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trlProps/ctrlProp1.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7540" windowHeight="12420" tabRatio="762" firstSheet="2" activeTab="8"/>
  </bookViews>
  <sheets>
    <sheet name="calcs" sheetId="18" state="hidden" r:id="rId1"/>
    <sheet name="charts data" sheetId="19" state="hidden" r:id="rId2"/>
    <sheet name="Dashboard" sheetId="20" r:id="rId3"/>
    <sheet name="Charts" sheetId="21" r:id="rId4"/>
    <sheet name="Ranked" sheetId="22" r:id="rId5"/>
    <sheet name="Wardmap" sheetId="15" r:id="rId6"/>
    <sheet name="Scores" sheetId="23" r:id="rId7"/>
    <sheet name="Data" sheetId="24" r:id="rId8"/>
    <sheet name="Sheet2" sheetId="26" r:id="rId9"/>
    <sheet name="Sheet3" sheetId="27" r:id="rId10"/>
  </sheets>
  <definedNames>
    <definedName name="_xlnm._FilterDatabase" localSheetId="2" hidden="1">Dashboard!$A$13:$A$639</definedName>
    <definedName name="_xlnm._FilterDatabase" localSheetId="4" hidden="1">Ranked!$D$4:$D$629</definedName>
    <definedName name="_00ABGH">Wardmap!#REF!</definedName>
    <definedName name="_00ABGJ">Wardmap!#REF!</definedName>
    <definedName name="_00ABGK">Wardmap!#REF!</definedName>
    <definedName name="_00ABGL">Wardmap!#REF!</definedName>
    <definedName name="_00ABGM">Wardmap!#REF!</definedName>
    <definedName name="_00ABGN">Wardmap!#REF!</definedName>
    <definedName name="_00ABGP">Wardmap!#REF!</definedName>
    <definedName name="_00ACFX">Wardmap!#REF!</definedName>
    <definedName name="_00ACFY">Wardmap!#REF!</definedName>
    <definedName name="_00ACFZ">Wardmap!#REF!</definedName>
    <definedName name="_00ACGA">Wardmap!#REF!</definedName>
    <definedName name="_00ACGB">Wardmap!#REF!</definedName>
    <definedName name="_00ACGC">Wardmap!#REF!</definedName>
    <definedName name="_00ACGD">Wardmap!#REF!</definedName>
    <definedName name="_00ACGE">Wardmap!#REF!</definedName>
    <definedName name="_00ACGF">Wardmap!#REF!</definedName>
    <definedName name="_00ACGG">Wardmap!#REF!</definedName>
    <definedName name="_00ACGH">Wardmap!#REF!</definedName>
    <definedName name="_00ACGJ">Wardmap!#REF!</definedName>
    <definedName name="_00ACGK">Wardmap!#REF!</definedName>
    <definedName name="_00ACGL">Wardmap!#REF!</definedName>
    <definedName name="_00ACGM">Wardmap!#REF!</definedName>
    <definedName name="_00ACGN">Wardmap!#REF!</definedName>
    <definedName name="_00ACGP">Wardmap!#REF!</definedName>
    <definedName name="_00ACGQ">Wardmap!#REF!</definedName>
    <definedName name="_00ACGR">Wardmap!#REF!</definedName>
    <definedName name="_00ACGS">Wardmap!#REF!</definedName>
    <definedName name="_00ACGT">Wardmap!#REF!</definedName>
    <definedName name="_00ADGA">Wardmap!#REF!</definedName>
    <definedName name="_00ADGB">Wardmap!#REF!</definedName>
    <definedName name="_00ADGC">Wardmap!#REF!</definedName>
    <definedName name="_00ADGD">Wardmap!#REF!</definedName>
    <definedName name="_00ADGE">Wardmap!#REF!</definedName>
    <definedName name="_00ADGF">Wardmap!#REF!</definedName>
    <definedName name="_00ADGG">Wardmap!#REF!</definedName>
    <definedName name="_00ADGH">Wardmap!#REF!</definedName>
    <definedName name="_00ADGJ">Wardmap!#REF!</definedName>
    <definedName name="_00ADGK">Wardmap!#REF!</definedName>
    <definedName name="_00ADGL">Wardmap!#REF!</definedName>
    <definedName name="_00ADGM">Wardmap!#REF!</definedName>
    <definedName name="_00ADGN">Wardmap!#REF!</definedName>
    <definedName name="_00ADGP">Wardmap!#REF!</definedName>
    <definedName name="_00ADGQ">Wardmap!#REF!</definedName>
    <definedName name="_00ADGR">Wardmap!#REF!</definedName>
    <definedName name="_00ADGS">Wardmap!#REF!</definedName>
    <definedName name="_00ADGT">Wardmap!#REF!</definedName>
    <definedName name="_00ADGU">Wardmap!#REF!</definedName>
    <definedName name="_00ADGW">Wardmap!#REF!</definedName>
    <definedName name="_00ADGX">Wardmap!#REF!</definedName>
    <definedName name="_00AEGJ">Wardmap!#REF!</definedName>
    <definedName name="_00AEGK">Wardmap!#REF!</definedName>
    <definedName name="_00AEGL">Wardmap!#REF!</definedName>
    <definedName name="_00AEGM">Wardmap!#REF!</definedName>
    <definedName name="_00AEGN">Wardmap!#REF!</definedName>
    <definedName name="_00AEGP">Wardmap!#REF!</definedName>
    <definedName name="_00AEGQ">Wardmap!#REF!</definedName>
    <definedName name="_00AEGR">Wardmap!#REF!</definedName>
    <definedName name="_00AEGS">Wardmap!#REF!</definedName>
    <definedName name="_00AEGT">Wardmap!#REF!</definedName>
    <definedName name="_00AEGU">Wardmap!#REF!</definedName>
    <definedName name="_00AEGW">Wardmap!#REF!</definedName>
    <definedName name="_00AEGX">Wardmap!#REF!</definedName>
    <definedName name="_00AEGY">Wardmap!#REF!</definedName>
    <definedName name="_00AEGZ">Wardmap!#REF!</definedName>
    <definedName name="_00AEHA">Wardmap!#REF!</definedName>
    <definedName name="_00AEHB">Wardmap!#REF!</definedName>
    <definedName name="_00AEHC">Wardmap!#REF!</definedName>
    <definedName name="_00AEHD">Wardmap!#REF!</definedName>
    <definedName name="_00AEHE">Wardmap!#REF!</definedName>
    <definedName name="_00AEHF">Wardmap!#REF!</definedName>
    <definedName name="_00AFGD">Wardmap!#REF!</definedName>
    <definedName name="_00AFGE">Wardmap!#REF!</definedName>
    <definedName name="_00AFGF">Wardmap!#REF!</definedName>
    <definedName name="_00AFGG">Wardmap!#REF!</definedName>
    <definedName name="_00AFGH">Wardmap!#REF!</definedName>
    <definedName name="_00AFGJ">Wardmap!#REF!</definedName>
    <definedName name="_00AFGK">Wardmap!#REF!</definedName>
    <definedName name="_00AFGL">Wardmap!#REF!</definedName>
    <definedName name="_00AFGM">Wardmap!#REF!</definedName>
    <definedName name="_00AFGN">Wardmap!#REF!</definedName>
    <definedName name="_00AFGP">Wardmap!#REF!</definedName>
    <definedName name="_00AFGQ">Wardmap!#REF!</definedName>
    <definedName name="_00AFGR">Wardmap!#REF!</definedName>
    <definedName name="_00AFGS">Wardmap!#REF!</definedName>
    <definedName name="_00AFGT">Wardmap!#REF!</definedName>
    <definedName name="_00AFGU">Wardmap!#REF!</definedName>
    <definedName name="_00AFGW">Wardmap!#REF!</definedName>
    <definedName name="_00AFGX">Wardmap!#REF!</definedName>
    <definedName name="_00AFGY">Wardmap!#REF!</definedName>
    <definedName name="_00AFGZ">Wardmap!#REF!</definedName>
    <definedName name="_00AFHA">Wardmap!#REF!</definedName>
    <definedName name="_00AFHB">Wardmap!#REF!</definedName>
    <definedName name="_00AGGD">Wardmap!#REF!</definedName>
    <definedName name="_00AGGE">Wardmap!#REF!</definedName>
    <definedName name="_00AGGF">Wardmap!#REF!</definedName>
    <definedName name="_00AGGG">Wardmap!#REF!</definedName>
    <definedName name="_00AGGH">Wardmap!#REF!</definedName>
    <definedName name="_00AGGJ">Wardmap!#REF!</definedName>
    <definedName name="_00AGGK">Wardmap!#REF!</definedName>
    <definedName name="_00AGGL">Wardmap!#REF!</definedName>
    <definedName name="_00AGGM">Wardmap!#REF!</definedName>
    <definedName name="_00AGGN">Wardmap!#REF!</definedName>
    <definedName name="_00AGGP">Wardmap!#REF!</definedName>
    <definedName name="_00AGGQ">Wardmap!#REF!</definedName>
    <definedName name="_00AGGR">Wardmap!#REF!</definedName>
    <definedName name="_00AGGS">Wardmap!#REF!</definedName>
    <definedName name="_00AGGT">Wardmap!#REF!</definedName>
    <definedName name="_00AGGU">Wardmap!#REF!</definedName>
    <definedName name="_00AGGW">Wardmap!#REF!</definedName>
    <definedName name="_00AGGX">Wardmap!#REF!</definedName>
    <definedName name="_00AHGE">Wardmap!#REF!</definedName>
    <definedName name="_00AHGF">Wardmap!#REF!</definedName>
    <definedName name="_00AHGG">Wardmap!#REF!</definedName>
    <definedName name="_00AHGH">Wardmap!#REF!</definedName>
    <definedName name="_00AHGJ">Wardmap!#REF!</definedName>
    <definedName name="_00AHGK">Wardmap!#REF!</definedName>
    <definedName name="_00AHGL">Wardmap!#REF!</definedName>
    <definedName name="_00AHGM">Wardmap!#REF!</definedName>
    <definedName name="_00AHGN">Wardmap!#REF!</definedName>
    <definedName name="_00AHGP">Wardmap!#REF!</definedName>
    <definedName name="_00AHGQ">Wardmap!#REF!</definedName>
    <definedName name="_00AHGR">Wardmap!#REF!</definedName>
    <definedName name="_00AHGS">Wardmap!#REF!</definedName>
    <definedName name="_00AHGT">Wardmap!#REF!</definedName>
    <definedName name="_00AHGU">Wardmap!#REF!</definedName>
    <definedName name="_00AHGW">Wardmap!#REF!</definedName>
    <definedName name="_00AHGX">Wardmap!#REF!</definedName>
    <definedName name="_00AHGY">Wardmap!#REF!</definedName>
    <definedName name="_00AHGZ">Wardmap!#REF!</definedName>
    <definedName name="_00AHHA">Wardmap!#REF!</definedName>
    <definedName name="_00AHHB">Wardmap!#REF!</definedName>
    <definedName name="_00AHHC">Wardmap!#REF!</definedName>
    <definedName name="_00AHHD">Wardmap!#REF!</definedName>
    <definedName name="_00AHHE">Wardmap!#REF!</definedName>
    <definedName name="_00AJGC">Wardmap!#REF!</definedName>
    <definedName name="_00AJGD">Wardmap!#REF!</definedName>
    <definedName name="_00AJGE">Wardmap!#REF!</definedName>
    <definedName name="_00AJGF">Wardmap!#REF!</definedName>
    <definedName name="_00AJGG">Wardmap!#REF!</definedName>
    <definedName name="_00AJGH">Wardmap!#REF!</definedName>
    <definedName name="_00AJGJ">Wardmap!#REF!</definedName>
    <definedName name="_00AJGK">Wardmap!#REF!</definedName>
    <definedName name="_00AJGL">Wardmap!#REF!</definedName>
    <definedName name="_00AJGM">Wardmap!#REF!</definedName>
    <definedName name="_00AJGN">Wardmap!#REF!</definedName>
    <definedName name="_00AJGP">Wardmap!#REF!</definedName>
    <definedName name="_00AJGQ">Wardmap!#REF!</definedName>
    <definedName name="_00AJGR">Wardmap!#REF!</definedName>
    <definedName name="_00AJGS">Wardmap!#REF!</definedName>
    <definedName name="_00AJGT">Wardmap!#REF!</definedName>
    <definedName name="_00AJGU">Wardmap!#REF!</definedName>
    <definedName name="_00AJGW">Wardmap!#REF!</definedName>
    <definedName name="_00AJGX">Wardmap!#REF!</definedName>
    <definedName name="_00AJGY">Wardmap!#REF!</definedName>
    <definedName name="_00AJGZ">Wardmap!#REF!</definedName>
    <definedName name="_00AJHA">Wardmap!#REF!</definedName>
    <definedName name="_00AJHB">Wardmap!#REF!</definedName>
    <definedName name="_00AKGL">Wardmap!#REF!</definedName>
    <definedName name="_00AKGM">Wardmap!#REF!</definedName>
    <definedName name="_00AKGN">Wardmap!#REF!</definedName>
    <definedName name="_00AKGP">Wardmap!#REF!</definedName>
    <definedName name="_00AKGQ">Wardmap!#REF!</definedName>
    <definedName name="_00AKGR">Wardmap!#REF!</definedName>
    <definedName name="_00AKGS">Wardmap!#REF!</definedName>
    <definedName name="_00AKGT">Wardmap!#REF!</definedName>
    <definedName name="_00AKGU">Wardmap!#REF!</definedName>
    <definedName name="_00AKGW">Wardmap!#REF!</definedName>
    <definedName name="_00AKGX">Wardmap!#REF!</definedName>
    <definedName name="_00AKGY">Wardmap!#REF!</definedName>
    <definedName name="_00AKGZ">Wardmap!#REF!</definedName>
    <definedName name="_00AKHA">Wardmap!#REF!</definedName>
    <definedName name="_00AKHB">Wardmap!#REF!</definedName>
    <definedName name="_00AKHC">Wardmap!#REF!</definedName>
    <definedName name="_00AKHD">Wardmap!#REF!</definedName>
    <definedName name="_00AKHE">Wardmap!#REF!</definedName>
    <definedName name="_00AKHF">Wardmap!#REF!</definedName>
    <definedName name="_00AKHG">Wardmap!#REF!</definedName>
    <definedName name="_00AKHH">Wardmap!#REF!</definedName>
    <definedName name="_00ALGP">Wardmap!#REF!</definedName>
    <definedName name="_00ALGQ">Wardmap!#REF!</definedName>
    <definedName name="_00ALGR">Wardmap!#REF!</definedName>
    <definedName name="_00ALGS">Wardmap!#REF!</definedName>
    <definedName name="_00ALGT">Wardmap!#REF!</definedName>
    <definedName name="_00ALGU">Wardmap!#REF!</definedName>
    <definedName name="_00ALGW">Wardmap!#REF!</definedName>
    <definedName name="_00ALGX">Wardmap!#REF!</definedName>
    <definedName name="_00ALGY">Wardmap!#REF!</definedName>
    <definedName name="_00ALGZ">Wardmap!#REF!</definedName>
    <definedName name="_00ALHA">Wardmap!#REF!</definedName>
    <definedName name="_00ALHB">Wardmap!#REF!</definedName>
    <definedName name="_00ALHC">Wardmap!#REF!</definedName>
    <definedName name="_00ALHD">Wardmap!#REF!</definedName>
    <definedName name="_00ALHE">Wardmap!#REF!</definedName>
    <definedName name="_00ALHF">Wardmap!#REF!</definedName>
    <definedName name="_00ALHG">Wardmap!#REF!</definedName>
    <definedName name="_00AMGA">Wardmap!#REF!</definedName>
    <definedName name="_00AMGB">Wardmap!#REF!</definedName>
    <definedName name="_00AMGC">Wardmap!#REF!</definedName>
    <definedName name="_00AMGD">Wardmap!#REF!</definedName>
    <definedName name="_00AMGE">Wardmap!#REF!</definedName>
    <definedName name="_00AMGF">Wardmap!#REF!</definedName>
    <definedName name="_00AMGG">Wardmap!#REF!</definedName>
    <definedName name="_00AMGH">Wardmap!#REF!</definedName>
    <definedName name="_00AMGJ">Wardmap!#REF!</definedName>
    <definedName name="_00AMGK">Wardmap!#REF!</definedName>
    <definedName name="_00AMGL">Wardmap!#REF!</definedName>
    <definedName name="_00AMGM">Wardmap!#REF!</definedName>
    <definedName name="_00AMGN">Wardmap!#REF!</definedName>
    <definedName name="_00AMGP">Wardmap!#REF!</definedName>
    <definedName name="_00AMGQ">Wardmap!#REF!</definedName>
    <definedName name="_00AMGR">Wardmap!#REF!</definedName>
    <definedName name="_00AMGS">Wardmap!#REF!</definedName>
    <definedName name="_00AMGT">Wardmap!#REF!</definedName>
    <definedName name="_00AMGU">Wardmap!#REF!</definedName>
    <definedName name="_00ANGA">Wardmap!#REF!</definedName>
    <definedName name="_00ANGB">Wardmap!#REF!</definedName>
    <definedName name="_00ANGC">Wardmap!#REF!</definedName>
    <definedName name="_00ANGD">Wardmap!#REF!</definedName>
    <definedName name="_00ANGE">Wardmap!#REF!</definedName>
    <definedName name="_00ANGF">Wardmap!#REF!</definedName>
    <definedName name="_00ANGG">Wardmap!#REF!</definedName>
    <definedName name="_00ANGH">Wardmap!#REF!</definedName>
    <definedName name="_00ANGJ">Wardmap!#REF!</definedName>
    <definedName name="_00ANGK">Wardmap!#REF!</definedName>
    <definedName name="_00ANGL">Wardmap!#REF!</definedName>
    <definedName name="_00ANGM">Wardmap!#REF!</definedName>
    <definedName name="_00ANGN">Wardmap!#REF!</definedName>
    <definedName name="_00ANGP">Wardmap!#REF!</definedName>
    <definedName name="_00ANGQ">Wardmap!#REF!</definedName>
    <definedName name="_00ANGR">Wardmap!#REF!</definedName>
    <definedName name="_00APGA">Wardmap!#REF!</definedName>
    <definedName name="_00APGB">Wardmap!#REF!</definedName>
    <definedName name="_00APGC">Wardmap!#REF!</definedName>
    <definedName name="_00APGD">Wardmap!#REF!</definedName>
    <definedName name="_00APGE">Wardmap!#REF!</definedName>
    <definedName name="_00APGF">Wardmap!#REF!</definedName>
    <definedName name="_00APGG">Wardmap!#REF!</definedName>
    <definedName name="_00APGH">Wardmap!#REF!</definedName>
    <definedName name="_00APGJ">Wardmap!#REF!</definedName>
    <definedName name="_00APGK">Wardmap!#REF!</definedName>
    <definedName name="_00APGL">Wardmap!#REF!</definedName>
    <definedName name="_00APGM">Wardmap!#REF!</definedName>
    <definedName name="_00APGN">Wardmap!#REF!</definedName>
    <definedName name="_00APGP">Wardmap!#REF!</definedName>
    <definedName name="_00APGQ">Wardmap!#REF!</definedName>
    <definedName name="_00APGR">Wardmap!#REF!</definedName>
    <definedName name="_00APGS">Wardmap!#REF!</definedName>
    <definedName name="_00APGT">Wardmap!#REF!</definedName>
    <definedName name="_00APGU">Wardmap!#REF!</definedName>
    <definedName name="_00AQFY">Wardmap!#REF!</definedName>
    <definedName name="_00AQFZ">Wardmap!#REF!</definedName>
    <definedName name="_00AQGA">Wardmap!#REF!</definedName>
    <definedName name="_00AQGB">Wardmap!#REF!</definedName>
    <definedName name="_00AQGC">Wardmap!#REF!</definedName>
    <definedName name="_00AQGD">Wardmap!#REF!</definedName>
    <definedName name="_00AQGE">Wardmap!#REF!</definedName>
    <definedName name="_00AQGF">Wardmap!#REF!</definedName>
    <definedName name="_00AQGG">Wardmap!#REF!</definedName>
    <definedName name="_00AQGH">Wardmap!#REF!</definedName>
    <definedName name="_00AQGJ">Wardmap!#REF!</definedName>
    <definedName name="_00AQGK">Wardmap!#REF!</definedName>
    <definedName name="_00AQGL">Wardmap!#REF!</definedName>
    <definedName name="_00AQGM">Wardmap!#REF!</definedName>
    <definedName name="_00AQGN">Wardmap!#REF!</definedName>
    <definedName name="_00AQGP">Wardmap!#REF!</definedName>
    <definedName name="_00AQGQ">Wardmap!#REF!</definedName>
    <definedName name="_00AQGR">Wardmap!#REF!</definedName>
    <definedName name="_00AQGS">Wardmap!#REF!</definedName>
    <definedName name="_00AQGT">Wardmap!#REF!</definedName>
    <definedName name="_00AQGU">Wardmap!#REF!</definedName>
    <definedName name="_00ARGC">Wardmap!#REF!</definedName>
    <definedName name="_00ARGD">Wardmap!#REF!</definedName>
    <definedName name="_00ARGE">Wardmap!#REF!</definedName>
    <definedName name="_00ARGF">Wardmap!#REF!</definedName>
    <definedName name="_00ARGG">Wardmap!#REF!</definedName>
    <definedName name="_00ARGH">Wardmap!#REF!</definedName>
    <definedName name="_00ARGJ">Wardmap!#REF!</definedName>
    <definedName name="_00ARGK">Wardmap!#REF!</definedName>
    <definedName name="_00ARGL">Wardmap!#REF!</definedName>
    <definedName name="_00ARGM">Wardmap!#REF!</definedName>
    <definedName name="_00ARGN">Wardmap!#REF!</definedName>
    <definedName name="_00ARGP">Wardmap!#REF!</definedName>
    <definedName name="_00ARGQ">Wardmap!#REF!</definedName>
    <definedName name="_00ARGR">Wardmap!#REF!</definedName>
    <definedName name="_00ARGS">Wardmap!#REF!</definedName>
    <definedName name="_00ARGT">Wardmap!#REF!</definedName>
    <definedName name="_00ARGU">Wardmap!#REF!</definedName>
    <definedName name="_00ARGW">Wardmap!#REF!</definedName>
    <definedName name="_00ASGG">Wardmap!#REF!</definedName>
    <definedName name="_00ASGH">Wardmap!#REF!</definedName>
    <definedName name="_00ASGJ">Wardmap!#REF!</definedName>
    <definedName name="_00ASGK">Wardmap!#REF!</definedName>
    <definedName name="_00ASGL">Wardmap!#REF!</definedName>
    <definedName name="_00ASGM">Wardmap!#REF!</definedName>
    <definedName name="_00ASGN">Wardmap!#REF!</definedName>
    <definedName name="_00ASGP">Wardmap!#REF!</definedName>
    <definedName name="_00ASGQ">Wardmap!#REF!</definedName>
    <definedName name="_00ASGR">Wardmap!#REF!</definedName>
    <definedName name="_00ASGS">Wardmap!#REF!</definedName>
    <definedName name="_00ASGT">Wardmap!#REF!</definedName>
    <definedName name="_00ASGU">Wardmap!#REF!</definedName>
    <definedName name="_00ASGW">Wardmap!#REF!</definedName>
    <definedName name="_00ASGX">Wardmap!#REF!</definedName>
    <definedName name="_00ASGY">Wardmap!#REF!</definedName>
    <definedName name="_00ASGZ">Wardmap!#REF!</definedName>
    <definedName name="_00ASHA">Wardmap!#REF!</definedName>
    <definedName name="_00ASHB">Wardmap!#REF!</definedName>
    <definedName name="_00ASHC">Wardmap!#REF!</definedName>
    <definedName name="_00ASHD">Wardmap!#REF!</definedName>
    <definedName name="_00ASHE">Wardmap!#REF!</definedName>
    <definedName name="_00ATFY">Wardmap!#REF!</definedName>
    <definedName name="_00ATFZ">Wardmap!#REF!</definedName>
    <definedName name="_00ATGA">Wardmap!#REF!</definedName>
    <definedName name="_00ATGB">Wardmap!#REF!</definedName>
    <definedName name="_00ATGC">Wardmap!#REF!</definedName>
    <definedName name="_00ATGD">Wardmap!#REF!</definedName>
    <definedName name="_00ATGE">Wardmap!#REF!</definedName>
    <definedName name="_00ATGF">Wardmap!#REF!</definedName>
    <definedName name="_00ATGG">Wardmap!#REF!</definedName>
    <definedName name="_00ATGH">Wardmap!#REF!</definedName>
    <definedName name="_00ATGJ">Wardmap!#REF!</definedName>
    <definedName name="_00ATGK">Wardmap!#REF!</definedName>
    <definedName name="_00ATGL">Wardmap!#REF!</definedName>
    <definedName name="_00ATGM">Wardmap!#REF!</definedName>
    <definedName name="_00ATGN">Wardmap!#REF!</definedName>
    <definedName name="_00ATGP">Wardmap!#REF!</definedName>
    <definedName name="_00ATGQ">Wardmap!#REF!</definedName>
    <definedName name="_00ATGR">Wardmap!#REF!</definedName>
    <definedName name="_00ATGS">Wardmap!#REF!</definedName>
    <definedName name="_00ATGT">Wardmap!#REF!</definedName>
    <definedName name="_00AUFX">Wardmap!#REF!</definedName>
    <definedName name="_00AUFY">Wardmap!#REF!</definedName>
    <definedName name="_00AUFZ">Wardmap!#REF!</definedName>
    <definedName name="_00AUGA">Wardmap!#REF!</definedName>
    <definedName name="_00AUGB">Wardmap!#REF!</definedName>
    <definedName name="_00AUGC">Wardmap!#REF!</definedName>
    <definedName name="_00AUGD">Wardmap!#REF!</definedName>
    <definedName name="_00AUGE">Wardmap!#REF!</definedName>
    <definedName name="_00AUGF">Wardmap!#REF!</definedName>
    <definedName name="_00AUGG">Wardmap!#REF!</definedName>
    <definedName name="_00AUGH">Wardmap!#REF!</definedName>
    <definedName name="_00AUGJ">Wardmap!#REF!</definedName>
    <definedName name="_00AUGK">Wardmap!#REF!</definedName>
    <definedName name="_00AUGL">Wardmap!#REF!</definedName>
    <definedName name="_00AUGM">Wardmap!#REF!</definedName>
    <definedName name="_00AUGN">Wardmap!#REF!</definedName>
    <definedName name="_00AWFY">Wardmap!#REF!</definedName>
    <definedName name="_00AWFZ">Wardmap!#REF!</definedName>
    <definedName name="_00AWGA">Wardmap!#REF!</definedName>
    <definedName name="_00AWGB">Wardmap!#REF!</definedName>
    <definedName name="_00AWGC">Wardmap!#REF!</definedName>
    <definedName name="_00AWGD">Wardmap!#REF!</definedName>
    <definedName name="_00AWGE">Wardmap!#REF!</definedName>
    <definedName name="_00AWGF">Wardmap!#REF!</definedName>
    <definedName name="_00AWGG">Wardmap!#REF!</definedName>
    <definedName name="_00AWGH">Wardmap!#REF!</definedName>
    <definedName name="_00AWGJ">Wardmap!#REF!</definedName>
    <definedName name="_00AWGK">Wardmap!#REF!</definedName>
    <definedName name="_00AWGL">Wardmap!#REF!</definedName>
    <definedName name="_00AWGM">Wardmap!#REF!</definedName>
    <definedName name="_00AWGN">Wardmap!#REF!</definedName>
    <definedName name="_00AWGP">Wardmap!#REF!</definedName>
    <definedName name="_00AWGQ">Wardmap!#REF!</definedName>
    <definedName name="_00AWGR">Wardmap!#REF!</definedName>
    <definedName name="_00AXFX">Wardmap!#REF!</definedName>
    <definedName name="_00AXFY">Wardmap!#REF!</definedName>
    <definedName name="_00AXFZ">Wardmap!#REF!</definedName>
    <definedName name="_00AXGA">Wardmap!#REF!</definedName>
    <definedName name="_00AXGB">Wardmap!#REF!</definedName>
    <definedName name="_00AXGC">Wardmap!#REF!</definedName>
    <definedName name="_00AXGD">Wardmap!#REF!</definedName>
    <definedName name="_00AXGE">Wardmap!#REF!</definedName>
    <definedName name="_00AXGF">Wardmap!#REF!</definedName>
    <definedName name="_00AXGG">Wardmap!#REF!</definedName>
    <definedName name="_00AXGH">Wardmap!#REF!</definedName>
    <definedName name="_00AXGJ">Wardmap!#REF!</definedName>
    <definedName name="_00AXGK">Wardmap!#REF!</definedName>
    <definedName name="_00AXGL">Wardmap!#REF!</definedName>
    <definedName name="_00AXGM">Wardmap!#REF!</definedName>
    <definedName name="_00AXGN">Wardmap!#REF!</definedName>
    <definedName name="_00AYFZ">Wardmap!#REF!</definedName>
    <definedName name="_00AYGA">Wardmap!#REF!</definedName>
    <definedName name="_00AYGB">Wardmap!#REF!</definedName>
    <definedName name="_00AYGC">Wardmap!#REF!</definedName>
    <definedName name="_00AYGD">Wardmap!#REF!</definedName>
    <definedName name="_00AYGE">Wardmap!#REF!</definedName>
    <definedName name="_00AYGF">Wardmap!#REF!</definedName>
    <definedName name="_00AYGG">Wardmap!#REF!</definedName>
    <definedName name="_00AYGH">Wardmap!#REF!</definedName>
    <definedName name="_00AYGJ">Wardmap!#REF!</definedName>
    <definedName name="_00AYGK">Wardmap!#REF!</definedName>
    <definedName name="_00AYGL">Wardmap!#REF!</definedName>
    <definedName name="_00AYGM">Wardmap!#REF!</definedName>
    <definedName name="_00AYGN">Wardmap!#REF!</definedName>
    <definedName name="_00AYGP">Wardmap!#REF!</definedName>
    <definedName name="_00AYGQ">Wardmap!#REF!</definedName>
    <definedName name="_00AYGR">Wardmap!#REF!</definedName>
    <definedName name="_00AYGS">Wardmap!#REF!</definedName>
    <definedName name="_00AYGT">Wardmap!#REF!</definedName>
    <definedName name="_00AYGU">Wardmap!#REF!</definedName>
    <definedName name="_00AYGW">Wardmap!#REF!</definedName>
    <definedName name="_00AZGD">Wardmap!#REF!</definedName>
    <definedName name="_00AZGE">Wardmap!#REF!</definedName>
    <definedName name="_00AZGF">Wardmap!#REF!</definedName>
    <definedName name="_00AZGG">Wardmap!#REF!</definedName>
    <definedName name="_00AZGH">Wardmap!#REF!</definedName>
    <definedName name="_00AZGJ">Wardmap!#REF!</definedName>
    <definedName name="_00AZGK">Wardmap!#REF!</definedName>
    <definedName name="_00AZGL">Wardmap!#REF!</definedName>
    <definedName name="_00AZGM">Wardmap!#REF!</definedName>
    <definedName name="_00AZGN">Wardmap!#REF!</definedName>
    <definedName name="_00AZGP">Wardmap!#REF!</definedName>
    <definedName name="_00AZGQ">Wardmap!#REF!</definedName>
    <definedName name="_00AZGR">Wardmap!#REF!</definedName>
    <definedName name="_00AZGS">Wardmap!#REF!</definedName>
    <definedName name="_00AZGT">Wardmap!#REF!</definedName>
    <definedName name="_00AZGU">Wardmap!#REF!</definedName>
    <definedName name="_00AZGW">Wardmap!#REF!</definedName>
    <definedName name="_00AZGX">Wardmap!#REF!</definedName>
    <definedName name="_00BAFX">Wardmap!#REF!</definedName>
    <definedName name="_00BAFY">Wardmap!#REF!</definedName>
    <definedName name="_00BAFZ">Wardmap!#REF!</definedName>
    <definedName name="_00BAGA">Wardmap!#REF!</definedName>
    <definedName name="_00BAGB">Wardmap!#REF!</definedName>
    <definedName name="_00BAGC">Wardmap!#REF!</definedName>
    <definedName name="_00BAGD">Wardmap!#REF!</definedName>
    <definedName name="_00BAGE">Wardmap!#REF!</definedName>
    <definedName name="_00BAGF">Wardmap!#REF!</definedName>
    <definedName name="_00BAGG">Wardmap!#REF!</definedName>
    <definedName name="_00BAGH">Wardmap!#REF!</definedName>
    <definedName name="_00BAGJ">Wardmap!#REF!</definedName>
    <definedName name="_00BAGK">Wardmap!#REF!</definedName>
    <definedName name="_00BAGL">Wardmap!#REF!</definedName>
    <definedName name="_00BAGM">Wardmap!#REF!</definedName>
    <definedName name="_00BAGN">Wardmap!#REF!</definedName>
    <definedName name="_00BAGP">Wardmap!#REF!</definedName>
    <definedName name="_00BAGQ">Wardmap!#REF!</definedName>
    <definedName name="_00BAGR">Wardmap!#REF!</definedName>
    <definedName name="_00BAGS">Wardmap!#REF!</definedName>
    <definedName name="_00BBGB">Wardmap!#REF!</definedName>
    <definedName name="_00BBGC">Wardmap!#REF!</definedName>
    <definedName name="_00BBGD">Wardmap!#REF!</definedName>
    <definedName name="_00BBGE">Wardmap!#REF!</definedName>
    <definedName name="_00BBGF">Wardmap!#REF!</definedName>
    <definedName name="_00BBGG">Wardmap!#REF!</definedName>
    <definedName name="_00BBGH">Wardmap!#REF!</definedName>
    <definedName name="_00BBGJ">Wardmap!#REF!</definedName>
    <definedName name="_00BBGK">Wardmap!#REF!</definedName>
    <definedName name="_00BBGL">Wardmap!#REF!</definedName>
    <definedName name="_00BBGM">Wardmap!#REF!</definedName>
    <definedName name="_00BBGN">Wardmap!#REF!</definedName>
    <definedName name="_00BBGP">Wardmap!#REF!</definedName>
    <definedName name="_00BBGQ">Wardmap!#REF!</definedName>
    <definedName name="_00BBGR">Wardmap!#REF!</definedName>
    <definedName name="_00BBGS">Wardmap!#REF!</definedName>
    <definedName name="_00BBGT">Wardmap!#REF!</definedName>
    <definedName name="_00BBGU">Wardmap!#REF!</definedName>
    <definedName name="_00BBGW">Wardmap!#REF!</definedName>
    <definedName name="_00BBGX">Wardmap!#REF!</definedName>
    <definedName name="_00BCFY">Wardmap!#REF!</definedName>
    <definedName name="_00BCFZ">Wardmap!#REF!</definedName>
    <definedName name="_00BCGA">Wardmap!#REF!</definedName>
    <definedName name="_00BCGB">Wardmap!#REF!</definedName>
    <definedName name="_00BCGC">Wardmap!#REF!</definedName>
    <definedName name="_00BCGD">Wardmap!#REF!</definedName>
    <definedName name="_00BCGE">Wardmap!#REF!</definedName>
    <definedName name="_00BCGF">Wardmap!#REF!</definedName>
    <definedName name="_00BCGG">Wardmap!#REF!</definedName>
    <definedName name="_00BCGH">Wardmap!#REF!</definedName>
    <definedName name="_00BCGJ">Wardmap!#REF!</definedName>
    <definedName name="_00BCGK">Wardmap!#REF!</definedName>
    <definedName name="_00BCGL">Wardmap!#REF!</definedName>
    <definedName name="_00BCGM">Wardmap!#REF!</definedName>
    <definedName name="_00BCGN">Wardmap!#REF!</definedName>
    <definedName name="_00BCGP">Wardmap!#REF!</definedName>
    <definedName name="_00BCGQ">Wardmap!#REF!</definedName>
    <definedName name="_00BCGR">Wardmap!#REF!</definedName>
    <definedName name="_00BCGS">Wardmap!#REF!</definedName>
    <definedName name="_00BCGT">Wardmap!#REF!</definedName>
    <definedName name="_00BCGU">Wardmap!#REF!</definedName>
    <definedName name="_00BDFW">Wardmap!#REF!</definedName>
    <definedName name="_00BDFX">Wardmap!#REF!</definedName>
    <definedName name="_00BDFY">Wardmap!#REF!</definedName>
    <definedName name="_00BDFZ">Wardmap!#REF!</definedName>
    <definedName name="_00BDGA">Wardmap!#REF!</definedName>
    <definedName name="_00BDGB">Wardmap!#REF!</definedName>
    <definedName name="_00BDGC">Wardmap!#REF!</definedName>
    <definedName name="_00BDGD">Wardmap!#REF!</definedName>
    <definedName name="_00BDGE">Wardmap!#REF!</definedName>
    <definedName name="_00BDGF">Wardmap!#REF!</definedName>
    <definedName name="_00BDGG">Wardmap!#REF!</definedName>
    <definedName name="_00BDGH">Wardmap!#REF!</definedName>
    <definedName name="_00BDGJ">Wardmap!#REF!</definedName>
    <definedName name="_00BDGK">Wardmap!#REF!</definedName>
    <definedName name="_00BDGL">Wardmap!#REF!</definedName>
    <definedName name="_00BDGM">Wardmap!#REF!</definedName>
    <definedName name="_00BDGN">Wardmap!#REF!</definedName>
    <definedName name="_00BDGP">Wardmap!#REF!</definedName>
    <definedName name="_00BEGC">Wardmap!#REF!</definedName>
    <definedName name="_00BEGD">Wardmap!#REF!</definedName>
    <definedName name="_00BEGE">Wardmap!#REF!</definedName>
    <definedName name="_00BEGF">Wardmap!#REF!</definedName>
    <definedName name="_00BEGG">Wardmap!#REF!</definedName>
    <definedName name="_00BEGH">Wardmap!#REF!</definedName>
    <definedName name="_00BEGJ">Wardmap!#REF!</definedName>
    <definedName name="_00BEGK">Wardmap!#REF!</definedName>
    <definedName name="_00BEGL">Wardmap!#REF!</definedName>
    <definedName name="_00BEGM">Wardmap!#REF!</definedName>
    <definedName name="_00BEGN">Wardmap!#REF!</definedName>
    <definedName name="_00BEGP">Wardmap!#REF!</definedName>
    <definedName name="_00BEGQ">Wardmap!#REF!</definedName>
    <definedName name="_00BEGR">Wardmap!#REF!</definedName>
    <definedName name="_00BEGS">Wardmap!#REF!</definedName>
    <definedName name="_00BEGT">Wardmap!#REF!</definedName>
    <definedName name="_00BEGU">Wardmap!#REF!</definedName>
    <definedName name="_00BEGW">Wardmap!#REF!</definedName>
    <definedName name="_00BEGX">Wardmap!#REF!</definedName>
    <definedName name="_00BEGY">Wardmap!#REF!</definedName>
    <definedName name="_00BEGZ">Wardmap!#REF!</definedName>
    <definedName name="_00BFGC">Wardmap!#REF!</definedName>
    <definedName name="_00BFGD">Wardmap!#REF!</definedName>
    <definedName name="_00BFGE">Wardmap!#REF!</definedName>
    <definedName name="_00BFGF">Wardmap!#REF!</definedName>
    <definedName name="_00BFGG">Wardmap!#REF!</definedName>
    <definedName name="_00BFGH">Wardmap!#REF!</definedName>
    <definedName name="_00BFGJ">Wardmap!#REF!</definedName>
    <definedName name="_00BFGK">Wardmap!#REF!</definedName>
    <definedName name="_00BFGL">Wardmap!#REF!</definedName>
    <definedName name="_00BFGM">Wardmap!#REF!</definedName>
    <definedName name="_00BFGN">Wardmap!#REF!</definedName>
    <definedName name="_00BFGP">Wardmap!#REF!</definedName>
    <definedName name="_00BFGQ">Wardmap!#REF!</definedName>
    <definedName name="_00BFGR">Wardmap!#REF!</definedName>
    <definedName name="_00BFGS">Wardmap!#REF!</definedName>
    <definedName name="_00BFGT">Wardmap!#REF!</definedName>
    <definedName name="_00BFGU">Wardmap!#REF!</definedName>
    <definedName name="_00BFGW">Wardmap!#REF!</definedName>
    <definedName name="_00BGFW">Wardmap!#REF!</definedName>
    <definedName name="_00BGFX">Wardmap!#REF!</definedName>
    <definedName name="_00BGFY">Wardmap!#REF!</definedName>
    <definedName name="_00BGFZ">Wardmap!#REF!</definedName>
    <definedName name="_00BGGA">Wardmap!#REF!</definedName>
    <definedName name="_00BGGB">Wardmap!#REF!</definedName>
    <definedName name="_00BGGC">Wardmap!#REF!</definedName>
    <definedName name="_00BGGD">Wardmap!#REF!</definedName>
    <definedName name="_00BGGE">Wardmap!#REF!</definedName>
    <definedName name="_00BGGF">Wardmap!#REF!</definedName>
    <definedName name="_00BGGG">Wardmap!#REF!</definedName>
    <definedName name="_00BGGH">Wardmap!#REF!</definedName>
    <definedName name="_00BGGJ">Wardmap!#REF!</definedName>
    <definedName name="_00BGGK">Wardmap!#REF!</definedName>
    <definedName name="_00BGGL">Wardmap!#REF!</definedName>
    <definedName name="_00BGGM">Wardmap!#REF!</definedName>
    <definedName name="_00BGGN">Wardmap!#REF!</definedName>
    <definedName name="_00BHFX">Wardmap!#REF!</definedName>
    <definedName name="_00BHFY">Wardmap!#REF!</definedName>
    <definedName name="_00BHFZ">Wardmap!#REF!</definedName>
    <definedName name="_00BHGA">Wardmap!#REF!</definedName>
    <definedName name="_00BHGB">Wardmap!#REF!</definedName>
    <definedName name="_00BHGC">Wardmap!#REF!</definedName>
    <definedName name="_00BHGD">Wardmap!#REF!</definedName>
    <definedName name="_00BHGE">Wardmap!#REF!</definedName>
    <definedName name="_00BHGF">Wardmap!#REF!</definedName>
    <definedName name="_00BHGG">Wardmap!#REF!</definedName>
    <definedName name="_00BHGH">Wardmap!#REF!</definedName>
    <definedName name="_00BHGJ">Wardmap!#REF!</definedName>
    <definedName name="_00BHGK">Wardmap!#REF!</definedName>
    <definedName name="_00BHGL">Wardmap!#REF!</definedName>
    <definedName name="_00BHGM">Wardmap!#REF!</definedName>
    <definedName name="_00BHGN">Wardmap!#REF!</definedName>
    <definedName name="_00BHGP">Wardmap!#REF!</definedName>
    <definedName name="_00BHGQ">Wardmap!#REF!</definedName>
    <definedName name="_00BHGR">Wardmap!#REF!</definedName>
    <definedName name="_00BHGS">Wardmap!#REF!</definedName>
    <definedName name="_00BJFZ">Wardmap!#REF!</definedName>
    <definedName name="_00BJGA">Wardmap!#REF!</definedName>
    <definedName name="_00BJGB">Wardmap!#REF!</definedName>
    <definedName name="_00BJGC">Wardmap!#REF!</definedName>
    <definedName name="_00BJGD">Wardmap!#REF!</definedName>
    <definedName name="_00BJGE">Wardmap!#REF!</definedName>
    <definedName name="_00BJGF">Wardmap!#REF!</definedName>
    <definedName name="_00BJGG">Wardmap!#REF!</definedName>
    <definedName name="_00BJGH">Wardmap!#REF!</definedName>
    <definedName name="_00BJGJ">Wardmap!#REF!</definedName>
    <definedName name="_00BJGK">Wardmap!#REF!</definedName>
    <definedName name="_00BJGL">Wardmap!#REF!</definedName>
    <definedName name="_00BJGM">Wardmap!#REF!</definedName>
    <definedName name="_00BJGN">Wardmap!#REF!</definedName>
    <definedName name="_00BJGP">Wardmap!#REF!</definedName>
    <definedName name="_00BJGQ">Wardmap!#REF!</definedName>
    <definedName name="_00BJGR">Wardmap!#REF!</definedName>
    <definedName name="_00BJGS">Wardmap!#REF!</definedName>
    <definedName name="_00BJGT">Wardmap!#REF!</definedName>
    <definedName name="_00BJGU">Wardmap!#REF!</definedName>
    <definedName name="_00BKGA">Wardmap!#REF!</definedName>
    <definedName name="_00BKGB">Wardmap!#REF!</definedName>
    <definedName name="_00BKGC">Wardmap!#REF!</definedName>
    <definedName name="_00BKGD">Wardmap!#REF!</definedName>
    <definedName name="_00BKGE">Wardmap!#REF!</definedName>
    <definedName name="_00BKGF">Wardmap!#REF!</definedName>
    <definedName name="_00BKGG">Wardmap!#REF!</definedName>
    <definedName name="_00BKGH">Wardmap!#REF!</definedName>
    <definedName name="_00BKGJ">Wardmap!#REF!</definedName>
    <definedName name="_00BKGK">Wardmap!#REF!</definedName>
    <definedName name="_00BKGL">Wardmap!#REF!</definedName>
    <definedName name="_00BKGM">Wardmap!#REF!</definedName>
    <definedName name="_00BKGN">Wardmap!#REF!</definedName>
    <definedName name="_00BKGP">Wardmap!#REF!</definedName>
    <definedName name="_00BKGQ">Wardmap!#REF!</definedName>
    <definedName name="_00BKGR">Wardmap!#REF!</definedName>
    <definedName name="_00BKGS">Wardmap!#REF!</definedName>
    <definedName name="_00BKGT">Wardmap!#REF!</definedName>
    <definedName name="_00BKGU">Wardmap!#REF!</definedName>
    <definedName name="AbbeyBarking_Dagenham">Wardmap!$U$5</definedName>
    <definedName name="AbbeyMerton">Wardmap!$U$434</definedName>
    <definedName name="AbbeyRoad">Wardmap!$U$609</definedName>
    <definedName name="AbbeyWood">Wardmap!$U$193</definedName>
    <definedName name="Abingdon">Wardmap!$U$361</definedName>
    <definedName name="ActonCentral">Wardmap!$U$149</definedName>
    <definedName name="Addiscombe">Wardmap!$U$125</definedName>
    <definedName name="Addison">Wardmap!$U$229</definedName>
    <definedName name="Aldborough">Wardmap!$U$474</definedName>
    <definedName name="Alexandra">Wardmap!$U$379</definedName>
    <definedName name="Alibon">Wardmap!$U$6</definedName>
    <definedName name="Alperton">Wardmap!$U$64</definedName>
    <definedName name="Ashburton">Wardmap!$U$126</definedName>
    <definedName name="Askew">Wardmap!$U$230</definedName>
    <definedName name="AvonmoreandBrookGreen">Wardmap!$U$231</definedName>
    <definedName name="Balham">Wardmap!$U$589</definedName>
    <definedName name="Barking">#REF!</definedName>
    <definedName name="Barkingside">Wardmap!$U$475</definedName>
    <definedName name="Barnehurst">Wardmap!$U$43</definedName>
    <definedName name="Barnes">Wardmap!$U$495</definedName>
    <definedName name="Barnet">#REF!</definedName>
    <definedName name="Barnhill">Wardmap!$U$303</definedName>
    <definedName name="Barnsbury">Wardmap!$U$345</definedName>
    <definedName name="Bayswater">Wardmap!$U$610</definedName>
    <definedName name="Beckton">Wardmap!$U$454</definedName>
    <definedName name="Becontree">Wardmap!$U$7</definedName>
    <definedName name="BeddingtonNorth">Wardmap!$U$534</definedName>
    <definedName name="BeddingtonSouth">Wardmap!$U$535</definedName>
    <definedName name="Bedfont">Wardmap!$U$325</definedName>
    <definedName name="Bedford">Wardmap!$U$590</definedName>
    <definedName name="Bellingham">Wardmap!$U$416</definedName>
    <definedName name="Belmont">Wardmap!$U$536</definedName>
    <definedName name="Belsize">Wardmap!$U$107</definedName>
    <definedName name="Belvedere">Wardmap!$U$44</definedName>
    <definedName name="BenshamManor">Wardmap!$U$127</definedName>
    <definedName name="Berrylands">Wardmap!$U$380</definedName>
    <definedName name="BethnalGreenNorth">Wardmap!$U$552</definedName>
    <definedName name="BethnalGreenSouth">Wardmap!$U$553</definedName>
    <definedName name="Beverley">Wardmap!$U$381</definedName>
    <definedName name="Bexley">#REF!</definedName>
    <definedName name="Bickley">Wardmap!$U$85</definedName>
    <definedName name="BigginHill">Wardmap!$U$86</definedName>
    <definedName name="Bishop_s">Wardmap!$U$395</definedName>
    <definedName name="BlackfenandLamorbey">Wardmap!$U$45</definedName>
    <definedName name="Blackheath">Wardmap!$U$417</definedName>
    <definedName name="BlackheathWestcombe">Wardmap!$U$194</definedName>
    <definedName name="BlackwallandCubittTown">Wardmap!$U$554</definedName>
    <definedName name="BlendonandPenhill">Wardmap!$U$46</definedName>
    <definedName name="Bloomsbury">Wardmap!$U$108</definedName>
    <definedName name="Boleyn">Wardmap!$U$455</definedName>
    <definedName name="Botwell">Wardmap!$U$304</definedName>
    <definedName name="BoundsGreen">Wardmap!$U$246</definedName>
    <definedName name="BowEast">Wardmap!$U$555</definedName>
    <definedName name="Bowes">Wardmap!$U$172</definedName>
    <definedName name="BowWest">Wardmap!$U$556</definedName>
    <definedName name="Brampton">Wardmap!$U$47</definedName>
    <definedName name="Brent">#REF!</definedName>
    <definedName name="Brentford">Wardmap!$U$326</definedName>
    <definedName name="Bridge">Wardmap!$U$476</definedName>
    <definedName name="BrixtonHill">Wardmap!$U$396</definedName>
    <definedName name="BroadGreen">Wardmap!$U$128</definedName>
    <definedName name="Brockley">Wardmap!$U$418</definedName>
    <definedName name="Bromley">#REF!</definedName>
    <definedName name="Bromley_by_Bow">Wardmap!$U$557</definedName>
    <definedName name="BromleyCommonandKeston">Wardmap!$U$87</definedName>
    <definedName name="BromleyTown">Wardmap!$U$88</definedName>
    <definedName name="Brompton">Wardmap!$U$362</definedName>
    <definedName name="BrondesburyPark">Wardmap!$U$66</definedName>
    <definedName name="Brooklands">Wardmap!$U$285</definedName>
    <definedName name="Brownswood">Wardmap!$U$210</definedName>
    <definedName name="BruceGrove">Wardmap!$U$247</definedName>
    <definedName name="Brunel">Wardmap!$U$305</definedName>
    <definedName name="BrunswickPark">Wardmap!$U$513</definedName>
    <definedName name="BryanstonandDorsetSquare">Wardmap!$U$611</definedName>
    <definedName name="Bunhill">Wardmap!$U$346</definedName>
    <definedName name="BurntOak">Wardmap!$U$23</definedName>
    <definedName name="BushHillPark">Wardmap!$U$173</definedName>
    <definedName name="Caledonian">Wardmap!$U$347</definedName>
    <definedName name="CamberwellGreen">Wardmap!$U$514</definedName>
    <definedName name="Camden">#REF!</definedName>
    <definedName name="CamdenTownwithPrimroseHill">Wardmap!$U$109</definedName>
    <definedName name="Campden">Wardmap!$U$363</definedName>
    <definedName name="Canbury">Wardmap!$U$382</definedName>
    <definedName name="CannHall">Wardmap!$U$569</definedName>
    <definedName name="CanningTownNorth">Wardmap!$U$456</definedName>
    <definedName name="CanningTownSouth">Wardmap!$U$457</definedName>
    <definedName name="CannonHill">Wardmap!$U$435</definedName>
    <definedName name="Canonbury">Wardmap!$U$348</definedName>
    <definedName name="Canons">Wardmap!$U$265</definedName>
    <definedName name="Cantelowes">Wardmap!$U$110</definedName>
    <definedName name="CarshaltonCentral">Wardmap!$U$537</definedName>
    <definedName name="CarshaltonSouthandClockhouse">Wardmap!$U$538</definedName>
    <definedName name="CatfordSouth">Wardmap!$U$419</definedName>
    <definedName name="Cathall">Wardmap!$U$570</definedName>
    <definedName name="Cathedrals">Wardmap!$U$515</definedName>
    <definedName name="Cavendish">Wardmap!$U$306</definedName>
    <definedName name="Cazenove">Wardmap!$U$211</definedName>
    <definedName name="Chadwell">Wardmap!$U$477</definedName>
    <definedName name="ChadwellHeath">Wardmap!$U$8</definedName>
    <definedName name="ChapelEnd">Wardmap!$U$571</definedName>
    <definedName name="Charlton">Wardmap!$U$195</definedName>
    <definedName name="Charville">Wardmap!$U$307</definedName>
    <definedName name="Chase">Wardmap!$U$174</definedName>
    <definedName name="Chatham">Wardmap!$U$212</definedName>
    <definedName name="Chaucer">Wardmap!$U$516</definedName>
    <definedName name="Cheam">Wardmap!$U$539</definedName>
    <definedName name="ChelsfieldandPrattsBottom">Wardmap!$U$89</definedName>
    <definedName name="ChessingtonNorthandHook">Wardmap!$U$383</definedName>
    <definedName name="ChessingtonSouth">Wardmap!$U$384</definedName>
    <definedName name="ChildsHill">Wardmap!$U$24</definedName>
    <definedName name="ChingfordGreen">Wardmap!$U$572</definedName>
    <definedName name="Chislehurst">Wardmap!$U$90</definedName>
    <definedName name="ChiswickHomefields">Wardmap!$U$327</definedName>
    <definedName name="ChiswickRiverside">Wardmap!$U$328</definedName>
    <definedName name="Christchurch">Wardmap!$U$48</definedName>
    <definedName name="ChurchEnd">Wardmap!$U$478</definedName>
    <definedName name="Churchill">Wardmap!$U$612</definedName>
    <definedName name="ChurchStreet">Wardmap!$U$613</definedName>
    <definedName name="City_of_London">Wardmap!#REF!</definedName>
    <definedName name="CityofLondon">Wardmap!$U$4</definedName>
    <definedName name="ClaphamCommon">Wardmap!$U$397</definedName>
    <definedName name="ClaphamTown">Wardmap!$U$398</definedName>
    <definedName name="Clayhall">Wardmap!$U$479</definedName>
    <definedName name="Clementswood">Wardmap!$U$480</definedName>
    <definedName name="Clerkenwell">Wardmap!$U$349</definedName>
    <definedName name="Cleveland">Wardmap!$U$150</definedName>
    <definedName name="Clissold">Wardmap!$U$213</definedName>
    <definedName name="ClockHouse">Wardmap!$U$91</definedName>
    <definedName name="Cockfosters">Wardmap!$U$175</definedName>
    <definedName name="Coldharbour">Wardmap!$U$399</definedName>
    <definedName name="ColdharbourandNewEltham">Wardmap!$U$196</definedName>
    <definedName name="Colindale">Wardmap!$U$25</definedName>
    <definedName name="College">Wardmap!$U$517</definedName>
    <definedName name="CollegeParkandOldOak">Wardmap!$U$232</definedName>
    <definedName name="ColliersWood">Wardmap!$U$436</definedName>
    <definedName name="Colville">Wardmap!$U$364</definedName>
    <definedName name="Colyers">Wardmap!$U$49</definedName>
    <definedName name="CoombeHill">Wardmap!$U$385</definedName>
    <definedName name="CoombeVale">Wardmap!$U$386</definedName>
    <definedName name="CopersCope">Wardmap!$U$92</definedName>
    <definedName name="Coppetts">Wardmap!$U$26</definedName>
    <definedName name="CoulsdonEast">Wardmap!$U$129</definedName>
    <definedName name="CoulsdonWest">Wardmap!$U$130</definedName>
    <definedName name="Courtfield">Wardmap!$U$365</definedName>
    <definedName name="Cranbrook">Wardmap!$U$481</definedName>
    <definedName name="Cranford">Wardmap!$U$329</definedName>
    <definedName name="Cranham">Wardmap!$U$286</definedName>
    <definedName name="Crayford">Wardmap!$U$50</definedName>
    <definedName name="CrayMeadows">Wardmap!$U$51</definedName>
    <definedName name="CrayValleyEast">Wardmap!$U$93</definedName>
    <definedName name="CrayValleyWest">Wardmap!$U$94</definedName>
    <definedName name="Cremorne">Wardmap!$U$366</definedName>
    <definedName name="CricketGreen">Wardmap!$U$437</definedName>
    <definedName name="CroftonPark">Wardmap!$U$420</definedName>
    <definedName name="Croham">Wardmap!$U$131</definedName>
    <definedName name="CrouchEnd">Wardmap!$U$248</definedName>
    <definedName name="Croydon">#REF!</definedName>
    <definedName name="CrystalPalace">Wardmap!$U$95</definedName>
    <definedName name="CustomHouse">Wardmap!$U$458</definedName>
    <definedName name="Dalston">Wardmap!$U$214</definedName>
    <definedName name="DansonPark">Wardmap!$U$52</definedName>
    <definedName name="Darwin">Wardmap!$U$96</definedName>
    <definedName name="DeBeauvoir">Wardmap!$U$215</definedName>
    <definedName name="DollisHill">Wardmap!$U$67</definedName>
    <definedName name="DormersWells">Wardmap!$U$151</definedName>
    <definedName name="Downham">Wardmap!$U$421</definedName>
    <definedName name="DuddenHill">Wardmap!$U$68</definedName>
    <definedName name="Dundonald">Wardmap!$U$438</definedName>
    <definedName name="Ealing">#REF!</definedName>
    <definedName name="EalingBroadway">Wardmap!$U$152</definedName>
    <definedName name="EalingCommon">Wardmap!$U$153</definedName>
    <definedName name="Earl_sCourt">Wardmap!$U$367</definedName>
    <definedName name="Earlsfield">Wardmap!$U$591</definedName>
    <definedName name="EastActon">Wardmap!$U$154</definedName>
    <definedName name="EastBarnet">Wardmap!$U$27</definedName>
    <definedName name="Eastbrook">Wardmap!$U$9</definedName>
    <definedName name="Eastbury">Wardmap!$U$10</definedName>
    <definedName name="EastcoteandEastRuislip">Wardmap!$U$308</definedName>
    <definedName name="EastDulwich">Wardmap!$U$518</definedName>
    <definedName name="EastFinchley">Wardmap!$U$28</definedName>
    <definedName name="EastHamCentral">Wardmap!$U$459</definedName>
    <definedName name="EastHamNorth">Wardmap!$U$460</definedName>
    <definedName name="EastHamSouth">Wardmap!$U$461</definedName>
    <definedName name="EastIndiaandLansbury">Wardmap!$U$558</definedName>
    <definedName name="EastPutney">Wardmap!$U$592</definedName>
    <definedName name="EastSheen">Wardmap!$U$496</definedName>
    <definedName name="EastWalworth">Wardmap!$U$519</definedName>
    <definedName name="EastWickham">Wardmap!$U$53</definedName>
    <definedName name="Edgware">Wardmap!$U$266</definedName>
    <definedName name="EdmontonGreen">Wardmap!$U$176</definedName>
    <definedName name="ElmPark">Wardmap!$U$287</definedName>
    <definedName name="ElthamNorth">Wardmap!$U$197</definedName>
    <definedName name="ElthamSouth">Wardmap!$U$198</definedName>
    <definedName name="ElthamWest">Wardmap!$U$199</definedName>
    <definedName name="Elthorne">Wardmap!$U$155</definedName>
    <definedName name="EmersonPark">Wardmap!$U$288</definedName>
    <definedName name="Endlebury">Wardmap!$U$573</definedName>
    <definedName name="Enfield">#REF!</definedName>
    <definedName name="EnfieldHighway">Wardmap!$U$177</definedName>
    <definedName name="EnfieldLock">Wardmap!$U$178</definedName>
    <definedName name="Erith">Wardmap!$U$54</definedName>
    <definedName name="Evelyn">Wardmap!$U$422</definedName>
    <definedName name="Fairfield">Wardmap!$U$593</definedName>
    <definedName name="Fairlop">Wardmap!$U$482</definedName>
    <definedName name="FalconwoodandWelling">Wardmap!$U$55</definedName>
    <definedName name="Faraday">Wardmap!$U$520</definedName>
    <definedName name="FarnboroughandCrofton">Wardmap!$U$97</definedName>
    <definedName name="FelthamNorth">Wardmap!$U$330</definedName>
    <definedName name="FelthamWest">Wardmap!$U$331</definedName>
    <definedName name="Ferndale">Wardmap!$U$400</definedName>
    <definedName name="Fieldway">Wardmap!$U$133</definedName>
    <definedName name="Figge_sMarsh">Wardmap!$U$439</definedName>
    <definedName name="FinchleyChurchEnd">Wardmap!$U$30</definedName>
    <definedName name="FinsburyPark">Wardmap!$U$350</definedName>
    <definedName name="Forest">Wardmap!$U$574</definedName>
    <definedName name="ForestGateNorth">Wardmap!$U$462</definedName>
    <definedName name="ForestGateSouth">Wardmap!$U$463</definedName>
    <definedName name="ForestHill">Wardmap!$U$423</definedName>
    <definedName name="FortisGreen">Wardmap!$U$249</definedName>
    <definedName name="FortuneGreen">Wardmap!$U$111</definedName>
    <definedName name="Freeform_10">Wardmap!#REF!</definedName>
    <definedName name="Freeform_100">Wardmap!#REF!</definedName>
    <definedName name="Freeform_101">Wardmap!#REF!</definedName>
    <definedName name="Freeform_102">Wardmap!#REF!</definedName>
    <definedName name="Freeform_103">Wardmap!#REF!</definedName>
    <definedName name="Freeform_104">Wardmap!#REF!</definedName>
    <definedName name="Freeform_105">Wardmap!#REF!</definedName>
    <definedName name="Freeform_106">Wardmap!#REF!</definedName>
    <definedName name="Freeform_107">Wardmap!#REF!</definedName>
    <definedName name="Freeform_108">Wardmap!#REF!</definedName>
    <definedName name="Freeform_109">Wardmap!#REF!</definedName>
    <definedName name="Freeform_11">Wardmap!#REF!</definedName>
    <definedName name="Freeform_110">Wardmap!#REF!</definedName>
    <definedName name="Freeform_111">Wardmap!#REF!</definedName>
    <definedName name="Freeform_112">Wardmap!#REF!</definedName>
    <definedName name="Freeform_113">Wardmap!#REF!</definedName>
    <definedName name="Freeform_114">Wardmap!#REF!</definedName>
    <definedName name="Freeform_115">Wardmap!#REF!</definedName>
    <definedName name="Freeform_116">Wardmap!#REF!</definedName>
    <definedName name="Freeform_117">Wardmap!#REF!</definedName>
    <definedName name="Freeform_118">Wardmap!#REF!</definedName>
    <definedName name="Freeform_119">Wardmap!#REF!</definedName>
    <definedName name="Freeform_12">Wardmap!#REF!</definedName>
    <definedName name="Freeform_120">Wardmap!#REF!</definedName>
    <definedName name="Freeform_121">Wardmap!#REF!</definedName>
    <definedName name="Freeform_122">Wardmap!#REF!</definedName>
    <definedName name="Freeform_123">Wardmap!#REF!</definedName>
    <definedName name="Freeform_124">Wardmap!#REF!</definedName>
    <definedName name="Freeform_125">Wardmap!#REF!</definedName>
    <definedName name="Freeform_126">Wardmap!#REF!</definedName>
    <definedName name="Freeform_127">Wardmap!#REF!</definedName>
    <definedName name="Freeform_128">Wardmap!#REF!</definedName>
    <definedName name="Freeform_129">Wardmap!#REF!</definedName>
    <definedName name="Freeform_13">Wardmap!#REF!</definedName>
    <definedName name="Freeform_130">Wardmap!#REF!</definedName>
    <definedName name="Freeform_131">Wardmap!#REF!</definedName>
    <definedName name="Freeform_132">Wardmap!#REF!</definedName>
    <definedName name="Freeform_133">Wardmap!#REF!</definedName>
    <definedName name="Freeform_134">Wardmap!#REF!</definedName>
    <definedName name="Freeform_135">Wardmap!#REF!</definedName>
    <definedName name="Freeform_136">Wardmap!#REF!</definedName>
    <definedName name="Freeform_137">Wardmap!#REF!</definedName>
    <definedName name="Freeform_138">Wardmap!#REF!</definedName>
    <definedName name="Freeform_139">Wardmap!#REF!</definedName>
    <definedName name="Freeform_14">Wardmap!#REF!</definedName>
    <definedName name="Freeform_140">Wardmap!#REF!</definedName>
    <definedName name="Freeform_141">Wardmap!#REF!</definedName>
    <definedName name="Freeform_142">Wardmap!#REF!</definedName>
    <definedName name="Freeform_143">Wardmap!#REF!</definedName>
    <definedName name="Freeform_144">Wardmap!#REF!</definedName>
    <definedName name="Freeform_145">Wardmap!#REF!</definedName>
    <definedName name="Freeform_146">Wardmap!#REF!</definedName>
    <definedName name="Freeform_147">Wardmap!#REF!</definedName>
    <definedName name="Freeform_148">Wardmap!#REF!</definedName>
    <definedName name="Freeform_149">Wardmap!#REF!</definedName>
    <definedName name="Freeform_15">Wardmap!#REF!</definedName>
    <definedName name="Freeform_150">Wardmap!#REF!</definedName>
    <definedName name="Freeform_151">Wardmap!#REF!</definedName>
    <definedName name="Freeform_152">Wardmap!#REF!</definedName>
    <definedName name="Freeform_153">Wardmap!#REF!</definedName>
    <definedName name="Freeform_154">Wardmap!#REF!</definedName>
    <definedName name="Freeform_155">Wardmap!#REF!</definedName>
    <definedName name="Freeform_156">Wardmap!#REF!</definedName>
    <definedName name="Freeform_157">Wardmap!#REF!</definedName>
    <definedName name="Freeform_158">Wardmap!#REF!</definedName>
    <definedName name="Freeform_159">Wardmap!#REF!</definedName>
    <definedName name="Freeform_16">Wardmap!#REF!</definedName>
    <definedName name="Freeform_160">Wardmap!#REF!</definedName>
    <definedName name="Freeform_161">Wardmap!#REF!</definedName>
    <definedName name="Freeform_162">Wardmap!#REF!</definedName>
    <definedName name="Freeform_163">Wardmap!#REF!</definedName>
    <definedName name="Freeform_164">Wardmap!#REF!</definedName>
    <definedName name="Freeform_165">Wardmap!#REF!</definedName>
    <definedName name="Freeform_166">Wardmap!#REF!</definedName>
    <definedName name="Freeform_167">Wardmap!#REF!</definedName>
    <definedName name="Freeform_168">Wardmap!#REF!</definedName>
    <definedName name="Freeform_169">Wardmap!#REF!</definedName>
    <definedName name="Freeform_17">Wardmap!#REF!</definedName>
    <definedName name="Freeform_170">Wardmap!#REF!</definedName>
    <definedName name="Freeform_171">Wardmap!#REF!</definedName>
    <definedName name="Freeform_172">Wardmap!#REF!</definedName>
    <definedName name="Freeform_173">Wardmap!#REF!</definedName>
    <definedName name="Freeform_174">Wardmap!#REF!</definedName>
    <definedName name="Freeform_175">Wardmap!#REF!</definedName>
    <definedName name="Freeform_176">Wardmap!#REF!</definedName>
    <definedName name="Freeform_177">Wardmap!#REF!</definedName>
    <definedName name="Freeform_178">Wardmap!#REF!</definedName>
    <definedName name="Freeform_179">Wardmap!#REF!</definedName>
    <definedName name="Freeform_18">Wardmap!#REF!</definedName>
    <definedName name="Freeform_180">Wardmap!#REF!</definedName>
    <definedName name="Freeform_181">Wardmap!#REF!</definedName>
    <definedName name="Freeform_182">Wardmap!#REF!</definedName>
    <definedName name="Freeform_183">Wardmap!#REF!</definedName>
    <definedName name="Freeform_184">Wardmap!#REF!</definedName>
    <definedName name="Freeform_185">Wardmap!#REF!</definedName>
    <definedName name="Freeform_186">Wardmap!#REF!</definedName>
    <definedName name="Freeform_187">Wardmap!#REF!</definedName>
    <definedName name="Freeform_188">Wardmap!#REF!</definedName>
    <definedName name="Freeform_189">Wardmap!#REF!</definedName>
    <definedName name="Freeform_19">Wardmap!#REF!</definedName>
    <definedName name="Freeform_190">Wardmap!#REF!</definedName>
    <definedName name="Freeform_191">Wardmap!#REF!</definedName>
    <definedName name="Freeform_192">Wardmap!#REF!</definedName>
    <definedName name="Freeform_193">Wardmap!#REF!</definedName>
    <definedName name="Freeform_194">Wardmap!#REF!</definedName>
    <definedName name="Freeform_195">Wardmap!#REF!</definedName>
    <definedName name="Freeform_196">Wardmap!#REF!</definedName>
    <definedName name="Freeform_197">Wardmap!#REF!</definedName>
    <definedName name="Freeform_198">Wardmap!#REF!</definedName>
    <definedName name="Freeform_199">Wardmap!#REF!</definedName>
    <definedName name="Freeform_20">Wardmap!#REF!</definedName>
    <definedName name="Freeform_200">Wardmap!#REF!</definedName>
    <definedName name="Freeform_201">Wardmap!#REF!</definedName>
    <definedName name="Freeform_202">Wardmap!#REF!</definedName>
    <definedName name="Freeform_203">Wardmap!#REF!</definedName>
    <definedName name="Freeform_205">Wardmap!#REF!</definedName>
    <definedName name="Freeform_206">Wardmap!#REF!</definedName>
    <definedName name="Freeform_207">Wardmap!#REF!</definedName>
    <definedName name="Freeform_208">Wardmap!#REF!</definedName>
    <definedName name="Freeform_209">Wardmap!#REF!</definedName>
    <definedName name="Freeform_21">Wardmap!#REF!</definedName>
    <definedName name="Freeform_210">Wardmap!#REF!</definedName>
    <definedName name="Freeform_211">Wardmap!#REF!</definedName>
    <definedName name="Freeform_212">Wardmap!#REF!</definedName>
    <definedName name="Freeform_213">Wardmap!#REF!</definedName>
    <definedName name="Freeform_214">Wardmap!#REF!</definedName>
    <definedName name="Freeform_215">Wardmap!#REF!</definedName>
    <definedName name="Freeform_216">Wardmap!#REF!</definedName>
    <definedName name="Freeform_217">Wardmap!#REF!</definedName>
    <definedName name="Freeform_218">Wardmap!#REF!</definedName>
    <definedName name="Freeform_219">Wardmap!#REF!</definedName>
    <definedName name="Freeform_22">Wardmap!#REF!</definedName>
    <definedName name="Freeform_220">Wardmap!#REF!</definedName>
    <definedName name="Freeform_221">Wardmap!#REF!</definedName>
    <definedName name="Freeform_222">Wardmap!#REF!</definedName>
    <definedName name="Freeform_223">Wardmap!#REF!</definedName>
    <definedName name="Freeform_224">Wardmap!#REF!</definedName>
    <definedName name="Freeform_225">Wardmap!#REF!</definedName>
    <definedName name="Freeform_226">Wardmap!#REF!</definedName>
    <definedName name="Freeform_227">Wardmap!#REF!</definedName>
    <definedName name="Freeform_228">Wardmap!#REF!</definedName>
    <definedName name="Freeform_229">Wardmap!#REF!</definedName>
    <definedName name="Freeform_23">Wardmap!#REF!</definedName>
    <definedName name="Freeform_230">Wardmap!#REF!</definedName>
    <definedName name="Freeform_231">Wardmap!#REF!</definedName>
    <definedName name="Freeform_232">Wardmap!#REF!</definedName>
    <definedName name="Freeform_233">Wardmap!#REF!</definedName>
    <definedName name="Freeform_234">Wardmap!#REF!</definedName>
    <definedName name="Freeform_235">Wardmap!#REF!</definedName>
    <definedName name="Freeform_236">Wardmap!#REF!</definedName>
    <definedName name="Freeform_237">Wardmap!#REF!</definedName>
    <definedName name="Freeform_238">Wardmap!#REF!</definedName>
    <definedName name="Freeform_239">Wardmap!#REF!</definedName>
    <definedName name="Freeform_24">Wardmap!#REF!</definedName>
    <definedName name="Freeform_240">Wardmap!#REF!</definedName>
    <definedName name="Freeform_241">Wardmap!#REF!</definedName>
    <definedName name="Freeform_242">Wardmap!#REF!</definedName>
    <definedName name="Freeform_243">Wardmap!#REF!</definedName>
    <definedName name="Freeform_244">Wardmap!#REF!</definedName>
    <definedName name="Freeform_245">Wardmap!#REF!</definedName>
    <definedName name="Freeform_246">Wardmap!#REF!</definedName>
    <definedName name="Freeform_247">Wardmap!#REF!</definedName>
    <definedName name="Freeform_248">Wardmap!#REF!</definedName>
    <definedName name="Freeform_249">Wardmap!#REF!</definedName>
    <definedName name="Freeform_25">Wardmap!#REF!</definedName>
    <definedName name="Freeform_250">Wardmap!#REF!</definedName>
    <definedName name="Freeform_251">Wardmap!#REF!</definedName>
    <definedName name="Freeform_252">Wardmap!#REF!</definedName>
    <definedName name="Freeform_253">Wardmap!#REF!</definedName>
    <definedName name="Freeform_254">Wardmap!#REF!</definedName>
    <definedName name="Freeform_255">Wardmap!#REF!</definedName>
    <definedName name="Freeform_256">Wardmap!#REF!</definedName>
    <definedName name="Freeform_257">Wardmap!#REF!</definedName>
    <definedName name="Freeform_258">Wardmap!#REF!</definedName>
    <definedName name="Freeform_259">Wardmap!#REF!</definedName>
    <definedName name="Freeform_26">Wardmap!#REF!</definedName>
    <definedName name="Freeform_260">Wardmap!#REF!</definedName>
    <definedName name="Freeform_261">Wardmap!#REF!</definedName>
    <definedName name="Freeform_262">Wardmap!#REF!</definedName>
    <definedName name="Freeform_263">Wardmap!#REF!</definedName>
    <definedName name="Freeform_264">Wardmap!#REF!</definedName>
    <definedName name="Freeform_265">Wardmap!#REF!</definedName>
    <definedName name="Freeform_266">Wardmap!#REF!</definedName>
    <definedName name="Freeform_267">Wardmap!#REF!</definedName>
    <definedName name="Freeform_268">Wardmap!#REF!</definedName>
    <definedName name="Freeform_269">Wardmap!#REF!</definedName>
    <definedName name="Freeform_27">Wardmap!#REF!</definedName>
    <definedName name="Freeform_270">Wardmap!#REF!</definedName>
    <definedName name="Freeform_271">Wardmap!#REF!</definedName>
    <definedName name="Freeform_272">Wardmap!#REF!</definedName>
    <definedName name="Freeform_273">Wardmap!#REF!</definedName>
    <definedName name="Freeform_274">Wardmap!#REF!</definedName>
    <definedName name="Freeform_275">Wardmap!#REF!</definedName>
    <definedName name="Freeform_276">Wardmap!#REF!</definedName>
    <definedName name="Freeform_277">Wardmap!#REF!</definedName>
    <definedName name="Freeform_278">Wardmap!#REF!</definedName>
    <definedName name="Freeform_279">Wardmap!#REF!</definedName>
    <definedName name="Freeform_28">Wardmap!#REF!</definedName>
    <definedName name="Freeform_280">Wardmap!#REF!</definedName>
    <definedName name="Freeform_281">Wardmap!#REF!</definedName>
    <definedName name="Freeform_282">Wardmap!#REF!</definedName>
    <definedName name="Freeform_283">Wardmap!#REF!</definedName>
    <definedName name="Freeform_284">Wardmap!#REF!</definedName>
    <definedName name="Freeform_285">Wardmap!#REF!</definedName>
    <definedName name="Freeform_286">Wardmap!#REF!</definedName>
    <definedName name="Freeform_287">Wardmap!#REF!</definedName>
    <definedName name="Freeform_288">Wardmap!#REF!</definedName>
    <definedName name="Freeform_289">Wardmap!#REF!</definedName>
    <definedName name="Freeform_29">Wardmap!#REF!</definedName>
    <definedName name="Freeform_290">Wardmap!#REF!</definedName>
    <definedName name="Freeform_291">Wardmap!#REF!</definedName>
    <definedName name="Freeform_292">Wardmap!#REF!</definedName>
    <definedName name="Freeform_293">Wardmap!#REF!</definedName>
    <definedName name="Freeform_294">Wardmap!#REF!</definedName>
    <definedName name="Freeform_295">Wardmap!#REF!</definedName>
    <definedName name="Freeform_296">Wardmap!#REF!</definedName>
    <definedName name="Freeform_297">Wardmap!#REF!</definedName>
    <definedName name="Freeform_298">Wardmap!#REF!</definedName>
    <definedName name="Freeform_299">Wardmap!#REF!</definedName>
    <definedName name="Freeform_30">Wardmap!#REF!</definedName>
    <definedName name="Freeform_300">Wardmap!#REF!</definedName>
    <definedName name="Freeform_301">Wardmap!#REF!</definedName>
    <definedName name="Freeform_302">Wardmap!#REF!</definedName>
    <definedName name="Freeform_303">Wardmap!#REF!</definedName>
    <definedName name="Freeform_304">Wardmap!#REF!</definedName>
    <definedName name="Freeform_305">Wardmap!#REF!</definedName>
    <definedName name="Freeform_306">Wardmap!#REF!</definedName>
    <definedName name="Freeform_307">Wardmap!#REF!</definedName>
    <definedName name="Freeform_308">Wardmap!#REF!</definedName>
    <definedName name="Freeform_309">Wardmap!#REF!</definedName>
    <definedName name="Freeform_31">Wardmap!#REF!</definedName>
    <definedName name="Freeform_310">Wardmap!#REF!</definedName>
    <definedName name="Freeform_311">Wardmap!#REF!</definedName>
    <definedName name="Freeform_312">Wardmap!#REF!</definedName>
    <definedName name="Freeform_313">Wardmap!#REF!</definedName>
    <definedName name="Freeform_314">Wardmap!#REF!</definedName>
    <definedName name="Freeform_315">Wardmap!#REF!</definedName>
    <definedName name="Freeform_316">Wardmap!#REF!</definedName>
    <definedName name="Freeform_317">Wardmap!#REF!</definedName>
    <definedName name="Freeform_318">Wardmap!#REF!</definedName>
    <definedName name="Freeform_319">Wardmap!#REF!</definedName>
    <definedName name="Freeform_32">Wardmap!#REF!</definedName>
    <definedName name="Freeform_320">Wardmap!#REF!</definedName>
    <definedName name="Freeform_321">Wardmap!#REF!</definedName>
    <definedName name="Freeform_322">Wardmap!#REF!</definedName>
    <definedName name="Freeform_323">Wardmap!#REF!</definedName>
    <definedName name="Freeform_324">Wardmap!#REF!</definedName>
    <definedName name="Freeform_325">Wardmap!#REF!</definedName>
    <definedName name="Freeform_326">Wardmap!#REF!</definedName>
    <definedName name="Freeform_327">Wardmap!#REF!</definedName>
    <definedName name="Freeform_328">Wardmap!#REF!</definedName>
    <definedName name="Freeform_329">Wardmap!#REF!</definedName>
    <definedName name="Freeform_33">Wardmap!#REF!</definedName>
    <definedName name="Freeform_330">Wardmap!#REF!</definedName>
    <definedName name="Freeform_331">Wardmap!#REF!</definedName>
    <definedName name="Freeform_332">Wardmap!#REF!</definedName>
    <definedName name="Freeform_333">Wardmap!#REF!</definedName>
    <definedName name="Freeform_334">Wardmap!#REF!</definedName>
    <definedName name="Freeform_335">Wardmap!#REF!</definedName>
    <definedName name="Freeform_336">Wardmap!#REF!</definedName>
    <definedName name="Freeform_337">Wardmap!#REF!</definedName>
    <definedName name="Freeform_338">Wardmap!#REF!</definedName>
    <definedName name="Freeform_339">Wardmap!#REF!</definedName>
    <definedName name="Freeform_34">Wardmap!#REF!</definedName>
    <definedName name="Freeform_340">Wardmap!#REF!</definedName>
    <definedName name="Freeform_341">Wardmap!#REF!</definedName>
    <definedName name="Freeform_342">Wardmap!#REF!</definedName>
    <definedName name="Freeform_343">Wardmap!#REF!</definedName>
    <definedName name="Freeform_344">Wardmap!#REF!</definedName>
    <definedName name="Freeform_345">Wardmap!#REF!</definedName>
    <definedName name="Freeform_346">Wardmap!#REF!</definedName>
    <definedName name="Freeform_347">Wardmap!#REF!</definedName>
    <definedName name="Freeform_348">Wardmap!#REF!</definedName>
    <definedName name="Freeform_349">Wardmap!#REF!</definedName>
    <definedName name="Freeform_35">Wardmap!#REF!</definedName>
    <definedName name="Freeform_350">Wardmap!#REF!</definedName>
    <definedName name="Freeform_351">Wardmap!#REF!</definedName>
    <definedName name="Freeform_352">Wardmap!#REF!</definedName>
    <definedName name="Freeform_353">Wardmap!#REF!</definedName>
    <definedName name="Freeform_354">Wardmap!#REF!</definedName>
    <definedName name="Freeform_355">Wardmap!#REF!</definedName>
    <definedName name="Freeform_356">Wardmap!#REF!</definedName>
    <definedName name="Freeform_357">Wardmap!#REF!</definedName>
    <definedName name="Freeform_358">Wardmap!#REF!</definedName>
    <definedName name="Freeform_359">Wardmap!#REF!</definedName>
    <definedName name="Freeform_36">Wardmap!#REF!</definedName>
    <definedName name="Freeform_360">Wardmap!#REF!</definedName>
    <definedName name="Freeform_361">Wardmap!#REF!</definedName>
    <definedName name="Freeform_362">Wardmap!#REF!</definedName>
    <definedName name="Freeform_363">Wardmap!#REF!</definedName>
    <definedName name="Freeform_364">Wardmap!#REF!</definedName>
    <definedName name="Freeform_365">Wardmap!#REF!</definedName>
    <definedName name="Freeform_366">Wardmap!#REF!</definedName>
    <definedName name="Freeform_367">Wardmap!#REF!</definedName>
    <definedName name="Freeform_368">Wardmap!#REF!</definedName>
    <definedName name="Freeform_369">Wardmap!#REF!</definedName>
    <definedName name="Freeform_37">Wardmap!#REF!</definedName>
    <definedName name="Freeform_370">Wardmap!#REF!</definedName>
    <definedName name="Freeform_371">Wardmap!#REF!</definedName>
    <definedName name="Freeform_372">Wardmap!#REF!</definedName>
    <definedName name="Freeform_373">Wardmap!#REF!</definedName>
    <definedName name="Freeform_374">Wardmap!#REF!</definedName>
    <definedName name="Freeform_375">Wardmap!#REF!</definedName>
    <definedName name="Freeform_376">Wardmap!#REF!</definedName>
    <definedName name="Freeform_377">Wardmap!#REF!</definedName>
    <definedName name="Freeform_378">Wardmap!#REF!</definedName>
    <definedName name="Freeform_379">Wardmap!#REF!</definedName>
    <definedName name="Freeform_38">Wardmap!#REF!</definedName>
    <definedName name="Freeform_380">Wardmap!#REF!</definedName>
    <definedName name="Freeform_381">Wardmap!#REF!</definedName>
    <definedName name="Freeform_382">Wardmap!#REF!</definedName>
    <definedName name="Freeform_383">Wardmap!#REF!</definedName>
    <definedName name="Freeform_384">Wardmap!#REF!</definedName>
    <definedName name="Freeform_385">Wardmap!#REF!</definedName>
    <definedName name="Freeform_386">Wardmap!#REF!</definedName>
    <definedName name="Freeform_387">Wardmap!#REF!</definedName>
    <definedName name="Freeform_388">Wardmap!#REF!</definedName>
    <definedName name="Freeform_389">Wardmap!#REF!</definedName>
    <definedName name="Freeform_39">Wardmap!#REF!</definedName>
    <definedName name="Freeform_390">Wardmap!#REF!</definedName>
    <definedName name="Freeform_391">Wardmap!#REF!</definedName>
    <definedName name="Freeform_392">Wardmap!#REF!</definedName>
    <definedName name="Freeform_393">Wardmap!#REF!</definedName>
    <definedName name="Freeform_394">Wardmap!#REF!</definedName>
    <definedName name="Freeform_395">Wardmap!#REF!</definedName>
    <definedName name="Freeform_396">Wardmap!#REF!</definedName>
    <definedName name="Freeform_397">Wardmap!#REF!</definedName>
    <definedName name="Freeform_398">Wardmap!#REF!</definedName>
    <definedName name="Freeform_399">Wardmap!#REF!</definedName>
    <definedName name="Freeform_4">Wardmap!#REF!</definedName>
    <definedName name="Freeform_40">Wardmap!#REF!</definedName>
    <definedName name="Freeform_400">Wardmap!#REF!</definedName>
    <definedName name="Freeform_401">Wardmap!#REF!</definedName>
    <definedName name="Freeform_402">Wardmap!#REF!</definedName>
    <definedName name="Freeform_403">Wardmap!#REF!</definedName>
    <definedName name="Freeform_404">Wardmap!#REF!</definedName>
    <definedName name="Freeform_406">Wardmap!#REF!</definedName>
    <definedName name="Freeform_407">Wardmap!#REF!</definedName>
    <definedName name="Freeform_408">Wardmap!#REF!</definedName>
    <definedName name="Freeform_409">Wardmap!#REF!</definedName>
    <definedName name="Freeform_41">Wardmap!#REF!</definedName>
    <definedName name="Freeform_410">Wardmap!#REF!</definedName>
    <definedName name="Freeform_411">Wardmap!#REF!</definedName>
    <definedName name="Freeform_412">Wardmap!#REF!</definedName>
    <definedName name="Freeform_413">Wardmap!#REF!</definedName>
    <definedName name="Freeform_414">Wardmap!#REF!</definedName>
    <definedName name="Freeform_415">Wardmap!#REF!</definedName>
    <definedName name="Freeform_416">Wardmap!#REF!</definedName>
    <definedName name="Freeform_417">Wardmap!#REF!</definedName>
    <definedName name="Freeform_418">Wardmap!#REF!</definedName>
    <definedName name="Freeform_419">Wardmap!#REF!</definedName>
    <definedName name="Freeform_42">Wardmap!#REF!</definedName>
    <definedName name="Freeform_420">Wardmap!#REF!</definedName>
    <definedName name="Freeform_421">Wardmap!#REF!</definedName>
    <definedName name="Freeform_422">Wardmap!#REF!</definedName>
    <definedName name="Freeform_423">Wardmap!#REF!</definedName>
    <definedName name="Freeform_424">Wardmap!#REF!</definedName>
    <definedName name="Freeform_425">Wardmap!#REF!</definedName>
    <definedName name="Freeform_426">Wardmap!#REF!</definedName>
    <definedName name="Freeform_427">Wardmap!#REF!</definedName>
    <definedName name="Freeform_428">Wardmap!#REF!</definedName>
    <definedName name="Freeform_429">Wardmap!#REF!</definedName>
    <definedName name="Freeform_43">Wardmap!#REF!</definedName>
    <definedName name="Freeform_430">Wardmap!#REF!</definedName>
    <definedName name="Freeform_431">Wardmap!#REF!</definedName>
    <definedName name="Freeform_432">Wardmap!#REF!</definedName>
    <definedName name="Freeform_433">Wardmap!#REF!</definedName>
    <definedName name="Freeform_434">Wardmap!#REF!</definedName>
    <definedName name="Freeform_435">Wardmap!#REF!</definedName>
    <definedName name="Freeform_436">Wardmap!#REF!</definedName>
    <definedName name="Freeform_437">Wardmap!#REF!</definedName>
    <definedName name="Freeform_438">Wardmap!#REF!</definedName>
    <definedName name="Freeform_439">Wardmap!#REF!</definedName>
    <definedName name="Freeform_44">Wardmap!#REF!</definedName>
    <definedName name="Freeform_440">Wardmap!#REF!</definedName>
    <definedName name="Freeform_441">Wardmap!#REF!</definedName>
    <definedName name="Freeform_442">Wardmap!#REF!</definedName>
    <definedName name="Freeform_443">Wardmap!#REF!</definedName>
    <definedName name="Freeform_444">Wardmap!#REF!</definedName>
    <definedName name="Freeform_445">Wardmap!#REF!</definedName>
    <definedName name="Freeform_446">Wardmap!#REF!</definedName>
    <definedName name="Freeform_447">Wardmap!#REF!</definedName>
    <definedName name="Freeform_448">Wardmap!#REF!</definedName>
    <definedName name="Freeform_449">Wardmap!#REF!</definedName>
    <definedName name="Freeform_45">Wardmap!#REF!</definedName>
    <definedName name="Freeform_450">Wardmap!#REF!</definedName>
    <definedName name="Freeform_451">Wardmap!#REF!</definedName>
    <definedName name="Freeform_452">Wardmap!#REF!</definedName>
    <definedName name="Freeform_453">Wardmap!#REF!</definedName>
    <definedName name="Freeform_454">Wardmap!#REF!</definedName>
    <definedName name="Freeform_455">Wardmap!#REF!</definedName>
    <definedName name="Freeform_456">Wardmap!#REF!</definedName>
    <definedName name="Freeform_457">Wardmap!#REF!</definedName>
    <definedName name="Freeform_458">Wardmap!#REF!</definedName>
    <definedName name="Freeform_459">Wardmap!#REF!</definedName>
    <definedName name="Freeform_46">Wardmap!#REF!</definedName>
    <definedName name="Freeform_460">Wardmap!#REF!</definedName>
    <definedName name="Freeform_461">Wardmap!#REF!</definedName>
    <definedName name="Freeform_462">Wardmap!#REF!</definedName>
    <definedName name="Freeform_463">Wardmap!#REF!</definedName>
    <definedName name="Freeform_464">Wardmap!#REF!</definedName>
    <definedName name="Freeform_465">Wardmap!#REF!</definedName>
    <definedName name="Freeform_466">Wardmap!#REF!</definedName>
    <definedName name="Freeform_467">Wardmap!#REF!</definedName>
    <definedName name="Freeform_468">Wardmap!#REF!</definedName>
    <definedName name="Freeform_469">Wardmap!#REF!</definedName>
    <definedName name="Freeform_47">Wardmap!#REF!</definedName>
    <definedName name="Freeform_470">Wardmap!#REF!</definedName>
    <definedName name="Freeform_471">Wardmap!#REF!</definedName>
    <definedName name="Freeform_472">Wardmap!#REF!</definedName>
    <definedName name="Freeform_473">Wardmap!#REF!</definedName>
    <definedName name="Freeform_474">Wardmap!#REF!</definedName>
    <definedName name="Freeform_475">Wardmap!#REF!</definedName>
    <definedName name="Freeform_476">Wardmap!#REF!</definedName>
    <definedName name="Freeform_477">Wardmap!#REF!</definedName>
    <definedName name="Freeform_478">Wardmap!#REF!</definedName>
    <definedName name="Freeform_479">Wardmap!#REF!</definedName>
    <definedName name="Freeform_48">Wardmap!#REF!</definedName>
    <definedName name="Freeform_480">Wardmap!#REF!</definedName>
    <definedName name="Freeform_481">Wardmap!#REF!</definedName>
    <definedName name="Freeform_482">Wardmap!#REF!</definedName>
    <definedName name="Freeform_483">Wardmap!#REF!</definedName>
    <definedName name="Freeform_484">Wardmap!#REF!</definedName>
    <definedName name="Freeform_485">Wardmap!#REF!</definedName>
    <definedName name="Freeform_486">Wardmap!#REF!</definedName>
    <definedName name="Freeform_487">Wardmap!#REF!</definedName>
    <definedName name="Freeform_488">Wardmap!#REF!</definedName>
    <definedName name="Freeform_489">Wardmap!#REF!</definedName>
    <definedName name="Freeform_49">Wardmap!#REF!</definedName>
    <definedName name="Freeform_490">Wardmap!#REF!</definedName>
    <definedName name="Freeform_491">Wardmap!#REF!</definedName>
    <definedName name="Freeform_492">Wardmap!#REF!</definedName>
    <definedName name="Freeform_493">Wardmap!#REF!</definedName>
    <definedName name="Freeform_494">Wardmap!#REF!</definedName>
    <definedName name="Freeform_495">Wardmap!#REF!</definedName>
    <definedName name="Freeform_496">Wardmap!#REF!</definedName>
    <definedName name="Freeform_497">Wardmap!#REF!</definedName>
    <definedName name="Freeform_498">Wardmap!#REF!</definedName>
    <definedName name="Freeform_499">Wardmap!#REF!</definedName>
    <definedName name="Freeform_5">Wardmap!#REF!</definedName>
    <definedName name="Freeform_50">Wardmap!#REF!</definedName>
    <definedName name="Freeform_500">Wardmap!#REF!</definedName>
    <definedName name="Freeform_501">Wardmap!#REF!</definedName>
    <definedName name="Freeform_502">Wardmap!#REF!</definedName>
    <definedName name="Freeform_503">Wardmap!#REF!</definedName>
    <definedName name="Freeform_504">Wardmap!#REF!</definedName>
    <definedName name="Freeform_505">Wardmap!#REF!</definedName>
    <definedName name="Freeform_506">Wardmap!#REF!</definedName>
    <definedName name="Freeform_507">Wardmap!#REF!</definedName>
    <definedName name="Freeform_508">Wardmap!#REF!</definedName>
    <definedName name="Freeform_509">Wardmap!#REF!</definedName>
    <definedName name="Freeform_51">Wardmap!#REF!</definedName>
    <definedName name="Freeform_510">Wardmap!#REF!</definedName>
    <definedName name="Freeform_511">Wardmap!#REF!</definedName>
    <definedName name="Freeform_512">Wardmap!#REF!</definedName>
    <definedName name="Freeform_513">Wardmap!#REF!</definedName>
    <definedName name="Freeform_514">Wardmap!#REF!</definedName>
    <definedName name="Freeform_515">Wardmap!#REF!</definedName>
    <definedName name="Freeform_516">Wardmap!#REF!</definedName>
    <definedName name="Freeform_517">Wardmap!#REF!</definedName>
    <definedName name="Freeform_518">Wardmap!#REF!</definedName>
    <definedName name="Freeform_519">Wardmap!#REF!</definedName>
    <definedName name="Freeform_52">Wardmap!#REF!</definedName>
    <definedName name="Freeform_520">Wardmap!#REF!</definedName>
    <definedName name="Freeform_521">Wardmap!#REF!</definedName>
    <definedName name="Freeform_522">Wardmap!#REF!</definedName>
    <definedName name="Freeform_523">Wardmap!#REF!</definedName>
    <definedName name="Freeform_524">Wardmap!#REF!</definedName>
    <definedName name="Freeform_525">Wardmap!#REF!</definedName>
    <definedName name="Freeform_526">Wardmap!#REF!</definedName>
    <definedName name="Freeform_527">Wardmap!#REF!</definedName>
    <definedName name="Freeform_528">Wardmap!#REF!</definedName>
    <definedName name="Freeform_529">Wardmap!#REF!</definedName>
    <definedName name="Freeform_53">Wardmap!#REF!</definedName>
    <definedName name="Freeform_530">Wardmap!#REF!</definedName>
    <definedName name="Freeform_531">Wardmap!#REF!</definedName>
    <definedName name="Freeform_532">Wardmap!#REF!</definedName>
    <definedName name="Freeform_533">Wardmap!#REF!</definedName>
    <definedName name="Freeform_534">Wardmap!#REF!</definedName>
    <definedName name="Freeform_535">Wardmap!#REF!</definedName>
    <definedName name="Freeform_536">Wardmap!#REF!</definedName>
    <definedName name="Freeform_537">Wardmap!#REF!</definedName>
    <definedName name="Freeform_538">Wardmap!#REF!</definedName>
    <definedName name="Freeform_539">Wardmap!#REF!</definedName>
    <definedName name="Freeform_54">Wardmap!#REF!</definedName>
    <definedName name="Freeform_540">Wardmap!#REF!</definedName>
    <definedName name="Freeform_541">Wardmap!#REF!</definedName>
    <definedName name="Freeform_542">Wardmap!#REF!</definedName>
    <definedName name="Freeform_543">Wardmap!#REF!</definedName>
    <definedName name="Freeform_544">Wardmap!#REF!</definedName>
    <definedName name="Freeform_545">Wardmap!#REF!</definedName>
    <definedName name="Freeform_546">Wardmap!#REF!</definedName>
    <definedName name="Freeform_547">Wardmap!#REF!</definedName>
    <definedName name="Freeform_548">Wardmap!#REF!</definedName>
    <definedName name="Freeform_549">Wardmap!#REF!</definedName>
    <definedName name="Freeform_55">Wardmap!#REF!</definedName>
    <definedName name="Freeform_550">Wardmap!#REF!</definedName>
    <definedName name="Freeform_551">Wardmap!#REF!</definedName>
    <definedName name="Freeform_552">Wardmap!#REF!</definedName>
    <definedName name="Freeform_553">Wardmap!#REF!</definedName>
    <definedName name="Freeform_554">Wardmap!#REF!</definedName>
    <definedName name="Freeform_555">Wardmap!#REF!</definedName>
    <definedName name="Freeform_556">Wardmap!#REF!</definedName>
    <definedName name="Freeform_557">Wardmap!#REF!</definedName>
    <definedName name="Freeform_558">Wardmap!#REF!</definedName>
    <definedName name="Freeform_559">Wardmap!#REF!</definedName>
    <definedName name="Freeform_56">Wardmap!#REF!</definedName>
    <definedName name="Freeform_560">Wardmap!#REF!</definedName>
    <definedName name="Freeform_561">Wardmap!#REF!</definedName>
    <definedName name="Freeform_562">Wardmap!#REF!</definedName>
    <definedName name="Freeform_563">Wardmap!#REF!</definedName>
    <definedName name="Freeform_564">Wardmap!#REF!</definedName>
    <definedName name="Freeform_565">Wardmap!#REF!</definedName>
    <definedName name="Freeform_566">Wardmap!#REF!</definedName>
    <definedName name="Freeform_567">Wardmap!#REF!</definedName>
    <definedName name="Freeform_568">Wardmap!#REF!</definedName>
    <definedName name="Freeform_569">Wardmap!#REF!</definedName>
    <definedName name="Freeform_57">Wardmap!#REF!</definedName>
    <definedName name="Freeform_570">Wardmap!#REF!</definedName>
    <definedName name="Freeform_571">Wardmap!#REF!</definedName>
    <definedName name="Freeform_572">Wardmap!#REF!</definedName>
    <definedName name="Freeform_573">Wardmap!#REF!</definedName>
    <definedName name="Freeform_574">Wardmap!#REF!</definedName>
    <definedName name="Freeform_575">Wardmap!#REF!</definedName>
    <definedName name="Freeform_576">Wardmap!#REF!</definedName>
    <definedName name="Freeform_577">Wardmap!#REF!</definedName>
    <definedName name="Freeform_578">Wardmap!#REF!</definedName>
    <definedName name="Freeform_579">Wardmap!#REF!</definedName>
    <definedName name="Freeform_58">Wardmap!#REF!</definedName>
    <definedName name="Freeform_580">Wardmap!#REF!</definedName>
    <definedName name="Freeform_581">Wardmap!#REF!</definedName>
    <definedName name="Freeform_582">Wardmap!#REF!</definedName>
    <definedName name="Freeform_583">Wardmap!#REF!</definedName>
    <definedName name="Freeform_584">Wardmap!#REF!</definedName>
    <definedName name="Freeform_585">Wardmap!#REF!</definedName>
    <definedName name="Freeform_586">Wardmap!#REF!</definedName>
    <definedName name="Freeform_587">Wardmap!#REF!</definedName>
    <definedName name="Freeform_588">Wardmap!#REF!</definedName>
    <definedName name="Freeform_589">Wardmap!#REF!</definedName>
    <definedName name="Freeform_59">Wardmap!#REF!</definedName>
    <definedName name="Freeform_590">Wardmap!#REF!</definedName>
    <definedName name="Freeform_591">Wardmap!#REF!</definedName>
    <definedName name="Freeform_592">Wardmap!#REF!</definedName>
    <definedName name="Freeform_593">Wardmap!#REF!</definedName>
    <definedName name="Freeform_594">Wardmap!#REF!</definedName>
    <definedName name="Freeform_595">Wardmap!#REF!</definedName>
    <definedName name="Freeform_596">Wardmap!#REF!</definedName>
    <definedName name="Freeform_597">Wardmap!#REF!</definedName>
    <definedName name="Freeform_598">Wardmap!#REF!</definedName>
    <definedName name="Freeform_599">Wardmap!#REF!</definedName>
    <definedName name="Freeform_6">Wardmap!#REF!</definedName>
    <definedName name="Freeform_60">Wardmap!#REF!</definedName>
    <definedName name="Freeform_600">Wardmap!#REF!</definedName>
    <definedName name="Freeform_601">Wardmap!#REF!</definedName>
    <definedName name="Freeform_602">Wardmap!#REF!</definedName>
    <definedName name="Freeform_603">Wardmap!#REF!</definedName>
    <definedName name="Freeform_604">Wardmap!#REF!</definedName>
    <definedName name="Freeform_605">Wardmap!#REF!</definedName>
    <definedName name="Freeform_607">Wardmap!#REF!</definedName>
    <definedName name="Freeform_608">Wardmap!#REF!</definedName>
    <definedName name="Freeform_609">Wardmap!#REF!</definedName>
    <definedName name="Freeform_61">Wardmap!#REF!</definedName>
    <definedName name="Freeform_610">Wardmap!#REF!</definedName>
    <definedName name="Freeform_611">Wardmap!#REF!</definedName>
    <definedName name="Freeform_612">Wardmap!#REF!</definedName>
    <definedName name="Freeform_613">Wardmap!#REF!</definedName>
    <definedName name="Freeform_614">Wardmap!#REF!</definedName>
    <definedName name="Freeform_615">Wardmap!#REF!</definedName>
    <definedName name="Freeform_616">Wardmap!#REF!</definedName>
    <definedName name="Freeform_617">Wardmap!#REF!</definedName>
    <definedName name="Freeform_618">Wardmap!#REF!</definedName>
    <definedName name="Freeform_619">Wardmap!#REF!</definedName>
    <definedName name="Freeform_62">Wardmap!#REF!</definedName>
    <definedName name="Freeform_620">Wardmap!#REF!</definedName>
    <definedName name="Freeform_621">Wardmap!#REF!</definedName>
    <definedName name="Freeform_622">Wardmap!#REF!</definedName>
    <definedName name="Freeform_623">Wardmap!#REF!</definedName>
    <definedName name="Freeform_624">Wardmap!#REF!</definedName>
    <definedName name="Freeform_625">Wardmap!#REF!</definedName>
    <definedName name="Freeform_626">Wardmap!#REF!</definedName>
    <definedName name="Freeform_627">Wardmap!#REF!</definedName>
    <definedName name="Freeform_628">Wardmap!#REF!</definedName>
    <definedName name="Freeform_629">Wardmap!#REF!</definedName>
    <definedName name="Freeform_63">Wardmap!#REF!</definedName>
    <definedName name="Freeform_630">Wardmap!#REF!</definedName>
    <definedName name="Freeform_631">Wardmap!$AI$5:$AI$628</definedName>
    <definedName name="Freeform_64">Wardmap!#REF!</definedName>
    <definedName name="Freeform_65">Wardmap!#REF!</definedName>
    <definedName name="Freeform_66">Wardmap!#REF!</definedName>
    <definedName name="Freeform_67">Wardmap!#REF!</definedName>
    <definedName name="Freeform_68">Wardmap!#REF!</definedName>
    <definedName name="Freeform_69">Wardmap!#REF!</definedName>
    <definedName name="Freeform_7">Wardmap!#REF!</definedName>
    <definedName name="Freeform_70">Wardmap!#REF!</definedName>
    <definedName name="Freeform_71">Wardmap!#REF!</definedName>
    <definedName name="Freeform_72">Wardmap!#REF!</definedName>
    <definedName name="Freeform_73">Wardmap!#REF!</definedName>
    <definedName name="Freeform_74">Wardmap!#REF!</definedName>
    <definedName name="Freeform_75">Wardmap!#REF!</definedName>
    <definedName name="Freeform_76">Wardmap!#REF!</definedName>
    <definedName name="Freeform_77">Wardmap!#REF!</definedName>
    <definedName name="Freeform_78">Wardmap!#REF!</definedName>
    <definedName name="Freeform_79">Wardmap!#REF!</definedName>
    <definedName name="Freeform_8">Wardmap!#REF!</definedName>
    <definedName name="Freeform_80">Wardmap!#REF!</definedName>
    <definedName name="Freeform_81">Wardmap!#REF!</definedName>
    <definedName name="Freeform_82">Wardmap!#REF!</definedName>
    <definedName name="Freeform_83">Wardmap!#REF!</definedName>
    <definedName name="Freeform_84">Wardmap!#REF!</definedName>
    <definedName name="Freeform_85">Wardmap!#REF!</definedName>
    <definedName name="Freeform_86">Wardmap!#REF!</definedName>
    <definedName name="Freeform_87">Wardmap!#REF!</definedName>
    <definedName name="Freeform_88">Wardmap!#REF!</definedName>
    <definedName name="Freeform_89">Wardmap!#REF!</definedName>
    <definedName name="Freeform_9">Wardmap!#REF!</definedName>
    <definedName name="Freeform_90">Wardmap!#REF!</definedName>
    <definedName name="Freeform_91">Wardmap!#REF!</definedName>
    <definedName name="Freeform_92">Wardmap!#REF!</definedName>
    <definedName name="Freeform_93">Wardmap!#REF!</definedName>
    <definedName name="Freeform_94">Wardmap!#REF!</definedName>
    <definedName name="Freeform_95">Wardmap!#REF!</definedName>
    <definedName name="Freeform_96">Wardmap!#REF!</definedName>
    <definedName name="Freeform_97">Wardmap!#REF!</definedName>
    <definedName name="Freeform_98">Wardmap!#REF!</definedName>
    <definedName name="FrognalandFitzjohns">Wardmap!$U$112</definedName>
    <definedName name="Fryent">Wardmap!$U$69</definedName>
    <definedName name="FulhamBroadway">Wardmap!$U$233</definedName>
    <definedName name="FulhamReach">Wardmap!$U$234</definedName>
    <definedName name="Fullwell">Wardmap!$U$483</definedName>
    <definedName name="FulwellandHamptonHill">Wardmap!$U$497</definedName>
    <definedName name="Furzedown">Wardmap!$U$594</definedName>
    <definedName name="GardenSuburb">Wardmap!$U$31</definedName>
    <definedName name="Gascoigne">Wardmap!$U$11</definedName>
    <definedName name="GipsyHill">Wardmap!$U$401</definedName>
    <definedName name="Glyndon">Wardmap!$U$200</definedName>
    <definedName name="Golborne">Wardmap!$U$368</definedName>
    <definedName name="GoldersGreen">Wardmap!$U$32</definedName>
    <definedName name="Goodmayes">Wardmap!$U$484</definedName>
    <definedName name="Gooshays">Wardmap!$U$289</definedName>
    <definedName name="Goresbrook">Wardmap!$U$12</definedName>
    <definedName name="GospelOak">Wardmap!$U$113</definedName>
    <definedName name="Grange">Wardmap!$U$521</definedName>
    <definedName name="Graveney">Wardmap!$U$595</definedName>
    <definedName name="GreenfordBroadway">Wardmap!$U$156</definedName>
    <definedName name="GreenfordGreen">Wardmap!$U$157</definedName>
    <definedName name="Greenhill">Wardmap!$U$267</definedName>
    <definedName name="GreenStreetEast">Wardmap!$U$464</definedName>
    <definedName name="GreenStreetWest">Wardmap!$U$465</definedName>
    <definedName name="Greenwich">#REF!</definedName>
    <definedName name="GreenwichWest">Wardmap!$U$201</definedName>
    <definedName name="Grove">Wardmap!$U$387</definedName>
    <definedName name="GroveGreen">Wardmap!$U$575</definedName>
    <definedName name="GrovePark">Wardmap!$U$424</definedName>
    <definedName name="Hackney">#REF!</definedName>
    <definedName name="HackneyCentral">Wardmap!$U$216</definedName>
    <definedName name="HackneyDowns">Wardmap!$U$217</definedName>
    <definedName name="Hacton">Wardmap!$U$290</definedName>
    <definedName name="Haggerston">Wardmap!$U$218</definedName>
    <definedName name="Hainault">Wardmap!$U$485</definedName>
    <definedName name="Hale">Wardmap!$U$33</definedName>
    <definedName name="HaleEndandHighamsPark">Wardmap!$U$576</definedName>
    <definedName name="Ham_Petersham">Wardmap!$U$498</definedName>
    <definedName name="Hammersmith">#REF!</definedName>
    <definedName name="HammersmithBroadway">Wardmap!$U$235</definedName>
    <definedName name="HampsteadTown">Wardmap!$U$114</definedName>
    <definedName name="Hampton">Wardmap!$U$499</definedName>
    <definedName name="HamptonNorth">Wardmap!$U$500</definedName>
    <definedName name="HamptonWick">Wardmap!$U$501</definedName>
    <definedName name="HangerHill">Wardmap!$U$158</definedName>
    <definedName name="HansTown">Wardmap!$U$369</definedName>
    <definedName name="Hanworth">Wardmap!$U$332</definedName>
    <definedName name="HanworthPark">Wardmap!$U$333</definedName>
    <definedName name="Harefield">Wardmap!$U$309</definedName>
    <definedName name="Harlesden">Wardmap!$U$70</definedName>
    <definedName name="HaroldWood">Wardmap!$U$291</definedName>
    <definedName name="Harringay">Wardmap!$U$250</definedName>
    <definedName name="Harringey">#REF!</definedName>
    <definedName name="Harrow">#REF!</definedName>
    <definedName name="HarrowontheHill">Wardmap!$U$268</definedName>
    <definedName name="HarrowRoad">Wardmap!$U$614</definedName>
    <definedName name="HarrowWeald">Wardmap!$U$269</definedName>
    <definedName name="Haselbury">Wardmap!$U$180</definedName>
    <definedName name="HatchEnd">Wardmap!$U$270</definedName>
    <definedName name="HatchLane">Wardmap!$U$577</definedName>
    <definedName name="Havering">#REF!</definedName>
    <definedName name="HaveringPark">Wardmap!$U$292</definedName>
    <definedName name="Haverstock">Wardmap!$U$115</definedName>
    <definedName name="HayesandConeyHall">Wardmap!$U$98</definedName>
    <definedName name="HeadstoneNorth">Wardmap!$U$271</definedName>
    <definedName name="HeadstoneSouth">Wardmap!$U$272</definedName>
    <definedName name="Heath">Wardmap!$U$13</definedName>
    <definedName name="Heathfield">Wardmap!$U$502</definedName>
    <definedName name="HeathrowVillages">Wardmap!$U$310</definedName>
    <definedName name="Heaton">Wardmap!$U$293</definedName>
    <definedName name="Hendon">Wardmap!$U$34</definedName>
    <definedName name="HerneHill">Wardmap!$U$402</definedName>
    <definedName name="HestonCentral">Wardmap!$U$334</definedName>
    <definedName name="HestonEast">Wardmap!$U$335</definedName>
    <definedName name="HestonWest">Wardmap!$U$336</definedName>
    <definedName name="HighamHill">Wardmap!$U$579</definedName>
    <definedName name="HighBarnet">Wardmap!$U$35</definedName>
    <definedName name="HighburyEast">Wardmap!$U$351</definedName>
    <definedName name="HighburyWest">Wardmap!$U$352</definedName>
    <definedName name="Highgate">Wardmap!$U$251</definedName>
    <definedName name="Highlands">Wardmap!$U$181</definedName>
    <definedName name="HighStreet">Wardmap!$U$578</definedName>
    <definedName name="Hillingdon">#REF!</definedName>
    <definedName name="HillingdonEast">Wardmap!$U$311</definedName>
    <definedName name="Hillrise">Wardmap!$U$353</definedName>
    <definedName name="Hillside">Wardmap!$U$441</definedName>
    <definedName name="Hobbayne">Wardmap!$U$159</definedName>
    <definedName name="HoeStreet">Wardmap!$U$580</definedName>
    <definedName name="HolbornandCoventGarden">Wardmap!$U$117</definedName>
    <definedName name="Holland">Wardmap!$U$370</definedName>
    <definedName name="Holloway">Wardmap!$U$354</definedName>
    <definedName name="Hornsey">Wardmap!$U$252</definedName>
    <definedName name="Hounslow">#REF!</definedName>
    <definedName name="HounslowCentral">Wardmap!$U$337</definedName>
    <definedName name="HounslowHeath">Wardmap!$U$338</definedName>
    <definedName name="HounslowSouth">Wardmap!$U$339</definedName>
    <definedName name="HounslowWest">Wardmap!$U$340</definedName>
    <definedName name="Hoxton">Wardmap!$U$219</definedName>
    <definedName name="HydePark">Wardmap!$U$615</definedName>
    <definedName name="Hylands">Wardmap!$U$294</definedName>
    <definedName name="Ickenham">Wardmap!$U$312</definedName>
    <definedName name="Isleworth">Wardmap!$U$341</definedName>
    <definedName name="Islington">#REF!</definedName>
    <definedName name="Jubilee">Wardmap!$U$182</definedName>
    <definedName name="Junction">Wardmap!$U$355</definedName>
    <definedName name="KelseyandEdenPark">Wardmap!$U$99</definedName>
    <definedName name="Kenley">Wardmap!$U$135</definedName>
    <definedName name="KensalGreen">Wardmap!$U$71</definedName>
    <definedName name="Kensington">#REF!</definedName>
    <definedName name="KentishTown">Wardmap!$U$118</definedName>
    <definedName name="Kenton">Wardmap!$U$72</definedName>
    <definedName name="KentonEast">Wardmap!$U$273</definedName>
    <definedName name="KentonWest">Wardmap!$U$274</definedName>
    <definedName name="Kew">Wardmap!$U$503</definedName>
    <definedName name="KidbrookewithHornfair">Wardmap!$U$202</definedName>
    <definedName name="Kilburn">Wardmap!$U$119</definedName>
    <definedName name="King_sCross">Wardmap!$U$120</definedName>
    <definedName name="King_sPark">Wardmap!$U$220</definedName>
    <definedName name="Kingston">#REF!</definedName>
    <definedName name="Knight_sHill">Wardmap!$U$403</definedName>
    <definedName name="KnightsbridgeandBelgravia">Wardmap!$U$616</definedName>
    <definedName name="LadyMargaret">Wardmap!$U$160</definedName>
    <definedName name="Ladywell">Wardmap!$U$425</definedName>
    <definedName name="Lambeth">#REF!</definedName>
    <definedName name="LancasterGate">Wardmap!$U$617</definedName>
    <definedName name="Larkhall">Wardmap!$U$404</definedName>
    <definedName name="Larkswood">Wardmap!$U$581</definedName>
    <definedName name="Latchmere">Wardmap!$U$596</definedName>
    <definedName name="LavenderFields">Wardmap!$U$442</definedName>
    <definedName name="LeaBridge">Wardmap!$U$582</definedName>
    <definedName name="LeeGreen">Wardmap!$U$426</definedName>
    <definedName name="LesnesAbbey">Wardmap!$U$56</definedName>
    <definedName name="Lewisham">#REF!</definedName>
    <definedName name="LewishamCentral">Wardmap!$U$427</definedName>
    <definedName name="Leyton">Wardmap!$U$583</definedName>
    <definedName name="Leytonstone">Wardmap!$U$584</definedName>
    <definedName name="Limehouse">Wardmap!$U$559</definedName>
    <definedName name="LittleIlford">Wardmap!$U$466</definedName>
    <definedName name="LittleVenice">Wardmap!$U$618</definedName>
    <definedName name="Livesey">Wardmap!$U$522</definedName>
    <definedName name="Longbridge">Wardmap!$U$14</definedName>
    <definedName name="Longlands">Wardmap!$U$57</definedName>
    <definedName name="Longthornton">Wardmap!$U$443</definedName>
    <definedName name="Lordship">Wardmap!$U$222</definedName>
    <definedName name="LowerEdmonton">Wardmap!$U$183</definedName>
    <definedName name="LowerMorden">Wardmap!$U$444</definedName>
    <definedName name="Loxford">Wardmap!$U$486</definedName>
    <definedName name="MaidaVale">Wardmap!$U$619</definedName>
    <definedName name="Manor">Wardmap!$U$313</definedName>
    <definedName name="ManorPark">Wardmap!$U$467</definedName>
    <definedName name="Mapesbury">Wardmap!$U$74</definedName>
    <definedName name="MapNameToShape">#REF!</definedName>
    <definedName name="MapNametoShape1">Wardmap!$AH$4:$AI$628</definedName>
    <definedName name="MapValuetoColor">#REF!</definedName>
    <definedName name="MapValuetoColorWard">Wardmap!$Q$21:$S$31</definedName>
    <definedName name="Markhouse">Wardmap!$U$585</definedName>
    <definedName name="Marlborough">Wardmap!$U$275</definedName>
    <definedName name="MaryleboneHighStreet">Wardmap!$U$620</definedName>
    <definedName name="Mawneys">Wardmap!$U$295</definedName>
    <definedName name="Mayesbrook">Wardmap!$U$15</definedName>
    <definedName name="Mayfield">Wardmap!$U$487</definedName>
    <definedName name="Merton">#REF!</definedName>
    <definedName name="MertonPark">Wardmap!$U$445</definedName>
    <definedName name="MiddleParkandSutcliffe">Wardmap!$U$203</definedName>
    <definedName name="Mildmay">Wardmap!$U$356</definedName>
    <definedName name="MileEndandGlobeTown">Wardmap!$U$560</definedName>
    <definedName name="MileEndEast">Wardmap!$U$561</definedName>
    <definedName name="MillHill">Wardmap!$U$36</definedName>
    <definedName name="Millwall">Wardmap!$U$562</definedName>
    <definedName name="Monkhams">Wardmap!$U$488</definedName>
    <definedName name="MortlakeandBarnesCommon">Wardmap!$U$504</definedName>
    <definedName name="MottinghamandChislehurstNorth">Wardmap!$U$100</definedName>
    <definedName name="Munster">Wardmap!$U$236</definedName>
    <definedName name="MuswellHill">Wardmap!$U$253</definedName>
    <definedName name="NewAddington">Wardmap!$U$136</definedName>
    <definedName name="Newbury">Wardmap!$U$489</definedName>
    <definedName name="NewCross">Wardmap!$U$428</definedName>
    <definedName name="Newham">#REF!</definedName>
    <definedName name="Newington">Wardmap!$U$523</definedName>
    <definedName name="NewRiver">Wardmap!$U$223</definedName>
    <definedName name="Nightingale">Wardmap!$U$597</definedName>
    <definedName name="NoelPark">Wardmap!$U$254</definedName>
    <definedName name="Nonsuch">Wardmap!$U$540</definedName>
    <definedName name="Norbiton">Wardmap!$U$388</definedName>
    <definedName name="Norbury">Wardmap!$U$137</definedName>
    <definedName name="Norland">Wardmap!$U$371</definedName>
    <definedName name="Northcote">Wardmap!$U$598</definedName>
    <definedName name="NorthEnd">Wardmap!$U$237</definedName>
    <definedName name="Northfield">Wardmap!$U$161</definedName>
    <definedName name="NorthGreenford">Wardmap!$U$162</definedName>
    <definedName name="NortholtMandeville">Wardmap!$U$163</definedName>
    <definedName name="NortholtWestEnd">Wardmap!$U$164</definedName>
    <definedName name="NorthRichmond">Wardmap!$U$505</definedName>
    <definedName name="NorthumberlandHeath">Wardmap!$U$59</definedName>
    <definedName name="NorthumberlandPark">Wardmap!$U$255</definedName>
    <definedName name="NorthwickPark">Wardmap!$U$75</definedName>
    <definedName name="Northwood">Wardmap!$U$314</definedName>
    <definedName name="NorthwoodHills">Wardmap!$U$315</definedName>
    <definedName name="NorwoodGreen">Wardmap!$U$165</definedName>
    <definedName name="NottingBarns">Wardmap!$U$372</definedName>
    <definedName name="Nunhead">Wardmap!$U$524</definedName>
    <definedName name="Oakleigh">Wardmap!$U$37</definedName>
    <definedName name="OBJECT">Wardmap!#REF!</definedName>
    <definedName name="OldMalden">Wardmap!$U$389</definedName>
    <definedName name="Orpington">Wardmap!$U$101</definedName>
    <definedName name="OsterleyandSpringGrove">Wardmap!$U$342</definedName>
    <definedName name="Oval">Wardmap!$U$405</definedName>
    <definedName name="PalaceRiverside">Wardmap!$U$238</definedName>
    <definedName name="PalmersGreen">Wardmap!$U$184</definedName>
    <definedName name="Parsloes">Wardmap!$U$16</definedName>
    <definedName name="ParsonsGreenandWalham">Wardmap!$U$239</definedName>
    <definedName name="Peckham">Wardmap!$U$525</definedName>
    <definedName name="PeckhamRye">Wardmap!$U$526</definedName>
    <definedName name="Pembridge">Wardmap!$U$373</definedName>
    <definedName name="PengeandCator">Wardmap!$U$102</definedName>
    <definedName name="Peninsula">Wardmap!$U$204</definedName>
    <definedName name="Perivale">Wardmap!$U$166</definedName>
    <definedName name="PerryVale">Wardmap!$U$429</definedName>
    <definedName name="Pettits">Wardmap!$U$296</definedName>
    <definedName name="PettsWoodandKnoll">Wardmap!$U$103</definedName>
    <definedName name="Pinkwell">Wardmap!$U$316</definedName>
    <definedName name="Pinner">Wardmap!$U$276</definedName>
    <definedName name="PinnerSouth">Wardmap!$U$277</definedName>
    <definedName name="PlaistowandSundridge">Wardmap!$U$104</definedName>
    <definedName name="PlaistowNorth">Wardmap!$U$468</definedName>
    <definedName name="PlaistowSouth">Wardmap!$U$469</definedName>
    <definedName name="Plumstead">Wardmap!$U$205</definedName>
    <definedName name="PollardsHill">Wardmap!$U$446</definedName>
    <definedName name="PondersEnd">Wardmap!$U$185</definedName>
    <definedName name="Preston">Wardmap!$U$76</definedName>
    <definedName name="Prince_s">Wardmap!$U$406</definedName>
    <definedName name="Purley">Wardmap!$U$138</definedName>
    <definedName name="Queen_sGate">Wardmap!$U$374</definedName>
    <definedName name="Queen_sPark">Wardmap!$U$621</definedName>
    <definedName name="Queensbridge">Wardmap!$U$224</definedName>
    <definedName name="Queensbury">Wardmap!$U$278</definedName>
    <definedName name="QueensPark">Wardmap!$U$77</definedName>
    <definedName name="Queenstown">Wardmap!$U$599</definedName>
    <definedName name="RainhamandWennington">Wardmap!$U$297</definedName>
    <definedName name="Ravensbury">Wardmap!$U$447</definedName>
    <definedName name="RavenscourtPark">Wardmap!$U$240</definedName>
    <definedName name="RaynersLane">Wardmap!$U$279</definedName>
    <definedName name="RaynesPark">Wardmap!$U$448</definedName>
    <definedName name="Redbridge">#REF!</definedName>
    <definedName name="Redcliffe">Wardmap!$U$375</definedName>
    <definedName name="Regent_sPark">Wardmap!$U$622</definedName>
    <definedName name="Richmond">#REF!</definedName>
    <definedName name="River">Wardmap!$U$17</definedName>
    <definedName name="Riverside">Wardmap!$U$527</definedName>
    <definedName name="Roding">Wardmap!$U$490</definedName>
    <definedName name="Roehampton">Wardmap!$U$600</definedName>
    <definedName name="RomfordTown">Wardmap!$U$298</definedName>
    <definedName name="Rotherhithe">Wardmap!$U$528</definedName>
    <definedName name="Roxbourne">Wardmap!$U$280</definedName>
    <definedName name="Roxeth">Wardmap!$U$281</definedName>
    <definedName name="RoyalDocks">Wardmap!$U$470</definedName>
    <definedName name="RoyalHospital">Wardmap!$U$376</definedName>
    <definedName name="RusheyGreen">Wardmap!$U$430</definedName>
    <definedName name="Sanderstead">Wardmap!$U$139</definedName>
    <definedName name="SandsEnd">Wardmap!$U$241</definedName>
    <definedName name="Selhurst">Wardmap!$U$140</definedName>
    <definedName name="SelsdonandBallards">Wardmap!$U$141</definedName>
    <definedName name="SevenKings">Wardmap!$U$491</definedName>
    <definedName name="SevenSisters">Wardmap!$U$257</definedName>
    <definedName name="Shadwell">Wardmap!$U$565</definedName>
    <definedName name="Shaftesbury">Wardmap!$U$602</definedName>
    <definedName name="Shepherd_sBushGreen">Wardmap!$U$242</definedName>
    <definedName name="Shirley">Wardmap!$U$142</definedName>
    <definedName name="ShootersHill">Wardmap!$U$206</definedName>
    <definedName name="Shortlands">Wardmap!$U$105</definedName>
    <definedName name="Sidcup">Wardmap!$U$62</definedName>
    <definedName name="Snaresbrook">Wardmap!$U$492</definedName>
    <definedName name="SouthActon">Wardmap!$U$167</definedName>
    <definedName name="SouthallBroadway">Wardmap!$U$168</definedName>
    <definedName name="SouthallGreen">Wardmap!$U$169</definedName>
    <definedName name="SouthBermondsey">Wardmap!$U$529</definedName>
    <definedName name="Southbury">Wardmap!$U$186</definedName>
    <definedName name="SouthCamberwell">Wardmap!$U$530</definedName>
    <definedName name="Southfield">Wardmap!$U$170</definedName>
    <definedName name="Southfields">Wardmap!$U$603</definedName>
    <definedName name="Southgate">Wardmap!$U$187</definedName>
    <definedName name="SouthgateGreen">Wardmap!$U$188</definedName>
    <definedName name="SouthHornchurch">Wardmap!$U$300</definedName>
    <definedName name="SouthNorwood">Wardmap!$U$143</definedName>
    <definedName name="SouthRichmond">Wardmap!$U$507</definedName>
    <definedName name="SouthRuislip">Wardmap!$U$317</definedName>
    <definedName name="SouthTwickenham">Wardmap!$U$508</definedName>
    <definedName name="Southwark">#REF!</definedName>
    <definedName name="SpitalfieldsandBanglatown">Wardmap!$U$566</definedName>
    <definedName name="Springfield">Wardmap!$U$225</definedName>
    <definedName name="Squirrel_sHeath">Wardmap!$U$301</definedName>
    <definedName name="StAndrew_s">Wardmap!$U$299</definedName>
    <definedName name="Stanley">Wardmap!$U$378</definedName>
    <definedName name="StanmorePark">Wardmap!$U$282</definedName>
    <definedName name="StAnn_s">Wardmap!$U$256</definedName>
    <definedName name="StCharles">Wardmap!$U$377</definedName>
    <definedName name="StDunstan_sandStepneyGreen">Wardmap!$U$563</definedName>
    <definedName name="StGeorge_s">Wardmap!$U$357</definedName>
    <definedName name="StHelier">Wardmap!$U$541</definedName>
    <definedName name="StJames">Wardmap!$U$390</definedName>
    <definedName name="StJames_s">Wardmap!$U$623</definedName>
    <definedName name="StKatharine_sandWapping">Wardmap!$U$564</definedName>
    <definedName name="StLeonard_s">Wardmap!$U$407</definedName>
    <definedName name="StMargaretsandNorthTwickenham">Wardmap!$U$506</definedName>
    <definedName name="StMark_s">Wardmap!$U$391</definedName>
    <definedName name="StMary_s">Wardmap!$U$60</definedName>
    <definedName name="StMary_sPark">Wardmap!$U$601</definedName>
    <definedName name="StMichael_s">Wardmap!$U$61</definedName>
    <definedName name="Stockwell">Wardmap!$U$408</definedName>
    <definedName name="StokeNewingtonCentral">Wardmap!$U$226</definedName>
    <definedName name="Stonebridge">Wardmap!$U$79</definedName>
    <definedName name="Stonecot">Wardmap!$U$542</definedName>
    <definedName name="StPancrasandSomersTown">Wardmap!$U$122</definedName>
    <definedName name="StPeter_s">Wardmap!$U$359</definedName>
    <definedName name="StratfordandNewTown">Wardmap!$U$471</definedName>
    <definedName name="StreathamHill">Wardmap!$U$409</definedName>
    <definedName name="StreathamSouth">Wardmap!$U$410</definedName>
    <definedName name="StreathamWells">Wardmap!$U$411</definedName>
    <definedName name="StroudGreen">Wardmap!$U$258</definedName>
    <definedName name="Sudbury">Wardmap!$U$80</definedName>
    <definedName name="SurbitonHill">Wardmap!$U$392</definedName>
    <definedName name="SurreyDocks">Wardmap!$U$531</definedName>
    <definedName name="Sutton">#REF!</definedName>
    <definedName name="SuttonCentral">Wardmap!$U$543</definedName>
    <definedName name="SuttonNorth">Wardmap!$U$544</definedName>
    <definedName name="SuttonSouth">Wardmap!$U$545</definedName>
    <definedName name="SuttonWest">Wardmap!$U$546</definedName>
    <definedName name="SwissCottage">Wardmap!$U$123</definedName>
    <definedName name="Sydenham">Wardmap!$U$431</definedName>
    <definedName name="Syon">Wardmap!$U$343</definedName>
    <definedName name="Tachbrook">Wardmap!$U$624</definedName>
    <definedName name="Teddington">Wardmap!$U$509</definedName>
    <definedName name="TelegraphHill">Wardmap!$U$432</definedName>
    <definedName name="Thames">Wardmap!$U$18</definedName>
    <definedName name="Thamesfield">Wardmap!$U$604</definedName>
    <definedName name="ThamesmeadEast">Wardmap!$U$63</definedName>
    <definedName name="ThamesmeadMoorings">Wardmap!$U$207</definedName>
    <definedName name="TheLane">Wardmap!$U$532</definedName>
    <definedName name="TheWrythe">Wardmap!$U$547</definedName>
    <definedName name="Thornton">Wardmap!$U$412</definedName>
    <definedName name="ThorntonHeath">Wardmap!$U$144</definedName>
    <definedName name="ThurlowPark">Wardmap!$U$413</definedName>
    <definedName name="Tokyngton">Wardmap!$U$81</definedName>
    <definedName name="Tollington">Wardmap!$U$360</definedName>
    <definedName name="TolworthandHookRise">Wardmap!$U$393</definedName>
    <definedName name="Tooting">Wardmap!$U$605</definedName>
    <definedName name="TottenhamGreen">Wardmap!$U$259</definedName>
    <definedName name="TottenhamHale">Wardmap!$U$260</definedName>
    <definedName name="Totteridge">Wardmap!$U$38</definedName>
    <definedName name="TowerHamlets">#REF!</definedName>
    <definedName name="Town">Wardmap!$U$243</definedName>
    <definedName name="Townfield">Wardmap!$U$318</definedName>
    <definedName name="Trinity">Wardmap!$U$450</definedName>
    <definedName name="Tudor">Wardmap!$U$394</definedName>
    <definedName name="TulseHill">Wardmap!$U$414</definedName>
    <definedName name="TurkeyStreet">Wardmap!$U$190</definedName>
    <definedName name="TurnhamGreen">Wardmap!$U$344</definedName>
    <definedName name="TwickenhamRiverside">Wardmap!$U$510</definedName>
    <definedName name="Underhill">Wardmap!$U$39</definedName>
    <definedName name="UpdateAllCell1">Wardmap!$AF$4</definedName>
    <definedName name="UpdateAllCells">#REF!</definedName>
    <definedName name="Upminster">Wardmap!$U$302</definedName>
    <definedName name="UpperEdmonton">Wardmap!$U$191</definedName>
    <definedName name="UpperNorwood">Wardmap!$U$145</definedName>
    <definedName name="UxbridgeNorth">Wardmap!$U$319</definedName>
    <definedName name="UxbridgeSouth">Wardmap!$U$320</definedName>
    <definedName name="Valence">Wardmap!$U$19</definedName>
    <definedName name="Valentines">Wardmap!$U$493</definedName>
    <definedName name="Valley">Wardmap!$U$586</definedName>
    <definedName name="Vassall">Wardmap!$U$415</definedName>
    <definedName name="Victoria">Wardmap!$U$227</definedName>
    <definedName name="Village">Wardmap!$U$533</definedName>
    <definedName name="VincentSquare">Wardmap!$U$625</definedName>
    <definedName name="Waddon">Wardmap!$U$146</definedName>
    <definedName name="WallEnd">Wardmap!$U$472</definedName>
    <definedName name="WallingtonNorth">Wardmap!$U$548</definedName>
    <definedName name="WallingtonSouth">Wardmap!$U$549</definedName>
    <definedName name="Walpole">Wardmap!$U$171</definedName>
    <definedName name="WalthamForest">#REF!</definedName>
    <definedName name="WandleValley">Wardmap!$U$550</definedName>
    <definedName name="Wandsworth">#REF!</definedName>
    <definedName name="WandsworthCommon">Wardmap!$U$606</definedName>
    <definedName name="Wanstead">Wardmap!$U$494</definedName>
    <definedName name="WARDNAME">Wardmap!#REF!</definedName>
    <definedName name="Warwick">Wardmap!$U$626</definedName>
    <definedName name="Wealdstone">Wardmap!$U$283</definedName>
    <definedName name="Weavers">Wardmap!$U$567</definedName>
    <definedName name="WelshHarp">Wardmap!$U$82</definedName>
    <definedName name="WembleyCentral">Wardmap!$U$83</definedName>
    <definedName name="WestBarnes">Wardmap!$U$452</definedName>
    <definedName name="Westbourne">Wardmap!$U$627</definedName>
    <definedName name="WestDrayton">Wardmap!$U$321</definedName>
    <definedName name="WestEnd">Wardmap!$U$628</definedName>
    <definedName name="WestFinchley">Wardmap!$U$40</definedName>
    <definedName name="WestGreen">Wardmap!$U$261</definedName>
    <definedName name="WestHam">Wardmap!$U$473</definedName>
    <definedName name="WestHampstead">Wardmap!$U$124</definedName>
    <definedName name="WestHarrow">Wardmap!$U$284</definedName>
    <definedName name="WestHendon">Wardmap!$U$41</definedName>
    <definedName name="WestHill">Wardmap!$U$607</definedName>
    <definedName name="Westminster">#REF!</definedName>
    <definedName name="WestPutney">Wardmap!$U$608</definedName>
    <definedName name="WestRuislip">Wardmap!$U$322</definedName>
    <definedName name="WestThornton">Wardmap!$U$147</definedName>
    <definedName name="WestTwickenham">Wardmap!$U$511</definedName>
    <definedName name="WestWickham">Wardmap!$U$106</definedName>
    <definedName name="Whalebone">Wardmap!$U$21</definedName>
    <definedName name="Whitechapel">Wardmap!$U$568</definedName>
    <definedName name="Whitefoot">Wardmap!$U$433</definedName>
    <definedName name="WhiteHartLane">Wardmap!$U$262</definedName>
    <definedName name="Whitton">Wardmap!$U$512</definedName>
    <definedName name="Wick">Wardmap!$U$228</definedName>
    <definedName name="WillesdenGreen">Wardmap!$U$84</definedName>
    <definedName name="WilliamMorris">Wardmap!$U$587</definedName>
    <definedName name="WimbledonPark">Wardmap!$U$453</definedName>
    <definedName name="WinchmoreHill">Wardmap!$U$192</definedName>
    <definedName name="Woodhouse">Wardmap!$U$42</definedName>
    <definedName name="Woodside">Wardmap!$U$263</definedName>
    <definedName name="WoodStreet">Wardmap!$U$588</definedName>
    <definedName name="WoolwichCommon">Wardmap!$U$208</definedName>
    <definedName name="WoolwichRiverside">Wardmap!$U$209</definedName>
    <definedName name="WorcesterPark">Wardmap!$U$551</definedName>
    <definedName name="WormholtandWhiteCity">Wardmap!$U$244</definedName>
    <definedName name="Yeading">Wardmap!$U$323</definedName>
    <definedName name="year">Wardmap!$AK$3:$AP$3</definedName>
    <definedName name="Yiewsley">Wardmap!$U$324</definedName>
  </definedNames>
  <calcPr calcId="144525"/>
</workbook>
</file>

<file path=xl/comments1.xml><?xml version="1.0" encoding="utf-8"?>
<comments xmlns="http://schemas.openxmlformats.org/spreadsheetml/2006/main">
  <authors>
    <author>gpiggott</author>
  </authors>
  <commentList>
    <comment ref="AQ1" authorId="0">
      <text>
        <r>
          <rPr>
            <b/>
            <sz val="8"/>
            <rFont val="Tahoma"/>
            <charset val="0"/>
          </rPr>
          <t>gpiggott:</t>
        </r>
        <r>
          <rPr>
            <sz val="8"/>
            <rFont val="Tahoma"/>
            <charset val="0"/>
          </rPr>
          <t xml:space="preserve">
% dependent children receiving child tax-credit and in lone parent families</t>
        </r>
      </text>
    </comment>
    <comment ref="BQ6" authorId="0">
      <text>
        <r>
          <rPr>
            <b/>
            <sz val="8"/>
            <rFont val="Tahoma"/>
            <charset val="0"/>
          </rPr>
          <t>gpiggott:</t>
        </r>
        <r>
          <rPr>
            <sz val="8"/>
            <rFont val="Tahoma"/>
            <charset val="0"/>
          </rPr>
          <t xml:space="preserve">
JSA claimant rate, from May of each year.</t>
        </r>
      </text>
    </comment>
    <comment ref="BR6" authorId="0">
      <text>
        <r>
          <rPr>
            <b/>
            <sz val="8"/>
            <rFont val="Tahoma"/>
            <charset val="0"/>
          </rPr>
          <t>gpiggott:</t>
        </r>
        <r>
          <rPr>
            <sz val="8"/>
            <rFont val="Tahoma"/>
            <charset val="0"/>
          </rPr>
          <t xml:space="preserve">
JSA claimant rate, from May of each year.</t>
        </r>
      </text>
    </comment>
    <comment ref="BQ11" authorId="0">
      <text>
        <r>
          <rPr>
            <b/>
            <sz val="8"/>
            <rFont val="Tahoma"/>
            <charset val="0"/>
          </rPr>
          <t>gpiggott:</t>
        </r>
        <r>
          <rPr>
            <sz val="8"/>
            <rFont val="Tahoma"/>
            <charset val="0"/>
          </rPr>
          <t xml:space="preserve">
% dependent children receiving child tax-credit and in lone parent families</t>
        </r>
      </text>
    </comment>
    <comment ref="BR11" authorId="0">
      <text>
        <r>
          <rPr>
            <b/>
            <sz val="8"/>
            <rFont val="Tahoma"/>
            <charset val="0"/>
          </rPr>
          <t>gpiggott:</t>
        </r>
        <r>
          <rPr>
            <sz val="8"/>
            <rFont val="Tahoma"/>
            <charset val="0"/>
          </rPr>
          <t xml:space="preserve">
% dependent children receiving child tax-credit and in lone parent families</t>
        </r>
      </text>
    </comment>
  </commentList>
</comments>
</file>

<file path=xl/comments2.xml><?xml version="1.0" encoding="utf-8"?>
<comments xmlns="http://schemas.openxmlformats.org/spreadsheetml/2006/main">
  <authors>
    <author>HP</author>
    <author>gpiggott</author>
    <author>Gareth Piggott</author>
  </authors>
  <commentList>
    <comment ref="B6" authorId="0">
      <text>
        <r>
          <rPr>
            <b/>
            <sz val="8"/>
            <rFont val="Tahoma"/>
            <charset val="0"/>
          </rPr>
          <t>note</t>
        </r>
        <r>
          <rPr>
            <sz val="8"/>
            <rFont val="Tahoma"/>
            <charset val="0"/>
          </rPr>
          <t>:
Rolling 5-year combined life expectancies are used for wards to reduce the efffects of the variability in number of deaths in each year. Index scores were reversed so higher life expectancy equals better well-being. 
Source: ONS mortality data and GLA population projections, GLA Calculations.</t>
        </r>
      </text>
    </comment>
    <comment ref="C6" authorId="1">
      <text>
        <r>
          <rPr>
            <b/>
            <sz val="8"/>
            <rFont val="Tahoma"/>
            <charset val="0"/>
          </rPr>
          <t>note:</t>
        </r>
        <r>
          <rPr>
            <sz val="8"/>
            <rFont val="Tahoma"/>
            <charset val="0"/>
          </rPr>
          <t xml:space="preserve">
Prevalence of obesity by area of child residence. The estimates use the latest three years of NCMP data combined eg '2013' covers 2010/11 to 2012/13. Children with a BMI greater than or equal to the 95th centile of the British 1990 growth reference (UK90) BMI distribution have been classified as obese.
Source: National Obesity Observatory</t>
        </r>
      </text>
    </comment>
    <comment ref="D6" authorId="1">
      <text>
        <r>
          <rPr>
            <b/>
            <sz val="8"/>
            <rFont val="Tahoma"/>
            <charset val="0"/>
          </rPr>
          <t>note:</t>
        </r>
        <r>
          <rPr>
            <sz val="8"/>
            <rFont val="Tahoma"/>
            <charset val="0"/>
          </rPr>
          <t xml:space="preserve">
Incapacity Benefit or Severe Disablement Allowance claimant rate. Incapacity Benefit (IB) is paid to people who are incapable of work and who meet certain contribution conditions. 
Severe Disablement Allowance (SDA) is paid to those unable to work for 28 weeks in a row or more because of illness or disability. SDA was removed for new claims in April 2001. Time period used is a snapshot of May from each year. Demominator is population aged 16-64. 
Source: IB/SDA from DWP, Population from GLA projections.</t>
        </r>
      </text>
    </comment>
    <comment ref="E6" authorId="1">
      <text>
        <r>
          <rPr>
            <b/>
            <sz val="8"/>
            <rFont val="Tahoma"/>
            <charset val="0"/>
          </rPr>
          <t>note:</t>
        </r>
        <r>
          <rPr>
            <sz val="8"/>
            <rFont val="Tahoma"/>
            <charset val="0"/>
          </rPr>
          <t xml:space="preserve">
Percentage of working-age residents claiming Jobseeker's Allowance (JSA) or National Insurance Credits. JSA is a benefit payable to unemployed people. In general, to be entitled to claim a person must be available for work, be actively seeking work, and have entered into a Jobseeker's Agreement with Jobcentre Plus. 
This is not an official measure of unemployment but is the only statistic available for smaller areas than local authorities.
Source: JSA from DWP, Population from GLA projections.</t>
        </r>
      </text>
    </comment>
    <comment ref="F6" authorId="1">
      <text>
        <r>
          <rPr>
            <b/>
            <sz val="8"/>
            <rFont val="Tahoma"/>
            <charset val="0"/>
          </rPr>
          <t>note:</t>
        </r>
        <r>
          <rPr>
            <sz val="8"/>
            <rFont val="Tahoma"/>
            <charset val="0"/>
          </rPr>
          <t xml:space="preserve">
Crime rate. Index scores of overall notifiable offences per 1,000 daytime population. Daytime population used as denominator because areas with high crime rates tend to be areas with high daytime populations (ie non-resident) and therefore don't directly relate to well-being of the resident population. Consequently, a lower proportion of crimes in town centres would be against a resident. Source: MPS, Home Office, and ONS Workday population 2011 Census (modelled for other years).</t>
        </r>
      </text>
    </comment>
    <comment ref="G6" authorId="0">
      <text>
        <r>
          <rPr>
            <b/>
            <sz val="8"/>
            <rFont val="Tahoma"/>
            <charset val="0"/>
          </rPr>
          <t>note:</t>
        </r>
        <r>
          <rPr>
            <sz val="8"/>
            <rFont val="Tahoma"/>
            <charset val="0"/>
          </rPr>
          <t xml:space="preserve">
Deliberate Fires. Rate of all Deliberate Fire incidents (arson) recorded by the London Fire &amp; Emergency Planning Authority per 1,000 population.
Source: LFEPA via LASS team at GLA, and Population from GLA projections.</t>
        </r>
      </text>
    </comment>
    <comment ref="H6" authorId="1">
      <text>
        <r>
          <rPr>
            <b/>
            <sz val="8"/>
            <rFont val="Tahoma"/>
            <charset val="0"/>
          </rPr>
          <t>note:</t>
        </r>
        <r>
          <rPr>
            <sz val="8"/>
            <rFont val="Tahoma"/>
            <charset val="0"/>
          </rPr>
          <t xml:space="preserve">
GCSE average point scores. GCSE and Equivalent point scores for pupils at the end of Key Stage 4 (KS4) in maintained schools (Referenced by Location of Pupil Residence). Capped Point Scores are based on the best 8 results made by each pupil. Ward data calculated by apportioning Lower Layer Super Output Area (LSOA) data. Index scores were reversed so higher GCSE scores equals better well-being.
Source: DfE (on Neighbourhood Statistics).</t>
        </r>
      </text>
    </comment>
    <comment ref="I6" authorId="1">
      <text>
        <r>
          <rPr>
            <b/>
            <sz val="8"/>
            <rFont val="Tahoma"/>
            <charset val="0"/>
          </rPr>
          <t>note:</t>
        </r>
        <r>
          <rPr>
            <sz val="8"/>
            <rFont val="Tahoma"/>
            <charset val="0"/>
          </rPr>
          <t xml:space="preserve">
Unauthorised Pupil Absence. Pupil Absence in all maintained schools (Referenced by Location of Pupil Residence). Unauthorised Absence is absence without permission from a teacher or other authorised representative of the school. Ward data calculated by apportioning Lower Layer Super Output Area (LSOA) data. 
Source: DfE (on Neighbourhood Statistics).</t>
        </r>
      </text>
    </comment>
    <comment ref="J6" authorId="1">
      <text>
        <r>
          <rPr>
            <b/>
            <sz val="8"/>
            <rFont val="Tahoma"/>
            <charset val="0"/>
          </rPr>
          <t>note:</t>
        </r>
        <r>
          <rPr>
            <sz val="8"/>
            <rFont val="Tahoma"/>
            <charset val="0"/>
          </rPr>
          <t xml:space="preserve">
% of Children living in Out-of-work Benefit Claimant Households. Data represent the number of children dependent on a parent or guardian who is claiming one or a combination of out-of-work benefits.
Source: DWP and GLA population projections</t>
        </r>
      </text>
    </comment>
    <comment ref="K6" authorId="1">
      <text>
        <r>
          <rPr>
            <b/>
            <sz val="8"/>
            <rFont val="Tahoma"/>
            <charset val="0"/>
          </rPr>
          <t>note:</t>
        </r>
        <r>
          <rPr>
            <sz val="8"/>
            <rFont val="Tahoma"/>
            <charset val="0"/>
          </rPr>
          <t xml:space="preserve">
The average Public Transport Accessibility Level (PTAL) score. PTALs are a detailed and accurate measure of the accessibility of a point to the public transport network, taking into account walk access time and service availability. The method is essentially a way of measuring the density of the public transport network at any location within Greater London.
Population weighted average scores were calculated using output area data. There are 9 levels of access, 0 to 9 (0 to 6b has 9 seperate levels). Each area was given an average score out of 8, where 8 is the highest level of accessibility. Open space was removed from the data as no population lives there. There was no PTAL data in 2013 so 2014 has been used for that year.
Source: PTAL contours from Transport for London, further calculations by GLA.
Link:http://www.tfl.gov.uk/businessandpartners/syndication/16493.aspx</t>
        </r>
      </text>
    </comment>
    <comment ref="L6" authorId="1">
      <text>
        <r>
          <rPr>
            <b/>
            <sz val="8"/>
            <rFont val="Tahoma"/>
            <charset val="0"/>
          </rPr>
          <t>note:</t>
        </r>
        <r>
          <rPr>
            <sz val="8"/>
            <rFont val="Tahoma"/>
            <charset val="0"/>
          </rPr>
          <t xml:space="preserve">
Homes with access to open space, and proportion of area that is greenspace. For the access measure, four types of public open space were included in line with the 2011 London Plan. However, district, metropolitan, and regional parks were merged into one category (big parks), and local parks formed the other. An average of these two measures was taken for each area. Homes further away than the maximum recommended distance are considered to be deficient in access to that type of public open space. The second measure is the proportion of area that is greenspace within the ward (whether or not it is publicly accessible). In these combined scores, each of the two measures has been given a weight of 50%. This data all relates to 2014 because the methodology has changed from previous years, meaning that comparisons between years are not possible.
Source: Greenspace Information for Greater London, and Ordnance Survey</t>
        </r>
      </text>
    </comment>
    <comment ref="M6" authorId="2">
      <text>
        <r>
          <rPr>
            <b/>
            <sz val="8"/>
            <rFont val="Tahoma"/>
            <charset val="0"/>
          </rPr>
          <t>note</t>
        </r>
        <r>
          <rPr>
            <b/>
            <sz val="9"/>
            <rFont val="Tahoma"/>
            <charset val="0"/>
          </rPr>
          <t>:</t>
        </r>
        <r>
          <rPr>
            <sz val="9"/>
            <rFont val="Tahoma"/>
            <charset val="0"/>
          </rPr>
          <t xml:space="preserve">
</t>
        </r>
        <r>
          <rPr>
            <sz val="8"/>
            <rFont val="Tahoma"/>
            <charset val="0"/>
          </rPr>
          <t>Composite Score of subjective well-being indicators, based on four measurs of well-being: Happiness, Life Satisfaction, Worthwhileness and Anxiety. Combined two years data from the Public Attitudes Survey (Met Police). Wards with low sample size and the City of London have been attributed the London average. In 2013, Met Police Neighbourhoods have been used instead of wards because ward data is no longer available. These are larger than wards and are made up of a collection of a few wards within a borough. 2013 represents a single year not a rolling average.
Source: Metropolitan Police, Public Attitudes Survey</t>
        </r>
      </text>
    </comment>
    <comment ref="L10" authorId="1">
      <text>
        <r>
          <rPr>
            <b/>
            <sz val="8"/>
            <rFont val="Tahoma"/>
            <charset val="0"/>
          </rPr>
          <t>gpiggott:</t>
        </r>
        <r>
          <rPr>
            <sz val="8"/>
            <rFont val="Tahoma"/>
            <charset val="0"/>
          </rPr>
          <t xml:space="preserve">
Relative change, defined as increasing or decreasing by more than one point per year on average.</t>
        </r>
      </text>
    </comment>
  </commentList>
</comments>
</file>

<file path=xl/comments3.xml><?xml version="1.0" encoding="utf-8"?>
<comments xmlns="http://schemas.openxmlformats.org/spreadsheetml/2006/main">
  <authors>
    <author>gpiggott</author>
  </authors>
  <commentList>
    <comment ref="AS1" authorId="0">
      <text>
        <r>
          <rPr>
            <b/>
            <sz val="8"/>
            <rFont val="Tahoma"/>
            <charset val="0"/>
          </rPr>
          <t>note:</t>
        </r>
        <r>
          <rPr>
            <sz val="8"/>
            <rFont val="Tahoma"/>
            <charset val="0"/>
          </rPr>
          <t xml:space="preserve">
% dependent children receiving child tax-credit and in families where there are no adults in work.</t>
        </r>
      </text>
    </comment>
    <comment ref="AT1" authorId="0">
      <text>
        <r>
          <rPr>
            <b/>
            <sz val="8"/>
            <rFont val="Tahoma"/>
            <charset val="0"/>
          </rPr>
          <t>note:
% dependent children receiving child tax-credit and in families where there are no adults in work.</t>
        </r>
      </text>
    </comment>
    <comment ref="AU1" authorId="0">
      <text>
        <r>
          <rPr>
            <sz val="8"/>
            <rFont val="Tahoma"/>
            <charset val="0"/>
          </rPr>
          <t>note:
% dependent children receiving child tax-credit and in families where there are no adults in work.es</t>
        </r>
      </text>
    </comment>
    <comment ref="AV1" authorId="0">
      <text>
        <r>
          <rPr>
            <sz val="8"/>
            <rFont val="Tahoma"/>
            <charset val="0"/>
          </rPr>
          <t>note:
% dependent children receiving child tax-credit and in families where there are no adults in work.es</t>
        </r>
      </text>
    </comment>
    <comment ref="AW1" authorId="0">
      <text>
        <r>
          <rPr>
            <sz val="8"/>
            <rFont val="Tahoma"/>
            <charset val="0"/>
          </rPr>
          <t>note:
% dependent children receiving child tax-credit and in families where there are no adults in work.</t>
        </r>
      </text>
    </comment>
  </commentList>
</comments>
</file>

<file path=xl/sharedStrings.xml><?xml version="1.0" encoding="utf-8"?>
<sst xmlns="http://schemas.openxmlformats.org/spreadsheetml/2006/main" count="3164">
  <si>
    <t>Life Expectancy</t>
  </si>
  <si>
    <t>Childhood Obesity</t>
  </si>
  <si>
    <t>Incapacity Benefit rate</t>
  </si>
  <si>
    <t>Unemployment rate</t>
  </si>
  <si>
    <t>Crime rate - Index</t>
  </si>
  <si>
    <t>Deliberate Fires</t>
  </si>
  <si>
    <t>Average Capped GCSE and Equivalent Point Score Per Pupil</t>
  </si>
  <si>
    <t>Unauthorised Absence in All Schools (%)</t>
  </si>
  <si>
    <t>Dependent children in out-of-work families</t>
  </si>
  <si>
    <t>Public Transport Accessibility</t>
  </si>
  <si>
    <t>Homes with access to open space &amp; nature, and % greenspace</t>
  </si>
  <si>
    <t>Subjective well-being average score</t>
  </si>
  <si>
    <t>Ward Code</t>
  </si>
  <si>
    <t>Ward name</t>
  </si>
  <si>
    <t>Favourite weights</t>
  </si>
  <si>
    <t>Life Expectancy 2005-2009</t>
  </si>
  <si>
    <t>Childhood Obesity 2009</t>
  </si>
  <si>
    <t>Incapacity Benefit rate - 2009</t>
  </si>
  <si>
    <t>Unemployment rate 2009</t>
  </si>
  <si>
    <t>00AA</t>
  </si>
  <si>
    <t>City of London</t>
  </si>
  <si>
    <t>Crime rate - 2009</t>
  </si>
  <si>
    <t>00ABFX</t>
  </si>
  <si>
    <t>Abbey</t>
  </si>
  <si>
    <t>Deliberate Fires - 2009</t>
  </si>
  <si>
    <t>00ABFY</t>
  </si>
  <si>
    <t>Alibon</t>
  </si>
  <si>
    <t>GCSE point scores - 2009</t>
  </si>
  <si>
    <t>00ABFZ</t>
  </si>
  <si>
    <t>Becontree</t>
  </si>
  <si>
    <t>Unauthorised Absence in All Schools (%) - 2009</t>
  </si>
  <si>
    <t>00ABGA</t>
  </si>
  <si>
    <t>Chadwell Heath</t>
  </si>
  <si>
    <t>% dependent children in out-of-work households - 2009</t>
  </si>
  <si>
    <t>00ABGB</t>
  </si>
  <si>
    <t>Eastbrook</t>
  </si>
  <si>
    <t>Public Transport Accessibility - 2009</t>
  </si>
  <si>
    <t>00ABGC</t>
  </si>
  <si>
    <t>Eastbury</t>
  </si>
  <si>
    <t>Homes with access to open space &amp; nature, and % greenspace - 2009</t>
  </si>
  <si>
    <t>00ABGD</t>
  </si>
  <si>
    <t>Gascoigne</t>
  </si>
  <si>
    <t>Subjective well-being average score, 2011/12 and 2012/13</t>
  </si>
  <si>
    <t>00ABGE</t>
  </si>
  <si>
    <t>Goresbrook</t>
  </si>
  <si>
    <t>00ABGF</t>
  </si>
  <si>
    <t>Heath</t>
  </si>
  <si>
    <t>00ABGG</t>
  </si>
  <si>
    <t>Longbridge</t>
  </si>
  <si>
    <t>00ABGH</t>
  </si>
  <si>
    <t>Mayesbrook</t>
  </si>
  <si>
    <t>00ABGJ</t>
  </si>
  <si>
    <t>Parsloes</t>
  </si>
  <si>
    <t>00ABGK</t>
  </si>
  <si>
    <t>River</t>
  </si>
  <si>
    <t>00ABGL</t>
  </si>
  <si>
    <t>Thames</t>
  </si>
  <si>
    <t>00ABGM</t>
  </si>
  <si>
    <t>Valence</t>
  </si>
  <si>
    <t>00ABGN</t>
  </si>
  <si>
    <t>Village</t>
  </si>
  <si>
    <t>00ABGP</t>
  </si>
  <si>
    <t>Whalebone</t>
  </si>
  <si>
    <t>00ACFX</t>
  </si>
  <si>
    <t>Brunswick Park</t>
  </si>
  <si>
    <t>00ACFY</t>
  </si>
  <si>
    <t>Burnt Oak</t>
  </si>
  <si>
    <t>00ACFZ</t>
  </si>
  <si>
    <t>Childs Hill</t>
  </si>
  <si>
    <t>00ACGA</t>
  </si>
  <si>
    <t>Colindale</t>
  </si>
  <si>
    <t>00ACGB</t>
  </si>
  <si>
    <t>Coppetts</t>
  </si>
  <si>
    <t>00ACGC</t>
  </si>
  <si>
    <t>East Barnet</t>
  </si>
  <si>
    <t>00ACGD</t>
  </si>
  <si>
    <t>East Finchley</t>
  </si>
  <si>
    <t>00ACGE</t>
  </si>
  <si>
    <t>Edgware</t>
  </si>
  <si>
    <t>00ACGF</t>
  </si>
  <si>
    <t>Finchley Church End</t>
  </si>
  <si>
    <t>00ACGG</t>
  </si>
  <si>
    <t>Garden Suburb</t>
  </si>
  <si>
    <t>00ACGH</t>
  </si>
  <si>
    <t>Golders Green</t>
  </si>
  <si>
    <t>00ACGJ</t>
  </si>
  <si>
    <t>Hale</t>
  </si>
  <si>
    <t>00ACGK</t>
  </si>
  <si>
    <t>Hendon</t>
  </si>
  <si>
    <t>00ACGL</t>
  </si>
  <si>
    <t>High Barnet</t>
  </si>
  <si>
    <t>00ACGM</t>
  </si>
  <si>
    <t>Mill Hill</t>
  </si>
  <si>
    <t>00ACGN</t>
  </si>
  <si>
    <t>Oakleigh</t>
  </si>
  <si>
    <t>00ACGP</t>
  </si>
  <si>
    <t>Totteridge</t>
  </si>
  <si>
    <t>00ACGQ</t>
  </si>
  <si>
    <t>Underhill</t>
  </si>
  <si>
    <t>00ACGR</t>
  </si>
  <si>
    <t>West Finchley</t>
  </si>
  <si>
    <t>00ACGS</t>
  </si>
  <si>
    <t>West Hendon</t>
  </si>
  <si>
    <t>00ACGT</t>
  </si>
  <si>
    <t>Woodhouse</t>
  </si>
  <si>
    <t>00ADGA</t>
  </si>
  <si>
    <t>Barnehurst</t>
  </si>
  <si>
    <t>00ADGB</t>
  </si>
  <si>
    <t>Belvedere</t>
  </si>
  <si>
    <t>00ADGC</t>
  </si>
  <si>
    <t>Blackfen and Lamorbey</t>
  </si>
  <si>
    <t>00ADGD</t>
  </si>
  <si>
    <t>Blendon and Penhill</t>
  </si>
  <si>
    <t>00ADGE</t>
  </si>
  <si>
    <t>Brampton</t>
  </si>
  <si>
    <t>00ADGF</t>
  </si>
  <si>
    <t>Christchurch</t>
  </si>
  <si>
    <t>00ADGG</t>
  </si>
  <si>
    <t>Colyers</t>
  </si>
  <si>
    <t>00ADGH</t>
  </si>
  <si>
    <t>Crayford</t>
  </si>
  <si>
    <t>00ADGJ</t>
  </si>
  <si>
    <t>Cray Meadows</t>
  </si>
  <si>
    <t>00ADGK</t>
  </si>
  <si>
    <t>Danson Park</t>
  </si>
  <si>
    <t>00ADGL</t>
  </si>
  <si>
    <t>East Wickham</t>
  </si>
  <si>
    <t>00ADGM</t>
  </si>
  <si>
    <t>Erith</t>
  </si>
  <si>
    <t>00ADGN</t>
  </si>
  <si>
    <t>Falconwood and Welling</t>
  </si>
  <si>
    <t>00ADGP</t>
  </si>
  <si>
    <t>Lesnes Abbey</t>
  </si>
  <si>
    <t>00ADGQ</t>
  </si>
  <si>
    <t>Longlands</t>
  </si>
  <si>
    <t>00ADGR</t>
  </si>
  <si>
    <t>North End</t>
  </si>
  <si>
    <t>00ADGS</t>
  </si>
  <si>
    <t>Northumberland Heath</t>
  </si>
  <si>
    <t>00ADGT</t>
  </si>
  <si>
    <t>St Mary's</t>
  </si>
  <si>
    <t>00ADGU</t>
  </si>
  <si>
    <t>St Michael's</t>
  </si>
  <si>
    <t>00ADGW</t>
  </si>
  <si>
    <t>Sidcup</t>
  </si>
  <si>
    <t>00ADGX</t>
  </si>
  <si>
    <t>Thamesmead East</t>
  </si>
  <si>
    <t>00AEGJ</t>
  </si>
  <si>
    <t>Alperton</t>
  </si>
  <si>
    <t>00AEGK</t>
  </si>
  <si>
    <t>Barnhill</t>
  </si>
  <si>
    <t>00AEGL</t>
  </si>
  <si>
    <t>Brondesbury Park</t>
  </si>
  <si>
    <t>00AEGM</t>
  </si>
  <si>
    <t>Dollis Hill</t>
  </si>
  <si>
    <t>00AEGN</t>
  </si>
  <si>
    <t>Dudden Hill</t>
  </si>
  <si>
    <t>00AEGP</t>
  </si>
  <si>
    <t>Fryent</t>
  </si>
  <si>
    <t>00AEGQ</t>
  </si>
  <si>
    <t>Harlesden</t>
  </si>
  <si>
    <t>00AEGR</t>
  </si>
  <si>
    <t>Kensal Green</t>
  </si>
  <si>
    <t>00AEGS</t>
  </si>
  <si>
    <t>Kenton</t>
  </si>
  <si>
    <t>00AEGT</t>
  </si>
  <si>
    <t>Kilburn</t>
  </si>
  <si>
    <t>00AEGU</t>
  </si>
  <si>
    <t>Mapesbury</t>
  </si>
  <si>
    <t>00AEGW</t>
  </si>
  <si>
    <t>Northwick Park</t>
  </si>
  <si>
    <t>00AEGX</t>
  </si>
  <si>
    <t>Preston</t>
  </si>
  <si>
    <t>00AEGY</t>
  </si>
  <si>
    <t>Queens Park</t>
  </si>
  <si>
    <t>00AEGZ</t>
  </si>
  <si>
    <t>Queensbury</t>
  </si>
  <si>
    <t>00AEHA</t>
  </si>
  <si>
    <t>Stonebridge</t>
  </si>
  <si>
    <t>00AEHB</t>
  </si>
  <si>
    <t>Sudbury</t>
  </si>
  <si>
    <t>00AEHC</t>
  </si>
  <si>
    <t>Tokyngton</t>
  </si>
  <si>
    <t>00AEHD</t>
  </si>
  <si>
    <t>Welsh Harp</t>
  </si>
  <si>
    <t>00AEHE</t>
  </si>
  <si>
    <t>Wembley Central</t>
  </si>
  <si>
    <t>00AEHF</t>
  </si>
  <si>
    <t>Willesden Green</t>
  </si>
  <si>
    <t>00AFGD</t>
  </si>
  <si>
    <t>Bickley</t>
  </si>
  <si>
    <t>00AFGE</t>
  </si>
  <si>
    <t>Biggin Hill</t>
  </si>
  <si>
    <t>00AFGF</t>
  </si>
  <si>
    <t>Bromley Common and Keston</t>
  </si>
  <si>
    <t>00AFGG</t>
  </si>
  <si>
    <t>Bromley Town</t>
  </si>
  <si>
    <t>00AFGH</t>
  </si>
  <si>
    <t>Chelsfield and Pratts Bottom</t>
  </si>
  <si>
    <t>00AFGJ</t>
  </si>
  <si>
    <t>Chislehurst</t>
  </si>
  <si>
    <t>00AFGK</t>
  </si>
  <si>
    <t>Clock House</t>
  </si>
  <si>
    <t>00AFGL</t>
  </si>
  <si>
    <t>Copers Cope</t>
  </si>
  <si>
    <t>00AFGM</t>
  </si>
  <si>
    <t>Cray Valley East</t>
  </si>
  <si>
    <t>00AFGN</t>
  </si>
  <si>
    <t>Cray Valley West</t>
  </si>
  <si>
    <t>00AFGP</t>
  </si>
  <si>
    <t>Crystal Palace</t>
  </si>
  <si>
    <t>00AFGQ</t>
  </si>
  <si>
    <t>Darwin</t>
  </si>
  <si>
    <t>00AFGR</t>
  </si>
  <si>
    <t>Farnborough and Crofton</t>
  </si>
  <si>
    <t>00AFGS</t>
  </si>
  <si>
    <t>Hayes and Coney Hall</t>
  </si>
  <si>
    <t>00AFGT</t>
  </si>
  <si>
    <t>Kelsey and Eden Park</t>
  </si>
  <si>
    <t>00AFGU</t>
  </si>
  <si>
    <t>Mottingham and Chislehurst North</t>
  </si>
  <si>
    <t>00AFGW</t>
  </si>
  <si>
    <t>Orpington</t>
  </si>
  <si>
    <t>00AFGX</t>
  </si>
  <si>
    <t>Penge and Cator</t>
  </si>
  <si>
    <t>00AFGY</t>
  </si>
  <si>
    <t>Petts Wood and Knoll</t>
  </si>
  <si>
    <t>00AFGZ</t>
  </si>
  <si>
    <t>Plaistow and Sundridge</t>
  </si>
  <si>
    <t>00AFHA</t>
  </si>
  <si>
    <t>Shortlands</t>
  </si>
  <si>
    <t>00AFHB</t>
  </si>
  <si>
    <t>West Wickham</t>
  </si>
  <si>
    <t>00AGGD</t>
  </si>
  <si>
    <t>Belsize</t>
  </si>
  <si>
    <t>00AGGE</t>
  </si>
  <si>
    <t>Bloomsbury</t>
  </si>
  <si>
    <t>00AGGF</t>
  </si>
  <si>
    <t>Camden Town with Primrose Hill</t>
  </si>
  <si>
    <t>00AGGG</t>
  </si>
  <si>
    <t>Cantelowes</t>
  </si>
  <si>
    <t>00AGGH</t>
  </si>
  <si>
    <t>Fortune Green</t>
  </si>
  <si>
    <t>00AGGJ</t>
  </si>
  <si>
    <t>Frognal and Fitzjohns</t>
  </si>
  <si>
    <t>00AGGK</t>
  </si>
  <si>
    <t>Gospel Oak</t>
  </si>
  <si>
    <t>00AGGL</t>
  </si>
  <si>
    <t>Hampstead Town</t>
  </si>
  <si>
    <t>00AGGM</t>
  </si>
  <si>
    <t>Haverstock</t>
  </si>
  <si>
    <t>00AGGN</t>
  </si>
  <si>
    <t>Highgate</t>
  </si>
  <si>
    <t>00AGGP</t>
  </si>
  <si>
    <t>Holborn and Covent Garden</t>
  </si>
  <si>
    <t>00AGGQ</t>
  </si>
  <si>
    <t>Kentish Town</t>
  </si>
  <si>
    <t>00AGGR</t>
  </si>
  <si>
    <t>00AGGS</t>
  </si>
  <si>
    <t>King's Cross</t>
  </si>
  <si>
    <t>00AGGT</t>
  </si>
  <si>
    <t>Regent's Park</t>
  </si>
  <si>
    <t>00AGGU</t>
  </si>
  <si>
    <t>St Pancras and Somers Town</t>
  </si>
  <si>
    <t>00AGGW</t>
  </si>
  <si>
    <t>Swiss Cottage</t>
  </si>
  <si>
    <t>00AGGX</t>
  </si>
  <si>
    <t>West Hampstead</t>
  </si>
  <si>
    <t>00AHGE</t>
  </si>
  <si>
    <t>Addiscombe</t>
  </si>
  <si>
    <t>00AHGF</t>
  </si>
  <si>
    <t>Ashburton</t>
  </si>
  <si>
    <t>00AHGG</t>
  </si>
  <si>
    <t>Bensham Manor</t>
  </si>
  <si>
    <t>00AHGH</t>
  </si>
  <si>
    <t>Broad Green</t>
  </si>
  <si>
    <t>00AHGJ</t>
  </si>
  <si>
    <t>Coulsdon East</t>
  </si>
  <si>
    <t>00AHGK</t>
  </si>
  <si>
    <t>Coulsdon West</t>
  </si>
  <si>
    <t>00AHGL</t>
  </si>
  <si>
    <t>Croham</t>
  </si>
  <si>
    <t>00AHGM</t>
  </si>
  <si>
    <t>Fairfield</t>
  </si>
  <si>
    <t>00AHGN</t>
  </si>
  <si>
    <t>Fieldway</t>
  </si>
  <si>
    <t>00AHGP</t>
  </si>
  <si>
    <t>Heathfield</t>
  </si>
  <si>
    <t>00AHGQ</t>
  </si>
  <si>
    <t>Kenley</t>
  </si>
  <si>
    <t>00AHGR</t>
  </si>
  <si>
    <t>New Addington</t>
  </si>
  <si>
    <t>00AHGS</t>
  </si>
  <si>
    <t>Norbury</t>
  </si>
  <si>
    <t>00AHGT</t>
  </si>
  <si>
    <t>Purley</t>
  </si>
  <si>
    <t>00AHGU</t>
  </si>
  <si>
    <t>Sanderstead</t>
  </si>
  <si>
    <t>00AHGW</t>
  </si>
  <si>
    <t>Selhurst</t>
  </si>
  <si>
    <t>00AHGX</t>
  </si>
  <si>
    <t>Selsdon and Ballards</t>
  </si>
  <si>
    <t>00AHGY</t>
  </si>
  <si>
    <t>Shirley</t>
  </si>
  <si>
    <t>00AHGZ</t>
  </si>
  <si>
    <t>South Norwood</t>
  </si>
  <si>
    <t>00AHHA</t>
  </si>
  <si>
    <t>Thornton Heath</t>
  </si>
  <si>
    <t>00AHHB</t>
  </si>
  <si>
    <t>Upper Norwood</t>
  </si>
  <si>
    <t>00AHHC</t>
  </si>
  <si>
    <t>Waddon</t>
  </si>
  <si>
    <t>00AHHD</t>
  </si>
  <si>
    <t>West Thornton</t>
  </si>
  <si>
    <t>00AHHE</t>
  </si>
  <si>
    <t>Woodside</t>
  </si>
  <si>
    <t>00AJGC</t>
  </si>
  <si>
    <t>Acton Central</t>
  </si>
  <si>
    <t>00AJGD</t>
  </si>
  <si>
    <t>Cleveland</t>
  </si>
  <si>
    <t>00AJGE</t>
  </si>
  <si>
    <t>Dormers Wells</t>
  </si>
  <si>
    <t>00AJGF</t>
  </si>
  <si>
    <t>Ealing Broadway</t>
  </si>
  <si>
    <t>00AJGG</t>
  </si>
  <si>
    <t>Ealing Common</t>
  </si>
  <si>
    <t>00AJGH</t>
  </si>
  <si>
    <t>East Acton</t>
  </si>
  <si>
    <t>00AJGJ</t>
  </si>
  <si>
    <t>Elthorne</t>
  </si>
  <si>
    <t>00AJGK</t>
  </si>
  <si>
    <t>Greenford Broadway</t>
  </si>
  <si>
    <t>00AJGL</t>
  </si>
  <si>
    <t>Greenford Green</t>
  </si>
  <si>
    <t>00AJGM</t>
  </si>
  <si>
    <t>Hanger Hill</t>
  </si>
  <si>
    <t>00AJGN</t>
  </si>
  <si>
    <t>Hobbayne</t>
  </si>
  <si>
    <t>00AJGP</t>
  </si>
  <si>
    <t>Lady Margaret</t>
  </si>
  <si>
    <t>00AJGQ</t>
  </si>
  <si>
    <t>Northfield</t>
  </si>
  <si>
    <t>00AJGR</t>
  </si>
  <si>
    <t>North Greenford</t>
  </si>
  <si>
    <t>00AJGS</t>
  </si>
  <si>
    <t>Northolt Mandeville</t>
  </si>
  <si>
    <t>00AJGT</t>
  </si>
  <si>
    <t>Northolt West End</t>
  </si>
  <si>
    <t>00AJGU</t>
  </si>
  <si>
    <t>Norwood Green</t>
  </si>
  <si>
    <t>00AJGW</t>
  </si>
  <si>
    <t>Perivale</t>
  </si>
  <si>
    <t>00AJGX</t>
  </si>
  <si>
    <t>South Acton</t>
  </si>
  <si>
    <t>00AJGY</t>
  </si>
  <si>
    <t>Southall Broadway</t>
  </si>
  <si>
    <t>00AJGZ</t>
  </si>
  <si>
    <t>Southall Green</t>
  </si>
  <si>
    <t>00AJHA</t>
  </si>
  <si>
    <t>Southfield</t>
  </si>
  <si>
    <t>00AJHB</t>
  </si>
  <si>
    <t>Walpole</t>
  </si>
  <si>
    <t>00AKGL</t>
  </si>
  <si>
    <t>Bowes</t>
  </si>
  <si>
    <t>00AKGM</t>
  </si>
  <si>
    <t>Bush Hill Park</t>
  </si>
  <si>
    <t>00AKGN</t>
  </si>
  <si>
    <t>Chase</t>
  </si>
  <si>
    <t>00AKGP</t>
  </si>
  <si>
    <t>Cockfosters</t>
  </si>
  <si>
    <t>00AKGQ</t>
  </si>
  <si>
    <t>Edmonton Green</t>
  </si>
  <si>
    <t>00AKGR</t>
  </si>
  <si>
    <t>Enfield Highway</t>
  </si>
  <si>
    <t>00AKGS</t>
  </si>
  <si>
    <t>Enfield Lock</t>
  </si>
  <si>
    <t>00AKGT</t>
  </si>
  <si>
    <t>Grange</t>
  </si>
  <si>
    <t>00AKGU</t>
  </si>
  <si>
    <t>Haselbury</t>
  </si>
  <si>
    <t>00AKGW</t>
  </si>
  <si>
    <t>Highlands</t>
  </si>
  <si>
    <t>00AKGX</t>
  </si>
  <si>
    <t>Jubilee</t>
  </si>
  <si>
    <t>00AKGY</t>
  </si>
  <si>
    <t>Lower Edmonton</t>
  </si>
  <si>
    <t>00AKGZ</t>
  </si>
  <si>
    <t>Palmers Green</t>
  </si>
  <si>
    <t>00AKHA</t>
  </si>
  <si>
    <t>Ponders End</t>
  </si>
  <si>
    <t>00AKHB</t>
  </si>
  <si>
    <t>Southbury</t>
  </si>
  <si>
    <t>00AKHC</t>
  </si>
  <si>
    <t>Southgate</t>
  </si>
  <si>
    <t>00AKHD</t>
  </si>
  <si>
    <t>Southgate Green</t>
  </si>
  <si>
    <t>00AKHE</t>
  </si>
  <si>
    <t>Town</t>
  </si>
  <si>
    <t>00AKHF</t>
  </si>
  <si>
    <t>Turkey Street</t>
  </si>
  <si>
    <t>00AKHG</t>
  </si>
  <si>
    <t>Upper Edmonton</t>
  </si>
  <si>
    <t>00AKHH</t>
  </si>
  <si>
    <t>Winchmore Hill</t>
  </si>
  <si>
    <t>00ALGP</t>
  </si>
  <si>
    <t>Abbey Wood</t>
  </si>
  <si>
    <t>00ALGQ</t>
  </si>
  <si>
    <t>Blackheath Westcombe</t>
  </si>
  <si>
    <t>00ALGR</t>
  </si>
  <si>
    <t>Charlton</t>
  </si>
  <si>
    <t>00ALGS</t>
  </si>
  <si>
    <t>Coldharbour and New Eltham</t>
  </si>
  <si>
    <t>00ALGT</t>
  </si>
  <si>
    <t>Eltham North</t>
  </si>
  <si>
    <t>00ALGU</t>
  </si>
  <si>
    <t>Eltham South</t>
  </si>
  <si>
    <t>00ALGW</t>
  </si>
  <si>
    <t>Eltham West</t>
  </si>
  <si>
    <t>00ALGX</t>
  </si>
  <si>
    <t>Glyndon</t>
  </si>
  <si>
    <t>00ALGY</t>
  </si>
  <si>
    <t>Greenwich West</t>
  </si>
  <si>
    <t>00ALGZ</t>
  </si>
  <si>
    <t>Kidbrooke with Hornfair</t>
  </si>
  <si>
    <t>00ALHA</t>
  </si>
  <si>
    <t>Middle Park and Sutcliffe</t>
  </si>
  <si>
    <t>00ALHB</t>
  </si>
  <si>
    <t>Peninsula</t>
  </si>
  <si>
    <t>00ALHC</t>
  </si>
  <si>
    <t>Plumstead</t>
  </si>
  <si>
    <t>00ALHD</t>
  </si>
  <si>
    <t>Shooters Hill</t>
  </si>
  <si>
    <t>00ALHE</t>
  </si>
  <si>
    <t>Thamesmead Moorings</t>
  </si>
  <si>
    <t>00ALHF</t>
  </si>
  <si>
    <t>Woolwich Common</t>
  </si>
  <si>
    <t>00ALHG</t>
  </si>
  <si>
    <t>Woolwich Riverside</t>
  </si>
  <si>
    <t>00AMGA</t>
  </si>
  <si>
    <t>Brownswood</t>
  </si>
  <si>
    <t>00AMGB</t>
  </si>
  <si>
    <t>Cazenove</t>
  </si>
  <si>
    <t>00AMGC</t>
  </si>
  <si>
    <t>Chatham</t>
  </si>
  <si>
    <t>00AMGD</t>
  </si>
  <si>
    <t>Clissold</t>
  </si>
  <si>
    <t>00AMGE</t>
  </si>
  <si>
    <t>Dalston</t>
  </si>
  <si>
    <t>00AMGF</t>
  </si>
  <si>
    <t>De Beauvoir</t>
  </si>
  <si>
    <t>00AMGG</t>
  </si>
  <si>
    <t>Hackney Central</t>
  </si>
  <si>
    <t>00AMGH</t>
  </si>
  <si>
    <t>Hackney Downs</t>
  </si>
  <si>
    <t>00AMGJ</t>
  </si>
  <si>
    <t>Haggerston</t>
  </si>
  <si>
    <t>00AMGK</t>
  </si>
  <si>
    <t>Hoxton</t>
  </si>
  <si>
    <t>00AMGL</t>
  </si>
  <si>
    <t>King's Park</t>
  </si>
  <si>
    <t>00AMGM</t>
  </si>
  <si>
    <t>Leabridge</t>
  </si>
  <si>
    <t>00AMGN</t>
  </si>
  <si>
    <t>Lordship</t>
  </si>
  <si>
    <t>00AMGP</t>
  </si>
  <si>
    <t>New River</t>
  </si>
  <si>
    <t>00AMGQ</t>
  </si>
  <si>
    <t>Queensbridge</t>
  </si>
  <si>
    <t>00AMGR</t>
  </si>
  <si>
    <t>Springfield</t>
  </si>
  <si>
    <t>00AMGS</t>
  </si>
  <si>
    <t>Stoke Newington Central</t>
  </si>
  <si>
    <t>00AMGT</t>
  </si>
  <si>
    <t>Victoria</t>
  </si>
  <si>
    <t>00AMGU</t>
  </si>
  <si>
    <t>Wick</t>
  </si>
  <si>
    <t>00ANGA</t>
  </si>
  <si>
    <t>Addison</t>
  </si>
  <si>
    <t>00ANGB</t>
  </si>
  <si>
    <t>Askew</t>
  </si>
  <si>
    <t>00ANGC</t>
  </si>
  <si>
    <t>Avonmore and Brook Green</t>
  </si>
  <si>
    <t>00ANGD</t>
  </si>
  <si>
    <t>College Park and Old Oak</t>
  </si>
  <si>
    <t>00ANGE</t>
  </si>
  <si>
    <t>Fulham Broadway</t>
  </si>
  <si>
    <t>00ANGF</t>
  </si>
  <si>
    <t>Fulham Reach</t>
  </si>
  <si>
    <t>00ANGG</t>
  </si>
  <si>
    <t>Hammersmith Broadway</t>
  </si>
  <si>
    <t>00ANGH</t>
  </si>
  <si>
    <t>Munster</t>
  </si>
  <si>
    <t>00ANGJ</t>
  </si>
  <si>
    <t>00ANGK</t>
  </si>
  <si>
    <t>Palace Riverside</t>
  </si>
  <si>
    <t>00ANGL</t>
  </si>
  <si>
    <t>Parsons Green and Walham</t>
  </si>
  <si>
    <t>00ANGM</t>
  </si>
  <si>
    <t>Ravenscourt Park</t>
  </si>
  <si>
    <t>00ANGN</t>
  </si>
  <si>
    <t>Sands End</t>
  </si>
  <si>
    <t>00ANGP</t>
  </si>
  <si>
    <t>Shepherd's Bush Green</t>
  </si>
  <si>
    <t>00ANGQ</t>
  </si>
  <si>
    <t>00ANGR</t>
  </si>
  <si>
    <t>Wormholt and White City</t>
  </si>
  <si>
    <t>00APGA</t>
  </si>
  <si>
    <t>Alexandra</t>
  </si>
  <si>
    <t>00APGB</t>
  </si>
  <si>
    <t>Bounds Green</t>
  </si>
  <si>
    <t>00APGC</t>
  </si>
  <si>
    <t>Bruce Grove</t>
  </si>
  <si>
    <t>00APGD</t>
  </si>
  <si>
    <t>Crouch End</t>
  </si>
  <si>
    <t>00APGE</t>
  </si>
  <si>
    <t>Fortis Green</t>
  </si>
  <si>
    <t>00APGF</t>
  </si>
  <si>
    <t>Harringay</t>
  </si>
  <si>
    <t>00APGG</t>
  </si>
  <si>
    <t>00APGH</t>
  </si>
  <si>
    <t>Hornsey</t>
  </si>
  <si>
    <t>00APGJ</t>
  </si>
  <si>
    <t>Muswell Hill</t>
  </si>
  <si>
    <t>00APGK</t>
  </si>
  <si>
    <t>Noel Park</t>
  </si>
  <si>
    <t>00APGL</t>
  </si>
  <si>
    <t>Northumberland Park</t>
  </si>
  <si>
    <t>00APGM</t>
  </si>
  <si>
    <t>St Ann's</t>
  </si>
  <si>
    <t>00APGN</t>
  </si>
  <si>
    <t>Seven Sisters</t>
  </si>
  <si>
    <t>00APGP</t>
  </si>
  <si>
    <t>Stroud Green</t>
  </si>
  <si>
    <t>00APGQ</t>
  </si>
  <si>
    <t>Tottenham Green</t>
  </si>
  <si>
    <t>00APGR</t>
  </si>
  <si>
    <t>Tottenham Hale</t>
  </si>
  <si>
    <t>00APGS</t>
  </si>
  <si>
    <t>West Green</t>
  </si>
  <si>
    <t>00APGT</t>
  </si>
  <si>
    <t>White Hart Lane</t>
  </si>
  <si>
    <t>00APGU</t>
  </si>
  <si>
    <t>00AQFY</t>
  </si>
  <si>
    <t>Belmont</t>
  </si>
  <si>
    <t>00AQFZ</t>
  </si>
  <si>
    <t>Canons</t>
  </si>
  <si>
    <t>00AQGA</t>
  </si>
  <si>
    <t>00AQGB</t>
  </si>
  <si>
    <t>Greenhill</t>
  </si>
  <si>
    <t>00AQGC</t>
  </si>
  <si>
    <t>Harrow on the Hill</t>
  </si>
  <si>
    <t>00AQGD</t>
  </si>
  <si>
    <t>Harrow Weald</t>
  </si>
  <si>
    <t>00AQGE</t>
  </si>
  <si>
    <t>Hatch End</t>
  </si>
  <si>
    <t>00AQGF</t>
  </si>
  <si>
    <t>Headstone North</t>
  </si>
  <si>
    <t>00AQGG</t>
  </si>
  <si>
    <t>Headstone South</t>
  </si>
  <si>
    <t>00AQGH</t>
  </si>
  <si>
    <t>Kenton East</t>
  </si>
  <si>
    <t>00AQGJ</t>
  </si>
  <si>
    <t>Kenton West</t>
  </si>
  <si>
    <t>00AQGK</t>
  </si>
  <si>
    <t>Marlborough</t>
  </si>
  <si>
    <t>00AQGL</t>
  </si>
  <si>
    <t>Pinner</t>
  </si>
  <si>
    <t>00AQGM</t>
  </si>
  <si>
    <t>Pinner South</t>
  </si>
  <si>
    <t>00AQGN</t>
  </si>
  <si>
    <t>00AQGP</t>
  </si>
  <si>
    <t>Rayners Lane</t>
  </si>
  <si>
    <t>00AQGQ</t>
  </si>
  <si>
    <t>Roxbourne</t>
  </si>
  <si>
    <t>00AQGR</t>
  </si>
  <si>
    <t>Roxeth</t>
  </si>
  <si>
    <t>00AQGS</t>
  </si>
  <si>
    <t>Stanmore Park</t>
  </si>
  <si>
    <t>00AQGT</t>
  </si>
  <si>
    <t>Wealdstone</t>
  </si>
  <si>
    <t>00AQGU</t>
  </si>
  <si>
    <t>West Harrow</t>
  </si>
  <si>
    <t>00ARGC</t>
  </si>
  <si>
    <t>Brooklands</t>
  </si>
  <si>
    <t>00ARGD</t>
  </si>
  <si>
    <t>Cranham</t>
  </si>
  <si>
    <t>00ARGE</t>
  </si>
  <si>
    <t>Elm Park</t>
  </si>
  <si>
    <t>00ARGF</t>
  </si>
  <si>
    <t>Emerson Park</t>
  </si>
  <si>
    <t>00ARGG</t>
  </si>
  <si>
    <t>Gooshays</t>
  </si>
  <si>
    <t>00ARGH</t>
  </si>
  <si>
    <t>Hacton</t>
  </si>
  <si>
    <t>00ARGJ</t>
  </si>
  <si>
    <t>Harold Wood</t>
  </si>
  <si>
    <t>00ARGK</t>
  </si>
  <si>
    <t>Havering Park</t>
  </si>
  <si>
    <t>00ARGL</t>
  </si>
  <si>
    <t>Heaton</t>
  </si>
  <si>
    <t>00ARGM</t>
  </si>
  <si>
    <t>Hylands</t>
  </si>
  <si>
    <t>00ARGN</t>
  </si>
  <si>
    <t>Mawneys</t>
  </si>
  <si>
    <t>00ARGP</t>
  </si>
  <si>
    <t>Pettits</t>
  </si>
  <si>
    <t>00ARGQ</t>
  </si>
  <si>
    <t>Rainham and Wennington</t>
  </si>
  <si>
    <t>00ARGR</t>
  </si>
  <si>
    <t>Romford Town</t>
  </si>
  <si>
    <t>00ARGS</t>
  </si>
  <si>
    <t>St Andrew's</t>
  </si>
  <si>
    <t>00ARGT</t>
  </si>
  <si>
    <t>South Hornchurch</t>
  </si>
  <si>
    <t>00ARGU</t>
  </si>
  <si>
    <t>Squirrel's Heath</t>
  </si>
  <si>
    <t>00ARGW</t>
  </si>
  <si>
    <t>Upminster</t>
  </si>
  <si>
    <t>00ASGG</t>
  </si>
  <si>
    <t>00ASGH</t>
  </si>
  <si>
    <t>Botwell</t>
  </si>
  <si>
    <t>00ASGJ</t>
  </si>
  <si>
    <t>Brunel</t>
  </si>
  <si>
    <t>00ASGK</t>
  </si>
  <si>
    <t>Cavendish</t>
  </si>
  <si>
    <t>00ASGL</t>
  </si>
  <si>
    <t>Charville</t>
  </si>
  <si>
    <t>00ASGM</t>
  </si>
  <si>
    <t>Eastcote and East Ruislip</t>
  </si>
  <si>
    <t>00ASGN</t>
  </si>
  <si>
    <t>Harefield</t>
  </si>
  <si>
    <t>00ASGP</t>
  </si>
  <si>
    <t>Heathrow Villages</t>
  </si>
  <si>
    <t>00ASGQ</t>
  </si>
  <si>
    <t>Hillingdon East</t>
  </si>
  <si>
    <t>00ASGR</t>
  </si>
  <si>
    <t>Ickenham</t>
  </si>
  <si>
    <t>00ASGS</t>
  </si>
  <si>
    <t>Manor</t>
  </si>
  <si>
    <t>00ASGT</t>
  </si>
  <si>
    <t>Northwood</t>
  </si>
  <si>
    <t>00ASGU</t>
  </si>
  <si>
    <t>Northwood Hills</t>
  </si>
  <si>
    <t>00ASGW</t>
  </si>
  <si>
    <t>Pinkwell</t>
  </si>
  <si>
    <t>00ASGX</t>
  </si>
  <si>
    <t>South Ruislip</t>
  </si>
  <si>
    <t>00ASGY</t>
  </si>
  <si>
    <t>Townfield</t>
  </si>
  <si>
    <t>00ASGZ</t>
  </si>
  <si>
    <t>Uxbridge North</t>
  </si>
  <si>
    <t>00ASHA</t>
  </si>
  <si>
    <t>Uxbridge South</t>
  </si>
  <si>
    <t>00ASHB</t>
  </si>
  <si>
    <t>West Drayton</t>
  </si>
  <si>
    <t>00ASHC</t>
  </si>
  <si>
    <t>West Ruislip</t>
  </si>
  <si>
    <t>00ASHD</t>
  </si>
  <si>
    <t>Yeading</t>
  </si>
  <si>
    <t>00ASHE</t>
  </si>
  <si>
    <t>Yiewsley</t>
  </si>
  <si>
    <t>00ATFY</t>
  </si>
  <si>
    <t>Bedfont</t>
  </si>
  <si>
    <t>00ATFZ</t>
  </si>
  <si>
    <t>Brentford</t>
  </si>
  <si>
    <t>00ATGA</t>
  </si>
  <si>
    <t>Chiswick Homefields</t>
  </si>
  <si>
    <t>00ATGB</t>
  </si>
  <si>
    <t>Chiswick Riverside</t>
  </si>
  <si>
    <t>00ATGC</t>
  </si>
  <si>
    <t>Cranford</t>
  </si>
  <si>
    <t>00ATGD</t>
  </si>
  <si>
    <t>Feltham North</t>
  </si>
  <si>
    <t>00ATGE</t>
  </si>
  <si>
    <t>Feltham West</t>
  </si>
  <si>
    <t>00ATGF</t>
  </si>
  <si>
    <t>Hanworth</t>
  </si>
  <si>
    <t>00ATGG</t>
  </si>
  <si>
    <t>Hanworth Park</t>
  </si>
  <si>
    <t>00ATGH</t>
  </si>
  <si>
    <t>Heston Central</t>
  </si>
  <si>
    <t>00ATGJ</t>
  </si>
  <si>
    <t>Heston East</t>
  </si>
  <si>
    <t>00ATGK</t>
  </si>
  <si>
    <t>Heston West</t>
  </si>
  <si>
    <t>00ATGL</t>
  </si>
  <si>
    <t>Hounslow Central</t>
  </si>
  <si>
    <t>00ATGM</t>
  </si>
  <si>
    <t>Hounslow Heath</t>
  </si>
  <si>
    <t>00ATGN</t>
  </si>
  <si>
    <t>Hounslow South</t>
  </si>
  <si>
    <t>00ATGP</t>
  </si>
  <si>
    <t>Hounslow West</t>
  </si>
  <si>
    <t>00ATGQ</t>
  </si>
  <si>
    <t>Isleworth</t>
  </si>
  <si>
    <t>00ATGR</t>
  </si>
  <si>
    <t>Osterley and Spring Grove</t>
  </si>
  <si>
    <t>00ATGS</t>
  </si>
  <si>
    <t>Syon</t>
  </si>
  <si>
    <t>00ATGT</t>
  </si>
  <si>
    <t>Turnham Green</t>
  </si>
  <si>
    <t>00AUFX</t>
  </si>
  <si>
    <t>Barnsbury</t>
  </si>
  <si>
    <t>00AUFY</t>
  </si>
  <si>
    <t>Bunhill</t>
  </si>
  <si>
    <t>00AUFZ</t>
  </si>
  <si>
    <t>Caledonian</t>
  </si>
  <si>
    <t>00AUGA</t>
  </si>
  <si>
    <t>Canonbury</t>
  </si>
  <si>
    <t>00AUGB</t>
  </si>
  <si>
    <t>Clerkenwell</t>
  </si>
  <si>
    <t>00AUGC</t>
  </si>
  <si>
    <t>Finsbury Park</t>
  </si>
  <si>
    <t>00AUGD</t>
  </si>
  <si>
    <t>Highbury East</t>
  </si>
  <si>
    <t>00AUGE</t>
  </si>
  <si>
    <t>Highbury West</t>
  </si>
  <si>
    <t>00AUGF</t>
  </si>
  <si>
    <t>Hillrise</t>
  </si>
  <si>
    <t>00AUGG</t>
  </si>
  <si>
    <t>Holloway</t>
  </si>
  <si>
    <t>00AUGH</t>
  </si>
  <si>
    <t>Junction</t>
  </si>
  <si>
    <t>00AUGJ</t>
  </si>
  <si>
    <t>Mildmay</t>
  </si>
  <si>
    <t>00AUGK</t>
  </si>
  <si>
    <t>St George's</t>
  </si>
  <si>
    <t>00AUGL</t>
  </si>
  <si>
    <t>00AUGM</t>
  </si>
  <si>
    <t>St Peter's</t>
  </si>
  <si>
    <t>00AUGN</t>
  </si>
  <si>
    <t>Tollington</t>
  </si>
  <si>
    <t>00AWFY</t>
  </si>
  <si>
    <t>Abingdon</t>
  </si>
  <si>
    <t>00AWFZ</t>
  </si>
  <si>
    <t>Brompton</t>
  </si>
  <si>
    <t>00AWGA</t>
  </si>
  <si>
    <t>Campden</t>
  </si>
  <si>
    <t>00AWGB</t>
  </si>
  <si>
    <t>Colville</t>
  </si>
  <si>
    <t>00AWGC</t>
  </si>
  <si>
    <t>Courtfield</t>
  </si>
  <si>
    <t>00AWGD</t>
  </si>
  <si>
    <t>Cremorne</t>
  </si>
  <si>
    <t>00AWGE</t>
  </si>
  <si>
    <t>Earl's Court</t>
  </si>
  <si>
    <t>00AWGF</t>
  </si>
  <si>
    <t>Golborne</t>
  </si>
  <si>
    <t>00AWGG</t>
  </si>
  <si>
    <t>Hans Town</t>
  </si>
  <si>
    <t>00AWGH</t>
  </si>
  <si>
    <t>Holland</t>
  </si>
  <si>
    <t>00AWGJ</t>
  </si>
  <si>
    <t>Norland</t>
  </si>
  <si>
    <t>00AWGK</t>
  </si>
  <si>
    <t>Notting Barns</t>
  </si>
  <si>
    <t>00AWGL</t>
  </si>
  <si>
    <t>Pembridge</t>
  </si>
  <si>
    <t>00AWGM</t>
  </si>
  <si>
    <t>Queen's Gate</t>
  </si>
  <si>
    <t>00AWGN</t>
  </si>
  <si>
    <t>Redcliffe</t>
  </si>
  <si>
    <t>00AWGP</t>
  </si>
  <si>
    <t>Royal Hospital</t>
  </si>
  <si>
    <t>00AWGQ</t>
  </si>
  <si>
    <t>St Charles</t>
  </si>
  <si>
    <t>00AWGR</t>
  </si>
  <si>
    <t>Stanley</t>
  </si>
  <si>
    <t>00AXFX</t>
  </si>
  <si>
    <t>00AXFY</t>
  </si>
  <si>
    <t>Berrylands</t>
  </si>
  <si>
    <t>00AXFZ</t>
  </si>
  <si>
    <t>Beverley</t>
  </si>
  <si>
    <t>00AXGA</t>
  </si>
  <si>
    <t>Canbury</t>
  </si>
  <si>
    <t>00AXGB</t>
  </si>
  <si>
    <t>Chessington North and Hook</t>
  </si>
  <si>
    <t>00AXGC</t>
  </si>
  <si>
    <t>Chessington South</t>
  </si>
  <si>
    <t>00AXGD</t>
  </si>
  <si>
    <t>Coombe Hill</t>
  </si>
  <si>
    <t>00AXGE</t>
  </si>
  <si>
    <t>Coombe Vale</t>
  </si>
  <si>
    <t>00AXGF</t>
  </si>
  <si>
    <t>Grove</t>
  </si>
  <si>
    <t>00AXGG</t>
  </si>
  <si>
    <t>Norbiton</t>
  </si>
  <si>
    <t>00AXGH</t>
  </si>
  <si>
    <t>Old Malden</t>
  </si>
  <si>
    <t>00AXGJ</t>
  </si>
  <si>
    <t>St James</t>
  </si>
  <si>
    <t>00AXGK</t>
  </si>
  <si>
    <t>St Mark's</t>
  </si>
  <si>
    <t>00AXGL</t>
  </si>
  <si>
    <t>Surbiton Hill</t>
  </si>
  <si>
    <t>00AXGM</t>
  </si>
  <si>
    <t>Tolworth and Hook Rise</t>
  </si>
  <si>
    <t>00AXGN</t>
  </si>
  <si>
    <t>Tudor</t>
  </si>
  <si>
    <t>00AYFZ</t>
  </si>
  <si>
    <t>Bishop's</t>
  </si>
  <si>
    <t>00AYGA</t>
  </si>
  <si>
    <t>Brixton Hill</t>
  </si>
  <si>
    <t>00AYGB</t>
  </si>
  <si>
    <t>Clapham Common</t>
  </si>
  <si>
    <t>00AYGC</t>
  </si>
  <si>
    <t>Clapham Town</t>
  </si>
  <si>
    <t>00AYGD</t>
  </si>
  <si>
    <t>Coldharbour</t>
  </si>
  <si>
    <t>00AYGE</t>
  </si>
  <si>
    <t>Ferndale</t>
  </si>
  <si>
    <t>00AYGF</t>
  </si>
  <si>
    <t>Gipsy Hill</t>
  </si>
  <si>
    <t>00AYGG</t>
  </si>
  <si>
    <t>Herne Hill</t>
  </si>
  <si>
    <t>00AYGH</t>
  </si>
  <si>
    <t>Knight's Hill</t>
  </si>
  <si>
    <t>00AYGJ</t>
  </si>
  <si>
    <t>Larkhall</t>
  </si>
  <si>
    <t>00AYGK</t>
  </si>
  <si>
    <t>Oval</t>
  </si>
  <si>
    <t>00AYGL</t>
  </si>
  <si>
    <t>Prince's</t>
  </si>
  <si>
    <t>00AYGM</t>
  </si>
  <si>
    <t>St Leonard's</t>
  </si>
  <si>
    <t>00AYGN</t>
  </si>
  <si>
    <t>Stockwell</t>
  </si>
  <si>
    <t>00AYGP</t>
  </si>
  <si>
    <t>Streatham Hill</t>
  </si>
  <si>
    <t>00AYGQ</t>
  </si>
  <si>
    <t>Streatham South</t>
  </si>
  <si>
    <t>00AYGR</t>
  </si>
  <si>
    <t>Streatham Wells</t>
  </si>
  <si>
    <t>00AYGS</t>
  </si>
  <si>
    <t>Thornton</t>
  </si>
  <si>
    <t>00AYGT</t>
  </si>
  <si>
    <t>Thurlow Park</t>
  </si>
  <si>
    <t>00AYGU</t>
  </si>
  <si>
    <t>Tulse Hill</t>
  </si>
  <si>
    <t>00AYGW</t>
  </si>
  <si>
    <t>Vassall</t>
  </si>
  <si>
    <t>00AZGD</t>
  </si>
  <si>
    <t>Bellingham</t>
  </si>
  <si>
    <t>00AZGE</t>
  </si>
  <si>
    <t>Blackheath</t>
  </si>
  <si>
    <t>00AZGF</t>
  </si>
  <si>
    <t>Brockley</t>
  </si>
  <si>
    <t>00AZGG</t>
  </si>
  <si>
    <t>Catford South</t>
  </si>
  <si>
    <t>00AZGH</t>
  </si>
  <si>
    <t>Crofton Park</t>
  </si>
  <si>
    <t>00AZGJ</t>
  </si>
  <si>
    <t>Downham</t>
  </si>
  <si>
    <t>00AZGK</t>
  </si>
  <si>
    <t>Evelyn</t>
  </si>
  <si>
    <t>00AZGL</t>
  </si>
  <si>
    <t>Forest Hill</t>
  </si>
  <si>
    <t>00AZGM</t>
  </si>
  <si>
    <t>Grove Park</t>
  </si>
  <si>
    <t>00AZGN</t>
  </si>
  <si>
    <t>Ladywell</t>
  </si>
  <si>
    <t>00AZGP</t>
  </si>
  <si>
    <t>Lee Green</t>
  </si>
  <si>
    <t>00AZGQ</t>
  </si>
  <si>
    <t>Lewisham Central</t>
  </si>
  <si>
    <t>00AZGR</t>
  </si>
  <si>
    <t>New Cross</t>
  </si>
  <si>
    <t>00AZGS</t>
  </si>
  <si>
    <t>Perry Vale</t>
  </si>
  <si>
    <t>00AZGT</t>
  </si>
  <si>
    <t>Rushey Green</t>
  </si>
  <si>
    <t>00AZGU</t>
  </si>
  <si>
    <t>Sydenham</t>
  </si>
  <si>
    <t>00AZGW</t>
  </si>
  <si>
    <t>Telegraph Hill</t>
  </si>
  <si>
    <t>00AZGX</t>
  </si>
  <si>
    <t>Whitefoot</t>
  </si>
  <si>
    <t>00BAFX</t>
  </si>
  <si>
    <t>00BAFY</t>
  </si>
  <si>
    <t>Cannon Hill</t>
  </si>
  <si>
    <t>00BAFZ</t>
  </si>
  <si>
    <t>Colliers Wood</t>
  </si>
  <si>
    <t>00BAGA</t>
  </si>
  <si>
    <t>Cricket Green</t>
  </si>
  <si>
    <t>00BAGB</t>
  </si>
  <si>
    <t>Dundonald</t>
  </si>
  <si>
    <t>00BAGC</t>
  </si>
  <si>
    <t>Figge's Marsh</t>
  </si>
  <si>
    <t>00BAGD</t>
  </si>
  <si>
    <t>Graveney</t>
  </si>
  <si>
    <t>00BAGE</t>
  </si>
  <si>
    <t>Hillside</t>
  </si>
  <si>
    <t>00BAGF</t>
  </si>
  <si>
    <t>Lavender Fields</t>
  </si>
  <si>
    <t>00BAGG</t>
  </si>
  <si>
    <t>Longthornton</t>
  </si>
  <si>
    <t>00BAGH</t>
  </si>
  <si>
    <t>Lower Morden</t>
  </si>
  <si>
    <t>00BAGJ</t>
  </si>
  <si>
    <t>Merton Park</t>
  </si>
  <si>
    <t>00BAGK</t>
  </si>
  <si>
    <t>Pollards Hill</t>
  </si>
  <si>
    <t>00BAGL</t>
  </si>
  <si>
    <t>Ravensbury</t>
  </si>
  <si>
    <t>00BAGM</t>
  </si>
  <si>
    <t>Raynes Park</t>
  </si>
  <si>
    <t>00BAGN</t>
  </si>
  <si>
    <t>St Helier</t>
  </si>
  <si>
    <t>00BAGP</t>
  </si>
  <si>
    <t>Trinity</t>
  </si>
  <si>
    <t>00BAGQ</t>
  </si>
  <si>
    <t>00BAGR</t>
  </si>
  <si>
    <t>West Barnes</t>
  </si>
  <si>
    <t>00BAGS</t>
  </si>
  <si>
    <t>Wimbledon Park</t>
  </si>
  <si>
    <t>00BBGB</t>
  </si>
  <si>
    <t>Beckton</t>
  </si>
  <si>
    <t>00BBGC</t>
  </si>
  <si>
    <t>Boleyn</t>
  </si>
  <si>
    <t>00BBGD</t>
  </si>
  <si>
    <t>Canning Town North</t>
  </si>
  <si>
    <t>00BBGE</t>
  </si>
  <si>
    <t>Canning Town South</t>
  </si>
  <si>
    <t>00BBGF</t>
  </si>
  <si>
    <t>Custom House</t>
  </si>
  <si>
    <t>00BBGG</t>
  </si>
  <si>
    <t>East Ham Central</t>
  </si>
  <si>
    <t>00BBGH</t>
  </si>
  <si>
    <t>East Ham North</t>
  </si>
  <si>
    <t>00BBGJ</t>
  </si>
  <si>
    <t>East Ham South</t>
  </si>
  <si>
    <t>00BBGK</t>
  </si>
  <si>
    <t>Forest Gate North</t>
  </si>
  <si>
    <t>00BBGL</t>
  </si>
  <si>
    <t>Forest Gate South</t>
  </si>
  <si>
    <t>00BBGM</t>
  </si>
  <si>
    <t>Green Street East</t>
  </si>
  <si>
    <t>00BBGN</t>
  </si>
  <si>
    <t>Green Street West</t>
  </si>
  <si>
    <t>00BBGP</t>
  </si>
  <si>
    <t>Little Ilford</t>
  </si>
  <si>
    <t>00BBGQ</t>
  </si>
  <si>
    <t>Manor Park</t>
  </si>
  <si>
    <t>00BBGR</t>
  </si>
  <si>
    <t>Plaistow North</t>
  </si>
  <si>
    <t>00BBGS</t>
  </si>
  <si>
    <t>Plaistow South</t>
  </si>
  <si>
    <t>00BBGT</t>
  </si>
  <si>
    <t>Royal Docks</t>
  </si>
  <si>
    <t>00BBGU</t>
  </si>
  <si>
    <t>Stratford and New Town</t>
  </si>
  <si>
    <t>00BBGW</t>
  </si>
  <si>
    <t>Wall End</t>
  </si>
  <si>
    <t>00BBGX</t>
  </si>
  <si>
    <t>West Ham</t>
  </si>
  <si>
    <t>00BCFY</t>
  </si>
  <si>
    <t>Aldborough</t>
  </si>
  <si>
    <t>00BCFZ</t>
  </si>
  <si>
    <t>Barkingside</t>
  </si>
  <si>
    <t>00BCGA</t>
  </si>
  <si>
    <t>Bridge</t>
  </si>
  <si>
    <t>00BCGB</t>
  </si>
  <si>
    <t>Chadwell</t>
  </si>
  <si>
    <t>00BCGC</t>
  </si>
  <si>
    <t>Church End</t>
  </si>
  <si>
    <t>00BCGD</t>
  </si>
  <si>
    <t>Clayhall</t>
  </si>
  <si>
    <t>00BCGE</t>
  </si>
  <si>
    <t>Clementswood</t>
  </si>
  <si>
    <t>00BCGF</t>
  </si>
  <si>
    <t>Cranbrook</t>
  </si>
  <si>
    <t>00BCGG</t>
  </si>
  <si>
    <t>Fairlop</t>
  </si>
  <si>
    <t>00BCGH</t>
  </si>
  <si>
    <t>Fullwell</t>
  </si>
  <si>
    <t>00BCGJ</t>
  </si>
  <si>
    <t>Goodmayes</t>
  </si>
  <si>
    <t>00BCGK</t>
  </si>
  <si>
    <t>Hainault</t>
  </si>
  <si>
    <t>00BCGL</t>
  </si>
  <si>
    <t>Loxford</t>
  </si>
  <si>
    <t>00BCGM</t>
  </si>
  <si>
    <t>Mayfield</t>
  </si>
  <si>
    <t>00BCGN</t>
  </si>
  <si>
    <t>Monkhams</t>
  </si>
  <si>
    <t>00BCGP</t>
  </si>
  <si>
    <t>Newbury</t>
  </si>
  <si>
    <t>00BCGQ</t>
  </si>
  <si>
    <t>Roding</t>
  </si>
  <si>
    <t>00BCGR</t>
  </si>
  <si>
    <t>Seven Kings</t>
  </si>
  <si>
    <t>00BCGS</t>
  </si>
  <si>
    <t>Snaresbrook</t>
  </si>
  <si>
    <t>00BCGT</t>
  </si>
  <si>
    <t>Valentines</t>
  </si>
  <si>
    <t>00BCGU</t>
  </si>
  <si>
    <t>Wanstead</t>
  </si>
  <si>
    <t>00BDFW</t>
  </si>
  <si>
    <t>Barnes</t>
  </si>
  <si>
    <t>00BDFX</t>
  </si>
  <si>
    <t>East Sheen</t>
  </si>
  <si>
    <t>00BDFY</t>
  </si>
  <si>
    <t>Fulwell and Hampton Hill</t>
  </si>
  <si>
    <t>00BDFZ</t>
  </si>
  <si>
    <t>Ham, Petersham and Richmond Riverside</t>
  </si>
  <si>
    <t>00BDGA</t>
  </si>
  <si>
    <t>Hampton</t>
  </si>
  <si>
    <t>00BDGB</t>
  </si>
  <si>
    <t>Hampton North</t>
  </si>
  <si>
    <t>00BDGC</t>
  </si>
  <si>
    <t>Hampton Wick</t>
  </si>
  <si>
    <t>00BDGD</t>
  </si>
  <si>
    <t>00BDGE</t>
  </si>
  <si>
    <t>Kew</t>
  </si>
  <si>
    <t>00BDGF</t>
  </si>
  <si>
    <t>Mortlake and Barnes Common</t>
  </si>
  <si>
    <t>00BDGG</t>
  </si>
  <si>
    <t>North Richmond</t>
  </si>
  <si>
    <t>00BDGH</t>
  </si>
  <si>
    <t>St Margarets and North Twickenham</t>
  </si>
  <si>
    <t>00BDGJ</t>
  </si>
  <si>
    <t>South Richmond</t>
  </si>
  <si>
    <t>00BDGK</t>
  </si>
  <si>
    <t>South Twickenham</t>
  </si>
  <si>
    <t>00BDGL</t>
  </si>
  <si>
    <t>Teddington</t>
  </si>
  <si>
    <t>00BDGM</t>
  </si>
  <si>
    <t>Twickenham Riverside</t>
  </si>
  <si>
    <t>00BDGN</t>
  </si>
  <si>
    <t>West Twickenham</t>
  </si>
  <si>
    <t>00BDGP</t>
  </si>
  <si>
    <t>Whitton</t>
  </si>
  <si>
    <t>00BEGC</t>
  </si>
  <si>
    <t>00BEGD</t>
  </si>
  <si>
    <t>Camberwell Green</t>
  </si>
  <si>
    <t>00BEGE</t>
  </si>
  <si>
    <t>Cathedrals</t>
  </si>
  <si>
    <t>00BEGF</t>
  </si>
  <si>
    <t>Chaucer</t>
  </si>
  <si>
    <t>00BEGG</t>
  </si>
  <si>
    <t>College</t>
  </si>
  <si>
    <t>00BEGH</t>
  </si>
  <si>
    <t>East Dulwich</t>
  </si>
  <si>
    <t>00BEGJ</t>
  </si>
  <si>
    <t>East Walworth</t>
  </si>
  <si>
    <t>00BEGK</t>
  </si>
  <si>
    <t>Faraday</t>
  </si>
  <si>
    <t>00BEGL</t>
  </si>
  <si>
    <t>00BEGM</t>
  </si>
  <si>
    <t>Livesey</t>
  </si>
  <si>
    <t>00BEGN</t>
  </si>
  <si>
    <t>Newington</t>
  </si>
  <si>
    <t>00BEGP</t>
  </si>
  <si>
    <t>Nunhead</t>
  </si>
  <si>
    <t>00BEGQ</t>
  </si>
  <si>
    <t>Peckham</t>
  </si>
  <si>
    <t>00BEGR</t>
  </si>
  <si>
    <t>Peckham Rye</t>
  </si>
  <si>
    <t>00BEGS</t>
  </si>
  <si>
    <t>Riverside</t>
  </si>
  <si>
    <t>00BEGT</t>
  </si>
  <si>
    <t>Rotherhithe</t>
  </si>
  <si>
    <t>00BEGU</t>
  </si>
  <si>
    <t>South Bermondsey</t>
  </si>
  <si>
    <t>00BEGW</t>
  </si>
  <si>
    <t>South Camberwell</t>
  </si>
  <si>
    <t>00BEGX</t>
  </si>
  <si>
    <t>Surrey Docks</t>
  </si>
  <si>
    <t>00BEGY</t>
  </si>
  <si>
    <t>The Lane</t>
  </si>
  <si>
    <t>00BEGZ</t>
  </si>
  <si>
    <t>00BFGC</t>
  </si>
  <si>
    <t>Beddington North</t>
  </si>
  <si>
    <t>00BFGD</t>
  </si>
  <si>
    <t>Beddington South</t>
  </si>
  <si>
    <t>00BFGE</t>
  </si>
  <si>
    <t>00BFGF</t>
  </si>
  <si>
    <t>Carshalton Central</t>
  </si>
  <si>
    <t>00BFGG</t>
  </si>
  <si>
    <t>Carshalton South and Clockhouse</t>
  </si>
  <si>
    <t>00BFGH</t>
  </si>
  <si>
    <t>Cheam</t>
  </si>
  <si>
    <t>00BFGJ</t>
  </si>
  <si>
    <t>Nonsuch</t>
  </si>
  <si>
    <t>00BFGK</t>
  </si>
  <si>
    <t>00BFGL</t>
  </si>
  <si>
    <t>Stonecot</t>
  </si>
  <si>
    <t>00BFGM</t>
  </si>
  <si>
    <t>Sutton Central</t>
  </si>
  <si>
    <t>00BFGN</t>
  </si>
  <si>
    <t>Sutton North</t>
  </si>
  <si>
    <t>00BFGP</t>
  </si>
  <si>
    <t>Sutton South</t>
  </si>
  <si>
    <t>00BFGQ</t>
  </si>
  <si>
    <t>Sutton West</t>
  </si>
  <si>
    <t>00BFGR</t>
  </si>
  <si>
    <t>The Wrythe</t>
  </si>
  <si>
    <t>00BFGS</t>
  </si>
  <si>
    <t>Wallington North</t>
  </si>
  <si>
    <t>00BFGT</t>
  </si>
  <si>
    <t>Wallington South</t>
  </si>
  <si>
    <t>00BFGU</t>
  </si>
  <si>
    <t>Wandle Valley</t>
  </si>
  <si>
    <t>00BFGW</t>
  </si>
  <si>
    <t>Worcester Park</t>
  </si>
  <si>
    <t>00BGFW</t>
  </si>
  <si>
    <t>Bethnal Green North</t>
  </si>
  <si>
    <t>00BGFX</t>
  </si>
  <si>
    <t>Bethnal Green South</t>
  </si>
  <si>
    <t>00BGFY</t>
  </si>
  <si>
    <t>Blackwall and Cubitt Town</t>
  </si>
  <si>
    <t>00BGFZ</t>
  </si>
  <si>
    <t>Bow East</t>
  </si>
  <si>
    <t>00BGGA</t>
  </si>
  <si>
    <t>Bow West</t>
  </si>
  <si>
    <t>00BGGB</t>
  </si>
  <si>
    <t>Bromley-by-Bow</t>
  </si>
  <si>
    <t>00BGGC</t>
  </si>
  <si>
    <t>East India and Lansbury</t>
  </si>
  <si>
    <t>00BGGD</t>
  </si>
  <si>
    <t>Limehouse</t>
  </si>
  <si>
    <t>00BGGE</t>
  </si>
  <si>
    <t>Mile End and Globe Town</t>
  </si>
  <si>
    <t>00BGGF</t>
  </si>
  <si>
    <t>Mile End East</t>
  </si>
  <si>
    <t>00BGGG</t>
  </si>
  <si>
    <t>Millwall</t>
  </si>
  <si>
    <t>00BGGH</t>
  </si>
  <si>
    <t>St Dunstan's and Stepney Green</t>
  </si>
  <si>
    <t>00BGGJ</t>
  </si>
  <si>
    <t>St Katharine's and Wapping</t>
  </si>
  <si>
    <t>00BGGK</t>
  </si>
  <si>
    <t>Shadwell</t>
  </si>
  <si>
    <t>00BGGL</t>
  </si>
  <si>
    <t>Spitalfields and Banglatown</t>
  </si>
  <si>
    <t>00BGGM</t>
  </si>
  <si>
    <t>Weavers</t>
  </si>
  <si>
    <t>00BGGN</t>
  </si>
  <si>
    <t>Whitechapel</t>
  </si>
  <si>
    <t>00BHFX</t>
  </si>
  <si>
    <t>Cann Hall</t>
  </si>
  <si>
    <t>00BHFY</t>
  </si>
  <si>
    <t>Cathall</t>
  </si>
  <si>
    <t>00BHFZ</t>
  </si>
  <si>
    <t>Chapel End</t>
  </si>
  <si>
    <t>00BHGA</t>
  </si>
  <si>
    <t>Chingford Green</t>
  </si>
  <si>
    <t>00BHGB</t>
  </si>
  <si>
    <t>Endlebury</t>
  </si>
  <si>
    <t>00BHGC</t>
  </si>
  <si>
    <t>Forest</t>
  </si>
  <si>
    <t>00BHGD</t>
  </si>
  <si>
    <t>Grove Green</t>
  </si>
  <si>
    <t>00BHGE</t>
  </si>
  <si>
    <t>Hale End and Highams Park</t>
  </si>
  <si>
    <t>00BHGF</t>
  </si>
  <si>
    <t>Hatch Lane</t>
  </si>
  <si>
    <t>00BHGG</t>
  </si>
  <si>
    <t>High Street</t>
  </si>
  <si>
    <t>00BHGH</t>
  </si>
  <si>
    <t>Higham Hill</t>
  </si>
  <si>
    <t>00BHGJ</t>
  </si>
  <si>
    <t>Hoe Street</t>
  </si>
  <si>
    <t>00BHGK</t>
  </si>
  <si>
    <t>Larkswood</t>
  </si>
  <si>
    <t>00BHGL</t>
  </si>
  <si>
    <t>Lea Bridge</t>
  </si>
  <si>
    <t>00BHGM</t>
  </si>
  <si>
    <t>Leyton</t>
  </si>
  <si>
    <t>00BHGN</t>
  </si>
  <si>
    <t>Leytonstone</t>
  </si>
  <si>
    <t>00BHGP</t>
  </si>
  <si>
    <t>Markhouse</t>
  </si>
  <si>
    <t>00BHGQ</t>
  </si>
  <si>
    <t>Valley</t>
  </si>
  <si>
    <t>00BHGR</t>
  </si>
  <si>
    <t>William Morris</t>
  </si>
  <si>
    <t>00BHGS</t>
  </si>
  <si>
    <t>Wood Street</t>
  </si>
  <si>
    <t>00BJFZ</t>
  </si>
  <si>
    <t>Balham</t>
  </si>
  <si>
    <t>00BJGA</t>
  </si>
  <si>
    <t>Bedford</t>
  </si>
  <si>
    <t>00BJGB</t>
  </si>
  <si>
    <t>Earlsfield</t>
  </si>
  <si>
    <t>00BJGC</t>
  </si>
  <si>
    <t>East Putney</t>
  </si>
  <si>
    <t>00BJGD</t>
  </si>
  <si>
    <t>00BJGE</t>
  </si>
  <si>
    <t>Furzedown</t>
  </si>
  <si>
    <t>00BJGF</t>
  </si>
  <si>
    <t>00BJGG</t>
  </si>
  <si>
    <t>Latchmere</t>
  </si>
  <si>
    <t>00BJGH</t>
  </si>
  <si>
    <t>Nightingale</t>
  </si>
  <si>
    <t>00BJGJ</t>
  </si>
  <si>
    <t>Northcote</t>
  </si>
  <si>
    <t>00BJGK</t>
  </si>
  <si>
    <t>Queenstown</t>
  </si>
  <si>
    <t>00BJGL</t>
  </si>
  <si>
    <t>Roehampton</t>
  </si>
  <si>
    <t>00BJGM</t>
  </si>
  <si>
    <t>St Mary's Park</t>
  </si>
  <si>
    <t>00BJGN</t>
  </si>
  <si>
    <t>Shaftesbury</t>
  </si>
  <si>
    <t>00BJGP</t>
  </si>
  <si>
    <t>Southfields</t>
  </si>
  <si>
    <t>00BJGQ</t>
  </si>
  <si>
    <t>Thamesfield</t>
  </si>
  <si>
    <t>00BJGR</t>
  </si>
  <si>
    <t>Tooting</t>
  </si>
  <si>
    <t>00BJGS</t>
  </si>
  <si>
    <t>Wandsworth Common</t>
  </si>
  <si>
    <t>00BJGT</t>
  </si>
  <si>
    <t>West Hill</t>
  </si>
  <si>
    <t>00BJGU</t>
  </si>
  <si>
    <t>West Putney</t>
  </si>
  <si>
    <t>00BKGA</t>
  </si>
  <si>
    <t>Abbey Road</t>
  </si>
  <si>
    <t>00BKGB</t>
  </si>
  <si>
    <t>Bayswater</t>
  </si>
  <si>
    <t>00BKGC</t>
  </si>
  <si>
    <t>Bryanston and Dorset Square</t>
  </si>
  <si>
    <t>00BKGD</t>
  </si>
  <si>
    <t>Churchill</t>
  </si>
  <si>
    <t>00BKGE</t>
  </si>
  <si>
    <t>Church Street</t>
  </si>
  <si>
    <t>00BKGF</t>
  </si>
  <si>
    <t>Harrow Road</t>
  </si>
  <si>
    <t>00BKGG</t>
  </si>
  <si>
    <t>Hyde Park</t>
  </si>
  <si>
    <t>00BKGH</t>
  </si>
  <si>
    <t>Knightsbridge and Belgravia</t>
  </si>
  <si>
    <t>00BKGJ</t>
  </si>
  <si>
    <t>Lancaster Gate</t>
  </si>
  <si>
    <t>00BKGK</t>
  </si>
  <si>
    <t>Little Venice</t>
  </si>
  <si>
    <t>00BKGL</t>
  </si>
  <si>
    <t>Maida Vale</t>
  </si>
  <si>
    <t>00BKGM</t>
  </si>
  <si>
    <t>Marylebone High Street</t>
  </si>
  <si>
    <t>00BKGN</t>
  </si>
  <si>
    <t>Queen's Park</t>
  </si>
  <si>
    <t>00BKGP</t>
  </si>
  <si>
    <t>00BKGQ</t>
  </si>
  <si>
    <t>St James's</t>
  </si>
  <si>
    <t>00BKGR</t>
  </si>
  <si>
    <t>Tachbrook</t>
  </si>
  <si>
    <t>00BKGS</t>
  </si>
  <si>
    <t>Vincent Square</t>
  </si>
  <si>
    <t>00BKGT</t>
  </si>
  <si>
    <t>Warwick</t>
  </si>
  <si>
    <t>00BKGU</t>
  </si>
  <si>
    <t>Westbourne</t>
  </si>
  <si>
    <t>00BKGW</t>
  </si>
  <si>
    <t>West End</t>
  </si>
  <si>
    <t>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</si>
  <si>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</si>
  <si>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</si>
  <si>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</si>
  <si>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</si>
  <si>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</si>
  <si>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</si>
  <si>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</si>
  <si>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</si>
  <si>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</si>
  <si>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</si>
  <si>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</si>
  <si>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</si>
  <si>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</si>
  <si>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</si>
  <si>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</si>
  <si>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</si>
  <si>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</si>
  <si>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</si>
  <si>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</si>
  <si>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</si>
  <si>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</si>
  <si>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</si>
  <si>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</si>
  <si>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</si>
  <si>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</si>
  <si>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</si>
  <si>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</si>
  <si>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</si>
  <si>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</si>
  <si>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</si>
  <si>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</si>
  <si>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</si>
  <si>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</si>
  <si>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</si>
  <si>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</si>
  <si>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</si>
  <si>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</si>
  <si>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</si>
  <si>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</si>
  <si>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</si>
  <si>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</si>
  <si>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</si>
  <si>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</si>
  <si>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</si>
  <si>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</si>
  <si>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</si>
  <si>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</si>
  <si>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</si>
  <si>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</si>
  <si>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</si>
  <si>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</si>
  <si>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</si>
  <si>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</si>
  <si>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</si>
  <si>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</si>
  <si>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</si>
  <si>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</si>
  <si>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</si>
  <si>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</si>
  <si>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</si>
  <si>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</si>
  <si>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</si>
  <si>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</si>
  <si>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</si>
  <si>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Ward</t>
  </si>
  <si>
    <t>Borough</t>
  </si>
  <si>
    <t>Index score</t>
  </si>
  <si>
    <t>Max and Min</t>
  </si>
  <si>
    <t>Max</t>
  </si>
  <si>
    <t>Min</t>
  </si>
  <si>
    <t>score less than -15</t>
  </si>
  <si>
    <t>score more than 15</t>
  </si>
  <si>
    <t>% &gt;110</t>
  </si>
  <si>
    <t>% &lt;90</t>
  </si>
  <si>
    <t># of wards</t>
  </si>
  <si>
    <t>Barking and Dagenham</t>
  </si>
  <si>
    <t>Barnet</t>
  </si>
  <si>
    <t>Bexley</t>
  </si>
  <si>
    <t>Brent</t>
  </si>
  <si>
    <t>Bromley</t>
  </si>
  <si>
    <t>Camden</t>
  </si>
  <si>
    <t>Croydon</t>
  </si>
  <si>
    <t>Ealing</t>
  </si>
  <si>
    <t>Enfield</t>
  </si>
  <si>
    <t>Greenwich</t>
  </si>
  <si>
    <t>Hackney</t>
  </si>
  <si>
    <t>MapShapetoNAme1</t>
  </si>
  <si>
    <t>Hammersmith and Fulham</t>
  </si>
  <si>
    <t>CityofLondon</t>
  </si>
  <si>
    <t>Haringey</t>
  </si>
  <si>
    <t>AbbeyBarking_Dagenham</t>
  </si>
  <si>
    <t>Harrow</t>
  </si>
  <si>
    <t>Havering</t>
  </si>
  <si>
    <t>Hillingdon</t>
  </si>
  <si>
    <t>ChadwellHeath</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</si>
  <si>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</si>
  <si>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</si>
  <si>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</si>
  <si>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</si>
  <si>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</si>
  <si>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</si>
  <si>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</si>
  <si>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</si>
  <si>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</si>
  <si>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</si>
  <si>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</si>
  <si>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</si>
  <si>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</si>
  <si>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</si>
  <si>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BrunswickPark</t>
  </si>
  <si>
    <t>Wandsworth</t>
  </si>
  <si>
    <t>BurntOak</t>
  </si>
  <si>
    <t>Westminster</t>
  </si>
  <si>
    <t>ChildsHill</t>
  </si>
  <si>
    <t>EastBarnet</t>
  </si>
  <si>
    <t>EastFinchley</t>
  </si>
  <si>
    <t>FinchleyChurchEnd</t>
  </si>
  <si>
    <t>GardenSuburb</t>
  </si>
  <si>
    <t>GoldersGreen</t>
  </si>
  <si>
    <t>HighBarnet</t>
  </si>
  <si>
    <t>MillHill</t>
  </si>
  <si>
    <t>WestFinchley</t>
  </si>
  <si>
    <t>WestHendon</t>
  </si>
  <si>
    <t>BlackfenandLamorbey</t>
  </si>
  <si>
    <t>BlendonandPenhill</t>
  </si>
  <si>
    <t>CrayMeadows</t>
  </si>
  <si>
    <t>DansonPark</t>
  </si>
  <si>
    <t>EastWickham</t>
  </si>
  <si>
    <t>FalconwoodandWelling</t>
  </si>
  <si>
    <t>LesnesAbbey</t>
  </si>
  <si>
    <t>NorthEnd</t>
  </si>
  <si>
    <t>NorthumberlandHeath</t>
  </si>
  <si>
    <t>StMary_s</t>
  </si>
  <si>
    <t>StMary's</t>
  </si>
  <si>
    <t>StMichael_s</t>
  </si>
  <si>
    <t>StMichael's</t>
  </si>
  <si>
    <t>ThamesmeadEast</t>
  </si>
  <si>
    <t>BrondesburyPark</t>
  </si>
  <si>
    <t>DollisHill</t>
  </si>
  <si>
    <t>DuddenHill</t>
  </si>
  <si>
    <t>KensalGreen</t>
  </si>
  <si>
    <t>NorthwickPark</t>
  </si>
  <si>
    <t>QueensPark</t>
  </si>
  <si>
    <t>WelshHarp</t>
  </si>
  <si>
    <t>WembleyCentral</t>
  </si>
  <si>
    <t>WillesdenGreen</t>
  </si>
  <si>
    <t>BigginHill</t>
  </si>
  <si>
    <t>BromleyCommonandKeston</t>
  </si>
  <si>
    <t>BromleyTown</t>
  </si>
  <si>
    <t>ChelsfieldandPrattsBottom</t>
  </si>
  <si>
    <t>ClockHouse</t>
  </si>
  <si>
    <t>CopersCope</t>
  </si>
  <si>
    <t>CrayValleyEast</t>
  </si>
  <si>
    <t>CrayValleyWest</t>
  </si>
  <si>
    <t>CrystalPalace</t>
  </si>
  <si>
    <t>FarnboroughandCrofton</t>
  </si>
  <si>
    <t>HayesandConeyHall</t>
  </si>
  <si>
    <t>KelseyandEdenPark</t>
  </si>
  <si>
    <t>MottinghamandChislehurstNorth</t>
  </si>
  <si>
    <t>PengeandCator</t>
  </si>
  <si>
    <t>PettsWoodandKnoll</t>
  </si>
  <si>
    <t>PlaistowandSundridge</t>
  </si>
  <si>
    <t>WestWickham</t>
  </si>
  <si>
    <t>CamdenTownwithPrimroseHill</t>
  </si>
  <si>
    <t>FortuneGreen</t>
  </si>
  <si>
    <t>FrognalandFitzjohns</t>
  </si>
  <si>
    <t>GospelOak</t>
  </si>
  <si>
    <t>HampsteadTown</t>
  </si>
  <si>
    <t>HolbornandCoventGarden</t>
  </si>
  <si>
    <t>KentishTown</t>
  </si>
  <si>
    <t>King_sCross</t>
  </si>
  <si>
    <t>King'sCross</t>
  </si>
  <si>
    <t>Regent_sPark</t>
  </si>
  <si>
    <t>Regent'sPark</t>
  </si>
  <si>
    <t>StPancrasandSomersTown</t>
  </si>
  <si>
    <t>SwissCottage</t>
  </si>
  <si>
    <t>WestHampstead</t>
  </si>
  <si>
    <t>BenshamManor</t>
  </si>
  <si>
    <t>BroadGreen</t>
  </si>
  <si>
    <t>CoulsdonEast</t>
  </si>
  <si>
    <t>CoulsdonWest</t>
  </si>
  <si>
    <t>NewAddington</t>
  </si>
  <si>
    <t>SelsdonandBallards</t>
  </si>
  <si>
    <t>SouthNorwood</t>
  </si>
  <si>
    <t>ThorntonHeath</t>
  </si>
  <si>
    <t>UpperNorwood</t>
  </si>
  <si>
    <t>WestThornton</t>
  </si>
  <si>
    <t>ActonCentral</t>
  </si>
  <si>
    <t>DormersWells</t>
  </si>
  <si>
    <t>EalingBroadway</t>
  </si>
  <si>
    <t>EalingCommon</t>
  </si>
  <si>
    <t>EastActon</t>
  </si>
  <si>
    <t>GreenfordBroadway</t>
  </si>
  <si>
    <t>GreenfordGreen</t>
  </si>
  <si>
    <t>HangerHill</t>
  </si>
  <si>
    <t>LadyMargaret</t>
  </si>
  <si>
    <t>NorthGreenford</t>
  </si>
  <si>
    <t>NortholtMandeville</t>
  </si>
  <si>
    <t>NortholtWestEnd</t>
  </si>
  <si>
    <t>NorwoodGreen</t>
  </si>
  <si>
    <t>SouthActon</t>
  </si>
  <si>
    <t>SouthallBroadway</t>
  </si>
  <si>
    <t>SouthallGreen</t>
  </si>
  <si>
    <t>BushHillPark</t>
  </si>
  <si>
    <t>EdmontonGreen</t>
  </si>
  <si>
    <t>EnfieldHighway</t>
  </si>
  <si>
    <t>EnfieldLock</t>
  </si>
  <si>
    <t>LowerEdmonton</t>
  </si>
  <si>
    <t>PalmersGreen</t>
  </si>
  <si>
    <t>PondersEnd</t>
  </si>
  <si>
    <t>SouthgateGreen</t>
  </si>
  <si>
    <t>TurkeyStreet</t>
  </si>
  <si>
    <t>UpperEdmonton</t>
  </si>
  <si>
    <t>WinchmoreHill</t>
  </si>
  <si>
    <t>AbbeyWood</t>
  </si>
  <si>
    <t>BlackheathWestcombe</t>
  </si>
  <si>
    <t>ColdharbourandNewEltham</t>
  </si>
  <si>
    <t>ElthamNorth</t>
  </si>
  <si>
    <t>ElthamSouth</t>
  </si>
  <si>
    <t>ElthamWest</t>
  </si>
  <si>
    <t>GreenwichWest</t>
  </si>
  <si>
    <t>KidbrookewithHornfair</t>
  </si>
  <si>
    <t>MiddleParkandSutcliffe</t>
  </si>
  <si>
    <t>ShootersHill</t>
  </si>
  <si>
    <t>ThamesmeadMoorings</t>
  </si>
  <si>
    <t>WoolwichCommon</t>
  </si>
  <si>
    <t>WoolwichRiverside</t>
  </si>
  <si>
    <t>DeBeauvoir</t>
  </si>
  <si>
    <t>HackneyCentral</t>
  </si>
  <si>
    <t>HackneyDowns</t>
  </si>
  <si>
    <t>King_sPark</t>
  </si>
  <si>
    <t>King'sPark</t>
  </si>
  <si>
    <t>NewRiver</t>
  </si>
  <si>
    <t>StokeNewingtonCentral</t>
  </si>
  <si>
    <t>AvonmoreandBrookGreen</t>
  </si>
  <si>
    <t>CollegeParkandOldOak</t>
  </si>
  <si>
    <t>FulhamBroadway</t>
  </si>
  <si>
    <t>FulhamReach</t>
  </si>
  <si>
    <t>HammersmithBroadway</t>
  </si>
  <si>
    <t>PalaceRiverside</t>
  </si>
  <si>
    <t>ParsonsGreenandWalham</t>
  </si>
  <si>
    <t>RavenscourtPark</t>
  </si>
  <si>
    <t>SandsEnd</t>
  </si>
  <si>
    <t>Shepherd_sBushGreen</t>
  </si>
  <si>
    <t>Shepherd'sBushGreen</t>
  </si>
  <si>
    <t>WormholtandWhiteCity</t>
  </si>
  <si>
    <t>BoundsGreen</t>
  </si>
  <si>
    <t>BruceGrove</t>
  </si>
  <si>
    <t>CrouchEnd</t>
  </si>
  <si>
    <t>FortisGreen</t>
  </si>
  <si>
    <t>MuswellHill</t>
  </si>
  <si>
    <t>NoelPark</t>
  </si>
  <si>
    <t>NorthumberlandPark</t>
  </si>
  <si>
    <t>StAnn_s</t>
  </si>
  <si>
    <t>StAnn's</t>
  </si>
  <si>
    <t>SevenSisters</t>
  </si>
  <si>
    <t>StroudGreen</t>
  </si>
  <si>
    <t>TottenhamGreen</t>
  </si>
  <si>
    <t>TottenhamHale</t>
  </si>
  <si>
    <t>WestGreen</t>
  </si>
  <si>
    <t>WhiteHartLane</t>
  </si>
  <si>
    <t>HarrowontheHill</t>
  </si>
  <si>
    <t>HarrowWeald</t>
  </si>
  <si>
    <t>HatchEnd</t>
  </si>
  <si>
    <t>HeadstoneNorth</t>
  </si>
  <si>
    <t>HeadstoneSouth</t>
  </si>
  <si>
    <t>KentonEast</t>
  </si>
  <si>
    <t>KentonWest</t>
  </si>
  <si>
    <t>PinnerSouth</t>
  </si>
  <si>
    <t>RaynersLane</t>
  </si>
  <si>
    <t>StanmorePark</t>
  </si>
  <si>
    <t>WestHarrow</t>
  </si>
  <si>
    <t>ElmPark</t>
  </si>
  <si>
    <t>EmersonPark</t>
  </si>
  <si>
    <t>HaroldWood</t>
  </si>
  <si>
    <t>HaveringPark</t>
  </si>
  <si>
    <t>RainhamandWennington</t>
  </si>
  <si>
    <t>RomfordTown</t>
  </si>
  <si>
    <t>StAndrew_s</t>
  </si>
  <si>
    <t>StAndrew's</t>
  </si>
  <si>
    <t>SouthHornchurch</t>
  </si>
  <si>
    <t>Squirrel_sHeath</t>
  </si>
  <si>
    <t>Squirrel'sHeath</t>
  </si>
  <si>
    <t>EastcoteandEastRuislip</t>
  </si>
  <si>
    <t>HeathrowVillages</t>
  </si>
  <si>
    <t>HillingdonEast</t>
  </si>
  <si>
    <t>NorthwoodHills</t>
  </si>
  <si>
    <t>SouthRuislip</t>
  </si>
  <si>
    <t>UxbridgeNorth</t>
  </si>
  <si>
    <t>UxbridgeSouth</t>
  </si>
  <si>
    <t>WestDrayton</t>
  </si>
  <si>
    <t>WestRuislip</t>
  </si>
  <si>
    <t>ChiswickHomefields</t>
  </si>
  <si>
    <t>ChiswickRiverside</t>
  </si>
  <si>
    <t>FelthamNorth</t>
  </si>
  <si>
    <t>FelthamWest</t>
  </si>
  <si>
    <t>HanworthPark</t>
  </si>
  <si>
    <t>HestonCentral</t>
  </si>
  <si>
    <t>HestonEast</t>
  </si>
  <si>
    <t>HestonWest</t>
  </si>
  <si>
    <t>HounslowCentral</t>
  </si>
  <si>
    <t>HounslowHeath</t>
  </si>
  <si>
    <t>HounslowSouth</t>
  </si>
  <si>
    <t>HounslowWest</t>
  </si>
  <si>
    <t>OsterleyandSpringGrove</t>
  </si>
  <si>
    <t>TurnhamGreen</t>
  </si>
  <si>
    <t>FinsburyPark</t>
  </si>
  <si>
    <t>HighburyEast</t>
  </si>
  <si>
    <t>HighburyWest</t>
  </si>
  <si>
    <t>StGeorge_s</t>
  </si>
  <si>
    <t>StGeorge's</t>
  </si>
  <si>
    <t>StPeter_s</t>
  </si>
  <si>
    <t>StPeter's</t>
  </si>
  <si>
    <t>Earl_sCourt</t>
  </si>
  <si>
    <t>Earl'sCourt</t>
  </si>
  <si>
    <t>HansTown</t>
  </si>
  <si>
    <t>NottingBarns</t>
  </si>
  <si>
    <t>Queen_sGate</t>
  </si>
  <si>
    <t>Queen'sGate</t>
  </si>
  <si>
    <t>RoyalHospital</t>
  </si>
  <si>
    <t>StCharles</t>
  </si>
  <si>
    <t>ChessingtonNorthandHook</t>
  </si>
  <si>
    <t>ChessingtonSouth</t>
  </si>
  <si>
    <t>CoombeHill</t>
  </si>
  <si>
    <t>CoombeVale</t>
  </si>
  <si>
    <t>OldMalden</t>
  </si>
  <si>
    <t>StJames</t>
  </si>
  <si>
    <t>StMark_s</t>
  </si>
  <si>
    <t>StMark's</t>
  </si>
  <si>
    <t>SurbitonHill</t>
  </si>
  <si>
    <t>TolworthandHookRise</t>
  </si>
  <si>
    <t>Bishop_s</t>
  </si>
  <si>
    <t>BrixtonHill</t>
  </si>
  <si>
    <t>ClaphamCommon</t>
  </si>
  <si>
    <t>ClaphamTown</t>
  </si>
  <si>
    <t>GipsyHill</t>
  </si>
  <si>
    <t>HerneHill</t>
  </si>
  <si>
    <t>Knight_sHill</t>
  </si>
  <si>
    <t>Knight'sHill</t>
  </si>
  <si>
    <t>Prince_s</t>
  </si>
  <si>
    <t>StLeonard_s</t>
  </si>
  <si>
    <t>StLeonard's</t>
  </si>
  <si>
    <t>StreathamHill</t>
  </si>
  <si>
    <t>StreathamSouth</t>
  </si>
  <si>
    <t>StreathamWells</t>
  </si>
  <si>
    <t>ThurlowPark</t>
  </si>
  <si>
    <t>TulseHill</t>
  </si>
  <si>
    <t>CatfordSouth</t>
  </si>
  <si>
    <t>CroftonPark</t>
  </si>
  <si>
    <t>ForestHill</t>
  </si>
  <si>
    <t>GrovePark</t>
  </si>
  <si>
    <t>LeeGreen</t>
  </si>
  <si>
    <t>LewishamCentral</t>
  </si>
  <si>
    <t>NewCross</t>
  </si>
  <si>
    <t>PerryVale</t>
  </si>
  <si>
    <t>RusheyGreen</t>
  </si>
  <si>
    <t>TelegraphHill</t>
  </si>
  <si>
    <t>AbbeyMerton</t>
  </si>
  <si>
    <t>CannonHill</t>
  </si>
  <si>
    <t>ColliersWood</t>
  </si>
  <si>
    <t>CricketGreen</t>
  </si>
  <si>
    <t>Figge_sMarsh</t>
  </si>
  <si>
    <t>Figge'sMarsh</t>
  </si>
  <si>
    <t>LavenderFields</t>
  </si>
  <si>
    <t>LowerMorden</t>
  </si>
  <si>
    <t>MertonPark</t>
  </si>
  <si>
    <t>PollardsHill</t>
  </si>
  <si>
    <t>RaynesPark</t>
  </si>
  <si>
    <t>StHelier</t>
  </si>
  <si>
    <t>WestBarnes</t>
  </si>
  <si>
    <t>WimbledonPark</t>
  </si>
  <si>
    <t>CanningTownNorth</t>
  </si>
  <si>
    <t>CanningTownSouth</t>
  </si>
  <si>
    <t>CustomHouse</t>
  </si>
  <si>
    <t>EastHamCentral</t>
  </si>
  <si>
    <t>EastHamNorth</t>
  </si>
  <si>
    <t>EastHamSouth</t>
  </si>
  <si>
    <t>ForestGateNorth</t>
  </si>
  <si>
    <t>ForestGateSouth</t>
  </si>
  <si>
    <t>GreenStreetEast</t>
  </si>
  <si>
    <t>GreenStreetWest</t>
  </si>
  <si>
    <t>LittleIlford</t>
  </si>
  <si>
    <t>ManorPark</t>
  </si>
  <si>
    <t>PlaistowNorth</t>
  </si>
  <si>
    <t>PlaistowSouth</t>
  </si>
  <si>
    <t>RoyalDocks</t>
  </si>
  <si>
    <t>StratfordandNewTown</t>
  </si>
  <si>
    <t>WallEnd</t>
  </si>
  <si>
    <t>WestHam</t>
  </si>
  <si>
    <t>ChurchEnd</t>
  </si>
  <si>
    <t>SevenKings</t>
  </si>
  <si>
    <t>EastSheen</t>
  </si>
  <si>
    <t>FulwellandHamptonHill</t>
  </si>
  <si>
    <t>Ham_Petersham</t>
  </si>
  <si>
    <t>Ham,PetershamandRichmondRiverside</t>
  </si>
  <si>
    <t>HamptonNorth</t>
  </si>
  <si>
    <t>HamptonWick</t>
  </si>
  <si>
    <t>MortlakeandBarnesCommon</t>
  </si>
  <si>
    <t>NorthRichmond</t>
  </si>
  <si>
    <t>StMargaretsandNorthTwickenham</t>
  </si>
  <si>
    <t>SouthRichmond</t>
  </si>
  <si>
    <t>SouthTwickenham</t>
  </si>
  <si>
    <t>TwickenhamRiverside</t>
  </si>
  <si>
    <t>WestTwickenham</t>
  </si>
  <si>
    <t>CamberwellGreen</t>
  </si>
  <si>
    <t>EastDulwich</t>
  </si>
  <si>
    <t>EastWalworth</t>
  </si>
  <si>
    <t>PeckhamRye</t>
  </si>
  <si>
    <t>SouthBermondsey</t>
  </si>
  <si>
    <t>SouthCamberwell</t>
  </si>
  <si>
    <t>SurreyDocks</t>
  </si>
  <si>
    <t>TheLane</t>
  </si>
  <si>
    <t>BeddingtonNorth</t>
  </si>
  <si>
    <t>BeddingtonSouth</t>
  </si>
  <si>
    <t>CarshaltonCentral</t>
  </si>
  <si>
    <t>CarshaltonSouthandClockhouse</t>
  </si>
  <si>
    <t>SuttonCentral</t>
  </si>
  <si>
    <t>SuttonNorth</t>
  </si>
  <si>
    <t>SuttonSouth</t>
  </si>
  <si>
    <t>SuttonWest</t>
  </si>
  <si>
    <t>TheWrythe</t>
  </si>
  <si>
    <t>WallingtonNorth</t>
  </si>
  <si>
    <t>WallingtonSouth</t>
  </si>
  <si>
    <t>WandleValley</t>
  </si>
  <si>
    <t>WorcesterPark</t>
  </si>
  <si>
    <t>BethnalGreenNorth</t>
  </si>
  <si>
    <t>BethnalGreenSouth</t>
  </si>
  <si>
    <t>BlackwallandCubittTown</t>
  </si>
  <si>
    <t>BowEast</t>
  </si>
  <si>
    <t>BowWest</t>
  </si>
  <si>
    <t>Bromley_by_Bow</t>
  </si>
  <si>
    <t>EastIndiaandLansbury</t>
  </si>
  <si>
    <t>MileEndandGlobeTown</t>
  </si>
  <si>
    <t>MileEndEast</t>
  </si>
  <si>
    <t>StDunstan_sandStepneyGreen</t>
  </si>
  <si>
    <t>StDunstan'sandStepneyGreen</t>
  </si>
  <si>
    <t>StKatharine_sandWapping</t>
  </si>
  <si>
    <t>StKatharine'sandWapping</t>
  </si>
  <si>
    <t>SpitalfieldsandBanglatown</t>
  </si>
  <si>
    <t>CannHall</t>
  </si>
  <si>
    <t>ChapelEnd</t>
  </si>
  <si>
    <t>ChingfordGreen</t>
  </si>
  <si>
    <t>GroveGreen</t>
  </si>
  <si>
    <t>HaleEndandHighamsPark</t>
  </si>
  <si>
    <t>HatchLane</t>
  </si>
  <si>
    <t>HighStreet</t>
  </si>
  <si>
    <t>HighamHill</t>
  </si>
  <si>
    <t>HoeStreet</t>
  </si>
  <si>
    <t>LeaBridge</t>
  </si>
  <si>
    <t>WilliamMorris</t>
  </si>
  <si>
    <t>WoodStreet</t>
  </si>
  <si>
    <t>EastPutney</t>
  </si>
  <si>
    <t>StMary_sPark</t>
  </si>
  <si>
    <t>StMary'sPark</t>
  </si>
  <si>
    <t>WandsworthCommon</t>
  </si>
  <si>
    <t>WestHill</t>
  </si>
  <si>
    <t>WestPutney</t>
  </si>
  <si>
    <t>AbbeyRoad</t>
  </si>
  <si>
    <t>BryanstonandDorsetSquare</t>
  </si>
  <si>
    <t>ChurchStreet</t>
  </si>
  <si>
    <t>HarrowRoad</t>
  </si>
  <si>
    <t>HydePark</t>
  </si>
  <si>
    <t>KnightsbridgeandBelgravia</t>
  </si>
  <si>
    <t>LancasterGate</t>
  </si>
  <si>
    <t>LittleVenice</t>
  </si>
  <si>
    <t>MaidaVale</t>
  </si>
  <si>
    <t>MaryleboneHighStreet</t>
  </si>
  <si>
    <t>Queen_sPark</t>
  </si>
  <si>
    <t>Queen'sPark</t>
  </si>
  <si>
    <t>StJames_s</t>
  </si>
  <si>
    <t>StJames's</t>
  </si>
  <si>
    <t>VincentSquare</t>
  </si>
  <si>
    <t>WestEnd</t>
  </si>
  <si>
    <r>
      <t xml:space="preserve">These </t>
    </r>
    <r>
      <rPr>
        <b/>
        <sz val="10"/>
        <rFont val="Arial"/>
        <family val="2"/>
        <charset val="0"/>
      </rPr>
      <t>ward level well-being scores</t>
    </r>
    <r>
      <rPr>
        <sz val="10"/>
        <rFont val="Arial"/>
        <charset val="0"/>
      </rPr>
      <t xml:space="preserve"> present a combined measure of well-being indicators based on 12 different measures. Where possible each indicator score is compared with the England and Wales average, which is zero. </t>
    </r>
    <r>
      <rPr>
        <b/>
        <sz val="10"/>
        <rFont val="Arial"/>
        <family val="2"/>
        <charset val="0"/>
      </rPr>
      <t>Scores over 0 indicate a higher probability that the population on average experiences positive well-being</t>
    </r>
    <r>
      <rPr>
        <sz val="10"/>
        <rFont val="Arial"/>
        <family val="2"/>
        <charset val="0"/>
      </rPr>
      <t xml:space="preserve"> according to these measures</t>
    </r>
    <r>
      <rPr>
        <sz val="10"/>
        <rFont val="Arial"/>
        <charset val="0"/>
      </rPr>
      <t xml:space="preserve">. </t>
    </r>
    <r>
      <rPr>
        <b/>
        <sz val="10"/>
        <rFont val="Arial"/>
        <family val="2"/>
        <charset val="0"/>
      </rPr>
      <t>Users can adjust the weight</t>
    </r>
    <r>
      <rPr>
        <sz val="10"/>
        <rFont val="Arial"/>
        <charset val="0"/>
      </rPr>
      <t xml:space="preserve"> of each indicator depending on what they consider to be the more or less important. This is done either by entering a number between 0 and 10 in the importance row or by moving the slider. The scores throughout this spreadsheet will update automatically.</t>
    </r>
  </si>
  <si>
    <t>Theme</t>
  </si>
  <si>
    <t>Health</t>
  </si>
  <si>
    <t>Economic security</t>
  </si>
  <si>
    <t>Safety</t>
  </si>
  <si>
    <t>Education</t>
  </si>
  <si>
    <t>Children</t>
  </si>
  <si>
    <t>Families</t>
  </si>
  <si>
    <t>Access</t>
  </si>
  <si>
    <t>Environ-ment</t>
  </si>
  <si>
    <t>Happiness</t>
  </si>
  <si>
    <t>Indicator name</t>
  </si>
  <si>
    <t>Incapacity Benefits claimant rate</t>
  </si>
  <si>
    <t>Crime rate</t>
  </si>
  <si>
    <t>GCSE point scores</t>
  </si>
  <si>
    <t>Unauthorised Pupil Absence</t>
  </si>
  <si>
    <t>Children in out-of-work households</t>
  </si>
  <si>
    <t>Public Transport Accessibility Scores</t>
  </si>
  <si>
    <t>Access to public open space &amp; nature</t>
  </si>
  <si>
    <t>The source information is also shown below the data in 'Index Scores'</t>
  </si>
  <si>
    <t>Importance</t>
  </si>
  <si>
    <t xml:space="preserve">
10 = very important and 
0 = not important at all</t>
  </si>
  <si>
    <r>
      <t xml:space="preserve">Numbers highlighted in </t>
    </r>
    <r>
      <rPr>
        <b/>
        <sz val="8"/>
        <color indexed="50"/>
        <rFont val="Arial"/>
        <family val="2"/>
        <charset val="0"/>
      </rPr>
      <t>green</t>
    </r>
    <r>
      <rPr>
        <b/>
        <sz val="8"/>
        <rFont val="Arial"/>
        <family val="2"/>
        <charset val="0"/>
      </rPr>
      <t xml:space="preserve"> are wards in top 25%, 
and </t>
    </r>
    <r>
      <rPr>
        <b/>
        <sz val="8"/>
        <color indexed="29"/>
        <rFont val="Arial"/>
        <family val="2"/>
        <charset val="0"/>
      </rPr>
      <t>red</t>
    </r>
    <r>
      <rPr>
        <b/>
        <sz val="8"/>
        <rFont val="Arial"/>
        <family val="2"/>
        <charset val="0"/>
      </rPr>
      <t xml:space="preserve"> in bottom 25%</t>
    </r>
  </si>
  <si>
    <r>
      <t>Average change (</t>
    </r>
    <r>
      <rPr>
        <b/>
        <sz val="8"/>
        <color indexed="17"/>
        <rFont val="Arial"/>
        <family val="2"/>
        <charset val="0"/>
      </rPr>
      <t>green</t>
    </r>
    <r>
      <rPr>
        <b/>
        <sz val="8"/>
        <rFont val="Arial"/>
        <family val="2"/>
        <charset val="0"/>
      </rPr>
      <t xml:space="preserve"> significantly improving, </t>
    </r>
    <r>
      <rPr>
        <b/>
        <sz val="8"/>
        <color indexed="10"/>
        <rFont val="Arial"/>
        <family val="2"/>
        <charset val="0"/>
      </rPr>
      <t>red</t>
    </r>
    <r>
      <rPr>
        <b/>
        <sz val="8"/>
        <rFont val="Arial"/>
        <family val="2"/>
        <charset val="0"/>
      </rPr>
      <t xml:space="preserve"> significantly reducing)</t>
    </r>
  </si>
  <si>
    <r>
      <t xml:space="preserve">See </t>
    </r>
    <r>
      <rPr>
        <b/>
        <u/>
        <sz val="12"/>
        <color indexed="48"/>
        <rFont val="Arial"/>
        <family val="2"/>
        <charset val="0"/>
      </rPr>
      <t>Charts</t>
    </r>
    <r>
      <rPr>
        <b/>
        <u/>
        <sz val="10"/>
        <color indexed="48"/>
        <rFont val="Arial"/>
        <family val="2"/>
        <charset val="0"/>
      </rPr>
      <t xml:space="preserve"> for 2013 scores</t>
    </r>
  </si>
  <si>
    <r>
      <t xml:space="preserve">See a </t>
    </r>
    <r>
      <rPr>
        <b/>
        <u/>
        <sz val="12"/>
        <color indexed="48"/>
        <rFont val="Arial"/>
        <family val="2"/>
        <charset val="0"/>
      </rPr>
      <t>Map</t>
    </r>
    <r>
      <rPr>
        <b/>
        <u/>
        <sz val="10"/>
        <color indexed="48"/>
        <rFont val="Arial"/>
        <family val="2"/>
        <charset val="0"/>
      </rPr>
      <t xml:space="preserve"> of well-being scores</t>
    </r>
  </si>
  <si>
    <t>Overall well-being probability score (E&amp;W = 0)</t>
  </si>
  <si>
    <t>See full data set (index scores)</t>
  </si>
  <si>
    <t>Borough name</t>
  </si>
  <si>
    <t>See full data set (e.g. numbers/rates)</t>
  </si>
  <si>
    <t>E09000001</t>
  </si>
  <si>
    <t>E05000026</t>
  </si>
  <si>
    <t>E05000027</t>
  </si>
  <si>
    <t>E05000028</t>
  </si>
  <si>
    <t>E05000029</t>
  </si>
  <si>
    <t>E05000030</t>
  </si>
  <si>
    <t>E05000031</t>
  </si>
  <si>
    <t>E05000032</t>
  </si>
  <si>
    <t>E05000033</t>
  </si>
  <si>
    <t>E05000034</t>
  </si>
  <si>
    <t>E05000035</t>
  </si>
  <si>
    <t>E05000036</t>
  </si>
  <si>
    <t>E05000037</t>
  </si>
  <si>
    <t>E05000038</t>
  </si>
  <si>
    <t>E05000039</t>
  </si>
  <si>
    <t>E05000040</t>
  </si>
  <si>
    <t>E05000041</t>
  </si>
  <si>
    <t>E05000042</t>
  </si>
  <si>
    <t>E05000043</t>
  </si>
  <si>
    <t>E05000044</t>
  </si>
  <si>
    <t>E05000045</t>
  </si>
  <si>
    <t>E05000046</t>
  </si>
  <si>
    <t>E05000047</t>
  </si>
  <si>
    <t>E05000048</t>
  </si>
  <si>
    <t>E05000049</t>
  </si>
  <si>
    <t>E05000050</t>
  </si>
  <si>
    <t>E05000051</t>
  </si>
  <si>
    <t>E05000052</t>
  </si>
  <si>
    <t>E05000053</t>
  </si>
  <si>
    <t>E05000054</t>
  </si>
  <si>
    <t>E05000055</t>
  </si>
  <si>
    <t>E05000056</t>
  </si>
  <si>
    <t>E05000057</t>
  </si>
  <si>
    <t>E05000058</t>
  </si>
  <si>
    <t>E05000059</t>
  </si>
  <si>
    <t>E05000060</t>
  </si>
  <si>
    <t>E05000061</t>
  </si>
  <si>
    <t>E05000062</t>
  </si>
  <si>
    <t>E05000063</t>
  </si>
  <si>
    <t>E05000064</t>
  </si>
  <si>
    <t>E05000065</t>
  </si>
  <si>
    <t>E05000066</t>
  </si>
  <si>
    <t>E05000067</t>
  </si>
  <si>
    <t>E05000068</t>
  </si>
  <si>
    <t>E05000069</t>
  </si>
  <si>
    <t>E05000070</t>
  </si>
  <si>
    <t>E05000071</t>
  </si>
  <si>
    <t>E05000072</t>
  </si>
  <si>
    <t>E05000073</t>
  </si>
  <si>
    <t>E05000074</t>
  </si>
  <si>
    <t>E05000075</t>
  </si>
  <si>
    <t>E05000076</t>
  </si>
  <si>
    <t>E05000077</t>
  </si>
  <si>
    <t>E05000078</t>
  </si>
  <si>
    <t>E05000079</t>
  </si>
  <si>
    <t>E05000080</t>
  </si>
  <si>
    <t>E05000081</t>
  </si>
  <si>
    <t>E05000082</t>
  </si>
  <si>
    <t>E05000083</t>
  </si>
  <si>
    <t>E05000084</t>
  </si>
  <si>
    <t>E05000085</t>
  </si>
  <si>
    <t>E05000086</t>
  </si>
  <si>
    <t>E05000087</t>
  </si>
  <si>
    <t>E05000088</t>
  </si>
  <si>
    <t>E05000089</t>
  </si>
  <si>
    <t>E05000090</t>
  </si>
  <si>
    <t>E05000091</t>
  </si>
  <si>
    <t>E05000092</t>
  </si>
  <si>
    <t>E05000093</t>
  </si>
  <si>
    <t>E05000094</t>
  </si>
  <si>
    <t>E05000095</t>
  </si>
  <si>
    <t>E05000096</t>
  </si>
  <si>
    <t>E05000097</t>
  </si>
  <si>
    <t>E05000098</t>
  </si>
  <si>
    <t>E05000099</t>
  </si>
  <si>
    <t>E05000100</t>
  </si>
  <si>
    <t>E05000101</t>
  </si>
  <si>
    <t>E05000102</t>
  </si>
  <si>
    <t>E05000103</t>
  </si>
  <si>
    <t>E05000104</t>
  </si>
  <si>
    <t>E05000105</t>
  </si>
  <si>
    <t>E05000106</t>
  </si>
  <si>
    <t>E05000107</t>
  </si>
  <si>
    <t>E05000108</t>
  </si>
  <si>
    <t>E05000109</t>
  </si>
  <si>
    <t>E05000110</t>
  </si>
  <si>
    <t>E05000111</t>
  </si>
  <si>
    <t>E05000112</t>
  </si>
  <si>
    <t>E05000113</t>
  </si>
  <si>
    <t>E05000114</t>
  </si>
  <si>
    <t>E05000115</t>
  </si>
  <si>
    <t>E05000116</t>
  </si>
  <si>
    <t>E05000117</t>
  </si>
  <si>
    <t>E05000118</t>
  </si>
  <si>
    <t>E05000119</t>
  </si>
  <si>
    <t>E05000120</t>
  </si>
  <si>
    <t>E05000121</t>
  </si>
  <si>
    <t>E05000122</t>
  </si>
  <si>
    <t>E05000123</t>
  </si>
  <si>
    <t>E05000124</t>
  </si>
  <si>
    <t>E05000125</t>
  </si>
  <si>
    <t>E05000126</t>
  </si>
  <si>
    <t>E05000127</t>
  </si>
  <si>
    <t>E05000128</t>
  </si>
  <si>
    <t>E05000129</t>
  </si>
  <si>
    <t>E05000130</t>
  </si>
  <si>
    <t>E05000131</t>
  </si>
  <si>
    <t>E05000132</t>
  </si>
  <si>
    <t>E05000133</t>
  </si>
  <si>
    <t>E05000134</t>
  </si>
  <si>
    <t>E05000135</t>
  </si>
  <si>
    <t>E05000136</t>
  </si>
  <si>
    <t>E05000137</t>
  </si>
  <si>
    <t>E05000138</t>
  </si>
  <si>
    <t>E05000139</t>
  </si>
  <si>
    <t>E05000140</t>
  </si>
  <si>
    <t>E05000141</t>
  </si>
  <si>
    <t>E05000142</t>
  </si>
  <si>
    <t>E05000143</t>
  </si>
  <si>
    <t>E05000144</t>
  </si>
  <si>
    <t>E05000145</t>
  </si>
  <si>
    <t>E05000146</t>
  </si>
  <si>
    <t>E05000147</t>
  </si>
  <si>
    <t>E05000148</t>
  </si>
  <si>
    <t>E05000149</t>
  </si>
  <si>
    <t>E05000150</t>
  </si>
  <si>
    <t>E05000151</t>
  </si>
  <si>
    <t>E05000152</t>
  </si>
  <si>
    <t>E05000153</t>
  </si>
  <si>
    <t>E05000154</t>
  </si>
  <si>
    <t>E05000155</t>
  </si>
  <si>
    <t>E05000156</t>
  </si>
  <si>
    <t>E05000157</t>
  </si>
  <si>
    <t>E05000158</t>
  </si>
  <si>
    <t>E05000159</t>
  </si>
  <si>
    <t>E05000160</t>
  </si>
  <si>
    <t>E05000161</t>
  </si>
  <si>
    <t>E05000162</t>
  </si>
  <si>
    <t>E05000163</t>
  </si>
  <si>
    <t>E05000164</t>
  </si>
  <si>
    <t>E05000165</t>
  </si>
  <si>
    <t>E05000166</t>
  </si>
  <si>
    <t>E05000167</t>
  </si>
  <si>
    <t>E05000168</t>
  </si>
  <si>
    <t>E05000169</t>
  </si>
  <si>
    <t>E05000170</t>
  </si>
  <si>
    <t>E05000171</t>
  </si>
  <si>
    <t>E05000172</t>
  </si>
  <si>
    <t>E05000173</t>
  </si>
  <si>
    <t>E05000174</t>
  </si>
  <si>
    <t>E05000175</t>
  </si>
  <si>
    <t>E05000176</t>
  </si>
  <si>
    <t>E05000177</t>
  </si>
  <si>
    <t>E05000178</t>
  </si>
  <si>
    <t>E05000179</t>
  </si>
  <si>
    <t>E05000180</t>
  </si>
  <si>
    <t>E05000181</t>
  </si>
  <si>
    <t>E05000182</t>
  </si>
  <si>
    <t>E05000183</t>
  </si>
  <si>
    <t>E05000184</t>
  </si>
  <si>
    <t>E05000185</t>
  </si>
  <si>
    <t>E05000186</t>
  </si>
  <si>
    <t>E05000187</t>
  </si>
  <si>
    <t>E05000188</t>
  </si>
  <si>
    <t>E05000189</t>
  </si>
  <si>
    <t>E05000190</t>
  </si>
  <si>
    <t>E05000191</t>
  </si>
  <si>
    <t>E05000192</t>
  </si>
  <si>
    <t>E05000193</t>
  </si>
  <si>
    <t>E05000194</t>
  </si>
  <si>
    <t>E05000195</t>
  </si>
  <si>
    <t>E05000196</t>
  </si>
  <si>
    <t>E05000197</t>
  </si>
  <si>
    <t>E05000198</t>
  </si>
  <si>
    <t>E05000199</t>
  </si>
  <si>
    <t>E05000200</t>
  </si>
  <si>
    <t>E05000201</t>
  </si>
  <si>
    <t>E05000202</t>
  </si>
  <si>
    <t>E05000203</t>
  </si>
  <si>
    <t>E05000204</t>
  </si>
  <si>
    <t>E05000205</t>
  </si>
  <si>
    <t>E05000206</t>
  </si>
  <si>
    <t>E05000207</t>
  </si>
  <si>
    <t>E05000208</t>
  </si>
  <si>
    <t>E05000209</t>
  </si>
  <si>
    <t>E05000210</t>
  </si>
  <si>
    <t>E05000211</t>
  </si>
  <si>
    <t>E05000212</t>
  </si>
  <si>
    <t>E05000213</t>
  </si>
  <si>
    <t>E05000214</t>
  </si>
  <si>
    <t>E05000215</t>
  </si>
  <si>
    <t>E05000216</t>
  </si>
  <si>
    <t>E05000217</t>
  </si>
  <si>
    <t>E05000218</t>
  </si>
  <si>
    <t>E05000219</t>
  </si>
  <si>
    <t>E05000220</t>
  </si>
  <si>
    <t>E05000221</t>
  </si>
  <si>
    <t>E05000222</t>
  </si>
  <si>
    <t>E05000223</t>
  </si>
  <si>
    <t>E05000224</t>
  </si>
  <si>
    <t>E05000225</t>
  </si>
  <si>
    <t>E05000226</t>
  </si>
  <si>
    <t>E05000227</t>
  </si>
  <si>
    <t>E05000228</t>
  </si>
  <si>
    <t>E05000229</t>
  </si>
  <si>
    <t>E05000230</t>
  </si>
  <si>
    <t>E05000231</t>
  </si>
  <si>
    <t>E05000232</t>
  </si>
  <si>
    <t>E05000233</t>
  </si>
  <si>
    <t>E05000234</t>
  </si>
  <si>
    <t>E05000235</t>
  </si>
  <si>
    <t>E05000236</t>
  </si>
  <si>
    <t>E05000237</t>
  </si>
  <si>
    <t>E05000238</t>
  </si>
  <si>
    <t>E05000239</t>
  </si>
  <si>
    <t>E05000240</t>
  </si>
  <si>
    <t>E05000241</t>
  </si>
  <si>
    <t>E05000242</t>
  </si>
  <si>
    <t>E05000243</t>
  </si>
  <si>
    <t>E05000244</t>
  </si>
  <si>
    <t>E05000245</t>
  </si>
  <si>
    <t>E05000246</t>
  </si>
  <si>
    <t>E05000247</t>
  </si>
  <si>
    <t>E05000248</t>
  </si>
  <si>
    <t>E05000249</t>
  </si>
  <si>
    <t>E05000250</t>
  </si>
  <si>
    <t>E05000251</t>
  </si>
  <si>
    <t>E05000252</t>
  </si>
  <si>
    <t>E05000253</t>
  </si>
  <si>
    <t>E05000254</t>
  </si>
  <si>
    <t>E05000255</t>
  </si>
  <si>
    <t>E05000256</t>
  </si>
  <si>
    <t>E05000257</t>
  </si>
  <si>
    <t>E05000258</t>
  </si>
  <si>
    <t>E05000259</t>
  </si>
  <si>
    <t>E05000260</t>
  </si>
  <si>
    <t>E05000261</t>
  </si>
  <si>
    <t>E05000262</t>
  </si>
  <si>
    <t>E05000263</t>
  </si>
  <si>
    <t>E05000264</t>
  </si>
  <si>
    <t>E05000265</t>
  </si>
  <si>
    <t>E05000266</t>
  </si>
  <si>
    <t>E05000267</t>
  </si>
  <si>
    <t>E05000268</t>
  </si>
  <si>
    <t>E05000269</t>
  </si>
  <si>
    <t>E05000270</t>
  </si>
  <si>
    <t>E05000271</t>
  </si>
  <si>
    <t>E05000272</t>
  </si>
  <si>
    <t>E05000273</t>
  </si>
  <si>
    <t>E05000274</t>
  </si>
  <si>
    <t>E05000275</t>
  </si>
  <si>
    <t>E05000276</t>
  </si>
  <si>
    <t>E05000277</t>
  </si>
  <si>
    <t>E05000278</t>
  </si>
  <si>
    <t>E05000279</t>
  </si>
  <si>
    <t>E05000280</t>
  </si>
  <si>
    <t>E05000281</t>
  </si>
  <si>
    <t>E05000282</t>
  </si>
  <si>
    <t>E05000283</t>
  </si>
  <si>
    <t>E05000284</t>
  </si>
  <si>
    <t>E05000285</t>
  </si>
  <si>
    <t>E05000286</t>
  </si>
  <si>
    <t>E05000287</t>
  </si>
  <si>
    <t>E05000288</t>
  </si>
  <si>
    <t>E05000289</t>
  </si>
  <si>
    <t>E05000290</t>
  </si>
  <si>
    <t>E05000291</t>
  </si>
  <si>
    <t>E05000292</t>
  </si>
  <si>
    <t>E05000293</t>
  </si>
  <si>
    <t>E05000294</t>
  </si>
  <si>
    <t>E05000295</t>
  </si>
  <si>
    <t>E05000296</t>
  </si>
  <si>
    <t>E05000297</t>
  </si>
  <si>
    <t>E05000298</t>
  </si>
  <si>
    <t>E05000299</t>
  </si>
  <si>
    <t>E05000300</t>
  </si>
  <si>
    <t>E05000301</t>
  </si>
  <si>
    <t>E05000302</t>
  </si>
  <si>
    <t>E05000303</t>
  </si>
  <si>
    <t>E05000304</t>
  </si>
  <si>
    <t>E05000305</t>
  </si>
  <si>
    <t>E05000306</t>
  </si>
  <si>
    <t>E05000307</t>
  </si>
  <si>
    <t>E05000308</t>
  </si>
  <si>
    <t>E05000309</t>
  </si>
  <si>
    <t>E05000310</t>
  </si>
  <si>
    <t>E05000311</t>
  </si>
  <si>
    <t>E05000312</t>
  </si>
  <si>
    <t>E05000313</t>
  </si>
  <si>
    <t>E05000314</t>
  </si>
  <si>
    <t>E05000315</t>
  </si>
  <si>
    <t>E05000316</t>
  </si>
  <si>
    <t>E05000317</t>
  </si>
  <si>
    <t>E05000318</t>
  </si>
  <si>
    <t>E05000319</t>
  </si>
  <si>
    <t>E05000320</t>
  </si>
  <si>
    <t>E05000321</t>
  </si>
  <si>
    <t>E05000322</t>
  </si>
  <si>
    <t>E05000323</t>
  </si>
  <si>
    <t>E05000324</t>
  </si>
  <si>
    <t>E05000325</t>
  </si>
  <si>
    <t>E05000326</t>
  </si>
  <si>
    <t>E05000327</t>
  </si>
  <si>
    <t>E05000328</t>
  </si>
  <si>
    <t>E05000329</t>
  </si>
  <si>
    <t>E05000330</t>
  </si>
  <si>
    <t>E05000331</t>
  </si>
  <si>
    <t>E05000332</t>
  </si>
  <si>
    <t>E05000333</t>
  </si>
  <si>
    <t>E05000334</t>
  </si>
  <si>
    <t>E05000335</t>
  </si>
  <si>
    <t>E05000336</t>
  </si>
  <si>
    <t>E05000337</t>
  </si>
  <si>
    <t>E05000338</t>
  </si>
  <si>
    <t>E05000339</t>
  </si>
  <si>
    <t>E05000340</t>
  </si>
  <si>
    <t>E05000341</t>
  </si>
  <si>
    <t>E05000342</t>
  </si>
  <si>
    <t>E05000343</t>
  </si>
  <si>
    <t>E05000344</t>
  </si>
  <si>
    <t>E05000345</t>
  </si>
  <si>
    <t>E05000346</t>
  </si>
  <si>
    <t>E05000347</t>
  </si>
  <si>
    <t>E05000348</t>
  </si>
  <si>
    <t>E05000349</t>
  </si>
  <si>
    <t>E05000350</t>
  </si>
  <si>
    <t>E05000351</t>
  </si>
  <si>
    <t>E05000352</t>
  </si>
  <si>
    <t>E05000353</t>
  </si>
  <si>
    <t>E05000354</t>
  </si>
  <si>
    <t>E05000355</t>
  </si>
  <si>
    <t>E05000356</t>
  </si>
  <si>
    <t>E05000357</t>
  </si>
  <si>
    <t>E05000358</t>
  </si>
  <si>
    <t>E05000359</t>
  </si>
  <si>
    <t>E05000360</t>
  </si>
  <si>
    <t>E05000361</t>
  </si>
  <si>
    <t>E05000362</t>
  </si>
  <si>
    <t>E05000363</t>
  </si>
  <si>
    <t>E05000364</t>
  </si>
  <si>
    <t>E05000365</t>
  </si>
  <si>
    <t>E05000366</t>
  </si>
  <si>
    <t>E05000367</t>
  </si>
  <si>
    <t>E05000368</t>
  </si>
  <si>
    <t>E05000369</t>
  </si>
  <si>
    <t>E05000370</t>
  </si>
  <si>
    <t>E05000371</t>
  </si>
  <si>
    <t>E05000372</t>
  </si>
  <si>
    <t>E05000373</t>
  </si>
  <si>
    <t>E05000374</t>
  </si>
  <si>
    <t>E05000375</t>
  </si>
  <si>
    <t>E05000376</t>
  </si>
  <si>
    <t>E05000377</t>
  </si>
  <si>
    <t>E05000378</t>
  </si>
  <si>
    <t>E05000379</t>
  </si>
  <si>
    <t>E05000380</t>
  </si>
  <si>
    <t>E05000381</t>
  </si>
  <si>
    <t>E05000382</t>
  </si>
  <si>
    <t>E05000383</t>
  </si>
  <si>
    <t>E05000384</t>
  </si>
  <si>
    <t>E05000385</t>
  </si>
  <si>
    <t>E05000386</t>
  </si>
  <si>
    <t>E05000387</t>
  </si>
  <si>
    <t>E05000388</t>
  </si>
  <si>
    <t>E05000389</t>
  </si>
  <si>
    <t>E05000390</t>
  </si>
  <si>
    <t>E05000391</t>
  </si>
  <si>
    <t>E05000392</t>
  </si>
  <si>
    <t>E05000393</t>
  </si>
  <si>
    <t>E05000394</t>
  </si>
  <si>
    <t>E05000395</t>
  </si>
  <si>
    <t>E05000396</t>
  </si>
  <si>
    <t>E05000397</t>
  </si>
  <si>
    <t>E05000398</t>
  </si>
  <si>
    <t>E05000399</t>
  </si>
  <si>
    <t>E05000400</t>
  </si>
  <si>
    <t>E05000401</t>
  </si>
  <si>
    <t>E05000402</t>
  </si>
  <si>
    <t>E05000403</t>
  </si>
  <si>
    <t>E05000404</t>
  </si>
  <si>
    <t>E05000405</t>
  </si>
  <si>
    <t>E05000406</t>
  </si>
  <si>
    <t>E05000407</t>
  </si>
  <si>
    <t>E05000408</t>
  </si>
  <si>
    <t>E05000409</t>
  </si>
  <si>
    <t>E05000410</t>
  </si>
  <si>
    <t>E05000411</t>
  </si>
  <si>
    <t>E05000412</t>
  </si>
  <si>
    <t>E05000413</t>
  </si>
  <si>
    <t>E05000414</t>
  </si>
  <si>
    <t>E05000415</t>
  </si>
  <si>
    <t>E05000416</t>
  </si>
  <si>
    <t>E05000417</t>
  </si>
  <si>
    <t>E05000418</t>
  </si>
  <si>
    <t>E05000419</t>
  </si>
  <si>
    <t>E05000420</t>
  </si>
  <si>
    <t>E05000421</t>
  </si>
  <si>
    <t>E05000422</t>
  </si>
  <si>
    <t>E05000423</t>
  </si>
  <si>
    <t>E05000424</t>
  </si>
  <si>
    <t>E05000425</t>
  </si>
  <si>
    <t>E05000426</t>
  </si>
  <si>
    <t>E05000427</t>
  </si>
  <si>
    <t>E05000428</t>
  </si>
  <si>
    <t>E05000429</t>
  </si>
  <si>
    <t>E05000430</t>
  </si>
  <si>
    <t>E05000431</t>
  </si>
  <si>
    <t>E05000432</t>
  </si>
  <si>
    <t>E05000433</t>
  </si>
  <si>
    <t>E05000434</t>
  </si>
  <si>
    <t>E05000435</t>
  </si>
  <si>
    <t>E05000436</t>
  </si>
  <si>
    <t>E05000437</t>
  </si>
  <si>
    <t>E05000438</t>
  </si>
  <si>
    <t>E05000439</t>
  </si>
  <si>
    <t>E05000440</t>
  </si>
  <si>
    <t>E05000441</t>
  </si>
  <si>
    <t>E05000442</t>
  </si>
  <si>
    <t>E05000443</t>
  </si>
  <si>
    <t>E05000444</t>
  </si>
  <si>
    <t>E05000445</t>
  </si>
  <si>
    <t>E05000446</t>
  </si>
  <si>
    <t>E05000447</t>
  </si>
  <si>
    <t>E05000448</t>
  </si>
  <si>
    <t>E05000449</t>
  </si>
  <si>
    <t>E05000450</t>
  </si>
  <si>
    <t>E05000451</t>
  </si>
  <si>
    <t>E05000452</t>
  </si>
  <si>
    <t>E05000453</t>
  </si>
  <si>
    <t>E05000454</t>
  </si>
  <si>
    <t>E05000455</t>
  </si>
  <si>
    <t>E05000456</t>
  </si>
  <si>
    <t>E05000457</t>
  </si>
  <si>
    <t>E05000458</t>
  </si>
  <si>
    <t>E05000459</t>
  </si>
  <si>
    <t>E05000460</t>
  </si>
  <si>
    <t>E05000461</t>
  </si>
  <si>
    <t>E05000462</t>
  </si>
  <si>
    <t>E05000463</t>
  </si>
  <si>
    <t>E05000464</t>
  </si>
  <si>
    <t>E05000465</t>
  </si>
  <si>
    <t>E05000466</t>
  </si>
  <si>
    <t>E05000467</t>
  </si>
  <si>
    <t>E05000468</t>
  </si>
  <si>
    <t>E05000469</t>
  </si>
  <si>
    <t>E05000470</t>
  </si>
  <si>
    <t>E05000471</t>
  </si>
  <si>
    <t>E05000472</t>
  </si>
  <si>
    <t>E05000473</t>
  </si>
  <si>
    <t>E05000474</t>
  </si>
  <si>
    <t>E05000475</t>
  </si>
  <si>
    <t>E05000476</t>
  </si>
  <si>
    <t>E05000477</t>
  </si>
  <si>
    <t>E05000478</t>
  </si>
  <si>
    <t>E05000479</t>
  </si>
  <si>
    <t>E05000480</t>
  </si>
  <si>
    <t>E05000481</t>
  </si>
  <si>
    <t>E05000482</t>
  </si>
  <si>
    <t>E05000483</t>
  </si>
  <si>
    <t>E05000484</t>
  </si>
  <si>
    <t>E05000485</t>
  </si>
  <si>
    <t>E05000486</t>
  </si>
  <si>
    <t>E05000487</t>
  </si>
  <si>
    <t>E05000488</t>
  </si>
  <si>
    <t>E05000489</t>
  </si>
  <si>
    <t>E05000490</t>
  </si>
  <si>
    <t>E05000491</t>
  </si>
  <si>
    <t>E05000492</t>
  </si>
  <si>
    <t>E05000493</t>
  </si>
  <si>
    <t>E05000494</t>
  </si>
  <si>
    <t>E05000495</t>
  </si>
  <si>
    <t>E05000496</t>
  </si>
  <si>
    <t>E05000497</t>
  </si>
  <si>
    <t>E05000498</t>
  </si>
  <si>
    <t>E05000499</t>
  </si>
  <si>
    <t>E05000500</t>
  </si>
  <si>
    <t>E05000501</t>
  </si>
  <si>
    <t>E05000502</t>
  </si>
  <si>
    <t>E05000503</t>
  </si>
  <si>
    <t>E05000504</t>
  </si>
  <si>
    <t>E05000505</t>
  </si>
  <si>
    <t>E05000506</t>
  </si>
  <si>
    <t>E05000507</t>
  </si>
  <si>
    <t>E05000508</t>
  </si>
  <si>
    <t>E05000509</t>
  </si>
  <si>
    <t>E05000510</t>
  </si>
  <si>
    <t>E05000511</t>
  </si>
  <si>
    <t>E05000512</t>
  </si>
  <si>
    <t>E05000513</t>
  </si>
  <si>
    <t>E05000514</t>
  </si>
  <si>
    <t>E05000515</t>
  </si>
  <si>
    <t>E05000516</t>
  </si>
  <si>
    <t>E05000517</t>
  </si>
  <si>
    <t>E05000518</t>
  </si>
  <si>
    <t>E05000519</t>
  </si>
  <si>
    <t>E05000520</t>
  </si>
  <si>
    <t>E05000521</t>
  </si>
  <si>
    <t>E05000522</t>
  </si>
  <si>
    <t>E05000523</t>
  </si>
  <si>
    <t>E05000524</t>
  </si>
  <si>
    <t>E05000525</t>
  </si>
  <si>
    <t>E05000526</t>
  </si>
  <si>
    <t>E05000527</t>
  </si>
  <si>
    <t>E05000528</t>
  </si>
  <si>
    <t>E05000529</t>
  </si>
  <si>
    <t>E05000530</t>
  </si>
  <si>
    <t>E05000531</t>
  </si>
  <si>
    <t>E05000532</t>
  </si>
  <si>
    <t>E05000533</t>
  </si>
  <si>
    <t>E05000534</t>
  </si>
  <si>
    <t>E05000535</t>
  </si>
  <si>
    <t>E05000536</t>
  </si>
  <si>
    <t>E05000537</t>
  </si>
  <si>
    <t>E05000538</t>
  </si>
  <si>
    <t>E05000539</t>
  </si>
  <si>
    <t>E05000540</t>
  </si>
  <si>
    <t>E05000541</t>
  </si>
  <si>
    <t>E05000542</t>
  </si>
  <si>
    <t>E05000543</t>
  </si>
  <si>
    <t>E05000544</t>
  </si>
  <si>
    <t>E05000545</t>
  </si>
  <si>
    <t>E05000546</t>
  </si>
  <si>
    <t>E05000547</t>
  </si>
  <si>
    <t>E05000548</t>
  </si>
  <si>
    <t>E05000549</t>
  </si>
  <si>
    <t>E05000550</t>
  </si>
  <si>
    <t>E05000551</t>
  </si>
  <si>
    <t>E05000552</t>
  </si>
  <si>
    <t>E05000553</t>
  </si>
  <si>
    <t>E05000554</t>
  </si>
  <si>
    <t>E05000555</t>
  </si>
  <si>
    <t>E05000556</t>
  </si>
  <si>
    <t>E05000557</t>
  </si>
  <si>
    <t>E05000558</t>
  </si>
  <si>
    <t>E05000559</t>
  </si>
  <si>
    <t>E05000560</t>
  </si>
  <si>
    <t>E05000561</t>
  </si>
  <si>
    <t>E05000562</t>
  </si>
  <si>
    <t>E05000563</t>
  </si>
  <si>
    <t>E05000564</t>
  </si>
  <si>
    <t>E05000565</t>
  </si>
  <si>
    <t>E05000566</t>
  </si>
  <si>
    <t>E05000567</t>
  </si>
  <si>
    <t>E05000568</t>
  </si>
  <si>
    <t>E05000569</t>
  </si>
  <si>
    <t>E05000570</t>
  </si>
  <si>
    <t>E05000571</t>
  </si>
  <si>
    <t>E05000572</t>
  </si>
  <si>
    <t>E05000573</t>
  </si>
  <si>
    <t>E05000574</t>
  </si>
  <si>
    <t>E05000575</t>
  </si>
  <si>
    <t>E05000576</t>
  </si>
  <si>
    <t>E05000577</t>
  </si>
  <si>
    <t>E05000578</t>
  </si>
  <si>
    <t>E05000579</t>
  </si>
  <si>
    <t>E05000580</t>
  </si>
  <si>
    <t>E05000581</t>
  </si>
  <si>
    <t>E05000582</t>
  </si>
  <si>
    <t>E05000583</t>
  </si>
  <si>
    <t>E05000584</t>
  </si>
  <si>
    <t>E05000585</t>
  </si>
  <si>
    <t>E05000586</t>
  </si>
  <si>
    <t>E05000587</t>
  </si>
  <si>
    <t>E05000588</t>
  </si>
  <si>
    <t>E05000589</t>
  </si>
  <si>
    <t>E05000590</t>
  </si>
  <si>
    <t>E05000591</t>
  </si>
  <si>
    <t>E05000592</t>
  </si>
  <si>
    <t>E05000593</t>
  </si>
  <si>
    <t>E05000594</t>
  </si>
  <si>
    <t>E05000595</t>
  </si>
  <si>
    <t>E05000596</t>
  </si>
  <si>
    <t>E05000597</t>
  </si>
  <si>
    <t>E05000598</t>
  </si>
  <si>
    <t>E05000599</t>
  </si>
  <si>
    <t>E05000600</t>
  </si>
  <si>
    <t>E05000601</t>
  </si>
  <si>
    <t>E05000602</t>
  </si>
  <si>
    <t>E05000603</t>
  </si>
  <si>
    <t>E05000604</t>
  </si>
  <si>
    <t>E05000605</t>
  </si>
  <si>
    <t>E05000606</t>
  </si>
  <si>
    <t>E05000607</t>
  </si>
  <si>
    <t>E05000608</t>
  </si>
  <si>
    <t>E05000609</t>
  </si>
  <si>
    <t>E05000610</t>
  </si>
  <si>
    <t>E05000611</t>
  </si>
  <si>
    <t>E05000612</t>
  </si>
  <si>
    <t>E05000613</t>
  </si>
  <si>
    <t>E05000614</t>
  </si>
  <si>
    <t>E05000615</t>
  </si>
  <si>
    <t>E05000616</t>
  </si>
  <si>
    <t>E05000617</t>
  </si>
  <si>
    <t>E05000618</t>
  </si>
  <si>
    <t>E05000619</t>
  </si>
  <si>
    <t>E05000620</t>
  </si>
  <si>
    <t>E05000621</t>
  </si>
  <si>
    <t>E05000622</t>
  </si>
  <si>
    <t>E05000623</t>
  </si>
  <si>
    <t>E05000624</t>
  </si>
  <si>
    <t>E05000625</t>
  </si>
  <si>
    <t>E05000626</t>
  </si>
  <si>
    <t>E05000627</t>
  </si>
  <si>
    <t>E05000628</t>
  </si>
  <si>
    <t>E05000629</t>
  </si>
  <si>
    <t>E05000630</t>
  </si>
  <si>
    <t>E05000631</t>
  </si>
  <si>
    <t>E05000632</t>
  </si>
  <si>
    <t>E05000633</t>
  </si>
  <si>
    <t>E05000634</t>
  </si>
  <si>
    <t>E05000635</t>
  </si>
  <si>
    <t>E05000636</t>
  </si>
  <si>
    <t>E05000637</t>
  </si>
  <si>
    <t>E05000638</t>
  </si>
  <si>
    <t>E05000639</t>
  </si>
  <si>
    <t>E05000640</t>
  </si>
  <si>
    <t>E05000641</t>
  </si>
  <si>
    <t>E05000642</t>
  </si>
  <si>
    <t>E05000643</t>
  </si>
  <si>
    <t>E05000644</t>
  </si>
  <si>
    <t>E05000645</t>
  </si>
  <si>
    <t>E05000646</t>
  </si>
  <si>
    <t>E05000647</t>
  </si>
  <si>
    <t>E05000648</t>
  </si>
  <si>
    <t>E05000649</t>
  </si>
  <si>
    <t>E12000007</t>
  </si>
  <si>
    <t>LONDON</t>
  </si>
  <si>
    <t>Clicking on a borough name will take you to a chart that shows wards in that borough. The scores shown are for the most recent year. The charts will update automatically based on the weightings applied on the 'Dashboard'</t>
  </si>
  <si>
    <t xml:space="preserve">Number of wards with score </t>
  </si>
  <si>
    <t xml:space="preserve">Percentage of wards with score </t>
  </si>
  <si>
    <t>If you are unsure of the ward name that you require information for, search using the NOMIS website.</t>
  </si>
  <si>
    <t>Highest score</t>
  </si>
  <si>
    <t>Lowest score</t>
  </si>
  <si>
    <t>less than -10</t>
  </si>
  <si>
    <t>more than 10</t>
  </si>
  <si>
    <r>
      <t xml:space="preserve">See all wards in London </t>
    </r>
    <r>
      <rPr>
        <b/>
        <u/>
        <sz val="14"/>
        <color indexed="48"/>
        <rFont val="Arial"/>
        <family val="2"/>
        <charset val="0"/>
      </rPr>
      <t xml:space="preserve">ranked </t>
    </r>
    <r>
      <rPr>
        <b/>
        <u/>
        <sz val="11"/>
        <color indexed="48"/>
        <rFont val="Arial"/>
        <family val="2"/>
        <charset val="0"/>
      </rPr>
      <t>by their score in the latest year</t>
    </r>
  </si>
  <si>
    <r>
      <t xml:space="preserve">See the well-being scores on a </t>
    </r>
    <r>
      <rPr>
        <b/>
        <u/>
        <sz val="14"/>
        <color indexed="48"/>
        <rFont val="Arial"/>
        <family val="2"/>
        <charset val="0"/>
      </rPr>
      <t>ward map</t>
    </r>
    <r>
      <rPr>
        <b/>
        <u/>
        <sz val="11"/>
        <color indexed="48"/>
        <rFont val="Arial"/>
        <family val="2"/>
        <charset val="0"/>
      </rPr>
      <t xml:space="preserve"> of London</t>
    </r>
  </si>
  <si>
    <t>Back to Dashboard</t>
  </si>
  <si>
    <t>Contains Ordnance Survey data © Crown copyright and database rights 2015.</t>
  </si>
  <si>
    <t>St. Mary's</t>
  </si>
  <si>
    <t>St. Michael's</t>
  </si>
  <si>
    <t>St. Pancras and Somers Town</t>
  </si>
  <si>
    <t>St. Ann's</t>
  </si>
  <si>
    <t>St. Andrew's</t>
  </si>
  <si>
    <t>St. George's</t>
  </si>
  <si>
    <t>St. Peter's</t>
  </si>
  <si>
    <t>St. Charles</t>
  </si>
  <si>
    <t>St. James</t>
  </si>
  <si>
    <t>St. Mark's</t>
  </si>
  <si>
    <t>St. Leonard's</t>
  </si>
  <si>
    <t>St. Helier</t>
  </si>
  <si>
    <t>St. Margarets and North Twickenham</t>
  </si>
  <si>
    <t>St. Dunstan's and Stepney Green</t>
  </si>
  <si>
    <t>St. Katharine's and Wapping</t>
  </si>
  <si>
    <t>Roehampton and Putney Heath</t>
  </si>
  <si>
    <t>St. Mary's Park</t>
  </si>
  <si>
    <t>St. James's</t>
  </si>
  <si>
    <t>London Rank 2013 (out of 625)</t>
  </si>
  <si>
    <t>Index Score 2013</t>
  </si>
  <si>
    <t>1 = Higher probability of better well-being</t>
  </si>
  <si>
    <t>Score</t>
  </si>
  <si>
    <r>
      <t xml:space="preserve">See </t>
    </r>
    <r>
      <rPr>
        <b/>
        <u/>
        <sz val="14"/>
        <color indexed="48"/>
        <rFont val="Arial"/>
        <family val="2"/>
        <charset val="0"/>
      </rPr>
      <t>ward map</t>
    </r>
  </si>
  <si>
    <t>Select year</t>
  </si>
  <si>
    <t>make feefoRm color equal to this value</t>
  </si>
  <si>
    <t>OBJECT</t>
  </si>
  <si>
    <t>ShortDistrict</t>
  </si>
  <si>
    <t>Change</t>
  </si>
  <si>
    <t>Freeform 631</t>
  </si>
  <si>
    <t>CityOfLondon</t>
  </si>
  <si>
    <t>Freeform 4</t>
  </si>
  <si>
    <t>BarkingDagenham</t>
  </si>
  <si>
    <t>Freeform 5</t>
  </si>
  <si>
    <t>Freeform 6</t>
  </si>
  <si>
    <t>Freeform 51</t>
  </si>
  <si>
    <t>Freeform 7</t>
  </si>
  <si>
    <t>Freeform 8</t>
  </si>
  <si>
    <t>Freeform 9</t>
  </si>
  <si>
    <t>Freeform 54</t>
  </si>
  <si>
    <t>Freeform 10</t>
  </si>
  <si>
    <t>Freeform 11</t>
  </si>
  <si>
    <t>Freeform 12</t>
  </si>
  <si>
    <t>Freeform 13</t>
  </si>
  <si>
    <t>Freeform 14</t>
  </si>
  <si>
    <t>Freeform 192</t>
  </si>
  <si>
    <t>Freeform 15</t>
  </si>
  <si>
    <t>Freeform 18</t>
  </si>
  <si>
    <t>Freeform 16</t>
  </si>
  <si>
    <t>Freeform 17</t>
  </si>
  <si>
    <t>Freeform 55</t>
  </si>
  <si>
    <t>Freeform 19</t>
  </si>
  <si>
    <t>Threshold values</t>
  </si>
  <si>
    <t>Colourcode</t>
  </si>
  <si>
    <t>Freeform 20</t>
  </si>
  <si>
    <t>Freeform 21</t>
  </si>
  <si>
    <t>Freeform 22</t>
  </si>
  <si>
    <t>Freeform 23</t>
  </si>
  <si>
    <t>Freeform 24</t>
  </si>
  <si>
    <t>Freeform 25</t>
  </si>
  <si>
    <t>Freeform 376</t>
  </si>
  <si>
    <t>Freeform 26</t>
  </si>
  <si>
    <t>Freeform 27</t>
  </si>
  <si>
    <t>Freeform 378</t>
  </si>
  <si>
    <t>Freeform 28</t>
  </si>
  <si>
    <t>Freeform 29</t>
  </si>
  <si>
    <t>Freeform 30</t>
  </si>
  <si>
    <t>Freeform 451</t>
  </si>
  <si>
    <t>Legend</t>
  </si>
  <si>
    <t>Freeform 31</t>
  </si>
  <si>
    <t>Freeform 242</t>
  </si>
  <si>
    <t>Ward boundary</t>
  </si>
  <si>
    <t>Freeform 32</t>
  </si>
  <si>
    <t>Well-being score range</t>
  </si>
  <si>
    <t>Occurrences</t>
  </si>
  <si>
    <t>Freeform 33</t>
  </si>
  <si>
    <t>Better well-being probability</t>
  </si>
  <si>
    <t>Borough boundary</t>
  </si>
  <si>
    <t>range</t>
  </si>
  <si>
    <t>Freeform 34</t>
  </si>
  <si>
    <t>Freeform 35</t>
  </si>
  <si>
    <t>Freeform 36</t>
  </si>
  <si>
    <t>Freeform 546</t>
  </si>
  <si>
    <t>Freeform 37</t>
  </si>
  <si>
    <t>Freeform 610</t>
  </si>
  <si>
    <t>Freeform 38</t>
  </si>
  <si>
    <t>Lower well-being probability</t>
  </si>
  <si>
    <t>Freeform 39</t>
  </si>
  <si>
    <t>Freeform 40</t>
  </si>
  <si>
    <t>Freeform 601</t>
  </si>
  <si>
    <t>Freeform 41</t>
  </si>
  <si>
    <t>Freeform 42</t>
  </si>
  <si>
    <t>Freeform 43</t>
  </si>
  <si>
    <t>Freeform 44</t>
  </si>
  <si>
    <t>Freeform 45</t>
  </si>
  <si>
    <t>Freeform 46</t>
  </si>
  <si>
    <t>Freeform 47</t>
  </si>
  <si>
    <t>Freeform 48</t>
  </si>
  <si>
    <t>Freeform 49</t>
  </si>
  <si>
    <t>Freeform 50</t>
  </si>
  <si>
    <t>Freeform 52</t>
  </si>
  <si>
    <t>Freeform 88</t>
  </si>
  <si>
    <t>Freeform 53</t>
  </si>
  <si>
    <t>Freeform 56</t>
  </si>
  <si>
    <t>Freeform 57</t>
  </si>
  <si>
    <t>Freeform 58</t>
  </si>
  <si>
    <t>Freeform 59</t>
  </si>
  <si>
    <t>Freeform 60</t>
  </si>
  <si>
    <t>Freeform 478</t>
  </si>
  <si>
    <t>Freeform 61</t>
  </si>
  <si>
    <t>Freeform 205</t>
  </si>
  <si>
    <t>Freeform 62</t>
  </si>
  <si>
    <t>Freeform 63</t>
  </si>
  <si>
    <t>Freeform 273</t>
  </si>
  <si>
    <t>Freeform 64</t>
  </si>
  <si>
    <t>Freeform 65</t>
  </si>
  <si>
    <t>Freeform 66</t>
  </si>
  <si>
    <t>Freeform 240</t>
  </si>
  <si>
    <t>Freeform 67</t>
  </si>
  <si>
    <t>Freeform 68</t>
  </si>
  <si>
    <t>Freeform 69</t>
  </si>
  <si>
    <t>Freeform 70</t>
  </si>
  <si>
    <t>Freeform 244</t>
  </si>
  <si>
    <t>Freeform 71</t>
  </si>
  <si>
    <t>Freeform 72</t>
  </si>
  <si>
    <t>Freeform 547</t>
  </si>
  <si>
    <t>Freeform 73</t>
  </si>
  <si>
    <t>Freeform 74</t>
  </si>
  <si>
    <t>Freeform 75</t>
  </si>
  <si>
    <t>Freeform 76</t>
  </si>
  <si>
    <t>Freeform 377</t>
  </si>
  <si>
    <t>Freeform 77</t>
  </si>
  <si>
    <t>Freeform 78</t>
  </si>
  <si>
    <t>Freeform 79</t>
  </si>
  <si>
    <t>Freeform 80</t>
  </si>
  <si>
    <t>Freeform 81</t>
  </si>
  <si>
    <t>Freeform 82</t>
  </si>
  <si>
    <t>Freeform 392</t>
  </si>
  <si>
    <t>Freeform 83</t>
  </si>
  <si>
    <t>Freeform 84</t>
  </si>
  <si>
    <t>Freeform 85</t>
  </si>
  <si>
    <t>Freeform 86</t>
  </si>
  <si>
    <t>Freeform 87</t>
  </si>
  <si>
    <t>Freeform 89</t>
  </si>
  <si>
    <t>Freeform 462</t>
  </si>
  <si>
    <t>Freeform 90</t>
  </si>
  <si>
    <t>Freeform 91</t>
  </si>
  <si>
    <t>Freeform 563</t>
  </si>
  <si>
    <t>Freeform 92</t>
  </si>
  <si>
    <t>Freeform 93</t>
  </si>
  <si>
    <t>Freeform 94</t>
  </si>
  <si>
    <t>Freeform 224</t>
  </si>
  <si>
    <t>Freeform 95</t>
  </si>
  <si>
    <t>Freeform 489</t>
  </si>
  <si>
    <t>Freeform 96</t>
  </si>
  <si>
    <t>Freeform 476</t>
  </si>
  <si>
    <t>Freeform 97</t>
  </si>
  <si>
    <t>Freeform 577</t>
  </si>
  <si>
    <t>Freeform 98</t>
  </si>
  <si>
    <t>Freeform 532</t>
  </si>
  <si>
    <t>Freeform 99</t>
  </si>
  <si>
    <t>Freeform 100</t>
  </si>
  <si>
    <t>Freeform 101</t>
  </si>
  <si>
    <t>Freeform 102</t>
  </si>
  <si>
    <t>Freeform 103</t>
  </si>
  <si>
    <t>Freeform 104</t>
  </si>
  <si>
    <t>Freeform 571</t>
  </si>
  <si>
    <t>Freeform 105</t>
  </si>
  <si>
    <t>Freeform 420</t>
  </si>
  <si>
    <t>Freeform 106</t>
  </si>
  <si>
    <t>Freeform 107</t>
  </si>
  <si>
    <t>Freeform 411</t>
  </si>
  <si>
    <t>Freeform 108</t>
  </si>
  <si>
    <t>Freeform 109</t>
  </si>
  <si>
    <t>Freeform 110</t>
  </si>
  <si>
    <t>Freeform 111</t>
  </si>
  <si>
    <t>Freeform 112</t>
  </si>
  <si>
    <t>Freeform 113</t>
  </si>
  <si>
    <t>Freeform 114</t>
  </si>
  <si>
    <t>Freeform 115</t>
  </si>
  <si>
    <t>Freeform 116</t>
  </si>
  <si>
    <t>Freeform 354</t>
  </si>
  <si>
    <t>Freeform 117</t>
  </si>
  <si>
    <t>Freeform 444</t>
  </si>
  <si>
    <t>Freeform 118</t>
  </si>
  <si>
    <t>Freeform 119</t>
  </si>
  <si>
    <t>Freeform 120</t>
  </si>
  <si>
    <t>Freeform 550</t>
  </si>
  <si>
    <t>Freeform 121</t>
  </si>
  <si>
    <t>Freeform 122</t>
  </si>
  <si>
    <t>Freeform 619</t>
  </si>
  <si>
    <t>Freeform 123</t>
  </si>
  <si>
    <t>Freeform 604</t>
  </si>
  <si>
    <t>Freeform 124</t>
  </si>
  <si>
    <t>Freeform 125</t>
  </si>
  <si>
    <t>Freeform 126</t>
  </si>
  <si>
    <t>Freeform 358</t>
  </si>
  <si>
    <t>Freeform 127</t>
  </si>
  <si>
    <t>Freeform 128</t>
  </si>
  <si>
    <t>Freeform 129</t>
  </si>
  <si>
    <t>Freeform 130</t>
  </si>
  <si>
    <t>Freeform 517</t>
  </si>
  <si>
    <t>Freeform 131</t>
  </si>
  <si>
    <t>Freeform 401</t>
  </si>
  <si>
    <t>Freeform 132</t>
  </si>
  <si>
    <t>Freeform 133</t>
  </si>
  <si>
    <t>Freeform 525</t>
  </si>
  <si>
    <t>Freeform 134</t>
  </si>
  <si>
    <t>Freeform 135</t>
  </si>
  <si>
    <t>Freeform 136</t>
  </si>
  <si>
    <t>Freeform 137</t>
  </si>
  <si>
    <t>Freeform 138</t>
  </si>
  <si>
    <t>Freeform 139</t>
  </si>
  <si>
    <t>Freeform 143</t>
  </si>
  <si>
    <t>Freeform 140</t>
  </si>
  <si>
    <t>Freeform 141</t>
  </si>
  <si>
    <t>Freeform 429</t>
  </si>
  <si>
    <t>Freeform 142</t>
  </si>
  <si>
    <t>Freeform 144</t>
  </si>
  <si>
    <t>Freeform 402</t>
  </si>
  <si>
    <t>Freeform 145</t>
  </si>
  <si>
    <t>Freeform 416</t>
  </si>
  <si>
    <t>Freeform 146</t>
  </si>
  <si>
    <t>Freeform 147</t>
  </si>
  <si>
    <t>Freeform 530</t>
  </si>
  <si>
    <t>Freeform 148</t>
  </si>
  <si>
    <t>Freeform 166</t>
  </si>
  <si>
    <t>Freeform 149</t>
  </si>
  <si>
    <t>Freeform 150</t>
  </si>
  <si>
    <t>Freeform 151</t>
  </si>
  <si>
    <t>Freeform 152</t>
  </si>
  <si>
    <t>Freeform 153</t>
  </si>
  <si>
    <t>Freeform 154</t>
  </si>
  <si>
    <t>Freeform 155</t>
  </si>
  <si>
    <t>Freeform 281</t>
  </si>
  <si>
    <t>Freeform 156</t>
  </si>
  <si>
    <t>Freeform 157</t>
  </si>
  <si>
    <t>Freeform 158</t>
  </si>
  <si>
    <t>Freeform 159</t>
  </si>
  <si>
    <t>Freeform 280</t>
  </si>
  <si>
    <t>Freeform 160</t>
  </si>
  <si>
    <t>Freeform 326</t>
  </si>
  <si>
    <t>Freeform 161</t>
  </si>
  <si>
    <t>Freeform 162</t>
  </si>
  <si>
    <t>Freeform 163</t>
  </si>
  <si>
    <t>Freeform 164</t>
  </si>
  <si>
    <t>Freeform 165</t>
  </si>
  <si>
    <t>Freeform 267</t>
  </si>
  <si>
    <t>Freeform 167</t>
  </si>
  <si>
    <t>Freeform 168</t>
  </si>
  <si>
    <t>Freeform 169</t>
  </si>
  <si>
    <t>Freeform 170</t>
  </si>
  <si>
    <t>Freeform 171</t>
  </si>
  <si>
    <t>Freeform 172</t>
  </si>
  <si>
    <t>Freeform 356</t>
  </si>
  <si>
    <t>Freeform 173</t>
  </si>
  <si>
    <t>Freeform 174</t>
  </si>
  <si>
    <t>Freeform 175</t>
  </si>
  <si>
    <t>Freeform 568</t>
  </si>
  <si>
    <t>Freeform 176</t>
  </si>
  <si>
    <t>Freeform 177</t>
  </si>
  <si>
    <t>Freeform 178</t>
  </si>
  <si>
    <t>Freeform 179</t>
  </si>
  <si>
    <t>Freeform 215</t>
  </si>
  <si>
    <t>Freeform 180</t>
  </si>
  <si>
    <t>Freeform 181</t>
  </si>
  <si>
    <t>Freeform 182</t>
  </si>
  <si>
    <t>Freeform 424</t>
  </si>
  <si>
    <t>Freeform 183</t>
  </si>
  <si>
    <t>Freeform 184</t>
  </si>
  <si>
    <t>Freeform 566</t>
  </si>
  <si>
    <t>Freeform 185</t>
  </si>
  <si>
    <t>Freeform 186</t>
  </si>
  <si>
    <t>Freeform 413</t>
  </si>
  <si>
    <t>Freeform 187</t>
  </si>
  <si>
    <t>Freeform 188</t>
  </si>
  <si>
    <t>Freeform 189</t>
  </si>
  <si>
    <t>Freeform 190</t>
  </si>
  <si>
    <t>Freeform 257</t>
  </si>
  <si>
    <t>Freeform 191</t>
  </si>
  <si>
    <t>Freeform 254</t>
  </si>
  <si>
    <t>Freeform 193</t>
  </si>
  <si>
    <t>Freeform 458</t>
  </si>
  <si>
    <t>Freeform 194</t>
  </si>
  <si>
    <t>Freeform 459</t>
  </si>
  <si>
    <t>Freeform 195</t>
  </si>
  <si>
    <t>Freeform 196</t>
  </si>
  <si>
    <t>Freeform 197</t>
  </si>
  <si>
    <t>Freeform 198</t>
  </si>
  <si>
    <t>Freeform 199</t>
  </si>
  <si>
    <t>Freeform 200</t>
  </si>
  <si>
    <t>Freeform 201</t>
  </si>
  <si>
    <t>Freeform 202</t>
  </si>
  <si>
    <t>Freeform 469</t>
  </si>
  <si>
    <t>Freeform 203</t>
  </si>
  <si>
    <t>Freeform 206</t>
  </si>
  <si>
    <t>Freeform 207</t>
  </si>
  <si>
    <t>Freeform 208</t>
  </si>
  <si>
    <t>Freeform 209</t>
  </si>
  <si>
    <t>Freeform 465</t>
  </si>
  <si>
    <t>Freeform 210</t>
  </si>
  <si>
    <t>Freeform 261</t>
  </si>
  <si>
    <t>Freeform 211</t>
  </si>
  <si>
    <t>Freeform 212</t>
  </si>
  <si>
    <t>Freeform 213</t>
  </si>
  <si>
    <t>Freeform 214</t>
  </si>
  <si>
    <t>Freeform 226</t>
  </si>
  <si>
    <t>Freeform 216</t>
  </si>
  <si>
    <t>Freeform 217</t>
  </si>
  <si>
    <t>Freeform 218</t>
  </si>
  <si>
    <t>Freeform 219</t>
  </si>
  <si>
    <t>Freeform 220</t>
  </si>
  <si>
    <t>Freeform 588</t>
  </si>
  <si>
    <t>Freeform 221</t>
  </si>
  <si>
    <t>Freeform 222</t>
  </si>
  <si>
    <t>Freeform 223</t>
  </si>
  <si>
    <t>Freeform 225</t>
  </si>
  <si>
    <t>Freeform 227</t>
  </si>
  <si>
    <t>Freeform 228</t>
  </si>
  <si>
    <t>Freeform 586</t>
  </si>
  <si>
    <t>Freeform 229</t>
  </si>
  <si>
    <t>HammersmithFulham</t>
  </si>
  <si>
    <t>Freeform 230</t>
  </si>
  <si>
    <t>Freeform 231</t>
  </si>
  <si>
    <t>Freeform 436</t>
  </si>
  <si>
    <t>Freeform 232</t>
  </si>
  <si>
    <t>Freeform 233</t>
  </si>
  <si>
    <t>Freeform 243</t>
  </si>
  <si>
    <t>Freeform 234</t>
  </si>
  <si>
    <t>Freeform 235</t>
  </si>
  <si>
    <t>Freeform 236</t>
  </si>
  <si>
    <t>Freeform 543</t>
  </si>
  <si>
    <t>Freeform 237</t>
  </si>
  <si>
    <t>Freeform 238</t>
  </si>
  <si>
    <t>Freeform 593</t>
  </si>
  <si>
    <t>Freeform 239</t>
  </si>
  <si>
    <t>Freeform 241</t>
  </si>
  <si>
    <t>Freeform 454</t>
  </si>
  <si>
    <t>Freeform 245</t>
  </si>
  <si>
    <t>Freeform 246</t>
  </si>
  <si>
    <t>Freeform 247</t>
  </si>
  <si>
    <t>Freeform 248</t>
  </si>
  <si>
    <t>Freeform 398</t>
  </si>
  <si>
    <t>Freeform 249</t>
  </si>
  <si>
    <t>Freeform 369</t>
  </si>
  <si>
    <t>Freeform 250</t>
  </si>
  <si>
    <t>Freeform 251</t>
  </si>
  <si>
    <t>Freeform 252</t>
  </si>
  <si>
    <t>Freeform 253</t>
  </si>
  <si>
    <t>Freeform 255</t>
  </si>
  <si>
    <t>Freeform 256</t>
  </si>
  <si>
    <t>Freeform 258</t>
  </si>
  <si>
    <t>Freeform 395</t>
  </si>
  <si>
    <t>Freeform 259</t>
  </si>
  <si>
    <t>Freeform 260</t>
  </si>
  <si>
    <t>Freeform 262</t>
  </si>
  <si>
    <t>Freeform 263</t>
  </si>
  <si>
    <t>Freeform 264</t>
  </si>
  <si>
    <t>Freeform 265</t>
  </si>
  <si>
    <t>Freeform 343</t>
  </si>
  <si>
    <t>Freeform 266</t>
  </si>
  <si>
    <t>Freeform 268</t>
  </si>
  <si>
    <t>Freeform 269</t>
  </si>
  <si>
    <t>Freeform 270</t>
  </si>
  <si>
    <t>Freeform 271</t>
  </si>
  <si>
    <t>Freeform 272</t>
  </si>
  <si>
    <t>Freeform 337</t>
  </si>
  <si>
    <t>Freeform 274</t>
  </si>
  <si>
    <t>Freeform 275</t>
  </si>
  <si>
    <t>Freeform 283</t>
  </si>
  <si>
    <t>Freeform 276</t>
  </si>
  <si>
    <t>Freeform 277</t>
  </si>
  <si>
    <t>Freeform 278</t>
  </si>
  <si>
    <t>Freeform 279</t>
  </si>
  <si>
    <t>Freeform 282</t>
  </si>
  <si>
    <t>Freeform 284</t>
  </si>
  <si>
    <t>Freeform 285</t>
  </si>
  <si>
    <t>Freeform 295</t>
  </si>
  <si>
    <t>Freeform 286</t>
  </si>
  <si>
    <t>Freeform 287</t>
  </si>
  <si>
    <t>Freeform 288</t>
  </si>
  <si>
    <t>Freeform 289</t>
  </si>
  <si>
    <t>Freeform 290</t>
  </si>
  <si>
    <t>Freeform 291</t>
  </si>
  <si>
    <t>Freeform 292</t>
  </si>
  <si>
    <t>Freeform 293</t>
  </si>
  <si>
    <t>Freeform 301</t>
  </si>
  <si>
    <t>Freeform 294</t>
  </si>
  <si>
    <t>Freeform 296</t>
  </si>
  <si>
    <t>Freeform 297</t>
  </si>
  <si>
    <t>Freeform 298</t>
  </si>
  <si>
    <t>Freeform 299</t>
  </si>
  <si>
    <t>Freeform 300</t>
  </si>
  <si>
    <t>Freeform 302</t>
  </si>
  <si>
    <t>Freeform 303</t>
  </si>
  <si>
    <t>Freeform 304</t>
  </si>
  <si>
    <t>Freeform 305</t>
  </si>
  <si>
    <t>Freeform 306</t>
  </si>
  <si>
    <t>Freeform 307</t>
  </si>
  <si>
    <t>Freeform 308</t>
  </si>
  <si>
    <t>Freeform 309</t>
  </si>
  <si>
    <t>Freeform 310</t>
  </si>
  <si>
    <t>Freeform 311</t>
  </si>
  <si>
    <t>Freeform 316</t>
  </si>
  <si>
    <t>Freeform 312</t>
  </si>
  <si>
    <t>Freeform 313</t>
  </si>
  <si>
    <t>Freeform 314</t>
  </si>
  <si>
    <t>Freeform 315</t>
  </si>
  <si>
    <t>Freeform 317</t>
  </si>
  <si>
    <t>Freeform 318</t>
  </si>
  <si>
    <t>Freeform 319</t>
  </si>
  <si>
    <t>Freeform 320</t>
  </si>
  <si>
    <t>Freeform 321</t>
  </si>
  <si>
    <t>Freeform 322</t>
  </si>
  <si>
    <t>Freeform 323</t>
  </si>
  <si>
    <t>Freeform 324</t>
  </si>
  <si>
    <t>Freeform 325</t>
  </si>
  <si>
    <t>Freeform 327</t>
  </si>
  <si>
    <t>Freeform 328</t>
  </si>
  <si>
    <t>Freeform 329</t>
  </si>
  <si>
    <t>Freeform 332</t>
  </si>
  <si>
    <t>Freeform 330</t>
  </si>
  <si>
    <t>Freeform 331</t>
  </si>
  <si>
    <t>Freeform 333</t>
  </si>
  <si>
    <t>Freeform 334</t>
  </si>
  <si>
    <t>Freeform 335</t>
  </si>
  <si>
    <t>Freeform 336</t>
  </si>
  <si>
    <t>Freeform 338</t>
  </si>
  <si>
    <t>Freeform 339</t>
  </si>
  <si>
    <t>Freeform 340</t>
  </si>
  <si>
    <t>Freeform 341</t>
  </si>
  <si>
    <t>Freeform 342</t>
  </si>
  <si>
    <t>Freeform 344</t>
  </si>
  <si>
    <t>Freeform 345</t>
  </si>
  <si>
    <t>Freeform 346</t>
  </si>
  <si>
    <t>Freeform 359</t>
  </si>
  <si>
    <t>Freeform 347</t>
  </si>
  <si>
    <t>Freeform 412</t>
  </si>
  <si>
    <t>Freeform 348</t>
  </si>
  <si>
    <t>Freeform 349</t>
  </si>
  <si>
    <t>Freeform 350</t>
  </si>
  <si>
    <t>Freeform 351</t>
  </si>
  <si>
    <t>Freeform 352</t>
  </si>
  <si>
    <t>Freeform 353</t>
  </si>
  <si>
    <t>Freeform 357</t>
  </si>
  <si>
    <t>Freeform 355</t>
  </si>
  <si>
    <t>Freeform 403</t>
  </si>
  <si>
    <t>Freeform 360</t>
  </si>
  <si>
    <t>Freeform 361</t>
  </si>
  <si>
    <t>KensingtonChelsea</t>
  </si>
  <si>
    <t>Freeform 362</t>
  </si>
  <si>
    <t>Freeform 363</t>
  </si>
  <si>
    <t>Freeform 629</t>
  </si>
  <si>
    <t>Freeform 364</t>
  </si>
  <si>
    <t>Freeform 365</t>
  </si>
  <si>
    <t>Freeform 448</t>
  </si>
  <si>
    <t>Freeform 366</t>
  </si>
  <si>
    <t>Freeform 617</t>
  </si>
  <si>
    <t>Freeform 367</t>
  </si>
  <si>
    <t>Freeform 368</t>
  </si>
  <si>
    <t>Freeform 370</t>
  </si>
  <si>
    <t>Freeform 371</t>
  </si>
  <si>
    <t>Freeform 372</t>
  </si>
  <si>
    <t>Freeform 373</t>
  </si>
  <si>
    <t>Freeform 374</t>
  </si>
  <si>
    <t>Freeform 375</t>
  </si>
  <si>
    <t>Freeform 379</t>
  </si>
  <si>
    <t>KingstonUponThames</t>
  </si>
  <si>
    <t>Freeform 380</t>
  </si>
  <si>
    <t>Freeform 381</t>
  </si>
  <si>
    <t>Freeform 382</t>
  </si>
  <si>
    <t>Freeform 383</t>
  </si>
  <si>
    <t>Freeform 391</t>
  </si>
  <si>
    <t>Freeform 384</t>
  </si>
  <si>
    <t>Freeform 385</t>
  </si>
  <si>
    <t>Freeform 386</t>
  </si>
  <si>
    <t>Freeform 387</t>
  </si>
  <si>
    <t>Freeform 388</t>
  </si>
  <si>
    <t>Freeform 389</t>
  </si>
  <si>
    <t>Freeform 390</t>
  </si>
  <si>
    <t>Freeform 393</t>
  </si>
  <si>
    <t>Freeform 394</t>
  </si>
  <si>
    <t>Freeform 396</t>
  </si>
  <si>
    <t>Freeform 397</t>
  </si>
  <si>
    <t>Freeform 535</t>
  </si>
  <si>
    <t>Freeform 399</t>
  </si>
  <si>
    <t>Freeform 400</t>
  </si>
  <si>
    <t>Freeform 404</t>
  </si>
  <si>
    <t>Freeform 626</t>
  </si>
  <si>
    <t>Freeform 406</t>
  </si>
  <si>
    <t>Freeform 407</t>
  </si>
  <si>
    <t>Freeform 408</t>
  </si>
  <si>
    <t>Freeform 409</t>
  </si>
  <si>
    <t>Freeform 410</t>
  </si>
  <si>
    <t>Freeform 414</t>
  </si>
  <si>
    <t>Freeform 415</t>
  </si>
  <si>
    <t>Freeform 417</t>
  </si>
  <si>
    <t>Freeform 418</t>
  </si>
  <si>
    <t>Freeform 419</t>
  </si>
  <si>
    <t>Freeform 560</t>
  </si>
  <si>
    <t>Freeform 559</t>
  </si>
  <si>
    <t>Freeform 421</t>
  </si>
  <si>
    <t>Freeform 422</t>
  </si>
  <si>
    <t>Freeform 423</t>
  </si>
  <si>
    <t>Freeform 430</t>
  </si>
  <si>
    <t>Freeform 527</t>
  </si>
  <si>
    <t>Freeform 425</t>
  </si>
  <si>
    <t>Freeform 426</t>
  </si>
  <si>
    <t>Freeform 427</t>
  </si>
  <si>
    <t>Freeform 428</t>
  </si>
  <si>
    <t>Freeform 431</t>
  </si>
  <si>
    <t>Freeform 432</t>
  </si>
  <si>
    <t>Freeform 523</t>
  </si>
  <si>
    <t>Freeform 433</t>
  </si>
  <si>
    <t>Freeform 434</t>
  </si>
  <si>
    <t>Freeform 435</t>
  </si>
  <si>
    <t>Freeform 437</t>
  </si>
  <si>
    <t>Freeform 438</t>
  </si>
  <si>
    <t>Freeform 439</t>
  </si>
  <si>
    <t>Freeform 440</t>
  </si>
  <si>
    <t>Freeform 441</t>
  </si>
  <si>
    <t>Freeform 630</t>
  </si>
  <si>
    <t>Freeform 442</t>
  </si>
  <si>
    <t>Freeform 609</t>
  </si>
  <si>
    <t>Freeform 443</t>
  </si>
  <si>
    <t>Freeform 628</t>
  </si>
  <si>
    <t>Freeform 445</t>
  </si>
  <si>
    <t>Freeform 446</t>
  </si>
  <si>
    <t>Freeform 447</t>
  </si>
  <si>
    <t>Freeform 620</t>
  </si>
  <si>
    <t>Freeform 449</t>
  </si>
  <si>
    <t>Freeform 450</t>
  </si>
  <si>
    <t>Freeform 594</t>
  </si>
  <si>
    <t>Freeform 452</t>
  </si>
  <si>
    <t>Freeform 496</t>
  </si>
  <si>
    <t>Freeform 453</t>
  </si>
  <si>
    <t>Freeform 455</t>
  </si>
  <si>
    <t>Freeform 456</t>
  </si>
  <si>
    <t>Freeform 457</t>
  </si>
  <si>
    <t>Freeform 460</t>
  </si>
  <si>
    <t>Freeform 461</t>
  </si>
  <si>
    <t>Freeform 463</t>
  </si>
  <si>
    <t>Freeform 570</t>
  </si>
  <si>
    <t>Freeform 464</t>
  </si>
  <si>
    <t>Freeform 466</t>
  </si>
  <si>
    <t>Freeform 467</t>
  </si>
  <si>
    <t>Freeform 468</t>
  </si>
  <si>
    <t>Freeform 471</t>
  </si>
  <si>
    <t>Freeform 470</t>
  </si>
  <si>
    <t>Freeform 472</t>
  </si>
  <si>
    <t>Freeform 582</t>
  </si>
  <si>
    <t>Freeform 473</t>
  </si>
  <si>
    <t>Freeform 474</t>
  </si>
  <si>
    <t>Freeform 475</t>
  </si>
  <si>
    <t>Freeform 483</t>
  </si>
  <si>
    <t>Freeform 477</t>
  </si>
  <si>
    <t>Freeform 479</t>
  </si>
  <si>
    <t>Freeform 480</t>
  </si>
  <si>
    <t>Freeform 481</t>
  </si>
  <si>
    <t>Freeform 482</t>
  </si>
  <si>
    <t>Freeform 484</t>
  </si>
  <si>
    <t>Freeform 485</t>
  </si>
  <si>
    <t>Freeform 486</t>
  </si>
  <si>
    <t>Freeform 487</t>
  </si>
  <si>
    <t>Freeform 488</t>
  </si>
  <si>
    <t>Freeform 490</t>
  </si>
  <si>
    <t>Freeform 491</t>
  </si>
  <si>
    <t>Freeform 492</t>
  </si>
  <si>
    <t>Freeform 493</t>
  </si>
  <si>
    <t>Freeform 494</t>
  </si>
  <si>
    <t>Freeform 495</t>
  </si>
  <si>
    <t>RichmondUponThames</t>
  </si>
  <si>
    <t>Freeform 497</t>
  </si>
  <si>
    <t>Freeform 498</t>
  </si>
  <si>
    <t>Ham&amp;Petersham</t>
  </si>
  <si>
    <t>Freeform 499</t>
  </si>
  <si>
    <t>Freeform 500</t>
  </si>
  <si>
    <t>Freeform 501</t>
  </si>
  <si>
    <t>Freeform 503</t>
  </si>
  <si>
    <t>Freeform 502</t>
  </si>
  <si>
    <t>Freeform 504</t>
  </si>
  <si>
    <t>Freeform 505</t>
  </si>
  <si>
    <t>Freeform 506</t>
  </si>
  <si>
    <t>Freeform 507</t>
  </si>
  <si>
    <t>Freeform 508</t>
  </si>
  <si>
    <t>Freeform 509</t>
  </si>
  <si>
    <t>Freeform 510</t>
  </si>
  <si>
    <t>Freeform 511</t>
  </si>
  <si>
    <t>Freeform 512</t>
  </si>
  <si>
    <t>Freeform 513</t>
  </si>
  <si>
    <t>Freeform 514</t>
  </si>
  <si>
    <t>Freeform 515</t>
  </si>
  <si>
    <t>Freeform 516</t>
  </si>
  <si>
    <t>Freeform 518</t>
  </si>
  <si>
    <t>Freeform 531</t>
  </si>
  <si>
    <t>Freeform 519</t>
  </si>
  <si>
    <t>Freeform 520</t>
  </si>
  <si>
    <t>Freeform 521</t>
  </si>
  <si>
    <t>Freeform 522</t>
  </si>
  <si>
    <t>Freeform 524</t>
  </si>
  <si>
    <t>Freeform 526</t>
  </si>
  <si>
    <t>Freeform 528</t>
  </si>
  <si>
    <t>Freeform 529</t>
  </si>
  <si>
    <t>Freeform 533</t>
  </si>
  <si>
    <t>Freeform 534</t>
  </si>
  <si>
    <t>Freeform 536</t>
  </si>
  <si>
    <t>Freeform 537</t>
  </si>
  <si>
    <t>Freeform 538</t>
  </si>
  <si>
    <t>Freeform 624</t>
  </si>
  <si>
    <t>Freeform 539</t>
  </si>
  <si>
    <t>Freeform 540</t>
  </si>
  <si>
    <t>Freeform 541</t>
  </si>
  <si>
    <t>Freeform 542</t>
  </si>
  <si>
    <t>Freeform 623</t>
  </si>
  <si>
    <t>Freeform 544</t>
  </si>
  <si>
    <t>Freeform 545</t>
  </si>
  <si>
    <t>Freeform 548</t>
  </si>
  <si>
    <t>Freeform 615</t>
  </si>
  <si>
    <t>Freeform 549</t>
  </si>
  <si>
    <t>Freeform 614</t>
  </si>
  <si>
    <t>Freeform 551</t>
  </si>
  <si>
    <t>Freeform 552</t>
  </si>
  <si>
    <t>Freeform 553</t>
  </si>
  <si>
    <t>TowerHamlets</t>
  </si>
  <si>
    <t>Freeform 554</t>
  </si>
  <si>
    <t>Freeform 555</t>
  </si>
  <si>
    <t>Freeform 556</t>
  </si>
  <si>
    <t>Freeform 557</t>
  </si>
  <si>
    <t>Freeform 564</t>
  </si>
  <si>
    <t>Freeform 558</t>
  </si>
  <si>
    <t>Freeform 561</t>
  </si>
  <si>
    <t>Freeform 562</t>
  </si>
  <si>
    <t>Freeform 583</t>
  </si>
  <si>
    <t>Freeform 565</t>
  </si>
  <si>
    <t>Freeform 567</t>
  </si>
  <si>
    <t>Freeform 569</t>
  </si>
  <si>
    <t>WalthamForest</t>
  </si>
  <si>
    <t>Freeform 589</t>
  </si>
  <si>
    <t>Freeform 572</t>
  </si>
  <si>
    <t>Freeform 573</t>
  </si>
  <si>
    <t>Freeform 574</t>
  </si>
  <si>
    <t>Freeform 575</t>
  </si>
  <si>
    <t>Freeform 576</t>
  </si>
  <si>
    <t>Freeform 578</t>
  </si>
  <si>
    <t>Freeform 579</t>
  </si>
  <si>
    <t>Freeform 580</t>
  </si>
  <si>
    <t>Freeform 581</t>
  </si>
  <si>
    <t>Freeform 584</t>
  </si>
  <si>
    <t>Freeform 585</t>
  </si>
  <si>
    <t>Freeform 587</t>
  </si>
  <si>
    <t>Freeform 590</t>
  </si>
  <si>
    <t>Freeform 591</t>
  </si>
  <si>
    <t>Freeform 592</t>
  </si>
  <si>
    <t>Freeform 595</t>
  </si>
  <si>
    <t>Freeform 596</t>
  </si>
  <si>
    <t>Freeform 613</t>
  </si>
  <si>
    <t>Freeform 597</t>
  </si>
  <si>
    <t>Freeform 598</t>
  </si>
  <si>
    <t>Freeform 599</t>
  </si>
  <si>
    <t>Freeform 600</t>
  </si>
  <si>
    <t>Freeform 602</t>
  </si>
  <si>
    <t>Freeform 603</t>
  </si>
  <si>
    <t>Freeform 605</t>
  </si>
  <si>
    <t>Freeform 607</t>
  </si>
  <si>
    <t>Freeform 608</t>
  </si>
  <si>
    <t>Freeform 611</t>
  </si>
  <si>
    <t>Freeform 612</t>
  </si>
  <si>
    <t>Freeform 616</t>
  </si>
  <si>
    <t>Freeform 618</t>
  </si>
  <si>
    <t>Freeform 621</t>
  </si>
  <si>
    <t>Freeform 622</t>
  </si>
  <si>
    <t>Freeform 625</t>
  </si>
  <si>
    <t>Freeform 627</t>
  </si>
  <si>
    <t>Old Ward Code</t>
  </si>
  <si>
    <t>New ward code</t>
  </si>
  <si>
    <t>R B of Kensington and Chelsea</t>
  </si>
  <si>
    <t>R B of Kingston upon Thames</t>
  </si>
  <si>
    <t>00AB</t>
  </si>
  <si>
    <t>00AC</t>
  </si>
  <si>
    <t>00AD</t>
  </si>
  <si>
    <t>00AE</t>
  </si>
  <si>
    <t>00AF</t>
  </si>
  <si>
    <t>00AG</t>
  </si>
  <si>
    <t>00AH</t>
  </si>
  <si>
    <t>00AJ</t>
  </si>
  <si>
    <t>00AK</t>
  </si>
  <si>
    <t>00AL</t>
  </si>
  <si>
    <t>00AM</t>
  </si>
  <si>
    <t>00AN</t>
  </si>
  <si>
    <t>00AP</t>
  </si>
  <si>
    <t>00AQ</t>
  </si>
  <si>
    <t>00AR</t>
  </si>
  <si>
    <t>00AS</t>
  </si>
  <si>
    <t>00AT</t>
  </si>
  <si>
    <t>00AU</t>
  </si>
  <si>
    <t>00AW</t>
  </si>
  <si>
    <t>00AX</t>
  </si>
  <si>
    <t>00AY</t>
  </si>
  <si>
    <t>00AZ</t>
  </si>
  <si>
    <t>00BA</t>
  </si>
  <si>
    <t>00BB</t>
  </si>
  <si>
    <t>00BC</t>
  </si>
  <si>
    <t>00BD</t>
  </si>
  <si>
    <t>00BE</t>
  </si>
  <si>
    <t>00BF</t>
  </si>
  <si>
    <t>00BG</t>
  </si>
  <si>
    <t>00BH</t>
  </si>
  <si>
    <t>00BJ</t>
  </si>
  <si>
    <t>00BK</t>
  </si>
  <si>
    <t>This is an average of male and female life expectancy. Index scores were reversed so higher life expectancy equals better well-being. Most recent ward data available is 2006-10
Source: London Health Programmes (LHP) using ONS mortality data and GLA population projections</t>
  </si>
  <si>
    <t>Incapacity Benefit or Severe Disablement Allowance claimant rate. Incapacity Benefit (IB) is paid to people who are incapable of work and who meet certain contribution conditions. 
Severe Disablement Allowance (SDA) is paid to those unable to work for 28 weeks in a row or more because of illness or disability. SDA was removed for new claims in April 2001. Time period used is a snapshot of May from each year. Demominator is population aged 16-64. 
Source: IB/SDA from DWP, Population from GLA 2012 projections.</t>
  </si>
  <si>
    <t>Percentage of working-age residents claiming Jobseeker's Allowance (JSA) or National Insurance Credits. JSA is a benefit payable to unemployed people. In general, to be entitled to claim a person must be available for work, be actively seeking work, and have entered into a Jobseeker's Agreement with Jobcentre Plus. 
This is not an official measure of unemployment but is the only statistic available for smaller areas than local authorities.
Source: JSA from DWP, Population from GLA 2012 projections.</t>
  </si>
  <si>
    <t>Income Support claimant rate. Income Support (IS) is a non-contributory benefit paid to people who have low incomes and who are not required to be available for employment.
Time period used is a snapshot of May from each year. Demominator is population aged 16-64. 
Source: IS from DWP, Population from GLA 2012 projections.</t>
  </si>
  <si>
    <t>Crime rate. Index scores of overall notifiable offences per 1,000 daytime population. Daytime population used as denominator because areas with high crime rates tend to be areas with high daytime populations (ie non-resident) and therefore don't directly relate to well-being of the resident population. Consequently, a lower proportion of crimes in town centres would be against a resident. Source: MPS, Home Office, and ONS Workday population 2011 Census</t>
  </si>
  <si>
    <t>Deliberate Fires. Rate of all Deliberate Fire incidents (arson) recorded by the London Fire &amp; Emergency Planning Authority per 1,000 population.
Source: LFEPA via LASS team at GLA, and Population from GLA 2012 projections.</t>
  </si>
  <si>
    <t>GCSE average point scores. GCSE and Equivalent point scores for pupils at the end of Key Stage 4 (KS4) in maintained schools (Referenced by Location of Pupil Residence). Capped Point Scores are based on the best 8 results made by each pupil. Ward data calculated by apportioning Lower Layer Super Output Area (LSOA) data. Index scores were reversed so higher GCSE scores equals better well-being.
Source: DfE (on Neighbourhood Statistics).</t>
  </si>
  <si>
    <t>Unauthorised Pupil Absence. Pupil Absence in all maintained schools (Referenced by Location of Pupil Residence). Unauthorised Absence is absence without permission from a teacher or other authorised representative of the school. Ward data calculated by apportioning Lower Layer Super Output Area (LSOA) data. 
Source: DfE (on Neighbourhood Statistics).</t>
  </si>
  <si>
    <t>% of Children living in Out-of-work Benefit Claimant Households. Data represent the number of children dependent on a parent or guardian who is claiming one or a combination of out-of-work benefits.
Source: DWP and GLA 2012 population projections</t>
  </si>
  <si>
    <t>The average Public Transport Accessibility Level (PTAL) score. PTALs are a detailed and accurate measure of the accessibility of a point to the public transport network, taking into account walk access time and service availability. The method is essentially a way of measuring the density of the public transport network at any location within Greater London.
Population weighted average scores were calculated using output area data. There are 9 levels of access, 0 to 9 (0 to 6b has 9 seperate levels). Each area was given an average score out of 8, where 8 is the highest level of accessibility. Open space was removed from the data as no population lives there. 
Source: PTAL contours from Transport for London, further calculations by GLA.
Link:http://www.tfl.gov.uk/businessandpartners/syndication/16493.aspx</t>
  </si>
  <si>
    <t>Homes with access to public open space and nature, and proportion of area that is greenspace. There are four types of public open space according to the 2011 London Plan. Homes further away than the maximum recommended distance are considered to be deficient in access to that type of public open space. Access to nature measures the proportion of homes with good access to nature. The final measure is the proportion of area that is greenspace within the ward. In these combined scores,  each of the three measures has been given a weight of 33%.
Source: Greenspace Information for Greater London, and Ordnance Survey</t>
  </si>
  <si>
    <t>Composite Score of subjective well-being indicators, based on four measurs of well-being: Happiness, Life Satisfaction, Worthwhileness and Anxiety. Combined two years data from the Public Attitudes Survey (Met Police). Wards with low sample size and the City of London have been attributed the London average.
Source: Metropolitan Police, Public Attitudes Survey</t>
  </si>
  <si>
    <t>Life Expectancy 2006-2010</t>
  </si>
  <si>
    <t>Life Expectancy 2007-11</t>
  </si>
  <si>
    <t>Life Expectancy 2008-12</t>
  </si>
  <si>
    <t>Life Expectancy 2009-13</t>
  </si>
  <si>
    <t>Childhood Obesity 2010</t>
  </si>
  <si>
    <t>Childhood Obesity 2011</t>
  </si>
  <si>
    <t>Childhood Obesity 2012</t>
  </si>
  <si>
    <t>Childhood Obesity 2013</t>
  </si>
  <si>
    <t>Incapacity Benefit rate - 2010</t>
  </si>
  <si>
    <t>Incapacity Benefit rate - 2011</t>
  </si>
  <si>
    <t>Incapacity Benefit rate - 2012</t>
  </si>
  <si>
    <t>Incapacity Benefit rate - 2013</t>
  </si>
  <si>
    <t>Unemployment rate 2010</t>
  </si>
  <si>
    <t>Unemployment rate 2011</t>
  </si>
  <si>
    <t>Unemployment rate 2012</t>
  </si>
  <si>
    <t>Unemployment rate 2013</t>
  </si>
  <si>
    <t>Crime rate - 2010</t>
  </si>
  <si>
    <t>Crime rate - 2011</t>
  </si>
  <si>
    <t>Crime rate - 2012</t>
  </si>
  <si>
    <t>Crime rate - 2013</t>
  </si>
  <si>
    <t>Deliberate Fires - 2010</t>
  </si>
  <si>
    <t>Deliberate Fires - 2011</t>
  </si>
  <si>
    <t>Deliberate Fires - 2012</t>
  </si>
  <si>
    <t>Deliberate Fires - 2013</t>
  </si>
  <si>
    <t>GCSE point scores - 2010</t>
  </si>
  <si>
    <t>GCSE point scores - 2011</t>
  </si>
  <si>
    <t>GCSE point scores - 2012</t>
  </si>
  <si>
    <t>GCSE point scores - 2013</t>
  </si>
  <si>
    <t>Unauthorised Absence in All Schools (%) - 2010</t>
  </si>
  <si>
    <t>Unauthorised Absence in All Schools (%) - 2011</t>
  </si>
  <si>
    <t>Unauthorised Absence in All Schools (%) - 2012</t>
  </si>
  <si>
    <t>Unauthorised Absence in All Schools (%) - 2013</t>
  </si>
  <si>
    <t>% dependent children in out-of-work households - 2010</t>
  </si>
  <si>
    <t>% dependent children in out-of-work households - 2011</t>
  </si>
  <si>
    <t>% dependent children in out-of-work households - 2012</t>
  </si>
  <si>
    <t>% dependent children in out-of-work households - 2013</t>
  </si>
  <si>
    <t>Public Transport Accessibility - 2010</t>
  </si>
  <si>
    <t>Public Transport Accessibility - 2011</t>
  </si>
  <si>
    <t>Public Transport Accessibility - 2012</t>
  </si>
  <si>
    <t>Public Transport Accessibility - 2013</t>
  </si>
  <si>
    <t>Homes with access to open space &amp; nature, and % greenspace - 2010</t>
  </si>
  <si>
    <t>Homes with access to open space &amp; nature, and % greenspace - 2011</t>
  </si>
  <si>
    <t>Homes with access to open space &amp; nature, and % greenspace - 2012</t>
  </si>
  <si>
    <t>Homes with access to open space &amp; nature, and % greenspace - 2013</t>
  </si>
  <si>
    <t>Subjective well-being average score, 2013</t>
  </si>
</sst>
</file>

<file path=xl/styles.xml><?xml version="1.0" encoding="utf-8"?>
<styleSheet xmlns="http://schemas.openxmlformats.org/spreadsheetml/2006/main">
  <numFmts count="9">
    <numFmt numFmtId="176" formatCode="#,##0.0"/>
    <numFmt numFmtId="177" formatCode="0.000"/>
    <numFmt numFmtId="178" formatCode="_-* #,##0_-;\-* #,##0_-;_-* &quot;-&quot;??_-;_-@_-"/>
    <numFmt numFmtId="179" formatCode="_-&quot;£&quot;* #,##0_-;\-&quot;£&quot;* #,##0_-;_-&quot;£&quot;* &quot;-&quot;_-;_-@_-"/>
    <numFmt numFmtId="180" formatCode="_-&quot;£&quot;* #,##0.00_-;\-&quot;£&quot;* #,##0.00_-;_-&quot;£&quot;* &quot;-&quot;??_-;_-@_-"/>
    <numFmt numFmtId="181" formatCode="_-* #,##0_-;\-* #,##0_-;_-* &quot;-&quot;_-;_-@_-"/>
    <numFmt numFmtId="182" formatCode="0.0"/>
    <numFmt numFmtId="183" formatCode="_-* #,##0.00_-;\-* #,##0.00_-;_-* &quot;-&quot;??_-;_-@_-"/>
    <numFmt numFmtId="184" formatCode="_-[$€-2]* #,##0.00_-;\-[$€-2]* #,##0.00_-;_-[$€-2]* &quot;-&quot;??_-"/>
  </numFmts>
  <fonts count="106">
    <font>
      <sz val="10"/>
      <name val="Arial"/>
      <charset val="0"/>
    </font>
    <font>
      <sz val="10"/>
      <name val="Arial"/>
      <family val="2"/>
      <charset val="0"/>
    </font>
    <font>
      <b/>
      <sz val="10"/>
      <color theme="1"/>
      <name val="Arial"/>
      <family val="2"/>
      <charset val="0"/>
    </font>
    <font>
      <b/>
      <sz val="10"/>
      <name val="Arial"/>
      <family val="2"/>
      <charset val="0"/>
    </font>
    <font>
      <b/>
      <sz val="12"/>
      <name val="Arial"/>
      <family val="2"/>
      <charset val="0"/>
    </font>
    <font>
      <b/>
      <sz val="11"/>
      <color indexed="62"/>
      <name val="Arial"/>
      <family val="2"/>
      <charset val="0"/>
    </font>
    <font>
      <sz val="10"/>
      <color theme="0" tint="-0.249977111117893"/>
      <name val="Arial"/>
      <family val="2"/>
      <charset val="0"/>
    </font>
    <font>
      <b/>
      <sz val="14"/>
      <color indexed="48"/>
      <name val="Arial"/>
      <family val="2"/>
      <charset val="0"/>
    </font>
    <font>
      <sz val="10"/>
      <color indexed="22"/>
      <name val="Arial"/>
      <family val="2"/>
      <charset val="0"/>
    </font>
    <font>
      <b/>
      <u/>
      <sz val="11"/>
      <color indexed="12"/>
      <name val="Arial"/>
      <family val="2"/>
      <charset val="0"/>
    </font>
    <font>
      <sz val="11"/>
      <name val="Arial"/>
      <family val="2"/>
      <charset val="0"/>
    </font>
    <font>
      <sz val="8"/>
      <color theme="0" tint="-0.249977111117893"/>
      <name val="Arial"/>
      <family val="2"/>
      <charset val="0"/>
    </font>
    <font>
      <b/>
      <sz val="10"/>
      <color theme="0" tint="-0.249977111117893"/>
      <name val="Arial"/>
      <family val="2"/>
      <charset val="0"/>
    </font>
    <font>
      <i/>
      <sz val="10"/>
      <color theme="0" tint="-0.249977111117893"/>
      <name val="Arial"/>
      <family val="2"/>
      <charset val="0"/>
    </font>
    <font>
      <u/>
      <sz val="10"/>
      <color theme="0" tint="-0.249977111117893"/>
      <name val="Arial"/>
      <family val="2"/>
      <charset val="0"/>
    </font>
    <font>
      <sz val="9"/>
      <color rgb="FF333333"/>
      <name val="Verdana"/>
      <family val="2"/>
      <charset val="0"/>
    </font>
    <font>
      <sz val="10"/>
      <color theme="0"/>
      <name val="Arial"/>
      <family val="2"/>
      <charset val="0"/>
    </font>
    <font>
      <b/>
      <u/>
      <sz val="11"/>
      <color indexed="48"/>
      <name val="Arial"/>
      <family val="2"/>
      <charset val="0"/>
    </font>
    <font>
      <b/>
      <sz val="10"/>
      <color theme="0"/>
      <name val="Arial"/>
      <family val="2"/>
      <charset val="0"/>
    </font>
    <font>
      <b/>
      <sz val="11"/>
      <color rgb="FF3366FF"/>
      <name val="Arial"/>
      <family val="2"/>
      <charset val="0"/>
    </font>
    <font>
      <u/>
      <sz val="10"/>
      <color indexed="12"/>
      <name val="Arial"/>
      <family val="2"/>
      <charset val="0"/>
    </font>
    <font>
      <sz val="8"/>
      <name val="Arial"/>
      <family val="2"/>
      <charset val="0"/>
    </font>
    <font>
      <b/>
      <sz val="11"/>
      <name val="Arial"/>
      <family val="2"/>
      <charset val="0"/>
    </font>
    <font>
      <b/>
      <sz val="8"/>
      <color indexed="62"/>
      <name val="Arial"/>
      <family val="2"/>
      <charset val="0"/>
    </font>
    <font>
      <b/>
      <sz val="12"/>
      <color indexed="48"/>
      <name val="Arial"/>
      <family val="2"/>
      <charset val="0"/>
    </font>
    <font>
      <b/>
      <sz val="11"/>
      <color indexed="48"/>
      <name val="Arial"/>
      <family val="2"/>
      <charset val="0"/>
    </font>
    <font>
      <b/>
      <sz val="9"/>
      <name val="Arial"/>
      <family val="2"/>
      <charset val="0"/>
    </font>
    <font>
      <b/>
      <u/>
      <sz val="10"/>
      <color indexed="48"/>
      <name val="Arial"/>
      <family val="2"/>
      <charset val="0"/>
    </font>
    <font>
      <b/>
      <sz val="8"/>
      <name val="Arial"/>
      <family val="2"/>
      <charset val="0"/>
    </font>
    <font>
      <sz val="11"/>
      <color indexed="8"/>
      <name val="Arial"/>
      <family val="2"/>
      <charset val="0"/>
    </font>
    <font>
      <u/>
      <sz val="8"/>
      <color indexed="12"/>
      <name val="Arial"/>
      <family val="2"/>
      <charset val="0"/>
    </font>
    <font>
      <sz val="10"/>
      <color rgb="FFFF0000"/>
      <name val="Arial"/>
      <family val="2"/>
      <charset val="0"/>
    </font>
    <font>
      <b/>
      <sz val="9"/>
      <color indexed="8"/>
      <name val="Verdana"/>
      <family val="2"/>
      <charset val="0"/>
    </font>
    <font>
      <i/>
      <sz val="10"/>
      <name val="Arial"/>
      <family val="2"/>
      <charset val="0"/>
    </font>
    <font>
      <b/>
      <sz val="10"/>
      <color theme="6" tint="-0.249977111117893"/>
      <name val="Arial"/>
      <family val="2"/>
      <charset val="0"/>
    </font>
    <font>
      <b/>
      <sz val="10"/>
      <color theme="7" tint="-0.249977111117893"/>
      <name val="Arial"/>
      <family val="2"/>
      <charset val="0"/>
    </font>
    <font>
      <b/>
      <i/>
      <sz val="10"/>
      <name val="Arial"/>
      <family val="2"/>
      <charset val="0"/>
    </font>
    <font>
      <sz val="11"/>
      <color indexed="9"/>
      <name val="Calibri"/>
      <family val="2"/>
      <charset val="0"/>
    </font>
    <font>
      <sz val="11"/>
      <color indexed="8"/>
      <name val="Calibri"/>
      <family val="2"/>
      <charset val="0"/>
    </font>
    <font>
      <i/>
      <sz val="11"/>
      <color indexed="23"/>
      <name val="Calibri"/>
      <family val="2"/>
      <charset val="0"/>
    </font>
    <font>
      <sz val="12"/>
      <name val="Arial"/>
      <family val="2"/>
      <charset val="0"/>
    </font>
    <font>
      <sz val="12"/>
      <color indexed="8"/>
      <name val="Arial"/>
      <family val="2"/>
      <charset val="0"/>
    </font>
    <font>
      <b/>
      <sz val="18"/>
      <color theme="3"/>
      <name val="宋体"/>
      <family val="2"/>
      <charset val="0"/>
      <scheme val="major"/>
    </font>
    <font>
      <sz val="12"/>
      <color theme="1"/>
      <name val="Arial"/>
      <family val="2"/>
      <charset val="0"/>
    </font>
    <font>
      <b/>
      <sz val="11"/>
      <color theme="3"/>
      <name val="宋体"/>
      <family val="2"/>
      <charset val="0"/>
      <scheme val="minor"/>
    </font>
    <font>
      <b/>
      <sz val="11"/>
      <color indexed="52"/>
      <name val="Calibri"/>
      <family val="2"/>
      <charset val="0"/>
    </font>
    <font>
      <sz val="10"/>
      <color indexed="8"/>
      <name val="Arial"/>
      <family val="2"/>
      <charset val="0"/>
    </font>
    <font>
      <sz val="11"/>
      <color theme="1"/>
      <name val="宋体"/>
      <family val="2"/>
      <charset val="0"/>
      <scheme val="minor"/>
    </font>
    <font>
      <sz val="11"/>
      <color theme="0"/>
      <name val="宋体"/>
      <family val="2"/>
      <charset val="0"/>
      <scheme val="minor"/>
    </font>
    <font>
      <u/>
      <sz val="12"/>
      <color indexed="12"/>
      <name val="Arial"/>
      <family val="2"/>
      <charset val="0"/>
    </font>
    <font>
      <b/>
      <sz val="11"/>
      <color indexed="56"/>
      <name val="Calibri"/>
      <family val="2"/>
      <charset val="0"/>
    </font>
    <font>
      <sz val="11"/>
      <color indexed="20"/>
      <name val="Calibri"/>
      <family val="2"/>
      <charset val="0"/>
    </font>
    <font>
      <b/>
      <sz val="11"/>
      <color indexed="8"/>
      <name val="Calibri"/>
      <family val="2"/>
      <charset val="0"/>
    </font>
    <font>
      <sz val="12"/>
      <color indexed="9"/>
      <name val="Arial"/>
      <family val="2"/>
      <charset val="0"/>
    </font>
    <font>
      <b/>
      <sz val="12"/>
      <color indexed="8"/>
      <name val="Arial"/>
      <family val="2"/>
      <charset val="0"/>
    </font>
    <font>
      <b/>
      <sz val="11"/>
      <color rgb="FF3F3F3F"/>
      <name val="宋体"/>
      <family val="2"/>
      <charset val="0"/>
      <scheme val="minor"/>
    </font>
    <font>
      <sz val="11"/>
      <color indexed="17"/>
      <name val="Calibri"/>
      <family val="2"/>
      <charset val="0"/>
    </font>
    <font>
      <sz val="11"/>
      <color indexed="60"/>
      <name val="Calibri"/>
      <family val="2"/>
      <charset val="0"/>
    </font>
    <font>
      <b/>
      <sz val="11"/>
      <color indexed="63"/>
      <name val="Calibri"/>
      <family val="2"/>
      <charset val="0"/>
    </font>
    <font>
      <b/>
      <sz val="11"/>
      <color theme="0"/>
      <name val="宋体"/>
      <family val="2"/>
      <charset val="0"/>
      <scheme val="minor"/>
    </font>
    <font>
      <sz val="11"/>
      <color rgb="FF006100"/>
      <name val="宋体"/>
      <family val="2"/>
      <charset val="0"/>
      <scheme val="minor"/>
    </font>
    <font>
      <b/>
      <sz val="13"/>
      <color indexed="56"/>
      <name val="Arial"/>
      <family val="2"/>
      <charset val="0"/>
    </font>
    <font>
      <b/>
      <sz val="15"/>
      <color indexed="56"/>
      <name val="Calibri"/>
      <family val="2"/>
      <charset val="0"/>
    </font>
    <font>
      <sz val="11"/>
      <color rgb="FF9C6500"/>
      <name val="宋体"/>
      <family val="2"/>
      <charset val="0"/>
      <scheme val="minor"/>
    </font>
    <font>
      <sz val="11"/>
      <color rgb="FF9C0006"/>
      <name val="宋体"/>
      <family val="2"/>
      <charset val="0"/>
      <scheme val="minor"/>
    </font>
    <font>
      <b/>
      <sz val="15"/>
      <color indexed="56"/>
      <name val="Arial"/>
      <family val="2"/>
      <charset val="0"/>
    </font>
    <font>
      <sz val="11"/>
      <color rgb="FFFF0000"/>
      <name val="宋体"/>
      <family val="2"/>
      <charset val="0"/>
      <scheme val="minor"/>
    </font>
    <font>
      <b/>
      <sz val="11"/>
      <color theme="1"/>
      <name val="宋体"/>
      <family val="2"/>
      <charset val="0"/>
      <scheme val="minor"/>
    </font>
    <font>
      <sz val="11"/>
      <color indexed="10"/>
      <name val="Calibri"/>
      <family val="2"/>
      <charset val="0"/>
    </font>
    <font>
      <b/>
      <sz val="18"/>
      <color indexed="8"/>
      <name val="Cambria"/>
      <family val="1"/>
      <charset val="0"/>
    </font>
    <font>
      <sz val="10"/>
      <name val="CG Times"/>
      <family val="1"/>
      <charset val="0"/>
    </font>
    <font>
      <u/>
      <sz val="8.5"/>
      <color indexed="12"/>
      <name val="Arial"/>
      <family val="2"/>
      <charset val="0"/>
    </font>
    <font>
      <b/>
      <sz val="13"/>
      <color indexed="56"/>
      <name val="Calibri"/>
      <family val="2"/>
      <charset val="0"/>
    </font>
    <font>
      <b/>
      <sz val="18"/>
      <color indexed="56"/>
      <name val="Cambria"/>
      <family val="2"/>
      <charset val="0"/>
    </font>
    <font>
      <sz val="12"/>
      <color indexed="10"/>
      <name val="Arial"/>
      <family val="2"/>
      <charset val="0"/>
    </font>
    <font>
      <b/>
      <sz val="11"/>
      <color indexed="9"/>
      <name val="Calibri"/>
      <family val="2"/>
      <charset val="0"/>
    </font>
    <font>
      <b/>
      <sz val="12"/>
      <color indexed="63"/>
      <name val="Arial"/>
      <family val="2"/>
      <charset val="0"/>
    </font>
    <font>
      <i/>
      <sz val="12"/>
      <color indexed="23"/>
      <name val="Arial"/>
      <family val="2"/>
      <charset val="0"/>
    </font>
    <font>
      <b/>
      <sz val="15"/>
      <color theme="3"/>
      <name val="宋体"/>
      <family val="2"/>
      <charset val="0"/>
      <scheme val="minor"/>
    </font>
    <font>
      <sz val="11"/>
      <color indexed="52"/>
      <name val="Calibri"/>
      <family val="2"/>
      <charset val="0"/>
    </font>
    <font>
      <u/>
      <sz val="9.35"/>
      <color theme="10"/>
      <name val="Calibri"/>
      <family val="2"/>
      <charset val="0"/>
    </font>
    <font>
      <sz val="11"/>
      <color indexed="62"/>
      <name val="Calibri"/>
      <family val="2"/>
      <charset val="0"/>
    </font>
    <font>
      <b/>
      <sz val="13"/>
      <color theme="3"/>
      <name val="宋体"/>
      <family val="2"/>
      <charset val="0"/>
      <scheme val="minor"/>
    </font>
    <font>
      <sz val="11"/>
      <color rgb="FF3F3F76"/>
      <name val="宋体"/>
      <family val="2"/>
      <charset val="0"/>
      <scheme val="minor"/>
    </font>
    <font>
      <i/>
      <sz val="11"/>
      <color rgb="FF7F7F7F"/>
      <name val="宋体"/>
      <family val="2"/>
      <charset val="0"/>
      <scheme val="minor"/>
    </font>
    <font>
      <sz val="12"/>
      <color indexed="20"/>
      <name val="Arial"/>
      <family val="2"/>
      <charset val="0"/>
    </font>
    <font>
      <b/>
      <sz val="9"/>
      <name val="Times New Roman"/>
      <family val="1"/>
      <charset val="0"/>
    </font>
    <font>
      <sz val="12"/>
      <color indexed="17"/>
      <name val="Arial"/>
      <family val="2"/>
      <charset val="0"/>
    </font>
    <font>
      <u/>
      <sz val="10"/>
      <color theme="11"/>
      <name val="Arial"/>
      <family val="2"/>
      <charset val="0"/>
    </font>
    <font>
      <sz val="12"/>
      <color indexed="62"/>
      <name val="Arial"/>
      <family val="2"/>
      <charset val="0"/>
    </font>
    <font>
      <b/>
      <sz val="11"/>
      <color indexed="56"/>
      <name val="Arial"/>
      <family val="2"/>
      <charset val="0"/>
    </font>
    <font>
      <sz val="11"/>
      <color rgb="FFFA7D00"/>
      <name val="宋体"/>
      <family val="2"/>
      <charset val="0"/>
      <scheme val="minor"/>
    </font>
    <font>
      <sz val="12"/>
      <color indexed="52"/>
      <name val="Arial"/>
      <family val="2"/>
      <charset val="0"/>
    </font>
    <font>
      <b/>
      <sz val="12"/>
      <color indexed="52"/>
      <name val="Arial"/>
      <family val="2"/>
      <charset val="0"/>
    </font>
    <font>
      <sz val="12"/>
      <color indexed="60"/>
      <name val="Arial"/>
      <family val="2"/>
      <charset val="0"/>
    </font>
    <font>
      <b/>
      <sz val="11"/>
      <color rgb="FFFA7D00"/>
      <name val="宋体"/>
      <family val="2"/>
      <charset val="0"/>
      <scheme val="minor"/>
    </font>
    <font>
      <u/>
      <sz val="12"/>
      <color theme="10"/>
      <name val="Arial"/>
      <family val="2"/>
      <charset val="0"/>
    </font>
    <font>
      <b/>
      <sz val="12"/>
      <color indexed="9"/>
      <name val="Arial"/>
      <family val="2"/>
      <charset val="0"/>
    </font>
    <font>
      <u/>
      <sz val="10.2"/>
      <color theme="10"/>
      <name val="Arial"/>
      <family val="2"/>
      <charset val="0"/>
    </font>
    <font>
      <sz val="9"/>
      <name val="Times New Roman"/>
      <family val="1"/>
      <charset val="0"/>
    </font>
    <font>
      <b/>
      <u/>
      <sz val="14"/>
      <color indexed="48"/>
      <name val="Arial"/>
      <family val="2"/>
      <charset val="0"/>
    </font>
    <font>
      <b/>
      <sz val="8"/>
      <color indexed="50"/>
      <name val="Arial"/>
      <family val="2"/>
      <charset val="0"/>
    </font>
    <font>
      <b/>
      <sz val="8"/>
      <color indexed="29"/>
      <name val="Arial"/>
      <family val="2"/>
      <charset val="0"/>
    </font>
    <font>
      <b/>
      <sz val="8"/>
      <color indexed="17"/>
      <name val="Arial"/>
      <family val="2"/>
      <charset val="0"/>
    </font>
    <font>
      <b/>
      <sz val="8"/>
      <color indexed="10"/>
      <name val="Arial"/>
      <family val="2"/>
      <charset val="0"/>
    </font>
    <font>
      <b/>
      <u/>
      <sz val="12"/>
      <color indexed="48"/>
      <name val="Arial"/>
      <family val="2"/>
      <charset val="0"/>
    </font>
  </fonts>
  <fills count="69">
    <fill>
      <patternFill patternType="none"/>
    </fill>
    <fill>
      <patternFill patternType="gray125"/>
    </fill>
    <fill>
      <patternFill patternType="solid">
        <fgColor indexed="22"/>
        <bgColor indexed="64"/>
      </patternFill>
    </fill>
    <fill>
      <patternFill patternType="solid">
        <fgColor indexed="60"/>
        <bgColor indexed="64"/>
      </patternFill>
    </fill>
    <fill>
      <patternFill patternType="solid">
        <fgColor indexed="17"/>
        <bgColor indexed="64"/>
      </patternFill>
    </fill>
    <fill>
      <patternFill patternType="solid">
        <fgColor indexed="11"/>
        <bgColor indexed="64"/>
      </patternFill>
    </fill>
    <fill>
      <patternFill patternType="solid">
        <fgColor indexed="43"/>
        <bgColor indexed="64"/>
      </patternFill>
    </fill>
    <fill>
      <patternFill patternType="solid">
        <fgColor indexed="13"/>
        <bgColor indexed="64"/>
      </patternFill>
    </fill>
    <fill>
      <patternFill patternType="solid">
        <fgColor indexed="53"/>
        <bgColor indexed="64"/>
      </patternFill>
    </fill>
    <fill>
      <patternFill patternType="solid">
        <fgColor indexed="16"/>
        <bgColor indexed="64"/>
      </patternFill>
    </fill>
    <fill>
      <patternFill patternType="solid">
        <fgColor theme="0"/>
        <bgColor indexed="64"/>
      </patternFill>
    </fill>
    <fill>
      <patternFill patternType="solid">
        <fgColor indexed="9"/>
        <bgColor indexed="64"/>
      </patternFill>
    </fill>
    <fill>
      <patternFill patternType="solid">
        <fgColor theme="0" tint="-0.149998474074526"/>
        <bgColor indexed="9"/>
      </patternFill>
    </fill>
    <fill>
      <patternFill patternType="solid">
        <fgColor indexed="44"/>
        <bgColor indexed="64"/>
      </patternFill>
    </fill>
    <fill>
      <patternFill patternType="solid">
        <fgColor indexed="52"/>
        <bgColor indexed="64"/>
      </patternFill>
    </fill>
    <fill>
      <patternFill patternType="solid">
        <fgColor indexed="11"/>
        <bgColor indexed="64"/>
      </patternFill>
    </fill>
    <fill>
      <patternFill patternType="solid">
        <fgColor indexed="47"/>
        <bgColor indexed="64"/>
      </patternFill>
    </fill>
    <fill>
      <patternFill patternType="solid">
        <fgColor indexed="30"/>
        <bgColor indexed="64"/>
      </patternFill>
    </fill>
    <fill>
      <patternFill patternType="solid">
        <fgColor indexed="57"/>
        <bgColor indexed="64"/>
      </patternFill>
    </fill>
    <fill>
      <patternFill patternType="solid">
        <fgColor indexed="51"/>
        <bgColor indexed="64"/>
      </patternFill>
    </fill>
    <fill>
      <patternFill patternType="solid">
        <fgColor indexed="36"/>
        <bgColor indexed="64"/>
      </patternFill>
    </fill>
    <fill>
      <patternFill patternType="solid">
        <fgColor indexed="42"/>
        <bgColor indexed="64"/>
      </patternFill>
    </fill>
    <fill>
      <patternFill patternType="solid">
        <fgColor indexed="45"/>
        <bgColor indexed="64"/>
      </patternFill>
    </fill>
    <fill>
      <patternFill patternType="solid">
        <fgColor indexed="44"/>
        <bgColor indexed="64"/>
      </patternFill>
    </fill>
    <fill>
      <patternFill patternType="solid">
        <fgColor indexed="22"/>
        <bgColor indexed="64"/>
      </patternFill>
    </fill>
    <fill>
      <patternFill patternType="solid">
        <fgColor indexed="46"/>
        <bgColor indexed="64"/>
      </patternFill>
    </fill>
    <fill>
      <patternFill patternType="solid">
        <fgColor theme="6" tint="0.599993896298105"/>
        <bgColor indexed="64"/>
      </patternFill>
    </fill>
    <fill>
      <patternFill patternType="solid">
        <fgColor indexed="27"/>
        <bgColor indexed="64"/>
      </patternFill>
    </fill>
    <fill>
      <patternFill patternType="solid">
        <fgColor theme="9" tint="0.399975585192419"/>
        <bgColor indexed="64"/>
      </patternFill>
    </fill>
    <fill>
      <patternFill patternType="solid">
        <fgColor indexed="31"/>
        <bgColor indexed="64"/>
      </patternFill>
    </fill>
    <fill>
      <patternFill patternType="solid">
        <fgColor indexed="10"/>
        <bgColor indexed="64"/>
      </patternFill>
    </fill>
    <fill>
      <patternFill patternType="solid">
        <fgColor indexed="29"/>
        <bgColor indexed="64"/>
      </patternFill>
    </fill>
    <fill>
      <patternFill patternType="solid">
        <fgColor indexed="49"/>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rgb="FFF2F2F2"/>
        <bgColor indexed="64"/>
      </patternFill>
    </fill>
    <fill>
      <patternFill patternType="lightUp">
        <fgColor indexed="9"/>
        <bgColor indexed="26"/>
      </patternFill>
    </fill>
    <fill>
      <patternFill patternType="solid">
        <fgColor theme="8" tint="0.799981688894314"/>
        <bgColor indexed="64"/>
      </patternFill>
    </fill>
    <fill>
      <patternFill patternType="solid">
        <fgColor theme="7" tint="0.399975585192419"/>
        <bgColor indexed="64"/>
      </patternFill>
    </fill>
    <fill>
      <patternFill patternType="solid">
        <fgColor indexed="43"/>
        <bgColor indexed="64"/>
      </patternFill>
    </fill>
    <fill>
      <patternFill patternType="solid">
        <fgColor theme="9"/>
        <bgColor indexed="64"/>
      </patternFill>
    </fill>
    <fill>
      <patternFill patternType="solid">
        <fgColor indexed="62"/>
        <bgColor indexed="64"/>
      </patternFill>
    </fill>
    <fill>
      <patternFill patternType="solid">
        <fgColor rgb="FFA5A5A5"/>
        <bgColor indexed="64"/>
      </patternFill>
    </fill>
    <fill>
      <patternFill patternType="solid">
        <fgColor rgb="FFC6EFCE"/>
        <bgColor indexed="64"/>
      </patternFill>
    </fill>
    <fill>
      <patternFill patternType="solid">
        <fgColor theme="9" tint="0.599993896298105"/>
        <bgColor indexed="64"/>
      </patternFill>
    </fill>
    <fill>
      <patternFill patternType="solid">
        <fgColor indexed="26"/>
        <bgColor indexed="64"/>
      </patternFill>
    </fill>
    <fill>
      <patternFill patternType="solid">
        <fgColor rgb="FFFFEB9C"/>
        <bgColor indexed="64"/>
      </patternFill>
    </fill>
    <fill>
      <patternFill patternType="solid">
        <fgColor rgb="FFFFC7CE"/>
        <bgColor indexed="64"/>
      </patternFill>
    </fill>
    <fill>
      <patternFill patternType="solid">
        <fgColor indexed="53"/>
        <bgColor indexed="64"/>
      </patternFill>
    </fill>
    <fill>
      <patternFill patternType="solid">
        <fgColor indexed="55"/>
        <bgColor indexed="64"/>
      </patternFill>
    </fill>
    <fill>
      <patternFill patternType="solid">
        <fgColor theme="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rgb="FFFFCC99"/>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8"/>
        <bgColor indexed="64"/>
      </patternFill>
    </fill>
    <fill>
      <patternFill patternType="lightUp">
        <fgColor indexed="9"/>
        <bgColor indexed="27"/>
      </patternFill>
    </fill>
    <fill>
      <patternFill patternType="solid">
        <fgColor theme="6"/>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5"/>
        <bgColor indexed="64"/>
      </patternFill>
    </fill>
    <fill>
      <patternFill patternType="solid">
        <fgColor theme="7"/>
        <bgColor indexed="64"/>
      </patternFill>
    </fill>
    <fill>
      <patternFill patternType="solid">
        <fgColor theme="5" tint="0.599993896298105"/>
        <bgColor indexed="64"/>
      </patternFill>
    </fill>
    <fill>
      <patternFill patternType="solid">
        <fgColor rgb="FFFFFFCC"/>
        <bgColor indexed="64"/>
      </patternFill>
    </fill>
    <fill>
      <patternFill patternType="solid">
        <fgColor theme="8" tint="0.599993896298105"/>
        <bgColor indexed="64"/>
      </patternFill>
    </fill>
    <fill>
      <patternFill patternType="solid">
        <fgColor theme="5" tint="0.399975585192419"/>
        <bgColor indexed="64"/>
      </patternFill>
    </fill>
  </fills>
  <borders count="46">
    <border>
      <left/>
      <right/>
      <top/>
      <bottom/>
      <diagonal/>
    </border>
    <border>
      <left style="thin">
        <color indexed="22"/>
      </left>
      <right style="thin">
        <color indexed="22"/>
      </right>
      <top style="thin">
        <color indexed="22"/>
      </top>
      <bottom style="thin">
        <color indexed="22"/>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2"/>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right/>
      <top/>
      <bottom style="medium">
        <color theme="4" tint="0.399975585192419"/>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rgb="FF3F3F3F"/>
      </left>
      <right style="thin">
        <color rgb="FF3F3F3F"/>
      </right>
      <top style="thin">
        <color rgb="FF3F3F3F"/>
      </top>
      <bottom style="thin">
        <color rgb="FF3F3F3F"/>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rgb="FF3F3F3F"/>
      </left>
      <right style="double">
        <color rgb="FF3F3F3F"/>
      </right>
      <top style="double">
        <color rgb="FF3F3F3F"/>
      </top>
      <bottom style="double">
        <color rgb="FF3F3F3F"/>
      </bottom>
      <diagonal/>
    </border>
    <border>
      <left/>
      <right/>
      <top/>
      <bottom style="thick">
        <color indexed="22"/>
      </bottom>
      <diagonal/>
    </border>
    <border>
      <left/>
      <right/>
      <top/>
      <bottom style="thick">
        <color indexed="62"/>
      </bottom>
      <diagonal/>
    </border>
    <border>
      <left/>
      <right/>
      <top style="thin">
        <color theme="4"/>
      </top>
      <bottom style="double">
        <color theme="4"/>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double">
        <color indexed="52"/>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right/>
      <top style="medium">
        <color indexed="8"/>
      </top>
      <bottom style="medium">
        <color indexed="8"/>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980">
    <xf numFmtId="0" fontId="0" fillId="0" borderId="0"/>
    <xf numFmtId="0" fontId="3" fillId="0" borderId="0"/>
    <xf numFmtId="0" fontId="21" fillId="0" borderId="0"/>
    <xf numFmtId="0" fontId="21" fillId="0" borderId="0"/>
    <xf numFmtId="0" fontId="86" fillId="0" borderId="43">
      <alignment horizontal="left"/>
    </xf>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9" fontId="38" fillId="0" borderId="0" applyFont="0" applyFill="0" applyBorder="0" applyAlignment="0" applyProtection="0"/>
    <xf numFmtId="9" fontId="41" fillId="0" borderId="0" applyFont="0" applyFill="0" applyBorder="0" applyAlignment="0" applyProtection="0"/>
    <xf numFmtId="182" fontId="2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1"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182" fontId="21" fillId="0" borderId="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1" fillId="0" borderId="0" applyFont="0" applyFill="0" applyBorder="0" applyAlignment="0" applyProtection="0"/>
    <xf numFmtId="9" fontId="43" fillId="0" borderId="0" applyFont="0" applyFill="0" applyBorder="0" applyAlignment="0" applyProtection="0"/>
    <xf numFmtId="9" fontId="40" fillId="0" borderId="0" applyFont="0" applyFill="0" applyBorder="0" applyAlignment="0" applyProtection="0"/>
    <xf numFmtId="9" fontId="1" fillId="0" borderId="0" applyFont="0" applyFill="0" applyBorder="0" applyAlignment="0" applyProtection="0"/>
    <xf numFmtId="0" fontId="58" fillId="24" borderId="33" applyNumberFormat="0" applyAlignment="0" applyProtection="0"/>
    <xf numFmtId="0" fontId="76" fillId="24" borderId="33" applyNumberFormat="0" applyAlignment="0" applyProtection="0"/>
    <xf numFmtId="0" fontId="58" fillId="24" borderId="33" applyNumberFormat="0" applyAlignment="0" applyProtection="0"/>
    <xf numFmtId="0" fontId="58" fillId="24" borderId="33" applyNumberFormat="0" applyAlignment="0" applyProtection="0"/>
    <xf numFmtId="0" fontId="58" fillId="24" borderId="33" applyNumberFormat="0" applyAlignment="0" applyProtection="0"/>
    <xf numFmtId="0" fontId="58" fillId="24" borderId="33" applyNumberFormat="0" applyAlignment="0" applyProtection="0"/>
    <xf numFmtId="0" fontId="58" fillId="24" borderId="33" applyNumberFormat="0" applyAlignment="0" applyProtection="0"/>
    <xf numFmtId="9" fontId="38" fillId="0" borderId="0" applyFont="0" applyFill="0" applyBorder="0" applyAlignment="0" applyProtection="0"/>
    <xf numFmtId="0" fontId="38" fillId="45" borderId="1" applyNumberFormat="0" applyFont="0" applyAlignment="0" applyProtection="0"/>
    <xf numFmtId="0" fontId="38" fillId="45" borderId="1" applyNumberFormat="0" applyFont="0" applyAlignment="0" applyProtection="0"/>
    <xf numFmtId="0" fontId="38" fillId="45" borderId="1" applyNumberFormat="0" applyFont="0" applyAlignment="0" applyProtection="0"/>
    <xf numFmtId="0" fontId="38" fillId="45" borderId="1" applyNumberFormat="0" applyFont="0" applyAlignment="0" applyProtection="0"/>
    <xf numFmtId="0" fontId="41" fillId="45" borderId="1" applyNumberFormat="0" applyFont="0" applyAlignment="0" applyProtection="0"/>
    <xf numFmtId="0" fontId="41" fillId="45" borderId="1" applyNumberFormat="0" applyFont="0" applyAlignment="0" applyProtection="0"/>
    <xf numFmtId="0" fontId="41" fillId="45" borderId="1" applyNumberFormat="0" applyFont="0" applyAlignment="0" applyProtection="0"/>
    <xf numFmtId="0" fontId="41" fillId="45" borderId="1" applyNumberFormat="0" applyFont="0" applyAlignment="0" applyProtection="0"/>
    <xf numFmtId="0" fontId="38" fillId="45" borderId="1" applyNumberFormat="0" applyFont="0" applyAlignment="0" applyProtection="0"/>
    <xf numFmtId="0" fontId="38" fillId="45" borderId="1" applyNumberFormat="0" applyFont="0" applyAlignment="0" applyProtection="0"/>
    <xf numFmtId="0" fontId="38" fillId="45" borderId="1" applyNumberFormat="0" applyFont="0" applyAlignment="0" applyProtection="0"/>
    <xf numFmtId="0" fontId="38" fillId="45" borderId="1" applyNumberFormat="0" applyFont="0" applyAlignment="0" applyProtection="0"/>
    <xf numFmtId="0" fontId="38" fillId="45" borderId="1" applyNumberFormat="0" applyFont="0" applyAlignment="0" applyProtection="0"/>
    <xf numFmtId="0" fontId="38" fillId="45" borderId="1" applyNumberFormat="0" applyFont="0" applyAlignment="0" applyProtection="0"/>
    <xf numFmtId="0" fontId="38" fillId="45" borderId="1" applyNumberFormat="0" applyFont="0" applyAlignment="0" applyProtection="0"/>
    <xf numFmtId="0" fontId="38" fillId="45" borderId="1" applyNumberFormat="0" applyFont="0" applyAlignment="0" applyProtection="0"/>
    <xf numFmtId="0" fontId="38" fillId="45" borderId="1" applyNumberFormat="0" applyFont="0" applyAlignment="0" applyProtection="0"/>
    <xf numFmtId="0" fontId="38" fillId="45" borderId="1" applyNumberFormat="0" applyFont="0" applyAlignment="0" applyProtection="0"/>
    <xf numFmtId="0" fontId="38" fillId="45" borderId="1" applyNumberFormat="0" applyFont="0" applyAlignment="0" applyProtection="0"/>
    <xf numFmtId="0" fontId="38" fillId="45" borderId="1" applyNumberFormat="0" applyFont="0" applyAlignment="0" applyProtection="0"/>
    <xf numFmtId="0" fontId="38" fillId="45" borderId="1" applyNumberFormat="0" applyFont="0" applyAlignment="0" applyProtection="0"/>
    <xf numFmtId="0" fontId="99" fillId="0" borderId="0">
      <alignment horizontal="left"/>
    </xf>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38" fillId="0" borderId="0"/>
    <xf numFmtId="0" fontId="41" fillId="0" borderId="0"/>
    <xf numFmtId="0" fontId="41" fillId="0" borderId="0"/>
    <xf numFmtId="0" fontId="41" fillId="0" borderId="0"/>
    <xf numFmtId="0" fontId="38" fillId="0" borderId="0"/>
    <xf numFmtId="0" fontId="38" fillId="0" borderId="0"/>
    <xf numFmtId="0" fontId="43" fillId="0" borderId="0"/>
    <xf numFmtId="0" fontId="41" fillId="0" borderId="0"/>
    <xf numFmtId="0" fontId="41" fillId="0" borderId="0"/>
    <xf numFmtId="0" fontId="43" fillId="0" borderId="0"/>
    <xf numFmtId="0" fontId="41" fillId="0" borderId="0"/>
    <xf numFmtId="0" fontId="41" fillId="0" borderId="0"/>
    <xf numFmtId="0" fontId="40" fillId="0" borderId="0"/>
    <xf numFmtId="0" fontId="1" fillId="0" borderId="0"/>
    <xf numFmtId="0" fontId="47" fillId="0" borderId="0"/>
    <xf numFmtId="0" fontId="38" fillId="0" borderId="0"/>
    <xf numFmtId="0" fontId="41" fillId="0" borderId="0"/>
    <xf numFmtId="0" fontId="41" fillId="0" borderId="0"/>
    <xf numFmtId="0" fontId="41" fillId="0" borderId="0"/>
    <xf numFmtId="0" fontId="40" fillId="0" borderId="0"/>
    <xf numFmtId="0" fontId="41" fillId="0" borderId="0"/>
    <xf numFmtId="0" fontId="43" fillId="0" borderId="0"/>
    <xf numFmtId="0" fontId="38" fillId="0" borderId="0"/>
    <xf numFmtId="0" fontId="41" fillId="0" borderId="0"/>
    <xf numFmtId="0" fontId="43" fillId="0" borderId="0"/>
    <xf numFmtId="0" fontId="41" fillId="0" borderId="0"/>
    <xf numFmtId="0" fontId="41" fillId="0" borderId="0"/>
    <xf numFmtId="0" fontId="41" fillId="0" borderId="0"/>
    <xf numFmtId="0" fontId="43" fillId="0" borderId="0"/>
    <xf numFmtId="0" fontId="41" fillId="0" borderId="0"/>
    <xf numFmtId="0" fontId="43" fillId="0" borderId="0"/>
    <xf numFmtId="0" fontId="41" fillId="0" borderId="0"/>
    <xf numFmtId="0" fontId="43" fillId="0" borderId="0"/>
    <xf numFmtId="0" fontId="41" fillId="0" borderId="0"/>
    <xf numFmtId="0" fontId="41" fillId="0" borderId="0"/>
    <xf numFmtId="0" fontId="60" fillId="43" borderId="0" applyNumberFormat="0" applyBorder="0" applyAlignment="0" applyProtection="0"/>
    <xf numFmtId="0" fontId="41" fillId="19" borderId="0" applyNumberFormat="0" applyBorder="0" applyAlignment="0" applyProtection="0"/>
    <xf numFmtId="0" fontId="41" fillId="0" borderId="0"/>
    <xf numFmtId="0" fontId="43" fillId="0" borderId="0"/>
    <xf numFmtId="0" fontId="43" fillId="0" borderId="0"/>
    <xf numFmtId="0" fontId="41" fillId="0" borderId="0"/>
    <xf numFmtId="0" fontId="43" fillId="0" borderId="0"/>
    <xf numFmtId="0" fontId="41" fillId="0" borderId="0"/>
    <xf numFmtId="0" fontId="41" fillId="27" borderId="0" applyNumberFormat="0" applyBorder="0" applyAlignment="0" applyProtection="0"/>
    <xf numFmtId="0" fontId="41" fillId="0" borderId="0"/>
    <xf numFmtId="0" fontId="41" fillId="0" borderId="0"/>
    <xf numFmtId="0" fontId="73" fillId="0" borderId="0" applyNumberFormat="0" applyFill="0" applyBorder="0" applyAlignment="0" applyProtection="0"/>
    <xf numFmtId="0" fontId="38" fillId="45" borderId="1" applyNumberFormat="0" applyFont="0" applyAlignment="0" applyProtection="0"/>
    <xf numFmtId="0" fontId="41" fillId="0" borderId="0"/>
    <xf numFmtId="0" fontId="43" fillId="0" borderId="0"/>
    <xf numFmtId="0" fontId="38" fillId="29" borderId="0" applyNumberFormat="0" applyBorder="0" applyAlignment="0" applyProtection="0"/>
    <xf numFmtId="0" fontId="1" fillId="0" borderId="0"/>
    <xf numFmtId="0" fontId="1" fillId="0" borderId="0">
      <alignment vertical="top"/>
    </xf>
    <xf numFmtId="0" fontId="41" fillId="0" borderId="0"/>
    <xf numFmtId="0" fontId="38" fillId="0" borderId="0"/>
    <xf numFmtId="0" fontId="38" fillId="29" borderId="0" applyNumberFormat="0" applyBorder="0" applyAlignment="0" applyProtection="0"/>
    <xf numFmtId="0" fontId="38" fillId="0" borderId="0"/>
    <xf numFmtId="0" fontId="1" fillId="0" borderId="0"/>
    <xf numFmtId="0" fontId="41" fillId="0" borderId="0"/>
    <xf numFmtId="0" fontId="38" fillId="31" borderId="0" applyNumberFormat="0" applyBorder="0" applyAlignment="0" applyProtection="0"/>
    <xf numFmtId="0" fontId="43" fillId="0" borderId="0"/>
    <xf numFmtId="0" fontId="41" fillId="0" borderId="0"/>
    <xf numFmtId="0" fontId="41" fillId="0" borderId="0"/>
    <xf numFmtId="0" fontId="43" fillId="0" borderId="0"/>
    <xf numFmtId="0" fontId="41" fillId="0" borderId="0"/>
    <xf numFmtId="0" fontId="41" fillId="0" borderId="0"/>
    <xf numFmtId="0" fontId="41" fillId="25" borderId="0" applyNumberFormat="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1" fillId="0" borderId="0" applyNumberFormat="0" applyFill="0" applyBorder="0" applyAlignment="0" applyProtection="0"/>
    <xf numFmtId="0" fontId="40" fillId="0" borderId="0"/>
    <xf numFmtId="0" fontId="1" fillId="0" borderId="0" applyNumberFormat="0" applyFill="0" applyBorder="0" applyAlignment="0" applyProtection="0"/>
    <xf numFmtId="0" fontId="41" fillId="0" borderId="0"/>
    <xf numFmtId="0" fontId="41" fillId="0" borderId="0"/>
    <xf numFmtId="0" fontId="41" fillId="0" borderId="0"/>
    <xf numFmtId="0" fontId="40" fillId="0" borderId="0"/>
    <xf numFmtId="0" fontId="38" fillId="19" borderId="0" applyNumberFormat="0" applyBorder="0" applyAlignment="0" applyProtection="0"/>
    <xf numFmtId="0" fontId="40" fillId="0" borderId="0"/>
    <xf numFmtId="0" fontId="40" fillId="0" borderId="0"/>
    <xf numFmtId="0" fontId="40" fillId="0" borderId="0"/>
    <xf numFmtId="182" fontId="21" fillId="0" borderId="0"/>
    <xf numFmtId="0" fontId="43" fillId="0" borderId="0"/>
    <xf numFmtId="0" fontId="41" fillId="23" borderId="0" applyNumberFormat="0" applyBorder="0" applyAlignment="0" applyProtection="0"/>
    <xf numFmtId="0" fontId="40" fillId="0" borderId="0"/>
    <xf numFmtId="0" fontId="21" fillId="0" borderId="0"/>
    <xf numFmtId="0" fontId="41" fillId="0" borderId="0"/>
    <xf numFmtId="182" fontId="21" fillId="0" borderId="0"/>
    <xf numFmtId="0" fontId="43" fillId="0" borderId="0"/>
    <xf numFmtId="0" fontId="37" fillId="15" borderId="0" applyNumberFormat="0" applyBorder="0" applyAlignment="0" applyProtection="0"/>
    <xf numFmtId="0" fontId="41" fillId="0" borderId="0"/>
    <xf numFmtId="0" fontId="38" fillId="23" borderId="0" applyNumberFormat="0" applyBorder="0" applyAlignment="0" applyProtection="0"/>
    <xf numFmtId="0" fontId="1" fillId="0" borderId="0" applyNumberFormat="0" applyFill="0" applyBorder="0" applyAlignment="0" applyProtection="0"/>
    <xf numFmtId="0" fontId="41" fillId="0" borderId="0"/>
    <xf numFmtId="0" fontId="38" fillId="23" borderId="0" applyNumberFormat="0" applyBorder="0" applyAlignment="0" applyProtection="0"/>
    <xf numFmtId="0" fontId="41" fillId="0" borderId="0"/>
    <xf numFmtId="0" fontId="41" fillId="0" borderId="0"/>
    <xf numFmtId="0" fontId="38" fillId="23" borderId="0" applyNumberFormat="0" applyBorder="0" applyAlignment="0" applyProtection="0"/>
    <xf numFmtId="0" fontId="41" fillId="0" borderId="0"/>
    <xf numFmtId="0" fontId="41" fillId="0" borderId="0"/>
    <xf numFmtId="0" fontId="41" fillId="0" borderId="0"/>
    <xf numFmtId="0" fontId="41" fillId="0" borderId="0"/>
    <xf numFmtId="0" fontId="38" fillId="21" borderId="0" applyNumberFormat="0" applyBorder="0" applyAlignment="0" applyProtection="0"/>
    <xf numFmtId="0" fontId="41" fillId="0" borderId="0"/>
    <xf numFmtId="0" fontId="41" fillId="0" borderId="0"/>
    <xf numFmtId="0" fontId="40" fillId="0" borderId="0"/>
    <xf numFmtId="0" fontId="41" fillId="0" borderId="0"/>
    <xf numFmtId="0" fontId="1" fillId="0" borderId="0"/>
    <xf numFmtId="0" fontId="37" fillId="20" borderId="0" applyNumberFormat="0" applyBorder="0" applyAlignment="0" applyProtection="0"/>
    <xf numFmtId="0" fontId="41" fillId="0" borderId="0"/>
    <xf numFmtId="0" fontId="41" fillId="0" borderId="0"/>
    <xf numFmtId="0" fontId="40" fillId="0" borderId="0"/>
    <xf numFmtId="0" fontId="41" fillId="0" borderId="0"/>
    <xf numFmtId="0" fontId="41" fillId="0" borderId="0"/>
    <xf numFmtId="0" fontId="38" fillId="29" borderId="0" applyNumberFormat="0" applyBorder="0" applyAlignment="0" applyProtection="0"/>
    <xf numFmtId="0" fontId="41" fillId="0" borderId="0"/>
    <xf numFmtId="0" fontId="38" fillId="29" borderId="0" applyNumberFormat="0" applyBorder="0" applyAlignment="0" applyProtection="0"/>
    <xf numFmtId="0" fontId="43" fillId="0" borderId="0"/>
    <xf numFmtId="0" fontId="41" fillId="0" borderId="0"/>
    <xf numFmtId="0" fontId="41" fillId="0" borderId="0"/>
    <xf numFmtId="0" fontId="38" fillId="25" borderId="0" applyNumberFormat="0" applyBorder="0" applyAlignment="0" applyProtection="0"/>
    <xf numFmtId="0" fontId="43" fillId="0" borderId="0"/>
    <xf numFmtId="0" fontId="41" fillId="0" borderId="0"/>
    <xf numFmtId="0" fontId="38" fillId="27" borderId="0" applyNumberFormat="0" applyBorder="0" applyAlignment="0" applyProtection="0"/>
    <xf numFmtId="0" fontId="41" fillId="0" borderId="0"/>
    <xf numFmtId="0" fontId="38" fillId="19" borderId="0" applyNumberFormat="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xf numFmtId="0" fontId="38" fillId="0" borderId="0"/>
    <xf numFmtId="0" fontId="40" fillId="0" borderId="0"/>
    <xf numFmtId="0" fontId="1" fillId="0" borderId="0"/>
    <xf numFmtId="0" fontId="47" fillId="0" borderId="0"/>
    <xf numFmtId="0" fontId="43" fillId="0" borderId="0"/>
    <xf numFmtId="0" fontId="43" fillId="0" borderId="0"/>
    <xf numFmtId="0" fontId="43" fillId="0" borderId="0"/>
    <xf numFmtId="0" fontId="40" fillId="0" borderId="0"/>
    <xf numFmtId="0" fontId="1" fillId="0" borderId="0"/>
    <xf numFmtId="0" fontId="38" fillId="0" borderId="0"/>
    <xf numFmtId="0" fontId="1" fillId="0" borderId="0"/>
    <xf numFmtId="0" fontId="52" fillId="0" borderId="30" applyNumberFormat="0" applyFill="0" applyAlignment="0" applyProtection="0"/>
    <xf numFmtId="0" fontId="38" fillId="0" borderId="0"/>
    <xf numFmtId="0" fontId="72" fillId="0" borderId="35" applyNumberFormat="0" applyFill="0" applyAlignment="0" applyProtection="0"/>
    <xf numFmtId="0" fontId="79" fillId="0" borderId="40" applyNumberFormat="0" applyFill="0" applyAlignment="0" applyProtection="0"/>
    <xf numFmtId="0" fontId="40" fillId="0" borderId="0"/>
    <xf numFmtId="0" fontId="72" fillId="0" borderId="35" applyNumberFormat="0" applyFill="0" applyAlignment="0" applyProtection="0"/>
    <xf numFmtId="0" fontId="92" fillId="0" borderId="40" applyNumberFormat="0" applyFill="0" applyAlignment="0" applyProtection="0"/>
    <xf numFmtId="0" fontId="79" fillId="0" borderId="40" applyNumberFormat="0" applyFill="0" applyAlignment="0" applyProtection="0"/>
    <xf numFmtId="0" fontId="79" fillId="0" borderId="40" applyNumberFormat="0" applyFill="0" applyAlignment="0" applyProtection="0"/>
    <xf numFmtId="0" fontId="47" fillId="62" borderId="0" applyNumberFormat="0" applyBorder="0" applyAlignment="0" applyProtection="0"/>
    <xf numFmtId="0" fontId="79" fillId="0" borderId="40" applyNumberFormat="0" applyFill="0" applyAlignment="0" applyProtection="0"/>
    <xf numFmtId="0" fontId="38" fillId="27" borderId="0" applyNumberFormat="0" applyBorder="0" applyAlignment="0" applyProtection="0"/>
    <xf numFmtId="0" fontId="79" fillId="0" borderId="40" applyNumberFormat="0" applyFill="0" applyAlignment="0" applyProtection="0"/>
    <xf numFmtId="0" fontId="81" fillId="16" borderId="29" applyNumberFormat="0" applyAlignment="0" applyProtection="0"/>
    <xf numFmtId="0" fontId="81" fillId="16" borderId="29" applyNumberFormat="0" applyAlignment="0" applyProtection="0"/>
    <xf numFmtId="0" fontId="41" fillId="0" borderId="0"/>
    <xf numFmtId="0" fontId="38" fillId="22" borderId="0" applyNumberFormat="0" applyBorder="0" applyAlignment="0" applyProtection="0"/>
    <xf numFmtId="0" fontId="81" fillId="16" borderId="29" applyNumberFormat="0" applyAlignment="0" applyProtection="0"/>
    <xf numFmtId="0" fontId="38" fillId="0" borderId="0"/>
    <xf numFmtId="0" fontId="1" fillId="0" borderId="0" applyNumberFormat="0" applyFill="0" applyBorder="0" applyAlignment="0" applyProtection="0"/>
    <xf numFmtId="0" fontId="38" fillId="22" borderId="0" applyNumberFormat="0" applyBorder="0" applyAlignment="0" applyProtection="0"/>
    <xf numFmtId="0" fontId="1" fillId="0" borderId="0"/>
    <xf numFmtId="0" fontId="53" fillId="18" borderId="0" applyNumberFormat="0" applyBorder="0" applyAlignment="0" applyProtection="0"/>
    <xf numFmtId="0" fontId="81" fillId="16" borderId="29" applyNumberFormat="0" applyAlignment="0" applyProtection="0"/>
    <xf numFmtId="0" fontId="96" fillId="0" borderId="0" applyNumberFormat="0" applyFill="0" applyBorder="0" applyAlignment="0" applyProtection="0"/>
    <xf numFmtId="0" fontId="98"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1" fillId="23" borderId="0" applyNumberFormat="0" applyBorder="0" applyAlignment="0" applyProtection="0"/>
    <xf numFmtId="0" fontId="50" fillId="0" borderId="0" applyNumberFormat="0" applyFill="0" applyBorder="0" applyAlignment="0" applyProtection="0"/>
    <xf numFmtId="0" fontId="90" fillId="0" borderId="0" applyNumberFormat="0" applyFill="0" applyBorder="0" applyAlignment="0" applyProtection="0"/>
    <xf numFmtId="0" fontId="40" fillId="0" borderId="0"/>
    <xf numFmtId="0" fontId="38" fillId="31" borderId="0" applyNumberFormat="0" applyBorder="0" applyAlignment="0" applyProtection="0"/>
    <xf numFmtId="0" fontId="38" fillId="0" borderId="0"/>
    <xf numFmtId="0" fontId="50" fillId="0" borderId="0" applyNumberFormat="0" applyFill="0" applyBorder="0" applyAlignment="0" applyProtection="0"/>
    <xf numFmtId="0" fontId="50" fillId="0" borderId="32" applyNumberFormat="0" applyFill="0" applyAlignment="0" applyProtection="0"/>
    <xf numFmtId="0" fontId="90" fillId="0" borderId="32" applyNumberFormat="0" applyFill="0" applyAlignment="0" applyProtection="0"/>
    <xf numFmtId="0" fontId="38" fillId="0" borderId="0"/>
    <xf numFmtId="0" fontId="50" fillId="0" borderId="32" applyNumberFormat="0" applyFill="0" applyAlignment="0" applyProtection="0"/>
    <xf numFmtId="0" fontId="50" fillId="0" borderId="32" applyNumberFormat="0" applyFill="0" applyAlignment="0" applyProtection="0"/>
    <xf numFmtId="0" fontId="38" fillId="27" borderId="0" applyNumberFormat="0" applyBorder="0" applyAlignment="0" applyProtection="0"/>
    <xf numFmtId="0" fontId="72" fillId="0" borderId="35" applyNumberFormat="0" applyFill="0" applyAlignment="0" applyProtection="0"/>
    <xf numFmtId="0" fontId="61" fillId="0" borderId="35" applyNumberFormat="0" applyFill="0" applyAlignment="0" applyProtection="0"/>
    <xf numFmtId="0" fontId="43" fillId="0" borderId="0"/>
    <xf numFmtId="0" fontId="72" fillId="0" borderId="35" applyNumberFormat="0" applyFill="0" applyAlignment="0" applyProtection="0"/>
    <xf numFmtId="0" fontId="41" fillId="0" borderId="0"/>
    <xf numFmtId="0" fontId="62" fillId="0" borderId="36" applyNumberFormat="0" applyFill="0" applyAlignment="0" applyProtection="0"/>
    <xf numFmtId="3" fontId="89" fillId="0" borderId="0"/>
    <xf numFmtId="9" fontId="40" fillId="0" borderId="0" applyFon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8" fillId="45" borderId="1" applyNumberFormat="0" applyFont="0" applyAlignment="0" applyProtection="0"/>
    <xf numFmtId="0" fontId="39" fillId="0" borderId="0" applyNumberFormat="0" applyFill="0" applyBorder="0" applyAlignment="0" applyProtection="0"/>
    <xf numFmtId="0" fontId="38" fillId="0" borderId="0"/>
    <xf numFmtId="184" fontId="40" fillId="0" borderId="0" applyFont="0" applyFill="0" applyBorder="0" applyAlignment="0" applyProtection="0"/>
    <xf numFmtId="0" fontId="41" fillId="0" borderId="0"/>
    <xf numFmtId="0" fontId="54" fillId="36" borderId="0" applyNumberFormat="0" applyBorder="0" applyAlignment="0" applyProtection="0"/>
    <xf numFmtId="0" fontId="54" fillId="59" borderId="0" applyNumberFormat="0" applyBorder="0" applyAlignment="0" applyProtection="0"/>
    <xf numFmtId="0" fontId="48" fillId="58" borderId="0" applyNumberFormat="0" applyBorder="0" applyAlignment="0" applyProtection="0"/>
    <xf numFmtId="0" fontId="38" fillId="15" borderId="0" applyNumberFormat="0" applyBorder="0" applyAlignment="0" applyProtection="0"/>
    <xf numFmtId="0" fontId="70" fillId="0" borderId="0">
      <alignment horizontal="left"/>
      <protection hidden="1"/>
    </xf>
    <xf numFmtId="0" fontId="38" fillId="0" borderId="0"/>
    <xf numFmtId="183" fontId="47" fillId="0" borderId="0" applyFont="0" applyFill="0" applyBorder="0" applyAlignment="0" applyProtection="0"/>
    <xf numFmtId="0" fontId="38" fillId="0" borderId="0"/>
    <xf numFmtId="0" fontId="1" fillId="66" borderId="45" applyNumberFormat="0" applyFont="0" applyAlignment="0" applyProtection="0"/>
    <xf numFmtId="183" fontId="40" fillId="0" borderId="0" applyFont="0" applyFill="0" applyBorder="0" applyAlignment="0" applyProtection="0"/>
    <xf numFmtId="183" fontId="41" fillId="0" borderId="0" applyFont="0" applyFill="0" applyBorder="0" applyAlignment="0" applyProtection="0"/>
    <xf numFmtId="183" fontId="41" fillId="0" borderId="0" applyFont="0" applyFill="0" applyBorder="0" applyAlignment="0" applyProtection="0"/>
    <xf numFmtId="183" fontId="41" fillId="0" borderId="0" applyFont="0" applyFill="0" applyBorder="0" applyAlignment="0" applyProtection="0"/>
    <xf numFmtId="183" fontId="41" fillId="0" borderId="0" applyFont="0" applyFill="0" applyBorder="0" applyAlignment="0" applyProtection="0"/>
    <xf numFmtId="183" fontId="38" fillId="0" borderId="0" applyFont="0" applyFill="0" applyBorder="0" applyAlignment="0" applyProtection="0"/>
    <xf numFmtId="0" fontId="38" fillId="0" borderId="0"/>
    <xf numFmtId="183" fontId="38" fillId="0" borderId="0" applyFont="0" applyFill="0" applyBorder="0" applyAlignment="0" applyProtection="0"/>
    <xf numFmtId="183" fontId="40" fillId="0" borderId="0" applyFont="0" applyFill="0" applyBorder="0" applyAlignment="0" applyProtection="0"/>
    <xf numFmtId="183" fontId="38" fillId="0" borderId="0" applyFont="0" applyFill="0" applyBorder="0" applyAlignment="0" applyProtection="0"/>
    <xf numFmtId="183" fontId="38" fillId="0" borderId="0" applyFont="0" applyFill="0" applyBorder="0" applyAlignment="0" applyProtection="0"/>
    <xf numFmtId="183" fontId="38" fillId="0" borderId="0" applyFont="0" applyFill="0" applyBorder="0" applyAlignment="0" applyProtection="0"/>
    <xf numFmtId="0" fontId="38" fillId="27" borderId="0" applyNumberFormat="0" applyBorder="0" applyAlignment="0" applyProtection="0"/>
    <xf numFmtId="0" fontId="40" fillId="0" borderId="0"/>
    <xf numFmtId="0" fontId="75" fillId="49" borderId="38" applyNumberFormat="0" applyAlignment="0" applyProtection="0"/>
    <xf numFmtId="0" fontId="43" fillId="0" borderId="0"/>
    <xf numFmtId="0" fontId="38" fillId="31" borderId="0" applyNumberFormat="0" applyBorder="0" applyAlignment="0" applyProtection="0"/>
    <xf numFmtId="0" fontId="97" fillId="49" borderId="38" applyNumberFormat="0" applyAlignment="0" applyProtection="0"/>
    <xf numFmtId="0" fontId="41" fillId="25" borderId="0" applyNumberFormat="0" applyBorder="0" applyAlignment="0" applyProtection="0"/>
    <xf numFmtId="0" fontId="43" fillId="0" borderId="0"/>
    <xf numFmtId="0" fontId="38" fillId="31" borderId="0" applyNumberFormat="0" applyBorder="0" applyAlignment="0" applyProtection="0"/>
    <xf numFmtId="0" fontId="75" fillId="49" borderId="38" applyNumberFormat="0" applyAlignment="0" applyProtection="0"/>
    <xf numFmtId="0" fontId="43" fillId="0" borderId="0"/>
    <xf numFmtId="0" fontId="75" fillId="49" borderId="38" applyNumberFormat="0" applyAlignment="0" applyProtection="0"/>
    <xf numFmtId="0" fontId="41" fillId="0" borderId="0"/>
    <xf numFmtId="0" fontId="75" fillId="49" borderId="38" applyNumberFormat="0" applyAlignment="0" applyProtection="0"/>
    <xf numFmtId="0" fontId="38" fillId="19" borderId="0" applyNumberFormat="0" applyBorder="0" applyAlignment="0" applyProtection="0"/>
    <xf numFmtId="0" fontId="43" fillId="0" borderId="0"/>
    <xf numFmtId="0" fontId="75" fillId="49" borderId="38" applyNumberFormat="0" applyAlignment="0" applyProtection="0"/>
    <xf numFmtId="0" fontId="43" fillId="0" borderId="0"/>
    <xf numFmtId="0" fontId="45" fillId="24" borderId="29" applyNumberFormat="0" applyAlignment="0" applyProtection="0"/>
    <xf numFmtId="0" fontId="43" fillId="0" borderId="0"/>
    <xf numFmtId="0" fontId="43" fillId="0" borderId="0"/>
    <xf numFmtId="0" fontId="38" fillId="25" borderId="0" applyNumberFormat="0" applyBorder="0" applyAlignment="0" applyProtection="0"/>
    <xf numFmtId="0" fontId="51" fillId="22" borderId="0" applyNumberFormat="0" applyBorder="0" applyAlignment="0" applyProtection="0"/>
    <xf numFmtId="0" fontId="40" fillId="0" borderId="0"/>
    <xf numFmtId="0" fontId="85" fillId="22" borderId="0" applyNumberFormat="0" applyBorder="0" applyAlignment="0" applyProtection="0"/>
    <xf numFmtId="0" fontId="1" fillId="0" borderId="0"/>
    <xf numFmtId="0" fontId="51" fillId="22" borderId="0" applyNumberFormat="0" applyBorder="0" applyAlignment="0" applyProtection="0"/>
    <xf numFmtId="0" fontId="37" fillId="48" borderId="0" applyNumberFormat="0" applyBorder="0" applyAlignment="0" applyProtection="0"/>
    <xf numFmtId="0" fontId="41" fillId="0" borderId="0"/>
    <xf numFmtId="0" fontId="38" fillId="22" borderId="0" applyNumberFormat="0" applyBorder="0" applyAlignment="0" applyProtection="0"/>
    <xf numFmtId="0" fontId="75" fillId="49" borderId="38" applyNumberFormat="0" applyAlignment="0" applyProtection="0"/>
    <xf numFmtId="0" fontId="53" fillId="48" borderId="0" applyNumberFormat="0" applyBorder="0" applyAlignment="0" applyProtection="0"/>
    <xf numFmtId="0" fontId="37" fillId="48" borderId="0" applyNumberFormat="0" applyBorder="0" applyAlignment="0" applyProtection="0"/>
    <xf numFmtId="0" fontId="1" fillId="0" borderId="0"/>
    <xf numFmtId="0" fontId="37" fillId="48" borderId="0" applyNumberFormat="0" applyBorder="0" applyAlignment="0" applyProtection="0"/>
    <xf numFmtId="0" fontId="37" fillId="48" borderId="0" applyNumberFormat="0" applyBorder="0" applyAlignment="0" applyProtection="0"/>
    <xf numFmtId="0" fontId="37" fillId="32" borderId="0" applyNumberFormat="0" applyBorder="0" applyAlignment="0" applyProtection="0"/>
    <xf numFmtId="0" fontId="37" fillId="20" borderId="0" applyNumberFormat="0" applyBorder="0" applyAlignment="0" applyProtection="0"/>
    <xf numFmtId="0" fontId="53" fillId="20" borderId="0" applyNumberFormat="0" applyBorder="0" applyAlignment="0" applyProtection="0"/>
    <xf numFmtId="0" fontId="89" fillId="16" borderId="29" applyNumberFormat="0" applyAlignment="0" applyProtection="0"/>
    <xf numFmtId="0" fontId="48" fillId="60" borderId="0" applyNumberFormat="0" applyBorder="0" applyAlignment="0" applyProtection="0"/>
    <xf numFmtId="0" fontId="37" fillId="41" borderId="0" applyNumberFormat="0" applyBorder="0" applyAlignment="0" applyProtection="0"/>
    <xf numFmtId="0" fontId="38" fillId="21" borderId="0" applyNumberFormat="0" applyBorder="0" applyAlignment="0" applyProtection="0"/>
    <xf numFmtId="0" fontId="37" fillId="41" borderId="0" applyNumberFormat="0" applyBorder="0" applyAlignment="0" applyProtection="0"/>
    <xf numFmtId="0" fontId="37" fillId="41" borderId="0" applyNumberFormat="0" applyBorder="0" applyAlignment="0" applyProtection="0"/>
    <xf numFmtId="0" fontId="37" fillId="15" borderId="0" applyNumberFormat="0" applyBorder="0" applyAlignment="0" applyProtection="0"/>
    <xf numFmtId="9" fontId="38" fillId="0" borderId="0" applyFont="0" applyFill="0" applyBorder="0" applyAlignment="0" applyProtection="0"/>
    <xf numFmtId="0" fontId="43" fillId="0" borderId="0"/>
    <xf numFmtId="0" fontId="37" fillId="15"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37" fillId="31" borderId="0" applyNumberFormat="0" applyBorder="0" applyAlignment="0" applyProtection="0"/>
    <xf numFmtId="0" fontId="41" fillId="0" borderId="0"/>
    <xf numFmtId="0" fontId="38" fillId="31" borderId="0" applyNumberFormat="0" applyBorder="0" applyAlignment="0" applyProtection="0"/>
    <xf numFmtId="0" fontId="38" fillId="0" borderId="0"/>
    <xf numFmtId="0" fontId="41" fillId="0" borderId="0"/>
    <xf numFmtId="0" fontId="53" fillId="17" borderId="0" applyNumberFormat="0" applyBorder="0" applyAlignment="0" applyProtection="0"/>
    <xf numFmtId="0" fontId="41" fillId="0" borderId="0"/>
    <xf numFmtId="0" fontId="38" fillId="23"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41" fillId="19" borderId="0" applyNumberFormat="0" applyBorder="0" applyAlignment="0" applyProtection="0"/>
    <xf numFmtId="0" fontId="38" fillId="19" borderId="0" applyNumberFormat="0" applyBorder="0" applyAlignment="0" applyProtection="0"/>
    <xf numFmtId="0" fontId="38" fillId="19" borderId="0" applyNumberFormat="0" applyBorder="0" applyAlignment="0" applyProtection="0"/>
    <xf numFmtId="0" fontId="41" fillId="23" borderId="0" applyNumberFormat="0" applyBorder="0" applyAlignment="0" applyProtection="0"/>
    <xf numFmtId="0" fontId="38" fillId="23" borderId="0" applyNumberFormat="0" applyBorder="0" applyAlignment="0" applyProtection="0"/>
    <xf numFmtId="0" fontId="38" fillId="23" borderId="0" applyNumberFormat="0" applyBorder="0" applyAlignment="0" applyProtection="0"/>
    <xf numFmtId="182" fontId="21" fillId="0" borderId="0"/>
    <xf numFmtId="0" fontId="38" fillId="16" borderId="0" applyNumberFormat="0" applyBorder="0" applyAlignment="0" applyProtection="0"/>
    <xf numFmtId="0" fontId="38" fillId="29" borderId="0" applyNumberFormat="0" applyBorder="0" applyAlignment="0" applyProtection="0"/>
    <xf numFmtId="0" fontId="38" fillId="23" borderId="0" applyNumberFormat="0" applyBorder="0" applyAlignment="0" applyProtection="0"/>
    <xf numFmtId="0" fontId="37" fillId="30" borderId="0" applyNumberFormat="0" applyBorder="0" applyAlignment="0" applyProtection="0"/>
    <xf numFmtId="0" fontId="41" fillId="0" borderId="0"/>
    <xf numFmtId="0" fontId="38" fillId="23" borderId="0" applyNumberFormat="0" applyBorder="0" applyAlignment="0" applyProtection="0"/>
    <xf numFmtId="0" fontId="38" fillId="16" borderId="0" applyNumberFormat="0" applyBorder="0" applyAlignment="0" applyProtection="0"/>
    <xf numFmtId="0" fontId="38" fillId="22" borderId="0" applyNumberFormat="0" applyBorder="0" applyAlignment="0" applyProtection="0"/>
    <xf numFmtId="0" fontId="38" fillId="23" borderId="0" applyNumberFormat="0" applyBorder="0" applyAlignment="0" applyProtection="0"/>
    <xf numFmtId="0" fontId="38" fillId="29" borderId="0" applyNumberFormat="0" applyBorder="0" applyAlignment="0" applyProtection="0"/>
    <xf numFmtId="0" fontId="38" fillId="25" borderId="0" applyNumberFormat="0" applyBorder="0" applyAlignment="0" applyProtection="0"/>
    <xf numFmtId="0" fontId="38" fillId="29" borderId="0" applyNumberFormat="0" applyBorder="0" applyAlignment="0" applyProtection="0"/>
    <xf numFmtId="0" fontId="38" fillId="25" borderId="0" applyNumberFormat="0" applyBorder="0" applyAlignment="0" applyProtection="0"/>
    <xf numFmtId="0" fontId="41" fillId="29" borderId="0" applyNumberFormat="0" applyBorder="0" applyAlignment="0" applyProtection="0"/>
    <xf numFmtId="0" fontId="41" fillId="27" borderId="0" applyNumberFormat="0" applyBorder="0" applyAlignment="0" applyProtection="0"/>
    <xf numFmtId="0" fontId="41" fillId="25" borderId="0" applyNumberFormat="0" applyBorder="0" applyAlignment="0" applyProtection="0"/>
    <xf numFmtId="0" fontId="41" fillId="25" borderId="0" applyNumberFormat="0" applyBorder="0" applyAlignment="0" applyProtection="0"/>
    <xf numFmtId="0" fontId="41" fillId="45" borderId="1" applyNumberFormat="0" applyFont="0" applyAlignment="0" applyProtection="0"/>
    <xf numFmtId="0" fontId="41" fillId="29" borderId="0" applyNumberFormat="0" applyBorder="0" applyAlignment="0" applyProtection="0"/>
    <xf numFmtId="0" fontId="41" fillId="25" borderId="0" applyNumberFormat="0" applyBorder="0" applyAlignment="0" applyProtection="0"/>
    <xf numFmtId="0" fontId="50" fillId="0" borderId="32" applyNumberFormat="0" applyFill="0" applyAlignment="0" applyProtection="0"/>
    <xf numFmtId="0" fontId="41" fillId="29" borderId="0" applyNumberFormat="0" applyBorder="0" applyAlignment="0" applyProtection="0"/>
    <xf numFmtId="0" fontId="41" fillId="25" borderId="0" applyNumberFormat="0" applyBorder="0" applyAlignment="0" applyProtection="0"/>
    <xf numFmtId="0" fontId="50" fillId="0" borderId="32" applyNumberFormat="0" applyFill="0" applyAlignment="0" applyProtection="0"/>
    <xf numFmtId="0" fontId="41" fillId="29" borderId="0" applyNumberFormat="0" applyBorder="0" applyAlignment="0" applyProtection="0"/>
    <xf numFmtId="0" fontId="41" fillId="25" borderId="0" applyNumberFormat="0" applyBorder="0" applyAlignment="0" applyProtection="0"/>
    <xf numFmtId="0" fontId="41" fillId="0" borderId="0"/>
    <xf numFmtId="0" fontId="38" fillId="29" borderId="0" applyNumberFormat="0" applyBorder="0" applyAlignment="0" applyProtection="0"/>
    <xf numFmtId="0" fontId="41" fillId="27"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41" fillId="27" borderId="0" applyNumberFormat="0" applyBorder="0" applyAlignment="0" applyProtection="0"/>
    <xf numFmtId="0" fontId="38" fillId="29" borderId="0" applyNumberFormat="0" applyBorder="0" applyAlignment="0" applyProtection="0"/>
    <xf numFmtId="0" fontId="38" fillId="25" borderId="0" applyNumberFormat="0" applyBorder="0" applyAlignment="0" applyProtection="0"/>
    <xf numFmtId="0" fontId="50" fillId="0" borderId="0" applyNumberFormat="0" applyFill="0" applyBorder="0" applyAlignment="0" applyProtection="0"/>
    <xf numFmtId="0" fontId="41" fillId="25" borderId="0" applyNumberFormat="0" applyBorder="0" applyAlignment="0" applyProtection="0"/>
    <xf numFmtId="0" fontId="41" fillId="29" borderId="0" applyNumberFormat="0" applyBorder="0" applyAlignment="0" applyProtection="0"/>
    <xf numFmtId="0" fontId="38" fillId="25" borderId="0" applyNumberFormat="0" applyBorder="0" applyAlignment="0" applyProtection="0"/>
    <xf numFmtId="0" fontId="62" fillId="0" borderId="36" applyNumberFormat="0" applyFill="0" applyAlignment="0" applyProtection="0"/>
    <xf numFmtId="0" fontId="38" fillId="29" borderId="0" applyNumberFormat="0" applyBorder="0" applyAlignment="0" applyProtection="0"/>
    <xf numFmtId="0" fontId="57" fillId="39" borderId="0" applyNumberFormat="0" applyBorder="0" applyAlignment="0" applyProtection="0"/>
    <xf numFmtId="0" fontId="38" fillId="25" borderId="0" applyNumberFormat="0" applyBorder="0" applyAlignment="0" applyProtection="0"/>
    <xf numFmtId="0" fontId="41" fillId="15" borderId="0" applyNumberFormat="0" applyBorder="0" applyAlignment="0" applyProtection="0"/>
    <xf numFmtId="0" fontId="83" fillId="55" borderId="42" applyNumberFormat="0" applyAlignment="0" applyProtection="0"/>
    <xf numFmtId="0" fontId="47" fillId="54" borderId="0" applyNumberFormat="0" applyBorder="0" applyAlignment="0" applyProtection="0"/>
    <xf numFmtId="0" fontId="41" fillId="15" borderId="0" applyNumberFormat="0" applyBorder="0" applyAlignment="0" applyProtection="0"/>
    <xf numFmtId="0" fontId="53" fillId="14" borderId="0" applyNumberFormat="0" applyBorder="0" applyAlignment="0" applyProtection="0"/>
    <xf numFmtId="0" fontId="38" fillId="27" borderId="0" applyNumberFormat="0" applyBorder="0" applyAlignment="0" applyProtection="0"/>
    <xf numFmtId="0" fontId="48" fillId="40" borderId="0" applyNumberFormat="0" applyBorder="0" applyAlignment="0" applyProtection="0"/>
    <xf numFmtId="0" fontId="41" fillId="15" borderId="0" applyNumberFormat="0" applyBorder="0" applyAlignment="0" applyProtection="0"/>
    <xf numFmtId="0" fontId="37" fillId="14" borderId="0" applyNumberFormat="0" applyBorder="0" applyAlignment="0" applyProtection="0"/>
    <xf numFmtId="0" fontId="38" fillId="27" borderId="0" applyNumberFormat="0" applyBorder="0" applyAlignment="0" applyProtection="0"/>
    <xf numFmtId="0" fontId="41" fillId="23" borderId="0" applyNumberFormat="0" applyBorder="0" applyAlignment="0" applyProtection="0"/>
    <xf numFmtId="0" fontId="38" fillId="15" borderId="0" applyNumberFormat="0" applyBorder="0" applyAlignment="0" applyProtection="0"/>
    <xf numFmtId="0" fontId="38" fillId="45" borderId="1" applyNumberFormat="0" applyFont="0" applyAlignment="0" applyProtection="0"/>
    <xf numFmtId="0" fontId="41" fillId="0" borderId="0"/>
    <xf numFmtId="183" fontId="40" fillId="0" borderId="0" applyFont="0" applyFill="0" applyBorder="0" applyAlignment="0" applyProtection="0"/>
    <xf numFmtId="0" fontId="38" fillId="15" borderId="0" applyNumberFormat="0" applyBorder="0" applyAlignment="0" applyProtection="0"/>
    <xf numFmtId="183" fontId="40" fillId="0" borderId="0" applyFont="0" applyFill="0" applyBorder="0" applyAlignment="0" applyProtection="0"/>
    <xf numFmtId="0" fontId="38" fillId="15" borderId="0" applyNumberFormat="0" applyBorder="0" applyAlignment="0" applyProtection="0"/>
    <xf numFmtId="0" fontId="41" fillId="23" borderId="0" applyNumberFormat="0" applyBorder="0" applyAlignment="0" applyProtection="0"/>
    <xf numFmtId="0" fontId="43" fillId="0" borderId="0"/>
    <xf numFmtId="0" fontId="45" fillId="24" borderId="29" applyNumberFormat="0" applyAlignment="0" applyProtection="0"/>
    <xf numFmtId="0" fontId="38" fillId="45" borderId="1" applyNumberFormat="0" applyFont="0" applyAlignment="0" applyProtection="0"/>
    <xf numFmtId="0" fontId="38" fillId="15" borderId="0" applyNumberFormat="0" applyBorder="0" applyAlignment="0" applyProtection="0"/>
    <xf numFmtId="0" fontId="47" fillId="67" borderId="0" applyNumberFormat="0" applyBorder="0" applyAlignment="0" applyProtection="0"/>
    <xf numFmtId="0" fontId="41" fillId="15" borderId="0" applyNumberFormat="0" applyBorder="0" applyAlignment="0" applyProtection="0"/>
    <xf numFmtId="0" fontId="47" fillId="0" borderId="0"/>
    <xf numFmtId="0" fontId="1" fillId="0" borderId="0" applyNumberFormat="0" applyFill="0" applyBorder="0" applyAlignment="0" applyProtection="0"/>
    <xf numFmtId="0" fontId="37" fillId="18" borderId="0" applyNumberFormat="0" applyBorder="0" applyAlignment="0" applyProtection="0"/>
    <xf numFmtId="0" fontId="81" fillId="16" borderId="29" applyNumberFormat="0" applyAlignment="0" applyProtection="0"/>
    <xf numFmtId="0" fontId="45" fillId="24" borderId="29" applyNumberFormat="0" applyAlignment="0" applyProtection="0"/>
    <xf numFmtId="9" fontId="40" fillId="0" borderId="0" applyFont="0" applyFill="0" applyBorder="0" applyAlignment="0" applyProtection="0"/>
    <xf numFmtId="180" fontId="0" fillId="0" borderId="0" applyFont="0" applyFill="0" applyBorder="0" applyAlignment="0" applyProtection="0"/>
    <xf numFmtId="0" fontId="38" fillId="31" borderId="0" applyNumberFormat="0" applyBorder="0" applyAlignment="0" applyProtection="0"/>
    <xf numFmtId="0" fontId="38" fillId="15" borderId="0" applyNumberFormat="0" applyBorder="0" applyAlignment="0" applyProtection="0"/>
    <xf numFmtId="0" fontId="37" fillId="14" borderId="0" applyNumberFormat="0" applyBorder="0" applyAlignment="0" applyProtection="0"/>
    <xf numFmtId="0" fontId="38" fillId="15" borderId="0" applyNumberFormat="0" applyBorder="0" applyAlignment="0" applyProtection="0"/>
    <xf numFmtId="0" fontId="41" fillId="31" borderId="0" applyNumberFormat="0" applyBorder="0" applyAlignment="0" applyProtection="0"/>
    <xf numFmtId="0" fontId="38" fillId="31" borderId="0" applyNumberFormat="0" applyBorder="0" applyAlignment="0" applyProtection="0"/>
    <xf numFmtId="0" fontId="47" fillId="44" borderId="0" applyNumberFormat="0" applyBorder="0" applyAlignment="0" applyProtection="0"/>
    <xf numFmtId="0" fontId="38" fillId="25" borderId="0" applyNumberFormat="0" applyBorder="0" applyAlignment="0" applyProtection="0"/>
    <xf numFmtId="0" fontId="38" fillId="29" borderId="0" applyNumberFormat="0" applyBorder="0" applyAlignment="0" applyProtection="0"/>
    <xf numFmtId="0" fontId="38" fillId="45" borderId="1" applyNumberFormat="0" applyFont="0" applyAlignment="0" applyProtection="0"/>
    <xf numFmtId="0" fontId="72" fillId="0" borderId="35" applyNumberFormat="0" applyFill="0" applyAlignment="0" applyProtection="0"/>
    <xf numFmtId="0" fontId="38" fillId="31" borderId="0" applyNumberFormat="0" applyBorder="0" applyAlignment="0" applyProtection="0"/>
    <xf numFmtId="0" fontId="41" fillId="0" borderId="0"/>
    <xf numFmtId="0" fontId="38" fillId="31" borderId="0" applyNumberFormat="0" applyBorder="0" applyAlignment="0" applyProtection="0"/>
    <xf numFmtId="183" fontId="1" fillId="0" borderId="0" applyFont="0" applyFill="0" applyBorder="0" applyAlignment="0" applyProtection="0"/>
    <xf numFmtId="0" fontId="41" fillId="31" borderId="0" applyNumberFormat="0" applyBorder="0" applyAlignment="0" applyProtection="0"/>
    <xf numFmtId="0" fontId="41" fillId="31" borderId="0" applyNumberFormat="0" applyBorder="0" applyAlignment="0" applyProtection="0"/>
    <xf numFmtId="0" fontId="38" fillId="27" borderId="0" applyNumberFormat="0" applyBorder="0" applyAlignment="0" applyProtection="0"/>
    <xf numFmtId="0" fontId="80" fillId="0" borderId="0" applyNumberFormat="0" applyFill="0" applyBorder="0" applyAlignment="0" applyProtection="0">
      <alignment vertical="top"/>
      <protection locked="0"/>
    </xf>
    <xf numFmtId="0" fontId="41" fillId="31" borderId="0" applyNumberFormat="0" applyBorder="0" applyAlignment="0" applyProtection="0"/>
    <xf numFmtId="0" fontId="41" fillId="0" borderId="0"/>
    <xf numFmtId="0" fontId="37" fillId="32" borderId="0" applyNumberFormat="0" applyBorder="0" applyAlignment="0" applyProtection="0"/>
    <xf numFmtId="0" fontId="38" fillId="27" borderId="0" applyNumberFormat="0" applyBorder="0" applyAlignment="0" applyProtection="0"/>
    <xf numFmtId="0" fontId="41" fillId="31" borderId="0" applyNumberFormat="0" applyBorder="0" applyAlignment="0" applyProtection="0"/>
    <xf numFmtId="0" fontId="77" fillId="0" borderId="0" applyNumberFormat="0" applyFill="0" applyBorder="0" applyAlignment="0" applyProtection="0"/>
    <xf numFmtId="0" fontId="38" fillId="27" borderId="0" applyNumberFormat="0" applyBorder="0" applyAlignment="0" applyProtection="0"/>
    <xf numFmtId="0" fontId="95" fillId="35" borderId="42" applyNumberFormat="0" applyAlignment="0" applyProtection="0"/>
    <xf numFmtId="0" fontId="41" fillId="31" borderId="0" applyNumberFormat="0" applyBorder="0" applyAlignment="0" applyProtection="0"/>
    <xf numFmtId="0" fontId="41" fillId="31" borderId="0" applyNumberFormat="0" applyBorder="0" applyAlignment="0" applyProtection="0"/>
    <xf numFmtId="0" fontId="37" fillId="15" borderId="0" applyNumberFormat="0" applyBorder="0" applyAlignment="0" applyProtection="0"/>
    <xf numFmtId="0" fontId="47" fillId="51" borderId="0" applyNumberFormat="0" applyBorder="0" applyAlignment="0" applyProtection="0"/>
    <xf numFmtId="0" fontId="38" fillId="29" borderId="0" applyNumberFormat="0" applyBorder="0" applyAlignment="0" applyProtection="0"/>
    <xf numFmtId="0" fontId="38" fillId="25" borderId="0" applyNumberFormat="0" applyBorder="0" applyAlignment="0" applyProtection="0"/>
    <xf numFmtId="0" fontId="39" fillId="0" borderId="0" applyNumberFormat="0" applyFill="0" applyBorder="0" applyAlignment="0" applyProtection="0"/>
    <xf numFmtId="0" fontId="38" fillId="27" borderId="0" applyNumberFormat="0" applyBorder="0" applyAlignment="0" applyProtection="0"/>
    <xf numFmtId="0" fontId="41" fillId="31" borderId="0" applyNumberFormat="0" applyBorder="0" applyAlignment="0" applyProtection="0"/>
    <xf numFmtId="0" fontId="53" fillId="32" borderId="0" applyNumberFormat="0" applyBorder="0" applyAlignment="0" applyProtection="0"/>
    <xf numFmtId="0" fontId="38" fillId="27" borderId="0" applyNumberFormat="0" applyBorder="0" applyAlignment="0" applyProtection="0"/>
    <xf numFmtId="0" fontId="41" fillId="31" borderId="0" applyNumberFormat="0" applyBorder="0" applyAlignment="0" applyProtection="0"/>
    <xf numFmtId="0" fontId="38" fillId="0" borderId="0"/>
    <xf numFmtId="0" fontId="38" fillId="15" borderId="0" applyNumberFormat="0" applyBorder="0" applyAlignment="0" applyProtection="0"/>
    <xf numFmtId="0" fontId="37" fillId="32" borderId="0" applyNumberFormat="0" applyBorder="0" applyAlignment="0" applyProtection="0"/>
    <xf numFmtId="0" fontId="38" fillId="27" borderId="0" applyNumberFormat="0" applyBorder="0" applyAlignment="0" applyProtection="0"/>
    <xf numFmtId="0" fontId="38" fillId="31" borderId="0" applyNumberFormat="0" applyBorder="0" applyAlignment="0" applyProtection="0"/>
    <xf numFmtId="0" fontId="1" fillId="0" borderId="0"/>
    <xf numFmtId="0" fontId="38" fillId="31" borderId="0" applyNumberFormat="0" applyBorder="0" applyAlignment="0" applyProtection="0"/>
    <xf numFmtId="0" fontId="1" fillId="0" borderId="0"/>
    <xf numFmtId="0" fontId="38" fillId="31" borderId="0" applyNumberFormat="0" applyBorder="0" applyAlignment="0" applyProtection="0"/>
    <xf numFmtId="0" fontId="48" fillId="50" borderId="0" applyNumberFormat="0" applyBorder="0" applyAlignment="0" applyProtection="0"/>
    <xf numFmtId="0" fontId="37" fillId="32" borderId="0" applyNumberFormat="0" applyBorder="0" applyAlignment="0" applyProtection="0"/>
    <xf numFmtId="0" fontId="38" fillId="22" borderId="0" applyNumberFormat="0" applyBorder="0" applyAlignment="0" applyProtection="0"/>
    <xf numFmtId="0" fontId="1" fillId="0" borderId="0"/>
    <xf numFmtId="0" fontId="38" fillId="31" borderId="0" applyNumberFormat="0" applyBorder="0" applyAlignment="0" applyProtection="0"/>
    <xf numFmtId="0" fontId="37" fillId="32" borderId="0" applyNumberFormat="0" applyBorder="0" applyAlignment="0" applyProtection="0"/>
    <xf numFmtId="0" fontId="38" fillId="21" borderId="0" applyNumberFormat="0" applyBorder="0" applyAlignment="0" applyProtection="0"/>
    <xf numFmtId="0" fontId="53" fillId="41" borderId="0" applyNumberFormat="0" applyBorder="0" applyAlignment="0" applyProtection="0"/>
    <xf numFmtId="0" fontId="38" fillId="23" borderId="0" applyNumberFormat="0" applyBorder="0" applyAlignment="0" applyProtection="0"/>
    <xf numFmtId="0" fontId="38" fillId="23" borderId="0" applyNumberFormat="0" applyBorder="0" applyAlignment="0" applyProtection="0"/>
    <xf numFmtId="183" fontId="38" fillId="0" borderId="0" applyFont="0" applyFill="0" applyBorder="0" applyAlignment="0" applyProtection="0"/>
    <xf numFmtId="0" fontId="38" fillId="25" borderId="0" applyNumberFormat="0" applyBorder="0" applyAlignment="0" applyProtection="0"/>
    <xf numFmtId="0" fontId="41" fillId="0" borderId="0"/>
    <xf numFmtId="0" fontId="37" fillId="48" borderId="0" applyNumberFormat="0" applyBorder="0" applyAlignment="0" applyProtection="0"/>
    <xf numFmtId="0" fontId="38" fillId="0" borderId="0"/>
    <xf numFmtId="0" fontId="41" fillId="22" borderId="0" applyNumberFormat="0" applyBorder="0" applyAlignment="0" applyProtection="0"/>
    <xf numFmtId="0" fontId="38" fillId="21" borderId="0" applyNumberFormat="0" applyBorder="0" applyAlignment="0" applyProtection="0"/>
    <xf numFmtId="0" fontId="38" fillId="23" borderId="0" applyNumberFormat="0" applyBorder="0" applyAlignment="0" applyProtection="0"/>
    <xf numFmtId="0" fontId="38" fillId="23" borderId="0" applyNumberFormat="0" applyBorder="0" applyAlignment="0" applyProtection="0"/>
    <xf numFmtId="0" fontId="20" fillId="0" borderId="0" applyNumberFormat="0" applyFill="0" applyBorder="0" applyAlignment="0" applyProtection="0">
      <alignment vertical="top"/>
      <protection locked="0"/>
    </xf>
    <xf numFmtId="0" fontId="37" fillId="32" borderId="0" applyNumberFormat="0" applyBorder="0" applyAlignment="0" applyProtection="0"/>
    <xf numFmtId="0" fontId="41" fillId="23" borderId="0" applyNumberFormat="0" applyBorder="0" applyAlignment="0" applyProtection="0"/>
    <xf numFmtId="0" fontId="38" fillId="25" borderId="0" applyNumberFormat="0" applyBorder="0" applyAlignment="0" applyProtection="0"/>
    <xf numFmtId="0" fontId="37" fillId="32" borderId="0" applyNumberFormat="0" applyBorder="0" applyAlignment="0" applyProtection="0"/>
    <xf numFmtId="0" fontId="37" fillId="32" borderId="0" applyNumberFormat="0" applyBorder="0" applyAlignment="0" applyProtection="0"/>
    <xf numFmtId="0" fontId="41" fillId="23" borderId="0" applyNumberFormat="0" applyBorder="0" applyAlignment="0" applyProtection="0"/>
    <xf numFmtId="0" fontId="37" fillId="20" borderId="0" applyNumberFormat="0" applyBorder="0" applyAlignment="0" applyProtection="0"/>
    <xf numFmtId="0" fontId="41" fillId="23" borderId="0" applyNumberFormat="0" applyBorder="0" applyAlignment="0" applyProtection="0"/>
    <xf numFmtId="0" fontId="37" fillId="20" borderId="0" applyNumberFormat="0" applyBorder="0" applyAlignment="0" applyProtection="0"/>
    <xf numFmtId="0" fontId="38" fillId="23" borderId="0" applyNumberFormat="0" applyBorder="0" applyAlignment="0" applyProtection="0"/>
    <xf numFmtId="0" fontId="38" fillId="22" borderId="0" applyNumberFormat="0" applyBorder="0" applyAlignment="0" applyProtection="0"/>
    <xf numFmtId="0" fontId="41" fillId="23" borderId="0" applyNumberFormat="0" applyBorder="0" applyAlignment="0" applyProtection="0"/>
    <xf numFmtId="0" fontId="38" fillId="25" borderId="0" applyNumberFormat="0" applyBorder="0" applyAlignment="0" applyProtection="0"/>
    <xf numFmtId="0" fontId="38" fillId="23" borderId="0" applyNumberFormat="0" applyBorder="0" applyAlignment="0" applyProtection="0"/>
    <xf numFmtId="0" fontId="37" fillId="30" borderId="0" applyNumberFormat="0" applyBorder="0" applyAlignment="0" applyProtection="0"/>
    <xf numFmtId="0" fontId="41" fillId="0" borderId="0"/>
    <xf numFmtId="0" fontId="38" fillId="23" borderId="0" applyNumberFormat="0" applyBorder="0" applyAlignment="0" applyProtection="0"/>
    <xf numFmtId="0" fontId="68" fillId="0" borderId="0" applyNumberFormat="0" applyFill="0" applyBorder="0" applyAlignment="0" applyProtection="0"/>
    <xf numFmtId="0" fontId="41" fillId="16" borderId="0" applyNumberFormat="0" applyBorder="0" applyAlignment="0" applyProtection="0"/>
    <xf numFmtId="0" fontId="38" fillId="25" borderId="0" applyNumberFormat="0" applyBorder="0" applyAlignment="0" applyProtection="0"/>
    <xf numFmtId="0" fontId="38" fillId="23" borderId="0" applyNumberFormat="0" applyBorder="0" applyAlignment="0" applyProtection="0"/>
    <xf numFmtId="0" fontId="37" fillId="14" borderId="0" applyNumberFormat="0" applyBorder="0" applyAlignment="0" applyProtection="0"/>
    <xf numFmtId="0" fontId="41" fillId="23" borderId="0" applyNumberFormat="0" applyBorder="0" applyAlignment="0" applyProtection="0"/>
    <xf numFmtId="0" fontId="38" fillId="25" borderId="0" applyNumberFormat="0" applyBorder="0" applyAlignment="0" applyProtection="0"/>
    <xf numFmtId="0" fontId="38" fillId="29" borderId="0" applyNumberFormat="0" applyBorder="0" applyAlignment="0" applyProtection="0"/>
    <xf numFmtId="0" fontId="74" fillId="0" borderId="0" applyNumberFormat="0" applyFill="0" applyBorder="0" applyAlignment="0" applyProtection="0"/>
    <xf numFmtId="0" fontId="38" fillId="16" borderId="0" applyNumberFormat="0" applyBorder="0" applyAlignment="0" applyProtection="0"/>
    <xf numFmtId="0" fontId="41" fillId="22" borderId="0" applyNumberFormat="0" applyBorder="0" applyAlignment="0" applyProtection="0"/>
    <xf numFmtId="0" fontId="38" fillId="15" borderId="0" applyNumberFormat="0" applyBorder="0" applyAlignment="0" applyProtection="0"/>
    <xf numFmtId="0" fontId="41" fillId="0" borderId="0"/>
    <xf numFmtId="0" fontId="38" fillId="16" borderId="0" applyNumberFormat="0" applyBorder="0" applyAlignment="0" applyProtection="0"/>
    <xf numFmtId="0" fontId="38" fillId="23" borderId="0" applyNumberFormat="0" applyBorder="0" applyAlignment="0" applyProtection="0"/>
    <xf numFmtId="0" fontId="73" fillId="0" borderId="0" applyNumberFormat="0" applyFill="0" applyBorder="0" applyAlignment="0" applyProtection="0"/>
    <xf numFmtId="0" fontId="38" fillId="19" borderId="0" applyNumberFormat="0" applyBorder="0" applyAlignment="0" applyProtection="0"/>
    <xf numFmtId="0" fontId="38" fillId="21" borderId="0" applyNumberFormat="0" applyBorder="0" applyAlignment="0" applyProtection="0"/>
    <xf numFmtId="0" fontId="62" fillId="0" borderId="36" applyNumberFormat="0" applyFill="0" applyAlignment="0" applyProtection="0"/>
    <xf numFmtId="0" fontId="38" fillId="27" borderId="0" applyNumberFormat="0" applyBorder="0" applyAlignment="0" applyProtection="0"/>
    <xf numFmtId="0" fontId="43" fillId="0" borderId="0"/>
    <xf numFmtId="0" fontId="38" fillId="23" borderId="0" applyNumberFormat="0" applyBorder="0" applyAlignment="0" applyProtection="0"/>
    <xf numFmtId="0" fontId="41" fillId="21" borderId="0" applyNumberFormat="0" applyBorder="0" applyAlignment="0" applyProtection="0"/>
    <xf numFmtId="0" fontId="38" fillId="19" borderId="0" applyNumberFormat="0" applyBorder="0" applyAlignment="0" applyProtection="0"/>
    <xf numFmtId="0" fontId="88" fillId="0" borderId="0" applyNumberFormat="0" applyFill="0" applyBorder="0" applyAlignment="0" applyProtection="0">
      <alignment vertical="top"/>
      <protection locked="0"/>
    </xf>
    <xf numFmtId="0" fontId="38" fillId="21" borderId="0" applyNumberFormat="0" applyBorder="0" applyAlignment="0" applyProtection="0"/>
    <xf numFmtId="0" fontId="47" fillId="0" borderId="0"/>
    <xf numFmtId="0" fontId="38" fillId="23" borderId="0" applyNumberFormat="0" applyBorder="0" applyAlignment="0" applyProtection="0"/>
    <xf numFmtId="0" fontId="73" fillId="0" borderId="0" applyNumberFormat="0" applyFill="0" applyBorder="0" applyAlignment="0" applyProtection="0"/>
    <xf numFmtId="0" fontId="38" fillId="19" borderId="0" applyNumberFormat="0" applyBorder="0" applyAlignment="0" applyProtection="0"/>
    <xf numFmtId="0" fontId="38" fillId="16" borderId="0" applyNumberFormat="0" applyBorder="0" applyAlignment="0" applyProtection="0"/>
    <xf numFmtId="0" fontId="38" fillId="23" borderId="0" applyNumberFormat="0" applyBorder="0" applyAlignment="0" applyProtection="0"/>
    <xf numFmtId="0" fontId="38" fillId="22" borderId="0" applyNumberFormat="0" applyBorder="0" applyAlignment="0" applyProtection="0"/>
    <xf numFmtId="0" fontId="38" fillId="16" borderId="0" applyNumberFormat="0" applyBorder="0" applyAlignment="0" applyProtection="0"/>
    <xf numFmtId="0" fontId="38" fillId="21" borderId="0" applyNumberFormat="0" applyBorder="0" applyAlignment="0" applyProtection="0"/>
    <xf numFmtId="0" fontId="1" fillId="0" borderId="0"/>
    <xf numFmtId="0" fontId="38" fillId="23" borderId="0" applyNumberFormat="0" applyBorder="0" applyAlignment="0" applyProtection="0"/>
    <xf numFmtId="0" fontId="38" fillId="19" borderId="0" applyNumberFormat="0" applyBorder="0" applyAlignment="0" applyProtection="0"/>
    <xf numFmtId="0" fontId="38" fillId="16" borderId="0" applyNumberFormat="0" applyBorder="0" applyAlignment="0" applyProtection="0"/>
    <xf numFmtId="0" fontId="38" fillId="21" borderId="0" applyNumberFormat="0" applyBorder="0" applyAlignment="0" applyProtection="0"/>
    <xf numFmtId="9" fontId="41" fillId="0" borderId="0" applyFont="0" applyFill="0" applyBorder="0" applyAlignment="0" applyProtection="0"/>
    <xf numFmtId="0" fontId="38" fillId="23" borderId="0" applyNumberFormat="0" applyBorder="0" applyAlignment="0" applyProtection="0"/>
    <xf numFmtId="0" fontId="37" fillId="30" borderId="0" applyNumberFormat="0" applyBorder="0" applyAlignment="0" applyProtection="0"/>
    <xf numFmtId="0" fontId="38" fillId="23" borderId="0" applyNumberFormat="0" applyBorder="0" applyAlignment="0" applyProtection="0"/>
    <xf numFmtId="0" fontId="38" fillId="16" borderId="0" applyNumberFormat="0" applyBorder="0" applyAlignment="0" applyProtection="0"/>
    <xf numFmtId="0" fontId="38" fillId="22" borderId="0" applyNumberFormat="0" applyBorder="0" applyAlignment="0" applyProtection="0"/>
    <xf numFmtId="0" fontId="41" fillId="27" borderId="0" applyNumberFormat="0" applyBorder="0" applyAlignment="0" applyProtection="0"/>
    <xf numFmtId="0" fontId="43" fillId="0" borderId="0"/>
    <xf numFmtId="0" fontId="72" fillId="0" borderId="35" applyNumberFormat="0" applyFill="0" applyAlignment="0" applyProtection="0"/>
    <xf numFmtId="0" fontId="38" fillId="23" borderId="0" applyNumberFormat="0" applyBorder="0" applyAlignment="0" applyProtection="0"/>
    <xf numFmtId="0" fontId="38" fillId="16" borderId="0" applyNumberFormat="0" applyBorder="0" applyAlignment="0" applyProtection="0"/>
    <xf numFmtId="0" fontId="43" fillId="0" borderId="0"/>
    <xf numFmtId="0" fontId="38" fillId="16" borderId="0" applyNumberFormat="0" applyBorder="0" applyAlignment="0" applyProtection="0"/>
    <xf numFmtId="0" fontId="68" fillId="0" borderId="0" applyNumberFormat="0" applyFill="0" applyBorder="0" applyAlignment="0" applyProtection="0"/>
    <xf numFmtId="0" fontId="38" fillId="16" borderId="0" applyNumberFormat="0" applyBorder="0" applyAlignment="0" applyProtection="0"/>
    <xf numFmtId="0" fontId="38" fillId="25" borderId="0" applyNumberFormat="0" applyBorder="0" applyAlignment="0" applyProtection="0"/>
    <xf numFmtId="0" fontId="41" fillId="15" borderId="0" applyNumberFormat="0" applyBorder="0" applyAlignment="0" applyProtection="0"/>
    <xf numFmtId="9" fontId="38" fillId="0" borderId="0" applyFont="0" applyFill="0" applyBorder="0" applyAlignment="0" applyProtection="0"/>
    <xf numFmtId="0" fontId="71" fillId="0" borderId="0" applyNumberFormat="0" applyFill="0" applyBorder="0" applyAlignment="0" applyProtection="0">
      <alignment vertical="top"/>
      <protection locked="0"/>
    </xf>
    <xf numFmtId="0" fontId="38" fillId="25" borderId="0" applyNumberFormat="0" applyBorder="0" applyAlignment="0" applyProtection="0"/>
    <xf numFmtId="0" fontId="41" fillId="0" borderId="0"/>
    <xf numFmtId="0" fontId="38" fillId="27" borderId="0" applyNumberFormat="0" applyBorder="0" applyAlignment="0" applyProtection="0"/>
    <xf numFmtId="0" fontId="41" fillId="16" borderId="0" applyNumberFormat="0" applyBorder="0" applyAlignment="0" applyProtection="0"/>
    <xf numFmtId="0" fontId="38" fillId="31" borderId="0" applyNumberFormat="0" applyBorder="0" applyAlignment="0" applyProtection="0"/>
    <xf numFmtId="0" fontId="1" fillId="0" borderId="0"/>
    <xf numFmtId="0" fontId="51" fillId="22" borderId="0" applyNumberFormat="0" applyBorder="0" applyAlignment="0" applyProtection="0"/>
    <xf numFmtId="0" fontId="41" fillId="16" borderId="0" applyNumberFormat="0" applyBorder="0" applyAlignment="0" applyProtection="0"/>
    <xf numFmtId="0" fontId="51" fillId="22" borderId="0" applyNumberFormat="0" applyBorder="0" applyAlignment="0" applyProtection="0"/>
    <xf numFmtId="0" fontId="38" fillId="45" borderId="1" applyNumberFormat="0" applyFont="0" applyAlignment="0" applyProtection="0"/>
    <xf numFmtId="0" fontId="37" fillId="18" borderId="0" applyNumberFormat="0" applyBorder="0" applyAlignment="0" applyProtection="0"/>
    <xf numFmtId="0" fontId="38" fillId="23" borderId="0" applyNumberFormat="0" applyBorder="0" applyAlignment="0" applyProtection="0"/>
    <xf numFmtId="0" fontId="41" fillId="16" borderId="0" applyNumberFormat="0" applyBorder="0" applyAlignment="0" applyProtection="0"/>
    <xf numFmtId="0" fontId="38" fillId="31" borderId="0" applyNumberFormat="0" applyBorder="0" applyAlignment="0" applyProtection="0"/>
    <xf numFmtId="0" fontId="47" fillId="0" borderId="0"/>
    <xf numFmtId="0" fontId="68" fillId="0" borderId="0" applyNumberFormat="0" applyFill="0" applyBorder="0" applyAlignment="0" applyProtection="0"/>
    <xf numFmtId="0" fontId="41" fillId="16" borderId="0" applyNumberFormat="0" applyBorder="0" applyAlignment="0" applyProtection="0"/>
    <xf numFmtId="0" fontId="38" fillId="0" borderId="0"/>
    <xf numFmtId="0" fontId="38" fillId="31" borderId="0" applyNumberFormat="0" applyBorder="0" applyAlignment="0" applyProtection="0"/>
    <xf numFmtId="0" fontId="41" fillId="16" borderId="0" applyNumberFormat="0" applyBorder="0" applyAlignment="0" applyProtection="0"/>
    <xf numFmtId="0" fontId="68" fillId="0" borderId="0" applyNumberFormat="0" applyFill="0" applyBorder="0" applyAlignment="0" applyProtection="0"/>
    <xf numFmtId="0" fontId="41" fillId="16" borderId="0" applyNumberFormat="0" applyBorder="0" applyAlignment="0" applyProtection="0"/>
    <xf numFmtId="0" fontId="41" fillId="23" borderId="0" applyNumberFormat="0" applyBorder="0" applyAlignment="0" applyProtection="0"/>
    <xf numFmtId="0" fontId="68" fillId="0" borderId="0" applyNumberFormat="0" applyFill="0" applyBorder="0" applyAlignment="0" applyProtection="0"/>
    <xf numFmtId="0" fontId="41" fillId="16" borderId="0" applyNumberFormat="0" applyBorder="0" applyAlignment="0" applyProtection="0"/>
    <xf numFmtId="0" fontId="67" fillId="0" borderId="37" applyNumberFormat="0" applyFill="0" applyAlignment="0" applyProtection="0"/>
    <xf numFmtId="0" fontId="38" fillId="25" borderId="0" applyNumberFormat="0" applyBorder="0" applyAlignment="0" applyProtection="0"/>
    <xf numFmtId="182" fontId="21" fillId="0" borderId="0"/>
    <xf numFmtId="0" fontId="38" fillId="16" borderId="0" applyNumberFormat="0" applyBorder="0" applyAlignment="0" applyProtection="0"/>
    <xf numFmtId="0" fontId="38" fillId="15" borderId="0" applyNumberFormat="0" applyBorder="0" applyAlignment="0" applyProtection="0"/>
    <xf numFmtId="0" fontId="40" fillId="0" borderId="0"/>
    <xf numFmtId="0" fontId="41" fillId="22" borderId="0" applyNumberFormat="0" applyBorder="0" applyAlignment="0" applyProtection="0"/>
    <xf numFmtId="0" fontId="38" fillId="16" borderId="0" applyNumberFormat="0" applyBorder="0" applyAlignment="0" applyProtection="0"/>
    <xf numFmtId="0" fontId="50" fillId="0" borderId="32" applyNumberFormat="0" applyFill="0" applyAlignment="0" applyProtection="0"/>
    <xf numFmtId="0" fontId="41" fillId="29" borderId="0" applyNumberFormat="0" applyBorder="0" applyAlignment="0" applyProtection="0"/>
    <xf numFmtId="0" fontId="41" fillId="25" borderId="0" applyNumberFormat="0" applyBorder="0" applyAlignment="0" applyProtection="0"/>
    <xf numFmtId="183" fontId="40" fillId="0" borderId="0" applyFont="0" applyFill="0" applyBorder="0" applyAlignment="0" applyProtection="0"/>
    <xf numFmtId="0" fontId="38" fillId="23" borderId="0" applyNumberFormat="0" applyBorder="0" applyAlignment="0" applyProtection="0"/>
    <xf numFmtId="0" fontId="38" fillId="15" borderId="0" applyNumberFormat="0" applyBorder="0" applyAlignment="0" applyProtection="0"/>
    <xf numFmtId="0" fontId="38" fillId="22" borderId="0" applyNumberFormat="0" applyBorder="0" applyAlignment="0" applyProtection="0"/>
    <xf numFmtId="0" fontId="38" fillId="16" borderId="0" applyNumberFormat="0" applyBorder="0" applyAlignment="0" applyProtection="0"/>
    <xf numFmtId="0" fontId="38" fillId="15" borderId="0" applyNumberFormat="0" applyBorder="0" applyAlignment="0" applyProtection="0"/>
    <xf numFmtId="0" fontId="94" fillId="39" borderId="0" applyNumberFormat="0" applyBorder="0" applyAlignment="0" applyProtection="0"/>
    <xf numFmtId="0" fontId="38" fillId="31" borderId="0" applyNumberFormat="0" applyBorder="0" applyAlignment="0" applyProtection="0"/>
    <xf numFmtId="0" fontId="66" fillId="0" borderId="0" applyNumberFormat="0" applyFill="0" applyBorder="0" applyAlignment="0" applyProtection="0"/>
    <xf numFmtId="9" fontId="41" fillId="0" borderId="0" applyFont="0" applyFill="0" applyBorder="0" applyAlignment="0" applyProtection="0"/>
    <xf numFmtId="0" fontId="38" fillId="22" borderId="0" applyNumberFormat="0" applyBorder="0" applyAlignment="0" applyProtection="0"/>
    <xf numFmtId="0" fontId="38" fillId="16" borderId="0" applyNumberFormat="0" applyBorder="0" applyAlignment="0" applyProtection="0"/>
    <xf numFmtId="0" fontId="38" fillId="25" borderId="0" applyNumberFormat="0" applyBorder="0" applyAlignment="0" applyProtection="0"/>
    <xf numFmtId="9" fontId="1" fillId="0" borderId="0" applyFont="0" applyFill="0" applyBorder="0" applyAlignment="0" applyProtection="0"/>
    <xf numFmtId="0" fontId="41" fillId="0" borderId="0"/>
    <xf numFmtId="0" fontId="38" fillId="22" borderId="0" applyNumberFormat="0" applyBorder="0" applyAlignment="0" applyProtection="0"/>
    <xf numFmtId="0" fontId="38" fillId="16" borderId="0" applyNumberFormat="0" applyBorder="0" applyAlignment="0" applyProtection="0"/>
    <xf numFmtId="0" fontId="38" fillId="29" borderId="0" applyNumberFormat="0" applyBorder="0" applyAlignment="0" applyProtection="0"/>
    <xf numFmtId="0" fontId="57" fillId="39" borderId="0" applyNumberFormat="0" applyBorder="0" applyAlignment="0" applyProtection="0"/>
    <xf numFmtId="0" fontId="65" fillId="0" borderId="36" applyNumberFormat="0" applyFill="0" applyAlignment="0" applyProtection="0"/>
    <xf numFmtId="0" fontId="38" fillId="29" borderId="0" applyNumberFormat="0" applyBorder="0" applyAlignment="0" applyProtection="0"/>
    <xf numFmtId="0" fontId="38" fillId="25" borderId="0" applyNumberFormat="0" applyBorder="0" applyAlignment="0" applyProtection="0"/>
    <xf numFmtId="0" fontId="41" fillId="21" borderId="0" applyNumberFormat="0" applyBorder="0" applyAlignment="0" applyProtection="0"/>
    <xf numFmtId="0" fontId="57" fillId="39" borderId="0" applyNumberFormat="0" applyBorder="0" applyAlignment="0" applyProtection="0"/>
    <xf numFmtId="0" fontId="64" fillId="47" borderId="0" applyNumberFormat="0" applyBorder="0" applyAlignment="0" applyProtection="0"/>
    <xf numFmtId="0" fontId="62" fillId="0" borderId="36" applyNumberFormat="0" applyFill="0" applyAlignment="0" applyProtection="0"/>
    <xf numFmtId="0" fontId="41" fillId="23" borderId="0" applyNumberFormat="0" applyBorder="0" applyAlignment="0" applyProtection="0"/>
    <xf numFmtId="0" fontId="38" fillId="29" borderId="0" applyNumberFormat="0" applyBorder="0" applyAlignment="0" applyProtection="0"/>
    <xf numFmtId="0" fontId="41" fillId="22" borderId="0" applyNumberFormat="0" applyBorder="0" applyAlignment="0" applyProtection="0"/>
    <xf numFmtId="0" fontId="38" fillId="25" borderId="0" applyNumberFormat="0" applyBorder="0" applyAlignment="0" applyProtection="0"/>
    <xf numFmtId="0" fontId="38" fillId="31" borderId="0" applyNumberFormat="0" applyBorder="0" applyAlignment="0" applyProtection="0"/>
    <xf numFmtId="0" fontId="57" fillId="39" borderId="0" applyNumberFormat="0" applyBorder="0" applyAlignment="0" applyProtection="0"/>
    <xf numFmtId="0" fontId="38" fillId="16" borderId="0" applyNumberFormat="0" applyBorder="0" applyAlignment="0" applyProtection="0"/>
    <xf numFmtId="0" fontId="57" fillId="39" borderId="0" applyNumberFormat="0" applyBorder="0" applyAlignment="0" applyProtection="0"/>
    <xf numFmtId="0" fontId="69" fillId="0" borderId="0" applyNumberFormat="0" applyFill="0" applyBorder="0" applyAlignment="0" applyProtection="0"/>
    <xf numFmtId="0" fontId="38" fillId="25" borderId="0" applyNumberFormat="0" applyBorder="0" applyAlignment="0" applyProtection="0"/>
    <xf numFmtId="0" fontId="38" fillId="16" borderId="0" applyNumberFormat="0" applyBorder="0" applyAlignment="0" applyProtection="0"/>
    <xf numFmtId="0" fontId="41" fillId="0" borderId="0"/>
    <xf numFmtId="0" fontId="38" fillId="15" borderId="0" applyNumberFormat="0" applyBorder="0" applyAlignment="0" applyProtection="0"/>
    <xf numFmtId="0" fontId="38" fillId="25" borderId="0" applyNumberFormat="0" applyBorder="0" applyAlignment="0" applyProtection="0"/>
    <xf numFmtId="182" fontId="21" fillId="0" borderId="0"/>
    <xf numFmtId="0" fontId="38" fillId="16" borderId="0" applyNumberFormat="0" applyBorder="0" applyAlignment="0" applyProtection="0"/>
    <xf numFmtId="0" fontId="37" fillId="18" borderId="0" applyNumberFormat="0" applyBorder="0" applyAlignment="0" applyProtection="0"/>
    <xf numFmtId="0" fontId="38" fillId="22" borderId="0" applyNumberFormat="0" applyBorder="0" applyAlignment="0" applyProtection="0"/>
    <xf numFmtId="0" fontId="38" fillId="23" borderId="0" applyNumberFormat="0" applyBorder="0" applyAlignment="0" applyProtection="0"/>
    <xf numFmtId="0" fontId="38" fillId="23"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19" borderId="0" applyNumberFormat="0" applyBorder="0" applyAlignment="0" applyProtection="0"/>
    <xf numFmtId="183" fontId="0" fillId="0" borderId="0" applyFont="0" applyFill="0" applyBorder="0" applyAlignment="0" applyProtection="0"/>
    <xf numFmtId="0" fontId="41" fillId="25" borderId="0" applyNumberFormat="0" applyBorder="0" applyAlignment="0" applyProtection="0"/>
    <xf numFmtId="0" fontId="41" fillId="27" borderId="0" applyNumberFormat="0" applyBorder="0" applyAlignment="0" applyProtection="0"/>
    <xf numFmtId="0" fontId="63" fillId="46" borderId="0" applyNumberFormat="0" applyBorder="0" applyAlignment="0" applyProtection="0"/>
    <xf numFmtId="0" fontId="41" fillId="23"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7" borderId="0" applyNumberFormat="0" applyBorder="0" applyAlignment="0" applyProtection="0"/>
    <xf numFmtId="0" fontId="41" fillId="25" borderId="0" applyNumberFormat="0" applyBorder="0" applyAlignment="0" applyProtection="0"/>
    <xf numFmtId="0" fontId="53" fillId="20" borderId="0" applyNumberFormat="0" applyBorder="0" applyAlignment="0" applyProtection="0"/>
    <xf numFmtId="0" fontId="41" fillId="23" borderId="0" applyNumberFormat="0" applyBorder="0" applyAlignment="0" applyProtection="0"/>
    <xf numFmtId="0" fontId="38" fillId="25" borderId="0" applyNumberFormat="0" applyBorder="0" applyAlignment="0" applyProtection="0"/>
    <xf numFmtId="0" fontId="41" fillId="23" borderId="0" applyNumberFormat="0" applyBorder="0" applyAlignment="0" applyProtection="0"/>
    <xf numFmtId="0" fontId="41" fillId="27" borderId="0" applyNumberFormat="0" applyBorder="0" applyAlignment="0" applyProtection="0"/>
    <xf numFmtId="0" fontId="41" fillId="15" borderId="0" applyNumberFormat="0" applyBorder="0" applyAlignment="0" applyProtection="0"/>
    <xf numFmtId="0" fontId="40" fillId="0" borderId="0"/>
    <xf numFmtId="0" fontId="38" fillId="27" borderId="0" applyNumberFormat="0" applyBorder="0" applyAlignment="0" applyProtection="0"/>
    <xf numFmtId="0" fontId="53" fillId="15" borderId="0" applyNumberFormat="0" applyBorder="0" applyAlignment="0" applyProtection="0"/>
    <xf numFmtId="0" fontId="47" fillId="61" borderId="0" applyNumberFormat="0" applyBorder="0" applyAlignment="0" applyProtection="0"/>
    <xf numFmtId="0" fontId="38" fillId="29" borderId="0" applyNumberFormat="0" applyBorder="0" applyAlignment="0" applyProtection="0"/>
    <xf numFmtId="0" fontId="38" fillId="25" borderId="0" applyNumberFormat="0" applyBorder="0" applyAlignment="0" applyProtection="0"/>
    <xf numFmtId="0" fontId="38" fillId="16" borderId="0" applyNumberFormat="0" applyBorder="0" applyAlignment="0" applyProtection="0"/>
    <xf numFmtId="0" fontId="38" fillId="27" borderId="0" applyNumberFormat="0" applyBorder="0" applyAlignment="0" applyProtection="0"/>
    <xf numFmtId="0" fontId="38" fillId="31" borderId="0" applyNumberFormat="0" applyBorder="0" applyAlignment="0" applyProtection="0"/>
    <xf numFmtId="0" fontId="62" fillId="0" borderId="36" applyNumberFormat="0" applyFill="0" applyAlignment="0" applyProtection="0"/>
    <xf numFmtId="0" fontId="37" fillId="31" borderId="0" applyNumberFormat="0" applyBorder="0" applyAlignment="0" applyProtection="0"/>
    <xf numFmtId="0" fontId="38" fillId="23" borderId="0" applyNumberFormat="0" applyBorder="0" applyAlignment="0" applyProtection="0"/>
    <xf numFmtId="0" fontId="38" fillId="29" borderId="0" applyNumberFormat="0" applyBorder="0" applyAlignment="0" applyProtection="0"/>
    <xf numFmtId="0" fontId="38" fillId="22" borderId="0" applyNumberFormat="0" applyBorder="0" applyAlignment="0" applyProtection="0"/>
    <xf numFmtId="0" fontId="38" fillId="25" borderId="0" applyNumberFormat="0" applyBorder="0" applyAlignment="0" applyProtection="0"/>
    <xf numFmtId="0" fontId="38" fillId="27" borderId="0" applyNumberFormat="0" applyBorder="0" applyAlignment="0" applyProtection="0"/>
    <xf numFmtId="0" fontId="37" fillId="20" borderId="0" applyNumberFormat="0" applyBorder="0" applyAlignment="0" applyProtection="0"/>
    <xf numFmtId="0" fontId="38" fillId="16" borderId="0" applyNumberFormat="0" applyBorder="0" applyAlignment="0" applyProtection="0"/>
    <xf numFmtId="181" fontId="0" fillId="0" borderId="0" applyFont="0" applyFill="0" applyBorder="0" applyAlignment="0" applyProtection="0"/>
    <xf numFmtId="0" fontId="38" fillId="31" borderId="0" applyNumberFormat="0" applyBorder="0" applyAlignment="0" applyProtection="0"/>
    <xf numFmtId="0" fontId="62" fillId="0" borderId="36" applyNumberFormat="0" applyFill="0" applyAlignment="0" applyProtection="0"/>
    <xf numFmtId="0" fontId="53" fillId="31" borderId="0" applyNumberFormat="0" applyBorder="0" applyAlignment="0" applyProtection="0"/>
    <xf numFmtId="9" fontId="0" fillId="0" borderId="0" applyFont="0" applyFill="0" applyBorder="0" applyAlignment="0" applyProtection="0"/>
    <xf numFmtId="0" fontId="38" fillId="29"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7" fillId="20" borderId="0" applyNumberFormat="0" applyBorder="0" applyAlignment="0" applyProtection="0"/>
    <xf numFmtId="0" fontId="38" fillId="25" borderId="0" applyNumberFormat="0" applyBorder="0" applyAlignment="0" applyProtection="0"/>
    <xf numFmtId="0" fontId="41" fillId="25" borderId="0" applyNumberFormat="0" applyBorder="0" applyAlignment="0" applyProtection="0"/>
    <xf numFmtId="0" fontId="38" fillId="27" borderId="0" applyNumberFormat="0" applyBorder="0" applyAlignment="0" applyProtection="0"/>
    <xf numFmtId="0" fontId="37" fillId="41" borderId="0" applyNumberFormat="0" applyBorder="0" applyAlignment="0" applyProtection="0"/>
    <xf numFmtId="0" fontId="41" fillId="25" borderId="0" applyNumberFormat="0" applyBorder="0" applyAlignment="0" applyProtection="0"/>
    <xf numFmtId="0" fontId="91" fillId="0" borderId="44" applyNumberFormat="0" applyFill="0" applyAlignment="0" applyProtection="0"/>
    <xf numFmtId="0" fontId="41" fillId="25" borderId="0" applyNumberFormat="0" applyBorder="0" applyAlignment="0" applyProtection="0"/>
    <xf numFmtId="0" fontId="47" fillId="52" borderId="0" applyNumberFormat="0" applyBorder="0" applyAlignment="0" applyProtection="0"/>
    <xf numFmtId="0" fontId="79" fillId="0" borderId="40" applyNumberFormat="0" applyFill="0" applyAlignment="0" applyProtection="0"/>
    <xf numFmtId="0" fontId="40" fillId="0" borderId="0"/>
    <xf numFmtId="0" fontId="37" fillId="17" borderId="0" applyNumberFormat="0" applyBorder="0" applyAlignment="0" applyProtection="0"/>
    <xf numFmtId="0" fontId="60" fillId="43" borderId="0" applyNumberFormat="0" applyBorder="0" applyAlignment="0" applyProtection="0"/>
    <xf numFmtId="0" fontId="41" fillId="25" borderId="0" applyNumberFormat="0" applyBorder="0" applyAlignment="0" applyProtection="0"/>
    <xf numFmtId="0" fontId="41" fillId="21" borderId="0" applyNumberFormat="0" applyBorder="0" applyAlignment="0" applyProtection="0"/>
    <xf numFmtId="0" fontId="38" fillId="0" borderId="0"/>
    <xf numFmtId="0" fontId="38" fillId="27" borderId="0" applyNumberFormat="0" applyBorder="0" applyAlignment="0" applyProtection="0"/>
    <xf numFmtId="0" fontId="52" fillId="0" borderId="30" applyNumberFormat="0" applyFill="0" applyAlignment="0" applyProtection="0"/>
    <xf numFmtId="0" fontId="38" fillId="23" borderId="0" applyNumberFormat="0" applyBorder="0" applyAlignment="0" applyProtection="0"/>
    <xf numFmtId="0" fontId="38" fillId="22" borderId="0" applyNumberFormat="0" applyBorder="0" applyAlignment="0" applyProtection="0"/>
    <xf numFmtId="0" fontId="41" fillId="0" borderId="0"/>
    <xf numFmtId="0" fontId="41" fillId="15" borderId="0" applyNumberFormat="0" applyBorder="0" applyAlignment="0" applyProtection="0"/>
    <xf numFmtId="0" fontId="38" fillId="25" borderId="0" applyNumberFormat="0" applyBorder="0" applyAlignment="0" applyProtection="0"/>
    <xf numFmtId="0" fontId="38" fillId="31"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41" fillId="16" borderId="0" applyNumberFormat="0" applyBorder="0" applyAlignment="0" applyProtection="0"/>
    <xf numFmtId="0" fontId="38" fillId="27" borderId="0" applyNumberFormat="0" applyBorder="0" applyAlignment="0" applyProtection="0"/>
    <xf numFmtId="0" fontId="38" fillId="15" borderId="0" applyNumberFormat="0" applyBorder="0" applyAlignment="0" applyProtection="0"/>
    <xf numFmtId="0" fontId="38" fillId="15" borderId="0" applyNumberFormat="0" applyBorder="0" applyAlignment="0" applyProtection="0"/>
    <xf numFmtId="0" fontId="37" fillId="18" borderId="0" applyNumberFormat="0" applyBorder="0" applyAlignment="0" applyProtection="0"/>
    <xf numFmtId="0" fontId="38" fillId="23" borderId="0" applyNumberFormat="0" applyBorder="0" applyAlignment="0" applyProtection="0"/>
    <xf numFmtId="0" fontId="37" fillId="41" borderId="0" applyNumberFormat="0" applyBorder="0" applyAlignment="0" applyProtection="0"/>
    <xf numFmtId="0" fontId="37" fillId="32" borderId="0" applyNumberFormat="0" applyBorder="0" applyAlignment="0" applyProtection="0"/>
    <xf numFmtId="0" fontId="38" fillId="25" borderId="0" applyNumberFormat="0" applyBorder="0" applyAlignment="0" applyProtection="0"/>
    <xf numFmtId="0" fontId="41" fillId="23" borderId="0" applyNumberFormat="0" applyBorder="0" applyAlignment="0" applyProtection="0"/>
    <xf numFmtId="0" fontId="37" fillId="1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0" borderId="0"/>
    <xf numFmtId="0" fontId="38" fillId="23" borderId="0" applyNumberFormat="0" applyBorder="0" applyAlignment="0" applyProtection="0"/>
    <xf numFmtId="0" fontId="38" fillId="25" borderId="0" applyNumberFormat="0" applyBorder="0" applyAlignment="0" applyProtection="0"/>
    <xf numFmtId="0" fontId="38" fillId="31" borderId="0" applyNumberFormat="0" applyBorder="0" applyAlignment="0" applyProtection="0"/>
    <xf numFmtId="0" fontId="38" fillId="0" borderId="0"/>
    <xf numFmtId="0" fontId="38" fillId="25" borderId="0" applyNumberFormat="0" applyBorder="0" applyAlignment="0" applyProtection="0"/>
    <xf numFmtId="0" fontId="38" fillId="0" borderId="0"/>
    <xf numFmtId="0" fontId="38" fillId="25" borderId="0" applyNumberFormat="0" applyBorder="0" applyAlignment="0" applyProtection="0"/>
    <xf numFmtId="0" fontId="41" fillId="19" borderId="0" applyNumberFormat="0" applyBorder="0" applyAlignment="0" applyProtection="0"/>
    <xf numFmtId="0" fontId="41" fillId="21" borderId="0" applyNumberFormat="0" applyBorder="0" applyAlignment="0" applyProtection="0"/>
    <xf numFmtId="0" fontId="41" fillId="19" borderId="0" applyNumberFormat="0" applyBorder="0" applyAlignment="0" applyProtection="0"/>
    <xf numFmtId="0" fontId="41" fillId="21" borderId="0" applyNumberFormat="0" applyBorder="0" applyAlignment="0" applyProtection="0"/>
    <xf numFmtId="0" fontId="38" fillId="21" borderId="0" applyNumberFormat="0" applyBorder="0" applyAlignment="0" applyProtection="0"/>
    <xf numFmtId="0" fontId="38" fillId="23" borderId="0" applyNumberFormat="0" applyBorder="0" applyAlignment="0" applyProtection="0"/>
    <xf numFmtId="0" fontId="56" fillId="21" borderId="0" applyNumberFormat="0" applyBorder="0" applyAlignment="0" applyProtection="0"/>
    <xf numFmtId="0" fontId="41" fillId="19" borderId="0" applyNumberFormat="0" applyBorder="0" applyAlignment="0" applyProtection="0"/>
    <xf numFmtId="0" fontId="41" fillId="21" borderId="0" applyNumberFormat="0" applyBorder="0" applyAlignment="0" applyProtection="0"/>
    <xf numFmtId="0" fontId="38" fillId="21" borderId="0" applyNumberFormat="0" applyBorder="0" applyAlignment="0" applyProtection="0"/>
    <xf numFmtId="0" fontId="1" fillId="0" borderId="0"/>
    <xf numFmtId="0" fontId="56" fillId="21" borderId="0" applyNumberFormat="0" applyBorder="0" applyAlignment="0" applyProtection="0"/>
    <xf numFmtId="0" fontId="41" fillId="19" borderId="0" applyNumberFormat="0" applyBorder="0" applyAlignment="0" applyProtection="0"/>
    <xf numFmtId="0" fontId="41" fillId="21" borderId="0" applyNumberFormat="0" applyBorder="0" applyAlignment="0" applyProtection="0"/>
    <xf numFmtId="0" fontId="41" fillId="19" borderId="0" applyNumberFormat="0" applyBorder="0" applyAlignment="0" applyProtection="0"/>
    <xf numFmtId="0" fontId="56" fillId="21" borderId="0" applyNumberFormat="0" applyBorder="0" applyAlignment="0" applyProtection="0"/>
    <xf numFmtId="0" fontId="41" fillId="19" borderId="0" applyNumberFormat="0" applyBorder="0" applyAlignment="0" applyProtection="0"/>
    <xf numFmtId="0" fontId="56" fillId="21" borderId="0" applyNumberFormat="0" applyBorder="0" applyAlignment="0" applyProtection="0"/>
    <xf numFmtId="0" fontId="41" fillId="19" borderId="0" applyNumberFormat="0" applyBorder="0" applyAlignment="0" applyProtection="0"/>
    <xf numFmtId="0" fontId="41" fillId="21" borderId="0" applyNumberFormat="0" applyBorder="0" applyAlignment="0" applyProtection="0"/>
    <xf numFmtId="0" fontId="38" fillId="19" borderId="0" applyNumberFormat="0" applyBorder="0" applyAlignment="0" applyProtection="0"/>
    <xf numFmtId="0" fontId="38" fillId="21" borderId="0" applyNumberFormat="0" applyBorder="0" applyAlignment="0" applyProtection="0"/>
    <xf numFmtId="0" fontId="87" fillId="21" borderId="0" applyNumberFormat="0" applyBorder="0" applyAlignment="0" applyProtection="0"/>
    <xf numFmtId="0" fontId="45" fillId="24" borderId="29" applyNumberFormat="0" applyAlignment="0" applyProtection="0"/>
    <xf numFmtId="0" fontId="38" fillId="19" borderId="0" applyNumberFormat="0" applyBorder="0" applyAlignment="0" applyProtection="0"/>
    <xf numFmtId="0" fontId="38" fillId="21" borderId="0" applyNumberFormat="0" applyBorder="0" applyAlignment="0" applyProtection="0"/>
    <xf numFmtId="0" fontId="38" fillId="19" borderId="0" applyNumberFormat="0" applyBorder="0" applyAlignment="0" applyProtection="0"/>
    <xf numFmtId="0" fontId="38" fillId="21" borderId="0" applyNumberFormat="0" applyBorder="0" applyAlignment="0" applyProtection="0"/>
    <xf numFmtId="0" fontId="38" fillId="27" borderId="0" applyNumberFormat="0" applyBorder="0" applyAlignment="0" applyProtection="0"/>
    <xf numFmtId="0" fontId="38" fillId="21" borderId="0" applyNumberFormat="0" applyBorder="0" applyAlignment="0" applyProtection="0"/>
    <xf numFmtId="0" fontId="3" fillId="0" borderId="0"/>
    <xf numFmtId="0" fontId="38" fillId="19" borderId="0" applyNumberFormat="0" applyBorder="0" applyAlignment="0" applyProtection="0"/>
    <xf numFmtId="0" fontId="38" fillId="21" borderId="0" applyNumberFormat="0" applyBorder="0" applyAlignment="0" applyProtection="0"/>
    <xf numFmtId="0" fontId="38" fillId="19" borderId="0" applyNumberFormat="0" applyBorder="0" applyAlignment="0" applyProtection="0"/>
    <xf numFmtId="0" fontId="37" fillId="30" borderId="0" applyNumberFormat="0" applyBorder="0" applyAlignment="0" applyProtection="0"/>
    <xf numFmtId="0" fontId="38" fillId="21" borderId="0" applyNumberFormat="0" applyBorder="0" applyAlignment="0" applyProtection="0"/>
    <xf numFmtId="0" fontId="41" fillId="0" borderId="0"/>
    <xf numFmtId="0" fontId="43" fillId="0" borderId="0"/>
    <xf numFmtId="0" fontId="45" fillId="24" borderId="29" applyNumberFormat="0" applyAlignment="0" applyProtection="0"/>
    <xf numFmtId="0" fontId="38" fillId="15" borderId="0" applyNumberFormat="0" applyBorder="0" applyAlignment="0" applyProtection="0"/>
    <xf numFmtId="0" fontId="38" fillId="19" borderId="0" applyNumberFormat="0" applyBorder="0" applyAlignment="0" applyProtection="0"/>
    <xf numFmtId="0" fontId="38" fillId="21"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19" borderId="0" applyNumberFormat="0" applyBorder="0" applyAlignment="0" applyProtection="0"/>
    <xf numFmtId="0" fontId="38" fillId="21" borderId="0" applyNumberFormat="0" applyBorder="0" applyAlignment="0" applyProtection="0"/>
    <xf numFmtId="9" fontId="41" fillId="0" borderId="0" applyFont="0" applyFill="0" applyBorder="0" applyAlignment="0" applyProtection="0"/>
    <xf numFmtId="0" fontId="38" fillId="19" borderId="0" applyNumberFormat="0" applyBorder="0" applyAlignment="0" applyProtection="0"/>
    <xf numFmtId="0" fontId="38" fillId="19" borderId="0" applyNumberFormat="0" applyBorder="0" applyAlignment="0" applyProtection="0"/>
    <xf numFmtId="0" fontId="41" fillId="21" borderId="0" applyNumberFormat="0" applyBorder="0" applyAlignment="0" applyProtection="0"/>
    <xf numFmtId="0" fontId="38" fillId="21" borderId="0" applyNumberFormat="0" applyBorder="0" applyAlignment="0" applyProtection="0"/>
    <xf numFmtId="0" fontId="48" fillId="38" borderId="0" applyNumberFormat="0" applyBorder="0" applyAlignment="0" applyProtection="0"/>
    <xf numFmtId="0" fontId="41" fillId="25" borderId="0" applyNumberFormat="0" applyBorder="0" applyAlignment="0" applyProtection="0"/>
    <xf numFmtId="0" fontId="53" fillId="30" borderId="0" applyNumberFormat="0" applyBorder="0" applyAlignment="0" applyProtection="0"/>
    <xf numFmtId="0" fontId="38" fillId="23" borderId="0" applyNumberFormat="0" applyBorder="0" applyAlignment="0" applyProtection="0"/>
    <xf numFmtId="0" fontId="38" fillId="23" borderId="0" applyNumberFormat="0" applyBorder="0" applyAlignment="0" applyProtection="0"/>
    <xf numFmtId="0" fontId="1" fillId="0" borderId="0" applyNumberFormat="0" applyFill="0" applyBorder="0" applyAlignment="0" applyProtection="0"/>
    <xf numFmtId="0" fontId="38" fillId="21" borderId="0" applyNumberFormat="0" applyBorder="0" applyAlignment="0" applyProtection="0"/>
    <xf numFmtId="0" fontId="1" fillId="0" borderId="0" applyNumberFormat="0" applyFill="0" applyBorder="0" applyAlignment="0" applyProtection="0"/>
    <xf numFmtId="0" fontId="38" fillId="45" borderId="1" applyNumberFormat="0" applyFont="0" applyAlignment="0" applyProtection="0"/>
    <xf numFmtId="0" fontId="38" fillId="21" borderId="0" applyNumberFormat="0" applyBorder="0" applyAlignment="0" applyProtection="0"/>
    <xf numFmtId="0" fontId="47" fillId="57" borderId="0" applyNumberFormat="0" applyBorder="0" applyAlignment="0" applyProtection="0"/>
    <xf numFmtId="183" fontId="41" fillId="0" borderId="0" applyFont="0" applyFill="0" applyBorder="0" applyAlignment="0" applyProtection="0"/>
    <xf numFmtId="0" fontId="41" fillId="0" borderId="0"/>
    <xf numFmtId="0" fontId="38" fillId="23" borderId="0" applyNumberFormat="0" applyBorder="0" applyAlignment="0" applyProtection="0"/>
    <xf numFmtId="0" fontId="38" fillId="22" borderId="0" applyNumberFormat="0" applyBorder="0" applyAlignment="0" applyProtection="0"/>
    <xf numFmtId="0" fontId="38" fillId="23" borderId="0" applyNumberFormat="0" applyBorder="0" applyAlignment="0" applyProtection="0"/>
    <xf numFmtId="0" fontId="38" fillId="22" borderId="0" applyNumberFormat="0" applyBorder="0" applyAlignment="0" applyProtection="0"/>
    <xf numFmtId="0" fontId="38" fillId="23" borderId="0" applyNumberFormat="0" applyBorder="0" applyAlignment="0" applyProtection="0"/>
    <xf numFmtId="0" fontId="38" fillId="22" borderId="0" applyNumberFormat="0" applyBorder="0" applyAlignment="0" applyProtection="0"/>
    <xf numFmtId="0" fontId="41" fillId="23" borderId="0" applyNumberFormat="0" applyBorder="0" applyAlignment="0" applyProtection="0"/>
    <xf numFmtId="0" fontId="41" fillId="22" borderId="0" applyNumberFormat="0" applyBorder="0" applyAlignment="0" applyProtection="0"/>
    <xf numFmtId="0" fontId="41" fillId="22" borderId="0" applyNumberFormat="0" applyBorder="0" applyAlignment="0" applyProtection="0"/>
    <xf numFmtId="0" fontId="41" fillId="23" borderId="0" applyNumberFormat="0" applyBorder="0" applyAlignment="0" applyProtection="0"/>
    <xf numFmtId="0" fontId="41" fillId="22" borderId="0" applyNumberFormat="0" applyBorder="0" applyAlignment="0" applyProtection="0"/>
    <xf numFmtId="0" fontId="37" fillId="20" borderId="0" applyNumberFormat="0" applyBorder="0" applyAlignment="0" applyProtection="0"/>
    <xf numFmtId="0" fontId="38" fillId="23" borderId="0" applyNumberFormat="0" applyBorder="0" applyAlignment="0" applyProtection="0"/>
    <xf numFmtId="0" fontId="38" fillId="23" borderId="0" applyNumberFormat="0" applyBorder="0" applyAlignment="0" applyProtection="0"/>
    <xf numFmtId="0" fontId="81" fillId="16" borderId="29" applyNumberFormat="0" applyAlignment="0" applyProtection="0"/>
    <xf numFmtId="0" fontId="41" fillId="22" borderId="0" applyNumberFormat="0" applyBorder="0" applyAlignment="0" applyProtection="0"/>
    <xf numFmtId="0" fontId="54" fillId="36" borderId="0" applyNumberFormat="0" applyBorder="0" applyAlignment="0" applyProtection="0"/>
    <xf numFmtId="0" fontId="48" fillId="68" borderId="0" applyNumberFormat="0" applyBorder="0" applyAlignment="0" applyProtection="0"/>
    <xf numFmtId="0" fontId="38" fillId="29" borderId="0" applyNumberFormat="0" applyBorder="0" applyAlignment="0" applyProtection="0"/>
    <xf numFmtId="0" fontId="41" fillId="23" borderId="0" applyNumberFormat="0" applyBorder="0" applyAlignment="0" applyProtection="0"/>
    <xf numFmtId="0" fontId="4" fillId="0" borderId="0"/>
    <xf numFmtId="0" fontId="41" fillId="22" borderId="0" applyNumberFormat="0" applyBorder="0" applyAlignment="0" applyProtection="0"/>
    <xf numFmtId="0" fontId="38" fillId="15" borderId="0" applyNumberFormat="0" applyBorder="0" applyAlignment="0" applyProtection="0"/>
    <xf numFmtId="0" fontId="41" fillId="22" borderId="0" applyNumberFormat="0" applyBorder="0" applyAlignment="0" applyProtection="0"/>
    <xf numFmtId="0" fontId="38" fillId="22" borderId="0" applyNumberFormat="0" applyBorder="0" applyAlignment="0" applyProtection="0"/>
    <xf numFmtId="0" fontId="38" fillId="29" borderId="0" applyNumberFormat="0" applyBorder="0" applyAlignment="0" applyProtection="0"/>
    <xf numFmtId="0" fontId="38" fillId="25" borderId="0" applyNumberFormat="0" applyBorder="0" applyAlignment="0" applyProtection="0"/>
    <xf numFmtId="0" fontId="38" fillId="22" borderId="0" applyNumberFormat="0" applyBorder="0" applyAlignment="0" applyProtection="0"/>
    <xf numFmtId="0" fontId="38" fillId="0" borderId="0"/>
    <xf numFmtId="0" fontId="38" fillId="19" borderId="0" applyNumberFormat="0" applyBorder="0" applyAlignment="0" applyProtection="0"/>
    <xf numFmtId="0" fontId="56" fillId="21" borderId="0" applyNumberFormat="0" applyBorder="0" applyAlignment="0" applyProtection="0"/>
    <xf numFmtId="0" fontId="38" fillId="21" borderId="0" applyNumberFormat="0" applyBorder="0" applyAlignment="0" applyProtection="0"/>
    <xf numFmtId="0" fontId="50" fillId="0" borderId="0" applyNumberFormat="0" applyFill="0" applyBorder="0" applyAlignment="0" applyProtection="0"/>
    <xf numFmtId="0" fontId="41" fillId="29" borderId="0" applyNumberFormat="0" applyBorder="0" applyAlignment="0" applyProtection="0"/>
    <xf numFmtId="0" fontId="41" fillId="25"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0" fontId="54" fillId="0" borderId="30" applyNumberFormat="0" applyFill="0" applyAlignment="0" applyProtection="0"/>
    <xf numFmtId="0" fontId="38" fillId="23" borderId="0" applyNumberFormat="0" applyBorder="0" applyAlignment="0" applyProtection="0"/>
    <xf numFmtId="0" fontId="38" fillId="16" borderId="0" applyNumberFormat="0" applyBorder="0" applyAlignment="0" applyProtection="0"/>
    <xf numFmtId="0" fontId="38" fillId="22" borderId="0" applyNumberFormat="0" applyBorder="0" applyAlignment="0" applyProtection="0"/>
    <xf numFmtId="0" fontId="48" fillId="34" borderId="0" applyNumberFormat="0" applyBorder="0" applyAlignment="0" applyProtection="0"/>
    <xf numFmtId="0" fontId="40" fillId="0" borderId="0"/>
    <xf numFmtId="0" fontId="38" fillId="25" borderId="0" applyNumberFormat="0" applyBorder="0" applyAlignment="0" applyProtection="0"/>
    <xf numFmtId="0" fontId="41" fillId="29" borderId="0" applyNumberFormat="0" applyBorder="0" applyAlignment="0" applyProtection="0"/>
    <xf numFmtId="0" fontId="38" fillId="23" borderId="0" applyNumberFormat="0" applyBorder="0" applyAlignment="0" applyProtection="0"/>
    <xf numFmtId="0" fontId="38" fillId="22" borderId="0" applyNumberFormat="0" applyBorder="0" applyAlignment="0" applyProtection="0"/>
    <xf numFmtId="0" fontId="48" fillId="56" borderId="0" applyNumberFormat="0" applyBorder="0" applyAlignment="0" applyProtection="0"/>
    <xf numFmtId="0" fontId="41" fillId="0" borderId="0"/>
    <xf numFmtId="0" fontId="37" fillId="32" borderId="0" applyNumberFormat="0" applyBorder="0" applyAlignment="0" applyProtection="0"/>
    <xf numFmtId="0" fontId="48" fillId="63" borderId="0" applyNumberFormat="0" applyBorder="0" applyAlignment="0" applyProtection="0"/>
    <xf numFmtId="0" fontId="38" fillId="21" borderId="0" applyNumberFormat="0" applyBorder="0" applyAlignment="0" applyProtection="0"/>
    <xf numFmtId="0" fontId="41" fillId="0" borderId="0"/>
    <xf numFmtId="0" fontId="93" fillId="24" borderId="29" applyNumberFormat="0" applyAlignment="0" applyProtection="0"/>
    <xf numFmtId="9" fontId="41" fillId="0" borderId="0" applyFont="0" applyFill="0" applyBorder="0" applyAlignment="0" applyProtection="0"/>
    <xf numFmtId="0" fontId="47" fillId="33" borderId="0" applyNumberFormat="0" applyBorder="0" applyAlignment="0" applyProtection="0"/>
    <xf numFmtId="0" fontId="41" fillId="31" borderId="0" applyNumberFormat="0" applyBorder="0" applyAlignment="0" applyProtection="0"/>
    <xf numFmtId="0" fontId="41" fillId="0" borderId="0"/>
    <xf numFmtId="0" fontId="53" fillId="32" borderId="0" applyNumberFormat="0" applyBorder="0" applyAlignment="0" applyProtection="0"/>
    <xf numFmtId="0" fontId="38" fillId="16" borderId="0" applyNumberFormat="0" applyBorder="0" applyAlignment="0" applyProtection="0"/>
    <xf numFmtId="0" fontId="38" fillId="16" borderId="0" applyNumberFormat="0" applyBorder="0" applyAlignment="0" applyProtection="0"/>
    <xf numFmtId="0" fontId="48" fillId="53" borderId="0" applyNumberFormat="0" applyBorder="0" applyAlignment="0" applyProtection="0"/>
    <xf numFmtId="0" fontId="41" fillId="0" borderId="0"/>
    <xf numFmtId="0" fontId="38" fillId="15" borderId="0" applyNumberFormat="0" applyBorder="0" applyAlignment="0" applyProtection="0"/>
    <xf numFmtId="0" fontId="38" fillId="31" borderId="0" applyNumberFormat="0" applyBorder="0" applyAlignment="0" applyProtection="0"/>
    <xf numFmtId="0" fontId="47" fillId="0" borderId="0"/>
    <xf numFmtId="9" fontId="1" fillId="0" borderId="0" applyFont="0" applyFill="0" applyBorder="0" applyAlignment="0" applyProtection="0"/>
    <xf numFmtId="0" fontId="38" fillId="19" borderId="0" applyNumberFormat="0" applyBorder="0" applyAlignment="0" applyProtection="0"/>
    <xf numFmtId="0" fontId="52" fillId="0" borderId="30" applyNumberFormat="0" applyFill="0" applyAlignment="0" applyProtection="0"/>
    <xf numFmtId="0" fontId="38" fillId="23" borderId="0" applyNumberFormat="0" applyBorder="0" applyAlignment="0" applyProtection="0"/>
    <xf numFmtId="0" fontId="51" fillId="22" borderId="0" applyNumberFormat="0" applyBorder="0" applyAlignment="0" applyProtection="0"/>
    <xf numFmtId="0" fontId="38" fillId="19" borderId="0" applyNumberFormat="0" applyBorder="0" applyAlignment="0" applyProtection="0"/>
    <xf numFmtId="0" fontId="38" fillId="25" borderId="0" applyNumberFormat="0" applyBorder="0" applyAlignment="0" applyProtection="0"/>
    <xf numFmtId="0" fontId="41" fillId="0" borderId="0"/>
    <xf numFmtId="0" fontId="40" fillId="0" borderId="0"/>
    <xf numFmtId="0" fontId="50" fillId="0" borderId="0" applyNumberFormat="0" applyFill="0" applyBorder="0" applyAlignment="0" applyProtection="0"/>
    <xf numFmtId="0" fontId="41" fillId="29" borderId="0" applyNumberFormat="0" applyBorder="0" applyAlignment="0" applyProtection="0"/>
    <xf numFmtId="0" fontId="40" fillId="0" borderId="0"/>
    <xf numFmtId="0" fontId="38" fillId="15" borderId="0" applyNumberFormat="0" applyBorder="0" applyAlignment="0" applyProtection="0"/>
    <xf numFmtId="0" fontId="38" fillId="25" borderId="0" applyNumberFormat="0" applyBorder="0" applyAlignment="0" applyProtection="0"/>
    <xf numFmtId="0" fontId="49" fillId="0" borderId="0" applyNumberFormat="0" applyFill="0" applyBorder="0" applyAlignment="0" applyProtection="0">
      <alignment vertical="top"/>
      <protection locked="0"/>
    </xf>
    <xf numFmtId="9" fontId="38" fillId="0" borderId="0" applyFont="0" applyFill="0" applyBorder="0" applyAlignment="0" applyProtection="0"/>
    <xf numFmtId="0" fontId="78" fillId="0" borderId="39" applyNumberFormat="0" applyFill="0" applyAlignment="0" applyProtection="0"/>
    <xf numFmtId="0" fontId="41" fillId="15" borderId="0" applyNumberFormat="0" applyBorder="0" applyAlignment="0" applyProtection="0"/>
    <xf numFmtId="0" fontId="43" fillId="0" borderId="0"/>
    <xf numFmtId="0" fontId="38" fillId="1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41" fillId="29" borderId="0" applyNumberFormat="0" applyBorder="0" applyAlignment="0" applyProtection="0"/>
    <xf numFmtId="0" fontId="43" fillId="0" borderId="0"/>
    <xf numFmtId="0" fontId="37" fillId="17" borderId="0" applyNumberFormat="0" applyBorder="0" applyAlignment="0" applyProtection="0"/>
    <xf numFmtId="0" fontId="41" fillId="25" borderId="0" applyNumberFormat="0" applyBorder="0" applyAlignment="0" applyProtection="0"/>
    <xf numFmtId="0" fontId="38" fillId="29" borderId="0" applyNumberFormat="0" applyBorder="0" applyAlignment="0" applyProtection="0"/>
    <xf numFmtId="0" fontId="41" fillId="25" borderId="0" applyNumberFormat="0" applyBorder="0" applyAlignment="0" applyProtection="0"/>
    <xf numFmtId="0" fontId="37" fillId="30" borderId="0" applyNumberFormat="0" applyBorder="0" applyAlignment="0" applyProtection="0"/>
    <xf numFmtId="0" fontId="37" fillId="20" borderId="0" applyNumberFormat="0" applyBorder="0" applyAlignment="0" applyProtection="0"/>
    <xf numFmtId="0" fontId="38" fillId="23" borderId="0" applyNumberFormat="0" applyBorder="0" applyAlignment="0" applyProtection="0"/>
    <xf numFmtId="0" fontId="41" fillId="15" borderId="0" applyNumberFormat="0" applyBorder="0" applyAlignment="0" applyProtection="0"/>
    <xf numFmtId="0" fontId="38" fillId="29" borderId="0" applyNumberFormat="0" applyBorder="0" applyAlignment="0" applyProtection="0"/>
    <xf numFmtId="0" fontId="41" fillId="15" borderId="0" applyNumberFormat="0" applyBorder="0" applyAlignment="0" applyProtection="0"/>
    <xf numFmtId="0" fontId="37" fillId="20" borderId="0" applyNumberFormat="0" applyBorder="0" applyAlignment="0" applyProtection="0"/>
    <xf numFmtId="0" fontId="38" fillId="25" borderId="0" applyNumberFormat="0" applyBorder="0" applyAlignment="0" applyProtection="0"/>
    <xf numFmtId="0" fontId="38" fillId="29" borderId="0" applyNumberFormat="0" applyBorder="0" applyAlignment="0" applyProtection="0"/>
    <xf numFmtId="0" fontId="48" fillId="28" borderId="0" applyNumberFormat="0" applyBorder="0" applyAlignment="0" applyProtection="0"/>
    <xf numFmtId="0" fontId="41" fillId="0" borderId="0"/>
    <xf numFmtId="0" fontId="38" fillId="0" borderId="0"/>
    <xf numFmtId="0" fontId="38" fillId="31" borderId="0" applyNumberFormat="0" applyBorder="0" applyAlignment="0" applyProtection="0"/>
    <xf numFmtId="0" fontId="38" fillId="27" borderId="0" applyNumberFormat="0" applyBorder="0" applyAlignment="0" applyProtection="0"/>
    <xf numFmtId="0" fontId="38" fillId="15" borderId="0" applyNumberFormat="0" applyBorder="0" applyAlignment="0" applyProtection="0"/>
    <xf numFmtId="0" fontId="48" fillId="64" borderId="0" applyNumberFormat="0" applyBorder="0" applyAlignment="0" applyProtection="0"/>
    <xf numFmtId="0" fontId="41" fillId="0" borderId="0"/>
    <xf numFmtId="0" fontId="38" fillId="19" borderId="0" applyNumberFormat="0" applyBorder="0" applyAlignment="0" applyProtection="0"/>
    <xf numFmtId="0" fontId="38" fillId="21" borderId="0" applyNumberFormat="0" applyBorder="0" applyAlignment="0" applyProtection="0"/>
    <xf numFmtId="0" fontId="48" fillId="60" borderId="0" applyNumberFormat="0" applyBorder="0" applyAlignment="0" applyProtection="0"/>
    <xf numFmtId="0" fontId="47" fillId="26" borderId="0" applyNumberFormat="0" applyBorder="0" applyAlignment="0" applyProtection="0"/>
    <xf numFmtId="0" fontId="46" fillId="0" borderId="0"/>
    <xf numFmtId="0" fontId="38" fillId="15" borderId="0" applyNumberFormat="0" applyBorder="0" applyAlignment="0" applyProtection="0"/>
    <xf numFmtId="0" fontId="41" fillId="25" borderId="0" applyNumberFormat="0" applyBorder="0" applyAlignment="0" applyProtection="0"/>
    <xf numFmtId="0" fontId="45" fillId="24" borderId="29" applyNumberFormat="0" applyAlignment="0" applyProtection="0"/>
    <xf numFmtId="9" fontId="38" fillId="0" borderId="0" applyFont="0" applyFill="0" applyBorder="0" applyAlignment="0" applyProtection="0"/>
    <xf numFmtId="0" fontId="47" fillId="65" borderId="0" applyNumberFormat="0" applyBorder="0" applyAlignment="0" applyProtection="0"/>
    <xf numFmtId="0" fontId="44" fillId="0" borderId="28" applyNumberFormat="0" applyFill="0" applyAlignment="0" applyProtection="0"/>
    <xf numFmtId="0" fontId="55" fillId="35" borderId="31" applyNumberFormat="0" applyAlignment="0" applyProtection="0"/>
    <xf numFmtId="0" fontId="47" fillId="37" borderId="0" applyNumberFormat="0" applyBorder="0" applyAlignment="0" applyProtection="0"/>
    <xf numFmtId="0" fontId="37" fillId="14" borderId="0" applyNumberFormat="0" applyBorder="0" applyAlignment="0" applyProtection="0"/>
    <xf numFmtId="0" fontId="59" fillId="42" borderId="34" applyNumberFormat="0" applyAlignment="0" applyProtection="0"/>
    <xf numFmtId="0" fontId="38" fillId="23" borderId="0" applyNumberFormat="0" applyBorder="0" applyAlignment="0" applyProtection="0"/>
    <xf numFmtId="0" fontId="38" fillId="22" borderId="0" applyNumberFormat="0" applyBorder="0" applyAlignment="0" applyProtection="0"/>
    <xf numFmtId="0" fontId="41" fillId="19" borderId="0" applyNumberFormat="0" applyBorder="0" applyAlignment="0" applyProtection="0"/>
    <xf numFmtId="0" fontId="41" fillId="21" borderId="0" applyNumberFormat="0" applyBorder="0" applyAlignment="0" applyProtection="0"/>
    <xf numFmtId="0" fontId="84" fillId="0" borderId="0" applyNumberFormat="0" applyFill="0" applyBorder="0" applyAlignment="0" applyProtection="0"/>
    <xf numFmtId="0" fontId="38" fillId="15" borderId="0" applyNumberFormat="0" applyBorder="0" applyAlignment="0" applyProtection="0"/>
    <xf numFmtId="0" fontId="44" fillId="0" borderId="0" applyNumberFormat="0" applyFill="0" applyBorder="0" applyAlignment="0" applyProtection="0"/>
    <xf numFmtId="0" fontId="37" fillId="20" borderId="0" applyNumberFormat="0" applyBorder="0" applyAlignment="0" applyProtection="0"/>
    <xf numFmtId="0" fontId="41" fillId="23" borderId="0" applyNumberFormat="0" applyBorder="0" applyAlignment="0" applyProtection="0"/>
    <xf numFmtId="0" fontId="43" fillId="0" borderId="0"/>
    <xf numFmtId="0" fontId="41" fillId="0" borderId="0"/>
    <xf numFmtId="179" fontId="0" fillId="0" borderId="0" applyFont="0" applyFill="0" applyBorder="0" applyAlignment="0" applyProtection="0"/>
    <xf numFmtId="183" fontId="38" fillId="0" borderId="0" applyFont="0" applyFill="0" applyBorder="0" applyAlignment="0" applyProtection="0"/>
    <xf numFmtId="9" fontId="38" fillId="0" borderId="0" applyFont="0" applyFill="0" applyBorder="0" applyAlignment="0" applyProtection="0"/>
    <xf numFmtId="0" fontId="38" fillId="19" borderId="0" applyNumberFormat="0" applyBorder="0" applyAlignment="0" applyProtection="0"/>
    <xf numFmtId="0" fontId="37" fillId="18" borderId="0" applyNumberFormat="0" applyBorder="0" applyAlignment="0" applyProtection="0"/>
    <xf numFmtId="0" fontId="37" fillId="17" borderId="0" applyNumberFormat="0" applyBorder="0" applyAlignment="0" applyProtection="0"/>
    <xf numFmtId="0" fontId="38" fillId="23" borderId="0" applyNumberFormat="0" applyBorder="0" applyAlignment="0" applyProtection="0"/>
    <xf numFmtId="0" fontId="42" fillId="0" borderId="0" applyNumberFormat="0" applyFill="0" applyBorder="0" applyAlignment="0" applyProtection="0"/>
    <xf numFmtId="0" fontId="41" fillId="16" borderId="0" applyNumberFormat="0" applyBorder="0" applyAlignment="0" applyProtection="0"/>
    <xf numFmtId="184" fontId="40" fillId="0" borderId="0" applyFont="0" applyFill="0" applyBorder="0" applyAlignment="0" applyProtection="0"/>
    <xf numFmtId="0" fontId="82" fillId="0" borderId="41" applyNumberFormat="0" applyFill="0" applyAlignment="0" applyProtection="0"/>
    <xf numFmtId="0" fontId="39" fillId="0" borderId="0" applyNumberFormat="0" applyFill="0" applyBorder="0" applyAlignment="0" applyProtection="0"/>
    <xf numFmtId="0" fontId="38" fillId="15" borderId="0" applyNumberFormat="0" applyBorder="0" applyAlignment="0" applyProtection="0"/>
    <xf numFmtId="0" fontId="37" fillId="14" borderId="0" applyNumberFormat="0" applyBorder="0" applyAlignment="0" applyProtection="0"/>
    <xf numFmtId="0" fontId="38" fillId="23" borderId="0" applyNumberFormat="0" applyBorder="0" applyAlignment="0" applyProtection="0"/>
  </cellStyleXfs>
  <cellXfs count="232">
    <xf numFmtId="0" fontId="0" fillId="0" borderId="0" xfId="0"/>
    <xf numFmtId="3" fontId="1" fillId="0" borderId="0" xfId="0" applyNumberFormat="1" applyFont="1" applyFill="1" applyBorder="1" applyAlignment="1"/>
    <xf numFmtId="182" fontId="0" fillId="0" borderId="0" xfId="0" applyNumberFormat="1"/>
    <xf numFmtId="0" fontId="0" fillId="0" borderId="0" xfId="0" applyFill="1"/>
    <xf numFmtId="182" fontId="2" fillId="2" borderId="0" xfId="0" applyNumberFormat="1" applyFont="1" applyFill="1" applyAlignment="1">
      <alignment wrapText="1"/>
    </xf>
    <xf numFmtId="0" fontId="1" fillId="0" borderId="0" xfId="0" applyFont="1"/>
    <xf numFmtId="182" fontId="1" fillId="0" borderId="0" xfId="0" applyNumberFormat="1" applyFont="1" applyFill="1"/>
    <xf numFmtId="0" fontId="1" fillId="0" borderId="0" xfId="337" applyFont="1" applyAlignment="1">
      <alignment horizontal="left" vertical="center"/>
    </xf>
    <xf numFmtId="1" fontId="0" fillId="0" borderId="0" xfId="0" applyNumberFormat="1"/>
    <xf numFmtId="182" fontId="0" fillId="0" borderId="0" xfId="0" applyNumberFormat="1" applyFill="1"/>
    <xf numFmtId="2" fontId="0" fillId="0" borderId="0" xfId="0" applyNumberFormat="1"/>
    <xf numFmtId="1" fontId="0" fillId="0" borderId="0" xfId="0" applyNumberFormat="1" applyAlignment="1">
      <alignment horizontal="right"/>
    </xf>
    <xf numFmtId="182" fontId="0" fillId="0" borderId="0" xfId="0" applyNumberFormat="1" applyAlignment="1">
      <alignment horizontal="right"/>
    </xf>
    <xf numFmtId="0" fontId="3" fillId="2" borderId="0" xfId="0" applyFont="1" applyFill="1" applyBorder="1" applyAlignment="1">
      <alignment horizontal="right"/>
    </xf>
    <xf numFmtId="0" fontId="0" fillId="0" borderId="0" xfId="0" applyAlignment="1"/>
    <xf numFmtId="0" fontId="3" fillId="2" borderId="0" xfId="0" applyFont="1" applyFill="1" applyBorder="1" applyAlignment="1">
      <alignment horizontal="left"/>
    </xf>
    <xf numFmtId="0" fontId="3" fillId="0" borderId="0" xfId="0" applyFont="1"/>
    <xf numFmtId="0" fontId="1" fillId="0" borderId="1" xfId="219" applyFont="1" applyBorder="1"/>
    <xf numFmtId="0" fontId="0" fillId="0" borderId="0" xfId="0" applyAlignment="1">
      <alignment horizontal="left"/>
    </xf>
    <xf numFmtId="0" fontId="3" fillId="0" borderId="0" xfId="0" applyFont="1" applyAlignment="1">
      <alignment horizontal="left"/>
    </xf>
    <xf numFmtId="182" fontId="4" fillId="0" borderId="0" xfId="848" applyNumberFormat="1" applyAlignment="1">
      <alignment horizontal="left" vertical="center"/>
    </xf>
    <xf numFmtId="178" fontId="1" fillId="0" borderId="0" xfId="461" applyNumberFormat="1"/>
    <xf numFmtId="0" fontId="5" fillId="0" borderId="0" xfId="0" applyFont="1" applyAlignment="1">
      <alignment horizontal="left"/>
    </xf>
    <xf numFmtId="182" fontId="3" fillId="0" borderId="0" xfId="848" applyNumberFormat="1" applyFont="1" applyAlignment="1">
      <alignment horizontal="center" vertical="center"/>
    </xf>
    <xf numFmtId="0" fontId="1" fillId="2" borderId="0" xfId="0" applyFont="1" applyFill="1" applyAlignment="1">
      <alignment horizontal="left" vertical="top" wrapText="1"/>
    </xf>
    <xf numFmtId="0" fontId="0" fillId="2" borderId="0" xfId="0" applyFill="1" applyAlignment="1">
      <alignment horizontal="left" vertical="top" wrapText="1"/>
    </xf>
    <xf numFmtId="182" fontId="0" fillId="0" borderId="0" xfId="0" applyNumberFormat="1" applyAlignment="1"/>
    <xf numFmtId="0" fontId="0" fillId="3" borderId="0" xfId="0" applyFill="1" applyProtection="1">
      <protection locked="0"/>
    </xf>
    <xf numFmtId="0" fontId="0" fillId="0" borderId="0" xfId="0" applyFill="1" applyBorder="1" applyProtection="1">
      <protection locked="0"/>
    </xf>
    <xf numFmtId="0" fontId="6" fillId="0" borderId="0" xfId="0" applyFont="1" applyFill="1" applyBorder="1" applyProtection="1"/>
    <xf numFmtId="182" fontId="6" fillId="0" borderId="0" xfId="0" applyNumberFormat="1" applyFont="1" applyFill="1" applyBorder="1" applyProtection="1"/>
    <xf numFmtId="0" fontId="4" fillId="0" borderId="2" xfId="0" applyFont="1" applyFill="1" applyBorder="1" applyAlignment="1" applyProtection="1">
      <alignment horizontal="center"/>
      <protection locked="0"/>
    </xf>
    <xf numFmtId="0" fontId="0" fillId="2" borderId="0" xfId="0" applyFill="1" applyBorder="1" applyProtection="1">
      <protection locked="0"/>
    </xf>
    <xf numFmtId="0" fontId="7" fillId="0" borderId="3" xfId="0" applyFont="1" applyFill="1" applyBorder="1" applyAlignment="1" applyProtection="1">
      <alignment horizontal="center"/>
      <protection locked="0"/>
    </xf>
    <xf numFmtId="0" fontId="3" fillId="0" borderId="4" xfId="0" applyFont="1" applyFill="1" applyBorder="1" applyProtection="1"/>
    <xf numFmtId="0" fontId="0" fillId="0" borderId="5" xfId="0" applyFill="1" applyBorder="1" applyProtection="1"/>
    <xf numFmtId="0" fontId="0" fillId="0" borderId="6" xfId="0" applyFill="1" applyBorder="1" applyProtection="1"/>
    <xf numFmtId="0" fontId="0" fillId="0" borderId="7" xfId="0" applyFill="1" applyBorder="1" applyProtection="1"/>
    <xf numFmtId="0" fontId="3" fillId="0" borderId="0" xfId="0" applyFont="1" applyFill="1" applyBorder="1" applyAlignment="1" applyProtection="1">
      <alignment horizontal="center"/>
      <protection locked="0"/>
    </xf>
    <xf numFmtId="0" fontId="0" fillId="0" borderId="8" xfId="0" applyFill="1" applyBorder="1" applyProtection="1"/>
    <xf numFmtId="0" fontId="3" fillId="0" borderId="9" xfId="0" applyFont="1" applyFill="1" applyBorder="1" applyProtection="1"/>
    <xf numFmtId="0" fontId="0" fillId="0" borderId="9" xfId="0" applyFill="1" applyBorder="1" applyProtection="1"/>
    <xf numFmtId="0" fontId="0" fillId="0" borderId="10" xfId="0" applyFill="1" applyBorder="1" applyProtection="1"/>
    <xf numFmtId="0" fontId="0" fillId="4" borderId="11" xfId="0" applyFill="1" applyBorder="1" applyProtection="1"/>
    <xf numFmtId="182" fontId="0" fillId="0" borderId="0" xfId="0" applyNumberFormat="1" applyFill="1" applyBorder="1" applyAlignment="1" applyProtection="1">
      <alignment horizontal="center"/>
    </xf>
    <xf numFmtId="0" fontId="1" fillId="0" borderId="8" xfId="0" applyFont="1" applyFill="1" applyBorder="1" applyProtection="1"/>
    <xf numFmtId="0" fontId="0" fillId="5" borderId="11" xfId="0" applyFill="1" applyBorder="1" applyProtection="1"/>
    <xf numFmtId="0" fontId="0" fillId="6" borderId="11" xfId="0" applyFill="1" applyBorder="1" applyProtection="1"/>
    <xf numFmtId="0" fontId="0" fillId="7" borderId="11" xfId="0" applyFill="1" applyBorder="1" applyProtection="1"/>
    <xf numFmtId="0" fontId="0" fillId="8" borderId="11" xfId="0" applyFill="1" applyBorder="1" applyProtection="1"/>
    <xf numFmtId="0" fontId="0" fillId="9" borderId="11" xfId="0" applyFill="1" applyBorder="1" applyProtection="1"/>
    <xf numFmtId="0" fontId="0" fillId="0" borderId="12" xfId="0" applyFill="1" applyBorder="1" applyProtection="1"/>
    <xf numFmtId="0" fontId="8" fillId="2" borderId="0" xfId="0" applyFont="1" applyFill="1" applyBorder="1" applyProtection="1">
      <protection locked="0"/>
    </xf>
    <xf numFmtId="0" fontId="0" fillId="0" borderId="13" xfId="0" applyFill="1" applyBorder="1" applyProtection="1">
      <protection locked="0"/>
    </xf>
    <xf numFmtId="0" fontId="0" fillId="0" borderId="14" xfId="0" applyFill="1" applyBorder="1" applyProtection="1">
      <protection locked="0"/>
    </xf>
    <xf numFmtId="0" fontId="3" fillId="0" borderId="15" xfId="0" applyFont="1" applyFill="1" applyBorder="1" applyProtection="1">
      <protection locked="0"/>
    </xf>
    <xf numFmtId="0" fontId="0" fillId="0" borderId="15" xfId="0" applyFill="1" applyBorder="1" applyProtection="1">
      <protection locked="0"/>
    </xf>
    <xf numFmtId="0" fontId="9" fillId="2" borderId="0" xfId="514" applyFont="1" applyFill="1" applyAlignment="1" applyProtection="1">
      <protection locked="0"/>
    </xf>
    <xf numFmtId="0" fontId="8" fillId="10" borderId="0" xfId="0" applyFont="1" applyFill="1" applyBorder="1" applyProtection="1">
      <protection locked="0"/>
    </xf>
    <xf numFmtId="0" fontId="10" fillId="10" borderId="0" xfId="0" applyFont="1" applyFill="1" applyBorder="1" applyAlignment="1" applyProtection="1">
      <alignment horizontal="left"/>
      <protection locked="0"/>
    </xf>
    <xf numFmtId="0" fontId="8" fillId="10" borderId="9" xfId="0" applyFont="1" applyFill="1" applyBorder="1" applyProtection="1">
      <protection locked="0"/>
    </xf>
    <xf numFmtId="0" fontId="8" fillId="10" borderId="16" xfId="0" applyFont="1" applyFill="1" applyBorder="1" applyProtection="1">
      <protection locked="0"/>
    </xf>
    <xf numFmtId="0" fontId="0" fillId="3" borderId="0" xfId="0" applyFill="1" applyAlignment="1" applyProtection="1">
      <alignment wrapText="1"/>
      <protection locked="0"/>
    </xf>
    <xf numFmtId="0" fontId="6" fillId="3" borderId="0" xfId="0" applyFont="1" applyFill="1" applyAlignment="1" applyProtection="1">
      <alignment wrapText="1"/>
    </xf>
    <xf numFmtId="0" fontId="6" fillId="2" borderId="0" xfId="0" applyFont="1" applyFill="1" applyBorder="1" applyProtection="1"/>
    <xf numFmtId="182" fontId="6" fillId="2" borderId="0" xfId="0" applyNumberFormat="1" applyFont="1" applyFill="1" applyBorder="1" applyProtection="1"/>
    <xf numFmtId="3" fontId="11" fillId="2" borderId="0" xfId="0" applyNumberFormat="1" applyFont="1" applyFill="1" applyBorder="1" applyProtection="1"/>
    <xf numFmtId="0" fontId="11" fillId="2" borderId="0" xfId="0" applyFont="1" applyFill="1" applyBorder="1" applyProtection="1"/>
    <xf numFmtId="0" fontId="11" fillId="2" borderId="0" xfId="0" applyNumberFormat="1" applyFont="1" applyFill="1" applyBorder="1" applyProtection="1"/>
    <xf numFmtId="0" fontId="6" fillId="2" borderId="0" xfId="0" applyNumberFormat="1" applyFont="1" applyFill="1" applyBorder="1" applyProtection="1"/>
    <xf numFmtId="0" fontId="8" fillId="2" borderId="0" xfId="0" applyNumberFormat="1" applyFont="1" applyFill="1" applyBorder="1" applyProtection="1">
      <protection locked="0"/>
    </xf>
    <xf numFmtId="0" fontId="12" fillId="2" borderId="0" xfId="0" applyFont="1" applyFill="1" applyBorder="1" applyProtection="1"/>
    <xf numFmtId="177" fontId="6" fillId="2" borderId="0" xfId="0" applyNumberFormat="1" applyFont="1" applyFill="1" applyBorder="1" applyProtection="1"/>
    <xf numFmtId="0" fontId="6" fillId="3" borderId="0" xfId="0" applyFont="1" applyFill="1" applyProtection="1"/>
    <xf numFmtId="0" fontId="13" fillId="2" borderId="0" xfId="0" applyFont="1" applyFill="1" applyBorder="1" applyProtection="1"/>
    <xf numFmtId="0" fontId="14" fillId="2" borderId="0" xfId="0" applyFont="1" applyFill="1" applyBorder="1" applyProtection="1"/>
    <xf numFmtId="1" fontId="6" fillId="2" borderId="0" xfId="0" applyNumberFormat="1" applyFont="1" applyFill="1" applyBorder="1" applyProtection="1"/>
    <xf numFmtId="0" fontId="15" fillId="0" borderId="0" xfId="0" applyFont="1"/>
    <xf numFmtId="14" fontId="6" fillId="2" borderId="0" xfId="0" applyNumberFormat="1" applyFont="1" applyFill="1" applyBorder="1" applyProtection="1"/>
    <xf numFmtId="0" fontId="6" fillId="2" borderId="0" xfId="943" applyFont="1" applyFill="1" applyBorder="1" applyAlignment="1" applyProtection="1">
      <alignment horizontal="left" wrapText="1"/>
    </xf>
    <xf numFmtId="0" fontId="0" fillId="3" borderId="0" xfId="0" applyFill="1"/>
    <xf numFmtId="0" fontId="0" fillId="2" borderId="0" xfId="0" applyFill="1"/>
    <xf numFmtId="0" fontId="0" fillId="0" borderId="0" xfId="0" applyAlignment="1" applyProtection="1">
      <alignment wrapText="1"/>
      <protection locked="0"/>
    </xf>
    <xf numFmtId="0" fontId="3" fillId="0" borderId="0" xfId="0" applyFont="1" applyAlignment="1" applyProtection="1">
      <alignment horizontal="center"/>
    </xf>
    <xf numFmtId="0" fontId="1" fillId="0" borderId="0" xfId="0" applyFont="1" applyAlignment="1" applyProtection="1">
      <alignment horizontal="center"/>
    </xf>
    <xf numFmtId="0" fontId="0" fillId="0" borderId="0" xfId="0" applyProtection="1"/>
    <xf numFmtId="0" fontId="0" fillId="0" borderId="0" xfId="0" applyProtection="1">
      <protection locked="0"/>
    </xf>
    <xf numFmtId="0" fontId="16" fillId="0" borderId="0" xfId="0" applyFont="1" applyProtection="1"/>
    <xf numFmtId="0" fontId="0" fillId="3" borderId="0" xfId="0" applyFill="1" applyProtection="1"/>
    <xf numFmtId="0" fontId="0" fillId="3" borderId="0" xfId="0" applyFill="1" applyAlignment="1" applyProtection="1">
      <alignment horizontal="center"/>
    </xf>
    <xf numFmtId="0" fontId="0" fillId="0" borderId="0" xfId="0" applyFill="1" applyProtection="1"/>
    <xf numFmtId="0" fontId="0" fillId="0" borderId="0" xfId="0" applyFill="1" applyAlignment="1" applyProtection="1">
      <alignment horizontal="center"/>
    </xf>
    <xf numFmtId="0" fontId="0" fillId="2" borderId="0" xfId="0" applyFill="1" applyProtection="1"/>
    <xf numFmtId="0" fontId="0" fillId="2" borderId="0" xfId="0" applyFill="1" applyAlignment="1" applyProtection="1">
      <alignment horizontal="center"/>
    </xf>
    <xf numFmtId="0" fontId="3" fillId="2" borderId="0" xfId="0" applyFont="1" applyFill="1" applyAlignment="1" applyProtection="1">
      <alignment horizontal="center" wrapText="1"/>
      <protection locked="0"/>
    </xf>
    <xf numFmtId="0" fontId="3" fillId="2" borderId="0" xfId="0" applyFont="1" applyFill="1" applyAlignment="1" applyProtection="1">
      <alignment wrapText="1"/>
      <protection locked="0" hidden="1"/>
    </xf>
    <xf numFmtId="182" fontId="1" fillId="0" borderId="0" xfId="0" applyNumberFormat="1" applyFont="1" applyAlignment="1" applyProtection="1">
      <alignment horizontal="center"/>
    </xf>
    <xf numFmtId="0" fontId="0" fillId="0" borderId="0" xfId="0" applyProtection="1">
      <protection locked="0" hidden="1"/>
    </xf>
    <xf numFmtId="0" fontId="3" fillId="2" borderId="0" xfId="0" applyFont="1" applyFill="1" applyAlignment="1" applyProtection="1">
      <alignment horizontal="center" wrapText="1"/>
    </xf>
    <xf numFmtId="182" fontId="1" fillId="2" borderId="0" xfId="0" applyNumberFormat="1" applyFont="1" applyFill="1" applyAlignment="1" applyProtection="1">
      <alignment horizontal="center" wrapText="1"/>
    </xf>
    <xf numFmtId="0" fontId="1" fillId="2" borderId="0" xfId="0" applyFont="1" applyFill="1" applyAlignment="1" applyProtection="1">
      <alignment horizontal="left" wrapText="1"/>
      <protection locked="0" hidden="1"/>
    </xf>
    <xf numFmtId="0" fontId="0" fillId="0" borderId="0" xfId="0" applyFill="1" applyProtection="1">
      <protection locked="0"/>
    </xf>
    <xf numFmtId="0" fontId="0" fillId="2" borderId="0" xfId="0" applyFill="1" applyProtection="1">
      <protection locked="0"/>
    </xf>
    <xf numFmtId="0" fontId="3" fillId="2" borderId="0" xfId="0" applyFont="1" applyFill="1" applyAlignment="1" applyProtection="1">
      <alignment wrapText="1"/>
      <protection locked="0"/>
    </xf>
    <xf numFmtId="0" fontId="17" fillId="0" borderId="0" xfId="514" applyFont="1" applyAlignment="1" applyProtection="1"/>
    <xf numFmtId="0" fontId="16" fillId="3" borderId="0" xfId="0" applyFont="1" applyFill="1" applyProtection="1"/>
    <xf numFmtId="0" fontId="16" fillId="0" borderId="0" xfId="0" applyFont="1" applyFill="1" applyProtection="1"/>
    <xf numFmtId="0" fontId="16" fillId="2" borderId="0" xfId="0" applyFont="1" applyFill="1" applyProtection="1"/>
    <xf numFmtId="0" fontId="0" fillId="0" borderId="0" xfId="0" applyAlignment="1" applyProtection="1">
      <alignment wrapText="1"/>
    </xf>
    <xf numFmtId="0" fontId="16" fillId="0" borderId="0" xfId="0" applyFont="1" applyAlignment="1" applyProtection="1">
      <alignment wrapText="1"/>
    </xf>
    <xf numFmtId="1" fontId="16" fillId="0" borderId="0" xfId="0" applyNumberFormat="1" applyFont="1" applyProtection="1"/>
    <xf numFmtId="0" fontId="16" fillId="3" borderId="0" xfId="0" applyFont="1" applyFill="1" applyAlignment="1" applyProtection="1">
      <alignment wrapText="1"/>
    </xf>
    <xf numFmtId="0" fontId="0" fillId="3" borderId="0" xfId="0" applyFill="1" applyAlignment="1" applyProtection="1">
      <alignment wrapText="1"/>
    </xf>
    <xf numFmtId="0" fontId="16" fillId="0" borderId="0" xfId="0" applyFont="1" applyFill="1" applyAlignment="1" applyProtection="1">
      <alignment wrapText="1"/>
    </xf>
    <xf numFmtId="0" fontId="0" fillId="0" borderId="0" xfId="0" applyFill="1" applyAlignment="1" applyProtection="1">
      <alignment wrapText="1"/>
    </xf>
    <xf numFmtId="0" fontId="16" fillId="2" borderId="0" xfId="0" applyFont="1" applyFill="1" applyAlignment="1" applyProtection="1">
      <alignment wrapText="1"/>
    </xf>
    <xf numFmtId="0" fontId="0" fillId="2" borderId="0" xfId="0" applyFill="1" applyAlignment="1" applyProtection="1">
      <alignment wrapText="1"/>
    </xf>
    <xf numFmtId="0" fontId="18" fillId="0" borderId="0" xfId="0" applyFont="1" applyAlignment="1" applyProtection="1">
      <alignment wrapText="1"/>
    </xf>
    <xf numFmtId="0" fontId="0" fillId="3" borderId="0" xfId="0" applyFill="1" applyAlignment="1">
      <alignment wrapText="1"/>
    </xf>
    <xf numFmtId="0" fontId="0" fillId="0" borderId="0" xfId="0" applyFill="1" applyAlignment="1">
      <alignment wrapText="1"/>
    </xf>
    <xf numFmtId="0" fontId="0" fillId="2" borderId="0" xfId="0" applyFill="1" applyAlignment="1">
      <alignment wrapText="1"/>
    </xf>
    <xf numFmtId="0" fontId="3" fillId="0" borderId="9" xfId="0" applyFont="1" applyBorder="1" applyAlignment="1" applyProtection="1">
      <alignment horizontal="center"/>
    </xf>
    <xf numFmtId="182" fontId="1" fillId="0" borderId="9" xfId="0" applyNumberFormat="1" applyFont="1" applyBorder="1" applyAlignment="1" applyProtection="1">
      <alignment horizontal="center"/>
    </xf>
    <xf numFmtId="0" fontId="0" fillId="0" borderId="9" xfId="0" applyBorder="1" applyProtection="1">
      <protection locked="0" hidden="1"/>
    </xf>
    <xf numFmtId="1" fontId="1" fillId="0" borderId="0" xfId="0" applyNumberFormat="1" applyFont="1" applyAlignment="1" applyProtection="1">
      <alignment horizontal="center"/>
    </xf>
    <xf numFmtId="1" fontId="1" fillId="0" borderId="0" xfId="0" applyNumberFormat="1" applyFont="1" applyAlignment="1" applyProtection="1">
      <alignment horizontal="center"/>
      <protection locked="0"/>
    </xf>
    <xf numFmtId="0" fontId="3" fillId="2" borderId="0" xfId="0" applyFont="1" applyFill="1" applyBorder="1" applyAlignment="1">
      <alignment horizontal="center" wrapText="1"/>
    </xf>
    <xf numFmtId="0" fontId="1" fillId="0" borderId="17" xfId="0" applyFont="1" applyFill="1" applyBorder="1" applyAlignment="1">
      <alignment horizontal="left" wrapText="1"/>
    </xf>
    <xf numFmtId="0" fontId="0" fillId="0" borderId="18" xfId="0" applyFill="1" applyBorder="1" applyAlignment="1">
      <alignment horizontal="left" wrapText="1"/>
    </xf>
    <xf numFmtId="0" fontId="5" fillId="2" borderId="0" xfId="0" applyFont="1" applyFill="1" applyBorder="1" applyAlignment="1">
      <alignment horizontal="center" wrapText="1"/>
    </xf>
    <xf numFmtId="0" fontId="5" fillId="2" borderId="0" xfId="0" applyFont="1" applyFill="1" applyBorder="1" applyAlignment="1">
      <alignment wrapText="1"/>
    </xf>
    <xf numFmtId="176" fontId="19" fillId="0" borderId="0" xfId="0" applyNumberFormat="1" applyFont="1" applyFill="1" applyBorder="1" applyAlignment="1">
      <alignment horizontal="left"/>
    </xf>
    <xf numFmtId="0" fontId="5" fillId="2" borderId="9" xfId="0" applyFont="1" applyFill="1" applyBorder="1" applyAlignment="1">
      <alignment horizontal="center" wrapText="1"/>
    </xf>
    <xf numFmtId="176" fontId="3" fillId="0" borderId="0" xfId="0" applyNumberFormat="1" applyFont="1" applyFill="1" applyBorder="1" applyAlignment="1">
      <alignment horizontal="center"/>
    </xf>
    <xf numFmtId="3" fontId="3" fillId="0" borderId="0" xfId="0" applyNumberFormat="1" applyFont="1" applyFill="1" applyBorder="1" applyAlignment="1">
      <alignment horizontal="center"/>
    </xf>
    <xf numFmtId="3" fontId="20" fillId="2" borderId="0" xfId="514" applyNumberFormat="1" applyFont="1" applyFill="1" applyAlignment="1" applyProtection="1">
      <alignment horizontal="center" wrapText="1"/>
    </xf>
    <xf numFmtId="9" fontId="3" fillId="0" borderId="0" xfId="713" applyFont="1" applyFill="1" applyBorder="1" applyAlignment="1">
      <alignment horizontal="center"/>
    </xf>
    <xf numFmtId="0" fontId="0" fillId="0" borderId="0" xfId="0" applyBorder="1"/>
    <xf numFmtId="0" fontId="0" fillId="0" borderId="19" xfId="0" applyFill="1" applyBorder="1" applyAlignment="1">
      <alignment horizontal="left" wrapText="1"/>
    </xf>
    <xf numFmtId="0" fontId="21" fillId="0" borderId="0" xfId="0" applyFont="1"/>
    <xf numFmtId="0" fontId="0" fillId="0" borderId="0" xfId="0" applyAlignment="1">
      <alignment wrapText="1"/>
    </xf>
    <xf numFmtId="0" fontId="1" fillId="11" borderId="17" xfId="0" applyFont="1" applyFill="1" applyBorder="1" applyAlignment="1" applyProtection="1">
      <alignment horizontal="left" vertical="center" wrapText="1"/>
      <protection locked="0"/>
    </xf>
    <xf numFmtId="0" fontId="0" fillId="11" borderId="18" xfId="0" applyFill="1" applyBorder="1" applyAlignment="1" applyProtection="1">
      <alignment horizontal="left" vertical="center" wrapText="1"/>
      <protection locked="0"/>
    </xf>
    <xf numFmtId="0" fontId="22" fillId="0" borderId="0" xfId="0" applyFont="1" applyBorder="1" applyAlignment="1" applyProtection="1">
      <alignment horizontal="center" vertical="center" wrapText="1"/>
      <protection locked="0"/>
    </xf>
    <xf numFmtId="0" fontId="22" fillId="11" borderId="14" xfId="0" applyFont="1" applyFill="1" applyBorder="1" applyAlignment="1" applyProtection="1">
      <alignment horizontal="center" vertical="center" wrapText="1"/>
      <protection locked="0"/>
    </xf>
    <xf numFmtId="0" fontId="23" fillId="11" borderId="0" xfId="0" applyFont="1" applyFill="1" applyBorder="1" applyAlignment="1" applyProtection="1">
      <alignment horizontal="center" wrapText="1"/>
      <protection locked="0"/>
    </xf>
    <xf numFmtId="0" fontId="23" fillId="11" borderId="14" xfId="0" applyFont="1" applyFill="1" applyBorder="1" applyAlignment="1" applyProtection="1">
      <alignment horizontal="center" wrapText="1"/>
      <protection locked="0"/>
    </xf>
    <xf numFmtId="1" fontId="24" fillId="0" borderId="20" xfId="37" applyNumberFormat="1" applyFont="1" applyBorder="1" applyAlignment="1" applyProtection="1">
      <alignment horizontal="center"/>
      <protection locked="0"/>
    </xf>
    <xf numFmtId="1" fontId="25" fillId="11" borderId="14" xfId="713" applyNumberFormat="1" applyFont="1" applyFill="1" applyBorder="1" applyAlignment="1" applyProtection="1">
      <alignment horizontal="center"/>
      <protection locked="0"/>
    </xf>
    <xf numFmtId="0" fontId="21" fillId="11" borderId="9" xfId="0" applyFont="1" applyFill="1" applyBorder="1" applyAlignment="1" applyProtection="1">
      <alignment horizontal="center" wrapText="1"/>
      <protection locked="0"/>
    </xf>
    <xf numFmtId="1" fontId="25" fillId="11" borderId="15" xfId="37" applyNumberFormat="1" applyFont="1" applyFill="1" applyBorder="1" applyAlignment="1" applyProtection="1">
      <alignment horizontal="center"/>
      <protection locked="0"/>
    </xf>
    <xf numFmtId="0" fontId="26" fillId="2" borderId="0" xfId="0" applyFont="1" applyFill="1" applyBorder="1" applyAlignment="1" applyProtection="1">
      <alignment horizontal="center" vertical="center"/>
      <protection locked="0"/>
    </xf>
    <xf numFmtId="0" fontId="5" fillId="2" borderId="0" xfId="0" applyFont="1" applyFill="1" applyBorder="1" applyAlignment="1" applyProtection="1">
      <alignment horizontal="center"/>
      <protection locked="0"/>
    </xf>
    <xf numFmtId="0" fontId="5" fillId="2" borderId="0" xfId="0" applyFont="1" applyFill="1" applyBorder="1" applyAlignment="1" applyProtection="1">
      <alignment horizontal="left"/>
      <protection locked="0"/>
    </xf>
    <xf numFmtId="0" fontId="26" fillId="0" borderId="0" xfId="0" applyFont="1" applyFill="1" applyBorder="1" applyAlignment="1" applyProtection="1">
      <alignment horizontal="center" vertical="center"/>
      <protection locked="0"/>
    </xf>
    <xf numFmtId="0" fontId="5" fillId="0" borderId="0" xfId="0" applyFont="1" applyFill="1" applyBorder="1" applyAlignment="1" applyProtection="1">
      <alignment horizontal="center"/>
      <protection locked="0"/>
    </xf>
    <xf numFmtId="0" fontId="5" fillId="0" borderId="0" xfId="0" applyFont="1" applyFill="1" applyBorder="1" applyAlignment="1" applyProtection="1">
      <alignment horizontal="left"/>
      <protection locked="0"/>
    </xf>
    <xf numFmtId="0" fontId="27" fillId="0" borderId="0" xfId="514" applyFont="1" applyFill="1" applyAlignment="1" applyProtection="1">
      <protection locked="0"/>
    </xf>
    <xf numFmtId="0" fontId="27" fillId="0" borderId="0" xfId="514" applyFont="1" applyAlignment="1" applyProtection="1">
      <protection locked="0"/>
    </xf>
    <xf numFmtId="0" fontId="26" fillId="0" borderId="9" xfId="0" applyFont="1" applyBorder="1" applyAlignment="1" applyProtection="1">
      <alignment wrapText="1"/>
      <protection locked="0"/>
    </xf>
    <xf numFmtId="0" fontId="3" fillId="0" borderId="9" xfId="0" applyFont="1" applyBorder="1" applyAlignment="1" applyProtection="1">
      <alignment horizontal="left" wrapText="1"/>
      <protection locked="0"/>
    </xf>
    <xf numFmtId="3" fontId="3" fillId="12" borderId="0" xfId="0" applyNumberFormat="1" applyFont="1" applyFill="1" applyBorder="1" applyAlignment="1">
      <alignment horizontal="left"/>
    </xf>
    <xf numFmtId="1" fontId="25" fillId="0" borderId="9" xfId="37" applyNumberFormat="1" applyFont="1" applyBorder="1" applyAlignment="1" applyProtection="1">
      <alignment horizontal="center"/>
      <protection locked="0"/>
    </xf>
    <xf numFmtId="1" fontId="5" fillId="2" borderId="0" xfId="37" applyNumberFormat="1" applyFont="1" applyFill="1" applyAlignment="1" applyProtection="1">
      <alignment horizontal="center"/>
      <protection locked="0"/>
    </xf>
    <xf numFmtId="0" fontId="28" fillId="0" borderId="0" xfId="514" applyFont="1" applyAlignment="1" applyProtection="1">
      <alignment horizontal="center" wrapText="1"/>
      <protection locked="0"/>
    </xf>
    <xf numFmtId="0" fontId="3" fillId="0" borderId="9" xfId="0" applyFont="1" applyBorder="1" applyAlignment="1" applyProtection="1">
      <alignment horizontal="center"/>
      <protection locked="0"/>
    </xf>
    <xf numFmtId="0" fontId="3" fillId="0" borderId="9" xfId="0" applyFont="1" applyBorder="1" applyAlignment="1" applyProtection="1">
      <alignment wrapText="1"/>
      <protection locked="0"/>
    </xf>
    <xf numFmtId="0" fontId="3" fillId="2" borderId="0" xfId="0" applyFont="1" applyFill="1" applyBorder="1" applyAlignment="1" applyProtection="1">
      <alignment horizontal="right"/>
      <protection locked="0"/>
    </xf>
    <xf numFmtId="1" fontId="0" fillId="0" borderId="0" xfId="0" applyNumberFormat="1" applyFill="1" applyProtection="1">
      <protection locked="0" hidden="1"/>
    </xf>
    <xf numFmtId="0" fontId="23" fillId="0" borderId="0" xfId="0" applyFont="1" applyBorder="1" applyAlignment="1" applyProtection="1">
      <alignment horizontal="center" wrapText="1"/>
      <protection locked="0"/>
    </xf>
    <xf numFmtId="0" fontId="23" fillId="0" borderId="14" xfId="0" applyFont="1" applyBorder="1" applyAlignment="1" applyProtection="1">
      <alignment horizontal="center" wrapText="1"/>
      <protection locked="0"/>
    </xf>
    <xf numFmtId="0" fontId="29" fillId="2" borderId="0" xfId="0" applyFont="1" applyFill="1" applyBorder="1" applyAlignment="1" applyProtection="1">
      <alignment horizontal="left" vertical="top" wrapText="1"/>
      <protection locked="0"/>
    </xf>
    <xf numFmtId="0" fontId="29" fillId="0" borderId="0" xfId="0" applyFont="1" applyFill="1" applyBorder="1" applyAlignment="1" applyProtection="1">
      <alignment horizontal="left" vertical="top" wrapText="1"/>
      <protection locked="0"/>
    </xf>
    <xf numFmtId="0" fontId="28" fillId="0" borderId="0" xfId="0" applyFont="1" applyBorder="1" applyAlignment="1" applyProtection="1">
      <alignment horizontal="left" wrapText="1"/>
      <protection locked="0"/>
    </xf>
    <xf numFmtId="0" fontId="28" fillId="0" borderId="9" xfId="0" applyFont="1" applyBorder="1" applyAlignment="1" applyProtection="1">
      <alignment horizontal="left" wrapText="1"/>
      <protection locked="0"/>
    </xf>
    <xf numFmtId="182" fontId="6" fillId="0" borderId="8" xfId="0" applyNumberFormat="1" applyFont="1" applyBorder="1" applyProtection="1">
      <protection hidden="1"/>
    </xf>
    <xf numFmtId="0" fontId="0" fillId="11" borderId="19" xfId="0" applyFill="1" applyBorder="1" applyAlignment="1" applyProtection="1">
      <alignment horizontal="left" vertical="center" wrapText="1"/>
      <protection locked="0"/>
    </xf>
    <xf numFmtId="0" fontId="22" fillId="0" borderId="13" xfId="0" applyFont="1" applyBorder="1" applyAlignment="1" applyProtection="1">
      <alignment horizontal="center" vertical="center" wrapText="1"/>
      <protection locked="0"/>
    </xf>
    <xf numFmtId="0" fontId="30" fillId="0" borderId="17" xfId="514" applyFont="1" applyFill="1" applyBorder="1" applyAlignment="1" applyProtection="1">
      <alignment horizontal="left" wrapText="1"/>
      <protection locked="0"/>
    </xf>
    <xf numFmtId="0" fontId="30" fillId="0" borderId="19" xfId="514" applyFont="1" applyFill="1" applyBorder="1" applyAlignment="1" applyProtection="1">
      <alignment horizontal="left" wrapText="1"/>
    </xf>
    <xf numFmtId="0" fontId="0" fillId="2" borderId="0" xfId="0" applyFill="1" applyBorder="1"/>
    <xf numFmtId="0" fontId="0" fillId="2" borderId="0" xfId="0" applyFill="1" applyAlignment="1">
      <alignment horizontal="left" wrapText="1"/>
    </xf>
    <xf numFmtId="1" fontId="25" fillId="0" borderId="15" xfId="37" applyNumberFormat="1" applyFont="1" applyBorder="1" applyAlignment="1" applyProtection="1">
      <alignment horizontal="center"/>
      <protection locked="0"/>
    </xf>
    <xf numFmtId="0" fontId="27" fillId="0" borderId="21" xfId="514" applyFont="1" applyBorder="1" applyAlignment="1" applyProtection="1">
      <protection locked="0"/>
    </xf>
    <xf numFmtId="0" fontId="0" fillId="0" borderId="22" xfId="0" applyFill="1" applyBorder="1" applyAlignment="1">
      <alignment wrapText="1"/>
    </xf>
    <xf numFmtId="0" fontId="0" fillId="0" borderId="23" xfId="0" applyFill="1" applyBorder="1" applyAlignment="1">
      <alignment wrapText="1"/>
    </xf>
    <xf numFmtId="0" fontId="27" fillId="0" borderId="24" xfId="514" applyFont="1" applyBorder="1" applyAlignment="1" applyProtection="1">
      <protection locked="0"/>
    </xf>
    <xf numFmtId="0" fontId="17" fillId="0" borderId="0" xfId="514" applyFont="1" applyBorder="1" applyAlignment="1" applyProtection="1"/>
    <xf numFmtId="0" fontId="17" fillId="0" borderId="25" xfId="514" applyFont="1" applyBorder="1" applyAlignment="1" applyProtection="1"/>
    <xf numFmtId="0" fontId="27" fillId="0" borderId="0" xfId="514" applyFont="1" applyBorder="1" applyAlignment="1" applyProtection="1"/>
    <xf numFmtId="0" fontId="0" fillId="0" borderId="25" xfId="0" applyBorder="1" applyAlignment="1"/>
    <xf numFmtId="0" fontId="27" fillId="0" borderId="26" xfId="514" applyFont="1" applyBorder="1" applyAlignment="1" applyProtection="1"/>
    <xf numFmtId="0" fontId="27" fillId="0" borderId="27" xfId="514" applyFont="1" applyBorder="1" applyAlignment="1" applyProtection="1"/>
    <xf numFmtId="0" fontId="31" fillId="2" borderId="0" xfId="0" applyFont="1" applyFill="1" applyAlignment="1">
      <alignment wrapText="1"/>
    </xf>
    <xf numFmtId="1" fontId="8" fillId="2" borderId="0" xfId="0" applyNumberFormat="1" applyFont="1" applyFill="1" applyAlignment="1">
      <alignment wrapText="1"/>
    </xf>
    <xf numFmtId="0" fontId="17" fillId="2" borderId="0" xfId="514" applyFont="1" applyFill="1" applyBorder="1" applyAlignment="1" applyProtection="1"/>
    <xf numFmtId="0" fontId="0" fillId="2" borderId="0" xfId="0" applyFill="1" applyBorder="1" applyAlignment="1"/>
    <xf numFmtId="0" fontId="27" fillId="2" borderId="0" xfId="514" applyFont="1" applyFill="1" applyBorder="1" applyAlignment="1" applyProtection="1"/>
    <xf numFmtId="0" fontId="0" fillId="2" borderId="0" xfId="0" applyFill="1" applyProtection="1">
      <protection hidden="1"/>
    </xf>
    <xf numFmtId="0" fontId="0" fillId="0" borderId="0" xfId="0" applyProtection="1">
      <protection hidden="1"/>
    </xf>
    <xf numFmtId="1" fontId="0" fillId="0" borderId="0" xfId="0" applyNumberFormat="1" applyFill="1" applyBorder="1" applyProtection="1">
      <protection locked="0" hidden="1"/>
    </xf>
    <xf numFmtId="182" fontId="6" fillId="0" borderId="0" xfId="0" applyNumberFormat="1" applyFont="1" applyBorder="1" applyProtection="1">
      <protection hidden="1"/>
    </xf>
    <xf numFmtId="3" fontId="3" fillId="12" borderId="9" xfId="0" applyNumberFormat="1" applyFont="1" applyFill="1" applyBorder="1" applyAlignment="1">
      <alignment horizontal="left"/>
    </xf>
    <xf numFmtId="0" fontId="3" fillId="0" borderId="9" xfId="0" applyFont="1" applyBorder="1" applyAlignment="1">
      <alignment horizontal="left"/>
    </xf>
    <xf numFmtId="1" fontId="0" fillId="0" borderId="9" xfId="0" applyNumberFormat="1" applyFill="1" applyBorder="1" applyProtection="1">
      <protection locked="0" hidden="1"/>
    </xf>
    <xf numFmtId="182" fontId="6" fillId="10" borderId="8" xfId="0" applyNumberFormat="1" applyFont="1" applyFill="1" applyBorder="1"/>
    <xf numFmtId="182" fontId="6" fillId="10" borderId="10" xfId="0" applyNumberFormat="1" applyFont="1" applyFill="1" applyBorder="1"/>
    <xf numFmtId="0" fontId="1" fillId="2" borderId="0" xfId="0" applyFont="1" applyFill="1" applyAlignment="1">
      <alignment wrapText="1"/>
    </xf>
    <xf numFmtId="0" fontId="0" fillId="13" borderId="0" xfId="0" applyFill="1" applyBorder="1"/>
    <xf numFmtId="0" fontId="3" fillId="0" borderId="0" xfId="0" applyNumberFormat="1" applyFont="1"/>
    <xf numFmtId="0" fontId="32" fillId="0" borderId="0" xfId="0" applyFont="1" applyAlignment="1">
      <alignment horizontal="justify"/>
    </xf>
    <xf numFmtId="9" fontId="32" fillId="0" borderId="0" xfId="37" applyFont="1" applyAlignment="1">
      <alignment horizontal="justify"/>
    </xf>
    <xf numFmtId="0" fontId="1" fillId="3" borderId="0" xfId="0" applyFont="1" applyFill="1" applyAlignment="1">
      <alignment wrapText="1"/>
    </xf>
    <xf numFmtId="0" fontId="1" fillId="0" borderId="0" xfId="0" applyFont="1" applyFill="1" applyAlignment="1">
      <alignment wrapText="1"/>
    </xf>
    <xf numFmtId="0" fontId="3" fillId="0" borderId="9" xfId="0" applyFont="1" applyBorder="1" applyAlignment="1">
      <alignment wrapText="1"/>
    </xf>
    <xf numFmtId="1" fontId="1" fillId="2" borderId="0" xfId="0" applyNumberFormat="1" applyFont="1" applyFill="1" applyAlignment="1">
      <alignment wrapText="1"/>
    </xf>
    <xf numFmtId="0" fontId="33" fillId="13" borderId="0" xfId="0" applyFont="1" applyFill="1" applyBorder="1"/>
    <xf numFmtId="0" fontId="3" fillId="2" borderId="0" xfId="0" applyFont="1" applyFill="1"/>
    <xf numFmtId="0" fontId="3" fillId="0" borderId="9" xfId="0" applyFont="1" applyBorder="1"/>
    <xf numFmtId="182" fontId="34" fillId="2" borderId="0" xfId="0" applyNumberFormat="1" applyFont="1" applyFill="1" applyAlignment="1">
      <alignment wrapText="1"/>
    </xf>
    <xf numFmtId="1" fontId="1" fillId="0" borderId="0" xfId="0" applyNumberFormat="1" applyFont="1"/>
    <xf numFmtId="182" fontId="3" fillId="2" borderId="0" xfId="0" applyNumberFormat="1" applyFont="1" applyFill="1" applyAlignment="1">
      <alignment wrapText="1"/>
    </xf>
    <xf numFmtId="182" fontId="35" fillId="2" borderId="0" xfId="0" applyNumberFormat="1" applyFont="1" applyFill="1" applyAlignment="1">
      <alignment wrapText="1"/>
    </xf>
    <xf numFmtId="177" fontId="0" fillId="0" borderId="0" xfId="0" applyNumberFormat="1"/>
    <xf numFmtId="0" fontId="0" fillId="0" borderId="0" xfId="0" applyAlignment="1">
      <alignment horizontal="right"/>
    </xf>
    <xf numFmtId="0" fontId="36" fillId="0" borderId="0" xfId="0" applyFont="1"/>
    <xf numFmtId="0" fontId="33" fillId="0" borderId="0" xfId="0" applyNumberFormat="1" applyFont="1"/>
    <xf numFmtId="0" fontId="33" fillId="0" borderId="0" xfId="0" applyFont="1"/>
    <xf numFmtId="49" fontId="0" fillId="0" borderId="0" xfId="0" applyNumberFormat="1"/>
    <xf numFmtId="2" fontId="1" fillId="0" borderId="0" xfId="0" applyNumberFormat="1" applyFont="1"/>
    <xf numFmtId="182" fontId="1" fillId="0" borderId="0" xfId="0" applyNumberFormat="1" applyFont="1"/>
    <xf numFmtId="183" fontId="0" fillId="0" borderId="0" xfId="0" applyNumberFormat="1"/>
  </cellXfs>
  <cellStyles count="980">
    <cellStyle name="常规" xfId="0" builtinId="0"/>
    <cellStyle name="Warnings" xfId="1"/>
    <cellStyle name="ts97 2 4" xfId="2"/>
    <cellStyle name="ts97 2 3" xfId="3"/>
    <cellStyle name="TotalStyleText" xfId="4"/>
    <cellStyle name="Total 2 3" xfId="5"/>
    <cellStyle name="Total 2 2" xfId="6"/>
    <cellStyle name="Total 2" xfId="7"/>
    <cellStyle name="Title 3" xfId="8"/>
    <cellStyle name="Title 2 3" xfId="9"/>
    <cellStyle name="Title 2 2" xfId="10"/>
    <cellStyle name="Title 2" xfId="11"/>
    <cellStyle name="Percent 9 2" xfId="12"/>
    <cellStyle name="Percent 8 2" xfId="13"/>
    <cellStyle name="ts97_2010 SFR tables LFS" xfId="14"/>
    <cellStyle name="Percent 7 3" xfId="15"/>
    <cellStyle name="Percent 7 2 2" xfId="16"/>
    <cellStyle name="Percent 7 2" xfId="17"/>
    <cellStyle name="Percent 7" xfId="18"/>
    <cellStyle name="Percent 5 3" xfId="19"/>
    <cellStyle name="Percent 5 2" xfId="20"/>
    <cellStyle name="Percent 5" xfId="21"/>
    <cellStyle name="Percent 4" xfId="22"/>
    <cellStyle name="Percent 3 7" xfId="23"/>
    <cellStyle name="Percent 3 6" xfId="24"/>
    <cellStyle name="ts97" xfId="25"/>
    <cellStyle name="Percent 3 5 3" xfId="26"/>
    <cellStyle name="Percent 3 5 2" xfId="27"/>
    <cellStyle name="Percent 3 5" xfId="28"/>
    <cellStyle name="Percent 3 4" xfId="29"/>
    <cellStyle name="Percent 3 3" xfId="30"/>
    <cellStyle name="Percent 2 6" xfId="31"/>
    <cellStyle name="Percent 2 5" xfId="32"/>
    <cellStyle name="Percent 2 4 2" xfId="33"/>
    <cellStyle name="Percent 2 3 2 2" xfId="34"/>
    <cellStyle name="Percent 2 3 2" xfId="35"/>
    <cellStyle name="Percent 2 3" xfId="36"/>
    <cellStyle name="Percent 2" xfId="37"/>
    <cellStyle name="Percent 12" xfId="38"/>
    <cellStyle name="Percent 11" xfId="39"/>
    <cellStyle name="Percent 10" xfId="40"/>
    <cellStyle name="Output 5" xfId="41"/>
    <cellStyle name="Output 4" xfId="42"/>
    <cellStyle name="Output 3" xfId="43"/>
    <cellStyle name="Output 2_Analysis File Template" xfId="44"/>
    <cellStyle name="Output 2 3" xfId="45"/>
    <cellStyle name="Output 2 2" xfId="46"/>
    <cellStyle name="Output 2" xfId="47"/>
    <cellStyle name="Percent 3" xfId="48"/>
    <cellStyle name="Note 6 2" xfId="49"/>
    <cellStyle name="Note 6" xfId="50"/>
    <cellStyle name="Note 5 2" xfId="51"/>
    <cellStyle name="Note 5" xfId="52"/>
    <cellStyle name="Note 4_CHECKLIST" xfId="53"/>
    <cellStyle name="Note 4 3" xfId="54"/>
    <cellStyle name="Note 4 2" xfId="55"/>
    <cellStyle name="Note 4" xfId="56"/>
    <cellStyle name="Note 3 2 2" xfId="57"/>
    <cellStyle name="Note 3 2" xfId="58"/>
    <cellStyle name="Note 2_Analysis File Template" xfId="59"/>
    <cellStyle name="Note 2 5" xfId="60"/>
    <cellStyle name="Note 2 4 2" xfId="61"/>
    <cellStyle name="Note 2 4" xfId="62"/>
    <cellStyle name="Note 2 3 3" xfId="63"/>
    <cellStyle name="Note 2 3 2 2" xfId="64"/>
    <cellStyle name="Note 2 3 2" xfId="65"/>
    <cellStyle name="Note 2 3" xfId="66"/>
    <cellStyle name="Note 2 2 2" xfId="67"/>
    <cellStyle name="Note 2 2" xfId="68"/>
    <cellStyle name="Note 2" xfId="69"/>
    <cellStyle name="NormalStyleText" xfId="70"/>
    <cellStyle name="Normal 9_Analysis File Template" xfId="71"/>
    <cellStyle name="Normal 9 2 2" xfId="72"/>
    <cellStyle name="Normal 9 2" xfId="73"/>
    <cellStyle name="Normal 9" xfId="74"/>
    <cellStyle name="Percent 11 3" xfId="75"/>
    <cellStyle name="Normal 8_Draft SFR tables 300113 V8" xfId="76"/>
    <cellStyle name="Normal 8 3" xfId="77"/>
    <cellStyle name="Normal 8 2 2" xfId="78"/>
    <cellStyle name="Normal 8 2" xfId="79"/>
    <cellStyle name="Normal 8" xfId="80"/>
    <cellStyle name="Normal 7_Analysis File Template" xfId="81"/>
    <cellStyle name="Normal 7 4 3" xfId="82"/>
    <cellStyle name="Normal 7 3 2" xfId="83"/>
    <cellStyle name="Normal 7 3" xfId="84"/>
    <cellStyle name="Normal 7 2 2" xfId="85"/>
    <cellStyle name="Normal 7 2" xfId="86"/>
    <cellStyle name="Normal 5 3" xfId="87"/>
    <cellStyle name="Normal 7 4 4" xfId="88"/>
    <cellStyle name="Normal 5 2" xfId="89"/>
    <cellStyle name="Normal 5" xfId="90"/>
    <cellStyle name="Normal 4_123" xfId="91"/>
    <cellStyle name="Normal 4 3" xfId="92"/>
    <cellStyle name="Normal 4 2" xfId="93"/>
    <cellStyle name="Normal 4" xfId="94"/>
    <cellStyle name="Normal 34 2" xfId="95"/>
    <cellStyle name="Normal 34" xfId="96"/>
    <cellStyle name="Normal 3_123" xfId="97"/>
    <cellStyle name="Normal 3 5_Cover Sheet - Apprenticeships" xfId="98"/>
    <cellStyle name="Normal 3 5 2 3" xfId="99"/>
    <cellStyle name="Normal 3 5 2 2" xfId="100"/>
    <cellStyle name="Normal 3 4_123" xfId="101"/>
    <cellStyle name="Normal 3 4 4" xfId="102"/>
    <cellStyle name="Normal 7 5" xfId="103"/>
    <cellStyle name="Normal 3 4 3 2" xfId="104"/>
    <cellStyle name="Normal 3 4 3" xfId="105"/>
    <cellStyle name="Normal 3 4 2 3" xfId="106"/>
    <cellStyle name="Normal 3 4 2 2 2" xfId="107"/>
    <cellStyle name="Normal 3 4 2 2" xfId="108"/>
    <cellStyle name="Normal 3 4" xfId="109"/>
    <cellStyle name="Normal 3 3_123" xfId="110"/>
    <cellStyle name="Normal 3 3 4" xfId="111"/>
    <cellStyle name="Normal 3 3 3 2" xfId="112"/>
    <cellStyle name="Normal 3 3 3" xfId="113"/>
    <cellStyle name="Normal 3 3 2_Draft SFR tables 300113 V8" xfId="114"/>
    <cellStyle name="Normal 3 3 2 3" xfId="115"/>
    <cellStyle name="Good 6" xfId="116"/>
    <cellStyle name="40% - Accent6 4_Draft SFR tables 300113 V8" xfId="117"/>
    <cellStyle name="Normal 3 3 2" xfId="118"/>
    <cellStyle name="Normal 3 3" xfId="119"/>
    <cellStyle name="Normal 3 2 4" xfId="120"/>
    <cellStyle name="Normal 3 2 3 2" xfId="121"/>
    <cellStyle name="Normal 3 2 3" xfId="122"/>
    <cellStyle name="Normal 3 2 2_Draft SFR tables 300113 V8" xfId="123"/>
    <cellStyle name="20% - Accent5 5 2 2" xfId="124"/>
    <cellStyle name="Normal 3 2 2 3" xfId="125"/>
    <cellStyle name="Normal 3 2 2 2 2" xfId="126"/>
    <cellStyle name="Title 2_Data" xfId="127"/>
    <cellStyle name="Note 2 2_Analysis File Template" xfId="128"/>
    <cellStyle name="Normal 3 2 2 2" xfId="129"/>
    <cellStyle name="Normal 3 2" xfId="130"/>
    <cellStyle name="20% - Accent1 2 3 2 2" xfId="131"/>
    <cellStyle name="Normal 3 11" xfId="132"/>
    <cellStyle name="Normal 3" xfId="133"/>
    <cellStyle name="Normal 2 9 4" xfId="134"/>
    <cellStyle name="Normal 2 8 2" xfId="135"/>
    <cellStyle name="20% - Accent1 2 4 2" xfId="136"/>
    <cellStyle name="Normal 2 8" xfId="137"/>
    <cellStyle name="Normal 2 6 3" xfId="138"/>
    <cellStyle name="Normal 2 5_123" xfId="139"/>
    <cellStyle name="40% - Accent2 2_All_SFR_Tables" xfId="140"/>
    <cellStyle name="Normal 2 5 3" xfId="141"/>
    <cellStyle name="Normal 2 5 2 2 2" xfId="142"/>
    <cellStyle name="Normal 2 5 2" xfId="143"/>
    <cellStyle name="Normal 2 5" xfId="144"/>
    <cellStyle name="Normal 2 4 2 2 2" xfId="145"/>
    <cellStyle name="Normal 3 2_123" xfId="146"/>
    <cellStyle name="20% - Accent4 4_Draft SFR tables 300113 V8" xfId="147"/>
    <cellStyle name="Normal 2 4 2 2" xfId="148"/>
    <cellStyle name="Normal 2 4 2" xfId="149"/>
    <cellStyle name="Normal 2 3 4 2" xfId="150"/>
    <cellStyle name="Normal 2 3 4" xfId="151"/>
    <cellStyle name="Normal 2 3 3_Draft SFR tables 300113 V8" xfId="152"/>
    <cellStyle name="Normal 2 3 3 3" xfId="153"/>
    <cellStyle name="Normal 2 3 3 2" xfId="154"/>
    <cellStyle name="Normal 2 3 3" xfId="155"/>
    <cellStyle name="Normal 2 3 2" xfId="156"/>
    <cellStyle name="Normal 2 3" xfId="157"/>
    <cellStyle name="Normal 2 2 8" xfId="158"/>
    <cellStyle name="Normal 2 2 6 2" xfId="159"/>
    <cellStyle name="Normal 2 2 5_Draft SFR tables 300113 V8" xfId="160"/>
    <cellStyle name="Normal 2 2 5 2 2" xfId="161"/>
    <cellStyle name="Normal 2 2 4" xfId="162"/>
    <cellStyle name="40% - Accent6 7" xfId="163"/>
    <cellStyle name="Normal 2 2 3" xfId="164"/>
    <cellStyle name="Normal 2 2 2 9" xfId="165"/>
    <cellStyle name="Normal 2 2 2 8" xfId="166"/>
    <cellStyle name="ts97 3" xfId="167"/>
    <cellStyle name="Normal 2 2 2 4 4" xfId="168"/>
    <cellStyle name="40% - Accent5 4 2" xfId="169"/>
    <cellStyle name="Normal 2 3 5" xfId="170"/>
    <cellStyle name="ts97 2 2" xfId="171"/>
    <cellStyle name="Normal 2 2 2 4 3 2" xfId="172"/>
    <cellStyle name="ts97 2" xfId="173"/>
    <cellStyle name="Normal 2 2 2 4 3" xfId="174"/>
    <cellStyle name="60% - Accent3 2 2" xfId="175"/>
    <cellStyle name="Normal 2 2 2 4 2_Draft SFR tables 300113 V8" xfId="176"/>
    <cellStyle name="40% - Accent5 3 3" xfId="177"/>
    <cellStyle name="Normal 2 2 6" xfId="178"/>
    <cellStyle name="Normal 2 2 2 4 2 3" xfId="179"/>
    <cellStyle name="40% - Accent5 3 2 2" xfId="180"/>
    <cellStyle name="Normal 2 2 5 2" xfId="181"/>
    <cellStyle name="Normal 2 2 2 4 2 2 2" xfId="182"/>
    <cellStyle name="40% - Accent5 3 2" xfId="183"/>
    <cellStyle name="Normal 2 2 5" xfId="184"/>
    <cellStyle name="Normal 2 2 2 4 2 2" xfId="185"/>
    <cellStyle name="Normal 2 2 2 4 2" xfId="186"/>
    <cellStyle name="Normal 2 2 2 3 3 2" xfId="187"/>
    <cellStyle name="20% - Accent3 7 2" xfId="188"/>
    <cellStyle name="Normal 2 2 2 3 2_Draft SFR tables 300113 V8" xfId="189"/>
    <cellStyle name="Normal 2 9 3" xfId="190"/>
    <cellStyle name="Normal 3 9" xfId="191"/>
    <cellStyle name="Normal 2 2 2 3 2 3" xfId="192"/>
    <cellStyle name="Normal 3 8 2" xfId="193"/>
    <cellStyle name="60% - Accent4 3" xfId="194"/>
    <cellStyle name="Normal 2 2 2 3 2 2 2" xfId="195"/>
    <cellStyle name="Normal 2 9 2" xfId="196"/>
    <cellStyle name="Normal 3 8" xfId="197"/>
    <cellStyle name="Normal 2 2 2 3 2 2" xfId="198"/>
    <cellStyle name="Normal 2 9" xfId="199"/>
    <cellStyle name="20% - Accent1 2 5" xfId="200"/>
    <cellStyle name="Normal 2 2 2 3 2" xfId="201"/>
    <cellStyle name="20% - Accent1 2 2_Analysis File Template" xfId="202"/>
    <cellStyle name="Normal 2 2 2 2 4" xfId="203"/>
    <cellStyle name="Normal 2 2 2 2 3 2" xfId="204"/>
    <cellStyle name="Normal 2 2 2 2 2 3" xfId="205"/>
    <cellStyle name="40% - Accent4 3 2 2" xfId="206"/>
    <cellStyle name="Normal 3 12" xfId="207"/>
    <cellStyle name="Normal 2 2 2 2 2 2 2" xfId="208"/>
    <cellStyle name="20% - Accent5 2_All_SFR_Tables" xfId="209"/>
    <cellStyle name="Normal 2 2 2 2 2 2" xfId="210"/>
    <cellStyle name="40% - Accent6 6" xfId="211"/>
    <cellStyle name="Normal 2 2 2" xfId="212"/>
    <cellStyle name="Normal 2 2" xfId="213"/>
    <cellStyle name="Normal 2 13" xfId="214"/>
    <cellStyle name="Normal 2 11" xfId="215"/>
    <cellStyle name="Normal 2 10_Cover Sheet - FE and Skills" xfId="216"/>
    <cellStyle name="Normal 19 2" xfId="217"/>
    <cellStyle name="Source" xfId="218"/>
    <cellStyle name="Normal 22" xfId="219"/>
    <cellStyle name="Normal 17" xfId="220"/>
    <cellStyle name="Normal 21" xfId="221"/>
    <cellStyle name="Normal 16" xfId="222"/>
    <cellStyle name="Normal 14 2" xfId="223"/>
    <cellStyle name="Normal 13 2" xfId="224"/>
    <cellStyle name="Normal 12_NCNC Report v1.3" xfId="225"/>
    <cellStyle name="Normal 12 2 2" xfId="226"/>
    <cellStyle name="Total 2_Analysis File Template" xfId="227"/>
    <cellStyle name="Normal 2 10" xfId="228"/>
    <cellStyle name="Heading 2 3" xfId="229"/>
    <cellStyle name="Linked Cell 5" xfId="230"/>
    <cellStyle name="Normal 14_All_SFR_Tables_Oct13" xfId="231"/>
    <cellStyle name="Heading 2 2" xfId="232"/>
    <cellStyle name="Linked Cell 4" xfId="233"/>
    <cellStyle name="Linked Cell 3" xfId="234"/>
    <cellStyle name="Linked Cell 2_Analysis File Template" xfId="235"/>
    <cellStyle name="20% - 强调文字颜色 2" xfId="236" builtinId="34"/>
    <cellStyle name="Linked Cell 2 3" xfId="237"/>
    <cellStyle name="20% - Accent5 2 3 2 2" xfId="238"/>
    <cellStyle name="Linked Cell 2" xfId="239"/>
    <cellStyle name="Input 2_Analysis File Template" xfId="240"/>
    <cellStyle name="Input 2 3" xfId="241"/>
    <cellStyle name="Normal 2 4 3 2" xfId="242"/>
    <cellStyle name="20% - Accent2 2 2 3" xfId="243"/>
    <cellStyle name="Input 2 2" xfId="244"/>
    <cellStyle name="Normal 2 10 2" xfId="245"/>
    <cellStyle name="Normal 2 4 3" xfId="246"/>
    <cellStyle name="20% - Accent2 7" xfId="247"/>
    <cellStyle name="Normal 13_Traineeship Mock MI Tables V11" xfId="248"/>
    <cellStyle name="Accent3 4" xfId="249"/>
    <cellStyle name="Input 2" xfId="250"/>
    <cellStyle name="Hyperlink 5" xfId="251"/>
    <cellStyle name="Hyperlink 4" xfId="252"/>
    <cellStyle name="Hyperlink 3_SFR_Tables_Oct2013" xfId="253"/>
    <cellStyle name="Hyperlink 3" xfId="254"/>
    <cellStyle name="40% - Accent1 5 2 2" xfId="255"/>
    <cellStyle name="Heading 4 5" xfId="256"/>
    <cellStyle name="Heading 4 4" xfId="257"/>
    <cellStyle name="Normal 2 2 2 7" xfId="258"/>
    <cellStyle name="40% - Accent2 2 2 2" xfId="259"/>
    <cellStyle name="Normal 10 2" xfId="260"/>
    <cellStyle name="Heading 4 2 3" xfId="261"/>
    <cellStyle name="Heading 3 5" xfId="262"/>
    <cellStyle name="Heading 3 4" xfId="263"/>
    <cellStyle name="Normal 9 3" xfId="264"/>
    <cellStyle name="Heading 3 2_Analysis File Template" xfId="265"/>
    <cellStyle name="Heading 3 2 3" xfId="266"/>
    <cellStyle name="20% - Accent5 7 2" xfId="267"/>
    <cellStyle name="Heading 2 5" xfId="268"/>
    <cellStyle name="Heading 2 4" xfId="269"/>
    <cellStyle name="Normal 3 7" xfId="270"/>
    <cellStyle name="Heading 2 2 3" xfId="271"/>
    <cellStyle name="Normal 2 4 2 3" xfId="272"/>
    <cellStyle name="Heading 1 2_Analysis File Template" xfId="273"/>
    <cellStyle name="Forecast_Number" xfId="274"/>
    <cellStyle name="Percent 3 2" xfId="275"/>
    <cellStyle name="Explanatory Text 5" xfId="276"/>
    <cellStyle name="Explanatory Text 2 2" xfId="277"/>
    <cellStyle name="Note 3 3" xfId="278"/>
    <cellStyle name="Explanatory Text 2" xfId="279"/>
    <cellStyle name="Normal 10_Analysis File Template" xfId="280"/>
    <cellStyle name="Euro 2" xfId="281"/>
    <cellStyle name="Normal 3 2 2" xfId="282"/>
    <cellStyle name="Emphasis 3" xfId="283"/>
    <cellStyle name="Emphasis 1" xfId="284"/>
    <cellStyle name="强调文字颜色 5" xfId="285" builtinId="45"/>
    <cellStyle name="40% - Accent3 3" xfId="286"/>
    <cellStyle name="Dave1" xfId="287"/>
    <cellStyle name="Normal 2 7 3" xfId="288"/>
    <cellStyle name="Comma 6" xfId="289"/>
    <cellStyle name="Normal 2 7 2" xfId="290"/>
    <cellStyle name="注释" xfId="291" builtinId="10"/>
    <cellStyle name="Comma 5" xfId="292"/>
    <cellStyle name="Comma 4 3" xfId="293"/>
    <cellStyle name="Comma 4 2 2" xfId="294"/>
    <cellStyle name="Comma 4 2" xfId="295"/>
    <cellStyle name="Comma 4" xfId="296"/>
    <cellStyle name="Comma 3 2" xfId="297"/>
    <cellStyle name="Normal 2 6 2 2" xfId="298"/>
    <cellStyle name="Comma 3" xfId="299"/>
    <cellStyle name="Comma 2 7" xfId="300"/>
    <cellStyle name="Comma 2 5" xfId="301"/>
    <cellStyle name="Comma 2 4 2" xfId="302"/>
    <cellStyle name="Comma 2 4" xfId="303"/>
    <cellStyle name="20% - Accent5 3 2 2" xfId="304"/>
    <cellStyle name="Normal 2 2 2 5" xfId="305"/>
    <cellStyle name="Check Cell 5" xfId="306"/>
    <cellStyle name="Normal 2 2 2 4" xfId="307"/>
    <cellStyle name="40% - Accent2 2 3 3" xfId="308"/>
    <cellStyle name="Check Cell 4" xfId="309"/>
    <cellStyle name="20% - Accent4 5 2 2" xfId="310"/>
    <cellStyle name="Normal 2 2 2 3" xfId="311"/>
    <cellStyle name="40% - Accent2 2 3 2" xfId="312"/>
    <cellStyle name="Check Cell 3" xfId="313"/>
    <cellStyle name="Normal 2 2 2 2 3" xfId="314"/>
    <cellStyle name="Check Cell 2 3" xfId="315"/>
    <cellStyle name="Normal 2 2 2 2 2" xfId="316"/>
    <cellStyle name="Check Cell 2 2" xfId="317"/>
    <cellStyle name="40% - Accent6 6 2" xfId="318"/>
    <cellStyle name="Normal 2 2 2 2" xfId="319"/>
    <cellStyle name="Check Cell 2" xfId="320"/>
    <cellStyle name="Normal 19" xfId="321"/>
    <cellStyle name="Calculation 2 3" xfId="322"/>
    <cellStyle name="Normal 20" xfId="323"/>
    <cellStyle name="Normal 15" xfId="324"/>
    <cellStyle name="40% - Accent4 7 2" xfId="325"/>
    <cellStyle name="Bad 5" xfId="326"/>
    <cellStyle name="Normal 14" xfId="327"/>
    <cellStyle name="Bad 4" xfId="328"/>
    <cellStyle name="Normal 12 3" xfId="329"/>
    <cellStyle name="Bad 2 3" xfId="330"/>
    <cellStyle name="Accent6 5" xfId="331"/>
    <cellStyle name="Normal 2 5 3 2" xfId="332"/>
    <cellStyle name="20% - Accent2 2_All_SFR_Tables" xfId="333"/>
    <cellStyle name="Check Cell 2_Analysis File Template" xfId="334"/>
    <cellStyle name="Accent6 4" xfId="335"/>
    <cellStyle name="Accent6 3" xfId="336"/>
    <cellStyle name="Row_Headings" xfId="337"/>
    <cellStyle name="Accent6 2 3" xfId="338"/>
    <cellStyle name="Accent6 2 2" xfId="339"/>
    <cellStyle name="Accent5 2 3" xfId="340"/>
    <cellStyle name="Accent4 5" xfId="341"/>
    <cellStyle name="Accent4 4" xfId="342"/>
    <cellStyle name="Input 4" xfId="343"/>
    <cellStyle name="Accent3 6" xfId="344"/>
    <cellStyle name="Accent1 5" xfId="345"/>
    <cellStyle name="20% - Accent3 2 3 2" xfId="346"/>
    <cellStyle name="Accent1 3" xfId="347"/>
    <cellStyle name="Accent1 2" xfId="348"/>
    <cellStyle name="60% - Accent3 3" xfId="349"/>
    <cellStyle name="Percent 3 5 2 2" xfId="350"/>
    <cellStyle name="Normal 2 2 2 3 3" xfId="351"/>
    <cellStyle name="60% - Accent3 2" xfId="352"/>
    <cellStyle name="60% - Accent2 3" xfId="353"/>
    <cellStyle name="60% - Accent2 2 3" xfId="354"/>
    <cellStyle name="60% - Accent2 2 2" xfId="355"/>
    <cellStyle name="60% - Accent2 2" xfId="356"/>
    <cellStyle name="Normal 2 9_Draft SFR tables 300113 V8" xfId="357"/>
    <cellStyle name="40% - Accent2 2 2" xfId="358"/>
    <cellStyle name="Normal 10" xfId="359"/>
    <cellStyle name="Normal 3 5 3" xfId="360"/>
    <cellStyle name="60% - Accent1 4" xfId="361"/>
    <cellStyle name="Normal 3 5 2" xfId="362"/>
    <cellStyle name="40% - Accent1 2 2 2 2" xfId="363"/>
    <cellStyle name="60% - Accent1 3" xfId="364"/>
    <cellStyle name="60% - Accent1 2" xfId="365"/>
    <cellStyle name="40% - Accent6 5_Draft SFR tables 300113 V8" xfId="366"/>
    <cellStyle name="40% - Accent6 3_Analysis File Template" xfId="367"/>
    <cellStyle name="40% - Accent6 2 3_Analysis File Template" xfId="368"/>
    <cellStyle name="40% - Accent5 5_Draft SFR tables 300113 V8" xfId="369"/>
    <cellStyle name="40% - Accent1 3" xfId="370"/>
    <cellStyle name="40% - Accent5 2 3_Analysis File Template" xfId="371"/>
    <cellStyle name="ts97 4" xfId="372"/>
    <cellStyle name="20% - Accent6 6 2" xfId="373"/>
    <cellStyle name="20% - Accent1 3 3" xfId="374"/>
    <cellStyle name="40% - Accent5 2 2_Analysis File Template" xfId="375"/>
    <cellStyle name="Accent2 2 2" xfId="376"/>
    <cellStyle name="Normal 3 5" xfId="377"/>
    <cellStyle name="40% - Accent1 2 2 2" xfId="378"/>
    <cellStyle name="20% - Accent6 2 3" xfId="379"/>
    <cellStyle name="20% - Accent2 2" xfId="380"/>
    <cellStyle name="40% - Accent5 2" xfId="381"/>
    <cellStyle name="20% - Accent1 7" xfId="382"/>
    <cellStyle name="40% - Accent4 7" xfId="383"/>
    <cellStyle name="20% - Accent1 6" xfId="384"/>
    <cellStyle name="40% - Accent4 6" xfId="385"/>
    <cellStyle name="20% - Accent1 4" xfId="386"/>
    <cellStyle name="20% - Accent5 4 3" xfId="387"/>
    <cellStyle name="40% - Accent4 4" xfId="388"/>
    <cellStyle name="40% - Accent4 5_Draft SFR tables 300113 V8" xfId="389"/>
    <cellStyle name="Note 4 2 2" xfId="390"/>
    <cellStyle name="20% - Accent1 5" xfId="391"/>
    <cellStyle name="40% - Accent4 5" xfId="392"/>
    <cellStyle name="Heading 3 2 2" xfId="393"/>
    <cellStyle name="20% - Accent1 4 2 2" xfId="394"/>
    <cellStyle name="40% - Accent4 4 2 2" xfId="395"/>
    <cellStyle name="Heading 3 2" xfId="396"/>
    <cellStyle name="20% - Accent1 4 2" xfId="397"/>
    <cellStyle name="40% - Accent4 4 2" xfId="398"/>
    <cellStyle name="Normal 2 2 2 2 2_Draft SFR tables 300113 V8" xfId="399"/>
    <cellStyle name="20% - Accent1 3 2" xfId="400"/>
    <cellStyle name="20% - Accent5 4 2 2" xfId="401"/>
    <cellStyle name="40% - Accent4 2 2_Analysis File Template" xfId="402"/>
    <cellStyle name="40% - Accent4 3 2" xfId="403"/>
    <cellStyle name="20% - Accent5 4 2" xfId="404"/>
    <cellStyle name="20% - Accent1 3" xfId="405"/>
    <cellStyle name="40% - Accent4 3" xfId="406"/>
    <cellStyle name="Heading 4 2" xfId="407"/>
    <cellStyle name="40% - Accent4 5 2" xfId="408"/>
    <cellStyle name="20% - Accent1 5 2" xfId="409"/>
    <cellStyle name="40% - Accent4 2 3_Analysis File Template" xfId="410"/>
    <cellStyle name="Heading 1 2" xfId="411"/>
    <cellStyle name="20% - Accent1 2 2" xfId="412"/>
    <cellStyle name="Neutral 5" xfId="413"/>
    <cellStyle name="40% - Accent4 2 2" xfId="414"/>
    <cellStyle name="40% - Accent3 4 2 2" xfId="415"/>
    <cellStyle name="输入" xfId="416" builtinId="20"/>
    <cellStyle name="40% - 强调文字颜色 4" xfId="417" builtinId="43"/>
    <cellStyle name="40% - Accent3 4 2" xfId="418"/>
    <cellStyle name="60% - Accent6 4" xfId="419"/>
    <cellStyle name="20% - Accent5 3 3" xfId="420"/>
    <cellStyle name="强调文字颜色 6" xfId="421" builtinId="49"/>
    <cellStyle name="40% - Accent3 4" xfId="422"/>
    <cellStyle name="60% - Accent6 3" xfId="423"/>
    <cellStyle name="20% - Accent5 3 2" xfId="424"/>
    <cellStyle name="40% - Accent1 4 2" xfId="425"/>
    <cellStyle name="40% - Accent3 2_All_SFR_Tables" xfId="426"/>
    <cellStyle name="Note 2 2 3" xfId="427"/>
    <cellStyle name="Normal 2 3 3 2 2" xfId="428"/>
    <cellStyle name="Comma 2 3" xfId="429"/>
    <cellStyle name="40% - Accent3 2 5" xfId="430"/>
    <cellStyle name="Comma 2 2" xfId="431"/>
    <cellStyle name="40% - Accent3 2 4" xfId="432"/>
    <cellStyle name="40% - Accent5 5 2" xfId="433"/>
    <cellStyle name="Normal 2 4 5" xfId="434"/>
    <cellStyle name="Calculation 3" xfId="435"/>
    <cellStyle name="Note 3_Analysis File Template" xfId="436"/>
    <cellStyle name="40% - Accent3 2 2 3" xfId="437"/>
    <cellStyle name="40% - 强调文字颜色 5" xfId="438" builtinId="47"/>
    <cellStyle name="40% - Accent3 4 3" xfId="439"/>
    <cellStyle name="Normal 2 10 3" xfId="440"/>
    <cellStyle name="Normal 2 4 4" xfId="441"/>
    <cellStyle name="Accent3 5" xfId="442"/>
    <cellStyle name="Input 3" xfId="443"/>
    <cellStyle name="Calculation 2" xfId="444"/>
    <cellStyle name="Percent 6" xfId="445"/>
    <cellStyle name="货币" xfId="446" builtinId="4"/>
    <cellStyle name="40% - Accent2 2 2_Analysis File Template" xfId="447"/>
    <cellStyle name="40% - Accent3 2 2 2" xfId="448"/>
    <cellStyle name="60% - Accent6 2 2" xfId="449"/>
    <cellStyle name="40% - Accent3 2 2" xfId="450"/>
    <cellStyle name="40% - Accent2 5_Draft SFR tables 300113 V8" xfId="451"/>
    <cellStyle name="40% - Accent2 7 2" xfId="452"/>
    <cellStyle name="40% - 强调文字颜色 6" xfId="453" builtinId="51"/>
    <cellStyle name="40% - Accent4 2 2 2 2" xfId="454"/>
    <cellStyle name="20% - Accent1 2 2 2 2" xfId="455"/>
    <cellStyle name="Note 2 2 2 2" xfId="456"/>
    <cellStyle name="Heading 2 2_Analysis File Template" xfId="457"/>
    <cellStyle name="40% - Accent2 7" xfId="458"/>
    <cellStyle name="Normal 2 2 2 3_123" xfId="459"/>
    <cellStyle name="40% - Accent2 6 2" xfId="460"/>
    <cellStyle name="Comma 2" xfId="461"/>
    <cellStyle name="40% - Accent2 5 3" xfId="462"/>
    <cellStyle name="40% - Accent2 5 2 2" xfId="463"/>
    <cellStyle name="20% - Accent5 2 4 2" xfId="464"/>
    <cellStyle name="Hyperlink 6" xfId="465"/>
    <cellStyle name="40% - Accent2 5 2" xfId="466"/>
    <cellStyle name="Normal 2 3_123" xfId="467"/>
    <cellStyle name="60% - Accent5 5" xfId="468"/>
    <cellStyle name="20% - Accent5 2 4" xfId="469"/>
    <cellStyle name="40% - Accent2 5" xfId="470"/>
    <cellStyle name="Explanatory Text 4" xfId="471"/>
    <cellStyle name="20% - Accent5 2 3 3" xfId="472"/>
    <cellStyle name="计算" xfId="473" builtinId="22"/>
    <cellStyle name="40% - Accent2 4 3" xfId="474"/>
    <cellStyle name="40% - Accent2 4 2 2" xfId="475"/>
    <cellStyle name="60% - Accent3 5" xfId="476"/>
    <cellStyle name="20% - 强调文字颜色 4" xfId="477" builtinId="42"/>
    <cellStyle name="20% - Accent1 2 3 3" xfId="478"/>
    <cellStyle name="40% - Accent4 2 3 3" xfId="479"/>
    <cellStyle name="Explanatory Text 3" xfId="480"/>
    <cellStyle name="20% - Accent5 2 3 2" xfId="481"/>
    <cellStyle name="40% - Accent2 4 2" xfId="482"/>
    <cellStyle name="60% - Accent5 4" xfId="483"/>
    <cellStyle name="20% - Accent5 2 3" xfId="484"/>
    <cellStyle name="40% - Accent2 4" xfId="485"/>
    <cellStyle name="Normal 2 6 4" xfId="486"/>
    <cellStyle name="40% - Accent3 2 4 2" xfId="487"/>
    <cellStyle name="60% - Accent5 3" xfId="488"/>
    <cellStyle name="20% - Accent5 2 2" xfId="489"/>
    <cellStyle name="40% - Accent2 3" xfId="490"/>
    <cellStyle name="Normal 13" xfId="491"/>
    <cellStyle name="40% - Accent2 2 5" xfId="492"/>
    <cellStyle name="Normal 12" xfId="493"/>
    <cellStyle name="40% - Accent2 2 4" xfId="494"/>
    <cellStyle name="强调文字颜色 1" xfId="495" builtinId="29"/>
    <cellStyle name="60% - Accent5 2 3" xfId="496"/>
    <cellStyle name="20% - Accent2 3 2 2" xfId="497"/>
    <cellStyle name="Normal 11" xfId="498"/>
    <cellStyle name="40% - Accent2 2 3" xfId="499"/>
    <cellStyle name="60% - Accent5 2 2" xfId="500"/>
    <cellStyle name="20% - Accent3 2 3 3" xfId="501"/>
    <cellStyle name="Accent1 4" xfId="502"/>
    <cellStyle name="40% - Accent1 7 2" xfId="503"/>
    <cellStyle name="40% - Accent1 7" xfId="504"/>
    <cellStyle name="Comma 3 3" xfId="505"/>
    <cellStyle name="40% - Accent4 3_Analysis File Template" xfId="506"/>
    <cellStyle name="Normal 2 2 2 2_123" xfId="507"/>
    <cellStyle name="Accent6 2" xfId="508"/>
    <cellStyle name="Normal 2 7 2 2" xfId="509"/>
    <cellStyle name="20% - Accent2 5_Draft SFR tables 300113 V8" xfId="510"/>
    <cellStyle name="20% - Accent3 2 2 3" xfId="511"/>
    <cellStyle name="40% - Accent1 6 2" xfId="512"/>
    <cellStyle name="40% - Accent1 6" xfId="513"/>
    <cellStyle name="超链接" xfId="514" builtinId="8"/>
    <cellStyle name="Accent5 3" xfId="515"/>
    <cellStyle name="40% - Accent1 5 3" xfId="516"/>
    <cellStyle name="20% - Accent4 7" xfId="517"/>
    <cellStyle name="Accent5 2 2" xfId="518"/>
    <cellStyle name="Accent5 2" xfId="519"/>
    <cellStyle name="40% - Accent1 5 2" xfId="520"/>
    <cellStyle name="Accent4 2 2" xfId="521"/>
    <cellStyle name="40% - Accent1 4 2 2" xfId="522"/>
    <cellStyle name="Accent4 3" xfId="523"/>
    <cellStyle name="40% - Accent5 2 4 2" xfId="524"/>
    <cellStyle name="20% - Accent2 2 4 2" xfId="525"/>
    <cellStyle name="40% - Accent1 4 3" xfId="526"/>
    <cellStyle name="20% - Accent4 3 3" xfId="527"/>
    <cellStyle name="40% - Accent1 2_All_SFR_Tables" xfId="528"/>
    <cellStyle name="Accent2 5" xfId="529"/>
    <cellStyle name="Normal 3 4 2" xfId="530"/>
    <cellStyle name="40% - Accent1 2 5" xfId="531"/>
    <cellStyle name="Warning Text 2 3" xfId="532"/>
    <cellStyle name="20% - Accent6 4 3" xfId="533"/>
    <cellStyle name="20% - Accent4 2" xfId="534"/>
    <cellStyle name="40% - Accent1 2 4 2" xfId="535"/>
    <cellStyle name="60% - Accent6 2 3" xfId="536"/>
    <cellStyle name="40% - Accent5 4 2 2" xfId="537"/>
    <cellStyle name="20% - Accent4 2 2" xfId="538"/>
    <cellStyle name="20% - Accent1 3_Analysis File Template" xfId="539"/>
    <cellStyle name="Warning Text 4" xfId="540"/>
    <cellStyle name="20% - Accent6 6" xfId="541"/>
    <cellStyle name="20% - Accent2 4 2 2" xfId="542"/>
    <cellStyle name="40% - Accent3 2 3" xfId="543"/>
    <cellStyle name="Normal 3 3 2 2" xfId="544"/>
    <cellStyle name="20% - Accent6 2 2_Analysis File Template" xfId="545"/>
    <cellStyle name="40% - Accent1 2 3_Analysis File Template" xfId="546"/>
    <cellStyle name="Title 5" xfId="547"/>
    <cellStyle name="40% - Accent6 3" xfId="548"/>
    <cellStyle name="20% - Accent3 3" xfId="549"/>
    <cellStyle name="Heading 1 5" xfId="550"/>
    <cellStyle name="20% - Accent5 6 2" xfId="551"/>
    <cellStyle name="Normal 4 6" xfId="552"/>
    <cellStyle name="40% - Accent1 2 3 3" xfId="553"/>
    <cellStyle name="20% - Accent3 4_Draft SFR tables 300113 V8" xfId="554"/>
    <cellStyle name="40% - Accent6 2 2" xfId="555"/>
    <cellStyle name="已访问的超链接" xfId="556" builtinId="9"/>
    <cellStyle name="20% - Accent3 2 2" xfId="557"/>
    <cellStyle name="Normal 4 5 2" xfId="558"/>
    <cellStyle name="40% - Accent1 2 3 2 2" xfId="559"/>
    <cellStyle name="Title 4" xfId="560"/>
    <cellStyle name="40% - Accent6 2" xfId="561"/>
    <cellStyle name="20% - Accent6 2 2 3" xfId="562"/>
    <cellStyle name="40% - Accent5 2 2 2 2" xfId="563"/>
    <cellStyle name="20% - Accent2 2 2 2 2" xfId="564"/>
    <cellStyle name="20% - Accent6 3 3" xfId="565"/>
    <cellStyle name="20% - Accent3 2" xfId="566"/>
    <cellStyle name="Normal 4 5" xfId="567"/>
    <cellStyle name="40% - Accent1 2 3 2" xfId="568"/>
    <cellStyle name="40% - Accent6 3 2 2" xfId="569"/>
    <cellStyle name="20% - Accent6 3_Analysis File Template" xfId="570"/>
    <cellStyle name="20% - Accent3 3 2 2" xfId="571"/>
    <cellStyle name="Percent 2 4" xfId="572"/>
    <cellStyle name="40% - Accent1 2 2_Analysis File Template" xfId="573"/>
    <cellStyle name="Accent2 2 3" xfId="574"/>
    <cellStyle name="40% - Accent5 3" xfId="575"/>
    <cellStyle name="20% - Accent6 2 4" xfId="576"/>
    <cellStyle name="20% - Accent2 3" xfId="577"/>
    <cellStyle name="20% - Accent5 5 2" xfId="578"/>
    <cellStyle name="Normal 3 6" xfId="579"/>
    <cellStyle name="Heading 2 2 2" xfId="580"/>
    <cellStyle name="40% - Accent1 2 2 3" xfId="581"/>
    <cellStyle name="20% - Accent6 7 2" xfId="582"/>
    <cellStyle name="Normal 4 4" xfId="583"/>
    <cellStyle name="20% - Accent6 2_All_SFR_Tables" xfId="584"/>
    <cellStyle name="Warning Text 5" xfId="585"/>
    <cellStyle name="20% - Accent6 7" xfId="586"/>
    <cellStyle name="20% - Accent4 3" xfId="587"/>
    <cellStyle name="40% - Accent3 4_Draft SFR tables 300113 V8" xfId="588"/>
    <cellStyle name="Percent 5 2 2" xfId="589"/>
    <cellStyle name="Hyperlink 2" xfId="590"/>
    <cellStyle name="40% - Accent4 2_All_SFR_Tables" xfId="591"/>
    <cellStyle name="Normal 2 4_123" xfId="592"/>
    <cellStyle name="20% - Accent5 2 3_Analysis File Template" xfId="593"/>
    <cellStyle name="20% - Accent6 5_Draft SFR tables 300113 V8" xfId="594"/>
    <cellStyle name="40% - Accent2 2 4 2" xfId="595"/>
    <cellStyle name="Normal 12 2" xfId="596"/>
    <cellStyle name="Bad 2 2" xfId="597"/>
    <cellStyle name="20% - Accent6 5 2 2" xfId="598"/>
    <cellStyle name="Bad 2" xfId="599"/>
    <cellStyle name="Note 2 3_Analysis File Template" xfId="600"/>
    <cellStyle name="Accent3 2 3" xfId="601"/>
    <cellStyle name="40% - Accent5 3_Analysis File Template" xfId="602"/>
    <cellStyle name="20% - Accent6 5 2" xfId="603"/>
    <cellStyle name="40% - Accent2 2 2 3" xfId="604"/>
    <cellStyle name="Normal 10 3" xfId="605"/>
    <cellStyle name="Warning Text 3" xfId="606"/>
    <cellStyle name="20% - Accent6 5" xfId="607"/>
    <cellStyle name="Normal 10 2 2" xfId="608"/>
    <cellStyle name="40% - Accent2 2 2 2 2" xfId="609"/>
    <cellStyle name="20% - Accent6 4_Draft SFR tables 300113 V8" xfId="610"/>
    <cellStyle name="Warning Text 2 2" xfId="611"/>
    <cellStyle name="20% - Accent6 4 2" xfId="612"/>
    <cellStyle name="40% - Accent5 4_Draft SFR tables 300113 V8" xfId="613"/>
    <cellStyle name="Warning Text 2" xfId="614"/>
    <cellStyle name="20% - Accent6 4" xfId="615"/>
    <cellStyle name="汇总" xfId="616" builtinId="25"/>
    <cellStyle name="20% - Accent4 2 5" xfId="617"/>
    <cellStyle name="ts97 6" xfId="618"/>
    <cellStyle name="20% - Accent6 3" xfId="619"/>
    <cellStyle name="40% - Accent3 3 3" xfId="620"/>
    <cellStyle name="Normal 2 2 2 5 2" xfId="621"/>
    <cellStyle name="20% - Accent2 4" xfId="622"/>
    <cellStyle name="20% - Accent6 2 5" xfId="623"/>
    <cellStyle name="Heading 3 3" xfId="624"/>
    <cellStyle name="20% - Accent1 4 3" xfId="625"/>
    <cellStyle name="40% - Accent4 4 3" xfId="626"/>
    <cellStyle name="Comma 2 6" xfId="627"/>
    <cellStyle name="40% - Accent1 2" xfId="628"/>
    <cellStyle name="40% - Accent3 3 2 2" xfId="629"/>
    <cellStyle name="20% - Accent2 3 2" xfId="630"/>
    <cellStyle name="20% - Accent6 2 4 2" xfId="631"/>
    <cellStyle name="40% - Accent3 3 2" xfId="632"/>
    <cellStyle name="Neutral 4" xfId="633"/>
    <cellStyle name="40% - Accent2 6" xfId="634"/>
    <cellStyle name="警告文本" xfId="635" builtinId="11"/>
    <cellStyle name="Percent 2 3 3" xfId="636"/>
    <cellStyle name="20% - Accent2 2 2 2" xfId="637"/>
    <cellStyle name="20% - Accent6 2 3 2 2" xfId="638"/>
    <cellStyle name="40% - Accent4 3 3" xfId="639"/>
    <cellStyle name="Percent 2 2" xfId="640"/>
    <cellStyle name="Normal 2 4 2_Draft SFR tables 300113 V8" xfId="641"/>
    <cellStyle name="20% - Accent2 2 2" xfId="642"/>
    <cellStyle name="20% - Accent6 2 3 2" xfId="643"/>
    <cellStyle name="20% - Accent1 3 2 2" xfId="644"/>
    <cellStyle name="Neutral 3" xfId="645"/>
    <cellStyle name="Heading 1 4" xfId="646"/>
    <cellStyle name="20% - Accent1 2 4" xfId="647"/>
    <cellStyle name="40% - Accent4 2 4" xfId="648"/>
    <cellStyle name="20% - Accent3 4 2 2" xfId="649"/>
    <cellStyle name="Neutral 2 3" xfId="650"/>
    <cellStyle name="差" xfId="651" builtinId="27"/>
    <cellStyle name="Heading 1 3" xfId="652"/>
    <cellStyle name="40% - Accent5 5 2 2" xfId="653"/>
    <cellStyle name="20% - Accent1 2 3" xfId="654"/>
    <cellStyle name="20% - Accent2 5 2 2" xfId="655"/>
    <cellStyle name="40% - Accent4 2 3" xfId="656"/>
    <cellStyle name="40% - Accent2 3_Analysis File Template" xfId="657"/>
    <cellStyle name="Neutral 2 2" xfId="658"/>
    <cellStyle name="20% - Accent6 2 2 2" xfId="659"/>
    <cellStyle name="Neutral 2" xfId="660"/>
    <cellStyle name="Sheet Title" xfId="661"/>
    <cellStyle name="20% - Accent4 2 4 2" xfId="662"/>
    <cellStyle name="20% - Accent6 2 2" xfId="663"/>
    <cellStyle name="Normal 2 2_123" xfId="664"/>
    <cellStyle name="40% - Accent3 3_Analysis File Template" xfId="665"/>
    <cellStyle name="20% - Accent4 2 4" xfId="666"/>
    <cellStyle name="ts97 5" xfId="667"/>
    <cellStyle name="20% - Accent6 2" xfId="668"/>
    <cellStyle name="Accent3 3" xfId="669"/>
    <cellStyle name="20% - Accent2 2 3 2" xfId="670"/>
    <cellStyle name="40% - Accent1 3 3" xfId="671"/>
    <cellStyle name="40% - Accent5 2 3 2" xfId="672"/>
    <cellStyle name="20% - Accent5 7" xfId="673"/>
    <cellStyle name="20% - Accent5 6" xfId="674"/>
    <cellStyle name="40% - Accent6 2 2_Analysis File Template" xfId="675"/>
    <cellStyle name="千位分隔" xfId="676" builtinId="3"/>
    <cellStyle name="20% - Accent4 5 3" xfId="677"/>
    <cellStyle name="20% - Accent5 5_Draft SFR tables 300113 V8" xfId="678"/>
    <cellStyle name="适中" xfId="679" builtinId="28"/>
    <cellStyle name="40% - Accent5 4" xfId="680"/>
    <cellStyle name="20% - Accent5 5 3" xfId="681"/>
    <cellStyle name="20% - Accent5 5" xfId="682"/>
    <cellStyle name="20% - Accent5 4_Draft SFR tables 300113 V8" xfId="683"/>
    <cellStyle name="40% - Accent4 5 2 2" xfId="684"/>
    <cellStyle name="60% - Accent4 4" xfId="685"/>
    <cellStyle name="40% - Accent1 4" xfId="686"/>
    <cellStyle name="40% - Accent4 2 4 2" xfId="687"/>
    <cellStyle name="40% - Accent1 5_Draft SFR tables 300113 V8" xfId="688"/>
    <cellStyle name="20% - Accent5 4" xfId="689"/>
    <cellStyle name="40% - Accent3 5 2 2" xfId="690"/>
    <cellStyle name="Normal 3 10" xfId="691"/>
    <cellStyle name="20% - Accent5 3_Analysis File Template" xfId="692"/>
    <cellStyle name="60% - Accent3 4" xfId="693"/>
    <cellStyle name="20% - 强调文字颜色 3" xfId="694" builtinId="38"/>
    <cellStyle name="20% - Accent1 2 3 2" xfId="695"/>
    <cellStyle name="40% - Accent4 2 3 2" xfId="696"/>
    <cellStyle name="20% - Accent6 2 2 2 2" xfId="697"/>
    <cellStyle name="20% - Accent5 2 2 2 2" xfId="698"/>
    <cellStyle name="40% - Accent2 3 2 2" xfId="699"/>
    <cellStyle name="Heading 1 2 3" xfId="700"/>
    <cellStyle name="60% - Accent2 5" xfId="701"/>
    <cellStyle name="40% - Accent5 2 3 2 2" xfId="702"/>
    <cellStyle name="20% - Accent1 2 2 3" xfId="703"/>
    <cellStyle name="20% - Accent2 2 3 2 2" xfId="704"/>
    <cellStyle name="40% - Accent4 2 2 3" xfId="705"/>
    <cellStyle name="20% - Accent5 2 2 2" xfId="706"/>
    <cellStyle name="Accent4 2 3" xfId="707"/>
    <cellStyle name="20% - Accent6 2 3_Analysis File Template" xfId="708"/>
    <cellStyle name="千位分隔[0]" xfId="709" builtinId="6"/>
    <cellStyle name="40% - Accent2 3 2" xfId="710"/>
    <cellStyle name="Heading 1 2 2" xfId="711"/>
    <cellStyle name="60% - Accent2 4" xfId="712"/>
    <cellStyle name="百分比" xfId="713" builtinId="5"/>
    <cellStyle name="20% - Accent1 2 2 2" xfId="714"/>
    <cellStyle name="40% - Accent4 2 2 2" xfId="715"/>
    <cellStyle name="20% - Accent4 6" xfId="716"/>
    <cellStyle name="Accent4 2" xfId="717"/>
    <cellStyle name="20% - Accent4 2 3 2" xfId="718"/>
    <cellStyle name="20% - Accent4 5_Draft SFR tables 300113 V8" xfId="719"/>
    <cellStyle name="20% - Accent5 2 2_Analysis File Template" xfId="720"/>
    <cellStyle name="Accent1 2 3" xfId="721"/>
    <cellStyle name="20% - Accent4 5 2" xfId="722"/>
    <cellStyle name="链接单元格" xfId="723" builtinId="24"/>
    <cellStyle name="20% - Accent4 4 3" xfId="724"/>
    <cellStyle name="20% - 强调文字颜色 1" xfId="725" builtinId="30"/>
    <cellStyle name="Linked Cell 2 2" xfId="726"/>
    <cellStyle name="Normal 6" xfId="727"/>
    <cellStyle name="60% - Accent1 2 2" xfId="728"/>
    <cellStyle name="好" xfId="729" builtinId="26"/>
    <cellStyle name="20% - Accent4 4" xfId="730"/>
    <cellStyle name="20% - Accent3 4 2" xfId="731"/>
    <cellStyle name="Normal 2 7_Analysis File Template" xfId="732"/>
    <cellStyle name="20% - Accent5 3" xfId="733"/>
    <cellStyle name="Total 5" xfId="734"/>
    <cellStyle name="40% - Accent5 2 4" xfId="735"/>
    <cellStyle name="20% - Accent2 2 4" xfId="736"/>
    <cellStyle name="Normal 2 5 2_Draft SFR tables 300113 V8" xfId="737"/>
    <cellStyle name="40% - Accent3 5_Draft SFR tables 300113 V8" xfId="738"/>
    <cellStyle name="20% - Accent4 3 2 2" xfId="739"/>
    <cellStyle name="40% - Accent2 2 3 2 2" xfId="740"/>
    <cellStyle name="20% - Accent4 3 2" xfId="741"/>
    <cellStyle name="20% - Accent4 2 2_Analysis File Template" xfId="742"/>
    <cellStyle name="20% - Accent6 5 3" xfId="743"/>
    <cellStyle name="20% - Accent5 2" xfId="744"/>
    <cellStyle name="40% - Accent3 2 3_Analysis File Template" xfId="745"/>
    <cellStyle name="40% - Accent3 2 3 2 2" xfId="746"/>
    <cellStyle name="Accent3 2" xfId="747"/>
    <cellStyle name="40% - Accent1 3 2" xfId="748"/>
    <cellStyle name="Accent1 2 2" xfId="749"/>
    <cellStyle name="60% - Accent5 2" xfId="750"/>
    <cellStyle name="20% - Accent4 2 3 2 2" xfId="751"/>
    <cellStyle name="40% - Accent1 4_Draft SFR tables 300113 V8" xfId="752"/>
    <cellStyle name="60% - Accent3 2 3" xfId="753"/>
    <cellStyle name="20% - Accent4 2_All_SFR_Tables" xfId="754"/>
    <cellStyle name="20% - Accent4 2 3" xfId="755"/>
    <cellStyle name="Normal 2 7" xfId="756"/>
    <cellStyle name="40% - Accent5 2_All_SFR_Tables" xfId="757"/>
    <cellStyle name="20% - Accent4 2 2 3" xfId="758"/>
    <cellStyle name="40% - Accent2 2 3_Analysis File Template" xfId="759"/>
    <cellStyle name="Normal 2 6 2" xfId="760"/>
    <cellStyle name="20% - Accent4 2 2 2 2" xfId="761"/>
    <cellStyle name="Normal 2 6" xfId="762"/>
    <cellStyle name="20% - Accent4 2 2 2" xfId="763"/>
    <cellStyle name="40% - Accent6 5 3" xfId="764"/>
    <cellStyle name="20% - Accent3 5 3" xfId="765"/>
    <cellStyle name="40% - Accent6 5 2" xfId="766"/>
    <cellStyle name="20% - Accent3 5 2" xfId="767"/>
    <cellStyle name="20% - Accent3 2 2_Analysis File Template" xfId="768"/>
    <cellStyle name="40% - Accent1 3_Analysis File Template" xfId="769"/>
    <cellStyle name="Good 3" xfId="770"/>
    <cellStyle name="40% - Accent6 5" xfId="771"/>
    <cellStyle name="20% - Accent3 5" xfId="772"/>
    <cellStyle name="20% - Accent3 6 2" xfId="773"/>
    <cellStyle name="Normal 2" xfId="774"/>
    <cellStyle name="Good 2 3" xfId="775"/>
    <cellStyle name="40% - Accent6 4 3" xfId="776"/>
    <cellStyle name="20% - Accent3 4 3" xfId="777"/>
    <cellStyle name="40% - Accent6 4 2 2" xfId="778"/>
    <cellStyle name="Good 2 2" xfId="779"/>
    <cellStyle name="40% - Accent6 4 2" xfId="780"/>
    <cellStyle name="Good 2" xfId="781"/>
    <cellStyle name="40% - Accent6 4" xfId="782"/>
    <cellStyle name="20% - Accent3 4" xfId="783"/>
    <cellStyle name="40% - Accent6 3 3" xfId="784"/>
    <cellStyle name="20% - Accent3 3 3" xfId="785"/>
    <cellStyle name="Good 4" xfId="786"/>
    <cellStyle name="Calculation 2_Analysis File Template" xfId="787"/>
    <cellStyle name="40% - Accent6 2 2 2 2" xfId="788"/>
    <cellStyle name="20% - Accent3 6" xfId="789"/>
    <cellStyle name="40% - Accent6 3 2" xfId="790"/>
    <cellStyle name="20% - Accent3 3 2" xfId="791"/>
    <cellStyle name="20% - Accent5 2 5" xfId="792"/>
    <cellStyle name="20% - Accent3 2_All_SFR_Tables" xfId="793"/>
    <cellStyle name="Headings" xfId="794"/>
    <cellStyle name="40% - Accent6 2 5" xfId="795"/>
    <cellStyle name="20% - Accent3 2 5" xfId="796"/>
    <cellStyle name="40% - Accent6 2 4 2" xfId="797"/>
    <cellStyle name="Accent2 3" xfId="798"/>
    <cellStyle name="20% - Accent3 2 4 2" xfId="799"/>
    <cellStyle name="Normal 2 2 5 3" xfId="800"/>
    <cellStyle name="Normal 18" xfId="801"/>
    <cellStyle name="Calculation 2 2" xfId="802"/>
    <cellStyle name="40% - Accent3 2 2 2 2" xfId="803"/>
    <cellStyle name="40% - Accent6 2 4" xfId="804"/>
    <cellStyle name="20% - Accent3 2 4" xfId="805"/>
    <cellStyle name="20% - Accent4 7 2" xfId="806"/>
    <cellStyle name="20% - Accent4 3_Analysis File Template" xfId="807"/>
    <cellStyle name="40% - Accent6 2 3 2 2" xfId="808"/>
    <cellStyle name="20% - Accent3 2 3 2 2" xfId="809"/>
    <cellStyle name="Percent 2 3 2 3" xfId="810"/>
    <cellStyle name="40% - Accent6 2 3 2" xfId="811"/>
    <cellStyle name="40% - Accent6 2 3" xfId="812"/>
    <cellStyle name="20% - Accent3 5_Draft SFR tables 300113 V8" xfId="813"/>
    <cellStyle name="20% - Accent3 2 3" xfId="814"/>
    <cellStyle name="60% - 强调文字颜色 4" xfId="815" builtinId="44"/>
    <cellStyle name="20% - Accent4 4 2 2" xfId="816"/>
    <cellStyle name="Accent2 4" xfId="817"/>
    <cellStyle name="40% - Accent1 2 4" xfId="818"/>
    <cellStyle name="40% - Accent5 2 2 3" xfId="819"/>
    <cellStyle name="Normal 2 4" xfId="820"/>
    <cellStyle name="20% - Accent3 2 3_Analysis File Template" xfId="821"/>
    <cellStyle name="Normal 2 2 7" xfId="822"/>
    <cellStyle name="Note 3" xfId="823"/>
    <cellStyle name="20% - Accent3 2 2 2 2" xfId="824"/>
    <cellStyle name="20% - 强调文字颜色 6" xfId="825" builtinId="50"/>
    <cellStyle name="Comma 5 2" xfId="826"/>
    <cellStyle name="Normal 7 4 2" xfId="827"/>
    <cellStyle name="40% - Accent5 2 5" xfId="828"/>
    <cellStyle name="20% - Accent2 2 5" xfId="829"/>
    <cellStyle name="40% - Accent5 6 2" xfId="830"/>
    <cellStyle name="20% - Accent2 6 2" xfId="831"/>
    <cellStyle name="40% - Accent5 6" xfId="832"/>
    <cellStyle name="20% - Accent2 6" xfId="833"/>
    <cellStyle name="40% - Accent5 5 3" xfId="834"/>
    <cellStyle name="20% - Accent2 5 3" xfId="835"/>
    <cellStyle name="20% - Accent2 5 2" xfId="836"/>
    <cellStyle name="40% - Accent5 5" xfId="837"/>
    <cellStyle name="20% - Accent2 5" xfId="838"/>
    <cellStyle name="60% - Accent4 2 3" xfId="839"/>
    <cellStyle name="40% - Accent5 2 2 2" xfId="840"/>
    <cellStyle name="40% - Accent1 2 3" xfId="841"/>
    <cellStyle name="Input 5" xfId="842"/>
    <cellStyle name="20% - Accent2 4_Draft SFR tables 300113 V8" xfId="843"/>
    <cellStyle name="Emphasis 2" xfId="844"/>
    <cellStyle name="60% - 强调文字颜色 2" xfId="845" builtinId="36"/>
    <cellStyle name="20% - Accent1 7 2" xfId="846"/>
    <cellStyle name="40% - Accent5 4 3" xfId="847"/>
    <cellStyle name="Table_Name" xfId="848"/>
    <cellStyle name="20% - Accent2 4 3" xfId="849"/>
    <cellStyle name="40% - Accent3 2 2_Analysis File Template" xfId="850"/>
    <cellStyle name="20% - Accent2 4 2" xfId="851"/>
    <cellStyle name="20% - Accent2 3_Analysis File Template" xfId="852"/>
    <cellStyle name="20% - Accent1 6 2" xfId="853"/>
    <cellStyle name="40% - Accent4 6 2" xfId="854"/>
    <cellStyle name="20% - Accent2 3 3" xfId="855"/>
    <cellStyle name="Normal 2_All_SFR_Tables" xfId="856"/>
    <cellStyle name="40% - Accent6 7 2" xfId="857"/>
    <cellStyle name="Good 5" xfId="858"/>
    <cellStyle name="20% - Accent3 7" xfId="859"/>
    <cellStyle name="Heading 4 3" xfId="860"/>
    <cellStyle name="20% - Accent1 5 3" xfId="861"/>
    <cellStyle name="40% - Accent4 5 3" xfId="862"/>
    <cellStyle name="20% - Accent2 2 3_Analysis File Template" xfId="863"/>
    <cellStyle name="20% - Accent2 2 2_Analysis File Template" xfId="864"/>
    <cellStyle name="Total 4" xfId="865"/>
    <cellStyle name="40% - Accent5 2 3" xfId="866"/>
    <cellStyle name="20% - Accent6 2 3 3" xfId="867"/>
    <cellStyle name="20% - Accent2 2 3" xfId="868"/>
    <cellStyle name="60% - 强调文字颜色 1" xfId="869" builtinId="32"/>
    <cellStyle name="Normal 2 2 2 5 3" xfId="870"/>
    <cellStyle name="40% - Accent4 2 3 2 2" xfId="871"/>
    <cellStyle name="20% - Accent1 5_Draft SFR tables 300113 V8" xfId="872"/>
    <cellStyle name="40% - Accent5 7 2" xfId="873"/>
    <cellStyle name="20% - Accent2 7 2" xfId="874"/>
    <cellStyle name="60% - 强调文字颜色 3" xfId="875" builtinId="40"/>
    <cellStyle name="Normal 2 5 2 3" xfId="876"/>
    <cellStyle name="Accent5 5" xfId="877"/>
    <cellStyle name="强调文字颜色 2" xfId="878" builtinId="33"/>
    <cellStyle name="20% - Accent3 3_Analysis File Template" xfId="879"/>
    <cellStyle name="Normal 3 4 2_Draft SFR tables 300113 V8" xfId="880"/>
    <cellStyle name="Calculation 4" xfId="881"/>
    <cellStyle name="Percent 8" xfId="882"/>
    <cellStyle name="40% - 强调文字颜色 1" xfId="883" builtinId="31"/>
    <cellStyle name="40% - Accent2 4_Draft SFR tables 300113 V8" xfId="884"/>
    <cellStyle name="Normal 2 5 2 2" xfId="885"/>
    <cellStyle name="Accent5 4" xfId="886"/>
    <cellStyle name="20% - Accent6 3 2" xfId="887"/>
    <cellStyle name="20% - Accent6 3 2 2" xfId="888"/>
    <cellStyle name="60% - 强调文字颜色 5" xfId="889" builtinId="48"/>
    <cellStyle name="Normal 2 2 2 4_123" xfId="890"/>
    <cellStyle name="40% - Accent3 6 2" xfId="891"/>
    <cellStyle name="40% - Accent2 2" xfId="892"/>
    <cellStyle name="Normal 2 12" xfId="893"/>
    <cellStyle name="Percent 10 2" xfId="894"/>
    <cellStyle name="40% - Accent6 2 2 3" xfId="895"/>
    <cellStyle name="Total 3" xfId="896"/>
    <cellStyle name="40% - Accent5 2 2" xfId="897"/>
    <cellStyle name="Bad 3" xfId="898"/>
    <cellStyle name="40% - Accent6 2_All_SFR_Tables" xfId="899"/>
    <cellStyle name="20% - Accent4 6 2" xfId="900"/>
    <cellStyle name="Normal 7 4_Traineeship Mock MI Tables V11" xfId="901"/>
    <cellStyle name="Normal 2 2 2 6" xfId="902"/>
    <cellStyle name="Heading 4 2 2" xfId="903"/>
    <cellStyle name="20% - Accent1 5 2 2" xfId="904"/>
    <cellStyle name="Normal 2 2 2_Analysis File Template" xfId="905"/>
    <cellStyle name="40% - Accent3 2 3 3" xfId="906"/>
    <cellStyle name="40% - Accent4 2 5" xfId="907"/>
    <cellStyle name="Hyperlink 3 2" xfId="908"/>
    <cellStyle name="Percent 3 6 2" xfId="909"/>
    <cellStyle name="标题 1" xfId="910" builtinId="16"/>
    <cellStyle name="40% - Accent3 5 3" xfId="911"/>
    <cellStyle name="Normal 2 5 4" xfId="912"/>
    <cellStyle name="40% - Accent3 2 3 2" xfId="913"/>
    <cellStyle name="20% - Accent4 2 3_Analysis File Template" xfId="914"/>
    <cellStyle name="20% - Accent4 2 3 3" xfId="915"/>
    <cellStyle name="20% - Accent1 4_Draft SFR tables 300113 V8" xfId="916"/>
    <cellStyle name="Normal 7" xfId="917"/>
    <cellStyle name="60% - Accent1 2 3" xfId="918"/>
    <cellStyle name="20% - Accent4 5" xfId="919"/>
    <cellStyle name="20% - Accent1 2 3_Analysis File Template" xfId="920"/>
    <cellStyle name="40% - Accent4 4_Draft SFR tables 300113 V8" xfId="921"/>
    <cellStyle name="Accent2 2" xfId="922"/>
    <cellStyle name="60% - Accent4 2 2" xfId="923"/>
    <cellStyle name="40% - Accent1 2 2" xfId="924"/>
    <cellStyle name="40% - Accent3 5" xfId="925"/>
    <cellStyle name="20% - Accent1 2_All_SFR_Tables" xfId="926"/>
    <cellStyle name="40% - Accent3 5 2" xfId="927"/>
    <cellStyle name="60% - Accent4 2" xfId="928"/>
    <cellStyle name="40% - Accent4 2" xfId="929"/>
    <cellStyle name="20% - Accent1 2" xfId="930"/>
    <cellStyle name="60% - 强调文字颜色 6" xfId="931" builtinId="52"/>
    <cellStyle name="Normal 3 3 2 2 2" xfId="932"/>
    <cellStyle name="Normal 2 6_Analysis File Template" xfId="933"/>
    <cellStyle name="40% - Accent2 3 3" xfId="934"/>
    <cellStyle name="20% - Accent5 2 2 3" xfId="935"/>
    <cellStyle name="40% - Accent3 2" xfId="936"/>
    <cellStyle name="强调文字颜色 4" xfId="937" builtinId="41"/>
    <cellStyle name="Normal 5_Draft SFR tables 300113 V8" xfId="938"/>
    <cellStyle name="40% - Accent6 2 2 2" xfId="939"/>
    <cellStyle name="20% - Accent3 2 2 2" xfId="940"/>
    <cellStyle name="强调文字颜色 3" xfId="941" builtinId="37"/>
    <cellStyle name="40% - 强调文字颜色 3" xfId="942" builtinId="39"/>
    <cellStyle name="Normal_Sheet1" xfId="943"/>
    <cellStyle name="40% - Accent3 7" xfId="944"/>
    <cellStyle name="20% - Accent4 4 2" xfId="945"/>
    <cellStyle name="Calculation 5" xfId="946"/>
    <cellStyle name="Percent 9" xfId="947"/>
    <cellStyle name="40% - 强调文字颜色 2" xfId="948" builtinId="35"/>
    <cellStyle name="标题 3" xfId="949" builtinId="18"/>
    <cellStyle name="输出" xfId="950" builtinId="21"/>
    <cellStyle name="20% - 强调文字颜色 5" xfId="951" builtinId="46"/>
    <cellStyle name="60% - Accent6 5" xfId="952"/>
    <cellStyle name="检查单元格" xfId="953" builtinId="23"/>
    <cellStyle name="40% - Accent5 2 3 3" xfId="954"/>
    <cellStyle name="20% - Accent2 2 3 3" xfId="955"/>
    <cellStyle name="40% - Accent6 5 2 2" xfId="956"/>
    <cellStyle name="20% - Accent3 5 2 2" xfId="957"/>
    <cellStyle name="解释性文本" xfId="958" builtinId="53"/>
    <cellStyle name="40% - Accent3 6" xfId="959"/>
    <cellStyle name="标题 4" xfId="960" builtinId="19"/>
    <cellStyle name="60% - Accent4 5" xfId="961"/>
    <cellStyle name="40% - Accent1 5" xfId="962"/>
    <cellStyle name="Normal 2 2 2 3 4" xfId="963"/>
    <cellStyle name="Normal 7 4" xfId="964"/>
    <cellStyle name="货币[0]" xfId="965" builtinId="7"/>
    <cellStyle name="Comma 3 2 2" xfId="966"/>
    <cellStyle name="Percent 11 2" xfId="967"/>
    <cellStyle name="40% - Accent6 2 3 3" xfId="968"/>
    <cellStyle name="Accent3 2 2" xfId="969"/>
    <cellStyle name="60% - Accent1 5" xfId="970"/>
    <cellStyle name="40% - Accent1 3 2 2" xfId="971"/>
    <cellStyle name="标题" xfId="972" builtinId="15"/>
    <cellStyle name="20% - Accent6 4 2 2" xfId="973"/>
    <cellStyle name="Euro" xfId="974"/>
    <cellStyle name="标题 2" xfId="975" builtinId="17"/>
    <cellStyle name="Explanatory Text 2 3" xfId="976"/>
    <cellStyle name="40% - Accent3 7 2" xfId="977"/>
    <cellStyle name="60% - Accent6 2" xfId="978"/>
    <cellStyle name="40% - Accent5 7" xfId="979"/>
  </cellStyles>
  <dxfs count="8">
    <dxf>
      <fill>
        <patternFill patternType="solid">
          <bgColor theme="0"/>
        </patternFill>
      </fill>
    </dxf>
    <dxf>
      <fill>
        <patternFill patternType="solid">
          <bgColor theme="0" tint="-0.14996795556505"/>
        </patternFill>
      </fill>
    </dxf>
    <dxf>
      <fill>
        <patternFill patternType="solid">
          <bgColor indexed="17"/>
        </patternFill>
      </fill>
    </dxf>
    <dxf>
      <fill>
        <patternFill patternType="solid">
          <bgColor indexed="10"/>
        </patternFill>
      </fill>
    </dxf>
    <dxf>
      <font>
        <color auto="1"/>
      </font>
      <fill>
        <patternFill patternType="solid">
          <bgColor indexed="29"/>
        </patternFill>
      </fill>
    </dxf>
    <dxf>
      <font>
        <color auto="1"/>
      </font>
      <fill>
        <patternFill patternType="solid">
          <bgColor indexed="50"/>
        </patternFill>
      </fill>
      <border>
        <left/>
        <right/>
        <top/>
        <bottom/>
      </border>
    </dxf>
    <dxf>
      <fill>
        <patternFill patternType="solid">
          <bgColor rgb="FFFF0000"/>
        </patternFill>
      </fill>
    </dxf>
    <dxf>
      <fill>
        <patternFill patternType="solid">
          <bgColor rgb="FF008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7CA09"/>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0060497A"/>
      <color rgb="00333399"/>
      <color rgb="00993300"/>
      <color rgb="003366FF"/>
      <color rgb="0099CCFF"/>
      <color rgb="00FFFFFF"/>
      <color rgb="00D9D9D9"/>
      <color rgb="00BFBFBF"/>
      <color rgb="00C0C0C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87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Barking and Dagenham 2012</a:t>
            </a:r>
            <a:endParaRPr sz="87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390789749965465"/>
          <c:y val="0.0344827586206897"/>
        </c:manualLayout>
      </c:layout>
      <c:overlay val="0"/>
    </c:title>
    <c:autoTitleDeleted val="0"/>
    <c:plotArea>
      <c:layout>
        <c:manualLayout>
          <c:layoutTarget val="inner"/>
          <c:xMode val="edge"/>
          <c:yMode val="edge"/>
          <c:x val="0.0631579353142574"/>
          <c:y val="0.132184278983362"/>
          <c:w val="0.918421642694826"/>
          <c:h val="0.60344996927187"/>
        </c:manualLayout>
      </c:layout>
      <c:barChart>
        <c:barDir val="col"/>
        <c:grouping val="clustered"/>
        <c:varyColors val="0"/>
        <c:ser>
          <c:idx val="0"/>
          <c:order val="0"/>
          <c:tx>
            <c:strRef>
              <c:f>'charts data'!$I$2</c:f>
              <c:strCache>
                <c:ptCount val="1"/>
                <c:pt idx="0">
                  <c:v>Barking and Dagenham 2009</c:v>
                </c:pt>
              </c:strCache>
            </c:strRef>
          </c:tx>
          <c:spPr>
            <a:solidFill>
              <a:srgbClr val="666699"/>
            </a:solidFill>
            <a:ln w="25400">
              <a:noFill/>
            </a:ln>
          </c:spPr>
          <c:invertIfNegative val="0"/>
          <c:dLbls>
            <c:delete val="1"/>
          </c:dLbls>
          <c:cat>
            <c:numRef>
              <c:f>'charts data'!$G$2:$G$18</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cat>
          <c:val>
            <c:numRef>
              <c:f>'charts data'!$H$2:$H$18</c:f>
              <c:numCache>
                <c:formatCode>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60"/>
        <c:overlap val="0"/>
        <c:axId val="33857970"/>
        <c:axId val="230326922"/>
      </c:barChart>
      <c:catAx>
        <c:axId val="33857970"/>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230326922"/>
        <c:crosses val="autoZero"/>
        <c:auto val="1"/>
        <c:lblAlgn val="ctr"/>
        <c:lblOffset val="100"/>
        <c:tickLblSkip val="1"/>
        <c:noMultiLvlLbl val="0"/>
      </c:catAx>
      <c:valAx>
        <c:axId val="230326922"/>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33857970"/>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87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87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Barnet 2012</a:t>
            </a:r>
            <a:endParaRPr sz="87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52879581151832"/>
          <c:y val="0.0343839541547278"/>
        </c:manualLayout>
      </c:layout>
      <c:overlay val="0"/>
    </c:title>
    <c:autoTitleDeleted val="0"/>
    <c:plotArea>
      <c:layout>
        <c:manualLayout>
          <c:layoutTarget val="inner"/>
          <c:xMode val="edge"/>
          <c:yMode val="edge"/>
          <c:x val="0.0628272251308901"/>
          <c:y val="0.126074674956733"/>
          <c:w val="0.918848167539267"/>
          <c:h val="0.469914697566006"/>
        </c:manualLayout>
      </c:layout>
      <c:barChart>
        <c:barDir val="col"/>
        <c:grouping val="clustered"/>
        <c:varyColors val="0"/>
        <c:ser>
          <c:idx val="0"/>
          <c:order val="0"/>
          <c:tx>
            <c:strRef>
              <c:f>'charts data'!$I$19</c:f>
              <c:strCache>
                <c:ptCount val="1"/>
                <c:pt idx="0">
                  <c:v>Barnet 2009</c:v>
                </c:pt>
              </c:strCache>
            </c:strRef>
          </c:tx>
          <c:spPr>
            <a:solidFill>
              <a:srgbClr val="666699"/>
            </a:solidFill>
            <a:ln w="25400">
              <a:noFill/>
            </a:ln>
          </c:spPr>
          <c:invertIfNegative val="0"/>
          <c:dLbls>
            <c:delete val="1"/>
          </c:dLbls>
          <c:cat>
            <c:numRef>
              <c:f>'charts data'!$G$19:$G$39</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cat>
          <c:val>
            <c:numRef>
              <c:f>'charts data'!$H$19:$H$39</c:f>
              <c:numCache>
                <c:formatCode>0</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gapWidth val="60"/>
        <c:overlap val="0"/>
        <c:axId val="685887510"/>
        <c:axId val="463415862"/>
      </c:barChart>
      <c:catAx>
        <c:axId val="685887510"/>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463415862"/>
        <c:crosses val="autoZero"/>
        <c:auto val="1"/>
        <c:lblAlgn val="ctr"/>
        <c:lblOffset val="100"/>
        <c:tickLblSkip val="1"/>
        <c:noMultiLvlLbl val="0"/>
      </c:catAx>
      <c:valAx>
        <c:axId val="463415862"/>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85887510"/>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87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87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Bexley 2012</a:t>
            </a:r>
            <a:endParaRPr sz="87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53228484779323"/>
          <c:y val="0.0342857142857143"/>
        </c:manualLayout>
      </c:layout>
      <c:overlay val="0"/>
    </c:title>
    <c:autoTitleDeleted val="0"/>
    <c:plotArea>
      <c:layout>
        <c:manualLayout>
          <c:layoutTarget val="inner"/>
          <c:xMode val="edge"/>
          <c:yMode val="edge"/>
          <c:x val="0.0632411880882381"/>
          <c:y val="0.125714285714286"/>
          <c:w val="0.918314752031291"/>
          <c:h val="0.562857142857143"/>
        </c:manualLayout>
      </c:layout>
      <c:barChart>
        <c:barDir val="col"/>
        <c:grouping val="clustered"/>
        <c:varyColors val="0"/>
        <c:ser>
          <c:idx val="0"/>
          <c:order val="0"/>
          <c:tx>
            <c:strRef>
              <c:f>'charts data'!$I$40</c:f>
              <c:strCache>
                <c:ptCount val="1"/>
                <c:pt idx="0">
                  <c:v>Bexley 2009</c:v>
                </c:pt>
              </c:strCache>
            </c:strRef>
          </c:tx>
          <c:spPr>
            <a:solidFill>
              <a:srgbClr val="666699"/>
            </a:solidFill>
            <a:ln w="25400">
              <a:noFill/>
            </a:ln>
          </c:spPr>
          <c:invertIfNegative val="0"/>
          <c:dLbls>
            <c:delete val="1"/>
          </c:dLbls>
          <c:cat>
            <c:numRef>
              <c:f>'charts data'!$G$40:$G$60</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cat>
          <c:val>
            <c:numRef>
              <c:f>'charts data'!$H$40:$H$60</c:f>
              <c:numCache>
                <c:formatCode>0</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gapWidth val="60"/>
        <c:overlap val="0"/>
        <c:axId val="952625024"/>
        <c:axId val="677280173"/>
      </c:barChart>
      <c:catAx>
        <c:axId val="952625024"/>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77280173"/>
        <c:crosses val="autoZero"/>
        <c:auto val="1"/>
        <c:lblAlgn val="ctr"/>
        <c:lblOffset val="100"/>
        <c:tickLblSkip val="1"/>
        <c:noMultiLvlLbl val="0"/>
      </c:catAx>
      <c:valAx>
        <c:axId val="677280173"/>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952625024"/>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87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87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Brent 2012</a:t>
            </a:r>
            <a:endParaRPr sz="87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56579223649675"/>
          <c:y val="0.0341880341880342"/>
        </c:manualLayout>
      </c:layout>
      <c:overlay val="0"/>
    </c:title>
    <c:autoTitleDeleted val="0"/>
    <c:plotArea>
      <c:layout>
        <c:manualLayout>
          <c:layoutTarget val="inner"/>
          <c:xMode val="edge"/>
          <c:yMode val="edge"/>
          <c:x val="0.0631579353142574"/>
          <c:y val="0.128205484902191"/>
          <c:w val="0.918421642694826"/>
          <c:h val="0.51851996115997"/>
        </c:manualLayout>
      </c:layout>
      <c:barChart>
        <c:barDir val="col"/>
        <c:grouping val="clustered"/>
        <c:varyColors val="0"/>
        <c:ser>
          <c:idx val="0"/>
          <c:order val="0"/>
          <c:tx>
            <c:strRef>
              <c:f>'charts data'!$I$61</c:f>
              <c:strCache>
                <c:ptCount val="1"/>
                <c:pt idx="0">
                  <c:v>Brent 2009</c:v>
                </c:pt>
              </c:strCache>
            </c:strRef>
          </c:tx>
          <c:spPr>
            <a:solidFill>
              <a:srgbClr val="666699"/>
            </a:solidFill>
            <a:ln w="25400">
              <a:noFill/>
            </a:ln>
          </c:spPr>
          <c:invertIfNegative val="0"/>
          <c:dLbls>
            <c:delete val="1"/>
          </c:dLbls>
          <c:cat>
            <c:numRef>
              <c:f>'charts data'!$G$61:$G$81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cat>
          <c:val>
            <c:numRef>
              <c:f>'charts data'!$H$61:$H$81</c:f>
              <c:numCache>
                <c:formatCode>0</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gapWidth val="60"/>
        <c:overlap val="0"/>
        <c:axId val="739230209"/>
        <c:axId val="297282877"/>
      </c:barChart>
      <c:catAx>
        <c:axId val="739230209"/>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297282877"/>
        <c:crosses val="autoZero"/>
        <c:auto val="1"/>
        <c:lblAlgn val="ctr"/>
        <c:lblOffset val="100"/>
        <c:tickLblSkip val="1"/>
        <c:noMultiLvlLbl val="0"/>
      </c:catAx>
      <c:valAx>
        <c:axId val="297282877"/>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39230209"/>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87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87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Bromley 2012</a:t>
            </a:r>
            <a:endParaRPr sz="87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46780551905388"/>
          <c:y val="0.0340909090909091"/>
        </c:manualLayout>
      </c:layout>
      <c:overlay val="0"/>
    </c:title>
    <c:autoTitleDeleted val="0"/>
    <c:plotArea>
      <c:layout>
        <c:manualLayout>
          <c:layoutTarget val="inner"/>
          <c:xMode val="edge"/>
          <c:yMode val="edge"/>
          <c:x val="0.0630749014454665"/>
          <c:y val="0.130681999459006"/>
          <c:w val="0.918528252299606"/>
          <c:h val="0.420455128694193"/>
        </c:manualLayout>
      </c:layout>
      <c:barChart>
        <c:barDir val="col"/>
        <c:grouping val="clustered"/>
        <c:varyColors val="0"/>
        <c:ser>
          <c:idx val="0"/>
          <c:order val="0"/>
          <c:tx>
            <c:strRef>
              <c:f>'charts data'!$I$82</c:f>
              <c:strCache>
                <c:ptCount val="1"/>
                <c:pt idx="0">
                  <c:v>Bromley 2009</c:v>
                </c:pt>
              </c:strCache>
            </c:strRef>
          </c:tx>
          <c:spPr>
            <a:solidFill>
              <a:srgbClr val="666699"/>
            </a:solidFill>
            <a:ln w="25400">
              <a:noFill/>
            </a:ln>
          </c:spPr>
          <c:invertIfNegative val="0"/>
          <c:dLbls>
            <c:delete val="1"/>
          </c:dLbls>
          <c:cat>
            <c:numRef>
              <c:f>'charts data'!$G$82:$G$103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cat>
          <c:val>
            <c:numRef>
              <c:f>'charts data'!$H$82:$H$103</c:f>
              <c:numCache>
                <c:formatCode>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er>
        <c:dLbls>
          <c:showLegendKey val="0"/>
          <c:showVal val="0"/>
          <c:showCatName val="0"/>
          <c:showSerName val="0"/>
          <c:showPercent val="0"/>
          <c:showBubbleSize val="0"/>
        </c:dLbls>
        <c:gapWidth val="60"/>
        <c:overlap val="0"/>
        <c:axId val="816461540"/>
        <c:axId val="66791495"/>
      </c:barChart>
      <c:catAx>
        <c:axId val="816461540"/>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8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6791495"/>
        <c:crosses val="autoZero"/>
        <c:auto val="1"/>
        <c:lblAlgn val="ctr"/>
        <c:lblOffset val="100"/>
        <c:tickLblSkip val="1"/>
        <c:noMultiLvlLbl val="0"/>
      </c:catAx>
      <c:valAx>
        <c:axId val="66791495"/>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16461540"/>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87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87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Camden 2012</a:t>
            </a:r>
            <a:endParaRPr sz="87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46194776833998"/>
          <c:y val="0.0339943342776204"/>
        </c:manualLayout>
      </c:layout>
      <c:overlay val="0"/>
    </c:title>
    <c:autoTitleDeleted val="0"/>
    <c:plotArea>
      <c:layout>
        <c:manualLayout>
          <c:layoutTarget val="inner"/>
          <c:xMode val="edge"/>
          <c:yMode val="edge"/>
          <c:x val="0.0419948884342213"/>
          <c:y val="0.0184607377335623"/>
          <c:w val="0.918636347907885"/>
          <c:h val="0.36705107329006"/>
        </c:manualLayout>
      </c:layout>
      <c:barChart>
        <c:barDir val="col"/>
        <c:grouping val="clustered"/>
        <c:varyColors val="0"/>
        <c:ser>
          <c:idx val="0"/>
          <c:order val="0"/>
          <c:tx>
            <c:strRef>
              <c:f>'charts data'!$I$104</c:f>
              <c:strCache>
                <c:ptCount val="1"/>
                <c:pt idx="0">
                  <c:v>Camden 2009</c:v>
                </c:pt>
              </c:strCache>
            </c:strRef>
          </c:tx>
          <c:spPr>
            <a:solidFill>
              <a:srgbClr val="666699"/>
            </a:solidFill>
            <a:ln w="25400">
              <a:noFill/>
            </a:ln>
          </c:spPr>
          <c:invertIfNegative val="0"/>
          <c:dLbls>
            <c:delete val="1"/>
          </c:dLbls>
          <c:cat>
            <c:numRef>
              <c:f>'charts data'!$G$104:$G$121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cat>
          <c:val>
            <c:numRef>
              <c:f>'charts data'!$H$104:$H$121</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dLbls>
          <c:showLegendKey val="0"/>
          <c:showVal val="0"/>
          <c:showCatName val="0"/>
          <c:showSerName val="0"/>
          <c:showPercent val="0"/>
          <c:showBubbleSize val="0"/>
        </c:dLbls>
        <c:gapWidth val="60"/>
        <c:overlap val="0"/>
        <c:axId val="98924703"/>
        <c:axId val="24058866"/>
      </c:barChart>
      <c:catAx>
        <c:axId val="98924703"/>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87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24058866"/>
        <c:crosses val="autoZero"/>
        <c:auto val="1"/>
        <c:lblAlgn val="ctr"/>
        <c:lblOffset val="100"/>
        <c:tickLblSkip val="1"/>
        <c:noMultiLvlLbl val="0"/>
      </c:catAx>
      <c:valAx>
        <c:axId val="24058866"/>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7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98924703"/>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87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87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Croydon 2012</a:t>
            </a:r>
            <a:endParaRPr sz="87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46920327619598"/>
          <c:y val="0.0338983050847458"/>
        </c:manualLayout>
      </c:layout>
      <c:overlay val="0"/>
    </c:title>
    <c:autoTitleDeleted val="0"/>
    <c:plotArea>
      <c:layout>
        <c:manualLayout>
          <c:layoutTarget val="inner"/>
          <c:xMode val="edge"/>
          <c:yMode val="edge"/>
          <c:x val="0.0629096077556775"/>
          <c:y val="0.129943861294639"/>
          <c:w val="0.91874239659854"/>
          <c:h val="0.488701913129836"/>
        </c:manualLayout>
      </c:layout>
      <c:barChart>
        <c:barDir val="col"/>
        <c:grouping val="clustered"/>
        <c:varyColors val="0"/>
        <c:ser>
          <c:idx val="0"/>
          <c:order val="0"/>
          <c:tx>
            <c:strRef>
              <c:f>'charts data'!$I$122</c:f>
              <c:strCache>
                <c:ptCount val="1"/>
                <c:pt idx="0">
                  <c:v>Croydon 2009</c:v>
                </c:pt>
              </c:strCache>
            </c:strRef>
          </c:tx>
          <c:spPr>
            <a:solidFill>
              <a:srgbClr val="666699"/>
            </a:solidFill>
            <a:ln w="25400">
              <a:noFill/>
            </a:ln>
          </c:spPr>
          <c:invertIfNegative val="0"/>
          <c:dLbls>
            <c:delete val="1"/>
          </c:dLbls>
          <c:cat>
            <c:numRef>
              <c:f>'charts data'!$G$122:$G$145</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'charts data'!$H$122:$H$145</c:f>
              <c:numCache>
                <c:formatCode>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showLegendKey val="0"/>
          <c:showVal val="0"/>
          <c:showCatName val="0"/>
          <c:showSerName val="0"/>
          <c:showPercent val="0"/>
          <c:showBubbleSize val="0"/>
        </c:dLbls>
        <c:gapWidth val="60"/>
        <c:overlap val="0"/>
        <c:axId val="666112398"/>
        <c:axId val="31032788"/>
      </c:barChart>
      <c:catAx>
        <c:axId val="666112398"/>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87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31032788"/>
        <c:crosses val="autoZero"/>
        <c:auto val="1"/>
        <c:lblAlgn val="ctr"/>
        <c:lblOffset val="100"/>
        <c:tickLblSkip val="1"/>
        <c:noMultiLvlLbl val="0"/>
      </c:catAx>
      <c:valAx>
        <c:axId val="31032788"/>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7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66112398"/>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87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Ealing 2012</a:t>
            </a:r>
            <a:endParaRPr sz="900"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55497382198953"/>
          <c:y val="0.0338028169014084"/>
        </c:manualLayout>
      </c:layout>
      <c:overlay val="0"/>
    </c:title>
    <c:autoTitleDeleted val="0"/>
    <c:plotArea>
      <c:layout>
        <c:manualLayout>
          <c:layoutTarget val="inner"/>
          <c:xMode val="edge"/>
          <c:yMode val="edge"/>
          <c:x val="0.0628272251308901"/>
          <c:y val="0.129577643015024"/>
          <c:w val="0.918848167539267"/>
          <c:h val="0.50985985621129"/>
        </c:manualLayout>
      </c:layout>
      <c:barChart>
        <c:barDir val="col"/>
        <c:grouping val="clustered"/>
        <c:varyColors val="0"/>
        <c:ser>
          <c:idx val="0"/>
          <c:order val="0"/>
          <c:tx>
            <c:strRef>
              <c:f>'charts data'!$I$146</c:f>
              <c:strCache>
                <c:ptCount val="1"/>
                <c:pt idx="0">
                  <c:v>Ealing 2009</c:v>
                </c:pt>
              </c:strCache>
            </c:strRef>
          </c:tx>
          <c:spPr>
            <a:solidFill>
              <a:srgbClr val="666699"/>
            </a:solidFill>
            <a:ln w="25400">
              <a:noFill/>
            </a:ln>
          </c:spPr>
          <c:invertIfNegative val="0"/>
          <c:dLbls>
            <c:delete val="1"/>
          </c:dLbls>
          <c:cat>
            <c:numRef>
              <c:f>'charts data'!$G$146:$G$168</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cat>
          <c:val>
            <c:numRef>
              <c:f>'charts data'!$H$146:$H$168</c:f>
              <c:numCache>
                <c:formatCode>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ser>
        <c:dLbls>
          <c:showLegendKey val="0"/>
          <c:showVal val="0"/>
          <c:showCatName val="0"/>
          <c:showSerName val="0"/>
          <c:showPercent val="0"/>
          <c:showBubbleSize val="0"/>
        </c:dLbls>
        <c:gapWidth val="60"/>
        <c:overlap val="0"/>
        <c:axId val="104484628"/>
        <c:axId val="835659390"/>
      </c:barChart>
      <c:catAx>
        <c:axId val="104484628"/>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35659390"/>
        <c:crosses val="autoZero"/>
        <c:auto val="1"/>
        <c:lblAlgn val="ctr"/>
        <c:lblOffset val="100"/>
        <c:tickLblSkip val="1"/>
        <c:noMultiLvlLbl val="0"/>
      </c:catAx>
      <c:valAx>
        <c:axId val="835659390"/>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104484628"/>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Enfield 2012</a:t>
            </a:r>
            <a:endParaRPr sz="900"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53595320192819"/>
          <c:y val="0.0337078651685393"/>
        </c:manualLayout>
      </c:layout>
      <c:overlay val="0"/>
    </c:title>
    <c:autoTitleDeleted val="0"/>
    <c:plotArea>
      <c:layout>
        <c:manualLayout>
          <c:layoutTarget val="inner"/>
          <c:xMode val="edge"/>
          <c:yMode val="edge"/>
          <c:x val="0.0627451781367164"/>
          <c:y val="0.129213483146068"/>
          <c:w val="0.918955421460659"/>
          <c:h val="0.561797752808989"/>
        </c:manualLayout>
      </c:layout>
      <c:barChart>
        <c:barDir val="col"/>
        <c:grouping val="clustered"/>
        <c:varyColors val="0"/>
        <c:ser>
          <c:idx val="0"/>
          <c:order val="0"/>
          <c:tx>
            <c:strRef>
              <c:f>'charts data'!$I$169</c:f>
              <c:strCache>
                <c:ptCount val="1"/>
                <c:pt idx="0">
                  <c:v>Enfield 2009</c:v>
                </c:pt>
              </c:strCache>
            </c:strRef>
          </c:tx>
          <c:spPr>
            <a:solidFill>
              <a:srgbClr val="666699"/>
            </a:solidFill>
            <a:ln w="25400">
              <a:noFill/>
            </a:ln>
          </c:spPr>
          <c:invertIfNegative val="0"/>
          <c:dLbls>
            <c:delete val="1"/>
          </c:dLbls>
          <c:cat>
            <c:numRef>
              <c:f>'charts data'!$G$169:$G$189</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cat>
          <c:val>
            <c:numRef>
              <c:f>'charts data'!$H$169:$H$189</c:f>
              <c:numCache>
                <c:formatCode>0</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gapWidth val="60"/>
        <c:overlap val="0"/>
        <c:axId val="795136807"/>
        <c:axId val="631448745"/>
      </c:barChart>
      <c:catAx>
        <c:axId val="795136807"/>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31448745"/>
        <c:crosses val="autoZero"/>
        <c:auto val="1"/>
        <c:lblAlgn val="ctr"/>
        <c:lblOffset val="100"/>
        <c:tickLblSkip val="1"/>
        <c:noMultiLvlLbl val="0"/>
      </c:catAx>
      <c:valAx>
        <c:axId val="631448745"/>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95136807"/>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Greenwich 2012</a:t>
            </a:r>
            <a:endParaRPr sz="900"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37337088738581"/>
          <c:y val="0.0336134453781513"/>
        </c:manualLayout>
      </c:layout>
      <c:overlay val="0"/>
    </c:title>
    <c:autoTitleDeleted val="0"/>
    <c:plotArea>
      <c:layout>
        <c:manualLayout>
          <c:layoutTarget val="inner"/>
          <c:xMode val="edge"/>
          <c:yMode val="edge"/>
          <c:x val="0.0626632253228172"/>
          <c:y val="0.12885189308663"/>
          <c:w val="0.919060638067986"/>
          <c:h val="0.607844799995623"/>
        </c:manualLayout>
      </c:layout>
      <c:barChart>
        <c:barDir val="col"/>
        <c:grouping val="clustered"/>
        <c:varyColors val="0"/>
        <c:ser>
          <c:idx val="0"/>
          <c:order val="0"/>
          <c:tx>
            <c:strRef>
              <c:f>'charts data'!$I$190</c:f>
              <c:strCache>
                <c:ptCount val="1"/>
                <c:pt idx="0">
                  <c:v>Greenwich 2009</c:v>
                </c:pt>
              </c:strCache>
            </c:strRef>
          </c:tx>
          <c:spPr>
            <a:solidFill>
              <a:srgbClr val="666699"/>
            </a:solidFill>
            <a:ln w="25400">
              <a:noFill/>
            </a:ln>
          </c:spPr>
          <c:invertIfNegative val="0"/>
          <c:dLbls>
            <c:delete val="1"/>
          </c:dLbls>
          <c:cat>
            <c:numRef>
              <c:f>'charts data'!$G$190:$G$206</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cat>
          <c:val>
            <c:numRef>
              <c:f>'charts data'!$H$190:$H$206</c:f>
              <c:numCache>
                <c:formatCode>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60"/>
        <c:overlap val="0"/>
        <c:axId val="351273850"/>
        <c:axId val="216869974"/>
      </c:barChart>
      <c:catAx>
        <c:axId val="351273850"/>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216869974"/>
        <c:crosses val="autoZero"/>
        <c:auto val="1"/>
        <c:lblAlgn val="ctr"/>
        <c:lblOffset val="100"/>
        <c:tickLblSkip val="1"/>
        <c:noMultiLvlLbl val="0"/>
      </c:catAx>
      <c:valAx>
        <c:axId val="216869974"/>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351273850"/>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Hackney 2012</a:t>
            </a:r>
            <a:endParaRPr sz="900"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45893089960887"/>
          <c:y val="0.0335195530726257"/>
        </c:manualLayout>
      </c:layout>
      <c:overlay val="0"/>
    </c:title>
    <c:autoTitleDeleted val="0"/>
    <c:plotArea>
      <c:layout>
        <c:manualLayout>
          <c:layoutTarget val="inner"/>
          <c:xMode val="edge"/>
          <c:yMode val="edge"/>
          <c:x val="0.0625814863102999"/>
          <c:y val="0.128491795363504"/>
          <c:w val="0.919165580182529"/>
          <c:h val="0.606146078127835"/>
        </c:manualLayout>
      </c:layout>
      <c:barChart>
        <c:barDir val="col"/>
        <c:grouping val="clustered"/>
        <c:varyColors val="0"/>
        <c:ser>
          <c:idx val="0"/>
          <c:order val="0"/>
          <c:tx>
            <c:strRef>
              <c:f>'charts data'!$I$207</c:f>
              <c:strCache>
                <c:ptCount val="1"/>
                <c:pt idx="0">
                  <c:v>Hackney 2009</c:v>
                </c:pt>
              </c:strCache>
            </c:strRef>
          </c:tx>
          <c:spPr>
            <a:solidFill>
              <a:srgbClr val="666699"/>
            </a:solidFill>
            <a:ln w="25400">
              <a:noFill/>
            </a:ln>
          </c:spPr>
          <c:invertIfNegative val="0"/>
          <c:dLbls>
            <c:delete val="1"/>
          </c:dLbls>
          <c:cat>
            <c:numRef>
              <c:f>'charts data'!$G$207:$G$225</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cat>
          <c:val>
            <c:numRef>
              <c:f>'charts data'!$H$207:$H$225</c:f>
              <c:numCache>
                <c:formatCode>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er>
        <c:dLbls>
          <c:showLegendKey val="0"/>
          <c:showVal val="0"/>
          <c:showCatName val="0"/>
          <c:showSerName val="0"/>
          <c:showPercent val="0"/>
          <c:showBubbleSize val="0"/>
        </c:dLbls>
        <c:gapWidth val="60"/>
        <c:overlap val="0"/>
        <c:axId val="790926804"/>
        <c:axId val="352060627"/>
      </c:barChart>
      <c:catAx>
        <c:axId val="790926804"/>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352060627"/>
        <c:crosses val="autoZero"/>
        <c:auto val="1"/>
        <c:lblAlgn val="ctr"/>
        <c:lblOffset val="100"/>
        <c:tickLblSkip val="1"/>
        <c:noMultiLvlLbl val="0"/>
      </c:catAx>
      <c:valAx>
        <c:axId val="352060627"/>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90926804"/>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Hammersmith and Fulham 2012</a:t>
            </a:r>
            <a:endParaRPr sz="900"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380208880139982"/>
          <c:y val="0.0334261838440111"/>
        </c:manualLayout>
      </c:layout>
      <c:overlay val="0"/>
    </c:title>
    <c:autoTitleDeleted val="0"/>
    <c:plotArea>
      <c:layout>
        <c:manualLayout>
          <c:layoutTarget val="inner"/>
          <c:xMode val="edge"/>
          <c:yMode val="edge"/>
          <c:x val="0.0625000794729608"/>
          <c:y val="0.128133704735376"/>
          <c:w val="0.919272002248131"/>
          <c:h val="0.604456824512535"/>
        </c:manualLayout>
      </c:layout>
      <c:barChart>
        <c:barDir val="col"/>
        <c:grouping val="clustered"/>
        <c:varyColors val="0"/>
        <c:ser>
          <c:idx val="0"/>
          <c:order val="0"/>
          <c:tx>
            <c:strRef>
              <c:f>'charts data'!$I$226</c:f>
              <c:strCache>
                <c:ptCount val="1"/>
                <c:pt idx="0">
                  <c:v>Hammersmith and Fulham 2009</c:v>
                </c:pt>
              </c:strCache>
            </c:strRef>
          </c:tx>
          <c:spPr>
            <a:solidFill>
              <a:srgbClr val="666699"/>
            </a:solidFill>
            <a:ln w="25400">
              <a:noFill/>
            </a:ln>
          </c:spPr>
          <c:invertIfNegative val="0"/>
          <c:dLbls>
            <c:delete val="1"/>
          </c:dLbls>
          <c:cat>
            <c:numRef>
              <c:f>'charts data'!$G$226:$G$241</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cat>
          <c:val>
            <c:numRef>
              <c:f>'charts data'!$H$226:$H$241</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dLbls>
        <c:gapWidth val="60"/>
        <c:overlap val="0"/>
        <c:axId val="254378049"/>
        <c:axId val="939005633"/>
      </c:barChart>
      <c:catAx>
        <c:axId val="254378049"/>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939005633"/>
        <c:crosses val="autoZero"/>
        <c:auto val="1"/>
        <c:lblAlgn val="ctr"/>
        <c:lblOffset val="100"/>
        <c:tickLblSkip val="1"/>
        <c:noMultiLvlLbl val="0"/>
      </c:catAx>
      <c:valAx>
        <c:axId val="939005633"/>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254378049"/>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Haringey 2012</a:t>
            </a:r>
            <a:endParaRPr sz="900"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46034083190836"/>
          <c:y val="0.0333333333333333"/>
        </c:manualLayout>
      </c:layout>
      <c:overlay val="0"/>
    </c:title>
    <c:autoTitleDeleted val="0"/>
    <c:plotArea>
      <c:layout>
        <c:manualLayout>
          <c:layoutTarget val="inner"/>
          <c:xMode val="edge"/>
          <c:yMode val="edge"/>
          <c:x val="0.0624187652508618"/>
          <c:y val="0.127778124398124"/>
          <c:w val="0.919376396507485"/>
          <c:h val="0.577779345104561"/>
        </c:manualLayout>
      </c:layout>
      <c:barChart>
        <c:barDir val="col"/>
        <c:grouping val="clustered"/>
        <c:varyColors val="0"/>
        <c:ser>
          <c:idx val="0"/>
          <c:order val="0"/>
          <c:tx>
            <c:strRef>
              <c:f>'charts data'!$I$242</c:f>
              <c:strCache>
                <c:ptCount val="1"/>
                <c:pt idx="0">
                  <c:v>Haringey 2009</c:v>
                </c:pt>
              </c:strCache>
            </c:strRef>
          </c:tx>
          <c:spPr>
            <a:solidFill>
              <a:srgbClr val="666699"/>
            </a:solidFill>
            <a:ln w="25400">
              <a:noFill/>
            </a:ln>
          </c:spPr>
          <c:invertIfNegative val="0"/>
          <c:dLbls>
            <c:delete val="1"/>
          </c:dLbls>
          <c:cat>
            <c:numRef>
              <c:f>'charts data'!$G$242:$G$260</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cat>
          <c:val>
            <c:numRef>
              <c:f>'charts data'!$H$242:$H$260</c:f>
              <c:numCache>
                <c:formatCode>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er>
        <c:dLbls>
          <c:showLegendKey val="0"/>
          <c:showVal val="0"/>
          <c:showCatName val="0"/>
          <c:showSerName val="0"/>
          <c:showPercent val="0"/>
          <c:showBubbleSize val="0"/>
        </c:dLbls>
        <c:gapWidth val="60"/>
        <c:overlap val="0"/>
        <c:axId val="321923979"/>
        <c:axId val="480234986"/>
      </c:barChart>
      <c:catAx>
        <c:axId val="321923979"/>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480234986"/>
        <c:crosses val="autoZero"/>
        <c:auto val="1"/>
        <c:lblAlgn val="ctr"/>
        <c:lblOffset val="100"/>
        <c:tickLblSkip val="1"/>
        <c:noMultiLvlLbl val="0"/>
      </c:catAx>
      <c:valAx>
        <c:axId val="480234986"/>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321923979"/>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Harrow 2012</a:t>
            </a:r>
            <a:endParaRPr sz="900"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50649350649351"/>
          <c:y val="0.0332409972299169"/>
        </c:manualLayout>
      </c:layout>
      <c:overlay val="0"/>
    </c:title>
    <c:autoTitleDeleted val="0"/>
    <c:plotArea>
      <c:layout>
        <c:manualLayout>
          <c:layoutTarget val="inner"/>
          <c:xMode val="edge"/>
          <c:yMode val="edge"/>
          <c:x val="0.0623376623376624"/>
          <c:y val="0.127423995065783"/>
          <c:w val="0.919480519480519"/>
          <c:h val="0.556787456700486"/>
        </c:manualLayout>
      </c:layout>
      <c:barChart>
        <c:barDir val="col"/>
        <c:grouping val="clustered"/>
        <c:varyColors val="0"/>
        <c:ser>
          <c:idx val="0"/>
          <c:order val="0"/>
          <c:tx>
            <c:strRef>
              <c:f>'charts data'!$I$261</c:f>
              <c:strCache>
                <c:ptCount val="1"/>
                <c:pt idx="0">
                  <c:v>Harrow 2009</c:v>
                </c:pt>
              </c:strCache>
            </c:strRef>
          </c:tx>
          <c:spPr>
            <a:solidFill>
              <a:srgbClr val="666699"/>
            </a:solidFill>
            <a:ln w="25400">
              <a:noFill/>
            </a:ln>
          </c:spPr>
          <c:invertIfNegative val="0"/>
          <c:dLbls>
            <c:delete val="1"/>
          </c:dLbls>
          <c:cat>
            <c:numRef>
              <c:f>'charts data'!$G$261:$G$281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cat>
          <c:val>
            <c:numRef>
              <c:f>'charts data'!$H$261:$H$281</c:f>
              <c:numCache>
                <c:formatCode>0</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gapWidth val="60"/>
        <c:overlap val="0"/>
        <c:axId val="650787962"/>
        <c:axId val="52707551"/>
      </c:barChart>
      <c:catAx>
        <c:axId val="650787962"/>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52707551"/>
        <c:crosses val="autoZero"/>
        <c:auto val="1"/>
        <c:lblAlgn val="ctr"/>
        <c:lblOffset val="100"/>
        <c:tickLblSkip val="1"/>
        <c:noMultiLvlLbl val="0"/>
      </c:catAx>
      <c:valAx>
        <c:axId val="52707551"/>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50787962"/>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Havering 2012</a:t>
            </a:r>
            <a:endParaRPr sz="900"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461743449384"/>
          <c:y val="0.0331491712707182"/>
        </c:manualLayout>
      </c:layout>
      <c:overlay val="0"/>
    </c:title>
    <c:autoTitleDeleted val="0"/>
    <c:plotArea>
      <c:layout>
        <c:manualLayout>
          <c:layoutTarget val="inner"/>
          <c:xMode val="edge"/>
          <c:yMode val="edge"/>
          <c:x val="0.0622568881942184"/>
          <c:y val="0.12707182320442"/>
          <c:w val="0.919586119368767"/>
          <c:h val="0.621546961325967"/>
        </c:manualLayout>
      </c:layout>
      <c:barChart>
        <c:barDir val="col"/>
        <c:grouping val="clustered"/>
        <c:varyColors val="0"/>
        <c:ser>
          <c:idx val="0"/>
          <c:order val="0"/>
          <c:tx>
            <c:strRef>
              <c:f>'charts data'!$I$282</c:f>
              <c:strCache>
                <c:ptCount val="1"/>
                <c:pt idx="0">
                  <c:v>Havering 2009</c:v>
                </c:pt>
              </c:strCache>
            </c:strRef>
          </c:tx>
          <c:spPr>
            <a:solidFill>
              <a:srgbClr val="666699"/>
            </a:solidFill>
            <a:ln w="25400">
              <a:noFill/>
            </a:ln>
          </c:spPr>
          <c:invertIfNegative val="0"/>
          <c:dLbls>
            <c:delete val="1"/>
          </c:dLbls>
          <c:cat>
            <c:numRef>
              <c:f>'charts data'!$G$282:$G$299</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cat>
          <c:val>
            <c:numRef>
              <c:f>'charts data'!$H$282:$H$299</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dLbls>
          <c:showLegendKey val="0"/>
          <c:showVal val="0"/>
          <c:showCatName val="0"/>
          <c:showSerName val="0"/>
          <c:showPercent val="0"/>
          <c:showBubbleSize val="0"/>
        </c:dLbls>
        <c:gapWidth val="60"/>
        <c:overlap val="0"/>
        <c:axId val="71325026"/>
        <c:axId val="209862923"/>
      </c:barChart>
      <c:catAx>
        <c:axId val="71325026"/>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209862923"/>
        <c:crosses val="autoZero"/>
        <c:auto val="1"/>
        <c:lblAlgn val="ctr"/>
        <c:lblOffset val="100"/>
        <c:tickLblSkip val="1"/>
        <c:noMultiLvlLbl val="0"/>
      </c:catAx>
      <c:valAx>
        <c:axId val="209862923"/>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1325026"/>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0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Hillingdon 2012</a:t>
            </a:r>
            <a:endParaRPr sz="900"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41710116546313"/>
          <c:y val="0.0330578512396694"/>
        </c:manualLayout>
      </c:layout>
      <c:overlay val="0"/>
    </c:title>
    <c:autoTitleDeleted val="0"/>
    <c:plotArea>
      <c:layout>
        <c:manualLayout>
          <c:layoutTarget val="inner"/>
          <c:xMode val="edge"/>
          <c:yMode val="edge"/>
          <c:x val="0.0621762051288538"/>
          <c:y val="0.126722104000151"/>
          <c:w val="0.919689700864297"/>
          <c:h val="0.438017707304869"/>
        </c:manualLayout>
      </c:layout>
      <c:barChart>
        <c:barDir val="col"/>
        <c:grouping val="clustered"/>
        <c:varyColors val="0"/>
        <c:ser>
          <c:idx val="0"/>
          <c:order val="0"/>
          <c:tx>
            <c:strRef>
              <c:f>'charts data'!$I$300</c:f>
              <c:strCache>
                <c:ptCount val="1"/>
                <c:pt idx="0">
                  <c:v>Hillingdon 2009</c:v>
                </c:pt>
              </c:strCache>
            </c:strRef>
          </c:tx>
          <c:spPr>
            <a:solidFill>
              <a:srgbClr val="666699"/>
            </a:solidFill>
            <a:ln w="25400">
              <a:noFill/>
            </a:ln>
          </c:spPr>
          <c:invertIfNegative val="0"/>
          <c:dLbls>
            <c:delete val="1"/>
          </c:dLbls>
          <c:cat>
            <c:numRef>
              <c:f>'charts data'!$G$300:$G$321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cat>
          <c:val>
            <c:numRef>
              <c:f>'charts data'!$H$300:$H$321</c:f>
              <c:numCache>
                <c:formatCode>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er>
        <c:dLbls>
          <c:showLegendKey val="0"/>
          <c:showVal val="0"/>
          <c:showCatName val="0"/>
          <c:showSerName val="0"/>
          <c:showPercent val="0"/>
          <c:showBubbleSize val="0"/>
        </c:dLbls>
        <c:gapWidth val="60"/>
        <c:overlap val="0"/>
        <c:axId val="878115178"/>
        <c:axId val="312138095"/>
      </c:barChart>
      <c:catAx>
        <c:axId val="878115178"/>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312138095"/>
        <c:crosses val="autoZero"/>
        <c:auto val="1"/>
        <c:lblAlgn val="ctr"/>
        <c:lblOffset val="100"/>
        <c:tickLblSkip val="1"/>
        <c:noMultiLvlLbl val="0"/>
      </c:catAx>
      <c:valAx>
        <c:axId val="312138095"/>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78115178"/>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0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Hounslow 2012</a:t>
            </a:r>
            <a:endParaRPr sz="92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42432082794308"/>
          <c:y val="0.032967032967033"/>
        </c:manualLayout>
      </c:layout>
      <c:overlay val="0"/>
    </c:title>
    <c:autoTitleDeleted val="0"/>
    <c:plotArea>
      <c:layout>
        <c:manualLayout>
          <c:layoutTarget val="inner"/>
          <c:xMode val="edge"/>
          <c:yMode val="edge"/>
          <c:x val="0.0620957309184994"/>
          <c:y val="0.126373795895481"/>
          <c:w val="0.919793014230272"/>
          <c:h val="0.436813772769162"/>
        </c:manualLayout>
      </c:layout>
      <c:barChart>
        <c:barDir val="col"/>
        <c:grouping val="clustered"/>
        <c:varyColors val="0"/>
        <c:ser>
          <c:idx val="0"/>
          <c:order val="0"/>
          <c:tx>
            <c:strRef>
              <c:f>'charts data'!$I$322</c:f>
              <c:strCache>
                <c:ptCount val="1"/>
                <c:pt idx="0">
                  <c:v>Hounslow 2009</c:v>
                </c:pt>
              </c:strCache>
            </c:strRef>
          </c:tx>
          <c:spPr>
            <a:solidFill>
              <a:srgbClr val="666699"/>
            </a:solidFill>
            <a:ln w="25400">
              <a:noFill/>
            </a:ln>
          </c:spPr>
          <c:invertIfNegative val="0"/>
          <c:dLbls>
            <c:delete val="1"/>
          </c:dLbls>
          <c:cat>
            <c:numRef>
              <c:f>'charts data'!$G$322:$G$341</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'charts data'!$H$322:$H$341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dLbls>
          <c:showLegendKey val="0"/>
          <c:showVal val="0"/>
          <c:showCatName val="0"/>
          <c:showSerName val="0"/>
          <c:showPercent val="0"/>
          <c:showBubbleSize val="0"/>
        </c:dLbls>
        <c:gapWidth val="60"/>
        <c:overlap val="0"/>
        <c:axId val="288619545"/>
        <c:axId val="892211809"/>
      </c:barChart>
      <c:catAx>
        <c:axId val="288619545"/>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92211809"/>
        <c:crosses val="autoZero"/>
        <c:auto val="1"/>
        <c:lblAlgn val="ctr"/>
        <c:lblOffset val="100"/>
        <c:tickLblSkip val="1"/>
        <c:noMultiLvlLbl val="0"/>
      </c:catAx>
      <c:valAx>
        <c:axId val="892211809"/>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288619545"/>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Islington 2012</a:t>
            </a:r>
            <a:endParaRPr sz="92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47028966340448"/>
          <c:y val="0.0328767123287671"/>
        </c:manualLayout>
      </c:layout>
      <c:overlay val="0"/>
    </c:title>
    <c:autoTitleDeleted val="0"/>
    <c:plotArea>
      <c:layout>
        <c:manualLayout>
          <c:layoutTarget val="inner"/>
          <c:xMode val="edge"/>
          <c:yMode val="edge"/>
          <c:x val="0.0620155821215658"/>
          <c:y val="0.126027397260274"/>
          <c:w val="0.919897801469893"/>
          <c:h val="0.619178082191781"/>
        </c:manualLayout>
      </c:layout>
      <c:barChart>
        <c:barDir val="col"/>
        <c:grouping val="clustered"/>
        <c:varyColors val="0"/>
        <c:ser>
          <c:idx val="0"/>
          <c:order val="0"/>
          <c:tx>
            <c:strRef>
              <c:f>'charts data'!$I$342</c:f>
              <c:strCache>
                <c:ptCount val="1"/>
                <c:pt idx="0">
                  <c:v>Islington 2009</c:v>
                </c:pt>
              </c:strCache>
            </c:strRef>
          </c:tx>
          <c:spPr>
            <a:solidFill>
              <a:srgbClr val="666699"/>
            </a:solidFill>
            <a:ln w="25400">
              <a:noFill/>
            </a:ln>
          </c:spPr>
          <c:invertIfNegative val="0"/>
          <c:dLbls>
            <c:delete val="1"/>
          </c:dLbls>
          <c:cat>
            <c:numRef>
              <c:f>'charts data'!$G$342:$G$357</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cat>
          <c:val>
            <c:numRef>
              <c:f>'charts data'!$H$342:$H$357</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dLbls>
        <c:gapWidth val="60"/>
        <c:overlap val="0"/>
        <c:axId val="889499947"/>
        <c:axId val="411153724"/>
      </c:barChart>
      <c:catAx>
        <c:axId val="889499947"/>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411153724"/>
        <c:crosses val="autoZero"/>
        <c:auto val="1"/>
        <c:lblAlgn val="ctr"/>
        <c:lblOffset val="100"/>
        <c:tickLblSkip val="1"/>
        <c:noMultiLvlLbl val="0"/>
      </c:catAx>
      <c:valAx>
        <c:axId val="411153724"/>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89499947"/>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Kensington and Chelsea 2012</a:t>
            </a:r>
            <a:endParaRPr sz="92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389677690288714"/>
          <c:y val="0.0327868852459016"/>
        </c:manualLayout>
      </c:layout>
      <c:overlay val="0"/>
    </c:title>
    <c:autoTitleDeleted val="0"/>
    <c:plotArea>
      <c:layout>
        <c:manualLayout>
          <c:layoutTarget val="inner"/>
          <c:xMode val="edge"/>
          <c:yMode val="edge"/>
          <c:x val="0.0619355228928446"/>
          <c:y val="0.125683395458172"/>
          <c:w val="0.920000579637462"/>
          <c:h val="0.625684729563508"/>
        </c:manualLayout>
      </c:layout>
      <c:barChart>
        <c:barDir val="col"/>
        <c:grouping val="clustered"/>
        <c:varyColors val="0"/>
        <c:ser>
          <c:idx val="0"/>
          <c:order val="0"/>
          <c:tx>
            <c:strRef>
              <c:f>'charts data'!$I$358</c:f>
              <c:strCache>
                <c:ptCount val="1"/>
                <c:pt idx="0">
                  <c:v>Kensington and Chelsea 2009</c:v>
                </c:pt>
              </c:strCache>
            </c:strRef>
          </c:tx>
          <c:spPr>
            <a:solidFill>
              <a:srgbClr val="666699"/>
            </a:solidFill>
            <a:ln w="25400">
              <a:noFill/>
            </a:ln>
          </c:spPr>
          <c:invertIfNegative val="0"/>
          <c:dLbls>
            <c:delete val="1"/>
          </c:dLbls>
          <c:cat>
            <c:numRef>
              <c:f>'charts data'!$G$358:$G$375</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cat>
          <c:val>
            <c:numRef>
              <c:f>'charts data'!$H$358:$H$375</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dLbls>
          <c:showLegendKey val="0"/>
          <c:showVal val="0"/>
          <c:showCatName val="0"/>
          <c:showSerName val="0"/>
          <c:showPercent val="0"/>
          <c:showBubbleSize val="0"/>
        </c:dLbls>
        <c:gapWidth val="60"/>
        <c:overlap val="0"/>
        <c:axId val="552212973"/>
        <c:axId val="24178058"/>
      </c:barChart>
      <c:catAx>
        <c:axId val="552212973"/>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24178058"/>
        <c:crosses val="autoZero"/>
        <c:auto val="1"/>
        <c:lblAlgn val="ctr"/>
        <c:lblOffset val="100"/>
        <c:tickLblSkip val="1"/>
        <c:noMultiLvlLbl val="0"/>
      </c:catAx>
      <c:valAx>
        <c:axId val="24178058"/>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552212973"/>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Kingston upon Thames 2012</a:t>
            </a:r>
            <a:endParaRPr sz="92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394329896907216"/>
          <c:y val="0.0326975476839237"/>
        </c:manualLayout>
      </c:layout>
      <c:overlay val="0"/>
    </c:title>
    <c:autoTitleDeleted val="0"/>
    <c:plotArea>
      <c:layout>
        <c:manualLayout>
          <c:layoutTarget val="inner"/>
          <c:xMode val="edge"/>
          <c:yMode val="edge"/>
          <c:x val="0.0618556701030928"/>
          <c:y val="0.125340766216747"/>
          <c:w val="0.920103092783505"/>
          <c:h val="0.39509589350931"/>
        </c:manualLayout>
      </c:layout>
      <c:barChart>
        <c:barDir val="col"/>
        <c:grouping val="clustered"/>
        <c:varyColors val="0"/>
        <c:ser>
          <c:idx val="0"/>
          <c:order val="0"/>
          <c:tx>
            <c:strRef>
              <c:f>'charts data'!$I$376</c:f>
              <c:strCache>
                <c:ptCount val="1"/>
                <c:pt idx="0">
                  <c:v>Kingston upon Thames 2009</c:v>
                </c:pt>
              </c:strCache>
            </c:strRef>
          </c:tx>
          <c:spPr>
            <a:solidFill>
              <a:srgbClr val="666699"/>
            </a:solidFill>
            <a:ln w="25400">
              <a:noFill/>
            </a:ln>
          </c:spPr>
          <c:invertIfNegative val="0"/>
          <c:dLbls>
            <c:delete val="1"/>
          </c:dLbls>
          <c:cat>
            <c:numRef>
              <c:f>'charts data'!$G$376:$G$391</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cat>
          <c:val>
            <c:numRef>
              <c:f>'charts data'!$H$376:$H$391</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dLbls>
        <c:gapWidth val="60"/>
        <c:overlap val="0"/>
        <c:axId val="359108966"/>
        <c:axId val="606619231"/>
      </c:barChart>
      <c:catAx>
        <c:axId val="359108966"/>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06619231"/>
        <c:crosses val="autoZero"/>
        <c:auto val="1"/>
        <c:lblAlgn val="ctr"/>
        <c:lblOffset val="100"/>
        <c:tickLblSkip val="1"/>
        <c:noMultiLvlLbl val="0"/>
      </c:catAx>
      <c:valAx>
        <c:axId val="606619231"/>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359108966"/>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Lambeth 2012</a:t>
            </a:r>
            <a:endParaRPr sz="92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46589987062428"/>
          <c:y val="0.0326086956521739"/>
        </c:manualLayout>
      </c:layout>
      <c:overlay val="0"/>
    </c:title>
    <c:autoTitleDeleted val="0"/>
    <c:plotArea>
      <c:layout>
        <c:manualLayout>
          <c:layoutTarget val="inner"/>
          <c:xMode val="edge"/>
          <c:yMode val="edge"/>
          <c:x val="0.0617761394186115"/>
          <c:y val="0.125"/>
          <c:w val="0.920207076756401"/>
          <c:h val="0.543478260869565"/>
        </c:manualLayout>
      </c:layout>
      <c:barChart>
        <c:barDir val="col"/>
        <c:grouping val="clustered"/>
        <c:varyColors val="0"/>
        <c:ser>
          <c:idx val="0"/>
          <c:order val="0"/>
          <c:tx>
            <c:strRef>
              <c:f>'charts data'!$I$392</c:f>
              <c:strCache>
                <c:ptCount val="1"/>
                <c:pt idx="0">
                  <c:v>Lambeth 2009</c:v>
                </c:pt>
              </c:strCache>
            </c:strRef>
          </c:tx>
          <c:spPr>
            <a:solidFill>
              <a:srgbClr val="666699"/>
            </a:solidFill>
            <a:ln w="25400">
              <a:noFill/>
            </a:ln>
          </c:spPr>
          <c:invertIfNegative val="0"/>
          <c:dLbls>
            <c:delete val="1"/>
          </c:dLbls>
          <c:cat>
            <c:numRef>
              <c:f>'charts data'!$G$392:$G$412</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cat>
          <c:val>
            <c:numRef>
              <c:f>'charts data'!$H$392:$H$412</c:f>
              <c:numCache>
                <c:formatCode>0</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gapWidth val="60"/>
        <c:overlap val="0"/>
        <c:axId val="631766480"/>
        <c:axId val="821866406"/>
      </c:barChart>
      <c:catAx>
        <c:axId val="631766480"/>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21866406"/>
        <c:crosses val="autoZero"/>
        <c:auto val="1"/>
        <c:lblAlgn val="ctr"/>
        <c:lblOffset val="100"/>
        <c:tickLblSkip val="1"/>
        <c:noMultiLvlLbl val="0"/>
      </c:catAx>
      <c:valAx>
        <c:axId val="821866406"/>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31766480"/>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Lewisham 2012</a:t>
            </a:r>
            <a:endParaRPr sz="92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39588958835158"/>
          <c:y val="0.032520325203252"/>
        </c:manualLayout>
      </c:layout>
      <c:overlay val="0"/>
    </c:title>
    <c:autoTitleDeleted val="0"/>
    <c:plotArea>
      <c:layout>
        <c:manualLayout>
          <c:layoutTarget val="inner"/>
          <c:xMode val="edge"/>
          <c:yMode val="edge"/>
          <c:x val="0.0616966968192034"/>
          <c:y val="0.12466157653068"/>
          <c:w val="0.920309060886451"/>
          <c:h val="0.623307882653399"/>
        </c:manualLayout>
      </c:layout>
      <c:barChart>
        <c:barDir val="col"/>
        <c:grouping val="clustered"/>
        <c:varyColors val="0"/>
        <c:ser>
          <c:idx val="0"/>
          <c:order val="0"/>
          <c:tx>
            <c:strRef>
              <c:f>'charts data'!$I$413</c:f>
              <c:strCache>
                <c:ptCount val="1"/>
                <c:pt idx="0">
                  <c:v>Lewisham 2009</c:v>
                </c:pt>
              </c:strCache>
            </c:strRef>
          </c:tx>
          <c:spPr>
            <a:solidFill>
              <a:srgbClr val="666699"/>
            </a:solidFill>
            <a:ln w="25400">
              <a:noFill/>
            </a:ln>
          </c:spPr>
          <c:invertIfNegative val="0"/>
          <c:dLbls>
            <c:delete val="1"/>
          </c:dLbls>
          <c:cat>
            <c:numRef>
              <c:f>'charts data'!$G$413:$G$430</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cat>
          <c:val>
            <c:numRef>
              <c:f>'charts data'!$H$413:$H$430</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dLbls>
          <c:showLegendKey val="0"/>
          <c:showVal val="0"/>
          <c:showCatName val="0"/>
          <c:showSerName val="0"/>
          <c:showPercent val="0"/>
          <c:showBubbleSize val="0"/>
        </c:dLbls>
        <c:gapWidth val="60"/>
        <c:overlap val="0"/>
        <c:axId val="174650777"/>
        <c:axId val="75428948"/>
      </c:barChart>
      <c:catAx>
        <c:axId val="174650777"/>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5428948"/>
        <c:crosses val="autoZero"/>
        <c:auto val="1"/>
        <c:lblAlgn val="ctr"/>
        <c:lblOffset val="100"/>
        <c:tickLblSkip val="1"/>
        <c:noMultiLvlLbl val="0"/>
      </c:catAx>
      <c:valAx>
        <c:axId val="75428948"/>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174650777"/>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Merton 2012</a:t>
            </a:r>
            <a:endParaRPr sz="92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53145057766367"/>
          <c:y val="0.0324324324324324"/>
        </c:manualLayout>
      </c:layout>
      <c:overlay val="0"/>
    </c:title>
    <c:autoTitleDeleted val="0"/>
    <c:plotArea>
      <c:layout>
        <c:manualLayout>
          <c:layoutTarget val="inner"/>
          <c:xMode val="edge"/>
          <c:yMode val="edge"/>
          <c:x val="0.061617458279846"/>
          <c:y val="0.124324488392748"/>
          <c:w val="0.920410783055199"/>
          <c:h val="0.586487260461439"/>
        </c:manualLayout>
      </c:layout>
      <c:barChart>
        <c:barDir val="col"/>
        <c:grouping val="clustered"/>
        <c:varyColors val="0"/>
        <c:ser>
          <c:idx val="0"/>
          <c:order val="0"/>
          <c:tx>
            <c:strRef>
              <c:f>'charts data'!$I$431</c:f>
              <c:strCache>
                <c:ptCount val="1"/>
                <c:pt idx="0">
                  <c:v>Merton 2009</c:v>
                </c:pt>
              </c:strCache>
            </c:strRef>
          </c:tx>
          <c:spPr>
            <a:solidFill>
              <a:srgbClr val="666699"/>
            </a:solidFill>
            <a:ln w="25400">
              <a:noFill/>
            </a:ln>
          </c:spPr>
          <c:invertIfNegative val="0"/>
          <c:dLbls>
            <c:delete val="1"/>
          </c:dLbls>
          <c:cat>
            <c:numRef>
              <c:f>'charts data'!$G$431:$G$450</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'charts data'!$H$431:$H$450</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dLbls>
          <c:showLegendKey val="0"/>
          <c:showVal val="0"/>
          <c:showCatName val="0"/>
          <c:showSerName val="0"/>
          <c:showPercent val="0"/>
          <c:showBubbleSize val="0"/>
        </c:dLbls>
        <c:gapWidth val="60"/>
        <c:overlap val="0"/>
        <c:axId val="37403228"/>
        <c:axId val="128059500"/>
      </c:barChart>
      <c:catAx>
        <c:axId val="37403228"/>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128059500"/>
        <c:crosses val="autoZero"/>
        <c:auto val="1"/>
        <c:lblAlgn val="ctr"/>
        <c:lblOffset val="100"/>
        <c:tickLblSkip val="1"/>
        <c:noMultiLvlLbl val="0"/>
      </c:catAx>
      <c:valAx>
        <c:axId val="128059500"/>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37403228"/>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Newham 2012</a:t>
            </a:r>
            <a:endParaRPr sz="92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46154384548085"/>
          <c:y val="0.032345013477089"/>
        </c:manualLayout>
      </c:layout>
      <c:overlay val="0"/>
    </c:title>
    <c:autoTitleDeleted val="0"/>
    <c:plotArea>
      <c:layout>
        <c:manualLayout>
          <c:layoutTarget val="inner"/>
          <c:xMode val="edge"/>
          <c:yMode val="edge"/>
          <c:x val="0.0615385385849091"/>
          <c:y val="0.123989218328841"/>
          <c:w val="0.920513972999265"/>
          <c:h val="0.479784366576819"/>
        </c:manualLayout>
      </c:layout>
      <c:barChart>
        <c:barDir val="col"/>
        <c:grouping val="clustered"/>
        <c:varyColors val="0"/>
        <c:ser>
          <c:idx val="0"/>
          <c:order val="0"/>
          <c:tx>
            <c:strRef>
              <c:f>'charts data'!$I$451</c:f>
              <c:strCache>
                <c:ptCount val="1"/>
                <c:pt idx="0">
                  <c:v>Newham 2009</c:v>
                </c:pt>
              </c:strCache>
            </c:strRef>
          </c:tx>
          <c:spPr>
            <a:solidFill>
              <a:srgbClr val="666699"/>
            </a:solidFill>
            <a:ln w="25400">
              <a:noFill/>
            </a:ln>
          </c:spPr>
          <c:invertIfNegative val="0"/>
          <c:dLbls>
            <c:delete val="1"/>
          </c:dLbls>
          <c:cat>
            <c:numRef>
              <c:f>'charts data'!$G$451:$G$470</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'charts data'!$H$451:$H$470</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dLbls>
          <c:showLegendKey val="0"/>
          <c:showVal val="0"/>
          <c:showCatName val="0"/>
          <c:showSerName val="0"/>
          <c:showPercent val="0"/>
          <c:showBubbleSize val="0"/>
        </c:dLbls>
        <c:gapWidth val="60"/>
        <c:overlap val="0"/>
        <c:axId val="888163593"/>
        <c:axId val="859720803"/>
      </c:barChart>
      <c:catAx>
        <c:axId val="888163593"/>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59720803"/>
        <c:crosses val="autoZero"/>
        <c:auto val="1"/>
        <c:lblAlgn val="ctr"/>
        <c:lblOffset val="100"/>
        <c:tickLblSkip val="1"/>
        <c:noMultiLvlLbl val="0"/>
      </c:catAx>
      <c:valAx>
        <c:axId val="859720803"/>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88163593"/>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Redbridge 2012</a:t>
            </a:r>
            <a:endParaRPr sz="92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41741626086752"/>
          <c:y val="0.032258064516129"/>
        </c:manualLayout>
      </c:layout>
      <c:overlay val="0"/>
    </c:title>
    <c:autoTitleDeleted val="0"/>
    <c:plotArea>
      <c:layout>
        <c:manualLayout>
          <c:layoutTarget val="inner"/>
          <c:xMode val="edge"/>
          <c:yMode val="edge"/>
          <c:x val="0.0614597055180817"/>
          <c:y val="0.126344417696829"/>
          <c:w val="0.9206151722396"/>
          <c:h val="0.60484029748482"/>
        </c:manualLayout>
      </c:layout>
      <c:barChart>
        <c:barDir val="col"/>
        <c:grouping val="clustered"/>
        <c:varyColors val="0"/>
        <c:ser>
          <c:idx val="0"/>
          <c:order val="0"/>
          <c:tx>
            <c:strRef>
              <c:f>'charts data'!$I$471</c:f>
              <c:strCache>
                <c:ptCount val="1"/>
                <c:pt idx="0">
                  <c:v>Redbridge 2009</c:v>
                </c:pt>
              </c:strCache>
            </c:strRef>
          </c:tx>
          <c:spPr>
            <a:solidFill>
              <a:srgbClr val="666699"/>
            </a:solidFill>
            <a:ln w="25400">
              <a:noFill/>
            </a:ln>
          </c:spPr>
          <c:invertIfNegative val="0"/>
          <c:dLbls>
            <c:delete val="1"/>
          </c:dLbls>
          <c:cat>
            <c:numRef>
              <c:f>'charts data'!$G$471:$G$491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cat>
          <c:val>
            <c:numRef>
              <c:f>'charts data'!$H$471:$H$491</c:f>
              <c:numCache>
                <c:formatCode>0</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gapWidth val="60"/>
        <c:overlap val="0"/>
        <c:axId val="542180469"/>
        <c:axId val="487285581"/>
      </c:barChart>
      <c:catAx>
        <c:axId val="542180469"/>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487285581"/>
        <c:crosses val="autoZero"/>
        <c:auto val="1"/>
        <c:lblAlgn val="ctr"/>
        <c:lblOffset val="100"/>
        <c:tickLblSkip val="1"/>
        <c:noMultiLvlLbl val="0"/>
      </c:catAx>
      <c:valAx>
        <c:axId val="487285581"/>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542180469"/>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25"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Richmond upon Thames 2012</a:t>
            </a:r>
            <a:endParaRPr sz="925"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39002557544757"/>
          <c:y val="0.032171581769437"/>
        </c:manualLayout>
      </c:layout>
      <c:overlay val="0"/>
    </c:title>
    <c:autoTitleDeleted val="0"/>
    <c:plotArea>
      <c:layout>
        <c:manualLayout>
          <c:layoutTarget val="inner"/>
          <c:xMode val="edge"/>
          <c:yMode val="edge"/>
          <c:x val="0.061381074168798"/>
          <c:y val="0.126005526879722"/>
          <c:w val="0.920716112531969"/>
          <c:h val="0.461126609006641"/>
        </c:manualLayout>
      </c:layout>
      <c:barChart>
        <c:barDir val="col"/>
        <c:grouping val="clustered"/>
        <c:varyColors val="0"/>
        <c:ser>
          <c:idx val="0"/>
          <c:order val="0"/>
          <c:tx>
            <c:strRef>
              <c:f>'charts data'!$I$492</c:f>
              <c:strCache>
                <c:ptCount val="1"/>
                <c:pt idx="0">
                  <c:v>Richmond upon Thames 2009</c:v>
                </c:pt>
              </c:strCache>
            </c:strRef>
          </c:tx>
          <c:spPr>
            <a:solidFill>
              <a:srgbClr val="666699"/>
            </a:solidFill>
            <a:ln w="25400">
              <a:noFill/>
            </a:ln>
          </c:spPr>
          <c:invertIfNegative val="0"/>
          <c:dLbls>
            <c:delete val="1"/>
          </c:dLbls>
          <c:cat>
            <c:numRef>
              <c:f>'charts data'!$G$492:$G$509</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cat>
          <c:val>
            <c:numRef>
              <c:f>'charts data'!$H$492:$H$509</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dLbls>
          <c:showLegendKey val="0"/>
          <c:showVal val="0"/>
          <c:showCatName val="0"/>
          <c:showSerName val="0"/>
          <c:showPercent val="0"/>
          <c:showBubbleSize val="0"/>
        </c:dLbls>
        <c:gapWidth val="60"/>
        <c:overlap val="0"/>
        <c:axId val="555310159"/>
        <c:axId val="995131590"/>
      </c:barChart>
      <c:catAx>
        <c:axId val="555310159"/>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995131590"/>
        <c:crosses val="autoZero"/>
        <c:auto val="1"/>
        <c:lblAlgn val="ctr"/>
        <c:lblOffset val="100"/>
        <c:tickLblSkip val="1"/>
        <c:noMultiLvlLbl val="0"/>
      </c:catAx>
      <c:valAx>
        <c:axId val="995131590"/>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25"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555310159"/>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25"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5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Southwark 2012</a:t>
            </a:r>
            <a:endParaRPr sz="950"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34227867110481"/>
          <c:y val="0.0320855614973262"/>
        </c:manualLayout>
      </c:layout>
      <c:overlay val="0"/>
    </c:title>
    <c:autoTitleDeleted val="0"/>
    <c:plotArea>
      <c:layout>
        <c:manualLayout>
          <c:layoutTarget val="inner"/>
          <c:xMode val="edge"/>
          <c:yMode val="edge"/>
          <c:x val="0.0613027584495211"/>
          <c:y val="0.125668449197861"/>
          <c:w val="0.920818517543849"/>
          <c:h val="0.534759358288771"/>
        </c:manualLayout>
      </c:layout>
      <c:barChart>
        <c:barDir val="col"/>
        <c:grouping val="clustered"/>
        <c:varyColors val="0"/>
        <c:ser>
          <c:idx val="0"/>
          <c:order val="0"/>
          <c:tx>
            <c:strRef>
              <c:f>'charts data'!$I$510</c:f>
              <c:strCache>
                <c:ptCount val="1"/>
                <c:pt idx="0">
                  <c:v>Southwark 2009</c:v>
                </c:pt>
              </c:strCache>
            </c:strRef>
          </c:tx>
          <c:spPr>
            <a:solidFill>
              <a:srgbClr val="666699"/>
            </a:solidFill>
            <a:ln w="25400">
              <a:noFill/>
            </a:ln>
          </c:spPr>
          <c:invertIfNegative val="0"/>
          <c:dLbls>
            <c:delete val="1"/>
          </c:dLbls>
          <c:cat>
            <c:numRef>
              <c:f>'charts data'!$G$510:$G$530</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cat>
          <c:val>
            <c:numRef>
              <c:f>'charts data'!$H$510:$H$530</c:f>
              <c:numCache>
                <c:formatCode>0</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gapWidth val="60"/>
        <c:overlap val="0"/>
        <c:axId val="933568101"/>
        <c:axId val="541160017"/>
      </c:barChart>
      <c:catAx>
        <c:axId val="933568101"/>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541160017"/>
        <c:crosses val="autoZero"/>
        <c:auto val="1"/>
        <c:lblAlgn val="ctr"/>
        <c:lblOffset val="100"/>
        <c:tickLblSkip val="1"/>
        <c:noMultiLvlLbl val="0"/>
      </c:catAx>
      <c:valAx>
        <c:axId val="541160017"/>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933568101"/>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5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5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Sutton 2012</a:t>
            </a:r>
            <a:endParaRPr sz="950"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51530880068563"/>
          <c:y val="0.032"/>
        </c:manualLayout>
      </c:layout>
      <c:overlay val="0"/>
    </c:title>
    <c:autoTitleDeleted val="0"/>
    <c:plotArea>
      <c:layout>
        <c:manualLayout>
          <c:layoutTarget val="inner"/>
          <c:xMode val="edge"/>
          <c:yMode val="edge"/>
          <c:x val="0.0612245279270268"/>
          <c:y val="0.125333659723072"/>
          <c:w val="0.920918940902361"/>
          <c:h val="0.49866796528116"/>
        </c:manualLayout>
      </c:layout>
      <c:barChart>
        <c:barDir val="col"/>
        <c:grouping val="clustered"/>
        <c:varyColors val="0"/>
        <c:ser>
          <c:idx val="0"/>
          <c:order val="0"/>
          <c:tx>
            <c:strRef>
              <c:f>'charts data'!$I$531</c:f>
              <c:strCache>
                <c:ptCount val="1"/>
                <c:pt idx="0">
                  <c:v>Sutton 2009</c:v>
                </c:pt>
              </c:strCache>
            </c:strRef>
          </c:tx>
          <c:spPr>
            <a:solidFill>
              <a:srgbClr val="666699"/>
            </a:solidFill>
            <a:ln w="25400">
              <a:noFill/>
            </a:ln>
          </c:spPr>
          <c:invertIfNegative val="0"/>
          <c:dLbls>
            <c:delete val="1"/>
          </c:dLbls>
          <c:cat>
            <c:numRef>
              <c:f>'charts data'!$G$531:$G$548</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cat>
          <c:val>
            <c:numRef>
              <c:f>'charts data'!$H$531:$H$548</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dLbls>
          <c:showLegendKey val="0"/>
          <c:showVal val="0"/>
          <c:showCatName val="0"/>
          <c:showSerName val="0"/>
          <c:showPercent val="0"/>
          <c:showBubbleSize val="0"/>
        </c:dLbls>
        <c:gapWidth val="60"/>
        <c:overlap val="0"/>
        <c:axId val="555480165"/>
        <c:axId val="857783858"/>
      </c:barChart>
      <c:catAx>
        <c:axId val="555480165"/>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857783858"/>
        <c:crosses val="autoZero"/>
        <c:auto val="1"/>
        <c:lblAlgn val="ctr"/>
        <c:lblOffset val="100"/>
        <c:tickLblSkip val="1"/>
        <c:noMultiLvlLbl val="0"/>
      </c:catAx>
      <c:valAx>
        <c:axId val="857783858"/>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555480165"/>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5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5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Tower Hamlets 2012</a:t>
            </a:r>
            <a:endParaRPr sz="950"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17834394904459"/>
          <c:y val="0.0319148936170213"/>
        </c:manualLayout>
      </c:layout>
      <c:overlay val="0"/>
    </c:title>
    <c:autoTitleDeleted val="0"/>
    <c:plotArea>
      <c:layout>
        <c:manualLayout>
          <c:layoutTarget val="inner"/>
          <c:xMode val="edge"/>
          <c:yMode val="edge"/>
          <c:x val="0.0611464968152867"/>
          <c:y val="0.125000162327754"/>
          <c:w val="0.921019108280255"/>
          <c:h val="0.4042558441238"/>
        </c:manualLayout>
      </c:layout>
      <c:barChart>
        <c:barDir val="col"/>
        <c:grouping val="clustered"/>
        <c:varyColors val="0"/>
        <c:ser>
          <c:idx val="0"/>
          <c:order val="0"/>
          <c:tx>
            <c:strRef>
              <c:f>'charts data'!$I$549</c:f>
              <c:strCache>
                <c:ptCount val="1"/>
                <c:pt idx="0">
                  <c:v>Tower Hamlets 2009</c:v>
                </c:pt>
              </c:strCache>
            </c:strRef>
          </c:tx>
          <c:spPr>
            <a:solidFill>
              <a:srgbClr val="666699"/>
            </a:solidFill>
            <a:ln w="25400">
              <a:noFill/>
            </a:ln>
          </c:spPr>
          <c:invertIfNegative val="0"/>
          <c:dLbls>
            <c:delete val="1"/>
          </c:dLbls>
          <c:cat>
            <c:numRef>
              <c:f>'charts data'!$G$549:$G$565</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cat>
          <c:val>
            <c:numRef>
              <c:f>'charts data'!$H$549:$H$565</c:f>
              <c:numCache>
                <c:formatCode>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60"/>
        <c:overlap val="0"/>
        <c:axId val="413228857"/>
        <c:axId val="528132689"/>
      </c:barChart>
      <c:catAx>
        <c:axId val="413228857"/>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528132689"/>
        <c:crosses val="autoZero"/>
        <c:auto val="1"/>
        <c:lblAlgn val="ctr"/>
        <c:lblOffset val="100"/>
        <c:tickLblSkip val="1"/>
        <c:noMultiLvlLbl val="0"/>
      </c:catAx>
      <c:valAx>
        <c:axId val="528132689"/>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413228857"/>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5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5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Waltham Forest 2012</a:t>
            </a:r>
            <a:endParaRPr sz="950"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13486539373418"/>
          <c:y val="0.0318302387267905"/>
        </c:manualLayout>
      </c:layout>
      <c:overlay val="0"/>
    </c:title>
    <c:autoTitleDeleted val="0"/>
    <c:plotArea>
      <c:layout>
        <c:manualLayout>
          <c:layoutTarget val="inner"/>
          <c:xMode val="edge"/>
          <c:yMode val="edge"/>
          <c:x val="0.0610687781647311"/>
          <c:y val="0.124668435013263"/>
          <c:w val="0.921120737318028"/>
          <c:h val="0.397877984084881"/>
        </c:manualLayout>
      </c:layout>
      <c:barChart>
        <c:barDir val="col"/>
        <c:grouping val="clustered"/>
        <c:varyColors val="0"/>
        <c:ser>
          <c:idx val="0"/>
          <c:order val="0"/>
          <c:tx>
            <c:strRef>
              <c:f>'charts data'!$I$566</c:f>
              <c:strCache>
                <c:ptCount val="1"/>
                <c:pt idx="0">
                  <c:v>Waltham Forest 2009</c:v>
                </c:pt>
              </c:strCache>
            </c:strRef>
          </c:tx>
          <c:spPr>
            <a:solidFill>
              <a:srgbClr val="666699"/>
            </a:solidFill>
            <a:ln w="25400">
              <a:noFill/>
            </a:ln>
          </c:spPr>
          <c:invertIfNegative val="0"/>
          <c:dLbls>
            <c:delete val="1"/>
          </c:dLbls>
          <c:cat>
            <c:numRef>
              <c:f>'charts data'!$G$566:$G$585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'charts data'!$H$566:$H$585</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dLbls>
          <c:showLegendKey val="0"/>
          <c:showVal val="0"/>
          <c:showCatName val="0"/>
          <c:showSerName val="0"/>
          <c:showPercent val="0"/>
          <c:showBubbleSize val="0"/>
        </c:dLbls>
        <c:gapWidth val="60"/>
        <c:overlap val="0"/>
        <c:axId val="949729058"/>
        <c:axId val="437635075"/>
      </c:barChart>
      <c:catAx>
        <c:axId val="949729058"/>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437635075"/>
        <c:crosses val="autoZero"/>
        <c:auto val="1"/>
        <c:lblAlgn val="ctr"/>
        <c:lblOffset val="100"/>
        <c:tickLblSkip val="1"/>
        <c:noMultiLvlLbl val="0"/>
      </c:catAx>
      <c:valAx>
        <c:axId val="437635075"/>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949729058"/>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5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5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Wandsworth 2012</a:t>
            </a:r>
            <a:endParaRPr sz="950"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28208653079737"/>
          <c:y val="0.0317460317460317"/>
        </c:manualLayout>
      </c:layout>
      <c:overlay val="0"/>
    </c:title>
    <c:autoTitleDeleted val="0"/>
    <c:plotArea>
      <c:layout>
        <c:manualLayout>
          <c:layoutTarget val="inner"/>
          <c:xMode val="edge"/>
          <c:yMode val="edge"/>
          <c:x val="0.0609911433047417"/>
          <c:y val="0.126984455048299"/>
          <c:w val="0.921220393665369"/>
          <c:h val="0.492064763312157"/>
        </c:manualLayout>
      </c:layout>
      <c:barChart>
        <c:barDir val="col"/>
        <c:grouping val="clustered"/>
        <c:varyColors val="0"/>
        <c:ser>
          <c:idx val="0"/>
          <c:order val="0"/>
          <c:tx>
            <c:strRef>
              <c:f>'charts data'!$I$586</c:f>
              <c:strCache>
                <c:ptCount val="1"/>
                <c:pt idx="0">
                  <c:v>Wandsworth 2009</c:v>
                </c:pt>
              </c:strCache>
            </c:strRef>
          </c:tx>
          <c:spPr>
            <a:solidFill>
              <a:srgbClr val="666699"/>
            </a:solidFill>
            <a:ln w="25400">
              <a:noFill/>
            </a:ln>
          </c:spPr>
          <c:invertIfNegative val="0"/>
          <c:dLbls>
            <c:delete val="1"/>
          </c:dLbls>
          <c:cat>
            <c:numRef>
              <c:f>'charts data'!$G$586:$G$605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'charts data'!$H$586:$H$605</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dLbls>
          <c:showLegendKey val="0"/>
          <c:showVal val="0"/>
          <c:showCatName val="0"/>
          <c:showSerName val="0"/>
          <c:showPercent val="0"/>
          <c:showBubbleSize val="0"/>
        </c:dLbls>
        <c:gapWidth val="60"/>
        <c:overlap val="0"/>
        <c:axId val="759437028"/>
        <c:axId val="74945296"/>
      </c:barChart>
      <c:catAx>
        <c:axId val="759437028"/>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4945296"/>
        <c:crosses val="autoZero"/>
        <c:auto val="1"/>
        <c:lblAlgn val="ctr"/>
        <c:lblOffset val="100"/>
        <c:tickLblSkip val="1"/>
        <c:noMultiLvlLbl val="0"/>
      </c:catAx>
      <c:valAx>
        <c:axId val="74945296"/>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59437028"/>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5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950" b="1"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r>
              <a:t>Westminster 2012</a:t>
            </a:r>
            <a:endParaRPr sz="950" b="1"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endParaRPr>
          </a:p>
        </c:rich>
      </c:tx>
      <c:layout>
        <c:manualLayout>
          <c:xMode val="edge"/>
          <c:yMode val="edge"/>
          <c:x val="0.427664974619289"/>
          <c:y val="0.0140720199178188"/>
        </c:manualLayout>
      </c:layout>
      <c:overlay val="0"/>
    </c:title>
    <c:autoTitleDeleted val="0"/>
    <c:plotArea>
      <c:layout>
        <c:manualLayout>
          <c:layoutTarget val="inner"/>
          <c:xMode val="edge"/>
          <c:yMode val="edge"/>
          <c:x val="0.0609137055837564"/>
          <c:y val="0.0994088553001226"/>
          <c:w val="0.921319796954315"/>
          <c:h val="0.456995739854126"/>
        </c:manualLayout>
      </c:layout>
      <c:barChart>
        <c:barDir val="col"/>
        <c:grouping val="clustered"/>
        <c:varyColors val="0"/>
        <c:ser>
          <c:idx val="0"/>
          <c:order val="0"/>
          <c:tx>
            <c:strRef>
              <c:f>'charts data'!$I$606</c:f>
              <c:strCache>
                <c:ptCount val="1"/>
                <c:pt idx="0">
                  <c:v>Westminster 2009</c:v>
                </c:pt>
              </c:strCache>
            </c:strRef>
          </c:tx>
          <c:spPr>
            <a:solidFill>
              <a:srgbClr val="666699"/>
            </a:solidFill>
            <a:ln w="25400">
              <a:noFill/>
            </a:ln>
          </c:spPr>
          <c:invertIfNegative val="0"/>
          <c:dLbls>
            <c:delete val="1"/>
          </c:dLbls>
          <c:cat>
            <c:numRef>
              <c:f>'charts data'!$G$606:$G$625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'charts data'!$H$606:$H$625</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dLbls>
          <c:showLegendKey val="0"/>
          <c:showVal val="0"/>
          <c:showCatName val="0"/>
          <c:showSerName val="0"/>
          <c:showPercent val="0"/>
          <c:showBubbleSize val="0"/>
        </c:dLbls>
        <c:gapWidth val="60"/>
        <c:overlap val="0"/>
        <c:axId val="782979364"/>
        <c:axId val="646551161"/>
      </c:barChart>
      <c:catAx>
        <c:axId val="782979364"/>
        <c:scaling>
          <c:orientation val="minMax"/>
        </c:scaling>
        <c:delete val="0"/>
        <c:axPos val="b"/>
        <c:majorTickMark val="out"/>
        <c:minorTickMark val="none"/>
        <c:tickLblPos val="nextTo"/>
        <c:spPr>
          <a:ln w="3175" cap="flat" cmpd="sng" algn="ctr">
            <a:solidFill>
              <a:srgbClr val="000000"/>
            </a:solidFill>
            <a:prstDash val="solid"/>
            <a:round/>
          </a:ln>
        </c:spPr>
        <c:txPr>
          <a:bodyPr rot="-540000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646551161"/>
        <c:crosses val="autoZero"/>
        <c:auto val="1"/>
        <c:lblAlgn val="ctr"/>
        <c:lblOffset val="100"/>
        <c:tickLblSkip val="1"/>
        <c:noMultiLvlLbl val="0"/>
      </c:catAx>
      <c:valAx>
        <c:axId val="646551161"/>
        <c:scaling>
          <c:orientation val="minMax"/>
        </c:scaling>
        <c:delete val="0"/>
        <c:axPos val="l"/>
        <c:majorGridlines>
          <c:spPr>
            <a:ln w="3175" cap="flat" cmpd="sng" algn="ctr">
              <a:solidFill>
                <a:srgbClr val="C0C0C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50" b="0" i="0" u="none" strike="noStrike" kern="1200"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crossAx val="782979364"/>
        <c:crosses val="autoZero"/>
        <c:crossBetween val="between"/>
      </c:valAx>
      <c:spPr>
        <a:noFill/>
        <a:ln w="3175">
          <a:solidFill>
            <a:srgbClr val="969696"/>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rot="0" wrap="square" anchor="ctr" anchorCtr="1"/>
    <a:lstStyle/>
    <a:p>
      <a:pPr>
        <a:defRPr lang="zh-CN" sz="950" b="0" i="0" u="none" strike="noStrike" baseline="0">
          <a:solidFill>
            <a:srgbClr val="000000">
              <a:alpha val="100000"/>
            </a:srgbClr>
          </a:solidFill>
          <a:latin typeface="Arial" panose="020B0604020202090204" pitchFamily="7" charset="0"/>
          <a:ea typeface="Arial" panose="020B0604020202090204" pitchFamily="7" charset="0"/>
          <a:cs typeface="Arial" panose="020B0604020202090204" pitchFamily="7" charset="0"/>
        </a:defRPr>
      </a:pPr>
    </a:p>
  </c:txPr>
  <c:printSettings>
    <c:headerFooter/>
    <c:pageMargins b="0.75" l="0.7" r="0.7" t="0.75" header="0.3" footer="0.3"/>
    <c:pageSetup/>
  </c:printSettings>
</c:chartSpace>
</file>

<file path=xl/ctrlProps/ctrlProp1.xml><?xml version="1.0" encoding="utf-8"?>
<formControlPr xmlns="http://schemas.microsoft.com/office/spreadsheetml/2009/9/main" objectType="Scroll" dx="15" fmlaLink="$J$7" horiz="1" max="10" page="1" val="10"/>
</file>

<file path=xl/ctrlProps/ctrlProp2.xml><?xml version="1.0" encoding="utf-8"?>
<formControlPr xmlns="http://schemas.microsoft.com/office/spreadsheetml/2009/9/main" objectType="Scroll" dx="15" fmlaLink="$K$7" horiz="1" max="10" page="1" val="10"/>
</file>

<file path=xl/ctrlProps/ctrlProp3.xml><?xml version="1.0" encoding="utf-8"?>
<formControlPr xmlns="http://schemas.microsoft.com/office/spreadsheetml/2009/9/main" objectType="Scroll" dx="15" fmlaLink="$L$7" horiz="1" max="10" page="1" val="10"/>
</file>

<file path=xl/ctrlProps/ctrlProp4.xml><?xml version="1.0" encoding="utf-8"?>
<formControlPr xmlns="http://schemas.microsoft.com/office/spreadsheetml/2009/9/main" objectType="Scroll" dx="15" fmlaLink="$C$7" horiz="1" max="10" page="1" val="10"/>
</file>

<file path=xl/ctrlProps/ctrlProp5.xml><?xml version="1.0" encoding="utf-8"?>
<formControlPr xmlns="http://schemas.microsoft.com/office/spreadsheetml/2009/9/main" objectType="Scroll" dx="15" fmlaLink="$D$7" horiz="1" max="10" page="1" val="10"/>
</file>

<file path=xl/ctrlProps/ctrlProp6.xml><?xml version="1.0" encoding="utf-8"?>
<formControlPr xmlns="http://schemas.microsoft.com/office/spreadsheetml/2009/9/main" objectType="Scroll" dx="15" fmlaLink="$B$7" horiz="1" max="10" page="1" val="10"/>
</file>

<file path=xl/ctrlProps/ctrlProp7.xml><?xml version="1.0" encoding="utf-8"?>
<formControlPr xmlns="http://schemas.microsoft.com/office/spreadsheetml/2009/9/main" objectType="Scroll" dx="15" fmlaLink="$E$7" horiz="1" max="10" page="1" val="10"/>
</file>

<file path=xl/ctrlProps/ctrlProp8.xml><?xml version="1.0" encoding="utf-8"?>
<formControlPr xmlns="http://schemas.microsoft.com/office/spreadsheetml/2009/9/main" objectType="Scroll" dx="15" fmlaLink="$F$7" horiz="1" max="10" page="1" val="10"/>
</file>

<file path=xl/ctrlProps/ctrlProp9.xml><?xml version="1.0" encoding="utf-8"?>
<formControlPr xmlns="http://schemas.microsoft.com/office/spreadsheetml/2009/9/main" objectType="Scroll" dx="15" fmlaLink="$G$7" horiz="1" max="10" page="1" val="10"/>
</file>

<file path=xl/ctrlProps/ctrlProp10.xml><?xml version="1.0" encoding="utf-8"?>
<formControlPr xmlns="http://schemas.microsoft.com/office/spreadsheetml/2009/9/main" objectType="Scroll" dx="15" fmlaLink="$H$7" horiz="1" max="10" page="1" val="10"/>
</file>

<file path=xl/ctrlProps/ctrlProp11.xml><?xml version="1.0" encoding="utf-8"?>
<formControlPr xmlns="http://schemas.microsoft.com/office/spreadsheetml/2009/9/main" objectType="Scroll" dx="15" fmlaLink="$I$7" horiz="1" max="10" page="1" val="10"/>
</file>

<file path=xl/ctrlProps/ctrlProp12.xml><?xml version="1.0" encoding="utf-8"?>
<formControlPr xmlns="http://schemas.microsoft.com/office/spreadsheetml/2009/9/main" objectType="Scroll" dx="15" fmlaLink="$M$7" horiz="1" max="10" page="1" val="1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chart" Target="../charts/chart9.xml"/><Relationship Id="rId8" Type="http://schemas.openxmlformats.org/officeDocument/2006/relationships/chart" Target="../charts/chart8.xml"/><Relationship Id="rId7" Type="http://schemas.openxmlformats.org/officeDocument/2006/relationships/chart" Target="../charts/chart7.xml"/><Relationship Id="rId65" Type="http://schemas.openxmlformats.org/officeDocument/2006/relationships/image" Target="../media/image1.png"/><Relationship Id="rId64" Type="http://schemas.openxmlformats.org/officeDocument/2006/relationships/image" Target="../media/image33.png"/><Relationship Id="rId63" Type="http://schemas.openxmlformats.org/officeDocument/2006/relationships/image" Target="../media/image32.png"/><Relationship Id="rId62" Type="http://schemas.openxmlformats.org/officeDocument/2006/relationships/image" Target="../media/image31.png"/><Relationship Id="rId61" Type="http://schemas.openxmlformats.org/officeDocument/2006/relationships/image" Target="../media/image30.png"/><Relationship Id="rId60" Type="http://schemas.openxmlformats.org/officeDocument/2006/relationships/image" Target="../media/image29.png"/><Relationship Id="rId6" Type="http://schemas.openxmlformats.org/officeDocument/2006/relationships/chart" Target="../charts/chart6.xml"/><Relationship Id="rId59" Type="http://schemas.openxmlformats.org/officeDocument/2006/relationships/image" Target="../media/image28.png"/><Relationship Id="rId58" Type="http://schemas.openxmlformats.org/officeDocument/2006/relationships/image" Target="../media/image27.png"/><Relationship Id="rId57" Type="http://schemas.openxmlformats.org/officeDocument/2006/relationships/image" Target="../media/image26.png"/><Relationship Id="rId56" Type="http://schemas.openxmlformats.org/officeDocument/2006/relationships/image" Target="../media/image25.png"/><Relationship Id="rId55" Type="http://schemas.openxmlformats.org/officeDocument/2006/relationships/image" Target="../media/image24.png"/><Relationship Id="rId54" Type="http://schemas.openxmlformats.org/officeDocument/2006/relationships/image" Target="../media/image23.png"/><Relationship Id="rId53" Type="http://schemas.openxmlformats.org/officeDocument/2006/relationships/image" Target="../media/image22.png"/><Relationship Id="rId52" Type="http://schemas.openxmlformats.org/officeDocument/2006/relationships/image" Target="../media/image21.png"/><Relationship Id="rId51" Type="http://schemas.openxmlformats.org/officeDocument/2006/relationships/image" Target="../media/image20.png"/><Relationship Id="rId50" Type="http://schemas.openxmlformats.org/officeDocument/2006/relationships/image" Target="../media/image19.png"/><Relationship Id="rId5" Type="http://schemas.openxmlformats.org/officeDocument/2006/relationships/chart" Target="../charts/chart5.xml"/><Relationship Id="rId49" Type="http://schemas.openxmlformats.org/officeDocument/2006/relationships/image" Target="../media/image18.png"/><Relationship Id="rId48" Type="http://schemas.openxmlformats.org/officeDocument/2006/relationships/image" Target="../media/image17.png"/><Relationship Id="rId47" Type="http://schemas.openxmlformats.org/officeDocument/2006/relationships/image" Target="../media/image16.png"/><Relationship Id="rId46" Type="http://schemas.openxmlformats.org/officeDocument/2006/relationships/image" Target="../media/image15.png"/><Relationship Id="rId45" Type="http://schemas.openxmlformats.org/officeDocument/2006/relationships/image" Target="../media/image14.png"/><Relationship Id="rId44" Type="http://schemas.openxmlformats.org/officeDocument/2006/relationships/image" Target="../media/image13.png"/><Relationship Id="rId43" Type="http://schemas.openxmlformats.org/officeDocument/2006/relationships/image" Target="../media/image12.png"/><Relationship Id="rId42" Type="http://schemas.openxmlformats.org/officeDocument/2006/relationships/image" Target="../media/image11.png"/><Relationship Id="rId41" Type="http://schemas.openxmlformats.org/officeDocument/2006/relationships/image" Target="../media/image10.png"/><Relationship Id="rId40" Type="http://schemas.openxmlformats.org/officeDocument/2006/relationships/image" Target="../media/image9.png"/><Relationship Id="rId4" Type="http://schemas.openxmlformats.org/officeDocument/2006/relationships/chart" Target="../charts/chart4.xml"/><Relationship Id="rId39" Type="http://schemas.openxmlformats.org/officeDocument/2006/relationships/image" Target="../media/image8.png"/><Relationship Id="rId38" Type="http://schemas.openxmlformats.org/officeDocument/2006/relationships/image" Target="../media/image7.png"/><Relationship Id="rId37" Type="http://schemas.openxmlformats.org/officeDocument/2006/relationships/image" Target="../media/image6.png"/><Relationship Id="rId36" Type="http://schemas.openxmlformats.org/officeDocument/2006/relationships/image" Target="../media/image5.png"/><Relationship Id="rId35" Type="http://schemas.openxmlformats.org/officeDocument/2006/relationships/image" Target="../media/image4.png"/><Relationship Id="rId34" Type="http://schemas.openxmlformats.org/officeDocument/2006/relationships/image" Target="../media/image3.png"/><Relationship Id="rId33" Type="http://schemas.openxmlformats.org/officeDocument/2006/relationships/image" Target="../media/image2.png"/><Relationship Id="rId32" Type="http://schemas.openxmlformats.org/officeDocument/2006/relationships/chart" Target="../charts/chart32.xml"/><Relationship Id="rId31" Type="http://schemas.openxmlformats.org/officeDocument/2006/relationships/chart" Target="../charts/chart31.xml"/><Relationship Id="rId30" Type="http://schemas.openxmlformats.org/officeDocument/2006/relationships/chart" Target="../charts/chart30.xml"/><Relationship Id="rId3" Type="http://schemas.openxmlformats.org/officeDocument/2006/relationships/chart" Target="../charts/chart3.xml"/><Relationship Id="rId29" Type="http://schemas.openxmlformats.org/officeDocument/2006/relationships/chart" Target="../charts/chart29.xml"/><Relationship Id="rId28" Type="http://schemas.openxmlformats.org/officeDocument/2006/relationships/chart" Target="../charts/chart28.xml"/><Relationship Id="rId27" Type="http://schemas.openxmlformats.org/officeDocument/2006/relationships/chart" Target="../charts/chart27.xml"/><Relationship Id="rId26" Type="http://schemas.openxmlformats.org/officeDocument/2006/relationships/chart" Target="../charts/chart26.xml"/><Relationship Id="rId25" Type="http://schemas.openxmlformats.org/officeDocument/2006/relationships/chart" Target="../charts/chart25.xml"/><Relationship Id="rId24" Type="http://schemas.openxmlformats.org/officeDocument/2006/relationships/chart" Target="../charts/chart24.xml"/><Relationship Id="rId23" Type="http://schemas.openxmlformats.org/officeDocument/2006/relationships/chart" Target="../charts/chart23.xml"/><Relationship Id="rId22" Type="http://schemas.openxmlformats.org/officeDocument/2006/relationships/chart" Target="../charts/chart22.xml"/><Relationship Id="rId21" Type="http://schemas.openxmlformats.org/officeDocument/2006/relationships/chart" Target="../charts/chart21.xml"/><Relationship Id="rId20" Type="http://schemas.openxmlformats.org/officeDocument/2006/relationships/chart" Target="../charts/chart20.xml"/><Relationship Id="rId2" Type="http://schemas.openxmlformats.org/officeDocument/2006/relationships/chart" Target="../charts/chart2.xml"/><Relationship Id="rId19" Type="http://schemas.openxmlformats.org/officeDocument/2006/relationships/chart" Target="../charts/chart19.xml"/><Relationship Id="rId18" Type="http://schemas.openxmlformats.org/officeDocument/2006/relationships/chart" Target="../charts/chart18.xml"/><Relationship Id="rId17" Type="http://schemas.openxmlformats.org/officeDocument/2006/relationships/chart" Target="../charts/chart17.xml"/><Relationship Id="rId16" Type="http://schemas.openxmlformats.org/officeDocument/2006/relationships/chart" Target="../charts/chart16.xml"/><Relationship Id="rId15" Type="http://schemas.openxmlformats.org/officeDocument/2006/relationships/chart" Target="../charts/chart15.xml"/><Relationship Id="rId14" Type="http://schemas.openxmlformats.org/officeDocument/2006/relationships/chart" Target="../charts/chart14.xml"/><Relationship Id="rId13" Type="http://schemas.openxmlformats.org/officeDocument/2006/relationships/chart" Target="../charts/chart13.xml"/><Relationship Id="rId12" Type="http://schemas.openxmlformats.org/officeDocument/2006/relationships/chart" Target="../charts/chart12.xml"/><Relationship Id="rId11" Type="http://schemas.openxmlformats.org/officeDocument/2006/relationships/chart" Target="../charts/chart11.xml"/><Relationship Id="rId10" Type="http://schemas.openxmlformats.org/officeDocument/2006/relationships/chart" Target="../charts/chart10.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10</xdr:col>
      <xdr:colOff>213360</xdr:colOff>
      <xdr:row>0</xdr:row>
      <xdr:rowOff>57150</xdr:rowOff>
    </xdr:from>
    <xdr:to>
      <xdr:col>12</xdr:col>
      <xdr:colOff>822325</xdr:colOff>
      <xdr:row>0</xdr:row>
      <xdr:rowOff>171450</xdr:rowOff>
    </xdr:to>
    <xdr:pic>
      <xdr:nvPicPr>
        <xdr:cNvPr id="103613" name="Picture 9" descr="gla"/>
        <xdr:cNvPicPr>
          <a:picLocks noChangeAspect="1"/>
        </xdr:cNvPicPr>
      </xdr:nvPicPr>
      <xdr:blipFill>
        <a:blip r:embed="rId1"/>
        <a:stretch>
          <a:fillRect/>
        </a:stretch>
      </xdr:blipFill>
      <xdr:spPr>
        <a:xfrm>
          <a:off x="8605520" y="57150"/>
          <a:ext cx="2265045" cy="114300"/>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9</xdr:col>
          <xdr:colOff>20320</xdr:colOff>
          <xdr:row>7</xdr:row>
          <xdr:rowOff>57785</xdr:rowOff>
        </xdr:from>
        <xdr:to>
          <xdr:col>9</xdr:col>
          <xdr:colOff>732155</xdr:colOff>
          <xdr:row>7</xdr:row>
          <xdr:rowOff>219710</xdr:rowOff>
        </xdr:to>
        <xdr:sp>
          <xdr:nvSpPr>
            <xdr:cNvPr id="103425" name="Scroll Bar 1" hidden="1">
              <a:extLst>
                <a:ext uri="{63B3BB69-23CF-44E3-9099-C40C66FF867C}">
                  <a14:compatExt spid="_x0000_s103425"/>
                </a:ext>
              </a:extLst>
            </xdr:cNvPr>
            <xdr:cNvSpPr/>
          </xdr:nvSpPr>
          <xdr:spPr>
            <a:xfrm>
              <a:off x="7630160" y="2105660"/>
              <a:ext cx="711835" cy="161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10160</xdr:colOff>
          <xdr:row>7</xdr:row>
          <xdr:rowOff>57785</xdr:rowOff>
        </xdr:from>
        <xdr:to>
          <xdr:col>10</xdr:col>
          <xdr:colOff>721360</xdr:colOff>
          <xdr:row>7</xdr:row>
          <xdr:rowOff>219710</xdr:rowOff>
        </xdr:to>
        <xdr:sp>
          <xdr:nvSpPr>
            <xdr:cNvPr id="103426" name="Scroll Bar 2" hidden="1">
              <a:extLst>
                <a:ext uri="{63B3BB69-23CF-44E3-9099-C40C66FF867C}">
                  <a14:compatExt spid="_x0000_s103426"/>
                </a:ext>
              </a:extLst>
            </xdr:cNvPr>
            <xdr:cNvSpPr/>
          </xdr:nvSpPr>
          <xdr:spPr>
            <a:xfrm>
              <a:off x="8402320" y="2105660"/>
              <a:ext cx="711200" cy="161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10160</xdr:colOff>
          <xdr:row>7</xdr:row>
          <xdr:rowOff>57785</xdr:rowOff>
        </xdr:from>
        <xdr:to>
          <xdr:col>11</xdr:col>
          <xdr:colOff>720725</xdr:colOff>
          <xdr:row>7</xdr:row>
          <xdr:rowOff>219710</xdr:rowOff>
        </xdr:to>
        <xdr:sp>
          <xdr:nvSpPr>
            <xdr:cNvPr id="103427" name="Scroll Bar 3" hidden="1">
              <a:extLst>
                <a:ext uri="{63B3BB69-23CF-44E3-9099-C40C66FF867C}">
                  <a14:compatExt spid="_x0000_s103427"/>
                </a:ext>
              </a:extLst>
            </xdr:cNvPr>
            <xdr:cNvSpPr/>
          </xdr:nvSpPr>
          <xdr:spPr>
            <a:xfrm>
              <a:off x="9184640" y="2105660"/>
              <a:ext cx="710565" cy="161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40640</xdr:colOff>
          <xdr:row>7</xdr:row>
          <xdr:rowOff>47625</xdr:rowOff>
        </xdr:from>
        <xdr:to>
          <xdr:col>2</xdr:col>
          <xdr:colOff>751840</xdr:colOff>
          <xdr:row>7</xdr:row>
          <xdr:rowOff>210185</xdr:rowOff>
        </xdr:to>
        <xdr:sp>
          <xdr:nvSpPr>
            <xdr:cNvPr id="103428" name="Scroll Bar 4" hidden="1">
              <a:extLst>
                <a:ext uri="{63B3BB69-23CF-44E3-9099-C40C66FF867C}">
                  <a14:compatExt spid="_x0000_s103428"/>
                </a:ext>
              </a:extLst>
            </xdr:cNvPr>
            <xdr:cNvSpPr/>
          </xdr:nvSpPr>
          <xdr:spPr>
            <a:xfrm>
              <a:off x="2143760" y="2095500"/>
              <a:ext cx="711200" cy="1625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20320</xdr:colOff>
          <xdr:row>7</xdr:row>
          <xdr:rowOff>47625</xdr:rowOff>
        </xdr:from>
        <xdr:to>
          <xdr:col>3</xdr:col>
          <xdr:colOff>732155</xdr:colOff>
          <xdr:row>7</xdr:row>
          <xdr:rowOff>210185</xdr:rowOff>
        </xdr:to>
        <xdr:sp>
          <xdr:nvSpPr>
            <xdr:cNvPr id="103429" name="Scroll Bar 5" hidden="1">
              <a:extLst>
                <a:ext uri="{63B3BB69-23CF-44E3-9099-C40C66FF867C}">
                  <a14:compatExt spid="_x0000_s103429"/>
                </a:ext>
              </a:extLst>
            </xdr:cNvPr>
            <xdr:cNvSpPr/>
          </xdr:nvSpPr>
          <xdr:spPr>
            <a:xfrm>
              <a:off x="2905760" y="2095500"/>
              <a:ext cx="711835" cy="1625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30480</xdr:colOff>
          <xdr:row>7</xdr:row>
          <xdr:rowOff>38100</xdr:rowOff>
        </xdr:from>
        <xdr:to>
          <xdr:col>1</xdr:col>
          <xdr:colOff>741680</xdr:colOff>
          <xdr:row>7</xdr:row>
          <xdr:rowOff>200025</xdr:rowOff>
        </xdr:to>
        <xdr:sp>
          <xdr:nvSpPr>
            <xdr:cNvPr id="103430" name="Scroll Bar 6" hidden="1">
              <a:extLst>
                <a:ext uri="{63B3BB69-23CF-44E3-9099-C40C66FF867C}">
                  <a14:compatExt spid="_x0000_s103430"/>
                </a:ext>
              </a:extLst>
            </xdr:cNvPr>
            <xdr:cNvSpPr/>
          </xdr:nvSpPr>
          <xdr:spPr>
            <a:xfrm>
              <a:off x="1330960" y="2085975"/>
              <a:ext cx="711200" cy="161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10160</xdr:colOff>
          <xdr:row>7</xdr:row>
          <xdr:rowOff>57785</xdr:rowOff>
        </xdr:from>
        <xdr:to>
          <xdr:col>4</xdr:col>
          <xdr:colOff>721360</xdr:colOff>
          <xdr:row>7</xdr:row>
          <xdr:rowOff>219710</xdr:rowOff>
        </xdr:to>
        <xdr:sp>
          <xdr:nvSpPr>
            <xdr:cNvPr id="103431" name="Scroll Bar 7" hidden="1">
              <a:extLst>
                <a:ext uri="{63B3BB69-23CF-44E3-9099-C40C66FF867C}">
                  <a14:compatExt spid="_x0000_s103431"/>
                </a:ext>
              </a:extLst>
            </xdr:cNvPr>
            <xdr:cNvSpPr/>
          </xdr:nvSpPr>
          <xdr:spPr>
            <a:xfrm>
              <a:off x="3677920" y="2105660"/>
              <a:ext cx="711200" cy="161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20320</xdr:colOff>
          <xdr:row>7</xdr:row>
          <xdr:rowOff>66040</xdr:rowOff>
        </xdr:from>
        <xdr:to>
          <xdr:col>5</xdr:col>
          <xdr:colOff>732155</xdr:colOff>
          <xdr:row>7</xdr:row>
          <xdr:rowOff>228600</xdr:rowOff>
        </xdr:to>
        <xdr:sp>
          <xdr:nvSpPr>
            <xdr:cNvPr id="103432" name="Scroll Bar 8" hidden="1">
              <a:extLst>
                <a:ext uri="{63B3BB69-23CF-44E3-9099-C40C66FF867C}">
                  <a14:compatExt spid="_x0000_s103432"/>
                </a:ext>
              </a:extLst>
            </xdr:cNvPr>
            <xdr:cNvSpPr/>
          </xdr:nvSpPr>
          <xdr:spPr>
            <a:xfrm>
              <a:off x="4470400" y="2113915"/>
              <a:ext cx="711835" cy="1625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40640</xdr:colOff>
          <xdr:row>7</xdr:row>
          <xdr:rowOff>57785</xdr:rowOff>
        </xdr:from>
        <xdr:to>
          <xdr:col>6</xdr:col>
          <xdr:colOff>751840</xdr:colOff>
          <xdr:row>7</xdr:row>
          <xdr:rowOff>219710</xdr:rowOff>
        </xdr:to>
        <xdr:sp>
          <xdr:nvSpPr>
            <xdr:cNvPr id="103433" name="Scroll Bar 9" hidden="1">
              <a:extLst>
                <a:ext uri="{63B3BB69-23CF-44E3-9099-C40C66FF867C}">
                  <a14:compatExt spid="_x0000_s103433"/>
                </a:ext>
              </a:extLst>
            </xdr:cNvPr>
            <xdr:cNvSpPr/>
          </xdr:nvSpPr>
          <xdr:spPr>
            <a:xfrm>
              <a:off x="5273040" y="2105660"/>
              <a:ext cx="711200" cy="161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xdr:colOff>
          <xdr:row>7</xdr:row>
          <xdr:rowOff>66040</xdr:rowOff>
        </xdr:from>
        <xdr:to>
          <xdr:col>7</xdr:col>
          <xdr:colOff>741680</xdr:colOff>
          <xdr:row>7</xdr:row>
          <xdr:rowOff>228600</xdr:rowOff>
        </xdr:to>
        <xdr:sp>
          <xdr:nvSpPr>
            <xdr:cNvPr id="103434" name="Scroll Bar 10" hidden="1">
              <a:extLst>
                <a:ext uri="{63B3BB69-23CF-44E3-9099-C40C66FF867C}">
                  <a14:compatExt spid="_x0000_s103434"/>
                </a:ext>
              </a:extLst>
            </xdr:cNvPr>
            <xdr:cNvSpPr/>
          </xdr:nvSpPr>
          <xdr:spPr>
            <a:xfrm>
              <a:off x="6075680" y="2113915"/>
              <a:ext cx="711200" cy="16256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xdr:colOff>
          <xdr:row>7</xdr:row>
          <xdr:rowOff>57785</xdr:rowOff>
        </xdr:from>
        <xdr:to>
          <xdr:col>8</xdr:col>
          <xdr:colOff>732155</xdr:colOff>
          <xdr:row>7</xdr:row>
          <xdr:rowOff>219710</xdr:rowOff>
        </xdr:to>
        <xdr:sp>
          <xdr:nvSpPr>
            <xdr:cNvPr id="103435" name="Scroll Bar 11" hidden="1">
              <a:extLst>
                <a:ext uri="{63B3BB69-23CF-44E3-9099-C40C66FF867C}">
                  <a14:compatExt spid="_x0000_s103435"/>
                </a:ext>
              </a:extLst>
            </xdr:cNvPr>
            <xdr:cNvSpPr/>
          </xdr:nvSpPr>
          <xdr:spPr>
            <a:xfrm>
              <a:off x="6847840" y="2105660"/>
              <a:ext cx="711835" cy="161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30480</xdr:colOff>
          <xdr:row>7</xdr:row>
          <xdr:rowOff>66040</xdr:rowOff>
        </xdr:from>
        <xdr:to>
          <xdr:col>12</xdr:col>
          <xdr:colOff>741680</xdr:colOff>
          <xdr:row>7</xdr:row>
          <xdr:rowOff>228600</xdr:rowOff>
        </xdr:to>
        <xdr:sp>
          <xdr:nvSpPr>
            <xdr:cNvPr id="103436" name="Scroll Bar 12" hidden="1">
              <a:extLst>
                <a:ext uri="{63B3BB69-23CF-44E3-9099-C40C66FF867C}">
                  <a14:compatExt spid="_x0000_s103436"/>
                </a:ext>
              </a:extLst>
            </xdr:cNvPr>
            <xdr:cNvSpPr/>
          </xdr:nvSpPr>
          <xdr:spPr>
            <a:xfrm>
              <a:off x="10078720" y="2113915"/>
              <a:ext cx="711200" cy="16256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71120</xdr:colOff>
      <xdr:row>39</xdr:row>
      <xdr:rowOff>9525</xdr:rowOff>
    </xdr:from>
    <xdr:to>
      <xdr:col>11</xdr:col>
      <xdr:colOff>558800</xdr:colOff>
      <xdr:row>59</xdr:row>
      <xdr:rowOff>85725</xdr:rowOff>
    </xdr:to>
    <xdr:graphicFrame>
      <xdr:nvGraphicFramePr>
        <xdr:cNvPr id="4434846" name="Chart 1"/>
        <xdr:cNvGraphicFramePr/>
      </xdr:nvGraphicFramePr>
      <xdr:xfrm>
        <a:off x="71120" y="7067550"/>
        <a:ext cx="7721600" cy="3124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50800</xdr:colOff>
      <xdr:row>59</xdr:row>
      <xdr:rowOff>142875</xdr:rowOff>
    </xdr:from>
    <xdr:to>
      <xdr:col>11</xdr:col>
      <xdr:colOff>579120</xdr:colOff>
      <xdr:row>80</xdr:row>
      <xdr:rowOff>66675</xdr:rowOff>
    </xdr:to>
    <xdr:graphicFrame>
      <xdr:nvGraphicFramePr>
        <xdr:cNvPr id="4434847" name="Chart 2"/>
        <xdr:cNvGraphicFramePr/>
      </xdr:nvGraphicFramePr>
      <xdr:xfrm>
        <a:off x="50800" y="10248900"/>
        <a:ext cx="7762240" cy="31242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132080</xdr:colOff>
      <xdr:row>81</xdr:row>
      <xdr:rowOff>57150</xdr:rowOff>
    </xdr:from>
    <xdr:to>
      <xdr:col>11</xdr:col>
      <xdr:colOff>609600</xdr:colOff>
      <xdr:row>101</xdr:row>
      <xdr:rowOff>152400</xdr:rowOff>
    </xdr:to>
    <xdr:graphicFrame>
      <xdr:nvGraphicFramePr>
        <xdr:cNvPr id="4434848" name="Chart 3"/>
        <xdr:cNvGraphicFramePr/>
      </xdr:nvGraphicFramePr>
      <xdr:xfrm>
        <a:off x="132080" y="13515975"/>
        <a:ext cx="7711440" cy="314325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71120</xdr:colOff>
      <xdr:row>103</xdr:row>
      <xdr:rowOff>0</xdr:rowOff>
    </xdr:from>
    <xdr:to>
      <xdr:col>11</xdr:col>
      <xdr:colOff>558800</xdr:colOff>
      <xdr:row>123</xdr:row>
      <xdr:rowOff>104775</xdr:rowOff>
    </xdr:to>
    <xdr:graphicFrame>
      <xdr:nvGraphicFramePr>
        <xdr:cNvPr id="4434849" name="Chart 4"/>
        <xdr:cNvGraphicFramePr/>
      </xdr:nvGraphicFramePr>
      <xdr:xfrm>
        <a:off x="71120" y="16811625"/>
        <a:ext cx="7721600" cy="3152775"/>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71120</xdr:colOff>
      <xdr:row>124</xdr:row>
      <xdr:rowOff>19050</xdr:rowOff>
    </xdr:from>
    <xdr:to>
      <xdr:col>11</xdr:col>
      <xdr:colOff>568960</xdr:colOff>
      <xdr:row>144</xdr:row>
      <xdr:rowOff>133350</xdr:rowOff>
    </xdr:to>
    <xdr:graphicFrame>
      <xdr:nvGraphicFramePr>
        <xdr:cNvPr id="4434850" name="Chart 5"/>
        <xdr:cNvGraphicFramePr/>
      </xdr:nvGraphicFramePr>
      <xdr:xfrm>
        <a:off x="71120" y="20031075"/>
        <a:ext cx="7731760" cy="31623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40640</xdr:colOff>
      <xdr:row>145</xdr:row>
      <xdr:rowOff>28575</xdr:rowOff>
    </xdr:from>
    <xdr:to>
      <xdr:col>11</xdr:col>
      <xdr:colOff>548640</xdr:colOff>
      <xdr:row>165</xdr:row>
      <xdr:rowOff>152400</xdr:rowOff>
    </xdr:to>
    <xdr:graphicFrame>
      <xdr:nvGraphicFramePr>
        <xdr:cNvPr id="4434851" name="Chart 6"/>
        <xdr:cNvGraphicFramePr/>
      </xdr:nvGraphicFramePr>
      <xdr:xfrm>
        <a:off x="40640" y="23241000"/>
        <a:ext cx="7741920" cy="3171825"/>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30480</xdr:colOff>
      <xdr:row>166</xdr:row>
      <xdr:rowOff>47625</xdr:rowOff>
    </xdr:from>
    <xdr:to>
      <xdr:col>11</xdr:col>
      <xdr:colOff>548640</xdr:colOff>
      <xdr:row>187</xdr:row>
      <xdr:rowOff>19050</xdr:rowOff>
    </xdr:to>
    <xdr:graphicFrame>
      <xdr:nvGraphicFramePr>
        <xdr:cNvPr id="4434852" name="Chart 7"/>
        <xdr:cNvGraphicFramePr/>
      </xdr:nvGraphicFramePr>
      <xdr:xfrm>
        <a:off x="30480" y="26460450"/>
        <a:ext cx="7752080" cy="317182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50800</xdr:colOff>
      <xdr:row>188</xdr:row>
      <xdr:rowOff>0</xdr:rowOff>
    </xdr:from>
    <xdr:to>
      <xdr:col>11</xdr:col>
      <xdr:colOff>579120</xdr:colOff>
      <xdr:row>208</xdr:row>
      <xdr:rowOff>142875</xdr:rowOff>
    </xdr:to>
    <xdr:graphicFrame>
      <xdr:nvGraphicFramePr>
        <xdr:cNvPr id="4434853" name="Chart 8"/>
        <xdr:cNvGraphicFramePr/>
      </xdr:nvGraphicFramePr>
      <xdr:xfrm>
        <a:off x="50800" y="29765625"/>
        <a:ext cx="7762240" cy="319087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20320</xdr:colOff>
      <xdr:row>209</xdr:row>
      <xdr:rowOff>95250</xdr:rowOff>
    </xdr:from>
    <xdr:to>
      <xdr:col>11</xdr:col>
      <xdr:colOff>558800</xdr:colOff>
      <xdr:row>230</xdr:row>
      <xdr:rowOff>85725</xdr:rowOff>
    </xdr:to>
    <xdr:graphicFrame>
      <xdr:nvGraphicFramePr>
        <xdr:cNvPr id="4434854" name="Chart 9"/>
        <xdr:cNvGraphicFramePr/>
      </xdr:nvGraphicFramePr>
      <xdr:xfrm>
        <a:off x="20320" y="33061275"/>
        <a:ext cx="7772400" cy="3190875"/>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231</xdr:row>
      <xdr:rowOff>0</xdr:rowOff>
    </xdr:from>
    <xdr:to>
      <xdr:col>11</xdr:col>
      <xdr:colOff>548640</xdr:colOff>
      <xdr:row>252</xdr:row>
      <xdr:rowOff>0</xdr:rowOff>
    </xdr:to>
    <xdr:graphicFrame>
      <xdr:nvGraphicFramePr>
        <xdr:cNvPr id="4434855" name="Chart 10"/>
        <xdr:cNvGraphicFramePr/>
      </xdr:nvGraphicFramePr>
      <xdr:xfrm>
        <a:off x="0" y="36318825"/>
        <a:ext cx="7782560" cy="320040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253</xdr:row>
      <xdr:rowOff>0</xdr:rowOff>
    </xdr:from>
    <xdr:to>
      <xdr:col>11</xdr:col>
      <xdr:colOff>558800</xdr:colOff>
      <xdr:row>274</xdr:row>
      <xdr:rowOff>9525</xdr:rowOff>
    </xdr:to>
    <xdr:graphicFrame>
      <xdr:nvGraphicFramePr>
        <xdr:cNvPr id="4434856" name="Chart 11"/>
        <xdr:cNvGraphicFramePr/>
      </xdr:nvGraphicFramePr>
      <xdr:xfrm>
        <a:off x="0" y="39671625"/>
        <a:ext cx="7792720" cy="3209925"/>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50800</xdr:colOff>
      <xdr:row>274</xdr:row>
      <xdr:rowOff>152400</xdr:rowOff>
    </xdr:from>
    <xdr:to>
      <xdr:col>11</xdr:col>
      <xdr:colOff>619760</xdr:colOff>
      <xdr:row>296</xdr:row>
      <xdr:rowOff>9525</xdr:rowOff>
    </xdr:to>
    <xdr:graphicFrame>
      <xdr:nvGraphicFramePr>
        <xdr:cNvPr id="4434857" name="Chart 12"/>
        <xdr:cNvGraphicFramePr/>
      </xdr:nvGraphicFramePr>
      <xdr:xfrm>
        <a:off x="50800" y="43024425"/>
        <a:ext cx="7802880" cy="3209925"/>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297</xdr:row>
      <xdr:rowOff>0</xdr:rowOff>
    </xdr:from>
    <xdr:to>
      <xdr:col>11</xdr:col>
      <xdr:colOff>579120</xdr:colOff>
      <xdr:row>318</xdr:row>
      <xdr:rowOff>28575</xdr:rowOff>
    </xdr:to>
    <xdr:graphicFrame>
      <xdr:nvGraphicFramePr>
        <xdr:cNvPr id="4434858" name="Chart 13"/>
        <xdr:cNvGraphicFramePr/>
      </xdr:nvGraphicFramePr>
      <xdr:xfrm>
        <a:off x="0" y="46377225"/>
        <a:ext cx="7813040" cy="3228975"/>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319</xdr:row>
      <xdr:rowOff>0</xdr:rowOff>
    </xdr:from>
    <xdr:to>
      <xdr:col>11</xdr:col>
      <xdr:colOff>589280</xdr:colOff>
      <xdr:row>340</xdr:row>
      <xdr:rowOff>38100</xdr:rowOff>
    </xdr:to>
    <xdr:graphicFrame>
      <xdr:nvGraphicFramePr>
        <xdr:cNvPr id="4434859" name="Chart 14"/>
        <xdr:cNvGraphicFramePr/>
      </xdr:nvGraphicFramePr>
      <xdr:xfrm>
        <a:off x="0" y="49730025"/>
        <a:ext cx="7823200" cy="323850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60960</xdr:colOff>
      <xdr:row>341</xdr:row>
      <xdr:rowOff>0</xdr:rowOff>
    </xdr:from>
    <xdr:to>
      <xdr:col>12</xdr:col>
      <xdr:colOff>10160</xdr:colOff>
      <xdr:row>362</xdr:row>
      <xdr:rowOff>47625</xdr:rowOff>
    </xdr:to>
    <xdr:graphicFrame>
      <xdr:nvGraphicFramePr>
        <xdr:cNvPr id="4434860" name="Chart 15"/>
        <xdr:cNvGraphicFramePr/>
      </xdr:nvGraphicFramePr>
      <xdr:xfrm>
        <a:off x="60960" y="53082825"/>
        <a:ext cx="7833360" cy="3248025"/>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71120</xdr:colOff>
      <xdr:row>363</xdr:row>
      <xdr:rowOff>0</xdr:rowOff>
    </xdr:from>
    <xdr:to>
      <xdr:col>12</xdr:col>
      <xdr:colOff>30480</xdr:colOff>
      <xdr:row>384</xdr:row>
      <xdr:rowOff>57150</xdr:rowOff>
    </xdr:to>
    <xdr:graphicFrame>
      <xdr:nvGraphicFramePr>
        <xdr:cNvPr id="4434861" name="Chart 16"/>
        <xdr:cNvGraphicFramePr/>
      </xdr:nvGraphicFramePr>
      <xdr:xfrm>
        <a:off x="71120" y="56435625"/>
        <a:ext cx="7843520" cy="325755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385</xdr:row>
      <xdr:rowOff>0</xdr:rowOff>
    </xdr:from>
    <xdr:to>
      <xdr:col>11</xdr:col>
      <xdr:colOff>619760</xdr:colOff>
      <xdr:row>406</xdr:row>
      <xdr:rowOff>66675</xdr:rowOff>
    </xdr:to>
    <xdr:graphicFrame>
      <xdr:nvGraphicFramePr>
        <xdr:cNvPr id="4434862" name="Chart 17"/>
        <xdr:cNvGraphicFramePr/>
      </xdr:nvGraphicFramePr>
      <xdr:xfrm>
        <a:off x="0" y="59788425"/>
        <a:ext cx="7853680" cy="3267075"/>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407</xdr:row>
      <xdr:rowOff>0</xdr:rowOff>
    </xdr:from>
    <xdr:to>
      <xdr:col>11</xdr:col>
      <xdr:colOff>629920</xdr:colOff>
      <xdr:row>428</xdr:row>
      <xdr:rowOff>76200</xdr:rowOff>
    </xdr:to>
    <xdr:graphicFrame>
      <xdr:nvGraphicFramePr>
        <xdr:cNvPr id="4434863" name="Chart 18"/>
        <xdr:cNvGraphicFramePr/>
      </xdr:nvGraphicFramePr>
      <xdr:xfrm>
        <a:off x="0" y="63141225"/>
        <a:ext cx="7863840" cy="327660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429</xdr:row>
      <xdr:rowOff>0</xdr:rowOff>
    </xdr:from>
    <xdr:to>
      <xdr:col>11</xdr:col>
      <xdr:colOff>640080</xdr:colOff>
      <xdr:row>450</xdr:row>
      <xdr:rowOff>85725</xdr:rowOff>
    </xdr:to>
    <xdr:graphicFrame>
      <xdr:nvGraphicFramePr>
        <xdr:cNvPr id="4434864" name="Chart 19"/>
        <xdr:cNvGraphicFramePr/>
      </xdr:nvGraphicFramePr>
      <xdr:xfrm>
        <a:off x="0" y="66494025"/>
        <a:ext cx="7874000" cy="3286125"/>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451</xdr:row>
      <xdr:rowOff>0</xdr:rowOff>
    </xdr:from>
    <xdr:to>
      <xdr:col>12</xdr:col>
      <xdr:colOff>0</xdr:colOff>
      <xdr:row>472</xdr:row>
      <xdr:rowOff>95250</xdr:rowOff>
    </xdr:to>
    <xdr:graphicFrame>
      <xdr:nvGraphicFramePr>
        <xdr:cNvPr id="4434865" name="Chart 20"/>
        <xdr:cNvGraphicFramePr/>
      </xdr:nvGraphicFramePr>
      <xdr:xfrm>
        <a:off x="0" y="69846825"/>
        <a:ext cx="7884160" cy="329565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0</xdr:colOff>
      <xdr:row>473</xdr:row>
      <xdr:rowOff>0</xdr:rowOff>
    </xdr:from>
    <xdr:to>
      <xdr:col>12</xdr:col>
      <xdr:colOff>10160</xdr:colOff>
      <xdr:row>494</xdr:row>
      <xdr:rowOff>104775</xdr:rowOff>
    </xdr:to>
    <xdr:graphicFrame>
      <xdr:nvGraphicFramePr>
        <xdr:cNvPr id="4434866" name="Chart 21"/>
        <xdr:cNvGraphicFramePr/>
      </xdr:nvGraphicFramePr>
      <xdr:xfrm>
        <a:off x="0" y="73199625"/>
        <a:ext cx="7894320" cy="3305175"/>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495</xdr:row>
      <xdr:rowOff>0</xdr:rowOff>
    </xdr:from>
    <xdr:to>
      <xdr:col>12</xdr:col>
      <xdr:colOff>20320</xdr:colOff>
      <xdr:row>516</xdr:row>
      <xdr:rowOff>114300</xdr:rowOff>
    </xdr:to>
    <xdr:graphicFrame>
      <xdr:nvGraphicFramePr>
        <xdr:cNvPr id="4434867" name="Chart 22"/>
        <xdr:cNvGraphicFramePr/>
      </xdr:nvGraphicFramePr>
      <xdr:xfrm>
        <a:off x="0" y="76552425"/>
        <a:ext cx="7904480" cy="331470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517</xdr:row>
      <xdr:rowOff>0</xdr:rowOff>
    </xdr:from>
    <xdr:to>
      <xdr:col>12</xdr:col>
      <xdr:colOff>30480</xdr:colOff>
      <xdr:row>538</xdr:row>
      <xdr:rowOff>123825</xdr:rowOff>
    </xdr:to>
    <xdr:graphicFrame>
      <xdr:nvGraphicFramePr>
        <xdr:cNvPr id="4434868" name="Chart 23"/>
        <xdr:cNvGraphicFramePr/>
      </xdr:nvGraphicFramePr>
      <xdr:xfrm>
        <a:off x="0" y="79905225"/>
        <a:ext cx="7914640" cy="3324225"/>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0</xdr:colOff>
      <xdr:row>539</xdr:row>
      <xdr:rowOff>0</xdr:rowOff>
    </xdr:from>
    <xdr:to>
      <xdr:col>12</xdr:col>
      <xdr:colOff>40640</xdr:colOff>
      <xdr:row>560</xdr:row>
      <xdr:rowOff>133350</xdr:rowOff>
    </xdr:to>
    <xdr:graphicFrame>
      <xdr:nvGraphicFramePr>
        <xdr:cNvPr id="4434869" name="Chart 24"/>
        <xdr:cNvGraphicFramePr/>
      </xdr:nvGraphicFramePr>
      <xdr:xfrm>
        <a:off x="0" y="83258025"/>
        <a:ext cx="7924800" cy="333375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0</xdr:colOff>
      <xdr:row>562</xdr:row>
      <xdr:rowOff>0</xdr:rowOff>
    </xdr:from>
    <xdr:to>
      <xdr:col>12</xdr:col>
      <xdr:colOff>50800</xdr:colOff>
      <xdr:row>583</xdr:row>
      <xdr:rowOff>142875</xdr:rowOff>
    </xdr:to>
    <xdr:graphicFrame>
      <xdr:nvGraphicFramePr>
        <xdr:cNvPr id="4434870" name="Chart 25"/>
        <xdr:cNvGraphicFramePr/>
      </xdr:nvGraphicFramePr>
      <xdr:xfrm>
        <a:off x="0" y="86763225"/>
        <a:ext cx="7934960" cy="3343275"/>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0</xdr:colOff>
      <xdr:row>585</xdr:row>
      <xdr:rowOff>0</xdr:rowOff>
    </xdr:from>
    <xdr:to>
      <xdr:col>12</xdr:col>
      <xdr:colOff>60960</xdr:colOff>
      <xdr:row>606</xdr:row>
      <xdr:rowOff>152400</xdr:rowOff>
    </xdr:to>
    <xdr:graphicFrame>
      <xdr:nvGraphicFramePr>
        <xdr:cNvPr id="4434871" name="Chart 26"/>
        <xdr:cNvGraphicFramePr/>
      </xdr:nvGraphicFramePr>
      <xdr:xfrm>
        <a:off x="0" y="90268425"/>
        <a:ext cx="7945120" cy="335280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0</xdr:colOff>
      <xdr:row>608</xdr:row>
      <xdr:rowOff>0</xdr:rowOff>
    </xdr:from>
    <xdr:to>
      <xdr:col>12</xdr:col>
      <xdr:colOff>71120</xdr:colOff>
      <xdr:row>630</xdr:row>
      <xdr:rowOff>0</xdr:rowOff>
    </xdr:to>
    <xdr:graphicFrame>
      <xdr:nvGraphicFramePr>
        <xdr:cNvPr id="4434872" name="Chart 27"/>
        <xdr:cNvGraphicFramePr/>
      </xdr:nvGraphicFramePr>
      <xdr:xfrm>
        <a:off x="0" y="93773625"/>
        <a:ext cx="7955280" cy="335280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0</xdr:colOff>
      <xdr:row>631</xdr:row>
      <xdr:rowOff>0</xdr:rowOff>
    </xdr:from>
    <xdr:to>
      <xdr:col>12</xdr:col>
      <xdr:colOff>81280</xdr:colOff>
      <xdr:row>653</xdr:row>
      <xdr:rowOff>9525</xdr:rowOff>
    </xdr:to>
    <xdr:graphicFrame>
      <xdr:nvGraphicFramePr>
        <xdr:cNvPr id="4434873" name="Chart 28"/>
        <xdr:cNvGraphicFramePr/>
      </xdr:nvGraphicFramePr>
      <xdr:xfrm>
        <a:off x="0" y="97278825"/>
        <a:ext cx="7965440" cy="3362325"/>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654</xdr:row>
      <xdr:rowOff>0</xdr:rowOff>
    </xdr:from>
    <xdr:to>
      <xdr:col>12</xdr:col>
      <xdr:colOff>91440</xdr:colOff>
      <xdr:row>676</xdr:row>
      <xdr:rowOff>19050</xdr:rowOff>
    </xdr:to>
    <xdr:graphicFrame>
      <xdr:nvGraphicFramePr>
        <xdr:cNvPr id="4434874" name="Chart 29"/>
        <xdr:cNvGraphicFramePr/>
      </xdr:nvGraphicFramePr>
      <xdr:xfrm>
        <a:off x="0" y="100784025"/>
        <a:ext cx="7975600" cy="337185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0</xdr:colOff>
      <xdr:row>677</xdr:row>
      <xdr:rowOff>0</xdr:rowOff>
    </xdr:from>
    <xdr:to>
      <xdr:col>12</xdr:col>
      <xdr:colOff>101600</xdr:colOff>
      <xdr:row>699</xdr:row>
      <xdr:rowOff>28575</xdr:rowOff>
    </xdr:to>
    <xdr:graphicFrame>
      <xdr:nvGraphicFramePr>
        <xdr:cNvPr id="4434875" name="Chart 30"/>
        <xdr:cNvGraphicFramePr/>
      </xdr:nvGraphicFramePr>
      <xdr:xfrm>
        <a:off x="0" y="104289225"/>
        <a:ext cx="7985760" cy="3381375"/>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0</xdr:colOff>
      <xdr:row>700</xdr:row>
      <xdr:rowOff>0</xdr:rowOff>
    </xdr:from>
    <xdr:to>
      <xdr:col>12</xdr:col>
      <xdr:colOff>111760</xdr:colOff>
      <xdr:row>722</xdr:row>
      <xdr:rowOff>38100</xdr:rowOff>
    </xdr:to>
    <xdr:graphicFrame>
      <xdr:nvGraphicFramePr>
        <xdr:cNvPr id="4434876" name="Chart 31"/>
        <xdr:cNvGraphicFramePr/>
      </xdr:nvGraphicFramePr>
      <xdr:xfrm>
        <a:off x="0" y="107794425"/>
        <a:ext cx="7995920" cy="339090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0</xdr:colOff>
      <xdr:row>722</xdr:row>
      <xdr:rowOff>161925</xdr:rowOff>
    </xdr:from>
    <xdr:to>
      <xdr:col>12</xdr:col>
      <xdr:colOff>121920</xdr:colOff>
      <xdr:row>745</xdr:row>
      <xdr:rowOff>142875</xdr:rowOff>
    </xdr:to>
    <xdr:graphicFrame>
      <xdr:nvGraphicFramePr>
        <xdr:cNvPr id="4434877" name="Chart 32"/>
        <xdr:cNvGraphicFramePr/>
      </xdr:nvGraphicFramePr>
      <xdr:xfrm>
        <a:off x="0" y="111299625"/>
        <a:ext cx="8006080" cy="3495675"/>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editAs="oneCell">
    <xdr:from>
      <xdr:col>11</xdr:col>
      <xdr:colOff>619760</xdr:colOff>
      <xdr:row>39</xdr:row>
      <xdr:rowOff>19050</xdr:rowOff>
    </xdr:from>
    <xdr:to>
      <xdr:col>17</xdr:col>
      <xdr:colOff>172720</xdr:colOff>
      <xdr:row>59</xdr:row>
      <xdr:rowOff>19050</xdr:rowOff>
    </xdr:to>
    <xdr:pic>
      <xdr:nvPicPr>
        <xdr:cNvPr id="4434878" name="Picture 36" descr="wards_in_Barking and Dagenham"/>
        <xdr:cNvPicPr>
          <a:picLocks noChangeAspect="1"/>
        </xdr:cNvPicPr>
      </xdr:nvPicPr>
      <xdr:blipFill>
        <a:blip r:embed="rId33"/>
        <a:stretch>
          <a:fillRect/>
        </a:stretch>
      </xdr:blipFill>
      <xdr:spPr>
        <a:xfrm>
          <a:off x="7853680" y="70770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0</xdr:colOff>
      <xdr:row>60</xdr:row>
      <xdr:rowOff>0</xdr:rowOff>
    </xdr:from>
    <xdr:to>
      <xdr:col>17</xdr:col>
      <xdr:colOff>203200</xdr:colOff>
      <xdr:row>80</xdr:row>
      <xdr:rowOff>0</xdr:rowOff>
    </xdr:to>
    <xdr:pic>
      <xdr:nvPicPr>
        <xdr:cNvPr id="4434879" name="Picture 37" descr="wards_in_Barnet"/>
        <xdr:cNvPicPr>
          <a:picLocks noChangeAspect="1"/>
        </xdr:cNvPicPr>
      </xdr:nvPicPr>
      <xdr:blipFill>
        <a:blip r:embed="rId34"/>
        <a:stretch>
          <a:fillRect/>
        </a:stretch>
      </xdr:blipFill>
      <xdr:spPr>
        <a:xfrm>
          <a:off x="7884160" y="102584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0</xdr:colOff>
      <xdr:row>81</xdr:row>
      <xdr:rowOff>76200</xdr:rowOff>
    </xdr:from>
    <xdr:to>
      <xdr:col>17</xdr:col>
      <xdr:colOff>203200</xdr:colOff>
      <xdr:row>101</xdr:row>
      <xdr:rowOff>76200</xdr:rowOff>
    </xdr:to>
    <xdr:pic>
      <xdr:nvPicPr>
        <xdr:cNvPr id="4434880" name="Picture 38" descr="wards_in_Bexley"/>
        <xdr:cNvPicPr>
          <a:picLocks noChangeAspect="1"/>
        </xdr:cNvPicPr>
      </xdr:nvPicPr>
      <xdr:blipFill>
        <a:blip r:embed="rId35"/>
        <a:stretch>
          <a:fillRect/>
        </a:stretch>
      </xdr:blipFill>
      <xdr:spPr>
        <a:xfrm>
          <a:off x="7884160" y="135350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0</xdr:colOff>
      <xdr:row>102</xdr:row>
      <xdr:rowOff>152400</xdr:rowOff>
    </xdr:from>
    <xdr:to>
      <xdr:col>17</xdr:col>
      <xdr:colOff>203200</xdr:colOff>
      <xdr:row>123</xdr:row>
      <xdr:rowOff>0</xdr:rowOff>
    </xdr:to>
    <xdr:pic>
      <xdr:nvPicPr>
        <xdr:cNvPr id="4434881" name="Picture 40" descr="wards_in_Brent"/>
        <xdr:cNvPicPr>
          <a:picLocks noChangeAspect="1"/>
        </xdr:cNvPicPr>
      </xdr:nvPicPr>
      <xdr:blipFill>
        <a:blip r:embed="rId36"/>
        <a:stretch>
          <a:fillRect/>
        </a:stretch>
      </xdr:blipFill>
      <xdr:spPr>
        <a:xfrm>
          <a:off x="7884160" y="168116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11</xdr:col>
      <xdr:colOff>629920</xdr:colOff>
      <xdr:row>124</xdr:row>
      <xdr:rowOff>19050</xdr:rowOff>
    </xdr:from>
    <xdr:to>
      <xdr:col>17</xdr:col>
      <xdr:colOff>182880</xdr:colOff>
      <xdr:row>144</xdr:row>
      <xdr:rowOff>19050</xdr:rowOff>
    </xdr:to>
    <xdr:pic>
      <xdr:nvPicPr>
        <xdr:cNvPr id="4434882" name="Picture 41" descr="wards_in_Bromley"/>
        <xdr:cNvPicPr>
          <a:picLocks noChangeAspect="1"/>
        </xdr:cNvPicPr>
      </xdr:nvPicPr>
      <xdr:blipFill>
        <a:blip r:embed="rId37"/>
        <a:stretch>
          <a:fillRect/>
        </a:stretch>
      </xdr:blipFill>
      <xdr:spPr>
        <a:xfrm>
          <a:off x="7863840" y="200310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11</xdr:col>
      <xdr:colOff>640080</xdr:colOff>
      <xdr:row>145</xdr:row>
      <xdr:rowOff>95250</xdr:rowOff>
    </xdr:from>
    <xdr:to>
      <xdr:col>17</xdr:col>
      <xdr:colOff>193040</xdr:colOff>
      <xdr:row>165</xdr:row>
      <xdr:rowOff>95250</xdr:rowOff>
    </xdr:to>
    <xdr:pic>
      <xdr:nvPicPr>
        <xdr:cNvPr id="4434883" name="Picture 42" descr="wards_in_Camden"/>
        <xdr:cNvPicPr>
          <a:picLocks noChangeAspect="1"/>
        </xdr:cNvPicPr>
      </xdr:nvPicPr>
      <xdr:blipFill>
        <a:blip r:embed="rId38"/>
        <a:stretch>
          <a:fillRect/>
        </a:stretch>
      </xdr:blipFill>
      <xdr:spPr>
        <a:xfrm>
          <a:off x="7874000" y="233076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11</xdr:col>
      <xdr:colOff>629920</xdr:colOff>
      <xdr:row>166</xdr:row>
      <xdr:rowOff>76200</xdr:rowOff>
    </xdr:from>
    <xdr:to>
      <xdr:col>17</xdr:col>
      <xdr:colOff>182880</xdr:colOff>
      <xdr:row>186</xdr:row>
      <xdr:rowOff>76200</xdr:rowOff>
    </xdr:to>
    <xdr:pic>
      <xdr:nvPicPr>
        <xdr:cNvPr id="4434884" name="Picture 44" descr="wards_in_Croydon"/>
        <xdr:cNvPicPr>
          <a:picLocks noChangeAspect="1"/>
        </xdr:cNvPicPr>
      </xdr:nvPicPr>
      <xdr:blipFill>
        <a:blip r:embed="rId39"/>
        <a:stretch>
          <a:fillRect/>
        </a:stretch>
      </xdr:blipFill>
      <xdr:spPr>
        <a:xfrm>
          <a:off x="7863840" y="264890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0</xdr:colOff>
      <xdr:row>188</xdr:row>
      <xdr:rowOff>19050</xdr:rowOff>
    </xdr:from>
    <xdr:to>
      <xdr:col>17</xdr:col>
      <xdr:colOff>203200</xdr:colOff>
      <xdr:row>208</xdr:row>
      <xdr:rowOff>19050</xdr:rowOff>
    </xdr:to>
    <xdr:pic>
      <xdr:nvPicPr>
        <xdr:cNvPr id="4434885" name="Picture 45" descr="wards_in_Ealing"/>
        <xdr:cNvPicPr>
          <a:picLocks noChangeAspect="1"/>
        </xdr:cNvPicPr>
      </xdr:nvPicPr>
      <xdr:blipFill>
        <a:blip r:embed="rId40"/>
        <a:stretch>
          <a:fillRect/>
        </a:stretch>
      </xdr:blipFill>
      <xdr:spPr>
        <a:xfrm>
          <a:off x="7884160" y="297846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213360</xdr:colOff>
      <xdr:row>723</xdr:row>
      <xdr:rowOff>152400</xdr:rowOff>
    </xdr:from>
    <xdr:to>
      <xdr:col>18</xdr:col>
      <xdr:colOff>91440</xdr:colOff>
      <xdr:row>744</xdr:row>
      <xdr:rowOff>0</xdr:rowOff>
    </xdr:to>
    <xdr:pic>
      <xdr:nvPicPr>
        <xdr:cNvPr id="4434886" name="Picture 69" descr="wards_in_Westminster"/>
        <xdr:cNvPicPr>
          <a:picLocks noChangeAspect="1"/>
        </xdr:cNvPicPr>
      </xdr:nvPicPr>
      <xdr:blipFill>
        <a:blip r:embed="rId41"/>
        <a:stretch>
          <a:fillRect/>
        </a:stretch>
      </xdr:blipFill>
      <xdr:spPr>
        <a:xfrm>
          <a:off x="8097520" y="1114520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10160</xdr:colOff>
      <xdr:row>209</xdr:row>
      <xdr:rowOff>142875</xdr:rowOff>
    </xdr:from>
    <xdr:to>
      <xdr:col>17</xdr:col>
      <xdr:colOff>213360</xdr:colOff>
      <xdr:row>229</xdr:row>
      <xdr:rowOff>142875</xdr:rowOff>
    </xdr:to>
    <xdr:pic>
      <xdr:nvPicPr>
        <xdr:cNvPr id="4434887" name="Picture 70" descr="wards_in_Enfield"/>
        <xdr:cNvPicPr>
          <a:picLocks noChangeAspect="1"/>
        </xdr:cNvPicPr>
      </xdr:nvPicPr>
      <xdr:blipFill>
        <a:blip r:embed="rId42"/>
        <a:stretch>
          <a:fillRect/>
        </a:stretch>
      </xdr:blipFill>
      <xdr:spPr>
        <a:xfrm>
          <a:off x="7894320" y="3310890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0</xdr:colOff>
      <xdr:row>231</xdr:row>
      <xdr:rowOff>0</xdr:rowOff>
    </xdr:from>
    <xdr:to>
      <xdr:col>17</xdr:col>
      <xdr:colOff>203200</xdr:colOff>
      <xdr:row>251</xdr:row>
      <xdr:rowOff>0</xdr:rowOff>
    </xdr:to>
    <xdr:pic>
      <xdr:nvPicPr>
        <xdr:cNvPr id="4434888" name="Picture 71" descr="wards_in_Greenwich"/>
        <xdr:cNvPicPr>
          <a:picLocks noChangeAspect="1"/>
        </xdr:cNvPicPr>
      </xdr:nvPicPr>
      <xdr:blipFill>
        <a:blip r:embed="rId43"/>
        <a:stretch>
          <a:fillRect/>
        </a:stretch>
      </xdr:blipFill>
      <xdr:spPr>
        <a:xfrm>
          <a:off x="7884160" y="363188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0</xdr:colOff>
      <xdr:row>253</xdr:row>
      <xdr:rowOff>0</xdr:rowOff>
    </xdr:from>
    <xdr:to>
      <xdr:col>17</xdr:col>
      <xdr:colOff>203200</xdr:colOff>
      <xdr:row>273</xdr:row>
      <xdr:rowOff>0</xdr:rowOff>
    </xdr:to>
    <xdr:pic>
      <xdr:nvPicPr>
        <xdr:cNvPr id="4434889" name="Picture 72" descr="wards_in_Hackney"/>
        <xdr:cNvPicPr>
          <a:picLocks noChangeAspect="1"/>
        </xdr:cNvPicPr>
      </xdr:nvPicPr>
      <xdr:blipFill>
        <a:blip r:embed="rId44"/>
        <a:stretch>
          <a:fillRect/>
        </a:stretch>
      </xdr:blipFill>
      <xdr:spPr>
        <a:xfrm>
          <a:off x="7884160" y="396716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20320</xdr:colOff>
      <xdr:row>297</xdr:row>
      <xdr:rowOff>28575</xdr:rowOff>
    </xdr:from>
    <xdr:to>
      <xdr:col>17</xdr:col>
      <xdr:colOff>223520</xdr:colOff>
      <xdr:row>317</xdr:row>
      <xdr:rowOff>28575</xdr:rowOff>
    </xdr:to>
    <xdr:pic>
      <xdr:nvPicPr>
        <xdr:cNvPr id="4434890" name="Picture 73" descr="wards_in_Haringey"/>
        <xdr:cNvPicPr>
          <a:picLocks noChangeAspect="1"/>
        </xdr:cNvPicPr>
      </xdr:nvPicPr>
      <xdr:blipFill>
        <a:blip r:embed="rId45"/>
        <a:stretch>
          <a:fillRect/>
        </a:stretch>
      </xdr:blipFill>
      <xdr:spPr>
        <a:xfrm>
          <a:off x="7904480" y="4640580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50800</xdr:colOff>
      <xdr:row>274</xdr:row>
      <xdr:rowOff>142875</xdr:rowOff>
    </xdr:from>
    <xdr:to>
      <xdr:col>17</xdr:col>
      <xdr:colOff>254000</xdr:colOff>
      <xdr:row>294</xdr:row>
      <xdr:rowOff>142875</xdr:rowOff>
    </xdr:to>
    <xdr:pic>
      <xdr:nvPicPr>
        <xdr:cNvPr id="4434891" name="Picture 74" descr="wards_in_Hammersmith and Fulham"/>
        <xdr:cNvPicPr>
          <a:picLocks noChangeAspect="1"/>
        </xdr:cNvPicPr>
      </xdr:nvPicPr>
      <xdr:blipFill>
        <a:blip r:embed="rId46"/>
        <a:stretch>
          <a:fillRect/>
        </a:stretch>
      </xdr:blipFill>
      <xdr:spPr>
        <a:xfrm>
          <a:off x="7934960" y="4301490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0</xdr:colOff>
      <xdr:row>319</xdr:row>
      <xdr:rowOff>19050</xdr:rowOff>
    </xdr:from>
    <xdr:to>
      <xdr:col>17</xdr:col>
      <xdr:colOff>203200</xdr:colOff>
      <xdr:row>339</xdr:row>
      <xdr:rowOff>19050</xdr:rowOff>
    </xdr:to>
    <xdr:pic>
      <xdr:nvPicPr>
        <xdr:cNvPr id="4434892" name="Picture 75" descr="wards_in_Harrow"/>
        <xdr:cNvPicPr>
          <a:picLocks noChangeAspect="1"/>
        </xdr:cNvPicPr>
      </xdr:nvPicPr>
      <xdr:blipFill>
        <a:blip r:embed="rId47"/>
        <a:stretch>
          <a:fillRect/>
        </a:stretch>
      </xdr:blipFill>
      <xdr:spPr>
        <a:xfrm>
          <a:off x="7884160" y="49749075"/>
          <a:ext cx="3454400" cy="3048000"/>
        </a:xfrm>
        <a:prstGeom prst="rect">
          <a:avLst/>
        </a:prstGeom>
        <a:noFill/>
        <a:ln w="3175" cap="flat" cmpd="sng">
          <a:solidFill>
            <a:srgbClr val="000000"/>
          </a:solidFill>
          <a:prstDash val="solid"/>
          <a:miter/>
          <a:headEnd type="none" w="med" len="med"/>
          <a:tailEnd type="none" w="med" len="med"/>
        </a:ln>
      </xdr:spPr>
    </xdr:pic>
    <xdr:clientData/>
  </xdr:twoCellAnchor>
  <xdr:twoCellAnchor editAs="oneCell">
    <xdr:from>
      <xdr:col>12</xdr:col>
      <xdr:colOff>101600</xdr:colOff>
      <xdr:row>341</xdr:row>
      <xdr:rowOff>19050</xdr:rowOff>
    </xdr:from>
    <xdr:to>
      <xdr:col>17</xdr:col>
      <xdr:colOff>304800</xdr:colOff>
      <xdr:row>361</xdr:row>
      <xdr:rowOff>19050</xdr:rowOff>
    </xdr:to>
    <xdr:pic>
      <xdr:nvPicPr>
        <xdr:cNvPr id="4434893" name="Picture 76" descr="wards_in_Havering"/>
        <xdr:cNvPicPr>
          <a:picLocks noChangeAspect="1"/>
        </xdr:cNvPicPr>
      </xdr:nvPicPr>
      <xdr:blipFill>
        <a:blip r:embed="rId48"/>
        <a:stretch>
          <a:fillRect/>
        </a:stretch>
      </xdr:blipFill>
      <xdr:spPr>
        <a:xfrm>
          <a:off x="7985760" y="531018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111760</xdr:colOff>
      <xdr:row>363</xdr:row>
      <xdr:rowOff>28575</xdr:rowOff>
    </xdr:from>
    <xdr:to>
      <xdr:col>17</xdr:col>
      <xdr:colOff>314960</xdr:colOff>
      <xdr:row>383</xdr:row>
      <xdr:rowOff>28575</xdr:rowOff>
    </xdr:to>
    <xdr:pic>
      <xdr:nvPicPr>
        <xdr:cNvPr id="4434894" name="Picture 77" descr="wards_in_Hillingdon"/>
        <xdr:cNvPicPr>
          <a:picLocks noChangeAspect="1"/>
        </xdr:cNvPicPr>
      </xdr:nvPicPr>
      <xdr:blipFill>
        <a:blip r:embed="rId49"/>
        <a:stretch>
          <a:fillRect/>
        </a:stretch>
      </xdr:blipFill>
      <xdr:spPr>
        <a:xfrm>
          <a:off x="7995920" y="5646420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50800</xdr:colOff>
      <xdr:row>406</xdr:row>
      <xdr:rowOff>152400</xdr:rowOff>
    </xdr:from>
    <xdr:to>
      <xdr:col>17</xdr:col>
      <xdr:colOff>254000</xdr:colOff>
      <xdr:row>427</xdr:row>
      <xdr:rowOff>0</xdr:rowOff>
    </xdr:to>
    <xdr:pic>
      <xdr:nvPicPr>
        <xdr:cNvPr id="4434895" name="Picture 78" descr="wards_in_Islington"/>
        <xdr:cNvPicPr>
          <a:picLocks noChangeAspect="1"/>
        </xdr:cNvPicPr>
      </xdr:nvPicPr>
      <xdr:blipFill>
        <a:blip r:embed="rId50"/>
        <a:stretch>
          <a:fillRect/>
        </a:stretch>
      </xdr:blipFill>
      <xdr:spPr>
        <a:xfrm>
          <a:off x="7934960" y="631412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30480</xdr:colOff>
      <xdr:row>385</xdr:row>
      <xdr:rowOff>38100</xdr:rowOff>
    </xdr:from>
    <xdr:to>
      <xdr:col>17</xdr:col>
      <xdr:colOff>233680</xdr:colOff>
      <xdr:row>405</xdr:row>
      <xdr:rowOff>38100</xdr:rowOff>
    </xdr:to>
    <xdr:pic>
      <xdr:nvPicPr>
        <xdr:cNvPr id="4434896" name="Picture 79" descr="wards_in_Hounslow"/>
        <xdr:cNvPicPr>
          <a:picLocks noChangeAspect="1"/>
        </xdr:cNvPicPr>
      </xdr:nvPicPr>
      <xdr:blipFill>
        <a:blip r:embed="rId51"/>
        <a:stretch>
          <a:fillRect/>
        </a:stretch>
      </xdr:blipFill>
      <xdr:spPr>
        <a:xfrm>
          <a:off x="7914640" y="598265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152400</xdr:colOff>
      <xdr:row>429</xdr:row>
      <xdr:rowOff>57150</xdr:rowOff>
    </xdr:from>
    <xdr:to>
      <xdr:col>18</xdr:col>
      <xdr:colOff>30480</xdr:colOff>
      <xdr:row>449</xdr:row>
      <xdr:rowOff>57150</xdr:rowOff>
    </xdr:to>
    <xdr:pic>
      <xdr:nvPicPr>
        <xdr:cNvPr id="4434897" name="Picture 80" descr="wards_in_Kensington and Chelsea"/>
        <xdr:cNvPicPr>
          <a:picLocks noChangeAspect="1"/>
        </xdr:cNvPicPr>
      </xdr:nvPicPr>
      <xdr:blipFill>
        <a:blip r:embed="rId52"/>
        <a:stretch>
          <a:fillRect/>
        </a:stretch>
      </xdr:blipFill>
      <xdr:spPr>
        <a:xfrm>
          <a:off x="8036560" y="665511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81280</xdr:colOff>
      <xdr:row>451</xdr:row>
      <xdr:rowOff>38100</xdr:rowOff>
    </xdr:from>
    <xdr:to>
      <xdr:col>17</xdr:col>
      <xdr:colOff>284480</xdr:colOff>
      <xdr:row>471</xdr:row>
      <xdr:rowOff>38100</xdr:rowOff>
    </xdr:to>
    <xdr:pic>
      <xdr:nvPicPr>
        <xdr:cNvPr id="4434898" name="Picture 81" descr="wards_in_Kingston upon Thames"/>
        <xdr:cNvPicPr>
          <a:picLocks noChangeAspect="1"/>
        </xdr:cNvPicPr>
      </xdr:nvPicPr>
      <xdr:blipFill>
        <a:blip r:embed="rId53"/>
        <a:stretch>
          <a:fillRect/>
        </a:stretch>
      </xdr:blipFill>
      <xdr:spPr>
        <a:xfrm>
          <a:off x="7965440" y="698849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132080</xdr:colOff>
      <xdr:row>473</xdr:row>
      <xdr:rowOff>28575</xdr:rowOff>
    </xdr:from>
    <xdr:to>
      <xdr:col>18</xdr:col>
      <xdr:colOff>10160</xdr:colOff>
      <xdr:row>493</xdr:row>
      <xdr:rowOff>28575</xdr:rowOff>
    </xdr:to>
    <xdr:pic>
      <xdr:nvPicPr>
        <xdr:cNvPr id="4434899" name="Picture 82" descr="wards_in_Lambeth"/>
        <xdr:cNvPicPr>
          <a:picLocks noChangeAspect="1"/>
        </xdr:cNvPicPr>
      </xdr:nvPicPr>
      <xdr:blipFill>
        <a:blip r:embed="rId54"/>
        <a:stretch>
          <a:fillRect/>
        </a:stretch>
      </xdr:blipFill>
      <xdr:spPr>
        <a:xfrm>
          <a:off x="8016240" y="7322820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91440</xdr:colOff>
      <xdr:row>495</xdr:row>
      <xdr:rowOff>57150</xdr:rowOff>
    </xdr:from>
    <xdr:to>
      <xdr:col>17</xdr:col>
      <xdr:colOff>294640</xdr:colOff>
      <xdr:row>515</xdr:row>
      <xdr:rowOff>57150</xdr:rowOff>
    </xdr:to>
    <xdr:pic>
      <xdr:nvPicPr>
        <xdr:cNvPr id="4434900" name="Picture 83" descr="wards_in_Lewisham"/>
        <xdr:cNvPicPr>
          <a:picLocks noChangeAspect="1"/>
        </xdr:cNvPicPr>
      </xdr:nvPicPr>
      <xdr:blipFill>
        <a:blip r:embed="rId55"/>
        <a:stretch>
          <a:fillRect/>
        </a:stretch>
      </xdr:blipFill>
      <xdr:spPr>
        <a:xfrm>
          <a:off x="7975600" y="766095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132080</xdr:colOff>
      <xdr:row>517</xdr:row>
      <xdr:rowOff>76200</xdr:rowOff>
    </xdr:from>
    <xdr:to>
      <xdr:col>18</xdr:col>
      <xdr:colOff>10160</xdr:colOff>
      <xdr:row>537</xdr:row>
      <xdr:rowOff>76200</xdr:rowOff>
    </xdr:to>
    <xdr:pic>
      <xdr:nvPicPr>
        <xdr:cNvPr id="4434901" name="Picture 84" descr="wards_in_Merton"/>
        <xdr:cNvPicPr>
          <a:picLocks noChangeAspect="1"/>
        </xdr:cNvPicPr>
      </xdr:nvPicPr>
      <xdr:blipFill>
        <a:blip r:embed="rId56"/>
        <a:stretch>
          <a:fillRect/>
        </a:stretch>
      </xdr:blipFill>
      <xdr:spPr>
        <a:xfrm>
          <a:off x="8016240" y="799814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162560</xdr:colOff>
      <xdr:row>539</xdr:row>
      <xdr:rowOff>66675</xdr:rowOff>
    </xdr:from>
    <xdr:to>
      <xdr:col>18</xdr:col>
      <xdr:colOff>40640</xdr:colOff>
      <xdr:row>559</xdr:row>
      <xdr:rowOff>66675</xdr:rowOff>
    </xdr:to>
    <xdr:pic>
      <xdr:nvPicPr>
        <xdr:cNvPr id="4434902" name="Picture 85" descr="wards_in_Newham"/>
        <xdr:cNvPicPr>
          <a:picLocks noChangeAspect="1"/>
        </xdr:cNvPicPr>
      </xdr:nvPicPr>
      <xdr:blipFill>
        <a:blip r:embed="rId57"/>
        <a:stretch>
          <a:fillRect/>
        </a:stretch>
      </xdr:blipFill>
      <xdr:spPr>
        <a:xfrm>
          <a:off x="8046720" y="8332470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121920</xdr:colOff>
      <xdr:row>561</xdr:row>
      <xdr:rowOff>152400</xdr:rowOff>
    </xdr:from>
    <xdr:to>
      <xdr:col>18</xdr:col>
      <xdr:colOff>0</xdr:colOff>
      <xdr:row>582</xdr:row>
      <xdr:rowOff>0</xdr:rowOff>
    </xdr:to>
    <xdr:pic>
      <xdr:nvPicPr>
        <xdr:cNvPr id="4434903" name="Picture 86" descr="wards_in_Redbridge"/>
        <xdr:cNvPicPr>
          <a:picLocks noChangeAspect="1"/>
        </xdr:cNvPicPr>
      </xdr:nvPicPr>
      <xdr:blipFill>
        <a:blip r:embed="rId58"/>
        <a:stretch>
          <a:fillRect/>
        </a:stretch>
      </xdr:blipFill>
      <xdr:spPr>
        <a:xfrm>
          <a:off x="8006080" y="867632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172720</xdr:colOff>
      <xdr:row>584</xdr:row>
      <xdr:rowOff>152400</xdr:rowOff>
    </xdr:from>
    <xdr:to>
      <xdr:col>18</xdr:col>
      <xdr:colOff>50800</xdr:colOff>
      <xdr:row>605</xdr:row>
      <xdr:rowOff>0</xdr:rowOff>
    </xdr:to>
    <xdr:pic>
      <xdr:nvPicPr>
        <xdr:cNvPr id="4434904" name="Picture 87" descr="wards_in_Richmond upon Thames"/>
        <xdr:cNvPicPr>
          <a:picLocks noChangeAspect="1"/>
        </xdr:cNvPicPr>
      </xdr:nvPicPr>
      <xdr:blipFill>
        <a:blip r:embed="rId59"/>
        <a:stretch>
          <a:fillRect/>
        </a:stretch>
      </xdr:blipFill>
      <xdr:spPr>
        <a:xfrm>
          <a:off x="8056880" y="902684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162560</xdr:colOff>
      <xdr:row>608</xdr:row>
      <xdr:rowOff>66675</xdr:rowOff>
    </xdr:from>
    <xdr:to>
      <xdr:col>18</xdr:col>
      <xdr:colOff>40640</xdr:colOff>
      <xdr:row>628</xdr:row>
      <xdr:rowOff>66675</xdr:rowOff>
    </xdr:to>
    <xdr:pic>
      <xdr:nvPicPr>
        <xdr:cNvPr id="4434905" name="Picture 88" descr="wards_in_Southwark"/>
        <xdr:cNvPicPr>
          <a:picLocks noChangeAspect="1"/>
        </xdr:cNvPicPr>
      </xdr:nvPicPr>
      <xdr:blipFill>
        <a:blip r:embed="rId60"/>
        <a:stretch>
          <a:fillRect/>
        </a:stretch>
      </xdr:blipFill>
      <xdr:spPr>
        <a:xfrm>
          <a:off x="8046720" y="9384030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142240</xdr:colOff>
      <xdr:row>632</xdr:row>
      <xdr:rowOff>19050</xdr:rowOff>
    </xdr:from>
    <xdr:to>
      <xdr:col>18</xdr:col>
      <xdr:colOff>20320</xdr:colOff>
      <xdr:row>652</xdr:row>
      <xdr:rowOff>19050</xdr:rowOff>
    </xdr:to>
    <xdr:pic>
      <xdr:nvPicPr>
        <xdr:cNvPr id="4434906" name="Picture 89" descr="wards_in_Sutton"/>
        <xdr:cNvPicPr>
          <a:picLocks noChangeAspect="1"/>
        </xdr:cNvPicPr>
      </xdr:nvPicPr>
      <xdr:blipFill>
        <a:blip r:embed="rId61"/>
        <a:stretch>
          <a:fillRect/>
        </a:stretch>
      </xdr:blipFill>
      <xdr:spPr>
        <a:xfrm>
          <a:off x="8026400" y="974502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152400</xdr:colOff>
      <xdr:row>654</xdr:row>
      <xdr:rowOff>57150</xdr:rowOff>
    </xdr:from>
    <xdr:to>
      <xdr:col>18</xdr:col>
      <xdr:colOff>30480</xdr:colOff>
      <xdr:row>674</xdr:row>
      <xdr:rowOff>57150</xdr:rowOff>
    </xdr:to>
    <xdr:pic>
      <xdr:nvPicPr>
        <xdr:cNvPr id="4434907" name="Picture 90" descr="wards_in_Tower Hamlets"/>
        <xdr:cNvPicPr>
          <a:picLocks noChangeAspect="1"/>
        </xdr:cNvPicPr>
      </xdr:nvPicPr>
      <xdr:blipFill>
        <a:blip r:embed="rId62"/>
        <a:stretch>
          <a:fillRect/>
        </a:stretch>
      </xdr:blipFill>
      <xdr:spPr>
        <a:xfrm>
          <a:off x="8036560" y="10084117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172720</xdr:colOff>
      <xdr:row>677</xdr:row>
      <xdr:rowOff>9525</xdr:rowOff>
    </xdr:from>
    <xdr:to>
      <xdr:col>18</xdr:col>
      <xdr:colOff>50800</xdr:colOff>
      <xdr:row>697</xdr:row>
      <xdr:rowOff>9525</xdr:rowOff>
    </xdr:to>
    <xdr:pic>
      <xdr:nvPicPr>
        <xdr:cNvPr id="4434908" name="Picture 91" descr="wards_in_Waltham Forest"/>
        <xdr:cNvPicPr>
          <a:picLocks noChangeAspect="1"/>
        </xdr:cNvPicPr>
      </xdr:nvPicPr>
      <xdr:blipFill>
        <a:blip r:embed="rId63"/>
        <a:stretch>
          <a:fillRect/>
        </a:stretch>
      </xdr:blipFill>
      <xdr:spPr>
        <a:xfrm>
          <a:off x="8056880" y="104298750"/>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editAs="oneCell">
    <xdr:from>
      <xdr:col>12</xdr:col>
      <xdr:colOff>182880</xdr:colOff>
      <xdr:row>701</xdr:row>
      <xdr:rowOff>0</xdr:rowOff>
    </xdr:from>
    <xdr:to>
      <xdr:col>18</xdr:col>
      <xdr:colOff>60960</xdr:colOff>
      <xdr:row>721</xdr:row>
      <xdr:rowOff>0</xdr:rowOff>
    </xdr:to>
    <xdr:pic>
      <xdr:nvPicPr>
        <xdr:cNvPr id="4434909" name="Picture 92" descr="wards_in_Wandsworth"/>
        <xdr:cNvPicPr>
          <a:picLocks noChangeAspect="1"/>
        </xdr:cNvPicPr>
      </xdr:nvPicPr>
      <xdr:blipFill>
        <a:blip r:embed="rId64"/>
        <a:stretch>
          <a:fillRect/>
        </a:stretch>
      </xdr:blipFill>
      <xdr:spPr>
        <a:xfrm>
          <a:off x="8067040" y="107946825"/>
          <a:ext cx="3454400" cy="3048000"/>
        </a:xfrm>
        <a:prstGeom prst="rect">
          <a:avLst/>
        </a:prstGeom>
        <a:noFill/>
        <a:ln w="6350" cap="flat" cmpd="sng">
          <a:solidFill>
            <a:srgbClr val="000000"/>
          </a:solidFill>
          <a:prstDash val="solid"/>
          <a:miter/>
          <a:headEnd type="none" w="med" len="med"/>
          <a:tailEnd type="none" w="med" len="med"/>
        </a:ln>
      </xdr:spPr>
    </xdr:pic>
    <xdr:clientData/>
  </xdr:twoCellAnchor>
  <xdr:twoCellAnchor>
    <xdr:from>
      <xdr:col>10</xdr:col>
      <xdr:colOff>213360</xdr:colOff>
      <xdr:row>0</xdr:row>
      <xdr:rowOff>57150</xdr:rowOff>
    </xdr:from>
    <xdr:to>
      <xdr:col>12</xdr:col>
      <xdr:colOff>650240</xdr:colOff>
      <xdr:row>0</xdr:row>
      <xdr:rowOff>171450</xdr:rowOff>
    </xdr:to>
    <xdr:pic>
      <xdr:nvPicPr>
        <xdr:cNvPr id="4434910" name="Picture 9" descr="gla"/>
        <xdr:cNvPicPr>
          <a:picLocks noChangeAspect="1"/>
        </xdr:cNvPicPr>
      </xdr:nvPicPr>
      <xdr:blipFill>
        <a:blip r:embed="rId65"/>
        <a:stretch>
          <a:fillRect/>
        </a:stretch>
      </xdr:blipFill>
      <xdr:spPr>
        <a:xfrm>
          <a:off x="6797040" y="57150"/>
          <a:ext cx="1737360" cy="1143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4</xdr:col>
      <xdr:colOff>30480</xdr:colOff>
      <xdr:row>0</xdr:row>
      <xdr:rowOff>66675</xdr:rowOff>
    </xdr:from>
    <xdr:to>
      <xdr:col>6</xdr:col>
      <xdr:colOff>254000</xdr:colOff>
      <xdr:row>0</xdr:row>
      <xdr:rowOff>180975</xdr:rowOff>
    </xdr:to>
    <xdr:pic>
      <xdr:nvPicPr>
        <xdr:cNvPr id="140438" name="Picture 9" descr="gla"/>
        <xdr:cNvPicPr>
          <a:picLocks noChangeAspect="1"/>
        </xdr:cNvPicPr>
      </xdr:nvPicPr>
      <xdr:blipFill>
        <a:blip r:embed="rId1"/>
        <a:stretch>
          <a:fillRect/>
        </a:stretch>
      </xdr:blipFill>
      <xdr:spPr>
        <a:xfrm>
          <a:off x="6289040" y="66675"/>
          <a:ext cx="1737360" cy="1143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203200</xdr:colOff>
      <xdr:row>17</xdr:row>
      <xdr:rowOff>104775</xdr:rowOff>
    </xdr:from>
    <xdr:to>
      <xdr:col>12</xdr:col>
      <xdr:colOff>487680</xdr:colOff>
      <xdr:row>18</xdr:row>
      <xdr:rowOff>123825</xdr:rowOff>
    </xdr:to>
    <xdr:sp>
      <xdr:nvSpPr>
        <xdr:cNvPr id="4903558" name="Freeform 4"/>
        <xdr:cNvSpPr/>
      </xdr:nvSpPr>
      <xdr:spPr>
        <a:xfrm>
          <a:off x="8239760" y="2869565"/>
          <a:ext cx="284480" cy="171450"/>
        </a:xfrm>
        <a:custGeom>
          <a:avLst/>
          <a:gdLst>
            <a:gd name="txL" fmla="*/ 0 w 28"/>
            <a:gd name="txT" fmla="*/ 0 h 18"/>
            <a:gd name="txR" fmla="*/ 28 w 28"/>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Lst>
          <a:rect l="txL" t="txT" r="txR" b="txB"/>
          <a:pathLst>
            <a:path w="28" h="18">
              <a:moveTo>
                <a:pt x="1" y="1"/>
              </a:moveTo>
              <a:lnTo>
                <a:pt x="1" y="1"/>
              </a:lnTo>
              <a:lnTo>
                <a:pt x="3" y="1"/>
              </a:lnTo>
              <a:lnTo>
                <a:pt x="4" y="2"/>
              </a:lnTo>
              <a:lnTo>
                <a:pt x="5" y="2"/>
              </a:lnTo>
              <a:lnTo>
                <a:pt x="6" y="2"/>
              </a:lnTo>
              <a:lnTo>
                <a:pt x="7" y="2"/>
              </a:lnTo>
              <a:lnTo>
                <a:pt x="8" y="1"/>
              </a:lnTo>
              <a:lnTo>
                <a:pt x="9" y="1"/>
              </a:lnTo>
              <a:lnTo>
                <a:pt x="10" y="1"/>
              </a:lnTo>
              <a:lnTo>
                <a:pt x="11" y="0"/>
              </a:lnTo>
              <a:lnTo>
                <a:pt x="12" y="1"/>
              </a:lnTo>
              <a:lnTo>
                <a:pt x="14" y="0"/>
              </a:lnTo>
              <a:lnTo>
                <a:pt x="15" y="0"/>
              </a:lnTo>
              <a:lnTo>
                <a:pt x="15" y="1"/>
              </a:lnTo>
              <a:lnTo>
                <a:pt x="16" y="2"/>
              </a:lnTo>
              <a:lnTo>
                <a:pt x="17" y="2"/>
              </a:lnTo>
              <a:lnTo>
                <a:pt x="18" y="3"/>
              </a:lnTo>
              <a:lnTo>
                <a:pt x="20" y="4"/>
              </a:lnTo>
              <a:lnTo>
                <a:pt x="21" y="5"/>
              </a:lnTo>
              <a:lnTo>
                <a:pt x="22" y="6"/>
              </a:lnTo>
              <a:lnTo>
                <a:pt x="23" y="7"/>
              </a:lnTo>
              <a:lnTo>
                <a:pt x="24" y="7"/>
              </a:lnTo>
              <a:lnTo>
                <a:pt x="24" y="8"/>
              </a:lnTo>
              <a:lnTo>
                <a:pt x="25" y="9"/>
              </a:lnTo>
              <a:lnTo>
                <a:pt x="26" y="9"/>
              </a:lnTo>
              <a:lnTo>
                <a:pt x="27" y="10"/>
              </a:lnTo>
              <a:lnTo>
                <a:pt x="28" y="11"/>
              </a:lnTo>
              <a:lnTo>
                <a:pt x="26" y="12"/>
              </a:lnTo>
              <a:lnTo>
                <a:pt x="25" y="12"/>
              </a:lnTo>
              <a:lnTo>
                <a:pt x="24" y="12"/>
              </a:lnTo>
              <a:lnTo>
                <a:pt x="23" y="12"/>
              </a:lnTo>
              <a:lnTo>
                <a:pt x="22" y="12"/>
              </a:lnTo>
              <a:lnTo>
                <a:pt x="21" y="12"/>
              </a:lnTo>
              <a:lnTo>
                <a:pt x="20" y="11"/>
              </a:lnTo>
              <a:lnTo>
                <a:pt x="19" y="11"/>
              </a:lnTo>
              <a:lnTo>
                <a:pt x="18" y="11"/>
              </a:lnTo>
              <a:lnTo>
                <a:pt x="17" y="10"/>
              </a:lnTo>
              <a:lnTo>
                <a:pt x="16" y="9"/>
              </a:lnTo>
              <a:lnTo>
                <a:pt x="16" y="10"/>
              </a:lnTo>
              <a:lnTo>
                <a:pt x="18" y="11"/>
              </a:lnTo>
              <a:lnTo>
                <a:pt x="18" y="12"/>
              </a:lnTo>
              <a:lnTo>
                <a:pt x="20" y="13"/>
              </a:lnTo>
              <a:lnTo>
                <a:pt x="19" y="13"/>
              </a:lnTo>
              <a:lnTo>
                <a:pt x="18" y="14"/>
              </a:lnTo>
              <a:lnTo>
                <a:pt x="17" y="15"/>
              </a:lnTo>
              <a:lnTo>
                <a:pt x="16" y="15"/>
              </a:lnTo>
              <a:lnTo>
                <a:pt x="15" y="15"/>
              </a:lnTo>
              <a:lnTo>
                <a:pt x="14" y="16"/>
              </a:lnTo>
              <a:lnTo>
                <a:pt x="13" y="17"/>
              </a:lnTo>
              <a:lnTo>
                <a:pt x="12" y="18"/>
              </a:lnTo>
              <a:lnTo>
                <a:pt x="10" y="18"/>
              </a:lnTo>
              <a:lnTo>
                <a:pt x="9" y="18"/>
              </a:lnTo>
              <a:lnTo>
                <a:pt x="9" y="17"/>
              </a:lnTo>
              <a:lnTo>
                <a:pt x="8" y="16"/>
              </a:lnTo>
              <a:lnTo>
                <a:pt x="8" y="14"/>
              </a:lnTo>
              <a:lnTo>
                <a:pt x="7" y="13"/>
              </a:lnTo>
              <a:lnTo>
                <a:pt x="6" y="12"/>
              </a:lnTo>
              <a:lnTo>
                <a:pt x="5" y="13"/>
              </a:lnTo>
              <a:lnTo>
                <a:pt x="4" y="13"/>
              </a:lnTo>
              <a:lnTo>
                <a:pt x="2" y="14"/>
              </a:lnTo>
              <a:lnTo>
                <a:pt x="2" y="13"/>
              </a:lnTo>
              <a:lnTo>
                <a:pt x="2" y="12"/>
              </a:lnTo>
              <a:lnTo>
                <a:pt x="2" y="11"/>
              </a:lnTo>
              <a:lnTo>
                <a:pt x="1" y="10"/>
              </a:lnTo>
              <a:lnTo>
                <a:pt x="0" y="9"/>
              </a:lnTo>
              <a:lnTo>
                <a:pt x="0" y="8"/>
              </a:lnTo>
              <a:lnTo>
                <a:pt x="0" y="6"/>
              </a:lnTo>
              <a:lnTo>
                <a:pt x="0" y="5"/>
              </a:lnTo>
              <a:lnTo>
                <a:pt x="0" y="4"/>
              </a:lnTo>
              <a:lnTo>
                <a:pt x="1" y="3"/>
              </a:lnTo>
              <a:lnTo>
                <a:pt x="1" y="2"/>
              </a:lnTo>
              <a:lnTo>
                <a:pt x="1"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233680</xdr:colOff>
      <xdr:row>16</xdr:row>
      <xdr:rowOff>142875</xdr:rowOff>
    </xdr:from>
    <xdr:to>
      <xdr:col>13</xdr:col>
      <xdr:colOff>548640</xdr:colOff>
      <xdr:row>17</xdr:row>
      <xdr:rowOff>152400</xdr:rowOff>
    </xdr:to>
    <xdr:sp>
      <xdr:nvSpPr>
        <xdr:cNvPr id="4903559" name="Freeform 5"/>
        <xdr:cNvSpPr/>
      </xdr:nvSpPr>
      <xdr:spPr>
        <a:xfrm>
          <a:off x="8920480" y="2755265"/>
          <a:ext cx="314960" cy="161925"/>
        </a:xfrm>
        <a:custGeom>
          <a:avLst/>
          <a:gdLst>
            <a:gd name="txL" fmla="*/ 0 w 31"/>
            <a:gd name="txT" fmla="*/ 0 h 18"/>
            <a:gd name="txR" fmla="*/ 31 w 31"/>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1" h="18">
              <a:moveTo>
                <a:pt x="1" y="13"/>
              </a:moveTo>
              <a:lnTo>
                <a:pt x="2" y="13"/>
              </a:lnTo>
              <a:lnTo>
                <a:pt x="4" y="12"/>
              </a:lnTo>
              <a:lnTo>
                <a:pt x="5" y="12"/>
              </a:lnTo>
              <a:lnTo>
                <a:pt x="6" y="12"/>
              </a:lnTo>
              <a:lnTo>
                <a:pt x="6" y="11"/>
              </a:lnTo>
              <a:lnTo>
                <a:pt x="8" y="10"/>
              </a:lnTo>
              <a:lnTo>
                <a:pt x="9" y="11"/>
              </a:lnTo>
              <a:lnTo>
                <a:pt x="11" y="11"/>
              </a:lnTo>
              <a:lnTo>
                <a:pt x="11" y="10"/>
              </a:lnTo>
              <a:lnTo>
                <a:pt x="11" y="9"/>
              </a:lnTo>
              <a:lnTo>
                <a:pt x="12" y="8"/>
              </a:lnTo>
              <a:lnTo>
                <a:pt x="13" y="8"/>
              </a:lnTo>
              <a:lnTo>
                <a:pt x="14" y="8"/>
              </a:lnTo>
              <a:lnTo>
                <a:pt x="15" y="8"/>
              </a:lnTo>
              <a:lnTo>
                <a:pt x="14" y="7"/>
              </a:lnTo>
              <a:lnTo>
                <a:pt x="14" y="6"/>
              </a:lnTo>
              <a:lnTo>
                <a:pt x="13" y="5"/>
              </a:lnTo>
              <a:lnTo>
                <a:pt x="12" y="5"/>
              </a:lnTo>
              <a:lnTo>
                <a:pt x="11" y="3"/>
              </a:lnTo>
              <a:lnTo>
                <a:pt x="11" y="2"/>
              </a:lnTo>
              <a:lnTo>
                <a:pt x="11" y="1"/>
              </a:lnTo>
              <a:lnTo>
                <a:pt x="12" y="1"/>
              </a:lnTo>
              <a:lnTo>
                <a:pt x="13" y="0"/>
              </a:lnTo>
              <a:lnTo>
                <a:pt x="14" y="0"/>
              </a:lnTo>
              <a:lnTo>
                <a:pt x="16" y="0"/>
              </a:lnTo>
              <a:lnTo>
                <a:pt x="17" y="0"/>
              </a:lnTo>
              <a:lnTo>
                <a:pt x="18" y="0"/>
              </a:lnTo>
              <a:lnTo>
                <a:pt x="19" y="0"/>
              </a:lnTo>
              <a:lnTo>
                <a:pt x="20" y="0"/>
              </a:lnTo>
              <a:lnTo>
                <a:pt x="21" y="0"/>
              </a:lnTo>
              <a:lnTo>
                <a:pt x="22" y="0"/>
              </a:lnTo>
              <a:lnTo>
                <a:pt x="23" y="0"/>
              </a:lnTo>
              <a:lnTo>
                <a:pt x="25" y="0"/>
              </a:lnTo>
              <a:lnTo>
                <a:pt x="25" y="2"/>
              </a:lnTo>
              <a:lnTo>
                <a:pt x="25" y="3"/>
              </a:lnTo>
              <a:lnTo>
                <a:pt x="26" y="5"/>
              </a:lnTo>
              <a:lnTo>
                <a:pt x="26" y="6"/>
              </a:lnTo>
              <a:lnTo>
                <a:pt x="28" y="5"/>
              </a:lnTo>
              <a:lnTo>
                <a:pt x="28" y="7"/>
              </a:lnTo>
              <a:lnTo>
                <a:pt x="28" y="8"/>
              </a:lnTo>
              <a:lnTo>
                <a:pt x="29" y="9"/>
              </a:lnTo>
              <a:lnTo>
                <a:pt x="29" y="10"/>
              </a:lnTo>
              <a:lnTo>
                <a:pt x="30" y="11"/>
              </a:lnTo>
              <a:lnTo>
                <a:pt x="31" y="12"/>
              </a:lnTo>
              <a:lnTo>
                <a:pt x="31" y="13"/>
              </a:lnTo>
              <a:lnTo>
                <a:pt x="30" y="13"/>
              </a:lnTo>
              <a:lnTo>
                <a:pt x="28" y="14"/>
              </a:lnTo>
              <a:lnTo>
                <a:pt x="27" y="14"/>
              </a:lnTo>
              <a:lnTo>
                <a:pt x="26" y="14"/>
              </a:lnTo>
              <a:lnTo>
                <a:pt x="25" y="15"/>
              </a:lnTo>
              <a:lnTo>
                <a:pt x="24" y="15"/>
              </a:lnTo>
              <a:lnTo>
                <a:pt x="23" y="15"/>
              </a:lnTo>
              <a:lnTo>
                <a:pt x="22" y="15"/>
              </a:lnTo>
              <a:lnTo>
                <a:pt x="21" y="16"/>
              </a:lnTo>
              <a:lnTo>
                <a:pt x="20" y="16"/>
              </a:lnTo>
              <a:lnTo>
                <a:pt x="19" y="16"/>
              </a:lnTo>
              <a:lnTo>
                <a:pt x="17" y="16"/>
              </a:lnTo>
              <a:lnTo>
                <a:pt x="16" y="16"/>
              </a:lnTo>
              <a:lnTo>
                <a:pt x="15" y="16"/>
              </a:lnTo>
              <a:lnTo>
                <a:pt x="14" y="16"/>
              </a:lnTo>
              <a:lnTo>
                <a:pt x="13" y="17"/>
              </a:lnTo>
              <a:lnTo>
                <a:pt x="12" y="17"/>
              </a:lnTo>
              <a:lnTo>
                <a:pt x="11" y="17"/>
              </a:lnTo>
              <a:lnTo>
                <a:pt x="9" y="17"/>
              </a:lnTo>
              <a:lnTo>
                <a:pt x="8" y="17"/>
              </a:lnTo>
              <a:lnTo>
                <a:pt x="6" y="17"/>
              </a:lnTo>
              <a:lnTo>
                <a:pt x="5" y="18"/>
              </a:lnTo>
              <a:lnTo>
                <a:pt x="4" y="18"/>
              </a:lnTo>
              <a:lnTo>
                <a:pt x="3" y="18"/>
              </a:lnTo>
              <a:lnTo>
                <a:pt x="3" y="16"/>
              </a:lnTo>
              <a:lnTo>
                <a:pt x="2" y="15"/>
              </a:lnTo>
              <a:lnTo>
                <a:pt x="1" y="14"/>
              </a:lnTo>
              <a:lnTo>
                <a:pt x="0" y="13"/>
              </a:lnTo>
              <a:lnTo>
                <a:pt x="1" y="13"/>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609600</xdr:colOff>
      <xdr:row>15</xdr:row>
      <xdr:rowOff>104775</xdr:rowOff>
    </xdr:from>
    <xdr:to>
      <xdr:col>13</xdr:col>
      <xdr:colOff>182880</xdr:colOff>
      <xdr:row>17</xdr:row>
      <xdr:rowOff>47625</xdr:rowOff>
    </xdr:to>
    <xdr:sp>
      <xdr:nvSpPr>
        <xdr:cNvPr id="4903560" name="Freeform 6"/>
        <xdr:cNvSpPr>
          <a:spLocks noEditPoints="1"/>
        </xdr:cNvSpPr>
      </xdr:nvSpPr>
      <xdr:spPr>
        <a:xfrm>
          <a:off x="8646160" y="2564765"/>
          <a:ext cx="223520" cy="247650"/>
        </a:xfrm>
        <a:custGeom>
          <a:avLst/>
          <a:gdLst>
            <a:gd name="txL" fmla="*/ 0 w 22"/>
            <a:gd name="txT" fmla="*/ 0 h 28"/>
            <a:gd name="txR" fmla="*/ 22 w 22"/>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Lst>
          <a:rect l="txL" t="txT" r="txR" b="txB"/>
          <a:pathLst>
            <a:path w="22" h="28">
              <a:moveTo>
                <a:pt x="1" y="22"/>
              </a:moveTo>
              <a:lnTo>
                <a:pt x="2" y="21"/>
              </a:lnTo>
              <a:lnTo>
                <a:pt x="4" y="20"/>
              </a:lnTo>
              <a:lnTo>
                <a:pt x="5" y="20"/>
              </a:lnTo>
              <a:lnTo>
                <a:pt x="6" y="20"/>
              </a:lnTo>
              <a:lnTo>
                <a:pt x="7" y="19"/>
              </a:lnTo>
              <a:lnTo>
                <a:pt x="7" y="18"/>
              </a:lnTo>
              <a:lnTo>
                <a:pt x="8" y="17"/>
              </a:lnTo>
              <a:lnTo>
                <a:pt x="8" y="16"/>
              </a:lnTo>
              <a:lnTo>
                <a:pt x="9" y="15"/>
              </a:lnTo>
              <a:lnTo>
                <a:pt x="8" y="14"/>
              </a:lnTo>
              <a:lnTo>
                <a:pt x="7" y="13"/>
              </a:lnTo>
              <a:lnTo>
                <a:pt x="8" y="12"/>
              </a:lnTo>
              <a:lnTo>
                <a:pt x="9" y="12"/>
              </a:lnTo>
              <a:lnTo>
                <a:pt x="10" y="12"/>
              </a:lnTo>
              <a:lnTo>
                <a:pt x="11" y="12"/>
              </a:lnTo>
              <a:lnTo>
                <a:pt x="12" y="12"/>
              </a:lnTo>
              <a:lnTo>
                <a:pt x="13" y="11"/>
              </a:lnTo>
              <a:lnTo>
                <a:pt x="14" y="11"/>
              </a:lnTo>
              <a:lnTo>
                <a:pt x="15" y="10"/>
              </a:lnTo>
              <a:lnTo>
                <a:pt x="14" y="10"/>
              </a:lnTo>
              <a:lnTo>
                <a:pt x="13" y="9"/>
              </a:lnTo>
              <a:lnTo>
                <a:pt x="12" y="9"/>
              </a:lnTo>
              <a:lnTo>
                <a:pt x="12" y="8"/>
              </a:lnTo>
              <a:lnTo>
                <a:pt x="12" y="7"/>
              </a:lnTo>
              <a:lnTo>
                <a:pt x="13" y="7"/>
              </a:lnTo>
              <a:lnTo>
                <a:pt x="13" y="6"/>
              </a:lnTo>
              <a:lnTo>
                <a:pt x="13" y="5"/>
              </a:lnTo>
              <a:lnTo>
                <a:pt x="13" y="4"/>
              </a:lnTo>
              <a:lnTo>
                <a:pt x="14" y="4"/>
              </a:lnTo>
              <a:lnTo>
                <a:pt x="14" y="3"/>
              </a:lnTo>
              <a:lnTo>
                <a:pt x="14" y="2"/>
              </a:lnTo>
              <a:lnTo>
                <a:pt x="15" y="2"/>
              </a:lnTo>
              <a:lnTo>
                <a:pt x="16" y="1"/>
              </a:lnTo>
              <a:lnTo>
                <a:pt x="17" y="1"/>
              </a:lnTo>
              <a:lnTo>
                <a:pt x="18" y="1"/>
              </a:lnTo>
              <a:lnTo>
                <a:pt x="19" y="0"/>
              </a:lnTo>
              <a:lnTo>
                <a:pt x="19" y="1"/>
              </a:lnTo>
              <a:lnTo>
                <a:pt x="19" y="2"/>
              </a:lnTo>
              <a:lnTo>
                <a:pt x="18" y="3"/>
              </a:lnTo>
              <a:lnTo>
                <a:pt x="19" y="4"/>
              </a:lnTo>
              <a:lnTo>
                <a:pt x="19" y="5"/>
              </a:lnTo>
              <a:lnTo>
                <a:pt x="19" y="6"/>
              </a:lnTo>
              <a:lnTo>
                <a:pt x="19" y="7"/>
              </a:lnTo>
              <a:lnTo>
                <a:pt x="20" y="7"/>
              </a:lnTo>
              <a:lnTo>
                <a:pt x="20" y="8"/>
              </a:lnTo>
              <a:lnTo>
                <a:pt x="21" y="9"/>
              </a:lnTo>
              <a:lnTo>
                <a:pt x="21" y="10"/>
              </a:lnTo>
              <a:lnTo>
                <a:pt x="22" y="11"/>
              </a:lnTo>
              <a:lnTo>
                <a:pt x="22" y="12"/>
              </a:lnTo>
              <a:lnTo>
                <a:pt x="22" y="14"/>
              </a:lnTo>
              <a:lnTo>
                <a:pt x="22" y="15"/>
              </a:lnTo>
              <a:lnTo>
                <a:pt x="21" y="16"/>
              </a:lnTo>
              <a:lnTo>
                <a:pt x="21" y="17"/>
              </a:lnTo>
              <a:lnTo>
                <a:pt x="20" y="17"/>
              </a:lnTo>
              <a:lnTo>
                <a:pt x="20" y="19"/>
              </a:lnTo>
              <a:lnTo>
                <a:pt x="20" y="20"/>
              </a:lnTo>
              <a:lnTo>
                <a:pt x="19" y="21"/>
              </a:lnTo>
              <a:lnTo>
                <a:pt x="19" y="22"/>
              </a:lnTo>
              <a:lnTo>
                <a:pt x="18" y="23"/>
              </a:lnTo>
              <a:lnTo>
                <a:pt x="18" y="24"/>
              </a:lnTo>
              <a:lnTo>
                <a:pt x="18" y="25"/>
              </a:lnTo>
              <a:lnTo>
                <a:pt x="17" y="26"/>
              </a:lnTo>
              <a:lnTo>
                <a:pt x="17" y="28"/>
              </a:lnTo>
              <a:lnTo>
                <a:pt x="16" y="28"/>
              </a:lnTo>
              <a:lnTo>
                <a:pt x="15" y="28"/>
              </a:lnTo>
              <a:lnTo>
                <a:pt x="14" y="27"/>
              </a:lnTo>
              <a:lnTo>
                <a:pt x="13" y="27"/>
              </a:lnTo>
              <a:lnTo>
                <a:pt x="12" y="27"/>
              </a:lnTo>
              <a:lnTo>
                <a:pt x="11" y="27"/>
              </a:lnTo>
              <a:lnTo>
                <a:pt x="10" y="26"/>
              </a:lnTo>
              <a:lnTo>
                <a:pt x="9" y="26"/>
              </a:lnTo>
              <a:lnTo>
                <a:pt x="7" y="26"/>
              </a:lnTo>
              <a:lnTo>
                <a:pt x="4" y="25"/>
              </a:lnTo>
              <a:lnTo>
                <a:pt x="3" y="25"/>
              </a:lnTo>
              <a:lnTo>
                <a:pt x="1" y="25"/>
              </a:lnTo>
              <a:lnTo>
                <a:pt x="1" y="24"/>
              </a:lnTo>
              <a:lnTo>
                <a:pt x="0" y="23"/>
              </a:lnTo>
              <a:lnTo>
                <a:pt x="1" y="22"/>
              </a:lnTo>
              <a:moveTo>
                <a:pt x="8" y="12"/>
              </a:moveTo>
              <a:lnTo>
                <a:pt x="8" y="12"/>
              </a:lnTo>
              <a:moveTo>
                <a:pt x="13" y="6"/>
              </a:moveTo>
              <a:lnTo>
                <a:pt x="13" y="7"/>
              </a:lnTo>
              <a:lnTo>
                <a:pt x="12" y="7"/>
              </a:lnTo>
              <a:lnTo>
                <a:pt x="13" y="6"/>
              </a:lnTo>
              <a:moveTo>
                <a:pt x="8" y="14"/>
              </a:moveTo>
              <a:lnTo>
                <a:pt x="8" y="14"/>
              </a:lnTo>
              <a:moveTo>
                <a:pt x="7" y="13"/>
              </a:moveTo>
              <a:lnTo>
                <a:pt x="7" y="13"/>
              </a:lnTo>
              <a:moveTo>
                <a:pt x="13" y="9"/>
              </a:moveTo>
              <a:lnTo>
                <a:pt x="13" y="9"/>
              </a:lnTo>
              <a:lnTo>
                <a:pt x="12" y="9"/>
              </a:lnTo>
              <a:lnTo>
                <a:pt x="13" y="9"/>
              </a:lnTo>
              <a:moveTo>
                <a:pt x="13" y="12"/>
              </a:moveTo>
              <a:lnTo>
                <a:pt x="13" y="11"/>
              </a:lnTo>
              <a:lnTo>
                <a:pt x="12" y="12"/>
              </a:lnTo>
              <a:lnTo>
                <a:pt x="13" y="12"/>
              </a:lnTo>
              <a:moveTo>
                <a:pt x="14" y="10"/>
              </a:moveTo>
              <a:lnTo>
                <a:pt x="14" y="10"/>
              </a:lnTo>
              <a:lnTo>
                <a:pt x="13" y="9"/>
              </a:lnTo>
              <a:lnTo>
                <a:pt x="14" y="10"/>
              </a:lnTo>
              <a:moveTo>
                <a:pt x="7" y="18"/>
              </a:moveTo>
              <a:lnTo>
                <a:pt x="7" y="19"/>
              </a:lnTo>
              <a:lnTo>
                <a:pt x="7" y="18"/>
              </a:lnTo>
              <a:moveTo>
                <a:pt x="11" y="12"/>
              </a:moveTo>
              <a:lnTo>
                <a:pt x="11" y="12"/>
              </a:lnTo>
              <a:lnTo>
                <a:pt x="10" y="12"/>
              </a:lnTo>
              <a:lnTo>
                <a:pt x="11" y="12"/>
              </a:lnTo>
              <a:moveTo>
                <a:pt x="14" y="2"/>
              </a:moveTo>
              <a:lnTo>
                <a:pt x="14" y="2"/>
              </a:lnTo>
              <a:moveTo>
                <a:pt x="6" y="20"/>
              </a:moveTo>
              <a:lnTo>
                <a:pt x="6" y="20"/>
              </a:lnTo>
              <a:moveTo>
                <a:pt x="5" y="20"/>
              </a:moveTo>
              <a:lnTo>
                <a:pt x="5" y="20"/>
              </a:lnTo>
              <a:lnTo>
                <a:pt x="6" y="20"/>
              </a:lnTo>
              <a:lnTo>
                <a:pt x="5" y="20"/>
              </a:lnTo>
              <a:lnTo>
                <a:pt x="4" y="20"/>
              </a:lnTo>
              <a:lnTo>
                <a:pt x="5" y="20"/>
              </a:lnTo>
              <a:moveTo>
                <a:pt x="19" y="5"/>
              </a:moveTo>
              <a:lnTo>
                <a:pt x="19" y="4"/>
              </a:lnTo>
              <a:lnTo>
                <a:pt x="19" y="5"/>
              </a:lnTo>
              <a:moveTo>
                <a:pt x="4" y="20"/>
              </a:moveTo>
              <a:lnTo>
                <a:pt x="4" y="20"/>
              </a:lnTo>
              <a:moveTo>
                <a:pt x="15" y="2"/>
              </a:moveTo>
              <a:lnTo>
                <a:pt x="15" y="2"/>
              </a:lnTo>
              <a:lnTo>
                <a:pt x="16" y="1"/>
              </a:lnTo>
              <a:lnTo>
                <a:pt x="15" y="2"/>
              </a:lnTo>
              <a:moveTo>
                <a:pt x="19" y="2"/>
              </a:moveTo>
              <a:lnTo>
                <a:pt x="19" y="2"/>
              </a:lnTo>
              <a:lnTo>
                <a:pt x="19" y="1"/>
              </a:lnTo>
              <a:lnTo>
                <a:pt x="19" y="2"/>
              </a:lnTo>
              <a:moveTo>
                <a:pt x="19" y="0"/>
              </a:moveTo>
              <a:lnTo>
                <a:pt x="18" y="1"/>
              </a:lnTo>
              <a:lnTo>
                <a:pt x="17" y="1"/>
              </a:lnTo>
              <a:lnTo>
                <a:pt x="19" y="0"/>
              </a:lnTo>
              <a:moveTo>
                <a:pt x="19" y="6"/>
              </a:moveTo>
              <a:lnTo>
                <a:pt x="19" y="6"/>
              </a:lnTo>
              <a:moveTo>
                <a:pt x="22" y="12"/>
              </a:moveTo>
              <a:lnTo>
                <a:pt x="22" y="12"/>
              </a:lnTo>
              <a:moveTo>
                <a:pt x="9" y="15"/>
              </a:moveTo>
              <a:lnTo>
                <a:pt x="9" y="15"/>
              </a:lnTo>
              <a:moveTo>
                <a:pt x="22" y="11"/>
              </a:moveTo>
              <a:lnTo>
                <a:pt x="21" y="10"/>
              </a:lnTo>
              <a:lnTo>
                <a:pt x="22" y="11"/>
              </a:lnTo>
              <a:moveTo>
                <a:pt x="20" y="8"/>
              </a:moveTo>
              <a:lnTo>
                <a:pt x="20" y="8"/>
              </a:lnTo>
              <a:lnTo>
                <a:pt x="21" y="9"/>
              </a:lnTo>
              <a:lnTo>
                <a:pt x="20" y="9"/>
              </a:lnTo>
              <a:lnTo>
                <a:pt x="20" y="8"/>
              </a:lnTo>
              <a:moveTo>
                <a:pt x="20" y="7"/>
              </a:moveTo>
              <a:lnTo>
                <a:pt x="20" y="7"/>
              </a:lnTo>
              <a:moveTo>
                <a:pt x="19" y="0"/>
              </a:moveTo>
              <a:lnTo>
                <a:pt x="19" y="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162560</xdr:colOff>
      <xdr:row>12</xdr:row>
      <xdr:rowOff>28575</xdr:rowOff>
    </xdr:from>
    <xdr:to>
      <xdr:col>13</xdr:col>
      <xdr:colOff>416560</xdr:colOff>
      <xdr:row>15</xdr:row>
      <xdr:rowOff>0</xdr:rowOff>
    </xdr:to>
    <xdr:sp>
      <xdr:nvSpPr>
        <xdr:cNvPr id="4903561" name="Freeform 7"/>
        <xdr:cNvSpPr/>
      </xdr:nvSpPr>
      <xdr:spPr>
        <a:xfrm>
          <a:off x="8849360" y="2031365"/>
          <a:ext cx="254000" cy="428625"/>
        </a:xfrm>
        <a:custGeom>
          <a:avLst/>
          <a:gdLst>
            <a:gd name="txL" fmla="*/ 0 w 25"/>
            <a:gd name="txT" fmla="*/ 0 h 48"/>
            <a:gd name="txR" fmla="*/ 25 w 25"/>
            <a:gd name="txB" fmla="*/ 48 h 48"/>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48">
              <a:moveTo>
                <a:pt x="16" y="4"/>
              </a:moveTo>
              <a:lnTo>
                <a:pt x="16" y="4"/>
              </a:lnTo>
              <a:lnTo>
                <a:pt x="19" y="1"/>
              </a:lnTo>
              <a:lnTo>
                <a:pt x="20" y="0"/>
              </a:lnTo>
              <a:lnTo>
                <a:pt x="21" y="1"/>
              </a:lnTo>
              <a:lnTo>
                <a:pt x="21" y="2"/>
              </a:lnTo>
              <a:lnTo>
                <a:pt x="21" y="4"/>
              </a:lnTo>
              <a:lnTo>
                <a:pt x="22" y="5"/>
              </a:lnTo>
              <a:lnTo>
                <a:pt x="23" y="4"/>
              </a:lnTo>
              <a:lnTo>
                <a:pt x="24" y="5"/>
              </a:lnTo>
              <a:lnTo>
                <a:pt x="25" y="6"/>
              </a:lnTo>
              <a:lnTo>
                <a:pt x="25" y="8"/>
              </a:lnTo>
              <a:lnTo>
                <a:pt x="25" y="9"/>
              </a:lnTo>
              <a:lnTo>
                <a:pt x="24" y="11"/>
              </a:lnTo>
              <a:lnTo>
                <a:pt x="24" y="12"/>
              </a:lnTo>
              <a:lnTo>
                <a:pt x="24" y="13"/>
              </a:lnTo>
              <a:lnTo>
                <a:pt x="25" y="15"/>
              </a:lnTo>
              <a:lnTo>
                <a:pt x="25" y="16"/>
              </a:lnTo>
              <a:lnTo>
                <a:pt x="25" y="17"/>
              </a:lnTo>
              <a:lnTo>
                <a:pt x="25" y="19"/>
              </a:lnTo>
              <a:lnTo>
                <a:pt x="25" y="20"/>
              </a:lnTo>
              <a:lnTo>
                <a:pt x="25" y="22"/>
              </a:lnTo>
              <a:lnTo>
                <a:pt x="25" y="23"/>
              </a:lnTo>
              <a:lnTo>
                <a:pt x="25" y="25"/>
              </a:lnTo>
              <a:lnTo>
                <a:pt x="25" y="26"/>
              </a:lnTo>
              <a:lnTo>
                <a:pt x="24" y="28"/>
              </a:lnTo>
              <a:lnTo>
                <a:pt x="24" y="29"/>
              </a:lnTo>
              <a:lnTo>
                <a:pt x="23" y="31"/>
              </a:lnTo>
              <a:lnTo>
                <a:pt x="22" y="33"/>
              </a:lnTo>
              <a:lnTo>
                <a:pt x="21" y="34"/>
              </a:lnTo>
              <a:lnTo>
                <a:pt x="21" y="36"/>
              </a:lnTo>
              <a:lnTo>
                <a:pt x="21" y="37"/>
              </a:lnTo>
              <a:lnTo>
                <a:pt x="21" y="38"/>
              </a:lnTo>
              <a:lnTo>
                <a:pt x="21" y="39"/>
              </a:lnTo>
              <a:lnTo>
                <a:pt x="19" y="40"/>
              </a:lnTo>
              <a:lnTo>
                <a:pt x="18" y="40"/>
              </a:lnTo>
              <a:lnTo>
                <a:pt x="17" y="40"/>
              </a:lnTo>
              <a:lnTo>
                <a:pt x="16" y="41"/>
              </a:lnTo>
              <a:lnTo>
                <a:pt x="16" y="42"/>
              </a:lnTo>
              <a:lnTo>
                <a:pt x="16" y="43"/>
              </a:lnTo>
              <a:lnTo>
                <a:pt x="16" y="44"/>
              </a:lnTo>
              <a:lnTo>
                <a:pt x="16" y="45"/>
              </a:lnTo>
              <a:lnTo>
                <a:pt x="15" y="46"/>
              </a:lnTo>
              <a:lnTo>
                <a:pt x="14" y="46"/>
              </a:lnTo>
              <a:lnTo>
                <a:pt x="13" y="46"/>
              </a:lnTo>
              <a:lnTo>
                <a:pt x="12" y="46"/>
              </a:lnTo>
              <a:lnTo>
                <a:pt x="11" y="46"/>
              </a:lnTo>
              <a:lnTo>
                <a:pt x="10" y="46"/>
              </a:lnTo>
              <a:lnTo>
                <a:pt x="9" y="47"/>
              </a:lnTo>
              <a:lnTo>
                <a:pt x="8" y="47"/>
              </a:lnTo>
              <a:lnTo>
                <a:pt x="7" y="47"/>
              </a:lnTo>
              <a:lnTo>
                <a:pt x="6" y="48"/>
              </a:lnTo>
              <a:lnTo>
                <a:pt x="4" y="48"/>
              </a:lnTo>
              <a:lnTo>
                <a:pt x="4" y="47"/>
              </a:lnTo>
              <a:lnTo>
                <a:pt x="5" y="46"/>
              </a:lnTo>
              <a:lnTo>
                <a:pt x="5" y="45"/>
              </a:lnTo>
              <a:lnTo>
                <a:pt x="5" y="44"/>
              </a:lnTo>
              <a:lnTo>
                <a:pt x="4" y="44"/>
              </a:lnTo>
              <a:lnTo>
                <a:pt x="4" y="43"/>
              </a:lnTo>
              <a:lnTo>
                <a:pt x="3" y="42"/>
              </a:lnTo>
              <a:lnTo>
                <a:pt x="3" y="41"/>
              </a:lnTo>
              <a:lnTo>
                <a:pt x="3" y="40"/>
              </a:lnTo>
              <a:lnTo>
                <a:pt x="4" y="39"/>
              </a:lnTo>
              <a:lnTo>
                <a:pt x="5" y="38"/>
              </a:lnTo>
              <a:lnTo>
                <a:pt x="5" y="37"/>
              </a:lnTo>
              <a:lnTo>
                <a:pt x="5" y="36"/>
              </a:lnTo>
              <a:lnTo>
                <a:pt x="5" y="34"/>
              </a:lnTo>
              <a:lnTo>
                <a:pt x="6" y="33"/>
              </a:lnTo>
              <a:lnTo>
                <a:pt x="7" y="33"/>
              </a:lnTo>
              <a:lnTo>
                <a:pt x="7" y="32"/>
              </a:lnTo>
              <a:lnTo>
                <a:pt x="6" y="31"/>
              </a:lnTo>
              <a:lnTo>
                <a:pt x="5" y="31"/>
              </a:lnTo>
              <a:lnTo>
                <a:pt x="4" y="30"/>
              </a:lnTo>
              <a:lnTo>
                <a:pt x="2" y="30"/>
              </a:lnTo>
              <a:lnTo>
                <a:pt x="1" y="30"/>
              </a:lnTo>
              <a:lnTo>
                <a:pt x="1" y="29"/>
              </a:lnTo>
              <a:lnTo>
                <a:pt x="1" y="27"/>
              </a:lnTo>
              <a:lnTo>
                <a:pt x="1" y="26"/>
              </a:lnTo>
              <a:lnTo>
                <a:pt x="1" y="25"/>
              </a:lnTo>
              <a:lnTo>
                <a:pt x="0" y="24"/>
              </a:lnTo>
              <a:lnTo>
                <a:pt x="0" y="23"/>
              </a:lnTo>
              <a:lnTo>
                <a:pt x="0" y="22"/>
              </a:lnTo>
              <a:lnTo>
                <a:pt x="1" y="21"/>
              </a:lnTo>
              <a:lnTo>
                <a:pt x="2" y="21"/>
              </a:lnTo>
              <a:lnTo>
                <a:pt x="3" y="21"/>
              </a:lnTo>
              <a:lnTo>
                <a:pt x="4" y="20"/>
              </a:lnTo>
              <a:lnTo>
                <a:pt x="4" y="19"/>
              </a:lnTo>
              <a:lnTo>
                <a:pt x="3" y="17"/>
              </a:lnTo>
              <a:lnTo>
                <a:pt x="3" y="16"/>
              </a:lnTo>
              <a:lnTo>
                <a:pt x="4" y="15"/>
              </a:lnTo>
              <a:lnTo>
                <a:pt x="5" y="14"/>
              </a:lnTo>
              <a:lnTo>
                <a:pt x="6" y="13"/>
              </a:lnTo>
              <a:lnTo>
                <a:pt x="8" y="12"/>
              </a:lnTo>
              <a:lnTo>
                <a:pt x="10" y="10"/>
              </a:lnTo>
              <a:lnTo>
                <a:pt x="11" y="10"/>
              </a:lnTo>
              <a:lnTo>
                <a:pt x="12" y="8"/>
              </a:lnTo>
              <a:lnTo>
                <a:pt x="13" y="7"/>
              </a:lnTo>
              <a:lnTo>
                <a:pt x="15" y="5"/>
              </a:lnTo>
              <a:lnTo>
                <a:pt x="16" y="4"/>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487680</xdr:colOff>
      <xdr:row>15</xdr:row>
      <xdr:rowOff>66675</xdr:rowOff>
    </xdr:from>
    <xdr:to>
      <xdr:col>14</xdr:col>
      <xdr:colOff>193040</xdr:colOff>
      <xdr:row>17</xdr:row>
      <xdr:rowOff>104775</xdr:rowOff>
    </xdr:to>
    <xdr:sp>
      <xdr:nvSpPr>
        <xdr:cNvPr id="4903562" name="Freeform 8"/>
        <xdr:cNvSpPr/>
      </xdr:nvSpPr>
      <xdr:spPr>
        <a:xfrm>
          <a:off x="9174480" y="2526665"/>
          <a:ext cx="355600" cy="342900"/>
        </a:xfrm>
        <a:custGeom>
          <a:avLst/>
          <a:gdLst>
            <a:gd name="txL" fmla="*/ 0 w 35"/>
            <a:gd name="txT" fmla="*/ 0 h 38"/>
            <a:gd name="txR" fmla="*/ 35 w 35"/>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5" h="38">
              <a:moveTo>
                <a:pt x="1" y="25"/>
              </a:moveTo>
              <a:lnTo>
                <a:pt x="2" y="25"/>
              </a:lnTo>
              <a:lnTo>
                <a:pt x="3" y="25"/>
              </a:lnTo>
              <a:lnTo>
                <a:pt x="4" y="24"/>
              </a:lnTo>
              <a:lnTo>
                <a:pt x="5" y="23"/>
              </a:lnTo>
              <a:lnTo>
                <a:pt x="5" y="22"/>
              </a:lnTo>
              <a:lnTo>
                <a:pt x="4" y="21"/>
              </a:lnTo>
              <a:lnTo>
                <a:pt x="4" y="20"/>
              </a:lnTo>
              <a:lnTo>
                <a:pt x="4" y="19"/>
              </a:lnTo>
              <a:lnTo>
                <a:pt x="4" y="18"/>
              </a:lnTo>
              <a:lnTo>
                <a:pt x="4" y="17"/>
              </a:lnTo>
              <a:lnTo>
                <a:pt x="4" y="16"/>
              </a:lnTo>
              <a:lnTo>
                <a:pt x="5" y="17"/>
              </a:lnTo>
              <a:lnTo>
                <a:pt x="6" y="17"/>
              </a:lnTo>
              <a:lnTo>
                <a:pt x="7" y="17"/>
              </a:lnTo>
              <a:lnTo>
                <a:pt x="8" y="16"/>
              </a:lnTo>
              <a:lnTo>
                <a:pt x="9" y="16"/>
              </a:lnTo>
              <a:lnTo>
                <a:pt x="10" y="15"/>
              </a:lnTo>
              <a:lnTo>
                <a:pt x="11" y="15"/>
              </a:lnTo>
              <a:lnTo>
                <a:pt x="12" y="15"/>
              </a:lnTo>
              <a:lnTo>
                <a:pt x="13" y="14"/>
              </a:lnTo>
              <a:lnTo>
                <a:pt x="13" y="13"/>
              </a:lnTo>
              <a:lnTo>
                <a:pt x="13" y="12"/>
              </a:lnTo>
              <a:lnTo>
                <a:pt x="13" y="11"/>
              </a:lnTo>
              <a:lnTo>
                <a:pt x="13" y="10"/>
              </a:lnTo>
              <a:lnTo>
                <a:pt x="12" y="8"/>
              </a:lnTo>
              <a:lnTo>
                <a:pt x="12" y="7"/>
              </a:lnTo>
              <a:lnTo>
                <a:pt x="12" y="6"/>
              </a:lnTo>
              <a:lnTo>
                <a:pt x="12" y="4"/>
              </a:lnTo>
              <a:lnTo>
                <a:pt x="13" y="3"/>
              </a:lnTo>
              <a:lnTo>
                <a:pt x="14" y="3"/>
              </a:lnTo>
              <a:lnTo>
                <a:pt x="15" y="2"/>
              </a:lnTo>
              <a:lnTo>
                <a:pt x="17" y="2"/>
              </a:lnTo>
              <a:lnTo>
                <a:pt x="18" y="1"/>
              </a:lnTo>
              <a:lnTo>
                <a:pt x="19" y="2"/>
              </a:lnTo>
              <a:lnTo>
                <a:pt x="20" y="2"/>
              </a:lnTo>
              <a:lnTo>
                <a:pt x="21" y="2"/>
              </a:lnTo>
              <a:lnTo>
                <a:pt x="22" y="1"/>
              </a:lnTo>
              <a:lnTo>
                <a:pt x="23" y="1"/>
              </a:lnTo>
              <a:lnTo>
                <a:pt x="24" y="1"/>
              </a:lnTo>
              <a:lnTo>
                <a:pt x="25" y="2"/>
              </a:lnTo>
              <a:lnTo>
                <a:pt x="27" y="2"/>
              </a:lnTo>
              <a:lnTo>
                <a:pt x="28" y="2"/>
              </a:lnTo>
              <a:lnTo>
                <a:pt x="28" y="1"/>
              </a:lnTo>
              <a:lnTo>
                <a:pt x="29" y="0"/>
              </a:lnTo>
              <a:lnTo>
                <a:pt x="29" y="1"/>
              </a:lnTo>
              <a:lnTo>
                <a:pt x="29" y="2"/>
              </a:lnTo>
              <a:lnTo>
                <a:pt x="28" y="3"/>
              </a:lnTo>
              <a:lnTo>
                <a:pt x="28" y="4"/>
              </a:lnTo>
              <a:lnTo>
                <a:pt x="27" y="5"/>
              </a:lnTo>
              <a:lnTo>
                <a:pt x="27" y="6"/>
              </a:lnTo>
              <a:lnTo>
                <a:pt x="27" y="7"/>
              </a:lnTo>
              <a:lnTo>
                <a:pt x="28" y="8"/>
              </a:lnTo>
              <a:lnTo>
                <a:pt x="29" y="9"/>
              </a:lnTo>
              <a:lnTo>
                <a:pt x="29" y="10"/>
              </a:lnTo>
              <a:lnTo>
                <a:pt x="29" y="12"/>
              </a:lnTo>
              <a:lnTo>
                <a:pt x="29" y="13"/>
              </a:lnTo>
              <a:lnTo>
                <a:pt x="29" y="14"/>
              </a:lnTo>
              <a:lnTo>
                <a:pt x="30" y="15"/>
              </a:lnTo>
              <a:lnTo>
                <a:pt x="31" y="15"/>
              </a:lnTo>
              <a:lnTo>
                <a:pt x="32" y="16"/>
              </a:lnTo>
              <a:lnTo>
                <a:pt x="32" y="17"/>
              </a:lnTo>
              <a:lnTo>
                <a:pt x="32" y="18"/>
              </a:lnTo>
              <a:lnTo>
                <a:pt x="33" y="19"/>
              </a:lnTo>
              <a:lnTo>
                <a:pt x="34" y="20"/>
              </a:lnTo>
              <a:lnTo>
                <a:pt x="35" y="21"/>
              </a:lnTo>
              <a:lnTo>
                <a:pt x="35" y="23"/>
              </a:lnTo>
              <a:lnTo>
                <a:pt x="34" y="24"/>
              </a:lnTo>
              <a:lnTo>
                <a:pt x="33" y="25"/>
              </a:lnTo>
              <a:lnTo>
                <a:pt x="33" y="26"/>
              </a:lnTo>
              <a:lnTo>
                <a:pt x="32" y="27"/>
              </a:lnTo>
              <a:lnTo>
                <a:pt x="32" y="28"/>
              </a:lnTo>
              <a:lnTo>
                <a:pt x="31" y="30"/>
              </a:lnTo>
              <a:lnTo>
                <a:pt x="29" y="31"/>
              </a:lnTo>
              <a:lnTo>
                <a:pt x="28" y="31"/>
              </a:lnTo>
              <a:lnTo>
                <a:pt x="24" y="32"/>
              </a:lnTo>
              <a:lnTo>
                <a:pt x="23" y="33"/>
              </a:lnTo>
              <a:lnTo>
                <a:pt x="22" y="33"/>
              </a:lnTo>
              <a:lnTo>
                <a:pt x="20" y="33"/>
              </a:lnTo>
              <a:lnTo>
                <a:pt x="19" y="34"/>
              </a:lnTo>
              <a:lnTo>
                <a:pt x="18" y="34"/>
              </a:lnTo>
              <a:lnTo>
                <a:pt x="16" y="35"/>
              </a:lnTo>
              <a:lnTo>
                <a:pt x="15" y="35"/>
              </a:lnTo>
              <a:lnTo>
                <a:pt x="14" y="35"/>
              </a:lnTo>
              <a:lnTo>
                <a:pt x="12" y="36"/>
              </a:lnTo>
              <a:lnTo>
                <a:pt x="11" y="36"/>
              </a:lnTo>
              <a:lnTo>
                <a:pt x="10" y="37"/>
              </a:lnTo>
              <a:lnTo>
                <a:pt x="9" y="37"/>
              </a:lnTo>
              <a:lnTo>
                <a:pt x="8" y="37"/>
              </a:lnTo>
              <a:lnTo>
                <a:pt x="7" y="37"/>
              </a:lnTo>
              <a:lnTo>
                <a:pt x="6" y="38"/>
              </a:lnTo>
              <a:lnTo>
                <a:pt x="6" y="37"/>
              </a:lnTo>
              <a:lnTo>
                <a:pt x="5" y="36"/>
              </a:lnTo>
              <a:lnTo>
                <a:pt x="4" y="35"/>
              </a:lnTo>
              <a:lnTo>
                <a:pt x="4" y="34"/>
              </a:lnTo>
              <a:lnTo>
                <a:pt x="3" y="33"/>
              </a:lnTo>
              <a:lnTo>
                <a:pt x="3" y="32"/>
              </a:lnTo>
              <a:lnTo>
                <a:pt x="3" y="30"/>
              </a:lnTo>
              <a:lnTo>
                <a:pt x="1" y="31"/>
              </a:lnTo>
              <a:lnTo>
                <a:pt x="1" y="30"/>
              </a:lnTo>
              <a:lnTo>
                <a:pt x="0" y="28"/>
              </a:lnTo>
              <a:lnTo>
                <a:pt x="0" y="27"/>
              </a:lnTo>
              <a:lnTo>
                <a:pt x="0" y="25"/>
              </a:lnTo>
              <a:lnTo>
                <a:pt x="1" y="2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365760</xdr:colOff>
      <xdr:row>18</xdr:row>
      <xdr:rowOff>9525</xdr:rowOff>
    </xdr:from>
    <xdr:to>
      <xdr:col>13</xdr:col>
      <xdr:colOff>142240</xdr:colOff>
      <xdr:row>18</xdr:row>
      <xdr:rowOff>152400</xdr:rowOff>
    </xdr:to>
    <xdr:sp>
      <xdr:nvSpPr>
        <xdr:cNvPr id="4903563" name="Freeform 9"/>
        <xdr:cNvSpPr/>
      </xdr:nvSpPr>
      <xdr:spPr>
        <a:xfrm>
          <a:off x="8402320" y="2926715"/>
          <a:ext cx="426720" cy="142875"/>
        </a:xfrm>
        <a:custGeom>
          <a:avLst/>
          <a:gdLst>
            <a:gd name="txL" fmla="*/ 0 w 42"/>
            <a:gd name="txT" fmla="*/ 0 h 14"/>
            <a:gd name="txR" fmla="*/ 42 w 42"/>
            <a:gd name="txB" fmla="*/ 14 h 1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2" h="14">
              <a:moveTo>
                <a:pt x="10" y="5"/>
              </a:moveTo>
              <a:lnTo>
                <a:pt x="12" y="4"/>
              </a:lnTo>
              <a:lnTo>
                <a:pt x="14" y="4"/>
              </a:lnTo>
              <a:lnTo>
                <a:pt x="15" y="4"/>
              </a:lnTo>
              <a:lnTo>
                <a:pt x="16" y="4"/>
              </a:lnTo>
              <a:lnTo>
                <a:pt x="17" y="3"/>
              </a:lnTo>
              <a:lnTo>
                <a:pt x="19" y="3"/>
              </a:lnTo>
              <a:lnTo>
                <a:pt x="20" y="3"/>
              </a:lnTo>
              <a:lnTo>
                <a:pt x="21" y="3"/>
              </a:lnTo>
              <a:lnTo>
                <a:pt x="22" y="2"/>
              </a:lnTo>
              <a:lnTo>
                <a:pt x="23" y="2"/>
              </a:lnTo>
              <a:lnTo>
                <a:pt x="24" y="2"/>
              </a:lnTo>
              <a:lnTo>
                <a:pt x="26" y="2"/>
              </a:lnTo>
              <a:lnTo>
                <a:pt x="27" y="2"/>
              </a:lnTo>
              <a:lnTo>
                <a:pt x="28" y="2"/>
              </a:lnTo>
              <a:lnTo>
                <a:pt x="29" y="1"/>
              </a:lnTo>
              <a:lnTo>
                <a:pt x="30" y="1"/>
              </a:lnTo>
              <a:lnTo>
                <a:pt x="32" y="1"/>
              </a:lnTo>
              <a:lnTo>
                <a:pt x="33" y="1"/>
              </a:lnTo>
              <a:lnTo>
                <a:pt x="34" y="1"/>
              </a:lnTo>
              <a:lnTo>
                <a:pt x="35" y="1"/>
              </a:lnTo>
              <a:lnTo>
                <a:pt x="36" y="0"/>
              </a:lnTo>
              <a:lnTo>
                <a:pt x="37" y="0"/>
              </a:lnTo>
              <a:lnTo>
                <a:pt x="38" y="0"/>
              </a:lnTo>
              <a:lnTo>
                <a:pt x="39" y="0"/>
              </a:lnTo>
              <a:lnTo>
                <a:pt x="40" y="0"/>
              </a:lnTo>
              <a:lnTo>
                <a:pt x="41" y="0"/>
              </a:lnTo>
              <a:lnTo>
                <a:pt x="41" y="1"/>
              </a:lnTo>
              <a:lnTo>
                <a:pt x="42" y="2"/>
              </a:lnTo>
              <a:lnTo>
                <a:pt x="42" y="3"/>
              </a:lnTo>
              <a:lnTo>
                <a:pt x="42" y="4"/>
              </a:lnTo>
              <a:lnTo>
                <a:pt x="42" y="6"/>
              </a:lnTo>
              <a:lnTo>
                <a:pt x="42" y="7"/>
              </a:lnTo>
              <a:lnTo>
                <a:pt x="42" y="9"/>
              </a:lnTo>
              <a:lnTo>
                <a:pt x="41" y="9"/>
              </a:lnTo>
              <a:lnTo>
                <a:pt x="39" y="9"/>
              </a:lnTo>
              <a:lnTo>
                <a:pt x="38" y="9"/>
              </a:lnTo>
              <a:lnTo>
                <a:pt x="37" y="9"/>
              </a:lnTo>
              <a:lnTo>
                <a:pt x="36" y="9"/>
              </a:lnTo>
              <a:lnTo>
                <a:pt x="35" y="9"/>
              </a:lnTo>
              <a:lnTo>
                <a:pt x="34" y="9"/>
              </a:lnTo>
              <a:lnTo>
                <a:pt x="33" y="9"/>
              </a:lnTo>
              <a:lnTo>
                <a:pt x="33" y="10"/>
              </a:lnTo>
              <a:lnTo>
                <a:pt x="32" y="12"/>
              </a:lnTo>
              <a:lnTo>
                <a:pt x="31" y="12"/>
              </a:lnTo>
              <a:lnTo>
                <a:pt x="30" y="12"/>
              </a:lnTo>
              <a:lnTo>
                <a:pt x="29" y="12"/>
              </a:lnTo>
              <a:lnTo>
                <a:pt x="28" y="12"/>
              </a:lnTo>
              <a:lnTo>
                <a:pt x="27" y="12"/>
              </a:lnTo>
              <a:lnTo>
                <a:pt x="26" y="12"/>
              </a:lnTo>
              <a:lnTo>
                <a:pt x="23" y="13"/>
              </a:lnTo>
              <a:lnTo>
                <a:pt x="21" y="14"/>
              </a:lnTo>
              <a:lnTo>
                <a:pt x="20" y="14"/>
              </a:lnTo>
              <a:lnTo>
                <a:pt x="18" y="14"/>
              </a:lnTo>
              <a:lnTo>
                <a:pt x="17" y="13"/>
              </a:lnTo>
              <a:lnTo>
                <a:pt x="16" y="13"/>
              </a:lnTo>
              <a:lnTo>
                <a:pt x="15" y="13"/>
              </a:lnTo>
              <a:lnTo>
                <a:pt x="14" y="12"/>
              </a:lnTo>
              <a:lnTo>
                <a:pt x="13" y="12"/>
              </a:lnTo>
              <a:lnTo>
                <a:pt x="12" y="11"/>
              </a:lnTo>
              <a:lnTo>
                <a:pt x="11" y="11"/>
              </a:lnTo>
              <a:lnTo>
                <a:pt x="10" y="10"/>
              </a:lnTo>
              <a:lnTo>
                <a:pt x="9" y="10"/>
              </a:lnTo>
              <a:lnTo>
                <a:pt x="8" y="9"/>
              </a:lnTo>
              <a:lnTo>
                <a:pt x="7" y="8"/>
              </a:lnTo>
              <a:lnTo>
                <a:pt x="6" y="8"/>
              </a:lnTo>
              <a:lnTo>
                <a:pt x="5" y="7"/>
              </a:lnTo>
              <a:lnTo>
                <a:pt x="5" y="6"/>
              </a:lnTo>
              <a:lnTo>
                <a:pt x="4" y="6"/>
              </a:lnTo>
              <a:lnTo>
                <a:pt x="2" y="5"/>
              </a:lnTo>
              <a:lnTo>
                <a:pt x="2" y="4"/>
              </a:lnTo>
              <a:lnTo>
                <a:pt x="0" y="3"/>
              </a:lnTo>
              <a:lnTo>
                <a:pt x="0" y="2"/>
              </a:lnTo>
              <a:lnTo>
                <a:pt x="1" y="3"/>
              </a:lnTo>
              <a:lnTo>
                <a:pt x="2" y="4"/>
              </a:lnTo>
              <a:lnTo>
                <a:pt x="3" y="4"/>
              </a:lnTo>
              <a:lnTo>
                <a:pt x="4" y="4"/>
              </a:lnTo>
              <a:lnTo>
                <a:pt x="5" y="5"/>
              </a:lnTo>
              <a:lnTo>
                <a:pt x="6" y="5"/>
              </a:lnTo>
              <a:lnTo>
                <a:pt x="7" y="5"/>
              </a:lnTo>
              <a:lnTo>
                <a:pt x="8" y="5"/>
              </a:lnTo>
              <a:lnTo>
                <a:pt x="9" y="5"/>
              </a:lnTo>
              <a:lnTo>
                <a:pt x="10"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223520</xdr:colOff>
      <xdr:row>18</xdr:row>
      <xdr:rowOff>57150</xdr:rowOff>
    </xdr:from>
    <xdr:to>
      <xdr:col>12</xdr:col>
      <xdr:colOff>568960</xdr:colOff>
      <xdr:row>19</xdr:row>
      <xdr:rowOff>57150</xdr:rowOff>
    </xdr:to>
    <xdr:sp>
      <xdr:nvSpPr>
        <xdr:cNvPr id="4903564" name="Freeform 10"/>
        <xdr:cNvSpPr/>
      </xdr:nvSpPr>
      <xdr:spPr>
        <a:xfrm>
          <a:off x="8260080" y="2974340"/>
          <a:ext cx="345440" cy="152400"/>
        </a:xfrm>
        <a:custGeom>
          <a:avLst/>
          <a:gdLst>
            <a:gd name="txL" fmla="*/ 0 w 34"/>
            <a:gd name="txT" fmla="*/ 0 h 16"/>
            <a:gd name="txR" fmla="*/ 34 w 34"/>
            <a:gd name="txB" fmla="*/ 16 h 16"/>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4" h="16">
              <a:moveTo>
                <a:pt x="1" y="2"/>
              </a:moveTo>
              <a:lnTo>
                <a:pt x="2" y="1"/>
              </a:lnTo>
              <a:lnTo>
                <a:pt x="3" y="1"/>
              </a:lnTo>
              <a:lnTo>
                <a:pt x="4" y="0"/>
              </a:lnTo>
              <a:lnTo>
                <a:pt x="5" y="1"/>
              </a:lnTo>
              <a:lnTo>
                <a:pt x="6" y="2"/>
              </a:lnTo>
              <a:lnTo>
                <a:pt x="6" y="4"/>
              </a:lnTo>
              <a:lnTo>
                <a:pt x="7" y="5"/>
              </a:lnTo>
              <a:lnTo>
                <a:pt x="7" y="6"/>
              </a:lnTo>
              <a:lnTo>
                <a:pt x="8" y="6"/>
              </a:lnTo>
              <a:lnTo>
                <a:pt x="10" y="6"/>
              </a:lnTo>
              <a:lnTo>
                <a:pt x="11" y="5"/>
              </a:lnTo>
              <a:lnTo>
                <a:pt x="12" y="4"/>
              </a:lnTo>
              <a:lnTo>
                <a:pt x="13" y="3"/>
              </a:lnTo>
              <a:lnTo>
                <a:pt x="14" y="3"/>
              </a:lnTo>
              <a:lnTo>
                <a:pt x="15" y="3"/>
              </a:lnTo>
              <a:lnTo>
                <a:pt x="16" y="2"/>
              </a:lnTo>
              <a:lnTo>
                <a:pt x="17" y="1"/>
              </a:lnTo>
              <a:lnTo>
                <a:pt x="18" y="1"/>
              </a:lnTo>
              <a:lnTo>
                <a:pt x="19" y="1"/>
              </a:lnTo>
              <a:lnTo>
                <a:pt x="19" y="2"/>
              </a:lnTo>
              <a:lnTo>
                <a:pt x="20" y="3"/>
              </a:lnTo>
              <a:lnTo>
                <a:pt x="21" y="3"/>
              </a:lnTo>
              <a:lnTo>
                <a:pt x="22" y="4"/>
              </a:lnTo>
              <a:lnTo>
                <a:pt x="23" y="5"/>
              </a:lnTo>
              <a:lnTo>
                <a:pt x="24" y="5"/>
              </a:lnTo>
              <a:lnTo>
                <a:pt x="25" y="6"/>
              </a:lnTo>
              <a:lnTo>
                <a:pt x="26" y="6"/>
              </a:lnTo>
              <a:lnTo>
                <a:pt x="27" y="7"/>
              </a:lnTo>
              <a:lnTo>
                <a:pt x="28" y="7"/>
              </a:lnTo>
              <a:lnTo>
                <a:pt x="29" y="8"/>
              </a:lnTo>
              <a:lnTo>
                <a:pt x="30" y="8"/>
              </a:lnTo>
              <a:lnTo>
                <a:pt x="31" y="8"/>
              </a:lnTo>
              <a:lnTo>
                <a:pt x="32" y="9"/>
              </a:lnTo>
              <a:lnTo>
                <a:pt x="34" y="9"/>
              </a:lnTo>
              <a:lnTo>
                <a:pt x="32" y="10"/>
              </a:lnTo>
              <a:lnTo>
                <a:pt x="31" y="10"/>
              </a:lnTo>
              <a:lnTo>
                <a:pt x="29" y="11"/>
              </a:lnTo>
              <a:lnTo>
                <a:pt x="28" y="11"/>
              </a:lnTo>
              <a:lnTo>
                <a:pt x="27" y="11"/>
              </a:lnTo>
              <a:lnTo>
                <a:pt x="26" y="12"/>
              </a:lnTo>
              <a:lnTo>
                <a:pt x="24" y="12"/>
              </a:lnTo>
              <a:lnTo>
                <a:pt x="23" y="13"/>
              </a:lnTo>
              <a:lnTo>
                <a:pt x="22" y="13"/>
              </a:lnTo>
              <a:lnTo>
                <a:pt x="20" y="13"/>
              </a:lnTo>
              <a:lnTo>
                <a:pt x="19" y="14"/>
              </a:lnTo>
              <a:lnTo>
                <a:pt x="18" y="14"/>
              </a:lnTo>
              <a:lnTo>
                <a:pt x="17" y="14"/>
              </a:lnTo>
              <a:lnTo>
                <a:pt x="16" y="15"/>
              </a:lnTo>
              <a:lnTo>
                <a:pt x="13" y="16"/>
              </a:lnTo>
              <a:lnTo>
                <a:pt x="11" y="15"/>
              </a:lnTo>
              <a:lnTo>
                <a:pt x="11" y="14"/>
              </a:lnTo>
              <a:lnTo>
                <a:pt x="9" y="14"/>
              </a:lnTo>
              <a:lnTo>
                <a:pt x="8" y="13"/>
              </a:lnTo>
              <a:lnTo>
                <a:pt x="7" y="13"/>
              </a:lnTo>
              <a:lnTo>
                <a:pt x="6" y="13"/>
              </a:lnTo>
              <a:lnTo>
                <a:pt x="5" y="14"/>
              </a:lnTo>
              <a:lnTo>
                <a:pt x="5" y="13"/>
              </a:lnTo>
              <a:lnTo>
                <a:pt x="5" y="11"/>
              </a:lnTo>
              <a:lnTo>
                <a:pt x="5" y="10"/>
              </a:lnTo>
              <a:lnTo>
                <a:pt x="4" y="9"/>
              </a:lnTo>
              <a:lnTo>
                <a:pt x="4" y="8"/>
              </a:lnTo>
              <a:lnTo>
                <a:pt x="3" y="7"/>
              </a:lnTo>
              <a:lnTo>
                <a:pt x="2" y="4"/>
              </a:lnTo>
              <a:lnTo>
                <a:pt x="1" y="2"/>
              </a:lnTo>
              <a:lnTo>
                <a:pt x="0" y="2"/>
              </a:lnTo>
              <a:lnTo>
                <a:pt x="1" y="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142240</xdr:colOff>
      <xdr:row>17</xdr:row>
      <xdr:rowOff>142875</xdr:rowOff>
    </xdr:from>
    <xdr:to>
      <xdr:col>13</xdr:col>
      <xdr:colOff>416560</xdr:colOff>
      <xdr:row>18</xdr:row>
      <xdr:rowOff>152400</xdr:rowOff>
    </xdr:to>
    <xdr:sp>
      <xdr:nvSpPr>
        <xdr:cNvPr id="4903565" name="Freeform 11"/>
        <xdr:cNvSpPr/>
      </xdr:nvSpPr>
      <xdr:spPr>
        <a:xfrm>
          <a:off x="8829040" y="2907665"/>
          <a:ext cx="274320" cy="161925"/>
        </a:xfrm>
        <a:custGeom>
          <a:avLst/>
          <a:gdLst>
            <a:gd name="txL" fmla="*/ 0 w 27"/>
            <a:gd name="txT" fmla="*/ 0 h 17"/>
            <a:gd name="txR" fmla="*/ 27 w 27"/>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27" h="17">
              <a:moveTo>
                <a:pt x="0" y="5"/>
              </a:moveTo>
              <a:lnTo>
                <a:pt x="1" y="5"/>
              </a:lnTo>
              <a:lnTo>
                <a:pt x="2" y="5"/>
              </a:lnTo>
              <a:lnTo>
                <a:pt x="3" y="4"/>
              </a:lnTo>
              <a:lnTo>
                <a:pt x="4" y="4"/>
              </a:lnTo>
              <a:lnTo>
                <a:pt x="5" y="4"/>
              </a:lnTo>
              <a:lnTo>
                <a:pt x="5" y="3"/>
              </a:lnTo>
              <a:lnTo>
                <a:pt x="5" y="2"/>
              </a:lnTo>
              <a:lnTo>
                <a:pt x="6" y="2"/>
              </a:lnTo>
              <a:lnTo>
                <a:pt x="7" y="2"/>
              </a:lnTo>
              <a:lnTo>
                <a:pt x="8" y="1"/>
              </a:lnTo>
              <a:lnTo>
                <a:pt x="9" y="1"/>
              </a:lnTo>
              <a:lnTo>
                <a:pt x="11" y="1"/>
              </a:lnTo>
              <a:lnTo>
                <a:pt x="12" y="1"/>
              </a:lnTo>
              <a:lnTo>
                <a:pt x="13" y="1"/>
              </a:lnTo>
              <a:lnTo>
                <a:pt x="14" y="1"/>
              </a:lnTo>
              <a:lnTo>
                <a:pt x="15" y="0"/>
              </a:lnTo>
              <a:lnTo>
                <a:pt x="17" y="0"/>
              </a:lnTo>
              <a:lnTo>
                <a:pt x="18" y="0"/>
              </a:lnTo>
              <a:lnTo>
                <a:pt x="19" y="1"/>
              </a:lnTo>
              <a:lnTo>
                <a:pt x="19" y="2"/>
              </a:lnTo>
              <a:lnTo>
                <a:pt x="20" y="3"/>
              </a:lnTo>
              <a:lnTo>
                <a:pt x="21" y="4"/>
              </a:lnTo>
              <a:lnTo>
                <a:pt x="21" y="5"/>
              </a:lnTo>
              <a:lnTo>
                <a:pt x="22" y="6"/>
              </a:lnTo>
              <a:lnTo>
                <a:pt x="21" y="7"/>
              </a:lnTo>
              <a:lnTo>
                <a:pt x="21" y="8"/>
              </a:lnTo>
              <a:lnTo>
                <a:pt x="21" y="9"/>
              </a:lnTo>
              <a:lnTo>
                <a:pt x="22" y="9"/>
              </a:lnTo>
              <a:lnTo>
                <a:pt x="24" y="9"/>
              </a:lnTo>
              <a:lnTo>
                <a:pt x="25" y="10"/>
              </a:lnTo>
              <a:lnTo>
                <a:pt x="26" y="10"/>
              </a:lnTo>
              <a:lnTo>
                <a:pt x="27" y="10"/>
              </a:lnTo>
              <a:lnTo>
                <a:pt x="27" y="11"/>
              </a:lnTo>
              <a:lnTo>
                <a:pt x="27" y="13"/>
              </a:lnTo>
              <a:lnTo>
                <a:pt x="27" y="14"/>
              </a:lnTo>
              <a:lnTo>
                <a:pt x="26" y="15"/>
              </a:lnTo>
              <a:lnTo>
                <a:pt x="25" y="16"/>
              </a:lnTo>
              <a:lnTo>
                <a:pt x="24" y="16"/>
              </a:lnTo>
              <a:lnTo>
                <a:pt x="22" y="16"/>
              </a:lnTo>
              <a:lnTo>
                <a:pt x="21" y="16"/>
              </a:lnTo>
              <a:lnTo>
                <a:pt x="20" y="16"/>
              </a:lnTo>
              <a:lnTo>
                <a:pt x="19" y="17"/>
              </a:lnTo>
              <a:lnTo>
                <a:pt x="18" y="17"/>
              </a:lnTo>
              <a:lnTo>
                <a:pt x="17" y="17"/>
              </a:lnTo>
              <a:lnTo>
                <a:pt x="15" y="16"/>
              </a:lnTo>
              <a:lnTo>
                <a:pt x="14" y="16"/>
              </a:lnTo>
              <a:lnTo>
                <a:pt x="13" y="16"/>
              </a:lnTo>
              <a:lnTo>
                <a:pt x="12" y="16"/>
              </a:lnTo>
              <a:lnTo>
                <a:pt x="12" y="14"/>
              </a:lnTo>
              <a:lnTo>
                <a:pt x="13" y="13"/>
              </a:lnTo>
              <a:lnTo>
                <a:pt x="13" y="12"/>
              </a:lnTo>
              <a:lnTo>
                <a:pt x="12" y="12"/>
              </a:lnTo>
              <a:lnTo>
                <a:pt x="10" y="12"/>
              </a:lnTo>
              <a:lnTo>
                <a:pt x="9" y="12"/>
              </a:lnTo>
              <a:lnTo>
                <a:pt x="8" y="12"/>
              </a:lnTo>
              <a:lnTo>
                <a:pt x="7" y="12"/>
              </a:lnTo>
              <a:lnTo>
                <a:pt x="6" y="12"/>
              </a:lnTo>
              <a:lnTo>
                <a:pt x="5" y="12"/>
              </a:lnTo>
              <a:lnTo>
                <a:pt x="4" y="12"/>
              </a:lnTo>
              <a:lnTo>
                <a:pt x="3" y="12"/>
              </a:lnTo>
              <a:lnTo>
                <a:pt x="1" y="12"/>
              </a:lnTo>
              <a:lnTo>
                <a:pt x="0" y="12"/>
              </a:lnTo>
              <a:lnTo>
                <a:pt x="0" y="10"/>
              </a:lnTo>
              <a:lnTo>
                <a:pt x="0" y="9"/>
              </a:lnTo>
              <a:lnTo>
                <a:pt x="0" y="7"/>
              </a:lnTo>
              <a:lnTo>
                <a:pt x="0" y="6"/>
              </a:lnTo>
              <a:lnTo>
                <a:pt x="0"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284480</xdr:colOff>
      <xdr:row>15</xdr:row>
      <xdr:rowOff>66675</xdr:rowOff>
    </xdr:from>
    <xdr:to>
      <xdr:col>13</xdr:col>
      <xdr:colOff>619760</xdr:colOff>
      <xdr:row>16</xdr:row>
      <xdr:rowOff>152400</xdr:rowOff>
    </xdr:to>
    <xdr:sp>
      <xdr:nvSpPr>
        <xdr:cNvPr id="4903566" name="Freeform 12"/>
        <xdr:cNvSpPr/>
      </xdr:nvSpPr>
      <xdr:spPr>
        <a:xfrm>
          <a:off x="8971280" y="2526665"/>
          <a:ext cx="335280" cy="238125"/>
        </a:xfrm>
        <a:custGeom>
          <a:avLst/>
          <a:gdLst>
            <a:gd name="txL" fmla="*/ 0 w 33"/>
            <a:gd name="txT" fmla="*/ 0 h 26"/>
            <a:gd name="txR" fmla="*/ 33 w 33"/>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26">
              <a:moveTo>
                <a:pt x="6" y="17"/>
              </a:moveTo>
              <a:lnTo>
                <a:pt x="6" y="16"/>
              </a:lnTo>
              <a:lnTo>
                <a:pt x="5" y="15"/>
              </a:lnTo>
              <a:lnTo>
                <a:pt x="5" y="14"/>
              </a:lnTo>
              <a:lnTo>
                <a:pt x="6" y="13"/>
              </a:lnTo>
              <a:lnTo>
                <a:pt x="7" y="13"/>
              </a:lnTo>
              <a:lnTo>
                <a:pt x="8" y="13"/>
              </a:lnTo>
              <a:lnTo>
                <a:pt x="9" y="14"/>
              </a:lnTo>
              <a:lnTo>
                <a:pt x="9" y="15"/>
              </a:lnTo>
              <a:lnTo>
                <a:pt x="10" y="15"/>
              </a:lnTo>
              <a:lnTo>
                <a:pt x="11" y="14"/>
              </a:lnTo>
              <a:lnTo>
                <a:pt x="11" y="13"/>
              </a:lnTo>
              <a:lnTo>
                <a:pt x="11" y="12"/>
              </a:lnTo>
              <a:lnTo>
                <a:pt x="11" y="11"/>
              </a:lnTo>
              <a:lnTo>
                <a:pt x="11" y="9"/>
              </a:lnTo>
              <a:lnTo>
                <a:pt x="12" y="8"/>
              </a:lnTo>
              <a:lnTo>
                <a:pt x="13" y="7"/>
              </a:lnTo>
              <a:lnTo>
                <a:pt x="13" y="5"/>
              </a:lnTo>
              <a:lnTo>
                <a:pt x="13" y="4"/>
              </a:lnTo>
              <a:lnTo>
                <a:pt x="13" y="3"/>
              </a:lnTo>
              <a:lnTo>
                <a:pt x="13" y="2"/>
              </a:lnTo>
              <a:lnTo>
                <a:pt x="14" y="1"/>
              </a:lnTo>
              <a:lnTo>
                <a:pt x="15" y="1"/>
              </a:lnTo>
              <a:lnTo>
                <a:pt x="16" y="0"/>
              </a:lnTo>
              <a:lnTo>
                <a:pt x="18" y="0"/>
              </a:lnTo>
              <a:lnTo>
                <a:pt x="19" y="2"/>
              </a:lnTo>
              <a:lnTo>
                <a:pt x="20" y="2"/>
              </a:lnTo>
              <a:lnTo>
                <a:pt x="21" y="3"/>
              </a:lnTo>
              <a:lnTo>
                <a:pt x="22" y="4"/>
              </a:lnTo>
              <a:lnTo>
                <a:pt x="23" y="4"/>
              </a:lnTo>
              <a:lnTo>
                <a:pt x="23" y="5"/>
              </a:lnTo>
              <a:lnTo>
                <a:pt x="24" y="6"/>
              </a:lnTo>
              <a:lnTo>
                <a:pt x="25" y="7"/>
              </a:lnTo>
              <a:lnTo>
                <a:pt x="26" y="7"/>
              </a:lnTo>
              <a:lnTo>
                <a:pt x="27" y="7"/>
              </a:lnTo>
              <a:lnTo>
                <a:pt x="28" y="6"/>
              </a:lnTo>
              <a:lnTo>
                <a:pt x="29" y="5"/>
              </a:lnTo>
              <a:lnTo>
                <a:pt x="30" y="5"/>
              </a:lnTo>
              <a:lnTo>
                <a:pt x="31" y="4"/>
              </a:lnTo>
              <a:lnTo>
                <a:pt x="32" y="4"/>
              </a:lnTo>
              <a:lnTo>
                <a:pt x="32" y="6"/>
              </a:lnTo>
              <a:lnTo>
                <a:pt x="32" y="7"/>
              </a:lnTo>
              <a:lnTo>
                <a:pt x="32" y="8"/>
              </a:lnTo>
              <a:lnTo>
                <a:pt x="33" y="10"/>
              </a:lnTo>
              <a:lnTo>
                <a:pt x="33" y="11"/>
              </a:lnTo>
              <a:lnTo>
                <a:pt x="33" y="12"/>
              </a:lnTo>
              <a:lnTo>
                <a:pt x="33" y="13"/>
              </a:lnTo>
              <a:lnTo>
                <a:pt x="33" y="14"/>
              </a:lnTo>
              <a:lnTo>
                <a:pt x="32" y="15"/>
              </a:lnTo>
              <a:lnTo>
                <a:pt x="31" y="15"/>
              </a:lnTo>
              <a:lnTo>
                <a:pt x="30" y="15"/>
              </a:lnTo>
              <a:lnTo>
                <a:pt x="29" y="16"/>
              </a:lnTo>
              <a:lnTo>
                <a:pt x="28" y="16"/>
              </a:lnTo>
              <a:lnTo>
                <a:pt x="27" y="17"/>
              </a:lnTo>
              <a:lnTo>
                <a:pt x="26" y="17"/>
              </a:lnTo>
              <a:lnTo>
                <a:pt x="25" y="17"/>
              </a:lnTo>
              <a:lnTo>
                <a:pt x="24" y="16"/>
              </a:lnTo>
              <a:lnTo>
                <a:pt x="24" y="17"/>
              </a:lnTo>
              <a:lnTo>
                <a:pt x="24" y="18"/>
              </a:lnTo>
              <a:lnTo>
                <a:pt x="24" y="19"/>
              </a:lnTo>
              <a:lnTo>
                <a:pt x="24" y="20"/>
              </a:lnTo>
              <a:lnTo>
                <a:pt x="24" y="21"/>
              </a:lnTo>
              <a:lnTo>
                <a:pt x="25" y="22"/>
              </a:lnTo>
              <a:lnTo>
                <a:pt x="25" y="23"/>
              </a:lnTo>
              <a:lnTo>
                <a:pt x="24" y="24"/>
              </a:lnTo>
              <a:lnTo>
                <a:pt x="23" y="25"/>
              </a:lnTo>
              <a:lnTo>
                <a:pt x="22" y="25"/>
              </a:lnTo>
              <a:lnTo>
                <a:pt x="20" y="25"/>
              </a:lnTo>
              <a:lnTo>
                <a:pt x="18" y="25"/>
              </a:lnTo>
              <a:lnTo>
                <a:pt x="17" y="25"/>
              </a:lnTo>
              <a:lnTo>
                <a:pt x="16" y="25"/>
              </a:lnTo>
              <a:lnTo>
                <a:pt x="15" y="25"/>
              </a:lnTo>
              <a:lnTo>
                <a:pt x="14" y="25"/>
              </a:lnTo>
              <a:lnTo>
                <a:pt x="13" y="25"/>
              </a:lnTo>
              <a:lnTo>
                <a:pt x="12" y="25"/>
              </a:lnTo>
              <a:lnTo>
                <a:pt x="11" y="25"/>
              </a:lnTo>
              <a:lnTo>
                <a:pt x="9" y="25"/>
              </a:lnTo>
              <a:lnTo>
                <a:pt x="8" y="25"/>
              </a:lnTo>
              <a:lnTo>
                <a:pt x="7" y="26"/>
              </a:lnTo>
              <a:lnTo>
                <a:pt x="6" y="26"/>
              </a:lnTo>
              <a:lnTo>
                <a:pt x="5" y="26"/>
              </a:lnTo>
              <a:lnTo>
                <a:pt x="4" y="25"/>
              </a:lnTo>
              <a:lnTo>
                <a:pt x="3" y="25"/>
              </a:lnTo>
              <a:lnTo>
                <a:pt x="2" y="24"/>
              </a:lnTo>
              <a:lnTo>
                <a:pt x="1" y="24"/>
              </a:lnTo>
              <a:lnTo>
                <a:pt x="0" y="23"/>
              </a:lnTo>
              <a:lnTo>
                <a:pt x="1" y="22"/>
              </a:lnTo>
              <a:lnTo>
                <a:pt x="2" y="22"/>
              </a:lnTo>
              <a:lnTo>
                <a:pt x="3" y="21"/>
              </a:lnTo>
              <a:lnTo>
                <a:pt x="4" y="21"/>
              </a:lnTo>
              <a:lnTo>
                <a:pt x="5" y="20"/>
              </a:lnTo>
              <a:lnTo>
                <a:pt x="6" y="20"/>
              </a:lnTo>
              <a:lnTo>
                <a:pt x="7" y="19"/>
              </a:lnTo>
              <a:lnTo>
                <a:pt x="8" y="19"/>
              </a:lnTo>
              <a:lnTo>
                <a:pt x="8" y="18"/>
              </a:lnTo>
              <a:lnTo>
                <a:pt x="7" y="18"/>
              </a:lnTo>
              <a:lnTo>
                <a:pt x="6" y="18"/>
              </a:lnTo>
              <a:lnTo>
                <a:pt x="6" y="17"/>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345440</xdr:colOff>
      <xdr:row>17</xdr:row>
      <xdr:rowOff>0</xdr:rowOff>
    </xdr:from>
    <xdr:to>
      <xdr:col>13</xdr:col>
      <xdr:colOff>0</xdr:colOff>
      <xdr:row>18</xdr:row>
      <xdr:rowOff>47625</xdr:rowOff>
    </xdr:to>
    <xdr:sp>
      <xdr:nvSpPr>
        <xdr:cNvPr id="4903567" name="Freeform 13"/>
        <xdr:cNvSpPr/>
      </xdr:nvSpPr>
      <xdr:spPr>
        <a:xfrm>
          <a:off x="8382000" y="2764790"/>
          <a:ext cx="304800" cy="200025"/>
        </a:xfrm>
        <a:custGeom>
          <a:avLst/>
          <a:gdLst>
            <a:gd name="txL" fmla="*/ 0 w 30"/>
            <a:gd name="txT" fmla="*/ 0 h 22"/>
            <a:gd name="txR" fmla="*/ 30 w 30"/>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0" h="22">
              <a:moveTo>
                <a:pt x="0" y="11"/>
              </a:moveTo>
              <a:lnTo>
                <a:pt x="1" y="10"/>
              </a:lnTo>
              <a:lnTo>
                <a:pt x="1" y="9"/>
              </a:lnTo>
              <a:lnTo>
                <a:pt x="2" y="9"/>
              </a:lnTo>
              <a:lnTo>
                <a:pt x="3" y="8"/>
              </a:lnTo>
              <a:lnTo>
                <a:pt x="5" y="7"/>
              </a:lnTo>
              <a:lnTo>
                <a:pt x="5" y="6"/>
              </a:lnTo>
              <a:lnTo>
                <a:pt x="6" y="6"/>
              </a:lnTo>
              <a:lnTo>
                <a:pt x="8" y="6"/>
              </a:lnTo>
              <a:lnTo>
                <a:pt x="10" y="5"/>
              </a:lnTo>
              <a:lnTo>
                <a:pt x="11" y="5"/>
              </a:lnTo>
              <a:lnTo>
                <a:pt x="11" y="4"/>
              </a:lnTo>
              <a:lnTo>
                <a:pt x="12" y="3"/>
              </a:lnTo>
              <a:lnTo>
                <a:pt x="12" y="4"/>
              </a:lnTo>
              <a:lnTo>
                <a:pt x="12" y="5"/>
              </a:lnTo>
              <a:lnTo>
                <a:pt x="13" y="6"/>
              </a:lnTo>
              <a:lnTo>
                <a:pt x="13" y="7"/>
              </a:lnTo>
              <a:lnTo>
                <a:pt x="13" y="9"/>
              </a:lnTo>
              <a:lnTo>
                <a:pt x="14" y="8"/>
              </a:lnTo>
              <a:lnTo>
                <a:pt x="15" y="7"/>
              </a:lnTo>
              <a:lnTo>
                <a:pt x="16" y="7"/>
              </a:lnTo>
              <a:lnTo>
                <a:pt x="17" y="6"/>
              </a:lnTo>
              <a:lnTo>
                <a:pt x="18" y="5"/>
              </a:lnTo>
              <a:lnTo>
                <a:pt x="19" y="5"/>
              </a:lnTo>
              <a:lnTo>
                <a:pt x="20" y="4"/>
              </a:lnTo>
              <a:lnTo>
                <a:pt x="21" y="4"/>
              </a:lnTo>
              <a:lnTo>
                <a:pt x="22" y="3"/>
              </a:lnTo>
              <a:lnTo>
                <a:pt x="23" y="2"/>
              </a:lnTo>
              <a:lnTo>
                <a:pt x="24" y="2"/>
              </a:lnTo>
              <a:lnTo>
                <a:pt x="25" y="2"/>
              </a:lnTo>
              <a:lnTo>
                <a:pt x="26" y="1"/>
              </a:lnTo>
              <a:lnTo>
                <a:pt x="26" y="0"/>
              </a:lnTo>
              <a:lnTo>
                <a:pt x="27" y="1"/>
              </a:lnTo>
              <a:lnTo>
                <a:pt x="27" y="2"/>
              </a:lnTo>
              <a:lnTo>
                <a:pt x="28" y="3"/>
              </a:lnTo>
              <a:lnTo>
                <a:pt x="29" y="4"/>
              </a:lnTo>
              <a:lnTo>
                <a:pt x="29" y="5"/>
              </a:lnTo>
              <a:lnTo>
                <a:pt x="30" y="6"/>
              </a:lnTo>
              <a:lnTo>
                <a:pt x="30" y="7"/>
              </a:lnTo>
              <a:lnTo>
                <a:pt x="30" y="9"/>
              </a:lnTo>
              <a:lnTo>
                <a:pt x="30" y="10"/>
              </a:lnTo>
              <a:lnTo>
                <a:pt x="28" y="10"/>
              </a:lnTo>
              <a:lnTo>
                <a:pt x="27" y="11"/>
              </a:lnTo>
              <a:lnTo>
                <a:pt x="27" y="12"/>
              </a:lnTo>
              <a:lnTo>
                <a:pt x="27" y="13"/>
              </a:lnTo>
              <a:lnTo>
                <a:pt x="26" y="14"/>
              </a:lnTo>
              <a:lnTo>
                <a:pt x="25" y="15"/>
              </a:lnTo>
              <a:lnTo>
                <a:pt x="25" y="16"/>
              </a:lnTo>
              <a:lnTo>
                <a:pt x="25" y="17"/>
              </a:lnTo>
              <a:lnTo>
                <a:pt x="26" y="18"/>
              </a:lnTo>
              <a:lnTo>
                <a:pt x="26" y="20"/>
              </a:lnTo>
              <a:lnTo>
                <a:pt x="25" y="20"/>
              </a:lnTo>
              <a:lnTo>
                <a:pt x="24" y="20"/>
              </a:lnTo>
              <a:lnTo>
                <a:pt x="23" y="21"/>
              </a:lnTo>
              <a:lnTo>
                <a:pt x="22" y="21"/>
              </a:lnTo>
              <a:lnTo>
                <a:pt x="21" y="21"/>
              </a:lnTo>
              <a:lnTo>
                <a:pt x="19" y="21"/>
              </a:lnTo>
              <a:lnTo>
                <a:pt x="18" y="22"/>
              </a:lnTo>
              <a:lnTo>
                <a:pt x="17" y="22"/>
              </a:lnTo>
              <a:lnTo>
                <a:pt x="16" y="22"/>
              </a:lnTo>
              <a:lnTo>
                <a:pt x="14" y="22"/>
              </a:lnTo>
              <a:lnTo>
                <a:pt x="13" y="21"/>
              </a:lnTo>
              <a:lnTo>
                <a:pt x="12" y="20"/>
              </a:lnTo>
              <a:lnTo>
                <a:pt x="11" y="20"/>
              </a:lnTo>
              <a:lnTo>
                <a:pt x="10" y="19"/>
              </a:lnTo>
              <a:lnTo>
                <a:pt x="10" y="18"/>
              </a:lnTo>
              <a:lnTo>
                <a:pt x="9" y="18"/>
              </a:lnTo>
              <a:lnTo>
                <a:pt x="8" y="17"/>
              </a:lnTo>
              <a:lnTo>
                <a:pt x="7" y="16"/>
              </a:lnTo>
              <a:lnTo>
                <a:pt x="6" y="15"/>
              </a:lnTo>
              <a:lnTo>
                <a:pt x="4" y="14"/>
              </a:lnTo>
              <a:lnTo>
                <a:pt x="3" y="13"/>
              </a:lnTo>
              <a:lnTo>
                <a:pt x="2" y="13"/>
              </a:lnTo>
              <a:lnTo>
                <a:pt x="1" y="12"/>
              </a:lnTo>
              <a:lnTo>
                <a:pt x="1" y="11"/>
              </a:lnTo>
              <a:lnTo>
                <a:pt x="0"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599440</xdr:colOff>
      <xdr:row>16</xdr:row>
      <xdr:rowOff>142875</xdr:rowOff>
    </xdr:from>
    <xdr:to>
      <xdr:col>13</xdr:col>
      <xdr:colOff>264160</xdr:colOff>
      <xdr:row>18</xdr:row>
      <xdr:rowOff>28575</xdr:rowOff>
    </xdr:to>
    <xdr:sp>
      <xdr:nvSpPr>
        <xdr:cNvPr id="4903568" name="Freeform 14"/>
        <xdr:cNvSpPr/>
      </xdr:nvSpPr>
      <xdr:spPr>
        <a:xfrm>
          <a:off x="8636000" y="2755265"/>
          <a:ext cx="314960" cy="190500"/>
        </a:xfrm>
        <a:custGeom>
          <a:avLst/>
          <a:gdLst>
            <a:gd name="txL" fmla="*/ 0 w 31"/>
            <a:gd name="txT" fmla="*/ 0 h 22"/>
            <a:gd name="txR" fmla="*/ 31 w 31"/>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Lst>
          <a:rect l="txL" t="txT" r="txR" b="txB"/>
          <a:pathLst>
            <a:path w="31" h="22">
              <a:moveTo>
                <a:pt x="5" y="11"/>
              </a:moveTo>
              <a:lnTo>
                <a:pt x="5" y="11"/>
              </a:lnTo>
              <a:lnTo>
                <a:pt x="5" y="9"/>
              </a:lnTo>
              <a:lnTo>
                <a:pt x="5" y="8"/>
              </a:lnTo>
              <a:lnTo>
                <a:pt x="4" y="7"/>
              </a:lnTo>
              <a:lnTo>
                <a:pt x="4" y="6"/>
              </a:lnTo>
              <a:lnTo>
                <a:pt x="3" y="5"/>
              </a:lnTo>
              <a:lnTo>
                <a:pt x="2" y="4"/>
              </a:lnTo>
              <a:lnTo>
                <a:pt x="4" y="4"/>
              </a:lnTo>
              <a:lnTo>
                <a:pt x="5" y="4"/>
              </a:lnTo>
              <a:lnTo>
                <a:pt x="8" y="5"/>
              </a:lnTo>
              <a:lnTo>
                <a:pt x="10" y="5"/>
              </a:lnTo>
              <a:lnTo>
                <a:pt x="11" y="5"/>
              </a:lnTo>
              <a:lnTo>
                <a:pt x="12" y="6"/>
              </a:lnTo>
              <a:lnTo>
                <a:pt x="13" y="6"/>
              </a:lnTo>
              <a:lnTo>
                <a:pt x="14" y="6"/>
              </a:lnTo>
              <a:lnTo>
                <a:pt x="15" y="6"/>
              </a:lnTo>
              <a:lnTo>
                <a:pt x="16" y="7"/>
              </a:lnTo>
              <a:lnTo>
                <a:pt x="17" y="7"/>
              </a:lnTo>
              <a:lnTo>
                <a:pt x="18" y="7"/>
              </a:lnTo>
              <a:lnTo>
                <a:pt x="18" y="5"/>
              </a:lnTo>
              <a:lnTo>
                <a:pt x="19" y="4"/>
              </a:lnTo>
              <a:lnTo>
                <a:pt x="19" y="3"/>
              </a:lnTo>
              <a:lnTo>
                <a:pt x="19" y="2"/>
              </a:lnTo>
              <a:lnTo>
                <a:pt x="20" y="1"/>
              </a:lnTo>
              <a:lnTo>
                <a:pt x="22" y="0"/>
              </a:lnTo>
              <a:lnTo>
                <a:pt x="23" y="0"/>
              </a:lnTo>
              <a:lnTo>
                <a:pt x="24" y="0"/>
              </a:lnTo>
              <a:lnTo>
                <a:pt x="25" y="0"/>
              </a:lnTo>
              <a:lnTo>
                <a:pt x="26" y="0"/>
              </a:lnTo>
              <a:lnTo>
                <a:pt x="26" y="1"/>
              </a:lnTo>
              <a:lnTo>
                <a:pt x="25" y="2"/>
              </a:lnTo>
              <a:lnTo>
                <a:pt x="25" y="3"/>
              </a:lnTo>
              <a:lnTo>
                <a:pt x="24" y="4"/>
              </a:lnTo>
              <a:lnTo>
                <a:pt x="24" y="5"/>
              </a:lnTo>
              <a:lnTo>
                <a:pt x="23" y="6"/>
              </a:lnTo>
              <a:lnTo>
                <a:pt x="22" y="7"/>
              </a:lnTo>
              <a:lnTo>
                <a:pt x="23" y="8"/>
              </a:lnTo>
              <a:lnTo>
                <a:pt x="24" y="7"/>
              </a:lnTo>
              <a:lnTo>
                <a:pt x="25" y="8"/>
              </a:lnTo>
              <a:lnTo>
                <a:pt x="26" y="7"/>
              </a:lnTo>
              <a:lnTo>
                <a:pt x="27" y="9"/>
              </a:lnTo>
              <a:lnTo>
                <a:pt x="27" y="10"/>
              </a:lnTo>
              <a:lnTo>
                <a:pt x="27" y="11"/>
              </a:lnTo>
              <a:lnTo>
                <a:pt x="28" y="13"/>
              </a:lnTo>
              <a:lnTo>
                <a:pt x="29" y="14"/>
              </a:lnTo>
              <a:lnTo>
                <a:pt x="30" y="15"/>
              </a:lnTo>
              <a:lnTo>
                <a:pt x="31" y="16"/>
              </a:lnTo>
              <a:lnTo>
                <a:pt x="31" y="18"/>
              </a:lnTo>
              <a:lnTo>
                <a:pt x="30" y="18"/>
              </a:lnTo>
              <a:lnTo>
                <a:pt x="28" y="18"/>
              </a:lnTo>
              <a:lnTo>
                <a:pt x="27" y="18"/>
              </a:lnTo>
              <a:lnTo>
                <a:pt x="26" y="19"/>
              </a:lnTo>
              <a:lnTo>
                <a:pt x="25" y="19"/>
              </a:lnTo>
              <a:lnTo>
                <a:pt x="24" y="19"/>
              </a:lnTo>
              <a:lnTo>
                <a:pt x="24" y="20"/>
              </a:lnTo>
              <a:lnTo>
                <a:pt x="24" y="21"/>
              </a:lnTo>
              <a:lnTo>
                <a:pt x="23" y="21"/>
              </a:lnTo>
              <a:lnTo>
                <a:pt x="22" y="21"/>
              </a:lnTo>
              <a:lnTo>
                <a:pt x="21" y="22"/>
              </a:lnTo>
              <a:lnTo>
                <a:pt x="20" y="22"/>
              </a:lnTo>
              <a:lnTo>
                <a:pt x="19" y="22"/>
              </a:lnTo>
              <a:lnTo>
                <a:pt x="18" y="21"/>
              </a:lnTo>
              <a:lnTo>
                <a:pt x="18" y="20"/>
              </a:lnTo>
              <a:lnTo>
                <a:pt x="17" y="20"/>
              </a:lnTo>
              <a:lnTo>
                <a:pt x="16" y="20"/>
              </a:lnTo>
              <a:lnTo>
                <a:pt x="15" y="20"/>
              </a:lnTo>
              <a:lnTo>
                <a:pt x="14" y="20"/>
              </a:lnTo>
              <a:lnTo>
                <a:pt x="13" y="20"/>
              </a:lnTo>
              <a:lnTo>
                <a:pt x="12" y="21"/>
              </a:lnTo>
              <a:lnTo>
                <a:pt x="11" y="21"/>
              </a:lnTo>
              <a:lnTo>
                <a:pt x="10" y="21"/>
              </a:lnTo>
              <a:lnTo>
                <a:pt x="9" y="21"/>
              </a:lnTo>
              <a:lnTo>
                <a:pt x="7" y="21"/>
              </a:lnTo>
              <a:lnTo>
                <a:pt x="6" y="21"/>
              </a:lnTo>
              <a:lnTo>
                <a:pt x="5" y="22"/>
              </a:lnTo>
              <a:lnTo>
                <a:pt x="4" y="22"/>
              </a:lnTo>
              <a:lnTo>
                <a:pt x="3" y="22"/>
              </a:lnTo>
              <a:lnTo>
                <a:pt x="1" y="22"/>
              </a:lnTo>
              <a:lnTo>
                <a:pt x="1" y="20"/>
              </a:lnTo>
              <a:lnTo>
                <a:pt x="0" y="19"/>
              </a:lnTo>
              <a:lnTo>
                <a:pt x="0" y="18"/>
              </a:lnTo>
              <a:lnTo>
                <a:pt x="0" y="17"/>
              </a:lnTo>
              <a:lnTo>
                <a:pt x="1" y="16"/>
              </a:lnTo>
              <a:lnTo>
                <a:pt x="2" y="15"/>
              </a:lnTo>
              <a:lnTo>
                <a:pt x="2" y="14"/>
              </a:lnTo>
              <a:lnTo>
                <a:pt x="2" y="13"/>
              </a:lnTo>
              <a:lnTo>
                <a:pt x="3" y="12"/>
              </a:lnTo>
              <a:lnTo>
                <a:pt x="5" y="12"/>
              </a:lnTo>
              <a:lnTo>
                <a:pt x="5" y="1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152400</xdr:colOff>
      <xdr:row>16</xdr:row>
      <xdr:rowOff>76200</xdr:rowOff>
    </xdr:from>
    <xdr:to>
      <xdr:col>13</xdr:col>
      <xdr:colOff>386080</xdr:colOff>
      <xdr:row>17</xdr:row>
      <xdr:rowOff>104775</xdr:rowOff>
    </xdr:to>
    <xdr:sp>
      <xdr:nvSpPr>
        <xdr:cNvPr id="4903569" name="Freeform 15"/>
        <xdr:cNvSpPr/>
      </xdr:nvSpPr>
      <xdr:spPr>
        <a:xfrm>
          <a:off x="8839200" y="2688590"/>
          <a:ext cx="233680" cy="180975"/>
        </a:xfrm>
        <a:custGeom>
          <a:avLst/>
          <a:gdLst>
            <a:gd name="txL" fmla="*/ 0 w 23"/>
            <a:gd name="txT" fmla="*/ 0 h 20"/>
            <a:gd name="txR" fmla="*/ 23 w 23"/>
            <a:gd name="txB" fmla="*/ 20 h 20"/>
          </a:gdLst>
          <a:ahLst/>
          <a:cxnLst>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0"/>
            </a:cxn>
          </a:cxnLst>
          <a:rect l="txL" t="txT" r="txR" b="txB"/>
          <a:pathLst>
            <a:path w="23" h="20">
              <a:moveTo>
                <a:pt x="3" y="0"/>
              </a:moveTo>
              <a:lnTo>
                <a:pt x="3" y="0"/>
              </a:lnTo>
              <a:lnTo>
                <a:pt x="4" y="0"/>
              </a:lnTo>
              <a:lnTo>
                <a:pt x="5" y="0"/>
              </a:lnTo>
              <a:lnTo>
                <a:pt x="7" y="0"/>
              </a:lnTo>
              <a:lnTo>
                <a:pt x="8" y="0"/>
              </a:lnTo>
              <a:lnTo>
                <a:pt x="9" y="0"/>
              </a:lnTo>
              <a:lnTo>
                <a:pt x="10" y="0"/>
              </a:lnTo>
              <a:lnTo>
                <a:pt x="11" y="0"/>
              </a:lnTo>
              <a:lnTo>
                <a:pt x="12" y="0"/>
              </a:lnTo>
              <a:lnTo>
                <a:pt x="13" y="0"/>
              </a:lnTo>
              <a:lnTo>
                <a:pt x="14" y="0"/>
              </a:lnTo>
              <a:lnTo>
                <a:pt x="15" y="0"/>
              </a:lnTo>
              <a:lnTo>
                <a:pt x="16" y="0"/>
              </a:lnTo>
              <a:lnTo>
                <a:pt x="17" y="0"/>
              </a:lnTo>
              <a:lnTo>
                <a:pt x="19" y="0"/>
              </a:lnTo>
              <a:lnTo>
                <a:pt x="20" y="0"/>
              </a:lnTo>
              <a:lnTo>
                <a:pt x="21" y="0"/>
              </a:lnTo>
              <a:lnTo>
                <a:pt x="21" y="1"/>
              </a:lnTo>
              <a:lnTo>
                <a:pt x="20" y="1"/>
              </a:lnTo>
              <a:lnTo>
                <a:pt x="19" y="2"/>
              </a:lnTo>
              <a:lnTo>
                <a:pt x="18" y="2"/>
              </a:lnTo>
              <a:lnTo>
                <a:pt x="17" y="3"/>
              </a:lnTo>
              <a:lnTo>
                <a:pt x="16" y="3"/>
              </a:lnTo>
              <a:lnTo>
                <a:pt x="15" y="4"/>
              </a:lnTo>
              <a:lnTo>
                <a:pt x="14" y="4"/>
              </a:lnTo>
              <a:lnTo>
                <a:pt x="13" y="5"/>
              </a:lnTo>
              <a:lnTo>
                <a:pt x="14" y="6"/>
              </a:lnTo>
              <a:lnTo>
                <a:pt x="15" y="6"/>
              </a:lnTo>
              <a:lnTo>
                <a:pt x="16" y="7"/>
              </a:lnTo>
              <a:lnTo>
                <a:pt x="17" y="7"/>
              </a:lnTo>
              <a:lnTo>
                <a:pt x="18" y="8"/>
              </a:lnTo>
              <a:lnTo>
                <a:pt x="19" y="8"/>
              </a:lnTo>
              <a:lnTo>
                <a:pt x="19" y="9"/>
              </a:lnTo>
              <a:lnTo>
                <a:pt x="19" y="10"/>
              </a:lnTo>
              <a:lnTo>
                <a:pt x="20" y="12"/>
              </a:lnTo>
              <a:lnTo>
                <a:pt x="21" y="12"/>
              </a:lnTo>
              <a:lnTo>
                <a:pt x="22" y="13"/>
              </a:lnTo>
              <a:lnTo>
                <a:pt x="22" y="14"/>
              </a:lnTo>
              <a:lnTo>
                <a:pt x="23" y="15"/>
              </a:lnTo>
              <a:lnTo>
                <a:pt x="22" y="15"/>
              </a:lnTo>
              <a:lnTo>
                <a:pt x="21" y="15"/>
              </a:lnTo>
              <a:lnTo>
                <a:pt x="20" y="15"/>
              </a:lnTo>
              <a:lnTo>
                <a:pt x="19" y="16"/>
              </a:lnTo>
              <a:lnTo>
                <a:pt x="19" y="17"/>
              </a:lnTo>
              <a:lnTo>
                <a:pt x="19" y="18"/>
              </a:lnTo>
              <a:lnTo>
                <a:pt x="17" y="18"/>
              </a:lnTo>
              <a:lnTo>
                <a:pt x="16" y="17"/>
              </a:lnTo>
              <a:lnTo>
                <a:pt x="14" y="18"/>
              </a:lnTo>
              <a:lnTo>
                <a:pt x="14" y="19"/>
              </a:lnTo>
              <a:lnTo>
                <a:pt x="13" y="19"/>
              </a:lnTo>
              <a:lnTo>
                <a:pt x="12" y="19"/>
              </a:lnTo>
              <a:lnTo>
                <a:pt x="10" y="20"/>
              </a:lnTo>
              <a:lnTo>
                <a:pt x="8" y="20"/>
              </a:lnTo>
              <a:lnTo>
                <a:pt x="7" y="18"/>
              </a:lnTo>
              <a:lnTo>
                <a:pt x="7" y="17"/>
              </a:lnTo>
              <a:lnTo>
                <a:pt x="7" y="16"/>
              </a:lnTo>
              <a:lnTo>
                <a:pt x="6" y="14"/>
              </a:lnTo>
              <a:lnTo>
                <a:pt x="5" y="15"/>
              </a:lnTo>
              <a:lnTo>
                <a:pt x="4" y="14"/>
              </a:lnTo>
              <a:lnTo>
                <a:pt x="3" y="15"/>
              </a:lnTo>
              <a:lnTo>
                <a:pt x="2" y="14"/>
              </a:lnTo>
              <a:lnTo>
                <a:pt x="3" y="13"/>
              </a:lnTo>
              <a:lnTo>
                <a:pt x="4" y="12"/>
              </a:lnTo>
              <a:lnTo>
                <a:pt x="4" y="11"/>
              </a:lnTo>
              <a:lnTo>
                <a:pt x="5" y="10"/>
              </a:lnTo>
              <a:lnTo>
                <a:pt x="5" y="9"/>
              </a:lnTo>
              <a:lnTo>
                <a:pt x="6" y="8"/>
              </a:lnTo>
              <a:lnTo>
                <a:pt x="6" y="7"/>
              </a:lnTo>
              <a:lnTo>
                <a:pt x="5" y="7"/>
              </a:lnTo>
              <a:lnTo>
                <a:pt x="4" y="7"/>
              </a:lnTo>
              <a:lnTo>
                <a:pt x="3" y="7"/>
              </a:lnTo>
              <a:lnTo>
                <a:pt x="2" y="7"/>
              </a:lnTo>
              <a:lnTo>
                <a:pt x="0" y="8"/>
              </a:lnTo>
              <a:lnTo>
                <a:pt x="0" y="7"/>
              </a:lnTo>
              <a:lnTo>
                <a:pt x="1" y="6"/>
              </a:lnTo>
              <a:lnTo>
                <a:pt x="1" y="5"/>
              </a:lnTo>
              <a:lnTo>
                <a:pt x="1" y="3"/>
              </a:lnTo>
              <a:lnTo>
                <a:pt x="2" y="3"/>
              </a:lnTo>
              <a:lnTo>
                <a:pt x="2" y="2"/>
              </a:lnTo>
              <a:lnTo>
                <a:pt x="3" y="1"/>
              </a:lnTo>
              <a:lnTo>
                <a:pt x="3" y="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325120</xdr:colOff>
      <xdr:row>17</xdr:row>
      <xdr:rowOff>133350</xdr:rowOff>
    </xdr:from>
    <xdr:to>
      <xdr:col>13</xdr:col>
      <xdr:colOff>599440</xdr:colOff>
      <xdr:row>21</xdr:row>
      <xdr:rowOff>9525</xdr:rowOff>
    </xdr:to>
    <xdr:sp>
      <xdr:nvSpPr>
        <xdr:cNvPr id="4903570" name="Freeform 16"/>
        <xdr:cNvSpPr/>
      </xdr:nvSpPr>
      <xdr:spPr>
        <a:xfrm>
          <a:off x="9011920" y="2898140"/>
          <a:ext cx="274320" cy="485775"/>
        </a:xfrm>
        <a:custGeom>
          <a:avLst/>
          <a:gdLst>
            <a:gd name="txL" fmla="*/ 0 w 27"/>
            <a:gd name="txT" fmla="*/ 0 h 54"/>
            <a:gd name="txR" fmla="*/ 27 w 27"/>
            <a:gd name="txB" fmla="*/ 54 h 54"/>
          </a:gdLst>
          <a:ahLst/>
          <a:cxnLst>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7" h="54">
              <a:moveTo>
                <a:pt x="1" y="1"/>
              </a:moveTo>
              <a:lnTo>
                <a:pt x="2" y="1"/>
              </a:lnTo>
              <a:lnTo>
                <a:pt x="3" y="1"/>
              </a:lnTo>
              <a:lnTo>
                <a:pt x="4" y="1"/>
              </a:lnTo>
              <a:lnTo>
                <a:pt x="5" y="0"/>
              </a:lnTo>
              <a:lnTo>
                <a:pt x="6" y="0"/>
              </a:lnTo>
              <a:lnTo>
                <a:pt x="7" y="0"/>
              </a:lnTo>
              <a:lnTo>
                <a:pt x="8" y="0"/>
              </a:lnTo>
              <a:lnTo>
                <a:pt x="8" y="1"/>
              </a:lnTo>
              <a:lnTo>
                <a:pt x="8" y="2"/>
              </a:lnTo>
              <a:lnTo>
                <a:pt x="10" y="2"/>
              </a:lnTo>
              <a:lnTo>
                <a:pt x="11" y="2"/>
              </a:lnTo>
              <a:lnTo>
                <a:pt x="12" y="2"/>
              </a:lnTo>
              <a:lnTo>
                <a:pt x="13" y="2"/>
              </a:lnTo>
              <a:lnTo>
                <a:pt x="13" y="3"/>
              </a:lnTo>
              <a:lnTo>
                <a:pt x="13" y="4"/>
              </a:lnTo>
              <a:lnTo>
                <a:pt x="13" y="5"/>
              </a:lnTo>
              <a:lnTo>
                <a:pt x="12" y="6"/>
              </a:lnTo>
              <a:lnTo>
                <a:pt x="12" y="7"/>
              </a:lnTo>
              <a:lnTo>
                <a:pt x="13" y="7"/>
              </a:lnTo>
              <a:lnTo>
                <a:pt x="14" y="8"/>
              </a:lnTo>
              <a:lnTo>
                <a:pt x="15" y="9"/>
              </a:lnTo>
              <a:lnTo>
                <a:pt x="16" y="10"/>
              </a:lnTo>
              <a:lnTo>
                <a:pt x="18" y="10"/>
              </a:lnTo>
              <a:lnTo>
                <a:pt x="19" y="10"/>
              </a:lnTo>
              <a:lnTo>
                <a:pt x="20" y="12"/>
              </a:lnTo>
              <a:lnTo>
                <a:pt x="21" y="13"/>
              </a:lnTo>
              <a:lnTo>
                <a:pt x="22" y="14"/>
              </a:lnTo>
              <a:lnTo>
                <a:pt x="22" y="15"/>
              </a:lnTo>
              <a:lnTo>
                <a:pt x="23" y="16"/>
              </a:lnTo>
              <a:lnTo>
                <a:pt x="24" y="17"/>
              </a:lnTo>
              <a:lnTo>
                <a:pt x="25" y="18"/>
              </a:lnTo>
              <a:lnTo>
                <a:pt x="26" y="19"/>
              </a:lnTo>
              <a:lnTo>
                <a:pt x="26" y="20"/>
              </a:lnTo>
              <a:lnTo>
                <a:pt x="27" y="21"/>
              </a:lnTo>
              <a:lnTo>
                <a:pt x="26" y="23"/>
              </a:lnTo>
              <a:lnTo>
                <a:pt x="26" y="24"/>
              </a:lnTo>
              <a:lnTo>
                <a:pt x="26" y="25"/>
              </a:lnTo>
              <a:lnTo>
                <a:pt x="25" y="26"/>
              </a:lnTo>
              <a:lnTo>
                <a:pt x="25" y="27"/>
              </a:lnTo>
              <a:lnTo>
                <a:pt x="25" y="28"/>
              </a:lnTo>
              <a:lnTo>
                <a:pt x="24" y="30"/>
              </a:lnTo>
              <a:lnTo>
                <a:pt x="24" y="31"/>
              </a:lnTo>
              <a:lnTo>
                <a:pt x="24" y="32"/>
              </a:lnTo>
              <a:lnTo>
                <a:pt x="24" y="33"/>
              </a:lnTo>
              <a:lnTo>
                <a:pt x="24" y="34"/>
              </a:lnTo>
              <a:lnTo>
                <a:pt x="23" y="36"/>
              </a:lnTo>
              <a:lnTo>
                <a:pt x="23" y="38"/>
              </a:lnTo>
              <a:lnTo>
                <a:pt x="22" y="39"/>
              </a:lnTo>
              <a:lnTo>
                <a:pt x="22" y="41"/>
              </a:lnTo>
              <a:lnTo>
                <a:pt x="22" y="42"/>
              </a:lnTo>
              <a:lnTo>
                <a:pt x="21" y="43"/>
              </a:lnTo>
              <a:lnTo>
                <a:pt x="21" y="45"/>
              </a:lnTo>
              <a:lnTo>
                <a:pt x="21" y="46"/>
              </a:lnTo>
              <a:lnTo>
                <a:pt x="21" y="48"/>
              </a:lnTo>
              <a:lnTo>
                <a:pt x="21" y="50"/>
              </a:lnTo>
              <a:lnTo>
                <a:pt x="21" y="51"/>
              </a:lnTo>
              <a:lnTo>
                <a:pt x="20" y="52"/>
              </a:lnTo>
              <a:lnTo>
                <a:pt x="20" y="54"/>
              </a:lnTo>
              <a:lnTo>
                <a:pt x="18" y="54"/>
              </a:lnTo>
              <a:lnTo>
                <a:pt x="17" y="54"/>
              </a:lnTo>
              <a:lnTo>
                <a:pt x="15" y="54"/>
              </a:lnTo>
              <a:lnTo>
                <a:pt x="13" y="53"/>
              </a:lnTo>
              <a:lnTo>
                <a:pt x="12" y="53"/>
              </a:lnTo>
              <a:lnTo>
                <a:pt x="10" y="52"/>
              </a:lnTo>
              <a:lnTo>
                <a:pt x="9" y="51"/>
              </a:lnTo>
              <a:lnTo>
                <a:pt x="6" y="50"/>
              </a:lnTo>
              <a:lnTo>
                <a:pt x="5" y="49"/>
              </a:lnTo>
              <a:lnTo>
                <a:pt x="4" y="49"/>
              </a:lnTo>
              <a:lnTo>
                <a:pt x="2" y="48"/>
              </a:lnTo>
              <a:lnTo>
                <a:pt x="3" y="46"/>
              </a:lnTo>
              <a:lnTo>
                <a:pt x="4" y="45"/>
              </a:lnTo>
              <a:lnTo>
                <a:pt x="4" y="44"/>
              </a:lnTo>
              <a:lnTo>
                <a:pt x="5" y="43"/>
              </a:lnTo>
              <a:lnTo>
                <a:pt x="6" y="42"/>
              </a:lnTo>
              <a:lnTo>
                <a:pt x="6" y="41"/>
              </a:lnTo>
              <a:lnTo>
                <a:pt x="6" y="38"/>
              </a:lnTo>
              <a:lnTo>
                <a:pt x="7" y="36"/>
              </a:lnTo>
              <a:lnTo>
                <a:pt x="7" y="35"/>
              </a:lnTo>
              <a:lnTo>
                <a:pt x="7" y="34"/>
              </a:lnTo>
              <a:lnTo>
                <a:pt x="7" y="32"/>
              </a:lnTo>
              <a:lnTo>
                <a:pt x="7" y="30"/>
              </a:lnTo>
              <a:lnTo>
                <a:pt x="7" y="29"/>
              </a:lnTo>
              <a:lnTo>
                <a:pt x="8" y="28"/>
              </a:lnTo>
              <a:lnTo>
                <a:pt x="8" y="26"/>
              </a:lnTo>
              <a:lnTo>
                <a:pt x="8" y="24"/>
              </a:lnTo>
              <a:lnTo>
                <a:pt x="8" y="23"/>
              </a:lnTo>
              <a:lnTo>
                <a:pt x="8" y="21"/>
              </a:lnTo>
              <a:lnTo>
                <a:pt x="8" y="18"/>
              </a:lnTo>
              <a:lnTo>
                <a:pt x="8" y="16"/>
              </a:lnTo>
              <a:lnTo>
                <a:pt x="9" y="15"/>
              </a:lnTo>
              <a:lnTo>
                <a:pt x="9" y="14"/>
              </a:lnTo>
              <a:lnTo>
                <a:pt x="9" y="12"/>
              </a:lnTo>
              <a:lnTo>
                <a:pt x="9" y="11"/>
              </a:lnTo>
              <a:lnTo>
                <a:pt x="8" y="11"/>
              </a:lnTo>
              <a:lnTo>
                <a:pt x="7" y="11"/>
              </a:lnTo>
              <a:lnTo>
                <a:pt x="6" y="10"/>
              </a:lnTo>
              <a:lnTo>
                <a:pt x="4" y="10"/>
              </a:lnTo>
              <a:lnTo>
                <a:pt x="3" y="10"/>
              </a:lnTo>
              <a:lnTo>
                <a:pt x="3" y="9"/>
              </a:lnTo>
              <a:lnTo>
                <a:pt x="3" y="8"/>
              </a:lnTo>
              <a:lnTo>
                <a:pt x="4" y="7"/>
              </a:lnTo>
              <a:lnTo>
                <a:pt x="3" y="6"/>
              </a:lnTo>
              <a:lnTo>
                <a:pt x="3" y="5"/>
              </a:lnTo>
              <a:lnTo>
                <a:pt x="2" y="4"/>
              </a:lnTo>
              <a:lnTo>
                <a:pt x="1" y="3"/>
              </a:lnTo>
              <a:lnTo>
                <a:pt x="1" y="2"/>
              </a:lnTo>
              <a:lnTo>
                <a:pt x="0" y="1"/>
              </a:lnTo>
              <a:lnTo>
                <a:pt x="1"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355600</xdr:colOff>
      <xdr:row>18</xdr:row>
      <xdr:rowOff>104775</xdr:rowOff>
    </xdr:from>
    <xdr:to>
      <xdr:col>13</xdr:col>
      <xdr:colOff>406400</xdr:colOff>
      <xdr:row>20</xdr:row>
      <xdr:rowOff>142875</xdr:rowOff>
    </xdr:to>
    <xdr:sp>
      <xdr:nvSpPr>
        <xdr:cNvPr id="4903571" name="Freeform 17"/>
        <xdr:cNvSpPr/>
      </xdr:nvSpPr>
      <xdr:spPr>
        <a:xfrm>
          <a:off x="8392160" y="3021965"/>
          <a:ext cx="701040" cy="342900"/>
        </a:xfrm>
        <a:custGeom>
          <a:avLst/>
          <a:gdLst>
            <a:gd name="txL" fmla="*/ 0 w 69"/>
            <a:gd name="txT" fmla="*/ 0 h 38"/>
            <a:gd name="txR" fmla="*/ 69 w 69"/>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69" h="38">
              <a:moveTo>
                <a:pt x="1" y="12"/>
              </a:moveTo>
              <a:lnTo>
                <a:pt x="3" y="11"/>
              </a:lnTo>
              <a:lnTo>
                <a:pt x="4" y="10"/>
              </a:lnTo>
              <a:lnTo>
                <a:pt x="5" y="10"/>
              </a:lnTo>
              <a:lnTo>
                <a:pt x="6" y="10"/>
              </a:lnTo>
              <a:lnTo>
                <a:pt x="7" y="9"/>
              </a:lnTo>
              <a:lnTo>
                <a:pt x="9" y="9"/>
              </a:lnTo>
              <a:lnTo>
                <a:pt x="10" y="9"/>
              </a:lnTo>
              <a:lnTo>
                <a:pt x="11" y="8"/>
              </a:lnTo>
              <a:lnTo>
                <a:pt x="13" y="8"/>
              </a:lnTo>
              <a:lnTo>
                <a:pt x="14" y="7"/>
              </a:lnTo>
              <a:lnTo>
                <a:pt x="15" y="7"/>
              </a:lnTo>
              <a:lnTo>
                <a:pt x="16" y="7"/>
              </a:lnTo>
              <a:lnTo>
                <a:pt x="18" y="6"/>
              </a:lnTo>
              <a:lnTo>
                <a:pt x="19" y="6"/>
              </a:lnTo>
              <a:lnTo>
                <a:pt x="21" y="5"/>
              </a:lnTo>
              <a:lnTo>
                <a:pt x="22" y="5"/>
              </a:lnTo>
              <a:lnTo>
                <a:pt x="24" y="4"/>
              </a:lnTo>
              <a:lnTo>
                <a:pt x="27" y="3"/>
              </a:lnTo>
              <a:lnTo>
                <a:pt x="28" y="3"/>
              </a:lnTo>
              <a:lnTo>
                <a:pt x="29" y="3"/>
              </a:lnTo>
              <a:lnTo>
                <a:pt x="30" y="3"/>
              </a:lnTo>
              <a:lnTo>
                <a:pt x="31" y="3"/>
              </a:lnTo>
              <a:lnTo>
                <a:pt x="32" y="3"/>
              </a:lnTo>
              <a:lnTo>
                <a:pt x="33" y="3"/>
              </a:lnTo>
              <a:lnTo>
                <a:pt x="34" y="1"/>
              </a:lnTo>
              <a:lnTo>
                <a:pt x="34" y="0"/>
              </a:lnTo>
              <a:lnTo>
                <a:pt x="35" y="0"/>
              </a:lnTo>
              <a:lnTo>
                <a:pt x="36" y="0"/>
              </a:lnTo>
              <a:lnTo>
                <a:pt x="37" y="0"/>
              </a:lnTo>
              <a:lnTo>
                <a:pt x="38" y="0"/>
              </a:lnTo>
              <a:lnTo>
                <a:pt x="39" y="0"/>
              </a:lnTo>
              <a:lnTo>
                <a:pt x="40" y="0"/>
              </a:lnTo>
              <a:lnTo>
                <a:pt x="42" y="0"/>
              </a:lnTo>
              <a:lnTo>
                <a:pt x="43" y="0"/>
              </a:lnTo>
              <a:lnTo>
                <a:pt x="44" y="0"/>
              </a:lnTo>
              <a:lnTo>
                <a:pt x="46" y="0"/>
              </a:lnTo>
              <a:lnTo>
                <a:pt x="47" y="0"/>
              </a:lnTo>
              <a:lnTo>
                <a:pt x="48" y="0"/>
              </a:lnTo>
              <a:lnTo>
                <a:pt x="49" y="0"/>
              </a:lnTo>
              <a:lnTo>
                <a:pt x="50" y="0"/>
              </a:lnTo>
              <a:lnTo>
                <a:pt x="51" y="0"/>
              </a:lnTo>
              <a:lnTo>
                <a:pt x="52" y="0"/>
              </a:lnTo>
              <a:lnTo>
                <a:pt x="53" y="0"/>
              </a:lnTo>
              <a:lnTo>
                <a:pt x="55" y="0"/>
              </a:lnTo>
              <a:lnTo>
                <a:pt x="56" y="0"/>
              </a:lnTo>
              <a:lnTo>
                <a:pt x="56" y="1"/>
              </a:lnTo>
              <a:lnTo>
                <a:pt x="55" y="2"/>
              </a:lnTo>
              <a:lnTo>
                <a:pt x="55" y="4"/>
              </a:lnTo>
              <a:lnTo>
                <a:pt x="56" y="4"/>
              </a:lnTo>
              <a:lnTo>
                <a:pt x="57" y="4"/>
              </a:lnTo>
              <a:lnTo>
                <a:pt x="58" y="4"/>
              </a:lnTo>
              <a:lnTo>
                <a:pt x="60" y="5"/>
              </a:lnTo>
              <a:lnTo>
                <a:pt x="61" y="5"/>
              </a:lnTo>
              <a:lnTo>
                <a:pt x="62" y="5"/>
              </a:lnTo>
              <a:lnTo>
                <a:pt x="63" y="4"/>
              </a:lnTo>
              <a:lnTo>
                <a:pt x="64" y="4"/>
              </a:lnTo>
              <a:lnTo>
                <a:pt x="65" y="4"/>
              </a:lnTo>
              <a:lnTo>
                <a:pt x="67" y="4"/>
              </a:lnTo>
              <a:lnTo>
                <a:pt x="68" y="4"/>
              </a:lnTo>
              <a:lnTo>
                <a:pt x="69" y="3"/>
              </a:lnTo>
              <a:lnTo>
                <a:pt x="69" y="5"/>
              </a:lnTo>
              <a:lnTo>
                <a:pt x="69" y="8"/>
              </a:lnTo>
              <a:lnTo>
                <a:pt x="69" y="10"/>
              </a:lnTo>
              <a:lnTo>
                <a:pt x="69" y="11"/>
              </a:lnTo>
              <a:lnTo>
                <a:pt x="69" y="13"/>
              </a:lnTo>
              <a:lnTo>
                <a:pt x="69" y="15"/>
              </a:lnTo>
              <a:lnTo>
                <a:pt x="68" y="16"/>
              </a:lnTo>
              <a:lnTo>
                <a:pt x="68" y="17"/>
              </a:lnTo>
              <a:lnTo>
                <a:pt x="68" y="19"/>
              </a:lnTo>
              <a:lnTo>
                <a:pt x="68" y="21"/>
              </a:lnTo>
              <a:lnTo>
                <a:pt x="68" y="22"/>
              </a:lnTo>
              <a:lnTo>
                <a:pt x="68" y="23"/>
              </a:lnTo>
              <a:lnTo>
                <a:pt x="67" y="25"/>
              </a:lnTo>
              <a:lnTo>
                <a:pt x="67" y="28"/>
              </a:lnTo>
              <a:lnTo>
                <a:pt x="67" y="29"/>
              </a:lnTo>
              <a:lnTo>
                <a:pt x="66" y="30"/>
              </a:lnTo>
              <a:lnTo>
                <a:pt x="65" y="31"/>
              </a:lnTo>
              <a:lnTo>
                <a:pt x="65" y="32"/>
              </a:lnTo>
              <a:lnTo>
                <a:pt x="64" y="33"/>
              </a:lnTo>
              <a:lnTo>
                <a:pt x="63" y="35"/>
              </a:lnTo>
              <a:lnTo>
                <a:pt x="62" y="34"/>
              </a:lnTo>
              <a:lnTo>
                <a:pt x="61" y="34"/>
              </a:lnTo>
              <a:lnTo>
                <a:pt x="60" y="33"/>
              </a:lnTo>
              <a:lnTo>
                <a:pt x="58" y="32"/>
              </a:lnTo>
              <a:lnTo>
                <a:pt x="56" y="32"/>
              </a:lnTo>
              <a:lnTo>
                <a:pt x="55" y="31"/>
              </a:lnTo>
              <a:lnTo>
                <a:pt x="52" y="31"/>
              </a:lnTo>
              <a:lnTo>
                <a:pt x="51" y="31"/>
              </a:lnTo>
              <a:lnTo>
                <a:pt x="50" y="31"/>
              </a:lnTo>
              <a:lnTo>
                <a:pt x="49" y="31"/>
              </a:lnTo>
              <a:lnTo>
                <a:pt x="47" y="31"/>
              </a:lnTo>
              <a:lnTo>
                <a:pt x="46" y="32"/>
              </a:lnTo>
              <a:lnTo>
                <a:pt x="45" y="32"/>
              </a:lnTo>
              <a:lnTo>
                <a:pt x="43" y="32"/>
              </a:lnTo>
              <a:lnTo>
                <a:pt x="42" y="33"/>
              </a:lnTo>
              <a:lnTo>
                <a:pt x="41" y="34"/>
              </a:lnTo>
              <a:lnTo>
                <a:pt x="40" y="35"/>
              </a:lnTo>
              <a:lnTo>
                <a:pt x="37" y="35"/>
              </a:lnTo>
              <a:lnTo>
                <a:pt x="36" y="36"/>
              </a:lnTo>
              <a:lnTo>
                <a:pt x="35" y="36"/>
              </a:lnTo>
              <a:lnTo>
                <a:pt x="33" y="37"/>
              </a:lnTo>
              <a:lnTo>
                <a:pt x="32" y="37"/>
              </a:lnTo>
              <a:lnTo>
                <a:pt x="31" y="38"/>
              </a:lnTo>
              <a:lnTo>
                <a:pt x="29" y="38"/>
              </a:lnTo>
              <a:lnTo>
                <a:pt x="28" y="38"/>
              </a:lnTo>
              <a:lnTo>
                <a:pt x="27" y="38"/>
              </a:lnTo>
              <a:lnTo>
                <a:pt x="26" y="38"/>
              </a:lnTo>
              <a:lnTo>
                <a:pt x="24" y="38"/>
              </a:lnTo>
              <a:lnTo>
                <a:pt x="23" y="38"/>
              </a:lnTo>
              <a:lnTo>
                <a:pt x="22" y="38"/>
              </a:lnTo>
              <a:lnTo>
                <a:pt x="21" y="38"/>
              </a:lnTo>
              <a:lnTo>
                <a:pt x="21" y="35"/>
              </a:lnTo>
              <a:lnTo>
                <a:pt x="21" y="34"/>
              </a:lnTo>
              <a:lnTo>
                <a:pt x="19" y="33"/>
              </a:lnTo>
              <a:lnTo>
                <a:pt x="18" y="32"/>
              </a:lnTo>
              <a:lnTo>
                <a:pt x="17" y="31"/>
              </a:lnTo>
              <a:lnTo>
                <a:pt x="16" y="30"/>
              </a:lnTo>
              <a:lnTo>
                <a:pt x="15" y="29"/>
              </a:lnTo>
              <a:lnTo>
                <a:pt x="15" y="28"/>
              </a:lnTo>
              <a:lnTo>
                <a:pt x="15" y="27"/>
              </a:lnTo>
              <a:lnTo>
                <a:pt x="15" y="24"/>
              </a:lnTo>
              <a:lnTo>
                <a:pt x="15" y="23"/>
              </a:lnTo>
              <a:lnTo>
                <a:pt x="14" y="22"/>
              </a:lnTo>
              <a:lnTo>
                <a:pt x="13" y="21"/>
              </a:lnTo>
              <a:lnTo>
                <a:pt x="12" y="20"/>
              </a:lnTo>
              <a:lnTo>
                <a:pt x="12" y="19"/>
              </a:lnTo>
              <a:lnTo>
                <a:pt x="13" y="16"/>
              </a:lnTo>
              <a:lnTo>
                <a:pt x="12" y="15"/>
              </a:lnTo>
              <a:lnTo>
                <a:pt x="11" y="15"/>
              </a:lnTo>
              <a:lnTo>
                <a:pt x="10" y="14"/>
              </a:lnTo>
              <a:lnTo>
                <a:pt x="9" y="14"/>
              </a:lnTo>
              <a:lnTo>
                <a:pt x="8" y="14"/>
              </a:lnTo>
              <a:lnTo>
                <a:pt x="7" y="15"/>
              </a:lnTo>
              <a:lnTo>
                <a:pt x="6" y="15"/>
              </a:lnTo>
              <a:lnTo>
                <a:pt x="4" y="15"/>
              </a:lnTo>
              <a:lnTo>
                <a:pt x="3" y="14"/>
              </a:lnTo>
              <a:lnTo>
                <a:pt x="2" y="13"/>
              </a:lnTo>
              <a:lnTo>
                <a:pt x="1" y="13"/>
              </a:lnTo>
              <a:lnTo>
                <a:pt x="0" y="12"/>
              </a:lnTo>
              <a:lnTo>
                <a:pt x="1" y="1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152400</xdr:colOff>
      <xdr:row>15</xdr:row>
      <xdr:rowOff>57150</xdr:rowOff>
    </xdr:from>
    <xdr:to>
      <xdr:col>13</xdr:col>
      <xdr:colOff>396240</xdr:colOff>
      <xdr:row>16</xdr:row>
      <xdr:rowOff>76200</xdr:rowOff>
    </xdr:to>
    <xdr:sp>
      <xdr:nvSpPr>
        <xdr:cNvPr id="4903572" name="Freeform 18"/>
        <xdr:cNvSpPr/>
      </xdr:nvSpPr>
      <xdr:spPr>
        <a:xfrm>
          <a:off x="8839200" y="2517140"/>
          <a:ext cx="243840" cy="171450"/>
        </a:xfrm>
        <a:custGeom>
          <a:avLst/>
          <a:gdLst>
            <a:gd name="txL" fmla="*/ 0 w 24"/>
            <a:gd name="txT" fmla="*/ 0 h 19"/>
            <a:gd name="txR" fmla="*/ 24 w 24"/>
            <a:gd name="txB" fmla="*/ 19 h 19"/>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Lst>
          <a:rect l="txL" t="txT" r="txR" b="txB"/>
          <a:pathLst>
            <a:path w="24" h="19">
              <a:moveTo>
                <a:pt x="0" y="7"/>
              </a:moveTo>
              <a:lnTo>
                <a:pt x="0" y="6"/>
              </a:lnTo>
              <a:lnTo>
                <a:pt x="0" y="5"/>
              </a:lnTo>
              <a:lnTo>
                <a:pt x="1" y="4"/>
              </a:lnTo>
              <a:lnTo>
                <a:pt x="2" y="3"/>
              </a:lnTo>
              <a:lnTo>
                <a:pt x="3" y="2"/>
              </a:lnTo>
              <a:lnTo>
                <a:pt x="4" y="2"/>
              </a:lnTo>
              <a:lnTo>
                <a:pt x="5" y="1"/>
              </a:lnTo>
              <a:lnTo>
                <a:pt x="6" y="1"/>
              </a:lnTo>
              <a:lnTo>
                <a:pt x="7" y="1"/>
              </a:lnTo>
              <a:lnTo>
                <a:pt x="9" y="1"/>
              </a:lnTo>
              <a:lnTo>
                <a:pt x="10" y="1"/>
              </a:lnTo>
              <a:lnTo>
                <a:pt x="12" y="1"/>
              </a:lnTo>
              <a:lnTo>
                <a:pt x="12" y="0"/>
              </a:lnTo>
              <a:lnTo>
                <a:pt x="13" y="2"/>
              </a:lnTo>
              <a:lnTo>
                <a:pt x="13" y="4"/>
              </a:lnTo>
              <a:lnTo>
                <a:pt x="13" y="6"/>
              </a:lnTo>
              <a:lnTo>
                <a:pt x="12" y="7"/>
              </a:lnTo>
              <a:lnTo>
                <a:pt x="12" y="8"/>
              </a:lnTo>
              <a:lnTo>
                <a:pt x="12" y="9"/>
              </a:lnTo>
              <a:lnTo>
                <a:pt x="13" y="10"/>
              </a:lnTo>
              <a:lnTo>
                <a:pt x="14" y="9"/>
              </a:lnTo>
              <a:lnTo>
                <a:pt x="15" y="9"/>
              </a:lnTo>
              <a:lnTo>
                <a:pt x="16" y="9"/>
              </a:lnTo>
              <a:lnTo>
                <a:pt x="17" y="10"/>
              </a:lnTo>
              <a:lnTo>
                <a:pt x="18" y="10"/>
              </a:lnTo>
              <a:lnTo>
                <a:pt x="19" y="10"/>
              </a:lnTo>
              <a:lnTo>
                <a:pt x="20" y="10"/>
              </a:lnTo>
              <a:lnTo>
                <a:pt x="22" y="10"/>
              </a:lnTo>
              <a:lnTo>
                <a:pt x="23" y="10"/>
              </a:lnTo>
              <a:lnTo>
                <a:pt x="24" y="10"/>
              </a:lnTo>
              <a:lnTo>
                <a:pt x="24" y="12"/>
              </a:lnTo>
              <a:lnTo>
                <a:pt x="24" y="13"/>
              </a:lnTo>
              <a:lnTo>
                <a:pt x="24" y="14"/>
              </a:lnTo>
              <a:lnTo>
                <a:pt x="24" y="15"/>
              </a:lnTo>
              <a:lnTo>
                <a:pt x="23" y="16"/>
              </a:lnTo>
              <a:lnTo>
                <a:pt x="22" y="16"/>
              </a:lnTo>
              <a:lnTo>
                <a:pt x="22" y="15"/>
              </a:lnTo>
              <a:lnTo>
                <a:pt x="21" y="14"/>
              </a:lnTo>
              <a:lnTo>
                <a:pt x="20" y="14"/>
              </a:lnTo>
              <a:lnTo>
                <a:pt x="19" y="14"/>
              </a:lnTo>
              <a:lnTo>
                <a:pt x="18" y="15"/>
              </a:lnTo>
              <a:lnTo>
                <a:pt x="18" y="16"/>
              </a:lnTo>
              <a:lnTo>
                <a:pt x="19" y="17"/>
              </a:lnTo>
              <a:lnTo>
                <a:pt x="19" y="19"/>
              </a:lnTo>
              <a:lnTo>
                <a:pt x="17" y="19"/>
              </a:lnTo>
              <a:lnTo>
                <a:pt x="16" y="19"/>
              </a:lnTo>
              <a:lnTo>
                <a:pt x="15" y="19"/>
              </a:lnTo>
              <a:lnTo>
                <a:pt x="14" y="19"/>
              </a:lnTo>
              <a:lnTo>
                <a:pt x="13" y="19"/>
              </a:lnTo>
              <a:lnTo>
                <a:pt x="12" y="19"/>
              </a:lnTo>
              <a:lnTo>
                <a:pt x="11" y="19"/>
              </a:lnTo>
              <a:lnTo>
                <a:pt x="10" y="19"/>
              </a:lnTo>
              <a:lnTo>
                <a:pt x="9" y="19"/>
              </a:lnTo>
              <a:lnTo>
                <a:pt x="8" y="19"/>
              </a:lnTo>
              <a:lnTo>
                <a:pt x="7" y="19"/>
              </a:lnTo>
              <a:lnTo>
                <a:pt x="5" y="19"/>
              </a:lnTo>
              <a:lnTo>
                <a:pt x="4" y="19"/>
              </a:lnTo>
              <a:lnTo>
                <a:pt x="3" y="19"/>
              </a:lnTo>
              <a:lnTo>
                <a:pt x="3" y="18"/>
              </a:lnTo>
              <a:lnTo>
                <a:pt x="3" y="17"/>
              </a:lnTo>
              <a:lnTo>
                <a:pt x="3" y="16"/>
              </a:lnTo>
              <a:lnTo>
                <a:pt x="2" y="15"/>
              </a:lnTo>
              <a:lnTo>
                <a:pt x="2" y="14"/>
              </a:lnTo>
              <a:lnTo>
                <a:pt x="1" y="14"/>
              </a:lnTo>
              <a:lnTo>
                <a:pt x="1" y="13"/>
              </a:lnTo>
              <a:lnTo>
                <a:pt x="1" y="12"/>
              </a:lnTo>
              <a:lnTo>
                <a:pt x="0" y="11"/>
              </a:lnTo>
              <a:lnTo>
                <a:pt x="0" y="10"/>
              </a:lnTo>
              <a:lnTo>
                <a:pt x="0" y="9"/>
              </a:lnTo>
              <a:lnTo>
                <a:pt x="0" y="8"/>
              </a:lnTo>
              <a:lnTo>
                <a:pt x="0" y="7"/>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406400</xdr:colOff>
      <xdr:row>17</xdr:row>
      <xdr:rowOff>28575</xdr:rowOff>
    </xdr:from>
    <xdr:to>
      <xdr:col>14</xdr:col>
      <xdr:colOff>152400</xdr:colOff>
      <xdr:row>19</xdr:row>
      <xdr:rowOff>19050</xdr:rowOff>
    </xdr:to>
    <xdr:sp>
      <xdr:nvSpPr>
        <xdr:cNvPr id="4903573" name="Freeform 19"/>
        <xdr:cNvSpPr>
          <a:spLocks noEditPoints="1"/>
        </xdr:cNvSpPr>
      </xdr:nvSpPr>
      <xdr:spPr>
        <a:xfrm>
          <a:off x="9093200" y="2793365"/>
          <a:ext cx="396240" cy="295275"/>
        </a:xfrm>
        <a:custGeom>
          <a:avLst/>
          <a:gdLst>
            <a:gd name="txL" fmla="*/ 0 w 39"/>
            <a:gd name="txT" fmla="*/ 0 h 32"/>
            <a:gd name="txR" fmla="*/ 39 w 39"/>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9" h="32">
              <a:moveTo>
                <a:pt x="1" y="11"/>
              </a:moveTo>
              <a:lnTo>
                <a:pt x="2" y="11"/>
              </a:lnTo>
              <a:lnTo>
                <a:pt x="3" y="11"/>
              </a:lnTo>
              <a:lnTo>
                <a:pt x="4" y="11"/>
              </a:lnTo>
              <a:lnTo>
                <a:pt x="5" y="10"/>
              </a:lnTo>
              <a:lnTo>
                <a:pt x="6" y="10"/>
              </a:lnTo>
              <a:lnTo>
                <a:pt x="7" y="10"/>
              </a:lnTo>
              <a:lnTo>
                <a:pt x="8" y="10"/>
              </a:lnTo>
              <a:lnTo>
                <a:pt x="9" y="9"/>
              </a:lnTo>
              <a:lnTo>
                <a:pt x="10" y="9"/>
              </a:lnTo>
              <a:lnTo>
                <a:pt x="11" y="9"/>
              </a:lnTo>
              <a:lnTo>
                <a:pt x="13" y="8"/>
              </a:lnTo>
              <a:lnTo>
                <a:pt x="14" y="8"/>
              </a:lnTo>
              <a:lnTo>
                <a:pt x="15" y="7"/>
              </a:lnTo>
              <a:lnTo>
                <a:pt x="16" y="7"/>
              </a:lnTo>
              <a:lnTo>
                <a:pt x="17" y="7"/>
              </a:lnTo>
              <a:lnTo>
                <a:pt x="18" y="7"/>
              </a:lnTo>
              <a:lnTo>
                <a:pt x="19" y="6"/>
              </a:lnTo>
              <a:lnTo>
                <a:pt x="20" y="6"/>
              </a:lnTo>
              <a:lnTo>
                <a:pt x="22" y="5"/>
              </a:lnTo>
              <a:lnTo>
                <a:pt x="23" y="5"/>
              </a:lnTo>
              <a:lnTo>
                <a:pt x="24" y="5"/>
              </a:lnTo>
              <a:lnTo>
                <a:pt x="26" y="4"/>
              </a:lnTo>
              <a:lnTo>
                <a:pt x="27" y="4"/>
              </a:lnTo>
              <a:lnTo>
                <a:pt x="28" y="3"/>
              </a:lnTo>
              <a:lnTo>
                <a:pt x="30" y="3"/>
              </a:lnTo>
              <a:lnTo>
                <a:pt x="31" y="3"/>
              </a:lnTo>
              <a:lnTo>
                <a:pt x="32" y="2"/>
              </a:lnTo>
              <a:lnTo>
                <a:pt x="36" y="1"/>
              </a:lnTo>
              <a:lnTo>
                <a:pt x="37" y="1"/>
              </a:lnTo>
              <a:lnTo>
                <a:pt x="39" y="0"/>
              </a:lnTo>
              <a:lnTo>
                <a:pt x="38" y="1"/>
              </a:lnTo>
              <a:lnTo>
                <a:pt x="37" y="1"/>
              </a:lnTo>
              <a:lnTo>
                <a:pt x="36" y="2"/>
              </a:lnTo>
              <a:lnTo>
                <a:pt x="36" y="3"/>
              </a:lnTo>
              <a:lnTo>
                <a:pt x="35" y="4"/>
              </a:lnTo>
              <a:lnTo>
                <a:pt x="34" y="5"/>
              </a:lnTo>
              <a:lnTo>
                <a:pt x="34" y="6"/>
              </a:lnTo>
              <a:lnTo>
                <a:pt x="33" y="7"/>
              </a:lnTo>
              <a:lnTo>
                <a:pt x="33" y="8"/>
              </a:lnTo>
              <a:lnTo>
                <a:pt x="33" y="9"/>
              </a:lnTo>
              <a:lnTo>
                <a:pt x="33" y="10"/>
              </a:lnTo>
              <a:lnTo>
                <a:pt x="33" y="12"/>
              </a:lnTo>
              <a:lnTo>
                <a:pt x="32" y="13"/>
              </a:lnTo>
              <a:lnTo>
                <a:pt x="30" y="14"/>
              </a:lnTo>
              <a:lnTo>
                <a:pt x="29" y="14"/>
              </a:lnTo>
              <a:lnTo>
                <a:pt x="28" y="15"/>
              </a:lnTo>
              <a:lnTo>
                <a:pt x="28" y="16"/>
              </a:lnTo>
              <a:lnTo>
                <a:pt x="27" y="17"/>
              </a:lnTo>
              <a:lnTo>
                <a:pt x="27" y="18"/>
              </a:lnTo>
              <a:lnTo>
                <a:pt x="27" y="19"/>
              </a:lnTo>
              <a:lnTo>
                <a:pt x="26" y="19"/>
              </a:lnTo>
              <a:lnTo>
                <a:pt x="26" y="20"/>
              </a:lnTo>
              <a:lnTo>
                <a:pt x="25" y="21"/>
              </a:lnTo>
              <a:lnTo>
                <a:pt x="25" y="22"/>
              </a:lnTo>
              <a:lnTo>
                <a:pt x="25" y="23"/>
              </a:lnTo>
              <a:lnTo>
                <a:pt x="25" y="24"/>
              </a:lnTo>
              <a:lnTo>
                <a:pt x="24" y="25"/>
              </a:lnTo>
              <a:lnTo>
                <a:pt x="24" y="26"/>
              </a:lnTo>
              <a:lnTo>
                <a:pt x="23" y="26"/>
              </a:lnTo>
              <a:lnTo>
                <a:pt x="22" y="27"/>
              </a:lnTo>
              <a:lnTo>
                <a:pt x="21" y="28"/>
              </a:lnTo>
              <a:lnTo>
                <a:pt x="21" y="29"/>
              </a:lnTo>
              <a:lnTo>
                <a:pt x="20" y="30"/>
              </a:lnTo>
              <a:lnTo>
                <a:pt x="20" y="31"/>
              </a:lnTo>
              <a:lnTo>
                <a:pt x="19" y="32"/>
              </a:lnTo>
              <a:lnTo>
                <a:pt x="18" y="31"/>
              </a:lnTo>
              <a:lnTo>
                <a:pt x="18" y="30"/>
              </a:lnTo>
              <a:lnTo>
                <a:pt x="17" y="29"/>
              </a:lnTo>
              <a:lnTo>
                <a:pt x="16" y="28"/>
              </a:lnTo>
              <a:lnTo>
                <a:pt x="15" y="27"/>
              </a:lnTo>
              <a:lnTo>
                <a:pt x="14" y="26"/>
              </a:lnTo>
              <a:lnTo>
                <a:pt x="14" y="25"/>
              </a:lnTo>
              <a:lnTo>
                <a:pt x="13" y="24"/>
              </a:lnTo>
              <a:lnTo>
                <a:pt x="12" y="23"/>
              </a:lnTo>
              <a:lnTo>
                <a:pt x="11" y="21"/>
              </a:lnTo>
              <a:lnTo>
                <a:pt x="10" y="21"/>
              </a:lnTo>
              <a:lnTo>
                <a:pt x="8" y="21"/>
              </a:lnTo>
              <a:lnTo>
                <a:pt x="7" y="20"/>
              </a:lnTo>
              <a:lnTo>
                <a:pt x="6" y="19"/>
              </a:lnTo>
              <a:lnTo>
                <a:pt x="5" y="18"/>
              </a:lnTo>
              <a:lnTo>
                <a:pt x="4" y="18"/>
              </a:lnTo>
              <a:lnTo>
                <a:pt x="4" y="17"/>
              </a:lnTo>
              <a:lnTo>
                <a:pt x="5" y="16"/>
              </a:lnTo>
              <a:lnTo>
                <a:pt x="5" y="15"/>
              </a:lnTo>
              <a:lnTo>
                <a:pt x="5" y="14"/>
              </a:lnTo>
              <a:lnTo>
                <a:pt x="5" y="13"/>
              </a:lnTo>
              <a:lnTo>
                <a:pt x="4" y="13"/>
              </a:lnTo>
              <a:lnTo>
                <a:pt x="3" y="13"/>
              </a:lnTo>
              <a:lnTo>
                <a:pt x="2" y="13"/>
              </a:lnTo>
              <a:lnTo>
                <a:pt x="0" y="13"/>
              </a:lnTo>
              <a:lnTo>
                <a:pt x="0" y="12"/>
              </a:lnTo>
              <a:lnTo>
                <a:pt x="0" y="11"/>
              </a:lnTo>
              <a:lnTo>
                <a:pt x="1" y="11"/>
              </a:lnTo>
              <a:moveTo>
                <a:pt x="27" y="18"/>
              </a:moveTo>
              <a:lnTo>
                <a:pt x="27" y="18"/>
              </a:lnTo>
              <a:lnTo>
                <a:pt x="27" y="17"/>
              </a:lnTo>
              <a:lnTo>
                <a:pt x="27" y="18"/>
              </a:lnTo>
              <a:moveTo>
                <a:pt x="26" y="19"/>
              </a:moveTo>
              <a:lnTo>
                <a:pt x="26" y="19"/>
              </a:lnTo>
              <a:lnTo>
                <a:pt x="27" y="19"/>
              </a:lnTo>
              <a:lnTo>
                <a:pt x="26" y="19"/>
              </a:lnTo>
              <a:moveTo>
                <a:pt x="25" y="22"/>
              </a:moveTo>
              <a:lnTo>
                <a:pt x="25" y="22"/>
              </a:lnTo>
              <a:lnTo>
                <a:pt x="25" y="23"/>
              </a:lnTo>
              <a:lnTo>
                <a:pt x="25" y="22"/>
              </a:lnTo>
              <a:moveTo>
                <a:pt x="21" y="29"/>
              </a:moveTo>
              <a:lnTo>
                <a:pt x="21" y="29"/>
              </a:lnTo>
              <a:moveTo>
                <a:pt x="20" y="31"/>
              </a:moveTo>
              <a:lnTo>
                <a:pt x="20" y="31"/>
              </a:lnTo>
              <a:lnTo>
                <a:pt x="19" y="32"/>
              </a:lnTo>
              <a:lnTo>
                <a:pt x="20" y="31"/>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203200</xdr:colOff>
      <xdr:row>14</xdr:row>
      <xdr:rowOff>76200</xdr:rowOff>
    </xdr:from>
    <xdr:to>
      <xdr:col>13</xdr:col>
      <xdr:colOff>467360</xdr:colOff>
      <xdr:row>15</xdr:row>
      <xdr:rowOff>152400</xdr:rowOff>
    </xdr:to>
    <xdr:sp>
      <xdr:nvSpPr>
        <xdr:cNvPr id="4903574" name="Freeform 20"/>
        <xdr:cNvSpPr/>
      </xdr:nvSpPr>
      <xdr:spPr>
        <a:xfrm>
          <a:off x="8890000" y="2383790"/>
          <a:ext cx="264160" cy="228600"/>
        </a:xfrm>
        <a:custGeom>
          <a:avLst/>
          <a:gdLst>
            <a:gd name="txL" fmla="*/ 0 w 26"/>
            <a:gd name="txT" fmla="*/ 0 h 25"/>
            <a:gd name="txR" fmla="*/ 26 w 26"/>
            <a:gd name="txB" fmla="*/ 25 h 25"/>
          </a:gdLst>
          <a:ahLst/>
          <a:cxnLst>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5">
              <a:moveTo>
                <a:pt x="0" y="16"/>
              </a:moveTo>
              <a:lnTo>
                <a:pt x="0" y="15"/>
              </a:lnTo>
              <a:lnTo>
                <a:pt x="0" y="14"/>
              </a:lnTo>
              <a:lnTo>
                <a:pt x="0" y="12"/>
              </a:lnTo>
              <a:lnTo>
                <a:pt x="0" y="11"/>
              </a:lnTo>
              <a:lnTo>
                <a:pt x="1" y="10"/>
              </a:lnTo>
              <a:lnTo>
                <a:pt x="0" y="9"/>
              </a:lnTo>
              <a:lnTo>
                <a:pt x="2" y="9"/>
              </a:lnTo>
              <a:lnTo>
                <a:pt x="3" y="8"/>
              </a:lnTo>
              <a:lnTo>
                <a:pt x="4" y="8"/>
              </a:lnTo>
              <a:lnTo>
                <a:pt x="5" y="8"/>
              </a:lnTo>
              <a:lnTo>
                <a:pt x="6" y="7"/>
              </a:lnTo>
              <a:lnTo>
                <a:pt x="7" y="7"/>
              </a:lnTo>
              <a:lnTo>
                <a:pt x="8" y="7"/>
              </a:lnTo>
              <a:lnTo>
                <a:pt x="9" y="7"/>
              </a:lnTo>
              <a:lnTo>
                <a:pt x="10" y="7"/>
              </a:lnTo>
              <a:lnTo>
                <a:pt x="11" y="7"/>
              </a:lnTo>
              <a:lnTo>
                <a:pt x="12" y="6"/>
              </a:lnTo>
              <a:lnTo>
                <a:pt x="12" y="5"/>
              </a:lnTo>
              <a:lnTo>
                <a:pt x="12" y="4"/>
              </a:lnTo>
              <a:lnTo>
                <a:pt x="12" y="3"/>
              </a:lnTo>
              <a:lnTo>
                <a:pt x="12" y="2"/>
              </a:lnTo>
              <a:lnTo>
                <a:pt x="13" y="1"/>
              </a:lnTo>
              <a:lnTo>
                <a:pt x="14" y="1"/>
              </a:lnTo>
              <a:lnTo>
                <a:pt x="15" y="1"/>
              </a:lnTo>
              <a:lnTo>
                <a:pt x="17" y="0"/>
              </a:lnTo>
              <a:lnTo>
                <a:pt x="19" y="1"/>
              </a:lnTo>
              <a:lnTo>
                <a:pt x="19" y="2"/>
              </a:lnTo>
              <a:lnTo>
                <a:pt x="19" y="4"/>
              </a:lnTo>
              <a:lnTo>
                <a:pt x="19" y="5"/>
              </a:lnTo>
              <a:lnTo>
                <a:pt x="20" y="5"/>
              </a:lnTo>
              <a:lnTo>
                <a:pt x="20" y="6"/>
              </a:lnTo>
              <a:lnTo>
                <a:pt x="20" y="7"/>
              </a:lnTo>
              <a:lnTo>
                <a:pt x="20" y="8"/>
              </a:lnTo>
              <a:lnTo>
                <a:pt x="20" y="10"/>
              </a:lnTo>
              <a:lnTo>
                <a:pt x="19" y="11"/>
              </a:lnTo>
              <a:lnTo>
                <a:pt x="18" y="11"/>
              </a:lnTo>
              <a:lnTo>
                <a:pt x="17" y="12"/>
              </a:lnTo>
              <a:lnTo>
                <a:pt x="19" y="12"/>
              </a:lnTo>
              <a:lnTo>
                <a:pt x="20" y="12"/>
              </a:lnTo>
              <a:lnTo>
                <a:pt x="20" y="13"/>
              </a:lnTo>
              <a:lnTo>
                <a:pt x="21" y="13"/>
              </a:lnTo>
              <a:lnTo>
                <a:pt x="22" y="13"/>
              </a:lnTo>
              <a:lnTo>
                <a:pt x="23" y="14"/>
              </a:lnTo>
              <a:lnTo>
                <a:pt x="24" y="15"/>
              </a:lnTo>
              <a:lnTo>
                <a:pt x="25" y="15"/>
              </a:lnTo>
              <a:lnTo>
                <a:pt x="26" y="16"/>
              </a:lnTo>
              <a:lnTo>
                <a:pt x="24" y="16"/>
              </a:lnTo>
              <a:lnTo>
                <a:pt x="23" y="17"/>
              </a:lnTo>
              <a:lnTo>
                <a:pt x="22" y="17"/>
              </a:lnTo>
              <a:lnTo>
                <a:pt x="21" y="18"/>
              </a:lnTo>
              <a:lnTo>
                <a:pt x="21" y="19"/>
              </a:lnTo>
              <a:lnTo>
                <a:pt x="21" y="20"/>
              </a:lnTo>
              <a:lnTo>
                <a:pt x="21" y="21"/>
              </a:lnTo>
              <a:lnTo>
                <a:pt x="21" y="23"/>
              </a:lnTo>
              <a:lnTo>
                <a:pt x="20" y="24"/>
              </a:lnTo>
              <a:lnTo>
                <a:pt x="19" y="25"/>
              </a:lnTo>
              <a:lnTo>
                <a:pt x="18" y="25"/>
              </a:lnTo>
              <a:lnTo>
                <a:pt x="17" y="25"/>
              </a:lnTo>
              <a:lnTo>
                <a:pt x="15" y="25"/>
              </a:lnTo>
              <a:lnTo>
                <a:pt x="14" y="25"/>
              </a:lnTo>
              <a:lnTo>
                <a:pt x="13" y="25"/>
              </a:lnTo>
              <a:lnTo>
                <a:pt x="12" y="25"/>
              </a:lnTo>
              <a:lnTo>
                <a:pt x="11" y="24"/>
              </a:lnTo>
              <a:lnTo>
                <a:pt x="10" y="24"/>
              </a:lnTo>
              <a:lnTo>
                <a:pt x="9" y="24"/>
              </a:lnTo>
              <a:lnTo>
                <a:pt x="8" y="25"/>
              </a:lnTo>
              <a:lnTo>
                <a:pt x="7" y="24"/>
              </a:lnTo>
              <a:lnTo>
                <a:pt x="7" y="23"/>
              </a:lnTo>
              <a:lnTo>
                <a:pt x="7" y="22"/>
              </a:lnTo>
              <a:lnTo>
                <a:pt x="8" y="21"/>
              </a:lnTo>
              <a:lnTo>
                <a:pt x="8" y="19"/>
              </a:lnTo>
              <a:lnTo>
                <a:pt x="8" y="17"/>
              </a:lnTo>
              <a:lnTo>
                <a:pt x="7" y="15"/>
              </a:lnTo>
              <a:lnTo>
                <a:pt x="7" y="16"/>
              </a:lnTo>
              <a:lnTo>
                <a:pt x="5" y="16"/>
              </a:lnTo>
              <a:lnTo>
                <a:pt x="4" y="16"/>
              </a:lnTo>
              <a:lnTo>
                <a:pt x="2" y="16"/>
              </a:lnTo>
              <a:lnTo>
                <a:pt x="1" y="16"/>
              </a:lnTo>
              <a:lnTo>
                <a:pt x="0" y="1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355600</xdr:colOff>
      <xdr:row>8</xdr:row>
      <xdr:rowOff>114300</xdr:rowOff>
    </xdr:from>
    <xdr:to>
      <xdr:col>9</xdr:col>
      <xdr:colOff>50800</xdr:colOff>
      <xdr:row>11</xdr:row>
      <xdr:rowOff>19050</xdr:rowOff>
    </xdr:to>
    <xdr:sp>
      <xdr:nvSpPr>
        <xdr:cNvPr id="4903575" name="Freeform 21"/>
        <xdr:cNvSpPr/>
      </xdr:nvSpPr>
      <xdr:spPr>
        <a:xfrm>
          <a:off x="5791200" y="1507490"/>
          <a:ext cx="345440" cy="361950"/>
        </a:xfrm>
        <a:custGeom>
          <a:avLst/>
          <a:gdLst>
            <a:gd name="txL" fmla="*/ 0 w 34"/>
            <a:gd name="txT" fmla="*/ 0 h 40"/>
            <a:gd name="txR" fmla="*/ 34 w 34"/>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4" h="40">
              <a:moveTo>
                <a:pt x="1" y="10"/>
              </a:moveTo>
              <a:lnTo>
                <a:pt x="1" y="10"/>
              </a:lnTo>
              <a:lnTo>
                <a:pt x="2" y="10"/>
              </a:lnTo>
              <a:lnTo>
                <a:pt x="2" y="9"/>
              </a:lnTo>
              <a:lnTo>
                <a:pt x="2" y="8"/>
              </a:lnTo>
              <a:lnTo>
                <a:pt x="2" y="7"/>
              </a:lnTo>
              <a:lnTo>
                <a:pt x="3" y="6"/>
              </a:lnTo>
              <a:lnTo>
                <a:pt x="4" y="5"/>
              </a:lnTo>
              <a:lnTo>
                <a:pt x="5" y="5"/>
              </a:lnTo>
              <a:lnTo>
                <a:pt x="6" y="5"/>
              </a:lnTo>
              <a:lnTo>
                <a:pt x="7" y="6"/>
              </a:lnTo>
              <a:lnTo>
                <a:pt x="8" y="7"/>
              </a:lnTo>
              <a:lnTo>
                <a:pt x="9" y="8"/>
              </a:lnTo>
              <a:lnTo>
                <a:pt x="10" y="9"/>
              </a:lnTo>
              <a:lnTo>
                <a:pt x="11" y="8"/>
              </a:lnTo>
              <a:lnTo>
                <a:pt x="12" y="7"/>
              </a:lnTo>
              <a:lnTo>
                <a:pt x="13" y="7"/>
              </a:lnTo>
              <a:lnTo>
                <a:pt x="13" y="6"/>
              </a:lnTo>
              <a:lnTo>
                <a:pt x="13" y="5"/>
              </a:lnTo>
              <a:lnTo>
                <a:pt x="14" y="4"/>
              </a:lnTo>
              <a:lnTo>
                <a:pt x="15" y="4"/>
              </a:lnTo>
              <a:lnTo>
                <a:pt x="16" y="3"/>
              </a:lnTo>
              <a:lnTo>
                <a:pt x="17" y="3"/>
              </a:lnTo>
              <a:lnTo>
                <a:pt x="18" y="2"/>
              </a:lnTo>
              <a:lnTo>
                <a:pt x="18" y="1"/>
              </a:lnTo>
              <a:lnTo>
                <a:pt x="19" y="1"/>
              </a:lnTo>
              <a:lnTo>
                <a:pt x="20" y="0"/>
              </a:lnTo>
              <a:lnTo>
                <a:pt x="21" y="1"/>
              </a:lnTo>
              <a:lnTo>
                <a:pt x="22" y="2"/>
              </a:lnTo>
              <a:lnTo>
                <a:pt x="23" y="3"/>
              </a:lnTo>
              <a:lnTo>
                <a:pt x="24" y="4"/>
              </a:lnTo>
              <a:lnTo>
                <a:pt x="25" y="4"/>
              </a:lnTo>
              <a:lnTo>
                <a:pt x="26" y="5"/>
              </a:lnTo>
              <a:lnTo>
                <a:pt x="27" y="6"/>
              </a:lnTo>
              <a:lnTo>
                <a:pt x="28" y="7"/>
              </a:lnTo>
              <a:lnTo>
                <a:pt x="29" y="7"/>
              </a:lnTo>
              <a:lnTo>
                <a:pt x="29" y="8"/>
              </a:lnTo>
              <a:lnTo>
                <a:pt x="29" y="9"/>
              </a:lnTo>
              <a:lnTo>
                <a:pt x="30" y="10"/>
              </a:lnTo>
              <a:lnTo>
                <a:pt x="31" y="11"/>
              </a:lnTo>
              <a:lnTo>
                <a:pt x="32" y="11"/>
              </a:lnTo>
              <a:lnTo>
                <a:pt x="33" y="11"/>
              </a:lnTo>
              <a:lnTo>
                <a:pt x="34" y="11"/>
              </a:lnTo>
              <a:lnTo>
                <a:pt x="34" y="13"/>
              </a:lnTo>
              <a:lnTo>
                <a:pt x="33" y="14"/>
              </a:lnTo>
              <a:lnTo>
                <a:pt x="33" y="15"/>
              </a:lnTo>
              <a:lnTo>
                <a:pt x="32" y="17"/>
              </a:lnTo>
              <a:lnTo>
                <a:pt x="32" y="19"/>
              </a:lnTo>
              <a:lnTo>
                <a:pt x="31" y="20"/>
              </a:lnTo>
              <a:lnTo>
                <a:pt x="30" y="21"/>
              </a:lnTo>
              <a:lnTo>
                <a:pt x="30" y="22"/>
              </a:lnTo>
              <a:lnTo>
                <a:pt x="30" y="23"/>
              </a:lnTo>
              <a:lnTo>
                <a:pt x="30" y="24"/>
              </a:lnTo>
              <a:lnTo>
                <a:pt x="29" y="25"/>
              </a:lnTo>
              <a:lnTo>
                <a:pt x="29" y="27"/>
              </a:lnTo>
              <a:lnTo>
                <a:pt x="29" y="28"/>
              </a:lnTo>
              <a:lnTo>
                <a:pt x="28" y="29"/>
              </a:lnTo>
              <a:lnTo>
                <a:pt x="28" y="30"/>
              </a:lnTo>
              <a:lnTo>
                <a:pt x="27" y="31"/>
              </a:lnTo>
              <a:lnTo>
                <a:pt x="26" y="31"/>
              </a:lnTo>
              <a:lnTo>
                <a:pt x="26" y="32"/>
              </a:lnTo>
              <a:lnTo>
                <a:pt x="25" y="33"/>
              </a:lnTo>
              <a:lnTo>
                <a:pt x="24" y="34"/>
              </a:lnTo>
              <a:lnTo>
                <a:pt x="24" y="35"/>
              </a:lnTo>
              <a:lnTo>
                <a:pt x="23" y="36"/>
              </a:lnTo>
              <a:lnTo>
                <a:pt x="22" y="37"/>
              </a:lnTo>
              <a:lnTo>
                <a:pt x="22" y="38"/>
              </a:lnTo>
              <a:lnTo>
                <a:pt x="21" y="39"/>
              </a:lnTo>
              <a:lnTo>
                <a:pt x="20" y="39"/>
              </a:lnTo>
              <a:lnTo>
                <a:pt x="19" y="40"/>
              </a:lnTo>
              <a:lnTo>
                <a:pt x="19" y="39"/>
              </a:lnTo>
              <a:lnTo>
                <a:pt x="18" y="38"/>
              </a:lnTo>
              <a:lnTo>
                <a:pt x="17" y="37"/>
              </a:lnTo>
              <a:lnTo>
                <a:pt x="17" y="36"/>
              </a:lnTo>
              <a:lnTo>
                <a:pt x="16" y="34"/>
              </a:lnTo>
              <a:lnTo>
                <a:pt x="15" y="33"/>
              </a:lnTo>
              <a:lnTo>
                <a:pt x="14" y="32"/>
              </a:lnTo>
              <a:lnTo>
                <a:pt x="14" y="31"/>
              </a:lnTo>
              <a:lnTo>
                <a:pt x="13" y="30"/>
              </a:lnTo>
              <a:lnTo>
                <a:pt x="13" y="29"/>
              </a:lnTo>
              <a:lnTo>
                <a:pt x="12" y="28"/>
              </a:lnTo>
              <a:lnTo>
                <a:pt x="11" y="26"/>
              </a:lnTo>
              <a:lnTo>
                <a:pt x="10" y="25"/>
              </a:lnTo>
              <a:lnTo>
                <a:pt x="9" y="24"/>
              </a:lnTo>
              <a:lnTo>
                <a:pt x="8" y="23"/>
              </a:lnTo>
              <a:lnTo>
                <a:pt x="7" y="21"/>
              </a:lnTo>
              <a:lnTo>
                <a:pt x="7" y="20"/>
              </a:lnTo>
              <a:lnTo>
                <a:pt x="6" y="21"/>
              </a:lnTo>
              <a:lnTo>
                <a:pt x="5" y="19"/>
              </a:lnTo>
              <a:lnTo>
                <a:pt x="4" y="18"/>
              </a:lnTo>
              <a:lnTo>
                <a:pt x="4" y="17"/>
              </a:lnTo>
              <a:lnTo>
                <a:pt x="4" y="16"/>
              </a:lnTo>
              <a:lnTo>
                <a:pt x="3" y="15"/>
              </a:lnTo>
              <a:lnTo>
                <a:pt x="3" y="14"/>
              </a:lnTo>
              <a:lnTo>
                <a:pt x="2" y="13"/>
              </a:lnTo>
              <a:lnTo>
                <a:pt x="1" y="12"/>
              </a:lnTo>
              <a:lnTo>
                <a:pt x="1" y="11"/>
              </a:lnTo>
              <a:lnTo>
                <a:pt x="0" y="10"/>
              </a:lnTo>
              <a:lnTo>
                <a:pt x="1" y="1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487680</xdr:colOff>
      <xdr:row>11</xdr:row>
      <xdr:rowOff>123825</xdr:rowOff>
    </xdr:from>
    <xdr:to>
      <xdr:col>7</xdr:col>
      <xdr:colOff>132080</xdr:colOff>
      <xdr:row>13</xdr:row>
      <xdr:rowOff>57150</xdr:rowOff>
    </xdr:to>
    <xdr:sp>
      <xdr:nvSpPr>
        <xdr:cNvPr id="4903576" name="Freeform 22"/>
        <xdr:cNvSpPr/>
      </xdr:nvSpPr>
      <xdr:spPr>
        <a:xfrm>
          <a:off x="4622800" y="1974215"/>
          <a:ext cx="294640" cy="238125"/>
        </a:xfrm>
        <a:custGeom>
          <a:avLst/>
          <a:gdLst>
            <a:gd name="txL" fmla="*/ 0 w 29"/>
            <a:gd name="txT" fmla="*/ 0 h 27"/>
            <a:gd name="txR" fmla="*/ 29 w 29"/>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9" h="27">
              <a:moveTo>
                <a:pt x="0" y="6"/>
              </a:moveTo>
              <a:lnTo>
                <a:pt x="1" y="5"/>
              </a:lnTo>
              <a:lnTo>
                <a:pt x="2" y="5"/>
              </a:lnTo>
              <a:lnTo>
                <a:pt x="3" y="4"/>
              </a:lnTo>
              <a:lnTo>
                <a:pt x="4" y="4"/>
              </a:lnTo>
              <a:lnTo>
                <a:pt x="5" y="3"/>
              </a:lnTo>
              <a:lnTo>
                <a:pt x="6" y="3"/>
              </a:lnTo>
              <a:lnTo>
                <a:pt x="8" y="2"/>
              </a:lnTo>
              <a:lnTo>
                <a:pt x="9" y="2"/>
              </a:lnTo>
              <a:lnTo>
                <a:pt x="10" y="2"/>
              </a:lnTo>
              <a:lnTo>
                <a:pt x="11" y="2"/>
              </a:lnTo>
              <a:lnTo>
                <a:pt x="12" y="1"/>
              </a:lnTo>
              <a:lnTo>
                <a:pt x="13" y="1"/>
              </a:lnTo>
              <a:lnTo>
                <a:pt x="14" y="1"/>
              </a:lnTo>
              <a:lnTo>
                <a:pt x="15" y="0"/>
              </a:lnTo>
              <a:lnTo>
                <a:pt x="16" y="0"/>
              </a:lnTo>
              <a:lnTo>
                <a:pt x="17" y="0"/>
              </a:lnTo>
              <a:lnTo>
                <a:pt x="18" y="0"/>
              </a:lnTo>
              <a:lnTo>
                <a:pt x="19" y="0"/>
              </a:lnTo>
              <a:lnTo>
                <a:pt x="20" y="0"/>
              </a:lnTo>
              <a:lnTo>
                <a:pt x="22" y="0"/>
              </a:lnTo>
              <a:lnTo>
                <a:pt x="23" y="0"/>
              </a:lnTo>
              <a:lnTo>
                <a:pt x="24" y="1"/>
              </a:lnTo>
              <a:lnTo>
                <a:pt x="24" y="2"/>
              </a:lnTo>
              <a:lnTo>
                <a:pt x="25" y="3"/>
              </a:lnTo>
              <a:lnTo>
                <a:pt x="26" y="4"/>
              </a:lnTo>
              <a:lnTo>
                <a:pt x="27" y="4"/>
              </a:lnTo>
              <a:lnTo>
                <a:pt x="28" y="5"/>
              </a:lnTo>
              <a:lnTo>
                <a:pt x="27" y="6"/>
              </a:lnTo>
              <a:lnTo>
                <a:pt x="26" y="6"/>
              </a:lnTo>
              <a:lnTo>
                <a:pt x="26" y="7"/>
              </a:lnTo>
              <a:lnTo>
                <a:pt x="25" y="8"/>
              </a:lnTo>
              <a:lnTo>
                <a:pt x="26" y="10"/>
              </a:lnTo>
              <a:lnTo>
                <a:pt x="26" y="11"/>
              </a:lnTo>
              <a:lnTo>
                <a:pt x="26" y="12"/>
              </a:lnTo>
              <a:lnTo>
                <a:pt x="26" y="13"/>
              </a:lnTo>
              <a:lnTo>
                <a:pt x="25" y="14"/>
              </a:lnTo>
              <a:lnTo>
                <a:pt x="25" y="15"/>
              </a:lnTo>
              <a:lnTo>
                <a:pt x="26" y="15"/>
              </a:lnTo>
              <a:lnTo>
                <a:pt x="28" y="15"/>
              </a:lnTo>
              <a:lnTo>
                <a:pt x="29" y="16"/>
              </a:lnTo>
              <a:lnTo>
                <a:pt x="28" y="17"/>
              </a:lnTo>
              <a:lnTo>
                <a:pt x="28" y="18"/>
              </a:lnTo>
              <a:lnTo>
                <a:pt x="27" y="18"/>
              </a:lnTo>
              <a:lnTo>
                <a:pt x="26" y="18"/>
              </a:lnTo>
              <a:lnTo>
                <a:pt x="25" y="19"/>
              </a:lnTo>
              <a:lnTo>
                <a:pt x="25" y="20"/>
              </a:lnTo>
              <a:lnTo>
                <a:pt x="26" y="21"/>
              </a:lnTo>
              <a:lnTo>
                <a:pt x="27" y="22"/>
              </a:lnTo>
              <a:lnTo>
                <a:pt x="26" y="23"/>
              </a:lnTo>
              <a:lnTo>
                <a:pt x="25" y="23"/>
              </a:lnTo>
              <a:lnTo>
                <a:pt x="24" y="22"/>
              </a:lnTo>
              <a:lnTo>
                <a:pt x="23" y="21"/>
              </a:lnTo>
              <a:lnTo>
                <a:pt x="22" y="21"/>
              </a:lnTo>
              <a:lnTo>
                <a:pt x="21" y="22"/>
              </a:lnTo>
              <a:lnTo>
                <a:pt x="20" y="23"/>
              </a:lnTo>
              <a:lnTo>
                <a:pt x="19" y="24"/>
              </a:lnTo>
              <a:lnTo>
                <a:pt x="18" y="25"/>
              </a:lnTo>
              <a:lnTo>
                <a:pt x="17" y="25"/>
              </a:lnTo>
              <a:lnTo>
                <a:pt x="16" y="27"/>
              </a:lnTo>
              <a:lnTo>
                <a:pt x="15" y="26"/>
              </a:lnTo>
              <a:lnTo>
                <a:pt x="14" y="25"/>
              </a:lnTo>
              <a:lnTo>
                <a:pt x="14" y="24"/>
              </a:lnTo>
              <a:lnTo>
                <a:pt x="13" y="23"/>
              </a:lnTo>
              <a:lnTo>
                <a:pt x="12" y="22"/>
              </a:lnTo>
              <a:lnTo>
                <a:pt x="12" y="21"/>
              </a:lnTo>
              <a:lnTo>
                <a:pt x="11" y="20"/>
              </a:lnTo>
              <a:lnTo>
                <a:pt x="10" y="20"/>
              </a:lnTo>
              <a:lnTo>
                <a:pt x="9" y="19"/>
              </a:lnTo>
              <a:lnTo>
                <a:pt x="9" y="18"/>
              </a:lnTo>
              <a:lnTo>
                <a:pt x="8" y="17"/>
              </a:lnTo>
              <a:lnTo>
                <a:pt x="7" y="16"/>
              </a:lnTo>
              <a:lnTo>
                <a:pt x="7" y="15"/>
              </a:lnTo>
              <a:lnTo>
                <a:pt x="6" y="14"/>
              </a:lnTo>
              <a:lnTo>
                <a:pt x="5" y="13"/>
              </a:lnTo>
              <a:lnTo>
                <a:pt x="4" y="12"/>
              </a:lnTo>
              <a:lnTo>
                <a:pt x="3" y="11"/>
              </a:lnTo>
              <a:lnTo>
                <a:pt x="2" y="10"/>
              </a:lnTo>
              <a:lnTo>
                <a:pt x="2" y="9"/>
              </a:lnTo>
              <a:lnTo>
                <a:pt x="1" y="8"/>
              </a:lnTo>
              <a:lnTo>
                <a:pt x="0" y="6"/>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406400</xdr:colOff>
      <xdr:row>14</xdr:row>
      <xdr:rowOff>152400</xdr:rowOff>
    </xdr:from>
    <xdr:to>
      <xdr:col>8</xdr:col>
      <xdr:colOff>162560</xdr:colOff>
      <xdr:row>17</xdr:row>
      <xdr:rowOff>19050</xdr:rowOff>
    </xdr:to>
    <xdr:sp>
      <xdr:nvSpPr>
        <xdr:cNvPr id="4903577" name="Freeform 23"/>
        <xdr:cNvSpPr>
          <a:spLocks noEditPoints="1"/>
        </xdr:cNvSpPr>
      </xdr:nvSpPr>
      <xdr:spPr>
        <a:xfrm>
          <a:off x="5191760" y="2459990"/>
          <a:ext cx="406400" cy="323850"/>
        </a:xfrm>
        <a:custGeom>
          <a:avLst/>
          <a:gdLst>
            <a:gd name="txL" fmla="*/ 0 w 40"/>
            <a:gd name="txT" fmla="*/ 0 h 37"/>
            <a:gd name="txR" fmla="*/ 40 w 40"/>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0" h="37">
              <a:moveTo>
                <a:pt x="1" y="23"/>
              </a:moveTo>
              <a:lnTo>
                <a:pt x="2" y="22"/>
              </a:lnTo>
              <a:lnTo>
                <a:pt x="3" y="22"/>
              </a:lnTo>
              <a:lnTo>
                <a:pt x="4" y="21"/>
              </a:lnTo>
              <a:lnTo>
                <a:pt x="5" y="21"/>
              </a:lnTo>
              <a:lnTo>
                <a:pt x="6" y="22"/>
              </a:lnTo>
              <a:lnTo>
                <a:pt x="7" y="23"/>
              </a:lnTo>
              <a:lnTo>
                <a:pt x="8" y="23"/>
              </a:lnTo>
              <a:lnTo>
                <a:pt x="9" y="23"/>
              </a:lnTo>
              <a:lnTo>
                <a:pt x="10" y="22"/>
              </a:lnTo>
              <a:lnTo>
                <a:pt x="11" y="21"/>
              </a:lnTo>
              <a:lnTo>
                <a:pt x="12" y="20"/>
              </a:lnTo>
              <a:lnTo>
                <a:pt x="13" y="19"/>
              </a:lnTo>
              <a:lnTo>
                <a:pt x="14" y="18"/>
              </a:lnTo>
              <a:lnTo>
                <a:pt x="15" y="17"/>
              </a:lnTo>
              <a:lnTo>
                <a:pt x="16" y="16"/>
              </a:lnTo>
              <a:lnTo>
                <a:pt x="15" y="15"/>
              </a:lnTo>
              <a:lnTo>
                <a:pt x="15" y="14"/>
              </a:lnTo>
              <a:lnTo>
                <a:pt x="14" y="13"/>
              </a:lnTo>
              <a:lnTo>
                <a:pt x="13" y="11"/>
              </a:lnTo>
              <a:lnTo>
                <a:pt x="13" y="10"/>
              </a:lnTo>
              <a:lnTo>
                <a:pt x="12" y="10"/>
              </a:lnTo>
              <a:lnTo>
                <a:pt x="12" y="9"/>
              </a:lnTo>
              <a:lnTo>
                <a:pt x="13" y="8"/>
              </a:lnTo>
              <a:lnTo>
                <a:pt x="14" y="8"/>
              </a:lnTo>
              <a:lnTo>
                <a:pt x="14" y="7"/>
              </a:lnTo>
              <a:lnTo>
                <a:pt x="15" y="6"/>
              </a:lnTo>
              <a:lnTo>
                <a:pt x="15" y="5"/>
              </a:lnTo>
              <a:lnTo>
                <a:pt x="16" y="4"/>
              </a:lnTo>
              <a:lnTo>
                <a:pt x="17" y="3"/>
              </a:lnTo>
              <a:lnTo>
                <a:pt x="18" y="3"/>
              </a:lnTo>
              <a:lnTo>
                <a:pt x="19" y="3"/>
              </a:lnTo>
              <a:lnTo>
                <a:pt x="20" y="4"/>
              </a:lnTo>
              <a:lnTo>
                <a:pt x="21" y="3"/>
              </a:lnTo>
              <a:lnTo>
                <a:pt x="21" y="2"/>
              </a:lnTo>
              <a:lnTo>
                <a:pt x="22" y="1"/>
              </a:lnTo>
              <a:lnTo>
                <a:pt x="23" y="0"/>
              </a:lnTo>
              <a:lnTo>
                <a:pt x="24" y="0"/>
              </a:lnTo>
              <a:lnTo>
                <a:pt x="25" y="0"/>
              </a:lnTo>
              <a:lnTo>
                <a:pt x="26" y="2"/>
              </a:lnTo>
              <a:lnTo>
                <a:pt x="26" y="3"/>
              </a:lnTo>
              <a:lnTo>
                <a:pt x="27" y="4"/>
              </a:lnTo>
              <a:lnTo>
                <a:pt x="27" y="5"/>
              </a:lnTo>
              <a:lnTo>
                <a:pt x="27" y="6"/>
              </a:lnTo>
              <a:lnTo>
                <a:pt x="27" y="8"/>
              </a:lnTo>
              <a:lnTo>
                <a:pt x="28" y="9"/>
              </a:lnTo>
              <a:lnTo>
                <a:pt x="29" y="9"/>
              </a:lnTo>
              <a:lnTo>
                <a:pt x="30" y="9"/>
              </a:lnTo>
              <a:lnTo>
                <a:pt x="31" y="9"/>
              </a:lnTo>
              <a:lnTo>
                <a:pt x="32" y="10"/>
              </a:lnTo>
              <a:lnTo>
                <a:pt x="33" y="10"/>
              </a:lnTo>
              <a:lnTo>
                <a:pt x="34" y="10"/>
              </a:lnTo>
              <a:lnTo>
                <a:pt x="35" y="11"/>
              </a:lnTo>
              <a:lnTo>
                <a:pt x="36" y="11"/>
              </a:lnTo>
              <a:lnTo>
                <a:pt x="37" y="12"/>
              </a:lnTo>
              <a:lnTo>
                <a:pt x="38" y="13"/>
              </a:lnTo>
              <a:lnTo>
                <a:pt x="39" y="14"/>
              </a:lnTo>
              <a:lnTo>
                <a:pt x="40" y="14"/>
              </a:lnTo>
              <a:lnTo>
                <a:pt x="39" y="16"/>
              </a:lnTo>
              <a:lnTo>
                <a:pt x="38" y="16"/>
              </a:lnTo>
              <a:lnTo>
                <a:pt x="37" y="16"/>
              </a:lnTo>
              <a:lnTo>
                <a:pt x="36" y="17"/>
              </a:lnTo>
              <a:lnTo>
                <a:pt x="35" y="19"/>
              </a:lnTo>
              <a:lnTo>
                <a:pt x="34" y="19"/>
              </a:lnTo>
              <a:lnTo>
                <a:pt x="33" y="20"/>
              </a:lnTo>
              <a:lnTo>
                <a:pt x="33" y="21"/>
              </a:lnTo>
              <a:lnTo>
                <a:pt x="33" y="22"/>
              </a:lnTo>
              <a:lnTo>
                <a:pt x="33" y="23"/>
              </a:lnTo>
              <a:lnTo>
                <a:pt x="32" y="25"/>
              </a:lnTo>
              <a:lnTo>
                <a:pt x="31" y="25"/>
              </a:lnTo>
              <a:lnTo>
                <a:pt x="30" y="26"/>
              </a:lnTo>
              <a:lnTo>
                <a:pt x="29" y="27"/>
              </a:lnTo>
              <a:lnTo>
                <a:pt x="28" y="27"/>
              </a:lnTo>
              <a:lnTo>
                <a:pt x="27" y="27"/>
              </a:lnTo>
              <a:lnTo>
                <a:pt x="26" y="27"/>
              </a:lnTo>
              <a:lnTo>
                <a:pt x="26" y="28"/>
              </a:lnTo>
              <a:lnTo>
                <a:pt x="26" y="29"/>
              </a:lnTo>
              <a:lnTo>
                <a:pt x="25" y="30"/>
              </a:lnTo>
              <a:lnTo>
                <a:pt x="25" y="31"/>
              </a:lnTo>
              <a:lnTo>
                <a:pt x="24" y="32"/>
              </a:lnTo>
              <a:lnTo>
                <a:pt x="24" y="33"/>
              </a:lnTo>
              <a:lnTo>
                <a:pt x="24" y="34"/>
              </a:lnTo>
              <a:lnTo>
                <a:pt x="23" y="35"/>
              </a:lnTo>
              <a:lnTo>
                <a:pt x="22" y="35"/>
              </a:lnTo>
              <a:lnTo>
                <a:pt x="20" y="35"/>
              </a:lnTo>
              <a:lnTo>
                <a:pt x="19" y="36"/>
              </a:lnTo>
              <a:lnTo>
                <a:pt x="18" y="36"/>
              </a:lnTo>
              <a:lnTo>
                <a:pt x="17" y="35"/>
              </a:lnTo>
              <a:lnTo>
                <a:pt x="16" y="35"/>
              </a:lnTo>
              <a:lnTo>
                <a:pt x="15" y="35"/>
              </a:lnTo>
              <a:lnTo>
                <a:pt x="14" y="36"/>
              </a:lnTo>
              <a:lnTo>
                <a:pt x="13" y="35"/>
              </a:lnTo>
              <a:lnTo>
                <a:pt x="12" y="34"/>
              </a:lnTo>
              <a:lnTo>
                <a:pt x="11" y="35"/>
              </a:lnTo>
              <a:lnTo>
                <a:pt x="10" y="36"/>
              </a:lnTo>
              <a:lnTo>
                <a:pt x="9" y="37"/>
              </a:lnTo>
              <a:lnTo>
                <a:pt x="8" y="35"/>
              </a:lnTo>
              <a:lnTo>
                <a:pt x="8" y="34"/>
              </a:lnTo>
              <a:lnTo>
                <a:pt x="7" y="33"/>
              </a:lnTo>
              <a:lnTo>
                <a:pt x="6" y="33"/>
              </a:lnTo>
              <a:lnTo>
                <a:pt x="6" y="32"/>
              </a:lnTo>
              <a:lnTo>
                <a:pt x="5" y="31"/>
              </a:lnTo>
              <a:lnTo>
                <a:pt x="4" y="30"/>
              </a:lnTo>
              <a:lnTo>
                <a:pt x="3" y="29"/>
              </a:lnTo>
              <a:lnTo>
                <a:pt x="3" y="28"/>
              </a:lnTo>
              <a:lnTo>
                <a:pt x="2" y="27"/>
              </a:lnTo>
              <a:lnTo>
                <a:pt x="2" y="26"/>
              </a:lnTo>
              <a:lnTo>
                <a:pt x="1" y="25"/>
              </a:lnTo>
              <a:lnTo>
                <a:pt x="0" y="24"/>
              </a:lnTo>
              <a:lnTo>
                <a:pt x="1" y="23"/>
              </a:lnTo>
              <a:moveTo>
                <a:pt x="33" y="25"/>
              </a:moveTo>
              <a:lnTo>
                <a:pt x="33" y="24"/>
              </a:lnTo>
              <a:lnTo>
                <a:pt x="33" y="23"/>
              </a:lnTo>
              <a:lnTo>
                <a:pt x="32" y="25"/>
              </a:lnTo>
              <a:lnTo>
                <a:pt x="33" y="25"/>
              </a:lnTo>
              <a:moveTo>
                <a:pt x="27" y="27"/>
              </a:moveTo>
              <a:lnTo>
                <a:pt x="27" y="27"/>
              </a:lnTo>
              <a:lnTo>
                <a:pt x="28" y="27"/>
              </a:lnTo>
              <a:lnTo>
                <a:pt x="27" y="27"/>
              </a:lnTo>
              <a:moveTo>
                <a:pt x="32" y="25"/>
              </a:moveTo>
              <a:lnTo>
                <a:pt x="32" y="25"/>
              </a:lnTo>
              <a:lnTo>
                <a:pt x="31" y="25"/>
              </a:lnTo>
              <a:lnTo>
                <a:pt x="32" y="2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0</xdr:colOff>
      <xdr:row>11</xdr:row>
      <xdr:rowOff>152400</xdr:rowOff>
    </xdr:from>
    <xdr:to>
      <xdr:col>7</xdr:col>
      <xdr:colOff>243840</xdr:colOff>
      <xdr:row>14</xdr:row>
      <xdr:rowOff>104775</xdr:rowOff>
    </xdr:to>
    <xdr:sp>
      <xdr:nvSpPr>
        <xdr:cNvPr id="4903578" name="Freeform 24"/>
        <xdr:cNvSpPr/>
      </xdr:nvSpPr>
      <xdr:spPr>
        <a:xfrm>
          <a:off x="4785360" y="2002790"/>
          <a:ext cx="243840" cy="409575"/>
        </a:xfrm>
        <a:custGeom>
          <a:avLst/>
          <a:gdLst>
            <a:gd name="txL" fmla="*/ 0 w 24"/>
            <a:gd name="txT" fmla="*/ 0 h 46"/>
            <a:gd name="txR" fmla="*/ 24 w 24"/>
            <a:gd name="txB" fmla="*/ 46 h 4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4" h="46">
              <a:moveTo>
                <a:pt x="11" y="15"/>
              </a:moveTo>
              <a:lnTo>
                <a:pt x="11" y="15"/>
              </a:lnTo>
              <a:lnTo>
                <a:pt x="12" y="15"/>
              </a:lnTo>
              <a:lnTo>
                <a:pt x="12" y="14"/>
              </a:lnTo>
              <a:lnTo>
                <a:pt x="13" y="13"/>
              </a:lnTo>
              <a:lnTo>
                <a:pt x="12" y="12"/>
              </a:lnTo>
              <a:lnTo>
                <a:pt x="10" y="12"/>
              </a:lnTo>
              <a:lnTo>
                <a:pt x="9" y="12"/>
              </a:lnTo>
              <a:lnTo>
                <a:pt x="9" y="11"/>
              </a:lnTo>
              <a:lnTo>
                <a:pt x="10" y="10"/>
              </a:lnTo>
              <a:lnTo>
                <a:pt x="10" y="9"/>
              </a:lnTo>
              <a:lnTo>
                <a:pt x="10" y="8"/>
              </a:lnTo>
              <a:lnTo>
                <a:pt x="10" y="7"/>
              </a:lnTo>
              <a:lnTo>
                <a:pt x="9" y="5"/>
              </a:lnTo>
              <a:lnTo>
                <a:pt x="10" y="4"/>
              </a:lnTo>
              <a:lnTo>
                <a:pt x="10" y="3"/>
              </a:lnTo>
              <a:lnTo>
                <a:pt x="11" y="3"/>
              </a:lnTo>
              <a:lnTo>
                <a:pt x="12" y="2"/>
              </a:lnTo>
              <a:lnTo>
                <a:pt x="13" y="2"/>
              </a:lnTo>
              <a:lnTo>
                <a:pt x="14" y="1"/>
              </a:lnTo>
              <a:lnTo>
                <a:pt x="15" y="0"/>
              </a:lnTo>
              <a:lnTo>
                <a:pt x="16" y="1"/>
              </a:lnTo>
              <a:lnTo>
                <a:pt x="16" y="2"/>
              </a:lnTo>
              <a:lnTo>
                <a:pt x="17" y="3"/>
              </a:lnTo>
              <a:lnTo>
                <a:pt x="17" y="4"/>
              </a:lnTo>
              <a:lnTo>
                <a:pt x="18" y="5"/>
              </a:lnTo>
              <a:lnTo>
                <a:pt x="19" y="6"/>
              </a:lnTo>
              <a:lnTo>
                <a:pt x="20" y="7"/>
              </a:lnTo>
              <a:lnTo>
                <a:pt x="20" y="8"/>
              </a:lnTo>
              <a:lnTo>
                <a:pt x="21" y="9"/>
              </a:lnTo>
              <a:lnTo>
                <a:pt x="22" y="11"/>
              </a:lnTo>
              <a:lnTo>
                <a:pt x="22" y="12"/>
              </a:lnTo>
              <a:lnTo>
                <a:pt x="23" y="13"/>
              </a:lnTo>
              <a:lnTo>
                <a:pt x="23" y="15"/>
              </a:lnTo>
              <a:lnTo>
                <a:pt x="23" y="16"/>
              </a:lnTo>
              <a:lnTo>
                <a:pt x="24" y="17"/>
              </a:lnTo>
              <a:lnTo>
                <a:pt x="24" y="18"/>
              </a:lnTo>
              <a:lnTo>
                <a:pt x="24" y="20"/>
              </a:lnTo>
              <a:lnTo>
                <a:pt x="24" y="21"/>
              </a:lnTo>
              <a:lnTo>
                <a:pt x="24" y="22"/>
              </a:lnTo>
              <a:lnTo>
                <a:pt x="24" y="23"/>
              </a:lnTo>
              <a:lnTo>
                <a:pt x="24" y="25"/>
              </a:lnTo>
              <a:lnTo>
                <a:pt x="23" y="26"/>
              </a:lnTo>
              <a:lnTo>
                <a:pt x="23" y="27"/>
              </a:lnTo>
              <a:lnTo>
                <a:pt x="23" y="29"/>
              </a:lnTo>
              <a:lnTo>
                <a:pt x="23" y="30"/>
              </a:lnTo>
              <a:lnTo>
                <a:pt x="23" y="31"/>
              </a:lnTo>
              <a:lnTo>
                <a:pt x="22" y="32"/>
              </a:lnTo>
              <a:lnTo>
                <a:pt x="22" y="34"/>
              </a:lnTo>
              <a:lnTo>
                <a:pt x="22" y="35"/>
              </a:lnTo>
              <a:lnTo>
                <a:pt x="22" y="36"/>
              </a:lnTo>
              <a:lnTo>
                <a:pt x="22" y="37"/>
              </a:lnTo>
              <a:lnTo>
                <a:pt x="21" y="39"/>
              </a:lnTo>
              <a:lnTo>
                <a:pt x="21" y="41"/>
              </a:lnTo>
              <a:lnTo>
                <a:pt x="21" y="42"/>
              </a:lnTo>
              <a:lnTo>
                <a:pt x="22" y="43"/>
              </a:lnTo>
              <a:lnTo>
                <a:pt x="22" y="45"/>
              </a:lnTo>
              <a:lnTo>
                <a:pt x="21" y="45"/>
              </a:lnTo>
              <a:lnTo>
                <a:pt x="20" y="46"/>
              </a:lnTo>
              <a:lnTo>
                <a:pt x="19" y="46"/>
              </a:lnTo>
              <a:lnTo>
                <a:pt x="17" y="46"/>
              </a:lnTo>
              <a:lnTo>
                <a:pt x="16" y="45"/>
              </a:lnTo>
              <a:lnTo>
                <a:pt x="15" y="43"/>
              </a:lnTo>
              <a:lnTo>
                <a:pt x="14" y="42"/>
              </a:lnTo>
              <a:lnTo>
                <a:pt x="13" y="41"/>
              </a:lnTo>
              <a:lnTo>
                <a:pt x="12" y="40"/>
              </a:lnTo>
              <a:lnTo>
                <a:pt x="11" y="39"/>
              </a:lnTo>
              <a:lnTo>
                <a:pt x="11" y="38"/>
              </a:lnTo>
              <a:lnTo>
                <a:pt x="10" y="37"/>
              </a:lnTo>
              <a:lnTo>
                <a:pt x="9" y="36"/>
              </a:lnTo>
              <a:lnTo>
                <a:pt x="9" y="35"/>
              </a:lnTo>
              <a:lnTo>
                <a:pt x="8" y="34"/>
              </a:lnTo>
              <a:lnTo>
                <a:pt x="8" y="33"/>
              </a:lnTo>
              <a:lnTo>
                <a:pt x="7" y="32"/>
              </a:lnTo>
              <a:lnTo>
                <a:pt x="6" y="32"/>
              </a:lnTo>
              <a:lnTo>
                <a:pt x="5" y="30"/>
              </a:lnTo>
              <a:lnTo>
                <a:pt x="4" y="30"/>
              </a:lnTo>
              <a:lnTo>
                <a:pt x="4" y="29"/>
              </a:lnTo>
              <a:lnTo>
                <a:pt x="2" y="27"/>
              </a:lnTo>
              <a:lnTo>
                <a:pt x="2" y="26"/>
              </a:lnTo>
              <a:lnTo>
                <a:pt x="0" y="24"/>
              </a:lnTo>
              <a:lnTo>
                <a:pt x="1" y="22"/>
              </a:lnTo>
              <a:lnTo>
                <a:pt x="2" y="22"/>
              </a:lnTo>
              <a:lnTo>
                <a:pt x="3" y="21"/>
              </a:lnTo>
              <a:lnTo>
                <a:pt x="4" y="20"/>
              </a:lnTo>
              <a:lnTo>
                <a:pt x="5" y="19"/>
              </a:lnTo>
              <a:lnTo>
                <a:pt x="6" y="18"/>
              </a:lnTo>
              <a:lnTo>
                <a:pt x="7" y="18"/>
              </a:lnTo>
              <a:lnTo>
                <a:pt x="8" y="19"/>
              </a:lnTo>
              <a:lnTo>
                <a:pt x="9" y="20"/>
              </a:lnTo>
              <a:lnTo>
                <a:pt x="10" y="20"/>
              </a:lnTo>
              <a:lnTo>
                <a:pt x="11" y="19"/>
              </a:lnTo>
              <a:lnTo>
                <a:pt x="10" y="18"/>
              </a:lnTo>
              <a:lnTo>
                <a:pt x="9" y="17"/>
              </a:lnTo>
              <a:lnTo>
                <a:pt x="9" y="16"/>
              </a:lnTo>
              <a:lnTo>
                <a:pt x="10" y="15"/>
              </a:lnTo>
              <a:lnTo>
                <a:pt x="11" y="1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335280</xdr:colOff>
      <xdr:row>10</xdr:row>
      <xdr:rowOff>57150</xdr:rowOff>
    </xdr:from>
    <xdr:to>
      <xdr:col>8</xdr:col>
      <xdr:colOff>609600</xdr:colOff>
      <xdr:row>12</xdr:row>
      <xdr:rowOff>133350</xdr:rowOff>
    </xdr:to>
    <xdr:sp>
      <xdr:nvSpPr>
        <xdr:cNvPr id="4903579" name="Freeform 25"/>
        <xdr:cNvSpPr/>
      </xdr:nvSpPr>
      <xdr:spPr>
        <a:xfrm>
          <a:off x="5770880" y="1755140"/>
          <a:ext cx="274320" cy="381000"/>
        </a:xfrm>
        <a:custGeom>
          <a:avLst/>
          <a:gdLst>
            <a:gd name="txL" fmla="*/ 0 w 27"/>
            <a:gd name="txT" fmla="*/ 0 h 42"/>
            <a:gd name="txR" fmla="*/ 27 w 27"/>
            <a:gd name="txB" fmla="*/ 42 h 4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7" h="42">
              <a:moveTo>
                <a:pt x="0" y="7"/>
              </a:moveTo>
              <a:lnTo>
                <a:pt x="1" y="6"/>
              </a:lnTo>
              <a:lnTo>
                <a:pt x="2" y="6"/>
              </a:lnTo>
              <a:lnTo>
                <a:pt x="2" y="4"/>
              </a:lnTo>
              <a:lnTo>
                <a:pt x="3" y="5"/>
              </a:lnTo>
              <a:lnTo>
                <a:pt x="4" y="5"/>
              </a:lnTo>
              <a:lnTo>
                <a:pt x="5" y="5"/>
              </a:lnTo>
              <a:lnTo>
                <a:pt x="6" y="4"/>
              </a:lnTo>
              <a:lnTo>
                <a:pt x="6" y="3"/>
              </a:lnTo>
              <a:lnTo>
                <a:pt x="6" y="2"/>
              </a:lnTo>
              <a:lnTo>
                <a:pt x="7" y="2"/>
              </a:lnTo>
              <a:lnTo>
                <a:pt x="8" y="2"/>
              </a:lnTo>
              <a:lnTo>
                <a:pt x="9" y="2"/>
              </a:lnTo>
              <a:lnTo>
                <a:pt x="10" y="1"/>
              </a:lnTo>
              <a:lnTo>
                <a:pt x="11" y="1"/>
              </a:lnTo>
              <a:lnTo>
                <a:pt x="11" y="0"/>
              </a:lnTo>
              <a:lnTo>
                <a:pt x="13" y="0"/>
              </a:lnTo>
              <a:lnTo>
                <a:pt x="14" y="1"/>
              </a:lnTo>
              <a:lnTo>
                <a:pt x="15" y="2"/>
              </a:lnTo>
              <a:lnTo>
                <a:pt x="15" y="3"/>
              </a:lnTo>
              <a:lnTo>
                <a:pt x="16" y="4"/>
              </a:lnTo>
              <a:lnTo>
                <a:pt x="16" y="5"/>
              </a:lnTo>
              <a:lnTo>
                <a:pt x="17" y="6"/>
              </a:lnTo>
              <a:lnTo>
                <a:pt x="18" y="7"/>
              </a:lnTo>
              <a:lnTo>
                <a:pt x="19" y="9"/>
              </a:lnTo>
              <a:lnTo>
                <a:pt x="19" y="10"/>
              </a:lnTo>
              <a:lnTo>
                <a:pt x="20" y="11"/>
              </a:lnTo>
              <a:lnTo>
                <a:pt x="21" y="12"/>
              </a:lnTo>
              <a:lnTo>
                <a:pt x="21" y="13"/>
              </a:lnTo>
              <a:lnTo>
                <a:pt x="22" y="14"/>
              </a:lnTo>
              <a:lnTo>
                <a:pt x="22" y="15"/>
              </a:lnTo>
              <a:lnTo>
                <a:pt x="23" y="16"/>
              </a:lnTo>
              <a:lnTo>
                <a:pt x="24" y="17"/>
              </a:lnTo>
              <a:lnTo>
                <a:pt x="25" y="18"/>
              </a:lnTo>
              <a:lnTo>
                <a:pt x="26" y="20"/>
              </a:lnTo>
              <a:lnTo>
                <a:pt x="27" y="21"/>
              </a:lnTo>
              <a:lnTo>
                <a:pt x="26" y="22"/>
              </a:lnTo>
              <a:lnTo>
                <a:pt x="24" y="23"/>
              </a:lnTo>
              <a:lnTo>
                <a:pt x="23" y="24"/>
              </a:lnTo>
              <a:lnTo>
                <a:pt x="23" y="25"/>
              </a:lnTo>
              <a:lnTo>
                <a:pt x="23" y="26"/>
              </a:lnTo>
              <a:lnTo>
                <a:pt x="23" y="27"/>
              </a:lnTo>
              <a:lnTo>
                <a:pt x="23" y="28"/>
              </a:lnTo>
              <a:lnTo>
                <a:pt x="24" y="29"/>
              </a:lnTo>
              <a:lnTo>
                <a:pt x="24" y="31"/>
              </a:lnTo>
              <a:lnTo>
                <a:pt x="24" y="32"/>
              </a:lnTo>
              <a:lnTo>
                <a:pt x="24" y="33"/>
              </a:lnTo>
              <a:lnTo>
                <a:pt x="23" y="34"/>
              </a:lnTo>
              <a:lnTo>
                <a:pt x="23" y="35"/>
              </a:lnTo>
              <a:lnTo>
                <a:pt x="22" y="36"/>
              </a:lnTo>
              <a:lnTo>
                <a:pt x="22" y="37"/>
              </a:lnTo>
              <a:lnTo>
                <a:pt x="22" y="38"/>
              </a:lnTo>
              <a:lnTo>
                <a:pt x="21" y="39"/>
              </a:lnTo>
              <a:lnTo>
                <a:pt x="19" y="40"/>
              </a:lnTo>
              <a:lnTo>
                <a:pt x="18" y="41"/>
              </a:lnTo>
              <a:lnTo>
                <a:pt x="16" y="42"/>
              </a:lnTo>
              <a:lnTo>
                <a:pt x="15" y="42"/>
              </a:lnTo>
              <a:lnTo>
                <a:pt x="14" y="41"/>
              </a:lnTo>
              <a:lnTo>
                <a:pt x="13" y="40"/>
              </a:lnTo>
              <a:lnTo>
                <a:pt x="13" y="39"/>
              </a:lnTo>
              <a:lnTo>
                <a:pt x="13" y="38"/>
              </a:lnTo>
              <a:lnTo>
                <a:pt x="13" y="37"/>
              </a:lnTo>
              <a:lnTo>
                <a:pt x="13" y="36"/>
              </a:lnTo>
              <a:lnTo>
                <a:pt x="13" y="35"/>
              </a:lnTo>
              <a:lnTo>
                <a:pt x="12" y="34"/>
              </a:lnTo>
              <a:lnTo>
                <a:pt x="12" y="33"/>
              </a:lnTo>
              <a:lnTo>
                <a:pt x="11" y="31"/>
              </a:lnTo>
              <a:lnTo>
                <a:pt x="10" y="31"/>
              </a:lnTo>
              <a:lnTo>
                <a:pt x="9" y="30"/>
              </a:lnTo>
              <a:lnTo>
                <a:pt x="8" y="29"/>
              </a:lnTo>
              <a:lnTo>
                <a:pt x="8" y="28"/>
              </a:lnTo>
              <a:lnTo>
                <a:pt x="7" y="27"/>
              </a:lnTo>
              <a:lnTo>
                <a:pt x="6" y="27"/>
              </a:lnTo>
              <a:lnTo>
                <a:pt x="5" y="26"/>
              </a:lnTo>
              <a:lnTo>
                <a:pt x="5" y="25"/>
              </a:lnTo>
              <a:lnTo>
                <a:pt x="5" y="23"/>
              </a:lnTo>
              <a:lnTo>
                <a:pt x="5" y="22"/>
              </a:lnTo>
              <a:lnTo>
                <a:pt x="4" y="21"/>
              </a:lnTo>
              <a:lnTo>
                <a:pt x="4" y="19"/>
              </a:lnTo>
              <a:lnTo>
                <a:pt x="4" y="18"/>
              </a:lnTo>
              <a:lnTo>
                <a:pt x="5" y="17"/>
              </a:lnTo>
              <a:lnTo>
                <a:pt x="4" y="16"/>
              </a:lnTo>
              <a:lnTo>
                <a:pt x="4" y="15"/>
              </a:lnTo>
              <a:lnTo>
                <a:pt x="4" y="14"/>
              </a:lnTo>
              <a:lnTo>
                <a:pt x="3" y="13"/>
              </a:lnTo>
              <a:lnTo>
                <a:pt x="3" y="12"/>
              </a:lnTo>
              <a:lnTo>
                <a:pt x="2" y="11"/>
              </a:lnTo>
              <a:lnTo>
                <a:pt x="1" y="11"/>
              </a:lnTo>
              <a:lnTo>
                <a:pt x="1" y="10"/>
              </a:lnTo>
              <a:lnTo>
                <a:pt x="0" y="9"/>
              </a:lnTo>
              <a:lnTo>
                <a:pt x="0"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203200</xdr:colOff>
      <xdr:row>6</xdr:row>
      <xdr:rowOff>104775</xdr:rowOff>
    </xdr:from>
    <xdr:to>
      <xdr:col>8</xdr:col>
      <xdr:colOff>558800</xdr:colOff>
      <xdr:row>9</xdr:row>
      <xdr:rowOff>47625</xdr:rowOff>
    </xdr:to>
    <xdr:sp>
      <xdr:nvSpPr>
        <xdr:cNvPr id="4903580" name="Freeform 26"/>
        <xdr:cNvSpPr/>
      </xdr:nvSpPr>
      <xdr:spPr>
        <a:xfrm>
          <a:off x="5638800" y="1193165"/>
          <a:ext cx="355600" cy="400050"/>
        </a:xfrm>
        <a:custGeom>
          <a:avLst/>
          <a:gdLst>
            <a:gd name="txL" fmla="*/ 0 w 35"/>
            <a:gd name="txT" fmla="*/ 0 h 44"/>
            <a:gd name="txR" fmla="*/ 35 w 35"/>
            <a:gd name="txB" fmla="*/ 44 h 4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5" h="44">
              <a:moveTo>
                <a:pt x="35" y="34"/>
              </a:moveTo>
              <a:lnTo>
                <a:pt x="34" y="35"/>
              </a:lnTo>
              <a:lnTo>
                <a:pt x="33" y="35"/>
              </a:lnTo>
              <a:lnTo>
                <a:pt x="33" y="36"/>
              </a:lnTo>
              <a:lnTo>
                <a:pt x="32" y="37"/>
              </a:lnTo>
              <a:lnTo>
                <a:pt x="31" y="37"/>
              </a:lnTo>
              <a:lnTo>
                <a:pt x="30" y="38"/>
              </a:lnTo>
              <a:lnTo>
                <a:pt x="29" y="38"/>
              </a:lnTo>
              <a:lnTo>
                <a:pt x="28" y="39"/>
              </a:lnTo>
              <a:lnTo>
                <a:pt x="28" y="40"/>
              </a:lnTo>
              <a:lnTo>
                <a:pt x="28" y="41"/>
              </a:lnTo>
              <a:lnTo>
                <a:pt x="27" y="41"/>
              </a:lnTo>
              <a:lnTo>
                <a:pt x="26" y="42"/>
              </a:lnTo>
              <a:lnTo>
                <a:pt x="25" y="43"/>
              </a:lnTo>
              <a:lnTo>
                <a:pt x="24" y="42"/>
              </a:lnTo>
              <a:lnTo>
                <a:pt x="23" y="41"/>
              </a:lnTo>
              <a:lnTo>
                <a:pt x="22" y="40"/>
              </a:lnTo>
              <a:lnTo>
                <a:pt x="21" y="39"/>
              </a:lnTo>
              <a:lnTo>
                <a:pt x="20" y="39"/>
              </a:lnTo>
              <a:lnTo>
                <a:pt x="19" y="39"/>
              </a:lnTo>
              <a:lnTo>
                <a:pt x="18" y="40"/>
              </a:lnTo>
              <a:lnTo>
                <a:pt x="17" y="41"/>
              </a:lnTo>
              <a:lnTo>
                <a:pt x="17" y="42"/>
              </a:lnTo>
              <a:lnTo>
                <a:pt x="17" y="43"/>
              </a:lnTo>
              <a:lnTo>
                <a:pt x="17" y="44"/>
              </a:lnTo>
              <a:lnTo>
                <a:pt x="16" y="44"/>
              </a:lnTo>
              <a:lnTo>
                <a:pt x="15" y="44"/>
              </a:lnTo>
              <a:lnTo>
                <a:pt x="15" y="43"/>
              </a:lnTo>
              <a:lnTo>
                <a:pt x="14" y="42"/>
              </a:lnTo>
              <a:lnTo>
                <a:pt x="13" y="41"/>
              </a:lnTo>
              <a:lnTo>
                <a:pt x="13" y="40"/>
              </a:lnTo>
              <a:lnTo>
                <a:pt x="12" y="39"/>
              </a:lnTo>
              <a:lnTo>
                <a:pt x="11" y="38"/>
              </a:lnTo>
              <a:lnTo>
                <a:pt x="11" y="37"/>
              </a:lnTo>
              <a:lnTo>
                <a:pt x="10" y="36"/>
              </a:lnTo>
              <a:lnTo>
                <a:pt x="10" y="35"/>
              </a:lnTo>
              <a:lnTo>
                <a:pt x="9" y="34"/>
              </a:lnTo>
              <a:lnTo>
                <a:pt x="8" y="33"/>
              </a:lnTo>
              <a:lnTo>
                <a:pt x="8" y="32"/>
              </a:lnTo>
              <a:lnTo>
                <a:pt x="8" y="31"/>
              </a:lnTo>
              <a:lnTo>
                <a:pt x="7" y="30"/>
              </a:lnTo>
              <a:lnTo>
                <a:pt x="7" y="29"/>
              </a:lnTo>
              <a:lnTo>
                <a:pt x="6" y="28"/>
              </a:lnTo>
              <a:lnTo>
                <a:pt x="6" y="27"/>
              </a:lnTo>
              <a:lnTo>
                <a:pt x="6" y="26"/>
              </a:lnTo>
              <a:lnTo>
                <a:pt x="5" y="24"/>
              </a:lnTo>
              <a:lnTo>
                <a:pt x="5" y="23"/>
              </a:lnTo>
              <a:lnTo>
                <a:pt x="5" y="22"/>
              </a:lnTo>
              <a:lnTo>
                <a:pt x="4" y="21"/>
              </a:lnTo>
              <a:lnTo>
                <a:pt x="4" y="20"/>
              </a:lnTo>
              <a:lnTo>
                <a:pt x="3" y="19"/>
              </a:lnTo>
              <a:lnTo>
                <a:pt x="3" y="18"/>
              </a:lnTo>
              <a:lnTo>
                <a:pt x="3" y="17"/>
              </a:lnTo>
              <a:lnTo>
                <a:pt x="2" y="16"/>
              </a:lnTo>
              <a:lnTo>
                <a:pt x="2" y="15"/>
              </a:lnTo>
              <a:lnTo>
                <a:pt x="2" y="14"/>
              </a:lnTo>
              <a:lnTo>
                <a:pt x="1" y="12"/>
              </a:lnTo>
              <a:lnTo>
                <a:pt x="1" y="10"/>
              </a:lnTo>
              <a:lnTo>
                <a:pt x="1" y="9"/>
              </a:lnTo>
              <a:lnTo>
                <a:pt x="1" y="8"/>
              </a:lnTo>
              <a:lnTo>
                <a:pt x="1" y="6"/>
              </a:lnTo>
              <a:lnTo>
                <a:pt x="1" y="4"/>
              </a:lnTo>
              <a:lnTo>
                <a:pt x="0" y="2"/>
              </a:lnTo>
              <a:lnTo>
                <a:pt x="0" y="1"/>
              </a:lnTo>
              <a:lnTo>
                <a:pt x="0" y="0"/>
              </a:lnTo>
              <a:lnTo>
                <a:pt x="2" y="0"/>
              </a:lnTo>
              <a:lnTo>
                <a:pt x="3" y="1"/>
              </a:lnTo>
              <a:lnTo>
                <a:pt x="5" y="1"/>
              </a:lnTo>
              <a:lnTo>
                <a:pt x="6" y="1"/>
              </a:lnTo>
              <a:lnTo>
                <a:pt x="9" y="2"/>
              </a:lnTo>
              <a:lnTo>
                <a:pt x="10" y="3"/>
              </a:lnTo>
              <a:lnTo>
                <a:pt x="13" y="3"/>
              </a:lnTo>
              <a:lnTo>
                <a:pt x="14" y="3"/>
              </a:lnTo>
              <a:lnTo>
                <a:pt x="15" y="5"/>
              </a:lnTo>
              <a:lnTo>
                <a:pt x="16" y="5"/>
              </a:lnTo>
              <a:lnTo>
                <a:pt x="18" y="6"/>
              </a:lnTo>
              <a:lnTo>
                <a:pt x="19" y="6"/>
              </a:lnTo>
              <a:lnTo>
                <a:pt x="20" y="7"/>
              </a:lnTo>
              <a:lnTo>
                <a:pt x="21" y="7"/>
              </a:lnTo>
              <a:lnTo>
                <a:pt x="22" y="7"/>
              </a:lnTo>
              <a:lnTo>
                <a:pt x="22" y="8"/>
              </a:lnTo>
              <a:lnTo>
                <a:pt x="23" y="9"/>
              </a:lnTo>
              <a:lnTo>
                <a:pt x="23" y="10"/>
              </a:lnTo>
              <a:lnTo>
                <a:pt x="23" y="11"/>
              </a:lnTo>
              <a:lnTo>
                <a:pt x="23" y="12"/>
              </a:lnTo>
              <a:lnTo>
                <a:pt x="24" y="13"/>
              </a:lnTo>
              <a:lnTo>
                <a:pt x="24" y="14"/>
              </a:lnTo>
              <a:lnTo>
                <a:pt x="24" y="15"/>
              </a:lnTo>
              <a:lnTo>
                <a:pt x="25" y="16"/>
              </a:lnTo>
              <a:lnTo>
                <a:pt x="26" y="16"/>
              </a:lnTo>
              <a:lnTo>
                <a:pt x="27" y="17"/>
              </a:lnTo>
              <a:lnTo>
                <a:pt x="27" y="18"/>
              </a:lnTo>
              <a:lnTo>
                <a:pt x="26" y="19"/>
              </a:lnTo>
              <a:lnTo>
                <a:pt x="25" y="20"/>
              </a:lnTo>
              <a:lnTo>
                <a:pt x="26" y="21"/>
              </a:lnTo>
              <a:lnTo>
                <a:pt x="26" y="22"/>
              </a:lnTo>
              <a:lnTo>
                <a:pt x="25" y="23"/>
              </a:lnTo>
              <a:lnTo>
                <a:pt x="26" y="24"/>
              </a:lnTo>
              <a:lnTo>
                <a:pt x="27" y="24"/>
              </a:lnTo>
              <a:lnTo>
                <a:pt x="28" y="24"/>
              </a:lnTo>
              <a:lnTo>
                <a:pt x="28" y="25"/>
              </a:lnTo>
              <a:lnTo>
                <a:pt x="28" y="26"/>
              </a:lnTo>
              <a:lnTo>
                <a:pt x="29" y="27"/>
              </a:lnTo>
              <a:lnTo>
                <a:pt x="29" y="28"/>
              </a:lnTo>
              <a:lnTo>
                <a:pt x="30" y="29"/>
              </a:lnTo>
              <a:lnTo>
                <a:pt x="32" y="29"/>
              </a:lnTo>
              <a:lnTo>
                <a:pt x="33" y="30"/>
              </a:lnTo>
              <a:lnTo>
                <a:pt x="34" y="31"/>
              </a:lnTo>
              <a:lnTo>
                <a:pt x="34" y="32"/>
              </a:lnTo>
              <a:lnTo>
                <a:pt x="35" y="3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142240</xdr:colOff>
      <xdr:row>12</xdr:row>
      <xdr:rowOff>9525</xdr:rowOff>
    </xdr:from>
    <xdr:to>
      <xdr:col>8</xdr:col>
      <xdr:colOff>426720</xdr:colOff>
      <xdr:row>14</xdr:row>
      <xdr:rowOff>19050</xdr:rowOff>
    </xdr:to>
    <xdr:sp>
      <xdr:nvSpPr>
        <xdr:cNvPr id="4903581" name="Freeform 27"/>
        <xdr:cNvSpPr/>
      </xdr:nvSpPr>
      <xdr:spPr>
        <a:xfrm>
          <a:off x="5577840" y="2012315"/>
          <a:ext cx="284480" cy="314325"/>
        </a:xfrm>
        <a:custGeom>
          <a:avLst/>
          <a:gdLst>
            <a:gd name="txL" fmla="*/ 0 w 28"/>
            <a:gd name="txT" fmla="*/ 0 h 35"/>
            <a:gd name="txR" fmla="*/ 28 w 28"/>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8" h="35">
              <a:moveTo>
                <a:pt x="0" y="19"/>
              </a:moveTo>
              <a:lnTo>
                <a:pt x="1" y="18"/>
              </a:lnTo>
              <a:lnTo>
                <a:pt x="2" y="17"/>
              </a:lnTo>
              <a:lnTo>
                <a:pt x="3" y="16"/>
              </a:lnTo>
              <a:lnTo>
                <a:pt x="4" y="15"/>
              </a:lnTo>
              <a:lnTo>
                <a:pt x="5" y="14"/>
              </a:lnTo>
              <a:lnTo>
                <a:pt x="6" y="13"/>
              </a:lnTo>
              <a:lnTo>
                <a:pt x="7" y="12"/>
              </a:lnTo>
              <a:lnTo>
                <a:pt x="7" y="11"/>
              </a:lnTo>
              <a:lnTo>
                <a:pt x="8" y="11"/>
              </a:lnTo>
              <a:lnTo>
                <a:pt x="9" y="10"/>
              </a:lnTo>
              <a:lnTo>
                <a:pt x="9" y="9"/>
              </a:lnTo>
              <a:lnTo>
                <a:pt x="10" y="8"/>
              </a:lnTo>
              <a:lnTo>
                <a:pt x="11" y="8"/>
              </a:lnTo>
              <a:lnTo>
                <a:pt x="12" y="7"/>
              </a:lnTo>
              <a:lnTo>
                <a:pt x="13" y="6"/>
              </a:lnTo>
              <a:lnTo>
                <a:pt x="15" y="5"/>
              </a:lnTo>
              <a:lnTo>
                <a:pt x="17" y="4"/>
              </a:lnTo>
              <a:lnTo>
                <a:pt x="18" y="3"/>
              </a:lnTo>
              <a:lnTo>
                <a:pt x="19" y="2"/>
              </a:lnTo>
              <a:lnTo>
                <a:pt x="20" y="1"/>
              </a:lnTo>
              <a:lnTo>
                <a:pt x="21" y="1"/>
              </a:lnTo>
              <a:lnTo>
                <a:pt x="23" y="0"/>
              </a:lnTo>
              <a:lnTo>
                <a:pt x="24" y="0"/>
              </a:lnTo>
              <a:lnTo>
                <a:pt x="25" y="0"/>
              </a:lnTo>
              <a:lnTo>
                <a:pt x="26" y="0"/>
              </a:lnTo>
              <a:lnTo>
                <a:pt x="27" y="0"/>
              </a:lnTo>
              <a:lnTo>
                <a:pt x="28" y="1"/>
              </a:lnTo>
              <a:lnTo>
                <a:pt x="28" y="2"/>
              </a:lnTo>
              <a:lnTo>
                <a:pt x="27" y="5"/>
              </a:lnTo>
              <a:lnTo>
                <a:pt x="26" y="6"/>
              </a:lnTo>
              <a:lnTo>
                <a:pt x="25" y="8"/>
              </a:lnTo>
              <a:lnTo>
                <a:pt x="25" y="9"/>
              </a:lnTo>
              <a:lnTo>
                <a:pt x="24" y="11"/>
              </a:lnTo>
              <a:lnTo>
                <a:pt x="24" y="12"/>
              </a:lnTo>
              <a:lnTo>
                <a:pt x="23" y="13"/>
              </a:lnTo>
              <a:lnTo>
                <a:pt x="23" y="14"/>
              </a:lnTo>
              <a:lnTo>
                <a:pt x="23" y="16"/>
              </a:lnTo>
              <a:lnTo>
                <a:pt x="24" y="18"/>
              </a:lnTo>
              <a:lnTo>
                <a:pt x="24" y="19"/>
              </a:lnTo>
              <a:lnTo>
                <a:pt x="25" y="20"/>
              </a:lnTo>
              <a:lnTo>
                <a:pt x="25" y="21"/>
              </a:lnTo>
              <a:lnTo>
                <a:pt x="25" y="22"/>
              </a:lnTo>
              <a:lnTo>
                <a:pt x="26" y="23"/>
              </a:lnTo>
              <a:lnTo>
                <a:pt x="26" y="24"/>
              </a:lnTo>
              <a:lnTo>
                <a:pt x="25" y="25"/>
              </a:lnTo>
              <a:lnTo>
                <a:pt x="25" y="27"/>
              </a:lnTo>
              <a:lnTo>
                <a:pt x="25" y="28"/>
              </a:lnTo>
              <a:lnTo>
                <a:pt x="25" y="29"/>
              </a:lnTo>
              <a:lnTo>
                <a:pt x="25" y="30"/>
              </a:lnTo>
              <a:lnTo>
                <a:pt x="26" y="30"/>
              </a:lnTo>
              <a:lnTo>
                <a:pt x="27" y="31"/>
              </a:lnTo>
              <a:lnTo>
                <a:pt x="27" y="32"/>
              </a:lnTo>
              <a:lnTo>
                <a:pt x="28" y="32"/>
              </a:lnTo>
              <a:lnTo>
                <a:pt x="27" y="33"/>
              </a:lnTo>
              <a:lnTo>
                <a:pt x="27" y="34"/>
              </a:lnTo>
              <a:lnTo>
                <a:pt x="26" y="35"/>
              </a:lnTo>
              <a:lnTo>
                <a:pt x="25" y="35"/>
              </a:lnTo>
              <a:lnTo>
                <a:pt x="24" y="34"/>
              </a:lnTo>
              <a:lnTo>
                <a:pt x="23" y="33"/>
              </a:lnTo>
              <a:lnTo>
                <a:pt x="22" y="32"/>
              </a:lnTo>
              <a:lnTo>
                <a:pt x="21" y="32"/>
              </a:lnTo>
              <a:lnTo>
                <a:pt x="20" y="31"/>
              </a:lnTo>
              <a:lnTo>
                <a:pt x="20" y="30"/>
              </a:lnTo>
              <a:lnTo>
                <a:pt x="19" y="30"/>
              </a:lnTo>
              <a:lnTo>
                <a:pt x="18" y="29"/>
              </a:lnTo>
              <a:lnTo>
                <a:pt x="17" y="28"/>
              </a:lnTo>
              <a:lnTo>
                <a:pt x="16" y="28"/>
              </a:lnTo>
              <a:lnTo>
                <a:pt x="16" y="29"/>
              </a:lnTo>
              <a:lnTo>
                <a:pt x="16" y="30"/>
              </a:lnTo>
              <a:lnTo>
                <a:pt x="16" y="31"/>
              </a:lnTo>
              <a:lnTo>
                <a:pt x="15" y="32"/>
              </a:lnTo>
              <a:lnTo>
                <a:pt x="14" y="32"/>
              </a:lnTo>
              <a:lnTo>
                <a:pt x="13" y="32"/>
              </a:lnTo>
              <a:lnTo>
                <a:pt x="12" y="32"/>
              </a:lnTo>
              <a:lnTo>
                <a:pt x="11" y="31"/>
              </a:lnTo>
              <a:lnTo>
                <a:pt x="10" y="31"/>
              </a:lnTo>
              <a:lnTo>
                <a:pt x="8" y="31"/>
              </a:lnTo>
              <a:lnTo>
                <a:pt x="7" y="31"/>
              </a:lnTo>
              <a:lnTo>
                <a:pt x="6" y="31"/>
              </a:lnTo>
              <a:lnTo>
                <a:pt x="5" y="30"/>
              </a:lnTo>
              <a:lnTo>
                <a:pt x="4" y="30"/>
              </a:lnTo>
              <a:lnTo>
                <a:pt x="4" y="29"/>
              </a:lnTo>
              <a:lnTo>
                <a:pt x="4" y="28"/>
              </a:lnTo>
              <a:lnTo>
                <a:pt x="4" y="27"/>
              </a:lnTo>
              <a:lnTo>
                <a:pt x="5" y="26"/>
              </a:lnTo>
              <a:lnTo>
                <a:pt x="5" y="25"/>
              </a:lnTo>
              <a:lnTo>
                <a:pt x="5" y="24"/>
              </a:lnTo>
              <a:lnTo>
                <a:pt x="4" y="23"/>
              </a:lnTo>
              <a:lnTo>
                <a:pt x="3" y="23"/>
              </a:lnTo>
              <a:lnTo>
                <a:pt x="3" y="22"/>
              </a:lnTo>
              <a:lnTo>
                <a:pt x="2" y="21"/>
              </a:lnTo>
              <a:lnTo>
                <a:pt x="1" y="20"/>
              </a:lnTo>
              <a:lnTo>
                <a:pt x="0" y="20"/>
              </a:lnTo>
              <a:lnTo>
                <a:pt x="0" y="1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152400</xdr:colOff>
      <xdr:row>8</xdr:row>
      <xdr:rowOff>114300</xdr:rowOff>
    </xdr:from>
    <xdr:to>
      <xdr:col>6</xdr:col>
      <xdr:colOff>609600</xdr:colOff>
      <xdr:row>12</xdr:row>
      <xdr:rowOff>19050</xdr:rowOff>
    </xdr:to>
    <xdr:sp>
      <xdr:nvSpPr>
        <xdr:cNvPr id="4903582" name="Freeform 28"/>
        <xdr:cNvSpPr/>
      </xdr:nvSpPr>
      <xdr:spPr>
        <a:xfrm>
          <a:off x="4287520" y="1507490"/>
          <a:ext cx="457200" cy="514350"/>
        </a:xfrm>
        <a:custGeom>
          <a:avLst/>
          <a:gdLst>
            <a:gd name="txL" fmla="*/ 0 w 45"/>
            <a:gd name="txT" fmla="*/ 0 h 57"/>
            <a:gd name="txR" fmla="*/ 45 w 45"/>
            <a:gd name="txB" fmla="*/ 57 h 5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5" h="57">
              <a:moveTo>
                <a:pt x="2" y="9"/>
              </a:moveTo>
              <a:lnTo>
                <a:pt x="2" y="9"/>
              </a:lnTo>
              <a:lnTo>
                <a:pt x="3" y="9"/>
              </a:lnTo>
              <a:lnTo>
                <a:pt x="4" y="9"/>
              </a:lnTo>
              <a:lnTo>
                <a:pt x="5" y="10"/>
              </a:lnTo>
              <a:lnTo>
                <a:pt x="7" y="10"/>
              </a:lnTo>
              <a:lnTo>
                <a:pt x="8" y="10"/>
              </a:lnTo>
              <a:lnTo>
                <a:pt x="10" y="10"/>
              </a:lnTo>
              <a:lnTo>
                <a:pt x="11" y="10"/>
              </a:lnTo>
              <a:lnTo>
                <a:pt x="12" y="10"/>
              </a:lnTo>
              <a:lnTo>
                <a:pt x="13" y="9"/>
              </a:lnTo>
              <a:lnTo>
                <a:pt x="15" y="8"/>
              </a:lnTo>
              <a:lnTo>
                <a:pt x="16" y="8"/>
              </a:lnTo>
              <a:lnTo>
                <a:pt x="17" y="8"/>
              </a:lnTo>
              <a:lnTo>
                <a:pt x="19" y="8"/>
              </a:lnTo>
              <a:lnTo>
                <a:pt x="20" y="8"/>
              </a:lnTo>
              <a:lnTo>
                <a:pt x="21" y="7"/>
              </a:lnTo>
              <a:lnTo>
                <a:pt x="22" y="6"/>
              </a:lnTo>
              <a:lnTo>
                <a:pt x="23" y="6"/>
              </a:lnTo>
              <a:lnTo>
                <a:pt x="25" y="5"/>
              </a:lnTo>
              <a:lnTo>
                <a:pt x="26" y="5"/>
              </a:lnTo>
              <a:lnTo>
                <a:pt x="27" y="5"/>
              </a:lnTo>
              <a:lnTo>
                <a:pt x="29" y="5"/>
              </a:lnTo>
              <a:lnTo>
                <a:pt x="30" y="4"/>
              </a:lnTo>
              <a:lnTo>
                <a:pt x="31" y="4"/>
              </a:lnTo>
              <a:lnTo>
                <a:pt x="32" y="4"/>
              </a:lnTo>
              <a:lnTo>
                <a:pt x="32" y="3"/>
              </a:lnTo>
              <a:lnTo>
                <a:pt x="33" y="2"/>
              </a:lnTo>
              <a:lnTo>
                <a:pt x="33" y="0"/>
              </a:lnTo>
              <a:lnTo>
                <a:pt x="34" y="2"/>
              </a:lnTo>
              <a:lnTo>
                <a:pt x="35" y="4"/>
              </a:lnTo>
              <a:lnTo>
                <a:pt x="35" y="5"/>
              </a:lnTo>
              <a:lnTo>
                <a:pt x="36" y="6"/>
              </a:lnTo>
              <a:lnTo>
                <a:pt x="37" y="7"/>
              </a:lnTo>
              <a:lnTo>
                <a:pt x="38" y="7"/>
              </a:lnTo>
              <a:lnTo>
                <a:pt x="39" y="8"/>
              </a:lnTo>
              <a:lnTo>
                <a:pt x="40" y="9"/>
              </a:lnTo>
              <a:lnTo>
                <a:pt x="41" y="11"/>
              </a:lnTo>
              <a:lnTo>
                <a:pt x="42" y="11"/>
              </a:lnTo>
              <a:lnTo>
                <a:pt x="43" y="13"/>
              </a:lnTo>
              <a:lnTo>
                <a:pt x="44" y="14"/>
              </a:lnTo>
              <a:lnTo>
                <a:pt x="44" y="15"/>
              </a:lnTo>
              <a:lnTo>
                <a:pt x="44" y="16"/>
              </a:lnTo>
              <a:lnTo>
                <a:pt x="44" y="18"/>
              </a:lnTo>
              <a:lnTo>
                <a:pt x="45" y="19"/>
              </a:lnTo>
              <a:lnTo>
                <a:pt x="44" y="20"/>
              </a:lnTo>
              <a:lnTo>
                <a:pt x="44" y="21"/>
              </a:lnTo>
              <a:lnTo>
                <a:pt x="43" y="20"/>
              </a:lnTo>
              <a:lnTo>
                <a:pt x="41" y="20"/>
              </a:lnTo>
              <a:lnTo>
                <a:pt x="40" y="21"/>
              </a:lnTo>
              <a:lnTo>
                <a:pt x="40" y="22"/>
              </a:lnTo>
              <a:lnTo>
                <a:pt x="40" y="23"/>
              </a:lnTo>
              <a:lnTo>
                <a:pt x="40" y="24"/>
              </a:lnTo>
              <a:lnTo>
                <a:pt x="39" y="24"/>
              </a:lnTo>
              <a:lnTo>
                <a:pt x="38" y="25"/>
              </a:lnTo>
              <a:lnTo>
                <a:pt x="39" y="24"/>
              </a:lnTo>
              <a:lnTo>
                <a:pt x="39" y="23"/>
              </a:lnTo>
              <a:lnTo>
                <a:pt x="39" y="22"/>
              </a:lnTo>
              <a:lnTo>
                <a:pt x="38" y="21"/>
              </a:lnTo>
              <a:lnTo>
                <a:pt x="38" y="22"/>
              </a:lnTo>
              <a:lnTo>
                <a:pt x="38" y="24"/>
              </a:lnTo>
              <a:lnTo>
                <a:pt x="37" y="25"/>
              </a:lnTo>
              <a:lnTo>
                <a:pt x="36" y="25"/>
              </a:lnTo>
              <a:lnTo>
                <a:pt x="36" y="26"/>
              </a:lnTo>
              <a:lnTo>
                <a:pt x="36" y="27"/>
              </a:lnTo>
              <a:lnTo>
                <a:pt x="36" y="28"/>
              </a:lnTo>
              <a:lnTo>
                <a:pt x="36" y="29"/>
              </a:lnTo>
              <a:lnTo>
                <a:pt x="36" y="30"/>
              </a:lnTo>
              <a:lnTo>
                <a:pt x="36" y="31"/>
              </a:lnTo>
              <a:lnTo>
                <a:pt x="37" y="32"/>
              </a:lnTo>
              <a:lnTo>
                <a:pt x="38" y="33"/>
              </a:lnTo>
              <a:lnTo>
                <a:pt x="37" y="34"/>
              </a:lnTo>
              <a:lnTo>
                <a:pt x="37" y="35"/>
              </a:lnTo>
              <a:lnTo>
                <a:pt x="37" y="36"/>
              </a:lnTo>
              <a:lnTo>
                <a:pt x="38" y="37"/>
              </a:lnTo>
              <a:lnTo>
                <a:pt x="38" y="38"/>
              </a:lnTo>
              <a:lnTo>
                <a:pt x="38" y="39"/>
              </a:lnTo>
              <a:lnTo>
                <a:pt x="39" y="39"/>
              </a:lnTo>
              <a:lnTo>
                <a:pt x="40" y="39"/>
              </a:lnTo>
              <a:lnTo>
                <a:pt x="41" y="40"/>
              </a:lnTo>
              <a:lnTo>
                <a:pt x="40" y="41"/>
              </a:lnTo>
              <a:lnTo>
                <a:pt x="39" y="41"/>
              </a:lnTo>
              <a:lnTo>
                <a:pt x="39" y="42"/>
              </a:lnTo>
              <a:lnTo>
                <a:pt x="38" y="43"/>
              </a:lnTo>
              <a:lnTo>
                <a:pt x="38" y="44"/>
              </a:lnTo>
              <a:lnTo>
                <a:pt x="37" y="45"/>
              </a:lnTo>
              <a:lnTo>
                <a:pt x="37" y="46"/>
              </a:lnTo>
              <a:lnTo>
                <a:pt x="36" y="47"/>
              </a:lnTo>
              <a:lnTo>
                <a:pt x="37" y="48"/>
              </a:lnTo>
              <a:lnTo>
                <a:pt x="37" y="49"/>
              </a:lnTo>
              <a:lnTo>
                <a:pt x="38" y="50"/>
              </a:lnTo>
              <a:lnTo>
                <a:pt x="37" y="51"/>
              </a:lnTo>
              <a:lnTo>
                <a:pt x="37" y="53"/>
              </a:lnTo>
              <a:lnTo>
                <a:pt x="38" y="54"/>
              </a:lnTo>
              <a:lnTo>
                <a:pt x="37" y="55"/>
              </a:lnTo>
              <a:lnTo>
                <a:pt x="36" y="55"/>
              </a:lnTo>
              <a:lnTo>
                <a:pt x="35" y="56"/>
              </a:lnTo>
              <a:lnTo>
                <a:pt x="34" y="56"/>
              </a:lnTo>
              <a:lnTo>
                <a:pt x="33" y="57"/>
              </a:lnTo>
              <a:lnTo>
                <a:pt x="32" y="56"/>
              </a:lnTo>
              <a:lnTo>
                <a:pt x="31" y="55"/>
              </a:lnTo>
              <a:lnTo>
                <a:pt x="30" y="54"/>
              </a:lnTo>
              <a:lnTo>
                <a:pt x="30" y="53"/>
              </a:lnTo>
              <a:lnTo>
                <a:pt x="29" y="52"/>
              </a:lnTo>
              <a:lnTo>
                <a:pt x="28" y="51"/>
              </a:lnTo>
              <a:lnTo>
                <a:pt x="27" y="50"/>
              </a:lnTo>
              <a:lnTo>
                <a:pt x="27" y="49"/>
              </a:lnTo>
              <a:lnTo>
                <a:pt x="26" y="48"/>
              </a:lnTo>
              <a:lnTo>
                <a:pt x="25" y="47"/>
              </a:lnTo>
              <a:lnTo>
                <a:pt x="25" y="46"/>
              </a:lnTo>
              <a:lnTo>
                <a:pt x="24" y="45"/>
              </a:lnTo>
              <a:lnTo>
                <a:pt x="23" y="44"/>
              </a:lnTo>
              <a:lnTo>
                <a:pt x="22" y="44"/>
              </a:lnTo>
              <a:lnTo>
                <a:pt x="21" y="43"/>
              </a:lnTo>
              <a:lnTo>
                <a:pt x="21" y="42"/>
              </a:lnTo>
              <a:lnTo>
                <a:pt x="20" y="41"/>
              </a:lnTo>
              <a:lnTo>
                <a:pt x="19" y="40"/>
              </a:lnTo>
              <a:lnTo>
                <a:pt x="19" y="39"/>
              </a:lnTo>
              <a:lnTo>
                <a:pt x="18" y="38"/>
              </a:lnTo>
              <a:lnTo>
                <a:pt x="17" y="37"/>
              </a:lnTo>
              <a:lnTo>
                <a:pt x="16" y="36"/>
              </a:lnTo>
              <a:lnTo>
                <a:pt x="16" y="35"/>
              </a:lnTo>
              <a:lnTo>
                <a:pt x="15" y="34"/>
              </a:lnTo>
              <a:lnTo>
                <a:pt x="14" y="33"/>
              </a:lnTo>
              <a:lnTo>
                <a:pt x="13" y="32"/>
              </a:lnTo>
              <a:lnTo>
                <a:pt x="13" y="31"/>
              </a:lnTo>
              <a:lnTo>
                <a:pt x="12" y="30"/>
              </a:lnTo>
              <a:lnTo>
                <a:pt x="11" y="29"/>
              </a:lnTo>
              <a:lnTo>
                <a:pt x="10" y="28"/>
              </a:lnTo>
              <a:lnTo>
                <a:pt x="10" y="27"/>
              </a:lnTo>
              <a:lnTo>
                <a:pt x="9" y="26"/>
              </a:lnTo>
              <a:lnTo>
                <a:pt x="8" y="25"/>
              </a:lnTo>
              <a:lnTo>
                <a:pt x="7" y="24"/>
              </a:lnTo>
              <a:lnTo>
                <a:pt x="6" y="23"/>
              </a:lnTo>
              <a:lnTo>
                <a:pt x="5" y="22"/>
              </a:lnTo>
              <a:lnTo>
                <a:pt x="5" y="21"/>
              </a:lnTo>
              <a:lnTo>
                <a:pt x="4" y="20"/>
              </a:lnTo>
              <a:lnTo>
                <a:pt x="3" y="19"/>
              </a:lnTo>
              <a:lnTo>
                <a:pt x="2" y="18"/>
              </a:lnTo>
              <a:lnTo>
                <a:pt x="1" y="17"/>
              </a:lnTo>
              <a:lnTo>
                <a:pt x="1" y="15"/>
              </a:lnTo>
              <a:lnTo>
                <a:pt x="0" y="14"/>
              </a:lnTo>
              <a:lnTo>
                <a:pt x="0" y="13"/>
              </a:lnTo>
              <a:lnTo>
                <a:pt x="0" y="11"/>
              </a:lnTo>
              <a:lnTo>
                <a:pt x="1" y="9"/>
              </a:lnTo>
              <a:lnTo>
                <a:pt x="2" y="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355600</xdr:colOff>
      <xdr:row>12</xdr:row>
      <xdr:rowOff>28575</xdr:rowOff>
    </xdr:from>
    <xdr:to>
      <xdr:col>8</xdr:col>
      <xdr:colOff>172720</xdr:colOff>
      <xdr:row>13</xdr:row>
      <xdr:rowOff>133350</xdr:rowOff>
    </xdr:to>
    <xdr:sp>
      <xdr:nvSpPr>
        <xdr:cNvPr id="4903583" name="Freeform 29"/>
        <xdr:cNvSpPr/>
      </xdr:nvSpPr>
      <xdr:spPr>
        <a:xfrm>
          <a:off x="5140960" y="2031365"/>
          <a:ext cx="467360" cy="257175"/>
        </a:xfrm>
        <a:custGeom>
          <a:avLst/>
          <a:gdLst>
            <a:gd name="txL" fmla="*/ 0 w 46"/>
            <a:gd name="txT" fmla="*/ 0 h 28"/>
            <a:gd name="txR" fmla="*/ 46 w 46"/>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6" h="28">
              <a:moveTo>
                <a:pt x="1" y="11"/>
              </a:moveTo>
              <a:lnTo>
                <a:pt x="1" y="11"/>
              </a:lnTo>
              <a:lnTo>
                <a:pt x="3" y="11"/>
              </a:lnTo>
              <a:lnTo>
                <a:pt x="4" y="12"/>
              </a:lnTo>
              <a:lnTo>
                <a:pt x="5" y="12"/>
              </a:lnTo>
              <a:lnTo>
                <a:pt x="6" y="12"/>
              </a:lnTo>
              <a:lnTo>
                <a:pt x="7" y="12"/>
              </a:lnTo>
              <a:lnTo>
                <a:pt x="8" y="12"/>
              </a:lnTo>
              <a:lnTo>
                <a:pt x="9" y="13"/>
              </a:lnTo>
              <a:lnTo>
                <a:pt x="10" y="13"/>
              </a:lnTo>
              <a:lnTo>
                <a:pt x="11" y="13"/>
              </a:lnTo>
              <a:lnTo>
                <a:pt x="12" y="13"/>
              </a:lnTo>
              <a:lnTo>
                <a:pt x="13" y="12"/>
              </a:lnTo>
              <a:lnTo>
                <a:pt x="14" y="11"/>
              </a:lnTo>
              <a:lnTo>
                <a:pt x="14" y="10"/>
              </a:lnTo>
              <a:lnTo>
                <a:pt x="15" y="9"/>
              </a:lnTo>
              <a:lnTo>
                <a:pt x="15" y="8"/>
              </a:lnTo>
              <a:lnTo>
                <a:pt x="16" y="7"/>
              </a:lnTo>
              <a:lnTo>
                <a:pt x="17" y="7"/>
              </a:lnTo>
              <a:lnTo>
                <a:pt x="17" y="6"/>
              </a:lnTo>
              <a:lnTo>
                <a:pt x="17" y="5"/>
              </a:lnTo>
              <a:lnTo>
                <a:pt x="17" y="4"/>
              </a:lnTo>
              <a:lnTo>
                <a:pt x="18" y="3"/>
              </a:lnTo>
              <a:lnTo>
                <a:pt x="18" y="2"/>
              </a:lnTo>
              <a:lnTo>
                <a:pt x="19" y="1"/>
              </a:lnTo>
              <a:lnTo>
                <a:pt x="20" y="1"/>
              </a:lnTo>
              <a:lnTo>
                <a:pt x="20" y="2"/>
              </a:lnTo>
              <a:lnTo>
                <a:pt x="21" y="2"/>
              </a:lnTo>
              <a:lnTo>
                <a:pt x="23" y="2"/>
              </a:lnTo>
              <a:lnTo>
                <a:pt x="24" y="1"/>
              </a:lnTo>
              <a:lnTo>
                <a:pt x="24" y="0"/>
              </a:lnTo>
              <a:lnTo>
                <a:pt x="26" y="1"/>
              </a:lnTo>
              <a:lnTo>
                <a:pt x="27" y="2"/>
              </a:lnTo>
              <a:lnTo>
                <a:pt x="28" y="3"/>
              </a:lnTo>
              <a:lnTo>
                <a:pt x="29" y="4"/>
              </a:lnTo>
              <a:lnTo>
                <a:pt x="30" y="4"/>
              </a:lnTo>
              <a:lnTo>
                <a:pt x="31" y="5"/>
              </a:lnTo>
              <a:lnTo>
                <a:pt x="32" y="6"/>
              </a:lnTo>
              <a:lnTo>
                <a:pt x="33" y="6"/>
              </a:lnTo>
              <a:lnTo>
                <a:pt x="34" y="7"/>
              </a:lnTo>
              <a:lnTo>
                <a:pt x="35" y="8"/>
              </a:lnTo>
              <a:lnTo>
                <a:pt x="36" y="8"/>
              </a:lnTo>
              <a:lnTo>
                <a:pt x="37" y="9"/>
              </a:lnTo>
              <a:lnTo>
                <a:pt x="38" y="10"/>
              </a:lnTo>
              <a:lnTo>
                <a:pt x="39" y="10"/>
              </a:lnTo>
              <a:lnTo>
                <a:pt x="40" y="11"/>
              </a:lnTo>
              <a:lnTo>
                <a:pt x="41" y="11"/>
              </a:lnTo>
              <a:lnTo>
                <a:pt x="42" y="12"/>
              </a:lnTo>
              <a:lnTo>
                <a:pt x="43" y="12"/>
              </a:lnTo>
              <a:lnTo>
                <a:pt x="44" y="13"/>
              </a:lnTo>
              <a:lnTo>
                <a:pt x="45" y="14"/>
              </a:lnTo>
              <a:lnTo>
                <a:pt x="46" y="14"/>
              </a:lnTo>
              <a:lnTo>
                <a:pt x="45" y="15"/>
              </a:lnTo>
              <a:lnTo>
                <a:pt x="44" y="16"/>
              </a:lnTo>
              <a:lnTo>
                <a:pt x="43" y="18"/>
              </a:lnTo>
              <a:lnTo>
                <a:pt x="42" y="18"/>
              </a:lnTo>
              <a:lnTo>
                <a:pt x="41" y="19"/>
              </a:lnTo>
              <a:lnTo>
                <a:pt x="40" y="20"/>
              </a:lnTo>
              <a:lnTo>
                <a:pt x="39" y="20"/>
              </a:lnTo>
              <a:lnTo>
                <a:pt x="38" y="21"/>
              </a:lnTo>
              <a:lnTo>
                <a:pt x="37" y="22"/>
              </a:lnTo>
              <a:lnTo>
                <a:pt x="36" y="24"/>
              </a:lnTo>
              <a:lnTo>
                <a:pt x="35" y="24"/>
              </a:lnTo>
              <a:lnTo>
                <a:pt x="34" y="25"/>
              </a:lnTo>
              <a:lnTo>
                <a:pt x="33" y="25"/>
              </a:lnTo>
              <a:lnTo>
                <a:pt x="32" y="26"/>
              </a:lnTo>
              <a:lnTo>
                <a:pt x="31" y="26"/>
              </a:lnTo>
              <a:lnTo>
                <a:pt x="30" y="26"/>
              </a:lnTo>
              <a:lnTo>
                <a:pt x="29" y="26"/>
              </a:lnTo>
              <a:lnTo>
                <a:pt x="27" y="26"/>
              </a:lnTo>
              <a:lnTo>
                <a:pt x="25" y="26"/>
              </a:lnTo>
              <a:lnTo>
                <a:pt x="24" y="26"/>
              </a:lnTo>
              <a:lnTo>
                <a:pt x="23" y="27"/>
              </a:lnTo>
              <a:lnTo>
                <a:pt x="22" y="28"/>
              </a:lnTo>
              <a:lnTo>
                <a:pt x="20" y="28"/>
              </a:lnTo>
              <a:lnTo>
                <a:pt x="19" y="27"/>
              </a:lnTo>
              <a:lnTo>
                <a:pt x="18" y="27"/>
              </a:lnTo>
              <a:lnTo>
                <a:pt x="17" y="26"/>
              </a:lnTo>
              <a:lnTo>
                <a:pt x="16" y="25"/>
              </a:lnTo>
              <a:lnTo>
                <a:pt x="15" y="24"/>
              </a:lnTo>
              <a:lnTo>
                <a:pt x="14" y="23"/>
              </a:lnTo>
              <a:lnTo>
                <a:pt x="14" y="21"/>
              </a:lnTo>
              <a:lnTo>
                <a:pt x="14" y="20"/>
              </a:lnTo>
              <a:lnTo>
                <a:pt x="13" y="20"/>
              </a:lnTo>
              <a:lnTo>
                <a:pt x="12" y="19"/>
              </a:lnTo>
              <a:lnTo>
                <a:pt x="11" y="19"/>
              </a:lnTo>
              <a:lnTo>
                <a:pt x="10" y="18"/>
              </a:lnTo>
              <a:lnTo>
                <a:pt x="9" y="17"/>
              </a:lnTo>
              <a:lnTo>
                <a:pt x="8" y="17"/>
              </a:lnTo>
              <a:lnTo>
                <a:pt x="7" y="16"/>
              </a:lnTo>
              <a:lnTo>
                <a:pt x="7" y="15"/>
              </a:lnTo>
              <a:lnTo>
                <a:pt x="6" y="14"/>
              </a:lnTo>
              <a:lnTo>
                <a:pt x="5" y="13"/>
              </a:lnTo>
              <a:lnTo>
                <a:pt x="4" y="13"/>
              </a:lnTo>
              <a:lnTo>
                <a:pt x="3" y="12"/>
              </a:lnTo>
              <a:lnTo>
                <a:pt x="2" y="12"/>
              </a:lnTo>
              <a:lnTo>
                <a:pt x="1" y="12"/>
              </a:lnTo>
              <a:lnTo>
                <a:pt x="0" y="11"/>
              </a:lnTo>
              <a:lnTo>
                <a:pt x="1" y="1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629920</xdr:colOff>
      <xdr:row>13</xdr:row>
      <xdr:rowOff>38100</xdr:rowOff>
    </xdr:from>
    <xdr:to>
      <xdr:col>8</xdr:col>
      <xdr:colOff>386080</xdr:colOff>
      <xdr:row>15</xdr:row>
      <xdr:rowOff>123825</xdr:rowOff>
    </xdr:to>
    <xdr:sp>
      <xdr:nvSpPr>
        <xdr:cNvPr id="4903584" name="Freeform 30"/>
        <xdr:cNvSpPr/>
      </xdr:nvSpPr>
      <xdr:spPr>
        <a:xfrm>
          <a:off x="5415280" y="2193290"/>
          <a:ext cx="406400" cy="390525"/>
        </a:xfrm>
        <a:custGeom>
          <a:avLst/>
          <a:gdLst>
            <a:gd name="txL" fmla="*/ 0 w 40"/>
            <a:gd name="txT" fmla="*/ 0 h 43"/>
            <a:gd name="txR" fmla="*/ 40 w 40"/>
            <a:gd name="txB" fmla="*/ 43 h 4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Lst>
          <a:rect l="txL" t="txT" r="txR" b="txB"/>
          <a:pathLst>
            <a:path w="40" h="43">
              <a:moveTo>
                <a:pt x="1" y="8"/>
              </a:moveTo>
              <a:lnTo>
                <a:pt x="2" y="8"/>
              </a:lnTo>
              <a:lnTo>
                <a:pt x="3" y="8"/>
              </a:lnTo>
              <a:lnTo>
                <a:pt x="4" y="8"/>
              </a:lnTo>
              <a:lnTo>
                <a:pt x="5" y="8"/>
              </a:lnTo>
              <a:lnTo>
                <a:pt x="6" y="7"/>
              </a:lnTo>
              <a:lnTo>
                <a:pt x="7" y="7"/>
              </a:lnTo>
              <a:lnTo>
                <a:pt x="8" y="6"/>
              </a:lnTo>
              <a:lnTo>
                <a:pt x="9" y="6"/>
              </a:lnTo>
              <a:lnTo>
                <a:pt x="10" y="4"/>
              </a:lnTo>
              <a:lnTo>
                <a:pt x="11" y="3"/>
              </a:lnTo>
              <a:lnTo>
                <a:pt x="12" y="2"/>
              </a:lnTo>
              <a:lnTo>
                <a:pt x="13" y="2"/>
              </a:lnTo>
              <a:lnTo>
                <a:pt x="14" y="1"/>
              </a:lnTo>
              <a:lnTo>
                <a:pt x="15" y="0"/>
              </a:lnTo>
              <a:lnTo>
                <a:pt x="16" y="0"/>
              </a:lnTo>
              <a:lnTo>
                <a:pt x="17" y="0"/>
              </a:lnTo>
              <a:lnTo>
                <a:pt x="18" y="1"/>
              </a:lnTo>
              <a:lnTo>
                <a:pt x="19" y="2"/>
              </a:lnTo>
              <a:lnTo>
                <a:pt x="19" y="3"/>
              </a:lnTo>
              <a:lnTo>
                <a:pt x="20" y="3"/>
              </a:lnTo>
              <a:lnTo>
                <a:pt x="21" y="4"/>
              </a:lnTo>
              <a:lnTo>
                <a:pt x="21" y="5"/>
              </a:lnTo>
              <a:lnTo>
                <a:pt x="21" y="6"/>
              </a:lnTo>
              <a:lnTo>
                <a:pt x="20" y="7"/>
              </a:lnTo>
              <a:lnTo>
                <a:pt x="20" y="8"/>
              </a:lnTo>
              <a:lnTo>
                <a:pt x="20" y="9"/>
              </a:lnTo>
              <a:lnTo>
                <a:pt x="20" y="10"/>
              </a:lnTo>
              <a:lnTo>
                <a:pt x="21" y="10"/>
              </a:lnTo>
              <a:lnTo>
                <a:pt x="22" y="11"/>
              </a:lnTo>
              <a:lnTo>
                <a:pt x="23" y="11"/>
              </a:lnTo>
              <a:lnTo>
                <a:pt x="24" y="11"/>
              </a:lnTo>
              <a:lnTo>
                <a:pt x="26" y="11"/>
              </a:lnTo>
              <a:lnTo>
                <a:pt x="27" y="11"/>
              </a:lnTo>
              <a:lnTo>
                <a:pt x="28" y="12"/>
              </a:lnTo>
              <a:lnTo>
                <a:pt x="29" y="12"/>
              </a:lnTo>
              <a:lnTo>
                <a:pt x="30" y="12"/>
              </a:lnTo>
              <a:lnTo>
                <a:pt x="31" y="12"/>
              </a:lnTo>
              <a:lnTo>
                <a:pt x="32" y="11"/>
              </a:lnTo>
              <a:lnTo>
                <a:pt x="32" y="10"/>
              </a:lnTo>
              <a:lnTo>
                <a:pt x="32" y="9"/>
              </a:lnTo>
              <a:lnTo>
                <a:pt x="32" y="8"/>
              </a:lnTo>
              <a:lnTo>
                <a:pt x="33" y="8"/>
              </a:lnTo>
              <a:lnTo>
                <a:pt x="34" y="9"/>
              </a:lnTo>
              <a:lnTo>
                <a:pt x="35" y="10"/>
              </a:lnTo>
              <a:lnTo>
                <a:pt x="36" y="10"/>
              </a:lnTo>
              <a:lnTo>
                <a:pt x="36" y="11"/>
              </a:lnTo>
              <a:lnTo>
                <a:pt x="37" y="12"/>
              </a:lnTo>
              <a:lnTo>
                <a:pt x="38" y="12"/>
              </a:lnTo>
              <a:lnTo>
                <a:pt x="39" y="13"/>
              </a:lnTo>
              <a:lnTo>
                <a:pt x="40" y="14"/>
              </a:lnTo>
              <a:lnTo>
                <a:pt x="39" y="15"/>
              </a:lnTo>
              <a:lnTo>
                <a:pt x="38" y="16"/>
              </a:lnTo>
              <a:lnTo>
                <a:pt x="37" y="16"/>
              </a:lnTo>
              <a:lnTo>
                <a:pt x="36" y="17"/>
              </a:lnTo>
              <a:lnTo>
                <a:pt x="36" y="18"/>
              </a:lnTo>
              <a:lnTo>
                <a:pt x="35" y="20"/>
              </a:lnTo>
              <a:lnTo>
                <a:pt x="34" y="22"/>
              </a:lnTo>
              <a:lnTo>
                <a:pt x="34" y="23"/>
              </a:lnTo>
              <a:lnTo>
                <a:pt x="35" y="24"/>
              </a:lnTo>
              <a:lnTo>
                <a:pt x="34" y="26"/>
              </a:lnTo>
              <a:lnTo>
                <a:pt x="34" y="27"/>
              </a:lnTo>
              <a:lnTo>
                <a:pt x="33" y="28"/>
              </a:lnTo>
              <a:lnTo>
                <a:pt x="32" y="28"/>
              </a:lnTo>
              <a:lnTo>
                <a:pt x="32" y="30"/>
              </a:lnTo>
              <a:lnTo>
                <a:pt x="32" y="31"/>
              </a:lnTo>
              <a:lnTo>
                <a:pt x="32" y="32"/>
              </a:lnTo>
              <a:lnTo>
                <a:pt x="32" y="33"/>
              </a:lnTo>
              <a:lnTo>
                <a:pt x="31" y="34"/>
              </a:lnTo>
              <a:lnTo>
                <a:pt x="30" y="35"/>
              </a:lnTo>
              <a:lnTo>
                <a:pt x="30" y="36"/>
              </a:lnTo>
              <a:lnTo>
                <a:pt x="30" y="37"/>
              </a:lnTo>
              <a:lnTo>
                <a:pt x="28" y="38"/>
              </a:lnTo>
              <a:lnTo>
                <a:pt x="28" y="39"/>
              </a:lnTo>
              <a:lnTo>
                <a:pt x="28" y="40"/>
              </a:lnTo>
              <a:lnTo>
                <a:pt x="27" y="41"/>
              </a:lnTo>
              <a:lnTo>
                <a:pt x="26" y="40"/>
              </a:lnTo>
              <a:lnTo>
                <a:pt x="25" y="40"/>
              </a:lnTo>
              <a:lnTo>
                <a:pt x="23" y="39"/>
              </a:lnTo>
              <a:lnTo>
                <a:pt x="23" y="40"/>
              </a:lnTo>
              <a:lnTo>
                <a:pt x="22" y="40"/>
              </a:lnTo>
              <a:lnTo>
                <a:pt x="21" y="41"/>
              </a:lnTo>
              <a:lnTo>
                <a:pt x="20" y="42"/>
              </a:lnTo>
              <a:lnTo>
                <a:pt x="19" y="42"/>
              </a:lnTo>
              <a:lnTo>
                <a:pt x="18" y="43"/>
              </a:lnTo>
              <a:lnTo>
                <a:pt x="17" y="43"/>
              </a:lnTo>
              <a:lnTo>
                <a:pt x="16" y="42"/>
              </a:lnTo>
              <a:lnTo>
                <a:pt x="15" y="41"/>
              </a:lnTo>
              <a:lnTo>
                <a:pt x="14" y="40"/>
              </a:lnTo>
              <a:lnTo>
                <a:pt x="13" y="40"/>
              </a:lnTo>
              <a:lnTo>
                <a:pt x="12" y="39"/>
              </a:lnTo>
              <a:lnTo>
                <a:pt x="11" y="39"/>
              </a:lnTo>
              <a:lnTo>
                <a:pt x="10" y="39"/>
              </a:lnTo>
              <a:lnTo>
                <a:pt x="9" y="38"/>
              </a:lnTo>
              <a:lnTo>
                <a:pt x="8" y="38"/>
              </a:lnTo>
              <a:lnTo>
                <a:pt x="7" y="38"/>
              </a:lnTo>
              <a:lnTo>
                <a:pt x="6" y="38"/>
              </a:lnTo>
              <a:lnTo>
                <a:pt x="5" y="37"/>
              </a:lnTo>
              <a:lnTo>
                <a:pt x="5" y="35"/>
              </a:lnTo>
              <a:lnTo>
                <a:pt x="5" y="34"/>
              </a:lnTo>
              <a:lnTo>
                <a:pt x="5" y="33"/>
              </a:lnTo>
              <a:lnTo>
                <a:pt x="4" y="32"/>
              </a:lnTo>
              <a:lnTo>
                <a:pt x="4" y="31"/>
              </a:lnTo>
              <a:lnTo>
                <a:pt x="3" y="29"/>
              </a:lnTo>
              <a:lnTo>
                <a:pt x="3" y="28"/>
              </a:lnTo>
              <a:lnTo>
                <a:pt x="3" y="27"/>
              </a:lnTo>
              <a:lnTo>
                <a:pt x="2" y="26"/>
              </a:lnTo>
              <a:lnTo>
                <a:pt x="2" y="24"/>
              </a:lnTo>
              <a:lnTo>
                <a:pt x="1" y="23"/>
              </a:lnTo>
              <a:lnTo>
                <a:pt x="1" y="22"/>
              </a:lnTo>
              <a:lnTo>
                <a:pt x="1" y="21"/>
              </a:lnTo>
              <a:lnTo>
                <a:pt x="0" y="20"/>
              </a:lnTo>
              <a:lnTo>
                <a:pt x="0" y="19"/>
              </a:lnTo>
              <a:lnTo>
                <a:pt x="0" y="18"/>
              </a:lnTo>
              <a:lnTo>
                <a:pt x="0" y="17"/>
              </a:lnTo>
              <a:lnTo>
                <a:pt x="0" y="15"/>
              </a:lnTo>
              <a:lnTo>
                <a:pt x="0" y="14"/>
              </a:lnTo>
              <a:lnTo>
                <a:pt x="0" y="13"/>
              </a:lnTo>
              <a:lnTo>
                <a:pt x="0" y="12"/>
              </a:lnTo>
              <a:lnTo>
                <a:pt x="0" y="11"/>
              </a:lnTo>
              <a:lnTo>
                <a:pt x="0" y="10"/>
              </a:lnTo>
              <a:lnTo>
                <a:pt x="0" y="9"/>
              </a:lnTo>
              <a:lnTo>
                <a:pt x="0" y="8"/>
              </a:lnTo>
              <a:lnTo>
                <a:pt x="1" y="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294640</xdr:colOff>
      <xdr:row>13</xdr:row>
      <xdr:rowOff>114300</xdr:rowOff>
    </xdr:from>
    <xdr:to>
      <xdr:col>8</xdr:col>
      <xdr:colOff>10160</xdr:colOff>
      <xdr:row>16</xdr:row>
      <xdr:rowOff>57150</xdr:rowOff>
    </xdr:to>
    <xdr:sp>
      <xdr:nvSpPr>
        <xdr:cNvPr id="4903585" name="Freeform 31"/>
        <xdr:cNvSpPr/>
      </xdr:nvSpPr>
      <xdr:spPr>
        <a:xfrm>
          <a:off x="5080000" y="2269490"/>
          <a:ext cx="365760" cy="400050"/>
        </a:xfrm>
        <a:custGeom>
          <a:avLst/>
          <a:gdLst>
            <a:gd name="txL" fmla="*/ 0 w 36"/>
            <a:gd name="txT" fmla="*/ 0 h 45"/>
            <a:gd name="txR" fmla="*/ 36 w 36"/>
            <a:gd name="txB" fmla="*/ 45 h 4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6" h="45">
              <a:moveTo>
                <a:pt x="1" y="32"/>
              </a:moveTo>
              <a:lnTo>
                <a:pt x="1" y="31"/>
              </a:lnTo>
              <a:lnTo>
                <a:pt x="2" y="31"/>
              </a:lnTo>
              <a:lnTo>
                <a:pt x="3" y="30"/>
              </a:lnTo>
              <a:lnTo>
                <a:pt x="4" y="29"/>
              </a:lnTo>
              <a:lnTo>
                <a:pt x="5" y="29"/>
              </a:lnTo>
              <a:lnTo>
                <a:pt x="7" y="28"/>
              </a:lnTo>
              <a:lnTo>
                <a:pt x="8" y="28"/>
              </a:lnTo>
              <a:lnTo>
                <a:pt x="9" y="28"/>
              </a:lnTo>
              <a:lnTo>
                <a:pt x="10" y="27"/>
              </a:lnTo>
              <a:lnTo>
                <a:pt x="11" y="27"/>
              </a:lnTo>
              <a:lnTo>
                <a:pt x="12" y="25"/>
              </a:lnTo>
              <a:lnTo>
                <a:pt x="13" y="24"/>
              </a:lnTo>
              <a:lnTo>
                <a:pt x="13" y="23"/>
              </a:lnTo>
              <a:lnTo>
                <a:pt x="14" y="22"/>
              </a:lnTo>
              <a:lnTo>
                <a:pt x="16" y="21"/>
              </a:lnTo>
              <a:lnTo>
                <a:pt x="17" y="20"/>
              </a:lnTo>
              <a:lnTo>
                <a:pt x="17" y="19"/>
              </a:lnTo>
              <a:lnTo>
                <a:pt x="18" y="19"/>
              </a:lnTo>
              <a:lnTo>
                <a:pt x="19" y="18"/>
              </a:lnTo>
              <a:lnTo>
                <a:pt x="19" y="17"/>
              </a:lnTo>
              <a:lnTo>
                <a:pt x="20" y="16"/>
              </a:lnTo>
              <a:lnTo>
                <a:pt x="21" y="15"/>
              </a:lnTo>
              <a:lnTo>
                <a:pt x="21" y="13"/>
              </a:lnTo>
              <a:lnTo>
                <a:pt x="22" y="12"/>
              </a:lnTo>
              <a:lnTo>
                <a:pt x="22" y="11"/>
              </a:lnTo>
              <a:lnTo>
                <a:pt x="22" y="10"/>
              </a:lnTo>
              <a:lnTo>
                <a:pt x="22" y="8"/>
              </a:lnTo>
              <a:lnTo>
                <a:pt x="23" y="7"/>
              </a:lnTo>
              <a:lnTo>
                <a:pt x="23" y="6"/>
              </a:lnTo>
              <a:lnTo>
                <a:pt x="24" y="5"/>
              </a:lnTo>
              <a:lnTo>
                <a:pt x="24" y="4"/>
              </a:lnTo>
              <a:lnTo>
                <a:pt x="25" y="3"/>
              </a:lnTo>
              <a:lnTo>
                <a:pt x="26" y="2"/>
              </a:lnTo>
              <a:lnTo>
                <a:pt x="28" y="2"/>
              </a:lnTo>
              <a:lnTo>
                <a:pt x="29" y="1"/>
              </a:lnTo>
              <a:lnTo>
                <a:pt x="30" y="0"/>
              </a:lnTo>
              <a:lnTo>
                <a:pt x="31" y="0"/>
              </a:lnTo>
              <a:lnTo>
                <a:pt x="33" y="0"/>
              </a:lnTo>
              <a:lnTo>
                <a:pt x="33" y="1"/>
              </a:lnTo>
              <a:lnTo>
                <a:pt x="33" y="2"/>
              </a:lnTo>
              <a:lnTo>
                <a:pt x="33" y="3"/>
              </a:lnTo>
              <a:lnTo>
                <a:pt x="33" y="4"/>
              </a:lnTo>
              <a:lnTo>
                <a:pt x="33" y="5"/>
              </a:lnTo>
              <a:lnTo>
                <a:pt x="33" y="6"/>
              </a:lnTo>
              <a:lnTo>
                <a:pt x="33" y="7"/>
              </a:lnTo>
              <a:lnTo>
                <a:pt x="33" y="9"/>
              </a:lnTo>
              <a:lnTo>
                <a:pt x="33" y="10"/>
              </a:lnTo>
              <a:lnTo>
                <a:pt x="33" y="11"/>
              </a:lnTo>
              <a:lnTo>
                <a:pt x="33" y="12"/>
              </a:lnTo>
              <a:lnTo>
                <a:pt x="34" y="13"/>
              </a:lnTo>
              <a:lnTo>
                <a:pt x="34" y="14"/>
              </a:lnTo>
              <a:lnTo>
                <a:pt x="34" y="15"/>
              </a:lnTo>
              <a:lnTo>
                <a:pt x="35" y="16"/>
              </a:lnTo>
              <a:lnTo>
                <a:pt x="35" y="18"/>
              </a:lnTo>
              <a:lnTo>
                <a:pt x="36" y="19"/>
              </a:lnTo>
              <a:lnTo>
                <a:pt x="36" y="20"/>
              </a:lnTo>
              <a:lnTo>
                <a:pt x="36" y="21"/>
              </a:lnTo>
              <a:lnTo>
                <a:pt x="35" y="21"/>
              </a:lnTo>
              <a:lnTo>
                <a:pt x="34" y="21"/>
              </a:lnTo>
              <a:lnTo>
                <a:pt x="33" y="22"/>
              </a:lnTo>
              <a:lnTo>
                <a:pt x="32" y="23"/>
              </a:lnTo>
              <a:lnTo>
                <a:pt x="32" y="24"/>
              </a:lnTo>
              <a:lnTo>
                <a:pt x="31" y="25"/>
              </a:lnTo>
              <a:lnTo>
                <a:pt x="30" y="24"/>
              </a:lnTo>
              <a:lnTo>
                <a:pt x="29" y="24"/>
              </a:lnTo>
              <a:lnTo>
                <a:pt x="28" y="24"/>
              </a:lnTo>
              <a:lnTo>
                <a:pt x="27" y="25"/>
              </a:lnTo>
              <a:lnTo>
                <a:pt x="26" y="26"/>
              </a:lnTo>
              <a:lnTo>
                <a:pt x="26" y="27"/>
              </a:lnTo>
              <a:lnTo>
                <a:pt x="25" y="28"/>
              </a:lnTo>
              <a:lnTo>
                <a:pt x="25" y="29"/>
              </a:lnTo>
              <a:lnTo>
                <a:pt x="24" y="29"/>
              </a:lnTo>
              <a:lnTo>
                <a:pt x="23" y="30"/>
              </a:lnTo>
              <a:lnTo>
                <a:pt x="23" y="31"/>
              </a:lnTo>
              <a:lnTo>
                <a:pt x="24" y="31"/>
              </a:lnTo>
              <a:lnTo>
                <a:pt x="24" y="32"/>
              </a:lnTo>
              <a:lnTo>
                <a:pt x="25" y="34"/>
              </a:lnTo>
              <a:lnTo>
                <a:pt x="26" y="35"/>
              </a:lnTo>
              <a:lnTo>
                <a:pt x="26" y="36"/>
              </a:lnTo>
              <a:lnTo>
                <a:pt x="27" y="37"/>
              </a:lnTo>
              <a:lnTo>
                <a:pt x="26" y="38"/>
              </a:lnTo>
              <a:lnTo>
                <a:pt x="25" y="39"/>
              </a:lnTo>
              <a:lnTo>
                <a:pt x="24" y="40"/>
              </a:lnTo>
              <a:lnTo>
                <a:pt x="23" y="41"/>
              </a:lnTo>
              <a:lnTo>
                <a:pt x="22" y="42"/>
              </a:lnTo>
              <a:lnTo>
                <a:pt x="21" y="43"/>
              </a:lnTo>
              <a:lnTo>
                <a:pt x="20" y="44"/>
              </a:lnTo>
              <a:lnTo>
                <a:pt x="19" y="44"/>
              </a:lnTo>
              <a:lnTo>
                <a:pt x="18" y="44"/>
              </a:lnTo>
              <a:lnTo>
                <a:pt x="17" y="43"/>
              </a:lnTo>
              <a:lnTo>
                <a:pt x="16" y="42"/>
              </a:lnTo>
              <a:lnTo>
                <a:pt x="15" y="42"/>
              </a:lnTo>
              <a:lnTo>
                <a:pt x="14" y="43"/>
              </a:lnTo>
              <a:lnTo>
                <a:pt x="13" y="43"/>
              </a:lnTo>
              <a:lnTo>
                <a:pt x="11" y="45"/>
              </a:lnTo>
              <a:lnTo>
                <a:pt x="10" y="44"/>
              </a:lnTo>
              <a:lnTo>
                <a:pt x="10" y="43"/>
              </a:lnTo>
              <a:lnTo>
                <a:pt x="9" y="42"/>
              </a:lnTo>
              <a:lnTo>
                <a:pt x="8" y="41"/>
              </a:lnTo>
              <a:lnTo>
                <a:pt x="8" y="40"/>
              </a:lnTo>
              <a:lnTo>
                <a:pt x="7" y="39"/>
              </a:lnTo>
              <a:lnTo>
                <a:pt x="6" y="38"/>
              </a:lnTo>
              <a:lnTo>
                <a:pt x="5" y="38"/>
              </a:lnTo>
              <a:lnTo>
                <a:pt x="5" y="37"/>
              </a:lnTo>
              <a:lnTo>
                <a:pt x="4" y="36"/>
              </a:lnTo>
              <a:lnTo>
                <a:pt x="3" y="35"/>
              </a:lnTo>
              <a:lnTo>
                <a:pt x="2" y="34"/>
              </a:lnTo>
              <a:lnTo>
                <a:pt x="1" y="33"/>
              </a:lnTo>
              <a:lnTo>
                <a:pt x="0" y="32"/>
              </a:lnTo>
              <a:lnTo>
                <a:pt x="1" y="3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487680</xdr:colOff>
      <xdr:row>8</xdr:row>
      <xdr:rowOff>85725</xdr:rowOff>
    </xdr:from>
    <xdr:to>
      <xdr:col>7</xdr:col>
      <xdr:colOff>233680</xdr:colOff>
      <xdr:row>12</xdr:row>
      <xdr:rowOff>9525</xdr:rowOff>
    </xdr:to>
    <xdr:sp>
      <xdr:nvSpPr>
        <xdr:cNvPr id="4903586" name="Freeform 32"/>
        <xdr:cNvSpPr/>
      </xdr:nvSpPr>
      <xdr:spPr>
        <a:xfrm>
          <a:off x="4622800" y="1478915"/>
          <a:ext cx="396240" cy="533400"/>
        </a:xfrm>
        <a:custGeom>
          <a:avLst/>
          <a:gdLst>
            <a:gd name="txL" fmla="*/ 0 w 39"/>
            <a:gd name="txT" fmla="*/ 0 h 59"/>
            <a:gd name="txR" fmla="*/ 39 w 39"/>
            <a:gd name="txB" fmla="*/ 59 h 5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9" h="59">
              <a:moveTo>
                <a:pt x="0" y="3"/>
              </a:moveTo>
              <a:lnTo>
                <a:pt x="1" y="2"/>
              </a:lnTo>
              <a:lnTo>
                <a:pt x="2" y="2"/>
              </a:lnTo>
              <a:lnTo>
                <a:pt x="3" y="2"/>
              </a:lnTo>
              <a:lnTo>
                <a:pt x="4" y="2"/>
              </a:lnTo>
              <a:lnTo>
                <a:pt x="5" y="1"/>
              </a:lnTo>
              <a:lnTo>
                <a:pt x="6" y="0"/>
              </a:lnTo>
              <a:lnTo>
                <a:pt x="7" y="0"/>
              </a:lnTo>
              <a:lnTo>
                <a:pt x="9" y="1"/>
              </a:lnTo>
              <a:lnTo>
                <a:pt x="10" y="2"/>
              </a:lnTo>
              <a:lnTo>
                <a:pt x="11" y="3"/>
              </a:lnTo>
              <a:lnTo>
                <a:pt x="12" y="4"/>
              </a:lnTo>
              <a:lnTo>
                <a:pt x="13" y="4"/>
              </a:lnTo>
              <a:lnTo>
                <a:pt x="14" y="5"/>
              </a:lnTo>
              <a:lnTo>
                <a:pt x="17" y="5"/>
              </a:lnTo>
              <a:lnTo>
                <a:pt x="18" y="6"/>
              </a:lnTo>
              <a:lnTo>
                <a:pt x="18" y="7"/>
              </a:lnTo>
              <a:lnTo>
                <a:pt x="20" y="7"/>
              </a:lnTo>
              <a:lnTo>
                <a:pt x="21" y="8"/>
              </a:lnTo>
              <a:lnTo>
                <a:pt x="23" y="9"/>
              </a:lnTo>
              <a:lnTo>
                <a:pt x="24" y="9"/>
              </a:lnTo>
              <a:lnTo>
                <a:pt x="25" y="9"/>
              </a:lnTo>
              <a:lnTo>
                <a:pt x="25" y="8"/>
              </a:lnTo>
              <a:lnTo>
                <a:pt x="27" y="8"/>
              </a:lnTo>
              <a:lnTo>
                <a:pt x="28" y="9"/>
              </a:lnTo>
              <a:lnTo>
                <a:pt x="29" y="9"/>
              </a:lnTo>
              <a:lnTo>
                <a:pt x="30" y="10"/>
              </a:lnTo>
              <a:lnTo>
                <a:pt x="31" y="10"/>
              </a:lnTo>
              <a:lnTo>
                <a:pt x="32" y="9"/>
              </a:lnTo>
              <a:lnTo>
                <a:pt x="34" y="7"/>
              </a:lnTo>
              <a:lnTo>
                <a:pt x="35" y="7"/>
              </a:lnTo>
              <a:lnTo>
                <a:pt x="36" y="8"/>
              </a:lnTo>
              <a:lnTo>
                <a:pt x="37" y="8"/>
              </a:lnTo>
              <a:lnTo>
                <a:pt x="38" y="10"/>
              </a:lnTo>
              <a:lnTo>
                <a:pt x="38" y="11"/>
              </a:lnTo>
              <a:lnTo>
                <a:pt x="38" y="12"/>
              </a:lnTo>
              <a:lnTo>
                <a:pt x="38" y="13"/>
              </a:lnTo>
              <a:lnTo>
                <a:pt x="39" y="14"/>
              </a:lnTo>
              <a:lnTo>
                <a:pt x="39" y="15"/>
              </a:lnTo>
              <a:lnTo>
                <a:pt x="39" y="17"/>
              </a:lnTo>
              <a:lnTo>
                <a:pt x="39" y="18"/>
              </a:lnTo>
              <a:lnTo>
                <a:pt x="39" y="20"/>
              </a:lnTo>
              <a:lnTo>
                <a:pt x="38" y="21"/>
              </a:lnTo>
              <a:lnTo>
                <a:pt x="37" y="21"/>
              </a:lnTo>
              <a:lnTo>
                <a:pt x="36" y="22"/>
              </a:lnTo>
              <a:lnTo>
                <a:pt x="35" y="23"/>
              </a:lnTo>
              <a:lnTo>
                <a:pt x="34" y="24"/>
              </a:lnTo>
              <a:lnTo>
                <a:pt x="34" y="25"/>
              </a:lnTo>
              <a:lnTo>
                <a:pt x="33" y="26"/>
              </a:lnTo>
              <a:lnTo>
                <a:pt x="33" y="27"/>
              </a:lnTo>
              <a:lnTo>
                <a:pt x="32" y="28"/>
              </a:lnTo>
              <a:lnTo>
                <a:pt x="32" y="29"/>
              </a:lnTo>
              <a:lnTo>
                <a:pt x="31" y="29"/>
              </a:lnTo>
              <a:lnTo>
                <a:pt x="29" y="29"/>
              </a:lnTo>
              <a:lnTo>
                <a:pt x="28" y="29"/>
              </a:lnTo>
              <a:lnTo>
                <a:pt x="27" y="30"/>
              </a:lnTo>
              <a:lnTo>
                <a:pt x="26" y="30"/>
              </a:lnTo>
              <a:lnTo>
                <a:pt x="24" y="30"/>
              </a:lnTo>
              <a:lnTo>
                <a:pt x="23" y="31"/>
              </a:lnTo>
              <a:lnTo>
                <a:pt x="23" y="32"/>
              </a:lnTo>
              <a:lnTo>
                <a:pt x="22" y="32"/>
              </a:lnTo>
              <a:lnTo>
                <a:pt x="22" y="33"/>
              </a:lnTo>
              <a:lnTo>
                <a:pt x="21" y="34"/>
              </a:lnTo>
              <a:lnTo>
                <a:pt x="20" y="35"/>
              </a:lnTo>
              <a:lnTo>
                <a:pt x="19" y="36"/>
              </a:lnTo>
              <a:lnTo>
                <a:pt x="19" y="37"/>
              </a:lnTo>
              <a:lnTo>
                <a:pt x="19" y="38"/>
              </a:lnTo>
              <a:lnTo>
                <a:pt x="20" y="39"/>
              </a:lnTo>
              <a:lnTo>
                <a:pt x="20" y="40"/>
              </a:lnTo>
              <a:lnTo>
                <a:pt x="21" y="41"/>
              </a:lnTo>
              <a:lnTo>
                <a:pt x="22" y="42"/>
              </a:lnTo>
              <a:lnTo>
                <a:pt x="22" y="43"/>
              </a:lnTo>
              <a:lnTo>
                <a:pt x="23" y="44"/>
              </a:lnTo>
              <a:lnTo>
                <a:pt x="23" y="45"/>
              </a:lnTo>
              <a:lnTo>
                <a:pt x="24" y="46"/>
              </a:lnTo>
              <a:lnTo>
                <a:pt x="24" y="47"/>
              </a:lnTo>
              <a:lnTo>
                <a:pt x="25" y="48"/>
              </a:lnTo>
              <a:lnTo>
                <a:pt x="26" y="49"/>
              </a:lnTo>
              <a:lnTo>
                <a:pt x="26" y="50"/>
              </a:lnTo>
              <a:lnTo>
                <a:pt x="27" y="51"/>
              </a:lnTo>
              <a:lnTo>
                <a:pt x="28" y="52"/>
              </a:lnTo>
              <a:lnTo>
                <a:pt x="28" y="53"/>
              </a:lnTo>
              <a:lnTo>
                <a:pt x="29" y="54"/>
              </a:lnTo>
              <a:lnTo>
                <a:pt x="29" y="55"/>
              </a:lnTo>
              <a:lnTo>
                <a:pt x="30" y="56"/>
              </a:lnTo>
              <a:lnTo>
                <a:pt x="31" y="57"/>
              </a:lnTo>
              <a:lnTo>
                <a:pt x="30" y="58"/>
              </a:lnTo>
              <a:lnTo>
                <a:pt x="29" y="59"/>
              </a:lnTo>
              <a:lnTo>
                <a:pt x="28" y="59"/>
              </a:lnTo>
              <a:lnTo>
                <a:pt x="27" y="58"/>
              </a:lnTo>
              <a:lnTo>
                <a:pt x="26" y="58"/>
              </a:lnTo>
              <a:lnTo>
                <a:pt x="25" y="57"/>
              </a:lnTo>
              <a:lnTo>
                <a:pt x="24" y="56"/>
              </a:lnTo>
              <a:lnTo>
                <a:pt x="24" y="55"/>
              </a:lnTo>
              <a:lnTo>
                <a:pt x="23" y="54"/>
              </a:lnTo>
              <a:lnTo>
                <a:pt x="22" y="54"/>
              </a:lnTo>
              <a:lnTo>
                <a:pt x="20" y="54"/>
              </a:lnTo>
              <a:lnTo>
                <a:pt x="19" y="54"/>
              </a:lnTo>
              <a:lnTo>
                <a:pt x="18" y="54"/>
              </a:lnTo>
              <a:lnTo>
                <a:pt x="17" y="54"/>
              </a:lnTo>
              <a:lnTo>
                <a:pt x="16" y="54"/>
              </a:lnTo>
              <a:lnTo>
                <a:pt x="15" y="54"/>
              </a:lnTo>
              <a:lnTo>
                <a:pt x="14" y="55"/>
              </a:lnTo>
              <a:lnTo>
                <a:pt x="13" y="55"/>
              </a:lnTo>
              <a:lnTo>
                <a:pt x="12" y="55"/>
              </a:lnTo>
              <a:lnTo>
                <a:pt x="11" y="56"/>
              </a:lnTo>
              <a:lnTo>
                <a:pt x="10" y="56"/>
              </a:lnTo>
              <a:lnTo>
                <a:pt x="9" y="56"/>
              </a:lnTo>
              <a:lnTo>
                <a:pt x="8" y="56"/>
              </a:lnTo>
              <a:lnTo>
                <a:pt x="6" y="57"/>
              </a:lnTo>
              <a:lnTo>
                <a:pt x="5" y="57"/>
              </a:lnTo>
              <a:lnTo>
                <a:pt x="4" y="58"/>
              </a:lnTo>
              <a:lnTo>
                <a:pt x="5" y="57"/>
              </a:lnTo>
              <a:lnTo>
                <a:pt x="4" y="56"/>
              </a:lnTo>
              <a:lnTo>
                <a:pt x="4" y="54"/>
              </a:lnTo>
              <a:lnTo>
                <a:pt x="5" y="53"/>
              </a:lnTo>
              <a:lnTo>
                <a:pt x="4" y="52"/>
              </a:lnTo>
              <a:lnTo>
                <a:pt x="4" y="51"/>
              </a:lnTo>
              <a:lnTo>
                <a:pt x="3" y="50"/>
              </a:lnTo>
              <a:lnTo>
                <a:pt x="4" y="49"/>
              </a:lnTo>
              <a:lnTo>
                <a:pt x="4" y="48"/>
              </a:lnTo>
              <a:lnTo>
                <a:pt x="5" y="47"/>
              </a:lnTo>
              <a:lnTo>
                <a:pt x="5" y="46"/>
              </a:lnTo>
              <a:lnTo>
                <a:pt x="6" y="45"/>
              </a:lnTo>
              <a:lnTo>
                <a:pt x="6" y="44"/>
              </a:lnTo>
              <a:lnTo>
                <a:pt x="7" y="44"/>
              </a:lnTo>
              <a:lnTo>
                <a:pt x="8" y="43"/>
              </a:lnTo>
              <a:lnTo>
                <a:pt x="7" y="42"/>
              </a:lnTo>
              <a:lnTo>
                <a:pt x="6" y="42"/>
              </a:lnTo>
              <a:lnTo>
                <a:pt x="5" y="42"/>
              </a:lnTo>
              <a:lnTo>
                <a:pt x="5" y="41"/>
              </a:lnTo>
              <a:lnTo>
                <a:pt x="5" y="40"/>
              </a:lnTo>
              <a:lnTo>
                <a:pt x="4" y="39"/>
              </a:lnTo>
              <a:lnTo>
                <a:pt x="4" y="38"/>
              </a:lnTo>
              <a:lnTo>
                <a:pt x="4" y="37"/>
              </a:lnTo>
              <a:lnTo>
                <a:pt x="5" y="36"/>
              </a:lnTo>
              <a:lnTo>
                <a:pt x="4" y="35"/>
              </a:lnTo>
              <a:lnTo>
                <a:pt x="3" y="34"/>
              </a:lnTo>
              <a:lnTo>
                <a:pt x="3" y="33"/>
              </a:lnTo>
              <a:lnTo>
                <a:pt x="3" y="32"/>
              </a:lnTo>
              <a:lnTo>
                <a:pt x="3" y="31"/>
              </a:lnTo>
              <a:lnTo>
                <a:pt x="3" y="30"/>
              </a:lnTo>
              <a:lnTo>
                <a:pt x="3" y="29"/>
              </a:lnTo>
              <a:lnTo>
                <a:pt x="3" y="28"/>
              </a:lnTo>
              <a:lnTo>
                <a:pt x="4" y="28"/>
              </a:lnTo>
              <a:lnTo>
                <a:pt x="5" y="27"/>
              </a:lnTo>
              <a:lnTo>
                <a:pt x="5" y="25"/>
              </a:lnTo>
              <a:lnTo>
                <a:pt x="5" y="24"/>
              </a:lnTo>
              <a:lnTo>
                <a:pt x="6" y="25"/>
              </a:lnTo>
              <a:lnTo>
                <a:pt x="6" y="26"/>
              </a:lnTo>
              <a:lnTo>
                <a:pt x="6" y="27"/>
              </a:lnTo>
              <a:lnTo>
                <a:pt x="5" y="28"/>
              </a:lnTo>
              <a:lnTo>
                <a:pt x="6" y="27"/>
              </a:lnTo>
              <a:lnTo>
                <a:pt x="7" y="27"/>
              </a:lnTo>
              <a:lnTo>
                <a:pt x="7" y="26"/>
              </a:lnTo>
              <a:lnTo>
                <a:pt x="7" y="25"/>
              </a:lnTo>
              <a:lnTo>
                <a:pt x="7" y="24"/>
              </a:lnTo>
              <a:lnTo>
                <a:pt x="8" y="23"/>
              </a:lnTo>
              <a:lnTo>
                <a:pt x="10" y="23"/>
              </a:lnTo>
              <a:lnTo>
                <a:pt x="11" y="24"/>
              </a:lnTo>
              <a:lnTo>
                <a:pt x="11" y="23"/>
              </a:lnTo>
              <a:lnTo>
                <a:pt x="12" y="22"/>
              </a:lnTo>
              <a:lnTo>
                <a:pt x="11" y="21"/>
              </a:lnTo>
              <a:lnTo>
                <a:pt x="11" y="19"/>
              </a:lnTo>
              <a:lnTo>
                <a:pt x="11" y="18"/>
              </a:lnTo>
              <a:lnTo>
                <a:pt x="11" y="17"/>
              </a:lnTo>
              <a:lnTo>
                <a:pt x="10" y="16"/>
              </a:lnTo>
              <a:lnTo>
                <a:pt x="9" y="14"/>
              </a:lnTo>
              <a:lnTo>
                <a:pt x="8" y="14"/>
              </a:lnTo>
              <a:lnTo>
                <a:pt x="7" y="12"/>
              </a:lnTo>
              <a:lnTo>
                <a:pt x="6" y="11"/>
              </a:lnTo>
              <a:lnTo>
                <a:pt x="5" y="10"/>
              </a:lnTo>
              <a:lnTo>
                <a:pt x="4" y="10"/>
              </a:lnTo>
              <a:lnTo>
                <a:pt x="3" y="9"/>
              </a:lnTo>
              <a:lnTo>
                <a:pt x="2" y="8"/>
              </a:lnTo>
              <a:lnTo>
                <a:pt x="2" y="7"/>
              </a:lnTo>
              <a:lnTo>
                <a:pt x="1" y="5"/>
              </a:lnTo>
              <a:lnTo>
                <a:pt x="0" y="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223520</xdr:colOff>
      <xdr:row>12</xdr:row>
      <xdr:rowOff>95250</xdr:rowOff>
    </xdr:from>
    <xdr:to>
      <xdr:col>7</xdr:col>
      <xdr:colOff>579120</xdr:colOff>
      <xdr:row>14</xdr:row>
      <xdr:rowOff>95250</xdr:rowOff>
    </xdr:to>
    <xdr:sp>
      <xdr:nvSpPr>
        <xdr:cNvPr id="4903587" name="Freeform 33"/>
        <xdr:cNvSpPr/>
      </xdr:nvSpPr>
      <xdr:spPr>
        <a:xfrm>
          <a:off x="5008880" y="2098040"/>
          <a:ext cx="355600" cy="304800"/>
        </a:xfrm>
        <a:custGeom>
          <a:avLst/>
          <a:gdLst>
            <a:gd name="txL" fmla="*/ 0 w 35"/>
            <a:gd name="txT" fmla="*/ 0 h 34"/>
            <a:gd name="txR" fmla="*/ 35 w 35"/>
            <a:gd name="txB" fmla="*/ 34 h 34"/>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0"/>
            </a:cxn>
          </a:cxnLst>
          <a:rect l="txL" t="txT" r="txR" b="txB"/>
          <a:pathLst>
            <a:path w="35" h="34">
              <a:moveTo>
                <a:pt x="0" y="0"/>
              </a:moveTo>
              <a:lnTo>
                <a:pt x="1" y="0"/>
              </a:lnTo>
              <a:lnTo>
                <a:pt x="2" y="0"/>
              </a:lnTo>
              <a:lnTo>
                <a:pt x="3" y="0"/>
              </a:lnTo>
              <a:lnTo>
                <a:pt x="4" y="1"/>
              </a:lnTo>
              <a:lnTo>
                <a:pt x="5" y="1"/>
              </a:lnTo>
              <a:lnTo>
                <a:pt x="6" y="1"/>
              </a:lnTo>
              <a:lnTo>
                <a:pt x="7" y="2"/>
              </a:lnTo>
              <a:lnTo>
                <a:pt x="9" y="3"/>
              </a:lnTo>
              <a:lnTo>
                <a:pt x="11" y="3"/>
              </a:lnTo>
              <a:lnTo>
                <a:pt x="12" y="4"/>
              </a:lnTo>
              <a:lnTo>
                <a:pt x="13" y="4"/>
              </a:lnTo>
              <a:lnTo>
                <a:pt x="14" y="5"/>
              </a:lnTo>
              <a:lnTo>
                <a:pt x="15" y="5"/>
              </a:lnTo>
              <a:lnTo>
                <a:pt x="16" y="5"/>
              </a:lnTo>
              <a:lnTo>
                <a:pt x="17" y="6"/>
              </a:lnTo>
              <a:lnTo>
                <a:pt x="18" y="6"/>
              </a:lnTo>
              <a:lnTo>
                <a:pt x="19" y="7"/>
              </a:lnTo>
              <a:lnTo>
                <a:pt x="20" y="8"/>
              </a:lnTo>
              <a:lnTo>
                <a:pt x="20" y="9"/>
              </a:lnTo>
              <a:lnTo>
                <a:pt x="21" y="10"/>
              </a:lnTo>
              <a:lnTo>
                <a:pt x="22" y="10"/>
              </a:lnTo>
              <a:lnTo>
                <a:pt x="23" y="11"/>
              </a:lnTo>
              <a:lnTo>
                <a:pt x="24" y="12"/>
              </a:lnTo>
              <a:lnTo>
                <a:pt x="25" y="12"/>
              </a:lnTo>
              <a:lnTo>
                <a:pt x="26" y="13"/>
              </a:lnTo>
              <a:lnTo>
                <a:pt x="27" y="13"/>
              </a:lnTo>
              <a:lnTo>
                <a:pt x="27" y="14"/>
              </a:lnTo>
              <a:lnTo>
                <a:pt x="27" y="16"/>
              </a:lnTo>
              <a:lnTo>
                <a:pt x="28" y="17"/>
              </a:lnTo>
              <a:lnTo>
                <a:pt x="29" y="18"/>
              </a:lnTo>
              <a:lnTo>
                <a:pt x="30" y="19"/>
              </a:lnTo>
              <a:lnTo>
                <a:pt x="31" y="20"/>
              </a:lnTo>
              <a:lnTo>
                <a:pt x="32" y="20"/>
              </a:lnTo>
              <a:lnTo>
                <a:pt x="33" y="21"/>
              </a:lnTo>
              <a:lnTo>
                <a:pt x="35" y="21"/>
              </a:lnTo>
              <a:lnTo>
                <a:pt x="33" y="21"/>
              </a:lnTo>
              <a:lnTo>
                <a:pt x="32" y="22"/>
              </a:lnTo>
              <a:lnTo>
                <a:pt x="31" y="23"/>
              </a:lnTo>
              <a:lnTo>
                <a:pt x="31" y="24"/>
              </a:lnTo>
              <a:lnTo>
                <a:pt x="30" y="25"/>
              </a:lnTo>
              <a:lnTo>
                <a:pt x="30" y="26"/>
              </a:lnTo>
              <a:lnTo>
                <a:pt x="29" y="27"/>
              </a:lnTo>
              <a:lnTo>
                <a:pt x="29" y="29"/>
              </a:lnTo>
              <a:lnTo>
                <a:pt x="29" y="30"/>
              </a:lnTo>
              <a:lnTo>
                <a:pt x="29" y="31"/>
              </a:lnTo>
              <a:lnTo>
                <a:pt x="28" y="32"/>
              </a:lnTo>
              <a:lnTo>
                <a:pt x="28" y="34"/>
              </a:lnTo>
              <a:lnTo>
                <a:pt x="27" y="33"/>
              </a:lnTo>
              <a:lnTo>
                <a:pt x="25" y="31"/>
              </a:lnTo>
              <a:lnTo>
                <a:pt x="24" y="30"/>
              </a:lnTo>
              <a:lnTo>
                <a:pt x="23" y="29"/>
              </a:lnTo>
              <a:lnTo>
                <a:pt x="22" y="29"/>
              </a:lnTo>
              <a:lnTo>
                <a:pt x="21" y="28"/>
              </a:lnTo>
              <a:lnTo>
                <a:pt x="20" y="28"/>
              </a:lnTo>
              <a:lnTo>
                <a:pt x="19" y="29"/>
              </a:lnTo>
              <a:lnTo>
                <a:pt x="17" y="30"/>
              </a:lnTo>
              <a:lnTo>
                <a:pt x="16" y="30"/>
              </a:lnTo>
              <a:lnTo>
                <a:pt x="15" y="31"/>
              </a:lnTo>
              <a:lnTo>
                <a:pt x="14" y="31"/>
              </a:lnTo>
              <a:lnTo>
                <a:pt x="13" y="31"/>
              </a:lnTo>
              <a:lnTo>
                <a:pt x="12" y="31"/>
              </a:lnTo>
              <a:lnTo>
                <a:pt x="11" y="30"/>
              </a:lnTo>
              <a:lnTo>
                <a:pt x="11" y="29"/>
              </a:lnTo>
              <a:lnTo>
                <a:pt x="10" y="28"/>
              </a:lnTo>
              <a:lnTo>
                <a:pt x="9" y="27"/>
              </a:lnTo>
              <a:lnTo>
                <a:pt x="8" y="26"/>
              </a:lnTo>
              <a:lnTo>
                <a:pt x="8" y="25"/>
              </a:lnTo>
              <a:lnTo>
                <a:pt x="7" y="25"/>
              </a:lnTo>
              <a:lnTo>
                <a:pt x="6" y="24"/>
              </a:lnTo>
              <a:lnTo>
                <a:pt x="5" y="24"/>
              </a:lnTo>
              <a:lnTo>
                <a:pt x="3" y="23"/>
              </a:lnTo>
              <a:lnTo>
                <a:pt x="2" y="23"/>
              </a:lnTo>
              <a:lnTo>
                <a:pt x="1" y="23"/>
              </a:lnTo>
              <a:lnTo>
                <a:pt x="0" y="23"/>
              </a:lnTo>
              <a:lnTo>
                <a:pt x="0" y="21"/>
              </a:lnTo>
              <a:lnTo>
                <a:pt x="1" y="20"/>
              </a:lnTo>
              <a:lnTo>
                <a:pt x="1" y="19"/>
              </a:lnTo>
              <a:lnTo>
                <a:pt x="1" y="18"/>
              </a:lnTo>
              <a:lnTo>
                <a:pt x="1" y="16"/>
              </a:lnTo>
              <a:lnTo>
                <a:pt x="1" y="15"/>
              </a:lnTo>
              <a:lnTo>
                <a:pt x="2" y="14"/>
              </a:lnTo>
              <a:lnTo>
                <a:pt x="2" y="12"/>
              </a:lnTo>
              <a:lnTo>
                <a:pt x="2" y="11"/>
              </a:lnTo>
              <a:lnTo>
                <a:pt x="2" y="10"/>
              </a:lnTo>
              <a:lnTo>
                <a:pt x="2" y="9"/>
              </a:lnTo>
              <a:lnTo>
                <a:pt x="2" y="7"/>
              </a:lnTo>
              <a:lnTo>
                <a:pt x="2" y="6"/>
              </a:lnTo>
              <a:lnTo>
                <a:pt x="1" y="5"/>
              </a:lnTo>
              <a:lnTo>
                <a:pt x="1" y="4"/>
              </a:lnTo>
              <a:lnTo>
                <a:pt x="1" y="2"/>
              </a:lnTo>
              <a:lnTo>
                <a:pt x="0" y="1"/>
              </a:lnTo>
              <a:lnTo>
                <a:pt x="0" y="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20320</xdr:colOff>
      <xdr:row>5</xdr:row>
      <xdr:rowOff>114300</xdr:rowOff>
    </xdr:from>
    <xdr:to>
      <xdr:col>8</xdr:col>
      <xdr:colOff>233680</xdr:colOff>
      <xdr:row>8</xdr:row>
      <xdr:rowOff>114300</xdr:rowOff>
    </xdr:to>
    <xdr:sp>
      <xdr:nvSpPr>
        <xdr:cNvPr id="4903588" name="Freeform 34"/>
        <xdr:cNvSpPr/>
      </xdr:nvSpPr>
      <xdr:spPr>
        <a:xfrm>
          <a:off x="4805680" y="1050290"/>
          <a:ext cx="863600" cy="457200"/>
        </a:xfrm>
        <a:custGeom>
          <a:avLst/>
          <a:gdLst>
            <a:gd name="txL" fmla="*/ 0 w 85"/>
            <a:gd name="txT" fmla="*/ 0 h 50"/>
            <a:gd name="txR" fmla="*/ 85 w 85"/>
            <a:gd name="txB" fmla="*/ 50 h 5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85" h="50">
              <a:moveTo>
                <a:pt x="1" y="46"/>
              </a:moveTo>
              <a:lnTo>
                <a:pt x="1" y="46"/>
              </a:lnTo>
              <a:lnTo>
                <a:pt x="2" y="44"/>
              </a:lnTo>
              <a:lnTo>
                <a:pt x="2" y="43"/>
              </a:lnTo>
              <a:lnTo>
                <a:pt x="3" y="42"/>
              </a:lnTo>
              <a:lnTo>
                <a:pt x="4" y="41"/>
              </a:lnTo>
              <a:lnTo>
                <a:pt x="4" y="40"/>
              </a:lnTo>
              <a:lnTo>
                <a:pt x="4" y="38"/>
              </a:lnTo>
              <a:lnTo>
                <a:pt x="5" y="37"/>
              </a:lnTo>
              <a:lnTo>
                <a:pt x="5" y="36"/>
              </a:lnTo>
              <a:lnTo>
                <a:pt x="5" y="35"/>
              </a:lnTo>
              <a:lnTo>
                <a:pt x="5" y="33"/>
              </a:lnTo>
              <a:lnTo>
                <a:pt x="5" y="32"/>
              </a:lnTo>
              <a:lnTo>
                <a:pt x="5" y="31"/>
              </a:lnTo>
              <a:lnTo>
                <a:pt x="6" y="28"/>
              </a:lnTo>
              <a:lnTo>
                <a:pt x="5" y="27"/>
              </a:lnTo>
              <a:lnTo>
                <a:pt x="4" y="26"/>
              </a:lnTo>
              <a:lnTo>
                <a:pt x="5" y="25"/>
              </a:lnTo>
              <a:lnTo>
                <a:pt x="6" y="25"/>
              </a:lnTo>
              <a:lnTo>
                <a:pt x="7" y="25"/>
              </a:lnTo>
              <a:lnTo>
                <a:pt x="8" y="26"/>
              </a:lnTo>
              <a:lnTo>
                <a:pt x="9" y="26"/>
              </a:lnTo>
              <a:lnTo>
                <a:pt x="10" y="25"/>
              </a:lnTo>
              <a:lnTo>
                <a:pt x="11" y="24"/>
              </a:lnTo>
              <a:lnTo>
                <a:pt x="12" y="24"/>
              </a:lnTo>
              <a:lnTo>
                <a:pt x="13" y="24"/>
              </a:lnTo>
              <a:lnTo>
                <a:pt x="14" y="23"/>
              </a:lnTo>
              <a:lnTo>
                <a:pt x="16" y="23"/>
              </a:lnTo>
              <a:lnTo>
                <a:pt x="17" y="22"/>
              </a:lnTo>
              <a:lnTo>
                <a:pt x="18" y="21"/>
              </a:lnTo>
              <a:lnTo>
                <a:pt x="19" y="20"/>
              </a:lnTo>
              <a:lnTo>
                <a:pt x="20" y="20"/>
              </a:lnTo>
              <a:lnTo>
                <a:pt x="21" y="20"/>
              </a:lnTo>
              <a:lnTo>
                <a:pt x="22" y="20"/>
              </a:lnTo>
              <a:lnTo>
                <a:pt x="23" y="20"/>
              </a:lnTo>
              <a:lnTo>
                <a:pt x="25" y="19"/>
              </a:lnTo>
              <a:lnTo>
                <a:pt x="26" y="18"/>
              </a:lnTo>
              <a:lnTo>
                <a:pt x="27" y="18"/>
              </a:lnTo>
              <a:lnTo>
                <a:pt x="28" y="19"/>
              </a:lnTo>
              <a:lnTo>
                <a:pt x="28" y="20"/>
              </a:lnTo>
              <a:lnTo>
                <a:pt x="29" y="21"/>
              </a:lnTo>
              <a:lnTo>
                <a:pt x="30" y="22"/>
              </a:lnTo>
              <a:lnTo>
                <a:pt x="31" y="21"/>
              </a:lnTo>
              <a:lnTo>
                <a:pt x="32" y="20"/>
              </a:lnTo>
              <a:lnTo>
                <a:pt x="33" y="19"/>
              </a:lnTo>
              <a:lnTo>
                <a:pt x="35" y="18"/>
              </a:lnTo>
              <a:lnTo>
                <a:pt x="36" y="17"/>
              </a:lnTo>
              <a:lnTo>
                <a:pt x="37" y="16"/>
              </a:lnTo>
              <a:lnTo>
                <a:pt x="37" y="17"/>
              </a:lnTo>
              <a:lnTo>
                <a:pt x="39" y="16"/>
              </a:lnTo>
              <a:lnTo>
                <a:pt x="41" y="15"/>
              </a:lnTo>
              <a:lnTo>
                <a:pt x="42" y="15"/>
              </a:lnTo>
              <a:lnTo>
                <a:pt x="43" y="14"/>
              </a:lnTo>
              <a:lnTo>
                <a:pt x="44" y="15"/>
              </a:lnTo>
              <a:lnTo>
                <a:pt x="46" y="14"/>
              </a:lnTo>
              <a:lnTo>
                <a:pt x="47" y="14"/>
              </a:lnTo>
              <a:lnTo>
                <a:pt x="48" y="13"/>
              </a:lnTo>
              <a:lnTo>
                <a:pt x="49" y="13"/>
              </a:lnTo>
              <a:lnTo>
                <a:pt x="47" y="9"/>
              </a:lnTo>
              <a:lnTo>
                <a:pt x="46" y="7"/>
              </a:lnTo>
              <a:lnTo>
                <a:pt x="45" y="6"/>
              </a:lnTo>
              <a:lnTo>
                <a:pt x="46" y="5"/>
              </a:lnTo>
              <a:lnTo>
                <a:pt x="47" y="5"/>
              </a:lnTo>
              <a:lnTo>
                <a:pt x="49" y="6"/>
              </a:lnTo>
              <a:lnTo>
                <a:pt x="49" y="5"/>
              </a:lnTo>
              <a:lnTo>
                <a:pt x="51" y="3"/>
              </a:lnTo>
              <a:lnTo>
                <a:pt x="52" y="3"/>
              </a:lnTo>
              <a:lnTo>
                <a:pt x="53" y="4"/>
              </a:lnTo>
              <a:lnTo>
                <a:pt x="54" y="4"/>
              </a:lnTo>
              <a:lnTo>
                <a:pt x="54" y="3"/>
              </a:lnTo>
              <a:lnTo>
                <a:pt x="54" y="2"/>
              </a:lnTo>
              <a:lnTo>
                <a:pt x="53" y="0"/>
              </a:lnTo>
              <a:lnTo>
                <a:pt x="54" y="0"/>
              </a:lnTo>
              <a:lnTo>
                <a:pt x="56" y="0"/>
              </a:lnTo>
              <a:lnTo>
                <a:pt x="57" y="0"/>
              </a:lnTo>
              <a:lnTo>
                <a:pt x="57" y="2"/>
              </a:lnTo>
              <a:lnTo>
                <a:pt x="58" y="3"/>
              </a:lnTo>
              <a:lnTo>
                <a:pt x="59" y="3"/>
              </a:lnTo>
              <a:lnTo>
                <a:pt x="60" y="3"/>
              </a:lnTo>
              <a:lnTo>
                <a:pt x="62" y="3"/>
              </a:lnTo>
              <a:lnTo>
                <a:pt x="62" y="4"/>
              </a:lnTo>
              <a:lnTo>
                <a:pt x="61" y="5"/>
              </a:lnTo>
              <a:lnTo>
                <a:pt x="61" y="6"/>
              </a:lnTo>
              <a:lnTo>
                <a:pt x="60" y="8"/>
              </a:lnTo>
              <a:lnTo>
                <a:pt x="62" y="8"/>
              </a:lnTo>
              <a:lnTo>
                <a:pt x="63" y="8"/>
              </a:lnTo>
              <a:lnTo>
                <a:pt x="65" y="9"/>
              </a:lnTo>
              <a:lnTo>
                <a:pt x="66" y="10"/>
              </a:lnTo>
              <a:lnTo>
                <a:pt x="67" y="9"/>
              </a:lnTo>
              <a:lnTo>
                <a:pt x="67" y="8"/>
              </a:lnTo>
              <a:lnTo>
                <a:pt x="68" y="6"/>
              </a:lnTo>
              <a:lnTo>
                <a:pt x="69" y="5"/>
              </a:lnTo>
              <a:lnTo>
                <a:pt x="69" y="4"/>
              </a:lnTo>
              <a:lnTo>
                <a:pt x="71" y="3"/>
              </a:lnTo>
              <a:lnTo>
                <a:pt x="72" y="3"/>
              </a:lnTo>
              <a:lnTo>
                <a:pt x="75" y="2"/>
              </a:lnTo>
              <a:lnTo>
                <a:pt x="74" y="5"/>
              </a:lnTo>
              <a:lnTo>
                <a:pt x="74" y="6"/>
              </a:lnTo>
              <a:lnTo>
                <a:pt x="73" y="7"/>
              </a:lnTo>
              <a:lnTo>
                <a:pt x="73" y="8"/>
              </a:lnTo>
              <a:lnTo>
                <a:pt x="72" y="10"/>
              </a:lnTo>
              <a:lnTo>
                <a:pt x="72" y="12"/>
              </a:lnTo>
              <a:lnTo>
                <a:pt x="73" y="12"/>
              </a:lnTo>
              <a:lnTo>
                <a:pt x="74" y="13"/>
              </a:lnTo>
              <a:lnTo>
                <a:pt x="75" y="13"/>
              </a:lnTo>
              <a:lnTo>
                <a:pt x="76" y="14"/>
              </a:lnTo>
              <a:lnTo>
                <a:pt x="77" y="14"/>
              </a:lnTo>
              <a:lnTo>
                <a:pt x="78" y="14"/>
              </a:lnTo>
              <a:lnTo>
                <a:pt x="79" y="15"/>
              </a:lnTo>
              <a:lnTo>
                <a:pt x="80" y="15"/>
              </a:lnTo>
              <a:lnTo>
                <a:pt x="82" y="16"/>
              </a:lnTo>
              <a:lnTo>
                <a:pt x="82" y="17"/>
              </a:lnTo>
              <a:lnTo>
                <a:pt x="82" y="18"/>
              </a:lnTo>
              <a:lnTo>
                <a:pt x="83" y="20"/>
              </a:lnTo>
              <a:lnTo>
                <a:pt x="83" y="22"/>
              </a:lnTo>
              <a:lnTo>
                <a:pt x="83" y="24"/>
              </a:lnTo>
              <a:lnTo>
                <a:pt x="83" y="25"/>
              </a:lnTo>
              <a:lnTo>
                <a:pt x="83" y="26"/>
              </a:lnTo>
              <a:lnTo>
                <a:pt x="83" y="28"/>
              </a:lnTo>
              <a:lnTo>
                <a:pt x="84" y="30"/>
              </a:lnTo>
              <a:lnTo>
                <a:pt x="84" y="31"/>
              </a:lnTo>
              <a:lnTo>
                <a:pt x="84" y="32"/>
              </a:lnTo>
              <a:lnTo>
                <a:pt x="85" y="33"/>
              </a:lnTo>
              <a:lnTo>
                <a:pt x="84" y="33"/>
              </a:lnTo>
              <a:lnTo>
                <a:pt x="83" y="33"/>
              </a:lnTo>
              <a:lnTo>
                <a:pt x="82" y="34"/>
              </a:lnTo>
              <a:lnTo>
                <a:pt x="80" y="34"/>
              </a:lnTo>
              <a:lnTo>
                <a:pt x="79" y="35"/>
              </a:lnTo>
              <a:lnTo>
                <a:pt x="78" y="35"/>
              </a:lnTo>
              <a:lnTo>
                <a:pt x="77" y="36"/>
              </a:lnTo>
              <a:lnTo>
                <a:pt x="76" y="36"/>
              </a:lnTo>
              <a:lnTo>
                <a:pt x="75" y="37"/>
              </a:lnTo>
              <a:lnTo>
                <a:pt x="74" y="37"/>
              </a:lnTo>
              <a:lnTo>
                <a:pt x="73" y="38"/>
              </a:lnTo>
              <a:lnTo>
                <a:pt x="72" y="38"/>
              </a:lnTo>
              <a:lnTo>
                <a:pt x="71" y="38"/>
              </a:lnTo>
              <a:lnTo>
                <a:pt x="70" y="38"/>
              </a:lnTo>
              <a:lnTo>
                <a:pt x="69" y="38"/>
              </a:lnTo>
              <a:lnTo>
                <a:pt x="68" y="37"/>
              </a:lnTo>
              <a:lnTo>
                <a:pt x="67" y="37"/>
              </a:lnTo>
              <a:lnTo>
                <a:pt x="66" y="36"/>
              </a:lnTo>
              <a:lnTo>
                <a:pt x="65" y="35"/>
              </a:lnTo>
              <a:lnTo>
                <a:pt x="64" y="34"/>
              </a:lnTo>
              <a:lnTo>
                <a:pt x="63" y="34"/>
              </a:lnTo>
              <a:lnTo>
                <a:pt x="62" y="33"/>
              </a:lnTo>
              <a:lnTo>
                <a:pt x="61" y="32"/>
              </a:lnTo>
              <a:lnTo>
                <a:pt x="60" y="31"/>
              </a:lnTo>
              <a:lnTo>
                <a:pt x="59" y="30"/>
              </a:lnTo>
              <a:lnTo>
                <a:pt x="58" y="29"/>
              </a:lnTo>
              <a:lnTo>
                <a:pt x="57" y="29"/>
              </a:lnTo>
              <a:lnTo>
                <a:pt x="55" y="29"/>
              </a:lnTo>
              <a:lnTo>
                <a:pt x="54" y="29"/>
              </a:lnTo>
              <a:lnTo>
                <a:pt x="53" y="29"/>
              </a:lnTo>
              <a:lnTo>
                <a:pt x="52" y="29"/>
              </a:lnTo>
              <a:lnTo>
                <a:pt x="51" y="29"/>
              </a:lnTo>
              <a:lnTo>
                <a:pt x="50" y="29"/>
              </a:lnTo>
              <a:lnTo>
                <a:pt x="49" y="29"/>
              </a:lnTo>
              <a:lnTo>
                <a:pt x="48" y="29"/>
              </a:lnTo>
              <a:lnTo>
                <a:pt x="47" y="29"/>
              </a:lnTo>
              <a:lnTo>
                <a:pt x="46" y="29"/>
              </a:lnTo>
              <a:lnTo>
                <a:pt x="45" y="29"/>
              </a:lnTo>
              <a:lnTo>
                <a:pt x="44" y="30"/>
              </a:lnTo>
              <a:lnTo>
                <a:pt x="43" y="31"/>
              </a:lnTo>
              <a:lnTo>
                <a:pt x="41" y="31"/>
              </a:lnTo>
              <a:lnTo>
                <a:pt x="41" y="32"/>
              </a:lnTo>
              <a:lnTo>
                <a:pt x="39" y="34"/>
              </a:lnTo>
              <a:lnTo>
                <a:pt x="38" y="34"/>
              </a:lnTo>
              <a:lnTo>
                <a:pt x="38" y="33"/>
              </a:lnTo>
              <a:lnTo>
                <a:pt x="37" y="33"/>
              </a:lnTo>
              <a:lnTo>
                <a:pt x="36" y="33"/>
              </a:lnTo>
              <a:lnTo>
                <a:pt x="36" y="35"/>
              </a:lnTo>
              <a:lnTo>
                <a:pt x="35" y="36"/>
              </a:lnTo>
              <a:lnTo>
                <a:pt x="34" y="36"/>
              </a:lnTo>
              <a:lnTo>
                <a:pt x="33" y="36"/>
              </a:lnTo>
              <a:lnTo>
                <a:pt x="32" y="36"/>
              </a:lnTo>
              <a:lnTo>
                <a:pt x="32" y="38"/>
              </a:lnTo>
              <a:lnTo>
                <a:pt x="31" y="37"/>
              </a:lnTo>
              <a:lnTo>
                <a:pt x="30" y="37"/>
              </a:lnTo>
              <a:lnTo>
                <a:pt x="29" y="38"/>
              </a:lnTo>
              <a:lnTo>
                <a:pt x="28" y="38"/>
              </a:lnTo>
              <a:lnTo>
                <a:pt x="28" y="39"/>
              </a:lnTo>
              <a:lnTo>
                <a:pt x="29" y="40"/>
              </a:lnTo>
              <a:lnTo>
                <a:pt x="28" y="41"/>
              </a:lnTo>
              <a:lnTo>
                <a:pt x="27" y="41"/>
              </a:lnTo>
              <a:lnTo>
                <a:pt x="26" y="42"/>
              </a:lnTo>
              <a:lnTo>
                <a:pt x="25" y="43"/>
              </a:lnTo>
              <a:lnTo>
                <a:pt x="24" y="45"/>
              </a:lnTo>
              <a:lnTo>
                <a:pt x="23" y="45"/>
              </a:lnTo>
              <a:lnTo>
                <a:pt x="21" y="46"/>
              </a:lnTo>
              <a:lnTo>
                <a:pt x="19" y="47"/>
              </a:lnTo>
              <a:lnTo>
                <a:pt x="18" y="48"/>
              </a:lnTo>
              <a:lnTo>
                <a:pt x="17" y="49"/>
              </a:lnTo>
              <a:lnTo>
                <a:pt x="16" y="48"/>
              </a:lnTo>
              <a:lnTo>
                <a:pt x="15" y="48"/>
              </a:lnTo>
              <a:lnTo>
                <a:pt x="14" y="48"/>
              </a:lnTo>
              <a:lnTo>
                <a:pt x="13" y="48"/>
              </a:lnTo>
              <a:lnTo>
                <a:pt x="12" y="49"/>
              </a:lnTo>
              <a:lnTo>
                <a:pt x="11" y="50"/>
              </a:lnTo>
              <a:lnTo>
                <a:pt x="10" y="50"/>
              </a:lnTo>
              <a:lnTo>
                <a:pt x="9" y="50"/>
              </a:lnTo>
              <a:lnTo>
                <a:pt x="8" y="50"/>
              </a:lnTo>
              <a:lnTo>
                <a:pt x="6" y="50"/>
              </a:lnTo>
              <a:lnTo>
                <a:pt x="5" y="50"/>
              </a:lnTo>
              <a:lnTo>
                <a:pt x="4" y="49"/>
              </a:lnTo>
              <a:lnTo>
                <a:pt x="3" y="48"/>
              </a:lnTo>
              <a:lnTo>
                <a:pt x="2" y="48"/>
              </a:lnTo>
              <a:lnTo>
                <a:pt x="1" y="47"/>
              </a:lnTo>
              <a:lnTo>
                <a:pt x="0" y="46"/>
              </a:lnTo>
              <a:lnTo>
                <a:pt x="1" y="4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30480</xdr:colOff>
      <xdr:row>9</xdr:row>
      <xdr:rowOff>114300</xdr:rowOff>
    </xdr:from>
    <xdr:to>
      <xdr:col>8</xdr:col>
      <xdr:colOff>20320</xdr:colOff>
      <xdr:row>12</xdr:row>
      <xdr:rowOff>152400</xdr:rowOff>
    </xdr:to>
    <xdr:sp>
      <xdr:nvSpPr>
        <xdr:cNvPr id="4903589" name="Freeform 35"/>
        <xdr:cNvSpPr/>
      </xdr:nvSpPr>
      <xdr:spPr>
        <a:xfrm>
          <a:off x="4815840" y="1659890"/>
          <a:ext cx="640080" cy="495300"/>
        </a:xfrm>
        <a:custGeom>
          <a:avLst/>
          <a:gdLst>
            <a:gd name="txL" fmla="*/ 0 w 63"/>
            <a:gd name="txT" fmla="*/ 0 h 54"/>
            <a:gd name="txR" fmla="*/ 63 w 63"/>
            <a:gd name="txB" fmla="*/ 54 h 54"/>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63" h="54">
              <a:moveTo>
                <a:pt x="8" y="10"/>
              </a:moveTo>
              <a:lnTo>
                <a:pt x="9" y="9"/>
              </a:lnTo>
              <a:lnTo>
                <a:pt x="10" y="9"/>
              </a:lnTo>
              <a:lnTo>
                <a:pt x="12" y="9"/>
              </a:lnTo>
              <a:lnTo>
                <a:pt x="13" y="9"/>
              </a:lnTo>
              <a:lnTo>
                <a:pt x="13" y="8"/>
              </a:lnTo>
              <a:lnTo>
                <a:pt x="14" y="7"/>
              </a:lnTo>
              <a:lnTo>
                <a:pt x="14" y="6"/>
              </a:lnTo>
              <a:lnTo>
                <a:pt x="15" y="5"/>
              </a:lnTo>
              <a:lnTo>
                <a:pt x="15" y="4"/>
              </a:lnTo>
              <a:lnTo>
                <a:pt x="16" y="3"/>
              </a:lnTo>
              <a:lnTo>
                <a:pt x="17" y="2"/>
              </a:lnTo>
              <a:lnTo>
                <a:pt x="18" y="1"/>
              </a:lnTo>
              <a:lnTo>
                <a:pt x="19" y="1"/>
              </a:lnTo>
              <a:lnTo>
                <a:pt x="20" y="0"/>
              </a:lnTo>
              <a:lnTo>
                <a:pt x="21" y="0"/>
              </a:lnTo>
              <a:lnTo>
                <a:pt x="23" y="0"/>
              </a:lnTo>
              <a:lnTo>
                <a:pt x="23" y="1"/>
              </a:lnTo>
              <a:lnTo>
                <a:pt x="23" y="3"/>
              </a:lnTo>
              <a:lnTo>
                <a:pt x="23" y="4"/>
              </a:lnTo>
              <a:lnTo>
                <a:pt x="23" y="5"/>
              </a:lnTo>
              <a:lnTo>
                <a:pt x="23" y="6"/>
              </a:lnTo>
              <a:lnTo>
                <a:pt x="23" y="7"/>
              </a:lnTo>
              <a:lnTo>
                <a:pt x="24" y="8"/>
              </a:lnTo>
              <a:lnTo>
                <a:pt x="25" y="9"/>
              </a:lnTo>
              <a:lnTo>
                <a:pt x="27" y="9"/>
              </a:lnTo>
              <a:lnTo>
                <a:pt x="28" y="9"/>
              </a:lnTo>
              <a:lnTo>
                <a:pt x="29" y="9"/>
              </a:lnTo>
              <a:lnTo>
                <a:pt x="30" y="10"/>
              </a:lnTo>
              <a:lnTo>
                <a:pt x="31" y="10"/>
              </a:lnTo>
              <a:lnTo>
                <a:pt x="32" y="10"/>
              </a:lnTo>
              <a:lnTo>
                <a:pt x="33" y="10"/>
              </a:lnTo>
              <a:lnTo>
                <a:pt x="34" y="11"/>
              </a:lnTo>
              <a:lnTo>
                <a:pt x="35" y="11"/>
              </a:lnTo>
              <a:lnTo>
                <a:pt x="36" y="11"/>
              </a:lnTo>
              <a:lnTo>
                <a:pt x="37" y="11"/>
              </a:lnTo>
              <a:lnTo>
                <a:pt x="38" y="11"/>
              </a:lnTo>
              <a:lnTo>
                <a:pt x="39" y="12"/>
              </a:lnTo>
              <a:lnTo>
                <a:pt x="40" y="12"/>
              </a:lnTo>
              <a:lnTo>
                <a:pt x="42" y="12"/>
              </a:lnTo>
              <a:lnTo>
                <a:pt x="43" y="11"/>
              </a:lnTo>
              <a:lnTo>
                <a:pt x="44" y="10"/>
              </a:lnTo>
              <a:lnTo>
                <a:pt x="45" y="9"/>
              </a:lnTo>
              <a:lnTo>
                <a:pt x="46" y="9"/>
              </a:lnTo>
              <a:lnTo>
                <a:pt x="47" y="9"/>
              </a:lnTo>
              <a:lnTo>
                <a:pt x="48" y="9"/>
              </a:lnTo>
              <a:lnTo>
                <a:pt x="49" y="9"/>
              </a:lnTo>
              <a:lnTo>
                <a:pt x="50" y="8"/>
              </a:lnTo>
              <a:lnTo>
                <a:pt x="51" y="8"/>
              </a:lnTo>
              <a:lnTo>
                <a:pt x="52" y="8"/>
              </a:lnTo>
              <a:lnTo>
                <a:pt x="53" y="9"/>
              </a:lnTo>
              <a:lnTo>
                <a:pt x="54" y="8"/>
              </a:lnTo>
              <a:lnTo>
                <a:pt x="55" y="9"/>
              </a:lnTo>
              <a:lnTo>
                <a:pt x="56" y="9"/>
              </a:lnTo>
              <a:lnTo>
                <a:pt x="56" y="10"/>
              </a:lnTo>
              <a:lnTo>
                <a:pt x="57" y="11"/>
              </a:lnTo>
              <a:lnTo>
                <a:pt x="58" y="11"/>
              </a:lnTo>
              <a:lnTo>
                <a:pt x="59" y="12"/>
              </a:lnTo>
              <a:lnTo>
                <a:pt x="59" y="13"/>
              </a:lnTo>
              <a:lnTo>
                <a:pt x="59" y="14"/>
              </a:lnTo>
              <a:lnTo>
                <a:pt x="60" y="15"/>
              </a:lnTo>
              <a:lnTo>
                <a:pt x="60" y="16"/>
              </a:lnTo>
              <a:lnTo>
                <a:pt x="60" y="17"/>
              </a:lnTo>
              <a:lnTo>
                <a:pt x="60" y="18"/>
              </a:lnTo>
              <a:lnTo>
                <a:pt x="60" y="19"/>
              </a:lnTo>
              <a:lnTo>
                <a:pt x="60" y="20"/>
              </a:lnTo>
              <a:lnTo>
                <a:pt x="59" y="21"/>
              </a:lnTo>
              <a:lnTo>
                <a:pt x="59" y="22"/>
              </a:lnTo>
              <a:lnTo>
                <a:pt x="59" y="23"/>
              </a:lnTo>
              <a:lnTo>
                <a:pt x="59" y="24"/>
              </a:lnTo>
              <a:lnTo>
                <a:pt x="59" y="25"/>
              </a:lnTo>
              <a:lnTo>
                <a:pt x="58" y="27"/>
              </a:lnTo>
              <a:lnTo>
                <a:pt x="60" y="27"/>
              </a:lnTo>
              <a:lnTo>
                <a:pt x="61" y="27"/>
              </a:lnTo>
              <a:lnTo>
                <a:pt x="62" y="27"/>
              </a:lnTo>
              <a:lnTo>
                <a:pt x="62" y="28"/>
              </a:lnTo>
              <a:lnTo>
                <a:pt x="61" y="29"/>
              </a:lnTo>
              <a:lnTo>
                <a:pt x="60" y="30"/>
              </a:lnTo>
              <a:lnTo>
                <a:pt x="61" y="30"/>
              </a:lnTo>
              <a:lnTo>
                <a:pt x="62" y="31"/>
              </a:lnTo>
              <a:lnTo>
                <a:pt x="63" y="32"/>
              </a:lnTo>
              <a:lnTo>
                <a:pt x="62" y="32"/>
              </a:lnTo>
              <a:lnTo>
                <a:pt x="61" y="33"/>
              </a:lnTo>
              <a:lnTo>
                <a:pt x="61" y="34"/>
              </a:lnTo>
              <a:lnTo>
                <a:pt x="60" y="35"/>
              </a:lnTo>
              <a:lnTo>
                <a:pt x="60" y="36"/>
              </a:lnTo>
              <a:lnTo>
                <a:pt x="59" y="36"/>
              </a:lnTo>
              <a:lnTo>
                <a:pt x="58" y="37"/>
              </a:lnTo>
              <a:lnTo>
                <a:pt x="58" y="38"/>
              </a:lnTo>
              <a:lnTo>
                <a:pt x="57" y="39"/>
              </a:lnTo>
              <a:lnTo>
                <a:pt x="57" y="40"/>
              </a:lnTo>
              <a:lnTo>
                <a:pt x="56" y="41"/>
              </a:lnTo>
              <a:lnTo>
                <a:pt x="56" y="42"/>
              </a:lnTo>
              <a:lnTo>
                <a:pt x="55" y="43"/>
              </a:lnTo>
              <a:lnTo>
                <a:pt x="53" y="43"/>
              </a:lnTo>
              <a:lnTo>
                <a:pt x="52" y="43"/>
              </a:lnTo>
              <a:lnTo>
                <a:pt x="52" y="42"/>
              </a:lnTo>
              <a:lnTo>
                <a:pt x="51" y="42"/>
              </a:lnTo>
              <a:lnTo>
                <a:pt x="50" y="43"/>
              </a:lnTo>
              <a:lnTo>
                <a:pt x="50" y="44"/>
              </a:lnTo>
              <a:lnTo>
                <a:pt x="49" y="45"/>
              </a:lnTo>
              <a:lnTo>
                <a:pt x="49" y="46"/>
              </a:lnTo>
              <a:lnTo>
                <a:pt x="49" y="47"/>
              </a:lnTo>
              <a:lnTo>
                <a:pt x="49" y="48"/>
              </a:lnTo>
              <a:lnTo>
                <a:pt x="48" y="48"/>
              </a:lnTo>
              <a:lnTo>
                <a:pt x="47" y="49"/>
              </a:lnTo>
              <a:lnTo>
                <a:pt x="47" y="50"/>
              </a:lnTo>
              <a:lnTo>
                <a:pt x="46" y="51"/>
              </a:lnTo>
              <a:lnTo>
                <a:pt x="46" y="52"/>
              </a:lnTo>
              <a:lnTo>
                <a:pt x="45" y="53"/>
              </a:lnTo>
              <a:lnTo>
                <a:pt x="44" y="54"/>
              </a:lnTo>
              <a:lnTo>
                <a:pt x="43" y="54"/>
              </a:lnTo>
              <a:lnTo>
                <a:pt x="42" y="54"/>
              </a:lnTo>
              <a:lnTo>
                <a:pt x="41" y="54"/>
              </a:lnTo>
              <a:lnTo>
                <a:pt x="40" y="53"/>
              </a:lnTo>
              <a:lnTo>
                <a:pt x="39" y="53"/>
              </a:lnTo>
              <a:lnTo>
                <a:pt x="38" y="53"/>
              </a:lnTo>
              <a:lnTo>
                <a:pt x="37" y="53"/>
              </a:lnTo>
              <a:lnTo>
                <a:pt x="36" y="53"/>
              </a:lnTo>
              <a:lnTo>
                <a:pt x="35" y="52"/>
              </a:lnTo>
              <a:lnTo>
                <a:pt x="33" y="52"/>
              </a:lnTo>
              <a:lnTo>
                <a:pt x="32" y="52"/>
              </a:lnTo>
              <a:lnTo>
                <a:pt x="31" y="52"/>
              </a:lnTo>
              <a:lnTo>
                <a:pt x="30" y="51"/>
              </a:lnTo>
              <a:lnTo>
                <a:pt x="28" y="51"/>
              </a:lnTo>
              <a:lnTo>
                <a:pt x="26" y="50"/>
              </a:lnTo>
              <a:lnTo>
                <a:pt x="25" y="49"/>
              </a:lnTo>
              <a:lnTo>
                <a:pt x="24" y="49"/>
              </a:lnTo>
              <a:lnTo>
                <a:pt x="23" y="49"/>
              </a:lnTo>
              <a:lnTo>
                <a:pt x="22" y="48"/>
              </a:lnTo>
              <a:lnTo>
                <a:pt x="21" y="48"/>
              </a:lnTo>
              <a:lnTo>
                <a:pt x="20" y="48"/>
              </a:lnTo>
              <a:lnTo>
                <a:pt x="19" y="48"/>
              </a:lnTo>
              <a:lnTo>
                <a:pt x="18" y="46"/>
              </a:lnTo>
              <a:lnTo>
                <a:pt x="17" y="45"/>
              </a:lnTo>
              <a:lnTo>
                <a:pt x="17" y="44"/>
              </a:lnTo>
              <a:lnTo>
                <a:pt x="16" y="43"/>
              </a:lnTo>
              <a:lnTo>
                <a:pt x="15" y="42"/>
              </a:lnTo>
              <a:lnTo>
                <a:pt x="14" y="41"/>
              </a:lnTo>
              <a:lnTo>
                <a:pt x="14" y="40"/>
              </a:lnTo>
              <a:lnTo>
                <a:pt x="13" y="39"/>
              </a:lnTo>
              <a:lnTo>
                <a:pt x="13" y="38"/>
              </a:lnTo>
              <a:lnTo>
                <a:pt x="12" y="37"/>
              </a:lnTo>
              <a:lnTo>
                <a:pt x="11" y="36"/>
              </a:lnTo>
              <a:lnTo>
                <a:pt x="10" y="35"/>
              </a:lnTo>
              <a:lnTo>
                <a:pt x="10" y="34"/>
              </a:lnTo>
              <a:lnTo>
                <a:pt x="9" y="33"/>
              </a:lnTo>
              <a:lnTo>
                <a:pt x="9" y="32"/>
              </a:lnTo>
              <a:lnTo>
                <a:pt x="8" y="31"/>
              </a:lnTo>
              <a:lnTo>
                <a:pt x="7" y="30"/>
              </a:lnTo>
              <a:lnTo>
                <a:pt x="7" y="29"/>
              </a:lnTo>
              <a:lnTo>
                <a:pt x="6" y="28"/>
              </a:lnTo>
              <a:lnTo>
                <a:pt x="5" y="27"/>
              </a:lnTo>
              <a:lnTo>
                <a:pt x="5" y="26"/>
              </a:lnTo>
              <a:lnTo>
                <a:pt x="4" y="25"/>
              </a:lnTo>
              <a:lnTo>
                <a:pt x="4" y="24"/>
              </a:lnTo>
              <a:lnTo>
                <a:pt x="3" y="23"/>
              </a:lnTo>
              <a:lnTo>
                <a:pt x="3" y="22"/>
              </a:lnTo>
              <a:lnTo>
                <a:pt x="2" y="21"/>
              </a:lnTo>
              <a:lnTo>
                <a:pt x="1" y="20"/>
              </a:lnTo>
              <a:lnTo>
                <a:pt x="1" y="19"/>
              </a:lnTo>
              <a:lnTo>
                <a:pt x="0" y="18"/>
              </a:lnTo>
              <a:lnTo>
                <a:pt x="0" y="17"/>
              </a:lnTo>
              <a:lnTo>
                <a:pt x="0" y="16"/>
              </a:lnTo>
              <a:lnTo>
                <a:pt x="1" y="15"/>
              </a:lnTo>
              <a:lnTo>
                <a:pt x="2" y="14"/>
              </a:lnTo>
              <a:lnTo>
                <a:pt x="3" y="13"/>
              </a:lnTo>
              <a:lnTo>
                <a:pt x="3" y="12"/>
              </a:lnTo>
              <a:lnTo>
                <a:pt x="4" y="12"/>
              </a:lnTo>
              <a:lnTo>
                <a:pt x="4" y="11"/>
              </a:lnTo>
              <a:lnTo>
                <a:pt x="5" y="10"/>
              </a:lnTo>
              <a:lnTo>
                <a:pt x="7" y="10"/>
              </a:lnTo>
              <a:lnTo>
                <a:pt x="8" y="1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60960</xdr:colOff>
      <xdr:row>7</xdr:row>
      <xdr:rowOff>104775</xdr:rowOff>
    </xdr:from>
    <xdr:to>
      <xdr:col>8</xdr:col>
      <xdr:colOff>477520</xdr:colOff>
      <xdr:row>10</xdr:row>
      <xdr:rowOff>123825</xdr:rowOff>
    </xdr:to>
    <xdr:sp>
      <xdr:nvSpPr>
        <xdr:cNvPr id="4903590" name="Freeform 36"/>
        <xdr:cNvSpPr/>
      </xdr:nvSpPr>
      <xdr:spPr>
        <a:xfrm>
          <a:off x="5496560" y="1345565"/>
          <a:ext cx="416560" cy="476250"/>
        </a:xfrm>
        <a:custGeom>
          <a:avLst/>
          <a:gdLst>
            <a:gd name="txL" fmla="*/ 0 w 41"/>
            <a:gd name="txT" fmla="*/ 0 h 51"/>
            <a:gd name="txR" fmla="*/ 41 w 41"/>
            <a:gd name="txB" fmla="*/ 51 h 51"/>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1" h="51">
              <a:moveTo>
                <a:pt x="0" y="5"/>
              </a:moveTo>
              <a:lnTo>
                <a:pt x="1" y="5"/>
              </a:lnTo>
              <a:lnTo>
                <a:pt x="2" y="5"/>
              </a:lnTo>
              <a:lnTo>
                <a:pt x="3" y="5"/>
              </a:lnTo>
              <a:lnTo>
                <a:pt x="4" y="5"/>
              </a:lnTo>
              <a:lnTo>
                <a:pt x="5" y="5"/>
              </a:lnTo>
              <a:lnTo>
                <a:pt x="6" y="4"/>
              </a:lnTo>
              <a:lnTo>
                <a:pt x="7" y="4"/>
              </a:lnTo>
              <a:lnTo>
                <a:pt x="8" y="3"/>
              </a:lnTo>
              <a:lnTo>
                <a:pt x="9" y="3"/>
              </a:lnTo>
              <a:lnTo>
                <a:pt x="10" y="2"/>
              </a:lnTo>
              <a:lnTo>
                <a:pt x="11" y="2"/>
              </a:lnTo>
              <a:lnTo>
                <a:pt x="12" y="1"/>
              </a:lnTo>
              <a:lnTo>
                <a:pt x="14" y="1"/>
              </a:lnTo>
              <a:lnTo>
                <a:pt x="15" y="0"/>
              </a:lnTo>
              <a:lnTo>
                <a:pt x="16" y="0"/>
              </a:lnTo>
              <a:lnTo>
                <a:pt x="17" y="0"/>
              </a:lnTo>
              <a:lnTo>
                <a:pt x="17" y="1"/>
              </a:lnTo>
              <a:lnTo>
                <a:pt x="17" y="2"/>
              </a:lnTo>
              <a:lnTo>
                <a:pt x="18" y="3"/>
              </a:lnTo>
              <a:lnTo>
                <a:pt x="18" y="4"/>
              </a:lnTo>
              <a:lnTo>
                <a:pt x="19" y="5"/>
              </a:lnTo>
              <a:lnTo>
                <a:pt x="19" y="6"/>
              </a:lnTo>
              <a:lnTo>
                <a:pt x="19" y="7"/>
              </a:lnTo>
              <a:lnTo>
                <a:pt x="20" y="9"/>
              </a:lnTo>
              <a:lnTo>
                <a:pt x="20" y="10"/>
              </a:lnTo>
              <a:lnTo>
                <a:pt x="20" y="11"/>
              </a:lnTo>
              <a:lnTo>
                <a:pt x="21" y="12"/>
              </a:lnTo>
              <a:lnTo>
                <a:pt x="21" y="13"/>
              </a:lnTo>
              <a:lnTo>
                <a:pt x="22" y="14"/>
              </a:lnTo>
              <a:lnTo>
                <a:pt x="22" y="15"/>
              </a:lnTo>
              <a:lnTo>
                <a:pt x="22" y="16"/>
              </a:lnTo>
              <a:lnTo>
                <a:pt x="23" y="17"/>
              </a:lnTo>
              <a:lnTo>
                <a:pt x="24" y="18"/>
              </a:lnTo>
              <a:lnTo>
                <a:pt x="24" y="19"/>
              </a:lnTo>
              <a:lnTo>
                <a:pt x="25" y="20"/>
              </a:lnTo>
              <a:lnTo>
                <a:pt x="25" y="21"/>
              </a:lnTo>
              <a:lnTo>
                <a:pt x="26" y="22"/>
              </a:lnTo>
              <a:lnTo>
                <a:pt x="27" y="23"/>
              </a:lnTo>
              <a:lnTo>
                <a:pt x="27" y="24"/>
              </a:lnTo>
              <a:lnTo>
                <a:pt x="28" y="25"/>
              </a:lnTo>
              <a:lnTo>
                <a:pt x="29" y="26"/>
              </a:lnTo>
              <a:lnTo>
                <a:pt x="29" y="27"/>
              </a:lnTo>
              <a:lnTo>
                <a:pt x="30" y="28"/>
              </a:lnTo>
              <a:lnTo>
                <a:pt x="30" y="29"/>
              </a:lnTo>
              <a:lnTo>
                <a:pt x="31" y="30"/>
              </a:lnTo>
              <a:lnTo>
                <a:pt x="32" y="31"/>
              </a:lnTo>
              <a:lnTo>
                <a:pt x="32" y="32"/>
              </a:lnTo>
              <a:lnTo>
                <a:pt x="33" y="33"/>
              </a:lnTo>
              <a:lnTo>
                <a:pt x="33" y="34"/>
              </a:lnTo>
              <a:lnTo>
                <a:pt x="33" y="35"/>
              </a:lnTo>
              <a:lnTo>
                <a:pt x="34" y="36"/>
              </a:lnTo>
              <a:lnTo>
                <a:pt x="35" y="38"/>
              </a:lnTo>
              <a:lnTo>
                <a:pt x="36" y="37"/>
              </a:lnTo>
              <a:lnTo>
                <a:pt x="36" y="38"/>
              </a:lnTo>
              <a:lnTo>
                <a:pt x="37" y="40"/>
              </a:lnTo>
              <a:lnTo>
                <a:pt x="38" y="41"/>
              </a:lnTo>
              <a:lnTo>
                <a:pt x="39" y="42"/>
              </a:lnTo>
              <a:lnTo>
                <a:pt x="40" y="43"/>
              </a:lnTo>
              <a:lnTo>
                <a:pt x="41" y="45"/>
              </a:lnTo>
              <a:lnTo>
                <a:pt x="40" y="44"/>
              </a:lnTo>
              <a:lnTo>
                <a:pt x="38" y="44"/>
              </a:lnTo>
              <a:lnTo>
                <a:pt x="38" y="45"/>
              </a:lnTo>
              <a:lnTo>
                <a:pt x="37" y="45"/>
              </a:lnTo>
              <a:lnTo>
                <a:pt x="36" y="46"/>
              </a:lnTo>
              <a:lnTo>
                <a:pt x="35" y="46"/>
              </a:lnTo>
              <a:lnTo>
                <a:pt x="34" y="46"/>
              </a:lnTo>
              <a:lnTo>
                <a:pt x="33" y="46"/>
              </a:lnTo>
              <a:lnTo>
                <a:pt x="33" y="47"/>
              </a:lnTo>
              <a:lnTo>
                <a:pt x="33" y="48"/>
              </a:lnTo>
              <a:lnTo>
                <a:pt x="32" y="49"/>
              </a:lnTo>
              <a:lnTo>
                <a:pt x="31" y="49"/>
              </a:lnTo>
              <a:lnTo>
                <a:pt x="30" y="49"/>
              </a:lnTo>
              <a:lnTo>
                <a:pt x="29" y="48"/>
              </a:lnTo>
              <a:lnTo>
                <a:pt x="29" y="50"/>
              </a:lnTo>
              <a:lnTo>
                <a:pt x="28" y="50"/>
              </a:lnTo>
              <a:lnTo>
                <a:pt x="27" y="51"/>
              </a:lnTo>
              <a:lnTo>
                <a:pt x="25" y="51"/>
              </a:lnTo>
              <a:lnTo>
                <a:pt x="24" y="51"/>
              </a:lnTo>
              <a:lnTo>
                <a:pt x="23" y="50"/>
              </a:lnTo>
              <a:lnTo>
                <a:pt x="22" y="50"/>
              </a:lnTo>
              <a:lnTo>
                <a:pt x="21" y="49"/>
              </a:lnTo>
              <a:lnTo>
                <a:pt x="20" y="49"/>
              </a:lnTo>
              <a:lnTo>
                <a:pt x="21" y="48"/>
              </a:lnTo>
              <a:lnTo>
                <a:pt x="20" y="47"/>
              </a:lnTo>
              <a:lnTo>
                <a:pt x="19" y="47"/>
              </a:lnTo>
              <a:lnTo>
                <a:pt x="18" y="47"/>
              </a:lnTo>
              <a:lnTo>
                <a:pt x="17" y="47"/>
              </a:lnTo>
              <a:lnTo>
                <a:pt x="17" y="46"/>
              </a:lnTo>
              <a:lnTo>
                <a:pt x="17" y="45"/>
              </a:lnTo>
              <a:lnTo>
                <a:pt x="18" y="44"/>
              </a:lnTo>
              <a:lnTo>
                <a:pt x="17" y="44"/>
              </a:lnTo>
              <a:lnTo>
                <a:pt x="17" y="42"/>
              </a:lnTo>
              <a:lnTo>
                <a:pt x="18" y="41"/>
              </a:lnTo>
              <a:lnTo>
                <a:pt x="19" y="41"/>
              </a:lnTo>
              <a:lnTo>
                <a:pt x="20" y="42"/>
              </a:lnTo>
              <a:lnTo>
                <a:pt x="20" y="41"/>
              </a:lnTo>
              <a:lnTo>
                <a:pt x="21" y="41"/>
              </a:lnTo>
              <a:lnTo>
                <a:pt x="22" y="42"/>
              </a:lnTo>
              <a:lnTo>
                <a:pt x="23" y="41"/>
              </a:lnTo>
              <a:lnTo>
                <a:pt x="24" y="40"/>
              </a:lnTo>
              <a:lnTo>
                <a:pt x="23" y="39"/>
              </a:lnTo>
              <a:lnTo>
                <a:pt x="22" y="38"/>
              </a:lnTo>
              <a:lnTo>
                <a:pt x="22" y="37"/>
              </a:lnTo>
              <a:lnTo>
                <a:pt x="22" y="36"/>
              </a:lnTo>
              <a:lnTo>
                <a:pt x="22" y="35"/>
              </a:lnTo>
              <a:lnTo>
                <a:pt x="22" y="33"/>
              </a:lnTo>
              <a:lnTo>
                <a:pt x="21" y="33"/>
              </a:lnTo>
              <a:lnTo>
                <a:pt x="20" y="33"/>
              </a:lnTo>
              <a:lnTo>
                <a:pt x="19" y="33"/>
              </a:lnTo>
              <a:lnTo>
                <a:pt x="18" y="33"/>
              </a:lnTo>
              <a:lnTo>
                <a:pt x="17" y="33"/>
              </a:lnTo>
              <a:lnTo>
                <a:pt x="16" y="33"/>
              </a:lnTo>
              <a:lnTo>
                <a:pt x="16" y="32"/>
              </a:lnTo>
              <a:lnTo>
                <a:pt x="16" y="31"/>
              </a:lnTo>
              <a:lnTo>
                <a:pt x="16" y="30"/>
              </a:lnTo>
              <a:lnTo>
                <a:pt x="15" y="29"/>
              </a:lnTo>
              <a:lnTo>
                <a:pt x="15" y="27"/>
              </a:lnTo>
              <a:lnTo>
                <a:pt x="15" y="26"/>
              </a:lnTo>
              <a:lnTo>
                <a:pt x="15" y="25"/>
              </a:lnTo>
              <a:lnTo>
                <a:pt x="14" y="24"/>
              </a:lnTo>
              <a:lnTo>
                <a:pt x="14" y="23"/>
              </a:lnTo>
              <a:lnTo>
                <a:pt x="13" y="22"/>
              </a:lnTo>
              <a:lnTo>
                <a:pt x="12" y="21"/>
              </a:lnTo>
              <a:lnTo>
                <a:pt x="12" y="20"/>
              </a:lnTo>
              <a:lnTo>
                <a:pt x="11" y="19"/>
              </a:lnTo>
              <a:lnTo>
                <a:pt x="10" y="19"/>
              </a:lnTo>
              <a:lnTo>
                <a:pt x="9" y="19"/>
              </a:lnTo>
              <a:lnTo>
                <a:pt x="7" y="19"/>
              </a:lnTo>
              <a:lnTo>
                <a:pt x="7" y="18"/>
              </a:lnTo>
              <a:lnTo>
                <a:pt x="6" y="17"/>
              </a:lnTo>
              <a:lnTo>
                <a:pt x="5" y="15"/>
              </a:lnTo>
              <a:lnTo>
                <a:pt x="5" y="14"/>
              </a:lnTo>
              <a:lnTo>
                <a:pt x="4" y="12"/>
              </a:lnTo>
              <a:lnTo>
                <a:pt x="4" y="11"/>
              </a:lnTo>
              <a:lnTo>
                <a:pt x="3" y="10"/>
              </a:lnTo>
              <a:lnTo>
                <a:pt x="3" y="9"/>
              </a:lnTo>
              <a:lnTo>
                <a:pt x="2" y="8"/>
              </a:lnTo>
              <a:lnTo>
                <a:pt x="1" y="6"/>
              </a:lnTo>
              <a:lnTo>
                <a:pt x="0" y="5"/>
              </a:lnTo>
              <a:lnTo>
                <a:pt x="0" y="4"/>
              </a:lnTo>
              <a:lnTo>
                <a:pt x="0"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213360</xdr:colOff>
      <xdr:row>8</xdr:row>
      <xdr:rowOff>66675</xdr:rowOff>
    </xdr:from>
    <xdr:to>
      <xdr:col>8</xdr:col>
      <xdr:colOff>304800</xdr:colOff>
      <xdr:row>11</xdr:row>
      <xdr:rowOff>104775</xdr:rowOff>
    </xdr:to>
    <xdr:sp>
      <xdr:nvSpPr>
        <xdr:cNvPr id="4903591" name="Freeform 37"/>
        <xdr:cNvSpPr/>
      </xdr:nvSpPr>
      <xdr:spPr>
        <a:xfrm>
          <a:off x="4998720" y="1459865"/>
          <a:ext cx="741680" cy="495300"/>
        </a:xfrm>
        <a:custGeom>
          <a:avLst/>
          <a:gdLst>
            <a:gd name="txL" fmla="*/ 0 w 73"/>
            <a:gd name="txT" fmla="*/ 0 h 53"/>
            <a:gd name="txR" fmla="*/ 73 w 73"/>
            <a:gd name="txB" fmla="*/ 53 h 5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3" h="53">
              <a:moveTo>
                <a:pt x="1" y="10"/>
              </a:moveTo>
              <a:lnTo>
                <a:pt x="1" y="10"/>
              </a:lnTo>
              <a:lnTo>
                <a:pt x="3" y="10"/>
              </a:lnTo>
              <a:lnTo>
                <a:pt x="4" y="10"/>
              </a:lnTo>
              <a:lnTo>
                <a:pt x="5" y="10"/>
              </a:lnTo>
              <a:lnTo>
                <a:pt x="6" y="10"/>
              </a:lnTo>
              <a:lnTo>
                <a:pt x="7" y="10"/>
              </a:lnTo>
              <a:lnTo>
                <a:pt x="8" y="10"/>
              </a:lnTo>
              <a:lnTo>
                <a:pt x="9" y="10"/>
              </a:lnTo>
              <a:lnTo>
                <a:pt x="11" y="10"/>
              </a:lnTo>
              <a:lnTo>
                <a:pt x="12" y="9"/>
              </a:lnTo>
              <a:lnTo>
                <a:pt x="13" y="9"/>
              </a:lnTo>
              <a:lnTo>
                <a:pt x="14" y="9"/>
              </a:lnTo>
              <a:lnTo>
                <a:pt x="16" y="9"/>
              </a:lnTo>
              <a:lnTo>
                <a:pt x="16" y="8"/>
              </a:lnTo>
              <a:lnTo>
                <a:pt x="17" y="7"/>
              </a:lnTo>
              <a:lnTo>
                <a:pt x="18" y="7"/>
              </a:lnTo>
              <a:lnTo>
                <a:pt x="19" y="6"/>
              </a:lnTo>
              <a:lnTo>
                <a:pt x="19" y="5"/>
              </a:lnTo>
              <a:lnTo>
                <a:pt x="20" y="4"/>
              </a:lnTo>
              <a:lnTo>
                <a:pt x="21" y="4"/>
              </a:lnTo>
              <a:lnTo>
                <a:pt x="22" y="3"/>
              </a:lnTo>
              <a:lnTo>
                <a:pt x="23" y="3"/>
              </a:lnTo>
              <a:lnTo>
                <a:pt x="24" y="3"/>
              </a:lnTo>
              <a:lnTo>
                <a:pt x="25" y="3"/>
              </a:lnTo>
              <a:lnTo>
                <a:pt x="26" y="3"/>
              </a:lnTo>
              <a:lnTo>
                <a:pt x="27" y="3"/>
              </a:lnTo>
              <a:lnTo>
                <a:pt x="28" y="3"/>
              </a:lnTo>
              <a:lnTo>
                <a:pt x="29" y="2"/>
              </a:lnTo>
              <a:lnTo>
                <a:pt x="30" y="2"/>
              </a:lnTo>
              <a:lnTo>
                <a:pt x="31" y="2"/>
              </a:lnTo>
              <a:lnTo>
                <a:pt x="32" y="2"/>
              </a:lnTo>
              <a:lnTo>
                <a:pt x="33" y="3"/>
              </a:lnTo>
              <a:lnTo>
                <a:pt x="34" y="3"/>
              </a:lnTo>
              <a:lnTo>
                <a:pt x="35" y="2"/>
              </a:lnTo>
              <a:lnTo>
                <a:pt x="37" y="2"/>
              </a:lnTo>
              <a:lnTo>
                <a:pt x="38" y="2"/>
              </a:lnTo>
              <a:lnTo>
                <a:pt x="39" y="2"/>
              </a:lnTo>
              <a:lnTo>
                <a:pt x="40" y="1"/>
              </a:lnTo>
              <a:lnTo>
                <a:pt x="40" y="0"/>
              </a:lnTo>
              <a:lnTo>
                <a:pt x="42" y="0"/>
              </a:lnTo>
              <a:lnTo>
                <a:pt x="43" y="1"/>
              </a:lnTo>
              <a:lnTo>
                <a:pt x="44" y="1"/>
              </a:lnTo>
              <a:lnTo>
                <a:pt x="45" y="1"/>
              </a:lnTo>
              <a:lnTo>
                <a:pt x="46" y="2"/>
              </a:lnTo>
              <a:lnTo>
                <a:pt x="47" y="1"/>
              </a:lnTo>
              <a:lnTo>
                <a:pt x="48" y="2"/>
              </a:lnTo>
              <a:lnTo>
                <a:pt x="49" y="2"/>
              </a:lnTo>
              <a:lnTo>
                <a:pt x="50" y="3"/>
              </a:lnTo>
              <a:lnTo>
                <a:pt x="51" y="4"/>
              </a:lnTo>
              <a:lnTo>
                <a:pt x="52" y="4"/>
              </a:lnTo>
              <a:lnTo>
                <a:pt x="53" y="4"/>
              </a:lnTo>
              <a:lnTo>
                <a:pt x="54" y="4"/>
              </a:lnTo>
              <a:lnTo>
                <a:pt x="55" y="4"/>
              </a:lnTo>
              <a:lnTo>
                <a:pt x="56" y="5"/>
              </a:lnTo>
              <a:lnTo>
                <a:pt x="56" y="6"/>
              </a:lnTo>
              <a:lnTo>
                <a:pt x="58" y="6"/>
              </a:lnTo>
              <a:lnTo>
                <a:pt x="59" y="6"/>
              </a:lnTo>
              <a:lnTo>
                <a:pt x="60" y="6"/>
              </a:lnTo>
              <a:lnTo>
                <a:pt x="61" y="7"/>
              </a:lnTo>
              <a:lnTo>
                <a:pt x="61" y="8"/>
              </a:lnTo>
              <a:lnTo>
                <a:pt x="62" y="9"/>
              </a:lnTo>
              <a:lnTo>
                <a:pt x="63" y="10"/>
              </a:lnTo>
              <a:lnTo>
                <a:pt x="63" y="11"/>
              </a:lnTo>
              <a:lnTo>
                <a:pt x="64" y="12"/>
              </a:lnTo>
              <a:lnTo>
                <a:pt x="64" y="13"/>
              </a:lnTo>
              <a:lnTo>
                <a:pt x="64" y="14"/>
              </a:lnTo>
              <a:lnTo>
                <a:pt x="64" y="16"/>
              </a:lnTo>
              <a:lnTo>
                <a:pt x="65" y="17"/>
              </a:lnTo>
              <a:lnTo>
                <a:pt x="65" y="18"/>
              </a:lnTo>
              <a:lnTo>
                <a:pt x="65" y="19"/>
              </a:lnTo>
              <a:lnTo>
                <a:pt x="65" y="20"/>
              </a:lnTo>
              <a:lnTo>
                <a:pt x="66" y="20"/>
              </a:lnTo>
              <a:lnTo>
                <a:pt x="67" y="20"/>
              </a:lnTo>
              <a:lnTo>
                <a:pt x="68" y="20"/>
              </a:lnTo>
              <a:lnTo>
                <a:pt x="69" y="20"/>
              </a:lnTo>
              <a:lnTo>
                <a:pt x="70" y="20"/>
              </a:lnTo>
              <a:lnTo>
                <a:pt x="71" y="20"/>
              </a:lnTo>
              <a:lnTo>
                <a:pt x="71" y="22"/>
              </a:lnTo>
              <a:lnTo>
                <a:pt x="71" y="23"/>
              </a:lnTo>
              <a:lnTo>
                <a:pt x="71" y="24"/>
              </a:lnTo>
              <a:lnTo>
                <a:pt x="71" y="25"/>
              </a:lnTo>
              <a:lnTo>
                <a:pt x="72" y="26"/>
              </a:lnTo>
              <a:lnTo>
                <a:pt x="73" y="27"/>
              </a:lnTo>
              <a:lnTo>
                <a:pt x="72" y="28"/>
              </a:lnTo>
              <a:lnTo>
                <a:pt x="71" y="29"/>
              </a:lnTo>
              <a:lnTo>
                <a:pt x="70" y="28"/>
              </a:lnTo>
              <a:lnTo>
                <a:pt x="69" y="28"/>
              </a:lnTo>
              <a:lnTo>
                <a:pt x="69" y="29"/>
              </a:lnTo>
              <a:lnTo>
                <a:pt x="68" y="28"/>
              </a:lnTo>
              <a:lnTo>
                <a:pt x="67" y="28"/>
              </a:lnTo>
              <a:lnTo>
                <a:pt x="66" y="29"/>
              </a:lnTo>
              <a:lnTo>
                <a:pt x="66" y="31"/>
              </a:lnTo>
              <a:lnTo>
                <a:pt x="65" y="31"/>
              </a:lnTo>
              <a:lnTo>
                <a:pt x="64" y="31"/>
              </a:lnTo>
              <a:lnTo>
                <a:pt x="63" y="31"/>
              </a:lnTo>
              <a:lnTo>
                <a:pt x="62" y="32"/>
              </a:lnTo>
              <a:lnTo>
                <a:pt x="61" y="33"/>
              </a:lnTo>
              <a:lnTo>
                <a:pt x="61" y="34"/>
              </a:lnTo>
              <a:lnTo>
                <a:pt x="61" y="35"/>
              </a:lnTo>
              <a:lnTo>
                <a:pt x="61" y="36"/>
              </a:lnTo>
              <a:lnTo>
                <a:pt x="61" y="37"/>
              </a:lnTo>
              <a:lnTo>
                <a:pt x="61" y="38"/>
              </a:lnTo>
              <a:lnTo>
                <a:pt x="60" y="40"/>
              </a:lnTo>
              <a:lnTo>
                <a:pt x="60" y="41"/>
              </a:lnTo>
              <a:lnTo>
                <a:pt x="60" y="43"/>
              </a:lnTo>
              <a:lnTo>
                <a:pt x="59" y="43"/>
              </a:lnTo>
              <a:lnTo>
                <a:pt x="58" y="43"/>
              </a:lnTo>
              <a:lnTo>
                <a:pt x="57" y="43"/>
              </a:lnTo>
              <a:lnTo>
                <a:pt x="56" y="43"/>
              </a:lnTo>
              <a:lnTo>
                <a:pt x="55" y="43"/>
              </a:lnTo>
              <a:lnTo>
                <a:pt x="54" y="44"/>
              </a:lnTo>
              <a:lnTo>
                <a:pt x="53" y="44"/>
              </a:lnTo>
              <a:lnTo>
                <a:pt x="51" y="44"/>
              </a:lnTo>
              <a:lnTo>
                <a:pt x="51" y="45"/>
              </a:lnTo>
              <a:lnTo>
                <a:pt x="51" y="46"/>
              </a:lnTo>
              <a:lnTo>
                <a:pt x="50" y="48"/>
              </a:lnTo>
              <a:lnTo>
                <a:pt x="50" y="49"/>
              </a:lnTo>
              <a:lnTo>
                <a:pt x="49" y="50"/>
              </a:lnTo>
              <a:lnTo>
                <a:pt x="48" y="50"/>
              </a:lnTo>
              <a:lnTo>
                <a:pt x="47" y="51"/>
              </a:lnTo>
              <a:lnTo>
                <a:pt x="47" y="52"/>
              </a:lnTo>
              <a:lnTo>
                <a:pt x="46" y="53"/>
              </a:lnTo>
              <a:lnTo>
                <a:pt x="45" y="53"/>
              </a:lnTo>
              <a:lnTo>
                <a:pt x="44" y="52"/>
              </a:lnTo>
              <a:lnTo>
                <a:pt x="43" y="51"/>
              </a:lnTo>
              <a:lnTo>
                <a:pt x="42" y="51"/>
              </a:lnTo>
              <a:lnTo>
                <a:pt x="43" y="50"/>
              </a:lnTo>
              <a:lnTo>
                <a:pt x="44" y="49"/>
              </a:lnTo>
              <a:lnTo>
                <a:pt x="44" y="48"/>
              </a:lnTo>
              <a:lnTo>
                <a:pt x="43" y="48"/>
              </a:lnTo>
              <a:lnTo>
                <a:pt x="42" y="48"/>
              </a:lnTo>
              <a:lnTo>
                <a:pt x="40" y="48"/>
              </a:lnTo>
              <a:lnTo>
                <a:pt x="41" y="46"/>
              </a:lnTo>
              <a:lnTo>
                <a:pt x="41" y="45"/>
              </a:lnTo>
              <a:lnTo>
                <a:pt x="41" y="44"/>
              </a:lnTo>
              <a:lnTo>
                <a:pt x="41" y="43"/>
              </a:lnTo>
              <a:lnTo>
                <a:pt x="41" y="42"/>
              </a:lnTo>
              <a:lnTo>
                <a:pt x="42" y="41"/>
              </a:lnTo>
              <a:lnTo>
                <a:pt x="42" y="40"/>
              </a:lnTo>
              <a:lnTo>
                <a:pt x="42" y="39"/>
              </a:lnTo>
              <a:lnTo>
                <a:pt x="42" y="38"/>
              </a:lnTo>
              <a:lnTo>
                <a:pt x="42" y="37"/>
              </a:lnTo>
              <a:lnTo>
                <a:pt x="42" y="36"/>
              </a:lnTo>
              <a:lnTo>
                <a:pt x="41" y="35"/>
              </a:lnTo>
              <a:lnTo>
                <a:pt x="41" y="34"/>
              </a:lnTo>
              <a:lnTo>
                <a:pt x="41" y="33"/>
              </a:lnTo>
              <a:lnTo>
                <a:pt x="40" y="32"/>
              </a:lnTo>
              <a:lnTo>
                <a:pt x="39" y="32"/>
              </a:lnTo>
              <a:lnTo>
                <a:pt x="38" y="31"/>
              </a:lnTo>
              <a:lnTo>
                <a:pt x="38" y="30"/>
              </a:lnTo>
              <a:lnTo>
                <a:pt x="37" y="30"/>
              </a:lnTo>
              <a:lnTo>
                <a:pt x="36" y="29"/>
              </a:lnTo>
              <a:lnTo>
                <a:pt x="35" y="30"/>
              </a:lnTo>
              <a:lnTo>
                <a:pt x="34" y="29"/>
              </a:lnTo>
              <a:lnTo>
                <a:pt x="33" y="29"/>
              </a:lnTo>
              <a:lnTo>
                <a:pt x="32" y="29"/>
              </a:lnTo>
              <a:lnTo>
                <a:pt x="31" y="30"/>
              </a:lnTo>
              <a:lnTo>
                <a:pt x="30" y="30"/>
              </a:lnTo>
              <a:lnTo>
                <a:pt x="29" y="30"/>
              </a:lnTo>
              <a:lnTo>
                <a:pt x="28" y="30"/>
              </a:lnTo>
              <a:lnTo>
                <a:pt x="27" y="30"/>
              </a:lnTo>
              <a:lnTo>
                <a:pt x="26" y="31"/>
              </a:lnTo>
              <a:lnTo>
                <a:pt x="25" y="32"/>
              </a:lnTo>
              <a:lnTo>
                <a:pt x="24" y="33"/>
              </a:lnTo>
              <a:lnTo>
                <a:pt x="22" y="33"/>
              </a:lnTo>
              <a:lnTo>
                <a:pt x="21" y="33"/>
              </a:lnTo>
              <a:lnTo>
                <a:pt x="20" y="32"/>
              </a:lnTo>
              <a:lnTo>
                <a:pt x="19" y="32"/>
              </a:lnTo>
              <a:lnTo>
                <a:pt x="18" y="32"/>
              </a:lnTo>
              <a:lnTo>
                <a:pt x="17" y="32"/>
              </a:lnTo>
              <a:lnTo>
                <a:pt x="16" y="32"/>
              </a:lnTo>
              <a:lnTo>
                <a:pt x="15" y="31"/>
              </a:lnTo>
              <a:lnTo>
                <a:pt x="14" y="31"/>
              </a:lnTo>
              <a:lnTo>
                <a:pt x="13" y="31"/>
              </a:lnTo>
              <a:lnTo>
                <a:pt x="12" y="31"/>
              </a:lnTo>
              <a:lnTo>
                <a:pt x="11" y="30"/>
              </a:lnTo>
              <a:lnTo>
                <a:pt x="10" y="30"/>
              </a:lnTo>
              <a:lnTo>
                <a:pt x="9" y="30"/>
              </a:lnTo>
              <a:lnTo>
                <a:pt x="7" y="30"/>
              </a:lnTo>
              <a:lnTo>
                <a:pt x="6" y="29"/>
              </a:lnTo>
              <a:lnTo>
                <a:pt x="5" y="28"/>
              </a:lnTo>
              <a:lnTo>
                <a:pt x="5" y="27"/>
              </a:lnTo>
              <a:lnTo>
                <a:pt x="5" y="26"/>
              </a:lnTo>
              <a:lnTo>
                <a:pt x="5" y="25"/>
              </a:lnTo>
              <a:lnTo>
                <a:pt x="5" y="24"/>
              </a:lnTo>
              <a:lnTo>
                <a:pt x="5" y="22"/>
              </a:lnTo>
              <a:lnTo>
                <a:pt x="5" y="21"/>
              </a:lnTo>
              <a:lnTo>
                <a:pt x="3" y="21"/>
              </a:lnTo>
              <a:lnTo>
                <a:pt x="2" y="21"/>
              </a:lnTo>
              <a:lnTo>
                <a:pt x="2" y="19"/>
              </a:lnTo>
              <a:lnTo>
                <a:pt x="2" y="18"/>
              </a:lnTo>
              <a:lnTo>
                <a:pt x="2" y="16"/>
              </a:lnTo>
              <a:lnTo>
                <a:pt x="2" y="15"/>
              </a:lnTo>
              <a:lnTo>
                <a:pt x="1" y="14"/>
              </a:lnTo>
              <a:lnTo>
                <a:pt x="1" y="13"/>
              </a:lnTo>
              <a:lnTo>
                <a:pt x="1" y="12"/>
              </a:lnTo>
              <a:lnTo>
                <a:pt x="1" y="11"/>
              </a:lnTo>
              <a:lnTo>
                <a:pt x="0" y="9"/>
              </a:lnTo>
              <a:lnTo>
                <a:pt x="1" y="1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538480</xdr:colOff>
      <xdr:row>7</xdr:row>
      <xdr:rowOff>66675</xdr:rowOff>
    </xdr:from>
    <xdr:to>
      <xdr:col>8</xdr:col>
      <xdr:colOff>121920</xdr:colOff>
      <xdr:row>9</xdr:row>
      <xdr:rowOff>19050</xdr:rowOff>
    </xdr:to>
    <xdr:sp>
      <xdr:nvSpPr>
        <xdr:cNvPr id="4903592" name="Freeform 38"/>
        <xdr:cNvSpPr/>
      </xdr:nvSpPr>
      <xdr:spPr>
        <a:xfrm>
          <a:off x="4673600" y="1307465"/>
          <a:ext cx="883920" cy="257175"/>
        </a:xfrm>
        <a:custGeom>
          <a:avLst/>
          <a:gdLst>
            <a:gd name="txL" fmla="*/ 0 w 87"/>
            <a:gd name="txT" fmla="*/ 0 h 28"/>
            <a:gd name="txR" fmla="*/ 87 w 87"/>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87" h="28">
              <a:moveTo>
                <a:pt x="14" y="17"/>
              </a:moveTo>
              <a:lnTo>
                <a:pt x="14" y="18"/>
              </a:lnTo>
              <a:lnTo>
                <a:pt x="15" y="19"/>
              </a:lnTo>
              <a:lnTo>
                <a:pt x="16" y="19"/>
              </a:lnTo>
              <a:lnTo>
                <a:pt x="17" y="20"/>
              </a:lnTo>
              <a:lnTo>
                <a:pt x="18" y="21"/>
              </a:lnTo>
              <a:lnTo>
                <a:pt x="19" y="21"/>
              </a:lnTo>
              <a:lnTo>
                <a:pt x="21" y="21"/>
              </a:lnTo>
              <a:lnTo>
                <a:pt x="22" y="21"/>
              </a:lnTo>
              <a:lnTo>
                <a:pt x="23" y="21"/>
              </a:lnTo>
              <a:lnTo>
                <a:pt x="24" y="21"/>
              </a:lnTo>
              <a:lnTo>
                <a:pt x="25" y="20"/>
              </a:lnTo>
              <a:lnTo>
                <a:pt x="26" y="19"/>
              </a:lnTo>
              <a:lnTo>
                <a:pt x="27" y="19"/>
              </a:lnTo>
              <a:lnTo>
                <a:pt x="28" y="19"/>
              </a:lnTo>
              <a:lnTo>
                <a:pt x="29" y="19"/>
              </a:lnTo>
              <a:lnTo>
                <a:pt x="30" y="20"/>
              </a:lnTo>
              <a:lnTo>
                <a:pt x="31" y="19"/>
              </a:lnTo>
              <a:lnTo>
                <a:pt x="32" y="18"/>
              </a:lnTo>
              <a:lnTo>
                <a:pt x="34" y="17"/>
              </a:lnTo>
              <a:lnTo>
                <a:pt x="36" y="16"/>
              </a:lnTo>
              <a:lnTo>
                <a:pt x="37" y="16"/>
              </a:lnTo>
              <a:lnTo>
                <a:pt x="38" y="14"/>
              </a:lnTo>
              <a:lnTo>
                <a:pt x="39" y="13"/>
              </a:lnTo>
              <a:lnTo>
                <a:pt x="40" y="12"/>
              </a:lnTo>
              <a:lnTo>
                <a:pt x="41" y="12"/>
              </a:lnTo>
              <a:lnTo>
                <a:pt x="42" y="11"/>
              </a:lnTo>
              <a:lnTo>
                <a:pt x="41" y="10"/>
              </a:lnTo>
              <a:lnTo>
                <a:pt x="41" y="9"/>
              </a:lnTo>
              <a:lnTo>
                <a:pt x="42" y="9"/>
              </a:lnTo>
              <a:lnTo>
                <a:pt x="43" y="8"/>
              </a:lnTo>
              <a:lnTo>
                <a:pt x="44" y="8"/>
              </a:lnTo>
              <a:lnTo>
                <a:pt x="45" y="9"/>
              </a:lnTo>
              <a:lnTo>
                <a:pt x="45" y="7"/>
              </a:lnTo>
              <a:lnTo>
                <a:pt x="46" y="7"/>
              </a:lnTo>
              <a:lnTo>
                <a:pt x="47" y="7"/>
              </a:lnTo>
              <a:lnTo>
                <a:pt x="48" y="7"/>
              </a:lnTo>
              <a:lnTo>
                <a:pt x="49" y="6"/>
              </a:lnTo>
              <a:lnTo>
                <a:pt x="49" y="4"/>
              </a:lnTo>
              <a:lnTo>
                <a:pt x="50" y="4"/>
              </a:lnTo>
              <a:lnTo>
                <a:pt x="51" y="4"/>
              </a:lnTo>
              <a:lnTo>
                <a:pt x="51" y="5"/>
              </a:lnTo>
              <a:lnTo>
                <a:pt x="52" y="5"/>
              </a:lnTo>
              <a:lnTo>
                <a:pt x="54" y="3"/>
              </a:lnTo>
              <a:lnTo>
                <a:pt x="54" y="2"/>
              </a:lnTo>
              <a:lnTo>
                <a:pt x="56" y="2"/>
              </a:lnTo>
              <a:lnTo>
                <a:pt x="57" y="1"/>
              </a:lnTo>
              <a:lnTo>
                <a:pt x="58" y="0"/>
              </a:lnTo>
              <a:lnTo>
                <a:pt x="59" y="0"/>
              </a:lnTo>
              <a:lnTo>
                <a:pt x="60" y="0"/>
              </a:lnTo>
              <a:lnTo>
                <a:pt x="61" y="0"/>
              </a:lnTo>
              <a:lnTo>
                <a:pt x="62" y="0"/>
              </a:lnTo>
              <a:lnTo>
                <a:pt x="63" y="0"/>
              </a:lnTo>
              <a:lnTo>
                <a:pt x="64" y="0"/>
              </a:lnTo>
              <a:lnTo>
                <a:pt x="65" y="0"/>
              </a:lnTo>
              <a:lnTo>
                <a:pt x="66" y="0"/>
              </a:lnTo>
              <a:lnTo>
                <a:pt x="67" y="0"/>
              </a:lnTo>
              <a:lnTo>
                <a:pt x="68" y="0"/>
              </a:lnTo>
              <a:lnTo>
                <a:pt x="70" y="0"/>
              </a:lnTo>
              <a:lnTo>
                <a:pt x="71" y="0"/>
              </a:lnTo>
              <a:lnTo>
                <a:pt x="72" y="1"/>
              </a:lnTo>
              <a:lnTo>
                <a:pt x="73" y="2"/>
              </a:lnTo>
              <a:lnTo>
                <a:pt x="74" y="3"/>
              </a:lnTo>
              <a:lnTo>
                <a:pt x="75" y="4"/>
              </a:lnTo>
              <a:lnTo>
                <a:pt x="76" y="5"/>
              </a:lnTo>
              <a:lnTo>
                <a:pt x="77" y="5"/>
              </a:lnTo>
              <a:lnTo>
                <a:pt x="78" y="6"/>
              </a:lnTo>
              <a:lnTo>
                <a:pt x="79" y="7"/>
              </a:lnTo>
              <a:lnTo>
                <a:pt x="80" y="8"/>
              </a:lnTo>
              <a:lnTo>
                <a:pt x="81" y="8"/>
              </a:lnTo>
              <a:lnTo>
                <a:pt x="81" y="9"/>
              </a:lnTo>
              <a:lnTo>
                <a:pt x="82" y="10"/>
              </a:lnTo>
              <a:lnTo>
                <a:pt x="83" y="12"/>
              </a:lnTo>
              <a:lnTo>
                <a:pt x="84" y="13"/>
              </a:lnTo>
              <a:lnTo>
                <a:pt x="84" y="14"/>
              </a:lnTo>
              <a:lnTo>
                <a:pt x="85" y="15"/>
              </a:lnTo>
              <a:lnTo>
                <a:pt x="85" y="16"/>
              </a:lnTo>
              <a:lnTo>
                <a:pt x="86" y="18"/>
              </a:lnTo>
              <a:lnTo>
                <a:pt x="86" y="19"/>
              </a:lnTo>
              <a:lnTo>
                <a:pt x="87" y="21"/>
              </a:lnTo>
              <a:lnTo>
                <a:pt x="86" y="21"/>
              </a:lnTo>
              <a:lnTo>
                <a:pt x="85" y="21"/>
              </a:lnTo>
              <a:lnTo>
                <a:pt x="84" y="21"/>
              </a:lnTo>
              <a:lnTo>
                <a:pt x="83" y="21"/>
              </a:lnTo>
              <a:lnTo>
                <a:pt x="82" y="20"/>
              </a:lnTo>
              <a:lnTo>
                <a:pt x="81" y="19"/>
              </a:lnTo>
              <a:lnTo>
                <a:pt x="80" y="19"/>
              </a:lnTo>
              <a:lnTo>
                <a:pt x="79" y="18"/>
              </a:lnTo>
              <a:lnTo>
                <a:pt x="78" y="19"/>
              </a:lnTo>
              <a:lnTo>
                <a:pt x="77" y="18"/>
              </a:lnTo>
              <a:lnTo>
                <a:pt x="76" y="18"/>
              </a:lnTo>
              <a:lnTo>
                <a:pt x="75" y="18"/>
              </a:lnTo>
              <a:lnTo>
                <a:pt x="74" y="17"/>
              </a:lnTo>
              <a:lnTo>
                <a:pt x="72" y="17"/>
              </a:lnTo>
              <a:lnTo>
                <a:pt x="72" y="18"/>
              </a:lnTo>
              <a:lnTo>
                <a:pt x="71" y="19"/>
              </a:lnTo>
              <a:lnTo>
                <a:pt x="70" y="19"/>
              </a:lnTo>
              <a:lnTo>
                <a:pt x="69" y="19"/>
              </a:lnTo>
              <a:lnTo>
                <a:pt x="67" y="19"/>
              </a:lnTo>
              <a:lnTo>
                <a:pt x="66" y="20"/>
              </a:lnTo>
              <a:lnTo>
                <a:pt x="65" y="20"/>
              </a:lnTo>
              <a:lnTo>
                <a:pt x="64" y="19"/>
              </a:lnTo>
              <a:lnTo>
                <a:pt x="63" y="19"/>
              </a:lnTo>
              <a:lnTo>
                <a:pt x="62" y="19"/>
              </a:lnTo>
              <a:lnTo>
                <a:pt x="61" y="19"/>
              </a:lnTo>
              <a:lnTo>
                <a:pt x="60" y="20"/>
              </a:lnTo>
              <a:lnTo>
                <a:pt x="59" y="20"/>
              </a:lnTo>
              <a:lnTo>
                <a:pt x="58" y="20"/>
              </a:lnTo>
              <a:lnTo>
                <a:pt x="57" y="20"/>
              </a:lnTo>
              <a:lnTo>
                <a:pt x="56" y="20"/>
              </a:lnTo>
              <a:lnTo>
                <a:pt x="55" y="20"/>
              </a:lnTo>
              <a:lnTo>
                <a:pt x="54" y="20"/>
              </a:lnTo>
              <a:lnTo>
                <a:pt x="53" y="21"/>
              </a:lnTo>
              <a:lnTo>
                <a:pt x="52" y="21"/>
              </a:lnTo>
              <a:lnTo>
                <a:pt x="51" y="22"/>
              </a:lnTo>
              <a:lnTo>
                <a:pt x="51" y="23"/>
              </a:lnTo>
              <a:lnTo>
                <a:pt x="50" y="24"/>
              </a:lnTo>
              <a:lnTo>
                <a:pt x="49" y="24"/>
              </a:lnTo>
              <a:lnTo>
                <a:pt x="48" y="25"/>
              </a:lnTo>
              <a:lnTo>
                <a:pt x="48" y="26"/>
              </a:lnTo>
              <a:lnTo>
                <a:pt x="46" y="26"/>
              </a:lnTo>
              <a:lnTo>
                <a:pt x="45" y="26"/>
              </a:lnTo>
              <a:lnTo>
                <a:pt x="44" y="26"/>
              </a:lnTo>
              <a:lnTo>
                <a:pt x="43" y="27"/>
              </a:lnTo>
              <a:lnTo>
                <a:pt x="41" y="27"/>
              </a:lnTo>
              <a:lnTo>
                <a:pt x="40" y="27"/>
              </a:lnTo>
              <a:lnTo>
                <a:pt x="39" y="27"/>
              </a:lnTo>
              <a:lnTo>
                <a:pt x="38" y="27"/>
              </a:lnTo>
              <a:lnTo>
                <a:pt x="37" y="27"/>
              </a:lnTo>
              <a:lnTo>
                <a:pt x="36" y="27"/>
              </a:lnTo>
              <a:lnTo>
                <a:pt x="35" y="27"/>
              </a:lnTo>
              <a:lnTo>
                <a:pt x="33" y="27"/>
              </a:lnTo>
              <a:lnTo>
                <a:pt x="32" y="26"/>
              </a:lnTo>
              <a:lnTo>
                <a:pt x="31" y="26"/>
              </a:lnTo>
              <a:lnTo>
                <a:pt x="30" y="25"/>
              </a:lnTo>
              <a:lnTo>
                <a:pt x="29" y="25"/>
              </a:lnTo>
              <a:lnTo>
                <a:pt x="27" y="27"/>
              </a:lnTo>
              <a:lnTo>
                <a:pt x="26" y="28"/>
              </a:lnTo>
              <a:lnTo>
                <a:pt x="25" y="28"/>
              </a:lnTo>
              <a:lnTo>
                <a:pt x="24" y="27"/>
              </a:lnTo>
              <a:lnTo>
                <a:pt x="23" y="27"/>
              </a:lnTo>
              <a:lnTo>
                <a:pt x="22" y="26"/>
              </a:lnTo>
              <a:lnTo>
                <a:pt x="20" y="26"/>
              </a:lnTo>
              <a:lnTo>
                <a:pt x="20" y="27"/>
              </a:lnTo>
              <a:lnTo>
                <a:pt x="19" y="27"/>
              </a:lnTo>
              <a:lnTo>
                <a:pt x="18" y="27"/>
              </a:lnTo>
              <a:lnTo>
                <a:pt x="16" y="26"/>
              </a:lnTo>
              <a:lnTo>
                <a:pt x="15" y="25"/>
              </a:lnTo>
              <a:lnTo>
                <a:pt x="13" y="25"/>
              </a:lnTo>
              <a:lnTo>
                <a:pt x="13" y="24"/>
              </a:lnTo>
              <a:lnTo>
                <a:pt x="12" y="23"/>
              </a:lnTo>
              <a:lnTo>
                <a:pt x="9" y="23"/>
              </a:lnTo>
              <a:lnTo>
                <a:pt x="8" y="22"/>
              </a:lnTo>
              <a:lnTo>
                <a:pt x="7" y="22"/>
              </a:lnTo>
              <a:lnTo>
                <a:pt x="6" y="21"/>
              </a:lnTo>
              <a:lnTo>
                <a:pt x="5" y="20"/>
              </a:lnTo>
              <a:lnTo>
                <a:pt x="4" y="19"/>
              </a:lnTo>
              <a:lnTo>
                <a:pt x="2" y="18"/>
              </a:lnTo>
              <a:lnTo>
                <a:pt x="1" y="18"/>
              </a:lnTo>
              <a:lnTo>
                <a:pt x="0" y="19"/>
              </a:lnTo>
              <a:lnTo>
                <a:pt x="0" y="18"/>
              </a:lnTo>
              <a:lnTo>
                <a:pt x="0" y="17"/>
              </a:lnTo>
              <a:lnTo>
                <a:pt x="1" y="16"/>
              </a:lnTo>
              <a:lnTo>
                <a:pt x="2" y="16"/>
              </a:lnTo>
              <a:lnTo>
                <a:pt x="3" y="16"/>
              </a:lnTo>
              <a:lnTo>
                <a:pt x="4" y="17"/>
              </a:lnTo>
              <a:lnTo>
                <a:pt x="5" y="16"/>
              </a:lnTo>
              <a:lnTo>
                <a:pt x="5" y="15"/>
              </a:lnTo>
              <a:lnTo>
                <a:pt x="6" y="16"/>
              </a:lnTo>
              <a:lnTo>
                <a:pt x="7" y="16"/>
              </a:lnTo>
              <a:lnTo>
                <a:pt x="7" y="17"/>
              </a:lnTo>
              <a:lnTo>
                <a:pt x="8" y="18"/>
              </a:lnTo>
              <a:lnTo>
                <a:pt x="9" y="19"/>
              </a:lnTo>
              <a:lnTo>
                <a:pt x="10" y="19"/>
              </a:lnTo>
              <a:lnTo>
                <a:pt x="11" y="20"/>
              </a:lnTo>
              <a:lnTo>
                <a:pt x="12" y="19"/>
              </a:lnTo>
              <a:lnTo>
                <a:pt x="13" y="17"/>
              </a:lnTo>
              <a:lnTo>
                <a:pt x="14" y="1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599440</xdr:colOff>
      <xdr:row>11</xdr:row>
      <xdr:rowOff>9525</xdr:rowOff>
    </xdr:from>
    <xdr:to>
      <xdr:col>8</xdr:col>
      <xdr:colOff>223520</xdr:colOff>
      <xdr:row>13</xdr:row>
      <xdr:rowOff>0</xdr:rowOff>
    </xdr:to>
    <xdr:sp>
      <xdr:nvSpPr>
        <xdr:cNvPr id="4903593" name="Freeform 39"/>
        <xdr:cNvSpPr/>
      </xdr:nvSpPr>
      <xdr:spPr>
        <a:xfrm>
          <a:off x="5384800" y="1859915"/>
          <a:ext cx="274320" cy="295275"/>
        </a:xfrm>
        <a:custGeom>
          <a:avLst/>
          <a:gdLst>
            <a:gd name="txL" fmla="*/ 0 w 27"/>
            <a:gd name="txT" fmla="*/ 0 h 33"/>
            <a:gd name="txR" fmla="*/ 27 w 27"/>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33">
              <a:moveTo>
                <a:pt x="1" y="19"/>
              </a:moveTo>
              <a:lnTo>
                <a:pt x="1" y="18"/>
              </a:lnTo>
              <a:lnTo>
                <a:pt x="1" y="17"/>
              </a:lnTo>
              <a:lnTo>
                <a:pt x="2" y="16"/>
              </a:lnTo>
              <a:lnTo>
                <a:pt x="2" y="15"/>
              </a:lnTo>
              <a:lnTo>
                <a:pt x="3" y="14"/>
              </a:lnTo>
              <a:lnTo>
                <a:pt x="4" y="14"/>
              </a:lnTo>
              <a:lnTo>
                <a:pt x="4" y="13"/>
              </a:lnTo>
              <a:lnTo>
                <a:pt x="5" y="12"/>
              </a:lnTo>
              <a:lnTo>
                <a:pt x="5" y="11"/>
              </a:lnTo>
              <a:lnTo>
                <a:pt x="6" y="10"/>
              </a:lnTo>
              <a:lnTo>
                <a:pt x="7" y="10"/>
              </a:lnTo>
              <a:lnTo>
                <a:pt x="8" y="10"/>
              </a:lnTo>
              <a:lnTo>
                <a:pt x="9" y="9"/>
              </a:lnTo>
              <a:lnTo>
                <a:pt x="9" y="8"/>
              </a:lnTo>
              <a:lnTo>
                <a:pt x="10" y="7"/>
              </a:lnTo>
              <a:lnTo>
                <a:pt x="11" y="7"/>
              </a:lnTo>
              <a:lnTo>
                <a:pt x="12" y="6"/>
              </a:lnTo>
              <a:lnTo>
                <a:pt x="12" y="5"/>
              </a:lnTo>
              <a:lnTo>
                <a:pt x="13" y="3"/>
              </a:lnTo>
              <a:lnTo>
                <a:pt x="13" y="2"/>
              </a:lnTo>
              <a:lnTo>
                <a:pt x="13" y="1"/>
              </a:lnTo>
              <a:lnTo>
                <a:pt x="15" y="1"/>
              </a:lnTo>
              <a:lnTo>
                <a:pt x="16" y="1"/>
              </a:lnTo>
              <a:lnTo>
                <a:pt x="17" y="0"/>
              </a:lnTo>
              <a:lnTo>
                <a:pt x="18" y="0"/>
              </a:lnTo>
              <a:lnTo>
                <a:pt x="19" y="0"/>
              </a:lnTo>
              <a:lnTo>
                <a:pt x="20" y="0"/>
              </a:lnTo>
              <a:lnTo>
                <a:pt x="21" y="0"/>
              </a:lnTo>
              <a:lnTo>
                <a:pt x="22" y="0"/>
              </a:lnTo>
              <a:lnTo>
                <a:pt x="23" y="0"/>
              </a:lnTo>
              <a:lnTo>
                <a:pt x="25" y="0"/>
              </a:lnTo>
              <a:lnTo>
                <a:pt x="26" y="0"/>
              </a:lnTo>
              <a:lnTo>
                <a:pt x="26" y="1"/>
              </a:lnTo>
              <a:lnTo>
                <a:pt x="26" y="2"/>
              </a:lnTo>
              <a:lnTo>
                <a:pt x="26" y="3"/>
              </a:lnTo>
              <a:lnTo>
                <a:pt x="27" y="4"/>
              </a:lnTo>
              <a:lnTo>
                <a:pt x="27" y="5"/>
              </a:lnTo>
              <a:lnTo>
                <a:pt x="27" y="6"/>
              </a:lnTo>
              <a:lnTo>
                <a:pt x="27" y="7"/>
              </a:lnTo>
              <a:lnTo>
                <a:pt x="27" y="9"/>
              </a:lnTo>
              <a:lnTo>
                <a:pt x="26" y="10"/>
              </a:lnTo>
              <a:lnTo>
                <a:pt x="24" y="10"/>
              </a:lnTo>
              <a:lnTo>
                <a:pt x="23" y="10"/>
              </a:lnTo>
              <a:lnTo>
                <a:pt x="22" y="10"/>
              </a:lnTo>
              <a:lnTo>
                <a:pt x="21" y="11"/>
              </a:lnTo>
              <a:lnTo>
                <a:pt x="21" y="12"/>
              </a:lnTo>
              <a:lnTo>
                <a:pt x="20" y="13"/>
              </a:lnTo>
              <a:lnTo>
                <a:pt x="19" y="14"/>
              </a:lnTo>
              <a:lnTo>
                <a:pt x="18" y="14"/>
              </a:lnTo>
              <a:lnTo>
                <a:pt x="19" y="15"/>
              </a:lnTo>
              <a:lnTo>
                <a:pt x="20" y="16"/>
              </a:lnTo>
              <a:lnTo>
                <a:pt x="20" y="17"/>
              </a:lnTo>
              <a:lnTo>
                <a:pt x="20" y="18"/>
              </a:lnTo>
              <a:lnTo>
                <a:pt x="20" y="19"/>
              </a:lnTo>
              <a:lnTo>
                <a:pt x="20" y="21"/>
              </a:lnTo>
              <a:lnTo>
                <a:pt x="21" y="22"/>
              </a:lnTo>
              <a:lnTo>
                <a:pt x="21" y="23"/>
              </a:lnTo>
              <a:lnTo>
                <a:pt x="22" y="24"/>
              </a:lnTo>
              <a:lnTo>
                <a:pt x="22" y="25"/>
              </a:lnTo>
              <a:lnTo>
                <a:pt x="23" y="25"/>
              </a:lnTo>
              <a:lnTo>
                <a:pt x="24" y="26"/>
              </a:lnTo>
              <a:lnTo>
                <a:pt x="24" y="27"/>
              </a:lnTo>
              <a:lnTo>
                <a:pt x="26" y="27"/>
              </a:lnTo>
              <a:lnTo>
                <a:pt x="26" y="28"/>
              </a:lnTo>
              <a:lnTo>
                <a:pt x="26" y="29"/>
              </a:lnTo>
              <a:lnTo>
                <a:pt x="25" y="30"/>
              </a:lnTo>
              <a:lnTo>
                <a:pt x="24" y="31"/>
              </a:lnTo>
              <a:lnTo>
                <a:pt x="23" y="32"/>
              </a:lnTo>
              <a:lnTo>
                <a:pt x="22" y="33"/>
              </a:lnTo>
              <a:lnTo>
                <a:pt x="21" y="33"/>
              </a:lnTo>
              <a:lnTo>
                <a:pt x="20" y="32"/>
              </a:lnTo>
              <a:lnTo>
                <a:pt x="19" y="31"/>
              </a:lnTo>
              <a:lnTo>
                <a:pt x="18" y="31"/>
              </a:lnTo>
              <a:lnTo>
                <a:pt x="17" y="30"/>
              </a:lnTo>
              <a:lnTo>
                <a:pt x="16" y="30"/>
              </a:lnTo>
              <a:lnTo>
                <a:pt x="15" y="29"/>
              </a:lnTo>
              <a:lnTo>
                <a:pt x="14" y="29"/>
              </a:lnTo>
              <a:lnTo>
                <a:pt x="13" y="28"/>
              </a:lnTo>
              <a:lnTo>
                <a:pt x="12" y="27"/>
              </a:lnTo>
              <a:lnTo>
                <a:pt x="11" y="27"/>
              </a:lnTo>
              <a:lnTo>
                <a:pt x="10" y="26"/>
              </a:lnTo>
              <a:lnTo>
                <a:pt x="9" y="25"/>
              </a:lnTo>
              <a:lnTo>
                <a:pt x="8" y="25"/>
              </a:lnTo>
              <a:lnTo>
                <a:pt x="7" y="24"/>
              </a:lnTo>
              <a:lnTo>
                <a:pt x="6" y="23"/>
              </a:lnTo>
              <a:lnTo>
                <a:pt x="5" y="23"/>
              </a:lnTo>
              <a:lnTo>
                <a:pt x="4" y="22"/>
              </a:lnTo>
              <a:lnTo>
                <a:pt x="3" y="21"/>
              </a:lnTo>
              <a:lnTo>
                <a:pt x="2" y="20"/>
              </a:lnTo>
              <a:lnTo>
                <a:pt x="0" y="19"/>
              </a:lnTo>
              <a:lnTo>
                <a:pt x="1" y="1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60960</xdr:colOff>
      <xdr:row>13</xdr:row>
      <xdr:rowOff>152400</xdr:rowOff>
    </xdr:from>
    <xdr:to>
      <xdr:col>7</xdr:col>
      <xdr:colOff>508000</xdr:colOff>
      <xdr:row>15</xdr:row>
      <xdr:rowOff>133350</xdr:rowOff>
    </xdr:to>
    <xdr:sp>
      <xdr:nvSpPr>
        <xdr:cNvPr id="4903594" name="Freeform 40"/>
        <xdr:cNvSpPr/>
      </xdr:nvSpPr>
      <xdr:spPr>
        <a:xfrm>
          <a:off x="4846320" y="2307590"/>
          <a:ext cx="447040" cy="285750"/>
        </a:xfrm>
        <a:custGeom>
          <a:avLst/>
          <a:gdLst>
            <a:gd name="txL" fmla="*/ 0 w 44"/>
            <a:gd name="txT" fmla="*/ 0 h 32"/>
            <a:gd name="txR" fmla="*/ 44 w 44"/>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Lst>
          <a:rect l="txL" t="txT" r="txR" b="txB"/>
          <a:pathLst>
            <a:path w="44" h="32">
              <a:moveTo>
                <a:pt x="3" y="8"/>
              </a:moveTo>
              <a:lnTo>
                <a:pt x="3" y="7"/>
              </a:lnTo>
              <a:lnTo>
                <a:pt x="4" y="7"/>
              </a:lnTo>
              <a:lnTo>
                <a:pt x="5" y="7"/>
              </a:lnTo>
              <a:lnTo>
                <a:pt x="6" y="6"/>
              </a:lnTo>
              <a:lnTo>
                <a:pt x="7" y="7"/>
              </a:lnTo>
              <a:lnTo>
                <a:pt x="8" y="8"/>
              </a:lnTo>
              <a:lnTo>
                <a:pt x="9" y="9"/>
              </a:lnTo>
              <a:lnTo>
                <a:pt x="10" y="11"/>
              </a:lnTo>
              <a:lnTo>
                <a:pt x="11" y="12"/>
              </a:lnTo>
              <a:lnTo>
                <a:pt x="13" y="12"/>
              </a:lnTo>
              <a:lnTo>
                <a:pt x="14" y="12"/>
              </a:lnTo>
              <a:lnTo>
                <a:pt x="15" y="11"/>
              </a:lnTo>
              <a:lnTo>
                <a:pt x="16" y="11"/>
              </a:lnTo>
              <a:lnTo>
                <a:pt x="16" y="9"/>
              </a:lnTo>
              <a:lnTo>
                <a:pt x="15" y="8"/>
              </a:lnTo>
              <a:lnTo>
                <a:pt x="15" y="7"/>
              </a:lnTo>
              <a:lnTo>
                <a:pt x="15" y="5"/>
              </a:lnTo>
              <a:lnTo>
                <a:pt x="16" y="3"/>
              </a:lnTo>
              <a:lnTo>
                <a:pt x="16" y="2"/>
              </a:lnTo>
              <a:lnTo>
                <a:pt x="16" y="1"/>
              </a:lnTo>
              <a:lnTo>
                <a:pt x="16" y="0"/>
              </a:lnTo>
              <a:lnTo>
                <a:pt x="17" y="0"/>
              </a:lnTo>
              <a:lnTo>
                <a:pt x="18" y="0"/>
              </a:lnTo>
              <a:lnTo>
                <a:pt x="19" y="0"/>
              </a:lnTo>
              <a:lnTo>
                <a:pt x="21" y="1"/>
              </a:lnTo>
              <a:lnTo>
                <a:pt x="22" y="1"/>
              </a:lnTo>
              <a:lnTo>
                <a:pt x="23" y="2"/>
              </a:lnTo>
              <a:lnTo>
                <a:pt x="24" y="2"/>
              </a:lnTo>
              <a:lnTo>
                <a:pt x="24" y="3"/>
              </a:lnTo>
              <a:lnTo>
                <a:pt x="25" y="4"/>
              </a:lnTo>
              <a:lnTo>
                <a:pt x="26" y="5"/>
              </a:lnTo>
              <a:lnTo>
                <a:pt x="27" y="6"/>
              </a:lnTo>
              <a:lnTo>
                <a:pt x="27" y="7"/>
              </a:lnTo>
              <a:lnTo>
                <a:pt x="28" y="8"/>
              </a:lnTo>
              <a:lnTo>
                <a:pt x="29" y="8"/>
              </a:lnTo>
              <a:lnTo>
                <a:pt x="30" y="8"/>
              </a:lnTo>
              <a:lnTo>
                <a:pt x="31" y="8"/>
              </a:lnTo>
              <a:lnTo>
                <a:pt x="32" y="7"/>
              </a:lnTo>
              <a:lnTo>
                <a:pt x="33" y="7"/>
              </a:lnTo>
              <a:lnTo>
                <a:pt x="35" y="6"/>
              </a:lnTo>
              <a:lnTo>
                <a:pt x="36" y="5"/>
              </a:lnTo>
              <a:lnTo>
                <a:pt x="37" y="5"/>
              </a:lnTo>
              <a:lnTo>
                <a:pt x="38" y="6"/>
              </a:lnTo>
              <a:lnTo>
                <a:pt x="39" y="6"/>
              </a:lnTo>
              <a:lnTo>
                <a:pt x="40" y="7"/>
              </a:lnTo>
              <a:lnTo>
                <a:pt x="41" y="8"/>
              </a:lnTo>
              <a:lnTo>
                <a:pt x="43" y="10"/>
              </a:lnTo>
              <a:lnTo>
                <a:pt x="44" y="11"/>
              </a:lnTo>
              <a:lnTo>
                <a:pt x="43" y="12"/>
              </a:lnTo>
              <a:lnTo>
                <a:pt x="42" y="13"/>
              </a:lnTo>
              <a:lnTo>
                <a:pt x="42" y="14"/>
              </a:lnTo>
              <a:lnTo>
                <a:pt x="41" y="15"/>
              </a:lnTo>
              <a:lnTo>
                <a:pt x="40" y="15"/>
              </a:lnTo>
              <a:lnTo>
                <a:pt x="40" y="16"/>
              </a:lnTo>
              <a:lnTo>
                <a:pt x="39" y="17"/>
              </a:lnTo>
              <a:lnTo>
                <a:pt x="37" y="18"/>
              </a:lnTo>
              <a:lnTo>
                <a:pt x="36" y="19"/>
              </a:lnTo>
              <a:lnTo>
                <a:pt x="36" y="20"/>
              </a:lnTo>
              <a:lnTo>
                <a:pt x="35" y="21"/>
              </a:lnTo>
              <a:lnTo>
                <a:pt x="34" y="23"/>
              </a:lnTo>
              <a:lnTo>
                <a:pt x="33" y="23"/>
              </a:lnTo>
              <a:lnTo>
                <a:pt x="32" y="24"/>
              </a:lnTo>
              <a:lnTo>
                <a:pt x="31" y="24"/>
              </a:lnTo>
              <a:lnTo>
                <a:pt x="30" y="24"/>
              </a:lnTo>
              <a:lnTo>
                <a:pt x="28" y="25"/>
              </a:lnTo>
              <a:lnTo>
                <a:pt x="27" y="25"/>
              </a:lnTo>
              <a:lnTo>
                <a:pt x="26" y="26"/>
              </a:lnTo>
              <a:lnTo>
                <a:pt x="25" y="27"/>
              </a:lnTo>
              <a:lnTo>
                <a:pt x="24" y="27"/>
              </a:lnTo>
              <a:lnTo>
                <a:pt x="23" y="28"/>
              </a:lnTo>
              <a:lnTo>
                <a:pt x="23" y="27"/>
              </a:lnTo>
              <a:lnTo>
                <a:pt x="21" y="27"/>
              </a:lnTo>
              <a:lnTo>
                <a:pt x="20" y="26"/>
              </a:lnTo>
              <a:lnTo>
                <a:pt x="20" y="25"/>
              </a:lnTo>
              <a:lnTo>
                <a:pt x="18" y="26"/>
              </a:lnTo>
              <a:lnTo>
                <a:pt x="17" y="26"/>
              </a:lnTo>
              <a:lnTo>
                <a:pt x="16" y="26"/>
              </a:lnTo>
              <a:lnTo>
                <a:pt x="15" y="26"/>
              </a:lnTo>
              <a:lnTo>
                <a:pt x="14" y="26"/>
              </a:lnTo>
              <a:lnTo>
                <a:pt x="14" y="25"/>
              </a:lnTo>
              <a:lnTo>
                <a:pt x="13" y="25"/>
              </a:lnTo>
              <a:lnTo>
                <a:pt x="12" y="26"/>
              </a:lnTo>
              <a:lnTo>
                <a:pt x="11" y="26"/>
              </a:lnTo>
              <a:lnTo>
                <a:pt x="10" y="27"/>
              </a:lnTo>
              <a:lnTo>
                <a:pt x="9" y="27"/>
              </a:lnTo>
              <a:lnTo>
                <a:pt x="9" y="28"/>
              </a:lnTo>
              <a:lnTo>
                <a:pt x="9" y="29"/>
              </a:lnTo>
              <a:lnTo>
                <a:pt x="9" y="30"/>
              </a:lnTo>
              <a:lnTo>
                <a:pt x="8" y="32"/>
              </a:lnTo>
              <a:lnTo>
                <a:pt x="7" y="32"/>
              </a:lnTo>
              <a:lnTo>
                <a:pt x="6" y="32"/>
              </a:lnTo>
              <a:lnTo>
                <a:pt x="5" y="31"/>
              </a:lnTo>
              <a:lnTo>
                <a:pt x="4" y="30"/>
              </a:lnTo>
              <a:lnTo>
                <a:pt x="4" y="29"/>
              </a:lnTo>
              <a:lnTo>
                <a:pt x="3" y="28"/>
              </a:lnTo>
              <a:lnTo>
                <a:pt x="2" y="27"/>
              </a:lnTo>
              <a:lnTo>
                <a:pt x="2" y="26"/>
              </a:lnTo>
              <a:lnTo>
                <a:pt x="3" y="25"/>
              </a:lnTo>
              <a:lnTo>
                <a:pt x="3" y="24"/>
              </a:lnTo>
              <a:lnTo>
                <a:pt x="3" y="23"/>
              </a:lnTo>
              <a:lnTo>
                <a:pt x="2" y="21"/>
              </a:lnTo>
              <a:lnTo>
                <a:pt x="2" y="20"/>
              </a:lnTo>
              <a:lnTo>
                <a:pt x="2" y="19"/>
              </a:lnTo>
              <a:lnTo>
                <a:pt x="1" y="18"/>
              </a:lnTo>
              <a:lnTo>
                <a:pt x="1" y="17"/>
              </a:lnTo>
              <a:lnTo>
                <a:pt x="0" y="15"/>
              </a:lnTo>
              <a:lnTo>
                <a:pt x="0" y="14"/>
              </a:lnTo>
              <a:lnTo>
                <a:pt x="0" y="13"/>
              </a:lnTo>
              <a:lnTo>
                <a:pt x="0" y="12"/>
              </a:lnTo>
              <a:lnTo>
                <a:pt x="0" y="11"/>
              </a:lnTo>
              <a:lnTo>
                <a:pt x="1" y="10"/>
              </a:lnTo>
              <a:lnTo>
                <a:pt x="1" y="9"/>
              </a:lnTo>
              <a:lnTo>
                <a:pt x="2" y="8"/>
              </a:lnTo>
              <a:lnTo>
                <a:pt x="3" y="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132080</xdr:colOff>
      <xdr:row>10</xdr:row>
      <xdr:rowOff>57150</xdr:rowOff>
    </xdr:from>
    <xdr:to>
      <xdr:col>8</xdr:col>
      <xdr:colOff>416560</xdr:colOff>
      <xdr:row>12</xdr:row>
      <xdr:rowOff>114300</xdr:rowOff>
    </xdr:to>
    <xdr:sp>
      <xdr:nvSpPr>
        <xdr:cNvPr id="4903595" name="Freeform 41"/>
        <xdr:cNvSpPr/>
      </xdr:nvSpPr>
      <xdr:spPr>
        <a:xfrm>
          <a:off x="5567680" y="1755140"/>
          <a:ext cx="284480" cy="361950"/>
        </a:xfrm>
        <a:custGeom>
          <a:avLst/>
          <a:gdLst>
            <a:gd name="txL" fmla="*/ 0 w 28"/>
            <a:gd name="txT" fmla="*/ 0 h 40"/>
            <a:gd name="txR" fmla="*/ 28 w 28"/>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40">
              <a:moveTo>
                <a:pt x="9" y="19"/>
              </a:moveTo>
              <a:lnTo>
                <a:pt x="9" y="18"/>
              </a:lnTo>
              <a:lnTo>
                <a:pt x="9" y="17"/>
              </a:lnTo>
              <a:lnTo>
                <a:pt x="9" y="16"/>
              </a:lnTo>
              <a:lnTo>
                <a:pt x="8" y="15"/>
              </a:lnTo>
              <a:lnTo>
                <a:pt x="8" y="14"/>
              </a:lnTo>
              <a:lnTo>
                <a:pt x="8" y="13"/>
              </a:lnTo>
              <a:lnTo>
                <a:pt x="8" y="12"/>
              </a:lnTo>
              <a:lnTo>
                <a:pt x="7" y="12"/>
              </a:lnTo>
              <a:lnTo>
                <a:pt x="5" y="12"/>
              </a:lnTo>
              <a:lnTo>
                <a:pt x="4" y="12"/>
              </a:lnTo>
              <a:lnTo>
                <a:pt x="4" y="10"/>
              </a:lnTo>
              <a:lnTo>
                <a:pt x="4" y="9"/>
              </a:lnTo>
              <a:lnTo>
                <a:pt x="5" y="7"/>
              </a:lnTo>
              <a:lnTo>
                <a:pt x="5" y="6"/>
              </a:lnTo>
              <a:lnTo>
                <a:pt x="5" y="5"/>
              </a:lnTo>
              <a:lnTo>
                <a:pt x="5" y="4"/>
              </a:lnTo>
              <a:lnTo>
                <a:pt x="5" y="3"/>
              </a:lnTo>
              <a:lnTo>
                <a:pt x="5" y="2"/>
              </a:lnTo>
              <a:lnTo>
                <a:pt x="6" y="1"/>
              </a:lnTo>
              <a:lnTo>
                <a:pt x="7" y="0"/>
              </a:lnTo>
              <a:lnTo>
                <a:pt x="8" y="0"/>
              </a:lnTo>
              <a:lnTo>
                <a:pt x="9" y="0"/>
              </a:lnTo>
              <a:lnTo>
                <a:pt x="10" y="0"/>
              </a:lnTo>
              <a:lnTo>
                <a:pt x="11" y="0"/>
              </a:lnTo>
              <a:lnTo>
                <a:pt x="10" y="1"/>
              </a:lnTo>
              <a:lnTo>
                <a:pt x="10" y="2"/>
              </a:lnTo>
              <a:lnTo>
                <a:pt x="10" y="3"/>
              </a:lnTo>
              <a:lnTo>
                <a:pt x="11" y="3"/>
              </a:lnTo>
              <a:lnTo>
                <a:pt x="12" y="3"/>
              </a:lnTo>
              <a:lnTo>
                <a:pt x="13" y="3"/>
              </a:lnTo>
              <a:lnTo>
                <a:pt x="14" y="4"/>
              </a:lnTo>
              <a:lnTo>
                <a:pt x="13" y="5"/>
              </a:lnTo>
              <a:lnTo>
                <a:pt x="14" y="5"/>
              </a:lnTo>
              <a:lnTo>
                <a:pt x="15" y="6"/>
              </a:lnTo>
              <a:lnTo>
                <a:pt x="16" y="6"/>
              </a:lnTo>
              <a:lnTo>
                <a:pt x="17" y="7"/>
              </a:lnTo>
              <a:lnTo>
                <a:pt x="18" y="7"/>
              </a:lnTo>
              <a:lnTo>
                <a:pt x="20" y="7"/>
              </a:lnTo>
              <a:lnTo>
                <a:pt x="20" y="9"/>
              </a:lnTo>
              <a:lnTo>
                <a:pt x="21" y="10"/>
              </a:lnTo>
              <a:lnTo>
                <a:pt x="21" y="11"/>
              </a:lnTo>
              <a:lnTo>
                <a:pt x="22" y="11"/>
              </a:lnTo>
              <a:lnTo>
                <a:pt x="23" y="12"/>
              </a:lnTo>
              <a:lnTo>
                <a:pt x="23" y="13"/>
              </a:lnTo>
              <a:lnTo>
                <a:pt x="24" y="14"/>
              </a:lnTo>
              <a:lnTo>
                <a:pt x="24" y="15"/>
              </a:lnTo>
              <a:lnTo>
                <a:pt x="24" y="16"/>
              </a:lnTo>
              <a:lnTo>
                <a:pt x="25" y="17"/>
              </a:lnTo>
              <a:lnTo>
                <a:pt x="24" y="18"/>
              </a:lnTo>
              <a:lnTo>
                <a:pt x="24" y="19"/>
              </a:lnTo>
              <a:lnTo>
                <a:pt x="24" y="21"/>
              </a:lnTo>
              <a:lnTo>
                <a:pt x="25" y="22"/>
              </a:lnTo>
              <a:lnTo>
                <a:pt x="25" y="23"/>
              </a:lnTo>
              <a:lnTo>
                <a:pt x="25" y="25"/>
              </a:lnTo>
              <a:lnTo>
                <a:pt x="25" y="26"/>
              </a:lnTo>
              <a:lnTo>
                <a:pt x="26" y="27"/>
              </a:lnTo>
              <a:lnTo>
                <a:pt x="27" y="27"/>
              </a:lnTo>
              <a:lnTo>
                <a:pt x="28" y="28"/>
              </a:lnTo>
              <a:lnTo>
                <a:pt x="28" y="29"/>
              </a:lnTo>
              <a:lnTo>
                <a:pt x="27" y="29"/>
              </a:lnTo>
              <a:lnTo>
                <a:pt x="26" y="29"/>
              </a:lnTo>
              <a:lnTo>
                <a:pt x="25" y="29"/>
              </a:lnTo>
              <a:lnTo>
                <a:pt x="24" y="29"/>
              </a:lnTo>
              <a:lnTo>
                <a:pt x="22" y="30"/>
              </a:lnTo>
              <a:lnTo>
                <a:pt x="21" y="30"/>
              </a:lnTo>
              <a:lnTo>
                <a:pt x="20" y="31"/>
              </a:lnTo>
              <a:lnTo>
                <a:pt x="19" y="32"/>
              </a:lnTo>
              <a:lnTo>
                <a:pt x="18" y="33"/>
              </a:lnTo>
              <a:lnTo>
                <a:pt x="16" y="34"/>
              </a:lnTo>
              <a:lnTo>
                <a:pt x="14" y="35"/>
              </a:lnTo>
              <a:lnTo>
                <a:pt x="13" y="36"/>
              </a:lnTo>
              <a:lnTo>
                <a:pt x="12" y="37"/>
              </a:lnTo>
              <a:lnTo>
                <a:pt x="11" y="37"/>
              </a:lnTo>
              <a:lnTo>
                <a:pt x="10" y="38"/>
              </a:lnTo>
              <a:lnTo>
                <a:pt x="10" y="39"/>
              </a:lnTo>
              <a:lnTo>
                <a:pt x="9" y="40"/>
              </a:lnTo>
              <a:lnTo>
                <a:pt x="8" y="40"/>
              </a:lnTo>
              <a:lnTo>
                <a:pt x="8" y="39"/>
              </a:lnTo>
              <a:lnTo>
                <a:pt x="6" y="39"/>
              </a:lnTo>
              <a:lnTo>
                <a:pt x="6" y="38"/>
              </a:lnTo>
              <a:lnTo>
                <a:pt x="5" y="37"/>
              </a:lnTo>
              <a:lnTo>
                <a:pt x="4" y="37"/>
              </a:lnTo>
              <a:lnTo>
                <a:pt x="4" y="36"/>
              </a:lnTo>
              <a:lnTo>
                <a:pt x="3" y="35"/>
              </a:lnTo>
              <a:lnTo>
                <a:pt x="3" y="34"/>
              </a:lnTo>
              <a:lnTo>
                <a:pt x="2" y="33"/>
              </a:lnTo>
              <a:lnTo>
                <a:pt x="2" y="31"/>
              </a:lnTo>
              <a:lnTo>
                <a:pt x="2" y="30"/>
              </a:lnTo>
              <a:lnTo>
                <a:pt x="2" y="29"/>
              </a:lnTo>
              <a:lnTo>
                <a:pt x="2" y="28"/>
              </a:lnTo>
              <a:lnTo>
                <a:pt x="1" y="27"/>
              </a:lnTo>
              <a:lnTo>
                <a:pt x="0" y="26"/>
              </a:lnTo>
              <a:lnTo>
                <a:pt x="1" y="26"/>
              </a:lnTo>
              <a:lnTo>
                <a:pt x="2" y="25"/>
              </a:lnTo>
              <a:lnTo>
                <a:pt x="3" y="24"/>
              </a:lnTo>
              <a:lnTo>
                <a:pt x="3" y="23"/>
              </a:lnTo>
              <a:lnTo>
                <a:pt x="4" y="22"/>
              </a:lnTo>
              <a:lnTo>
                <a:pt x="5" y="22"/>
              </a:lnTo>
              <a:lnTo>
                <a:pt x="6" y="22"/>
              </a:lnTo>
              <a:lnTo>
                <a:pt x="8" y="22"/>
              </a:lnTo>
              <a:lnTo>
                <a:pt x="9" y="21"/>
              </a:lnTo>
              <a:lnTo>
                <a:pt x="9" y="1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436880</xdr:colOff>
      <xdr:row>25</xdr:row>
      <xdr:rowOff>47625</xdr:rowOff>
    </xdr:from>
    <xdr:to>
      <xdr:col>14</xdr:col>
      <xdr:colOff>152400</xdr:colOff>
      <xdr:row>27</xdr:row>
      <xdr:rowOff>47625</xdr:rowOff>
    </xdr:to>
    <xdr:sp>
      <xdr:nvSpPr>
        <xdr:cNvPr id="4903596" name="Freeform 42"/>
        <xdr:cNvSpPr/>
      </xdr:nvSpPr>
      <xdr:spPr>
        <a:xfrm>
          <a:off x="9123680" y="4031615"/>
          <a:ext cx="365760" cy="304800"/>
        </a:xfrm>
        <a:custGeom>
          <a:avLst/>
          <a:gdLst>
            <a:gd name="txL" fmla="*/ 0 w 36"/>
            <a:gd name="txT" fmla="*/ 0 h 34"/>
            <a:gd name="txR" fmla="*/ 36 w 36"/>
            <a:gd name="txB" fmla="*/ 34 h 34"/>
          </a:gdLst>
          <a:ahLst/>
          <a:cxnLst>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6" h="34">
              <a:moveTo>
                <a:pt x="1" y="1"/>
              </a:moveTo>
              <a:lnTo>
                <a:pt x="1" y="1"/>
              </a:lnTo>
              <a:lnTo>
                <a:pt x="3" y="1"/>
              </a:lnTo>
              <a:lnTo>
                <a:pt x="4" y="0"/>
              </a:lnTo>
              <a:lnTo>
                <a:pt x="5" y="0"/>
              </a:lnTo>
              <a:lnTo>
                <a:pt x="6" y="0"/>
              </a:lnTo>
              <a:lnTo>
                <a:pt x="7" y="0"/>
              </a:lnTo>
              <a:lnTo>
                <a:pt x="8" y="0"/>
              </a:lnTo>
              <a:lnTo>
                <a:pt x="10" y="0"/>
              </a:lnTo>
              <a:lnTo>
                <a:pt x="11" y="0"/>
              </a:lnTo>
              <a:lnTo>
                <a:pt x="12" y="0"/>
              </a:lnTo>
              <a:lnTo>
                <a:pt x="13" y="0"/>
              </a:lnTo>
              <a:lnTo>
                <a:pt x="14" y="0"/>
              </a:lnTo>
              <a:lnTo>
                <a:pt x="15" y="0"/>
              </a:lnTo>
              <a:lnTo>
                <a:pt x="16" y="0"/>
              </a:lnTo>
              <a:lnTo>
                <a:pt x="17" y="0"/>
              </a:lnTo>
              <a:lnTo>
                <a:pt x="18" y="0"/>
              </a:lnTo>
              <a:lnTo>
                <a:pt x="19" y="0"/>
              </a:lnTo>
              <a:lnTo>
                <a:pt x="21" y="0"/>
              </a:lnTo>
              <a:lnTo>
                <a:pt x="22" y="0"/>
              </a:lnTo>
              <a:lnTo>
                <a:pt x="23" y="1"/>
              </a:lnTo>
              <a:lnTo>
                <a:pt x="24" y="1"/>
              </a:lnTo>
              <a:lnTo>
                <a:pt x="25" y="1"/>
              </a:lnTo>
              <a:lnTo>
                <a:pt x="27" y="1"/>
              </a:lnTo>
              <a:lnTo>
                <a:pt x="28" y="1"/>
              </a:lnTo>
              <a:lnTo>
                <a:pt x="29" y="1"/>
              </a:lnTo>
              <a:lnTo>
                <a:pt x="30" y="1"/>
              </a:lnTo>
              <a:lnTo>
                <a:pt x="31" y="1"/>
              </a:lnTo>
              <a:lnTo>
                <a:pt x="33" y="1"/>
              </a:lnTo>
              <a:lnTo>
                <a:pt x="34" y="1"/>
              </a:lnTo>
              <a:lnTo>
                <a:pt x="35" y="1"/>
              </a:lnTo>
              <a:lnTo>
                <a:pt x="36" y="1"/>
              </a:lnTo>
              <a:lnTo>
                <a:pt x="36" y="2"/>
              </a:lnTo>
              <a:lnTo>
                <a:pt x="35" y="3"/>
              </a:lnTo>
              <a:lnTo>
                <a:pt x="34" y="3"/>
              </a:lnTo>
              <a:lnTo>
                <a:pt x="33" y="4"/>
              </a:lnTo>
              <a:lnTo>
                <a:pt x="33" y="6"/>
              </a:lnTo>
              <a:lnTo>
                <a:pt x="33" y="7"/>
              </a:lnTo>
              <a:lnTo>
                <a:pt x="32" y="8"/>
              </a:lnTo>
              <a:lnTo>
                <a:pt x="30" y="8"/>
              </a:lnTo>
              <a:lnTo>
                <a:pt x="29" y="8"/>
              </a:lnTo>
              <a:lnTo>
                <a:pt x="28" y="9"/>
              </a:lnTo>
              <a:lnTo>
                <a:pt x="27" y="10"/>
              </a:lnTo>
              <a:lnTo>
                <a:pt x="26" y="9"/>
              </a:lnTo>
              <a:lnTo>
                <a:pt x="26" y="10"/>
              </a:lnTo>
              <a:lnTo>
                <a:pt x="25" y="11"/>
              </a:lnTo>
              <a:lnTo>
                <a:pt x="26" y="11"/>
              </a:lnTo>
              <a:lnTo>
                <a:pt x="26" y="12"/>
              </a:lnTo>
              <a:lnTo>
                <a:pt x="25" y="12"/>
              </a:lnTo>
              <a:lnTo>
                <a:pt x="25" y="13"/>
              </a:lnTo>
              <a:lnTo>
                <a:pt x="26" y="14"/>
              </a:lnTo>
              <a:lnTo>
                <a:pt x="26" y="15"/>
              </a:lnTo>
              <a:lnTo>
                <a:pt x="26" y="16"/>
              </a:lnTo>
              <a:lnTo>
                <a:pt x="26" y="17"/>
              </a:lnTo>
              <a:lnTo>
                <a:pt x="24" y="17"/>
              </a:lnTo>
              <a:lnTo>
                <a:pt x="23" y="17"/>
              </a:lnTo>
              <a:lnTo>
                <a:pt x="22" y="18"/>
              </a:lnTo>
              <a:lnTo>
                <a:pt x="20" y="18"/>
              </a:lnTo>
              <a:lnTo>
                <a:pt x="21" y="19"/>
              </a:lnTo>
              <a:lnTo>
                <a:pt x="22" y="20"/>
              </a:lnTo>
              <a:lnTo>
                <a:pt x="23" y="21"/>
              </a:lnTo>
              <a:lnTo>
                <a:pt x="23" y="22"/>
              </a:lnTo>
              <a:lnTo>
                <a:pt x="23" y="23"/>
              </a:lnTo>
              <a:lnTo>
                <a:pt x="22" y="23"/>
              </a:lnTo>
              <a:lnTo>
                <a:pt x="20" y="24"/>
              </a:lnTo>
              <a:lnTo>
                <a:pt x="19" y="25"/>
              </a:lnTo>
              <a:lnTo>
                <a:pt x="18" y="25"/>
              </a:lnTo>
              <a:lnTo>
                <a:pt x="17" y="26"/>
              </a:lnTo>
              <a:lnTo>
                <a:pt x="16" y="27"/>
              </a:lnTo>
              <a:lnTo>
                <a:pt x="17" y="28"/>
              </a:lnTo>
              <a:lnTo>
                <a:pt x="17" y="30"/>
              </a:lnTo>
              <a:lnTo>
                <a:pt x="19" y="33"/>
              </a:lnTo>
              <a:lnTo>
                <a:pt x="18" y="33"/>
              </a:lnTo>
              <a:lnTo>
                <a:pt x="17" y="34"/>
              </a:lnTo>
              <a:lnTo>
                <a:pt x="15" y="34"/>
              </a:lnTo>
              <a:lnTo>
                <a:pt x="14" y="33"/>
              </a:lnTo>
              <a:lnTo>
                <a:pt x="12" y="32"/>
              </a:lnTo>
              <a:lnTo>
                <a:pt x="11" y="31"/>
              </a:lnTo>
              <a:lnTo>
                <a:pt x="10" y="31"/>
              </a:lnTo>
              <a:lnTo>
                <a:pt x="11" y="29"/>
              </a:lnTo>
              <a:lnTo>
                <a:pt x="11" y="28"/>
              </a:lnTo>
              <a:lnTo>
                <a:pt x="11" y="27"/>
              </a:lnTo>
              <a:lnTo>
                <a:pt x="10" y="26"/>
              </a:lnTo>
              <a:lnTo>
                <a:pt x="10" y="25"/>
              </a:lnTo>
              <a:lnTo>
                <a:pt x="9" y="24"/>
              </a:lnTo>
              <a:lnTo>
                <a:pt x="8" y="23"/>
              </a:lnTo>
              <a:lnTo>
                <a:pt x="7" y="23"/>
              </a:lnTo>
              <a:lnTo>
                <a:pt x="6" y="22"/>
              </a:lnTo>
              <a:lnTo>
                <a:pt x="5" y="21"/>
              </a:lnTo>
              <a:lnTo>
                <a:pt x="5" y="20"/>
              </a:lnTo>
              <a:lnTo>
                <a:pt x="6" y="19"/>
              </a:lnTo>
              <a:lnTo>
                <a:pt x="6" y="18"/>
              </a:lnTo>
              <a:lnTo>
                <a:pt x="6" y="16"/>
              </a:lnTo>
              <a:lnTo>
                <a:pt x="6" y="15"/>
              </a:lnTo>
              <a:lnTo>
                <a:pt x="5" y="15"/>
              </a:lnTo>
              <a:lnTo>
                <a:pt x="4" y="14"/>
              </a:lnTo>
              <a:lnTo>
                <a:pt x="3" y="14"/>
              </a:lnTo>
              <a:lnTo>
                <a:pt x="2" y="14"/>
              </a:lnTo>
              <a:lnTo>
                <a:pt x="3" y="13"/>
              </a:lnTo>
              <a:lnTo>
                <a:pt x="2" y="12"/>
              </a:lnTo>
              <a:lnTo>
                <a:pt x="2" y="11"/>
              </a:lnTo>
              <a:lnTo>
                <a:pt x="2" y="10"/>
              </a:lnTo>
              <a:lnTo>
                <a:pt x="1" y="10"/>
              </a:lnTo>
              <a:lnTo>
                <a:pt x="0" y="9"/>
              </a:lnTo>
              <a:lnTo>
                <a:pt x="1" y="9"/>
              </a:lnTo>
              <a:lnTo>
                <a:pt x="1" y="7"/>
              </a:lnTo>
              <a:lnTo>
                <a:pt x="1" y="6"/>
              </a:lnTo>
              <a:lnTo>
                <a:pt x="1" y="5"/>
              </a:lnTo>
              <a:lnTo>
                <a:pt x="1" y="4"/>
              </a:lnTo>
              <a:lnTo>
                <a:pt x="2" y="3"/>
              </a:lnTo>
              <a:lnTo>
                <a:pt x="3" y="3"/>
              </a:lnTo>
              <a:lnTo>
                <a:pt x="3" y="2"/>
              </a:lnTo>
              <a:lnTo>
                <a:pt x="2" y="2"/>
              </a:lnTo>
              <a:lnTo>
                <a:pt x="0" y="1"/>
              </a:lnTo>
              <a:lnTo>
                <a:pt x="1"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304800</xdr:colOff>
      <xdr:row>21</xdr:row>
      <xdr:rowOff>9525</xdr:rowOff>
    </xdr:from>
    <xdr:to>
      <xdr:col>13</xdr:col>
      <xdr:colOff>609600</xdr:colOff>
      <xdr:row>23</xdr:row>
      <xdr:rowOff>152400</xdr:rowOff>
    </xdr:to>
    <xdr:sp>
      <xdr:nvSpPr>
        <xdr:cNvPr id="4903597" name="Freeform 43"/>
        <xdr:cNvSpPr/>
      </xdr:nvSpPr>
      <xdr:spPr>
        <a:xfrm>
          <a:off x="8991600" y="3383915"/>
          <a:ext cx="304800" cy="447675"/>
        </a:xfrm>
        <a:custGeom>
          <a:avLst/>
          <a:gdLst>
            <a:gd name="txL" fmla="*/ 0 w 30"/>
            <a:gd name="txT" fmla="*/ 0 h 50"/>
            <a:gd name="txR" fmla="*/ 30 w 30"/>
            <a:gd name="txB" fmla="*/ 50 h 5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50">
              <a:moveTo>
                <a:pt x="4" y="29"/>
              </a:moveTo>
              <a:lnTo>
                <a:pt x="4" y="29"/>
              </a:lnTo>
              <a:lnTo>
                <a:pt x="5" y="29"/>
              </a:lnTo>
              <a:lnTo>
                <a:pt x="6" y="29"/>
              </a:lnTo>
              <a:lnTo>
                <a:pt x="8" y="29"/>
              </a:lnTo>
              <a:lnTo>
                <a:pt x="9" y="29"/>
              </a:lnTo>
              <a:lnTo>
                <a:pt x="10" y="29"/>
              </a:lnTo>
              <a:lnTo>
                <a:pt x="11" y="29"/>
              </a:lnTo>
              <a:lnTo>
                <a:pt x="13" y="28"/>
              </a:lnTo>
              <a:lnTo>
                <a:pt x="14" y="28"/>
              </a:lnTo>
              <a:lnTo>
                <a:pt x="14" y="27"/>
              </a:lnTo>
              <a:lnTo>
                <a:pt x="14" y="26"/>
              </a:lnTo>
              <a:lnTo>
                <a:pt x="14" y="25"/>
              </a:lnTo>
              <a:lnTo>
                <a:pt x="16" y="24"/>
              </a:lnTo>
              <a:lnTo>
                <a:pt x="17" y="23"/>
              </a:lnTo>
              <a:lnTo>
                <a:pt x="18" y="22"/>
              </a:lnTo>
              <a:lnTo>
                <a:pt x="18" y="21"/>
              </a:lnTo>
              <a:lnTo>
                <a:pt x="18" y="20"/>
              </a:lnTo>
              <a:lnTo>
                <a:pt x="17" y="19"/>
              </a:lnTo>
              <a:lnTo>
                <a:pt x="14" y="18"/>
              </a:lnTo>
              <a:lnTo>
                <a:pt x="13" y="17"/>
              </a:lnTo>
              <a:lnTo>
                <a:pt x="14" y="16"/>
              </a:lnTo>
              <a:lnTo>
                <a:pt x="14" y="15"/>
              </a:lnTo>
              <a:lnTo>
                <a:pt x="16" y="12"/>
              </a:lnTo>
              <a:lnTo>
                <a:pt x="13" y="11"/>
              </a:lnTo>
              <a:lnTo>
                <a:pt x="14" y="8"/>
              </a:lnTo>
              <a:lnTo>
                <a:pt x="15" y="7"/>
              </a:lnTo>
              <a:lnTo>
                <a:pt x="15" y="5"/>
              </a:lnTo>
              <a:lnTo>
                <a:pt x="15" y="4"/>
              </a:lnTo>
              <a:lnTo>
                <a:pt x="16" y="3"/>
              </a:lnTo>
              <a:lnTo>
                <a:pt x="17" y="1"/>
              </a:lnTo>
              <a:lnTo>
                <a:pt x="17" y="0"/>
              </a:lnTo>
              <a:lnTo>
                <a:pt x="19" y="0"/>
              </a:lnTo>
              <a:lnTo>
                <a:pt x="20" y="0"/>
              </a:lnTo>
              <a:lnTo>
                <a:pt x="22" y="0"/>
              </a:lnTo>
              <a:lnTo>
                <a:pt x="24" y="0"/>
              </a:lnTo>
              <a:lnTo>
                <a:pt x="25" y="0"/>
              </a:lnTo>
              <a:lnTo>
                <a:pt x="27" y="1"/>
              </a:lnTo>
              <a:lnTo>
                <a:pt x="28" y="1"/>
              </a:lnTo>
              <a:lnTo>
                <a:pt x="30" y="2"/>
              </a:lnTo>
              <a:lnTo>
                <a:pt x="30" y="4"/>
              </a:lnTo>
              <a:lnTo>
                <a:pt x="29" y="6"/>
              </a:lnTo>
              <a:lnTo>
                <a:pt x="29" y="7"/>
              </a:lnTo>
              <a:lnTo>
                <a:pt x="28" y="9"/>
              </a:lnTo>
              <a:lnTo>
                <a:pt x="28" y="14"/>
              </a:lnTo>
              <a:lnTo>
                <a:pt x="27" y="16"/>
              </a:lnTo>
              <a:lnTo>
                <a:pt x="27" y="18"/>
              </a:lnTo>
              <a:lnTo>
                <a:pt x="26" y="20"/>
              </a:lnTo>
              <a:lnTo>
                <a:pt x="26" y="21"/>
              </a:lnTo>
              <a:lnTo>
                <a:pt x="26" y="25"/>
              </a:lnTo>
              <a:lnTo>
                <a:pt x="25" y="26"/>
              </a:lnTo>
              <a:lnTo>
                <a:pt x="25" y="27"/>
              </a:lnTo>
              <a:lnTo>
                <a:pt x="25" y="28"/>
              </a:lnTo>
              <a:lnTo>
                <a:pt x="24" y="30"/>
              </a:lnTo>
              <a:lnTo>
                <a:pt x="24" y="31"/>
              </a:lnTo>
              <a:lnTo>
                <a:pt x="22" y="31"/>
              </a:lnTo>
              <a:lnTo>
                <a:pt x="23" y="33"/>
              </a:lnTo>
              <a:lnTo>
                <a:pt x="23" y="34"/>
              </a:lnTo>
              <a:lnTo>
                <a:pt x="22" y="35"/>
              </a:lnTo>
              <a:lnTo>
                <a:pt x="22" y="36"/>
              </a:lnTo>
              <a:lnTo>
                <a:pt x="20" y="36"/>
              </a:lnTo>
              <a:lnTo>
                <a:pt x="19" y="36"/>
              </a:lnTo>
              <a:lnTo>
                <a:pt x="18" y="36"/>
              </a:lnTo>
              <a:lnTo>
                <a:pt x="17" y="35"/>
              </a:lnTo>
              <a:lnTo>
                <a:pt x="17" y="36"/>
              </a:lnTo>
              <a:lnTo>
                <a:pt x="17" y="38"/>
              </a:lnTo>
              <a:lnTo>
                <a:pt x="18" y="39"/>
              </a:lnTo>
              <a:lnTo>
                <a:pt x="18" y="40"/>
              </a:lnTo>
              <a:lnTo>
                <a:pt x="18" y="41"/>
              </a:lnTo>
              <a:lnTo>
                <a:pt x="18" y="42"/>
              </a:lnTo>
              <a:lnTo>
                <a:pt x="18" y="43"/>
              </a:lnTo>
              <a:lnTo>
                <a:pt x="18" y="44"/>
              </a:lnTo>
              <a:lnTo>
                <a:pt x="19" y="45"/>
              </a:lnTo>
              <a:lnTo>
                <a:pt x="19" y="46"/>
              </a:lnTo>
              <a:lnTo>
                <a:pt x="18" y="47"/>
              </a:lnTo>
              <a:lnTo>
                <a:pt x="17" y="47"/>
              </a:lnTo>
              <a:lnTo>
                <a:pt x="16" y="47"/>
              </a:lnTo>
              <a:lnTo>
                <a:pt x="15" y="48"/>
              </a:lnTo>
              <a:lnTo>
                <a:pt x="13" y="48"/>
              </a:lnTo>
              <a:lnTo>
                <a:pt x="12" y="48"/>
              </a:lnTo>
              <a:lnTo>
                <a:pt x="11" y="48"/>
              </a:lnTo>
              <a:lnTo>
                <a:pt x="10" y="49"/>
              </a:lnTo>
              <a:lnTo>
                <a:pt x="9" y="49"/>
              </a:lnTo>
              <a:lnTo>
                <a:pt x="8" y="50"/>
              </a:lnTo>
              <a:lnTo>
                <a:pt x="7" y="49"/>
              </a:lnTo>
              <a:lnTo>
                <a:pt x="5" y="49"/>
              </a:lnTo>
              <a:lnTo>
                <a:pt x="4" y="49"/>
              </a:lnTo>
              <a:lnTo>
                <a:pt x="4" y="48"/>
              </a:lnTo>
              <a:lnTo>
                <a:pt x="3" y="48"/>
              </a:lnTo>
              <a:lnTo>
                <a:pt x="3" y="47"/>
              </a:lnTo>
              <a:lnTo>
                <a:pt x="2" y="46"/>
              </a:lnTo>
              <a:lnTo>
                <a:pt x="3" y="45"/>
              </a:lnTo>
              <a:lnTo>
                <a:pt x="1" y="45"/>
              </a:lnTo>
              <a:lnTo>
                <a:pt x="0" y="44"/>
              </a:lnTo>
              <a:lnTo>
                <a:pt x="0" y="43"/>
              </a:lnTo>
              <a:lnTo>
                <a:pt x="0" y="42"/>
              </a:lnTo>
              <a:lnTo>
                <a:pt x="0" y="41"/>
              </a:lnTo>
              <a:lnTo>
                <a:pt x="1" y="40"/>
              </a:lnTo>
              <a:lnTo>
                <a:pt x="1" y="39"/>
              </a:lnTo>
              <a:lnTo>
                <a:pt x="1" y="38"/>
              </a:lnTo>
              <a:lnTo>
                <a:pt x="1" y="37"/>
              </a:lnTo>
              <a:lnTo>
                <a:pt x="1" y="36"/>
              </a:lnTo>
              <a:lnTo>
                <a:pt x="2" y="35"/>
              </a:lnTo>
              <a:lnTo>
                <a:pt x="2" y="34"/>
              </a:lnTo>
              <a:lnTo>
                <a:pt x="1" y="32"/>
              </a:lnTo>
              <a:lnTo>
                <a:pt x="2" y="32"/>
              </a:lnTo>
              <a:lnTo>
                <a:pt x="3" y="31"/>
              </a:lnTo>
              <a:lnTo>
                <a:pt x="3" y="29"/>
              </a:lnTo>
              <a:lnTo>
                <a:pt x="4" y="2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375920</xdr:colOff>
      <xdr:row>26</xdr:row>
      <xdr:rowOff>57150</xdr:rowOff>
    </xdr:from>
    <xdr:to>
      <xdr:col>12</xdr:col>
      <xdr:colOff>629920</xdr:colOff>
      <xdr:row>28</xdr:row>
      <xdr:rowOff>38100</xdr:rowOff>
    </xdr:to>
    <xdr:sp>
      <xdr:nvSpPr>
        <xdr:cNvPr id="4903598" name="Freeform 44"/>
        <xdr:cNvSpPr/>
      </xdr:nvSpPr>
      <xdr:spPr>
        <a:xfrm>
          <a:off x="8412480" y="4193540"/>
          <a:ext cx="254000" cy="285750"/>
        </a:xfrm>
        <a:custGeom>
          <a:avLst/>
          <a:gdLst>
            <a:gd name="txL" fmla="*/ 0 w 25"/>
            <a:gd name="txT" fmla="*/ 0 h 32"/>
            <a:gd name="txR" fmla="*/ 25 w 25"/>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5" h="32">
              <a:moveTo>
                <a:pt x="0" y="30"/>
              </a:moveTo>
              <a:lnTo>
                <a:pt x="1" y="29"/>
              </a:lnTo>
              <a:lnTo>
                <a:pt x="1" y="28"/>
              </a:lnTo>
              <a:lnTo>
                <a:pt x="2" y="27"/>
              </a:lnTo>
              <a:lnTo>
                <a:pt x="2" y="26"/>
              </a:lnTo>
              <a:lnTo>
                <a:pt x="2" y="25"/>
              </a:lnTo>
              <a:lnTo>
                <a:pt x="3" y="26"/>
              </a:lnTo>
              <a:lnTo>
                <a:pt x="4" y="25"/>
              </a:lnTo>
              <a:lnTo>
                <a:pt x="5" y="24"/>
              </a:lnTo>
              <a:lnTo>
                <a:pt x="6" y="23"/>
              </a:lnTo>
              <a:lnTo>
                <a:pt x="6" y="22"/>
              </a:lnTo>
              <a:lnTo>
                <a:pt x="5" y="21"/>
              </a:lnTo>
              <a:lnTo>
                <a:pt x="4" y="20"/>
              </a:lnTo>
              <a:lnTo>
                <a:pt x="5" y="20"/>
              </a:lnTo>
              <a:lnTo>
                <a:pt x="6" y="21"/>
              </a:lnTo>
              <a:lnTo>
                <a:pt x="7" y="21"/>
              </a:lnTo>
              <a:lnTo>
                <a:pt x="8" y="20"/>
              </a:lnTo>
              <a:lnTo>
                <a:pt x="9" y="19"/>
              </a:lnTo>
              <a:lnTo>
                <a:pt x="8" y="18"/>
              </a:lnTo>
              <a:lnTo>
                <a:pt x="8" y="17"/>
              </a:lnTo>
              <a:lnTo>
                <a:pt x="8" y="16"/>
              </a:lnTo>
              <a:lnTo>
                <a:pt x="9" y="15"/>
              </a:lnTo>
              <a:lnTo>
                <a:pt x="9" y="14"/>
              </a:lnTo>
              <a:lnTo>
                <a:pt x="9" y="13"/>
              </a:lnTo>
              <a:lnTo>
                <a:pt x="9" y="12"/>
              </a:lnTo>
              <a:lnTo>
                <a:pt x="9" y="11"/>
              </a:lnTo>
              <a:lnTo>
                <a:pt x="9" y="10"/>
              </a:lnTo>
              <a:lnTo>
                <a:pt x="8" y="9"/>
              </a:lnTo>
              <a:lnTo>
                <a:pt x="8" y="8"/>
              </a:lnTo>
              <a:lnTo>
                <a:pt x="8" y="7"/>
              </a:lnTo>
              <a:lnTo>
                <a:pt x="8" y="6"/>
              </a:lnTo>
              <a:lnTo>
                <a:pt x="8" y="4"/>
              </a:lnTo>
              <a:lnTo>
                <a:pt x="8" y="3"/>
              </a:lnTo>
              <a:lnTo>
                <a:pt x="7" y="2"/>
              </a:lnTo>
              <a:lnTo>
                <a:pt x="7" y="1"/>
              </a:lnTo>
              <a:lnTo>
                <a:pt x="7" y="0"/>
              </a:lnTo>
              <a:lnTo>
                <a:pt x="9" y="0"/>
              </a:lnTo>
              <a:lnTo>
                <a:pt x="10" y="1"/>
              </a:lnTo>
              <a:lnTo>
                <a:pt x="11" y="1"/>
              </a:lnTo>
              <a:lnTo>
                <a:pt x="12" y="1"/>
              </a:lnTo>
              <a:lnTo>
                <a:pt x="13" y="2"/>
              </a:lnTo>
              <a:lnTo>
                <a:pt x="14" y="2"/>
              </a:lnTo>
              <a:lnTo>
                <a:pt x="14" y="3"/>
              </a:lnTo>
              <a:lnTo>
                <a:pt x="13" y="4"/>
              </a:lnTo>
              <a:lnTo>
                <a:pt x="12" y="4"/>
              </a:lnTo>
              <a:lnTo>
                <a:pt x="12" y="5"/>
              </a:lnTo>
              <a:lnTo>
                <a:pt x="12" y="6"/>
              </a:lnTo>
              <a:lnTo>
                <a:pt x="13" y="5"/>
              </a:lnTo>
              <a:lnTo>
                <a:pt x="14" y="5"/>
              </a:lnTo>
              <a:lnTo>
                <a:pt x="15" y="5"/>
              </a:lnTo>
              <a:lnTo>
                <a:pt x="16" y="5"/>
              </a:lnTo>
              <a:lnTo>
                <a:pt x="17" y="6"/>
              </a:lnTo>
              <a:lnTo>
                <a:pt x="18" y="5"/>
              </a:lnTo>
              <a:lnTo>
                <a:pt x="19" y="4"/>
              </a:lnTo>
              <a:lnTo>
                <a:pt x="19" y="5"/>
              </a:lnTo>
              <a:lnTo>
                <a:pt x="20" y="6"/>
              </a:lnTo>
              <a:lnTo>
                <a:pt x="21" y="6"/>
              </a:lnTo>
              <a:lnTo>
                <a:pt x="22" y="6"/>
              </a:lnTo>
              <a:lnTo>
                <a:pt x="23" y="6"/>
              </a:lnTo>
              <a:lnTo>
                <a:pt x="24" y="7"/>
              </a:lnTo>
              <a:lnTo>
                <a:pt x="25" y="8"/>
              </a:lnTo>
              <a:lnTo>
                <a:pt x="24" y="8"/>
              </a:lnTo>
              <a:lnTo>
                <a:pt x="24" y="9"/>
              </a:lnTo>
              <a:lnTo>
                <a:pt x="24" y="11"/>
              </a:lnTo>
              <a:lnTo>
                <a:pt x="24" y="12"/>
              </a:lnTo>
              <a:lnTo>
                <a:pt x="23" y="13"/>
              </a:lnTo>
              <a:lnTo>
                <a:pt x="24" y="14"/>
              </a:lnTo>
              <a:lnTo>
                <a:pt x="23" y="15"/>
              </a:lnTo>
              <a:lnTo>
                <a:pt x="23" y="16"/>
              </a:lnTo>
              <a:lnTo>
                <a:pt x="22" y="17"/>
              </a:lnTo>
              <a:lnTo>
                <a:pt x="21" y="18"/>
              </a:lnTo>
              <a:lnTo>
                <a:pt x="22" y="19"/>
              </a:lnTo>
              <a:lnTo>
                <a:pt x="22" y="20"/>
              </a:lnTo>
              <a:lnTo>
                <a:pt x="21" y="20"/>
              </a:lnTo>
              <a:lnTo>
                <a:pt x="20" y="21"/>
              </a:lnTo>
              <a:lnTo>
                <a:pt x="19" y="21"/>
              </a:lnTo>
              <a:lnTo>
                <a:pt x="19" y="22"/>
              </a:lnTo>
              <a:lnTo>
                <a:pt x="19" y="23"/>
              </a:lnTo>
              <a:lnTo>
                <a:pt x="19" y="24"/>
              </a:lnTo>
              <a:lnTo>
                <a:pt x="18" y="26"/>
              </a:lnTo>
              <a:lnTo>
                <a:pt x="17" y="26"/>
              </a:lnTo>
              <a:lnTo>
                <a:pt x="16" y="27"/>
              </a:lnTo>
              <a:lnTo>
                <a:pt x="16" y="28"/>
              </a:lnTo>
              <a:lnTo>
                <a:pt x="15" y="29"/>
              </a:lnTo>
              <a:lnTo>
                <a:pt x="14" y="29"/>
              </a:lnTo>
              <a:lnTo>
                <a:pt x="13" y="28"/>
              </a:lnTo>
              <a:lnTo>
                <a:pt x="11" y="28"/>
              </a:lnTo>
              <a:lnTo>
                <a:pt x="10" y="28"/>
              </a:lnTo>
              <a:lnTo>
                <a:pt x="9" y="28"/>
              </a:lnTo>
              <a:lnTo>
                <a:pt x="9" y="29"/>
              </a:lnTo>
              <a:lnTo>
                <a:pt x="8" y="29"/>
              </a:lnTo>
              <a:lnTo>
                <a:pt x="7" y="30"/>
              </a:lnTo>
              <a:lnTo>
                <a:pt x="6" y="31"/>
              </a:lnTo>
              <a:lnTo>
                <a:pt x="5" y="32"/>
              </a:lnTo>
              <a:lnTo>
                <a:pt x="4" y="31"/>
              </a:lnTo>
              <a:lnTo>
                <a:pt x="3" y="31"/>
              </a:lnTo>
              <a:lnTo>
                <a:pt x="2" y="31"/>
              </a:lnTo>
              <a:lnTo>
                <a:pt x="0" y="31"/>
              </a:lnTo>
              <a:lnTo>
                <a:pt x="0" y="3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589280</xdr:colOff>
      <xdr:row>26</xdr:row>
      <xdr:rowOff>114300</xdr:rowOff>
    </xdr:from>
    <xdr:to>
      <xdr:col>13</xdr:col>
      <xdr:colOff>396240</xdr:colOff>
      <xdr:row>27</xdr:row>
      <xdr:rowOff>133350</xdr:rowOff>
    </xdr:to>
    <xdr:sp>
      <xdr:nvSpPr>
        <xdr:cNvPr id="4903599" name="Freeform 45"/>
        <xdr:cNvSpPr/>
      </xdr:nvSpPr>
      <xdr:spPr>
        <a:xfrm>
          <a:off x="8625840" y="4250690"/>
          <a:ext cx="457200" cy="171450"/>
        </a:xfrm>
        <a:custGeom>
          <a:avLst/>
          <a:gdLst>
            <a:gd name="txL" fmla="*/ 0 w 45"/>
            <a:gd name="txT" fmla="*/ 0 h 19"/>
            <a:gd name="txR" fmla="*/ 45 w 45"/>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5" h="19">
              <a:moveTo>
                <a:pt x="1" y="10"/>
              </a:moveTo>
              <a:lnTo>
                <a:pt x="2" y="10"/>
              </a:lnTo>
              <a:lnTo>
                <a:pt x="2" y="9"/>
              </a:lnTo>
              <a:lnTo>
                <a:pt x="3" y="8"/>
              </a:lnTo>
              <a:lnTo>
                <a:pt x="2" y="7"/>
              </a:lnTo>
              <a:lnTo>
                <a:pt x="3" y="6"/>
              </a:lnTo>
              <a:lnTo>
                <a:pt x="3" y="5"/>
              </a:lnTo>
              <a:lnTo>
                <a:pt x="3" y="3"/>
              </a:lnTo>
              <a:lnTo>
                <a:pt x="3" y="2"/>
              </a:lnTo>
              <a:lnTo>
                <a:pt x="4" y="2"/>
              </a:lnTo>
              <a:lnTo>
                <a:pt x="5" y="1"/>
              </a:lnTo>
              <a:lnTo>
                <a:pt x="6" y="0"/>
              </a:lnTo>
              <a:lnTo>
                <a:pt x="8" y="0"/>
              </a:lnTo>
              <a:lnTo>
                <a:pt x="9" y="0"/>
              </a:lnTo>
              <a:lnTo>
                <a:pt x="10" y="1"/>
              </a:lnTo>
              <a:lnTo>
                <a:pt x="11" y="1"/>
              </a:lnTo>
              <a:lnTo>
                <a:pt x="12" y="1"/>
              </a:lnTo>
              <a:lnTo>
                <a:pt x="13" y="1"/>
              </a:lnTo>
              <a:lnTo>
                <a:pt x="14" y="1"/>
              </a:lnTo>
              <a:lnTo>
                <a:pt x="15" y="1"/>
              </a:lnTo>
              <a:lnTo>
                <a:pt x="16" y="1"/>
              </a:lnTo>
              <a:lnTo>
                <a:pt x="17" y="2"/>
              </a:lnTo>
              <a:lnTo>
                <a:pt x="19" y="2"/>
              </a:lnTo>
              <a:lnTo>
                <a:pt x="20" y="3"/>
              </a:lnTo>
              <a:lnTo>
                <a:pt x="21" y="3"/>
              </a:lnTo>
              <a:lnTo>
                <a:pt x="22" y="3"/>
              </a:lnTo>
              <a:lnTo>
                <a:pt x="23" y="3"/>
              </a:lnTo>
              <a:lnTo>
                <a:pt x="24" y="3"/>
              </a:lnTo>
              <a:lnTo>
                <a:pt x="25" y="4"/>
              </a:lnTo>
              <a:lnTo>
                <a:pt x="26" y="4"/>
              </a:lnTo>
              <a:lnTo>
                <a:pt x="28" y="4"/>
              </a:lnTo>
              <a:lnTo>
                <a:pt x="29" y="4"/>
              </a:lnTo>
              <a:lnTo>
                <a:pt x="30" y="4"/>
              </a:lnTo>
              <a:lnTo>
                <a:pt x="31" y="4"/>
              </a:lnTo>
              <a:lnTo>
                <a:pt x="32" y="5"/>
              </a:lnTo>
              <a:lnTo>
                <a:pt x="33" y="5"/>
              </a:lnTo>
              <a:lnTo>
                <a:pt x="35" y="5"/>
              </a:lnTo>
              <a:lnTo>
                <a:pt x="36" y="4"/>
              </a:lnTo>
              <a:lnTo>
                <a:pt x="37" y="4"/>
              </a:lnTo>
              <a:lnTo>
                <a:pt x="38" y="4"/>
              </a:lnTo>
              <a:lnTo>
                <a:pt x="39" y="4"/>
              </a:lnTo>
              <a:lnTo>
                <a:pt x="40" y="4"/>
              </a:lnTo>
              <a:lnTo>
                <a:pt x="41" y="4"/>
              </a:lnTo>
              <a:lnTo>
                <a:pt x="43" y="4"/>
              </a:lnTo>
              <a:lnTo>
                <a:pt x="44" y="4"/>
              </a:lnTo>
              <a:lnTo>
                <a:pt x="45" y="4"/>
              </a:lnTo>
              <a:lnTo>
                <a:pt x="45" y="5"/>
              </a:lnTo>
              <a:lnTo>
                <a:pt x="45" y="6"/>
              </a:lnTo>
              <a:lnTo>
                <a:pt x="42" y="7"/>
              </a:lnTo>
              <a:lnTo>
                <a:pt x="41" y="8"/>
              </a:lnTo>
              <a:lnTo>
                <a:pt x="40" y="9"/>
              </a:lnTo>
              <a:lnTo>
                <a:pt x="39" y="9"/>
              </a:lnTo>
              <a:lnTo>
                <a:pt x="38" y="10"/>
              </a:lnTo>
              <a:lnTo>
                <a:pt x="37" y="11"/>
              </a:lnTo>
              <a:lnTo>
                <a:pt x="36" y="11"/>
              </a:lnTo>
              <a:lnTo>
                <a:pt x="35" y="12"/>
              </a:lnTo>
              <a:lnTo>
                <a:pt x="34" y="12"/>
              </a:lnTo>
              <a:lnTo>
                <a:pt x="33" y="13"/>
              </a:lnTo>
              <a:lnTo>
                <a:pt x="32" y="13"/>
              </a:lnTo>
              <a:lnTo>
                <a:pt x="31" y="13"/>
              </a:lnTo>
              <a:lnTo>
                <a:pt x="30" y="12"/>
              </a:lnTo>
              <a:lnTo>
                <a:pt x="29" y="13"/>
              </a:lnTo>
              <a:lnTo>
                <a:pt x="28" y="13"/>
              </a:lnTo>
              <a:lnTo>
                <a:pt x="27" y="13"/>
              </a:lnTo>
              <a:lnTo>
                <a:pt x="25" y="13"/>
              </a:lnTo>
              <a:lnTo>
                <a:pt x="24" y="13"/>
              </a:lnTo>
              <a:lnTo>
                <a:pt x="23" y="14"/>
              </a:lnTo>
              <a:lnTo>
                <a:pt x="23" y="15"/>
              </a:lnTo>
              <a:lnTo>
                <a:pt x="22" y="15"/>
              </a:lnTo>
              <a:lnTo>
                <a:pt x="21" y="16"/>
              </a:lnTo>
              <a:lnTo>
                <a:pt x="20" y="17"/>
              </a:lnTo>
              <a:lnTo>
                <a:pt x="18" y="18"/>
              </a:lnTo>
              <a:lnTo>
                <a:pt x="17" y="19"/>
              </a:lnTo>
              <a:lnTo>
                <a:pt x="16" y="19"/>
              </a:lnTo>
              <a:lnTo>
                <a:pt x="15" y="19"/>
              </a:lnTo>
              <a:lnTo>
                <a:pt x="15" y="18"/>
              </a:lnTo>
              <a:lnTo>
                <a:pt x="14" y="17"/>
              </a:lnTo>
              <a:lnTo>
                <a:pt x="13" y="16"/>
              </a:lnTo>
              <a:lnTo>
                <a:pt x="12" y="16"/>
              </a:lnTo>
              <a:lnTo>
                <a:pt x="11" y="16"/>
              </a:lnTo>
              <a:lnTo>
                <a:pt x="10" y="16"/>
              </a:lnTo>
              <a:lnTo>
                <a:pt x="9" y="16"/>
              </a:lnTo>
              <a:lnTo>
                <a:pt x="8" y="16"/>
              </a:lnTo>
              <a:lnTo>
                <a:pt x="7" y="17"/>
              </a:lnTo>
              <a:lnTo>
                <a:pt x="6" y="17"/>
              </a:lnTo>
              <a:lnTo>
                <a:pt x="5" y="16"/>
              </a:lnTo>
              <a:lnTo>
                <a:pt x="4" y="16"/>
              </a:lnTo>
              <a:lnTo>
                <a:pt x="3" y="15"/>
              </a:lnTo>
              <a:lnTo>
                <a:pt x="2" y="15"/>
              </a:lnTo>
              <a:lnTo>
                <a:pt x="1" y="14"/>
              </a:lnTo>
              <a:lnTo>
                <a:pt x="1" y="13"/>
              </a:lnTo>
              <a:lnTo>
                <a:pt x="0" y="12"/>
              </a:lnTo>
              <a:lnTo>
                <a:pt x="1" y="11"/>
              </a:lnTo>
              <a:lnTo>
                <a:pt x="1" y="1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193040</xdr:colOff>
      <xdr:row>24</xdr:row>
      <xdr:rowOff>47625</xdr:rowOff>
    </xdr:from>
    <xdr:to>
      <xdr:col>13</xdr:col>
      <xdr:colOff>558800</xdr:colOff>
      <xdr:row>25</xdr:row>
      <xdr:rowOff>76200</xdr:rowOff>
    </xdr:to>
    <xdr:sp>
      <xdr:nvSpPr>
        <xdr:cNvPr id="4903600" name="Freeform 46"/>
        <xdr:cNvSpPr/>
      </xdr:nvSpPr>
      <xdr:spPr>
        <a:xfrm>
          <a:off x="8879840" y="3879215"/>
          <a:ext cx="365760" cy="180975"/>
        </a:xfrm>
        <a:custGeom>
          <a:avLst/>
          <a:gdLst>
            <a:gd name="txL" fmla="*/ 0 w 36"/>
            <a:gd name="txT" fmla="*/ 0 h 20"/>
            <a:gd name="txR" fmla="*/ 36 w 36"/>
            <a:gd name="txB" fmla="*/ 20 h 20"/>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6" h="20">
              <a:moveTo>
                <a:pt x="0" y="19"/>
              </a:moveTo>
              <a:lnTo>
                <a:pt x="0" y="19"/>
              </a:lnTo>
              <a:lnTo>
                <a:pt x="0" y="18"/>
              </a:lnTo>
              <a:lnTo>
                <a:pt x="0" y="17"/>
              </a:lnTo>
              <a:lnTo>
                <a:pt x="1" y="15"/>
              </a:lnTo>
              <a:lnTo>
                <a:pt x="1" y="14"/>
              </a:lnTo>
              <a:lnTo>
                <a:pt x="1" y="13"/>
              </a:lnTo>
              <a:lnTo>
                <a:pt x="1" y="12"/>
              </a:lnTo>
              <a:lnTo>
                <a:pt x="1" y="11"/>
              </a:lnTo>
              <a:lnTo>
                <a:pt x="2" y="10"/>
              </a:lnTo>
              <a:lnTo>
                <a:pt x="2" y="9"/>
              </a:lnTo>
              <a:lnTo>
                <a:pt x="2" y="8"/>
              </a:lnTo>
              <a:lnTo>
                <a:pt x="2" y="7"/>
              </a:lnTo>
              <a:lnTo>
                <a:pt x="2" y="6"/>
              </a:lnTo>
              <a:lnTo>
                <a:pt x="3" y="5"/>
              </a:lnTo>
              <a:lnTo>
                <a:pt x="2" y="4"/>
              </a:lnTo>
              <a:lnTo>
                <a:pt x="1" y="3"/>
              </a:lnTo>
              <a:lnTo>
                <a:pt x="2" y="2"/>
              </a:lnTo>
              <a:lnTo>
                <a:pt x="3" y="2"/>
              </a:lnTo>
              <a:lnTo>
                <a:pt x="4" y="3"/>
              </a:lnTo>
              <a:lnTo>
                <a:pt x="5" y="3"/>
              </a:lnTo>
              <a:lnTo>
                <a:pt x="6" y="2"/>
              </a:lnTo>
              <a:lnTo>
                <a:pt x="7" y="2"/>
              </a:lnTo>
              <a:lnTo>
                <a:pt x="8" y="1"/>
              </a:lnTo>
              <a:lnTo>
                <a:pt x="9" y="0"/>
              </a:lnTo>
              <a:lnTo>
                <a:pt x="10" y="1"/>
              </a:lnTo>
              <a:lnTo>
                <a:pt x="11" y="2"/>
              </a:lnTo>
              <a:lnTo>
                <a:pt x="12" y="3"/>
              </a:lnTo>
              <a:lnTo>
                <a:pt x="12" y="4"/>
              </a:lnTo>
              <a:lnTo>
                <a:pt x="12" y="5"/>
              </a:lnTo>
              <a:lnTo>
                <a:pt x="13" y="6"/>
              </a:lnTo>
              <a:lnTo>
                <a:pt x="14" y="6"/>
              </a:lnTo>
              <a:lnTo>
                <a:pt x="15" y="6"/>
              </a:lnTo>
              <a:lnTo>
                <a:pt x="16" y="7"/>
              </a:lnTo>
              <a:lnTo>
                <a:pt x="17" y="8"/>
              </a:lnTo>
              <a:lnTo>
                <a:pt x="18" y="8"/>
              </a:lnTo>
              <a:lnTo>
                <a:pt x="18" y="9"/>
              </a:lnTo>
              <a:lnTo>
                <a:pt x="20" y="9"/>
              </a:lnTo>
              <a:lnTo>
                <a:pt x="21" y="9"/>
              </a:lnTo>
              <a:lnTo>
                <a:pt x="21" y="8"/>
              </a:lnTo>
              <a:lnTo>
                <a:pt x="22" y="7"/>
              </a:lnTo>
              <a:lnTo>
                <a:pt x="23" y="6"/>
              </a:lnTo>
              <a:lnTo>
                <a:pt x="24" y="7"/>
              </a:lnTo>
              <a:lnTo>
                <a:pt x="25" y="7"/>
              </a:lnTo>
              <a:lnTo>
                <a:pt x="26" y="7"/>
              </a:lnTo>
              <a:lnTo>
                <a:pt x="27" y="7"/>
              </a:lnTo>
              <a:lnTo>
                <a:pt x="28" y="7"/>
              </a:lnTo>
              <a:lnTo>
                <a:pt x="29" y="7"/>
              </a:lnTo>
              <a:lnTo>
                <a:pt x="30" y="8"/>
              </a:lnTo>
              <a:lnTo>
                <a:pt x="31" y="8"/>
              </a:lnTo>
              <a:lnTo>
                <a:pt x="32" y="9"/>
              </a:lnTo>
              <a:lnTo>
                <a:pt x="33" y="8"/>
              </a:lnTo>
              <a:lnTo>
                <a:pt x="34" y="8"/>
              </a:lnTo>
              <a:lnTo>
                <a:pt x="35" y="10"/>
              </a:lnTo>
              <a:lnTo>
                <a:pt x="36" y="11"/>
              </a:lnTo>
              <a:lnTo>
                <a:pt x="35" y="13"/>
              </a:lnTo>
              <a:lnTo>
                <a:pt x="35" y="14"/>
              </a:lnTo>
              <a:lnTo>
                <a:pt x="35" y="15"/>
              </a:lnTo>
              <a:lnTo>
                <a:pt x="35" y="16"/>
              </a:lnTo>
              <a:lnTo>
                <a:pt x="34" y="17"/>
              </a:lnTo>
              <a:lnTo>
                <a:pt x="32" y="17"/>
              </a:lnTo>
              <a:lnTo>
                <a:pt x="31" y="17"/>
              </a:lnTo>
              <a:lnTo>
                <a:pt x="30" y="17"/>
              </a:lnTo>
              <a:lnTo>
                <a:pt x="29" y="17"/>
              </a:lnTo>
              <a:lnTo>
                <a:pt x="28" y="17"/>
              </a:lnTo>
              <a:lnTo>
                <a:pt x="27" y="18"/>
              </a:lnTo>
              <a:lnTo>
                <a:pt x="25" y="18"/>
              </a:lnTo>
              <a:lnTo>
                <a:pt x="24" y="18"/>
              </a:lnTo>
              <a:lnTo>
                <a:pt x="23" y="18"/>
              </a:lnTo>
              <a:lnTo>
                <a:pt x="22" y="18"/>
              </a:lnTo>
              <a:lnTo>
                <a:pt x="21" y="19"/>
              </a:lnTo>
              <a:lnTo>
                <a:pt x="20" y="19"/>
              </a:lnTo>
              <a:lnTo>
                <a:pt x="19" y="19"/>
              </a:lnTo>
              <a:lnTo>
                <a:pt x="18" y="19"/>
              </a:lnTo>
              <a:lnTo>
                <a:pt x="17" y="19"/>
              </a:lnTo>
              <a:lnTo>
                <a:pt x="16" y="20"/>
              </a:lnTo>
              <a:lnTo>
                <a:pt x="14" y="20"/>
              </a:lnTo>
              <a:lnTo>
                <a:pt x="13" y="20"/>
              </a:lnTo>
              <a:lnTo>
                <a:pt x="12" y="20"/>
              </a:lnTo>
              <a:lnTo>
                <a:pt x="11" y="20"/>
              </a:lnTo>
              <a:lnTo>
                <a:pt x="9" y="20"/>
              </a:lnTo>
              <a:lnTo>
                <a:pt x="8" y="20"/>
              </a:lnTo>
              <a:lnTo>
                <a:pt x="7" y="20"/>
              </a:lnTo>
              <a:lnTo>
                <a:pt x="5" y="20"/>
              </a:lnTo>
              <a:lnTo>
                <a:pt x="4" y="20"/>
              </a:lnTo>
              <a:lnTo>
                <a:pt x="3" y="20"/>
              </a:lnTo>
              <a:lnTo>
                <a:pt x="2" y="20"/>
              </a:lnTo>
              <a:lnTo>
                <a:pt x="1" y="20"/>
              </a:lnTo>
              <a:lnTo>
                <a:pt x="0" y="20"/>
              </a:lnTo>
              <a:lnTo>
                <a:pt x="0" y="1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223520</xdr:colOff>
      <xdr:row>25</xdr:row>
      <xdr:rowOff>57150</xdr:rowOff>
    </xdr:from>
    <xdr:to>
      <xdr:col>13</xdr:col>
      <xdr:colOff>548640</xdr:colOff>
      <xdr:row>27</xdr:row>
      <xdr:rowOff>19050</xdr:rowOff>
    </xdr:to>
    <xdr:sp>
      <xdr:nvSpPr>
        <xdr:cNvPr id="4903601" name="Freeform 47"/>
        <xdr:cNvSpPr/>
      </xdr:nvSpPr>
      <xdr:spPr>
        <a:xfrm>
          <a:off x="8910320" y="4041140"/>
          <a:ext cx="325120" cy="266700"/>
        </a:xfrm>
        <a:custGeom>
          <a:avLst/>
          <a:gdLst>
            <a:gd name="txL" fmla="*/ 0 w 32"/>
            <a:gd name="txT" fmla="*/ 0 h 30"/>
            <a:gd name="txR" fmla="*/ 32 w 32"/>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30">
              <a:moveTo>
                <a:pt x="6" y="5"/>
              </a:moveTo>
              <a:lnTo>
                <a:pt x="6" y="5"/>
              </a:lnTo>
              <a:lnTo>
                <a:pt x="6" y="3"/>
              </a:lnTo>
              <a:lnTo>
                <a:pt x="7" y="3"/>
              </a:lnTo>
              <a:lnTo>
                <a:pt x="6" y="2"/>
              </a:lnTo>
              <a:lnTo>
                <a:pt x="8" y="2"/>
              </a:lnTo>
              <a:lnTo>
                <a:pt x="9" y="2"/>
              </a:lnTo>
              <a:lnTo>
                <a:pt x="10" y="2"/>
              </a:lnTo>
              <a:lnTo>
                <a:pt x="11" y="2"/>
              </a:lnTo>
              <a:lnTo>
                <a:pt x="13" y="2"/>
              </a:lnTo>
              <a:lnTo>
                <a:pt x="14" y="1"/>
              </a:lnTo>
              <a:lnTo>
                <a:pt x="15" y="1"/>
              </a:lnTo>
              <a:lnTo>
                <a:pt x="16" y="1"/>
              </a:lnTo>
              <a:lnTo>
                <a:pt x="17" y="1"/>
              </a:lnTo>
              <a:lnTo>
                <a:pt x="18" y="1"/>
              </a:lnTo>
              <a:lnTo>
                <a:pt x="19" y="0"/>
              </a:lnTo>
              <a:lnTo>
                <a:pt x="20" y="0"/>
              </a:lnTo>
              <a:lnTo>
                <a:pt x="21" y="0"/>
              </a:lnTo>
              <a:lnTo>
                <a:pt x="23" y="1"/>
              </a:lnTo>
              <a:lnTo>
                <a:pt x="24" y="1"/>
              </a:lnTo>
              <a:lnTo>
                <a:pt x="24" y="2"/>
              </a:lnTo>
              <a:lnTo>
                <a:pt x="23" y="2"/>
              </a:lnTo>
              <a:lnTo>
                <a:pt x="22" y="3"/>
              </a:lnTo>
              <a:lnTo>
                <a:pt x="22" y="4"/>
              </a:lnTo>
              <a:lnTo>
                <a:pt x="22" y="5"/>
              </a:lnTo>
              <a:lnTo>
                <a:pt x="22" y="6"/>
              </a:lnTo>
              <a:lnTo>
                <a:pt x="22" y="8"/>
              </a:lnTo>
              <a:lnTo>
                <a:pt x="21" y="8"/>
              </a:lnTo>
              <a:lnTo>
                <a:pt x="22" y="9"/>
              </a:lnTo>
              <a:lnTo>
                <a:pt x="23" y="9"/>
              </a:lnTo>
              <a:lnTo>
                <a:pt x="23" y="10"/>
              </a:lnTo>
              <a:lnTo>
                <a:pt x="23" y="11"/>
              </a:lnTo>
              <a:lnTo>
                <a:pt x="24" y="12"/>
              </a:lnTo>
              <a:lnTo>
                <a:pt x="23" y="13"/>
              </a:lnTo>
              <a:lnTo>
                <a:pt x="24" y="13"/>
              </a:lnTo>
              <a:lnTo>
                <a:pt x="25" y="13"/>
              </a:lnTo>
              <a:lnTo>
                <a:pt x="26" y="14"/>
              </a:lnTo>
              <a:lnTo>
                <a:pt x="27" y="14"/>
              </a:lnTo>
              <a:lnTo>
                <a:pt x="27" y="15"/>
              </a:lnTo>
              <a:lnTo>
                <a:pt x="27" y="17"/>
              </a:lnTo>
              <a:lnTo>
                <a:pt x="27" y="18"/>
              </a:lnTo>
              <a:lnTo>
                <a:pt x="26" y="19"/>
              </a:lnTo>
              <a:lnTo>
                <a:pt x="26" y="20"/>
              </a:lnTo>
              <a:lnTo>
                <a:pt x="27" y="21"/>
              </a:lnTo>
              <a:lnTo>
                <a:pt x="28" y="22"/>
              </a:lnTo>
              <a:lnTo>
                <a:pt x="29" y="22"/>
              </a:lnTo>
              <a:lnTo>
                <a:pt x="30" y="23"/>
              </a:lnTo>
              <a:lnTo>
                <a:pt x="31" y="24"/>
              </a:lnTo>
              <a:lnTo>
                <a:pt x="31" y="25"/>
              </a:lnTo>
              <a:lnTo>
                <a:pt x="32" y="26"/>
              </a:lnTo>
              <a:lnTo>
                <a:pt x="32" y="27"/>
              </a:lnTo>
              <a:lnTo>
                <a:pt x="32" y="28"/>
              </a:lnTo>
              <a:lnTo>
                <a:pt x="31" y="30"/>
              </a:lnTo>
              <a:lnTo>
                <a:pt x="30" y="28"/>
              </a:lnTo>
              <a:lnTo>
                <a:pt x="29" y="28"/>
              </a:lnTo>
              <a:lnTo>
                <a:pt x="28" y="28"/>
              </a:lnTo>
              <a:lnTo>
                <a:pt x="27" y="27"/>
              </a:lnTo>
              <a:lnTo>
                <a:pt x="25" y="27"/>
              </a:lnTo>
              <a:lnTo>
                <a:pt x="24" y="27"/>
              </a:lnTo>
              <a:lnTo>
                <a:pt x="23" y="27"/>
              </a:lnTo>
              <a:lnTo>
                <a:pt x="22" y="27"/>
              </a:lnTo>
              <a:lnTo>
                <a:pt x="21" y="27"/>
              </a:lnTo>
              <a:lnTo>
                <a:pt x="19" y="27"/>
              </a:lnTo>
              <a:lnTo>
                <a:pt x="18" y="27"/>
              </a:lnTo>
              <a:lnTo>
                <a:pt x="17" y="27"/>
              </a:lnTo>
              <a:lnTo>
                <a:pt x="16" y="27"/>
              </a:lnTo>
              <a:lnTo>
                <a:pt x="15" y="27"/>
              </a:lnTo>
              <a:lnTo>
                <a:pt x="13" y="27"/>
              </a:lnTo>
              <a:lnTo>
                <a:pt x="12" y="27"/>
              </a:lnTo>
              <a:lnTo>
                <a:pt x="11" y="27"/>
              </a:lnTo>
              <a:lnTo>
                <a:pt x="10" y="27"/>
              </a:lnTo>
              <a:lnTo>
                <a:pt x="9" y="27"/>
              </a:lnTo>
              <a:lnTo>
                <a:pt x="8" y="27"/>
              </a:lnTo>
              <a:lnTo>
                <a:pt x="7" y="28"/>
              </a:lnTo>
              <a:lnTo>
                <a:pt x="5" y="28"/>
              </a:lnTo>
              <a:lnTo>
                <a:pt x="4" y="28"/>
              </a:lnTo>
              <a:lnTo>
                <a:pt x="4" y="27"/>
              </a:lnTo>
              <a:lnTo>
                <a:pt x="3" y="26"/>
              </a:lnTo>
              <a:lnTo>
                <a:pt x="2" y="25"/>
              </a:lnTo>
              <a:lnTo>
                <a:pt x="2" y="24"/>
              </a:lnTo>
              <a:lnTo>
                <a:pt x="1" y="23"/>
              </a:lnTo>
              <a:lnTo>
                <a:pt x="0" y="22"/>
              </a:lnTo>
              <a:lnTo>
                <a:pt x="1" y="22"/>
              </a:lnTo>
              <a:lnTo>
                <a:pt x="2" y="21"/>
              </a:lnTo>
              <a:lnTo>
                <a:pt x="2" y="20"/>
              </a:lnTo>
              <a:lnTo>
                <a:pt x="2" y="19"/>
              </a:lnTo>
              <a:lnTo>
                <a:pt x="3" y="18"/>
              </a:lnTo>
              <a:lnTo>
                <a:pt x="3" y="17"/>
              </a:lnTo>
              <a:lnTo>
                <a:pt x="2" y="16"/>
              </a:lnTo>
              <a:lnTo>
                <a:pt x="3" y="15"/>
              </a:lnTo>
              <a:lnTo>
                <a:pt x="4" y="15"/>
              </a:lnTo>
              <a:lnTo>
                <a:pt x="5" y="14"/>
              </a:lnTo>
              <a:lnTo>
                <a:pt x="4" y="13"/>
              </a:lnTo>
              <a:lnTo>
                <a:pt x="4" y="12"/>
              </a:lnTo>
              <a:lnTo>
                <a:pt x="5" y="11"/>
              </a:lnTo>
              <a:lnTo>
                <a:pt x="4" y="10"/>
              </a:lnTo>
              <a:lnTo>
                <a:pt x="5" y="10"/>
              </a:lnTo>
              <a:lnTo>
                <a:pt x="5" y="9"/>
              </a:lnTo>
              <a:lnTo>
                <a:pt x="5" y="8"/>
              </a:lnTo>
              <a:lnTo>
                <a:pt x="6" y="6"/>
              </a:lnTo>
              <a:lnTo>
                <a:pt x="5" y="5"/>
              </a:lnTo>
              <a:lnTo>
                <a:pt x="6"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538480</xdr:colOff>
      <xdr:row>24</xdr:row>
      <xdr:rowOff>0</xdr:rowOff>
    </xdr:from>
    <xdr:to>
      <xdr:col>14</xdr:col>
      <xdr:colOff>142240</xdr:colOff>
      <xdr:row>25</xdr:row>
      <xdr:rowOff>57150</xdr:rowOff>
    </xdr:to>
    <xdr:sp>
      <xdr:nvSpPr>
        <xdr:cNvPr id="4903602" name="Freeform 48"/>
        <xdr:cNvSpPr>
          <a:spLocks noEditPoints="1"/>
        </xdr:cNvSpPr>
      </xdr:nvSpPr>
      <xdr:spPr>
        <a:xfrm>
          <a:off x="9225280" y="3831590"/>
          <a:ext cx="254000" cy="209550"/>
        </a:xfrm>
        <a:custGeom>
          <a:avLst/>
          <a:gdLst>
            <a:gd name="txL" fmla="*/ 0 w 25"/>
            <a:gd name="txT" fmla="*/ 0 h 23"/>
            <a:gd name="txR" fmla="*/ 25 w 25"/>
            <a:gd name="txB" fmla="*/ 23 h 2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25" h="23">
              <a:moveTo>
                <a:pt x="0" y="22"/>
              </a:moveTo>
              <a:lnTo>
                <a:pt x="0" y="22"/>
              </a:lnTo>
              <a:lnTo>
                <a:pt x="1" y="21"/>
              </a:lnTo>
              <a:lnTo>
                <a:pt x="1" y="20"/>
              </a:lnTo>
              <a:lnTo>
                <a:pt x="1" y="19"/>
              </a:lnTo>
              <a:lnTo>
                <a:pt x="1" y="18"/>
              </a:lnTo>
              <a:lnTo>
                <a:pt x="2" y="16"/>
              </a:lnTo>
              <a:lnTo>
                <a:pt x="1" y="15"/>
              </a:lnTo>
              <a:lnTo>
                <a:pt x="0" y="13"/>
              </a:lnTo>
              <a:lnTo>
                <a:pt x="1" y="13"/>
              </a:lnTo>
              <a:lnTo>
                <a:pt x="2" y="12"/>
              </a:lnTo>
              <a:lnTo>
                <a:pt x="3" y="12"/>
              </a:lnTo>
              <a:lnTo>
                <a:pt x="4" y="12"/>
              </a:lnTo>
              <a:lnTo>
                <a:pt x="5" y="11"/>
              </a:lnTo>
              <a:lnTo>
                <a:pt x="6" y="10"/>
              </a:lnTo>
              <a:lnTo>
                <a:pt x="8" y="10"/>
              </a:lnTo>
              <a:lnTo>
                <a:pt x="9" y="11"/>
              </a:lnTo>
              <a:lnTo>
                <a:pt x="10" y="11"/>
              </a:lnTo>
              <a:lnTo>
                <a:pt x="11" y="10"/>
              </a:lnTo>
              <a:lnTo>
                <a:pt x="11" y="9"/>
              </a:lnTo>
              <a:lnTo>
                <a:pt x="11" y="8"/>
              </a:lnTo>
              <a:lnTo>
                <a:pt x="11" y="7"/>
              </a:lnTo>
              <a:lnTo>
                <a:pt x="11" y="6"/>
              </a:lnTo>
              <a:lnTo>
                <a:pt x="10" y="5"/>
              </a:lnTo>
              <a:lnTo>
                <a:pt x="10" y="4"/>
              </a:lnTo>
              <a:lnTo>
                <a:pt x="9" y="2"/>
              </a:lnTo>
              <a:lnTo>
                <a:pt x="10" y="3"/>
              </a:lnTo>
              <a:lnTo>
                <a:pt x="11" y="2"/>
              </a:lnTo>
              <a:lnTo>
                <a:pt x="12" y="1"/>
              </a:lnTo>
              <a:lnTo>
                <a:pt x="12" y="0"/>
              </a:lnTo>
              <a:lnTo>
                <a:pt x="12" y="1"/>
              </a:lnTo>
              <a:lnTo>
                <a:pt x="13" y="2"/>
              </a:lnTo>
              <a:lnTo>
                <a:pt x="14" y="3"/>
              </a:lnTo>
              <a:lnTo>
                <a:pt x="15" y="2"/>
              </a:lnTo>
              <a:lnTo>
                <a:pt x="16" y="1"/>
              </a:lnTo>
              <a:lnTo>
                <a:pt x="17" y="1"/>
              </a:lnTo>
              <a:lnTo>
                <a:pt x="18" y="1"/>
              </a:lnTo>
              <a:lnTo>
                <a:pt x="18" y="2"/>
              </a:lnTo>
              <a:lnTo>
                <a:pt x="19" y="3"/>
              </a:lnTo>
              <a:lnTo>
                <a:pt x="19" y="4"/>
              </a:lnTo>
              <a:lnTo>
                <a:pt x="20" y="5"/>
              </a:lnTo>
              <a:lnTo>
                <a:pt x="20" y="6"/>
              </a:lnTo>
              <a:lnTo>
                <a:pt x="21" y="5"/>
              </a:lnTo>
              <a:lnTo>
                <a:pt x="22" y="5"/>
              </a:lnTo>
              <a:lnTo>
                <a:pt x="23" y="4"/>
              </a:lnTo>
              <a:lnTo>
                <a:pt x="24" y="4"/>
              </a:lnTo>
              <a:lnTo>
                <a:pt x="25" y="3"/>
              </a:lnTo>
              <a:lnTo>
                <a:pt x="25" y="4"/>
              </a:lnTo>
              <a:lnTo>
                <a:pt x="25" y="6"/>
              </a:lnTo>
              <a:lnTo>
                <a:pt x="25" y="7"/>
              </a:lnTo>
              <a:lnTo>
                <a:pt x="25" y="8"/>
              </a:lnTo>
              <a:lnTo>
                <a:pt x="25" y="9"/>
              </a:lnTo>
              <a:lnTo>
                <a:pt x="25" y="10"/>
              </a:lnTo>
              <a:lnTo>
                <a:pt x="25" y="11"/>
              </a:lnTo>
              <a:lnTo>
                <a:pt x="25" y="12"/>
              </a:lnTo>
              <a:lnTo>
                <a:pt x="25" y="13"/>
              </a:lnTo>
              <a:lnTo>
                <a:pt x="25" y="15"/>
              </a:lnTo>
              <a:lnTo>
                <a:pt x="24" y="16"/>
              </a:lnTo>
              <a:lnTo>
                <a:pt x="23" y="16"/>
              </a:lnTo>
              <a:lnTo>
                <a:pt x="22" y="16"/>
              </a:lnTo>
              <a:lnTo>
                <a:pt x="22" y="17"/>
              </a:lnTo>
              <a:lnTo>
                <a:pt x="22" y="18"/>
              </a:lnTo>
              <a:lnTo>
                <a:pt x="22" y="19"/>
              </a:lnTo>
              <a:lnTo>
                <a:pt x="22" y="21"/>
              </a:lnTo>
              <a:lnTo>
                <a:pt x="21" y="21"/>
              </a:lnTo>
              <a:lnTo>
                <a:pt x="21" y="23"/>
              </a:lnTo>
              <a:lnTo>
                <a:pt x="20" y="23"/>
              </a:lnTo>
              <a:lnTo>
                <a:pt x="19" y="23"/>
              </a:lnTo>
              <a:lnTo>
                <a:pt x="18" y="23"/>
              </a:lnTo>
              <a:lnTo>
                <a:pt x="17" y="23"/>
              </a:lnTo>
              <a:lnTo>
                <a:pt x="15" y="23"/>
              </a:lnTo>
              <a:lnTo>
                <a:pt x="14" y="23"/>
              </a:lnTo>
              <a:lnTo>
                <a:pt x="13" y="23"/>
              </a:lnTo>
              <a:lnTo>
                <a:pt x="12" y="22"/>
              </a:lnTo>
              <a:lnTo>
                <a:pt x="11" y="22"/>
              </a:lnTo>
              <a:lnTo>
                <a:pt x="9" y="22"/>
              </a:lnTo>
              <a:lnTo>
                <a:pt x="8" y="22"/>
              </a:lnTo>
              <a:lnTo>
                <a:pt x="7" y="22"/>
              </a:lnTo>
              <a:lnTo>
                <a:pt x="6" y="22"/>
              </a:lnTo>
              <a:lnTo>
                <a:pt x="5" y="22"/>
              </a:lnTo>
              <a:lnTo>
                <a:pt x="4" y="22"/>
              </a:lnTo>
              <a:lnTo>
                <a:pt x="3" y="22"/>
              </a:lnTo>
              <a:lnTo>
                <a:pt x="2" y="22"/>
              </a:lnTo>
              <a:lnTo>
                <a:pt x="1" y="22"/>
              </a:lnTo>
              <a:lnTo>
                <a:pt x="0" y="22"/>
              </a:lnTo>
              <a:moveTo>
                <a:pt x="25" y="5"/>
              </a:moveTo>
              <a:lnTo>
                <a:pt x="25" y="5"/>
              </a:lnTo>
              <a:lnTo>
                <a:pt x="25" y="4"/>
              </a:lnTo>
              <a:lnTo>
                <a:pt x="25" y="6"/>
              </a:lnTo>
              <a:lnTo>
                <a:pt x="25"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599440</xdr:colOff>
      <xdr:row>25</xdr:row>
      <xdr:rowOff>57150</xdr:rowOff>
    </xdr:from>
    <xdr:to>
      <xdr:col>14</xdr:col>
      <xdr:colOff>386080</xdr:colOff>
      <xdr:row>27</xdr:row>
      <xdr:rowOff>95250</xdr:rowOff>
    </xdr:to>
    <xdr:sp>
      <xdr:nvSpPr>
        <xdr:cNvPr id="4903603" name="Freeform 49"/>
        <xdr:cNvSpPr/>
      </xdr:nvSpPr>
      <xdr:spPr>
        <a:xfrm>
          <a:off x="9286240" y="4041140"/>
          <a:ext cx="436880" cy="342900"/>
        </a:xfrm>
        <a:custGeom>
          <a:avLst/>
          <a:gdLst>
            <a:gd name="txL" fmla="*/ 0 w 43"/>
            <a:gd name="txT" fmla="*/ 0 h 38"/>
            <a:gd name="txR" fmla="*/ 43 w 43"/>
            <a:gd name="txB" fmla="*/ 38 h 38"/>
          </a:gdLst>
          <a:ahLst/>
          <a:cxnLst>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3" h="38">
              <a:moveTo>
                <a:pt x="18" y="3"/>
              </a:moveTo>
              <a:lnTo>
                <a:pt x="18" y="2"/>
              </a:lnTo>
              <a:lnTo>
                <a:pt x="19" y="2"/>
              </a:lnTo>
              <a:lnTo>
                <a:pt x="20" y="1"/>
              </a:lnTo>
              <a:lnTo>
                <a:pt x="20" y="0"/>
              </a:lnTo>
              <a:lnTo>
                <a:pt x="22" y="0"/>
              </a:lnTo>
              <a:lnTo>
                <a:pt x="23" y="0"/>
              </a:lnTo>
              <a:lnTo>
                <a:pt x="24" y="0"/>
              </a:lnTo>
              <a:lnTo>
                <a:pt x="25" y="0"/>
              </a:lnTo>
              <a:lnTo>
                <a:pt x="27" y="0"/>
              </a:lnTo>
              <a:lnTo>
                <a:pt x="28" y="0"/>
              </a:lnTo>
              <a:lnTo>
                <a:pt x="29" y="0"/>
              </a:lnTo>
              <a:lnTo>
                <a:pt x="30" y="0"/>
              </a:lnTo>
              <a:lnTo>
                <a:pt x="31" y="0"/>
              </a:lnTo>
              <a:lnTo>
                <a:pt x="32" y="1"/>
              </a:lnTo>
              <a:lnTo>
                <a:pt x="33" y="1"/>
              </a:lnTo>
              <a:lnTo>
                <a:pt x="34" y="2"/>
              </a:lnTo>
              <a:lnTo>
                <a:pt x="35" y="3"/>
              </a:lnTo>
              <a:lnTo>
                <a:pt x="35" y="5"/>
              </a:lnTo>
              <a:lnTo>
                <a:pt x="36" y="6"/>
              </a:lnTo>
              <a:lnTo>
                <a:pt x="37" y="8"/>
              </a:lnTo>
              <a:lnTo>
                <a:pt x="38" y="9"/>
              </a:lnTo>
              <a:lnTo>
                <a:pt x="38" y="10"/>
              </a:lnTo>
              <a:lnTo>
                <a:pt x="39" y="11"/>
              </a:lnTo>
              <a:lnTo>
                <a:pt x="41" y="12"/>
              </a:lnTo>
              <a:lnTo>
                <a:pt x="42" y="12"/>
              </a:lnTo>
              <a:lnTo>
                <a:pt x="43" y="12"/>
              </a:lnTo>
              <a:lnTo>
                <a:pt x="43" y="14"/>
              </a:lnTo>
              <a:lnTo>
                <a:pt x="43" y="15"/>
              </a:lnTo>
              <a:lnTo>
                <a:pt x="42" y="16"/>
              </a:lnTo>
              <a:lnTo>
                <a:pt x="41" y="16"/>
              </a:lnTo>
              <a:lnTo>
                <a:pt x="40" y="17"/>
              </a:lnTo>
              <a:lnTo>
                <a:pt x="40" y="18"/>
              </a:lnTo>
              <a:lnTo>
                <a:pt x="39" y="19"/>
              </a:lnTo>
              <a:lnTo>
                <a:pt x="37" y="20"/>
              </a:lnTo>
              <a:lnTo>
                <a:pt x="36" y="20"/>
              </a:lnTo>
              <a:lnTo>
                <a:pt x="35" y="20"/>
              </a:lnTo>
              <a:lnTo>
                <a:pt x="34" y="19"/>
              </a:lnTo>
              <a:lnTo>
                <a:pt x="34" y="20"/>
              </a:lnTo>
              <a:lnTo>
                <a:pt x="32" y="20"/>
              </a:lnTo>
              <a:lnTo>
                <a:pt x="31" y="21"/>
              </a:lnTo>
              <a:lnTo>
                <a:pt x="31" y="22"/>
              </a:lnTo>
              <a:lnTo>
                <a:pt x="31" y="23"/>
              </a:lnTo>
              <a:lnTo>
                <a:pt x="30" y="24"/>
              </a:lnTo>
              <a:lnTo>
                <a:pt x="30" y="25"/>
              </a:lnTo>
              <a:lnTo>
                <a:pt x="29" y="25"/>
              </a:lnTo>
              <a:lnTo>
                <a:pt x="28" y="25"/>
              </a:lnTo>
              <a:lnTo>
                <a:pt x="27" y="26"/>
              </a:lnTo>
              <a:lnTo>
                <a:pt x="26" y="27"/>
              </a:lnTo>
              <a:lnTo>
                <a:pt x="27" y="28"/>
              </a:lnTo>
              <a:lnTo>
                <a:pt x="26" y="29"/>
              </a:lnTo>
              <a:lnTo>
                <a:pt x="25" y="30"/>
              </a:lnTo>
              <a:lnTo>
                <a:pt x="25" y="31"/>
              </a:lnTo>
              <a:lnTo>
                <a:pt x="24" y="31"/>
              </a:lnTo>
              <a:lnTo>
                <a:pt x="23" y="32"/>
              </a:lnTo>
              <a:lnTo>
                <a:pt x="22" y="32"/>
              </a:lnTo>
              <a:lnTo>
                <a:pt x="21" y="33"/>
              </a:lnTo>
              <a:lnTo>
                <a:pt x="20" y="33"/>
              </a:lnTo>
              <a:lnTo>
                <a:pt x="20" y="34"/>
              </a:lnTo>
              <a:lnTo>
                <a:pt x="19" y="35"/>
              </a:lnTo>
              <a:lnTo>
                <a:pt x="18" y="34"/>
              </a:lnTo>
              <a:lnTo>
                <a:pt x="15" y="36"/>
              </a:lnTo>
              <a:lnTo>
                <a:pt x="14" y="36"/>
              </a:lnTo>
              <a:lnTo>
                <a:pt x="13" y="35"/>
              </a:lnTo>
              <a:lnTo>
                <a:pt x="12" y="35"/>
              </a:lnTo>
              <a:lnTo>
                <a:pt x="11" y="36"/>
              </a:lnTo>
              <a:lnTo>
                <a:pt x="11" y="37"/>
              </a:lnTo>
              <a:lnTo>
                <a:pt x="10" y="38"/>
              </a:lnTo>
              <a:lnTo>
                <a:pt x="9" y="37"/>
              </a:lnTo>
              <a:lnTo>
                <a:pt x="8" y="36"/>
              </a:lnTo>
              <a:lnTo>
                <a:pt x="7" y="36"/>
              </a:lnTo>
              <a:lnTo>
                <a:pt x="6" y="35"/>
              </a:lnTo>
              <a:lnTo>
                <a:pt x="5" y="35"/>
              </a:lnTo>
              <a:lnTo>
                <a:pt x="4" y="34"/>
              </a:lnTo>
              <a:lnTo>
                <a:pt x="1" y="33"/>
              </a:lnTo>
              <a:lnTo>
                <a:pt x="2" y="32"/>
              </a:lnTo>
              <a:lnTo>
                <a:pt x="3" y="32"/>
              </a:lnTo>
              <a:lnTo>
                <a:pt x="1" y="29"/>
              </a:lnTo>
              <a:lnTo>
                <a:pt x="1" y="27"/>
              </a:lnTo>
              <a:lnTo>
                <a:pt x="0" y="26"/>
              </a:lnTo>
              <a:lnTo>
                <a:pt x="1" y="25"/>
              </a:lnTo>
              <a:lnTo>
                <a:pt x="2" y="24"/>
              </a:lnTo>
              <a:lnTo>
                <a:pt x="3" y="24"/>
              </a:lnTo>
              <a:lnTo>
                <a:pt x="4" y="23"/>
              </a:lnTo>
              <a:lnTo>
                <a:pt x="6" y="22"/>
              </a:lnTo>
              <a:lnTo>
                <a:pt x="7" y="22"/>
              </a:lnTo>
              <a:lnTo>
                <a:pt x="7" y="21"/>
              </a:lnTo>
              <a:lnTo>
                <a:pt x="7" y="20"/>
              </a:lnTo>
              <a:lnTo>
                <a:pt x="6" y="19"/>
              </a:lnTo>
              <a:lnTo>
                <a:pt x="5" y="18"/>
              </a:lnTo>
              <a:lnTo>
                <a:pt x="4" y="17"/>
              </a:lnTo>
              <a:lnTo>
                <a:pt x="6" y="17"/>
              </a:lnTo>
              <a:lnTo>
                <a:pt x="7" y="16"/>
              </a:lnTo>
              <a:lnTo>
                <a:pt x="8" y="16"/>
              </a:lnTo>
              <a:lnTo>
                <a:pt x="10" y="16"/>
              </a:lnTo>
              <a:lnTo>
                <a:pt x="10" y="15"/>
              </a:lnTo>
              <a:lnTo>
                <a:pt x="10" y="14"/>
              </a:lnTo>
              <a:lnTo>
                <a:pt x="10" y="13"/>
              </a:lnTo>
              <a:lnTo>
                <a:pt x="9" y="12"/>
              </a:lnTo>
              <a:lnTo>
                <a:pt x="9" y="11"/>
              </a:lnTo>
              <a:lnTo>
                <a:pt x="10" y="11"/>
              </a:lnTo>
              <a:lnTo>
                <a:pt x="10" y="10"/>
              </a:lnTo>
              <a:lnTo>
                <a:pt x="9" y="10"/>
              </a:lnTo>
              <a:lnTo>
                <a:pt x="10" y="9"/>
              </a:lnTo>
              <a:lnTo>
                <a:pt x="10" y="8"/>
              </a:lnTo>
              <a:lnTo>
                <a:pt x="11" y="9"/>
              </a:lnTo>
              <a:lnTo>
                <a:pt x="12" y="8"/>
              </a:lnTo>
              <a:lnTo>
                <a:pt x="13" y="7"/>
              </a:lnTo>
              <a:lnTo>
                <a:pt x="14" y="7"/>
              </a:lnTo>
              <a:lnTo>
                <a:pt x="16" y="7"/>
              </a:lnTo>
              <a:lnTo>
                <a:pt x="17" y="6"/>
              </a:lnTo>
              <a:lnTo>
                <a:pt x="17" y="5"/>
              </a:lnTo>
              <a:lnTo>
                <a:pt x="17" y="3"/>
              </a:lnTo>
              <a:lnTo>
                <a:pt x="18" y="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20320</xdr:colOff>
      <xdr:row>28</xdr:row>
      <xdr:rowOff>19050</xdr:rowOff>
    </xdr:from>
    <xdr:to>
      <xdr:col>13</xdr:col>
      <xdr:colOff>548640</xdr:colOff>
      <xdr:row>30</xdr:row>
      <xdr:rowOff>142875</xdr:rowOff>
    </xdr:to>
    <xdr:sp>
      <xdr:nvSpPr>
        <xdr:cNvPr id="4903604" name="Freeform 50"/>
        <xdr:cNvSpPr/>
      </xdr:nvSpPr>
      <xdr:spPr>
        <a:xfrm>
          <a:off x="8707120" y="4460240"/>
          <a:ext cx="528320" cy="428625"/>
        </a:xfrm>
        <a:custGeom>
          <a:avLst/>
          <a:gdLst>
            <a:gd name="txL" fmla="*/ 0 w 52"/>
            <a:gd name="txT" fmla="*/ 0 h 46"/>
            <a:gd name="txR" fmla="*/ 52 w 52"/>
            <a:gd name="txB" fmla="*/ 46 h 4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52" h="46">
              <a:moveTo>
                <a:pt x="0" y="24"/>
              </a:moveTo>
              <a:lnTo>
                <a:pt x="1" y="24"/>
              </a:lnTo>
              <a:lnTo>
                <a:pt x="2" y="23"/>
              </a:lnTo>
              <a:lnTo>
                <a:pt x="3" y="23"/>
              </a:lnTo>
              <a:lnTo>
                <a:pt x="4" y="23"/>
              </a:lnTo>
              <a:lnTo>
                <a:pt x="5" y="22"/>
              </a:lnTo>
              <a:lnTo>
                <a:pt x="6" y="21"/>
              </a:lnTo>
              <a:lnTo>
                <a:pt x="7" y="20"/>
              </a:lnTo>
              <a:lnTo>
                <a:pt x="7" y="19"/>
              </a:lnTo>
              <a:lnTo>
                <a:pt x="8" y="19"/>
              </a:lnTo>
              <a:lnTo>
                <a:pt x="8" y="18"/>
              </a:lnTo>
              <a:lnTo>
                <a:pt x="7" y="17"/>
              </a:lnTo>
              <a:lnTo>
                <a:pt x="7" y="16"/>
              </a:lnTo>
              <a:lnTo>
                <a:pt x="7" y="15"/>
              </a:lnTo>
              <a:lnTo>
                <a:pt x="8" y="14"/>
              </a:lnTo>
              <a:lnTo>
                <a:pt x="8" y="13"/>
              </a:lnTo>
              <a:lnTo>
                <a:pt x="9" y="12"/>
              </a:lnTo>
              <a:lnTo>
                <a:pt x="10" y="11"/>
              </a:lnTo>
              <a:lnTo>
                <a:pt x="10" y="10"/>
              </a:lnTo>
              <a:lnTo>
                <a:pt x="10" y="9"/>
              </a:lnTo>
              <a:lnTo>
                <a:pt x="10" y="8"/>
              </a:lnTo>
              <a:lnTo>
                <a:pt x="10" y="7"/>
              </a:lnTo>
              <a:lnTo>
                <a:pt x="9" y="6"/>
              </a:lnTo>
              <a:lnTo>
                <a:pt x="9" y="5"/>
              </a:lnTo>
              <a:lnTo>
                <a:pt x="10" y="5"/>
              </a:lnTo>
              <a:lnTo>
                <a:pt x="11" y="6"/>
              </a:lnTo>
              <a:lnTo>
                <a:pt x="12" y="5"/>
              </a:lnTo>
              <a:lnTo>
                <a:pt x="13" y="5"/>
              </a:lnTo>
              <a:lnTo>
                <a:pt x="14" y="5"/>
              </a:lnTo>
              <a:lnTo>
                <a:pt x="15" y="4"/>
              </a:lnTo>
              <a:lnTo>
                <a:pt x="14" y="3"/>
              </a:lnTo>
              <a:lnTo>
                <a:pt x="15" y="3"/>
              </a:lnTo>
              <a:lnTo>
                <a:pt x="17" y="3"/>
              </a:lnTo>
              <a:lnTo>
                <a:pt x="18" y="3"/>
              </a:lnTo>
              <a:lnTo>
                <a:pt x="19" y="2"/>
              </a:lnTo>
              <a:lnTo>
                <a:pt x="20" y="2"/>
              </a:lnTo>
              <a:lnTo>
                <a:pt x="21" y="2"/>
              </a:lnTo>
              <a:lnTo>
                <a:pt x="22" y="2"/>
              </a:lnTo>
              <a:lnTo>
                <a:pt x="23" y="2"/>
              </a:lnTo>
              <a:lnTo>
                <a:pt x="25" y="1"/>
              </a:lnTo>
              <a:lnTo>
                <a:pt x="26" y="1"/>
              </a:lnTo>
              <a:lnTo>
                <a:pt x="27" y="1"/>
              </a:lnTo>
              <a:lnTo>
                <a:pt x="28" y="2"/>
              </a:lnTo>
              <a:lnTo>
                <a:pt x="28" y="3"/>
              </a:lnTo>
              <a:lnTo>
                <a:pt x="30" y="4"/>
              </a:lnTo>
              <a:lnTo>
                <a:pt x="30" y="5"/>
              </a:lnTo>
              <a:lnTo>
                <a:pt x="31" y="6"/>
              </a:lnTo>
              <a:lnTo>
                <a:pt x="33" y="6"/>
              </a:lnTo>
              <a:lnTo>
                <a:pt x="34" y="5"/>
              </a:lnTo>
              <a:lnTo>
                <a:pt x="34" y="4"/>
              </a:lnTo>
              <a:lnTo>
                <a:pt x="35" y="3"/>
              </a:lnTo>
              <a:lnTo>
                <a:pt x="36" y="4"/>
              </a:lnTo>
              <a:lnTo>
                <a:pt x="37" y="3"/>
              </a:lnTo>
              <a:lnTo>
                <a:pt x="38" y="2"/>
              </a:lnTo>
              <a:lnTo>
                <a:pt x="38" y="1"/>
              </a:lnTo>
              <a:lnTo>
                <a:pt x="39" y="1"/>
              </a:lnTo>
              <a:lnTo>
                <a:pt x="40" y="2"/>
              </a:lnTo>
              <a:lnTo>
                <a:pt x="41" y="2"/>
              </a:lnTo>
              <a:lnTo>
                <a:pt x="42" y="1"/>
              </a:lnTo>
              <a:lnTo>
                <a:pt x="43" y="1"/>
              </a:lnTo>
              <a:lnTo>
                <a:pt x="44" y="2"/>
              </a:lnTo>
              <a:lnTo>
                <a:pt x="45" y="2"/>
              </a:lnTo>
              <a:lnTo>
                <a:pt x="46" y="2"/>
              </a:lnTo>
              <a:lnTo>
                <a:pt x="48" y="1"/>
              </a:lnTo>
              <a:lnTo>
                <a:pt x="48" y="0"/>
              </a:lnTo>
              <a:lnTo>
                <a:pt x="49" y="1"/>
              </a:lnTo>
              <a:lnTo>
                <a:pt x="50" y="2"/>
              </a:lnTo>
              <a:lnTo>
                <a:pt x="50" y="3"/>
              </a:lnTo>
              <a:lnTo>
                <a:pt x="51" y="3"/>
              </a:lnTo>
              <a:lnTo>
                <a:pt x="52" y="5"/>
              </a:lnTo>
              <a:lnTo>
                <a:pt x="52" y="6"/>
              </a:lnTo>
              <a:lnTo>
                <a:pt x="52" y="7"/>
              </a:lnTo>
              <a:lnTo>
                <a:pt x="52" y="9"/>
              </a:lnTo>
              <a:lnTo>
                <a:pt x="51" y="10"/>
              </a:lnTo>
              <a:lnTo>
                <a:pt x="51" y="11"/>
              </a:lnTo>
              <a:lnTo>
                <a:pt x="51" y="12"/>
              </a:lnTo>
              <a:lnTo>
                <a:pt x="50" y="13"/>
              </a:lnTo>
              <a:lnTo>
                <a:pt x="50" y="14"/>
              </a:lnTo>
              <a:lnTo>
                <a:pt x="50" y="16"/>
              </a:lnTo>
              <a:lnTo>
                <a:pt x="49" y="17"/>
              </a:lnTo>
              <a:lnTo>
                <a:pt x="49" y="18"/>
              </a:lnTo>
              <a:lnTo>
                <a:pt x="50" y="20"/>
              </a:lnTo>
              <a:lnTo>
                <a:pt x="50" y="21"/>
              </a:lnTo>
              <a:lnTo>
                <a:pt x="49" y="23"/>
              </a:lnTo>
              <a:lnTo>
                <a:pt x="49" y="24"/>
              </a:lnTo>
              <a:lnTo>
                <a:pt x="48" y="25"/>
              </a:lnTo>
              <a:lnTo>
                <a:pt x="47" y="26"/>
              </a:lnTo>
              <a:lnTo>
                <a:pt x="48" y="27"/>
              </a:lnTo>
              <a:lnTo>
                <a:pt x="49" y="28"/>
              </a:lnTo>
              <a:lnTo>
                <a:pt x="50" y="28"/>
              </a:lnTo>
              <a:lnTo>
                <a:pt x="51" y="29"/>
              </a:lnTo>
              <a:lnTo>
                <a:pt x="51" y="30"/>
              </a:lnTo>
              <a:lnTo>
                <a:pt x="50" y="31"/>
              </a:lnTo>
              <a:lnTo>
                <a:pt x="48" y="31"/>
              </a:lnTo>
              <a:lnTo>
                <a:pt x="47" y="31"/>
              </a:lnTo>
              <a:lnTo>
                <a:pt x="47" y="32"/>
              </a:lnTo>
              <a:lnTo>
                <a:pt x="47" y="33"/>
              </a:lnTo>
              <a:lnTo>
                <a:pt x="47" y="35"/>
              </a:lnTo>
              <a:lnTo>
                <a:pt x="47" y="36"/>
              </a:lnTo>
              <a:lnTo>
                <a:pt x="47" y="37"/>
              </a:lnTo>
              <a:lnTo>
                <a:pt x="46" y="38"/>
              </a:lnTo>
              <a:lnTo>
                <a:pt x="46" y="39"/>
              </a:lnTo>
              <a:lnTo>
                <a:pt x="46" y="40"/>
              </a:lnTo>
              <a:lnTo>
                <a:pt x="48" y="41"/>
              </a:lnTo>
              <a:lnTo>
                <a:pt x="50" y="41"/>
              </a:lnTo>
              <a:lnTo>
                <a:pt x="50" y="42"/>
              </a:lnTo>
              <a:lnTo>
                <a:pt x="50" y="45"/>
              </a:lnTo>
              <a:lnTo>
                <a:pt x="49" y="46"/>
              </a:lnTo>
              <a:lnTo>
                <a:pt x="48" y="46"/>
              </a:lnTo>
              <a:lnTo>
                <a:pt x="47" y="45"/>
              </a:lnTo>
              <a:lnTo>
                <a:pt x="45" y="46"/>
              </a:lnTo>
              <a:lnTo>
                <a:pt x="44" y="45"/>
              </a:lnTo>
              <a:lnTo>
                <a:pt x="43" y="45"/>
              </a:lnTo>
              <a:lnTo>
                <a:pt x="42" y="44"/>
              </a:lnTo>
              <a:lnTo>
                <a:pt x="41" y="44"/>
              </a:lnTo>
              <a:lnTo>
                <a:pt x="40" y="43"/>
              </a:lnTo>
              <a:lnTo>
                <a:pt x="39" y="43"/>
              </a:lnTo>
              <a:lnTo>
                <a:pt x="37" y="42"/>
              </a:lnTo>
              <a:lnTo>
                <a:pt x="36" y="41"/>
              </a:lnTo>
              <a:lnTo>
                <a:pt x="35" y="41"/>
              </a:lnTo>
              <a:lnTo>
                <a:pt x="34" y="40"/>
              </a:lnTo>
              <a:lnTo>
                <a:pt x="32" y="39"/>
              </a:lnTo>
              <a:lnTo>
                <a:pt x="31" y="38"/>
              </a:lnTo>
              <a:lnTo>
                <a:pt x="30" y="38"/>
              </a:lnTo>
              <a:lnTo>
                <a:pt x="29" y="37"/>
              </a:lnTo>
              <a:lnTo>
                <a:pt x="28" y="37"/>
              </a:lnTo>
              <a:lnTo>
                <a:pt x="27" y="37"/>
              </a:lnTo>
              <a:lnTo>
                <a:pt x="26" y="36"/>
              </a:lnTo>
              <a:lnTo>
                <a:pt x="25" y="36"/>
              </a:lnTo>
              <a:lnTo>
                <a:pt x="24" y="36"/>
              </a:lnTo>
              <a:lnTo>
                <a:pt x="22" y="36"/>
              </a:lnTo>
              <a:lnTo>
                <a:pt x="21" y="36"/>
              </a:lnTo>
              <a:lnTo>
                <a:pt x="20" y="37"/>
              </a:lnTo>
              <a:lnTo>
                <a:pt x="19" y="37"/>
              </a:lnTo>
              <a:lnTo>
                <a:pt x="18" y="38"/>
              </a:lnTo>
              <a:lnTo>
                <a:pt x="16" y="39"/>
              </a:lnTo>
              <a:lnTo>
                <a:pt x="14" y="39"/>
              </a:lnTo>
              <a:lnTo>
                <a:pt x="13" y="39"/>
              </a:lnTo>
              <a:lnTo>
                <a:pt x="11" y="39"/>
              </a:lnTo>
              <a:lnTo>
                <a:pt x="10" y="40"/>
              </a:lnTo>
              <a:lnTo>
                <a:pt x="9" y="40"/>
              </a:lnTo>
              <a:lnTo>
                <a:pt x="8" y="39"/>
              </a:lnTo>
              <a:lnTo>
                <a:pt x="7" y="39"/>
              </a:lnTo>
              <a:lnTo>
                <a:pt x="5" y="39"/>
              </a:lnTo>
              <a:lnTo>
                <a:pt x="4" y="38"/>
              </a:lnTo>
              <a:lnTo>
                <a:pt x="4" y="36"/>
              </a:lnTo>
              <a:lnTo>
                <a:pt x="5" y="35"/>
              </a:lnTo>
              <a:lnTo>
                <a:pt x="6" y="33"/>
              </a:lnTo>
              <a:lnTo>
                <a:pt x="6" y="32"/>
              </a:lnTo>
              <a:lnTo>
                <a:pt x="6" y="31"/>
              </a:lnTo>
              <a:lnTo>
                <a:pt x="6" y="30"/>
              </a:lnTo>
              <a:lnTo>
                <a:pt x="5" y="29"/>
              </a:lnTo>
              <a:lnTo>
                <a:pt x="4" y="28"/>
              </a:lnTo>
              <a:lnTo>
                <a:pt x="3" y="27"/>
              </a:lnTo>
              <a:lnTo>
                <a:pt x="3" y="26"/>
              </a:lnTo>
              <a:lnTo>
                <a:pt x="2" y="26"/>
              </a:lnTo>
              <a:lnTo>
                <a:pt x="1" y="25"/>
              </a:lnTo>
              <a:lnTo>
                <a:pt x="0" y="2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619760</xdr:colOff>
      <xdr:row>25</xdr:row>
      <xdr:rowOff>66675</xdr:rowOff>
    </xdr:from>
    <xdr:to>
      <xdr:col>13</xdr:col>
      <xdr:colOff>294640</xdr:colOff>
      <xdr:row>27</xdr:row>
      <xdr:rowOff>0</xdr:rowOff>
    </xdr:to>
    <xdr:sp>
      <xdr:nvSpPr>
        <xdr:cNvPr id="4903605" name="Freeform 51"/>
        <xdr:cNvSpPr/>
      </xdr:nvSpPr>
      <xdr:spPr>
        <a:xfrm>
          <a:off x="8656320" y="4050665"/>
          <a:ext cx="325120" cy="238125"/>
        </a:xfrm>
        <a:custGeom>
          <a:avLst/>
          <a:gdLst>
            <a:gd name="txL" fmla="*/ 0 w 32"/>
            <a:gd name="txT" fmla="*/ 0 h 27"/>
            <a:gd name="txR" fmla="*/ 32 w 32"/>
            <a:gd name="txB" fmla="*/ 27 h 27"/>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32" h="27">
              <a:moveTo>
                <a:pt x="5" y="0"/>
              </a:moveTo>
              <a:lnTo>
                <a:pt x="6" y="0"/>
              </a:lnTo>
              <a:lnTo>
                <a:pt x="7" y="0"/>
              </a:lnTo>
              <a:lnTo>
                <a:pt x="8" y="1"/>
              </a:lnTo>
              <a:lnTo>
                <a:pt x="10" y="1"/>
              </a:lnTo>
              <a:lnTo>
                <a:pt x="11" y="1"/>
              </a:lnTo>
              <a:lnTo>
                <a:pt x="12" y="1"/>
              </a:lnTo>
              <a:lnTo>
                <a:pt x="13" y="1"/>
              </a:lnTo>
              <a:lnTo>
                <a:pt x="14" y="1"/>
              </a:lnTo>
              <a:lnTo>
                <a:pt x="15" y="1"/>
              </a:lnTo>
              <a:lnTo>
                <a:pt x="16" y="1"/>
              </a:lnTo>
              <a:lnTo>
                <a:pt x="18" y="1"/>
              </a:lnTo>
              <a:lnTo>
                <a:pt x="19" y="1"/>
              </a:lnTo>
              <a:lnTo>
                <a:pt x="20" y="1"/>
              </a:lnTo>
              <a:lnTo>
                <a:pt x="22" y="1"/>
              </a:lnTo>
              <a:lnTo>
                <a:pt x="23" y="1"/>
              </a:lnTo>
              <a:lnTo>
                <a:pt x="24" y="1"/>
              </a:lnTo>
              <a:lnTo>
                <a:pt x="25" y="1"/>
              </a:lnTo>
              <a:lnTo>
                <a:pt x="26" y="1"/>
              </a:lnTo>
              <a:lnTo>
                <a:pt x="27" y="1"/>
              </a:lnTo>
              <a:lnTo>
                <a:pt x="29" y="1"/>
              </a:lnTo>
              <a:lnTo>
                <a:pt x="30" y="1"/>
              </a:lnTo>
              <a:lnTo>
                <a:pt x="31" y="1"/>
              </a:lnTo>
              <a:lnTo>
                <a:pt x="32" y="2"/>
              </a:lnTo>
              <a:lnTo>
                <a:pt x="31" y="2"/>
              </a:lnTo>
              <a:lnTo>
                <a:pt x="31" y="4"/>
              </a:lnTo>
              <a:lnTo>
                <a:pt x="30" y="4"/>
              </a:lnTo>
              <a:lnTo>
                <a:pt x="31" y="5"/>
              </a:lnTo>
              <a:lnTo>
                <a:pt x="30" y="7"/>
              </a:lnTo>
              <a:lnTo>
                <a:pt x="30" y="8"/>
              </a:lnTo>
              <a:lnTo>
                <a:pt x="30" y="9"/>
              </a:lnTo>
              <a:lnTo>
                <a:pt x="29" y="9"/>
              </a:lnTo>
              <a:lnTo>
                <a:pt x="30" y="10"/>
              </a:lnTo>
              <a:lnTo>
                <a:pt x="29" y="11"/>
              </a:lnTo>
              <a:lnTo>
                <a:pt x="29" y="12"/>
              </a:lnTo>
              <a:lnTo>
                <a:pt x="30" y="13"/>
              </a:lnTo>
              <a:lnTo>
                <a:pt x="29" y="14"/>
              </a:lnTo>
              <a:lnTo>
                <a:pt x="28" y="14"/>
              </a:lnTo>
              <a:lnTo>
                <a:pt x="27" y="15"/>
              </a:lnTo>
              <a:lnTo>
                <a:pt x="28" y="16"/>
              </a:lnTo>
              <a:lnTo>
                <a:pt x="28" y="17"/>
              </a:lnTo>
              <a:lnTo>
                <a:pt x="27" y="18"/>
              </a:lnTo>
              <a:lnTo>
                <a:pt x="27" y="19"/>
              </a:lnTo>
              <a:lnTo>
                <a:pt x="27" y="20"/>
              </a:lnTo>
              <a:lnTo>
                <a:pt x="26" y="21"/>
              </a:lnTo>
              <a:lnTo>
                <a:pt x="25" y="21"/>
              </a:lnTo>
              <a:lnTo>
                <a:pt x="26" y="22"/>
              </a:lnTo>
              <a:lnTo>
                <a:pt x="27" y="23"/>
              </a:lnTo>
              <a:lnTo>
                <a:pt x="27" y="24"/>
              </a:lnTo>
              <a:lnTo>
                <a:pt x="28" y="25"/>
              </a:lnTo>
              <a:lnTo>
                <a:pt x="29" y="26"/>
              </a:lnTo>
              <a:lnTo>
                <a:pt x="29" y="27"/>
              </a:lnTo>
              <a:lnTo>
                <a:pt x="28" y="26"/>
              </a:lnTo>
              <a:lnTo>
                <a:pt x="27" y="26"/>
              </a:lnTo>
              <a:lnTo>
                <a:pt x="26" y="26"/>
              </a:lnTo>
              <a:lnTo>
                <a:pt x="25" y="26"/>
              </a:lnTo>
              <a:lnTo>
                <a:pt x="23" y="26"/>
              </a:lnTo>
              <a:lnTo>
                <a:pt x="22" y="26"/>
              </a:lnTo>
              <a:lnTo>
                <a:pt x="21" y="25"/>
              </a:lnTo>
              <a:lnTo>
                <a:pt x="20" y="25"/>
              </a:lnTo>
              <a:lnTo>
                <a:pt x="19" y="25"/>
              </a:lnTo>
              <a:lnTo>
                <a:pt x="18" y="25"/>
              </a:lnTo>
              <a:lnTo>
                <a:pt x="17" y="25"/>
              </a:lnTo>
              <a:lnTo>
                <a:pt x="16" y="24"/>
              </a:lnTo>
              <a:lnTo>
                <a:pt x="14" y="24"/>
              </a:lnTo>
              <a:lnTo>
                <a:pt x="13" y="23"/>
              </a:lnTo>
              <a:lnTo>
                <a:pt x="12" y="23"/>
              </a:lnTo>
              <a:lnTo>
                <a:pt x="11" y="23"/>
              </a:lnTo>
              <a:lnTo>
                <a:pt x="10" y="23"/>
              </a:lnTo>
              <a:lnTo>
                <a:pt x="9" y="23"/>
              </a:lnTo>
              <a:lnTo>
                <a:pt x="8" y="23"/>
              </a:lnTo>
              <a:lnTo>
                <a:pt x="7" y="23"/>
              </a:lnTo>
              <a:lnTo>
                <a:pt x="6" y="22"/>
              </a:lnTo>
              <a:lnTo>
                <a:pt x="5" y="22"/>
              </a:lnTo>
              <a:lnTo>
                <a:pt x="3" y="22"/>
              </a:lnTo>
              <a:lnTo>
                <a:pt x="1" y="21"/>
              </a:lnTo>
              <a:lnTo>
                <a:pt x="1" y="20"/>
              </a:lnTo>
              <a:lnTo>
                <a:pt x="1" y="19"/>
              </a:lnTo>
              <a:lnTo>
                <a:pt x="2" y="18"/>
              </a:lnTo>
              <a:lnTo>
                <a:pt x="3" y="17"/>
              </a:lnTo>
              <a:lnTo>
                <a:pt x="3" y="16"/>
              </a:lnTo>
              <a:lnTo>
                <a:pt x="4" y="15"/>
              </a:lnTo>
              <a:lnTo>
                <a:pt x="4" y="14"/>
              </a:lnTo>
              <a:lnTo>
                <a:pt x="4" y="13"/>
              </a:lnTo>
              <a:lnTo>
                <a:pt x="4" y="12"/>
              </a:lnTo>
              <a:lnTo>
                <a:pt x="3" y="11"/>
              </a:lnTo>
              <a:lnTo>
                <a:pt x="2" y="12"/>
              </a:lnTo>
              <a:lnTo>
                <a:pt x="1" y="11"/>
              </a:lnTo>
              <a:lnTo>
                <a:pt x="0" y="10"/>
              </a:lnTo>
              <a:lnTo>
                <a:pt x="0" y="9"/>
              </a:lnTo>
              <a:lnTo>
                <a:pt x="1" y="8"/>
              </a:lnTo>
              <a:lnTo>
                <a:pt x="2" y="8"/>
              </a:lnTo>
              <a:lnTo>
                <a:pt x="3" y="7"/>
              </a:lnTo>
              <a:lnTo>
                <a:pt x="4" y="7"/>
              </a:lnTo>
              <a:lnTo>
                <a:pt x="5" y="6"/>
              </a:lnTo>
              <a:lnTo>
                <a:pt x="5" y="5"/>
              </a:lnTo>
              <a:lnTo>
                <a:pt x="5" y="4"/>
              </a:lnTo>
              <a:lnTo>
                <a:pt x="6" y="3"/>
              </a:lnTo>
              <a:lnTo>
                <a:pt x="5" y="3"/>
              </a:lnTo>
              <a:lnTo>
                <a:pt x="5" y="2"/>
              </a:lnTo>
              <a:lnTo>
                <a:pt x="4" y="0"/>
              </a:lnTo>
              <a:lnTo>
                <a:pt x="5" y="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406400</xdr:colOff>
      <xdr:row>24</xdr:row>
      <xdr:rowOff>57150</xdr:rowOff>
    </xdr:from>
    <xdr:to>
      <xdr:col>13</xdr:col>
      <xdr:colOff>60960</xdr:colOff>
      <xdr:row>25</xdr:row>
      <xdr:rowOff>152400</xdr:rowOff>
    </xdr:to>
    <xdr:sp>
      <xdr:nvSpPr>
        <xdr:cNvPr id="4903606" name="Freeform 52"/>
        <xdr:cNvSpPr/>
      </xdr:nvSpPr>
      <xdr:spPr>
        <a:xfrm>
          <a:off x="8442960" y="3888740"/>
          <a:ext cx="304800" cy="247650"/>
        </a:xfrm>
        <a:custGeom>
          <a:avLst/>
          <a:gdLst>
            <a:gd name="txL" fmla="*/ 0 w 30"/>
            <a:gd name="txT" fmla="*/ 0 h 27"/>
            <a:gd name="txR" fmla="*/ 30 w 30"/>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27">
              <a:moveTo>
                <a:pt x="8" y="8"/>
              </a:moveTo>
              <a:lnTo>
                <a:pt x="8" y="7"/>
              </a:lnTo>
              <a:lnTo>
                <a:pt x="9" y="6"/>
              </a:lnTo>
              <a:lnTo>
                <a:pt x="10" y="6"/>
              </a:lnTo>
              <a:lnTo>
                <a:pt x="11" y="5"/>
              </a:lnTo>
              <a:lnTo>
                <a:pt x="11" y="4"/>
              </a:lnTo>
              <a:lnTo>
                <a:pt x="12" y="4"/>
              </a:lnTo>
              <a:lnTo>
                <a:pt x="14" y="4"/>
              </a:lnTo>
              <a:lnTo>
                <a:pt x="15" y="3"/>
              </a:lnTo>
              <a:lnTo>
                <a:pt x="15" y="2"/>
              </a:lnTo>
              <a:lnTo>
                <a:pt x="16" y="0"/>
              </a:lnTo>
              <a:lnTo>
                <a:pt x="17" y="1"/>
              </a:lnTo>
              <a:lnTo>
                <a:pt x="18" y="1"/>
              </a:lnTo>
              <a:lnTo>
                <a:pt x="19" y="2"/>
              </a:lnTo>
              <a:lnTo>
                <a:pt x="20" y="1"/>
              </a:lnTo>
              <a:lnTo>
                <a:pt x="21" y="2"/>
              </a:lnTo>
              <a:lnTo>
                <a:pt x="22" y="1"/>
              </a:lnTo>
              <a:lnTo>
                <a:pt x="24" y="0"/>
              </a:lnTo>
              <a:lnTo>
                <a:pt x="24" y="1"/>
              </a:lnTo>
              <a:lnTo>
                <a:pt x="25" y="0"/>
              </a:lnTo>
              <a:lnTo>
                <a:pt x="26" y="0"/>
              </a:lnTo>
              <a:lnTo>
                <a:pt x="28" y="1"/>
              </a:lnTo>
              <a:lnTo>
                <a:pt x="28" y="2"/>
              </a:lnTo>
              <a:lnTo>
                <a:pt x="29" y="3"/>
              </a:lnTo>
              <a:lnTo>
                <a:pt x="30" y="4"/>
              </a:lnTo>
              <a:lnTo>
                <a:pt x="30" y="5"/>
              </a:lnTo>
              <a:lnTo>
                <a:pt x="29" y="6"/>
              </a:lnTo>
              <a:lnTo>
                <a:pt x="29" y="7"/>
              </a:lnTo>
              <a:lnTo>
                <a:pt x="29" y="8"/>
              </a:lnTo>
              <a:lnTo>
                <a:pt x="29" y="10"/>
              </a:lnTo>
              <a:lnTo>
                <a:pt x="28" y="11"/>
              </a:lnTo>
              <a:lnTo>
                <a:pt x="29" y="12"/>
              </a:lnTo>
              <a:lnTo>
                <a:pt x="29" y="13"/>
              </a:lnTo>
              <a:lnTo>
                <a:pt x="29" y="14"/>
              </a:lnTo>
              <a:lnTo>
                <a:pt x="29" y="15"/>
              </a:lnTo>
              <a:lnTo>
                <a:pt x="28" y="16"/>
              </a:lnTo>
              <a:lnTo>
                <a:pt x="28" y="17"/>
              </a:lnTo>
              <a:lnTo>
                <a:pt x="27" y="18"/>
              </a:lnTo>
              <a:lnTo>
                <a:pt x="25" y="18"/>
              </a:lnTo>
              <a:lnTo>
                <a:pt x="24" y="18"/>
              </a:lnTo>
              <a:lnTo>
                <a:pt x="23" y="18"/>
              </a:lnTo>
              <a:lnTo>
                <a:pt x="22" y="18"/>
              </a:lnTo>
              <a:lnTo>
                <a:pt x="20" y="18"/>
              </a:lnTo>
              <a:lnTo>
                <a:pt x="19" y="18"/>
              </a:lnTo>
              <a:lnTo>
                <a:pt x="18" y="18"/>
              </a:lnTo>
              <a:lnTo>
                <a:pt x="17" y="19"/>
              </a:lnTo>
              <a:lnTo>
                <a:pt x="15" y="20"/>
              </a:lnTo>
              <a:lnTo>
                <a:pt x="14" y="21"/>
              </a:lnTo>
              <a:lnTo>
                <a:pt x="13" y="22"/>
              </a:lnTo>
              <a:lnTo>
                <a:pt x="12" y="22"/>
              </a:lnTo>
              <a:lnTo>
                <a:pt x="11" y="23"/>
              </a:lnTo>
              <a:lnTo>
                <a:pt x="10" y="23"/>
              </a:lnTo>
              <a:lnTo>
                <a:pt x="9" y="24"/>
              </a:lnTo>
              <a:lnTo>
                <a:pt x="8" y="25"/>
              </a:lnTo>
              <a:lnTo>
                <a:pt x="7" y="25"/>
              </a:lnTo>
              <a:lnTo>
                <a:pt x="6" y="25"/>
              </a:lnTo>
              <a:lnTo>
                <a:pt x="5" y="26"/>
              </a:lnTo>
              <a:lnTo>
                <a:pt x="4" y="26"/>
              </a:lnTo>
              <a:lnTo>
                <a:pt x="3" y="26"/>
              </a:lnTo>
              <a:lnTo>
                <a:pt x="2" y="27"/>
              </a:lnTo>
              <a:lnTo>
                <a:pt x="1" y="27"/>
              </a:lnTo>
              <a:lnTo>
                <a:pt x="0" y="26"/>
              </a:lnTo>
              <a:lnTo>
                <a:pt x="0" y="24"/>
              </a:lnTo>
              <a:lnTo>
                <a:pt x="0" y="22"/>
              </a:lnTo>
              <a:lnTo>
                <a:pt x="0" y="21"/>
              </a:lnTo>
              <a:lnTo>
                <a:pt x="0" y="19"/>
              </a:lnTo>
              <a:lnTo>
                <a:pt x="0" y="18"/>
              </a:lnTo>
              <a:lnTo>
                <a:pt x="0" y="17"/>
              </a:lnTo>
              <a:lnTo>
                <a:pt x="0" y="16"/>
              </a:lnTo>
              <a:lnTo>
                <a:pt x="1" y="16"/>
              </a:lnTo>
              <a:lnTo>
                <a:pt x="1" y="15"/>
              </a:lnTo>
              <a:lnTo>
                <a:pt x="2" y="14"/>
              </a:lnTo>
              <a:lnTo>
                <a:pt x="2" y="12"/>
              </a:lnTo>
              <a:lnTo>
                <a:pt x="3" y="11"/>
              </a:lnTo>
              <a:lnTo>
                <a:pt x="4" y="11"/>
              </a:lnTo>
              <a:lnTo>
                <a:pt x="4" y="10"/>
              </a:lnTo>
              <a:lnTo>
                <a:pt x="5" y="10"/>
              </a:lnTo>
              <a:lnTo>
                <a:pt x="7" y="9"/>
              </a:lnTo>
              <a:lnTo>
                <a:pt x="7" y="8"/>
              </a:lnTo>
              <a:lnTo>
                <a:pt x="8" y="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477520</xdr:colOff>
      <xdr:row>21</xdr:row>
      <xdr:rowOff>28575</xdr:rowOff>
    </xdr:from>
    <xdr:to>
      <xdr:col>14</xdr:col>
      <xdr:colOff>213360</xdr:colOff>
      <xdr:row>24</xdr:row>
      <xdr:rowOff>57150</xdr:rowOff>
    </xdr:to>
    <xdr:sp>
      <xdr:nvSpPr>
        <xdr:cNvPr id="4903607" name="Freeform 53"/>
        <xdr:cNvSpPr/>
      </xdr:nvSpPr>
      <xdr:spPr>
        <a:xfrm>
          <a:off x="9164320" y="3402965"/>
          <a:ext cx="386080" cy="485775"/>
        </a:xfrm>
        <a:custGeom>
          <a:avLst/>
          <a:gdLst>
            <a:gd name="txL" fmla="*/ 0 w 38"/>
            <a:gd name="txT" fmla="*/ 0 h 55"/>
            <a:gd name="txR" fmla="*/ 38 w 38"/>
            <a:gd name="txB" fmla="*/ 55 h 5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8" h="55">
              <a:moveTo>
                <a:pt x="6" y="29"/>
              </a:moveTo>
              <a:lnTo>
                <a:pt x="7" y="29"/>
              </a:lnTo>
              <a:lnTo>
                <a:pt x="7" y="28"/>
              </a:lnTo>
              <a:lnTo>
                <a:pt x="8" y="26"/>
              </a:lnTo>
              <a:lnTo>
                <a:pt x="8" y="25"/>
              </a:lnTo>
              <a:lnTo>
                <a:pt x="8" y="24"/>
              </a:lnTo>
              <a:lnTo>
                <a:pt x="9" y="23"/>
              </a:lnTo>
              <a:lnTo>
                <a:pt x="9" y="19"/>
              </a:lnTo>
              <a:lnTo>
                <a:pt x="9" y="18"/>
              </a:lnTo>
              <a:lnTo>
                <a:pt x="10" y="16"/>
              </a:lnTo>
              <a:lnTo>
                <a:pt x="10" y="14"/>
              </a:lnTo>
              <a:lnTo>
                <a:pt x="11" y="12"/>
              </a:lnTo>
              <a:lnTo>
                <a:pt x="11" y="7"/>
              </a:lnTo>
              <a:lnTo>
                <a:pt x="12" y="5"/>
              </a:lnTo>
              <a:lnTo>
                <a:pt x="12" y="4"/>
              </a:lnTo>
              <a:lnTo>
                <a:pt x="13" y="2"/>
              </a:lnTo>
              <a:lnTo>
                <a:pt x="13" y="0"/>
              </a:lnTo>
              <a:lnTo>
                <a:pt x="14" y="1"/>
              </a:lnTo>
              <a:lnTo>
                <a:pt x="15" y="2"/>
              </a:lnTo>
              <a:lnTo>
                <a:pt x="16" y="3"/>
              </a:lnTo>
              <a:lnTo>
                <a:pt x="18" y="3"/>
              </a:lnTo>
              <a:lnTo>
                <a:pt x="19" y="4"/>
              </a:lnTo>
              <a:lnTo>
                <a:pt x="20" y="5"/>
              </a:lnTo>
              <a:lnTo>
                <a:pt x="21" y="6"/>
              </a:lnTo>
              <a:lnTo>
                <a:pt x="21" y="8"/>
              </a:lnTo>
              <a:lnTo>
                <a:pt x="22" y="9"/>
              </a:lnTo>
              <a:lnTo>
                <a:pt x="23" y="10"/>
              </a:lnTo>
              <a:lnTo>
                <a:pt x="24" y="12"/>
              </a:lnTo>
              <a:lnTo>
                <a:pt x="24" y="13"/>
              </a:lnTo>
              <a:lnTo>
                <a:pt x="24" y="14"/>
              </a:lnTo>
              <a:lnTo>
                <a:pt x="25" y="16"/>
              </a:lnTo>
              <a:lnTo>
                <a:pt x="25" y="17"/>
              </a:lnTo>
              <a:lnTo>
                <a:pt x="25" y="18"/>
              </a:lnTo>
              <a:lnTo>
                <a:pt x="26" y="19"/>
              </a:lnTo>
              <a:lnTo>
                <a:pt x="26" y="22"/>
              </a:lnTo>
              <a:lnTo>
                <a:pt x="26" y="23"/>
              </a:lnTo>
              <a:lnTo>
                <a:pt x="27" y="24"/>
              </a:lnTo>
              <a:lnTo>
                <a:pt x="27" y="26"/>
              </a:lnTo>
              <a:lnTo>
                <a:pt x="28" y="28"/>
              </a:lnTo>
              <a:lnTo>
                <a:pt x="28" y="29"/>
              </a:lnTo>
              <a:lnTo>
                <a:pt x="29" y="31"/>
              </a:lnTo>
              <a:lnTo>
                <a:pt x="29" y="32"/>
              </a:lnTo>
              <a:lnTo>
                <a:pt x="30" y="33"/>
              </a:lnTo>
              <a:lnTo>
                <a:pt x="31" y="34"/>
              </a:lnTo>
              <a:lnTo>
                <a:pt x="33" y="35"/>
              </a:lnTo>
              <a:lnTo>
                <a:pt x="34" y="36"/>
              </a:lnTo>
              <a:lnTo>
                <a:pt x="35" y="37"/>
              </a:lnTo>
              <a:lnTo>
                <a:pt x="37" y="37"/>
              </a:lnTo>
              <a:lnTo>
                <a:pt x="38" y="38"/>
              </a:lnTo>
              <a:lnTo>
                <a:pt x="36" y="43"/>
              </a:lnTo>
              <a:lnTo>
                <a:pt x="36" y="45"/>
              </a:lnTo>
              <a:lnTo>
                <a:pt x="36" y="46"/>
              </a:lnTo>
              <a:lnTo>
                <a:pt x="36" y="47"/>
              </a:lnTo>
              <a:lnTo>
                <a:pt x="35" y="47"/>
              </a:lnTo>
              <a:lnTo>
                <a:pt x="34" y="46"/>
              </a:lnTo>
              <a:lnTo>
                <a:pt x="33" y="47"/>
              </a:lnTo>
              <a:lnTo>
                <a:pt x="32" y="48"/>
              </a:lnTo>
              <a:lnTo>
                <a:pt x="32" y="49"/>
              </a:lnTo>
              <a:lnTo>
                <a:pt x="32" y="50"/>
              </a:lnTo>
              <a:lnTo>
                <a:pt x="32" y="51"/>
              </a:lnTo>
              <a:lnTo>
                <a:pt x="31" y="52"/>
              </a:lnTo>
              <a:lnTo>
                <a:pt x="30" y="53"/>
              </a:lnTo>
              <a:lnTo>
                <a:pt x="29" y="53"/>
              </a:lnTo>
              <a:lnTo>
                <a:pt x="28" y="54"/>
              </a:lnTo>
              <a:lnTo>
                <a:pt x="27" y="54"/>
              </a:lnTo>
              <a:lnTo>
                <a:pt x="26" y="55"/>
              </a:lnTo>
              <a:lnTo>
                <a:pt x="26" y="54"/>
              </a:lnTo>
              <a:lnTo>
                <a:pt x="25" y="53"/>
              </a:lnTo>
              <a:lnTo>
                <a:pt x="25" y="52"/>
              </a:lnTo>
              <a:lnTo>
                <a:pt x="24" y="51"/>
              </a:lnTo>
              <a:lnTo>
                <a:pt x="24" y="50"/>
              </a:lnTo>
              <a:lnTo>
                <a:pt x="23" y="50"/>
              </a:lnTo>
              <a:lnTo>
                <a:pt x="22" y="50"/>
              </a:lnTo>
              <a:lnTo>
                <a:pt x="21" y="51"/>
              </a:lnTo>
              <a:lnTo>
                <a:pt x="20" y="52"/>
              </a:lnTo>
              <a:lnTo>
                <a:pt x="19" y="51"/>
              </a:lnTo>
              <a:lnTo>
                <a:pt x="18" y="50"/>
              </a:lnTo>
              <a:lnTo>
                <a:pt x="18" y="49"/>
              </a:lnTo>
              <a:lnTo>
                <a:pt x="18" y="50"/>
              </a:lnTo>
              <a:lnTo>
                <a:pt x="17" y="51"/>
              </a:lnTo>
              <a:lnTo>
                <a:pt x="16" y="52"/>
              </a:lnTo>
              <a:lnTo>
                <a:pt x="15" y="51"/>
              </a:lnTo>
              <a:lnTo>
                <a:pt x="14" y="50"/>
              </a:lnTo>
              <a:lnTo>
                <a:pt x="13" y="50"/>
              </a:lnTo>
              <a:lnTo>
                <a:pt x="12" y="50"/>
              </a:lnTo>
              <a:lnTo>
                <a:pt x="11" y="49"/>
              </a:lnTo>
              <a:lnTo>
                <a:pt x="10" y="49"/>
              </a:lnTo>
              <a:lnTo>
                <a:pt x="9" y="49"/>
              </a:lnTo>
              <a:lnTo>
                <a:pt x="8" y="48"/>
              </a:lnTo>
              <a:lnTo>
                <a:pt x="7" y="48"/>
              </a:lnTo>
              <a:lnTo>
                <a:pt x="6" y="48"/>
              </a:lnTo>
              <a:lnTo>
                <a:pt x="5" y="49"/>
              </a:lnTo>
              <a:lnTo>
                <a:pt x="4" y="49"/>
              </a:lnTo>
              <a:lnTo>
                <a:pt x="4" y="47"/>
              </a:lnTo>
              <a:lnTo>
                <a:pt x="3" y="47"/>
              </a:lnTo>
              <a:lnTo>
                <a:pt x="2" y="46"/>
              </a:lnTo>
              <a:lnTo>
                <a:pt x="2" y="44"/>
              </a:lnTo>
              <a:lnTo>
                <a:pt x="2" y="43"/>
              </a:lnTo>
              <a:lnTo>
                <a:pt x="1" y="42"/>
              </a:lnTo>
              <a:lnTo>
                <a:pt x="1" y="41"/>
              </a:lnTo>
              <a:lnTo>
                <a:pt x="1" y="40"/>
              </a:lnTo>
              <a:lnTo>
                <a:pt x="1" y="39"/>
              </a:lnTo>
              <a:lnTo>
                <a:pt x="1" y="38"/>
              </a:lnTo>
              <a:lnTo>
                <a:pt x="1" y="37"/>
              </a:lnTo>
              <a:lnTo>
                <a:pt x="0" y="36"/>
              </a:lnTo>
              <a:lnTo>
                <a:pt x="0" y="34"/>
              </a:lnTo>
              <a:lnTo>
                <a:pt x="0" y="33"/>
              </a:lnTo>
              <a:lnTo>
                <a:pt x="1" y="34"/>
              </a:lnTo>
              <a:lnTo>
                <a:pt x="2" y="34"/>
              </a:lnTo>
              <a:lnTo>
                <a:pt x="3" y="34"/>
              </a:lnTo>
              <a:lnTo>
                <a:pt x="5" y="34"/>
              </a:lnTo>
              <a:lnTo>
                <a:pt x="5" y="33"/>
              </a:lnTo>
              <a:lnTo>
                <a:pt x="6" y="32"/>
              </a:lnTo>
              <a:lnTo>
                <a:pt x="6" y="31"/>
              </a:lnTo>
              <a:lnTo>
                <a:pt x="5" y="29"/>
              </a:lnTo>
              <a:lnTo>
                <a:pt x="6" y="2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365760</xdr:colOff>
      <xdr:row>25</xdr:row>
      <xdr:rowOff>66675</xdr:rowOff>
    </xdr:from>
    <xdr:to>
      <xdr:col>13</xdr:col>
      <xdr:colOff>30480</xdr:colOff>
      <xdr:row>26</xdr:row>
      <xdr:rowOff>133350</xdr:rowOff>
    </xdr:to>
    <xdr:sp>
      <xdr:nvSpPr>
        <xdr:cNvPr id="4903608" name="Freeform 54"/>
        <xdr:cNvSpPr/>
      </xdr:nvSpPr>
      <xdr:spPr>
        <a:xfrm>
          <a:off x="8402320" y="4050665"/>
          <a:ext cx="314960" cy="219075"/>
        </a:xfrm>
        <a:custGeom>
          <a:avLst/>
          <a:gdLst>
            <a:gd name="txL" fmla="*/ 0 w 31"/>
            <a:gd name="txT" fmla="*/ 0 h 24"/>
            <a:gd name="txR" fmla="*/ 31 w 31"/>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1" h="24">
              <a:moveTo>
                <a:pt x="1" y="10"/>
              </a:moveTo>
              <a:lnTo>
                <a:pt x="2" y="10"/>
              </a:lnTo>
              <a:lnTo>
                <a:pt x="3" y="9"/>
              </a:lnTo>
              <a:lnTo>
                <a:pt x="5" y="9"/>
              </a:lnTo>
              <a:lnTo>
                <a:pt x="6" y="9"/>
              </a:lnTo>
              <a:lnTo>
                <a:pt x="7" y="8"/>
              </a:lnTo>
              <a:lnTo>
                <a:pt x="8" y="8"/>
              </a:lnTo>
              <a:lnTo>
                <a:pt x="9" y="8"/>
              </a:lnTo>
              <a:lnTo>
                <a:pt x="10" y="7"/>
              </a:lnTo>
              <a:lnTo>
                <a:pt x="11" y="7"/>
              </a:lnTo>
              <a:lnTo>
                <a:pt x="12" y="7"/>
              </a:lnTo>
              <a:lnTo>
                <a:pt x="13" y="6"/>
              </a:lnTo>
              <a:lnTo>
                <a:pt x="14" y="5"/>
              </a:lnTo>
              <a:lnTo>
                <a:pt x="15" y="5"/>
              </a:lnTo>
              <a:lnTo>
                <a:pt x="16" y="4"/>
              </a:lnTo>
              <a:lnTo>
                <a:pt x="17" y="4"/>
              </a:lnTo>
              <a:lnTo>
                <a:pt x="18" y="3"/>
              </a:lnTo>
              <a:lnTo>
                <a:pt x="19" y="2"/>
              </a:lnTo>
              <a:lnTo>
                <a:pt x="21" y="1"/>
              </a:lnTo>
              <a:lnTo>
                <a:pt x="22" y="0"/>
              </a:lnTo>
              <a:lnTo>
                <a:pt x="23" y="0"/>
              </a:lnTo>
              <a:lnTo>
                <a:pt x="24" y="0"/>
              </a:lnTo>
              <a:lnTo>
                <a:pt x="26" y="0"/>
              </a:lnTo>
              <a:lnTo>
                <a:pt x="27" y="0"/>
              </a:lnTo>
              <a:lnTo>
                <a:pt x="28" y="0"/>
              </a:lnTo>
              <a:lnTo>
                <a:pt x="29" y="0"/>
              </a:lnTo>
              <a:lnTo>
                <a:pt x="30" y="2"/>
              </a:lnTo>
              <a:lnTo>
                <a:pt x="30" y="3"/>
              </a:lnTo>
              <a:lnTo>
                <a:pt x="31" y="3"/>
              </a:lnTo>
              <a:lnTo>
                <a:pt x="30" y="4"/>
              </a:lnTo>
              <a:lnTo>
                <a:pt x="30" y="5"/>
              </a:lnTo>
              <a:lnTo>
                <a:pt x="30" y="6"/>
              </a:lnTo>
              <a:lnTo>
                <a:pt x="29" y="7"/>
              </a:lnTo>
              <a:lnTo>
                <a:pt x="28" y="7"/>
              </a:lnTo>
              <a:lnTo>
                <a:pt x="27" y="8"/>
              </a:lnTo>
              <a:lnTo>
                <a:pt x="26" y="8"/>
              </a:lnTo>
              <a:lnTo>
                <a:pt x="25" y="9"/>
              </a:lnTo>
              <a:lnTo>
                <a:pt x="25" y="10"/>
              </a:lnTo>
              <a:lnTo>
                <a:pt x="26" y="11"/>
              </a:lnTo>
              <a:lnTo>
                <a:pt x="27" y="12"/>
              </a:lnTo>
              <a:lnTo>
                <a:pt x="28" y="11"/>
              </a:lnTo>
              <a:lnTo>
                <a:pt x="29" y="12"/>
              </a:lnTo>
              <a:lnTo>
                <a:pt x="29" y="13"/>
              </a:lnTo>
              <a:lnTo>
                <a:pt x="29" y="14"/>
              </a:lnTo>
              <a:lnTo>
                <a:pt x="29" y="15"/>
              </a:lnTo>
              <a:lnTo>
                <a:pt x="28" y="16"/>
              </a:lnTo>
              <a:lnTo>
                <a:pt x="28" y="17"/>
              </a:lnTo>
              <a:lnTo>
                <a:pt x="27" y="18"/>
              </a:lnTo>
              <a:lnTo>
                <a:pt x="26" y="19"/>
              </a:lnTo>
              <a:lnTo>
                <a:pt x="26" y="20"/>
              </a:lnTo>
              <a:lnTo>
                <a:pt x="26" y="21"/>
              </a:lnTo>
              <a:lnTo>
                <a:pt x="28" y="22"/>
              </a:lnTo>
              <a:lnTo>
                <a:pt x="27" y="23"/>
              </a:lnTo>
              <a:lnTo>
                <a:pt x="26" y="24"/>
              </a:lnTo>
              <a:lnTo>
                <a:pt x="25" y="23"/>
              </a:lnTo>
              <a:lnTo>
                <a:pt x="24" y="22"/>
              </a:lnTo>
              <a:lnTo>
                <a:pt x="23" y="22"/>
              </a:lnTo>
              <a:lnTo>
                <a:pt x="22" y="22"/>
              </a:lnTo>
              <a:lnTo>
                <a:pt x="21" y="22"/>
              </a:lnTo>
              <a:lnTo>
                <a:pt x="20" y="21"/>
              </a:lnTo>
              <a:lnTo>
                <a:pt x="20" y="20"/>
              </a:lnTo>
              <a:lnTo>
                <a:pt x="19" y="21"/>
              </a:lnTo>
              <a:lnTo>
                <a:pt x="18" y="22"/>
              </a:lnTo>
              <a:lnTo>
                <a:pt x="17" y="21"/>
              </a:lnTo>
              <a:lnTo>
                <a:pt x="16" y="21"/>
              </a:lnTo>
              <a:lnTo>
                <a:pt x="15" y="21"/>
              </a:lnTo>
              <a:lnTo>
                <a:pt x="14" y="21"/>
              </a:lnTo>
              <a:lnTo>
                <a:pt x="13" y="22"/>
              </a:lnTo>
              <a:lnTo>
                <a:pt x="13" y="21"/>
              </a:lnTo>
              <a:lnTo>
                <a:pt x="13" y="20"/>
              </a:lnTo>
              <a:lnTo>
                <a:pt x="14" y="20"/>
              </a:lnTo>
              <a:lnTo>
                <a:pt x="15" y="19"/>
              </a:lnTo>
              <a:lnTo>
                <a:pt x="15" y="18"/>
              </a:lnTo>
              <a:lnTo>
                <a:pt x="14" y="18"/>
              </a:lnTo>
              <a:lnTo>
                <a:pt x="13" y="17"/>
              </a:lnTo>
              <a:lnTo>
                <a:pt x="12" y="17"/>
              </a:lnTo>
              <a:lnTo>
                <a:pt x="11" y="17"/>
              </a:lnTo>
              <a:lnTo>
                <a:pt x="10" y="16"/>
              </a:lnTo>
              <a:lnTo>
                <a:pt x="8" y="16"/>
              </a:lnTo>
              <a:lnTo>
                <a:pt x="8" y="15"/>
              </a:lnTo>
              <a:lnTo>
                <a:pt x="7" y="14"/>
              </a:lnTo>
              <a:lnTo>
                <a:pt x="6" y="13"/>
              </a:lnTo>
              <a:lnTo>
                <a:pt x="5" y="13"/>
              </a:lnTo>
              <a:lnTo>
                <a:pt x="4" y="13"/>
              </a:lnTo>
              <a:lnTo>
                <a:pt x="3" y="12"/>
              </a:lnTo>
              <a:lnTo>
                <a:pt x="2" y="11"/>
              </a:lnTo>
              <a:lnTo>
                <a:pt x="0" y="10"/>
              </a:lnTo>
              <a:lnTo>
                <a:pt x="1" y="1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152400</xdr:colOff>
      <xdr:row>22</xdr:row>
      <xdr:rowOff>47625</xdr:rowOff>
    </xdr:from>
    <xdr:to>
      <xdr:col>13</xdr:col>
      <xdr:colOff>396240</xdr:colOff>
      <xdr:row>24</xdr:row>
      <xdr:rowOff>76200</xdr:rowOff>
    </xdr:to>
    <xdr:sp>
      <xdr:nvSpPr>
        <xdr:cNvPr id="4903609" name="Freeform 55"/>
        <xdr:cNvSpPr/>
      </xdr:nvSpPr>
      <xdr:spPr>
        <a:xfrm>
          <a:off x="8839200" y="3574415"/>
          <a:ext cx="243840" cy="333375"/>
        </a:xfrm>
        <a:custGeom>
          <a:avLst/>
          <a:gdLst>
            <a:gd name="txL" fmla="*/ 0 w 24"/>
            <a:gd name="txT" fmla="*/ 0 h 37"/>
            <a:gd name="txR" fmla="*/ 24 w 24"/>
            <a:gd name="txB" fmla="*/ 37 h 37"/>
          </a:gdLst>
          <a:ahLst/>
          <a:cxnLst>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0"/>
            </a:cxn>
          </a:cxnLst>
          <a:rect l="txL" t="txT" r="txR" b="txB"/>
          <a:pathLst>
            <a:path w="24" h="37">
              <a:moveTo>
                <a:pt x="0" y="0"/>
              </a:moveTo>
              <a:lnTo>
                <a:pt x="1" y="0"/>
              </a:lnTo>
              <a:lnTo>
                <a:pt x="2" y="0"/>
              </a:lnTo>
              <a:lnTo>
                <a:pt x="3" y="0"/>
              </a:lnTo>
              <a:lnTo>
                <a:pt x="4" y="0"/>
              </a:lnTo>
              <a:lnTo>
                <a:pt x="6" y="0"/>
              </a:lnTo>
              <a:lnTo>
                <a:pt x="7" y="0"/>
              </a:lnTo>
              <a:lnTo>
                <a:pt x="8" y="1"/>
              </a:lnTo>
              <a:lnTo>
                <a:pt x="8" y="2"/>
              </a:lnTo>
              <a:lnTo>
                <a:pt x="8" y="3"/>
              </a:lnTo>
              <a:lnTo>
                <a:pt x="8" y="4"/>
              </a:lnTo>
              <a:lnTo>
                <a:pt x="8" y="5"/>
              </a:lnTo>
              <a:lnTo>
                <a:pt x="8" y="6"/>
              </a:lnTo>
              <a:lnTo>
                <a:pt x="8" y="7"/>
              </a:lnTo>
              <a:lnTo>
                <a:pt x="9" y="8"/>
              </a:lnTo>
              <a:lnTo>
                <a:pt x="10" y="8"/>
              </a:lnTo>
              <a:lnTo>
                <a:pt x="11" y="8"/>
              </a:lnTo>
              <a:lnTo>
                <a:pt x="12" y="8"/>
              </a:lnTo>
              <a:lnTo>
                <a:pt x="13" y="8"/>
              </a:lnTo>
              <a:lnTo>
                <a:pt x="15" y="8"/>
              </a:lnTo>
              <a:lnTo>
                <a:pt x="16" y="7"/>
              </a:lnTo>
              <a:lnTo>
                <a:pt x="17" y="7"/>
              </a:lnTo>
              <a:lnTo>
                <a:pt x="18" y="7"/>
              </a:lnTo>
              <a:lnTo>
                <a:pt x="18" y="9"/>
              </a:lnTo>
              <a:lnTo>
                <a:pt x="17" y="10"/>
              </a:lnTo>
              <a:lnTo>
                <a:pt x="16" y="10"/>
              </a:lnTo>
              <a:lnTo>
                <a:pt x="17" y="12"/>
              </a:lnTo>
              <a:lnTo>
                <a:pt x="17" y="13"/>
              </a:lnTo>
              <a:lnTo>
                <a:pt x="16" y="14"/>
              </a:lnTo>
              <a:lnTo>
                <a:pt x="16" y="15"/>
              </a:lnTo>
              <a:lnTo>
                <a:pt x="16" y="16"/>
              </a:lnTo>
              <a:lnTo>
                <a:pt x="16" y="17"/>
              </a:lnTo>
              <a:lnTo>
                <a:pt x="16" y="18"/>
              </a:lnTo>
              <a:lnTo>
                <a:pt x="15" y="19"/>
              </a:lnTo>
              <a:lnTo>
                <a:pt x="15" y="20"/>
              </a:lnTo>
              <a:lnTo>
                <a:pt x="15" y="21"/>
              </a:lnTo>
              <a:lnTo>
                <a:pt x="15" y="22"/>
              </a:lnTo>
              <a:lnTo>
                <a:pt x="16" y="23"/>
              </a:lnTo>
              <a:lnTo>
                <a:pt x="18" y="23"/>
              </a:lnTo>
              <a:lnTo>
                <a:pt x="17" y="24"/>
              </a:lnTo>
              <a:lnTo>
                <a:pt x="18" y="25"/>
              </a:lnTo>
              <a:lnTo>
                <a:pt x="18" y="26"/>
              </a:lnTo>
              <a:lnTo>
                <a:pt x="19" y="26"/>
              </a:lnTo>
              <a:lnTo>
                <a:pt x="19" y="27"/>
              </a:lnTo>
              <a:lnTo>
                <a:pt x="20" y="27"/>
              </a:lnTo>
              <a:lnTo>
                <a:pt x="22" y="27"/>
              </a:lnTo>
              <a:lnTo>
                <a:pt x="23" y="28"/>
              </a:lnTo>
              <a:lnTo>
                <a:pt x="24" y="29"/>
              </a:lnTo>
              <a:lnTo>
                <a:pt x="23" y="29"/>
              </a:lnTo>
              <a:lnTo>
                <a:pt x="22" y="30"/>
              </a:lnTo>
              <a:lnTo>
                <a:pt x="21" y="31"/>
              </a:lnTo>
              <a:lnTo>
                <a:pt x="20" y="32"/>
              </a:lnTo>
              <a:lnTo>
                <a:pt x="20" y="33"/>
              </a:lnTo>
              <a:lnTo>
                <a:pt x="20" y="34"/>
              </a:lnTo>
              <a:lnTo>
                <a:pt x="19" y="35"/>
              </a:lnTo>
              <a:lnTo>
                <a:pt x="18" y="36"/>
              </a:lnTo>
              <a:lnTo>
                <a:pt x="17" y="36"/>
              </a:lnTo>
              <a:lnTo>
                <a:pt x="16" y="37"/>
              </a:lnTo>
              <a:lnTo>
                <a:pt x="15" y="36"/>
              </a:lnTo>
              <a:lnTo>
                <a:pt x="14" y="35"/>
              </a:lnTo>
              <a:lnTo>
                <a:pt x="13" y="34"/>
              </a:lnTo>
              <a:lnTo>
                <a:pt x="12" y="35"/>
              </a:lnTo>
              <a:lnTo>
                <a:pt x="11" y="36"/>
              </a:lnTo>
              <a:lnTo>
                <a:pt x="10" y="36"/>
              </a:lnTo>
              <a:lnTo>
                <a:pt x="9" y="37"/>
              </a:lnTo>
              <a:lnTo>
                <a:pt x="8" y="37"/>
              </a:lnTo>
              <a:lnTo>
                <a:pt x="7" y="36"/>
              </a:lnTo>
              <a:lnTo>
                <a:pt x="6" y="36"/>
              </a:lnTo>
              <a:lnTo>
                <a:pt x="5" y="34"/>
              </a:lnTo>
              <a:lnTo>
                <a:pt x="4" y="33"/>
              </a:lnTo>
              <a:lnTo>
                <a:pt x="4" y="32"/>
              </a:lnTo>
              <a:lnTo>
                <a:pt x="3" y="31"/>
              </a:lnTo>
              <a:lnTo>
                <a:pt x="3" y="30"/>
              </a:lnTo>
              <a:lnTo>
                <a:pt x="3" y="28"/>
              </a:lnTo>
              <a:lnTo>
                <a:pt x="2" y="27"/>
              </a:lnTo>
              <a:lnTo>
                <a:pt x="2" y="26"/>
              </a:lnTo>
              <a:lnTo>
                <a:pt x="2" y="25"/>
              </a:lnTo>
              <a:lnTo>
                <a:pt x="1" y="24"/>
              </a:lnTo>
              <a:lnTo>
                <a:pt x="1" y="23"/>
              </a:lnTo>
              <a:lnTo>
                <a:pt x="1" y="21"/>
              </a:lnTo>
              <a:lnTo>
                <a:pt x="1" y="20"/>
              </a:lnTo>
              <a:lnTo>
                <a:pt x="1" y="18"/>
              </a:lnTo>
              <a:lnTo>
                <a:pt x="1" y="17"/>
              </a:lnTo>
              <a:lnTo>
                <a:pt x="1" y="15"/>
              </a:lnTo>
              <a:lnTo>
                <a:pt x="0" y="14"/>
              </a:lnTo>
              <a:lnTo>
                <a:pt x="0" y="13"/>
              </a:lnTo>
              <a:lnTo>
                <a:pt x="0" y="12"/>
              </a:lnTo>
              <a:lnTo>
                <a:pt x="0" y="11"/>
              </a:lnTo>
              <a:lnTo>
                <a:pt x="0" y="10"/>
              </a:lnTo>
              <a:lnTo>
                <a:pt x="0" y="8"/>
              </a:lnTo>
              <a:lnTo>
                <a:pt x="0" y="7"/>
              </a:lnTo>
              <a:lnTo>
                <a:pt x="0" y="5"/>
              </a:lnTo>
              <a:lnTo>
                <a:pt x="0" y="4"/>
              </a:lnTo>
              <a:lnTo>
                <a:pt x="0" y="3"/>
              </a:lnTo>
              <a:lnTo>
                <a:pt x="0" y="1"/>
              </a:lnTo>
              <a:lnTo>
                <a:pt x="0" y="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335280</xdr:colOff>
      <xdr:row>28</xdr:row>
      <xdr:rowOff>28575</xdr:rowOff>
    </xdr:from>
    <xdr:to>
      <xdr:col>13</xdr:col>
      <xdr:colOff>81280</xdr:colOff>
      <xdr:row>30</xdr:row>
      <xdr:rowOff>66675</xdr:rowOff>
    </xdr:to>
    <xdr:sp>
      <xdr:nvSpPr>
        <xdr:cNvPr id="4903610" name="Freeform 56"/>
        <xdr:cNvSpPr/>
      </xdr:nvSpPr>
      <xdr:spPr>
        <a:xfrm>
          <a:off x="8371840" y="4469765"/>
          <a:ext cx="396240" cy="342900"/>
        </a:xfrm>
        <a:custGeom>
          <a:avLst/>
          <a:gdLst>
            <a:gd name="txL" fmla="*/ 0 w 39"/>
            <a:gd name="txT" fmla="*/ 0 h 37"/>
            <a:gd name="txR" fmla="*/ 39 w 39"/>
            <a:gd name="txB" fmla="*/ 37 h 37"/>
          </a:gdLst>
          <a:ahLst/>
          <a:cxnLst>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9" h="37">
              <a:moveTo>
                <a:pt x="1" y="8"/>
              </a:moveTo>
              <a:lnTo>
                <a:pt x="1" y="7"/>
              </a:lnTo>
              <a:lnTo>
                <a:pt x="2" y="6"/>
              </a:lnTo>
              <a:lnTo>
                <a:pt x="1" y="4"/>
              </a:lnTo>
              <a:lnTo>
                <a:pt x="1" y="2"/>
              </a:lnTo>
              <a:lnTo>
                <a:pt x="1" y="1"/>
              </a:lnTo>
              <a:lnTo>
                <a:pt x="2" y="0"/>
              </a:lnTo>
              <a:lnTo>
                <a:pt x="3" y="1"/>
              </a:lnTo>
              <a:lnTo>
                <a:pt x="4" y="0"/>
              </a:lnTo>
              <a:lnTo>
                <a:pt x="6" y="0"/>
              </a:lnTo>
              <a:lnTo>
                <a:pt x="7" y="0"/>
              </a:lnTo>
              <a:lnTo>
                <a:pt x="8" y="0"/>
              </a:lnTo>
              <a:lnTo>
                <a:pt x="9" y="1"/>
              </a:lnTo>
              <a:lnTo>
                <a:pt x="11" y="1"/>
              </a:lnTo>
              <a:lnTo>
                <a:pt x="12" y="1"/>
              </a:lnTo>
              <a:lnTo>
                <a:pt x="14" y="1"/>
              </a:lnTo>
              <a:lnTo>
                <a:pt x="15" y="2"/>
              </a:lnTo>
              <a:lnTo>
                <a:pt x="16" y="2"/>
              </a:lnTo>
              <a:lnTo>
                <a:pt x="17" y="2"/>
              </a:lnTo>
              <a:lnTo>
                <a:pt x="18" y="2"/>
              </a:lnTo>
              <a:lnTo>
                <a:pt x="19" y="2"/>
              </a:lnTo>
              <a:lnTo>
                <a:pt x="20" y="3"/>
              </a:lnTo>
              <a:lnTo>
                <a:pt x="21" y="3"/>
              </a:lnTo>
              <a:lnTo>
                <a:pt x="23" y="3"/>
              </a:lnTo>
              <a:lnTo>
                <a:pt x="24" y="3"/>
              </a:lnTo>
              <a:lnTo>
                <a:pt x="25" y="3"/>
              </a:lnTo>
              <a:lnTo>
                <a:pt x="26" y="4"/>
              </a:lnTo>
              <a:lnTo>
                <a:pt x="27" y="5"/>
              </a:lnTo>
              <a:lnTo>
                <a:pt x="28" y="5"/>
              </a:lnTo>
              <a:lnTo>
                <a:pt x="29" y="6"/>
              </a:lnTo>
              <a:lnTo>
                <a:pt x="29" y="7"/>
              </a:lnTo>
              <a:lnTo>
                <a:pt x="28" y="8"/>
              </a:lnTo>
              <a:lnTo>
                <a:pt x="28" y="9"/>
              </a:lnTo>
              <a:lnTo>
                <a:pt x="28" y="10"/>
              </a:lnTo>
              <a:lnTo>
                <a:pt x="28" y="12"/>
              </a:lnTo>
              <a:lnTo>
                <a:pt x="27" y="12"/>
              </a:lnTo>
              <a:lnTo>
                <a:pt x="27" y="14"/>
              </a:lnTo>
              <a:lnTo>
                <a:pt x="27" y="15"/>
              </a:lnTo>
              <a:lnTo>
                <a:pt x="27" y="16"/>
              </a:lnTo>
              <a:lnTo>
                <a:pt x="28" y="16"/>
              </a:lnTo>
              <a:lnTo>
                <a:pt x="28" y="18"/>
              </a:lnTo>
              <a:lnTo>
                <a:pt x="27" y="18"/>
              </a:lnTo>
              <a:lnTo>
                <a:pt x="27" y="19"/>
              </a:lnTo>
              <a:lnTo>
                <a:pt x="27" y="20"/>
              </a:lnTo>
              <a:lnTo>
                <a:pt x="27" y="21"/>
              </a:lnTo>
              <a:lnTo>
                <a:pt x="28" y="22"/>
              </a:lnTo>
              <a:lnTo>
                <a:pt x="29" y="22"/>
              </a:lnTo>
              <a:lnTo>
                <a:pt x="30" y="23"/>
              </a:lnTo>
              <a:lnTo>
                <a:pt x="31" y="23"/>
              </a:lnTo>
              <a:lnTo>
                <a:pt x="32" y="23"/>
              </a:lnTo>
              <a:lnTo>
                <a:pt x="33" y="23"/>
              </a:lnTo>
              <a:lnTo>
                <a:pt x="34" y="24"/>
              </a:lnTo>
              <a:lnTo>
                <a:pt x="35" y="25"/>
              </a:lnTo>
              <a:lnTo>
                <a:pt x="36" y="25"/>
              </a:lnTo>
              <a:lnTo>
                <a:pt x="36" y="26"/>
              </a:lnTo>
              <a:lnTo>
                <a:pt x="37" y="27"/>
              </a:lnTo>
              <a:lnTo>
                <a:pt x="38" y="28"/>
              </a:lnTo>
              <a:lnTo>
                <a:pt x="39" y="29"/>
              </a:lnTo>
              <a:lnTo>
                <a:pt x="39" y="30"/>
              </a:lnTo>
              <a:lnTo>
                <a:pt x="39" y="31"/>
              </a:lnTo>
              <a:lnTo>
                <a:pt x="39" y="32"/>
              </a:lnTo>
              <a:lnTo>
                <a:pt x="38" y="34"/>
              </a:lnTo>
              <a:lnTo>
                <a:pt x="37" y="35"/>
              </a:lnTo>
              <a:lnTo>
                <a:pt x="37" y="37"/>
              </a:lnTo>
              <a:lnTo>
                <a:pt x="36" y="37"/>
              </a:lnTo>
              <a:lnTo>
                <a:pt x="35" y="37"/>
              </a:lnTo>
              <a:lnTo>
                <a:pt x="33" y="36"/>
              </a:lnTo>
              <a:lnTo>
                <a:pt x="32" y="35"/>
              </a:lnTo>
              <a:lnTo>
                <a:pt x="31" y="34"/>
              </a:lnTo>
              <a:lnTo>
                <a:pt x="30" y="33"/>
              </a:lnTo>
              <a:lnTo>
                <a:pt x="28" y="32"/>
              </a:lnTo>
              <a:lnTo>
                <a:pt x="27" y="31"/>
              </a:lnTo>
              <a:lnTo>
                <a:pt x="25" y="30"/>
              </a:lnTo>
              <a:lnTo>
                <a:pt x="24" y="29"/>
              </a:lnTo>
              <a:lnTo>
                <a:pt x="23" y="28"/>
              </a:lnTo>
              <a:lnTo>
                <a:pt x="22" y="27"/>
              </a:lnTo>
              <a:lnTo>
                <a:pt x="21" y="26"/>
              </a:lnTo>
              <a:lnTo>
                <a:pt x="20" y="25"/>
              </a:lnTo>
              <a:lnTo>
                <a:pt x="19" y="25"/>
              </a:lnTo>
              <a:lnTo>
                <a:pt x="18" y="24"/>
              </a:lnTo>
              <a:lnTo>
                <a:pt x="18" y="23"/>
              </a:lnTo>
              <a:lnTo>
                <a:pt x="16" y="22"/>
              </a:lnTo>
              <a:lnTo>
                <a:pt x="16" y="21"/>
              </a:lnTo>
              <a:lnTo>
                <a:pt x="15" y="20"/>
              </a:lnTo>
              <a:lnTo>
                <a:pt x="14" y="19"/>
              </a:lnTo>
              <a:lnTo>
                <a:pt x="14" y="18"/>
              </a:lnTo>
              <a:lnTo>
                <a:pt x="13" y="17"/>
              </a:lnTo>
              <a:lnTo>
                <a:pt x="12" y="15"/>
              </a:lnTo>
              <a:lnTo>
                <a:pt x="11" y="14"/>
              </a:lnTo>
              <a:lnTo>
                <a:pt x="10" y="13"/>
              </a:lnTo>
              <a:lnTo>
                <a:pt x="10" y="12"/>
              </a:lnTo>
              <a:lnTo>
                <a:pt x="9" y="11"/>
              </a:lnTo>
              <a:lnTo>
                <a:pt x="8" y="11"/>
              </a:lnTo>
              <a:lnTo>
                <a:pt x="7" y="10"/>
              </a:lnTo>
              <a:lnTo>
                <a:pt x="6" y="10"/>
              </a:lnTo>
              <a:lnTo>
                <a:pt x="5" y="9"/>
              </a:lnTo>
              <a:lnTo>
                <a:pt x="3" y="9"/>
              </a:lnTo>
              <a:lnTo>
                <a:pt x="2" y="9"/>
              </a:lnTo>
              <a:lnTo>
                <a:pt x="1" y="8"/>
              </a:lnTo>
              <a:lnTo>
                <a:pt x="0" y="8"/>
              </a:lnTo>
              <a:lnTo>
                <a:pt x="1" y="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14</xdr:col>
      <xdr:colOff>101600</xdr:colOff>
      <xdr:row>23</xdr:row>
      <xdr:rowOff>19050</xdr:rowOff>
    </xdr:from>
    <xdr:to>
      <xdr:col>14</xdr:col>
      <xdr:colOff>579120</xdr:colOff>
      <xdr:row>26</xdr:row>
      <xdr:rowOff>9525</xdr:rowOff>
    </xdr:to>
    <xdr:sp>
      <xdr:nvSpPr>
        <xdr:cNvPr id="4903611" name="Freeform 57"/>
        <xdr:cNvSpPr/>
      </xdr:nvSpPr>
      <xdr:spPr>
        <a:xfrm>
          <a:off x="9438640" y="3698240"/>
          <a:ext cx="477520" cy="447675"/>
        </a:xfrm>
        <a:custGeom>
          <a:avLst/>
          <a:gdLst>
            <a:gd name="txL" fmla="*/ 0 w 47"/>
            <a:gd name="txT" fmla="*/ 0 h 49"/>
            <a:gd name="txR" fmla="*/ 47 w 47"/>
            <a:gd name="txB" fmla="*/ 49 h 4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7" h="49">
              <a:moveTo>
                <a:pt x="4" y="20"/>
              </a:moveTo>
              <a:lnTo>
                <a:pt x="4" y="20"/>
              </a:lnTo>
              <a:lnTo>
                <a:pt x="4" y="19"/>
              </a:lnTo>
              <a:lnTo>
                <a:pt x="4" y="18"/>
              </a:lnTo>
              <a:lnTo>
                <a:pt x="4" y="17"/>
              </a:lnTo>
              <a:lnTo>
                <a:pt x="5" y="16"/>
              </a:lnTo>
              <a:lnTo>
                <a:pt x="5" y="15"/>
              </a:lnTo>
              <a:lnTo>
                <a:pt x="5" y="14"/>
              </a:lnTo>
              <a:lnTo>
                <a:pt x="5" y="13"/>
              </a:lnTo>
              <a:lnTo>
                <a:pt x="6" y="12"/>
              </a:lnTo>
              <a:lnTo>
                <a:pt x="7" y="11"/>
              </a:lnTo>
              <a:lnTo>
                <a:pt x="8" y="12"/>
              </a:lnTo>
              <a:lnTo>
                <a:pt x="9" y="12"/>
              </a:lnTo>
              <a:lnTo>
                <a:pt x="9" y="11"/>
              </a:lnTo>
              <a:lnTo>
                <a:pt x="9" y="10"/>
              </a:lnTo>
              <a:lnTo>
                <a:pt x="9" y="8"/>
              </a:lnTo>
              <a:lnTo>
                <a:pt x="11" y="3"/>
              </a:lnTo>
              <a:lnTo>
                <a:pt x="13" y="3"/>
              </a:lnTo>
              <a:lnTo>
                <a:pt x="14" y="3"/>
              </a:lnTo>
              <a:lnTo>
                <a:pt x="16" y="3"/>
              </a:lnTo>
              <a:lnTo>
                <a:pt x="17" y="3"/>
              </a:lnTo>
              <a:lnTo>
                <a:pt x="18" y="3"/>
              </a:lnTo>
              <a:lnTo>
                <a:pt x="20" y="3"/>
              </a:lnTo>
              <a:lnTo>
                <a:pt x="22" y="2"/>
              </a:lnTo>
              <a:lnTo>
                <a:pt x="23" y="2"/>
              </a:lnTo>
              <a:lnTo>
                <a:pt x="24" y="2"/>
              </a:lnTo>
              <a:lnTo>
                <a:pt x="25" y="1"/>
              </a:lnTo>
              <a:lnTo>
                <a:pt x="27" y="1"/>
              </a:lnTo>
              <a:lnTo>
                <a:pt x="28" y="1"/>
              </a:lnTo>
              <a:lnTo>
                <a:pt x="31" y="0"/>
              </a:lnTo>
              <a:lnTo>
                <a:pt x="32" y="0"/>
              </a:lnTo>
              <a:lnTo>
                <a:pt x="33" y="0"/>
              </a:lnTo>
              <a:lnTo>
                <a:pt x="35" y="0"/>
              </a:lnTo>
              <a:lnTo>
                <a:pt x="36" y="0"/>
              </a:lnTo>
              <a:lnTo>
                <a:pt x="37" y="0"/>
              </a:lnTo>
              <a:lnTo>
                <a:pt x="39" y="1"/>
              </a:lnTo>
              <a:lnTo>
                <a:pt x="41" y="1"/>
              </a:lnTo>
              <a:lnTo>
                <a:pt x="42" y="2"/>
              </a:lnTo>
              <a:lnTo>
                <a:pt x="44" y="3"/>
              </a:lnTo>
              <a:lnTo>
                <a:pt x="46" y="4"/>
              </a:lnTo>
              <a:lnTo>
                <a:pt x="47" y="5"/>
              </a:lnTo>
              <a:lnTo>
                <a:pt x="46" y="7"/>
              </a:lnTo>
              <a:lnTo>
                <a:pt x="45" y="8"/>
              </a:lnTo>
              <a:lnTo>
                <a:pt x="44" y="9"/>
              </a:lnTo>
              <a:lnTo>
                <a:pt x="42" y="9"/>
              </a:lnTo>
              <a:lnTo>
                <a:pt x="41" y="9"/>
              </a:lnTo>
              <a:lnTo>
                <a:pt x="40" y="10"/>
              </a:lnTo>
              <a:lnTo>
                <a:pt x="40" y="11"/>
              </a:lnTo>
              <a:lnTo>
                <a:pt x="40" y="12"/>
              </a:lnTo>
              <a:lnTo>
                <a:pt x="41" y="13"/>
              </a:lnTo>
              <a:lnTo>
                <a:pt x="40" y="14"/>
              </a:lnTo>
              <a:lnTo>
                <a:pt x="40" y="15"/>
              </a:lnTo>
              <a:lnTo>
                <a:pt x="39" y="15"/>
              </a:lnTo>
              <a:lnTo>
                <a:pt x="37" y="16"/>
              </a:lnTo>
              <a:lnTo>
                <a:pt x="36" y="17"/>
              </a:lnTo>
              <a:lnTo>
                <a:pt x="35" y="18"/>
              </a:lnTo>
              <a:lnTo>
                <a:pt x="35" y="19"/>
              </a:lnTo>
              <a:lnTo>
                <a:pt x="36" y="20"/>
              </a:lnTo>
              <a:lnTo>
                <a:pt x="35" y="21"/>
              </a:lnTo>
              <a:lnTo>
                <a:pt x="34" y="22"/>
              </a:lnTo>
              <a:lnTo>
                <a:pt x="34" y="23"/>
              </a:lnTo>
              <a:lnTo>
                <a:pt x="33" y="25"/>
              </a:lnTo>
              <a:lnTo>
                <a:pt x="33" y="26"/>
              </a:lnTo>
              <a:lnTo>
                <a:pt x="34" y="27"/>
              </a:lnTo>
              <a:lnTo>
                <a:pt x="35" y="27"/>
              </a:lnTo>
              <a:lnTo>
                <a:pt x="35" y="29"/>
              </a:lnTo>
              <a:lnTo>
                <a:pt x="35" y="30"/>
              </a:lnTo>
              <a:lnTo>
                <a:pt x="35" y="31"/>
              </a:lnTo>
              <a:lnTo>
                <a:pt x="35" y="32"/>
              </a:lnTo>
              <a:lnTo>
                <a:pt x="35" y="33"/>
              </a:lnTo>
              <a:lnTo>
                <a:pt x="35" y="34"/>
              </a:lnTo>
              <a:lnTo>
                <a:pt x="35" y="36"/>
              </a:lnTo>
              <a:lnTo>
                <a:pt x="35" y="37"/>
              </a:lnTo>
              <a:lnTo>
                <a:pt x="35" y="38"/>
              </a:lnTo>
              <a:lnTo>
                <a:pt x="34" y="39"/>
              </a:lnTo>
              <a:lnTo>
                <a:pt x="32" y="40"/>
              </a:lnTo>
              <a:lnTo>
                <a:pt x="31" y="41"/>
              </a:lnTo>
              <a:lnTo>
                <a:pt x="31" y="42"/>
              </a:lnTo>
              <a:lnTo>
                <a:pt x="30" y="43"/>
              </a:lnTo>
              <a:lnTo>
                <a:pt x="29" y="43"/>
              </a:lnTo>
              <a:lnTo>
                <a:pt x="28" y="44"/>
              </a:lnTo>
              <a:lnTo>
                <a:pt x="27" y="45"/>
              </a:lnTo>
              <a:lnTo>
                <a:pt x="27" y="46"/>
              </a:lnTo>
              <a:lnTo>
                <a:pt x="27" y="47"/>
              </a:lnTo>
              <a:lnTo>
                <a:pt x="27" y="49"/>
              </a:lnTo>
              <a:lnTo>
                <a:pt x="26" y="49"/>
              </a:lnTo>
              <a:lnTo>
                <a:pt x="24" y="48"/>
              </a:lnTo>
              <a:lnTo>
                <a:pt x="23" y="47"/>
              </a:lnTo>
              <a:lnTo>
                <a:pt x="23" y="46"/>
              </a:lnTo>
              <a:lnTo>
                <a:pt x="22" y="45"/>
              </a:lnTo>
              <a:lnTo>
                <a:pt x="21" y="43"/>
              </a:lnTo>
              <a:lnTo>
                <a:pt x="20" y="42"/>
              </a:lnTo>
              <a:lnTo>
                <a:pt x="20" y="40"/>
              </a:lnTo>
              <a:lnTo>
                <a:pt x="19" y="39"/>
              </a:lnTo>
              <a:lnTo>
                <a:pt x="18" y="38"/>
              </a:lnTo>
              <a:lnTo>
                <a:pt x="17" y="38"/>
              </a:lnTo>
              <a:lnTo>
                <a:pt x="16" y="37"/>
              </a:lnTo>
              <a:lnTo>
                <a:pt x="15" y="37"/>
              </a:lnTo>
              <a:lnTo>
                <a:pt x="14" y="37"/>
              </a:lnTo>
              <a:lnTo>
                <a:pt x="13" y="37"/>
              </a:lnTo>
              <a:lnTo>
                <a:pt x="12" y="37"/>
              </a:lnTo>
              <a:lnTo>
                <a:pt x="10" y="37"/>
              </a:lnTo>
              <a:lnTo>
                <a:pt x="9" y="37"/>
              </a:lnTo>
              <a:lnTo>
                <a:pt x="8" y="37"/>
              </a:lnTo>
              <a:lnTo>
                <a:pt x="7" y="37"/>
              </a:lnTo>
              <a:lnTo>
                <a:pt x="5" y="37"/>
              </a:lnTo>
              <a:lnTo>
                <a:pt x="4" y="37"/>
              </a:lnTo>
              <a:lnTo>
                <a:pt x="3" y="37"/>
              </a:lnTo>
              <a:lnTo>
                <a:pt x="2" y="37"/>
              </a:lnTo>
              <a:lnTo>
                <a:pt x="0" y="37"/>
              </a:lnTo>
              <a:lnTo>
                <a:pt x="0" y="35"/>
              </a:lnTo>
              <a:lnTo>
                <a:pt x="1" y="35"/>
              </a:lnTo>
              <a:lnTo>
                <a:pt x="1" y="33"/>
              </a:lnTo>
              <a:lnTo>
                <a:pt x="1" y="32"/>
              </a:lnTo>
              <a:lnTo>
                <a:pt x="1" y="31"/>
              </a:lnTo>
              <a:lnTo>
                <a:pt x="1" y="30"/>
              </a:lnTo>
              <a:lnTo>
                <a:pt x="2" y="30"/>
              </a:lnTo>
              <a:lnTo>
                <a:pt x="3" y="30"/>
              </a:lnTo>
              <a:lnTo>
                <a:pt x="4" y="29"/>
              </a:lnTo>
              <a:lnTo>
                <a:pt x="4" y="27"/>
              </a:lnTo>
              <a:lnTo>
                <a:pt x="4" y="26"/>
              </a:lnTo>
              <a:lnTo>
                <a:pt x="4" y="25"/>
              </a:lnTo>
              <a:lnTo>
                <a:pt x="4" y="24"/>
              </a:lnTo>
              <a:lnTo>
                <a:pt x="4" y="23"/>
              </a:lnTo>
              <a:lnTo>
                <a:pt x="4" y="22"/>
              </a:lnTo>
              <a:lnTo>
                <a:pt x="4" y="21"/>
              </a:lnTo>
              <a:lnTo>
                <a:pt x="4" y="2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314960</xdr:colOff>
      <xdr:row>23</xdr:row>
      <xdr:rowOff>114300</xdr:rowOff>
    </xdr:from>
    <xdr:to>
      <xdr:col>14</xdr:col>
      <xdr:colOff>0</xdr:colOff>
      <xdr:row>24</xdr:row>
      <xdr:rowOff>133350</xdr:rowOff>
    </xdr:to>
    <xdr:sp>
      <xdr:nvSpPr>
        <xdr:cNvPr id="4903612" name="Freeform 58"/>
        <xdr:cNvSpPr/>
      </xdr:nvSpPr>
      <xdr:spPr>
        <a:xfrm>
          <a:off x="9001760" y="3793490"/>
          <a:ext cx="335280" cy="171450"/>
        </a:xfrm>
        <a:custGeom>
          <a:avLst/>
          <a:gdLst>
            <a:gd name="txL" fmla="*/ 0 w 33"/>
            <a:gd name="txT" fmla="*/ 0 h 19"/>
            <a:gd name="txR" fmla="*/ 33 w 33"/>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3" h="19">
              <a:moveTo>
                <a:pt x="1" y="13"/>
              </a:moveTo>
              <a:lnTo>
                <a:pt x="1" y="12"/>
              </a:lnTo>
              <a:lnTo>
                <a:pt x="2" y="12"/>
              </a:lnTo>
              <a:lnTo>
                <a:pt x="3" y="11"/>
              </a:lnTo>
              <a:lnTo>
                <a:pt x="4" y="10"/>
              </a:lnTo>
              <a:lnTo>
                <a:pt x="4" y="9"/>
              </a:lnTo>
              <a:lnTo>
                <a:pt x="4" y="8"/>
              </a:lnTo>
              <a:lnTo>
                <a:pt x="5" y="7"/>
              </a:lnTo>
              <a:lnTo>
                <a:pt x="6" y="6"/>
              </a:lnTo>
              <a:lnTo>
                <a:pt x="7" y="5"/>
              </a:lnTo>
              <a:lnTo>
                <a:pt x="8" y="5"/>
              </a:lnTo>
              <a:lnTo>
                <a:pt x="7" y="4"/>
              </a:lnTo>
              <a:lnTo>
                <a:pt x="8" y="3"/>
              </a:lnTo>
              <a:lnTo>
                <a:pt x="9" y="3"/>
              </a:lnTo>
              <a:lnTo>
                <a:pt x="10" y="2"/>
              </a:lnTo>
              <a:lnTo>
                <a:pt x="11" y="2"/>
              </a:lnTo>
              <a:lnTo>
                <a:pt x="12" y="2"/>
              </a:lnTo>
              <a:lnTo>
                <a:pt x="14" y="2"/>
              </a:lnTo>
              <a:lnTo>
                <a:pt x="15" y="1"/>
              </a:lnTo>
              <a:lnTo>
                <a:pt x="16" y="1"/>
              </a:lnTo>
              <a:lnTo>
                <a:pt x="17" y="1"/>
              </a:lnTo>
              <a:lnTo>
                <a:pt x="18" y="0"/>
              </a:lnTo>
              <a:lnTo>
                <a:pt x="18" y="2"/>
              </a:lnTo>
              <a:lnTo>
                <a:pt x="19" y="3"/>
              </a:lnTo>
              <a:lnTo>
                <a:pt x="20" y="3"/>
              </a:lnTo>
              <a:lnTo>
                <a:pt x="20" y="5"/>
              </a:lnTo>
              <a:lnTo>
                <a:pt x="21" y="5"/>
              </a:lnTo>
              <a:lnTo>
                <a:pt x="22" y="4"/>
              </a:lnTo>
              <a:lnTo>
                <a:pt x="23" y="4"/>
              </a:lnTo>
              <a:lnTo>
                <a:pt x="24" y="4"/>
              </a:lnTo>
              <a:lnTo>
                <a:pt x="25" y="5"/>
              </a:lnTo>
              <a:lnTo>
                <a:pt x="26" y="5"/>
              </a:lnTo>
              <a:lnTo>
                <a:pt x="27" y="5"/>
              </a:lnTo>
              <a:lnTo>
                <a:pt x="28" y="6"/>
              </a:lnTo>
              <a:lnTo>
                <a:pt x="29" y="6"/>
              </a:lnTo>
              <a:lnTo>
                <a:pt x="30" y="6"/>
              </a:lnTo>
              <a:lnTo>
                <a:pt x="31" y="7"/>
              </a:lnTo>
              <a:lnTo>
                <a:pt x="32" y="9"/>
              </a:lnTo>
              <a:lnTo>
                <a:pt x="32" y="10"/>
              </a:lnTo>
              <a:lnTo>
                <a:pt x="33" y="11"/>
              </a:lnTo>
              <a:lnTo>
                <a:pt x="33" y="12"/>
              </a:lnTo>
              <a:lnTo>
                <a:pt x="33" y="13"/>
              </a:lnTo>
              <a:lnTo>
                <a:pt x="33" y="14"/>
              </a:lnTo>
              <a:lnTo>
                <a:pt x="33" y="15"/>
              </a:lnTo>
              <a:lnTo>
                <a:pt x="32" y="16"/>
              </a:lnTo>
              <a:lnTo>
                <a:pt x="31" y="16"/>
              </a:lnTo>
              <a:lnTo>
                <a:pt x="30" y="15"/>
              </a:lnTo>
              <a:lnTo>
                <a:pt x="28" y="15"/>
              </a:lnTo>
              <a:lnTo>
                <a:pt x="27" y="16"/>
              </a:lnTo>
              <a:lnTo>
                <a:pt x="26" y="17"/>
              </a:lnTo>
              <a:lnTo>
                <a:pt x="25" y="17"/>
              </a:lnTo>
              <a:lnTo>
                <a:pt x="24" y="17"/>
              </a:lnTo>
              <a:lnTo>
                <a:pt x="23" y="18"/>
              </a:lnTo>
              <a:lnTo>
                <a:pt x="22" y="18"/>
              </a:lnTo>
              <a:lnTo>
                <a:pt x="21" y="18"/>
              </a:lnTo>
              <a:lnTo>
                <a:pt x="20" y="19"/>
              </a:lnTo>
              <a:lnTo>
                <a:pt x="19" y="18"/>
              </a:lnTo>
              <a:lnTo>
                <a:pt x="18" y="18"/>
              </a:lnTo>
              <a:lnTo>
                <a:pt x="17" y="17"/>
              </a:lnTo>
              <a:lnTo>
                <a:pt x="16" y="17"/>
              </a:lnTo>
              <a:lnTo>
                <a:pt x="15" y="17"/>
              </a:lnTo>
              <a:lnTo>
                <a:pt x="14" y="17"/>
              </a:lnTo>
              <a:lnTo>
                <a:pt x="13" y="17"/>
              </a:lnTo>
              <a:lnTo>
                <a:pt x="12" y="17"/>
              </a:lnTo>
              <a:lnTo>
                <a:pt x="11" y="16"/>
              </a:lnTo>
              <a:lnTo>
                <a:pt x="10" y="17"/>
              </a:lnTo>
              <a:lnTo>
                <a:pt x="9" y="18"/>
              </a:lnTo>
              <a:lnTo>
                <a:pt x="9" y="19"/>
              </a:lnTo>
              <a:lnTo>
                <a:pt x="8" y="19"/>
              </a:lnTo>
              <a:lnTo>
                <a:pt x="6" y="19"/>
              </a:lnTo>
              <a:lnTo>
                <a:pt x="6" y="18"/>
              </a:lnTo>
              <a:lnTo>
                <a:pt x="5" y="18"/>
              </a:lnTo>
              <a:lnTo>
                <a:pt x="4" y="17"/>
              </a:lnTo>
              <a:lnTo>
                <a:pt x="3" y="16"/>
              </a:lnTo>
              <a:lnTo>
                <a:pt x="2" y="16"/>
              </a:lnTo>
              <a:lnTo>
                <a:pt x="1" y="16"/>
              </a:lnTo>
              <a:lnTo>
                <a:pt x="0" y="15"/>
              </a:lnTo>
              <a:lnTo>
                <a:pt x="0" y="14"/>
              </a:lnTo>
              <a:lnTo>
                <a:pt x="0" y="13"/>
              </a:lnTo>
              <a:lnTo>
                <a:pt x="1" y="1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142240</xdr:colOff>
      <xdr:row>26</xdr:row>
      <xdr:rowOff>152400</xdr:rowOff>
    </xdr:from>
    <xdr:to>
      <xdr:col>14</xdr:col>
      <xdr:colOff>50800</xdr:colOff>
      <xdr:row>28</xdr:row>
      <xdr:rowOff>142875</xdr:rowOff>
    </xdr:to>
    <xdr:sp>
      <xdr:nvSpPr>
        <xdr:cNvPr id="4903613" name="Freeform 59"/>
        <xdr:cNvSpPr/>
      </xdr:nvSpPr>
      <xdr:spPr>
        <a:xfrm>
          <a:off x="8829040" y="4288790"/>
          <a:ext cx="558800" cy="295275"/>
        </a:xfrm>
        <a:custGeom>
          <a:avLst/>
          <a:gdLst>
            <a:gd name="txL" fmla="*/ 0 w 55"/>
            <a:gd name="txT" fmla="*/ 0 h 32"/>
            <a:gd name="txR" fmla="*/ 55 w 55"/>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55" h="32">
              <a:moveTo>
                <a:pt x="0" y="13"/>
              </a:moveTo>
              <a:lnTo>
                <a:pt x="1" y="12"/>
              </a:lnTo>
              <a:lnTo>
                <a:pt x="2" y="11"/>
              </a:lnTo>
              <a:lnTo>
                <a:pt x="3" y="11"/>
              </a:lnTo>
              <a:lnTo>
                <a:pt x="3" y="10"/>
              </a:lnTo>
              <a:lnTo>
                <a:pt x="4" y="9"/>
              </a:lnTo>
              <a:lnTo>
                <a:pt x="5" y="9"/>
              </a:lnTo>
              <a:lnTo>
                <a:pt x="7" y="9"/>
              </a:lnTo>
              <a:lnTo>
                <a:pt x="8" y="9"/>
              </a:lnTo>
              <a:lnTo>
                <a:pt x="9" y="9"/>
              </a:lnTo>
              <a:lnTo>
                <a:pt x="10" y="8"/>
              </a:lnTo>
              <a:lnTo>
                <a:pt x="11" y="9"/>
              </a:lnTo>
              <a:lnTo>
                <a:pt x="12" y="9"/>
              </a:lnTo>
              <a:lnTo>
                <a:pt x="13" y="9"/>
              </a:lnTo>
              <a:lnTo>
                <a:pt x="14" y="8"/>
              </a:lnTo>
              <a:lnTo>
                <a:pt x="15" y="8"/>
              </a:lnTo>
              <a:lnTo>
                <a:pt x="16" y="7"/>
              </a:lnTo>
              <a:lnTo>
                <a:pt x="17" y="7"/>
              </a:lnTo>
              <a:lnTo>
                <a:pt x="18" y="6"/>
              </a:lnTo>
              <a:lnTo>
                <a:pt x="19" y="5"/>
              </a:lnTo>
              <a:lnTo>
                <a:pt x="20" y="5"/>
              </a:lnTo>
              <a:lnTo>
                <a:pt x="21" y="4"/>
              </a:lnTo>
              <a:lnTo>
                <a:pt x="22" y="3"/>
              </a:lnTo>
              <a:lnTo>
                <a:pt x="25" y="2"/>
              </a:lnTo>
              <a:lnTo>
                <a:pt x="25" y="1"/>
              </a:lnTo>
              <a:lnTo>
                <a:pt x="25" y="0"/>
              </a:lnTo>
              <a:lnTo>
                <a:pt x="26" y="0"/>
              </a:lnTo>
              <a:lnTo>
                <a:pt x="27" y="0"/>
              </a:lnTo>
              <a:lnTo>
                <a:pt x="29" y="0"/>
              </a:lnTo>
              <a:lnTo>
                <a:pt x="30" y="0"/>
              </a:lnTo>
              <a:lnTo>
                <a:pt x="31" y="0"/>
              </a:lnTo>
              <a:lnTo>
                <a:pt x="32" y="0"/>
              </a:lnTo>
              <a:lnTo>
                <a:pt x="33" y="0"/>
              </a:lnTo>
              <a:lnTo>
                <a:pt x="35" y="0"/>
              </a:lnTo>
              <a:lnTo>
                <a:pt x="36" y="1"/>
              </a:lnTo>
              <a:lnTo>
                <a:pt x="37" y="1"/>
              </a:lnTo>
              <a:lnTo>
                <a:pt x="38" y="1"/>
              </a:lnTo>
              <a:lnTo>
                <a:pt x="39" y="3"/>
              </a:lnTo>
              <a:lnTo>
                <a:pt x="40" y="3"/>
              </a:lnTo>
              <a:lnTo>
                <a:pt x="41" y="4"/>
              </a:lnTo>
              <a:lnTo>
                <a:pt x="43" y="5"/>
              </a:lnTo>
              <a:lnTo>
                <a:pt x="44" y="6"/>
              </a:lnTo>
              <a:lnTo>
                <a:pt x="46" y="6"/>
              </a:lnTo>
              <a:lnTo>
                <a:pt x="49" y="7"/>
              </a:lnTo>
              <a:lnTo>
                <a:pt x="50" y="8"/>
              </a:lnTo>
              <a:lnTo>
                <a:pt x="51" y="8"/>
              </a:lnTo>
              <a:lnTo>
                <a:pt x="52" y="9"/>
              </a:lnTo>
              <a:lnTo>
                <a:pt x="53" y="9"/>
              </a:lnTo>
              <a:lnTo>
                <a:pt x="54" y="10"/>
              </a:lnTo>
              <a:lnTo>
                <a:pt x="55" y="11"/>
              </a:lnTo>
              <a:lnTo>
                <a:pt x="54" y="14"/>
              </a:lnTo>
              <a:lnTo>
                <a:pt x="53" y="15"/>
              </a:lnTo>
              <a:lnTo>
                <a:pt x="53" y="16"/>
              </a:lnTo>
              <a:lnTo>
                <a:pt x="53" y="17"/>
              </a:lnTo>
              <a:lnTo>
                <a:pt x="52" y="19"/>
              </a:lnTo>
              <a:lnTo>
                <a:pt x="51" y="20"/>
              </a:lnTo>
              <a:lnTo>
                <a:pt x="51" y="21"/>
              </a:lnTo>
              <a:lnTo>
                <a:pt x="51" y="23"/>
              </a:lnTo>
              <a:lnTo>
                <a:pt x="51" y="24"/>
              </a:lnTo>
              <a:lnTo>
                <a:pt x="51" y="25"/>
              </a:lnTo>
              <a:lnTo>
                <a:pt x="51" y="27"/>
              </a:lnTo>
              <a:lnTo>
                <a:pt x="50" y="28"/>
              </a:lnTo>
              <a:lnTo>
                <a:pt x="51" y="29"/>
              </a:lnTo>
              <a:lnTo>
                <a:pt x="50" y="30"/>
              </a:lnTo>
              <a:lnTo>
                <a:pt x="49" y="31"/>
              </a:lnTo>
              <a:lnTo>
                <a:pt x="49" y="32"/>
              </a:lnTo>
              <a:lnTo>
                <a:pt x="48" y="32"/>
              </a:lnTo>
              <a:lnTo>
                <a:pt x="46" y="31"/>
              </a:lnTo>
              <a:lnTo>
                <a:pt x="45" y="31"/>
              </a:lnTo>
              <a:lnTo>
                <a:pt x="44" y="31"/>
              </a:lnTo>
              <a:lnTo>
                <a:pt x="43" y="30"/>
              </a:lnTo>
              <a:lnTo>
                <a:pt x="42" y="30"/>
              </a:lnTo>
              <a:lnTo>
                <a:pt x="41" y="29"/>
              </a:lnTo>
              <a:lnTo>
                <a:pt x="40" y="29"/>
              </a:lnTo>
              <a:lnTo>
                <a:pt x="40" y="27"/>
              </a:lnTo>
              <a:lnTo>
                <a:pt x="40" y="26"/>
              </a:lnTo>
              <a:lnTo>
                <a:pt x="40" y="25"/>
              </a:lnTo>
              <a:lnTo>
                <a:pt x="39" y="23"/>
              </a:lnTo>
              <a:lnTo>
                <a:pt x="38" y="23"/>
              </a:lnTo>
              <a:lnTo>
                <a:pt x="38" y="22"/>
              </a:lnTo>
              <a:lnTo>
                <a:pt x="37" y="21"/>
              </a:lnTo>
              <a:lnTo>
                <a:pt x="36" y="20"/>
              </a:lnTo>
              <a:lnTo>
                <a:pt x="36" y="21"/>
              </a:lnTo>
              <a:lnTo>
                <a:pt x="34" y="22"/>
              </a:lnTo>
              <a:lnTo>
                <a:pt x="33" y="22"/>
              </a:lnTo>
              <a:lnTo>
                <a:pt x="32" y="22"/>
              </a:lnTo>
              <a:lnTo>
                <a:pt x="31" y="21"/>
              </a:lnTo>
              <a:lnTo>
                <a:pt x="30" y="21"/>
              </a:lnTo>
              <a:lnTo>
                <a:pt x="29" y="22"/>
              </a:lnTo>
              <a:lnTo>
                <a:pt x="28" y="22"/>
              </a:lnTo>
              <a:lnTo>
                <a:pt x="27" y="21"/>
              </a:lnTo>
              <a:lnTo>
                <a:pt x="26" y="21"/>
              </a:lnTo>
              <a:lnTo>
                <a:pt x="26" y="22"/>
              </a:lnTo>
              <a:lnTo>
                <a:pt x="25" y="23"/>
              </a:lnTo>
              <a:lnTo>
                <a:pt x="24" y="24"/>
              </a:lnTo>
              <a:lnTo>
                <a:pt x="23" y="23"/>
              </a:lnTo>
              <a:lnTo>
                <a:pt x="22" y="24"/>
              </a:lnTo>
              <a:lnTo>
                <a:pt x="22" y="25"/>
              </a:lnTo>
              <a:lnTo>
                <a:pt x="21" y="26"/>
              </a:lnTo>
              <a:lnTo>
                <a:pt x="19" y="26"/>
              </a:lnTo>
              <a:lnTo>
                <a:pt x="18" y="25"/>
              </a:lnTo>
              <a:lnTo>
                <a:pt x="18" y="24"/>
              </a:lnTo>
              <a:lnTo>
                <a:pt x="16" y="23"/>
              </a:lnTo>
              <a:lnTo>
                <a:pt x="16" y="22"/>
              </a:lnTo>
              <a:lnTo>
                <a:pt x="15" y="21"/>
              </a:lnTo>
              <a:lnTo>
                <a:pt x="14" y="21"/>
              </a:lnTo>
              <a:lnTo>
                <a:pt x="13" y="21"/>
              </a:lnTo>
              <a:lnTo>
                <a:pt x="11" y="22"/>
              </a:lnTo>
              <a:lnTo>
                <a:pt x="10" y="22"/>
              </a:lnTo>
              <a:lnTo>
                <a:pt x="9" y="22"/>
              </a:lnTo>
              <a:lnTo>
                <a:pt x="8" y="22"/>
              </a:lnTo>
              <a:lnTo>
                <a:pt x="7" y="22"/>
              </a:lnTo>
              <a:lnTo>
                <a:pt x="6" y="23"/>
              </a:lnTo>
              <a:lnTo>
                <a:pt x="5" y="23"/>
              </a:lnTo>
              <a:lnTo>
                <a:pt x="3" y="23"/>
              </a:lnTo>
              <a:lnTo>
                <a:pt x="2" y="23"/>
              </a:lnTo>
              <a:lnTo>
                <a:pt x="2" y="21"/>
              </a:lnTo>
              <a:lnTo>
                <a:pt x="2" y="20"/>
              </a:lnTo>
              <a:lnTo>
                <a:pt x="1" y="19"/>
              </a:lnTo>
              <a:lnTo>
                <a:pt x="1" y="18"/>
              </a:lnTo>
              <a:lnTo>
                <a:pt x="1" y="17"/>
              </a:lnTo>
              <a:lnTo>
                <a:pt x="0" y="16"/>
              </a:lnTo>
              <a:lnTo>
                <a:pt x="0" y="14"/>
              </a:lnTo>
              <a:lnTo>
                <a:pt x="0" y="1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30480</xdr:colOff>
      <xdr:row>24</xdr:row>
      <xdr:rowOff>0</xdr:rowOff>
    </xdr:from>
    <xdr:to>
      <xdr:col>13</xdr:col>
      <xdr:colOff>223520</xdr:colOff>
      <xdr:row>25</xdr:row>
      <xdr:rowOff>76200</xdr:rowOff>
    </xdr:to>
    <xdr:sp>
      <xdr:nvSpPr>
        <xdr:cNvPr id="4903614" name="Freeform 60"/>
        <xdr:cNvSpPr/>
      </xdr:nvSpPr>
      <xdr:spPr>
        <a:xfrm>
          <a:off x="8717280" y="3831590"/>
          <a:ext cx="193040" cy="228600"/>
        </a:xfrm>
        <a:custGeom>
          <a:avLst/>
          <a:gdLst>
            <a:gd name="txL" fmla="*/ 0 w 19"/>
            <a:gd name="txT" fmla="*/ 0 h 25"/>
            <a:gd name="txR" fmla="*/ 19 w 19"/>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9" h="25">
              <a:moveTo>
                <a:pt x="1" y="24"/>
              </a:moveTo>
              <a:lnTo>
                <a:pt x="1" y="23"/>
              </a:lnTo>
              <a:lnTo>
                <a:pt x="1" y="22"/>
              </a:lnTo>
              <a:lnTo>
                <a:pt x="2" y="21"/>
              </a:lnTo>
              <a:lnTo>
                <a:pt x="2" y="20"/>
              </a:lnTo>
              <a:lnTo>
                <a:pt x="2" y="19"/>
              </a:lnTo>
              <a:lnTo>
                <a:pt x="2" y="18"/>
              </a:lnTo>
              <a:lnTo>
                <a:pt x="1" y="17"/>
              </a:lnTo>
              <a:lnTo>
                <a:pt x="2" y="16"/>
              </a:lnTo>
              <a:lnTo>
                <a:pt x="2" y="14"/>
              </a:lnTo>
              <a:lnTo>
                <a:pt x="2" y="13"/>
              </a:lnTo>
              <a:lnTo>
                <a:pt x="2" y="12"/>
              </a:lnTo>
              <a:lnTo>
                <a:pt x="3" y="11"/>
              </a:lnTo>
              <a:lnTo>
                <a:pt x="3" y="10"/>
              </a:lnTo>
              <a:lnTo>
                <a:pt x="4" y="8"/>
              </a:lnTo>
              <a:lnTo>
                <a:pt x="5" y="7"/>
              </a:lnTo>
              <a:lnTo>
                <a:pt x="5" y="6"/>
              </a:lnTo>
              <a:lnTo>
                <a:pt x="6" y="6"/>
              </a:lnTo>
              <a:lnTo>
                <a:pt x="7" y="5"/>
              </a:lnTo>
              <a:lnTo>
                <a:pt x="8" y="3"/>
              </a:lnTo>
              <a:lnTo>
                <a:pt x="8" y="2"/>
              </a:lnTo>
              <a:lnTo>
                <a:pt x="9" y="1"/>
              </a:lnTo>
              <a:lnTo>
                <a:pt x="10" y="0"/>
              </a:lnTo>
              <a:lnTo>
                <a:pt x="11" y="0"/>
              </a:lnTo>
              <a:lnTo>
                <a:pt x="12" y="1"/>
              </a:lnTo>
              <a:lnTo>
                <a:pt x="13" y="1"/>
              </a:lnTo>
              <a:lnTo>
                <a:pt x="14" y="2"/>
              </a:lnTo>
              <a:lnTo>
                <a:pt x="15" y="3"/>
              </a:lnTo>
              <a:lnTo>
                <a:pt x="16" y="3"/>
              </a:lnTo>
              <a:lnTo>
                <a:pt x="16" y="4"/>
              </a:lnTo>
              <a:lnTo>
                <a:pt x="17" y="5"/>
              </a:lnTo>
              <a:lnTo>
                <a:pt x="18" y="7"/>
              </a:lnTo>
              <a:lnTo>
                <a:pt x="17" y="8"/>
              </a:lnTo>
              <a:lnTo>
                <a:pt x="18" y="9"/>
              </a:lnTo>
              <a:lnTo>
                <a:pt x="19" y="10"/>
              </a:lnTo>
              <a:lnTo>
                <a:pt x="18" y="11"/>
              </a:lnTo>
              <a:lnTo>
                <a:pt x="18" y="12"/>
              </a:lnTo>
              <a:lnTo>
                <a:pt x="18" y="13"/>
              </a:lnTo>
              <a:lnTo>
                <a:pt x="18" y="14"/>
              </a:lnTo>
              <a:lnTo>
                <a:pt x="18" y="15"/>
              </a:lnTo>
              <a:lnTo>
                <a:pt x="17" y="16"/>
              </a:lnTo>
              <a:lnTo>
                <a:pt x="17" y="17"/>
              </a:lnTo>
              <a:lnTo>
                <a:pt x="17" y="18"/>
              </a:lnTo>
              <a:lnTo>
                <a:pt x="17" y="19"/>
              </a:lnTo>
              <a:lnTo>
                <a:pt x="17" y="20"/>
              </a:lnTo>
              <a:lnTo>
                <a:pt x="16" y="22"/>
              </a:lnTo>
              <a:lnTo>
                <a:pt x="16" y="23"/>
              </a:lnTo>
              <a:lnTo>
                <a:pt x="16" y="24"/>
              </a:lnTo>
              <a:lnTo>
                <a:pt x="16" y="25"/>
              </a:lnTo>
              <a:lnTo>
                <a:pt x="14" y="25"/>
              </a:lnTo>
              <a:lnTo>
                <a:pt x="13" y="25"/>
              </a:lnTo>
              <a:lnTo>
                <a:pt x="12" y="25"/>
              </a:lnTo>
              <a:lnTo>
                <a:pt x="10" y="25"/>
              </a:lnTo>
              <a:lnTo>
                <a:pt x="9" y="25"/>
              </a:lnTo>
              <a:lnTo>
                <a:pt x="8" y="25"/>
              </a:lnTo>
              <a:lnTo>
                <a:pt x="7" y="25"/>
              </a:lnTo>
              <a:lnTo>
                <a:pt x="6" y="25"/>
              </a:lnTo>
              <a:lnTo>
                <a:pt x="5" y="25"/>
              </a:lnTo>
              <a:lnTo>
                <a:pt x="4" y="25"/>
              </a:lnTo>
              <a:lnTo>
                <a:pt x="2" y="25"/>
              </a:lnTo>
              <a:lnTo>
                <a:pt x="1" y="24"/>
              </a:lnTo>
              <a:lnTo>
                <a:pt x="0" y="24"/>
              </a:lnTo>
              <a:lnTo>
                <a:pt x="1" y="2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426720</xdr:colOff>
      <xdr:row>27</xdr:row>
      <xdr:rowOff>85725</xdr:rowOff>
    </xdr:from>
    <xdr:to>
      <xdr:col>13</xdr:col>
      <xdr:colOff>172720</xdr:colOff>
      <xdr:row>29</xdr:row>
      <xdr:rowOff>95250</xdr:rowOff>
    </xdr:to>
    <xdr:sp>
      <xdr:nvSpPr>
        <xdr:cNvPr id="4903615" name="Freeform 61"/>
        <xdr:cNvSpPr/>
      </xdr:nvSpPr>
      <xdr:spPr>
        <a:xfrm>
          <a:off x="8463280" y="4374515"/>
          <a:ext cx="396240" cy="314325"/>
        </a:xfrm>
        <a:custGeom>
          <a:avLst/>
          <a:gdLst>
            <a:gd name="txL" fmla="*/ 0 w 39"/>
            <a:gd name="txT" fmla="*/ 0 h 34"/>
            <a:gd name="txR" fmla="*/ 39 w 39"/>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9" h="34">
              <a:moveTo>
                <a:pt x="1" y="11"/>
              </a:moveTo>
              <a:lnTo>
                <a:pt x="1" y="11"/>
              </a:lnTo>
              <a:lnTo>
                <a:pt x="2" y="10"/>
              </a:lnTo>
              <a:lnTo>
                <a:pt x="3" y="9"/>
              </a:lnTo>
              <a:lnTo>
                <a:pt x="4" y="9"/>
              </a:lnTo>
              <a:lnTo>
                <a:pt x="4" y="8"/>
              </a:lnTo>
              <a:lnTo>
                <a:pt x="5" y="8"/>
              </a:lnTo>
              <a:lnTo>
                <a:pt x="6" y="8"/>
              </a:lnTo>
              <a:lnTo>
                <a:pt x="8" y="8"/>
              </a:lnTo>
              <a:lnTo>
                <a:pt x="9" y="9"/>
              </a:lnTo>
              <a:lnTo>
                <a:pt x="10" y="9"/>
              </a:lnTo>
              <a:lnTo>
                <a:pt x="11" y="8"/>
              </a:lnTo>
              <a:lnTo>
                <a:pt x="11" y="7"/>
              </a:lnTo>
              <a:lnTo>
                <a:pt x="12" y="6"/>
              </a:lnTo>
              <a:lnTo>
                <a:pt x="13" y="6"/>
              </a:lnTo>
              <a:lnTo>
                <a:pt x="14" y="4"/>
              </a:lnTo>
              <a:lnTo>
                <a:pt x="14" y="3"/>
              </a:lnTo>
              <a:lnTo>
                <a:pt x="14" y="2"/>
              </a:lnTo>
              <a:lnTo>
                <a:pt x="14" y="1"/>
              </a:lnTo>
              <a:lnTo>
                <a:pt x="15" y="1"/>
              </a:lnTo>
              <a:lnTo>
                <a:pt x="16" y="0"/>
              </a:lnTo>
              <a:lnTo>
                <a:pt x="17" y="0"/>
              </a:lnTo>
              <a:lnTo>
                <a:pt x="18" y="1"/>
              </a:lnTo>
              <a:lnTo>
                <a:pt x="19" y="1"/>
              </a:lnTo>
              <a:lnTo>
                <a:pt x="20" y="2"/>
              </a:lnTo>
              <a:lnTo>
                <a:pt x="21" y="2"/>
              </a:lnTo>
              <a:lnTo>
                <a:pt x="22" y="3"/>
              </a:lnTo>
              <a:lnTo>
                <a:pt x="23" y="3"/>
              </a:lnTo>
              <a:lnTo>
                <a:pt x="24" y="2"/>
              </a:lnTo>
              <a:lnTo>
                <a:pt x="25" y="2"/>
              </a:lnTo>
              <a:lnTo>
                <a:pt x="26" y="2"/>
              </a:lnTo>
              <a:lnTo>
                <a:pt x="27" y="2"/>
              </a:lnTo>
              <a:lnTo>
                <a:pt x="28" y="2"/>
              </a:lnTo>
              <a:lnTo>
                <a:pt x="29" y="2"/>
              </a:lnTo>
              <a:lnTo>
                <a:pt x="30" y="3"/>
              </a:lnTo>
              <a:lnTo>
                <a:pt x="31" y="4"/>
              </a:lnTo>
              <a:lnTo>
                <a:pt x="31" y="5"/>
              </a:lnTo>
              <a:lnTo>
                <a:pt x="32" y="5"/>
              </a:lnTo>
              <a:lnTo>
                <a:pt x="33" y="5"/>
              </a:lnTo>
              <a:lnTo>
                <a:pt x="34" y="4"/>
              </a:lnTo>
              <a:lnTo>
                <a:pt x="36" y="3"/>
              </a:lnTo>
              <a:lnTo>
                <a:pt x="36" y="4"/>
              </a:lnTo>
              <a:lnTo>
                <a:pt x="36" y="6"/>
              </a:lnTo>
              <a:lnTo>
                <a:pt x="37" y="7"/>
              </a:lnTo>
              <a:lnTo>
                <a:pt x="37" y="8"/>
              </a:lnTo>
              <a:lnTo>
                <a:pt x="37" y="9"/>
              </a:lnTo>
              <a:lnTo>
                <a:pt x="38" y="10"/>
              </a:lnTo>
              <a:lnTo>
                <a:pt x="38" y="11"/>
              </a:lnTo>
              <a:lnTo>
                <a:pt x="38" y="13"/>
              </a:lnTo>
              <a:lnTo>
                <a:pt x="39" y="14"/>
              </a:lnTo>
              <a:lnTo>
                <a:pt x="38" y="15"/>
              </a:lnTo>
              <a:lnTo>
                <a:pt x="37" y="15"/>
              </a:lnTo>
              <a:lnTo>
                <a:pt x="36" y="15"/>
              </a:lnTo>
              <a:lnTo>
                <a:pt x="35" y="16"/>
              </a:lnTo>
              <a:lnTo>
                <a:pt x="34" y="15"/>
              </a:lnTo>
              <a:lnTo>
                <a:pt x="33" y="15"/>
              </a:lnTo>
              <a:lnTo>
                <a:pt x="33" y="16"/>
              </a:lnTo>
              <a:lnTo>
                <a:pt x="34" y="17"/>
              </a:lnTo>
              <a:lnTo>
                <a:pt x="34" y="18"/>
              </a:lnTo>
              <a:lnTo>
                <a:pt x="34" y="19"/>
              </a:lnTo>
              <a:lnTo>
                <a:pt x="34" y="20"/>
              </a:lnTo>
              <a:lnTo>
                <a:pt x="34" y="21"/>
              </a:lnTo>
              <a:lnTo>
                <a:pt x="33" y="22"/>
              </a:lnTo>
              <a:lnTo>
                <a:pt x="32" y="23"/>
              </a:lnTo>
              <a:lnTo>
                <a:pt x="32" y="24"/>
              </a:lnTo>
              <a:lnTo>
                <a:pt x="31" y="25"/>
              </a:lnTo>
              <a:lnTo>
                <a:pt x="31" y="26"/>
              </a:lnTo>
              <a:lnTo>
                <a:pt x="31" y="27"/>
              </a:lnTo>
              <a:lnTo>
                <a:pt x="32" y="28"/>
              </a:lnTo>
              <a:lnTo>
                <a:pt x="32" y="29"/>
              </a:lnTo>
              <a:lnTo>
                <a:pt x="31" y="29"/>
              </a:lnTo>
              <a:lnTo>
                <a:pt x="31" y="30"/>
              </a:lnTo>
              <a:lnTo>
                <a:pt x="30" y="31"/>
              </a:lnTo>
              <a:lnTo>
                <a:pt x="29" y="32"/>
              </a:lnTo>
              <a:lnTo>
                <a:pt x="28" y="33"/>
              </a:lnTo>
              <a:lnTo>
                <a:pt x="27" y="33"/>
              </a:lnTo>
              <a:lnTo>
                <a:pt x="26" y="33"/>
              </a:lnTo>
              <a:lnTo>
                <a:pt x="25" y="34"/>
              </a:lnTo>
              <a:lnTo>
                <a:pt x="24" y="34"/>
              </a:lnTo>
              <a:lnTo>
                <a:pt x="23" y="34"/>
              </a:lnTo>
              <a:lnTo>
                <a:pt x="22" y="34"/>
              </a:lnTo>
              <a:lnTo>
                <a:pt x="21" y="34"/>
              </a:lnTo>
              <a:lnTo>
                <a:pt x="20" y="33"/>
              </a:lnTo>
              <a:lnTo>
                <a:pt x="19" y="33"/>
              </a:lnTo>
              <a:lnTo>
                <a:pt x="18" y="32"/>
              </a:lnTo>
              <a:lnTo>
                <a:pt x="18" y="31"/>
              </a:lnTo>
              <a:lnTo>
                <a:pt x="18" y="30"/>
              </a:lnTo>
              <a:lnTo>
                <a:pt x="18" y="29"/>
              </a:lnTo>
              <a:lnTo>
                <a:pt x="19" y="29"/>
              </a:lnTo>
              <a:lnTo>
                <a:pt x="19" y="27"/>
              </a:lnTo>
              <a:lnTo>
                <a:pt x="18" y="27"/>
              </a:lnTo>
              <a:lnTo>
                <a:pt x="18" y="26"/>
              </a:lnTo>
              <a:lnTo>
                <a:pt x="18" y="25"/>
              </a:lnTo>
              <a:lnTo>
                <a:pt x="18" y="23"/>
              </a:lnTo>
              <a:lnTo>
                <a:pt x="19" y="23"/>
              </a:lnTo>
              <a:lnTo>
                <a:pt x="19" y="21"/>
              </a:lnTo>
              <a:lnTo>
                <a:pt x="19" y="20"/>
              </a:lnTo>
              <a:lnTo>
                <a:pt x="19" y="19"/>
              </a:lnTo>
              <a:lnTo>
                <a:pt x="20" y="18"/>
              </a:lnTo>
              <a:lnTo>
                <a:pt x="20" y="17"/>
              </a:lnTo>
              <a:lnTo>
                <a:pt x="19" y="16"/>
              </a:lnTo>
              <a:lnTo>
                <a:pt x="18" y="16"/>
              </a:lnTo>
              <a:lnTo>
                <a:pt x="17" y="15"/>
              </a:lnTo>
              <a:lnTo>
                <a:pt x="16" y="14"/>
              </a:lnTo>
              <a:lnTo>
                <a:pt x="15" y="14"/>
              </a:lnTo>
              <a:lnTo>
                <a:pt x="14" y="14"/>
              </a:lnTo>
              <a:lnTo>
                <a:pt x="12" y="14"/>
              </a:lnTo>
              <a:lnTo>
                <a:pt x="11" y="14"/>
              </a:lnTo>
              <a:lnTo>
                <a:pt x="10" y="13"/>
              </a:lnTo>
              <a:lnTo>
                <a:pt x="9" y="13"/>
              </a:lnTo>
              <a:lnTo>
                <a:pt x="8" y="13"/>
              </a:lnTo>
              <a:lnTo>
                <a:pt x="7" y="13"/>
              </a:lnTo>
              <a:lnTo>
                <a:pt x="6" y="13"/>
              </a:lnTo>
              <a:lnTo>
                <a:pt x="5" y="12"/>
              </a:lnTo>
              <a:lnTo>
                <a:pt x="3" y="12"/>
              </a:lnTo>
              <a:lnTo>
                <a:pt x="2" y="12"/>
              </a:lnTo>
              <a:lnTo>
                <a:pt x="0" y="12"/>
              </a:lnTo>
              <a:lnTo>
                <a:pt x="1" y="1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111760</xdr:colOff>
      <xdr:row>20</xdr:row>
      <xdr:rowOff>76200</xdr:rowOff>
    </xdr:from>
    <xdr:to>
      <xdr:col>13</xdr:col>
      <xdr:colOff>487680</xdr:colOff>
      <xdr:row>22</xdr:row>
      <xdr:rowOff>114300</xdr:rowOff>
    </xdr:to>
    <xdr:sp>
      <xdr:nvSpPr>
        <xdr:cNvPr id="4903616" name="Freeform 62"/>
        <xdr:cNvSpPr/>
      </xdr:nvSpPr>
      <xdr:spPr>
        <a:xfrm>
          <a:off x="8798560" y="3298190"/>
          <a:ext cx="375920" cy="342900"/>
        </a:xfrm>
        <a:custGeom>
          <a:avLst/>
          <a:gdLst>
            <a:gd name="txL" fmla="*/ 0 w 37"/>
            <a:gd name="txT" fmla="*/ 0 h 40"/>
            <a:gd name="txR" fmla="*/ 37 w 37"/>
            <a:gd name="txB" fmla="*/ 40 h 40"/>
          </a:gdLst>
          <a:ahLst/>
          <a:cxnLst>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7" h="40">
              <a:moveTo>
                <a:pt x="0" y="3"/>
              </a:moveTo>
              <a:lnTo>
                <a:pt x="1" y="3"/>
              </a:lnTo>
              <a:lnTo>
                <a:pt x="2" y="2"/>
              </a:lnTo>
              <a:lnTo>
                <a:pt x="3" y="1"/>
              </a:lnTo>
              <a:lnTo>
                <a:pt x="5" y="1"/>
              </a:lnTo>
              <a:lnTo>
                <a:pt x="6" y="1"/>
              </a:lnTo>
              <a:lnTo>
                <a:pt x="7" y="0"/>
              </a:lnTo>
              <a:lnTo>
                <a:pt x="9" y="0"/>
              </a:lnTo>
              <a:lnTo>
                <a:pt x="10" y="0"/>
              </a:lnTo>
              <a:lnTo>
                <a:pt x="11" y="0"/>
              </a:lnTo>
              <a:lnTo>
                <a:pt x="12" y="0"/>
              </a:lnTo>
              <a:lnTo>
                <a:pt x="15" y="0"/>
              </a:lnTo>
              <a:lnTo>
                <a:pt x="16" y="1"/>
              </a:lnTo>
              <a:lnTo>
                <a:pt x="18" y="1"/>
              </a:lnTo>
              <a:lnTo>
                <a:pt x="20" y="2"/>
              </a:lnTo>
              <a:lnTo>
                <a:pt x="21" y="3"/>
              </a:lnTo>
              <a:lnTo>
                <a:pt x="22" y="3"/>
              </a:lnTo>
              <a:lnTo>
                <a:pt x="23" y="4"/>
              </a:lnTo>
              <a:lnTo>
                <a:pt x="25" y="5"/>
              </a:lnTo>
              <a:lnTo>
                <a:pt x="26" y="5"/>
              </a:lnTo>
              <a:lnTo>
                <a:pt x="27" y="6"/>
              </a:lnTo>
              <a:lnTo>
                <a:pt x="30" y="7"/>
              </a:lnTo>
              <a:lnTo>
                <a:pt x="31" y="8"/>
              </a:lnTo>
              <a:lnTo>
                <a:pt x="33" y="9"/>
              </a:lnTo>
              <a:lnTo>
                <a:pt x="34" y="9"/>
              </a:lnTo>
              <a:lnTo>
                <a:pt x="36" y="10"/>
              </a:lnTo>
              <a:lnTo>
                <a:pt x="36" y="11"/>
              </a:lnTo>
              <a:lnTo>
                <a:pt x="35" y="13"/>
              </a:lnTo>
              <a:lnTo>
                <a:pt x="34" y="14"/>
              </a:lnTo>
              <a:lnTo>
                <a:pt x="34" y="15"/>
              </a:lnTo>
              <a:lnTo>
                <a:pt x="34" y="17"/>
              </a:lnTo>
              <a:lnTo>
                <a:pt x="33" y="18"/>
              </a:lnTo>
              <a:lnTo>
                <a:pt x="32" y="21"/>
              </a:lnTo>
              <a:lnTo>
                <a:pt x="35" y="22"/>
              </a:lnTo>
              <a:lnTo>
                <a:pt x="33" y="25"/>
              </a:lnTo>
              <a:lnTo>
                <a:pt x="33" y="26"/>
              </a:lnTo>
              <a:lnTo>
                <a:pt x="32" y="27"/>
              </a:lnTo>
              <a:lnTo>
                <a:pt x="33" y="28"/>
              </a:lnTo>
              <a:lnTo>
                <a:pt x="36" y="29"/>
              </a:lnTo>
              <a:lnTo>
                <a:pt x="37" y="30"/>
              </a:lnTo>
              <a:lnTo>
                <a:pt x="37" y="31"/>
              </a:lnTo>
              <a:lnTo>
                <a:pt x="37" y="32"/>
              </a:lnTo>
              <a:lnTo>
                <a:pt x="36" y="33"/>
              </a:lnTo>
              <a:lnTo>
                <a:pt x="35" y="34"/>
              </a:lnTo>
              <a:lnTo>
                <a:pt x="33" y="35"/>
              </a:lnTo>
              <a:lnTo>
                <a:pt x="33" y="36"/>
              </a:lnTo>
              <a:lnTo>
                <a:pt x="33" y="37"/>
              </a:lnTo>
              <a:lnTo>
                <a:pt x="33" y="38"/>
              </a:lnTo>
              <a:lnTo>
                <a:pt x="32" y="38"/>
              </a:lnTo>
              <a:lnTo>
                <a:pt x="30" y="39"/>
              </a:lnTo>
              <a:lnTo>
                <a:pt x="29" y="39"/>
              </a:lnTo>
              <a:lnTo>
                <a:pt x="28" y="39"/>
              </a:lnTo>
              <a:lnTo>
                <a:pt x="27" y="39"/>
              </a:lnTo>
              <a:lnTo>
                <a:pt x="25" y="39"/>
              </a:lnTo>
              <a:lnTo>
                <a:pt x="24" y="39"/>
              </a:lnTo>
              <a:lnTo>
                <a:pt x="23" y="39"/>
              </a:lnTo>
              <a:lnTo>
                <a:pt x="22" y="39"/>
              </a:lnTo>
              <a:lnTo>
                <a:pt x="21" y="39"/>
              </a:lnTo>
              <a:lnTo>
                <a:pt x="20" y="39"/>
              </a:lnTo>
              <a:lnTo>
                <a:pt x="19" y="40"/>
              </a:lnTo>
              <a:lnTo>
                <a:pt x="17" y="40"/>
              </a:lnTo>
              <a:lnTo>
                <a:pt x="16" y="40"/>
              </a:lnTo>
              <a:lnTo>
                <a:pt x="15" y="40"/>
              </a:lnTo>
              <a:lnTo>
                <a:pt x="14" y="40"/>
              </a:lnTo>
              <a:lnTo>
                <a:pt x="13" y="40"/>
              </a:lnTo>
              <a:lnTo>
                <a:pt x="12" y="39"/>
              </a:lnTo>
              <a:lnTo>
                <a:pt x="12" y="38"/>
              </a:lnTo>
              <a:lnTo>
                <a:pt x="12" y="37"/>
              </a:lnTo>
              <a:lnTo>
                <a:pt x="12" y="36"/>
              </a:lnTo>
              <a:lnTo>
                <a:pt x="12" y="35"/>
              </a:lnTo>
              <a:lnTo>
                <a:pt x="12" y="34"/>
              </a:lnTo>
              <a:lnTo>
                <a:pt x="12" y="33"/>
              </a:lnTo>
              <a:lnTo>
                <a:pt x="11" y="32"/>
              </a:lnTo>
              <a:lnTo>
                <a:pt x="10" y="32"/>
              </a:lnTo>
              <a:lnTo>
                <a:pt x="8" y="32"/>
              </a:lnTo>
              <a:lnTo>
                <a:pt x="7" y="32"/>
              </a:lnTo>
              <a:lnTo>
                <a:pt x="6" y="32"/>
              </a:lnTo>
              <a:lnTo>
                <a:pt x="5" y="32"/>
              </a:lnTo>
              <a:lnTo>
                <a:pt x="4" y="32"/>
              </a:lnTo>
              <a:lnTo>
                <a:pt x="3" y="31"/>
              </a:lnTo>
              <a:lnTo>
                <a:pt x="3" y="30"/>
              </a:lnTo>
              <a:lnTo>
                <a:pt x="3" y="29"/>
              </a:lnTo>
              <a:lnTo>
                <a:pt x="3" y="28"/>
              </a:lnTo>
              <a:lnTo>
                <a:pt x="3" y="26"/>
              </a:lnTo>
              <a:lnTo>
                <a:pt x="3" y="25"/>
              </a:lnTo>
              <a:lnTo>
                <a:pt x="3" y="23"/>
              </a:lnTo>
              <a:lnTo>
                <a:pt x="3" y="22"/>
              </a:lnTo>
              <a:lnTo>
                <a:pt x="3" y="21"/>
              </a:lnTo>
              <a:lnTo>
                <a:pt x="3" y="20"/>
              </a:lnTo>
              <a:lnTo>
                <a:pt x="3" y="19"/>
              </a:lnTo>
              <a:lnTo>
                <a:pt x="3" y="17"/>
              </a:lnTo>
              <a:lnTo>
                <a:pt x="3" y="16"/>
              </a:lnTo>
              <a:lnTo>
                <a:pt x="3" y="15"/>
              </a:lnTo>
              <a:lnTo>
                <a:pt x="3" y="14"/>
              </a:lnTo>
              <a:lnTo>
                <a:pt x="3" y="13"/>
              </a:lnTo>
              <a:lnTo>
                <a:pt x="3" y="12"/>
              </a:lnTo>
              <a:lnTo>
                <a:pt x="2" y="10"/>
              </a:lnTo>
              <a:lnTo>
                <a:pt x="2" y="9"/>
              </a:lnTo>
              <a:lnTo>
                <a:pt x="2" y="8"/>
              </a:lnTo>
              <a:lnTo>
                <a:pt x="1" y="6"/>
              </a:lnTo>
              <a:lnTo>
                <a:pt x="0" y="4"/>
              </a:lnTo>
              <a:lnTo>
                <a:pt x="0" y="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111760</xdr:colOff>
      <xdr:row>17</xdr:row>
      <xdr:rowOff>133350</xdr:rowOff>
    </xdr:from>
    <xdr:to>
      <xdr:col>6</xdr:col>
      <xdr:colOff>487680</xdr:colOff>
      <xdr:row>19</xdr:row>
      <xdr:rowOff>85725</xdr:rowOff>
    </xdr:to>
    <xdr:sp>
      <xdr:nvSpPr>
        <xdr:cNvPr id="4903617" name="Freeform 63"/>
        <xdr:cNvSpPr/>
      </xdr:nvSpPr>
      <xdr:spPr>
        <a:xfrm>
          <a:off x="4246880" y="2898140"/>
          <a:ext cx="375920" cy="257175"/>
        </a:xfrm>
        <a:custGeom>
          <a:avLst/>
          <a:gdLst>
            <a:gd name="txL" fmla="*/ 0 w 37"/>
            <a:gd name="txT" fmla="*/ 0 h 28"/>
            <a:gd name="txR" fmla="*/ 37 w 37"/>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Lst>
          <a:rect l="txL" t="txT" r="txR" b="txB"/>
          <a:pathLst>
            <a:path w="37" h="28">
              <a:moveTo>
                <a:pt x="1" y="0"/>
              </a:moveTo>
              <a:lnTo>
                <a:pt x="1" y="1"/>
              </a:lnTo>
              <a:lnTo>
                <a:pt x="2" y="1"/>
              </a:lnTo>
              <a:lnTo>
                <a:pt x="3" y="2"/>
              </a:lnTo>
              <a:lnTo>
                <a:pt x="4" y="3"/>
              </a:lnTo>
              <a:lnTo>
                <a:pt x="5" y="3"/>
              </a:lnTo>
              <a:lnTo>
                <a:pt x="6" y="4"/>
              </a:lnTo>
              <a:lnTo>
                <a:pt x="7" y="5"/>
              </a:lnTo>
              <a:lnTo>
                <a:pt x="7" y="6"/>
              </a:lnTo>
              <a:lnTo>
                <a:pt x="8" y="7"/>
              </a:lnTo>
              <a:lnTo>
                <a:pt x="8" y="8"/>
              </a:lnTo>
              <a:lnTo>
                <a:pt x="9" y="9"/>
              </a:lnTo>
              <a:lnTo>
                <a:pt x="9" y="10"/>
              </a:lnTo>
              <a:lnTo>
                <a:pt x="10" y="11"/>
              </a:lnTo>
              <a:lnTo>
                <a:pt x="10" y="12"/>
              </a:lnTo>
              <a:lnTo>
                <a:pt x="11" y="12"/>
              </a:lnTo>
              <a:lnTo>
                <a:pt x="13" y="13"/>
              </a:lnTo>
              <a:lnTo>
                <a:pt x="14" y="14"/>
              </a:lnTo>
              <a:lnTo>
                <a:pt x="15" y="13"/>
              </a:lnTo>
              <a:lnTo>
                <a:pt x="15" y="12"/>
              </a:lnTo>
              <a:lnTo>
                <a:pt x="16" y="11"/>
              </a:lnTo>
              <a:lnTo>
                <a:pt x="16" y="10"/>
              </a:lnTo>
              <a:lnTo>
                <a:pt x="16" y="9"/>
              </a:lnTo>
              <a:lnTo>
                <a:pt x="16" y="8"/>
              </a:lnTo>
              <a:lnTo>
                <a:pt x="16" y="6"/>
              </a:lnTo>
              <a:lnTo>
                <a:pt x="16" y="5"/>
              </a:lnTo>
              <a:lnTo>
                <a:pt x="16" y="4"/>
              </a:lnTo>
              <a:lnTo>
                <a:pt x="17" y="3"/>
              </a:lnTo>
              <a:lnTo>
                <a:pt x="18" y="3"/>
              </a:lnTo>
              <a:lnTo>
                <a:pt x="19" y="2"/>
              </a:lnTo>
              <a:lnTo>
                <a:pt x="19" y="1"/>
              </a:lnTo>
              <a:lnTo>
                <a:pt x="20" y="0"/>
              </a:lnTo>
              <a:lnTo>
                <a:pt x="21" y="1"/>
              </a:lnTo>
              <a:lnTo>
                <a:pt x="22" y="1"/>
              </a:lnTo>
              <a:lnTo>
                <a:pt x="23" y="2"/>
              </a:lnTo>
              <a:lnTo>
                <a:pt x="25" y="3"/>
              </a:lnTo>
              <a:lnTo>
                <a:pt x="26" y="3"/>
              </a:lnTo>
              <a:lnTo>
                <a:pt x="27" y="3"/>
              </a:lnTo>
              <a:lnTo>
                <a:pt x="27" y="5"/>
              </a:lnTo>
              <a:lnTo>
                <a:pt x="28" y="6"/>
              </a:lnTo>
              <a:lnTo>
                <a:pt x="29" y="6"/>
              </a:lnTo>
              <a:lnTo>
                <a:pt x="30" y="7"/>
              </a:lnTo>
              <a:lnTo>
                <a:pt x="31" y="8"/>
              </a:lnTo>
              <a:lnTo>
                <a:pt x="32" y="8"/>
              </a:lnTo>
              <a:lnTo>
                <a:pt x="33" y="9"/>
              </a:lnTo>
              <a:lnTo>
                <a:pt x="34" y="9"/>
              </a:lnTo>
              <a:lnTo>
                <a:pt x="35" y="10"/>
              </a:lnTo>
              <a:lnTo>
                <a:pt x="37" y="11"/>
              </a:lnTo>
              <a:lnTo>
                <a:pt x="36" y="12"/>
              </a:lnTo>
              <a:lnTo>
                <a:pt x="35" y="13"/>
              </a:lnTo>
              <a:lnTo>
                <a:pt x="34" y="14"/>
              </a:lnTo>
              <a:lnTo>
                <a:pt x="33" y="15"/>
              </a:lnTo>
              <a:lnTo>
                <a:pt x="32" y="16"/>
              </a:lnTo>
              <a:lnTo>
                <a:pt x="31" y="17"/>
              </a:lnTo>
              <a:lnTo>
                <a:pt x="30" y="18"/>
              </a:lnTo>
              <a:lnTo>
                <a:pt x="29" y="19"/>
              </a:lnTo>
              <a:lnTo>
                <a:pt x="27" y="20"/>
              </a:lnTo>
              <a:lnTo>
                <a:pt x="26" y="21"/>
              </a:lnTo>
              <a:lnTo>
                <a:pt x="25" y="21"/>
              </a:lnTo>
              <a:lnTo>
                <a:pt x="24" y="21"/>
              </a:lnTo>
              <a:lnTo>
                <a:pt x="23" y="22"/>
              </a:lnTo>
              <a:lnTo>
                <a:pt x="21" y="23"/>
              </a:lnTo>
              <a:lnTo>
                <a:pt x="20" y="23"/>
              </a:lnTo>
              <a:lnTo>
                <a:pt x="19" y="23"/>
              </a:lnTo>
              <a:lnTo>
                <a:pt x="18" y="23"/>
              </a:lnTo>
              <a:lnTo>
                <a:pt x="17" y="23"/>
              </a:lnTo>
              <a:lnTo>
                <a:pt x="16" y="24"/>
              </a:lnTo>
              <a:lnTo>
                <a:pt x="15" y="25"/>
              </a:lnTo>
              <a:lnTo>
                <a:pt x="14" y="26"/>
              </a:lnTo>
              <a:lnTo>
                <a:pt x="13" y="27"/>
              </a:lnTo>
              <a:lnTo>
                <a:pt x="12" y="28"/>
              </a:lnTo>
              <a:lnTo>
                <a:pt x="11" y="28"/>
              </a:lnTo>
              <a:lnTo>
                <a:pt x="9" y="28"/>
              </a:lnTo>
              <a:lnTo>
                <a:pt x="8" y="27"/>
              </a:lnTo>
              <a:lnTo>
                <a:pt x="6" y="27"/>
              </a:lnTo>
              <a:lnTo>
                <a:pt x="7" y="26"/>
              </a:lnTo>
              <a:lnTo>
                <a:pt x="7" y="25"/>
              </a:lnTo>
              <a:lnTo>
                <a:pt x="7" y="24"/>
              </a:lnTo>
              <a:lnTo>
                <a:pt x="7" y="22"/>
              </a:lnTo>
              <a:lnTo>
                <a:pt x="7" y="21"/>
              </a:lnTo>
              <a:lnTo>
                <a:pt x="8" y="20"/>
              </a:lnTo>
              <a:lnTo>
                <a:pt x="7" y="19"/>
              </a:lnTo>
              <a:lnTo>
                <a:pt x="7" y="18"/>
              </a:lnTo>
              <a:lnTo>
                <a:pt x="7" y="17"/>
              </a:lnTo>
              <a:lnTo>
                <a:pt x="8" y="16"/>
              </a:lnTo>
              <a:lnTo>
                <a:pt x="8" y="15"/>
              </a:lnTo>
              <a:lnTo>
                <a:pt x="7" y="14"/>
              </a:lnTo>
              <a:lnTo>
                <a:pt x="7" y="13"/>
              </a:lnTo>
              <a:lnTo>
                <a:pt x="6" y="12"/>
              </a:lnTo>
              <a:lnTo>
                <a:pt x="5" y="11"/>
              </a:lnTo>
              <a:lnTo>
                <a:pt x="4" y="10"/>
              </a:lnTo>
              <a:lnTo>
                <a:pt x="5" y="8"/>
              </a:lnTo>
              <a:lnTo>
                <a:pt x="5" y="7"/>
              </a:lnTo>
              <a:lnTo>
                <a:pt x="4" y="6"/>
              </a:lnTo>
              <a:lnTo>
                <a:pt x="5" y="6"/>
              </a:lnTo>
              <a:lnTo>
                <a:pt x="5" y="5"/>
              </a:lnTo>
              <a:lnTo>
                <a:pt x="4" y="4"/>
              </a:lnTo>
              <a:lnTo>
                <a:pt x="3" y="4"/>
              </a:lnTo>
              <a:lnTo>
                <a:pt x="2" y="3"/>
              </a:lnTo>
              <a:lnTo>
                <a:pt x="1" y="2"/>
              </a:lnTo>
              <a:lnTo>
                <a:pt x="0" y="1"/>
              </a:lnTo>
              <a:lnTo>
                <a:pt x="0" y="0"/>
              </a:lnTo>
              <a:lnTo>
                <a:pt x="1"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243840</xdr:colOff>
      <xdr:row>14</xdr:row>
      <xdr:rowOff>57150</xdr:rowOff>
    </xdr:from>
    <xdr:to>
      <xdr:col>6</xdr:col>
      <xdr:colOff>640080</xdr:colOff>
      <xdr:row>16</xdr:row>
      <xdr:rowOff>133350</xdr:rowOff>
    </xdr:to>
    <xdr:sp>
      <xdr:nvSpPr>
        <xdr:cNvPr id="4903618" name="Freeform 64"/>
        <xdr:cNvSpPr/>
      </xdr:nvSpPr>
      <xdr:spPr>
        <a:xfrm>
          <a:off x="4378960" y="2364740"/>
          <a:ext cx="396240" cy="381000"/>
        </a:xfrm>
        <a:custGeom>
          <a:avLst/>
          <a:gdLst>
            <a:gd name="txL" fmla="*/ 0 w 39"/>
            <a:gd name="txT" fmla="*/ 0 h 42"/>
            <a:gd name="txR" fmla="*/ 39 w 39"/>
            <a:gd name="txB" fmla="*/ 42 h 4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9" h="42">
              <a:moveTo>
                <a:pt x="1" y="19"/>
              </a:moveTo>
              <a:lnTo>
                <a:pt x="2" y="19"/>
              </a:lnTo>
              <a:lnTo>
                <a:pt x="3" y="18"/>
              </a:lnTo>
              <a:lnTo>
                <a:pt x="4" y="18"/>
              </a:lnTo>
              <a:lnTo>
                <a:pt x="4" y="17"/>
              </a:lnTo>
              <a:lnTo>
                <a:pt x="4" y="15"/>
              </a:lnTo>
              <a:lnTo>
                <a:pt x="4" y="14"/>
              </a:lnTo>
              <a:lnTo>
                <a:pt x="5" y="13"/>
              </a:lnTo>
              <a:lnTo>
                <a:pt x="6" y="12"/>
              </a:lnTo>
              <a:lnTo>
                <a:pt x="6" y="10"/>
              </a:lnTo>
              <a:lnTo>
                <a:pt x="6" y="9"/>
              </a:lnTo>
              <a:lnTo>
                <a:pt x="6" y="8"/>
              </a:lnTo>
              <a:lnTo>
                <a:pt x="6" y="7"/>
              </a:lnTo>
              <a:lnTo>
                <a:pt x="7" y="7"/>
              </a:lnTo>
              <a:lnTo>
                <a:pt x="7" y="6"/>
              </a:lnTo>
              <a:lnTo>
                <a:pt x="8" y="6"/>
              </a:lnTo>
              <a:lnTo>
                <a:pt x="9" y="7"/>
              </a:lnTo>
              <a:lnTo>
                <a:pt x="10" y="8"/>
              </a:lnTo>
              <a:lnTo>
                <a:pt x="11" y="8"/>
              </a:lnTo>
              <a:lnTo>
                <a:pt x="12" y="8"/>
              </a:lnTo>
              <a:lnTo>
                <a:pt x="13" y="7"/>
              </a:lnTo>
              <a:lnTo>
                <a:pt x="13" y="6"/>
              </a:lnTo>
              <a:lnTo>
                <a:pt x="13" y="5"/>
              </a:lnTo>
              <a:lnTo>
                <a:pt x="14" y="4"/>
              </a:lnTo>
              <a:lnTo>
                <a:pt x="15" y="3"/>
              </a:lnTo>
              <a:lnTo>
                <a:pt x="15" y="2"/>
              </a:lnTo>
              <a:lnTo>
                <a:pt x="16" y="1"/>
              </a:lnTo>
              <a:lnTo>
                <a:pt x="17" y="0"/>
              </a:lnTo>
              <a:lnTo>
                <a:pt x="17" y="1"/>
              </a:lnTo>
              <a:lnTo>
                <a:pt x="18" y="1"/>
              </a:lnTo>
              <a:lnTo>
                <a:pt x="18" y="2"/>
              </a:lnTo>
              <a:lnTo>
                <a:pt x="19" y="4"/>
              </a:lnTo>
              <a:lnTo>
                <a:pt x="20" y="4"/>
              </a:lnTo>
              <a:lnTo>
                <a:pt x="20" y="5"/>
              </a:lnTo>
              <a:lnTo>
                <a:pt x="20" y="7"/>
              </a:lnTo>
              <a:lnTo>
                <a:pt x="19" y="8"/>
              </a:lnTo>
              <a:lnTo>
                <a:pt x="18" y="9"/>
              </a:lnTo>
              <a:lnTo>
                <a:pt x="20" y="9"/>
              </a:lnTo>
              <a:lnTo>
                <a:pt x="21" y="8"/>
              </a:lnTo>
              <a:lnTo>
                <a:pt x="22" y="7"/>
              </a:lnTo>
              <a:lnTo>
                <a:pt x="23" y="9"/>
              </a:lnTo>
              <a:lnTo>
                <a:pt x="23" y="10"/>
              </a:lnTo>
              <a:lnTo>
                <a:pt x="24" y="12"/>
              </a:lnTo>
              <a:lnTo>
                <a:pt x="24" y="13"/>
              </a:lnTo>
              <a:lnTo>
                <a:pt x="25" y="14"/>
              </a:lnTo>
              <a:lnTo>
                <a:pt x="25" y="16"/>
              </a:lnTo>
              <a:lnTo>
                <a:pt x="26" y="18"/>
              </a:lnTo>
              <a:lnTo>
                <a:pt x="27" y="19"/>
              </a:lnTo>
              <a:lnTo>
                <a:pt x="27" y="20"/>
              </a:lnTo>
              <a:lnTo>
                <a:pt x="28" y="21"/>
              </a:lnTo>
              <a:lnTo>
                <a:pt x="29" y="21"/>
              </a:lnTo>
              <a:lnTo>
                <a:pt x="30" y="21"/>
              </a:lnTo>
              <a:lnTo>
                <a:pt x="30" y="20"/>
              </a:lnTo>
              <a:lnTo>
                <a:pt x="31" y="19"/>
              </a:lnTo>
              <a:lnTo>
                <a:pt x="31" y="17"/>
              </a:lnTo>
              <a:lnTo>
                <a:pt x="32" y="18"/>
              </a:lnTo>
              <a:lnTo>
                <a:pt x="33" y="18"/>
              </a:lnTo>
              <a:lnTo>
                <a:pt x="34" y="19"/>
              </a:lnTo>
              <a:lnTo>
                <a:pt x="34" y="20"/>
              </a:lnTo>
              <a:lnTo>
                <a:pt x="34" y="21"/>
              </a:lnTo>
              <a:lnTo>
                <a:pt x="33" y="22"/>
              </a:lnTo>
              <a:lnTo>
                <a:pt x="33" y="23"/>
              </a:lnTo>
              <a:lnTo>
                <a:pt x="32" y="24"/>
              </a:lnTo>
              <a:lnTo>
                <a:pt x="33" y="25"/>
              </a:lnTo>
              <a:lnTo>
                <a:pt x="33" y="26"/>
              </a:lnTo>
              <a:lnTo>
                <a:pt x="33" y="27"/>
              </a:lnTo>
              <a:lnTo>
                <a:pt x="34" y="28"/>
              </a:lnTo>
              <a:lnTo>
                <a:pt x="35" y="29"/>
              </a:lnTo>
              <a:lnTo>
                <a:pt x="35" y="30"/>
              </a:lnTo>
              <a:lnTo>
                <a:pt x="36" y="31"/>
              </a:lnTo>
              <a:lnTo>
                <a:pt x="37" y="32"/>
              </a:lnTo>
              <a:lnTo>
                <a:pt x="38" y="32"/>
              </a:lnTo>
              <a:lnTo>
                <a:pt x="39" y="33"/>
              </a:lnTo>
              <a:lnTo>
                <a:pt x="39" y="34"/>
              </a:lnTo>
              <a:lnTo>
                <a:pt x="39" y="35"/>
              </a:lnTo>
              <a:lnTo>
                <a:pt x="39" y="36"/>
              </a:lnTo>
              <a:lnTo>
                <a:pt x="38" y="37"/>
              </a:lnTo>
              <a:lnTo>
                <a:pt x="37" y="37"/>
              </a:lnTo>
              <a:lnTo>
                <a:pt x="36" y="38"/>
              </a:lnTo>
              <a:lnTo>
                <a:pt x="36" y="39"/>
              </a:lnTo>
              <a:lnTo>
                <a:pt x="36" y="40"/>
              </a:lnTo>
              <a:lnTo>
                <a:pt x="36" y="42"/>
              </a:lnTo>
              <a:lnTo>
                <a:pt x="34" y="41"/>
              </a:lnTo>
              <a:lnTo>
                <a:pt x="32" y="39"/>
              </a:lnTo>
              <a:lnTo>
                <a:pt x="31" y="39"/>
              </a:lnTo>
              <a:lnTo>
                <a:pt x="30" y="38"/>
              </a:lnTo>
              <a:lnTo>
                <a:pt x="29" y="38"/>
              </a:lnTo>
              <a:lnTo>
                <a:pt x="28" y="37"/>
              </a:lnTo>
              <a:lnTo>
                <a:pt x="27" y="36"/>
              </a:lnTo>
              <a:lnTo>
                <a:pt x="26" y="36"/>
              </a:lnTo>
              <a:lnTo>
                <a:pt x="24" y="36"/>
              </a:lnTo>
              <a:lnTo>
                <a:pt x="23" y="35"/>
              </a:lnTo>
              <a:lnTo>
                <a:pt x="22" y="35"/>
              </a:lnTo>
              <a:lnTo>
                <a:pt x="21" y="35"/>
              </a:lnTo>
              <a:lnTo>
                <a:pt x="20" y="34"/>
              </a:lnTo>
              <a:lnTo>
                <a:pt x="19" y="33"/>
              </a:lnTo>
              <a:lnTo>
                <a:pt x="18" y="33"/>
              </a:lnTo>
              <a:lnTo>
                <a:pt x="17" y="32"/>
              </a:lnTo>
              <a:lnTo>
                <a:pt x="16" y="31"/>
              </a:lnTo>
              <a:lnTo>
                <a:pt x="15" y="30"/>
              </a:lnTo>
              <a:lnTo>
                <a:pt x="14" y="29"/>
              </a:lnTo>
              <a:lnTo>
                <a:pt x="14" y="28"/>
              </a:lnTo>
              <a:lnTo>
                <a:pt x="13" y="27"/>
              </a:lnTo>
              <a:lnTo>
                <a:pt x="12" y="26"/>
              </a:lnTo>
              <a:lnTo>
                <a:pt x="11" y="25"/>
              </a:lnTo>
              <a:lnTo>
                <a:pt x="10" y="24"/>
              </a:lnTo>
              <a:lnTo>
                <a:pt x="9" y="23"/>
              </a:lnTo>
              <a:lnTo>
                <a:pt x="8" y="22"/>
              </a:lnTo>
              <a:lnTo>
                <a:pt x="7" y="22"/>
              </a:lnTo>
              <a:lnTo>
                <a:pt x="6" y="21"/>
              </a:lnTo>
              <a:lnTo>
                <a:pt x="5" y="21"/>
              </a:lnTo>
              <a:lnTo>
                <a:pt x="4" y="20"/>
              </a:lnTo>
              <a:lnTo>
                <a:pt x="3" y="20"/>
              </a:lnTo>
              <a:lnTo>
                <a:pt x="2" y="19"/>
              </a:lnTo>
              <a:lnTo>
                <a:pt x="0" y="19"/>
              </a:lnTo>
              <a:lnTo>
                <a:pt x="1" y="1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304800</xdr:colOff>
      <xdr:row>17</xdr:row>
      <xdr:rowOff>114300</xdr:rowOff>
    </xdr:from>
    <xdr:to>
      <xdr:col>7</xdr:col>
      <xdr:colOff>629920</xdr:colOff>
      <xdr:row>19</xdr:row>
      <xdr:rowOff>9525</xdr:rowOff>
    </xdr:to>
    <xdr:sp>
      <xdr:nvSpPr>
        <xdr:cNvPr id="4903619" name="Freeform 65"/>
        <xdr:cNvSpPr/>
      </xdr:nvSpPr>
      <xdr:spPr>
        <a:xfrm>
          <a:off x="5090160" y="2879090"/>
          <a:ext cx="325120" cy="200025"/>
        </a:xfrm>
        <a:custGeom>
          <a:avLst/>
          <a:gdLst>
            <a:gd name="txL" fmla="*/ 0 w 32"/>
            <a:gd name="txT" fmla="*/ 0 h 22"/>
            <a:gd name="txR" fmla="*/ 32 w 32"/>
            <a:gd name="txB" fmla="*/ 22 h 22"/>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22">
              <a:moveTo>
                <a:pt x="14" y="1"/>
              </a:moveTo>
              <a:lnTo>
                <a:pt x="15" y="0"/>
              </a:lnTo>
              <a:lnTo>
                <a:pt x="16" y="1"/>
              </a:lnTo>
              <a:lnTo>
                <a:pt x="17" y="1"/>
              </a:lnTo>
              <a:lnTo>
                <a:pt x="19" y="1"/>
              </a:lnTo>
              <a:lnTo>
                <a:pt x="20" y="2"/>
              </a:lnTo>
              <a:lnTo>
                <a:pt x="21" y="2"/>
              </a:lnTo>
              <a:lnTo>
                <a:pt x="22" y="2"/>
              </a:lnTo>
              <a:lnTo>
                <a:pt x="23" y="2"/>
              </a:lnTo>
              <a:lnTo>
                <a:pt x="24" y="3"/>
              </a:lnTo>
              <a:lnTo>
                <a:pt x="25" y="3"/>
              </a:lnTo>
              <a:lnTo>
                <a:pt x="26" y="3"/>
              </a:lnTo>
              <a:lnTo>
                <a:pt x="28" y="3"/>
              </a:lnTo>
              <a:lnTo>
                <a:pt x="29" y="3"/>
              </a:lnTo>
              <a:lnTo>
                <a:pt x="30" y="3"/>
              </a:lnTo>
              <a:lnTo>
                <a:pt x="31" y="4"/>
              </a:lnTo>
              <a:lnTo>
                <a:pt x="32" y="6"/>
              </a:lnTo>
              <a:lnTo>
                <a:pt x="30" y="7"/>
              </a:lnTo>
              <a:lnTo>
                <a:pt x="29" y="7"/>
              </a:lnTo>
              <a:lnTo>
                <a:pt x="28" y="8"/>
              </a:lnTo>
              <a:lnTo>
                <a:pt x="28" y="9"/>
              </a:lnTo>
              <a:lnTo>
                <a:pt x="27" y="10"/>
              </a:lnTo>
              <a:lnTo>
                <a:pt x="26" y="10"/>
              </a:lnTo>
              <a:lnTo>
                <a:pt x="25" y="11"/>
              </a:lnTo>
              <a:lnTo>
                <a:pt x="24" y="12"/>
              </a:lnTo>
              <a:lnTo>
                <a:pt x="24" y="13"/>
              </a:lnTo>
              <a:lnTo>
                <a:pt x="23" y="14"/>
              </a:lnTo>
              <a:lnTo>
                <a:pt x="23" y="15"/>
              </a:lnTo>
              <a:lnTo>
                <a:pt x="22" y="16"/>
              </a:lnTo>
              <a:lnTo>
                <a:pt x="21" y="16"/>
              </a:lnTo>
              <a:lnTo>
                <a:pt x="21" y="17"/>
              </a:lnTo>
              <a:lnTo>
                <a:pt x="20" y="18"/>
              </a:lnTo>
              <a:lnTo>
                <a:pt x="19" y="19"/>
              </a:lnTo>
              <a:lnTo>
                <a:pt x="18" y="19"/>
              </a:lnTo>
              <a:lnTo>
                <a:pt x="17" y="18"/>
              </a:lnTo>
              <a:lnTo>
                <a:pt x="16" y="17"/>
              </a:lnTo>
              <a:lnTo>
                <a:pt x="15" y="16"/>
              </a:lnTo>
              <a:lnTo>
                <a:pt x="14" y="16"/>
              </a:lnTo>
              <a:lnTo>
                <a:pt x="13" y="17"/>
              </a:lnTo>
              <a:lnTo>
                <a:pt x="12" y="18"/>
              </a:lnTo>
              <a:lnTo>
                <a:pt x="11" y="18"/>
              </a:lnTo>
              <a:lnTo>
                <a:pt x="11" y="19"/>
              </a:lnTo>
              <a:lnTo>
                <a:pt x="11" y="20"/>
              </a:lnTo>
              <a:lnTo>
                <a:pt x="10" y="20"/>
              </a:lnTo>
              <a:lnTo>
                <a:pt x="9" y="21"/>
              </a:lnTo>
              <a:lnTo>
                <a:pt x="8" y="21"/>
              </a:lnTo>
              <a:lnTo>
                <a:pt x="6" y="21"/>
              </a:lnTo>
              <a:lnTo>
                <a:pt x="5" y="22"/>
              </a:lnTo>
              <a:lnTo>
                <a:pt x="4" y="22"/>
              </a:lnTo>
              <a:lnTo>
                <a:pt x="3" y="21"/>
              </a:lnTo>
              <a:lnTo>
                <a:pt x="2" y="20"/>
              </a:lnTo>
              <a:lnTo>
                <a:pt x="3" y="18"/>
              </a:lnTo>
              <a:lnTo>
                <a:pt x="4" y="17"/>
              </a:lnTo>
              <a:lnTo>
                <a:pt x="4" y="16"/>
              </a:lnTo>
              <a:lnTo>
                <a:pt x="5" y="15"/>
              </a:lnTo>
              <a:lnTo>
                <a:pt x="5" y="14"/>
              </a:lnTo>
              <a:lnTo>
                <a:pt x="5" y="13"/>
              </a:lnTo>
              <a:lnTo>
                <a:pt x="4" y="13"/>
              </a:lnTo>
              <a:lnTo>
                <a:pt x="3" y="13"/>
              </a:lnTo>
              <a:lnTo>
                <a:pt x="2" y="13"/>
              </a:lnTo>
              <a:lnTo>
                <a:pt x="0" y="12"/>
              </a:lnTo>
              <a:lnTo>
                <a:pt x="0" y="11"/>
              </a:lnTo>
              <a:lnTo>
                <a:pt x="0" y="10"/>
              </a:lnTo>
              <a:lnTo>
                <a:pt x="0" y="9"/>
              </a:lnTo>
              <a:lnTo>
                <a:pt x="1" y="8"/>
              </a:lnTo>
              <a:lnTo>
                <a:pt x="0" y="7"/>
              </a:lnTo>
              <a:lnTo>
                <a:pt x="1" y="6"/>
              </a:lnTo>
              <a:lnTo>
                <a:pt x="2" y="6"/>
              </a:lnTo>
              <a:lnTo>
                <a:pt x="3" y="6"/>
              </a:lnTo>
              <a:lnTo>
                <a:pt x="4" y="5"/>
              </a:lnTo>
              <a:lnTo>
                <a:pt x="4" y="4"/>
              </a:lnTo>
              <a:lnTo>
                <a:pt x="5" y="4"/>
              </a:lnTo>
              <a:lnTo>
                <a:pt x="6" y="4"/>
              </a:lnTo>
              <a:lnTo>
                <a:pt x="7" y="5"/>
              </a:lnTo>
              <a:lnTo>
                <a:pt x="8" y="5"/>
              </a:lnTo>
              <a:lnTo>
                <a:pt x="9" y="4"/>
              </a:lnTo>
              <a:lnTo>
                <a:pt x="10" y="4"/>
              </a:lnTo>
              <a:lnTo>
                <a:pt x="12" y="4"/>
              </a:lnTo>
              <a:lnTo>
                <a:pt x="12" y="3"/>
              </a:lnTo>
              <a:lnTo>
                <a:pt x="13" y="2"/>
              </a:lnTo>
              <a:lnTo>
                <a:pt x="14"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111760</xdr:colOff>
      <xdr:row>15</xdr:row>
      <xdr:rowOff>66675</xdr:rowOff>
    </xdr:from>
    <xdr:to>
      <xdr:col>7</xdr:col>
      <xdr:colOff>426720</xdr:colOff>
      <xdr:row>17</xdr:row>
      <xdr:rowOff>9525</xdr:rowOff>
    </xdr:to>
    <xdr:sp>
      <xdr:nvSpPr>
        <xdr:cNvPr id="4903620" name="Freeform 66"/>
        <xdr:cNvSpPr/>
      </xdr:nvSpPr>
      <xdr:spPr>
        <a:xfrm>
          <a:off x="4897120" y="2526665"/>
          <a:ext cx="314960" cy="247650"/>
        </a:xfrm>
        <a:custGeom>
          <a:avLst/>
          <a:gdLst>
            <a:gd name="txL" fmla="*/ 0 w 31"/>
            <a:gd name="txT" fmla="*/ 0 h 28"/>
            <a:gd name="txR" fmla="*/ 31 w 31"/>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1" h="28">
              <a:moveTo>
                <a:pt x="0" y="13"/>
              </a:moveTo>
              <a:lnTo>
                <a:pt x="1" y="12"/>
              </a:lnTo>
              <a:lnTo>
                <a:pt x="2" y="12"/>
              </a:lnTo>
              <a:lnTo>
                <a:pt x="3" y="11"/>
              </a:lnTo>
              <a:lnTo>
                <a:pt x="4" y="10"/>
              </a:lnTo>
              <a:lnTo>
                <a:pt x="5" y="9"/>
              </a:lnTo>
              <a:lnTo>
                <a:pt x="3" y="7"/>
              </a:lnTo>
              <a:lnTo>
                <a:pt x="4" y="5"/>
              </a:lnTo>
              <a:lnTo>
                <a:pt x="4" y="4"/>
              </a:lnTo>
              <a:lnTo>
                <a:pt x="4" y="3"/>
              </a:lnTo>
              <a:lnTo>
                <a:pt x="4" y="2"/>
              </a:lnTo>
              <a:lnTo>
                <a:pt x="5" y="2"/>
              </a:lnTo>
              <a:lnTo>
                <a:pt x="6" y="1"/>
              </a:lnTo>
              <a:lnTo>
                <a:pt x="7" y="1"/>
              </a:lnTo>
              <a:lnTo>
                <a:pt x="8" y="0"/>
              </a:lnTo>
              <a:lnTo>
                <a:pt x="9" y="0"/>
              </a:lnTo>
              <a:lnTo>
                <a:pt x="9" y="1"/>
              </a:lnTo>
              <a:lnTo>
                <a:pt x="10" y="1"/>
              </a:lnTo>
              <a:lnTo>
                <a:pt x="11" y="1"/>
              </a:lnTo>
              <a:lnTo>
                <a:pt x="12" y="1"/>
              </a:lnTo>
              <a:lnTo>
                <a:pt x="13" y="1"/>
              </a:lnTo>
              <a:lnTo>
                <a:pt x="15" y="0"/>
              </a:lnTo>
              <a:lnTo>
                <a:pt x="15" y="1"/>
              </a:lnTo>
              <a:lnTo>
                <a:pt x="16" y="2"/>
              </a:lnTo>
              <a:lnTo>
                <a:pt x="18" y="2"/>
              </a:lnTo>
              <a:lnTo>
                <a:pt x="18" y="3"/>
              </a:lnTo>
              <a:lnTo>
                <a:pt x="19" y="4"/>
              </a:lnTo>
              <a:lnTo>
                <a:pt x="20" y="5"/>
              </a:lnTo>
              <a:lnTo>
                <a:pt x="21" y="6"/>
              </a:lnTo>
              <a:lnTo>
                <a:pt x="22" y="7"/>
              </a:lnTo>
              <a:lnTo>
                <a:pt x="23" y="8"/>
              </a:lnTo>
              <a:lnTo>
                <a:pt x="23" y="9"/>
              </a:lnTo>
              <a:lnTo>
                <a:pt x="24" y="9"/>
              </a:lnTo>
              <a:lnTo>
                <a:pt x="25" y="10"/>
              </a:lnTo>
              <a:lnTo>
                <a:pt x="26" y="11"/>
              </a:lnTo>
              <a:lnTo>
                <a:pt x="26" y="12"/>
              </a:lnTo>
              <a:lnTo>
                <a:pt x="27" y="13"/>
              </a:lnTo>
              <a:lnTo>
                <a:pt x="28" y="14"/>
              </a:lnTo>
              <a:lnTo>
                <a:pt x="28" y="15"/>
              </a:lnTo>
              <a:lnTo>
                <a:pt x="29" y="16"/>
              </a:lnTo>
              <a:lnTo>
                <a:pt x="30" y="17"/>
              </a:lnTo>
              <a:lnTo>
                <a:pt x="31" y="18"/>
              </a:lnTo>
              <a:lnTo>
                <a:pt x="30" y="18"/>
              </a:lnTo>
              <a:lnTo>
                <a:pt x="29" y="18"/>
              </a:lnTo>
              <a:lnTo>
                <a:pt x="28" y="19"/>
              </a:lnTo>
              <a:lnTo>
                <a:pt x="27" y="20"/>
              </a:lnTo>
              <a:lnTo>
                <a:pt x="26" y="20"/>
              </a:lnTo>
              <a:lnTo>
                <a:pt x="25" y="21"/>
              </a:lnTo>
              <a:lnTo>
                <a:pt x="24" y="22"/>
              </a:lnTo>
              <a:lnTo>
                <a:pt x="23" y="23"/>
              </a:lnTo>
              <a:lnTo>
                <a:pt x="22" y="24"/>
              </a:lnTo>
              <a:lnTo>
                <a:pt x="21" y="24"/>
              </a:lnTo>
              <a:lnTo>
                <a:pt x="20" y="25"/>
              </a:lnTo>
              <a:lnTo>
                <a:pt x="18" y="26"/>
              </a:lnTo>
              <a:lnTo>
                <a:pt x="17" y="27"/>
              </a:lnTo>
              <a:lnTo>
                <a:pt x="16" y="27"/>
              </a:lnTo>
              <a:lnTo>
                <a:pt x="15" y="27"/>
              </a:lnTo>
              <a:lnTo>
                <a:pt x="13" y="28"/>
              </a:lnTo>
              <a:lnTo>
                <a:pt x="12" y="28"/>
              </a:lnTo>
              <a:lnTo>
                <a:pt x="11" y="28"/>
              </a:lnTo>
              <a:lnTo>
                <a:pt x="10" y="28"/>
              </a:lnTo>
              <a:lnTo>
                <a:pt x="9" y="27"/>
              </a:lnTo>
              <a:lnTo>
                <a:pt x="8" y="26"/>
              </a:lnTo>
              <a:lnTo>
                <a:pt x="8" y="25"/>
              </a:lnTo>
              <a:lnTo>
                <a:pt x="8" y="24"/>
              </a:lnTo>
              <a:lnTo>
                <a:pt x="8" y="23"/>
              </a:lnTo>
              <a:lnTo>
                <a:pt x="7" y="22"/>
              </a:lnTo>
              <a:lnTo>
                <a:pt x="6" y="21"/>
              </a:lnTo>
              <a:lnTo>
                <a:pt x="6" y="20"/>
              </a:lnTo>
              <a:lnTo>
                <a:pt x="6" y="19"/>
              </a:lnTo>
              <a:lnTo>
                <a:pt x="5" y="18"/>
              </a:lnTo>
              <a:lnTo>
                <a:pt x="4" y="18"/>
              </a:lnTo>
              <a:lnTo>
                <a:pt x="3" y="18"/>
              </a:lnTo>
              <a:lnTo>
                <a:pt x="2" y="18"/>
              </a:lnTo>
              <a:lnTo>
                <a:pt x="2" y="17"/>
              </a:lnTo>
              <a:lnTo>
                <a:pt x="1" y="16"/>
              </a:lnTo>
              <a:lnTo>
                <a:pt x="1" y="15"/>
              </a:lnTo>
              <a:lnTo>
                <a:pt x="0" y="14"/>
              </a:lnTo>
              <a:lnTo>
                <a:pt x="0"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81280</xdr:colOff>
      <xdr:row>16</xdr:row>
      <xdr:rowOff>28575</xdr:rowOff>
    </xdr:from>
    <xdr:to>
      <xdr:col>7</xdr:col>
      <xdr:colOff>426720</xdr:colOff>
      <xdr:row>18</xdr:row>
      <xdr:rowOff>9525</xdr:rowOff>
    </xdr:to>
    <xdr:sp>
      <xdr:nvSpPr>
        <xdr:cNvPr id="4903621" name="Freeform 67"/>
        <xdr:cNvSpPr/>
      </xdr:nvSpPr>
      <xdr:spPr>
        <a:xfrm>
          <a:off x="4866640" y="2640965"/>
          <a:ext cx="345440" cy="285750"/>
        </a:xfrm>
        <a:custGeom>
          <a:avLst/>
          <a:gdLst>
            <a:gd name="txL" fmla="*/ 0 w 34"/>
            <a:gd name="txT" fmla="*/ 0 h 32"/>
            <a:gd name="txR" fmla="*/ 34 w 34"/>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4" h="32">
              <a:moveTo>
                <a:pt x="3" y="1"/>
              </a:moveTo>
              <a:lnTo>
                <a:pt x="3" y="1"/>
              </a:lnTo>
              <a:lnTo>
                <a:pt x="4" y="2"/>
              </a:lnTo>
              <a:lnTo>
                <a:pt x="4" y="3"/>
              </a:lnTo>
              <a:lnTo>
                <a:pt x="5" y="4"/>
              </a:lnTo>
              <a:lnTo>
                <a:pt x="5" y="5"/>
              </a:lnTo>
              <a:lnTo>
                <a:pt x="6" y="5"/>
              </a:lnTo>
              <a:lnTo>
                <a:pt x="7" y="5"/>
              </a:lnTo>
              <a:lnTo>
                <a:pt x="8" y="5"/>
              </a:lnTo>
              <a:lnTo>
                <a:pt x="9" y="6"/>
              </a:lnTo>
              <a:lnTo>
                <a:pt x="9" y="7"/>
              </a:lnTo>
              <a:lnTo>
                <a:pt x="9" y="8"/>
              </a:lnTo>
              <a:lnTo>
                <a:pt x="10" y="9"/>
              </a:lnTo>
              <a:lnTo>
                <a:pt x="11" y="10"/>
              </a:lnTo>
              <a:lnTo>
                <a:pt x="11" y="11"/>
              </a:lnTo>
              <a:lnTo>
                <a:pt x="11" y="12"/>
              </a:lnTo>
              <a:lnTo>
                <a:pt x="11" y="13"/>
              </a:lnTo>
              <a:lnTo>
                <a:pt x="12" y="14"/>
              </a:lnTo>
              <a:lnTo>
                <a:pt x="13" y="15"/>
              </a:lnTo>
              <a:lnTo>
                <a:pt x="14" y="15"/>
              </a:lnTo>
              <a:lnTo>
                <a:pt x="15" y="15"/>
              </a:lnTo>
              <a:lnTo>
                <a:pt x="16" y="15"/>
              </a:lnTo>
              <a:lnTo>
                <a:pt x="18" y="14"/>
              </a:lnTo>
              <a:lnTo>
                <a:pt x="19" y="14"/>
              </a:lnTo>
              <a:lnTo>
                <a:pt x="20" y="14"/>
              </a:lnTo>
              <a:lnTo>
                <a:pt x="21" y="13"/>
              </a:lnTo>
              <a:lnTo>
                <a:pt x="23" y="12"/>
              </a:lnTo>
              <a:lnTo>
                <a:pt x="24" y="13"/>
              </a:lnTo>
              <a:lnTo>
                <a:pt x="23" y="14"/>
              </a:lnTo>
              <a:lnTo>
                <a:pt x="23" y="16"/>
              </a:lnTo>
              <a:lnTo>
                <a:pt x="24" y="17"/>
              </a:lnTo>
              <a:lnTo>
                <a:pt x="25" y="17"/>
              </a:lnTo>
              <a:lnTo>
                <a:pt x="26" y="17"/>
              </a:lnTo>
              <a:lnTo>
                <a:pt x="27" y="18"/>
              </a:lnTo>
              <a:lnTo>
                <a:pt x="28" y="18"/>
              </a:lnTo>
              <a:lnTo>
                <a:pt x="29" y="19"/>
              </a:lnTo>
              <a:lnTo>
                <a:pt x="30" y="19"/>
              </a:lnTo>
              <a:lnTo>
                <a:pt x="31" y="19"/>
              </a:lnTo>
              <a:lnTo>
                <a:pt x="32" y="20"/>
              </a:lnTo>
              <a:lnTo>
                <a:pt x="31" y="21"/>
              </a:lnTo>
              <a:lnTo>
                <a:pt x="31" y="22"/>
              </a:lnTo>
              <a:lnTo>
                <a:pt x="31" y="23"/>
              </a:lnTo>
              <a:lnTo>
                <a:pt x="31" y="24"/>
              </a:lnTo>
              <a:lnTo>
                <a:pt x="32" y="25"/>
              </a:lnTo>
              <a:lnTo>
                <a:pt x="33" y="25"/>
              </a:lnTo>
              <a:lnTo>
                <a:pt x="34" y="26"/>
              </a:lnTo>
              <a:lnTo>
                <a:pt x="33" y="26"/>
              </a:lnTo>
              <a:lnTo>
                <a:pt x="32" y="25"/>
              </a:lnTo>
              <a:lnTo>
                <a:pt x="30" y="25"/>
              </a:lnTo>
              <a:lnTo>
                <a:pt x="29" y="25"/>
              </a:lnTo>
              <a:lnTo>
                <a:pt x="28" y="25"/>
              </a:lnTo>
              <a:lnTo>
                <a:pt x="26" y="24"/>
              </a:lnTo>
              <a:lnTo>
                <a:pt x="25" y="24"/>
              </a:lnTo>
              <a:lnTo>
                <a:pt x="24" y="24"/>
              </a:lnTo>
              <a:lnTo>
                <a:pt x="23" y="24"/>
              </a:lnTo>
              <a:lnTo>
                <a:pt x="22" y="23"/>
              </a:lnTo>
              <a:lnTo>
                <a:pt x="21" y="23"/>
              </a:lnTo>
              <a:lnTo>
                <a:pt x="20" y="23"/>
              </a:lnTo>
              <a:lnTo>
                <a:pt x="19" y="23"/>
              </a:lnTo>
              <a:lnTo>
                <a:pt x="18" y="22"/>
              </a:lnTo>
              <a:lnTo>
                <a:pt x="17" y="22"/>
              </a:lnTo>
              <a:lnTo>
                <a:pt x="16" y="22"/>
              </a:lnTo>
              <a:lnTo>
                <a:pt x="15" y="21"/>
              </a:lnTo>
              <a:lnTo>
                <a:pt x="14" y="21"/>
              </a:lnTo>
              <a:lnTo>
                <a:pt x="13" y="21"/>
              </a:lnTo>
              <a:lnTo>
                <a:pt x="12" y="21"/>
              </a:lnTo>
              <a:lnTo>
                <a:pt x="12" y="22"/>
              </a:lnTo>
              <a:lnTo>
                <a:pt x="12" y="23"/>
              </a:lnTo>
              <a:lnTo>
                <a:pt x="13" y="24"/>
              </a:lnTo>
              <a:lnTo>
                <a:pt x="13" y="25"/>
              </a:lnTo>
              <a:lnTo>
                <a:pt x="12" y="26"/>
              </a:lnTo>
              <a:lnTo>
                <a:pt x="11" y="26"/>
              </a:lnTo>
              <a:lnTo>
                <a:pt x="10" y="26"/>
              </a:lnTo>
              <a:lnTo>
                <a:pt x="10" y="27"/>
              </a:lnTo>
              <a:lnTo>
                <a:pt x="11" y="28"/>
              </a:lnTo>
              <a:lnTo>
                <a:pt x="10" y="30"/>
              </a:lnTo>
              <a:lnTo>
                <a:pt x="9" y="30"/>
              </a:lnTo>
              <a:lnTo>
                <a:pt x="8" y="31"/>
              </a:lnTo>
              <a:lnTo>
                <a:pt x="7" y="32"/>
              </a:lnTo>
              <a:lnTo>
                <a:pt x="6" y="31"/>
              </a:lnTo>
              <a:lnTo>
                <a:pt x="5" y="30"/>
              </a:lnTo>
              <a:lnTo>
                <a:pt x="5" y="29"/>
              </a:lnTo>
              <a:lnTo>
                <a:pt x="4" y="29"/>
              </a:lnTo>
              <a:lnTo>
                <a:pt x="2" y="28"/>
              </a:lnTo>
              <a:lnTo>
                <a:pt x="2" y="27"/>
              </a:lnTo>
              <a:lnTo>
                <a:pt x="2" y="25"/>
              </a:lnTo>
              <a:lnTo>
                <a:pt x="2" y="24"/>
              </a:lnTo>
              <a:lnTo>
                <a:pt x="3" y="24"/>
              </a:lnTo>
              <a:lnTo>
                <a:pt x="3" y="23"/>
              </a:lnTo>
              <a:lnTo>
                <a:pt x="3" y="21"/>
              </a:lnTo>
              <a:lnTo>
                <a:pt x="3" y="20"/>
              </a:lnTo>
              <a:lnTo>
                <a:pt x="3" y="19"/>
              </a:lnTo>
              <a:lnTo>
                <a:pt x="2" y="18"/>
              </a:lnTo>
              <a:lnTo>
                <a:pt x="1" y="18"/>
              </a:lnTo>
              <a:lnTo>
                <a:pt x="2" y="18"/>
              </a:lnTo>
              <a:lnTo>
                <a:pt x="4" y="19"/>
              </a:lnTo>
              <a:lnTo>
                <a:pt x="4" y="17"/>
              </a:lnTo>
              <a:lnTo>
                <a:pt x="3" y="16"/>
              </a:lnTo>
              <a:lnTo>
                <a:pt x="4" y="15"/>
              </a:lnTo>
              <a:lnTo>
                <a:pt x="4" y="14"/>
              </a:lnTo>
              <a:lnTo>
                <a:pt x="4" y="13"/>
              </a:lnTo>
              <a:lnTo>
                <a:pt x="4" y="12"/>
              </a:lnTo>
              <a:lnTo>
                <a:pt x="3" y="11"/>
              </a:lnTo>
              <a:lnTo>
                <a:pt x="2" y="10"/>
              </a:lnTo>
              <a:lnTo>
                <a:pt x="1" y="10"/>
              </a:lnTo>
              <a:lnTo>
                <a:pt x="0" y="9"/>
              </a:lnTo>
              <a:lnTo>
                <a:pt x="0" y="8"/>
              </a:lnTo>
              <a:lnTo>
                <a:pt x="0" y="7"/>
              </a:lnTo>
              <a:lnTo>
                <a:pt x="1" y="6"/>
              </a:lnTo>
              <a:lnTo>
                <a:pt x="1" y="4"/>
              </a:lnTo>
              <a:lnTo>
                <a:pt x="1" y="3"/>
              </a:lnTo>
              <a:lnTo>
                <a:pt x="2" y="2"/>
              </a:lnTo>
              <a:lnTo>
                <a:pt x="2" y="1"/>
              </a:lnTo>
              <a:lnTo>
                <a:pt x="3" y="0"/>
              </a:lnTo>
              <a:lnTo>
                <a:pt x="3"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426720</xdr:colOff>
      <xdr:row>13</xdr:row>
      <xdr:rowOff>76200</xdr:rowOff>
    </xdr:from>
    <xdr:to>
      <xdr:col>7</xdr:col>
      <xdr:colOff>121920</xdr:colOff>
      <xdr:row>15</xdr:row>
      <xdr:rowOff>95250</xdr:rowOff>
    </xdr:to>
    <xdr:sp>
      <xdr:nvSpPr>
        <xdr:cNvPr id="4903622" name="Freeform 68"/>
        <xdr:cNvSpPr/>
      </xdr:nvSpPr>
      <xdr:spPr>
        <a:xfrm>
          <a:off x="4561840" y="2231390"/>
          <a:ext cx="345440" cy="323850"/>
        </a:xfrm>
        <a:custGeom>
          <a:avLst/>
          <a:gdLst>
            <a:gd name="txL" fmla="*/ 0 w 34"/>
            <a:gd name="txT" fmla="*/ 0 h 36"/>
            <a:gd name="txR" fmla="*/ 34 w 34"/>
            <a:gd name="txB" fmla="*/ 36 h 3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4" h="36">
              <a:moveTo>
                <a:pt x="2" y="18"/>
              </a:moveTo>
              <a:lnTo>
                <a:pt x="2" y="17"/>
              </a:lnTo>
              <a:lnTo>
                <a:pt x="3" y="16"/>
              </a:lnTo>
              <a:lnTo>
                <a:pt x="3" y="15"/>
              </a:lnTo>
              <a:lnTo>
                <a:pt x="3" y="13"/>
              </a:lnTo>
              <a:lnTo>
                <a:pt x="4" y="13"/>
              </a:lnTo>
              <a:lnTo>
                <a:pt x="5" y="12"/>
              </a:lnTo>
              <a:lnTo>
                <a:pt x="6" y="12"/>
              </a:lnTo>
              <a:lnTo>
                <a:pt x="7" y="12"/>
              </a:lnTo>
              <a:lnTo>
                <a:pt x="8" y="12"/>
              </a:lnTo>
              <a:lnTo>
                <a:pt x="9" y="11"/>
              </a:lnTo>
              <a:lnTo>
                <a:pt x="10" y="11"/>
              </a:lnTo>
              <a:lnTo>
                <a:pt x="11" y="10"/>
              </a:lnTo>
              <a:lnTo>
                <a:pt x="11" y="9"/>
              </a:lnTo>
              <a:lnTo>
                <a:pt x="12" y="8"/>
              </a:lnTo>
              <a:lnTo>
                <a:pt x="13" y="8"/>
              </a:lnTo>
              <a:lnTo>
                <a:pt x="14" y="7"/>
              </a:lnTo>
              <a:lnTo>
                <a:pt x="15" y="6"/>
              </a:lnTo>
              <a:lnTo>
                <a:pt x="16" y="6"/>
              </a:lnTo>
              <a:lnTo>
                <a:pt x="17" y="6"/>
              </a:lnTo>
              <a:lnTo>
                <a:pt x="18" y="6"/>
              </a:lnTo>
              <a:lnTo>
                <a:pt x="19" y="7"/>
              </a:lnTo>
              <a:lnTo>
                <a:pt x="20" y="7"/>
              </a:lnTo>
              <a:lnTo>
                <a:pt x="21" y="7"/>
              </a:lnTo>
              <a:lnTo>
                <a:pt x="22" y="7"/>
              </a:lnTo>
              <a:lnTo>
                <a:pt x="23" y="6"/>
              </a:lnTo>
              <a:lnTo>
                <a:pt x="24" y="6"/>
              </a:lnTo>
              <a:lnTo>
                <a:pt x="24" y="5"/>
              </a:lnTo>
              <a:lnTo>
                <a:pt x="24" y="4"/>
              </a:lnTo>
              <a:lnTo>
                <a:pt x="23" y="3"/>
              </a:lnTo>
              <a:lnTo>
                <a:pt x="22" y="2"/>
              </a:lnTo>
              <a:lnTo>
                <a:pt x="23" y="1"/>
              </a:lnTo>
              <a:lnTo>
                <a:pt x="24" y="0"/>
              </a:lnTo>
              <a:lnTo>
                <a:pt x="24" y="1"/>
              </a:lnTo>
              <a:lnTo>
                <a:pt x="26" y="3"/>
              </a:lnTo>
              <a:lnTo>
                <a:pt x="26" y="4"/>
              </a:lnTo>
              <a:lnTo>
                <a:pt x="27" y="4"/>
              </a:lnTo>
              <a:lnTo>
                <a:pt x="28" y="6"/>
              </a:lnTo>
              <a:lnTo>
                <a:pt x="29" y="6"/>
              </a:lnTo>
              <a:lnTo>
                <a:pt x="30" y="7"/>
              </a:lnTo>
              <a:lnTo>
                <a:pt x="30" y="8"/>
              </a:lnTo>
              <a:lnTo>
                <a:pt x="31" y="9"/>
              </a:lnTo>
              <a:lnTo>
                <a:pt x="31" y="10"/>
              </a:lnTo>
              <a:lnTo>
                <a:pt x="32" y="11"/>
              </a:lnTo>
              <a:lnTo>
                <a:pt x="33" y="12"/>
              </a:lnTo>
              <a:lnTo>
                <a:pt x="33" y="13"/>
              </a:lnTo>
              <a:lnTo>
                <a:pt x="34" y="14"/>
              </a:lnTo>
              <a:lnTo>
                <a:pt x="33" y="15"/>
              </a:lnTo>
              <a:lnTo>
                <a:pt x="32" y="15"/>
              </a:lnTo>
              <a:lnTo>
                <a:pt x="31" y="15"/>
              </a:lnTo>
              <a:lnTo>
                <a:pt x="30" y="16"/>
              </a:lnTo>
              <a:lnTo>
                <a:pt x="29" y="17"/>
              </a:lnTo>
              <a:lnTo>
                <a:pt x="29" y="18"/>
              </a:lnTo>
              <a:lnTo>
                <a:pt x="28" y="19"/>
              </a:lnTo>
              <a:lnTo>
                <a:pt x="28" y="20"/>
              </a:lnTo>
              <a:lnTo>
                <a:pt x="28" y="21"/>
              </a:lnTo>
              <a:lnTo>
                <a:pt x="28" y="22"/>
              </a:lnTo>
              <a:lnTo>
                <a:pt x="28" y="23"/>
              </a:lnTo>
              <a:lnTo>
                <a:pt x="29" y="25"/>
              </a:lnTo>
              <a:lnTo>
                <a:pt x="29" y="26"/>
              </a:lnTo>
              <a:lnTo>
                <a:pt x="28" y="26"/>
              </a:lnTo>
              <a:lnTo>
                <a:pt x="28" y="28"/>
              </a:lnTo>
              <a:lnTo>
                <a:pt x="27" y="28"/>
              </a:lnTo>
              <a:lnTo>
                <a:pt x="25" y="28"/>
              </a:lnTo>
              <a:lnTo>
                <a:pt x="25" y="27"/>
              </a:lnTo>
              <a:lnTo>
                <a:pt x="26" y="26"/>
              </a:lnTo>
              <a:lnTo>
                <a:pt x="26" y="25"/>
              </a:lnTo>
              <a:lnTo>
                <a:pt x="25" y="25"/>
              </a:lnTo>
              <a:lnTo>
                <a:pt x="24" y="25"/>
              </a:lnTo>
              <a:lnTo>
                <a:pt x="23" y="25"/>
              </a:lnTo>
              <a:lnTo>
                <a:pt x="22" y="25"/>
              </a:lnTo>
              <a:lnTo>
                <a:pt x="20" y="25"/>
              </a:lnTo>
              <a:lnTo>
                <a:pt x="20" y="26"/>
              </a:lnTo>
              <a:lnTo>
                <a:pt x="20" y="27"/>
              </a:lnTo>
              <a:lnTo>
                <a:pt x="20" y="28"/>
              </a:lnTo>
              <a:lnTo>
                <a:pt x="21" y="30"/>
              </a:lnTo>
              <a:lnTo>
                <a:pt x="20" y="31"/>
              </a:lnTo>
              <a:lnTo>
                <a:pt x="19" y="31"/>
              </a:lnTo>
              <a:lnTo>
                <a:pt x="18" y="30"/>
              </a:lnTo>
              <a:lnTo>
                <a:pt x="17" y="30"/>
              </a:lnTo>
              <a:lnTo>
                <a:pt x="15" y="30"/>
              </a:lnTo>
              <a:lnTo>
                <a:pt x="15" y="31"/>
              </a:lnTo>
              <a:lnTo>
                <a:pt x="13" y="30"/>
              </a:lnTo>
              <a:lnTo>
                <a:pt x="13" y="32"/>
              </a:lnTo>
              <a:lnTo>
                <a:pt x="13" y="34"/>
              </a:lnTo>
              <a:lnTo>
                <a:pt x="12" y="35"/>
              </a:lnTo>
              <a:lnTo>
                <a:pt x="12" y="36"/>
              </a:lnTo>
              <a:lnTo>
                <a:pt x="11" y="36"/>
              </a:lnTo>
              <a:lnTo>
                <a:pt x="10" y="36"/>
              </a:lnTo>
              <a:lnTo>
                <a:pt x="9" y="35"/>
              </a:lnTo>
              <a:lnTo>
                <a:pt x="9" y="34"/>
              </a:lnTo>
              <a:lnTo>
                <a:pt x="8" y="33"/>
              </a:lnTo>
              <a:lnTo>
                <a:pt x="7" y="31"/>
              </a:lnTo>
              <a:lnTo>
                <a:pt x="7" y="29"/>
              </a:lnTo>
              <a:lnTo>
                <a:pt x="6" y="28"/>
              </a:lnTo>
              <a:lnTo>
                <a:pt x="6" y="27"/>
              </a:lnTo>
              <a:lnTo>
                <a:pt x="5" y="25"/>
              </a:lnTo>
              <a:lnTo>
                <a:pt x="5" y="24"/>
              </a:lnTo>
              <a:lnTo>
                <a:pt x="4" y="22"/>
              </a:lnTo>
              <a:lnTo>
                <a:pt x="3" y="23"/>
              </a:lnTo>
              <a:lnTo>
                <a:pt x="2" y="24"/>
              </a:lnTo>
              <a:lnTo>
                <a:pt x="0" y="24"/>
              </a:lnTo>
              <a:lnTo>
                <a:pt x="1" y="23"/>
              </a:lnTo>
              <a:lnTo>
                <a:pt x="2" y="22"/>
              </a:lnTo>
              <a:lnTo>
                <a:pt x="2" y="20"/>
              </a:lnTo>
              <a:lnTo>
                <a:pt x="2" y="19"/>
              </a:lnTo>
              <a:lnTo>
                <a:pt x="2" y="1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50800</xdr:colOff>
      <xdr:row>17</xdr:row>
      <xdr:rowOff>104775</xdr:rowOff>
    </xdr:from>
    <xdr:to>
      <xdr:col>7</xdr:col>
      <xdr:colOff>203200</xdr:colOff>
      <xdr:row>19</xdr:row>
      <xdr:rowOff>57150</xdr:rowOff>
    </xdr:to>
    <xdr:sp>
      <xdr:nvSpPr>
        <xdr:cNvPr id="4903623" name="Freeform 69"/>
        <xdr:cNvSpPr/>
      </xdr:nvSpPr>
      <xdr:spPr>
        <a:xfrm>
          <a:off x="4836160" y="2869565"/>
          <a:ext cx="152400" cy="257175"/>
        </a:xfrm>
        <a:custGeom>
          <a:avLst/>
          <a:gdLst>
            <a:gd name="txL" fmla="*/ 0 w 15"/>
            <a:gd name="txT" fmla="*/ 0 h 28"/>
            <a:gd name="txR" fmla="*/ 15 w 15"/>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15" h="28">
              <a:moveTo>
                <a:pt x="5" y="1"/>
              </a:moveTo>
              <a:lnTo>
                <a:pt x="5" y="2"/>
              </a:lnTo>
              <a:lnTo>
                <a:pt x="5" y="3"/>
              </a:lnTo>
              <a:lnTo>
                <a:pt x="7" y="4"/>
              </a:lnTo>
              <a:lnTo>
                <a:pt x="8" y="4"/>
              </a:lnTo>
              <a:lnTo>
                <a:pt x="8" y="5"/>
              </a:lnTo>
              <a:lnTo>
                <a:pt x="9" y="6"/>
              </a:lnTo>
              <a:lnTo>
                <a:pt x="10" y="7"/>
              </a:lnTo>
              <a:lnTo>
                <a:pt x="11" y="8"/>
              </a:lnTo>
              <a:lnTo>
                <a:pt x="11" y="9"/>
              </a:lnTo>
              <a:lnTo>
                <a:pt x="12" y="10"/>
              </a:lnTo>
              <a:lnTo>
                <a:pt x="13" y="10"/>
              </a:lnTo>
              <a:lnTo>
                <a:pt x="14" y="10"/>
              </a:lnTo>
              <a:lnTo>
                <a:pt x="15" y="11"/>
              </a:lnTo>
              <a:lnTo>
                <a:pt x="15" y="12"/>
              </a:lnTo>
              <a:lnTo>
                <a:pt x="15" y="13"/>
              </a:lnTo>
              <a:lnTo>
                <a:pt x="15" y="14"/>
              </a:lnTo>
              <a:lnTo>
                <a:pt x="15" y="16"/>
              </a:lnTo>
              <a:lnTo>
                <a:pt x="14" y="16"/>
              </a:lnTo>
              <a:lnTo>
                <a:pt x="13" y="17"/>
              </a:lnTo>
              <a:lnTo>
                <a:pt x="13" y="18"/>
              </a:lnTo>
              <a:lnTo>
                <a:pt x="12" y="18"/>
              </a:lnTo>
              <a:lnTo>
                <a:pt x="11" y="19"/>
              </a:lnTo>
              <a:lnTo>
                <a:pt x="10" y="19"/>
              </a:lnTo>
              <a:lnTo>
                <a:pt x="10" y="20"/>
              </a:lnTo>
              <a:lnTo>
                <a:pt x="11" y="21"/>
              </a:lnTo>
              <a:lnTo>
                <a:pt x="11" y="22"/>
              </a:lnTo>
              <a:lnTo>
                <a:pt x="12" y="23"/>
              </a:lnTo>
              <a:lnTo>
                <a:pt x="11" y="24"/>
              </a:lnTo>
              <a:lnTo>
                <a:pt x="10" y="24"/>
              </a:lnTo>
              <a:lnTo>
                <a:pt x="9" y="24"/>
              </a:lnTo>
              <a:lnTo>
                <a:pt x="9" y="25"/>
              </a:lnTo>
              <a:lnTo>
                <a:pt x="10" y="27"/>
              </a:lnTo>
              <a:lnTo>
                <a:pt x="10" y="28"/>
              </a:lnTo>
              <a:lnTo>
                <a:pt x="9" y="27"/>
              </a:lnTo>
              <a:lnTo>
                <a:pt x="8" y="27"/>
              </a:lnTo>
              <a:lnTo>
                <a:pt x="7" y="27"/>
              </a:lnTo>
              <a:lnTo>
                <a:pt x="6" y="27"/>
              </a:lnTo>
              <a:lnTo>
                <a:pt x="5" y="27"/>
              </a:lnTo>
              <a:lnTo>
                <a:pt x="3" y="27"/>
              </a:lnTo>
              <a:lnTo>
                <a:pt x="2" y="27"/>
              </a:lnTo>
              <a:lnTo>
                <a:pt x="1" y="25"/>
              </a:lnTo>
              <a:lnTo>
                <a:pt x="1" y="24"/>
              </a:lnTo>
              <a:lnTo>
                <a:pt x="1" y="23"/>
              </a:lnTo>
              <a:lnTo>
                <a:pt x="1" y="22"/>
              </a:lnTo>
              <a:lnTo>
                <a:pt x="1" y="21"/>
              </a:lnTo>
              <a:lnTo>
                <a:pt x="0" y="20"/>
              </a:lnTo>
              <a:lnTo>
                <a:pt x="0" y="19"/>
              </a:lnTo>
              <a:lnTo>
                <a:pt x="0" y="18"/>
              </a:lnTo>
              <a:lnTo>
                <a:pt x="0" y="16"/>
              </a:lnTo>
              <a:lnTo>
                <a:pt x="0" y="15"/>
              </a:lnTo>
              <a:lnTo>
                <a:pt x="0" y="14"/>
              </a:lnTo>
              <a:lnTo>
                <a:pt x="1" y="13"/>
              </a:lnTo>
              <a:lnTo>
                <a:pt x="1" y="12"/>
              </a:lnTo>
              <a:lnTo>
                <a:pt x="1" y="11"/>
              </a:lnTo>
              <a:lnTo>
                <a:pt x="1" y="10"/>
              </a:lnTo>
              <a:lnTo>
                <a:pt x="1" y="9"/>
              </a:lnTo>
              <a:lnTo>
                <a:pt x="1" y="8"/>
              </a:lnTo>
              <a:lnTo>
                <a:pt x="2" y="6"/>
              </a:lnTo>
              <a:lnTo>
                <a:pt x="2" y="5"/>
              </a:lnTo>
              <a:lnTo>
                <a:pt x="3" y="4"/>
              </a:lnTo>
              <a:lnTo>
                <a:pt x="3" y="3"/>
              </a:lnTo>
              <a:lnTo>
                <a:pt x="4" y="2"/>
              </a:lnTo>
              <a:lnTo>
                <a:pt x="5" y="0"/>
              </a:lnTo>
              <a:lnTo>
                <a:pt x="5" y="1"/>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142240</xdr:colOff>
      <xdr:row>18</xdr:row>
      <xdr:rowOff>104775</xdr:rowOff>
    </xdr:from>
    <xdr:to>
      <xdr:col>7</xdr:col>
      <xdr:colOff>406400</xdr:colOff>
      <xdr:row>19</xdr:row>
      <xdr:rowOff>104775</xdr:rowOff>
    </xdr:to>
    <xdr:sp>
      <xdr:nvSpPr>
        <xdr:cNvPr id="4903624" name="Freeform 70"/>
        <xdr:cNvSpPr>
          <a:spLocks noEditPoints="1"/>
        </xdr:cNvSpPr>
      </xdr:nvSpPr>
      <xdr:spPr>
        <a:xfrm>
          <a:off x="4927600" y="3021965"/>
          <a:ext cx="264160" cy="152400"/>
        </a:xfrm>
        <a:custGeom>
          <a:avLst/>
          <a:gdLst>
            <a:gd name="txL" fmla="*/ 0 w 26"/>
            <a:gd name="txT" fmla="*/ 0 h 17"/>
            <a:gd name="txR" fmla="*/ 26 w 26"/>
            <a:gd name="txB" fmla="*/ 17 h 17"/>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6" h="17">
              <a:moveTo>
                <a:pt x="6" y="0"/>
              </a:moveTo>
              <a:lnTo>
                <a:pt x="6" y="0"/>
              </a:lnTo>
              <a:lnTo>
                <a:pt x="6" y="1"/>
              </a:lnTo>
              <a:lnTo>
                <a:pt x="7" y="2"/>
              </a:lnTo>
              <a:lnTo>
                <a:pt x="8" y="2"/>
              </a:lnTo>
              <a:lnTo>
                <a:pt x="9" y="2"/>
              </a:lnTo>
              <a:lnTo>
                <a:pt x="10" y="2"/>
              </a:lnTo>
              <a:lnTo>
                <a:pt x="10" y="1"/>
              </a:lnTo>
              <a:lnTo>
                <a:pt x="12" y="1"/>
              </a:lnTo>
              <a:lnTo>
                <a:pt x="13" y="1"/>
              </a:lnTo>
              <a:lnTo>
                <a:pt x="14" y="2"/>
              </a:lnTo>
              <a:lnTo>
                <a:pt x="14" y="3"/>
              </a:lnTo>
              <a:lnTo>
                <a:pt x="15" y="3"/>
              </a:lnTo>
              <a:lnTo>
                <a:pt x="16" y="4"/>
              </a:lnTo>
              <a:lnTo>
                <a:pt x="17" y="5"/>
              </a:lnTo>
              <a:lnTo>
                <a:pt x="18" y="5"/>
              </a:lnTo>
              <a:lnTo>
                <a:pt x="19" y="6"/>
              </a:lnTo>
              <a:lnTo>
                <a:pt x="20" y="7"/>
              </a:lnTo>
              <a:lnTo>
                <a:pt x="21" y="7"/>
              </a:lnTo>
              <a:lnTo>
                <a:pt x="22" y="6"/>
              </a:lnTo>
              <a:lnTo>
                <a:pt x="23" y="8"/>
              </a:lnTo>
              <a:lnTo>
                <a:pt x="23" y="9"/>
              </a:lnTo>
              <a:lnTo>
                <a:pt x="23" y="10"/>
              </a:lnTo>
              <a:lnTo>
                <a:pt x="24" y="11"/>
              </a:lnTo>
              <a:lnTo>
                <a:pt x="24" y="12"/>
              </a:lnTo>
              <a:lnTo>
                <a:pt x="24" y="13"/>
              </a:lnTo>
              <a:lnTo>
                <a:pt x="24" y="14"/>
              </a:lnTo>
              <a:lnTo>
                <a:pt x="25" y="15"/>
              </a:lnTo>
              <a:lnTo>
                <a:pt x="26" y="15"/>
              </a:lnTo>
              <a:lnTo>
                <a:pt x="26" y="17"/>
              </a:lnTo>
              <a:lnTo>
                <a:pt x="25" y="16"/>
              </a:lnTo>
              <a:lnTo>
                <a:pt x="23" y="17"/>
              </a:lnTo>
              <a:lnTo>
                <a:pt x="22" y="17"/>
              </a:lnTo>
              <a:lnTo>
                <a:pt x="21" y="16"/>
              </a:lnTo>
              <a:lnTo>
                <a:pt x="19" y="16"/>
              </a:lnTo>
              <a:lnTo>
                <a:pt x="18" y="15"/>
              </a:lnTo>
              <a:lnTo>
                <a:pt x="17" y="15"/>
              </a:lnTo>
              <a:lnTo>
                <a:pt x="16" y="14"/>
              </a:lnTo>
              <a:lnTo>
                <a:pt x="15" y="13"/>
              </a:lnTo>
              <a:lnTo>
                <a:pt x="15" y="12"/>
              </a:lnTo>
              <a:lnTo>
                <a:pt x="14" y="13"/>
              </a:lnTo>
              <a:lnTo>
                <a:pt x="13" y="13"/>
              </a:lnTo>
              <a:lnTo>
                <a:pt x="12" y="14"/>
              </a:lnTo>
              <a:lnTo>
                <a:pt x="10" y="14"/>
              </a:lnTo>
              <a:lnTo>
                <a:pt x="9" y="14"/>
              </a:lnTo>
              <a:lnTo>
                <a:pt x="8" y="14"/>
              </a:lnTo>
              <a:lnTo>
                <a:pt x="7" y="14"/>
              </a:lnTo>
              <a:lnTo>
                <a:pt x="6" y="14"/>
              </a:lnTo>
              <a:lnTo>
                <a:pt x="5" y="14"/>
              </a:lnTo>
              <a:lnTo>
                <a:pt x="4" y="13"/>
              </a:lnTo>
              <a:lnTo>
                <a:pt x="3" y="13"/>
              </a:lnTo>
              <a:lnTo>
                <a:pt x="1" y="12"/>
              </a:lnTo>
              <a:lnTo>
                <a:pt x="1" y="11"/>
              </a:lnTo>
              <a:lnTo>
                <a:pt x="0" y="9"/>
              </a:lnTo>
              <a:lnTo>
                <a:pt x="0" y="8"/>
              </a:lnTo>
              <a:lnTo>
                <a:pt x="1" y="8"/>
              </a:lnTo>
              <a:lnTo>
                <a:pt x="2" y="8"/>
              </a:lnTo>
              <a:lnTo>
                <a:pt x="3" y="7"/>
              </a:lnTo>
              <a:lnTo>
                <a:pt x="2" y="6"/>
              </a:lnTo>
              <a:lnTo>
                <a:pt x="2" y="5"/>
              </a:lnTo>
              <a:lnTo>
                <a:pt x="1" y="4"/>
              </a:lnTo>
              <a:lnTo>
                <a:pt x="1" y="3"/>
              </a:lnTo>
              <a:lnTo>
                <a:pt x="2" y="3"/>
              </a:lnTo>
              <a:lnTo>
                <a:pt x="3" y="2"/>
              </a:lnTo>
              <a:lnTo>
                <a:pt x="4" y="2"/>
              </a:lnTo>
              <a:lnTo>
                <a:pt x="4" y="1"/>
              </a:lnTo>
              <a:lnTo>
                <a:pt x="5" y="0"/>
              </a:lnTo>
              <a:lnTo>
                <a:pt x="6" y="0"/>
              </a:lnTo>
              <a:moveTo>
                <a:pt x="14" y="13"/>
              </a:moveTo>
              <a:lnTo>
                <a:pt x="14" y="13"/>
              </a:lnTo>
              <a:lnTo>
                <a:pt x="15" y="12"/>
              </a:lnTo>
              <a:lnTo>
                <a:pt x="14" y="13"/>
              </a:lnTo>
              <a:moveTo>
                <a:pt x="20" y="16"/>
              </a:moveTo>
              <a:lnTo>
                <a:pt x="20" y="16"/>
              </a:lnTo>
              <a:lnTo>
                <a:pt x="18" y="15"/>
              </a:lnTo>
              <a:lnTo>
                <a:pt x="19" y="16"/>
              </a:lnTo>
              <a:lnTo>
                <a:pt x="21" y="16"/>
              </a:lnTo>
              <a:lnTo>
                <a:pt x="20" y="16"/>
              </a:lnTo>
              <a:moveTo>
                <a:pt x="4" y="13"/>
              </a:moveTo>
              <a:lnTo>
                <a:pt x="3" y="13"/>
              </a:lnTo>
              <a:lnTo>
                <a:pt x="4" y="13"/>
              </a:lnTo>
              <a:moveTo>
                <a:pt x="6" y="14"/>
              </a:moveTo>
              <a:lnTo>
                <a:pt x="7" y="14"/>
              </a:lnTo>
              <a:lnTo>
                <a:pt x="6" y="14"/>
              </a:lnTo>
              <a:moveTo>
                <a:pt x="17" y="15"/>
              </a:moveTo>
              <a:lnTo>
                <a:pt x="17" y="1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50800</xdr:colOff>
      <xdr:row>14</xdr:row>
      <xdr:rowOff>9525</xdr:rowOff>
    </xdr:from>
    <xdr:to>
      <xdr:col>6</xdr:col>
      <xdr:colOff>457200</xdr:colOff>
      <xdr:row>15</xdr:row>
      <xdr:rowOff>76200</xdr:rowOff>
    </xdr:to>
    <xdr:sp>
      <xdr:nvSpPr>
        <xdr:cNvPr id="4903625" name="Freeform 71"/>
        <xdr:cNvSpPr/>
      </xdr:nvSpPr>
      <xdr:spPr>
        <a:xfrm>
          <a:off x="4185920" y="2317115"/>
          <a:ext cx="406400" cy="219075"/>
        </a:xfrm>
        <a:custGeom>
          <a:avLst/>
          <a:gdLst>
            <a:gd name="txL" fmla="*/ 0 w 40"/>
            <a:gd name="txT" fmla="*/ 0 h 24"/>
            <a:gd name="txR" fmla="*/ 40 w 40"/>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0" h="24">
              <a:moveTo>
                <a:pt x="1" y="9"/>
              </a:moveTo>
              <a:lnTo>
                <a:pt x="1" y="8"/>
              </a:lnTo>
              <a:lnTo>
                <a:pt x="2" y="7"/>
              </a:lnTo>
              <a:lnTo>
                <a:pt x="3" y="7"/>
              </a:lnTo>
              <a:lnTo>
                <a:pt x="4" y="6"/>
              </a:lnTo>
              <a:lnTo>
                <a:pt x="5" y="5"/>
              </a:lnTo>
              <a:lnTo>
                <a:pt x="6" y="5"/>
              </a:lnTo>
              <a:lnTo>
                <a:pt x="6" y="4"/>
              </a:lnTo>
              <a:lnTo>
                <a:pt x="7" y="4"/>
              </a:lnTo>
              <a:lnTo>
                <a:pt x="8" y="3"/>
              </a:lnTo>
              <a:lnTo>
                <a:pt x="9" y="2"/>
              </a:lnTo>
              <a:lnTo>
                <a:pt x="10" y="2"/>
              </a:lnTo>
              <a:lnTo>
                <a:pt x="11" y="1"/>
              </a:lnTo>
              <a:lnTo>
                <a:pt x="12" y="1"/>
              </a:lnTo>
              <a:lnTo>
                <a:pt x="13" y="1"/>
              </a:lnTo>
              <a:lnTo>
                <a:pt x="14" y="0"/>
              </a:lnTo>
              <a:lnTo>
                <a:pt x="16" y="0"/>
              </a:lnTo>
              <a:lnTo>
                <a:pt x="17" y="1"/>
              </a:lnTo>
              <a:lnTo>
                <a:pt x="18" y="1"/>
              </a:lnTo>
              <a:lnTo>
                <a:pt x="19" y="1"/>
              </a:lnTo>
              <a:lnTo>
                <a:pt x="20" y="1"/>
              </a:lnTo>
              <a:lnTo>
                <a:pt x="21" y="1"/>
              </a:lnTo>
              <a:lnTo>
                <a:pt x="22" y="1"/>
              </a:lnTo>
              <a:lnTo>
                <a:pt x="23" y="1"/>
              </a:lnTo>
              <a:lnTo>
                <a:pt x="24" y="2"/>
              </a:lnTo>
              <a:lnTo>
                <a:pt x="26" y="2"/>
              </a:lnTo>
              <a:lnTo>
                <a:pt x="27" y="2"/>
              </a:lnTo>
              <a:lnTo>
                <a:pt x="28" y="2"/>
              </a:lnTo>
              <a:lnTo>
                <a:pt x="29" y="2"/>
              </a:lnTo>
              <a:lnTo>
                <a:pt x="30" y="3"/>
              </a:lnTo>
              <a:lnTo>
                <a:pt x="31" y="3"/>
              </a:lnTo>
              <a:lnTo>
                <a:pt x="32" y="3"/>
              </a:lnTo>
              <a:lnTo>
                <a:pt x="34" y="3"/>
              </a:lnTo>
              <a:lnTo>
                <a:pt x="35" y="3"/>
              </a:lnTo>
              <a:lnTo>
                <a:pt x="36" y="4"/>
              </a:lnTo>
              <a:lnTo>
                <a:pt x="37" y="4"/>
              </a:lnTo>
              <a:lnTo>
                <a:pt x="38" y="4"/>
              </a:lnTo>
              <a:lnTo>
                <a:pt x="40" y="3"/>
              </a:lnTo>
              <a:lnTo>
                <a:pt x="40" y="5"/>
              </a:lnTo>
              <a:lnTo>
                <a:pt x="40" y="6"/>
              </a:lnTo>
              <a:lnTo>
                <a:pt x="39" y="7"/>
              </a:lnTo>
              <a:lnTo>
                <a:pt x="39" y="9"/>
              </a:lnTo>
              <a:lnTo>
                <a:pt x="38" y="9"/>
              </a:lnTo>
              <a:lnTo>
                <a:pt x="37" y="7"/>
              </a:lnTo>
              <a:lnTo>
                <a:pt x="37" y="6"/>
              </a:lnTo>
              <a:lnTo>
                <a:pt x="36" y="6"/>
              </a:lnTo>
              <a:lnTo>
                <a:pt x="36" y="5"/>
              </a:lnTo>
              <a:lnTo>
                <a:pt x="35" y="6"/>
              </a:lnTo>
              <a:lnTo>
                <a:pt x="34" y="7"/>
              </a:lnTo>
              <a:lnTo>
                <a:pt x="34" y="8"/>
              </a:lnTo>
              <a:lnTo>
                <a:pt x="33" y="9"/>
              </a:lnTo>
              <a:lnTo>
                <a:pt x="32" y="10"/>
              </a:lnTo>
              <a:lnTo>
                <a:pt x="32" y="11"/>
              </a:lnTo>
              <a:lnTo>
                <a:pt x="32" y="12"/>
              </a:lnTo>
              <a:lnTo>
                <a:pt x="31" y="13"/>
              </a:lnTo>
              <a:lnTo>
                <a:pt x="30" y="13"/>
              </a:lnTo>
              <a:lnTo>
                <a:pt x="29" y="13"/>
              </a:lnTo>
              <a:lnTo>
                <a:pt x="28" y="12"/>
              </a:lnTo>
              <a:lnTo>
                <a:pt x="27" y="11"/>
              </a:lnTo>
              <a:lnTo>
                <a:pt x="26" y="11"/>
              </a:lnTo>
              <a:lnTo>
                <a:pt x="26" y="12"/>
              </a:lnTo>
              <a:lnTo>
                <a:pt x="25" y="12"/>
              </a:lnTo>
              <a:lnTo>
                <a:pt x="25" y="13"/>
              </a:lnTo>
              <a:lnTo>
                <a:pt x="25" y="14"/>
              </a:lnTo>
              <a:lnTo>
                <a:pt x="25" y="15"/>
              </a:lnTo>
              <a:lnTo>
                <a:pt x="25" y="17"/>
              </a:lnTo>
              <a:lnTo>
                <a:pt x="24" y="18"/>
              </a:lnTo>
              <a:lnTo>
                <a:pt x="23" y="19"/>
              </a:lnTo>
              <a:lnTo>
                <a:pt x="23" y="20"/>
              </a:lnTo>
              <a:lnTo>
                <a:pt x="23" y="22"/>
              </a:lnTo>
              <a:lnTo>
                <a:pt x="23" y="23"/>
              </a:lnTo>
              <a:lnTo>
                <a:pt x="22" y="23"/>
              </a:lnTo>
              <a:lnTo>
                <a:pt x="21" y="24"/>
              </a:lnTo>
              <a:lnTo>
                <a:pt x="19" y="24"/>
              </a:lnTo>
              <a:lnTo>
                <a:pt x="18" y="23"/>
              </a:lnTo>
              <a:lnTo>
                <a:pt x="17" y="23"/>
              </a:lnTo>
              <a:lnTo>
                <a:pt x="16" y="22"/>
              </a:lnTo>
              <a:lnTo>
                <a:pt x="15" y="22"/>
              </a:lnTo>
              <a:lnTo>
                <a:pt x="14" y="21"/>
              </a:lnTo>
              <a:lnTo>
                <a:pt x="13" y="21"/>
              </a:lnTo>
              <a:lnTo>
                <a:pt x="12" y="20"/>
              </a:lnTo>
              <a:lnTo>
                <a:pt x="11" y="19"/>
              </a:lnTo>
              <a:lnTo>
                <a:pt x="10" y="19"/>
              </a:lnTo>
              <a:lnTo>
                <a:pt x="9" y="18"/>
              </a:lnTo>
              <a:lnTo>
                <a:pt x="8" y="18"/>
              </a:lnTo>
              <a:lnTo>
                <a:pt x="7" y="17"/>
              </a:lnTo>
              <a:lnTo>
                <a:pt x="6" y="17"/>
              </a:lnTo>
              <a:lnTo>
                <a:pt x="5" y="17"/>
              </a:lnTo>
              <a:lnTo>
                <a:pt x="4" y="16"/>
              </a:lnTo>
              <a:lnTo>
                <a:pt x="4" y="15"/>
              </a:lnTo>
              <a:lnTo>
                <a:pt x="3" y="14"/>
              </a:lnTo>
              <a:lnTo>
                <a:pt x="3" y="13"/>
              </a:lnTo>
              <a:lnTo>
                <a:pt x="2" y="12"/>
              </a:lnTo>
              <a:lnTo>
                <a:pt x="1" y="11"/>
              </a:lnTo>
              <a:lnTo>
                <a:pt x="0" y="9"/>
              </a:lnTo>
              <a:lnTo>
                <a:pt x="1" y="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568960</xdr:colOff>
      <xdr:row>18</xdr:row>
      <xdr:rowOff>9525</xdr:rowOff>
    </xdr:from>
    <xdr:to>
      <xdr:col>8</xdr:col>
      <xdr:colOff>91440</xdr:colOff>
      <xdr:row>19</xdr:row>
      <xdr:rowOff>133350</xdr:rowOff>
    </xdr:to>
    <xdr:sp>
      <xdr:nvSpPr>
        <xdr:cNvPr id="4903626" name="Freeform 72"/>
        <xdr:cNvSpPr/>
      </xdr:nvSpPr>
      <xdr:spPr>
        <a:xfrm>
          <a:off x="5354320" y="2926715"/>
          <a:ext cx="172720" cy="276225"/>
        </a:xfrm>
        <a:custGeom>
          <a:avLst/>
          <a:gdLst>
            <a:gd name="txL" fmla="*/ 0 w 17"/>
            <a:gd name="txT" fmla="*/ 0 h 29"/>
            <a:gd name="txR" fmla="*/ 17 w 17"/>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17" h="29">
              <a:moveTo>
                <a:pt x="0" y="4"/>
              </a:moveTo>
              <a:lnTo>
                <a:pt x="1" y="4"/>
              </a:lnTo>
              <a:lnTo>
                <a:pt x="2" y="3"/>
              </a:lnTo>
              <a:lnTo>
                <a:pt x="2" y="2"/>
              </a:lnTo>
              <a:lnTo>
                <a:pt x="3" y="1"/>
              </a:lnTo>
              <a:lnTo>
                <a:pt x="4" y="1"/>
              </a:lnTo>
              <a:lnTo>
                <a:pt x="6" y="0"/>
              </a:lnTo>
              <a:lnTo>
                <a:pt x="7" y="1"/>
              </a:lnTo>
              <a:lnTo>
                <a:pt x="8" y="2"/>
              </a:lnTo>
              <a:lnTo>
                <a:pt x="8" y="3"/>
              </a:lnTo>
              <a:lnTo>
                <a:pt x="9" y="4"/>
              </a:lnTo>
              <a:lnTo>
                <a:pt x="10" y="5"/>
              </a:lnTo>
              <a:lnTo>
                <a:pt x="10" y="6"/>
              </a:lnTo>
              <a:lnTo>
                <a:pt x="11" y="7"/>
              </a:lnTo>
              <a:lnTo>
                <a:pt x="12" y="8"/>
              </a:lnTo>
              <a:lnTo>
                <a:pt x="13" y="9"/>
              </a:lnTo>
              <a:lnTo>
                <a:pt x="14" y="10"/>
              </a:lnTo>
              <a:lnTo>
                <a:pt x="15" y="11"/>
              </a:lnTo>
              <a:lnTo>
                <a:pt x="15" y="12"/>
              </a:lnTo>
              <a:lnTo>
                <a:pt x="16" y="13"/>
              </a:lnTo>
              <a:lnTo>
                <a:pt x="17" y="14"/>
              </a:lnTo>
              <a:lnTo>
                <a:pt x="17" y="16"/>
              </a:lnTo>
              <a:lnTo>
                <a:pt x="16" y="17"/>
              </a:lnTo>
              <a:lnTo>
                <a:pt x="16" y="18"/>
              </a:lnTo>
              <a:lnTo>
                <a:pt x="16" y="19"/>
              </a:lnTo>
              <a:lnTo>
                <a:pt x="16" y="20"/>
              </a:lnTo>
              <a:lnTo>
                <a:pt x="16" y="22"/>
              </a:lnTo>
              <a:lnTo>
                <a:pt x="15" y="23"/>
              </a:lnTo>
              <a:lnTo>
                <a:pt x="15" y="24"/>
              </a:lnTo>
              <a:lnTo>
                <a:pt x="14" y="25"/>
              </a:lnTo>
              <a:lnTo>
                <a:pt x="13" y="26"/>
              </a:lnTo>
              <a:lnTo>
                <a:pt x="13" y="27"/>
              </a:lnTo>
              <a:lnTo>
                <a:pt x="12" y="28"/>
              </a:lnTo>
              <a:lnTo>
                <a:pt x="12" y="29"/>
              </a:lnTo>
              <a:lnTo>
                <a:pt x="11" y="29"/>
              </a:lnTo>
              <a:lnTo>
                <a:pt x="10" y="28"/>
              </a:lnTo>
              <a:lnTo>
                <a:pt x="10" y="26"/>
              </a:lnTo>
              <a:lnTo>
                <a:pt x="10" y="25"/>
              </a:lnTo>
              <a:lnTo>
                <a:pt x="10" y="24"/>
              </a:lnTo>
              <a:lnTo>
                <a:pt x="9" y="24"/>
              </a:lnTo>
              <a:lnTo>
                <a:pt x="9" y="23"/>
              </a:lnTo>
              <a:lnTo>
                <a:pt x="8" y="22"/>
              </a:lnTo>
              <a:lnTo>
                <a:pt x="7" y="21"/>
              </a:lnTo>
              <a:lnTo>
                <a:pt x="6" y="21"/>
              </a:lnTo>
              <a:lnTo>
                <a:pt x="5" y="20"/>
              </a:lnTo>
              <a:lnTo>
                <a:pt x="4" y="20"/>
              </a:lnTo>
              <a:lnTo>
                <a:pt x="4" y="19"/>
              </a:lnTo>
              <a:lnTo>
                <a:pt x="5" y="18"/>
              </a:lnTo>
              <a:lnTo>
                <a:pt x="6" y="18"/>
              </a:lnTo>
              <a:lnTo>
                <a:pt x="7" y="17"/>
              </a:lnTo>
              <a:lnTo>
                <a:pt x="8" y="17"/>
              </a:lnTo>
              <a:lnTo>
                <a:pt x="8" y="16"/>
              </a:lnTo>
              <a:lnTo>
                <a:pt x="8" y="15"/>
              </a:lnTo>
              <a:lnTo>
                <a:pt x="7" y="13"/>
              </a:lnTo>
              <a:lnTo>
                <a:pt x="6" y="13"/>
              </a:lnTo>
              <a:lnTo>
                <a:pt x="5" y="12"/>
              </a:lnTo>
              <a:lnTo>
                <a:pt x="5" y="11"/>
              </a:lnTo>
              <a:lnTo>
                <a:pt x="5" y="10"/>
              </a:lnTo>
              <a:lnTo>
                <a:pt x="4" y="9"/>
              </a:lnTo>
              <a:lnTo>
                <a:pt x="4" y="8"/>
              </a:lnTo>
              <a:lnTo>
                <a:pt x="3" y="7"/>
              </a:lnTo>
              <a:lnTo>
                <a:pt x="2" y="6"/>
              </a:lnTo>
              <a:lnTo>
                <a:pt x="1" y="5"/>
              </a:lnTo>
              <a:lnTo>
                <a:pt x="0" y="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314960</xdr:colOff>
      <xdr:row>16</xdr:row>
      <xdr:rowOff>76200</xdr:rowOff>
    </xdr:from>
    <xdr:to>
      <xdr:col>7</xdr:col>
      <xdr:colOff>609600</xdr:colOff>
      <xdr:row>17</xdr:row>
      <xdr:rowOff>142875</xdr:rowOff>
    </xdr:to>
    <xdr:sp>
      <xdr:nvSpPr>
        <xdr:cNvPr id="4903627" name="Freeform 73"/>
        <xdr:cNvSpPr/>
      </xdr:nvSpPr>
      <xdr:spPr>
        <a:xfrm>
          <a:off x="5100320" y="2688590"/>
          <a:ext cx="294640" cy="219075"/>
        </a:xfrm>
        <a:custGeom>
          <a:avLst/>
          <a:gdLst>
            <a:gd name="txL" fmla="*/ 0 w 29"/>
            <a:gd name="txT" fmla="*/ 0 h 24"/>
            <a:gd name="txR" fmla="*/ 29 w 29"/>
            <a:gd name="txB" fmla="*/ 24 h 24"/>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0" y="2147483647"/>
            </a:cxn>
          </a:cxnLst>
          <a:rect l="txL" t="txT" r="txR" b="txB"/>
          <a:pathLst>
            <a:path w="29" h="24">
              <a:moveTo>
                <a:pt x="0" y="7"/>
              </a:moveTo>
              <a:lnTo>
                <a:pt x="1" y="6"/>
              </a:lnTo>
              <a:lnTo>
                <a:pt x="2" y="6"/>
              </a:lnTo>
              <a:lnTo>
                <a:pt x="3" y="5"/>
              </a:lnTo>
              <a:lnTo>
                <a:pt x="4" y="4"/>
              </a:lnTo>
              <a:lnTo>
                <a:pt x="5" y="3"/>
              </a:lnTo>
              <a:lnTo>
                <a:pt x="6" y="2"/>
              </a:lnTo>
              <a:lnTo>
                <a:pt x="7" y="2"/>
              </a:lnTo>
              <a:lnTo>
                <a:pt x="8" y="1"/>
              </a:lnTo>
              <a:lnTo>
                <a:pt x="9" y="0"/>
              </a:lnTo>
              <a:lnTo>
                <a:pt x="10" y="0"/>
              </a:lnTo>
              <a:lnTo>
                <a:pt x="11" y="0"/>
              </a:lnTo>
              <a:lnTo>
                <a:pt x="11" y="1"/>
              </a:lnTo>
              <a:lnTo>
                <a:pt x="12" y="2"/>
              </a:lnTo>
              <a:lnTo>
                <a:pt x="12" y="3"/>
              </a:lnTo>
              <a:lnTo>
                <a:pt x="13" y="4"/>
              </a:lnTo>
              <a:lnTo>
                <a:pt x="14" y="5"/>
              </a:lnTo>
              <a:lnTo>
                <a:pt x="15" y="6"/>
              </a:lnTo>
              <a:lnTo>
                <a:pt x="15" y="7"/>
              </a:lnTo>
              <a:lnTo>
                <a:pt x="16" y="7"/>
              </a:lnTo>
              <a:lnTo>
                <a:pt x="17" y="8"/>
              </a:lnTo>
              <a:lnTo>
                <a:pt x="17" y="9"/>
              </a:lnTo>
              <a:lnTo>
                <a:pt x="18" y="11"/>
              </a:lnTo>
              <a:lnTo>
                <a:pt x="20" y="12"/>
              </a:lnTo>
              <a:lnTo>
                <a:pt x="20" y="13"/>
              </a:lnTo>
              <a:lnTo>
                <a:pt x="21" y="14"/>
              </a:lnTo>
              <a:lnTo>
                <a:pt x="21" y="15"/>
              </a:lnTo>
              <a:lnTo>
                <a:pt x="22" y="15"/>
              </a:lnTo>
              <a:lnTo>
                <a:pt x="23" y="16"/>
              </a:lnTo>
              <a:lnTo>
                <a:pt x="24" y="17"/>
              </a:lnTo>
              <a:lnTo>
                <a:pt x="24" y="18"/>
              </a:lnTo>
              <a:lnTo>
                <a:pt x="25" y="19"/>
              </a:lnTo>
              <a:lnTo>
                <a:pt x="26" y="20"/>
              </a:lnTo>
              <a:lnTo>
                <a:pt x="27" y="21"/>
              </a:lnTo>
              <a:lnTo>
                <a:pt x="27" y="22"/>
              </a:lnTo>
              <a:lnTo>
                <a:pt x="28" y="23"/>
              </a:lnTo>
              <a:lnTo>
                <a:pt x="29" y="24"/>
              </a:lnTo>
              <a:lnTo>
                <a:pt x="28" y="24"/>
              </a:lnTo>
              <a:lnTo>
                <a:pt x="27" y="24"/>
              </a:lnTo>
              <a:lnTo>
                <a:pt x="25" y="24"/>
              </a:lnTo>
              <a:lnTo>
                <a:pt x="24" y="24"/>
              </a:lnTo>
              <a:lnTo>
                <a:pt x="23" y="24"/>
              </a:lnTo>
              <a:lnTo>
                <a:pt x="22" y="23"/>
              </a:lnTo>
              <a:lnTo>
                <a:pt x="21" y="23"/>
              </a:lnTo>
              <a:lnTo>
                <a:pt x="20" y="23"/>
              </a:lnTo>
              <a:lnTo>
                <a:pt x="19" y="23"/>
              </a:lnTo>
              <a:lnTo>
                <a:pt x="18" y="22"/>
              </a:lnTo>
              <a:lnTo>
                <a:pt x="16" y="22"/>
              </a:lnTo>
              <a:lnTo>
                <a:pt x="15" y="22"/>
              </a:lnTo>
              <a:lnTo>
                <a:pt x="14" y="21"/>
              </a:lnTo>
              <a:lnTo>
                <a:pt x="12" y="21"/>
              </a:lnTo>
              <a:lnTo>
                <a:pt x="11" y="21"/>
              </a:lnTo>
              <a:lnTo>
                <a:pt x="10" y="20"/>
              </a:lnTo>
              <a:lnTo>
                <a:pt x="9" y="20"/>
              </a:lnTo>
              <a:lnTo>
                <a:pt x="8" y="19"/>
              </a:lnTo>
              <a:lnTo>
                <a:pt x="8" y="18"/>
              </a:lnTo>
              <a:lnTo>
                <a:pt x="8" y="17"/>
              </a:lnTo>
              <a:lnTo>
                <a:pt x="8" y="16"/>
              </a:lnTo>
              <a:lnTo>
                <a:pt x="9" y="15"/>
              </a:lnTo>
              <a:lnTo>
                <a:pt x="8" y="14"/>
              </a:lnTo>
              <a:lnTo>
                <a:pt x="7" y="14"/>
              </a:lnTo>
              <a:lnTo>
                <a:pt x="6" y="14"/>
              </a:lnTo>
              <a:lnTo>
                <a:pt x="5" y="13"/>
              </a:lnTo>
              <a:lnTo>
                <a:pt x="4" y="13"/>
              </a:lnTo>
              <a:lnTo>
                <a:pt x="3" y="12"/>
              </a:lnTo>
              <a:lnTo>
                <a:pt x="2" y="12"/>
              </a:lnTo>
              <a:lnTo>
                <a:pt x="1" y="12"/>
              </a:lnTo>
              <a:lnTo>
                <a:pt x="0" y="11"/>
              </a:lnTo>
              <a:lnTo>
                <a:pt x="0" y="9"/>
              </a:lnTo>
              <a:lnTo>
                <a:pt x="1" y="8"/>
              </a:lnTo>
              <a:lnTo>
                <a:pt x="0"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558800</xdr:colOff>
      <xdr:row>14</xdr:row>
      <xdr:rowOff>95250</xdr:rowOff>
    </xdr:from>
    <xdr:to>
      <xdr:col>6</xdr:col>
      <xdr:colOff>203200</xdr:colOff>
      <xdr:row>17</xdr:row>
      <xdr:rowOff>0</xdr:rowOff>
    </xdr:to>
    <xdr:sp>
      <xdr:nvSpPr>
        <xdr:cNvPr id="4903628" name="Freeform 74"/>
        <xdr:cNvSpPr/>
      </xdr:nvSpPr>
      <xdr:spPr>
        <a:xfrm>
          <a:off x="4043680" y="2402840"/>
          <a:ext cx="294640" cy="361950"/>
        </a:xfrm>
        <a:custGeom>
          <a:avLst/>
          <a:gdLst>
            <a:gd name="txL" fmla="*/ 0 w 29"/>
            <a:gd name="txT" fmla="*/ 0 h 41"/>
            <a:gd name="txR" fmla="*/ 29 w 29"/>
            <a:gd name="txB" fmla="*/ 41 h 4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41">
              <a:moveTo>
                <a:pt x="1" y="34"/>
              </a:moveTo>
              <a:lnTo>
                <a:pt x="1" y="34"/>
              </a:lnTo>
              <a:lnTo>
                <a:pt x="2" y="33"/>
              </a:lnTo>
              <a:lnTo>
                <a:pt x="3" y="33"/>
              </a:lnTo>
              <a:lnTo>
                <a:pt x="3" y="32"/>
              </a:lnTo>
              <a:lnTo>
                <a:pt x="3" y="31"/>
              </a:lnTo>
              <a:lnTo>
                <a:pt x="3" y="30"/>
              </a:lnTo>
              <a:lnTo>
                <a:pt x="3" y="29"/>
              </a:lnTo>
              <a:lnTo>
                <a:pt x="2" y="27"/>
              </a:lnTo>
              <a:lnTo>
                <a:pt x="2" y="26"/>
              </a:lnTo>
              <a:lnTo>
                <a:pt x="3" y="25"/>
              </a:lnTo>
              <a:lnTo>
                <a:pt x="4" y="24"/>
              </a:lnTo>
              <a:lnTo>
                <a:pt x="5" y="24"/>
              </a:lnTo>
              <a:lnTo>
                <a:pt x="6" y="24"/>
              </a:lnTo>
              <a:lnTo>
                <a:pt x="7" y="23"/>
              </a:lnTo>
              <a:lnTo>
                <a:pt x="8" y="22"/>
              </a:lnTo>
              <a:lnTo>
                <a:pt x="9" y="22"/>
              </a:lnTo>
              <a:lnTo>
                <a:pt x="9" y="20"/>
              </a:lnTo>
              <a:lnTo>
                <a:pt x="8" y="19"/>
              </a:lnTo>
              <a:lnTo>
                <a:pt x="8" y="18"/>
              </a:lnTo>
              <a:lnTo>
                <a:pt x="7" y="17"/>
              </a:lnTo>
              <a:lnTo>
                <a:pt x="6" y="15"/>
              </a:lnTo>
              <a:lnTo>
                <a:pt x="6" y="13"/>
              </a:lnTo>
              <a:lnTo>
                <a:pt x="6" y="12"/>
              </a:lnTo>
              <a:lnTo>
                <a:pt x="6" y="11"/>
              </a:lnTo>
              <a:lnTo>
                <a:pt x="5" y="9"/>
              </a:lnTo>
              <a:lnTo>
                <a:pt x="5" y="8"/>
              </a:lnTo>
              <a:lnTo>
                <a:pt x="4" y="7"/>
              </a:lnTo>
              <a:lnTo>
                <a:pt x="5" y="6"/>
              </a:lnTo>
              <a:lnTo>
                <a:pt x="6" y="6"/>
              </a:lnTo>
              <a:lnTo>
                <a:pt x="7" y="5"/>
              </a:lnTo>
              <a:lnTo>
                <a:pt x="8" y="5"/>
              </a:lnTo>
              <a:lnTo>
                <a:pt x="9" y="4"/>
              </a:lnTo>
              <a:lnTo>
                <a:pt x="10" y="4"/>
              </a:lnTo>
              <a:lnTo>
                <a:pt x="11" y="3"/>
              </a:lnTo>
              <a:lnTo>
                <a:pt x="12" y="2"/>
              </a:lnTo>
              <a:lnTo>
                <a:pt x="13" y="2"/>
              </a:lnTo>
              <a:lnTo>
                <a:pt x="14" y="0"/>
              </a:lnTo>
              <a:lnTo>
                <a:pt x="15" y="2"/>
              </a:lnTo>
              <a:lnTo>
                <a:pt x="16" y="3"/>
              </a:lnTo>
              <a:lnTo>
                <a:pt x="17" y="4"/>
              </a:lnTo>
              <a:lnTo>
                <a:pt x="17" y="5"/>
              </a:lnTo>
              <a:lnTo>
                <a:pt x="18" y="6"/>
              </a:lnTo>
              <a:lnTo>
                <a:pt x="18" y="7"/>
              </a:lnTo>
              <a:lnTo>
                <a:pt x="19" y="8"/>
              </a:lnTo>
              <a:lnTo>
                <a:pt x="20" y="9"/>
              </a:lnTo>
              <a:lnTo>
                <a:pt x="20" y="10"/>
              </a:lnTo>
              <a:lnTo>
                <a:pt x="20" y="12"/>
              </a:lnTo>
              <a:lnTo>
                <a:pt x="21" y="13"/>
              </a:lnTo>
              <a:lnTo>
                <a:pt x="21" y="14"/>
              </a:lnTo>
              <a:lnTo>
                <a:pt x="22" y="15"/>
              </a:lnTo>
              <a:lnTo>
                <a:pt x="22" y="16"/>
              </a:lnTo>
              <a:lnTo>
                <a:pt x="22" y="17"/>
              </a:lnTo>
              <a:lnTo>
                <a:pt x="23" y="18"/>
              </a:lnTo>
              <a:lnTo>
                <a:pt x="23" y="19"/>
              </a:lnTo>
              <a:lnTo>
                <a:pt x="24" y="20"/>
              </a:lnTo>
              <a:lnTo>
                <a:pt x="24" y="21"/>
              </a:lnTo>
              <a:lnTo>
                <a:pt x="25" y="22"/>
              </a:lnTo>
              <a:lnTo>
                <a:pt x="25" y="23"/>
              </a:lnTo>
              <a:lnTo>
                <a:pt x="25" y="24"/>
              </a:lnTo>
              <a:lnTo>
                <a:pt x="26" y="26"/>
              </a:lnTo>
              <a:lnTo>
                <a:pt x="27" y="27"/>
              </a:lnTo>
              <a:lnTo>
                <a:pt x="27" y="28"/>
              </a:lnTo>
              <a:lnTo>
                <a:pt x="27" y="29"/>
              </a:lnTo>
              <a:lnTo>
                <a:pt x="28" y="30"/>
              </a:lnTo>
              <a:lnTo>
                <a:pt x="29" y="32"/>
              </a:lnTo>
              <a:lnTo>
                <a:pt x="28" y="32"/>
              </a:lnTo>
              <a:lnTo>
                <a:pt x="26" y="33"/>
              </a:lnTo>
              <a:lnTo>
                <a:pt x="25" y="33"/>
              </a:lnTo>
              <a:lnTo>
                <a:pt x="24" y="33"/>
              </a:lnTo>
              <a:lnTo>
                <a:pt x="23" y="34"/>
              </a:lnTo>
              <a:lnTo>
                <a:pt x="23" y="35"/>
              </a:lnTo>
              <a:lnTo>
                <a:pt x="23" y="36"/>
              </a:lnTo>
              <a:lnTo>
                <a:pt x="22" y="36"/>
              </a:lnTo>
              <a:lnTo>
                <a:pt x="22" y="35"/>
              </a:lnTo>
              <a:lnTo>
                <a:pt x="22" y="34"/>
              </a:lnTo>
              <a:lnTo>
                <a:pt x="21" y="33"/>
              </a:lnTo>
              <a:lnTo>
                <a:pt x="20" y="32"/>
              </a:lnTo>
              <a:lnTo>
                <a:pt x="19" y="32"/>
              </a:lnTo>
              <a:lnTo>
                <a:pt x="18" y="32"/>
              </a:lnTo>
              <a:lnTo>
                <a:pt x="17" y="32"/>
              </a:lnTo>
              <a:lnTo>
                <a:pt x="16" y="33"/>
              </a:lnTo>
              <a:lnTo>
                <a:pt x="15" y="33"/>
              </a:lnTo>
              <a:lnTo>
                <a:pt x="14" y="34"/>
              </a:lnTo>
              <a:lnTo>
                <a:pt x="13" y="34"/>
              </a:lnTo>
              <a:lnTo>
                <a:pt x="12" y="35"/>
              </a:lnTo>
              <a:lnTo>
                <a:pt x="12" y="36"/>
              </a:lnTo>
              <a:lnTo>
                <a:pt x="12" y="37"/>
              </a:lnTo>
              <a:lnTo>
                <a:pt x="11" y="38"/>
              </a:lnTo>
              <a:lnTo>
                <a:pt x="11" y="39"/>
              </a:lnTo>
              <a:lnTo>
                <a:pt x="11" y="40"/>
              </a:lnTo>
              <a:lnTo>
                <a:pt x="10" y="41"/>
              </a:lnTo>
              <a:lnTo>
                <a:pt x="9" y="41"/>
              </a:lnTo>
              <a:lnTo>
                <a:pt x="8" y="41"/>
              </a:lnTo>
              <a:lnTo>
                <a:pt x="7" y="40"/>
              </a:lnTo>
              <a:lnTo>
                <a:pt x="6" y="40"/>
              </a:lnTo>
              <a:lnTo>
                <a:pt x="5" y="39"/>
              </a:lnTo>
              <a:lnTo>
                <a:pt x="4" y="38"/>
              </a:lnTo>
              <a:lnTo>
                <a:pt x="3" y="38"/>
              </a:lnTo>
              <a:lnTo>
                <a:pt x="2" y="37"/>
              </a:lnTo>
              <a:lnTo>
                <a:pt x="1" y="36"/>
              </a:lnTo>
              <a:lnTo>
                <a:pt x="0" y="35"/>
              </a:lnTo>
              <a:lnTo>
                <a:pt x="1" y="3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101600</xdr:colOff>
      <xdr:row>15</xdr:row>
      <xdr:rowOff>9525</xdr:rowOff>
    </xdr:from>
    <xdr:to>
      <xdr:col>6</xdr:col>
      <xdr:colOff>457200</xdr:colOff>
      <xdr:row>17</xdr:row>
      <xdr:rowOff>19050</xdr:rowOff>
    </xdr:to>
    <xdr:sp>
      <xdr:nvSpPr>
        <xdr:cNvPr id="4903629" name="Freeform 75"/>
        <xdr:cNvSpPr/>
      </xdr:nvSpPr>
      <xdr:spPr>
        <a:xfrm>
          <a:off x="4236720" y="2469515"/>
          <a:ext cx="355600" cy="314325"/>
        </a:xfrm>
        <a:custGeom>
          <a:avLst/>
          <a:gdLst>
            <a:gd name="txL" fmla="*/ 0 w 35"/>
            <a:gd name="txT" fmla="*/ 0 h 35"/>
            <a:gd name="txR" fmla="*/ 35 w 35"/>
            <a:gd name="txB" fmla="*/ 35 h 35"/>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Lst>
          <a:rect l="txL" t="txT" r="txR" b="txB"/>
          <a:pathLst>
            <a:path w="35" h="35">
              <a:moveTo>
                <a:pt x="0" y="0"/>
              </a:moveTo>
              <a:lnTo>
                <a:pt x="1" y="0"/>
              </a:lnTo>
              <a:lnTo>
                <a:pt x="2" y="0"/>
              </a:lnTo>
              <a:lnTo>
                <a:pt x="3" y="1"/>
              </a:lnTo>
              <a:lnTo>
                <a:pt x="4" y="1"/>
              </a:lnTo>
              <a:lnTo>
                <a:pt x="5" y="2"/>
              </a:lnTo>
              <a:lnTo>
                <a:pt x="6" y="2"/>
              </a:lnTo>
              <a:lnTo>
                <a:pt x="7" y="3"/>
              </a:lnTo>
              <a:lnTo>
                <a:pt x="8" y="4"/>
              </a:lnTo>
              <a:lnTo>
                <a:pt x="9" y="4"/>
              </a:lnTo>
              <a:lnTo>
                <a:pt x="10" y="5"/>
              </a:lnTo>
              <a:lnTo>
                <a:pt x="11" y="5"/>
              </a:lnTo>
              <a:lnTo>
                <a:pt x="12" y="6"/>
              </a:lnTo>
              <a:lnTo>
                <a:pt x="13" y="6"/>
              </a:lnTo>
              <a:lnTo>
                <a:pt x="14" y="7"/>
              </a:lnTo>
              <a:lnTo>
                <a:pt x="16" y="7"/>
              </a:lnTo>
              <a:lnTo>
                <a:pt x="17" y="8"/>
              </a:lnTo>
              <a:lnTo>
                <a:pt x="18" y="8"/>
              </a:lnTo>
              <a:lnTo>
                <a:pt x="19" y="9"/>
              </a:lnTo>
              <a:lnTo>
                <a:pt x="20" y="9"/>
              </a:lnTo>
              <a:lnTo>
                <a:pt x="21" y="10"/>
              </a:lnTo>
              <a:lnTo>
                <a:pt x="22" y="10"/>
              </a:lnTo>
              <a:lnTo>
                <a:pt x="23" y="11"/>
              </a:lnTo>
              <a:lnTo>
                <a:pt x="24" y="12"/>
              </a:lnTo>
              <a:lnTo>
                <a:pt x="25" y="13"/>
              </a:lnTo>
              <a:lnTo>
                <a:pt x="26" y="14"/>
              </a:lnTo>
              <a:lnTo>
                <a:pt x="27" y="15"/>
              </a:lnTo>
              <a:lnTo>
                <a:pt x="28" y="16"/>
              </a:lnTo>
              <a:lnTo>
                <a:pt x="28" y="17"/>
              </a:lnTo>
              <a:lnTo>
                <a:pt x="29" y="18"/>
              </a:lnTo>
              <a:lnTo>
                <a:pt x="30" y="19"/>
              </a:lnTo>
              <a:lnTo>
                <a:pt x="31" y="20"/>
              </a:lnTo>
              <a:lnTo>
                <a:pt x="32" y="21"/>
              </a:lnTo>
              <a:lnTo>
                <a:pt x="33" y="21"/>
              </a:lnTo>
              <a:lnTo>
                <a:pt x="34" y="22"/>
              </a:lnTo>
              <a:lnTo>
                <a:pt x="35" y="23"/>
              </a:lnTo>
              <a:lnTo>
                <a:pt x="35" y="24"/>
              </a:lnTo>
              <a:lnTo>
                <a:pt x="34" y="24"/>
              </a:lnTo>
              <a:lnTo>
                <a:pt x="33" y="24"/>
              </a:lnTo>
              <a:lnTo>
                <a:pt x="32" y="23"/>
              </a:lnTo>
              <a:lnTo>
                <a:pt x="31" y="24"/>
              </a:lnTo>
              <a:lnTo>
                <a:pt x="30" y="25"/>
              </a:lnTo>
              <a:lnTo>
                <a:pt x="29" y="25"/>
              </a:lnTo>
              <a:lnTo>
                <a:pt x="28" y="25"/>
              </a:lnTo>
              <a:lnTo>
                <a:pt x="27" y="26"/>
              </a:lnTo>
              <a:lnTo>
                <a:pt x="26" y="26"/>
              </a:lnTo>
              <a:lnTo>
                <a:pt x="25" y="27"/>
              </a:lnTo>
              <a:lnTo>
                <a:pt x="24" y="27"/>
              </a:lnTo>
              <a:lnTo>
                <a:pt x="24" y="29"/>
              </a:lnTo>
              <a:lnTo>
                <a:pt x="23" y="30"/>
              </a:lnTo>
              <a:lnTo>
                <a:pt x="23" y="31"/>
              </a:lnTo>
              <a:lnTo>
                <a:pt x="23" y="32"/>
              </a:lnTo>
              <a:lnTo>
                <a:pt x="23" y="33"/>
              </a:lnTo>
              <a:lnTo>
                <a:pt x="22" y="34"/>
              </a:lnTo>
              <a:lnTo>
                <a:pt x="21" y="35"/>
              </a:lnTo>
              <a:lnTo>
                <a:pt x="20" y="35"/>
              </a:lnTo>
              <a:lnTo>
                <a:pt x="19" y="35"/>
              </a:lnTo>
              <a:lnTo>
                <a:pt x="18" y="35"/>
              </a:lnTo>
              <a:lnTo>
                <a:pt x="17" y="35"/>
              </a:lnTo>
              <a:lnTo>
                <a:pt x="16" y="34"/>
              </a:lnTo>
              <a:lnTo>
                <a:pt x="15" y="34"/>
              </a:lnTo>
              <a:lnTo>
                <a:pt x="14" y="34"/>
              </a:lnTo>
              <a:lnTo>
                <a:pt x="13" y="33"/>
              </a:lnTo>
              <a:lnTo>
                <a:pt x="13" y="32"/>
              </a:lnTo>
              <a:lnTo>
                <a:pt x="12" y="31"/>
              </a:lnTo>
              <a:lnTo>
                <a:pt x="12" y="29"/>
              </a:lnTo>
              <a:lnTo>
                <a:pt x="11" y="28"/>
              </a:lnTo>
              <a:lnTo>
                <a:pt x="11" y="27"/>
              </a:lnTo>
              <a:lnTo>
                <a:pt x="10" y="26"/>
              </a:lnTo>
              <a:lnTo>
                <a:pt x="10" y="25"/>
              </a:lnTo>
              <a:lnTo>
                <a:pt x="10" y="24"/>
              </a:lnTo>
              <a:lnTo>
                <a:pt x="9" y="22"/>
              </a:lnTo>
              <a:lnTo>
                <a:pt x="8" y="21"/>
              </a:lnTo>
              <a:lnTo>
                <a:pt x="8" y="20"/>
              </a:lnTo>
              <a:lnTo>
                <a:pt x="8" y="19"/>
              </a:lnTo>
              <a:lnTo>
                <a:pt x="7" y="18"/>
              </a:lnTo>
              <a:lnTo>
                <a:pt x="6" y="16"/>
              </a:lnTo>
              <a:lnTo>
                <a:pt x="6" y="15"/>
              </a:lnTo>
              <a:lnTo>
                <a:pt x="6" y="14"/>
              </a:lnTo>
              <a:lnTo>
                <a:pt x="5" y="13"/>
              </a:lnTo>
              <a:lnTo>
                <a:pt x="5" y="12"/>
              </a:lnTo>
              <a:lnTo>
                <a:pt x="4" y="11"/>
              </a:lnTo>
              <a:lnTo>
                <a:pt x="4" y="10"/>
              </a:lnTo>
              <a:lnTo>
                <a:pt x="3" y="9"/>
              </a:lnTo>
              <a:lnTo>
                <a:pt x="3" y="8"/>
              </a:lnTo>
              <a:lnTo>
                <a:pt x="3" y="7"/>
              </a:lnTo>
              <a:lnTo>
                <a:pt x="2" y="6"/>
              </a:lnTo>
              <a:lnTo>
                <a:pt x="2" y="5"/>
              </a:lnTo>
              <a:lnTo>
                <a:pt x="1" y="4"/>
              </a:lnTo>
              <a:lnTo>
                <a:pt x="1" y="2"/>
              </a:lnTo>
              <a:lnTo>
                <a:pt x="1" y="1"/>
              </a:lnTo>
              <a:lnTo>
                <a:pt x="0"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365760</xdr:colOff>
      <xdr:row>18</xdr:row>
      <xdr:rowOff>47625</xdr:rowOff>
    </xdr:from>
    <xdr:to>
      <xdr:col>8</xdr:col>
      <xdr:colOff>0</xdr:colOff>
      <xdr:row>19</xdr:row>
      <xdr:rowOff>133350</xdr:rowOff>
    </xdr:to>
    <xdr:sp>
      <xdr:nvSpPr>
        <xdr:cNvPr id="4903630" name="Freeform 76"/>
        <xdr:cNvSpPr/>
      </xdr:nvSpPr>
      <xdr:spPr>
        <a:xfrm>
          <a:off x="5151120" y="2964815"/>
          <a:ext cx="284480" cy="238125"/>
        </a:xfrm>
        <a:custGeom>
          <a:avLst/>
          <a:gdLst>
            <a:gd name="txL" fmla="*/ 0 w 28"/>
            <a:gd name="txT" fmla="*/ 0 h 25"/>
            <a:gd name="txR" fmla="*/ 28 w 28"/>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25">
              <a:moveTo>
                <a:pt x="1" y="11"/>
              </a:moveTo>
              <a:lnTo>
                <a:pt x="2" y="11"/>
              </a:lnTo>
              <a:lnTo>
                <a:pt x="3" y="11"/>
              </a:lnTo>
              <a:lnTo>
                <a:pt x="4" y="10"/>
              </a:lnTo>
              <a:lnTo>
                <a:pt x="5" y="10"/>
              </a:lnTo>
              <a:lnTo>
                <a:pt x="5" y="9"/>
              </a:lnTo>
              <a:lnTo>
                <a:pt x="5" y="8"/>
              </a:lnTo>
              <a:lnTo>
                <a:pt x="6" y="8"/>
              </a:lnTo>
              <a:lnTo>
                <a:pt x="7" y="7"/>
              </a:lnTo>
              <a:lnTo>
                <a:pt x="8" y="6"/>
              </a:lnTo>
              <a:lnTo>
                <a:pt x="9" y="6"/>
              </a:lnTo>
              <a:lnTo>
                <a:pt x="10" y="7"/>
              </a:lnTo>
              <a:lnTo>
                <a:pt x="11" y="8"/>
              </a:lnTo>
              <a:lnTo>
                <a:pt x="12" y="9"/>
              </a:lnTo>
              <a:lnTo>
                <a:pt x="13" y="9"/>
              </a:lnTo>
              <a:lnTo>
                <a:pt x="14" y="8"/>
              </a:lnTo>
              <a:lnTo>
                <a:pt x="15" y="7"/>
              </a:lnTo>
              <a:lnTo>
                <a:pt x="15" y="6"/>
              </a:lnTo>
              <a:lnTo>
                <a:pt x="16" y="6"/>
              </a:lnTo>
              <a:lnTo>
                <a:pt x="17" y="5"/>
              </a:lnTo>
              <a:lnTo>
                <a:pt x="17" y="4"/>
              </a:lnTo>
              <a:lnTo>
                <a:pt x="18" y="3"/>
              </a:lnTo>
              <a:lnTo>
                <a:pt x="18" y="2"/>
              </a:lnTo>
              <a:lnTo>
                <a:pt x="19" y="1"/>
              </a:lnTo>
              <a:lnTo>
                <a:pt x="20" y="0"/>
              </a:lnTo>
              <a:lnTo>
                <a:pt x="21" y="1"/>
              </a:lnTo>
              <a:lnTo>
                <a:pt x="22" y="2"/>
              </a:lnTo>
              <a:lnTo>
                <a:pt x="23" y="3"/>
              </a:lnTo>
              <a:lnTo>
                <a:pt x="24" y="4"/>
              </a:lnTo>
              <a:lnTo>
                <a:pt x="24" y="5"/>
              </a:lnTo>
              <a:lnTo>
                <a:pt x="25" y="6"/>
              </a:lnTo>
              <a:lnTo>
                <a:pt x="25" y="7"/>
              </a:lnTo>
              <a:lnTo>
                <a:pt x="25" y="8"/>
              </a:lnTo>
              <a:lnTo>
                <a:pt x="26" y="9"/>
              </a:lnTo>
              <a:lnTo>
                <a:pt x="27" y="9"/>
              </a:lnTo>
              <a:lnTo>
                <a:pt x="28" y="11"/>
              </a:lnTo>
              <a:lnTo>
                <a:pt x="28" y="12"/>
              </a:lnTo>
              <a:lnTo>
                <a:pt x="28" y="13"/>
              </a:lnTo>
              <a:lnTo>
                <a:pt x="27" y="13"/>
              </a:lnTo>
              <a:lnTo>
                <a:pt x="26" y="14"/>
              </a:lnTo>
              <a:lnTo>
                <a:pt x="25" y="14"/>
              </a:lnTo>
              <a:lnTo>
                <a:pt x="24" y="15"/>
              </a:lnTo>
              <a:lnTo>
                <a:pt x="24" y="16"/>
              </a:lnTo>
              <a:lnTo>
                <a:pt x="25" y="16"/>
              </a:lnTo>
              <a:lnTo>
                <a:pt x="24" y="16"/>
              </a:lnTo>
              <a:lnTo>
                <a:pt x="23" y="16"/>
              </a:lnTo>
              <a:lnTo>
                <a:pt x="22" y="16"/>
              </a:lnTo>
              <a:lnTo>
                <a:pt x="20" y="16"/>
              </a:lnTo>
              <a:lnTo>
                <a:pt x="19" y="17"/>
              </a:lnTo>
              <a:lnTo>
                <a:pt x="18" y="18"/>
              </a:lnTo>
              <a:lnTo>
                <a:pt x="17" y="18"/>
              </a:lnTo>
              <a:lnTo>
                <a:pt x="16" y="18"/>
              </a:lnTo>
              <a:lnTo>
                <a:pt x="15" y="18"/>
              </a:lnTo>
              <a:lnTo>
                <a:pt x="14" y="19"/>
              </a:lnTo>
              <a:lnTo>
                <a:pt x="13" y="19"/>
              </a:lnTo>
              <a:lnTo>
                <a:pt x="13" y="20"/>
              </a:lnTo>
              <a:lnTo>
                <a:pt x="13" y="21"/>
              </a:lnTo>
              <a:lnTo>
                <a:pt x="12" y="22"/>
              </a:lnTo>
              <a:lnTo>
                <a:pt x="12" y="23"/>
              </a:lnTo>
              <a:lnTo>
                <a:pt x="12" y="25"/>
              </a:lnTo>
              <a:lnTo>
                <a:pt x="10" y="24"/>
              </a:lnTo>
              <a:lnTo>
                <a:pt x="9" y="23"/>
              </a:lnTo>
              <a:lnTo>
                <a:pt x="8" y="23"/>
              </a:lnTo>
              <a:lnTo>
                <a:pt x="7" y="23"/>
              </a:lnTo>
              <a:lnTo>
                <a:pt x="6" y="23"/>
              </a:lnTo>
              <a:lnTo>
                <a:pt x="5" y="22"/>
              </a:lnTo>
              <a:lnTo>
                <a:pt x="4" y="22"/>
              </a:lnTo>
              <a:lnTo>
                <a:pt x="4" y="20"/>
              </a:lnTo>
              <a:lnTo>
                <a:pt x="3" y="20"/>
              </a:lnTo>
              <a:lnTo>
                <a:pt x="2" y="19"/>
              </a:lnTo>
              <a:lnTo>
                <a:pt x="2" y="18"/>
              </a:lnTo>
              <a:lnTo>
                <a:pt x="2" y="17"/>
              </a:lnTo>
              <a:lnTo>
                <a:pt x="2" y="16"/>
              </a:lnTo>
              <a:lnTo>
                <a:pt x="1" y="15"/>
              </a:lnTo>
              <a:lnTo>
                <a:pt x="1" y="14"/>
              </a:lnTo>
              <a:lnTo>
                <a:pt x="1" y="13"/>
              </a:lnTo>
              <a:lnTo>
                <a:pt x="0" y="11"/>
              </a:lnTo>
              <a:lnTo>
                <a:pt x="1"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325120</xdr:colOff>
      <xdr:row>12</xdr:row>
      <xdr:rowOff>123825</xdr:rowOff>
    </xdr:from>
    <xdr:to>
      <xdr:col>7</xdr:col>
      <xdr:colOff>20320</xdr:colOff>
      <xdr:row>14</xdr:row>
      <xdr:rowOff>47625</xdr:rowOff>
    </xdr:to>
    <xdr:sp>
      <xdr:nvSpPr>
        <xdr:cNvPr id="4903631" name="Freeform 77"/>
        <xdr:cNvSpPr/>
      </xdr:nvSpPr>
      <xdr:spPr>
        <a:xfrm>
          <a:off x="4460240" y="2126615"/>
          <a:ext cx="345440" cy="228600"/>
        </a:xfrm>
        <a:custGeom>
          <a:avLst/>
          <a:gdLst>
            <a:gd name="txL" fmla="*/ 0 w 34"/>
            <a:gd name="txT" fmla="*/ 0 h 26"/>
            <a:gd name="txR" fmla="*/ 34 w 34"/>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4" h="26">
              <a:moveTo>
                <a:pt x="1" y="11"/>
              </a:moveTo>
              <a:lnTo>
                <a:pt x="1" y="11"/>
              </a:lnTo>
              <a:lnTo>
                <a:pt x="2" y="11"/>
              </a:lnTo>
              <a:lnTo>
                <a:pt x="4" y="10"/>
              </a:lnTo>
              <a:lnTo>
                <a:pt x="5" y="9"/>
              </a:lnTo>
              <a:lnTo>
                <a:pt x="6" y="9"/>
              </a:lnTo>
              <a:lnTo>
                <a:pt x="7" y="8"/>
              </a:lnTo>
              <a:lnTo>
                <a:pt x="8" y="8"/>
              </a:lnTo>
              <a:lnTo>
                <a:pt x="9" y="8"/>
              </a:lnTo>
              <a:lnTo>
                <a:pt x="10" y="7"/>
              </a:lnTo>
              <a:lnTo>
                <a:pt x="12" y="7"/>
              </a:lnTo>
              <a:lnTo>
                <a:pt x="13" y="7"/>
              </a:lnTo>
              <a:lnTo>
                <a:pt x="14" y="6"/>
              </a:lnTo>
              <a:lnTo>
                <a:pt x="15" y="5"/>
              </a:lnTo>
              <a:lnTo>
                <a:pt x="16" y="4"/>
              </a:lnTo>
              <a:lnTo>
                <a:pt x="17" y="4"/>
              </a:lnTo>
              <a:lnTo>
                <a:pt x="18" y="3"/>
              </a:lnTo>
              <a:lnTo>
                <a:pt x="19" y="3"/>
              </a:lnTo>
              <a:lnTo>
                <a:pt x="20" y="3"/>
              </a:lnTo>
              <a:lnTo>
                <a:pt x="21" y="2"/>
              </a:lnTo>
              <a:lnTo>
                <a:pt x="22" y="1"/>
              </a:lnTo>
              <a:lnTo>
                <a:pt x="23" y="0"/>
              </a:lnTo>
              <a:lnTo>
                <a:pt x="24" y="0"/>
              </a:lnTo>
              <a:lnTo>
                <a:pt x="25" y="1"/>
              </a:lnTo>
              <a:lnTo>
                <a:pt x="25" y="2"/>
              </a:lnTo>
              <a:lnTo>
                <a:pt x="26" y="3"/>
              </a:lnTo>
              <a:lnTo>
                <a:pt x="27" y="3"/>
              </a:lnTo>
              <a:lnTo>
                <a:pt x="28" y="4"/>
              </a:lnTo>
              <a:lnTo>
                <a:pt x="28" y="5"/>
              </a:lnTo>
              <a:lnTo>
                <a:pt x="29" y="6"/>
              </a:lnTo>
              <a:lnTo>
                <a:pt x="30" y="7"/>
              </a:lnTo>
              <a:lnTo>
                <a:pt x="30" y="8"/>
              </a:lnTo>
              <a:lnTo>
                <a:pt x="31" y="9"/>
              </a:lnTo>
              <a:lnTo>
                <a:pt x="32" y="10"/>
              </a:lnTo>
              <a:lnTo>
                <a:pt x="34" y="12"/>
              </a:lnTo>
              <a:lnTo>
                <a:pt x="33" y="13"/>
              </a:lnTo>
              <a:lnTo>
                <a:pt x="32" y="14"/>
              </a:lnTo>
              <a:lnTo>
                <a:pt x="33" y="15"/>
              </a:lnTo>
              <a:lnTo>
                <a:pt x="34" y="16"/>
              </a:lnTo>
              <a:lnTo>
                <a:pt x="34" y="17"/>
              </a:lnTo>
              <a:lnTo>
                <a:pt x="34" y="18"/>
              </a:lnTo>
              <a:lnTo>
                <a:pt x="33" y="18"/>
              </a:lnTo>
              <a:lnTo>
                <a:pt x="32" y="19"/>
              </a:lnTo>
              <a:lnTo>
                <a:pt x="31" y="19"/>
              </a:lnTo>
              <a:lnTo>
                <a:pt x="30" y="19"/>
              </a:lnTo>
              <a:lnTo>
                <a:pt x="29" y="19"/>
              </a:lnTo>
              <a:lnTo>
                <a:pt x="28" y="18"/>
              </a:lnTo>
              <a:lnTo>
                <a:pt x="27" y="18"/>
              </a:lnTo>
              <a:lnTo>
                <a:pt x="26" y="18"/>
              </a:lnTo>
              <a:lnTo>
                <a:pt x="25" y="18"/>
              </a:lnTo>
              <a:lnTo>
                <a:pt x="24" y="19"/>
              </a:lnTo>
              <a:lnTo>
                <a:pt x="23" y="20"/>
              </a:lnTo>
              <a:lnTo>
                <a:pt x="22" y="20"/>
              </a:lnTo>
              <a:lnTo>
                <a:pt x="21" y="21"/>
              </a:lnTo>
              <a:lnTo>
                <a:pt x="21" y="22"/>
              </a:lnTo>
              <a:lnTo>
                <a:pt x="20" y="23"/>
              </a:lnTo>
              <a:lnTo>
                <a:pt x="19" y="23"/>
              </a:lnTo>
              <a:lnTo>
                <a:pt x="18" y="24"/>
              </a:lnTo>
              <a:lnTo>
                <a:pt x="17" y="24"/>
              </a:lnTo>
              <a:lnTo>
                <a:pt x="16" y="24"/>
              </a:lnTo>
              <a:lnTo>
                <a:pt x="15" y="24"/>
              </a:lnTo>
              <a:lnTo>
                <a:pt x="14" y="25"/>
              </a:lnTo>
              <a:lnTo>
                <a:pt x="13" y="25"/>
              </a:lnTo>
              <a:lnTo>
                <a:pt x="11" y="26"/>
              </a:lnTo>
              <a:lnTo>
                <a:pt x="10" y="26"/>
              </a:lnTo>
              <a:lnTo>
                <a:pt x="9" y="26"/>
              </a:lnTo>
              <a:lnTo>
                <a:pt x="9" y="24"/>
              </a:lnTo>
              <a:lnTo>
                <a:pt x="8" y="23"/>
              </a:lnTo>
              <a:lnTo>
                <a:pt x="8" y="22"/>
              </a:lnTo>
              <a:lnTo>
                <a:pt x="8" y="21"/>
              </a:lnTo>
              <a:lnTo>
                <a:pt x="8" y="20"/>
              </a:lnTo>
              <a:lnTo>
                <a:pt x="7" y="19"/>
              </a:lnTo>
              <a:lnTo>
                <a:pt x="7" y="17"/>
              </a:lnTo>
              <a:lnTo>
                <a:pt x="7" y="16"/>
              </a:lnTo>
              <a:lnTo>
                <a:pt x="6" y="15"/>
              </a:lnTo>
              <a:lnTo>
                <a:pt x="5" y="14"/>
              </a:lnTo>
              <a:lnTo>
                <a:pt x="4" y="14"/>
              </a:lnTo>
              <a:lnTo>
                <a:pt x="3" y="13"/>
              </a:lnTo>
              <a:lnTo>
                <a:pt x="2" y="13"/>
              </a:lnTo>
              <a:lnTo>
                <a:pt x="1" y="12"/>
              </a:lnTo>
              <a:lnTo>
                <a:pt x="0" y="12"/>
              </a:lnTo>
              <a:lnTo>
                <a:pt x="1"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365760</xdr:colOff>
      <xdr:row>16</xdr:row>
      <xdr:rowOff>133350</xdr:rowOff>
    </xdr:from>
    <xdr:to>
      <xdr:col>7</xdr:col>
      <xdr:colOff>111760</xdr:colOff>
      <xdr:row>19</xdr:row>
      <xdr:rowOff>142875</xdr:rowOff>
    </xdr:to>
    <xdr:sp>
      <xdr:nvSpPr>
        <xdr:cNvPr id="4903632" name="Freeform 78"/>
        <xdr:cNvSpPr/>
      </xdr:nvSpPr>
      <xdr:spPr>
        <a:xfrm>
          <a:off x="4500880" y="2745740"/>
          <a:ext cx="396240" cy="466725"/>
        </a:xfrm>
        <a:custGeom>
          <a:avLst/>
          <a:gdLst>
            <a:gd name="txL" fmla="*/ 0 w 39"/>
            <a:gd name="txT" fmla="*/ 0 h 51"/>
            <a:gd name="txR" fmla="*/ 39 w 39"/>
            <a:gd name="txB" fmla="*/ 51 h 5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9" h="51">
              <a:moveTo>
                <a:pt x="7" y="33"/>
              </a:moveTo>
              <a:lnTo>
                <a:pt x="7" y="33"/>
              </a:lnTo>
              <a:lnTo>
                <a:pt x="8" y="32"/>
              </a:lnTo>
              <a:lnTo>
                <a:pt x="9" y="31"/>
              </a:lnTo>
              <a:lnTo>
                <a:pt x="10" y="30"/>
              </a:lnTo>
              <a:lnTo>
                <a:pt x="11" y="29"/>
              </a:lnTo>
              <a:lnTo>
                <a:pt x="12" y="28"/>
              </a:lnTo>
              <a:lnTo>
                <a:pt x="13" y="26"/>
              </a:lnTo>
              <a:lnTo>
                <a:pt x="14" y="25"/>
              </a:lnTo>
              <a:lnTo>
                <a:pt x="15" y="24"/>
              </a:lnTo>
              <a:lnTo>
                <a:pt x="16" y="24"/>
              </a:lnTo>
              <a:lnTo>
                <a:pt x="17" y="23"/>
              </a:lnTo>
              <a:lnTo>
                <a:pt x="17" y="22"/>
              </a:lnTo>
              <a:lnTo>
                <a:pt x="18" y="21"/>
              </a:lnTo>
              <a:lnTo>
                <a:pt x="18" y="20"/>
              </a:lnTo>
              <a:lnTo>
                <a:pt x="19" y="19"/>
              </a:lnTo>
              <a:lnTo>
                <a:pt x="19" y="18"/>
              </a:lnTo>
              <a:lnTo>
                <a:pt x="20" y="17"/>
              </a:lnTo>
              <a:lnTo>
                <a:pt x="20" y="16"/>
              </a:lnTo>
              <a:lnTo>
                <a:pt x="20" y="15"/>
              </a:lnTo>
              <a:lnTo>
                <a:pt x="20" y="14"/>
              </a:lnTo>
              <a:lnTo>
                <a:pt x="21" y="13"/>
              </a:lnTo>
              <a:lnTo>
                <a:pt x="22" y="12"/>
              </a:lnTo>
              <a:lnTo>
                <a:pt x="22" y="11"/>
              </a:lnTo>
              <a:lnTo>
                <a:pt x="23" y="10"/>
              </a:lnTo>
              <a:lnTo>
                <a:pt x="23" y="9"/>
              </a:lnTo>
              <a:lnTo>
                <a:pt x="22" y="8"/>
              </a:lnTo>
              <a:lnTo>
                <a:pt x="22" y="7"/>
              </a:lnTo>
              <a:lnTo>
                <a:pt x="23" y="6"/>
              </a:lnTo>
              <a:lnTo>
                <a:pt x="23" y="5"/>
              </a:lnTo>
              <a:lnTo>
                <a:pt x="22" y="4"/>
              </a:lnTo>
              <a:lnTo>
                <a:pt x="21" y="4"/>
              </a:lnTo>
              <a:lnTo>
                <a:pt x="21" y="3"/>
              </a:lnTo>
              <a:lnTo>
                <a:pt x="21" y="2"/>
              </a:lnTo>
              <a:lnTo>
                <a:pt x="21" y="1"/>
              </a:lnTo>
              <a:lnTo>
                <a:pt x="22" y="0"/>
              </a:lnTo>
              <a:lnTo>
                <a:pt x="24" y="0"/>
              </a:lnTo>
              <a:lnTo>
                <a:pt x="26" y="2"/>
              </a:lnTo>
              <a:lnTo>
                <a:pt x="27" y="2"/>
              </a:lnTo>
              <a:lnTo>
                <a:pt x="29" y="3"/>
              </a:lnTo>
              <a:lnTo>
                <a:pt x="30" y="4"/>
              </a:lnTo>
              <a:lnTo>
                <a:pt x="31" y="4"/>
              </a:lnTo>
              <a:lnTo>
                <a:pt x="32" y="5"/>
              </a:lnTo>
              <a:lnTo>
                <a:pt x="34" y="5"/>
              </a:lnTo>
              <a:lnTo>
                <a:pt x="35" y="6"/>
              </a:lnTo>
              <a:lnTo>
                <a:pt x="36" y="6"/>
              </a:lnTo>
              <a:lnTo>
                <a:pt x="37" y="7"/>
              </a:lnTo>
              <a:lnTo>
                <a:pt x="38" y="7"/>
              </a:lnTo>
              <a:lnTo>
                <a:pt x="39" y="8"/>
              </a:lnTo>
              <a:lnTo>
                <a:pt x="39" y="9"/>
              </a:lnTo>
              <a:lnTo>
                <a:pt x="39" y="10"/>
              </a:lnTo>
              <a:lnTo>
                <a:pt x="39" y="12"/>
              </a:lnTo>
              <a:lnTo>
                <a:pt x="39" y="13"/>
              </a:lnTo>
              <a:lnTo>
                <a:pt x="38" y="13"/>
              </a:lnTo>
              <a:lnTo>
                <a:pt x="38" y="14"/>
              </a:lnTo>
              <a:lnTo>
                <a:pt x="37" y="16"/>
              </a:lnTo>
              <a:lnTo>
                <a:pt x="36" y="17"/>
              </a:lnTo>
              <a:lnTo>
                <a:pt x="36" y="18"/>
              </a:lnTo>
              <a:lnTo>
                <a:pt x="35" y="19"/>
              </a:lnTo>
              <a:lnTo>
                <a:pt x="35" y="20"/>
              </a:lnTo>
              <a:lnTo>
                <a:pt x="34" y="22"/>
              </a:lnTo>
              <a:lnTo>
                <a:pt x="34" y="23"/>
              </a:lnTo>
              <a:lnTo>
                <a:pt x="34" y="24"/>
              </a:lnTo>
              <a:lnTo>
                <a:pt x="34" y="25"/>
              </a:lnTo>
              <a:lnTo>
                <a:pt x="34" y="26"/>
              </a:lnTo>
              <a:lnTo>
                <a:pt x="34" y="27"/>
              </a:lnTo>
              <a:lnTo>
                <a:pt x="33" y="28"/>
              </a:lnTo>
              <a:lnTo>
                <a:pt x="33" y="29"/>
              </a:lnTo>
              <a:lnTo>
                <a:pt x="33" y="30"/>
              </a:lnTo>
              <a:lnTo>
                <a:pt x="33" y="32"/>
              </a:lnTo>
              <a:lnTo>
                <a:pt x="33" y="33"/>
              </a:lnTo>
              <a:lnTo>
                <a:pt x="33" y="34"/>
              </a:lnTo>
              <a:lnTo>
                <a:pt x="34" y="35"/>
              </a:lnTo>
              <a:lnTo>
                <a:pt x="34" y="36"/>
              </a:lnTo>
              <a:lnTo>
                <a:pt x="34" y="37"/>
              </a:lnTo>
              <a:lnTo>
                <a:pt x="34" y="38"/>
              </a:lnTo>
              <a:lnTo>
                <a:pt x="34" y="39"/>
              </a:lnTo>
              <a:lnTo>
                <a:pt x="35" y="41"/>
              </a:lnTo>
              <a:lnTo>
                <a:pt x="34" y="40"/>
              </a:lnTo>
              <a:lnTo>
                <a:pt x="33" y="39"/>
              </a:lnTo>
              <a:lnTo>
                <a:pt x="32" y="39"/>
              </a:lnTo>
              <a:lnTo>
                <a:pt x="30" y="40"/>
              </a:lnTo>
              <a:lnTo>
                <a:pt x="29" y="40"/>
              </a:lnTo>
              <a:lnTo>
                <a:pt x="29" y="41"/>
              </a:lnTo>
              <a:lnTo>
                <a:pt x="28" y="42"/>
              </a:lnTo>
              <a:lnTo>
                <a:pt x="27" y="43"/>
              </a:lnTo>
              <a:lnTo>
                <a:pt x="26" y="43"/>
              </a:lnTo>
              <a:lnTo>
                <a:pt x="25" y="44"/>
              </a:lnTo>
              <a:lnTo>
                <a:pt x="25" y="45"/>
              </a:lnTo>
              <a:lnTo>
                <a:pt x="24" y="46"/>
              </a:lnTo>
              <a:lnTo>
                <a:pt x="23" y="47"/>
              </a:lnTo>
              <a:lnTo>
                <a:pt x="22" y="47"/>
              </a:lnTo>
              <a:lnTo>
                <a:pt x="21" y="48"/>
              </a:lnTo>
              <a:lnTo>
                <a:pt x="19" y="48"/>
              </a:lnTo>
              <a:lnTo>
                <a:pt x="18" y="48"/>
              </a:lnTo>
              <a:lnTo>
                <a:pt x="16" y="48"/>
              </a:lnTo>
              <a:lnTo>
                <a:pt x="14" y="49"/>
              </a:lnTo>
              <a:lnTo>
                <a:pt x="12" y="49"/>
              </a:lnTo>
              <a:lnTo>
                <a:pt x="11" y="50"/>
              </a:lnTo>
              <a:lnTo>
                <a:pt x="10" y="50"/>
              </a:lnTo>
              <a:lnTo>
                <a:pt x="9" y="51"/>
              </a:lnTo>
              <a:lnTo>
                <a:pt x="8" y="50"/>
              </a:lnTo>
              <a:lnTo>
                <a:pt x="6" y="50"/>
              </a:lnTo>
              <a:lnTo>
                <a:pt x="5" y="50"/>
              </a:lnTo>
              <a:lnTo>
                <a:pt x="4" y="50"/>
              </a:lnTo>
              <a:lnTo>
                <a:pt x="3" y="49"/>
              </a:lnTo>
              <a:lnTo>
                <a:pt x="2" y="48"/>
              </a:lnTo>
              <a:lnTo>
                <a:pt x="1" y="47"/>
              </a:lnTo>
              <a:lnTo>
                <a:pt x="0" y="46"/>
              </a:lnTo>
              <a:lnTo>
                <a:pt x="0" y="45"/>
              </a:lnTo>
              <a:lnTo>
                <a:pt x="1" y="45"/>
              </a:lnTo>
              <a:lnTo>
                <a:pt x="2" y="44"/>
              </a:lnTo>
              <a:lnTo>
                <a:pt x="3" y="44"/>
              </a:lnTo>
              <a:lnTo>
                <a:pt x="4" y="43"/>
              </a:lnTo>
              <a:lnTo>
                <a:pt x="5" y="42"/>
              </a:lnTo>
              <a:lnTo>
                <a:pt x="6" y="43"/>
              </a:lnTo>
              <a:lnTo>
                <a:pt x="7" y="43"/>
              </a:lnTo>
              <a:lnTo>
                <a:pt x="8" y="43"/>
              </a:lnTo>
              <a:lnTo>
                <a:pt x="9" y="43"/>
              </a:lnTo>
              <a:lnTo>
                <a:pt x="10" y="43"/>
              </a:lnTo>
              <a:lnTo>
                <a:pt x="11" y="42"/>
              </a:lnTo>
              <a:lnTo>
                <a:pt x="11" y="41"/>
              </a:lnTo>
              <a:lnTo>
                <a:pt x="11" y="40"/>
              </a:lnTo>
              <a:lnTo>
                <a:pt x="10" y="39"/>
              </a:lnTo>
              <a:lnTo>
                <a:pt x="9" y="37"/>
              </a:lnTo>
              <a:lnTo>
                <a:pt x="9" y="36"/>
              </a:lnTo>
              <a:lnTo>
                <a:pt x="7" y="35"/>
              </a:lnTo>
              <a:lnTo>
                <a:pt x="6" y="34"/>
              </a:lnTo>
              <a:lnTo>
                <a:pt x="7" y="33"/>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518160</xdr:colOff>
      <xdr:row>16</xdr:row>
      <xdr:rowOff>76200</xdr:rowOff>
    </xdr:from>
    <xdr:to>
      <xdr:col>6</xdr:col>
      <xdr:colOff>233680</xdr:colOff>
      <xdr:row>18</xdr:row>
      <xdr:rowOff>0</xdr:rowOff>
    </xdr:to>
    <xdr:sp>
      <xdr:nvSpPr>
        <xdr:cNvPr id="4903633" name="Freeform 79"/>
        <xdr:cNvSpPr/>
      </xdr:nvSpPr>
      <xdr:spPr>
        <a:xfrm>
          <a:off x="4003040" y="2688590"/>
          <a:ext cx="365760" cy="228600"/>
        </a:xfrm>
        <a:custGeom>
          <a:avLst/>
          <a:gdLst>
            <a:gd name="txL" fmla="*/ 0 w 36"/>
            <a:gd name="txT" fmla="*/ 0 h 26"/>
            <a:gd name="txR" fmla="*/ 36 w 36"/>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6" h="26">
              <a:moveTo>
                <a:pt x="0" y="10"/>
              </a:moveTo>
              <a:lnTo>
                <a:pt x="1" y="9"/>
              </a:lnTo>
              <a:lnTo>
                <a:pt x="2" y="7"/>
              </a:lnTo>
              <a:lnTo>
                <a:pt x="2" y="6"/>
              </a:lnTo>
              <a:lnTo>
                <a:pt x="3" y="5"/>
              </a:lnTo>
              <a:lnTo>
                <a:pt x="3" y="4"/>
              </a:lnTo>
              <a:lnTo>
                <a:pt x="4" y="3"/>
              </a:lnTo>
              <a:lnTo>
                <a:pt x="5" y="4"/>
              </a:lnTo>
              <a:lnTo>
                <a:pt x="6" y="5"/>
              </a:lnTo>
              <a:lnTo>
                <a:pt x="7" y="6"/>
              </a:lnTo>
              <a:lnTo>
                <a:pt x="8" y="6"/>
              </a:lnTo>
              <a:lnTo>
                <a:pt x="9" y="7"/>
              </a:lnTo>
              <a:lnTo>
                <a:pt x="10" y="8"/>
              </a:lnTo>
              <a:lnTo>
                <a:pt x="11" y="8"/>
              </a:lnTo>
              <a:lnTo>
                <a:pt x="12" y="9"/>
              </a:lnTo>
              <a:lnTo>
                <a:pt x="13" y="9"/>
              </a:lnTo>
              <a:lnTo>
                <a:pt x="14" y="9"/>
              </a:lnTo>
              <a:lnTo>
                <a:pt x="15" y="8"/>
              </a:lnTo>
              <a:lnTo>
                <a:pt x="15" y="7"/>
              </a:lnTo>
              <a:lnTo>
                <a:pt x="15" y="6"/>
              </a:lnTo>
              <a:lnTo>
                <a:pt x="16" y="5"/>
              </a:lnTo>
              <a:lnTo>
                <a:pt x="16" y="4"/>
              </a:lnTo>
              <a:lnTo>
                <a:pt x="16" y="3"/>
              </a:lnTo>
              <a:lnTo>
                <a:pt x="17" y="2"/>
              </a:lnTo>
              <a:lnTo>
                <a:pt x="18" y="2"/>
              </a:lnTo>
              <a:lnTo>
                <a:pt x="19" y="1"/>
              </a:lnTo>
              <a:lnTo>
                <a:pt x="20" y="1"/>
              </a:lnTo>
              <a:lnTo>
                <a:pt x="21" y="0"/>
              </a:lnTo>
              <a:lnTo>
                <a:pt x="22" y="0"/>
              </a:lnTo>
              <a:lnTo>
                <a:pt x="23" y="0"/>
              </a:lnTo>
              <a:lnTo>
                <a:pt x="24" y="0"/>
              </a:lnTo>
              <a:lnTo>
                <a:pt x="25" y="1"/>
              </a:lnTo>
              <a:lnTo>
                <a:pt x="26" y="2"/>
              </a:lnTo>
              <a:lnTo>
                <a:pt x="26" y="3"/>
              </a:lnTo>
              <a:lnTo>
                <a:pt x="26" y="4"/>
              </a:lnTo>
              <a:lnTo>
                <a:pt x="27" y="4"/>
              </a:lnTo>
              <a:lnTo>
                <a:pt x="27" y="3"/>
              </a:lnTo>
              <a:lnTo>
                <a:pt x="27" y="2"/>
              </a:lnTo>
              <a:lnTo>
                <a:pt x="28" y="1"/>
              </a:lnTo>
              <a:lnTo>
                <a:pt x="29" y="1"/>
              </a:lnTo>
              <a:lnTo>
                <a:pt x="30" y="1"/>
              </a:lnTo>
              <a:lnTo>
                <a:pt x="32" y="0"/>
              </a:lnTo>
              <a:lnTo>
                <a:pt x="33" y="0"/>
              </a:lnTo>
              <a:lnTo>
                <a:pt x="33" y="1"/>
              </a:lnTo>
              <a:lnTo>
                <a:pt x="33" y="2"/>
              </a:lnTo>
              <a:lnTo>
                <a:pt x="34" y="3"/>
              </a:lnTo>
              <a:lnTo>
                <a:pt x="34" y="4"/>
              </a:lnTo>
              <a:lnTo>
                <a:pt x="35" y="5"/>
              </a:lnTo>
              <a:lnTo>
                <a:pt x="33" y="6"/>
              </a:lnTo>
              <a:lnTo>
                <a:pt x="33" y="7"/>
              </a:lnTo>
              <a:lnTo>
                <a:pt x="33" y="8"/>
              </a:lnTo>
              <a:lnTo>
                <a:pt x="33" y="9"/>
              </a:lnTo>
              <a:lnTo>
                <a:pt x="33" y="10"/>
              </a:lnTo>
              <a:lnTo>
                <a:pt x="33" y="11"/>
              </a:lnTo>
              <a:lnTo>
                <a:pt x="33" y="12"/>
              </a:lnTo>
              <a:lnTo>
                <a:pt x="34" y="13"/>
              </a:lnTo>
              <a:lnTo>
                <a:pt x="34" y="14"/>
              </a:lnTo>
              <a:lnTo>
                <a:pt x="35" y="14"/>
              </a:lnTo>
              <a:lnTo>
                <a:pt x="36" y="15"/>
              </a:lnTo>
              <a:lnTo>
                <a:pt x="36" y="16"/>
              </a:lnTo>
              <a:lnTo>
                <a:pt x="36" y="17"/>
              </a:lnTo>
              <a:lnTo>
                <a:pt x="35" y="18"/>
              </a:lnTo>
              <a:lnTo>
                <a:pt x="34" y="18"/>
              </a:lnTo>
              <a:lnTo>
                <a:pt x="33" y="18"/>
              </a:lnTo>
              <a:lnTo>
                <a:pt x="32" y="18"/>
              </a:lnTo>
              <a:lnTo>
                <a:pt x="31" y="18"/>
              </a:lnTo>
              <a:lnTo>
                <a:pt x="31" y="19"/>
              </a:lnTo>
              <a:lnTo>
                <a:pt x="30" y="20"/>
              </a:lnTo>
              <a:lnTo>
                <a:pt x="30" y="22"/>
              </a:lnTo>
              <a:lnTo>
                <a:pt x="30" y="23"/>
              </a:lnTo>
              <a:lnTo>
                <a:pt x="31" y="24"/>
              </a:lnTo>
              <a:lnTo>
                <a:pt x="31" y="25"/>
              </a:lnTo>
              <a:lnTo>
                <a:pt x="29" y="26"/>
              </a:lnTo>
              <a:lnTo>
                <a:pt x="28" y="26"/>
              </a:lnTo>
              <a:lnTo>
                <a:pt x="27" y="25"/>
              </a:lnTo>
              <a:lnTo>
                <a:pt x="26" y="24"/>
              </a:lnTo>
              <a:lnTo>
                <a:pt x="25" y="24"/>
              </a:lnTo>
              <a:lnTo>
                <a:pt x="24" y="23"/>
              </a:lnTo>
              <a:lnTo>
                <a:pt x="23" y="22"/>
              </a:lnTo>
              <a:lnTo>
                <a:pt x="22" y="21"/>
              </a:lnTo>
              <a:lnTo>
                <a:pt x="21" y="21"/>
              </a:lnTo>
              <a:lnTo>
                <a:pt x="20" y="20"/>
              </a:lnTo>
              <a:lnTo>
                <a:pt x="19" y="19"/>
              </a:lnTo>
              <a:lnTo>
                <a:pt x="18" y="19"/>
              </a:lnTo>
              <a:lnTo>
                <a:pt x="17" y="18"/>
              </a:lnTo>
              <a:lnTo>
                <a:pt x="16" y="18"/>
              </a:lnTo>
              <a:lnTo>
                <a:pt x="15" y="17"/>
              </a:lnTo>
              <a:lnTo>
                <a:pt x="14" y="17"/>
              </a:lnTo>
              <a:lnTo>
                <a:pt x="13" y="16"/>
              </a:lnTo>
              <a:lnTo>
                <a:pt x="12" y="15"/>
              </a:lnTo>
              <a:lnTo>
                <a:pt x="11" y="15"/>
              </a:lnTo>
              <a:lnTo>
                <a:pt x="10" y="14"/>
              </a:lnTo>
              <a:lnTo>
                <a:pt x="9" y="14"/>
              </a:lnTo>
              <a:lnTo>
                <a:pt x="8" y="13"/>
              </a:lnTo>
              <a:lnTo>
                <a:pt x="7" y="13"/>
              </a:lnTo>
              <a:lnTo>
                <a:pt x="6" y="13"/>
              </a:lnTo>
              <a:lnTo>
                <a:pt x="5" y="13"/>
              </a:lnTo>
              <a:lnTo>
                <a:pt x="4" y="12"/>
              </a:lnTo>
              <a:lnTo>
                <a:pt x="3" y="12"/>
              </a:lnTo>
              <a:lnTo>
                <a:pt x="2" y="12"/>
              </a:lnTo>
              <a:lnTo>
                <a:pt x="0" y="11"/>
              </a:lnTo>
              <a:lnTo>
                <a:pt x="0" y="1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304800</xdr:colOff>
      <xdr:row>16</xdr:row>
      <xdr:rowOff>66675</xdr:rowOff>
    </xdr:from>
    <xdr:to>
      <xdr:col>6</xdr:col>
      <xdr:colOff>609600</xdr:colOff>
      <xdr:row>18</xdr:row>
      <xdr:rowOff>85725</xdr:rowOff>
    </xdr:to>
    <xdr:sp>
      <xdr:nvSpPr>
        <xdr:cNvPr id="4903634" name="Freeform 80"/>
        <xdr:cNvSpPr/>
      </xdr:nvSpPr>
      <xdr:spPr>
        <a:xfrm>
          <a:off x="4439920" y="2679065"/>
          <a:ext cx="304800" cy="323850"/>
        </a:xfrm>
        <a:custGeom>
          <a:avLst/>
          <a:gdLst>
            <a:gd name="txL" fmla="*/ 0 w 30"/>
            <a:gd name="txT" fmla="*/ 0 h 35"/>
            <a:gd name="txR" fmla="*/ 30 w 30"/>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35">
              <a:moveTo>
                <a:pt x="2" y="11"/>
              </a:moveTo>
              <a:lnTo>
                <a:pt x="2" y="11"/>
              </a:lnTo>
              <a:lnTo>
                <a:pt x="3" y="10"/>
              </a:lnTo>
              <a:lnTo>
                <a:pt x="3" y="9"/>
              </a:lnTo>
              <a:lnTo>
                <a:pt x="3" y="8"/>
              </a:lnTo>
              <a:lnTo>
                <a:pt x="3" y="7"/>
              </a:lnTo>
              <a:lnTo>
                <a:pt x="4" y="6"/>
              </a:lnTo>
              <a:lnTo>
                <a:pt x="4" y="4"/>
              </a:lnTo>
              <a:lnTo>
                <a:pt x="5" y="4"/>
              </a:lnTo>
              <a:lnTo>
                <a:pt x="6" y="3"/>
              </a:lnTo>
              <a:lnTo>
                <a:pt x="7" y="3"/>
              </a:lnTo>
              <a:lnTo>
                <a:pt x="8" y="2"/>
              </a:lnTo>
              <a:lnTo>
                <a:pt x="9" y="2"/>
              </a:lnTo>
              <a:lnTo>
                <a:pt x="10" y="2"/>
              </a:lnTo>
              <a:lnTo>
                <a:pt x="11" y="1"/>
              </a:lnTo>
              <a:lnTo>
                <a:pt x="12" y="0"/>
              </a:lnTo>
              <a:lnTo>
                <a:pt x="13" y="1"/>
              </a:lnTo>
              <a:lnTo>
                <a:pt x="14" y="1"/>
              </a:lnTo>
              <a:lnTo>
                <a:pt x="15" y="1"/>
              </a:lnTo>
              <a:lnTo>
                <a:pt x="15" y="0"/>
              </a:lnTo>
              <a:lnTo>
                <a:pt x="16" y="0"/>
              </a:lnTo>
              <a:lnTo>
                <a:pt x="17" y="0"/>
              </a:lnTo>
              <a:lnTo>
                <a:pt x="18" y="1"/>
              </a:lnTo>
              <a:lnTo>
                <a:pt x="20" y="1"/>
              </a:lnTo>
              <a:lnTo>
                <a:pt x="21" y="1"/>
              </a:lnTo>
              <a:lnTo>
                <a:pt x="22" y="2"/>
              </a:lnTo>
              <a:lnTo>
                <a:pt x="23" y="3"/>
              </a:lnTo>
              <a:lnTo>
                <a:pt x="24" y="3"/>
              </a:lnTo>
              <a:lnTo>
                <a:pt x="25" y="4"/>
              </a:lnTo>
              <a:lnTo>
                <a:pt x="26" y="4"/>
              </a:lnTo>
              <a:lnTo>
                <a:pt x="28" y="6"/>
              </a:lnTo>
              <a:lnTo>
                <a:pt x="30" y="7"/>
              </a:lnTo>
              <a:lnTo>
                <a:pt x="28" y="7"/>
              </a:lnTo>
              <a:lnTo>
                <a:pt x="27" y="8"/>
              </a:lnTo>
              <a:lnTo>
                <a:pt x="27" y="9"/>
              </a:lnTo>
              <a:lnTo>
                <a:pt x="27" y="10"/>
              </a:lnTo>
              <a:lnTo>
                <a:pt x="27" y="11"/>
              </a:lnTo>
              <a:lnTo>
                <a:pt x="28" y="11"/>
              </a:lnTo>
              <a:lnTo>
                <a:pt x="29" y="12"/>
              </a:lnTo>
              <a:lnTo>
                <a:pt x="29" y="13"/>
              </a:lnTo>
              <a:lnTo>
                <a:pt x="28" y="14"/>
              </a:lnTo>
              <a:lnTo>
                <a:pt x="28" y="15"/>
              </a:lnTo>
              <a:lnTo>
                <a:pt x="29" y="16"/>
              </a:lnTo>
              <a:lnTo>
                <a:pt x="29" y="17"/>
              </a:lnTo>
              <a:lnTo>
                <a:pt x="28" y="18"/>
              </a:lnTo>
              <a:lnTo>
                <a:pt x="28" y="19"/>
              </a:lnTo>
              <a:lnTo>
                <a:pt x="27" y="20"/>
              </a:lnTo>
              <a:lnTo>
                <a:pt x="26" y="21"/>
              </a:lnTo>
              <a:lnTo>
                <a:pt x="26" y="22"/>
              </a:lnTo>
              <a:lnTo>
                <a:pt x="26" y="23"/>
              </a:lnTo>
              <a:lnTo>
                <a:pt x="26" y="24"/>
              </a:lnTo>
              <a:lnTo>
                <a:pt x="25" y="25"/>
              </a:lnTo>
              <a:lnTo>
                <a:pt x="25" y="26"/>
              </a:lnTo>
              <a:lnTo>
                <a:pt x="24" y="27"/>
              </a:lnTo>
              <a:lnTo>
                <a:pt x="24" y="28"/>
              </a:lnTo>
              <a:lnTo>
                <a:pt x="23" y="29"/>
              </a:lnTo>
              <a:lnTo>
                <a:pt x="23" y="30"/>
              </a:lnTo>
              <a:lnTo>
                <a:pt x="22" y="31"/>
              </a:lnTo>
              <a:lnTo>
                <a:pt x="21" y="31"/>
              </a:lnTo>
              <a:lnTo>
                <a:pt x="20" y="32"/>
              </a:lnTo>
              <a:lnTo>
                <a:pt x="19" y="33"/>
              </a:lnTo>
              <a:lnTo>
                <a:pt x="18" y="35"/>
              </a:lnTo>
              <a:lnTo>
                <a:pt x="16" y="34"/>
              </a:lnTo>
              <a:lnTo>
                <a:pt x="15" y="33"/>
              </a:lnTo>
              <a:lnTo>
                <a:pt x="14" y="33"/>
              </a:lnTo>
              <a:lnTo>
                <a:pt x="13" y="32"/>
              </a:lnTo>
              <a:lnTo>
                <a:pt x="12" y="32"/>
              </a:lnTo>
              <a:lnTo>
                <a:pt x="11" y="31"/>
              </a:lnTo>
              <a:lnTo>
                <a:pt x="10" y="30"/>
              </a:lnTo>
              <a:lnTo>
                <a:pt x="9" y="30"/>
              </a:lnTo>
              <a:lnTo>
                <a:pt x="8" y="29"/>
              </a:lnTo>
              <a:lnTo>
                <a:pt x="8" y="27"/>
              </a:lnTo>
              <a:lnTo>
                <a:pt x="8" y="26"/>
              </a:lnTo>
              <a:lnTo>
                <a:pt x="8" y="25"/>
              </a:lnTo>
              <a:lnTo>
                <a:pt x="8" y="24"/>
              </a:lnTo>
              <a:lnTo>
                <a:pt x="8" y="22"/>
              </a:lnTo>
              <a:lnTo>
                <a:pt x="9" y="22"/>
              </a:lnTo>
              <a:lnTo>
                <a:pt x="10" y="21"/>
              </a:lnTo>
              <a:lnTo>
                <a:pt x="11" y="21"/>
              </a:lnTo>
              <a:lnTo>
                <a:pt x="11" y="20"/>
              </a:lnTo>
              <a:lnTo>
                <a:pt x="10" y="18"/>
              </a:lnTo>
              <a:lnTo>
                <a:pt x="9" y="17"/>
              </a:lnTo>
              <a:lnTo>
                <a:pt x="8" y="17"/>
              </a:lnTo>
              <a:lnTo>
                <a:pt x="8" y="16"/>
              </a:lnTo>
              <a:lnTo>
                <a:pt x="7" y="15"/>
              </a:lnTo>
              <a:lnTo>
                <a:pt x="6" y="15"/>
              </a:lnTo>
              <a:lnTo>
                <a:pt x="5" y="15"/>
              </a:lnTo>
              <a:lnTo>
                <a:pt x="4" y="15"/>
              </a:lnTo>
              <a:lnTo>
                <a:pt x="2" y="15"/>
              </a:lnTo>
              <a:lnTo>
                <a:pt x="1" y="14"/>
              </a:lnTo>
              <a:lnTo>
                <a:pt x="0" y="14"/>
              </a:lnTo>
              <a:lnTo>
                <a:pt x="1" y="13"/>
              </a:lnTo>
              <a:lnTo>
                <a:pt x="1" y="12"/>
              </a:lnTo>
              <a:lnTo>
                <a:pt x="2"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558800</xdr:colOff>
      <xdr:row>14</xdr:row>
      <xdr:rowOff>152400</xdr:rowOff>
    </xdr:from>
    <xdr:to>
      <xdr:col>7</xdr:col>
      <xdr:colOff>162560</xdr:colOff>
      <xdr:row>17</xdr:row>
      <xdr:rowOff>47625</xdr:rowOff>
    </xdr:to>
    <xdr:sp>
      <xdr:nvSpPr>
        <xdr:cNvPr id="4903635" name="Freeform 81"/>
        <xdr:cNvSpPr/>
      </xdr:nvSpPr>
      <xdr:spPr>
        <a:xfrm>
          <a:off x="4693920" y="2459990"/>
          <a:ext cx="254000" cy="352425"/>
        </a:xfrm>
        <a:custGeom>
          <a:avLst/>
          <a:gdLst>
            <a:gd name="txL" fmla="*/ 0 w 25"/>
            <a:gd name="txT" fmla="*/ 0 h 40"/>
            <a:gd name="txR" fmla="*/ 25 w 25"/>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Lst>
          <a:rect l="txL" t="txT" r="txR" b="txB"/>
          <a:pathLst>
            <a:path w="25" h="40">
              <a:moveTo>
                <a:pt x="16" y="2"/>
              </a:moveTo>
              <a:lnTo>
                <a:pt x="17" y="2"/>
              </a:lnTo>
              <a:lnTo>
                <a:pt x="17" y="3"/>
              </a:lnTo>
              <a:lnTo>
                <a:pt x="17" y="4"/>
              </a:lnTo>
              <a:lnTo>
                <a:pt x="18" y="6"/>
              </a:lnTo>
              <a:lnTo>
                <a:pt x="18" y="7"/>
              </a:lnTo>
              <a:lnTo>
                <a:pt x="18" y="8"/>
              </a:lnTo>
              <a:lnTo>
                <a:pt x="17" y="9"/>
              </a:lnTo>
              <a:lnTo>
                <a:pt x="17" y="10"/>
              </a:lnTo>
              <a:lnTo>
                <a:pt x="18" y="11"/>
              </a:lnTo>
              <a:lnTo>
                <a:pt x="19" y="12"/>
              </a:lnTo>
              <a:lnTo>
                <a:pt x="19" y="13"/>
              </a:lnTo>
              <a:lnTo>
                <a:pt x="20" y="14"/>
              </a:lnTo>
              <a:lnTo>
                <a:pt x="21" y="15"/>
              </a:lnTo>
              <a:lnTo>
                <a:pt x="22" y="15"/>
              </a:lnTo>
              <a:lnTo>
                <a:pt x="23" y="15"/>
              </a:lnTo>
              <a:lnTo>
                <a:pt x="25" y="17"/>
              </a:lnTo>
              <a:lnTo>
                <a:pt x="24" y="18"/>
              </a:lnTo>
              <a:lnTo>
                <a:pt x="23" y="19"/>
              </a:lnTo>
              <a:lnTo>
                <a:pt x="22" y="20"/>
              </a:lnTo>
              <a:lnTo>
                <a:pt x="21" y="20"/>
              </a:lnTo>
              <a:lnTo>
                <a:pt x="20" y="21"/>
              </a:lnTo>
              <a:lnTo>
                <a:pt x="19" y="22"/>
              </a:lnTo>
              <a:lnTo>
                <a:pt x="19" y="23"/>
              </a:lnTo>
              <a:lnTo>
                <a:pt x="18" y="24"/>
              </a:lnTo>
              <a:lnTo>
                <a:pt x="18" y="25"/>
              </a:lnTo>
              <a:lnTo>
                <a:pt x="18" y="27"/>
              </a:lnTo>
              <a:lnTo>
                <a:pt x="17" y="28"/>
              </a:lnTo>
              <a:lnTo>
                <a:pt x="17" y="29"/>
              </a:lnTo>
              <a:lnTo>
                <a:pt x="17" y="30"/>
              </a:lnTo>
              <a:lnTo>
                <a:pt x="18" y="31"/>
              </a:lnTo>
              <a:lnTo>
                <a:pt x="19" y="31"/>
              </a:lnTo>
              <a:lnTo>
                <a:pt x="20" y="32"/>
              </a:lnTo>
              <a:lnTo>
                <a:pt x="21" y="33"/>
              </a:lnTo>
              <a:lnTo>
                <a:pt x="21" y="34"/>
              </a:lnTo>
              <a:lnTo>
                <a:pt x="21" y="35"/>
              </a:lnTo>
              <a:lnTo>
                <a:pt x="21" y="36"/>
              </a:lnTo>
              <a:lnTo>
                <a:pt x="20" y="37"/>
              </a:lnTo>
              <a:lnTo>
                <a:pt x="21" y="38"/>
              </a:lnTo>
              <a:lnTo>
                <a:pt x="21" y="40"/>
              </a:lnTo>
              <a:lnTo>
                <a:pt x="19" y="39"/>
              </a:lnTo>
              <a:lnTo>
                <a:pt x="18" y="39"/>
              </a:lnTo>
              <a:lnTo>
                <a:pt x="17" y="38"/>
              </a:lnTo>
              <a:lnTo>
                <a:pt x="16" y="38"/>
              </a:lnTo>
              <a:lnTo>
                <a:pt x="15" y="37"/>
              </a:lnTo>
              <a:lnTo>
                <a:pt x="13" y="37"/>
              </a:lnTo>
              <a:lnTo>
                <a:pt x="12" y="36"/>
              </a:lnTo>
              <a:lnTo>
                <a:pt x="11" y="36"/>
              </a:lnTo>
              <a:lnTo>
                <a:pt x="10" y="35"/>
              </a:lnTo>
              <a:lnTo>
                <a:pt x="8" y="34"/>
              </a:lnTo>
              <a:lnTo>
                <a:pt x="7" y="34"/>
              </a:lnTo>
              <a:lnTo>
                <a:pt x="5" y="32"/>
              </a:lnTo>
              <a:lnTo>
                <a:pt x="5" y="30"/>
              </a:lnTo>
              <a:lnTo>
                <a:pt x="5" y="29"/>
              </a:lnTo>
              <a:lnTo>
                <a:pt x="5" y="28"/>
              </a:lnTo>
              <a:lnTo>
                <a:pt x="6" y="27"/>
              </a:lnTo>
              <a:lnTo>
                <a:pt x="7" y="27"/>
              </a:lnTo>
              <a:lnTo>
                <a:pt x="8" y="26"/>
              </a:lnTo>
              <a:lnTo>
                <a:pt x="8" y="25"/>
              </a:lnTo>
              <a:lnTo>
                <a:pt x="8" y="24"/>
              </a:lnTo>
              <a:lnTo>
                <a:pt x="8" y="23"/>
              </a:lnTo>
              <a:lnTo>
                <a:pt x="7" y="22"/>
              </a:lnTo>
              <a:lnTo>
                <a:pt x="6" y="22"/>
              </a:lnTo>
              <a:lnTo>
                <a:pt x="5" y="21"/>
              </a:lnTo>
              <a:lnTo>
                <a:pt x="4" y="20"/>
              </a:lnTo>
              <a:lnTo>
                <a:pt x="4" y="19"/>
              </a:lnTo>
              <a:lnTo>
                <a:pt x="3" y="18"/>
              </a:lnTo>
              <a:lnTo>
                <a:pt x="2" y="17"/>
              </a:lnTo>
              <a:lnTo>
                <a:pt x="2" y="16"/>
              </a:lnTo>
              <a:lnTo>
                <a:pt x="2" y="15"/>
              </a:lnTo>
              <a:lnTo>
                <a:pt x="1" y="14"/>
              </a:lnTo>
              <a:lnTo>
                <a:pt x="2" y="13"/>
              </a:lnTo>
              <a:lnTo>
                <a:pt x="2" y="12"/>
              </a:lnTo>
              <a:lnTo>
                <a:pt x="3" y="11"/>
              </a:lnTo>
              <a:lnTo>
                <a:pt x="3" y="10"/>
              </a:lnTo>
              <a:lnTo>
                <a:pt x="3" y="9"/>
              </a:lnTo>
              <a:lnTo>
                <a:pt x="2" y="8"/>
              </a:lnTo>
              <a:lnTo>
                <a:pt x="1" y="8"/>
              </a:lnTo>
              <a:lnTo>
                <a:pt x="0" y="7"/>
              </a:lnTo>
              <a:lnTo>
                <a:pt x="0" y="5"/>
              </a:lnTo>
              <a:lnTo>
                <a:pt x="2" y="6"/>
              </a:lnTo>
              <a:lnTo>
                <a:pt x="2" y="5"/>
              </a:lnTo>
              <a:lnTo>
                <a:pt x="4" y="5"/>
              </a:lnTo>
              <a:lnTo>
                <a:pt x="5" y="5"/>
              </a:lnTo>
              <a:lnTo>
                <a:pt x="6" y="6"/>
              </a:lnTo>
              <a:lnTo>
                <a:pt x="7" y="6"/>
              </a:lnTo>
              <a:lnTo>
                <a:pt x="8" y="5"/>
              </a:lnTo>
              <a:lnTo>
                <a:pt x="7" y="3"/>
              </a:lnTo>
              <a:lnTo>
                <a:pt x="7" y="2"/>
              </a:lnTo>
              <a:lnTo>
                <a:pt x="7" y="1"/>
              </a:lnTo>
              <a:lnTo>
                <a:pt x="7" y="0"/>
              </a:lnTo>
              <a:lnTo>
                <a:pt x="9" y="0"/>
              </a:lnTo>
              <a:lnTo>
                <a:pt x="10" y="0"/>
              </a:lnTo>
              <a:lnTo>
                <a:pt x="11" y="0"/>
              </a:lnTo>
              <a:lnTo>
                <a:pt x="12" y="0"/>
              </a:lnTo>
              <a:lnTo>
                <a:pt x="13" y="0"/>
              </a:lnTo>
              <a:lnTo>
                <a:pt x="13" y="1"/>
              </a:lnTo>
              <a:lnTo>
                <a:pt x="12" y="2"/>
              </a:lnTo>
              <a:lnTo>
                <a:pt x="12" y="3"/>
              </a:lnTo>
              <a:lnTo>
                <a:pt x="14" y="3"/>
              </a:lnTo>
              <a:lnTo>
                <a:pt x="15" y="3"/>
              </a:lnTo>
              <a:lnTo>
                <a:pt x="15" y="1"/>
              </a:lnTo>
              <a:lnTo>
                <a:pt x="16" y="1"/>
              </a:lnTo>
              <a:lnTo>
                <a:pt x="16"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162560</xdr:colOff>
      <xdr:row>16</xdr:row>
      <xdr:rowOff>123825</xdr:rowOff>
    </xdr:from>
    <xdr:to>
      <xdr:col>6</xdr:col>
      <xdr:colOff>416560</xdr:colOff>
      <xdr:row>18</xdr:row>
      <xdr:rowOff>114300</xdr:rowOff>
    </xdr:to>
    <xdr:sp>
      <xdr:nvSpPr>
        <xdr:cNvPr id="4903636" name="Freeform 82"/>
        <xdr:cNvSpPr/>
      </xdr:nvSpPr>
      <xdr:spPr>
        <a:xfrm>
          <a:off x="4297680" y="2736215"/>
          <a:ext cx="254000" cy="295275"/>
        </a:xfrm>
        <a:custGeom>
          <a:avLst/>
          <a:gdLst>
            <a:gd name="txL" fmla="*/ 0 w 25"/>
            <a:gd name="txT" fmla="*/ 0 h 32"/>
            <a:gd name="txR" fmla="*/ 25 w 25"/>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32">
              <a:moveTo>
                <a:pt x="1" y="21"/>
              </a:moveTo>
              <a:lnTo>
                <a:pt x="2" y="20"/>
              </a:lnTo>
              <a:lnTo>
                <a:pt x="2" y="19"/>
              </a:lnTo>
              <a:lnTo>
                <a:pt x="1" y="18"/>
              </a:lnTo>
              <a:lnTo>
                <a:pt x="1" y="17"/>
              </a:lnTo>
              <a:lnTo>
                <a:pt x="1" y="15"/>
              </a:lnTo>
              <a:lnTo>
                <a:pt x="2" y="14"/>
              </a:lnTo>
              <a:lnTo>
                <a:pt x="2" y="13"/>
              </a:lnTo>
              <a:lnTo>
                <a:pt x="3" y="13"/>
              </a:lnTo>
              <a:lnTo>
                <a:pt x="4" y="13"/>
              </a:lnTo>
              <a:lnTo>
                <a:pt x="5" y="13"/>
              </a:lnTo>
              <a:lnTo>
                <a:pt x="6" y="13"/>
              </a:lnTo>
              <a:lnTo>
                <a:pt x="7" y="12"/>
              </a:lnTo>
              <a:lnTo>
                <a:pt x="7" y="11"/>
              </a:lnTo>
              <a:lnTo>
                <a:pt x="7" y="10"/>
              </a:lnTo>
              <a:lnTo>
                <a:pt x="6" y="9"/>
              </a:lnTo>
              <a:lnTo>
                <a:pt x="5" y="9"/>
              </a:lnTo>
              <a:lnTo>
                <a:pt x="5" y="8"/>
              </a:lnTo>
              <a:lnTo>
                <a:pt x="4" y="7"/>
              </a:lnTo>
              <a:lnTo>
                <a:pt x="4" y="6"/>
              </a:lnTo>
              <a:lnTo>
                <a:pt x="4" y="5"/>
              </a:lnTo>
              <a:lnTo>
                <a:pt x="4" y="4"/>
              </a:lnTo>
              <a:lnTo>
                <a:pt x="4" y="3"/>
              </a:lnTo>
              <a:lnTo>
                <a:pt x="4" y="2"/>
              </a:lnTo>
              <a:lnTo>
                <a:pt x="4" y="1"/>
              </a:lnTo>
              <a:lnTo>
                <a:pt x="6" y="0"/>
              </a:lnTo>
              <a:lnTo>
                <a:pt x="6" y="2"/>
              </a:lnTo>
              <a:lnTo>
                <a:pt x="7" y="3"/>
              </a:lnTo>
              <a:lnTo>
                <a:pt x="7" y="4"/>
              </a:lnTo>
              <a:lnTo>
                <a:pt x="8" y="5"/>
              </a:lnTo>
              <a:lnTo>
                <a:pt x="9" y="5"/>
              </a:lnTo>
              <a:lnTo>
                <a:pt x="10" y="5"/>
              </a:lnTo>
              <a:lnTo>
                <a:pt x="11" y="6"/>
              </a:lnTo>
              <a:lnTo>
                <a:pt x="12" y="6"/>
              </a:lnTo>
              <a:lnTo>
                <a:pt x="13" y="6"/>
              </a:lnTo>
              <a:lnTo>
                <a:pt x="14" y="6"/>
              </a:lnTo>
              <a:lnTo>
                <a:pt x="15" y="6"/>
              </a:lnTo>
              <a:lnTo>
                <a:pt x="15" y="7"/>
              </a:lnTo>
              <a:lnTo>
                <a:pt x="14" y="8"/>
              </a:lnTo>
              <a:lnTo>
                <a:pt x="15" y="8"/>
              </a:lnTo>
              <a:lnTo>
                <a:pt x="16" y="9"/>
              </a:lnTo>
              <a:lnTo>
                <a:pt x="18" y="9"/>
              </a:lnTo>
              <a:lnTo>
                <a:pt x="19" y="9"/>
              </a:lnTo>
              <a:lnTo>
                <a:pt x="20" y="9"/>
              </a:lnTo>
              <a:lnTo>
                <a:pt x="21" y="9"/>
              </a:lnTo>
              <a:lnTo>
                <a:pt x="22" y="10"/>
              </a:lnTo>
              <a:lnTo>
                <a:pt x="22" y="11"/>
              </a:lnTo>
              <a:lnTo>
                <a:pt x="23" y="11"/>
              </a:lnTo>
              <a:lnTo>
                <a:pt x="24" y="12"/>
              </a:lnTo>
              <a:lnTo>
                <a:pt x="25" y="14"/>
              </a:lnTo>
              <a:lnTo>
                <a:pt x="25" y="15"/>
              </a:lnTo>
              <a:lnTo>
                <a:pt x="24" y="15"/>
              </a:lnTo>
              <a:lnTo>
                <a:pt x="23" y="16"/>
              </a:lnTo>
              <a:lnTo>
                <a:pt x="22" y="16"/>
              </a:lnTo>
              <a:lnTo>
                <a:pt x="22" y="18"/>
              </a:lnTo>
              <a:lnTo>
                <a:pt x="22" y="19"/>
              </a:lnTo>
              <a:lnTo>
                <a:pt x="22" y="20"/>
              </a:lnTo>
              <a:lnTo>
                <a:pt x="22" y="21"/>
              </a:lnTo>
              <a:lnTo>
                <a:pt x="21" y="21"/>
              </a:lnTo>
              <a:lnTo>
                <a:pt x="20" y="21"/>
              </a:lnTo>
              <a:lnTo>
                <a:pt x="18" y="20"/>
              </a:lnTo>
              <a:lnTo>
                <a:pt x="17" y="19"/>
              </a:lnTo>
              <a:lnTo>
                <a:pt x="16" y="19"/>
              </a:lnTo>
              <a:lnTo>
                <a:pt x="15" y="18"/>
              </a:lnTo>
              <a:lnTo>
                <a:pt x="14" y="19"/>
              </a:lnTo>
              <a:lnTo>
                <a:pt x="14" y="20"/>
              </a:lnTo>
              <a:lnTo>
                <a:pt x="13" y="21"/>
              </a:lnTo>
              <a:lnTo>
                <a:pt x="12" y="21"/>
              </a:lnTo>
              <a:lnTo>
                <a:pt x="11" y="22"/>
              </a:lnTo>
              <a:lnTo>
                <a:pt x="11" y="23"/>
              </a:lnTo>
              <a:lnTo>
                <a:pt x="11" y="24"/>
              </a:lnTo>
              <a:lnTo>
                <a:pt x="11" y="26"/>
              </a:lnTo>
              <a:lnTo>
                <a:pt x="11" y="27"/>
              </a:lnTo>
              <a:lnTo>
                <a:pt x="11" y="28"/>
              </a:lnTo>
              <a:lnTo>
                <a:pt x="11" y="29"/>
              </a:lnTo>
              <a:lnTo>
                <a:pt x="10" y="30"/>
              </a:lnTo>
              <a:lnTo>
                <a:pt x="10" y="31"/>
              </a:lnTo>
              <a:lnTo>
                <a:pt x="9" y="32"/>
              </a:lnTo>
              <a:lnTo>
                <a:pt x="8" y="31"/>
              </a:lnTo>
              <a:lnTo>
                <a:pt x="6" y="30"/>
              </a:lnTo>
              <a:lnTo>
                <a:pt x="5" y="30"/>
              </a:lnTo>
              <a:lnTo>
                <a:pt x="5" y="29"/>
              </a:lnTo>
              <a:lnTo>
                <a:pt x="4" y="28"/>
              </a:lnTo>
              <a:lnTo>
                <a:pt x="4" y="27"/>
              </a:lnTo>
              <a:lnTo>
                <a:pt x="3" y="26"/>
              </a:lnTo>
              <a:lnTo>
                <a:pt x="3" y="25"/>
              </a:lnTo>
              <a:lnTo>
                <a:pt x="2" y="24"/>
              </a:lnTo>
              <a:lnTo>
                <a:pt x="2" y="23"/>
              </a:lnTo>
              <a:lnTo>
                <a:pt x="1" y="22"/>
              </a:lnTo>
              <a:lnTo>
                <a:pt x="0" y="21"/>
              </a:lnTo>
              <a:lnTo>
                <a:pt x="1" y="2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152400</xdr:colOff>
      <xdr:row>17</xdr:row>
      <xdr:rowOff>66675</xdr:rowOff>
    </xdr:from>
    <xdr:to>
      <xdr:col>7</xdr:col>
      <xdr:colOff>457200</xdr:colOff>
      <xdr:row>18</xdr:row>
      <xdr:rowOff>152400</xdr:rowOff>
    </xdr:to>
    <xdr:sp>
      <xdr:nvSpPr>
        <xdr:cNvPr id="4903637" name="Freeform 83"/>
        <xdr:cNvSpPr/>
      </xdr:nvSpPr>
      <xdr:spPr>
        <a:xfrm>
          <a:off x="4937760" y="2831465"/>
          <a:ext cx="304800" cy="238125"/>
        </a:xfrm>
        <a:custGeom>
          <a:avLst/>
          <a:gdLst>
            <a:gd name="txL" fmla="*/ 0 w 30"/>
            <a:gd name="txT" fmla="*/ 0 h 25"/>
            <a:gd name="txR" fmla="*/ 30 w 30"/>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25">
              <a:moveTo>
                <a:pt x="1" y="10"/>
              </a:moveTo>
              <a:lnTo>
                <a:pt x="1" y="10"/>
              </a:lnTo>
              <a:lnTo>
                <a:pt x="2" y="9"/>
              </a:lnTo>
              <a:lnTo>
                <a:pt x="3" y="9"/>
              </a:lnTo>
              <a:lnTo>
                <a:pt x="4" y="7"/>
              </a:lnTo>
              <a:lnTo>
                <a:pt x="3" y="6"/>
              </a:lnTo>
              <a:lnTo>
                <a:pt x="3" y="5"/>
              </a:lnTo>
              <a:lnTo>
                <a:pt x="4" y="5"/>
              </a:lnTo>
              <a:lnTo>
                <a:pt x="5" y="5"/>
              </a:lnTo>
              <a:lnTo>
                <a:pt x="6" y="4"/>
              </a:lnTo>
              <a:lnTo>
                <a:pt x="6" y="3"/>
              </a:lnTo>
              <a:lnTo>
                <a:pt x="5" y="2"/>
              </a:lnTo>
              <a:lnTo>
                <a:pt x="5" y="1"/>
              </a:lnTo>
              <a:lnTo>
                <a:pt x="5" y="0"/>
              </a:lnTo>
              <a:lnTo>
                <a:pt x="6" y="0"/>
              </a:lnTo>
              <a:lnTo>
                <a:pt x="7" y="0"/>
              </a:lnTo>
              <a:lnTo>
                <a:pt x="8" y="0"/>
              </a:lnTo>
              <a:lnTo>
                <a:pt x="9" y="1"/>
              </a:lnTo>
              <a:lnTo>
                <a:pt x="10" y="1"/>
              </a:lnTo>
              <a:lnTo>
                <a:pt x="11" y="1"/>
              </a:lnTo>
              <a:lnTo>
                <a:pt x="12" y="2"/>
              </a:lnTo>
              <a:lnTo>
                <a:pt x="13" y="2"/>
              </a:lnTo>
              <a:lnTo>
                <a:pt x="14" y="2"/>
              </a:lnTo>
              <a:lnTo>
                <a:pt x="15" y="2"/>
              </a:lnTo>
              <a:lnTo>
                <a:pt x="16" y="3"/>
              </a:lnTo>
              <a:lnTo>
                <a:pt x="17" y="3"/>
              </a:lnTo>
              <a:lnTo>
                <a:pt x="18" y="3"/>
              </a:lnTo>
              <a:lnTo>
                <a:pt x="19" y="3"/>
              </a:lnTo>
              <a:lnTo>
                <a:pt x="21" y="4"/>
              </a:lnTo>
              <a:lnTo>
                <a:pt x="22" y="4"/>
              </a:lnTo>
              <a:lnTo>
                <a:pt x="23" y="4"/>
              </a:lnTo>
              <a:lnTo>
                <a:pt x="25" y="4"/>
              </a:lnTo>
              <a:lnTo>
                <a:pt x="26" y="5"/>
              </a:lnTo>
              <a:lnTo>
                <a:pt x="27" y="5"/>
              </a:lnTo>
              <a:lnTo>
                <a:pt x="28" y="5"/>
              </a:lnTo>
              <a:lnTo>
                <a:pt x="30" y="5"/>
              </a:lnTo>
              <a:lnTo>
                <a:pt x="28" y="7"/>
              </a:lnTo>
              <a:lnTo>
                <a:pt x="27" y="8"/>
              </a:lnTo>
              <a:lnTo>
                <a:pt x="27" y="9"/>
              </a:lnTo>
              <a:lnTo>
                <a:pt x="25" y="9"/>
              </a:lnTo>
              <a:lnTo>
                <a:pt x="24" y="9"/>
              </a:lnTo>
              <a:lnTo>
                <a:pt x="23" y="10"/>
              </a:lnTo>
              <a:lnTo>
                <a:pt x="22" y="10"/>
              </a:lnTo>
              <a:lnTo>
                <a:pt x="21" y="9"/>
              </a:lnTo>
              <a:lnTo>
                <a:pt x="20" y="9"/>
              </a:lnTo>
              <a:lnTo>
                <a:pt x="19" y="9"/>
              </a:lnTo>
              <a:lnTo>
                <a:pt x="19" y="10"/>
              </a:lnTo>
              <a:lnTo>
                <a:pt x="18" y="11"/>
              </a:lnTo>
              <a:lnTo>
                <a:pt x="17" y="11"/>
              </a:lnTo>
              <a:lnTo>
                <a:pt x="16" y="11"/>
              </a:lnTo>
              <a:lnTo>
                <a:pt x="15" y="12"/>
              </a:lnTo>
              <a:lnTo>
                <a:pt x="16" y="13"/>
              </a:lnTo>
              <a:lnTo>
                <a:pt x="15" y="14"/>
              </a:lnTo>
              <a:lnTo>
                <a:pt x="15" y="15"/>
              </a:lnTo>
              <a:lnTo>
                <a:pt x="15" y="16"/>
              </a:lnTo>
              <a:lnTo>
                <a:pt x="15" y="17"/>
              </a:lnTo>
              <a:lnTo>
                <a:pt x="17" y="18"/>
              </a:lnTo>
              <a:lnTo>
                <a:pt x="18" y="18"/>
              </a:lnTo>
              <a:lnTo>
                <a:pt x="19" y="18"/>
              </a:lnTo>
              <a:lnTo>
                <a:pt x="20" y="18"/>
              </a:lnTo>
              <a:lnTo>
                <a:pt x="20" y="19"/>
              </a:lnTo>
              <a:lnTo>
                <a:pt x="20" y="20"/>
              </a:lnTo>
              <a:lnTo>
                <a:pt x="19" y="21"/>
              </a:lnTo>
              <a:lnTo>
                <a:pt x="19" y="22"/>
              </a:lnTo>
              <a:lnTo>
                <a:pt x="18" y="23"/>
              </a:lnTo>
              <a:lnTo>
                <a:pt x="17" y="25"/>
              </a:lnTo>
              <a:lnTo>
                <a:pt x="16" y="25"/>
              </a:lnTo>
              <a:lnTo>
                <a:pt x="15" y="24"/>
              </a:lnTo>
              <a:lnTo>
                <a:pt x="14" y="23"/>
              </a:lnTo>
              <a:lnTo>
                <a:pt x="13" y="23"/>
              </a:lnTo>
              <a:lnTo>
                <a:pt x="13" y="22"/>
              </a:lnTo>
              <a:lnTo>
                <a:pt x="12" y="21"/>
              </a:lnTo>
              <a:lnTo>
                <a:pt x="11" y="21"/>
              </a:lnTo>
              <a:lnTo>
                <a:pt x="9" y="21"/>
              </a:lnTo>
              <a:lnTo>
                <a:pt x="9" y="22"/>
              </a:lnTo>
              <a:lnTo>
                <a:pt x="8" y="22"/>
              </a:lnTo>
              <a:lnTo>
                <a:pt x="7" y="22"/>
              </a:lnTo>
              <a:lnTo>
                <a:pt x="6" y="22"/>
              </a:lnTo>
              <a:lnTo>
                <a:pt x="5" y="21"/>
              </a:lnTo>
              <a:lnTo>
                <a:pt x="5" y="20"/>
              </a:lnTo>
              <a:lnTo>
                <a:pt x="5" y="18"/>
              </a:lnTo>
              <a:lnTo>
                <a:pt x="5" y="17"/>
              </a:lnTo>
              <a:lnTo>
                <a:pt x="5" y="16"/>
              </a:lnTo>
              <a:lnTo>
                <a:pt x="5" y="15"/>
              </a:lnTo>
              <a:lnTo>
                <a:pt x="4" y="14"/>
              </a:lnTo>
              <a:lnTo>
                <a:pt x="3" y="14"/>
              </a:lnTo>
              <a:lnTo>
                <a:pt x="2" y="14"/>
              </a:lnTo>
              <a:lnTo>
                <a:pt x="1" y="13"/>
              </a:lnTo>
              <a:lnTo>
                <a:pt x="1" y="12"/>
              </a:lnTo>
              <a:lnTo>
                <a:pt x="0" y="11"/>
              </a:lnTo>
              <a:lnTo>
                <a:pt x="1" y="1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487680</xdr:colOff>
      <xdr:row>30</xdr:row>
      <xdr:rowOff>47625</xdr:rowOff>
    </xdr:from>
    <xdr:to>
      <xdr:col>12</xdr:col>
      <xdr:colOff>274320</xdr:colOff>
      <xdr:row>32</xdr:row>
      <xdr:rowOff>142875</xdr:rowOff>
    </xdr:to>
    <xdr:sp>
      <xdr:nvSpPr>
        <xdr:cNvPr id="4903638" name="Freeform 84"/>
        <xdr:cNvSpPr/>
      </xdr:nvSpPr>
      <xdr:spPr>
        <a:xfrm>
          <a:off x="7874000" y="4793615"/>
          <a:ext cx="436880" cy="400050"/>
        </a:xfrm>
        <a:custGeom>
          <a:avLst/>
          <a:gdLst>
            <a:gd name="txL" fmla="*/ 0 w 43"/>
            <a:gd name="txT" fmla="*/ 0 h 45"/>
            <a:gd name="txR" fmla="*/ 43 w 43"/>
            <a:gd name="txB" fmla="*/ 45 h 4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43" h="45">
              <a:moveTo>
                <a:pt x="7" y="7"/>
              </a:moveTo>
              <a:lnTo>
                <a:pt x="8" y="7"/>
              </a:lnTo>
              <a:lnTo>
                <a:pt x="9" y="7"/>
              </a:lnTo>
              <a:lnTo>
                <a:pt x="10" y="6"/>
              </a:lnTo>
              <a:lnTo>
                <a:pt x="11" y="6"/>
              </a:lnTo>
              <a:lnTo>
                <a:pt x="12" y="5"/>
              </a:lnTo>
              <a:lnTo>
                <a:pt x="13" y="5"/>
              </a:lnTo>
              <a:lnTo>
                <a:pt x="14" y="4"/>
              </a:lnTo>
              <a:lnTo>
                <a:pt x="15" y="4"/>
              </a:lnTo>
              <a:lnTo>
                <a:pt x="16" y="4"/>
              </a:lnTo>
              <a:lnTo>
                <a:pt x="17" y="4"/>
              </a:lnTo>
              <a:lnTo>
                <a:pt x="18" y="4"/>
              </a:lnTo>
              <a:lnTo>
                <a:pt x="19" y="4"/>
              </a:lnTo>
              <a:lnTo>
                <a:pt x="20" y="3"/>
              </a:lnTo>
              <a:lnTo>
                <a:pt x="20" y="2"/>
              </a:lnTo>
              <a:lnTo>
                <a:pt x="20" y="0"/>
              </a:lnTo>
              <a:lnTo>
                <a:pt x="20" y="1"/>
              </a:lnTo>
              <a:lnTo>
                <a:pt x="21" y="2"/>
              </a:lnTo>
              <a:lnTo>
                <a:pt x="22" y="3"/>
              </a:lnTo>
              <a:lnTo>
                <a:pt x="23" y="4"/>
              </a:lnTo>
              <a:lnTo>
                <a:pt x="23" y="5"/>
              </a:lnTo>
              <a:lnTo>
                <a:pt x="24" y="6"/>
              </a:lnTo>
              <a:lnTo>
                <a:pt x="25" y="7"/>
              </a:lnTo>
              <a:lnTo>
                <a:pt x="25" y="8"/>
              </a:lnTo>
              <a:lnTo>
                <a:pt x="26" y="10"/>
              </a:lnTo>
              <a:lnTo>
                <a:pt x="27" y="10"/>
              </a:lnTo>
              <a:lnTo>
                <a:pt x="27" y="11"/>
              </a:lnTo>
              <a:lnTo>
                <a:pt x="28" y="12"/>
              </a:lnTo>
              <a:lnTo>
                <a:pt x="29" y="13"/>
              </a:lnTo>
              <a:lnTo>
                <a:pt x="30" y="14"/>
              </a:lnTo>
              <a:lnTo>
                <a:pt x="30" y="15"/>
              </a:lnTo>
              <a:lnTo>
                <a:pt x="31" y="16"/>
              </a:lnTo>
              <a:lnTo>
                <a:pt x="32" y="17"/>
              </a:lnTo>
              <a:lnTo>
                <a:pt x="33" y="18"/>
              </a:lnTo>
              <a:lnTo>
                <a:pt x="34" y="19"/>
              </a:lnTo>
              <a:lnTo>
                <a:pt x="35" y="20"/>
              </a:lnTo>
              <a:lnTo>
                <a:pt x="35" y="21"/>
              </a:lnTo>
              <a:lnTo>
                <a:pt x="36" y="23"/>
              </a:lnTo>
              <a:lnTo>
                <a:pt x="37" y="24"/>
              </a:lnTo>
              <a:lnTo>
                <a:pt x="38" y="25"/>
              </a:lnTo>
              <a:lnTo>
                <a:pt x="39" y="27"/>
              </a:lnTo>
              <a:lnTo>
                <a:pt x="41" y="29"/>
              </a:lnTo>
              <a:lnTo>
                <a:pt x="41" y="30"/>
              </a:lnTo>
              <a:lnTo>
                <a:pt x="43" y="33"/>
              </a:lnTo>
              <a:lnTo>
                <a:pt x="42" y="34"/>
              </a:lnTo>
              <a:lnTo>
                <a:pt x="41" y="35"/>
              </a:lnTo>
              <a:lnTo>
                <a:pt x="41" y="36"/>
              </a:lnTo>
              <a:lnTo>
                <a:pt x="40" y="37"/>
              </a:lnTo>
              <a:lnTo>
                <a:pt x="41" y="38"/>
              </a:lnTo>
              <a:lnTo>
                <a:pt x="41" y="39"/>
              </a:lnTo>
              <a:lnTo>
                <a:pt x="42" y="41"/>
              </a:lnTo>
              <a:lnTo>
                <a:pt x="41" y="42"/>
              </a:lnTo>
              <a:lnTo>
                <a:pt x="41" y="45"/>
              </a:lnTo>
              <a:lnTo>
                <a:pt x="39" y="44"/>
              </a:lnTo>
              <a:lnTo>
                <a:pt x="38" y="44"/>
              </a:lnTo>
              <a:lnTo>
                <a:pt x="37" y="44"/>
              </a:lnTo>
              <a:lnTo>
                <a:pt x="36" y="44"/>
              </a:lnTo>
              <a:lnTo>
                <a:pt x="35" y="43"/>
              </a:lnTo>
              <a:lnTo>
                <a:pt x="34" y="43"/>
              </a:lnTo>
              <a:lnTo>
                <a:pt x="33" y="42"/>
              </a:lnTo>
              <a:lnTo>
                <a:pt x="32" y="42"/>
              </a:lnTo>
              <a:lnTo>
                <a:pt x="31" y="42"/>
              </a:lnTo>
              <a:lnTo>
                <a:pt x="30" y="43"/>
              </a:lnTo>
              <a:lnTo>
                <a:pt x="29" y="43"/>
              </a:lnTo>
              <a:lnTo>
                <a:pt x="28" y="44"/>
              </a:lnTo>
              <a:lnTo>
                <a:pt x="27" y="44"/>
              </a:lnTo>
              <a:lnTo>
                <a:pt x="26" y="44"/>
              </a:lnTo>
              <a:lnTo>
                <a:pt x="25" y="45"/>
              </a:lnTo>
              <a:lnTo>
                <a:pt x="23" y="45"/>
              </a:lnTo>
              <a:lnTo>
                <a:pt x="22" y="44"/>
              </a:lnTo>
              <a:lnTo>
                <a:pt x="20" y="44"/>
              </a:lnTo>
              <a:lnTo>
                <a:pt x="19" y="44"/>
              </a:lnTo>
              <a:lnTo>
                <a:pt x="18" y="44"/>
              </a:lnTo>
              <a:lnTo>
                <a:pt x="18" y="43"/>
              </a:lnTo>
              <a:lnTo>
                <a:pt x="17" y="42"/>
              </a:lnTo>
              <a:lnTo>
                <a:pt x="17" y="41"/>
              </a:lnTo>
              <a:lnTo>
                <a:pt x="17" y="40"/>
              </a:lnTo>
              <a:lnTo>
                <a:pt x="17" y="39"/>
              </a:lnTo>
              <a:lnTo>
                <a:pt x="16" y="38"/>
              </a:lnTo>
              <a:lnTo>
                <a:pt x="16" y="37"/>
              </a:lnTo>
              <a:lnTo>
                <a:pt x="16" y="36"/>
              </a:lnTo>
              <a:lnTo>
                <a:pt x="15" y="35"/>
              </a:lnTo>
              <a:lnTo>
                <a:pt x="14" y="33"/>
              </a:lnTo>
              <a:lnTo>
                <a:pt x="13" y="32"/>
              </a:lnTo>
              <a:lnTo>
                <a:pt x="12" y="31"/>
              </a:lnTo>
              <a:lnTo>
                <a:pt x="12" y="30"/>
              </a:lnTo>
              <a:lnTo>
                <a:pt x="12" y="29"/>
              </a:lnTo>
              <a:lnTo>
                <a:pt x="11" y="28"/>
              </a:lnTo>
              <a:lnTo>
                <a:pt x="10" y="28"/>
              </a:lnTo>
              <a:lnTo>
                <a:pt x="8" y="28"/>
              </a:lnTo>
              <a:lnTo>
                <a:pt x="7" y="28"/>
              </a:lnTo>
              <a:lnTo>
                <a:pt x="6" y="28"/>
              </a:lnTo>
              <a:lnTo>
                <a:pt x="5" y="28"/>
              </a:lnTo>
              <a:lnTo>
                <a:pt x="3" y="28"/>
              </a:lnTo>
              <a:lnTo>
                <a:pt x="3" y="27"/>
              </a:lnTo>
              <a:lnTo>
                <a:pt x="2" y="26"/>
              </a:lnTo>
              <a:lnTo>
                <a:pt x="2" y="25"/>
              </a:lnTo>
              <a:lnTo>
                <a:pt x="2" y="24"/>
              </a:lnTo>
              <a:lnTo>
                <a:pt x="2" y="23"/>
              </a:lnTo>
              <a:lnTo>
                <a:pt x="3" y="23"/>
              </a:lnTo>
              <a:lnTo>
                <a:pt x="2" y="21"/>
              </a:lnTo>
              <a:lnTo>
                <a:pt x="1" y="20"/>
              </a:lnTo>
              <a:lnTo>
                <a:pt x="2" y="19"/>
              </a:lnTo>
              <a:lnTo>
                <a:pt x="2" y="18"/>
              </a:lnTo>
              <a:lnTo>
                <a:pt x="0" y="18"/>
              </a:lnTo>
              <a:lnTo>
                <a:pt x="0" y="16"/>
              </a:lnTo>
              <a:lnTo>
                <a:pt x="1" y="15"/>
              </a:lnTo>
              <a:lnTo>
                <a:pt x="0" y="14"/>
              </a:lnTo>
              <a:lnTo>
                <a:pt x="0" y="13"/>
              </a:lnTo>
              <a:lnTo>
                <a:pt x="1" y="12"/>
              </a:lnTo>
              <a:lnTo>
                <a:pt x="2" y="11"/>
              </a:lnTo>
              <a:lnTo>
                <a:pt x="3" y="9"/>
              </a:lnTo>
              <a:lnTo>
                <a:pt x="4" y="10"/>
              </a:lnTo>
              <a:lnTo>
                <a:pt x="5" y="9"/>
              </a:lnTo>
              <a:lnTo>
                <a:pt x="7" y="8"/>
              </a:lnTo>
              <a:lnTo>
                <a:pt x="7" y="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274320</xdr:colOff>
      <xdr:row>38</xdr:row>
      <xdr:rowOff>28575</xdr:rowOff>
    </xdr:from>
    <xdr:to>
      <xdr:col>12</xdr:col>
      <xdr:colOff>71120</xdr:colOff>
      <xdr:row>42</xdr:row>
      <xdr:rowOff>85725</xdr:rowOff>
    </xdr:to>
    <xdr:sp>
      <xdr:nvSpPr>
        <xdr:cNvPr id="4903639" name="Freeform 85"/>
        <xdr:cNvSpPr/>
      </xdr:nvSpPr>
      <xdr:spPr>
        <a:xfrm>
          <a:off x="7660640" y="6012815"/>
          <a:ext cx="447040" cy="666750"/>
        </a:xfrm>
        <a:custGeom>
          <a:avLst/>
          <a:gdLst>
            <a:gd name="txL" fmla="*/ 0 w 44"/>
            <a:gd name="txT" fmla="*/ 0 h 73"/>
            <a:gd name="txR" fmla="*/ 44 w 44"/>
            <a:gd name="txB" fmla="*/ 73 h 7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4" h="73">
              <a:moveTo>
                <a:pt x="0" y="11"/>
              </a:moveTo>
              <a:lnTo>
                <a:pt x="0" y="10"/>
              </a:lnTo>
              <a:lnTo>
                <a:pt x="1" y="9"/>
              </a:lnTo>
              <a:lnTo>
                <a:pt x="1" y="7"/>
              </a:lnTo>
              <a:lnTo>
                <a:pt x="1" y="6"/>
              </a:lnTo>
              <a:lnTo>
                <a:pt x="3" y="7"/>
              </a:lnTo>
              <a:lnTo>
                <a:pt x="4" y="7"/>
              </a:lnTo>
              <a:lnTo>
                <a:pt x="6" y="7"/>
              </a:lnTo>
              <a:lnTo>
                <a:pt x="7" y="7"/>
              </a:lnTo>
              <a:lnTo>
                <a:pt x="8" y="7"/>
              </a:lnTo>
              <a:lnTo>
                <a:pt x="9" y="7"/>
              </a:lnTo>
              <a:lnTo>
                <a:pt x="10" y="8"/>
              </a:lnTo>
              <a:lnTo>
                <a:pt x="10" y="9"/>
              </a:lnTo>
              <a:lnTo>
                <a:pt x="11" y="11"/>
              </a:lnTo>
              <a:lnTo>
                <a:pt x="13" y="12"/>
              </a:lnTo>
              <a:lnTo>
                <a:pt x="14" y="11"/>
              </a:lnTo>
              <a:lnTo>
                <a:pt x="15" y="10"/>
              </a:lnTo>
              <a:lnTo>
                <a:pt x="16" y="10"/>
              </a:lnTo>
              <a:lnTo>
                <a:pt x="18" y="10"/>
              </a:lnTo>
              <a:lnTo>
                <a:pt x="19" y="10"/>
              </a:lnTo>
              <a:lnTo>
                <a:pt x="19" y="11"/>
              </a:lnTo>
              <a:lnTo>
                <a:pt x="20" y="13"/>
              </a:lnTo>
              <a:lnTo>
                <a:pt x="21" y="13"/>
              </a:lnTo>
              <a:lnTo>
                <a:pt x="22" y="11"/>
              </a:lnTo>
              <a:lnTo>
                <a:pt x="23" y="11"/>
              </a:lnTo>
              <a:lnTo>
                <a:pt x="24" y="10"/>
              </a:lnTo>
              <a:lnTo>
                <a:pt x="25" y="9"/>
              </a:lnTo>
              <a:lnTo>
                <a:pt x="25" y="8"/>
              </a:lnTo>
              <a:lnTo>
                <a:pt x="26" y="7"/>
              </a:lnTo>
              <a:lnTo>
                <a:pt x="26" y="6"/>
              </a:lnTo>
              <a:lnTo>
                <a:pt x="26" y="5"/>
              </a:lnTo>
              <a:lnTo>
                <a:pt x="26" y="4"/>
              </a:lnTo>
              <a:lnTo>
                <a:pt x="27" y="4"/>
              </a:lnTo>
              <a:lnTo>
                <a:pt x="27" y="3"/>
              </a:lnTo>
              <a:lnTo>
                <a:pt x="28" y="2"/>
              </a:lnTo>
              <a:lnTo>
                <a:pt x="28" y="1"/>
              </a:lnTo>
              <a:lnTo>
                <a:pt x="29" y="0"/>
              </a:lnTo>
              <a:lnTo>
                <a:pt x="30" y="2"/>
              </a:lnTo>
              <a:lnTo>
                <a:pt x="32" y="2"/>
              </a:lnTo>
              <a:lnTo>
                <a:pt x="33" y="2"/>
              </a:lnTo>
              <a:lnTo>
                <a:pt x="35" y="3"/>
              </a:lnTo>
              <a:lnTo>
                <a:pt x="37" y="3"/>
              </a:lnTo>
              <a:lnTo>
                <a:pt x="38" y="4"/>
              </a:lnTo>
              <a:lnTo>
                <a:pt x="37" y="5"/>
              </a:lnTo>
              <a:lnTo>
                <a:pt x="38" y="6"/>
              </a:lnTo>
              <a:lnTo>
                <a:pt x="39" y="6"/>
              </a:lnTo>
              <a:lnTo>
                <a:pt x="40" y="7"/>
              </a:lnTo>
              <a:lnTo>
                <a:pt x="41" y="7"/>
              </a:lnTo>
              <a:lnTo>
                <a:pt x="41" y="8"/>
              </a:lnTo>
              <a:lnTo>
                <a:pt x="41" y="9"/>
              </a:lnTo>
              <a:lnTo>
                <a:pt x="40" y="10"/>
              </a:lnTo>
              <a:lnTo>
                <a:pt x="40" y="11"/>
              </a:lnTo>
              <a:lnTo>
                <a:pt x="40" y="13"/>
              </a:lnTo>
              <a:lnTo>
                <a:pt x="39" y="14"/>
              </a:lnTo>
              <a:lnTo>
                <a:pt x="39" y="15"/>
              </a:lnTo>
              <a:lnTo>
                <a:pt x="39" y="16"/>
              </a:lnTo>
              <a:lnTo>
                <a:pt x="39" y="17"/>
              </a:lnTo>
              <a:lnTo>
                <a:pt x="40" y="18"/>
              </a:lnTo>
              <a:lnTo>
                <a:pt x="41" y="19"/>
              </a:lnTo>
              <a:lnTo>
                <a:pt x="41" y="20"/>
              </a:lnTo>
              <a:lnTo>
                <a:pt x="42" y="21"/>
              </a:lnTo>
              <a:lnTo>
                <a:pt x="42" y="22"/>
              </a:lnTo>
              <a:lnTo>
                <a:pt x="43" y="23"/>
              </a:lnTo>
              <a:lnTo>
                <a:pt x="44" y="25"/>
              </a:lnTo>
              <a:lnTo>
                <a:pt x="42" y="28"/>
              </a:lnTo>
              <a:lnTo>
                <a:pt x="41" y="29"/>
              </a:lnTo>
              <a:lnTo>
                <a:pt x="40" y="30"/>
              </a:lnTo>
              <a:lnTo>
                <a:pt x="39" y="31"/>
              </a:lnTo>
              <a:lnTo>
                <a:pt x="40" y="32"/>
              </a:lnTo>
              <a:lnTo>
                <a:pt x="41" y="33"/>
              </a:lnTo>
              <a:lnTo>
                <a:pt x="42" y="33"/>
              </a:lnTo>
              <a:lnTo>
                <a:pt x="43" y="33"/>
              </a:lnTo>
              <a:lnTo>
                <a:pt x="44" y="34"/>
              </a:lnTo>
              <a:lnTo>
                <a:pt x="44" y="35"/>
              </a:lnTo>
              <a:lnTo>
                <a:pt x="44" y="36"/>
              </a:lnTo>
              <a:lnTo>
                <a:pt x="43" y="38"/>
              </a:lnTo>
              <a:lnTo>
                <a:pt x="43" y="39"/>
              </a:lnTo>
              <a:lnTo>
                <a:pt x="43" y="40"/>
              </a:lnTo>
              <a:lnTo>
                <a:pt x="44" y="41"/>
              </a:lnTo>
              <a:lnTo>
                <a:pt x="44" y="42"/>
              </a:lnTo>
              <a:lnTo>
                <a:pt x="44" y="43"/>
              </a:lnTo>
              <a:lnTo>
                <a:pt x="44" y="44"/>
              </a:lnTo>
              <a:lnTo>
                <a:pt x="44" y="45"/>
              </a:lnTo>
              <a:lnTo>
                <a:pt x="43" y="46"/>
              </a:lnTo>
              <a:lnTo>
                <a:pt x="42" y="46"/>
              </a:lnTo>
              <a:lnTo>
                <a:pt x="42" y="47"/>
              </a:lnTo>
              <a:lnTo>
                <a:pt x="41" y="48"/>
              </a:lnTo>
              <a:lnTo>
                <a:pt x="42" y="49"/>
              </a:lnTo>
              <a:lnTo>
                <a:pt x="41" y="50"/>
              </a:lnTo>
              <a:lnTo>
                <a:pt x="42" y="51"/>
              </a:lnTo>
              <a:lnTo>
                <a:pt x="42" y="52"/>
              </a:lnTo>
              <a:lnTo>
                <a:pt x="42" y="54"/>
              </a:lnTo>
              <a:lnTo>
                <a:pt x="41" y="53"/>
              </a:lnTo>
              <a:lnTo>
                <a:pt x="40" y="53"/>
              </a:lnTo>
              <a:lnTo>
                <a:pt x="39" y="52"/>
              </a:lnTo>
              <a:lnTo>
                <a:pt x="38" y="51"/>
              </a:lnTo>
              <a:lnTo>
                <a:pt x="37" y="50"/>
              </a:lnTo>
              <a:lnTo>
                <a:pt x="36" y="49"/>
              </a:lnTo>
              <a:lnTo>
                <a:pt x="35" y="48"/>
              </a:lnTo>
              <a:lnTo>
                <a:pt x="34" y="47"/>
              </a:lnTo>
              <a:lnTo>
                <a:pt x="33" y="47"/>
              </a:lnTo>
              <a:lnTo>
                <a:pt x="32" y="47"/>
              </a:lnTo>
              <a:lnTo>
                <a:pt x="32" y="48"/>
              </a:lnTo>
              <a:lnTo>
                <a:pt x="31" y="49"/>
              </a:lnTo>
              <a:lnTo>
                <a:pt x="30" y="49"/>
              </a:lnTo>
              <a:lnTo>
                <a:pt x="29" y="50"/>
              </a:lnTo>
              <a:lnTo>
                <a:pt x="28" y="51"/>
              </a:lnTo>
              <a:lnTo>
                <a:pt x="28" y="52"/>
              </a:lnTo>
              <a:lnTo>
                <a:pt x="27" y="52"/>
              </a:lnTo>
              <a:lnTo>
                <a:pt x="26" y="54"/>
              </a:lnTo>
              <a:lnTo>
                <a:pt x="25" y="55"/>
              </a:lnTo>
              <a:lnTo>
                <a:pt x="24" y="56"/>
              </a:lnTo>
              <a:lnTo>
                <a:pt x="24" y="57"/>
              </a:lnTo>
              <a:lnTo>
                <a:pt x="24" y="58"/>
              </a:lnTo>
              <a:lnTo>
                <a:pt x="24" y="59"/>
              </a:lnTo>
              <a:lnTo>
                <a:pt x="23" y="60"/>
              </a:lnTo>
              <a:lnTo>
                <a:pt x="22" y="62"/>
              </a:lnTo>
              <a:lnTo>
                <a:pt x="22" y="63"/>
              </a:lnTo>
              <a:lnTo>
                <a:pt x="21" y="64"/>
              </a:lnTo>
              <a:lnTo>
                <a:pt x="21" y="65"/>
              </a:lnTo>
              <a:lnTo>
                <a:pt x="21" y="66"/>
              </a:lnTo>
              <a:lnTo>
                <a:pt x="20" y="67"/>
              </a:lnTo>
              <a:lnTo>
                <a:pt x="20" y="69"/>
              </a:lnTo>
              <a:lnTo>
                <a:pt x="20" y="70"/>
              </a:lnTo>
              <a:lnTo>
                <a:pt x="20" y="71"/>
              </a:lnTo>
              <a:lnTo>
                <a:pt x="19" y="72"/>
              </a:lnTo>
              <a:lnTo>
                <a:pt x="18" y="73"/>
              </a:lnTo>
              <a:lnTo>
                <a:pt x="16" y="73"/>
              </a:lnTo>
              <a:lnTo>
                <a:pt x="15" y="73"/>
              </a:lnTo>
              <a:lnTo>
                <a:pt x="14" y="72"/>
              </a:lnTo>
              <a:lnTo>
                <a:pt x="14" y="71"/>
              </a:lnTo>
              <a:lnTo>
                <a:pt x="14" y="70"/>
              </a:lnTo>
              <a:lnTo>
                <a:pt x="14" y="68"/>
              </a:lnTo>
              <a:lnTo>
                <a:pt x="13" y="67"/>
              </a:lnTo>
              <a:lnTo>
                <a:pt x="13" y="66"/>
              </a:lnTo>
              <a:lnTo>
                <a:pt x="13" y="64"/>
              </a:lnTo>
              <a:lnTo>
                <a:pt x="12" y="63"/>
              </a:lnTo>
              <a:lnTo>
                <a:pt x="12" y="62"/>
              </a:lnTo>
              <a:lnTo>
                <a:pt x="12" y="61"/>
              </a:lnTo>
              <a:lnTo>
                <a:pt x="11" y="60"/>
              </a:lnTo>
              <a:lnTo>
                <a:pt x="11" y="59"/>
              </a:lnTo>
              <a:lnTo>
                <a:pt x="11" y="58"/>
              </a:lnTo>
              <a:lnTo>
                <a:pt x="11" y="56"/>
              </a:lnTo>
              <a:lnTo>
                <a:pt x="10" y="55"/>
              </a:lnTo>
              <a:lnTo>
                <a:pt x="10" y="54"/>
              </a:lnTo>
              <a:lnTo>
                <a:pt x="10" y="53"/>
              </a:lnTo>
              <a:lnTo>
                <a:pt x="10" y="52"/>
              </a:lnTo>
              <a:lnTo>
                <a:pt x="10" y="51"/>
              </a:lnTo>
              <a:lnTo>
                <a:pt x="9" y="50"/>
              </a:lnTo>
              <a:lnTo>
                <a:pt x="9" y="49"/>
              </a:lnTo>
              <a:lnTo>
                <a:pt x="8" y="48"/>
              </a:lnTo>
              <a:lnTo>
                <a:pt x="8" y="46"/>
              </a:lnTo>
              <a:lnTo>
                <a:pt x="8" y="45"/>
              </a:lnTo>
              <a:lnTo>
                <a:pt x="7" y="43"/>
              </a:lnTo>
              <a:lnTo>
                <a:pt x="7" y="42"/>
              </a:lnTo>
              <a:lnTo>
                <a:pt x="7" y="41"/>
              </a:lnTo>
              <a:lnTo>
                <a:pt x="8" y="39"/>
              </a:lnTo>
              <a:lnTo>
                <a:pt x="8" y="38"/>
              </a:lnTo>
              <a:lnTo>
                <a:pt x="8" y="37"/>
              </a:lnTo>
              <a:lnTo>
                <a:pt x="8" y="36"/>
              </a:lnTo>
              <a:lnTo>
                <a:pt x="9" y="34"/>
              </a:lnTo>
              <a:lnTo>
                <a:pt x="9" y="33"/>
              </a:lnTo>
              <a:lnTo>
                <a:pt x="8" y="33"/>
              </a:lnTo>
              <a:lnTo>
                <a:pt x="7" y="33"/>
              </a:lnTo>
              <a:lnTo>
                <a:pt x="6" y="33"/>
              </a:lnTo>
              <a:lnTo>
                <a:pt x="5" y="33"/>
              </a:lnTo>
              <a:lnTo>
                <a:pt x="4" y="31"/>
              </a:lnTo>
              <a:lnTo>
                <a:pt x="4" y="30"/>
              </a:lnTo>
              <a:lnTo>
                <a:pt x="4" y="28"/>
              </a:lnTo>
              <a:lnTo>
                <a:pt x="4" y="27"/>
              </a:lnTo>
              <a:lnTo>
                <a:pt x="3" y="26"/>
              </a:lnTo>
              <a:lnTo>
                <a:pt x="3" y="24"/>
              </a:lnTo>
              <a:lnTo>
                <a:pt x="2" y="22"/>
              </a:lnTo>
              <a:lnTo>
                <a:pt x="2" y="20"/>
              </a:lnTo>
              <a:lnTo>
                <a:pt x="2" y="19"/>
              </a:lnTo>
              <a:lnTo>
                <a:pt x="1" y="18"/>
              </a:lnTo>
              <a:lnTo>
                <a:pt x="1" y="16"/>
              </a:lnTo>
              <a:lnTo>
                <a:pt x="1" y="15"/>
              </a:lnTo>
              <a:lnTo>
                <a:pt x="1" y="13"/>
              </a:lnTo>
              <a:lnTo>
                <a:pt x="0" y="1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426720</xdr:colOff>
      <xdr:row>32</xdr:row>
      <xdr:rowOff>38100</xdr:rowOff>
    </xdr:from>
    <xdr:to>
      <xdr:col>12</xdr:col>
      <xdr:colOff>264160</xdr:colOff>
      <xdr:row>36</xdr:row>
      <xdr:rowOff>152400</xdr:rowOff>
    </xdr:to>
    <xdr:sp>
      <xdr:nvSpPr>
        <xdr:cNvPr id="4903640" name="Freeform 86"/>
        <xdr:cNvSpPr/>
      </xdr:nvSpPr>
      <xdr:spPr>
        <a:xfrm>
          <a:off x="7813040" y="5088890"/>
          <a:ext cx="487680" cy="733425"/>
        </a:xfrm>
        <a:custGeom>
          <a:avLst/>
          <a:gdLst>
            <a:gd name="txL" fmla="*/ 0 w 48"/>
            <a:gd name="txT" fmla="*/ 0 h 81"/>
            <a:gd name="txR" fmla="*/ 48 w 48"/>
            <a:gd name="txB" fmla="*/ 81 h 8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8" h="81">
              <a:moveTo>
                <a:pt x="0" y="6"/>
              </a:moveTo>
              <a:lnTo>
                <a:pt x="1" y="6"/>
              </a:lnTo>
              <a:lnTo>
                <a:pt x="2" y="5"/>
              </a:lnTo>
              <a:lnTo>
                <a:pt x="3" y="6"/>
              </a:lnTo>
              <a:lnTo>
                <a:pt x="4" y="6"/>
              </a:lnTo>
              <a:lnTo>
                <a:pt x="5" y="5"/>
              </a:lnTo>
              <a:lnTo>
                <a:pt x="6" y="5"/>
              </a:lnTo>
              <a:lnTo>
                <a:pt x="7" y="5"/>
              </a:lnTo>
              <a:lnTo>
                <a:pt x="8" y="6"/>
              </a:lnTo>
              <a:lnTo>
                <a:pt x="9" y="6"/>
              </a:lnTo>
              <a:lnTo>
                <a:pt x="10" y="7"/>
              </a:lnTo>
              <a:lnTo>
                <a:pt x="11" y="8"/>
              </a:lnTo>
              <a:lnTo>
                <a:pt x="12" y="7"/>
              </a:lnTo>
              <a:lnTo>
                <a:pt x="12" y="6"/>
              </a:lnTo>
              <a:lnTo>
                <a:pt x="12" y="5"/>
              </a:lnTo>
              <a:lnTo>
                <a:pt x="14" y="4"/>
              </a:lnTo>
              <a:lnTo>
                <a:pt x="15" y="3"/>
              </a:lnTo>
              <a:lnTo>
                <a:pt x="17" y="2"/>
              </a:lnTo>
              <a:lnTo>
                <a:pt x="18" y="2"/>
              </a:lnTo>
              <a:lnTo>
                <a:pt x="18" y="1"/>
              </a:lnTo>
              <a:lnTo>
                <a:pt x="20" y="0"/>
              </a:lnTo>
              <a:lnTo>
                <a:pt x="21" y="2"/>
              </a:lnTo>
              <a:lnTo>
                <a:pt x="22" y="3"/>
              </a:lnTo>
              <a:lnTo>
                <a:pt x="22" y="4"/>
              </a:lnTo>
              <a:lnTo>
                <a:pt x="22" y="5"/>
              </a:lnTo>
              <a:lnTo>
                <a:pt x="23" y="6"/>
              </a:lnTo>
              <a:lnTo>
                <a:pt x="23" y="7"/>
              </a:lnTo>
              <a:lnTo>
                <a:pt x="23" y="8"/>
              </a:lnTo>
              <a:lnTo>
                <a:pt x="23" y="9"/>
              </a:lnTo>
              <a:lnTo>
                <a:pt x="24" y="10"/>
              </a:lnTo>
              <a:lnTo>
                <a:pt x="24" y="11"/>
              </a:lnTo>
              <a:lnTo>
                <a:pt x="25" y="11"/>
              </a:lnTo>
              <a:lnTo>
                <a:pt x="26" y="11"/>
              </a:lnTo>
              <a:lnTo>
                <a:pt x="28" y="11"/>
              </a:lnTo>
              <a:lnTo>
                <a:pt x="29" y="12"/>
              </a:lnTo>
              <a:lnTo>
                <a:pt x="31" y="12"/>
              </a:lnTo>
              <a:lnTo>
                <a:pt x="32" y="11"/>
              </a:lnTo>
              <a:lnTo>
                <a:pt x="33" y="11"/>
              </a:lnTo>
              <a:lnTo>
                <a:pt x="34" y="11"/>
              </a:lnTo>
              <a:lnTo>
                <a:pt x="35" y="10"/>
              </a:lnTo>
              <a:lnTo>
                <a:pt x="36" y="10"/>
              </a:lnTo>
              <a:lnTo>
                <a:pt x="37" y="9"/>
              </a:lnTo>
              <a:lnTo>
                <a:pt x="38" y="9"/>
              </a:lnTo>
              <a:lnTo>
                <a:pt x="39" y="9"/>
              </a:lnTo>
              <a:lnTo>
                <a:pt x="40" y="10"/>
              </a:lnTo>
              <a:lnTo>
                <a:pt x="41" y="10"/>
              </a:lnTo>
              <a:lnTo>
                <a:pt x="42" y="11"/>
              </a:lnTo>
              <a:lnTo>
                <a:pt x="43" y="11"/>
              </a:lnTo>
              <a:lnTo>
                <a:pt x="44" y="11"/>
              </a:lnTo>
              <a:lnTo>
                <a:pt x="45" y="11"/>
              </a:lnTo>
              <a:lnTo>
                <a:pt x="47" y="12"/>
              </a:lnTo>
              <a:lnTo>
                <a:pt x="47" y="9"/>
              </a:lnTo>
              <a:lnTo>
                <a:pt x="48" y="8"/>
              </a:lnTo>
              <a:lnTo>
                <a:pt x="48" y="9"/>
              </a:lnTo>
              <a:lnTo>
                <a:pt x="48" y="10"/>
              </a:lnTo>
              <a:lnTo>
                <a:pt x="48" y="12"/>
              </a:lnTo>
              <a:lnTo>
                <a:pt x="47" y="14"/>
              </a:lnTo>
              <a:lnTo>
                <a:pt x="47" y="16"/>
              </a:lnTo>
              <a:lnTo>
                <a:pt x="46" y="16"/>
              </a:lnTo>
              <a:lnTo>
                <a:pt x="45" y="17"/>
              </a:lnTo>
              <a:lnTo>
                <a:pt x="45" y="18"/>
              </a:lnTo>
              <a:lnTo>
                <a:pt x="45" y="20"/>
              </a:lnTo>
              <a:lnTo>
                <a:pt x="45" y="21"/>
              </a:lnTo>
              <a:lnTo>
                <a:pt x="44" y="22"/>
              </a:lnTo>
              <a:lnTo>
                <a:pt x="44" y="23"/>
              </a:lnTo>
              <a:lnTo>
                <a:pt x="43" y="23"/>
              </a:lnTo>
              <a:lnTo>
                <a:pt x="42" y="24"/>
              </a:lnTo>
              <a:lnTo>
                <a:pt x="41" y="25"/>
              </a:lnTo>
              <a:lnTo>
                <a:pt x="41" y="26"/>
              </a:lnTo>
              <a:lnTo>
                <a:pt x="40" y="28"/>
              </a:lnTo>
              <a:lnTo>
                <a:pt x="40" y="29"/>
              </a:lnTo>
              <a:lnTo>
                <a:pt x="39" y="31"/>
              </a:lnTo>
              <a:lnTo>
                <a:pt x="40" y="32"/>
              </a:lnTo>
              <a:lnTo>
                <a:pt x="39" y="33"/>
              </a:lnTo>
              <a:lnTo>
                <a:pt x="40" y="34"/>
              </a:lnTo>
              <a:lnTo>
                <a:pt x="38" y="34"/>
              </a:lnTo>
              <a:lnTo>
                <a:pt x="37" y="34"/>
              </a:lnTo>
              <a:lnTo>
                <a:pt x="36" y="35"/>
              </a:lnTo>
              <a:lnTo>
                <a:pt x="37" y="36"/>
              </a:lnTo>
              <a:lnTo>
                <a:pt x="37" y="37"/>
              </a:lnTo>
              <a:lnTo>
                <a:pt x="37" y="38"/>
              </a:lnTo>
              <a:lnTo>
                <a:pt x="36" y="39"/>
              </a:lnTo>
              <a:lnTo>
                <a:pt x="35" y="40"/>
              </a:lnTo>
              <a:lnTo>
                <a:pt x="34" y="41"/>
              </a:lnTo>
              <a:lnTo>
                <a:pt x="33" y="41"/>
              </a:lnTo>
              <a:lnTo>
                <a:pt x="33" y="42"/>
              </a:lnTo>
              <a:lnTo>
                <a:pt x="32" y="43"/>
              </a:lnTo>
              <a:lnTo>
                <a:pt x="31" y="44"/>
              </a:lnTo>
              <a:lnTo>
                <a:pt x="31" y="45"/>
              </a:lnTo>
              <a:lnTo>
                <a:pt x="32" y="46"/>
              </a:lnTo>
              <a:lnTo>
                <a:pt x="32" y="47"/>
              </a:lnTo>
              <a:lnTo>
                <a:pt x="33" y="48"/>
              </a:lnTo>
              <a:lnTo>
                <a:pt x="34" y="49"/>
              </a:lnTo>
              <a:lnTo>
                <a:pt x="35" y="50"/>
              </a:lnTo>
              <a:lnTo>
                <a:pt x="36" y="50"/>
              </a:lnTo>
              <a:lnTo>
                <a:pt x="37" y="51"/>
              </a:lnTo>
              <a:lnTo>
                <a:pt x="38" y="52"/>
              </a:lnTo>
              <a:lnTo>
                <a:pt x="38" y="53"/>
              </a:lnTo>
              <a:lnTo>
                <a:pt x="38" y="54"/>
              </a:lnTo>
              <a:lnTo>
                <a:pt x="38" y="55"/>
              </a:lnTo>
              <a:lnTo>
                <a:pt x="37" y="56"/>
              </a:lnTo>
              <a:lnTo>
                <a:pt x="36" y="57"/>
              </a:lnTo>
              <a:lnTo>
                <a:pt x="35" y="57"/>
              </a:lnTo>
              <a:lnTo>
                <a:pt x="32" y="57"/>
              </a:lnTo>
              <a:lnTo>
                <a:pt x="32" y="58"/>
              </a:lnTo>
              <a:lnTo>
                <a:pt x="32" y="59"/>
              </a:lnTo>
              <a:lnTo>
                <a:pt x="31" y="61"/>
              </a:lnTo>
              <a:lnTo>
                <a:pt x="31" y="62"/>
              </a:lnTo>
              <a:lnTo>
                <a:pt x="31" y="64"/>
              </a:lnTo>
              <a:lnTo>
                <a:pt x="30" y="65"/>
              </a:lnTo>
              <a:lnTo>
                <a:pt x="30" y="67"/>
              </a:lnTo>
              <a:lnTo>
                <a:pt x="29" y="68"/>
              </a:lnTo>
              <a:lnTo>
                <a:pt x="29" y="69"/>
              </a:lnTo>
              <a:lnTo>
                <a:pt x="28" y="70"/>
              </a:lnTo>
              <a:lnTo>
                <a:pt x="27" y="71"/>
              </a:lnTo>
              <a:lnTo>
                <a:pt x="28" y="72"/>
              </a:lnTo>
              <a:lnTo>
                <a:pt x="29" y="73"/>
              </a:lnTo>
              <a:lnTo>
                <a:pt x="28" y="74"/>
              </a:lnTo>
              <a:lnTo>
                <a:pt x="28" y="75"/>
              </a:lnTo>
              <a:lnTo>
                <a:pt x="27" y="76"/>
              </a:lnTo>
              <a:lnTo>
                <a:pt x="26" y="77"/>
              </a:lnTo>
              <a:lnTo>
                <a:pt x="24" y="78"/>
              </a:lnTo>
              <a:lnTo>
                <a:pt x="22" y="78"/>
              </a:lnTo>
              <a:lnTo>
                <a:pt x="21" y="77"/>
              </a:lnTo>
              <a:lnTo>
                <a:pt x="21" y="78"/>
              </a:lnTo>
              <a:lnTo>
                <a:pt x="21" y="79"/>
              </a:lnTo>
              <a:lnTo>
                <a:pt x="20" y="81"/>
              </a:lnTo>
              <a:lnTo>
                <a:pt x="18" y="81"/>
              </a:lnTo>
              <a:lnTo>
                <a:pt x="17" y="81"/>
              </a:lnTo>
              <a:lnTo>
                <a:pt x="17" y="80"/>
              </a:lnTo>
              <a:lnTo>
                <a:pt x="16" y="79"/>
              </a:lnTo>
              <a:lnTo>
                <a:pt x="15" y="80"/>
              </a:lnTo>
              <a:lnTo>
                <a:pt x="14" y="80"/>
              </a:lnTo>
              <a:lnTo>
                <a:pt x="12" y="79"/>
              </a:lnTo>
              <a:lnTo>
                <a:pt x="11" y="79"/>
              </a:lnTo>
              <a:lnTo>
                <a:pt x="10" y="79"/>
              </a:lnTo>
              <a:lnTo>
                <a:pt x="6" y="76"/>
              </a:lnTo>
              <a:lnTo>
                <a:pt x="5" y="75"/>
              </a:lnTo>
              <a:lnTo>
                <a:pt x="4" y="75"/>
              </a:lnTo>
              <a:lnTo>
                <a:pt x="2" y="74"/>
              </a:lnTo>
              <a:lnTo>
                <a:pt x="3" y="72"/>
              </a:lnTo>
              <a:lnTo>
                <a:pt x="3" y="70"/>
              </a:lnTo>
              <a:lnTo>
                <a:pt x="4" y="69"/>
              </a:lnTo>
              <a:lnTo>
                <a:pt x="3" y="69"/>
              </a:lnTo>
              <a:lnTo>
                <a:pt x="1" y="69"/>
              </a:lnTo>
              <a:lnTo>
                <a:pt x="2" y="68"/>
              </a:lnTo>
              <a:lnTo>
                <a:pt x="2" y="66"/>
              </a:lnTo>
              <a:lnTo>
                <a:pt x="2" y="65"/>
              </a:lnTo>
              <a:lnTo>
                <a:pt x="4" y="63"/>
              </a:lnTo>
              <a:lnTo>
                <a:pt x="4" y="62"/>
              </a:lnTo>
              <a:lnTo>
                <a:pt x="5" y="62"/>
              </a:lnTo>
              <a:lnTo>
                <a:pt x="6" y="61"/>
              </a:lnTo>
              <a:lnTo>
                <a:pt x="7" y="60"/>
              </a:lnTo>
              <a:lnTo>
                <a:pt x="8" y="59"/>
              </a:lnTo>
              <a:lnTo>
                <a:pt x="9" y="59"/>
              </a:lnTo>
              <a:lnTo>
                <a:pt x="9" y="58"/>
              </a:lnTo>
              <a:lnTo>
                <a:pt x="10" y="57"/>
              </a:lnTo>
              <a:lnTo>
                <a:pt x="10" y="55"/>
              </a:lnTo>
              <a:lnTo>
                <a:pt x="11" y="54"/>
              </a:lnTo>
              <a:lnTo>
                <a:pt x="11" y="53"/>
              </a:lnTo>
              <a:lnTo>
                <a:pt x="12" y="52"/>
              </a:lnTo>
              <a:lnTo>
                <a:pt x="13" y="51"/>
              </a:lnTo>
              <a:lnTo>
                <a:pt x="13" y="49"/>
              </a:lnTo>
              <a:lnTo>
                <a:pt x="15" y="49"/>
              </a:lnTo>
              <a:lnTo>
                <a:pt x="16" y="48"/>
              </a:lnTo>
              <a:lnTo>
                <a:pt x="15" y="47"/>
              </a:lnTo>
              <a:lnTo>
                <a:pt x="15" y="46"/>
              </a:lnTo>
              <a:lnTo>
                <a:pt x="16" y="45"/>
              </a:lnTo>
              <a:lnTo>
                <a:pt x="16" y="43"/>
              </a:lnTo>
              <a:lnTo>
                <a:pt x="16" y="42"/>
              </a:lnTo>
              <a:lnTo>
                <a:pt x="16" y="41"/>
              </a:lnTo>
              <a:lnTo>
                <a:pt x="17" y="40"/>
              </a:lnTo>
              <a:lnTo>
                <a:pt x="17" y="39"/>
              </a:lnTo>
              <a:lnTo>
                <a:pt x="17" y="38"/>
              </a:lnTo>
              <a:lnTo>
                <a:pt x="17" y="37"/>
              </a:lnTo>
              <a:lnTo>
                <a:pt x="17" y="35"/>
              </a:lnTo>
              <a:lnTo>
                <a:pt x="17" y="33"/>
              </a:lnTo>
              <a:lnTo>
                <a:pt x="17" y="32"/>
              </a:lnTo>
              <a:lnTo>
                <a:pt x="16" y="31"/>
              </a:lnTo>
              <a:lnTo>
                <a:pt x="16" y="29"/>
              </a:lnTo>
              <a:lnTo>
                <a:pt x="15" y="27"/>
              </a:lnTo>
              <a:lnTo>
                <a:pt x="15" y="26"/>
              </a:lnTo>
              <a:lnTo>
                <a:pt x="15" y="25"/>
              </a:lnTo>
              <a:lnTo>
                <a:pt x="15" y="24"/>
              </a:lnTo>
              <a:lnTo>
                <a:pt x="14" y="23"/>
              </a:lnTo>
              <a:lnTo>
                <a:pt x="14" y="22"/>
              </a:lnTo>
              <a:lnTo>
                <a:pt x="13" y="21"/>
              </a:lnTo>
              <a:lnTo>
                <a:pt x="12" y="19"/>
              </a:lnTo>
              <a:lnTo>
                <a:pt x="12" y="18"/>
              </a:lnTo>
              <a:lnTo>
                <a:pt x="12" y="17"/>
              </a:lnTo>
              <a:lnTo>
                <a:pt x="11" y="16"/>
              </a:lnTo>
              <a:lnTo>
                <a:pt x="11" y="15"/>
              </a:lnTo>
              <a:lnTo>
                <a:pt x="10" y="15"/>
              </a:lnTo>
              <a:lnTo>
                <a:pt x="9" y="14"/>
              </a:lnTo>
              <a:lnTo>
                <a:pt x="7" y="13"/>
              </a:lnTo>
              <a:lnTo>
                <a:pt x="6" y="13"/>
              </a:lnTo>
              <a:lnTo>
                <a:pt x="5" y="12"/>
              </a:lnTo>
              <a:lnTo>
                <a:pt x="4" y="12"/>
              </a:lnTo>
              <a:lnTo>
                <a:pt x="4" y="10"/>
              </a:lnTo>
              <a:lnTo>
                <a:pt x="3" y="10"/>
              </a:lnTo>
              <a:lnTo>
                <a:pt x="2" y="9"/>
              </a:lnTo>
              <a:lnTo>
                <a:pt x="1" y="8"/>
              </a:lnTo>
              <a:lnTo>
                <a:pt x="0" y="7"/>
              </a:lnTo>
              <a:lnTo>
                <a:pt x="0"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132080</xdr:colOff>
      <xdr:row>30</xdr:row>
      <xdr:rowOff>28575</xdr:rowOff>
    </xdr:from>
    <xdr:to>
      <xdr:col>11</xdr:col>
      <xdr:colOff>629920</xdr:colOff>
      <xdr:row>32</xdr:row>
      <xdr:rowOff>114300</xdr:rowOff>
    </xdr:to>
    <xdr:sp>
      <xdr:nvSpPr>
        <xdr:cNvPr id="4903641" name="Freeform 87"/>
        <xdr:cNvSpPr/>
      </xdr:nvSpPr>
      <xdr:spPr>
        <a:xfrm>
          <a:off x="7518400" y="4774565"/>
          <a:ext cx="497840" cy="390525"/>
        </a:xfrm>
        <a:custGeom>
          <a:avLst/>
          <a:gdLst>
            <a:gd name="txL" fmla="*/ 0 w 49"/>
            <a:gd name="txT" fmla="*/ 0 h 44"/>
            <a:gd name="txR" fmla="*/ 49 w 49"/>
            <a:gd name="txB" fmla="*/ 44 h 4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9" h="44">
              <a:moveTo>
                <a:pt x="0" y="7"/>
              </a:moveTo>
              <a:lnTo>
                <a:pt x="1" y="6"/>
              </a:lnTo>
              <a:lnTo>
                <a:pt x="1" y="5"/>
              </a:lnTo>
              <a:lnTo>
                <a:pt x="1" y="4"/>
              </a:lnTo>
              <a:lnTo>
                <a:pt x="2" y="5"/>
              </a:lnTo>
              <a:lnTo>
                <a:pt x="2" y="6"/>
              </a:lnTo>
              <a:lnTo>
                <a:pt x="4" y="6"/>
              </a:lnTo>
              <a:lnTo>
                <a:pt x="4" y="5"/>
              </a:lnTo>
              <a:lnTo>
                <a:pt x="5" y="4"/>
              </a:lnTo>
              <a:lnTo>
                <a:pt x="7" y="4"/>
              </a:lnTo>
              <a:lnTo>
                <a:pt x="7" y="3"/>
              </a:lnTo>
              <a:lnTo>
                <a:pt x="7" y="2"/>
              </a:lnTo>
              <a:lnTo>
                <a:pt x="8" y="1"/>
              </a:lnTo>
              <a:lnTo>
                <a:pt x="9" y="0"/>
              </a:lnTo>
              <a:lnTo>
                <a:pt x="10" y="1"/>
              </a:lnTo>
              <a:lnTo>
                <a:pt x="11" y="2"/>
              </a:lnTo>
              <a:lnTo>
                <a:pt x="12" y="2"/>
              </a:lnTo>
              <a:lnTo>
                <a:pt x="13" y="3"/>
              </a:lnTo>
              <a:lnTo>
                <a:pt x="14" y="4"/>
              </a:lnTo>
              <a:lnTo>
                <a:pt x="14" y="5"/>
              </a:lnTo>
              <a:lnTo>
                <a:pt x="15" y="6"/>
              </a:lnTo>
              <a:lnTo>
                <a:pt x="15" y="7"/>
              </a:lnTo>
              <a:lnTo>
                <a:pt x="16" y="8"/>
              </a:lnTo>
              <a:lnTo>
                <a:pt x="16" y="9"/>
              </a:lnTo>
              <a:lnTo>
                <a:pt x="17" y="10"/>
              </a:lnTo>
              <a:lnTo>
                <a:pt x="17" y="11"/>
              </a:lnTo>
              <a:lnTo>
                <a:pt x="18" y="12"/>
              </a:lnTo>
              <a:lnTo>
                <a:pt x="18" y="13"/>
              </a:lnTo>
              <a:lnTo>
                <a:pt x="20" y="13"/>
              </a:lnTo>
              <a:lnTo>
                <a:pt x="21" y="13"/>
              </a:lnTo>
              <a:lnTo>
                <a:pt x="22" y="13"/>
              </a:lnTo>
              <a:lnTo>
                <a:pt x="23" y="14"/>
              </a:lnTo>
              <a:lnTo>
                <a:pt x="24" y="14"/>
              </a:lnTo>
              <a:lnTo>
                <a:pt x="25" y="14"/>
              </a:lnTo>
              <a:lnTo>
                <a:pt x="26" y="13"/>
              </a:lnTo>
              <a:lnTo>
                <a:pt x="27" y="13"/>
              </a:lnTo>
              <a:lnTo>
                <a:pt x="28" y="13"/>
              </a:lnTo>
              <a:lnTo>
                <a:pt x="27" y="14"/>
              </a:lnTo>
              <a:lnTo>
                <a:pt x="27" y="15"/>
              </a:lnTo>
              <a:lnTo>
                <a:pt x="28" y="15"/>
              </a:lnTo>
              <a:lnTo>
                <a:pt x="29" y="15"/>
              </a:lnTo>
              <a:lnTo>
                <a:pt x="29" y="16"/>
              </a:lnTo>
              <a:lnTo>
                <a:pt x="29" y="18"/>
              </a:lnTo>
              <a:lnTo>
                <a:pt x="28" y="19"/>
              </a:lnTo>
              <a:lnTo>
                <a:pt x="27" y="20"/>
              </a:lnTo>
              <a:lnTo>
                <a:pt x="28" y="19"/>
              </a:lnTo>
              <a:lnTo>
                <a:pt x="30" y="19"/>
              </a:lnTo>
              <a:lnTo>
                <a:pt x="31" y="18"/>
              </a:lnTo>
              <a:lnTo>
                <a:pt x="32" y="18"/>
              </a:lnTo>
              <a:lnTo>
                <a:pt x="33" y="18"/>
              </a:lnTo>
              <a:lnTo>
                <a:pt x="34" y="18"/>
              </a:lnTo>
              <a:lnTo>
                <a:pt x="35" y="18"/>
              </a:lnTo>
              <a:lnTo>
                <a:pt x="35" y="20"/>
              </a:lnTo>
              <a:lnTo>
                <a:pt x="37" y="20"/>
              </a:lnTo>
              <a:lnTo>
                <a:pt x="37" y="21"/>
              </a:lnTo>
              <a:lnTo>
                <a:pt x="36" y="22"/>
              </a:lnTo>
              <a:lnTo>
                <a:pt x="37" y="23"/>
              </a:lnTo>
              <a:lnTo>
                <a:pt x="38" y="25"/>
              </a:lnTo>
              <a:lnTo>
                <a:pt x="37" y="25"/>
              </a:lnTo>
              <a:lnTo>
                <a:pt x="37" y="26"/>
              </a:lnTo>
              <a:lnTo>
                <a:pt x="37" y="27"/>
              </a:lnTo>
              <a:lnTo>
                <a:pt x="37" y="28"/>
              </a:lnTo>
              <a:lnTo>
                <a:pt x="38" y="29"/>
              </a:lnTo>
              <a:lnTo>
                <a:pt x="38" y="30"/>
              </a:lnTo>
              <a:lnTo>
                <a:pt x="40" y="30"/>
              </a:lnTo>
              <a:lnTo>
                <a:pt x="41" y="30"/>
              </a:lnTo>
              <a:lnTo>
                <a:pt x="42" y="30"/>
              </a:lnTo>
              <a:lnTo>
                <a:pt x="43" y="30"/>
              </a:lnTo>
              <a:lnTo>
                <a:pt x="45" y="30"/>
              </a:lnTo>
              <a:lnTo>
                <a:pt x="46" y="30"/>
              </a:lnTo>
              <a:lnTo>
                <a:pt x="47" y="31"/>
              </a:lnTo>
              <a:lnTo>
                <a:pt x="47" y="32"/>
              </a:lnTo>
              <a:lnTo>
                <a:pt x="47" y="33"/>
              </a:lnTo>
              <a:lnTo>
                <a:pt x="48" y="34"/>
              </a:lnTo>
              <a:lnTo>
                <a:pt x="49" y="35"/>
              </a:lnTo>
              <a:lnTo>
                <a:pt x="47" y="36"/>
              </a:lnTo>
              <a:lnTo>
                <a:pt x="47" y="37"/>
              </a:lnTo>
              <a:lnTo>
                <a:pt x="46" y="37"/>
              </a:lnTo>
              <a:lnTo>
                <a:pt x="44" y="38"/>
              </a:lnTo>
              <a:lnTo>
                <a:pt x="43" y="39"/>
              </a:lnTo>
              <a:lnTo>
                <a:pt x="41" y="40"/>
              </a:lnTo>
              <a:lnTo>
                <a:pt x="41" y="41"/>
              </a:lnTo>
              <a:lnTo>
                <a:pt x="41" y="42"/>
              </a:lnTo>
              <a:lnTo>
                <a:pt x="40" y="43"/>
              </a:lnTo>
              <a:lnTo>
                <a:pt x="39" y="42"/>
              </a:lnTo>
              <a:lnTo>
                <a:pt x="38" y="41"/>
              </a:lnTo>
              <a:lnTo>
                <a:pt x="37" y="41"/>
              </a:lnTo>
              <a:lnTo>
                <a:pt x="36" y="40"/>
              </a:lnTo>
              <a:lnTo>
                <a:pt x="35" y="40"/>
              </a:lnTo>
              <a:lnTo>
                <a:pt x="34" y="40"/>
              </a:lnTo>
              <a:lnTo>
                <a:pt x="33" y="41"/>
              </a:lnTo>
              <a:lnTo>
                <a:pt x="32" y="41"/>
              </a:lnTo>
              <a:lnTo>
                <a:pt x="31" y="40"/>
              </a:lnTo>
              <a:lnTo>
                <a:pt x="30" y="41"/>
              </a:lnTo>
              <a:lnTo>
                <a:pt x="29" y="42"/>
              </a:lnTo>
              <a:lnTo>
                <a:pt x="28" y="43"/>
              </a:lnTo>
              <a:lnTo>
                <a:pt x="26" y="43"/>
              </a:lnTo>
              <a:lnTo>
                <a:pt x="25" y="43"/>
              </a:lnTo>
              <a:lnTo>
                <a:pt x="24" y="43"/>
              </a:lnTo>
              <a:lnTo>
                <a:pt x="23" y="43"/>
              </a:lnTo>
              <a:lnTo>
                <a:pt x="22" y="43"/>
              </a:lnTo>
              <a:lnTo>
                <a:pt x="21" y="42"/>
              </a:lnTo>
              <a:lnTo>
                <a:pt x="20" y="41"/>
              </a:lnTo>
              <a:lnTo>
                <a:pt x="19" y="42"/>
              </a:lnTo>
              <a:lnTo>
                <a:pt x="18" y="43"/>
              </a:lnTo>
              <a:lnTo>
                <a:pt x="17" y="43"/>
              </a:lnTo>
              <a:lnTo>
                <a:pt x="16" y="44"/>
              </a:lnTo>
              <a:lnTo>
                <a:pt x="15" y="42"/>
              </a:lnTo>
              <a:lnTo>
                <a:pt x="16" y="42"/>
              </a:lnTo>
              <a:lnTo>
                <a:pt x="17" y="41"/>
              </a:lnTo>
              <a:lnTo>
                <a:pt x="18" y="40"/>
              </a:lnTo>
              <a:lnTo>
                <a:pt x="19" y="40"/>
              </a:lnTo>
              <a:lnTo>
                <a:pt x="20" y="39"/>
              </a:lnTo>
              <a:lnTo>
                <a:pt x="20" y="38"/>
              </a:lnTo>
              <a:lnTo>
                <a:pt x="20" y="37"/>
              </a:lnTo>
              <a:lnTo>
                <a:pt x="20" y="36"/>
              </a:lnTo>
              <a:lnTo>
                <a:pt x="21" y="35"/>
              </a:lnTo>
              <a:lnTo>
                <a:pt x="22" y="35"/>
              </a:lnTo>
              <a:lnTo>
                <a:pt x="22" y="34"/>
              </a:lnTo>
              <a:lnTo>
                <a:pt x="24" y="33"/>
              </a:lnTo>
              <a:lnTo>
                <a:pt x="24" y="32"/>
              </a:lnTo>
              <a:lnTo>
                <a:pt x="24" y="31"/>
              </a:lnTo>
              <a:lnTo>
                <a:pt x="23" y="30"/>
              </a:lnTo>
              <a:lnTo>
                <a:pt x="22" y="30"/>
              </a:lnTo>
              <a:lnTo>
                <a:pt x="21" y="29"/>
              </a:lnTo>
              <a:lnTo>
                <a:pt x="20" y="29"/>
              </a:lnTo>
              <a:lnTo>
                <a:pt x="19" y="29"/>
              </a:lnTo>
              <a:lnTo>
                <a:pt x="18" y="28"/>
              </a:lnTo>
              <a:lnTo>
                <a:pt x="17" y="28"/>
              </a:lnTo>
              <a:lnTo>
                <a:pt x="16" y="27"/>
              </a:lnTo>
              <a:lnTo>
                <a:pt x="15" y="26"/>
              </a:lnTo>
              <a:lnTo>
                <a:pt x="14" y="26"/>
              </a:lnTo>
              <a:lnTo>
                <a:pt x="14" y="25"/>
              </a:lnTo>
              <a:lnTo>
                <a:pt x="13" y="24"/>
              </a:lnTo>
              <a:lnTo>
                <a:pt x="12" y="23"/>
              </a:lnTo>
              <a:lnTo>
                <a:pt x="11" y="22"/>
              </a:lnTo>
              <a:lnTo>
                <a:pt x="11" y="21"/>
              </a:lnTo>
              <a:lnTo>
                <a:pt x="10" y="20"/>
              </a:lnTo>
              <a:lnTo>
                <a:pt x="9" y="19"/>
              </a:lnTo>
              <a:lnTo>
                <a:pt x="8" y="19"/>
              </a:lnTo>
              <a:lnTo>
                <a:pt x="7" y="18"/>
              </a:lnTo>
              <a:lnTo>
                <a:pt x="6" y="17"/>
              </a:lnTo>
              <a:lnTo>
                <a:pt x="5" y="17"/>
              </a:lnTo>
              <a:lnTo>
                <a:pt x="4" y="16"/>
              </a:lnTo>
              <a:lnTo>
                <a:pt x="4" y="15"/>
              </a:lnTo>
              <a:lnTo>
                <a:pt x="3" y="14"/>
              </a:lnTo>
              <a:lnTo>
                <a:pt x="2" y="13"/>
              </a:lnTo>
              <a:lnTo>
                <a:pt x="2" y="12"/>
              </a:lnTo>
              <a:lnTo>
                <a:pt x="2" y="11"/>
              </a:lnTo>
              <a:lnTo>
                <a:pt x="1" y="10"/>
              </a:lnTo>
              <a:lnTo>
                <a:pt x="1" y="9"/>
              </a:lnTo>
              <a:lnTo>
                <a:pt x="0" y="8"/>
              </a:lnTo>
              <a:lnTo>
                <a:pt x="0" y="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406400</xdr:colOff>
      <xdr:row>34</xdr:row>
      <xdr:rowOff>57150</xdr:rowOff>
    </xdr:from>
    <xdr:to>
      <xdr:col>13</xdr:col>
      <xdr:colOff>497840</xdr:colOff>
      <xdr:row>39</xdr:row>
      <xdr:rowOff>95250</xdr:rowOff>
    </xdr:to>
    <xdr:sp>
      <xdr:nvSpPr>
        <xdr:cNvPr id="4903642" name="Freeform 88"/>
        <xdr:cNvSpPr/>
      </xdr:nvSpPr>
      <xdr:spPr>
        <a:xfrm>
          <a:off x="8442960" y="5412740"/>
          <a:ext cx="741680" cy="819150"/>
        </a:xfrm>
        <a:custGeom>
          <a:avLst/>
          <a:gdLst>
            <a:gd name="txL" fmla="*/ 0 w 73"/>
            <a:gd name="txT" fmla="*/ 0 h 87"/>
            <a:gd name="txR" fmla="*/ 73 w 73"/>
            <a:gd name="txB" fmla="*/ 87 h 8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3" h="87">
              <a:moveTo>
                <a:pt x="13" y="3"/>
              </a:moveTo>
              <a:lnTo>
                <a:pt x="13" y="3"/>
              </a:lnTo>
              <a:lnTo>
                <a:pt x="14" y="5"/>
              </a:lnTo>
              <a:lnTo>
                <a:pt x="14" y="6"/>
              </a:lnTo>
              <a:lnTo>
                <a:pt x="15" y="7"/>
              </a:lnTo>
              <a:lnTo>
                <a:pt x="15" y="8"/>
              </a:lnTo>
              <a:lnTo>
                <a:pt x="16" y="9"/>
              </a:lnTo>
              <a:lnTo>
                <a:pt x="17" y="10"/>
              </a:lnTo>
              <a:lnTo>
                <a:pt x="18" y="11"/>
              </a:lnTo>
              <a:lnTo>
                <a:pt x="18" y="12"/>
              </a:lnTo>
              <a:lnTo>
                <a:pt x="19" y="14"/>
              </a:lnTo>
              <a:lnTo>
                <a:pt x="20" y="14"/>
              </a:lnTo>
              <a:lnTo>
                <a:pt x="21" y="15"/>
              </a:lnTo>
              <a:lnTo>
                <a:pt x="21" y="16"/>
              </a:lnTo>
              <a:lnTo>
                <a:pt x="22" y="17"/>
              </a:lnTo>
              <a:lnTo>
                <a:pt x="23" y="18"/>
              </a:lnTo>
              <a:lnTo>
                <a:pt x="24" y="19"/>
              </a:lnTo>
              <a:lnTo>
                <a:pt x="25" y="19"/>
              </a:lnTo>
              <a:lnTo>
                <a:pt x="25" y="20"/>
              </a:lnTo>
              <a:lnTo>
                <a:pt x="26" y="20"/>
              </a:lnTo>
              <a:lnTo>
                <a:pt x="27" y="20"/>
              </a:lnTo>
              <a:lnTo>
                <a:pt x="28" y="20"/>
              </a:lnTo>
              <a:lnTo>
                <a:pt x="30" y="20"/>
              </a:lnTo>
              <a:lnTo>
                <a:pt x="31" y="20"/>
              </a:lnTo>
              <a:lnTo>
                <a:pt x="32" y="20"/>
              </a:lnTo>
              <a:lnTo>
                <a:pt x="33" y="20"/>
              </a:lnTo>
              <a:lnTo>
                <a:pt x="34" y="20"/>
              </a:lnTo>
              <a:lnTo>
                <a:pt x="35" y="19"/>
              </a:lnTo>
              <a:lnTo>
                <a:pt x="36" y="19"/>
              </a:lnTo>
              <a:lnTo>
                <a:pt x="37" y="18"/>
              </a:lnTo>
              <a:lnTo>
                <a:pt x="36" y="17"/>
              </a:lnTo>
              <a:lnTo>
                <a:pt x="37" y="16"/>
              </a:lnTo>
              <a:lnTo>
                <a:pt x="37" y="15"/>
              </a:lnTo>
              <a:lnTo>
                <a:pt x="37" y="14"/>
              </a:lnTo>
              <a:lnTo>
                <a:pt x="38" y="13"/>
              </a:lnTo>
              <a:lnTo>
                <a:pt x="40" y="12"/>
              </a:lnTo>
              <a:lnTo>
                <a:pt x="42" y="12"/>
              </a:lnTo>
              <a:lnTo>
                <a:pt x="43" y="12"/>
              </a:lnTo>
              <a:lnTo>
                <a:pt x="44" y="12"/>
              </a:lnTo>
              <a:lnTo>
                <a:pt x="45" y="12"/>
              </a:lnTo>
              <a:lnTo>
                <a:pt x="47" y="11"/>
              </a:lnTo>
              <a:lnTo>
                <a:pt x="48" y="11"/>
              </a:lnTo>
              <a:lnTo>
                <a:pt x="49" y="11"/>
              </a:lnTo>
              <a:lnTo>
                <a:pt x="51" y="10"/>
              </a:lnTo>
              <a:lnTo>
                <a:pt x="53" y="9"/>
              </a:lnTo>
              <a:lnTo>
                <a:pt x="52" y="8"/>
              </a:lnTo>
              <a:lnTo>
                <a:pt x="51" y="7"/>
              </a:lnTo>
              <a:lnTo>
                <a:pt x="52" y="6"/>
              </a:lnTo>
              <a:lnTo>
                <a:pt x="51" y="5"/>
              </a:lnTo>
              <a:lnTo>
                <a:pt x="51" y="4"/>
              </a:lnTo>
              <a:lnTo>
                <a:pt x="52" y="2"/>
              </a:lnTo>
              <a:lnTo>
                <a:pt x="52" y="0"/>
              </a:lnTo>
              <a:lnTo>
                <a:pt x="54" y="2"/>
              </a:lnTo>
              <a:lnTo>
                <a:pt x="55" y="3"/>
              </a:lnTo>
              <a:lnTo>
                <a:pt x="56" y="4"/>
              </a:lnTo>
              <a:lnTo>
                <a:pt x="57" y="4"/>
              </a:lnTo>
              <a:lnTo>
                <a:pt x="58" y="4"/>
              </a:lnTo>
              <a:lnTo>
                <a:pt x="59" y="4"/>
              </a:lnTo>
              <a:lnTo>
                <a:pt x="60" y="4"/>
              </a:lnTo>
              <a:lnTo>
                <a:pt x="61" y="5"/>
              </a:lnTo>
              <a:lnTo>
                <a:pt x="63" y="5"/>
              </a:lnTo>
              <a:lnTo>
                <a:pt x="64" y="5"/>
              </a:lnTo>
              <a:lnTo>
                <a:pt x="65" y="6"/>
              </a:lnTo>
              <a:lnTo>
                <a:pt x="66" y="7"/>
              </a:lnTo>
              <a:lnTo>
                <a:pt x="67" y="7"/>
              </a:lnTo>
              <a:lnTo>
                <a:pt x="69" y="7"/>
              </a:lnTo>
              <a:lnTo>
                <a:pt x="70" y="8"/>
              </a:lnTo>
              <a:lnTo>
                <a:pt x="71" y="8"/>
              </a:lnTo>
              <a:lnTo>
                <a:pt x="72" y="8"/>
              </a:lnTo>
              <a:lnTo>
                <a:pt x="73" y="9"/>
              </a:lnTo>
              <a:lnTo>
                <a:pt x="72" y="11"/>
              </a:lnTo>
              <a:lnTo>
                <a:pt x="71" y="12"/>
              </a:lnTo>
              <a:lnTo>
                <a:pt x="70" y="14"/>
              </a:lnTo>
              <a:lnTo>
                <a:pt x="70" y="15"/>
              </a:lnTo>
              <a:lnTo>
                <a:pt x="70" y="16"/>
              </a:lnTo>
              <a:lnTo>
                <a:pt x="70" y="17"/>
              </a:lnTo>
              <a:lnTo>
                <a:pt x="69" y="18"/>
              </a:lnTo>
              <a:lnTo>
                <a:pt x="70" y="19"/>
              </a:lnTo>
              <a:lnTo>
                <a:pt x="70" y="20"/>
              </a:lnTo>
              <a:lnTo>
                <a:pt x="70" y="21"/>
              </a:lnTo>
              <a:lnTo>
                <a:pt x="70" y="22"/>
              </a:lnTo>
              <a:lnTo>
                <a:pt x="71" y="23"/>
              </a:lnTo>
              <a:lnTo>
                <a:pt x="71" y="24"/>
              </a:lnTo>
              <a:lnTo>
                <a:pt x="70" y="25"/>
              </a:lnTo>
              <a:lnTo>
                <a:pt x="70" y="27"/>
              </a:lnTo>
              <a:lnTo>
                <a:pt x="70" y="28"/>
              </a:lnTo>
              <a:lnTo>
                <a:pt x="69" y="29"/>
              </a:lnTo>
              <a:lnTo>
                <a:pt x="69" y="30"/>
              </a:lnTo>
              <a:lnTo>
                <a:pt x="69" y="31"/>
              </a:lnTo>
              <a:lnTo>
                <a:pt x="68" y="32"/>
              </a:lnTo>
              <a:lnTo>
                <a:pt x="68" y="33"/>
              </a:lnTo>
              <a:lnTo>
                <a:pt x="68" y="34"/>
              </a:lnTo>
              <a:lnTo>
                <a:pt x="68" y="35"/>
              </a:lnTo>
              <a:lnTo>
                <a:pt x="67" y="36"/>
              </a:lnTo>
              <a:lnTo>
                <a:pt x="67" y="37"/>
              </a:lnTo>
              <a:lnTo>
                <a:pt x="66" y="38"/>
              </a:lnTo>
              <a:lnTo>
                <a:pt x="65" y="38"/>
              </a:lnTo>
              <a:lnTo>
                <a:pt x="65" y="40"/>
              </a:lnTo>
              <a:lnTo>
                <a:pt x="64" y="41"/>
              </a:lnTo>
              <a:lnTo>
                <a:pt x="65" y="42"/>
              </a:lnTo>
              <a:lnTo>
                <a:pt x="64" y="41"/>
              </a:lnTo>
              <a:lnTo>
                <a:pt x="63" y="42"/>
              </a:lnTo>
              <a:lnTo>
                <a:pt x="63" y="43"/>
              </a:lnTo>
              <a:lnTo>
                <a:pt x="61" y="43"/>
              </a:lnTo>
              <a:lnTo>
                <a:pt x="62" y="44"/>
              </a:lnTo>
              <a:lnTo>
                <a:pt x="62" y="45"/>
              </a:lnTo>
              <a:lnTo>
                <a:pt x="61" y="46"/>
              </a:lnTo>
              <a:lnTo>
                <a:pt x="60" y="46"/>
              </a:lnTo>
              <a:lnTo>
                <a:pt x="60" y="45"/>
              </a:lnTo>
              <a:lnTo>
                <a:pt x="58" y="45"/>
              </a:lnTo>
              <a:lnTo>
                <a:pt x="57" y="44"/>
              </a:lnTo>
              <a:lnTo>
                <a:pt x="56" y="45"/>
              </a:lnTo>
              <a:lnTo>
                <a:pt x="55" y="45"/>
              </a:lnTo>
              <a:lnTo>
                <a:pt x="54" y="44"/>
              </a:lnTo>
              <a:lnTo>
                <a:pt x="53" y="44"/>
              </a:lnTo>
              <a:lnTo>
                <a:pt x="52" y="44"/>
              </a:lnTo>
              <a:lnTo>
                <a:pt x="50" y="44"/>
              </a:lnTo>
              <a:lnTo>
                <a:pt x="49" y="44"/>
              </a:lnTo>
              <a:lnTo>
                <a:pt x="48" y="45"/>
              </a:lnTo>
              <a:lnTo>
                <a:pt x="46" y="46"/>
              </a:lnTo>
              <a:lnTo>
                <a:pt x="45" y="47"/>
              </a:lnTo>
              <a:lnTo>
                <a:pt x="44" y="47"/>
              </a:lnTo>
              <a:lnTo>
                <a:pt x="43" y="47"/>
              </a:lnTo>
              <a:lnTo>
                <a:pt x="42" y="48"/>
              </a:lnTo>
              <a:lnTo>
                <a:pt x="42" y="49"/>
              </a:lnTo>
              <a:lnTo>
                <a:pt x="41" y="50"/>
              </a:lnTo>
              <a:lnTo>
                <a:pt x="41" y="52"/>
              </a:lnTo>
              <a:lnTo>
                <a:pt x="42" y="53"/>
              </a:lnTo>
              <a:lnTo>
                <a:pt x="42" y="54"/>
              </a:lnTo>
              <a:lnTo>
                <a:pt x="43" y="54"/>
              </a:lnTo>
              <a:lnTo>
                <a:pt x="44" y="56"/>
              </a:lnTo>
              <a:lnTo>
                <a:pt x="44" y="58"/>
              </a:lnTo>
              <a:lnTo>
                <a:pt x="44" y="59"/>
              </a:lnTo>
              <a:lnTo>
                <a:pt x="44" y="60"/>
              </a:lnTo>
              <a:lnTo>
                <a:pt x="45" y="61"/>
              </a:lnTo>
              <a:lnTo>
                <a:pt x="45" y="62"/>
              </a:lnTo>
              <a:lnTo>
                <a:pt x="46" y="63"/>
              </a:lnTo>
              <a:lnTo>
                <a:pt x="47" y="64"/>
              </a:lnTo>
              <a:lnTo>
                <a:pt x="46" y="65"/>
              </a:lnTo>
              <a:lnTo>
                <a:pt x="46" y="66"/>
              </a:lnTo>
              <a:lnTo>
                <a:pt x="45" y="67"/>
              </a:lnTo>
              <a:lnTo>
                <a:pt x="44" y="68"/>
              </a:lnTo>
              <a:lnTo>
                <a:pt x="43" y="69"/>
              </a:lnTo>
              <a:lnTo>
                <a:pt x="43" y="70"/>
              </a:lnTo>
              <a:lnTo>
                <a:pt x="42" y="71"/>
              </a:lnTo>
              <a:lnTo>
                <a:pt x="41" y="71"/>
              </a:lnTo>
              <a:lnTo>
                <a:pt x="40" y="72"/>
              </a:lnTo>
              <a:lnTo>
                <a:pt x="40" y="74"/>
              </a:lnTo>
              <a:lnTo>
                <a:pt x="39" y="75"/>
              </a:lnTo>
              <a:lnTo>
                <a:pt x="38" y="75"/>
              </a:lnTo>
              <a:lnTo>
                <a:pt x="37" y="74"/>
              </a:lnTo>
              <a:lnTo>
                <a:pt x="36" y="74"/>
              </a:lnTo>
              <a:lnTo>
                <a:pt x="35" y="75"/>
              </a:lnTo>
              <a:lnTo>
                <a:pt x="35" y="76"/>
              </a:lnTo>
              <a:lnTo>
                <a:pt x="34" y="76"/>
              </a:lnTo>
              <a:lnTo>
                <a:pt x="32" y="75"/>
              </a:lnTo>
              <a:lnTo>
                <a:pt x="31" y="75"/>
              </a:lnTo>
              <a:lnTo>
                <a:pt x="30" y="75"/>
              </a:lnTo>
              <a:lnTo>
                <a:pt x="29" y="76"/>
              </a:lnTo>
              <a:lnTo>
                <a:pt x="28" y="77"/>
              </a:lnTo>
              <a:lnTo>
                <a:pt x="27" y="78"/>
              </a:lnTo>
              <a:lnTo>
                <a:pt x="26" y="78"/>
              </a:lnTo>
              <a:lnTo>
                <a:pt x="26" y="79"/>
              </a:lnTo>
              <a:lnTo>
                <a:pt x="25" y="80"/>
              </a:lnTo>
              <a:lnTo>
                <a:pt x="24" y="82"/>
              </a:lnTo>
              <a:lnTo>
                <a:pt x="23" y="83"/>
              </a:lnTo>
              <a:lnTo>
                <a:pt x="23" y="84"/>
              </a:lnTo>
              <a:lnTo>
                <a:pt x="22" y="84"/>
              </a:lnTo>
              <a:lnTo>
                <a:pt x="21" y="85"/>
              </a:lnTo>
              <a:lnTo>
                <a:pt x="20" y="86"/>
              </a:lnTo>
              <a:lnTo>
                <a:pt x="18" y="87"/>
              </a:lnTo>
              <a:lnTo>
                <a:pt x="19" y="86"/>
              </a:lnTo>
              <a:lnTo>
                <a:pt x="19" y="84"/>
              </a:lnTo>
              <a:lnTo>
                <a:pt x="19" y="83"/>
              </a:lnTo>
              <a:lnTo>
                <a:pt x="20" y="82"/>
              </a:lnTo>
              <a:lnTo>
                <a:pt x="20" y="80"/>
              </a:lnTo>
              <a:lnTo>
                <a:pt x="20" y="79"/>
              </a:lnTo>
              <a:lnTo>
                <a:pt x="19" y="78"/>
              </a:lnTo>
              <a:lnTo>
                <a:pt x="18" y="77"/>
              </a:lnTo>
              <a:lnTo>
                <a:pt x="18" y="76"/>
              </a:lnTo>
              <a:lnTo>
                <a:pt x="17" y="74"/>
              </a:lnTo>
              <a:lnTo>
                <a:pt x="19" y="73"/>
              </a:lnTo>
              <a:lnTo>
                <a:pt x="19" y="72"/>
              </a:lnTo>
              <a:lnTo>
                <a:pt x="20" y="71"/>
              </a:lnTo>
              <a:lnTo>
                <a:pt x="21" y="68"/>
              </a:lnTo>
              <a:lnTo>
                <a:pt x="21" y="67"/>
              </a:lnTo>
              <a:lnTo>
                <a:pt x="21" y="66"/>
              </a:lnTo>
              <a:lnTo>
                <a:pt x="21" y="65"/>
              </a:lnTo>
              <a:lnTo>
                <a:pt x="20" y="61"/>
              </a:lnTo>
              <a:lnTo>
                <a:pt x="20" y="60"/>
              </a:lnTo>
              <a:lnTo>
                <a:pt x="20" y="58"/>
              </a:lnTo>
              <a:lnTo>
                <a:pt x="21" y="55"/>
              </a:lnTo>
              <a:lnTo>
                <a:pt x="21" y="52"/>
              </a:lnTo>
              <a:lnTo>
                <a:pt x="22" y="49"/>
              </a:lnTo>
              <a:lnTo>
                <a:pt x="23" y="48"/>
              </a:lnTo>
              <a:lnTo>
                <a:pt x="23" y="46"/>
              </a:lnTo>
              <a:lnTo>
                <a:pt x="22" y="46"/>
              </a:lnTo>
              <a:lnTo>
                <a:pt x="21" y="46"/>
              </a:lnTo>
              <a:lnTo>
                <a:pt x="19" y="46"/>
              </a:lnTo>
              <a:lnTo>
                <a:pt x="18" y="45"/>
              </a:lnTo>
              <a:lnTo>
                <a:pt x="17" y="45"/>
              </a:lnTo>
              <a:lnTo>
                <a:pt x="16" y="44"/>
              </a:lnTo>
              <a:lnTo>
                <a:pt x="15" y="44"/>
              </a:lnTo>
              <a:lnTo>
                <a:pt x="14" y="43"/>
              </a:lnTo>
              <a:lnTo>
                <a:pt x="13" y="42"/>
              </a:lnTo>
              <a:lnTo>
                <a:pt x="13" y="40"/>
              </a:lnTo>
              <a:lnTo>
                <a:pt x="12" y="39"/>
              </a:lnTo>
              <a:lnTo>
                <a:pt x="12" y="37"/>
              </a:lnTo>
              <a:lnTo>
                <a:pt x="11" y="36"/>
              </a:lnTo>
              <a:lnTo>
                <a:pt x="11" y="35"/>
              </a:lnTo>
              <a:lnTo>
                <a:pt x="11" y="34"/>
              </a:lnTo>
              <a:lnTo>
                <a:pt x="11" y="33"/>
              </a:lnTo>
              <a:lnTo>
                <a:pt x="10" y="32"/>
              </a:lnTo>
              <a:lnTo>
                <a:pt x="10" y="30"/>
              </a:lnTo>
              <a:lnTo>
                <a:pt x="10" y="29"/>
              </a:lnTo>
              <a:lnTo>
                <a:pt x="10" y="28"/>
              </a:lnTo>
              <a:lnTo>
                <a:pt x="9" y="27"/>
              </a:lnTo>
              <a:lnTo>
                <a:pt x="9" y="26"/>
              </a:lnTo>
              <a:lnTo>
                <a:pt x="8" y="25"/>
              </a:lnTo>
              <a:lnTo>
                <a:pt x="7" y="24"/>
              </a:lnTo>
              <a:lnTo>
                <a:pt x="7" y="23"/>
              </a:lnTo>
              <a:lnTo>
                <a:pt x="6" y="22"/>
              </a:lnTo>
              <a:lnTo>
                <a:pt x="5" y="22"/>
              </a:lnTo>
              <a:lnTo>
                <a:pt x="4" y="21"/>
              </a:lnTo>
              <a:lnTo>
                <a:pt x="3" y="21"/>
              </a:lnTo>
              <a:lnTo>
                <a:pt x="2" y="20"/>
              </a:lnTo>
              <a:lnTo>
                <a:pt x="1" y="20"/>
              </a:lnTo>
              <a:lnTo>
                <a:pt x="0" y="19"/>
              </a:lnTo>
              <a:lnTo>
                <a:pt x="1" y="18"/>
              </a:lnTo>
              <a:lnTo>
                <a:pt x="2" y="17"/>
              </a:lnTo>
              <a:lnTo>
                <a:pt x="2" y="16"/>
              </a:lnTo>
              <a:lnTo>
                <a:pt x="2" y="15"/>
              </a:lnTo>
              <a:lnTo>
                <a:pt x="3" y="15"/>
              </a:lnTo>
              <a:lnTo>
                <a:pt x="4" y="14"/>
              </a:lnTo>
              <a:lnTo>
                <a:pt x="3" y="14"/>
              </a:lnTo>
              <a:lnTo>
                <a:pt x="3" y="12"/>
              </a:lnTo>
              <a:lnTo>
                <a:pt x="4" y="12"/>
              </a:lnTo>
              <a:lnTo>
                <a:pt x="5" y="11"/>
              </a:lnTo>
              <a:lnTo>
                <a:pt x="6" y="10"/>
              </a:lnTo>
              <a:lnTo>
                <a:pt x="7" y="10"/>
              </a:lnTo>
              <a:lnTo>
                <a:pt x="7" y="9"/>
              </a:lnTo>
              <a:lnTo>
                <a:pt x="8" y="7"/>
              </a:lnTo>
              <a:lnTo>
                <a:pt x="8" y="6"/>
              </a:lnTo>
              <a:lnTo>
                <a:pt x="9" y="7"/>
              </a:lnTo>
              <a:lnTo>
                <a:pt x="10" y="7"/>
              </a:lnTo>
              <a:lnTo>
                <a:pt x="9" y="5"/>
              </a:lnTo>
              <a:lnTo>
                <a:pt x="10" y="5"/>
              </a:lnTo>
              <a:lnTo>
                <a:pt x="11" y="5"/>
              </a:lnTo>
              <a:lnTo>
                <a:pt x="12" y="4"/>
              </a:lnTo>
              <a:lnTo>
                <a:pt x="13" y="2"/>
              </a:lnTo>
              <a:lnTo>
                <a:pt x="13"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568960</xdr:colOff>
      <xdr:row>28</xdr:row>
      <xdr:rowOff>114300</xdr:rowOff>
    </xdr:from>
    <xdr:to>
      <xdr:col>13</xdr:col>
      <xdr:colOff>10160</xdr:colOff>
      <xdr:row>32</xdr:row>
      <xdr:rowOff>57150</xdr:rowOff>
    </xdr:to>
    <xdr:sp>
      <xdr:nvSpPr>
        <xdr:cNvPr id="4903643" name="Freeform 89"/>
        <xdr:cNvSpPr/>
      </xdr:nvSpPr>
      <xdr:spPr>
        <a:xfrm>
          <a:off x="7955280" y="4555490"/>
          <a:ext cx="741680" cy="552450"/>
        </a:xfrm>
        <a:custGeom>
          <a:avLst/>
          <a:gdLst>
            <a:gd name="txL" fmla="*/ 0 w 73"/>
            <a:gd name="txT" fmla="*/ 0 h 62"/>
            <a:gd name="txR" fmla="*/ 73 w 73"/>
            <a:gd name="txB" fmla="*/ 62 h 6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3" h="62">
              <a:moveTo>
                <a:pt x="1" y="17"/>
              </a:moveTo>
              <a:lnTo>
                <a:pt x="2" y="17"/>
              </a:lnTo>
              <a:lnTo>
                <a:pt x="3" y="16"/>
              </a:lnTo>
              <a:lnTo>
                <a:pt x="4" y="15"/>
              </a:lnTo>
              <a:lnTo>
                <a:pt x="4" y="14"/>
              </a:lnTo>
              <a:lnTo>
                <a:pt x="7" y="14"/>
              </a:lnTo>
              <a:lnTo>
                <a:pt x="8" y="14"/>
              </a:lnTo>
              <a:lnTo>
                <a:pt x="9" y="14"/>
              </a:lnTo>
              <a:lnTo>
                <a:pt x="10" y="15"/>
              </a:lnTo>
              <a:lnTo>
                <a:pt x="11" y="15"/>
              </a:lnTo>
              <a:lnTo>
                <a:pt x="13" y="15"/>
              </a:lnTo>
              <a:lnTo>
                <a:pt x="13" y="16"/>
              </a:lnTo>
              <a:lnTo>
                <a:pt x="15" y="16"/>
              </a:lnTo>
              <a:lnTo>
                <a:pt x="16" y="16"/>
              </a:lnTo>
              <a:lnTo>
                <a:pt x="17" y="16"/>
              </a:lnTo>
              <a:lnTo>
                <a:pt x="18" y="17"/>
              </a:lnTo>
              <a:lnTo>
                <a:pt x="19" y="18"/>
              </a:lnTo>
              <a:lnTo>
                <a:pt x="20" y="18"/>
              </a:lnTo>
              <a:lnTo>
                <a:pt x="21" y="19"/>
              </a:lnTo>
              <a:lnTo>
                <a:pt x="22" y="19"/>
              </a:lnTo>
              <a:lnTo>
                <a:pt x="23" y="20"/>
              </a:lnTo>
              <a:lnTo>
                <a:pt x="23" y="19"/>
              </a:lnTo>
              <a:lnTo>
                <a:pt x="23" y="17"/>
              </a:lnTo>
              <a:lnTo>
                <a:pt x="24" y="16"/>
              </a:lnTo>
              <a:lnTo>
                <a:pt x="24" y="15"/>
              </a:lnTo>
              <a:lnTo>
                <a:pt x="25" y="14"/>
              </a:lnTo>
              <a:lnTo>
                <a:pt x="25" y="13"/>
              </a:lnTo>
              <a:lnTo>
                <a:pt x="26" y="13"/>
              </a:lnTo>
              <a:lnTo>
                <a:pt x="27" y="12"/>
              </a:lnTo>
              <a:lnTo>
                <a:pt x="28" y="13"/>
              </a:lnTo>
              <a:lnTo>
                <a:pt x="28" y="14"/>
              </a:lnTo>
              <a:lnTo>
                <a:pt x="29" y="14"/>
              </a:lnTo>
              <a:lnTo>
                <a:pt x="30" y="13"/>
              </a:lnTo>
              <a:lnTo>
                <a:pt x="31" y="12"/>
              </a:lnTo>
              <a:lnTo>
                <a:pt x="31" y="11"/>
              </a:lnTo>
              <a:lnTo>
                <a:pt x="33" y="11"/>
              </a:lnTo>
              <a:lnTo>
                <a:pt x="33" y="10"/>
              </a:lnTo>
              <a:lnTo>
                <a:pt x="34" y="9"/>
              </a:lnTo>
              <a:lnTo>
                <a:pt x="35" y="8"/>
              </a:lnTo>
              <a:lnTo>
                <a:pt x="36" y="7"/>
              </a:lnTo>
              <a:lnTo>
                <a:pt x="37" y="6"/>
              </a:lnTo>
              <a:lnTo>
                <a:pt x="38" y="5"/>
              </a:lnTo>
              <a:lnTo>
                <a:pt x="39" y="4"/>
              </a:lnTo>
              <a:lnTo>
                <a:pt x="39" y="3"/>
              </a:lnTo>
              <a:lnTo>
                <a:pt x="40" y="2"/>
              </a:lnTo>
              <a:lnTo>
                <a:pt x="40" y="1"/>
              </a:lnTo>
              <a:lnTo>
                <a:pt x="41" y="1"/>
              </a:lnTo>
              <a:lnTo>
                <a:pt x="41" y="2"/>
              </a:lnTo>
              <a:lnTo>
                <a:pt x="42" y="0"/>
              </a:lnTo>
              <a:lnTo>
                <a:pt x="43" y="1"/>
              </a:lnTo>
              <a:lnTo>
                <a:pt x="44" y="1"/>
              </a:lnTo>
              <a:lnTo>
                <a:pt x="46" y="1"/>
              </a:lnTo>
              <a:lnTo>
                <a:pt x="47" y="2"/>
              </a:lnTo>
              <a:lnTo>
                <a:pt x="48" y="2"/>
              </a:lnTo>
              <a:lnTo>
                <a:pt x="49" y="3"/>
              </a:lnTo>
              <a:lnTo>
                <a:pt x="50" y="3"/>
              </a:lnTo>
              <a:lnTo>
                <a:pt x="51" y="4"/>
              </a:lnTo>
              <a:lnTo>
                <a:pt x="51" y="5"/>
              </a:lnTo>
              <a:lnTo>
                <a:pt x="52" y="6"/>
              </a:lnTo>
              <a:lnTo>
                <a:pt x="53" y="7"/>
              </a:lnTo>
              <a:lnTo>
                <a:pt x="54" y="9"/>
              </a:lnTo>
              <a:lnTo>
                <a:pt x="55" y="10"/>
              </a:lnTo>
              <a:lnTo>
                <a:pt x="55" y="11"/>
              </a:lnTo>
              <a:lnTo>
                <a:pt x="56" y="12"/>
              </a:lnTo>
              <a:lnTo>
                <a:pt x="57" y="13"/>
              </a:lnTo>
              <a:lnTo>
                <a:pt x="57" y="14"/>
              </a:lnTo>
              <a:lnTo>
                <a:pt x="59" y="15"/>
              </a:lnTo>
              <a:lnTo>
                <a:pt x="59" y="16"/>
              </a:lnTo>
              <a:lnTo>
                <a:pt x="60" y="17"/>
              </a:lnTo>
              <a:lnTo>
                <a:pt x="61" y="17"/>
              </a:lnTo>
              <a:lnTo>
                <a:pt x="62" y="18"/>
              </a:lnTo>
              <a:lnTo>
                <a:pt x="63" y="19"/>
              </a:lnTo>
              <a:lnTo>
                <a:pt x="64" y="20"/>
              </a:lnTo>
              <a:lnTo>
                <a:pt x="65" y="21"/>
              </a:lnTo>
              <a:lnTo>
                <a:pt x="66" y="22"/>
              </a:lnTo>
              <a:lnTo>
                <a:pt x="68" y="23"/>
              </a:lnTo>
              <a:lnTo>
                <a:pt x="69" y="24"/>
              </a:lnTo>
              <a:lnTo>
                <a:pt x="71" y="25"/>
              </a:lnTo>
              <a:lnTo>
                <a:pt x="72" y="26"/>
              </a:lnTo>
              <a:lnTo>
                <a:pt x="73" y="27"/>
              </a:lnTo>
              <a:lnTo>
                <a:pt x="73" y="29"/>
              </a:lnTo>
              <a:lnTo>
                <a:pt x="73" y="30"/>
              </a:lnTo>
              <a:lnTo>
                <a:pt x="72" y="31"/>
              </a:lnTo>
              <a:lnTo>
                <a:pt x="72" y="32"/>
              </a:lnTo>
              <a:lnTo>
                <a:pt x="72" y="33"/>
              </a:lnTo>
              <a:lnTo>
                <a:pt x="71" y="34"/>
              </a:lnTo>
              <a:lnTo>
                <a:pt x="70" y="34"/>
              </a:lnTo>
              <a:lnTo>
                <a:pt x="69" y="34"/>
              </a:lnTo>
              <a:lnTo>
                <a:pt x="68" y="35"/>
              </a:lnTo>
              <a:lnTo>
                <a:pt x="69" y="36"/>
              </a:lnTo>
              <a:lnTo>
                <a:pt x="68" y="37"/>
              </a:lnTo>
              <a:lnTo>
                <a:pt x="67" y="38"/>
              </a:lnTo>
              <a:lnTo>
                <a:pt x="66" y="38"/>
              </a:lnTo>
              <a:lnTo>
                <a:pt x="65" y="39"/>
              </a:lnTo>
              <a:lnTo>
                <a:pt x="64" y="39"/>
              </a:lnTo>
              <a:lnTo>
                <a:pt x="63" y="40"/>
              </a:lnTo>
              <a:lnTo>
                <a:pt x="62" y="40"/>
              </a:lnTo>
              <a:lnTo>
                <a:pt x="61" y="41"/>
              </a:lnTo>
              <a:lnTo>
                <a:pt x="60" y="41"/>
              </a:lnTo>
              <a:lnTo>
                <a:pt x="59" y="42"/>
              </a:lnTo>
              <a:lnTo>
                <a:pt x="58" y="42"/>
              </a:lnTo>
              <a:lnTo>
                <a:pt x="57" y="42"/>
              </a:lnTo>
              <a:lnTo>
                <a:pt x="57" y="44"/>
              </a:lnTo>
              <a:lnTo>
                <a:pt x="58" y="44"/>
              </a:lnTo>
              <a:lnTo>
                <a:pt x="59" y="45"/>
              </a:lnTo>
              <a:lnTo>
                <a:pt x="58" y="47"/>
              </a:lnTo>
              <a:lnTo>
                <a:pt x="59" y="47"/>
              </a:lnTo>
              <a:lnTo>
                <a:pt x="60" y="48"/>
              </a:lnTo>
              <a:lnTo>
                <a:pt x="61" y="48"/>
              </a:lnTo>
              <a:lnTo>
                <a:pt x="62" y="48"/>
              </a:lnTo>
              <a:lnTo>
                <a:pt x="63" y="49"/>
              </a:lnTo>
              <a:lnTo>
                <a:pt x="63" y="50"/>
              </a:lnTo>
              <a:lnTo>
                <a:pt x="64" y="51"/>
              </a:lnTo>
              <a:lnTo>
                <a:pt x="65" y="51"/>
              </a:lnTo>
              <a:lnTo>
                <a:pt x="66" y="52"/>
              </a:lnTo>
              <a:lnTo>
                <a:pt x="67" y="53"/>
              </a:lnTo>
              <a:lnTo>
                <a:pt x="68" y="53"/>
              </a:lnTo>
              <a:lnTo>
                <a:pt x="69" y="53"/>
              </a:lnTo>
              <a:lnTo>
                <a:pt x="69" y="54"/>
              </a:lnTo>
              <a:lnTo>
                <a:pt x="68" y="56"/>
              </a:lnTo>
              <a:lnTo>
                <a:pt x="68" y="57"/>
              </a:lnTo>
              <a:lnTo>
                <a:pt x="67" y="56"/>
              </a:lnTo>
              <a:lnTo>
                <a:pt x="66" y="56"/>
              </a:lnTo>
              <a:lnTo>
                <a:pt x="65" y="56"/>
              </a:lnTo>
              <a:lnTo>
                <a:pt x="64" y="57"/>
              </a:lnTo>
              <a:lnTo>
                <a:pt x="64" y="58"/>
              </a:lnTo>
              <a:lnTo>
                <a:pt x="64" y="59"/>
              </a:lnTo>
              <a:lnTo>
                <a:pt x="65" y="60"/>
              </a:lnTo>
              <a:lnTo>
                <a:pt x="64" y="61"/>
              </a:lnTo>
              <a:lnTo>
                <a:pt x="63" y="61"/>
              </a:lnTo>
              <a:lnTo>
                <a:pt x="62" y="61"/>
              </a:lnTo>
              <a:lnTo>
                <a:pt x="61" y="61"/>
              </a:lnTo>
              <a:lnTo>
                <a:pt x="60" y="62"/>
              </a:lnTo>
              <a:lnTo>
                <a:pt x="59" y="62"/>
              </a:lnTo>
              <a:lnTo>
                <a:pt x="56" y="62"/>
              </a:lnTo>
              <a:lnTo>
                <a:pt x="55" y="62"/>
              </a:lnTo>
              <a:lnTo>
                <a:pt x="54" y="62"/>
              </a:lnTo>
              <a:lnTo>
                <a:pt x="53" y="62"/>
              </a:lnTo>
              <a:lnTo>
                <a:pt x="52" y="62"/>
              </a:lnTo>
              <a:lnTo>
                <a:pt x="50" y="62"/>
              </a:lnTo>
              <a:lnTo>
                <a:pt x="49" y="61"/>
              </a:lnTo>
              <a:lnTo>
                <a:pt x="47" y="61"/>
              </a:lnTo>
              <a:lnTo>
                <a:pt x="46" y="60"/>
              </a:lnTo>
              <a:lnTo>
                <a:pt x="45" y="60"/>
              </a:lnTo>
              <a:lnTo>
                <a:pt x="44" y="60"/>
              </a:lnTo>
              <a:lnTo>
                <a:pt x="43" y="59"/>
              </a:lnTo>
              <a:lnTo>
                <a:pt x="42" y="58"/>
              </a:lnTo>
              <a:lnTo>
                <a:pt x="40" y="58"/>
              </a:lnTo>
              <a:lnTo>
                <a:pt x="39" y="57"/>
              </a:lnTo>
              <a:lnTo>
                <a:pt x="38" y="56"/>
              </a:lnTo>
              <a:lnTo>
                <a:pt x="36" y="55"/>
              </a:lnTo>
              <a:lnTo>
                <a:pt x="35" y="54"/>
              </a:lnTo>
              <a:lnTo>
                <a:pt x="34" y="54"/>
              </a:lnTo>
              <a:lnTo>
                <a:pt x="33" y="53"/>
              </a:lnTo>
              <a:lnTo>
                <a:pt x="31" y="52"/>
              </a:lnTo>
              <a:lnTo>
                <a:pt x="30" y="51"/>
              </a:lnTo>
              <a:lnTo>
                <a:pt x="29" y="50"/>
              </a:lnTo>
              <a:lnTo>
                <a:pt x="28" y="49"/>
              </a:lnTo>
              <a:lnTo>
                <a:pt x="27" y="48"/>
              </a:lnTo>
              <a:lnTo>
                <a:pt x="26" y="46"/>
              </a:lnTo>
              <a:lnTo>
                <a:pt x="25" y="45"/>
              </a:lnTo>
              <a:lnTo>
                <a:pt x="24" y="44"/>
              </a:lnTo>
              <a:lnTo>
                <a:pt x="23" y="43"/>
              </a:lnTo>
              <a:lnTo>
                <a:pt x="22" y="42"/>
              </a:lnTo>
              <a:lnTo>
                <a:pt x="22" y="41"/>
              </a:lnTo>
              <a:lnTo>
                <a:pt x="21" y="40"/>
              </a:lnTo>
              <a:lnTo>
                <a:pt x="20" y="39"/>
              </a:lnTo>
              <a:lnTo>
                <a:pt x="19" y="38"/>
              </a:lnTo>
              <a:lnTo>
                <a:pt x="19" y="37"/>
              </a:lnTo>
              <a:lnTo>
                <a:pt x="18" y="37"/>
              </a:lnTo>
              <a:lnTo>
                <a:pt x="17" y="35"/>
              </a:lnTo>
              <a:lnTo>
                <a:pt x="17" y="34"/>
              </a:lnTo>
              <a:lnTo>
                <a:pt x="16" y="33"/>
              </a:lnTo>
              <a:lnTo>
                <a:pt x="15" y="32"/>
              </a:lnTo>
              <a:lnTo>
                <a:pt x="15" y="31"/>
              </a:lnTo>
              <a:lnTo>
                <a:pt x="14" y="30"/>
              </a:lnTo>
              <a:lnTo>
                <a:pt x="13" y="29"/>
              </a:lnTo>
              <a:lnTo>
                <a:pt x="12" y="28"/>
              </a:lnTo>
              <a:lnTo>
                <a:pt x="12" y="27"/>
              </a:lnTo>
              <a:lnTo>
                <a:pt x="11" y="26"/>
              </a:lnTo>
              <a:lnTo>
                <a:pt x="10" y="25"/>
              </a:lnTo>
              <a:lnTo>
                <a:pt x="9" y="24"/>
              </a:lnTo>
              <a:lnTo>
                <a:pt x="8" y="23"/>
              </a:lnTo>
              <a:lnTo>
                <a:pt x="5" y="21"/>
              </a:lnTo>
              <a:lnTo>
                <a:pt x="4" y="20"/>
              </a:lnTo>
              <a:lnTo>
                <a:pt x="2" y="18"/>
              </a:lnTo>
              <a:lnTo>
                <a:pt x="0" y="16"/>
              </a:lnTo>
              <a:lnTo>
                <a:pt x="1" y="1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142240</xdr:colOff>
      <xdr:row>30</xdr:row>
      <xdr:rowOff>85725</xdr:rowOff>
    </xdr:from>
    <xdr:to>
      <xdr:col>10</xdr:col>
      <xdr:colOff>548640</xdr:colOff>
      <xdr:row>32</xdr:row>
      <xdr:rowOff>38100</xdr:rowOff>
    </xdr:to>
    <xdr:sp>
      <xdr:nvSpPr>
        <xdr:cNvPr id="4903644" name="Freeform 90"/>
        <xdr:cNvSpPr/>
      </xdr:nvSpPr>
      <xdr:spPr>
        <a:xfrm>
          <a:off x="6878320" y="4831715"/>
          <a:ext cx="406400" cy="257175"/>
        </a:xfrm>
        <a:custGeom>
          <a:avLst/>
          <a:gdLst>
            <a:gd name="txL" fmla="*/ 0 w 40"/>
            <a:gd name="txT" fmla="*/ 0 h 29"/>
            <a:gd name="txR" fmla="*/ 40 w 40"/>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0" h="29">
              <a:moveTo>
                <a:pt x="0" y="20"/>
              </a:moveTo>
              <a:lnTo>
                <a:pt x="1" y="19"/>
              </a:lnTo>
              <a:lnTo>
                <a:pt x="2" y="17"/>
              </a:lnTo>
              <a:lnTo>
                <a:pt x="3" y="16"/>
              </a:lnTo>
              <a:lnTo>
                <a:pt x="4" y="16"/>
              </a:lnTo>
              <a:lnTo>
                <a:pt x="5" y="15"/>
              </a:lnTo>
              <a:lnTo>
                <a:pt x="6" y="14"/>
              </a:lnTo>
              <a:lnTo>
                <a:pt x="7" y="14"/>
              </a:lnTo>
              <a:lnTo>
                <a:pt x="8" y="13"/>
              </a:lnTo>
              <a:lnTo>
                <a:pt x="9" y="12"/>
              </a:lnTo>
              <a:lnTo>
                <a:pt x="11" y="13"/>
              </a:lnTo>
              <a:lnTo>
                <a:pt x="11" y="14"/>
              </a:lnTo>
              <a:lnTo>
                <a:pt x="12" y="15"/>
              </a:lnTo>
              <a:lnTo>
                <a:pt x="13" y="15"/>
              </a:lnTo>
              <a:lnTo>
                <a:pt x="14" y="15"/>
              </a:lnTo>
              <a:lnTo>
                <a:pt x="15" y="14"/>
              </a:lnTo>
              <a:lnTo>
                <a:pt x="15" y="13"/>
              </a:lnTo>
              <a:lnTo>
                <a:pt x="16" y="12"/>
              </a:lnTo>
              <a:lnTo>
                <a:pt x="17" y="12"/>
              </a:lnTo>
              <a:lnTo>
                <a:pt x="18" y="11"/>
              </a:lnTo>
              <a:lnTo>
                <a:pt x="18" y="10"/>
              </a:lnTo>
              <a:lnTo>
                <a:pt x="19" y="10"/>
              </a:lnTo>
              <a:lnTo>
                <a:pt x="20" y="9"/>
              </a:lnTo>
              <a:lnTo>
                <a:pt x="20" y="8"/>
              </a:lnTo>
              <a:lnTo>
                <a:pt x="22" y="9"/>
              </a:lnTo>
              <a:lnTo>
                <a:pt x="23" y="9"/>
              </a:lnTo>
              <a:lnTo>
                <a:pt x="24" y="9"/>
              </a:lnTo>
              <a:lnTo>
                <a:pt x="25" y="10"/>
              </a:lnTo>
              <a:lnTo>
                <a:pt x="26" y="10"/>
              </a:lnTo>
              <a:lnTo>
                <a:pt x="27" y="11"/>
              </a:lnTo>
              <a:lnTo>
                <a:pt x="28" y="11"/>
              </a:lnTo>
              <a:lnTo>
                <a:pt x="29" y="11"/>
              </a:lnTo>
              <a:lnTo>
                <a:pt x="30" y="10"/>
              </a:lnTo>
              <a:lnTo>
                <a:pt x="31" y="10"/>
              </a:lnTo>
              <a:lnTo>
                <a:pt x="32" y="9"/>
              </a:lnTo>
              <a:lnTo>
                <a:pt x="33" y="8"/>
              </a:lnTo>
              <a:lnTo>
                <a:pt x="34" y="7"/>
              </a:lnTo>
              <a:lnTo>
                <a:pt x="34" y="6"/>
              </a:lnTo>
              <a:lnTo>
                <a:pt x="34" y="5"/>
              </a:lnTo>
              <a:lnTo>
                <a:pt x="34" y="4"/>
              </a:lnTo>
              <a:lnTo>
                <a:pt x="34" y="3"/>
              </a:lnTo>
              <a:lnTo>
                <a:pt x="34" y="1"/>
              </a:lnTo>
              <a:lnTo>
                <a:pt x="34" y="0"/>
              </a:lnTo>
              <a:lnTo>
                <a:pt x="35" y="2"/>
              </a:lnTo>
              <a:lnTo>
                <a:pt x="35" y="3"/>
              </a:lnTo>
              <a:lnTo>
                <a:pt x="36" y="4"/>
              </a:lnTo>
              <a:lnTo>
                <a:pt x="37" y="4"/>
              </a:lnTo>
              <a:lnTo>
                <a:pt x="37" y="5"/>
              </a:lnTo>
              <a:lnTo>
                <a:pt x="38" y="6"/>
              </a:lnTo>
              <a:lnTo>
                <a:pt x="39" y="6"/>
              </a:lnTo>
              <a:lnTo>
                <a:pt x="40" y="7"/>
              </a:lnTo>
              <a:lnTo>
                <a:pt x="40" y="8"/>
              </a:lnTo>
              <a:lnTo>
                <a:pt x="39" y="9"/>
              </a:lnTo>
              <a:lnTo>
                <a:pt x="39" y="10"/>
              </a:lnTo>
              <a:lnTo>
                <a:pt x="39" y="11"/>
              </a:lnTo>
              <a:lnTo>
                <a:pt x="38" y="12"/>
              </a:lnTo>
              <a:lnTo>
                <a:pt x="38" y="13"/>
              </a:lnTo>
              <a:lnTo>
                <a:pt x="37" y="15"/>
              </a:lnTo>
              <a:lnTo>
                <a:pt x="36" y="16"/>
              </a:lnTo>
              <a:lnTo>
                <a:pt x="36" y="17"/>
              </a:lnTo>
              <a:lnTo>
                <a:pt x="35" y="18"/>
              </a:lnTo>
              <a:lnTo>
                <a:pt x="35" y="19"/>
              </a:lnTo>
              <a:lnTo>
                <a:pt x="34" y="20"/>
              </a:lnTo>
              <a:lnTo>
                <a:pt x="33" y="21"/>
              </a:lnTo>
              <a:lnTo>
                <a:pt x="32" y="22"/>
              </a:lnTo>
              <a:lnTo>
                <a:pt x="31" y="23"/>
              </a:lnTo>
              <a:lnTo>
                <a:pt x="31" y="24"/>
              </a:lnTo>
              <a:lnTo>
                <a:pt x="30" y="25"/>
              </a:lnTo>
              <a:lnTo>
                <a:pt x="29" y="26"/>
              </a:lnTo>
              <a:lnTo>
                <a:pt x="29" y="27"/>
              </a:lnTo>
              <a:lnTo>
                <a:pt x="28" y="27"/>
              </a:lnTo>
              <a:lnTo>
                <a:pt x="27" y="27"/>
              </a:lnTo>
              <a:lnTo>
                <a:pt x="26" y="28"/>
              </a:lnTo>
              <a:lnTo>
                <a:pt x="25" y="28"/>
              </a:lnTo>
              <a:lnTo>
                <a:pt x="23" y="28"/>
              </a:lnTo>
              <a:lnTo>
                <a:pt x="22" y="29"/>
              </a:lnTo>
              <a:lnTo>
                <a:pt x="21" y="28"/>
              </a:lnTo>
              <a:lnTo>
                <a:pt x="20" y="28"/>
              </a:lnTo>
              <a:lnTo>
                <a:pt x="19" y="29"/>
              </a:lnTo>
              <a:lnTo>
                <a:pt x="17" y="29"/>
              </a:lnTo>
              <a:lnTo>
                <a:pt x="19" y="27"/>
              </a:lnTo>
              <a:lnTo>
                <a:pt x="18" y="26"/>
              </a:lnTo>
              <a:lnTo>
                <a:pt x="17" y="25"/>
              </a:lnTo>
              <a:lnTo>
                <a:pt x="17" y="24"/>
              </a:lnTo>
              <a:lnTo>
                <a:pt x="15" y="24"/>
              </a:lnTo>
              <a:lnTo>
                <a:pt x="14" y="25"/>
              </a:lnTo>
              <a:lnTo>
                <a:pt x="13" y="25"/>
              </a:lnTo>
              <a:lnTo>
                <a:pt x="12" y="26"/>
              </a:lnTo>
              <a:lnTo>
                <a:pt x="11" y="26"/>
              </a:lnTo>
              <a:lnTo>
                <a:pt x="10" y="27"/>
              </a:lnTo>
              <a:lnTo>
                <a:pt x="9" y="27"/>
              </a:lnTo>
              <a:lnTo>
                <a:pt x="8" y="26"/>
              </a:lnTo>
              <a:lnTo>
                <a:pt x="8" y="25"/>
              </a:lnTo>
              <a:lnTo>
                <a:pt x="7" y="24"/>
              </a:lnTo>
              <a:lnTo>
                <a:pt x="6" y="24"/>
              </a:lnTo>
              <a:lnTo>
                <a:pt x="5" y="24"/>
              </a:lnTo>
              <a:lnTo>
                <a:pt x="4" y="23"/>
              </a:lnTo>
              <a:lnTo>
                <a:pt x="3" y="23"/>
              </a:lnTo>
              <a:lnTo>
                <a:pt x="2" y="22"/>
              </a:lnTo>
              <a:lnTo>
                <a:pt x="1" y="21"/>
              </a:lnTo>
              <a:lnTo>
                <a:pt x="0" y="2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487680</xdr:colOff>
      <xdr:row>29</xdr:row>
      <xdr:rowOff>85725</xdr:rowOff>
    </xdr:from>
    <xdr:to>
      <xdr:col>11</xdr:col>
      <xdr:colOff>233680</xdr:colOff>
      <xdr:row>32</xdr:row>
      <xdr:rowOff>9525</xdr:rowOff>
    </xdr:to>
    <xdr:sp>
      <xdr:nvSpPr>
        <xdr:cNvPr id="4903645" name="Freeform 91"/>
        <xdr:cNvSpPr/>
      </xdr:nvSpPr>
      <xdr:spPr>
        <a:xfrm>
          <a:off x="7223760" y="4679315"/>
          <a:ext cx="396240" cy="381000"/>
        </a:xfrm>
        <a:custGeom>
          <a:avLst/>
          <a:gdLst>
            <a:gd name="txL" fmla="*/ 0 w 39"/>
            <a:gd name="txT" fmla="*/ 0 h 43"/>
            <a:gd name="txR" fmla="*/ 39 w 39"/>
            <a:gd name="txB" fmla="*/ 43 h 43"/>
          </a:gdLst>
          <a:ahLst/>
          <a:cxnLst>
            <a:cxn ang="0">
              <a:pos x="0"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9" h="43">
              <a:moveTo>
                <a:pt x="0" y="16"/>
              </a:moveTo>
              <a:lnTo>
                <a:pt x="0" y="15"/>
              </a:lnTo>
              <a:lnTo>
                <a:pt x="0" y="14"/>
              </a:lnTo>
              <a:lnTo>
                <a:pt x="1" y="11"/>
              </a:lnTo>
              <a:lnTo>
                <a:pt x="1" y="9"/>
              </a:lnTo>
              <a:lnTo>
                <a:pt x="1" y="8"/>
              </a:lnTo>
              <a:lnTo>
                <a:pt x="1" y="7"/>
              </a:lnTo>
              <a:lnTo>
                <a:pt x="1" y="6"/>
              </a:lnTo>
              <a:lnTo>
                <a:pt x="1" y="5"/>
              </a:lnTo>
              <a:lnTo>
                <a:pt x="1" y="3"/>
              </a:lnTo>
              <a:lnTo>
                <a:pt x="2" y="2"/>
              </a:lnTo>
              <a:lnTo>
                <a:pt x="3" y="1"/>
              </a:lnTo>
              <a:lnTo>
                <a:pt x="4" y="0"/>
              </a:lnTo>
              <a:lnTo>
                <a:pt x="5" y="0"/>
              </a:lnTo>
              <a:lnTo>
                <a:pt x="6" y="0"/>
              </a:lnTo>
              <a:lnTo>
                <a:pt x="7" y="1"/>
              </a:lnTo>
              <a:lnTo>
                <a:pt x="7" y="2"/>
              </a:lnTo>
              <a:lnTo>
                <a:pt x="8" y="2"/>
              </a:lnTo>
              <a:lnTo>
                <a:pt x="9" y="3"/>
              </a:lnTo>
              <a:lnTo>
                <a:pt x="10" y="4"/>
              </a:lnTo>
              <a:lnTo>
                <a:pt x="11" y="4"/>
              </a:lnTo>
              <a:lnTo>
                <a:pt x="12" y="5"/>
              </a:lnTo>
              <a:lnTo>
                <a:pt x="13" y="6"/>
              </a:lnTo>
              <a:lnTo>
                <a:pt x="14" y="7"/>
              </a:lnTo>
              <a:lnTo>
                <a:pt x="15" y="8"/>
              </a:lnTo>
              <a:lnTo>
                <a:pt x="15" y="9"/>
              </a:lnTo>
              <a:lnTo>
                <a:pt x="15" y="10"/>
              </a:lnTo>
              <a:lnTo>
                <a:pt x="14" y="11"/>
              </a:lnTo>
              <a:lnTo>
                <a:pt x="14" y="12"/>
              </a:lnTo>
              <a:lnTo>
                <a:pt x="14" y="13"/>
              </a:lnTo>
              <a:lnTo>
                <a:pt x="14" y="14"/>
              </a:lnTo>
              <a:lnTo>
                <a:pt x="14" y="15"/>
              </a:lnTo>
              <a:lnTo>
                <a:pt x="15" y="16"/>
              </a:lnTo>
              <a:lnTo>
                <a:pt x="17" y="16"/>
              </a:lnTo>
              <a:lnTo>
                <a:pt x="18" y="16"/>
              </a:lnTo>
              <a:lnTo>
                <a:pt x="19" y="17"/>
              </a:lnTo>
              <a:lnTo>
                <a:pt x="20" y="17"/>
              </a:lnTo>
              <a:lnTo>
                <a:pt x="21" y="17"/>
              </a:lnTo>
              <a:lnTo>
                <a:pt x="22" y="17"/>
              </a:lnTo>
              <a:lnTo>
                <a:pt x="22" y="19"/>
              </a:lnTo>
              <a:lnTo>
                <a:pt x="23" y="19"/>
              </a:lnTo>
              <a:lnTo>
                <a:pt x="24" y="19"/>
              </a:lnTo>
              <a:lnTo>
                <a:pt x="25" y="19"/>
              </a:lnTo>
              <a:lnTo>
                <a:pt x="26" y="19"/>
              </a:lnTo>
              <a:lnTo>
                <a:pt x="27" y="19"/>
              </a:lnTo>
              <a:lnTo>
                <a:pt x="28" y="18"/>
              </a:lnTo>
              <a:lnTo>
                <a:pt x="29" y="18"/>
              </a:lnTo>
              <a:lnTo>
                <a:pt x="29" y="19"/>
              </a:lnTo>
              <a:lnTo>
                <a:pt x="30" y="20"/>
              </a:lnTo>
              <a:lnTo>
                <a:pt x="30" y="21"/>
              </a:lnTo>
              <a:lnTo>
                <a:pt x="31" y="22"/>
              </a:lnTo>
              <a:lnTo>
                <a:pt x="31" y="23"/>
              </a:lnTo>
              <a:lnTo>
                <a:pt x="31" y="24"/>
              </a:lnTo>
              <a:lnTo>
                <a:pt x="32" y="25"/>
              </a:lnTo>
              <a:lnTo>
                <a:pt x="33" y="26"/>
              </a:lnTo>
              <a:lnTo>
                <a:pt x="33" y="27"/>
              </a:lnTo>
              <a:lnTo>
                <a:pt x="34" y="28"/>
              </a:lnTo>
              <a:lnTo>
                <a:pt x="35" y="28"/>
              </a:lnTo>
              <a:lnTo>
                <a:pt x="36" y="29"/>
              </a:lnTo>
              <a:lnTo>
                <a:pt x="37" y="30"/>
              </a:lnTo>
              <a:lnTo>
                <a:pt x="38" y="30"/>
              </a:lnTo>
              <a:lnTo>
                <a:pt x="39" y="31"/>
              </a:lnTo>
              <a:lnTo>
                <a:pt x="37" y="32"/>
              </a:lnTo>
              <a:lnTo>
                <a:pt x="37" y="33"/>
              </a:lnTo>
              <a:lnTo>
                <a:pt x="36" y="34"/>
              </a:lnTo>
              <a:lnTo>
                <a:pt x="36" y="35"/>
              </a:lnTo>
              <a:lnTo>
                <a:pt x="35" y="36"/>
              </a:lnTo>
              <a:lnTo>
                <a:pt x="34" y="37"/>
              </a:lnTo>
              <a:lnTo>
                <a:pt x="34" y="38"/>
              </a:lnTo>
              <a:lnTo>
                <a:pt x="33" y="39"/>
              </a:lnTo>
              <a:lnTo>
                <a:pt x="33" y="40"/>
              </a:lnTo>
              <a:lnTo>
                <a:pt x="32" y="39"/>
              </a:lnTo>
              <a:lnTo>
                <a:pt x="31" y="39"/>
              </a:lnTo>
              <a:lnTo>
                <a:pt x="31" y="40"/>
              </a:lnTo>
              <a:lnTo>
                <a:pt x="30" y="41"/>
              </a:lnTo>
              <a:lnTo>
                <a:pt x="29" y="42"/>
              </a:lnTo>
              <a:lnTo>
                <a:pt x="28" y="43"/>
              </a:lnTo>
              <a:lnTo>
                <a:pt x="27" y="42"/>
              </a:lnTo>
              <a:lnTo>
                <a:pt x="27" y="41"/>
              </a:lnTo>
              <a:lnTo>
                <a:pt x="26" y="40"/>
              </a:lnTo>
              <a:lnTo>
                <a:pt x="25" y="40"/>
              </a:lnTo>
              <a:lnTo>
                <a:pt x="24" y="39"/>
              </a:lnTo>
              <a:lnTo>
                <a:pt x="23" y="38"/>
              </a:lnTo>
              <a:lnTo>
                <a:pt x="23" y="37"/>
              </a:lnTo>
              <a:lnTo>
                <a:pt x="22" y="36"/>
              </a:lnTo>
              <a:lnTo>
                <a:pt x="21" y="36"/>
              </a:lnTo>
              <a:lnTo>
                <a:pt x="20" y="36"/>
              </a:lnTo>
              <a:lnTo>
                <a:pt x="20" y="35"/>
              </a:lnTo>
              <a:lnTo>
                <a:pt x="19" y="34"/>
              </a:lnTo>
              <a:lnTo>
                <a:pt x="18" y="34"/>
              </a:lnTo>
              <a:lnTo>
                <a:pt x="17" y="35"/>
              </a:lnTo>
              <a:lnTo>
                <a:pt x="17" y="33"/>
              </a:lnTo>
              <a:lnTo>
                <a:pt x="17" y="32"/>
              </a:lnTo>
              <a:lnTo>
                <a:pt x="17" y="31"/>
              </a:lnTo>
              <a:lnTo>
                <a:pt x="16" y="30"/>
              </a:lnTo>
              <a:lnTo>
                <a:pt x="15" y="30"/>
              </a:lnTo>
              <a:lnTo>
                <a:pt x="14" y="30"/>
              </a:lnTo>
              <a:lnTo>
                <a:pt x="13" y="30"/>
              </a:lnTo>
              <a:lnTo>
                <a:pt x="12" y="30"/>
              </a:lnTo>
              <a:lnTo>
                <a:pt x="11" y="30"/>
              </a:lnTo>
              <a:lnTo>
                <a:pt x="10" y="31"/>
              </a:lnTo>
              <a:lnTo>
                <a:pt x="10" y="32"/>
              </a:lnTo>
              <a:lnTo>
                <a:pt x="9" y="32"/>
              </a:lnTo>
              <a:lnTo>
                <a:pt x="7" y="32"/>
              </a:lnTo>
              <a:lnTo>
                <a:pt x="7" y="33"/>
              </a:lnTo>
              <a:lnTo>
                <a:pt x="7" y="32"/>
              </a:lnTo>
              <a:lnTo>
                <a:pt x="6" y="32"/>
              </a:lnTo>
              <a:lnTo>
                <a:pt x="6" y="33"/>
              </a:lnTo>
              <a:lnTo>
                <a:pt x="5" y="33"/>
              </a:lnTo>
              <a:lnTo>
                <a:pt x="4" y="32"/>
              </a:lnTo>
              <a:lnTo>
                <a:pt x="3" y="32"/>
              </a:lnTo>
              <a:lnTo>
                <a:pt x="4" y="30"/>
              </a:lnTo>
              <a:lnTo>
                <a:pt x="4" y="29"/>
              </a:lnTo>
              <a:lnTo>
                <a:pt x="5" y="28"/>
              </a:lnTo>
              <a:lnTo>
                <a:pt x="5" y="27"/>
              </a:lnTo>
              <a:lnTo>
                <a:pt x="5" y="26"/>
              </a:lnTo>
              <a:lnTo>
                <a:pt x="6" y="25"/>
              </a:lnTo>
              <a:lnTo>
                <a:pt x="6" y="24"/>
              </a:lnTo>
              <a:lnTo>
                <a:pt x="5" y="23"/>
              </a:lnTo>
              <a:lnTo>
                <a:pt x="4" y="23"/>
              </a:lnTo>
              <a:lnTo>
                <a:pt x="3" y="22"/>
              </a:lnTo>
              <a:lnTo>
                <a:pt x="3" y="21"/>
              </a:lnTo>
              <a:lnTo>
                <a:pt x="2" y="21"/>
              </a:lnTo>
              <a:lnTo>
                <a:pt x="1" y="20"/>
              </a:lnTo>
              <a:lnTo>
                <a:pt x="1" y="19"/>
              </a:lnTo>
              <a:lnTo>
                <a:pt x="0" y="17"/>
              </a:lnTo>
              <a:lnTo>
                <a:pt x="0" y="1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528320</xdr:colOff>
      <xdr:row>30</xdr:row>
      <xdr:rowOff>47625</xdr:rowOff>
    </xdr:from>
    <xdr:to>
      <xdr:col>13</xdr:col>
      <xdr:colOff>629920</xdr:colOff>
      <xdr:row>34</xdr:row>
      <xdr:rowOff>133350</xdr:rowOff>
    </xdr:to>
    <xdr:sp>
      <xdr:nvSpPr>
        <xdr:cNvPr id="4903646" name="Freeform 92"/>
        <xdr:cNvSpPr/>
      </xdr:nvSpPr>
      <xdr:spPr>
        <a:xfrm>
          <a:off x="8564880" y="4793615"/>
          <a:ext cx="751840" cy="695325"/>
        </a:xfrm>
        <a:custGeom>
          <a:avLst/>
          <a:gdLst>
            <a:gd name="txL" fmla="*/ 0 w 74"/>
            <a:gd name="txT" fmla="*/ 0 h 79"/>
            <a:gd name="txR" fmla="*/ 74 w 74"/>
            <a:gd name="txB" fmla="*/ 79 h 7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4" h="79">
              <a:moveTo>
                <a:pt x="1" y="52"/>
              </a:moveTo>
              <a:lnTo>
                <a:pt x="1" y="52"/>
              </a:lnTo>
              <a:lnTo>
                <a:pt x="2" y="52"/>
              </a:lnTo>
              <a:lnTo>
                <a:pt x="3" y="51"/>
              </a:lnTo>
              <a:lnTo>
                <a:pt x="4" y="50"/>
              </a:lnTo>
              <a:lnTo>
                <a:pt x="5" y="49"/>
              </a:lnTo>
              <a:lnTo>
                <a:pt x="6" y="49"/>
              </a:lnTo>
              <a:lnTo>
                <a:pt x="7" y="48"/>
              </a:lnTo>
              <a:lnTo>
                <a:pt x="8" y="49"/>
              </a:lnTo>
              <a:lnTo>
                <a:pt x="9" y="49"/>
              </a:lnTo>
              <a:lnTo>
                <a:pt x="10" y="49"/>
              </a:lnTo>
              <a:lnTo>
                <a:pt x="11" y="50"/>
              </a:lnTo>
              <a:lnTo>
                <a:pt x="12" y="50"/>
              </a:lnTo>
              <a:lnTo>
                <a:pt x="12" y="48"/>
              </a:lnTo>
              <a:lnTo>
                <a:pt x="12" y="47"/>
              </a:lnTo>
              <a:lnTo>
                <a:pt x="13" y="46"/>
              </a:lnTo>
              <a:lnTo>
                <a:pt x="13" y="45"/>
              </a:lnTo>
              <a:lnTo>
                <a:pt x="14" y="44"/>
              </a:lnTo>
              <a:lnTo>
                <a:pt x="14" y="43"/>
              </a:lnTo>
              <a:lnTo>
                <a:pt x="14" y="41"/>
              </a:lnTo>
              <a:lnTo>
                <a:pt x="14" y="40"/>
              </a:lnTo>
              <a:lnTo>
                <a:pt x="15" y="39"/>
              </a:lnTo>
              <a:lnTo>
                <a:pt x="15" y="38"/>
              </a:lnTo>
              <a:lnTo>
                <a:pt x="15" y="37"/>
              </a:lnTo>
              <a:lnTo>
                <a:pt x="15" y="36"/>
              </a:lnTo>
              <a:lnTo>
                <a:pt x="15" y="35"/>
              </a:lnTo>
              <a:lnTo>
                <a:pt x="17" y="34"/>
              </a:lnTo>
              <a:lnTo>
                <a:pt x="18" y="34"/>
              </a:lnTo>
              <a:lnTo>
                <a:pt x="19" y="34"/>
              </a:lnTo>
              <a:lnTo>
                <a:pt x="20" y="34"/>
              </a:lnTo>
              <a:lnTo>
                <a:pt x="22" y="34"/>
              </a:lnTo>
              <a:lnTo>
                <a:pt x="22" y="33"/>
              </a:lnTo>
              <a:lnTo>
                <a:pt x="22" y="32"/>
              </a:lnTo>
              <a:lnTo>
                <a:pt x="22" y="31"/>
              </a:lnTo>
              <a:lnTo>
                <a:pt x="23" y="30"/>
              </a:lnTo>
              <a:lnTo>
                <a:pt x="23" y="28"/>
              </a:lnTo>
              <a:lnTo>
                <a:pt x="23" y="27"/>
              </a:lnTo>
              <a:lnTo>
                <a:pt x="23" y="26"/>
              </a:lnTo>
              <a:lnTo>
                <a:pt x="24" y="25"/>
              </a:lnTo>
              <a:lnTo>
                <a:pt x="23" y="24"/>
              </a:lnTo>
              <a:lnTo>
                <a:pt x="24" y="22"/>
              </a:lnTo>
              <a:lnTo>
                <a:pt x="25" y="22"/>
              </a:lnTo>
              <a:lnTo>
                <a:pt x="26" y="20"/>
              </a:lnTo>
              <a:lnTo>
                <a:pt x="26" y="19"/>
              </a:lnTo>
              <a:lnTo>
                <a:pt x="26" y="18"/>
              </a:lnTo>
              <a:lnTo>
                <a:pt x="27" y="17"/>
              </a:lnTo>
              <a:lnTo>
                <a:pt x="28" y="16"/>
              </a:lnTo>
              <a:lnTo>
                <a:pt x="28" y="14"/>
              </a:lnTo>
              <a:lnTo>
                <a:pt x="26" y="13"/>
              </a:lnTo>
              <a:lnTo>
                <a:pt x="26" y="12"/>
              </a:lnTo>
              <a:lnTo>
                <a:pt x="26" y="11"/>
              </a:lnTo>
              <a:lnTo>
                <a:pt x="26" y="10"/>
              </a:lnTo>
              <a:lnTo>
                <a:pt x="25" y="10"/>
              </a:lnTo>
              <a:lnTo>
                <a:pt x="24" y="9"/>
              </a:lnTo>
              <a:lnTo>
                <a:pt x="25" y="8"/>
              </a:lnTo>
              <a:lnTo>
                <a:pt x="25" y="7"/>
              </a:lnTo>
              <a:lnTo>
                <a:pt x="26" y="6"/>
              </a:lnTo>
              <a:lnTo>
                <a:pt x="27" y="5"/>
              </a:lnTo>
              <a:lnTo>
                <a:pt x="28" y="5"/>
              </a:lnTo>
              <a:lnTo>
                <a:pt x="28" y="3"/>
              </a:lnTo>
              <a:lnTo>
                <a:pt x="30" y="3"/>
              </a:lnTo>
              <a:lnTo>
                <a:pt x="32" y="2"/>
              </a:lnTo>
              <a:lnTo>
                <a:pt x="33" y="1"/>
              </a:lnTo>
              <a:lnTo>
                <a:pt x="34" y="1"/>
              </a:lnTo>
              <a:lnTo>
                <a:pt x="35" y="0"/>
              </a:lnTo>
              <a:lnTo>
                <a:pt x="36" y="0"/>
              </a:lnTo>
              <a:lnTo>
                <a:pt x="38" y="0"/>
              </a:lnTo>
              <a:lnTo>
                <a:pt x="39" y="0"/>
              </a:lnTo>
              <a:lnTo>
                <a:pt x="40" y="0"/>
              </a:lnTo>
              <a:lnTo>
                <a:pt x="41" y="1"/>
              </a:lnTo>
              <a:lnTo>
                <a:pt x="42" y="1"/>
              </a:lnTo>
              <a:lnTo>
                <a:pt x="43" y="1"/>
              </a:lnTo>
              <a:lnTo>
                <a:pt x="44" y="2"/>
              </a:lnTo>
              <a:lnTo>
                <a:pt x="45" y="2"/>
              </a:lnTo>
              <a:lnTo>
                <a:pt x="46" y="3"/>
              </a:lnTo>
              <a:lnTo>
                <a:pt x="48" y="4"/>
              </a:lnTo>
              <a:lnTo>
                <a:pt x="49" y="5"/>
              </a:lnTo>
              <a:lnTo>
                <a:pt x="50" y="5"/>
              </a:lnTo>
              <a:lnTo>
                <a:pt x="51" y="6"/>
              </a:lnTo>
              <a:lnTo>
                <a:pt x="53" y="7"/>
              </a:lnTo>
              <a:lnTo>
                <a:pt x="54" y="7"/>
              </a:lnTo>
              <a:lnTo>
                <a:pt x="55" y="8"/>
              </a:lnTo>
              <a:lnTo>
                <a:pt x="56" y="8"/>
              </a:lnTo>
              <a:lnTo>
                <a:pt x="57" y="9"/>
              </a:lnTo>
              <a:lnTo>
                <a:pt x="58" y="9"/>
              </a:lnTo>
              <a:lnTo>
                <a:pt x="59" y="10"/>
              </a:lnTo>
              <a:lnTo>
                <a:pt x="60" y="11"/>
              </a:lnTo>
              <a:lnTo>
                <a:pt x="61" y="12"/>
              </a:lnTo>
              <a:lnTo>
                <a:pt x="61" y="13"/>
              </a:lnTo>
              <a:lnTo>
                <a:pt x="62" y="13"/>
              </a:lnTo>
              <a:lnTo>
                <a:pt x="63" y="14"/>
              </a:lnTo>
              <a:lnTo>
                <a:pt x="64" y="15"/>
              </a:lnTo>
              <a:lnTo>
                <a:pt x="65" y="15"/>
              </a:lnTo>
              <a:lnTo>
                <a:pt x="66" y="16"/>
              </a:lnTo>
              <a:lnTo>
                <a:pt x="66" y="17"/>
              </a:lnTo>
              <a:lnTo>
                <a:pt x="67" y="18"/>
              </a:lnTo>
              <a:lnTo>
                <a:pt x="67" y="19"/>
              </a:lnTo>
              <a:lnTo>
                <a:pt x="68" y="20"/>
              </a:lnTo>
              <a:lnTo>
                <a:pt x="68" y="22"/>
              </a:lnTo>
              <a:lnTo>
                <a:pt x="69" y="23"/>
              </a:lnTo>
              <a:lnTo>
                <a:pt x="69" y="24"/>
              </a:lnTo>
              <a:lnTo>
                <a:pt x="69" y="25"/>
              </a:lnTo>
              <a:lnTo>
                <a:pt x="69" y="26"/>
              </a:lnTo>
              <a:lnTo>
                <a:pt x="69" y="27"/>
              </a:lnTo>
              <a:lnTo>
                <a:pt x="70" y="28"/>
              </a:lnTo>
              <a:lnTo>
                <a:pt x="70" y="29"/>
              </a:lnTo>
              <a:lnTo>
                <a:pt x="70" y="30"/>
              </a:lnTo>
              <a:lnTo>
                <a:pt x="71" y="31"/>
              </a:lnTo>
              <a:lnTo>
                <a:pt x="71" y="32"/>
              </a:lnTo>
              <a:lnTo>
                <a:pt x="72" y="33"/>
              </a:lnTo>
              <a:lnTo>
                <a:pt x="73" y="34"/>
              </a:lnTo>
              <a:lnTo>
                <a:pt x="73" y="35"/>
              </a:lnTo>
              <a:lnTo>
                <a:pt x="74" y="36"/>
              </a:lnTo>
              <a:lnTo>
                <a:pt x="73" y="37"/>
              </a:lnTo>
              <a:lnTo>
                <a:pt x="72" y="37"/>
              </a:lnTo>
              <a:lnTo>
                <a:pt x="71" y="37"/>
              </a:lnTo>
              <a:lnTo>
                <a:pt x="70" y="37"/>
              </a:lnTo>
              <a:lnTo>
                <a:pt x="68" y="37"/>
              </a:lnTo>
              <a:lnTo>
                <a:pt x="67" y="37"/>
              </a:lnTo>
              <a:lnTo>
                <a:pt x="65" y="37"/>
              </a:lnTo>
              <a:lnTo>
                <a:pt x="64" y="37"/>
              </a:lnTo>
              <a:lnTo>
                <a:pt x="63" y="37"/>
              </a:lnTo>
              <a:lnTo>
                <a:pt x="61" y="36"/>
              </a:lnTo>
              <a:lnTo>
                <a:pt x="60" y="36"/>
              </a:lnTo>
              <a:lnTo>
                <a:pt x="59" y="37"/>
              </a:lnTo>
              <a:lnTo>
                <a:pt x="60" y="39"/>
              </a:lnTo>
              <a:lnTo>
                <a:pt x="61" y="39"/>
              </a:lnTo>
              <a:lnTo>
                <a:pt x="61" y="40"/>
              </a:lnTo>
              <a:lnTo>
                <a:pt x="61" y="42"/>
              </a:lnTo>
              <a:lnTo>
                <a:pt x="60" y="43"/>
              </a:lnTo>
              <a:lnTo>
                <a:pt x="61" y="44"/>
              </a:lnTo>
              <a:lnTo>
                <a:pt x="61" y="45"/>
              </a:lnTo>
              <a:lnTo>
                <a:pt x="61" y="46"/>
              </a:lnTo>
              <a:lnTo>
                <a:pt x="62" y="47"/>
              </a:lnTo>
              <a:lnTo>
                <a:pt x="62" y="49"/>
              </a:lnTo>
              <a:lnTo>
                <a:pt x="62" y="50"/>
              </a:lnTo>
              <a:lnTo>
                <a:pt x="62" y="51"/>
              </a:lnTo>
              <a:lnTo>
                <a:pt x="62" y="53"/>
              </a:lnTo>
              <a:lnTo>
                <a:pt x="62" y="55"/>
              </a:lnTo>
              <a:lnTo>
                <a:pt x="62" y="56"/>
              </a:lnTo>
              <a:lnTo>
                <a:pt x="62" y="57"/>
              </a:lnTo>
              <a:lnTo>
                <a:pt x="63" y="57"/>
              </a:lnTo>
              <a:lnTo>
                <a:pt x="63" y="59"/>
              </a:lnTo>
              <a:lnTo>
                <a:pt x="65" y="60"/>
              </a:lnTo>
              <a:lnTo>
                <a:pt x="65" y="61"/>
              </a:lnTo>
              <a:lnTo>
                <a:pt x="65" y="62"/>
              </a:lnTo>
              <a:lnTo>
                <a:pt x="65" y="63"/>
              </a:lnTo>
              <a:lnTo>
                <a:pt x="65" y="65"/>
              </a:lnTo>
              <a:lnTo>
                <a:pt x="64" y="65"/>
              </a:lnTo>
              <a:lnTo>
                <a:pt x="63" y="66"/>
              </a:lnTo>
              <a:lnTo>
                <a:pt x="62" y="67"/>
              </a:lnTo>
              <a:lnTo>
                <a:pt x="63" y="68"/>
              </a:lnTo>
              <a:lnTo>
                <a:pt x="63" y="69"/>
              </a:lnTo>
              <a:lnTo>
                <a:pt x="63" y="71"/>
              </a:lnTo>
              <a:lnTo>
                <a:pt x="63" y="73"/>
              </a:lnTo>
              <a:lnTo>
                <a:pt x="64" y="74"/>
              </a:lnTo>
              <a:lnTo>
                <a:pt x="65" y="75"/>
              </a:lnTo>
              <a:lnTo>
                <a:pt x="65" y="76"/>
              </a:lnTo>
              <a:lnTo>
                <a:pt x="64" y="77"/>
              </a:lnTo>
              <a:lnTo>
                <a:pt x="63" y="76"/>
              </a:lnTo>
              <a:lnTo>
                <a:pt x="62" y="76"/>
              </a:lnTo>
              <a:lnTo>
                <a:pt x="62" y="77"/>
              </a:lnTo>
              <a:lnTo>
                <a:pt x="61" y="78"/>
              </a:lnTo>
              <a:lnTo>
                <a:pt x="60" y="79"/>
              </a:lnTo>
              <a:lnTo>
                <a:pt x="59" y="79"/>
              </a:lnTo>
              <a:lnTo>
                <a:pt x="58" y="79"/>
              </a:lnTo>
              <a:lnTo>
                <a:pt x="57" y="78"/>
              </a:lnTo>
              <a:lnTo>
                <a:pt x="55" y="78"/>
              </a:lnTo>
              <a:lnTo>
                <a:pt x="54" y="78"/>
              </a:lnTo>
              <a:lnTo>
                <a:pt x="53" y="77"/>
              </a:lnTo>
              <a:lnTo>
                <a:pt x="52" y="76"/>
              </a:lnTo>
              <a:lnTo>
                <a:pt x="51" y="76"/>
              </a:lnTo>
              <a:lnTo>
                <a:pt x="49" y="76"/>
              </a:lnTo>
              <a:lnTo>
                <a:pt x="48" y="75"/>
              </a:lnTo>
              <a:lnTo>
                <a:pt x="47" y="75"/>
              </a:lnTo>
              <a:lnTo>
                <a:pt x="46" y="75"/>
              </a:lnTo>
              <a:lnTo>
                <a:pt x="45" y="75"/>
              </a:lnTo>
              <a:lnTo>
                <a:pt x="44" y="75"/>
              </a:lnTo>
              <a:lnTo>
                <a:pt x="43" y="74"/>
              </a:lnTo>
              <a:lnTo>
                <a:pt x="42" y="73"/>
              </a:lnTo>
              <a:lnTo>
                <a:pt x="40" y="71"/>
              </a:lnTo>
              <a:lnTo>
                <a:pt x="39" y="71"/>
              </a:lnTo>
              <a:lnTo>
                <a:pt x="39" y="70"/>
              </a:lnTo>
              <a:lnTo>
                <a:pt x="37" y="69"/>
              </a:lnTo>
              <a:lnTo>
                <a:pt x="36" y="68"/>
              </a:lnTo>
              <a:lnTo>
                <a:pt x="35" y="67"/>
              </a:lnTo>
              <a:lnTo>
                <a:pt x="34" y="65"/>
              </a:lnTo>
              <a:lnTo>
                <a:pt x="34" y="64"/>
              </a:lnTo>
              <a:lnTo>
                <a:pt x="34" y="63"/>
              </a:lnTo>
              <a:lnTo>
                <a:pt x="33" y="62"/>
              </a:lnTo>
              <a:lnTo>
                <a:pt x="32" y="61"/>
              </a:lnTo>
              <a:lnTo>
                <a:pt x="32" y="60"/>
              </a:lnTo>
              <a:lnTo>
                <a:pt x="31" y="60"/>
              </a:lnTo>
              <a:lnTo>
                <a:pt x="30" y="60"/>
              </a:lnTo>
              <a:lnTo>
                <a:pt x="29" y="60"/>
              </a:lnTo>
              <a:lnTo>
                <a:pt x="29" y="59"/>
              </a:lnTo>
              <a:lnTo>
                <a:pt x="29" y="58"/>
              </a:lnTo>
              <a:lnTo>
                <a:pt x="28" y="57"/>
              </a:lnTo>
              <a:lnTo>
                <a:pt x="27" y="57"/>
              </a:lnTo>
              <a:lnTo>
                <a:pt x="26" y="56"/>
              </a:lnTo>
              <a:lnTo>
                <a:pt x="25" y="56"/>
              </a:lnTo>
              <a:lnTo>
                <a:pt x="24" y="55"/>
              </a:lnTo>
              <a:lnTo>
                <a:pt x="23" y="54"/>
              </a:lnTo>
              <a:lnTo>
                <a:pt x="22" y="54"/>
              </a:lnTo>
              <a:lnTo>
                <a:pt x="21" y="53"/>
              </a:lnTo>
              <a:lnTo>
                <a:pt x="20" y="54"/>
              </a:lnTo>
              <a:lnTo>
                <a:pt x="19" y="54"/>
              </a:lnTo>
              <a:lnTo>
                <a:pt x="18" y="55"/>
              </a:lnTo>
              <a:lnTo>
                <a:pt x="17" y="55"/>
              </a:lnTo>
              <a:lnTo>
                <a:pt x="16" y="56"/>
              </a:lnTo>
              <a:lnTo>
                <a:pt x="15" y="57"/>
              </a:lnTo>
              <a:lnTo>
                <a:pt x="14" y="58"/>
              </a:lnTo>
              <a:lnTo>
                <a:pt x="14" y="59"/>
              </a:lnTo>
              <a:lnTo>
                <a:pt x="13" y="58"/>
              </a:lnTo>
              <a:lnTo>
                <a:pt x="13" y="57"/>
              </a:lnTo>
              <a:lnTo>
                <a:pt x="12" y="56"/>
              </a:lnTo>
              <a:lnTo>
                <a:pt x="10" y="56"/>
              </a:lnTo>
              <a:lnTo>
                <a:pt x="9" y="57"/>
              </a:lnTo>
              <a:lnTo>
                <a:pt x="8" y="57"/>
              </a:lnTo>
              <a:lnTo>
                <a:pt x="7" y="57"/>
              </a:lnTo>
              <a:lnTo>
                <a:pt x="6" y="57"/>
              </a:lnTo>
              <a:lnTo>
                <a:pt x="5" y="56"/>
              </a:lnTo>
              <a:lnTo>
                <a:pt x="4" y="56"/>
              </a:lnTo>
              <a:lnTo>
                <a:pt x="4" y="55"/>
              </a:lnTo>
              <a:lnTo>
                <a:pt x="3" y="54"/>
              </a:lnTo>
              <a:lnTo>
                <a:pt x="2" y="54"/>
              </a:lnTo>
              <a:lnTo>
                <a:pt x="1" y="53"/>
              </a:lnTo>
              <a:lnTo>
                <a:pt x="0" y="53"/>
              </a:lnTo>
              <a:lnTo>
                <a:pt x="1" y="5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487680</xdr:colOff>
      <xdr:row>30</xdr:row>
      <xdr:rowOff>47625</xdr:rowOff>
    </xdr:from>
    <xdr:to>
      <xdr:col>13</xdr:col>
      <xdr:colOff>162560</xdr:colOff>
      <xdr:row>33</xdr:row>
      <xdr:rowOff>57150</xdr:rowOff>
    </xdr:to>
    <xdr:sp>
      <xdr:nvSpPr>
        <xdr:cNvPr id="4903647" name="Freeform 93"/>
        <xdr:cNvSpPr/>
      </xdr:nvSpPr>
      <xdr:spPr>
        <a:xfrm>
          <a:off x="8524240" y="4793615"/>
          <a:ext cx="325120" cy="466725"/>
        </a:xfrm>
        <a:custGeom>
          <a:avLst/>
          <a:gdLst>
            <a:gd name="txL" fmla="*/ 0 w 32"/>
            <a:gd name="txT" fmla="*/ 0 h 53"/>
            <a:gd name="txR" fmla="*/ 32 w 32"/>
            <a:gd name="txB" fmla="*/ 53 h 5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53">
              <a:moveTo>
                <a:pt x="1" y="35"/>
              </a:moveTo>
              <a:lnTo>
                <a:pt x="3" y="35"/>
              </a:lnTo>
              <a:lnTo>
                <a:pt x="4" y="35"/>
              </a:lnTo>
              <a:lnTo>
                <a:pt x="5" y="34"/>
              </a:lnTo>
              <a:lnTo>
                <a:pt x="6" y="34"/>
              </a:lnTo>
              <a:lnTo>
                <a:pt x="7" y="34"/>
              </a:lnTo>
              <a:lnTo>
                <a:pt x="8" y="34"/>
              </a:lnTo>
              <a:lnTo>
                <a:pt x="9" y="33"/>
              </a:lnTo>
              <a:lnTo>
                <a:pt x="8" y="32"/>
              </a:lnTo>
              <a:lnTo>
                <a:pt x="8" y="31"/>
              </a:lnTo>
              <a:lnTo>
                <a:pt x="8" y="30"/>
              </a:lnTo>
              <a:lnTo>
                <a:pt x="9" y="29"/>
              </a:lnTo>
              <a:lnTo>
                <a:pt x="10" y="29"/>
              </a:lnTo>
              <a:lnTo>
                <a:pt x="11" y="29"/>
              </a:lnTo>
              <a:lnTo>
                <a:pt x="12" y="30"/>
              </a:lnTo>
              <a:lnTo>
                <a:pt x="12" y="29"/>
              </a:lnTo>
              <a:lnTo>
                <a:pt x="13" y="27"/>
              </a:lnTo>
              <a:lnTo>
                <a:pt x="13" y="26"/>
              </a:lnTo>
              <a:lnTo>
                <a:pt x="12" y="26"/>
              </a:lnTo>
              <a:lnTo>
                <a:pt x="11" y="26"/>
              </a:lnTo>
              <a:lnTo>
                <a:pt x="10" y="25"/>
              </a:lnTo>
              <a:lnTo>
                <a:pt x="9" y="24"/>
              </a:lnTo>
              <a:lnTo>
                <a:pt x="8" y="24"/>
              </a:lnTo>
              <a:lnTo>
                <a:pt x="7" y="23"/>
              </a:lnTo>
              <a:lnTo>
                <a:pt x="7" y="22"/>
              </a:lnTo>
              <a:lnTo>
                <a:pt x="6" y="21"/>
              </a:lnTo>
              <a:lnTo>
                <a:pt x="5" y="21"/>
              </a:lnTo>
              <a:lnTo>
                <a:pt x="4" y="21"/>
              </a:lnTo>
              <a:lnTo>
                <a:pt x="3" y="20"/>
              </a:lnTo>
              <a:lnTo>
                <a:pt x="2" y="20"/>
              </a:lnTo>
              <a:lnTo>
                <a:pt x="3" y="18"/>
              </a:lnTo>
              <a:lnTo>
                <a:pt x="2" y="17"/>
              </a:lnTo>
              <a:lnTo>
                <a:pt x="1" y="17"/>
              </a:lnTo>
              <a:lnTo>
                <a:pt x="1" y="15"/>
              </a:lnTo>
              <a:lnTo>
                <a:pt x="2" y="15"/>
              </a:lnTo>
              <a:lnTo>
                <a:pt x="3" y="15"/>
              </a:lnTo>
              <a:lnTo>
                <a:pt x="4" y="14"/>
              </a:lnTo>
              <a:lnTo>
                <a:pt x="5" y="14"/>
              </a:lnTo>
              <a:lnTo>
                <a:pt x="6" y="13"/>
              </a:lnTo>
              <a:lnTo>
                <a:pt x="7" y="13"/>
              </a:lnTo>
              <a:lnTo>
                <a:pt x="8" y="12"/>
              </a:lnTo>
              <a:lnTo>
                <a:pt x="9" y="12"/>
              </a:lnTo>
              <a:lnTo>
                <a:pt x="10" y="11"/>
              </a:lnTo>
              <a:lnTo>
                <a:pt x="11" y="11"/>
              </a:lnTo>
              <a:lnTo>
                <a:pt x="12" y="10"/>
              </a:lnTo>
              <a:lnTo>
                <a:pt x="13" y="9"/>
              </a:lnTo>
              <a:lnTo>
                <a:pt x="12" y="8"/>
              </a:lnTo>
              <a:lnTo>
                <a:pt x="13" y="7"/>
              </a:lnTo>
              <a:lnTo>
                <a:pt x="14" y="7"/>
              </a:lnTo>
              <a:lnTo>
                <a:pt x="15" y="7"/>
              </a:lnTo>
              <a:lnTo>
                <a:pt x="16" y="6"/>
              </a:lnTo>
              <a:lnTo>
                <a:pt x="16" y="5"/>
              </a:lnTo>
              <a:lnTo>
                <a:pt x="16" y="4"/>
              </a:lnTo>
              <a:lnTo>
                <a:pt x="17" y="3"/>
              </a:lnTo>
              <a:lnTo>
                <a:pt x="17" y="2"/>
              </a:lnTo>
              <a:lnTo>
                <a:pt x="17" y="0"/>
              </a:lnTo>
              <a:lnTo>
                <a:pt x="18" y="1"/>
              </a:lnTo>
              <a:lnTo>
                <a:pt x="20" y="2"/>
              </a:lnTo>
              <a:lnTo>
                <a:pt x="21" y="2"/>
              </a:lnTo>
              <a:lnTo>
                <a:pt x="22" y="2"/>
              </a:lnTo>
              <a:lnTo>
                <a:pt x="23" y="3"/>
              </a:lnTo>
              <a:lnTo>
                <a:pt x="25" y="3"/>
              </a:lnTo>
              <a:lnTo>
                <a:pt x="26" y="3"/>
              </a:lnTo>
              <a:lnTo>
                <a:pt x="27" y="4"/>
              </a:lnTo>
              <a:lnTo>
                <a:pt x="28" y="4"/>
              </a:lnTo>
              <a:lnTo>
                <a:pt x="29" y="3"/>
              </a:lnTo>
              <a:lnTo>
                <a:pt x="31" y="3"/>
              </a:lnTo>
              <a:lnTo>
                <a:pt x="32" y="3"/>
              </a:lnTo>
              <a:lnTo>
                <a:pt x="32" y="5"/>
              </a:lnTo>
              <a:lnTo>
                <a:pt x="31" y="5"/>
              </a:lnTo>
              <a:lnTo>
                <a:pt x="30" y="6"/>
              </a:lnTo>
              <a:lnTo>
                <a:pt x="29" y="7"/>
              </a:lnTo>
              <a:lnTo>
                <a:pt x="29" y="8"/>
              </a:lnTo>
              <a:lnTo>
                <a:pt x="28" y="9"/>
              </a:lnTo>
              <a:lnTo>
                <a:pt x="29" y="10"/>
              </a:lnTo>
              <a:lnTo>
                <a:pt x="30" y="10"/>
              </a:lnTo>
              <a:lnTo>
                <a:pt x="30" y="11"/>
              </a:lnTo>
              <a:lnTo>
                <a:pt x="30" y="12"/>
              </a:lnTo>
              <a:lnTo>
                <a:pt x="30" y="13"/>
              </a:lnTo>
              <a:lnTo>
                <a:pt x="32" y="14"/>
              </a:lnTo>
              <a:lnTo>
                <a:pt x="32" y="16"/>
              </a:lnTo>
              <a:lnTo>
                <a:pt x="31" y="17"/>
              </a:lnTo>
              <a:lnTo>
                <a:pt x="30" y="18"/>
              </a:lnTo>
              <a:lnTo>
                <a:pt x="30" y="19"/>
              </a:lnTo>
              <a:lnTo>
                <a:pt x="30" y="20"/>
              </a:lnTo>
              <a:lnTo>
                <a:pt x="29" y="22"/>
              </a:lnTo>
              <a:lnTo>
                <a:pt x="28" y="22"/>
              </a:lnTo>
              <a:lnTo>
                <a:pt x="27" y="24"/>
              </a:lnTo>
              <a:lnTo>
                <a:pt x="28" y="25"/>
              </a:lnTo>
              <a:lnTo>
                <a:pt x="27" y="26"/>
              </a:lnTo>
              <a:lnTo>
                <a:pt x="27" y="27"/>
              </a:lnTo>
              <a:lnTo>
                <a:pt x="27" y="28"/>
              </a:lnTo>
              <a:lnTo>
                <a:pt x="27" y="30"/>
              </a:lnTo>
              <a:lnTo>
                <a:pt x="26" y="31"/>
              </a:lnTo>
              <a:lnTo>
                <a:pt x="26" y="32"/>
              </a:lnTo>
              <a:lnTo>
                <a:pt x="26" y="33"/>
              </a:lnTo>
              <a:lnTo>
                <a:pt x="26" y="34"/>
              </a:lnTo>
              <a:lnTo>
                <a:pt x="24" y="34"/>
              </a:lnTo>
              <a:lnTo>
                <a:pt x="23" y="34"/>
              </a:lnTo>
              <a:lnTo>
                <a:pt x="22" y="34"/>
              </a:lnTo>
              <a:lnTo>
                <a:pt x="21" y="34"/>
              </a:lnTo>
              <a:lnTo>
                <a:pt x="19" y="35"/>
              </a:lnTo>
              <a:lnTo>
                <a:pt x="19" y="36"/>
              </a:lnTo>
              <a:lnTo>
                <a:pt x="19" y="37"/>
              </a:lnTo>
              <a:lnTo>
                <a:pt x="19" y="38"/>
              </a:lnTo>
              <a:lnTo>
                <a:pt x="19" y="39"/>
              </a:lnTo>
              <a:lnTo>
                <a:pt x="18" y="40"/>
              </a:lnTo>
              <a:lnTo>
                <a:pt x="18" y="41"/>
              </a:lnTo>
              <a:lnTo>
                <a:pt x="18" y="43"/>
              </a:lnTo>
              <a:lnTo>
                <a:pt x="18" y="44"/>
              </a:lnTo>
              <a:lnTo>
                <a:pt x="17" y="45"/>
              </a:lnTo>
              <a:lnTo>
                <a:pt x="17" y="46"/>
              </a:lnTo>
              <a:lnTo>
                <a:pt x="16" y="47"/>
              </a:lnTo>
              <a:lnTo>
                <a:pt x="16" y="48"/>
              </a:lnTo>
              <a:lnTo>
                <a:pt x="16" y="50"/>
              </a:lnTo>
              <a:lnTo>
                <a:pt x="15" y="50"/>
              </a:lnTo>
              <a:lnTo>
                <a:pt x="14" y="49"/>
              </a:lnTo>
              <a:lnTo>
                <a:pt x="13" y="49"/>
              </a:lnTo>
              <a:lnTo>
                <a:pt x="12" y="49"/>
              </a:lnTo>
              <a:lnTo>
                <a:pt x="11" y="48"/>
              </a:lnTo>
              <a:lnTo>
                <a:pt x="10" y="49"/>
              </a:lnTo>
              <a:lnTo>
                <a:pt x="9" y="49"/>
              </a:lnTo>
              <a:lnTo>
                <a:pt x="8" y="50"/>
              </a:lnTo>
              <a:lnTo>
                <a:pt x="7" y="51"/>
              </a:lnTo>
              <a:lnTo>
                <a:pt x="6" y="52"/>
              </a:lnTo>
              <a:lnTo>
                <a:pt x="5" y="52"/>
              </a:lnTo>
              <a:lnTo>
                <a:pt x="4" y="53"/>
              </a:lnTo>
              <a:lnTo>
                <a:pt x="3" y="52"/>
              </a:lnTo>
              <a:lnTo>
                <a:pt x="2" y="51"/>
              </a:lnTo>
              <a:lnTo>
                <a:pt x="1" y="51"/>
              </a:lnTo>
              <a:lnTo>
                <a:pt x="1" y="50"/>
              </a:lnTo>
              <a:lnTo>
                <a:pt x="1" y="49"/>
              </a:lnTo>
              <a:lnTo>
                <a:pt x="1" y="48"/>
              </a:lnTo>
              <a:lnTo>
                <a:pt x="1" y="46"/>
              </a:lnTo>
              <a:lnTo>
                <a:pt x="2" y="46"/>
              </a:lnTo>
              <a:lnTo>
                <a:pt x="3" y="45"/>
              </a:lnTo>
              <a:lnTo>
                <a:pt x="3" y="44"/>
              </a:lnTo>
              <a:lnTo>
                <a:pt x="3" y="43"/>
              </a:lnTo>
              <a:lnTo>
                <a:pt x="4" y="42"/>
              </a:lnTo>
              <a:lnTo>
                <a:pt x="4" y="41"/>
              </a:lnTo>
              <a:lnTo>
                <a:pt x="4" y="40"/>
              </a:lnTo>
              <a:lnTo>
                <a:pt x="3" y="39"/>
              </a:lnTo>
              <a:lnTo>
                <a:pt x="3" y="38"/>
              </a:lnTo>
              <a:lnTo>
                <a:pt x="2" y="37"/>
              </a:lnTo>
              <a:lnTo>
                <a:pt x="1" y="36"/>
              </a:lnTo>
              <a:lnTo>
                <a:pt x="0" y="35"/>
              </a:lnTo>
              <a:lnTo>
                <a:pt x="1" y="3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0</xdr:colOff>
      <xdr:row>29</xdr:row>
      <xdr:rowOff>85725</xdr:rowOff>
    </xdr:from>
    <xdr:to>
      <xdr:col>10</xdr:col>
      <xdr:colOff>264160</xdr:colOff>
      <xdr:row>31</xdr:row>
      <xdr:rowOff>114300</xdr:rowOff>
    </xdr:to>
    <xdr:sp>
      <xdr:nvSpPr>
        <xdr:cNvPr id="4903648" name="Freeform 94"/>
        <xdr:cNvSpPr/>
      </xdr:nvSpPr>
      <xdr:spPr>
        <a:xfrm>
          <a:off x="6736080" y="4679315"/>
          <a:ext cx="264160" cy="333375"/>
        </a:xfrm>
        <a:custGeom>
          <a:avLst/>
          <a:gdLst>
            <a:gd name="txL" fmla="*/ 0 w 26"/>
            <a:gd name="txT" fmla="*/ 0 h 37"/>
            <a:gd name="txR" fmla="*/ 26 w 26"/>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37">
              <a:moveTo>
                <a:pt x="1" y="15"/>
              </a:moveTo>
              <a:lnTo>
                <a:pt x="1" y="14"/>
              </a:lnTo>
              <a:lnTo>
                <a:pt x="2" y="12"/>
              </a:lnTo>
              <a:lnTo>
                <a:pt x="3" y="11"/>
              </a:lnTo>
              <a:lnTo>
                <a:pt x="3" y="10"/>
              </a:lnTo>
              <a:lnTo>
                <a:pt x="4" y="7"/>
              </a:lnTo>
              <a:lnTo>
                <a:pt x="4" y="6"/>
              </a:lnTo>
              <a:lnTo>
                <a:pt x="5" y="5"/>
              </a:lnTo>
              <a:lnTo>
                <a:pt x="5" y="4"/>
              </a:lnTo>
              <a:lnTo>
                <a:pt x="6" y="3"/>
              </a:lnTo>
              <a:lnTo>
                <a:pt x="6" y="1"/>
              </a:lnTo>
              <a:lnTo>
                <a:pt x="7" y="0"/>
              </a:lnTo>
              <a:lnTo>
                <a:pt x="9" y="0"/>
              </a:lnTo>
              <a:lnTo>
                <a:pt x="10" y="0"/>
              </a:lnTo>
              <a:lnTo>
                <a:pt x="11" y="0"/>
              </a:lnTo>
              <a:lnTo>
                <a:pt x="12" y="1"/>
              </a:lnTo>
              <a:lnTo>
                <a:pt x="13" y="0"/>
              </a:lnTo>
              <a:lnTo>
                <a:pt x="14" y="1"/>
              </a:lnTo>
              <a:lnTo>
                <a:pt x="15" y="2"/>
              </a:lnTo>
              <a:lnTo>
                <a:pt x="16" y="1"/>
              </a:lnTo>
              <a:lnTo>
                <a:pt x="17" y="1"/>
              </a:lnTo>
              <a:lnTo>
                <a:pt x="19" y="1"/>
              </a:lnTo>
              <a:lnTo>
                <a:pt x="20" y="2"/>
              </a:lnTo>
              <a:lnTo>
                <a:pt x="20" y="3"/>
              </a:lnTo>
              <a:lnTo>
                <a:pt x="22" y="3"/>
              </a:lnTo>
              <a:lnTo>
                <a:pt x="23" y="4"/>
              </a:lnTo>
              <a:lnTo>
                <a:pt x="24" y="4"/>
              </a:lnTo>
              <a:lnTo>
                <a:pt x="25" y="5"/>
              </a:lnTo>
              <a:lnTo>
                <a:pt x="26" y="5"/>
              </a:lnTo>
              <a:lnTo>
                <a:pt x="25" y="7"/>
              </a:lnTo>
              <a:lnTo>
                <a:pt x="25" y="8"/>
              </a:lnTo>
              <a:lnTo>
                <a:pt x="24" y="9"/>
              </a:lnTo>
              <a:lnTo>
                <a:pt x="24" y="10"/>
              </a:lnTo>
              <a:lnTo>
                <a:pt x="24" y="11"/>
              </a:lnTo>
              <a:lnTo>
                <a:pt x="23" y="12"/>
              </a:lnTo>
              <a:lnTo>
                <a:pt x="22" y="13"/>
              </a:lnTo>
              <a:lnTo>
                <a:pt x="22" y="14"/>
              </a:lnTo>
              <a:lnTo>
                <a:pt x="21" y="15"/>
              </a:lnTo>
              <a:lnTo>
                <a:pt x="20" y="16"/>
              </a:lnTo>
              <a:lnTo>
                <a:pt x="20" y="17"/>
              </a:lnTo>
              <a:lnTo>
                <a:pt x="19" y="18"/>
              </a:lnTo>
              <a:lnTo>
                <a:pt x="19" y="19"/>
              </a:lnTo>
              <a:lnTo>
                <a:pt x="18" y="20"/>
              </a:lnTo>
              <a:lnTo>
                <a:pt x="17" y="21"/>
              </a:lnTo>
              <a:lnTo>
                <a:pt x="17" y="22"/>
              </a:lnTo>
              <a:lnTo>
                <a:pt x="17" y="24"/>
              </a:lnTo>
              <a:lnTo>
                <a:pt x="17" y="25"/>
              </a:lnTo>
              <a:lnTo>
                <a:pt x="18" y="25"/>
              </a:lnTo>
              <a:lnTo>
                <a:pt x="19" y="26"/>
              </a:lnTo>
              <a:lnTo>
                <a:pt x="20" y="25"/>
              </a:lnTo>
              <a:lnTo>
                <a:pt x="20" y="26"/>
              </a:lnTo>
              <a:lnTo>
                <a:pt x="20" y="27"/>
              </a:lnTo>
              <a:lnTo>
                <a:pt x="21" y="28"/>
              </a:lnTo>
              <a:lnTo>
                <a:pt x="22" y="27"/>
              </a:lnTo>
              <a:lnTo>
                <a:pt x="23" y="28"/>
              </a:lnTo>
              <a:lnTo>
                <a:pt x="23" y="29"/>
              </a:lnTo>
              <a:lnTo>
                <a:pt x="22" y="30"/>
              </a:lnTo>
              <a:lnTo>
                <a:pt x="21" y="31"/>
              </a:lnTo>
              <a:lnTo>
                <a:pt x="20" y="31"/>
              </a:lnTo>
              <a:lnTo>
                <a:pt x="19" y="32"/>
              </a:lnTo>
              <a:lnTo>
                <a:pt x="18" y="33"/>
              </a:lnTo>
              <a:lnTo>
                <a:pt x="17" y="33"/>
              </a:lnTo>
              <a:lnTo>
                <a:pt x="16" y="34"/>
              </a:lnTo>
              <a:lnTo>
                <a:pt x="15" y="36"/>
              </a:lnTo>
              <a:lnTo>
                <a:pt x="14" y="37"/>
              </a:lnTo>
              <a:lnTo>
                <a:pt x="14" y="36"/>
              </a:lnTo>
              <a:lnTo>
                <a:pt x="13" y="35"/>
              </a:lnTo>
              <a:lnTo>
                <a:pt x="13" y="34"/>
              </a:lnTo>
              <a:lnTo>
                <a:pt x="12" y="33"/>
              </a:lnTo>
              <a:lnTo>
                <a:pt x="11" y="32"/>
              </a:lnTo>
              <a:lnTo>
                <a:pt x="10" y="31"/>
              </a:lnTo>
              <a:lnTo>
                <a:pt x="9" y="29"/>
              </a:lnTo>
              <a:lnTo>
                <a:pt x="9" y="28"/>
              </a:lnTo>
              <a:lnTo>
                <a:pt x="8" y="26"/>
              </a:lnTo>
              <a:lnTo>
                <a:pt x="8" y="25"/>
              </a:lnTo>
              <a:lnTo>
                <a:pt x="9" y="24"/>
              </a:lnTo>
              <a:lnTo>
                <a:pt x="8" y="23"/>
              </a:lnTo>
              <a:lnTo>
                <a:pt x="8" y="22"/>
              </a:lnTo>
              <a:lnTo>
                <a:pt x="7" y="22"/>
              </a:lnTo>
              <a:lnTo>
                <a:pt x="7" y="21"/>
              </a:lnTo>
              <a:lnTo>
                <a:pt x="6" y="20"/>
              </a:lnTo>
              <a:lnTo>
                <a:pt x="5" y="20"/>
              </a:lnTo>
              <a:lnTo>
                <a:pt x="4" y="19"/>
              </a:lnTo>
              <a:lnTo>
                <a:pt x="3" y="19"/>
              </a:lnTo>
              <a:lnTo>
                <a:pt x="1" y="18"/>
              </a:lnTo>
              <a:lnTo>
                <a:pt x="1" y="17"/>
              </a:lnTo>
              <a:lnTo>
                <a:pt x="0" y="15"/>
              </a:lnTo>
              <a:lnTo>
                <a:pt x="1" y="1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213360</xdr:colOff>
      <xdr:row>35</xdr:row>
      <xdr:rowOff>133350</xdr:rowOff>
    </xdr:from>
    <xdr:to>
      <xdr:col>12</xdr:col>
      <xdr:colOff>640080</xdr:colOff>
      <xdr:row>42</xdr:row>
      <xdr:rowOff>114300</xdr:rowOff>
    </xdr:to>
    <xdr:sp>
      <xdr:nvSpPr>
        <xdr:cNvPr id="4903649" name="Freeform 95"/>
        <xdr:cNvSpPr/>
      </xdr:nvSpPr>
      <xdr:spPr>
        <a:xfrm>
          <a:off x="7599680" y="5641340"/>
          <a:ext cx="1076960" cy="1066800"/>
        </a:xfrm>
        <a:custGeom>
          <a:avLst/>
          <a:gdLst>
            <a:gd name="txL" fmla="*/ 0 w 106"/>
            <a:gd name="txT" fmla="*/ 0 h 115"/>
            <a:gd name="txR" fmla="*/ 106 w 106"/>
            <a:gd name="txB" fmla="*/ 115 h 11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06" h="115">
              <a:moveTo>
                <a:pt x="0" y="23"/>
              </a:moveTo>
              <a:lnTo>
                <a:pt x="1" y="23"/>
              </a:lnTo>
              <a:lnTo>
                <a:pt x="2" y="22"/>
              </a:lnTo>
              <a:lnTo>
                <a:pt x="3" y="22"/>
              </a:lnTo>
              <a:lnTo>
                <a:pt x="4" y="21"/>
              </a:lnTo>
              <a:lnTo>
                <a:pt x="5" y="20"/>
              </a:lnTo>
              <a:lnTo>
                <a:pt x="6" y="19"/>
              </a:lnTo>
              <a:lnTo>
                <a:pt x="7" y="18"/>
              </a:lnTo>
              <a:lnTo>
                <a:pt x="7" y="17"/>
              </a:lnTo>
              <a:lnTo>
                <a:pt x="7" y="16"/>
              </a:lnTo>
              <a:lnTo>
                <a:pt x="8" y="14"/>
              </a:lnTo>
              <a:lnTo>
                <a:pt x="9" y="13"/>
              </a:lnTo>
              <a:lnTo>
                <a:pt x="9" y="12"/>
              </a:lnTo>
              <a:lnTo>
                <a:pt x="11" y="13"/>
              </a:lnTo>
              <a:lnTo>
                <a:pt x="12" y="14"/>
              </a:lnTo>
              <a:lnTo>
                <a:pt x="12" y="15"/>
              </a:lnTo>
              <a:lnTo>
                <a:pt x="13" y="16"/>
              </a:lnTo>
              <a:lnTo>
                <a:pt x="15" y="16"/>
              </a:lnTo>
              <a:lnTo>
                <a:pt x="16" y="16"/>
              </a:lnTo>
              <a:lnTo>
                <a:pt x="17" y="16"/>
              </a:lnTo>
              <a:lnTo>
                <a:pt x="18" y="16"/>
              </a:lnTo>
              <a:lnTo>
                <a:pt x="19" y="15"/>
              </a:lnTo>
              <a:lnTo>
                <a:pt x="19" y="14"/>
              </a:lnTo>
              <a:lnTo>
                <a:pt x="20" y="12"/>
              </a:lnTo>
              <a:lnTo>
                <a:pt x="21" y="11"/>
              </a:lnTo>
              <a:lnTo>
                <a:pt x="22" y="11"/>
              </a:lnTo>
              <a:lnTo>
                <a:pt x="23" y="11"/>
              </a:lnTo>
              <a:lnTo>
                <a:pt x="25" y="12"/>
              </a:lnTo>
              <a:lnTo>
                <a:pt x="26" y="12"/>
              </a:lnTo>
              <a:lnTo>
                <a:pt x="27" y="13"/>
              </a:lnTo>
              <a:lnTo>
                <a:pt x="31" y="16"/>
              </a:lnTo>
              <a:lnTo>
                <a:pt x="32" y="16"/>
              </a:lnTo>
              <a:lnTo>
                <a:pt x="33" y="16"/>
              </a:lnTo>
              <a:lnTo>
                <a:pt x="35" y="17"/>
              </a:lnTo>
              <a:lnTo>
                <a:pt x="36" y="17"/>
              </a:lnTo>
              <a:lnTo>
                <a:pt x="37" y="16"/>
              </a:lnTo>
              <a:lnTo>
                <a:pt x="38" y="17"/>
              </a:lnTo>
              <a:lnTo>
                <a:pt x="38" y="18"/>
              </a:lnTo>
              <a:lnTo>
                <a:pt x="39" y="18"/>
              </a:lnTo>
              <a:lnTo>
                <a:pt x="41" y="18"/>
              </a:lnTo>
              <a:lnTo>
                <a:pt x="42" y="16"/>
              </a:lnTo>
              <a:lnTo>
                <a:pt x="42" y="15"/>
              </a:lnTo>
              <a:lnTo>
                <a:pt x="42" y="14"/>
              </a:lnTo>
              <a:lnTo>
                <a:pt x="43" y="15"/>
              </a:lnTo>
              <a:lnTo>
                <a:pt x="45" y="15"/>
              </a:lnTo>
              <a:lnTo>
                <a:pt x="47" y="14"/>
              </a:lnTo>
              <a:lnTo>
                <a:pt x="48" y="13"/>
              </a:lnTo>
              <a:lnTo>
                <a:pt x="49" y="12"/>
              </a:lnTo>
              <a:lnTo>
                <a:pt x="50" y="13"/>
              </a:lnTo>
              <a:lnTo>
                <a:pt x="52" y="15"/>
              </a:lnTo>
              <a:lnTo>
                <a:pt x="52" y="14"/>
              </a:lnTo>
              <a:lnTo>
                <a:pt x="53" y="13"/>
              </a:lnTo>
              <a:lnTo>
                <a:pt x="54" y="12"/>
              </a:lnTo>
              <a:lnTo>
                <a:pt x="56" y="12"/>
              </a:lnTo>
              <a:lnTo>
                <a:pt x="57" y="11"/>
              </a:lnTo>
              <a:lnTo>
                <a:pt x="58" y="11"/>
              </a:lnTo>
              <a:lnTo>
                <a:pt x="59" y="11"/>
              </a:lnTo>
              <a:lnTo>
                <a:pt x="60" y="10"/>
              </a:lnTo>
              <a:lnTo>
                <a:pt x="61" y="11"/>
              </a:lnTo>
              <a:lnTo>
                <a:pt x="62" y="11"/>
              </a:lnTo>
              <a:lnTo>
                <a:pt x="64" y="12"/>
              </a:lnTo>
              <a:lnTo>
                <a:pt x="65" y="12"/>
              </a:lnTo>
              <a:lnTo>
                <a:pt x="66" y="12"/>
              </a:lnTo>
              <a:lnTo>
                <a:pt x="68" y="12"/>
              </a:lnTo>
              <a:lnTo>
                <a:pt x="69" y="11"/>
              </a:lnTo>
              <a:lnTo>
                <a:pt x="70" y="11"/>
              </a:lnTo>
              <a:lnTo>
                <a:pt x="72" y="11"/>
              </a:lnTo>
              <a:lnTo>
                <a:pt x="73" y="11"/>
              </a:lnTo>
              <a:lnTo>
                <a:pt x="74" y="11"/>
              </a:lnTo>
              <a:lnTo>
                <a:pt x="75" y="10"/>
              </a:lnTo>
              <a:lnTo>
                <a:pt x="76" y="10"/>
              </a:lnTo>
              <a:lnTo>
                <a:pt x="77" y="9"/>
              </a:lnTo>
              <a:lnTo>
                <a:pt x="79" y="9"/>
              </a:lnTo>
              <a:lnTo>
                <a:pt x="80" y="8"/>
              </a:lnTo>
              <a:lnTo>
                <a:pt x="82" y="8"/>
              </a:lnTo>
              <a:lnTo>
                <a:pt x="83" y="7"/>
              </a:lnTo>
              <a:lnTo>
                <a:pt x="84" y="6"/>
              </a:lnTo>
              <a:lnTo>
                <a:pt x="85" y="5"/>
              </a:lnTo>
              <a:lnTo>
                <a:pt x="85" y="4"/>
              </a:lnTo>
              <a:lnTo>
                <a:pt x="86" y="3"/>
              </a:lnTo>
              <a:lnTo>
                <a:pt x="87" y="3"/>
              </a:lnTo>
              <a:lnTo>
                <a:pt x="88" y="2"/>
              </a:lnTo>
              <a:lnTo>
                <a:pt x="89" y="1"/>
              </a:lnTo>
              <a:lnTo>
                <a:pt x="90" y="0"/>
              </a:lnTo>
              <a:lnTo>
                <a:pt x="91" y="0"/>
              </a:lnTo>
              <a:lnTo>
                <a:pt x="92" y="1"/>
              </a:lnTo>
              <a:lnTo>
                <a:pt x="92" y="2"/>
              </a:lnTo>
              <a:lnTo>
                <a:pt x="93" y="3"/>
              </a:lnTo>
              <a:lnTo>
                <a:pt x="93" y="4"/>
              </a:lnTo>
              <a:lnTo>
                <a:pt x="93" y="5"/>
              </a:lnTo>
              <a:lnTo>
                <a:pt x="93" y="7"/>
              </a:lnTo>
              <a:lnTo>
                <a:pt x="94" y="8"/>
              </a:lnTo>
              <a:lnTo>
                <a:pt x="94" y="9"/>
              </a:lnTo>
              <a:lnTo>
                <a:pt x="94" y="10"/>
              </a:lnTo>
              <a:lnTo>
                <a:pt x="94" y="11"/>
              </a:lnTo>
              <a:lnTo>
                <a:pt x="95" y="12"/>
              </a:lnTo>
              <a:lnTo>
                <a:pt x="95" y="14"/>
              </a:lnTo>
              <a:lnTo>
                <a:pt x="96" y="15"/>
              </a:lnTo>
              <a:lnTo>
                <a:pt x="96" y="17"/>
              </a:lnTo>
              <a:lnTo>
                <a:pt x="97" y="18"/>
              </a:lnTo>
              <a:lnTo>
                <a:pt x="98" y="19"/>
              </a:lnTo>
              <a:lnTo>
                <a:pt x="99" y="19"/>
              </a:lnTo>
              <a:lnTo>
                <a:pt x="100" y="20"/>
              </a:lnTo>
              <a:lnTo>
                <a:pt x="101" y="20"/>
              </a:lnTo>
              <a:lnTo>
                <a:pt x="102" y="21"/>
              </a:lnTo>
              <a:lnTo>
                <a:pt x="104" y="21"/>
              </a:lnTo>
              <a:lnTo>
                <a:pt x="105" y="21"/>
              </a:lnTo>
              <a:lnTo>
                <a:pt x="106" y="21"/>
              </a:lnTo>
              <a:lnTo>
                <a:pt x="106" y="23"/>
              </a:lnTo>
              <a:lnTo>
                <a:pt x="105" y="24"/>
              </a:lnTo>
              <a:lnTo>
                <a:pt x="104" y="27"/>
              </a:lnTo>
              <a:lnTo>
                <a:pt x="104" y="30"/>
              </a:lnTo>
              <a:lnTo>
                <a:pt x="103" y="33"/>
              </a:lnTo>
              <a:lnTo>
                <a:pt x="103" y="35"/>
              </a:lnTo>
              <a:lnTo>
                <a:pt x="103" y="36"/>
              </a:lnTo>
              <a:lnTo>
                <a:pt x="104" y="40"/>
              </a:lnTo>
              <a:lnTo>
                <a:pt x="104" y="41"/>
              </a:lnTo>
              <a:lnTo>
                <a:pt x="104" y="42"/>
              </a:lnTo>
              <a:lnTo>
                <a:pt x="104" y="43"/>
              </a:lnTo>
              <a:lnTo>
                <a:pt x="103" y="46"/>
              </a:lnTo>
              <a:lnTo>
                <a:pt x="102" y="47"/>
              </a:lnTo>
              <a:lnTo>
                <a:pt x="102" y="48"/>
              </a:lnTo>
              <a:lnTo>
                <a:pt x="100" y="49"/>
              </a:lnTo>
              <a:lnTo>
                <a:pt x="101" y="51"/>
              </a:lnTo>
              <a:lnTo>
                <a:pt x="101" y="52"/>
              </a:lnTo>
              <a:lnTo>
                <a:pt x="102" y="53"/>
              </a:lnTo>
              <a:lnTo>
                <a:pt x="103" y="54"/>
              </a:lnTo>
              <a:lnTo>
                <a:pt x="103" y="55"/>
              </a:lnTo>
              <a:lnTo>
                <a:pt x="103" y="57"/>
              </a:lnTo>
              <a:lnTo>
                <a:pt x="102" y="58"/>
              </a:lnTo>
              <a:lnTo>
                <a:pt x="102" y="59"/>
              </a:lnTo>
              <a:lnTo>
                <a:pt x="102" y="61"/>
              </a:lnTo>
              <a:lnTo>
                <a:pt x="101" y="62"/>
              </a:lnTo>
              <a:lnTo>
                <a:pt x="101" y="63"/>
              </a:lnTo>
              <a:lnTo>
                <a:pt x="99" y="64"/>
              </a:lnTo>
              <a:lnTo>
                <a:pt x="98" y="64"/>
              </a:lnTo>
              <a:lnTo>
                <a:pt x="97" y="65"/>
              </a:lnTo>
              <a:lnTo>
                <a:pt x="96" y="65"/>
              </a:lnTo>
              <a:lnTo>
                <a:pt x="95" y="66"/>
              </a:lnTo>
              <a:lnTo>
                <a:pt x="95" y="67"/>
              </a:lnTo>
              <a:lnTo>
                <a:pt x="94" y="68"/>
              </a:lnTo>
              <a:lnTo>
                <a:pt x="93" y="69"/>
              </a:lnTo>
              <a:lnTo>
                <a:pt x="93" y="70"/>
              </a:lnTo>
              <a:lnTo>
                <a:pt x="93" y="71"/>
              </a:lnTo>
              <a:lnTo>
                <a:pt x="93" y="73"/>
              </a:lnTo>
              <a:lnTo>
                <a:pt x="93" y="74"/>
              </a:lnTo>
              <a:lnTo>
                <a:pt x="93" y="75"/>
              </a:lnTo>
              <a:lnTo>
                <a:pt x="92" y="77"/>
              </a:lnTo>
              <a:lnTo>
                <a:pt x="92" y="78"/>
              </a:lnTo>
              <a:lnTo>
                <a:pt x="91" y="79"/>
              </a:lnTo>
              <a:lnTo>
                <a:pt x="92" y="80"/>
              </a:lnTo>
              <a:lnTo>
                <a:pt x="92" y="81"/>
              </a:lnTo>
              <a:lnTo>
                <a:pt x="92" y="82"/>
              </a:lnTo>
              <a:lnTo>
                <a:pt x="92" y="83"/>
              </a:lnTo>
              <a:lnTo>
                <a:pt x="92" y="84"/>
              </a:lnTo>
              <a:lnTo>
                <a:pt x="93" y="85"/>
              </a:lnTo>
              <a:lnTo>
                <a:pt x="92" y="86"/>
              </a:lnTo>
              <a:lnTo>
                <a:pt x="91" y="87"/>
              </a:lnTo>
              <a:lnTo>
                <a:pt x="91" y="88"/>
              </a:lnTo>
              <a:lnTo>
                <a:pt x="92" y="90"/>
              </a:lnTo>
              <a:lnTo>
                <a:pt x="93" y="91"/>
              </a:lnTo>
              <a:lnTo>
                <a:pt x="94" y="92"/>
              </a:lnTo>
              <a:lnTo>
                <a:pt x="94" y="93"/>
              </a:lnTo>
              <a:lnTo>
                <a:pt x="94" y="94"/>
              </a:lnTo>
              <a:lnTo>
                <a:pt x="95" y="95"/>
              </a:lnTo>
              <a:lnTo>
                <a:pt x="95" y="97"/>
              </a:lnTo>
              <a:lnTo>
                <a:pt x="96" y="97"/>
              </a:lnTo>
              <a:lnTo>
                <a:pt x="97" y="99"/>
              </a:lnTo>
              <a:lnTo>
                <a:pt x="98" y="99"/>
              </a:lnTo>
              <a:lnTo>
                <a:pt x="99" y="100"/>
              </a:lnTo>
              <a:lnTo>
                <a:pt x="100" y="101"/>
              </a:lnTo>
              <a:lnTo>
                <a:pt x="99" y="102"/>
              </a:lnTo>
              <a:lnTo>
                <a:pt x="98" y="103"/>
              </a:lnTo>
              <a:lnTo>
                <a:pt x="97" y="104"/>
              </a:lnTo>
              <a:lnTo>
                <a:pt x="96" y="105"/>
              </a:lnTo>
              <a:lnTo>
                <a:pt x="96" y="106"/>
              </a:lnTo>
              <a:lnTo>
                <a:pt x="95" y="107"/>
              </a:lnTo>
              <a:lnTo>
                <a:pt x="95" y="108"/>
              </a:lnTo>
              <a:lnTo>
                <a:pt x="94" y="108"/>
              </a:lnTo>
              <a:lnTo>
                <a:pt x="92" y="109"/>
              </a:lnTo>
              <a:lnTo>
                <a:pt x="91" y="109"/>
              </a:lnTo>
              <a:lnTo>
                <a:pt x="90" y="110"/>
              </a:lnTo>
              <a:lnTo>
                <a:pt x="89" y="110"/>
              </a:lnTo>
              <a:lnTo>
                <a:pt x="88" y="110"/>
              </a:lnTo>
              <a:lnTo>
                <a:pt x="87" y="110"/>
              </a:lnTo>
              <a:lnTo>
                <a:pt x="86" y="110"/>
              </a:lnTo>
              <a:lnTo>
                <a:pt x="85" y="110"/>
              </a:lnTo>
              <a:lnTo>
                <a:pt x="84" y="110"/>
              </a:lnTo>
              <a:lnTo>
                <a:pt x="82" y="110"/>
              </a:lnTo>
              <a:lnTo>
                <a:pt x="81" y="111"/>
              </a:lnTo>
              <a:lnTo>
                <a:pt x="80" y="111"/>
              </a:lnTo>
              <a:lnTo>
                <a:pt x="79" y="111"/>
              </a:lnTo>
              <a:lnTo>
                <a:pt x="78" y="112"/>
              </a:lnTo>
              <a:lnTo>
                <a:pt x="77" y="112"/>
              </a:lnTo>
              <a:lnTo>
                <a:pt x="76" y="112"/>
              </a:lnTo>
              <a:lnTo>
                <a:pt x="74" y="113"/>
              </a:lnTo>
              <a:lnTo>
                <a:pt x="73" y="113"/>
              </a:lnTo>
              <a:lnTo>
                <a:pt x="72" y="113"/>
              </a:lnTo>
              <a:lnTo>
                <a:pt x="71" y="114"/>
              </a:lnTo>
              <a:lnTo>
                <a:pt x="70" y="114"/>
              </a:lnTo>
              <a:lnTo>
                <a:pt x="69" y="114"/>
              </a:lnTo>
              <a:lnTo>
                <a:pt x="68" y="114"/>
              </a:lnTo>
              <a:lnTo>
                <a:pt x="67" y="115"/>
              </a:lnTo>
              <a:lnTo>
                <a:pt x="66" y="114"/>
              </a:lnTo>
              <a:lnTo>
                <a:pt x="65" y="113"/>
              </a:lnTo>
              <a:lnTo>
                <a:pt x="65" y="112"/>
              </a:lnTo>
              <a:lnTo>
                <a:pt x="64" y="111"/>
              </a:lnTo>
              <a:lnTo>
                <a:pt x="64" y="110"/>
              </a:lnTo>
              <a:lnTo>
                <a:pt x="63" y="110"/>
              </a:lnTo>
              <a:lnTo>
                <a:pt x="62" y="110"/>
              </a:lnTo>
              <a:lnTo>
                <a:pt x="61" y="110"/>
              </a:lnTo>
              <a:lnTo>
                <a:pt x="60" y="109"/>
              </a:lnTo>
              <a:lnTo>
                <a:pt x="59" y="108"/>
              </a:lnTo>
              <a:lnTo>
                <a:pt x="58" y="108"/>
              </a:lnTo>
              <a:lnTo>
                <a:pt x="57" y="107"/>
              </a:lnTo>
              <a:lnTo>
                <a:pt x="56" y="108"/>
              </a:lnTo>
              <a:lnTo>
                <a:pt x="55" y="108"/>
              </a:lnTo>
              <a:lnTo>
                <a:pt x="54" y="107"/>
              </a:lnTo>
              <a:lnTo>
                <a:pt x="53" y="107"/>
              </a:lnTo>
              <a:lnTo>
                <a:pt x="52" y="108"/>
              </a:lnTo>
              <a:lnTo>
                <a:pt x="52" y="109"/>
              </a:lnTo>
              <a:lnTo>
                <a:pt x="51" y="109"/>
              </a:lnTo>
              <a:lnTo>
                <a:pt x="50" y="110"/>
              </a:lnTo>
              <a:lnTo>
                <a:pt x="50" y="108"/>
              </a:lnTo>
              <a:lnTo>
                <a:pt x="50" y="106"/>
              </a:lnTo>
              <a:lnTo>
                <a:pt x="50" y="105"/>
              </a:lnTo>
              <a:lnTo>
                <a:pt x="50" y="104"/>
              </a:lnTo>
              <a:lnTo>
                <a:pt x="50" y="103"/>
              </a:lnTo>
              <a:lnTo>
                <a:pt x="50" y="102"/>
              </a:lnTo>
              <a:lnTo>
                <a:pt x="51" y="101"/>
              </a:lnTo>
              <a:lnTo>
                <a:pt x="51" y="100"/>
              </a:lnTo>
              <a:lnTo>
                <a:pt x="50" y="99"/>
              </a:lnTo>
              <a:lnTo>
                <a:pt x="50" y="98"/>
              </a:lnTo>
              <a:lnTo>
                <a:pt x="50" y="97"/>
              </a:lnTo>
              <a:lnTo>
                <a:pt x="49" y="96"/>
              </a:lnTo>
              <a:lnTo>
                <a:pt x="49" y="95"/>
              </a:lnTo>
              <a:lnTo>
                <a:pt x="48" y="93"/>
              </a:lnTo>
              <a:lnTo>
                <a:pt x="48" y="91"/>
              </a:lnTo>
              <a:lnTo>
                <a:pt x="48" y="90"/>
              </a:lnTo>
              <a:lnTo>
                <a:pt x="47" y="89"/>
              </a:lnTo>
              <a:lnTo>
                <a:pt x="48" y="88"/>
              </a:lnTo>
              <a:lnTo>
                <a:pt x="47" y="87"/>
              </a:lnTo>
              <a:lnTo>
                <a:pt x="48" y="86"/>
              </a:lnTo>
              <a:lnTo>
                <a:pt x="48" y="85"/>
              </a:lnTo>
              <a:lnTo>
                <a:pt x="49" y="85"/>
              </a:lnTo>
              <a:lnTo>
                <a:pt x="50" y="84"/>
              </a:lnTo>
              <a:lnTo>
                <a:pt x="50" y="83"/>
              </a:lnTo>
              <a:lnTo>
                <a:pt x="50" y="82"/>
              </a:lnTo>
              <a:lnTo>
                <a:pt x="50" y="81"/>
              </a:lnTo>
              <a:lnTo>
                <a:pt x="50" y="80"/>
              </a:lnTo>
              <a:lnTo>
                <a:pt x="49" y="79"/>
              </a:lnTo>
              <a:lnTo>
                <a:pt x="49" y="78"/>
              </a:lnTo>
              <a:lnTo>
                <a:pt x="49" y="77"/>
              </a:lnTo>
              <a:lnTo>
                <a:pt x="50" y="75"/>
              </a:lnTo>
              <a:lnTo>
                <a:pt x="50" y="74"/>
              </a:lnTo>
              <a:lnTo>
                <a:pt x="50" y="73"/>
              </a:lnTo>
              <a:lnTo>
                <a:pt x="49" y="72"/>
              </a:lnTo>
              <a:lnTo>
                <a:pt x="48" y="72"/>
              </a:lnTo>
              <a:lnTo>
                <a:pt x="47" y="72"/>
              </a:lnTo>
              <a:lnTo>
                <a:pt x="46" y="71"/>
              </a:lnTo>
              <a:lnTo>
                <a:pt x="45" y="70"/>
              </a:lnTo>
              <a:lnTo>
                <a:pt x="46" y="69"/>
              </a:lnTo>
              <a:lnTo>
                <a:pt x="47" y="68"/>
              </a:lnTo>
              <a:lnTo>
                <a:pt x="48" y="67"/>
              </a:lnTo>
              <a:lnTo>
                <a:pt x="50" y="64"/>
              </a:lnTo>
              <a:lnTo>
                <a:pt x="49" y="62"/>
              </a:lnTo>
              <a:lnTo>
                <a:pt x="48" y="61"/>
              </a:lnTo>
              <a:lnTo>
                <a:pt x="48" y="60"/>
              </a:lnTo>
              <a:lnTo>
                <a:pt x="47" y="59"/>
              </a:lnTo>
              <a:lnTo>
                <a:pt x="47" y="58"/>
              </a:lnTo>
              <a:lnTo>
                <a:pt x="46" y="57"/>
              </a:lnTo>
              <a:lnTo>
                <a:pt x="45" y="56"/>
              </a:lnTo>
              <a:lnTo>
                <a:pt x="45" y="55"/>
              </a:lnTo>
              <a:lnTo>
                <a:pt x="45" y="54"/>
              </a:lnTo>
              <a:lnTo>
                <a:pt x="45" y="53"/>
              </a:lnTo>
              <a:lnTo>
                <a:pt x="46" y="52"/>
              </a:lnTo>
              <a:lnTo>
                <a:pt x="46" y="50"/>
              </a:lnTo>
              <a:lnTo>
                <a:pt x="46" y="49"/>
              </a:lnTo>
              <a:lnTo>
                <a:pt x="47" y="48"/>
              </a:lnTo>
              <a:lnTo>
                <a:pt x="47" y="47"/>
              </a:lnTo>
              <a:lnTo>
                <a:pt x="47" y="46"/>
              </a:lnTo>
              <a:lnTo>
                <a:pt x="46" y="46"/>
              </a:lnTo>
              <a:lnTo>
                <a:pt x="45" y="45"/>
              </a:lnTo>
              <a:lnTo>
                <a:pt x="44" y="45"/>
              </a:lnTo>
              <a:lnTo>
                <a:pt x="43" y="44"/>
              </a:lnTo>
              <a:lnTo>
                <a:pt x="44" y="43"/>
              </a:lnTo>
              <a:lnTo>
                <a:pt x="43" y="42"/>
              </a:lnTo>
              <a:lnTo>
                <a:pt x="41" y="42"/>
              </a:lnTo>
              <a:lnTo>
                <a:pt x="39" y="41"/>
              </a:lnTo>
              <a:lnTo>
                <a:pt x="38" y="41"/>
              </a:lnTo>
              <a:lnTo>
                <a:pt x="36" y="41"/>
              </a:lnTo>
              <a:lnTo>
                <a:pt x="35" y="39"/>
              </a:lnTo>
              <a:lnTo>
                <a:pt x="34" y="40"/>
              </a:lnTo>
              <a:lnTo>
                <a:pt x="34" y="41"/>
              </a:lnTo>
              <a:lnTo>
                <a:pt x="33" y="42"/>
              </a:lnTo>
              <a:lnTo>
                <a:pt x="33" y="43"/>
              </a:lnTo>
              <a:lnTo>
                <a:pt x="32" y="43"/>
              </a:lnTo>
              <a:lnTo>
                <a:pt x="32" y="44"/>
              </a:lnTo>
              <a:lnTo>
                <a:pt x="32" y="45"/>
              </a:lnTo>
              <a:lnTo>
                <a:pt x="32" y="46"/>
              </a:lnTo>
              <a:lnTo>
                <a:pt x="31" y="47"/>
              </a:lnTo>
              <a:lnTo>
                <a:pt x="31" y="48"/>
              </a:lnTo>
              <a:lnTo>
                <a:pt x="30" y="49"/>
              </a:lnTo>
              <a:lnTo>
                <a:pt x="29" y="50"/>
              </a:lnTo>
              <a:lnTo>
                <a:pt x="28" y="50"/>
              </a:lnTo>
              <a:lnTo>
                <a:pt x="27" y="52"/>
              </a:lnTo>
              <a:lnTo>
                <a:pt x="26" y="52"/>
              </a:lnTo>
              <a:lnTo>
                <a:pt x="25" y="50"/>
              </a:lnTo>
              <a:lnTo>
                <a:pt x="25" y="49"/>
              </a:lnTo>
              <a:lnTo>
                <a:pt x="24" y="49"/>
              </a:lnTo>
              <a:lnTo>
                <a:pt x="22" y="49"/>
              </a:lnTo>
              <a:lnTo>
                <a:pt x="21" y="49"/>
              </a:lnTo>
              <a:lnTo>
                <a:pt x="20" y="50"/>
              </a:lnTo>
              <a:lnTo>
                <a:pt x="19" y="51"/>
              </a:lnTo>
              <a:lnTo>
                <a:pt x="17" y="50"/>
              </a:lnTo>
              <a:lnTo>
                <a:pt x="16" y="48"/>
              </a:lnTo>
              <a:lnTo>
                <a:pt x="16" y="47"/>
              </a:lnTo>
              <a:lnTo>
                <a:pt x="15" y="46"/>
              </a:lnTo>
              <a:lnTo>
                <a:pt x="14" y="46"/>
              </a:lnTo>
              <a:lnTo>
                <a:pt x="13" y="46"/>
              </a:lnTo>
              <a:lnTo>
                <a:pt x="12" y="46"/>
              </a:lnTo>
              <a:lnTo>
                <a:pt x="10" y="46"/>
              </a:lnTo>
              <a:lnTo>
                <a:pt x="9" y="46"/>
              </a:lnTo>
              <a:lnTo>
                <a:pt x="7" y="45"/>
              </a:lnTo>
              <a:lnTo>
                <a:pt x="6" y="45"/>
              </a:lnTo>
              <a:lnTo>
                <a:pt x="5" y="44"/>
              </a:lnTo>
              <a:lnTo>
                <a:pt x="4" y="43"/>
              </a:lnTo>
              <a:lnTo>
                <a:pt x="4" y="42"/>
              </a:lnTo>
              <a:lnTo>
                <a:pt x="4" y="41"/>
              </a:lnTo>
              <a:lnTo>
                <a:pt x="4" y="39"/>
              </a:lnTo>
              <a:lnTo>
                <a:pt x="3" y="38"/>
              </a:lnTo>
              <a:lnTo>
                <a:pt x="3" y="37"/>
              </a:lnTo>
              <a:lnTo>
                <a:pt x="3" y="36"/>
              </a:lnTo>
              <a:lnTo>
                <a:pt x="3" y="35"/>
              </a:lnTo>
              <a:lnTo>
                <a:pt x="2" y="34"/>
              </a:lnTo>
              <a:lnTo>
                <a:pt x="2" y="33"/>
              </a:lnTo>
              <a:lnTo>
                <a:pt x="1" y="32"/>
              </a:lnTo>
              <a:lnTo>
                <a:pt x="1" y="31"/>
              </a:lnTo>
              <a:lnTo>
                <a:pt x="1" y="30"/>
              </a:lnTo>
              <a:lnTo>
                <a:pt x="1" y="28"/>
              </a:lnTo>
              <a:lnTo>
                <a:pt x="0" y="27"/>
              </a:lnTo>
              <a:lnTo>
                <a:pt x="0" y="25"/>
              </a:lnTo>
              <a:lnTo>
                <a:pt x="0" y="2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50800</xdr:colOff>
      <xdr:row>33</xdr:row>
      <xdr:rowOff>95250</xdr:rowOff>
    </xdr:from>
    <xdr:to>
      <xdr:col>12</xdr:col>
      <xdr:colOff>538480</xdr:colOff>
      <xdr:row>36</xdr:row>
      <xdr:rowOff>123825</xdr:rowOff>
    </xdr:to>
    <xdr:sp>
      <xdr:nvSpPr>
        <xdr:cNvPr id="4903650" name="Freeform 96"/>
        <xdr:cNvSpPr/>
      </xdr:nvSpPr>
      <xdr:spPr>
        <a:xfrm>
          <a:off x="8087360" y="5298440"/>
          <a:ext cx="487680" cy="495300"/>
        </a:xfrm>
        <a:custGeom>
          <a:avLst/>
          <a:gdLst>
            <a:gd name="txL" fmla="*/ 0 w 48"/>
            <a:gd name="txT" fmla="*/ 0 h 54"/>
            <a:gd name="txR" fmla="*/ 48 w 48"/>
            <a:gd name="txB" fmla="*/ 54 h 5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8" h="54">
              <a:moveTo>
                <a:pt x="14" y="1"/>
              </a:moveTo>
              <a:lnTo>
                <a:pt x="15" y="1"/>
              </a:lnTo>
              <a:lnTo>
                <a:pt x="16" y="2"/>
              </a:lnTo>
              <a:lnTo>
                <a:pt x="18" y="3"/>
              </a:lnTo>
              <a:lnTo>
                <a:pt x="19" y="3"/>
              </a:lnTo>
              <a:lnTo>
                <a:pt x="20" y="4"/>
              </a:lnTo>
              <a:lnTo>
                <a:pt x="21" y="4"/>
              </a:lnTo>
              <a:lnTo>
                <a:pt x="22" y="5"/>
              </a:lnTo>
              <a:lnTo>
                <a:pt x="23" y="6"/>
              </a:lnTo>
              <a:lnTo>
                <a:pt x="23" y="7"/>
              </a:lnTo>
              <a:lnTo>
                <a:pt x="24" y="7"/>
              </a:lnTo>
              <a:lnTo>
                <a:pt x="25" y="7"/>
              </a:lnTo>
              <a:lnTo>
                <a:pt x="27" y="6"/>
              </a:lnTo>
              <a:lnTo>
                <a:pt x="27" y="5"/>
              </a:lnTo>
              <a:lnTo>
                <a:pt x="28" y="4"/>
              </a:lnTo>
              <a:lnTo>
                <a:pt x="29" y="5"/>
              </a:lnTo>
              <a:lnTo>
                <a:pt x="30" y="5"/>
              </a:lnTo>
              <a:lnTo>
                <a:pt x="31" y="6"/>
              </a:lnTo>
              <a:lnTo>
                <a:pt x="32" y="6"/>
              </a:lnTo>
              <a:lnTo>
                <a:pt x="33" y="7"/>
              </a:lnTo>
              <a:lnTo>
                <a:pt x="34" y="7"/>
              </a:lnTo>
              <a:lnTo>
                <a:pt x="35" y="6"/>
              </a:lnTo>
              <a:lnTo>
                <a:pt x="35" y="5"/>
              </a:lnTo>
              <a:lnTo>
                <a:pt x="35" y="4"/>
              </a:lnTo>
              <a:lnTo>
                <a:pt x="36" y="3"/>
              </a:lnTo>
              <a:lnTo>
                <a:pt x="36" y="2"/>
              </a:lnTo>
              <a:lnTo>
                <a:pt x="36" y="1"/>
              </a:lnTo>
              <a:lnTo>
                <a:pt x="38" y="0"/>
              </a:lnTo>
              <a:lnTo>
                <a:pt x="39" y="1"/>
              </a:lnTo>
              <a:lnTo>
                <a:pt x="39" y="3"/>
              </a:lnTo>
              <a:lnTo>
                <a:pt x="40" y="4"/>
              </a:lnTo>
              <a:lnTo>
                <a:pt x="41" y="5"/>
              </a:lnTo>
              <a:lnTo>
                <a:pt x="41" y="6"/>
              </a:lnTo>
              <a:lnTo>
                <a:pt x="42" y="7"/>
              </a:lnTo>
              <a:lnTo>
                <a:pt x="43" y="8"/>
              </a:lnTo>
              <a:lnTo>
                <a:pt x="43" y="9"/>
              </a:lnTo>
              <a:lnTo>
                <a:pt x="44" y="10"/>
              </a:lnTo>
              <a:lnTo>
                <a:pt x="45" y="11"/>
              </a:lnTo>
              <a:lnTo>
                <a:pt x="46" y="13"/>
              </a:lnTo>
              <a:lnTo>
                <a:pt x="46" y="14"/>
              </a:lnTo>
              <a:lnTo>
                <a:pt x="47" y="15"/>
              </a:lnTo>
              <a:lnTo>
                <a:pt x="48" y="16"/>
              </a:lnTo>
              <a:lnTo>
                <a:pt x="47" y="18"/>
              </a:lnTo>
              <a:lnTo>
                <a:pt x="46" y="19"/>
              </a:lnTo>
              <a:lnTo>
                <a:pt x="45" y="19"/>
              </a:lnTo>
              <a:lnTo>
                <a:pt x="44" y="19"/>
              </a:lnTo>
              <a:lnTo>
                <a:pt x="45" y="21"/>
              </a:lnTo>
              <a:lnTo>
                <a:pt x="44" y="21"/>
              </a:lnTo>
              <a:lnTo>
                <a:pt x="43" y="20"/>
              </a:lnTo>
              <a:lnTo>
                <a:pt x="43" y="21"/>
              </a:lnTo>
              <a:lnTo>
                <a:pt x="42" y="23"/>
              </a:lnTo>
              <a:lnTo>
                <a:pt x="42" y="24"/>
              </a:lnTo>
              <a:lnTo>
                <a:pt x="41" y="24"/>
              </a:lnTo>
              <a:lnTo>
                <a:pt x="40" y="25"/>
              </a:lnTo>
              <a:lnTo>
                <a:pt x="39" y="26"/>
              </a:lnTo>
              <a:lnTo>
                <a:pt x="38" y="26"/>
              </a:lnTo>
              <a:lnTo>
                <a:pt x="38" y="28"/>
              </a:lnTo>
              <a:lnTo>
                <a:pt x="39" y="28"/>
              </a:lnTo>
              <a:lnTo>
                <a:pt x="38" y="29"/>
              </a:lnTo>
              <a:lnTo>
                <a:pt x="37" y="29"/>
              </a:lnTo>
              <a:lnTo>
                <a:pt x="37" y="30"/>
              </a:lnTo>
              <a:lnTo>
                <a:pt x="37" y="31"/>
              </a:lnTo>
              <a:lnTo>
                <a:pt x="36" y="32"/>
              </a:lnTo>
              <a:lnTo>
                <a:pt x="35" y="33"/>
              </a:lnTo>
              <a:lnTo>
                <a:pt x="36" y="34"/>
              </a:lnTo>
              <a:lnTo>
                <a:pt x="37" y="34"/>
              </a:lnTo>
              <a:lnTo>
                <a:pt x="38" y="35"/>
              </a:lnTo>
              <a:lnTo>
                <a:pt x="39" y="35"/>
              </a:lnTo>
              <a:lnTo>
                <a:pt x="40" y="36"/>
              </a:lnTo>
              <a:lnTo>
                <a:pt x="41" y="36"/>
              </a:lnTo>
              <a:lnTo>
                <a:pt x="42" y="37"/>
              </a:lnTo>
              <a:lnTo>
                <a:pt x="42" y="38"/>
              </a:lnTo>
              <a:lnTo>
                <a:pt x="43" y="39"/>
              </a:lnTo>
              <a:lnTo>
                <a:pt x="42" y="39"/>
              </a:lnTo>
              <a:lnTo>
                <a:pt x="41" y="40"/>
              </a:lnTo>
              <a:lnTo>
                <a:pt x="40" y="41"/>
              </a:lnTo>
              <a:lnTo>
                <a:pt x="39" y="42"/>
              </a:lnTo>
              <a:lnTo>
                <a:pt x="38" y="42"/>
              </a:lnTo>
              <a:lnTo>
                <a:pt x="37" y="43"/>
              </a:lnTo>
              <a:lnTo>
                <a:pt x="37" y="44"/>
              </a:lnTo>
              <a:lnTo>
                <a:pt x="36" y="45"/>
              </a:lnTo>
              <a:lnTo>
                <a:pt x="35" y="46"/>
              </a:lnTo>
              <a:lnTo>
                <a:pt x="34" y="47"/>
              </a:lnTo>
              <a:lnTo>
                <a:pt x="32" y="47"/>
              </a:lnTo>
              <a:lnTo>
                <a:pt x="31" y="48"/>
              </a:lnTo>
              <a:lnTo>
                <a:pt x="29" y="48"/>
              </a:lnTo>
              <a:lnTo>
                <a:pt x="28" y="49"/>
              </a:lnTo>
              <a:lnTo>
                <a:pt x="27" y="49"/>
              </a:lnTo>
              <a:lnTo>
                <a:pt x="26" y="50"/>
              </a:lnTo>
              <a:lnTo>
                <a:pt x="25" y="50"/>
              </a:lnTo>
              <a:lnTo>
                <a:pt x="24" y="50"/>
              </a:lnTo>
              <a:lnTo>
                <a:pt x="22" y="50"/>
              </a:lnTo>
              <a:lnTo>
                <a:pt x="21" y="50"/>
              </a:lnTo>
              <a:lnTo>
                <a:pt x="20" y="51"/>
              </a:lnTo>
              <a:lnTo>
                <a:pt x="18" y="51"/>
              </a:lnTo>
              <a:lnTo>
                <a:pt x="17" y="51"/>
              </a:lnTo>
              <a:lnTo>
                <a:pt x="16" y="51"/>
              </a:lnTo>
              <a:lnTo>
                <a:pt x="14" y="50"/>
              </a:lnTo>
              <a:lnTo>
                <a:pt x="13" y="50"/>
              </a:lnTo>
              <a:lnTo>
                <a:pt x="12" y="49"/>
              </a:lnTo>
              <a:lnTo>
                <a:pt x="11" y="50"/>
              </a:lnTo>
              <a:lnTo>
                <a:pt x="10" y="50"/>
              </a:lnTo>
              <a:lnTo>
                <a:pt x="9" y="50"/>
              </a:lnTo>
              <a:lnTo>
                <a:pt x="8" y="51"/>
              </a:lnTo>
              <a:lnTo>
                <a:pt x="6" y="51"/>
              </a:lnTo>
              <a:lnTo>
                <a:pt x="5" y="52"/>
              </a:lnTo>
              <a:lnTo>
                <a:pt x="4" y="53"/>
              </a:lnTo>
              <a:lnTo>
                <a:pt x="4" y="54"/>
              </a:lnTo>
              <a:lnTo>
                <a:pt x="2" y="52"/>
              </a:lnTo>
              <a:lnTo>
                <a:pt x="1" y="51"/>
              </a:lnTo>
              <a:lnTo>
                <a:pt x="1" y="50"/>
              </a:lnTo>
              <a:lnTo>
                <a:pt x="2" y="49"/>
              </a:lnTo>
              <a:lnTo>
                <a:pt x="1" y="48"/>
              </a:lnTo>
              <a:lnTo>
                <a:pt x="0" y="47"/>
              </a:lnTo>
              <a:lnTo>
                <a:pt x="1" y="46"/>
              </a:lnTo>
              <a:lnTo>
                <a:pt x="2" y="45"/>
              </a:lnTo>
              <a:lnTo>
                <a:pt x="2" y="44"/>
              </a:lnTo>
              <a:lnTo>
                <a:pt x="3" y="43"/>
              </a:lnTo>
              <a:lnTo>
                <a:pt x="3" y="41"/>
              </a:lnTo>
              <a:lnTo>
                <a:pt x="4" y="40"/>
              </a:lnTo>
              <a:lnTo>
                <a:pt x="4" y="38"/>
              </a:lnTo>
              <a:lnTo>
                <a:pt x="4" y="37"/>
              </a:lnTo>
              <a:lnTo>
                <a:pt x="5" y="35"/>
              </a:lnTo>
              <a:lnTo>
                <a:pt x="5" y="34"/>
              </a:lnTo>
              <a:lnTo>
                <a:pt x="5" y="33"/>
              </a:lnTo>
              <a:lnTo>
                <a:pt x="8" y="33"/>
              </a:lnTo>
              <a:lnTo>
                <a:pt x="9" y="33"/>
              </a:lnTo>
              <a:lnTo>
                <a:pt x="10" y="32"/>
              </a:lnTo>
              <a:lnTo>
                <a:pt x="11" y="31"/>
              </a:lnTo>
              <a:lnTo>
                <a:pt x="11" y="30"/>
              </a:lnTo>
              <a:lnTo>
                <a:pt x="11" y="29"/>
              </a:lnTo>
              <a:lnTo>
                <a:pt x="11" y="28"/>
              </a:lnTo>
              <a:lnTo>
                <a:pt x="10" y="27"/>
              </a:lnTo>
              <a:lnTo>
                <a:pt x="9" y="26"/>
              </a:lnTo>
              <a:lnTo>
                <a:pt x="8" y="26"/>
              </a:lnTo>
              <a:lnTo>
                <a:pt x="7" y="25"/>
              </a:lnTo>
              <a:lnTo>
                <a:pt x="6" y="24"/>
              </a:lnTo>
              <a:lnTo>
                <a:pt x="5" y="23"/>
              </a:lnTo>
              <a:lnTo>
                <a:pt x="5" y="22"/>
              </a:lnTo>
              <a:lnTo>
                <a:pt x="4" y="21"/>
              </a:lnTo>
              <a:lnTo>
                <a:pt x="4" y="20"/>
              </a:lnTo>
              <a:lnTo>
                <a:pt x="5" y="19"/>
              </a:lnTo>
              <a:lnTo>
                <a:pt x="6" y="18"/>
              </a:lnTo>
              <a:lnTo>
                <a:pt x="6" y="17"/>
              </a:lnTo>
              <a:lnTo>
                <a:pt x="7" y="17"/>
              </a:lnTo>
              <a:lnTo>
                <a:pt x="8" y="16"/>
              </a:lnTo>
              <a:lnTo>
                <a:pt x="9" y="15"/>
              </a:lnTo>
              <a:lnTo>
                <a:pt x="10" y="14"/>
              </a:lnTo>
              <a:lnTo>
                <a:pt x="10" y="13"/>
              </a:lnTo>
              <a:lnTo>
                <a:pt x="10" y="12"/>
              </a:lnTo>
              <a:lnTo>
                <a:pt x="9" y="11"/>
              </a:lnTo>
              <a:lnTo>
                <a:pt x="10" y="10"/>
              </a:lnTo>
              <a:lnTo>
                <a:pt x="11" y="10"/>
              </a:lnTo>
              <a:lnTo>
                <a:pt x="13" y="10"/>
              </a:lnTo>
              <a:lnTo>
                <a:pt x="12" y="9"/>
              </a:lnTo>
              <a:lnTo>
                <a:pt x="13" y="8"/>
              </a:lnTo>
              <a:lnTo>
                <a:pt x="12" y="7"/>
              </a:lnTo>
              <a:lnTo>
                <a:pt x="13" y="5"/>
              </a:lnTo>
              <a:lnTo>
                <a:pt x="13" y="4"/>
              </a:lnTo>
              <a:lnTo>
                <a:pt x="14" y="2"/>
              </a:lnTo>
              <a:lnTo>
                <a:pt x="14"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20320</xdr:colOff>
      <xdr:row>32</xdr:row>
      <xdr:rowOff>95250</xdr:rowOff>
    </xdr:from>
    <xdr:to>
      <xdr:col>11</xdr:col>
      <xdr:colOff>599440</xdr:colOff>
      <xdr:row>37</xdr:row>
      <xdr:rowOff>38100</xdr:rowOff>
    </xdr:to>
    <xdr:sp>
      <xdr:nvSpPr>
        <xdr:cNvPr id="4903651" name="Freeform 97"/>
        <xdr:cNvSpPr/>
      </xdr:nvSpPr>
      <xdr:spPr>
        <a:xfrm>
          <a:off x="7406640" y="5146040"/>
          <a:ext cx="579120" cy="723900"/>
        </a:xfrm>
        <a:custGeom>
          <a:avLst/>
          <a:gdLst>
            <a:gd name="txL" fmla="*/ 0 w 57"/>
            <a:gd name="txT" fmla="*/ 0 h 80"/>
            <a:gd name="txR" fmla="*/ 57 w 57"/>
            <a:gd name="txB" fmla="*/ 80 h 8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7" h="80">
              <a:moveTo>
                <a:pt x="1" y="50"/>
              </a:moveTo>
              <a:lnTo>
                <a:pt x="2" y="50"/>
              </a:lnTo>
              <a:lnTo>
                <a:pt x="3" y="49"/>
              </a:lnTo>
              <a:lnTo>
                <a:pt x="4" y="49"/>
              </a:lnTo>
              <a:lnTo>
                <a:pt x="6" y="48"/>
              </a:lnTo>
              <a:lnTo>
                <a:pt x="7" y="47"/>
              </a:lnTo>
              <a:lnTo>
                <a:pt x="8" y="47"/>
              </a:lnTo>
              <a:lnTo>
                <a:pt x="10" y="45"/>
              </a:lnTo>
              <a:lnTo>
                <a:pt x="11" y="45"/>
              </a:lnTo>
              <a:lnTo>
                <a:pt x="12" y="44"/>
              </a:lnTo>
              <a:lnTo>
                <a:pt x="14" y="43"/>
              </a:lnTo>
              <a:lnTo>
                <a:pt x="15" y="42"/>
              </a:lnTo>
              <a:lnTo>
                <a:pt x="16" y="41"/>
              </a:lnTo>
              <a:lnTo>
                <a:pt x="17" y="40"/>
              </a:lnTo>
              <a:lnTo>
                <a:pt x="18" y="39"/>
              </a:lnTo>
              <a:lnTo>
                <a:pt x="19" y="38"/>
              </a:lnTo>
              <a:lnTo>
                <a:pt x="20" y="37"/>
              </a:lnTo>
              <a:lnTo>
                <a:pt x="20" y="36"/>
              </a:lnTo>
              <a:lnTo>
                <a:pt x="20" y="35"/>
              </a:lnTo>
              <a:lnTo>
                <a:pt x="21" y="34"/>
              </a:lnTo>
              <a:lnTo>
                <a:pt x="22" y="33"/>
              </a:lnTo>
              <a:lnTo>
                <a:pt x="23" y="32"/>
              </a:lnTo>
              <a:lnTo>
                <a:pt x="23" y="31"/>
              </a:lnTo>
              <a:lnTo>
                <a:pt x="23" y="30"/>
              </a:lnTo>
              <a:lnTo>
                <a:pt x="24" y="29"/>
              </a:lnTo>
              <a:lnTo>
                <a:pt x="25" y="28"/>
              </a:lnTo>
              <a:lnTo>
                <a:pt x="23" y="28"/>
              </a:lnTo>
              <a:lnTo>
                <a:pt x="22" y="28"/>
              </a:lnTo>
              <a:lnTo>
                <a:pt x="21" y="28"/>
              </a:lnTo>
              <a:lnTo>
                <a:pt x="20" y="28"/>
              </a:lnTo>
              <a:lnTo>
                <a:pt x="19" y="28"/>
              </a:lnTo>
              <a:lnTo>
                <a:pt x="18" y="27"/>
              </a:lnTo>
              <a:lnTo>
                <a:pt x="19" y="26"/>
              </a:lnTo>
              <a:lnTo>
                <a:pt x="20" y="25"/>
              </a:lnTo>
              <a:lnTo>
                <a:pt x="21" y="24"/>
              </a:lnTo>
              <a:lnTo>
                <a:pt x="22" y="23"/>
              </a:lnTo>
              <a:lnTo>
                <a:pt x="23" y="22"/>
              </a:lnTo>
              <a:lnTo>
                <a:pt x="23" y="21"/>
              </a:lnTo>
              <a:lnTo>
                <a:pt x="23" y="20"/>
              </a:lnTo>
              <a:lnTo>
                <a:pt x="23" y="19"/>
              </a:lnTo>
              <a:lnTo>
                <a:pt x="24" y="18"/>
              </a:lnTo>
              <a:lnTo>
                <a:pt x="23" y="17"/>
              </a:lnTo>
              <a:lnTo>
                <a:pt x="23" y="16"/>
              </a:lnTo>
              <a:lnTo>
                <a:pt x="23" y="15"/>
              </a:lnTo>
              <a:lnTo>
                <a:pt x="23" y="14"/>
              </a:lnTo>
              <a:lnTo>
                <a:pt x="23" y="13"/>
              </a:lnTo>
              <a:lnTo>
                <a:pt x="23" y="12"/>
              </a:lnTo>
              <a:lnTo>
                <a:pt x="23" y="10"/>
              </a:lnTo>
              <a:lnTo>
                <a:pt x="23" y="9"/>
              </a:lnTo>
              <a:lnTo>
                <a:pt x="24" y="9"/>
              </a:lnTo>
              <a:lnTo>
                <a:pt x="24" y="8"/>
              </a:lnTo>
              <a:lnTo>
                <a:pt x="25" y="7"/>
              </a:lnTo>
              <a:lnTo>
                <a:pt x="26" y="7"/>
              </a:lnTo>
              <a:lnTo>
                <a:pt x="26" y="6"/>
              </a:lnTo>
              <a:lnTo>
                <a:pt x="27" y="5"/>
              </a:lnTo>
              <a:lnTo>
                <a:pt x="27" y="4"/>
              </a:lnTo>
              <a:lnTo>
                <a:pt x="28" y="4"/>
              </a:lnTo>
              <a:lnTo>
                <a:pt x="27" y="3"/>
              </a:lnTo>
              <a:lnTo>
                <a:pt x="28" y="2"/>
              </a:lnTo>
              <a:lnTo>
                <a:pt x="29" y="2"/>
              </a:lnTo>
              <a:lnTo>
                <a:pt x="30" y="1"/>
              </a:lnTo>
              <a:lnTo>
                <a:pt x="31" y="0"/>
              </a:lnTo>
              <a:lnTo>
                <a:pt x="32" y="1"/>
              </a:lnTo>
              <a:lnTo>
                <a:pt x="33" y="2"/>
              </a:lnTo>
              <a:lnTo>
                <a:pt x="34" y="2"/>
              </a:lnTo>
              <a:lnTo>
                <a:pt x="35" y="2"/>
              </a:lnTo>
              <a:lnTo>
                <a:pt x="36" y="2"/>
              </a:lnTo>
              <a:lnTo>
                <a:pt x="37" y="2"/>
              </a:lnTo>
              <a:lnTo>
                <a:pt x="39" y="2"/>
              </a:lnTo>
              <a:lnTo>
                <a:pt x="40" y="1"/>
              </a:lnTo>
              <a:lnTo>
                <a:pt x="41" y="2"/>
              </a:lnTo>
              <a:lnTo>
                <a:pt x="42" y="3"/>
              </a:lnTo>
              <a:lnTo>
                <a:pt x="43" y="4"/>
              </a:lnTo>
              <a:lnTo>
                <a:pt x="44" y="4"/>
              </a:lnTo>
              <a:lnTo>
                <a:pt x="44" y="6"/>
              </a:lnTo>
              <a:lnTo>
                <a:pt x="45" y="6"/>
              </a:lnTo>
              <a:lnTo>
                <a:pt x="46" y="7"/>
              </a:lnTo>
              <a:lnTo>
                <a:pt x="47" y="7"/>
              </a:lnTo>
              <a:lnTo>
                <a:pt x="49" y="8"/>
              </a:lnTo>
              <a:lnTo>
                <a:pt x="50" y="9"/>
              </a:lnTo>
              <a:lnTo>
                <a:pt x="51" y="9"/>
              </a:lnTo>
              <a:lnTo>
                <a:pt x="51" y="10"/>
              </a:lnTo>
              <a:lnTo>
                <a:pt x="52" y="11"/>
              </a:lnTo>
              <a:lnTo>
                <a:pt x="52" y="12"/>
              </a:lnTo>
              <a:lnTo>
                <a:pt x="52" y="13"/>
              </a:lnTo>
              <a:lnTo>
                <a:pt x="53" y="15"/>
              </a:lnTo>
              <a:lnTo>
                <a:pt x="54" y="16"/>
              </a:lnTo>
              <a:lnTo>
                <a:pt x="54" y="17"/>
              </a:lnTo>
              <a:lnTo>
                <a:pt x="55" y="18"/>
              </a:lnTo>
              <a:lnTo>
                <a:pt x="55" y="19"/>
              </a:lnTo>
              <a:lnTo>
                <a:pt x="55" y="20"/>
              </a:lnTo>
              <a:lnTo>
                <a:pt x="55" y="21"/>
              </a:lnTo>
              <a:lnTo>
                <a:pt x="56" y="23"/>
              </a:lnTo>
              <a:lnTo>
                <a:pt x="56" y="25"/>
              </a:lnTo>
              <a:lnTo>
                <a:pt x="57" y="26"/>
              </a:lnTo>
              <a:lnTo>
                <a:pt x="57" y="27"/>
              </a:lnTo>
              <a:lnTo>
                <a:pt x="57" y="29"/>
              </a:lnTo>
              <a:lnTo>
                <a:pt x="57" y="31"/>
              </a:lnTo>
              <a:lnTo>
                <a:pt x="57" y="32"/>
              </a:lnTo>
              <a:lnTo>
                <a:pt x="57" y="33"/>
              </a:lnTo>
              <a:lnTo>
                <a:pt x="57" y="34"/>
              </a:lnTo>
              <a:lnTo>
                <a:pt x="56" y="35"/>
              </a:lnTo>
              <a:lnTo>
                <a:pt x="56" y="36"/>
              </a:lnTo>
              <a:lnTo>
                <a:pt x="56" y="37"/>
              </a:lnTo>
              <a:lnTo>
                <a:pt x="56" y="39"/>
              </a:lnTo>
              <a:lnTo>
                <a:pt x="55" y="40"/>
              </a:lnTo>
              <a:lnTo>
                <a:pt x="55" y="41"/>
              </a:lnTo>
              <a:lnTo>
                <a:pt x="56" y="42"/>
              </a:lnTo>
              <a:lnTo>
                <a:pt x="55" y="43"/>
              </a:lnTo>
              <a:lnTo>
                <a:pt x="53" y="43"/>
              </a:lnTo>
              <a:lnTo>
                <a:pt x="53" y="45"/>
              </a:lnTo>
              <a:lnTo>
                <a:pt x="52" y="46"/>
              </a:lnTo>
              <a:lnTo>
                <a:pt x="51" y="47"/>
              </a:lnTo>
              <a:lnTo>
                <a:pt x="51" y="48"/>
              </a:lnTo>
              <a:lnTo>
                <a:pt x="50" y="49"/>
              </a:lnTo>
              <a:lnTo>
                <a:pt x="50" y="51"/>
              </a:lnTo>
              <a:lnTo>
                <a:pt x="49" y="52"/>
              </a:lnTo>
              <a:lnTo>
                <a:pt x="49" y="53"/>
              </a:lnTo>
              <a:lnTo>
                <a:pt x="48" y="53"/>
              </a:lnTo>
              <a:lnTo>
                <a:pt x="47" y="54"/>
              </a:lnTo>
              <a:lnTo>
                <a:pt x="46" y="55"/>
              </a:lnTo>
              <a:lnTo>
                <a:pt x="45" y="56"/>
              </a:lnTo>
              <a:lnTo>
                <a:pt x="44" y="56"/>
              </a:lnTo>
              <a:lnTo>
                <a:pt x="44" y="57"/>
              </a:lnTo>
              <a:lnTo>
                <a:pt x="42" y="59"/>
              </a:lnTo>
              <a:lnTo>
                <a:pt x="42" y="60"/>
              </a:lnTo>
              <a:lnTo>
                <a:pt x="42" y="62"/>
              </a:lnTo>
              <a:lnTo>
                <a:pt x="41" y="63"/>
              </a:lnTo>
              <a:lnTo>
                <a:pt x="43" y="63"/>
              </a:lnTo>
              <a:lnTo>
                <a:pt x="44" y="63"/>
              </a:lnTo>
              <a:lnTo>
                <a:pt x="43" y="64"/>
              </a:lnTo>
              <a:lnTo>
                <a:pt x="43" y="66"/>
              </a:lnTo>
              <a:lnTo>
                <a:pt x="42" y="68"/>
              </a:lnTo>
              <a:lnTo>
                <a:pt x="41" y="68"/>
              </a:lnTo>
              <a:lnTo>
                <a:pt x="40" y="68"/>
              </a:lnTo>
              <a:lnTo>
                <a:pt x="39" y="69"/>
              </a:lnTo>
              <a:lnTo>
                <a:pt x="38" y="71"/>
              </a:lnTo>
              <a:lnTo>
                <a:pt x="38" y="72"/>
              </a:lnTo>
              <a:lnTo>
                <a:pt x="37" y="73"/>
              </a:lnTo>
              <a:lnTo>
                <a:pt x="36" y="73"/>
              </a:lnTo>
              <a:lnTo>
                <a:pt x="35" y="73"/>
              </a:lnTo>
              <a:lnTo>
                <a:pt x="34" y="73"/>
              </a:lnTo>
              <a:lnTo>
                <a:pt x="32" y="73"/>
              </a:lnTo>
              <a:lnTo>
                <a:pt x="31" y="72"/>
              </a:lnTo>
              <a:lnTo>
                <a:pt x="31" y="71"/>
              </a:lnTo>
              <a:lnTo>
                <a:pt x="30" y="70"/>
              </a:lnTo>
              <a:lnTo>
                <a:pt x="28" y="69"/>
              </a:lnTo>
              <a:lnTo>
                <a:pt x="28" y="70"/>
              </a:lnTo>
              <a:lnTo>
                <a:pt x="27" y="71"/>
              </a:lnTo>
              <a:lnTo>
                <a:pt x="26" y="73"/>
              </a:lnTo>
              <a:lnTo>
                <a:pt x="26" y="74"/>
              </a:lnTo>
              <a:lnTo>
                <a:pt x="26" y="75"/>
              </a:lnTo>
              <a:lnTo>
                <a:pt x="25" y="76"/>
              </a:lnTo>
              <a:lnTo>
                <a:pt x="24" y="77"/>
              </a:lnTo>
              <a:lnTo>
                <a:pt x="23" y="78"/>
              </a:lnTo>
              <a:lnTo>
                <a:pt x="22" y="79"/>
              </a:lnTo>
              <a:lnTo>
                <a:pt x="21" y="79"/>
              </a:lnTo>
              <a:lnTo>
                <a:pt x="20" y="80"/>
              </a:lnTo>
              <a:lnTo>
                <a:pt x="19" y="80"/>
              </a:lnTo>
              <a:lnTo>
                <a:pt x="18" y="79"/>
              </a:lnTo>
              <a:lnTo>
                <a:pt x="18" y="78"/>
              </a:lnTo>
              <a:lnTo>
                <a:pt x="18" y="76"/>
              </a:lnTo>
              <a:lnTo>
                <a:pt x="17" y="75"/>
              </a:lnTo>
              <a:lnTo>
                <a:pt x="17" y="74"/>
              </a:lnTo>
              <a:lnTo>
                <a:pt x="17" y="72"/>
              </a:lnTo>
              <a:lnTo>
                <a:pt x="17" y="71"/>
              </a:lnTo>
              <a:lnTo>
                <a:pt x="16" y="70"/>
              </a:lnTo>
              <a:lnTo>
                <a:pt x="16" y="68"/>
              </a:lnTo>
              <a:lnTo>
                <a:pt x="15" y="67"/>
              </a:lnTo>
              <a:lnTo>
                <a:pt x="15" y="66"/>
              </a:lnTo>
              <a:lnTo>
                <a:pt x="14" y="66"/>
              </a:lnTo>
              <a:lnTo>
                <a:pt x="13" y="64"/>
              </a:lnTo>
              <a:lnTo>
                <a:pt x="13" y="63"/>
              </a:lnTo>
              <a:lnTo>
                <a:pt x="12" y="63"/>
              </a:lnTo>
              <a:lnTo>
                <a:pt x="11" y="62"/>
              </a:lnTo>
              <a:lnTo>
                <a:pt x="10" y="61"/>
              </a:lnTo>
              <a:lnTo>
                <a:pt x="8" y="61"/>
              </a:lnTo>
              <a:lnTo>
                <a:pt x="7" y="61"/>
              </a:lnTo>
              <a:lnTo>
                <a:pt x="6" y="60"/>
              </a:lnTo>
              <a:lnTo>
                <a:pt x="5" y="59"/>
              </a:lnTo>
              <a:lnTo>
                <a:pt x="4" y="58"/>
              </a:lnTo>
              <a:lnTo>
                <a:pt x="4" y="57"/>
              </a:lnTo>
              <a:lnTo>
                <a:pt x="3" y="55"/>
              </a:lnTo>
              <a:lnTo>
                <a:pt x="2" y="54"/>
              </a:lnTo>
              <a:lnTo>
                <a:pt x="2" y="53"/>
              </a:lnTo>
              <a:lnTo>
                <a:pt x="2" y="52"/>
              </a:lnTo>
              <a:lnTo>
                <a:pt x="0" y="51"/>
              </a:lnTo>
              <a:lnTo>
                <a:pt x="1" y="50"/>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304800</xdr:colOff>
      <xdr:row>31</xdr:row>
      <xdr:rowOff>47625</xdr:rowOff>
    </xdr:from>
    <xdr:to>
      <xdr:col>11</xdr:col>
      <xdr:colOff>121920</xdr:colOff>
      <xdr:row>34</xdr:row>
      <xdr:rowOff>28575</xdr:rowOff>
    </xdr:to>
    <xdr:sp>
      <xdr:nvSpPr>
        <xdr:cNvPr id="4903652" name="Freeform 98"/>
        <xdr:cNvSpPr>
          <a:spLocks noEditPoints="1"/>
        </xdr:cNvSpPr>
      </xdr:nvSpPr>
      <xdr:spPr>
        <a:xfrm>
          <a:off x="7040880" y="4946015"/>
          <a:ext cx="467360" cy="438150"/>
        </a:xfrm>
        <a:custGeom>
          <a:avLst/>
          <a:gdLst>
            <a:gd name="txL" fmla="*/ 0 w 46"/>
            <a:gd name="txT" fmla="*/ 0 h 51"/>
            <a:gd name="txR" fmla="*/ 46 w 46"/>
            <a:gd name="txB" fmla="*/ 51 h 5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6" h="51">
              <a:moveTo>
                <a:pt x="0" y="21"/>
              </a:moveTo>
              <a:lnTo>
                <a:pt x="1" y="20"/>
              </a:lnTo>
              <a:lnTo>
                <a:pt x="2" y="19"/>
              </a:lnTo>
              <a:lnTo>
                <a:pt x="2" y="18"/>
              </a:lnTo>
              <a:lnTo>
                <a:pt x="3" y="16"/>
              </a:lnTo>
              <a:lnTo>
                <a:pt x="4" y="15"/>
              </a:lnTo>
              <a:lnTo>
                <a:pt x="5" y="15"/>
              </a:lnTo>
              <a:lnTo>
                <a:pt x="6" y="16"/>
              </a:lnTo>
              <a:lnTo>
                <a:pt x="7" y="15"/>
              </a:lnTo>
              <a:lnTo>
                <a:pt x="9" y="15"/>
              </a:lnTo>
              <a:lnTo>
                <a:pt x="10" y="15"/>
              </a:lnTo>
              <a:lnTo>
                <a:pt x="11" y="14"/>
              </a:lnTo>
              <a:lnTo>
                <a:pt x="12" y="14"/>
              </a:lnTo>
              <a:lnTo>
                <a:pt x="13" y="14"/>
              </a:lnTo>
              <a:lnTo>
                <a:pt x="13" y="13"/>
              </a:lnTo>
              <a:lnTo>
                <a:pt x="14" y="12"/>
              </a:lnTo>
              <a:lnTo>
                <a:pt x="15" y="11"/>
              </a:lnTo>
              <a:lnTo>
                <a:pt x="15" y="10"/>
              </a:lnTo>
              <a:lnTo>
                <a:pt x="16" y="9"/>
              </a:lnTo>
              <a:lnTo>
                <a:pt x="17" y="8"/>
              </a:lnTo>
              <a:lnTo>
                <a:pt x="18" y="7"/>
              </a:lnTo>
              <a:lnTo>
                <a:pt x="19" y="6"/>
              </a:lnTo>
              <a:lnTo>
                <a:pt x="19" y="5"/>
              </a:lnTo>
              <a:lnTo>
                <a:pt x="20" y="4"/>
              </a:lnTo>
              <a:lnTo>
                <a:pt x="20" y="3"/>
              </a:lnTo>
              <a:lnTo>
                <a:pt x="21" y="2"/>
              </a:lnTo>
              <a:lnTo>
                <a:pt x="22" y="2"/>
              </a:lnTo>
              <a:lnTo>
                <a:pt x="23" y="3"/>
              </a:lnTo>
              <a:lnTo>
                <a:pt x="24" y="3"/>
              </a:lnTo>
              <a:lnTo>
                <a:pt x="24" y="2"/>
              </a:lnTo>
              <a:lnTo>
                <a:pt x="25" y="2"/>
              </a:lnTo>
              <a:lnTo>
                <a:pt x="25" y="3"/>
              </a:lnTo>
              <a:lnTo>
                <a:pt x="25" y="2"/>
              </a:lnTo>
              <a:lnTo>
                <a:pt x="27" y="2"/>
              </a:lnTo>
              <a:lnTo>
                <a:pt x="28" y="2"/>
              </a:lnTo>
              <a:lnTo>
                <a:pt x="28" y="1"/>
              </a:lnTo>
              <a:lnTo>
                <a:pt x="29" y="0"/>
              </a:lnTo>
              <a:lnTo>
                <a:pt x="30" y="0"/>
              </a:lnTo>
              <a:lnTo>
                <a:pt x="31" y="0"/>
              </a:lnTo>
              <a:lnTo>
                <a:pt x="32" y="0"/>
              </a:lnTo>
              <a:lnTo>
                <a:pt x="33" y="0"/>
              </a:lnTo>
              <a:lnTo>
                <a:pt x="34" y="0"/>
              </a:lnTo>
              <a:lnTo>
                <a:pt x="35" y="1"/>
              </a:lnTo>
              <a:lnTo>
                <a:pt x="35" y="2"/>
              </a:lnTo>
              <a:lnTo>
                <a:pt x="35" y="3"/>
              </a:lnTo>
              <a:lnTo>
                <a:pt x="35" y="5"/>
              </a:lnTo>
              <a:lnTo>
                <a:pt x="36" y="4"/>
              </a:lnTo>
              <a:lnTo>
                <a:pt x="37" y="4"/>
              </a:lnTo>
              <a:lnTo>
                <a:pt x="38" y="5"/>
              </a:lnTo>
              <a:lnTo>
                <a:pt x="38" y="6"/>
              </a:lnTo>
              <a:lnTo>
                <a:pt x="39" y="6"/>
              </a:lnTo>
              <a:lnTo>
                <a:pt x="40" y="6"/>
              </a:lnTo>
              <a:lnTo>
                <a:pt x="41" y="7"/>
              </a:lnTo>
              <a:lnTo>
                <a:pt x="41" y="8"/>
              </a:lnTo>
              <a:lnTo>
                <a:pt x="42" y="9"/>
              </a:lnTo>
              <a:lnTo>
                <a:pt x="43" y="10"/>
              </a:lnTo>
              <a:lnTo>
                <a:pt x="44" y="10"/>
              </a:lnTo>
              <a:lnTo>
                <a:pt x="45" y="11"/>
              </a:lnTo>
              <a:lnTo>
                <a:pt x="45" y="12"/>
              </a:lnTo>
              <a:lnTo>
                <a:pt x="46" y="13"/>
              </a:lnTo>
              <a:lnTo>
                <a:pt x="45" y="13"/>
              </a:lnTo>
              <a:lnTo>
                <a:pt x="44" y="13"/>
              </a:lnTo>
              <a:lnTo>
                <a:pt x="42" y="13"/>
              </a:lnTo>
              <a:lnTo>
                <a:pt x="41" y="13"/>
              </a:lnTo>
              <a:lnTo>
                <a:pt x="40" y="13"/>
              </a:lnTo>
              <a:lnTo>
                <a:pt x="39" y="13"/>
              </a:lnTo>
              <a:lnTo>
                <a:pt x="38" y="13"/>
              </a:lnTo>
              <a:lnTo>
                <a:pt x="37" y="13"/>
              </a:lnTo>
              <a:lnTo>
                <a:pt x="37" y="14"/>
              </a:lnTo>
              <a:lnTo>
                <a:pt x="37" y="16"/>
              </a:lnTo>
              <a:lnTo>
                <a:pt x="37" y="17"/>
              </a:lnTo>
              <a:lnTo>
                <a:pt x="37" y="18"/>
              </a:lnTo>
              <a:lnTo>
                <a:pt x="37" y="19"/>
              </a:lnTo>
              <a:lnTo>
                <a:pt x="38" y="20"/>
              </a:lnTo>
              <a:lnTo>
                <a:pt x="39" y="20"/>
              </a:lnTo>
              <a:lnTo>
                <a:pt x="39" y="21"/>
              </a:lnTo>
              <a:lnTo>
                <a:pt x="40" y="22"/>
              </a:lnTo>
              <a:lnTo>
                <a:pt x="40" y="24"/>
              </a:lnTo>
              <a:lnTo>
                <a:pt x="41" y="25"/>
              </a:lnTo>
              <a:lnTo>
                <a:pt x="42" y="25"/>
              </a:lnTo>
              <a:lnTo>
                <a:pt x="42" y="26"/>
              </a:lnTo>
              <a:lnTo>
                <a:pt x="42" y="27"/>
              </a:lnTo>
              <a:lnTo>
                <a:pt x="43" y="29"/>
              </a:lnTo>
              <a:lnTo>
                <a:pt x="43" y="30"/>
              </a:lnTo>
              <a:lnTo>
                <a:pt x="44" y="31"/>
              </a:lnTo>
              <a:lnTo>
                <a:pt x="44" y="33"/>
              </a:lnTo>
              <a:lnTo>
                <a:pt x="43" y="33"/>
              </a:lnTo>
              <a:lnTo>
                <a:pt x="40" y="33"/>
              </a:lnTo>
              <a:lnTo>
                <a:pt x="39" y="32"/>
              </a:lnTo>
              <a:lnTo>
                <a:pt x="38" y="32"/>
              </a:lnTo>
              <a:lnTo>
                <a:pt x="37" y="33"/>
              </a:lnTo>
              <a:lnTo>
                <a:pt x="37" y="34"/>
              </a:lnTo>
              <a:lnTo>
                <a:pt x="37" y="35"/>
              </a:lnTo>
              <a:lnTo>
                <a:pt x="37" y="36"/>
              </a:lnTo>
              <a:lnTo>
                <a:pt x="36" y="37"/>
              </a:lnTo>
              <a:lnTo>
                <a:pt x="34" y="37"/>
              </a:lnTo>
              <a:lnTo>
                <a:pt x="34" y="36"/>
              </a:lnTo>
              <a:lnTo>
                <a:pt x="33" y="35"/>
              </a:lnTo>
              <a:lnTo>
                <a:pt x="32" y="34"/>
              </a:lnTo>
              <a:lnTo>
                <a:pt x="32" y="35"/>
              </a:lnTo>
              <a:lnTo>
                <a:pt x="32" y="36"/>
              </a:lnTo>
              <a:lnTo>
                <a:pt x="31" y="37"/>
              </a:lnTo>
              <a:lnTo>
                <a:pt x="31" y="38"/>
              </a:lnTo>
              <a:lnTo>
                <a:pt x="31" y="39"/>
              </a:lnTo>
              <a:lnTo>
                <a:pt x="30" y="41"/>
              </a:lnTo>
              <a:lnTo>
                <a:pt x="30" y="42"/>
              </a:lnTo>
              <a:lnTo>
                <a:pt x="30" y="43"/>
              </a:lnTo>
              <a:lnTo>
                <a:pt x="29" y="43"/>
              </a:lnTo>
              <a:lnTo>
                <a:pt x="29" y="45"/>
              </a:lnTo>
              <a:lnTo>
                <a:pt x="29" y="46"/>
              </a:lnTo>
              <a:lnTo>
                <a:pt x="28" y="47"/>
              </a:lnTo>
              <a:lnTo>
                <a:pt x="27" y="47"/>
              </a:lnTo>
              <a:lnTo>
                <a:pt x="27" y="48"/>
              </a:lnTo>
              <a:lnTo>
                <a:pt x="27" y="49"/>
              </a:lnTo>
              <a:lnTo>
                <a:pt x="26" y="49"/>
              </a:lnTo>
              <a:lnTo>
                <a:pt x="26" y="50"/>
              </a:lnTo>
              <a:lnTo>
                <a:pt x="25" y="50"/>
              </a:lnTo>
              <a:lnTo>
                <a:pt x="24" y="50"/>
              </a:lnTo>
              <a:lnTo>
                <a:pt x="23" y="50"/>
              </a:lnTo>
              <a:lnTo>
                <a:pt x="22" y="51"/>
              </a:lnTo>
              <a:lnTo>
                <a:pt x="21" y="51"/>
              </a:lnTo>
              <a:lnTo>
                <a:pt x="20" y="51"/>
              </a:lnTo>
              <a:lnTo>
                <a:pt x="19" y="51"/>
              </a:lnTo>
              <a:lnTo>
                <a:pt x="18" y="50"/>
              </a:lnTo>
              <a:lnTo>
                <a:pt x="18" y="49"/>
              </a:lnTo>
              <a:lnTo>
                <a:pt x="19" y="48"/>
              </a:lnTo>
              <a:lnTo>
                <a:pt x="18" y="47"/>
              </a:lnTo>
              <a:lnTo>
                <a:pt x="18" y="46"/>
              </a:lnTo>
              <a:lnTo>
                <a:pt x="17" y="45"/>
              </a:lnTo>
              <a:lnTo>
                <a:pt x="17" y="44"/>
              </a:lnTo>
              <a:lnTo>
                <a:pt x="17" y="43"/>
              </a:lnTo>
              <a:lnTo>
                <a:pt x="17" y="42"/>
              </a:lnTo>
              <a:lnTo>
                <a:pt x="17" y="41"/>
              </a:lnTo>
              <a:lnTo>
                <a:pt x="17" y="39"/>
              </a:lnTo>
              <a:lnTo>
                <a:pt x="17" y="38"/>
              </a:lnTo>
              <a:lnTo>
                <a:pt x="17" y="37"/>
              </a:lnTo>
              <a:lnTo>
                <a:pt x="17" y="35"/>
              </a:lnTo>
              <a:lnTo>
                <a:pt x="18" y="33"/>
              </a:lnTo>
              <a:lnTo>
                <a:pt x="18" y="32"/>
              </a:lnTo>
              <a:lnTo>
                <a:pt x="17" y="32"/>
              </a:lnTo>
              <a:lnTo>
                <a:pt x="16" y="31"/>
              </a:lnTo>
              <a:lnTo>
                <a:pt x="15" y="31"/>
              </a:lnTo>
              <a:lnTo>
                <a:pt x="14" y="31"/>
              </a:lnTo>
              <a:lnTo>
                <a:pt x="13" y="31"/>
              </a:lnTo>
              <a:lnTo>
                <a:pt x="11" y="30"/>
              </a:lnTo>
              <a:lnTo>
                <a:pt x="10" y="29"/>
              </a:lnTo>
              <a:lnTo>
                <a:pt x="9" y="28"/>
              </a:lnTo>
              <a:lnTo>
                <a:pt x="8" y="27"/>
              </a:lnTo>
              <a:lnTo>
                <a:pt x="8" y="26"/>
              </a:lnTo>
              <a:lnTo>
                <a:pt x="7" y="26"/>
              </a:lnTo>
              <a:lnTo>
                <a:pt x="6" y="25"/>
              </a:lnTo>
              <a:lnTo>
                <a:pt x="5" y="24"/>
              </a:lnTo>
              <a:lnTo>
                <a:pt x="4" y="24"/>
              </a:lnTo>
              <a:lnTo>
                <a:pt x="3" y="24"/>
              </a:lnTo>
              <a:lnTo>
                <a:pt x="2" y="24"/>
              </a:lnTo>
              <a:lnTo>
                <a:pt x="1" y="23"/>
              </a:lnTo>
              <a:lnTo>
                <a:pt x="0" y="22"/>
              </a:lnTo>
              <a:lnTo>
                <a:pt x="0" y="21"/>
              </a:lnTo>
              <a:moveTo>
                <a:pt x="24" y="50"/>
              </a:moveTo>
              <a:lnTo>
                <a:pt x="24" y="50"/>
              </a:lnTo>
              <a:lnTo>
                <a:pt x="25" y="50"/>
              </a:lnTo>
              <a:lnTo>
                <a:pt x="24" y="50"/>
              </a:lnTo>
              <a:moveTo>
                <a:pt x="18" y="50"/>
              </a:moveTo>
              <a:lnTo>
                <a:pt x="18" y="50"/>
              </a:lnTo>
              <a:lnTo>
                <a:pt x="18" y="49"/>
              </a:lnTo>
              <a:lnTo>
                <a:pt x="18" y="50"/>
              </a:lnTo>
              <a:moveTo>
                <a:pt x="23" y="50"/>
              </a:moveTo>
              <a:lnTo>
                <a:pt x="23" y="50"/>
              </a:lnTo>
              <a:lnTo>
                <a:pt x="22" y="51"/>
              </a:lnTo>
              <a:lnTo>
                <a:pt x="23" y="50"/>
              </a:lnTo>
              <a:moveTo>
                <a:pt x="25" y="50"/>
              </a:moveTo>
              <a:lnTo>
                <a:pt x="25" y="50"/>
              </a:lnTo>
              <a:lnTo>
                <a:pt x="26" y="50"/>
              </a:lnTo>
              <a:lnTo>
                <a:pt x="25" y="50"/>
              </a:lnTo>
              <a:moveTo>
                <a:pt x="26" y="50"/>
              </a:moveTo>
              <a:lnTo>
                <a:pt x="26" y="50"/>
              </a:lnTo>
              <a:lnTo>
                <a:pt x="26" y="49"/>
              </a:lnTo>
              <a:lnTo>
                <a:pt x="26" y="50"/>
              </a:lnTo>
              <a:moveTo>
                <a:pt x="17" y="42"/>
              </a:moveTo>
              <a:lnTo>
                <a:pt x="17" y="42"/>
              </a:lnTo>
              <a:moveTo>
                <a:pt x="22" y="51"/>
              </a:moveTo>
              <a:lnTo>
                <a:pt x="22" y="51"/>
              </a:lnTo>
              <a:lnTo>
                <a:pt x="21" y="51"/>
              </a:lnTo>
              <a:lnTo>
                <a:pt x="22" y="51"/>
              </a:lnTo>
              <a:moveTo>
                <a:pt x="17" y="41"/>
              </a:moveTo>
              <a:lnTo>
                <a:pt x="17" y="41"/>
              </a:lnTo>
              <a:moveTo>
                <a:pt x="27" y="49"/>
              </a:moveTo>
              <a:lnTo>
                <a:pt x="27" y="49"/>
              </a:lnTo>
              <a:lnTo>
                <a:pt x="27" y="48"/>
              </a:lnTo>
              <a:lnTo>
                <a:pt x="27" y="49"/>
              </a:lnTo>
              <a:moveTo>
                <a:pt x="18" y="46"/>
              </a:moveTo>
              <a:lnTo>
                <a:pt x="17" y="46"/>
              </a:lnTo>
              <a:lnTo>
                <a:pt x="17" y="45"/>
              </a:lnTo>
              <a:lnTo>
                <a:pt x="17" y="44"/>
              </a:lnTo>
              <a:lnTo>
                <a:pt x="17" y="43"/>
              </a:lnTo>
              <a:lnTo>
                <a:pt x="17" y="44"/>
              </a:lnTo>
              <a:lnTo>
                <a:pt x="17" y="45"/>
              </a:lnTo>
              <a:lnTo>
                <a:pt x="18" y="46"/>
              </a:lnTo>
              <a:moveTo>
                <a:pt x="15" y="31"/>
              </a:moveTo>
              <a:lnTo>
                <a:pt x="16" y="31"/>
              </a:lnTo>
              <a:lnTo>
                <a:pt x="17" y="32"/>
              </a:lnTo>
              <a:lnTo>
                <a:pt x="16" y="32"/>
              </a:lnTo>
              <a:lnTo>
                <a:pt x="15" y="31"/>
              </a:lnTo>
              <a:moveTo>
                <a:pt x="20" y="51"/>
              </a:moveTo>
              <a:lnTo>
                <a:pt x="20" y="51"/>
              </a:lnTo>
              <a:lnTo>
                <a:pt x="19" y="51"/>
              </a:lnTo>
              <a:lnTo>
                <a:pt x="20" y="51"/>
              </a:lnTo>
              <a:moveTo>
                <a:pt x="18" y="33"/>
              </a:moveTo>
              <a:lnTo>
                <a:pt x="18" y="32"/>
              </a:lnTo>
              <a:lnTo>
                <a:pt x="18" y="33"/>
              </a:lnTo>
              <a:moveTo>
                <a:pt x="17" y="36"/>
              </a:moveTo>
              <a:lnTo>
                <a:pt x="17" y="37"/>
              </a:lnTo>
              <a:lnTo>
                <a:pt x="17" y="36"/>
              </a:lnTo>
              <a:lnTo>
                <a:pt x="17" y="35"/>
              </a:lnTo>
              <a:lnTo>
                <a:pt x="17" y="36"/>
              </a:lnTo>
              <a:moveTo>
                <a:pt x="27" y="47"/>
              </a:moveTo>
              <a:lnTo>
                <a:pt x="27" y="47"/>
              </a:lnTo>
              <a:lnTo>
                <a:pt x="27" y="48"/>
              </a:lnTo>
              <a:lnTo>
                <a:pt x="27" y="47"/>
              </a:lnTo>
              <a:moveTo>
                <a:pt x="17" y="38"/>
              </a:moveTo>
              <a:lnTo>
                <a:pt x="17" y="39"/>
              </a:lnTo>
              <a:lnTo>
                <a:pt x="17" y="38"/>
              </a:lnTo>
              <a:moveTo>
                <a:pt x="19" y="51"/>
              </a:moveTo>
              <a:lnTo>
                <a:pt x="19" y="51"/>
              </a:lnTo>
              <a:lnTo>
                <a:pt x="18" y="51"/>
              </a:lnTo>
              <a:lnTo>
                <a:pt x="18" y="50"/>
              </a:lnTo>
              <a:lnTo>
                <a:pt x="19" y="5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457200</xdr:colOff>
      <xdr:row>27</xdr:row>
      <xdr:rowOff>85725</xdr:rowOff>
    </xdr:from>
    <xdr:to>
      <xdr:col>12</xdr:col>
      <xdr:colOff>172720</xdr:colOff>
      <xdr:row>29</xdr:row>
      <xdr:rowOff>142875</xdr:rowOff>
    </xdr:to>
    <xdr:sp>
      <xdr:nvSpPr>
        <xdr:cNvPr id="4903653" name="Freeform 99"/>
        <xdr:cNvSpPr/>
      </xdr:nvSpPr>
      <xdr:spPr>
        <a:xfrm>
          <a:off x="7843520" y="4374515"/>
          <a:ext cx="365760" cy="361950"/>
        </a:xfrm>
        <a:custGeom>
          <a:avLst/>
          <a:gdLst>
            <a:gd name="txL" fmla="*/ 0 w 36"/>
            <a:gd name="txT" fmla="*/ 0 h 39"/>
            <a:gd name="txR" fmla="*/ 36 w 36"/>
            <a:gd name="txB" fmla="*/ 39 h 3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6" h="39">
              <a:moveTo>
                <a:pt x="5" y="4"/>
              </a:moveTo>
              <a:lnTo>
                <a:pt x="5" y="4"/>
              </a:lnTo>
              <a:lnTo>
                <a:pt x="5" y="2"/>
              </a:lnTo>
              <a:lnTo>
                <a:pt x="6" y="1"/>
              </a:lnTo>
              <a:lnTo>
                <a:pt x="7" y="0"/>
              </a:lnTo>
              <a:lnTo>
                <a:pt x="8" y="1"/>
              </a:lnTo>
              <a:lnTo>
                <a:pt x="9" y="1"/>
              </a:lnTo>
              <a:lnTo>
                <a:pt x="10" y="2"/>
              </a:lnTo>
              <a:lnTo>
                <a:pt x="11" y="2"/>
              </a:lnTo>
              <a:lnTo>
                <a:pt x="12" y="3"/>
              </a:lnTo>
              <a:lnTo>
                <a:pt x="13" y="4"/>
              </a:lnTo>
              <a:lnTo>
                <a:pt x="14" y="4"/>
              </a:lnTo>
              <a:lnTo>
                <a:pt x="16" y="5"/>
              </a:lnTo>
              <a:lnTo>
                <a:pt x="17" y="6"/>
              </a:lnTo>
              <a:lnTo>
                <a:pt x="17" y="7"/>
              </a:lnTo>
              <a:lnTo>
                <a:pt x="18" y="8"/>
              </a:lnTo>
              <a:lnTo>
                <a:pt x="19" y="9"/>
              </a:lnTo>
              <a:lnTo>
                <a:pt x="19" y="10"/>
              </a:lnTo>
              <a:lnTo>
                <a:pt x="20" y="10"/>
              </a:lnTo>
              <a:lnTo>
                <a:pt x="20" y="11"/>
              </a:lnTo>
              <a:lnTo>
                <a:pt x="21" y="12"/>
              </a:lnTo>
              <a:lnTo>
                <a:pt x="22" y="13"/>
              </a:lnTo>
              <a:lnTo>
                <a:pt x="22" y="14"/>
              </a:lnTo>
              <a:lnTo>
                <a:pt x="23" y="15"/>
              </a:lnTo>
              <a:lnTo>
                <a:pt x="24" y="16"/>
              </a:lnTo>
              <a:lnTo>
                <a:pt x="24" y="17"/>
              </a:lnTo>
              <a:lnTo>
                <a:pt x="25" y="18"/>
              </a:lnTo>
              <a:lnTo>
                <a:pt x="26" y="19"/>
              </a:lnTo>
              <a:lnTo>
                <a:pt x="27" y="20"/>
              </a:lnTo>
              <a:lnTo>
                <a:pt x="28" y="21"/>
              </a:lnTo>
              <a:lnTo>
                <a:pt x="29" y="22"/>
              </a:lnTo>
              <a:lnTo>
                <a:pt x="29" y="23"/>
              </a:lnTo>
              <a:lnTo>
                <a:pt x="30" y="24"/>
              </a:lnTo>
              <a:lnTo>
                <a:pt x="30" y="25"/>
              </a:lnTo>
              <a:lnTo>
                <a:pt x="31" y="26"/>
              </a:lnTo>
              <a:lnTo>
                <a:pt x="32" y="27"/>
              </a:lnTo>
              <a:lnTo>
                <a:pt x="32" y="28"/>
              </a:lnTo>
              <a:lnTo>
                <a:pt x="33" y="28"/>
              </a:lnTo>
              <a:lnTo>
                <a:pt x="34" y="29"/>
              </a:lnTo>
              <a:lnTo>
                <a:pt x="34" y="30"/>
              </a:lnTo>
              <a:lnTo>
                <a:pt x="36" y="32"/>
              </a:lnTo>
              <a:lnTo>
                <a:pt x="36" y="33"/>
              </a:lnTo>
              <a:lnTo>
                <a:pt x="35" y="34"/>
              </a:lnTo>
              <a:lnTo>
                <a:pt x="35" y="35"/>
              </a:lnTo>
              <a:lnTo>
                <a:pt x="34" y="36"/>
              </a:lnTo>
              <a:lnTo>
                <a:pt x="34" y="38"/>
              </a:lnTo>
              <a:lnTo>
                <a:pt x="34" y="39"/>
              </a:lnTo>
              <a:lnTo>
                <a:pt x="33" y="38"/>
              </a:lnTo>
              <a:lnTo>
                <a:pt x="32" y="38"/>
              </a:lnTo>
              <a:lnTo>
                <a:pt x="31" y="37"/>
              </a:lnTo>
              <a:lnTo>
                <a:pt x="30" y="37"/>
              </a:lnTo>
              <a:lnTo>
                <a:pt x="29" y="36"/>
              </a:lnTo>
              <a:lnTo>
                <a:pt x="28" y="35"/>
              </a:lnTo>
              <a:lnTo>
                <a:pt x="27" y="35"/>
              </a:lnTo>
              <a:lnTo>
                <a:pt x="26" y="35"/>
              </a:lnTo>
              <a:lnTo>
                <a:pt x="24" y="35"/>
              </a:lnTo>
              <a:lnTo>
                <a:pt x="24" y="34"/>
              </a:lnTo>
              <a:lnTo>
                <a:pt x="22" y="34"/>
              </a:lnTo>
              <a:lnTo>
                <a:pt x="21" y="34"/>
              </a:lnTo>
              <a:lnTo>
                <a:pt x="20" y="33"/>
              </a:lnTo>
              <a:lnTo>
                <a:pt x="19" y="33"/>
              </a:lnTo>
              <a:lnTo>
                <a:pt x="18" y="33"/>
              </a:lnTo>
              <a:lnTo>
                <a:pt x="15" y="33"/>
              </a:lnTo>
              <a:lnTo>
                <a:pt x="16" y="31"/>
              </a:lnTo>
              <a:lnTo>
                <a:pt x="15" y="30"/>
              </a:lnTo>
              <a:lnTo>
                <a:pt x="15" y="29"/>
              </a:lnTo>
              <a:lnTo>
                <a:pt x="15" y="28"/>
              </a:lnTo>
              <a:lnTo>
                <a:pt x="15" y="27"/>
              </a:lnTo>
              <a:lnTo>
                <a:pt x="15" y="26"/>
              </a:lnTo>
              <a:lnTo>
                <a:pt x="14" y="25"/>
              </a:lnTo>
              <a:lnTo>
                <a:pt x="14" y="24"/>
              </a:lnTo>
              <a:lnTo>
                <a:pt x="14" y="22"/>
              </a:lnTo>
              <a:lnTo>
                <a:pt x="14" y="21"/>
              </a:lnTo>
              <a:lnTo>
                <a:pt x="14" y="20"/>
              </a:lnTo>
              <a:lnTo>
                <a:pt x="14" y="19"/>
              </a:lnTo>
              <a:lnTo>
                <a:pt x="14" y="18"/>
              </a:lnTo>
              <a:lnTo>
                <a:pt x="13" y="19"/>
              </a:lnTo>
              <a:lnTo>
                <a:pt x="12" y="19"/>
              </a:lnTo>
              <a:lnTo>
                <a:pt x="11" y="20"/>
              </a:lnTo>
              <a:lnTo>
                <a:pt x="10" y="21"/>
              </a:lnTo>
              <a:lnTo>
                <a:pt x="9" y="20"/>
              </a:lnTo>
              <a:lnTo>
                <a:pt x="9" y="21"/>
              </a:lnTo>
              <a:lnTo>
                <a:pt x="8" y="20"/>
              </a:lnTo>
              <a:lnTo>
                <a:pt x="7" y="19"/>
              </a:lnTo>
              <a:lnTo>
                <a:pt x="6" y="19"/>
              </a:lnTo>
              <a:lnTo>
                <a:pt x="5" y="18"/>
              </a:lnTo>
              <a:lnTo>
                <a:pt x="5" y="17"/>
              </a:lnTo>
              <a:lnTo>
                <a:pt x="5" y="15"/>
              </a:lnTo>
              <a:lnTo>
                <a:pt x="5" y="14"/>
              </a:lnTo>
              <a:lnTo>
                <a:pt x="4" y="13"/>
              </a:lnTo>
              <a:lnTo>
                <a:pt x="3" y="13"/>
              </a:lnTo>
              <a:lnTo>
                <a:pt x="2" y="14"/>
              </a:lnTo>
              <a:lnTo>
                <a:pt x="1" y="14"/>
              </a:lnTo>
              <a:lnTo>
                <a:pt x="1" y="13"/>
              </a:lnTo>
              <a:lnTo>
                <a:pt x="0" y="12"/>
              </a:lnTo>
              <a:lnTo>
                <a:pt x="0" y="11"/>
              </a:lnTo>
              <a:lnTo>
                <a:pt x="1" y="10"/>
              </a:lnTo>
              <a:lnTo>
                <a:pt x="2" y="10"/>
              </a:lnTo>
              <a:lnTo>
                <a:pt x="3" y="10"/>
              </a:lnTo>
              <a:lnTo>
                <a:pt x="4" y="9"/>
              </a:lnTo>
              <a:lnTo>
                <a:pt x="4" y="8"/>
              </a:lnTo>
              <a:lnTo>
                <a:pt x="4" y="7"/>
              </a:lnTo>
              <a:lnTo>
                <a:pt x="4" y="6"/>
              </a:lnTo>
              <a:lnTo>
                <a:pt x="5" y="5"/>
              </a:lnTo>
              <a:lnTo>
                <a:pt x="5" y="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508000</xdr:colOff>
      <xdr:row>33</xdr:row>
      <xdr:rowOff>57150</xdr:rowOff>
    </xdr:from>
    <xdr:to>
      <xdr:col>13</xdr:col>
      <xdr:colOff>294640</xdr:colOff>
      <xdr:row>35</xdr:row>
      <xdr:rowOff>85725</xdr:rowOff>
    </xdr:to>
    <xdr:sp>
      <xdr:nvSpPr>
        <xdr:cNvPr id="4903654" name="Freeform 100"/>
        <xdr:cNvSpPr/>
      </xdr:nvSpPr>
      <xdr:spPr>
        <a:xfrm>
          <a:off x="8544560" y="5260340"/>
          <a:ext cx="436880" cy="333375"/>
        </a:xfrm>
        <a:custGeom>
          <a:avLst/>
          <a:gdLst>
            <a:gd name="txL" fmla="*/ 0 w 43"/>
            <a:gd name="txT" fmla="*/ 0 h 38"/>
            <a:gd name="txR" fmla="*/ 43 w 43"/>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3" h="38">
              <a:moveTo>
                <a:pt x="1" y="15"/>
              </a:moveTo>
              <a:lnTo>
                <a:pt x="1" y="15"/>
              </a:lnTo>
              <a:lnTo>
                <a:pt x="2" y="16"/>
              </a:lnTo>
              <a:lnTo>
                <a:pt x="2" y="17"/>
              </a:lnTo>
              <a:lnTo>
                <a:pt x="3" y="18"/>
              </a:lnTo>
              <a:lnTo>
                <a:pt x="3" y="19"/>
              </a:lnTo>
              <a:lnTo>
                <a:pt x="4" y="19"/>
              </a:lnTo>
              <a:lnTo>
                <a:pt x="5" y="18"/>
              </a:lnTo>
              <a:lnTo>
                <a:pt x="6" y="17"/>
              </a:lnTo>
              <a:lnTo>
                <a:pt x="7" y="17"/>
              </a:lnTo>
              <a:lnTo>
                <a:pt x="7" y="15"/>
              </a:lnTo>
              <a:lnTo>
                <a:pt x="7" y="14"/>
              </a:lnTo>
              <a:lnTo>
                <a:pt x="8" y="14"/>
              </a:lnTo>
              <a:lnTo>
                <a:pt x="9" y="13"/>
              </a:lnTo>
              <a:lnTo>
                <a:pt x="9" y="12"/>
              </a:lnTo>
              <a:lnTo>
                <a:pt x="9" y="11"/>
              </a:lnTo>
              <a:lnTo>
                <a:pt x="10" y="10"/>
              </a:lnTo>
              <a:lnTo>
                <a:pt x="11" y="8"/>
              </a:lnTo>
              <a:lnTo>
                <a:pt x="11" y="7"/>
              </a:lnTo>
              <a:lnTo>
                <a:pt x="12" y="8"/>
              </a:lnTo>
              <a:lnTo>
                <a:pt x="13" y="8"/>
              </a:lnTo>
              <a:lnTo>
                <a:pt x="14" y="8"/>
              </a:lnTo>
              <a:lnTo>
                <a:pt x="15" y="7"/>
              </a:lnTo>
              <a:lnTo>
                <a:pt x="16" y="6"/>
              </a:lnTo>
              <a:lnTo>
                <a:pt x="16" y="5"/>
              </a:lnTo>
              <a:lnTo>
                <a:pt x="17" y="4"/>
              </a:lnTo>
              <a:lnTo>
                <a:pt x="18" y="3"/>
              </a:lnTo>
              <a:lnTo>
                <a:pt x="19" y="2"/>
              </a:lnTo>
              <a:lnTo>
                <a:pt x="20" y="2"/>
              </a:lnTo>
              <a:lnTo>
                <a:pt x="21" y="1"/>
              </a:lnTo>
              <a:lnTo>
                <a:pt x="22" y="1"/>
              </a:lnTo>
              <a:lnTo>
                <a:pt x="23" y="0"/>
              </a:lnTo>
              <a:lnTo>
                <a:pt x="24" y="1"/>
              </a:lnTo>
              <a:lnTo>
                <a:pt x="25" y="1"/>
              </a:lnTo>
              <a:lnTo>
                <a:pt x="26" y="2"/>
              </a:lnTo>
              <a:lnTo>
                <a:pt x="27" y="3"/>
              </a:lnTo>
              <a:lnTo>
                <a:pt x="28" y="3"/>
              </a:lnTo>
              <a:lnTo>
                <a:pt x="29" y="4"/>
              </a:lnTo>
              <a:lnTo>
                <a:pt x="30" y="4"/>
              </a:lnTo>
              <a:lnTo>
                <a:pt x="31" y="5"/>
              </a:lnTo>
              <a:lnTo>
                <a:pt x="31" y="6"/>
              </a:lnTo>
              <a:lnTo>
                <a:pt x="31" y="7"/>
              </a:lnTo>
              <a:lnTo>
                <a:pt x="32" y="7"/>
              </a:lnTo>
              <a:lnTo>
                <a:pt x="33" y="7"/>
              </a:lnTo>
              <a:lnTo>
                <a:pt x="34" y="7"/>
              </a:lnTo>
              <a:lnTo>
                <a:pt x="34" y="8"/>
              </a:lnTo>
              <a:lnTo>
                <a:pt x="35" y="9"/>
              </a:lnTo>
              <a:lnTo>
                <a:pt x="36" y="10"/>
              </a:lnTo>
              <a:lnTo>
                <a:pt x="36" y="11"/>
              </a:lnTo>
              <a:lnTo>
                <a:pt x="36" y="12"/>
              </a:lnTo>
              <a:lnTo>
                <a:pt x="37" y="14"/>
              </a:lnTo>
              <a:lnTo>
                <a:pt x="38" y="15"/>
              </a:lnTo>
              <a:lnTo>
                <a:pt x="39" y="16"/>
              </a:lnTo>
              <a:lnTo>
                <a:pt x="41" y="17"/>
              </a:lnTo>
              <a:lnTo>
                <a:pt x="41" y="18"/>
              </a:lnTo>
              <a:lnTo>
                <a:pt x="42" y="18"/>
              </a:lnTo>
              <a:lnTo>
                <a:pt x="42" y="20"/>
              </a:lnTo>
              <a:lnTo>
                <a:pt x="41" y="22"/>
              </a:lnTo>
              <a:lnTo>
                <a:pt x="41" y="23"/>
              </a:lnTo>
              <a:lnTo>
                <a:pt x="42" y="24"/>
              </a:lnTo>
              <a:lnTo>
                <a:pt x="41" y="25"/>
              </a:lnTo>
              <a:lnTo>
                <a:pt x="42" y="26"/>
              </a:lnTo>
              <a:lnTo>
                <a:pt x="43" y="27"/>
              </a:lnTo>
              <a:lnTo>
                <a:pt x="41" y="28"/>
              </a:lnTo>
              <a:lnTo>
                <a:pt x="39" y="29"/>
              </a:lnTo>
              <a:lnTo>
                <a:pt x="38" y="29"/>
              </a:lnTo>
              <a:lnTo>
                <a:pt x="37" y="29"/>
              </a:lnTo>
              <a:lnTo>
                <a:pt x="35" y="30"/>
              </a:lnTo>
              <a:lnTo>
                <a:pt x="34" y="30"/>
              </a:lnTo>
              <a:lnTo>
                <a:pt x="33" y="30"/>
              </a:lnTo>
              <a:lnTo>
                <a:pt x="32" y="30"/>
              </a:lnTo>
              <a:lnTo>
                <a:pt x="30" y="30"/>
              </a:lnTo>
              <a:lnTo>
                <a:pt x="28" y="31"/>
              </a:lnTo>
              <a:lnTo>
                <a:pt x="27" y="32"/>
              </a:lnTo>
              <a:lnTo>
                <a:pt x="27" y="33"/>
              </a:lnTo>
              <a:lnTo>
                <a:pt x="27" y="34"/>
              </a:lnTo>
              <a:lnTo>
                <a:pt x="26" y="35"/>
              </a:lnTo>
              <a:lnTo>
                <a:pt x="27" y="36"/>
              </a:lnTo>
              <a:lnTo>
                <a:pt x="26" y="37"/>
              </a:lnTo>
              <a:lnTo>
                <a:pt x="25" y="37"/>
              </a:lnTo>
              <a:lnTo>
                <a:pt x="24" y="38"/>
              </a:lnTo>
              <a:lnTo>
                <a:pt x="23" y="38"/>
              </a:lnTo>
              <a:lnTo>
                <a:pt x="22" y="38"/>
              </a:lnTo>
              <a:lnTo>
                <a:pt x="21" y="38"/>
              </a:lnTo>
              <a:lnTo>
                <a:pt x="20" y="38"/>
              </a:lnTo>
              <a:lnTo>
                <a:pt x="18" y="38"/>
              </a:lnTo>
              <a:lnTo>
                <a:pt x="17" y="38"/>
              </a:lnTo>
              <a:lnTo>
                <a:pt x="16" y="38"/>
              </a:lnTo>
              <a:lnTo>
                <a:pt x="15" y="38"/>
              </a:lnTo>
              <a:lnTo>
                <a:pt x="15" y="37"/>
              </a:lnTo>
              <a:lnTo>
                <a:pt x="14" y="37"/>
              </a:lnTo>
              <a:lnTo>
                <a:pt x="13" y="36"/>
              </a:lnTo>
              <a:lnTo>
                <a:pt x="12" y="35"/>
              </a:lnTo>
              <a:lnTo>
                <a:pt x="11" y="34"/>
              </a:lnTo>
              <a:lnTo>
                <a:pt x="11" y="33"/>
              </a:lnTo>
              <a:lnTo>
                <a:pt x="10" y="32"/>
              </a:lnTo>
              <a:lnTo>
                <a:pt x="9" y="32"/>
              </a:lnTo>
              <a:lnTo>
                <a:pt x="8" y="30"/>
              </a:lnTo>
              <a:lnTo>
                <a:pt x="8" y="29"/>
              </a:lnTo>
              <a:lnTo>
                <a:pt x="7" y="28"/>
              </a:lnTo>
              <a:lnTo>
                <a:pt x="6" y="27"/>
              </a:lnTo>
              <a:lnTo>
                <a:pt x="5" y="26"/>
              </a:lnTo>
              <a:lnTo>
                <a:pt x="5" y="25"/>
              </a:lnTo>
              <a:lnTo>
                <a:pt x="4" y="24"/>
              </a:lnTo>
              <a:lnTo>
                <a:pt x="4" y="23"/>
              </a:lnTo>
              <a:lnTo>
                <a:pt x="3" y="21"/>
              </a:lnTo>
              <a:lnTo>
                <a:pt x="3" y="20"/>
              </a:lnTo>
              <a:lnTo>
                <a:pt x="2" y="19"/>
              </a:lnTo>
              <a:lnTo>
                <a:pt x="1" y="18"/>
              </a:lnTo>
              <a:lnTo>
                <a:pt x="1" y="17"/>
              </a:lnTo>
              <a:lnTo>
                <a:pt x="0" y="15"/>
              </a:lnTo>
              <a:lnTo>
                <a:pt x="1" y="1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172720</xdr:colOff>
      <xdr:row>29</xdr:row>
      <xdr:rowOff>95250</xdr:rowOff>
    </xdr:from>
    <xdr:to>
      <xdr:col>10</xdr:col>
      <xdr:colOff>508000</xdr:colOff>
      <xdr:row>31</xdr:row>
      <xdr:rowOff>66675</xdr:rowOff>
    </xdr:to>
    <xdr:sp>
      <xdr:nvSpPr>
        <xdr:cNvPr id="4903655" name="Freeform 101"/>
        <xdr:cNvSpPr/>
      </xdr:nvSpPr>
      <xdr:spPr>
        <a:xfrm>
          <a:off x="6908800" y="4688840"/>
          <a:ext cx="335280" cy="276225"/>
        </a:xfrm>
        <a:custGeom>
          <a:avLst/>
          <a:gdLst>
            <a:gd name="txL" fmla="*/ 0 w 33"/>
            <a:gd name="txT" fmla="*/ 0 h 31"/>
            <a:gd name="txR" fmla="*/ 33 w 33"/>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31">
              <a:moveTo>
                <a:pt x="6" y="11"/>
              </a:moveTo>
              <a:lnTo>
                <a:pt x="7" y="10"/>
              </a:lnTo>
              <a:lnTo>
                <a:pt x="7" y="9"/>
              </a:lnTo>
              <a:lnTo>
                <a:pt x="7" y="8"/>
              </a:lnTo>
              <a:lnTo>
                <a:pt x="8" y="7"/>
              </a:lnTo>
              <a:lnTo>
                <a:pt x="8" y="6"/>
              </a:lnTo>
              <a:lnTo>
                <a:pt x="9" y="4"/>
              </a:lnTo>
              <a:lnTo>
                <a:pt x="10" y="4"/>
              </a:lnTo>
              <a:lnTo>
                <a:pt x="10" y="3"/>
              </a:lnTo>
              <a:lnTo>
                <a:pt x="11" y="3"/>
              </a:lnTo>
              <a:lnTo>
                <a:pt x="13" y="3"/>
              </a:lnTo>
              <a:lnTo>
                <a:pt x="13" y="4"/>
              </a:lnTo>
              <a:lnTo>
                <a:pt x="14" y="5"/>
              </a:lnTo>
              <a:lnTo>
                <a:pt x="15" y="5"/>
              </a:lnTo>
              <a:lnTo>
                <a:pt x="16" y="4"/>
              </a:lnTo>
              <a:lnTo>
                <a:pt x="17" y="4"/>
              </a:lnTo>
              <a:lnTo>
                <a:pt x="19" y="4"/>
              </a:lnTo>
              <a:lnTo>
                <a:pt x="20" y="5"/>
              </a:lnTo>
              <a:lnTo>
                <a:pt x="21" y="4"/>
              </a:lnTo>
              <a:lnTo>
                <a:pt x="22" y="4"/>
              </a:lnTo>
              <a:lnTo>
                <a:pt x="23" y="3"/>
              </a:lnTo>
              <a:lnTo>
                <a:pt x="24" y="3"/>
              </a:lnTo>
              <a:lnTo>
                <a:pt x="25" y="1"/>
              </a:lnTo>
              <a:lnTo>
                <a:pt x="26" y="1"/>
              </a:lnTo>
              <a:lnTo>
                <a:pt x="27" y="2"/>
              </a:lnTo>
              <a:lnTo>
                <a:pt x="28" y="1"/>
              </a:lnTo>
              <a:lnTo>
                <a:pt x="29" y="0"/>
              </a:lnTo>
              <a:lnTo>
                <a:pt x="30" y="0"/>
              </a:lnTo>
              <a:lnTo>
                <a:pt x="32" y="0"/>
              </a:lnTo>
              <a:lnTo>
                <a:pt x="33" y="1"/>
              </a:lnTo>
              <a:lnTo>
                <a:pt x="32" y="2"/>
              </a:lnTo>
              <a:lnTo>
                <a:pt x="32" y="4"/>
              </a:lnTo>
              <a:lnTo>
                <a:pt x="32" y="5"/>
              </a:lnTo>
              <a:lnTo>
                <a:pt x="32" y="6"/>
              </a:lnTo>
              <a:lnTo>
                <a:pt x="32" y="7"/>
              </a:lnTo>
              <a:lnTo>
                <a:pt x="32" y="8"/>
              </a:lnTo>
              <a:lnTo>
                <a:pt x="32" y="10"/>
              </a:lnTo>
              <a:lnTo>
                <a:pt x="31" y="13"/>
              </a:lnTo>
              <a:lnTo>
                <a:pt x="31" y="14"/>
              </a:lnTo>
              <a:lnTo>
                <a:pt x="31" y="16"/>
              </a:lnTo>
              <a:lnTo>
                <a:pt x="31" y="17"/>
              </a:lnTo>
              <a:lnTo>
                <a:pt x="31" y="19"/>
              </a:lnTo>
              <a:lnTo>
                <a:pt x="31" y="20"/>
              </a:lnTo>
              <a:lnTo>
                <a:pt x="31" y="21"/>
              </a:lnTo>
              <a:lnTo>
                <a:pt x="31" y="22"/>
              </a:lnTo>
              <a:lnTo>
                <a:pt x="31" y="23"/>
              </a:lnTo>
              <a:lnTo>
                <a:pt x="30" y="24"/>
              </a:lnTo>
              <a:lnTo>
                <a:pt x="29" y="25"/>
              </a:lnTo>
              <a:lnTo>
                <a:pt x="28" y="26"/>
              </a:lnTo>
              <a:lnTo>
                <a:pt x="27" y="26"/>
              </a:lnTo>
              <a:lnTo>
                <a:pt x="26" y="27"/>
              </a:lnTo>
              <a:lnTo>
                <a:pt x="25" y="27"/>
              </a:lnTo>
              <a:lnTo>
                <a:pt x="24" y="27"/>
              </a:lnTo>
              <a:lnTo>
                <a:pt x="23" y="26"/>
              </a:lnTo>
              <a:lnTo>
                <a:pt x="22" y="26"/>
              </a:lnTo>
              <a:lnTo>
                <a:pt x="21" y="25"/>
              </a:lnTo>
              <a:lnTo>
                <a:pt x="20" y="25"/>
              </a:lnTo>
              <a:lnTo>
                <a:pt x="19" y="25"/>
              </a:lnTo>
              <a:lnTo>
                <a:pt x="17" y="24"/>
              </a:lnTo>
              <a:lnTo>
                <a:pt x="17" y="25"/>
              </a:lnTo>
              <a:lnTo>
                <a:pt x="16" y="26"/>
              </a:lnTo>
              <a:lnTo>
                <a:pt x="15" y="26"/>
              </a:lnTo>
              <a:lnTo>
                <a:pt x="15" y="27"/>
              </a:lnTo>
              <a:lnTo>
                <a:pt x="14" y="28"/>
              </a:lnTo>
              <a:lnTo>
                <a:pt x="13" y="28"/>
              </a:lnTo>
              <a:lnTo>
                <a:pt x="12" y="29"/>
              </a:lnTo>
              <a:lnTo>
                <a:pt x="12" y="30"/>
              </a:lnTo>
              <a:lnTo>
                <a:pt x="11" y="31"/>
              </a:lnTo>
              <a:lnTo>
                <a:pt x="10" y="31"/>
              </a:lnTo>
              <a:lnTo>
                <a:pt x="9" y="31"/>
              </a:lnTo>
              <a:lnTo>
                <a:pt x="8" y="30"/>
              </a:lnTo>
              <a:lnTo>
                <a:pt x="8" y="29"/>
              </a:lnTo>
              <a:lnTo>
                <a:pt x="6" y="28"/>
              </a:lnTo>
              <a:lnTo>
                <a:pt x="6" y="27"/>
              </a:lnTo>
              <a:lnTo>
                <a:pt x="5" y="26"/>
              </a:lnTo>
              <a:lnTo>
                <a:pt x="4" y="27"/>
              </a:lnTo>
              <a:lnTo>
                <a:pt x="3" y="26"/>
              </a:lnTo>
              <a:lnTo>
                <a:pt x="3" y="25"/>
              </a:lnTo>
              <a:lnTo>
                <a:pt x="3" y="24"/>
              </a:lnTo>
              <a:lnTo>
                <a:pt x="2" y="25"/>
              </a:lnTo>
              <a:lnTo>
                <a:pt x="1" y="24"/>
              </a:lnTo>
              <a:lnTo>
                <a:pt x="0" y="24"/>
              </a:lnTo>
              <a:lnTo>
                <a:pt x="0" y="23"/>
              </a:lnTo>
              <a:lnTo>
                <a:pt x="0" y="21"/>
              </a:lnTo>
              <a:lnTo>
                <a:pt x="0" y="20"/>
              </a:lnTo>
              <a:lnTo>
                <a:pt x="1" y="19"/>
              </a:lnTo>
              <a:lnTo>
                <a:pt x="2" y="18"/>
              </a:lnTo>
              <a:lnTo>
                <a:pt x="2" y="17"/>
              </a:lnTo>
              <a:lnTo>
                <a:pt x="3" y="16"/>
              </a:lnTo>
              <a:lnTo>
                <a:pt x="3" y="15"/>
              </a:lnTo>
              <a:lnTo>
                <a:pt x="4" y="14"/>
              </a:lnTo>
              <a:lnTo>
                <a:pt x="5" y="13"/>
              </a:lnTo>
              <a:lnTo>
                <a:pt x="5" y="12"/>
              </a:lnTo>
              <a:lnTo>
                <a:pt x="6"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182880</xdr:colOff>
      <xdr:row>31</xdr:row>
      <xdr:rowOff>66675</xdr:rowOff>
    </xdr:from>
    <xdr:to>
      <xdr:col>13</xdr:col>
      <xdr:colOff>20320</xdr:colOff>
      <xdr:row>34</xdr:row>
      <xdr:rowOff>66675</xdr:rowOff>
    </xdr:to>
    <xdr:sp>
      <xdr:nvSpPr>
        <xdr:cNvPr id="4903656" name="Freeform 102"/>
        <xdr:cNvSpPr/>
      </xdr:nvSpPr>
      <xdr:spPr>
        <a:xfrm>
          <a:off x="8219440" y="4965065"/>
          <a:ext cx="487680" cy="457200"/>
        </a:xfrm>
        <a:custGeom>
          <a:avLst/>
          <a:gdLst>
            <a:gd name="txL" fmla="*/ 0 w 48"/>
            <a:gd name="txT" fmla="*/ 0 h 53"/>
            <a:gd name="txR" fmla="*/ 48 w 48"/>
            <a:gd name="txB" fmla="*/ 53 h 5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8" h="53">
              <a:moveTo>
                <a:pt x="1" y="1"/>
              </a:moveTo>
              <a:lnTo>
                <a:pt x="1" y="2"/>
              </a:lnTo>
              <a:lnTo>
                <a:pt x="2" y="3"/>
              </a:lnTo>
              <a:lnTo>
                <a:pt x="3" y="4"/>
              </a:lnTo>
              <a:lnTo>
                <a:pt x="4" y="5"/>
              </a:lnTo>
              <a:lnTo>
                <a:pt x="5" y="6"/>
              </a:lnTo>
              <a:lnTo>
                <a:pt x="7" y="7"/>
              </a:lnTo>
              <a:lnTo>
                <a:pt x="8" y="8"/>
              </a:lnTo>
              <a:lnTo>
                <a:pt x="9" y="8"/>
              </a:lnTo>
              <a:lnTo>
                <a:pt x="10" y="9"/>
              </a:lnTo>
              <a:lnTo>
                <a:pt x="12" y="10"/>
              </a:lnTo>
              <a:lnTo>
                <a:pt x="13" y="11"/>
              </a:lnTo>
              <a:lnTo>
                <a:pt x="14" y="12"/>
              </a:lnTo>
              <a:lnTo>
                <a:pt x="16" y="12"/>
              </a:lnTo>
              <a:lnTo>
                <a:pt x="17" y="13"/>
              </a:lnTo>
              <a:lnTo>
                <a:pt x="18" y="14"/>
              </a:lnTo>
              <a:lnTo>
                <a:pt x="19" y="14"/>
              </a:lnTo>
              <a:lnTo>
                <a:pt x="20" y="14"/>
              </a:lnTo>
              <a:lnTo>
                <a:pt x="21" y="15"/>
              </a:lnTo>
              <a:lnTo>
                <a:pt x="23" y="15"/>
              </a:lnTo>
              <a:lnTo>
                <a:pt x="24" y="16"/>
              </a:lnTo>
              <a:lnTo>
                <a:pt x="26" y="16"/>
              </a:lnTo>
              <a:lnTo>
                <a:pt x="27" y="16"/>
              </a:lnTo>
              <a:lnTo>
                <a:pt x="28" y="16"/>
              </a:lnTo>
              <a:lnTo>
                <a:pt x="29" y="16"/>
              </a:lnTo>
              <a:lnTo>
                <a:pt x="30" y="16"/>
              </a:lnTo>
              <a:lnTo>
                <a:pt x="31" y="17"/>
              </a:lnTo>
              <a:lnTo>
                <a:pt x="32" y="18"/>
              </a:lnTo>
              <a:lnTo>
                <a:pt x="33" y="19"/>
              </a:lnTo>
              <a:lnTo>
                <a:pt x="33" y="20"/>
              </a:lnTo>
              <a:lnTo>
                <a:pt x="34" y="21"/>
              </a:lnTo>
              <a:lnTo>
                <a:pt x="34" y="22"/>
              </a:lnTo>
              <a:lnTo>
                <a:pt x="34" y="23"/>
              </a:lnTo>
              <a:lnTo>
                <a:pt x="33" y="24"/>
              </a:lnTo>
              <a:lnTo>
                <a:pt x="33" y="25"/>
              </a:lnTo>
              <a:lnTo>
                <a:pt x="33" y="26"/>
              </a:lnTo>
              <a:lnTo>
                <a:pt x="32" y="27"/>
              </a:lnTo>
              <a:lnTo>
                <a:pt x="31" y="27"/>
              </a:lnTo>
              <a:lnTo>
                <a:pt x="31" y="29"/>
              </a:lnTo>
              <a:lnTo>
                <a:pt x="31" y="30"/>
              </a:lnTo>
              <a:lnTo>
                <a:pt x="31" y="31"/>
              </a:lnTo>
              <a:lnTo>
                <a:pt x="31" y="32"/>
              </a:lnTo>
              <a:lnTo>
                <a:pt x="32" y="32"/>
              </a:lnTo>
              <a:lnTo>
                <a:pt x="33" y="33"/>
              </a:lnTo>
              <a:lnTo>
                <a:pt x="34" y="34"/>
              </a:lnTo>
              <a:lnTo>
                <a:pt x="35" y="34"/>
              </a:lnTo>
              <a:lnTo>
                <a:pt x="36" y="35"/>
              </a:lnTo>
              <a:lnTo>
                <a:pt x="37" y="35"/>
              </a:lnTo>
              <a:lnTo>
                <a:pt x="38" y="36"/>
              </a:lnTo>
              <a:lnTo>
                <a:pt x="38" y="37"/>
              </a:lnTo>
              <a:lnTo>
                <a:pt x="39" y="37"/>
              </a:lnTo>
              <a:lnTo>
                <a:pt x="40" y="38"/>
              </a:lnTo>
              <a:lnTo>
                <a:pt x="41" y="38"/>
              </a:lnTo>
              <a:lnTo>
                <a:pt x="42" y="38"/>
              </a:lnTo>
              <a:lnTo>
                <a:pt x="43" y="38"/>
              </a:lnTo>
              <a:lnTo>
                <a:pt x="44" y="37"/>
              </a:lnTo>
              <a:lnTo>
                <a:pt x="46" y="37"/>
              </a:lnTo>
              <a:lnTo>
                <a:pt x="47" y="38"/>
              </a:lnTo>
              <a:lnTo>
                <a:pt x="47" y="39"/>
              </a:lnTo>
              <a:lnTo>
                <a:pt x="48" y="40"/>
              </a:lnTo>
              <a:lnTo>
                <a:pt x="47" y="41"/>
              </a:lnTo>
              <a:lnTo>
                <a:pt x="46" y="42"/>
              </a:lnTo>
              <a:lnTo>
                <a:pt x="45" y="42"/>
              </a:lnTo>
              <a:lnTo>
                <a:pt x="44" y="42"/>
              </a:lnTo>
              <a:lnTo>
                <a:pt x="43" y="41"/>
              </a:lnTo>
              <a:lnTo>
                <a:pt x="43" y="42"/>
              </a:lnTo>
              <a:lnTo>
                <a:pt x="42" y="44"/>
              </a:lnTo>
              <a:lnTo>
                <a:pt x="41" y="45"/>
              </a:lnTo>
              <a:lnTo>
                <a:pt x="41" y="46"/>
              </a:lnTo>
              <a:lnTo>
                <a:pt x="41" y="47"/>
              </a:lnTo>
              <a:lnTo>
                <a:pt x="40" y="48"/>
              </a:lnTo>
              <a:lnTo>
                <a:pt x="39" y="48"/>
              </a:lnTo>
              <a:lnTo>
                <a:pt x="39" y="49"/>
              </a:lnTo>
              <a:lnTo>
                <a:pt x="39" y="51"/>
              </a:lnTo>
              <a:lnTo>
                <a:pt x="38" y="51"/>
              </a:lnTo>
              <a:lnTo>
                <a:pt x="37" y="52"/>
              </a:lnTo>
              <a:lnTo>
                <a:pt x="36" y="53"/>
              </a:lnTo>
              <a:lnTo>
                <a:pt x="35" y="53"/>
              </a:lnTo>
              <a:lnTo>
                <a:pt x="35" y="52"/>
              </a:lnTo>
              <a:lnTo>
                <a:pt x="34" y="51"/>
              </a:lnTo>
              <a:lnTo>
                <a:pt x="34" y="50"/>
              </a:lnTo>
              <a:lnTo>
                <a:pt x="33" y="49"/>
              </a:lnTo>
              <a:lnTo>
                <a:pt x="32" y="49"/>
              </a:lnTo>
              <a:lnTo>
                <a:pt x="31" y="48"/>
              </a:lnTo>
              <a:lnTo>
                <a:pt x="30" y="47"/>
              </a:lnTo>
              <a:lnTo>
                <a:pt x="30" y="46"/>
              </a:lnTo>
              <a:lnTo>
                <a:pt x="29" y="45"/>
              </a:lnTo>
              <a:lnTo>
                <a:pt x="28" y="44"/>
              </a:lnTo>
              <a:lnTo>
                <a:pt x="28" y="43"/>
              </a:lnTo>
              <a:lnTo>
                <a:pt x="27" y="42"/>
              </a:lnTo>
              <a:lnTo>
                <a:pt x="26" y="41"/>
              </a:lnTo>
              <a:lnTo>
                <a:pt x="26" y="39"/>
              </a:lnTo>
              <a:lnTo>
                <a:pt x="25" y="38"/>
              </a:lnTo>
              <a:lnTo>
                <a:pt x="23" y="39"/>
              </a:lnTo>
              <a:lnTo>
                <a:pt x="23" y="40"/>
              </a:lnTo>
              <a:lnTo>
                <a:pt x="23" y="41"/>
              </a:lnTo>
              <a:lnTo>
                <a:pt x="22" y="42"/>
              </a:lnTo>
              <a:lnTo>
                <a:pt x="22" y="43"/>
              </a:lnTo>
              <a:lnTo>
                <a:pt x="22" y="44"/>
              </a:lnTo>
              <a:lnTo>
                <a:pt x="21" y="45"/>
              </a:lnTo>
              <a:lnTo>
                <a:pt x="20" y="45"/>
              </a:lnTo>
              <a:lnTo>
                <a:pt x="19" y="44"/>
              </a:lnTo>
              <a:lnTo>
                <a:pt x="18" y="44"/>
              </a:lnTo>
              <a:lnTo>
                <a:pt x="17" y="43"/>
              </a:lnTo>
              <a:lnTo>
                <a:pt x="16" y="43"/>
              </a:lnTo>
              <a:lnTo>
                <a:pt x="15" y="42"/>
              </a:lnTo>
              <a:lnTo>
                <a:pt x="14" y="43"/>
              </a:lnTo>
              <a:lnTo>
                <a:pt x="14" y="44"/>
              </a:lnTo>
              <a:lnTo>
                <a:pt x="12" y="45"/>
              </a:lnTo>
              <a:lnTo>
                <a:pt x="11" y="45"/>
              </a:lnTo>
              <a:lnTo>
                <a:pt x="10" y="45"/>
              </a:lnTo>
              <a:lnTo>
                <a:pt x="10" y="44"/>
              </a:lnTo>
              <a:lnTo>
                <a:pt x="9" y="43"/>
              </a:lnTo>
              <a:lnTo>
                <a:pt x="8" y="42"/>
              </a:lnTo>
              <a:lnTo>
                <a:pt x="7" y="42"/>
              </a:lnTo>
              <a:lnTo>
                <a:pt x="6" y="41"/>
              </a:lnTo>
              <a:lnTo>
                <a:pt x="5" y="41"/>
              </a:lnTo>
              <a:lnTo>
                <a:pt x="3" y="40"/>
              </a:lnTo>
              <a:lnTo>
                <a:pt x="2" y="39"/>
              </a:lnTo>
              <a:lnTo>
                <a:pt x="1" y="40"/>
              </a:lnTo>
              <a:lnTo>
                <a:pt x="1" y="39"/>
              </a:lnTo>
              <a:lnTo>
                <a:pt x="2" y="38"/>
              </a:lnTo>
              <a:lnTo>
                <a:pt x="3" y="37"/>
              </a:lnTo>
              <a:lnTo>
                <a:pt x="4" y="37"/>
              </a:lnTo>
              <a:lnTo>
                <a:pt x="4" y="36"/>
              </a:lnTo>
              <a:lnTo>
                <a:pt x="5" y="35"/>
              </a:lnTo>
              <a:lnTo>
                <a:pt x="5" y="34"/>
              </a:lnTo>
              <a:lnTo>
                <a:pt x="5" y="32"/>
              </a:lnTo>
              <a:lnTo>
                <a:pt x="5" y="31"/>
              </a:lnTo>
              <a:lnTo>
                <a:pt x="6" y="30"/>
              </a:lnTo>
              <a:lnTo>
                <a:pt x="7" y="30"/>
              </a:lnTo>
              <a:lnTo>
                <a:pt x="7" y="28"/>
              </a:lnTo>
              <a:lnTo>
                <a:pt x="8" y="26"/>
              </a:lnTo>
              <a:lnTo>
                <a:pt x="8" y="24"/>
              </a:lnTo>
              <a:lnTo>
                <a:pt x="8" y="23"/>
              </a:lnTo>
              <a:lnTo>
                <a:pt x="8" y="22"/>
              </a:lnTo>
              <a:lnTo>
                <a:pt x="7" y="20"/>
              </a:lnTo>
              <a:lnTo>
                <a:pt x="7" y="19"/>
              </a:lnTo>
              <a:lnTo>
                <a:pt x="6" y="18"/>
              </a:lnTo>
              <a:lnTo>
                <a:pt x="7" y="17"/>
              </a:lnTo>
              <a:lnTo>
                <a:pt x="7" y="16"/>
              </a:lnTo>
              <a:lnTo>
                <a:pt x="8" y="15"/>
              </a:lnTo>
              <a:lnTo>
                <a:pt x="9" y="14"/>
              </a:lnTo>
              <a:lnTo>
                <a:pt x="7" y="11"/>
              </a:lnTo>
              <a:lnTo>
                <a:pt x="7" y="10"/>
              </a:lnTo>
              <a:lnTo>
                <a:pt x="5" y="8"/>
              </a:lnTo>
              <a:lnTo>
                <a:pt x="4" y="6"/>
              </a:lnTo>
              <a:lnTo>
                <a:pt x="3" y="5"/>
              </a:lnTo>
              <a:lnTo>
                <a:pt x="2" y="4"/>
              </a:lnTo>
              <a:lnTo>
                <a:pt x="1" y="2"/>
              </a:lnTo>
              <a:lnTo>
                <a:pt x="1" y="1"/>
              </a:lnTo>
              <a:lnTo>
                <a:pt x="0" y="0"/>
              </a:lnTo>
              <a:lnTo>
                <a:pt x="1" y="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243840</xdr:colOff>
      <xdr:row>29</xdr:row>
      <xdr:rowOff>19050</xdr:rowOff>
    </xdr:from>
    <xdr:to>
      <xdr:col>12</xdr:col>
      <xdr:colOff>40640</xdr:colOff>
      <xdr:row>31</xdr:row>
      <xdr:rowOff>57150</xdr:rowOff>
    </xdr:to>
    <xdr:sp>
      <xdr:nvSpPr>
        <xdr:cNvPr id="4903657" name="Freeform 103"/>
        <xdr:cNvSpPr/>
      </xdr:nvSpPr>
      <xdr:spPr>
        <a:xfrm>
          <a:off x="7630160" y="4612640"/>
          <a:ext cx="447040" cy="342900"/>
        </a:xfrm>
        <a:custGeom>
          <a:avLst/>
          <a:gdLst>
            <a:gd name="txL" fmla="*/ 0 w 44"/>
            <a:gd name="txT" fmla="*/ 0 h 38"/>
            <a:gd name="txR" fmla="*/ 44 w 44"/>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4" h="38">
              <a:moveTo>
                <a:pt x="1" y="19"/>
              </a:moveTo>
              <a:lnTo>
                <a:pt x="1" y="19"/>
              </a:lnTo>
              <a:lnTo>
                <a:pt x="2" y="18"/>
              </a:lnTo>
              <a:lnTo>
                <a:pt x="2" y="17"/>
              </a:lnTo>
              <a:lnTo>
                <a:pt x="2" y="16"/>
              </a:lnTo>
              <a:lnTo>
                <a:pt x="3" y="15"/>
              </a:lnTo>
              <a:lnTo>
                <a:pt x="3" y="14"/>
              </a:lnTo>
              <a:lnTo>
                <a:pt x="3" y="13"/>
              </a:lnTo>
              <a:lnTo>
                <a:pt x="4" y="12"/>
              </a:lnTo>
              <a:lnTo>
                <a:pt x="4" y="11"/>
              </a:lnTo>
              <a:lnTo>
                <a:pt x="5" y="11"/>
              </a:lnTo>
              <a:lnTo>
                <a:pt x="7" y="11"/>
              </a:lnTo>
              <a:lnTo>
                <a:pt x="7" y="10"/>
              </a:lnTo>
              <a:lnTo>
                <a:pt x="8" y="9"/>
              </a:lnTo>
              <a:lnTo>
                <a:pt x="9" y="8"/>
              </a:lnTo>
              <a:lnTo>
                <a:pt x="10" y="7"/>
              </a:lnTo>
              <a:lnTo>
                <a:pt x="11" y="6"/>
              </a:lnTo>
              <a:lnTo>
                <a:pt x="11" y="5"/>
              </a:lnTo>
              <a:lnTo>
                <a:pt x="12" y="5"/>
              </a:lnTo>
              <a:lnTo>
                <a:pt x="13" y="5"/>
              </a:lnTo>
              <a:lnTo>
                <a:pt x="14" y="4"/>
              </a:lnTo>
              <a:lnTo>
                <a:pt x="15" y="3"/>
              </a:lnTo>
              <a:lnTo>
                <a:pt x="16" y="3"/>
              </a:lnTo>
              <a:lnTo>
                <a:pt x="17" y="3"/>
              </a:lnTo>
              <a:lnTo>
                <a:pt x="18" y="3"/>
              </a:lnTo>
              <a:lnTo>
                <a:pt x="19" y="3"/>
              </a:lnTo>
              <a:lnTo>
                <a:pt x="19" y="2"/>
              </a:lnTo>
              <a:lnTo>
                <a:pt x="20" y="1"/>
              </a:lnTo>
              <a:lnTo>
                <a:pt x="21" y="1"/>
              </a:lnTo>
              <a:lnTo>
                <a:pt x="22" y="0"/>
              </a:lnTo>
              <a:lnTo>
                <a:pt x="23" y="0"/>
              </a:lnTo>
              <a:lnTo>
                <a:pt x="24" y="1"/>
              </a:lnTo>
              <a:lnTo>
                <a:pt x="25" y="2"/>
              </a:lnTo>
              <a:lnTo>
                <a:pt x="26" y="2"/>
              </a:lnTo>
              <a:lnTo>
                <a:pt x="26" y="3"/>
              </a:lnTo>
              <a:lnTo>
                <a:pt x="27" y="4"/>
              </a:lnTo>
              <a:lnTo>
                <a:pt x="28" y="5"/>
              </a:lnTo>
              <a:lnTo>
                <a:pt x="29" y="6"/>
              </a:lnTo>
              <a:lnTo>
                <a:pt x="30" y="6"/>
              </a:lnTo>
              <a:lnTo>
                <a:pt x="30" y="7"/>
              </a:lnTo>
              <a:lnTo>
                <a:pt x="31" y="8"/>
              </a:lnTo>
              <a:lnTo>
                <a:pt x="32" y="9"/>
              </a:lnTo>
              <a:lnTo>
                <a:pt x="34" y="11"/>
              </a:lnTo>
              <a:lnTo>
                <a:pt x="36" y="13"/>
              </a:lnTo>
              <a:lnTo>
                <a:pt x="37" y="14"/>
              </a:lnTo>
              <a:lnTo>
                <a:pt x="40" y="16"/>
              </a:lnTo>
              <a:lnTo>
                <a:pt x="41" y="17"/>
              </a:lnTo>
              <a:lnTo>
                <a:pt x="42" y="18"/>
              </a:lnTo>
              <a:lnTo>
                <a:pt x="43" y="19"/>
              </a:lnTo>
              <a:lnTo>
                <a:pt x="44" y="20"/>
              </a:lnTo>
              <a:lnTo>
                <a:pt x="44" y="22"/>
              </a:lnTo>
              <a:lnTo>
                <a:pt x="44" y="23"/>
              </a:lnTo>
              <a:lnTo>
                <a:pt x="43" y="24"/>
              </a:lnTo>
              <a:lnTo>
                <a:pt x="42" y="24"/>
              </a:lnTo>
              <a:lnTo>
                <a:pt x="41" y="24"/>
              </a:lnTo>
              <a:lnTo>
                <a:pt x="40" y="24"/>
              </a:lnTo>
              <a:lnTo>
                <a:pt x="39" y="24"/>
              </a:lnTo>
              <a:lnTo>
                <a:pt x="38" y="24"/>
              </a:lnTo>
              <a:lnTo>
                <a:pt x="37" y="25"/>
              </a:lnTo>
              <a:lnTo>
                <a:pt x="36" y="25"/>
              </a:lnTo>
              <a:lnTo>
                <a:pt x="35" y="26"/>
              </a:lnTo>
              <a:lnTo>
                <a:pt x="34" y="26"/>
              </a:lnTo>
              <a:lnTo>
                <a:pt x="33" y="27"/>
              </a:lnTo>
              <a:lnTo>
                <a:pt x="32" y="27"/>
              </a:lnTo>
              <a:lnTo>
                <a:pt x="31" y="28"/>
              </a:lnTo>
              <a:lnTo>
                <a:pt x="29" y="29"/>
              </a:lnTo>
              <a:lnTo>
                <a:pt x="28" y="30"/>
              </a:lnTo>
              <a:lnTo>
                <a:pt x="27" y="29"/>
              </a:lnTo>
              <a:lnTo>
                <a:pt x="26" y="31"/>
              </a:lnTo>
              <a:lnTo>
                <a:pt x="25" y="32"/>
              </a:lnTo>
              <a:lnTo>
                <a:pt x="24" y="33"/>
              </a:lnTo>
              <a:lnTo>
                <a:pt x="24" y="34"/>
              </a:lnTo>
              <a:lnTo>
                <a:pt x="25" y="35"/>
              </a:lnTo>
              <a:lnTo>
                <a:pt x="24" y="36"/>
              </a:lnTo>
              <a:lnTo>
                <a:pt x="23" y="36"/>
              </a:lnTo>
              <a:lnTo>
                <a:pt x="22" y="36"/>
              </a:lnTo>
              <a:lnTo>
                <a:pt x="21" y="36"/>
              </a:lnTo>
              <a:lnTo>
                <a:pt x="20" y="36"/>
              </a:lnTo>
              <a:lnTo>
                <a:pt x="19" y="37"/>
              </a:lnTo>
              <a:lnTo>
                <a:pt x="17" y="37"/>
              </a:lnTo>
              <a:lnTo>
                <a:pt x="16" y="38"/>
              </a:lnTo>
              <a:lnTo>
                <a:pt x="17" y="37"/>
              </a:lnTo>
              <a:lnTo>
                <a:pt x="18" y="36"/>
              </a:lnTo>
              <a:lnTo>
                <a:pt x="18" y="34"/>
              </a:lnTo>
              <a:lnTo>
                <a:pt x="18" y="33"/>
              </a:lnTo>
              <a:lnTo>
                <a:pt x="17" y="33"/>
              </a:lnTo>
              <a:lnTo>
                <a:pt x="16" y="33"/>
              </a:lnTo>
              <a:lnTo>
                <a:pt x="16" y="32"/>
              </a:lnTo>
              <a:lnTo>
                <a:pt x="17" y="31"/>
              </a:lnTo>
              <a:lnTo>
                <a:pt x="16" y="31"/>
              </a:lnTo>
              <a:lnTo>
                <a:pt x="15" y="31"/>
              </a:lnTo>
              <a:lnTo>
                <a:pt x="14" y="32"/>
              </a:lnTo>
              <a:lnTo>
                <a:pt x="13" y="32"/>
              </a:lnTo>
              <a:lnTo>
                <a:pt x="12" y="32"/>
              </a:lnTo>
              <a:lnTo>
                <a:pt x="11" y="31"/>
              </a:lnTo>
              <a:lnTo>
                <a:pt x="10" y="31"/>
              </a:lnTo>
              <a:lnTo>
                <a:pt x="9" y="31"/>
              </a:lnTo>
              <a:lnTo>
                <a:pt x="7" y="31"/>
              </a:lnTo>
              <a:lnTo>
                <a:pt x="7" y="30"/>
              </a:lnTo>
              <a:lnTo>
                <a:pt x="6" y="29"/>
              </a:lnTo>
              <a:lnTo>
                <a:pt x="6" y="28"/>
              </a:lnTo>
              <a:lnTo>
                <a:pt x="5" y="27"/>
              </a:lnTo>
              <a:lnTo>
                <a:pt x="5" y="26"/>
              </a:lnTo>
              <a:lnTo>
                <a:pt x="4" y="25"/>
              </a:lnTo>
              <a:lnTo>
                <a:pt x="4" y="24"/>
              </a:lnTo>
              <a:lnTo>
                <a:pt x="3" y="23"/>
              </a:lnTo>
              <a:lnTo>
                <a:pt x="3" y="22"/>
              </a:lnTo>
              <a:lnTo>
                <a:pt x="2" y="21"/>
              </a:lnTo>
              <a:lnTo>
                <a:pt x="1" y="20"/>
              </a:lnTo>
              <a:lnTo>
                <a:pt x="0" y="20"/>
              </a:lnTo>
              <a:lnTo>
                <a:pt x="1" y="1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30480</xdr:colOff>
      <xdr:row>31</xdr:row>
      <xdr:rowOff>57150</xdr:rowOff>
    </xdr:from>
    <xdr:to>
      <xdr:col>11</xdr:col>
      <xdr:colOff>375920</xdr:colOff>
      <xdr:row>33</xdr:row>
      <xdr:rowOff>28575</xdr:rowOff>
    </xdr:to>
    <xdr:sp>
      <xdr:nvSpPr>
        <xdr:cNvPr id="4903658" name="Freeform 104"/>
        <xdr:cNvSpPr/>
      </xdr:nvSpPr>
      <xdr:spPr>
        <a:xfrm>
          <a:off x="7416800" y="4955540"/>
          <a:ext cx="345440" cy="276225"/>
        </a:xfrm>
        <a:custGeom>
          <a:avLst/>
          <a:gdLst>
            <a:gd name="txL" fmla="*/ 0 w 34"/>
            <a:gd name="txT" fmla="*/ 0 h 32"/>
            <a:gd name="txR" fmla="*/ 34 w 34"/>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Lst>
          <a:rect l="txL" t="txT" r="txR" b="txB"/>
          <a:pathLst>
            <a:path w="34" h="32">
              <a:moveTo>
                <a:pt x="5" y="12"/>
              </a:moveTo>
              <a:lnTo>
                <a:pt x="5" y="12"/>
              </a:lnTo>
              <a:lnTo>
                <a:pt x="7" y="12"/>
              </a:lnTo>
              <a:lnTo>
                <a:pt x="8" y="12"/>
              </a:lnTo>
              <a:lnTo>
                <a:pt x="9" y="12"/>
              </a:lnTo>
              <a:lnTo>
                <a:pt x="10" y="11"/>
              </a:lnTo>
              <a:lnTo>
                <a:pt x="11" y="10"/>
              </a:lnTo>
              <a:lnTo>
                <a:pt x="12" y="9"/>
              </a:lnTo>
              <a:lnTo>
                <a:pt x="12" y="8"/>
              </a:lnTo>
              <a:lnTo>
                <a:pt x="13" y="8"/>
              </a:lnTo>
              <a:lnTo>
                <a:pt x="14" y="9"/>
              </a:lnTo>
              <a:lnTo>
                <a:pt x="14" y="8"/>
              </a:lnTo>
              <a:lnTo>
                <a:pt x="15" y="7"/>
              </a:lnTo>
              <a:lnTo>
                <a:pt x="15" y="6"/>
              </a:lnTo>
              <a:lnTo>
                <a:pt x="16" y="5"/>
              </a:lnTo>
              <a:lnTo>
                <a:pt x="17" y="4"/>
              </a:lnTo>
              <a:lnTo>
                <a:pt x="17" y="3"/>
              </a:lnTo>
              <a:lnTo>
                <a:pt x="18" y="2"/>
              </a:lnTo>
              <a:lnTo>
                <a:pt x="18" y="1"/>
              </a:lnTo>
              <a:lnTo>
                <a:pt x="20" y="0"/>
              </a:lnTo>
              <a:lnTo>
                <a:pt x="21" y="1"/>
              </a:lnTo>
              <a:lnTo>
                <a:pt x="21" y="2"/>
              </a:lnTo>
              <a:lnTo>
                <a:pt x="22" y="3"/>
              </a:lnTo>
              <a:lnTo>
                <a:pt x="23" y="4"/>
              </a:lnTo>
              <a:lnTo>
                <a:pt x="24" y="5"/>
              </a:lnTo>
              <a:lnTo>
                <a:pt x="24" y="6"/>
              </a:lnTo>
              <a:lnTo>
                <a:pt x="25" y="6"/>
              </a:lnTo>
              <a:lnTo>
                <a:pt x="26" y="7"/>
              </a:lnTo>
              <a:lnTo>
                <a:pt x="27" y="8"/>
              </a:lnTo>
              <a:lnTo>
                <a:pt x="28" y="8"/>
              </a:lnTo>
              <a:lnTo>
                <a:pt x="29" y="9"/>
              </a:lnTo>
              <a:lnTo>
                <a:pt x="30" y="9"/>
              </a:lnTo>
              <a:lnTo>
                <a:pt x="31" y="9"/>
              </a:lnTo>
              <a:lnTo>
                <a:pt x="32" y="10"/>
              </a:lnTo>
              <a:lnTo>
                <a:pt x="33" y="10"/>
              </a:lnTo>
              <a:lnTo>
                <a:pt x="34" y="11"/>
              </a:lnTo>
              <a:lnTo>
                <a:pt x="34" y="12"/>
              </a:lnTo>
              <a:lnTo>
                <a:pt x="34" y="13"/>
              </a:lnTo>
              <a:lnTo>
                <a:pt x="32" y="14"/>
              </a:lnTo>
              <a:lnTo>
                <a:pt x="32" y="15"/>
              </a:lnTo>
              <a:lnTo>
                <a:pt x="31" y="15"/>
              </a:lnTo>
              <a:lnTo>
                <a:pt x="30" y="16"/>
              </a:lnTo>
              <a:lnTo>
                <a:pt x="30" y="17"/>
              </a:lnTo>
              <a:lnTo>
                <a:pt x="30" y="18"/>
              </a:lnTo>
              <a:lnTo>
                <a:pt x="30" y="19"/>
              </a:lnTo>
              <a:lnTo>
                <a:pt x="29" y="20"/>
              </a:lnTo>
              <a:lnTo>
                <a:pt x="28" y="20"/>
              </a:lnTo>
              <a:lnTo>
                <a:pt x="27" y="21"/>
              </a:lnTo>
              <a:lnTo>
                <a:pt x="26" y="22"/>
              </a:lnTo>
              <a:lnTo>
                <a:pt x="25" y="22"/>
              </a:lnTo>
              <a:lnTo>
                <a:pt x="26" y="24"/>
              </a:lnTo>
              <a:lnTo>
                <a:pt x="27" y="25"/>
              </a:lnTo>
              <a:lnTo>
                <a:pt x="26" y="25"/>
              </a:lnTo>
              <a:lnTo>
                <a:pt x="26" y="26"/>
              </a:lnTo>
              <a:lnTo>
                <a:pt x="25" y="27"/>
              </a:lnTo>
              <a:lnTo>
                <a:pt x="25" y="28"/>
              </a:lnTo>
              <a:lnTo>
                <a:pt x="24" y="28"/>
              </a:lnTo>
              <a:lnTo>
                <a:pt x="23" y="29"/>
              </a:lnTo>
              <a:lnTo>
                <a:pt x="23" y="30"/>
              </a:lnTo>
              <a:lnTo>
                <a:pt x="22" y="30"/>
              </a:lnTo>
              <a:lnTo>
                <a:pt x="21" y="29"/>
              </a:lnTo>
              <a:lnTo>
                <a:pt x="21" y="28"/>
              </a:lnTo>
              <a:lnTo>
                <a:pt x="20" y="27"/>
              </a:lnTo>
              <a:lnTo>
                <a:pt x="20" y="26"/>
              </a:lnTo>
              <a:lnTo>
                <a:pt x="19" y="25"/>
              </a:lnTo>
              <a:lnTo>
                <a:pt x="19" y="24"/>
              </a:lnTo>
              <a:lnTo>
                <a:pt x="18" y="24"/>
              </a:lnTo>
              <a:lnTo>
                <a:pt x="17" y="24"/>
              </a:lnTo>
              <a:lnTo>
                <a:pt x="16" y="25"/>
              </a:lnTo>
              <a:lnTo>
                <a:pt x="15" y="25"/>
              </a:lnTo>
              <a:lnTo>
                <a:pt x="14" y="26"/>
              </a:lnTo>
              <a:lnTo>
                <a:pt x="13" y="27"/>
              </a:lnTo>
              <a:lnTo>
                <a:pt x="13" y="28"/>
              </a:lnTo>
              <a:lnTo>
                <a:pt x="12" y="28"/>
              </a:lnTo>
              <a:lnTo>
                <a:pt x="11" y="28"/>
              </a:lnTo>
              <a:lnTo>
                <a:pt x="11" y="30"/>
              </a:lnTo>
              <a:lnTo>
                <a:pt x="10" y="30"/>
              </a:lnTo>
              <a:lnTo>
                <a:pt x="9" y="31"/>
              </a:lnTo>
              <a:lnTo>
                <a:pt x="8" y="32"/>
              </a:lnTo>
              <a:lnTo>
                <a:pt x="7" y="32"/>
              </a:lnTo>
              <a:lnTo>
                <a:pt x="7" y="30"/>
              </a:lnTo>
              <a:lnTo>
                <a:pt x="6" y="29"/>
              </a:lnTo>
              <a:lnTo>
                <a:pt x="6" y="28"/>
              </a:lnTo>
              <a:lnTo>
                <a:pt x="5" y="26"/>
              </a:lnTo>
              <a:lnTo>
                <a:pt x="5" y="25"/>
              </a:lnTo>
              <a:lnTo>
                <a:pt x="5" y="24"/>
              </a:lnTo>
              <a:lnTo>
                <a:pt x="4" y="24"/>
              </a:lnTo>
              <a:lnTo>
                <a:pt x="3" y="23"/>
              </a:lnTo>
              <a:lnTo>
                <a:pt x="3" y="21"/>
              </a:lnTo>
              <a:lnTo>
                <a:pt x="2" y="20"/>
              </a:lnTo>
              <a:lnTo>
                <a:pt x="2" y="19"/>
              </a:lnTo>
              <a:lnTo>
                <a:pt x="1" y="19"/>
              </a:lnTo>
              <a:lnTo>
                <a:pt x="0" y="18"/>
              </a:lnTo>
              <a:lnTo>
                <a:pt x="0" y="17"/>
              </a:lnTo>
              <a:lnTo>
                <a:pt x="0" y="16"/>
              </a:lnTo>
              <a:lnTo>
                <a:pt x="0" y="15"/>
              </a:lnTo>
              <a:lnTo>
                <a:pt x="0" y="13"/>
              </a:lnTo>
              <a:lnTo>
                <a:pt x="0" y="12"/>
              </a:lnTo>
              <a:lnTo>
                <a:pt x="1" y="12"/>
              </a:lnTo>
              <a:lnTo>
                <a:pt x="2" y="12"/>
              </a:lnTo>
              <a:lnTo>
                <a:pt x="3" y="12"/>
              </a:lnTo>
              <a:lnTo>
                <a:pt x="4" y="12"/>
              </a:lnTo>
              <a:lnTo>
                <a:pt x="5" y="12"/>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589280</xdr:colOff>
      <xdr:row>32</xdr:row>
      <xdr:rowOff>114300</xdr:rowOff>
    </xdr:from>
    <xdr:to>
      <xdr:col>11</xdr:col>
      <xdr:colOff>274320</xdr:colOff>
      <xdr:row>35</xdr:row>
      <xdr:rowOff>76200</xdr:rowOff>
    </xdr:to>
    <xdr:sp>
      <xdr:nvSpPr>
        <xdr:cNvPr id="4903659" name="Freeform 105"/>
        <xdr:cNvSpPr/>
      </xdr:nvSpPr>
      <xdr:spPr>
        <a:xfrm>
          <a:off x="7325360" y="5165090"/>
          <a:ext cx="335280" cy="419100"/>
        </a:xfrm>
        <a:custGeom>
          <a:avLst/>
          <a:gdLst>
            <a:gd name="txL" fmla="*/ 0 w 33"/>
            <a:gd name="txT" fmla="*/ 0 h 48"/>
            <a:gd name="txR" fmla="*/ 33 w 33"/>
            <a:gd name="txB" fmla="*/ 48 h 4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48">
              <a:moveTo>
                <a:pt x="0" y="21"/>
              </a:moveTo>
              <a:lnTo>
                <a:pt x="1" y="21"/>
              </a:lnTo>
              <a:lnTo>
                <a:pt x="1" y="20"/>
              </a:lnTo>
              <a:lnTo>
                <a:pt x="1" y="18"/>
              </a:lnTo>
              <a:lnTo>
                <a:pt x="2" y="18"/>
              </a:lnTo>
              <a:lnTo>
                <a:pt x="2" y="17"/>
              </a:lnTo>
              <a:lnTo>
                <a:pt x="2" y="16"/>
              </a:lnTo>
              <a:lnTo>
                <a:pt x="3" y="14"/>
              </a:lnTo>
              <a:lnTo>
                <a:pt x="3" y="13"/>
              </a:lnTo>
              <a:lnTo>
                <a:pt x="3" y="12"/>
              </a:lnTo>
              <a:lnTo>
                <a:pt x="4" y="11"/>
              </a:lnTo>
              <a:lnTo>
                <a:pt x="4" y="10"/>
              </a:lnTo>
              <a:lnTo>
                <a:pt x="4" y="9"/>
              </a:lnTo>
              <a:lnTo>
                <a:pt x="5" y="10"/>
              </a:lnTo>
              <a:lnTo>
                <a:pt x="6" y="11"/>
              </a:lnTo>
              <a:lnTo>
                <a:pt x="6" y="12"/>
              </a:lnTo>
              <a:lnTo>
                <a:pt x="8" y="12"/>
              </a:lnTo>
              <a:lnTo>
                <a:pt x="9" y="11"/>
              </a:lnTo>
              <a:lnTo>
                <a:pt x="9" y="10"/>
              </a:lnTo>
              <a:lnTo>
                <a:pt x="9" y="9"/>
              </a:lnTo>
              <a:lnTo>
                <a:pt x="9" y="8"/>
              </a:lnTo>
              <a:lnTo>
                <a:pt x="10" y="7"/>
              </a:lnTo>
              <a:lnTo>
                <a:pt x="11" y="7"/>
              </a:lnTo>
              <a:lnTo>
                <a:pt x="12" y="8"/>
              </a:lnTo>
              <a:lnTo>
                <a:pt x="15" y="8"/>
              </a:lnTo>
              <a:lnTo>
                <a:pt x="16" y="8"/>
              </a:lnTo>
              <a:lnTo>
                <a:pt x="17" y="8"/>
              </a:lnTo>
              <a:lnTo>
                <a:pt x="18" y="7"/>
              </a:lnTo>
              <a:lnTo>
                <a:pt x="19" y="6"/>
              </a:lnTo>
              <a:lnTo>
                <a:pt x="20" y="6"/>
              </a:lnTo>
              <a:lnTo>
                <a:pt x="20" y="4"/>
              </a:lnTo>
              <a:lnTo>
                <a:pt x="21" y="4"/>
              </a:lnTo>
              <a:lnTo>
                <a:pt x="22" y="4"/>
              </a:lnTo>
              <a:lnTo>
                <a:pt x="22" y="3"/>
              </a:lnTo>
              <a:lnTo>
                <a:pt x="23" y="2"/>
              </a:lnTo>
              <a:lnTo>
                <a:pt x="24" y="1"/>
              </a:lnTo>
              <a:lnTo>
                <a:pt x="25" y="1"/>
              </a:lnTo>
              <a:lnTo>
                <a:pt x="26" y="0"/>
              </a:lnTo>
              <a:lnTo>
                <a:pt x="27" y="0"/>
              </a:lnTo>
              <a:lnTo>
                <a:pt x="28" y="0"/>
              </a:lnTo>
              <a:lnTo>
                <a:pt x="28" y="1"/>
              </a:lnTo>
              <a:lnTo>
                <a:pt x="29" y="2"/>
              </a:lnTo>
              <a:lnTo>
                <a:pt x="29" y="3"/>
              </a:lnTo>
              <a:lnTo>
                <a:pt x="30" y="4"/>
              </a:lnTo>
              <a:lnTo>
                <a:pt x="30" y="5"/>
              </a:lnTo>
              <a:lnTo>
                <a:pt x="31" y="6"/>
              </a:lnTo>
              <a:lnTo>
                <a:pt x="31" y="7"/>
              </a:lnTo>
              <a:lnTo>
                <a:pt x="31" y="9"/>
              </a:lnTo>
              <a:lnTo>
                <a:pt x="31" y="10"/>
              </a:lnTo>
              <a:lnTo>
                <a:pt x="31" y="11"/>
              </a:lnTo>
              <a:lnTo>
                <a:pt x="31" y="12"/>
              </a:lnTo>
              <a:lnTo>
                <a:pt x="31" y="13"/>
              </a:lnTo>
              <a:lnTo>
                <a:pt x="31" y="14"/>
              </a:lnTo>
              <a:lnTo>
                <a:pt x="32" y="15"/>
              </a:lnTo>
              <a:lnTo>
                <a:pt x="31" y="16"/>
              </a:lnTo>
              <a:lnTo>
                <a:pt x="31" y="17"/>
              </a:lnTo>
              <a:lnTo>
                <a:pt x="31" y="18"/>
              </a:lnTo>
              <a:lnTo>
                <a:pt x="31" y="19"/>
              </a:lnTo>
              <a:lnTo>
                <a:pt x="30" y="20"/>
              </a:lnTo>
              <a:lnTo>
                <a:pt x="29" y="21"/>
              </a:lnTo>
              <a:lnTo>
                <a:pt x="28" y="22"/>
              </a:lnTo>
              <a:lnTo>
                <a:pt x="27" y="23"/>
              </a:lnTo>
              <a:lnTo>
                <a:pt x="26" y="24"/>
              </a:lnTo>
              <a:lnTo>
                <a:pt x="27" y="25"/>
              </a:lnTo>
              <a:lnTo>
                <a:pt x="28" y="25"/>
              </a:lnTo>
              <a:lnTo>
                <a:pt x="29" y="25"/>
              </a:lnTo>
              <a:lnTo>
                <a:pt x="30" y="25"/>
              </a:lnTo>
              <a:lnTo>
                <a:pt x="31" y="25"/>
              </a:lnTo>
              <a:lnTo>
                <a:pt x="33" y="25"/>
              </a:lnTo>
              <a:lnTo>
                <a:pt x="32" y="26"/>
              </a:lnTo>
              <a:lnTo>
                <a:pt x="31" y="27"/>
              </a:lnTo>
              <a:lnTo>
                <a:pt x="31" y="28"/>
              </a:lnTo>
              <a:lnTo>
                <a:pt x="31" y="29"/>
              </a:lnTo>
              <a:lnTo>
                <a:pt x="30" y="30"/>
              </a:lnTo>
              <a:lnTo>
                <a:pt x="29" y="31"/>
              </a:lnTo>
              <a:lnTo>
                <a:pt x="28" y="32"/>
              </a:lnTo>
              <a:lnTo>
                <a:pt x="28" y="33"/>
              </a:lnTo>
              <a:lnTo>
                <a:pt x="28" y="34"/>
              </a:lnTo>
              <a:lnTo>
                <a:pt x="27" y="35"/>
              </a:lnTo>
              <a:lnTo>
                <a:pt x="26" y="36"/>
              </a:lnTo>
              <a:lnTo>
                <a:pt x="25" y="37"/>
              </a:lnTo>
              <a:lnTo>
                <a:pt x="24" y="38"/>
              </a:lnTo>
              <a:lnTo>
                <a:pt x="23" y="39"/>
              </a:lnTo>
              <a:lnTo>
                <a:pt x="22" y="40"/>
              </a:lnTo>
              <a:lnTo>
                <a:pt x="20" y="41"/>
              </a:lnTo>
              <a:lnTo>
                <a:pt x="19" y="42"/>
              </a:lnTo>
              <a:lnTo>
                <a:pt x="18" y="42"/>
              </a:lnTo>
              <a:lnTo>
                <a:pt x="16" y="44"/>
              </a:lnTo>
              <a:lnTo>
                <a:pt x="15" y="44"/>
              </a:lnTo>
              <a:lnTo>
                <a:pt x="14" y="45"/>
              </a:lnTo>
              <a:lnTo>
                <a:pt x="12" y="46"/>
              </a:lnTo>
              <a:lnTo>
                <a:pt x="11" y="46"/>
              </a:lnTo>
              <a:lnTo>
                <a:pt x="10" y="47"/>
              </a:lnTo>
              <a:lnTo>
                <a:pt x="8" y="48"/>
              </a:lnTo>
              <a:lnTo>
                <a:pt x="7" y="46"/>
              </a:lnTo>
              <a:lnTo>
                <a:pt x="6" y="45"/>
              </a:lnTo>
              <a:lnTo>
                <a:pt x="5" y="44"/>
              </a:lnTo>
              <a:lnTo>
                <a:pt x="4" y="45"/>
              </a:lnTo>
              <a:lnTo>
                <a:pt x="4" y="44"/>
              </a:lnTo>
              <a:lnTo>
                <a:pt x="4" y="43"/>
              </a:lnTo>
              <a:lnTo>
                <a:pt x="5" y="42"/>
              </a:lnTo>
              <a:lnTo>
                <a:pt x="5" y="40"/>
              </a:lnTo>
              <a:lnTo>
                <a:pt x="4" y="39"/>
              </a:lnTo>
              <a:lnTo>
                <a:pt x="4" y="38"/>
              </a:lnTo>
              <a:lnTo>
                <a:pt x="4" y="37"/>
              </a:lnTo>
              <a:lnTo>
                <a:pt x="4" y="36"/>
              </a:lnTo>
              <a:lnTo>
                <a:pt x="4" y="35"/>
              </a:lnTo>
              <a:lnTo>
                <a:pt x="4" y="34"/>
              </a:lnTo>
              <a:lnTo>
                <a:pt x="4" y="33"/>
              </a:lnTo>
              <a:lnTo>
                <a:pt x="3" y="32"/>
              </a:lnTo>
              <a:lnTo>
                <a:pt x="3" y="31"/>
              </a:lnTo>
              <a:lnTo>
                <a:pt x="2" y="30"/>
              </a:lnTo>
              <a:lnTo>
                <a:pt x="2" y="28"/>
              </a:lnTo>
              <a:lnTo>
                <a:pt x="2" y="27"/>
              </a:lnTo>
              <a:lnTo>
                <a:pt x="1" y="26"/>
              </a:lnTo>
              <a:lnTo>
                <a:pt x="1" y="25"/>
              </a:lnTo>
              <a:lnTo>
                <a:pt x="1" y="24"/>
              </a:lnTo>
              <a:lnTo>
                <a:pt x="1" y="23"/>
              </a:lnTo>
              <a:lnTo>
                <a:pt x="0" y="22"/>
              </a:lnTo>
              <a:lnTo>
                <a:pt x="0" y="2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264160</xdr:colOff>
      <xdr:row>17</xdr:row>
      <xdr:rowOff>57150</xdr:rowOff>
    </xdr:from>
    <xdr:to>
      <xdr:col>8</xdr:col>
      <xdr:colOff>436880</xdr:colOff>
      <xdr:row>18</xdr:row>
      <xdr:rowOff>57150</xdr:rowOff>
    </xdr:to>
    <xdr:sp>
      <xdr:nvSpPr>
        <xdr:cNvPr id="4903660" name="Freeform 106"/>
        <xdr:cNvSpPr/>
      </xdr:nvSpPr>
      <xdr:spPr>
        <a:xfrm>
          <a:off x="5699760" y="2821940"/>
          <a:ext cx="172720" cy="152400"/>
        </a:xfrm>
        <a:custGeom>
          <a:avLst/>
          <a:gdLst>
            <a:gd name="txL" fmla="*/ 0 w 17"/>
            <a:gd name="txT" fmla="*/ 0 h 17"/>
            <a:gd name="txR" fmla="*/ 17 w 17"/>
            <a:gd name="txB" fmla="*/ 17 h 17"/>
          </a:gdLst>
          <a:ahLst/>
          <a:cxnLst>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7" h="17">
              <a:moveTo>
                <a:pt x="0" y="13"/>
              </a:moveTo>
              <a:lnTo>
                <a:pt x="0" y="12"/>
              </a:lnTo>
              <a:lnTo>
                <a:pt x="1" y="11"/>
              </a:lnTo>
              <a:lnTo>
                <a:pt x="2" y="10"/>
              </a:lnTo>
              <a:lnTo>
                <a:pt x="2" y="9"/>
              </a:lnTo>
              <a:lnTo>
                <a:pt x="2" y="8"/>
              </a:lnTo>
              <a:lnTo>
                <a:pt x="2" y="7"/>
              </a:lnTo>
              <a:lnTo>
                <a:pt x="3" y="6"/>
              </a:lnTo>
              <a:lnTo>
                <a:pt x="3" y="5"/>
              </a:lnTo>
              <a:lnTo>
                <a:pt x="3" y="4"/>
              </a:lnTo>
              <a:lnTo>
                <a:pt x="4" y="3"/>
              </a:lnTo>
              <a:lnTo>
                <a:pt x="5" y="2"/>
              </a:lnTo>
              <a:lnTo>
                <a:pt x="6" y="1"/>
              </a:lnTo>
              <a:lnTo>
                <a:pt x="7" y="0"/>
              </a:lnTo>
              <a:lnTo>
                <a:pt x="8" y="0"/>
              </a:lnTo>
              <a:lnTo>
                <a:pt x="9" y="1"/>
              </a:lnTo>
              <a:lnTo>
                <a:pt x="10" y="2"/>
              </a:lnTo>
              <a:lnTo>
                <a:pt x="10" y="3"/>
              </a:lnTo>
              <a:lnTo>
                <a:pt x="11" y="3"/>
              </a:lnTo>
              <a:lnTo>
                <a:pt x="12" y="4"/>
              </a:lnTo>
              <a:lnTo>
                <a:pt x="13" y="5"/>
              </a:lnTo>
              <a:lnTo>
                <a:pt x="14" y="6"/>
              </a:lnTo>
              <a:lnTo>
                <a:pt x="15" y="7"/>
              </a:lnTo>
              <a:lnTo>
                <a:pt x="16" y="8"/>
              </a:lnTo>
              <a:lnTo>
                <a:pt x="17" y="8"/>
              </a:lnTo>
              <a:lnTo>
                <a:pt x="16" y="9"/>
              </a:lnTo>
              <a:lnTo>
                <a:pt x="16" y="10"/>
              </a:lnTo>
              <a:lnTo>
                <a:pt x="15" y="11"/>
              </a:lnTo>
              <a:lnTo>
                <a:pt x="15" y="12"/>
              </a:lnTo>
              <a:lnTo>
                <a:pt x="15" y="13"/>
              </a:lnTo>
              <a:lnTo>
                <a:pt x="15" y="15"/>
              </a:lnTo>
              <a:lnTo>
                <a:pt x="13" y="16"/>
              </a:lnTo>
              <a:lnTo>
                <a:pt x="11" y="16"/>
              </a:lnTo>
              <a:lnTo>
                <a:pt x="10" y="16"/>
              </a:lnTo>
              <a:lnTo>
                <a:pt x="9" y="16"/>
              </a:lnTo>
              <a:lnTo>
                <a:pt x="8" y="16"/>
              </a:lnTo>
              <a:lnTo>
                <a:pt x="7" y="17"/>
              </a:lnTo>
              <a:lnTo>
                <a:pt x="6" y="17"/>
              </a:lnTo>
              <a:lnTo>
                <a:pt x="5" y="17"/>
              </a:lnTo>
              <a:lnTo>
                <a:pt x="4" y="16"/>
              </a:lnTo>
              <a:lnTo>
                <a:pt x="3" y="15"/>
              </a:lnTo>
              <a:lnTo>
                <a:pt x="2" y="14"/>
              </a:lnTo>
              <a:lnTo>
                <a:pt x="2" y="13"/>
              </a:lnTo>
              <a:lnTo>
                <a:pt x="1" y="13"/>
              </a:lnTo>
              <a:lnTo>
                <a:pt x="0" y="14"/>
              </a:lnTo>
              <a:lnTo>
                <a:pt x="0" y="1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599440</xdr:colOff>
      <xdr:row>19</xdr:row>
      <xdr:rowOff>123825</xdr:rowOff>
    </xdr:from>
    <xdr:to>
      <xdr:col>9</xdr:col>
      <xdr:colOff>182880</xdr:colOff>
      <xdr:row>20</xdr:row>
      <xdr:rowOff>133350</xdr:rowOff>
    </xdr:to>
    <xdr:sp>
      <xdr:nvSpPr>
        <xdr:cNvPr id="4903661" name="Freeform 107"/>
        <xdr:cNvSpPr/>
      </xdr:nvSpPr>
      <xdr:spPr>
        <a:xfrm>
          <a:off x="6035040" y="3193415"/>
          <a:ext cx="233680" cy="161925"/>
        </a:xfrm>
        <a:custGeom>
          <a:avLst/>
          <a:gdLst>
            <a:gd name="txL" fmla="*/ 0 w 23"/>
            <a:gd name="txT" fmla="*/ 0 h 18"/>
            <a:gd name="txR" fmla="*/ 23 w 23"/>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3" h="18">
              <a:moveTo>
                <a:pt x="1" y="5"/>
              </a:moveTo>
              <a:lnTo>
                <a:pt x="2" y="5"/>
              </a:lnTo>
              <a:lnTo>
                <a:pt x="3" y="5"/>
              </a:lnTo>
              <a:lnTo>
                <a:pt x="4" y="4"/>
              </a:lnTo>
              <a:lnTo>
                <a:pt x="5" y="4"/>
              </a:lnTo>
              <a:lnTo>
                <a:pt x="6" y="3"/>
              </a:lnTo>
              <a:lnTo>
                <a:pt x="7" y="3"/>
              </a:lnTo>
              <a:lnTo>
                <a:pt x="8" y="3"/>
              </a:lnTo>
              <a:lnTo>
                <a:pt x="9" y="2"/>
              </a:lnTo>
              <a:lnTo>
                <a:pt x="11" y="1"/>
              </a:lnTo>
              <a:lnTo>
                <a:pt x="12" y="0"/>
              </a:lnTo>
              <a:lnTo>
                <a:pt x="13" y="0"/>
              </a:lnTo>
              <a:lnTo>
                <a:pt x="14" y="1"/>
              </a:lnTo>
              <a:lnTo>
                <a:pt x="15" y="2"/>
              </a:lnTo>
              <a:lnTo>
                <a:pt x="16" y="3"/>
              </a:lnTo>
              <a:lnTo>
                <a:pt x="16" y="4"/>
              </a:lnTo>
              <a:lnTo>
                <a:pt x="17" y="3"/>
              </a:lnTo>
              <a:lnTo>
                <a:pt x="18" y="2"/>
              </a:lnTo>
              <a:lnTo>
                <a:pt x="20" y="2"/>
              </a:lnTo>
              <a:lnTo>
                <a:pt x="21" y="2"/>
              </a:lnTo>
              <a:lnTo>
                <a:pt x="21" y="3"/>
              </a:lnTo>
              <a:lnTo>
                <a:pt x="22" y="4"/>
              </a:lnTo>
              <a:lnTo>
                <a:pt x="22" y="5"/>
              </a:lnTo>
              <a:lnTo>
                <a:pt x="23" y="7"/>
              </a:lnTo>
              <a:lnTo>
                <a:pt x="21" y="7"/>
              </a:lnTo>
              <a:lnTo>
                <a:pt x="20" y="7"/>
              </a:lnTo>
              <a:lnTo>
                <a:pt x="19" y="8"/>
              </a:lnTo>
              <a:lnTo>
                <a:pt x="20" y="9"/>
              </a:lnTo>
              <a:lnTo>
                <a:pt x="21" y="10"/>
              </a:lnTo>
              <a:lnTo>
                <a:pt x="22" y="11"/>
              </a:lnTo>
              <a:lnTo>
                <a:pt x="21" y="13"/>
              </a:lnTo>
              <a:lnTo>
                <a:pt x="20" y="13"/>
              </a:lnTo>
              <a:lnTo>
                <a:pt x="19" y="14"/>
              </a:lnTo>
              <a:lnTo>
                <a:pt x="18" y="15"/>
              </a:lnTo>
              <a:lnTo>
                <a:pt x="17" y="15"/>
              </a:lnTo>
              <a:lnTo>
                <a:pt x="17" y="16"/>
              </a:lnTo>
              <a:lnTo>
                <a:pt x="17" y="17"/>
              </a:lnTo>
              <a:lnTo>
                <a:pt x="15" y="18"/>
              </a:lnTo>
              <a:lnTo>
                <a:pt x="14" y="18"/>
              </a:lnTo>
              <a:lnTo>
                <a:pt x="13" y="17"/>
              </a:lnTo>
              <a:lnTo>
                <a:pt x="12" y="17"/>
              </a:lnTo>
              <a:lnTo>
                <a:pt x="11" y="16"/>
              </a:lnTo>
              <a:lnTo>
                <a:pt x="10" y="15"/>
              </a:lnTo>
              <a:lnTo>
                <a:pt x="9" y="14"/>
              </a:lnTo>
              <a:lnTo>
                <a:pt x="8" y="14"/>
              </a:lnTo>
              <a:lnTo>
                <a:pt x="7" y="14"/>
              </a:lnTo>
              <a:lnTo>
                <a:pt x="6" y="13"/>
              </a:lnTo>
              <a:lnTo>
                <a:pt x="5" y="11"/>
              </a:lnTo>
              <a:lnTo>
                <a:pt x="4" y="10"/>
              </a:lnTo>
              <a:lnTo>
                <a:pt x="3" y="9"/>
              </a:lnTo>
              <a:lnTo>
                <a:pt x="2" y="8"/>
              </a:lnTo>
              <a:lnTo>
                <a:pt x="1" y="6"/>
              </a:lnTo>
              <a:lnTo>
                <a:pt x="0" y="6"/>
              </a:lnTo>
              <a:lnTo>
                <a:pt x="1"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396240</xdr:colOff>
      <xdr:row>17</xdr:row>
      <xdr:rowOff>152400</xdr:rowOff>
    </xdr:from>
    <xdr:to>
      <xdr:col>9</xdr:col>
      <xdr:colOff>20320</xdr:colOff>
      <xdr:row>18</xdr:row>
      <xdr:rowOff>142875</xdr:rowOff>
    </xdr:to>
    <xdr:sp>
      <xdr:nvSpPr>
        <xdr:cNvPr id="4903662" name="Freeform 108"/>
        <xdr:cNvSpPr/>
      </xdr:nvSpPr>
      <xdr:spPr>
        <a:xfrm>
          <a:off x="5831840" y="2917190"/>
          <a:ext cx="274320" cy="142875"/>
        </a:xfrm>
        <a:custGeom>
          <a:avLst/>
          <a:gdLst>
            <a:gd name="txL" fmla="*/ 0 w 27"/>
            <a:gd name="txT" fmla="*/ 0 h 15"/>
            <a:gd name="txR" fmla="*/ 27 w 27"/>
            <a:gd name="txB" fmla="*/ 15 h 1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7" h="15">
              <a:moveTo>
                <a:pt x="1" y="5"/>
              </a:moveTo>
              <a:lnTo>
                <a:pt x="2" y="5"/>
              </a:lnTo>
              <a:lnTo>
                <a:pt x="3" y="4"/>
              </a:lnTo>
              <a:lnTo>
                <a:pt x="4" y="4"/>
              </a:lnTo>
              <a:lnTo>
                <a:pt x="5" y="4"/>
              </a:lnTo>
              <a:lnTo>
                <a:pt x="7" y="5"/>
              </a:lnTo>
              <a:lnTo>
                <a:pt x="8" y="4"/>
              </a:lnTo>
              <a:lnTo>
                <a:pt x="9" y="3"/>
              </a:lnTo>
              <a:lnTo>
                <a:pt x="10" y="3"/>
              </a:lnTo>
              <a:lnTo>
                <a:pt x="11" y="3"/>
              </a:lnTo>
              <a:lnTo>
                <a:pt x="12" y="4"/>
              </a:lnTo>
              <a:lnTo>
                <a:pt x="13" y="4"/>
              </a:lnTo>
              <a:lnTo>
                <a:pt x="14" y="4"/>
              </a:lnTo>
              <a:lnTo>
                <a:pt x="15" y="5"/>
              </a:lnTo>
              <a:lnTo>
                <a:pt x="16" y="4"/>
              </a:lnTo>
              <a:lnTo>
                <a:pt x="17" y="3"/>
              </a:lnTo>
              <a:lnTo>
                <a:pt x="17" y="2"/>
              </a:lnTo>
              <a:lnTo>
                <a:pt x="16" y="1"/>
              </a:lnTo>
              <a:lnTo>
                <a:pt x="16" y="0"/>
              </a:lnTo>
              <a:lnTo>
                <a:pt x="17" y="0"/>
              </a:lnTo>
              <a:lnTo>
                <a:pt x="18" y="0"/>
              </a:lnTo>
              <a:lnTo>
                <a:pt x="20" y="0"/>
              </a:lnTo>
              <a:lnTo>
                <a:pt x="21" y="0"/>
              </a:lnTo>
              <a:lnTo>
                <a:pt x="21" y="2"/>
              </a:lnTo>
              <a:lnTo>
                <a:pt x="21" y="3"/>
              </a:lnTo>
              <a:lnTo>
                <a:pt x="21" y="4"/>
              </a:lnTo>
              <a:lnTo>
                <a:pt x="22" y="3"/>
              </a:lnTo>
              <a:lnTo>
                <a:pt x="23" y="3"/>
              </a:lnTo>
              <a:lnTo>
                <a:pt x="24" y="4"/>
              </a:lnTo>
              <a:lnTo>
                <a:pt x="24" y="5"/>
              </a:lnTo>
              <a:lnTo>
                <a:pt x="25" y="6"/>
              </a:lnTo>
              <a:lnTo>
                <a:pt x="26" y="7"/>
              </a:lnTo>
              <a:lnTo>
                <a:pt x="26" y="9"/>
              </a:lnTo>
              <a:lnTo>
                <a:pt x="27" y="10"/>
              </a:lnTo>
              <a:lnTo>
                <a:pt x="26" y="11"/>
              </a:lnTo>
              <a:lnTo>
                <a:pt x="25" y="12"/>
              </a:lnTo>
              <a:lnTo>
                <a:pt x="24" y="12"/>
              </a:lnTo>
              <a:lnTo>
                <a:pt x="23" y="13"/>
              </a:lnTo>
              <a:lnTo>
                <a:pt x="22" y="14"/>
              </a:lnTo>
              <a:lnTo>
                <a:pt x="21" y="14"/>
              </a:lnTo>
              <a:lnTo>
                <a:pt x="20" y="15"/>
              </a:lnTo>
              <a:lnTo>
                <a:pt x="19" y="15"/>
              </a:lnTo>
              <a:lnTo>
                <a:pt x="18" y="15"/>
              </a:lnTo>
              <a:lnTo>
                <a:pt x="17" y="14"/>
              </a:lnTo>
              <a:lnTo>
                <a:pt x="16" y="15"/>
              </a:lnTo>
              <a:lnTo>
                <a:pt x="15" y="15"/>
              </a:lnTo>
              <a:lnTo>
                <a:pt x="14" y="14"/>
              </a:lnTo>
              <a:lnTo>
                <a:pt x="13" y="14"/>
              </a:lnTo>
              <a:lnTo>
                <a:pt x="12" y="13"/>
              </a:lnTo>
              <a:lnTo>
                <a:pt x="11" y="13"/>
              </a:lnTo>
              <a:lnTo>
                <a:pt x="10" y="13"/>
              </a:lnTo>
              <a:lnTo>
                <a:pt x="8" y="14"/>
              </a:lnTo>
              <a:lnTo>
                <a:pt x="7" y="14"/>
              </a:lnTo>
              <a:lnTo>
                <a:pt x="5" y="15"/>
              </a:lnTo>
              <a:lnTo>
                <a:pt x="4" y="15"/>
              </a:lnTo>
              <a:lnTo>
                <a:pt x="3" y="15"/>
              </a:lnTo>
              <a:lnTo>
                <a:pt x="2" y="14"/>
              </a:lnTo>
              <a:lnTo>
                <a:pt x="1" y="13"/>
              </a:lnTo>
              <a:lnTo>
                <a:pt x="1" y="11"/>
              </a:lnTo>
              <a:lnTo>
                <a:pt x="2" y="10"/>
              </a:lnTo>
              <a:lnTo>
                <a:pt x="2" y="9"/>
              </a:lnTo>
              <a:lnTo>
                <a:pt x="1" y="8"/>
              </a:lnTo>
              <a:lnTo>
                <a:pt x="1" y="7"/>
              </a:lnTo>
              <a:lnTo>
                <a:pt x="0" y="6"/>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609600</xdr:colOff>
      <xdr:row>17</xdr:row>
      <xdr:rowOff>95250</xdr:rowOff>
    </xdr:from>
    <xdr:to>
      <xdr:col>9</xdr:col>
      <xdr:colOff>132080</xdr:colOff>
      <xdr:row>18</xdr:row>
      <xdr:rowOff>57150</xdr:rowOff>
    </xdr:to>
    <xdr:sp>
      <xdr:nvSpPr>
        <xdr:cNvPr id="4903663" name="Freeform 109"/>
        <xdr:cNvSpPr/>
      </xdr:nvSpPr>
      <xdr:spPr>
        <a:xfrm>
          <a:off x="6045200" y="2860040"/>
          <a:ext cx="172720" cy="114300"/>
        </a:xfrm>
        <a:custGeom>
          <a:avLst/>
          <a:gdLst>
            <a:gd name="txL" fmla="*/ 0 w 17"/>
            <a:gd name="txT" fmla="*/ 0 h 13"/>
            <a:gd name="txR" fmla="*/ 17 w 17"/>
            <a:gd name="txB" fmla="*/ 13 h 13"/>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 ang="0">
              <a:pos x="0" y="2147483647"/>
            </a:cxn>
            <a:cxn ang="0">
              <a:pos x="0"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Lst>
          <a:rect l="txL" t="txT" r="txR" b="txB"/>
          <a:pathLst>
            <a:path w="17" h="13">
              <a:moveTo>
                <a:pt x="14" y="0"/>
              </a:moveTo>
              <a:lnTo>
                <a:pt x="14" y="1"/>
              </a:lnTo>
              <a:lnTo>
                <a:pt x="15" y="2"/>
              </a:lnTo>
              <a:lnTo>
                <a:pt x="15" y="3"/>
              </a:lnTo>
              <a:lnTo>
                <a:pt x="16" y="4"/>
              </a:lnTo>
              <a:lnTo>
                <a:pt x="16" y="5"/>
              </a:lnTo>
              <a:lnTo>
                <a:pt x="16" y="6"/>
              </a:lnTo>
              <a:lnTo>
                <a:pt x="16" y="7"/>
              </a:lnTo>
              <a:lnTo>
                <a:pt x="16" y="8"/>
              </a:lnTo>
              <a:lnTo>
                <a:pt x="17" y="9"/>
              </a:lnTo>
              <a:lnTo>
                <a:pt x="17" y="12"/>
              </a:lnTo>
              <a:lnTo>
                <a:pt x="17" y="13"/>
              </a:lnTo>
              <a:lnTo>
                <a:pt x="15" y="13"/>
              </a:lnTo>
              <a:lnTo>
                <a:pt x="14" y="13"/>
              </a:lnTo>
              <a:lnTo>
                <a:pt x="13" y="13"/>
              </a:lnTo>
              <a:lnTo>
                <a:pt x="12" y="12"/>
              </a:lnTo>
              <a:lnTo>
                <a:pt x="11" y="11"/>
              </a:lnTo>
              <a:lnTo>
                <a:pt x="10" y="10"/>
              </a:lnTo>
              <a:lnTo>
                <a:pt x="9" y="10"/>
              </a:lnTo>
              <a:lnTo>
                <a:pt x="8" y="10"/>
              </a:lnTo>
              <a:lnTo>
                <a:pt x="7" y="11"/>
              </a:lnTo>
              <a:lnTo>
                <a:pt x="7" y="12"/>
              </a:lnTo>
              <a:lnTo>
                <a:pt x="6" y="13"/>
              </a:lnTo>
              <a:lnTo>
                <a:pt x="5" y="13"/>
              </a:lnTo>
              <a:lnTo>
                <a:pt x="4" y="12"/>
              </a:lnTo>
              <a:lnTo>
                <a:pt x="3" y="11"/>
              </a:lnTo>
              <a:lnTo>
                <a:pt x="3" y="10"/>
              </a:lnTo>
              <a:lnTo>
                <a:pt x="2" y="9"/>
              </a:lnTo>
              <a:lnTo>
                <a:pt x="1" y="9"/>
              </a:lnTo>
              <a:lnTo>
                <a:pt x="0" y="10"/>
              </a:lnTo>
              <a:lnTo>
                <a:pt x="0" y="9"/>
              </a:lnTo>
              <a:lnTo>
                <a:pt x="0" y="8"/>
              </a:lnTo>
              <a:lnTo>
                <a:pt x="0" y="6"/>
              </a:lnTo>
              <a:lnTo>
                <a:pt x="0" y="5"/>
              </a:lnTo>
              <a:lnTo>
                <a:pt x="0" y="4"/>
              </a:lnTo>
              <a:lnTo>
                <a:pt x="0" y="3"/>
              </a:lnTo>
              <a:lnTo>
                <a:pt x="0" y="2"/>
              </a:lnTo>
              <a:lnTo>
                <a:pt x="1" y="1"/>
              </a:lnTo>
              <a:lnTo>
                <a:pt x="2" y="0"/>
              </a:lnTo>
              <a:lnTo>
                <a:pt x="3" y="0"/>
              </a:lnTo>
              <a:lnTo>
                <a:pt x="4" y="1"/>
              </a:lnTo>
              <a:lnTo>
                <a:pt x="5" y="1"/>
              </a:lnTo>
              <a:lnTo>
                <a:pt x="6" y="1"/>
              </a:lnTo>
              <a:lnTo>
                <a:pt x="7" y="1"/>
              </a:lnTo>
              <a:lnTo>
                <a:pt x="8" y="1"/>
              </a:lnTo>
              <a:lnTo>
                <a:pt x="9" y="1"/>
              </a:lnTo>
              <a:lnTo>
                <a:pt x="11" y="1"/>
              </a:lnTo>
              <a:lnTo>
                <a:pt x="12" y="2"/>
              </a:lnTo>
              <a:lnTo>
                <a:pt x="13" y="0"/>
              </a:lnTo>
              <a:lnTo>
                <a:pt x="14"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497840</xdr:colOff>
      <xdr:row>16</xdr:row>
      <xdr:rowOff>104775</xdr:rowOff>
    </xdr:from>
    <xdr:to>
      <xdr:col>8</xdr:col>
      <xdr:colOff>111760</xdr:colOff>
      <xdr:row>17</xdr:row>
      <xdr:rowOff>142875</xdr:rowOff>
    </xdr:to>
    <xdr:sp>
      <xdr:nvSpPr>
        <xdr:cNvPr id="4903664" name="Freeform 110"/>
        <xdr:cNvSpPr/>
      </xdr:nvSpPr>
      <xdr:spPr>
        <a:xfrm>
          <a:off x="5283200" y="2717165"/>
          <a:ext cx="264160" cy="190500"/>
        </a:xfrm>
        <a:custGeom>
          <a:avLst/>
          <a:gdLst>
            <a:gd name="txL" fmla="*/ 0 w 26"/>
            <a:gd name="txT" fmla="*/ 0 h 21"/>
            <a:gd name="txR" fmla="*/ 26 w 26"/>
            <a:gd name="txB" fmla="*/ 21 h 2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1">
              <a:moveTo>
                <a:pt x="1" y="7"/>
              </a:moveTo>
              <a:lnTo>
                <a:pt x="1" y="7"/>
              </a:lnTo>
              <a:lnTo>
                <a:pt x="2" y="6"/>
              </a:lnTo>
              <a:lnTo>
                <a:pt x="3" y="5"/>
              </a:lnTo>
              <a:lnTo>
                <a:pt x="4" y="6"/>
              </a:lnTo>
              <a:lnTo>
                <a:pt x="5" y="7"/>
              </a:lnTo>
              <a:lnTo>
                <a:pt x="6" y="6"/>
              </a:lnTo>
              <a:lnTo>
                <a:pt x="7" y="6"/>
              </a:lnTo>
              <a:lnTo>
                <a:pt x="8" y="6"/>
              </a:lnTo>
              <a:lnTo>
                <a:pt x="9" y="7"/>
              </a:lnTo>
              <a:lnTo>
                <a:pt x="10" y="7"/>
              </a:lnTo>
              <a:lnTo>
                <a:pt x="11" y="6"/>
              </a:lnTo>
              <a:lnTo>
                <a:pt x="13" y="6"/>
              </a:lnTo>
              <a:lnTo>
                <a:pt x="14" y="6"/>
              </a:lnTo>
              <a:lnTo>
                <a:pt x="15" y="5"/>
              </a:lnTo>
              <a:lnTo>
                <a:pt x="15" y="4"/>
              </a:lnTo>
              <a:lnTo>
                <a:pt x="15" y="3"/>
              </a:lnTo>
              <a:lnTo>
                <a:pt x="16" y="2"/>
              </a:lnTo>
              <a:lnTo>
                <a:pt x="16" y="1"/>
              </a:lnTo>
              <a:lnTo>
                <a:pt x="17" y="0"/>
              </a:lnTo>
              <a:lnTo>
                <a:pt x="18" y="2"/>
              </a:lnTo>
              <a:lnTo>
                <a:pt x="18" y="3"/>
              </a:lnTo>
              <a:lnTo>
                <a:pt x="19" y="4"/>
              </a:lnTo>
              <a:lnTo>
                <a:pt x="20" y="5"/>
              </a:lnTo>
              <a:lnTo>
                <a:pt x="21" y="6"/>
              </a:lnTo>
              <a:lnTo>
                <a:pt x="22" y="7"/>
              </a:lnTo>
              <a:lnTo>
                <a:pt x="23" y="8"/>
              </a:lnTo>
              <a:lnTo>
                <a:pt x="24" y="8"/>
              </a:lnTo>
              <a:lnTo>
                <a:pt x="24" y="9"/>
              </a:lnTo>
              <a:lnTo>
                <a:pt x="25" y="10"/>
              </a:lnTo>
              <a:lnTo>
                <a:pt x="26" y="11"/>
              </a:lnTo>
              <a:lnTo>
                <a:pt x="25" y="11"/>
              </a:lnTo>
              <a:lnTo>
                <a:pt x="24" y="12"/>
              </a:lnTo>
              <a:lnTo>
                <a:pt x="23" y="12"/>
              </a:lnTo>
              <a:lnTo>
                <a:pt x="21" y="12"/>
              </a:lnTo>
              <a:lnTo>
                <a:pt x="20" y="12"/>
              </a:lnTo>
              <a:lnTo>
                <a:pt x="19" y="12"/>
              </a:lnTo>
              <a:lnTo>
                <a:pt x="18" y="12"/>
              </a:lnTo>
              <a:lnTo>
                <a:pt x="17" y="12"/>
              </a:lnTo>
              <a:lnTo>
                <a:pt x="16" y="13"/>
              </a:lnTo>
              <a:lnTo>
                <a:pt x="16" y="14"/>
              </a:lnTo>
              <a:lnTo>
                <a:pt x="16" y="15"/>
              </a:lnTo>
              <a:lnTo>
                <a:pt x="16" y="16"/>
              </a:lnTo>
              <a:lnTo>
                <a:pt x="17" y="17"/>
              </a:lnTo>
              <a:lnTo>
                <a:pt x="17" y="18"/>
              </a:lnTo>
              <a:lnTo>
                <a:pt x="17" y="19"/>
              </a:lnTo>
              <a:lnTo>
                <a:pt x="16" y="19"/>
              </a:lnTo>
              <a:lnTo>
                <a:pt x="15" y="19"/>
              </a:lnTo>
              <a:lnTo>
                <a:pt x="14" y="20"/>
              </a:lnTo>
              <a:lnTo>
                <a:pt x="13" y="20"/>
              </a:lnTo>
              <a:lnTo>
                <a:pt x="12" y="21"/>
              </a:lnTo>
              <a:lnTo>
                <a:pt x="11" y="21"/>
              </a:lnTo>
              <a:lnTo>
                <a:pt x="10" y="20"/>
              </a:lnTo>
              <a:lnTo>
                <a:pt x="9" y="19"/>
              </a:lnTo>
              <a:lnTo>
                <a:pt x="9" y="18"/>
              </a:lnTo>
              <a:lnTo>
                <a:pt x="8" y="17"/>
              </a:lnTo>
              <a:lnTo>
                <a:pt x="7" y="16"/>
              </a:lnTo>
              <a:lnTo>
                <a:pt x="6" y="15"/>
              </a:lnTo>
              <a:lnTo>
                <a:pt x="6" y="14"/>
              </a:lnTo>
              <a:lnTo>
                <a:pt x="5" y="13"/>
              </a:lnTo>
              <a:lnTo>
                <a:pt x="4" y="12"/>
              </a:lnTo>
              <a:lnTo>
                <a:pt x="3" y="12"/>
              </a:lnTo>
              <a:lnTo>
                <a:pt x="3" y="11"/>
              </a:lnTo>
              <a:lnTo>
                <a:pt x="2" y="10"/>
              </a:lnTo>
              <a:lnTo>
                <a:pt x="2" y="9"/>
              </a:lnTo>
              <a:lnTo>
                <a:pt x="0" y="8"/>
              </a:lnTo>
              <a:lnTo>
                <a:pt x="1" y="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20320</xdr:colOff>
      <xdr:row>16</xdr:row>
      <xdr:rowOff>47625</xdr:rowOff>
    </xdr:from>
    <xdr:to>
      <xdr:col>8</xdr:col>
      <xdr:colOff>294640</xdr:colOff>
      <xdr:row>18</xdr:row>
      <xdr:rowOff>28575</xdr:rowOff>
    </xdr:to>
    <xdr:sp>
      <xdr:nvSpPr>
        <xdr:cNvPr id="4903665" name="Freeform 111"/>
        <xdr:cNvSpPr/>
      </xdr:nvSpPr>
      <xdr:spPr>
        <a:xfrm>
          <a:off x="5455920" y="2660015"/>
          <a:ext cx="274320" cy="285750"/>
        </a:xfrm>
        <a:custGeom>
          <a:avLst/>
          <a:gdLst>
            <a:gd name="txL" fmla="*/ 0 w 27"/>
            <a:gd name="txT" fmla="*/ 0 h 32"/>
            <a:gd name="txR" fmla="*/ 27 w 27"/>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7" h="32">
              <a:moveTo>
                <a:pt x="0" y="4"/>
              </a:moveTo>
              <a:lnTo>
                <a:pt x="1" y="4"/>
              </a:lnTo>
              <a:lnTo>
                <a:pt x="2" y="4"/>
              </a:lnTo>
              <a:lnTo>
                <a:pt x="3" y="4"/>
              </a:lnTo>
              <a:lnTo>
                <a:pt x="4" y="3"/>
              </a:lnTo>
              <a:lnTo>
                <a:pt x="5" y="2"/>
              </a:lnTo>
              <a:lnTo>
                <a:pt x="6" y="2"/>
              </a:lnTo>
              <a:lnTo>
                <a:pt x="7" y="1"/>
              </a:lnTo>
              <a:lnTo>
                <a:pt x="7" y="0"/>
              </a:lnTo>
              <a:lnTo>
                <a:pt x="8" y="1"/>
              </a:lnTo>
              <a:lnTo>
                <a:pt x="10" y="1"/>
              </a:lnTo>
              <a:lnTo>
                <a:pt x="11" y="1"/>
              </a:lnTo>
              <a:lnTo>
                <a:pt x="12" y="1"/>
              </a:lnTo>
              <a:lnTo>
                <a:pt x="13" y="1"/>
              </a:lnTo>
              <a:lnTo>
                <a:pt x="13" y="2"/>
              </a:lnTo>
              <a:lnTo>
                <a:pt x="14" y="3"/>
              </a:lnTo>
              <a:lnTo>
                <a:pt x="15" y="4"/>
              </a:lnTo>
              <a:lnTo>
                <a:pt x="15" y="5"/>
              </a:lnTo>
              <a:lnTo>
                <a:pt x="16" y="6"/>
              </a:lnTo>
              <a:lnTo>
                <a:pt x="17" y="8"/>
              </a:lnTo>
              <a:lnTo>
                <a:pt x="18" y="8"/>
              </a:lnTo>
              <a:lnTo>
                <a:pt x="19" y="9"/>
              </a:lnTo>
              <a:lnTo>
                <a:pt x="19" y="10"/>
              </a:lnTo>
              <a:lnTo>
                <a:pt x="19" y="11"/>
              </a:lnTo>
              <a:lnTo>
                <a:pt x="20" y="12"/>
              </a:lnTo>
              <a:lnTo>
                <a:pt x="20" y="13"/>
              </a:lnTo>
              <a:lnTo>
                <a:pt x="21" y="14"/>
              </a:lnTo>
              <a:lnTo>
                <a:pt x="22" y="15"/>
              </a:lnTo>
              <a:lnTo>
                <a:pt x="22" y="16"/>
              </a:lnTo>
              <a:lnTo>
                <a:pt x="22" y="17"/>
              </a:lnTo>
              <a:lnTo>
                <a:pt x="22" y="18"/>
              </a:lnTo>
              <a:lnTo>
                <a:pt x="23" y="19"/>
              </a:lnTo>
              <a:lnTo>
                <a:pt x="24" y="20"/>
              </a:lnTo>
              <a:lnTo>
                <a:pt x="25" y="21"/>
              </a:lnTo>
              <a:lnTo>
                <a:pt x="26" y="21"/>
              </a:lnTo>
              <a:lnTo>
                <a:pt x="27" y="22"/>
              </a:lnTo>
              <a:lnTo>
                <a:pt x="27" y="23"/>
              </a:lnTo>
              <a:lnTo>
                <a:pt x="27" y="24"/>
              </a:lnTo>
              <a:lnTo>
                <a:pt x="26" y="25"/>
              </a:lnTo>
              <a:lnTo>
                <a:pt x="26" y="26"/>
              </a:lnTo>
              <a:lnTo>
                <a:pt x="26" y="27"/>
              </a:lnTo>
              <a:lnTo>
                <a:pt x="26" y="28"/>
              </a:lnTo>
              <a:lnTo>
                <a:pt x="25" y="29"/>
              </a:lnTo>
              <a:lnTo>
                <a:pt x="24" y="30"/>
              </a:lnTo>
              <a:lnTo>
                <a:pt x="24" y="32"/>
              </a:lnTo>
              <a:lnTo>
                <a:pt x="23" y="30"/>
              </a:lnTo>
              <a:lnTo>
                <a:pt x="22" y="30"/>
              </a:lnTo>
              <a:lnTo>
                <a:pt x="21" y="29"/>
              </a:lnTo>
              <a:lnTo>
                <a:pt x="20" y="28"/>
              </a:lnTo>
              <a:lnTo>
                <a:pt x="20" y="27"/>
              </a:lnTo>
              <a:lnTo>
                <a:pt x="19" y="26"/>
              </a:lnTo>
              <a:lnTo>
                <a:pt x="18" y="25"/>
              </a:lnTo>
              <a:lnTo>
                <a:pt x="17" y="24"/>
              </a:lnTo>
              <a:lnTo>
                <a:pt x="17" y="23"/>
              </a:lnTo>
              <a:lnTo>
                <a:pt x="16" y="22"/>
              </a:lnTo>
              <a:lnTo>
                <a:pt x="15" y="21"/>
              </a:lnTo>
              <a:lnTo>
                <a:pt x="14" y="20"/>
              </a:lnTo>
              <a:lnTo>
                <a:pt x="14" y="19"/>
              </a:lnTo>
              <a:lnTo>
                <a:pt x="13" y="18"/>
              </a:lnTo>
              <a:lnTo>
                <a:pt x="12" y="18"/>
              </a:lnTo>
              <a:lnTo>
                <a:pt x="11" y="17"/>
              </a:lnTo>
              <a:lnTo>
                <a:pt x="9" y="17"/>
              </a:lnTo>
              <a:lnTo>
                <a:pt x="8" y="16"/>
              </a:lnTo>
              <a:lnTo>
                <a:pt x="7" y="15"/>
              </a:lnTo>
              <a:lnTo>
                <a:pt x="7" y="14"/>
              </a:lnTo>
              <a:lnTo>
                <a:pt x="6" y="14"/>
              </a:lnTo>
              <a:lnTo>
                <a:pt x="5" y="13"/>
              </a:lnTo>
              <a:lnTo>
                <a:pt x="4" y="12"/>
              </a:lnTo>
              <a:lnTo>
                <a:pt x="3" y="11"/>
              </a:lnTo>
              <a:lnTo>
                <a:pt x="2" y="10"/>
              </a:lnTo>
              <a:lnTo>
                <a:pt x="1" y="9"/>
              </a:lnTo>
              <a:lnTo>
                <a:pt x="1" y="8"/>
              </a:lnTo>
              <a:lnTo>
                <a:pt x="0" y="6"/>
              </a:lnTo>
              <a:lnTo>
                <a:pt x="0" y="5"/>
              </a:lnTo>
              <a:lnTo>
                <a:pt x="0" y="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355600</xdr:colOff>
      <xdr:row>16</xdr:row>
      <xdr:rowOff>142875</xdr:rowOff>
    </xdr:from>
    <xdr:to>
      <xdr:col>8</xdr:col>
      <xdr:colOff>548640</xdr:colOff>
      <xdr:row>17</xdr:row>
      <xdr:rowOff>104775</xdr:rowOff>
    </xdr:to>
    <xdr:sp>
      <xdr:nvSpPr>
        <xdr:cNvPr id="4903666" name="Freeform 112"/>
        <xdr:cNvSpPr/>
      </xdr:nvSpPr>
      <xdr:spPr>
        <a:xfrm>
          <a:off x="5791200" y="2755265"/>
          <a:ext cx="193040" cy="114300"/>
        </a:xfrm>
        <a:custGeom>
          <a:avLst/>
          <a:gdLst>
            <a:gd name="txL" fmla="*/ 0 w 19"/>
            <a:gd name="txT" fmla="*/ 0 h 13"/>
            <a:gd name="txR" fmla="*/ 19 w 19"/>
            <a:gd name="txB" fmla="*/ 13 h 13"/>
          </a:gdLst>
          <a:ahLst/>
          <a:cxnLst>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9" h="13">
              <a:moveTo>
                <a:pt x="8" y="1"/>
              </a:moveTo>
              <a:lnTo>
                <a:pt x="8" y="0"/>
              </a:lnTo>
              <a:lnTo>
                <a:pt x="9" y="0"/>
              </a:lnTo>
              <a:lnTo>
                <a:pt x="11" y="0"/>
              </a:lnTo>
              <a:lnTo>
                <a:pt x="12" y="1"/>
              </a:lnTo>
              <a:lnTo>
                <a:pt x="13" y="1"/>
              </a:lnTo>
              <a:lnTo>
                <a:pt x="14" y="1"/>
              </a:lnTo>
              <a:lnTo>
                <a:pt x="15" y="2"/>
              </a:lnTo>
              <a:lnTo>
                <a:pt x="16" y="3"/>
              </a:lnTo>
              <a:lnTo>
                <a:pt x="17" y="3"/>
              </a:lnTo>
              <a:lnTo>
                <a:pt x="17" y="4"/>
              </a:lnTo>
              <a:lnTo>
                <a:pt x="18" y="5"/>
              </a:lnTo>
              <a:lnTo>
                <a:pt x="18" y="6"/>
              </a:lnTo>
              <a:lnTo>
                <a:pt x="19" y="8"/>
              </a:lnTo>
              <a:lnTo>
                <a:pt x="19" y="9"/>
              </a:lnTo>
              <a:lnTo>
                <a:pt x="19" y="10"/>
              </a:lnTo>
              <a:lnTo>
                <a:pt x="19" y="11"/>
              </a:lnTo>
              <a:lnTo>
                <a:pt x="19" y="13"/>
              </a:lnTo>
              <a:lnTo>
                <a:pt x="18" y="11"/>
              </a:lnTo>
              <a:lnTo>
                <a:pt x="17" y="10"/>
              </a:lnTo>
              <a:lnTo>
                <a:pt x="17" y="9"/>
              </a:lnTo>
              <a:lnTo>
                <a:pt x="16" y="10"/>
              </a:lnTo>
              <a:lnTo>
                <a:pt x="15" y="11"/>
              </a:lnTo>
              <a:lnTo>
                <a:pt x="14" y="11"/>
              </a:lnTo>
              <a:lnTo>
                <a:pt x="13" y="11"/>
              </a:lnTo>
              <a:lnTo>
                <a:pt x="12" y="10"/>
              </a:lnTo>
              <a:lnTo>
                <a:pt x="11" y="10"/>
              </a:lnTo>
              <a:lnTo>
                <a:pt x="10" y="9"/>
              </a:lnTo>
              <a:lnTo>
                <a:pt x="9" y="9"/>
              </a:lnTo>
              <a:lnTo>
                <a:pt x="8" y="9"/>
              </a:lnTo>
              <a:lnTo>
                <a:pt x="7" y="10"/>
              </a:lnTo>
              <a:lnTo>
                <a:pt x="6" y="11"/>
              </a:lnTo>
              <a:lnTo>
                <a:pt x="6" y="12"/>
              </a:lnTo>
              <a:lnTo>
                <a:pt x="5" y="13"/>
              </a:lnTo>
              <a:lnTo>
                <a:pt x="4" y="13"/>
              </a:lnTo>
              <a:lnTo>
                <a:pt x="3" y="12"/>
              </a:lnTo>
              <a:lnTo>
                <a:pt x="2" y="11"/>
              </a:lnTo>
              <a:lnTo>
                <a:pt x="2" y="10"/>
              </a:lnTo>
              <a:lnTo>
                <a:pt x="3" y="9"/>
              </a:lnTo>
              <a:lnTo>
                <a:pt x="3" y="8"/>
              </a:lnTo>
              <a:lnTo>
                <a:pt x="3" y="7"/>
              </a:lnTo>
              <a:lnTo>
                <a:pt x="3" y="6"/>
              </a:lnTo>
              <a:lnTo>
                <a:pt x="3" y="5"/>
              </a:lnTo>
              <a:lnTo>
                <a:pt x="2" y="5"/>
              </a:lnTo>
              <a:lnTo>
                <a:pt x="1" y="4"/>
              </a:lnTo>
              <a:lnTo>
                <a:pt x="0" y="4"/>
              </a:lnTo>
              <a:lnTo>
                <a:pt x="0" y="3"/>
              </a:lnTo>
              <a:lnTo>
                <a:pt x="0" y="2"/>
              </a:lnTo>
              <a:lnTo>
                <a:pt x="2" y="2"/>
              </a:lnTo>
              <a:lnTo>
                <a:pt x="3" y="1"/>
              </a:lnTo>
              <a:lnTo>
                <a:pt x="4" y="1"/>
              </a:lnTo>
              <a:lnTo>
                <a:pt x="5" y="1"/>
              </a:lnTo>
              <a:lnTo>
                <a:pt x="6" y="1"/>
              </a:lnTo>
              <a:lnTo>
                <a:pt x="7" y="1"/>
              </a:lnTo>
              <a:lnTo>
                <a:pt x="8"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91440</xdr:colOff>
      <xdr:row>15</xdr:row>
      <xdr:rowOff>76200</xdr:rowOff>
    </xdr:from>
    <xdr:to>
      <xdr:col>8</xdr:col>
      <xdr:colOff>426720</xdr:colOff>
      <xdr:row>17</xdr:row>
      <xdr:rowOff>95250</xdr:rowOff>
    </xdr:to>
    <xdr:sp>
      <xdr:nvSpPr>
        <xdr:cNvPr id="4903667" name="Freeform 113"/>
        <xdr:cNvSpPr/>
      </xdr:nvSpPr>
      <xdr:spPr>
        <a:xfrm>
          <a:off x="5527040" y="2536190"/>
          <a:ext cx="335280" cy="323850"/>
        </a:xfrm>
        <a:custGeom>
          <a:avLst/>
          <a:gdLst>
            <a:gd name="txL" fmla="*/ 0 w 33"/>
            <a:gd name="txT" fmla="*/ 0 h 36"/>
            <a:gd name="txR" fmla="*/ 33 w 33"/>
            <a:gd name="txB" fmla="*/ 36 h 36"/>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36">
              <a:moveTo>
                <a:pt x="0" y="14"/>
              </a:moveTo>
              <a:lnTo>
                <a:pt x="0" y="13"/>
              </a:lnTo>
              <a:lnTo>
                <a:pt x="0" y="12"/>
              </a:lnTo>
              <a:lnTo>
                <a:pt x="0" y="11"/>
              </a:lnTo>
              <a:lnTo>
                <a:pt x="1" y="10"/>
              </a:lnTo>
              <a:lnTo>
                <a:pt x="2" y="10"/>
              </a:lnTo>
              <a:lnTo>
                <a:pt x="3" y="8"/>
              </a:lnTo>
              <a:lnTo>
                <a:pt x="4" y="7"/>
              </a:lnTo>
              <a:lnTo>
                <a:pt x="5" y="7"/>
              </a:lnTo>
              <a:lnTo>
                <a:pt x="6" y="7"/>
              </a:lnTo>
              <a:lnTo>
                <a:pt x="7" y="5"/>
              </a:lnTo>
              <a:lnTo>
                <a:pt x="8" y="4"/>
              </a:lnTo>
              <a:lnTo>
                <a:pt x="9" y="4"/>
              </a:lnTo>
              <a:lnTo>
                <a:pt x="10" y="3"/>
              </a:lnTo>
              <a:lnTo>
                <a:pt x="11" y="2"/>
              </a:lnTo>
              <a:lnTo>
                <a:pt x="12" y="2"/>
              </a:lnTo>
              <a:lnTo>
                <a:pt x="12" y="1"/>
              </a:lnTo>
              <a:lnTo>
                <a:pt x="14" y="2"/>
              </a:lnTo>
              <a:lnTo>
                <a:pt x="15" y="2"/>
              </a:lnTo>
              <a:lnTo>
                <a:pt x="16" y="3"/>
              </a:lnTo>
              <a:lnTo>
                <a:pt x="17" y="2"/>
              </a:lnTo>
              <a:lnTo>
                <a:pt x="17" y="1"/>
              </a:lnTo>
              <a:lnTo>
                <a:pt x="17" y="0"/>
              </a:lnTo>
              <a:lnTo>
                <a:pt x="18" y="1"/>
              </a:lnTo>
              <a:lnTo>
                <a:pt x="18" y="3"/>
              </a:lnTo>
              <a:lnTo>
                <a:pt x="18" y="4"/>
              </a:lnTo>
              <a:lnTo>
                <a:pt x="18" y="5"/>
              </a:lnTo>
              <a:lnTo>
                <a:pt x="18" y="6"/>
              </a:lnTo>
              <a:lnTo>
                <a:pt x="19" y="7"/>
              </a:lnTo>
              <a:lnTo>
                <a:pt x="20" y="9"/>
              </a:lnTo>
              <a:lnTo>
                <a:pt x="21" y="10"/>
              </a:lnTo>
              <a:lnTo>
                <a:pt x="21" y="11"/>
              </a:lnTo>
              <a:lnTo>
                <a:pt x="22" y="12"/>
              </a:lnTo>
              <a:lnTo>
                <a:pt x="23" y="12"/>
              </a:lnTo>
              <a:lnTo>
                <a:pt x="24" y="13"/>
              </a:lnTo>
              <a:lnTo>
                <a:pt x="25" y="13"/>
              </a:lnTo>
              <a:lnTo>
                <a:pt x="26" y="14"/>
              </a:lnTo>
              <a:lnTo>
                <a:pt x="27" y="15"/>
              </a:lnTo>
              <a:lnTo>
                <a:pt x="27" y="16"/>
              </a:lnTo>
              <a:lnTo>
                <a:pt x="28" y="17"/>
              </a:lnTo>
              <a:lnTo>
                <a:pt x="28" y="18"/>
              </a:lnTo>
              <a:lnTo>
                <a:pt x="29" y="19"/>
              </a:lnTo>
              <a:lnTo>
                <a:pt x="29" y="20"/>
              </a:lnTo>
              <a:lnTo>
                <a:pt x="30" y="20"/>
              </a:lnTo>
              <a:lnTo>
                <a:pt x="31" y="21"/>
              </a:lnTo>
              <a:lnTo>
                <a:pt x="31" y="22"/>
              </a:lnTo>
              <a:lnTo>
                <a:pt x="32" y="24"/>
              </a:lnTo>
              <a:lnTo>
                <a:pt x="33" y="25"/>
              </a:lnTo>
              <a:lnTo>
                <a:pt x="32" y="25"/>
              </a:lnTo>
              <a:lnTo>
                <a:pt x="31" y="25"/>
              </a:lnTo>
              <a:lnTo>
                <a:pt x="30" y="25"/>
              </a:lnTo>
              <a:lnTo>
                <a:pt x="29" y="25"/>
              </a:lnTo>
              <a:lnTo>
                <a:pt x="28" y="26"/>
              </a:lnTo>
              <a:lnTo>
                <a:pt x="26" y="26"/>
              </a:lnTo>
              <a:lnTo>
                <a:pt x="26" y="27"/>
              </a:lnTo>
              <a:lnTo>
                <a:pt x="26" y="28"/>
              </a:lnTo>
              <a:lnTo>
                <a:pt x="27" y="28"/>
              </a:lnTo>
              <a:lnTo>
                <a:pt x="28" y="29"/>
              </a:lnTo>
              <a:lnTo>
                <a:pt x="29" y="29"/>
              </a:lnTo>
              <a:lnTo>
                <a:pt x="29" y="30"/>
              </a:lnTo>
              <a:lnTo>
                <a:pt x="29" y="31"/>
              </a:lnTo>
              <a:lnTo>
                <a:pt x="29" y="32"/>
              </a:lnTo>
              <a:lnTo>
                <a:pt x="29" y="33"/>
              </a:lnTo>
              <a:lnTo>
                <a:pt x="28" y="34"/>
              </a:lnTo>
              <a:lnTo>
                <a:pt x="28" y="35"/>
              </a:lnTo>
              <a:lnTo>
                <a:pt x="27" y="35"/>
              </a:lnTo>
              <a:lnTo>
                <a:pt x="27" y="34"/>
              </a:lnTo>
              <a:lnTo>
                <a:pt x="26" y="33"/>
              </a:lnTo>
              <a:lnTo>
                <a:pt x="25" y="32"/>
              </a:lnTo>
              <a:lnTo>
                <a:pt x="24" y="32"/>
              </a:lnTo>
              <a:lnTo>
                <a:pt x="23" y="33"/>
              </a:lnTo>
              <a:lnTo>
                <a:pt x="22" y="34"/>
              </a:lnTo>
              <a:lnTo>
                <a:pt x="21" y="35"/>
              </a:lnTo>
              <a:lnTo>
                <a:pt x="20" y="36"/>
              </a:lnTo>
              <a:lnTo>
                <a:pt x="19" y="35"/>
              </a:lnTo>
              <a:lnTo>
                <a:pt x="18" y="35"/>
              </a:lnTo>
              <a:lnTo>
                <a:pt x="17" y="34"/>
              </a:lnTo>
              <a:lnTo>
                <a:pt x="16" y="33"/>
              </a:lnTo>
              <a:lnTo>
                <a:pt x="15" y="32"/>
              </a:lnTo>
              <a:lnTo>
                <a:pt x="15" y="31"/>
              </a:lnTo>
              <a:lnTo>
                <a:pt x="15" y="30"/>
              </a:lnTo>
              <a:lnTo>
                <a:pt x="15" y="29"/>
              </a:lnTo>
              <a:lnTo>
                <a:pt x="14" y="28"/>
              </a:lnTo>
              <a:lnTo>
                <a:pt x="13" y="27"/>
              </a:lnTo>
              <a:lnTo>
                <a:pt x="13" y="26"/>
              </a:lnTo>
              <a:lnTo>
                <a:pt x="12" y="25"/>
              </a:lnTo>
              <a:lnTo>
                <a:pt x="12" y="24"/>
              </a:lnTo>
              <a:lnTo>
                <a:pt x="12" y="23"/>
              </a:lnTo>
              <a:lnTo>
                <a:pt x="11" y="22"/>
              </a:lnTo>
              <a:lnTo>
                <a:pt x="10" y="22"/>
              </a:lnTo>
              <a:lnTo>
                <a:pt x="9" y="20"/>
              </a:lnTo>
              <a:lnTo>
                <a:pt x="8" y="19"/>
              </a:lnTo>
              <a:lnTo>
                <a:pt x="8" y="18"/>
              </a:lnTo>
              <a:lnTo>
                <a:pt x="7" y="17"/>
              </a:lnTo>
              <a:lnTo>
                <a:pt x="6" y="16"/>
              </a:lnTo>
              <a:lnTo>
                <a:pt x="6" y="15"/>
              </a:lnTo>
              <a:lnTo>
                <a:pt x="5" y="15"/>
              </a:lnTo>
              <a:lnTo>
                <a:pt x="4" y="15"/>
              </a:lnTo>
              <a:lnTo>
                <a:pt x="3" y="15"/>
              </a:lnTo>
              <a:lnTo>
                <a:pt x="1" y="15"/>
              </a:lnTo>
              <a:lnTo>
                <a:pt x="0" y="1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396240</xdr:colOff>
      <xdr:row>17</xdr:row>
      <xdr:rowOff>66675</xdr:rowOff>
    </xdr:from>
    <xdr:to>
      <xdr:col>8</xdr:col>
      <xdr:colOff>568960</xdr:colOff>
      <xdr:row>18</xdr:row>
      <xdr:rowOff>38100</xdr:rowOff>
    </xdr:to>
    <xdr:sp>
      <xdr:nvSpPr>
        <xdr:cNvPr id="4903668" name="Freeform 114"/>
        <xdr:cNvSpPr/>
      </xdr:nvSpPr>
      <xdr:spPr>
        <a:xfrm>
          <a:off x="5831840" y="2831465"/>
          <a:ext cx="172720" cy="123825"/>
        </a:xfrm>
        <a:custGeom>
          <a:avLst/>
          <a:gdLst>
            <a:gd name="txL" fmla="*/ 0 w 17"/>
            <a:gd name="txT" fmla="*/ 0 h 14"/>
            <a:gd name="txR" fmla="*/ 17 w 17"/>
            <a:gd name="txB" fmla="*/ 14 h 14"/>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7" h="14">
              <a:moveTo>
                <a:pt x="1" y="4"/>
              </a:moveTo>
              <a:lnTo>
                <a:pt x="1" y="4"/>
              </a:lnTo>
              <a:lnTo>
                <a:pt x="2" y="3"/>
              </a:lnTo>
              <a:lnTo>
                <a:pt x="2" y="2"/>
              </a:lnTo>
              <a:lnTo>
                <a:pt x="3" y="1"/>
              </a:lnTo>
              <a:lnTo>
                <a:pt x="4" y="0"/>
              </a:lnTo>
              <a:lnTo>
                <a:pt x="5" y="0"/>
              </a:lnTo>
              <a:lnTo>
                <a:pt x="6" y="0"/>
              </a:lnTo>
              <a:lnTo>
                <a:pt x="7" y="1"/>
              </a:lnTo>
              <a:lnTo>
                <a:pt x="8" y="1"/>
              </a:lnTo>
              <a:lnTo>
                <a:pt x="9" y="2"/>
              </a:lnTo>
              <a:lnTo>
                <a:pt x="10" y="2"/>
              </a:lnTo>
              <a:lnTo>
                <a:pt x="11" y="2"/>
              </a:lnTo>
              <a:lnTo>
                <a:pt x="12" y="1"/>
              </a:lnTo>
              <a:lnTo>
                <a:pt x="13" y="0"/>
              </a:lnTo>
              <a:lnTo>
                <a:pt x="13" y="1"/>
              </a:lnTo>
              <a:lnTo>
                <a:pt x="14" y="2"/>
              </a:lnTo>
              <a:lnTo>
                <a:pt x="15" y="4"/>
              </a:lnTo>
              <a:lnTo>
                <a:pt x="16" y="6"/>
              </a:lnTo>
              <a:lnTo>
                <a:pt x="16" y="7"/>
              </a:lnTo>
              <a:lnTo>
                <a:pt x="16" y="8"/>
              </a:lnTo>
              <a:lnTo>
                <a:pt x="16" y="9"/>
              </a:lnTo>
              <a:lnTo>
                <a:pt x="16" y="10"/>
              </a:lnTo>
              <a:lnTo>
                <a:pt x="17" y="11"/>
              </a:lnTo>
              <a:lnTo>
                <a:pt x="17" y="12"/>
              </a:lnTo>
              <a:lnTo>
                <a:pt x="16" y="13"/>
              </a:lnTo>
              <a:lnTo>
                <a:pt x="15" y="14"/>
              </a:lnTo>
              <a:lnTo>
                <a:pt x="14" y="13"/>
              </a:lnTo>
              <a:lnTo>
                <a:pt x="13" y="13"/>
              </a:lnTo>
              <a:lnTo>
                <a:pt x="12" y="13"/>
              </a:lnTo>
              <a:lnTo>
                <a:pt x="11" y="12"/>
              </a:lnTo>
              <a:lnTo>
                <a:pt x="10" y="12"/>
              </a:lnTo>
              <a:lnTo>
                <a:pt x="9" y="12"/>
              </a:lnTo>
              <a:lnTo>
                <a:pt x="8" y="13"/>
              </a:lnTo>
              <a:lnTo>
                <a:pt x="7" y="14"/>
              </a:lnTo>
              <a:lnTo>
                <a:pt x="5" y="13"/>
              </a:lnTo>
              <a:lnTo>
                <a:pt x="4" y="13"/>
              </a:lnTo>
              <a:lnTo>
                <a:pt x="3" y="13"/>
              </a:lnTo>
              <a:lnTo>
                <a:pt x="2" y="14"/>
              </a:lnTo>
              <a:lnTo>
                <a:pt x="2" y="12"/>
              </a:lnTo>
              <a:lnTo>
                <a:pt x="2" y="11"/>
              </a:lnTo>
              <a:lnTo>
                <a:pt x="2" y="10"/>
              </a:lnTo>
              <a:lnTo>
                <a:pt x="3" y="9"/>
              </a:lnTo>
              <a:lnTo>
                <a:pt x="3" y="8"/>
              </a:lnTo>
              <a:lnTo>
                <a:pt x="4" y="7"/>
              </a:lnTo>
              <a:lnTo>
                <a:pt x="3" y="7"/>
              </a:lnTo>
              <a:lnTo>
                <a:pt x="2" y="6"/>
              </a:lnTo>
              <a:lnTo>
                <a:pt x="1" y="5"/>
              </a:lnTo>
              <a:lnTo>
                <a:pt x="0" y="4"/>
              </a:lnTo>
              <a:lnTo>
                <a:pt x="1" y="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264160</xdr:colOff>
      <xdr:row>15</xdr:row>
      <xdr:rowOff>47625</xdr:rowOff>
    </xdr:from>
    <xdr:to>
      <xdr:col>8</xdr:col>
      <xdr:colOff>629920</xdr:colOff>
      <xdr:row>17</xdr:row>
      <xdr:rowOff>28575</xdr:rowOff>
    </xdr:to>
    <xdr:sp>
      <xdr:nvSpPr>
        <xdr:cNvPr id="4903669" name="Freeform 115"/>
        <xdr:cNvSpPr/>
      </xdr:nvSpPr>
      <xdr:spPr>
        <a:xfrm>
          <a:off x="5699760" y="2507615"/>
          <a:ext cx="365760" cy="285750"/>
        </a:xfrm>
        <a:custGeom>
          <a:avLst/>
          <a:gdLst>
            <a:gd name="txL" fmla="*/ 0 w 36"/>
            <a:gd name="txT" fmla="*/ 0 h 32"/>
            <a:gd name="txR" fmla="*/ 36 w 36"/>
            <a:gd name="txB" fmla="*/ 32 h 32"/>
          </a:gdLst>
          <a:ahLst/>
          <a:cxnLst>
            <a:cxn ang="0">
              <a:pos x="2147483647" y="2147483647"/>
            </a:cxn>
            <a:cxn ang="0">
              <a:pos x="2147483647" y="0"/>
            </a:cxn>
            <a:cxn ang="0">
              <a:pos x="2147483647" y="0"/>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6" h="32">
              <a:moveTo>
                <a:pt x="1" y="2"/>
              </a:moveTo>
              <a:lnTo>
                <a:pt x="2" y="2"/>
              </a:lnTo>
              <a:lnTo>
                <a:pt x="2" y="1"/>
              </a:lnTo>
              <a:lnTo>
                <a:pt x="4" y="0"/>
              </a:lnTo>
              <a:lnTo>
                <a:pt x="5" y="0"/>
              </a:lnTo>
              <a:lnTo>
                <a:pt x="7" y="0"/>
              </a:lnTo>
              <a:lnTo>
                <a:pt x="8" y="0"/>
              </a:lnTo>
              <a:lnTo>
                <a:pt x="10" y="1"/>
              </a:lnTo>
              <a:lnTo>
                <a:pt x="11" y="1"/>
              </a:lnTo>
              <a:lnTo>
                <a:pt x="12" y="0"/>
              </a:lnTo>
              <a:lnTo>
                <a:pt x="13" y="0"/>
              </a:lnTo>
              <a:lnTo>
                <a:pt x="14" y="0"/>
              </a:lnTo>
              <a:lnTo>
                <a:pt x="15" y="1"/>
              </a:lnTo>
              <a:lnTo>
                <a:pt x="17" y="1"/>
              </a:lnTo>
              <a:lnTo>
                <a:pt x="19" y="1"/>
              </a:lnTo>
              <a:lnTo>
                <a:pt x="20" y="1"/>
              </a:lnTo>
              <a:lnTo>
                <a:pt x="21" y="2"/>
              </a:lnTo>
              <a:lnTo>
                <a:pt x="22" y="2"/>
              </a:lnTo>
              <a:lnTo>
                <a:pt x="23" y="2"/>
              </a:lnTo>
              <a:lnTo>
                <a:pt x="24" y="2"/>
              </a:lnTo>
              <a:lnTo>
                <a:pt x="25" y="3"/>
              </a:lnTo>
              <a:lnTo>
                <a:pt x="26" y="3"/>
              </a:lnTo>
              <a:lnTo>
                <a:pt x="27" y="3"/>
              </a:lnTo>
              <a:lnTo>
                <a:pt x="28" y="4"/>
              </a:lnTo>
              <a:lnTo>
                <a:pt x="29" y="4"/>
              </a:lnTo>
              <a:lnTo>
                <a:pt x="30" y="4"/>
              </a:lnTo>
              <a:lnTo>
                <a:pt x="31" y="5"/>
              </a:lnTo>
              <a:lnTo>
                <a:pt x="32" y="6"/>
              </a:lnTo>
              <a:lnTo>
                <a:pt x="33" y="7"/>
              </a:lnTo>
              <a:lnTo>
                <a:pt x="33" y="8"/>
              </a:lnTo>
              <a:lnTo>
                <a:pt x="34" y="9"/>
              </a:lnTo>
              <a:lnTo>
                <a:pt x="34" y="10"/>
              </a:lnTo>
              <a:lnTo>
                <a:pt x="34" y="12"/>
              </a:lnTo>
              <a:lnTo>
                <a:pt x="34" y="13"/>
              </a:lnTo>
              <a:lnTo>
                <a:pt x="34" y="14"/>
              </a:lnTo>
              <a:lnTo>
                <a:pt x="34" y="15"/>
              </a:lnTo>
              <a:lnTo>
                <a:pt x="35" y="16"/>
              </a:lnTo>
              <a:lnTo>
                <a:pt x="34" y="17"/>
              </a:lnTo>
              <a:lnTo>
                <a:pt x="34" y="18"/>
              </a:lnTo>
              <a:lnTo>
                <a:pt x="34" y="19"/>
              </a:lnTo>
              <a:lnTo>
                <a:pt x="34" y="20"/>
              </a:lnTo>
              <a:lnTo>
                <a:pt x="35" y="21"/>
              </a:lnTo>
              <a:lnTo>
                <a:pt x="36" y="23"/>
              </a:lnTo>
              <a:lnTo>
                <a:pt x="35" y="24"/>
              </a:lnTo>
              <a:lnTo>
                <a:pt x="34" y="25"/>
              </a:lnTo>
              <a:lnTo>
                <a:pt x="33" y="26"/>
              </a:lnTo>
              <a:lnTo>
                <a:pt x="32" y="26"/>
              </a:lnTo>
              <a:lnTo>
                <a:pt x="31" y="27"/>
              </a:lnTo>
              <a:lnTo>
                <a:pt x="30" y="27"/>
              </a:lnTo>
              <a:lnTo>
                <a:pt x="30" y="29"/>
              </a:lnTo>
              <a:lnTo>
                <a:pt x="30" y="30"/>
              </a:lnTo>
              <a:lnTo>
                <a:pt x="29" y="30"/>
              </a:lnTo>
              <a:lnTo>
                <a:pt x="28" y="31"/>
              </a:lnTo>
              <a:lnTo>
                <a:pt x="27" y="32"/>
              </a:lnTo>
              <a:lnTo>
                <a:pt x="26" y="31"/>
              </a:lnTo>
              <a:lnTo>
                <a:pt x="26" y="30"/>
              </a:lnTo>
              <a:lnTo>
                <a:pt x="25" y="30"/>
              </a:lnTo>
              <a:lnTo>
                <a:pt x="24" y="29"/>
              </a:lnTo>
              <a:lnTo>
                <a:pt x="23" y="28"/>
              </a:lnTo>
              <a:lnTo>
                <a:pt x="22" y="28"/>
              </a:lnTo>
              <a:lnTo>
                <a:pt x="21" y="28"/>
              </a:lnTo>
              <a:lnTo>
                <a:pt x="20" y="27"/>
              </a:lnTo>
              <a:lnTo>
                <a:pt x="18" y="27"/>
              </a:lnTo>
              <a:lnTo>
                <a:pt x="17" y="27"/>
              </a:lnTo>
              <a:lnTo>
                <a:pt x="16" y="28"/>
              </a:lnTo>
              <a:lnTo>
                <a:pt x="15" y="27"/>
              </a:lnTo>
              <a:lnTo>
                <a:pt x="14" y="25"/>
              </a:lnTo>
              <a:lnTo>
                <a:pt x="14" y="24"/>
              </a:lnTo>
              <a:lnTo>
                <a:pt x="13" y="23"/>
              </a:lnTo>
              <a:lnTo>
                <a:pt x="12" y="23"/>
              </a:lnTo>
              <a:lnTo>
                <a:pt x="12" y="22"/>
              </a:lnTo>
              <a:lnTo>
                <a:pt x="11" y="21"/>
              </a:lnTo>
              <a:lnTo>
                <a:pt x="11" y="20"/>
              </a:lnTo>
              <a:lnTo>
                <a:pt x="10" y="19"/>
              </a:lnTo>
              <a:lnTo>
                <a:pt x="10" y="18"/>
              </a:lnTo>
              <a:lnTo>
                <a:pt x="9" y="17"/>
              </a:lnTo>
              <a:lnTo>
                <a:pt x="8" y="16"/>
              </a:lnTo>
              <a:lnTo>
                <a:pt x="7" y="16"/>
              </a:lnTo>
              <a:lnTo>
                <a:pt x="6" y="15"/>
              </a:lnTo>
              <a:lnTo>
                <a:pt x="5" y="15"/>
              </a:lnTo>
              <a:lnTo>
                <a:pt x="4" y="14"/>
              </a:lnTo>
              <a:lnTo>
                <a:pt x="4" y="13"/>
              </a:lnTo>
              <a:lnTo>
                <a:pt x="3" y="12"/>
              </a:lnTo>
              <a:lnTo>
                <a:pt x="2" y="10"/>
              </a:lnTo>
              <a:lnTo>
                <a:pt x="1" y="9"/>
              </a:lnTo>
              <a:lnTo>
                <a:pt x="1" y="8"/>
              </a:lnTo>
              <a:lnTo>
                <a:pt x="1" y="7"/>
              </a:lnTo>
              <a:lnTo>
                <a:pt x="1" y="6"/>
              </a:lnTo>
              <a:lnTo>
                <a:pt x="1" y="4"/>
              </a:lnTo>
              <a:lnTo>
                <a:pt x="0" y="3"/>
              </a:lnTo>
              <a:lnTo>
                <a:pt x="1" y="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91440</xdr:colOff>
      <xdr:row>19</xdr:row>
      <xdr:rowOff>142875</xdr:rowOff>
    </xdr:from>
    <xdr:to>
      <xdr:col>9</xdr:col>
      <xdr:colOff>355600</xdr:colOff>
      <xdr:row>21</xdr:row>
      <xdr:rowOff>28575</xdr:rowOff>
    </xdr:to>
    <xdr:sp>
      <xdr:nvSpPr>
        <xdr:cNvPr id="4903670" name="Freeform 116"/>
        <xdr:cNvSpPr/>
      </xdr:nvSpPr>
      <xdr:spPr>
        <a:xfrm>
          <a:off x="6177280" y="3212465"/>
          <a:ext cx="264160" cy="190500"/>
        </a:xfrm>
        <a:custGeom>
          <a:avLst/>
          <a:gdLst>
            <a:gd name="txL" fmla="*/ 0 w 26"/>
            <a:gd name="txT" fmla="*/ 0 h 22"/>
            <a:gd name="txR" fmla="*/ 26 w 26"/>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2">
              <a:moveTo>
                <a:pt x="1" y="16"/>
              </a:moveTo>
              <a:lnTo>
                <a:pt x="1" y="16"/>
              </a:lnTo>
              <a:lnTo>
                <a:pt x="3" y="15"/>
              </a:lnTo>
              <a:lnTo>
                <a:pt x="3" y="14"/>
              </a:lnTo>
              <a:lnTo>
                <a:pt x="3" y="13"/>
              </a:lnTo>
              <a:lnTo>
                <a:pt x="4" y="13"/>
              </a:lnTo>
              <a:lnTo>
                <a:pt x="5" y="12"/>
              </a:lnTo>
              <a:lnTo>
                <a:pt x="6" y="11"/>
              </a:lnTo>
              <a:lnTo>
                <a:pt x="7" y="11"/>
              </a:lnTo>
              <a:lnTo>
                <a:pt x="8" y="9"/>
              </a:lnTo>
              <a:lnTo>
                <a:pt x="7" y="8"/>
              </a:lnTo>
              <a:lnTo>
                <a:pt x="6" y="7"/>
              </a:lnTo>
              <a:lnTo>
                <a:pt x="5" y="6"/>
              </a:lnTo>
              <a:lnTo>
                <a:pt x="6" y="5"/>
              </a:lnTo>
              <a:lnTo>
                <a:pt x="7" y="5"/>
              </a:lnTo>
              <a:lnTo>
                <a:pt x="9" y="5"/>
              </a:lnTo>
              <a:lnTo>
                <a:pt x="10" y="4"/>
              </a:lnTo>
              <a:lnTo>
                <a:pt x="11" y="4"/>
              </a:lnTo>
              <a:lnTo>
                <a:pt x="12" y="3"/>
              </a:lnTo>
              <a:lnTo>
                <a:pt x="13" y="3"/>
              </a:lnTo>
              <a:lnTo>
                <a:pt x="14" y="3"/>
              </a:lnTo>
              <a:lnTo>
                <a:pt x="15" y="2"/>
              </a:lnTo>
              <a:lnTo>
                <a:pt x="16" y="1"/>
              </a:lnTo>
              <a:lnTo>
                <a:pt x="16" y="0"/>
              </a:lnTo>
              <a:lnTo>
                <a:pt x="17" y="2"/>
              </a:lnTo>
              <a:lnTo>
                <a:pt x="18" y="3"/>
              </a:lnTo>
              <a:lnTo>
                <a:pt x="19" y="3"/>
              </a:lnTo>
              <a:lnTo>
                <a:pt x="20" y="4"/>
              </a:lnTo>
              <a:lnTo>
                <a:pt x="21" y="4"/>
              </a:lnTo>
              <a:lnTo>
                <a:pt x="22" y="5"/>
              </a:lnTo>
              <a:lnTo>
                <a:pt x="23" y="6"/>
              </a:lnTo>
              <a:lnTo>
                <a:pt x="24" y="6"/>
              </a:lnTo>
              <a:lnTo>
                <a:pt x="25" y="7"/>
              </a:lnTo>
              <a:lnTo>
                <a:pt x="25" y="8"/>
              </a:lnTo>
              <a:lnTo>
                <a:pt x="25" y="9"/>
              </a:lnTo>
              <a:lnTo>
                <a:pt x="26" y="10"/>
              </a:lnTo>
              <a:lnTo>
                <a:pt x="26" y="12"/>
              </a:lnTo>
              <a:lnTo>
                <a:pt x="25" y="12"/>
              </a:lnTo>
              <a:lnTo>
                <a:pt x="24" y="13"/>
              </a:lnTo>
              <a:lnTo>
                <a:pt x="23" y="13"/>
              </a:lnTo>
              <a:lnTo>
                <a:pt x="22" y="13"/>
              </a:lnTo>
              <a:lnTo>
                <a:pt x="20" y="13"/>
              </a:lnTo>
              <a:lnTo>
                <a:pt x="19" y="12"/>
              </a:lnTo>
              <a:lnTo>
                <a:pt x="18" y="12"/>
              </a:lnTo>
              <a:lnTo>
                <a:pt x="17" y="13"/>
              </a:lnTo>
              <a:lnTo>
                <a:pt x="18" y="14"/>
              </a:lnTo>
              <a:lnTo>
                <a:pt x="18" y="15"/>
              </a:lnTo>
              <a:lnTo>
                <a:pt x="19" y="16"/>
              </a:lnTo>
              <a:lnTo>
                <a:pt x="20" y="17"/>
              </a:lnTo>
              <a:lnTo>
                <a:pt x="18" y="18"/>
              </a:lnTo>
              <a:lnTo>
                <a:pt x="17" y="17"/>
              </a:lnTo>
              <a:lnTo>
                <a:pt x="16" y="16"/>
              </a:lnTo>
              <a:lnTo>
                <a:pt x="15" y="17"/>
              </a:lnTo>
              <a:lnTo>
                <a:pt x="14" y="17"/>
              </a:lnTo>
              <a:lnTo>
                <a:pt x="13" y="18"/>
              </a:lnTo>
              <a:lnTo>
                <a:pt x="12" y="19"/>
              </a:lnTo>
              <a:lnTo>
                <a:pt x="10" y="19"/>
              </a:lnTo>
              <a:lnTo>
                <a:pt x="9" y="18"/>
              </a:lnTo>
              <a:lnTo>
                <a:pt x="8" y="18"/>
              </a:lnTo>
              <a:lnTo>
                <a:pt x="7" y="19"/>
              </a:lnTo>
              <a:lnTo>
                <a:pt x="6" y="19"/>
              </a:lnTo>
              <a:lnTo>
                <a:pt x="5" y="20"/>
              </a:lnTo>
              <a:lnTo>
                <a:pt x="4" y="21"/>
              </a:lnTo>
              <a:lnTo>
                <a:pt x="4" y="22"/>
              </a:lnTo>
              <a:lnTo>
                <a:pt x="2" y="21"/>
              </a:lnTo>
              <a:lnTo>
                <a:pt x="1" y="20"/>
              </a:lnTo>
              <a:lnTo>
                <a:pt x="1" y="18"/>
              </a:lnTo>
              <a:lnTo>
                <a:pt x="0" y="17"/>
              </a:lnTo>
              <a:lnTo>
                <a:pt x="0" y="16"/>
              </a:lnTo>
              <a:lnTo>
                <a:pt x="1" y="1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538480</xdr:colOff>
      <xdr:row>16</xdr:row>
      <xdr:rowOff>104775</xdr:rowOff>
    </xdr:from>
    <xdr:to>
      <xdr:col>9</xdr:col>
      <xdr:colOff>91440</xdr:colOff>
      <xdr:row>17</xdr:row>
      <xdr:rowOff>152400</xdr:rowOff>
    </xdr:to>
    <xdr:sp>
      <xdr:nvSpPr>
        <xdr:cNvPr id="4903671" name="Freeform 117"/>
        <xdr:cNvSpPr/>
      </xdr:nvSpPr>
      <xdr:spPr>
        <a:xfrm>
          <a:off x="5974080" y="2717165"/>
          <a:ext cx="203200" cy="200025"/>
        </a:xfrm>
        <a:custGeom>
          <a:avLst/>
          <a:gdLst>
            <a:gd name="txL" fmla="*/ 0 w 20"/>
            <a:gd name="txT" fmla="*/ 0 h 22"/>
            <a:gd name="txR" fmla="*/ 20 w 20"/>
            <a:gd name="txB" fmla="*/ 22 h 22"/>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20" h="22">
              <a:moveTo>
                <a:pt x="0" y="8"/>
              </a:moveTo>
              <a:lnTo>
                <a:pt x="1" y="8"/>
              </a:lnTo>
              <a:lnTo>
                <a:pt x="2" y="7"/>
              </a:lnTo>
              <a:lnTo>
                <a:pt x="3" y="7"/>
              </a:lnTo>
              <a:lnTo>
                <a:pt x="3" y="6"/>
              </a:lnTo>
              <a:lnTo>
                <a:pt x="3" y="4"/>
              </a:lnTo>
              <a:lnTo>
                <a:pt x="4" y="4"/>
              </a:lnTo>
              <a:lnTo>
                <a:pt x="5" y="3"/>
              </a:lnTo>
              <a:lnTo>
                <a:pt x="6" y="3"/>
              </a:lnTo>
              <a:lnTo>
                <a:pt x="7" y="2"/>
              </a:lnTo>
              <a:lnTo>
                <a:pt x="8" y="1"/>
              </a:lnTo>
              <a:lnTo>
                <a:pt x="9" y="0"/>
              </a:lnTo>
              <a:lnTo>
                <a:pt x="9" y="2"/>
              </a:lnTo>
              <a:lnTo>
                <a:pt x="10" y="3"/>
              </a:lnTo>
              <a:lnTo>
                <a:pt x="11" y="4"/>
              </a:lnTo>
              <a:lnTo>
                <a:pt x="11" y="5"/>
              </a:lnTo>
              <a:lnTo>
                <a:pt x="12" y="6"/>
              </a:lnTo>
              <a:lnTo>
                <a:pt x="13" y="6"/>
              </a:lnTo>
              <a:lnTo>
                <a:pt x="14" y="7"/>
              </a:lnTo>
              <a:lnTo>
                <a:pt x="14" y="8"/>
              </a:lnTo>
              <a:lnTo>
                <a:pt x="15" y="9"/>
              </a:lnTo>
              <a:lnTo>
                <a:pt x="16" y="10"/>
              </a:lnTo>
              <a:lnTo>
                <a:pt x="17" y="10"/>
              </a:lnTo>
              <a:lnTo>
                <a:pt x="18" y="11"/>
              </a:lnTo>
              <a:lnTo>
                <a:pt x="18" y="12"/>
              </a:lnTo>
              <a:lnTo>
                <a:pt x="18" y="13"/>
              </a:lnTo>
              <a:lnTo>
                <a:pt x="19" y="14"/>
              </a:lnTo>
              <a:lnTo>
                <a:pt x="20" y="16"/>
              </a:lnTo>
              <a:lnTo>
                <a:pt x="19" y="18"/>
              </a:lnTo>
              <a:lnTo>
                <a:pt x="18" y="17"/>
              </a:lnTo>
              <a:lnTo>
                <a:pt x="16" y="17"/>
              </a:lnTo>
              <a:lnTo>
                <a:pt x="15" y="17"/>
              </a:lnTo>
              <a:lnTo>
                <a:pt x="14" y="17"/>
              </a:lnTo>
              <a:lnTo>
                <a:pt x="13" y="17"/>
              </a:lnTo>
              <a:lnTo>
                <a:pt x="12" y="17"/>
              </a:lnTo>
              <a:lnTo>
                <a:pt x="11" y="17"/>
              </a:lnTo>
              <a:lnTo>
                <a:pt x="10" y="16"/>
              </a:lnTo>
              <a:lnTo>
                <a:pt x="9" y="16"/>
              </a:lnTo>
              <a:lnTo>
                <a:pt x="8" y="17"/>
              </a:lnTo>
              <a:lnTo>
                <a:pt x="7" y="18"/>
              </a:lnTo>
              <a:lnTo>
                <a:pt x="7" y="19"/>
              </a:lnTo>
              <a:lnTo>
                <a:pt x="7" y="20"/>
              </a:lnTo>
              <a:lnTo>
                <a:pt x="7" y="21"/>
              </a:lnTo>
              <a:lnTo>
                <a:pt x="7" y="22"/>
              </a:lnTo>
              <a:lnTo>
                <a:pt x="6" y="22"/>
              </a:lnTo>
              <a:lnTo>
                <a:pt x="4" y="22"/>
              </a:lnTo>
              <a:lnTo>
                <a:pt x="3" y="22"/>
              </a:lnTo>
              <a:lnTo>
                <a:pt x="2" y="22"/>
              </a:lnTo>
              <a:lnTo>
                <a:pt x="2" y="21"/>
              </a:lnTo>
              <a:lnTo>
                <a:pt x="2" y="20"/>
              </a:lnTo>
              <a:lnTo>
                <a:pt x="2" y="19"/>
              </a:lnTo>
              <a:lnTo>
                <a:pt x="1" y="17"/>
              </a:lnTo>
              <a:lnTo>
                <a:pt x="1" y="15"/>
              </a:lnTo>
              <a:lnTo>
                <a:pt x="1" y="14"/>
              </a:lnTo>
              <a:lnTo>
                <a:pt x="1" y="13"/>
              </a:lnTo>
              <a:lnTo>
                <a:pt x="1" y="12"/>
              </a:lnTo>
              <a:lnTo>
                <a:pt x="0" y="10"/>
              </a:lnTo>
              <a:lnTo>
                <a:pt x="0" y="9"/>
              </a:lnTo>
              <a:lnTo>
                <a:pt x="0" y="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629920</xdr:colOff>
      <xdr:row>17</xdr:row>
      <xdr:rowOff>152400</xdr:rowOff>
    </xdr:from>
    <xdr:to>
      <xdr:col>8</xdr:col>
      <xdr:colOff>223520</xdr:colOff>
      <xdr:row>19</xdr:row>
      <xdr:rowOff>19050</xdr:rowOff>
    </xdr:to>
    <xdr:sp>
      <xdr:nvSpPr>
        <xdr:cNvPr id="4903672" name="Freeform 118"/>
        <xdr:cNvSpPr/>
      </xdr:nvSpPr>
      <xdr:spPr>
        <a:xfrm>
          <a:off x="5415280" y="2917190"/>
          <a:ext cx="243840" cy="171450"/>
        </a:xfrm>
        <a:custGeom>
          <a:avLst/>
          <a:gdLst>
            <a:gd name="txL" fmla="*/ 0 w 24"/>
            <a:gd name="txT" fmla="*/ 0 h 19"/>
            <a:gd name="txR" fmla="*/ 24 w 24"/>
            <a:gd name="txB" fmla="*/ 19 h 19"/>
          </a:gdLst>
          <a:ahLst/>
          <a:cxnLst>
            <a:cxn ang="0">
              <a:pos x="0"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4" h="19">
              <a:moveTo>
                <a:pt x="0" y="1"/>
              </a:moveTo>
              <a:lnTo>
                <a:pt x="1" y="1"/>
              </a:lnTo>
              <a:lnTo>
                <a:pt x="2" y="1"/>
              </a:lnTo>
              <a:lnTo>
                <a:pt x="3" y="0"/>
              </a:lnTo>
              <a:lnTo>
                <a:pt x="4" y="0"/>
              </a:lnTo>
              <a:lnTo>
                <a:pt x="5" y="0"/>
              </a:lnTo>
              <a:lnTo>
                <a:pt x="5" y="2"/>
              </a:lnTo>
              <a:lnTo>
                <a:pt x="6" y="3"/>
              </a:lnTo>
              <a:lnTo>
                <a:pt x="7" y="3"/>
              </a:lnTo>
              <a:lnTo>
                <a:pt x="8" y="3"/>
              </a:lnTo>
              <a:lnTo>
                <a:pt x="9" y="3"/>
              </a:lnTo>
              <a:lnTo>
                <a:pt x="9" y="4"/>
              </a:lnTo>
              <a:lnTo>
                <a:pt x="9" y="5"/>
              </a:lnTo>
              <a:lnTo>
                <a:pt x="9" y="6"/>
              </a:lnTo>
              <a:lnTo>
                <a:pt x="10" y="7"/>
              </a:lnTo>
              <a:lnTo>
                <a:pt x="10" y="8"/>
              </a:lnTo>
              <a:lnTo>
                <a:pt x="11" y="8"/>
              </a:lnTo>
              <a:lnTo>
                <a:pt x="12" y="8"/>
              </a:lnTo>
              <a:lnTo>
                <a:pt x="13" y="9"/>
              </a:lnTo>
              <a:lnTo>
                <a:pt x="14" y="9"/>
              </a:lnTo>
              <a:lnTo>
                <a:pt x="15" y="9"/>
              </a:lnTo>
              <a:lnTo>
                <a:pt x="16" y="9"/>
              </a:lnTo>
              <a:lnTo>
                <a:pt x="17" y="9"/>
              </a:lnTo>
              <a:lnTo>
                <a:pt x="18" y="9"/>
              </a:lnTo>
              <a:lnTo>
                <a:pt x="19" y="8"/>
              </a:lnTo>
              <a:lnTo>
                <a:pt x="20" y="8"/>
              </a:lnTo>
              <a:lnTo>
                <a:pt x="21" y="7"/>
              </a:lnTo>
              <a:lnTo>
                <a:pt x="22" y="7"/>
              </a:lnTo>
              <a:lnTo>
                <a:pt x="23" y="8"/>
              </a:lnTo>
              <a:lnTo>
                <a:pt x="24" y="9"/>
              </a:lnTo>
              <a:lnTo>
                <a:pt x="24" y="10"/>
              </a:lnTo>
              <a:lnTo>
                <a:pt x="22" y="11"/>
              </a:lnTo>
              <a:lnTo>
                <a:pt x="20" y="12"/>
              </a:lnTo>
              <a:lnTo>
                <a:pt x="19" y="12"/>
              </a:lnTo>
              <a:lnTo>
                <a:pt x="18" y="13"/>
              </a:lnTo>
              <a:lnTo>
                <a:pt x="18" y="14"/>
              </a:lnTo>
              <a:lnTo>
                <a:pt x="17" y="15"/>
              </a:lnTo>
              <a:lnTo>
                <a:pt x="16" y="16"/>
              </a:lnTo>
              <a:lnTo>
                <a:pt x="16" y="17"/>
              </a:lnTo>
              <a:lnTo>
                <a:pt x="15" y="18"/>
              </a:lnTo>
              <a:lnTo>
                <a:pt x="15" y="19"/>
              </a:lnTo>
              <a:lnTo>
                <a:pt x="14" y="19"/>
              </a:lnTo>
              <a:lnTo>
                <a:pt x="13" y="18"/>
              </a:lnTo>
              <a:lnTo>
                <a:pt x="12" y="18"/>
              </a:lnTo>
              <a:lnTo>
                <a:pt x="11" y="16"/>
              </a:lnTo>
              <a:lnTo>
                <a:pt x="10" y="15"/>
              </a:lnTo>
              <a:lnTo>
                <a:pt x="9" y="14"/>
              </a:lnTo>
              <a:lnTo>
                <a:pt x="9" y="13"/>
              </a:lnTo>
              <a:lnTo>
                <a:pt x="8" y="12"/>
              </a:lnTo>
              <a:lnTo>
                <a:pt x="7" y="11"/>
              </a:lnTo>
              <a:lnTo>
                <a:pt x="6" y="10"/>
              </a:lnTo>
              <a:lnTo>
                <a:pt x="5" y="9"/>
              </a:lnTo>
              <a:lnTo>
                <a:pt x="4" y="8"/>
              </a:lnTo>
              <a:lnTo>
                <a:pt x="4" y="7"/>
              </a:lnTo>
              <a:lnTo>
                <a:pt x="3" y="6"/>
              </a:lnTo>
              <a:lnTo>
                <a:pt x="2" y="5"/>
              </a:lnTo>
              <a:lnTo>
                <a:pt x="2" y="4"/>
              </a:lnTo>
              <a:lnTo>
                <a:pt x="1" y="3"/>
              </a:lnTo>
              <a:lnTo>
                <a:pt x="0" y="2"/>
              </a:lnTo>
              <a:lnTo>
                <a:pt x="0"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81280</xdr:colOff>
      <xdr:row>19</xdr:row>
      <xdr:rowOff>57150</xdr:rowOff>
    </xdr:from>
    <xdr:to>
      <xdr:col>9</xdr:col>
      <xdr:colOff>264160</xdr:colOff>
      <xdr:row>20</xdr:row>
      <xdr:rowOff>28575</xdr:rowOff>
    </xdr:to>
    <xdr:sp>
      <xdr:nvSpPr>
        <xdr:cNvPr id="4903673" name="Freeform 119"/>
        <xdr:cNvSpPr/>
      </xdr:nvSpPr>
      <xdr:spPr>
        <a:xfrm>
          <a:off x="6167120" y="3126740"/>
          <a:ext cx="182880" cy="123825"/>
        </a:xfrm>
        <a:custGeom>
          <a:avLst/>
          <a:gdLst>
            <a:gd name="txL" fmla="*/ 0 w 18"/>
            <a:gd name="txT" fmla="*/ 0 h 14"/>
            <a:gd name="txR" fmla="*/ 18 w 18"/>
            <a:gd name="txB" fmla="*/ 14 h 1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8" h="14">
              <a:moveTo>
                <a:pt x="1" y="6"/>
              </a:moveTo>
              <a:lnTo>
                <a:pt x="2" y="6"/>
              </a:lnTo>
              <a:lnTo>
                <a:pt x="3" y="5"/>
              </a:lnTo>
              <a:lnTo>
                <a:pt x="4" y="4"/>
              </a:lnTo>
              <a:lnTo>
                <a:pt x="5" y="3"/>
              </a:lnTo>
              <a:lnTo>
                <a:pt x="6" y="3"/>
              </a:lnTo>
              <a:lnTo>
                <a:pt x="7" y="2"/>
              </a:lnTo>
              <a:lnTo>
                <a:pt x="8" y="1"/>
              </a:lnTo>
              <a:lnTo>
                <a:pt x="10" y="1"/>
              </a:lnTo>
              <a:lnTo>
                <a:pt x="11" y="0"/>
              </a:lnTo>
              <a:lnTo>
                <a:pt x="13" y="1"/>
              </a:lnTo>
              <a:lnTo>
                <a:pt x="14" y="1"/>
              </a:lnTo>
              <a:lnTo>
                <a:pt x="15" y="2"/>
              </a:lnTo>
              <a:lnTo>
                <a:pt x="16" y="2"/>
              </a:lnTo>
              <a:lnTo>
                <a:pt x="16" y="4"/>
              </a:lnTo>
              <a:lnTo>
                <a:pt x="16" y="5"/>
              </a:lnTo>
              <a:lnTo>
                <a:pt x="16" y="6"/>
              </a:lnTo>
              <a:lnTo>
                <a:pt x="17" y="6"/>
              </a:lnTo>
              <a:lnTo>
                <a:pt x="18" y="8"/>
              </a:lnTo>
              <a:lnTo>
                <a:pt x="17" y="9"/>
              </a:lnTo>
              <a:lnTo>
                <a:pt x="17" y="10"/>
              </a:lnTo>
              <a:lnTo>
                <a:pt x="16" y="11"/>
              </a:lnTo>
              <a:lnTo>
                <a:pt x="15" y="12"/>
              </a:lnTo>
              <a:lnTo>
                <a:pt x="14" y="12"/>
              </a:lnTo>
              <a:lnTo>
                <a:pt x="13" y="12"/>
              </a:lnTo>
              <a:lnTo>
                <a:pt x="12" y="13"/>
              </a:lnTo>
              <a:lnTo>
                <a:pt x="11" y="13"/>
              </a:lnTo>
              <a:lnTo>
                <a:pt x="10" y="14"/>
              </a:lnTo>
              <a:lnTo>
                <a:pt x="9" y="12"/>
              </a:lnTo>
              <a:lnTo>
                <a:pt x="9" y="11"/>
              </a:lnTo>
              <a:lnTo>
                <a:pt x="8" y="10"/>
              </a:lnTo>
              <a:lnTo>
                <a:pt x="8" y="9"/>
              </a:lnTo>
              <a:lnTo>
                <a:pt x="7" y="9"/>
              </a:lnTo>
              <a:lnTo>
                <a:pt x="5" y="9"/>
              </a:lnTo>
              <a:lnTo>
                <a:pt x="4" y="10"/>
              </a:lnTo>
              <a:lnTo>
                <a:pt x="3" y="11"/>
              </a:lnTo>
              <a:lnTo>
                <a:pt x="3" y="10"/>
              </a:lnTo>
              <a:lnTo>
                <a:pt x="2" y="9"/>
              </a:lnTo>
              <a:lnTo>
                <a:pt x="1" y="8"/>
              </a:lnTo>
              <a:lnTo>
                <a:pt x="0" y="7"/>
              </a:lnTo>
              <a:lnTo>
                <a:pt x="1"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497840</xdr:colOff>
      <xdr:row>18</xdr:row>
      <xdr:rowOff>123825</xdr:rowOff>
    </xdr:from>
    <xdr:to>
      <xdr:col>9</xdr:col>
      <xdr:colOff>81280</xdr:colOff>
      <xdr:row>20</xdr:row>
      <xdr:rowOff>19050</xdr:rowOff>
    </xdr:to>
    <xdr:sp>
      <xdr:nvSpPr>
        <xdr:cNvPr id="4903674" name="Freeform 120"/>
        <xdr:cNvSpPr/>
      </xdr:nvSpPr>
      <xdr:spPr>
        <a:xfrm>
          <a:off x="5933440" y="3041015"/>
          <a:ext cx="233680" cy="200025"/>
        </a:xfrm>
        <a:custGeom>
          <a:avLst/>
          <a:gdLst>
            <a:gd name="txL" fmla="*/ 0 w 23"/>
            <a:gd name="txT" fmla="*/ 0 h 23"/>
            <a:gd name="txR" fmla="*/ 23 w 23"/>
            <a:gd name="txB" fmla="*/ 23 h 23"/>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0"/>
            </a:cxn>
          </a:cxnLst>
          <a:rect l="txL" t="txT" r="txR" b="txB"/>
          <a:pathLst>
            <a:path w="23" h="23">
              <a:moveTo>
                <a:pt x="1" y="0"/>
              </a:moveTo>
              <a:lnTo>
                <a:pt x="1" y="0"/>
              </a:lnTo>
              <a:lnTo>
                <a:pt x="2" y="0"/>
              </a:lnTo>
              <a:lnTo>
                <a:pt x="3" y="1"/>
              </a:lnTo>
              <a:lnTo>
                <a:pt x="4" y="1"/>
              </a:lnTo>
              <a:lnTo>
                <a:pt x="5" y="2"/>
              </a:lnTo>
              <a:lnTo>
                <a:pt x="6" y="2"/>
              </a:lnTo>
              <a:lnTo>
                <a:pt x="7" y="1"/>
              </a:lnTo>
              <a:lnTo>
                <a:pt x="8" y="2"/>
              </a:lnTo>
              <a:lnTo>
                <a:pt x="9" y="2"/>
              </a:lnTo>
              <a:lnTo>
                <a:pt x="10" y="2"/>
              </a:lnTo>
              <a:lnTo>
                <a:pt x="11" y="1"/>
              </a:lnTo>
              <a:lnTo>
                <a:pt x="12" y="1"/>
              </a:lnTo>
              <a:lnTo>
                <a:pt x="13" y="0"/>
              </a:lnTo>
              <a:lnTo>
                <a:pt x="14" y="1"/>
              </a:lnTo>
              <a:lnTo>
                <a:pt x="15" y="2"/>
              </a:lnTo>
              <a:lnTo>
                <a:pt x="15" y="3"/>
              </a:lnTo>
              <a:lnTo>
                <a:pt x="16" y="4"/>
              </a:lnTo>
              <a:lnTo>
                <a:pt x="17" y="4"/>
              </a:lnTo>
              <a:lnTo>
                <a:pt x="18" y="4"/>
              </a:lnTo>
              <a:lnTo>
                <a:pt x="18" y="6"/>
              </a:lnTo>
              <a:lnTo>
                <a:pt x="17" y="6"/>
              </a:lnTo>
              <a:lnTo>
                <a:pt x="16" y="7"/>
              </a:lnTo>
              <a:lnTo>
                <a:pt x="15" y="8"/>
              </a:lnTo>
              <a:lnTo>
                <a:pt x="14" y="9"/>
              </a:lnTo>
              <a:lnTo>
                <a:pt x="15" y="10"/>
              </a:lnTo>
              <a:lnTo>
                <a:pt x="16" y="10"/>
              </a:lnTo>
              <a:lnTo>
                <a:pt x="17" y="11"/>
              </a:lnTo>
              <a:lnTo>
                <a:pt x="18" y="10"/>
              </a:lnTo>
              <a:lnTo>
                <a:pt x="19" y="11"/>
              </a:lnTo>
              <a:lnTo>
                <a:pt x="20" y="12"/>
              </a:lnTo>
              <a:lnTo>
                <a:pt x="21" y="13"/>
              </a:lnTo>
              <a:lnTo>
                <a:pt x="21" y="14"/>
              </a:lnTo>
              <a:lnTo>
                <a:pt x="22" y="15"/>
              </a:lnTo>
              <a:lnTo>
                <a:pt x="23" y="16"/>
              </a:lnTo>
              <a:lnTo>
                <a:pt x="23" y="17"/>
              </a:lnTo>
              <a:lnTo>
                <a:pt x="22" y="17"/>
              </a:lnTo>
              <a:lnTo>
                <a:pt x="21" y="18"/>
              </a:lnTo>
              <a:lnTo>
                <a:pt x="19" y="19"/>
              </a:lnTo>
              <a:lnTo>
                <a:pt x="18" y="20"/>
              </a:lnTo>
              <a:lnTo>
                <a:pt x="17" y="20"/>
              </a:lnTo>
              <a:lnTo>
                <a:pt x="16" y="20"/>
              </a:lnTo>
              <a:lnTo>
                <a:pt x="15" y="21"/>
              </a:lnTo>
              <a:lnTo>
                <a:pt x="14" y="21"/>
              </a:lnTo>
              <a:lnTo>
                <a:pt x="13" y="22"/>
              </a:lnTo>
              <a:lnTo>
                <a:pt x="12" y="22"/>
              </a:lnTo>
              <a:lnTo>
                <a:pt x="10" y="23"/>
              </a:lnTo>
              <a:lnTo>
                <a:pt x="10" y="22"/>
              </a:lnTo>
              <a:lnTo>
                <a:pt x="8" y="23"/>
              </a:lnTo>
              <a:lnTo>
                <a:pt x="8" y="22"/>
              </a:lnTo>
              <a:lnTo>
                <a:pt x="8" y="21"/>
              </a:lnTo>
              <a:lnTo>
                <a:pt x="6" y="21"/>
              </a:lnTo>
              <a:lnTo>
                <a:pt x="6" y="20"/>
              </a:lnTo>
              <a:lnTo>
                <a:pt x="6" y="19"/>
              </a:lnTo>
              <a:lnTo>
                <a:pt x="5" y="18"/>
              </a:lnTo>
              <a:lnTo>
                <a:pt x="5" y="16"/>
              </a:lnTo>
              <a:lnTo>
                <a:pt x="4" y="15"/>
              </a:lnTo>
              <a:lnTo>
                <a:pt x="4" y="14"/>
              </a:lnTo>
              <a:lnTo>
                <a:pt x="4" y="13"/>
              </a:lnTo>
              <a:lnTo>
                <a:pt x="3" y="11"/>
              </a:lnTo>
              <a:lnTo>
                <a:pt x="3" y="10"/>
              </a:lnTo>
              <a:lnTo>
                <a:pt x="2" y="8"/>
              </a:lnTo>
              <a:lnTo>
                <a:pt x="2" y="7"/>
              </a:lnTo>
              <a:lnTo>
                <a:pt x="2" y="6"/>
              </a:lnTo>
              <a:lnTo>
                <a:pt x="0" y="2"/>
              </a:lnTo>
              <a:lnTo>
                <a:pt x="0" y="0"/>
              </a:lnTo>
              <a:lnTo>
                <a:pt x="1"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629920</xdr:colOff>
      <xdr:row>18</xdr:row>
      <xdr:rowOff>28575</xdr:rowOff>
    </xdr:from>
    <xdr:to>
      <xdr:col>9</xdr:col>
      <xdr:colOff>172720</xdr:colOff>
      <xdr:row>19</xdr:row>
      <xdr:rowOff>123825</xdr:rowOff>
    </xdr:to>
    <xdr:sp>
      <xdr:nvSpPr>
        <xdr:cNvPr id="4903675" name="Freeform 121"/>
        <xdr:cNvSpPr/>
      </xdr:nvSpPr>
      <xdr:spPr>
        <a:xfrm>
          <a:off x="6065520" y="2945765"/>
          <a:ext cx="193040" cy="247650"/>
        </a:xfrm>
        <a:custGeom>
          <a:avLst/>
          <a:gdLst>
            <a:gd name="txL" fmla="*/ 0 w 19"/>
            <a:gd name="txT" fmla="*/ 0 h 26"/>
            <a:gd name="txR" fmla="*/ 19 w 19"/>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9" h="26">
              <a:moveTo>
                <a:pt x="1" y="9"/>
              </a:moveTo>
              <a:lnTo>
                <a:pt x="1" y="8"/>
              </a:lnTo>
              <a:lnTo>
                <a:pt x="2" y="8"/>
              </a:lnTo>
              <a:lnTo>
                <a:pt x="3" y="7"/>
              </a:lnTo>
              <a:lnTo>
                <a:pt x="4" y="6"/>
              </a:lnTo>
              <a:lnTo>
                <a:pt x="3" y="5"/>
              </a:lnTo>
              <a:lnTo>
                <a:pt x="3" y="3"/>
              </a:lnTo>
              <a:lnTo>
                <a:pt x="4" y="3"/>
              </a:lnTo>
              <a:lnTo>
                <a:pt x="5" y="2"/>
              </a:lnTo>
              <a:lnTo>
                <a:pt x="5" y="1"/>
              </a:lnTo>
              <a:lnTo>
                <a:pt x="6" y="0"/>
              </a:lnTo>
              <a:lnTo>
                <a:pt x="7" y="0"/>
              </a:lnTo>
              <a:lnTo>
                <a:pt x="8" y="0"/>
              </a:lnTo>
              <a:lnTo>
                <a:pt x="9" y="1"/>
              </a:lnTo>
              <a:lnTo>
                <a:pt x="10" y="2"/>
              </a:lnTo>
              <a:lnTo>
                <a:pt x="11" y="3"/>
              </a:lnTo>
              <a:lnTo>
                <a:pt x="12" y="3"/>
              </a:lnTo>
              <a:lnTo>
                <a:pt x="13" y="3"/>
              </a:lnTo>
              <a:lnTo>
                <a:pt x="15" y="3"/>
              </a:lnTo>
              <a:lnTo>
                <a:pt x="16" y="4"/>
              </a:lnTo>
              <a:lnTo>
                <a:pt x="17" y="6"/>
              </a:lnTo>
              <a:lnTo>
                <a:pt x="18" y="7"/>
              </a:lnTo>
              <a:lnTo>
                <a:pt x="18" y="8"/>
              </a:lnTo>
              <a:lnTo>
                <a:pt x="18" y="9"/>
              </a:lnTo>
              <a:lnTo>
                <a:pt x="18" y="10"/>
              </a:lnTo>
              <a:lnTo>
                <a:pt x="18" y="11"/>
              </a:lnTo>
              <a:lnTo>
                <a:pt x="19" y="13"/>
              </a:lnTo>
              <a:lnTo>
                <a:pt x="19" y="14"/>
              </a:lnTo>
              <a:lnTo>
                <a:pt x="19" y="15"/>
              </a:lnTo>
              <a:lnTo>
                <a:pt x="18" y="16"/>
              </a:lnTo>
              <a:lnTo>
                <a:pt x="18" y="18"/>
              </a:lnTo>
              <a:lnTo>
                <a:pt x="18" y="20"/>
              </a:lnTo>
              <a:lnTo>
                <a:pt x="17" y="21"/>
              </a:lnTo>
              <a:lnTo>
                <a:pt x="16" y="22"/>
              </a:lnTo>
              <a:lnTo>
                <a:pt x="15" y="22"/>
              </a:lnTo>
              <a:lnTo>
                <a:pt x="14" y="23"/>
              </a:lnTo>
              <a:lnTo>
                <a:pt x="13" y="24"/>
              </a:lnTo>
              <a:lnTo>
                <a:pt x="12" y="25"/>
              </a:lnTo>
              <a:lnTo>
                <a:pt x="10" y="26"/>
              </a:lnTo>
              <a:lnTo>
                <a:pt x="10" y="25"/>
              </a:lnTo>
              <a:lnTo>
                <a:pt x="9" y="24"/>
              </a:lnTo>
              <a:lnTo>
                <a:pt x="8" y="23"/>
              </a:lnTo>
              <a:lnTo>
                <a:pt x="8" y="22"/>
              </a:lnTo>
              <a:lnTo>
                <a:pt x="7" y="21"/>
              </a:lnTo>
              <a:lnTo>
                <a:pt x="6" y="20"/>
              </a:lnTo>
              <a:lnTo>
                <a:pt x="5" y="19"/>
              </a:lnTo>
              <a:lnTo>
                <a:pt x="4" y="20"/>
              </a:lnTo>
              <a:lnTo>
                <a:pt x="3" y="19"/>
              </a:lnTo>
              <a:lnTo>
                <a:pt x="2" y="19"/>
              </a:lnTo>
              <a:lnTo>
                <a:pt x="1" y="18"/>
              </a:lnTo>
              <a:lnTo>
                <a:pt x="2" y="17"/>
              </a:lnTo>
              <a:lnTo>
                <a:pt x="3" y="16"/>
              </a:lnTo>
              <a:lnTo>
                <a:pt x="4" y="15"/>
              </a:lnTo>
              <a:lnTo>
                <a:pt x="5" y="15"/>
              </a:lnTo>
              <a:lnTo>
                <a:pt x="5" y="13"/>
              </a:lnTo>
              <a:lnTo>
                <a:pt x="4" y="13"/>
              </a:lnTo>
              <a:lnTo>
                <a:pt x="3" y="13"/>
              </a:lnTo>
              <a:lnTo>
                <a:pt x="2" y="12"/>
              </a:lnTo>
              <a:lnTo>
                <a:pt x="2" y="11"/>
              </a:lnTo>
              <a:lnTo>
                <a:pt x="1" y="10"/>
              </a:lnTo>
              <a:lnTo>
                <a:pt x="0" y="9"/>
              </a:lnTo>
              <a:lnTo>
                <a:pt x="1"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71120</xdr:colOff>
      <xdr:row>17</xdr:row>
      <xdr:rowOff>133350</xdr:rowOff>
    </xdr:from>
    <xdr:to>
      <xdr:col>8</xdr:col>
      <xdr:colOff>416560</xdr:colOff>
      <xdr:row>18</xdr:row>
      <xdr:rowOff>152400</xdr:rowOff>
    </xdr:to>
    <xdr:sp>
      <xdr:nvSpPr>
        <xdr:cNvPr id="4903676" name="Freeform 122"/>
        <xdr:cNvSpPr/>
      </xdr:nvSpPr>
      <xdr:spPr>
        <a:xfrm>
          <a:off x="5506720" y="2898140"/>
          <a:ext cx="345440" cy="171450"/>
        </a:xfrm>
        <a:custGeom>
          <a:avLst/>
          <a:gdLst>
            <a:gd name="txL" fmla="*/ 0 w 34"/>
            <a:gd name="txT" fmla="*/ 0 h 18"/>
            <a:gd name="txR" fmla="*/ 34 w 34"/>
            <a:gd name="txB" fmla="*/ 18 h 18"/>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34" h="18">
              <a:moveTo>
                <a:pt x="1" y="6"/>
              </a:moveTo>
              <a:lnTo>
                <a:pt x="1" y="6"/>
              </a:lnTo>
              <a:lnTo>
                <a:pt x="2" y="6"/>
              </a:lnTo>
              <a:lnTo>
                <a:pt x="3" y="6"/>
              </a:lnTo>
              <a:lnTo>
                <a:pt x="3" y="5"/>
              </a:lnTo>
              <a:lnTo>
                <a:pt x="3" y="4"/>
              </a:lnTo>
              <a:lnTo>
                <a:pt x="4" y="3"/>
              </a:lnTo>
              <a:lnTo>
                <a:pt x="4" y="1"/>
              </a:lnTo>
              <a:lnTo>
                <a:pt x="5" y="1"/>
              </a:lnTo>
              <a:lnTo>
                <a:pt x="6" y="0"/>
              </a:lnTo>
              <a:lnTo>
                <a:pt x="8" y="0"/>
              </a:lnTo>
              <a:lnTo>
                <a:pt x="9" y="0"/>
              </a:lnTo>
              <a:lnTo>
                <a:pt x="10" y="0"/>
              </a:lnTo>
              <a:lnTo>
                <a:pt x="12" y="0"/>
              </a:lnTo>
              <a:lnTo>
                <a:pt x="13" y="0"/>
              </a:lnTo>
              <a:lnTo>
                <a:pt x="14" y="0"/>
              </a:lnTo>
              <a:lnTo>
                <a:pt x="15" y="1"/>
              </a:lnTo>
              <a:lnTo>
                <a:pt x="15" y="2"/>
              </a:lnTo>
              <a:lnTo>
                <a:pt x="16" y="3"/>
              </a:lnTo>
              <a:lnTo>
                <a:pt x="17" y="4"/>
              </a:lnTo>
              <a:lnTo>
                <a:pt x="18" y="4"/>
              </a:lnTo>
              <a:lnTo>
                <a:pt x="19" y="6"/>
              </a:lnTo>
              <a:lnTo>
                <a:pt x="20" y="5"/>
              </a:lnTo>
              <a:lnTo>
                <a:pt x="21" y="5"/>
              </a:lnTo>
              <a:lnTo>
                <a:pt x="21" y="6"/>
              </a:lnTo>
              <a:lnTo>
                <a:pt x="22" y="7"/>
              </a:lnTo>
              <a:lnTo>
                <a:pt x="23" y="8"/>
              </a:lnTo>
              <a:lnTo>
                <a:pt x="24" y="9"/>
              </a:lnTo>
              <a:lnTo>
                <a:pt x="25" y="9"/>
              </a:lnTo>
              <a:lnTo>
                <a:pt x="26" y="9"/>
              </a:lnTo>
              <a:lnTo>
                <a:pt x="27" y="8"/>
              </a:lnTo>
              <a:lnTo>
                <a:pt x="28" y="8"/>
              </a:lnTo>
              <a:lnTo>
                <a:pt x="29" y="8"/>
              </a:lnTo>
              <a:lnTo>
                <a:pt x="30" y="8"/>
              </a:lnTo>
              <a:lnTo>
                <a:pt x="32" y="8"/>
              </a:lnTo>
              <a:lnTo>
                <a:pt x="33" y="9"/>
              </a:lnTo>
              <a:lnTo>
                <a:pt x="33" y="10"/>
              </a:lnTo>
              <a:lnTo>
                <a:pt x="34" y="11"/>
              </a:lnTo>
              <a:lnTo>
                <a:pt x="34" y="12"/>
              </a:lnTo>
              <a:lnTo>
                <a:pt x="33" y="13"/>
              </a:lnTo>
              <a:lnTo>
                <a:pt x="33" y="15"/>
              </a:lnTo>
              <a:lnTo>
                <a:pt x="34" y="16"/>
              </a:lnTo>
              <a:lnTo>
                <a:pt x="32" y="17"/>
              </a:lnTo>
              <a:lnTo>
                <a:pt x="31" y="17"/>
              </a:lnTo>
              <a:lnTo>
                <a:pt x="30" y="18"/>
              </a:lnTo>
              <a:lnTo>
                <a:pt x="29" y="18"/>
              </a:lnTo>
              <a:lnTo>
                <a:pt x="28" y="17"/>
              </a:lnTo>
              <a:lnTo>
                <a:pt x="27" y="16"/>
              </a:lnTo>
              <a:lnTo>
                <a:pt x="26" y="15"/>
              </a:lnTo>
              <a:lnTo>
                <a:pt x="25" y="14"/>
              </a:lnTo>
              <a:lnTo>
                <a:pt x="24" y="14"/>
              </a:lnTo>
              <a:lnTo>
                <a:pt x="23" y="15"/>
              </a:lnTo>
              <a:lnTo>
                <a:pt x="22" y="14"/>
              </a:lnTo>
              <a:lnTo>
                <a:pt x="21" y="15"/>
              </a:lnTo>
              <a:lnTo>
                <a:pt x="20" y="15"/>
              </a:lnTo>
              <a:lnTo>
                <a:pt x="20" y="14"/>
              </a:lnTo>
              <a:lnTo>
                <a:pt x="20" y="13"/>
              </a:lnTo>
              <a:lnTo>
                <a:pt x="19" y="13"/>
              </a:lnTo>
              <a:lnTo>
                <a:pt x="17" y="12"/>
              </a:lnTo>
              <a:lnTo>
                <a:pt x="15" y="12"/>
              </a:lnTo>
              <a:lnTo>
                <a:pt x="15" y="11"/>
              </a:lnTo>
              <a:lnTo>
                <a:pt x="14" y="10"/>
              </a:lnTo>
              <a:lnTo>
                <a:pt x="13" y="9"/>
              </a:lnTo>
              <a:lnTo>
                <a:pt x="12" y="9"/>
              </a:lnTo>
              <a:lnTo>
                <a:pt x="11" y="10"/>
              </a:lnTo>
              <a:lnTo>
                <a:pt x="10" y="10"/>
              </a:lnTo>
              <a:lnTo>
                <a:pt x="9" y="11"/>
              </a:lnTo>
              <a:lnTo>
                <a:pt x="8" y="11"/>
              </a:lnTo>
              <a:lnTo>
                <a:pt x="7" y="11"/>
              </a:lnTo>
              <a:lnTo>
                <a:pt x="6" y="11"/>
              </a:lnTo>
              <a:lnTo>
                <a:pt x="5" y="11"/>
              </a:lnTo>
              <a:lnTo>
                <a:pt x="4" y="11"/>
              </a:lnTo>
              <a:lnTo>
                <a:pt x="3" y="10"/>
              </a:lnTo>
              <a:lnTo>
                <a:pt x="2" y="10"/>
              </a:lnTo>
              <a:lnTo>
                <a:pt x="1" y="10"/>
              </a:lnTo>
              <a:lnTo>
                <a:pt x="1" y="9"/>
              </a:lnTo>
              <a:lnTo>
                <a:pt x="0" y="8"/>
              </a:lnTo>
              <a:lnTo>
                <a:pt x="0" y="7"/>
              </a:lnTo>
              <a:lnTo>
                <a:pt x="0" y="6"/>
              </a:lnTo>
              <a:lnTo>
                <a:pt x="0" y="5"/>
              </a:lnTo>
              <a:lnTo>
                <a:pt x="1"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609600</xdr:colOff>
      <xdr:row>17</xdr:row>
      <xdr:rowOff>47625</xdr:rowOff>
    </xdr:from>
    <xdr:to>
      <xdr:col>8</xdr:col>
      <xdr:colOff>213360</xdr:colOff>
      <xdr:row>18</xdr:row>
      <xdr:rowOff>28575</xdr:rowOff>
    </xdr:to>
    <xdr:sp>
      <xdr:nvSpPr>
        <xdr:cNvPr id="4903677" name="Freeform 123"/>
        <xdr:cNvSpPr/>
      </xdr:nvSpPr>
      <xdr:spPr>
        <a:xfrm>
          <a:off x="5394960" y="2812415"/>
          <a:ext cx="254000" cy="133350"/>
        </a:xfrm>
        <a:custGeom>
          <a:avLst/>
          <a:gdLst>
            <a:gd name="txL" fmla="*/ 0 w 25"/>
            <a:gd name="txT" fmla="*/ 0 h 15"/>
            <a:gd name="txR" fmla="*/ 25 w 25"/>
            <a:gd name="txB" fmla="*/ 15 h 1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5" h="15">
              <a:moveTo>
                <a:pt x="0" y="10"/>
              </a:moveTo>
              <a:lnTo>
                <a:pt x="1" y="10"/>
              </a:lnTo>
              <a:lnTo>
                <a:pt x="2" y="9"/>
              </a:lnTo>
              <a:lnTo>
                <a:pt x="3" y="9"/>
              </a:lnTo>
              <a:lnTo>
                <a:pt x="4" y="8"/>
              </a:lnTo>
              <a:lnTo>
                <a:pt x="5" y="8"/>
              </a:lnTo>
              <a:lnTo>
                <a:pt x="6" y="8"/>
              </a:lnTo>
              <a:lnTo>
                <a:pt x="6" y="7"/>
              </a:lnTo>
              <a:lnTo>
                <a:pt x="6" y="6"/>
              </a:lnTo>
              <a:lnTo>
                <a:pt x="5" y="5"/>
              </a:lnTo>
              <a:lnTo>
                <a:pt x="5" y="4"/>
              </a:lnTo>
              <a:lnTo>
                <a:pt x="5" y="3"/>
              </a:lnTo>
              <a:lnTo>
                <a:pt x="5" y="2"/>
              </a:lnTo>
              <a:lnTo>
                <a:pt x="6" y="1"/>
              </a:lnTo>
              <a:lnTo>
                <a:pt x="7" y="1"/>
              </a:lnTo>
              <a:lnTo>
                <a:pt x="8" y="1"/>
              </a:lnTo>
              <a:lnTo>
                <a:pt x="9" y="1"/>
              </a:lnTo>
              <a:lnTo>
                <a:pt x="10" y="1"/>
              </a:lnTo>
              <a:lnTo>
                <a:pt x="12" y="1"/>
              </a:lnTo>
              <a:lnTo>
                <a:pt x="13" y="1"/>
              </a:lnTo>
              <a:lnTo>
                <a:pt x="14" y="0"/>
              </a:lnTo>
              <a:lnTo>
                <a:pt x="15" y="0"/>
              </a:lnTo>
              <a:lnTo>
                <a:pt x="17" y="0"/>
              </a:lnTo>
              <a:lnTo>
                <a:pt x="18" y="1"/>
              </a:lnTo>
              <a:lnTo>
                <a:pt x="19" y="1"/>
              </a:lnTo>
              <a:lnTo>
                <a:pt x="20" y="2"/>
              </a:lnTo>
              <a:lnTo>
                <a:pt x="20" y="3"/>
              </a:lnTo>
              <a:lnTo>
                <a:pt x="21" y="4"/>
              </a:lnTo>
              <a:lnTo>
                <a:pt x="22" y="5"/>
              </a:lnTo>
              <a:lnTo>
                <a:pt x="23" y="6"/>
              </a:lnTo>
              <a:lnTo>
                <a:pt x="23" y="7"/>
              </a:lnTo>
              <a:lnTo>
                <a:pt x="24" y="8"/>
              </a:lnTo>
              <a:lnTo>
                <a:pt x="25" y="9"/>
              </a:lnTo>
              <a:lnTo>
                <a:pt x="24" y="9"/>
              </a:lnTo>
              <a:lnTo>
                <a:pt x="23" y="9"/>
              </a:lnTo>
              <a:lnTo>
                <a:pt x="21" y="9"/>
              </a:lnTo>
              <a:lnTo>
                <a:pt x="20" y="9"/>
              </a:lnTo>
              <a:lnTo>
                <a:pt x="19" y="9"/>
              </a:lnTo>
              <a:lnTo>
                <a:pt x="17" y="9"/>
              </a:lnTo>
              <a:lnTo>
                <a:pt x="16" y="10"/>
              </a:lnTo>
              <a:lnTo>
                <a:pt x="15" y="10"/>
              </a:lnTo>
              <a:lnTo>
                <a:pt x="15" y="12"/>
              </a:lnTo>
              <a:lnTo>
                <a:pt x="14" y="13"/>
              </a:lnTo>
              <a:lnTo>
                <a:pt x="14" y="14"/>
              </a:lnTo>
              <a:lnTo>
                <a:pt x="14" y="15"/>
              </a:lnTo>
              <a:lnTo>
                <a:pt x="13" y="15"/>
              </a:lnTo>
              <a:lnTo>
                <a:pt x="12" y="15"/>
              </a:lnTo>
              <a:lnTo>
                <a:pt x="11" y="14"/>
              </a:lnTo>
              <a:lnTo>
                <a:pt x="10" y="14"/>
              </a:lnTo>
              <a:lnTo>
                <a:pt x="9" y="14"/>
              </a:lnTo>
              <a:lnTo>
                <a:pt x="8" y="14"/>
              </a:lnTo>
              <a:lnTo>
                <a:pt x="7" y="13"/>
              </a:lnTo>
              <a:lnTo>
                <a:pt x="7" y="11"/>
              </a:lnTo>
              <a:lnTo>
                <a:pt x="6" y="11"/>
              </a:lnTo>
              <a:lnTo>
                <a:pt x="5" y="11"/>
              </a:lnTo>
              <a:lnTo>
                <a:pt x="4" y="12"/>
              </a:lnTo>
              <a:lnTo>
                <a:pt x="3" y="12"/>
              </a:lnTo>
              <a:lnTo>
                <a:pt x="2" y="13"/>
              </a:lnTo>
              <a:lnTo>
                <a:pt x="1" y="11"/>
              </a:lnTo>
              <a:lnTo>
                <a:pt x="0" y="1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548640</xdr:colOff>
      <xdr:row>33</xdr:row>
      <xdr:rowOff>28575</xdr:rowOff>
    </xdr:from>
    <xdr:to>
      <xdr:col>10</xdr:col>
      <xdr:colOff>132080</xdr:colOff>
      <xdr:row>34</xdr:row>
      <xdr:rowOff>76200</xdr:rowOff>
    </xdr:to>
    <xdr:sp>
      <xdr:nvSpPr>
        <xdr:cNvPr id="4903678" name="Freeform 124"/>
        <xdr:cNvSpPr/>
      </xdr:nvSpPr>
      <xdr:spPr>
        <a:xfrm>
          <a:off x="6634480" y="5231765"/>
          <a:ext cx="233680" cy="200025"/>
        </a:xfrm>
        <a:custGeom>
          <a:avLst/>
          <a:gdLst>
            <a:gd name="txL" fmla="*/ 0 w 23"/>
            <a:gd name="txT" fmla="*/ 0 h 23"/>
            <a:gd name="txR" fmla="*/ 23 w 23"/>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Lst>
          <a:rect l="txL" t="txT" r="txR" b="txB"/>
          <a:pathLst>
            <a:path w="23" h="23">
              <a:moveTo>
                <a:pt x="2" y="12"/>
              </a:moveTo>
              <a:lnTo>
                <a:pt x="2" y="12"/>
              </a:lnTo>
              <a:lnTo>
                <a:pt x="3" y="11"/>
              </a:lnTo>
              <a:lnTo>
                <a:pt x="3" y="10"/>
              </a:lnTo>
              <a:lnTo>
                <a:pt x="4" y="8"/>
              </a:lnTo>
              <a:lnTo>
                <a:pt x="5" y="7"/>
              </a:lnTo>
              <a:lnTo>
                <a:pt x="5" y="6"/>
              </a:lnTo>
              <a:lnTo>
                <a:pt x="6" y="5"/>
              </a:lnTo>
              <a:lnTo>
                <a:pt x="7" y="4"/>
              </a:lnTo>
              <a:lnTo>
                <a:pt x="8" y="2"/>
              </a:lnTo>
              <a:lnTo>
                <a:pt x="9" y="2"/>
              </a:lnTo>
              <a:lnTo>
                <a:pt x="10" y="0"/>
              </a:lnTo>
              <a:lnTo>
                <a:pt x="11" y="1"/>
              </a:lnTo>
              <a:lnTo>
                <a:pt x="12" y="2"/>
              </a:lnTo>
              <a:lnTo>
                <a:pt x="13" y="2"/>
              </a:lnTo>
              <a:lnTo>
                <a:pt x="14" y="2"/>
              </a:lnTo>
              <a:lnTo>
                <a:pt x="15" y="3"/>
              </a:lnTo>
              <a:lnTo>
                <a:pt x="16" y="3"/>
              </a:lnTo>
              <a:lnTo>
                <a:pt x="17" y="3"/>
              </a:lnTo>
              <a:lnTo>
                <a:pt x="18" y="3"/>
              </a:lnTo>
              <a:lnTo>
                <a:pt x="19" y="2"/>
              </a:lnTo>
              <a:lnTo>
                <a:pt x="20" y="3"/>
              </a:lnTo>
              <a:lnTo>
                <a:pt x="21" y="4"/>
              </a:lnTo>
              <a:lnTo>
                <a:pt x="22" y="4"/>
              </a:lnTo>
              <a:lnTo>
                <a:pt x="22" y="5"/>
              </a:lnTo>
              <a:lnTo>
                <a:pt x="23" y="6"/>
              </a:lnTo>
              <a:lnTo>
                <a:pt x="22" y="7"/>
              </a:lnTo>
              <a:lnTo>
                <a:pt x="21" y="8"/>
              </a:lnTo>
              <a:lnTo>
                <a:pt x="21" y="9"/>
              </a:lnTo>
              <a:lnTo>
                <a:pt x="21" y="10"/>
              </a:lnTo>
              <a:lnTo>
                <a:pt x="20" y="11"/>
              </a:lnTo>
              <a:lnTo>
                <a:pt x="20" y="12"/>
              </a:lnTo>
              <a:lnTo>
                <a:pt x="20" y="13"/>
              </a:lnTo>
              <a:lnTo>
                <a:pt x="20" y="15"/>
              </a:lnTo>
              <a:lnTo>
                <a:pt x="20" y="16"/>
              </a:lnTo>
              <a:lnTo>
                <a:pt x="20" y="17"/>
              </a:lnTo>
              <a:lnTo>
                <a:pt x="20" y="18"/>
              </a:lnTo>
              <a:lnTo>
                <a:pt x="20" y="19"/>
              </a:lnTo>
              <a:lnTo>
                <a:pt x="20" y="20"/>
              </a:lnTo>
              <a:lnTo>
                <a:pt x="19" y="21"/>
              </a:lnTo>
              <a:lnTo>
                <a:pt x="19" y="23"/>
              </a:lnTo>
              <a:lnTo>
                <a:pt x="17" y="22"/>
              </a:lnTo>
              <a:lnTo>
                <a:pt x="16" y="22"/>
              </a:lnTo>
              <a:lnTo>
                <a:pt x="15" y="22"/>
              </a:lnTo>
              <a:lnTo>
                <a:pt x="13" y="22"/>
              </a:lnTo>
              <a:lnTo>
                <a:pt x="12" y="22"/>
              </a:lnTo>
              <a:lnTo>
                <a:pt x="11" y="22"/>
              </a:lnTo>
              <a:lnTo>
                <a:pt x="10" y="23"/>
              </a:lnTo>
              <a:lnTo>
                <a:pt x="9" y="22"/>
              </a:lnTo>
              <a:lnTo>
                <a:pt x="8" y="22"/>
              </a:lnTo>
              <a:lnTo>
                <a:pt x="7" y="22"/>
              </a:lnTo>
              <a:lnTo>
                <a:pt x="5" y="23"/>
              </a:lnTo>
              <a:lnTo>
                <a:pt x="4" y="23"/>
              </a:lnTo>
              <a:lnTo>
                <a:pt x="3" y="22"/>
              </a:lnTo>
              <a:lnTo>
                <a:pt x="2" y="22"/>
              </a:lnTo>
              <a:lnTo>
                <a:pt x="1" y="23"/>
              </a:lnTo>
              <a:lnTo>
                <a:pt x="0" y="22"/>
              </a:lnTo>
              <a:lnTo>
                <a:pt x="0" y="21"/>
              </a:lnTo>
              <a:lnTo>
                <a:pt x="0" y="20"/>
              </a:lnTo>
              <a:lnTo>
                <a:pt x="0" y="19"/>
              </a:lnTo>
              <a:lnTo>
                <a:pt x="1" y="18"/>
              </a:lnTo>
              <a:lnTo>
                <a:pt x="1" y="16"/>
              </a:lnTo>
              <a:lnTo>
                <a:pt x="1" y="15"/>
              </a:lnTo>
              <a:lnTo>
                <a:pt x="2" y="14"/>
              </a:lnTo>
              <a:lnTo>
                <a:pt x="2" y="13"/>
              </a:lnTo>
              <a:lnTo>
                <a:pt x="2"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91440</xdr:colOff>
      <xdr:row>32</xdr:row>
      <xdr:rowOff>95250</xdr:rowOff>
    </xdr:from>
    <xdr:to>
      <xdr:col>10</xdr:col>
      <xdr:colOff>436880</xdr:colOff>
      <xdr:row>34</xdr:row>
      <xdr:rowOff>85725</xdr:rowOff>
    </xdr:to>
    <xdr:sp>
      <xdr:nvSpPr>
        <xdr:cNvPr id="4903679" name="Freeform 125"/>
        <xdr:cNvSpPr/>
      </xdr:nvSpPr>
      <xdr:spPr>
        <a:xfrm>
          <a:off x="6827520" y="5146040"/>
          <a:ext cx="345440" cy="295275"/>
        </a:xfrm>
        <a:custGeom>
          <a:avLst/>
          <a:gdLst>
            <a:gd name="txL" fmla="*/ 0 w 34"/>
            <a:gd name="txT" fmla="*/ 0 h 35"/>
            <a:gd name="txR" fmla="*/ 34 w 34"/>
            <a:gd name="txB" fmla="*/ 35 h 35"/>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4" h="35">
              <a:moveTo>
                <a:pt x="0" y="33"/>
              </a:moveTo>
              <a:lnTo>
                <a:pt x="0" y="32"/>
              </a:lnTo>
              <a:lnTo>
                <a:pt x="1" y="31"/>
              </a:lnTo>
              <a:lnTo>
                <a:pt x="1" y="30"/>
              </a:lnTo>
              <a:lnTo>
                <a:pt x="1" y="29"/>
              </a:lnTo>
              <a:lnTo>
                <a:pt x="1" y="28"/>
              </a:lnTo>
              <a:lnTo>
                <a:pt x="1" y="27"/>
              </a:lnTo>
              <a:lnTo>
                <a:pt x="1" y="26"/>
              </a:lnTo>
              <a:lnTo>
                <a:pt x="1" y="24"/>
              </a:lnTo>
              <a:lnTo>
                <a:pt x="1" y="23"/>
              </a:lnTo>
              <a:lnTo>
                <a:pt x="1" y="22"/>
              </a:lnTo>
              <a:lnTo>
                <a:pt x="2" y="21"/>
              </a:lnTo>
              <a:lnTo>
                <a:pt x="2" y="20"/>
              </a:lnTo>
              <a:lnTo>
                <a:pt x="2" y="19"/>
              </a:lnTo>
              <a:lnTo>
                <a:pt x="3" y="18"/>
              </a:lnTo>
              <a:lnTo>
                <a:pt x="4" y="17"/>
              </a:lnTo>
              <a:lnTo>
                <a:pt x="4" y="16"/>
              </a:lnTo>
              <a:lnTo>
                <a:pt x="5" y="16"/>
              </a:lnTo>
              <a:lnTo>
                <a:pt x="6" y="15"/>
              </a:lnTo>
              <a:lnTo>
                <a:pt x="7" y="14"/>
              </a:lnTo>
              <a:lnTo>
                <a:pt x="8" y="14"/>
              </a:lnTo>
              <a:lnTo>
                <a:pt x="9" y="13"/>
              </a:lnTo>
              <a:lnTo>
                <a:pt x="10" y="12"/>
              </a:lnTo>
              <a:lnTo>
                <a:pt x="11" y="12"/>
              </a:lnTo>
              <a:lnTo>
                <a:pt x="11" y="11"/>
              </a:lnTo>
              <a:lnTo>
                <a:pt x="12" y="10"/>
              </a:lnTo>
              <a:lnTo>
                <a:pt x="13" y="9"/>
              </a:lnTo>
              <a:lnTo>
                <a:pt x="14" y="8"/>
              </a:lnTo>
              <a:lnTo>
                <a:pt x="14" y="7"/>
              </a:lnTo>
              <a:lnTo>
                <a:pt x="15" y="7"/>
              </a:lnTo>
              <a:lnTo>
                <a:pt x="16" y="6"/>
              </a:lnTo>
              <a:lnTo>
                <a:pt x="17" y="4"/>
              </a:lnTo>
              <a:lnTo>
                <a:pt x="18" y="3"/>
              </a:lnTo>
              <a:lnTo>
                <a:pt x="19" y="2"/>
              </a:lnTo>
              <a:lnTo>
                <a:pt x="20" y="1"/>
              </a:lnTo>
              <a:lnTo>
                <a:pt x="21" y="0"/>
              </a:lnTo>
              <a:lnTo>
                <a:pt x="22" y="1"/>
              </a:lnTo>
              <a:lnTo>
                <a:pt x="23" y="2"/>
              </a:lnTo>
              <a:lnTo>
                <a:pt x="24" y="2"/>
              </a:lnTo>
              <a:lnTo>
                <a:pt x="25" y="2"/>
              </a:lnTo>
              <a:lnTo>
                <a:pt x="26" y="2"/>
              </a:lnTo>
              <a:lnTo>
                <a:pt x="27" y="3"/>
              </a:lnTo>
              <a:lnTo>
                <a:pt x="28" y="4"/>
              </a:lnTo>
              <a:lnTo>
                <a:pt x="29" y="4"/>
              </a:lnTo>
              <a:lnTo>
                <a:pt x="29" y="5"/>
              </a:lnTo>
              <a:lnTo>
                <a:pt x="30" y="6"/>
              </a:lnTo>
              <a:lnTo>
                <a:pt x="31" y="7"/>
              </a:lnTo>
              <a:lnTo>
                <a:pt x="32" y="8"/>
              </a:lnTo>
              <a:lnTo>
                <a:pt x="34" y="9"/>
              </a:lnTo>
              <a:lnTo>
                <a:pt x="34" y="10"/>
              </a:lnTo>
              <a:lnTo>
                <a:pt x="34" y="11"/>
              </a:lnTo>
              <a:lnTo>
                <a:pt x="33" y="11"/>
              </a:lnTo>
              <a:lnTo>
                <a:pt x="32" y="11"/>
              </a:lnTo>
              <a:lnTo>
                <a:pt x="31" y="12"/>
              </a:lnTo>
              <a:lnTo>
                <a:pt x="32" y="13"/>
              </a:lnTo>
              <a:lnTo>
                <a:pt x="32" y="14"/>
              </a:lnTo>
              <a:lnTo>
                <a:pt x="32" y="15"/>
              </a:lnTo>
              <a:lnTo>
                <a:pt x="33" y="14"/>
              </a:lnTo>
              <a:lnTo>
                <a:pt x="33" y="15"/>
              </a:lnTo>
              <a:lnTo>
                <a:pt x="33" y="16"/>
              </a:lnTo>
              <a:lnTo>
                <a:pt x="33" y="17"/>
              </a:lnTo>
              <a:lnTo>
                <a:pt x="34" y="19"/>
              </a:lnTo>
              <a:lnTo>
                <a:pt x="33" y="19"/>
              </a:lnTo>
              <a:lnTo>
                <a:pt x="32" y="20"/>
              </a:lnTo>
              <a:lnTo>
                <a:pt x="31" y="19"/>
              </a:lnTo>
              <a:lnTo>
                <a:pt x="30" y="20"/>
              </a:lnTo>
              <a:lnTo>
                <a:pt x="29" y="21"/>
              </a:lnTo>
              <a:lnTo>
                <a:pt x="29" y="20"/>
              </a:lnTo>
              <a:lnTo>
                <a:pt x="28" y="20"/>
              </a:lnTo>
              <a:lnTo>
                <a:pt x="27" y="21"/>
              </a:lnTo>
              <a:lnTo>
                <a:pt x="27" y="22"/>
              </a:lnTo>
              <a:lnTo>
                <a:pt x="27" y="23"/>
              </a:lnTo>
              <a:lnTo>
                <a:pt x="26" y="23"/>
              </a:lnTo>
              <a:lnTo>
                <a:pt x="25" y="22"/>
              </a:lnTo>
              <a:lnTo>
                <a:pt x="24" y="22"/>
              </a:lnTo>
              <a:lnTo>
                <a:pt x="23" y="23"/>
              </a:lnTo>
              <a:lnTo>
                <a:pt x="22" y="23"/>
              </a:lnTo>
              <a:lnTo>
                <a:pt x="21" y="24"/>
              </a:lnTo>
              <a:lnTo>
                <a:pt x="20" y="22"/>
              </a:lnTo>
              <a:lnTo>
                <a:pt x="19" y="22"/>
              </a:lnTo>
              <a:lnTo>
                <a:pt x="19" y="19"/>
              </a:lnTo>
              <a:lnTo>
                <a:pt x="18" y="20"/>
              </a:lnTo>
              <a:lnTo>
                <a:pt x="18" y="21"/>
              </a:lnTo>
              <a:lnTo>
                <a:pt x="18" y="22"/>
              </a:lnTo>
              <a:lnTo>
                <a:pt x="18" y="24"/>
              </a:lnTo>
              <a:lnTo>
                <a:pt x="17" y="25"/>
              </a:lnTo>
              <a:lnTo>
                <a:pt x="17" y="26"/>
              </a:lnTo>
              <a:lnTo>
                <a:pt x="18" y="27"/>
              </a:lnTo>
              <a:lnTo>
                <a:pt x="17" y="28"/>
              </a:lnTo>
              <a:lnTo>
                <a:pt x="16" y="28"/>
              </a:lnTo>
              <a:lnTo>
                <a:pt x="14" y="28"/>
              </a:lnTo>
              <a:lnTo>
                <a:pt x="15" y="30"/>
              </a:lnTo>
              <a:lnTo>
                <a:pt x="14" y="31"/>
              </a:lnTo>
              <a:lnTo>
                <a:pt x="13" y="31"/>
              </a:lnTo>
              <a:lnTo>
                <a:pt x="11" y="32"/>
              </a:lnTo>
              <a:lnTo>
                <a:pt x="10" y="33"/>
              </a:lnTo>
              <a:lnTo>
                <a:pt x="8" y="33"/>
              </a:lnTo>
              <a:lnTo>
                <a:pt x="7" y="34"/>
              </a:lnTo>
              <a:lnTo>
                <a:pt x="5" y="34"/>
              </a:lnTo>
              <a:lnTo>
                <a:pt x="4" y="35"/>
              </a:lnTo>
              <a:lnTo>
                <a:pt x="3" y="35"/>
              </a:lnTo>
              <a:lnTo>
                <a:pt x="2" y="35"/>
              </a:lnTo>
              <a:lnTo>
                <a:pt x="1" y="34"/>
              </a:lnTo>
              <a:lnTo>
                <a:pt x="0" y="34"/>
              </a:lnTo>
              <a:lnTo>
                <a:pt x="0" y="3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264160</xdr:colOff>
      <xdr:row>31</xdr:row>
      <xdr:rowOff>104775</xdr:rowOff>
    </xdr:from>
    <xdr:to>
      <xdr:col>9</xdr:col>
      <xdr:colOff>538480</xdr:colOff>
      <xdr:row>33</xdr:row>
      <xdr:rowOff>28575</xdr:rowOff>
    </xdr:to>
    <xdr:sp>
      <xdr:nvSpPr>
        <xdr:cNvPr id="4903680" name="Freeform 126"/>
        <xdr:cNvSpPr/>
      </xdr:nvSpPr>
      <xdr:spPr>
        <a:xfrm>
          <a:off x="6350000" y="5003165"/>
          <a:ext cx="274320" cy="228600"/>
        </a:xfrm>
        <a:custGeom>
          <a:avLst/>
          <a:gdLst>
            <a:gd name="txL" fmla="*/ 0 w 27"/>
            <a:gd name="txT" fmla="*/ 0 h 27"/>
            <a:gd name="txR" fmla="*/ 27 w 27"/>
            <a:gd name="txB" fmla="*/ 27 h 27"/>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7" h="27">
              <a:moveTo>
                <a:pt x="1" y="5"/>
              </a:moveTo>
              <a:lnTo>
                <a:pt x="2" y="5"/>
              </a:lnTo>
              <a:lnTo>
                <a:pt x="3" y="5"/>
              </a:lnTo>
              <a:lnTo>
                <a:pt x="4" y="4"/>
              </a:lnTo>
              <a:lnTo>
                <a:pt x="5" y="4"/>
              </a:lnTo>
              <a:lnTo>
                <a:pt x="6" y="3"/>
              </a:lnTo>
              <a:lnTo>
                <a:pt x="7" y="2"/>
              </a:lnTo>
              <a:lnTo>
                <a:pt x="8" y="1"/>
              </a:lnTo>
              <a:lnTo>
                <a:pt x="9" y="0"/>
              </a:lnTo>
              <a:lnTo>
                <a:pt x="10" y="1"/>
              </a:lnTo>
              <a:lnTo>
                <a:pt x="11" y="2"/>
              </a:lnTo>
              <a:lnTo>
                <a:pt x="12" y="3"/>
              </a:lnTo>
              <a:lnTo>
                <a:pt x="13" y="4"/>
              </a:lnTo>
              <a:lnTo>
                <a:pt x="14" y="5"/>
              </a:lnTo>
              <a:lnTo>
                <a:pt x="15" y="6"/>
              </a:lnTo>
              <a:lnTo>
                <a:pt x="16" y="7"/>
              </a:lnTo>
              <a:lnTo>
                <a:pt x="16" y="8"/>
              </a:lnTo>
              <a:lnTo>
                <a:pt x="17" y="8"/>
              </a:lnTo>
              <a:lnTo>
                <a:pt x="18" y="9"/>
              </a:lnTo>
              <a:lnTo>
                <a:pt x="19" y="10"/>
              </a:lnTo>
              <a:lnTo>
                <a:pt x="19" y="11"/>
              </a:lnTo>
              <a:lnTo>
                <a:pt x="20" y="12"/>
              </a:lnTo>
              <a:lnTo>
                <a:pt x="21" y="13"/>
              </a:lnTo>
              <a:lnTo>
                <a:pt x="22" y="13"/>
              </a:lnTo>
              <a:lnTo>
                <a:pt x="23" y="14"/>
              </a:lnTo>
              <a:lnTo>
                <a:pt x="24" y="15"/>
              </a:lnTo>
              <a:lnTo>
                <a:pt x="25" y="15"/>
              </a:lnTo>
              <a:lnTo>
                <a:pt x="26" y="16"/>
              </a:lnTo>
              <a:lnTo>
                <a:pt x="27" y="16"/>
              </a:lnTo>
              <a:lnTo>
                <a:pt x="26" y="18"/>
              </a:lnTo>
              <a:lnTo>
                <a:pt x="25" y="18"/>
              </a:lnTo>
              <a:lnTo>
                <a:pt x="24" y="19"/>
              </a:lnTo>
              <a:lnTo>
                <a:pt x="23" y="20"/>
              </a:lnTo>
              <a:lnTo>
                <a:pt x="23" y="21"/>
              </a:lnTo>
              <a:lnTo>
                <a:pt x="22" y="21"/>
              </a:lnTo>
              <a:lnTo>
                <a:pt x="21" y="22"/>
              </a:lnTo>
              <a:lnTo>
                <a:pt x="20" y="23"/>
              </a:lnTo>
              <a:lnTo>
                <a:pt x="19" y="23"/>
              </a:lnTo>
              <a:lnTo>
                <a:pt x="18" y="25"/>
              </a:lnTo>
              <a:lnTo>
                <a:pt x="16" y="27"/>
              </a:lnTo>
              <a:lnTo>
                <a:pt x="15" y="26"/>
              </a:lnTo>
              <a:lnTo>
                <a:pt x="14" y="26"/>
              </a:lnTo>
              <a:lnTo>
                <a:pt x="13" y="25"/>
              </a:lnTo>
              <a:lnTo>
                <a:pt x="12" y="24"/>
              </a:lnTo>
              <a:lnTo>
                <a:pt x="12" y="23"/>
              </a:lnTo>
              <a:lnTo>
                <a:pt x="12" y="22"/>
              </a:lnTo>
              <a:lnTo>
                <a:pt x="11" y="21"/>
              </a:lnTo>
              <a:lnTo>
                <a:pt x="10" y="20"/>
              </a:lnTo>
              <a:lnTo>
                <a:pt x="9" y="19"/>
              </a:lnTo>
              <a:lnTo>
                <a:pt x="9" y="18"/>
              </a:lnTo>
              <a:lnTo>
                <a:pt x="10" y="17"/>
              </a:lnTo>
              <a:lnTo>
                <a:pt x="10" y="16"/>
              </a:lnTo>
              <a:lnTo>
                <a:pt x="10" y="15"/>
              </a:lnTo>
              <a:lnTo>
                <a:pt x="8" y="16"/>
              </a:lnTo>
              <a:lnTo>
                <a:pt x="7" y="16"/>
              </a:lnTo>
              <a:lnTo>
                <a:pt x="6" y="15"/>
              </a:lnTo>
              <a:lnTo>
                <a:pt x="6" y="14"/>
              </a:lnTo>
              <a:lnTo>
                <a:pt x="5" y="14"/>
              </a:lnTo>
              <a:lnTo>
                <a:pt x="4" y="15"/>
              </a:lnTo>
              <a:lnTo>
                <a:pt x="3" y="14"/>
              </a:lnTo>
              <a:lnTo>
                <a:pt x="3" y="13"/>
              </a:lnTo>
              <a:lnTo>
                <a:pt x="3" y="12"/>
              </a:lnTo>
              <a:lnTo>
                <a:pt x="2" y="11"/>
              </a:lnTo>
              <a:lnTo>
                <a:pt x="2" y="10"/>
              </a:lnTo>
              <a:lnTo>
                <a:pt x="1" y="9"/>
              </a:lnTo>
              <a:lnTo>
                <a:pt x="1" y="8"/>
              </a:lnTo>
              <a:lnTo>
                <a:pt x="0" y="7"/>
              </a:lnTo>
              <a:lnTo>
                <a:pt x="0" y="6"/>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111760</xdr:colOff>
      <xdr:row>33</xdr:row>
      <xdr:rowOff>9525</xdr:rowOff>
    </xdr:from>
    <xdr:to>
      <xdr:col>9</xdr:col>
      <xdr:colOff>487680</xdr:colOff>
      <xdr:row>34</xdr:row>
      <xdr:rowOff>152400</xdr:rowOff>
    </xdr:to>
    <xdr:sp>
      <xdr:nvSpPr>
        <xdr:cNvPr id="4903681" name="Freeform 127"/>
        <xdr:cNvSpPr/>
      </xdr:nvSpPr>
      <xdr:spPr>
        <a:xfrm>
          <a:off x="6197600" y="5212715"/>
          <a:ext cx="375920" cy="295275"/>
        </a:xfrm>
        <a:custGeom>
          <a:avLst/>
          <a:gdLst>
            <a:gd name="txL" fmla="*/ 0 w 37"/>
            <a:gd name="txT" fmla="*/ 0 h 33"/>
            <a:gd name="txR" fmla="*/ 37 w 37"/>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7" h="33">
              <a:moveTo>
                <a:pt x="1" y="1"/>
              </a:moveTo>
              <a:lnTo>
                <a:pt x="2" y="1"/>
              </a:lnTo>
              <a:lnTo>
                <a:pt x="3" y="2"/>
              </a:lnTo>
              <a:lnTo>
                <a:pt x="4" y="2"/>
              </a:lnTo>
              <a:lnTo>
                <a:pt x="4" y="3"/>
              </a:lnTo>
              <a:lnTo>
                <a:pt x="5" y="3"/>
              </a:lnTo>
              <a:lnTo>
                <a:pt x="6" y="4"/>
              </a:lnTo>
              <a:lnTo>
                <a:pt x="7" y="5"/>
              </a:lnTo>
              <a:lnTo>
                <a:pt x="8" y="5"/>
              </a:lnTo>
              <a:lnTo>
                <a:pt x="9" y="6"/>
              </a:lnTo>
              <a:lnTo>
                <a:pt x="10" y="6"/>
              </a:lnTo>
              <a:lnTo>
                <a:pt x="11" y="7"/>
              </a:lnTo>
              <a:lnTo>
                <a:pt x="12" y="7"/>
              </a:lnTo>
              <a:lnTo>
                <a:pt x="13" y="8"/>
              </a:lnTo>
              <a:lnTo>
                <a:pt x="14" y="8"/>
              </a:lnTo>
              <a:lnTo>
                <a:pt x="15" y="8"/>
              </a:lnTo>
              <a:lnTo>
                <a:pt x="16" y="8"/>
              </a:lnTo>
              <a:lnTo>
                <a:pt x="17" y="8"/>
              </a:lnTo>
              <a:lnTo>
                <a:pt x="18" y="8"/>
              </a:lnTo>
              <a:lnTo>
                <a:pt x="19" y="7"/>
              </a:lnTo>
              <a:lnTo>
                <a:pt x="20" y="7"/>
              </a:lnTo>
              <a:lnTo>
                <a:pt x="21" y="6"/>
              </a:lnTo>
              <a:lnTo>
                <a:pt x="23" y="5"/>
              </a:lnTo>
              <a:lnTo>
                <a:pt x="24" y="5"/>
              </a:lnTo>
              <a:lnTo>
                <a:pt x="24" y="6"/>
              </a:lnTo>
              <a:lnTo>
                <a:pt x="25" y="8"/>
              </a:lnTo>
              <a:lnTo>
                <a:pt x="25" y="9"/>
              </a:lnTo>
              <a:lnTo>
                <a:pt x="26" y="10"/>
              </a:lnTo>
              <a:lnTo>
                <a:pt x="27" y="11"/>
              </a:lnTo>
              <a:lnTo>
                <a:pt x="28" y="11"/>
              </a:lnTo>
              <a:lnTo>
                <a:pt x="29" y="11"/>
              </a:lnTo>
              <a:lnTo>
                <a:pt x="30" y="10"/>
              </a:lnTo>
              <a:lnTo>
                <a:pt x="31" y="10"/>
              </a:lnTo>
              <a:lnTo>
                <a:pt x="32" y="11"/>
              </a:lnTo>
              <a:lnTo>
                <a:pt x="33" y="11"/>
              </a:lnTo>
              <a:lnTo>
                <a:pt x="34" y="11"/>
              </a:lnTo>
              <a:lnTo>
                <a:pt x="36" y="12"/>
              </a:lnTo>
              <a:lnTo>
                <a:pt x="37" y="12"/>
              </a:lnTo>
              <a:lnTo>
                <a:pt x="35" y="14"/>
              </a:lnTo>
              <a:lnTo>
                <a:pt x="35" y="15"/>
              </a:lnTo>
              <a:lnTo>
                <a:pt x="34" y="16"/>
              </a:lnTo>
              <a:lnTo>
                <a:pt x="34" y="17"/>
              </a:lnTo>
              <a:lnTo>
                <a:pt x="33" y="18"/>
              </a:lnTo>
              <a:lnTo>
                <a:pt x="33" y="19"/>
              </a:lnTo>
              <a:lnTo>
                <a:pt x="33" y="20"/>
              </a:lnTo>
              <a:lnTo>
                <a:pt x="33" y="21"/>
              </a:lnTo>
              <a:lnTo>
                <a:pt x="34" y="22"/>
              </a:lnTo>
              <a:lnTo>
                <a:pt x="34" y="24"/>
              </a:lnTo>
              <a:lnTo>
                <a:pt x="34" y="25"/>
              </a:lnTo>
              <a:lnTo>
                <a:pt x="35" y="26"/>
              </a:lnTo>
              <a:lnTo>
                <a:pt x="35" y="27"/>
              </a:lnTo>
              <a:lnTo>
                <a:pt x="34" y="27"/>
              </a:lnTo>
              <a:lnTo>
                <a:pt x="33" y="28"/>
              </a:lnTo>
              <a:lnTo>
                <a:pt x="31" y="27"/>
              </a:lnTo>
              <a:lnTo>
                <a:pt x="30" y="27"/>
              </a:lnTo>
              <a:lnTo>
                <a:pt x="29" y="26"/>
              </a:lnTo>
              <a:lnTo>
                <a:pt x="29" y="25"/>
              </a:lnTo>
              <a:lnTo>
                <a:pt x="28" y="25"/>
              </a:lnTo>
              <a:lnTo>
                <a:pt x="27" y="26"/>
              </a:lnTo>
              <a:lnTo>
                <a:pt x="26" y="28"/>
              </a:lnTo>
              <a:lnTo>
                <a:pt x="25" y="28"/>
              </a:lnTo>
              <a:lnTo>
                <a:pt x="24" y="28"/>
              </a:lnTo>
              <a:lnTo>
                <a:pt x="23" y="28"/>
              </a:lnTo>
              <a:lnTo>
                <a:pt x="21" y="28"/>
              </a:lnTo>
              <a:lnTo>
                <a:pt x="21" y="29"/>
              </a:lnTo>
              <a:lnTo>
                <a:pt x="19" y="30"/>
              </a:lnTo>
              <a:lnTo>
                <a:pt x="18" y="30"/>
              </a:lnTo>
              <a:lnTo>
                <a:pt x="18" y="28"/>
              </a:lnTo>
              <a:lnTo>
                <a:pt x="17" y="29"/>
              </a:lnTo>
              <a:lnTo>
                <a:pt x="17" y="30"/>
              </a:lnTo>
              <a:lnTo>
                <a:pt x="17" y="31"/>
              </a:lnTo>
              <a:lnTo>
                <a:pt x="16" y="31"/>
              </a:lnTo>
              <a:lnTo>
                <a:pt x="15" y="31"/>
              </a:lnTo>
              <a:lnTo>
                <a:pt x="14" y="32"/>
              </a:lnTo>
              <a:lnTo>
                <a:pt x="13" y="32"/>
              </a:lnTo>
              <a:lnTo>
                <a:pt x="12" y="33"/>
              </a:lnTo>
              <a:lnTo>
                <a:pt x="12" y="32"/>
              </a:lnTo>
              <a:lnTo>
                <a:pt x="11" y="31"/>
              </a:lnTo>
              <a:lnTo>
                <a:pt x="10" y="29"/>
              </a:lnTo>
              <a:lnTo>
                <a:pt x="10" y="28"/>
              </a:lnTo>
              <a:lnTo>
                <a:pt x="9" y="27"/>
              </a:lnTo>
              <a:lnTo>
                <a:pt x="8" y="27"/>
              </a:lnTo>
              <a:lnTo>
                <a:pt x="7" y="26"/>
              </a:lnTo>
              <a:lnTo>
                <a:pt x="8" y="26"/>
              </a:lnTo>
              <a:lnTo>
                <a:pt x="8" y="25"/>
              </a:lnTo>
              <a:lnTo>
                <a:pt x="8" y="23"/>
              </a:lnTo>
              <a:lnTo>
                <a:pt x="7" y="22"/>
              </a:lnTo>
              <a:lnTo>
                <a:pt x="7" y="21"/>
              </a:lnTo>
              <a:lnTo>
                <a:pt x="7" y="19"/>
              </a:lnTo>
              <a:lnTo>
                <a:pt x="6" y="18"/>
              </a:lnTo>
              <a:lnTo>
                <a:pt x="6" y="16"/>
              </a:lnTo>
              <a:lnTo>
                <a:pt x="5" y="16"/>
              </a:lnTo>
              <a:lnTo>
                <a:pt x="5" y="15"/>
              </a:lnTo>
              <a:lnTo>
                <a:pt x="4" y="14"/>
              </a:lnTo>
              <a:lnTo>
                <a:pt x="5" y="13"/>
              </a:lnTo>
              <a:lnTo>
                <a:pt x="5" y="12"/>
              </a:lnTo>
              <a:lnTo>
                <a:pt x="5" y="11"/>
              </a:lnTo>
              <a:lnTo>
                <a:pt x="5" y="10"/>
              </a:lnTo>
              <a:lnTo>
                <a:pt x="4" y="8"/>
              </a:lnTo>
              <a:lnTo>
                <a:pt x="4" y="7"/>
              </a:lnTo>
              <a:lnTo>
                <a:pt x="4" y="6"/>
              </a:lnTo>
              <a:lnTo>
                <a:pt x="4" y="5"/>
              </a:lnTo>
              <a:lnTo>
                <a:pt x="3" y="5"/>
              </a:lnTo>
              <a:lnTo>
                <a:pt x="3" y="4"/>
              </a:lnTo>
              <a:lnTo>
                <a:pt x="2" y="3"/>
              </a:lnTo>
              <a:lnTo>
                <a:pt x="1" y="2"/>
              </a:lnTo>
              <a:lnTo>
                <a:pt x="1" y="1"/>
              </a:lnTo>
              <a:lnTo>
                <a:pt x="0" y="0"/>
              </a:lnTo>
              <a:lnTo>
                <a:pt x="1"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629920</xdr:colOff>
      <xdr:row>39</xdr:row>
      <xdr:rowOff>76200</xdr:rowOff>
    </xdr:from>
    <xdr:to>
      <xdr:col>9</xdr:col>
      <xdr:colOff>568960</xdr:colOff>
      <xdr:row>43</xdr:row>
      <xdr:rowOff>38100</xdr:rowOff>
    </xdr:to>
    <xdr:sp>
      <xdr:nvSpPr>
        <xdr:cNvPr id="4903682" name="Freeform 128"/>
        <xdr:cNvSpPr/>
      </xdr:nvSpPr>
      <xdr:spPr>
        <a:xfrm>
          <a:off x="6065520" y="6212840"/>
          <a:ext cx="589280" cy="571500"/>
        </a:xfrm>
        <a:custGeom>
          <a:avLst/>
          <a:gdLst>
            <a:gd name="txL" fmla="*/ 0 w 58"/>
            <a:gd name="txT" fmla="*/ 0 h 64"/>
            <a:gd name="txR" fmla="*/ 58 w 58"/>
            <a:gd name="txB" fmla="*/ 64 h 6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8" h="64">
              <a:moveTo>
                <a:pt x="0" y="42"/>
              </a:moveTo>
              <a:lnTo>
                <a:pt x="0" y="41"/>
              </a:lnTo>
              <a:lnTo>
                <a:pt x="1" y="39"/>
              </a:lnTo>
              <a:lnTo>
                <a:pt x="1" y="38"/>
              </a:lnTo>
              <a:lnTo>
                <a:pt x="2" y="36"/>
              </a:lnTo>
              <a:lnTo>
                <a:pt x="2" y="35"/>
              </a:lnTo>
              <a:lnTo>
                <a:pt x="3" y="34"/>
              </a:lnTo>
              <a:lnTo>
                <a:pt x="3" y="33"/>
              </a:lnTo>
              <a:lnTo>
                <a:pt x="4" y="32"/>
              </a:lnTo>
              <a:lnTo>
                <a:pt x="4" y="31"/>
              </a:lnTo>
              <a:lnTo>
                <a:pt x="5" y="29"/>
              </a:lnTo>
              <a:lnTo>
                <a:pt x="5" y="27"/>
              </a:lnTo>
              <a:lnTo>
                <a:pt x="6" y="26"/>
              </a:lnTo>
              <a:lnTo>
                <a:pt x="6" y="25"/>
              </a:lnTo>
              <a:lnTo>
                <a:pt x="7" y="24"/>
              </a:lnTo>
              <a:lnTo>
                <a:pt x="7" y="23"/>
              </a:lnTo>
              <a:lnTo>
                <a:pt x="8" y="22"/>
              </a:lnTo>
              <a:lnTo>
                <a:pt x="9" y="21"/>
              </a:lnTo>
              <a:lnTo>
                <a:pt x="10" y="20"/>
              </a:lnTo>
              <a:lnTo>
                <a:pt x="11" y="19"/>
              </a:lnTo>
              <a:lnTo>
                <a:pt x="11" y="18"/>
              </a:lnTo>
              <a:lnTo>
                <a:pt x="12" y="16"/>
              </a:lnTo>
              <a:lnTo>
                <a:pt x="12" y="15"/>
              </a:lnTo>
              <a:lnTo>
                <a:pt x="13" y="13"/>
              </a:lnTo>
              <a:lnTo>
                <a:pt x="14" y="12"/>
              </a:lnTo>
              <a:lnTo>
                <a:pt x="14" y="11"/>
              </a:lnTo>
              <a:lnTo>
                <a:pt x="15" y="10"/>
              </a:lnTo>
              <a:lnTo>
                <a:pt x="15" y="9"/>
              </a:lnTo>
              <a:lnTo>
                <a:pt x="16" y="8"/>
              </a:lnTo>
              <a:lnTo>
                <a:pt x="16" y="7"/>
              </a:lnTo>
              <a:lnTo>
                <a:pt x="17" y="6"/>
              </a:lnTo>
              <a:lnTo>
                <a:pt x="18" y="5"/>
              </a:lnTo>
              <a:lnTo>
                <a:pt x="18" y="4"/>
              </a:lnTo>
              <a:lnTo>
                <a:pt x="19" y="3"/>
              </a:lnTo>
              <a:lnTo>
                <a:pt x="19" y="2"/>
              </a:lnTo>
              <a:lnTo>
                <a:pt x="20" y="1"/>
              </a:lnTo>
              <a:lnTo>
                <a:pt x="21" y="0"/>
              </a:lnTo>
              <a:lnTo>
                <a:pt x="21" y="1"/>
              </a:lnTo>
              <a:lnTo>
                <a:pt x="21" y="2"/>
              </a:lnTo>
              <a:lnTo>
                <a:pt x="21" y="3"/>
              </a:lnTo>
              <a:lnTo>
                <a:pt x="21" y="4"/>
              </a:lnTo>
              <a:lnTo>
                <a:pt x="22" y="5"/>
              </a:lnTo>
              <a:lnTo>
                <a:pt x="22" y="6"/>
              </a:lnTo>
              <a:lnTo>
                <a:pt x="23" y="7"/>
              </a:lnTo>
              <a:lnTo>
                <a:pt x="24" y="7"/>
              </a:lnTo>
              <a:lnTo>
                <a:pt x="25" y="7"/>
              </a:lnTo>
              <a:lnTo>
                <a:pt x="26" y="6"/>
              </a:lnTo>
              <a:lnTo>
                <a:pt x="27" y="6"/>
              </a:lnTo>
              <a:lnTo>
                <a:pt x="28" y="5"/>
              </a:lnTo>
              <a:lnTo>
                <a:pt x="29" y="5"/>
              </a:lnTo>
              <a:lnTo>
                <a:pt x="29" y="3"/>
              </a:lnTo>
              <a:lnTo>
                <a:pt x="30" y="4"/>
              </a:lnTo>
              <a:lnTo>
                <a:pt x="31" y="5"/>
              </a:lnTo>
              <a:lnTo>
                <a:pt x="31" y="6"/>
              </a:lnTo>
              <a:lnTo>
                <a:pt x="32" y="7"/>
              </a:lnTo>
              <a:lnTo>
                <a:pt x="32" y="8"/>
              </a:lnTo>
              <a:lnTo>
                <a:pt x="33" y="9"/>
              </a:lnTo>
              <a:lnTo>
                <a:pt x="33" y="10"/>
              </a:lnTo>
              <a:lnTo>
                <a:pt x="33" y="11"/>
              </a:lnTo>
              <a:lnTo>
                <a:pt x="33" y="12"/>
              </a:lnTo>
              <a:lnTo>
                <a:pt x="33" y="13"/>
              </a:lnTo>
              <a:lnTo>
                <a:pt x="33" y="14"/>
              </a:lnTo>
              <a:lnTo>
                <a:pt x="34" y="15"/>
              </a:lnTo>
              <a:lnTo>
                <a:pt x="34" y="16"/>
              </a:lnTo>
              <a:lnTo>
                <a:pt x="35" y="17"/>
              </a:lnTo>
              <a:lnTo>
                <a:pt x="37" y="18"/>
              </a:lnTo>
              <a:lnTo>
                <a:pt x="38" y="19"/>
              </a:lnTo>
              <a:lnTo>
                <a:pt x="38" y="20"/>
              </a:lnTo>
              <a:lnTo>
                <a:pt x="39" y="21"/>
              </a:lnTo>
              <a:lnTo>
                <a:pt x="40" y="22"/>
              </a:lnTo>
              <a:lnTo>
                <a:pt x="41" y="23"/>
              </a:lnTo>
              <a:lnTo>
                <a:pt x="41" y="25"/>
              </a:lnTo>
              <a:lnTo>
                <a:pt x="41" y="26"/>
              </a:lnTo>
              <a:lnTo>
                <a:pt x="41" y="27"/>
              </a:lnTo>
              <a:lnTo>
                <a:pt x="42" y="28"/>
              </a:lnTo>
              <a:lnTo>
                <a:pt x="42" y="29"/>
              </a:lnTo>
              <a:lnTo>
                <a:pt x="43" y="30"/>
              </a:lnTo>
              <a:lnTo>
                <a:pt x="44" y="31"/>
              </a:lnTo>
              <a:lnTo>
                <a:pt x="47" y="30"/>
              </a:lnTo>
              <a:lnTo>
                <a:pt x="48" y="31"/>
              </a:lnTo>
              <a:lnTo>
                <a:pt x="49" y="32"/>
              </a:lnTo>
              <a:lnTo>
                <a:pt x="48" y="32"/>
              </a:lnTo>
              <a:lnTo>
                <a:pt x="48" y="33"/>
              </a:lnTo>
              <a:lnTo>
                <a:pt x="48" y="36"/>
              </a:lnTo>
              <a:lnTo>
                <a:pt x="50" y="38"/>
              </a:lnTo>
              <a:lnTo>
                <a:pt x="51" y="39"/>
              </a:lnTo>
              <a:lnTo>
                <a:pt x="51" y="38"/>
              </a:lnTo>
              <a:lnTo>
                <a:pt x="52" y="39"/>
              </a:lnTo>
              <a:lnTo>
                <a:pt x="53" y="39"/>
              </a:lnTo>
              <a:lnTo>
                <a:pt x="54" y="40"/>
              </a:lnTo>
              <a:lnTo>
                <a:pt x="55" y="41"/>
              </a:lnTo>
              <a:lnTo>
                <a:pt x="56" y="42"/>
              </a:lnTo>
              <a:lnTo>
                <a:pt x="57" y="42"/>
              </a:lnTo>
              <a:lnTo>
                <a:pt x="58" y="42"/>
              </a:lnTo>
              <a:lnTo>
                <a:pt x="57" y="43"/>
              </a:lnTo>
              <a:lnTo>
                <a:pt x="55" y="44"/>
              </a:lnTo>
              <a:lnTo>
                <a:pt x="54" y="45"/>
              </a:lnTo>
              <a:lnTo>
                <a:pt x="53" y="46"/>
              </a:lnTo>
              <a:lnTo>
                <a:pt x="52" y="47"/>
              </a:lnTo>
              <a:lnTo>
                <a:pt x="51" y="47"/>
              </a:lnTo>
              <a:lnTo>
                <a:pt x="50" y="48"/>
              </a:lnTo>
              <a:lnTo>
                <a:pt x="49" y="48"/>
              </a:lnTo>
              <a:lnTo>
                <a:pt x="48" y="49"/>
              </a:lnTo>
              <a:lnTo>
                <a:pt x="46" y="50"/>
              </a:lnTo>
              <a:lnTo>
                <a:pt x="45" y="51"/>
              </a:lnTo>
              <a:lnTo>
                <a:pt x="44" y="52"/>
              </a:lnTo>
              <a:lnTo>
                <a:pt x="43" y="52"/>
              </a:lnTo>
              <a:lnTo>
                <a:pt x="42" y="53"/>
              </a:lnTo>
              <a:lnTo>
                <a:pt x="42" y="54"/>
              </a:lnTo>
              <a:lnTo>
                <a:pt x="41" y="55"/>
              </a:lnTo>
              <a:lnTo>
                <a:pt x="37" y="55"/>
              </a:lnTo>
              <a:lnTo>
                <a:pt x="37" y="56"/>
              </a:lnTo>
              <a:lnTo>
                <a:pt x="36" y="57"/>
              </a:lnTo>
              <a:lnTo>
                <a:pt x="36" y="58"/>
              </a:lnTo>
              <a:lnTo>
                <a:pt x="35" y="59"/>
              </a:lnTo>
              <a:lnTo>
                <a:pt x="34" y="60"/>
              </a:lnTo>
              <a:lnTo>
                <a:pt x="34" y="61"/>
              </a:lnTo>
              <a:lnTo>
                <a:pt x="34" y="62"/>
              </a:lnTo>
              <a:lnTo>
                <a:pt x="34" y="63"/>
              </a:lnTo>
              <a:lnTo>
                <a:pt x="33" y="63"/>
              </a:lnTo>
              <a:lnTo>
                <a:pt x="30" y="64"/>
              </a:lnTo>
              <a:lnTo>
                <a:pt x="29" y="64"/>
              </a:lnTo>
              <a:lnTo>
                <a:pt x="27" y="64"/>
              </a:lnTo>
              <a:lnTo>
                <a:pt x="26" y="62"/>
              </a:lnTo>
              <a:lnTo>
                <a:pt x="25" y="61"/>
              </a:lnTo>
              <a:lnTo>
                <a:pt x="25" y="60"/>
              </a:lnTo>
              <a:lnTo>
                <a:pt x="24" y="58"/>
              </a:lnTo>
              <a:lnTo>
                <a:pt x="23" y="57"/>
              </a:lnTo>
              <a:lnTo>
                <a:pt x="22" y="56"/>
              </a:lnTo>
              <a:lnTo>
                <a:pt x="21" y="55"/>
              </a:lnTo>
              <a:lnTo>
                <a:pt x="20" y="53"/>
              </a:lnTo>
              <a:lnTo>
                <a:pt x="20" y="52"/>
              </a:lnTo>
              <a:lnTo>
                <a:pt x="19" y="51"/>
              </a:lnTo>
              <a:lnTo>
                <a:pt x="20" y="50"/>
              </a:lnTo>
              <a:lnTo>
                <a:pt x="19" y="49"/>
              </a:lnTo>
              <a:lnTo>
                <a:pt x="18" y="48"/>
              </a:lnTo>
              <a:lnTo>
                <a:pt x="17" y="47"/>
              </a:lnTo>
              <a:lnTo>
                <a:pt x="17" y="46"/>
              </a:lnTo>
              <a:lnTo>
                <a:pt x="16" y="45"/>
              </a:lnTo>
              <a:lnTo>
                <a:pt x="15" y="45"/>
              </a:lnTo>
              <a:lnTo>
                <a:pt x="14" y="45"/>
              </a:lnTo>
              <a:lnTo>
                <a:pt x="14" y="43"/>
              </a:lnTo>
              <a:lnTo>
                <a:pt x="13" y="41"/>
              </a:lnTo>
              <a:lnTo>
                <a:pt x="12" y="42"/>
              </a:lnTo>
              <a:lnTo>
                <a:pt x="11" y="42"/>
              </a:lnTo>
              <a:lnTo>
                <a:pt x="10" y="43"/>
              </a:lnTo>
              <a:lnTo>
                <a:pt x="9" y="43"/>
              </a:lnTo>
              <a:lnTo>
                <a:pt x="8" y="43"/>
              </a:lnTo>
              <a:lnTo>
                <a:pt x="7" y="42"/>
              </a:lnTo>
              <a:lnTo>
                <a:pt x="6" y="41"/>
              </a:lnTo>
              <a:lnTo>
                <a:pt x="6" y="42"/>
              </a:lnTo>
              <a:lnTo>
                <a:pt x="4" y="43"/>
              </a:lnTo>
              <a:lnTo>
                <a:pt x="2" y="42"/>
              </a:lnTo>
              <a:lnTo>
                <a:pt x="0" y="4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497840</xdr:colOff>
      <xdr:row>38</xdr:row>
      <xdr:rowOff>0</xdr:rowOff>
    </xdr:from>
    <xdr:to>
      <xdr:col>9</xdr:col>
      <xdr:colOff>304800</xdr:colOff>
      <xdr:row>41</xdr:row>
      <xdr:rowOff>152400</xdr:rowOff>
    </xdr:to>
    <xdr:sp>
      <xdr:nvSpPr>
        <xdr:cNvPr id="4903683" name="Freeform 129"/>
        <xdr:cNvSpPr/>
      </xdr:nvSpPr>
      <xdr:spPr>
        <a:xfrm>
          <a:off x="5933440" y="5984240"/>
          <a:ext cx="457200" cy="609600"/>
        </a:xfrm>
        <a:custGeom>
          <a:avLst/>
          <a:gdLst>
            <a:gd name="txL" fmla="*/ 0 w 45"/>
            <a:gd name="txT" fmla="*/ 0 h 66"/>
            <a:gd name="txR" fmla="*/ 45 w 45"/>
            <a:gd name="txB" fmla="*/ 66 h 6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Lst>
          <a:rect l="txL" t="txT" r="txR" b="txB"/>
          <a:pathLst>
            <a:path w="45" h="66">
              <a:moveTo>
                <a:pt x="5" y="31"/>
              </a:moveTo>
              <a:lnTo>
                <a:pt x="6" y="31"/>
              </a:lnTo>
              <a:lnTo>
                <a:pt x="7" y="30"/>
              </a:lnTo>
              <a:lnTo>
                <a:pt x="8" y="30"/>
              </a:lnTo>
              <a:lnTo>
                <a:pt x="9" y="29"/>
              </a:lnTo>
              <a:lnTo>
                <a:pt x="10" y="30"/>
              </a:lnTo>
              <a:lnTo>
                <a:pt x="11" y="30"/>
              </a:lnTo>
              <a:lnTo>
                <a:pt x="12" y="30"/>
              </a:lnTo>
              <a:lnTo>
                <a:pt x="13" y="29"/>
              </a:lnTo>
              <a:lnTo>
                <a:pt x="14" y="29"/>
              </a:lnTo>
              <a:lnTo>
                <a:pt x="15" y="29"/>
              </a:lnTo>
              <a:lnTo>
                <a:pt x="16" y="28"/>
              </a:lnTo>
              <a:lnTo>
                <a:pt x="17" y="27"/>
              </a:lnTo>
              <a:lnTo>
                <a:pt x="17" y="26"/>
              </a:lnTo>
              <a:lnTo>
                <a:pt x="17" y="24"/>
              </a:lnTo>
              <a:lnTo>
                <a:pt x="17" y="23"/>
              </a:lnTo>
              <a:lnTo>
                <a:pt x="17" y="22"/>
              </a:lnTo>
              <a:lnTo>
                <a:pt x="16" y="21"/>
              </a:lnTo>
              <a:lnTo>
                <a:pt x="15" y="21"/>
              </a:lnTo>
              <a:lnTo>
                <a:pt x="13" y="20"/>
              </a:lnTo>
              <a:lnTo>
                <a:pt x="13" y="19"/>
              </a:lnTo>
              <a:lnTo>
                <a:pt x="14" y="18"/>
              </a:lnTo>
              <a:lnTo>
                <a:pt x="15" y="17"/>
              </a:lnTo>
              <a:lnTo>
                <a:pt x="17" y="16"/>
              </a:lnTo>
              <a:lnTo>
                <a:pt x="18" y="16"/>
              </a:lnTo>
              <a:lnTo>
                <a:pt x="17" y="15"/>
              </a:lnTo>
              <a:lnTo>
                <a:pt x="16" y="14"/>
              </a:lnTo>
              <a:lnTo>
                <a:pt x="16" y="12"/>
              </a:lnTo>
              <a:lnTo>
                <a:pt x="16" y="11"/>
              </a:lnTo>
              <a:lnTo>
                <a:pt x="15" y="10"/>
              </a:lnTo>
              <a:lnTo>
                <a:pt x="15" y="9"/>
              </a:lnTo>
              <a:lnTo>
                <a:pt x="15" y="7"/>
              </a:lnTo>
              <a:lnTo>
                <a:pt x="15" y="6"/>
              </a:lnTo>
              <a:lnTo>
                <a:pt x="14" y="5"/>
              </a:lnTo>
              <a:lnTo>
                <a:pt x="14" y="4"/>
              </a:lnTo>
              <a:lnTo>
                <a:pt x="14" y="2"/>
              </a:lnTo>
              <a:lnTo>
                <a:pt x="15" y="2"/>
              </a:lnTo>
              <a:lnTo>
                <a:pt x="16" y="1"/>
              </a:lnTo>
              <a:lnTo>
                <a:pt x="17" y="1"/>
              </a:lnTo>
              <a:lnTo>
                <a:pt x="17" y="0"/>
              </a:lnTo>
              <a:lnTo>
                <a:pt x="18" y="1"/>
              </a:lnTo>
              <a:lnTo>
                <a:pt x="19" y="2"/>
              </a:lnTo>
              <a:lnTo>
                <a:pt x="20" y="4"/>
              </a:lnTo>
              <a:lnTo>
                <a:pt x="20" y="5"/>
              </a:lnTo>
              <a:lnTo>
                <a:pt x="21" y="6"/>
              </a:lnTo>
              <a:lnTo>
                <a:pt x="21" y="7"/>
              </a:lnTo>
              <a:lnTo>
                <a:pt x="22" y="8"/>
              </a:lnTo>
              <a:lnTo>
                <a:pt x="23" y="9"/>
              </a:lnTo>
              <a:lnTo>
                <a:pt x="23" y="10"/>
              </a:lnTo>
              <a:lnTo>
                <a:pt x="23" y="11"/>
              </a:lnTo>
              <a:lnTo>
                <a:pt x="23" y="12"/>
              </a:lnTo>
              <a:lnTo>
                <a:pt x="24" y="12"/>
              </a:lnTo>
              <a:lnTo>
                <a:pt x="25" y="11"/>
              </a:lnTo>
              <a:lnTo>
                <a:pt x="26" y="10"/>
              </a:lnTo>
              <a:lnTo>
                <a:pt x="27" y="10"/>
              </a:lnTo>
              <a:lnTo>
                <a:pt x="28" y="9"/>
              </a:lnTo>
              <a:lnTo>
                <a:pt x="29" y="8"/>
              </a:lnTo>
              <a:lnTo>
                <a:pt x="30" y="7"/>
              </a:lnTo>
              <a:lnTo>
                <a:pt x="31" y="6"/>
              </a:lnTo>
              <a:lnTo>
                <a:pt x="32" y="5"/>
              </a:lnTo>
              <a:lnTo>
                <a:pt x="33" y="5"/>
              </a:lnTo>
              <a:lnTo>
                <a:pt x="34" y="4"/>
              </a:lnTo>
              <a:lnTo>
                <a:pt x="35" y="3"/>
              </a:lnTo>
              <a:lnTo>
                <a:pt x="36" y="2"/>
              </a:lnTo>
              <a:lnTo>
                <a:pt x="37" y="2"/>
              </a:lnTo>
              <a:lnTo>
                <a:pt x="38" y="1"/>
              </a:lnTo>
              <a:lnTo>
                <a:pt x="39" y="2"/>
              </a:lnTo>
              <a:lnTo>
                <a:pt x="40" y="1"/>
              </a:lnTo>
              <a:lnTo>
                <a:pt x="41" y="0"/>
              </a:lnTo>
              <a:lnTo>
                <a:pt x="42" y="0"/>
              </a:lnTo>
              <a:lnTo>
                <a:pt x="43" y="1"/>
              </a:lnTo>
              <a:lnTo>
                <a:pt x="44" y="2"/>
              </a:lnTo>
              <a:lnTo>
                <a:pt x="45" y="3"/>
              </a:lnTo>
              <a:lnTo>
                <a:pt x="44" y="4"/>
              </a:lnTo>
              <a:lnTo>
                <a:pt x="44" y="5"/>
              </a:lnTo>
              <a:lnTo>
                <a:pt x="43" y="7"/>
              </a:lnTo>
              <a:lnTo>
                <a:pt x="42" y="7"/>
              </a:lnTo>
              <a:lnTo>
                <a:pt x="41" y="8"/>
              </a:lnTo>
              <a:lnTo>
                <a:pt x="41" y="9"/>
              </a:lnTo>
              <a:lnTo>
                <a:pt x="40" y="10"/>
              </a:lnTo>
              <a:lnTo>
                <a:pt x="39" y="11"/>
              </a:lnTo>
              <a:lnTo>
                <a:pt x="38" y="12"/>
              </a:lnTo>
              <a:lnTo>
                <a:pt x="38" y="13"/>
              </a:lnTo>
              <a:lnTo>
                <a:pt x="37" y="14"/>
              </a:lnTo>
              <a:lnTo>
                <a:pt x="37" y="15"/>
              </a:lnTo>
              <a:lnTo>
                <a:pt x="37" y="16"/>
              </a:lnTo>
              <a:lnTo>
                <a:pt x="36" y="17"/>
              </a:lnTo>
              <a:lnTo>
                <a:pt x="36" y="18"/>
              </a:lnTo>
              <a:lnTo>
                <a:pt x="35" y="19"/>
              </a:lnTo>
              <a:lnTo>
                <a:pt x="34" y="20"/>
              </a:lnTo>
              <a:lnTo>
                <a:pt x="33" y="21"/>
              </a:lnTo>
              <a:lnTo>
                <a:pt x="33" y="22"/>
              </a:lnTo>
              <a:lnTo>
                <a:pt x="32" y="22"/>
              </a:lnTo>
              <a:lnTo>
                <a:pt x="33" y="23"/>
              </a:lnTo>
              <a:lnTo>
                <a:pt x="34" y="24"/>
              </a:lnTo>
              <a:lnTo>
                <a:pt x="33" y="25"/>
              </a:lnTo>
              <a:lnTo>
                <a:pt x="32" y="26"/>
              </a:lnTo>
              <a:lnTo>
                <a:pt x="32" y="27"/>
              </a:lnTo>
              <a:lnTo>
                <a:pt x="31" y="28"/>
              </a:lnTo>
              <a:lnTo>
                <a:pt x="31" y="29"/>
              </a:lnTo>
              <a:lnTo>
                <a:pt x="30" y="30"/>
              </a:lnTo>
              <a:lnTo>
                <a:pt x="29" y="31"/>
              </a:lnTo>
              <a:lnTo>
                <a:pt x="29" y="32"/>
              </a:lnTo>
              <a:lnTo>
                <a:pt x="28" y="33"/>
              </a:lnTo>
              <a:lnTo>
                <a:pt x="28" y="34"/>
              </a:lnTo>
              <a:lnTo>
                <a:pt x="27" y="35"/>
              </a:lnTo>
              <a:lnTo>
                <a:pt x="27" y="36"/>
              </a:lnTo>
              <a:lnTo>
                <a:pt x="26" y="37"/>
              </a:lnTo>
              <a:lnTo>
                <a:pt x="25" y="39"/>
              </a:lnTo>
              <a:lnTo>
                <a:pt x="25" y="40"/>
              </a:lnTo>
              <a:lnTo>
                <a:pt x="24" y="42"/>
              </a:lnTo>
              <a:lnTo>
                <a:pt x="24" y="43"/>
              </a:lnTo>
              <a:lnTo>
                <a:pt x="23" y="44"/>
              </a:lnTo>
              <a:lnTo>
                <a:pt x="22" y="45"/>
              </a:lnTo>
              <a:lnTo>
                <a:pt x="21" y="46"/>
              </a:lnTo>
              <a:lnTo>
                <a:pt x="20" y="47"/>
              </a:lnTo>
              <a:lnTo>
                <a:pt x="20" y="48"/>
              </a:lnTo>
              <a:lnTo>
                <a:pt x="19" y="49"/>
              </a:lnTo>
              <a:lnTo>
                <a:pt x="19" y="50"/>
              </a:lnTo>
              <a:lnTo>
                <a:pt x="18" y="51"/>
              </a:lnTo>
              <a:lnTo>
                <a:pt x="18" y="53"/>
              </a:lnTo>
              <a:lnTo>
                <a:pt x="17" y="55"/>
              </a:lnTo>
              <a:lnTo>
                <a:pt x="17" y="56"/>
              </a:lnTo>
              <a:lnTo>
                <a:pt x="16" y="57"/>
              </a:lnTo>
              <a:lnTo>
                <a:pt x="16" y="58"/>
              </a:lnTo>
              <a:lnTo>
                <a:pt x="15" y="59"/>
              </a:lnTo>
              <a:lnTo>
                <a:pt x="15" y="60"/>
              </a:lnTo>
              <a:lnTo>
                <a:pt x="14" y="62"/>
              </a:lnTo>
              <a:lnTo>
                <a:pt x="14" y="63"/>
              </a:lnTo>
              <a:lnTo>
                <a:pt x="13" y="65"/>
              </a:lnTo>
              <a:lnTo>
                <a:pt x="13" y="66"/>
              </a:lnTo>
              <a:lnTo>
                <a:pt x="12" y="66"/>
              </a:lnTo>
              <a:lnTo>
                <a:pt x="10" y="65"/>
              </a:lnTo>
              <a:lnTo>
                <a:pt x="8" y="64"/>
              </a:lnTo>
              <a:lnTo>
                <a:pt x="7" y="64"/>
              </a:lnTo>
              <a:lnTo>
                <a:pt x="6" y="63"/>
              </a:lnTo>
              <a:lnTo>
                <a:pt x="6" y="61"/>
              </a:lnTo>
              <a:lnTo>
                <a:pt x="5" y="60"/>
              </a:lnTo>
              <a:lnTo>
                <a:pt x="5" y="59"/>
              </a:lnTo>
              <a:lnTo>
                <a:pt x="6" y="58"/>
              </a:lnTo>
              <a:lnTo>
                <a:pt x="7" y="58"/>
              </a:lnTo>
              <a:lnTo>
                <a:pt x="8" y="56"/>
              </a:lnTo>
              <a:lnTo>
                <a:pt x="6" y="56"/>
              </a:lnTo>
              <a:lnTo>
                <a:pt x="5" y="56"/>
              </a:lnTo>
              <a:lnTo>
                <a:pt x="6" y="55"/>
              </a:lnTo>
              <a:lnTo>
                <a:pt x="6" y="54"/>
              </a:lnTo>
              <a:lnTo>
                <a:pt x="7" y="52"/>
              </a:lnTo>
              <a:lnTo>
                <a:pt x="7" y="51"/>
              </a:lnTo>
              <a:lnTo>
                <a:pt x="8" y="50"/>
              </a:lnTo>
              <a:lnTo>
                <a:pt x="7" y="50"/>
              </a:lnTo>
              <a:lnTo>
                <a:pt x="6" y="50"/>
              </a:lnTo>
              <a:lnTo>
                <a:pt x="5" y="49"/>
              </a:lnTo>
              <a:lnTo>
                <a:pt x="4" y="48"/>
              </a:lnTo>
              <a:lnTo>
                <a:pt x="4" y="47"/>
              </a:lnTo>
              <a:lnTo>
                <a:pt x="4" y="46"/>
              </a:lnTo>
              <a:lnTo>
                <a:pt x="5" y="45"/>
              </a:lnTo>
              <a:lnTo>
                <a:pt x="4" y="44"/>
              </a:lnTo>
              <a:lnTo>
                <a:pt x="4" y="43"/>
              </a:lnTo>
              <a:lnTo>
                <a:pt x="3" y="42"/>
              </a:lnTo>
              <a:lnTo>
                <a:pt x="3" y="41"/>
              </a:lnTo>
              <a:lnTo>
                <a:pt x="2" y="40"/>
              </a:lnTo>
              <a:lnTo>
                <a:pt x="2" y="39"/>
              </a:lnTo>
              <a:lnTo>
                <a:pt x="1" y="39"/>
              </a:lnTo>
              <a:lnTo>
                <a:pt x="0" y="38"/>
              </a:lnTo>
              <a:lnTo>
                <a:pt x="0" y="37"/>
              </a:lnTo>
              <a:lnTo>
                <a:pt x="0" y="36"/>
              </a:lnTo>
              <a:lnTo>
                <a:pt x="0" y="35"/>
              </a:lnTo>
              <a:lnTo>
                <a:pt x="0" y="34"/>
              </a:lnTo>
              <a:lnTo>
                <a:pt x="1" y="34"/>
              </a:lnTo>
              <a:lnTo>
                <a:pt x="2" y="33"/>
              </a:lnTo>
              <a:lnTo>
                <a:pt x="3" y="32"/>
              </a:lnTo>
              <a:lnTo>
                <a:pt x="5" y="3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416560</xdr:colOff>
      <xdr:row>35</xdr:row>
      <xdr:rowOff>47625</xdr:rowOff>
    </xdr:from>
    <xdr:to>
      <xdr:col>10</xdr:col>
      <xdr:colOff>152400</xdr:colOff>
      <xdr:row>37</xdr:row>
      <xdr:rowOff>76200</xdr:rowOff>
    </xdr:to>
    <xdr:sp>
      <xdr:nvSpPr>
        <xdr:cNvPr id="4903684" name="Freeform 130"/>
        <xdr:cNvSpPr/>
      </xdr:nvSpPr>
      <xdr:spPr>
        <a:xfrm>
          <a:off x="6502400" y="5555615"/>
          <a:ext cx="386080" cy="352425"/>
        </a:xfrm>
        <a:custGeom>
          <a:avLst/>
          <a:gdLst>
            <a:gd name="txL" fmla="*/ 0 w 38"/>
            <a:gd name="txT" fmla="*/ 0 h 36"/>
            <a:gd name="txR" fmla="*/ 38 w 38"/>
            <a:gd name="txB" fmla="*/ 36 h 3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8" h="36">
              <a:moveTo>
                <a:pt x="0" y="29"/>
              </a:moveTo>
              <a:lnTo>
                <a:pt x="0" y="28"/>
              </a:lnTo>
              <a:lnTo>
                <a:pt x="1" y="27"/>
              </a:lnTo>
              <a:lnTo>
                <a:pt x="1" y="26"/>
              </a:lnTo>
              <a:lnTo>
                <a:pt x="1" y="24"/>
              </a:lnTo>
              <a:lnTo>
                <a:pt x="1" y="23"/>
              </a:lnTo>
              <a:lnTo>
                <a:pt x="1" y="22"/>
              </a:lnTo>
              <a:lnTo>
                <a:pt x="2" y="20"/>
              </a:lnTo>
              <a:lnTo>
                <a:pt x="3" y="20"/>
              </a:lnTo>
              <a:lnTo>
                <a:pt x="4" y="19"/>
              </a:lnTo>
              <a:lnTo>
                <a:pt x="5" y="18"/>
              </a:lnTo>
              <a:lnTo>
                <a:pt x="5" y="17"/>
              </a:lnTo>
              <a:lnTo>
                <a:pt x="6" y="16"/>
              </a:lnTo>
              <a:lnTo>
                <a:pt x="7" y="15"/>
              </a:lnTo>
              <a:lnTo>
                <a:pt x="8" y="15"/>
              </a:lnTo>
              <a:lnTo>
                <a:pt x="9" y="14"/>
              </a:lnTo>
              <a:lnTo>
                <a:pt x="9" y="13"/>
              </a:lnTo>
              <a:lnTo>
                <a:pt x="9" y="12"/>
              </a:lnTo>
              <a:lnTo>
                <a:pt x="8" y="11"/>
              </a:lnTo>
              <a:lnTo>
                <a:pt x="8" y="9"/>
              </a:lnTo>
              <a:lnTo>
                <a:pt x="8" y="8"/>
              </a:lnTo>
              <a:lnTo>
                <a:pt x="8" y="7"/>
              </a:lnTo>
              <a:lnTo>
                <a:pt x="8" y="6"/>
              </a:lnTo>
              <a:lnTo>
                <a:pt x="8" y="4"/>
              </a:lnTo>
              <a:lnTo>
                <a:pt x="9" y="5"/>
              </a:lnTo>
              <a:lnTo>
                <a:pt x="9" y="6"/>
              </a:lnTo>
              <a:lnTo>
                <a:pt x="10" y="7"/>
              </a:lnTo>
              <a:lnTo>
                <a:pt x="11" y="7"/>
              </a:lnTo>
              <a:lnTo>
                <a:pt x="12" y="7"/>
              </a:lnTo>
              <a:lnTo>
                <a:pt x="13" y="6"/>
              </a:lnTo>
              <a:lnTo>
                <a:pt x="13" y="5"/>
              </a:lnTo>
              <a:lnTo>
                <a:pt x="13" y="4"/>
              </a:lnTo>
              <a:lnTo>
                <a:pt x="13" y="3"/>
              </a:lnTo>
              <a:lnTo>
                <a:pt x="13" y="2"/>
              </a:lnTo>
              <a:lnTo>
                <a:pt x="13" y="1"/>
              </a:lnTo>
              <a:lnTo>
                <a:pt x="14" y="0"/>
              </a:lnTo>
              <a:lnTo>
                <a:pt x="15" y="0"/>
              </a:lnTo>
              <a:lnTo>
                <a:pt x="16" y="0"/>
              </a:lnTo>
              <a:lnTo>
                <a:pt x="17" y="1"/>
              </a:lnTo>
              <a:lnTo>
                <a:pt x="18" y="1"/>
              </a:lnTo>
              <a:lnTo>
                <a:pt x="20" y="2"/>
              </a:lnTo>
              <a:lnTo>
                <a:pt x="21" y="3"/>
              </a:lnTo>
              <a:lnTo>
                <a:pt x="22" y="3"/>
              </a:lnTo>
              <a:lnTo>
                <a:pt x="23" y="3"/>
              </a:lnTo>
              <a:lnTo>
                <a:pt x="24" y="3"/>
              </a:lnTo>
              <a:lnTo>
                <a:pt x="25" y="4"/>
              </a:lnTo>
              <a:lnTo>
                <a:pt x="26" y="4"/>
              </a:lnTo>
              <a:lnTo>
                <a:pt x="27" y="4"/>
              </a:lnTo>
              <a:lnTo>
                <a:pt x="29" y="4"/>
              </a:lnTo>
              <a:lnTo>
                <a:pt x="30" y="4"/>
              </a:lnTo>
              <a:lnTo>
                <a:pt x="31" y="4"/>
              </a:lnTo>
              <a:lnTo>
                <a:pt x="32" y="4"/>
              </a:lnTo>
              <a:lnTo>
                <a:pt x="33" y="5"/>
              </a:lnTo>
              <a:lnTo>
                <a:pt x="35" y="5"/>
              </a:lnTo>
              <a:lnTo>
                <a:pt x="36" y="5"/>
              </a:lnTo>
              <a:lnTo>
                <a:pt x="37" y="5"/>
              </a:lnTo>
              <a:lnTo>
                <a:pt x="38" y="5"/>
              </a:lnTo>
              <a:lnTo>
                <a:pt x="37" y="7"/>
              </a:lnTo>
              <a:lnTo>
                <a:pt x="37" y="8"/>
              </a:lnTo>
              <a:lnTo>
                <a:pt x="36" y="9"/>
              </a:lnTo>
              <a:lnTo>
                <a:pt x="34" y="9"/>
              </a:lnTo>
              <a:lnTo>
                <a:pt x="33" y="10"/>
              </a:lnTo>
              <a:lnTo>
                <a:pt x="31" y="11"/>
              </a:lnTo>
              <a:lnTo>
                <a:pt x="30" y="11"/>
              </a:lnTo>
              <a:lnTo>
                <a:pt x="30" y="12"/>
              </a:lnTo>
              <a:lnTo>
                <a:pt x="30" y="13"/>
              </a:lnTo>
              <a:lnTo>
                <a:pt x="29" y="14"/>
              </a:lnTo>
              <a:lnTo>
                <a:pt x="29" y="15"/>
              </a:lnTo>
              <a:lnTo>
                <a:pt x="28" y="16"/>
              </a:lnTo>
              <a:lnTo>
                <a:pt x="28" y="18"/>
              </a:lnTo>
              <a:lnTo>
                <a:pt x="28" y="19"/>
              </a:lnTo>
              <a:lnTo>
                <a:pt x="29" y="19"/>
              </a:lnTo>
              <a:lnTo>
                <a:pt x="30" y="20"/>
              </a:lnTo>
              <a:lnTo>
                <a:pt x="30" y="22"/>
              </a:lnTo>
              <a:lnTo>
                <a:pt x="31" y="23"/>
              </a:lnTo>
              <a:lnTo>
                <a:pt x="31" y="24"/>
              </a:lnTo>
              <a:lnTo>
                <a:pt x="32" y="25"/>
              </a:lnTo>
              <a:lnTo>
                <a:pt x="33" y="26"/>
              </a:lnTo>
              <a:lnTo>
                <a:pt x="33" y="27"/>
              </a:lnTo>
              <a:lnTo>
                <a:pt x="32" y="28"/>
              </a:lnTo>
              <a:lnTo>
                <a:pt x="31" y="28"/>
              </a:lnTo>
              <a:lnTo>
                <a:pt x="30" y="29"/>
              </a:lnTo>
              <a:lnTo>
                <a:pt x="29" y="30"/>
              </a:lnTo>
              <a:lnTo>
                <a:pt x="30" y="31"/>
              </a:lnTo>
              <a:lnTo>
                <a:pt x="30" y="32"/>
              </a:lnTo>
              <a:lnTo>
                <a:pt x="29" y="33"/>
              </a:lnTo>
              <a:lnTo>
                <a:pt x="29" y="34"/>
              </a:lnTo>
              <a:lnTo>
                <a:pt x="28" y="35"/>
              </a:lnTo>
              <a:lnTo>
                <a:pt x="27" y="36"/>
              </a:lnTo>
              <a:lnTo>
                <a:pt x="26" y="36"/>
              </a:lnTo>
              <a:lnTo>
                <a:pt x="25" y="35"/>
              </a:lnTo>
              <a:lnTo>
                <a:pt x="24" y="35"/>
              </a:lnTo>
              <a:lnTo>
                <a:pt x="23" y="34"/>
              </a:lnTo>
              <a:lnTo>
                <a:pt x="22" y="33"/>
              </a:lnTo>
              <a:lnTo>
                <a:pt x="21" y="32"/>
              </a:lnTo>
              <a:lnTo>
                <a:pt x="20" y="32"/>
              </a:lnTo>
              <a:lnTo>
                <a:pt x="20" y="33"/>
              </a:lnTo>
              <a:lnTo>
                <a:pt x="19" y="34"/>
              </a:lnTo>
              <a:lnTo>
                <a:pt x="18" y="35"/>
              </a:lnTo>
              <a:lnTo>
                <a:pt x="17" y="36"/>
              </a:lnTo>
              <a:lnTo>
                <a:pt x="16" y="36"/>
              </a:lnTo>
              <a:lnTo>
                <a:pt x="15" y="35"/>
              </a:lnTo>
              <a:lnTo>
                <a:pt x="15" y="34"/>
              </a:lnTo>
              <a:lnTo>
                <a:pt x="14" y="33"/>
              </a:lnTo>
              <a:lnTo>
                <a:pt x="13" y="31"/>
              </a:lnTo>
              <a:lnTo>
                <a:pt x="13" y="30"/>
              </a:lnTo>
              <a:lnTo>
                <a:pt x="12" y="30"/>
              </a:lnTo>
              <a:lnTo>
                <a:pt x="11" y="29"/>
              </a:lnTo>
              <a:lnTo>
                <a:pt x="11" y="28"/>
              </a:lnTo>
              <a:lnTo>
                <a:pt x="10" y="28"/>
              </a:lnTo>
              <a:lnTo>
                <a:pt x="10" y="30"/>
              </a:lnTo>
              <a:lnTo>
                <a:pt x="9" y="30"/>
              </a:lnTo>
              <a:lnTo>
                <a:pt x="8" y="30"/>
              </a:lnTo>
              <a:lnTo>
                <a:pt x="7" y="29"/>
              </a:lnTo>
              <a:lnTo>
                <a:pt x="6" y="29"/>
              </a:lnTo>
              <a:lnTo>
                <a:pt x="5" y="30"/>
              </a:lnTo>
              <a:lnTo>
                <a:pt x="5" y="31"/>
              </a:lnTo>
              <a:lnTo>
                <a:pt x="4" y="32"/>
              </a:lnTo>
              <a:lnTo>
                <a:pt x="4" y="33"/>
              </a:lnTo>
              <a:lnTo>
                <a:pt x="3" y="32"/>
              </a:lnTo>
              <a:lnTo>
                <a:pt x="2" y="32"/>
              </a:lnTo>
              <a:lnTo>
                <a:pt x="1" y="31"/>
              </a:lnTo>
              <a:lnTo>
                <a:pt x="1" y="30"/>
              </a:lnTo>
              <a:lnTo>
                <a:pt x="0" y="2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396240</xdr:colOff>
      <xdr:row>33</xdr:row>
      <xdr:rowOff>114300</xdr:rowOff>
    </xdr:from>
    <xdr:to>
      <xdr:col>10</xdr:col>
      <xdr:colOff>213360</xdr:colOff>
      <xdr:row>35</xdr:row>
      <xdr:rowOff>114300</xdr:rowOff>
    </xdr:to>
    <xdr:sp>
      <xdr:nvSpPr>
        <xdr:cNvPr id="4903685" name="Freeform 131"/>
        <xdr:cNvSpPr/>
      </xdr:nvSpPr>
      <xdr:spPr>
        <a:xfrm>
          <a:off x="6482080" y="5317490"/>
          <a:ext cx="467360" cy="304800"/>
        </a:xfrm>
        <a:custGeom>
          <a:avLst/>
          <a:gdLst>
            <a:gd name="txL" fmla="*/ 0 w 46"/>
            <a:gd name="txT" fmla="*/ 0 h 34"/>
            <a:gd name="txR" fmla="*/ 46 w 46"/>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6" h="34">
              <a:moveTo>
                <a:pt x="1" y="13"/>
              </a:moveTo>
              <a:lnTo>
                <a:pt x="1" y="13"/>
              </a:lnTo>
              <a:lnTo>
                <a:pt x="1" y="14"/>
              </a:lnTo>
              <a:lnTo>
                <a:pt x="2" y="15"/>
              </a:lnTo>
              <a:lnTo>
                <a:pt x="3" y="15"/>
              </a:lnTo>
              <a:lnTo>
                <a:pt x="5" y="16"/>
              </a:lnTo>
              <a:lnTo>
                <a:pt x="6" y="15"/>
              </a:lnTo>
              <a:lnTo>
                <a:pt x="7" y="15"/>
              </a:lnTo>
              <a:lnTo>
                <a:pt x="7" y="14"/>
              </a:lnTo>
              <a:lnTo>
                <a:pt x="6" y="13"/>
              </a:lnTo>
              <a:lnTo>
                <a:pt x="6" y="12"/>
              </a:lnTo>
              <a:lnTo>
                <a:pt x="6" y="10"/>
              </a:lnTo>
              <a:lnTo>
                <a:pt x="5" y="9"/>
              </a:lnTo>
              <a:lnTo>
                <a:pt x="5" y="8"/>
              </a:lnTo>
              <a:lnTo>
                <a:pt x="5" y="7"/>
              </a:lnTo>
              <a:lnTo>
                <a:pt x="5" y="6"/>
              </a:lnTo>
              <a:lnTo>
                <a:pt x="6" y="5"/>
              </a:lnTo>
              <a:lnTo>
                <a:pt x="6" y="4"/>
              </a:lnTo>
              <a:lnTo>
                <a:pt x="7" y="3"/>
              </a:lnTo>
              <a:lnTo>
                <a:pt x="7" y="2"/>
              </a:lnTo>
              <a:lnTo>
                <a:pt x="9" y="0"/>
              </a:lnTo>
              <a:lnTo>
                <a:pt x="10" y="0"/>
              </a:lnTo>
              <a:lnTo>
                <a:pt x="11" y="1"/>
              </a:lnTo>
              <a:lnTo>
                <a:pt x="12" y="1"/>
              </a:lnTo>
              <a:lnTo>
                <a:pt x="13" y="1"/>
              </a:lnTo>
              <a:lnTo>
                <a:pt x="14" y="2"/>
              </a:lnTo>
              <a:lnTo>
                <a:pt x="15" y="2"/>
              </a:lnTo>
              <a:lnTo>
                <a:pt x="16" y="2"/>
              </a:lnTo>
              <a:lnTo>
                <a:pt x="17" y="3"/>
              </a:lnTo>
              <a:lnTo>
                <a:pt x="17" y="4"/>
              </a:lnTo>
              <a:lnTo>
                <a:pt x="16" y="5"/>
              </a:lnTo>
              <a:lnTo>
                <a:pt x="16" y="6"/>
              </a:lnTo>
              <a:lnTo>
                <a:pt x="16" y="8"/>
              </a:lnTo>
              <a:lnTo>
                <a:pt x="15" y="9"/>
              </a:lnTo>
              <a:lnTo>
                <a:pt x="15" y="10"/>
              </a:lnTo>
              <a:lnTo>
                <a:pt x="15" y="11"/>
              </a:lnTo>
              <a:lnTo>
                <a:pt x="15" y="12"/>
              </a:lnTo>
              <a:lnTo>
                <a:pt x="16" y="13"/>
              </a:lnTo>
              <a:lnTo>
                <a:pt x="17" y="12"/>
              </a:lnTo>
              <a:lnTo>
                <a:pt x="18" y="12"/>
              </a:lnTo>
              <a:lnTo>
                <a:pt x="19" y="13"/>
              </a:lnTo>
              <a:lnTo>
                <a:pt x="20" y="13"/>
              </a:lnTo>
              <a:lnTo>
                <a:pt x="22" y="12"/>
              </a:lnTo>
              <a:lnTo>
                <a:pt x="23" y="12"/>
              </a:lnTo>
              <a:lnTo>
                <a:pt x="24" y="12"/>
              </a:lnTo>
              <a:lnTo>
                <a:pt x="25" y="13"/>
              </a:lnTo>
              <a:lnTo>
                <a:pt x="26" y="12"/>
              </a:lnTo>
              <a:lnTo>
                <a:pt x="27" y="12"/>
              </a:lnTo>
              <a:lnTo>
                <a:pt x="28" y="12"/>
              </a:lnTo>
              <a:lnTo>
                <a:pt x="30" y="12"/>
              </a:lnTo>
              <a:lnTo>
                <a:pt x="31" y="12"/>
              </a:lnTo>
              <a:lnTo>
                <a:pt x="32" y="12"/>
              </a:lnTo>
              <a:lnTo>
                <a:pt x="34" y="13"/>
              </a:lnTo>
              <a:lnTo>
                <a:pt x="35" y="13"/>
              </a:lnTo>
              <a:lnTo>
                <a:pt x="36" y="14"/>
              </a:lnTo>
              <a:lnTo>
                <a:pt x="37" y="14"/>
              </a:lnTo>
              <a:lnTo>
                <a:pt x="38" y="14"/>
              </a:lnTo>
              <a:lnTo>
                <a:pt x="39" y="13"/>
              </a:lnTo>
              <a:lnTo>
                <a:pt x="41" y="13"/>
              </a:lnTo>
              <a:lnTo>
                <a:pt x="42" y="12"/>
              </a:lnTo>
              <a:lnTo>
                <a:pt x="44" y="12"/>
              </a:lnTo>
              <a:lnTo>
                <a:pt x="45" y="11"/>
              </a:lnTo>
              <a:lnTo>
                <a:pt x="45" y="12"/>
              </a:lnTo>
              <a:lnTo>
                <a:pt x="45" y="14"/>
              </a:lnTo>
              <a:lnTo>
                <a:pt x="45" y="15"/>
              </a:lnTo>
              <a:lnTo>
                <a:pt x="46" y="16"/>
              </a:lnTo>
              <a:lnTo>
                <a:pt x="45" y="17"/>
              </a:lnTo>
              <a:lnTo>
                <a:pt x="45" y="18"/>
              </a:lnTo>
              <a:lnTo>
                <a:pt x="45" y="19"/>
              </a:lnTo>
              <a:lnTo>
                <a:pt x="45" y="21"/>
              </a:lnTo>
              <a:lnTo>
                <a:pt x="45" y="22"/>
              </a:lnTo>
              <a:lnTo>
                <a:pt x="44" y="22"/>
              </a:lnTo>
              <a:lnTo>
                <a:pt x="44" y="23"/>
              </a:lnTo>
              <a:lnTo>
                <a:pt x="44" y="25"/>
              </a:lnTo>
              <a:lnTo>
                <a:pt x="44" y="26"/>
              </a:lnTo>
              <a:lnTo>
                <a:pt x="43" y="26"/>
              </a:lnTo>
              <a:lnTo>
                <a:pt x="43" y="28"/>
              </a:lnTo>
              <a:lnTo>
                <a:pt x="42" y="29"/>
              </a:lnTo>
              <a:lnTo>
                <a:pt x="41" y="29"/>
              </a:lnTo>
              <a:lnTo>
                <a:pt x="41" y="30"/>
              </a:lnTo>
              <a:lnTo>
                <a:pt x="41" y="31"/>
              </a:lnTo>
              <a:lnTo>
                <a:pt x="40" y="32"/>
              </a:lnTo>
              <a:lnTo>
                <a:pt x="39" y="32"/>
              </a:lnTo>
              <a:lnTo>
                <a:pt x="38" y="32"/>
              </a:lnTo>
              <a:lnTo>
                <a:pt x="37" y="32"/>
              </a:lnTo>
              <a:lnTo>
                <a:pt x="35" y="32"/>
              </a:lnTo>
              <a:lnTo>
                <a:pt x="34" y="31"/>
              </a:lnTo>
              <a:lnTo>
                <a:pt x="33" y="31"/>
              </a:lnTo>
              <a:lnTo>
                <a:pt x="32" y="31"/>
              </a:lnTo>
              <a:lnTo>
                <a:pt x="31" y="31"/>
              </a:lnTo>
              <a:lnTo>
                <a:pt x="29" y="31"/>
              </a:lnTo>
              <a:lnTo>
                <a:pt x="28" y="31"/>
              </a:lnTo>
              <a:lnTo>
                <a:pt x="27" y="31"/>
              </a:lnTo>
              <a:lnTo>
                <a:pt x="26" y="30"/>
              </a:lnTo>
              <a:lnTo>
                <a:pt x="25" y="30"/>
              </a:lnTo>
              <a:lnTo>
                <a:pt x="24" y="30"/>
              </a:lnTo>
              <a:lnTo>
                <a:pt x="23" y="30"/>
              </a:lnTo>
              <a:lnTo>
                <a:pt x="22" y="29"/>
              </a:lnTo>
              <a:lnTo>
                <a:pt x="20" y="28"/>
              </a:lnTo>
              <a:lnTo>
                <a:pt x="19" y="28"/>
              </a:lnTo>
              <a:lnTo>
                <a:pt x="18" y="27"/>
              </a:lnTo>
              <a:lnTo>
                <a:pt x="17" y="27"/>
              </a:lnTo>
              <a:lnTo>
                <a:pt x="16" y="27"/>
              </a:lnTo>
              <a:lnTo>
                <a:pt x="15" y="28"/>
              </a:lnTo>
              <a:lnTo>
                <a:pt x="15" y="29"/>
              </a:lnTo>
              <a:lnTo>
                <a:pt x="15" y="30"/>
              </a:lnTo>
              <a:lnTo>
                <a:pt x="15" y="31"/>
              </a:lnTo>
              <a:lnTo>
                <a:pt x="15" y="32"/>
              </a:lnTo>
              <a:lnTo>
                <a:pt x="15" y="33"/>
              </a:lnTo>
              <a:lnTo>
                <a:pt x="14" y="34"/>
              </a:lnTo>
              <a:lnTo>
                <a:pt x="13" y="34"/>
              </a:lnTo>
              <a:lnTo>
                <a:pt x="12" y="34"/>
              </a:lnTo>
              <a:lnTo>
                <a:pt x="11" y="33"/>
              </a:lnTo>
              <a:lnTo>
                <a:pt x="11" y="32"/>
              </a:lnTo>
              <a:lnTo>
                <a:pt x="10" y="31"/>
              </a:lnTo>
              <a:lnTo>
                <a:pt x="9" y="30"/>
              </a:lnTo>
              <a:lnTo>
                <a:pt x="9" y="29"/>
              </a:lnTo>
              <a:lnTo>
                <a:pt x="8" y="28"/>
              </a:lnTo>
              <a:lnTo>
                <a:pt x="7" y="27"/>
              </a:lnTo>
              <a:lnTo>
                <a:pt x="6" y="27"/>
              </a:lnTo>
              <a:lnTo>
                <a:pt x="6" y="26"/>
              </a:lnTo>
              <a:lnTo>
                <a:pt x="5" y="25"/>
              </a:lnTo>
              <a:lnTo>
                <a:pt x="4" y="24"/>
              </a:lnTo>
              <a:lnTo>
                <a:pt x="4" y="23"/>
              </a:lnTo>
              <a:lnTo>
                <a:pt x="3" y="22"/>
              </a:lnTo>
              <a:lnTo>
                <a:pt x="2" y="21"/>
              </a:lnTo>
              <a:lnTo>
                <a:pt x="1" y="20"/>
              </a:lnTo>
              <a:lnTo>
                <a:pt x="1" y="19"/>
              </a:lnTo>
              <a:lnTo>
                <a:pt x="1" y="18"/>
              </a:lnTo>
              <a:lnTo>
                <a:pt x="0" y="17"/>
              </a:lnTo>
              <a:lnTo>
                <a:pt x="1" y="16"/>
              </a:lnTo>
              <a:lnTo>
                <a:pt x="1" y="15"/>
              </a:lnTo>
              <a:lnTo>
                <a:pt x="1" y="14"/>
              </a:lnTo>
              <a:lnTo>
                <a:pt x="0" y="13"/>
              </a:lnTo>
              <a:lnTo>
                <a:pt x="1"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568960</xdr:colOff>
      <xdr:row>35</xdr:row>
      <xdr:rowOff>104775</xdr:rowOff>
    </xdr:from>
    <xdr:to>
      <xdr:col>11</xdr:col>
      <xdr:colOff>182880</xdr:colOff>
      <xdr:row>37</xdr:row>
      <xdr:rowOff>28575</xdr:rowOff>
    </xdr:to>
    <xdr:sp>
      <xdr:nvSpPr>
        <xdr:cNvPr id="4903686" name="Freeform 132"/>
        <xdr:cNvSpPr/>
      </xdr:nvSpPr>
      <xdr:spPr>
        <a:xfrm>
          <a:off x="7305040" y="5612765"/>
          <a:ext cx="264160" cy="247650"/>
        </a:xfrm>
        <a:custGeom>
          <a:avLst/>
          <a:gdLst>
            <a:gd name="txL" fmla="*/ 0 w 26"/>
            <a:gd name="txT" fmla="*/ 0 h 25"/>
            <a:gd name="txR" fmla="*/ 26 w 26"/>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6" h="25">
              <a:moveTo>
                <a:pt x="13" y="1"/>
              </a:moveTo>
              <a:lnTo>
                <a:pt x="13" y="1"/>
              </a:lnTo>
              <a:lnTo>
                <a:pt x="14" y="3"/>
              </a:lnTo>
              <a:lnTo>
                <a:pt x="14" y="4"/>
              </a:lnTo>
              <a:lnTo>
                <a:pt x="15" y="5"/>
              </a:lnTo>
              <a:lnTo>
                <a:pt x="16" y="6"/>
              </a:lnTo>
              <a:lnTo>
                <a:pt x="17" y="7"/>
              </a:lnTo>
              <a:lnTo>
                <a:pt x="18" y="7"/>
              </a:lnTo>
              <a:lnTo>
                <a:pt x="20" y="7"/>
              </a:lnTo>
              <a:lnTo>
                <a:pt x="21" y="8"/>
              </a:lnTo>
              <a:lnTo>
                <a:pt x="22" y="9"/>
              </a:lnTo>
              <a:lnTo>
                <a:pt x="23" y="9"/>
              </a:lnTo>
              <a:lnTo>
                <a:pt x="23" y="10"/>
              </a:lnTo>
              <a:lnTo>
                <a:pt x="24" y="12"/>
              </a:lnTo>
              <a:lnTo>
                <a:pt x="25" y="12"/>
              </a:lnTo>
              <a:lnTo>
                <a:pt x="25" y="13"/>
              </a:lnTo>
              <a:lnTo>
                <a:pt x="26" y="14"/>
              </a:lnTo>
              <a:lnTo>
                <a:pt x="24" y="13"/>
              </a:lnTo>
              <a:lnTo>
                <a:pt x="23" y="13"/>
              </a:lnTo>
              <a:lnTo>
                <a:pt x="22" y="13"/>
              </a:lnTo>
              <a:lnTo>
                <a:pt x="23" y="14"/>
              </a:lnTo>
              <a:lnTo>
                <a:pt x="23" y="15"/>
              </a:lnTo>
              <a:lnTo>
                <a:pt x="22" y="16"/>
              </a:lnTo>
              <a:lnTo>
                <a:pt x="21" y="18"/>
              </a:lnTo>
              <a:lnTo>
                <a:pt x="21" y="19"/>
              </a:lnTo>
              <a:lnTo>
                <a:pt x="21" y="20"/>
              </a:lnTo>
              <a:lnTo>
                <a:pt x="21" y="21"/>
              </a:lnTo>
              <a:lnTo>
                <a:pt x="21" y="22"/>
              </a:lnTo>
              <a:lnTo>
                <a:pt x="20" y="23"/>
              </a:lnTo>
              <a:lnTo>
                <a:pt x="19" y="24"/>
              </a:lnTo>
              <a:lnTo>
                <a:pt x="18" y="24"/>
              </a:lnTo>
              <a:lnTo>
                <a:pt x="17" y="24"/>
              </a:lnTo>
              <a:lnTo>
                <a:pt x="15" y="24"/>
              </a:lnTo>
              <a:lnTo>
                <a:pt x="14" y="24"/>
              </a:lnTo>
              <a:lnTo>
                <a:pt x="13" y="24"/>
              </a:lnTo>
              <a:lnTo>
                <a:pt x="13" y="25"/>
              </a:lnTo>
              <a:lnTo>
                <a:pt x="12" y="25"/>
              </a:lnTo>
              <a:lnTo>
                <a:pt x="11" y="24"/>
              </a:lnTo>
              <a:lnTo>
                <a:pt x="10" y="24"/>
              </a:lnTo>
              <a:lnTo>
                <a:pt x="9" y="24"/>
              </a:lnTo>
              <a:lnTo>
                <a:pt x="9" y="23"/>
              </a:lnTo>
              <a:lnTo>
                <a:pt x="8" y="21"/>
              </a:lnTo>
              <a:lnTo>
                <a:pt x="7" y="20"/>
              </a:lnTo>
              <a:lnTo>
                <a:pt x="7" y="18"/>
              </a:lnTo>
              <a:lnTo>
                <a:pt x="6" y="17"/>
              </a:lnTo>
              <a:lnTo>
                <a:pt x="6" y="16"/>
              </a:lnTo>
              <a:lnTo>
                <a:pt x="5" y="15"/>
              </a:lnTo>
              <a:lnTo>
                <a:pt x="4" y="14"/>
              </a:lnTo>
              <a:lnTo>
                <a:pt x="3" y="13"/>
              </a:lnTo>
              <a:lnTo>
                <a:pt x="2" y="12"/>
              </a:lnTo>
              <a:lnTo>
                <a:pt x="1" y="11"/>
              </a:lnTo>
              <a:lnTo>
                <a:pt x="0" y="10"/>
              </a:lnTo>
              <a:lnTo>
                <a:pt x="0" y="9"/>
              </a:lnTo>
              <a:lnTo>
                <a:pt x="2" y="8"/>
              </a:lnTo>
              <a:lnTo>
                <a:pt x="3" y="7"/>
              </a:lnTo>
              <a:lnTo>
                <a:pt x="4" y="6"/>
              </a:lnTo>
              <a:lnTo>
                <a:pt x="5" y="7"/>
              </a:lnTo>
              <a:lnTo>
                <a:pt x="6" y="7"/>
              </a:lnTo>
              <a:lnTo>
                <a:pt x="7" y="6"/>
              </a:lnTo>
              <a:lnTo>
                <a:pt x="8" y="5"/>
              </a:lnTo>
              <a:lnTo>
                <a:pt x="9" y="3"/>
              </a:lnTo>
              <a:lnTo>
                <a:pt x="10" y="3"/>
              </a:lnTo>
              <a:lnTo>
                <a:pt x="11" y="1"/>
              </a:lnTo>
              <a:lnTo>
                <a:pt x="12" y="0"/>
              </a:lnTo>
              <a:lnTo>
                <a:pt x="13" y="1"/>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152400</xdr:colOff>
      <xdr:row>34</xdr:row>
      <xdr:rowOff>9525</xdr:rowOff>
    </xdr:from>
    <xdr:to>
      <xdr:col>11</xdr:col>
      <xdr:colOff>132080</xdr:colOff>
      <xdr:row>38</xdr:row>
      <xdr:rowOff>133350</xdr:rowOff>
    </xdr:to>
    <xdr:sp>
      <xdr:nvSpPr>
        <xdr:cNvPr id="4903687" name="Freeform 133"/>
        <xdr:cNvSpPr/>
      </xdr:nvSpPr>
      <xdr:spPr>
        <a:xfrm>
          <a:off x="6888480" y="5365115"/>
          <a:ext cx="629920" cy="752475"/>
        </a:xfrm>
        <a:custGeom>
          <a:avLst/>
          <a:gdLst>
            <a:gd name="txL" fmla="*/ 0 w 62"/>
            <a:gd name="txT" fmla="*/ 0 h 79"/>
            <a:gd name="txR" fmla="*/ 62 w 62"/>
            <a:gd name="txB" fmla="*/ 79 h 7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62" h="79">
              <a:moveTo>
                <a:pt x="1" y="26"/>
              </a:moveTo>
              <a:lnTo>
                <a:pt x="1" y="25"/>
              </a:lnTo>
              <a:lnTo>
                <a:pt x="1" y="24"/>
              </a:lnTo>
              <a:lnTo>
                <a:pt x="1" y="23"/>
              </a:lnTo>
              <a:lnTo>
                <a:pt x="2" y="23"/>
              </a:lnTo>
              <a:lnTo>
                <a:pt x="3" y="22"/>
              </a:lnTo>
              <a:lnTo>
                <a:pt x="3" y="20"/>
              </a:lnTo>
              <a:lnTo>
                <a:pt x="4" y="20"/>
              </a:lnTo>
              <a:lnTo>
                <a:pt x="4" y="19"/>
              </a:lnTo>
              <a:lnTo>
                <a:pt x="4" y="17"/>
              </a:lnTo>
              <a:lnTo>
                <a:pt x="4" y="16"/>
              </a:lnTo>
              <a:lnTo>
                <a:pt x="5" y="16"/>
              </a:lnTo>
              <a:lnTo>
                <a:pt x="5" y="15"/>
              </a:lnTo>
              <a:lnTo>
                <a:pt x="5" y="13"/>
              </a:lnTo>
              <a:lnTo>
                <a:pt x="5" y="12"/>
              </a:lnTo>
              <a:lnTo>
                <a:pt x="5" y="11"/>
              </a:lnTo>
              <a:lnTo>
                <a:pt x="6" y="10"/>
              </a:lnTo>
              <a:lnTo>
                <a:pt x="5" y="9"/>
              </a:lnTo>
              <a:lnTo>
                <a:pt x="5" y="8"/>
              </a:lnTo>
              <a:lnTo>
                <a:pt x="5" y="6"/>
              </a:lnTo>
              <a:lnTo>
                <a:pt x="5" y="5"/>
              </a:lnTo>
              <a:lnTo>
                <a:pt x="7" y="4"/>
              </a:lnTo>
              <a:lnTo>
                <a:pt x="8" y="4"/>
              </a:lnTo>
              <a:lnTo>
                <a:pt x="9" y="3"/>
              </a:lnTo>
              <a:lnTo>
                <a:pt x="8" y="1"/>
              </a:lnTo>
              <a:lnTo>
                <a:pt x="10" y="1"/>
              </a:lnTo>
              <a:lnTo>
                <a:pt x="11" y="1"/>
              </a:lnTo>
              <a:lnTo>
                <a:pt x="12" y="0"/>
              </a:lnTo>
              <a:lnTo>
                <a:pt x="13" y="0"/>
              </a:lnTo>
              <a:lnTo>
                <a:pt x="14" y="0"/>
              </a:lnTo>
              <a:lnTo>
                <a:pt x="15" y="0"/>
              </a:lnTo>
              <a:lnTo>
                <a:pt x="15" y="1"/>
              </a:lnTo>
              <a:lnTo>
                <a:pt x="16" y="2"/>
              </a:lnTo>
              <a:lnTo>
                <a:pt x="16" y="3"/>
              </a:lnTo>
              <a:lnTo>
                <a:pt x="17" y="4"/>
              </a:lnTo>
              <a:lnTo>
                <a:pt x="17" y="5"/>
              </a:lnTo>
              <a:lnTo>
                <a:pt x="16" y="6"/>
              </a:lnTo>
              <a:lnTo>
                <a:pt x="17" y="7"/>
              </a:lnTo>
              <a:lnTo>
                <a:pt x="18" y="7"/>
              </a:lnTo>
              <a:lnTo>
                <a:pt x="19" y="7"/>
              </a:lnTo>
              <a:lnTo>
                <a:pt x="20" y="6"/>
              </a:lnTo>
              <a:lnTo>
                <a:pt x="21" y="6"/>
              </a:lnTo>
              <a:lnTo>
                <a:pt x="22" y="5"/>
              </a:lnTo>
              <a:lnTo>
                <a:pt x="23" y="5"/>
              </a:lnTo>
              <a:lnTo>
                <a:pt x="24" y="5"/>
              </a:lnTo>
              <a:lnTo>
                <a:pt x="24" y="6"/>
              </a:lnTo>
              <a:lnTo>
                <a:pt x="24" y="7"/>
              </a:lnTo>
              <a:lnTo>
                <a:pt x="25" y="8"/>
              </a:lnTo>
              <a:lnTo>
                <a:pt x="25" y="9"/>
              </a:lnTo>
              <a:lnTo>
                <a:pt x="26" y="9"/>
              </a:lnTo>
              <a:lnTo>
                <a:pt x="26" y="10"/>
              </a:lnTo>
              <a:lnTo>
                <a:pt x="27" y="11"/>
              </a:lnTo>
              <a:lnTo>
                <a:pt x="26" y="12"/>
              </a:lnTo>
              <a:lnTo>
                <a:pt x="27" y="13"/>
              </a:lnTo>
              <a:lnTo>
                <a:pt x="27" y="14"/>
              </a:lnTo>
              <a:lnTo>
                <a:pt x="26" y="15"/>
              </a:lnTo>
              <a:lnTo>
                <a:pt x="27" y="16"/>
              </a:lnTo>
              <a:lnTo>
                <a:pt x="28" y="17"/>
              </a:lnTo>
              <a:lnTo>
                <a:pt x="29" y="17"/>
              </a:lnTo>
              <a:lnTo>
                <a:pt x="30" y="18"/>
              </a:lnTo>
              <a:lnTo>
                <a:pt x="30" y="17"/>
              </a:lnTo>
              <a:lnTo>
                <a:pt x="31" y="18"/>
              </a:lnTo>
              <a:lnTo>
                <a:pt x="32" y="18"/>
              </a:lnTo>
              <a:lnTo>
                <a:pt x="34" y="18"/>
              </a:lnTo>
              <a:lnTo>
                <a:pt x="35" y="19"/>
              </a:lnTo>
              <a:lnTo>
                <a:pt x="36" y="19"/>
              </a:lnTo>
              <a:lnTo>
                <a:pt x="37" y="19"/>
              </a:lnTo>
              <a:lnTo>
                <a:pt x="38" y="19"/>
              </a:lnTo>
              <a:lnTo>
                <a:pt x="39" y="19"/>
              </a:lnTo>
              <a:lnTo>
                <a:pt x="40" y="20"/>
              </a:lnTo>
              <a:lnTo>
                <a:pt x="41" y="20"/>
              </a:lnTo>
              <a:lnTo>
                <a:pt x="42" y="21"/>
              </a:lnTo>
              <a:lnTo>
                <a:pt x="43" y="21"/>
              </a:lnTo>
              <a:lnTo>
                <a:pt x="44" y="22"/>
              </a:lnTo>
              <a:lnTo>
                <a:pt x="45" y="22"/>
              </a:lnTo>
              <a:lnTo>
                <a:pt x="47" y="22"/>
              </a:lnTo>
              <a:lnTo>
                <a:pt x="47" y="21"/>
              </a:lnTo>
              <a:lnTo>
                <a:pt x="48" y="20"/>
              </a:lnTo>
              <a:lnTo>
                <a:pt x="49" y="21"/>
              </a:lnTo>
              <a:lnTo>
                <a:pt x="50" y="22"/>
              </a:lnTo>
              <a:lnTo>
                <a:pt x="51" y="24"/>
              </a:lnTo>
              <a:lnTo>
                <a:pt x="53" y="25"/>
              </a:lnTo>
              <a:lnTo>
                <a:pt x="53" y="26"/>
              </a:lnTo>
              <a:lnTo>
                <a:pt x="53" y="27"/>
              </a:lnTo>
              <a:lnTo>
                <a:pt x="52" y="28"/>
              </a:lnTo>
              <a:lnTo>
                <a:pt x="51" y="30"/>
              </a:lnTo>
              <a:lnTo>
                <a:pt x="50" y="30"/>
              </a:lnTo>
              <a:lnTo>
                <a:pt x="49" y="32"/>
              </a:lnTo>
              <a:lnTo>
                <a:pt x="48" y="33"/>
              </a:lnTo>
              <a:lnTo>
                <a:pt x="47" y="34"/>
              </a:lnTo>
              <a:lnTo>
                <a:pt x="46" y="34"/>
              </a:lnTo>
              <a:lnTo>
                <a:pt x="45" y="33"/>
              </a:lnTo>
              <a:lnTo>
                <a:pt x="44" y="34"/>
              </a:lnTo>
              <a:lnTo>
                <a:pt x="43" y="35"/>
              </a:lnTo>
              <a:lnTo>
                <a:pt x="41" y="36"/>
              </a:lnTo>
              <a:lnTo>
                <a:pt x="41" y="37"/>
              </a:lnTo>
              <a:lnTo>
                <a:pt x="42" y="38"/>
              </a:lnTo>
              <a:lnTo>
                <a:pt x="43" y="39"/>
              </a:lnTo>
              <a:lnTo>
                <a:pt x="44" y="40"/>
              </a:lnTo>
              <a:lnTo>
                <a:pt x="45" y="41"/>
              </a:lnTo>
              <a:lnTo>
                <a:pt x="46" y="42"/>
              </a:lnTo>
              <a:lnTo>
                <a:pt x="47" y="43"/>
              </a:lnTo>
              <a:lnTo>
                <a:pt x="47" y="44"/>
              </a:lnTo>
              <a:lnTo>
                <a:pt x="48" y="45"/>
              </a:lnTo>
              <a:lnTo>
                <a:pt x="48" y="47"/>
              </a:lnTo>
              <a:lnTo>
                <a:pt x="49" y="48"/>
              </a:lnTo>
              <a:lnTo>
                <a:pt x="50" y="50"/>
              </a:lnTo>
              <a:lnTo>
                <a:pt x="48" y="50"/>
              </a:lnTo>
              <a:lnTo>
                <a:pt x="47" y="50"/>
              </a:lnTo>
              <a:lnTo>
                <a:pt x="45" y="51"/>
              </a:lnTo>
              <a:lnTo>
                <a:pt x="43" y="50"/>
              </a:lnTo>
              <a:lnTo>
                <a:pt x="44" y="51"/>
              </a:lnTo>
              <a:lnTo>
                <a:pt x="45" y="53"/>
              </a:lnTo>
              <a:lnTo>
                <a:pt x="47" y="55"/>
              </a:lnTo>
              <a:lnTo>
                <a:pt x="48" y="56"/>
              </a:lnTo>
              <a:lnTo>
                <a:pt x="48" y="57"/>
              </a:lnTo>
              <a:lnTo>
                <a:pt x="49" y="58"/>
              </a:lnTo>
              <a:lnTo>
                <a:pt x="50" y="59"/>
              </a:lnTo>
              <a:lnTo>
                <a:pt x="50" y="61"/>
              </a:lnTo>
              <a:lnTo>
                <a:pt x="51" y="61"/>
              </a:lnTo>
              <a:lnTo>
                <a:pt x="52" y="62"/>
              </a:lnTo>
              <a:lnTo>
                <a:pt x="53" y="63"/>
              </a:lnTo>
              <a:lnTo>
                <a:pt x="53" y="64"/>
              </a:lnTo>
              <a:lnTo>
                <a:pt x="54" y="65"/>
              </a:lnTo>
              <a:lnTo>
                <a:pt x="55" y="66"/>
              </a:lnTo>
              <a:lnTo>
                <a:pt x="56" y="67"/>
              </a:lnTo>
              <a:lnTo>
                <a:pt x="57" y="68"/>
              </a:lnTo>
              <a:lnTo>
                <a:pt x="58" y="68"/>
              </a:lnTo>
              <a:lnTo>
                <a:pt x="58" y="70"/>
              </a:lnTo>
              <a:lnTo>
                <a:pt x="59" y="71"/>
              </a:lnTo>
              <a:lnTo>
                <a:pt x="60" y="71"/>
              </a:lnTo>
              <a:lnTo>
                <a:pt x="61" y="71"/>
              </a:lnTo>
              <a:lnTo>
                <a:pt x="61" y="72"/>
              </a:lnTo>
              <a:lnTo>
                <a:pt x="62" y="73"/>
              </a:lnTo>
              <a:lnTo>
                <a:pt x="62" y="74"/>
              </a:lnTo>
              <a:lnTo>
                <a:pt x="61" y="74"/>
              </a:lnTo>
              <a:lnTo>
                <a:pt x="60" y="76"/>
              </a:lnTo>
              <a:lnTo>
                <a:pt x="60" y="77"/>
              </a:lnTo>
              <a:lnTo>
                <a:pt x="59" y="78"/>
              </a:lnTo>
              <a:lnTo>
                <a:pt x="59" y="79"/>
              </a:lnTo>
              <a:lnTo>
                <a:pt x="58" y="78"/>
              </a:lnTo>
              <a:lnTo>
                <a:pt x="57" y="77"/>
              </a:lnTo>
              <a:lnTo>
                <a:pt x="57" y="76"/>
              </a:lnTo>
              <a:lnTo>
                <a:pt x="56" y="75"/>
              </a:lnTo>
              <a:lnTo>
                <a:pt x="55" y="75"/>
              </a:lnTo>
              <a:lnTo>
                <a:pt x="54" y="73"/>
              </a:lnTo>
              <a:lnTo>
                <a:pt x="54" y="72"/>
              </a:lnTo>
              <a:lnTo>
                <a:pt x="53" y="71"/>
              </a:lnTo>
              <a:lnTo>
                <a:pt x="53" y="70"/>
              </a:lnTo>
              <a:lnTo>
                <a:pt x="52" y="69"/>
              </a:lnTo>
              <a:lnTo>
                <a:pt x="52" y="68"/>
              </a:lnTo>
              <a:lnTo>
                <a:pt x="51" y="67"/>
              </a:lnTo>
              <a:lnTo>
                <a:pt x="50" y="66"/>
              </a:lnTo>
              <a:lnTo>
                <a:pt x="49" y="66"/>
              </a:lnTo>
              <a:lnTo>
                <a:pt x="48" y="65"/>
              </a:lnTo>
              <a:lnTo>
                <a:pt x="46" y="65"/>
              </a:lnTo>
              <a:lnTo>
                <a:pt x="45" y="66"/>
              </a:lnTo>
              <a:lnTo>
                <a:pt x="43" y="66"/>
              </a:lnTo>
              <a:lnTo>
                <a:pt x="42" y="67"/>
              </a:lnTo>
              <a:lnTo>
                <a:pt x="41" y="67"/>
              </a:lnTo>
              <a:lnTo>
                <a:pt x="40" y="67"/>
              </a:lnTo>
              <a:lnTo>
                <a:pt x="39" y="67"/>
              </a:lnTo>
              <a:lnTo>
                <a:pt x="38" y="66"/>
              </a:lnTo>
              <a:lnTo>
                <a:pt x="36" y="66"/>
              </a:lnTo>
              <a:lnTo>
                <a:pt x="35" y="66"/>
              </a:lnTo>
              <a:lnTo>
                <a:pt x="34" y="66"/>
              </a:lnTo>
              <a:lnTo>
                <a:pt x="32" y="65"/>
              </a:lnTo>
              <a:lnTo>
                <a:pt x="32" y="64"/>
              </a:lnTo>
              <a:lnTo>
                <a:pt x="31" y="63"/>
              </a:lnTo>
              <a:lnTo>
                <a:pt x="30" y="62"/>
              </a:lnTo>
              <a:lnTo>
                <a:pt x="29" y="61"/>
              </a:lnTo>
              <a:lnTo>
                <a:pt x="29" y="60"/>
              </a:lnTo>
              <a:lnTo>
                <a:pt x="28" y="59"/>
              </a:lnTo>
              <a:lnTo>
                <a:pt x="28" y="58"/>
              </a:lnTo>
              <a:lnTo>
                <a:pt x="27" y="57"/>
              </a:lnTo>
              <a:lnTo>
                <a:pt x="26" y="57"/>
              </a:lnTo>
              <a:lnTo>
                <a:pt x="25" y="56"/>
              </a:lnTo>
              <a:lnTo>
                <a:pt x="24" y="55"/>
              </a:lnTo>
              <a:lnTo>
                <a:pt x="23" y="55"/>
              </a:lnTo>
              <a:lnTo>
                <a:pt x="22" y="54"/>
              </a:lnTo>
              <a:lnTo>
                <a:pt x="21" y="53"/>
              </a:lnTo>
              <a:lnTo>
                <a:pt x="22" y="52"/>
              </a:lnTo>
              <a:lnTo>
                <a:pt x="22" y="51"/>
              </a:lnTo>
              <a:lnTo>
                <a:pt x="21" y="51"/>
              </a:lnTo>
              <a:lnTo>
                <a:pt x="20" y="51"/>
              </a:lnTo>
              <a:lnTo>
                <a:pt x="18" y="51"/>
              </a:lnTo>
              <a:lnTo>
                <a:pt x="17" y="51"/>
              </a:lnTo>
              <a:lnTo>
                <a:pt x="16" y="50"/>
              </a:lnTo>
              <a:lnTo>
                <a:pt x="15" y="50"/>
              </a:lnTo>
              <a:lnTo>
                <a:pt x="14" y="49"/>
              </a:lnTo>
              <a:lnTo>
                <a:pt x="14" y="48"/>
              </a:lnTo>
              <a:lnTo>
                <a:pt x="13" y="47"/>
              </a:lnTo>
              <a:lnTo>
                <a:pt x="13" y="46"/>
              </a:lnTo>
              <a:lnTo>
                <a:pt x="13" y="45"/>
              </a:lnTo>
              <a:lnTo>
                <a:pt x="13" y="43"/>
              </a:lnTo>
              <a:lnTo>
                <a:pt x="14" y="43"/>
              </a:lnTo>
              <a:lnTo>
                <a:pt x="15" y="42"/>
              </a:lnTo>
              <a:lnTo>
                <a:pt x="16" y="42"/>
              </a:lnTo>
              <a:lnTo>
                <a:pt x="16" y="41"/>
              </a:lnTo>
              <a:lnTo>
                <a:pt x="16" y="40"/>
              </a:lnTo>
              <a:lnTo>
                <a:pt x="15" y="39"/>
              </a:lnTo>
              <a:lnTo>
                <a:pt x="14" y="38"/>
              </a:lnTo>
              <a:lnTo>
                <a:pt x="13" y="38"/>
              </a:lnTo>
              <a:lnTo>
                <a:pt x="12" y="37"/>
              </a:lnTo>
              <a:lnTo>
                <a:pt x="11" y="37"/>
              </a:lnTo>
              <a:lnTo>
                <a:pt x="11" y="36"/>
              </a:lnTo>
              <a:lnTo>
                <a:pt x="11" y="35"/>
              </a:lnTo>
              <a:lnTo>
                <a:pt x="11" y="34"/>
              </a:lnTo>
              <a:lnTo>
                <a:pt x="12" y="33"/>
              </a:lnTo>
              <a:lnTo>
                <a:pt x="13" y="33"/>
              </a:lnTo>
              <a:lnTo>
                <a:pt x="12" y="32"/>
              </a:lnTo>
              <a:lnTo>
                <a:pt x="11" y="32"/>
              </a:lnTo>
              <a:lnTo>
                <a:pt x="10" y="32"/>
              </a:lnTo>
              <a:lnTo>
                <a:pt x="9" y="31"/>
              </a:lnTo>
              <a:lnTo>
                <a:pt x="8" y="31"/>
              </a:lnTo>
              <a:lnTo>
                <a:pt x="7" y="30"/>
              </a:lnTo>
              <a:lnTo>
                <a:pt x="6" y="30"/>
              </a:lnTo>
              <a:lnTo>
                <a:pt x="5" y="29"/>
              </a:lnTo>
              <a:lnTo>
                <a:pt x="5" y="28"/>
              </a:lnTo>
              <a:lnTo>
                <a:pt x="4" y="27"/>
              </a:lnTo>
              <a:lnTo>
                <a:pt x="3" y="27"/>
              </a:lnTo>
              <a:lnTo>
                <a:pt x="2" y="27"/>
              </a:lnTo>
              <a:lnTo>
                <a:pt x="0" y="26"/>
              </a:lnTo>
              <a:lnTo>
                <a:pt x="1" y="2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172720</xdr:colOff>
      <xdr:row>38</xdr:row>
      <xdr:rowOff>57150</xdr:rowOff>
    </xdr:from>
    <xdr:to>
      <xdr:col>10</xdr:col>
      <xdr:colOff>40640</xdr:colOff>
      <xdr:row>41</xdr:row>
      <xdr:rowOff>142875</xdr:rowOff>
    </xdr:to>
    <xdr:sp>
      <xdr:nvSpPr>
        <xdr:cNvPr id="4903688" name="Freeform 134"/>
        <xdr:cNvSpPr/>
      </xdr:nvSpPr>
      <xdr:spPr>
        <a:xfrm>
          <a:off x="6258560" y="6041390"/>
          <a:ext cx="518160" cy="542925"/>
        </a:xfrm>
        <a:custGeom>
          <a:avLst/>
          <a:gdLst>
            <a:gd name="txL" fmla="*/ 0 w 51"/>
            <a:gd name="txT" fmla="*/ 0 h 60"/>
            <a:gd name="txR" fmla="*/ 51 w 51"/>
            <a:gd name="txB" fmla="*/ 60 h 6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1" h="60">
              <a:moveTo>
                <a:pt x="8" y="5"/>
              </a:moveTo>
              <a:lnTo>
                <a:pt x="9" y="4"/>
              </a:lnTo>
              <a:lnTo>
                <a:pt x="9" y="3"/>
              </a:lnTo>
              <a:lnTo>
                <a:pt x="10" y="2"/>
              </a:lnTo>
              <a:lnTo>
                <a:pt x="11" y="2"/>
              </a:lnTo>
              <a:lnTo>
                <a:pt x="12" y="2"/>
              </a:lnTo>
              <a:lnTo>
                <a:pt x="13" y="3"/>
              </a:lnTo>
              <a:lnTo>
                <a:pt x="14" y="2"/>
              </a:lnTo>
              <a:lnTo>
                <a:pt x="14" y="1"/>
              </a:lnTo>
              <a:lnTo>
                <a:pt x="15" y="0"/>
              </a:lnTo>
              <a:lnTo>
                <a:pt x="15" y="1"/>
              </a:lnTo>
              <a:lnTo>
                <a:pt x="15" y="2"/>
              </a:lnTo>
              <a:lnTo>
                <a:pt x="15" y="3"/>
              </a:lnTo>
              <a:lnTo>
                <a:pt x="15" y="4"/>
              </a:lnTo>
              <a:lnTo>
                <a:pt x="16" y="5"/>
              </a:lnTo>
              <a:lnTo>
                <a:pt x="16" y="6"/>
              </a:lnTo>
              <a:lnTo>
                <a:pt x="17" y="7"/>
              </a:lnTo>
              <a:lnTo>
                <a:pt x="18" y="8"/>
              </a:lnTo>
              <a:lnTo>
                <a:pt x="19" y="8"/>
              </a:lnTo>
              <a:lnTo>
                <a:pt x="19" y="9"/>
              </a:lnTo>
              <a:lnTo>
                <a:pt x="20" y="11"/>
              </a:lnTo>
              <a:lnTo>
                <a:pt x="20" y="12"/>
              </a:lnTo>
              <a:lnTo>
                <a:pt x="20" y="13"/>
              </a:lnTo>
              <a:lnTo>
                <a:pt x="21" y="13"/>
              </a:lnTo>
              <a:lnTo>
                <a:pt x="22" y="12"/>
              </a:lnTo>
              <a:lnTo>
                <a:pt x="22" y="11"/>
              </a:lnTo>
              <a:lnTo>
                <a:pt x="23" y="11"/>
              </a:lnTo>
              <a:lnTo>
                <a:pt x="24" y="11"/>
              </a:lnTo>
              <a:lnTo>
                <a:pt x="25" y="10"/>
              </a:lnTo>
              <a:lnTo>
                <a:pt x="26" y="10"/>
              </a:lnTo>
              <a:lnTo>
                <a:pt x="27" y="10"/>
              </a:lnTo>
              <a:lnTo>
                <a:pt x="27" y="11"/>
              </a:lnTo>
              <a:lnTo>
                <a:pt x="27" y="12"/>
              </a:lnTo>
              <a:lnTo>
                <a:pt x="27" y="13"/>
              </a:lnTo>
              <a:lnTo>
                <a:pt x="28" y="13"/>
              </a:lnTo>
              <a:lnTo>
                <a:pt x="30" y="12"/>
              </a:lnTo>
              <a:lnTo>
                <a:pt x="31" y="12"/>
              </a:lnTo>
              <a:lnTo>
                <a:pt x="31" y="13"/>
              </a:lnTo>
              <a:lnTo>
                <a:pt x="32" y="14"/>
              </a:lnTo>
              <a:lnTo>
                <a:pt x="33" y="14"/>
              </a:lnTo>
              <a:lnTo>
                <a:pt x="34" y="15"/>
              </a:lnTo>
              <a:lnTo>
                <a:pt x="35" y="16"/>
              </a:lnTo>
              <a:lnTo>
                <a:pt x="37" y="17"/>
              </a:lnTo>
              <a:lnTo>
                <a:pt x="38" y="17"/>
              </a:lnTo>
              <a:lnTo>
                <a:pt x="39" y="18"/>
              </a:lnTo>
              <a:lnTo>
                <a:pt x="40" y="19"/>
              </a:lnTo>
              <a:lnTo>
                <a:pt x="41" y="20"/>
              </a:lnTo>
              <a:lnTo>
                <a:pt x="42" y="21"/>
              </a:lnTo>
              <a:lnTo>
                <a:pt x="43" y="22"/>
              </a:lnTo>
              <a:lnTo>
                <a:pt x="44" y="23"/>
              </a:lnTo>
              <a:lnTo>
                <a:pt x="45" y="24"/>
              </a:lnTo>
              <a:lnTo>
                <a:pt x="45" y="25"/>
              </a:lnTo>
              <a:lnTo>
                <a:pt x="46" y="26"/>
              </a:lnTo>
              <a:lnTo>
                <a:pt x="46" y="27"/>
              </a:lnTo>
              <a:lnTo>
                <a:pt x="47" y="28"/>
              </a:lnTo>
              <a:lnTo>
                <a:pt x="48" y="29"/>
              </a:lnTo>
              <a:lnTo>
                <a:pt x="48" y="30"/>
              </a:lnTo>
              <a:lnTo>
                <a:pt x="49" y="32"/>
              </a:lnTo>
              <a:lnTo>
                <a:pt x="48" y="33"/>
              </a:lnTo>
              <a:lnTo>
                <a:pt x="48" y="34"/>
              </a:lnTo>
              <a:lnTo>
                <a:pt x="49" y="35"/>
              </a:lnTo>
              <a:lnTo>
                <a:pt x="50" y="36"/>
              </a:lnTo>
              <a:lnTo>
                <a:pt x="51" y="38"/>
              </a:lnTo>
              <a:lnTo>
                <a:pt x="51" y="39"/>
              </a:lnTo>
              <a:lnTo>
                <a:pt x="51" y="40"/>
              </a:lnTo>
              <a:lnTo>
                <a:pt x="51" y="41"/>
              </a:lnTo>
              <a:lnTo>
                <a:pt x="51" y="42"/>
              </a:lnTo>
              <a:lnTo>
                <a:pt x="50" y="43"/>
              </a:lnTo>
              <a:lnTo>
                <a:pt x="49" y="44"/>
              </a:lnTo>
              <a:lnTo>
                <a:pt x="48" y="44"/>
              </a:lnTo>
              <a:lnTo>
                <a:pt x="47" y="45"/>
              </a:lnTo>
              <a:lnTo>
                <a:pt x="46" y="46"/>
              </a:lnTo>
              <a:lnTo>
                <a:pt x="45" y="47"/>
              </a:lnTo>
              <a:lnTo>
                <a:pt x="44" y="48"/>
              </a:lnTo>
              <a:lnTo>
                <a:pt x="44" y="49"/>
              </a:lnTo>
              <a:lnTo>
                <a:pt x="44" y="50"/>
              </a:lnTo>
              <a:lnTo>
                <a:pt x="44" y="52"/>
              </a:lnTo>
              <a:lnTo>
                <a:pt x="44" y="53"/>
              </a:lnTo>
              <a:lnTo>
                <a:pt x="43" y="54"/>
              </a:lnTo>
              <a:lnTo>
                <a:pt x="42" y="54"/>
              </a:lnTo>
              <a:lnTo>
                <a:pt x="42" y="55"/>
              </a:lnTo>
              <a:lnTo>
                <a:pt x="42" y="56"/>
              </a:lnTo>
              <a:lnTo>
                <a:pt x="42" y="57"/>
              </a:lnTo>
              <a:lnTo>
                <a:pt x="42" y="58"/>
              </a:lnTo>
              <a:lnTo>
                <a:pt x="39" y="59"/>
              </a:lnTo>
              <a:lnTo>
                <a:pt x="38" y="59"/>
              </a:lnTo>
              <a:lnTo>
                <a:pt x="38" y="58"/>
              </a:lnTo>
              <a:lnTo>
                <a:pt x="37" y="58"/>
              </a:lnTo>
              <a:lnTo>
                <a:pt x="35" y="58"/>
              </a:lnTo>
              <a:lnTo>
                <a:pt x="36" y="60"/>
              </a:lnTo>
              <a:lnTo>
                <a:pt x="35" y="59"/>
              </a:lnTo>
              <a:lnTo>
                <a:pt x="34" y="58"/>
              </a:lnTo>
              <a:lnTo>
                <a:pt x="33" y="58"/>
              </a:lnTo>
              <a:lnTo>
                <a:pt x="32" y="57"/>
              </a:lnTo>
              <a:lnTo>
                <a:pt x="32" y="58"/>
              </a:lnTo>
              <a:lnTo>
                <a:pt x="31" y="57"/>
              </a:lnTo>
              <a:lnTo>
                <a:pt x="29" y="55"/>
              </a:lnTo>
              <a:lnTo>
                <a:pt x="29" y="52"/>
              </a:lnTo>
              <a:lnTo>
                <a:pt x="29" y="51"/>
              </a:lnTo>
              <a:lnTo>
                <a:pt x="30" y="51"/>
              </a:lnTo>
              <a:lnTo>
                <a:pt x="29" y="50"/>
              </a:lnTo>
              <a:lnTo>
                <a:pt x="28" y="49"/>
              </a:lnTo>
              <a:lnTo>
                <a:pt x="25" y="50"/>
              </a:lnTo>
              <a:lnTo>
                <a:pt x="24" y="49"/>
              </a:lnTo>
              <a:lnTo>
                <a:pt x="23" y="48"/>
              </a:lnTo>
              <a:lnTo>
                <a:pt x="23" y="47"/>
              </a:lnTo>
              <a:lnTo>
                <a:pt x="22" y="46"/>
              </a:lnTo>
              <a:lnTo>
                <a:pt x="22" y="45"/>
              </a:lnTo>
              <a:lnTo>
                <a:pt x="22" y="44"/>
              </a:lnTo>
              <a:lnTo>
                <a:pt x="22" y="42"/>
              </a:lnTo>
              <a:lnTo>
                <a:pt x="21" y="41"/>
              </a:lnTo>
              <a:lnTo>
                <a:pt x="20" y="40"/>
              </a:lnTo>
              <a:lnTo>
                <a:pt x="19" y="39"/>
              </a:lnTo>
              <a:lnTo>
                <a:pt x="19" y="38"/>
              </a:lnTo>
              <a:lnTo>
                <a:pt x="18" y="37"/>
              </a:lnTo>
              <a:lnTo>
                <a:pt x="16" y="36"/>
              </a:lnTo>
              <a:lnTo>
                <a:pt x="15" y="35"/>
              </a:lnTo>
              <a:lnTo>
                <a:pt x="15" y="34"/>
              </a:lnTo>
              <a:lnTo>
                <a:pt x="14" y="33"/>
              </a:lnTo>
              <a:lnTo>
                <a:pt x="14" y="32"/>
              </a:lnTo>
              <a:lnTo>
                <a:pt x="14" y="31"/>
              </a:lnTo>
              <a:lnTo>
                <a:pt x="14" y="30"/>
              </a:lnTo>
              <a:lnTo>
                <a:pt x="14" y="29"/>
              </a:lnTo>
              <a:lnTo>
                <a:pt x="14" y="28"/>
              </a:lnTo>
              <a:lnTo>
                <a:pt x="13" y="27"/>
              </a:lnTo>
              <a:lnTo>
                <a:pt x="13" y="26"/>
              </a:lnTo>
              <a:lnTo>
                <a:pt x="12" y="25"/>
              </a:lnTo>
              <a:lnTo>
                <a:pt x="12" y="24"/>
              </a:lnTo>
              <a:lnTo>
                <a:pt x="11" y="23"/>
              </a:lnTo>
              <a:lnTo>
                <a:pt x="10" y="22"/>
              </a:lnTo>
              <a:lnTo>
                <a:pt x="10" y="24"/>
              </a:lnTo>
              <a:lnTo>
                <a:pt x="9" y="24"/>
              </a:lnTo>
              <a:lnTo>
                <a:pt x="8" y="25"/>
              </a:lnTo>
              <a:lnTo>
                <a:pt x="7" y="25"/>
              </a:lnTo>
              <a:lnTo>
                <a:pt x="6" y="26"/>
              </a:lnTo>
              <a:lnTo>
                <a:pt x="5" y="26"/>
              </a:lnTo>
              <a:lnTo>
                <a:pt x="4" y="26"/>
              </a:lnTo>
              <a:lnTo>
                <a:pt x="3" y="25"/>
              </a:lnTo>
              <a:lnTo>
                <a:pt x="3" y="24"/>
              </a:lnTo>
              <a:lnTo>
                <a:pt x="2" y="23"/>
              </a:lnTo>
              <a:lnTo>
                <a:pt x="2" y="22"/>
              </a:lnTo>
              <a:lnTo>
                <a:pt x="2" y="21"/>
              </a:lnTo>
              <a:lnTo>
                <a:pt x="2" y="20"/>
              </a:lnTo>
              <a:lnTo>
                <a:pt x="2" y="19"/>
              </a:lnTo>
              <a:lnTo>
                <a:pt x="1" y="18"/>
              </a:lnTo>
              <a:lnTo>
                <a:pt x="0" y="17"/>
              </a:lnTo>
              <a:lnTo>
                <a:pt x="1" y="17"/>
              </a:lnTo>
              <a:lnTo>
                <a:pt x="1" y="16"/>
              </a:lnTo>
              <a:lnTo>
                <a:pt x="2" y="15"/>
              </a:lnTo>
              <a:lnTo>
                <a:pt x="3" y="14"/>
              </a:lnTo>
              <a:lnTo>
                <a:pt x="4" y="13"/>
              </a:lnTo>
              <a:lnTo>
                <a:pt x="4" y="12"/>
              </a:lnTo>
              <a:lnTo>
                <a:pt x="5" y="11"/>
              </a:lnTo>
              <a:lnTo>
                <a:pt x="5" y="10"/>
              </a:lnTo>
              <a:lnTo>
                <a:pt x="5" y="9"/>
              </a:lnTo>
              <a:lnTo>
                <a:pt x="6" y="8"/>
              </a:lnTo>
              <a:lnTo>
                <a:pt x="6" y="7"/>
              </a:lnTo>
              <a:lnTo>
                <a:pt x="7" y="6"/>
              </a:lnTo>
              <a:lnTo>
                <a:pt x="8"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589280</xdr:colOff>
      <xdr:row>36</xdr:row>
      <xdr:rowOff>66675</xdr:rowOff>
    </xdr:from>
    <xdr:to>
      <xdr:col>11</xdr:col>
      <xdr:colOff>284480</xdr:colOff>
      <xdr:row>38</xdr:row>
      <xdr:rowOff>152400</xdr:rowOff>
    </xdr:to>
    <xdr:sp>
      <xdr:nvSpPr>
        <xdr:cNvPr id="4903689" name="Freeform 135"/>
        <xdr:cNvSpPr/>
      </xdr:nvSpPr>
      <xdr:spPr>
        <a:xfrm>
          <a:off x="7325360" y="5736590"/>
          <a:ext cx="345440" cy="400050"/>
        </a:xfrm>
        <a:custGeom>
          <a:avLst/>
          <a:gdLst>
            <a:gd name="txL" fmla="*/ 0 w 34"/>
            <a:gd name="txT" fmla="*/ 0 h 41"/>
            <a:gd name="txR" fmla="*/ 34 w 34"/>
            <a:gd name="txB" fmla="*/ 41 h 4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4" h="41">
              <a:moveTo>
                <a:pt x="1" y="10"/>
              </a:moveTo>
              <a:lnTo>
                <a:pt x="2" y="11"/>
              </a:lnTo>
              <a:lnTo>
                <a:pt x="4" y="10"/>
              </a:lnTo>
              <a:lnTo>
                <a:pt x="5" y="10"/>
              </a:lnTo>
              <a:lnTo>
                <a:pt x="7" y="10"/>
              </a:lnTo>
              <a:lnTo>
                <a:pt x="7" y="11"/>
              </a:lnTo>
              <a:lnTo>
                <a:pt x="8" y="11"/>
              </a:lnTo>
              <a:lnTo>
                <a:pt x="9" y="11"/>
              </a:lnTo>
              <a:lnTo>
                <a:pt x="10" y="12"/>
              </a:lnTo>
              <a:lnTo>
                <a:pt x="11" y="12"/>
              </a:lnTo>
              <a:lnTo>
                <a:pt x="11" y="11"/>
              </a:lnTo>
              <a:lnTo>
                <a:pt x="12" y="11"/>
              </a:lnTo>
              <a:lnTo>
                <a:pt x="13" y="11"/>
              </a:lnTo>
              <a:lnTo>
                <a:pt x="15" y="11"/>
              </a:lnTo>
              <a:lnTo>
                <a:pt x="16" y="11"/>
              </a:lnTo>
              <a:lnTo>
                <a:pt x="17" y="11"/>
              </a:lnTo>
              <a:lnTo>
                <a:pt x="18" y="10"/>
              </a:lnTo>
              <a:lnTo>
                <a:pt x="19" y="9"/>
              </a:lnTo>
              <a:lnTo>
                <a:pt x="19" y="8"/>
              </a:lnTo>
              <a:lnTo>
                <a:pt x="19" y="7"/>
              </a:lnTo>
              <a:lnTo>
                <a:pt x="19" y="6"/>
              </a:lnTo>
              <a:lnTo>
                <a:pt x="19" y="5"/>
              </a:lnTo>
              <a:lnTo>
                <a:pt x="20" y="3"/>
              </a:lnTo>
              <a:lnTo>
                <a:pt x="21" y="2"/>
              </a:lnTo>
              <a:lnTo>
                <a:pt x="21" y="1"/>
              </a:lnTo>
              <a:lnTo>
                <a:pt x="20" y="0"/>
              </a:lnTo>
              <a:lnTo>
                <a:pt x="21" y="0"/>
              </a:lnTo>
              <a:lnTo>
                <a:pt x="22" y="0"/>
              </a:lnTo>
              <a:lnTo>
                <a:pt x="24" y="1"/>
              </a:lnTo>
              <a:lnTo>
                <a:pt x="24" y="3"/>
              </a:lnTo>
              <a:lnTo>
                <a:pt x="25" y="4"/>
              </a:lnTo>
              <a:lnTo>
                <a:pt x="25" y="5"/>
              </a:lnTo>
              <a:lnTo>
                <a:pt x="25" y="7"/>
              </a:lnTo>
              <a:lnTo>
                <a:pt x="25" y="8"/>
              </a:lnTo>
              <a:lnTo>
                <a:pt x="26" y="9"/>
              </a:lnTo>
              <a:lnTo>
                <a:pt x="26" y="11"/>
              </a:lnTo>
              <a:lnTo>
                <a:pt x="26" y="12"/>
              </a:lnTo>
              <a:lnTo>
                <a:pt x="27" y="13"/>
              </a:lnTo>
              <a:lnTo>
                <a:pt x="27" y="15"/>
              </a:lnTo>
              <a:lnTo>
                <a:pt x="27" y="17"/>
              </a:lnTo>
              <a:lnTo>
                <a:pt x="28" y="18"/>
              </a:lnTo>
              <a:lnTo>
                <a:pt x="28" y="20"/>
              </a:lnTo>
              <a:lnTo>
                <a:pt x="28" y="21"/>
              </a:lnTo>
              <a:lnTo>
                <a:pt x="28" y="22"/>
              </a:lnTo>
              <a:lnTo>
                <a:pt x="29" y="23"/>
              </a:lnTo>
              <a:lnTo>
                <a:pt x="29" y="24"/>
              </a:lnTo>
              <a:lnTo>
                <a:pt x="30" y="25"/>
              </a:lnTo>
              <a:lnTo>
                <a:pt x="30" y="26"/>
              </a:lnTo>
              <a:lnTo>
                <a:pt x="30" y="27"/>
              </a:lnTo>
              <a:lnTo>
                <a:pt x="30" y="28"/>
              </a:lnTo>
              <a:lnTo>
                <a:pt x="31" y="29"/>
              </a:lnTo>
              <a:lnTo>
                <a:pt x="31" y="31"/>
              </a:lnTo>
              <a:lnTo>
                <a:pt x="31" y="32"/>
              </a:lnTo>
              <a:lnTo>
                <a:pt x="31" y="33"/>
              </a:lnTo>
              <a:lnTo>
                <a:pt x="32" y="34"/>
              </a:lnTo>
              <a:lnTo>
                <a:pt x="33" y="35"/>
              </a:lnTo>
              <a:lnTo>
                <a:pt x="34" y="35"/>
              </a:lnTo>
              <a:lnTo>
                <a:pt x="34" y="36"/>
              </a:lnTo>
              <a:lnTo>
                <a:pt x="34" y="38"/>
              </a:lnTo>
              <a:lnTo>
                <a:pt x="33" y="39"/>
              </a:lnTo>
              <a:lnTo>
                <a:pt x="33" y="40"/>
              </a:lnTo>
              <a:lnTo>
                <a:pt x="31" y="40"/>
              </a:lnTo>
              <a:lnTo>
                <a:pt x="30" y="41"/>
              </a:lnTo>
              <a:lnTo>
                <a:pt x="29" y="39"/>
              </a:lnTo>
              <a:lnTo>
                <a:pt x="29" y="38"/>
              </a:lnTo>
              <a:lnTo>
                <a:pt x="28" y="38"/>
              </a:lnTo>
              <a:lnTo>
                <a:pt x="27" y="37"/>
              </a:lnTo>
              <a:lnTo>
                <a:pt x="25" y="35"/>
              </a:lnTo>
              <a:lnTo>
                <a:pt x="24" y="34"/>
              </a:lnTo>
              <a:lnTo>
                <a:pt x="23" y="33"/>
              </a:lnTo>
              <a:lnTo>
                <a:pt x="22" y="33"/>
              </a:lnTo>
              <a:lnTo>
                <a:pt x="21" y="33"/>
              </a:lnTo>
              <a:lnTo>
                <a:pt x="19" y="33"/>
              </a:lnTo>
              <a:lnTo>
                <a:pt x="18" y="32"/>
              </a:lnTo>
              <a:lnTo>
                <a:pt x="18" y="31"/>
              </a:lnTo>
              <a:lnTo>
                <a:pt x="17" y="31"/>
              </a:lnTo>
              <a:lnTo>
                <a:pt x="16" y="31"/>
              </a:lnTo>
              <a:lnTo>
                <a:pt x="15" y="30"/>
              </a:lnTo>
              <a:lnTo>
                <a:pt x="15" y="28"/>
              </a:lnTo>
              <a:lnTo>
                <a:pt x="14" y="28"/>
              </a:lnTo>
              <a:lnTo>
                <a:pt x="13" y="27"/>
              </a:lnTo>
              <a:lnTo>
                <a:pt x="12" y="26"/>
              </a:lnTo>
              <a:lnTo>
                <a:pt x="11" y="25"/>
              </a:lnTo>
              <a:lnTo>
                <a:pt x="10" y="24"/>
              </a:lnTo>
              <a:lnTo>
                <a:pt x="10" y="23"/>
              </a:lnTo>
              <a:lnTo>
                <a:pt x="9" y="22"/>
              </a:lnTo>
              <a:lnTo>
                <a:pt x="8" y="21"/>
              </a:lnTo>
              <a:lnTo>
                <a:pt x="7" y="21"/>
              </a:lnTo>
              <a:lnTo>
                <a:pt x="7" y="19"/>
              </a:lnTo>
              <a:lnTo>
                <a:pt x="6" y="18"/>
              </a:lnTo>
              <a:lnTo>
                <a:pt x="5" y="17"/>
              </a:lnTo>
              <a:lnTo>
                <a:pt x="5" y="16"/>
              </a:lnTo>
              <a:lnTo>
                <a:pt x="4" y="15"/>
              </a:lnTo>
              <a:lnTo>
                <a:pt x="2" y="13"/>
              </a:lnTo>
              <a:lnTo>
                <a:pt x="1" y="11"/>
              </a:lnTo>
              <a:lnTo>
                <a:pt x="0" y="10"/>
              </a:lnTo>
              <a:lnTo>
                <a:pt x="1" y="10"/>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121920</xdr:colOff>
      <xdr:row>29</xdr:row>
      <xdr:rowOff>142875</xdr:rowOff>
    </xdr:from>
    <xdr:to>
      <xdr:col>9</xdr:col>
      <xdr:colOff>396240</xdr:colOff>
      <xdr:row>32</xdr:row>
      <xdr:rowOff>47625</xdr:rowOff>
    </xdr:to>
    <xdr:sp>
      <xdr:nvSpPr>
        <xdr:cNvPr id="4903690" name="Freeform 136"/>
        <xdr:cNvSpPr/>
      </xdr:nvSpPr>
      <xdr:spPr>
        <a:xfrm>
          <a:off x="6207760" y="4736465"/>
          <a:ext cx="274320" cy="361950"/>
        </a:xfrm>
        <a:custGeom>
          <a:avLst/>
          <a:gdLst>
            <a:gd name="txL" fmla="*/ 0 w 27"/>
            <a:gd name="txT" fmla="*/ 0 h 41"/>
            <a:gd name="txR" fmla="*/ 27 w 27"/>
            <a:gd name="txB" fmla="*/ 41 h 4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7" h="41">
              <a:moveTo>
                <a:pt x="4" y="19"/>
              </a:moveTo>
              <a:lnTo>
                <a:pt x="4" y="19"/>
              </a:lnTo>
              <a:lnTo>
                <a:pt x="5" y="18"/>
              </a:lnTo>
              <a:lnTo>
                <a:pt x="6" y="18"/>
              </a:lnTo>
              <a:lnTo>
                <a:pt x="7" y="17"/>
              </a:lnTo>
              <a:lnTo>
                <a:pt x="7" y="16"/>
              </a:lnTo>
              <a:lnTo>
                <a:pt x="8" y="15"/>
              </a:lnTo>
              <a:lnTo>
                <a:pt x="9" y="14"/>
              </a:lnTo>
              <a:lnTo>
                <a:pt x="10" y="14"/>
              </a:lnTo>
              <a:lnTo>
                <a:pt x="10" y="13"/>
              </a:lnTo>
              <a:lnTo>
                <a:pt x="11" y="12"/>
              </a:lnTo>
              <a:lnTo>
                <a:pt x="11" y="11"/>
              </a:lnTo>
              <a:lnTo>
                <a:pt x="11" y="10"/>
              </a:lnTo>
              <a:lnTo>
                <a:pt x="12" y="9"/>
              </a:lnTo>
              <a:lnTo>
                <a:pt x="12" y="8"/>
              </a:lnTo>
              <a:lnTo>
                <a:pt x="13" y="7"/>
              </a:lnTo>
              <a:lnTo>
                <a:pt x="14" y="6"/>
              </a:lnTo>
              <a:lnTo>
                <a:pt x="15" y="6"/>
              </a:lnTo>
              <a:lnTo>
                <a:pt x="16" y="5"/>
              </a:lnTo>
              <a:lnTo>
                <a:pt x="17" y="4"/>
              </a:lnTo>
              <a:lnTo>
                <a:pt x="17" y="3"/>
              </a:lnTo>
              <a:lnTo>
                <a:pt x="18" y="2"/>
              </a:lnTo>
              <a:lnTo>
                <a:pt x="18" y="1"/>
              </a:lnTo>
              <a:lnTo>
                <a:pt x="19" y="0"/>
              </a:lnTo>
              <a:lnTo>
                <a:pt x="20" y="0"/>
              </a:lnTo>
              <a:lnTo>
                <a:pt x="22" y="0"/>
              </a:lnTo>
              <a:lnTo>
                <a:pt x="23" y="0"/>
              </a:lnTo>
              <a:lnTo>
                <a:pt x="24" y="0"/>
              </a:lnTo>
              <a:lnTo>
                <a:pt x="25" y="1"/>
              </a:lnTo>
              <a:lnTo>
                <a:pt x="26" y="1"/>
              </a:lnTo>
              <a:lnTo>
                <a:pt x="26" y="2"/>
              </a:lnTo>
              <a:lnTo>
                <a:pt x="26" y="3"/>
              </a:lnTo>
              <a:lnTo>
                <a:pt x="26" y="5"/>
              </a:lnTo>
              <a:lnTo>
                <a:pt x="26" y="6"/>
              </a:lnTo>
              <a:lnTo>
                <a:pt x="26" y="7"/>
              </a:lnTo>
              <a:lnTo>
                <a:pt x="27" y="8"/>
              </a:lnTo>
              <a:lnTo>
                <a:pt x="26" y="9"/>
              </a:lnTo>
              <a:lnTo>
                <a:pt x="26" y="10"/>
              </a:lnTo>
              <a:lnTo>
                <a:pt x="25" y="10"/>
              </a:lnTo>
              <a:lnTo>
                <a:pt x="24" y="11"/>
              </a:lnTo>
              <a:lnTo>
                <a:pt x="23" y="12"/>
              </a:lnTo>
              <a:lnTo>
                <a:pt x="23" y="13"/>
              </a:lnTo>
              <a:lnTo>
                <a:pt x="23" y="14"/>
              </a:lnTo>
              <a:lnTo>
                <a:pt x="23" y="15"/>
              </a:lnTo>
              <a:lnTo>
                <a:pt x="24" y="16"/>
              </a:lnTo>
              <a:lnTo>
                <a:pt x="23" y="17"/>
              </a:lnTo>
              <a:lnTo>
                <a:pt x="22" y="17"/>
              </a:lnTo>
              <a:lnTo>
                <a:pt x="21" y="18"/>
              </a:lnTo>
              <a:lnTo>
                <a:pt x="20" y="18"/>
              </a:lnTo>
              <a:lnTo>
                <a:pt x="19" y="20"/>
              </a:lnTo>
              <a:lnTo>
                <a:pt x="18" y="21"/>
              </a:lnTo>
              <a:lnTo>
                <a:pt x="17" y="22"/>
              </a:lnTo>
              <a:lnTo>
                <a:pt x="17" y="23"/>
              </a:lnTo>
              <a:lnTo>
                <a:pt x="17" y="24"/>
              </a:lnTo>
              <a:lnTo>
                <a:pt x="18" y="25"/>
              </a:lnTo>
              <a:lnTo>
                <a:pt x="19" y="26"/>
              </a:lnTo>
              <a:lnTo>
                <a:pt x="20" y="27"/>
              </a:lnTo>
              <a:lnTo>
                <a:pt x="21" y="28"/>
              </a:lnTo>
              <a:lnTo>
                <a:pt x="22" y="29"/>
              </a:lnTo>
              <a:lnTo>
                <a:pt x="23" y="30"/>
              </a:lnTo>
              <a:lnTo>
                <a:pt x="22" y="31"/>
              </a:lnTo>
              <a:lnTo>
                <a:pt x="21" y="32"/>
              </a:lnTo>
              <a:lnTo>
                <a:pt x="20" y="33"/>
              </a:lnTo>
              <a:lnTo>
                <a:pt x="19" y="34"/>
              </a:lnTo>
              <a:lnTo>
                <a:pt x="18" y="34"/>
              </a:lnTo>
              <a:lnTo>
                <a:pt x="17" y="35"/>
              </a:lnTo>
              <a:lnTo>
                <a:pt x="16" y="35"/>
              </a:lnTo>
              <a:lnTo>
                <a:pt x="14" y="36"/>
              </a:lnTo>
              <a:lnTo>
                <a:pt x="13" y="36"/>
              </a:lnTo>
              <a:lnTo>
                <a:pt x="12" y="37"/>
              </a:lnTo>
              <a:lnTo>
                <a:pt x="11" y="37"/>
              </a:lnTo>
              <a:lnTo>
                <a:pt x="10" y="38"/>
              </a:lnTo>
              <a:lnTo>
                <a:pt x="10" y="39"/>
              </a:lnTo>
              <a:lnTo>
                <a:pt x="9" y="39"/>
              </a:lnTo>
              <a:lnTo>
                <a:pt x="8" y="40"/>
              </a:lnTo>
              <a:lnTo>
                <a:pt x="7" y="41"/>
              </a:lnTo>
              <a:lnTo>
                <a:pt x="6" y="39"/>
              </a:lnTo>
              <a:lnTo>
                <a:pt x="6" y="38"/>
              </a:lnTo>
              <a:lnTo>
                <a:pt x="5" y="37"/>
              </a:lnTo>
              <a:lnTo>
                <a:pt x="4" y="36"/>
              </a:lnTo>
              <a:lnTo>
                <a:pt x="3" y="35"/>
              </a:lnTo>
              <a:lnTo>
                <a:pt x="2" y="34"/>
              </a:lnTo>
              <a:lnTo>
                <a:pt x="1" y="33"/>
              </a:lnTo>
              <a:lnTo>
                <a:pt x="1" y="32"/>
              </a:lnTo>
              <a:lnTo>
                <a:pt x="1" y="31"/>
              </a:lnTo>
              <a:lnTo>
                <a:pt x="0" y="29"/>
              </a:lnTo>
              <a:lnTo>
                <a:pt x="0" y="28"/>
              </a:lnTo>
              <a:lnTo>
                <a:pt x="0" y="27"/>
              </a:lnTo>
              <a:lnTo>
                <a:pt x="0" y="26"/>
              </a:lnTo>
              <a:lnTo>
                <a:pt x="0" y="25"/>
              </a:lnTo>
              <a:lnTo>
                <a:pt x="0" y="24"/>
              </a:lnTo>
              <a:lnTo>
                <a:pt x="1" y="23"/>
              </a:lnTo>
              <a:lnTo>
                <a:pt x="2" y="23"/>
              </a:lnTo>
              <a:lnTo>
                <a:pt x="3" y="23"/>
              </a:lnTo>
              <a:lnTo>
                <a:pt x="3" y="22"/>
              </a:lnTo>
              <a:lnTo>
                <a:pt x="4" y="21"/>
              </a:lnTo>
              <a:lnTo>
                <a:pt x="4" y="20"/>
              </a:lnTo>
              <a:lnTo>
                <a:pt x="4" y="1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20320</xdr:colOff>
      <xdr:row>37</xdr:row>
      <xdr:rowOff>0</xdr:rowOff>
    </xdr:from>
    <xdr:to>
      <xdr:col>9</xdr:col>
      <xdr:colOff>548640</xdr:colOff>
      <xdr:row>39</xdr:row>
      <xdr:rowOff>19050</xdr:rowOff>
    </xdr:to>
    <xdr:sp>
      <xdr:nvSpPr>
        <xdr:cNvPr id="4903691" name="Freeform 137"/>
        <xdr:cNvSpPr/>
      </xdr:nvSpPr>
      <xdr:spPr>
        <a:xfrm>
          <a:off x="6106160" y="5831840"/>
          <a:ext cx="528320" cy="323850"/>
        </a:xfrm>
        <a:custGeom>
          <a:avLst/>
          <a:gdLst>
            <a:gd name="txL" fmla="*/ 0 w 52"/>
            <a:gd name="txT" fmla="*/ 0 h 35"/>
            <a:gd name="txR" fmla="*/ 52 w 52"/>
            <a:gd name="txB" fmla="*/ 35 h 35"/>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2" h="35">
              <a:moveTo>
                <a:pt x="28" y="8"/>
              </a:moveTo>
              <a:lnTo>
                <a:pt x="29" y="8"/>
              </a:lnTo>
              <a:lnTo>
                <a:pt x="30" y="8"/>
              </a:lnTo>
              <a:lnTo>
                <a:pt x="31" y="6"/>
              </a:lnTo>
              <a:lnTo>
                <a:pt x="31" y="5"/>
              </a:lnTo>
              <a:lnTo>
                <a:pt x="31" y="4"/>
              </a:lnTo>
              <a:lnTo>
                <a:pt x="31" y="3"/>
              </a:lnTo>
              <a:lnTo>
                <a:pt x="32" y="2"/>
              </a:lnTo>
              <a:lnTo>
                <a:pt x="34" y="1"/>
              </a:lnTo>
              <a:lnTo>
                <a:pt x="34" y="0"/>
              </a:lnTo>
              <a:lnTo>
                <a:pt x="35" y="0"/>
              </a:lnTo>
              <a:lnTo>
                <a:pt x="36" y="0"/>
              </a:lnTo>
              <a:lnTo>
                <a:pt x="37" y="1"/>
              </a:lnTo>
              <a:lnTo>
                <a:pt x="38" y="1"/>
              </a:lnTo>
              <a:lnTo>
                <a:pt x="38" y="2"/>
              </a:lnTo>
              <a:lnTo>
                <a:pt x="39" y="1"/>
              </a:lnTo>
              <a:lnTo>
                <a:pt x="40" y="2"/>
              </a:lnTo>
              <a:lnTo>
                <a:pt x="40" y="3"/>
              </a:lnTo>
              <a:lnTo>
                <a:pt x="41" y="4"/>
              </a:lnTo>
              <a:lnTo>
                <a:pt x="42" y="4"/>
              </a:lnTo>
              <a:lnTo>
                <a:pt x="43" y="5"/>
              </a:lnTo>
              <a:lnTo>
                <a:pt x="43" y="4"/>
              </a:lnTo>
              <a:lnTo>
                <a:pt x="44" y="3"/>
              </a:lnTo>
              <a:lnTo>
                <a:pt x="44" y="2"/>
              </a:lnTo>
              <a:lnTo>
                <a:pt x="45" y="1"/>
              </a:lnTo>
              <a:lnTo>
                <a:pt x="46" y="1"/>
              </a:lnTo>
              <a:lnTo>
                <a:pt x="47" y="2"/>
              </a:lnTo>
              <a:lnTo>
                <a:pt x="48" y="2"/>
              </a:lnTo>
              <a:lnTo>
                <a:pt x="49" y="2"/>
              </a:lnTo>
              <a:lnTo>
                <a:pt x="49" y="0"/>
              </a:lnTo>
              <a:lnTo>
                <a:pt x="50" y="0"/>
              </a:lnTo>
              <a:lnTo>
                <a:pt x="50" y="1"/>
              </a:lnTo>
              <a:lnTo>
                <a:pt x="51" y="2"/>
              </a:lnTo>
              <a:lnTo>
                <a:pt x="52" y="2"/>
              </a:lnTo>
              <a:lnTo>
                <a:pt x="52" y="3"/>
              </a:lnTo>
              <a:lnTo>
                <a:pt x="52" y="5"/>
              </a:lnTo>
              <a:lnTo>
                <a:pt x="51" y="6"/>
              </a:lnTo>
              <a:lnTo>
                <a:pt x="51" y="8"/>
              </a:lnTo>
              <a:lnTo>
                <a:pt x="50" y="9"/>
              </a:lnTo>
              <a:lnTo>
                <a:pt x="50" y="10"/>
              </a:lnTo>
              <a:lnTo>
                <a:pt x="49" y="10"/>
              </a:lnTo>
              <a:lnTo>
                <a:pt x="49" y="11"/>
              </a:lnTo>
              <a:lnTo>
                <a:pt x="48" y="12"/>
              </a:lnTo>
              <a:lnTo>
                <a:pt x="48" y="13"/>
              </a:lnTo>
              <a:lnTo>
                <a:pt x="47" y="14"/>
              </a:lnTo>
              <a:lnTo>
                <a:pt x="47" y="15"/>
              </a:lnTo>
              <a:lnTo>
                <a:pt x="47" y="16"/>
              </a:lnTo>
              <a:lnTo>
                <a:pt x="46" y="17"/>
              </a:lnTo>
              <a:lnTo>
                <a:pt x="46" y="18"/>
              </a:lnTo>
              <a:lnTo>
                <a:pt x="46" y="20"/>
              </a:lnTo>
              <a:lnTo>
                <a:pt x="46" y="21"/>
              </a:lnTo>
              <a:lnTo>
                <a:pt x="46" y="23"/>
              </a:lnTo>
              <a:lnTo>
                <a:pt x="46" y="24"/>
              </a:lnTo>
              <a:lnTo>
                <a:pt x="46" y="25"/>
              </a:lnTo>
              <a:lnTo>
                <a:pt x="46" y="27"/>
              </a:lnTo>
              <a:lnTo>
                <a:pt x="45" y="27"/>
              </a:lnTo>
              <a:lnTo>
                <a:pt x="45" y="28"/>
              </a:lnTo>
              <a:lnTo>
                <a:pt x="43" y="27"/>
              </a:lnTo>
              <a:lnTo>
                <a:pt x="44" y="28"/>
              </a:lnTo>
              <a:lnTo>
                <a:pt x="44" y="30"/>
              </a:lnTo>
              <a:lnTo>
                <a:pt x="45" y="31"/>
              </a:lnTo>
              <a:lnTo>
                <a:pt x="44" y="32"/>
              </a:lnTo>
              <a:lnTo>
                <a:pt x="45" y="33"/>
              </a:lnTo>
              <a:lnTo>
                <a:pt x="46" y="34"/>
              </a:lnTo>
              <a:lnTo>
                <a:pt x="45" y="34"/>
              </a:lnTo>
              <a:lnTo>
                <a:pt x="43" y="35"/>
              </a:lnTo>
              <a:lnTo>
                <a:pt x="42" y="35"/>
              </a:lnTo>
              <a:lnTo>
                <a:pt x="42" y="34"/>
              </a:lnTo>
              <a:lnTo>
                <a:pt x="42" y="33"/>
              </a:lnTo>
              <a:lnTo>
                <a:pt x="42" y="32"/>
              </a:lnTo>
              <a:lnTo>
                <a:pt x="41" y="32"/>
              </a:lnTo>
              <a:lnTo>
                <a:pt x="40" y="32"/>
              </a:lnTo>
              <a:lnTo>
                <a:pt x="39" y="33"/>
              </a:lnTo>
              <a:lnTo>
                <a:pt x="38" y="33"/>
              </a:lnTo>
              <a:lnTo>
                <a:pt x="37" y="33"/>
              </a:lnTo>
              <a:lnTo>
                <a:pt x="37" y="34"/>
              </a:lnTo>
              <a:lnTo>
                <a:pt x="36" y="35"/>
              </a:lnTo>
              <a:lnTo>
                <a:pt x="35" y="35"/>
              </a:lnTo>
              <a:lnTo>
                <a:pt x="35" y="34"/>
              </a:lnTo>
              <a:lnTo>
                <a:pt x="35" y="33"/>
              </a:lnTo>
              <a:lnTo>
                <a:pt x="34" y="31"/>
              </a:lnTo>
              <a:lnTo>
                <a:pt x="34" y="30"/>
              </a:lnTo>
              <a:lnTo>
                <a:pt x="33" y="30"/>
              </a:lnTo>
              <a:lnTo>
                <a:pt x="32" y="29"/>
              </a:lnTo>
              <a:lnTo>
                <a:pt x="31" y="28"/>
              </a:lnTo>
              <a:lnTo>
                <a:pt x="31" y="27"/>
              </a:lnTo>
              <a:lnTo>
                <a:pt x="30" y="26"/>
              </a:lnTo>
              <a:lnTo>
                <a:pt x="30" y="25"/>
              </a:lnTo>
              <a:lnTo>
                <a:pt x="30" y="24"/>
              </a:lnTo>
              <a:lnTo>
                <a:pt x="30" y="23"/>
              </a:lnTo>
              <a:lnTo>
                <a:pt x="30" y="22"/>
              </a:lnTo>
              <a:lnTo>
                <a:pt x="29" y="23"/>
              </a:lnTo>
              <a:lnTo>
                <a:pt x="29" y="24"/>
              </a:lnTo>
              <a:lnTo>
                <a:pt x="28" y="25"/>
              </a:lnTo>
              <a:lnTo>
                <a:pt x="27" y="24"/>
              </a:lnTo>
              <a:lnTo>
                <a:pt x="26" y="24"/>
              </a:lnTo>
              <a:lnTo>
                <a:pt x="27" y="22"/>
              </a:lnTo>
              <a:lnTo>
                <a:pt x="27" y="21"/>
              </a:lnTo>
              <a:lnTo>
                <a:pt x="28" y="20"/>
              </a:lnTo>
              <a:lnTo>
                <a:pt x="27" y="19"/>
              </a:lnTo>
              <a:lnTo>
                <a:pt x="26" y="18"/>
              </a:lnTo>
              <a:lnTo>
                <a:pt x="25" y="17"/>
              </a:lnTo>
              <a:lnTo>
                <a:pt x="24" y="17"/>
              </a:lnTo>
              <a:lnTo>
                <a:pt x="23" y="18"/>
              </a:lnTo>
              <a:lnTo>
                <a:pt x="22" y="19"/>
              </a:lnTo>
              <a:lnTo>
                <a:pt x="21" y="18"/>
              </a:lnTo>
              <a:lnTo>
                <a:pt x="20" y="19"/>
              </a:lnTo>
              <a:lnTo>
                <a:pt x="19" y="19"/>
              </a:lnTo>
              <a:lnTo>
                <a:pt x="18" y="20"/>
              </a:lnTo>
              <a:lnTo>
                <a:pt x="17" y="21"/>
              </a:lnTo>
              <a:lnTo>
                <a:pt x="16" y="22"/>
              </a:lnTo>
              <a:lnTo>
                <a:pt x="15" y="22"/>
              </a:lnTo>
              <a:lnTo>
                <a:pt x="14" y="23"/>
              </a:lnTo>
              <a:lnTo>
                <a:pt x="13" y="24"/>
              </a:lnTo>
              <a:lnTo>
                <a:pt x="12" y="25"/>
              </a:lnTo>
              <a:lnTo>
                <a:pt x="11" y="26"/>
              </a:lnTo>
              <a:lnTo>
                <a:pt x="10" y="27"/>
              </a:lnTo>
              <a:lnTo>
                <a:pt x="9" y="27"/>
              </a:lnTo>
              <a:lnTo>
                <a:pt x="8" y="28"/>
              </a:lnTo>
              <a:lnTo>
                <a:pt x="7" y="29"/>
              </a:lnTo>
              <a:lnTo>
                <a:pt x="6" y="29"/>
              </a:lnTo>
              <a:lnTo>
                <a:pt x="6" y="28"/>
              </a:lnTo>
              <a:lnTo>
                <a:pt x="6" y="27"/>
              </a:lnTo>
              <a:lnTo>
                <a:pt x="6" y="26"/>
              </a:lnTo>
              <a:lnTo>
                <a:pt x="5" y="25"/>
              </a:lnTo>
              <a:lnTo>
                <a:pt x="4" y="24"/>
              </a:lnTo>
              <a:lnTo>
                <a:pt x="4" y="23"/>
              </a:lnTo>
              <a:lnTo>
                <a:pt x="3" y="22"/>
              </a:lnTo>
              <a:lnTo>
                <a:pt x="3" y="21"/>
              </a:lnTo>
              <a:lnTo>
                <a:pt x="2" y="19"/>
              </a:lnTo>
              <a:lnTo>
                <a:pt x="1" y="18"/>
              </a:lnTo>
              <a:lnTo>
                <a:pt x="0" y="17"/>
              </a:lnTo>
              <a:lnTo>
                <a:pt x="1" y="16"/>
              </a:lnTo>
              <a:lnTo>
                <a:pt x="0" y="15"/>
              </a:lnTo>
              <a:lnTo>
                <a:pt x="0" y="14"/>
              </a:lnTo>
              <a:lnTo>
                <a:pt x="0" y="13"/>
              </a:lnTo>
              <a:lnTo>
                <a:pt x="1" y="13"/>
              </a:lnTo>
              <a:lnTo>
                <a:pt x="2" y="12"/>
              </a:lnTo>
              <a:lnTo>
                <a:pt x="3" y="11"/>
              </a:lnTo>
              <a:lnTo>
                <a:pt x="4" y="11"/>
              </a:lnTo>
              <a:lnTo>
                <a:pt x="5" y="10"/>
              </a:lnTo>
              <a:lnTo>
                <a:pt x="7" y="10"/>
              </a:lnTo>
              <a:lnTo>
                <a:pt x="8" y="9"/>
              </a:lnTo>
              <a:lnTo>
                <a:pt x="9" y="10"/>
              </a:lnTo>
              <a:lnTo>
                <a:pt x="10" y="10"/>
              </a:lnTo>
              <a:lnTo>
                <a:pt x="11" y="10"/>
              </a:lnTo>
              <a:lnTo>
                <a:pt x="12" y="9"/>
              </a:lnTo>
              <a:lnTo>
                <a:pt x="12" y="8"/>
              </a:lnTo>
              <a:lnTo>
                <a:pt x="13" y="8"/>
              </a:lnTo>
              <a:lnTo>
                <a:pt x="14" y="7"/>
              </a:lnTo>
              <a:lnTo>
                <a:pt x="15" y="6"/>
              </a:lnTo>
              <a:lnTo>
                <a:pt x="16" y="5"/>
              </a:lnTo>
              <a:lnTo>
                <a:pt x="16" y="4"/>
              </a:lnTo>
              <a:lnTo>
                <a:pt x="17" y="5"/>
              </a:lnTo>
              <a:lnTo>
                <a:pt x="18" y="6"/>
              </a:lnTo>
              <a:lnTo>
                <a:pt x="18" y="8"/>
              </a:lnTo>
              <a:lnTo>
                <a:pt x="18" y="9"/>
              </a:lnTo>
              <a:lnTo>
                <a:pt x="19" y="8"/>
              </a:lnTo>
              <a:lnTo>
                <a:pt x="20" y="8"/>
              </a:lnTo>
              <a:lnTo>
                <a:pt x="21" y="8"/>
              </a:lnTo>
              <a:lnTo>
                <a:pt x="22" y="8"/>
              </a:lnTo>
              <a:lnTo>
                <a:pt x="23" y="8"/>
              </a:lnTo>
              <a:lnTo>
                <a:pt x="24" y="7"/>
              </a:lnTo>
              <a:lnTo>
                <a:pt x="26" y="7"/>
              </a:lnTo>
              <a:lnTo>
                <a:pt x="27" y="7"/>
              </a:lnTo>
              <a:lnTo>
                <a:pt x="28" y="7"/>
              </a:lnTo>
              <a:lnTo>
                <a:pt x="28" y="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457200</xdr:colOff>
      <xdr:row>37</xdr:row>
      <xdr:rowOff>28575</xdr:rowOff>
    </xdr:from>
    <xdr:to>
      <xdr:col>10</xdr:col>
      <xdr:colOff>314960</xdr:colOff>
      <xdr:row>40</xdr:row>
      <xdr:rowOff>38100</xdr:rowOff>
    </xdr:to>
    <xdr:sp>
      <xdr:nvSpPr>
        <xdr:cNvPr id="4903692" name="Freeform 138"/>
        <xdr:cNvSpPr/>
      </xdr:nvSpPr>
      <xdr:spPr>
        <a:xfrm>
          <a:off x="6543040" y="5860415"/>
          <a:ext cx="508000" cy="466725"/>
        </a:xfrm>
        <a:custGeom>
          <a:avLst/>
          <a:gdLst>
            <a:gd name="txL" fmla="*/ 0 w 50"/>
            <a:gd name="txT" fmla="*/ 0 h 51"/>
            <a:gd name="txR" fmla="*/ 50 w 50"/>
            <a:gd name="txB" fmla="*/ 51 h 51"/>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0" h="51">
              <a:moveTo>
                <a:pt x="8" y="2"/>
              </a:moveTo>
              <a:lnTo>
                <a:pt x="9" y="2"/>
              </a:lnTo>
              <a:lnTo>
                <a:pt x="9" y="0"/>
              </a:lnTo>
              <a:lnTo>
                <a:pt x="10" y="2"/>
              </a:lnTo>
              <a:lnTo>
                <a:pt x="11" y="3"/>
              </a:lnTo>
              <a:lnTo>
                <a:pt x="11" y="4"/>
              </a:lnTo>
              <a:lnTo>
                <a:pt x="12" y="5"/>
              </a:lnTo>
              <a:lnTo>
                <a:pt x="13" y="5"/>
              </a:lnTo>
              <a:lnTo>
                <a:pt x="14" y="4"/>
              </a:lnTo>
              <a:lnTo>
                <a:pt x="15" y="3"/>
              </a:lnTo>
              <a:lnTo>
                <a:pt x="16" y="2"/>
              </a:lnTo>
              <a:lnTo>
                <a:pt x="16" y="1"/>
              </a:lnTo>
              <a:lnTo>
                <a:pt x="17" y="1"/>
              </a:lnTo>
              <a:lnTo>
                <a:pt x="18" y="2"/>
              </a:lnTo>
              <a:lnTo>
                <a:pt x="19" y="3"/>
              </a:lnTo>
              <a:lnTo>
                <a:pt x="20" y="4"/>
              </a:lnTo>
              <a:lnTo>
                <a:pt x="21" y="4"/>
              </a:lnTo>
              <a:lnTo>
                <a:pt x="22" y="5"/>
              </a:lnTo>
              <a:lnTo>
                <a:pt x="23" y="5"/>
              </a:lnTo>
              <a:lnTo>
                <a:pt x="24" y="4"/>
              </a:lnTo>
              <a:lnTo>
                <a:pt x="24" y="5"/>
              </a:lnTo>
              <a:lnTo>
                <a:pt x="25" y="6"/>
              </a:lnTo>
              <a:lnTo>
                <a:pt x="25" y="7"/>
              </a:lnTo>
              <a:lnTo>
                <a:pt x="26" y="7"/>
              </a:lnTo>
              <a:lnTo>
                <a:pt x="27" y="8"/>
              </a:lnTo>
              <a:lnTo>
                <a:pt x="27" y="9"/>
              </a:lnTo>
              <a:lnTo>
                <a:pt x="27" y="10"/>
              </a:lnTo>
              <a:lnTo>
                <a:pt x="28" y="11"/>
              </a:lnTo>
              <a:lnTo>
                <a:pt x="29" y="12"/>
              </a:lnTo>
              <a:lnTo>
                <a:pt x="30" y="11"/>
              </a:lnTo>
              <a:lnTo>
                <a:pt x="31" y="11"/>
              </a:lnTo>
              <a:lnTo>
                <a:pt x="32" y="11"/>
              </a:lnTo>
              <a:lnTo>
                <a:pt x="33" y="10"/>
              </a:lnTo>
              <a:lnTo>
                <a:pt x="34" y="9"/>
              </a:lnTo>
              <a:lnTo>
                <a:pt x="34" y="8"/>
              </a:lnTo>
              <a:lnTo>
                <a:pt x="35" y="7"/>
              </a:lnTo>
              <a:lnTo>
                <a:pt x="36" y="9"/>
              </a:lnTo>
              <a:lnTo>
                <a:pt x="35" y="9"/>
              </a:lnTo>
              <a:lnTo>
                <a:pt x="35" y="10"/>
              </a:lnTo>
              <a:lnTo>
                <a:pt x="35" y="11"/>
              </a:lnTo>
              <a:lnTo>
                <a:pt x="35" y="12"/>
              </a:lnTo>
              <a:lnTo>
                <a:pt x="36" y="13"/>
              </a:lnTo>
              <a:lnTo>
                <a:pt x="35" y="14"/>
              </a:lnTo>
              <a:lnTo>
                <a:pt x="33" y="14"/>
              </a:lnTo>
              <a:lnTo>
                <a:pt x="32" y="15"/>
              </a:lnTo>
              <a:lnTo>
                <a:pt x="31" y="16"/>
              </a:lnTo>
              <a:lnTo>
                <a:pt x="31" y="17"/>
              </a:lnTo>
              <a:lnTo>
                <a:pt x="32" y="18"/>
              </a:lnTo>
              <a:lnTo>
                <a:pt x="32" y="19"/>
              </a:lnTo>
              <a:lnTo>
                <a:pt x="31" y="20"/>
              </a:lnTo>
              <a:lnTo>
                <a:pt x="32" y="21"/>
              </a:lnTo>
              <a:lnTo>
                <a:pt x="32" y="22"/>
              </a:lnTo>
              <a:lnTo>
                <a:pt x="33" y="23"/>
              </a:lnTo>
              <a:lnTo>
                <a:pt x="34" y="24"/>
              </a:lnTo>
              <a:lnTo>
                <a:pt x="35" y="25"/>
              </a:lnTo>
              <a:lnTo>
                <a:pt x="36" y="25"/>
              </a:lnTo>
              <a:lnTo>
                <a:pt x="37" y="24"/>
              </a:lnTo>
              <a:lnTo>
                <a:pt x="36" y="25"/>
              </a:lnTo>
              <a:lnTo>
                <a:pt x="37" y="26"/>
              </a:lnTo>
              <a:lnTo>
                <a:pt x="39" y="24"/>
              </a:lnTo>
              <a:lnTo>
                <a:pt x="40" y="27"/>
              </a:lnTo>
              <a:lnTo>
                <a:pt x="41" y="28"/>
              </a:lnTo>
              <a:lnTo>
                <a:pt x="43" y="27"/>
              </a:lnTo>
              <a:lnTo>
                <a:pt x="45" y="27"/>
              </a:lnTo>
              <a:lnTo>
                <a:pt x="46" y="28"/>
              </a:lnTo>
              <a:lnTo>
                <a:pt x="47" y="29"/>
              </a:lnTo>
              <a:lnTo>
                <a:pt x="47" y="30"/>
              </a:lnTo>
              <a:lnTo>
                <a:pt x="48" y="31"/>
              </a:lnTo>
              <a:lnTo>
                <a:pt x="48" y="32"/>
              </a:lnTo>
              <a:lnTo>
                <a:pt x="49" y="33"/>
              </a:lnTo>
              <a:lnTo>
                <a:pt x="50" y="35"/>
              </a:lnTo>
              <a:lnTo>
                <a:pt x="50" y="36"/>
              </a:lnTo>
              <a:lnTo>
                <a:pt x="50" y="37"/>
              </a:lnTo>
              <a:lnTo>
                <a:pt x="50" y="39"/>
              </a:lnTo>
              <a:lnTo>
                <a:pt x="50" y="41"/>
              </a:lnTo>
              <a:lnTo>
                <a:pt x="49" y="42"/>
              </a:lnTo>
              <a:lnTo>
                <a:pt x="48" y="44"/>
              </a:lnTo>
              <a:lnTo>
                <a:pt x="47" y="45"/>
              </a:lnTo>
              <a:lnTo>
                <a:pt x="46" y="45"/>
              </a:lnTo>
              <a:lnTo>
                <a:pt x="45" y="45"/>
              </a:lnTo>
              <a:lnTo>
                <a:pt x="44" y="46"/>
              </a:lnTo>
              <a:lnTo>
                <a:pt x="43" y="47"/>
              </a:lnTo>
              <a:lnTo>
                <a:pt x="42" y="48"/>
              </a:lnTo>
              <a:lnTo>
                <a:pt x="40" y="48"/>
              </a:lnTo>
              <a:lnTo>
                <a:pt x="39" y="47"/>
              </a:lnTo>
              <a:lnTo>
                <a:pt x="38" y="47"/>
              </a:lnTo>
              <a:lnTo>
                <a:pt x="37" y="47"/>
              </a:lnTo>
              <a:lnTo>
                <a:pt x="36" y="47"/>
              </a:lnTo>
              <a:lnTo>
                <a:pt x="35" y="47"/>
              </a:lnTo>
              <a:lnTo>
                <a:pt x="35" y="45"/>
              </a:lnTo>
              <a:lnTo>
                <a:pt x="34" y="44"/>
              </a:lnTo>
              <a:lnTo>
                <a:pt x="33" y="44"/>
              </a:lnTo>
              <a:lnTo>
                <a:pt x="32" y="44"/>
              </a:lnTo>
              <a:lnTo>
                <a:pt x="31" y="45"/>
              </a:lnTo>
              <a:lnTo>
                <a:pt x="30" y="45"/>
              </a:lnTo>
              <a:lnTo>
                <a:pt x="28" y="46"/>
              </a:lnTo>
              <a:lnTo>
                <a:pt x="26" y="46"/>
              </a:lnTo>
              <a:lnTo>
                <a:pt x="26" y="47"/>
              </a:lnTo>
              <a:lnTo>
                <a:pt x="26" y="48"/>
              </a:lnTo>
              <a:lnTo>
                <a:pt x="25" y="49"/>
              </a:lnTo>
              <a:lnTo>
                <a:pt x="24" y="50"/>
              </a:lnTo>
              <a:lnTo>
                <a:pt x="24" y="51"/>
              </a:lnTo>
              <a:lnTo>
                <a:pt x="23" y="51"/>
              </a:lnTo>
              <a:lnTo>
                <a:pt x="21" y="51"/>
              </a:lnTo>
              <a:lnTo>
                <a:pt x="20" y="49"/>
              </a:lnTo>
              <a:lnTo>
                <a:pt x="20" y="48"/>
              </a:lnTo>
              <a:lnTo>
                <a:pt x="19" y="47"/>
              </a:lnTo>
              <a:lnTo>
                <a:pt x="18" y="46"/>
              </a:lnTo>
              <a:lnTo>
                <a:pt x="18" y="45"/>
              </a:lnTo>
              <a:lnTo>
                <a:pt x="17" y="44"/>
              </a:lnTo>
              <a:lnTo>
                <a:pt x="17" y="43"/>
              </a:lnTo>
              <a:lnTo>
                <a:pt x="16" y="42"/>
              </a:lnTo>
              <a:lnTo>
                <a:pt x="15" y="41"/>
              </a:lnTo>
              <a:lnTo>
                <a:pt x="14" y="40"/>
              </a:lnTo>
              <a:lnTo>
                <a:pt x="13" y="39"/>
              </a:lnTo>
              <a:lnTo>
                <a:pt x="12" y="38"/>
              </a:lnTo>
              <a:lnTo>
                <a:pt x="11" y="37"/>
              </a:lnTo>
              <a:lnTo>
                <a:pt x="10" y="36"/>
              </a:lnTo>
              <a:lnTo>
                <a:pt x="9" y="36"/>
              </a:lnTo>
              <a:lnTo>
                <a:pt x="7" y="35"/>
              </a:lnTo>
              <a:lnTo>
                <a:pt x="6" y="34"/>
              </a:lnTo>
              <a:lnTo>
                <a:pt x="5" y="33"/>
              </a:lnTo>
              <a:lnTo>
                <a:pt x="4" y="33"/>
              </a:lnTo>
              <a:lnTo>
                <a:pt x="3" y="32"/>
              </a:lnTo>
              <a:lnTo>
                <a:pt x="3" y="31"/>
              </a:lnTo>
              <a:lnTo>
                <a:pt x="2" y="30"/>
              </a:lnTo>
              <a:lnTo>
                <a:pt x="1" y="29"/>
              </a:lnTo>
              <a:lnTo>
                <a:pt x="2" y="28"/>
              </a:lnTo>
              <a:lnTo>
                <a:pt x="1" y="27"/>
              </a:lnTo>
              <a:lnTo>
                <a:pt x="1" y="25"/>
              </a:lnTo>
              <a:lnTo>
                <a:pt x="0" y="24"/>
              </a:lnTo>
              <a:lnTo>
                <a:pt x="2" y="25"/>
              </a:lnTo>
              <a:lnTo>
                <a:pt x="2" y="24"/>
              </a:lnTo>
              <a:lnTo>
                <a:pt x="3" y="24"/>
              </a:lnTo>
              <a:lnTo>
                <a:pt x="3" y="22"/>
              </a:lnTo>
              <a:lnTo>
                <a:pt x="3" y="21"/>
              </a:lnTo>
              <a:lnTo>
                <a:pt x="3" y="20"/>
              </a:lnTo>
              <a:lnTo>
                <a:pt x="3" y="18"/>
              </a:lnTo>
              <a:lnTo>
                <a:pt x="3" y="17"/>
              </a:lnTo>
              <a:lnTo>
                <a:pt x="3" y="15"/>
              </a:lnTo>
              <a:lnTo>
                <a:pt x="3" y="14"/>
              </a:lnTo>
              <a:lnTo>
                <a:pt x="4" y="13"/>
              </a:lnTo>
              <a:lnTo>
                <a:pt x="4" y="12"/>
              </a:lnTo>
              <a:lnTo>
                <a:pt x="4" y="11"/>
              </a:lnTo>
              <a:lnTo>
                <a:pt x="5" y="10"/>
              </a:lnTo>
              <a:lnTo>
                <a:pt x="5" y="9"/>
              </a:lnTo>
              <a:lnTo>
                <a:pt x="6" y="8"/>
              </a:lnTo>
              <a:lnTo>
                <a:pt x="6" y="7"/>
              </a:lnTo>
              <a:lnTo>
                <a:pt x="7" y="7"/>
              </a:lnTo>
              <a:lnTo>
                <a:pt x="7" y="6"/>
              </a:lnTo>
              <a:lnTo>
                <a:pt x="8" y="5"/>
              </a:lnTo>
              <a:lnTo>
                <a:pt x="8" y="3"/>
              </a:lnTo>
              <a:lnTo>
                <a:pt x="8" y="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355600</xdr:colOff>
      <xdr:row>32</xdr:row>
      <xdr:rowOff>19050</xdr:rowOff>
    </xdr:from>
    <xdr:to>
      <xdr:col>10</xdr:col>
      <xdr:colOff>60960</xdr:colOff>
      <xdr:row>33</xdr:row>
      <xdr:rowOff>142875</xdr:rowOff>
    </xdr:to>
    <xdr:sp>
      <xdr:nvSpPr>
        <xdr:cNvPr id="4903693" name="Freeform 139"/>
        <xdr:cNvSpPr/>
      </xdr:nvSpPr>
      <xdr:spPr>
        <a:xfrm>
          <a:off x="6441440" y="5069840"/>
          <a:ext cx="355600" cy="276225"/>
        </a:xfrm>
        <a:custGeom>
          <a:avLst/>
          <a:gdLst>
            <a:gd name="txL" fmla="*/ 0 w 35"/>
            <a:gd name="txT" fmla="*/ 0 h 32"/>
            <a:gd name="txR" fmla="*/ 35 w 35"/>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5" h="32">
              <a:moveTo>
                <a:pt x="1" y="23"/>
              </a:moveTo>
              <a:lnTo>
                <a:pt x="2" y="22"/>
              </a:lnTo>
              <a:lnTo>
                <a:pt x="3" y="22"/>
              </a:lnTo>
              <a:lnTo>
                <a:pt x="4" y="21"/>
              </a:lnTo>
              <a:lnTo>
                <a:pt x="5" y="21"/>
              </a:lnTo>
              <a:lnTo>
                <a:pt x="6" y="20"/>
              </a:lnTo>
              <a:lnTo>
                <a:pt x="7" y="19"/>
              </a:lnTo>
              <a:lnTo>
                <a:pt x="9" y="17"/>
              </a:lnTo>
              <a:lnTo>
                <a:pt x="10" y="15"/>
              </a:lnTo>
              <a:lnTo>
                <a:pt x="11" y="15"/>
              </a:lnTo>
              <a:lnTo>
                <a:pt x="12" y="14"/>
              </a:lnTo>
              <a:lnTo>
                <a:pt x="13" y="13"/>
              </a:lnTo>
              <a:lnTo>
                <a:pt x="14" y="13"/>
              </a:lnTo>
              <a:lnTo>
                <a:pt x="14" y="12"/>
              </a:lnTo>
              <a:lnTo>
                <a:pt x="15" y="11"/>
              </a:lnTo>
              <a:lnTo>
                <a:pt x="16" y="10"/>
              </a:lnTo>
              <a:lnTo>
                <a:pt x="17" y="10"/>
              </a:lnTo>
              <a:lnTo>
                <a:pt x="18" y="8"/>
              </a:lnTo>
              <a:lnTo>
                <a:pt x="18" y="7"/>
              </a:lnTo>
              <a:lnTo>
                <a:pt x="18" y="6"/>
              </a:lnTo>
              <a:lnTo>
                <a:pt x="18" y="5"/>
              </a:lnTo>
              <a:lnTo>
                <a:pt x="19" y="4"/>
              </a:lnTo>
              <a:lnTo>
                <a:pt x="19" y="3"/>
              </a:lnTo>
              <a:lnTo>
                <a:pt x="21" y="3"/>
              </a:lnTo>
              <a:lnTo>
                <a:pt x="22" y="2"/>
              </a:lnTo>
              <a:lnTo>
                <a:pt x="23" y="2"/>
              </a:lnTo>
              <a:lnTo>
                <a:pt x="24" y="2"/>
              </a:lnTo>
              <a:lnTo>
                <a:pt x="24" y="1"/>
              </a:lnTo>
              <a:lnTo>
                <a:pt x="25" y="0"/>
              </a:lnTo>
              <a:lnTo>
                <a:pt x="27" y="2"/>
              </a:lnTo>
              <a:lnTo>
                <a:pt x="28" y="3"/>
              </a:lnTo>
              <a:lnTo>
                <a:pt x="29" y="4"/>
              </a:lnTo>
              <a:lnTo>
                <a:pt x="29" y="5"/>
              </a:lnTo>
              <a:lnTo>
                <a:pt x="30" y="6"/>
              </a:lnTo>
              <a:lnTo>
                <a:pt x="30" y="7"/>
              </a:lnTo>
              <a:lnTo>
                <a:pt x="31" y="8"/>
              </a:lnTo>
              <a:lnTo>
                <a:pt x="31" y="9"/>
              </a:lnTo>
              <a:lnTo>
                <a:pt x="32" y="10"/>
              </a:lnTo>
              <a:lnTo>
                <a:pt x="33" y="11"/>
              </a:lnTo>
              <a:lnTo>
                <a:pt x="35" y="11"/>
              </a:lnTo>
              <a:lnTo>
                <a:pt x="34" y="12"/>
              </a:lnTo>
              <a:lnTo>
                <a:pt x="33" y="13"/>
              </a:lnTo>
              <a:lnTo>
                <a:pt x="33" y="14"/>
              </a:lnTo>
              <a:lnTo>
                <a:pt x="32" y="15"/>
              </a:lnTo>
              <a:lnTo>
                <a:pt x="31" y="17"/>
              </a:lnTo>
              <a:lnTo>
                <a:pt x="31" y="18"/>
              </a:lnTo>
              <a:lnTo>
                <a:pt x="29" y="19"/>
              </a:lnTo>
              <a:lnTo>
                <a:pt x="28" y="21"/>
              </a:lnTo>
              <a:lnTo>
                <a:pt x="27" y="21"/>
              </a:lnTo>
              <a:lnTo>
                <a:pt x="26" y="23"/>
              </a:lnTo>
              <a:lnTo>
                <a:pt x="25" y="24"/>
              </a:lnTo>
              <a:lnTo>
                <a:pt x="24" y="25"/>
              </a:lnTo>
              <a:lnTo>
                <a:pt x="24" y="26"/>
              </a:lnTo>
              <a:lnTo>
                <a:pt x="23" y="27"/>
              </a:lnTo>
              <a:lnTo>
                <a:pt x="22" y="29"/>
              </a:lnTo>
              <a:lnTo>
                <a:pt x="22" y="30"/>
              </a:lnTo>
              <a:lnTo>
                <a:pt x="21" y="31"/>
              </a:lnTo>
              <a:lnTo>
                <a:pt x="21" y="32"/>
              </a:lnTo>
              <a:lnTo>
                <a:pt x="20" y="31"/>
              </a:lnTo>
              <a:lnTo>
                <a:pt x="19" y="31"/>
              </a:lnTo>
              <a:lnTo>
                <a:pt x="18" y="31"/>
              </a:lnTo>
              <a:lnTo>
                <a:pt x="17" y="30"/>
              </a:lnTo>
              <a:lnTo>
                <a:pt x="16" y="30"/>
              </a:lnTo>
              <a:lnTo>
                <a:pt x="15" y="30"/>
              </a:lnTo>
              <a:lnTo>
                <a:pt x="14" y="29"/>
              </a:lnTo>
              <a:lnTo>
                <a:pt x="13" y="29"/>
              </a:lnTo>
              <a:lnTo>
                <a:pt x="12" y="29"/>
              </a:lnTo>
              <a:lnTo>
                <a:pt x="10" y="28"/>
              </a:lnTo>
              <a:lnTo>
                <a:pt x="9" y="28"/>
              </a:lnTo>
              <a:lnTo>
                <a:pt x="8" y="28"/>
              </a:lnTo>
              <a:lnTo>
                <a:pt x="7" y="27"/>
              </a:lnTo>
              <a:lnTo>
                <a:pt x="6" y="27"/>
              </a:lnTo>
              <a:lnTo>
                <a:pt x="5" y="28"/>
              </a:lnTo>
              <a:lnTo>
                <a:pt x="4" y="28"/>
              </a:lnTo>
              <a:lnTo>
                <a:pt x="3" y="28"/>
              </a:lnTo>
              <a:lnTo>
                <a:pt x="2" y="27"/>
              </a:lnTo>
              <a:lnTo>
                <a:pt x="1" y="26"/>
              </a:lnTo>
              <a:lnTo>
                <a:pt x="1" y="25"/>
              </a:lnTo>
              <a:lnTo>
                <a:pt x="0" y="23"/>
              </a:lnTo>
              <a:lnTo>
                <a:pt x="1" y="23"/>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50800</xdr:colOff>
      <xdr:row>35</xdr:row>
      <xdr:rowOff>95250</xdr:rowOff>
    </xdr:from>
    <xdr:to>
      <xdr:col>10</xdr:col>
      <xdr:colOff>497840</xdr:colOff>
      <xdr:row>39</xdr:row>
      <xdr:rowOff>123825</xdr:rowOff>
    </xdr:to>
    <xdr:sp>
      <xdr:nvSpPr>
        <xdr:cNvPr id="4903694" name="Freeform 140"/>
        <xdr:cNvSpPr/>
      </xdr:nvSpPr>
      <xdr:spPr>
        <a:xfrm>
          <a:off x="6786880" y="5603240"/>
          <a:ext cx="447040" cy="657225"/>
        </a:xfrm>
        <a:custGeom>
          <a:avLst/>
          <a:gdLst>
            <a:gd name="txL" fmla="*/ 0 w 44"/>
            <a:gd name="txT" fmla="*/ 0 h 69"/>
            <a:gd name="txR" fmla="*/ 44 w 44"/>
            <a:gd name="txB" fmla="*/ 69 h 6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44" h="69">
              <a:moveTo>
                <a:pt x="2" y="7"/>
              </a:moveTo>
              <a:lnTo>
                <a:pt x="2" y="7"/>
              </a:lnTo>
              <a:lnTo>
                <a:pt x="2" y="6"/>
              </a:lnTo>
              <a:lnTo>
                <a:pt x="3" y="6"/>
              </a:lnTo>
              <a:lnTo>
                <a:pt x="5" y="5"/>
              </a:lnTo>
              <a:lnTo>
                <a:pt x="6" y="4"/>
              </a:lnTo>
              <a:lnTo>
                <a:pt x="8" y="4"/>
              </a:lnTo>
              <a:lnTo>
                <a:pt x="9" y="3"/>
              </a:lnTo>
              <a:lnTo>
                <a:pt x="9" y="2"/>
              </a:lnTo>
              <a:lnTo>
                <a:pt x="10" y="0"/>
              </a:lnTo>
              <a:lnTo>
                <a:pt x="12" y="1"/>
              </a:lnTo>
              <a:lnTo>
                <a:pt x="13" y="1"/>
              </a:lnTo>
              <a:lnTo>
                <a:pt x="14" y="1"/>
              </a:lnTo>
              <a:lnTo>
                <a:pt x="15" y="2"/>
              </a:lnTo>
              <a:lnTo>
                <a:pt x="15" y="3"/>
              </a:lnTo>
              <a:lnTo>
                <a:pt x="16" y="4"/>
              </a:lnTo>
              <a:lnTo>
                <a:pt x="17" y="4"/>
              </a:lnTo>
              <a:lnTo>
                <a:pt x="18" y="5"/>
              </a:lnTo>
              <a:lnTo>
                <a:pt x="19" y="5"/>
              </a:lnTo>
              <a:lnTo>
                <a:pt x="20" y="6"/>
              </a:lnTo>
              <a:lnTo>
                <a:pt x="21" y="6"/>
              </a:lnTo>
              <a:lnTo>
                <a:pt x="22" y="6"/>
              </a:lnTo>
              <a:lnTo>
                <a:pt x="23" y="7"/>
              </a:lnTo>
              <a:lnTo>
                <a:pt x="22" y="7"/>
              </a:lnTo>
              <a:lnTo>
                <a:pt x="21" y="8"/>
              </a:lnTo>
              <a:lnTo>
                <a:pt x="21" y="9"/>
              </a:lnTo>
              <a:lnTo>
                <a:pt x="21" y="10"/>
              </a:lnTo>
              <a:lnTo>
                <a:pt x="21" y="11"/>
              </a:lnTo>
              <a:lnTo>
                <a:pt x="22" y="11"/>
              </a:lnTo>
              <a:lnTo>
                <a:pt x="23" y="12"/>
              </a:lnTo>
              <a:lnTo>
                <a:pt x="24" y="12"/>
              </a:lnTo>
              <a:lnTo>
                <a:pt x="25" y="13"/>
              </a:lnTo>
              <a:lnTo>
                <a:pt x="26" y="14"/>
              </a:lnTo>
              <a:lnTo>
                <a:pt x="26" y="15"/>
              </a:lnTo>
              <a:lnTo>
                <a:pt x="26" y="16"/>
              </a:lnTo>
              <a:lnTo>
                <a:pt x="25" y="16"/>
              </a:lnTo>
              <a:lnTo>
                <a:pt x="24" y="17"/>
              </a:lnTo>
              <a:lnTo>
                <a:pt x="23" y="17"/>
              </a:lnTo>
              <a:lnTo>
                <a:pt x="23" y="19"/>
              </a:lnTo>
              <a:lnTo>
                <a:pt x="23" y="20"/>
              </a:lnTo>
              <a:lnTo>
                <a:pt x="23" y="21"/>
              </a:lnTo>
              <a:lnTo>
                <a:pt x="24" y="22"/>
              </a:lnTo>
              <a:lnTo>
                <a:pt x="24" y="23"/>
              </a:lnTo>
              <a:lnTo>
                <a:pt x="25" y="24"/>
              </a:lnTo>
              <a:lnTo>
                <a:pt x="26" y="24"/>
              </a:lnTo>
              <a:lnTo>
                <a:pt x="27" y="25"/>
              </a:lnTo>
              <a:lnTo>
                <a:pt x="28" y="25"/>
              </a:lnTo>
              <a:lnTo>
                <a:pt x="30" y="25"/>
              </a:lnTo>
              <a:lnTo>
                <a:pt x="31" y="25"/>
              </a:lnTo>
              <a:lnTo>
                <a:pt x="32" y="25"/>
              </a:lnTo>
              <a:lnTo>
                <a:pt x="32" y="26"/>
              </a:lnTo>
              <a:lnTo>
                <a:pt x="31" y="27"/>
              </a:lnTo>
              <a:lnTo>
                <a:pt x="32" y="28"/>
              </a:lnTo>
              <a:lnTo>
                <a:pt x="33" y="29"/>
              </a:lnTo>
              <a:lnTo>
                <a:pt x="34" y="29"/>
              </a:lnTo>
              <a:lnTo>
                <a:pt x="35" y="30"/>
              </a:lnTo>
              <a:lnTo>
                <a:pt x="36" y="31"/>
              </a:lnTo>
              <a:lnTo>
                <a:pt x="37" y="31"/>
              </a:lnTo>
              <a:lnTo>
                <a:pt x="38" y="32"/>
              </a:lnTo>
              <a:lnTo>
                <a:pt x="38" y="33"/>
              </a:lnTo>
              <a:lnTo>
                <a:pt x="39" y="34"/>
              </a:lnTo>
              <a:lnTo>
                <a:pt x="39" y="35"/>
              </a:lnTo>
              <a:lnTo>
                <a:pt x="40" y="36"/>
              </a:lnTo>
              <a:lnTo>
                <a:pt x="41" y="37"/>
              </a:lnTo>
              <a:lnTo>
                <a:pt x="42" y="38"/>
              </a:lnTo>
              <a:lnTo>
                <a:pt x="42" y="39"/>
              </a:lnTo>
              <a:lnTo>
                <a:pt x="44" y="40"/>
              </a:lnTo>
              <a:lnTo>
                <a:pt x="42" y="41"/>
              </a:lnTo>
              <a:lnTo>
                <a:pt x="42" y="42"/>
              </a:lnTo>
              <a:lnTo>
                <a:pt x="41" y="44"/>
              </a:lnTo>
              <a:lnTo>
                <a:pt x="41" y="45"/>
              </a:lnTo>
              <a:lnTo>
                <a:pt x="40" y="46"/>
              </a:lnTo>
              <a:lnTo>
                <a:pt x="40" y="48"/>
              </a:lnTo>
              <a:lnTo>
                <a:pt x="38" y="48"/>
              </a:lnTo>
              <a:lnTo>
                <a:pt x="37" y="48"/>
              </a:lnTo>
              <a:lnTo>
                <a:pt x="36" y="48"/>
              </a:lnTo>
              <a:lnTo>
                <a:pt x="35" y="49"/>
              </a:lnTo>
              <a:lnTo>
                <a:pt x="34" y="49"/>
              </a:lnTo>
              <a:lnTo>
                <a:pt x="32" y="50"/>
              </a:lnTo>
              <a:lnTo>
                <a:pt x="31" y="50"/>
              </a:lnTo>
              <a:lnTo>
                <a:pt x="31" y="51"/>
              </a:lnTo>
              <a:lnTo>
                <a:pt x="30" y="52"/>
              </a:lnTo>
              <a:lnTo>
                <a:pt x="31" y="54"/>
              </a:lnTo>
              <a:lnTo>
                <a:pt x="32" y="55"/>
              </a:lnTo>
              <a:lnTo>
                <a:pt x="33" y="56"/>
              </a:lnTo>
              <a:lnTo>
                <a:pt x="33" y="57"/>
              </a:lnTo>
              <a:lnTo>
                <a:pt x="34" y="59"/>
              </a:lnTo>
              <a:lnTo>
                <a:pt x="34" y="60"/>
              </a:lnTo>
              <a:lnTo>
                <a:pt x="34" y="62"/>
              </a:lnTo>
              <a:lnTo>
                <a:pt x="33" y="62"/>
              </a:lnTo>
              <a:lnTo>
                <a:pt x="32" y="63"/>
              </a:lnTo>
              <a:lnTo>
                <a:pt x="31" y="64"/>
              </a:lnTo>
              <a:lnTo>
                <a:pt x="31" y="65"/>
              </a:lnTo>
              <a:lnTo>
                <a:pt x="31" y="66"/>
              </a:lnTo>
              <a:lnTo>
                <a:pt x="29" y="67"/>
              </a:lnTo>
              <a:lnTo>
                <a:pt x="28" y="68"/>
              </a:lnTo>
              <a:lnTo>
                <a:pt x="27" y="69"/>
              </a:lnTo>
              <a:lnTo>
                <a:pt x="25" y="68"/>
              </a:lnTo>
              <a:lnTo>
                <a:pt x="26" y="67"/>
              </a:lnTo>
              <a:lnTo>
                <a:pt x="26" y="65"/>
              </a:lnTo>
              <a:lnTo>
                <a:pt x="26" y="63"/>
              </a:lnTo>
              <a:lnTo>
                <a:pt x="26" y="62"/>
              </a:lnTo>
              <a:lnTo>
                <a:pt x="26" y="61"/>
              </a:lnTo>
              <a:lnTo>
                <a:pt x="25" y="59"/>
              </a:lnTo>
              <a:lnTo>
                <a:pt x="24" y="58"/>
              </a:lnTo>
              <a:lnTo>
                <a:pt x="24" y="57"/>
              </a:lnTo>
              <a:lnTo>
                <a:pt x="23" y="56"/>
              </a:lnTo>
              <a:lnTo>
                <a:pt x="23" y="55"/>
              </a:lnTo>
              <a:lnTo>
                <a:pt x="22" y="54"/>
              </a:lnTo>
              <a:lnTo>
                <a:pt x="21" y="53"/>
              </a:lnTo>
              <a:lnTo>
                <a:pt x="19" y="53"/>
              </a:lnTo>
              <a:lnTo>
                <a:pt x="17" y="54"/>
              </a:lnTo>
              <a:lnTo>
                <a:pt x="16" y="53"/>
              </a:lnTo>
              <a:lnTo>
                <a:pt x="15" y="50"/>
              </a:lnTo>
              <a:lnTo>
                <a:pt x="13" y="52"/>
              </a:lnTo>
              <a:lnTo>
                <a:pt x="12" y="51"/>
              </a:lnTo>
              <a:lnTo>
                <a:pt x="13" y="50"/>
              </a:lnTo>
              <a:lnTo>
                <a:pt x="12" y="51"/>
              </a:lnTo>
              <a:lnTo>
                <a:pt x="11" y="51"/>
              </a:lnTo>
              <a:lnTo>
                <a:pt x="10" y="50"/>
              </a:lnTo>
              <a:lnTo>
                <a:pt x="9" y="49"/>
              </a:lnTo>
              <a:lnTo>
                <a:pt x="8" y="48"/>
              </a:lnTo>
              <a:lnTo>
                <a:pt x="8" y="47"/>
              </a:lnTo>
              <a:lnTo>
                <a:pt x="7" y="46"/>
              </a:lnTo>
              <a:lnTo>
                <a:pt x="8" y="45"/>
              </a:lnTo>
              <a:lnTo>
                <a:pt x="8" y="44"/>
              </a:lnTo>
              <a:lnTo>
                <a:pt x="7" y="43"/>
              </a:lnTo>
              <a:lnTo>
                <a:pt x="7" y="42"/>
              </a:lnTo>
              <a:lnTo>
                <a:pt x="8" y="41"/>
              </a:lnTo>
              <a:lnTo>
                <a:pt x="9" y="40"/>
              </a:lnTo>
              <a:lnTo>
                <a:pt x="11" y="40"/>
              </a:lnTo>
              <a:lnTo>
                <a:pt x="12" y="39"/>
              </a:lnTo>
              <a:lnTo>
                <a:pt x="11" y="38"/>
              </a:lnTo>
              <a:lnTo>
                <a:pt x="11" y="37"/>
              </a:lnTo>
              <a:lnTo>
                <a:pt x="11" y="36"/>
              </a:lnTo>
              <a:lnTo>
                <a:pt x="11" y="35"/>
              </a:lnTo>
              <a:lnTo>
                <a:pt x="12" y="35"/>
              </a:lnTo>
              <a:lnTo>
                <a:pt x="11" y="33"/>
              </a:lnTo>
              <a:lnTo>
                <a:pt x="10" y="34"/>
              </a:lnTo>
              <a:lnTo>
                <a:pt x="10" y="35"/>
              </a:lnTo>
              <a:lnTo>
                <a:pt x="9" y="36"/>
              </a:lnTo>
              <a:lnTo>
                <a:pt x="8" y="37"/>
              </a:lnTo>
              <a:lnTo>
                <a:pt x="7" y="37"/>
              </a:lnTo>
              <a:lnTo>
                <a:pt x="6" y="37"/>
              </a:lnTo>
              <a:lnTo>
                <a:pt x="5" y="38"/>
              </a:lnTo>
              <a:lnTo>
                <a:pt x="4" y="37"/>
              </a:lnTo>
              <a:lnTo>
                <a:pt x="3" y="36"/>
              </a:lnTo>
              <a:lnTo>
                <a:pt x="3" y="35"/>
              </a:lnTo>
              <a:lnTo>
                <a:pt x="3" y="34"/>
              </a:lnTo>
              <a:lnTo>
                <a:pt x="2" y="33"/>
              </a:lnTo>
              <a:lnTo>
                <a:pt x="1" y="33"/>
              </a:lnTo>
              <a:lnTo>
                <a:pt x="1" y="32"/>
              </a:lnTo>
              <a:lnTo>
                <a:pt x="0" y="31"/>
              </a:lnTo>
              <a:lnTo>
                <a:pt x="0" y="30"/>
              </a:lnTo>
              <a:lnTo>
                <a:pt x="1" y="29"/>
              </a:lnTo>
              <a:lnTo>
                <a:pt x="1" y="28"/>
              </a:lnTo>
              <a:lnTo>
                <a:pt x="2" y="27"/>
              </a:lnTo>
              <a:lnTo>
                <a:pt x="2" y="26"/>
              </a:lnTo>
              <a:lnTo>
                <a:pt x="1" y="25"/>
              </a:lnTo>
              <a:lnTo>
                <a:pt x="2" y="24"/>
              </a:lnTo>
              <a:lnTo>
                <a:pt x="3" y="23"/>
              </a:lnTo>
              <a:lnTo>
                <a:pt x="4" y="23"/>
              </a:lnTo>
              <a:lnTo>
                <a:pt x="5" y="22"/>
              </a:lnTo>
              <a:lnTo>
                <a:pt x="5" y="21"/>
              </a:lnTo>
              <a:lnTo>
                <a:pt x="4" y="20"/>
              </a:lnTo>
              <a:lnTo>
                <a:pt x="3" y="19"/>
              </a:lnTo>
              <a:lnTo>
                <a:pt x="3" y="18"/>
              </a:lnTo>
              <a:lnTo>
                <a:pt x="2" y="17"/>
              </a:lnTo>
              <a:lnTo>
                <a:pt x="2" y="15"/>
              </a:lnTo>
              <a:lnTo>
                <a:pt x="1" y="14"/>
              </a:lnTo>
              <a:lnTo>
                <a:pt x="0" y="14"/>
              </a:lnTo>
              <a:lnTo>
                <a:pt x="0" y="13"/>
              </a:lnTo>
              <a:lnTo>
                <a:pt x="0" y="11"/>
              </a:lnTo>
              <a:lnTo>
                <a:pt x="1" y="10"/>
              </a:lnTo>
              <a:lnTo>
                <a:pt x="1" y="9"/>
              </a:lnTo>
              <a:lnTo>
                <a:pt x="2" y="8"/>
              </a:lnTo>
              <a:lnTo>
                <a:pt x="2" y="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264160</xdr:colOff>
      <xdr:row>33</xdr:row>
      <xdr:rowOff>9525</xdr:rowOff>
    </xdr:from>
    <xdr:to>
      <xdr:col>10</xdr:col>
      <xdr:colOff>640080</xdr:colOff>
      <xdr:row>35</xdr:row>
      <xdr:rowOff>57150</xdr:rowOff>
    </xdr:to>
    <xdr:sp>
      <xdr:nvSpPr>
        <xdr:cNvPr id="4903695" name="Freeform 141"/>
        <xdr:cNvSpPr/>
      </xdr:nvSpPr>
      <xdr:spPr>
        <a:xfrm>
          <a:off x="7000240" y="5212715"/>
          <a:ext cx="375920" cy="352425"/>
        </a:xfrm>
        <a:custGeom>
          <a:avLst/>
          <a:gdLst>
            <a:gd name="txL" fmla="*/ 0 w 37"/>
            <a:gd name="txT" fmla="*/ 0 h 40"/>
            <a:gd name="txR" fmla="*/ 37 w 37"/>
            <a:gd name="txB" fmla="*/ 40 h 40"/>
          </a:gdLst>
          <a:ahLst/>
          <a:cxnLst>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7" h="40">
              <a:moveTo>
                <a:pt x="14" y="3"/>
              </a:moveTo>
              <a:lnTo>
                <a:pt x="15" y="2"/>
              </a:lnTo>
              <a:lnTo>
                <a:pt x="16" y="2"/>
              </a:lnTo>
              <a:lnTo>
                <a:pt x="17" y="2"/>
              </a:lnTo>
              <a:lnTo>
                <a:pt x="17" y="1"/>
              </a:lnTo>
              <a:lnTo>
                <a:pt x="17" y="0"/>
              </a:lnTo>
              <a:lnTo>
                <a:pt x="18" y="0"/>
              </a:lnTo>
              <a:lnTo>
                <a:pt x="19" y="0"/>
              </a:lnTo>
              <a:lnTo>
                <a:pt x="20" y="1"/>
              </a:lnTo>
              <a:lnTo>
                <a:pt x="21" y="1"/>
              </a:lnTo>
              <a:lnTo>
                <a:pt x="22" y="1"/>
              </a:lnTo>
              <a:lnTo>
                <a:pt x="22" y="2"/>
              </a:lnTo>
              <a:lnTo>
                <a:pt x="22" y="3"/>
              </a:lnTo>
              <a:lnTo>
                <a:pt x="21" y="4"/>
              </a:lnTo>
              <a:lnTo>
                <a:pt x="21" y="5"/>
              </a:lnTo>
              <a:lnTo>
                <a:pt x="21" y="6"/>
              </a:lnTo>
              <a:lnTo>
                <a:pt x="21" y="7"/>
              </a:lnTo>
              <a:lnTo>
                <a:pt x="21" y="8"/>
              </a:lnTo>
              <a:lnTo>
                <a:pt x="21" y="9"/>
              </a:lnTo>
              <a:lnTo>
                <a:pt x="21" y="10"/>
              </a:lnTo>
              <a:lnTo>
                <a:pt x="21" y="11"/>
              </a:lnTo>
              <a:lnTo>
                <a:pt x="21" y="12"/>
              </a:lnTo>
              <a:lnTo>
                <a:pt x="21" y="13"/>
              </a:lnTo>
              <a:lnTo>
                <a:pt x="21" y="14"/>
              </a:lnTo>
              <a:lnTo>
                <a:pt x="21" y="15"/>
              </a:lnTo>
              <a:lnTo>
                <a:pt x="22" y="15"/>
              </a:lnTo>
              <a:lnTo>
                <a:pt x="22" y="16"/>
              </a:lnTo>
              <a:lnTo>
                <a:pt x="23" y="17"/>
              </a:lnTo>
              <a:lnTo>
                <a:pt x="22" y="18"/>
              </a:lnTo>
              <a:lnTo>
                <a:pt x="22" y="19"/>
              </a:lnTo>
              <a:lnTo>
                <a:pt x="22" y="20"/>
              </a:lnTo>
              <a:lnTo>
                <a:pt x="23" y="20"/>
              </a:lnTo>
              <a:lnTo>
                <a:pt x="24" y="20"/>
              </a:lnTo>
              <a:lnTo>
                <a:pt x="25" y="20"/>
              </a:lnTo>
              <a:lnTo>
                <a:pt x="26" y="20"/>
              </a:lnTo>
              <a:lnTo>
                <a:pt x="27" y="19"/>
              </a:lnTo>
              <a:lnTo>
                <a:pt x="28" y="19"/>
              </a:lnTo>
              <a:lnTo>
                <a:pt x="29" y="19"/>
              </a:lnTo>
              <a:lnTo>
                <a:pt x="30" y="19"/>
              </a:lnTo>
              <a:lnTo>
                <a:pt x="30" y="18"/>
              </a:lnTo>
              <a:lnTo>
                <a:pt x="31" y="18"/>
              </a:lnTo>
              <a:lnTo>
                <a:pt x="31" y="17"/>
              </a:lnTo>
              <a:lnTo>
                <a:pt x="31" y="16"/>
              </a:lnTo>
              <a:lnTo>
                <a:pt x="32" y="16"/>
              </a:lnTo>
              <a:lnTo>
                <a:pt x="33" y="17"/>
              </a:lnTo>
              <a:lnTo>
                <a:pt x="33" y="18"/>
              </a:lnTo>
              <a:lnTo>
                <a:pt x="33" y="19"/>
              </a:lnTo>
              <a:lnTo>
                <a:pt x="33" y="20"/>
              </a:lnTo>
              <a:lnTo>
                <a:pt x="34" y="21"/>
              </a:lnTo>
              <a:lnTo>
                <a:pt x="34" y="22"/>
              </a:lnTo>
              <a:lnTo>
                <a:pt x="34" y="24"/>
              </a:lnTo>
              <a:lnTo>
                <a:pt x="35" y="25"/>
              </a:lnTo>
              <a:lnTo>
                <a:pt x="35" y="26"/>
              </a:lnTo>
              <a:lnTo>
                <a:pt x="36" y="27"/>
              </a:lnTo>
              <a:lnTo>
                <a:pt x="36" y="28"/>
              </a:lnTo>
              <a:lnTo>
                <a:pt x="36" y="29"/>
              </a:lnTo>
              <a:lnTo>
                <a:pt x="36" y="30"/>
              </a:lnTo>
              <a:lnTo>
                <a:pt x="36" y="31"/>
              </a:lnTo>
              <a:lnTo>
                <a:pt x="36" y="32"/>
              </a:lnTo>
              <a:lnTo>
                <a:pt x="36" y="33"/>
              </a:lnTo>
              <a:lnTo>
                <a:pt x="37" y="34"/>
              </a:lnTo>
              <a:lnTo>
                <a:pt x="37" y="36"/>
              </a:lnTo>
              <a:lnTo>
                <a:pt x="36" y="37"/>
              </a:lnTo>
              <a:lnTo>
                <a:pt x="36" y="38"/>
              </a:lnTo>
              <a:lnTo>
                <a:pt x="36" y="39"/>
              </a:lnTo>
              <a:lnTo>
                <a:pt x="36" y="40"/>
              </a:lnTo>
              <a:lnTo>
                <a:pt x="34" y="40"/>
              </a:lnTo>
              <a:lnTo>
                <a:pt x="33" y="40"/>
              </a:lnTo>
              <a:lnTo>
                <a:pt x="32" y="39"/>
              </a:lnTo>
              <a:lnTo>
                <a:pt x="31" y="39"/>
              </a:lnTo>
              <a:lnTo>
                <a:pt x="30" y="38"/>
              </a:lnTo>
              <a:lnTo>
                <a:pt x="29" y="38"/>
              </a:lnTo>
              <a:lnTo>
                <a:pt x="28" y="37"/>
              </a:lnTo>
              <a:lnTo>
                <a:pt x="27" y="37"/>
              </a:lnTo>
              <a:lnTo>
                <a:pt x="26" y="37"/>
              </a:lnTo>
              <a:lnTo>
                <a:pt x="25" y="37"/>
              </a:lnTo>
              <a:lnTo>
                <a:pt x="24" y="37"/>
              </a:lnTo>
              <a:lnTo>
                <a:pt x="23" y="36"/>
              </a:lnTo>
              <a:lnTo>
                <a:pt x="21" y="36"/>
              </a:lnTo>
              <a:lnTo>
                <a:pt x="20" y="36"/>
              </a:lnTo>
              <a:lnTo>
                <a:pt x="19" y="35"/>
              </a:lnTo>
              <a:lnTo>
                <a:pt x="19" y="36"/>
              </a:lnTo>
              <a:lnTo>
                <a:pt x="18" y="35"/>
              </a:lnTo>
              <a:lnTo>
                <a:pt x="17" y="35"/>
              </a:lnTo>
              <a:lnTo>
                <a:pt x="16" y="34"/>
              </a:lnTo>
              <a:lnTo>
                <a:pt x="15" y="33"/>
              </a:lnTo>
              <a:lnTo>
                <a:pt x="16" y="32"/>
              </a:lnTo>
              <a:lnTo>
                <a:pt x="16" y="31"/>
              </a:lnTo>
              <a:lnTo>
                <a:pt x="15" y="30"/>
              </a:lnTo>
              <a:lnTo>
                <a:pt x="16" y="29"/>
              </a:lnTo>
              <a:lnTo>
                <a:pt x="15" y="28"/>
              </a:lnTo>
              <a:lnTo>
                <a:pt x="15" y="27"/>
              </a:lnTo>
              <a:lnTo>
                <a:pt x="14" y="27"/>
              </a:lnTo>
              <a:lnTo>
                <a:pt x="14" y="26"/>
              </a:lnTo>
              <a:lnTo>
                <a:pt x="13" y="25"/>
              </a:lnTo>
              <a:lnTo>
                <a:pt x="13" y="24"/>
              </a:lnTo>
              <a:lnTo>
                <a:pt x="13" y="23"/>
              </a:lnTo>
              <a:lnTo>
                <a:pt x="12" y="23"/>
              </a:lnTo>
              <a:lnTo>
                <a:pt x="11" y="23"/>
              </a:lnTo>
              <a:lnTo>
                <a:pt x="10" y="24"/>
              </a:lnTo>
              <a:lnTo>
                <a:pt x="9" y="24"/>
              </a:lnTo>
              <a:lnTo>
                <a:pt x="8" y="25"/>
              </a:lnTo>
              <a:lnTo>
                <a:pt x="7" y="25"/>
              </a:lnTo>
              <a:lnTo>
                <a:pt x="6" y="25"/>
              </a:lnTo>
              <a:lnTo>
                <a:pt x="5" y="24"/>
              </a:lnTo>
              <a:lnTo>
                <a:pt x="6" y="23"/>
              </a:lnTo>
              <a:lnTo>
                <a:pt x="6" y="22"/>
              </a:lnTo>
              <a:lnTo>
                <a:pt x="5" y="21"/>
              </a:lnTo>
              <a:lnTo>
                <a:pt x="5" y="20"/>
              </a:lnTo>
              <a:lnTo>
                <a:pt x="4" y="19"/>
              </a:lnTo>
              <a:lnTo>
                <a:pt x="4" y="18"/>
              </a:lnTo>
              <a:lnTo>
                <a:pt x="3" y="18"/>
              </a:lnTo>
              <a:lnTo>
                <a:pt x="2" y="18"/>
              </a:lnTo>
              <a:lnTo>
                <a:pt x="1" y="18"/>
              </a:lnTo>
              <a:lnTo>
                <a:pt x="0" y="17"/>
              </a:lnTo>
              <a:lnTo>
                <a:pt x="0" y="16"/>
              </a:lnTo>
              <a:lnTo>
                <a:pt x="1" y="15"/>
              </a:lnTo>
              <a:lnTo>
                <a:pt x="1" y="13"/>
              </a:lnTo>
              <a:lnTo>
                <a:pt x="1" y="12"/>
              </a:lnTo>
              <a:lnTo>
                <a:pt x="1" y="11"/>
              </a:lnTo>
              <a:lnTo>
                <a:pt x="2" y="10"/>
              </a:lnTo>
              <a:lnTo>
                <a:pt x="2" y="13"/>
              </a:lnTo>
              <a:lnTo>
                <a:pt x="3" y="13"/>
              </a:lnTo>
              <a:lnTo>
                <a:pt x="4" y="15"/>
              </a:lnTo>
              <a:lnTo>
                <a:pt x="5" y="14"/>
              </a:lnTo>
              <a:lnTo>
                <a:pt x="6" y="14"/>
              </a:lnTo>
              <a:lnTo>
                <a:pt x="7" y="13"/>
              </a:lnTo>
              <a:lnTo>
                <a:pt x="8" y="13"/>
              </a:lnTo>
              <a:lnTo>
                <a:pt x="9" y="14"/>
              </a:lnTo>
              <a:lnTo>
                <a:pt x="10" y="14"/>
              </a:lnTo>
              <a:lnTo>
                <a:pt x="10" y="13"/>
              </a:lnTo>
              <a:lnTo>
                <a:pt x="10" y="12"/>
              </a:lnTo>
              <a:lnTo>
                <a:pt x="11" y="11"/>
              </a:lnTo>
              <a:lnTo>
                <a:pt x="12" y="11"/>
              </a:lnTo>
              <a:lnTo>
                <a:pt x="12" y="12"/>
              </a:lnTo>
              <a:lnTo>
                <a:pt x="13" y="11"/>
              </a:lnTo>
              <a:lnTo>
                <a:pt x="14" y="10"/>
              </a:lnTo>
              <a:lnTo>
                <a:pt x="15" y="11"/>
              </a:lnTo>
              <a:lnTo>
                <a:pt x="16" y="10"/>
              </a:lnTo>
              <a:lnTo>
                <a:pt x="17" y="10"/>
              </a:lnTo>
              <a:lnTo>
                <a:pt x="16" y="8"/>
              </a:lnTo>
              <a:lnTo>
                <a:pt x="16" y="7"/>
              </a:lnTo>
              <a:lnTo>
                <a:pt x="16" y="6"/>
              </a:lnTo>
              <a:lnTo>
                <a:pt x="16" y="5"/>
              </a:lnTo>
              <a:lnTo>
                <a:pt x="15" y="6"/>
              </a:lnTo>
              <a:lnTo>
                <a:pt x="15" y="5"/>
              </a:lnTo>
              <a:lnTo>
                <a:pt x="15" y="4"/>
              </a:lnTo>
              <a:lnTo>
                <a:pt x="14" y="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558800</xdr:colOff>
      <xdr:row>30</xdr:row>
      <xdr:rowOff>66675</xdr:rowOff>
    </xdr:from>
    <xdr:to>
      <xdr:col>10</xdr:col>
      <xdr:colOff>193040</xdr:colOff>
      <xdr:row>32</xdr:row>
      <xdr:rowOff>114300</xdr:rowOff>
    </xdr:to>
    <xdr:sp>
      <xdr:nvSpPr>
        <xdr:cNvPr id="4903696" name="Freeform 142"/>
        <xdr:cNvSpPr/>
      </xdr:nvSpPr>
      <xdr:spPr>
        <a:xfrm>
          <a:off x="6644640" y="4812665"/>
          <a:ext cx="284480" cy="352425"/>
        </a:xfrm>
        <a:custGeom>
          <a:avLst/>
          <a:gdLst>
            <a:gd name="txL" fmla="*/ 0 w 28"/>
            <a:gd name="txT" fmla="*/ 0 h 40"/>
            <a:gd name="txR" fmla="*/ 28 w 28"/>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Lst>
          <a:rect l="txL" t="txT" r="txR" b="txB"/>
          <a:pathLst>
            <a:path w="28" h="40">
              <a:moveTo>
                <a:pt x="10" y="1"/>
              </a:moveTo>
              <a:lnTo>
                <a:pt x="10" y="2"/>
              </a:lnTo>
              <a:lnTo>
                <a:pt x="10" y="3"/>
              </a:lnTo>
              <a:lnTo>
                <a:pt x="12" y="4"/>
              </a:lnTo>
              <a:lnTo>
                <a:pt x="13" y="4"/>
              </a:lnTo>
              <a:lnTo>
                <a:pt x="14" y="5"/>
              </a:lnTo>
              <a:lnTo>
                <a:pt x="15" y="5"/>
              </a:lnTo>
              <a:lnTo>
                <a:pt x="16" y="6"/>
              </a:lnTo>
              <a:lnTo>
                <a:pt x="16" y="7"/>
              </a:lnTo>
              <a:lnTo>
                <a:pt x="17" y="7"/>
              </a:lnTo>
              <a:lnTo>
                <a:pt x="17" y="8"/>
              </a:lnTo>
              <a:lnTo>
                <a:pt x="18" y="9"/>
              </a:lnTo>
              <a:lnTo>
                <a:pt x="17" y="10"/>
              </a:lnTo>
              <a:lnTo>
                <a:pt x="17" y="11"/>
              </a:lnTo>
              <a:lnTo>
                <a:pt x="18" y="13"/>
              </a:lnTo>
              <a:lnTo>
                <a:pt x="18" y="14"/>
              </a:lnTo>
              <a:lnTo>
                <a:pt x="19" y="16"/>
              </a:lnTo>
              <a:lnTo>
                <a:pt x="20" y="17"/>
              </a:lnTo>
              <a:lnTo>
                <a:pt x="21" y="18"/>
              </a:lnTo>
              <a:lnTo>
                <a:pt x="22" y="19"/>
              </a:lnTo>
              <a:lnTo>
                <a:pt x="22" y="20"/>
              </a:lnTo>
              <a:lnTo>
                <a:pt x="23" y="21"/>
              </a:lnTo>
              <a:lnTo>
                <a:pt x="23" y="22"/>
              </a:lnTo>
              <a:lnTo>
                <a:pt x="24" y="23"/>
              </a:lnTo>
              <a:lnTo>
                <a:pt x="25" y="24"/>
              </a:lnTo>
              <a:lnTo>
                <a:pt x="26" y="25"/>
              </a:lnTo>
              <a:lnTo>
                <a:pt x="27" y="25"/>
              </a:lnTo>
              <a:lnTo>
                <a:pt x="28" y="26"/>
              </a:lnTo>
              <a:lnTo>
                <a:pt x="28" y="27"/>
              </a:lnTo>
              <a:lnTo>
                <a:pt x="27" y="28"/>
              </a:lnTo>
              <a:lnTo>
                <a:pt x="26" y="29"/>
              </a:lnTo>
              <a:lnTo>
                <a:pt x="25" y="29"/>
              </a:lnTo>
              <a:lnTo>
                <a:pt x="25" y="30"/>
              </a:lnTo>
              <a:lnTo>
                <a:pt x="25" y="31"/>
              </a:lnTo>
              <a:lnTo>
                <a:pt x="24" y="30"/>
              </a:lnTo>
              <a:lnTo>
                <a:pt x="23" y="31"/>
              </a:lnTo>
              <a:lnTo>
                <a:pt x="22" y="31"/>
              </a:lnTo>
              <a:lnTo>
                <a:pt x="21" y="32"/>
              </a:lnTo>
              <a:lnTo>
                <a:pt x="20" y="33"/>
              </a:lnTo>
              <a:lnTo>
                <a:pt x="19" y="32"/>
              </a:lnTo>
              <a:lnTo>
                <a:pt x="19" y="31"/>
              </a:lnTo>
              <a:lnTo>
                <a:pt x="18" y="30"/>
              </a:lnTo>
              <a:lnTo>
                <a:pt x="17" y="32"/>
              </a:lnTo>
              <a:lnTo>
                <a:pt x="17" y="33"/>
              </a:lnTo>
              <a:lnTo>
                <a:pt x="17" y="34"/>
              </a:lnTo>
              <a:lnTo>
                <a:pt x="16" y="35"/>
              </a:lnTo>
              <a:lnTo>
                <a:pt x="16" y="36"/>
              </a:lnTo>
              <a:lnTo>
                <a:pt x="16" y="37"/>
              </a:lnTo>
              <a:lnTo>
                <a:pt x="15" y="39"/>
              </a:lnTo>
              <a:lnTo>
                <a:pt x="15" y="40"/>
              </a:lnTo>
              <a:lnTo>
                <a:pt x="13" y="40"/>
              </a:lnTo>
              <a:lnTo>
                <a:pt x="12" y="39"/>
              </a:lnTo>
              <a:lnTo>
                <a:pt x="11" y="38"/>
              </a:lnTo>
              <a:lnTo>
                <a:pt x="11" y="37"/>
              </a:lnTo>
              <a:lnTo>
                <a:pt x="10" y="36"/>
              </a:lnTo>
              <a:lnTo>
                <a:pt x="10" y="35"/>
              </a:lnTo>
              <a:lnTo>
                <a:pt x="9" y="34"/>
              </a:lnTo>
              <a:lnTo>
                <a:pt x="9" y="33"/>
              </a:lnTo>
              <a:lnTo>
                <a:pt x="8" y="32"/>
              </a:lnTo>
              <a:lnTo>
                <a:pt x="7" y="31"/>
              </a:lnTo>
              <a:lnTo>
                <a:pt x="5" y="29"/>
              </a:lnTo>
              <a:lnTo>
                <a:pt x="6" y="29"/>
              </a:lnTo>
              <a:lnTo>
                <a:pt x="6" y="28"/>
              </a:lnTo>
              <a:lnTo>
                <a:pt x="7" y="27"/>
              </a:lnTo>
              <a:lnTo>
                <a:pt x="7" y="26"/>
              </a:lnTo>
              <a:lnTo>
                <a:pt x="6" y="26"/>
              </a:lnTo>
              <a:lnTo>
                <a:pt x="4" y="25"/>
              </a:lnTo>
              <a:lnTo>
                <a:pt x="4" y="24"/>
              </a:lnTo>
              <a:lnTo>
                <a:pt x="4" y="23"/>
              </a:lnTo>
              <a:lnTo>
                <a:pt x="5" y="23"/>
              </a:lnTo>
              <a:lnTo>
                <a:pt x="6" y="22"/>
              </a:lnTo>
              <a:lnTo>
                <a:pt x="7" y="21"/>
              </a:lnTo>
              <a:lnTo>
                <a:pt x="7" y="19"/>
              </a:lnTo>
              <a:lnTo>
                <a:pt x="6" y="18"/>
              </a:lnTo>
              <a:lnTo>
                <a:pt x="5" y="17"/>
              </a:lnTo>
              <a:lnTo>
                <a:pt x="4" y="16"/>
              </a:lnTo>
              <a:lnTo>
                <a:pt x="4" y="15"/>
              </a:lnTo>
              <a:lnTo>
                <a:pt x="4" y="13"/>
              </a:lnTo>
              <a:lnTo>
                <a:pt x="4" y="12"/>
              </a:lnTo>
              <a:lnTo>
                <a:pt x="3" y="11"/>
              </a:lnTo>
              <a:lnTo>
                <a:pt x="3" y="10"/>
              </a:lnTo>
              <a:lnTo>
                <a:pt x="2" y="9"/>
              </a:lnTo>
              <a:lnTo>
                <a:pt x="1" y="8"/>
              </a:lnTo>
              <a:lnTo>
                <a:pt x="0" y="7"/>
              </a:lnTo>
              <a:lnTo>
                <a:pt x="1" y="6"/>
              </a:lnTo>
              <a:lnTo>
                <a:pt x="0" y="5"/>
              </a:lnTo>
              <a:lnTo>
                <a:pt x="1" y="4"/>
              </a:lnTo>
              <a:lnTo>
                <a:pt x="2" y="3"/>
              </a:lnTo>
              <a:lnTo>
                <a:pt x="2" y="4"/>
              </a:lnTo>
              <a:lnTo>
                <a:pt x="3" y="5"/>
              </a:lnTo>
              <a:lnTo>
                <a:pt x="4" y="4"/>
              </a:lnTo>
              <a:lnTo>
                <a:pt x="5" y="3"/>
              </a:lnTo>
              <a:lnTo>
                <a:pt x="5" y="2"/>
              </a:lnTo>
              <a:lnTo>
                <a:pt x="4" y="2"/>
              </a:lnTo>
              <a:lnTo>
                <a:pt x="5" y="1"/>
              </a:lnTo>
              <a:lnTo>
                <a:pt x="6" y="0"/>
              </a:lnTo>
              <a:lnTo>
                <a:pt x="7" y="1"/>
              </a:lnTo>
              <a:lnTo>
                <a:pt x="8" y="1"/>
              </a:lnTo>
              <a:lnTo>
                <a:pt x="9" y="0"/>
              </a:lnTo>
              <a:lnTo>
                <a:pt x="10"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355600</xdr:colOff>
      <xdr:row>31</xdr:row>
      <xdr:rowOff>19050</xdr:rowOff>
    </xdr:from>
    <xdr:to>
      <xdr:col>9</xdr:col>
      <xdr:colOff>629920</xdr:colOff>
      <xdr:row>32</xdr:row>
      <xdr:rowOff>95250</xdr:rowOff>
    </xdr:to>
    <xdr:sp>
      <xdr:nvSpPr>
        <xdr:cNvPr id="4903697" name="Freeform 143"/>
        <xdr:cNvSpPr/>
      </xdr:nvSpPr>
      <xdr:spPr>
        <a:xfrm>
          <a:off x="6441440" y="4917440"/>
          <a:ext cx="274320" cy="228600"/>
        </a:xfrm>
        <a:custGeom>
          <a:avLst/>
          <a:gdLst>
            <a:gd name="txL" fmla="*/ 0 w 27"/>
            <a:gd name="txT" fmla="*/ 0 h 25"/>
            <a:gd name="txR" fmla="*/ 27 w 27"/>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7" h="25">
              <a:moveTo>
                <a:pt x="0" y="9"/>
              </a:moveTo>
              <a:lnTo>
                <a:pt x="1" y="8"/>
              </a:lnTo>
              <a:lnTo>
                <a:pt x="2" y="7"/>
              </a:lnTo>
              <a:lnTo>
                <a:pt x="3" y="7"/>
              </a:lnTo>
              <a:lnTo>
                <a:pt x="4" y="6"/>
              </a:lnTo>
              <a:lnTo>
                <a:pt x="4" y="5"/>
              </a:lnTo>
              <a:lnTo>
                <a:pt x="5" y="5"/>
              </a:lnTo>
              <a:lnTo>
                <a:pt x="7" y="5"/>
              </a:lnTo>
              <a:lnTo>
                <a:pt x="8" y="4"/>
              </a:lnTo>
              <a:lnTo>
                <a:pt x="9" y="4"/>
              </a:lnTo>
              <a:lnTo>
                <a:pt x="10" y="4"/>
              </a:lnTo>
              <a:lnTo>
                <a:pt x="11" y="4"/>
              </a:lnTo>
              <a:lnTo>
                <a:pt x="12" y="3"/>
              </a:lnTo>
              <a:lnTo>
                <a:pt x="13" y="3"/>
              </a:lnTo>
              <a:lnTo>
                <a:pt x="14" y="2"/>
              </a:lnTo>
              <a:lnTo>
                <a:pt x="14" y="1"/>
              </a:lnTo>
              <a:lnTo>
                <a:pt x="15" y="0"/>
              </a:lnTo>
              <a:lnTo>
                <a:pt x="16" y="1"/>
              </a:lnTo>
              <a:lnTo>
                <a:pt x="17" y="1"/>
              </a:lnTo>
              <a:lnTo>
                <a:pt x="18" y="2"/>
              </a:lnTo>
              <a:lnTo>
                <a:pt x="19" y="3"/>
              </a:lnTo>
              <a:lnTo>
                <a:pt x="20" y="3"/>
              </a:lnTo>
              <a:lnTo>
                <a:pt x="21" y="3"/>
              </a:lnTo>
              <a:lnTo>
                <a:pt x="21" y="4"/>
              </a:lnTo>
              <a:lnTo>
                <a:pt x="22" y="4"/>
              </a:lnTo>
              <a:lnTo>
                <a:pt x="23" y="3"/>
              </a:lnTo>
              <a:lnTo>
                <a:pt x="24" y="3"/>
              </a:lnTo>
              <a:lnTo>
                <a:pt x="24" y="4"/>
              </a:lnTo>
              <a:lnTo>
                <a:pt x="25" y="5"/>
              </a:lnTo>
              <a:lnTo>
                <a:pt x="26" y="6"/>
              </a:lnTo>
              <a:lnTo>
                <a:pt x="27" y="7"/>
              </a:lnTo>
              <a:lnTo>
                <a:pt x="27" y="9"/>
              </a:lnTo>
              <a:lnTo>
                <a:pt x="26" y="10"/>
              </a:lnTo>
              <a:lnTo>
                <a:pt x="25" y="11"/>
              </a:lnTo>
              <a:lnTo>
                <a:pt x="24" y="11"/>
              </a:lnTo>
              <a:lnTo>
                <a:pt x="24" y="12"/>
              </a:lnTo>
              <a:lnTo>
                <a:pt x="24" y="13"/>
              </a:lnTo>
              <a:lnTo>
                <a:pt x="26" y="14"/>
              </a:lnTo>
              <a:lnTo>
                <a:pt x="27" y="14"/>
              </a:lnTo>
              <a:lnTo>
                <a:pt x="27" y="15"/>
              </a:lnTo>
              <a:lnTo>
                <a:pt x="26" y="16"/>
              </a:lnTo>
              <a:lnTo>
                <a:pt x="26" y="17"/>
              </a:lnTo>
              <a:lnTo>
                <a:pt x="25" y="17"/>
              </a:lnTo>
              <a:lnTo>
                <a:pt x="24" y="18"/>
              </a:lnTo>
              <a:lnTo>
                <a:pt x="24" y="19"/>
              </a:lnTo>
              <a:lnTo>
                <a:pt x="23" y="19"/>
              </a:lnTo>
              <a:lnTo>
                <a:pt x="22" y="19"/>
              </a:lnTo>
              <a:lnTo>
                <a:pt x="21" y="20"/>
              </a:lnTo>
              <a:lnTo>
                <a:pt x="19" y="20"/>
              </a:lnTo>
              <a:lnTo>
                <a:pt x="19" y="21"/>
              </a:lnTo>
              <a:lnTo>
                <a:pt x="18" y="22"/>
              </a:lnTo>
              <a:lnTo>
                <a:pt x="18" y="23"/>
              </a:lnTo>
              <a:lnTo>
                <a:pt x="18" y="24"/>
              </a:lnTo>
              <a:lnTo>
                <a:pt x="18" y="25"/>
              </a:lnTo>
              <a:lnTo>
                <a:pt x="17" y="25"/>
              </a:lnTo>
              <a:lnTo>
                <a:pt x="16" y="24"/>
              </a:lnTo>
              <a:lnTo>
                <a:pt x="15" y="24"/>
              </a:lnTo>
              <a:lnTo>
                <a:pt x="14" y="23"/>
              </a:lnTo>
              <a:lnTo>
                <a:pt x="13" y="22"/>
              </a:lnTo>
              <a:lnTo>
                <a:pt x="12" y="22"/>
              </a:lnTo>
              <a:lnTo>
                <a:pt x="11" y="21"/>
              </a:lnTo>
              <a:lnTo>
                <a:pt x="10" y="20"/>
              </a:lnTo>
              <a:lnTo>
                <a:pt x="10" y="19"/>
              </a:lnTo>
              <a:lnTo>
                <a:pt x="9" y="18"/>
              </a:lnTo>
              <a:lnTo>
                <a:pt x="8" y="17"/>
              </a:lnTo>
              <a:lnTo>
                <a:pt x="7" y="17"/>
              </a:lnTo>
              <a:lnTo>
                <a:pt x="7" y="16"/>
              </a:lnTo>
              <a:lnTo>
                <a:pt x="6" y="15"/>
              </a:lnTo>
              <a:lnTo>
                <a:pt x="5" y="14"/>
              </a:lnTo>
              <a:lnTo>
                <a:pt x="4" y="13"/>
              </a:lnTo>
              <a:lnTo>
                <a:pt x="3" y="12"/>
              </a:lnTo>
              <a:lnTo>
                <a:pt x="2" y="11"/>
              </a:lnTo>
              <a:lnTo>
                <a:pt x="1" y="10"/>
              </a:lnTo>
              <a:lnTo>
                <a:pt x="0" y="9"/>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294640</xdr:colOff>
      <xdr:row>29</xdr:row>
      <xdr:rowOff>142875</xdr:rowOff>
    </xdr:from>
    <xdr:to>
      <xdr:col>10</xdr:col>
      <xdr:colOff>30480</xdr:colOff>
      <xdr:row>31</xdr:row>
      <xdr:rowOff>104775</xdr:rowOff>
    </xdr:to>
    <xdr:sp>
      <xdr:nvSpPr>
        <xdr:cNvPr id="4903698" name="Freeform 144"/>
        <xdr:cNvSpPr/>
      </xdr:nvSpPr>
      <xdr:spPr>
        <a:xfrm>
          <a:off x="6380480" y="4736465"/>
          <a:ext cx="386080" cy="266700"/>
        </a:xfrm>
        <a:custGeom>
          <a:avLst/>
          <a:gdLst>
            <a:gd name="txL" fmla="*/ 0 w 38"/>
            <a:gd name="txT" fmla="*/ 0 h 30"/>
            <a:gd name="txR" fmla="*/ 38 w 38"/>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8" h="30">
              <a:moveTo>
                <a:pt x="9" y="6"/>
              </a:moveTo>
              <a:lnTo>
                <a:pt x="9" y="6"/>
              </a:lnTo>
              <a:lnTo>
                <a:pt x="9" y="5"/>
              </a:lnTo>
              <a:lnTo>
                <a:pt x="9" y="3"/>
              </a:lnTo>
              <a:lnTo>
                <a:pt x="9" y="2"/>
              </a:lnTo>
              <a:lnTo>
                <a:pt x="9" y="1"/>
              </a:lnTo>
              <a:lnTo>
                <a:pt x="11" y="1"/>
              </a:lnTo>
              <a:lnTo>
                <a:pt x="12" y="1"/>
              </a:lnTo>
              <a:lnTo>
                <a:pt x="13" y="1"/>
              </a:lnTo>
              <a:lnTo>
                <a:pt x="14" y="1"/>
              </a:lnTo>
              <a:lnTo>
                <a:pt x="15" y="1"/>
              </a:lnTo>
              <a:lnTo>
                <a:pt x="16" y="1"/>
              </a:lnTo>
              <a:lnTo>
                <a:pt x="18" y="1"/>
              </a:lnTo>
              <a:lnTo>
                <a:pt x="19" y="1"/>
              </a:lnTo>
              <a:lnTo>
                <a:pt x="21" y="0"/>
              </a:lnTo>
              <a:lnTo>
                <a:pt x="22" y="0"/>
              </a:lnTo>
              <a:lnTo>
                <a:pt x="23" y="1"/>
              </a:lnTo>
              <a:lnTo>
                <a:pt x="24" y="1"/>
              </a:lnTo>
              <a:lnTo>
                <a:pt x="25" y="2"/>
              </a:lnTo>
              <a:lnTo>
                <a:pt x="26" y="3"/>
              </a:lnTo>
              <a:lnTo>
                <a:pt x="27" y="3"/>
              </a:lnTo>
              <a:lnTo>
                <a:pt x="27" y="4"/>
              </a:lnTo>
              <a:lnTo>
                <a:pt x="28" y="5"/>
              </a:lnTo>
              <a:lnTo>
                <a:pt x="29" y="6"/>
              </a:lnTo>
              <a:lnTo>
                <a:pt x="30" y="6"/>
              </a:lnTo>
              <a:lnTo>
                <a:pt x="31" y="6"/>
              </a:lnTo>
              <a:lnTo>
                <a:pt x="32" y="6"/>
              </a:lnTo>
              <a:lnTo>
                <a:pt x="33" y="5"/>
              </a:lnTo>
              <a:lnTo>
                <a:pt x="35" y="5"/>
              </a:lnTo>
              <a:lnTo>
                <a:pt x="36" y="5"/>
              </a:lnTo>
              <a:lnTo>
                <a:pt x="37" y="5"/>
              </a:lnTo>
              <a:lnTo>
                <a:pt x="38" y="5"/>
              </a:lnTo>
              <a:lnTo>
                <a:pt x="37" y="6"/>
              </a:lnTo>
              <a:lnTo>
                <a:pt x="36" y="8"/>
              </a:lnTo>
              <a:lnTo>
                <a:pt x="35" y="9"/>
              </a:lnTo>
              <a:lnTo>
                <a:pt x="34" y="10"/>
              </a:lnTo>
              <a:lnTo>
                <a:pt x="33" y="10"/>
              </a:lnTo>
              <a:lnTo>
                <a:pt x="32" y="9"/>
              </a:lnTo>
              <a:lnTo>
                <a:pt x="31" y="10"/>
              </a:lnTo>
              <a:lnTo>
                <a:pt x="30" y="11"/>
              </a:lnTo>
              <a:lnTo>
                <a:pt x="31" y="11"/>
              </a:lnTo>
              <a:lnTo>
                <a:pt x="31" y="12"/>
              </a:lnTo>
              <a:lnTo>
                <a:pt x="30" y="13"/>
              </a:lnTo>
              <a:lnTo>
                <a:pt x="29" y="14"/>
              </a:lnTo>
              <a:lnTo>
                <a:pt x="28" y="13"/>
              </a:lnTo>
              <a:lnTo>
                <a:pt x="28" y="12"/>
              </a:lnTo>
              <a:lnTo>
                <a:pt x="27" y="13"/>
              </a:lnTo>
              <a:lnTo>
                <a:pt x="26" y="14"/>
              </a:lnTo>
              <a:lnTo>
                <a:pt x="27" y="15"/>
              </a:lnTo>
              <a:lnTo>
                <a:pt x="26" y="16"/>
              </a:lnTo>
              <a:lnTo>
                <a:pt x="27" y="17"/>
              </a:lnTo>
              <a:lnTo>
                <a:pt x="28" y="18"/>
              </a:lnTo>
              <a:lnTo>
                <a:pt x="29" y="19"/>
              </a:lnTo>
              <a:lnTo>
                <a:pt x="29" y="20"/>
              </a:lnTo>
              <a:lnTo>
                <a:pt x="30" y="21"/>
              </a:lnTo>
              <a:lnTo>
                <a:pt x="30" y="22"/>
              </a:lnTo>
              <a:lnTo>
                <a:pt x="30" y="24"/>
              </a:lnTo>
              <a:lnTo>
                <a:pt x="29" y="24"/>
              </a:lnTo>
              <a:lnTo>
                <a:pt x="28" y="25"/>
              </a:lnTo>
              <a:lnTo>
                <a:pt x="27" y="25"/>
              </a:lnTo>
              <a:lnTo>
                <a:pt x="27" y="24"/>
              </a:lnTo>
              <a:lnTo>
                <a:pt x="26" y="24"/>
              </a:lnTo>
              <a:lnTo>
                <a:pt x="25" y="24"/>
              </a:lnTo>
              <a:lnTo>
                <a:pt x="24" y="23"/>
              </a:lnTo>
              <a:lnTo>
                <a:pt x="23" y="22"/>
              </a:lnTo>
              <a:lnTo>
                <a:pt x="22" y="22"/>
              </a:lnTo>
              <a:lnTo>
                <a:pt x="21" y="21"/>
              </a:lnTo>
              <a:lnTo>
                <a:pt x="20" y="22"/>
              </a:lnTo>
              <a:lnTo>
                <a:pt x="20" y="23"/>
              </a:lnTo>
              <a:lnTo>
                <a:pt x="19" y="24"/>
              </a:lnTo>
              <a:lnTo>
                <a:pt x="18" y="24"/>
              </a:lnTo>
              <a:lnTo>
                <a:pt x="17" y="25"/>
              </a:lnTo>
              <a:lnTo>
                <a:pt x="16" y="25"/>
              </a:lnTo>
              <a:lnTo>
                <a:pt x="15" y="25"/>
              </a:lnTo>
              <a:lnTo>
                <a:pt x="14" y="25"/>
              </a:lnTo>
              <a:lnTo>
                <a:pt x="13" y="26"/>
              </a:lnTo>
              <a:lnTo>
                <a:pt x="11" y="26"/>
              </a:lnTo>
              <a:lnTo>
                <a:pt x="10" y="26"/>
              </a:lnTo>
              <a:lnTo>
                <a:pt x="10" y="27"/>
              </a:lnTo>
              <a:lnTo>
                <a:pt x="9" y="28"/>
              </a:lnTo>
              <a:lnTo>
                <a:pt x="8" y="28"/>
              </a:lnTo>
              <a:lnTo>
                <a:pt x="7" y="29"/>
              </a:lnTo>
              <a:lnTo>
                <a:pt x="6" y="30"/>
              </a:lnTo>
              <a:lnTo>
                <a:pt x="5" y="29"/>
              </a:lnTo>
              <a:lnTo>
                <a:pt x="4" y="28"/>
              </a:lnTo>
              <a:lnTo>
                <a:pt x="3" y="27"/>
              </a:lnTo>
              <a:lnTo>
                <a:pt x="2" y="26"/>
              </a:lnTo>
              <a:lnTo>
                <a:pt x="1" y="25"/>
              </a:lnTo>
              <a:lnTo>
                <a:pt x="0" y="24"/>
              </a:lnTo>
              <a:lnTo>
                <a:pt x="0" y="23"/>
              </a:lnTo>
              <a:lnTo>
                <a:pt x="0" y="22"/>
              </a:lnTo>
              <a:lnTo>
                <a:pt x="1" y="21"/>
              </a:lnTo>
              <a:lnTo>
                <a:pt x="2" y="20"/>
              </a:lnTo>
              <a:lnTo>
                <a:pt x="3" y="18"/>
              </a:lnTo>
              <a:lnTo>
                <a:pt x="4" y="18"/>
              </a:lnTo>
              <a:lnTo>
                <a:pt x="5" y="17"/>
              </a:lnTo>
              <a:lnTo>
                <a:pt x="6" y="17"/>
              </a:lnTo>
              <a:lnTo>
                <a:pt x="7" y="16"/>
              </a:lnTo>
              <a:lnTo>
                <a:pt x="6" y="15"/>
              </a:lnTo>
              <a:lnTo>
                <a:pt x="6" y="14"/>
              </a:lnTo>
              <a:lnTo>
                <a:pt x="6" y="13"/>
              </a:lnTo>
              <a:lnTo>
                <a:pt x="6" y="12"/>
              </a:lnTo>
              <a:lnTo>
                <a:pt x="7" y="11"/>
              </a:lnTo>
              <a:lnTo>
                <a:pt x="8" y="10"/>
              </a:lnTo>
              <a:lnTo>
                <a:pt x="9" y="10"/>
              </a:lnTo>
              <a:lnTo>
                <a:pt x="9" y="9"/>
              </a:lnTo>
              <a:lnTo>
                <a:pt x="10" y="8"/>
              </a:lnTo>
              <a:lnTo>
                <a:pt x="9" y="7"/>
              </a:lnTo>
              <a:lnTo>
                <a:pt x="9" y="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223520</xdr:colOff>
      <xdr:row>34</xdr:row>
      <xdr:rowOff>76200</xdr:rowOff>
    </xdr:from>
    <xdr:to>
      <xdr:col>9</xdr:col>
      <xdr:colOff>508000</xdr:colOff>
      <xdr:row>37</xdr:row>
      <xdr:rowOff>76200</xdr:rowOff>
    </xdr:to>
    <xdr:sp>
      <xdr:nvSpPr>
        <xdr:cNvPr id="4903699" name="Freeform 145"/>
        <xdr:cNvSpPr/>
      </xdr:nvSpPr>
      <xdr:spPr>
        <a:xfrm>
          <a:off x="6309360" y="5431790"/>
          <a:ext cx="284480" cy="476250"/>
        </a:xfrm>
        <a:custGeom>
          <a:avLst/>
          <a:gdLst>
            <a:gd name="txL" fmla="*/ 0 w 28"/>
            <a:gd name="txT" fmla="*/ 0 h 50"/>
            <a:gd name="txR" fmla="*/ 28 w 28"/>
            <a:gd name="txB" fmla="*/ 50 h 50"/>
          </a:gdLst>
          <a:ahLst/>
          <a:cxnLst>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50">
              <a:moveTo>
                <a:pt x="3" y="20"/>
              </a:moveTo>
              <a:lnTo>
                <a:pt x="3" y="19"/>
              </a:lnTo>
              <a:lnTo>
                <a:pt x="3" y="18"/>
              </a:lnTo>
              <a:lnTo>
                <a:pt x="2" y="18"/>
              </a:lnTo>
              <a:lnTo>
                <a:pt x="1" y="17"/>
              </a:lnTo>
              <a:lnTo>
                <a:pt x="0" y="17"/>
              </a:lnTo>
              <a:lnTo>
                <a:pt x="1" y="16"/>
              </a:lnTo>
              <a:lnTo>
                <a:pt x="2" y="16"/>
              </a:lnTo>
              <a:lnTo>
                <a:pt x="2" y="15"/>
              </a:lnTo>
              <a:lnTo>
                <a:pt x="2" y="13"/>
              </a:lnTo>
              <a:lnTo>
                <a:pt x="1" y="12"/>
              </a:lnTo>
              <a:lnTo>
                <a:pt x="1" y="11"/>
              </a:lnTo>
              <a:lnTo>
                <a:pt x="1" y="10"/>
              </a:lnTo>
              <a:lnTo>
                <a:pt x="1" y="9"/>
              </a:lnTo>
              <a:lnTo>
                <a:pt x="1" y="8"/>
              </a:lnTo>
              <a:lnTo>
                <a:pt x="2" y="7"/>
              </a:lnTo>
              <a:lnTo>
                <a:pt x="3" y="7"/>
              </a:lnTo>
              <a:lnTo>
                <a:pt x="4" y="6"/>
              </a:lnTo>
              <a:lnTo>
                <a:pt x="5" y="6"/>
              </a:lnTo>
              <a:lnTo>
                <a:pt x="6" y="6"/>
              </a:lnTo>
              <a:lnTo>
                <a:pt x="6" y="5"/>
              </a:lnTo>
              <a:lnTo>
                <a:pt x="6" y="4"/>
              </a:lnTo>
              <a:lnTo>
                <a:pt x="7" y="3"/>
              </a:lnTo>
              <a:lnTo>
                <a:pt x="7" y="5"/>
              </a:lnTo>
              <a:lnTo>
                <a:pt x="8" y="5"/>
              </a:lnTo>
              <a:lnTo>
                <a:pt x="10" y="4"/>
              </a:lnTo>
              <a:lnTo>
                <a:pt x="10" y="3"/>
              </a:lnTo>
              <a:lnTo>
                <a:pt x="12" y="3"/>
              </a:lnTo>
              <a:lnTo>
                <a:pt x="13" y="3"/>
              </a:lnTo>
              <a:lnTo>
                <a:pt x="14" y="3"/>
              </a:lnTo>
              <a:lnTo>
                <a:pt x="15" y="3"/>
              </a:lnTo>
              <a:lnTo>
                <a:pt x="16" y="1"/>
              </a:lnTo>
              <a:lnTo>
                <a:pt x="17" y="0"/>
              </a:lnTo>
              <a:lnTo>
                <a:pt x="18" y="1"/>
              </a:lnTo>
              <a:lnTo>
                <a:pt x="18" y="2"/>
              </a:lnTo>
              <a:lnTo>
                <a:pt x="18" y="3"/>
              </a:lnTo>
              <a:lnTo>
                <a:pt x="17" y="4"/>
              </a:lnTo>
              <a:lnTo>
                <a:pt x="18" y="5"/>
              </a:lnTo>
              <a:lnTo>
                <a:pt x="18" y="6"/>
              </a:lnTo>
              <a:lnTo>
                <a:pt x="18" y="7"/>
              </a:lnTo>
              <a:lnTo>
                <a:pt x="19" y="8"/>
              </a:lnTo>
              <a:lnTo>
                <a:pt x="20" y="9"/>
              </a:lnTo>
              <a:lnTo>
                <a:pt x="21" y="10"/>
              </a:lnTo>
              <a:lnTo>
                <a:pt x="21" y="11"/>
              </a:lnTo>
              <a:lnTo>
                <a:pt x="22" y="12"/>
              </a:lnTo>
              <a:lnTo>
                <a:pt x="23" y="13"/>
              </a:lnTo>
              <a:lnTo>
                <a:pt x="23" y="14"/>
              </a:lnTo>
              <a:lnTo>
                <a:pt x="24" y="14"/>
              </a:lnTo>
              <a:lnTo>
                <a:pt x="25" y="15"/>
              </a:lnTo>
              <a:lnTo>
                <a:pt x="26" y="16"/>
              </a:lnTo>
              <a:lnTo>
                <a:pt x="26" y="17"/>
              </a:lnTo>
              <a:lnTo>
                <a:pt x="27" y="18"/>
              </a:lnTo>
              <a:lnTo>
                <a:pt x="27" y="20"/>
              </a:lnTo>
              <a:lnTo>
                <a:pt x="27" y="21"/>
              </a:lnTo>
              <a:lnTo>
                <a:pt x="27" y="22"/>
              </a:lnTo>
              <a:lnTo>
                <a:pt x="27" y="23"/>
              </a:lnTo>
              <a:lnTo>
                <a:pt x="27" y="25"/>
              </a:lnTo>
              <a:lnTo>
                <a:pt x="28" y="26"/>
              </a:lnTo>
              <a:lnTo>
                <a:pt x="28" y="27"/>
              </a:lnTo>
              <a:lnTo>
                <a:pt x="28" y="28"/>
              </a:lnTo>
              <a:lnTo>
                <a:pt x="27" y="29"/>
              </a:lnTo>
              <a:lnTo>
                <a:pt x="26" y="29"/>
              </a:lnTo>
              <a:lnTo>
                <a:pt x="25" y="30"/>
              </a:lnTo>
              <a:lnTo>
                <a:pt x="24" y="31"/>
              </a:lnTo>
              <a:lnTo>
                <a:pt x="24" y="32"/>
              </a:lnTo>
              <a:lnTo>
                <a:pt x="23" y="33"/>
              </a:lnTo>
              <a:lnTo>
                <a:pt x="22" y="34"/>
              </a:lnTo>
              <a:lnTo>
                <a:pt x="21" y="34"/>
              </a:lnTo>
              <a:lnTo>
                <a:pt x="20" y="36"/>
              </a:lnTo>
              <a:lnTo>
                <a:pt x="20" y="37"/>
              </a:lnTo>
              <a:lnTo>
                <a:pt x="20" y="38"/>
              </a:lnTo>
              <a:lnTo>
                <a:pt x="20" y="40"/>
              </a:lnTo>
              <a:lnTo>
                <a:pt x="20" y="41"/>
              </a:lnTo>
              <a:lnTo>
                <a:pt x="19" y="42"/>
              </a:lnTo>
              <a:lnTo>
                <a:pt x="19" y="43"/>
              </a:lnTo>
              <a:lnTo>
                <a:pt x="18" y="44"/>
              </a:lnTo>
              <a:lnTo>
                <a:pt x="18" y="43"/>
              </a:lnTo>
              <a:lnTo>
                <a:pt x="17" y="43"/>
              </a:lnTo>
              <a:lnTo>
                <a:pt x="16" y="42"/>
              </a:lnTo>
              <a:lnTo>
                <a:pt x="15" y="42"/>
              </a:lnTo>
              <a:lnTo>
                <a:pt x="14" y="42"/>
              </a:lnTo>
              <a:lnTo>
                <a:pt x="14" y="43"/>
              </a:lnTo>
              <a:lnTo>
                <a:pt x="12" y="44"/>
              </a:lnTo>
              <a:lnTo>
                <a:pt x="11" y="45"/>
              </a:lnTo>
              <a:lnTo>
                <a:pt x="11" y="46"/>
              </a:lnTo>
              <a:lnTo>
                <a:pt x="11" y="47"/>
              </a:lnTo>
              <a:lnTo>
                <a:pt x="11" y="48"/>
              </a:lnTo>
              <a:lnTo>
                <a:pt x="10" y="50"/>
              </a:lnTo>
              <a:lnTo>
                <a:pt x="9" y="50"/>
              </a:lnTo>
              <a:lnTo>
                <a:pt x="8" y="49"/>
              </a:lnTo>
              <a:lnTo>
                <a:pt x="8" y="48"/>
              </a:lnTo>
              <a:lnTo>
                <a:pt x="7" y="46"/>
              </a:lnTo>
              <a:lnTo>
                <a:pt x="7" y="44"/>
              </a:lnTo>
              <a:lnTo>
                <a:pt x="7" y="43"/>
              </a:lnTo>
              <a:lnTo>
                <a:pt x="7" y="41"/>
              </a:lnTo>
              <a:lnTo>
                <a:pt x="6" y="39"/>
              </a:lnTo>
              <a:lnTo>
                <a:pt x="6" y="38"/>
              </a:lnTo>
              <a:lnTo>
                <a:pt x="6" y="37"/>
              </a:lnTo>
              <a:lnTo>
                <a:pt x="5" y="37"/>
              </a:lnTo>
              <a:lnTo>
                <a:pt x="4" y="36"/>
              </a:lnTo>
              <a:lnTo>
                <a:pt x="4" y="34"/>
              </a:lnTo>
              <a:lnTo>
                <a:pt x="4" y="33"/>
              </a:lnTo>
              <a:lnTo>
                <a:pt x="4" y="32"/>
              </a:lnTo>
              <a:lnTo>
                <a:pt x="3" y="29"/>
              </a:lnTo>
              <a:lnTo>
                <a:pt x="2" y="29"/>
              </a:lnTo>
              <a:lnTo>
                <a:pt x="0" y="29"/>
              </a:lnTo>
              <a:lnTo>
                <a:pt x="0" y="27"/>
              </a:lnTo>
              <a:lnTo>
                <a:pt x="1" y="27"/>
              </a:lnTo>
              <a:lnTo>
                <a:pt x="2" y="27"/>
              </a:lnTo>
              <a:lnTo>
                <a:pt x="1" y="26"/>
              </a:lnTo>
              <a:lnTo>
                <a:pt x="3" y="26"/>
              </a:lnTo>
              <a:lnTo>
                <a:pt x="2" y="25"/>
              </a:lnTo>
              <a:lnTo>
                <a:pt x="3" y="23"/>
              </a:lnTo>
              <a:lnTo>
                <a:pt x="3" y="22"/>
              </a:lnTo>
              <a:lnTo>
                <a:pt x="3" y="21"/>
              </a:lnTo>
              <a:lnTo>
                <a:pt x="3" y="2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101600</xdr:colOff>
      <xdr:row>32</xdr:row>
      <xdr:rowOff>0</xdr:rowOff>
    </xdr:from>
    <xdr:to>
      <xdr:col>9</xdr:col>
      <xdr:colOff>426720</xdr:colOff>
      <xdr:row>33</xdr:row>
      <xdr:rowOff>85725</xdr:rowOff>
    </xdr:to>
    <xdr:sp>
      <xdr:nvSpPr>
        <xdr:cNvPr id="4903700" name="Freeform 146"/>
        <xdr:cNvSpPr/>
      </xdr:nvSpPr>
      <xdr:spPr>
        <a:xfrm>
          <a:off x="6187440" y="5050790"/>
          <a:ext cx="325120" cy="238125"/>
        </a:xfrm>
        <a:custGeom>
          <a:avLst/>
          <a:gdLst>
            <a:gd name="txL" fmla="*/ 0 w 32"/>
            <a:gd name="txT" fmla="*/ 0 h 27"/>
            <a:gd name="txR" fmla="*/ 32 w 32"/>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27">
              <a:moveTo>
                <a:pt x="1" y="18"/>
              </a:moveTo>
              <a:lnTo>
                <a:pt x="1" y="18"/>
              </a:lnTo>
              <a:lnTo>
                <a:pt x="2" y="17"/>
              </a:lnTo>
              <a:lnTo>
                <a:pt x="3" y="16"/>
              </a:lnTo>
              <a:lnTo>
                <a:pt x="4" y="15"/>
              </a:lnTo>
              <a:lnTo>
                <a:pt x="5" y="14"/>
              </a:lnTo>
              <a:lnTo>
                <a:pt x="5" y="13"/>
              </a:lnTo>
              <a:lnTo>
                <a:pt x="6" y="13"/>
              </a:lnTo>
              <a:lnTo>
                <a:pt x="7" y="12"/>
              </a:lnTo>
              <a:lnTo>
                <a:pt x="7" y="11"/>
              </a:lnTo>
              <a:lnTo>
                <a:pt x="8" y="10"/>
              </a:lnTo>
              <a:lnTo>
                <a:pt x="9" y="9"/>
              </a:lnTo>
              <a:lnTo>
                <a:pt x="9" y="8"/>
              </a:lnTo>
              <a:lnTo>
                <a:pt x="10" y="7"/>
              </a:lnTo>
              <a:lnTo>
                <a:pt x="9" y="6"/>
              </a:lnTo>
              <a:lnTo>
                <a:pt x="9" y="5"/>
              </a:lnTo>
              <a:lnTo>
                <a:pt x="10" y="4"/>
              </a:lnTo>
              <a:lnTo>
                <a:pt x="11" y="3"/>
              </a:lnTo>
              <a:lnTo>
                <a:pt x="12" y="3"/>
              </a:lnTo>
              <a:lnTo>
                <a:pt x="12" y="2"/>
              </a:lnTo>
              <a:lnTo>
                <a:pt x="13" y="1"/>
              </a:lnTo>
              <a:lnTo>
                <a:pt x="14" y="1"/>
              </a:lnTo>
              <a:lnTo>
                <a:pt x="15" y="0"/>
              </a:lnTo>
              <a:lnTo>
                <a:pt x="16" y="0"/>
              </a:lnTo>
              <a:lnTo>
                <a:pt x="16" y="1"/>
              </a:lnTo>
              <a:lnTo>
                <a:pt x="17" y="2"/>
              </a:lnTo>
              <a:lnTo>
                <a:pt x="17" y="3"/>
              </a:lnTo>
              <a:lnTo>
                <a:pt x="18" y="4"/>
              </a:lnTo>
              <a:lnTo>
                <a:pt x="18" y="5"/>
              </a:lnTo>
              <a:lnTo>
                <a:pt x="19" y="6"/>
              </a:lnTo>
              <a:lnTo>
                <a:pt x="19" y="7"/>
              </a:lnTo>
              <a:lnTo>
                <a:pt x="19" y="8"/>
              </a:lnTo>
              <a:lnTo>
                <a:pt x="20" y="9"/>
              </a:lnTo>
              <a:lnTo>
                <a:pt x="21" y="8"/>
              </a:lnTo>
              <a:lnTo>
                <a:pt x="22" y="8"/>
              </a:lnTo>
              <a:lnTo>
                <a:pt x="22" y="9"/>
              </a:lnTo>
              <a:lnTo>
                <a:pt x="23" y="10"/>
              </a:lnTo>
              <a:lnTo>
                <a:pt x="24" y="10"/>
              </a:lnTo>
              <a:lnTo>
                <a:pt x="26" y="9"/>
              </a:lnTo>
              <a:lnTo>
                <a:pt x="26" y="10"/>
              </a:lnTo>
              <a:lnTo>
                <a:pt x="26" y="11"/>
              </a:lnTo>
              <a:lnTo>
                <a:pt x="25" y="12"/>
              </a:lnTo>
              <a:lnTo>
                <a:pt x="25" y="13"/>
              </a:lnTo>
              <a:lnTo>
                <a:pt x="26" y="14"/>
              </a:lnTo>
              <a:lnTo>
                <a:pt x="27" y="15"/>
              </a:lnTo>
              <a:lnTo>
                <a:pt x="28" y="16"/>
              </a:lnTo>
              <a:lnTo>
                <a:pt x="28" y="17"/>
              </a:lnTo>
              <a:lnTo>
                <a:pt x="28" y="18"/>
              </a:lnTo>
              <a:lnTo>
                <a:pt x="29" y="19"/>
              </a:lnTo>
              <a:lnTo>
                <a:pt x="30" y="20"/>
              </a:lnTo>
              <a:lnTo>
                <a:pt x="31" y="20"/>
              </a:lnTo>
              <a:lnTo>
                <a:pt x="32" y="21"/>
              </a:lnTo>
              <a:lnTo>
                <a:pt x="31" y="22"/>
              </a:lnTo>
              <a:lnTo>
                <a:pt x="30" y="23"/>
              </a:lnTo>
              <a:lnTo>
                <a:pt x="29" y="23"/>
              </a:lnTo>
              <a:lnTo>
                <a:pt x="28" y="24"/>
              </a:lnTo>
              <a:lnTo>
                <a:pt x="27" y="24"/>
              </a:lnTo>
              <a:lnTo>
                <a:pt x="25" y="25"/>
              </a:lnTo>
              <a:lnTo>
                <a:pt x="25" y="24"/>
              </a:lnTo>
              <a:lnTo>
                <a:pt x="24" y="24"/>
              </a:lnTo>
              <a:lnTo>
                <a:pt x="22" y="25"/>
              </a:lnTo>
              <a:lnTo>
                <a:pt x="21" y="26"/>
              </a:lnTo>
              <a:lnTo>
                <a:pt x="20" y="26"/>
              </a:lnTo>
              <a:lnTo>
                <a:pt x="19" y="27"/>
              </a:lnTo>
              <a:lnTo>
                <a:pt x="18" y="27"/>
              </a:lnTo>
              <a:lnTo>
                <a:pt x="17" y="27"/>
              </a:lnTo>
              <a:lnTo>
                <a:pt x="16" y="27"/>
              </a:lnTo>
              <a:lnTo>
                <a:pt x="15" y="27"/>
              </a:lnTo>
              <a:lnTo>
                <a:pt x="14" y="27"/>
              </a:lnTo>
              <a:lnTo>
                <a:pt x="13" y="26"/>
              </a:lnTo>
              <a:lnTo>
                <a:pt x="12" y="26"/>
              </a:lnTo>
              <a:lnTo>
                <a:pt x="11" y="25"/>
              </a:lnTo>
              <a:lnTo>
                <a:pt x="10" y="25"/>
              </a:lnTo>
              <a:lnTo>
                <a:pt x="9" y="24"/>
              </a:lnTo>
              <a:lnTo>
                <a:pt x="8" y="24"/>
              </a:lnTo>
              <a:lnTo>
                <a:pt x="7" y="23"/>
              </a:lnTo>
              <a:lnTo>
                <a:pt x="6" y="22"/>
              </a:lnTo>
              <a:lnTo>
                <a:pt x="5" y="22"/>
              </a:lnTo>
              <a:lnTo>
                <a:pt x="5" y="21"/>
              </a:lnTo>
              <a:lnTo>
                <a:pt x="4" y="21"/>
              </a:lnTo>
              <a:lnTo>
                <a:pt x="3" y="20"/>
              </a:lnTo>
              <a:lnTo>
                <a:pt x="1" y="19"/>
              </a:lnTo>
              <a:lnTo>
                <a:pt x="0" y="19"/>
              </a:lnTo>
              <a:lnTo>
                <a:pt x="1" y="1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0</xdr:colOff>
      <xdr:row>31</xdr:row>
      <xdr:rowOff>152400</xdr:rowOff>
    </xdr:from>
    <xdr:to>
      <xdr:col>10</xdr:col>
      <xdr:colOff>335280</xdr:colOff>
      <xdr:row>33</xdr:row>
      <xdr:rowOff>85725</xdr:rowOff>
    </xdr:to>
    <xdr:sp>
      <xdr:nvSpPr>
        <xdr:cNvPr id="4903701" name="Freeform 147"/>
        <xdr:cNvSpPr/>
      </xdr:nvSpPr>
      <xdr:spPr>
        <a:xfrm>
          <a:off x="6736080" y="5050790"/>
          <a:ext cx="335280" cy="238125"/>
        </a:xfrm>
        <a:custGeom>
          <a:avLst/>
          <a:gdLst>
            <a:gd name="txL" fmla="*/ 0 w 33"/>
            <a:gd name="txT" fmla="*/ 0 h 28"/>
            <a:gd name="txR" fmla="*/ 33 w 33"/>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28">
              <a:moveTo>
                <a:pt x="1" y="21"/>
              </a:moveTo>
              <a:lnTo>
                <a:pt x="2" y="21"/>
              </a:lnTo>
              <a:lnTo>
                <a:pt x="2" y="20"/>
              </a:lnTo>
              <a:lnTo>
                <a:pt x="3" y="18"/>
              </a:lnTo>
              <a:lnTo>
                <a:pt x="4" y="17"/>
              </a:lnTo>
              <a:lnTo>
                <a:pt x="4" y="16"/>
              </a:lnTo>
              <a:lnTo>
                <a:pt x="5" y="15"/>
              </a:lnTo>
              <a:lnTo>
                <a:pt x="6" y="14"/>
              </a:lnTo>
              <a:lnTo>
                <a:pt x="6" y="13"/>
              </a:lnTo>
              <a:lnTo>
                <a:pt x="7" y="11"/>
              </a:lnTo>
              <a:lnTo>
                <a:pt x="7" y="10"/>
              </a:lnTo>
              <a:lnTo>
                <a:pt x="7" y="9"/>
              </a:lnTo>
              <a:lnTo>
                <a:pt x="8" y="8"/>
              </a:lnTo>
              <a:lnTo>
                <a:pt x="8" y="7"/>
              </a:lnTo>
              <a:lnTo>
                <a:pt x="8" y="6"/>
              </a:lnTo>
              <a:lnTo>
                <a:pt x="9" y="4"/>
              </a:lnTo>
              <a:lnTo>
                <a:pt x="10" y="5"/>
              </a:lnTo>
              <a:lnTo>
                <a:pt x="10" y="6"/>
              </a:lnTo>
              <a:lnTo>
                <a:pt x="11" y="7"/>
              </a:lnTo>
              <a:lnTo>
                <a:pt x="12" y="6"/>
              </a:lnTo>
              <a:lnTo>
                <a:pt x="13" y="5"/>
              </a:lnTo>
              <a:lnTo>
                <a:pt x="14" y="5"/>
              </a:lnTo>
              <a:lnTo>
                <a:pt x="15" y="4"/>
              </a:lnTo>
              <a:lnTo>
                <a:pt x="16" y="5"/>
              </a:lnTo>
              <a:lnTo>
                <a:pt x="16" y="4"/>
              </a:lnTo>
              <a:lnTo>
                <a:pt x="16" y="3"/>
              </a:lnTo>
              <a:lnTo>
                <a:pt x="17" y="3"/>
              </a:lnTo>
              <a:lnTo>
                <a:pt x="18" y="2"/>
              </a:lnTo>
              <a:lnTo>
                <a:pt x="19" y="1"/>
              </a:lnTo>
              <a:lnTo>
                <a:pt x="19" y="0"/>
              </a:lnTo>
              <a:lnTo>
                <a:pt x="20" y="0"/>
              </a:lnTo>
              <a:lnTo>
                <a:pt x="21" y="0"/>
              </a:lnTo>
              <a:lnTo>
                <a:pt x="22" y="1"/>
              </a:lnTo>
              <a:lnTo>
                <a:pt x="22" y="2"/>
              </a:lnTo>
              <a:lnTo>
                <a:pt x="23" y="3"/>
              </a:lnTo>
              <a:lnTo>
                <a:pt x="24" y="3"/>
              </a:lnTo>
              <a:lnTo>
                <a:pt x="25" y="2"/>
              </a:lnTo>
              <a:lnTo>
                <a:pt x="26" y="2"/>
              </a:lnTo>
              <a:lnTo>
                <a:pt x="27" y="1"/>
              </a:lnTo>
              <a:lnTo>
                <a:pt x="28" y="1"/>
              </a:lnTo>
              <a:lnTo>
                <a:pt x="29" y="0"/>
              </a:lnTo>
              <a:lnTo>
                <a:pt x="31" y="0"/>
              </a:lnTo>
              <a:lnTo>
                <a:pt x="31" y="1"/>
              </a:lnTo>
              <a:lnTo>
                <a:pt x="32" y="2"/>
              </a:lnTo>
              <a:lnTo>
                <a:pt x="33" y="3"/>
              </a:lnTo>
              <a:lnTo>
                <a:pt x="31" y="5"/>
              </a:lnTo>
              <a:lnTo>
                <a:pt x="33" y="5"/>
              </a:lnTo>
              <a:lnTo>
                <a:pt x="32" y="7"/>
              </a:lnTo>
              <a:lnTo>
                <a:pt x="32" y="8"/>
              </a:lnTo>
              <a:lnTo>
                <a:pt x="31" y="9"/>
              </a:lnTo>
              <a:lnTo>
                <a:pt x="30" y="11"/>
              </a:lnTo>
              <a:lnTo>
                <a:pt x="29" y="12"/>
              </a:lnTo>
              <a:lnTo>
                <a:pt x="28" y="13"/>
              </a:lnTo>
              <a:lnTo>
                <a:pt x="27" y="14"/>
              </a:lnTo>
              <a:lnTo>
                <a:pt x="26" y="15"/>
              </a:lnTo>
              <a:lnTo>
                <a:pt x="25" y="17"/>
              </a:lnTo>
              <a:lnTo>
                <a:pt x="24" y="18"/>
              </a:lnTo>
              <a:lnTo>
                <a:pt x="23" y="18"/>
              </a:lnTo>
              <a:lnTo>
                <a:pt x="23" y="19"/>
              </a:lnTo>
              <a:lnTo>
                <a:pt x="22" y="20"/>
              </a:lnTo>
              <a:lnTo>
                <a:pt x="21" y="21"/>
              </a:lnTo>
              <a:lnTo>
                <a:pt x="20" y="22"/>
              </a:lnTo>
              <a:lnTo>
                <a:pt x="20" y="23"/>
              </a:lnTo>
              <a:lnTo>
                <a:pt x="19" y="23"/>
              </a:lnTo>
              <a:lnTo>
                <a:pt x="18" y="24"/>
              </a:lnTo>
              <a:lnTo>
                <a:pt x="17" y="25"/>
              </a:lnTo>
              <a:lnTo>
                <a:pt x="16" y="25"/>
              </a:lnTo>
              <a:lnTo>
                <a:pt x="15" y="26"/>
              </a:lnTo>
              <a:lnTo>
                <a:pt x="14" y="27"/>
              </a:lnTo>
              <a:lnTo>
                <a:pt x="13" y="27"/>
              </a:lnTo>
              <a:lnTo>
                <a:pt x="13" y="28"/>
              </a:lnTo>
              <a:lnTo>
                <a:pt x="12" y="27"/>
              </a:lnTo>
              <a:lnTo>
                <a:pt x="12" y="26"/>
              </a:lnTo>
              <a:lnTo>
                <a:pt x="11" y="26"/>
              </a:lnTo>
              <a:lnTo>
                <a:pt x="10" y="25"/>
              </a:lnTo>
              <a:lnTo>
                <a:pt x="9" y="24"/>
              </a:lnTo>
              <a:lnTo>
                <a:pt x="8" y="25"/>
              </a:lnTo>
              <a:lnTo>
                <a:pt x="7" y="25"/>
              </a:lnTo>
              <a:lnTo>
                <a:pt x="6" y="25"/>
              </a:lnTo>
              <a:lnTo>
                <a:pt x="5" y="25"/>
              </a:lnTo>
              <a:lnTo>
                <a:pt x="4" y="24"/>
              </a:lnTo>
              <a:lnTo>
                <a:pt x="3" y="24"/>
              </a:lnTo>
              <a:lnTo>
                <a:pt x="2" y="24"/>
              </a:lnTo>
              <a:lnTo>
                <a:pt x="1" y="23"/>
              </a:lnTo>
              <a:lnTo>
                <a:pt x="0" y="22"/>
              </a:lnTo>
              <a:lnTo>
                <a:pt x="1" y="2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375920</xdr:colOff>
      <xdr:row>20</xdr:row>
      <xdr:rowOff>47625</xdr:rowOff>
    </xdr:from>
    <xdr:to>
      <xdr:col>7</xdr:col>
      <xdr:colOff>30480</xdr:colOff>
      <xdr:row>21</xdr:row>
      <xdr:rowOff>152400</xdr:rowOff>
    </xdr:to>
    <xdr:sp>
      <xdr:nvSpPr>
        <xdr:cNvPr id="4903702" name="Freeform 148"/>
        <xdr:cNvSpPr/>
      </xdr:nvSpPr>
      <xdr:spPr>
        <a:xfrm>
          <a:off x="4511040" y="3269615"/>
          <a:ext cx="304800" cy="257175"/>
        </a:xfrm>
        <a:custGeom>
          <a:avLst/>
          <a:gdLst>
            <a:gd name="txL" fmla="*/ 0 w 30"/>
            <a:gd name="txT" fmla="*/ 0 h 29"/>
            <a:gd name="txR" fmla="*/ 30 w 30"/>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30" h="29">
              <a:moveTo>
                <a:pt x="1" y="15"/>
              </a:moveTo>
              <a:lnTo>
                <a:pt x="1" y="15"/>
              </a:lnTo>
              <a:lnTo>
                <a:pt x="3" y="15"/>
              </a:lnTo>
              <a:lnTo>
                <a:pt x="4" y="14"/>
              </a:lnTo>
              <a:lnTo>
                <a:pt x="5" y="13"/>
              </a:lnTo>
              <a:lnTo>
                <a:pt x="6" y="12"/>
              </a:lnTo>
              <a:lnTo>
                <a:pt x="7" y="11"/>
              </a:lnTo>
              <a:lnTo>
                <a:pt x="8" y="10"/>
              </a:lnTo>
              <a:lnTo>
                <a:pt x="10" y="8"/>
              </a:lnTo>
              <a:lnTo>
                <a:pt x="10" y="7"/>
              </a:lnTo>
              <a:lnTo>
                <a:pt x="11" y="6"/>
              </a:lnTo>
              <a:lnTo>
                <a:pt x="12" y="5"/>
              </a:lnTo>
              <a:lnTo>
                <a:pt x="13" y="5"/>
              </a:lnTo>
              <a:lnTo>
                <a:pt x="13" y="4"/>
              </a:lnTo>
              <a:lnTo>
                <a:pt x="14" y="3"/>
              </a:lnTo>
              <a:lnTo>
                <a:pt x="15" y="2"/>
              </a:lnTo>
              <a:lnTo>
                <a:pt x="16" y="1"/>
              </a:lnTo>
              <a:lnTo>
                <a:pt x="16" y="0"/>
              </a:lnTo>
              <a:lnTo>
                <a:pt x="18" y="0"/>
              </a:lnTo>
              <a:lnTo>
                <a:pt x="19" y="0"/>
              </a:lnTo>
              <a:lnTo>
                <a:pt x="19" y="1"/>
              </a:lnTo>
              <a:lnTo>
                <a:pt x="20" y="2"/>
              </a:lnTo>
              <a:lnTo>
                <a:pt x="20" y="3"/>
              </a:lnTo>
              <a:lnTo>
                <a:pt x="21" y="4"/>
              </a:lnTo>
              <a:lnTo>
                <a:pt x="21" y="5"/>
              </a:lnTo>
              <a:lnTo>
                <a:pt x="21" y="6"/>
              </a:lnTo>
              <a:lnTo>
                <a:pt x="22" y="7"/>
              </a:lnTo>
              <a:lnTo>
                <a:pt x="23" y="7"/>
              </a:lnTo>
              <a:lnTo>
                <a:pt x="24" y="7"/>
              </a:lnTo>
              <a:lnTo>
                <a:pt x="24" y="8"/>
              </a:lnTo>
              <a:lnTo>
                <a:pt x="23" y="9"/>
              </a:lnTo>
              <a:lnTo>
                <a:pt x="23" y="11"/>
              </a:lnTo>
              <a:lnTo>
                <a:pt x="24" y="10"/>
              </a:lnTo>
              <a:lnTo>
                <a:pt x="25" y="10"/>
              </a:lnTo>
              <a:lnTo>
                <a:pt x="26" y="9"/>
              </a:lnTo>
              <a:lnTo>
                <a:pt x="27" y="9"/>
              </a:lnTo>
              <a:lnTo>
                <a:pt x="28" y="10"/>
              </a:lnTo>
              <a:lnTo>
                <a:pt x="28" y="11"/>
              </a:lnTo>
              <a:lnTo>
                <a:pt x="28" y="12"/>
              </a:lnTo>
              <a:lnTo>
                <a:pt x="29" y="12"/>
              </a:lnTo>
              <a:lnTo>
                <a:pt x="30" y="12"/>
              </a:lnTo>
              <a:lnTo>
                <a:pt x="30" y="13"/>
              </a:lnTo>
              <a:lnTo>
                <a:pt x="30" y="14"/>
              </a:lnTo>
              <a:lnTo>
                <a:pt x="29" y="16"/>
              </a:lnTo>
              <a:lnTo>
                <a:pt x="29" y="17"/>
              </a:lnTo>
              <a:lnTo>
                <a:pt x="28" y="18"/>
              </a:lnTo>
              <a:lnTo>
                <a:pt x="28" y="20"/>
              </a:lnTo>
              <a:lnTo>
                <a:pt x="28" y="21"/>
              </a:lnTo>
              <a:lnTo>
                <a:pt x="28" y="22"/>
              </a:lnTo>
              <a:lnTo>
                <a:pt x="27" y="23"/>
              </a:lnTo>
              <a:lnTo>
                <a:pt x="27" y="24"/>
              </a:lnTo>
              <a:lnTo>
                <a:pt x="27" y="25"/>
              </a:lnTo>
              <a:lnTo>
                <a:pt x="27" y="26"/>
              </a:lnTo>
              <a:lnTo>
                <a:pt x="27" y="27"/>
              </a:lnTo>
              <a:lnTo>
                <a:pt x="26" y="29"/>
              </a:lnTo>
              <a:lnTo>
                <a:pt x="25" y="29"/>
              </a:lnTo>
              <a:lnTo>
                <a:pt x="24" y="29"/>
              </a:lnTo>
              <a:lnTo>
                <a:pt x="23" y="29"/>
              </a:lnTo>
              <a:lnTo>
                <a:pt x="22" y="28"/>
              </a:lnTo>
              <a:lnTo>
                <a:pt x="21" y="28"/>
              </a:lnTo>
              <a:lnTo>
                <a:pt x="20" y="28"/>
              </a:lnTo>
              <a:lnTo>
                <a:pt x="18" y="27"/>
              </a:lnTo>
              <a:lnTo>
                <a:pt x="17" y="27"/>
              </a:lnTo>
              <a:lnTo>
                <a:pt x="16" y="27"/>
              </a:lnTo>
              <a:lnTo>
                <a:pt x="15" y="26"/>
              </a:lnTo>
              <a:lnTo>
                <a:pt x="16" y="25"/>
              </a:lnTo>
              <a:lnTo>
                <a:pt x="15" y="24"/>
              </a:lnTo>
              <a:lnTo>
                <a:pt x="15" y="23"/>
              </a:lnTo>
              <a:lnTo>
                <a:pt x="15" y="22"/>
              </a:lnTo>
              <a:lnTo>
                <a:pt x="16" y="22"/>
              </a:lnTo>
              <a:lnTo>
                <a:pt x="17" y="22"/>
              </a:lnTo>
              <a:lnTo>
                <a:pt x="16" y="21"/>
              </a:lnTo>
              <a:lnTo>
                <a:pt x="15" y="21"/>
              </a:lnTo>
              <a:lnTo>
                <a:pt x="15" y="20"/>
              </a:lnTo>
              <a:lnTo>
                <a:pt x="14" y="19"/>
              </a:lnTo>
              <a:lnTo>
                <a:pt x="13" y="18"/>
              </a:lnTo>
              <a:lnTo>
                <a:pt x="12" y="18"/>
              </a:lnTo>
              <a:lnTo>
                <a:pt x="11" y="17"/>
              </a:lnTo>
              <a:lnTo>
                <a:pt x="10" y="16"/>
              </a:lnTo>
              <a:lnTo>
                <a:pt x="9" y="16"/>
              </a:lnTo>
              <a:lnTo>
                <a:pt x="8" y="17"/>
              </a:lnTo>
              <a:lnTo>
                <a:pt x="7" y="17"/>
              </a:lnTo>
              <a:lnTo>
                <a:pt x="7" y="15"/>
              </a:lnTo>
              <a:lnTo>
                <a:pt x="6" y="15"/>
              </a:lnTo>
              <a:lnTo>
                <a:pt x="4" y="15"/>
              </a:lnTo>
              <a:lnTo>
                <a:pt x="3" y="15"/>
              </a:lnTo>
              <a:lnTo>
                <a:pt x="1" y="15"/>
              </a:lnTo>
              <a:lnTo>
                <a:pt x="0" y="15"/>
              </a:lnTo>
              <a:lnTo>
                <a:pt x="1" y="1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528320</xdr:colOff>
      <xdr:row>19</xdr:row>
      <xdr:rowOff>95250</xdr:rowOff>
    </xdr:from>
    <xdr:to>
      <xdr:col>6</xdr:col>
      <xdr:colOff>162560</xdr:colOff>
      <xdr:row>21</xdr:row>
      <xdr:rowOff>85725</xdr:rowOff>
    </xdr:to>
    <xdr:sp>
      <xdr:nvSpPr>
        <xdr:cNvPr id="4903703" name="Freeform 149"/>
        <xdr:cNvSpPr/>
      </xdr:nvSpPr>
      <xdr:spPr>
        <a:xfrm>
          <a:off x="4013200" y="3164840"/>
          <a:ext cx="284480" cy="295275"/>
        </a:xfrm>
        <a:custGeom>
          <a:avLst/>
          <a:gdLst>
            <a:gd name="txL" fmla="*/ 0 w 28"/>
            <a:gd name="txT" fmla="*/ 0 h 33"/>
            <a:gd name="txR" fmla="*/ 28 w 28"/>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33">
              <a:moveTo>
                <a:pt x="1" y="33"/>
              </a:moveTo>
              <a:lnTo>
                <a:pt x="1" y="33"/>
              </a:lnTo>
              <a:lnTo>
                <a:pt x="2" y="32"/>
              </a:lnTo>
              <a:lnTo>
                <a:pt x="4" y="32"/>
              </a:lnTo>
              <a:lnTo>
                <a:pt x="5" y="32"/>
              </a:lnTo>
              <a:lnTo>
                <a:pt x="6" y="31"/>
              </a:lnTo>
              <a:lnTo>
                <a:pt x="6" y="30"/>
              </a:lnTo>
              <a:lnTo>
                <a:pt x="7" y="29"/>
              </a:lnTo>
              <a:lnTo>
                <a:pt x="6" y="27"/>
              </a:lnTo>
              <a:lnTo>
                <a:pt x="6" y="26"/>
              </a:lnTo>
              <a:lnTo>
                <a:pt x="6" y="25"/>
              </a:lnTo>
              <a:lnTo>
                <a:pt x="5" y="24"/>
              </a:lnTo>
              <a:lnTo>
                <a:pt x="5" y="23"/>
              </a:lnTo>
              <a:lnTo>
                <a:pt x="5" y="22"/>
              </a:lnTo>
              <a:lnTo>
                <a:pt x="5" y="21"/>
              </a:lnTo>
              <a:lnTo>
                <a:pt x="5" y="20"/>
              </a:lnTo>
              <a:lnTo>
                <a:pt x="5" y="19"/>
              </a:lnTo>
              <a:lnTo>
                <a:pt x="4" y="18"/>
              </a:lnTo>
              <a:lnTo>
                <a:pt x="4" y="17"/>
              </a:lnTo>
              <a:lnTo>
                <a:pt x="4" y="16"/>
              </a:lnTo>
              <a:lnTo>
                <a:pt x="3" y="14"/>
              </a:lnTo>
              <a:lnTo>
                <a:pt x="3" y="13"/>
              </a:lnTo>
              <a:lnTo>
                <a:pt x="2" y="12"/>
              </a:lnTo>
              <a:lnTo>
                <a:pt x="2" y="11"/>
              </a:lnTo>
              <a:lnTo>
                <a:pt x="2" y="10"/>
              </a:lnTo>
              <a:lnTo>
                <a:pt x="1" y="9"/>
              </a:lnTo>
              <a:lnTo>
                <a:pt x="1" y="8"/>
              </a:lnTo>
              <a:lnTo>
                <a:pt x="1" y="6"/>
              </a:lnTo>
              <a:lnTo>
                <a:pt x="3" y="5"/>
              </a:lnTo>
              <a:lnTo>
                <a:pt x="3" y="4"/>
              </a:lnTo>
              <a:lnTo>
                <a:pt x="3" y="2"/>
              </a:lnTo>
              <a:lnTo>
                <a:pt x="4" y="1"/>
              </a:lnTo>
              <a:lnTo>
                <a:pt x="5" y="1"/>
              </a:lnTo>
              <a:lnTo>
                <a:pt x="6" y="1"/>
              </a:lnTo>
              <a:lnTo>
                <a:pt x="7" y="1"/>
              </a:lnTo>
              <a:lnTo>
                <a:pt x="8" y="2"/>
              </a:lnTo>
              <a:lnTo>
                <a:pt x="8" y="3"/>
              </a:lnTo>
              <a:lnTo>
                <a:pt x="9" y="4"/>
              </a:lnTo>
              <a:lnTo>
                <a:pt x="10" y="5"/>
              </a:lnTo>
              <a:lnTo>
                <a:pt x="11" y="4"/>
              </a:lnTo>
              <a:lnTo>
                <a:pt x="12" y="3"/>
              </a:lnTo>
              <a:lnTo>
                <a:pt x="12" y="1"/>
              </a:lnTo>
              <a:lnTo>
                <a:pt x="13" y="1"/>
              </a:lnTo>
              <a:lnTo>
                <a:pt x="14" y="0"/>
              </a:lnTo>
              <a:lnTo>
                <a:pt x="15" y="1"/>
              </a:lnTo>
              <a:lnTo>
                <a:pt x="16" y="2"/>
              </a:lnTo>
              <a:lnTo>
                <a:pt x="16" y="3"/>
              </a:lnTo>
              <a:lnTo>
                <a:pt x="17" y="4"/>
              </a:lnTo>
              <a:lnTo>
                <a:pt x="17" y="5"/>
              </a:lnTo>
              <a:lnTo>
                <a:pt x="18" y="5"/>
              </a:lnTo>
              <a:lnTo>
                <a:pt x="20" y="4"/>
              </a:lnTo>
              <a:lnTo>
                <a:pt x="21" y="4"/>
              </a:lnTo>
              <a:lnTo>
                <a:pt x="21" y="3"/>
              </a:lnTo>
              <a:lnTo>
                <a:pt x="21" y="2"/>
              </a:lnTo>
              <a:lnTo>
                <a:pt x="23" y="1"/>
              </a:lnTo>
              <a:lnTo>
                <a:pt x="23" y="3"/>
              </a:lnTo>
              <a:lnTo>
                <a:pt x="24" y="2"/>
              </a:lnTo>
              <a:lnTo>
                <a:pt x="25" y="2"/>
              </a:lnTo>
              <a:lnTo>
                <a:pt x="25" y="3"/>
              </a:lnTo>
              <a:lnTo>
                <a:pt x="26" y="3"/>
              </a:lnTo>
              <a:lnTo>
                <a:pt x="27" y="6"/>
              </a:lnTo>
              <a:lnTo>
                <a:pt x="27" y="7"/>
              </a:lnTo>
              <a:lnTo>
                <a:pt x="28" y="8"/>
              </a:lnTo>
              <a:lnTo>
                <a:pt x="28" y="9"/>
              </a:lnTo>
              <a:lnTo>
                <a:pt x="28" y="10"/>
              </a:lnTo>
              <a:lnTo>
                <a:pt x="28" y="11"/>
              </a:lnTo>
              <a:lnTo>
                <a:pt x="28" y="12"/>
              </a:lnTo>
              <a:lnTo>
                <a:pt x="28" y="14"/>
              </a:lnTo>
              <a:lnTo>
                <a:pt x="28" y="15"/>
              </a:lnTo>
              <a:lnTo>
                <a:pt x="27" y="16"/>
              </a:lnTo>
              <a:lnTo>
                <a:pt x="26" y="17"/>
              </a:lnTo>
              <a:lnTo>
                <a:pt x="25" y="17"/>
              </a:lnTo>
              <a:lnTo>
                <a:pt x="24" y="17"/>
              </a:lnTo>
              <a:lnTo>
                <a:pt x="23" y="17"/>
              </a:lnTo>
              <a:lnTo>
                <a:pt x="21" y="17"/>
              </a:lnTo>
              <a:lnTo>
                <a:pt x="20" y="16"/>
              </a:lnTo>
              <a:lnTo>
                <a:pt x="20" y="17"/>
              </a:lnTo>
              <a:lnTo>
                <a:pt x="19" y="17"/>
              </a:lnTo>
              <a:lnTo>
                <a:pt x="18" y="18"/>
              </a:lnTo>
              <a:lnTo>
                <a:pt x="17" y="18"/>
              </a:lnTo>
              <a:lnTo>
                <a:pt x="15" y="18"/>
              </a:lnTo>
              <a:lnTo>
                <a:pt x="14" y="18"/>
              </a:lnTo>
              <a:lnTo>
                <a:pt x="13" y="19"/>
              </a:lnTo>
              <a:lnTo>
                <a:pt x="13" y="20"/>
              </a:lnTo>
              <a:lnTo>
                <a:pt x="13" y="21"/>
              </a:lnTo>
              <a:lnTo>
                <a:pt x="14" y="22"/>
              </a:lnTo>
              <a:lnTo>
                <a:pt x="14" y="23"/>
              </a:lnTo>
              <a:lnTo>
                <a:pt x="14" y="24"/>
              </a:lnTo>
              <a:lnTo>
                <a:pt x="14" y="25"/>
              </a:lnTo>
              <a:lnTo>
                <a:pt x="15" y="26"/>
              </a:lnTo>
              <a:lnTo>
                <a:pt x="15" y="27"/>
              </a:lnTo>
              <a:lnTo>
                <a:pt x="16" y="29"/>
              </a:lnTo>
              <a:lnTo>
                <a:pt x="16" y="30"/>
              </a:lnTo>
              <a:lnTo>
                <a:pt x="17" y="30"/>
              </a:lnTo>
              <a:lnTo>
                <a:pt x="16" y="31"/>
              </a:lnTo>
              <a:lnTo>
                <a:pt x="15" y="31"/>
              </a:lnTo>
              <a:lnTo>
                <a:pt x="14" y="31"/>
              </a:lnTo>
              <a:lnTo>
                <a:pt x="13" y="31"/>
              </a:lnTo>
              <a:lnTo>
                <a:pt x="11" y="31"/>
              </a:lnTo>
              <a:lnTo>
                <a:pt x="10" y="31"/>
              </a:lnTo>
              <a:lnTo>
                <a:pt x="9" y="32"/>
              </a:lnTo>
              <a:lnTo>
                <a:pt x="8" y="32"/>
              </a:lnTo>
              <a:lnTo>
                <a:pt x="7" y="32"/>
              </a:lnTo>
              <a:lnTo>
                <a:pt x="6" y="32"/>
              </a:lnTo>
              <a:lnTo>
                <a:pt x="5" y="32"/>
              </a:lnTo>
              <a:lnTo>
                <a:pt x="3" y="33"/>
              </a:lnTo>
              <a:lnTo>
                <a:pt x="2" y="33"/>
              </a:lnTo>
              <a:lnTo>
                <a:pt x="0" y="33"/>
              </a:lnTo>
              <a:lnTo>
                <a:pt x="1" y="3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60960</xdr:colOff>
      <xdr:row>20</xdr:row>
      <xdr:rowOff>57150</xdr:rowOff>
    </xdr:from>
    <xdr:to>
      <xdr:col>5</xdr:col>
      <xdr:colOff>447040</xdr:colOff>
      <xdr:row>21</xdr:row>
      <xdr:rowOff>123825</xdr:rowOff>
    </xdr:to>
    <xdr:sp>
      <xdr:nvSpPr>
        <xdr:cNvPr id="4903704" name="Freeform 150"/>
        <xdr:cNvSpPr/>
      </xdr:nvSpPr>
      <xdr:spPr>
        <a:xfrm>
          <a:off x="3545840" y="3279140"/>
          <a:ext cx="386080" cy="219075"/>
        </a:xfrm>
        <a:custGeom>
          <a:avLst/>
          <a:gdLst>
            <a:gd name="txL" fmla="*/ 0 w 38"/>
            <a:gd name="txT" fmla="*/ 0 h 25"/>
            <a:gd name="txR" fmla="*/ 38 w 38"/>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Lst>
          <a:rect l="txL" t="txT" r="txR" b="txB"/>
          <a:pathLst>
            <a:path w="38" h="25">
              <a:moveTo>
                <a:pt x="1" y="14"/>
              </a:moveTo>
              <a:lnTo>
                <a:pt x="1" y="14"/>
              </a:lnTo>
              <a:lnTo>
                <a:pt x="2" y="14"/>
              </a:lnTo>
              <a:lnTo>
                <a:pt x="3" y="14"/>
              </a:lnTo>
              <a:lnTo>
                <a:pt x="4" y="14"/>
              </a:lnTo>
              <a:lnTo>
                <a:pt x="6" y="15"/>
              </a:lnTo>
              <a:lnTo>
                <a:pt x="7" y="15"/>
              </a:lnTo>
              <a:lnTo>
                <a:pt x="8" y="15"/>
              </a:lnTo>
              <a:lnTo>
                <a:pt x="9" y="15"/>
              </a:lnTo>
              <a:lnTo>
                <a:pt x="10" y="15"/>
              </a:lnTo>
              <a:lnTo>
                <a:pt x="11" y="16"/>
              </a:lnTo>
              <a:lnTo>
                <a:pt x="11" y="15"/>
              </a:lnTo>
              <a:lnTo>
                <a:pt x="12" y="14"/>
              </a:lnTo>
              <a:lnTo>
                <a:pt x="12" y="13"/>
              </a:lnTo>
              <a:lnTo>
                <a:pt x="12" y="11"/>
              </a:lnTo>
              <a:lnTo>
                <a:pt x="12" y="10"/>
              </a:lnTo>
              <a:lnTo>
                <a:pt x="13" y="9"/>
              </a:lnTo>
              <a:lnTo>
                <a:pt x="13" y="8"/>
              </a:lnTo>
              <a:lnTo>
                <a:pt x="14" y="8"/>
              </a:lnTo>
              <a:lnTo>
                <a:pt x="14" y="7"/>
              </a:lnTo>
              <a:lnTo>
                <a:pt x="15" y="6"/>
              </a:lnTo>
              <a:lnTo>
                <a:pt x="15" y="5"/>
              </a:lnTo>
              <a:lnTo>
                <a:pt x="16" y="4"/>
              </a:lnTo>
              <a:lnTo>
                <a:pt x="16" y="3"/>
              </a:lnTo>
              <a:lnTo>
                <a:pt x="17" y="1"/>
              </a:lnTo>
              <a:lnTo>
                <a:pt x="18" y="1"/>
              </a:lnTo>
              <a:lnTo>
                <a:pt x="19" y="1"/>
              </a:lnTo>
              <a:lnTo>
                <a:pt x="20" y="0"/>
              </a:lnTo>
              <a:lnTo>
                <a:pt x="21" y="1"/>
              </a:lnTo>
              <a:lnTo>
                <a:pt x="22" y="0"/>
              </a:lnTo>
              <a:lnTo>
                <a:pt x="23" y="1"/>
              </a:lnTo>
              <a:lnTo>
                <a:pt x="24" y="1"/>
              </a:lnTo>
              <a:lnTo>
                <a:pt x="24" y="2"/>
              </a:lnTo>
              <a:lnTo>
                <a:pt x="25" y="3"/>
              </a:lnTo>
              <a:lnTo>
                <a:pt x="26" y="3"/>
              </a:lnTo>
              <a:lnTo>
                <a:pt x="27" y="3"/>
              </a:lnTo>
              <a:lnTo>
                <a:pt x="27" y="4"/>
              </a:lnTo>
              <a:lnTo>
                <a:pt x="27" y="5"/>
              </a:lnTo>
              <a:lnTo>
                <a:pt x="28" y="5"/>
              </a:lnTo>
              <a:lnTo>
                <a:pt x="30" y="5"/>
              </a:lnTo>
              <a:lnTo>
                <a:pt x="31" y="6"/>
              </a:lnTo>
              <a:lnTo>
                <a:pt x="32" y="7"/>
              </a:lnTo>
              <a:lnTo>
                <a:pt x="32" y="8"/>
              </a:lnTo>
              <a:lnTo>
                <a:pt x="33" y="9"/>
              </a:lnTo>
              <a:lnTo>
                <a:pt x="33" y="10"/>
              </a:lnTo>
              <a:lnTo>
                <a:pt x="33" y="11"/>
              </a:lnTo>
              <a:lnTo>
                <a:pt x="32" y="12"/>
              </a:lnTo>
              <a:lnTo>
                <a:pt x="32" y="14"/>
              </a:lnTo>
              <a:lnTo>
                <a:pt x="33" y="14"/>
              </a:lnTo>
              <a:lnTo>
                <a:pt x="33" y="15"/>
              </a:lnTo>
              <a:lnTo>
                <a:pt x="32" y="17"/>
              </a:lnTo>
              <a:lnTo>
                <a:pt x="31" y="17"/>
              </a:lnTo>
              <a:lnTo>
                <a:pt x="31" y="18"/>
              </a:lnTo>
              <a:lnTo>
                <a:pt x="32" y="18"/>
              </a:lnTo>
              <a:lnTo>
                <a:pt x="32" y="20"/>
              </a:lnTo>
              <a:lnTo>
                <a:pt x="31" y="20"/>
              </a:lnTo>
              <a:lnTo>
                <a:pt x="30" y="21"/>
              </a:lnTo>
              <a:lnTo>
                <a:pt x="31" y="22"/>
              </a:lnTo>
              <a:lnTo>
                <a:pt x="33" y="22"/>
              </a:lnTo>
              <a:lnTo>
                <a:pt x="34" y="22"/>
              </a:lnTo>
              <a:lnTo>
                <a:pt x="35" y="21"/>
              </a:lnTo>
              <a:lnTo>
                <a:pt x="36" y="21"/>
              </a:lnTo>
              <a:lnTo>
                <a:pt x="37" y="22"/>
              </a:lnTo>
              <a:lnTo>
                <a:pt x="38" y="22"/>
              </a:lnTo>
              <a:lnTo>
                <a:pt x="35" y="23"/>
              </a:lnTo>
              <a:lnTo>
                <a:pt x="34" y="23"/>
              </a:lnTo>
              <a:lnTo>
                <a:pt x="33" y="23"/>
              </a:lnTo>
              <a:lnTo>
                <a:pt x="31" y="24"/>
              </a:lnTo>
              <a:lnTo>
                <a:pt x="30" y="24"/>
              </a:lnTo>
              <a:lnTo>
                <a:pt x="28" y="25"/>
              </a:lnTo>
              <a:lnTo>
                <a:pt x="27" y="25"/>
              </a:lnTo>
              <a:lnTo>
                <a:pt x="26" y="25"/>
              </a:lnTo>
              <a:lnTo>
                <a:pt x="25" y="25"/>
              </a:lnTo>
              <a:lnTo>
                <a:pt x="23" y="24"/>
              </a:lnTo>
              <a:lnTo>
                <a:pt x="22" y="24"/>
              </a:lnTo>
              <a:lnTo>
                <a:pt x="21" y="24"/>
              </a:lnTo>
              <a:lnTo>
                <a:pt x="20" y="23"/>
              </a:lnTo>
              <a:lnTo>
                <a:pt x="19" y="23"/>
              </a:lnTo>
              <a:lnTo>
                <a:pt x="17" y="23"/>
              </a:lnTo>
              <a:lnTo>
                <a:pt x="16" y="23"/>
              </a:lnTo>
              <a:lnTo>
                <a:pt x="15" y="22"/>
              </a:lnTo>
              <a:lnTo>
                <a:pt x="14" y="22"/>
              </a:lnTo>
              <a:lnTo>
                <a:pt x="13" y="22"/>
              </a:lnTo>
              <a:lnTo>
                <a:pt x="12" y="23"/>
              </a:lnTo>
              <a:lnTo>
                <a:pt x="11" y="23"/>
              </a:lnTo>
              <a:lnTo>
                <a:pt x="10" y="23"/>
              </a:lnTo>
              <a:lnTo>
                <a:pt x="9" y="23"/>
              </a:lnTo>
              <a:lnTo>
                <a:pt x="7" y="23"/>
              </a:lnTo>
              <a:lnTo>
                <a:pt x="6" y="23"/>
              </a:lnTo>
              <a:lnTo>
                <a:pt x="5" y="22"/>
              </a:lnTo>
              <a:lnTo>
                <a:pt x="4" y="22"/>
              </a:lnTo>
              <a:lnTo>
                <a:pt x="3" y="22"/>
              </a:lnTo>
              <a:lnTo>
                <a:pt x="2" y="22"/>
              </a:lnTo>
              <a:lnTo>
                <a:pt x="1" y="22"/>
              </a:lnTo>
              <a:lnTo>
                <a:pt x="0" y="21"/>
              </a:lnTo>
              <a:lnTo>
                <a:pt x="0" y="20"/>
              </a:lnTo>
              <a:lnTo>
                <a:pt x="0" y="19"/>
              </a:lnTo>
              <a:lnTo>
                <a:pt x="0" y="18"/>
              </a:lnTo>
              <a:lnTo>
                <a:pt x="0" y="17"/>
              </a:lnTo>
              <a:lnTo>
                <a:pt x="0" y="16"/>
              </a:lnTo>
              <a:lnTo>
                <a:pt x="0" y="14"/>
              </a:lnTo>
              <a:lnTo>
                <a:pt x="1" y="1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10160</xdr:colOff>
      <xdr:row>20</xdr:row>
      <xdr:rowOff>66675</xdr:rowOff>
    </xdr:from>
    <xdr:to>
      <xdr:col>6</xdr:col>
      <xdr:colOff>284480</xdr:colOff>
      <xdr:row>21</xdr:row>
      <xdr:rowOff>95250</xdr:rowOff>
    </xdr:to>
    <xdr:sp>
      <xdr:nvSpPr>
        <xdr:cNvPr id="4903705" name="Freeform 151"/>
        <xdr:cNvSpPr>
          <a:spLocks noEditPoints="1"/>
        </xdr:cNvSpPr>
      </xdr:nvSpPr>
      <xdr:spPr>
        <a:xfrm>
          <a:off x="4145280" y="3288665"/>
          <a:ext cx="274320" cy="180975"/>
        </a:xfrm>
        <a:custGeom>
          <a:avLst/>
          <a:gdLst>
            <a:gd name="txL" fmla="*/ 0 w 27"/>
            <a:gd name="txT" fmla="*/ 0 h 21"/>
            <a:gd name="txR" fmla="*/ 27 w 27"/>
            <a:gd name="txB" fmla="*/ 21 h 21"/>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0"/>
            </a:cxn>
            <a:cxn ang="0">
              <a:pos x="2147483647" y="2147483647"/>
            </a:cxn>
            <a:cxn ang="0">
              <a:pos x="2147483647" y="0"/>
            </a:cxn>
          </a:cxnLst>
          <a:rect l="txL" t="txT" r="txR" b="txB"/>
          <a:pathLst>
            <a:path w="27" h="21">
              <a:moveTo>
                <a:pt x="16" y="1"/>
              </a:moveTo>
              <a:lnTo>
                <a:pt x="16" y="2"/>
              </a:lnTo>
              <a:lnTo>
                <a:pt x="17" y="2"/>
              </a:lnTo>
              <a:lnTo>
                <a:pt x="18" y="2"/>
              </a:lnTo>
              <a:lnTo>
                <a:pt x="19" y="1"/>
              </a:lnTo>
              <a:lnTo>
                <a:pt x="20" y="1"/>
              </a:lnTo>
              <a:lnTo>
                <a:pt x="21" y="1"/>
              </a:lnTo>
              <a:lnTo>
                <a:pt x="21" y="0"/>
              </a:lnTo>
              <a:lnTo>
                <a:pt x="22" y="0"/>
              </a:lnTo>
              <a:lnTo>
                <a:pt x="23" y="0"/>
              </a:lnTo>
              <a:lnTo>
                <a:pt x="24" y="0"/>
              </a:lnTo>
              <a:lnTo>
                <a:pt x="25" y="0"/>
              </a:lnTo>
              <a:lnTo>
                <a:pt x="26" y="1"/>
              </a:lnTo>
              <a:lnTo>
                <a:pt x="27" y="1"/>
              </a:lnTo>
              <a:lnTo>
                <a:pt x="27" y="2"/>
              </a:lnTo>
              <a:lnTo>
                <a:pt x="27" y="3"/>
              </a:lnTo>
              <a:lnTo>
                <a:pt x="27" y="5"/>
              </a:lnTo>
              <a:lnTo>
                <a:pt x="27" y="6"/>
              </a:lnTo>
              <a:lnTo>
                <a:pt x="26" y="6"/>
              </a:lnTo>
              <a:lnTo>
                <a:pt x="26" y="7"/>
              </a:lnTo>
              <a:lnTo>
                <a:pt x="25" y="8"/>
              </a:lnTo>
              <a:lnTo>
                <a:pt x="25" y="9"/>
              </a:lnTo>
              <a:lnTo>
                <a:pt x="25" y="10"/>
              </a:lnTo>
              <a:lnTo>
                <a:pt x="24" y="11"/>
              </a:lnTo>
              <a:lnTo>
                <a:pt x="23" y="12"/>
              </a:lnTo>
              <a:lnTo>
                <a:pt x="24" y="13"/>
              </a:lnTo>
              <a:lnTo>
                <a:pt x="25" y="13"/>
              </a:lnTo>
              <a:lnTo>
                <a:pt x="25" y="14"/>
              </a:lnTo>
              <a:lnTo>
                <a:pt x="25" y="15"/>
              </a:lnTo>
              <a:lnTo>
                <a:pt x="24" y="15"/>
              </a:lnTo>
              <a:lnTo>
                <a:pt x="24" y="16"/>
              </a:lnTo>
              <a:lnTo>
                <a:pt x="24" y="17"/>
              </a:lnTo>
              <a:lnTo>
                <a:pt x="25" y="18"/>
              </a:lnTo>
              <a:lnTo>
                <a:pt x="25" y="20"/>
              </a:lnTo>
              <a:lnTo>
                <a:pt x="24" y="20"/>
              </a:lnTo>
              <a:lnTo>
                <a:pt x="23" y="20"/>
              </a:lnTo>
              <a:lnTo>
                <a:pt x="22" y="21"/>
              </a:lnTo>
              <a:lnTo>
                <a:pt x="21" y="21"/>
              </a:lnTo>
              <a:lnTo>
                <a:pt x="19" y="21"/>
              </a:lnTo>
              <a:lnTo>
                <a:pt x="19" y="20"/>
              </a:lnTo>
              <a:lnTo>
                <a:pt x="18" y="20"/>
              </a:lnTo>
              <a:lnTo>
                <a:pt x="17" y="20"/>
              </a:lnTo>
              <a:lnTo>
                <a:pt x="16" y="19"/>
              </a:lnTo>
              <a:lnTo>
                <a:pt x="15" y="18"/>
              </a:lnTo>
              <a:lnTo>
                <a:pt x="14" y="18"/>
              </a:lnTo>
              <a:lnTo>
                <a:pt x="13" y="18"/>
              </a:lnTo>
              <a:lnTo>
                <a:pt x="12" y="19"/>
              </a:lnTo>
              <a:lnTo>
                <a:pt x="10" y="19"/>
              </a:lnTo>
              <a:lnTo>
                <a:pt x="9" y="19"/>
              </a:lnTo>
              <a:lnTo>
                <a:pt x="8" y="20"/>
              </a:lnTo>
              <a:lnTo>
                <a:pt x="7" y="20"/>
              </a:lnTo>
              <a:lnTo>
                <a:pt x="6" y="20"/>
              </a:lnTo>
              <a:lnTo>
                <a:pt x="4" y="21"/>
              </a:lnTo>
              <a:lnTo>
                <a:pt x="4" y="19"/>
              </a:lnTo>
              <a:lnTo>
                <a:pt x="4" y="17"/>
              </a:lnTo>
              <a:lnTo>
                <a:pt x="4" y="16"/>
              </a:lnTo>
              <a:lnTo>
                <a:pt x="3" y="16"/>
              </a:lnTo>
              <a:lnTo>
                <a:pt x="3" y="15"/>
              </a:lnTo>
              <a:lnTo>
                <a:pt x="2" y="13"/>
              </a:lnTo>
              <a:lnTo>
                <a:pt x="2" y="12"/>
              </a:lnTo>
              <a:lnTo>
                <a:pt x="1" y="11"/>
              </a:lnTo>
              <a:lnTo>
                <a:pt x="1" y="10"/>
              </a:lnTo>
              <a:lnTo>
                <a:pt x="1" y="9"/>
              </a:lnTo>
              <a:lnTo>
                <a:pt x="1" y="8"/>
              </a:lnTo>
              <a:lnTo>
                <a:pt x="0" y="7"/>
              </a:lnTo>
              <a:lnTo>
                <a:pt x="0" y="6"/>
              </a:lnTo>
              <a:lnTo>
                <a:pt x="0" y="5"/>
              </a:lnTo>
              <a:lnTo>
                <a:pt x="1" y="4"/>
              </a:lnTo>
              <a:lnTo>
                <a:pt x="2" y="4"/>
              </a:lnTo>
              <a:lnTo>
                <a:pt x="4" y="4"/>
              </a:lnTo>
              <a:lnTo>
                <a:pt x="5" y="4"/>
              </a:lnTo>
              <a:lnTo>
                <a:pt x="6" y="3"/>
              </a:lnTo>
              <a:lnTo>
                <a:pt x="7" y="3"/>
              </a:lnTo>
              <a:lnTo>
                <a:pt x="7" y="2"/>
              </a:lnTo>
              <a:lnTo>
                <a:pt x="8" y="3"/>
              </a:lnTo>
              <a:lnTo>
                <a:pt x="10" y="3"/>
              </a:lnTo>
              <a:lnTo>
                <a:pt x="11" y="3"/>
              </a:lnTo>
              <a:lnTo>
                <a:pt x="12" y="3"/>
              </a:lnTo>
              <a:lnTo>
                <a:pt x="13" y="3"/>
              </a:lnTo>
              <a:lnTo>
                <a:pt x="14" y="2"/>
              </a:lnTo>
              <a:lnTo>
                <a:pt x="15" y="1"/>
              </a:lnTo>
              <a:lnTo>
                <a:pt x="16" y="1"/>
              </a:lnTo>
              <a:moveTo>
                <a:pt x="23" y="0"/>
              </a:moveTo>
              <a:lnTo>
                <a:pt x="23" y="0"/>
              </a:lnTo>
              <a:moveTo>
                <a:pt x="17" y="2"/>
              </a:moveTo>
              <a:lnTo>
                <a:pt x="17" y="2"/>
              </a:lnTo>
              <a:lnTo>
                <a:pt x="18" y="2"/>
              </a:lnTo>
              <a:lnTo>
                <a:pt x="17" y="2"/>
              </a:lnTo>
              <a:moveTo>
                <a:pt x="22" y="0"/>
              </a:moveTo>
              <a:lnTo>
                <a:pt x="21" y="0"/>
              </a:lnTo>
              <a:lnTo>
                <a:pt x="22" y="0"/>
              </a:lnTo>
              <a:moveTo>
                <a:pt x="19" y="1"/>
              </a:moveTo>
              <a:lnTo>
                <a:pt x="19" y="1"/>
              </a:lnTo>
              <a:moveTo>
                <a:pt x="25" y="0"/>
              </a:moveTo>
              <a:lnTo>
                <a:pt x="25" y="0"/>
              </a:lnTo>
              <a:lnTo>
                <a:pt x="26" y="1"/>
              </a:lnTo>
              <a:lnTo>
                <a:pt x="25" y="0"/>
              </a:lnTo>
              <a:lnTo>
                <a:pt x="24" y="0"/>
              </a:lnTo>
              <a:lnTo>
                <a:pt x="25" y="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193040</xdr:colOff>
      <xdr:row>21</xdr:row>
      <xdr:rowOff>9525</xdr:rowOff>
    </xdr:from>
    <xdr:to>
      <xdr:col>6</xdr:col>
      <xdr:colOff>467360</xdr:colOff>
      <xdr:row>22</xdr:row>
      <xdr:rowOff>114300</xdr:rowOff>
    </xdr:to>
    <xdr:sp>
      <xdr:nvSpPr>
        <xdr:cNvPr id="4903706" name="Freeform 152"/>
        <xdr:cNvSpPr/>
      </xdr:nvSpPr>
      <xdr:spPr>
        <a:xfrm>
          <a:off x="4328160" y="3383915"/>
          <a:ext cx="274320" cy="257175"/>
        </a:xfrm>
        <a:custGeom>
          <a:avLst/>
          <a:gdLst>
            <a:gd name="txL" fmla="*/ 0 w 27"/>
            <a:gd name="txT" fmla="*/ 0 h 30"/>
            <a:gd name="txR" fmla="*/ 27 w 27"/>
            <a:gd name="txB" fmla="*/ 30 h 3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27" h="30">
              <a:moveTo>
                <a:pt x="0" y="22"/>
              </a:moveTo>
              <a:lnTo>
                <a:pt x="0" y="22"/>
              </a:lnTo>
              <a:lnTo>
                <a:pt x="0" y="21"/>
              </a:lnTo>
              <a:lnTo>
                <a:pt x="1" y="20"/>
              </a:lnTo>
              <a:lnTo>
                <a:pt x="1" y="19"/>
              </a:lnTo>
              <a:lnTo>
                <a:pt x="1" y="18"/>
              </a:lnTo>
              <a:lnTo>
                <a:pt x="1" y="16"/>
              </a:lnTo>
              <a:lnTo>
                <a:pt x="1" y="14"/>
              </a:lnTo>
              <a:lnTo>
                <a:pt x="1" y="13"/>
              </a:lnTo>
              <a:lnTo>
                <a:pt x="1" y="12"/>
              </a:lnTo>
              <a:lnTo>
                <a:pt x="1" y="11"/>
              </a:lnTo>
              <a:lnTo>
                <a:pt x="1" y="10"/>
              </a:lnTo>
              <a:lnTo>
                <a:pt x="3" y="10"/>
              </a:lnTo>
              <a:lnTo>
                <a:pt x="4" y="10"/>
              </a:lnTo>
              <a:lnTo>
                <a:pt x="5" y="9"/>
              </a:lnTo>
              <a:lnTo>
                <a:pt x="6" y="9"/>
              </a:lnTo>
              <a:lnTo>
                <a:pt x="7" y="9"/>
              </a:lnTo>
              <a:lnTo>
                <a:pt x="7" y="7"/>
              </a:lnTo>
              <a:lnTo>
                <a:pt x="6" y="6"/>
              </a:lnTo>
              <a:lnTo>
                <a:pt x="6" y="5"/>
              </a:lnTo>
              <a:lnTo>
                <a:pt x="6" y="4"/>
              </a:lnTo>
              <a:lnTo>
                <a:pt x="7" y="4"/>
              </a:lnTo>
              <a:lnTo>
                <a:pt x="7" y="3"/>
              </a:lnTo>
              <a:lnTo>
                <a:pt x="7" y="2"/>
              </a:lnTo>
              <a:lnTo>
                <a:pt x="8" y="2"/>
              </a:lnTo>
              <a:lnTo>
                <a:pt x="9" y="1"/>
              </a:lnTo>
              <a:lnTo>
                <a:pt x="10" y="1"/>
              </a:lnTo>
              <a:lnTo>
                <a:pt x="12" y="0"/>
              </a:lnTo>
              <a:lnTo>
                <a:pt x="13" y="0"/>
              </a:lnTo>
              <a:lnTo>
                <a:pt x="14" y="0"/>
              </a:lnTo>
              <a:lnTo>
                <a:pt x="15" y="0"/>
              </a:lnTo>
              <a:lnTo>
                <a:pt x="15" y="1"/>
              </a:lnTo>
              <a:lnTo>
                <a:pt x="16" y="1"/>
              </a:lnTo>
              <a:lnTo>
                <a:pt x="17" y="1"/>
              </a:lnTo>
              <a:lnTo>
                <a:pt x="18" y="2"/>
              </a:lnTo>
              <a:lnTo>
                <a:pt x="19" y="3"/>
              </a:lnTo>
              <a:lnTo>
                <a:pt x="19" y="4"/>
              </a:lnTo>
              <a:lnTo>
                <a:pt x="19" y="6"/>
              </a:lnTo>
              <a:lnTo>
                <a:pt x="19" y="7"/>
              </a:lnTo>
              <a:lnTo>
                <a:pt x="19" y="8"/>
              </a:lnTo>
              <a:lnTo>
                <a:pt x="19" y="9"/>
              </a:lnTo>
              <a:lnTo>
                <a:pt x="19" y="10"/>
              </a:lnTo>
              <a:lnTo>
                <a:pt x="19" y="11"/>
              </a:lnTo>
              <a:lnTo>
                <a:pt x="20" y="13"/>
              </a:lnTo>
              <a:lnTo>
                <a:pt x="19" y="14"/>
              </a:lnTo>
              <a:lnTo>
                <a:pt x="20" y="15"/>
              </a:lnTo>
              <a:lnTo>
                <a:pt x="20" y="16"/>
              </a:lnTo>
              <a:lnTo>
                <a:pt x="21" y="17"/>
              </a:lnTo>
              <a:lnTo>
                <a:pt x="22" y="18"/>
              </a:lnTo>
              <a:lnTo>
                <a:pt x="23" y="19"/>
              </a:lnTo>
              <a:lnTo>
                <a:pt x="25" y="20"/>
              </a:lnTo>
              <a:lnTo>
                <a:pt x="26" y="21"/>
              </a:lnTo>
              <a:lnTo>
                <a:pt x="27" y="22"/>
              </a:lnTo>
              <a:lnTo>
                <a:pt x="26" y="23"/>
              </a:lnTo>
              <a:lnTo>
                <a:pt x="25" y="24"/>
              </a:lnTo>
              <a:lnTo>
                <a:pt x="24" y="24"/>
              </a:lnTo>
              <a:lnTo>
                <a:pt x="23" y="25"/>
              </a:lnTo>
              <a:lnTo>
                <a:pt x="22" y="25"/>
              </a:lnTo>
              <a:lnTo>
                <a:pt x="21" y="26"/>
              </a:lnTo>
              <a:lnTo>
                <a:pt x="20" y="26"/>
              </a:lnTo>
              <a:lnTo>
                <a:pt x="19" y="26"/>
              </a:lnTo>
              <a:lnTo>
                <a:pt x="18" y="25"/>
              </a:lnTo>
              <a:lnTo>
                <a:pt x="17" y="25"/>
              </a:lnTo>
              <a:lnTo>
                <a:pt x="16" y="25"/>
              </a:lnTo>
              <a:lnTo>
                <a:pt x="14" y="25"/>
              </a:lnTo>
              <a:lnTo>
                <a:pt x="13" y="25"/>
              </a:lnTo>
              <a:lnTo>
                <a:pt x="12" y="25"/>
              </a:lnTo>
              <a:lnTo>
                <a:pt x="11" y="25"/>
              </a:lnTo>
              <a:lnTo>
                <a:pt x="10" y="26"/>
              </a:lnTo>
              <a:lnTo>
                <a:pt x="9" y="26"/>
              </a:lnTo>
              <a:lnTo>
                <a:pt x="8" y="27"/>
              </a:lnTo>
              <a:lnTo>
                <a:pt x="7" y="28"/>
              </a:lnTo>
              <a:lnTo>
                <a:pt x="6" y="29"/>
              </a:lnTo>
              <a:lnTo>
                <a:pt x="5" y="29"/>
              </a:lnTo>
              <a:lnTo>
                <a:pt x="4" y="29"/>
              </a:lnTo>
              <a:lnTo>
                <a:pt x="3" y="30"/>
              </a:lnTo>
              <a:lnTo>
                <a:pt x="2" y="30"/>
              </a:lnTo>
              <a:lnTo>
                <a:pt x="1" y="30"/>
              </a:lnTo>
              <a:lnTo>
                <a:pt x="1" y="29"/>
              </a:lnTo>
              <a:lnTo>
                <a:pt x="1" y="28"/>
              </a:lnTo>
              <a:lnTo>
                <a:pt x="0" y="27"/>
              </a:lnTo>
              <a:lnTo>
                <a:pt x="0" y="26"/>
              </a:lnTo>
              <a:lnTo>
                <a:pt x="0" y="25"/>
              </a:lnTo>
              <a:lnTo>
                <a:pt x="0" y="24"/>
              </a:lnTo>
              <a:lnTo>
                <a:pt x="0" y="23"/>
              </a:lnTo>
              <a:lnTo>
                <a:pt x="0" y="2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416560</xdr:colOff>
      <xdr:row>19</xdr:row>
      <xdr:rowOff>28575</xdr:rowOff>
    </xdr:from>
    <xdr:to>
      <xdr:col>7</xdr:col>
      <xdr:colOff>193040</xdr:colOff>
      <xdr:row>22</xdr:row>
      <xdr:rowOff>19050</xdr:rowOff>
    </xdr:to>
    <xdr:sp>
      <xdr:nvSpPr>
        <xdr:cNvPr id="4903707" name="Freeform 153"/>
        <xdr:cNvSpPr>
          <a:spLocks noEditPoints="1"/>
        </xdr:cNvSpPr>
      </xdr:nvSpPr>
      <xdr:spPr>
        <a:xfrm>
          <a:off x="4551680" y="3098165"/>
          <a:ext cx="426720" cy="447675"/>
        </a:xfrm>
        <a:custGeom>
          <a:avLst/>
          <a:gdLst>
            <a:gd name="txL" fmla="*/ 0 w 42"/>
            <a:gd name="txT" fmla="*/ 0 h 51"/>
            <a:gd name="txR" fmla="*/ 42 w 42"/>
            <a:gd name="txB" fmla="*/ 51 h 5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2" h="51">
              <a:moveTo>
                <a:pt x="2" y="11"/>
              </a:moveTo>
              <a:lnTo>
                <a:pt x="3" y="11"/>
              </a:lnTo>
              <a:lnTo>
                <a:pt x="4" y="12"/>
              </a:lnTo>
              <a:lnTo>
                <a:pt x="5" y="11"/>
              </a:lnTo>
              <a:lnTo>
                <a:pt x="6" y="11"/>
              </a:lnTo>
              <a:lnTo>
                <a:pt x="7" y="10"/>
              </a:lnTo>
              <a:lnTo>
                <a:pt x="9" y="10"/>
              </a:lnTo>
              <a:lnTo>
                <a:pt x="11" y="9"/>
              </a:lnTo>
              <a:lnTo>
                <a:pt x="13" y="9"/>
              </a:lnTo>
              <a:lnTo>
                <a:pt x="14" y="9"/>
              </a:lnTo>
              <a:lnTo>
                <a:pt x="16" y="9"/>
              </a:lnTo>
              <a:lnTo>
                <a:pt x="17" y="8"/>
              </a:lnTo>
              <a:lnTo>
                <a:pt x="18" y="8"/>
              </a:lnTo>
              <a:lnTo>
                <a:pt x="19" y="7"/>
              </a:lnTo>
              <a:lnTo>
                <a:pt x="20" y="6"/>
              </a:lnTo>
              <a:lnTo>
                <a:pt x="20" y="5"/>
              </a:lnTo>
              <a:lnTo>
                <a:pt x="21" y="4"/>
              </a:lnTo>
              <a:lnTo>
                <a:pt x="22" y="4"/>
              </a:lnTo>
              <a:lnTo>
                <a:pt x="23" y="3"/>
              </a:lnTo>
              <a:lnTo>
                <a:pt x="24" y="2"/>
              </a:lnTo>
              <a:lnTo>
                <a:pt x="24" y="1"/>
              </a:lnTo>
              <a:lnTo>
                <a:pt x="25" y="1"/>
              </a:lnTo>
              <a:lnTo>
                <a:pt x="27" y="0"/>
              </a:lnTo>
              <a:lnTo>
                <a:pt x="28" y="0"/>
              </a:lnTo>
              <a:lnTo>
                <a:pt x="29" y="1"/>
              </a:lnTo>
              <a:lnTo>
                <a:pt x="30" y="2"/>
              </a:lnTo>
              <a:lnTo>
                <a:pt x="31" y="2"/>
              </a:lnTo>
              <a:lnTo>
                <a:pt x="33" y="2"/>
              </a:lnTo>
              <a:lnTo>
                <a:pt x="34" y="2"/>
              </a:lnTo>
              <a:lnTo>
                <a:pt x="35" y="2"/>
              </a:lnTo>
              <a:lnTo>
                <a:pt x="36" y="2"/>
              </a:lnTo>
              <a:lnTo>
                <a:pt x="37" y="2"/>
              </a:lnTo>
              <a:lnTo>
                <a:pt x="38" y="3"/>
              </a:lnTo>
              <a:lnTo>
                <a:pt x="39" y="3"/>
              </a:lnTo>
              <a:lnTo>
                <a:pt x="39" y="4"/>
              </a:lnTo>
              <a:lnTo>
                <a:pt x="39" y="5"/>
              </a:lnTo>
              <a:lnTo>
                <a:pt x="40" y="6"/>
              </a:lnTo>
              <a:lnTo>
                <a:pt x="39" y="7"/>
              </a:lnTo>
              <a:lnTo>
                <a:pt x="38" y="7"/>
              </a:lnTo>
              <a:lnTo>
                <a:pt x="38" y="8"/>
              </a:lnTo>
              <a:lnTo>
                <a:pt x="37" y="8"/>
              </a:lnTo>
              <a:lnTo>
                <a:pt x="37" y="9"/>
              </a:lnTo>
              <a:lnTo>
                <a:pt x="36" y="10"/>
              </a:lnTo>
              <a:lnTo>
                <a:pt x="36" y="11"/>
              </a:lnTo>
              <a:lnTo>
                <a:pt x="35" y="11"/>
              </a:lnTo>
              <a:lnTo>
                <a:pt x="35" y="12"/>
              </a:lnTo>
              <a:lnTo>
                <a:pt x="35" y="13"/>
              </a:lnTo>
              <a:lnTo>
                <a:pt x="35" y="14"/>
              </a:lnTo>
              <a:lnTo>
                <a:pt x="34" y="16"/>
              </a:lnTo>
              <a:lnTo>
                <a:pt x="33" y="16"/>
              </a:lnTo>
              <a:lnTo>
                <a:pt x="33" y="17"/>
              </a:lnTo>
              <a:lnTo>
                <a:pt x="33" y="18"/>
              </a:lnTo>
              <a:lnTo>
                <a:pt x="33" y="19"/>
              </a:lnTo>
              <a:lnTo>
                <a:pt x="34" y="20"/>
              </a:lnTo>
              <a:lnTo>
                <a:pt x="34" y="21"/>
              </a:lnTo>
              <a:lnTo>
                <a:pt x="35" y="23"/>
              </a:lnTo>
              <a:lnTo>
                <a:pt x="35" y="24"/>
              </a:lnTo>
              <a:lnTo>
                <a:pt x="35" y="25"/>
              </a:lnTo>
              <a:lnTo>
                <a:pt x="35" y="26"/>
              </a:lnTo>
              <a:lnTo>
                <a:pt x="35" y="27"/>
              </a:lnTo>
              <a:lnTo>
                <a:pt x="36" y="28"/>
              </a:lnTo>
              <a:lnTo>
                <a:pt x="36" y="29"/>
              </a:lnTo>
              <a:lnTo>
                <a:pt x="36" y="30"/>
              </a:lnTo>
              <a:lnTo>
                <a:pt x="36" y="31"/>
              </a:lnTo>
              <a:lnTo>
                <a:pt x="36" y="32"/>
              </a:lnTo>
              <a:lnTo>
                <a:pt x="37" y="33"/>
              </a:lnTo>
              <a:lnTo>
                <a:pt x="37" y="34"/>
              </a:lnTo>
              <a:lnTo>
                <a:pt x="37" y="35"/>
              </a:lnTo>
              <a:lnTo>
                <a:pt x="38" y="36"/>
              </a:lnTo>
              <a:lnTo>
                <a:pt x="39" y="38"/>
              </a:lnTo>
              <a:lnTo>
                <a:pt x="40" y="39"/>
              </a:lnTo>
              <a:lnTo>
                <a:pt x="40" y="40"/>
              </a:lnTo>
              <a:lnTo>
                <a:pt x="40" y="41"/>
              </a:lnTo>
              <a:lnTo>
                <a:pt x="41" y="42"/>
              </a:lnTo>
              <a:lnTo>
                <a:pt x="41" y="44"/>
              </a:lnTo>
              <a:lnTo>
                <a:pt x="41" y="45"/>
              </a:lnTo>
              <a:lnTo>
                <a:pt x="41" y="46"/>
              </a:lnTo>
              <a:lnTo>
                <a:pt x="42" y="47"/>
              </a:lnTo>
              <a:lnTo>
                <a:pt x="40" y="47"/>
              </a:lnTo>
              <a:lnTo>
                <a:pt x="41" y="49"/>
              </a:lnTo>
              <a:lnTo>
                <a:pt x="41" y="50"/>
              </a:lnTo>
              <a:lnTo>
                <a:pt x="40" y="51"/>
              </a:lnTo>
              <a:lnTo>
                <a:pt x="39" y="51"/>
              </a:lnTo>
              <a:lnTo>
                <a:pt x="38" y="51"/>
              </a:lnTo>
              <a:lnTo>
                <a:pt x="37" y="51"/>
              </a:lnTo>
              <a:lnTo>
                <a:pt x="36" y="51"/>
              </a:lnTo>
              <a:lnTo>
                <a:pt x="35" y="49"/>
              </a:lnTo>
              <a:lnTo>
                <a:pt x="35" y="48"/>
              </a:lnTo>
              <a:lnTo>
                <a:pt x="35" y="47"/>
              </a:lnTo>
              <a:lnTo>
                <a:pt x="34" y="47"/>
              </a:lnTo>
              <a:lnTo>
                <a:pt x="33" y="47"/>
              </a:lnTo>
              <a:lnTo>
                <a:pt x="32" y="47"/>
              </a:lnTo>
              <a:lnTo>
                <a:pt x="31" y="47"/>
              </a:lnTo>
              <a:lnTo>
                <a:pt x="30" y="48"/>
              </a:lnTo>
              <a:lnTo>
                <a:pt x="29" y="48"/>
              </a:lnTo>
              <a:lnTo>
                <a:pt x="27" y="48"/>
              </a:lnTo>
              <a:lnTo>
                <a:pt x="26" y="48"/>
              </a:lnTo>
              <a:lnTo>
                <a:pt x="25" y="48"/>
              </a:lnTo>
              <a:lnTo>
                <a:pt x="24" y="48"/>
              </a:lnTo>
              <a:lnTo>
                <a:pt x="22" y="48"/>
              </a:lnTo>
              <a:lnTo>
                <a:pt x="23" y="46"/>
              </a:lnTo>
              <a:lnTo>
                <a:pt x="23" y="45"/>
              </a:lnTo>
              <a:lnTo>
                <a:pt x="23" y="44"/>
              </a:lnTo>
              <a:lnTo>
                <a:pt x="23" y="43"/>
              </a:lnTo>
              <a:lnTo>
                <a:pt x="23" y="42"/>
              </a:lnTo>
              <a:lnTo>
                <a:pt x="24" y="41"/>
              </a:lnTo>
              <a:lnTo>
                <a:pt x="24" y="40"/>
              </a:lnTo>
              <a:lnTo>
                <a:pt x="24" y="39"/>
              </a:lnTo>
              <a:lnTo>
                <a:pt x="24" y="37"/>
              </a:lnTo>
              <a:lnTo>
                <a:pt x="25" y="36"/>
              </a:lnTo>
              <a:lnTo>
                <a:pt x="25" y="35"/>
              </a:lnTo>
              <a:lnTo>
                <a:pt x="26" y="33"/>
              </a:lnTo>
              <a:lnTo>
                <a:pt x="26" y="32"/>
              </a:lnTo>
              <a:lnTo>
                <a:pt x="26" y="31"/>
              </a:lnTo>
              <a:lnTo>
                <a:pt x="25" y="31"/>
              </a:lnTo>
              <a:lnTo>
                <a:pt x="24" y="31"/>
              </a:lnTo>
              <a:lnTo>
                <a:pt x="24" y="30"/>
              </a:lnTo>
              <a:lnTo>
                <a:pt x="24" y="29"/>
              </a:lnTo>
              <a:lnTo>
                <a:pt x="23" y="28"/>
              </a:lnTo>
              <a:lnTo>
                <a:pt x="22" y="28"/>
              </a:lnTo>
              <a:lnTo>
                <a:pt x="21" y="29"/>
              </a:lnTo>
              <a:lnTo>
                <a:pt x="20" y="29"/>
              </a:lnTo>
              <a:lnTo>
                <a:pt x="19" y="30"/>
              </a:lnTo>
              <a:lnTo>
                <a:pt x="19" y="28"/>
              </a:lnTo>
              <a:lnTo>
                <a:pt x="20" y="27"/>
              </a:lnTo>
              <a:lnTo>
                <a:pt x="20" y="26"/>
              </a:lnTo>
              <a:lnTo>
                <a:pt x="19" y="26"/>
              </a:lnTo>
              <a:lnTo>
                <a:pt x="18" y="26"/>
              </a:lnTo>
              <a:lnTo>
                <a:pt x="17" y="25"/>
              </a:lnTo>
              <a:lnTo>
                <a:pt x="17" y="24"/>
              </a:lnTo>
              <a:lnTo>
                <a:pt x="17" y="23"/>
              </a:lnTo>
              <a:lnTo>
                <a:pt x="16" y="22"/>
              </a:lnTo>
              <a:lnTo>
                <a:pt x="16" y="21"/>
              </a:lnTo>
              <a:lnTo>
                <a:pt x="15" y="20"/>
              </a:lnTo>
              <a:lnTo>
                <a:pt x="15" y="19"/>
              </a:lnTo>
              <a:lnTo>
                <a:pt x="14" y="19"/>
              </a:lnTo>
              <a:lnTo>
                <a:pt x="12" y="19"/>
              </a:lnTo>
              <a:lnTo>
                <a:pt x="12" y="20"/>
              </a:lnTo>
              <a:lnTo>
                <a:pt x="11" y="21"/>
              </a:lnTo>
              <a:lnTo>
                <a:pt x="10" y="22"/>
              </a:lnTo>
              <a:lnTo>
                <a:pt x="9" y="23"/>
              </a:lnTo>
              <a:lnTo>
                <a:pt x="9" y="24"/>
              </a:lnTo>
              <a:lnTo>
                <a:pt x="8" y="24"/>
              </a:lnTo>
              <a:lnTo>
                <a:pt x="7" y="25"/>
              </a:lnTo>
              <a:lnTo>
                <a:pt x="6" y="26"/>
              </a:lnTo>
              <a:lnTo>
                <a:pt x="6" y="25"/>
              </a:lnTo>
              <a:lnTo>
                <a:pt x="5" y="25"/>
              </a:lnTo>
              <a:lnTo>
                <a:pt x="5" y="23"/>
              </a:lnTo>
              <a:lnTo>
                <a:pt x="4" y="22"/>
              </a:lnTo>
              <a:lnTo>
                <a:pt x="4" y="21"/>
              </a:lnTo>
              <a:lnTo>
                <a:pt x="4" y="20"/>
              </a:lnTo>
              <a:lnTo>
                <a:pt x="3" y="20"/>
              </a:lnTo>
              <a:lnTo>
                <a:pt x="1" y="20"/>
              </a:lnTo>
              <a:lnTo>
                <a:pt x="1" y="19"/>
              </a:lnTo>
              <a:lnTo>
                <a:pt x="1" y="18"/>
              </a:lnTo>
              <a:lnTo>
                <a:pt x="1" y="17"/>
              </a:lnTo>
              <a:lnTo>
                <a:pt x="1" y="16"/>
              </a:lnTo>
              <a:lnTo>
                <a:pt x="0" y="14"/>
              </a:lnTo>
              <a:lnTo>
                <a:pt x="1" y="13"/>
              </a:lnTo>
              <a:lnTo>
                <a:pt x="1" y="11"/>
              </a:lnTo>
              <a:lnTo>
                <a:pt x="2" y="11"/>
              </a:lnTo>
              <a:moveTo>
                <a:pt x="33" y="18"/>
              </a:moveTo>
              <a:lnTo>
                <a:pt x="33" y="18"/>
              </a:lnTo>
              <a:lnTo>
                <a:pt x="33" y="17"/>
              </a:lnTo>
              <a:lnTo>
                <a:pt x="33" y="18"/>
              </a:lnTo>
              <a:moveTo>
                <a:pt x="36" y="32"/>
              </a:moveTo>
              <a:lnTo>
                <a:pt x="36" y="32"/>
              </a:lnTo>
              <a:lnTo>
                <a:pt x="37" y="33"/>
              </a:lnTo>
              <a:lnTo>
                <a:pt x="36" y="32"/>
              </a:lnTo>
              <a:moveTo>
                <a:pt x="39" y="7"/>
              </a:moveTo>
              <a:lnTo>
                <a:pt x="39" y="7"/>
              </a:lnTo>
              <a:moveTo>
                <a:pt x="37" y="34"/>
              </a:moveTo>
              <a:lnTo>
                <a:pt x="37" y="34"/>
              </a:lnTo>
              <a:lnTo>
                <a:pt x="37" y="35"/>
              </a:lnTo>
              <a:lnTo>
                <a:pt x="37" y="34"/>
              </a:lnTo>
              <a:moveTo>
                <a:pt x="36" y="30"/>
              </a:moveTo>
              <a:lnTo>
                <a:pt x="36" y="30"/>
              </a:lnTo>
              <a:moveTo>
                <a:pt x="35" y="14"/>
              </a:moveTo>
              <a:lnTo>
                <a:pt x="35" y="14"/>
              </a:lnTo>
              <a:lnTo>
                <a:pt x="34" y="16"/>
              </a:lnTo>
              <a:lnTo>
                <a:pt x="33" y="16"/>
              </a:lnTo>
              <a:lnTo>
                <a:pt x="34" y="15"/>
              </a:lnTo>
              <a:lnTo>
                <a:pt x="35" y="14"/>
              </a:lnTo>
              <a:moveTo>
                <a:pt x="36" y="29"/>
              </a:moveTo>
              <a:lnTo>
                <a:pt x="36" y="29"/>
              </a:lnTo>
              <a:lnTo>
                <a:pt x="36" y="28"/>
              </a:lnTo>
              <a:lnTo>
                <a:pt x="36" y="29"/>
              </a:lnTo>
              <a:moveTo>
                <a:pt x="37" y="8"/>
              </a:moveTo>
              <a:lnTo>
                <a:pt x="37" y="8"/>
              </a:lnTo>
              <a:lnTo>
                <a:pt x="37" y="9"/>
              </a:lnTo>
              <a:lnTo>
                <a:pt x="36" y="10"/>
              </a:lnTo>
              <a:lnTo>
                <a:pt x="36" y="11"/>
              </a:lnTo>
              <a:lnTo>
                <a:pt x="36" y="10"/>
              </a:lnTo>
              <a:lnTo>
                <a:pt x="37" y="9"/>
              </a:lnTo>
              <a:lnTo>
                <a:pt x="37" y="8"/>
              </a:lnTo>
              <a:moveTo>
                <a:pt x="34" y="19"/>
              </a:moveTo>
              <a:lnTo>
                <a:pt x="34" y="19"/>
              </a:lnTo>
              <a:lnTo>
                <a:pt x="33" y="19"/>
              </a:lnTo>
              <a:lnTo>
                <a:pt x="34" y="20"/>
              </a:lnTo>
              <a:lnTo>
                <a:pt x="34" y="19"/>
              </a:lnTo>
              <a:moveTo>
                <a:pt x="35" y="23"/>
              </a:moveTo>
              <a:lnTo>
                <a:pt x="35" y="23"/>
              </a:lnTo>
              <a:lnTo>
                <a:pt x="34" y="20"/>
              </a:lnTo>
              <a:lnTo>
                <a:pt x="34" y="21"/>
              </a:lnTo>
              <a:lnTo>
                <a:pt x="35" y="23"/>
              </a:lnTo>
              <a:lnTo>
                <a:pt x="35" y="24"/>
              </a:lnTo>
              <a:lnTo>
                <a:pt x="35" y="23"/>
              </a:lnTo>
              <a:moveTo>
                <a:pt x="40" y="6"/>
              </a:moveTo>
              <a:lnTo>
                <a:pt x="40" y="6"/>
              </a:lnTo>
              <a:lnTo>
                <a:pt x="39" y="5"/>
              </a:lnTo>
              <a:lnTo>
                <a:pt x="40" y="6"/>
              </a:lnTo>
              <a:moveTo>
                <a:pt x="33" y="17"/>
              </a:moveTo>
              <a:lnTo>
                <a:pt x="33" y="17"/>
              </a:lnTo>
              <a:lnTo>
                <a:pt x="33" y="16"/>
              </a:lnTo>
              <a:lnTo>
                <a:pt x="33" y="17"/>
              </a:lnTo>
              <a:moveTo>
                <a:pt x="35" y="26"/>
              </a:moveTo>
              <a:lnTo>
                <a:pt x="35" y="26"/>
              </a:lnTo>
              <a:lnTo>
                <a:pt x="35" y="27"/>
              </a:lnTo>
              <a:lnTo>
                <a:pt x="36" y="28"/>
              </a:lnTo>
              <a:lnTo>
                <a:pt x="35" y="27"/>
              </a:lnTo>
              <a:lnTo>
                <a:pt x="35" y="26"/>
              </a:lnTo>
              <a:moveTo>
                <a:pt x="35" y="25"/>
              </a:moveTo>
              <a:lnTo>
                <a:pt x="36" y="25"/>
              </a:lnTo>
              <a:lnTo>
                <a:pt x="35" y="24"/>
              </a:lnTo>
              <a:lnTo>
                <a:pt x="35" y="25"/>
              </a:lnTo>
              <a:moveTo>
                <a:pt x="35" y="12"/>
              </a:moveTo>
              <a:lnTo>
                <a:pt x="35" y="12"/>
              </a:lnTo>
              <a:lnTo>
                <a:pt x="35" y="13"/>
              </a:lnTo>
              <a:lnTo>
                <a:pt x="35"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436880</xdr:colOff>
      <xdr:row>21</xdr:row>
      <xdr:rowOff>57150</xdr:rowOff>
    </xdr:from>
    <xdr:to>
      <xdr:col>6</xdr:col>
      <xdr:colOff>50800</xdr:colOff>
      <xdr:row>23</xdr:row>
      <xdr:rowOff>9525</xdr:rowOff>
    </xdr:to>
    <xdr:sp>
      <xdr:nvSpPr>
        <xdr:cNvPr id="4903708" name="Freeform 154"/>
        <xdr:cNvSpPr/>
      </xdr:nvSpPr>
      <xdr:spPr>
        <a:xfrm>
          <a:off x="3921760" y="3431540"/>
          <a:ext cx="264160" cy="257175"/>
        </a:xfrm>
        <a:custGeom>
          <a:avLst/>
          <a:gdLst>
            <a:gd name="txL" fmla="*/ 0 w 26"/>
            <a:gd name="txT" fmla="*/ 0 h 31"/>
            <a:gd name="txR" fmla="*/ 26 w 26"/>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6" h="31">
              <a:moveTo>
                <a:pt x="2" y="5"/>
              </a:moveTo>
              <a:lnTo>
                <a:pt x="3" y="5"/>
              </a:lnTo>
              <a:lnTo>
                <a:pt x="5" y="4"/>
              </a:lnTo>
              <a:lnTo>
                <a:pt x="6" y="4"/>
              </a:lnTo>
              <a:lnTo>
                <a:pt x="7" y="4"/>
              </a:lnTo>
              <a:lnTo>
                <a:pt x="8" y="3"/>
              </a:lnTo>
              <a:lnTo>
                <a:pt x="9" y="3"/>
              </a:lnTo>
              <a:lnTo>
                <a:pt x="11" y="3"/>
              </a:lnTo>
              <a:lnTo>
                <a:pt x="12" y="3"/>
              </a:lnTo>
              <a:lnTo>
                <a:pt x="14" y="2"/>
              </a:lnTo>
              <a:lnTo>
                <a:pt x="15" y="2"/>
              </a:lnTo>
              <a:lnTo>
                <a:pt x="16" y="2"/>
              </a:lnTo>
              <a:lnTo>
                <a:pt x="17" y="2"/>
              </a:lnTo>
              <a:lnTo>
                <a:pt x="18" y="2"/>
              </a:lnTo>
              <a:lnTo>
                <a:pt x="19" y="1"/>
              </a:lnTo>
              <a:lnTo>
                <a:pt x="20" y="1"/>
              </a:lnTo>
              <a:lnTo>
                <a:pt x="22" y="1"/>
              </a:lnTo>
              <a:lnTo>
                <a:pt x="23" y="1"/>
              </a:lnTo>
              <a:lnTo>
                <a:pt x="24" y="1"/>
              </a:lnTo>
              <a:lnTo>
                <a:pt x="25" y="1"/>
              </a:lnTo>
              <a:lnTo>
                <a:pt x="26" y="0"/>
              </a:lnTo>
              <a:lnTo>
                <a:pt x="26" y="1"/>
              </a:lnTo>
              <a:lnTo>
                <a:pt x="26" y="3"/>
              </a:lnTo>
              <a:lnTo>
                <a:pt x="26" y="5"/>
              </a:lnTo>
              <a:lnTo>
                <a:pt x="24" y="5"/>
              </a:lnTo>
              <a:lnTo>
                <a:pt x="23" y="6"/>
              </a:lnTo>
              <a:lnTo>
                <a:pt x="22" y="6"/>
              </a:lnTo>
              <a:lnTo>
                <a:pt x="21" y="6"/>
              </a:lnTo>
              <a:lnTo>
                <a:pt x="20" y="6"/>
              </a:lnTo>
              <a:lnTo>
                <a:pt x="19" y="7"/>
              </a:lnTo>
              <a:lnTo>
                <a:pt x="18" y="7"/>
              </a:lnTo>
              <a:lnTo>
                <a:pt x="16" y="7"/>
              </a:lnTo>
              <a:lnTo>
                <a:pt x="17" y="8"/>
              </a:lnTo>
              <a:lnTo>
                <a:pt x="17" y="9"/>
              </a:lnTo>
              <a:lnTo>
                <a:pt x="18" y="10"/>
              </a:lnTo>
              <a:lnTo>
                <a:pt x="18" y="11"/>
              </a:lnTo>
              <a:lnTo>
                <a:pt x="18" y="12"/>
              </a:lnTo>
              <a:lnTo>
                <a:pt x="19" y="13"/>
              </a:lnTo>
              <a:lnTo>
                <a:pt x="19" y="14"/>
              </a:lnTo>
              <a:lnTo>
                <a:pt x="19" y="15"/>
              </a:lnTo>
              <a:lnTo>
                <a:pt x="20" y="16"/>
              </a:lnTo>
              <a:lnTo>
                <a:pt x="18" y="17"/>
              </a:lnTo>
              <a:lnTo>
                <a:pt x="18" y="18"/>
              </a:lnTo>
              <a:lnTo>
                <a:pt x="17" y="18"/>
              </a:lnTo>
              <a:lnTo>
                <a:pt x="16" y="19"/>
              </a:lnTo>
              <a:lnTo>
                <a:pt x="15" y="19"/>
              </a:lnTo>
              <a:lnTo>
                <a:pt x="16" y="20"/>
              </a:lnTo>
              <a:lnTo>
                <a:pt x="16" y="21"/>
              </a:lnTo>
              <a:lnTo>
                <a:pt x="17" y="22"/>
              </a:lnTo>
              <a:lnTo>
                <a:pt x="18" y="23"/>
              </a:lnTo>
              <a:lnTo>
                <a:pt x="18" y="24"/>
              </a:lnTo>
              <a:lnTo>
                <a:pt x="19" y="25"/>
              </a:lnTo>
              <a:lnTo>
                <a:pt x="19" y="26"/>
              </a:lnTo>
              <a:lnTo>
                <a:pt x="20" y="27"/>
              </a:lnTo>
              <a:lnTo>
                <a:pt x="20" y="28"/>
              </a:lnTo>
              <a:lnTo>
                <a:pt x="21" y="29"/>
              </a:lnTo>
              <a:lnTo>
                <a:pt x="21" y="30"/>
              </a:lnTo>
              <a:lnTo>
                <a:pt x="20" y="31"/>
              </a:lnTo>
              <a:lnTo>
                <a:pt x="19" y="30"/>
              </a:lnTo>
              <a:lnTo>
                <a:pt x="18" y="30"/>
              </a:lnTo>
              <a:lnTo>
                <a:pt x="16" y="31"/>
              </a:lnTo>
              <a:lnTo>
                <a:pt x="15" y="31"/>
              </a:lnTo>
              <a:lnTo>
                <a:pt x="14" y="30"/>
              </a:lnTo>
              <a:lnTo>
                <a:pt x="13" y="30"/>
              </a:lnTo>
              <a:lnTo>
                <a:pt x="11" y="30"/>
              </a:lnTo>
              <a:lnTo>
                <a:pt x="10" y="29"/>
              </a:lnTo>
              <a:lnTo>
                <a:pt x="9" y="29"/>
              </a:lnTo>
              <a:lnTo>
                <a:pt x="8" y="27"/>
              </a:lnTo>
              <a:lnTo>
                <a:pt x="7" y="27"/>
              </a:lnTo>
              <a:lnTo>
                <a:pt x="6" y="25"/>
              </a:lnTo>
              <a:lnTo>
                <a:pt x="5" y="24"/>
              </a:lnTo>
              <a:lnTo>
                <a:pt x="4" y="23"/>
              </a:lnTo>
              <a:lnTo>
                <a:pt x="3" y="22"/>
              </a:lnTo>
              <a:lnTo>
                <a:pt x="3" y="21"/>
              </a:lnTo>
              <a:lnTo>
                <a:pt x="2" y="20"/>
              </a:lnTo>
              <a:lnTo>
                <a:pt x="1" y="19"/>
              </a:lnTo>
              <a:lnTo>
                <a:pt x="1" y="18"/>
              </a:lnTo>
              <a:lnTo>
                <a:pt x="1" y="17"/>
              </a:lnTo>
              <a:lnTo>
                <a:pt x="0" y="16"/>
              </a:lnTo>
              <a:lnTo>
                <a:pt x="0" y="15"/>
              </a:lnTo>
              <a:lnTo>
                <a:pt x="1" y="14"/>
              </a:lnTo>
              <a:lnTo>
                <a:pt x="2" y="13"/>
              </a:lnTo>
              <a:lnTo>
                <a:pt x="1" y="12"/>
              </a:lnTo>
              <a:lnTo>
                <a:pt x="2" y="11"/>
              </a:lnTo>
              <a:lnTo>
                <a:pt x="2" y="10"/>
              </a:lnTo>
              <a:lnTo>
                <a:pt x="2" y="9"/>
              </a:lnTo>
              <a:lnTo>
                <a:pt x="2" y="7"/>
              </a:lnTo>
              <a:lnTo>
                <a:pt x="2" y="6"/>
              </a:lnTo>
              <a:lnTo>
                <a:pt x="1" y="5"/>
              </a:lnTo>
              <a:lnTo>
                <a:pt x="2"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50800</xdr:colOff>
      <xdr:row>18</xdr:row>
      <xdr:rowOff>114300</xdr:rowOff>
    </xdr:from>
    <xdr:to>
      <xdr:col>5</xdr:col>
      <xdr:colOff>436880</xdr:colOff>
      <xdr:row>20</xdr:row>
      <xdr:rowOff>104775</xdr:rowOff>
    </xdr:to>
    <xdr:sp>
      <xdr:nvSpPr>
        <xdr:cNvPr id="4903709" name="Freeform 155"/>
        <xdr:cNvSpPr>
          <a:spLocks noEditPoints="1"/>
        </xdr:cNvSpPr>
      </xdr:nvSpPr>
      <xdr:spPr>
        <a:xfrm>
          <a:off x="3535680" y="3031490"/>
          <a:ext cx="386080" cy="295275"/>
        </a:xfrm>
        <a:custGeom>
          <a:avLst/>
          <a:gdLst>
            <a:gd name="txL" fmla="*/ 0 w 38"/>
            <a:gd name="txT" fmla="*/ 0 h 33"/>
            <a:gd name="txR" fmla="*/ 38 w 38"/>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8" h="33">
              <a:moveTo>
                <a:pt x="0" y="20"/>
              </a:moveTo>
              <a:lnTo>
                <a:pt x="1" y="20"/>
              </a:lnTo>
              <a:lnTo>
                <a:pt x="1" y="19"/>
              </a:lnTo>
              <a:lnTo>
                <a:pt x="1" y="17"/>
              </a:lnTo>
              <a:lnTo>
                <a:pt x="2" y="17"/>
              </a:lnTo>
              <a:lnTo>
                <a:pt x="2" y="16"/>
              </a:lnTo>
              <a:lnTo>
                <a:pt x="2" y="15"/>
              </a:lnTo>
              <a:lnTo>
                <a:pt x="1" y="15"/>
              </a:lnTo>
              <a:lnTo>
                <a:pt x="1" y="14"/>
              </a:lnTo>
              <a:lnTo>
                <a:pt x="1" y="13"/>
              </a:lnTo>
              <a:lnTo>
                <a:pt x="1" y="12"/>
              </a:lnTo>
              <a:lnTo>
                <a:pt x="1" y="11"/>
              </a:lnTo>
              <a:lnTo>
                <a:pt x="2" y="10"/>
              </a:lnTo>
              <a:lnTo>
                <a:pt x="2" y="9"/>
              </a:lnTo>
              <a:lnTo>
                <a:pt x="3" y="9"/>
              </a:lnTo>
              <a:lnTo>
                <a:pt x="4" y="8"/>
              </a:lnTo>
              <a:lnTo>
                <a:pt x="4" y="6"/>
              </a:lnTo>
              <a:lnTo>
                <a:pt x="6" y="7"/>
              </a:lnTo>
              <a:lnTo>
                <a:pt x="6" y="6"/>
              </a:lnTo>
              <a:lnTo>
                <a:pt x="6" y="5"/>
              </a:lnTo>
              <a:lnTo>
                <a:pt x="6" y="4"/>
              </a:lnTo>
              <a:lnTo>
                <a:pt x="5" y="4"/>
              </a:lnTo>
              <a:lnTo>
                <a:pt x="5" y="3"/>
              </a:lnTo>
              <a:lnTo>
                <a:pt x="6" y="1"/>
              </a:lnTo>
              <a:lnTo>
                <a:pt x="6" y="0"/>
              </a:lnTo>
              <a:lnTo>
                <a:pt x="7" y="0"/>
              </a:lnTo>
              <a:lnTo>
                <a:pt x="8" y="1"/>
              </a:lnTo>
              <a:lnTo>
                <a:pt x="9" y="1"/>
              </a:lnTo>
              <a:lnTo>
                <a:pt x="11" y="2"/>
              </a:lnTo>
              <a:lnTo>
                <a:pt x="13" y="2"/>
              </a:lnTo>
              <a:lnTo>
                <a:pt x="14" y="2"/>
              </a:lnTo>
              <a:lnTo>
                <a:pt x="15" y="3"/>
              </a:lnTo>
              <a:lnTo>
                <a:pt x="17" y="3"/>
              </a:lnTo>
              <a:lnTo>
                <a:pt x="18" y="3"/>
              </a:lnTo>
              <a:lnTo>
                <a:pt x="19" y="3"/>
              </a:lnTo>
              <a:lnTo>
                <a:pt x="21" y="4"/>
              </a:lnTo>
              <a:lnTo>
                <a:pt x="22" y="4"/>
              </a:lnTo>
              <a:lnTo>
                <a:pt x="24" y="5"/>
              </a:lnTo>
              <a:lnTo>
                <a:pt x="25" y="5"/>
              </a:lnTo>
              <a:lnTo>
                <a:pt x="25" y="6"/>
              </a:lnTo>
              <a:lnTo>
                <a:pt x="25" y="7"/>
              </a:lnTo>
              <a:lnTo>
                <a:pt x="24" y="8"/>
              </a:lnTo>
              <a:lnTo>
                <a:pt x="23" y="8"/>
              </a:lnTo>
              <a:lnTo>
                <a:pt x="23" y="10"/>
              </a:lnTo>
              <a:lnTo>
                <a:pt x="23" y="11"/>
              </a:lnTo>
              <a:lnTo>
                <a:pt x="23" y="12"/>
              </a:lnTo>
              <a:lnTo>
                <a:pt x="23" y="13"/>
              </a:lnTo>
              <a:lnTo>
                <a:pt x="23" y="14"/>
              </a:lnTo>
              <a:lnTo>
                <a:pt x="23" y="15"/>
              </a:lnTo>
              <a:lnTo>
                <a:pt x="23" y="16"/>
              </a:lnTo>
              <a:lnTo>
                <a:pt x="24" y="16"/>
              </a:lnTo>
              <a:lnTo>
                <a:pt x="25" y="16"/>
              </a:lnTo>
              <a:lnTo>
                <a:pt x="26" y="16"/>
              </a:lnTo>
              <a:lnTo>
                <a:pt x="28" y="16"/>
              </a:lnTo>
              <a:lnTo>
                <a:pt x="29" y="17"/>
              </a:lnTo>
              <a:lnTo>
                <a:pt x="29" y="16"/>
              </a:lnTo>
              <a:lnTo>
                <a:pt x="30" y="16"/>
              </a:lnTo>
              <a:lnTo>
                <a:pt x="31" y="17"/>
              </a:lnTo>
              <a:lnTo>
                <a:pt x="32" y="16"/>
              </a:lnTo>
              <a:lnTo>
                <a:pt x="33" y="15"/>
              </a:lnTo>
              <a:lnTo>
                <a:pt x="33" y="14"/>
              </a:lnTo>
              <a:lnTo>
                <a:pt x="34" y="13"/>
              </a:lnTo>
              <a:lnTo>
                <a:pt x="34" y="12"/>
              </a:lnTo>
              <a:lnTo>
                <a:pt x="34" y="11"/>
              </a:lnTo>
              <a:lnTo>
                <a:pt x="35" y="12"/>
              </a:lnTo>
              <a:lnTo>
                <a:pt x="36" y="13"/>
              </a:lnTo>
              <a:lnTo>
                <a:pt x="36" y="14"/>
              </a:lnTo>
              <a:lnTo>
                <a:pt x="37" y="15"/>
              </a:lnTo>
              <a:lnTo>
                <a:pt x="36" y="16"/>
              </a:lnTo>
              <a:lnTo>
                <a:pt x="37" y="16"/>
              </a:lnTo>
              <a:lnTo>
                <a:pt x="38" y="17"/>
              </a:lnTo>
              <a:lnTo>
                <a:pt x="38" y="19"/>
              </a:lnTo>
              <a:lnTo>
                <a:pt x="38" y="20"/>
              </a:lnTo>
              <a:lnTo>
                <a:pt x="38" y="21"/>
              </a:lnTo>
              <a:lnTo>
                <a:pt x="37" y="23"/>
              </a:lnTo>
              <a:lnTo>
                <a:pt x="35" y="23"/>
              </a:lnTo>
              <a:lnTo>
                <a:pt x="34" y="23"/>
              </a:lnTo>
              <a:lnTo>
                <a:pt x="33" y="23"/>
              </a:lnTo>
              <a:lnTo>
                <a:pt x="33" y="25"/>
              </a:lnTo>
              <a:lnTo>
                <a:pt x="33" y="26"/>
              </a:lnTo>
              <a:lnTo>
                <a:pt x="33" y="27"/>
              </a:lnTo>
              <a:lnTo>
                <a:pt x="33" y="28"/>
              </a:lnTo>
              <a:lnTo>
                <a:pt x="33" y="29"/>
              </a:lnTo>
              <a:lnTo>
                <a:pt x="32" y="31"/>
              </a:lnTo>
              <a:lnTo>
                <a:pt x="31" y="32"/>
              </a:lnTo>
              <a:lnTo>
                <a:pt x="31" y="33"/>
              </a:lnTo>
              <a:lnTo>
                <a:pt x="29" y="33"/>
              </a:lnTo>
              <a:lnTo>
                <a:pt x="28" y="33"/>
              </a:lnTo>
              <a:lnTo>
                <a:pt x="28" y="32"/>
              </a:lnTo>
              <a:lnTo>
                <a:pt x="28" y="31"/>
              </a:lnTo>
              <a:lnTo>
                <a:pt x="27" y="31"/>
              </a:lnTo>
              <a:lnTo>
                <a:pt x="26" y="31"/>
              </a:lnTo>
              <a:lnTo>
                <a:pt x="25" y="30"/>
              </a:lnTo>
              <a:lnTo>
                <a:pt x="25" y="29"/>
              </a:lnTo>
              <a:lnTo>
                <a:pt x="26" y="28"/>
              </a:lnTo>
              <a:lnTo>
                <a:pt x="25" y="27"/>
              </a:lnTo>
              <a:lnTo>
                <a:pt x="26" y="25"/>
              </a:lnTo>
              <a:lnTo>
                <a:pt x="26" y="24"/>
              </a:lnTo>
              <a:lnTo>
                <a:pt x="25" y="24"/>
              </a:lnTo>
              <a:lnTo>
                <a:pt x="24" y="23"/>
              </a:lnTo>
              <a:lnTo>
                <a:pt x="22" y="23"/>
              </a:lnTo>
              <a:lnTo>
                <a:pt x="22" y="22"/>
              </a:lnTo>
              <a:lnTo>
                <a:pt x="21" y="23"/>
              </a:lnTo>
              <a:lnTo>
                <a:pt x="20" y="22"/>
              </a:lnTo>
              <a:lnTo>
                <a:pt x="19" y="22"/>
              </a:lnTo>
              <a:lnTo>
                <a:pt x="18" y="22"/>
              </a:lnTo>
              <a:lnTo>
                <a:pt x="17" y="22"/>
              </a:lnTo>
              <a:lnTo>
                <a:pt x="16" y="22"/>
              </a:lnTo>
              <a:lnTo>
                <a:pt x="15" y="21"/>
              </a:lnTo>
              <a:lnTo>
                <a:pt x="14" y="21"/>
              </a:lnTo>
              <a:lnTo>
                <a:pt x="14" y="20"/>
              </a:lnTo>
              <a:lnTo>
                <a:pt x="14" y="19"/>
              </a:lnTo>
              <a:lnTo>
                <a:pt x="13" y="18"/>
              </a:lnTo>
              <a:lnTo>
                <a:pt x="12" y="18"/>
              </a:lnTo>
              <a:lnTo>
                <a:pt x="12" y="19"/>
              </a:lnTo>
              <a:lnTo>
                <a:pt x="12" y="20"/>
              </a:lnTo>
              <a:lnTo>
                <a:pt x="10" y="20"/>
              </a:lnTo>
              <a:lnTo>
                <a:pt x="9" y="20"/>
              </a:lnTo>
              <a:lnTo>
                <a:pt x="8" y="21"/>
              </a:lnTo>
              <a:lnTo>
                <a:pt x="7" y="20"/>
              </a:lnTo>
              <a:lnTo>
                <a:pt x="6" y="20"/>
              </a:lnTo>
              <a:lnTo>
                <a:pt x="5" y="20"/>
              </a:lnTo>
              <a:lnTo>
                <a:pt x="5" y="21"/>
              </a:lnTo>
              <a:lnTo>
                <a:pt x="3" y="21"/>
              </a:lnTo>
              <a:lnTo>
                <a:pt x="1" y="21"/>
              </a:lnTo>
              <a:lnTo>
                <a:pt x="0" y="20"/>
              </a:lnTo>
              <a:moveTo>
                <a:pt x="2" y="17"/>
              </a:moveTo>
              <a:lnTo>
                <a:pt x="2" y="17"/>
              </a:lnTo>
              <a:lnTo>
                <a:pt x="1" y="17"/>
              </a:lnTo>
              <a:lnTo>
                <a:pt x="2" y="17"/>
              </a:lnTo>
              <a:moveTo>
                <a:pt x="3" y="8"/>
              </a:moveTo>
              <a:lnTo>
                <a:pt x="4" y="8"/>
              </a:lnTo>
              <a:lnTo>
                <a:pt x="3" y="9"/>
              </a:lnTo>
              <a:lnTo>
                <a:pt x="3" y="8"/>
              </a:lnTo>
              <a:moveTo>
                <a:pt x="1" y="15"/>
              </a:moveTo>
              <a:lnTo>
                <a:pt x="1" y="15"/>
              </a:lnTo>
              <a:lnTo>
                <a:pt x="1" y="14"/>
              </a:lnTo>
              <a:lnTo>
                <a:pt x="1" y="15"/>
              </a:lnTo>
              <a:moveTo>
                <a:pt x="2" y="9"/>
              </a:moveTo>
              <a:lnTo>
                <a:pt x="2" y="9"/>
              </a:lnTo>
              <a:lnTo>
                <a:pt x="2" y="10"/>
              </a:lnTo>
              <a:lnTo>
                <a:pt x="2" y="9"/>
              </a:lnTo>
              <a:lnTo>
                <a:pt x="3" y="9"/>
              </a:lnTo>
              <a:lnTo>
                <a:pt x="2" y="9"/>
              </a:lnTo>
              <a:moveTo>
                <a:pt x="2" y="16"/>
              </a:moveTo>
              <a:lnTo>
                <a:pt x="2" y="16"/>
              </a:lnTo>
              <a:moveTo>
                <a:pt x="4" y="6"/>
              </a:moveTo>
              <a:lnTo>
                <a:pt x="5" y="6"/>
              </a:lnTo>
              <a:lnTo>
                <a:pt x="6" y="6"/>
              </a:lnTo>
              <a:lnTo>
                <a:pt x="6" y="7"/>
              </a:lnTo>
              <a:lnTo>
                <a:pt x="4" y="6"/>
              </a:lnTo>
              <a:moveTo>
                <a:pt x="6" y="5"/>
              </a:moveTo>
              <a:lnTo>
                <a:pt x="6" y="4"/>
              </a:lnTo>
              <a:lnTo>
                <a:pt x="6" y="5"/>
              </a:lnTo>
              <a:lnTo>
                <a:pt x="6" y="6"/>
              </a:lnTo>
              <a:lnTo>
                <a:pt x="6" y="5"/>
              </a:lnTo>
              <a:moveTo>
                <a:pt x="1" y="12"/>
              </a:moveTo>
              <a:lnTo>
                <a:pt x="1" y="13"/>
              </a:lnTo>
              <a:lnTo>
                <a:pt x="1" y="14"/>
              </a:lnTo>
              <a:lnTo>
                <a:pt x="1"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203200</xdr:colOff>
      <xdr:row>17</xdr:row>
      <xdr:rowOff>57150</xdr:rowOff>
    </xdr:from>
    <xdr:to>
      <xdr:col>5</xdr:col>
      <xdr:colOff>589280</xdr:colOff>
      <xdr:row>19</xdr:row>
      <xdr:rowOff>114300</xdr:rowOff>
    </xdr:to>
    <xdr:sp>
      <xdr:nvSpPr>
        <xdr:cNvPr id="4903710" name="Freeform 156"/>
        <xdr:cNvSpPr/>
      </xdr:nvSpPr>
      <xdr:spPr>
        <a:xfrm>
          <a:off x="3688080" y="2821940"/>
          <a:ext cx="386080" cy="361950"/>
        </a:xfrm>
        <a:custGeom>
          <a:avLst/>
          <a:gdLst>
            <a:gd name="txL" fmla="*/ 0 w 38"/>
            <a:gd name="txT" fmla="*/ 0 h 39"/>
            <a:gd name="txR" fmla="*/ 38 w 38"/>
            <a:gd name="txB" fmla="*/ 39 h 3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8" h="39">
              <a:moveTo>
                <a:pt x="0" y="24"/>
              </a:moveTo>
              <a:lnTo>
                <a:pt x="1" y="23"/>
              </a:lnTo>
              <a:lnTo>
                <a:pt x="1" y="22"/>
              </a:lnTo>
              <a:lnTo>
                <a:pt x="2" y="21"/>
              </a:lnTo>
              <a:lnTo>
                <a:pt x="4" y="19"/>
              </a:lnTo>
              <a:lnTo>
                <a:pt x="4" y="18"/>
              </a:lnTo>
              <a:lnTo>
                <a:pt x="5" y="17"/>
              </a:lnTo>
              <a:lnTo>
                <a:pt x="6" y="17"/>
              </a:lnTo>
              <a:lnTo>
                <a:pt x="7" y="16"/>
              </a:lnTo>
              <a:lnTo>
                <a:pt x="8" y="16"/>
              </a:lnTo>
              <a:lnTo>
                <a:pt x="10" y="16"/>
              </a:lnTo>
              <a:lnTo>
                <a:pt x="8" y="15"/>
              </a:lnTo>
              <a:lnTo>
                <a:pt x="7" y="14"/>
              </a:lnTo>
              <a:lnTo>
                <a:pt x="7" y="13"/>
              </a:lnTo>
              <a:lnTo>
                <a:pt x="6" y="12"/>
              </a:lnTo>
              <a:lnTo>
                <a:pt x="6" y="11"/>
              </a:lnTo>
              <a:lnTo>
                <a:pt x="8" y="11"/>
              </a:lnTo>
              <a:lnTo>
                <a:pt x="8" y="10"/>
              </a:lnTo>
              <a:lnTo>
                <a:pt x="9" y="9"/>
              </a:lnTo>
              <a:lnTo>
                <a:pt x="10" y="9"/>
              </a:lnTo>
              <a:lnTo>
                <a:pt x="10" y="8"/>
              </a:lnTo>
              <a:lnTo>
                <a:pt x="11" y="7"/>
              </a:lnTo>
              <a:lnTo>
                <a:pt x="12" y="6"/>
              </a:lnTo>
              <a:lnTo>
                <a:pt x="11" y="5"/>
              </a:lnTo>
              <a:lnTo>
                <a:pt x="11" y="4"/>
              </a:lnTo>
              <a:lnTo>
                <a:pt x="11" y="3"/>
              </a:lnTo>
              <a:lnTo>
                <a:pt x="10" y="2"/>
              </a:lnTo>
              <a:lnTo>
                <a:pt x="11" y="2"/>
              </a:lnTo>
              <a:lnTo>
                <a:pt x="13" y="2"/>
              </a:lnTo>
              <a:lnTo>
                <a:pt x="14" y="3"/>
              </a:lnTo>
              <a:lnTo>
                <a:pt x="15" y="3"/>
              </a:lnTo>
              <a:lnTo>
                <a:pt x="16" y="3"/>
              </a:lnTo>
              <a:lnTo>
                <a:pt x="17" y="3"/>
              </a:lnTo>
              <a:lnTo>
                <a:pt x="18" y="4"/>
              </a:lnTo>
              <a:lnTo>
                <a:pt x="19" y="3"/>
              </a:lnTo>
              <a:lnTo>
                <a:pt x="20" y="3"/>
              </a:lnTo>
              <a:lnTo>
                <a:pt x="21" y="3"/>
              </a:lnTo>
              <a:lnTo>
                <a:pt x="22" y="3"/>
              </a:lnTo>
              <a:lnTo>
                <a:pt x="23" y="2"/>
              </a:lnTo>
              <a:lnTo>
                <a:pt x="24" y="2"/>
              </a:lnTo>
              <a:lnTo>
                <a:pt x="25" y="2"/>
              </a:lnTo>
              <a:lnTo>
                <a:pt x="26" y="1"/>
              </a:lnTo>
              <a:lnTo>
                <a:pt x="27" y="1"/>
              </a:lnTo>
              <a:lnTo>
                <a:pt x="29" y="0"/>
              </a:lnTo>
              <a:lnTo>
                <a:pt x="28" y="1"/>
              </a:lnTo>
              <a:lnTo>
                <a:pt x="28" y="3"/>
              </a:lnTo>
              <a:lnTo>
                <a:pt x="28" y="4"/>
              </a:lnTo>
              <a:lnTo>
                <a:pt x="27" y="5"/>
              </a:lnTo>
              <a:lnTo>
                <a:pt x="27" y="6"/>
              </a:lnTo>
              <a:lnTo>
                <a:pt x="27" y="7"/>
              </a:lnTo>
              <a:lnTo>
                <a:pt x="27" y="8"/>
              </a:lnTo>
              <a:lnTo>
                <a:pt x="27" y="9"/>
              </a:lnTo>
              <a:lnTo>
                <a:pt x="26" y="10"/>
              </a:lnTo>
              <a:lnTo>
                <a:pt x="26" y="11"/>
              </a:lnTo>
              <a:lnTo>
                <a:pt x="26" y="12"/>
              </a:lnTo>
              <a:lnTo>
                <a:pt x="25" y="14"/>
              </a:lnTo>
              <a:lnTo>
                <a:pt x="27" y="13"/>
              </a:lnTo>
              <a:lnTo>
                <a:pt x="28" y="13"/>
              </a:lnTo>
              <a:lnTo>
                <a:pt x="29" y="14"/>
              </a:lnTo>
              <a:lnTo>
                <a:pt x="29" y="15"/>
              </a:lnTo>
              <a:lnTo>
                <a:pt x="30" y="17"/>
              </a:lnTo>
              <a:lnTo>
                <a:pt x="30" y="18"/>
              </a:lnTo>
              <a:lnTo>
                <a:pt x="31" y="19"/>
              </a:lnTo>
              <a:lnTo>
                <a:pt x="32" y="20"/>
              </a:lnTo>
              <a:lnTo>
                <a:pt x="33" y="20"/>
              </a:lnTo>
              <a:lnTo>
                <a:pt x="34" y="20"/>
              </a:lnTo>
              <a:lnTo>
                <a:pt x="36" y="20"/>
              </a:lnTo>
              <a:lnTo>
                <a:pt x="36" y="21"/>
              </a:lnTo>
              <a:lnTo>
                <a:pt x="36" y="23"/>
              </a:lnTo>
              <a:lnTo>
                <a:pt x="36" y="24"/>
              </a:lnTo>
              <a:lnTo>
                <a:pt x="37" y="24"/>
              </a:lnTo>
              <a:lnTo>
                <a:pt x="38" y="25"/>
              </a:lnTo>
              <a:lnTo>
                <a:pt x="37" y="26"/>
              </a:lnTo>
              <a:lnTo>
                <a:pt x="36" y="26"/>
              </a:lnTo>
              <a:lnTo>
                <a:pt x="35" y="25"/>
              </a:lnTo>
              <a:lnTo>
                <a:pt x="34" y="25"/>
              </a:lnTo>
              <a:lnTo>
                <a:pt x="33" y="24"/>
              </a:lnTo>
              <a:lnTo>
                <a:pt x="32" y="24"/>
              </a:lnTo>
              <a:lnTo>
                <a:pt x="31" y="25"/>
              </a:lnTo>
              <a:lnTo>
                <a:pt x="30" y="25"/>
              </a:lnTo>
              <a:lnTo>
                <a:pt x="29" y="26"/>
              </a:lnTo>
              <a:lnTo>
                <a:pt x="29" y="28"/>
              </a:lnTo>
              <a:lnTo>
                <a:pt x="29" y="29"/>
              </a:lnTo>
              <a:lnTo>
                <a:pt x="29" y="30"/>
              </a:lnTo>
              <a:lnTo>
                <a:pt x="30" y="31"/>
              </a:lnTo>
              <a:lnTo>
                <a:pt x="30" y="32"/>
              </a:lnTo>
              <a:lnTo>
                <a:pt x="30" y="33"/>
              </a:lnTo>
              <a:lnTo>
                <a:pt x="29" y="33"/>
              </a:lnTo>
              <a:lnTo>
                <a:pt x="28" y="33"/>
              </a:lnTo>
              <a:lnTo>
                <a:pt x="27" y="32"/>
              </a:lnTo>
              <a:lnTo>
                <a:pt x="26" y="32"/>
              </a:lnTo>
              <a:lnTo>
                <a:pt x="25" y="32"/>
              </a:lnTo>
              <a:lnTo>
                <a:pt x="24" y="31"/>
              </a:lnTo>
              <a:lnTo>
                <a:pt x="22" y="31"/>
              </a:lnTo>
              <a:lnTo>
                <a:pt x="21" y="31"/>
              </a:lnTo>
              <a:lnTo>
                <a:pt x="21" y="32"/>
              </a:lnTo>
              <a:lnTo>
                <a:pt x="22" y="33"/>
              </a:lnTo>
              <a:lnTo>
                <a:pt x="23" y="34"/>
              </a:lnTo>
              <a:lnTo>
                <a:pt x="23" y="35"/>
              </a:lnTo>
              <a:lnTo>
                <a:pt x="24" y="36"/>
              </a:lnTo>
              <a:lnTo>
                <a:pt x="23" y="37"/>
              </a:lnTo>
              <a:lnTo>
                <a:pt x="23" y="38"/>
              </a:lnTo>
              <a:lnTo>
                <a:pt x="22" y="38"/>
              </a:lnTo>
              <a:lnTo>
                <a:pt x="21" y="38"/>
              </a:lnTo>
              <a:lnTo>
                <a:pt x="22" y="37"/>
              </a:lnTo>
              <a:lnTo>
                <a:pt x="21" y="36"/>
              </a:lnTo>
              <a:lnTo>
                <a:pt x="21" y="35"/>
              </a:lnTo>
              <a:lnTo>
                <a:pt x="20" y="34"/>
              </a:lnTo>
              <a:lnTo>
                <a:pt x="19" y="33"/>
              </a:lnTo>
              <a:lnTo>
                <a:pt x="19" y="34"/>
              </a:lnTo>
              <a:lnTo>
                <a:pt x="19" y="35"/>
              </a:lnTo>
              <a:lnTo>
                <a:pt x="18" y="36"/>
              </a:lnTo>
              <a:lnTo>
                <a:pt x="18" y="37"/>
              </a:lnTo>
              <a:lnTo>
                <a:pt x="17" y="38"/>
              </a:lnTo>
              <a:lnTo>
                <a:pt x="16" y="39"/>
              </a:lnTo>
              <a:lnTo>
                <a:pt x="15" y="38"/>
              </a:lnTo>
              <a:lnTo>
                <a:pt x="14" y="38"/>
              </a:lnTo>
              <a:lnTo>
                <a:pt x="14" y="39"/>
              </a:lnTo>
              <a:lnTo>
                <a:pt x="13" y="38"/>
              </a:lnTo>
              <a:lnTo>
                <a:pt x="11" y="38"/>
              </a:lnTo>
              <a:lnTo>
                <a:pt x="10" y="38"/>
              </a:lnTo>
              <a:lnTo>
                <a:pt x="9" y="38"/>
              </a:lnTo>
              <a:lnTo>
                <a:pt x="8" y="38"/>
              </a:lnTo>
              <a:lnTo>
                <a:pt x="8" y="37"/>
              </a:lnTo>
              <a:lnTo>
                <a:pt x="8" y="36"/>
              </a:lnTo>
              <a:lnTo>
                <a:pt x="8" y="35"/>
              </a:lnTo>
              <a:lnTo>
                <a:pt x="8" y="34"/>
              </a:lnTo>
              <a:lnTo>
                <a:pt x="8" y="33"/>
              </a:lnTo>
              <a:lnTo>
                <a:pt x="8" y="32"/>
              </a:lnTo>
              <a:lnTo>
                <a:pt x="8" y="30"/>
              </a:lnTo>
              <a:lnTo>
                <a:pt x="9" y="30"/>
              </a:lnTo>
              <a:lnTo>
                <a:pt x="10" y="29"/>
              </a:lnTo>
              <a:lnTo>
                <a:pt x="10" y="28"/>
              </a:lnTo>
              <a:lnTo>
                <a:pt x="10" y="27"/>
              </a:lnTo>
              <a:lnTo>
                <a:pt x="9" y="27"/>
              </a:lnTo>
              <a:lnTo>
                <a:pt x="7" y="26"/>
              </a:lnTo>
              <a:lnTo>
                <a:pt x="6" y="26"/>
              </a:lnTo>
              <a:lnTo>
                <a:pt x="4" y="25"/>
              </a:lnTo>
              <a:lnTo>
                <a:pt x="3" y="25"/>
              </a:lnTo>
              <a:lnTo>
                <a:pt x="2" y="25"/>
              </a:lnTo>
              <a:lnTo>
                <a:pt x="0" y="25"/>
              </a:lnTo>
              <a:lnTo>
                <a:pt x="0" y="2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142240</xdr:colOff>
      <xdr:row>18</xdr:row>
      <xdr:rowOff>142875</xdr:rowOff>
    </xdr:from>
    <xdr:to>
      <xdr:col>6</xdr:col>
      <xdr:colOff>477520</xdr:colOff>
      <xdr:row>21</xdr:row>
      <xdr:rowOff>28575</xdr:rowOff>
    </xdr:to>
    <xdr:sp>
      <xdr:nvSpPr>
        <xdr:cNvPr id="4903711" name="Freeform 157"/>
        <xdr:cNvSpPr/>
      </xdr:nvSpPr>
      <xdr:spPr>
        <a:xfrm>
          <a:off x="4277360" y="3060065"/>
          <a:ext cx="335280" cy="342900"/>
        </a:xfrm>
        <a:custGeom>
          <a:avLst/>
          <a:gdLst>
            <a:gd name="txL" fmla="*/ 0 w 33"/>
            <a:gd name="txT" fmla="*/ 0 h 39"/>
            <a:gd name="txR" fmla="*/ 33 w 33"/>
            <a:gd name="txB" fmla="*/ 39 h 3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39">
              <a:moveTo>
                <a:pt x="1" y="15"/>
              </a:moveTo>
              <a:lnTo>
                <a:pt x="2" y="14"/>
              </a:lnTo>
              <a:lnTo>
                <a:pt x="2" y="12"/>
              </a:lnTo>
              <a:lnTo>
                <a:pt x="3" y="12"/>
              </a:lnTo>
              <a:lnTo>
                <a:pt x="4" y="12"/>
              </a:lnTo>
              <a:lnTo>
                <a:pt x="5" y="12"/>
              </a:lnTo>
              <a:lnTo>
                <a:pt x="7" y="12"/>
              </a:lnTo>
              <a:lnTo>
                <a:pt x="8" y="11"/>
              </a:lnTo>
              <a:lnTo>
                <a:pt x="9" y="11"/>
              </a:lnTo>
              <a:lnTo>
                <a:pt x="10" y="10"/>
              </a:lnTo>
              <a:lnTo>
                <a:pt x="11" y="9"/>
              </a:lnTo>
              <a:lnTo>
                <a:pt x="12" y="8"/>
              </a:lnTo>
              <a:lnTo>
                <a:pt x="13" y="7"/>
              </a:lnTo>
              <a:lnTo>
                <a:pt x="14" y="6"/>
              </a:lnTo>
              <a:lnTo>
                <a:pt x="15" y="6"/>
              </a:lnTo>
              <a:lnTo>
                <a:pt x="16" y="6"/>
              </a:lnTo>
              <a:lnTo>
                <a:pt x="17" y="6"/>
              </a:lnTo>
              <a:lnTo>
                <a:pt x="18" y="6"/>
              </a:lnTo>
              <a:lnTo>
                <a:pt x="20" y="5"/>
              </a:lnTo>
              <a:lnTo>
                <a:pt x="21" y="4"/>
              </a:lnTo>
              <a:lnTo>
                <a:pt x="22" y="4"/>
              </a:lnTo>
              <a:lnTo>
                <a:pt x="23" y="4"/>
              </a:lnTo>
              <a:lnTo>
                <a:pt x="24" y="3"/>
              </a:lnTo>
              <a:lnTo>
                <a:pt x="26" y="2"/>
              </a:lnTo>
              <a:lnTo>
                <a:pt x="27" y="1"/>
              </a:lnTo>
              <a:lnTo>
                <a:pt x="28" y="0"/>
              </a:lnTo>
              <a:lnTo>
                <a:pt x="29" y="1"/>
              </a:lnTo>
              <a:lnTo>
                <a:pt x="31" y="2"/>
              </a:lnTo>
              <a:lnTo>
                <a:pt x="31" y="3"/>
              </a:lnTo>
              <a:lnTo>
                <a:pt x="32" y="5"/>
              </a:lnTo>
              <a:lnTo>
                <a:pt x="33" y="6"/>
              </a:lnTo>
              <a:lnTo>
                <a:pt x="33" y="7"/>
              </a:lnTo>
              <a:lnTo>
                <a:pt x="33" y="8"/>
              </a:lnTo>
              <a:lnTo>
                <a:pt x="32" y="9"/>
              </a:lnTo>
              <a:lnTo>
                <a:pt x="31" y="9"/>
              </a:lnTo>
              <a:lnTo>
                <a:pt x="30" y="9"/>
              </a:lnTo>
              <a:lnTo>
                <a:pt x="29" y="9"/>
              </a:lnTo>
              <a:lnTo>
                <a:pt x="28" y="9"/>
              </a:lnTo>
              <a:lnTo>
                <a:pt x="27" y="8"/>
              </a:lnTo>
              <a:lnTo>
                <a:pt x="26" y="9"/>
              </a:lnTo>
              <a:lnTo>
                <a:pt x="25" y="10"/>
              </a:lnTo>
              <a:lnTo>
                <a:pt x="24" y="10"/>
              </a:lnTo>
              <a:lnTo>
                <a:pt x="23" y="11"/>
              </a:lnTo>
              <a:lnTo>
                <a:pt x="22" y="11"/>
              </a:lnTo>
              <a:lnTo>
                <a:pt x="22" y="12"/>
              </a:lnTo>
              <a:lnTo>
                <a:pt x="23" y="13"/>
              </a:lnTo>
              <a:lnTo>
                <a:pt x="24" y="14"/>
              </a:lnTo>
              <a:lnTo>
                <a:pt x="25" y="15"/>
              </a:lnTo>
              <a:lnTo>
                <a:pt x="26" y="16"/>
              </a:lnTo>
              <a:lnTo>
                <a:pt x="27" y="16"/>
              </a:lnTo>
              <a:lnTo>
                <a:pt x="28" y="16"/>
              </a:lnTo>
              <a:lnTo>
                <a:pt x="28" y="18"/>
              </a:lnTo>
              <a:lnTo>
                <a:pt x="27" y="19"/>
              </a:lnTo>
              <a:lnTo>
                <a:pt x="28" y="21"/>
              </a:lnTo>
              <a:lnTo>
                <a:pt x="28" y="22"/>
              </a:lnTo>
              <a:lnTo>
                <a:pt x="28" y="23"/>
              </a:lnTo>
              <a:lnTo>
                <a:pt x="28" y="24"/>
              </a:lnTo>
              <a:lnTo>
                <a:pt x="28" y="25"/>
              </a:lnTo>
              <a:lnTo>
                <a:pt x="30" y="25"/>
              </a:lnTo>
              <a:lnTo>
                <a:pt x="31" y="25"/>
              </a:lnTo>
              <a:lnTo>
                <a:pt x="31" y="26"/>
              </a:lnTo>
              <a:lnTo>
                <a:pt x="31" y="27"/>
              </a:lnTo>
              <a:lnTo>
                <a:pt x="32" y="28"/>
              </a:lnTo>
              <a:lnTo>
                <a:pt x="32" y="30"/>
              </a:lnTo>
              <a:lnTo>
                <a:pt x="33" y="30"/>
              </a:lnTo>
              <a:lnTo>
                <a:pt x="33" y="31"/>
              </a:lnTo>
              <a:lnTo>
                <a:pt x="33" y="32"/>
              </a:lnTo>
              <a:lnTo>
                <a:pt x="31" y="34"/>
              </a:lnTo>
              <a:lnTo>
                <a:pt x="30" y="35"/>
              </a:lnTo>
              <a:lnTo>
                <a:pt x="29" y="36"/>
              </a:lnTo>
              <a:lnTo>
                <a:pt x="28" y="37"/>
              </a:lnTo>
              <a:lnTo>
                <a:pt x="27" y="38"/>
              </a:lnTo>
              <a:lnTo>
                <a:pt x="26" y="39"/>
              </a:lnTo>
              <a:lnTo>
                <a:pt x="24" y="39"/>
              </a:lnTo>
              <a:lnTo>
                <a:pt x="23" y="39"/>
              </a:lnTo>
              <a:lnTo>
                <a:pt x="22" y="38"/>
              </a:lnTo>
              <a:lnTo>
                <a:pt x="21" y="38"/>
              </a:lnTo>
              <a:lnTo>
                <a:pt x="20" y="38"/>
              </a:lnTo>
              <a:lnTo>
                <a:pt x="20" y="37"/>
              </a:lnTo>
              <a:lnTo>
                <a:pt x="19" y="37"/>
              </a:lnTo>
              <a:lnTo>
                <a:pt x="18" y="37"/>
              </a:lnTo>
              <a:lnTo>
                <a:pt x="17" y="37"/>
              </a:lnTo>
              <a:lnTo>
                <a:pt x="15" y="38"/>
              </a:lnTo>
              <a:lnTo>
                <a:pt x="14" y="38"/>
              </a:lnTo>
              <a:lnTo>
                <a:pt x="13" y="39"/>
              </a:lnTo>
              <a:lnTo>
                <a:pt x="12" y="39"/>
              </a:lnTo>
              <a:lnTo>
                <a:pt x="11" y="39"/>
              </a:lnTo>
              <a:lnTo>
                <a:pt x="10" y="38"/>
              </a:lnTo>
              <a:lnTo>
                <a:pt x="11" y="37"/>
              </a:lnTo>
              <a:lnTo>
                <a:pt x="12" y="36"/>
              </a:lnTo>
              <a:lnTo>
                <a:pt x="12" y="35"/>
              </a:lnTo>
              <a:lnTo>
                <a:pt x="12" y="34"/>
              </a:lnTo>
              <a:lnTo>
                <a:pt x="13" y="33"/>
              </a:lnTo>
              <a:lnTo>
                <a:pt x="13" y="32"/>
              </a:lnTo>
              <a:lnTo>
                <a:pt x="14" y="32"/>
              </a:lnTo>
              <a:lnTo>
                <a:pt x="14" y="31"/>
              </a:lnTo>
              <a:lnTo>
                <a:pt x="14" y="29"/>
              </a:lnTo>
              <a:lnTo>
                <a:pt x="14" y="28"/>
              </a:lnTo>
              <a:lnTo>
                <a:pt x="14" y="27"/>
              </a:lnTo>
              <a:lnTo>
                <a:pt x="13" y="27"/>
              </a:lnTo>
              <a:lnTo>
                <a:pt x="12" y="26"/>
              </a:lnTo>
              <a:lnTo>
                <a:pt x="11" y="26"/>
              </a:lnTo>
              <a:lnTo>
                <a:pt x="10" y="26"/>
              </a:lnTo>
              <a:lnTo>
                <a:pt x="9" y="26"/>
              </a:lnTo>
              <a:lnTo>
                <a:pt x="8" y="26"/>
              </a:lnTo>
              <a:lnTo>
                <a:pt x="7" y="27"/>
              </a:lnTo>
              <a:lnTo>
                <a:pt x="6" y="27"/>
              </a:lnTo>
              <a:lnTo>
                <a:pt x="5" y="28"/>
              </a:lnTo>
              <a:lnTo>
                <a:pt x="4" y="28"/>
              </a:lnTo>
              <a:lnTo>
                <a:pt x="3" y="28"/>
              </a:lnTo>
              <a:lnTo>
                <a:pt x="2" y="27"/>
              </a:lnTo>
              <a:lnTo>
                <a:pt x="2" y="26"/>
              </a:lnTo>
              <a:lnTo>
                <a:pt x="2" y="24"/>
              </a:lnTo>
              <a:lnTo>
                <a:pt x="2" y="23"/>
              </a:lnTo>
              <a:lnTo>
                <a:pt x="2" y="22"/>
              </a:lnTo>
              <a:lnTo>
                <a:pt x="2" y="21"/>
              </a:lnTo>
              <a:lnTo>
                <a:pt x="2" y="20"/>
              </a:lnTo>
              <a:lnTo>
                <a:pt x="1" y="19"/>
              </a:lnTo>
              <a:lnTo>
                <a:pt x="1" y="18"/>
              </a:lnTo>
              <a:lnTo>
                <a:pt x="0" y="15"/>
              </a:lnTo>
              <a:lnTo>
                <a:pt x="1" y="1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365760</xdr:colOff>
      <xdr:row>19</xdr:row>
      <xdr:rowOff>152400</xdr:rowOff>
    </xdr:from>
    <xdr:to>
      <xdr:col>5</xdr:col>
      <xdr:colOff>599440</xdr:colOff>
      <xdr:row>21</xdr:row>
      <xdr:rowOff>95250</xdr:rowOff>
    </xdr:to>
    <xdr:sp>
      <xdr:nvSpPr>
        <xdr:cNvPr id="4903712" name="Freeform 158"/>
        <xdr:cNvSpPr/>
      </xdr:nvSpPr>
      <xdr:spPr>
        <a:xfrm>
          <a:off x="3850640" y="3221990"/>
          <a:ext cx="233680" cy="247650"/>
        </a:xfrm>
        <a:custGeom>
          <a:avLst/>
          <a:gdLst>
            <a:gd name="txL" fmla="*/ 0 w 23"/>
            <a:gd name="txT" fmla="*/ 0 h 29"/>
            <a:gd name="txR" fmla="*/ 23 w 23"/>
            <a:gd name="txB" fmla="*/ 29 h 29"/>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3" h="29">
              <a:moveTo>
                <a:pt x="0" y="11"/>
              </a:moveTo>
              <a:lnTo>
                <a:pt x="0" y="11"/>
              </a:lnTo>
              <a:lnTo>
                <a:pt x="1" y="10"/>
              </a:lnTo>
              <a:lnTo>
                <a:pt x="2" y="8"/>
              </a:lnTo>
              <a:lnTo>
                <a:pt x="2" y="7"/>
              </a:lnTo>
              <a:lnTo>
                <a:pt x="2" y="6"/>
              </a:lnTo>
              <a:lnTo>
                <a:pt x="2" y="5"/>
              </a:lnTo>
              <a:lnTo>
                <a:pt x="2" y="4"/>
              </a:lnTo>
              <a:lnTo>
                <a:pt x="2" y="2"/>
              </a:lnTo>
              <a:lnTo>
                <a:pt x="3" y="2"/>
              </a:lnTo>
              <a:lnTo>
                <a:pt x="4" y="2"/>
              </a:lnTo>
              <a:lnTo>
                <a:pt x="6" y="2"/>
              </a:lnTo>
              <a:lnTo>
                <a:pt x="7" y="2"/>
              </a:lnTo>
              <a:lnTo>
                <a:pt x="8" y="2"/>
              </a:lnTo>
              <a:lnTo>
                <a:pt x="9" y="2"/>
              </a:lnTo>
              <a:lnTo>
                <a:pt x="10" y="1"/>
              </a:lnTo>
              <a:lnTo>
                <a:pt x="11" y="1"/>
              </a:lnTo>
              <a:lnTo>
                <a:pt x="12" y="1"/>
              </a:lnTo>
              <a:lnTo>
                <a:pt x="13" y="0"/>
              </a:lnTo>
              <a:lnTo>
                <a:pt x="14" y="1"/>
              </a:lnTo>
              <a:lnTo>
                <a:pt x="15" y="1"/>
              </a:lnTo>
              <a:lnTo>
                <a:pt x="16" y="0"/>
              </a:lnTo>
              <a:lnTo>
                <a:pt x="17" y="0"/>
              </a:lnTo>
              <a:lnTo>
                <a:pt x="17" y="2"/>
              </a:lnTo>
              <a:lnTo>
                <a:pt x="17" y="3"/>
              </a:lnTo>
              <a:lnTo>
                <a:pt x="18" y="4"/>
              </a:lnTo>
              <a:lnTo>
                <a:pt x="18" y="5"/>
              </a:lnTo>
              <a:lnTo>
                <a:pt x="18" y="6"/>
              </a:lnTo>
              <a:lnTo>
                <a:pt x="19" y="7"/>
              </a:lnTo>
              <a:lnTo>
                <a:pt x="19" y="8"/>
              </a:lnTo>
              <a:lnTo>
                <a:pt x="20" y="10"/>
              </a:lnTo>
              <a:lnTo>
                <a:pt x="20" y="11"/>
              </a:lnTo>
              <a:lnTo>
                <a:pt x="20" y="12"/>
              </a:lnTo>
              <a:lnTo>
                <a:pt x="21" y="13"/>
              </a:lnTo>
              <a:lnTo>
                <a:pt x="21" y="14"/>
              </a:lnTo>
              <a:lnTo>
                <a:pt x="21" y="15"/>
              </a:lnTo>
              <a:lnTo>
                <a:pt x="21" y="16"/>
              </a:lnTo>
              <a:lnTo>
                <a:pt x="21" y="17"/>
              </a:lnTo>
              <a:lnTo>
                <a:pt x="21" y="18"/>
              </a:lnTo>
              <a:lnTo>
                <a:pt x="22" y="19"/>
              </a:lnTo>
              <a:lnTo>
                <a:pt x="22" y="20"/>
              </a:lnTo>
              <a:lnTo>
                <a:pt x="22" y="21"/>
              </a:lnTo>
              <a:lnTo>
                <a:pt x="23" y="23"/>
              </a:lnTo>
              <a:lnTo>
                <a:pt x="22" y="24"/>
              </a:lnTo>
              <a:lnTo>
                <a:pt x="22" y="25"/>
              </a:lnTo>
              <a:lnTo>
                <a:pt x="21" y="26"/>
              </a:lnTo>
              <a:lnTo>
                <a:pt x="20" y="26"/>
              </a:lnTo>
              <a:lnTo>
                <a:pt x="18" y="26"/>
              </a:lnTo>
              <a:lnTo>
                <a:pt x="17" y="27"/>
              </a:lnTo>
              <a:lnTo>
                <a:pt x="16" y="27"/>
              </a:lnTo>
              <a:lnTo>
                <a:pt x="15" y="27"/>
              </a:lnTo>
              <a:lnTo>
                <a:pt x="14" y="28"/>
              </a:lnTo>
              <a:lnTo>
                <a:pt x="13" y="28"/>
              </a:lnTo>
              <a:lnTo>
                <a:pt x="12" y="28"/>
              </a:lnTo>
              <a:lnTo>
                <a:pt x="10" y="29"/>
              </a:lnTo>
              <a:lnTo>
                <a:pt x="8" y="29"/>
              </a:lnTo>
              <a:lnTo>
                <a:pt x="7" y="29"/>
              </a:lnTo>
              <a:lnTo>
                <a:pt x="6" y="28"/>
              </a:lnTo>
              <a:lnTo>
                <a:pt x="5" y="28"/>
              </a:lnTo>
              <a:lnTo>
                <a:pt x="4" y="29"/>
              </a:lnTo>
              <a:lnTo>
                <a:pt x="3" y="29"/>
              </a:lnTo>
              <a:lnTo>
                <a:pt x="1" y="29"/>
              </a:lnTo>
              <a:lnTo>
                <a:pt x="0" y="28"/>
              </a:lnTo>
              <a:lnTo>
                <a:pt x="1" y="27"/>
              </a:lnTo>
              <a:lnTo>
                <a:pt x="2" y="27"/>
              </a:lnTo>
              <a:lnTo>
                <a:pt x="2" y="25"/>
              </a:lnTo>
              <a:lnTo>
                <a:pt x="1" y="25"/>
              </a:lnTo>
              <a:lnTo>
                <a:pt x="1" y="24"/>
              </a:lnTo>
              <a:lnTo>
                <a:pt x="2" y="24"/>
              </a:lnTo>
              <a:lnTo>
                <a:pt x="3" y="22"/>
              </a:lnTo>
              <a:lnTo>
                <a:pt x="3" y="21"/>
              </a:lnTo>
              <a:lnTo>
                <a:pt x="2" y="21"/>
              </a:lnTo>
              <a:lnTo>
                <a:pt x="2" y="19"/>
              </a:lnTo>
              <a:lnTo>
                <a:pt x="3" y="18"/>
              </a:lnTo>
              <a:lnTo>
                <a:pt x="3" y="17"/>
              </a:lnTo>
              <a:lnTo>
                <a:pt x="3" y="16"/>
              </a:lnTo>
              <a:lnTo>
                <a:pt x="2" y="15"/>
              </a:lnTo>
              <a:lnTo>
                <a:pt x="2" y="14"/>
              </a:lnTo>
              <a:lnTo>
                <a:pt x="1" y="13"/>
              </a:lnTo>
              <a:lnTo>
                <a:pt x="0" y="12"/>
              </a:lnTo>
              <a:lnTo>
                <a:pt x="0"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30480</xdr:colOff>
      <xdr:row>19</xdr:row>
      <xdr:rowOff>123825</xdr:rowOff>
    </xdr:from>
    <xdr:to>
      <xdr:col>5</xdr:col>
      <xdr:colOff>314960</xdr:colOff>
      <xdr:row>21</xdr:row>
      <xdr:rowOff>47625</xdr:rowOff>
    </xdr:to>
    <xdr:sp>
      <xdr:nvSpPr>
        <xdr:cNvPr id="4903713" name="Freeform 159"/>
        <xdr:cNvSpPr/>
      </xdr:nvSpPr>
      <xdr:spPr>
        <a:xfrm>
          <a:off x="3515360" y="3193415"/>
          <a:ext cx="284480" cy="228600"/>
        </a:xfrm>
        <a:custGeom>
          <a:avLst/>
          <a:gdLst>
            <a:gd name="txL" fmla="*/ 0 w 28"/>
            <a:gd name="txT" fmla="*/ 0 h 26"/>
            <a:gd name="txR" fmla="*/ 28 w 28"/>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26">
              <a:moveTo>
                <a:pt x="1" y="21"/>
              </a:moveTo>
              <a:lnTo>
                <a:pt x="1" y="21"/>
              </a:lnTo>
              <a:lnTo>
                <a:pt x="2" y="20"/>
              </a:lnTo>
              <a:lnTo>
                <a:pt x="2" y="19"/>
              </a:lnTo>
              <a:lnTo>
                <a:pt x="4" y="17"/>
              </a:lnTo>
              <a:lnTo>
                <a:pt x="4" y="16"/>
              </a:lnTo>
              <a:lnTo>
                <a:pt x="4" y="15"/>
              </a:lnTo>
              <a:lnTo>
                <a:pt x="5" y="14"/>
              </a:lnTo>
              <a:lnTo>
                <a:pt x="6" y="13"/>
              </a:lnTo>
              <a:lnTo>
                <a:pt x="7" y="10"/>
              </a:lnTo>
              <a:lnTo>
                <a:pt x="7" y="9"/>
              </a:lnTo>
              <a:lnTo>
                <a:pt x="7" y="8"/>
              </a:lnTo>
              <a:lnTo>
                <a:pt x="7" y="7"/>
              </a:lnTo>
              <a:lnTo>
                <a:pt x="7" y="6"/>
              </a:lnTo>
              <a:lnTo>
                <a:pt x="7" y="5"/>
              </a:lnTo>
              <a:lnTo>
                <a:pt x="7" y="3"/>
              </a:lnTo>
              <a:lnTo>
                <a:pt x="7" y="2"/>
              </a:lnTo>
              <a:lnTo>
                <a:pt x="8" y="2"/>
              </a:lnTo>
              <a:lnTo>
                <a:pt x="9" y="2"/>
              </a:lnTo>
              <a:lnTo>
                <a:pt x="10" y="3"/>
              </a:lnTo>
              <a:lnTo>
                <a:pt x="11" y="2"/>
              </a:lnTo>
              <a:lnTo>
                <a:pt x="12" y="2"/>
              </a:lnTo>
              <a:lnTo>
                <a:pt x="14" y="2"/>
              </a:lnTo>
              <a:lnTo>
                <a:pt x="14" y="1"/>
              </a:lnTo>
              <a:lnTo>
                <a:pt x="14" y="0"/>
              </a:lnTo>
              <a:lnTo>
                <a:pt x="15" y="0"/>
              </a:lnTo>
              <a:lnTo>
                <a:pt x="16" y="1"/>
              </a:lnTo>
              <a:lnTo>
                <a:pt x="16" y="2"/>
              </a:lnTo>
              <a:lnTo>
                <a:pt x="16" y="3"/>
              </a:lnTo>
              <a:lnTo>
                <a:pt x="17" y="3"/>
              </a:lnTo>
              <a:lnTo>
                <a:pt x="18" y="4"/>
              </a:lnTo>
              <a:lnTo>
                <a:pt x="19" y="4"/>
              </a:lnTo>
              <a:lnTo>
                <a:pt x="20" y="4"/>
              </a:lnTo>
              <a:lnTo>
                <a:pt x="21" y="4"/>
              </a:lnTo>
              <a:lnTo>
                <a:pt x="22" y="4"/>
              </a:lnTo>
              <a:lnTo>
                <a:pt x="23" y="5"/>
              </a:lnTo>
              <a:lnTo>
                <a:pt x="24" y="4"/>
              </a:lnTo>
              <a:lnTo>
                <a:pt x="24" y="5"/>
              </a:lnTo>
              <a:lnTo>
                <a:pt x="26" y="5"/>
              </a:lnTo>
              <a:lnTo>
                <a:pt x="27" y="6"/>
              </a:lnTo>
              <a:lnTo>
                <a:pt x="28" y="6"/>
              </a:lnTo>
              <a:lnTo>
                <a:pt x="28" y="7"/>
              </a:lnTo>
              <a:lnTo>
                <a:pt x="27" y="9"/>
              </a:lnTo>
              <a:lnTo>
                <a:pt x="28" y="10"/>
              </a:lnTo>
              <a:lnTo>
                <a:pt x="27" y="11"/>
              </a:lnTo>
              <a:lnTo>
                <a:pt x="26" y="11"/>
              </a:lnTo>
              <a:lnTo>
                <a:pt x="25" y="10"/>
              </a:lnTo>
              <a:lnTo>
                <a:pt x="24" y="11"/>
              </a:lnTo>
              <a:lnTo>
                <a:pt x="23" y="10"/>
              </a:lnTo>
              <a:lnTo>
                <a:pt x="22" y="11"/>
              </a:lnTo>
              <a:lnTo>
                <a:pt x="21" y="11"/>
              </a:lnTo>
              <a:lnTo>
                <a:pt x="20" y="11"/>
              </a:lnTo>
              <a:lnTo>
                <a:pt x="19" y="13"/>
              </a:lnTo>
              <a:lnTo>
                <a:pt x="19" y="14"/>
              </a:lnTo>
              <a:lnTo>
                <a:pt x="18" y="15"/>
              </a:lnTo>
              <a:lnTo>
                <a:pt x="18" y="16"/>
              </a:lnTo>
              <a:lnTo>
                <a:pt x="17" y="17"/>
              </a:lnTo>
              <a:lnTo>
                <a:pt x="17" y="18"/>
              </a:lnTo>
              <a:lnTo>
                <a:pt x="16" y="18"/>
              </a:lnTo>
              <a:lnTo>
                <a:pt x="16" y="19"/>
              </a:lnTo>
              <a:lnTo>
                <a:pt x="15" y="20"/>
              </a:lnTo>
              <a:lnTo>
                <a:pt x="15" y="21"/>
              </a:lnTo>
              <a:lnTo>
                <a:pt x="15" y="23"/>
              </a:lnTo>
              <a:lnTo>
                <a:pt x="15" y="24"/>
              </a:lnTo>
              <a:lnTo>
                <a:pt x="14" y="25"/>
              </a:lnTo>
              <a:lnTo>
                <a:pt x="14" y="26"/>
              </a:lnTo>
              <a:lnTo>
                <a:pt x="13" y="25"/>
              </a:lnTo>
              <a:lnTo>
                <a:pt x="12" y="25"/>
              </a:lnTo>
              <a:lnTo>
                <a:pt x="11" y="25"/>
              </a:lnTo>
              <a:lnTo>
                <a:pt x="10" y="25"/>
              </a:lnTo>
              <a:lnTo>
                <a:pt x="9" y="25"/>
              </a:lnTo>
              <a:lnTo>
                <a:pt x="7" y="24"/>
              </a:lnTo>
              <a:lnTo>
                <a:pt x="6" y="24"/>
              </a:lnTo>
              <a:lnTo>
                <a:pt x="5" y="24"/>
              </a:lnTo>
              <a:lnTo>
                <a:pt x="4" y="24"/>
              </a:lnTo>
              <a:lnTo>
                <a:pt x="3" y="24"/>
              </a:lnTo>
              <a:lnTo>
                <a:pt x="2" y="23"/>
              </a:lnTo>
              <a:lnTo>
                <a:pt x="1" y="23"/>
              </a:lnTo>
              <a:lnTo>
                <a:pt x="0" y="22"/>
              </a:lnTo>
              <a:lnTo>
                <a:pt x="1" y="2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589280</xdr:colOff>
      <xdr:row>22</xdr:row>
      <xdr:rowOff>19050</xdr:rowOff>
    </xdr:from>
    <xdr:to>
      <xdr:col>6</xdr:col>
      <xdr:colOff>284480</xdr:colOff>
      <xdr:row>23</xdr:row>
      <xdr:rowOff>66675</xdr:rowOff>
    </xdr:to>
    <xdr:sp>
      <xdr:nvSpPr>
        <xdr:cNvPr id="4903714" name="Freeform 160"/>
        <xdr:cNvSpPr/>
      </xdr:nvSpPr>
      <xdr:spPr>
        <a:xfrm>
          <a:off x="4074160" y="3545840"/>
          <a:ext cx="345440" cy="200025"/>
        </a:xfrm>
        <a:custGeom>
          <a:avLst/>
          <a:gdLst>
            <a:gd name="txL" fmla="*/ 0 w 34"/>
            <a:gd name="txT" fmla="*/ 0 h 22"/>
            <a:gd name="txR" fmla="*/ 34 w 34"/>
            <a:gd name="txB" fmla="*/ 22 h 22"/>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34" h="22">
              <a:moveTo>
                <a:pt x="5" y="2"/>
              </a:moveTo>
              <a:lnTo>
                <a:pt x="6" y="2"/>
              </a:lnTo>
              <a:lnTo>
                <a:pt x="7" y="1"/>
              </a:lnTo>
              <a:lnTo>
                <a:pt x="8" y="0"/>
              </a:lnTo>
              <a:lnTo>
                <a:pt x="9" y="1"/>
              </a:lnTo>
              <a:lnTo>
                <a:pt x="9" y="2"/>
              </a:lnTo>
              <a:lnTo>
                <a:pt x="10" y="3"/>
              </a:lnTo>
              <a:lnTo>
                <a:pt x="11" y="4"/>
              </a:lnTo>
              <a:lnTo>
                <a:pt x="11" y="5"/>
              </a:lnTo>
              <a:lnTo>
                <a:pt x="12" y="6"/>
              </a:lnTo>
              <a:lnTo>
                <a:pt x="13" y="7"/>
              </a:lnTo>
              <a:lnTo>
                <a:pt x="13" y="8"/>
              </a:lnTo>
              <a:lnTo>
                <a:pt x="14" y="9"/>
              </a:lnTo>
              <a:lnTo>
                <a:pt x="15" y="9"/>
              </a:lnTo>
              <a:lnTo>
                <a:pt x="15" y="8"/>
              </a:lnTo>
              <a:lnTo>
                <a:pt x="16" y="8"/>
              </a:lnTo>
              <a:lnTo>
                <a:pt x="16" y="7"/>
              </a:lnTo>
              <a:lnTo>
                <a:pt x="18" y="6"/>
              </a:lnTo>
              <a:lnTo>
                <a:pt x="19" y="6"/>
              </a:lnTo>
              <a:lnTo>
                <a:pt x="20" y="5"/>
              </a:lnTo>
              <a:lnTo>
                <a:pt x="21" y="5"/>
              </a:lnTo>
              <a:lnTo>
                <a:pt x="22" y="4"/>
              </a:lnTo>
              <a:lnTo>
                <a:pt x="24" y="4"/>
              </a:lnTo>
              <a:lnTo>
                <a:pt x="25" y="4"/>
              </a:lnTo>
              <a:lnTo>
                <a:pt x="25" y="5"/>
              </a:lnTo>
              <a:lnTo>
                <a:pt x="25" y="6"/>
              </a:lnTo>
              <a:lnTo>
                <a:pt x="25" y="7"/>
              </a:lnTo>
              <a:lnTo>
                <a:pt x="25" y="8"/>
              </a:lnTo>
              <a:lnTo>
                <a:pt x="26" y="9"/>
              </a:lnTo>
              <a:lnTo>
                <a:pt x="26" y="10"/>
              </a:lnTo>
              <a:lnTo>
                <a:pt x="26" y="11"/>
              </a:lnTo>
              <a:lnTo>
                <a:pt x="27" y="11"/>
              </a:lnTo>
              <a:lnTo>
                <a:pt x="28" y="11"/>
              </a:lnTo>
              <a:lnTo>
                <a:pt x="29" y="10"/>
              </a:lnTo>
              <a:lnTo>
                <a:pt x="30" y="10"/>
              </a:lnTo>
              <a:lnTo>
                <a:pt x="31" y="10"/>
              </a:lnTo>
              <a:lnTo>
                <a:pt x="32" y="11"/>
              </a:lnTo>
              <a:lnTo>
                <a:pt x="32" y="12"/>
              </a:lnTo>
              <a:lnTo>
                <a:pt x="32" y="13"/>
              </a:lnTo>
              <a:lnTo>
                <a:pt x="33" y="14"/>
              </a:lnTo>
              <a:lnTo>
                <a:pt x="34" y="15"/>
              </a:lnTo>
              <a:lnTo>
                <a:pt x="34" y="16"/>
              </a:lnTo>
              <a:lnTo>
                <a:pt x="34" y="17"/>
              </a:lnTo>
              <a:lnTo>
                <a:pt x="33" y="17"/>
              </a:lnTo>
              <a:lnTo>
                <a:pt x="32" y="17"/>
              </a:lnTo>
              <a:lnTo>
                <a:pt x="31" y="17"/>
              </a:lnTo>
              <a:lnTo>
                <a:pt x="30" y="16"/>
              </a:lnTo>
              <a:lnTo>
                <a:pt x="29" y="16"/>
              </a:lnTo>
              <a:lnTo>
                <a:pt x="27" y="15"/>
              </a:lnTo>
              <a:lnTo>
                <a:pt x="26" y="15"/>
              </a:lnTo>
              <a:lnTo>
                <a:pt x="26" y="16"/>
              </a:lnTo>
              <a:lnTo>
                <a:pt x="26" y="17"/>
              </a:lnTo>
              <a:lnTo>
                <a:pt x="26" y="18"/>
              </a:lnTo>
              <a:lnTo>
                <a:pt x="25" y="18"/>
              </a:lnTo>
              <a:lnTo>
                <a:pt x="24" y="19"/>
              </a:lnTo>
              <a:lnTo>
                <a:pt x="23" y="20"/>
              </a:lnTo>
              <a:lnTo>
                <a:pt x="22" y="20"/>
              </a:lnTo>
              <a:lnTo>
                <a:pt x="21" y="21"/>
              </a:lnTo>
              <a:lnTo>
                <a:pt x="20" y="22"/>
              </a:lnTo>
              <a:lnTo>
                <a:pt x="19" y="21"/>
              </a:lnTo>
              <a:lnTo>
                <a:pt x="19" y="20"/>
              </a:lnTo>
              <a:lnTo>
                <a:pt x="18" y="19"/>
              </a:lnTo>
              <a:lnTo>
                <a:pt x="17" y="19"/>
              </a:lnTo>
              <a:lnTo>
                <a:pt x="17" y="18"/>
              </a:lnTo>
              <a:lnTo>
                <a:pt x="16" y="17"/>
              </a:lnTo>
              <a:lnTo>
                <a:pt x="16" y="16"/>
              </a:lnTo>
              <a:lnTo>
                <a:pt x="15" y="16"/>
              </a:lnTo>
              <a:lnTo>
                <a:pt x="14" y="17"/>
              </a:lnTo>
              <a:lnTo>
                <a:pt x="13" y="17"/>
              </a:lnTo>
              <a:lnTo>
                <a:pt x="13" y="18"/>
              </a:lnTo>
              <a:lnTo>
                <a:pt x="12" y="18"/>
              </a:lnTo>
              <a:lnTo>
                <a:pt x="11" y="17"/>
              </a:lnTo>
              <a:lnTo>
                <a:pt x="9" y="17"/>
              </a:lnTo>
              <a:lnTo>
                <a:pt x="9" y="16"/>
              </a:lnTo>
              <a:lnTo>
                <a:pt x="8" y="16"/>
              </a:lnTo>
              <a:lnTo>
                <a:pt x="6" y="16"/>
              </a:lnTo>
              <a:lnTo>
                <a:pt x="6" y="15"/>
              </a:lnTo>
              <a:lnTo>
                <a:pt x="5" y="14"/>
              </a:lnTo>
              <a:lnTo>
                <a:pt x="5" y="13"/>
              </a:lnTo>
              <a:lnTo>
                <a:pt x="4" y="12"/>
              </a:lnTo>
              <a:lnTo>
                <a:pt x="4" y="11"/>
              </a:lnTo>
              <a:lnTo>
                <a:pt x="3" y="10"/>
              </a:lnTo>
              <a:lnTo>
                <a:pt x="3" y="9"/>
              </a:lnTo>
              <a:lnTo>
                <a:pt x="2" y="8"/>
              </a:lnTo>
              <a:lnTo>
                <a:pt x="1" y="7"/>
              </a:lnTo>
              <a:lnTo>
                <a:pt x="1" y="6"/>
              </a:lnTo>
              <a:lnTo>
                <a:pt x="0" y="5"/>
              </a:lnTo>
              <a:lnTo>
                <a:pt x="1" y="5"/>
              </a:lnTo>
              <a:lnTo>
                <a:pt x="2" y="4"/>
              </a:lnTo>
              <a:lnTo>
                <a:pt x="3" y="4"/>
              </a:lnTo>
              <a:lnTo>
                <a:pt x="3" y="3"/>
              </a:lnTo>
              <a:lnTo>
                <a:pt x="5" y="2"/>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233680</xdr:colOff>
      <xdr:row>16</xdr:row>
      <xdr:rowOff>133350</xdr:rowOff>
    </xdr:from>
    <xdr:to>
      <xdr:col>6</xdr:col>
      <xdr:colOff>162560</xdr:colOff>
      <xdr:row>18</xdr:row>
      <xdr:rowOff>104775</xdr:rowOff>
    </xdr:to>
    <xdr:sp>
      <xdr:nvSpPr>
        <xdr:cNvPr id="4903715" name="Freeform 161"/>
        <xdr:cNvSpPr/>
      </xdr:nvSpPr>
      <xdr:spPr>
        <a:xfrm>
          <a:off x="3718560" y="2745740"/>
          <a:ext cx="579120" cy="276225"/>
        </a:xfrm>
        <a:custGeom>
          <a:avLst/>
          <a:gdLst>
            <a:gd name="txL" fmla="*/ 0 w 57"/>
            <a:gd name="txT" fmla="*/ 0 h 30"/>
            <a:gd name="txR" fmla="*/ 57 w 57"/>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7" h="30">
              <a:moveTo>
                <a:pt x="1" y="5"/>
              </a:moveTo>
              <a:lnTo>
                <a:pt x="1" y="4"/>
              </a:lnTo>
              <a:lnTo>
                <a:pt x="3" y="4"/>
              </a:lnTo>
              <a:lnTo>
                <a:pt x="4" y="4"/>
              </a:lnTo>
              <a:lnTo>
                <a:pt x="5" y="3"/>
              </a:lnTo>
              <a:lnTo>
                <a:pt x="6" y="3"/>
              </a:lnTo>
              <a:lnTo>
                <a:pt x="7" y="3"/>
              </a:lnTo>
              <a:lnTo>
                <a:pt x="8" y="2"/>
              </a:lnTo>
              <a:lnTo>
                <a:pt x="9" y="2"/>
              </a:lnTo>
              <a:lnTo>
                <a:pt x="10" y="2"/>
              </a:lnTo>
              <a:lnTo>
                <a:pt x="11" y="2"/>
              </a:lnTo>
              <a:lnTo>
                <a:pt x="12" y="1"/>
              </a:lnTo>
              <a:lnTo>
                <a:pt x="13" y="1"/>
              </a:lnTo>
              <a:lnTo>
                <a:pt x="15" y="0"/>
              </a:lnTo>
              <a:lnTo>
                <a:pt x="16" y="1"/>
              </a:lnTo>
              <a:lnTo>
                <a:pt x="17" y="2"/>
              </a:lnTo>
              <a:lnTo>
                <a:pt x="18" y="3"/>
              </a:lnTo>
              <a:lnTo>
                <a:pt x="19" y="3"/>
              </a:lnTo>
              <a:lnTo>
                <a:pt x="20" y="4"/>
              </a:lnTo>
              <a:lnTo>
                <a:pt x="22" y="4"/>
              </a:lnTo>
              <a:lnTo>
                <a:pt x="23" y="4"/>
              </a:lnTo>
              <a:lnTo>
                <a:pt x="25" y="4"/>
              </a:lnTo>
              <a:lnTo>
                <a:pt x="26" y="4"/>
              </a:lnTo>
              <a:lnTo>
                <a:pt x="27" y="5"/>
              </a:lnTo>
              <a:lnTo>
                <a:pt x="28" y="5"/>
              </a:lnTo>
              <a:lnTo>
                <a:pt x="30" y="6"/>
              </a:lnTo>
              <a:lnTo>
                <a:pt x="31" y="6"/>
              </a:lnTo>
              <a:lnTo>
                <a:pt x="32" y="6"/>
              </a:lnTo>
              <a:lnTo>
                <a:pt x="33" y="7"/>
              </a:lnTo>
              <a:lnTo>
                <a:pt x="34" y="7"/>
              </a:lnTo>
              <a:lnTo>
                <a:pt x="35" y="7"/>
              </a:lnTo>
              <a:lnTo>
                <a:pt x="36" y="7"/>
              </a:lnTo>
              <a:lnTo>
                <a:pt x="37" y="8"/>
              </a:lnTo>
              <a:lnTo>
                <a:pt x="38" y="8"/>
              </a:lnTo>
              <a:lnTo>
                <a:pt x="39" y="9"/>
              </a:lnTo>
              <a:lnTo>
                <a:pt x="40" y="9"/>
              </a:lnTo>
              <a:lnTo>
                <a:pt x="41" y="10"/>
              </a:lnTo>
              <a:lnTo>
                <a:pt x="42" y="11"/>
              </a:lnTo>
              <a:lnTo>
                <a:pt x="43" y="11"/>
              </a:lnTo>
              <a:lnTo>
                <a:pt x="44" y="12"/>
              </a:lnTo>
              <a:lnTo>
                <a:pt x="45" y="12"/>
              </a:lnTo>
              <a:lnTo>
                <a:pt x="46" y="13"/>
              </a:lnTo>
              <a:lnTo>
                <a:pt x="47" y="13"/>
              </a:lnTo>
              <a:lnTo>
                <a:pt x="48" y="14"/>
              </a:lnTo>
              <a:lnTo>
                <a:pt x="49" y="15"/>
              </a:lnTo>
              <a:lnTo>
                <a:pt x="50" y="15"/>
              </a:lnTo>
              <a:lnTo>
                <a:pt x="51" y="16"/>
              </a:lnTo>
              <a:lnTo>
                <a:pt x="52" y="17"/>
              </a:lnTo>
              <a:lnTo>
                <a:pt x="52" y="18"/>
              </a:lnTo>
              <a:lnTo>
                <a:pt x="53" y="19"/>
              </a:lnTo>
              <a:lnTo>
                <a:pt x="54" y="20"/>
              </a:lnTo>
              <a:lnTo>
                <a:pt x="55" y="21"/>
              </a:lnTo>
              <a:lnTo>
                <a:pt x="56" y="21"/>
              </a:lnTo>
              <a:lnTo>
                <a:pt x="57" y="22"/>
              </a:lnTo>
              <a:lnTo>
                <a:pt x="57" y="23"/>
              </a:lnTo>
              <a:lnTo>
                <a:pt x="56" y="23"/>
              </a:lnTo>
              <a:lnTo>
                <a:pt x="57" y="24"/>
              </a:lnTo>
              <a:lnTo>
                <a:pt x="57" y="25"/>
              </a:lnTo>
              <a:lnTo>
                <a:pt x="56" y="27"/>
              </a:lnTo>
              <a:lnTo>
                <a:pt x="56" y="26"/>
              </a:lnTo>
              <a:lnTo>
                <a:pt x="55" y="25"/>
              </a:lnTo>
              <a:lnTo>
                <a:pt x="54" y="25"/>
              </a:lnTo>
              <a:lnTo>
                <a:pt x="53" y="24"/>
              </a:lnTo>
              <a:lnTo>
                <a:pt x="52" y="25"/>
              </a:lnTo>
              <a:lnTo>
                <a:pt x="51" y="25"/>
              </a:lnTo>
              <a:lnTo>
                <a:pt x="50" y="25"/>
              </a:lnTo>
              <a:lnTo>
                <a:pt x="49" y="26"/>
              </a:lnTo>
              <a:lnTo>
                <a:pt x="48" y="26"/>
              </a:lnTo>
              <a:lnTo>
                <a:pt x="47" y="27"/>
              </a:lnTo>
              <a:lnTo>
                <a:pt x="46" y="27"/>
              </a:lnTo>
              <a:lnTo>
                <a:pt x="45" y="27"/>
              </a:lnTo>
              <a:lnTo>
                <a:pt x="44" y="28"/>
              </a:lnTo>
              <a:lnTo>
                <a:pt x="43" y="29"/>
              </a:lnTo>
              <a:lnTo>
                <a:pt x="42" y="29"/>
              </a:lnTo>
              <a:lnTo>
                <a:pt x="41" y="29"/>
              </a:lnTo>
              <a:lnTo>
                <a:pt x="40" y="29"/>
              </a:lnTo>
              <a:lnTo>
                <a:pt x="39" y="29"/>
              </a:lnTo>
              <a:lnTo>
                <a:pt x="38" y="29"/>
              </a:lnTo>
              <a:lnTo>
                <a:pt x="37" y="29"/>
              </a:lnTo>
              <a:lnTo>
                <a:pt x="35" y="30"/>
              </a:lnTo>
              <a:lnTo>
                <a:pt x="34" y="30"/>
              </a:lnTo>
              <a:lnTo>
                <a:pt x="33" y="29"/>
              </a:lnTo>
              <a:lnTo>
                <a:pt x="31" y="29"/>
              </a:lnTo>
              <a:lnTo>
                <a:pt x="30" y="29"/>
              </a:lnTo>
              <a:lnTo>
                <a:pt x="29" y="29"/>
              </a:lnTo>
              <a:lnTo>
                <a:pt x="28" y="28"/>
              </a:lnTo>
              <a:lnTo>
                <a:pt x="27" y="27"/>
              </a:lnTo>
              <a:lnTo>
                <a:pt x="27" y="26"/>
              </a:lnTo>
              <a:lnTo>
                <a:pt x="26" y="24"/>
              </a:lnTo>
              <a:lnTo>
                <a:pt x="26" y="23"/>
              </a:lnTo>
              <a:lnTo>
                <a:pt x="25" y="22"/>
              </a:lnTo>
              <a:lnTo>
                <a:pt x="24" y="22"/>
              </a:lnTo>
              <a:lnTo>
                <a:pt x="22" y="23"/>
              </a:lnTo>
              <a:lnTo>
                <a:pt x="23" y="21"/>
              </a:lnTo>
              <a:lnTo>
                <a:pt x="23" y="20"/>
              </a:lnTo>
              <a:lnTo>
                <a:pt x="23" y="19"/>
              </a:lnTo>
              <a:lnTo>
                <a:pt x="24" y="18"/>
              </a:lnTo>
              <a:lnTo>
                <a:pt x="24" y="17"/>
              </a:lnTo>
              <a:lnTo>
                <a:pt x="24" y="16"/>
              </a:lnTo>
              <a:lnTo>
                <a:pt x="24" y="15"/>
              </a:lnTo>
              <a:lnTo>
                <a:pt x="24" y="14"/>
              </a:lnTo>
              <a:lnTo>
                <a:pt x="25" y="13"/>
              </a:lnTo>
              <a:lnTo>
                <a:pt x="25" y="12"/>
              </a:lnTo>
              <a:lnTo>
                <a:pt x="25" y="10"/>
              </a:lnTo>
              <a:lnTo>
                <a:pt x="26" y="9"/>
              </a:lnTo>
              <a:lnTo>
                <a:pt x="24" y="10"/>
              </a:lnTo>
              <a:lnTo>
                <a:pt x="23" y="10"/>
              </a:lnTo>
              <a:lnTo>
                <a:pt x="22" y="11"/>
              </a:lnTo>
              <a:lnTo>
                <a:pt x="21" y="11"/>
              </a:lnTo>
              <a:lnTo>
                <a:pt x="20" y="11"/>
              </a:lnTo>
              <a:lnTo>
                <a:pt x="19" y="12"/>
              </a:lnTo>
              <a:lnTo>
                <a:pt x="18" y="12"/>
              </a:lnTo>
              <a:lnTo>
                <a:pt x="17" y="12"/>
              </a:lnTo>
              <a:lnTo>
                <a:pt x="16" y="12"/>
              </a:lnTo>
              <a:lnTo>
                <a:pt x="15" y="13"/>
              </a:lnTo>
              <a:lnTo>
                <a:pt x="14" y="12"/>
              </a:lnTo>
              <a:lnTo>
                <a:pt x="13" y="12"/>
              </a:lnTo>
              <a:lnTo>
                <a:pt x="12" y="12"/>
              </a:lnTo>
              <a:lnTo>
                <a:pt x="11" y="12"/>
              </a:lnTo>
              <a:lnTo>
                <a:pt x="10" y="11"/>
              </a:lnTo>
              <a:lnTo>
                <a:pt x="8" y="11"/>
              </a:lnTo>
              <a:lnTo>
                <a:pt x="7" y="11"/>
              </a:lnTo>
              <a:lnTo>
                <a:pt x="6" y="10"/>
              </a:lnTo>
              <a:lnTo>
                <a:pt x="5" y="10"/>
              </a:lnTo>
              <a:lnTo>
                <a:pt x="4" y="9"/>
              </a:lnTo>
              <a:lnTo>
                <a:pt x="3" y="8"/>
              </a:lnTo>
              <a:lnTo>
                <a:pt x="2" y="8"/>
              </a:lnTo>
              <a:lnTo>
                <a:pt x="1" y="7"/>
              </a:lnTo>
              <a:lnTo>
                <a:pt x="1" y="6"/>
              </a:lnTo>
              <a:lnTo>
                <a:pt x="0" y="5"/>
              </a:lnTo>
              <a:lnTo>
                <a:pt x="1"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548640</xdr:colOff>
      <xdr:row>17</xdr:row>
      <xdr:rowOff>19050</xdr:rowOff>
    </xdr:from>
    <xdr:to>
      <xdr:col>5</xdr:col>
      <xdr:colOff>325120</xdr:colOff>
      <xdr:row>18</xdr:row>
      <xdr:rowOff>142875</xdr:rowOff>
    </xdr:to>
    <xdr:sp>
      <xdr:nvSpPr>
        <xdr:cNvPr id="4903716" name="Freeform 162"/>
        <xdr:cNvSpPr/>
      </xdr:nvSpPr>
      <xdr:spPr>
        <a:xfrm>
          <a:off x="3383280" y="2783840"/>
          <a:ext cx="426720" cy="276225"/>
        </a:xfrm>
        <a:custGeom>
          <a:avLst/>
          <a:gdLst>
            <a:gd name="txL" fmla="*/ 0 w 42"/>
            <a:gd name="txT" fmla="*/ 0 h 29"/>
            <a:gd name="txR" fmla="*/ 42 w 42"/>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2" h="29">
              <a:moveTo>
                <a:pt x="18" y="5"/>
              </a:moveTo>
              <a:lnTo>
                <a:pt x="18" y="5"/>
              </a:lnTo>
              <a:lnTo>
                <a:pt x="19" y="6"/>
              </a:lnTo>
              <a:lnTo>
                <a:pt x="20" y="7"/>
              </a:lnTo>
              <a:lnTo>
                <a:pt x="21" y="6"/>
              </a:lnTo>
              <a:lnTo>
                <a:pt x="22" y="5"/>
              </a:lnTo>
              <a:lnTo>
                <a:pt x="23" y="5"/>
              </a:lnTo>
              <a:lnTo>
                <a:pt x="24" y="5"/>
              </a:lnTo>
              <a:lnTo>
                <a:pt x="25" y="5"/>
              </a:lnTo>
              <a:lnTo>
                <a:pt x="26" y="4"/>
              </a:lnTo>
              <a:lnTo>
                <a:pt x="27" y="4"/>
              </a:lnTo>
              <a:lnTo>
                <a:pt x="28" y="4"/>
              </a:lnTo>
              <a:lnTo>
                <a:pt x="29" y="3"/>
              </a:lnTo>
              <a:lnTo>
                <a:pt x="30" y="3"/>
              </a:lnTo>
              <a:lnTo>
                <a:pt x="31" y="3"/>
              </a:lnTo>
              <a:lnTo>
                <a:pt x="32" y="2"/>
              </a:lnTo>
              <a:lnTo>
                <a:pt x="33" y="2"/>
              </a:lnTo>
              <a:lnTo>
                <a:pt x="33" y="1"/>
              </a:lnTo>
              <a:lnTo>
                <a:pt x="33" y="0"/>
              </a:lnTo>
              <a:lnTo>
                <a:pt x="34" y="1"/>
              </a:lnTo>
              <a:lnTo>
                <a:pt x="34" y="2"/>
              </a:lnTo>
              <a:lnTo>
                <a:pt x="35" y="3"/>
              </a:lnTo>
              <a:lnTo>
                <a:pt x="36" y="3"/>
              </a:lnTo>
              <a:lnTo>
                <a:pt x="37" y="4"/>
              </a:lnTo>
              <a:lnTo>
                <a:pt x="38" y="5"/>
              </a:lnTo>
              <a:lnTo>
                <a:pt x="39" y="5"/>
              </a:lnTo>
              <a:lnTo>
                <a:pt x="40" y="6"/>
              </a:lnTo>
              <a:lnTo>
                <a:pt x="41" y="7"/>
              </a:lnTo>
              <a:lnTo>
                <a:pt x="41" y="8"/>
              </a:lnTo>
              <a:lnTo>
                <a:pt x="41" y="9"/>
              </a:lnTo>
              <a:lnTo>
                <a:pt x="42" y="10"/>
              </a:lnTo>
              <a:lnTo>
                <a:pt x="41" y="11"/>
              </a:lnTo>
              <a:lnTo>
                <a:pt x="40" y="12"/>
              </a:lnTo>
              <a:lnTo>
                <a:pt x="40" y="13"/>
              </a:lnTo>
              <a:lnTo>
                <a:pt x="39" y="13"/>
              </a:lnTo>
              <a:lnTo>
                <a:pt x="38" y="14"/>
              </a:lnTo>
              <a:lnTo>
                <a:pt x="38" y="15"/>
              </a:lnTo>
              <a:lnTo>
                <a:pt x="36" y="15"/>
              </a:lnTo>
              <a:lnTo>
                <a:pt x="36" y="16"/>
              </a:lnTo>
              <a:lnTo>
                <a:pt x="37" y="17"/>
              </a:lnTo>
              <a:lnTo>
                <a:pt x="37" y="18"/>
              </a:lnTo>
              <a:lnTo>
                <a:pt x="38" y="19"/>
              </a:lnTo>
              <a:lnTo>
                <a:pt x="40" y="20"/>
              </a:lnTo>
              <a:lnTo>
                <a:pt x="38" y="20"/>
              </a:lnTo>
              <a:lnTo>
                <a:pt x="37" y="20"/>
              </a:lnTo>
              <a:lnTo>
                <a:pt x="36" y="21"/>
              </a:lnTo>
              <a:lnTo>
                <a:pt x="35" y="21"/>
              </a:lnTo>
              <a:lnTo>
                <a:pt x="34" y="22"/>
              </a:lnTo>
              <a:lnTo>
                <a:pt x="34" y="23"/>
              </a:lnTo>
              <a:lnTo>
                <a:pt x="32" y="25"/>
              </a:lnTo>
              <a:lnTo>
                <a:pt x="31" y="26"/>
              </a:lnTo>
              <a:lnTo>
                <a:pt x="31" y="27"/>
              </a:lnTo>
              <a:lnTo>
                <a:pt x="30" y="29"/>
              </a:lnTo>
              <a:lnTo>
                <a:pt x="29" y="28"/>
              </a:lnTo>
              <a:lnTo>
                <a:pt x="28" y="28"/>
              </a:lnTo>
              <a:lnTo>
                <a:pt x="26" y="28"/>
              </a:lnTo>
              <a:lnTo>
                <a:pt x="24" y="27"/>
              </a:lnTo>
              <a:lnTo>
                <a:pt x="23" y="27"/>
              </a:lnTo>
              <a:lnTo>
                <a:pt x="22" y="26"/>
              </a:lnTo>
              <a:lnTo>
                <a:pt x="21" y="26"/>
              </a:lnTo>
              <a:lnTo>
                <a:pt x="20" y="25"/>
              </a:lnTo>
              <a:lnTo>
                <a:pt x="19" y="25"/>
              </a:lnTo>
              <a:lnTo>
                <a:pt x="18" y="24"/>
              </a:lnTo>
              <a:lnTo>
                <a:pt x="17" y="23"/>
              </a:lnTo>
              <a:lnTo>
                <a:pt x="16" y="23"/>
              </a:lnTo>
              <a:lnTo>
                <a:pt x="15" y="22"/>
              </a:lnTo>
              <a:lnTo>
                <a:pt x="13" y="21"/>
              </a:lnTo>
              <a:lnTo>
                <a:pt x="12" y="21"/>
              </a:lnTo>
              <a:lnTo>
                <a:pt x="11" y="20"/>
              </a:lnTo>
              <a:lnTo>
                <a:pt x="9" y="19"/>
              </a:lnTo>
              <a:lnTo>
                <a:pt x="6" y="18"/>
              </a:lnTo>
              <a:lnTo>
                <a:pt x="5" y="18"/>
              </a:lnTo>
              <a:lnTo>
                <a:pt x="4" y="17"/>
              </a:lnTo>
              <a:lnTo>
                <a:pt x="3" y="17"/>
              </a:lnTo>
              <a:lnTo>
                <a:pt x="2" y="16"/>
              </a:lnTo>
              <a:lnTo>
                <a:pt x="1" y="16"/>
              </a:lnTo>
              <a:lnTo>
                <a:pt x="0" y="16"/>
              </a:lnTo>
              <a:lnTo>
                <a:pt x="0" y="15"/>
              </a:lnTo>
              <a:lnTo>
                <a:pt x="1" y="15"/>
              </a:lnTo>
              <a:lnTo>
                <a:pt x="2" y="14"/>
              </a:lnTo>
              <a:lnTo>
                <a:pt x="5" y="13"/>
              </a:lnTo>
              <a:lnTo>
                <a:pt x="6" y="12"/>
              </a:lnTo>
              <a:lnTo>
                <a:pt x="7" y="12"/>
              </a:lnTo>
              <a:lnTo>
                <a:pt x="8" y="11"/>
              </a:lnTo>
              <a:lnTo>
                <a:pt x="9" y="11"/>
              </a:lnTo>
              <a:lnTo>
                <a:pt x="10" y="10"/>
              </a:lnTo>
              <a:lnTo>
                <a:pt x="11" y="9"/>
              </a:lnTo>
              <a:lnTo>
                <a:pt x="12" y="9"/>
              </a:lnTo>
              <a:lnTo>
                <a:pt x="13" y="8"/>
              </a:lnTo>
              <a:lnTo>
                <a:pt x="14" y="7"/>
              </a:lnTo>
              <a:lnTo>
                <a:pt x="15" y="6"/>
              </a:lnTo>
              <a:lnTo>
                <a:pt x="16" y="5"/>
              </a:lnTo>
              <a:lnTo>
                <a:pt x="17" y="5"/>
              </a:lnTo>
              <a:lnTo>
                <a:pt x="17" y="4"/>
              </a:lnTo>
              <a:lnTo>
                <a:pt x="18"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294640</xdr:colOff>
      <xdr:row>18</xdr:row>
      <xdr:rowOff>9525</xdr:rowOff>
    </xdr:from>
    <xdr:to>
      <xdr:col>5</xdr:col>
      <xdr:colOff>111760</xdr:colOff>
      <xdr:row>19</xdr:row>
      <xdr:rowOff>142875</xdr:rowOff>
    </xdr:to>
    <xdr:sp>
      <xdr:nvSpPr>
        <xdr:cNvPr id="4903717" name="Freeform 163"/>
        <xdr:cNvSpPr/>
      </xdr:nvSpPr>
      <xdr:spPr>
        <a:xfrm>
          <a:off x="3129280" y="2926715"/>
          <a:ext cx="467360" cy="285750"/>
        </a:xfrm>
        <a:custGeom>
          <a:avLst/>
          <a:gdLst>
            <a:gd name="txL" fmla="*/ 0 w 46"/>
            <a:gd name="txT" fmla="*/ 0 h 30"/>
            <a:gd name="txR" fmla="*/ 46 w 46"/>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46" h="30">
              <a:moveTo>
                <a:pt x="1" y="13"/>
              </a:moveTo>
              <a:lnTo>
                <a:pt x="2" y="13"/>
              </a:lnTo>
              <a:lnTo>
                <a:pt x="3" y="13"/>
              </a:lnTo>
              <a:lnTo>
                <a:pt x="4" y="13"/>
              </a:lnTo>
              <a:lnTo>
                <a:pt x="6" y="12"/>
              </a:lnTo>
              <a:lnTo>
                <a:pt x="7" y="12"/>
              </a:lnTo>
              <a:lnTo>
                <a:pt x="8" y="11"/>
              </a:lnTo>
              <a:lnTo>
                <a:pt x="9" y="11"/>
              </a:lnTo>
              <a:lnTo>
                <a:pt x="11" y="11"/>
              </a:lnTo>
              <a:lnTo>
                <a:pt x="12" y="10"/>
              </a:lnTo>
              <a:lnTo>
                <a:pt x="13" y="10"/>
              </a:lnTo>
              <a:lnTo>
                <a:pt x="15" y="9"/>
              </a:lnTo>
              <a:lnTo>
                <a:pt x="16" y="9"/>
              </a:lnTo>
              <a:lnTo>
                <a:pt x="17" y="9"/>
              </a:lnTo>
              <a:lnTo>
                <a:pt x="18" y="9"/>
              </a:lnTo>
              <a:lnTo>
                <a:pt x="20" y="9"/>
              </a:lnTo>
              <a:lnTo>
                <a:pt x="22" y="9"/>
              </a:lnTo>
              <a:lnTo>
                <a:pt x="23" y="9"/>
              </a:lnTo>
              <a:lnTo>
                <a:pt x="25" y="9"/>
              </a:lnTo>
              <a:lnTo>
                <a:pt x="25" y="7"/>
              </a:lnTo>
              <a:lnTo>
                <a:pt x="24" y="6"/>
              </a:lnTo>
              <a:lnTo>
                <a:pt x="24" y="5"/>
              </a:lnTo>
              <a:lnTo>
                <a:pt x="24" y="4"/>
              </a:lnTo>
              <a:lnTo>
                <a:pt x="23" y="3"/>
              </a:lnTo>
              <a:lnTo>
                <a:pt x="22" y="3"/>
              </a:lnTo>
              <a:lnTo>
                <a:pt x="21" y="1"/>
              </a:lnTo>
              <a:lnTo>
                <a:pt x="21" y="0"/>
              </a:lnTo>
              <a:lnTo>
                <a:pt x="23" y="0"/>
              </a:lnTo>
              <a:lnTo>
                <a:pt x="24" y="0"/>
              </a:lnTo>
              <a:lnTo>
                <a:pt x="25" y="0"/>
              </a:lnTo>
              <a:lnTo>
                <a:pt x="26" y="0"/>
              </a:lnTo>
              <a:lnTo>
                <a:pt x="27" y="0"/>
              </a:lnTo>
              <a:lnTo>
                <a:pt x="28" y="1"/>
              </a:lnTo>
              <a:lnTo>
                <a:pt x="29" y="1"/>
              </a:lnTo>
              <a:lnTo>
                <a:pt x="30" y="2"/>
              </a:lnTo>
              <a:lnTo>
                <a:pt x="31" y="2"/>
              </a:lnTo>
              <a:lnTo>
                <a:pt x="34" y="3"/>
              </a:lnTo>
              <a:lnTo>
                <a:pt x="36" y="4"/>
              </a:lnTo>
              <a:lnTo>
                <a:pt x="37" y="5"/>
              </a:lnTo>
              <a:lnTo>
                <a:pt x="38" y="5"/>
              </a:lnTo>
              <a:lnTo>
                <a:pt x="40" y="6"/>
              </a:lnTo>
              <a:lnTo>
                <a:pt x="41" y="7"/>
              </a:lnTo>
              <a:lnTo>
                <a:pt x="42" y="7"/>
              </a:lnTo>
              <a:lnTo>
                <a:pt x="43" y="8"/>
              </a:lnTo>
              <a:lnTo>
                <a:pt x="44" y="9"/>
              </a:lnTo>
              <a:lnTo>
                <a:pt x="45" y="9"/>
              </a:lnTo>
              <a:lnTo>
                <a:pt x="46" y="10"/>
              </a:lnTo>
              <a:lnTo>
                <a:pt x="46" y="11"/>
              </a:lnTo>
              <a:lnTo>
                <a:pt x="45" y="13"/>
              </a:lnTo>
              <a:lnTo>
                <a:pt x="45" y="14"/>
              </a:lnTo>
              <a:lnTo>
                <a:pt x="46" y="14"/>
              </a:lnTo>
              <a:lnTo>
                <a:pt x="46" y="16"/>
              </a:lnTo>
              <a:lnTo>
                <a:pt x="45" y="16"/>
              </a:lnTo>
              <a:lnTo>
                <a:pt x="44" y="16"/>
              </a:lnTo>
              <a:lnTo>
                <a:pt x="44" y="17"/>
              </a:lnTo>
              <a:lnTo>
                <a:pt x="44" y="18"/>
              </a:lnTo>
              <a:lnTo>
                <a:pt x="43" y="19"/>
              </a:lnTo>
              <a:lnTo>
                <a:pt x="42" y="19"/>
              </a:lnTo>
              <a:lnTo>
                <a:pt x="42" y="20"/>
              </a:lnTo>
              <a:lnTo>
                <a:pt x="41" y="22"/>
              </a:lnTo>
              <a:lnTo>
                <a:pt x="41" y="24"/>
              </a:lnTo>
              <a:lnTo>
                <a:pt x="41" y="25"/>
              </a:lnTo>
              <a:lnTo>
                <a:pt x="42" y="26"/>
              </a:lnTo>
              <a:lnTo>
                <a:pt x="42" y="27"/>
              </a:lnTo>
              <a:lnTo>
                <a:pt x="41" y="27"/>
              </a:lnTo>
              <a:lnTo>
                <a:pt x="41" y="29"/>
              </a:lnTo>
              <a:lnTo>
                <a:pt x="41" y="30"/>
              </a:lnTo>
              <a:lnTo>
                <a:pt x="40" y="30"/>
              </a:lnTo>
              <a:lnTo>
                <a:pt x="38" y="30"/>
              </a:lnTo>
              <a:lnTo>
                <a:pt x="37" y="30"/>
              </a:lnTo>
              <a:lnTo>
                <a:pt x="36" y="29"/>
              </a:lnTo>
              <a:lnTo>
                <a:pt x="35" y="29"/>
              </a:lnTo>
              <a:lnTo>
                <a:pt x="34" y="30"/>
              </a:lnTo>
              <a:lnTo>
                <a:pt x="33" y="30"/>
              </a:lnTo>
              <a:lnTo>
                <a:pt x="32" y="29"/>
              </a:lnTo>
              <a:lnTo>
                <a:pt x="31" y="28"/>
              </a:lnTo>
              <a:lnTo>
                <a:pt x="30" y="28"/>
              </a:lnTo>
              <a:lnTo>
                <a:pt x="29" y="27"/>
              </a:lnTo>
              <a:lnTo>
                <a:pt x="28" y="27"/>
              </a:lnTo>
              <a:lnTo>
                <a:pt x="27" y="27"/>
              </a:lnTo>
              <a:lnTo>
                <a:pt x="26" y="27"/>
              </a:lnTo>
              <a:lnTo>
                <a:pt x="24" y="26"/>
              </a:lnTo>
              <a:lnTo>
                <a:pt x="23" y="26"/>
              </a:lnTo>
              <a:lnTo>
                <a:pt x="22" y="26"/>
              </a:lnTo>
              <a:lnTo>
                <a:pt x="21" y="26"/>
              </a:lnTo>
              <a:lnTo>
                <a:pt x="20" y="25"/>
              </a:lnTo>
              <a:lnTo>
                <a:pt x="19" y="25"/>
              </a:lnTo>
              <a:lnTo>
                <a:pt x="18" y="25"/>
              </a:lnTo>
              <a:lnTo>
                <a:pt x="17" y="25"/>
              </a:lnTo>
              <a:lnTo>
                <a:pt x="16" y="25"/>
              </a:lnTo>
              <a:lnTo>
                <a:pt x="15" y="24"/>
              </a:lnTo>
              <a:lnTo>
                <a:pt x="13" y="24"/>
              </a:lnTo>
              <a:lnTo>
                <a:pt x="12" y="24"/>
              </a:lnTo>
              <a:lnTo>
                <a:pt x="11" y="24"/>
              </a:lnTo>
              <a:lnTo>
                <a:pt x="10" y="23"/>
              </a:lnTo>
              <a:lnTo>
                <a:pt x="9" y="23"/>
              </a:lnTo>
              <a:lnTo>
                <a:pt x="8" y="23"/>
              </a:lnTo>
              <a:lnTo>
                <a:pt x="6" y="22"/>
              </a:lnTo>
              <a:lnTo>
                <a:pt x="6" y="21"/>
              </a:lnTo>
              <a:lnTo>
                <a:pt x="5" y="20"/>
              </a:lnTo>
              <a:lnTo>
                <a:pt x="4" y="20"/>
              </a:lnTo>
              <a:lnTo>
                <a:pt x="3" y="19"/>
              </a:lnTo>
              <a:lnTo>
                <a:pt x="2" y="19"/>
              </a:lnTo>
              <a:lnTo>
                <a:pt x="2" y="18"/>
              </a:lnTo>
              <a:lnTo>
                <a:pt x="1" y="17"/>
              </a:lnTo>
              <a:lnTo>
                <a:pt x="0" y="17"/>
              </a:lnTo>
              <a:lnTo>
                <a:pt x="0" y="16"/>
              </a:lnTo>
              <a:lnTo>
                <a:pt x="1" y="15"/>
              </a:lnTo>
              <a:lnTo>
                <a:pt x="0" y="14"/>
              </a:lnTo>
              <a:lnTo>
                <a:pt x="0" y="13"/>
              </a:lnTo>
              <a:lnTo>
                <a:pt x="1"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40640</xdr:colOff>
      <xdr:row>21</xdr:row>
      <xdr:rowOff>95250</xdr:rowOff>
    </xdr:from>
    <xdr:to>
      <xdr:col>5</xdr:col>
      <xdr:colOff>538480</xdr:colOff>
      <xdr:row>23</xdr:row>
      <xdr:rowOff>95250</xdr:rowOff>
    </xdr:to>
    <xdr:sp>
      <xdr:nvSpPr>
        <xdr:cNvPr id="4903718" name="Freeform 164"/>
        <xdr:cNvSpPr/>
      </xdr:nvSpPr>
      <xdr:spPr>
        <a:xfrm>
          <a:off x="3525520" y="3469640"/>
          <a:ext cx="497840" cy="304800"/>
        </a:xfrm>
        <a:custGeom>
          <a:avLst/>
          <a:gdLst>
            <a:gd name="txL" fmla="*/ 0 w 49"/>
            <a:gd name="txT" fmla="*/ 0 h 34"/>
            <a:gd name="txR" fmla="*/ 49 w 49"/>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9" h="34">
              <a:moveTo>
                <a:pt x="5" y="9"/>
              </a:moveTo>
              <a:lnTo>
                <a:pt x="5" y="9"/>
              </a:lnTo>
              <a:lnTo>
                <a:pt x="7" y="9"/>
              </a:lnTo>
              <a:lnTo>
                <a:pt x="9" y="8"/>
              </a:lnTo>
              <a:lnTo>
                <a:pt x="10" y="8"/>
              </a:lnTo>
              <a:lnTo>
                <a:pt x="11" y="8"/>
              </a:lnTo>
              <a:lnTo>
                <a:pt x="12" y="7"/>
              </a:lnTo>
              <a:lnTo>
                <a:pt x="13" y="7"/>
              </a:lnTo>
              <a:lnTo>
                <a:pt x="14" y="7"/>
              </a:lnTo>
              <a:lnTo>
                <a:pt x="16" y="7"/>
              </a:lnTo>
              <a:lnTo>
                <a:pt x="17" y="6"/>
              </a:lnTo>
              <a:lnTo>
                <a:pt x="17" y="5"/>
              </a:lnTo>
              <a:lnTo>
                <a:pt x="17" y="4"/>
              </a:lnTo>
              <a:lnTo>
                <a:pt x="17" y="3"/>
              </a:lnTo>
              <a:lnTo>
                <a:pt x="16" y="2"/>
              </a:lnTo>
              <a:lnTo>
                <a:pt x="16" y="0"/>
              </a:lnTo>
              <a:lnTo>
                <a:pt x="17" y="0"/>
              </a:lnTo>
              <a:lnTo>
                <a:pt x="18" y="1"/>
              </a:lnTo>
              <a:lnTo>
                <a:pt x="19" y="1"/>
              </a:lnTo>
              <a:lnTo>
                <a:pt x="21" y="1"/>
              </a:lnTo>
              <a:lnTo>
                <a:pt x="22" y="1"/>
              </a:lnTo>
              <a:lnTo>
                <a:pt x="23" y="2"/>
              </a:lnTo>
              <a:lnTo>
                <a:pt x="24" y="2"/>
              </a:lnTo>
              <a:lnTo>
                <a:pt x="25" y="2"/>
              </a:lnTo>
              <a:lnTo>
                <a:pt x="27" y="3"/>
              </a:lnTo>
              <a:lnTo>
                <a:pt x="28" y="3"/>
              </a:lnTo>
              <a:lnTo>
                <a:pt x="29" y="3"/>
              </a:lnTo>
              <a:lnTo>
                <a:pt x="30" y="3"/>
              </a:lnTo>
              <a:lnTo>
                <a:pt x="32" y="2"/>
              </a:lnTo>
              <a:lnTo>
                <a:pt x="33" y="2"/>
              </a:lnTo>
              <a:lnTo>
                <a:pt x="35" y="1"/>
              </a:lnTo>
              <a:lnTo>
                <a:pt x="36" y="1"/>
              </a:lnTo>
              <a:lnTo>
                <a:pt x="37" y="1"/>
              </a:lnTo>
              <a:lnTo>
                <a:pt x="40" y="0"/>
              </a:lnTo>
              <a:lnTo>
                <a:pt x="41" y="1"/>
              </a:lnTo>
              <a:lnTo>
                <a:pt x="41" y="2"/>
              </a:lnTo>
              <a:lnTo>
                <a:pt x="41" y="4"/>
              </a:lnTo>
              <a:lnTo>
                <a:pt x="41" y="5"/>
              </a:lnTo>
              <a:lnTo>
                <a:pt x="41" y="6"/>
              </a:lnTo>
              <a:lnTo>
                <a:pt x="40" y="7"/>
              </a:lnTo>
              <a:lnTo>
                <a:pt x="41" y="8"/>
              </a:lnTo>
              <a:lnTo>
                <a:pt x="40" y="9"/>
              </a:lnTo>
              <a:lnTo>
                <a:pt x="39" y="10"/>
              </a:lnTo>
              <a:lnTo>
                <a:pt x="39" y="11"/>
              </a:lnTo>
              <a:lnTo>
                <a:pt x="40" y="12"/>
              </a:lnTo>
              <a:lnTo>
                <a:pt x="40" y="13"/>
              </a:lnTo>
              <a:lnTo>
                <a:pt x="40" y="14"/>
              </a:lnTo>
              <a:lnTo>
                <a:pt x="41" y="15"/>
              </a:lnTo>
              <a:lnTo>
                <a:pt x="42" y="16"/>
              </a:lnTo>
              <a:lnTo>
                <a:pt x="42" y="17"/>
              </a:lnTo>
              <a:lnTo>
                <a:pt x="43" y="18"/>
              </a:lnTo>
              <a:lnTo>
                <a:pt x="44" y="19"/>
              </a:lnTo>
              <a:lnTo>
                <a:pt x="45" y="20"/>
              </a:lnTo>
              <a:lnTo>
                <a:pt x="46" y="22"/>
              </a:lnTo>
              <a:lnTo>
                <a:pt x="47" y="22"/>
              </a:lnTo>
              <a:lnTo>
                <a:pt x="48" y="24"/>
              </a:lnTo>
              <a:lnTo>
                <a:pt x="49" y="24"/>
              </a:lnTo>
              <a:lnTo>
                <a:pt x="47" y="24"/>
              </a:lnTo>
              <a:lnTo>
                <a:pt x="45" y="25"/>
              </a:lnTo>
              <a:lnTo>
                <a:pt x="44" y="25"/>
              </a:lnTo>
              <a:lnTo>
                <a:pt x="43" y="25"/>
              </a:lnTo>
              <a:lnTo>
                <a:pt x="41" y="24"/>
              </a:lnTo>
              <a:lnTo>
                <a:pt x="40" y="23"/>
              </a:lnTo>
              <a:lnTo>
                <a:pt x="38" y="23"/>
              </a:lnTo>
              <a:lnTo>
                <a:pt x="37" y="22"/>
              </a:lnTo>
              <a:lnTo>
                <a:pt x="36" y="21"/>
              </a:lnTo>
              <a:lnTo>
                <a:pt x="34" y="20"/>
              </a:lnTo>
              <a:lnTo>
                <a:pt x="33" y="20"/>
              </a:lnTo>
              <a:lnTo>
                <a:pt x="32" y="21"/>
              </a:lnTo>
              <a:lnTo>
                <a:pt x="31" y="21"/>
              </a:lnTo>
              <a:lnTo>
                <a:pt x="30" y="22"/>
              </a:lnTo>
              <a:lnTo>
                <a:pt x="28" y="22"/>
              </a:lnTo>
              <a:lnTo>
                <a:pt x="26" y="22"/>
              </a:lnTo>
              <a:lnTo>
                <a:pt x="25" y="23"/>
              </a:lnTo>
              <a:lnTo>
                <a:pt x="24" y="24"/>
              </a:lnTo>
              <a:lnTo>
                <a:pt x="23" y="25"/>
              </a:lnTo>
              <a:lnTo>
                <a:pt x="22" y="25"/>
              </a:lnTo>
              <a:lnTo>
                <a:pt x="21" y="26"/>
              </a:lnTo>
              <a:lnTo>
                <a:pt x="20" y="27"/>
              </a:lnTo>
              <a:lnTo>
                <a:pt x="20" y="28"/>
              </a:lnTo>
              <a:lnTo>
                <a:pt x="19" y="29"/>
              </a:lnTo>
              <a:lnTo>
                <a:pt x="19" y="30"/>
              </a:lnTo>
              <a:lnTo>
                <a:pt x="17" y="30"/>
              </a:lnTo>
              <a:lnTo>
                <a:pt x="17" y="31"/>
              </a:lnTo>
              <a:lnTo>
                <a:pt x="16" y="32"/>
              </a:lnTo>
              <a:lnTo>
                <a:pt x="16" y="33"/>
              </a:lnTo>
              <a:lnTo>
                <a:pt x="15" y="33"/>
              </a:lnTo>
              <a:lnTo>
                <a:pt x="14" y="34"/>
              </a:lnTo>
              <a:lnTo>
                <a:pt x="13" y="34"/>
              </a:lnTo>
              <a:lnTo>
                <a:pt x="12" y="34"/>
              </a:lnTo>
              <a:lnTo>
                <a:pt x="11" y="33"/>
              </a:lnTo>
              <a:lnTo>
                <a:pt x="10" y="33"/>
              </a:lnTo>
              <a:lnTo>
                <a:pt x="9" y="32"/>
              </a:lnTo>
              <a:lnTo>
                <a:pt x="9" y="31"/>
              </a:lnTo>
              <a:lnTo>
                <a:pt x="9" y="30"/>
              </a:lnTo>
              <a:lnTo>
                <a:pt x="8" y="29"/>
              </a:lnTo>
              <a:lnTo>
                <a:pt x="8" y="28"/>
              </a:lnTo>
              <a:lnTo>
                <a:pt x="7" y="27"/>
              </a:lnTo>
              <a:lnTo>
                <a:pt x="6" y="27"/>
              </a:lnTo>
              <a:lnTo>
                <a:pt x="6" y="25"/>
              </a:lnTo>
              <a:lnTo>
                <a:pt x="7" y="24"/>
              </a:lnTo>
              <a:lnTo>
                <a:pt x="7" y="23"/>
              </a:lnTo>
              <a:lnTo>
                <a:pt x="7" y="22"/>
              </a:lnTo>
              <a:lnTo>
                <a:pt x="7" y="21"/>
              </a:lnTo>
              <a:lnTo>
                <a:pt x="7" y="20"/>
              </a:lnTo>
              <a:lnTo>
                <a:pt x="7" y="19"/>
              </a:lnTo>
              <a:lnTo>
                <a:pt x="6" y="19"/>
              </a:lnTo>
              <a:lnTo>
                <a:pt x="4" y="19"/>
              </a:lnTo>
              <a:lnTo>
                <a:pt x="3" y="18"/>
              </a:lnTo>
              <a:lnTo>
                <a:pt x="2" y="18"/>
              </a:lnTo>
              <a:lnTo>
                <a:pt x="1" y="18"/>
              </a:lnTo>
              <a:lnTo>
                <a:pt x="0" y="17"/>
              </a:lnTo>
              <a:lnTo>
                <a:pt x="1" y="16"/>
              </a:lnTo>
              <a:lnTo>
                <a:pt x="1" y="15"/>
              </a:lnTo>
              <a:lnTo>
                <a:pt x="2" y="14"/>
              </a:lnTo>
              <a:lnTo>
                <a:pt x="3" y="13"/>
              </a:lnTo>
              <a:lnTo>
                <a:pt x="3" y="12"/>
              </a:lnTo>
              <a:lnTo>
                <a:pt x="3" y="11"/>
              </a:lnTo>
              <a:lnTo>
                <a:pt x="4" y="9"/>
              </a:lnTo>
              <a:lnTo>
                <a:pt x="5"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416560</xdr:colOff>
      <xdr:row>18</xdr:row>
      <xdr:rowOff>38100</xdr:rowOff>
    </xdr:from>
    <xdr:to>
      <xdr:col>6</xdr:col>
      <xdr:colOff>223520</xdr:colOff>
      <xdr:row>20</xdr:row>
      <xdr:rowOff>9525</xdr:rowOff>
    </xdr:to>
    <xdr:sp>
      <xdr:nvSpPr>
        <xdr:cNvPr id="4903719" name="Freeform 165"/>
        <xdr:cNvSpPr/>
      </xdr:nvSpPr>
      <xdr:spPr>
        <a:xfrm>
          <a:off x="3901440" y="2955290"/>
          <a:ext cx="457200" cy="276225"/>
        </a:xfrm>
        <a:custGeom>
          <a:avLst/>
          <a:gdLst>
            <a:gd name="txL" fmla="*/ 0 w 45"/>
            <a:gd name="txT" fmla="*/ 0 h 30"/>
            <a:gd name="txR" fmla="*/ 45 w 45"/>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5" h="30">
              <a:moveTo>
                <a:pt x="16" y="5"/>
              </a:moveTo>
              <a:lnTo>
                <a:pt x="16" y="6"/>
              </a:lnTo>
              <a:lnTo>
                <a:pt x="17" y="6"/>
              </a:lnTo>
              <a:lnTo>
                <a:pt x="19" y="5"/>
              </a:lnTo>
              <a:lnTo>
                <a:pt x="20" y="5"/>
              </a:lnTo>
              <a:lnTo>
                <a:pt x="21" y="5"/>
              </a:lnTo>
              <a:lnTo>
                <a:pt x="22" y="5"/>
              </a:lnTo>
              <a:lnTo>
                <a:pt x="23" y="5"/>
              </a:lnTo>
              <a:lnTo>
                <a:pt x="24" y="5"/>
              </a:lnTo>
              <a:lnTo>
                <a:pt x="25" y="5"/>
              </a:lnTo>
              <a:lnTo>
                <a:pt x="26" y="4"/>
              </a:lnTo>
              <a:lnTo>
                <a:pt x="27" y="3"/>
              </a:lnTo>
              <a:lnTo>
                <a:pt x="28" y="3"/>
              </a:lnTo>
              <a:lnTo>
                <a:pt x="29" y="3"/>
              </a:lnTo>
              <a:lnTo>
                <a:pt x="30" y="2"/>
              </a:lnTo>
              <a:lnTo>
                <a:pt x="31" y="2"/>
              </a:lnTo>
              <a:lnTo>
                <a:pt x="32" y="1"/>
              </a:lnTo>
              <a:lnTo>
                <a:pt x="33" y="1"/>
              </a:lnTo>
              <a:lnTo>
                <a:pt x="34" y="1"/>
              </a:lnTo>
              <a:lnTo>
                <a:pt x="35" y="0"/>
              </a:lnTo>
              <a:lnTo>
                <a:pt x="36" y="1"/>
              </a:lnTo>
              <a:lnTo>
                <a:pt x="37" y="1"/>
              </a:lnTo>
              <a:lnTo>
                <a:pt x="38" y="2"/>
              </a:lnTo>
              <a:lnTo>
                <a:pt x="38" y="3"/>
              </a:lnTo>
              <a:lnTo>
                <a:pt x="39" y="4"/>
              </a:lnTo>
              <a:lnTo>
                <a:pt x="40" y="5"/>
              </a:lnTo>
              <a:lnTo>
                <a:pt x="41" y="6"/>
              </a:lnTo>
              <a:lnTo>
                <a:pt x="41" y="7"/>
              </a:lnTo>
              <a:lnTo>
                <a:pt x="42" y="8"/>
              </a:lnTo>
              <a:lnTo>
                <a:pt x="42" y="9"/>
              </a:lnTo>
              <a:lnTo>
                <a:pt x="41" y="10"/>
              </a:lnTo>
              <a:lnTo>
                <a:pt x="41" y="11"/>
              </a:lnTo>
              <a:lnTo>
                <a:pt x="41" y="12"/>
              </a:lnTo>
              <a:lnTo>
                <a:pt x="42" y="13"/>
              </a:lnTo>
              <a:lnTo>
                <a:pt x="41" y="14"/>
              </a:lnTo>
              <a:lnTo>
                <a:pt x="41" y="15"/>
              </a:lnTo>
              <a:lnTo>
                <a:pt x="41" y="17"/>
              </a:lnTo>
              <a:lnTo>
                <a:pt x="41" y="18"/>
              </a:lnTo>
              <a:lnTo>
                <a:pt x="41" y="19"/>
              </a:lnTo>
              <a:lnTo>
                <a:pt x="40" y="20"/>
              </a:lnTo>
              <a:lnTo>
                <a:pt x="42" y="20"/>
              </a:lnTo>
              <a:lnTo>
                <a:pt x="43" y="21"/>
              </a:lnTo>
              <a:lnTo>
                <a:pt x="45" y="21"/>
              </a:lnTo>
              <a:lnTo>
                <a:pt x="44" y="22"/>
              </a:lnTo>
              <a:lnTo>
                <a:pt x="42" y="22"/>
              </a:lnTo>
              <a:lnTo>
                <a:pt x="41" y="22"/>
              </a:lnTo>
              <a:lnTo>
                <a:pt x="40" y="22"/>
              </a:lnTo>
              <a:lnTo>
                <a:pt x="39" y="22"/>
              </a:lnTo>
              <a:lnTo>
                <a:pt x="39" y="24"/>
              </a:lnTo>
              <a:lnTo>
                <a:pt x="37" y="25"/>
              </a:lnTo>
              <a:lnTo>
                <a:pt x="36" y="25"/>
              </a:lnTo>
              <a:lnTo>
                <a:pt x="36" y="24"/>
              </a:lnTo>
              <a:lnTo>
                <a:pt x="35" y="24"/>
              </a:lnTo>
              <a:lnTo>
                <a:pt x="34" y="25"/>
              </a:lnTo>
              <a:lnTo>
                <a:pt x="34" y="23"/>
              </a:lnTo>
              <a:lnTo>
                <a:pt x="32" y="24"/>
              </a:lnTo>
              <a:lnTo>
                <a:pt x="32" y="25"/>
              </a:lnTo>
              <a:lnTo>
                <a:pt x="32" y="26"/>
              </a:lnTo>
              <a:lnTo>
                <a:pt x="31" y="26"/>
              </a:lnTo>
              <a:lnTo>
                <a:pt x="29" y="27"/>
              </a:lnTo>
              <a:lnTo>
                <a:pt x="28" y="27"/>
              </a:lnTo>
              <a:lnTo>
                <a:pt x="28" y="26"/>
              </a:lnTo>
              <a:lnTo>
                <a:pt x="27" y="25"/>
              </a:lnTo>
              <a:lnTo>
                <a:pt x="27" y="24"/>
              </a:lnTo>
              <a:lnTo>
                <a:pt x="26" y="23"/>
              </a:lnTo>
              <a:lnTo>
                <a:pt x="25" y="22"/>
              </a:lnTo>
              <a:lnTo>
                <a:pt x="24" y="23"/>
              </a:lnTo>
              <a:lnTo>
                <a:pt x="23" y="23"/>
              </a:lnTo>
              <a:lnTo>
                <a:pt x="23" y="25"/>
              </a:lnTo>
              <a:lnTo>
                <a:pt x="22" y="26"/>
              </a:lnTo>
              <a:lnTo>
                <a:pt x="21" y="27"/>
              </a:lnTo>
              <a:lnTo>
                <a:pt x="20" y="26"/>
              </a:lnTo>
              <a:lnTo>
                <a:pt x="19" y="25"/>
              </a:lnTo>
              <a:lnTo>
                <a:pt x="19" y="24"/>
              </a:lnTo>
              <a:lnTo>
                <a:pt x="18" y="23"/>
              </a:lnTo>
              <a:lnTo>
                <a:pt x="17" y="23"/>
              </a:lnTo>
              <a:lnTo>
                <a:pt x="16" y="23"/>
              </a:lnTo>
              <a:lnTo>
                <a:pt x="15" y="23"/>
              </a:lnTo>
              <a:lnTo>
                <a:pt x="14" y="24"/>
              </a:lnTo>
              <a:lnTo>
                <a:pt x="14" y="26"/>
              </a:lnTo>
              <a:lnTo>
                <a:pt x="14" y="27"/>
              </a:lnTo>
              <a:lnTo>
                <a:pt x="12" y="28"/>
              </a:lnTo>
              <a:lnTo>
                <a:pt x="11" y="28"/>
              </a:lnTo>
              <a:lnTo>
                <a:pt x="10" y="29"/>
              </a:lnTo>
              <a:lnTo>
                <a:pt x="9" y="29"/>
              </a:lnTo>
              <a:lnTo>
                <a:pt x="8" y="28"/>
              </a:lnTo>
              <a:lnTo>
                <a:pt x="7" y="29"/>
              </a:lnTo>
              <a:lnTo>
                <a:pt x="6" y="29"/>
              </a:lnTo>
              <a:lnTo>
                <a:pt x="5" y="29"/>
              </a:lnTo>
              <a:lnTo>
                <a:pt x="4" y="30"/>
              </a:lnTo>
              <a:lnTo>
                <a:pt x="3" y="30"/>
              </a:lnTo>
              <a:lnTo>
                <a:pt x="2" y="30"/>
              </a:lnTo>
              <a:lnTo>
                <a:pt x="1" y="30"/>
              </a:lnTo>
              <a:lnTo>
                <a:pt x="2" y="28"/>
              </a:lnTo>
              <a:lnTo>
                <a:pt x="2" y="27"/>
              </a:lnTo>
              <a:lnTo>
                <a:pt x="2" y="26"/>
              </a:lnTo>
              <a:lnTo>
                <a:pt x="2" y="24"/>
              </a:lnTo>
              <a:lnTo>
                <a:pt x="1" y="23"/>
              </a:lnTo>
              <a:lnTo>
                <a:pt x="2" y="23"/>
              </a:lnTo>
              <a:lnTo>
                <a:pt x="2" y="22"/>
              </a:lnTo>
              <a:lnTo>
                <a:pt x="3" y="21"/>
              </a:lnTo>
              <a:lnTo>
                <a:pt x="2" y="20"/>
              </a:lnTo>
              <a:lnTo>
                <a:pt x="2" y="19"/>
              </a:lnTo>
              <a:lnTo>
                <a:pt x="1" y="18"/>
              </a:lnTo>
              <a:lnTo>
                <a:pt x="0" y="17"/>
              </a:lnTo>
              <a:lnTo>
                <a:pt x="0" y="16"/>
              </a:lnTo>
              <a:lnTo>
                <a:pt x="1" y="16"/>
              </a:lnTo>
              <a:lnTo>
                <a:pt x="3" y="16"/>
              </a:lnTo>
              <a:lnTo>
                <a:pt x="4" y="17"/>
              </a:lnTo>
              <a:lnTo>
                <a:pt x="5" y="17"/>
              </a:lnTo>
              <a:lnTo>
                <a:pt x="6" y="17"/>
              </a:lnTo>
              <a:lnTo>
                <a:pt x="7" y="18"/>
              </a:lnTo>
              <a:lnTo>
                <a:pt x="8" y="18"/>
              </a:lnTo>
              <a:lnTo>
                <a:pt x="9" y="18"/>
              </a:lnTo>
              <a:lnTo>
                <a:pt x="9" y="17"/>
              </a:lnTo>
              <a:lnTo>
                <a:pt x="9" y="16"/>
              </a:lnTo>
              <a:lnTo>
                <a:pt x="8" y="15"/>
              </a:lnTo>
              <a:lnTo>
                <a:pt x="8" y="14"/>
              </a:lnTo>
              <a:lnTo>
                <a:pt x="8" y="13"/>
              </a:lnTo>
              <a:lnTo>
                <a:pt x="8" y="11"/>
              </a:lnTo>
              <a:lnTo>
                <a:pt x="9" y="10"/>
              </a:lnTo>
              <a:lnTo>
                <a:pt x="10" y="10"/>
              </a:lnTo>
              <a:lnTo>
                <a:pt x="11" y="9"/>
              </a:lnTo>
              <a:lnTo>
                <a:pt x="12" y="9"/>
              </a:lnTo>
              <a:lnTo>
                <a:pt x="13" y="10"/>
              </a:lnTo>
              <a:lnTo>
                <a:pt x="14" y="10"/>
              </a:lnTo>
              <a:lnTo>
                <a:pt x="15" y="11"/>
              </a:lnTo>
              <a:lnTo>
                <a:pt x="16" y="11"/>
              </a:lnTo>
              <a:lnTo>
                <a:pt x="17" y="10"/>
              </a:lnTo>
              <a:lnTo>
                <a:pt x="16" y="9"/>
              </a:lnTo>
              <a:lnTo>
                <a:pt x="15" y="9"/>
              </a:lnTo>
              <a:lnTo>
                <a:pt x="15" y="8"/>
              </a:lnTo>
              <a:lnTo>
                <a:pt x="15" y="6"/>
              </a:lnTo>
              <a:lnTo>
                <a:pt x="15" y="5"/>
              </a:lnTo>
              <a:lnTo>
                <a:pt x="16"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375920</xdr:colOff>
      <xdr:row>21</xdr:row>
      <xdr:rowOff>28575</xdr:rowOff>
    </xdr:from>
    <xdr:to>
      <xdr:col>6</xdr:col>
      <xdr:colOff>640080</xdr:colOff>
      <xdr:row>22</xdr:row>
      <xdr:rowOff>123825</xdr:rowOff>
    </xdr:to>
    <xdr:sp>
      <xdr:nvSpPr>
        <xdr:cNvPr id="4903720" name="Freeform 166"/>
        <xdr:cNvSpPr/>
      </xdr:nvSpPr>
      <xdr:spPr>
        <a:xfrm>
          <a:off x="4511040" y="3402965"/>
          <a:ext cx="264160" cy="247650"/>
        </a:xfrm>
        <a:custGeom>
          <a:avLst/>
          <a:gdLst>
            <a:gd name="txL" fmla="*/ 0 w 26"/>
            <a:gd name="txT" fmla="*/ 0 h 29"/>
            <a:gd name="txR" fmla="*/ 26 w 26"/>
            <a:gd name="txB" fmla="*/ 29 h 29"/>
          </a:gdLst>
          <a:ahLst/>
          <a:cxnLst>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Lst>
          <a:rect l="txL" t="txT" r="txR" b="txB"/>
          <a:pathLst>
            <a:path w="26" h="29">
              <a:moveTo>
                <a:pt x="1" y="0"/>
              </a:moveTo>
              <a:lnTo>
                <a:pt x="1" y="0"/>
              </a:lnTo>
              <a:lnTo>
                <a:pt x="3" y="0"/>
              </a:lnTo>
              <a:lnTo>
                <a:pt x="4" y="0"/>
              </a:lnTo>
              <a:lnTo>
                <a:pt x="6" y="0"/>
              </a:lnTo>
              <a:lnTo>
                <a:pt x="7" y="0"/>
              </a:lnTo>
              <a:lnTo>
                <a:pt x="7" y="2"/>
              </a:lnTo>
              <a:lnTo>
                <a:pt x="8" y="2"/>
              </a:lnTo>
              <a:lnTo>
                <a:pt x="9" y="1"/>
              </a:lnTo>
              <a:lnTo>
                <a:pt x="10" y="1"/>
              </a:lnTo>
              <a:lnTo>
                <a:pt x="11" y="2"/>
              </a:lnTo>
              <a:lnTo>
                <a:pt x="12" y="3"/>
              </a:lnTo>
              <a:lnTo>
                <a:pt x="13" y="3"/>
              </a:lnTo>
              <a:lnTo>
                <a:pt x="14" y="4"/>
              </a:lnTo>
              <a:lnTo>
                <a:pt x="15" y="5"/>
              </a:lnTo>
              <a:lnTo>
                <a:pt x="15" y="6"/>
              </a:lnTo>
              <a:lnTo>
                <a:pt x="16" y="6"/>
              </a:lnTo>
              <a:lnTo>
                <a:pt x="17" y="7"/>
              </a:lnTo>
              <a:lnTo>
                <a:pt x="16" y="7"/>
              </a:lnTo>
              <a:lnTo>
                <a:pt x="15" y="7"/>
              </a:lnTo>
              <a:lnTo>
                <a:pt x="15" y="8"/>
              </a:lnTo>
              <a:lnTo>
                <a:pt x="15" y="9"/>
              </a:lnTo>
              <a:lnTo>
                <a:pt x="16" y="10"/>
              </a:lnTo>
              <a:lnTo>
                <a:pt x="15" y="11"/>
              </a:lnTo>
              <a:lnTo>
                <a:pt x="16" y="12"/>
              </a:lnTo>
              <a:lnTo>
                <a:pt x="17" y="12"/>
              </a:lnTo>
              <a:lnTo>
                <a:pt x="18" y="12"/>
              </a:lnTo>
              <a:lnTo>
                <a:pt x="20" y="13"/>
              </a:lnTo>
              <a:lnTo>
                <a:pt x="21" y="13"/>
              </a:lnTo>
              <a:lnTo>
                <a:pt x="22" y="13"/>
              </a:lnTo>
              <a:lnTo>
                <a:pt x="23" y="14"/>
              </a:lnTo>
              <a:lnTo>
                <a:pt x="24" y="14"/>
              </a:lnTo>
              <a:lnTo>
                <a:pt x="25" y="14"/>
              </a:lnTo>
              <a:lnTo>
                <a:pt x="26" y="14"/>
              </a:lnTo>
              <a:lnTo>
                <a:pt x="26" y="15"/>
              </a:lnTo>
              <a:lnTo>
                <a:pt x="25" y="16"/>
              </a:lnTo>
              <a:lnTo>
                <a:pt x="25" y="17"/>
              </a:lnTo>
              <a:lnTo>
                <a:pt x="25" y="18"/>
              </a:lnTo>
              <a:lnTo>
                <a:pt x="24" y="20"/>
              </a:lnTo>
              <a:lnTo>
                <a:pt x="23" y="21"/>
              </a:lnTo>
              <a:lnTo>
                <a:pt x="22" y="22"/>
              </a:lnTo>
              <a:lnTo>
                <a:pt x="22" y="23"/>
              </a:lnTo>
              <a:lnTo>
                <a:pt x="21" y="24"/>
              </a:lnTo>
              <a:lnTo>
                <a:pt x="20" y="25"/>
              </a:lnTo>
              <a:lnTo>
                <a:pt x="19" y="26"/>
              </a:lnTo>
              <a:lnTo>
                <a:pt x="18" y="27"/>
              </a:lnTo>
              <a:lnTo>
                <a:pt x="18" y="28"/>
              </a:lnTo>
              <a:lnTo>
                <a:pt x="17" y="29"/>
              </a:lnTo>
              <a:lnTo>
                <a:pt x="16" y="29"/>
              </a:lnTo>
              <a:lnTo>
                <a:pt x="14" y="28"/>
              </a:lnTo>
              <a:lnTo>
                <a:pt x="13" y="27"/>
              </a:lnTo>
              <a:lnTo>
                <a:pt x="12" y="26"/>
              </a:lnTo>
              <a:lnTo>
                <a:pt x="11" y="25"/>
              </a:lnTo>
              <a:lnTo>
                <a:pt x="11" y="24"/>
              </a:lnTo>
              <a:lnTo>
                <a:pt x="10" y="23"/>
              </a:lnTo>
              <a:lnTo>
                <a:pt x="10" y="22"/>
              </a:lnTo>
              <a:lnTo>
                <a:pt x="9" y="20"/>
              </a:lnTo>
              <a:lnTo>
                <a:pt x="8" y="19"/>
              </a:lnTo>
              <a:lnTo>
                <a:pt x="7" y="18"/>
              </a:lnTo>
              <a:lnTo>
                <a:pt x="5" y="17"/>
              </a:lnTo>
              <a:lnTo>
                <a:pt x="4" y="16"/>
              </a:lnTo>
              <a:lnTo>
                <a:pt x="3" y="15"/>
              </a:lnTo>
              <a:lnTo>
                <a:pt x="2" y="14"/>
              </a:lnTo>
              <a:lnTo>
                <a:pt x="2" y="13"/>
              </a:lnTo>
              <a:lnTo>
                <a:pt x="1" y="12"/>
              </a:lnTo>
              <a:lnTo>
                <a:pt x="2" y="11"/>
              </a:lnTo>
              <a:lnTo>
                <a:pt x="1" y="9"/>
              </a:lnTo>
              <a:lnTo>
                <a:pt x="1" y="8"/>
              </a:lnTo>
              <a:lnTo>
                <a:pt x="1" y="7"/>
              </a:lnTo>
              <a:lnTo>
                <a:pt x="1" y="6"/>
              </a:lnTo>
              <a:lnTo>
                <a:pt x="1" y="5"/>
              </a:lnTo>
              <a:lnTo>
                <a:pt x="1" y="4"/>
              </a:lnTo>
              <a:lnTo>
                <a:pt x="1" y="2"/>
              </a:lnTo>
              <a:lnTo>
                <a:pt x="1" y="1"/>
              </a:lnTo>
              <a:lnTo>
                <a:pt x="0" y="0"/>
              </a:lnTo>
              <a:lnTo>
                <a:pt x="1"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467360</xdr:colOff>
      <xdr:row>21</xdr:row>
      <xdr:rowOff>9525</xdr:rowOff>
    </xdr:from>
    <xdr:to>
      <xdr:col>5</xdr:col>
      <xdr:colOff>213360</xdr:colOff>
      <xdr:row>22</xdr:row>
      <xdr:rowOff>76200</xdr:rowOff>
    </xdr:to>
    <xdr:sp>
      <xdr:nvSpPr>
        <xdr:cNvPr id="4903721" name="Freeform 167"/>
        <xdr:cNvSpPr>
          <a:spLocks noEditPoints="1"/>
        </xdr:cNvSpPr>
      </xdr:nvSpPr>
      <xdr:spPr>
        <a:xfrm>
          <a:off x="3302000" y="3383915"/>
          <a:ext cx="396240" cy="219075"/>
        </a:xfrm>
        <a:custGeom>
          <a:avLst/>
          <a:gdLst>
            <a:gd name="txL" fmla="*/ 0 w 39"/>
            <a:gd name="txT" fmla="*/ 0 h 25"/>
            <a:gd name="txR" fmla="*/ 39 w 39"/>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9" h="25">
              <a:moveTo>
                <a:pt x="12" y="14"/>
              </a:moveTo>
              <a:lnTo>
                <a:pt x="12" y="14"/>
              </a:lnTo>
              <a:lnTo>
                <a:pt x="13" y="12"/>
              </a:lnTo>
              <a:lnTo>
                <a:pt x="13" y="11"/>
              </a:lnTo>
              <a:lnTo>
                <a:pt x="13" y="10"/>
              </a:lnTo>
              <a:lnTo>
                <a:pt x="13" y="9"/>
              </a:lnTo>
              <a:lnTo>
                <a:pt x="14" y="8"/>
              </a:lnTo>
              <a:lnTo>
                <a:pt x="14" y="6"/>
              </a:lnTo>
              <a:lnTo>
                <a:pt x="15" y="5"/>
              </a:lnTo>
              <a:lnTo>
                <a:pt x="16" y="5"/>
              </a:lnTo>
              <a:lnTo>
                <a:pt x="17" y="4"/>
              </a:lnTo>
              <a:lnTo>
                <a:pt x="17" y="3"/>
              </a:lnTo>
              <a:lnTo>
                <a:pt x="18" y="3"/>
              </a:lnTo>
              <a:lnTo>
                <a:pt x="19" y="2"/>
              </a:lnTo>
              <a:lnTo>
                <a:pt x="20" y="1"/>
              </a:lnTo>
              <a:lnTo>
                <a:pt x="21" y="0"/>
              </a:lnTo>
              <a:lnTo>
                <a:pt x="22" y="1"/>
              </a:lnTo>
              <a:lnTo>
                <a:pt x="23" y="1"/>
              </a:lnTo>
              <a:lnTo>
                <a:pt x="24" y="2"/>
              </a:lnTo>
              <a:lnTo>
                <a:pt x="24" y="4"/>
              </a:lnTo>
              <a:lnTo>
                <a:pt x="24" y="5"/>
              </a:lnTo>
              <a:lnTo>
                <a:pt x="24" y="6"/>
              </a:lnTo>
              <a:lnTo>
                <a:pt x="24" y="7"/>
              </a:lnTo>
              <a:lnTo>
                <a:pt x="24" y="8"/>
              </a:lnTo>
              <a:lnTo>
                <a:pt x="24" y="9"/>
              </a:lnTo>
              <a:lnTo>
                <a:pt x="25" y="10"/>
              </a:lnTo>
              <a:lnTo>
                <a:pt x="26" y="10"/>
              </a:lnTo>
              <a:lnTo>
                <a:pt x="27" y="10"/>
              </a:lnTo>
              <a:lnTo>
                <a:pt x="28" y="10"/>
              </a:lnTo>
              <a:lnTo>
                <a:pt x="29" y="10"/>
              </a:lnTo>
              <a:lnTo>
                <a:pt x="30" y="11"/>
              </a:lnTo>
              <a:lnTo>
                <a:pt x="31" y="11"/>
              </a:lnTo>
              <a:lnTo>
                <a:pt x="33" y="11"/>
              </a:lnTo>
              <a:lnTo>
                <a:pt x="34" y="11"/>
              </a:lnTo>
              <a:lnTo>
                <a:pt x="35" y="11"/>
              </a:lnTo>
              <a:lnTo>
                <a:pt x="36" y="11"/>
              </a:lnTo>
              <a:lnTo>
                <a:pt x="37" y="10"/>
              </a:lnTo>
              <a:lnTo>
                <a:pt x="38" y="10"/>
              </a:lnTo>
              <a:lnTo>
                <a:pt x="38" y="12"/>
              </a:lnTo>
              <a:lnTo>
                <a:pt x="39" y="13"/>
              </a:lnTo>
              <a:lnTo>
                <a:pt x="39" y="14"/>
              </a:lnTo>
              <a:lnTo>
                <a:pt x="39" y="15"/>
              </a:lnTo>
              <a:lnTo>
                <a:pt x="39" y="16"/>
              </a:lnTo>
              <a:lnTo>
                <a:pt x="38" y="17"/>
              </a:lnTo>
              <a:lnTo>
                <a:pt x="36" y="17"/>
              </a:lnTo>
              <a:lnTo>
                <a:pt x="35" y="17"/>
              </a:lnTo>
              <a:lnTo>
                <a:pt x="34" y="17"/>
              </a:lnTo>
              <a:lnTo>
                <a:pt x="33" y="18"/>
              </a:lnTo>
              <a:lnTo>
                <a:pt x="32" y="18"/>
              </a:lnTo>
              <a:lnTo>
                <a:pt x="31" y="18"/>
              </a:lnTo>
              <a:lnTo>
                <a:pt x="29" y="19"/>
              </a:lnTo>
              <a:lnTo>
                <a:pt x="27" y="19"/>
              </a:lnTo>
              <a:lnTo>
                <a:pt x="26" y="19"/>
              </a:lnTo>
              <a:lnTo>
                <a:pt x="25" y="20"/>
              </a:lnTo>
              <a:lnTo>
                <a:pt x="24" y="20"/>
              </a:lnTo>
              <a:lnTo>
                <a:pt x="23" y="20"/>
              </a:lnTo>
              <a:lnTo>
                <a:pt x="22" y="21"/>
              </a:lnTo>
              <a:lnTo>
                <a:pt x="21" y="21"/>
              </a:lnTo>
              <a:lnTo>
                <a:pt x="20" y="21"/>
              </a:lnTo>
              <a:lnTo>
                <a:pt x="19" y="21"/>
              </a:lnTo>
              <a:lnTo>
                <a:pt x="18" y="21"/>
              </a:lnTo>
              <a:lnTo>
                <a:pt x="17" y="22"/>
              </a:lnTo>
              <a:lnTo>
                <a:pt x="16" y="22"/>
              </a:lnTo>
              <a:lnTo>
                <a:pt x="15" y="22"/>
              </a:lnTo>
              <a:lnTo>
                <a:pt x="14" y="23"/>
              </a:lnTo>
              <a:lnTo>
                <a:pt x="12" y="23"/>
              </a:lnTo>
              <a:lnTo>
                <a:pt x="11" y="23"/>
              </a:lnTo>
              <a:lnTo>
                <a:pt x="9" y="23"/>
              </a:lnTo>
              <a:lnTo>
                <a:pt x="9" y="24"/>
              </a:lnTo>
              <a:lnTo>
                <a:pt x="7" y="24"/>
              </a:lnTo>
              <a:lnTo>
                <a:pt x="5" y="24"/>
              </a:lnTo>
              <a:lnTo>
                <a:pt x="4" y="24"/>
              </a:lnTo>
              <a:lnTo>
                <a:pt x="0" y="25"/>
              </a:lnTo>
              <a:lnTo>
                <a:pt x="1" y="24"/>
              </a:lnTo>
              <a:lnTo>
                <a:pt x="2" y="23"/>
              </a:lnTo>
              <a:lnTo>
                <a:pt x="3" y="23"/>
              </a:lnTo>
              <a:lnTo>
                <a:pt x="4" y="22"/>
              </a:lnTo>
              <a:lnTo>
                <a:pt x="6" y="21"/>
              </a:lnTo>
              <a:lnTo>
                <a:pt x="7" y="20"/>
              </a:lnTo>
              <a:lnTo>
                <a:pt x="9" y="20"/>
              </a:lnTo>
              <a:lnTo>
                <a:pt x="10" y="19"/>
              </a:lnTo>
              <a:lnTo>
                <a:pt x="11" y="18"/>
              </a:lnTo>
              <a:lnTo>
                <a:pt x="11" y="17"/>
              </a:lnTo>
              <a:lnTo>
                <a:pt x="12" y="15"/>
              </a:lnTo>
              <a:lnTo>
                <a:pt x="12" y="14"/>
              </a:lnTo>
              <a:moveTo>
                <a:pt x="8" y="24"/>
              </a:moveTo>
              <a:lnTo>
                <a:pt x="7" y="24"/>
              </a:lnTo>
              <a:lnTo>
                <a:pt x="9" y="24"/>
              </a:lnTo>
              <a:lnTo>
                <a:pt x="9" y="23"/>
              </a:lnTo>
              <a:lnTo>
                <a:pt x="8" y="24"/>
              </a:lnTo>
              <a:moveTo>
                <a:pt x="4" y="24"/>
              </a:moveTo>
              <a:lnTo>
                <a:pt x="4" y="24"/>
              </a:lnTo>
              <a:lnTo>
                <a:pt x="5" y="24"/>
              </a:lnTo>
              <a:lnTo>
                <a:pt x="4" y="24"/>
              </a:lnTo>
              <a:moveTo>
                <a:pt x="23" y="20"/>
              </a:moveTo>
              <a:lnTo>
                <a:pt x="23" y="20"/>
              </a:lnTo>
              <a:lnTo>
                <a:pt x="24" y="20"/>
              </a:lnTo>
              <a:lnTo>
                <a:pt x="23" y="20"/>
              </a:lnTo>
              <a:moveTo>
                <a:pt x="21" y="21"/>
              </a:moveTo>
              <a:lnTo>
                <a:pt x="21" y="21"/>
              </a:lnTo>
              <a:lnTo>
                <a:pt x="20" y="21"/>
              </a:lnTo>
              <a:lnTo>
                <a:pt x="19" y="21"/>
              </a:lnTo>
              <a:lnTo>
                <a:pt x="20" y="21"/>
              </a:lnTo>
              <a:lnTo>
                <a:pt x="21" y="21"/>
              </a:lnTo>
              <a:moveTo>
                <a:pt x="17" y="22"/>
              </a:moveTo>
              <a:lnTo>
                <a:pt x="17" y="22"/>
              </a:lnTo>
              <a:lnTo>
                <a:pt x="16" y="22"/>
              </a:lnTo>
              <a:lnTo>
                <a:pt x="17" y="2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436880</xdr:colOff>
      <xdr:row>22</xdr:row>
      <xdr:rowOff>19050</xdr:rowOff>
    </xdr:from>
    <xdr:to>
      <xdr:col>5</xdr:col>
      <xdr:colOff>111760</xdr:colOff>
      <xdr:row>23</xdr:row>
      <xdr:rowOff>38100</xdr:rowOff>
    </xdr:to>
    <xdr:sp>
      <xdr:nvSpPr>
        <xdr:cNvPr id="4903722" name="Freeform 168"/>
        <xdr:cNvSpPr/>
      </xdr:nvSpPr>
      <xdr:spPr>
        <a:xfrm>
          <a:off x="3271520" y="3545840"/>
          <a:ext cx="325120" cy="171450"/>
        </a:xfrm>
        <a:custGeom>
          <a:avLst/>
          <a:gdLst>
            <a:gd name="txL" fmla="*/ 0 w 32"/>
            <a:gd name="txT" fmla="*/ 0 h 19"/>
            <a:gd name="txR" fmla="*/ 32 w 32"/>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19">
              <a:moveTo>
                <a:pt x="1" y="11"/>
              </a:moveTo>
              <a:lnTo>
                <a:pt x="1" y="10"/>
              </a:lnTo>
              <a:lnTo>
                <a:pt x="1" y="9"/>
              </a:lnTo>
              <a:lnTo>
                <a:pt x="2" y="8"/>
              </a:lnTo>
              <a:lnTo>
                <a:pt x="3" y="6"/>
              </a:lnTo>
              <a:lnTo>
                <a:pt x="7" y="5"/>
              </a:lnTo>
              <a:lnTo>
                <a:pt x="8" y="5"/>
              </a:lnTo>
              <a:lnTo>
                <a:pt x="10" y="5"/>
              </a:lnTo>
              <a:lnTo>
                <a:pt x="12" y="4"/>
              </a:lnTo>
              <a:lnTo>
                <a:pt x="14" y="4"/>
              </a:lnTo>
              <a:lnTo>
                <a:pt x="15" y="4"/>
              </a:lnTo>
              <a:lnTo>
                <a:pt x="17" y="4"/>
              </a:lnTo>
              <a:lnTo>
                <a:pt x="18" y="3"/>
              </a:lnTo>
              <a:lnTo>
                <a:pt x="19" y="3"/>
              </a:lnTo>
              <a:lnTo>
                <a:pt x="20" y="3"/>
              </a:lnTo>
              <a:lnTo>
                <a:pt x="21" y="2"/>
              </a:lnTo>
              <a:lnTo>
                <a:pt x="22" y="2"/>
              </a:lnTo>
              <a:lnTo>
                <a:pt x="23" y="2"/>
              </a:lnTo>
              <a:lnTo>
                <a:pt x="24" y="2"/>
              </a:lnTo>
              <a:lnTo>
                <a:pt x="26" y="1"/>
              </a:lnTo>
              <a:lnTo>
                <a:pt x="27" y="1"/>
              </a:lnTo>
              <a:lnTo>
                <a:pt x="28" y="1"/>
              </a:lnTo>
              <a:lnTo>
                <a:pt x="29" y="0"/>
              </a:lnTo>
              <a:lnTo>
                <a:pt x="28" y="2"/>
              </a:lnTo>
              <a:lnTo>
                <a:pt x="28" y="3"/>
              </a:lnTo>
              <a:lnTo>
                <a:pt x="28" y="4"/>
              </a:lnTo>
              <a:lnTo>
                <a:pt x="27" y="5"/>
              </a:lnTo>
              <a:lnTo>
                <a:pt x="26" y="6"/>
              </a:lnTo>
              <a:lnTo>
                <a:pt x="26" y="7"/>
              </a:lnTo>
              <a:lnTo>
                <a:pt x="25" y="8"/>
              </a:lnTo>
              <a:lnTo>
                <a:pt x="26" y="9"/>
              </a:lnTo>
              <a:lnTo>
                <a:pt x="27" y="9"/>
              </a:lnTo>
              <a:lnTo>
                <a:pt x="28" y="9"/>
              </a:lnTo>
              <a:lnTo>
                <a:pt x="29" y="10"/>
              </a:lnTo>
              <a:lnTo>
                <a:pt x="31" y="10"/>
              </a:lnTo>
              <a:lnTo>
                <a:pt x="32" y="10"/>
              </a:lnTo>
              <a:lnTo>
                <a:pt x="32" y="11"/>
              </a:lnTo>
              <a:lnTo>
                <a:pt x="32" y="12"/>
              </a:lnTo>
              <a:lnTo>
                <a:pt x="32" y="13"/>
              </a:lnTo>
              <a:lnTo>
                <a:pt x="32" y="14"/>
              </a:lnTo>
              <a:lnTo>
                <a:pt x="32" y="15"/>
              </a:lnTo>
              <a:lnTo>
                <a:pt x="31" y="16"/>
              </a:lnTo>
              <a:lnTo>
                <a:pt x="29" y="16"/>
              </a:lnTo>
              <a:lnTo>
                <a:pt x="29" y="17"/>
              </a:lnTo>
              <a:lnTo>
                <a:pt x="28" y="17"/>
              </a:lnTo>
              <a:lnTo>
                <a:pt x="27" y="18"/>
              </a:lnTo>
              <a:lnTo>
                <a:pt x="26" y="19"/>
              </a:lnTo>
              <a:lnTo>
                <a:pt x="25" y="19"/>
              </a:lnTo>
              <a:lnTo>
                <a:pt x="24" y="19"/>
              </a:lnTo>
              <a:lnTo>
                <a:pt x="22" y="19"/>
              </a:lnTo>
              <a:lnTo>
                <a:pt x="20" y="19"/>
              </a:lnTo>
              <a:lnTo>
                <a:pt x="19" y="19"/>
              </a:lnTo>
              <a:lnTo>
                <a:pt x="18" y="18"/>
              </a:lnTo>
              <a:lnTo>
                <a:pt x="17" y="18"/>
              </a:lnTo>
              <a:lnTo>
                <a:pt x="16" y="18"/>
              </a:lnTo>
              <a:lnTo>
                <a:pt x="15" y="17"/>
              </a:lnTo>
              <a:lnTo>
                <a:pt x="14" y="17"/>
              </a:lnTo>
              <a:lnTo>
                <a:pt x="13" y="16"/>
              </a:lnTo>
              <a:lnTo>
                <a:pt x="12" y="16"/>
              </a:lnTo>
              <a:lnTo>
                <a:pt x="11" y="16"/>
              </a:lnTo>
              <a:lnTo>
                <a:pt x="10" y="15"/>
              </a:lnTo>
              <a:lnTo>
                <a:pt x="9" y="15"/>
              </a:lnTo>
              <a:lnTo>
                <a:pt x="8" y="14"/>
              </a:lnTo>
              <a:lnTo>
                <a:pt x="7" y="14"/>
              </a:lnTo>
              <a:lnTo>
                <a:pt x="6" y="14"/>
              </a:lnTo>
              <a:lnTo>
                <a:pt x="4" y="13"/>
              </a:lnTo>
              <a:lnTo>
                <a:pt x="2" y="12"/>
              </a:lnTo>
              <a:lnTo>
                <a:pt x="0" y="11"/>
              </a:lnTo>
              <a:lnTo>
                <a:pt x="1"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538480</xdr:colOff>
      <xdr:row>21</xdr:row>
      <xdr:rowOff>142875</xdr:rowOff>
    </xdr:from>
    <xdr:to>
      <xdr:col>7</xdr:col>
      <xdr:colOff>132080</xdr:colOff>
      <xdr:row>23</xdr:row>
      <xdr:rowOff>19050</xdr:rowOff>
    </xdr:to>
    <xdr:sp>
      <xdr:nvSpPr>
        <xdr:cNvPr id="4903723" name="Freeform 169"/>
        <xdr:cNvSpPr/>
      </xdr:nvSpPr>
      <xdr:spPr>
        <a:xfrm>
          <a:off x="4673600" y="3517265"/>
          <a:ext cx="243840" cy="180975"/>
        </a:xfrm>
        <a:custGeom>
          <a:avLst/>
          <a:gdLst>
            <a:gd name="txL" fmla="*/ 0 w 24"/>
            <a:gd name="txT" fmla="*/ 0 h 22"/>
            <a:gd name="txR" fmla="*/ 24 w 24"/>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4" h="22">
              <a:moveTo>
                <a:pt x="0" y="16"/>
              </a:moveTo>
              <a:lnTo>
                <a:pt x="1" y="16"/>
              </a:lnTo>
              <a:lnTo>
                <a:pt x="2" y="15"/>
              </a:lnTo>
              <a:lnTo>
                <a:pt x="2" y="14"/>
              </a:lnTo>
              <a:lnTo>
                <a:pt x="3" y="13"/>
              </a:lnTo>
              <a:lnTo>
                <a:pt x="4" y="12"/>
              </a:lnTo>
              <a:lnTo>
                <a:pt x="5" y="11"/>
              </a:lnTo>
              <a:lnTo>
                <a:pt x="6" y="10"/>
              </a:lnTo>
              <a:lnTo>
                <a:pt x="6" y="9"/>
              </a:lnTo>
              <a:lnTo>
                <a:pt x="7" y="8"/>
              </a:lnTo>
              <a:lnTo>
                <a:pt x="8" y="7"/>
              </a:lnTo>
              <a:lnTo>
                <a:pt x="9" y="5"/>
              </a:lnTo>
              <a:lnTo>
                <a:pt x="9" y="4"/>
              </a:lnTo>
              <a:lnTo>
                <a:pt x="9" y="3"/>
              </a:lnTo>
              <a:lnTo>
                <a:pt x="10" y="2"/>
              </a:lnTo>
              <a:lnTo>
                <a:pt x="10" y="1"/>
              </a:lnTo>
              <a:lnTo>
                <a:pt x="12" y="1"/>
              </a:lnTo>
              <a:lnTo>
                <a:pt x="13" y="1"/>
              </a:lnTo>
              <a:lnTo>
                <a:pt x="14" y="1"/>
              </a:lnTo>
              <a:lnTo>
                <a:pt x="15" y="1"/>
              </a:lnTo>
              <a:lnTo>
                <a:pt x="17" y="1"/>
              </a:lnTo>
              <a:lnTo>
                <a:pt x="18" y="1"/>
              </a:lnTo>
              <a:lnTo>
                <a:pt x="19" y="0"/>
              </a:lnTo>
              <a:lnTo>
                <a:pt x="20" y="0"/>
              </a:lnTo>
              <a:lnTo>
                <a:pt x="21" y="0"/>
              </a:lnTo>
              <a:lnTo>
                <a:pt x="22" y="0"/>
              </a:lnTo>
              <a:lnTo>
                <a:pt x="23" y="0"/>
              </a:lnTo>
              <a:lnTo>
                <a:pt x="23" y="1"/>
              </a:lnTo>
              <a:lnTo>
                <a:pt x="23" y="2"/>
              </a:lnTo>
              <a:lnTo>
                <a:pt x="24" y="4"/>
              </a:lnTo>
              <a:lnTo>
                <a:pt x="22" y="4"/>
              </a:lnTo>
              <a:lnTo>
                <a:pt x="21" y="4"/>
              </a:lnTo>
              <a:lnTo>
                <a:pt x="20" y="4"/>
              </a:lnTo>
              <a:lnTo>
                <a:pt x="20" y="5"/>
              </a:lnTo>
              <a:lnTo>
                <a:pt x="21" y="6"/>
              </a:lnTo>
              <a:lnTo>
                <a:pt x="21" y="7"/>
              </a:lnTo>
              <a:lnTo>
                <a:pt x="22" y="9"/>
              </a:lnTo>
              <a:lnTo>
                <a:pt x="22" y="10"/>
              </a:lnTo>
              <a:lnTo>
                <a:pt x="22" y="11"/>
              </a:lnTo>
              <a:lnTo>
                <a:pt x="21" y="12"/>
              </a:lnTo>
              <a:lnTo>
                <a:pt x="21" y="14"/>
              </a:lnTo>
              <a:lnTo>
                <a:pt x="21" y="15"/>
              </a:lnTo>
              <a:lnTo>
                <a:pt x="20" y="16"/>
              </a:lnTo>
              <a:lnTo>
                <a:pt x="20" y="17"/>
              </a:lnTo>
              <a:lnTo>
                <a:pt x="19" y="18"/>
              </a:lnTo>
              <a:lnTo>
                <a:pt x="19" y="19"/>
              </a:lnTo>
              <a:lnTo>
                <a:pt x="19" y="20"/>
              </a:lnTo>
              <a:lnTo>
                <a:pt x="18" y="20"/>
              </a:lnTo>
              <a:lnTo>
                <a:pt x="17" y="20"/>
              </a:lnTo>
              <a:lnTo>
                <a:pt x="15" y="20"/>
              </a:lnTo>
              <a:lnTo>
                <a:pt x="14" y="20"/>
              </a:lnTo>
              <a:lnTo>
                <a:pt x="13" y="20"/>
              </a:lnTo>
              <a:lnTo>
                <a:pt x="12" y="21"/>
              </a:lnTo>
              <a:lnTo>
                <a:pt x="11" y="21"/>
              </a:lnTo>
              <a:lnTo>
                <a:pt x="9" y="21"/>
              </a:lnTo>
              <a:lnTo>
                <a:pt x="7" y="22"/>
              </a:lnTo>
              <a:lnTo>
                <a:pt x="6" y="22"/>
              </a:lnTo>
              <a:lnTo>
                <a:pt x="5" y="22"/>
              </a:lnTo>
              <a:lnTo>
                <a:pt x="4" y="21"/>
              </a:lnTo>
              <a:lnTo>
                <a:pt x="3" y="21"/>
              </a:lnTo>
              <a:lnTo>
                <a:pt x="2" y="20"/>
              </a:lnTo>
              <a:lnTo>
                <a:pt x="2" y="19"/>
              </a:lnTo>
              <a:lnTo>
                <a:pt x="1" y="18"/>
              </a:lnTo>
              <a:lnTo>
                <a:pt x="1" y="17"/>
              </a:lnTo>
              <a:lnTo>
                <a:pt x="0" y="1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599440</xdr:colOff>
      <xdr:row>21</xdr:row>
      <xdr:rowOff>76200</xdr:rowOff>
    </xdr:from>
    <xdr:to>
      <xdr:col>6</xdr:col>
      <xdr:colOff>203200</xdr:colOff>
      <xdr:row>22</xdr:row>
      <xdr:rowOff>95250</xdr:rowOff>
    </xdr:to>
    <xdr:sp>
      <xdr:nvSpPr>
        <xdr:cNvPr id="4903724" name="Freeform 170"/>
        <xdr:cNvSpPr/>
      </xdr:nvSpPr>
      <xdr:spPr>
        <a:xfrm>
          <a:off x="4084320" y="3450590"/>
          <a:ext cx="254000" cy="171450"/>
        </a:xfrm>
        <a:custGeom>
          <a:avLst/>
          <a:gdLst>
            <a:gd name="txL" fmla="*/ 0 w 25"/>
            <a:gd name="txT" fmla="*/ 0 h 21"/>
            <a:gd name="txR" fmla="*/ 25 w 25"/>
            <a:gd name="txB" fmla="*/ 21 h 21"/>
          </a:gdLst>
          <a:ahLst/>
          <a:cxnLst>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21">
              <a:moveTo>
                <a:pt x="11" y="3"/>
              </a:moveTo>
              <a:lnTo>
                <a:pt x="12" y="2"/>
              </a:lnTo>
              <a:lnTo>
                <a:pt x="13" y="2"/>
              </a:lnTo>
              <a:lnTo>
                <a:pt x="14" y="2"/>
              </a:lnTo>
              <a:lnTo>
                <a:pt x="15" y="1"/>
              </a:lnTo>
              <a:lnTo>
                <a:pt x="16" y="1"/>
              </a:lnTo>
              <a:lnTo>
                <a:pt x="18" y="1"/>
              </a:lnTo>
              <a:lnTo>
                <a:pt x="19" y="0"/>
              </a:lnTo>
              <a:lnTo>
                <a:pt x="20" y="0"/>
              </a:lnTo>
              <a:lnTo>
                <a:pt x="21" y="0"/>
              </a:lnTo>
              <a:lnTo>
                <a:pt x="22" y="1"/>
              </a:lnTo>
              <a:lnTo>
                <a:pt x="23" y="2"/>
              </a:lnTo>
              <a:lnTo>
                <a:pt x="24" y="2"/>
              </a:lnTo>
              <a:lnTo>
                <a:pt x="25" y="2"/>
              </a:lnTo>
              <a:lnTo>
                <a:pt x="25" y="3"/>
              </a:lnTo>
              <a:lnTo>
                <a:pt x="25" y="4"/>
              </a:lnTo>
              <a:lnTo>
                <a:pt x="25" y="5"/>
              </a:lnTo>
              <a:lnTo>
                <a:pt x="25" y="6"/>
              </a:lnTo>
              <a:lnTo>
                <a:pt x="25" y="7"/>
              </a:lnTo>
              <a:lnTo>
                <a:pt x="25" y="9"/>
              </a:lnTo>
              <a:lnTo>
                <a:pt x="25" y="11"/>
              </a:lnTo>
              <a:lnTo>
                <a:pt x="25" y="12"/>
              </a:lnTo>
              <a:lnTo>
                <a:pt x="25" y="13"/>
              </a:lnTo>
              <a:lnTo>
                <a:pt x="24" y="14"/>
              </a:lnTo>
              <a:lnTo>
                <a:pt x="24" y="15"/>
              </a:lnTo>
              <a:lnTo>
                <a:pt x="24" y="16"/>
              </a:lnTo>
              <a:lnTo>
                <a:pt x="23" y="16"/>
              </a:lnTo>
              <a:lnTo>
                <a:pt x="21" y="16"/>
              </a:lnTo>
              <a:lnTo>
                <a:pt x="20" y="17"/>
              </a:lnTo>
              <a:lnTo>
                <a:pt x="19" y="17"/>
              </a:lnTo>
              <a:lnTo>
                <a:pt x="18" y="18"/>
              </a:lnTo>
              <a:lnTo>
                <a:pt x="17" y="18"/>
              </a:lnTo>
              <a:lnTo>
                <a:pt x="15" y="19"/>
              </a:lnTo>
              <a:lnTo>
                <a:pt x="15" y="20"/>
              </a:lnTo>
              <a:lnTo>
                <a:pt x="14" y="20"/>
              </a:lnTo>
              <a:lnTo>
                <a:pt x="14" y="21"/>
              </a:lnTo>
              <a:lnTo>
                <a:pt x="13" y="21"/>
              </a:lnTo>
              <a:lnTo>
                <a:pt x="12" y="20"/>
              </a:lnTo>
              <a:lnTo>
                <a:pt x="12" y="19"/>
              </a:lnTo>
              <a:lnTo>
                <a:pt x="11" y="18"/>
              </a:lnTo>
              <a:lnTo>
                <a:pt x="10" y="17"/>
              </a:lnTo>
              <a:lnTo>
                <a:pt x="10" y="16"/>
              </a:lnTo>
              <a:lnTo>
                <a:pt x="9" y="15"/>
              </a:lnTo>
              <a:lnTo>
                <a:pt x="8" y="14"/>
              </a:lnTo>
              <a:lnTo>
                <a:pt x="8" y="13"/>
              </a:lnTo>
              <a:lnTo>
                <a:pt x="7" y="12"/>
              </a:lnTo>
              <a:lnTo>
                <a:pt x="6" y="13"/>
              </a:lnTo>
              <a:lnTo>
                <a:pt x="5" y="14"/>
              </a:lnTo>
              <a:lnTo>
                <a:pt x="4" y="14"/>
              </a:lnTo>
              <a:lnTo>
                <a:pt x="3" y="13"/>
              </a:lnTo>
              <a:lnTo>
                <a:pt x="3" y="12"/>
              </a:lnTo>
              <a:lnTo>
                <a:pt x="3" y="11"/>
              </a:lnTo>
              <a:lnTo>
                <a:pt x="2" y="10"/>
              </a:lnTo>
              <a:lnTo>
                <a:pt x="2" y="9"/>
              </a:lnTo>
              <a:lnTo>
                <a:pt x="2" y="8"/>
              </a:lnTo>
              <a:lnTo>
                <a:pt x="1" y="7"/>
              </a:lnTo>
              <a:lnTo>
                <a:pt x="1" y="6"/>
              </a:lnTo>
              <a:lnTo>
                <a:pt x="0" y="5"/>
              </a:lnTo>
              <a:lnTo>
                <a:pt x="2" y="5"/>
              </a:lnTo>
              <a:lnTo>
                <a:pt x="3" y="5"/>
              </a:lnTo>
              <a:lnTo>
                <a:pt x="4" y="4"/>
              </a:lnTo>
              <a:lnTo>
                <a:pt x="5" y="4"/>
              </a:lnTo>
              <a:lnTo>
                <a:pt x="6" y="4"/>
              </a:lnTo>
              <a:lnTo>
                <a:pt x="7" y="4"/>
              </a:lnTo>
              <a:lnTo>
                <a:pt x="8" y="3"/>
              </a:lnTo>
              <a:lnTo>
                <a:pt x="10" y="3"/>
              </a:lnTo>
              <a:lnTo>
                <a:pt x="11"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0</xdr:colOff>
      <xdr:row>10</xdr:row>
      <xdr:rowOff>152400</xdr:rowOff>
    </xdr:from>
    <xdr:to>
      <xdr:col>9</xdr:col>
      <xdr:colOff>508000</xdr:colOff>
      <xdr:row>11</xdr:row>
      <xdr:rowOff>123825</xdr:rowOff>
    </xdr:to>
    <xdr:sp>
      <xdr:nvSpPr>
        <xdr:cNvPr id="4903725" name="Freeform 171"/>
        <xdr:cNvSpPr/>
      </xdr:nvSpPr>
      <xdr:spPr>
        <a:xfrm>
          <a:off x="6085840" y="1850390"/>
          <a:ext cx="508000" cy="123825"/>
        </a:xfrm>
        <a:custGeom>
          <a:avLst/>
          <a:gdLst>
            <a:gd name="txL" fmla="*/ 0 w 50"/>
            <a:gd name="txT" fmla="*/ 0 h 14"/>
            <a:gd name="txR" fmla="*/ 50 w 50"/>
            <a:gd name="txB" fmla="*/ 14 h 1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0" h="14">
              <a:moveTo>
                <a:pt x="1" y="9"/>
              </a:moveTo>
              <a:lnTo>
                <a:pt x="1" y="8"/>
              </a:lnTo>
              <a:lnTo>
                <a:pt x="2" y="7"/>
              </a:lnTo>
              <a:lnTo>
                <a:pt x="3" y="7"/>
              </a:lnTo>
              <a:lnTo>
                <a:pt x="4" y="7"/>
              </a:lnTo>
              <a:lnTo>
                <a:pt x="5" y="8"/>
              </a:lnTo>
              <a:lnTo>
                <a:pt x="6" y="8"/>
              </a:lnTo>
              <a:lnTo>
                <a:pt x="7" y="8"/>
              </a:lnTo>
              <a:lnTo>
                <a:pt x="8" y="7"/>
              </a:lnTo>
              <a:lnTo>
                <a:pt x="9" y="6"/>
              </a:lnTo>
              <a:lnTo>
                <a:pt x="9" y="5"/>
              </a:lnTo>
              <a:lnTo>
                <a:pt x="10" y="5"/>
              </a:lnTo>
              <a:lnTo>
                <a:pt x="11" y="5"/>
              </a:lnTo>
              <a:lnTo>
                <a:pt x="13" y="6"/>
              </a:lnTo>
              <a:lnTo>
                <a:pt x="14" y="6"/>
              </a:lnTo>
              <a:lnTo>
                <a:pt x="16" y="7"/>
              </a:lnTo>
              <a:lnTo>
                <a:pt x="17" y="7"/>
              </a:lnTo>
              <a:lnTo>
                <a:pt x="18" y="7"/>
              </a:lnTo>
              <a:lnTo>
                <a:pt x="19" y="7"/>
              </a:lnTo>
              <a:lnTo>
                <a:pt x="20" y="7"/>
              </a:lnTo>
              <a:lnTo>
                <a:pt x="23" y="7"/>
              </a:lnTo>
              <a:lnTo>
                <a:pt x="24" y="7"/>
              </a:lnTo>
              <a:lnTo>
                <a:pt x="25" y="7"/>
              </a:lnTo>
              <a:lnTo>
                <a:pt x="26" y="7"/>
              </a:lnTo>
              <a:lnTo>
                <a:pt x="27" y="7"/>
              </a:lnTo>
              <a:lnTo>
                <a:pt x="28" y="7"/>
              </a:lnTo>
              <a:lnTo>
                <a:pt x="29" y="6"/>
              </a:lnTo>
              <a:lnTo>
                <a:pt x="30" y="5"/>
              </a:lnTo>
              <a:lnTo>
                <a:pt x="31" y="5"/>
              </a:lnTo>
              <a:lnTo>
                <a:pt x="32" y="4"/>
              </a:lnTo>
              <a:lnTo>
                <a:pt x="33" y="4"/>
              </a:lnTo>
              <a:lnTo>
                <a:pt x="34" y="3"/>
              </a:lnTo>
              <a:lnTo>
                <a:pt x="35" y="3"/>
              </a:lnTo>
              <a:lnTo>
                <a:pt x="36" y="2"/>
              </a:lnTo>
              <a:lnTo>
                <a:pt x="37" y="2"/>
              </a:lnTo>
              <a:lnTo>
                <a:pt x="38" y="1"/>
              </a:lnTo>
              <a:lnTo>
                <a:pt x="39" y="1"/>
              </a:lnTo>
              <a:lnTo>
                <a:pt x="40" y="0"/>
              </a:lnTo>
              <a:lnTo>
                <a:pt x="41" y="0"/>
              </a:lnTo>
              <a:lnTo>
                <a:pt x="42" y="0"/>
              </a:lnTo>
              <a:lnTo>
                <a:pt x="43" y="0"/>
              </a:lnTo>
              <a:lnTo>
                <a:pt x="44" y="0"/>
              </a:lnTo>
              <a:lnTo>
                <a:pt x="46" y="0"/>
              </a:lnTo>
              <a:lnTo>
                <a:pt x="47" y="0"/>
              </a:lnTo>
              <a:lnTo>
                <a:pt x="48" y="0"/>
              </a:lnTo>
              <a:lnTo>
                <a:pt x="49" y="0"/>
              </a:lnTo>
              <a:lnTo>
                <a:pt x="50" y="0"/>
              </a:lnTo>
              <a:lnTo>
                <a:pt x="50" y="1"/>
              </a:lnTo>
              <a:lnTo>
                <a:pt x="48" y="1"/>
              </a:lnTo>
              <a:lnTo>
                <a:pt x="47" y="1"/>
              </a:lnTo>
              <a:lnTo>
                <a:pt x="46" y="2"/>
              </a:lnTo>
              <a:lnTo>
                <a:pt x="45" y="3"/>
              </a:lnTo>
              <a:lnTo>
                <a:pt x="44" y="3"/>
              </a:lnTo>
              <a:lnTo>
                <a:pt x="43" y="4"/>
              </a:lnTo>
              <a:lnTo>
                <a:pt x="42" y="4"/>
              </a:lnTo>
              <a:lnTo>
                <a:pt x="41" y="5"/>
              </a:lnTo>
              <a:lnTo>
                <a:pt x="40" y="5"/>
              </a:lnTo>
              <a:lnTo>
                <a:pt x="40" y="6"/>
              </a:lnTo>
              <a:lnTo>
                <a:pt x="40" y="7"/>
              </a:lnTo>
              <a:lnTo>
                <a:pt x="41" y="7"/>
              </a:lnTo>
              <a:lnTo>
                <a:pt x="42" y="7"/>
              </a:lnTo>
              <a:lnTo>
                <a:pt x="43" y="7"/>
              </a:lnTo>
              <a:lnTo>
                <a:pt x="44" y="8"/>
              </a:lnTo>
              <a:lnTo>
                <a:pt x="44" y="9"/>
              </a:lnTo>
              <a:lnTo>
                <a:pt x="45" y="10"/>
              </a:lnTo>
              <a:lnTo>
                <a:pt x="46" y="10"/>
              </a:lnTo>
              <a:lnTo>
                <a:pt x="47" y="11"/>
              </a:lnTo>
              <a:lnTo>
                <a:pt x="47" y="12"/>
              </a:lnTo>
              <a:lnTo>
                <a:pt x="45" y="12"/>
              </a:lnTo>
              <a:lnTo>
                <a:pt x="44" y="12"/>
              </a:lnTo>
              <a:lnTo>
                <a:pt x="43" y="12"/>
              </a:lnTo>
              <a:lnTo>
                <a:pt x="42" y="13"/>
              </a:lnTo>
              <a:lnTo>
                <a:pt x="41" y="12"/>
              </a:lnTo>
              <a:lnTo>
                <a:pt x="40" y="12"/>
              </a:lnTo>
              <a:lnTo>
                <a:pt x="39" y="12"/>
              </a:lnTo>
              <a:lnTo>
                <a:pt x="39" y="13"/>
              </a:lnTo>
              <a:lnTo>
                <a:pt x="37" y="13"/>
              </a:lnTo>
              <a:lnTo>
                <a:pt x="36" y="13"/>
              </a:lnTo>
              <a:lnTo>
                <a:pt x="35" y="13"/>
              </a:lnTo>
              <a:lnTo>
                <a:pt x="34" y="13"/>
              </a:lnTo>
              <a:lnTo>
                <a:pt x="33" y="13"/>
              </a:lnTo>
              <a:lnTo>
                <a:pt x="32" y="13"/>
              </a:lnTo>
              <a:lnTo>
                <a:pt x="31" y="13"/>
              </a:lnTo>
              <a:lnTo>
                <a:pt x="30" y="13"/>
              </a:lnTo>
              <a:lnTo>
                <a:pt x="29" y="14"/>
              </a:lnTo>
              <a:lnTo>
                <a:pt x="28" y="14"/>
              </a:lnTo>
              <a:lnTo>
                <a:pt x="26" y="14"/>
              </a:lnTo>
              <a:lnTo>
                <a:pt x="25" y="13"/>
              </a:lnTo>
              <a:lnTo>
                <a:pt x="24" y="13"/>
              </a:lnTo>
              <a:lnTo>
                <a:pt x="23" y="14"/>
              </a:lnTo>
              <a:lnTo>
                <a:pt x="22" y="14"/>
              </a:lnTo>
              <a:lnTo>
                <a:pt x="21" y="14"/>
              </a:lnTo>
              <a:lnTo>
                <a:pt x="19" y="14"/>
              </a:lnTo>
              <a:lnTo>
                <a:pt x="18" y="14"/>
              </a:lnTo>
              <a:lnTo>
                <a:pt x="17" y="14"/>
              </a:lnTo>
              <a:lnTo>
                <a:pt x="16" y="14"/>
              </a:lnTo>
              <a:lnTo>
                <a:pt x="15" y="14"/>
              </a:lnTo>
              <a:lnTo>
                <a:pt x="14" y="13"/>
              </a:lnTo>
              <a:lnTo>
                <a:pt x="13" y="13"/>
              </a:lnTo>
              <a:lnTo>
                <a:pt x="12" y="13"/>
              </a:lnTo>
              <a:lnTo>
                <a:pt x="11" y="12"/>
              </a:lnTo>
              <a:lnTo>
                <a:pt x="10" y="12"/>
              </a:lnTo>
              <a:lnTo>
                <a:pt x="9" y="12"/>
              </a:lnTo>
              <a:lnTo>
                <a:pt x="8" y="12"/>
              </a:lnTo>
              <a:lnTo>
                <a:pt x="6" y="12"/>
              </a:lnTo>
              <a:lnTo>
                <a:pt x="5" y="12"/>
              </a:lnTo>
              <a:lnTo>
                <a:pt x="4" y="11"/>
              </a:lnTo>
              <a:lnTo>
                <a:pt x="3" y="11"/>
              </a:lnTo>
              <a:lnTo>
                <a:pt x="2" y="10"/>
              </a:lnTo>
              <a:lnTo>
                <a:pt x="1" y="10"/>
              </a:lnTo>
              <a:lnTo>
                <a:pt x="0" y="9"/>
              </a:lnTo>
              <a:lnTo>
                <a:pt x="1"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416560</xdr:colOff>
      <xdr:row>7</xdr:row>
      <xdr:rowOff>104775</xdr:rowOff>
    </xdr:from>
    <xdr:to>
      <xdr:col>10</xdr:col>
      <xdr:colOff>111760</xdr:colOff>
      <xdr:row>10</xdr:row>
      <xdr:rowOff>66675</xdr:rowOff>
    </xdr:to>
    <xdr:sp>
      <xdr:nvSpPr>
        <xdr:cNvPr id="4903726" name="Freeform 172"/>
        <xdr:cNvSpPr/>
      </xdr:nvSpPr>
      <xdr:spPr>
        <a:xfrm>
          <a:off x="6502400" y="1345565"/>
          <a:ext cx="345440" cy="419100"/>
        </a:xfrm>
        <a:custGeom>
          <a:avLst/>
          <a:gdLst>
            <a:gd name="txL" fmla="*/ 0 w 34"/>
            <a:gd name="txT" fmla="*/ 0 h 45"/>
            <a:gd name="txR" fmla="*/ 34 w 34"/>
            <a:gd name="txB" fmla="*/ 45 h 4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34" h="45">
              <a:moveTo>
                <a:pt x="2" y="22"/>
              </a:moveTo>
              <a:lnTo>
                <a:pt x="3" y="22"/>
              </a:lnTo>
              <a:lnTo>
                <a:pt x="3" y="21"/>
              </a:lnTo>
              <a:lnTo>
                <a:pt x="4" y="20"/>
              </a:lnTo>
              <a:lnTo>
                <a:pt x="5" y="21"/>
              </a:lnTo>
              <a:lnTo>
                <a:pt x="6" y="21"/>
              </a:lnTo>
              <a:lnTo>
                <a:pt x="7" y="21"/>
              </a:lnTo>
              <a:lnTo>
                <a:pt x="8" y="21"/>
              </a:lnTo>
              <a:lnTo>
                <a:pt x="9" y="21"/>
              </a:lnTo>
              <a:lnTo>
                <a:pt x="10" y="21"/>
              </a:lnTo>
              <a:lnTo>
                <a:pt x="11" y="21"/>
              </a:lnTo>
              <a:lnTo>
                <a:pt x="12" y="20"/>
              </a:lnTo>
              <a:lnTo>
                <a:pt x="13" y="20"/>
              </a:lnTo>
              <a:lnTo>
                <a:pt x="14" y="19"/>
              </a:lnTo>
              <a:lnTo>
                <a:pt x="14" y="18"/>
              </a:lnTo>
              <a:lnTo>
                <a:pt x="15" y="17"/>
              </a:lnTo>
              <a:lnTo>
                <a:pt x="15" y="16"/>
              </a:lnTo>
              <a:lnTo>
                <a:pt x="15" y="15"/>
              </a:lnTo>
              <a:lnTo>
                <a:pt x="15" y="14"/>
              </a:lnTo>
              <a:lnTo>
                <a:pt x="16" y="13"/>
              </a:lnTo>
              <a:lnTo>
                <a:pt x="16" y="12"/>
              </a:lnTo>
              <a:lnTo>
                <a:pt x="17" y="11"/>
              </a:lnTo>
              <a:lnTo>
                <a:pt x="18" y="10"/>
              </a:lnTo>
              <a:lnTo>
                <a:pt x="19" y="9"/>
              </a:lnTo>
              <a:lnTo>
                <a:pt x="19" y="8"/>
              </a:lnTo>
              <a:lnTo>
                <a:pt x="19" y="7"/>
              </a:lnTo>
              <a:lnTo>
                <a:pt x="18" y="6"/>
              </a:lnTo>
              <a:lnTo>
                <a:pt x="18" y="5"/>
              </a:lnTo>
              <a:lnTo>
                <a:pt x="17" y="4"/>
              </a:lnTo>
              <a:lnTo>
                <a:pt x="16" y="3"/>
              </a:lnTo>
              <a:lnTo>
                <a:pt x="15" y="3"/>
              </a:lnTo>
              <a:lnTo>
                <a:pt x="16" y="2"/>
              </a:lnTo>
              <a:lnTo>
                <a:pt x="17" y="1"/>
              </a:lnTo>
              <a:lnTo>
                <a:pt x="17" y="0"/>
              </a:lnTo>
              <a:lnTo>
                <a:pt x="18" y="0"/>
              </a:lnTo>
              <a:lnTo>
                <a:pt x="20" y="0"/>
              </a:lnTo>
              <a:lnTo>
                <a:pt x="20" y="1"/>
              </a:lnTo>
              <a:lnTo>
                <a:pt x="21" y="3"/>
              </a:lnTo>
              <a:lnTo>
                <a:pt x="22" y="4"/>
              </a:lnTo>
              <a:lnTo>
                <a:pt x="22" y="5"/>
              </a:lnTo>
              <a:lnTo>
                <a:pt x="23" y="5"/>
              </a:lnTo>
              <a:lnTo>
                <a:pt x="24" y="5"/>
              </a:lnTo>
              <a:lnTo>
                <a:pt x="25" y="6"/>
              </a:lnTo>
              <a:lnTo>
                <a:pt x="26" y="5"/>
              </a:lnTo>
              <a:lnTo>
                <a:pt x="27" y="5"/>
              </a:lnTo>
              <a:lnTo>
                <a:pt x="28" y="6"/>
              </a:lnTo>
              <a:lnTo>
                <a:pt x="28" y="7"/>
              </a:lnTo>
              <a:lnTo>
                <a:pt x="28" y="8"/>
              </a:lnTo>
              <a:lnTo>
                <a:pt x="29" y="9"/>
              </a:lnTo>
              <a:lnTo>
                <a:pt x="30" y="9"/>
              </a:lnTo>
              <a:lnTo>
                <a:pt x="31" y="10"/>
              </a:lnTo>
              <a:lnTo>
                <a:pt x="32" y="10"/>
              </a:lnTo>
              <a:lnTo>
                <a:pt x="33" y="9"/>
              </a:lnTo>
              <a:lnTo>
                <a:pt x="34" y="10"/>
              </a:lnTo>
              <a:lnTo>
                <a:pt x="34" y="11"/>
              </a:lnTo>
              <a:lnTo>
                <a:pt x="33" y="12"/>
              </a:lnTo>
              <a:lnTo>
                <a:pt x="33" y="13"/>
              </a:lnTo>
              <a:lnTo>
                <a:pt x="32" y="14"/>
              </a:lnTo>
              <a:lnTo>
                <a:pt x="31" y="15"/>
              </a:lnTo>
              <a:lnTo>
                <a:pt x="31" y="16"/>
              </a:lnTo>
              <a:lnTo>
                <a:pt x="30" y="17"/>
              </a:lnTo>
              <a:lnTo>
                <a:pt x="29" y="18"/>
              </a:lnTo>
              <a:lnTo>
                <a:pt x="29" y="19"/>
              </a:lnTo>
              <a:lnTo>
                <a:pt x="28" y="20"/>
              </a:lnTo>
              <a:lnTo>
                <a:pt x="27" y="21"/>
              </a:lnTo>
              <a:lnTo>
                <a:pt x="27" y="22"/>
              </a:lnTo>
              <a:lnTo>
                <a:pt x="26" y="23"/>
              </a:lnTo>
              <a:lnTo>
                <a:pt x="25" y="24"/>
              </a:lnTo>
              <a:lnTo>
                <a:pt x="25" y="25"/>
              </a:lnTo>
              <a:lnTo>
                <a:pt x="24" y="25"/>
              </a:lnTo>
              <a:lnTo>
                <a:pt x="23" y="27"/>
              </a:lnTo>
              <a:lnTo>
                <a:pt x="22" y="28"/>
              </a:lnTo>
              <a:lnTo>
                <a:pt x="20" y="28"/>
              </a:lnTo>
              <a:lnTo>
                <a:pt x="19" y="29"/>
              </a:lnTo>
              <a:lnTo>
                <a:pt x="18" y="29"/>
              </a:lnTo>
              <a:lnTo>
                <a:pt x="17" y="30"/>
              </a:lnTo>
              <a:lnTo>
                <a:pt x="17" y="32"/>
              </a:lnTo>
              <a:lnTo>
                <a:pt x="16" y="33"/>
              </a:lnTo>
              <a:lnTo>
                <a:pt x="16" y="34"/>
              </a:lnTo>
              <a:lnTo>
                <a:pt x="15" y="36"/>
              </a:lnTo>
              <a:lnTo>
                <a:pt x="15" y="37"/>
              </a:lnTo>
              <a:lnTo>
                <a:pt x="14" y="38"/>
              </a:lnTo>
              <a:lnTo>
                <a:pt x="14" y="40"/>
              </a:lnTo>
              <a:lnTo>
                <a:pt x="14" y="41"/>
              </a:lnTo>
              <a:lnTo>
                <a:pt x="14" y="42"/>
              </a:lnTo>
              <a:lnTo>
                <a:pt x="13" y="43"/>
              </a:lnTo>
              <a:lnTo>
                <a:pt x="13" y="45"/>
              </a:lnTo>
              <a:lnTo>
                <a:pt x="12" y="44"/>
              </a:lnTo>
              <a:lnTo>
                <a:pt x="11" y="44"/>
              </a:lnTo>
              <a:lnTo>
                <a:pt x="10" y="43"/>
              </a:lnTo>
              <a:lnTo>
                <a:pt x="9" y="43"/>
              </a:lnTo>
              <a:lnTo>
                <a:pt x="8" y="43"/>
              </a:lnTo>
              <a:lnTo>
                <a:pt x="7" y="42"/>
              </a:lnTo>
              <a:lnTo>
                <a:pt x="6" y="42"/>
              </a:lnTo>
              <a:lnTo>
                <a:pt x="6" y="41"/>
              </a:lnTo>
              <a:lnTo>
                <a:pt x="6" y="39"/>
              </a:lnTo>
              <a:lnTo>
                <a:pt x="7" y="38"/>
              </a:lnTo>
              <a:lnTo>
                <a:pt x="7" y="37"/>
              </a:lnTo>
              <a:lnTo>
                <a:pt x="6" y="35"/>
              </a:lnTo>
              <a:lnTo>
                <a:pt x="6" y="34"/>
              </a:lnTo>
              <a:lnTo>
                <a:pt x="6" y="33"/>
              </a:lnTo>
              <a:lnTo>
                <a:pt x="5" y="31"/>
              </a:lnTo>
              <a:lnTo>
                <a:pt x="6" y="30"/>
              </a:lnTo>
              <a:lnTo>
                <a:pt x="7" y="30"/>
              </a:lnTo>
              <a:lnTo>
                <a:pt x="7" y="29"/>
              </a:lnTo>
              <a:lnTo>
                <a:pt x="6" y="28"/>
              </a:lnTo>
              <a:lnTo>
                <a:pt x="5" y="28"/>
              </a:lnTo>
              <a:lnTo>
                <a:pt x="4" y="29"/>
              </a:lnTo>
              <a:lnTo>
                <a:pt x="3" y="29"/>
              </a:lnTo>
              <a:lnTo>
                <a:pt x="2" y="29"/>
              </a:lnTo>
              <a:lnTo>
                <a:pt x="1" y="29"/>
              </a:lnTo>
              <a:lnTo>
                <a:pt x="0" y="28"/>
              </a:lnTo>
              <a:lnTo>
                <a:pt x="0" y="27"/>
              </a:lnTo>
              <a:lnTo>
                <a:pt x="0" y="26"/>
              </a:lnTo>
              <a:lnTo>
                <a:pt x="0" y="25"/>
              </a:lnTo>
              <a:lnTo>
                <a:pt x="1" y="23"/>
              </a:lnTo>
              <a:lnTo>
                <a:pt x="2" y="2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314960</xdr:colOff>
      <xdr:row>3</xdr:row>
      <xdr:rowOff>57150</xdr:rowOff>
    </xdr:from>
    <xdr:to>
      <xdr:col>10</xdr:col>
      <xdr:colOff>223520</xdr:colOff>
      <xdr:row>6</xdr:row>
      <xdr:rowOff>76200</xdr:rowOff>
    </xdr:to>
    <xdr:sp>
      <xdr:nvSpPr>
        <xdr:cNvPr id="4903727" name="Freeform 173"/>
        <xdr:cNvSpPr/>
      </xdr:nvSpPr>
      <xdr:spPr>
        <a:xfrm>
          <a:off x="5750560" y="673100"/>
          <a:ext cx="1209040" cy="491490"/>
        </a:xfrm>
        <a:custGeom>
          <a:avLst/>
          <a:gdLst>
            <a:gd name="txL" fmla="*/ 0 w 119"/>
            <a:gd name="txT" fmla="*/ 0 h 51"/>
            <a:gd name="txR" fmla="*/ 119 w 119"/>
            <a:gd name="txB" fmla="*/ 51 h 5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19" h="51">
              <a:moveTo>
                <a:pt x="118" y="12"/>
              </a:moveTo>
              <a:lnTo>
                <a:pt x="118" y="12"/>
              </a:lnTo>
              <a:lnTo>
                <a:pt x="118" y="13"/>
              </a:lnTo>
              <a:lnTo>
                <a:pt x="118" y="14"/>
              </a:lnTo>
              <a:lnTo>
                <a:pt x="117" y="16"/>
              </a:lnTo>
              <a:lnTo>
                <a:pt x="117" y="17"/>
              </a:lnTo>
              <a:lnTo>
                <a:pt x="117" y="18"/>
              </a:lnTo>
              <a:lnTo>
                <a:pt x="117" y="19"/>
              </a:lnTo>
              <a:lnTo>
                <a:pt x="116" y="20"/>
              </a:lnTo>
              <a:lnTo>
                <a:pt x="116" y="21"/>
              </a:lnTo>
              <a:lnTo>
                <a:pt x="116" y="22"/>
              </a:lnTo>
              <a:lnTo>
                <a:pt x="116" y="23"/>
              </a:lnTo>
              <a:lnTo>
                <a:pt x="116" y="24"/>
              </a:lnTo>
              <a:lnTo>
                <a:pt x="116" y="25"/>
              </a:lnTo>
              <a:lnTo>
                <a:pt x="115" y="27"/>
              </a:lnTo>
              <a:lnTo>
                <a:pt x="115" y="28"/>
              </a:lnTo>
              <a:lnTo>
                <a:pt x="115" y="29"/>
              </a:lnTo>
              <a:lnTo>
                <a:pt x="115" y="30"/>
              </a:lnTo>
              <a:lnTo>
                <a:pt x="114" y="32"/>
              </a:lnTo>
              <a:lnTo>
                <a:pt x="114" y="33"/>
              </a:lnTo>
              <a:lnTo>
                <a:pt x="113" y="35"/>
              </a:lnTo>
              <a:lnTo>
                <a:pt x="113" y="37"/>
              </a:lnTo>
              <a:lnTo>
                <a:pt x="113" y="38"/>
              </a:lnTo>
              <a:lnTo>
                <a:pt x="113" y="39"/>
              </a:lnTo>
              <a:lnTo>
                <a:pt x="112" y="40"/>
              </a:lnTo>
              <a:lnTo>
                <a:pt x="112" y="41"/>
              </a:lnTo>
              <a:lnTo>
                <a:pt x="112" y="42"/>
              </a:lnTo>
              <a:lnTo>
                <a:pt x="112" y="43"/>
              </a:lnTo>
              <a:lnTo>
                <a:pt x="111" y="44"/>
              </a:lnTo>
              <a:lnTo>
                <a:pt x="111" y="45"/>
              </a:lnTo>
              <a:lnTo>
                <a:pt x="111" y="47"/>
              </a:lnTo>
              <a:lnTo>
                <a:pt x="111" y="48"/>
              </a:lnTo>
              <a:lnTo>
                <a:pt x="110" y="49"/>
              </a:lnTo>
              <a:lnTo>
                <a:pt x="110" y="50"/>
              </a:lnTo>
              <a:lnTo>
                <a:pt x="110" y="51"/>
              </a:lnTo>
              <a:lnTo>
                <a:pt x="109" y="51"/>
              </a:lnTo>
              <a:lnTo>
                <a:pt x="108" y="51"/>
              </a:lnTo>
              <a:lnTo>
                <a:pt x="107" y="51"/>
              </a:lnTo>
              <a:lnTo>
                <a:pt x="106" y="50"/>
              </a:lnTo>
              <a:lnTo>
                <a:pt x="105" y="49"/>
              </a:lnTo>
              <a:lnTo>
                <a:pt x="104" y="48"/>
              </a:lnTo>
              <a:lnTo>
                <a:pt x="103" y="47"/>
              </a:lnTo>
              <a:lnTo>
                <a:pt x="103" y="46"/>
              </a:lnTo>
              <a:lnTo>
                <a:pt x="103" y="45"/>
              </a:lnTo>
              <a:lnTo>
                <a:pt x="103" y="44"/>
              </a:lnTo>
              <a:lnTo>
                <a:pt x="103" y="42"/>
              </a:lnTo>
              <a:lnTo>
                <a:pt x="102" y="40"/>
              </a:lnTo>
              <a:lnTo>
                <a:pt x="101" y="39"/>
              </a:lnTo>
              <a:lnTo>
                <a:pt x="100" y="38"/>
              </a:lnTo>
              <a:lnTo>
                <a:pt x="99" y="39"/>
              </a:lnTo>
              <a:lnTo>
                <a:pt x="98" y="40"/>
              </a:lnTo>
              <a:lnTo>
                <a:pt x="97" y="40"/>
              </a:lnTo>
              <a:lnTo>
                <a:pt x="96" y="40"/>
              </a:lnTo>
              <a:lnTo>
                <a:pt x="95" y="41"/>
              </a:lnTo>
              <a:lnTo>
                <a:pt x="94" y="42"/>
              </a:lnTo>
              <a:lnTo>
                <a:pt x="94" y="43"/>
              </a:lnTo>
              <a:lnTo>
                <a:pt x="93" y="44"/>
              </a:lnTo>
              <a:lnTo>
                <a:pt x="92" y="45"/>
              </a:lnTo>
              <a:lnTo>
                <a:pt x="91" y="46"/>
              </a:lnTo>
              <a:lnTo>
                <a:pt x="90" y="47"/>
              </a:lnTo>
              <a:lnTo>
                <a:pt x="90" y="49"/>
              </a:lnTo>
              <a:lnTo>
                <a:pt x="89" y="49"/>
              </a:lnTo>
              <a:lnTo>
                <a:pt x="88" y="50"/>
              </a:lnTo>
              <a:lnTo>
                <a:pt x="87" y="50"/>
              </a:lnTo>
              <a:lnTo>
                <a:pt x="86" y="49"/>
              </a:lnTo>
              <a:lnTo>
                <a:pt x="85" y="49"/>
              </a:lnTo>
              <a:lnTo>
                <a:pt x="84" y="47"/>
              </a:lnTo>
              <a:lnTo>
                <a:pt x="83" y="47"/>
              </a:lnTo>
              <a:lnTo>
                <a:pt x="82" y="47"/>
              </a:lnTo>
              <a:lnTo>
                <a:pt x="81" y="47"/>
              </a:lnTo>
              <a:lnTo>
                <a:pt x="81" y="46"/>
              </a:lnTo>
              <a:lnTo>
                <a:pt x="80" y="46"/>
              </a:lnTo>
              <a:lnTo>
                <a:pt x="78" y="46"/>
              </a:lnTo>
              <a:lnTo>
                <a:pt x="77" y="46"/>
              </a:lnTo>
              <a:lnTo>
                <a:pt x="76" y="46"/>
              </a:lnTo>
              <a:lnTo>
                <a:pt x="75" y="46"/>
              </a:lnTo>
              <a:lnTo>
                <a:pt x="74" y="46"/>
              </a:lnTo>
              <a:lnTo>
                <a:pt x="73" y="45"/>
              </a:lnTo>
              <a:lnTo>
                <a:pt x="72" y="45"/>
              </a:lnTo>
              <a:lnTo>
                <a:pt x="71" y="45"/>
              </a:lnTo>
              <a:lnTo>
                <a:pt x="70" y="43"/>
              </a:lnTo>
              <a:lnTo>
                <a:pt x="69" y="42"/>
              </a:lnTo>
              <a:lnTo>
                <a:pt x="69" y="41"/>
              </a:lnTo>
              <a:lnTo>
                <a:pt x="68" y="39"/>
              </a:lnTo>
              <a:lnTo>
                <a:pt x="67" y="38"/>
              </a:lnTo>
              <a:lnTo>
                <a:pt x="67" y="37"/>
              </a:lnTo>
              <a:lnTo>
                <a:pt x="66" y="36"/>
              </a:lnTo>
              <a:lnTo>
                <a:pt x="65" y="35"/>
              </a:lnTo>
              <a:lnTo>
                <a:pt x="64" y="35"/>
              </a:lnTo>
              <a:lnTo>
                <a:pt x="63" y="34"/>
              </a:lnTo>
              <a:lnTo>
                <a:pt x="62" y="33"/>
              </a:lnTo>
              <a:lnTo>
                <a:pt x="61" y="33"/>
              </a:lnTo>
              <a:lnTo>
                <a:pt x="60" y="32"/>
              </a:lnTo>
              <a:lnTo>
                <a:pt x="59" y="31"/>
              </a:lnTo>
              <a:lnTo>
                <a:pt x="59" y="33"/>
              </a:lnTo>
              <a:lnTo>
                <a:pt x="58" y="34"/>
              </a:lnTo>
              <a:lnTo>
                <a:pt x="58" y="36"/>
              </a:lnTo>
              <a:lnTo>
                <a:pt x="58" y="37"/>
              </a:lnTo>
              <a:lnTo>
                <a:pt x="57" y="39"/>
              </a:lnTo>
              <a:lnTo>
                <a:pt x="57" y="40"/>
              </a:lnTo>
              <a:lnTo>
                <a:pt x="56" y="40"/>
              </a:lnTo>
              <a:lnTo>
                <a:pt x="55" y="41"/>
              </a:lnTo>
              <a:lnTo>
                <a:pt x="54" y="42"/>
              </a:lnTo>
              <a:lnTo>
                <a:pt x="54" y="43"/>
              </a:lnTo>
              <a:lnTo>
                <a:pt x="54" y="44"/>
              </a:lnTo>
              <a:lnTo>
                <a:pt x="52" y="44"/>
              </a:lnTo>
              <a:lnTo>
                <a:pt x="51" y="44"/>
              </a:lnTo>
              <a:lnTo>
                <a:pt x="48" y="43"/>
              </a:lnTo>
              <a:lnTo>
                <a:pt x="47" y="43"/>
              </a:lnTo>
              <a:lnTo>
                <a:pt x="45" y="43"/>
              </a:lnTo>
              <a:lnTo>
                <a:pt x="44" y="43"/>
              </a:lnTo>
              <a:lnTo>
                <a:pt x="42" y="42"/>
              </a:lnTo>
              <a:lnTo>
                <a:pt x="39" y="42"/>
              </a:lnTo>
              <a:lnTo>
                <a:pt x="37" y="42"/>
              </a:lnTo>
              <a:lnTo>
                <a:pt x="36" y="42"/>
              </a:lnTo>
              <a:lnTo>
                <a:pt x="35" y="42"/>
              </a:lnTo>
              <a:lnTo>
                <a:pt x="33" y="42"/>
              </a:lnTo>
              <a:lnTo>
                <a:pt x="32" y="41"/>
              </a:lnTo>
              <a:lnTo>
                <a:pt x="31" y="41"/>
              </a:lnTo>
              <a:lnTo>
                <a:pt x="30" y="40"/>
              </a:lnTo>
              <a:lnTo>
                <a:pt x="29" y="40"/>
              </a:lnTo>
              <a:lnTo>
                <a:pt x="28" y="39"/>
              </a:lnTo>
              <a:lnTo>
                <a:pt x="26" y="40"/>
              </a:lnTo>
              <a:lnTo>
                <a:pt x="24" y="41"/>
              </a:lnTo>
              <a:lnTo>
                <a:pt x="23" y="41"/>
              </a:lnTo>
              <a:lnTo>
                <a:pt x="21" y="41"/>
              </a:lnTo>
              <a:lnTo>
                <a:pt x="20" y="42"/>
              </a:lnTo>
              <a:lnTo>
                <a:pt x="19" y="42"/>
              </a:lnTo>
              <a:lnTo>
                <a:pt x="18" y="42"/>
              </a:lnTo>
              <a:lnTo>
                <a:pt x="15" y="42"/>
              </a:lnTo>
              <a:lnTo>
                <a:pt x="14" y="42"/>
              </a:lnTo>
              <a:lnTo>
                <a:pt x="13" y="39"/>
              </a:lnTo>
              <a:lnTo>
                <a:pt x="14" y="37"/>
              </a:lnTo>
              <a:lnTo>
                <a:pt x="14" y="34"/>
              </a:lnTo>
              <a:lnTo>
                <a:pt x="15" y="34"/>
              </a:lnTo>
              <a:lnTo>
                <a:pt x="17" y="33"/>
              </a:lnTo>
              <a:lnTo>
                <a:pt x="17" y="31"/>
              </a:lnTo>
              <a:lnTo>
                <a:pt x="17" y="29"/>
              </a:lnTo>
              <a:lnTo>
                <a:pt x="16" y="27"/>
              </a:lnTo>
              <a:lnTo>
                <a:pt x="16" y="25"/>
              </a:lnTo>
              <a:lnTo>
                <a:pt x="16" y="21"/>
              </a:lnTo>
              <a:lnTo>
                <a:pt x="16" y="19"/>
              </a:lnTo>
              <a:lnTo>
                <a:pt x="15" y="18"/>
              </a:lnTo>
              <a:lnTo>
                <a:pt x="14" y="18"/>
              </a:lnTo>
              <a:lnTo>
                <a:pt x="13" y="18"/>
              </a:lnTo>
              <a:lnTo>
                <a:pt x="11" y="18"/>
              </a:lnTo>
              <a:lnTo>
                <a:pt x="9" y="18"/>
              </a:lnTo>
              <a:lnTo>
                <a:pt x="8" y="17"/>
              </a:lnTo>
              <a:lnTo>
                <a:pt x="7" y="16"/>
              </a:lnTo>
              <a:lnTo>
                <a:pt x="6" y="15"/>
              </a:lnTo>
              <a:lnTo>
                <a:pt x="5" y="14"/>
              </a:lnTo>
              <a:lnTo>
                <a:pt x="4" y="13"/>
              </a:lnTo>
              <a:lnTo>
                <a:pt x="2" y="12"/>
              </a:lnTo>
              <a:lnTo>
                <a:pt x="1" y="11"/>
              </a:lnTo>
              <a:lnTo>
                <a:pt x="0" y="10"/>
              </a:lnTo>
              <a:lnTo>
                <a:pt x="0" y="8"/>
              </a:lnTo>
              <a:lnTo>
                <a:pt x="1" y="7"/>
              </a:lnTo>
              <a:lnTo>
                <a:pt x="2" y="8"/>
              </a:lnTo>
              <a:lnTo>
                <a:pt x="3" y="8"/>
              </a:lnTo>
              <a:lnTo>
                <a:pt x="4" y="8"/>
              </a:lnTo>
              <a:lnTo>
                <a:pt x="6" y="9"/>
              </a:lnTo>
              <a:lnTo>
                <a:pt x="7" y="9"/>
              </a:lnTo>
              <a:lnTo>
                <a:pt x="8" y="10"/>
              </a:lnTo>
              <a:lnTo>
                <a:pt x="10" y="11"/>
              </a:lnTo>
              <a:lnTo>
                <a:pt x="11" y="11"/>
              </a:lnTo>
              <a:lnTo>
                <a:pt x="12" y="11"/>
              </a:lnTo>
              <a:lnTo>
                <a:pt x="13" y="11"/>
              </a:lnTo>
              <a:lnTo>
                <a:pt x="15" y="11"/>
              </a:lnTo>
              <a:lnTo>
                <a:pt x="16" y="11"/>
              </a:lnTo>
              <a:lnTo>
                <a:pt x="17" y="11"/>
              </a:lnTo>
              <a:lnTo>
                <a:pt x="19" y="11"/>
              </a:lnTo>
              <a:lnTo>
                <a:pt x="20" y="10"/>
              </a:lnTo>
              <a:lnTo>
                <a:pt x="21" y="10"/>
              </a:lnTo>
              <a:lnTo>
                <a:pt x="22" y="9"/>
              </a:lnTo>
              <a:lnTo>
                <a:pt x="24" y="8"/>
              </a:lnTo>
              <a:lnTo>
                <a:pt x="25" y="7"/>
              </a:lnTo>
              <a:lnTo>
                <a:pt x="26" y="7"/>
              </a:lnTo>
              <a:lnTo>
                <a:pt x="28" y="6"/>
              </a:lnTo>
              <a:lnTo>
                <a:pt x="29" y="6"/>
              </a:lnTo>
              <a:lnTo>
                <a:pt x="30" y="6"/>
              </a:lnTo>
              <a:lnTo>
                <a:pt x="32" y="5"/>
              </a:lnTo>
              <a:lnTo>
                <a:pt x="33" y="5"/>
              </a:lnTo>
              <a:lnTo>
                <a:pt x="34" y="5"/>
              </a:lnTo>
              <a:lnTo>
                <a:pt x="36" y="5"/>
              </a:lnTo>
              <a:lnTo>
                <a:pt x="37" y="5"/>
              </a:lnTo>
              <a:lnTo>
                <a:pt x="38" y="5"/>
              </a:lnTo>
              <a:lnTo>
                <a:pt x="39" y="5"/>
              </a:lnTo>
              <a:lnTo>
                <a:pt x="41" y="5"/>
              </a:lnTo>
              <a:lnTo>
                <a:pt x="42" y="6"/>
              </a:lnTo>
              <a:lnTo>
                <a:pt x="43" y="6"/>
              </a:lnTo>
              <a:lnTo>
                <a:pt x="45" y="5"/>
              </a:lnTo>
              <a:lnTo>
                <a:pt x="46" y="5"/>
              </a:lnTo>
              <a:lnTo>
                <a:pt x="47" y="5"/>
              </a:lnTo>
              <a:lnTo>
                <a:pt x="48" y="4"/>
              </a:lnTo>
              <a:lnTo>
                <a:pt x="49" y="4"/>
              </a:lnTo>
              <a:lnTo>
                <a:pt x="50" y="3"/>
              </a:lnTo>
              <a:lnTo>
                <a:pt x="51" y="3"/>
              </a:lnTo>
              <a:lnTo>
                <a:pt x="52" y="2"/>
              </a:lnTo>
              <a:lnTo>
                <a:pt x="53" y="1"/>
              </a:lnTo>
              <a:lnTo>
                <a:pt x="54" y="1"/>
              </a:lnTo>
              <a:lnTo>
                <a:pt x="56" y="0"/>
              </a:lnTo>
              <a:lnTo>
                <a:pt x="58" y="0"/>
              </a:lnTo>
              <a:lnTo>
                <a:pt x="59" y="0"/>
              </a:lnTo>
              <a:lnTo>
                <a:pt x="60" y="0"/>
              </a:lnTo>
              <a:lnTo>
                <a:pt x="61" y="0"/>
              </a:lnTo>
              <a:lnTo>
                <a:pt x="62" y="0"/>
              </a:lnTo>
              <a:lnTo>
                <a:pt x="63" y="0"/>
              </a:lnTo>
              <a:lnTo>
                <a:pt x="65" y="1"/>
              </a:lnTo>
              <a:lnTo>
                <a:pt x="67" y="1"/>
              </a:lnTo>
              <a:lnTo>
                <a:pt x="68" y="1"/>
              </a:lnTo>
              <a:lnTo>
                <a:pt x="69" y="2"/>
              </a:lnTo>
              <a:lnTo>
                <a:pt x="70" y="2"/>
              </a:lnTo>
              <a:lnTo>
                <a:pt x="71" y="2"/>
              </a:lnTo>
              <a:lnTo>
                <a:pt x="73" y="2"/>
              </a:lnTo>
              <a:lnTo>
                <a:pt x="74" y="2"/>
              </a:lnTo>
              <a:lnTo>
                <a:pt x="76" y="3"/>
              </a:lnTo>
              <a:lnTo>
                <a:pt x="77" y="2"/>
              </a:lnTo>
              <a:lnTo>
                <a:pt x="78" y="2"/>
              </a:lnTo>
              <a:lnTo>
                <a:pt x="80" y="2"/>
              </a:lnTo>
              <a:lnTo>
                <a:pt x="81" y="2"/>
              </a:lnTo>
              <a:lnTo>
                <a:pt x="83" y="2"/>
              </a:lnTo>
              <a:lnTo>
                <a:pt x="84" y="3"/>
              </a:lnTo>
              <a:lnTo>
                <a:pt x="85" y="3"/>
              </a:lnTo>
              <a:lnTo>
                <a:pt x="86" y="4"/>
              </a:lnTo>
              <a:lnTo>
                <a:pt x="87" y="4"/>
              </a:lnTo>
              <a:lnTo>
                <a:pt x="89" y="4"/>
              </a:lnTo>
              <a:lnTo>
                <a:pt x="90" y="5"/>
              </a:lnTo>
              <a:lnTo>
                <a:pt x="91" y="6"/>
              </a:lnTo>
              <a:lnTo>
                <a:pt x="92" y="6"/>
              </a:lnTo>
              <a:lnTo>
                <a:pt x="93" y="7"/>
              </a:lnTo>
              <a:lnTo>
                <a:pt x="94" y="8"/>
              </a:lnTo>
              <a:lnTo>
                <a:pt x="95" y="8"/>
              </a:lnTo>
              <a:lnTo>
                <a:pt x="96" y="9"/>
              </a:lnTo>
              <a:lnTo>
                <a:pt x="97" y="10"/>
              </a:lnTo>
              <a:lnTo>
                <a:pt x="98" y="11"/>
              </a:lnTo>
              <a:lnTo>
                <a:pt x="99" y="11"/>
              </a:lnTo>
              <a:lnTo>
                <a:pt x="101" y="12"/>
              </a:lnTo>
              <a:lnTo>
                <a:pt x="102" y="12"/>
              </a:lnTo>
              <a:lnTo>
                <a:pt x="103" y="13"/>
              </a:lnTo>
              <a:lnTo>
                <a:pt x="105" y="13"/>
              </a:lnTo>
              <a:lnTo>
                <a:pt x="107" y="13"/>
              </a:lnTo>
              <a:lnTo>
                <a:pt x="108" y="13"/>
              </a:lnTo>
              <a:lnTo>
                <a:pt x="109" y="13"/>
              </a:lnTo>
              <a:lnTo>
                <a:pt x="110" y="13"/>
              </a:lnTo>
              <a:lnTo>
                <a:pt x="112" y="13"/>
              </a:lnTo>
              <a:lnTo>
                <a:pt x="113" y="13"/>
              </a:lnTo>
              <a:lnTo>
                <a:pt x="114" y="12"/>
              </a:lnTo>
              <a:lnTo>
                <a:pt x="115" y="12"/>
              </a:lnTo>
              <a:lnTo>
                <a:pt x="116" y="12"/>
              </a:lnTo>
              <a:lnTo>
                <a:pt x="118" y="11"/>
              </a:lnTo>
              <a:lnTo>
                <a:pt x="119" y="11"/>
              </a:lnTo>
              <a:lnTo>
                <a:pt x="118" y="1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101600</xdr:colOff>
      <xdr:row>3</xdr:row>
      <xdr:rowOff>152400</xdr:rowOff>
    </xdr:from>
    <xdr:to>
      <xdr:col>9</xdr:col>
      <xdr:colOff>182880</xdr:colOff>
      <xdr:row>8</xdr:row>
      <xdr:rowOff>152400</xdr:rowOff>
    </xdr:to>
    <xdr:sp>
      <xdr:nvSpPr>
        <xdr:cNvPr id="4903728" name="Freeform 174"/>
        <xdr:cNvSpPr/>
      </xdr:nvSpPr>
      <xdr:spPr>
        <a:xfrm>
          <a:off x="5537200" y="768350"/>
          <a:ext cx="731520" cy="777240"/>
        </a:xfrm>
        <a:custGeom>
          <a:avLst/>
          <a:gdLst>
            <a:gd name="txL" fmla="*/ 0 w 72"/>
            <a:gd name="txT" fmla="*/ 0 h 81"/>
            <a:gd name="txR" fmla="*/ 72 w 72"/>
            <a:gd name="txB" fmla="*/ 81 h 81"/>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72" h="81">
              <a:moveTo>
                <a:pt x="4" y="29"/>
              </a:moveTo>
              <a:lnTo>
                <a:pt x="4" y="28"/>
              </a:lnTo>
              <a:lnTo>
                <a:pt x="5" y="27"/>
              </a:lnTo>
              <a:lnTo>
                <a:pt x="6" y="26"/>
              </a:lnTo>
              <a:lnTo>
                <a:pt x="7" y="25"/>
              </a:lnTo>
              <a:lnTo>
                <a:pt x="8" y="23"/>
              </a:lnTo>
              <a:lnTo>
                <a:pt x="8" y="22"/>
              </a:lnTo>
              <a:lnTo>
                <a:pt x="9" y="22"/>
              </a:lnTo>
              <a:lnTo>
                <a:pt x="10" y="21"/>
              </a:lnTo>
              <a:lnTo>
                <a:pt x="11" y="21"/>
              </a:lnTo>
              <a:lnTo>
                <a:pt x="13" y="22"/>
              </a:lnTo>
              <a:lnTo>
                <a:pt x="14" y="20"/>
              </a:lnTo>
              <a:lnTo>
                <a:pt x="15" y="18"/>
              </a:lnTo>
              <a:lnTo>
                <a:pt x="15" y="17"/>
              </a:lnTo>
              <a:lnTo>
                <a:pt x="16" y="16"/>
              </a:lnTo>
              <a:lnTo>
                <a:pt x="17" y="14"/>
              </a:lnTo>
              <a:lnTo>
                <a:pt x="18" y="12"/>
              </a:lnTo>
              <a:lnTo>
                <a:pt x="20" y="9"/>
              </a:lnTo>
              <a:lnTo>
                <a:pt x="21" y="8"/>
              </a:lnTo>
              <a:lnTo>
                <a:pt x="22" y="6"/>
              </a:lnTo>
              <a:lnTo>
                <a:pt x="22" y="4"/>
              </a:lnTo>
              <a:lnTo>
                <a:pt x="22" y="3"/>
              </a:lnTo>
              <a:lnTo>
                <a:pt x="22" y="2"/>
              </a:lnTo>
              <a:lnTo>
                <a:pt x="22" y="0"/>
              </a:lnTo>
              <a:lnTo>
                <a:pt x="23" y="1"/>
              </a:lnTo>
              <a:lnTo>
                <a:pt x="25" y="2"/>
              </a:lnTo>
              <a:lnTo>
                <a:pt x="26" y="3"/>
              </a:lnTo>
              <a:lnTo>
                <a:pt x="27" y="4"/>
              </a:lnTo>
              <a:lnTo>
                <a:pt x="28" y="5"/>
              </a:lnTo>
              <a:lnTo>
                <a:pt x="29" y="6"/>
              </a:lnTo>
              <a:lnTo>
                <a:pt x="30" y="7"/>
              </a:lnTo>
              <a:lnTo>
                <a:pt x="32" y="7"/>
              </a:lnTo>
              <a:lnTo>
                <a:pt x="34" y="7"/>
              </a:lnTo>
              <a:lnTo>
                <a:pt x="35" y="7"/>
              </a:lnTo>
              <a:lnTo>
                <a:pt x="36" y="7"/>
              </a:lnTo>
              <a:lnTo>
                <a:pt x="37" y="8"/>
              </a:lnTo>
              <a:lnTo>
                <a:pt x="37" y="10"/>
              </a:lnTo>
              <a:lnTo>
                <a:pt x="37" y="14"/>
              </a:lnTo>
              <a:lnTo>
                <a:pt x="37" y="16"/>
              </a:lnTo>
              <a:lnTo>
                <a:pt x="38" y="18"/>
              </a:lnTo>
              <a:lnTo>
                <a:pt x="38" y="20"/>
              </a:lnTo>
              <a:lnTo>
                <a:pt x="38" y="22"/>
              </a:lnTo>
              <a:lnTo>
                <a:pt x="36" y="23"/>
              </a:lnTo>
              <a:lnTo>
                <a:pt x="35" y="23"/>
              </a:lnTo>
              <a:lnTo>
                <a:pt x="35" y="26"/>
              </a:lnTo>
              <a:lnTo>
                <a:pt x="34" y="28"/>
              </a:lnTo>
              <a:lnTo>
                <a:pt x="35" y="31"/>
              </a:lnTo>
              <a:lnTo>
                <a:pt x="36" y="31"/>
              </a:lnTo>
              <a:lnTo>
                <a:pt x="39" y="31"/>
              </a:lnTo>
              <a:lnTo>
                <a:pt x="40" y="31"/>
              </a:lnTo>
              <a:lnTo>
                <a:pt x="41" y="31"/>
              </a:lnTo>
              <a:lnTo>
                <a:pt x="42" y="30"/>
              </a:lnTo>
              <a:lnTo>
                <a:pt x="44" y="30"/>
              </a:lnTo>
              <a:lnTo>
                <a:pt x="45" y="30"/>
              </a:lnTo>
              <a:lnTo>
                <a:pt x="47" y="29"/>
              </a:lnTo>
              <a:lnTo>
                <a:pt x="49" y="28"/>
              </a:lnTo>
              <a:lnTo>
                <a:pt x="50" y="29"/>
              </a:lnTo>
              <a:lnTo>
                <a:pt x="51" y="29"/>
              </a:lnTo>
              <a:lnTo>
                <a:pt x="52" y="30"/>
              </a:lnTo>
              <a:lnTo>
                <a:pt x="53" y="30"/>
              </a:lnTo>
              <a:lnTo>
                <a:pt x="54" y="31"/>
              </a:lnTo>
              <a:lnTo>
                <a:pt x="56" y="31"/>
              </a:lnTo>
              <a:lnTo>
                <a:pt x="57" y="31"/>
              </a:lnTo>
              <a:lnTo>
                <a:pt x="58" y="31"/>
              </a:lnTo>
              <a:lnTo>
                <a:pt x="60" y="31"/>
              </a:lnTo>
              <a:lnTo>
                <a:pt x="60" y="33"/>
              </a:lnTo>
              <a:lnTo>
                <a:pt x="60" y="35"/>
              </a:lnTo>
              <a:lnTo>
                <a:pt x="61" y="36"/>
              </a:lnTo>
              <a:lnTo>
                <a:pt x="62" y="36"/>
              </a:lnTo>
              <a:lnTo>
                <a:pt x="62" y="38"/>
              </a:lnTo>
              <a:lnTo>
                <a:pt x="62" y="39"/>
              </a:lnTo>
              <a:lnTo>
                <a:pt x="64" y="39"/>
              </a:lnTo>
              <a:lnTo>
                <a:pt x="66" y="39"/>
              </a:lnTo>
              <a:lnTo>
                <a:pt x="67" y="41"/>
              </a:lnTo>
              <a:lnTo>
                <a:pt x="65" y="42"/>
              </a:lnTo>
              <a:lnTo>
                <a:pt x="63" y="43"/>
              </a:lnTo>
              <a:lnTo>
                <a:pt x="61" y="43"/>
              </a:lnTo>
              <a:lnTo>
                <a:pt x="61" y="45"/>
              </a:lnTo>
              <a:lnTo>
                <a:pt x="62" y="46"/>
              </a:lnTo>
              <a:lnTo>
                <a:pt x="62" y="48"/>
              </a:lnTo>
              <a:lnTo>
                <a:pt x="62" y="50"/>
              </a:lnTo>
              <a:lnTo>
                <a:pt x="62" y="51"/>
              </a:lnTo>
              <a:lnTo>
                <a:pt x="62" y="53"/>
              </a:lnTo>
              <a:lnTo>
                <a:pt x="62" y="54"/>
              </a:lnTo>
              <a:lnTo>
                <a:pt x="63" y="55"/>
              </a:lnTo>
              <a:lnTo>
                <a:pt x="62" y="56"/>
              </a:lnTo>
              <a:lnTo>
                <a:pt x="62" y="57"/>
              </a:lnTo>
              <a:lnTo>
                <a:pt x="61" y="58"/>
              </a:lnTo>
              <a:lnTo>
                <a:pt x="60" y="59"/>
              </a:lnTo>
              <a:lnTo>
                <a:pt x="61" y="60"/>
              </a:lnTo>
              <a:lnTo>
                <a:pt x="62" y="61"/>
              </a:lnTo>
              <a:lnTo>
                <a:pt x="63" y="62"/>
              </a:lnTo>
              <a:lnTo>
                <a:pt x="63" y="63"/>
              </a:lnTo>
              <a:lnTo>
                <a:pt x="64" y="64"/>
              </a:lnTo>
              <a:lnTo>
                <a:pt x="64" y="65"/>
              </a:lnTo>
              <a:lnTo>
                <a:pt x="65" y="65"/>
              </a:lnTo>
              <a:lnTo>
                <a:pt x="66" y="65"/>
              </a:lnTo>
              <a:lnTo>
                <a:pt x="67" y="66"/>
              </a:lnTo>
              <a:lnTo>
                <a:pt x="68" y="65"/>
              </a:lnTo>
              <a:lnTo>
                <a:pt x="69" y="65"/>
              </a:lnTo>
              <a:lnTo>
                <a:pt x="70" y="67"/>
              </a:lnTo>
              <a:lnTo>
                <a:pt x="71" y="68"/>
              </a:lnTo>
              <a:lnTo>
                <a:pt x="71" y="69"/>
              </a:lnTo>
              <a:lnTo>
                <a:pt x="72" y="69"/>
              </a:lnTo>
              <a:lnTo>
                <a:pt x="71" y="70"/>
              </a:lnTo>
              <a:lnTo>
                <a:pt x="70" y="70"/>
              </a:lnTo>
              <a:lnTo>
                <a:pt x="69" y="70"/>
              </a:lnTo>
              <a:lnTo>
                <a:pt x="68" y="70"/>
              </a:lnTo>
              <a:lnTo>
                <a:pt x="67" y="71"/>
              </a:lnTo>
              <a:lnTo>
                <a:pt x="66" y="71"/>
              </a:lnTo>
              <a:lnTo>
                <a:pt x="65" y="71"/>
              </a:lnTo>
              <a:lnTo>
                <a:pt x="64" y="72"/>
              </a:lnTo>
              <a:lnTo>
                <a:pt x="63" y="72"/>
              </a:lnTo>
              <a:lnTo>
                <a:pt x="62" y="72"/>
              </a:lnTo>
              <a:lnTo>
                <a:pt x="61" y="71"/>
              </a:lnTo>
              <a:lnTo>
                <a:pt x="61" y="70"/>
              </a:lnTo>
              <a:lnTo>
                <a:pt x="60" y="70"/>
              </a:lnTo>
              <a:lnTo>
                <a:pt x="59" y="71"/>
              </a:lnTo>
              <a:lnTo>
                <a:pt x="58" y="71"/>
              </a:lnTo>
              <a:lnTo>
                <a:pt x="57" y="72"/>
              </a:lnTo>
              <a:lnTo>
                <a:pt x="56" y="72"/>
              </a:lnTo>
              <a:lnTo>
                <a:pt x="55" y="73"/>
              </a:lnTo>
              <a:lnTo>
                <a:pt x="55" y="75"/>
              </a:lnTo>
              <a:lnTo>
                <a:pt x="55" y="76"/>
              </a:lnTo>
              <a:lnTo>
                <a:pt x="54" y="76"/>
              </a:lnTo>
              <a:lnTo>
                <a:pt x="54" y="77"/>
              </a:lnTo>
              <a:lnTo>
                <a:pt x="53" y="78"/>
              </a:lnTo>
              <a:lnTo>
                <a:pt x="53" y="79"/>
              </a:lnTo>
              <a:lnTo>
                <a:pt x="52" y="80"/>
              </a:lnTo>
              <a:lnTo>
                <a:pt x="51" y="81"/>
              </a:lnTo>
              <a:lnTo>
                <a:pt x="50" y="81"/>
              </a:lnTo>
              <a:lnTo>
                <a:pt x="49" y="81"/>
              </a:lnTo>
              <a:lnTo>
                <a:pt x="48" y="80"/>
              </a:lnTo>
              <a:lnTo>
                <a:pt x="47" y="79"/>
              </a:lnTo>
              <a:lnTo>
                <a:pt x="46" y="78"/>
              </a:lnTo>
              <a:lnTo>
                <a:pt x="45" y="77"/>
              </a:lnTo>
              <a:lnTo>
                <a:pt x="44" y="75"/>
              </a:lnTo>
              <a:lnTo>
                <a:pt x="44" y="74"/>
              </a:lnTo>
              <a:lnTo>
                <a:pt x="43" y="73"/>
              </a:lnTo>
              <a:lnTo>
                <a:pt x="42" y="72"/>
              </a:lnTo>
              <a:lnTo>
                <a:pt x="40" y="72"/>
              </a:lnTo>
              <a:lnTo>
                <a:pt x="39" y="71"/>
              </a:lnTo>
              <a:lnTo>
                <a:pt x="39" y="70"/>
              </a:lnTo>
              <a:lnTo>
                <a:pt x="38" y="69"/>
              </a:lnTo>
              <a:lnTo>
                <a:pt x="38" y="68"/>
              </a:lnTo>
              <a:lnTo>
                <a:pt x="38" y="67"/>
              </a:lnTo>
              <a:lnTo>
                <a:pt x="37" y="67"/>
              </a:lnTo>
              <a:lnTo>
                <a:pt x="36" y="67"/>
              </a:lnTo>
              <a:lnTo>
                <a:pt x="35" y="66"/>
              </a:lnTo>
              <a:lnTo>
                <a:pt x="36" y="65"/>
              </a:lnTo>
              <a:lnTo>
                <a:pt x="36" y="64"/>
              </a:lnTo>
              <a:lnTo>
                <a:pt x="35" y="63"/>
              </a:lnTo>
              <a:lnTo>
                <a:pt x="36" y="62"/>
              </a:lnTo>
              <a:lnTo>
                <a:pt x="37" y="61"/>
              </a:lnTo>
              <a:lnTo>
                <a:pt x="37" y="60"/>
              </a:lnTo>
              <a:lnTo>
                <a:pt x="36" y="59"/>
              </a:lnTo>
              <a:lnTo>
                <a:pt x="35" y="59"/>
              </a:lnTo>
              <a:lnTo>
                <a:pt x="34" y="58"/>
              </a:lnTo>
              <a:lnTo>
                <a:pt x="34" y="57"/>
              </a:lnTo>
              <a:lnTo>
                <a:pt x="34" y="56"/>
              </a:lnTo>
              <a:lnTo>
                <a:pt x="33" y="55"/>
              </a:lnTo>
              <a:lnTo>
                <a:pt x="33" y="54"/>
              </a:lnTo>
              <a:lnTo>
                <a:pt x="33" y="53"/>
              </a:lnTo>
              <a:lnTo>
                <a:pt x="33" y="52"/>
              </a:lnTo>
              <a:lnTo>
                <a:pt x="32" y="51"/>
              </a:lnTo>
              <a:lnTo>
                <a:pt x="32" y="50"/>
              </a:lnTo>
              <a:lnTo>
                <a:pt x="31" y="50"/>
              </a:lnTo>
              <a:lnTo>
                <a:pt x="30" y="50"/>
              </a:lnTo>
              <a:lnTo>
                <a:pt x="29" y="49"/>
              </a:lnTo>
              <a:lnTo>
                <a:pt x="28" y="49"/>
              </a:lnTo>
              <a:lnTo>
                <a:pt x="26" y="48"/>
              </a:lnTo>
              <a:lnTo>
                <a:pt x="25" y="48"/>
              </a:lnTo>
              <a:lnTo>
                <a:pt x="24" y="46"/>
              </a:lnTo>
              <a:lnTo>
                <a:pt x="23" y="46"/>
              </a:lnTo>
              <a:lnTo>
                <a:pt x="20" y="46"/>
              </a:lnTo>
              <a:lnTo>
                <a:pt x="19" y="45"/>
              </a:lnTo>
              <a:lnTo>
                <a:pt x="16" y="44"/>
              </a:lnTo>
              <a:lnTo>
                <a:pt x="15" y="44"/>
              </a:lnTo>
              <a:lnTo>
                <a:pt x="13" y="44"/>
              </a:lnTo>
              <a:lnTo>
                <a:pt x="12" y="43"/>
              </a:lnTo>
              <a:lnTo>
                <a:pt x="10" y="43"/>
              </a:lnTo>
              <a:lnTo>
                <a:pt x="8" y="42"/>
              </a:lnTo>
              <a:lnTo>
                <a:pt x="7" y="42"/>
              </a:lnTo>
              <a:lnTo>
                <a:pt x="6" y="41"/>
              </a:lnTo>
              <a:lnTo>
                <a:pt x="5" y="41"/>
              </a:lnTo>
              <a:lnTo>
                <a:pt x="4" y="41"/>
              </a:lnTo>
              <a:lnTo>
                <a:pt x="3" y="40"/>
              </a:lnTo>
              <a:lnTo>
                <a:pt x="2" y="40"/>
              </a:lnTo>
              <a:lnTo>
                <a:pt x="1" y="39"/>
              </a:lnTo>
              <a:lnTo>
                <a:pt x="0" y="39"/>
              </a:lnTo>
              <a:lnTo>
                <a:pt x="0" y="37"/>
              </a:lnTo>
              <a:lnTo>
                <a:pt x="1" y="35"/>
              </a:lnTo>
              <a:lnTo>
                <a:pt x="1" y="34"/>
              </a:lnTo>
              <a:lnTo>
                <a:pt x="2" y="33"/>
              </a:lnTo>
              <a:lnTo>
                <a:pt x="2" y="32"/>
              </a:lnTo>
              <a:lnTo>
                <a:pt x="3" y="29"/>
              </a:lnTo>
              <a:lnTo>
                <a:pt x="4" y="2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0</xdr:colOff>
      <xdr:row>9</xdr:row>
      <xdr:rowOff>123825</xdr:rowOff>
    </xdr:from>
    <xdr:to>
      <xdr:col>10</xdr:col>
      <xdr:colOff>497840</xdr:colOff>
      <xdr:row>11</xdr:row>
      <xdr:rowOff>57150</xdr:rowOff>
    </xdr:to>
    <xdr:sp>
      <xdr:nvSpPr>
        <xdr:cNvPr id="4903729" name="Freeform 175"/>
        <xdr:cNvSpPr/>
      </xdr:nvSpPr>
      <xdr:spPr>
        <a:xfrm>
          <a:off x="6736080" y="1669415"/>
          <a:ext cx="497840" cy="238125"/>
        </a:xfrm>
        <a:custGeom>
          <a:avLst/>
          <a:gdLst>
            <a:gd name="txL" fmla="*/ 0 w 49"/>
            <a:gd name="txT" fmla="*/ 0 h 26"/>
            <a:gd name="txR" fmla="*/ 49 w 49"/>
            <a:gd name="txB" fmla="*/ 26 h 26"/>
          </a:gdLst>
          <a:ahLst/>
          <a:cxnLst>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Lst>
          <a:rect l="txL" t="txT" r="txR" b="txB"/>
          <a:pathLst>
            <a:path w="49" h="26">
              <a:moveTo>
                <a:pt x="12" y="1"/>
              </a:moveTo>
              <a:lnTo>
                <a:pt x="13" y="1"/>
              </a:lnTo>
              <a:lnTo>
                <a:pt x="14" y="1"/>
              </a:lnTo>
              <a:lnTo>
                <a:pt x="15" y="1"/>
              </a:lnTo>
              <a:lnTo>
                <a:pt x="16" y="1"/>
              </a:lnTo>
              <a:lnTo>
                <a:pt x="16" y="0"/>
              </a:lnTo>
              <a:lnTo>
                <a:pt x="17" y="0"/>
              </a:lnTo>
              <a:lnTo>
                <a:pt x="18" y="1"/>
              </a:lnTo>
              <a:lnTo>
                <a:pt x="18" y="2"/>
              </a:lnTo>
              <a:lnTo>
                <a:pt x="17" y="3"/>
              </a:lnTo>
              <a:lnTo>
                <a:pt x="17" y="5"/>
              </a:lnTo>
              <a:lnTo>
                <a:pt x="17" y="6"/>
              </a:lnTo>
              <a:lnTo>
                <a:pt x="19" y="6"/>
              </a:lnTo>
              <a:lnTo>
                <a:pt x="20" y="6"/>
              </a:lnTo>
              <a:lnTo>
                <a:pt x="21" y="6"/>
              </a:lnTo>
              <a:lnTo>
                <a:pt x="21" y="7"/>
              </a:lnTo>
              <a:lnTo>
                <a:pt x="21" y="8"/>
              </a:lnTo>
              <a:lnTo>
                <a:pt x="22" y="8"/>
              </a:lnTo>
              <a:lnTo>
                <a:pt x="24" y="8"/>
              </a:lnTo>
              <a:lnTo>
                <a:pt x="25" y="9"/>
              </a:lnTo>
              <a:lnTo>
                <a:pt x="26" y="8"/>
              </a:lnTo>
              <a:lnTo>
                <a:pt x="29" y="9"/>
              </a:lnTo>
              <a:lnTo>
                <a:pt x="30" y="9"/>
              </a:lnTo>
              <a:lnTo>
                <a:pt x="31" y="10"/>
              </a:lnTo>
              <a:lnTo>
                <a:pt x="33" y="9"/>
              </a:lnTo>
              <a:lnTo>
                <a:pt x="35" y="8"/>
              </a:lnTo>
              <a:lnTo>
                <a:pt x="36" y="9"/>
              </a:lnTo>
              <a:lnTo>
                <a:pt x="38" y="9"/>
              </a:lnTo>
              <a:lnTo>
                <a:pt x="40" y="10"/>
              </a:lnTo>
              <a:lnTo>
                <a:pt x="40" y="11"/>
              </a:lnTo>
              <a:lnTo>
                <a:pt x="41" y="12"/>
              </a:lnTo>
              <a:lnTo>
                <a:pt x="43" y="13"/>
              </a:lnTo>
              <a:lnTo>
                <a:pt x="44" y="12"/>
              </a:lnTo>
              <a:lnTo>
                <a:pt x="46" y="10"/>
              </a:lnTo>
              <a:lnTo>
                <a:pt x="49" y="8"/>
              </a:lnTo>
              <a:lnTo>
                <a:pt x="48" y="9"/>
              </a:lnTo>
              <a:lnTo>
                <a:pt x="47" y="10"/>
              </a:lnTo>
              <a:lnTo>
                <a:pt x="46" y="11"/>
              </a:lnTo>
              <a:lnTo>
                <a:pt x="46" y="12"/>
              </a:lnTo>
              <a:lnTo>
                <a:pt x="45" y="13"/>
              </a:lnTo>
              <a:lnTo>
                <a:pt x="44" y="14"/>
              </a:lnTo>
              <a:lnTo>
                <a:pt x="43" y="15"/>
              </a:lnTo>
              <a:lnTo>
                <a:pt x="43" y="16"/>
              </a:lnTo>
              <a:lnTo>
                <a:pt x="42" y="16"/>
              </a:lnTo>
              <a:lnTo>
                <a:pt x="42" y="18"/>
              </a:lnTo>
              <a:lnTo>
                <a:pt x="41" y="19"/>
              </a:lnTo>
              <a:lnTo>
                <a:pt x="40" y="20"/>
              </a:lnTo>
              <a:lnTo>
                <a:pt x="40" y="21"/>
              </a:lnTo>
              <a:lnTo>
                <a:pt x="39" y="22"/>
              </a:lnTo>
              <a:lnTo>
                <a:pt x="39" y="23"/>
              </a:lnTo>
              <a:lnTo>
                <a:pt x="38" y="23"/>
              </a:lnTo>
              <a:lnTo>
                <a:pt x="35" y="23"/>
              </a:lnTo>
              <a:lnTo>
                <a:pt x="34" y="23"/>
              </a:lnTo>
              <a:lnTo>
                <a:pt x="33" y="24"/>
              </a:lnTo>
              <a:lnTo>
                <a:pt x="32" y="24"/>
              </a:lnTo>
              <a:lnTo>
                <a:pt x="29" y="25"/>
              </a:lnTo>
              <a:lnTo>
                <a:pt x="28" y="26"/>
              </a:lnTo>
              <a:lnTo>
                <a:pt x="27" y="26"/>
              </a:lnTo>
              <a:lnTo>
                <a:pt x="25" y="25"/>
              </a:lnTo>
              <a:lnTo>
                <a:pt x="24" y="24"/>
              </a:lnTo>
              <a:lnTo>
                <a:pt x="23" y="24"/>
              </a:lnTo>
              <a:lnTo>
                <a:pt x="22" y="23"/>
              </a:lnTo>
              <a:lnTo>
                <a:pt x="21" y="23"/>
              </a:lnTo>
              <a:lnTo>
                <a:pt x="20" y="23"/>
              </a:lnTo>
              <a:lnTo>
                <a:pt x="18" y="22"/>
              </a:lnTo>
              <a:lnTo>
                <a:pt x="17" y="22"/>
              </a:lnTo>
              <a:lnTo>
                <a:pt x="16" y="22"/>
              </a:lnTo>
              <a:lnTo>
                <a:pt x="15" y="22"/>
              </a:lnTo>
              <a:lnTo>
                <a:pt x="14" y="22"/>
              </a:lnTo>
              <a:lnTo>
                <a:pt x="13" y="21"/>
              </a:lnTo>
              <a:lnTo>
                <a:pt x="12" y="21"/>
              </a:lnTo>
              <a:lnTo>
                <a:pt x="11" y="21"/>
              </a:lnTo>
              <a:lnTo>
                <a:pt x="9" y="21"/>
              </a:lnTo>
              <a:lnTo>
                <a:pt x="8" y="21"/>
              </a:lnTo>
              <a:lnTo>
                <a:pt x="7" y="21"/>
              </a:lnTo>
              <a:lnTo>
                <a:pt x="6" y="21"/>
              </a:lnTo>
              <a:lnTo>
                <a:pt x="4" y="21"/>
              </a:lnTo>
              <a:lnTo>
                <a:pt x="3" y="21"/>
              </a:lnTo>
              <a:lnTo>
                <a:pt x="1" y="21"/>
              </a:lnTo>
              <a:lnTo>
                <a:pt x="1" y="20"/>
              </a:lnTo>
              <a:lnTo>
                <a:pt x="0" y="19"/>
              </a:lnTo>
              <a:lnTo>
                <a:pt x="0" y="18"/>
              </a:lnTo>
              <a:lnTo>
                <a:pt x="1" y="17"/>
              </a:lnTo>
              <a:lnTo>
                <a:pt x="1" y="16"/>
              </a:lnTo>
              <a:lnTo>
                <a:pt x="1" y="15"/>
              </a:lnTo>
              <a:lnTo>
                <a:pt x="1" y="14"/>
              </a:lnTo>
              <a:lnTo>
                <a:pt x="1" y="13"/>
              </a:lnTo>
              <a:lnTo>
                <a:pt x="1" y="11"/>
              </a:lnTo>
              <a:lnTo>
                <a:pt x="1" y="10"/>
              </a:lnTo>
              <a:lnTo>
                <a:pt x="1" y="9"/>
              </a:lnTo>
              <a:lnTo>
                <a:pt x="1" y="8"/>
              </a:lnTo>
              <a:lnTo>
                <a:pt x="2" y="7"/>
              </a:lnTo>
              <a:lnTo>
                <a:pt x="2" y="6"/>
              </a:lnTo>
              <a:lnTo>
                <a:pt x="2" y="5"/>
              </a:lnTo>
              <a:lnTo>
                <a:pt x="1" y="4"/>
              </a:lnTo>
              <a:lnTo>
                <a:pt x="1" y="3"/>
              </a:lnTo>
              <a:lnTo>
                <a:pt x="1" y="2"/>
              </a:lnTo>
              <a:lnTo>
                <a:pt x="1" y="1"/>
              </a:lnTo>
              <a:lnTo>
                <a:pt x="2" y="0"/>
              </a:lnTo>
              <a:lnTo>
                <a:pt x="3" y="0"/>
              </a:lnTo>
              <a:lnTo>
                <a:pt x="4" y="1"/>
              </a:lnTo>
              <a:lnTo>
                <a:pt x="5" y="1"/>
              </a:lnTo>
              <a:lnTo>
                <a:pt x="6" y="1"/>
              </a:lnTo>
              <a:lnTo>
                <a:pt x="7" y="1"/>
              </a:lnTo>
              <a:lnTo>
                <a:pt x="8" y="2"/>
              </a:lnTo>
              <a:lnTo>
                <a:pt x="9" y="2"/>
              </a:lnTo>
              <a:lnTo>
                <a:pt x="10" y="3"/>
              </a:lnTo>
              <a:lnTo>
                <a:pt x="11" y="3"/>
              </a:lnTo>
              <a:lnTo>
                <a:pt x="12" y="2"/>
              </a:lnTo>
              <a:lnTo>
                <a:pt x="12" y="1"/>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203200</xdr:colOff>
      <xdr:row>5</xdr:row>
      <xdr:rowOff>95250</xdr:rowOff>
    </xdr:from>
    <xdr:to>
      <xdr:col>11</xdr:col>
      <xdr:colOff>0</xdr:colOff>
      <xdr:row>7</xdr:row>
      <xdr:rowOff>104775</xdr:rowOff>
    </xdr:to>
    <xdr:sp>
      <xdr:nvSpPr>
        <xdr:cNvPr id="4903730" name="Freeform 176"/>
        <xdr:cNvSpPr>
          <a:spLocks noEditPoints="1"/>
        </xdr:cNvSpPr>
      </xdr:nvSpPr>
      <xdr:spPr>
        <a:xfrm>
          <a:off x="6939280" y="1031240"/>
          <a:ext cx="447040" cy="314325"/>
        </a:xfrm>
        <a:custGeom>
          <a:avLst/>
          <a:gdLst>
            <a:gd name="txL" fmla="*/ 0 w 44"/>
            <a:gd name="txT" fmla="*/ 0 h 35"/>
            <a:gd name="txR" fmla="*/ 44 w 44"/>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4" h="35">
              <a:moveTo>
                <a:pt x="6" y="13"/>
              </a:moveTo>
              <a:lnTo>
                <a:pt x="6" y="12"/>
              </a:lnTo>
              <a:lnTo>
                <a:pt x="6" y="10"/>
              </a:lnTo>
              <a:lnTo>
                <a:pt x="7" y="8"/>
              </a:lnTo>
              <a:lnTo>
                <a:pt x="8" y="7"/>
              </a:lnTo>
              <a:lnTo>
                <a:pt x="8" y="6"/>
              </a:lnTo>
              <a:lnTo>
                <a:pt x="9" y="5"/>
              </a:lnTo>
              <a:lnTo>
                <a:pt x="9" y="4"/>
              </a:lnTo>
              <a:lnTo>
                <a:pt x="9" y="3"/>
              </a:lnTo>
              <a:lnTo>
                <a:pt x="10" y="2"/>
              </a:lnTo>
              <a:lnTo>
                <a:pt x="10" y="1"/>
              </a:lnTo>
              <a:lnTo>
                <a:pt x="12" y="1"/>
              </a:lnTo>
              <a:lnTo>
                <a:pt x="13" y="1"/>
              </a:lnTo>
              <a:lnTo>
                <a:pt x="14" y="1"/>
              </a:lnTo>
              <a:lnTo>
                <a:pt x="15" y="1"/>
              </a:lnTo>
              <a:lnTo>
                <a:pt x="16" y="1"/>
              </a:lnTo>
              <a:lnTo>
                <a:pt x="16" y="0"/>
              </a:lnTo>
              <a:lnTo>
                <a:pt x="17" y="0"/>
              </a:lnTo>
              <a:lnTo>
                <a:pt x="18" y="0"/>
              </a:lnTo>
              <a:lnTo>
                <a:pt x="19" y="0"/>
              </a:lnTo>
              <a:lnTo>
                <a:pt x="20" y="1"/>
              </a:lnTo>
              <a:lnTo>
                <a:pt x="21" y="1"/>
              </a:lnTo>
              <a:lnTo>
                <a:pt x="23" y="1"/>
              </a:lnTo>
              <a:lnTo>
                <a:pt x="23" y="2"/>
              </a:lnTo>
              <a:lnTo>
                <a:pt x="23" y="4"/>
              </a:lnTo>
              <a:lnTo>
                <a:pt x="24" y="4"/>
              </a:lnTo>
              <a:lnTo>
                <a:pt x="25" y="4"/>
              </a:lnTo>
              <a:lnTo>
                <a:pt x="26" y="4"/>
              </a:lnTo>
              <a:lnTo>
                <a:pt x="28" y="4"/>
              </a:lnTo>
              <a:lnTo>
                <a:pt x="29" y="4"/>
              </a:lnTo>
              <a:lnTo>
                <a:pt x="30" y="4"/>
              </a:lnTo>
              <a:lnTo>
                <a:pt x="30" y="5"/>
              </a:lnTo>
              <a:lnTo>
                <a:pt x="30" y="6"/>
              </a:lnTo>
              <a:lnTo>
                <a:pt x="31" y="7"/>
              </a:lnTo>
              <a:lnTo>
                <a:pt x="32" y="8"/>
              </a:lnTo>
              <a:lnTo>
                <a:pt x="34" y="9"/>
              </a:lnTo>
              <a:lnTo>
                <a:pt x="35" y="9"/>
              </a:lnTo>
              <a:lnTo>
                <a:pt x="37" y="10"/>
              </a:lnTo>
              <a:lnTo>
                <a:pt x="38" y="10"/>
              </a:lnTo>
              <a:lnTo>
                <a:pt x="39" y="10"/>
              </a:lnTo>
              <a:lnTo>
                <a:pt x="42" y="10"/>
              </a:lnTo>
              <a:lnTo>
                <a:pt x="43" y="11"/>
              </a:lnTo>
              <a:lnTo>
                <a:pt x="44" y="12"/>
              </a:lnTo>
              <a:lnTo>
                <a:pt x="44" y="13"/>
              </a:lnTo>
              <a:lnTo>
                <a:pt x="44" y="14"/>
              </a:lnTo>
              <a:lnTo>
                <a:pt x="44" y="17"/>
              </a:lnTo>
              <a:lnTo>
                <a:pt x="43" y="19"/>
              </a:lnTo>
              <a:lnTo>
                <a:pt x="43" y="21"/>
              </a:lnTo>
              <a:lnTo>
                <a:pt x="42" y="23"/>
              </a:lnTo>
              <a:lnTo>
                <a:pt x="42" y="25"/>
              </a:lnTo>
              <a:lnTo>
                <a:pt x="42" y="26"/>
              </a:lnTo>
              <a:lnTo>
                <a:pt x="42" y="28"/>
              </a:lnTo>
              <a:lnTo>
                <a:pt x="42" y="29"/>
              </a:lnTo>
              <a:lnTo>
                <a:pt x="42" y="30"/>
              </a:lnTo>
              <a:lnTo>
                <a:pt x="42" y="33"/>
              </a:lnTo>
              <a:lnTo>
                <a:pt x="40" y="32"/>
              </a:lnTo>
              <a:lnTo>
                <a:pt x="39" y="32"/>
              </a:lnTo>
              <a:lnTo>
                <a:pt x="33" y="30"/>
              </a:lnTo>
              <a:lnTo>
                <a:pt x="33" y="31"/>
              </a:lnTo>
              <a:lnTo>
                <a:pt x="32" y="32"/>
              </a:lnTo>
              <a:lnTo>
                <a:pt x="30" y="35"/>
              </a:lnTo>
              <a:lnTo>
                <a:pt x="28" y="35"/>
              </a:lnTo>
              <a:lnTo>
                <a:pt x="27" y="35"/>
              </a:lnTo>
              <a:lnTo>
                <a:pt x="25" y="35"/>
              </a:lnTo>
              <a:lnTo>
                <a:pt x="24" y="34"/>
              </a:lnTo>
              <a:lnTo>
                <a:pt x="23" y="33"/>
              </a:lnTo>
              <a:lnTo>
                <a:pt x="23" y="32"/>
              </a:lnTo>
              <a:lnTo>
                <a:pt x="23" y="31"/>
              </a:lnTo>
              <a:lnTo>
                <a:pt x="21" y="30"/>
              </a:lnTo>
              <a:lnTo>
                <a:pt x="20" y="31"/>
              </a:lnTo>
              <a:lnTo>
                <a:pt x="19" y="30"/>
              </a:lnTo>
              <a:lnTo>
                <a:pt x="18" y="30"/>
              </a:lnTo>
              <a:lnTo>
                <a:pt x="17" y="30"/>
              </a:lnTo>
              <a:lnTo>
                <a:pt x="16" y="29"/>
              </a:lnTo>
              <a:lnTo>
                <a:pt x="15" y="29"/>
              </a:lnTo>
              <a:lnTo>
                <a:pt x="14" y="29"/>
              </a:lnTo>
              <a:lnTo>
                <a:pt x="13" y="29"/>
              </a:lnTo>
              <a:lnTo>
                <a:pt x="13" y="28"/>
              </a:lnTo>
              <a:lnTo>
                <a:pt x="13" y="29"/>
              </a:lnTo>
              <a:lnTo>
                <a:pt x="12" y="29"/>
              </a:lnTo>
              <a:lnTo>
                <a:pt x="11" y="29"/>
              </a:lnTo>
              <a:lnTo>
                <a:pt x="10" y="30"/>
              </a:lnTo>
              <a:lnTo>
                <a:pt x="9" y="29"/>
              </a:lnTo>
              <a:lnTo>
                <a:pt x="8" y="29"/>
              </a:lnTo>
              <a:lnTo>
                <a:pt x="6" y="30"/>
              </a:lnTo>
              <a:lnTo>
                <a:pt x="5" y="29"/>
              </a:lnTo>
              <a:lnTo>
                <a:pt x="3" y="30"/>
              </a:lnTo>
              <a:lnTo>
                <a:pt x="2" y="30"/>
              </a:lnTo>
              <a:lnTo>
                <a:pt x="0" y="30"/>
              </a:lnTo>
              <a:lnTo>
                <a:pt x="1" y="28"/>
              </a:lnTo>
              <a:lnTo>
                <a:pt x="1" y="27"/>
              </a:lnTo>
              <a:lnTo>
                <a:pt x="1" y="26"/>
              </a:lnTo>
              <a:lnTo>
                <a:pt x="1" y="25"/>
              </a:lnTo>
              <a:lnTo>
                <a:pt x="1" y="24"/>
              </a:lnTo>
              <a:lnTo>
                <a:pt x="2" y="22"/>
              </a:lnTo>
              <a:lnTo>
                <a:pt x="2" y="21"/>
              </a:lnTo>
              <a:lnTo>
                <a:pt x="2" y="20"/>
              </a:lnTo>
              <a:lnTo>
                <a:pt x="2" y="19"/>
              </a:lnTo>
              <a:lnTo>
                <a:pt x="2" y="18"/>
              </a:lnTo>
              <a:lnTo>
                <a:pt x="3" y="17"/>
              </a:lnTo>
              <a:lnTo>
                <a:pt x="3" y="16"/>
              </a:lnTo>
              <a:lnTo>
                <a:pt x="3" y="15"/>
              </a:lnTo>
              <a:lnTo>
                <a:pt x="4" y="15"/>
              </a:lnTo>
              <a:lnTo>
                <a:pt x="5" y="15"/>
              </a:lnTo>
              <a:lnTo>
                <a:pt x="6" y="14"/>
              </a:lnTo>
              <a:lnTo>
                <a:pt x="6" y="13"/>
              </a:lnTo>
              <a:moveTo>
                <a:pt x="7" y="30"/>
              </a:moveTo>
              <a:lnTo>
                <a:pt x="7" y="30"/>
              </a:lnTo>
              <a:lnTo>
                <a:pt x="6" y="30"/>
              </a:lnTo>
              <a:lnTo>
                <a:pt x="8" y="29"/>
              </a:lnTo>
              <a:lnTo>
                <a:pt x="7" y="30"/>
              </a:lnTo>
              <a:moveTo>
                <a:pt x="3" y="30"/>
              </a:moveTo>
              <a:lnTo>
                <a:pt x="3" y="30"/>
              </a:lnTo>
              <a:moveTo>
                <a:pt x="14" y="29"/>
              </a:moveTo>
              <a:lnTo>
                <a:pt x="14" y="29"/>
              </a:lnTo>
              <a:lnTo>
                <a:pt x="15" y="29"/>
              </a:lnTo>
              <a:lnTo>
                <a:pt x="14" y="29"/>
              </a:lnTo>
              <a:moveTo>
                <a:pt x="31" y="33"/>
              </a:moveTo>
              <a:lnTo>
                <a:pt x="32" y="32"/>
              </a:lnTo>
              <a:lnTo>
                <a:pt x="30" y="35"/>
              </a:lnTo>
              <a:lnTo>
                <a:pt x="31" y="33"/>
              </a:lnTo>
              <a:moveTo>
                <a:pt x="23" y="32"/>
              </a:moveTo>
              <a:lnTo>
                <a:pt x="23" y="31"/>
              </a:lnTo>
              <a:lnTo>
                <a:pt x="23" y="32"/>
              </a:lnTo>
              <a:lnTo>
                <a:pt x="23" y="33"/>
              </a:lnTo>
              <a:lnTo>
                <a:pt x="23" y="32"/>
              </a:lnTo>
              <a:moveTo>
                <a:pt x="24" y="34"/>
              </a:moveTo>
              <a:lnTo>
                <a:pt x="24" y="34"/>
              </a:lnTo>
              <a:lnTo>
                <a:pt x="25" y="35"/>
              </a:lnTo>
              <a:lnTo>
                <a:pt x="24" y="34"/>
              </a:lnTo>
              <a:moveTo>
                <a:pt x="18" y="30"/>
              </a:moveTo>
              <a:lnTo>
                <a:pt x="18" y="30"/>
              </a:lnTo>
              <a:lnTo>
                <a:pt x="17" y="30"/>
              </a:lnTo>
              <a:lnTo>
                <a:pt x="18" y="30"/>
              </a:lnTo>
              <a:moveTo>
                <a:pt x="33" y="31"/>
              </a:moveTo>
              <a:lnTo>
                <a:pt x="32" y="32"/>
              </a:lnTo>
              <a:lnTo>
                <a:pt x="33" y="31"/>
              </a:lnTo>
              <a:moveTo>
                <a:pt x="6" y="30"/>
              </a:moveTo>
              <a:lnTo>
                <a:pt x="6" y="30"/>
              </a:lnTo>
              <a:moveTo>
                <a:pt x="13" y="29"/>
              </a:moveTo>
              <a:lnTo>
                <a:pt x="13" y="29"/>
              </a:lnTo>
              <a:lnTo>
                <a:pt x="13" y="28"/>
              </a:lnTo>
              <a:lnTo>
                <a:pt x="13" y="29"/>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304800</xdr:colOff>
      <xdr:row>4</xdr:row>
      <xdr:rowOff>9525</xdr:rowOff>
    </xdr:from>
    <xdr:to>
      <xdr:col>10</xdr:col>
      <xdr:colOff>640080</xdr:colOff>
      <xdr:row>6</xdr:row>
      <xdr:rowOff>38100</xdr:rowOff>
    </xdr:to>
    <xdr:sp>
      <xdr:nvSpPr>
        <xdr:cNvPr id="4903731" name="Freeform 177"/>
        <xdr:cNvSpPr/>
      </xdr:nvSpPr>
      <xdr:spPr>
        <a:xfrm>
          <a:off x="7040880" y="777875"/>
          <a:ext cx="335280" cy="348615"/>
        </a:xfrm>
        <a:custGeom>
          <a:avLst/>
          <a:gdLst>
            <a:gd name="txL" fmla="*/ 0 w 33"/>
            <a:gd name="txT" fmla="*/ 0 h 34"/>
            <a:gd name="txR" fmla="*/ 33 w 33"/>
            <a:gd name="txB" fmla="*/ 34 h 34"/>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34">
              <a:moveTo>
                <a:pt x="0" y="23"/>
              </a:moveTo>
              <a:lnTo>
                <a:pt x="0" y="22"/>
              </a:lnTo>
              <a:lnTo>
                <a:pt x="1" y="21"/>
              </a:lnTo>
              <a:lnTo>
                <a:pt x="1" y="20"/>
              </a:lnTo>
              <a:lnTo>
                <a:pt x="1" y="19"/>
              </a:lnTo>
              <a:lnTo>
                <a:pt x="2" y="18"/>
              </a:lnTo>
              <a:lnTo>
                <a:pt x="2" y="17"/>
              </a:lnTo>
              <a:lnTo>
                <a:pt x="3" y="16"/>
              </a:lnTo>
              <a:lnTo>
                <a:pt x="3" y="15"/>
              </a:lnTo>
              <a:lnTo>
                <a:pt x="4" y="14"/>
              </a:lnTo>
              <a:lnTo>
                <a:pt x="4" y="13"/>
              </a:lnTo>
              <a:lnTo>
                <a:pt x="5" y="12"/>
              </a:lnTo>
              <a:lnTo>
                <a:pt x="6" y="11"/>
              </a:lnTo>
              <a:lnTo>
                <a:pt x="6" y="10"/>
              </a:lnTo>
              <a:lnTo>
                <a:pt x="7" y="9"/>
              </a:lnTo>
              <a:lnTo>
                <a:pt x="7" y="8"/>
              </a:lnTo>
              <a:lnTo>
                <a:pt x="7" y="7"/>
              </a:lnTo>
              <a:lnTo>
                <a:pt x="8" y="6"/>
              </a:lnTo>
              <a:lnTo>
                <a:pt x="8" y="5"/>
              </a:lnTo>
              <a:lnTo>
                <a:pt x="8" y="4"/>
              </a:lnTo>
              <a:lnTo>
                <a:pt x="8" y="3"/>
              </a:lnTo>
              <a:lnTo>
                <a:pt x="8" y="2"/>
              </a:lnTo>
              <a:lnTo>
                <a:pt x="8" y="0"/>
              </a:lnTo>
              <a:lnTo>
                <a:pt x="9" y="0"/>
              </a:lnTo>
              <a:lnTo>
                <a:pt x="11" y="0"/>
              </a:lnTo>
              <a:lnTo>
                <a:pt x="12" y="0"/>
              </a:lnTo>
              <a:lnTo>
                <a:pt x="13" y="0"/>
              </a:lnTo>
              <a:lnTo>
                <a:pt x="14" y="1"/>
              </a:lnTo>
              <a:lnTo>
                <a:pt x="16" y="1"/>
              </a:lnTo>
              <a:lnTo>
                <a:pt x="17" y="1"/>
              </a:lnTo>
              <a:lnTo>
                <a:pt x="19" y="2"/>
              </a:lnTo>
              <a:lnTo>
                <a:pt x="20" y="2"/>
              </a:lnTo>
              <a:lnTo>
                <a:pt x="21" y="2"/>
              </a:lnTo>
              <a:lnTo>
                <a:pt x="22" y="2"/>
              </a:lnTo>
              <a:lnTo>
                <a:pt x="23" y="2"/>
              </a:lnTo>
              <a:lnTo>
                <a:pt x="24" y="2"/>
              </a:lnTo>
              <a:lnTo>
                <a:pt x="26" y="2"/>
              </a:lnTo>
              <a:lnTo>
                <a:pt x="27" y="2"/>
              </a:lnTo>
              <a:lnTo>
                <a:pt x="28" y="2"/>
              </a:lnTo>
              <a:lnTo>
                <a:pt x="30" y="2"/>
              </a:lnTo>
              <a:lnTo>
                <a:pt x="31" y="2"/>
              </a:lnTo>
              <a:lnTo>
                <a:pt x="31" y="3"/>
              </a:lnTo>
              <a:lnTo>
                <a:pt x="31" y="5"/>
              </a:lnTo>
              <a:lnTo>
                <a:pt x="32" y="6"/>
              </a:lnTo>
              <a:lnTo>
                <a:pt x="32" y="7"/>
              </a:lnTo>
              <a:lnTo>
                <a:pt x="32" y="8"/>
              </a:lnTo>
              <a:lnTo>
                <a:pt x="32" y="9"/>
              </a:lnTo>
              <a:lnTo>
                <a:pt x="32" y="11"/>
              </a:lnTo>
              <a:lnTo>
                <a:pt x="32" y="12"/>
              </a:lnTo>
              <a:lnTo>
                <a:pt x="32" y="13"/>
              </a:lnTo>
              <a:lnTo>
                <a:pt x="32" y="15"/>
              </a:lnTo>
              <a:lnTo>
                <a:pt x="31" y="16"/>
              </a:lnTo>
              <a:lnTo>
                <a:pt x="31" y="17"/>
              </a:lnTo>
              <a:lnTo>
                <a:pt x="31" y="18"/>
              </a:lnTo>
              <a:lnTo>
                <a:pt x="31" y="19"/>
              </a:lnTo>
              <a:lnTo>
                <a:pt x="32" y="21"/>
              </a:lnTo>
              <a:lnTo>
                <a:pt x="32" y="22"/>
              </a:lnTo>
              <a:lnTo>
                <a:pt x="32" y="23"/>
              </a:lnTo>
              <a:lnTo>
                <a:pt x="32" y="24"/>
              </a:lnTo>
              <a:lnTo>
                <a:pt x="32" y="25"/>
              </a:lnTo>
              <a:lnTo>
                <a:pt x="32" y="27"/>
              </a:lnTo>
              <a:lnTo>
                <a:pt x="32" y="28"/>
              </a:lnTo>
              <a:lnTo>
                <a:pt x="32" y="29"/>
              </a:lnTo>
              <a:lnTo>
                <a:pt x="32" y="30"/>
              </a:lnTo>
              <a:lnTo>
                <a:pt x="32" y="31"/>
              </a:lnTo>
              <a:lnTo>
                <a:pt x="32" y="32"/>
              </a:lnTo>
              <a:lnTo>
                <a:pt x="33" y="34"/>
              </a:lnTo>
              <a:lnTo>
                <a:pt x="32" y="33"/>
              </a:lnTo>
              <a:lnTo>
                <a:pt x="29" y="33"/>
              </a:lnTo>
              <a:lnTo>
                <a:pt x="28" y="33"/>
              </a:lnTo>
              <a:lnTo>
                <a:pt x="27" y="33"/>
              </a:lnTo>
              <a:lnTo>
                <a:pt x="25" y="32"/>
              </a:lnTo>
              <a:lnTo>
                <a:pt x="24" y="32"/>
              </a:lnTo>
              <a:lnTo>
                <a:pt x="22" y="31"/>
              </a:lnTo>
              <a:lnTo>
                <a:pt x="21" y="30"/>
              </a:lnTo>
              <a:lnTo>
                <a:pt x="20" y="29"/>
              </a:lnTo>
              <a:lnTo>
                <a:pt x="20" y="28"/>
              </a:lnTo>
              <a:lnTo>
                <a:pt x="20" y="27"/>
              </a:lnTo>
              <a:lnTo>
                <a:pt x="19" y="27"/>
              </a:lnTo>
              <a:lnTo>
                <a:pt x="18" y="27"/>
              </a:lnTo>
              <a:lnTo>
                <a:pt x="16" y="27"/>
              </a:lnTo>
              <a:lnTo>
                <a:pt x="15" y="27"/>
              </a:lnTo>
              <a:lnTo>
                <a:pt x="14" y="27"/>
              </a:lnTo>
              <a:lnTo>
                <a:pt x="13" y="27"/>
              </a:lnTo>
              <a:lnTo>
                <a:pt x="13" y="25"/>
              </a:lnTo>
              <a:lnTo>
                <a:pt x="13" y="24"/>
              </a:lnTo>
              <a:lnTo>
                <a:pt x="11" y="24"/>
              </a:lnTo>
              <a:lnTo>
                <a:pt x="10" y="24"/>
              </a:lnTo>
              <a:lnTo>
                <a:pt x="9" y="23"/>
              </a:lnTo>
              <a:lnTo>
                <a:pt x="8" y="23"/>
              </a:lnTo>
              <a:lnTo>
                <a:pt x="7" y="23"/>
              </a:lnTo>
              <a:lnTo>
                <a:pt x="6" y="23"/>
              </a:lnTo>
              <a:lnTo>
                <a:pt x="6" y="24"/>
              </a:lnTo>
              <a:lnTo>
                <a:pt x="5" y="24"/>
              </a:lnTo>
              <a:lnTo>
                <a:pt x="4" y="24"/>
              </a:lnTo>
              <a:lnTo>
                <a:pt x="3" y="24"/>
              </a:lnTo>
              <a:lnTo>
                <a:pt x="2" y="24"/>
              </a:lnTo>
              <a:lnTo>
                <a:pt x="0" y="24"/>
              </a:lnTo>
              <a:lnTo>
                <a:pt x="0" y="23"/>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233680</xdr:colOff>
      <xdr:row>7</xdr:row>
      <xdr:rowOff>28575</xdr:rowOff>
    </xdr:from>
    <xdr:to>
      <xdr:col>9</xdr:col>
      <xdr:colOff>619760</xdr:colOff>
      <xdr:row>9</xdr:row>
      <xdr:rowOff>9525</xdr:rowOff>
    </xdr:to>
    <xdr:sp>
      <xdr:nvSpPr>
        <xdr:cNvPr id="4903732" name="Freeform 178"/>
        <xdr:cNvSpPr/>
      </xdr:nvSpPr>
      <xdr:spPr>
        <a:xfrm>
          <a:off x="6319520" y="1269365"/>
          <a:ext cx="386080" cy="285750"/>
        </a:xfrm>
        <a:custGeom>
          <a:avLst/>
          <a:gdLst>
            <a:gd name="txL" fmla="*/ 0 w 38"/>
            <a:gd name="txT" fmla="*/ 0 h 31"/>
            <a:gd name="txR" fmla="*/ 38 w 38"/>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Lst>
          <a:rect l="txL" t="txT" r="txR" b="txB"/>
          <a:pathLst>
            <a:path w="38" h="31">
              <a:moveTo>
                <a:pt x="3" y="17"/>
              </a:moveTo>
              <a:lnTo>
                <a:pt x="3" y="17"/>
              </a:lnTo>
              <a:lnTo>
                <a:pt x="4" y="16"/>
              </a:lnTo>
              <a:lnTo>
                <a:pt x="5" y="16"/>
              </a:lnTo>
              <a:lnTo>
                <a:pt x="5" y="15"/>
              </a:lnTo>
              <a:lnTo>
                <a:pt x="4" y="14"/>
              </a:lnTo>
              <a:lnTo>
                <a:pt x="5" y="13"/>
              </a:lnTo>
              <a:lnTo>
                <a:pt x="6" y="13"/>
              </a:lnTo>
              <a:lnTo>
                <a:pt x="7" y="13"/>
              </a:lnTo>
              <a:lnTo>
                <a:pt x="8" y="12"/>
              </a:lnTo>
              <a:lnTo>
                <a:pt x="9" y="11"/>
              </a:lnTo>
              <a:lnTo>
                <a:pt x="10" y="11"/>
              </a:lnTo>
              <a:lnTo>
                <a:pt x="11" y="10"/>
              </a:lnTo>
              <a:lnTo>
                <a:pt x="12" y="10"/>
              </a:lnTo>
              <a:lnTo>
                <a:pt x="13" y="9"/>
              </a:lnTo>
              <a:lnTo>
                <a:pt x="14" y="9"/>
              </a:lnTo>
              <a:lnTo>
                <a:pt x="15" y="8"/>
              </a:lnTo>
              <a:lnTo>
                <a:pt x="16" y="7"/>
              </a:lnTo>
              <a:lnTo>
                <a:pt x="15" y="6"/>
              </a:lnTo>
              <a:lnTo>
                <a:pt x="14" y="6"/>
              </a:lnTo>
              <a:lnTo>
                <a:pt x="14" y="5"/>
              </a:lnTo>
              <a:lnTo>
                <a:pt x="14" y="4"/>
              </a:lnTo>
              <a:lnTo>
                <a:pt x="15" y="3"/>
              </a:lnTo>
              <a:lnTo>
                <a:pt x="15" y="2"/>
              </a:lnTo>
              <a:lnTo>
                <a:pt x="14" y="1"/>
              </a:lnTo>
              <a:lnTo>
                <a:pt x="15" y="0"/>
              </a:lnTo>
              <a:lnTo>
                <a:pt x="16" y="0"/>
              </a:lnTo>
              <a:lnTo>
                <a:pt x="17" y="0"/>
              </a:lnTo>
              <a:lnTo>
                <a:pt x="18" y="0"/>
              </a:lnTo>
              <a:lnTo>
                <a:pt x="19" y="0"/>
              </a:lnTo>
              <a:lnTo>
                <a:pt x="20" y="0"/>
              </a:lnTo>
              <a:lnTo>
                <a:pt x="21" y="0"/>
              </a:lnTo>
              <a:lnTo>
                <a:pt x="23" y="0"/>
              </a:lnTo>
              <a:lnTo>
                <a:pt x="24" y="0"/>
              </a:lnTo>
              <a:lnTo>
                <a:pt x="25" y="1"/>
              </a:lnTo>
              <a:lnTo>
                <a:pt x="26" y="2"/>
              </a:lnTo>
              <a:lnTo>
                <a:pt x="27" y="2"/>
              </a:lnTo>
              <a:lnTo>
                <a:pt x="28" y="2"/>
              </a:lnTo>
              <a:lnTo>
                <a:pt x="29" y="2"/>
              </a:lnTo>
              <a:lnTo>
                <a:pt x="31" y="2"/>
              </a:lnTo>
              <a:lnTo>
                <a:pt x="32" y="2"/>
              </a:lnTo>
              <a:lnTo>
                <a:pt x="33" y="2"/>
              </a:lnTo>
              <a:lnTo>
                <a:pt x="34" y="3"/>
              </a:lnTo>
              <a:lnTo>
                <a:pt x="35" y="4"/>
              </a:lnTo>
              <a:lnTo>
                <a:pt x="36" y="5"/>
              </a:lnTo>
              <a:lnTo>
                <a:pt x="36" y="6"/>
              </a:lnTo>
              <a:lnTo>
                <a:pt x="37" y="7"/>
              </a:lnTo>
              <a:lnTo>
                <a:pt x="38" y="8"/>
              </a:lnTo>
              <a:lnTo>
                <a:pt x="36" y="8"/>
              </a:lnTo>
              <a:lnTo>
                <a:pt x="35" y="8"/>
              </a:lnTo>
              <a:lnTo>
                <a:pt x="35" y="9"/>
              </a:lnTo>
              <a:lnTo>
                <a:pt x="34" y="10"/>
              </a:lnTo>
              <a:lnTo>
                <a:pt x="33" y="11"/>
              </a:lnTo>
              <a:lnTo>
                <a:pt x="34" y="11"/>
              </a:lnTo>
              <a:lnTo>
                <a:pt x="35" y="12"/>
              </a:lnTo>
              <a:lnTo>
                <a:pt x="36" y="13"/>
              </a:lnTo>
              <a:lnTo>
                <a:pt x="36" y="14"/>
              </a:lnTo>
              <a:lnTo>
                <a:pt x="37" y="15"/>
              </a:lnTo>
              <a:lnTo>
                <a:pt x="37" y="16"/>
              </a:lnTo>
              <a:lnTo>
                <a:pt x="37" y="17"/>
              </a:lnTo>
              <a:lnTo>
                <a:pt x="36" y="18"/>
              </a:lnTo>
              <a:lnTo>
                <a:pt x="35" y="19"/>
              </a:lnTo>
              <a:lnTo>
                <a:pt x="34" y="20"/>
              </a:lnTo>
              <a:lnTo>
                <a:pt x="34" y="21"/>
              </a:lnTo>
              <a:lnTo>
                <a:pt x="33" y="22"/>
              </a:lnTo>
              <a:lnTo>
                <a:pt x="33" y="23"/>
              </a:lnTo>
              <a:lnTo>
                <a:pt x="33" y="24"/>
              </a:lnTo>
              <a:lnTo>
                <a:pt x="33" y="25"/>
              </a:lnTo>
              <a:lnTo>
                <a:pt x="32" y="26"/>
              </a:lnTo>
              <a:lnTo>
                <a:pt x="32" y="27"/>
              </a:lnTo>
              <a:lnTo>
                <a:pt x="31" y="28"/>
              </a:lnTo>
              <a:lnTo>
                <a:pt x="30" y="28"/>
              </a:lnTo>
              <a:lnTo>
                <a:pt x="29" y="29"/>
              </a:lnTo>
              <a:lnTo>
                <a:pt x="28" y="29"/>
              </a:lnTo>
              <a:lnTo>
                <a:pt x="27" y="29"/>
              </a:lnTo>
              <a:lnTo>
                <a:pt x="26" y="29"/>
              </a:lnTo>
              <a:lnTo>
                <a:pt x="25" y="29"/>
              </a:lnTo>
              <a:lnTo>
                <a:pt x="24" y="29"/>
              </a:lnTo>
              <a:lnTo>
                <a:pt x="23" y="29"/>
              </a:lnTo>
              <a:lnTo>
                <a:pt x="22" y="28"/>
              </a:lnTo>
              <a:lnTo>
                <a:pt x="21" y="29"/>
              </a:lnTo>
              <a:lnTo>
                <a:pt x="21" y="30"/>
              </a:lnTo>
              <a:lnTo>
                <a:pt x="19" y="31"/>
              </a:lnTo>
              <a:lnTo>
                <a:pt x="18" y="30"/>
              </a:lnTo>
              <a:lnTo>
                <a:pt x="17" y="30"/>
              </a:lnTo>
              <a:lnTo>
                <a:pt x="16" y="30"/>
              </a:lnTo>
              <a:lnTo>
                <a:pt x="15" y="30"/>
              </a:lnTo>
              <a:lnTo>
                <a:pt x="13" y="30"/>
              </a:lnTo>
              <a:lnTo>
                <a:pt x="12" y="29"/>
              </a:lnTo>
              <a:lnTo>
                <a:pt x="13" y="28"/>
              </a:lnTo>
              <a:lnTo>
                <a:pt x="13" y="27"/>
              </a:lnTo>
              <a:lnTo>
                <a:pt x="13" y="26"/>
              </a:lnTo>
              <a:lnTo>
                <a:pt x="13" y="25"/>
              </a:lnTo>
              <a:lnTo>
                <a:pt x="14" y="24"/>
              </a:lnTo>
              <a:lnTo>
                <a:pt x="14" y="23"/>
              </a:lnTo>
              <a:lnTo>
                <a:pt x="13" y="22"/>
              </a:lnTo>
              <a:lnTo>
                <a:pt x="12" y="22"/>
              </a:lnTo>
              <a:lnTo>
                <a:pt x="11" y="23"/>
              </a:lnTo>
              <a:lnTo>
                <a:pt x="9" y="23"/>
              </a:lnTo>
              <a:lnTo>
                <a:pt x="8" y="23"/>
              </a:lnTo>
              <a:lnTo>
                <a:pt x="7" y="24"/>
              </a:lnTo>
              <a:lnTo>
                <a:pt x="6" y="24"/>
              </a:lnTo>
              <a:lnTo>
                <a:pt x="5" y="24"/>
              </a:lnTo>
              <a:lnTo>
                <a:pt x="4" y="24"/>
              </a:lnTo>
              <a:lnTo>
                <a:pt x="3" y="25"/>
              </a:lnTo>
              <a:lnTo>
                <a:pt x="2" y="25"/>
              </a:lnTo>
              <a:lnTo>
                <a:pt x="1" y="26"/>
              </a:lnTo>
              <a:lnTo>
                <a:pt x="1" y="24"/>
              </a:lnTo>
              <a:lnTo>
                <a:pt x="1" y="23"/>
              </a:lnTo>
              <a:lnTo>
                <a:pt x="0" y="21"/>
              </a:lnTo>
              <a:lnTo>
                <a:pt x="0" y="20"/>
              </a:lnTo>
              <a:lnTo>
                <a:pt x="0" y="19"/>
              </a:lnTo>
              <a:lnTo>
                <a:pt x="1" y="18"/>
              </a:lnTo>
              <a:lnTo>
                <a:pt x="1" y="17"/>
              </a:lnTo>
              <a:lnTo>
                <a:pt x="2" y="16"/>
              </a:lnTo>
              <a:lnTo>
                <a:pt x="3" y="1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508000</xdr:colOff>
      <xdr:row>9</xdr:row>
      <xdr:rowOff>19050</xdr:rowOff>
    </xdr:from>
    <xdr:to>
      <xdr:col>10</xdr:col>
      <xdr:colOff>121920</xdr:colOff>
      <xdr:row>11</xdr:row>
      <xdr:rowOff>19050</xdr:rowOff>
    </xdr:to>
    <xdr:sp>
      <xdr:nvSpPr>
        <xdr:cNvPr id="4903733" name="Freeform 179"/>
        <xdr:cNvSpPr/>
      </xdr:nvSpPr>
      <xdr:spPr>
        <a:xfrm>
          <a:off x="6593840" y="1564640"/>
          <a:ext cx="264160" cy="304800"/>
        </a:xfrm>
        <a:custGeom>
          <a:avLst/>
          <a:gdLst>
            <a:gd name="txL" fmla="*/ 0 w 26"/>
            <a:gd name="txT" fmla="*/ 0 h 33"/>
            <a:gd name="txR" fmla="*/ 26 w 26"/>
            <a:gd name="txB" fmla="*/ 33 h 3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33">
              <a:moveTo>
                <a:pt x="0" y="29"/>
              </a:moveTo>
              <a:lnTo>
                <a:pt x="0" y="28"/>
              </a:lnTo>
              <a:lnTo>
                <a:pt x="1" y="27"/>
              </a:lnTo>
              <a:lnTo>
                <a:pt x="1" y="26"/>
              </a:lnTo>
              <a:lnTo>
                <a:pt x="2" y="25"/>
              </a:lnTo>
              <a:lnTo>
                <a:pt x="2" y="24"/>
              </a:lnTo>
              <a:lnTo>
                <a:pt x="3" y="22"/>
              </a:lnTo>
              <a:lnTo>
                <a:pt x="3" y="21"/>
              </a:lnTo>
              <a:lnTo>
                <a:pt x="4" y="21"/>
              </a:lnTo>
              <a:lnTo>
                <a:pt x="4" y="19"/>
              </a:lnTo>
              <a:lnTo>
                <a:pt x="5" y="18"/>
              </a:lnTo>
              <a:lnTo>
                <a:pt x="5" y="17"/>
              </a:lnTo>
              <a:lnTo>
                <a:pt x="5" y="16"/>
              </a:lnTo>
              <a:lnTo>
                <a:pt x="5" y="14"/>
              </a:lnTo>
              <a:lnTo>
                <a:pt x="6" y="13"/>
              </a:lnTo>
              <a:lnTo>
                <a:pt x="6" y="12"/>
              </a:lnTo>
              <a:lnTo>
                <a:pt x="7" y="10"/>
              </a:lnTo>
              <a:lnTo>
                <a:pt x="7" y="9"/>
              </a:lnTo>
              <a:lnTo>
                <a:pt x="8" y="8"/>
              </a:lnTo>
              <a:lnTo>
                <a:pt x="8" y="6"/>
              </a:lnTo>
              <a:lnTo>
                <a:pt x="9" y="5"/>
              </a:lnTo>
              <a:lnTo>
                <a:pt x="10" y="5"/>
              </a:lnTo>
              <a:lnTo>
                <a:pt x="11" y="4"/>
              </a:lnTo>
              <a:lnTo>
                <a:pt x="13" y="4"/>
              </a:lnTo>
              <a:lnTo>
                <a:pt x="14" y="3"/>
              </a:lnTo>
              <a:lnTo>
                <a:pt x="15" y="1"/>
              </a:lnTo>
              <a:lnTo>
                <a:pt x="16" y="1"/>
              </a:lnTo>
              <a:lnTo>
                <a:pt x="16" y="0"/>
              </a:lnTo>
              <a:lnTo>
                <a:pt x="17" y="0"/>
              </a:lnTo>
              <a:lnTo>
                <a:pt x="18" y="0"/>
              </a:lnTo>
              <a:lnTo>
                <a:pt x="19" y="0"/>
              </a:lnTo>
              <a:lnTo>
                <a:pt x="20" y="1"/>
              </a:lnTo>
              <a:lnTo>
                <a:pt x="22" y="2"/>
              </a:lnTo>
              <a:lnTo>
                <a:pt x="22" y="3"/>
              </a:lnTo>
              <a:lnTo>
                <a:pt x="23" y="4"/>
              </a:lnTo>
              <a:lnTo>
                <a:pt x="23" y="5"/>
              </a:lnTo>
              <a:lnTo>
                <a:pt x="24" y="6"/>
              </a:lnTo>
              <a:lnTo>
                <a:pt x="24" y="7"/>
              </a:lnTo>
              <a:lnTo>
                <a:pt x="24" y="8"/>
              </a:lnTo>
              <a:lnTo>
                <a:pt x="25" y="9"/>
              </a:lnTo>
              <a:lnTo>
                <a:pt x="25" y="10"/>
              </a:lnTo>
              <a:lnTo>
                <a:pt x="25" y="11"/>
              </a:lnTo>
              <a:lnTo>
                <a:pt x="26" y="12"/>
              </a:lnTo>
              <a:lnTo>
                <a:pt x="26" y="13"/>
              </a:lnTo>
              <a:lnTo>
                <a:pt x="25" y="14"/>
              </a:lnTo>
              <a:lnTo>
                <a:pt x="24" y="14"/>
              </a:lnTo>
              <a:lnTo>
                <a:pt x="23" y="13"/>
              </a:lnTo>
              <a:lnTo>
                <a:pt x="22" y="13"/>
              </a:lnTo>
              <a:lnTo>
                <a:pt x="21" y="12"/>
              </a:lnTo>
              <a:lnTo>
                <a:pt x="20" y="12"/>
              </a:lnTo>
              <a:lnTo>
                <a:pt x="19" y="12"/>
              </a:lnTo>
              <a:lnTo>
                <a:pt x="18" y="12"/>
              </a:lnTo>
              <a:lnTo>
                <a:pt x="17" y="11"/>
              </a:lnTo>
              <a:lnTo>
                <a:pt x="16" y="11"/>
              </a:lnTo>
              <a:lnTo>
                <a:pt x="15" y="12"/>
              </a:lnTo>
              <a:lnTo>
                <a:pt x="15" y="13"/>
              </a:lnTo>
              <a:lnTo>
                <a:pt x="15" y="14"/>
              </a:lnTo>
              <a:lnTo>
                <a:pt x="15" y="15"/>
              </a:lnTo>
              <a:lnTo>
                <a:pt x="16" y="16"/>
              </a:lnTo>
              <a:lnTo>
                <a:pt x="16" y="17"/>
              </a:lnTo>
              <a:lnTo>
                <a:pt x="16" y="18"/>
              </a:lnTo>
              <a:lnTo>
                <a:pt x="15" y="19"/>
              </a:lnTo>
              <a:lnTo>
                <a:pt x="15" y="20"/>
              </a:lnTo>
              <a:lnTo>
                <a:pt x="15" y="21"/>
              </a:lnTo>
              <a:lnTo>
                <a:pt x="15" y="22"/>
              </a:lnTo>
              <a:lnTo>
                <a:pt x="15" y="24"/>
              </a:lnTo>
              <a:lnTo>
                <a:pt x="15" y="25"/>
              </a:lnTo>
              <a:lnTo>
                <a:pt x="15" y="26"/>
              </a:lnTo>
              <a:lnTo>
                <a:pt x="15" y="27"/>
              </a:lnTo>
              <a:lnTo>
                <a:pt x="15" y="28"/>
              </a:lnTo>
              <a:lnTo>
                <a:pt x="14" y="29"/>
              </a:lnTo>
              <a:lnTo>
                <a:pt x="14" y="30"/>
              </a:lnTo>
              <a:lnTo>
                <a:pt x="15" y="31"/>
              </a:lnTo>
              <a:lnTo>
                <a:pt x="15" y="32"/>
              </a:lnTo>
              <a:lnTo>
                <a:pt x="14" y="32"/>
              </a:lnTo>
              <a:lnTo>
                <a:pt x="13" y="33"/>
              </a:lnTo>
              <a:lnTo>
                <a:pt x="12" y="33"/>
              </a:lnTo>
              <a:lnTo>
                <a:pt x="11" y="33"/>
              </a:lnTo>
              <a:lnTo>
                <a:pt x="10" y="33"/>
              </a:lnTo>
              <a:lnTo>
                <a:pt x="8" y="33"/>
              </a:lnTo>
              <a:lnTo>
                <a:pt x="7" y="32"/>
              </a:lnTo>
              <a:lnTo>
                <a:pt x="6" y="32"/>
              </a:lnTo>
              <a:lnTo>
                <a:pt x="5" y="31"/>
              </a:lnTo>
              <a:lnTo>
                <a:pt x="4" y="31"/>
              </a:lnTo>
              <a:lnTo>
                <a:pt x="3" y="30"/>
              </a:lnTo>
              <a:lnTo>
                <a:pt x="2" y="30"/>
              </a:lnTo>
              <a:lnTo>
                <a:pt x="1" y="30"/>
              </a:lnTo>
              <a:lnTo>
                <a:pt x="0" y="30"/>
              </a:lnTo>
              <a:lnTo>
                <a:pt x="0" y="29"/>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60960</xdr:colOff>
      <xdr:row>5</xdr:row>
      <xdr:rowOff>47625</xdr:rowOff>
    </xdr:from>
    <xdr:to>
      <xdr:col>9</xdr:col>
      <xdr:colOff>447040</xdr:colOff>
      <xdr:row>8</xdr:row>
      <xdr:rowOff>28575</xdr:rowOff>
    </xdr:to>
    <xdr:sp>
      <xdr:nvSpPr>
        <xdr:cNvPr id="4903734" name="Freeform 180"/>
        <xdr:cNvSpPr/>
      </xdr:nvSpPr>
      <xdr:spPr>
        <a:xfrm>
          <a:off x="6146800" y="983615"/>
          <a:ext cx="386080" cy="438150"/>
        </a:xfrm>
        <a:custGeom>
          <a:avLst/>
          <a:gdLst>
            <a:gd name="txL" fmla="*/ 0 w 38"/>
            <a:gd name="txT" fmla="*/ 0 h 49"/>
            <a:gd name="txR" fmla="*/ 38 w 38"/>
            <a:gd name="txB" fmla="*/ 49 h 4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8" h="49">
              <a:moveTo>
                <a:pt x="1" y="11"/>
              </a:moveTo>
              <a:lnTo>
                <a:pt x="3" y="11"/>
              </a:lnTo>
              <a:lnTo>
                <a:pt x="5" y="12"/>
              </a:lnTo>
              <a:lnTo>
                <a:pt x="6" y="12"/>
              </a:lnTo>
              <a:lnTo>
                <a:pt x="8" y="12"/>
              </a:lnTo>
              <a:lnTo>
                <a:pt x="9" y="12"/>
              </a:lnTo>
              <a:lnTo>
                <a:pt x="12" y="13"/>
              </a:lnTo>
              <a:lnTo>
                <a:pt x="13" y="13"/>
              </a:lnTo>
              <a:lnTo>
                <a:pt x="15" y="13"/>
              </a:lnTo>
              <a:lnTo>
                <a:pt x="15" y="12"/>
              </a:lnTo>
              <a:lnTo>
                <a:pt x="15" y="11"/>
              </a:lnTo>
              <a:lnTo>
                <a:pt x="16" y="10"/>
              </a:lnTo>
              <a:lnTo>
                <a:pt x="17" y="9"/>
              </a:lnTo>
              <a:lnTo>
                <a:pt x="18" y="9"/>
              </a:lnTo>
              <a:lnTo>
                <a:pt x="18" y="8"/>
              </a:lnTo>
              <a:lnTo>
                <a:pt x="19" y="6"/>
              </a:lnTo>
              <a:lnTo>
                <a:pt x="19" y="5"/>
              </a:lnTo>
              <a:lnTo>
                <a:pt x="19" y="3"/>
              </a:lnTo>
              <a:lnTo>
                <a:pt x="20" y="2"/>
              </a:lnTo>
              <a:lnTo>
                <a:pt x="20" y="0"/>
              </a:lnTo>
              <a:lnTo>
                <a:pt x="21" y="1"/>
              </a:lnTo>
              <a:lnTo>
                <a:pt x="22" y="2"/>
              </a:lnTo>
              <a:lnTo>
                <a:pt x="23" y="2"/>
              </a:lnTo>
              <a:lnTo>
                <a:pt x="24" y="3"/>
              </a:lnTo>
              <a:lnTo>
                <a:pt x="25" y="4"/>
              </a:lnTo>
              <a:lnTo>
                <a:pt x="26" y="4"/>
              </a:lnTo>
              <a:lnTo>
                <a:pt x="27" y="5"/>
              </a:lnTo>
              <a:lnTo>
                <a:pt x="28" y="6"/>
              </a:lnTo>
              <a:lnTo>
                <a:pt x="28" y="7"/>
              </a:lnTo>
              <a:lnTo>
                <a:pt x="29" y="8"/>
              </a:lnTo>
              <a:lnTo>
                <a:pt x="30" y="10"/>
              </a:lnTo>
              <a:lnTo>
                <a:pt x="30" y="11"/>
              </a:lnTo>
              <a:lnTo>
                <a:pt x="31" y="12"/>
              </a:lnTo>
              <a:lnTo>
                <a:pt x="32" y="14"/>
              </a:lnTo>
              <a:lnTo>
                <a:pt x="33" y="14"/>
              </a:lnTo>
              <a:lnTo>
                <a:pt x="34" y="16"/>
              </a:lnTo>
              <a:lnTo>
                <a:pt x="34" y="17"/>
              </a:lnTo>
              <a:lnTo>
                <a:pt x="35" y="18"/>
              </a:lnTo>
              <a:lnTo>
                <a:pt x="36" y="19"/>
              </a:lnTo>
              <a:lnTo>
                <a:pt x="36" y="20"/>
              </a:lnTo>
              <a:lnTo>
                <a:pt x="37" y="21"/>
              </a:lnTo>
              <a:lnTo>
                <a:pt x="37" y="22"/>
              </a:lnTo>
              <a:lnTo>
                <a:pt x="37" y="23"/>
              </a:lnTo>
              <a:lnTo>
                <a:pt x="38" y="24"/>
              </a:lnTo>
              <a:lnTo>
                <a:pt x="38" y="25"/>
              </a:lnTo>
              <a:lnTo>
                <a:pt x="38" y="26"/>
              </a:lnTo>
              <a:lnTo>
                <a:pt x="38" y="27"/>
              </a:lnTo>
              <a:lnTo>
                <a:pt x="38" y="28"/>
              </a:lnTo>
              <a:lnTo>
                <a:pt x="38" y="30"/>
              </a:lnTo>
              <a:lnTo>
                <a:pt x="38" y="31"/>
              </a:lnTo>
              <a:lnTo>
                <a:pt x="38" y="32"/>
              </a:lnTo>
              <a:lnTo>
                <a:pt x="37" y="32"/>
              </a:lnTo>
              <a:lnTo>
                <a:pt x="36" y="32"/>
              </a:lnTo>
              <a:lnTo>
                <a:pt x="35" y="32"/>
              </a:lnTo>
              <a:lnTo>
                <a:pt x="34" y="32"/>
              </a:lnTo>
              <a:lnTo>
                <a:pt x="33" y="32"/>
              </a:lnTo>
              <a:lnTo>
                <a:pt x="32" y="32"/>
              </a:lnTo>
              <a:lnTo>
                <a:pt x="31" y="33"/>
              </a:lnTo>
              <a:lnTo>
                <a:pt x="32" y="34"/>
              </a:lnTo>
              <a:lnTo>
                <a:pt x="32" y="35"/>
              </a:lnTo>
              <a:lnTo>
                <a:pt x="31" y="36"/>
              </a:lnTo>
              <a:lnTo>
                <a:pt x="31" y="37"/>
              </a:lnTo>
              <a:lnTo>
                <a:pt x="31" y="38"/>
              </a:lnTo>
              <a:lnTo>
                <a:pt x="32" y="38"/>
              </a:lnTo>
              <a:lnTo>
                <a:pt x="33" y="39"/>
              </a:lnTo>
              <a:lnTo>
                <a:pt x="32" y="40"/>
              </a:lnTo>
              <a:lnTo>
                <a:pt x="31" y="41"/>
              </a:lnTo>
              <a:lnTo>
                <a:pt x="30" y="41"/>
              </a:lnTo>
              <a:lnTo>
                <a:pt x="29" y="42"/>
              </a:lnTo>
              <a:lnTo>
                <a:pt x="28" y="42"/>
              </a:lnTo>
              <a:lnTo>
                <a:pt x="27" y="43"/>
              </a:lnTo>
              <a:lnTo>
                <a:pt x="26" y="43"/>
              </a:lnTo>
              <a:lnTo>
                <a:pt x="25" y="44"/>
              </a:lnTo>
              <a:lnTo>
                <a:pt x="24" y="45"/>
              </a:lnTo>
              <a:lnTo>
                <a:pt x="23" y="45"/>
              </a:lnTo>
              <a:lnTo>
                <a:pt x="22" y="45"/>
              </a:lnTo>
              <a:lnTo>
                <a:pt x="21" y="46"/>
              </a:lnTo>
              <a:lnTo>
                <a:pt x="22" y="47"/>
              </a:lnTo>
              <a:lnTo>
                <a:pt x="22" y="48"/>
              </a:lnTo>
              <a:lnTo>
                <a:pt x="21" y="48"/>
              </a:lnTo>
              <a:lnTo>
                <a:pt x="20" y="49"/>
              </a:lnTo>
              <a:lnTo>
                <a:pt x="19" y="48"/>
              </a:lnTo>
              <a:lnTo>
                <a:pt x="19" y="46"/>
              </a:lnTo>
              <a:lnTo>
                <a:pt x="19" y="45"/>
              </a:lnTo>
              <a:lnTo>
                <a:pt x="20" y="44"/>
              </a:lnTo>
              <a:lnTo>
                <a:pt x="19" y="42"/>
              </a:lnTo>
              <a:lnTo>
                <a:pt x="18" y="42"/>
              </a:lnTo>
              <a:lnTo>
                <a:pt x="17" y="42"/>
              </a:lnTo>
              <a:lnTo>
                <a:pt x="16" y="42"/>
              </a:lnTo>
              <a:lnTo>
                <a:pt x="15" y="42"/>
              </a:lnTo>
              <a:lnTo>
                <a:pt x="14" y="42"/>
              </a:lnTo>
              <a:lnTo>
                <a:pt x="13" y="43"/>
              </a:lnTo>
              <a:lnTo>
                <a:pt x="12" y="43"/>
              </a:lnTo>
              <a:lnTo>
                <a:pt x="11" y="44"/>
              </a:lnTo>
              <a:lnTo>
                <a:pt x="10" y="45"/>
              </a:lnTo>
              <a:lnTo>
                <a:pt x="9" y="45"/>
              </a:lnTo>
              <a:lnTo>
                <a:pt x="8" y="45"/>
              </a:lnTo>
              <a:lnTo>
                <a:pt x="7" y="46"/>
              </a:lnTo>
              <a:lnTo>
                <a:pt x="6" y="45"/>
              </a:lnTo>
              <a:lnTo>
                <a:pt x="5" y="45"/>
              </a:lnTo>
              <a:lnTo>
                <a:pt x="4" y="45"/>
              </a:lnTo>
              <a:lnTo>
                <a:pt x="4" y="44"/>
              </a:lnTo>
              <a:lnTo>
                <a:pt x="3" y="43"/>
              </a:lnTo>
              <a:lnTo>
                <a:pt x="3" y="42"/>
              </a:lnTo>
              <a:lnTo>
                <a:pt x="2" y="41"/>
              </a:lnTo>
              <a:lnTo>
                <a:pt x="1" y="40"/>
              </a:lnTo>
              <a:lnTo>
                <a:pt x="0" y="39"/>
              </a:lnTo>
              <a:lnTo>
                <a:pt x="1" y="38"/>
              </a:lnTo>
              <a:lnTo>
                <a:pt x="2" y="37"/>
              </a:lnTo>
              <a:lnTo>
                <a:pt x="2" y="36"/>
              </a:lnTo>
              <a:lnTo>
                <a:pt x="3" y="35"/>
              </a:lnTo>
              <a:lnTo>
                <a:pt x="2" y="34"/>
              </a:lnTo>
              <a:lnTo>
                <a:pt x="2" y="33"/>
              </a:lnTo>
              <a:lnTo>
                <a:pt x="2" y="31"/>
              </a:lnTo>
              <a:lnTo>
                <a:pt x="2" y="30"/>
              </a:lnTo>
              <a:lnTo>
                <a:pt x="2" y="28"/>
              </a:lnTo>
              <a:lnTo>
                <a:pt x="2" y="26"/>
              </a:lnTo>
              <a:lnTo>
                <a:pt x="1" y="25"/>
              </a:lnTo>
              <a:lnTo>
                <a:pt x="1" y="23"/>
              </a:lnTo>
              <a:lnTo>
                <a:pt x="3" y="23"/>
              </a:lnTo>
              <a:lnTo>
                <a:pt x="5" y="22"/>
              </a:lnTo>
              <a:lnTo>
                <a:pt x="7" y="21"/>
              </a:lnTo>
              <a:lnTo>
                <a:pt x="6" y="19"/>
              </a:lnTo>
              <a:lnTo>
                <a:pt x="4" y="19"/>
              </a:lnTo>
              <a:lnTo>
                <a:pt x="2" y="19"/>
              </a:lnTo>
              <a:lnTo>
                <a:pt x="2" y="18"/>
              </a:lnTo>
              <a:lnTo>
                <a:pt x="2" y="16"/>
              </a:lnTo>
              <a:lnTo>
                <a:pt x="1" y="16"/>
              </a:lnTo>
              <a:lnTo>
                <a:pt x="0" y="15"/>
              </a:lnTo>
              <a:lnTo>
                <a:pt x="0" y="13"/>
              </a:lnTo>
              <a:lnTo>
                <a:pt x="0" y="11"/>
              </a:lnTo>
              <a:lnTo>
                <a:pt x="1"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20320</xdr:colOff>
      <xdr:row>8</xdr:row>
      <xdr:rowOff>0</xdr:rowOff>
    </xdr:from>
    <xdr:to>
      <xdr:col>10</xdr:col>
      <xdr:colOff>599440</xdr:colOff>
      <xdr:row>9</xdr:row>
      <xdr:rowOff>142875</xdr:rowOff>
    </xdr:to>
    <xdr:sp>
      <xdr:nvSpPr>
        <xdr:cNvPr id="4903735" name="Freeform 181"/>
        <xdr:cNvSpPr/>
      </xdr:nvSpPr>
      <xdr:spPr>
        <a:xfrm>
          <a:off x="6756400" y="1393190"/>
          <a:ext cx="579120" cy="295275"/>
        </a:xfrm>
        <a:custGeom>
          <a:avLst/>
          <a:gdLst>
            <a:gd name="txL" fmla="*/ 0 w 57"/>
            <a:gd name="txT" fmla="*/ 0 h 30"/>
            <a:gd name="txR" fmla="*/ 57 w 57"/>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57" h="30">
              <a:moveTo>
                <a:pt x="1" y="17"/>
              </a:moveTo>
              <a:lnTo>
                <a:pt x="1" y="17"/>
              </a:lnTo>
              <a:lnTo>
                <a:pt x="2" y="16"/>
              </a:lnTo>
              <a:lnTo>
                <a:pt x="2" y="15"/>
              </a:lnTo>
              <a:lnTo>
                <a:pt x="3" y="14"/>
              </a:lnTo>
              <a:lnTo>
                <a:pt x="4" y="13"/>
              </a:lnTo>
              <a:lnTo>
                <a:pt x="4" y="12"/>
              </a:lnTo>
              <a:lnTo>
                <a:pt x="5" y="11"/>
              </a:lnTo>
              <a:lnTo>
                <a:pt x="6" y="10"/>
              </a:lnTo>
              <a:lnTo>
                <a:pt x="6" y="9"/>
              </a:lnTo>
              <a:lnTo>
                <a:pt x="7" y="8"/>
              </a:lnTo>
              <a:lnTo>
                <a:pt x="8" y="7"/>
              </a:lnTo>
              <a:lnTo>
                <a:pt x="8" y="6"/>
              </a:lnTo>
              <a:lnTo>
                <a:pt x="9" y="5"/>
              </a:lnTo>
              <a:lnTo>
                <a:pt x="9" y="4"/>
              </a:lnTo>
              <a:lnTo>
                <a:pt x="10" y="2"/>
              </a:lnTo>
              <a:lnTo>
                <a:pt x="10" y="1"/>
              </a:lnTo>
              <a:lnTo>
                <a:pt x="10" y="0"/>
              </a:lnTo>
              <a:lnTo>
                <a:pt x="11" y="0"/>
              </a:lnTo>
              <a:lnTo>
                <a:pt x="14" y="0"/>
              </a:lnTo>
              <a:lnTo>
                <a:pt x="15" y="0"/>
              </a:lnTo>
              <a:lnTo>
                <a:pt x="17" y="0"/>
              </a:lnTo>
              <a:lnTo>
                <a:pt x="16" y="1"/>
              </a:lnTo>
              <a:lnTo>
                <a:pt x="16" y="2"/>
              </a:lnTo>
              <a:lnTo>
                <a:pt x="15" y="3"/>
              </a:lnTo>
              <a:lnTo>
                <a:pt x="14" y="4"/>
              </a:lnTo>
              <a:lnTo>
                <a:pt x="14" y="5"/>
              </a:lnTo>
              <a:lnTo>
                <a:pt x="15" y="5"/>
              </a:lnTo>
              <a:lnTo>
                <a:pt x="16" y="6"/>
              </a:lnTo>
              <a:lnTo>
                <a:pt x="17" y="6"/>
              </a:lnTo>
              <a:lnTo>
                <a:pt x="18" y="6"/>
              </a:lnTo>
              <a:lnTo>
                <a:pt x="19" y="6"/>
              </a:lnTo>
              <a:lnTo>
                <a:pt x="21" y="6"/>
              </a:lnTo>
              <a:lnTo>
                <a:pt x="22" y="7"/>
              </a:lnTo>
              <a:lnTo>
                <a:pt x="23" y="7"/>
              </a:lnTo>
              <a:lnTo>
                <a:pt x="24" y="7"/>
              </a:lnTo>
              <a:lnTo>
                <a:pt x="25" y="7"/>
              </a:lnTo>
              <a:lnTo>
                <a:pt x="26" y="7"/>
              </a:lnTo>
              <a:lnTo>
                <a:pt x="27" y="8"/>
              </a:lnTo>
              <a:lnTo>
                <a:pt x="28" y="8"/>
              </a:lnTo>
              <a:lnTo>
                <a:pt x="29" y="8"/>
              </a:lnTo>
              <a:lnTo>
                <a:pt x="30" y="9"/>
              </a:lnTo>
              <a:lnTo>
                <a:pt x="31" y="9"/>
              </a:lnTo>
              <a:lnTo>
                <a:pt x="32" y="9"/>
              </a:lnTo>
              <a:lnTo>
                <a:pt x="33" y="10"/>
              </a:lnTo>
              <a:lnTo>
                <a:pt x="34" y="10"/>
              </a:lnTo>
              <a:lnTo>
                <a:pt x="36" y="10"/>
              </a:lnTo>
              <a:lnTo>
                <a:pt x="37" y="10"/>
              </a:lnTo>
              <a:lnTo>
                <a:pt x="39" y="11"/>
              </a:lnTo>
              <a:lnTo>
                <a:pt x="40" y="11"/>
              </a:lnTo>
              <a:lnTo>
                <a:pt x="42" y="11"/>
              </a:lnTo>
              <a:lnTo>
                <a:pt x="42" y="9"/>
              </a:lnTo>
              <a:lnTo>
                <a:pt x="42" y="8"/>
              </a:lnTo>
              <a:lnTo>
                <a:pt x="43" y="7"/>
              </a:lnTo>
              <a:lnTo>
                <a:pt x="44" y="6"/>
              </a:lnTo>
              <a:lnTo>
                <a:pt x="45" y="7"/>
              </a:lnTo>
              <a:lnTo>
                <a:pt x="53" y="11"/>
              </a:lnTo>
              <a:lnTo>
                <a:pt x="56" y="11"/>
              </a:lnTo>
              <a:lnTo>
                <a:pt x="57" y="12"/>
              </a:lnTo>
              <a:lnTo>
                <a:pt x="57" y="13"/>
              </a:lnTo>
              <a:lnTo>
                <a:pt x="57" y="14"/>
              </a:lnTo>
              <a:lnTo>
                <a:pt x="56" y="15"/>
              </a:lnTo>
              <a:lnTo>
                <a:pt x="55" y="17"/>
              </a:lnTo>
              <a:lnTo>
                <a:pt x="54" y="19"/>
              </a:lnTo>
              <a:lnTo>
                <a:pt x="54" y="20"/>
              </a:lnTo>
              <a:lnTo>
                <a:pt x="53" y="22"/>
              </a:lnTo>
              <a:lnTo>
                <a:pt x="53" y="23"/>
              </a:lnTo>
              <a:lnTo>
                <a:pt x="52" y="24"/>
              </a:lnTo>
              <a:lnTo>
                <a:pt x="52" y="25"/>
              </a:lnTo>
              <a:lnTo>
                <a:pt x="51" y="27"/>
              </a:lnTo>
              <a:lnTo>
                <a:pt x="50" y="28"/>
              </a:lnTo>
              <a:lnTo>
                <a:pt x="49" y="30"/>
              </a:lnTo>
              <a:lnTo>
                <a:pt x="48" y="30"/>
              </a:lnTo>
              <a:lnTo>
                <a:pt x="47" y="30"/>
              </a:lnTo>
              <a:lnTo>
                <a:pt x="45" y="30"/>
              </a:lnTo>
              <a:lnTo>
                <a:pt x="43" y="30"/>
              </a:lnTo>
              <a:lnTo>
                <a:pt x="40" y="30"/>
              </a:lnTo>
              <a:lnTo>
                <a:pt x="38" y="30"/>
              </a:lnTo>
              <a:lnTo>
                <a:pt x="38" y="29"/>
              </a:lnTo>
              <a:lnTo>
                <a:pt x="37" y="28"/>
              </a:lnTo>
              <a:lnTo>
                <a:pt x="36" y="28"/>
              </a:lnTo>
              <a:lnTo>
                <a:pt x="35" y="27"/>
              </a:lnTo>
              <a:lnTo>
                <a:pt x="34" y="27"/>
              </a:lnTo>
              <a:lnTo>
                <a:pt x="33" y="27"/>
              </a:lnTo>
              <a:lnTo>
                <a:pt x="32" y="27"/>
              </a:lnTo>
              <a:lnTo>
                <a:pt x="31" y="27"/>
              </a:lnTo>
              <a:lnTo>
                <a:pt x="29" y="26"/>
              </a:lnTo>
              <a:lnTo>
                <a:pt x="28" y="26"/>
              </a:lnTo>
              <a:lnTo>
                <a:pt x="28" y="25"/>
              </a:lnTo>
              <a:lnTo>
                <a:pt x="28" y="24"/>
              </a:lnTo>
              <a:lnTo>
                <a:pt x="28" y="22"/>
              </a:lnTo>
              <a:lnTo>
                <a:pt x="27" y="22"/>
              </a:lnTo>
              <a:lnTo>
                <a:pt x="26" y="22"/>
              </a:lnTo>
              <a:lnTo>
                <a:pt x="25" y="21"/>
              </a:lnTo>
              <a:lnTo>
                <a:pt x="24" y="21"/>
              </a:lnTo>
              <a:lnTo>
                <a:pt x="23" y="21"/>
              </a:lnTo>
              <a:lnTo>
                <a:pt x="22" y="20"/>
              </a:lnTo>
              <a:lnTo>
                <a:pt x="21" y="20"/>
              </a:lnTo>
              <a:lnTo>
                <a:pt x="20" y="19"/>
              </a:lnTo>
              <a:lnTo>
                <a:pt x="19" y="18"/>
              </a:lnTo>
              <a:lnTo>
                <a:pt x="18" y="18"/>
              </a:lnTo>
              <a:lnTo>
                <a:pt x="17" y="18"/>
              </a:lnTo>
              <a:lnTo>
                <a:pt x="17" y="19"/>
              </a:lnTo>
              <a:lnTo>
                <a:pt x="16" y="20"/>
              </a:lnTo>
              <a:lnTo>
                <a:pt x="16" y="21"/>
              </a:lnTo>
              <a:lnTo>
                <a:pt x="15" y="22"/>
              </a:lnTo>
              <a:lnTo>
                <a:pt x="15" y="21"/>
              </a:lnTo>
              <a:lnTo>
                <a:pt x="14" y="21"/>
              </a:lnTo>
              <a:lnTo>
                <a:pt x="12" y="20"/>
              </a:lnTo>
              <a:lnTo>
                <a:pt x="10" y="20"/>
              </a:lnTo>
              <a:lnTo>
                <a:pt x="9" y="20"/>
              </a:lnTo>
              <a:lnTo>
                <a:pt x="8" y="20"/>
              </a:lnTo>
              <a:lnTo>
                <a:pt x="7" y="20"/>
              </a:lnTo>
              <a:lnTo>
                <a:pt x="6" y="20"/>
              </a:lnTo>
              <a:lnTo>
                <a:pt x="4" y="19"/>
              </a:lnTo>
              <a:lnTo>
                <a:pt x="3" y="18"/>
              </a:lnTo>
              <a:lnTo>
                <a:pt x="2" y="18"/>
              </a:lnTo>
              <a:lnTo>
                <a:pt x="1" y="18"/>
              </a:lnTo>
              <a:lnTo>
                <a:pt x="0" y="18"/>
              </a:lnTo>
              <a:lnTo>
                <a:pt x="1" y="17"/>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81280</xdr:colOff>
      <xdr:row>9</xdr:row>
      <xdr:rowOff>19050</xdr:rowOff>
    </xdr:from>
    <xdr:to>
      <xdr:col>10</xdr:col>
      <xdr:colOff>518160</xdr:colOff>
      <xdr:row>10</xdr:row>
      <xdr:rowOff>95250</xdr:rowOff>
    </xdr:to>
    <xdr:sp>
      <xdr:nvSpPr>
        <xdr:cNvPr id="4903736" name="Freeform 182"/>
        <xdr:cNvSpPr/>
      </xdr:nvSpPr>
      <xdr:spPr>
        <a:xfrm>
          <a:off x="6817360" y="1564640"/>
          <a:ext cx="436880" cy="228600"/>
        </a:xfrm>
        <a:custGeom>
          <a:avLst/>
          <a:gdLst>
            <a:gd name="txL" fmla="*/ 0 w 43"/>
            <a:gd name="txT" fmla="*/ 0 h 24"/>
            <a:gd name="txR" fmla="*/ 43 w 43"/>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3" h="24">
              <a:moveTo>
                <a:pt x="0" y="2"/>
              </a:moveTo>
              <a:lnTo>
                <a:pt x="1" y="2"/>
              </a:lnTo>
              <a:lnTo>
                <a:pt x="2" y="2"/>
              </a:lnTo>
              <a:lnTo>
                <a:pt x="3" y="2"/>
              </a:lnTo>
              <a:lnTo>
                <a:pt x="4" y="2"/>
              </a:lnTo>
              <a:lnTo>
                <a:pt x="6" y="2"/>
              </a:lnTo>
              <a:lnTo>
                <a:pt x="8" y="3"/>
              </a:lnTo>
              <a:lnTo>
                <a:pt x="9" y="3"/>
              </a:lnTo>
              <a:lnTo>
                <a:pt x="9" y="4"/>
              </a:lnTo>
              <a:lnTo>
                <a:pt x="10" y="3"/>
              </a:lnTo>
              <a:lnTo>
                <a:pt x="10" y="2"/>
              </a:lnTo>
              <a:lnTo>
                <a:pt x="11" y="1"/>
              </a:lnTo>
              <a:lnTo>
                <a:pt x="11" y="0"/>
              </a:lnTo>
              <a:lnTo>
                <a:pt x="12" y="0"/>
              </a:lnTo>
              <a:lnTo>
                <a:pt x="13" y="0"/>
              </a:lnTo>
              <a:lnTo>
                <a:pt x="14" y="1"/>
              </a:lnTo>
              <a:lnTo>
                <a:pt x="15" y="2"/>
              </a:lnTo>
              <a:lnTo>
                <a:pt x="16" y="2"/>
              </a:lnTo>
              <a:lnTo>
                <a:pt x="17" y="3"/>
              </a:lnTo>
              <a:lnTo>
                <a:pt x="18" y="3"/>
              </a:lnTo>
              <a:lnTo>
                <a:pt x="19" y="3"/>
              </a:lnTo>
              <a:lnTo>
                <a:pt x="20" y="4"/>
              </a:lnTo>
              <a:lnTo>
                <a:pt x="21" y="4"/>
              </a:lnTo>
              <a:lnTo>
                <a:pt x="22" y="4"/>
              </a:lnTo>
              <a:lnTo>
                <a:pt x="22" y="6"/>
              </a:lnTo>
              <a:lnTo>
                <a:pt x="22" y="7"/>
              </a:lnTo>
              <a:lnTo>
                <a:pt x="22" y="8"/>
              </a:lnTo>
              <a:lnTo>
                <a:pt x="23" y="8"/>
              </a:lnTo>
              <a:lnTo>
                <a:pt x="25" y="9"/>
              </a:lnTo>
              <a:lnTo>
                <a:pt x="26" y="9"/>
              </a:lnTo>
              <a:lnTo>
                <a:pt x="27" y="9"/>
              </a:lnTo>
              <a:lnTo>
                <a:pt x="28" y="9"/>
              </a:lnTo>
              <a:lnTo>
                <a:pt x="29" y="9"/>
              </a:lnTo>
              <a:lnTo>
                <a:pt x="30" y="10"/>
              </a:lnTo>
              <a:lnTo>
                <a:pt x="31" y="10"/>
              </a:lnTo>
              <a:lnTo>
                <a:pt x="32" y="11"/>
              </a:lnTo>
              <a:lnTo>
                <a:pt x="32" y="12"/>
              </a:lnTo>
              <a:lnTo>
                <a:pt x="34" y="12"/>
              </a:lnTo>
              <a:lnTo>
                <a:pt x="37" y="12"/>
              </a:lnTo>
              <a:lnTo>
                <a:pt x="39" y="12"/>
              </a:lnTo>
              <a:lnTo>
                <a:pt x="41" y="12"/>
              </a:lnTo>
              <a:lnTo>
                <a:pt x="42" y="12"/>
              </a:lnTo>
              <a:lnTo>
                <a:pt x="43" y="12"/>
              </a:lnTo>
              <a:lnTo>
                <a:pt x="43" y="13"/>
              </a:lnTo>
              <a:lnTo>
                <a:pt x="42" y="14"/>
              </a:lnTo>
              <a:lnTo>
                <a:pt x="42" y="15"/>
              </a:lnTo>
              <a:lnTo>
                <a:pt x="41" y="17"/>
              </a:lnTo>
              <a:lnTo>
                <a:pt x="41" y="18"/>
              </a:lnTo>
              <a:lnTo>
                <a:pt x="41" y="19"/>
              </a:lnTo>
              <a:lnTo>
                <a:pt x="38" y="21"/>
              </a:lnTo>
              <a:lnTo>
                <a:pt x="36" y="23"/>
              </a:lnTo>
              <a:lnTo>
                <a:pt x="35" y="24"/>
              </a:lnTo>
              <a:lnTo>
                <a:pt x="33" y="23"/>
              </a:lnTo>
              <a:lnTo>
                <a:pt x="32" y="22"/>
              </a:lnTo>
              <a:lnTo>
                <a:pt x="32" y="21"/>
              </a:lnTo>
              <a:lnTo>
                <a:pt x="30" y="20"/>
              </a:lnTo>
              <a:lnTo>
                <a:pt x="28" y="20"/>
              </a:lnTo>
              <a:lnTo>
                <a:pt x="27" y="19"/>
              </a:lnTo>
              <a:lnTo>
                <a:pt x="25" y="20"/>
              </a:lnTo>
              <a:lnTo>
                <a:pt x="23" y="21"/>
              </a:lnTo>
              <a:lnTo>
                <a:pt x="22" y="20"/>
              </a:lnTo>
              <a:lnTo>
                <a:pt x="21" y="20"/>
              </a:lnTo>
              <a:lnTo>
                <a:pt x="18" y="19"/>
              </a:lnTo>
              <a:lnTo>
                <a:pt x="17" y="20"/>
              </a:lnTo>
              <a:lnTo>
                <a:pt x="16" y="19"/>
              </a:lnTo>
              <a:lnTo>
                <a:pt x="14" y="19"/>
              </a:lnTo>
              <a:lnTo>
                <a:pt x="13" y="19"/>
              </a:lnTo>
              <a:lnTo>
                <a:pt x="13" y="18"/>
              </a:lnTo>
              <a:lnTo>
                <a:pt x="13" y="17"/>
              </a:lnTo>
              <a:lnTo>
                <a:pt x="12" y="17"/>
              </a:lnTo>
              <a:lnTo>
                <a:pt x="11" y="17"/>
              </a:lnTo>
              <a:lnTo>
                <a:pt x="9" y="17"/>
              </a:lnTo>
              <a:lnTo>
                <a:pt x="9" y="16"/>
              </a:lnTo>
              <a:lnTo>
                <a:pt x="9" y="14"/>
              </a:lnTo>
              <a:lnTo>
                <a:pt x="10" y="13"/>
              </a:lnTo>
              <a:lnTo>
                <a:pt x="10" y="12"/>
              </a:lnTo>
              <a:lnTo>
                <a:pt x="9" y="11"/>
              </a:lnTo>
              <a:lnTo>
                <a:pt x="8" y="11"/>
              </a:lnTo>
              <a:lnTo>
                <a:pt x="8" y="12"/>
              </a:lnTo>
              <a:lnTo>
                <a:pt x="7" y="12"/>
              </a:lnTo>
              <a:lnTo>
                <a:pt x="6" y="12"/>
              </a:lnTo>
              <a:lnTo>
                <a:pt x="5" y="12"/>
              </a:lnTo>
              <a:lnTo>
                <a:pt x="4" y="12"/>
              </a:lnTo>
              <a:lnTo>
                <a:pt x="3" y="11"/>
              </a:lnTo>
              <a:lnTo>
                <a:pt x="3" y="10"/>
              </a:lnTo>
              <a:lnTo>
                <a:pt x="3" y="9"/>
              </a:lnTo>
              <a:lnTo>
                <a:pt x="2" y="8"/>
              </a:lnTo>
              <a:lnTo>
                <a:pt x="2" y="7"/>
              </a:lnTo>
              <a:lnTo>
                <a:pt x="2" y="6"/>
              </a:lnTo>
              <a:lnTo>
                <a:pt x="1" y="5"/>
              </a:lnTo>
              <a:lnTo>
                <a:pt x="1" y="4"/>
              </a:lnTo>
              <a:lnTo>
                <a:pt x="0" y="3"/>
              </a:lnTo>
              <a:lnTo>
                <a:pt x="0" y="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203200</xdr:colOff>
      <xdr:row>9</xdr:row>
      <xdr:rowOff>142875</xdr:rowOff>
    </xdr:from>
    <xdr:to>
      <xdr:col>9</xdr:col>
      <xdr:colOff>548640</xdr:colOff>
      <xdr:row>11</xdr:row>
      <xdr:rowOff>57150</xdr:rowOff>
    </xdr:to>
    <xdr:sp>
      <xdr:nvSpPr>
        <xdr:cNvPr id="4903737" name="Freeform 183"/>
        <xdr:cNvSpPr/>
      </xdr:nvSpPr>
      <xdr:spPr>
        <a:xfrm>
          <a:off x="6289040" y="1688465"/>
          <a:ext cx="345440" cy="219075"/>
        </a:xfrm>
        <a:custGeom>
          <a:avLst/>
          <a:gdLst>
            <a:gd name="txL" fmla="*/ 0 w 34"/>
            <a:gd name="txT" fmla="*/ 0 h 25"/>
            <a:gd name="txR" fmla="*/ 34 w 34"/>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4" h="25">
              <a:moveTo>
                <a:pt x="4" y="15"/>
              </a:moveTo>
              <a:lnTo>
                <a:pt x="5" y="15"/>
              </a:lnTo>
              <a:lnTo>
                <a:pt x="6" y="14"/>
              </a:lnTo>
              <a:lnTo>
                <a:pt x="6" y="13"/>
              </a:lnTo>
              <a:lnTo>
                <a:pt x="7" y="12"/>
              </a:lnTo>
              <a:lnTo>
                <a:pt x="7" y="11"/>
              </a:lnTo>
              <a:lnTo>
                <a:pt x="8" y="11"/>
              </a:lnTo>
              <a:lnTo>
                <a:pt x="9" y="10"/>
              </a:lnTo>
              <a:lnTo>
                <a:pt x="9" y="11"/>
              </a:lnTo>
              <a:lnTo>
                <a:pt x="10" y="10"/>
              </a:lnTo>
              <a:lnTo>
                <a:pt x="10" y="9"/>
              </a:lnTo>
              <a:lnTo>
                <a:pt x="11" y="8"/>
              </a:lnTo>
              <a:lnTo>
                <a:pt x="11" y="7"/>
              </a:lnTo>
              <a:lnTo>
                <a:pt x="12" y="6"/>
              </a:lnTo>
              <a:lnTo>
                <a:pt x="13" y="6"/>
              </a:lnTo>
              <a:lnTo>
                <a:pt x="14" y="5"/>
              </a:lnTo>
              <a:lnTo>
                <a:pt x="15" y="4"/>
              </a:lnTo>
              <a:lnTo>
                <a:pt x="16" y="3"/>
              </a:lnTo>
              <a:lnTo>
                <a:pt x="17" y="2"/>
              </a:lnTo>
              <a:lnTo>
                <a:pt x="17" y="0"/>
              </a:lnTo>
              <a:lnTo>
                <a:pt x="18" y="1"/>
              </a:lnTo>
              <a:lnTo>
                <a:pt x="19" y="1"/>
              </a:lnTo>
              <a:lnTo>
                <a:pt x="20" y="1"/>
              </a:lnTo>
              <a:lnTo>
                <a:pt x="21" y="2"/>
              </a:lnTo>
              <a:lnTo>
                <a:pt x="22" y="2"/>
              </a:lnTo>
              <a:lnTo>
                <a:pt x="23" y="3"/>
              </a:lnTo>
              <a:lnTo>
                <a:pt x="24" y="3"/>
              </a:lnTo>
              <a:lnTo>
                <a:pt x="25" y="3"/>
              </a:lnTo>
              <a:lnTo>
                <a:pt x="26" y="3"/>
              </a:lnTo>
              <a:lnTo>
                <a:pt x="27" y="3"/>
              </a:lnTo>
              <a:lnTo>
                <a:pt x="27" y="5"/>
              </a:lnTo>
              <a:lnTo>
                <a:pt x="27" y="6"/>
              </a:lnTo>
              <a:lnTo>
                <a:pt x="28" y="6"/>
              </a:lnTo>
              <a:lnTo>
                <a:pt x="29" y="7"/>
              </a:lnTo>
              <a:lnTo>
                <a:pt x="30" y="7"/>
              </a:lnTo>
              <a:lnTo>
                <a:pt x="31" y="7"/>
              </a:lnTo>
              <a:lnTo>
                <a:pt x="32" y="8"/>
              </a:lnTo>
              <a:lnTo>
                <a:pt x="33" y="8"/>
              </a:lnTo>
              <a:lnTo>
                <a:pt x="34" y="9"/>
              </a:lnTo>
              <a:lnTo>
                <a:pt x="33" y="9"/>
              </a:lnTo>
              <a:lnTo>
                <a:pt x="33" y="10"/>
              </a:lnTo>
              <a:lnTo>
                <a:pt x="32" y="12"/>
              </a:lnTo>
              <a:lnTo>
                <a:pt x="32" y="13"/>
              </a:lnTo>
              <a:lnTo>
                <a:pt x="31" y="14"/>
              </a:lnTo>
              <a:lnTo>
                <a:pt x="31" y="15"/>
              </a:lnTo>
              <a:lnTo>
                <a:pt x="30" y="16"/>
              </a:lnTo>
              <a:lnTo>
                <a:pt x="30" y="18"/>
              </a:lnTo>
              <a:lnTo>
                <a:pt x="29" y="18"/>
              </a:lnTo>
              <a:lnTo>
                <a:pt x="28" y="18"/>
              </a:lnTo>
              <a:lnTo>
                <a:pt x="27" y="18"/>
              </a:lnTo>
              <a:lnTo>
                <a:pt x="26" y="18"/>
              </a:lnTo>
              <a:lnTo>
                <a:pt x="24" y="18"/>
              </a:lnTo>
              <a:lnTo>
                <a:pt x="23" y="18"/>
              </a:lnTo>
              <a:lnTo>
                <a:pt x="22" y="18"/>
              </a:lnTo>
              <a:lnTo>
                <a:pt x="21" y="18"/>
              </a:lnTo>
              <a:lnTo>
                <a:pt x="20" y="18"/>
              </a:lnTo>
              <a:lnTo>
                <a:pt x="19" y="19"/>
              </a:lnTo>
              <a:lnTo>
                <a:pt x="18" y="19"/>
              </a:lnTo>
              <a:lnTo>
                <a:pt x="17" y="20"/>
              </a:lnTo>
              <a:lnTo>
                <a:pt x="16" y="20"/>
              </a:lnTo>
              <a:lnTo>
                <a:pt x="15" y="21"/>
              </a:lnTo>
              <a:lnTo>
                <a:pt x="14" y="21"/>
              </a:lnTo>
              <a:lnTo>
                <a:pt x="13" y="22"/>
              </a:lnTo>
              <a:lnTo>
                <a:pt x="12" y="22"/>
              </a:lnTo>
              <a:lnTo>
                <a:pt x="11" y="23"/>
              </a:lnTo>
              <a:lnTo>
                <a:pt x="10" y="23"/>
              </a:lnTo>
              <a:lnTo>
                <a:pt x="9" y="24"/>
              </a:lnTo>
              <a:lnTo>
                <a:pt x="8" y="25"/>
              </a:lnTo>
              <a:lnTo>
                <a:pt x="7" y="25"/>
              </a:lnTo>
              <a:lnTo>
                <a:pt x="6" y="25"/>
              </a:lnTo>
              <a:lnTo>
                <a:pt x="5" y="25"/>
              </a:lnTo>
              <a:lnTo>
                <a:pt x="4" y="25"/>
              </a:lnTo>
              <a:lnTo>
                <a:pt x="3" y="25"/>
              </a:lnTo>
              <a:lnTo>
                <a:pt x="0" y="25"/>
              </a:lnTo>
              <a:lnTo>
                <a:pt x="1" y="22"/>
              </a:lnTo>
              <a:lnTo>
                <a:pt x="0" y="22"/>
              </a:lnTo>
              <a:lnTo>
                <a:pt x="0" y="21"/>
              </a:lnTo>
              <a:lnTo>
                <a:pt x="0" y="20"/>
              </a:lnTo>
              <a:lnTo>
                <a:pt x="1" y="19"/>
              </a:lnTo>
              <a:lnTo>
                <a:pt x="1" y="18"/>
              </a:lnTo>
              <a:lnTo>
                <a:pt x="2" y="17"/>
              </a:lnTo>
              <a:lnTo>
                <a:pt x="2" y="16"/>
              </a:lnTo>
              <a:lnTo>
                <a:pt x="3" y="15"/>
              </a:lnTo>
              <a:lnTo>
                <a:pt x="4" y="14"/>
              </a:lnTo>
              <a:lnTo>
                <a:pt x="4" y="1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162560</xdr:colOff>
      <xdr:row>7</xdr:row>
      <xdr:rowOff>47625</xdr:rowOff>
    </xdr:from>
    <xdr:to>
      <xdr:col>10</xdr:col>
      <xdr:colOff>629920</xdr:colOff>
      <xdr:row>8</xdr:row>
      <xdr:rowOff>123825</xdr:rowOff>
    </xdr:to>
    <xdr:sp>
      <xdr:nvSpPr>
        <xdr:cNvPr id="4903738" name="Freeform 184"/>
        <xdr:cNvSpPr/>
      </xdr:nvSpPr>
      <xdr:spPr>
        <a:xfrm>
          <a:off x="6898640" y="1288415"/>
          <a:ext cx="467360" cy="228600"/>
        </a:xfrm>
        <a:custGeom>
          <a:avLst/>
          <a:gdLst>
            <a:gd name="txL" fmla="*/ 0 w 46"/>
            <a:gd name="txT" fmla="*/ 0 h 24"/>
            <a:gd name="txR" fmla="*/ 46 w 46"/>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46" h="24">
              <a:moveTo>
                <a:pt x="3" y="11"/>
              </a:moveTo>
              <a:lnTo>
                <a:pt x="3" y="10"/>
              </a:lnTo>
              <a:lnTo>
                <a:pt x="3" y="9"/>
              </a:lnTo>
              <a:lnTo>
                <a:pt x="3" y="8"/>
              </a:lnTo>
              <a:lnTo>
                <a:pt x="4" y="7"/>
              </a:lnTo>
              <a:lnTo>
                <a:pt x="4" y="5"/>
              </a:lnTo>
              <a:lnTo>
                <a:pt x="4" y="4"/>
              </a:lnTo>
              <a:lnTo>
                <a:pt x="4" y="3"/>
              </a:lnTo>
              <a:lnTo>
                <a:pt x="4" y="2"/>
              </a:lnTo>
              <a:lnTo>
                <a:pt x="4" y="1"/>
              </a:lnTo>
              <a:lnTo>
                <a:pt x="6" y="1"/>
              </a:lnTo>
              <a:lnTo>
                <a:pt x="7" y="1"/>
              </a:lnTo>
              <a:lnTo>
                <a:pt x="8" y="1"/>
              </a:lnTo>
              <a:lnTo>
                <a:pt x="9" y="1"/>
              </a:lnTo>
              <a:lnTo>
                <a:pt x="10" y="1"/>
              </a:lnTo>
              <a:lnTo>
                <a:pt x="11" y="1"/>
              </a:lnTo>
              <a:lnTo>
                <a:pt x="12" y="0"/>
              </a:lnTo>
              <a:lnTo>
                <a:pt x="13" y="0"/>
              </a:lnTo>
              <a:lnTo>
                <a:pt x="14" y="1"/>
              </a:lnTo>
              <a:lnTo>
                <a:pt x="15" y="1"/>
              </a:lnTo>
              <a:lnTo>
                <a:pt x="16" y="0"/>
              </a:lnTo>
              <a:lnTo>
                <a:pt x="17" y="0"/>
              </a:lnTo>
              <a:lnTo>
                <a:pt x="18" y="0"/>
              </a:lnTo>
              <a:lnTo>
                <a:pt x="19" y="0"/>
              </a:lnTo>
              <a:lnTo>
                <a:pt x="21" y="1"/>
              </a:lnTo>
              <a:lnTo>
                <a:pt x="22" y="1"/>
              </a:lnTo>
              <a:lnTo>
                <a:pt x="23" y="1"/>
              </a:lnTo>
              <a:lnTo>
                <a:pt x="24" y="2"/>
              </a:lnTo>
              <a:lnTo>
                <a:pt x="27" y="2"/>
              </a:lnTo>
              <a:lnTo>
                <a:pt x="27" y="4"/>
              </a:lnTo>
              <a:lnTo>
                <a:pt x="27" y="5"/>
              </a:lnTo>
              <a:lnTo>
                <a:pt x="28" y="5"/>
              </a:lnTo>
              <a:lnTo>
                <a:pt x="29" y="6"/>
              </a:lnTo>
              <a:lnTo>
                <a:pt x="31" y="6"/>
              </a:lnTo>
              <a:lnTo>
                <a:pt x="32" y="6"/>
              </a:lnTo>
              <a:lnTo>
                <a:pt x="34" y="6"/>
              </a:lnTo>
              <a:lnTo>
                <a:pt x="36" y="3"/>
              </a:lnTo>
              <a:lnTo>
                <a:pt x="37" y="2"/>
              </a:lnTo>
              <a:lnTo>
                <a:pt x="43" y="3"/>
              </a:lnTo>
              <a:lnTo>
                <a:pt x="44" y="3"/>
              </a:lnTo>
              <a:lnTo>
                <a:pt x="46" y="4"/>
              </a:lnTo>
              <a:lnTo>
                <a:pt x="46" y="5"/>
              </a:lnTo>
              <a:lnTo>
                <a:pt x="46" y="6"/>
              </a:lnTo>
              <a:lnTo>
                <a:pt x="46" y="8"/>
              </a:lnTo>
              <a:lnTo>
                <a:pt x="45" y="11"/>
              </a:lnTo>
              <a:lnTo>
                <a:pt x="45" y="13"/>
              </a:lnTo>
              <a:lnTo>
                <a:pt x="45" y="14"/>
              </a:lnTo>
              <a:lnTo>
                <a:pt x="45" y="17"/>
              </a:lnTo>
              <a:lnTo>
                <a:pt x="45" y="18"/>
              </a:lnTo>
              <a:lnTo>
                <a:pt x="45" y="19"/>
              </a:lnTo>
              <a:lnTo>
                <a:pt x="44" y="20"/>
              </a:lnTo>
              <a:lnTo>
                <a:pt x="44" y="22"/>
              </a:lnTo>
              <a:lnTo>
                <a:pt x="44" y="23"/>
              </a:lnTo>
              <a:lnTo>
                <a:pt x="43" y="24"/>
              </a:lnTo>
              <a:lnTo>
                <a:pt x="42" y="23"/>
              </a:lnTo>
              <a:lnTo>
                <a:pt x="39" y="23"/>
              </a:lnTo>
              <a:lnTo>
                <a:pt x="31" y="19"/>
              </a:lnTo>
              <a:lnTo>
                <a:pt x="30" y="18"/>
              </a:lnTo>
              <a:lnTo>
                <a:pt x="29" y="19"/>
              </a:lnTo>
              <a:lnTo>
                <a:pt x="28" y="20"/>
              </a:lnTo>
              <a:lnTo>
                <a:pt x="28" y="21"/>
              </a:lnTo>
              <a:lnTo>
                <a:pt x="28" y="23"/>
              </a:lnTo>
              <a:lnTo>
                <a:pt x="26" y="23"/>
              </a:lnTo>
              <a:lnTo>
                <a:pt x="25" y="23"/>
              </a:lnTo>
              <a:lnTo>
                <a:pt x="23" y="22"/>
              </a:lnTo>
              <a:lnTo>
                <a:pt x="22" y="22"/>
              </a:lnTo>
              <a:lnTo>
                <a:pt x="20" y="22"/>
              </a:lnTo>
              <a:lnTo>
                <a:pt x="19" y="22"/>
              </a:lnTo>
              <a:lnTo>
                <a:pt x="18" y="21"/>
              </a:lnTo>
              <a:lnTo>
                <a:pt x="17" y="21"/>
              </a:lnTo>
              <a:lnTo>
                <a:pt x="16" y="21"/>
              </a:lnTo>
              <a:lnTo>
                <a:pt x="15" y="20"/>
              </a:lnTo>
              <a:lnTo>
                <a:pt x="14" y="20"/>
              </a:lnTo>
              <a:lnTo>
                <a:pt x="13" y="20"/>
              </a:lnTo>
              <a:lnTo>
                <a:pt x="12" y="19"/>
              </a:lnTo>
              <a:lnTo>
                <a:pt x="11" y="19"/>
              </a:lnTo>
              <a:lnTo>
                <a:pt x="10" y="19"/>
              </a:lnTo>
              <a:lnTo>
                <a:pt x="9" y="19"/>
              </a:lnTo>
              <a:lnTo>
                <a:pt x="8" y="19"/>
              </a:lnTo>
              <a:lnTo>
                <a:pt x="7" y="18"/>
              </a:lnTo>
              <a:lnTo>
                <a:pt x="5" y="18"/>
              </a:lnTo>
              <a:lnTo>
                <a:pt x="4" y="18"/>
              </a:lnTo>
              <a:lnTo>
                <a:pt x="3" y="18"/>
              </a:lnTo>
              <a:lnTo>
                <a:pt x="2" y="18"/>
              </a:lnTo>
              <a:lnTo>
                <a:pt x="1" y="17"/>
              </a:lnTo>
              <a:lnTo>
                <a:pt x="0" y="17"/>
              </a:lnTo>
              <a:lnTo>
                <a:pt x="0" y="16"/>
              </a:lnTo>
              <a:lnTo>
                <a:pt x="1" y="15"/>
              </a:lnTo>
              <a:lnTo>
                <a:pt x="2" y="14"/>
              </a:lnTo>
              <a:lnTo>
                <a:pt x="2" y="13"/>
              </a:lnTo>
              <a:lnTo>
                <a:pt x="3" y="12"/>
              </a:lnTo>
              <a:lnTo>
                <a:pt x="3" y="1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568960</xdr:colOff>
      <xdr:row>5</xdr:row>
      <xdr:rowOff>152400</xdr:rowOff>
    </xdr:from>
    <xdr:to>
      <xdr:col>10</xdr:col>
      <xdr:colOff>264160</xdr:colOff>
      <xdr:row>8</xdr:row>
      <xdr:rowOff>38100</xdr:rowOff>
    </xdr:to>
    <xdr:sp>
      <xdr:nvSpPr>
        <xdr:cNvPr id="4903739" name="Freeform 185"/>
        <xdr:cNvSpPr/>
      </xdr:nvSpPr>
      <xdr:spPr>
        <a:xfrm>
          <a:off x="6654800" y="1088390"/>
          <a:ext cx="345440" cy="342900"/>
        </a:xfrm>
        <a:custGeom>
          <a:avLst/>
          <a:gdLst>
            <a:gd name="txL" fmla="*/ 0 w 34"/>
            <a:gd name="txT" fmla="*/ 0 h 39"/>
            <a:gd name="txR" fmla="*/ 34 w 34"/>
            <a:gd name="txB" fmla="*/ 39 h 3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4" h="39">
              <a:moveTo>
                <a:pt x="0" y="23"/>
              </a:moveTo>
              <a:lnTo>
                <a:pt x="1" y="22"/>
              </a:lnTo>
              <a:lnTo>
                <a:pt x="2" y="22"/>
              </a:lnTo>
              <a:lnTo>
                <a:pt x="3" y="23"/>
              </a:lnTo>
              <a:lnTo>
                <a:pt x="5" y="23"/>
              </a:lnTo>
              <a:lnTo>
                <a:pt x="6" y="23"/>
              </a:lnTo>
              <a:lnTo>
                <a:pt x="6" y="22"/>
              </a:lnTo>
              <a:lnTo>
                <a:pt x="7" y="21"/>
              </a:lnTo>
              <a:lnTo>
                <a:pt x="8" y="21"/>
              </a:lnTo>
              <a:lnTo>
                <a:pt x="9" y="20"/>
              </a:lnTo>
              <a:lnTo>
                <a:pt x="10" y="19"/>
              </a:lnTo>
              <a:lnTo>
                <a:pt x="10" y="18"/>
              </a:lnTo>
              <a:lnTo>
                <a:pt x="11" y="17"/>
              </a:lnTo>
              <a:lnTo>
                <a:pt x="11" y="16"/>
              </a:lnTo>
              <a:lnTo>
                <a:pt x="12" y="15"/>
              </a:lnTo>
              <a:lnTo>
                <a:pt x="12" y="14"/>
              </a:lnTo>
              <a:lnTo>
                <a:pt x="12" y="13"/>
              </a:lnTo>
              <a:lnTo>
                <a:pt x="13" y="12"/>
              </a:lnTo>
              <a:lnTo>
                <a:pt x="13" y="11"/>
              </a:lnTo>
              <a:lnTo>
                <a:pt x="14" y="10"/>
              </a:lnTo>
              <a:lnTo>
                <a:pt x="14" y="9"/>
              </a:lnTo>
              <a:lnTo>
                <a:pt x="15" y="8"/>
              </a:lnTo>
              <a:lnTo>
                <a:pt x="16" y="7"/>
              </a:lnTo>
              <a:lnTo>
                <a:pt x="17" y="8"/>
              </a:lnTo>
              <a:lnTo>
                <a:pt x="18" y="9"/>
              </a:lnTo>
              <a:lnTo>
                <a:pt x="19" y="9"/>
              </a:lnTo>
              <a:lnTo>
                <a:pt x="20" y="9"/>
              </a:lnTo>
              <a:lnTo>
                <a:pt x="21" y="9"/>
              </a:lnTo>
              <a:lnTo>
                <a:pt x="21" y="8"/>
              </a:lnTo>
              <a:lnTo>
                <a:pt x="21" y="7"/>
              </a:lnTo>
              <a:lnTo>
                <a:pt x="22" y="6"/>
              </a:lnTo>
              <a:lnTo>
                <a:pt x="22" y="5"/>
              </a:lnTo>
              <a:lnTo>
                <a:pt x="22" y="3"/>
              </a:lnTo>
              <a:lnTo>
                <a:pt x="22" y="2"/>
              </a:lnTo>
              <a:lnTo>
                <a:pt x="23" y="1"/>
              </a:lnTo>
              <a:lnTo>
                <a:pt x="24" y="1"/>
              </a:lnTo>
              <a:lnTo>
                <a:pt x="25" y="0"/>
              </a:lnTo>
              <a:lnTo>
                <a:pt x="26" y="1"/>
              </a:lnTo>
              <a:lnTo>
                <a:pt x="26" y="2"/>
              </a:lnTo>
              <a:lnTo>
                <a:pt x="26" y="3"/>
              </a:lnTo>
              <a:lnTo>
                <a:pt x="27" y="4"/>
              </a:lnTo>
              <a:lnTo>
                <a:pt x="27" y="5"/>
              </a:lnTo>
              <a:lnTo>
                <a:pt x="28" y="5"/>
              </a:lnTo>
              <a:lnTo>
                <a:pt x="29" y="4"/>
              </a:lnTo>
              <a:lnTo>
                <a:pt x="30" y="4"/>
              </a:lnTo>
              <a:lnTo>
                <a:pt x="31" y="4"/>
              </a:lnTo>
              <a:lnTo>
                <a:pt x="32" y="4"/>
              </a:lnTo>
              <a:lnTo>
                <a:pt x="34" y="4"/>
              </a:lnTo>
              <a:lnTo>
                <a:pt x="34" y="6"/>
              </a:lnTo>
              <a:lnTo>
                <a:pt x="34" y="7"/>
              </a:lnTo>
              <a:lnTo>
                <a:pt x="34" y="8"/>
              </a:lnTo>
              <a:lnTo>
                <a:pt x="33" y="9"/>
              </a:lnTo>
              <a:lnTo>
                <a:pt x="32" y="9"/>
              </a:lnTo>
              <a:lnTo>
                <a:pt x="31" y="9"/>
              </a:lnTo>
              <a:lnTo>
                <a:pt x="31" y="10"/>
              </a:lnTo>
              <a:lnTo>
                <a:pt x="31" y="11"/>
              </a:lnTo>
              <a:lnTo>
                <a:pt x="30" y="12"/>
              </a:lnTo>
              <a:lnTo>
                <a:pt x="30" y="13"/>
              </a:lnTo>
              <a:lnTo>
                <a:pt x="30" y="14"/>
              </a:lnTo>
              <a:lnTo>
                <a:pt x="30" y="15"/>
              </a:lnTo>
              <a:lnTo>
                <a:pt x="30" y="16"/>
              </a:lnTo>
              <a:lnTo>
                <a:pt x="29" y="18"/>
              </a:lnTo>
              <a:lnTo>
                <a:pt x="29" y="19"/>
              </a:lnTo>
              <a:lnTo>
                <a:pt x="29" y="20"/>
              </a:lnTo>
              <a:lnTo>
                <a:pt x="29" y="21"/>
              </a:lnTo>
              <a:lnTo>
                <a:pt x="29" y="22"/>
              </a:lnTo>
              <a:lnTo>
                <a:pt x="28" y="24"/>
              </a:lnTo>
              <a:lnTo>
                <a:pt x="28" y="25"/>
              </a:lnTo>
              <a:lnTo>
                <a:pt x="28" y="26"/>
              </a:lnTo>
              <a:lnTo>
                <a:pt x="28" y="27"/>
              </a:lnTo>
              <a:lnTo>
                <a:pt x="28" y="28"/>
              </a:lnTo>
              <a:lnTo>
                <a:pt x="28" y="30"/>
              </a:lnTo>
              <a:lnTo>
                <a:pt x="27" y="31"/>
              </a:lnTo>
              <a:lnTo>
                <a:pt x="27" y="32"/>
              </a:lnTo>
              <a:lnTo>
                <a:pt x="27" y="33"/>
              </a:lnTo>
              <a:lnTo>
                <a:pt x="27" y="35"/>
              </a:lnTo>
              <a:lnTo>
                <a:pt x="25" y="35"/>
              </a:lnTo>
              <a:lnTo>
                <a:pt x="24" y="35"/>
              </a:lnTo>
              <a:lnTo>
                <a:pt x="21" y="35"/>
              </a:lnTo>
              <a:lnTo>
                <a:pt x="20" y="35"/>
              </a:lnTo>
              <a:lnTo>
                <a:pt x="20" y="36"/>
              </a:lnTo>
              <a:lnTo>
                <a:pt x="20" y="37"/>
              </a:lnTo>
              <a:lnTo>
                <a:pt x="19" y="39"/>
              </a:lnTo>
              <a:lnTo>
                <a:pt x="18" y="38"/>
              </a:lnTo>
              <a:lnTo>
                <a:pt x="17" y="39"/>
              </a:lnTo>
              <a:lnTo>
                <a:pt x="16" y="39"/>
              </a:lnTo>
              <a:lnTo>
                <a:pt x="15" y="38"/>
              </a:lnTo>
              <a:lnTo>
                <a:pt x="14" y="38"/>
              </a:lnTo>
              <a:lnTo>
                <a:pt x="13" y="37"/>
              </a:lnTo>
              <a:lnTo>
                <a:pt x="13" y="36"/>
              </a:lnTo>
              <a:lnTo>
                <a:pt x="13" y="35"/>
              </a:lnTo>
              <a:lnTo>
                <a:pt x="12" y="34"/>
              </a:lnTo>
              <a:lnTo>
                <a:pt x="11" y="34"/>
              </a:lnTo>
              <a:lnTo>
                <a:pt x="10" y="35"/>
              </a:lnTo>
              <a:lnTo>
                <a:pt x="9" y="34"/>
              </a:lnTo>
              <a:lnTo>
                <a:pt x="8" y="34"/>
              </a:lnTo>
              <a:lnTo>
                <a:pt x="7" y="34"/>
              </a:lnTo>
              <a:lnTo>
                <a:pt x="7" y="33"/>
              </a:lnTo>
              <a:lnTo>
                <a:pt x="6" y="32"/>
              </a:lnTo>
              <a:lnTo>
                <a:pt x="5" y="30"/>
              </a:lnTo>
              <a:lnTo>
                <a:pt x="5" y="29"/>
              </a:lnTo>
              <a:lnTo>
                <a:pt x="4" y="28"/>
              </a:lnTo>
              <a:lnTo>
                <a:pt x="3" y="27"/>
              </a:lnTo>
              <a:lnTo>
                <a:pt x="3" y="26"/>
              </a:lnTo>
              <a:lnTo>
                <a:pt x="2" y="25"/>
              </a:lnTo>
              <a:lnTo>
                <a:pt x="1" y="24"/>
              </a:lnTo>
              <a:lnTo>
                <a:pt x="0" y="23"/>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609600</xdr:colOff>
      <xdr:row>7</xdr:row>
      <xdr:rowOff>123825</xdr:rowOff>
    </xdr:from>
    <xdr:to>
      <xdr:col>9</xdr:col>
      <xdr:colOff>264160</xdr:colOff>
      <xdr:row>10</xdr:row>
      <xdr:rowOff>38100</xdr:rowOff>
    </xdr:to>
    <xdr:sp>
      <xdr:nvSpPr>
        <xdr:cNvPr id="4903740" name="Freeform 186"/>
        <xdr:cNvSpPr/>
      </xdr:nvSpPr>
      <xdr:spPr>
        <a:xfrm>
          <a:off x="6045200" y="1364615"/>
          <a:ext cx="304800" cy="371475"/>
        </a:xfrm>
        <a:custGeom>
          <a:avLst/>
          <a:gdLst>
            <a:gd name="txL" fmla="*/ 0 w 30"/>
            <a:gd name="txT" fmla="*/ 0 h 40"/>
            <a:gd name="txR" fmla="*/ 30 w 30"/>
            <a:gd name="txB" fmla="*/ 40 h 40"/>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40">
              <a:moveTo>
                <a:pt x="21" y="6"/>
              </a:moveTo>
              <a:lnTo>
                <a:pt x="21" y="6"/>
              </a:lnTo>
              <a:lnTo>
                <a:pt x="20" y="5"/>
              </a:lnTo>
              <a:lnTo>
                <a:pt x="19" y="3"/>
              </a:lnTo>
              <a:lnTo>
                <a:pt x="20" y="3"/>
              </a:lnTo>
              <a:lnTo>
                <a:pt x="21" y="2"/>
              </a:lnTo>
              <a:lnTo>
                <a:pt x="22" y="1"/>
              </a:lnTo>
              <a:lnTo>
                <a:pt x="23" y="1"/>
              </a:lnTo>
              <a:lnTo>
                <a:pt x="24" y="0"/>
              </a:lnTo>
              <a:lnTo>
                <a:pt x="25" y="0"/>
              </a:lnTo>
              <a:lnTo>
                <a:pt x="26" y="0"/>
              </a:lnTo>
              <a:lnTo>
                <a:pt x="27" y="0"/>
              </a:lnTo>
              <a:lnTo>
                <a:pt x="28" y="0"/>
              </a:lnTo>
              <a:lnTo>
                <a:pt x="29" y="0"/>
              </a:lnTo>
              <a:lnTo>
                <a:pt x="30" y="2"/>
              </a:lnTo>
              <a:lnTo>
                <a:pt x="29" y="3"/>
              </a:lnTo>
              <a:lnTo>
                <a:pt x="29" y="4"/>
              </a:lnTo>
              <a:lnTo>
                <a:pt x="29" y="6"/>
              </a:lnTo>
              <a:lnTo>
                <a:pt x="28" y="7"/>
              </a:lnTo>
              <a:lnTo>
                <a:pt x="28" y="8"/>
              </a:lnTo>
              <a:lnTo>
                <a:pt x="27" y="9"/>
              </a:lnTo>
              <a:lnTo>
                <a:pt x="27" y="10"/>
              </a:lnTo>
              <a:lnTo>
                <a:pt x="27" y="11"/>
              </a:lnTo>
              <a:lnTo>
                <a:pt x="28" y="13"/>
              </a:lnTo>
              <a:lnTo>
                <a:pt x="28" y="14"/>
              </a:lnTo>
              <a:lnTo>
                <a:pt x="28" y="16"/>
              </a:lnTo>
              <a:lnTo>
                <a:pt x="29" y="17"/>
              </a:lnTo>
              <a:lnTo>
                <a:pt x="29" y="18"/>
              </a:lnTo>
              <a:lnTo>
                <a:pt x="28" y="18"/>
              </a:lnTo>
              <a:lnTo>
                <a:pt x="28" y="19"/>
              </a:lnTo>
              <a:lnTo>
                <a:pt x="27" y="19"/>
              </a:lnTo>
              <a:lnTo>
                <a:pt x="25" y="20"/>
              </a:lnTo>
              <a:lnTo>
                <a:pt x="23" y="21"/>
              </a:lnTo>
              <a:lnTo>
                <a:pt x="22" y="21"/>
              </a:lnTo>
              <a:lnTo>
                <a:pt x="22" y="22"/>
              </a:lnTo>
              <a:lnTo>
                <a:pt x="22" y="23"/>
              </a:lnTo>
              <a:lnTo>
                <a:pt x="21" y="24"/>
              </a:lnTo>
              <a:lnTo>
                <a:pt x="22" y="25"/>
              </a:lnTo>
              <a:lnTo>
                <a:pt x="22" y="26"/>
              </a:lnTo>
              <a:lnTo>
                <a:pt x="22" y="27"/>
              </a:lnTo>
              <a:lnTo>
                <a:pt x="21" y="28"/>
              </a:lnTo>
              <a:lnTo>
                <a:pt x="20" y="29"/>
              </a:lnTo>
              <a:lnTo>
                <a:pt x="20" y="30"/>
              </a:lnTo>
              <a:lnTo>
                <a:pt x="20" y="31"/>
              </a:lnTo>
              <a:lnTo>
                <a:pt x="21" y="32"/>
              </a:lnTo>
              <a:lnTo>
                <a:pt x="20" y="32"/>
              </a:lnTo>
              <a:lnTo>
                <a:pt x="19" y="33"/>
              </a:lnTo>
              <a:lnTo>
                <a:pt x="18" y="34"/>
              </a:lnTo>
              <a:lnTo>
                <a:pt x="18" y="35"/>
              </a:lnTo>
              <a:lnTo>
                <a:pt x="17" y="36"/>
              </a:lnTo>
              <a:lnTo>
                <a:pt x="16" y="37"/>
              </a:lnTo>
              <a:lnTo>
                <a:pt x="15" y="37"/>
              </a:lnTo>
              <a:lnTo>
                <a:pt x="14" y="38"/>
              </a:lnTo>
              <a:lnTo>
                <a:pt x="14" y="39"/>
              </a:lnTo>
              <a:lnTo>
                <a:pt x="13" y="39"/>
              </a:lnTo>
              <a:lnTo>
                <a:pt x="12" y="39"/>
              </a:lnTo>
              <a:lnTo>
                <a:pt x="11" y="39"/>
              </a:lnTo>
              <a:lnTo>
                <a:pt x="10" y="39"/>
              </a:lnTo>
              <a:lnTo>
                <a:pt x="9" y="39"/>
              </a:lnTo>
              <a:lnTo>
                <a:pt x="8" y="40"/>
              </a:lnTo>
              <a:lnTo>
                <a:pt x="6" y="40"/>
              </a:lnTo>
              <a:lnTo>
                <a:pt x="5" y="40"/>
              </a:lnTo>
              <a:lnTo>
                <a:pt x="4" y="40"/>
              </a:lnTo>
              <a:lnTo>
                <a:pt x="5" y="39"/>
              </a:lnTo>
              <a:lnTo>
                <a:pt x="5" y="38"/>
              </a:lnTo>
              <a:lnTo>
                <a:pt x="5" y="37"/>
              </a:lnTo>
              <a:lnTo>
                <a:pt x="5" y="36"/>
              </a:lnTo>
              <a:lnTo>
                <a:pt x="6" y="35"/>
              </a:lnTo>
              <a:lnTo>
                <a:pt x="7" y="34"/>
              </a:lnTo>
              <a:lnTo>
                <a:pt x="7" y="32"/>
              </a:lnTo>
              <a:lnTo>
                <a:pt x="8" y="30"/>
              </a:lnTo>
              <a:lnTo>
                <a:pt x="8" y="29"/>
              </a:lnTo>
              <a:lnTo>
                <a:pt x="9" y="28"/>
              </a:lnTo>
              <a:lnTo>
                <a:pt x="9" y="26"/>
              </a:lnTo>
              <a:lnTo>
                <a:pt x="8" y="26"/>
              </a:lnTo>
              <a:lnTo>
                <a:pt x="7" y="26"/>
              </a:lnTo>
              <a:lnTo>
                <a:pt x="6" y="26"/>
              </a:lnTo>
              <a:lnTo>
                <a:pt x="5" y="25"/>
              </a:lnTo>
              <a:lnTo>
                <a:pt x="4" y="24"/>
              </a:lnTo>
              <a:lnTo>
                <a:pt x="4" y="23"/>
              </a:lnTo>
              <a:lnTo>
                <a:pt x="4" y="22"/>
              </a:lnTo>
              <a:lnTo>
                <a:pt x="3" y="22"/>
              </a:lnTo>
              <a:lnTo>
                <a:pt x="2" y="21"/>
              </a:lnTo>
              <a:lnTo>
                <a:pt x="1" y="20"/>
              </a:lnTo>
              <a:lnTo>
                <a:pt x="0" y="19"/>
              </a:lnTo>
              <a:lnTo>
                <a:pt x="1" y="19"/>
              </a:lnTo>
              <a:lnTo>
                <a:pt x="2" y="18"/>
              </a:lnTo>
              <a:lnTo>
                <a:pt x="3" y="17"/>
              </a:lnTo>
              <a:lnTo>
                <a:pt x="3" y="16"/>
              </a:lnTo>
              <a:lnTo>
                <a:pt x="4" y="15"/>
              </a:lnTo>
              <a:lnTo>
                <a:pt x="4" y="14"/>
              </a:lnTo>
              <a:lnTo>
                <a:pt x="5" y="14"/>
              </a:lnTo>
              <a:lnTo>
                <a:pt x="5" y="13"/>
              </a:lnTo>
              <a:lnTo>
                <a:pt x="5" y="11"/>
              </a:lnTo>
              <a:lnTo>
                <a:pt x="6" y="10"/>
              </a:lnTo>
              <a:lnTo>
                <a:pt x="7" y="10"/>
              </a:lnTo>
              <a:lnTo>
                <a:pt x="8" y="9"/>
              </a:lnTo>
              <a:lnTo>
                <a:pt x="9" y="9"/>
              </a:lnTo>
              <a:lnTo>
                <a:pt x="10" y="8"/>
              </a:lnTo>
              <a:lnTo>
                <a:pt x="11" y="8"/>
              </a:lnTo>
              <a:lnTo>
                <a:pt x="11" y="9"/>
              </a:lnTo>
              <a:lnTo>
                <a:pt x="12" y="10"/>
              </a:lnTo>
              <a:lnTo>
                <a:pt x="13" y="10"/>
              </a:lnTo>
              <a:lnTo>
                <a:pt x="14" y="10"/>
              </a:lnTo>
              <a:lnTo>
                <a:pt x="15" y="9"/>
              </a:lnTo>
              <a:lnTo>
                <a:pt x="16" y="9"/>
              </a:lnTo>
              <a:lnTo>
                <a:pt x="17" y="9"/>
              </a:lnTo>
              <a:lnTo>
                <a:pt x="18" y="8"/>
              </a:lnTo>
              <a:lnTo>
                <a:pt x="19" y="8"/>
              </a:lnTo>
              <a:lnTo>
                <a:pt x="20" y="8"/>
              </a:lnTo>
              <a:lnTo>
                <a:pt x="21" y="8"/>
              </a:lnTo>
              <a:lnTo>
                <a:pt x="22" y="7"/>
              </a:lnTo>
              <a:lnTo>
                <a:pt x="21" y="7"/>
              </a:lnTo>
              <a:lnTo>
                <a:pt x="21"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548640</xdr:colOff>
      <xdr:row>9</xdr:row>
      <xdr:rowOff>114300</xdr:rowOff>
    </xdr:from>
    <xdr:to>
      <xdr:col>9</xdr:col>
      <xdr:colOff>243840</xdr:colOff>
      <xdr:row>11</xdr:row>
      <xdr:rowOff>95250</xdr:rowOff>
    </xdr:to>
    <xdr:sp>
      <xdr:nvSpPr>
        <xdr:cNvPr id="4903741" name="Freeform 187"/>
        <xdr:cNvSpPr/>
      </xdr:nvSpPr>
      <xdr:spPr>
        <a:xfrm>
          <a:off x="5984240" y="1659890"/>
          <a:ext cx="345440" cy="285750"/>
        </a:xfrm>
        <a:custGeom>
          <a:avLst/>
          <a:gdLst>
            <a:gd name="txL" fmla="*/ 0 w 34"/>
            <a:gd name="txT" fmla="*/ 0 h 31"/>
            <a:gd name="txR" fmla="*/ 34 w 34"/>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4" h="31">
              <a:moveTo>
                <a:pt x="1" y="22"/>
              </a:moveTo>
              <a:lnTo>
                <a:pt x="1" y="22"/>
              </a:lnTo>
              <a:lnTo>
                <a:pt x="2" y="22"/>
              </a:lnTo>
              <a:lnTo>
                <a:pt x="3" y="21"/>
              </a:lnTo>
              <a:lnTo>
                <a:pt x="3" y="20"/>
              </a:lnTo>
              <a:lnTo>
                <a:pt x="4" y="19"/>
              </a:lnTo>
              <a:lnTo>
                <a:pt x="5" y="18"/>
              </a:lnTo>
              <a:lnTo>
                <a:pt x="5" y="17"/>
              </a:lnTo>
              <a:lnTo>
                <a:pt x="6" y="16"/>
              </a:lnTo>
              <a:lnTo>
                <a:pt x="7" y="15"/>
              </a:lnTo>
              <a:lnTo>
                <a:pt x="7" y="14"/>
              </a:lnTo>
              <a:lnTo>
                <a:pt x="8" y="14"/>
              </a:lnTo>
              <a:lnTo>
                <a:pt x="9" y="13"/>
              </a:lnTo>
              <a:lnTo>
                <a:pt x="9" y="12"/>
              </a:lnTo>
              <a:lnTo>
                <a:pt x="10" y="11"/>
              </a:lnTo>
              <a:lnTo>
                <a:pt x="10" y="10"/>
              </a:lnTo>
              <a:lnTo>
                <a:pt x="10" y="8"/>
              </a:lnTo>
              <a:lnTo>
                <a:pt x="11" y="8"/>
              </a:lnTo>
              <a:lnTo>
                <a:pt x="12" y="8"/>
              </a:lnTo>
              <a:lnTo>
                <a:pt x="14" y="8"/>
              </a:lnTo>
              <a:lnTo>
                <a:pt x="15" y="7"/>
              </a:lnTo>
              <a:lnTo>
                <a:pt x="16" y="7"/>
              </a:lnTo>
              <a:lnTo>
                <a:pt x="17" y="7"/>
              </a:lnTo>
              <a:lnTo>
                <a:pt x="18" y="7"/>
              </a:lnTo>
              <a:lnTo>
                <a:pt x="19" y="7"/>
              </a:lnTo>
              <a:lnTo>
                <a:pt x="20" y="7"/>
              </a:lnTo>
              <a:lnTo>
                <a:pt x="20" y="6"/>
              </a:lnTo>
              <a:lnTo>
                <a:pt x="21" y="5"/>
              </a:lnTo>
              <a:lnTo>
                <a:pt x="22" y="5"/>
              </a:lnTo>
              <a:lnTo>
                <a:pt x="23" y="4"/>
              </a:lnTo>
              <a:lnTo>
                <a:pt x="24" y="3"/>
              </a:lnTo>
              <a:lnTo>
                <a:pt x="24" y="2"/>
              </a:lnTo>
              <a:lnTo>
                <a:pt x="25" y="1"/>
              </a:lnTo>
              <a:lnTo>
                <a:pt x="26" y="0"/>
              </a:lnTo>
              <a:lnTo>
                <a:pt x="27" y="0"/>
              </a:lnTo>
              <a:lnTo>
                <a:pt x="28" y="0"/>
              </a:lnTo>
              <a:lnTo>
                <a:pt x="29" y="1"/>
              </a:lnTo>
              <a:lnTo>
                <a:pt x="30" y="1"/>
              </a:lnTo>
              <a:lnTo>
                <a:pt x="31" y="2"/>
              </a:lnTo>
              <a:lnTo>
                <a:pt x="32" y="2"/>
              </a:lnTo>
              <a:lnTo>
                <a:pt x="33" y="3"/>
              </a:lnTo>
              <a:lnTo>
                <a:pt x="33" y="4"/>
              </a:lnTo>
              <a:lnTo>
                <a:pt x="32" y="5"/>
              </a:lnTo>
              <a:lnTo>
                <a:pt x="32" y="6"/>
              </a:lnTo>
              <a:lnTo>
                <a:pt x="32" y="7"/>
              </a:lnTo>
              <a:lnTo>
                <a:pt x="32" y="9"/>
              </a:lnTo>
              <a:lnTo>
                <a:pt x="31" y="10"/>
              </a:lnTo>
              <a:lnTo>
                <a:pt x="31" y="11"/>
              </a:lnTo>
              <a:lnTo>
                <a:pt x="30" y="12"/>
              </a:lnTo>
              <a:lnTo>
                <a:pt x="30" y="13"/>
              </a:lnTo>
              <a:lnTo>
                <a:pt x="29" y="14"/>
              </a:lnTo>
              <a:lnTo>
                <a:pt x="30" y="14"/>
              </a:lnTo>
              <a:lnTo>
                <a:pt x="31" y="14"/>
              </a:lnTo>
              <a:lnTo>
                <a:pt x="32" y="15"/>
              </a:lnTo>
              <a:lnTo>
                <a:pt x="33" y="15"/>
              </a:lnTo>
              <a:lnTo>
                <a:pt x="34" y="16"/>
              </a:lnTo>
              <a:lnTo>
                <a:pt x="33" y="17"/>
              </a:lnTo>
              <a:lnTo>
                <a:pt x="32" y="18"/>
              </a:lnTo>
              <a:lnTo>
                <a:pt x="32" y="19"/>
              </a:lnTo>
              <a:lnTo>
                <a:pt x="31" y="20"/>
              </a:lnTo>
              <a:lnTo>
                <a:pt x="31" y="21"/>
              </a:lnTo>
              <a:lnTo>
                <a:pt x="30" y="22"/>
              </a:lnTo>
              <a:lnTo>
                <a:pt x="30" y="23"/>
              </a:lnTo>
              <a:lnTo>
                <a:pt x="30" y="24"/>
              </a:lnTo>
              <a:lnTo>
                <a:pt x="31" y="24"/>
              </a:lnTo>
              <a:lnTo>
                <a:pt x="30" y="27"/>
              </a:lnTo>
              <a:lnTo>
                <a:pt x="29" y="27"/>
              </a:lnTo>
              <a:lnTo>
                <a:pt x="28" y="27"/>
              </a:lnTo>
              <a:lnTo>
                <a:pt x="27" y="27"/>
              </a:lnTo>
              <a:lnTo>
                <a:pt x="26" y="27"/>
              </a:lnTo>
              <a:lnTo>
                <a:pt x="24" y="26"/>
              </a:lnTo>
              <a:lnTo>
                <a:pt x="23" y="26"/>
              </a:lnTo>
              <a:lnTo>
                <a:pt x="21" y="25"/>
              </a:lnTo>
              <a:lnTo>
                <a:pt x="20" y="25"/>
              </a:lnTo>
              <a:lnTo>
                <a:pt x="19" y="25"/>
              </a:lnTo>
              <a:lnTo>
                <a:pt x="19" y="26"/>
              </a:lnTo>
              <a:lnTo>
                <a:pt x="18" y="27"/>
              </a:lnTo>
              <a:lnTo>
                <a:pt x="17" y="28"/>
              </a:lnTo>
              <a:lnTo>
                <a:pt x="16" y="28"/>
              </a:lnTo>
              <a:lnTo>
                <a:pt x="15" y="28"/>
              </a:lnTo>
              <a:lnTo>
                <a:pt x="14" y="27"/>
              </a:lnTo>
              <a:lnTo>
                <a:pt x="13" y="27"/>
              </a:lnTo>
              <a:lnTo>
                <a:pt x="12" y="27"/>
              </a:lnTo>
              <a:lnTo>
                <a:pt x="11" y="28"/>
              </a:lnTo>
              <a:lnTo>
                <a:pt x="10" y="29"/>
              </a:lnTo>
              <a:lnTo>
                <a:pt x="9" y="30"/>
              </a:lnTo>
              <a:lnTo>
                <a:pt x="8" y="31"/>
              </a:lnTo>
              <a:lnTo>
                <a:pt x="6" y="31"/>
              </a:lnTo>
              <a:lnTo>
                <a:pt x="5" y="30"/>
              </a:lnTo>
              <a:lnTo>
                <a:pt x="4" y="28"/>
              </a:lnTo>
              <a:lnTo>
                <a:pt x="3" y="27"/>
              </a:lnTo>
              <a:lnTo>
                <a:pt x="2" y="26"/>
              </a:lnTo>
              <a:lnTo>
                <a:pt x="1" y="25"/>
              </a:lnTo>
              <a:lnTo>
                <a:pt x="1" y="24"/>
              </a:lnTo>
              <a:lnTo>
                <a:pt x="0" y="23"/>
              </a:lnTo>
              <a:lnTo>
                <a:pt x="1" y="2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396240</xdr:colOff>
      <xdr:row>5</xdr:row>
      <xdr:rowOff>114300</xdr:rowOff>
    </xdr:from>
    <xdr:to>
      <xdr:col>10</xdr:col>
      <xdr:colOff>81280</xdr:colOff>
      <xdr:row>7</xdr:row>
      <xdr:rowOff>47625</xdr:rowOff>
    </xdr:to>
    <xdr:sp>
      <xdr:nvSpPr>
        <xdr:cNvPr id="4903742" name="Freeform 188"/>
        <xdr:cNvSpPr/>
      </xdr:nvSpPr>
      <xdr:spPr>
        <a:xfrm>
          <a:off x="6482080" y="1050290"/>
          <a:ext cx="335280" cy="238125"/>
        </a:xfrm>
        <a:custGeom>
          <a:avLst/>
          <a:gdLst>
            <a:gd name="txL" fmla="*/ 0 w 33"/>
            <a:gd name="txT" fmla="*/ 0 h 27"/>
            <a:gd name="txR" fmla="*/ 33 w 33"/>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27">
              <a:moveTo>
                <a:pt x="0" y="7"/>
              </a:moveTo>
              <a:lnTo>
                <a:pt x="1" y="7"/>
              </a:lnTo>
              <a:lnTo>
                <a:pt x="2" y="8"/>
              </a:lnTo>
              <a:lnTo>
                <a:pt x="3" y="8"/>
              </a:lnTo>
              <a:lnTo>
                <a:pt x="4" y="8"/>
              </a:lnTo>
              <a:lnTo>
                <a:pt x="5" y="8"/>
              </a:lnTo>
              <a:lnTo>
                <a:pt x="6" y="8"/>
              </a:lnTo>
              <a:lnTo>
                <a:pt x="8" y="8"/>
              </a:lnTo>
              <a:lnTo>
                <a:pt x="9" y="8"/>
              </a:lnTo>
              <a:lnTo>
                <a:pt x="9" y="9"/>
              </a:lnTo>
              <a:lnTo>
                <a:pt x="10" y="9"/>
              </a:lnTo>
              <a:lnTo>
                <a:pt x="11" y="9"/>
              </a:lnTo>
              <a:lnTo>
                <a:pt x="12" y="9"/>
              </a:lnTo>
              <a:lnTo>
                <a:pt x="13" y="11"/>
              </a:lnTo>
              <a:lnTo>
                <a:pt x="14" y="11"/>
              </a:lnTo>
              <a:lnTo>
                <a:pt x="15" y="12"/>
              </a:lnTo>
              <a:lnTo>
                <a:pt x="16" y="12"/>
              </a:lnTo>
              <a:lnTo>
                <a:pt x="17" y="11"/>
              </a:lnTo>
              <a:lnTo>
                <a:pt x="18" y="11"/>
              </a:lnTo>
              <a:lnTo>
                <a:pt x="18" y="9"/>
              </a:lnTo>
              <a:lnTo>
                <a:pt x="19" y="8"/>
              </a:lnTo>
              <a:lnTo>
                <a:pt x="20" y="7"/>
              </a:lnTo>
              <a:lnTo>
                <a:pt x="21" y="6"/>
              </a:lnTo>
              <a:lnTo>
                <a:pt x="22" y="5"/>
              </a:lnTo>
              <a:lnTo>
                <a:pt x="22" y="4"/>
              </a:lnTo>
              <a:lnTo>
                <a:pt x="23" y="3"/>
              </a:lnTo>
              <a:lnTo>
                <a:pt x="24" y="2"/>
              </a:lnTo>
              <a:lnTo>
                <a:pt x="25" y="2"/>
              </a:lnTo>
              <a:lnTo>
                <a:pt x="26" y="2"/>
              </a:lnTo>
              <a:lnTo>
                <a:pt x="27" y="1"/>
              </a:lnTo>
              <a:lnTo>
                <a:pt x="28" y="0"/>
              </a:lnTo>
              <a:lnTo>
                <a:pt x="29" y="1"/>
              </a:lnTo>
              <a:lnTo>
                <a:pt x="30" y="2"/>
              </a:lnTo>
              <a:lnTo>
                <a:pt x="31" y="4"/>
              </a:lnTo>
              <a:lnTo>
                <a:pt x="31" y="6"/>
              </a:lnTo>
              <a:lnTo>
                <a:pt x="31" y="7"/>
              </a:lnTo>
              <a:lnTo>
                <a:pt x="31" y="8"/>
              </a:lnTo>
              <a:lnTo>
                <a:pt x="31" y="9"/>
              </a:lnTo>
              <a:lnTo>
                <a:pt x="32" y="10"/>
              </a:lnTo>
              <a:lnTo>
                <a:pt x="33" y="11"/>
              </a:lnTo>
              <a:lnTo>
                <a:pt x="32" y="12"/>
              </a:lnTo>
              <a:lnTo>
                <a:pt x="31" y="13"/>
              </a:lnTo>
              <a:lnTo>
                <a:pt x="31" y="14"/>
              </a:lnTo>
              <a:lnTo>
                <a:pt x="30" y="15"/>
              </a:lnTo>
              <a:lnTo>
                <a:pt x="30" y="16"/>
              </a:lnTo>
              <a:lnTo>
                <a:pt x="29" y="17"/>
              </a:lnTo>
              <a:lnTo>
                <a:pt x="29" y="18"/>
              </a:lnTo>
              <a:lnTo>
                <a:pt x="29" y="19"/>
              </a:lnTo>
              <a:lnTo>
                <a:pt x="28" y="20"/>
              </a:lnTo>
              <a:lnTo>
                <a:pt x="28" y="21"/>
              </a:lnTo>
              <a:lnTo>
                <a:pt x="27" y="22"/>
              </a:lnTo>
              <a:lnTo>
                <a:pt x="27" y="23"/>
              </a:lnTo>
              <a:lnTo>
                <a:pt x="26" y="24"/>
              </a:lnTo>
              <a:lnTo>
                <a:pt x="25" y="25"/>
              </a:lnTo>
              <a:lnTo>
                <a:pt x="24" y="25"/>
              </a:lnTo>
              <a:lnTo>
                <a:pt x="23" y="26"/>
              </a:lnTo>
              <a:lnTo>
                <a:pt x="23" y="27"/>
              </a:lnTo>
              <a:lnTo>
                <a:pt x="22" y="27"/>
              </a:lnTo>
              <a:lnTo>
                <a:pt x="20" y="27"/>
              </a:lnTo>
              <a:lnTo>
                <a:pt x="19" y="26"/>
              </a:lnTo>
              <a:lnTo>
                <a:pt x="18" y="26"/>
              </a:lnTo>
              <a:lnTo>
                <a:pt x="17" y="27"/>
              </a:lnTo>
              <a:lnTo>
                <a:pt x="16" y="27"/>
              </a:lnTo>
              <a:lnTo>
                <a:pt x="15" y="27"/>
              </a:lnTo>
              <a:lnTo>
                <a:pt x="13" y="27"/>
              </a:lnTo>
              <a:lnTo>
                <a:pt x="12" y="27"/>
              </a:lnTo>
              <a:lnTo>
                <a:pt x="11" y="27"/>
              </a:lnTo>
              <a:lnTo>
                <a:pt x="10" y="27"/>
              </a:lnTo>
              <a:lnTo>
                <a:pt x="9" y="26"/>
              </a:lnTo>
              <a:lnTo>
                <a:pt x="8" y="25"/>
              </a:lnTo>
              <a:lnTo>
                <a:pt x="7" y="25"/>
              </a:lnTo>
              <a:lnTo>
                <a:pt x="5" y="25"/>
              </a:lnTo>
              <a:lnTo>
                <a:pt x="5" y="24"/>
              </a:lnTo>
              <a:lnTo>
                <a:pt x="5" y="23"/>
              </a:lnTo>
              <a:lnTo>
                <a:pt x="5" y="21"/>
              </a:lnTo>
              <a:lnTo>
                <a:pt x="5" y="20"/>
              </a:lnTo>
              <a:lnTo>
                <a:pt x="5" y="19"/>
              </a:lnTo>
              <a:lnTo>
                <a:pt x="5" y="18"/>
              </a:lnTo>
              <a:lnTo>
                <a:pt x="5" y="17"/>
              </a:lnTo>
              <a:lnTo>
                <a:pt x="4" y="16"/>
              </a:lnTo>
              <a:lnTo>
                <a:pt x="4" y="15"/>
              </a:lnTo>
              <a:lnTo>
                <a:pt x="4" y="14"/>
              </a:lnTo>
              <a:lnTo>
                <a:pt x="3" y="13"/>
              </a:lnTo>
              <a:lnTo>
                <a:pt x="3" y="12"/>
              </a:lnTo>
              <a:lnTo>
                <a:pt x="2" y="11"/>
              </a:lnTo>
              <a:lnTo>
                <a:pt x="1" y="10"/>
              </a:lnTo>
              <a:lnTo>
                <a:pt x="1" y="9"/>
              </a:lnTo>
              <a:lnTo>
                <a:pt x="0" y="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152400</xdr:colOff>
      <xdr:row>3</xdr:row>
      <xdr:rowOff>152400</xdr:rowOff>
    </xdr:from>
    <xdr:to>
      <xdr:col>10</xdr:col>
      <xdr:colOff>386080</xdr:colOff>
      <xdr:row>6</xdr:row>
      <xdr:rowOff>38100</xdr:rowOff>
    </xdr:to>
    <xdr:sp>
      <xdr:nvSpPr>
        <xdr:cNvPr id="4903743" name="Freeform 189"/>
        <xdr:cNvSpPr/>
      </xdr:nvSpPr>
      <xdr:spPr>
        <a:xfrm>
          <a:off x="6888480" y="768350"/>
          <a:ext cx="233680" cy="358140"/>
        </a:xfrm>
        <a:custGeom>
          <a:avLst/>
          <a:gdLst>
            <a:gd name="txL" fmla="*/ 0 w 23"/>
            <a:gd name="txT" fmla="*/ 0 h 36"/>
            <a:gd name="txR" fmla="*/ 23 w 23"/>
            <a:gd name="txB" fmla="*/ 36 h 36"/>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3" h="36">
              <a:moveTo>
                <a:pt x="0" y="31"/>
              </a:moveTo>
              <a:lnTo>
                <a:pt x="0" y="31"/>
              </a:lnTo>
              <a:lnTo>
                <a:pt x="0" y="30"/>
              </a:lnTo>
              <a:lnTo>
                <a:pt x="0" y="29"/>
              </a:lnTo>
              <a:lnTo>
                <a:pt x="1" y="28"/>
              </a:lnTo>
              <a:lnTo>
                <a:pt x="1" y="27"/>
              </a:lnTo>
              <a:lnTo>
                <a:pt x="1" y="26"/>
              </a:lnTo>
              <a:lnTo>
                <a:pt x="1" y="24"/>
              </a:lnTo>
              <a:lnTo>
                <a:pt x="2" y="22"/>
              </a:lnTo>
              <a:lnTo>
                <a:pt x="2" y="21"/>
              </a:lnTo>
              <a:lnTo>
                <a:pt x="3" y="19"/>
              </a:lnTo>
              <a:lnTo>
                <a:pt x="3" y="18"/>
              </a:lnTo>
              <a:lnTo>
                <a:pt x="3" y="17"/>
              </a:lnTo>
              <a:lnTo>
                <a:pt x="3" y="16"/>
              </a:lnTo>
              <a:lnTo>
                <a:pt x="4" y="14"/>
              </a:lnTo>
              <a:lnTo>
                <a:pt x="4" y="13"/>
              </a:lnTo>
              <a:lnTo>
                <a:pt x="4" y="12"/>
              </a:lnTo>
              <a:lnTo>
                <a:pt x="4" y="11"/>
              </a:lnTo>
              <a:lnTo>
                <a:pt x="4" y="10"/>
              </a:lnTo>
              <a:lnTo>
                <a:pt x="4" y="9"/>
              </a:lnTo>
              <a:lnTo>
                <a:pt x="5" y="8"/>
              </a:lnTo>
              <a:lnTo>
                <a:pt x="5" y="7"/>
              </a:lnTo>
              <a:lnTo>
                <a:pt x="5" y="6"/>
              </a:lnTo>
              <a:lnTo>
                <a:pt x="5" y="5"/>
              </a:lnTo>
              <a:lnTo>
                <a:pt x="6" y="3"/>
              </a:lnTo>
              <a:lnTo>
                <a:pt x="6" y="2"/>
              </a:lnTo>
              <a:lnTo>
                <a:pt x="6" y="1"/>
              </a:lnTo>
              <a:lnTo>
                <a:pt x="7" y="0"/>
              </a:lnTo>
              <a:lnTo>
                <a:pt x="8" y="1"/>
              </a:lnTo>
              <a:lnTo>
                <a:pt x="9" y="1"/>
              </a:lnTo>
              <a:lnTo>
                <a:pt x="11" y="1"/>
              </a:lnTo>
              <a:lnTo>
                <a:pt x="12" y="1"/>
              </a:lnTo>
              <a:lnTo>
                <a:pt x="13" y="2"/>
              </a:lnTo>
              <a:lnTo>
                <a:pt x="14" y="2"/>
              </a:lnTo>
              <a:lnTo>
                <a:pt x="15" y="2"/>
              </a:lnTo>
              <a:lnTo>
                <a:pt x="16" y="2"/>
              </a:lnTo>
              <a:lnTo>
                <a:pt x="17" y="2"/>
              </a:lnTo>
              <a:lnTo>
                <a:pt x="18" y="2"/>
              </a:lnTo>
              <a:lnTo>
                <a:pt x="19" y="2"/>
              </a:lnTo>
              <a:lnTo>
                <a:pt x="21" y="2"/>
              </a:lnTo>
              <a:lnTo>
                <a:pt x="22" y="2"/>
              </a:lnTo>
              <a:lnTo>
                <a:pt x="23" y="2"/>
              </a:lnTo>
              <a:lnTo>
                <a:pt x="23" y="4"/>
              </a:lnTo>
              <a:lnTo>
                <a:pt x="23" y="5"/>
              </a:lnTo>
              <a:lnTo>
                <a:pt x="23" y="6"/>
              </a:lnTo>
              <a:lnTo>
                <a:pt x="23" y="7"/>
              </a:lnTo>
              <a:lnTo>
                <a:pt x="23" y="8"/>
              </a:lnTo>
              <a:lnTo>
                <a:pt x="22" y="9"/>
              </a:lnTo>
              <a:lnTo>
                <a:pt x="22" y="10"/>
              </a:lnTo>
              <a:lnTo>
                <a:pt x="22" y="11"/>
              </a:lnTo>
              <a:lnTo>
                <a:pt x="21" y="12"/>
              </a:lnTo>
              <a:lnTo>
                <a:pt x="21" y="13"/>
              </a:lnTo>
              <a:lnTo>
                <a:pt x="20" y="14"/>
              </a:lnTo>
              <a:lnTo>
                <a:pt x="19" y="15"/>
              </a:lnTo>
              <a:lnTo>
                <a:pt x="19" y="16"/>
              </a:lnTo>
              <a:lnTo>
                <a:pt x="18" y="17"/>
              </a:lnTo>
              <a:lnTo>
                <a:pt x="18" y="18"/>
              </a:lnTo>
              <a:lnTo>
                <a:pt x="17" y="19"/>
              </a:lnTo>
              <a:lnTo>
                <a:pt x="17" y="20"/>
              </a:lnTo>
              <a:lnTo>
                <a:pt x="16" y="21"/>
              </a:lnTo>
              <a:lnTo>
                <a:pt x="16" y="22"/>
              </a:lnTo>
              <a:lnTo>
                <a:pt x="16" y="23"/>
              </a:lnTo>
              <a:lnTo>
                <a:pt x="15" y="24"/>
              </a:lnTo>
              <a:lnTo>
                <a:pt x="15" y="26"/>
              </a:lnTo>
              <a:lnTo>
                <a:pt x="15" y="27"/>
              </a:lnTo>
              <a:lnTo>
                <a:pt x="14" y="28"/>
              </a:lnTo>
              <a:lnTo>
                <a:pt x="14" y="29"/>
              </a:lnTo>
              <a:lnTo>
                <a:pt x="14" y="30"/>
              </a:lnTo>
              <a:lnTo>
                <a:pt x="13" y="31"/>
              </a:lnTo>
              <a:lnTo>
                <a:pt x="13" y="32"/>
              </a:lnTo>
              <a:lnTo>
                <a:pt x="12" y="33"/>
              </a:lnTo>
              <a:lnTo>
                <a:pt x="11" y="35"/>
              </a:lnTo>
              <a:lnTo>
                <a:pt x="9" y="35"/>
              </a:lnTo>
              <a:lnTo>
                <a:pt x="8" y="35"/>
              </a:lnTo>
              <a:lnTo>
                <a:pt x="7" y="35"/>
              </a:lnTo>
              <a:lnTo>
                <a:pt x="6" y="35"/>
              </a:lnTo>
              <a:lnTo>
                <a:pt x="5" y="36"/>
              </a:lnTo>
              <a:lnTo>
                <a:pt x="4" y="36"/>
              </a:lnTo>
              <a:lnTo>
                <a:pt x="4" y="35"/>
              </a:lnTo>
              <a:lnTo>
                <a:pt x="3" y="34"/>
              </a:lnTo>
              <a:lnTo>
                <a:pt x="3" y="33"/>
              </a:lnTo>
              <a:lnTo>
                <a:pt x="3" y="32"/>
              </a:lnTo>
              <a:lnTo>
                <a:pt x="2" y="31"/>
              </a:lnTo>
              <a:lnTo>
                <a:pt x="1" y="32"/>
              </a:lnTo>
              <a:lnTo>
                <a:pt x="0" y="32"/>
              </a:lnTo>
              <a:lnTo>
                <a:pt x="0" y="31"/>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406400</xdr:colOff>
      <xdr:row>10</xdr:row>
      <xdr:rowOff>152400</xdr:rowOff>
    </xdr:from>
    <xdr:to>
      <xdr:col>10</xdr:col>
      <xdr:colOff>416560</xdr:colOff>
      <xdr:row>11</xdr:row>
      <xdr:rowOff>142875</xdr:rowOff>
    </xdr:to>
    <xdr:sp>
      <xdr:nvSpPr>
        <xdr:cNvPr id="4903744" name="Freeform 190"/>
        <xdr:cNvSpPr/>
      </xdr:nvSpPr>
      <xdr:spPr>
        <a:xfrm>
          <a:off x="6492240" y="1850390"/>
          <a:ext cx="660400" cy="142875"/>
        </a:xfrm>
        <a:custGeom>
          <a:avLst/>
          <a:gdLst>
            <a:gd name="txL" fmla="*/ 0 w 65"/>
            <a:gd name="txT" fmla="*/ 0 h 16"/>
            <a:gd name="txR" fmla="*/ 65 w 65"/>
            <a:gd name="txB" fmla="*/ 16 h 16"/>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65" h="16">
              <a:moveTo>
                <a:pt x="11" y="0"/>
              </a:moveTo>
              <a:lnTo>
                <a:pt x="11" y="0"/>
              </a:lnTo>
              <a:lnTo>
                <a:pt x="12" y="0"/>
              </a:lnTo>
              <a:lnTo>
                <a:pt x="13" y="0"/>
              </a:lnTo>
              <a:lnTo>
                <a:pt x="14" y="1"/>
              </a:lnTo>
              <a:lnTo>
                <a:pt x="15" y="1"/>
              </a:lnTo>
              <a:lnTo>
                <a:pt x="16" y="2"/>
              </a:lnTo>
              <a:lnTo>
                <a:pt x="17" y="2"/>
              </a:lnTo>
              <a:lnTo>
                <a:pt x="18" y="3"/>
              </a:lnTo>
              <a:lnTo>
                <a:pt x="20" y="3"/>
              </a:lnTo>
              <a:lnTo>
                <a:pt x="21" y="3"/>
              </a:lnTo>
              <a:lnTo>
                <a:pt x="22" y="3"/>
              </a:lnTo>
              <a:lnTo>
                <a:pt x="23" y="3"/>
              </a:lnTo>
              <a:lnTo>
                <a:pt x="24" y="2"/>
              </a:lnTo>
              <a:lnTo>
                <a:pt x="25" y="2"/>
              </a:lnTo>
              <a:lnTo>
                <a:pt x="27" y="2"/>
              </a:lnTo>
              <a:lnTo>
                <a:pt x="28" y="2"/>
              </a:lnTo>
              <a:lnTo>
                <a:pt x="30" y="2"/>
              </a:lnTo>
              <a:lnTo>
                <a:pt x="31" y="2"/>
              </a:lnTo>
              <a:lnTo>
                <a:pt x="32" y="2"/>
              </a:lnTo>
              <a:lnTo>
                <a:pt x="33" y="2"/>
              </a:lnTo>
              <a:lnTo>
                <a:pt x="35" y="2"/>
              </a:lnTo>
              <a:lnTo>
                <a:pt x="36" y="2"/>
              </a:lnTo>
              <a:lnTo>
                <a:pt x="37" y="2"/>
              </a:lnTo>
              <a:lnTo>
                <a:pt x="38" y="3"/>
              </a:lnTo>
              <a:lnTo>
                <a:pt x="39" y="3"/>
              </a:lnTo>
              <a:lnTo>
                <a:pt x="40" y="3"/>
              </a:lnTo>
              <a:lnTo>
                <a:pt x="41" y="3"/>
              </a:lnTo>
              <a:lnTo>
                <a:pt x="42" y="3"/>
              </a:lnTo>
              <a:lnTo>
                <a:pt x="44" y="4"/>
              </a:lnTo>
              <a:lnTo>
                <a:pt x="45" y="4"/>
              </a:lnTo>
              <a:lnTo>
                <a:pt x="46" y="4"/>
              </a:lnTo>
              <a:lnTo>
                <a:pt x="47" y="5"/>
              </a:lnTo>
              <a:lnTo>
                <a:pt x="48" y="5"/>
              </a:lnTo>
              <a:lnTo>
                <a:pt x="49" y="6"/>
              </a:lnTo>
              <a:lnTo>
                <a:pt x="51" y="7"/>
              </a:lnTo>
              <a:lnTo>
                <a:pt x="52" y="7"/>
              </a:lnTo>
              <a:lnTo>
                <a:pt x="53" y="6"/>
              </a:lnTo>
              <a:lnTo>
                <a:pt x="56" y="5"/>
              </a:lnTo>
              <a:lnTo>
                <a:pt x="57" y="5"/>
              </a:lnTo>
              <a:lnTo>
                <a:pt x="58" y="4"/>
              </a:lnTo>
              <a:lnTo>
                <a:pt x="59" y="4"/>
              </a:lnTo>
              <a:lnTo>
                <a:pt x="62" y="4"/>
              </a:lnTo>
              <a:lnTo>
                <a:pt x="63" y="4"/>
              </a:lnTo>
              <a:lnTo>
                <a:pt x="63" y="5"/>
              </a:lnTo>
              <a:lnTo>
                <a:pt x="63" y="6"/>
              </a:lnTo>
              <a:lnTo>
                <a:pt x="64" y="8"/>
              </a:lnTo>
              <a:lnTo>
                <a:pt x="65" y="9"/>
              </a:lnTo>
              <a:lnTo>
                <a:pt x="64" y="10"/>
              </a:lnTo>
              <a:lnTo>
                <a:pt x="64" y="12"/>
              </a:lnTo>
              <a:lnTo>
                <a:pt x="63" y="12"/>
              </a:lnTo>
              <a:lnTo>
                <a:pt x="61" y="13"/>
              </a:lnTo>
              <a:lnTo>
                <a:pt x="59" y="15"/>
              </a:lnTo>
              <a:lnTo>
                <a:pt x="58" y="15"/>
              </a:lnTo>
              <a:lnTo>
                <a:pt x="57" y="16"/>
              </a:lnTo>
              <a:lnTo>
                <a:pt x="56" y="16"/>
              </a:lnTo>
              <a:lnTo>
                <a:pt x="54" y="15"/>
              </a:lnTo>
              <a:lnTo>
                <a:pt x="53" y="15"/>
              </a:lnTo>
              <a:lnTo>
                <a:pt x="51" y="14"/>
              </a:lnTo>
              <a:lnTo>
                <a:pt x="49" y="14"/>
              </a:lnTo>
              <a:lnTo>
                <a:pt x="46" y="13"/>
              </a:lnTo>
              <a:lnTo>
                <a:pt x="45" y="12"/>
              </a:lnTo>
              <a:lnTo>
                <a:pt x="44" y="12"/>
              </a:lnTo>
              <a:lnTo>
                <a:pt x="43" y="11"/>
              </a:lnTo>
              <a:lnTo>
                <a:pt x="42" y="11"/>
              </a:lnTo>
              <a:lnTo>
                <a:pt x="41" y="11"/>
              </a:lnTo>
              <a:lnTo>
                <a:pt x="40" y="12"/>
              </a:lnTo>
              <a:lnTo>
                <a:pt x="39" y="12"/>
              </a:lnTo>
              <a:lnTo>
                <a:pt x="37" y="12"/>
              </a:lnTo>
              <a:lnTo>
                <a:pt x="36" y="12"/>
              </a:lnTo>
              <a:lnTo>
                <a:pt x="35" y="12"/>
              </a:lnTo>
              <a:lnTo>
                <a:pt x="34" y="12"/>
              </a:lnTo>
              <a:lnTo>
                <a:pt x="33" y="12"/>
              </a:lnTo>
              <a:lnTo>
                <a:pt x="32" y="12"/>
              </a:lnTo>
              <a:lnTo>
                <a:pt x="30" y="12"/>
              </a:lnTo>
              <a:lnTo>
                <a:pt x="29" y="12"/>
              </a:lnTo>
              <a:lnTo>
                <a:pt x="28" y="12"/>
              </a:lnTo>
              <a:lnTo>
                <a:pt x="26" y="12"/>
              </a:lnTo>
              <a:lnTo>
                <a:pt x="25" y="12"/>
              </a:lnTo>
              <a:lnTo>
                <a:pt x="24" y="12"/>
              </a:lnTo>
              <a:lnTo>
                <a:pt x="23" y="12"/>
              </a:lnTo>
              <a:lnTo>
                <a:pt x="22" y="13"/>
              </a:lnTo>
              <a:lnTo>
                <a:pt x="21" y="13"/>
              </a:lnTo>
              <a:lnTo>
                <a:pt x="19" y="13"/>
              </a:lnTo>
              <a:lnTo>
                <a:pt x="18" y="12"/>
              </a:lnTo>
              <a:lnTo>
                <a:pt x="17" y="13"/>
              </a:lnTo>
              <a:lnTo>
                <a:pt x="16" y="13"/>
              </a:lnTo>
              <a:lnTo>
                <a:pt x="15" y="13"/>
              </a:lnTo>
              <a:lnTo>
                <a:pt x="14" y="13"/>
              </a:lnTo>
              <a:lnTo>
                <a:pt x="12" y="13"/>
              </a:lnTo>
              <a:lnTo>
                <a:pt x="11" y="13"/>
              </a:lnTo>
              <a:lnTo>
                <a:pt x="10" y="13"/>
              </a:lnTo>
              <a:lnTo>
                <a:pt x="9" y="13"/>
              </a:lnTo>
              <a:lnTo>
                <a:pt x="7" y="12"/>
              </a:lnTo>
              <a:lnTo>
                <a:pt x="7" y="11"/>
              </a:lnTo>
              <a:lnTo>
                <a:pt x="6" y="10"/>
              </a:lnTo>
              <a:lnTo>
                <a:pt x="5" y="10"/>
              </a:lnTo>
              <a:lnTo>
                <a:pt x="4" y="9"/>
              </a:lnTo>
              <a:lnTo>
                <a:pt x="4" y="8"/>
              </a:lnTo>
              <a:lnTo>
                <a:pt x="3" y="7"/>
              </a:lnTo>
              <a:lnTo>
                <a:pt x="2" y="7"/>
              </a:lnTo>
              <a:lnTo>
                <a:pt x="1" y="7"/>
              </a:lnTo>
              <a:lnTo>
                <a:pt x="0" y="7"/>
              </a:lnTo>
              <a:lnTo>
                <a:pt x="0" y="6"/>
              </a:lnTo>
              <a:lnTo>
                <a:pt x="0" y="5"/>
              </a:lnTo>
              <a:lnTo>
                <a:pt x="1" y="5"/>
              </a:lnTo>
              <a:lnTo>
                <a:pt x="2" y="4"/>
              </a:lnTo>
              <a:lnTo>
                <a:pt x="3" y="4"/>
              </a:lnTo>
              <a:lnTo>
                <a:pt x="4" y="3"/>
              </a:lnTo>
              <a:lnTo>
                <a:pt x="5" y="3"/>
              </a:lnTo>
              <a:lnTo>
                <a:pt x="6" y="2"/>
              </a:lnTo>
              <a:lnTo>
                <a:pt x="7" y="1"/>
              </a:lnTo>
              <a:lnTo>
                <a:pt x="8" y="1"/>
              </a:lnTo>
              <a:lnTo>
                <a:pt x="10" y="1"/>
              </a:lnTo>
              <a:lnTo>
                <a:pt x="10" y="0"/>
              </a:lnTo>
              <a:lnTo>
                <a:pt x="11" y="0"/>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162560</xdr:colOff>
      <xdr:row>8</xdr:row>
      <xdr:rowOff>85725</xdr:rowOff>
    </xdr:from>
    <xdr:to>
      <xdr:col>9</xdr:col>
      <xdr:colOff>487680</xdr:colOff>
      <xdr:row>10</xdr:row>
      <xdr:rowOff>123825</xdr:rowOff>
    </xdr:to>
    <xdr:sp>
      <xdr:nvSpPr>
        <xdr:cNvPr id="4903745" name="Freeform 191"/>
        <xdr:cNvSpPr/>
      </xdr:nvSpPr>
      <xdr:spPr>
        <a:xfrm>
          <a:off x="6248400" y="1478915"/>
          <a:ext cx="325120" cy="342900"/>
        </a:xfrm>
        <a:custGeom>
          <a:avLst/>
          <a:gdLst>
            <a:gd name="txL" fmla="*/ 0 w 32"/>
            <a:gd name="txT" fmla="*/ 0 h 37"/>
            <a:gd name="txR" fmla="*/ 32 w 32"/>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37">
              <a:moveTo>
                <a:pt x="8" y="4"/>
              </a:moveTo>
              <a:lnTo>
                <a:pt x="8" y="4"/>
              </a:lnTo>
              <a:lnTo>
                <a:pt x="9" y="3"/>
              </a:lnTo>
              <a:lnTo>
                <a:pt x="10" y="3"/>
              </a:lnTo>
              <a:lnTo>
                <a:pt x="11" y="2"/>
              </a:lnTo>
              <a:lnTo>
                <a:pt x="12" y="2"/>
              </a:lnTo>
              <a:lnTo>
                <a:pt x="13" y="2"/>
              </a:lnTo>
              <a:lnTo>
                <a:pt x="14" y="2"/>
              </a:lnTo>
              <a:lnTo>
                <a:pt x="15" y="1"/>
              </a:lnTo>
              <a:lnTo>
                <a:pt x="16" y="1"/>
              </a:lnTo>
              <a:lnTo>
                <a:pt x="18" y="1"/>
              </a:lnTo>
              <a:lnTo>
                <a:pt x="19" y="0"/>
              </a:lnTo>
              <a:lnTo>
                <a:pt x="20" y="0"/>
              </a:lnTo>
              <a:lnTo>
                <a:pt x="21" y="1"/>
              </a:lnTo>
              <a:lnTo>
                <a:pt x="21" y="2"/>
              </a:lnTo>
              <a:lnTo>
                <a:pt x="20" y="3"/>
              </a:lnTo>
              <a:lnTo>
                <a:pt x="20" y="4"/>
              </a:lnTo>
              <a:lnTo>
                <a:pt x="20" y="5"/>
              </a:lnTo>
              <a:lnTo>
                <a:pt x="20" y="6"/>
              </a:lnTo>
              <a:lnTo>
                <a:pt x="19" y="7"/>
              </a:lnTo>
              <a:lnTo>
                <a:pt x="20" y="8"/>
              </a:lnTo>
              <a:lnTo>
                <a:pt x="22" y="8"/>
              </a:lnTo>
              <a:lnTo>
                <a:pt x="23" y="8"/>
              </a:lnTo>
              <a:lnTo>
                <a:pt x="24" y="8"/>
              </a:lnTo>
              <a:lnTo>
                <a:pt x="25" y="8"/>
              </a:lnTo>
              <a:lnTo>
                <a:pt x="26" y="9"/>
              </a:lnTo>
              <a:lnTo>
                <a:pt x="25" y="11"/>
              </a:lnTo>
              <a:lnTo>
                <a:pt x="25" y="12"/>
              </a:lnTo>
              <a:lnTo>
                <a:pt x="25" y="13"/>
              </a:lnTo>
              <a:lnTo>
                <a:pt x="25" y="14"/>
              </a:lnTo>
              <a:lnTo>
                <a:pt x="26" y="15"/>
              </a:lnTo>
              <a:lnTo>
                <a:pt x="27" y="15"/>
              </a:lnTo>
              <a:lnTo>
                <a:pt x="28" y="15"/>
              </a:lnTo>
              <a:lnTo>
                <a:pt x="29" y="15"/>
              </a:lnTo>
              <a:lnTo>
                <a:pt x="30" y="14"/>
              </a:lnTo>
              <a:lnTo>
                <a:pt x="31" y="14"/>
              </a:lnTo>
              <a:lnTo>
                <a:pt x="32" y="15"/>
              </a:lnTo>
              <a:lnTo>
                <a:pt x="32" y="16"/>
              </a:lnTo>
              <a:lnTo>
                <a:pt x="31" y="16"/>
              </a:lnTo>
              <a:lnTo>
                <a:pt x="30" y="17"/>
              </a:lnTo>
              <a:lnTo>
                <a:pt x="31" y="19"/>
              </a:lnTo>
              <a:lnTo>
                <a:pt x="31" y="20"/>
              </a:lnTo>
              <a:lnTo>
                <a:pt x="31" y="21"/>
              </a:lnTo>
              <a:lnTo>
                <a:pt x="32" y="23"/>
              </a:lnTo>
              <a:lnTo>
                <a:pt x="32" y="24"/>
              </a:lnTo>
              <a:lnTo>
                <a:pt x="31" y="25"/>
              </a:lnTo>
              <a:lnTo>
                <a:pt x="30" y="25"/>
              </a:lnTo>
              <a:lnTo>
                <a:pt x="29" y="25"/>
              </a:lnTo>
              <a:lnTo>
                <a:pt x="28" y="25"/>
              </a:lnTo>
              <a:lnTo>
                <a:pt x="27" y="25"/>
              </a:lnTo>
              <a:lnTo>
                <a:pt x="26" y="24"/>
              </a:lnTo>
              <a:lnTo>
                <a:pt x="25" y="24"/>
              </a:lnTo>
              <a:lnTo>
                <a:pt x="24" y="23"/>
              </a:lnTo>
              <a:lnTo>
                <a:pt x="23" y="23"/>
              </a:lnTo>
              <a:lnTo>
                <a:pt x="22" y="23"/>
              </a:lnTo>
              <a:lnTo>
                <a:pt x="21" y="22"/>
              </a:lnTo>
              <a:lnTo>
                <a:pt x="21" y="24"/>
              </a:lnTo>
              <a:lnTo>
                <a:pt x="20" y="25"/>
              </a:lnTo>
              <a:lnTo>
                <a:pt x="19" y="26"/>
              </a:lnTo>
              <a:lnTo>
                <a:pt x="18" y="27"/>
              </a:lnTo>
              <a:lnTo>
                <a:pt x="17" y="28"/>
              </a:lnTo>
              <a:lnTo>
                <a:pt x="16" y="28"/>
              </a:lnTo>
              <a:lnTo>
                <a:pt x="15" y="29"/>
              </a:lnTo>
              <a:lnTo>
                <a:pt x="15" y="30"/>
              </a:lnTo>
              <a:lnTo>
                <a:pt x="14" y="31"/>
              </a:lnTo>
              <a:lnTo>
                <a:pt x="14" y="32"/>
              </a:lnTo>
              <a:lnTo>
                <a:pt x="13" y="33"/>
              </a:lnTo>
              <a:lnTo>
                <a:pt x="13" y="32"/>
              </a:lnTo>
              <a:lnTo>
                <a:pt x="12" y="33"/>
              </a:lnTo>
              <a:lnTo>
                <a:pt x="11" y="33"/>
              </a:lnTo>
              <a:lnTo>
                <a:pt x="11" y="34"/>
              </a:lnTo>
              <a:lnTo>
                <a:pt x="10" y="35"/>
              </a:lnTo>
              <a:lnTo>
                <a:pt x="10" y="36"/>
              </a:lnTo>
              <a:lnTo>
                <a:pt x="9" y="37"/>
              </a:lnTo>
              <a:lnTo>
                <a:pt x="8" y="36"/>
              </a:lnTo>
              <a:lnTo>
                <a:pt x="7" y="35"/>
              </a:lnTo>
              <a:lnTo>
                <a:pt x="6" y="35"/>
              </a:lnTo>
              <a:lnTo>
                <a:pt x="5" y="34"/>
              </a:lnTo>
              <a:lnTo>
                <a:pt x="4" y="34"/>
              </a:lnTo>
              <a:lnTo>
                <a:pt x="3" y="34"/>
              </a:lnTo>
              <a:lnTo>
                <a:pt x="4" y="33"/>
              </a:lnTo>
              <a:lnTo>
                <a:pt x="4" y="32"/>
              </a:lnTo>
              <a:lnTo>
                <a:pt x="5" y="31"/>
              </a:lnTo>
              <a:lnTo>
                <a:pt x="5" y="30"/>
              </a:lnTo>
              <a:lnTo>
                <a:pt x="6" y="29"/>
              </a:lnTo>
              <a:lnTo>
                <a:pt x="6" y="27"/>
              </a:lnTo>
              <a:lnTo>
                <a:pt x="6" y="26"/>
              </a:lnTo>
              <a:lnTo>
                <a:pt x="6" y="25"/>
              </a:lnTo>
              <a:lnTo>
                <a:pt x="7" y="24"/>
              </a:lnTo>
              <a:lnTo>
                <a:pt x="7" y="23"/>
              </a:lnTo>
              <a:lnTo>
                <a:pt x="6" y="22"/>
              </a:lnTo>
              <a:lnTo>
                <a:pt x="5" y="22"/>
              </a:lnTo>
              <a:lnTo>
                <a:pt x="4" y="21"/>
              </a:lnTo>
              <a:lnTo>
                <a:pt x="3" y="21"/>
              </a:lnTo>
              <a:lnTo>
                <a:pt x="2" y="20"/>
              </a:lnTo>
              <a:lnTo>
                <a:pt x="1" y="20"/>
              </a:lnTo>
              <a:lnTo>
                <a:pt x="0" y="19"/>
              </a:lnTo>
              <a:lnTo>
                <a:pt x="0" y="18"/>
              </a:lnTo>
              <a:lnTo>
                <a:pt x="0" y="17"/>
              </a:lnTo>
              <a:lnTo>
                <a:pt x="1" y="16"/>
              </a:lnTo>
              <a:lnTo>
                <a:pt x="2" y="15"/>
              </a:lnTo>
              <a:lnTo>
                <a:pt x="2" y="14"/>
              </a:lnTo>
              <a:lnTo>
                <a:pt x="2" y="13"/>
              </a:lnTo>
              <a:lnTo>
                <a:pt x="1" y="12"/>
              </a:lnTo>
              <a:lnTo>
                <a:pt x="2" y="11"/>
              </a:lnTo>
              <a:lnTo>
                <a:pt x="2" y="10"/>
              </a:lnTo>
              <a:lnTo>
                <a:pt x="2" y="9"/>
              </a:lnTo>
              <a:lnTo>
                <a:pt x="3" y="9"/>
              </a:lnTo>
              <a:lnTo>
                <a:pt x="5" y="8"/>
              </a:lnTo>
              <a:lnTo>
                <a:pt x="7" y="7"/>
              </a:lnTo>
              <a:lnTo>
                <a:pt x="8" y="7"/>
              </a:lnTo>
              <a:lnTo>
                <a:pt x="8" y="6"/>
              </a:lnTo>
              <a:lnTo>
                <a:pt x="9" y="6"/>
              </a:lnTo>
              <a:lnTo>
                <a:pt x="9" y="5"/>
              </a:lnTo>
              <a:lnTo>
                <a:pt x="8"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599440</xdr:colOff>
      <xdr:row>21</xdr:row>
      <xdr:rowOff>142875</xdr:rowOff>
    </xdr:from>
    <xdr:to>
      <xdr:col>13</xdr:col>
      <xdr:colOff>193040</xdr:colOff>
      <xdr:row>24</xdr:row>
      <xdr:rowOff>47625</xdr:rowOff>
    </xdr:to>
    <xdr:sp>
      <xdr:nvSpPr>
        <xdr:cNvPr id="4903746" name="Freeform 192"/>
        <xdr:cNvSpPr/>
      </xdr:nvSpPr>
      <xdr:spPr>
        <a:xfrm>
          <a:off x="8636000" y="3517265"/>
          <a:ext cx="243840" cy="361950"/>
        </a:xfrm>
        <a:custGeom>
          <a:avLst/>
          <a:gdLst>
            <a:gd name="txL" fmla="*/ 0 w 24"/>
            <a:gd name="txT" fmla="*/ 0 h 41"/>
            <a:gd name="txR" fmla="*/ 24 w 24"/>
            <a:gd name="txB" fmla="*/ 41 h 4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4" h="41">
              <a:moveTo>
                <a:pt x="2" y="9"/>
              </a:moveTo>
              <a:lnTo>
                <a:pt x="3" y="9"/>
              </a:lnTo>
              <a:lnTo>
                <a:pt x="4" y="8"/>
              </a:lnTo>
              <a:lnTo>
                <a:pt x="5" y="7"/>
              </a:lnTo>
              <a:lnTo>
                <a:pt x="6" y="7"/>
              </a:lnTo>
              <a:lnTo>
                <a:pt x="7" y="6"/>
              </a:lnTo>
              <a:lnTo>
                <a:pt x="9" y="5"/>
              </a:lnTo>
              <a:lnTo>
                <a:pt x="10" y="5"/>
              </a:lnTo>
              <a:lnTo>
                <a:pt x="11" y="4"/>
              </a:lnTo>
              <a:lnTo>
                <a:pt x="12" y="4"/>
              </a:lnTo>
              <a:lnTo>
                <a:pt x="13" y="3"/>
              </a:lnTo>
              <a:lnTo>
                <a:pt x="14" y="2"/>
              </a:lnTo>
              <a:lnTo>
                <a:pt x="15" y="2"/>
              </a:lnTo>
              <a:lnTo>
                <a:pt x="16" y="1"/>
              </a:lnTo>
              <a:lnTo>
                <a:pt x="17" y="1"/>
              </a:lnTo>
              <a:lnTo>
                <a:pt x="18" y="0"/>
              </a:lnTo>
              <a:lnTo>
                <a:pt x="19" y="0"/>
              </a:lnTo>
              <a:lnTo>
                <a:pt x="19" y="1"/>
              </a:lnTo>
              <a:lnTo>
                <a:pt x="19" y="3"/>
              </a:lnTo>
              <a:lnTo>
                <a:pt x="19" y="4"/>
              </a:lnTo>
              <a:lnTo>
                <a:pt x="19" y="5"/>
              </a:lnTo>
              <a:lnTo>
                <a:pt x="19" y="6"/>
              </a:lnTo>
              <a:lnTo>
                <a:pt x="20" y="7"/>
              </a:lnTo>
              <a:lnTo>
                <a:pt x="20" y="8"/>
              </a:lnTo>
              <a:lnTo>
                <a:pt x="20" y="10"/>
              </a:lnTo>
              <a:lnTo>
                <a:pt x="20" y="11"/>
              </a:lnTo>
              <a:lnTo>
                <a:pt x="20" y="12"/>
              </a:lnTo>
              <a:lnTo>
                <a:pt x="20" y="14"/>
              </a:lnTo>
              <a:lnTo>
                <a:pt x="20" y="15"/>
              </a:lnTo>
              <a:lnTo>
                <a:pt x="20" y="17"/>
              </a:lnTo>
              <a:lnTo>
                <a:pt x="20" y="18"/>
              </a:lnTo>
              <a:lnTo>
                <a:pt x="20" y="19"/>
              </a:lnTo>
              <a:lnTo>
                <a:pt x="20" y="20"/>
              </a:lnTo>
              <a:lnTo>
                <a:pt x="20" y="21"/>
              </a:lnTo>
              <a:lnTo>
                <a:pt x="21" y="22"/>
              </a:lnTo>
              <a:lnTo>
                <a:pt x="21" y="24"/>
              </a:lnTo>
              <a:lnTo>
                <a:pt x="21" y="25"/>
              </a:lnTo>
              <a:lnTo>
                <a:pt x="21" y="27"/>
              </a:lnTo>
              <a:lnTo>
                <a:pt x="21" y="28"/>
              </a:lnTo>
              <a:lnTo>
                <a:pt x="21" y="30"/>
              </a:lnTo>
              <a:lnTo>
                <a:pt x="21" y="31"/>
              </a:lnTo>
              <a:lnTo>
                <a:pt x="22" y="32"/>
              </a:lnTo>
              <a:lnTo>
                <a:pt x="22" y="33"/>
              </a:lnTo>
              <a:lnTo>
                <a:pt x="22" y="34"/>
              </a:lnTo>
              <a:lnTo>
                <a:pt x="23" y="35"/>
              </a:lnTo>
              <a:lnTo>
                <a:pt x="23" y="37"/>
              </a:lnTo>
              <a:lnTo>
                <a:pt x="23" y="38"/>
              </a:lnTo>
              <a:lnTo>
                <a:pt x="24" y="39"/>
              </a:lnTo>
              <a:lnTo>
                <a:pt x="23" y="39"/>
              </a:lnTo>
              <a:lnTo>
                <a:pt x="22" y="38"/>
              </a:lnTo>
              <a:lnTo>
                <a:pt x="21" y="37"/>
              </a:lnTo>
              <a:lnTo>
                <a:pt x="20" y="37"/>
              </a:lnTo>
              <a:lnTo>
                <a:pt x="19" y="36"/>
              </a:lnTo>
              <a:lnTo>
                <a:pt x="18" y="36"/>
              </a:lnTo>
              <a:lnTo>
                <a:pt x="17" y="37"/>
              </a:lnTo>
              <a:lnTo>
                <a:pt x="16" y="38"/>
              </a:lnTo>
              <a:lnTo>
                <a:pt x="16" y="39"/>
              </a:lnTo>
              <a:lnTo>
                <a:pt x="15" y="41"/>
              </a:lnTo>
              <a:lnTo>
                <a:pt x="13" y="40"/>
              </a:lnTo>
              <a:lnTo>
                <a:pt x="11" y="38"/>
              </a:lnTo>
              <a:lnTo>
                <a:pt x="10" y="38"/>
              </a:lnTo>
              <a:lnTo>
                <a:pt x="9" y="37"/>
              </a:lnTo>
              <a:lnTo>
                <a:pt x="8" y="36"/>
              </a:lnTo>
              <a:lnTo>
                <a:pt x="7" y="35"/>
              </a:lnTo>
              <a:lnTo>
                <a:pt x="6" y="35"/>
              </a:lnTo>
              <a:lnTo>
                <a:pt x="5" y="34"/>
              </a:lnTo>
              <a:lnTo>
                <a:pt x="4" y="33"/>
              </a:lnTo>
              <a:lnTo>
                <a:pt x="4" y="32"/>
              </a:lnTo>
              <a:lnTo>
                <a:pt x="4" y="31"/>
              </a:lnTo>
              <a:lnTo>
                <a:pt x="4" y="30"/>
              </a:lnTo>
              <a:lnTo>
                <a:pt x="5" y="29"/>
              </a:lnTo>
              <a:lnTo>
                <a:pt x="5" y="28"/>
              </a:lnTo>
              <a:lnTo>
                <a:pt x="5" y="27"/>
              </a:lnTo>
              <a:lnTo>
                <a:pt x="4" y="27"/>
              </a:lnTo>
              <a:lnTo>
                <a:pt x="3" y="26"/>
              </a:lnTo>
              <a:lnTo>
                <a:pt x="3" y="25"/>
              </a:lnTo>
              <a:lnTo>
                <a:pt x="3" y="24"/>
              </a:lnTo>
              <a:lnTo>
                <a:pt x="3" y="23"/>
              </a:lnTo>
              <a:lnTo>
                <a:pt x="4" y="22"/>
              </a:lnTo>
              <a:lnTo>
                <a:pt x="4" y="20"/>
              </a:lnTo>
              <a:lnTo>
                <a:pt x="4" y="19"/>
              </a:lnTo>
              <a:lnTo>
                <a:pt x="3" y="19"/>
              </a:lnTo>
              <a:lnTo>
                <a:pt x="2" y="19"/>
              </a:lnTo>
              <a:lnTo>
                <a:pt x="1" y="19"/>
              </a:lnTo>
              <a:lnTo>
                <a:pt x="0" y="18"/>
              </a:lnTo>
              <a:lnTo>
                <a:pt x="0" y="17"/>
              </a:lnTo>
              <a:lnTo>
                <a:pt x="0" y="16"/>
              </a:lnTo>
              <a:lnTo>
                <a:pt x="1" y="15"/>
              </a:lnTo>
              <a:lnTo>
                <a:pt x="1" y="14"/>
              </a:lnTo>
              <a:lnTo>
                <a:pt x="1" y="13"/>
              </a:lnTo>
              <a:lnTo>
                <a:pt x="1" y="11"/>
              </a:lnTo>
              <a:lnTo>
                <a:pt x="1" y="10"/>
              </a:lnTo>
              <a:lnTo>
                <a:pt x="1" y="9"/>
              </a:lnTo>
              <a:lnTo>
                <a:pt x="2" y="9"/>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193040</xdr:colOff>
      <xdr:row>23</xdr:row>
      <xdr:rowOff>104775</xdr:rowOff>
    </xdr:from>
    <xdr:to>
      <xdr:col>11</xdr:col>
      <xdr:colOff>487680</xdr:colOff>
      <xdr:row>25</xdr:row>
      <xdr:rowOff>104775</xdr:rowOff>
    </xdr:to>
    <xdr:sp>
      <xdr:nvSpPr>
        <xdr:cNvPr id="4903747" name="Freeform 193"/>
        <xdr:cNvSpPr/>
      </xdr:nvSpPr>
      <xdr:spPr>
        <a:xfrm>
          <a:off x="7579360" y="3783965"/>
          <a:ext cx="294640" cy="304800"/>
        </a:xfrm>
        <a:custGeom>
          <a:avLst/>
          <a:gdLst>
            <a:gd name="txL" fmla="*/ 0 w 29"/>
            <a:gd name="txT" fmla="*/ 0 h 34"/>
            <a:gd name="txR" fmla="*/ 29 w 29"/>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9" h="34">
              <a:moveTo>
                <a:pt x="0" y="4"/>
              </a:moveTo>
              <a:lnTo>
                <a:pt x="1" y="3"/>
              </a:lnTo>
              <a:lnTo>
                <a:pt x="2" y="3"/>
              </a:lnTo>
              <a:lnTo>
                <a:pt x="3" y="3"/>
              </a:lnTo>
              <a:lnTo>
                <a:pt x="4" y="3"/>
              </a:lnTo>
              <a:lnTo>
                <a:pt x="5" y="3"/>
              </a:lnTo>
              <a:lnTo>
                <a:pt x="7" y="2"/>
              </a:lnTo>
              <a:lnTo>
                <a:pt x="8" y="2"/>
              </a:lnTo>
              <a:lnTo>
                <a:pt x="9" y="2"/>
              </a:lnTo>
              <a:lnTo>
                <a:pt x="10" y="2"/>
              </a:lnTo>
              <a:lnTo>
                <a:pt x="11" y="1"/>
              </a:lnTo>
              <a:lnTo>
                <a:pt x="12" y="1"/>
              </a:lnTo>
              <a:lnTo>
                <a:pt x="13" y="1"/>
              </a:lnTo>
              <a:lnTo>
                <a:pt x="14" y="1"/>
              </a:lnTo>
              <a:lnTo>
                <a:pt x="15" y="1"/>
              </a:lnTo>
              <a:lnTo>
                <a:pt x="16" y="0"/>
              </a:lnTo>
              <a:lnTo>
                <a:pt x="17" y="0"/>
              </a:lnTo>
              <a:lnTo>
                <a:pt x="18" y="0"/>
              </a:lnTo>
              <a:lnTo>
                <a:pt x="19" y="0"/>
              </a:lnTo>
              <a:lnTo>
                <a:pt x="20" y="2"/>
              </a:lnTo>
              <a:lnTo>
                <a:pt x="20" y="3"/>
              </a:lnTo>
              <a:lnTo>
                <a:pt x="20" y="4"/>
              </a:lnTo>
              <a:lnTo>
                <a:pt x="20" y="5"/>
              </a:lnTo>
              <a:lnTo>
                <a:pt x="21" y="6"/>
              </a:lnTo>
              <a:lnTo>
                <a:pt x="21" y="7"/>
              </a:lnTo>
              <a:lnTo>
                <a:pt x="22" y="8"/>
              </a:lnTo>
              <a:lnTo>
                <a:pt x="22" y="10"/>
              </a:lnTo>
              <a:lnTo>
                <a:pt x="22" y="11"/>
              </a:lnTo>
              <a:lnTo>
                <a:pt x="23" y="12"/>
              </a:lnTo>
              <a:lnTo>
                <a:pt x="23" y="13"/>
              </a:lnTo>
              <a:lnTo>
                <a:pt x="24" y="15"/>
              </a:lnTo>
              <a:lnTo>
                <a:pt x="24" y="16"/>
              </a:lnTo>
              <a:lnTo>
                <a:pt x="25" y="17"/>
              </a:lnTo>
              <a:lnTo>
                <a:pt x="25" y="18"/>
              </a:lnTo>
              <a:lnTo>
                <a:pt x="26" y="20"/>
              </a:lnTo>
              <a:lnTo>
                <a:pt x="27" y="20"/>
              </a:lnTo>
              <a:lnTo>
                <a:pt x="27" y="22"/>
              </a:lnTo>
              <a:lnTo>
                <a:pt x="28" y="23"/>
              </a:lnTo>
              <a:lnTo>
                <a:pt x="28" y="24"/>
              </a:lnTo>
              <a:lnTo>
                <a:pt x="28" y="25"/>
              </a:lnTo>
              <a:lnTo>
                <a:pt x="29" y="26"/>
              </a:lnTo>
              <a:lnTo>
                <a:pt x="29" y="27"/>
              </a:lnTo>
              <a:lnTo>
                <a:pt x="29" y="28"/>
              </a:lnTo>
              <a:lnTo>
                <a:pt x="28" y="29"/>
              </a:lnTo>
              <a:lnTo>
                <a:pt x="27" y="29"/>
              </a:lnTo>
              <a:lnTo>
                <a:pt x="25" y="30"/>
              </a:lnTo>
              <a:lnTo>
                <a:pt x="24" y="31"/>
              </a:lnTo>
              <a:lnTo>
                <a:pt x="23" y="32"/>
              </a:lnTo>
              <a:lnTo>
                <a:pt x="22" y="33"/>
              </a:lnTo>
              <a:lnTo>
                <a:pt x="21" y="31"/>
              </a:lnTo>
              <a:lnTo>
                <a:pt x="20" y="31"/>
              </a:lnTo>
              <a:lnTo>
                <a:pt x="19" y="31"/>
              </a:lnTo>
              <a:lnTo>
                <a:pt x="18" y="31"/>
              </a:lnTo>
              <a:lnTo>
                <a:pt x="17" y="32"/>
              </a:lnTo>
              <a:lnTo>
                <a:pt x="16" y="32"/>
              </a:lnTo>
              <a:lnTo>
                <a:pt x="15" y="33"/>
              </a:lnTo>
              <a:lnTo>
                <a:pt x="13" y="33"/>
              </a:lnTo>
              <a:lnTo>
                <a:pt x="12" y="33"/>
              </a:lnTo>
              <a:lnTo>
                <a:pt x="11" y="34"/>
              </a:lnTo>
              <a:lnTo>
                <a:pt x="10" y="34"/>
              </a:lnTo>
              <a:lnTo>
                <a:pt x="9" y="34"/>
              </a:lnTo>
              <a:lnTo>
                <a:pt x="9" y="32"/>
              </a:lnTo>
              <a:lnTo>
                <a:pt x="9" y="31"/>
              </a:lnTo>
              <a:lnTo>
                <a:pt x="10" y="31"/>
              </a:lnTo>
              <a:lnTo>
                <a:pt x="11" y="30"/>
              </a:lnTo>
              <a:lnTo>
                <a:pt x="12" y="30"/>
              </a:lnTo>
              <a:lnTo>
                <a:pt x="13" y="29"/>
              </a:lnTo>
              <a:lnTo>
                <a:pt x="13" y="28"/>
              </a:lnTo>
              <a:lnTo>
                <a:pt x="13" y="27"/>
              </a:lnTo>
              <a:lnTo>
                <a:pt x="12" y="26"/>
              </a:lnTo>
              <a:lnTo>
                <a:pt x="12" y="24"/>
              </a:lnTo>
              <a:lnTo>
                <a:pt x="13" y="24"/>
              </a:lnTo>
              <a:lnTo>
                <a:pt x="15" y="25"/>
              </a:lnTo>
              <a:lnTo>
                <a:pt x="16" y="25"/>
              </a:lnTo>
              <a:lnTo>
                <a:pt x="16" y="24"/>
              </a:lnTo>
              <a:lnTo>
                <a:pt x="16" y="23"/>
              </a:lnTo>
              <a:lnTo>
                <a:pt x="15" y="22"/>
              </a:lnTo>
              <a:lnTo>
                <a:pt x="15" y="21"/>
              </a:lnTo>
              <a:lnTo>
                <a:pt x="15" y="20"/>
              </a:lnTo>
              <a:lnTo>
                <a:pt x="14" y="19"/>
              </a:lnTo>
              <a:lnTo>
                <a:pt x="16" y="18"/>
              </a:lnTo>
              <a:lnTo>
                <a:pt x="17" y="18"/>
              </a:lnTo>
              <a:lnTo>
                <a:pt x="18" y="17"/>
              </a:lnTo>
              <a:lnTo>
                <a:pt x="16" y="18"/>
              </a:lnTo>
              <a:lnTo>
                <a:pt x="15" y="18"/>
              </a:lnTo>
              <a:lnTo>
                <a:pt x="14" y="18"/>
              </a:lnTo>
              <a:lnTo>
                <a:pt x="13" y="18"/>
              </a:lnTo>
              <a:lnTo>
                <a:pt x="12" y="19"/>
              </a:lnTo>
              <a:lnTo>
                <a:pt x="11" y="18"/>
              </a:lnTo>
              <a:lnTo>
                <a:pt x="10" y="16"/>
              </a:lnTo>
              <a:lnTo>
                <a:pt x="9" y="15"/>
              </a:lnTo>
              <a:lnTo>
                <a:pt x="8" y="14"/>
              </a:lnTo>
              <a:lnTo>
                <a:pt x="7" y="13"/>
              </a:lnTo>
              <a:lnTo>
                <a:pt x="6" y="11"/>
              </a:lnTo>
              <a:lnTo>
                <a:pt x="6" y="10"/>
              </a:lnTo>
              <a:lnTo>
                <a:pt x="5" y="9"/>
              </a:lnTo>
              <a:lnTo>
                <a:pt x="4" y="8"/>
              </a:lnTo>
              <a:lnTo>
                <a:pt x="3" y="7"/>
              </a:lnTo>
              <a:lnTo>
                <a:pt x="2" y="6"/>
              </a:lnTo>
              <a:lnTo>
                <a:pt x="1" y="6"/>
              </a:lnTo>
              <a:lnTo>
                <a:pt x="1" y="5"/>
              </a:lnTo>
              <a:lnTo>
                <a:pt x="0"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386080</xdr:colOff>
      <xdr:row>23</xdr:row>
      <xdr:rowOff>9525</xdr:rowOff>
    </xdr:from>
    <xdr:to>
      <xdr:col>12</xdr:col>
      <xdr:colOff>81280</xdr:colOff>
      <xdr:row>24</xdr:row>
      <xdr:rowOff>85725</xdr:rowOff>
    </xdr:to>
    <xdr:sp>
      <xdr:nvSpPr>
        <xdr:cNvPr id="4903748" name="Freeform 194"/>
        <xdr:cNvSpPr/>
      </xdr:nvSpPr>
      <xdr:spPr>
        <a:xfrm>
          <a:off x="7772400" y="3688715"/>
          <a:ext cx="345440" cy="228600"/>
        </a:xfrm>
        <a:custGeom>
          <a:avLst/>
          <a:gdLst>
            <a:gd name="txL" fmla="*/ 0 w 34"/>
            <a:gd name="txT" fmla="*/ 0 h 24"/>
            <a:gd name="txR" fmla="*/ 34 w 34"/>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4" h="24">
              <a:moveTo>
                <a:pt x="1" y="9"/>
              </a:moveTo>
              <a:lnTo>
                <a:pt x="2" y="9"/>
              </a:lnTo>
              <a:lnTo>
                <a:pt x="3" y="8"/>
              </a:lnTo>
              <a:lnTo>
                <a:pt x="4" y="8"/>
              </a:lnTo>
              <a:lnTo>
                <a:pt x="5" y="8"/>
              </a:lnTo>
              <a:lnTo>
                <a:pt x="6" y="8"/>
              </a:lnTo>
              <a:lnTo>
                <a:pt x="7" y="7"/>
              </a:lnTo>
              <a:lnTo>
                <a:pt x="8" y="6"/>
              </a:lnTo>
              <a:lnTo>
                <a:pt x="9" y="6"/>
              </a:lnTo>
              <a:lnTo>
                <a:pt x="10" y="5"/>
              </a:lnTo>
              <a:lnTo>
                <a:pt x="11" y="5"/>
              </a:lnTo>
              <a:lnTo>
                <a:pt x="13" y="4"/>
              </a:lnTo>
              <a:lnTo>
                <a:pt x="14" y="4"/>
              </a:lnTo>
              <a:lnTo>
                <a:pt x="15" y="3"/>
              </a:lnTo>
              <a:lnTo>
                <a:pt x="16" y="3"/>
              </a:lnTo>
              <a:lnTo>
                <a:pt x="17" y="2"/>
              </a:lnTo>
              <a:lnTo>
                <a:pt x="19" y="1"/>
              </a:lnTo>
              <a:lnTo>
                <a:pt x="20" y="0"/>
              </a:lnTo>
              <a:lnTo>
                <a:pt x="21" y="0"/>
              </a:lnTo>
              <a:lnTo>
                <a:pt x="21" y="1"/>
              </a:lnTo>
              <a:lnTo>
                <a:pt x="22" y="2"/>
              </a:lnTo>
              <a:lnTo>
                <a:pt x="23" y="3"/>
              </a:lnTo>
              <a:lnTo>
                <a:pt x="24" y="4"/>
              </a:lnTo>
              <a:lnTo>
                <a:pt x="25" y="3"/>
              </a:lnTo>
              <a:lnTo>
                <a:pt x="26" y="4"/>
              </a:lnTo>
              <a:lnTo>
                <a:pt x="26" y="5"/>
              </a:lnTo>
              <a:lnTo>
                <a:pt x="27" y="6"/>
              </a:lnTo>
              <a:lnTo>
                <a:pt x="27" y="7"/>
              </a:lnTo>
              <a:lnTo>
                <a:pt x="28" y="8"/>
              </a:lnTo>
              <a:lnTo>
                <a:pt x="28" y="9"/>
              </a:lnTo>
              <a:lnTo>
                <a:pt x="29" y="8"/>
              </a:lnTo>
              <a:lnTo>
                <a:pt x="30" y="8"/>
              </a:lnTo>
              <a:lnTo>
                <a:pt x="31" y="7"/>
              </a:lnTo>
              <a:lnTo>
                <a:pt x="30" y="8"/>
              </a:lnTo>
              <a:lnTo>
                <a:pt x="31" y="9"/>
              </a:lnTo>
              <a:lnTo>
                <a:pt x="32" y="10"/>
              </a:lnTo>
              <a:lnTo>
                <a:pt x="32" y="12"/>
              </a:lnTo>
              <a:lnTo>
                <a:pt x="33" y="13"/>
              </a:lnTo>
              <a:lnTo>
                <a:pt x="34" y="15"/>
              </a:lnTo>
              <a:lnTo>
                <a:pt x="32" y="15"/>
              </a:lnTo>
              <a:lnTo>
                <a:pt x="31" y="16"/>
              </a:lnTo>
              <a:lnTo>
                <a:pt x="30" y="17"/>
              </a:lnTo>
              <a:lnTo>
                <a:pt x="30" y="20"/>
              </a:lnTo>
              <a:lnTo>
                <a:pt x="29" y="22"/>
              </a:lnTo>
              <a:lnTo>
                <a:pt x="29" y="23"/>
              </a:lnTo>
              <a:lnTo>
                <a:pt x="28" y="21"/>
              </a:lnTo>
              <a:lnTo>
                <a:pt x="27" y="20"/>
              </a:lnTo>
              <a:lnTo>
                <a:pt x="27" y="19"/>
              </a:lnTo>
              <a:lnTo>
                <a:pt x="26" y="18"/>
              </a:lnTo>
              <a:lnTo>
                <a:pt x="25" y="17"/>
              </a:lnTo>
              <a:lnTo>
                <a:pt x="24" y="17"/>
              </a:lnTo>
              <a:lnTo>
                <a:pt x="23" y="17"/>
              </a:lnTo>
              <a:lnTo>
                <a:pt x="22" y="17"/>
              </a:lnTo>
              <a:lnTo>
                <a:pt x="21" y="16"/>
              </a:lnTo>
              <a:lnTo>
                <a:pt x="20" y="16"/>
              </a:lnTo>
              <a:lnTo>
                <a:pt x="19" y="16"/>
              </a:lnTo>
              <a:lnTo>
                <a:pt x="18" y="17"/>
              </a:lnTo>
              <a:lnTo>
                <a:pt x="17" y="18"/>
              </a:lnTo>
              <a:lnTo>
                <a:pt x="17" y="19"/>
              </a:lnTo>
              <a:lnTo>
                <a:pt x="17" y="20"/>
              </a:lnTo>
              <a:lnTo>
                <a:pt x="16" y="22"/>
              </a:lnTo>
              <a:lnTo>
                <a:pt x="16" y="23"/>
              </a:lnTo>
              <a:lnTo>
                <a:pt x="16" y="24"/>
              </a:lnTo>
              <a:lnTo>
                <a:pt x="15" y="23"/>
              </a:lnTo>
              <a:lnTo>
                <a:pt x="13" y="23"/>
              </a:lnTo>
              <a:lnTo>
                <a:pt x="12" y="23"/>
              </a:lnTo>
              <a:lnTo>
                <a:pt x="11" y="23"/>
              </a:lnTo>
              <a:lnTo>
                <a:pt x="10" y="23"/>
              </a:lnTo>
              <a:lnTo>
                <a:pt x="10" y="21"/>
              </a:lnTo>
              <a:lnTo>
                <a:pt x="10" y="20"/>
              </a:lnTo>
              <a:lnTo>
                <a:pt x="9" y="20"/>
              </a:lnTo>
              <a:lnTo>
                <a:pt x="8" y="21"/>
              </a:lnTo>
              <a:lnTo>
                <a:pt x="7" y="22"/>
              </a:lnTo>
              <a:lnTo>
                <a:pt x="6" y="22"/>
              </a:lnTo>
              <a:lnTo>
                <a:pt x="5" y="22"/>
              </a:lnTo>
              <a:lnTo>
                <a:pt x="4" y="22"/>
              </a:lnTo>
              <a:lnTo>
                <a:pt x="4" y="21"/>
              </a:lnTo>
              <a:lnTo>
                <a:pt x="3" y="20"/>
              </a:lnTo>
              <a:lnTo>
                <a:pt x="3" y="19"/>
              </a:lnTo>
              <a:lnTo>
                <a:pt x="3" y="17"/>
              </a:lnTo>
              <a:lnTo>
                <a:pt x="2" y="16"/>
              </a:lnTo>
              <a:lnTo>
                <a:pt x="2" y="15"/>
              </a:lnTo>
              <a:lnTo>
                <a:pt x="1" y="14"/>
              </a:lnTo>
              <a:lnTo>
                <a:pt x="1" y="13"/>
              </a:lnTo>
              <a:lnTo>
                <a:pt x="1" y="12"/>
              </a:lnTo>
              <a:lnTo>
                <a:pt x="1" y="11"/>
              </a:lnTo>
              <a:lnTo>
                <a:pt x="0" y="9"/>
              </a:lnTo>
              <a:lnTo>
                <a:pt x="1"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619760</xdr:colOff>
      <xdr:row>27</xdr:row>
      <xdr:rowOff>123825</xdr:rowOff>
    </xdr:from>
    <xdr:to>
      <xdr:col>12</xdr:col>
      <xdr:colOff>355600</xdr:colOff>
      <xdr:row>29</xdr:row>
      <xdr:rowOff>85725</xdr:rowOff>
    </xdr:to>
    <xdr:sp>
      <xdr:nvSpPr>
        <xdr:cNvPr id="4903749" name="Freeform 195"/>
        <xdr:cNvSpPr/>
      </xdr:nvSpPr>
      <xdr:spPr>
        <a:xfrm>
          <a:off x="8006080" y="4412615"/>
          <a:ext cx="386080" cy="266700"/>
        </a:xfrm>
        <a:custGeom>
          <a:avLst/>
          <a:gdLst>
            <a:gd name="txL" fmla="*/ 0 w 38"/>
            <a:gd name="txT" fmla="*/ 0 h 29"/>
            <a:gd name="txR" fmla="*/ 38 w 38"/>
            <a:gd name="txB" fmla="*/ 29 h 29"/>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8" h="29">
              <a:moveTo>
                <a:pt x="0" y="1"/>
              </a:moveTo>
              <a:lnTo>
                <a:pt x="1" y="0"/>
              </a:lnTo>
              <a:lnTo>
                <a:pt x="2" y="0"/>
              </a:lnTo>
              <a:lnTo>
                <a:pt x="3" y="0"/>
              </a:lnTo>
              <a:lnTo>
                <a:pt x="4" y="1"/>
              </a:lnTo>
              <a:lnTo>
                <a:pt x="5" y="1"/>
              </a:lnTo>
              <a:lnTo>
                <a:pt x="6" y="2"/>
              </a:lnTo>
              <a:lnTo>
                <a:pt x="7" y="2"/>
              </a:lnTo>
              <a:lnTo>
                <a:pt x="8" y="2"/>
              </a:lnTo>
              <a:lnTo>
                <a:pt x="10" y="2"/>
              </a:lnTo>
              <a:lnTo>
                <a:pt x="12" y="3"/>
              </a:lnTo>
              <a:lnTo>
                <a:pt x="13" y="3"/>
              </a:lnTo>
              <a:lnTo>
                <a:pt x="14" y="3"/>
              </a:lnTo>
              <a:lnTo>
                <a:pt x="16" y="3"/>
              </a:lnTo>
              <a:lnTo>
                <a:pt x="18" y="3"/>
              </a:lnTo>
              <a:lnTo>
                <a:pt x="21" y="4"/>
              </a:lnTo>
              <a:lnTo>
                <a:pt x="22" y="4"/>
              </a:lnTo>
              <a:lnTo>
                <a:pt x="23" y="4"/>
              </a:lnTo>
              <a:lnTo>
                <a:pt x="24" y="4"/>
              </a:lnTo>
              <a:lnTo>
                <a:pt x="25" y="4"/>
              </a:lnTo>
              <a:lnTo>
                <a:pt x="26" y="5"/>
              </a:lnTo>
              <a:lnTo>
                <a:pt x="27" y="5"/>
              </a:lnTo>
              <a:lnTo>
                <a:pt x="28" y="5"/>
              </a:lnTo>
              <a:lnTo>
                <a:pt x="30" y="5"/>
              </a:lnTo>
              <a:lnTo>
                <a:pt x="31" y="5"/>
              </a:lnTo>
              <a:lnTo>
                <a:pt x="32" y="5"/>
              </a:lnTo>
              <a:lnTo>
                <a:pt x="33" y="6"/>
              </a:lnTo>
              <a:lnTo>
                <a:pt x="34" y="7"/>
              </a:lnTo>
              <a:lnTo>
                <a:pt x="35" y="8"/>
              </a:lnTo>
              <a:lnTo>
                <a:pt x="35" y="9"/>
              </a:lnTo>
              <a:lnTo>
                <a:pt x="36" y="9"/>
              </a:lnTo>
              <a:lnTo>
                <a:pt x="37" y="10"/>
              </a:lnTo>
              <a:lnTo>
                <a:pt x="37" y="11"/>
              </a:lnTo>
              <a:lnTo>
                <a:pt x="38" y="13"/>
              </a:lnTo>
              <a:lnTo>
                <a:pt x="37" y="14"/>
              </a:lnTo>
              <a:lnTo>
                <a:pt x="36" y="15"/>
              </a:lnTo>
              <a:lnTo>
                <a:pt x="37" y="15"/>
              </a:lnTo>
              <a:lnTo>
                <a:pt x="36" y="17"/>
              </a:lnTo>
              <a:lnTo>
                <a:pt x="36" y="16"/>
              </a:lnTo>
              <a:lnTo>
                <a:pt x="35" y="16"/>
              </a:lnTo>
              <a:lnTo>
                <a:pt x="35" y="17"/>
              </a:lnTo>
              <a:lnTo>
                <a:pt x="34" y="18"/>
              </a:lnTo>
              <a:lnTo>
                <a:pt x="34" y="19"/>
              </a:lnTo>
              <a:lnTo>
                <a:pt x="33" y="20"/>
              </a:lnTo>
              <a:lnTo>
                <a:pt x="32" y="21"/>
              </a:lnTo>
              <a:lnTo>
                <a:pt x="31" y="22"/>
              </a:lnTo>
              <a:lnTo>
                <a:pt x="30" y="23"/>
              </a:lnTo>
              <a:lnTo>
                <a:pt x="29" y="24"/>
              </a:lnTo>
              <a:lnTo>
                <a:pt x="28" y="25"/>
              </a:lnTo>
              <a:lnTo>
                <a:pt x="28" y="26"/>
              </a:lnTo>
              <a:lnTo>
                <a:pt x="26" y="26"/>
              </a:lnTo>
              <a:lnTo>
                <a:pt x="26" y="27"/>
              </a:lnTo>
              <a:lnTo>
                <a:pt x="25" y="28"/>
              </a:lnTo>
              <a:lnTo>
                <a:pt x="24" y="29"/>
              </a:lnTo>
              <a:lnTo>
                <a:pt x="23" y="29"/>
              </a:lnTo>
              <a:lnTo>
                <a:pt x="23" y="28"/>
              </a:lnTo>
              <a:lnTo>
                <a:pt x="22" y="27"/>
              </a:lnTo>
              <a:lnTo>
                <a:pt x="21" y="28"/>
              </a:lnTo>
              <a:lnTo>
                <a:pt x="20" y="28"/>
              </a:lnTo>
              <a:lnTo>
                <a:pt x="18" y="26"/>
              </a:lnTo>
              <a:lnTo>
                <a:pt x="18" y="25"/>
              </a:lnTo>
              <a:lnTo>
                <a:pt x="17" y="24"/>
              </a:lnTo>
              <a:lnTo>
                <a:pt x="16" y="24"/>
              </a:lnTo>
              <a:lnTo>
                <a:pt x="16" y="23"/>
              </a:lnTo>
              <a:lnTo>
                <a:pt x="15" y="22"/>
              </a:lnTo>
              <a:lnTo>
                <a:pt x="14" y="21"/>
              </a:lnTo>
              <a:lnTo>
                <a:pt x="14" y="20"/>
              </a:lnTo>
              <a:lnTo>
                <a:pt x="13" y="19"/>
              </a:lnTo>
              <a:lnTo>
                <a:pt x="13" y="18"/>
              </a:lnTo>
              <a:lnTo>
                <a:pt x="12" y="17"/>
              </a:lnTo>
              <a:lnTo>
                <a:pt x="11" y="16"/>
              </a:lnTo>
              <a:lnTo>
                <a:pt x="10" y="15"/>
              </a:lnTo>
              <a:lnTo>
                <a:pt x="9" y="14"/>
              </a:lnTo>
              <a:lnTo>
                <a:pt x="8" y="13"/>
              </a:lnTo>
              <a:lnTo>
                <a:pt x="8" y="12"/>
              </a:lnTo>
              <a:lnTo>
                <a:pt x="7" y="11"/>
              </a:lnTo>
              <a:lnTo>
                <a:pt x="6" y="10"/>
              </a:lnTo>
              <a:lnTo>
                <a:pt x="6" y="9"/>
              </a:lnTo>
              <a:lnTo>
                <a:pt x="5" y="8"/>
              </a:lnTo>
              <a:lnTo>
                <a:pt x="4" y="7"/>
              </a:lnTo>
              <a:lnTo>
                <a:pt x="4" y="6"/>
              </a:lnTo>
              <a:lnTo>
                <a:pt x="3" y="6"/>
              </a:lnTo>
              <a:lnTo>
                <a:pt x="3" y="5"/>
              </a:lnTo>
              <a:lnTo>
                <a:pt x="2" y="4"/>
              </a:lnTo>
              <a:lnTo>
                <a:pt x="1" y="3"/>
              </a:lnTo>
              <a:lnTo>
                <a:pt x="1" y="2"/>
              </a:lnTo>
              <a:lnTo>
                <a:pt x="0"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30480</xdr:colOff>
      <xdr:row>25</xdr:row>
      <xdr:rowOff>28575</xdr:rowOff>
    </xdr:from>
    <xdr:to>
      <xdr:col>12</xdr:col>
      <xdr:colOff>416560</xdr:colOff>
      <xdr:row>26</xdr:row>
      <xdr:rowOff>142875</xdr:rowOff>
    </xdr:to>
    <xdr:sp>
      <xdr:nvSpPr>
        <xdr:cNvPr id="4903750" name="Freeform 196"/>
        <xdr:cNvSpPr/>
      </xdr:nvSpPr>
      <xdr:spPr>
        <a:xfrm>
          <a:off x="8067040" y="4012565"/>
          <a:ext cx="386080" cy="266700"/>
        </a:xfrm>
        <a:custGeom>
          <a:avLst/>
          <a:gdLst>
            <a:gd name="txL" fmla="*/ 0 w 38"/>
            <a:gd name="txT" fmla="*/ 0 h 29"/>
            <a:gd name="txR" fmla="*/ 38 w 38"/>
            <a:gd name="txB" fmla="*/ 29 h 29"/>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8" h="29">
              <a:moveTo>
                <a:pt x="0" y="6"/>
              </a:moveTo>
              <a:lnTo>
                <a:pt x="1" y="5"/>
              </a:lnTo>
              <a:lnTo>
                <a:pt x="2" y="4"/>
              </a:lnTo>
              <a:lnTo>
                <a:pt x="3" y="3"/>
              </a:lnTo>
              <a:lnTo>
                <a:pt x="4" y="2"/>
              </a:lnTo>
              <a:lnTo>
                <a:pt x="5" y="1"/>
              </a:lnTo>
              <a:lnTo>
                <a:pt x="7" y="0"/>
              </a:lnTo>
              <a:lnTo>
                <a:pt x="8" y="0"/>
              </a:lnTo>
              <a:lnTo>
                <a:pt x="9" y="1"/>
              </a:lnTo>
              <a:lnTo>
                <a:pt x="10" y="1"/>
              </a:lnTo>
              <a:lnTo>
                <a:pt x="11" y="2"/>
              </a:lnTo>
              <a:lnTo>
                <a:pt x="11" y="3"/>
              </a:lnTo>
              <a:lnTo>
                <a:pt x="11" y="4"/>
              </a:lnTo>
              <a:lnTo>
                <a:pt x="12" y="5"/>
              </a:lnTo>
              <a:lnTo>
                <a:pt x="12" y="6"/>
              </a:lnTo>
              <a:lnTo>
                <a:pt x="13" y="7"/>
              </a:lnTo>
              <a:lnTo>
                <a:pt x="14" y="7"/>
              </a:lnTo>
              <a:lnTo>
                <a:pt x="15" y="7"/>
              </a:lnTo>
              <a:lnTo>
                <a:pt x="16" y="7"/>
              </a:lnTo>
              <a:lnTo>
                <a:pt x="17" y="7"/>
              </a:lnTo>
              <a:lnTo>
                <a:pt x="18" y="6"/>
              </a:lnTo>
              <a:lnTo>
                <a:pt x="19" y="6"/>
              </a:lnTo>
              <a:lnTo>
                <a:pt x="20" y="6"/>
              </a:lnTo>
              <a:lnTo>
                <a:pt x="21" y="5"/>
              </a:lnTo>
              <a:lnTo>
                <a:pt x="22" y="5"/>
              </a:lnTo>
              <a:lnTo>
                <a:pt x="22" y="6"/>
              </a:lnTo>
              <a:lnTo>
                <a:pt x="22" y="8"/>
              </a:lnTo>
              <a:lnTo>
                <a:pt x="23" y="9"/>
              </a:lnTo>
              <a:lnTo>
                <a:pt x="24" y="9"/>
              </a:lnTo>
              <a:lnTo>
                <a:pt x="26" y="9"/>
              </a:lnTo>
              <a:lnTo>
                <a:pt x="27" y="9"/>
              </a:lnTo>
              <a:lnTo>
                <a:pt x="28" y="9"/>
              </a:lnTo>
              <a:lnTo>
                <a:pt x="29" y="9"/>
              </a:lnTo>
              <a:lnTo>
                <a:pt x="30" y="9"/>
              </a:lnTo>
              <a:lnTo>
                <a:pt x="32" y="10"/>
              </a:lnTo>
              <a:lnTo>
                <a:pt x="33" y="10"/>
              </a:lnTo>
              <a:lnTo>
                <a:pt x="34" y="10"/>
              </a:lnTo>
              <a:lnTo>
                <a:pt x="36" y="10"/>
              </a:lnTo>
              <a:lnTo>
                <a:pt x="37" y="10"/>
              </a:lnTo>
              <a:lnTo>
                <a:pt x="37" y="12"/>
              </a:lnTo>
              <a:lnTo>
                <a:pt x="38" y="13"/>
              </a:lnTo>
              <a:lnTo>
                <a:pt x="36" y="13"/>
              </a:lnTo>
              <a:lnTo>
                <a:pt x="35" y="14"/>
              </a:lnTo>
              <a:lnTo>
                <a:pt x="33" y="14"/>
              </a:lnTo>
              <a:lnTo>
                <a:pt x="32" y="14"/>
              </a:lnTo>
              <a:lnTo>
                <a:pt x="31" y="15"/>
              </a:lnTo>
              <a:lnTo>
                <a:pt x="30" y="15"/>
              </a:lnTo>
              <a:lnTo>
                <a:pt x="27" y="16"/>
              </a:lnTo>
              <a:lnTo>
                <a:pt x="28" y="18"/>
              </a:lnTo>
              <a:lnTo>
                <a:pt x="27" y="19"/>
              </a:lnTo>
              <a:lnTo>
                <a:pt x="26" y="20"/>
              </a:lnTo>
              <a:lnTo>
                <a:pt x="23" y="22"/>
              </a:lnTo>
              <a:lnTo>
                <a:pt x="22" y="23"/>
              </a:lnTo>
              <a:lnTo>
                <a:pt x="21" y="24"/>
              </a:lnTo>
              <a:lnTo>
                <a:pt x="22" y="26"/>
              </a:lnTo>
              <a:lnTo>
                <a:pt x="22" y="27"/>
              </a:lnTo>
              <a:lnTo>
                <a:pt x="20" y="27"/>
              </a:lnTo>
              <a:lnTo>
                <a:pt x="19" y="28"/>
              </a:lnTo>
              <a:lnTo>
                <a:pt x="18" y="28"/>
              </a:lnTo>
              <a:lnTo>
                <a:pt x="17" y="28"/>
              </a:lnTo>
              <a:lnTo>
                <a:pt x="16" y="28"/>
              </a:lnTo>
              <a:lnTo>
                <a:pt x="15" y="28"/>
              </a:lnTo>
              <a:lnTo>
                <a:pt x="14" y="28"/>
              </a:lnTo>
              <a:lnTo>
                <a:pt x="13" y="28"/>
              </a:lnTo>
              <a:lnTo>
                <a:pt x="12" y="29"/>
              </a:lnTo>
              <a:lnTo>
                <a:pt x="11" y="29"/>
              </a:lnTo>
              <a:lnTo>
                <a:pt x="9" y="29"/>
              </a:lnTo>
              <a:lnTo>
                <a:pt x="8" y="29"/>
              </a:lnTo>
              <a:lnTo>
                <a:pt x="6" y="29"/>
              </a:lnTo>
              <a:lnTo>
                <a:pt x="5" y="28"/>
              </a:lnTo>
              <a:lnTo>
                <a:pt x="4" y="28"/>
              </a:lnTo>
              <a:lnTo>
                <a:pt x="3" y="28"/>
              </a:lnTo>
              <a:lnTo>
                <a:pt x="2" y="26"/>
              </a:lnTo>
              <a:lnTo>
                <a:pt x="3" y="26"/>
              </a:lnTo>
              <a:lnTo>
                <a:pt x="5" y="26"/>
              </a:lnTo>
              <a:lnTo>
                <a:pt x="6" y="25"/>
              </a:lnTo>
              <a:lnTo>
                <a:pt x="5" y="24"/>
              </a:lnTo>
              <a:lnTo>
                <a:pt x="5" y="23"/>
              </a:lnTo>
              <a:lnTo>
                <a:pt x="5" y="22"/>
              </a:lnTo>
              <a:lnTo>
                <a:pt x="5" y="21"/>
              </a:lnTo>
              <a:lnTo>
                <a:pt x="4" y="20"/>
              </a:lnTo>
              <a:lnTo>
                <a:pt x="4" y="18"/>
              </a:lnTo>
              <a:lnTo>
                <a:pt x="3" y="17"/>
              </a:lnTo>
              <a:lnTo>
                <a:pt x="3" y="16"/>
              </a:lnTo>
              <a:lnTo>
                <a:pt x="3" y="15"/>
              </a:lnTo>
              <a:lnTo>
                <a:pt x="2" y="14"/>
              </a:lnTo>
              <a:lnTo>
                <a:pt x="2" y="13"/>
              </a:lnTo>
              <a:lnTo>
                <a:pt x="3" y="13"/>
              </a:lnTo>
              <a:lnTo>
                <a:pt x="3" y="12"/>
              </a:lnTo>
              <a:lnTo>
                <a:pt x="3" y="11"/>
              </a:lnTo>
              <a:lnTo>
                <a:pt x="3" y="10"/>
              </a:lnTo>
              <a:lnTo>
                <a:pt x="4" y="9"/>
              </a:lnTo>
              <a:lnTo>
                <a:pt x="3" y="8"/>
              </a:lnTo>
              <a:lnTo>
                <a:pt x="2" y="7"/>
              </a:lnTo>
              <a:lnTo>
                <a:pt x="1" y="7"/>
              </a:lnTo>
              <a:lnTo>
                <a:pt x="0"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10160</xdr:colOff>
      <xdr:row>26</xdr:row>
      <xdr:rowOff>0</xdr:rowOff>
    </xdr:from>
    <xdr:to>
      <xdr:col>12</xdr:col>
      <xdr:colOff>467360</xdr:colOff>
      <xdr:row>28</xdr:row>
      <xdr:rowOff>76200</xdr:rowOff>
    </xdr:to>
    <xdr:sp>
      <xdr:nvSpPr>
        <xdr:cNvPr id="4903751" name="Freeform 197"/>
        <xdr:cNvSpPr/>
      </xdr:nvSpPr>
      <xdr:spPr>
        <a:xfrm>
          <a:off x="8046720" y="4136390"/>
          <a:ext cx="457200" cy="381000"/>
        </a:xfrm>
        <a:custGeom>
          <a:avLst/>
          <a:gdLst>
            <a:gd name="txL" fmla="*/ 0 w 45"/>
            <a:gd name="txT" fmla="*/ 0 h 41"/>
            <a:gd name="txR" fmla="*/ 45 w 45"/>
            <a:gd name="txB" fmla="*/ 41 h 4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5" h="41">
              <a:moveTo>
                <a:pt x="2" y="22"/>
              </a:moveTo>
              <a:lnTo>
                <a:pt x="2" y="21"/>
              </a:lnTo>
              <a:lnTo>
                <a:pt x="2" y="20"/>
              </a:lnTo>
              <a:lnTo>
                <a:pt x="3" y="19"/>
              </a:lnTo>
              <a:lnTo>
                <a:pt x="3" y="17"/>
              </a:lnTo>
              <a:lnTo>
                <a:pt x="3" y="16"/>
              </a:lnTo>
              <a:lnTo>
                <a:pt x="3" y="15"/>
              </a:lnTo>
              <a:lnTo>
                <a:pt x="3" y="14"/>
              </a:lnTo>
              <a:lnTo>
                <a:pt x="5" y="14"/>
              </a:lnTo>
              <a:lnTo>
                <a:pt x="6" y="14"/>
              </a:lnTo>
              <a:lnTo>
                <a:pt x="7" y="14"/>
              </a:lnTo>
              <a:lnTo>
                <a:pt x="8" y="15"/>
              </a:lnTo>
              <a:lnTo>
                <a:pt x="10" y="15"/>
              </a:lnTo>
              <a:lnTo>
                <a:pt x="11" y="15"/>
              </a:lnTo>
              <a:lnTo>
                <a:pt x="13" y="15"/>
              </a:lnTo>
              <a:lnTo>
                <a:pt x="14" y="15"/>
              </a:lnTo>
              <a:lnTo>
                <a:pt x="15" y="14"/>
              </a:lnTo>
              <a:lnTo>
                <a:pt x="16" y="14"/>
              </a:lnTo>
              <a:lnTo>
                <a:pt x="17" y="14"/>
              </a:lnTo>
              <a:lnTo>
                <a:pt x="18" y="14"/>
              </a:lnTo>
              <a:lnTo>
                <a:pt x="19" y="14"/>
              </a:lnTo>
              <a:lnTo>
                <a:pt x="20" y="14"/>
              </a:lnTo>
              <a:lnTo>
                <a:pt x="21" y="14"/>
              </a:lnTo>
              <a:lnTo>
                <a:pt x="22" y="13"/>
              </a:lnTo>
              <a:lnTo>
                <a:pt x="24" y="13"/>
              </a:lnTo>
              <a:lnTo>
                <a:pt x="24" y="12"/>
              </a:lnTo>
              <a:lnTo>
                <a:pt x="23" y="10"/>
              </a:lnTo>
              <a:lnTo>
                <a:pt x="24" y="9"/>
              </a:lnTo>
              <a:lnTo>
                <a:pt x="25" y="8"/>
              </a:lnTo>
              <a:lnTo>
                <a:pt x="28" y="6"/>
              </a:lnTo>
              <a:lnTo>
                <a:pt x="29" y="5"/>
              </a:lnTo>
              <a:lnTo>
                <a:pt x="30" y="4"/>
              </a:lnTo>
              <a:lnTo>
                <a:pt x="29" y="2"/>
              </a:lnTo>
              <a:lnTo>
                <a:pt x="32" y="1"/>
              </a:lnTo>
              <a:lnTo>
                <a:pt x="33" y="1"/>
              </a:lnTo>
              <a:lnTo>
                <a:pt x="34" y="0"/>
              </a:lnTo>
              <a:lnTo>
                <a:pt x="35" y="0"/>
              </a:lnTo>
              <a:lnTo>
                <a:pt x="37" y="1"/>
              </a:lnTo>
              <a:lnTo>
                <a:pt x="38" y="2"/>
              </a:lnTo>
              <a:lnTo>
                <a:pt x="39" y="3"/>
              </a:lnTo>
              <a:lnTo>
                <a:pt x="40" y="3"/>
              </a:lnTo>
              <a:lnTo>
                <a:pt x="41" y="3"/>
              </a:lnTo>
              <a:lnTo>
                <a:pt x="42" y="4"/>
              </a:lnTo>
              <a:lnTo>
                <a:pt x="43" y="5"/>
              </a:lnTo>
              <a:lnTo>
                <a:pt x="43" y="6"/>
              </a:lnTo>
              <a:lnTo>
                <a:pt x="43" y="7"/>
              </a:lnTo>
              <a:lnTo>
                <a:pt x="43" y="8"/>
              </a:lnTo>
              <a:lnTo>
                <a:pt x="44" y="9"/>
              </a:lnTo>
              <a:lnTo>
                <a:pt x="44" y="10"/>
              </a:lnTo>
              <a:lnTo>
                <a:pt x="44" y="12"/>
              </a:lnTo>
              <a:lnTo>
                <a:pt x="44" y="13"/>
              </a:lnTo>
              <a:lnTo>
                <a:pt x="44" y="14"/>
              </a:lnTo>
              <a:lnTo>
                <a:pt x="44" y="15"/>
              </a:lnTo>
              <a:lnTo>
                <a:pt x="45" y="16"/>
              </a:lnTo>
              <a:lnTo>
                <a:pt x="45" y="17"/>
              </a:lnTo>
              <a:lnTo>
                <a:pt x="45" y="18"/>
              </a:lnTo>
              <a:lnTo>
                <a:pt x="45" y="19"/>
              </a:lnTo>
              <a:lnTo>
                <a:pt x="45" y="20"/>
              </a:lnTo>
              <a:lnTo>
                <a:pt x="45" y="21"/>
              </a:lnTo>
              <a:lnTo>
                <a:pt x="44" y="22"/>
              </a:lnTo>
              <a:lnTo>
                <a:pt x="44" y="23"/>
              </a:lnTo>
              <a:lnTo>
                <a:pt x="44" y="24"/>
              </a:lnTo>
              <a:lnTo>
                <a:pt x="45" y="25"/>
              </a:lnTo>
              <a:lnTo>
                <a:pt x="44" y="26"/>
              </a:lnTo>
              <a:lnTo>
                <a:pt x="43" y="27"/>
              </a:lnTo>
              <a:lnTo>
                <a:pt x="42" y="27"/>
              </a:lnTo>
              <a:lnTo>
                <a:pt x="41" y="26"/>
              </a:lnTo>
              <a:lnTo>
                <a:pt x="40" y="26"/>
              </a:lnTo>
              <a:lnTo>
                <a:pt x="41" y="27"/>
              </a:lnTo>
              <a:lnTo>
                <a:pt x="42" y="28"/>
              </a:lnTo>
              <a:lnTo>
                <a:pt x="42" y="29"/>
              </a:lnTo>
              <a:lnTo>
                <a:pt x="41" y="30"/>
              </a:lnTo>
              <a:lnTo>
                <a:pt x="40" y="31"/>
              </a:lnTo>
              <a:lnTo>
                <a:pt x="39" y="32"/>
              </a:lnTo>
              <a:lnTo>
                <a:pt x="38" y="31"/>
              </a:lnTo>
              <a:lnTo>
                <a:pt x="38" y="32"/>
              </a:lnTo>
              <a:lnTo>
                <a:pt x="38" y="33"/>
              </a:lnTo>
              <a:lnTo>
                <a:pt x="37" y="34"/>
              </a:lnTo>
              <a:lnTo>
                <a:pt x="37" y="35"/>
              </a:lnTo>
              <a:lnTo>
                <a:pt x="36" y="37"/>
              </a:lnTo>
              <a:lnTo>
                <a:pt x="35" y="38"/>
              </a:lnTo>
              <a:lnTo>
                <a:pt x="34" y="37"/>
              </a:lnTo>
              <a:lnTo>
                <a:pt x="33" y="38"/>
              </a:lnTo>
              <a:lnTo>
                <a:pt x="33" y="39"/>
              </a:lnTo>
              <a:lnTo>
                <a:pt x="33" y="41"/>
              </a:lnTo>
              <a:lnTo>
                <a:pt x="33" y="40"/>
              </a:lnTo>
              <a:lnTo>
                <a:pt x="32" y="39"/>
              </a:lnTo>
              <a:lnTo>
                <a:pt x="31" y="39"/>
              </a:lnTo>
              <a:lnTo>
                <a:pt x="31" y="38"/>
              </a:lnTo>
              <a:lnTo>
                <a:pt x="30" y="37"/>
              </a:lnTo>
              <a:lnTo>
                <a:pt x="29" y="36"/>
              </a:lnTo>
              <a:lnTo>
                <a:pt x="28" y="35"/>
              </a:lnTo>
              <a:lnTo>
                <a:pt x="27" y="35"/>
              </a:lnTo>
              <a:lnTo>
                <a:pt x="26" y="35"/>
              </a:lnTo>
              <a:lnTo>
                <a:pt x="24" y="35"/>
              </a:lnTo>
              <a:lnTo>
                <a:pt x="23" y="35"/>
              </a:lnTo>
              <a:lnTo>
                <a:pt x="22" y="35"/>
              </a:lnTo>
              <a:lnTo>
                <a:pt x="21" y="34"/>
              </a:lnTo>
              <a:lnTo>
                <a:pt x="20" y="34"/>
              </a:lnTo>
              <a:lnTo>
                <a:pt x="19" y="34"/>
              </a:lnTo>
              <a:lnTo>
                <a:pt x="18" y="34"/>
              </a:lnTo>
              <a:lnTo>
                <a:pt x="17" y="34"/>
              </a:lnTo>
              <a:lnTo>
                <a:pt x="14" y="33"/>
              </a:lnTo>
              <a:lnTo>
                <a:pt x="12" y="33"/>
              </a:lnTo>
              <a:lnTo>
                <a:pt x="10" y="33"/>
              </a:lnTo>
              <a:lnTo>
                <a:pt x="9" y="33"/>
              </a:lnTo>
              <a:lnTo>
                <a:pt x="8" y="33"/>
              </a:lnTo>
              <a:lnTo>
                <a:pt x="6" y="32"/>
              </a:lnTo>
              <a:lnTo>
                <a:pt x="4" y="32"/>
              </a:lnTo>
              <a:lnTo>
                <a:pt x="5" y="31"/>
              </a:lnTo>
              <a:lnTo>
                <a:pt x="4" y="31"/>
              </a:lnTo>
              <a:lnTo>
                <a:pt x="3" y="30"/>
              </a:lnTo>
              <a:lnTo>
                <a:pt x="3" y="29"/>
              </a:lnTo>
              <a:lnTo>
                <a:pt x="3" y="28"/>
              </a:lnTo>
              <a:lnTo>
                <a:pt x="1" y="27"/>
              </a:lnTo>
              <a:lnTo>
                <a:pt x="0" y="27"/>
              </a:lnTo>
              <a:lnTo>
                <a:pt x="1" y="25"/>
              </a:lnTo>
              <a:lnTo>
                <a:pt x="2" y="24"/>
              </a:lnTo>
              <a:lnTo>
                <a:pt x="2" y="2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406400</xdr:colOff>
      <xdr:row>25</xdr:row>
      <xdr:rowOff>38100</xdr:rowOff>
    </xdr:from>
    <xdr:to>
      <xdr:col>12</xdr:col>
      <xdr:colOff>91440</xdr:colOff>
      <xdr:row>26</xdr:row>
      <xdr:rowOff>133350</xdr:rowOff>
    </xdr:to>
    <xdr:sp>
      <xdr:nvSpPr>
        <xdr:cNvPr id="4903752" name="Freeform 198"/>
        <xdr:cNvSpPr/>
      </xdr:nvSpPr>
      <xdr:spPr>
        <a:xfrm>
          <a:off x="7792720" y="4022090"/>
          <a:ext cx="335280" cy="247650"/>
        </a:xfrm>
        <a:custGeom>
          <a:avLst/>
          <a:gdLst>
            <a:gd name="txL" fmla="*/ 0 w 33"/>
            <a:gd name="txT" fmla="*/ 0 h 27"/>
            <a:gd name="txR" fmla="*/ 33 w 33"/>
            <a:gd name="txB" fmla="*/ 27 h 27"/>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33" h="27">
              <a:moveTo>
                <a:pt x="2" y="5"/>
              </a:moveTo>
              <a:lnTo>
                <a:pt x="2" y="5"/>
              </a:lnTo>
              <a:lnTo>
                <a:pt x="3" y="4"/>
              </a:lnTo>
              <a:lnTo>
                <a:pt x="4" y="3"/>
              </a:lnTo>
              <a:lnTo>
                <a:pt x="6" y="2"/>
              </a:lnTo>
              <a:lnTo>
                <a:pt x="7" y="2"/>
              </a:lnTo>
              <a:lnTo>
                <a:pt x="8" y="1"/>
              </a:lnTo>
              <a:lnTo>
                <a:pt x="8" y="0"/>
              </a:lnTo>
              <a:lnTo>
                <a:pt x="9" y="1"/>
              </a:lnTo>
              <a:lnTo>
                <a:pt x="9" y="2"/>
              </a:lnTo>
              <a:lnTo>
                <a:pt x="9" y="3"/>
              </a:lnTo>
              <a:lnTo>
                <a:pt x="11" y="4"/>
              </a:lnTo>
              <a:lnTo>
                <a:pt x="12" y="4"/>
              </a:lnTo>
              <a:lnTo>
                <a:pt x="13" y="5"/>
              </a:lnTo>
              <a:lnTo>
                <a:pt x="14" y="5"/>
              </a:lnTo>
              <a:lnTo>
                <a:pt x="15" y="6"/>
              </a:lnTo>
              <a:lnTo>
                <a:pt x="16" y="7"/>
              </a:lnTo>
              <a:lnTo>
                <a:pt x="17" y="8"/>
              </a:lnTo>
              <a:lnTo>
                <a:pt x="18" y="9"/>
              </a:lnTo>
              <a:lnTo>
                <a:pt x="19" y="8"/>
              </a:lnTo>
              <a:lnTo>
                <a:pt x="20" y="7"/>
              </a:lnTo>
              <a:lnTo>
                <a:pt x="21" y="7"/>
              </a:lnTo>
              <a:lnTo>
                <a:pt x="22" y="7"/>
              </a:lnTo>
              <a:lnTo>
                <a:pt x="23" y="6"/>
              </a:lnTo>
              <a:lnTo>
                <a:pt x="24" y="6"/>
              </a:lnTo>
              <a:lnTo>
                <a:pt x="25" y="5"/>
              </a:lnTo>
              <a:lnTo>
                <a:pt x="27" y="5"/>
              </a:lnTo>
              <a:lnTo>
                <a:pt x="28" y="6"/>
              </a:lnTo>
              <a:lnTo>
                <a:pt x="29" y="6"/>
              </a:lnTo>
              <a:lnTo>
                <a:pt x="30" y="7"/>
              </a:lnTo>
              <a:lnTo>
                <a:pt x="31" y="8"/>
              </a:lnTo>
              <a:lnTo>
                <a:pt x="30" y="9"/>
              </a:lnTo>
              <a:lnTo>
                <a:pt x="30" y="10"/>
              </a:lnTo>
              <a:lnTo>
                <a:pt x="30" y="11"/>
              </a:lnTo>
              <a:lnTo>
                <a:pt x="30" y="12"/>
              </a:lnTo>
              <a:lnTo>
                <a:pt x="29" y="12"/>
              </a:lnTo>
              <a:lnTo>
                <a:pt x="29" y="13"/>
              </a:lnTo>
              <a:lnTo>
                <a:pt x="30" y="14"/>
              </a:lnTo>
              <a:lnTo>
                <a:pt x="30" y="15"/>
              </a:lnTo>
              <a:lnTo>
                <a:pt x="30" y="16"/>
              </a:lnTo>
              <a:lnTo>
                <a:pt x="31" y="17"/>
              </a:lnTo>
              <a:lnTo>
                <a:pt x="31" y="19"/>
              </a:lnTo>
              <a:lnTo>
                <a:pt x="32" y="20"/>
              </a:lnTo>
              <a:lnTo>
                <a:pt x="32" y="21"/>
              </a:lnTo>
              <a:lnTo>
                <a:pt x="32" y="22"/>
              </a:lnTo>
              <a:lnTo>
                <a:pt x="32" y="23"/>
              </a:lnTo>
              <a:lnTo>
                <a:pt x="33" y="24"/>
              </a:lnTo>
              <a:lnTo>
                <a:pt x="32" y="25"/>
              </a:lnTo>
              <a:lnTo>
                <a:pt x="30" y="25"/>
              </a:lnTo>
              <a:lnTo>
                <a:pt x="29" y="25"/>
              </a:lnTo>
              <a:lnTo>
                <a:pt x="30" y="27"/>
              </a:lnTo>
              <a:lnTo>
                <a:pt x="28" y="27"/>
              </a:lnTo>
              <a:lnTo>
                <a:pt x="26" y="27"/>
              </a:lnTo>
              <a:lnTo>
                <a:pt x="25" y="26"/>
              </a:lnTo>
              <a:lnTo>
                <a:pt x="24" y="26"/>
              </a:lnTo>
              <a:lnTo>
                <a:pt x="23" y="25"/>
              </a:lnTo>
              <a:lnTo>
                <a:pt x="22" y="25"/>
              </a:lnTo>
              <a:lnTo>
                <a:pt x="21" y="25"/>
              </a:lnTo>
              <a:lnTo>
                <a:pt x="20" y="25"/>
              </a:lnTo>
              <a:lnTo>
                <a:pt x="19" y="25"/>
              </a:lnTo>
              <a:lnTo>
                <a:pt x="18" y="25"/>
              </a:lnTo>
              <a:lnTo>
                <a:pt x="17" y="24"/>
              </a:lnTo>
              <a:lnTo>
                <a:pt x="17" y="23"/>
              </a:lnTo>
              <a:lnTo>
                <a:pt x="15" y="23"/>
              </a:lnTo>
              <a:lnTo>
                <a:pt x="15" y="24"/>
              </a:lnTo>
              <a:lnTo>
                <a:pt x="15" y="25"/>
              </a:lnTo>
              <a:lnTo>
                <a:pt x="14" y="25"/>
              </a:lnTo>
              <a:lnTo>
                <a:pt x="12" y="25"/>
              </a:lnTo>
              <a:lnTo>
                <a:pt x="11" y="25"/>
              </a:lnTo>
              <a:lnTo>
                <a:pt x="10" y="25"/>
              </a:lnTo>
              <a:lnTo>
                <a:pt x="9" y="25"/>
              </a:lnTo>
              <a:lnTo>
                <a:pt x="8" y="24"/>
              </a:lnTo>
              <a:lnTo>
                <a:pt x="6" y="24"/>
              </a:lnTo>
              <a:lnTo>
                <a:pt x="6" y="23"/>
              </a:lnTo>
              <a:lnTo>
                <a:pt x="6" y="22"/>
              </a:lnTo>
              <a:lnTo>
                <a:pt x="6" y="20"/>
              </a:lnTo>
              <a:lnTo>
                <a:pt x="6" y="18"/>
              </a:lnTo>
              <a:lnTo>
                <a:pt x="6" y="17"/>
              </a:lnTo>
              <a:lnTo>
                <a:pt x="6" y="16"/>
              </a:lnTo>
              <a:lnTo>
                <a:pt x="6" y="15"/>
              </a:lnTo>
              <a:lnTo>
                <a:pt x="6" y="14"/>
              </a:lnTo>
              <a:lnTo>
                <a:pt x="5" y="14"/>
              </a:lnTo>
              <a:lnTo>
                <a:pt x="4" y="15"/>
              </a:lnTo>
              <a:lnTo>
                <a:pt x="3" y="15"/>
              </a:lnTo>
              <a:lnTo>
                <a:pt x="2" y="14"/>
              </a:lnTo>
              <a:lnTo>
                <a:pt x="1" y="13"/>
              </a:lnTo>
              <a:lnTo>
                <a:pt x="1" y="12"/>
              </a:lnTo>
              <a:lnTo>
                <a:pt x="1" y="10"/>
              </a:lnTo>
              <a:lnTo>
                <a:pt x="0" y="9"/>
              </a:lnTo>
              <a:lnTo>
                <a:pt x="0" y="8"/>
              </a:lnTo>
              <a:lnTo>
                <a:pt x="1" y="7"/>
              </a:lnTo>
              <a:lnTo>
                <a:pt x="1" y="6"/>
              </a:lnTo>
              <a:lnTo>
                <a:pt x="2"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294640</xdr:colOff>
      <xdr:row>21</xdr:row>
      <xdr:rowOff>152400</xdr:rowOff>
    </xdr:from>
    <xdr:to>
      <xdr:col>12</xdr:col>
      <xdr:colOff>487680</xdr:colOff>
      <xdr:row>24</xdr:row>
      <xdr:rowOff>0</xdr:rowOff>
    </xdr:to>
    <xdr:sp>
      <xdr:nvSpPr>
        <xdr:cNvPr id="4903753" name="Freeform 199"/>
        <xdr:cNvSpPr/>
      </xdr:nvSpPr>
      <xdr:spPr>
        <a:xfrm>
          <a:off x="8331200" y="3526790"/>
          <a:ext cx="193040" cy="304800"/>
        </a:xfrm>
        <a:custGeom>
          <a:avLst/>
          <a:gdLst>
            <a:gd name="txL" fmla="*/ 0 w 19"/>
            <a:gd name="txT" fmla="*/ 0 h 35"/>
            <a:gd name="txR" fmla="*/ 19 w 19"/>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19" h="35">
              <a:moveTo>
                <a:pt x="0" y="5"/>
              </a:moveTo>
              <a:lnTo>
                <a:pt x="1" y="4"/>
              </a:lnTo>
              <a:lnTo>
                <a:pt x="2" y="4"/>
              </a:lnTo>
              <a:lnTo>
                <a:pt x="3" y="3"/>
              </a:lnTo>
              <a:lnTo>
                <a:pt x="4" y="2"/>
              </a:lnTo>
              <a:lnTo>
                <a:pt x="4" y="1"/>
              </a:lnTo>
              <a:lnTo>
                <a:pt x="6" y="0"/>
              </a:lnTo>
              <a:lnTo>
                <a:pt x="9" y="2"/>
              </a:lnTo>
              <a:lnTo>
                <a:pt x="10" y="3"/>
              </a:lnTo>
              <a:lnTo>
                <a:pt x="11" y="4"/>
              </a:lnTo>
              <a:lnTo>
                <a:pt x="12" y="5"/>
              </a:lnTo>
              <a:lnTo>
                <a:pt x="12" y="6"/>
              </a:lnTo>
              <a:lnTo>
                <a:pt x="12" y="7"/>
              </a:lnTo>
              <a:lnTo>
                <a:pt x="11" y="8"/>
              </a:lnTo>
              <a:lnTo>
                <a:pt x="11" y="9"/>
              </a:lnTo>
              <a:lnTo>
                <a:pt x="11" y="10"/>
              </a:lnTo>
              <a:lnTo>
                <a:pt x="11" y="11"/>
              </a:lnTo>
              <a:lnTo>
                <a:pt x="10" y="12"/>
              </a:lnTo>
              <a:lnTo>
                <a:pt x="11" y="13"/>
              </a:lnTo>
              <a:lnTo>
                <a:pt x="12" y="13"/>
              </a:lnTo>
              <a:lnTo>
                <a:pt x="13" y="13"/>
              </a:lnTo>
              <a:lnTo>
                <a:pt x="13" y="14"/>
              </a:lnTo>
              <a:lnTo>
                <a:pt x="13" y="15"/>
              </a:lnTo>
              <a:lnTo>
                <a:pt x="13" y="17"/>
              </a:lnTo>
              <a:lnTo>
                <a:pt x="13" y="18"/>
              </a:lnTo>
              <a:lnTo>
                <a:pt x="13" y="19"/>
              </a:lnTo>
              <a:lnTo>
                <a:pt x="13" y="20"/>
              </a:lnTo>
              <a:lnTo>
                <a:pt x="13" y="21"/>
              </a:lnTo>
              <a:lnTo>
                <a:pt x="13" y="22"/>
              </a:lnTo>
              <a:lnTo>
                <a:pt x="14" y="22"/>
              </a:lnTo>
              <a:lnTo>
                <a:pt x="15" y="23"/>
              </a:lnTo>
              <a:lnTo>
                <a:pt x="15" y="24"/>
              </a:lnTo>
              <a:lnTo>
                <a:pt x="15" y="25"/>
              </a:lnTo>
              <a:lnTo>
                <a:pt x="16" y="26"/>
              </a:lnTo>
              <a:lnTo>
                <a:pt x="17" y="26"/>
              </a:lnTo>
              <a:lnTo>
                <a:pt x="17" y="25"/>
              </a:lnTo>
              <a:lnTo>
                <a:pt x="18" y="24"/>
              </a:lnTo>
              <a:lnTo>
                <a:pt x="19" y="25"/>
              </a:lnTo>
              <a:lnTo>
                <a:pt x="19" y="26"/>
              </a:lnTo>
              <a:lnTo>
                <a:pt x="19" y="27"/>
              </a:lnTo>
              <a:lnTo>
                <a:pt x="19" y="29"/>
              </a:lnTo>
              <a:lnTo>
                <a:pt x="19" y="31"/>
              </a:lnTo>
              <a:lnTo>
                <a:pt x="18" y="32"/>
              </a:lnTo>
              <a:lnTo>
                <a:pt x="18" y="33"/>
              </a:lnTo>
              <a:lnTo>
                <a:pt x="17" y="34"/>
              </a:lnTo>
              <a:lnTo>
                <a:pt x="16" y="35"/>
              </a:lnTo>
              <a:lnTo>
                <a:pt x="14" y="34"/>
              </a:lnTo>
              <a:lnTo>
                <a:pt x="13" y="34"/>
              </a:lnTo>
              <a:lnTo>
                <a:pt x="12" y="34"/>
              </a:lnTo>
              <a:lnTo>
                <a:pt x="11" y="34"/>
              </a:lnTo>
              <a:lnTo>
                <a:pt x="10" y="33"/>
              </a:lnTo>
              <a:lnTo>
                <a:pt x="9" y="33"/>
              </a:lnTo>
              <a:lnTo>
                <a:pt x="8" y="33"/>
              </a:lnTo>
              <a:lnTo>
                <a:pt x="7" y="33"/>
              </a:lnTo>
              <a:lnTo>
                <a:pt x="6" y="33"/>
              </a:lnTo>
              <a:lnTo>
                <a:pt x="5" y="32"/>
              </a:lnTo>
              <a:lnTo>
                <a:pt x="4" y="32"/>
              </a:lnTo>
              <a:lnTo>
                <a:pt x="2" y="32"/>
              </a:lnTo>
              <a:lnTo>
                <a:pt x="1" y="32"/>
              </a:lnTo>
              <a:lnTo>
                <a:pt x="1" y="31"/>
              </a:lnTo>
              <a:lnTo>
                <a:pt x="1" y="30"/>
              </a:lnTo>
              <a:lnTo>
                <a:pt x="0" y="29"/>
              </a:lnTo>
              <a:lnTo>
                <a:pt x="0" y="28"/>
              </a:lnTo>
              <a:lnTo>
                <a:pt x="0" y="27"/>
              </a:lnTo>
              <a:lnTo>
                <a:pt x="1" y="26"/>
              </a:lnTo>
              <a:lnTo>
                <a:pt x="1" y="25"/>
              </a:lnTo>
              <a:lnTo>
                <a:pt x="1" y="24"/>
              </a:lnTo>
              <a:lnTo>
                <a:pt x="1" y="23"/>
              </a:lnTo>
              <a:lnTo>
                <a:pt x="1" y="21"/>
              </a:lnTo>
              <a:lnTo>
                <a:pt x="0" y="20"/>
              </a:lnTo>
              <a:lnTo>
                <a:pt x="0" y="19"/>
              </a:lnTo>
              <a:lnTo>
                <a:pt x="0" y="18"/>
              </a:lnTo>
              <a:lnTo>
                <a:pt x="0" y="16"/>
              </a:lnTo>
              <a:lnTo>
                <a:pt x="1" y="17"/>
              </a:lnTo>
              <a:lnTo>
                <a:pt x="2" y="17"/>
              </a:lnTo>
              <a:lnTo>
                <a:pt x="3" y="16"/>
              </a:lnTo>
              <a:lnTo>
                <a:pt x="5" y="16"/>
              </a:lnTo>
              <a:lnTo>
                <a:pt x="5" y="15"/>
              </a:lnTo>
              <a:lnTo>
                <a:pt x="5" y="13"/>
              </a:lnTo>
              <a:lnTo>
                <a:pt x="5" y="12"/>
              </a:lnTo>
              <a:lnTo>
                <a:pt x="5" y="11"/>
              </a:lnTo>
              <a:lnTo>
                <a:pt x="5" y="9"/>
              </a:lnTo>
              <a:lnTo>
                <a:pt x="4" y="10"/>
              </a:lnTo>
              <a:lnTo>
                <a:pt x="3" y="9"/>
              </a:lnTo>
              <a:lnTo>
                <a:pt x="3" y="8"/>
              </a:lnTo>
              <a:lnTo>
                <a:pt x="1" y="6"/>
              </a:lnTo>
              <a:lnTo>
                <a:pt x="0"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548640</xdr:colOff>
      <xdr:row>23</xdr:row>
      <xdr:rowOff>76200</xdr:rowOff>
    </xdr:from>
    <xdr:to>
      <xdr:col>11</xdr:col>
      <xdr:colOff>314960</xdr:colOff>
      <xdr:row>25</xdr:row>
      <xdr:rowOff>47625</xdr:rowOff>
    </xdr:to>
    <xdr:sp>
      <xdr:nvSpPr>
        <xdr:cNvPr id="4903754" name="Freeform 200"/>
        <xdr:cNvSpPr/>
      </xdr:nvSpPr>
      <xdr:spPr>
        <a:xfrm>
          <a:off x="7284720" y="3755390"/>
          <a:ext cx="416560" cy="276225"/>
        </a:xfrm>
        <a:custGeom>
          <a:avLst/>
          <a:gdLst>
            <a:gd name="txL" fmla="*/ 0 w 41"/>
            <a:gd name="txT" fmla="*/ 0 h 31"/>
            <a:gd name="txR" fmla="*/ 41 w 41"/>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1" h="31">
              <a:moveTo>
                <a:pt x="4" y="1"/>
              </a:moveTo>
              <a:lnTo>
                <a:pt x="5" y="1"/>
              </a:lnTo>
              <a:lnTo>
                <a:pt x="6" y="2"/>
              </a:lnTo>
              <a:lnTo>
                <a:pt x="7" y="3"/>
              </a:lnTo>
              <a:lnTo>
                <a:pt x="8" y="3"/>
              </a:lnTo>
              <a:lnTo>
                <a:pt x="9" y="3"/>
              </a:lnTo>
              <a:lnTo>
                <a:pt x="11" y="3"/>
              </a:lnTo>
              <a:lnTo>
                <a:pt x="12" y="4"/>
              </a:lnTo>
              <a:lnTo>
                <a:pt x="14" y="4"/>
              </a:lnTo>
              <a:lnTo>
                <a:pt x="15" y="3"/>
              </a:lnTo>
              <a:lnTo>
                <a:pt x="17" y="3"/>
              </a:lnTo>
              <a:lnTo>
                <a:pt x="18" y="3"/>
              </a:lnTo>
              <a:lnTo>
                <a:pt x="21" y="2"/>
              </a:lnTo>
              <a:lnTo>
                <a:pt x="22" y="1"/>
              </a:lnTo>
              <a:lnTo>
                <a:pt x="23" y="4"/>
              </a:lnTo>
              <a:lnTo>
                <a:pt x="24" y="5"/>
              </a:lnTo>
              <a:lnTo>
                <a:pt x="24" y="6"/>
              </a:lnTo>
              <a:lnTo>
                <a:pt x="25" y="7"/>
              </a:lnTo>
              <a:lnTo>
                <a:pt x="25" y="8"/>
              </a:lnTo>
              <a:lnTo>
                <a:pt x="27" y="8"/>
              </a:lnTo>
              <a:lnTo>
                <a:pt x="28" y="8"/>
              </a:lnTo>
              <a:lnTo>
                <a:pt x="29" y="7"/>
              </a:lnTo>
              <a:lnTo>
                <a:pt x="30" y="8"/>
              </a:lnTo>
              <a:lnTo>
                <a:pt x="30" y="9"/>
              </a:lnTo>
              <a:lnTo>
                <a:pt x="31" y="9"/>
              </a:lnTo>
              <a:lnTo>
                <a:pt x="32" y="10"/>
              </a:lnTo>
              <a:lnTo>
                <a:pt x="33" y="11"/>
              </a:lnTo>
              <a:lnTo>
                <a:pt x="34" y="12"/>
              </a:lnTo>
              <a:lnTo>
                <a:pt x="35" y="13"/>
              </a:lnTo>
              <a:lnTo>
                <a:pt x="35" y="14"/>
              </a:lnTo>
              <a:lnTo>
                <a:pt x="36" y="16"/>
              </a:lnTo>
              <a:lnTo>
                <a:pt x="37" y="17"/>
              </a:lnTo>
              <a:lnTo>
                <a:pt x="38" y="18"/>
              </a:lnTo>
              <a:lnTo>
                <a:pt x="39" y="19"/>
              </a:lnTo>
              <a:lnTo>
                <a:pt x="40" y="21"/>
              </a:lnTo>
              <a:lnTo>
                <a:pt x="41" y="22"/>
              </a:lnTo>
              <a:lnTo>
                <a:pt x="39" y="22"/>
              </a:lnTo>
              <a:lnTo>
                <a:pt x="38" y="22"/>
              </a:lnTo>
              <a:lnTo>
                <a:pt x="37" y="22"/>
              </a:lnTo>
              <a:lnTo>
                <a:pt x="36" y="23"/>
              </a:lnTo>
              <a:lnTo>
                <a:pt x="33" y="23"/>
              </a:lnTo>
              <a:lnTo>
                <a:pt x="32" y="23"/>
              </a:lnTo>
              <a:lnTo>
                <a:pt x="29" y="24"/>
              </a:lnTo>
              <a:lnTo>
                <a:pt x="28" y="24"/>
              </a:lnTo>
              <a:lnTo>
                <a:pt x="27" y="24"/>
              </a:lnTo>
              <a:lnTo>
                <a:pt x="26" y="24"/>
              </a:lnTo>
              <a:lnTo>
                <a:pt x="25" y="24"/>
              </a:lnTo>
              <a:lnTo>
                <a:pt x="22" y="23"/>
              </a:lnTo>
              <a:lnTo>
                <a:pt x="21" y="23"/>
              </a:lnTo>
              <a:lnTo>
                <a:pt x="20" y="23"/>
              </a:lnTo>
              <a:lnTo>
                <a:pt x="19" y="23"/>
              </a:lnTo>
              <a:lnTo>
                <a:pt x="18" y="23"/>
              </a:lnTo>
              <a:lnTo>
                <a:pt x="17" y="23"/>
              </a:lnTo>
              <a:lnTo>
                <a:pt x="15" y="24"/>
              </a:lnTo>
              <a:lnTo>
                <a:pt x="14" y="24"/>
              </a:lnTo>
              <a:lnTo>
                <a:pt x="13" y="24"/>
              </a:lnTo>
              <a:lnTo>
                <a:pt x="12" y="25"/>
              </a:lnTo>
              <a:lnTo>
                <a:pt x="13" y="26"/>
              </a:lnTo>
              <a:lnTo>
                <a:pt x="13" y="27"/>
              </a:lnTo>
              <a:lnTo>
                <a:pt x="14" y="28"/>
              </a:lnTo>
              <a:lnTo>
                <a:pt x="15" y="29"/>
              </a:lnTo>
              <a:lnTo>
                <a:pt x="13" y="31"/>
              </a:lnTo>
              <a:lnTo>
                <a:pt x="12" y="30"/>
              </a:lnTo>
              <a:lnTo>
                <a:pt x="11" y="30"/>
              </a:lnTo>
              <a:lnTo>
                <a:pt x="10" y="29"/>
              </a:lnTo>
              <a:lnTo>
                <a:pt x="9" y="29"/>
              </a:lnTo>
              <a:lnTo>
                <a:pt x="8" y="28"/>
              </a:lnTo>
              <a:lnTo>
                <a:pt x="9" y="27"/>
              </a:lnTo>
              <a:lnTo>
                <a:pt x="8" y="26"/>
              </a:lnTo>
              <a:lnTo>
                <a:pt x="8" y="25"/>
              </a:lnTo>
              <a:lnTo>
                <a:pt x="7" y="24"/>
              </a:lnTo>
              <a:lnTo>
                <a:pt x="7" y="23"/>
              </a:lnTo>
              <a:lnTo>
                <a:pt x="6" y="22"/>
              </a:lnTo>
              <a:lnTo>
                <a:pt x="5" y="21"/>
              </a:lnTo>
              <a:lnTo>
                <a:pt x="4" y="21"/>
              </a:lnTo>
              <a:lnTo>
                <a:pt x="5" y="19"/>
              </a:lnTo>
              <a:lnTo>
                <a:pt x="6" y="19"/>
              </a:lnTo>
              <a:lnTo>
                <a:pt x="6" y="18"/>
              </a:lnTo>
              <a:lnTo>
                <a:pt x="6" y="17"/>
              </a:lnTo>
              <a:lnTo>
                <a:pt x="7" y="16"/>
              </a:lnTo>
              <a:lnTo>
                <a:pt x="8" y="15"/>
              </a:lnTo>
              <a:lnTo>
                <a:pt x="8" y="14"/>
              </a:lnTo>
              <a:lnTo>
                <a:pt x="8" y="13"/>
              </a:lnTo>
              <a:lnTo>
                <a:pt x="8" y="12"/>
              </a:lnTo>
              <a:lnTo>
                <a:pt x="9" y="11"/>
              </a:lnTo>
              <a:lnTo>
                <a:pt x="10" y="10"/>
              </a:lnTo>
              <a:lnTo>
                <a:pt x="9" y="10"/>
              </a:lnTo>
              <a:lnTo>
                <a:pt x="8" y="10"/>
              </a:lnTo>
              <a:lnTo>
                <a:pt x="6" y="11"/>
              </a:lnTo>
              <a:lnTo>
                <a:pt x="6" y="12"/>
              </a:lnTo>
              <a:lnTo>
                <a:pt x="4" y="12"/>
              </a:lnTo>
              <a:lnTo>
                <a:pt x="4" y="10"/>
              </a:lnTo>
              <a:lnTo>
                <a:pt x="2" y="10"/>
              </a:lnTo>
              <a:lnTo>
                <a:pt x="1" y="9"/>
              </a:lnTo>
              <a:lnTo>
                <a:pt x="0" y="9"/>
              </a:lnTo>
              <a:lnTo>
                <a:pt x="1" y="8"/>
              </a:lnTo>
              <a:lnTo>
                <a:pt x="1" y="7"/>
              </a:lnTo>
              <a:lnTo>
                <a:pt x="1" y="5"/>
              </a:lnTo>
              <a:lnTo>
                <a:pt x="1" y="4"/>
              </a:lnTo>
              <a:lnTo>
                <a:pt x="1" y="3"/>
              </a:lnTo>
              <a:lnTo>
                <a:pt x="2" y="2"/>
              </a:lnTo>
              <a:lnTo>
                <a:pt x="2" y="1"/>
              </a:lnTo>
              <a:lnTo>
                <a:pt x="3" y="0"/>
              </a:lnTo>
              <a:lnTo>
                <a:pt x="4"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426720</xdr:colOff>
      <xdr:row>24</xdr:row>
      <xdr:rowOff>9525</xdr:rowOff>
    </xdr:from>
    <xdr:to>
      <xdr:col>12</xdr:col>
      <xdr:colOff>111760</xdr:colOff>
      <xdr:row>25</xdr:row>
      <xdr:rowOff>123825</xdr:rowOff>
    </xdr:to>
    <xdr:sp>
      <xdr:nvSpPr>
        <xdr:cNvPr id="4903755" name="Freeform 201"/>
        <xdr:cNvSpPr/>
      </xdr:nvSpPr>
      <xdr:spPr>
        <a:xfrm>
          <a:off x="7813040" y="3841115"/>
          <a:ext cx="335280" cy="266700"/>
        </a:xfrm>
        <a:custGeom>
          <a:avLst/>
          <a:gdLst>
            <a:gd name="txL" fmla="*/ 0 w 33"/>
            <a:gd name="txT" fmla="*/ 0 h 29"/>
            <a:gd name="txR" fmla="*/ 33 w 33"/>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29">
              <a:moveTo>
                <a:pt x="26" y="6"/>
              </a:moveTo>
              <a:lnTo>
                <a:pt x="26" y="7"/>
              </a:lnTo>
              <a:lnTo>
                <a:pt x="26" y="8"/>
              </a:lnTo>
              <a:lnTo>
                <a:pt x="25" y="9"/>
              </a:lnTo>
              <a:lnTo>
                <a:pt x="25" y="10"/>
              </a:lnTo>
              <a:lnTo>
                <a:pt x="26" y="11"/>
              </a:lnTo>
              <a:lnTo>
                <a:pt x="26" y="12"/>
              </a:lnTo>
              <a:lnTo>
                <a:pt x="27" y="12"/>
              </a:lnTo>
              <a:lnTo>
                <a:pt x="29" y="13"/>
              </a:lnTo>
              <a:lnTo>
                <a:pt x="30" y="13"/>
              </a:lnTo>
              <a:lnTo>
                <a:pt x="31" y="13"/>
              </a:lnTo>
              <a:lnTo>
                <a:pt x="33" y="14"/>
              </a:lnTo>
              <a:lnTo>
                <a:pt x="33" y="16"/>
              </a:lnTo>
              <a:lnTo>
                <a:pt x="33" y="17"/>
              </a:lnTo>
              <a:lnTo>
                <a:pt x="32" y="19"/>
              </a:lnTo>
              <a:lnTo>
                <a:pt x="30" y="20"/>
              </a:lnTo>
              <a:lnTo>
                <a:pt x="29" y="21"/>
              </a:lnTo>
              <a:lnTo>
                <a:pt x="28" y="22"/>
              </a:lnTo>
              <a:lnTo>
                <a:pt x="27" y="23"/>
              </a:lnTo>
              <a:lnTo>
                <a:pt x="26" y="24"/>
              </a:lnTo>
              <a:lnTo>
                <a:pt x="25" y="25"/>
              </a:lnTo>
              <a:lnTo>
                <a:pt x="23" y="25"/>
              </a:lnTo>
              <a:lnTo>
                <a:pt x="22" y="26"/>
              </a:lnTo>
              <a:lnTo>
                <a:pt x="21" y="26"/>
              </a:lnTo>
              <a:lnTo>
                <a:pt x="20" y="27"/>
              </a:lnTo>
              <a:lnTo>
                <a:pt x="19" y="27"/>
              </a:lnTo>
              <a:lnTo>
                <a:pt x="18" y="27"/>
              </a:lnTo>
              <a:lnTo>
                <a:pt x="17" y="28"/>
              </a:lnTo>
              <a:lnTo>
                <a:pt x="16" y="29"/>
              </a:lnTo>
              <a:lnTo>
                <a:pt x="15" y="28"/>
              </a:lnTo>
              <a:lnTo>
                <a:pt x="14" y="27"/>
              </a:lnTo>
              <a:lnTo>
                <a:pt x="13" y="26"/>
              </a:lnTo>
              <a:lnTo>
                <a:pt x="12" y="25"/>
              </a:lnTo>
              <a:lnTo>
                <a:pt x="11" y="25"/>
              </a:lnTo>
              <a:lnTo>
                <a:pt x="10" y="24"/>
              </a:lnTo>
              <a:lnTo>
                <a:pt x="9" y="24"/>
              </a:lnTo>
              <a:lnTo>
                <a:pt x="7" y="23"/>
              </a:lnTo>
              <a:lnTo>
                <a:pt x="7" y="22"/>
              </a:lnTo>
              <a:lnTo>
                <a:pt x="7" y="21"/>
              </a:lnTo>
              <a:lnTo>
                <a:pt x="6" y="20"/>
              </a:lnTo>
              <a:lnTo>
                <a:pt x="6" y="19"/>
              </a:lnTo>
              <a:lnTo>
                <a:pt x="5" y="18"/>
              </a:lnTo>
              <a:lnTo>
                <a:pt x="5" y="17"/>
              </a:lnTo>
              <a:lnTo>
                <a:pt x="5" y="16"/>
              </a:lnTo>
              <a:lnTo>
                <a:pt x="4" y="15"/>
              </a:lnTo>
              <a:lnTo>
                <a:pt x="4" y="13"/>
              </a:lnTo>
              <a:lnTo>
                <a:pt x="3" y="13"/>
              </a:lnTo>
              <a:lnTo>
                <a:pt x="2" y="11"/>
              </a:lnTo>
              <a:lnTo>
                <a:pt x="2" y="10"/>
              </a:lnTo>
              <a:lnTo>
                <a:pt x="1" y="9"/>
              </a:lnTo>
              <a:lnTo>
                <a:pt x="1" y="8"/>
              </a:lnTo>
              <a:lnTo>
                <a:pt x="0" y="6"/>
              </a:lnTo>
              <a:lnTo>
                <a:pt x="1" y="6"/>
              </a:lnTo>
              <a:lnTo>
                <a:pt x="2" y="6"/>
              </a:lnTo>
              <a:lnTo>
                <a:pt x="3" y="6"/>
              </a:lnTo>
              <a:lnTo>
                <a:pt x="4" y="5"/>
              </a:lnTo>
              <a:lnTo>
                <a:pt x="5" y="4"/>
              </a:lnTo>
              <a:lnTo>
                <a:pt x="6" y="4"/>
              </a:lnTo>
              <a:lnTo>
                <a:pt x="6" y="5"/>
              </a:lnTo>
              <a:lnTo>
                <a:pt x="6" y="7"/>
              </a:lnTo>
              <a:lnTo>
                <a:pt x="7" y="7"/>
              </a:lnTo>
              <a:lnTo>
                <a:pt x="8" y="7"/>
              </a:lnTo>
              <a:lnTo>
                <a:pt x="9" y="7"/>
              </a:lnTo>
              <a:lnTo>
                <a:pt x="11" y="7"/>
              </a:lnTo>
              <a:lnTo>
                <a:pt x="12" y="8"/>
              </a:lnTo>
              <a:lnTo>
                <a:pt x="12" y="7"/>
              </a:lnTo>
              <a:lnTo>
                <a:pt x="12" y="6"/>
              </a:lnTo>
              <a:lnTo>
                <a:pt x="13" y="4"/>
              </a:lnTo>
              <a:lnTo>
                <a:pt x="13" y="3"/>
              </a:lnTo>
              <a:lnTo>
                <a:pt x="13" y="2"/>
              </a:lnTo>
              <a:lnTo>
                <a:pt x="14" y="1"/>
              </a:lnTo>
              <a:lnTo>
                <a:pt x="15" y="0"/>
              </a:lnTo>
              <a:lnTo>
                <a:pt x="16" y="0"/>
              </a:lnTo>
              <a:lnTo>
                <a:pt x="17" y="0"/>
              </a:lnTo>
              <a:lnTo>
                <a:pt x="18" y="1"/>
              </a:lnTo>
              <a:lnTo>
                <a:pt x="19" y="1"/>
              </a:lnTo>
              <a:lnTo>
                <a:pt x="20" y="1"/>
              </a:lnTo>
              <a:lnTo>
                <a:pt x="21" y="1"/>
              </a:lnTo>
              <a:lnTo>
                <a:pt x="22" y="2"/>
              </a:lnTo>
              <a:lnTo>
                <a:pt x="23" y="3"/>
              </a:lnTo>
              <a:lnTo>
                <a:pt x="23" y="4"/>
              </a:lnTo>
              <a:lnTo>
                <a:pt x="24" y="5"/>
              </a:lnTo>
              <a:lnTo>
                <a:pt x="25" y="7"/>
              </a:lnTo>
              <a:lnTo>
                <a:pt x="25" y="6"/>
              </a:lnTo>
              <a:lnTo>
                <a:pt x="26" y="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284480</xdr:colOff>
      <xdr:row>25</xdr:row>
      <xdr:rowOff>76200</xdr:rowOff>
    </xdr:from>
    <xdr:to>
      <xdr:col>12</xdr:col>
      <xdr:colOff>60960</xdr:colOff>
      <xdr:row>27</xdr:row>
      <xdr:rowOff>142875</xdr:rowOff>
    </xdr:to>
    <xdr:sp>
      <xdr:nvSpPr>
        <xdr:cNvPr id="4903756" name="Freeform 202"/>
        <xdr:cNvSpPr/>
      </xdr:nvSpPr>
      <xdr:spPr>
        <a:xfrm>
          <a:off x="7670800" y="4060190"/>
          <a:ext cx="426720" cy="371475"/>
        </a:xfrm>
        <a:custGeom>
          <a:avLst/>
          <a:gdLst>
            <a:gd name="txL" fmla="*/ 0 w 42"/>
            <a:gd name="txT" fmla="*/ 0 h 41"/>
            <a:gd name="txR" fmla="*/ 42 w 42"/>
            <a:gd name="txB" fmla="*/ 41 h 41"/>
          </a:gdLst>
          <a:ahLst/>
          <a:cxnLst>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2" h="41">
              <a:moveTo>
                <a:pt x="1" y="3"/>
              </a:moveTo>
              <a:lnTo>
                <a:pt x="1" y="3"/>
              </a:lnTo>
              <a:lnTo>
                <a:pt x="2" y="3"/>
              </a:lnTo>
              <a:lnTo>
                <a:pt x="3" y="2"/>
              </a:lnTo>
              <a:lnTo>
                <a:pt x="4" y="2"/>
              </a:lnTo>
              <a:lnTo>
                <a:pt x="6" y="2"/>
              </a:lnTo>
              <a:lnTo>
                <a:pt x="7" y="1"/>
              </a:lnTo>
              <a:lnTo>
                <a:pt x="8" y="1"/>
              </a:lnTo>
              <a:lnTo>
                <a:pt x="9" y="0"/>
              </a:lnTo>
              <a:lnTo>
                <a:pt x="10" y="0"/>
              </a:lnTo>
              <a:lnTo>
                <a:pt x="11" y="0"/>
              </a:lnTo>
              <a:lnTo>
                <a:pt x="12" y="0"/>
              </a:lnTo>
              <a:lnTo>
                <a:pt x="13" y="2"/>
              </a:lnTo>
              <a:lnTo>
                <a:pt x="13" y="3"/>
              </a:lnTo>
              <a:lnTo>
                <a:pt x="12" y="4"/>
              </a:lnTo>
              <a:lnTo>
                <a:pt x="12" y="5"/>
              </a:lnTo>
              <a:lnTo>
                <a:pt x="13" y="6"/>
              </a:lnTo>
              <a:lnTo>
                <a:pt x="13" y="8"/>
              </a:lnTo>
              <a:lnTo>
                <a:pt x="13" y="9"/>
              </a:lnTo>
              <a:lnTo>
                <a:pt x="14" y="10"/>
              </a:lnTo>
              <a:lnTo>
                <a:pt x="15" y="11"/>
              </a:lnTo>
              <a:lnTo>
                <a:pt x="16" y="11"/>
              </a:lnTo>
              <a:lnTo>
                <a:pt x="17" y="10"/>
              </a:lnTo>
              <a:lnTo>
                <a:pt x="18" y="10"/>
              </a:lnTo>
              <a:lnTo>
                <a:pt x="18" y="11"/>
              </a:lnTo>
              <a:lnTo>
                <a:pt x="18" y="12"/>
              </a:lnTo>
              <a:lnTo>
                <a:pt x="18" y="13"/>
              </a:lnTo>
              <a:lnTo>
                <a:pt x="18" y="14"/>
              </a:lnTo>
              <a:lnTo>
                <a:pt x="18" y="16"/>
              </a:lnTo>
              <a:lnTo>
                <a:pt x="18" y="18"/>
              </a:lnTo>
              <a:lnTo>
                <a:pt x="18" y="19"/>
              </a:lnTo>
              <a:lnTo>
                <a:pt x="18" y="20"/>
              </a:lnTo>
              <a:lnTo>
                <a:pt x="20" y="20"/>
              </a:lnTo>
              <a:lnTo>
                <a:pt x="21" y="21"/>
              </a:lnTo>
              <a:lnTo>
                <a:pt x="22" y="21"/>
              </a:lnTo>
              <a:lnTo>
                <a:pt x="23" y="21"/>
              </a:lnTo>
              <a:lnTo>
                <a:pt x="24" y="21"/>
              </a:lnTo>
              <a:lnTo>
                <a:pt x="26" y="21"/>
              </a:lnTo>
              <a:lnTo>
                <a:pt x="27" y="21"/>
              </a:lnTo>
              <a:lnTo>
                <a:pt x="27" y="20"/>
              </a:lnTo>
              <a:lnTo>
                <a:pt x="27" y="19"/>
              </a:lnTo>
              <a:lnTo>
                <a:pt x="29" y="19"/>
              </a:lnTo>
              <a:lnTo>
                <a:pt x="29" y="20"/>
              </a:lnTo>
              <a:lnTo>
                <a:pt x="30" y="21"/>
              </a:lnTo>
              <a:lnTo>
                <a:pt x="31" y="21"/>
              </a:lnTo>
              <a:lnTo>
                <a:pt x="32" y="21"/>
              </a:lnTo>
              <a:lnTo>
                <a:pt x="33" y="21"/>
              </a:lnTo>
              <a:lnTo>
                <a:pt x="34" y="21"/>
              </a:lnTo>
              <a:lnTo>
                <a:pt x="35" y="21"/>
              </a:lnTo>
              <a:lnTo>
                <a:pt x="36" y="22"/>
              </a:lnTo>
              <a:lnTo>
                <a:pt x="37" y="22"/>
              </a:lnTo>
              <a:lnTo>
                <a:pt x="38" y="23"/>
              </a:lnTo>
              <a:lnTo>
                <a:pt x="40" y="23"/>
              </a:lnTo>
              <a:lnTo>
                <a:pt x="40" y="24"/>
              </a:lnTo>
              <a:lnTo>
                <a:pt x="40" y="25"/>
              </a:lnTo>
              <a:lnTo>
                <a:pt x="40" y="26"/>
              </a:lnTo>
              <a:lnTo>
                <a:pt x="40" y="28"/>
              </a:lnTo>
              <a:lnTo>
                <a:pt x="39" y="29"/>
              </a:lnTo>
              <a:lnTo>
                <a:pt x="39" y="30"/>
              </a:lnTo>
              <a:lnTo>
                <a:pt x="39" y="31"/>
              </a:lnTo>
              <a:lnTo>
                <a:pt x="39" y="33"/>
              </a:lnTo>
              <a:lnTo>
                <a:pt x="38" y="34"/>
              </a:lnTo>
              <a:lnTo>
                <a:pt x="37" y="36"/>
              </a:lnTo>
              <a:lnTo>
                <a:pt x="38" y="36"/>
              </a:lnTo>
              <a:lnTo>
                <a:pt x="40" y="37"/>
              </a:lnTo>
              <a:lnTo>
                <a:pt x="40" y="38"/>
              </a:lnTo>
              <a:lnTo>
                <a:pt x="40" y="39"/>
              </a:lnTo>
              <a:lnTo>
                <a:pt x="41" y="40"/>
              </a:lnTo>
              <a:lnTo>
                <a:pt x="42" y="40"/>
              </a:lnTo>
              <a:lnTo>
                <a:pt x="41" y="41"/>
              </a:lnTo>
              <a:lnTo>
                <a:pt x="40" y="41"/>
              </a:lnTo>
              <a:lnTo>
                <a:pt x="39" y="41"/>
              </a:lnTo>
              <a:lnTo>
                <a:pt x="38" y="40"/>
              </a:lnTo>
              <a:lnTo>
                <a:pt x="37" y="40"/>
              </a:lnTo>
              <a:lnTo>
                <a:pt x="36" y="39"/>
              </a:lnTo>
              <a:lnTo>
                <a:pt x="35" y="39"/>
              </a:lnTo>
              <a:lnTo>
                <a:pt x="34" y="39"/>
              </a:lnTo>
              <a:lnTo>
                <a:pt x="33" y="40"/>
              </a:lnTo>
              <a:lnTo>
                <a:pt x="31" y="39"/>
              </a:lnTo>
              <a:lnTo>
                <a:pt x="30" y="39"/>
              </a:lnTo>
              <a:lnTo>
                <a:pt x="29" y="38"/>
              </a:lnTo>
              <a:lnTo>
                <a:pt x="28" y="37"/>
              </a:lnTo>
              <a:lnTo>
                <a:pt x="27" y="37"/>
              </a:lnTo>
              <a:lnTo>
                <a:pt x="26" y="36"/>
              </a:lnTo>
              <a:lnTo>
                <a:pt x="25" y="36"/>
              </a:lnTo>
              <a:lnTo>
                <a:pt x="24" y="35"/>
              </a:lnTo>
              <a:lnTo>
                <a:pt x="23" y="36"/>
              </a:lnTo>
              <a:lnTo>
                <a:pt x="22" y="37"/>
              </a:lnTo>
              <a:lnTo>
                <a:pt x="22" y="39"/>
              </a:lnTo>
              <a:lnTo>
                <a:pt x="22" y="40"/>
              </a:lnTo>
              <a:lnTo>
                <a:pt x="20" y="40"/>
              </a:lnTo>
              <a:lnTo>
                <a:pt x="19" y="40"/>
              </a:lnTo>
              <a:lnTo>
                <a:pt x="18" y="40"/>
              </a:lnTo>
              <a:lnTo>
                <a:pt x="17" y="39"/>
              </a:lnTo>
              <a:lnTo>
                <a:pt x="16" y="39"/>
              </a:lnTo>
              <a:lnTo>
                <a:pt x="15" y="39"/>
              </a:lnTo>
              <a:lnTo>
                <a:pt x="14" y="38"/>
              </a:lnTo>
              <a:lnTo>
                <a:pt x="13" y="37"/>
              </a:lnTo>
              <a:lnTo>
                <a:pt x="13" y="36"/>
              </a:lnTo>
              <a:lnTo>
                <a:pt x="14" y="35"/>
              </a:lnTo>
              <a:lnTo>
                <a:pt x="13" y="34"/>
              </a:lnTo>
              <a:lnTo>
                <a:pt x="13" y="33"/>
              </a:lnTo>
              <a:lnTo>
                <a:pt x="13" y="32"/>
              </a:lnTo>
              <a:lnTo>
                <a:pt x="14" y="31"/>
              </a:lnTo>
              <a:lnTo>
                <a:pt x="15" y="31"/>
              </a:lnTo>
              <a:lnTo>
                <a:pt x="14" y="29"/>
              </a:lnTo>
              <a:lnTo>
                <a:pt x="14" y="28"/>
              </a:lnTo>
              <a:lnTo>
                <a:pt x="13" y="28"/>
              </a:lnTo>
              <a:lnTo>
                <a:pt x="12" y="27"/>
              </a:lnTo>
              <a:lnTo>
                <a:pt x="10" y="27"/>
              </a:lnTo>
              <a:lnTo>
                <a:pt x="9" y="27"/>
              </a:lnTo>
              <a:lnTo>
                <a:pt x="8" y="26"/>
              </a:lnTo>
              <a:lnTo>
                <a:pt x="7" y="26"/>
              </a:lnTo>
              <a:lnTo>
                <a:pt x="6" y="25"/>
              </a:lnTo>
              <a:lnTo>
                <a:pt x="7" y="26"/>
              </a:lnTo>
              <a:lnTo>
                <a:pt x="9" y="25"/>
              </a:lnTo>
              <a:lnTo>
                <a:pt x="10" y="25"/>
              </a:lnTo>
              <a:lnTo>
                <a:pt x="11" y="25"/>
              </a:lnTo>
              <a:lnTo>
                <a:pt x="12" y="24"/>
              </a:lnTo>
              <a:lnTo>
                <a:pt x="10" y="23"/>
              </a:lnTo>
              <a:lnTo>
                <a:pt x="10" y="22"/>
              </a:lnTo>
              <a:lnTo>
                <a:pt x="10" y="21"/>
              </a:lnTo>
              <a:lnTo>
                <a:pt x="9" y="20"/>
              </a:lnTo>
              <a:lnTo>
                <a:pt x="9" y="19"/>
              </a:lnTo>
              <a:lnTo>
                <a:pt x="9" y="18"/>
              </a:lnTo>
              <a:lnTo>
                <a:pt x="8" y="17"/>
              </a:lnTo>
              <a:lnTo>
                <a:pt x="7" y="17"/>
              </a:lnTo>
              <a:lnTo>
                <a:pt x="6" y="17"/>
              </a:lnTo>
              <a:lnTo>
                <a:pt x="4" y="16"/>
              </a:lnTo>
              <a:lnTo>
                <a:pt x="3" y="16"/>
              </a:lnTo>
              <a:lnTo>
                <a:pt x="3" y="15"/>
              </a:lnTo>
              <a:lnTo>
                <a:pt x="2" y="14"/>
              </a:lnTo>
              <a:lnTo>
                <a:pt x="2" y="13"/>
              </a:lnTo>
              <a:lnTo>
                <a:pt x="2" y="12"/>
              </a:lnTo>
              <a:lnTo>
                <a:pt x="1" y="11"/>
              </a:lnTo>
              <a:lnTo>
                <a:pt x="1" y="10"/>
              </a:lnTo>
              <a:lnTo>
                <a:pt x="1" y="9"/>
              </a:lnTo>
              <a:lnTo>
                <a:pt x="1" y="8"/>
              </a:lnTo>
              <a:lnTo>
                <a:pt x="1" y="6"/>
              </a:lnTo>
              <a:lnTo>
                <a:pt x="1" y="5"/>
              </a:lnTo>
              <a:lnTo>
                <a:pt x="0" y="4"/>
              </a:lnTo>
              <a:lnTo>
                <a:pt x="0" y="3"/>
              </a:lnTo>
              <a:lnTo>
                <a:pt x="1" y="3"/>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111760</xdr:colOff>
      <xdr:row>21</xdr:row>
      <xdr:rowOff>85725</xdr:rowOff>
    </xdr:from>
    <xdr:to>
      <xdr:col>11</xdr:col>
      <xdr:colOff>548640</xdr:colOff>
      <xdr:row>23</xdr:row>
      <xdr:rowOff>152400</xdr:rowOff>
    </xdr:to>
    <xdr:sp>
      <xdr:nvSpPr>
        <xdr:cNvPr id="4903757" name="Freeform 203"/>
        <xdr:cNvSpPr/>
      </xdr:nvSpPr>
      <xdr:spPr>
        <a:xfrm>
          <a:off x="7498080" y="3460115"/>
          <a:ext cx="436880" cy="371475"/>
        </a:xfrm>
        <a:custGeom>
          <a:avLst/>
          <a:gdLst>
            <a:gd name="txL" fmla="*/ 0 w 43"/>
            <a:gd name="txT" fmla="*/ 0 h 42"/>
            <a:gd name="txR" fmla="*/ 43 w 43"/>
            <a:gd name="txB" fmla="*/ 42 h 4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Lst>
          <a:rect l="txL" t="txT" r="txR" b="txB"/>
          <a:pathLst>
            <a:path w="43" h="42">
              <a:moveTo>
                <a:pt x="14" y="3"/>
              </a:moveTo>
              <a:lnTo>
                <a:pt x="15" y="3"/>
              </a:lnTo>
              <a:lnTo>
                <a:pt x="16" y="4"/>
              </a:lnTo>
              <a:lnTo>
                <a:pt x="17" y="6"/>
              </a:lnTo>
              <a:lnTo>
                <a:pt x="19" y="8"/>
              </a:lnTo>
              <a:lnTo>
                <a:pt x="20" y="10"/>
              </a:lnTo>
              <a:lnTo>
                <a:pt x="22" y="12"/>
              </a:lnTo>
              <a:lnTo>
                <a:pt x="22" y="13"/>
              </a:lnTo>
              <a:lnTo>
                <a:pt x="23" y="14"/>
              </a:lnTo>
              <a:lnTo>
                <a:pt x="26" y="15"/>
              </a:lnTo>
              <a:lnTo>
                <a:pt x="27" y="16"/>
              </a:lnTo>
              <a:lnTo>
                <a:pt x="29" y="17"/>
              </a:lnTo>
              <a:lnTo>
                <a:pt x="30" y="17"/>
              </a:lnTo>
              <a:lnTo>
                <a:pt x="32" y="17"/>
              </a:lnTo>
              <a:lnTo>
                <a:pt x="34" y="18"/>
              </a:lnTo>
              <a:lnTo>
                <a:pt x="35" y="18"/>
              </a:lnTo>
              <a:lnTo>
                <a:pt x="36" y="18"/>
              </a:lnTo>
              <a:lnTo>
                <a:pt x="36" y="21"/>
              </a:lnTo>
              <a:lnTo>
                <a:pt x="36" y="22"/>
              </a:lnTo>
              <a:lnTo>
                <a:pt x="37" y="23"/>
              </a:lnTo>
              <a:lnTo>
                <a:pt x="37" y="24"/>
              </a:lnTo>
              <a:lnTo>
                <a:pt x="37" y="25"/>
              </a:lnTo>
              <a:lnTo>
                <a:pt x="37" y="26"/>
              </a:lnTo>
              <a:lnTo>
                <a:pt x="37" y="27"/>
              </a:lnTo>
              <a:lnTo>
                <a:pt x="38" y="29"/>
              </a:lnTo>
              <a:lnTo>
                <a:pt x="39" y="31"/>
              </a:lnTo>
              <a:lnTo>
                <a:pt x="40" y="30"/>
              </a:lnTo>
              <a:lnTo>
                <a:pt x="41" y="30"/>
              </a:lnTo>
              <a:lnTo>
                <a:pt x="42" y="30"/>
              </a:lnTo>
              <a:lnTo>
                <a:pt x="43" y="31"/>
              </a:lnTo>
              <a:lnTo>
                <a:pt x="42" y="31"/>
              </a:lnTo>
              <a:lnTo>
                <a:pt x="41" y="32"/>
              </a:lnTo>
              <a:lnTo>
                <a:pt x="40" y="32"/>
              </a:lnTo>
              <a:lnTo>
                <a:pt x="38" y="33"/>
              </a:lnTo>
              <a:lnTo>
                <a:pt x="37" y="33"/>
              </a:lnTo>
              <a:lnTo>
                <a:pt x="36" y="34"/>
              </a:lnTo>
              <a:lnTo>
                <a:pt x="35" y="34"/>
              </a:lnTo>
              <a:lnTo>
                <a:pt x="34" y="35"/>
              </a:lnTo>
              <a:lnTo>
                <a:pt x="33" y="36"/>
              </a:lnTo>
              <a:lnTo>
                <a:pt x="32" y="36"/>
              </a:lnTo>
              <a:lnTo>
                <a:pt x="31" y="36"/>
              </a:lnTo>
              <a:lnTo>
                <a:pt x="30" y="36"/>
              </a:lnTo>
              <a:lnTo>
                <a:pt x="29" y="37"/>
              </a:lnTo>
              <a:lnTo>
                <a:pt x="27" y="37"/>
              </a:lnTo>
              <a:lnTo>
                <a:pt x="26" y="37"/>
              </a:lnTo>
              <a:lnTo>
                <a:pt x="25" y="37"/>
              </a:lnTo>
              <a:lnTo>
                <a:pt x="24" y="37"/>
              </a:lnTo>
              <a:lnTo>
                <a:pt x="23" y="38"/>
              </a:lnTo>
              <a:lnTo>
                <a:pt x="22" y="38"/>
              </a:lnTo>
              <a:lnTo>
                <a:pt x="21" y="38"/>
              </a:lnTo>
              <a:lnTo>
                <a:pt x="20" y="38"/>
              </a:lnTo>
              <a:lnTo>
                <a:pt x="19" y="38"/>
              </a:lnTo>
              <a:lnTo>
                <a:pt x="18" y="39"/>
              </a:lnTo>
              <a:lnTo>
                <a:pt x="17" y="39"/>
              </a:lnTo>
              <a:lnTo>
                <a:pt x="16" y="39"/>
              </a:lnTo>
              <a:lnTo>
                <a:pt x="15" y="39"/>
              </a:lnTo>
              <a:lnTo>
                <a:pt x="13" y="40"/>
              </a:lnTo>
              <a:lnTo>
                <a:pt x="12" y="40"/>
              </a:lnTo>
              <a:lnTo>
                <a:pt x="11" y="40"/>
              </a:lnTo>
              <a:lnTo>
                <a:pt x="10" y="40"/>
              </a:lnTo>
              <a:lnTo>
                <a:pt x="9" y="40"/>
              </a:lnTo>
              <a:lnTo>
                <a:pt x="8" y="41"/>
              </a:lnTo>
              <a:lnTo>
                <a:pt x="7" y="42"/>
              </a:lnTo>
              <a:lnTo>
                <a:pt x="6" y="42"/>
              </a:lnTo>
              <a:lnTo>
                <a:pt x="4" y="42"/>
              </a:lnTo>
              <a:lnTo>
                <a:pt x="4" y="41"/>
              </a:lnTo>
              <a:lnTo>
                <a:pt x="3" y="40"/>
              </a:lnTo>
              <a:lnTo>
                <a:pt x="3" y="39"/>
              </a:lnTo>
              <a:lnTo>
                <a:pt x="2" y="38"/>
              </a:lnTo>
              <a:lnTo>
                <a:pt x="1" y="35"/>
              </a:lnTo>
              <a:lnTo>
                <a:pt x="2" y="34"/>
              </a:lnTo>
              <a:lnTo>
                <a:pt x="3" y="33"/>
              </a:lnTo>
              <a:lnTo>
                <a:pt x="4" y="32"/>
              </a:lnTo>
              <a:lnTo>
                <a:pt x="5" y="31"/>
              </a:lnTo>
              <a:lnTo>
                <a:pt x="5" y="30"/>
              </a:lnTo>
              <a:lnTo>
                <a:pt x="5" y="29"/>
              </a:lnTo>
              <a:lnTo>
                <a:pt x="6" y="28"/>
              </a:lnTo>
              <a:lnTo>
                <a:pt x="6" y="27"/>
              </a:lnTo>
              <a:lnTo>
                <a:pt x="6" y="25"/>
              </a:lnTo>
              <a:lnTo>
                <a:pt x="5" y="23"/>
              </a:lnTo>
              <a:lnTo>
                <a:pt x="5" y="22"/>
              </a:lnTo>
              <a:lnTo>
                <a:pt x="4" y="21"/>
              </a:lnTo>
              <a:lnTo>
                <a:pt x="4" y="20"/>
              </a:lnTo>
              <a:lnTo>
                <a:pt x="3" y="19"/>
              </a:lnTo>
              <a:lnTo>
                <a:pt x="3" y="18"/>
              </a:lnTo>
              <a:lnTo>
                <a:pt x="2" y="16"/>
              </a:lnTo>
              <a:lnTo>
                <a:pt x="2" y="15"/>
              </a:lnTo>
              <a:lnTo>
                <a:pt x="1" y="14"/>
              </a:lnTo>
              <a:lnTo>
                <a:pt x="1" y="13"/>
              </a:lnTo>
              <a:lnTo>
                <a:pt x="1" y="12"/>
              </a:lnTo>
              <a:lnTo>
                <a:pt x="0" y="10"/>
              </a:lnTo>
              <a:lnTo>
                <a:pt x="1" y="8"/>
              </a:lnTo>
              <a:lnTo>
                <a:pt x="1" y="7"/>
              </a:lnTo>
              <a:lnTo>
                <a:pt x="1" y="6"/>
              </a:lnTo>
              <a:lnTo>
                <a:pt x="2" y="5"/>
              </a:lnTo>
              <a:lnTo>
                <a:pt x="2" y="4"/>
              </a:lnTo>
              <a:lnTo>
                <a:pt x="3" y="3"/>
              </a:lnTo>
              <a:lnTo>
                <a:pt x="4" y="2"/>
              </a:lnTo>
              <a:lnTo>
                <a:pt x="5" y="1"/>
              </a:lnTo>
              <a:lnTo>
                <a:pt x="6" y="1"/>
              </a:lnTo>
              <a:lnTo>
                <a:pt x="7" y="1"/>
              </a:lnTo>
              <a:lnTo>
                <a:pt x="8" y="0"/>
              </a:lnTo>
              <a:lnTo>
                <a:pt x="9" y="0"/>
              </a:lnTo>
              <a:lnTo>
                <a:pt x="10" y="0"/>
              </a:lnTo>
              <a:lnTo>
                <a:pt x="12" y="1"/>
              </a:lnTo>
              <a:lnTo>
                <a:pt x="14" y="2"/>
              </a:lnTo>
              <a:lnTo>
                <a:pt x="14" y="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426720</xdr:colOff>
      <xdr:row>22</xdr:row>
      <xdr:rowOff>47625</xdr:rowOff>
    </xdr:from>
    <xdr:to>
      <xdr:col>13</xdr:col>
      <xdr:colOff>101600</xdr:colOff>
      <xdr:row>24</xdr:row>
      <xdr:rowOff>95250</xdr:rowOff>
    </xdr:to>
    <xdr:sp>
      <xdr:nvSpPr>
        <xdr:cNvPr id="4903758" name="Freeform 205"/>
        <xdr:cNvSpPr/>
      </xdr:nvSpPr>
      <xdr:spPr>
        <a:xfrm>
          <a:off x="8463280" y="3574415"/>
          <a:ext cx="325120" cy="352425"/>
        </a:xfrm>
        <a:custGeom>
          <a:avLst/>
          <a:gdLst>
            <a:gd name="txL" fmla="*/ 0 w 32"/>
            <a:gd name="txT" fmla="*/ 0 h 37"/>
            <a:gd name="txR" fmla="*/ 32 w 32"/>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32" h="37">
              <a:moveTo>
                <a:pt x="0" y="10"/>
              </a:moveTo>
              <a:lnTo>
                <a:pt x="1" y="10"/>
              </a:lnTo>
              <a:lnTo>
                <a:pt x="2" y="9"/>
              </a:lnTo>
              <a:lnTo>
                <a:pt x="4" y="8"/>
              </a:lnTo>
              <a:lnTo>
                <a:pt x="6" y="7"/>
              </a:lnTo>
              <a:lnTo>
                <a:pt x="9" y="6"/>
              </a:lnTo>
              <a:lnTo>
                <a:pt x="10" y="5"/>
              </a:lnTo>
              <a:lnTo>
                <a:pt x="11" y="4"/>
              </a:lnTo>
              <a:lnTo>
                <a:pt x="13" y="3"/>
              </a:lnTo>
              <a:lnTo>
                <a:pt x="14" y="3"/>
              </a:lnTo>
              <a:lnTo>
                <a:pt x="15" y="2"/>
              </a:lnTo>
              <a:lnTo>
                <a:pt x="16" y="1"/>
              </a:lnTo>
              <a:lnTo>
                <a:pt x="17" y="1"/>
              </a:lnTo>
              <a:lnTo>
                <a:pt x="18" y="0"/>
              </a:lnTo>
              <a:lnTo>
                <a:pt x="18" y="1"/>
              </a:lnTo>
              <a:lnTo>
                <a:pt x="18" y="2"/>
              </a:lnTo>
              <a:lnTo>
                <a:pt x="18" y="4"/>
              </a:lnTo>
              <a:lnTo>
                <a:pt x="18" y="5"/>
              </a:lnTo>
              <a:lnTo>
                <a:pt x="18" y="6"/>
              </a:lnTo>
              <a:lnTo>
                <a:pt x="17" y="7"/>
              </a:lnTo>
              <a:lnTo>
                <a:pt x="17" y="8"/>
              </a:lnTo>
              <a:lnTo>
                <a:pt x="17" y="9"/>
              </a:lnTo>
              <a:lnTo>
                <a:pt x="18" y="10"/>
              </a:lnTo>
              <a:lnTo>
                <a:pt x="19" y="10"/>
              </a:lnTo>
              <a:lnTo>
                <a:pt x="20" y="10"/>
              </a:lnTo>
              <a:lnTo>
                <a:pt x="21" y="10"/>
              </a:lnTo>
              <a:lnTo>
                <a:pt x="21" y="11"/>
              </a:lnTo>
              <a:lnTo>
                <a:pt x="21" y="13"/>
              </a:lnTo>
              <a:lnTo>
                <a:pt x="20" y="14"/>
              </a:lnTo>
              <a:lnTo>
                <a:pt x="20" y="15"/>
              </a:lnTo>
              <a:lnTo>
                <a:pt x="20" y="16"/>
              </a:lnTo>
              <a:lnTo>
                <a:pt x="20" y="17"/>
              </a:lnTo>
              <a:lnTo>
                <a:pt x="21" y="18"/>
              </a:lnTo>
              <a:lnTo>
                <a:pt x="22" y="18"/>
              </a:lnTo>
              <a:lnTo>
                <a:pt x="22" y="19"/>
              </a:lnTo>
              <a:lnTo>
                <a:pt x="22" y="20"/>
              </a:lnTo>
              <a:lnTo>
                <a:pt x="21" y="21"/>
              </a:lnTo>
              <a:lnTo>
                <a:pt x="21" y="22"/>
              </a:lnTo>
              <a:lnTo>
                <a:pt x="21" y="23"/>
              </a:lnTo>
              <a:lnTo>
                <a:pt x="21" y="24"/>
              </a:lnTo>
              <a:lnTo>
                <a:pt x="22" y="25"/>
              </a:lnTo>
              <a:lnTo>
                <a:pt x="23" y="26"/>
              </a:lnTo>
              <a:lnTo>
                <a:pt x="24" y="26"/>
              </a:lnTo>
              <a:lnTo>
                <a:pt x="25" y="27"/>
              </a:lnTo>
              <a:lnTo>
                <a:pt x="26" y="28"/>
              </a:lnTo>
              <a:lnTo>
                <a:pt x="27" y="29"/>
              </a:lnTo>
              <a:lnTo>
                <a:pt x="28" y="29"/>
              </a:lnTo>
              <a:lnTo>
                <a:pt x="30" y="31"/>
              </a:lnTo>
              <a:lnTo>
                <a:pt x="32" y="32"/>
              </a:lnTo>
              <a:lnTo>
                <a:pt x="31" y="33"/>
              </a:lnTo>
              <a:lnTo>
                <a:pt x="30" y="33"/>
              </a:lnTo>
              <a:lnTo>
                <a:pt x="30" y="34"/>
              </a:lnTo>
              <a:lnTo>
                <a:pt x="29" y="35"/>
              </a:lnTo>
              <a:lnTo>
                <a:pt x="28" y="37"/>
              </a:lnTo>
              <a:lnTo>
                <a:pt x="27" y="36"/>
              </a:lnTo>
              <a:lnTo>
                <a:pt x="26" y="35"/>
              </a:lnTo>
              <a:lnTo>
                <a:pt x="26" y="34"/>
              </a:lnTo>
              <a:lnTo>
                <a:pt x="24" y="33"/>
              </a:lnTo>
              <a:lnTo>
                <a:pt x="23" y="33"/>
              </a:lnTo>
              <a:lnTo>
                <a:pt x="22" y="34"/>
              </a:lnTo>
              <a:lnTo>
                <a:pt x="22" y="33"/>
              </a:lnTo>
              <a:lnTo>
                <a:pt x="20" y="34"/>
              </a:lnTo>
              <a:lnTo>
                <a:pt x="19" y="35"/>
              </a:lnTo>
              <a:lnTo>
                <a:pt x="18" y="34"/>
              </a:lnTo>
              <a:lnTo>
                <a:pt x="17" y="35"/>
              </a:lnTo>
              <a:lnTo>
                <a:pt x="16" y="34"/>
              </a:lnTo>
              <a:lnTo>
                <a:pt x="15" y="34"/>
              </a:lnTo>
              <a:lnTo>
                <a:pt x="14" y="33"/>
              </a:lnTo>
              <a:lnTo>
                <a:pt x="14" y="32"/>
              </a:lnTo>
              <a:lnTo>
                <a:pt x="13" y="32"/>
              </a:lnTo>
              <a:lnTo>
                <a:pt x="12" y="32"/>
              </a:lnTo>
              <a:lnTo>
                <a:pt x="11" y="31"/>
              </a:lnTo>
              <a:lnTo>
                <a:pt x="10" y="31"/>
              </a:lnTo>
              <a:lnTo>
                <a:pt x="9" y="30"/>
              </a:lnTo>
              <a:lnTo>
                <a:pt x="8" y="30"/>
              </a:lnTo>
              <a:lnTo>
                <a:pt x="7" y="29"/>
              </a:lnTo>
              <a:lnTo>
                <a:pt x="6" y="29"/>
              </a:lnTo>
              <a:lnTo>
                <a:pt x="5" y="28"/>
              </a:lnTo>
              <a:lnTo>
                <a:pt x="4" y="28"/>
              </a:lnTo>
              <a:lnTo>
                <a:pt x="3" y="27"/>
              </a:lnTo>
              <a:lnTo>
                <a:pt x="4" y="26"/>
              </a:lnTo>
              <a:lnTo>
                <a:pt x="5" y="25"/>
              </a:lnTo>
              <a:lnTo>
                <a:pt x="5" y="24"/>
              </a:lnTo>
              <a:lnTo>
                <a:pt x="6" y="23"/>
              </a:lnTo>
              <a:lnTo>
                <a:pt x="6" y="21"/>
              </a:lnTo>
              <a:lnTo>
                <a:pt x="6" y="19"/>
              </a:lnTo>
              <a:lnTo>
                <a:pt x="6" y="18"/>
              </a:lnTo>
              <a:lnTo>
                <a:pt x="6" y="17"/>
              </a:lnTo>
              <a:lnTo>
                <a:pt x="5" y="16"/>
              </a:lnTo>
              <a:lnTo>
                <a:pt x="4" y="17"/>
              </a:lnTo>
              <a:lnTo>
                <a:pt x="4" y="18"/>
              </a:lnTo>
              <a:lnTo>
                <a:pt x="3" y="18"/>
              </a:lnTo>
              <a:lnTo>
                <a:pt x="2" y="17"/>
              </a:lnTo>
              <a:lnTo>
                <a:pt x="2" y="16"/>
              </a:lnTo>
              <a:lnTo>
                <a:pt x="2" y="15"/>
              </a:lnTo>
              <a:lnTo>
                <a:pt x="1" y="14"/>
              </a:lnTo>
              <a:lnTo>
                <a:pt x="0" y="14"/>
              </a:lnTo>
              <a:lnTo>
                <a:pt x="0" y="13"/>
              </a:lnTo>
              <a:lnTo>
                <a:pt x="0" y="12"/>
              </a:lnTo>
              <a:lnTo>
                <a:pt x="0" y="11"/>
              </a:lnTo>
              <a:lnTo>
                <a:pt x="0" y="1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101600</xdr:colOff>
      <xdr:row>23</xdr:row>
      <xdr:rowOff>142875</xdr:rowOff>
    </xdr:from>
    <xdr:to>
      <xdr:col>12</xdr:col>
      <xdr:colOff>568960</xdr:colOff>
      <xdr:row>25</xdr:row>
      <xdr:rowOff>123825</xdr:rowOff>
    </xdr:to>
    <xdr:sp>
      <xdr:nvSpPr>
        <xdr:cNvPr id="4903759" name="Freeform 206"/>
        <xdr:cNvSpPr/>
      </xdr:nvSpPr>
      <xdr:spPr>
        <a:xfrm>
          <a:off x="8138160" y="3822065"/>
          <a:ext cx="467360" cy="285750"/>
        </a:xfrm>
        <a:custGeom>
          <a:avLst/>
          <a:gdLst>
            <a:gd name="txL" fmla="*/ 0 w 46"/>
            <a:gd name="txT" fmla="*/ 0 h 32"/>
            <a:gd name="txR" fmla="*/ 46 w 46"/>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6" h="32">
              <a:moveTo>
                <a:pt x="0" y="21"/>
              </a:moveTo>
              <a:lnTo>
                <a:pt x="1" y="20"/>
              </a:lnTo>
              <a:lnTo>
                <a:pt x="1" y="19"/>
              </a:lnTo>
              <a:lnTo>
                <a:pt x="1" y="17"/>
              </a:lnTo>
              <a:lnTo>
                <a:pt x="2" y="17"/>
              </a:lnTo>
              <a:lnTo>
                <a:pt x="3" y="17"/>
              </a:lnTo>
              <a:lnTo>
                <a:pt x="4" y="18"/>
              </a:lnTo>
              <a:lnTo>
                <a:pt x="5" y="17"/>
              </a:lnTo>
              <a:lnTo>
                <a:pt x="6" y="16"/>
              </a:lnTo>
              <a:lnTo>
                <a:pt x="6" y="15"/>
              </a:lnTo>
              <a:lnTo>
                <a:pt x="7" y="14"/>
              </a:lnTo>
              <a:lnTo>
                <a:pt x="7" y="13"/>
              </a:lnTo>
              <a:lnTo>
                <a:pt x="7" y="12"/>
              </a:lnTo>
              <a:lnTo>
                <a:pt x="8" y="11"/>
              </a:lnTo>
              <a:lnTo>
                <a:pt x="8" y="10"/>
              </a:lnTo>
              <a:lnTo>
                <a:pt x="8" y="9"/>
              </a:lnTo>
              <a:lnTo>
                <a:pt x="9" y="8"/>
              </a:lnTo>
              <a:lnTo>
                <a:pt x="10" y="7"/>
              </a:lnTo>
              <a:lnTo>
                <a:pt x="11" y="7"/>
              </a:lnTo>
              <a:lnTo>
                <a:pt x="11" y="6"/>
              </a:lnTo>
              <a:lnTo>
                <a:pt x="12" y="5"/>
              </a:lnTo>
              <a:lnTo>
                <a:pt x="13" y="4"/>
              </a:lnTo>
              <a:lnTo>
                <a:pt x="14" y="3"/>
              </a:lnTo>
              <a:lnTo>
                <a:pt x="15" y="3"/>
              </a:lnTo>
              <a:lnTo>
                <a:pt x="15" y="4"/>
              </a:lnTo>
              <a:lnTo>
                <a:pt x="16" y="4"/>
              </a:lnTo>
              <a:lnTo>
                <a:pt x="17" y="4"/>
              </a:lnTo>
              <a:lnTo>
                <a:pt x="18" y="4"/>
              </a:lnTo>
              <a:lnTo>
                <a:pt x="19" y="4"/>
              </a:lnTo>
              <a:lnTo>
                <a:pt x="20" y="4"/>
              </a:lnTo>
              <a:lnTo>
                <a:pt x="21" y="4"/>
              </a:lnTo>
              <a:lnTo>
                <a:pt x="23" y="4"/>
              </a:lnTo>
              <a:lnTo>
                <a:pt x="24" y="4"/>
              </a:lnTo>
              <a:lnTo>
                <a:pt x="25" y="3"/>
              </a:lnTo>
              <a:lnTo>
                <a:pt x="26" y="2"/>
              </a:lnTo>
              <a:lnTo>
                <a:pt x="26" y="1"/>
              </a:lnTo>
              <a:lnTo>
                <a:pt x="27" y="0"/>
              </a:lnTo>
              <a:lnTo>
                <a:pt x="28" y="0"/>
              </a:lnTo>
              <a:lnTo>
                <a:pt x="29" y="0"/>
              </a:lnTo>
              <a:lnTo>
                <a:pt x="30" y="1"/>
              </a:lnTo>
              <a:lnTo>
                <a:pt x="31" y="1"/>
              </a:lnTo>
              <a:lnTo>
                <a:pt x="32" y="1"/>
              </a:lnTo>
              <a:lnTo>
                <a:pt x="33" y="1"/>
              </a:lnTo>
              <a:lnTo>
                <a:pt x="35" y="2"/>
              </a:lnTo>
              <a:lnTo>
                <a:pt x="36" y="3"/>
              </a:lnTo>
              <a:lnTo>
                <a:pt x="37" y="3"/>
              </a:lnTo>
              <a:lnTo>
                <a:pt x="38" y="4"/>
              </a:lnTo>
              <a:lnTo>
                <a:pt x="39" y="4"/>
              </a:lnTo>
              <a:lnTo>
                <a:pt x="40" y="5"/>
              </a:lnTo>
              <a:lnTo>
                <a:pt x="41" y="5"/>
              </a:lnTo>
              <a:lnTo>
                <a:pt x="42" y="6"/>
              </a:lnTo>
              <a:lnTo>
                <a:pt x="43" y="6"/>
              </a:lnTo>
              <a:lnTo>
                <a:pt x="44" y="7"/>
              </a:lnTo>
              <a:lnTo>
                <a:pt x="45" y="7"/>
              </a:lnTo>
              <a:lnTo>
                <a:pt x="46" y="7"/>
              </a:lnTo>
              <a:lnTo>
                <a:pt x="46" y="8"/>
              </a:lnTo>
              <a:lnTo>
                <a:pt x="45" y="10"/>
              </a:lnTo>
              <a:lnTo>
                <a:pt x="45" y="11"/>
              </a:lnTo>
              <a:lnTo>
                <a:pt x="44" y="12"/>
              </a:lnTo>
              <a:lnTo>
                <a:pt x="42" y="12"/>
              </a:lnTo>
              <a:lnTo>
                <a:pt x="41" y="12"/>
              </a:lnTo>
              <a:lnTo>
                <a:pt x="41" y="13"/>
              </a:lnTo>
              <a:lnTo>
                <a:pt x="40" y="14"/>
              </a:lnTo>
              <a:lnTo>
                <a:pt x="39" y="14"/>
              </a:lnTo>
              <a:lnTo>
                <a:pt x="38" y="15"/>
              </a:lnTo>
              <a:lnTo>
                <a:pt x="37" y="16"/>
              </a:lnTo>
              <a:lnTo>
                <a:pt x="37" y="17"/>
              </a:lnTo>
              <a:lnTo>
                <a:pt x="35" y="18"/>
              </a:lnTo>
              <a:lnTo>
                <a:pt x="34" y="18"/>
              </a:lnTo>
              <a:lnTo>
                <a:pt x="34" y="19"/>
              </a:lnTo>
              <a:lnTo>
                <a:pt x="33" y="19"/>
              </a:lnTo>
              <a:lnTo>
                <a:pt x="32" y="20"/>
              </a:lnTo>
              <a:lnTo>
                <a:pt x="32" y="22"/>
              </a:lnTo>
              <a:lnTo>
                <a:pt x="31" y="23"/>
              </a:lnTo>
              <a:lnTo>
                <a:pt x="31" y="24"/>
              </a:lnTo>
              <a:lnTo>
                <a:pt x="30" y="24"/>
              </a:lnTo>
              <a:lnTo>
                <a:pt x="30" y="25"/>
              </a:lnTo>
              <a:lnTo>
                <a:pt x="30" y="26"/>
              </a:lnTo>
              <a:lnTo>
                <a:pt x="30" y="27"/>
              </a:lnTo>
              <a:lnTo>
                <a:pt x="30" y="29"/>
              </a:lnTo>
              <a:lnTo>
                <a:pt x="30" y="30"/>
              </a:lnTo>
              <a:lnTo>
                <a:pt x="30" y="32"/>
              </a:lnTo>
              <a:lnTo>
                <a:pt x="29" y="32"/>
              </a:lnTo>
              <a:lnTo>
                <a:pt x="27" y="32"/>
              </a:lnTo>
              <a:lnTo>
                <a:pt x="26" y="32"/>
              </a:lnTo>
              <a:lnTo>
                <a:pt x="25" y="32"/>
              </a:lnTo>
              <a:lnTo>
                <a:pt x="23" y="31"/>
              </a:lnTo>
              <a:lnTo>
                <a:pt x="22" y="31"/>
              </a:lnTo>
              <a:lnTo>
                <a:pt x="21" y="31"/>
              </a:lnTo>
              <a:lnTo>
                <a:pt x="20" y="31"/>
              </a:lnTo>
              <a:lnTo>
                <a:pt x="19" y="31"/>
              </a:lnTo>
              <a:lnTo>
                <a:pt x="17" y="31"/>
              </a:lnTo>
              <a:lnTo>
                <a:pt x="16" y="31"/>
              </a:lnTo>
              <a:lnTo>
                <a:pt x="15" y="30"/>
              </a:lnTo>
              <a:lnTo>
                <a:pt x="15" y="28"/>
              </a:lnTo>
              <a:lnTo>
                <a:pt x="15" y="27"/>
              </a:lnTo>
              <a:lnTo>
                <a:pt x="14" y="27"/>
              </a:lnTo>
              <a:lnTo>
                <a:pt x="13" y="28"/>
              </a:lnTo>
              <a:lnTo>
                <a:pt x="12" y="28"/>
              </a:lnTo>
              <a:lnTo>
                <a:pt x="11" y="28"/>
              </a:lnTo>
              <a:lnTo>
                <a:pt x="10" y="29"/>
              </a:lnTo>
              <a:lnTo>
                <a:pt x="9" y="29"/>
              </a:lnTo>
              <a:lnTo>
                <a:pt x="8" y="29"/>
              </a:lnTo>
              <a:lnTo>
                <a:pt x="7" y="29"/>
              </a:lnTo>
              <a:lnTo>
                <a:pt x="6" y="29"/>
              </a:lnTo>
              <a:lnTo>
                <a:pt x="5" y="28"/>
              </a:lnTo>
              <a:lnTo>
                <a:pt x="5" y="27"/>
              </a:lnTo>
              <a:lnTo>
                <a:pt x="4" y="26"/>
              </a:lnTo>
              <a:lnTo>
                <a:pt x="4" y="25"/>
              </a:lnTo>
              <a:lnTo>
                <a:pt x="4" y="24"/>
              </a:lnTo>
              <a:lnTo>
                <a:pt x="3" y="23"/>
              </a:lnTo>
              <a:lnTo>
                <a:pt x="2" y="23"/>
              </a:lnTo>
              <a:lnTo>
                <a:pt x="1" y="22"/>
              </a:lnTo>
              <a:lnTo>
                <a:pt x="0" y="22"/>
              </a:lnTo>
              <a:lnTo>
                <a:pt x="0" y="2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355600</xdr:colOff>
      <xdr:row>20</xdr:row>
      <xdr:rowOff>76200</xdr:rowOff>
    </xdr:from>
    <xdr:to>
      <xdr:col>13</xdr:col>
      <xdr:colOff>142240</xdr:colOff>
      <xdr:row>22</xdr:row>
      <xdr:rowOff>152400</xdr:rowOff>
    </xdr:to>
    <xdr:sp>
      <xdr:nvSpPr>
        <xdr:cNvPr id="4903760" name="Freeform 207"/>
        <xdr:cNvSpPr/>
      </xdr:nvSpPr>
      <xdr:spPr>
        <a:xfrm>
          <a:off x="8392160" y="3298190"/>
          <a:ext cx="436880" cy="381000"/>
        </a:xfrm>
        <a:custGeom>
          <a:avLst/>
          <a:gdLst>
            <a:gd name="txL" fmla="*/ 0 w 43"/>
            <a:gd name="txT" fmla="*/ 0 h 40"/>
            <a:gd name="txR" fmla="*/ 43 w 43"/>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3" h="40">
              <a:moveTo>
                <a:pt x="0" y="21"/>
              </a:moveTo>
              <a:lnTo>
                <a:pt x="1" y="20"/>
              </a:lnTo>
              <a:lnTo>
                <a:pt x="1" y="19"/>
              </a:lnTo>
              <a:lnTo>
                <a:pt x="2" y="18"/>
              </a:lnTo>
              <a:lnTo>
                <a:pt x="3" y="17"/>
              </a:lnTo>
              <a:lnTo>
                <a:pt x="3" y="15"/>
              </a:lnTo>
              <a:lnTo>
                <a:pt x="4" y="14"/>
              </a:lnTo>
              <a:lnTo>
                <a:pt x="5" y="13"/>
              </a:lnTo>
              <a:lnTo>
                <a:pt x="5" y="11"/>
              </a:lnTo>
              <a:lnTo>
                <a:pt x="6" y="10"/>
              </a:lnTo>
              <a:lnTo>
                <a:pt x="7" y="8"/>
              </a:lnTo>
              <a:lnTo>
                <a:pt x="8" y="7"/>
              </a:lnTo>
              <a:lnTo>
                <a:pt x="10" y="5"/>
              </a:lnTo>
              <a:lnTo>
                <a:pt x="11" y="5"/>
              </a:lnTo>
              <a:lnTo>
                <a:pt x="13" y="4"/>
              </a:lnTo>
              <a:lnTo>
                <a:pt x="14" y="4"/>
              </a:lnTo>
              <a:lnTo>
                <a:pt x="15" y="3"/>
              </a:lnTo>
              <a:lnTo>
                <a:pt x="17" y="3"/>
              </a:lnTo>
              <a:lnTo>
                <a:pt x="19" y="3"/>
              </a:lnTo>
              <a:lnTo>
                <a:pt x="21" y="3"/>
              </a:lnTo>
              <a:lnTo>
                <a:pt x="22" y="3"/>
              </a:lnTo>
              <a:lnTo>
                <a:pt x="23" y="3"/>
              </a:lnTo>
              <a:lnTo>
                <a:pt x="24" y="3"/>
              </a:lnTo>
              <a:lnTo>
                <a:pt x="26" y="3"/>
              </a:lnTo>
              <a:lnTo>
                <a:pt x="27" y="3"/>
              </a:lnTo>
              <a:lnTo>
                <a:pt x="28" y="3"/>
              </a:lnTo>
              <a:lnTo>
                <a:pt x="29" y="3"/>
              </a:lnTo>
              <a:lnTo>
                <a:pt x="31" y="3"/>
              </a:lnTo>
              <a:lnTo>
                <a:pt x="32" y="2"/>
              </a:lnTo>
              <a:lnTo>
                <a:pt x="33" y="2"/>
              </a:lnTo>
              <a:lnTo>
                <a:pt x="35" y="1"/>
              </a:lnTo>
              <a:lnTo>
                <a:pt x="36" y="1"/>
              </a:lnTo>
              <a:lnTo>
                <a:pt x="37" y="0"/>
              </a:lnTo>
              <a:lnTo>
                <a:pt x="40" y="0"/>
              </a:lnTo>
              <a:lnTo>
                <a:pt x="41" y="2"/>
              </a:lnTo>
              <a:lnTo>
                <a:pt x="42" y="4"/>
              </a:lnTo>
              <a:lnTo>
                <a:pt x="42" y="5"/>
              </a:lnTo>
              <a:lnTo>
                <a:pt x="42" y="6"/>
              </a:lnTo>
              <a:lnTo>
                <a:pt x="43" y="8"/>
              </a:lnTo>
              <a:lnTo>
                <a:pt x="43" y="9"/>
              </a:lnTo>
              <a:lnTo>
                <a:pt x="43" y="10"/>
              </a:lnTo>
              <a:lnTo>
                <a:pt x="43" y="11"/>
              </a:lnTo>
              <a:lnTo>
                <a:pt x="43" y="12"/>
              </a:lnTo>
              <a:lnTo>
                <a:pt x="43" y="13"/>
              </a:lnTo>
              <a:lnTo>
                <a:pt x="43" y="15"/>
              </a:lnTo>
              <a:lnTo>
                <a:pt x="43" y="16"/>
              </a:lnTo>
              <a:lnTo>
                <a:pt x="43" y="17"/>
              </a:lnTo>
              <a:lnTo>
                <a:pt x="43" y="18"/>
              </a:lnTo>
              <a:lnTo>
                <a:pt x="43" y="19"/>
              </a:lnTo>
              <a:lnTo>
                <a:pt x="43" y="21"/>
              </a:lnTo>
              <a:lnTo>
                <a:pt x="42" y="21"/>
              </a:lnTo>
              <a:lnTo>
                <a:pt x="41" y="22"/>
              </a:lnTo>
              <a:lnTo>
                <a:pt x="40" y="22"/>
              </a:lnTo>
              <a:lnTo>
                <a:pt x="39" y="23"/>
              </a:lnTo>
              <a:lnTo>
                <a:pt x="38" y="23"/>
              </a:lnTo>
              <a:lnTo>
                <a:pt x="37" y="24"/>
              </a:lnTo>
              <a:lnTo>
                <a:pt x="36" y="25"/>
              </a:lnTo>
              <a:lnTo>
                <a:pt x="35" y="25"/>
              </a:lnTo>
              <a:lnTo>
                <a:pt x="34" y="26"/>
              </a:lnTo>
              <a:lnTo>
                <a:pt x="33" y="26"/>
              </a:lnTo>
              <a:lnTo>
                <a:pt x="31" y="27"/>
              </a:lnTo>
              <a:lnTo>
                <a:pt x="30" y="28"/>
              </a:lnTo>
              <a:lnTo>
                <a:pt x="29" y="28"/>
              </a:lnTo>
              <a:lnTo>
                <a:pt x="28" y="29"/>
              </a:lnTo>
              <a:lnTo>
                <a:pt x="27" y="30"/>
              </a:lnTo>
              <a:lnTo>
                <a:pt x="25" y="30"/>
              </a:lnTo>
              <a:lnTo>
                <a:pt x="24" y="31"/>
              </a:lnTo>
              <a:lnTo>
                <a:pt x="23" y="31"/>
              </a:lnTo>
              <a:lnTo>
                <a:pt x="22" y="32"/>
              </a:lnTo>
              <a:lnTo>
                <a:pt x="21" y="33"/>
              </a:lnTo>
              <a:lnTo>
                <a:pt x="20" y="33"/>
              </a:lnTo>
              <a:lnTo>
                <a:pt x="18" y="34"/>
              </a:lnTo>
              <a:lnTo>
                <a:pt x="17" y="35"/>
              </a:lnTo>
              <a:lnTo>
                <a:pt x="16" y="36"/>
              </a:lnTo>
              <a:lnTo>
                <a:pt x="13" y="37"/>
              </a:lnTo>
              <a:lnTo>
                <a:pt x="11" y="38"/>
              </a:lnTo>
              <a:lnTo>
                <a:pt x="9" y="39"/>
              </a:lnTo>
              <a:lnTo>
                <a:pt x="8" y="40"/>
              </a:lnTo>
              <a:lnTo>
                <a:pt x="7" y="40"/>
              </a:lnTo>
              <a:lnTo>
                <a:pt x="7" y="39"/>
              </a:lnTo>
              <a:lnTo>
                <a:pt x="7" y="37"/>
              </a:lnTo>
              <a:lnTo>
                <a:pt x="7" y="36"/>
              </a:lnTo>
              <a:lnTo>
                <a:pt x="7" y="35"/>
              </a:lnTo>
              <a:lnTo>
                <a:pt x="6" y="35"/>
              </a:lnTo>
              <a:lnTo>
                <a:pt x="5" y="35"/>
              </a:lnTo>
              <a:lnTo>
                <a:pt x="4" y="34"/>
              </a:lnTo>
              <a:lnTo>
                <a:pt x="5" y="33"/>
              </a:lnTo>
              <a:lnTo>
                <a:pt x="5" y="32"/>
              </a:lnTo>
              <a:lnTo>
                <a:pt x="5" y="31"/>
              </a:lnTo>
              <a:lnTo>
                <a:pt x="5" y="30"/>
              </a:lnTo>
              <a:lnTo>
                <a:pt x="6" y="29"/>
              </a:lnTo>
              <a:lnTo>
                <a:pt x="6" y="28"/>
              </a:lnTo>
              <a:lnTo>
                <a:pt x="6" y="27"/>
              </a:lnTo>
              <a:lnTo>
                <a:pt x="5" y="26"/>
              </a:lnTo>
              <a:lnTo>
                <a:pt x="4" y="25"/>
              </a:lnTo>
              <a:lnTo>
                <a:pt x="3" y="24"/>
              </a:lnTo>
              <a:lnTo>
                <a:pt x="0" y="22"/>
              </a:lnTo>
              <a:lnTo>
                <a:pt x="0" y="2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30480</xdr:colOff>
      <xdr:row>22</xdr:row>
      <xdr:rowOff>152400</xdr:rowOff>
    </xdr:from>
    <xdr:to>
      <xdr:col>12</xdr:col>
      <xdr:colOff>375920</xdr:colOff>
      <xdr:row>24</xdr:row>
      <xdr:rowOff>152400</xdr:rowOff>
    </xdr:to>
    <xdr:sp>
      <xdr:nvSpPr>
        <xdr:cNvPr id="4903761" name="Freeform 208"/>
        <xdr:cNvSpPr/>
      </xdr:nvSpPr>
      <xdr:spPr>
        <a:xfrm>
          <a:off x="8067040" y="3679190"/>
          <a:ext cx="345440" cy="304800"/>
        </a:xfrm>
        <a:custGeom>
          <a:avLst/>
          <a:gdLst>
            <a:gd name="txL" fmla="*/ 0 w 34"/>
            <a:gd name="txT" fmla="*/ 0 h 33"/>
            <a:gd name="txR" fmla="*/ 34 w 34"/>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0" y="2147483647"/>
            </a:cxn>
          </a:cxnLst>
          <a:rect l="txL" t="txT" r="txR" b="txB"/>
          <a:pathLst>
            <a:path w="34" h="33">
              <a:moveTo>
                <a:pt x="0" y="23"/>
              </a:moveTo>
              <a:lnTo>
                <a:pt x="1" y="22"/>
              </a:lnTo>
              <a:lnTo>
                <a:pt x="1" y="19"/>
              </a:lnTo>
              <a:lnTo>
                <a:pt x="2" y="18"/>
              </a:lnTo>
              <a:lnTo>
                <a:pt x="3" y="17"/>
              </a:lnTo>
              <a:lnTo>
                <a:pt x="5" y="17"/>
              </a:lnTo>
              <a:lnTo>
                <a:pt x="4" y="15"/>
              </a:lnTo>
              <a:lnTo>
                <a:pt x="3" y="14"/>
              </a:lnTo>
              <a:lnTo>
                <a:pt x="3" y="12"/>
              </a:lnTo>
              <a:lnTo>
                <a:pt x="2" y="11"/>
              </a:lnTo>
              <a:lnTo>
                <a:pt x="1" y="10"/>
              </a:lnTo>
              <a:lnTo>
                <a:pt x="2" y="9"/>
              </a:lnTo>
              <a:lnTo>
                <a:pt x="3" y="9"/>
              </a:lnTo>
              <a:lnTo>
                <a:pt x="3" y="8"/>
              </a:lnTo>
              <a:lnTo>
                <a:pt x="4" y="7"/>
              </a:lnTo>
              <a:lnTo>
                <a:pt x="5" y="6"/>
              </a:lnTo>
              <a:lnTo>
                <a:pt x="6" y="5"/>
              </a:lnTo>
              <a:lnTo>
                <a:pt x="7" y="5"/>
              </a:lnTo>
              <a:lnTo>
                <a:pt x="8" y="5"/>
              </a:lnTo>
              <a:lnTo>
                <a:pt x="9" y="5"/>
              </a:lnTo>
              <a:lnTo>
                <a:pt x="12" y="4"/>
              </a:lnTo>
              <a:lnTo>
                <a:pt x="13" y="4"/>
              </a:lnTo>
              <a:lnTo>
                <a:pt x="14" y="4"/>
              </a:lnTo>
              <a:lnTo>
                <a:pt x="15" y="3"/>
              </a:lnTo>
              <a:lnTo>
                <a:pt x="17" y="2"/>
              </a:lnTo>
              <a:lnTo>
                <a:pt x="18" y="1"/>
              </a:lnTo>
              <a:lnTo>
                <a:pt x="19" y="1"/>
              </a:lnTo>
              <a:lnTo>
                <a:pt x="20" y="0"/>
              </a:lnTo>
              <a:lnTo>
                <a:pt x="20" y="1"/>
              </a:lnTo>
              <a:lnTo>
                <a:pt x="22" y="0"/>
              </a:lnTo>
              <a:lnTo>
                <a:pt x="23" y="1"/>
              </a:lnTo>
              <a:lnTo>
                <a:pt x="24" y="1"/>
              </a:lnTo>
              <a:lnTo>
                <a:pt x="25" y="1"/>
              </a:lnTo>
              <a:lnTo>
                <a:pt x="26" y="1"/>
              </a:lnTo>
              <a:lnTo>
                <a:pt x="26" y="2"/>
              </a:lnTo>
              <a:lnTo>
                <a:pt x="27" y="3"/>
              </a:lnTo>
              <a:lnTo>
                <a:pt x="27" y="5"/>
              </a:lnTo>
              <a:lnTo>
                <a:pt x="27" y="6"/>
              </a:lnTo>
              <a:lnTo>
                <a:pt x="27" y="7"/>
              </a:lnTo>
              <a:lnTo>
                <a:pt x="27" y="8"/>
              </a:lnTo>
              <a:lnTo>
                <a:pt x="26" y="9"/>
              </a:lnTo>
              <a:lnTo>
                <a:pt x="26" y="10"/>
              </a:lnTo>
              <a:lnTo>
                <a:pt x="26" y="11"/>
              </a:lnTo>
              <a:lnTo>
                <a:pt x="27" y="12"/>
              </a:lnTo>
              <a:lnTo>
                <a:pt x="27" y="13"/>
              </a:lnTo>
              <a:lnTo>
                <a:pt x="27" y="14"/>
              </a:lnTo>
              <a:lnTo>
                <a:pt x="28" y="14"/>
              </a:lnTo>
              <a:lnTo>
                <a:pt x="30" y="14"/>
              </a:lnTo>
              <a:lnTo>
                <a:pt x="31" y="14"/>
              </a:lnTo>
              <a:lnTo>
                <a:pt x="32" y="15"/>
              </a:lnTo>
              <a:lnTo>
                <a:pt x="33" y="15"/>
              </a:lnTo>
              <a:lnTo>
                <a:pt x="34" y="15"/>
              </a:lnTo>
              <a:lnTo>
                <a:pt x="33" y="16"/>
              </a:lnTo>
              <a:lnTo>
                <a:pt x="33" y="17"/>
              </a:lnTo>
              <a:lnTo>
                <a:pt x="32" y="18"/>
              </a:lnTo>
              <a:lnTo>
                <a:pt x="31" y="19"/>
              </a:lnTo>
              <a:lnTo>
                <a:pt x="30" y="19"/>
              </a:lnTo>
              <a:lnTo>
                <a:pt x="28" y="19"/>
              </a:lnTo>
              <a:lnTo>
                <a:pt x="27" y="19"/>
              </a:lnTo>
              <a:lnTo>
                <a:pt x="26" y="19"/>
              </a:lnTo>
              <a:lnTo>
                <a:pt x="25" y="19"/>
              </a:lnTo>
              <a:lnTo>
                <a:pt x="24" y="19"/>
              </a:lnTo>
              <a:lnTo>
                <a:pt x="23" y="19"/>
              </a:lnTo>
              <a:lnTo>
                <a:pt x="22" y="19"/>
              </a:lnTo>
              <a:lnTo>
                <a:pt x="22" y="18"/>
              </a:lnTo>
              <a:lnTo>
                <a:pt x="21" y="18"/>
              </a:lnTo>
              <a:lnTo>
                <a:pt x="20" y="19"/>
              </a:lnTo>
              <a:lnTo>
                <a:pt x="19" y="20"/>
              </a:lnTo>
              <a:lnTo>
                <a:pt x="18" y="21"/>
              </a:lnTo>
              <a:lnTo>
                <a:pt x="18" y="22"/>
              </a:lnTo>
              <a:lnTo>
                <a:pt x="17" y="22"/>
              </a:lnTo>
              <a:lnTo>
                <a:pt x="16" y="23"/>
              </a:lnTo>
              <a:lnTo>
                <a:pt x="15" y="24"/>
              </a:lnTo>
              <a:lnTo>
                <a:pt x="15" y="25"/>
              </a:lnTo>
              <a:lnTo>
                <a:pt x="15" y="26"/>
              </a:lnTo>
              <a:lnTo>
                <a:pt x="14" y="27"/>
              </a:lnTo>
              <a:lnTo>
                <a:pt x="14" y="28"/>
              </a:lnTo>
              <a:lnTo>
                <a:pt x="14" y="29"/>
              </a:lnTo>
              <a:lnTo>
                <a:pt x="13" y="30"/>
              </a:lnTo>
              <a:lnTo>
                <a:pt x="13" y="31"/>
              </a:lnTo>
              <a:lnTo>
                <a:pt x="12" y="32"/>
              </a:lnTo>
              <a:lnTo>
                <a:pt x="11" y="33"/>
              </a:lnTo>
              <a:lnTo>
                <a:pt x="10" y="32"/>
              </a:lnTo>
              <a:lnTo>
                <a:pt x="9" y="32"/>
              </a:lnTo>
              <a:lnTo>
                <a:pt x="8" y="32"/>
              </a:lnTo>
              <a:lnTo>
                <a:pt x="6" y="31"/>
              </a:lnTo>
              <a:lnTo>
                <a:pt x="5" y="31"/>
              </a:lnTo>
              <a:lnTo>
                <a:pt x="4" y="31"/>
              </a:lnTo>
              <a:lnTo>
                <a:pt x="2" y="30"/>
              </a:lnTo>
              <a:lnTo>
                <a:pt x="1" y="30"/>
              </a:lnTo>
              <a:lnTo>
                <a:pt x="1" y="29"/>
              </a:lnTo>
              <a:lnTo>
                <a:pt x="0" y="28"/>
              </a:lnTo>
              <a:lnTo>
                <a:pt x="0" y="27"/>
              </a:lnTo>
              <a:lnTo>
                <a:pt x="1" y="26"/>
              </a:lnTo>
              <a:lnTo>
                <a:pt x="1" y="25"/>
              </a:lnTo>
              <a:lnTo>
                <a:pt x="0" y="24"/>
              </a:lnTo>
              <a:lnTo>
                <a:pt x="0" y="23"/>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477520</xdr:colOff>
      <xdr:row>22</xdr:row>
      <xdr:rowOff>19050</xdr:rowOff>
    </xdr:from>
    <xdr:to>
      <xdr:col>12</xdr:col>
      <xdr:colOff>345440</xdr:colOff>
      <xdr:row>23</xdr:row>
      <xdr:rowOff>104775</xdr:rowOff>
    </xdr:to>
    <xdr:sp>
      <xdr:nvSpPr>
        <xdr:cNvPr id="4903762" name="Freeform 209"/>
        <xdr:cNvSpPr/>
      </xdr:nvSpPr>
      <xdr:spPr>
        <a:xfrm>
          <a:off x="7863840" y="3545840"/>
          <a:ext cx="518160" cy="238125"/>
        </a:xfrm>
        <a:custGeom>
          <a:avLst/>
          <a:gdLst>
            <a:gd name="txL" fmla="*/ 0 w 51"/>
            <a:gd name="txT" fmla="*/ 0 h 24"/>
            <a:gd name="txR" fmla="*/ 51 w 51"/>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51" h="24">
              <a:moveTo>
                <a:pt x="1" y="5"/>
              </a:moveTo>
              <a:lnTo>
                <a:pt x="1" y="4"/>
              </a:lnTo>
              <a:lnTo>
                <a:pt x="3" y="4"/>
              </a:lnTo>
              <a:lnTo>
                <a:pt x="6" y="4"/>
              </a:lnTo>
              <a:lnTo>
                <a:pt x="7" y="3"/>
              </a:lnTo>
              <a:lnTo>
                <a:pt x="9" y="3"/>
              </a:lnTo>
              <a:lnTo>
                <a:pt x="10" y="3"/>
              </a:lnTo>
              <a:lnTo>
                <a:pt x="11" y="2"/>
              </a:lnTo>
              <a:lnTo>
                <a:pt x="13" y="2"/>
              </a:lnTo>
              <a:lnTo>
                <a:pt x="14" y="2"/>
              </a:lnTo>
              <a:lnTo>
                <a:pt x="16" y="2"/>
              </a:lnTo>
              <a:lnTo>
                <a:pt x="17" y="2"/>
              </a:lnTo>
              <a:lnTo>
                <a:pt x="18" y="2"/>
              </a:lnTo>
              <a:lnTo>
                <a:pt x="19" y="2"/>
              </a:lnTo>
              <a:lnTo>
                <a:pt x="21" y="2"/>
              </a:lnTo>
              <a:lnTo>
                <a:pt x="22" y="2"/>
              </a:lnTo>
              <a:lnTo>
                <a:pt x="23" y="2"/>
              </a:lnTo>
              <a:lnTo>
                <a:pt x="24" y="2"/>
              </a:lnTo>
              <a:lnTo>
                <a:pt x="25" y="2"/>
              </a:lnTo>
              <a:lnTo>
                <a:pt x="27" y="2"/>
              </a:lnTo>
              <a:lnTo>
                <a:pt x="28" y="2"/>
              </a:lnTo>
              <a:lnTo>
                <a:pt x="29" y="3"/>
              </a:lnTo>
              <a:lnTo>
                <a:pt x="30" y="3"/>
              </a:lnTo>
              <a:lnTo>
                <a:pt x="32" y="3"/>
              </a:lnTo>
              <a:lnTo>
                <a:pt x="33" y="3"/>
              </a:lnTo>
              <a:lnTo>
                <a:pt x="34" y="2"/>
              </a:lnTo>
              <a:lnTo>
                <a:pt x="35" y="2"/>
              </a:lnTo>
              <a:lnTo>
                <a:pt x="36" y="2"/>
              </a:lnTo>
              <a:lnTo>
                <a:pt x="37" y="2"/>
              </a:lnTo>
              <a:lnTo>
                <a:pt x="39" y="2"/>
              </a:lnTo>
              <a:lnTo>
                <a:pt x="40" y="2"/>
              </a:lnTo>
              <a:lnTo>
                <a:pt x="42" y="2"/>
              </a:lnTo>
              <a:lnTo>
                <a:pt x="43" y="1"/>
              </a:lnTo>
              <a:lnTo>
                <a:pt x="44" y="1"/>
              </a:lnTo>
              <a:lnTo>
                <a:pt x="46" y="0"/>
              </a:lnTo>
              <a:lnTo>
                <a:pt x="47" y="1"/>
              </a:lnTo>
              <a:lnTo>
                <a:pt x="49" y="3"/>
              </a:lnTo>
              <a:lnTo>
                <a:pt x="49" y="4"/>
              </a:lnTo>
              <a:lnTo>
                <a:pt x="50" y="5"/>
              </a:lnTo>
              <a:lnTo>
                <a:pt x="51" y="4"/>
              </a:lnTo>
              <a:lnTo>
                <a:pt x="51" y="6"/>
              </a:lnTo>
              <a:lnTo>
                <a:pt x="51" y="7"/>
              </a:lnTo>
              <a:lnTo>
                <a:pt x="51" y="8"/>
              </a:lnTo>
              <a:lnTo>
                <a:pt x="51" y="10"/>
              </a:lnTo>
              <a:lnTo>
                <a:pt x="51" y="11"/>
              </a:lnTo>
              <a:lnTo>
                <a:pt x="49" y="11"/>
              </a:lnTo>
              <a:lnTo>
                <a:pt x="48" y="12"/>
              </a:lnTo>
              <a:lnTo>
                <a:pt x="47" y="12"/>
              </a:lnTo>
              <a:lnTo>
                <a:pt x="46" y="11"/>
              </a:lnTo>
              <a:lnTo>
                <a:pt x="46" y="13"/>
              </a:lnTo>
              <a:lnTo>
                <a:pt x="46" y="14"/>
              </a:lnTo>
              <a:lnTo>
                <a:pt x="45" y="14"/>
              </a:lnTo>
              <a:lnTo>
                <a:pt x="44" y="14"/>
              </a:lnTo>
              <a:lnTo>
                <a:pt x="43" y="14"/>
              </a:lnTo>
              <a:lnTo>
                <a:pt x="42" y="13"/>
              </a:lnTo>
              <a:lnTo>
                <a:pt x="40" y="14"/>
              </a:lnTo>
              <a:lnTo>
                <a:pt x="40" y="13"/>
              </a:lnTo>
              <a:lnTo>
                <a:pt x="39" y="14"/>
              </a:lnTo>
              <a:lnTo>
                <a:pt x="38" y="14"/>
              </a:lnTo>
              <a:lnTo>
                <a:pt x="37" y="15"/>
              </a:lnTo>
              <a:lnTo>
                <a:pt x="35" y="16"/>
              </a:lnTo>
              <a:lnTo>
                <a:pt x="34" y="17"/>
              </a:lnTo>
              <a:lnTo>
                <a:pt x="33" y="17"/>
              </a:lnTo>
              <a:lnTo>
                <a:pt x="32" y="17"/>
              </a:lnTo>
              <a:lnTo>
                <a:pt x="29" y="18"/>
              </a:lnTo>
              <a:lnTo>
                <a:pt x="28" y="18"/>
              </a:lnTo>
              <a:lnTo>
                <a:pt x="27" y="18"/>
              </a:lnTo>
              <a:lnTo>
                <a:pt x="26" y="18"/>
              </a:lnTo>
              <a:lnTo>
                <a:pt x="25" y="19"/>
              </a:lnTo>
              <a:lnTo>
                <a:pt x="24" y="20"/>
              </a:lnTo>
              <a:lnTo>
                <a:pt x="23" y="21"/>
              </a:lnTo>
              <a:lnTo>
                <a:pt x="23" y="22"/>
              </a:lnTo>
              <a:lnTo>
                <a:pt x="22" y="22"/>
              </a:lnTo>
              <a:lnTo>
                <a:pt x="21" y="23"/>
              </a:lnTo>
              <a:lnTo>
                <a:pt x="20" y="23"/>
              </a:lnTo>
              <a:lnTo>
                <a:pt x="19" y="24"/>
              </a:lnTo>
              <a:lnTo>
                <a:pt x="19" y="23"/>
              </a:lnTo>
              <a:lnTo>
                <a:pt x="18" y="22"/>
              </a:lnTo>
              <a:lnTo>
                <a:pt x="18" y="21"/>
              </a:lnTo>
              <a:lnTo>
                <a:pt x="17" y="20"/>
              </a:lnTo>
              <a:lnTo>
                <a:pt x="17" y="19"/>
              </a:lnTo>
              <a:lnTo>
                <a:pt x="16" y="18"/>
              </a:lnTo>
              <a:lnTo>
                <a:pt x="15" y="19"/>
              </a:lnTo>
              <a:lnTo>
                <a:pt x="14" y="18"/>
              </a:lnTo>
              <a:lnTo>
                <a:pt x="13" y="17"/>
              </a:lnTo>
              <a:lnTo>
                <a:pt x="12" y="16"/>
              </a:lnTo>
              <a:lnTo>
                <a:pt x="12" y="15"/>
              </a:lnTo>
              <a:lnTo>
                <a:pt x="11" y="15"/>
              </a:lnTo>
              <a:lnTo>
                <a:pt x="10" y="16"/>
              </a:lnTo>
              <a:lnTo>
                <a:pt x="8" y="17"/>
              </a:lnTo>
              <a:lnTo>
                <a:pt x="7" y="18"/>
              </a:lnTo>
              <a:lnTo>
                <a:pt x="6" y="17"/>
              </a:lnTo>
              <a:lnTo>
                <a:pt x="5" y="17"/>
              </a:lnTo>
              <a:lnTo>
                <a:pt x="4" y="17"/>
              </a:lnTo>
              <a:lnTo>
                <a:pt x="3" y="18"/>
              </a:lnTo>
              <a:lnTo>
                <a:pt x="2" y="16"/>
              </a:lnTo>
              <a:lnTo>
                <a:pt x="1" y="14"/>
              </a:lnTo>
              <a:lnTo>
                <a:pt x="1" y="13"/>
              </a:lnTo>
              <a:lnTo>
                <a:pt x="1" y="12"/>
              </a:lnTo>
              <a:lnTo>
                <a:pt x="1" y="11"/>
              </a:lnTo>
              <a:lnTo>
                <a:pt x="1" y="10"/>
              </a:lnTo>
              <a:lnTo>
                <a:pt x="0" y="9"/>
              </a:lnTo>
              <a:lnTo>
                <a:pt x="0" y="8"/>
              </a:lnTo>
              <a:lnTo>
                <a:pt x="0" y="5"/>
              </a:lnTo>
              <a:lnTo>
                <a:pt x="1"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345440</xdr:colOff>
      <xdr:row>15</xdr:row>
      <xdr:rowOff>19050</xdr:rowOff>
    </xdr:from>
    <xdr:to>
      <xdr:col>9</xdr:col>
      <xdr:colOff>518160</xdr:colOff>
      <xdr:row>16</xdr:row>
      <xdr:rowOff>47625</xdr:rowOff>
    </xdr:to>
    <xdr:sp>
      <xdr:nvSpPr>
        <xdr:cNvPr id="4903763" name="Freeform 210"/>
        <xdr:cNvSpPr/>
      </xdr:nvSpPr>
      <xdr:spPr>
        <a:xfrm>
          <a:off x="6431280" y="2479040"/>
          <a:ext cx="172720" cy="180975"/>
        </a:xfrm>
        <a:custGeom>
          <a:avLst/>
          <a:gdLst>
            <a:gd name="txL" fmla="*/ 0 w 17"/>
            <a:gd name="txT" fmla="*/ 0 h 20"/>
            <a:gd name="txR" fmla="*/ 17 w 17"/>
            <a:gd name="txB" fmla="*/ 20 h 2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7" h="20">
              <a:moveTo>
                <a:pt x="0" y="12"/>
              </a:moveTo>
              <a:lnTo>
                <a:pt x="1" y="11"/>
              </a:lnTo>
              <a:lnTo>
                <a:pt x="2" y="11"/>
              </a:lnTo>
              <a:lnTo>
                <a:pt x="3" y="10"/>
              </a:lnTo>
              <a:lnTo>
                <a:pt x="3" y="9"/>
              </a:lnTo>
              <a:lnTo>
                <a:pt x="4" y="8"/>
              </a:lnTo>
              <a:lnTo>
                <a:pt x="5" y="7"/>
              </a:lnTo>
              <a:lnTo>
                <a:pt x="6" y="6"/>
              </a:lnTo>
              <a:lnTo>
                <a:pt x="6" y="5"/>
              </a:lnTo>
              <a:lnTo>
                <a:pt x="7" y="4"/>
              </a:lnTo>
              <a:lnTo>
                <a:pt x="8" y="3"/>
              </a:lnTo>
              <a:lnTo>
                <a:pt x="9" y="2"/>
              </a:lnTo>
              <a:lnTo>
                <a:pt x="10" y="1"/>
              </a:lnTo>
              <a:lnTo>
                <a:pt x="11" y="1"/>
              </a:lnTo>
              <a:lnTo>
                <a:pt x="13" y="0"/>
              </a:lnTo>
              <a:lnTo>
                <a:pt x="14" y="0"/>
              </a:lnTo>
              <a:lnTo>
                <a:pt x="14" y="1"/>
              </a:lnTo>
              <a:lnTo>
                <a:pt x="15" y="2"/>
              </a:lnTo>
              <a:lnTo>
                <a:pt x="16" y="3"/>
              </a:lnTo>
              <a:lnTo>
                <a:pt x="16" y="4"/>
              </a:lnTo>
              <a:lnTo>
                <a:pt x="17" y="5"/>
              </a:lnTo>
              <a:lnTo>
                <a:pt x="17" y="6"/>
              </a:lnTo>
              <a:lnTo>
                <a:pt x="17" y="8"/>
              </a:lnTo>
              <a:lnTo>
                <a:pt x="16" y="9"/>
              </a:lnTo>
              <a:lnTo>
                <a:pt x="15" y="9"/>
              </a:lnTo>
              <a:lnTo>
                <a:pt x="14" y="10"/>
              </a:lnTo>
              <a:lnTo>
                <a:pt x="14" y="11"/>
              </a:lnTo>
              <a:lnTo>
                <a:pt x="13" y="11"/>
              </a:lnTo>
              <a:lnTo>
                <a:pt x="13" y="13"/>
              </a:lnTo>
              <a:lnTo>
                <a:pt x="12" y="14"/>
              </a:lnTo>
              <a:lnTo>
                <a:pt x="13" y="15"/>
              </a:lnTo>
              <a:lnTo>
                <a:pt x="13" y="16"/>
              </a:lnTo>
              <a:lnTo>
                <a:pt x="13" y="18"/>
              </a:lnTo>
              <a:lnTo>
                <a:pt x="13" y="19"/>
              </a:lnTo>
              <a:lnTo>
                <a:pt x="13" y="20"/>
              </a:lnTo>
              <a:lnTo>
                <a:pt x="12" y="20"/>
              </a:lnTo>
              <a:lnTo>
                <a:pt x="11" y="20"/>
              </a:lnTo>
              <a:lnTo>
                <a:pt x="10" y="19"/>
              </a:lnTo>
              <a:lnTo>
                <a:pt x="9" y="19"/>
              </a:lnTo>
              <a:lnTo>
                <a:pt x="8" y="19"/>
              </a:lnTo>
              <a:lnTo>
                <a:pt x="6" y="19"/>
              </a:lnTo>
              <a:lnTo>
                <a:pt x="5" y="18"/>
              </a:lnTo>
              <a:lnTo>
                <a:pt x="4" y="17"/>
              </a:lnTo>
              <a:lnTo>
                <a:pt x="3" y="16"/>
              </a:lnTo>
              <a:lnTo>
                <a:pt x="2" y="15"/>
              </a:lnTo>
              <a:lnTo>
                <a:pt x="1" y="14"/>
              </a:lnTo>
              <a:lnTo>
                <a:pt x="0" y="13"/>
              </a:lnTo>
              <a:lnTo>
                <a:pt x="0"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20320</xdr:colOff>
      <xdr:row>15</xdr:row>
      <xdr:rowOff>47625</xdr:rowOff>
    </xdr:from>
    <xdr:to>
      <xdr:col>10</xdr:col>
      <xdr:colOff>182880</xdr:colOff>
      <xdr:row>16</xdr:row>
      <xdr:rowOff>9525</xdr:rowOff>
    </xdr:to>
    <xdr:sp>
      <xdr:nvSpPr>
        <xdr:cNvPr id="4903764" name="Freeform 211"/>
        <xdr:cNvSpPr/>
      </xdr:nvSpPr>
      <xdr:spPr>
        <a:xfrm>
          <a:off x="6756400" y="2507615"/>
          <a:ext cx="162560" cy="114300"/>
        </a:xfrm>
        <a:custGeom>
          <a:avLst/>
          <a:gdLst>
            <a:gd name="txL" fmla="*/ 0 w 16"/>
            <a:gd name="txT" fmla="*/ 0 h 13"/>
            <a:gd name="txR" fmla="*/ 16 w 16"/>
            <a:gd name="txB" fmla="*/ 13 h 13"/>
          </a:gdLst>
          <a:ahLst/>
          <a:cxnLst>
            <a:cxn ang="0">
              <a:pos x="0" y="2147483647"/>
            </a:cxn>
            <a:cxn ang="0">
              <a:pos x="0" y="2147483647"/>
            </a:cxn>
            <a:cxn ang="0">
              <a:pos x="0" y="2147483647"/>
            </a:cxn>
            <a:cxn ang="0">
              <a:pos x="0"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 ang="0">
              <a:pos x="0" y="2147483647"/>
            </a:cxn>
          </a:cxnLst>
          <a:rect l="txL" t="txT" r="txR" b="txB"/>
          <a:pathLst>
            <a:path w="16" h="13">
              <a:moveTo>
                <a:pt x="0" y="4"/>
              </a:moveTo>
              <a:lnTo>
                <a:pt x="0" y="2"/>
              </a:lnTo>
              <a:lnTo>
                <a:pt x="0" y="1"/>
              </a:lnTo>
              <a:lnTo>
                <a:pt x="0" y="0"/>
              </a:lnTo>
              <a:lnTo>
                <a:pt x="2" y="0"/>
              </a:lnTo>
              <a:lnTo>
                <a:pt x="3" y="0"/>
              </a:lnTo>
              <a:lnTo>
                <a:pt x="5" y="0"/>
              </a:lnTo>
              <a:lnTo>
                <a:pt x="6" y="0"/>
              </a:lnTo>
              <a:lnTo>
                <a:pt x="7" y="1"/>
              </a:lnTo>
              <a:lnTo>
                <a:pt x="8" y="1"/>
              </a:lnTo>
              <a:lnTo>
                <a:pt x="9" y="1"/>
              </a:lnTo>
              <a:lnTo>
                <a:pt x="10" y="1"/>
              </a:lnTo>
              <a:lnTo>
                <a:pt x="11" y="2"/>
              </a:lnTo>
              <a:lnTo>
                <a:pt x="12" y="2"/>
              </a:lnTo>
              <a:lnTo>
                <a:pt x="12" y="3"/>
              </a:lnTo>
              <a:lnTo>
                <a:pt x="12" y="4"/>
              </a:lnTo>
              <a:lnTo>
                <a:pt x="13" y="5"/>
              </a:lnTo>
              <a:lnTo>
                <a:pt x="13" y="6"/>
              </a:lnTo>
              <a:lnTo>
                <a:pt x="14" y="7"/>
              </a:lnTo>
              <a:lnTo>
                <a:pt x="14" y="8"/>
              </a:lnTo>
              <a:lnTo>
                <a:pt x="14" y="9"/>
              </a:lnTo>
              <a:lnTo>
                <a:pt x="15" y="11"/>
              </a:lnTo>
              <a:lnTo>
                <a:pt x="16" y="12"/>
              </a:lnTo>
              <a:lnTo>
                <a:pt x="14" y="12"/>
              </a:lnTo>
              <a:lnTo>
                <a:pt x="13" y="12"/>
              </a:lnTo>
              <a:lnTo>
                <a:pt x="12" y="12"/>
              </a:lnTo>
              <a:lnTo>
                <a:pt x="10" y="12"/>
              </a:lnTo>
              <a:lnTo>
                <a:pt x="9" y="12"/>
              </a:lnTo>
              <a:lnTo>
                <a:pt x="8" y="12"/>
              </a:lnTo>
              <a:lnTo>
                <a:pt x="8" y="13"/>
              </a:lnTo>
              <a:lnTo>
                <a:pt x="6" y="13"/>
              </a:lnTo>
              <a:lnTo>
                <a:pt x="5" y="13"/>
              </a:lnTo>
              <a:lnTo>
                <a:pt x="4" y="13"/>
              </a:lnTo>
              <a:lnTo>
                <a:pt x="3" y="12"/>
              </a:lnTo>
              <a:lnTo>
                <a:pt x="2" y="12"/>
              </a:lnTo>
              <a:lnTo>
                <a:pt x="0" y="11"/>
              </a:lnTo>
              <a:lnTo>
                <a:pt x="0" y="10"/>
              </a:lnTo>
              <a:lnTo>
                <a:pt x="0" y="9"/>
              </a:lnTo>
              <a:lnTo>
                <a:pt x="0" y="8"/>
              </a:lnTo>
              <a:lnTo>
                <a:pt x="0" y="6"/>
              </a:lnTo>
              <a:lnTo>
                <a:pt x="0" y="5"/>
              </a:lnTo>
              <a:lnTo>
                <a:pt x="0"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203200</xdr:colOff>
      <xdr:row>16</xdr:row>
      <xdr:rowOff>142875</xdr:rowOff>
    </xdr:from>
    <xdr:to>
      <xdr:col>10</xdr:col>
      <xdr:colOff>375920</xdr:colOff>
      <xdr:row>17</xdr:row>
      <xdr:rowOff>152400</xdr:rowOff>
    </xdr:to>
    <xdr:sp>
      <xdr:nvSpPr>
        <xdr:cNvPr id="4903765" name="Freeform 212"/>
        <xdr:cNvSpPr/>
      </xdr:nvSpPr>
      <xdr:spPr>
        <a:xfrm>
          <a:off x="6939280" y="2755265"/>
          <a:ext cx="172720" cy="161925"/>
        </a:xfrm>
        <a:custGeom>
          <a:avLst/>
          <a:gdLst>
            <a:gd name="txL" fmla="*/ 0 w 17"/>
            <a:gd name="txT" fmla="*/ 0 h 18"/>
            <a:gd name="txR" fmla="*/ 17 w 17"/>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7" h="18">
              <a:moveTo>
                <a:pt x="1" y="2"/>
              </a:moveTo>
              <a:lnTo>
                <a:pt x="3" y="2"/>
              </a:lnTo>
              <a:lnTo>
                <a:pt x="4" y="1"/>
              </a:lnTo>
              <a:lnTo>
                <a:pt x="5" y="2"/>
              </a:lnTo>
              <a:lnTo>
                <a:pt x="6" y="2"/>
              </a:lnTo>
              <a:lnTo>
                <a:pt x="7" y="1"/>
              </a:lnTo>
              <a:lnTo>
                <a:pt x="8" y="2"/>
              </a:lnTo>
              <a:lnTo>
                <a:pt x="8" y="3"/>
              </a:lnTo>
              <a:lnTo>
                <a:pt x="9" y="2"/>
              </a:lnTo>
              <a:lnTo>
                <a:pt x="10" y="2"/>
              </a:lnTo>
              <a:lnTo>
                <a:pt x="11" y="2"/>
              </a:lnTo>
              <a:lnTo>
                <a:pt x="12" y="1"/>
              </a:lnTo>
              <a:lnTo>
                <a:pt x="13" y="1"/>
              </a:lnTo>
              <a:lnTo>
                <a:pt x="14" y="0"/>
              </a:lnTo>
              <a:lnTo>
                <a:pt x="15" y="0"/>
              </a:lnTo>
              <a:lnTo>
                <a:pt x="16" y="1"/>
              </a:lnTo>
              <a:lnTo>
                <a:pt x="16" y="2"/>
              </a:lnTo>
              <a:lnTo>
                <a:pt x="16" y="3"/>
              </a:lnTo>
              <a:lnTo>
                <a:pt x="17" y="4"/>
              </a:lnTo>
              <a:lnTo>
                <a:pt x="17" y="5"/>
              </a:lnTo>
              <a:lnTo>
                <a:pt x="17" y="6"/>
              </a:lnTo>
              <a:lnTo>
                <a:pt x="17" y="7"/>
              </a:lnTo>
              <a:lnTo>
                <a:pt x="16" y="8"/>
              </a:lnTo>
              <a:lnTo>
                <a:pt x="17" y="9"/>
              </a:lnTo>
              <a:lnTo>
                <a:pt x="17" y="10"/>
              </a:lnTo>
              <a:lnTo>
                <a:pt x="16" y="11"/>
              </a:lnTo>
              <a:lnTo>
                <a:pt x="15" y="11"/>
              </a:lnTo>
              <a:lnTo>
                <a:pt x="15" y="12"/>
              </a:lnTo>
              <a:lnTo>
                <a:pt x="16" y="13"/>
              </a:lnTo>
              <a:lnTo>
                <a:pt x="14" y="14"/>
              </a:lnTo>
              <a:lnTo>
                <a:pt x="13" y="14"/>
              </a:lnTo>
              <a:lnTo>
                <a:pt x="12" y="14"/>
              </a:lnTo>
              <a:lnTo>
                <a:pt x="11" y="14"/>
              </a:lnTo>
              <a:lnTo>
                <a:pt x="10" y="15"/>
              </a:lnTo>
              <a:lnTo>
                <a:pt x="10" y="16"/>
              </a:lnTo>
              <a:lnTo>
                <a:pt x="9" y="18"/>
              </a:lnTo>
              <a:lnTo>
                <a:pt x="8" y="17"/>
              </a:lnTo>
              <a:lnTo>
                <a:pt x="7" y="16"/>
              </a:lnTo>
              <a:lnTo>
                <a:pt x="6" y="17"/>
              </a:lnTo>
              <a:lnTo>
                <a:pt x="4" y="17"/>
              </a:lnTo>
              <a:lnTo>
                <a:pt x="3" y="17"/>
              </a:lnTo>
              <a:lnTo>
                <a:pt x="1" y="17"/>
              </a:lnTo>
              <a:lnTo>
                <a:pt x="1" y="16"/>
              </a:lnTo>
              <a:lnTo>
                <a:pt x="1" y="15"/>
              </a:lnTo>
              <a:lnTo>
                <a:pt x="1" y="13"/>
              </a:lnTo>
              <a:lnTo>
                <a:pt x="2" y="12"/>
              </a:lnTo>
              <a:lnTo>
                <a:pt x="2" y="11"/>
              </a:lnTo>
              <a:lnTo>
                <a:pt x="3" y="11"/>
              </a:lnTo>
              <a:lnTo>
                <a:pt x="4" y="10"/>
              </a:lnTo>
              <a:lnTo>
                <a:pt x="6" y="10"/>
              </a:lnTo>
              <a:lnTo>
                <a:pt x="5" y="9"/>
              </a:lnTo>
              <a:lnTo>
                <a:pt x="3" y="9"/>
              </a:lnTo>
              <a:lnTo>
                <a:pt x="3" y="7"/>
              </a:lnTo>
              <a:lnTo>
                <a:pt x="2" y="6"/>
              </a:lnTo>
              <a:lnTo>
                <a:pt x="1" y="6"/>
              </a:lnTo>
              <a:lnTo>
                <a:pt x="1" y="4"/>
              </a:lnTo>
              <a:lnTo>
                <a:pt x="1" y="3"/>
              </a:lnTo>
              <a:lnTo>
                <a:pt x="0" y="2"/>
              </a:lnTo>
              <a:lnTo>
                <a:pt x="1" y="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497840</xdr:colOff>
      <xdr:row>16</xdr:row>
      <xdr:rowOff>9525</xdr:rowOff>
    </xdr:from>
    <xdr:to>
      <xdr:col>9</xdr:col>
      <xdr:colOff>619760</xdr:colOff>
      <xdr:row>17</xdr:row>
      <xdr:rowOff>19050</xdr:rowOff>
    </xdr:to>
    <xdr:sp>
      <xdr:nvSpPr>
        <xdr:cNvPr id="4903766" name="Freeform 213"/>
        <xdr:cNvSpPr/>
      </xdr:nvSpPr>
      <xdr:spPr>
        <a:xfrm>
          <a:off x="6583680" y="2621915"/>
          <a:ext cx="121920" cy="161925"/>
        </a:xfrm>
        <a:custGeom>
          <a:avLst/>
          <a:gdLst>
            <a:gd name="txL" fmla="*/ 0 w 12"/>
            <a:gd name="txT" fmla="*/ 0 h 18"/>
            <a:gd name="txR" fmla="*/ 12 w 12"/>
            <a:gd name="txB" fmla="*/ 18 h 18"/>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Lst>
          <a:rect l="txL" t="txT" r="txR" b="txB"/>
          <a:pathLst>
            <a:path w="12" h="18">
              <a:moveTo>
                <a:pt x="0" y="8"/>
              </a:moveTo>
              <a:lnTo>
                <a:pt x="1" y="7"/>
              </a:lnTo>
              <a:lnTo>
                <a:pt x="2" y="6"/>
              </a:lnTo>
              <a:lnTo>
                <a:pt x="3" y="6"/>
              </a:lnTo>
              <a:lnTo>
                <a:pt x="3" y="5"/>
              </a:lnTo>
              <a:lnTo>
                <a:pt x="4" y="4"/>
              </a:lnTo>
              <a:lnTo>
                <a:pt x="5" y="3"/>
              </a:lnTo>
              <a:lnTo>
                <a:pt x="5" y="2"/>
              </a:lnTo>
              <a:lnTo>
                <a:pt x="6" y="2"/>
              </a:lnTo>
              <a:lnTo>
                <a:pt x="8" y="2"/>
              </a:lnTo>
              <a:lnTo>
                <a:pt x="8" y="1"/>
              </a:lnTo>
              <a:lnTo>
                <a:pt x="9" y="1"/>
              </a:lnTo>
              <a:lnTo>
                <a:pt x="11" y="1"/>
              </a:lnTo>
              <a:lnTo>
                <a:pt x="12" y="0"/>
              </a:lnTo>
              <a:lnTo>
                <a:pt x="11" y="2"/>
              </a:lnTo>
              <a:lnTo>
                <a:pt x="12" y="3"/>
              </a:lnTo>
              <a:lnTo>
                <a:pt x="12" y="4"/>
              </a:lnTo>
              <a:lnTo>
                <a:pt x="12" y="5"/>
              </a:lnTo>
              <a:lnTo>
                <a:pt x="12" y="6"/>
              </a:lnTo>
              <a:lnTo>
                <a:pt x="12" y="7"/>
              </a:lnTo>
              <a:lnTo>
                <a:pt x="12" y="8"/>
              </a:lnTo>
              <a:lnTo>
                <a:pt x="12" y="9"/>
              </a:lnTo>
              <a:lnTo>
                <a:pt x="12" y="10"/>
              </a:lnTo>
              <a:lnTo>
                <a:pt x="11" y="11"/>
              </a:lnTo>
              <a:lnTo>
                <a:pt x="11" y="12"/>
              </a:lnTo>
              <a:lnTo>
                <a:pt x="11" y="13"/>
              </a:lnTo>
              <a:lnTo>
                <a:pt x="11" y="15"/>
              </a:lnTo>
              <a:lnTo>
                <a:pt x="12" y="16"/>
              </a:lnTo>
              <a:lnTo>
                <a:pt x="12" y="17"/>
              </a:lnTo>
              <a:lnTo>
                <a:pt x="11" y="18"/>
              </a:lnTo>
              <a:lnTo>
                <a:pt x="10" y="17"/>
              </a:lnTo>
              <a:lnTo>
                <a:pt x="9" y="17"/>
              </a:lnTo>
              <a:lnTo>
                <a:pt x="8" y="17"/>
              </a:lnTo>
              <a:lnTo>
                <a:pt x="6" y="17"/>
              </a:lnTo>
              <a:lnTo>
                <a:pt x="5" y="17"/>
              </a:lnTo>
              <a:lnTo>
                <a:pt x="4" y="17"/>
              </a:lnTo>
              <a:lnTo>
                <a:pt x="3" y="16"/>
              </a:lnTo>
              <a:lnTo>
                <a:pt x="2" y="16"/>
              </a:lnTo>
              <a:lnTo>
                <a:pt x="2" y="14"/>
              </a:lnTo>
              <a:lnTo>
                <a:pt x="1" y="14"/>
              </a:lnTo>
              <a:lnTo>
                <a:pt x="0" y="14"/>
              </a:lnTo>
              <a:lnTo>
                <a:pt x="0" y="12"/>
              </a:lnTo>
              <a:lnTo>
                <a:pt x="0" y="11"/>
              </a:lnTo>
              <a:lnTo>
                <a:pt x="0" y="10"/>
              </a:lnTo>
              <a:lnTo>
                <a:pt x="0" y="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609600</xdr:colOff>
      <xdr:row>16</xdr:row>
      <xdr:rowOff>114300</xdr:rowOff>
    </xdr:from>
    <xdr:to>
      <xdr:col>10</xdr:col>
      <xdr:colOff>132080</xdr:colOff>
      <xdr:row>18</xdr:row>
      <xdr:rowOff>0</xdr:rowOff>
    </xdr:to>
    <xdr:sp>
      <xdr:nvSpPr>
        <xdr:cNvPr id="4903767" name="Freeform 214"/>
        <xdr:cNvSpPr/>
      </xdr:nvSpPr>
      <xdr:spPr>
        <a:xfrm>
          <a:off x="6695440" y="2726690"/>
          <a:ext cx="172720" cy="190500"/>
        </a:xfrm>
        <a:custGeom>
          <a:avLst/>
          <a:gdLst>
            <a:gd name="txL" fmla="*/ 0 w 17"/>
            <a:gd name="txT" fmla="*/ 0 h 22"/>
            <a:gd name="txR" fmla="*/ 17 w 17"/>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17" h="22">
              <a:moveTo>
                <a:pt x="1" y="6"/>
              </a:moveTo>
              <a:lnTo>
                <a:pt x="1" y="6"/>
              </a:lnTo>
              <a:lnTo>
                <a:pt x="2" y="6"/>
              </a:lnTo>
              <a:lnTo>
                <a:pt x="3" y="5"/>
              </a:lnTo>
              <a:lnTo>
                <a:pt x="4" y="6"/>
              </a:lnTo>
              <a:lnTo>
                <a:pt x="5" y="5"/>
              </a:lnTo>
              <a:lnTo>
                <a:pt x="5" y="4"/>
              </a:lnTo>
              <a:lnTo>
                <a:pt x="6" y="4"/>
              </a:lnTo>
              <a:lnTo>
                <a:pt x="7" y="4"/>
              </a:lnTo>
              <a:lnTo>
                <a:pt x="8" y="4"/>
              </a:lnTo>
              <a:lnTo>
                <a:pt x="9" y="3"/>
              </a:lnTo>
              <a:lnTo>
                <a:pt x="10" y="3"/>
              </a:lnTo>
              <a:lnTo>
                <a:pt x="11" y="2"/>
              </a:lnTo>
              <a:lnTo>
                <a:pt x="12" y="1"/>
              </a:lnTo>
              <a:lnTo>
                <a:pt x="12" y="0"/>
              </a:lnTo>
              <a:lnTo>
                <a:pt x="13" y="0"/>
              </a:lnTo>
              <a:lnTo>
                <a:pt x="14" y="1"/>
              </a:lnTo>
              <a:lnTo>
                <a:pt x="14" y="2"/>
              </a:lnTo>
              <a:lnTo>
                <a:pt x="15" y="3"/>
              </a:lnTo>
              <a:lnTo>
                <a:pt x="15" y="5"/>
              </a:lnTo>
              <a:lnTo>
                <a:pt x="16" y="6"/>
              </a:lnTo>
              <a:lnTo>
                <a:pt x="15" y="6"/>
              </a:lnTo>
              <a:lnTo>
                <a:pt x="14" y="7"/>
              </a:lnTo>
              <a:lnTo>
                <a:pt x="13" y="7"/>
              </a:lnTo>
              <a:lnTo>
                <a:pt x="12" y="8"/>
              </a:lnTo>
              <a:lnTo>
                <a:pt x="12" y="9"/>
              </a:lnTo>
              <a:lnTo>
                <a:pt x="12" y="10"/>
              </a:lnTo>
              <a:lnTo>
                <a:pt x="12" y="11"/>
              </a:lnTo>
              <a:lnTo>
                <a:pt x="12" y="12"/>
              </a:lnTo>
              <a:lnTo>
                <a:pt x="11" y="13"/>
              </a:lnTo>
              <a:lnTo>
                <a:pt x="12" y="13"/>
              </a:lnTo>
              <a:lnTo>
                <a:pt x="14" y="13"/>
              </a:lnTo>
              <a:lnTo>
                <a:pt x="15" y="14"/>
              </a:lnTo>
              <a:lnTo>
                <a:pt x="16" y="15"/>
              </a:lnTo>
              <a:lnTo>
                <a:pt x="17" y="16"/>
              </a:lnTo>
              <a:lnTo>
                <a:pt x="16" y="17"/>
              </a:lnTo>
              <a:lnTo>
                <a:pt x="16" y="18"/>
              </a:lnTo>
              <a:lnTo>
                <a:pt x="16" y="20"/>
              </a:lnTo>
              <a:lnTo>
                <a:pt x="15" y="20"/>
              </a:lnTo>
              <a:lnTo>
                <a:pt x="14" y="21"/>
              </a:lnTo>
              <a:lnTo>
                <a:pt x="13" y="21"/>
              </a:lnTo>
              <a:lnTo>
                <a:pt x="12" y="21"/>
              </a:lnTo>
              <a:lnTo>
                <a:pt x="10" y="21"/>
              </a:lnTo>
              <a:lnTo>
                <a:pt x="9" y="21"/>
              </a:lnTo>
              <a:lnTo>
                <a:pt x="8" y="21"/>
              </a:lnTo>
              <a:lnTo>
                <a:pt x="7" y="21"/>
              </a:lnTo>
              <a:lnTo>
                <a:pt x="6" y="21"/>
              </a:lnTo>
              <a:lnTo>
                <a:pt x="5" y="21"/>
              </a:lnTo>
              <a:lnTo>
                <a:pt x="4" y="22"/>
              </a:lnTo>
              <a:lnTo>
                <a:pt x="4" y="21"/>
              </a:lnTo>
              <a:lnTo>
                <a:pt x="4" y="20"/>
              </a:lnTo>
              <a:lnTo>
                <a:pt x="4" y="19"/>
              </a:lnTo>
              <a:lnTo>
                <a:pt x="4" y="18"/>
              </a:lnTo>
              <a:lnTo>
                <a:pt x="4" y="17"/>
              </a:lnTo>
              <a:lnTo>
                <a:pt x="3" y="16"/>
              </a:lnTo>
              <a:lnTo>
                <a:pt x="4" y="15"/>
              </a:lnTo>
              <a:lnTo>
                <a:pt x="4" y="14"/>
              </a:lnTo>
              <a:lnTo>
                <a:pt x="3" y="13"/>
              </a:lnTo>
              <a:lnTo>
                <a:pt x="3" y="12"/>
              </a:lnTo>
              <a:lnTo>
                <a:pt x="2" y="11"/>
              </a:lnTo>
              <a:lnTo>
                <a:pt x="2" y="10"/>
              </a:lnTo>
              <a:lnTo>
                <a:pt x="1" y="9"/>
              </a:lnTo>
              <a:lnTo>
                <a:pt x="1" y="8"/>
              </a:lnTo>
              <a:lnTo>
                <a:pt x="0" y="7"/>
              </a:lnTo>
              <a:lnTo>
                <a:pt x="1" y="6"/>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508000</xdr:colOff>
      <xdr:row>17</xdr:row>
      <xdr:rowOff>95250</xdr:rowOff>
    </xdr:from>
    <xdr:to>
      <xdr:col>10</xdr:col>
      <xdr:colOff>0</xdr:colOff>
      <xdr:row>19</xdr:row>
      <xdr:rowOff>0</xdr:rowOff>
    </xdr:to>
    <xdr:sp>
      <xdr:nvSpPr>
        <xdr:cNvPr id="4903768" name="Freeform 215"/>
        <xdr:cNvSpPr/>
      </xdr:nvSpPr>
      <xdr:spPr>
        <a:xfrm>
          <a:off x="6593840" y="2860040"/>
          <a:ext cx="142240" cy="209550"/>
        </a:xfrm>
        <a:custGeom>
          <a:avLst/>
          <a:gdLst>
            <a:gd name="txL" fmla="*/ 0 w 14"/>
            <a:gd name="txT" fmla="*/ 0 h 24"/>
            <a:gd name="txR" fmla="*/ 14 w 14"/>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4" h="24">
              <a:moveTo>
                <a:pt x="1" y="18"/>
              </a:moveTo>
              <a:lnTo>
                <a:pt x="1" y="17"/>
              </a:lnTo>
              <a:lnTo>
                <a:pt x="2" y="16"/>
              </a:lnTo>
              <a:lnTo>
                <a:pt x="3" y="16"/>
              </a:lnTo>
              <a:lnTo>
                <a:pt x="4" y="14"/>
              </a:lnTo>
              <a:lnTo>
                <a:pt x="4" y="13"/>
              </a:lnTo>
              <a:lnTo>
                <a:pt x="4" y="12"/>
              </a:lnTo>
              <a:lnTo>
                <a:pt x="4" y="11"/>
              </a:lnTo>
              <a:lnTo>
                <a:pt x="5" y="10"/>
              </a:lnTo>
              <a:lnTo>
                <a:pt x="5" y="9"/>
              </a:lnTo>
              <a:lnTo>
                <a:pt x="5" y="8"/>
              </a:lnTo>
              <a:lnTo>
                <a:pt x="5" y="7"/>
              </a:lnTo>
              <a:lnTo>
                <a:pt x="6" y="5"/>
              </a:lnTo>
              <a:lnTo>
                <a:pt x="6" y="4"/>
              </a:lnTo>
              <a:lnTo>
                <a:pt x="6" y="3"/>
              </a:lnTo>
              <a:lnTo>
                <a:pt x="6" y="2"/>
              </a:lnTo>
              <a:lnTo>
                <a:pt x="6" y="0"/>
              </a:lnTo>
              <a:lnTo>
                <a:pt x="7" y="0"/>
              </a:lnTo>
              <a:lnTo>
                <a:pt x="8" y="1"/>
              </a:lnTo>
              <a:lnTo>
                <a:pt x="9" y="1"/>
              </a:lnTo>
              <a:lnTo>
                <a:pt x="10" y="1"/>
              </a:lnTo>
              <a:lnTo>
                <a:pt x="11" y="1"/>
              </a:lnTo>
              <a:lnTo>
                <a:pt x="13" y="1"/>
              </a:lnTo>
              <a:lnTo>
                <a:pt x="14" y="2"/>
              </a:lnTo>
              <a:lnTo>
                <a:pt x="14" y="3"/>
              </a:lnTo>
              <a:lnTo>
                <a:pt x="14" y="4"/>
              </a:lnTo>
              <a:lnTo>
                <a:pt x="14" y="5"/>
              </a:lnTo>
              <a:lnTo>
                <a:pt x="14" y="6"/>
              </a:lnTo>
              <a:lnTo>
                <a:pt x="14" y="7"/>
              </a:lnTo>
              <a:lnTo>
                <a:pt x="14" y="8"/>
              </a:lnTo>
              <a:lnTo>
                <a:pt x="14" y="10"/>
              </a:lnTo>
              <a:lnTo>
                <a:pt x="14" y="11"/>
              </a:lnTo>
              <a:lnTo>
                <a:pt x="14" y="13"/>
              </a:lnTo>
              <a:lnTo>
                <a:pt x="14" y="14"/>
              </a:lnTo>
              <a:lnTo>
                <a:pt x="14" y="16"/>
              </a:lnTo>
              <a:lnTo>
                <a:pt x="14" y="17"/>
              </a:lnTo>
              <a:lnTo>
                <a:pt x="14" y="18"/>
              </a:lnTo>
              <a:lnTo>
                <a:pt x="14" y="19"/>
              </a:lnTo>
              <a:lnTo>
                <a:pt x="14" y="20"/>
              </a:lnTo>
              <a:lnTo>
                <a:pt x="14" y="21"/>
              </a:lnTo>
              <a:lnTo>
                <a:pt x="13" y="22"/>
              </a:lnTo>
              <a:lnTo>
                <a:pt x="12" y="22"/>
              </a:lnTo>
              <a:lnTo>
                <a:pt x="11" y="23"/>
              </a:lnTo>
              <a:lnTo>
                <a:pt x="10" y="23"/>
              </a:lnTo>
              <a:lnTo>
                <a:pt x="8" y="24"/>
              </a:lnTo>
              <a:lnTo>
                <a:pt x="7" y="24"/>
              </a:lnTo>
              <a:lnTo>
                <a:pt x="7" y="23"/>
              </a:lnTo>
              <a:lnTo>
                <a:pt x="7" y="21"/>
              </a:lnTo>
              <a:lnTo>
                <a:pt x="7" y="20"/>
              </a:lnTo>
              <a:lnTo>
                <a:pt x="6" y="20"/>
              </a:lnTo>
              <a:lnTo>
                <a:pt x="5" y="20"/>
              </a:lnTo>
              <a:lnTo>
                <a:pt x="4" y="19"/>
              </a:lnTo>
              <a:lnTo>
                <a:pt x="3" y="18"/>
              </a:lnTo>
              <a:lnTo>
                <a:pt x="2" y="19"/>
              </a:lnTo>
              <a:lnTo>
                <a:pt x="1" y="19"/>
              </a:lnTo>
              <a:lnTo>
                <a:pt x="0" y="18"/>
              </a:lnTo>
              <a:lnTo>
                <a:pt x="1" y="1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71120</xdr:colOff>
      <xdr:row>16</xdr:row>
      <xdr:rowOff>152400</xdr:rowOff>
    </xdr:from>
    <xdr:to>
      <xdr:col>10</xdr:col>
      <xdr:colOff>264160</xdr:colOff>
      <xdr:row>17</xdr:row>
      <xdr:rowOff>142875</xdr:rowOff>
    </xdr:to>
    <xdr:sp>
      <xdr:nvSpPr>
        <xdr:cNvPr id="4903769" name="Freeform 216"/>
        <xdr:cNvSpPr/>
      </xdr:nvSpPr>
      <xdr:spPr>
        <a:xfrm>
          <a:off x="6807200" y="2764790"/>
          <a:ext cx="193040" cy="142875"/>
        </a:xfrm>
        <a:custGeom>
          <a:avLst/>
          <a:gdLst>
            <a:gd name="txL" fmla="*/ 0 w 19"/>
            <a:gd name="txT" fmla="*/ 0 h 16"/>
            <a:gd name="txR" fmla="*/ 19 w 19"/>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9" h="16">
              <a:moveTo>
                <a:pt x="6" y="2"/>
              </a:moveTo>
              <a:lnTo>
                <a:pt x="7" y="2"/>
              </a:lnTo>
              <a:lnTo>
                <a:pt x="8" y="1"/>
              </a:lnTo>
              <a:lnTo>
                <a:pt x="10" y="1"/>
              </a:lnTo>
              <a:lnTo>
                <a:pt x="11" y="1"/>
              </a:lnTo>
              <a:lnTo>
                <a:pt x="12" y="0"/>
              </a:lnTo>
              <a:lnTo>
                <a:pt x="13" y="0"/>
              </a:lnTo>
              <a:lnTo>
                <a:pt x="13" y="1"/>
              </a:lnTo>
              <a:lnTo>
                <a:pt x="14" y="2"/>
              </a:lnTo>
              <a:lnTo>
                <a:pt x="14" y="3"/>
              </a:lnTo>
              <a:lnTo>
                <a:pt x="14" y="5"/>
              </a:lnTo>
              <a:lnTo>
                <a:pt x="15" y="5"/>
              </a:lnTo>
              <a:lnTo>
                <a:pt x="16" y="6"/>
              </a:lnTo>
              <a:lnTo>
                <a:pt x="16" y="8"/>
              </a:lnTo>
              <a:lnTo>
                <a:pt x="18" y="8"/>
              </a:lnTo>
              <a:lnTo>
                <a:pt x="19" y="9"/>
              </a:lnTo>
              <a:lnTo>
                <a:pt x="17" y="9"/>
              </a:lnTo>
              <a:lnTo>
                <a:pt x="16" y="10"/>
              </a:lnTo>
              <a:lnTo>
                <a:pt x="15" y="10"/>
              </a:lnTo>
              <a:lnTo>
                <a:pt x="15" y="11"/>
              </a:lnTo>
              <a:lnTo>
                <a:pt x="14" y="12"/>
              </a:lnTo>
              <a:lnTo>
                <a:pt x="14" y="14"/>
              </a:lnTo>
              <a:lnTo>
                <a:pt x="14" y="15"/>
              </a:lnTo>
              <a:lnTo>
                <a:pt x="13" y="16"/>
              </a:lnTo>
              <a:lnTo>
                <a:pt x="12" y="16"/>
              </a:lnTo>
              <a:lnTo>
                <a:pt x="10" y="16"/>
              </a:lnTo>
              <a:lnTo>
                <a:pt x="9" y="16"/>
              </a:lnTo>
              <a:lnTo>
                <a:pt x="8" y="16"/>
              </a:lnTo>
              <a:lnTo>
                <a:pt x="7" y="16"/>
              </a:lnTo>
              <a:lnTo>
                <a:pt x="6" y="16"/>
              </a:lnTo>
              <a:lnTo>
                <a:pt x="5" y="16"/>
              </a:lnTo>
              <a:lnTo>
                <a:pt x="5" y="14"/>
              </a:lnTo>
              <a:lnTo>
                <a:pt x="5" y="13"/>
              </a:lnTo>
              <a:lnTo>
                <a:pt x="6" y="12"/>
              </a:lnTo>
              <a:lnTo>
                <a:pt x="5" y="11"/>
              </a:lnTo>
              <a:lnTo>
                <a:pt x="4" y="10"/>
              </a:lnTo>
              <a:lnTo>
                <a:pt x="3" y="9"/>
              </a:lnTo>
              <a:lnTo>
                <a:pt x="1" y="9"/>
              </a:lnTo>
              <a:lnTo>
                <a:pt x="0" y="9"/>
              </a:lnTo>
              <a:lnTo>
                <a:pt x="1" y="8"/>
              </a:lnTo>
              <a:lnTo>
                <a:pt x="1" y="7"/>
              </a:lnTo>
              <a:lnTo>
                <a:pt x="1" y="6"/>
              </a:lnTo>
              <a:lnTo>
                <a:pt x="1" y="5"/>
              </a:lnTo>
              <a:lnTo>
                <a:pt x="1" y="4"/>
              </a:lnTo>
              <a:lnTo>
                <a:pt x="2" y="3"/>
              </a:lnTo>
              <a:lnTo>
                <a:pt x="3" y="3"/>
              </a:lnTo>
              <a:lnTo>
                <a:pt x="4" y="2"/>
              </a:lnTo>
              <a:lnTo>
                <a:pt x="5" y="2"/>
              </a:lnTo>
              <a:lnTo>
                <a:pt x="6" y="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40640</xdr:colOff>
      <xdr:row>16</xdr:row>
      <xdr:rowOff>0</xdr:rowOff>
    </xdr:from>
    <xdr:to>
      <xdr:col>10</xdr:col>
      <xdr:colOff>243840</xdr:colOff>
      <xdr:row>17</xdr:row>
      <xdr:rowOff>9525</xdr:rowOff>
    </xdr:to>
    <xdr:sp>
      <xdr:nvSpPr>
        <xdr:cNvPr id="4903770" name="Freeform 217"/>
        <xdr:cNvSpPr/>
      </xdr:nvSpPr>
      <xdr:spPr>
        <a:xfrm>
          <a:off x="6776720" y="2612390"/>
          <a:ext cx="203200" cy="161925"/>
        </a:xfrm>
        <a:custGeom>
          <a:avLst/>
          <a:gdLst>
            <a:gd name="txL" fmla="*/ 0 w 20"/>
            <a:gd name="txT" fmla="*/ 0 h 18"/>
            <a:gd name="txR" fmla="*/ 20 w 20"/>
            <a:gd name="txB" fmla="*/ 18 h 18"/>
          </a:gdLst>
          <a:ahLst/>
          <a:cxnLst>
            <a:cxn ang="0">
              <a:pos x="0" y="0"/>
            </a:cxn>
            <a:cxn ang="0">
              <a:pos x="2147483647" y="0"/>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 ang="0">
              <a:pos x="0" y="0"/>
            </a:cxn>
          </a:cxnLst>
          <a:rect l="txL" t="txT" r="txR" b="txB"/>
          <a:pathLst>
            <a:path w="20" h="18">
              <a:moveTo>
                <a:pt x="0" y="0"/>
              </a:moveTo>
              <a:lnTo>
                <a:pt x="1" y="0"/>
              </a:lnTo>
              <a:lnTo>
                <a:pt x="2" y="1"/>
              </a:lnTo>
              <a:lnTo>
                <a:pt x="3" y="1"/>
              </a:lnTo>
              <a:lnTo>
                <a:pt x="4" y="1"/>
              </a:lnTo>
              <a:lnTo>
                <a:pt x="6" y="1"/>
              </a:lnTo>
              <a:lnTo>
                <a:pt x="6" y="0"/>
              </a:lnTo>
              <a:lnTo>
                <a:pt x="7" y="0"/>
              </a:lnTo>
              <a:lnTo>
                <a:pt x="8" y="0"/>
              </a:lnTo>
              <a:lnTo>
                <a:pt x="10" y="0"/>
              </a:lnTo>
              <a:lnTo>
                <a:pt x="11" y="0"/>
              </a:lnTo>
              <a:lnTo>
                <a:pt x="12" y="0"/>
              </a:lnTo>
              <a:lnTo>
                <a:pt x="14" y="0"/>
              </a:lnTo>
              <a:lnTo>
                <a:pt x="15" y="1"/>
              </a:lnTo>
              <a:lnTo>
                <a:pt x="15" y="3"/>
              </a:lnTo>
              <a:lnTo>
                <a:pt x="15" y="4"/>
              </a:lnTo>
              <a:lnTo>
                <a:pt x="16" y="5"/>
              </a:lnTo>
              <a:lnTo>
                <a:pt x="16" y="6"/>
              </a:lnTo>
              <a:lnTo>
                <a:pt x="16" y="7"/>
              </a:lnTo>
              <a:lnTo>
                <a:pt x="16" y="8"/>
              </a:lnTo>
              <a:lnTo>
                <a:pt x="16" y="9"/>
              </a:lnTo>
              <a:lnTo>
                <a:pt x="17" y="11"/>
              </a:lnTo>
              <a:lnTo>
                <a:pt x="17" y="12"/>
              </a:lnTo>
              <a:lnTo>
                <a:pt x="18" y="13"/>
              </a:lnTo>
              <a:lnTo>
                <a:pt x="19" y="14"/>
              </a:lnTo>
              <a:lnTo>
                <a:pt x="19" y="15"/>
              </a:lnTo>
              <a:lnTo>
                <a:pt x="20" y="16"/>
              </a:lnTo>
              <a:lnTo>
                <a:pt x="19" y="17"/>
              </a:lnTo>
              <a:lnTo>
                <a:pt x="16" y="17"/>
              </a:lnTo>
              <a:lnTo>
                <a:pt x="16" y="16"/>
              </a:lnTo>
              <a:lnTo>
                <a:pt x="15" y="16"/>
              </a:lnTo>
              <a:lnTo>
                <a:pt x="14" y="17"/>
              </a:lnTo>
              <a:lnTo>
                <a:pt x="13" y="17"/>
              </a:lnTo>
              <a:lnTo>
                <a:pt x="11" y="17"/>
              </a:lnTo>
              <a:lnTo>
                <a:pt x="10" y="18"/>
              </a:lnTo>
              <a:lnTo>
                <a:pt x="8" y="18"/>
              </a:lnTo>
              <a:lnTo>
                <a:pt x="7" y="17"/>
              </a:lnTo>
              <a:lnTo>
                <a:pt x="7" y="15"/>
              </a:lnTo>
              <a:lnTo>
                <a:pt x="6" y="14"/>
              </a:lnTo>
              <a:lnTo>
                <a:pt x="6" y="13"/>
              </a:lnTo>
              <a:lnTo>
                <a:pt x="5" y="12"/>
              </a:lnTo>
              <a:lnTo>
                <a:pt x="4" y="12"/>
              </a:lnTo>
              <a:lnTo>
                <a:pt x="4" y="11"/>
              </a:lnTo>
              <a:lnTo>
                <a:pt x="3" y="10"/>
              </a:lnTo>
              <a:lnTo>
                <a:pt x="3" y="9"/>
              </a:lnTo>
              <a:lnTo>
                <a:pt x="2" y="8"/>
              </a:lnTo>
              <a:lnTo>
                <a:pt x="2" y="7"/>
              </a:lnTo>
              <a:lnTo>
                <a:pt x="2" y="6"/>
              </a:lnTo>
              <a:lnTo>
                <a:pt x="1" y="5"/>
              </a:lnTo>
              <a:lnTo>
                <a:pt x="1" y="4"/>
              </a:lnTo>
              <a:lnTo>
                <a:pt x="1" y="3"/>
              </a:lnTo>
              <a:lnTo>
                <a:pt x="1" y="2"/>
              </a:lnTo>
              <a:lnTo>
                <a:pt x="0" y="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558800</xdr:colOff>
      <xdr:row>18</xdr:row>
      <xdr:rowOff>57150</xdr:rowOff>
    </xdr:from>
    <xdr:to>
      <xdr:col>10</xdr:col>
      <xdr:colOff>152400</xdr:colOff>
      <xdr:row>20</xdr:row>
      <xdr:rowOff>38100</xdr:rowOff>
    </xdr:to>
    <xdr:sp>
      <xdr:nvSpPr>
        <xdr:cNvPr id="4903771" name="Freeform 218"/>
        <xdr:cNvSpPr/>
      </xdr:nvSpPr>
      <xdr:spPr>
        <a:xfrm>
          <a:off x="6644640" y="2974340"/>
          <a:ext cx="243840" cy="285750"/>
        </a:xfrm>
        <a:custGeom>
          <a:avLst/>
          <a:gdLst>
            <a:gd name="txL" fmla="*/ 0 w 24"/>
            <a:gd name="txT" fmla="*/ 0 h 32"/>
            <a:gd name="txR" fmla="*/ 24 w 24"/>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4" h="32">
              <a:moveTo>
                <a:pt x="1" y="21"/>
              </a:moveTo>
              <a:lnTo>
                <a:pt x="2" y="21"/>
              </a:lnTo>
              <a:lnTo>
                <a:pt x="2" y="20"/>
              </a:lnTo>
              <a:lnTo>
                <a:pt x="2" y="18"/>
              </a:lnTo>
              <a:lnTo>
                <a:pt x="3" y="18"/>
              </a:lnTo>
              <a:lnTo>
                <a:pt x="4" y="18"/>
              </a:lnTo>
              <a:lnTo>
                <a:pt x="6" y="18"/>
              </a:lnTo>
              <a:lnTo>
                <a:pt x="6" y="16"/>
              </a:lnTo>
              <a:lnTo>
                <a:pt x="5" y="15"/>
              </a:lnTo>
              <a:lnTo>
                <a:pt x="5" y="14"/>
              </a:lnTo>
              <a:lnTo>
                <a:pt x="5" y="13"/>
              </a:lnTo>
              <a:lnTo>
                <a:pt x="5" y="11"/>
              </a:lnTo>
              <a:lnTo>
                <a:pt x="5" y="10"/>
              </a:lnTo>
              <a:lnTo>
                <a:pt x="6" y="10"/>
              </a:lnTo>
              <a:lnTo>
                <a:pt x="7" y="9"/>
              </a:lnTo>
              <a:lnTo>
                <a:pt x="8" y="9"/>
              </a:lnTo>
              <a:lnTo>
                <a:pt x="9" y="8"/>
              </a:lnTo>
              <a:lnTo>
                <a:pt x="9" y="7"/>
              </a:lnTo>
              <a:lnTo>
                <a:pt x="9" y="6"/>
              </a:lnTo>
              <a:lnTo>
                <a:pt x="9" y="5"/>
              </a:lnTo>
              <a:lnTo>
                <a:pt x="9" y="4"/>
              </a:lnTo>
              <a:lnTo>
                <a:pt x="9" y="3"/>
              </a:lnTo>
              <a:lnTo>
                <a:pt x="9" y="1"/>
              </a:lnTo>
              <a:lnTo>
                <a:pt x="10" y="1"/>
              </a:lnTo>
              <a:lnTo>
                <a:pt x="11" y="1"/>
              </a:lnTo>
              <a:lnTo>
                <a:pt x="12" y="0"/>
              </a:lnTo>
              <a:lnTo>
                <a:pt x="13" y="0"/>
              </a:lnTo>
              <a:lnTo>
                <a:pt x="14" y="0"/>
              </a:lnTo>
              <a:lnTo>
                <a:pt x="15" y="0"/>
              </a:lnTo>
              <a:lnTo>
                <a:pt x="15" y="1"/>
              </a:lnTo>
              <a:lnTo>
                <a:pt x="15" y="2"/>
              </a:lnTo>
              <a:lnTo>
                <a:pt x="15" y="3"/>
              </a:lnTo>
              <a:lnTo>
                <a:pt x="15" y="4"/>
              </a:lnTo>
              <a:lnTo>
                <a:pt x="16" y="5"/>
              </a:lnTo>
              <a:lnTo>
                <a:pt x="17" y="5"/>
              </a:lnTo>
              <a:lnTo>
                <a:pt x="19" y="5"/>
              </a:lnTo>
              <a:lnTo>
                <a:pt x="20" y="5"/>
              </a:lnTo>
              <a:lnTo>
                <a:pt x="21" y="5"/>
              </a:lnTo>
              <a:lnTo>
                <a:pt x="22" y="5"/>
              </a:lnTo>
              <a:lnTo>
                <a:pt x="24" y="5"/>
              </a:lnTo>
              <a:lnTo>
                <a:pt x="23" y="8"/>
              </a:lnTo>
              <a:lnTo>
                <a:pt x="24" y="9"/>
              </a:lnTo>
              <a:lnTo>
                <a:pt x="23" y="9"/>
              </a:lnTo>
              <a:lnTo>
                <a:pt x="22" y="10"/>
              </a:lnTo>
              <a:lnTo>
                <a:pt x="21" y="10"/>
              </a:lnTo>
              <a:lnTo>
                <a:pt x="20" y="11"/>
              </a:lnTo>
              <a:lnTo>
                <a:pt x="20" y="12"/>
              </a:lnTo>
              <a:lnTo>
                <a:pt x="19" y="13"/>
              </a:lnTo>
              <a:lnTo>
                <a:pt x="17" y="13"/>
              </a:lnTo>
              <a:lnTo>
                <a:pt x="16" y="13"/>
              </a:lnTo>
              <a:lnTo>
                <a:pt x="15" y="13"/>
              </a:lnTo>
              <a:lnTo>
                <a:pt x="14" y="13"/>
              </a:lnTo>
              <a:lnTo>
                <a:pt x="13" y="14"/>
              </a:lnTo>
              <a:lnTo>
                <a:pt x="12" y="14"/>
              </a:lnTo>
              <a:lnTo>
                <a:pt x="11" y="15"/>
              </a:lnTo>
              <a:lnTo>
                <a:pt x="11" y="16"/>
              </a:lnTo>
              <a:lnTo>
                <a:pt x="10" y="17"/>
              </a:lnTo>
              <a:lnTo>
                <a:pt x="10" y="18"/>
              </a:lnTo>
              <a:lnTo>
                <a:pt x="9" y="19"/>
              </a:lnTo>
              <a:lnTo>
                <a:pt x="10" y="20"/>
              </a:lnTo>
              <a:lnTo>
                <a:pt x="9" y="21"/>
              </a:lnTo>
              <a:lnTo>
                <a:pt x="9" y="22"/>
              </a:lnTo>
              <a:lnTo>
                <a:pt x="10" y="24"/>
              </a:lnTo>
              <a:lnTo>
                <a:pt x="10" y="25"/>
              </a:lnTo>
              <a:lnTo>
                <a:pt x="10" y="26"/>
              </a:lnTo>
              <a:lnTo>
                <a:pt x="10" y="28"/>
              </a:lnTo>
              <a:lnTo>
                <a:pt x="9" y="28"/>
              </a:lnTo>
              <a:lnTo>
                <a:pt x="8" y="29"/>
              </a:lnTo>
              <a:lnTo>
                <a:pt x="6" y="29"/>
              </a:lnTo>
              <a:lnTo>
                <a:pt x="5" y="28"/>
              </a:lnTo>
              <a:lnTo>
                <a:pt x="4" y="29"/>
              </a:lnTo>
              <a:lnTo>
                <a:pt x="4" y="31"/>
              </a:lnTo>
              <a:lnTo>
                <a:pt x="3" y="31"/>
              </a:lnTo>
              <a:lnTo>
                <a:pt x="2" y="32"/>
              </a:lnTo>
              <a:lnTo>
                <a:pt x="1" y="31"/>
              </a:lnTo>
              <a:lnTo>
                <a:pt x="1" y="30"/>
              </a:lnTo>
              <a:lnTo>
                <a:pt x="1" y="28"/>
              </a:lnTo>
              <a:lnTo>
                <a:pt x="1" y="26"/>
              </a:lnTo>
              <a:lnTo>
                <a:pt x="1" y="25"/>
              </a:lnTo>
              <a:lnTo>
                <a:pt x="0" y="24"/>
              </a:lnTo>
              <a:lnTo>
                <a:pt x="1" y="23"/>
              </a:lnTo>
              <a:lnTo>
                <a:pt x="1" y="2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436880</xdr:colOff>
      <xdr:row>18</xdr:row>
      <xdr:rowOff>104775</xdr:rowOff>
    </xdr:from>
    <xdr:to>
      <xdr:col>9</xdr:col>
      <xdr:colOff>619760</xdr:colOff>
      <xdr:row>19</xdr:row>
      <xdr:rowOff>104775</xdr:rowOff>
    </xdr:to>
    <xdr:sp>
      <xdr:nvSpPr>
        <xdr:cNvPr id="4903772" name="Freeform 219"/>
        <xdr:cNvSpPr/>
      </xdr:nvSpPr>
      <xdr:spPr>
        <a:xfrm>
          <a:off x="6522720" y="3021965"/>
          <a:ext cx="182880" cy="152400"/>
        </a:xfrm>
        <a:custGeom>
          <a:avLst/>
          <a:gdLst>
            <a:gd name="txL" fmla="*/ 0 w 18"/>
            <a:gd name="txT" fmla="*/ 0 h 17"/>
            <a:gd name="txR" fmla="*/ 18 w 18"/>
            <a:gd name="txB" fmla="*/ 17 h 17"/>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Lst>
          <a:rect l="txL" t="txT" r="txR" b="txB"/>
          <a:pathLst>
            <a:path w="18" h="17">
              <a:moveTo>
                <a:pt x="8" y="1"/>
              </a:moveTo>
              <a:lnTo>
                <a:pt x="8" y="1"/>
              </a:lnTo>
              <a:lnTo>
                <a:pt x="9" y="1"/>
              </a:lnTo>
              <a:lnTo>
                <a:pt x="10" y="0"/>
              </a:lnTo>
              <a:lnTo>
                <a:pt x="11" y="1"/>
              </a:lnTo>
              <a:lnTo>
                <a:pt x="12" y="2"/>
              </a:lnTo>
              <a:lnTo>
                <a:pt x="13" y="2"/>
              </a:lnTo>
              <a:lnTo>
                <a:pt x="14" y="2"/>
              </a:lnTo>
              <a:lnTo>
                <a:pt x="14" y="3"/>
              </a:lnTo>
              <a:lnTo>
                <a:pt x="14" y="5"/>
              </a:lnTo>
              <a:lnTo>
                <a:pt x="14" y="6"/>
              </a:lnTo>
              <a:lnTo>
                <a:pt x="15" y="6"/>
              </a:lnTo>
              <a:lnTo>
                <a:pt x="17" y="5"/>
              </a:lnTo>
              <a:lnTo>
                <a:pt x="17" y="6"/>
              </a:lnTo>
              <a:lnTo>
                <a:pt x="17" y="8"/>
              </a:lnTo>
              <a:lnTo>
                <a:pt x="17" y="9"/>
              </a:lnTo>
              <a:lnTo>
                <a:pt x="17" y="10"/>
              </a:lnTo>
              <a:lnTo>
                <a:pt x="18" y="11"/>
              </a:lnTo>
              <a:lnTo>
                <a:pt x="18" y="13"/>
              </a:lnTo>
              <a:lnTo>
                <a:pt x="16" y="13"/>
              </a:lnTo>
              <a:lnTo>
                <a:pt x="15" y="13"/>
              </a:lnTo>
              <a:lnTo>
                <a:pt x="14" y="13"/>
              </a:lnTo>
              <a:lnTo>
                <a:pt x="14" y="15"/>
              </a:lnTo>
              <a:lnTo>
                <a:pt x="14" y="16"/>
              </a:lnTo>
              <a:lnTo>
                <a:pt x="13" y="16"/>
              </a:lnTo>
              <a:lnTo>
                <a:pt x="10" y="17"/>
              </a:lnTo>
              <a:lnTo>
                <a:pt x="10" y="16"/>
              </a:lnTo>
              <a:lnTo>
                <a:pt x="9" y="15"/>
              </a:lnTo>
              <a:lnTo>
                <a:pt x="8" y="14"/>
              </a:lnTo>
              <a:lnTo>
                <a:pt x="7" y="14"/>
              </a:lnTo>
              <a:lnTo>
                <a:pt x="6" y="13"/>
              </a:lnTo>
              <a:lnTo>
                <a:pt x="5" y="13"/>
              </a:lnTo>
              <a:lnTo>
                <a:pt x="3" y="12"/>
              </a:lnTo>
              <a:lnTo>
                <a:pt x="2" y="12"/>
              </a:lnTo>
              <a:lnTo>
                <a:pt x="2" y="11"/>
              </a:lnTo>
              <a:lnTo>
                <a:pt x="2" y="10"/>
              </a:lnTo>
              <a:lnTo>
                <a:pt x="1" y="9"/>
              </a:lnTo>
              <a:lnTo>
                <a:pt x="1" y="8"/>
              </a:lnTo>
              <a:lnTo>
                <a:pt x="0" y="6"/>
              </a:lnTo>
              <a:lnTo>
                <a:pt x="0" y="5"/>
              </a:lnTo>
              <a:lnTo>
                <a:pt x="1" y="5"/>
              </a:lnTo>
              <a:lnTo>
                <a:pt x="2" y="4"/>
              </a:lnTo>
              <a:lnTo>
                <a:pt x="3" y="4"/>
              </a:lnTo>
              <a:lnTo>
                <a:pt x="4" y="3"/>
              </a:lnTo>
              <a:lnTo>
                <a:pt x="5" y="2"/>
              </a:lnTo>
              <a:lnTo>
                <a:pt x="6" y="1"/>
              </a:lnTo>
              <a:lnTo>
                <a:pt x="7" y="0"/>
              </a:lnTo>
              <a:lnTo>
                <a:pt x="8"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304800</xdr:colOff>
      <xdr:row>16</xdr:row>
      <xdr:rowOff>9525</xdr:rowOff>
    </xdr:from>
    <xdr:to>
      <xdr:col>10</xdr:col>
      <xdr:colOff>619760</xdr:colOff>
      <xdr:row>17</xdr:row>
      <xdr:rowOff>47625</xdr:rowOff>
    </xdr:to>
    <xdr:sp>
      <xdr:nvSpPr>
        <xdr:cNvPr id="4903773" name="Freeform 220"/>
        <xdr:cNvSpPr/>
      </xdr:nvSpPr>
      <xdr:spPr>
        <a:xfrm>
          <a:off x="7040880" y="2621915"/>
          <a:ext cx="314960" cy="190500"/>
        </a:xfrm>
        <a:custGeom>
          <a:avLst/>
          <a:gdLst>
            <a:gd name="txL" fmla="*/ 0 w 31"/>
            <a:gd name="txT" fmla="*/ 0 h 21"/>
            <a:gd name="txR" fmla="*/ 31 w 31"/>
            <a:gd name="txB" fmla="*/ 21 h 21"/>
          </a:gdLst>
          <a:ahLst/>
          <a:cxnLst>
            <a:cxn ang="0">
              <a:pos x="2147483647" y="0"/>
            </a:cxn>
            <a:cxn ang="0">
              <a:pos x="2147483647" y="0"/>
            </a:cxn>
            <a:cxn ang="0">
              <a:pos x="2147483647" y="2147483647"/>
            </a:cxn>
            <a:cxn ang="0">
              <a:pos x="2147483647" y="0"/>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0"/>
            </a:cxn>
          </a:cxnLst>
          <a:rect l="txL" t="txT" r="txR" b="txB"/>
          <a:pathLst>
            <a:path w="31" h="21">
              <a:moveTo>
                <a:pt x="2" y="0"/>
              </a:moveTo>
              <a:lnTo>
                <a:pt x="3" y="0"/>
              </a:lnTo>
              <a:lnTo>
                <a:pt x="4" y="1"/>
              </a:lnTo>
              <a:lnTo>
                <a:pt x="5" y="0"/>
              </a:lnTo>
              <a:lnTo>
                <a:pt x="7" y="0"/>
              </a:lnTo>
              <a:lnTo>
                <a:pt x="8" y="1"/>
              </a:lnTo>
              <a:lnTo>
                <a:pt x="9" y="1"/>
              </a:lnTo>
              <a:lnTo>
                <a:pt x="10" y="0"/>
              </a:lnTo>
              <a:lnTo>
                <a:pt x="12" y="1"/>
              </a:lnTo>
              <a:lnTo>
                <a:pt x="13" y="1"/>
              </a:lnTo>
              <a:lnTo>
                <a:pt x="14" y="2"/>
              </a:lnTo>
              <a:lnTo>
                <a:pt x="15" y="1"/>
              </a:lnTo>
              <a:lnTo>
                <a:pt x="16" y="1"/>
              </a:lnTo>
              <a:lnTo>
                <a:pt x="17" y="0"/>
              </a:lnTo>
              <a:lnTo>
                <a:pt x="19" y="1"/>
              </a:lnTo>
              <a:lnTo>
                <a:pt x="20" y="2"/>
              </a:lnTo>
              <a:lnTo>
                <a:pt x="22" y="3"/>
              </a:lnTo>
              <a:lnTo>
                <a:pt x="22" y="4"/>
              </a:lnTo>
              <a:lnTo>
                <a:pt x="23" y="5"/>
              </a:lnTo>
              <a:lnTo>
                <a:pt x="23" y="6"/>
              </a:lnTo>
              <a:lnTo>
                <a:pt x="24" y="7"/>
              </a:lnTo>
              <a:lnTo>
                <a:pt x="25" y="7"/>
              </a:lnTo>
              <a:lnTo>
                <a:pt x="26" y="8"/>
              </a:lnTo>
              <a:lnTo>
                <a:pt x="27" y="9"/>
              </a:lnTo>
              <a:lnTo>
                <a:pt x="28" y="10"/>
              </a:lnTo>
              <a:lnTo>
                <a:pt x="29" y="11"/>
              </a:lnTo>
              <a:lnTo>
                <a:pt x="30" y="12"/>
              </a:lnTo>
              <a:lnTo>
                <a:pt x="30" y="13"/>
              </a:lnTo>
              <a:lnTo>
                <a:pt x="30" y="15"/>
              </a:lnTo>
              <a:lnTo>
                <a:pt x="31" y="16"/>
              </a:lnTo>
              <a:lnTo>
                <a:pt x="30" y="16"/>
              </a:lnTo>
              <a:lnTo>
                <a:pt x="28" y="15"/>
              </a:lnTo>
              <a:lnTo>
                <a:pt x="27" y="16"/>
              </a:lnTo>
              <a:lnTo>
                <a:pt x="25" y="16"/>
              </a:lnTo>
              <a:lnTo>
                <a:pt x="22" y="16"/>
              </a:lnTo>
              <a:lnTo>
                <a:pt x="21" y="16"/>
              </a:lnTo>
              <a:lnTo>
                <a:pt x="20" y="16"/>
              </a:lnTo>
              <a:lnTo>
                <a:pt x="18" y="16"/>
              </a:lnTo>
              <a:lnTo>
                <a:pt x="17" y="17"/>
              </a:lnTo>
              <a:lnTo>
                <a:pt x="16" y="18"/>
              </a:lnTo>
              <a:lnTo>
                <a:pt x="15" y="18"/>
              </a:lnTo>
              <a:lnTo>
                <a:pt x="14" y="19"/>
              </a:lnTo>
              <a:lnTo>
                <a:pt x="13" y="19"/>
              </a:lnTo>
              <a:lnTo>
                <a:pt x="12" y="20"/>
              </a:lnTo>
              <a:lnTo>
                <a:pt x="11" y="20"/>
              </a:lnTo>
              <a:lnTo>
                <a:pt x="10" y="21"/>
              </a:lnTo>
              <a:lnTo>
                <a:pt x="9" y="21"/>
              </a:lnTo>
              <a:lnTo>
                <a:pt x="7" y="21"/>
              </a:lnTo>
              <a:lnTo>
                <a:pt x="7" y="20"/>
              </a:lnTo>
              <a:lnTo>
                <a:pt x="7" y="19"/>
              </a:lnTo>
              <a:lnTo>
                <a:pt x="7" y="18"/>
              </a:lnTo>
              <a:lnTo>
                <a:pt x="6" y="17"/>
              </a:lnTo>
              <a:lnTo>
                <a:pt x="6" y="16"/>
              </a:lnTo>
              <a:lnTo>
                <a:pt x="6" y="15"/>
              </a:lnTo>
              <a:lnTo>
                <a:pt x="5" y="14"/>
              </a:lnTo>
              <a:lnTo>
                <a:pt x="4" y="14"/>
              </a:lnTo>
              <a:lnTo>
                <a:pt x="3" y="15"/>
              </a:lnTo>
              <a:lnTo>
                <a:pt x="2" y="13"/>
              </a:lnTo>
              <a:lnTo>
                <a:pt x="2" y="12"/>
              </a:lnTo>
              <a:lnTo>
                <a:pt x="1" y="11"/>
              </a:lnTo>
              <a:lnTo>
                <a:pt x="1" y="10"/>
              </a:lnTo>
              <a:lnTo>
                <a:pt x="1" y="9"/>
              </a:lnTo>
              <a:lnTo>
                <a:pt x="0" y="8"/>
              </a:lnTo>
              <a:lnTo>
                <a:pt x="0" y="7"/>
              </a:lnTo>
              <a:lnTo>
                <a:pt x="1" y="6"/>
              </a:lnTo>
              <a:lnTo>
                <a:pt x="1" y="4"/>
              </a:lnTo>
              <a:lnTo>
                <a:pt x="2" y="2"/>
              </a:lnTo>
              <a:lnTo>
                <a:pt x="2" y="1"/>
              </a:lnTo>
              <a:lnTo>
                <a:pt x="1" y="0"/>
              </a:lnTo>
              <a:lnTo>
                <a:pt x="2" y="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172720</xdr:colOff>
      <xdr:row>15</xdr:row>
      <xdr:rowOff>76200</xdr:rowOff>
    </xdr:from>
    <xdr:to>
      <xdr:col>10</xdr:col>
      <xdr:colOff>335280</xdr:colOff>
      <xdr:row>17</xdr:row>
      <xdr:rowOff>9525</xdr:rowOff>
    </xdr:to>
    <xdr:sp>
      <xdr:nvSpPr>
        <xdr:cNvPr id="4903774" name="Freeform 221"/>
        <xdr:cNvSpPr/>
      </xdr:nvSpPr>
      <xdr:spPr>
        <a:xfrm>
          <a:off x="6908800" y="2536190"/>
          <a:ext cx="162560" cy="238125"/>
        </a:xfrm>
        <a:custGeom>
          <a:avLst/>
          <a:gdLst>
            <a:gd name="txL" fmla="*/ 0 w 16"/>
            <a:gd name="txT" fmla="*/ 0 h 27"/>
            <a:gd name="txR" fmla="*/ 16 w 16"/>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6" h="27">
              <a:moveTo>
                <a:pt x="1" y="7"/>
              </a:moveTo>
              <a:lnTo>
                <a:pt x="1" y="7"/>
              </a:lnTo>
              <a:lnTo>
                <a:pt x="2" y="6"/>
              </a:lnTo>
              <a:lnTo>
                <a:pt x="3" y="6"/>
              </a:lnTo>
              <a:lnTo>
                <a:pt x="4" y="7"/>
              </a:lnTo>
              <a:lnTo>
                <a:pt x="5" y="6"/>
              </a:lnTo>
              <a:lnTo>
                <a:pt x="6" y="5"/>
              </a:lnTo>
              <a:lnTo>
                <a:pt x="6" y="4"/>
              </a:lnTo>
              <a:lnTo>
                <a:pt x="7" y="3"/>
              </a:lnTo>
              <a:lnTo>
                <a:pt x="7" y="2"/>
              </a:lnTo>
              <a:lnTo>
                <a:pt x="8" y="0"/>
              </a:lnTo>
              <a:lnTo>
                <a:pt x="9" y="1"/>
              </a:lnTo>
              <a:lnTo>
                <a:pt x="10" y="3"/>
              </a:lnTo>
              <a:lnTo>
                <a:pt x="11" y="3"/>
              </a:lnTo>
              <a:lnTo>
                <a:pt x="12" y="4"/>
              </a:lnTo>
              <a:lnTo>
                <a:pt x="12" y="5"/>
              </a:lnTo>
              <a:lnTo>
                <a:pt x="13" y="6"/>
              </a:lnTo>
              <a:lnTo>
                <a:pt x="12" y="8"/>
              </a:lnTo>
              <a:lnTo>
                <a:pt x="12" y="9"/>
              </a:lnTo>
              <a:lnTo>
                <a:pt x="13" y="9"/>
              </a:lnTo>
              <a:lnTo>
                <a:pt x="14" y="10"/>
              </a:lnTo>
              <a:lnTo>
                <a:pt x="15" y="11"/>
              </a:lnTo>
              <a:lnTo>
                <a:pt x="15" y="12"/>
              </a:lnTo>
              <a:lnTo>
                <a:pt x="14" y="14"/>
              </a:lnTo>
              <a:lnTo>
                <a:pt x="14" y="16"/>
              </a:lnTo>
              <a:lnTo>
                <a:pt x="13" y="17"/>
              </a:lnTo>
              <a:lnTo>
                <a:pt x="13" y="18"/>
              </a:lnTo>
              <a:lnTo>
                <a:pt x="14" y="19"/>
              </a:lnTo>
              <a:lnTo>
                <a:pt x="14" y="20"/>
              </a:lnTo>
              <a:lnTo>
                <a:pt x="14" y="21"/>
              </a:lnTo>
              <a:lnTo>
                <a:pt x="15" y="22"/>
              </a:lnTo>
              <a:lnTo>
                <a:pt x="15" y="23"/>
              </a:lnTo>
              <a:lnTo>
                <a:pt x="16" y="25"/>
              </a:lnTo>
              <a:lnTo>
                <a:pt x="15" y="25"/>
              </a:lnTo>
              <a:lnTo>
                <a:pt x="14" y="26"/>
              </a:lnTo>
              <a:lnTo>
                <a:pt x="13" y="26"/>
              </a:lnTo>
              <a:lnTo>
                <a:pt x="12" y="26"/>
              </a:lnTo>
              <a:lnTo>
                <a:pt x="11" y="27"/>
              </a:lnTo>
              <a:lnTo>
                <a:pt x="11" y="26"/>
              </a:lnTo>
              <a:lnTo>
                <a:pt x="10" y="25"/>
              </a:lnTo>
              <a:lnTo>
                <a:pt x="9" y="26"/>
              </a:lnTo>
              <a:lnTo>
                <a:pt x="8" y="26"/>
              </a:lnTo>
              <a:lnTo>
                <a:pt x="7" y="25"/>
              </a:lnTo>
              <a:lnTo>
                <a:pt x="6" y="24"/>
              </a:lnTo>
              <a:lnTo>
                <a:pt x="6" y="23"/>
              </a:lnTo>
              <a:lnTo>
                <a:pt x="5" y="22"/>
              </a:lnTo>
              <a:lnTo>
                <a:pt x="4" y="21"/>
              </a:lnTo>
              <a:lnTo>
                <a:pt x="4" y="20"/>
              </a:lnTo>
              <a:lnTo>
                <a:pt x="3" y="18"/>
              </a:lnTo>
              <a:lnTo>
                <a:pt x="3" y="17"/>
              </a:lnTo>
              <a:lnTo>
                <a:pt x="3" y="16"/>
              </a:lnTo>
              <a:lnTo>
                <a:pt x="3" y="15"/>
              </a:lnTo>
              <a:lnTo>
                <a:pt x="3" y="14"/>
              </a:lnTo>
              <a:lnTo>
                <a:pt x="2" y="13"/>
              </a:lnTo>
              <a:lnTo>
                <a:pt x="2" y="12"/>
              </a:lnTo>
              <a:lnTo>
                <a:pt x="2" y="10"/>
              </a:lnTo>
              <a:lnTo>
                <a:pt x="1" y="9"/>
              </a:lnTo>
              <a:lnTo>
                <a:pt x="0" y="8"/>
              </a:lnTo>
              <a:lnTo>
                <a:pt x="1" y="7"/>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467360</xdr:colOff>
      <xdr:row>15</xdr:row>
      <xdr:rowOff>38100</xdr:rowOff>
    </xdr:from>
    <xdr:to>
      <xdr:col>10</xdr:col>
      <xdr:colOff>20320</xdr:colOff>
      <xdr:row>16</xdr:row>
      <xdr:rowOff>85725</xdr:rowOff>
    </xdr:to>
    <xdr:sp>
      <xdr:nvSpPr>
        <xdr:cNvPr id="4903775" name="Freeform 222"/>
        <xdr:cNvSpPr/>
      </xdr:nvSpPr>
      <xdr:spPr>
        <a:xfrm>
          <a:off x="6553200" y="2498090"/>
          <a:ext cx="203200" cy="200025"/>
        </a:xfrm>
        <a:custGeom>
          <a:avLst/>
          <a:gdLst>
            <a:gd name="txL" fmla="*/ 0 w 20"/>
            <a:gd name="txT" fmla="*/ 0 h 22"/>
            <a:gd name="txR" fmla="*/ 20 w 20"/>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0" h="22">
              <a:moveTo>
                <a:pt x="5" y="5"/>
              </a:moveTo>
              <a:lnTo>
                <a:pt x="5" y="4"/>
              </a:lnTo>
              <a:lnTo>
                <a:pt x="5" y="3"/>
              </a:lnTo>
              <a:lnTo>
                <a:pt x="6" y="4"/>
              </a:lnTo>
              <a:lnTo>
                <a:pt x="7" y="3"/>
              </a:lnTo>
              <a:lnTo>
                <a:pt x="8" y="3"/>
              </a:lnTo>
              <a:lnTo>
                <a:pt x="9" y="2"/>
              </a:lnTo>
              <a:lnTo>
                <a:pt x="10" y="2"/>
              </a:lnTo>
              <a:lnTo>
                <a:pt x="11" y="2"/>
              </a:lnTo>
              <a:lnTo>
                <a:pt x="12" y="1"/>
              </a:lnTo>
              <a:lnTo>
                <a:pt x="13" y="1"/>
              </a:lnTo>
              <a:lnTo>
                <a:pt x="14" y="1"/>
              </a:lnTo>
              <a:lnTo>
                <a:pt x="15" y="0"/>
              </a:lnTo>
              <a:lnTo>
                <a:pt x="16" y="0"/>
              </a:lnTo>
              <a:lnTo>
                <a:pt x="17" y="1"/>
              </a:lnTo>
              <a:lnTo>
                <a:pt x="18" y="1"/>
              </a:lnTo>
              <a:lnTo>
                <a:pt x="20" y="1"/>
              </a:lnTo>
              <a:lnTo>
                <a:pt x="20" y="2"/>
              </a:lnTo>
              <a:lnTo>
                <a:pt x="20" y="3"/>
              </a:lnTo>
              <a:lnTo>
                <a:pt x="20" y="5"/>
              </a:lnTo>
              <a:lnTo>
                <a:pt x="20" y="6"/>
              </a:lnTo>
              <a:lnTo>
                <a:pt x="20" y="7"/>
              </a:lnTo>
              <a:lnTo>
                <a:pt x="20" y="9"/>
              </a:lnTo>
              <a:lnTo>
                <a:pt x="20" y="10"/>
              </a:lnTo>
              <a:lnTo>
                <a:pt x="20" y="11"/>
              </a:lnTo>
              <a:lnTo>
                <a:pt x="20" y="12"/>
              </a:lnTo>
              <a:lnTo>
                <a:pt x="19" y="12"/>
              </a:lnTo>
              <a:lnTo>
                <a:pt x="19" y="13"/>
              </a:lnTo>
              <a:lnTo>
                <a:pt x="18" y="13"/>
              </a:lnTo>
              <a:lnTo>
                <a:pt x="17" y="13"/>
              </a:lnTo>
              <a:lnTo>
                <a:pt x="16" y="14"/>
              </a:lnTo>
              <a:lnTo>
                <a:pt x="15" y="14"/>
              </a:lnTo>
              <a:lnTo>
                <a:pt x="14" y="15"/>
              </a:lnTo>
              <a:lnTo>
                <a:pt x="12" y="15"/>
              </a:lnTo>
              <a:lnTo>
                <a:pt x="11" y="15"/>
              </a:lnTo>
              <a:lnTo>
                <a:pt x="11" y="16"/>
              </a:lnTo>
              <a:lnTo>
                <a:pt x="9" y="16"/>
              </a:lnTo>
              <a:lnTo>
                <a:pt x="8" y="16"/>
              </a:lnTo>
              <a:lnTo>
                <a:pt x="8" y="17"/>
              </a:lnTo>
              <a:lnTo>
                <a:pt x="7" y="18"/>
              </a:lnTo>
              <a:lnTo>
                <a:pt x="6" y="19"/>
              </a:lnTo>
              <a:lnTo>
                <a:pt x="6" y="20"/>
              </a:lnTo>
              <a:lnTo>
                <a:pt x="5" y="20"/>
              </a:lnTo>
              <a:lnTo>
                <a:pt x="4" y="21"/>
              </a:lnTo>
              <a:lnTo>
                <a:pt x="3" y="22"/>
              </a:lnTo>
              <a:lnTo>
                <a:pt x="2" y="21"/>
              </a:lnTo>
              <a:lnTo>
                <a:pt x="2" y="20"/>
              </a:lnTo>
              <a:lnTo>
                <a:pt x="1" y="18"/>
              </a:lnTo>
              <a:lnTo>
                <a:pt x="1" y="17"/>
              </a:lnTo>
              <a:lnTo>
                <a:pt x="1" y="16"/>
              </a:lnTo>
              <a:lnTo>
                <a:pt x="1" y="14"/>
              </a:lnTo>
              <a:lnTo>
                <a:pt x="1" y="13"/>
              </a:lnTo>
              <a:lnTo>
                <a:pt x="0" y="12"/>
              </a:lnTo>
              <a:lnTo>
                <a:pt x="1" y="11"/>
              </a:lnTo>
              <a:lnTo>
                <a:pt x="1" y="9"/>
              </a:lnTo>
              <a:lnTo>
                <a:pt x="2" y="9"/>
              </a:lnTo>
              <a:lnTo>
                <a:pt x="2" y="8"/>
              </a:lnTo>
              <a:lnTo>
                <a:pt x="3" y="7"/>
              </a:lnTo>
              <a:lnTo>
                <a:pt x="4" y="7"/>
              </a:lnTo>
              <a:lnTo>
                <a:pt x="5" y="6"/>
              </a:lnTo>
              <a:lnTo>
                <a:pt x="5"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406400</xdr:colOff>
      <xdr:row>14</xdr:row>
      <xdr:rowOff>114300</xdr:rowOff>
    </xdr:from>
    <xdr:to>
      <xdr:col>10</xdr:col>
      <xdr:colOff>91440</xdr:colOff>
      <xdr:row>15</xdr:row>
      <xdr:rowOff>76200</xdr:rowOff>
    </xdr:to>
    <xdr:sp>
      <xdr:nvSpPr>
        <xdr:cNvPr id="4903776" name="Freeform 223"/>
        <xdr:cNvSpPr/>
      </xdr:nvSpPr>
      <xdr:spPr>
        <a:xfrm>
          <a:off x="6492240" y="2421890"/>
          <a:ext cx="335280" cy="114300"/>
        </a:xfrm>
        <a:custGeom>
          <a:avLst/>
          <a:gdLst>
            <a:gd name="txL" fmla="*/ 0 w 33"/>
            <a:gd name="txT" fmla="*/ 0 h 13"/>
            <a:gd name="txR" fmla="*/ 33 w 33"/>
            <a:gd name="txB" fmla="*/ 13 h 1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13">
              <a:moveTo>
                <a:pt x="1" y="5"/>
              </a:moveTo>
              <a:lnTo>
                <a:pt x="1" y="4"/>
              </a:lnTo>
              <a:lnTo>
                <a:pt x="2" y="5"/>
              </a:lnTo>
              <a:lnTo>
                <a:pt x="4" y="5"/>
              </a:lnTo>
              <a:lnTo>
                <a:pt x="4" y="4"/>
              </a:lnTo>
              <a:lnTo>
                <a:pt x="5" y="4"/>
              </a:lnTo>
              <a:lnTo>
                <a:pt x="7" y="4"/>
              </a:lnTo>
              <a:lnTo>
                <a:pt x="8" y="4"/>
              </a:lnTo>
              <a:lnTo>
                <a:pt x="9" y="3"/>
              </a:lnTo>
              <a:lnTo>
                <a:pt x="10" y="3"/>
              </a:lnTo>
              <a:lnTo>
                <a:pt x="11" y="3"/>
              </a:lnTo>
              <a:lnTo>
                <a:pt x="12" y="3"/>
              </a:lnTo>
              <a:lnTo>
                <a:pt x="13" y="2"/>
              </a:lnTo>
              <a:lnTo>
                <a:pt x="14" y="2"/>
              </a:lnTo>
              <a:lnTo>
                <a:pt x="15" y="2"/>
              </a:lnTo>
              <a:lnTo>
                <a:pt x="16" y="1"/>
              </a:lnTo>
              <a:lnTo>
                <a:pt x="17" y="1"/>
              </a:lnTo>
              <a:lnTo>
                <a:pt x="18" y="1"/>
              </a:lnTo>
              <a:lnTo>
                <a:pt x="19" y="1"/>
              </a:lnTo>
              <a:lnTo>
                <a:pt x="21" y="2"/>
              </a:lnTo>
              <a:lnTo>
                <a:pt x="22" y="2"/>
              </a:lnTo>
              <a:lnTo>
                <a:pt x="23" y="2"/>
              </a:lnTo>
              <a:lnTo>
                <a:pt x="24" y="1"/>
              </a:lnTo>
              <a:lnTo>
                <a:pt x="25" y="1"/>
              </a:lnTo>
              <a:lnTo>
                <a:pt x="26" y="1"/>
              </a:lnTo>
              <a:lnTo>
                <a:pt x="27" y="1"/>
              </a:lnTo>
              <a:lnTo>
                <a:pt x="28" y="1"/>
              </a:lnTo>
              <a:lnTo>
                <a:pt x="29" y="0"/>
              </a:lnTo>
              <a:lnTo>
                <a:pt x="30" y="0"/>
              </a:lnTo>
              <a:lnTo>
                <a:pt x="31" y="0"/>
              </a:lnTo>
              <a:lnTo>
                <a:pt x="32" y="0"/>
              </a:lnTo>
              <a:lnTo>
                <a:pt x="33" y="0"/>
              </a:lnTo>
              <a:lnTo>
                <a:pt x="32" y="1"/>
              </a:lnTo>
              <a:lnTo>
                <a:pt x="31" y="1"/>
              </a:lnTo>
              <a:lnTo>
                <a:pt x="30" y="2"/>
              </a:lnTo>
              <a:lnTo>
                <a:pt x="30" y="4"/>
              </a:lnTo>
              <a:lnTo>
                <a:pt x="31" y="5"/>
              </a:lnTo>
              <a:lnTo>
                <a:pt x="30" y="6"/>
              </a:lnTo>
              <a:lnTo>
                <a:pt x="30" y="7"/>
              </a:lnTo>
              <a:lnTo>
                <a:pt x="30" y="8"/>
              </a:lnTo>
              <a:lnTo>
                <a:pt x="29" y="10"/>
              </a:lnTo>
              <a:lnTo>
                <a:pt x="28" y="10"/>
              </a:lnTo>
              <a:lnTo>
                <a:pt x="26" y="10"/>
              </a:lnTo>
              <a:lnTo>
                <a:pt x="24" y="10"/>
              </a:lnTo>
              <a:lnTo>
                <a:pt x="23" y="10"/>
              </a:lnTo>
              <a:lnTo>
                <a:pt x="22" y="9"/>
              </a:lnTo>
              <a:lnTo>
                <a:pt x="21" y="9"/>
              </a:lnTo>
              <a:lnTo>
                <a:pt x="20" y="10"/>
              </a:lnTo>
              <a:lnTo>
                <a:pt x="19" y="10"/>
              </a:lnTo>
              <a:lnTo>
                <a:pt x="18" y="10"/>
              </a:lnTo>
              <a:lnTo>
                <a:pt x="17" y="11"/>
              </a:lnTo>
              <a:lnTo>
                <a:pt x="16" y="11"/>
              </a:lnTo>
              <a:lnTo>
                <a:pt x="15" y="11"/>
              </a:lnTo>
              <a:lnTo>
                <a:pt x="14" y="12"/>
              </a:lnTo>
              <a:lnTo>
                <a:pt x="13" y="12"/>
              </a:lnTo>
              <a:lnTo>
                <a:pt x="12" y="13"/>
              </a:lnTo>
              <a:lnTo>
                <a:pt x="11" y="12"/>
              </a:lnTo>
              <a:lnTo>
                <a:pt x="10" y="11"/>
              </a:lnTo>
              <a:lnTo>
                <a:pt x="10" y="10"/>
              </a:lnTo>
              <a:lnTo>
                <a:pt x="9" y="9"/>
              </a:lnTo>
              <a:lnTo>
                <a:pt x="8" y="8"/>
              </a:lnTo>
              <a:lnTo>
                <a:pt x="8" y="7"/>
              </a:lnTo>
              <a:lnTo>
                <a:pt x="7" y="7"/>
              </a:lnTo>
              <a:lnTo>
                <a:pt x="5" y="8"/>
              </a:lnTo>
              <a:lnTo>
                <a:pt x="4" y="8"/>
              </a:lnTo>
              <a:lnTo>
                <a:pt x="3" y="9"/>
              </a:lnTo>
              <a:lnTo>
                <a:pt x="2" y="10"/>
              </a:lnTo>
              <a:lnTo>
                <a:pt x="2" y="9"/>
              </a:lnTo>
              <a:lnTo>
                <a:pt x="1" y="8"/>
              </a:lnTo>
              <a:lnTo>
                <a:pt x="1" y="7"/>
              </a:lnTo>
              <a:lnTo>
                <a:pt x="0" y="5"/>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0</xdr:colOff>
      <xdr:row>17</xdr:row>
      <xdr:rowOff>133350</xdr:rowOff>
    </xdr:from>
    <xdr:to>
      <xdr:col>10</xdr:col>
      <xdr:colOff>223520</xdr:colOff>
      <xdr:row>18</xdr:row>
      <xdr:rowOff>123825</xdr:rowOff>
    </xdr:to>
    <xdr:sp>
      <xdr:nvSpPr>
        <xdr:cNvPr id="4903777" name="Freeform 224"/>
        <xdr:cNvSpPr/>
      </xdr:nvSpPr>
      <xdr:spPr>
        <a:xfrm>
          <a:off x="6736080" y="2898140"/>
          <a:ext cx="223520" cy="142875"/>
        </a:xfrm>
        <a:custGeom>
          <a:avLst/>
          <a:gdLst>
            <a:gd name="txL" fmla="*/ 0 w 22"/>
            <a:gd name="txT" fmla="*/ 0 h 16"/>
            <a:gd name="txR" fmla="*/ 22 w 22"/>
            <a:gd name="txB" fmla="*/ 16 h 16"/>
          </a:gdLst>
          <a:ahLst/>
          <a:cxnLst>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Lst>
          <a:rect l="txL" t="txT" r="txR" b="txB"/>
          <a:pathLst>
            <a:path w="22" h="16">
              <a:moveTo>
                <a:pt x="0" y="5"/>
              </a:moveTo>
              <a:lnTo>
                <a:pt x="0" y="4"/>
              </a:lnTo>
              <a:lnTo>
                <a:pt x="0" y="3"/>
              </a:lnTo>
              <a:lnTo>
                <a:pt x="1" y="2"/>
              </a:lnTo>
              <a:lnTo>
                <a:pt x="2" y="2"/>
              </a:lnTo>
              <a:lnTo>
                <a:pt x="3" y="2"/>
              </a:lnTo>
              <a:lnTo>
                <a:pt x="4" y="2"/>
              </a:lnTo>
              <a:lnTo>
                <a:pt x="5" y="2"/>
              </a:lnTo>
              <a:lnTo>
                <a:pt x="6" y="2"/>
              </a:lnTo>
              <a:lnTo>
                <a:pt x="8" y="2"/>
              </a:lnTo>
              <a:lnTo>
                <a:pt x="9" y="2"/>
              </a:lnTo>
              <a:lnTo>
                <a:pt x="10" y="2"/>
              </a:lnTo>
              <a:lnTo>
                <a:pt x="11" y="1"/>
              </a:lnTo>
              <a:lnTo>
                <a:pt x="12" y="1"/>
              </a:lnTo>
              <a:lnTo>
                <a:pt x="13" y="1"/>
              </a:lnTo>
              <a:lnTo>
                <a:pt x="14" y="1"/>
              </a:lnTo>
              <a:lnTo>
                <a:pt x="15" y="1"/>
              </a:lnTo>
              <a:lnTo>
                <a:pt x="16" y="1"/>
              </a:lnTo>
              <a:lnTo>
                <a:pt x="17" y="1"/>
              </a:lnTo>
              <a:lnTo>
                <a:pt x="19" y="1"/>
              </a:lnTo>
              <a:lnTo>
                <a:pt x="20" y="1"/>
              </a:lnTo>
              <a:lnTo>
                <a:pt x="21" y="0"/>
              </a:lnTo>
              <a:lnTo>
                <a:pt x="21" y="1"/>
              </a:lnTo>
              <a:lnTo>
                <a:pt x="22" y="3"/>
              </a:lnTo>
              <a:lnTo>
                <a:pt x="22" y="5"/>
              </a:lnTo>
              <a:lnTo>
                <a:pt x="21" y="6"/>
              </a:lnTo>
              <a:lnTo>
                <a:pt x="21" y="7"/>
              </a:lnTo>
              <a:lnTo>
                <a:pt x="20" y="8"/>
              </a:lnTo>
              <a:lnTo>
                <a:pt x="20" y="9"/>
              </a:lnTo>
              <a:lnTo>
                <a:pt x="20" y="10"/>
              </a:lnTo>
              <a:lnTo>
                <a:pt x="20" y="11"/>
              </a:lnTo>
              <a:lnTo>
                <a:pt x="20" y="12"/>
              </a:lnTo>
              <a:lnTo>
                <a:pt x="20" y="14"/>
              </a:lnTo>
              <a:lnTo>
                <a:pt x="20" y="15"/>
              </a:lnTo>
              <a:lnTo>
                <a:pt x="20" y="16"/>
              </a:lnTo>
              <a:lnTo>
                <a:pt x="18" y="16"/>
              </a:lnTo>
              <a:lnTo>
                <a:pt x="17" y="16"/>
              </a:lnTo>
              <a:lnTo>
                <a:pt x="16" y="16"/>
              </a:lnTo>
              <a:lnTo>
                <a:pt x="15" y="14"/>
              </a:lnTo>
              <a:lnTo>
                <a:pt x="13" y="14"/>
              </a:lnTo>
              <a:lnTo>
                <a:pt x="12" y="14"/>
              </a:lnTo>
              <a:lnTo>
                <a:pt x="11" y="14"/>
              </a:lnTo>
              <a:lnTo>
                <a:pt x="10" y="14"/>
              </a:lnTo>
              <a:lnTo>
                <a:pt x="8" y="14"/>
              </a:lnTo>
              <a:lnTo>
                <a:pt x="7" y="14"/>
              </a:lnTo>
              <a:lnTo>
                <a:pt x="6" y="13"/>
              </a:lnTo>
              <a:lnTo>
                <a:pt x="6" y="12"/>
              </a:lnTo>
              <a:lnTo>
                <a:pt x="6" y="11"/>
              </a:lnTo>
              <a:lnTo>
                <a:pt x="6" y="10"/>
              </a:lnTo>
              <a:lnTo>
                <a:pt x="6" y="9"/>
              </a:lnTo>
              <a:lnTo>
                <a:pt x="5" y="9"/>
              </a:lnTo>
              <a:lnTo>
                <a:pt x="4" y="9"/>
              </a:lnTo>
              <a:lnTo>
                <a:pt x="3" y="9"/>
              </a:lnTo>
              <a:lnTo>
                <a:pt x="2" y="10"/>
              </a:lnTo>
              <a:lnTo>
                <a:pt x="1" y="10"/>
              </a:lnTo>
              <a:lnTo>
                <a:pt x="0" y="10"/>
              </a:lnTo>
              <a:lnTo>
                <a:pt x="0" y="9"/>
              </a:lnTo>
              <a:lnTo>
                <a:pt x="0" y="7"/>
              </a:lnTo>
              <a:lnTo>
                <a:pt x="0" y="6"/>
              </a:lnTo>
              <a:lnTo>
                <a:pt x="0"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50800</xdr:colOff>
      <xdr:row>14</xdr:row>
      <xdr:rowOff>85725</xdr:rowOff>
    </xdr:from>
    <xdr:to>
      <xdr:col>10</xdr:col>
      <xdr:colOff>254000</xdr:colOff>
      <xdr:row>15</xdr:row>
      <xdr:rowOff>152400</xdr:rowOff>
    </xdr:to>
    <xdr:sp>
      <xdr:nvSpPr>
        <xdr:cNvPr id="4903778" name="Freeform 225"/>
        <xdr:cNvSpPr/>
      </xdr:nvSpPr>
      <xdr:spPr>
        <a:xfrm>
          <a:off x="6786880" y="2393315"/>
          <a:ext cx="203200" cy="219075"/>
        </a:xfrm>
        <a:custGeom>
          <a:avLst/>
          <a:gdLst>
            <a:gd name="txL" fmla="*/ 0 w 20"/>
            <a:gd name="txT" fmla="*/ 0 h 24"/>
            <a:gd name="txR" fmla="*/ 20 w 20"/>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0" h="24">
              <a:moveTo>
                <a:pt x="1" y="12"/>
              </a:moveTo>
              <a:lnTo>
                <a:pt x="1" y="11"/>
              </a:lnTo>
              <a:lnTo>
                <a:pt x="1" y="10"/>
              </a:lnTo>
              <a:lnTo>
                <a:pt x="1" y="9"/>
              </a:lnTo>
              <a:lnTo>
                <a:pt x="2" y="8"/>
              </a:lnTo>
              <a:lnTo>
                <a:pt x="1" y="7"/>
              </a:lnTo>
              <a:lnTo>
                <a:pt x="1" y="5"/>
              </a:lnTo>
              <a:lnTo>
                <a:pt x="2" y="4"/>
              </a:lnTo>
              <a:lnTo>
                <a:pt x="3" y="4"/>
              </a:lnTo>
              <a:lnTo>
                <a:pt x="4" y="3"/>
              </a:lnTo>
              <a:lnTo>
                <a:pt x="3" y="3"/>
              </a:lnTo>
              <a:lnTo>
                <a:pt x="4" y="2"/>
              </a:lnTo>
              <a:lnTo>
                <a:pt x="5" y="2"/>
              </a:lnTo>
              <a:lnTo>
                <a:pt x="6" y="1"/>
              </a:lnTo>
              <a:lnTo>
                <a:pt x="7" y="1"/>
              </a:lnTo>
              <a:lnTo>
                <a:pt x="9" y="0"/>
              </a:lnTo>
              <a:lnTo>
                <a:pt x="10" y="2"/>
              </a:lnTo>
              <a:lnTo>
                <a:pt x="10" y="3"/>
              </a:lnTo>
              <a:lnTo>
                <a:pt x="10" y="4"/>
              </a:lnTo>
              <a:lnTo>
                <a:pt x="11" y="5"/>
              </a:lnTo>
              <a:lnTo>
                <a:pt x="12" y="7"/>
              </a:lnTo>
              <a:lnTo>
                <a:pt x="12" y="8"/>
              </a:lnTo>
              <a:lnTo>
                <a:pt x="12" y="9"/>
              </a:lnTo>
              <a:lnTo>
                <a:pt x="13" y="10"/>
              </a:lnTo>
              <a:lnTo>
                <a:pt x="14" y="11"/>
              </a:lnTo>
              <a:lnTo>
                <a:pt x="15" y="12"/>
              </a:lnTo>
              <a:lnTo>
                <a:pt x="16" y="12"/>
              </a:lnTo>
              <a:lnTo>
                <a:pt x="17" y="13"/>
              </a:lnTo>
              <a:lnTo>
                <a:pt x="17" y="14"/>
              </a:lnTo>
              <a:lnTo>
                <a:pt x="18" y="15"/>
              </a:lnTo>
              <a:lnTo>
                <a:pt x="20" y="16"/>
              </a:lnTo>
              <a:lnTo>
                <a:pt x="19" y="18"/>
              </a:lnTo>
              <a:lnTo>
                <a:pt x="19" y="19"/>
              </a:lnTo>
              <a:lnTo>
                <a:pt x="18" y="20"/>
              </a:lnTo>
              <a:lnTo>
                <a:pt x="18" y="21"/>
              </a:lnTo>
              <a:lnTo>
                <a:pt x="17" y="22"/>
              </a:lnTo>
              <a:lnTo>
                <a:pt x="16" y="23"/>
              </a:lnTo>
              <a:lnTo>
                <a:pt x="15" y="22"/>
              </a:lnTo>
              <a:lnTo>
                <a:pt x="14" y="22"/>
              </a:lnTo>
              <a:lnTo>
                <a:pt x="13" y="23"/>
              </a:lnTo>
              <a:lnTo>
                <a:pt x="12" y="24"/>
              </a:lnTo>
              <a:lnTo>
                <a:pt x="11" y="22"/>
              </a:lnTo>
              <a:lnTo>
                <a:pt x="11" y="21"/>
              </a:lnTo>
              <a:lnTo>
                <a:pt x="11" y="20"/>
              </a:lnTo>
              <a:lnTo>
                <a:pt x="10" y="19"/>
              </a:lnTo>
              <a:lnTo>
                <a:pt x="10" y="18"/>
              </a:lnTo>
              <a:lnTo>
                <a:pt x="9" y="17"/>
              </a:lnTo>
              <a:lnTo>
                <a:pt x="9" y="16"/>
              </a:lnTo>
              <a:lnTo>
                <a:pt x="9" y="15"/>
              </a:lnTo>
              <a:lnTo>
                <a:pt x="8" y="15"/>
              </a:lnTo>
              <a:lnTo>
                <a:pt x="7" y="14"/>
              </a:lnTo>
              <a:lnTo>
                <a:pt x="6" y="14"/>
              </a:lnTo>
              <a:lnTo>
                <a:pt x="5" y="14"/>
              </a:lnTo>
              <a:lnTo>
                <a:pt x="4" y="14"/>
              </a:lnTo>
              <a:lnTo>
                <a:pt x="3" y="13"/>
              </a:lnTo>
              <a:lnTo>
                <a:pt x="2" y="13"/>
              </a:lnTo>
              <a:lnTo>
                <a:pt x="0" y="13"/>
              </a:lnTo>
              <a:lnTo>
                <a:pt x="1" y="1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609600</xdr:colOff>
      <xdr:row>15</xdr:row>
      <xdr:rowOff>152400</xdr:rowOff>
    </xdr:from>
    <xdr:to>
      <xdr:col>10</xdr:col>
      <xdr:colOff>81280</xdr:colOff>
      <xdr:row>17</xdr:row>
      <xdr:rowOff>9525</xdr:rowOff>
    </xdr:to>
    <xdr:sp>
      <xdr:nvSpPr>
        <xdr:cNvPr id="4903779" name="Freeform 226"/>
        <xdr:cNvSpPr/>
      </xdr:nvSpPr>
      <xdr:spPr>
        <a:xfrm>
          <a:off x="6695440" y="2612390"/>
          <a:ext cx="121920" cy="161925"/>
        </a:xfrm>
        <a:custGeom>
          <a:avLst/>
          <a:gdLst>
            <a:gd name="txL" fmla="*/ 0 w 12"/>
            <a:gd name="txT" fmla="*/ 0 h 19"/>
            <a:gd name="txR" fmla="*/ 12 w 12"/>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12" h="19">
              <a:moveTo>
                <a:pt x="1" y="9"/>
              </a:moveTo>
              <a:lnTo>
                <a:pt x="1" y="9"/>
              </a:lnTo>
              <a:lnTo>
                <a:pt x="1" y="8"/>
              </a:lnTo>
              <a:lnTo>
                <a:pt x="1" y="7"/>
              </a:lnTo>
              <a:lnTo>
                <a:pt x="1" y="6"/>
              </a:lnTo>
              <a:lnTo>
                <a:pt x="1" y="5"/>
              </a:lnTo>
              <a:lnTo>
                <a:pt x="0" y="4"/>
              </a:lnTo>
              <a:lnTo>
                <a:pt x="1" y="2"/>
              </a:lnTo>
              <a:lnTo>
                <a:pt x="2" y="2"/>
              </a:lnTo>
              <a:lnTo>
                <a:pt x="3" y="1"/>
              </a:lnTo>
              <a:lnTo>
                <a:pt x="4" y="1"/>
              </a:lnTo>
              <a:lnTo>
                <a:pt x="5" y="1"/>
              </a:lnTo>
              <a:lnTo>
                <a:pt x="5" y="0"/>
              </a:lnTo>
              <a:lnTo>
                <a:pt x="6" y="0"/>
              </a:lnTo>
              <a:lnTo>
                <a:pt x="8" y="1"/>
              </a:lnTo>
              <a:lnTo>
                <a:pt x="9" y="3"/>
              </a:lnTo>
              <a:lnTo>
                <a:pt x="9" y="4"/>
              </a:lnTo>
              <a:lnTo>
                <a:pt x="9" y="5"/>
              </a:lnTo>
              <a:lnTo>
                <a:pt x="9" y="6"/>
              </a:lnTo>
              <a:lnTo>
                <a:pt x="10" y="7"/>
              </a:lnTo>
              <a:lnTo>
                <a:pt x="10" y="8"/>
              </a:lnTo>
              <a:lnTo>
                <a:pt x="10" y="9"/>
              </a:lnTo>
              <a:lnTo>
                <a:pt x="11" y="10"/>
              </a:lnTo>
              <a:lnTo>
                <a:pt x="11" y="11"/>
              </a:lnTo>
              <a:lnTo>
                <a:pt x="12" y="12"/>
              </a:lnTo>
              <a:lnTo>
                <a:pt x="12" y="13"/>
              </a:lnTo>
              <a:lnTo>
                <a:pt x="12" y="14"/>
              </a:lnTo>
              <a:lnTo>
                <a:pt x="11" y="15"/>
              </a:lnTo>
              <a:lnTo>
                <a:pt x="10" y="16"/>
              </a:lnTo>
              <a:lnTo>
                <a:pt x="9" y="16"/>
              </a:lnTo>
              <a:lnTo>
                <a:pt x="8" y="17"/>
              </a:lnTo>
              <a:lnTo>
                <a:pt x="7" y="17"/>
              </a:lnTo>
              <a:lnTo>
                <a:pt x="6" y="17"/>
              </a:lnTo>
              <a:lnTo>
                <a:pt x="5" y="17"/>
              </a:lnTo>
              <a:lnTo>
                <a:pt x="5" y="18"/>
              </a:lnTo>
              <a:lnTo>
                <a:pt x="4" y="19"/>
              </a:lnTo>
              <a:lnTo>
                <a:pt x="3" y="18"/>
              </a:lnTo>
              <a:lnTo>
                <a:pt x="2" y="19"/>
              </a:lnTo>
              <a:lnTo>
                <a:pt x="1" y="19"/>
              </a:lnTo>
              <a:lnTo>
                <a:pt x="1" y="18"/>
              </a:lnTo>
              <a:lnTo>
                <a:pt x="0" y="17"/>
              </a:lnTo>
              <a:lnTo>
                <a:pt x="0" y="15"/>
              </a:lnTo>
              <a:lnTo>
                <a:pt x="0" y="14"/>
              </a:lnTo>
              <a:lnTo>
                <a:pt x="0" y="13"/>
              </a:lnTo>
              <a:lnTo>
                <a:pt x="1" y="12"/>
              </a:lnTo>
              <a:lnTo>
                <a:pt x="1" y="11"/>
              </a:lnTo>
              <a:lnTo>
                <a:pt x="1" y="10"/>
              </a:lnTo>
              <a:lnTo>
                <a:pt x="1"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203200</xdr:colOff>
      <xdr:row>17</xdr:row>
      <xdr:rowOff>133350</xdr:rowOff>
    </xdr:from>
    <xdr:to>
      <xdr:col>10</xdr:col>
      <xdr:colOff>406400</xdr:colOff>
      <xdr:row>18</xdr:row>
      <xdr:rowOff>123825</xdr:rowOff>
    </xdr:to>
    <xdr:sp>
      <xdr:nvSpPr>
        <xdr:cNvPr id="4903780" name="Freeform 227"/>
        <xdr:cNvSpPr>
          <a:spLocks noEditPoints="1"/>
        </xdr:cNvSpPr>
      </xdr:nvSpPr>
      <xdr:spPr>
        <a:xfrm>
          <a:off x="6939280" y="2898140"/>
          <a:ext cx="203200" cy="142875"/>
        </a:xfrm>
        <a:custGeom>
          <a:avLst/>
          <a:gdLst>
            <a:gd name="txL" fmla="*/ 0 w 20"/>
            <a:gd name="txT" fmla="*/ 0 h 16"/>
            <a:gd name="txR" fmla="*/ 20 w 20"/>
            <a:gd name="txB" fmla="*/ 16 h 16"/>
          </a:gdLst>
          <a:ahLst/>
          <a:cxnLst>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0" h="16">
              <a:moveTo>
                <a:pt x="0" y="15"/>
              </a:moveTo>
              <a:lnTo>
                <a:pt x="0" y="15"/>
              </a:lnTo>
              <a:lnTo>
                <a:pt x="0" y="14"/>
              </a:lnTo>
              <a:lnTo>
                <a:pt x="0" y="12"/>
              </a:lnTo>
              <a:lnTo>
                <a:pt x="0" y="11"/>
              </a:lnTo>
              <a:lnTo>
                <a:pt x="0" y="10"/>
              </a:lnTo>
              <a:lnTo>
                <a:pt x="0" y="9"/>
              </a:lnTo>
              <a:lnTo>
                <a:pt x="0" y="8"/>
              </a:lnTo>
              <a:lnTo>
                <a:pt x="1" y="7"/>
              </a:lnTo>
              <a:lnTo>
                <a:pt x="1" y="6"/>
              </a:lnTo>
              <a:lnTo>
                <a:pt x="2" y="5"/>
              </a:lnTo>
              <a:lnTo>
                <a:pt x="2" y="3"/>
              </a:lnTo>
              <a:lnTo>
                <a:pt x="1" y="1"/>
              </a:lnTo>
              <a:lnTo>
                <a:pt x="3" y="1"/>
              </a:lnTo>
              <a:lnTo>
                <a:pt x="4" y="1"/>
              </a:lnTo>
              <a:lnTo>
                <a:pt x="6" y="1"/>
              </a:lnTo>
              <a:lnTo>
                <a:pt x="7" y="0"/>
              </a:lnTo>
              <a:lnTo>
                <a:pt x="8" y="1"/>
              </a:lnTo>
              <a:lnTo>
                <a:pt x="9" y="2"/>
              </a:lnTo>
              <a:lnTo>
                <a:pt x="8" y="3"/>
              </a:lnTo>
              <a:lnTo>
                <a:pt x="8" y="4"/>
              </a:lnTo>
              <a:lnTo>
                <a:pt x="9" y="4"/>
              </a:lnTo>
              <a:lnTo>
                <a:pt x="10" y="4"/>
              </a:lnTo>
              <a:lnTo>
                <a:pt x="11" y="4"/>
              </a:lnTo>
              <a:lnTo>
                <a:pt x="12" y="4"/>
              </a:lnTo>
              <a:lnTo>
                <a:pt x="13" y="4"/>
              </a:lnTo>
              <a:lnTo>
                <a:pt x="14" y="4"/>
              </a:lnTo>
              <a:lnTo>
                <a:pt x="15" y="4"/>
              </a:lnTo>
              <a:lnTo>
                <a:pt x="16" y="4"/>
              </a:lnTo>
              <a:lnTo>
                <a:pt x="17" y="4"/>
              </a:lnTo>
              <a:lnTo>
                <a:pt x="19" y="4"/>
              </a:lnTo>
              <a:lnTo>
                <a:pt x="20" y="4"/>
              </a:lnTo>
              <a:lnTo>
                <a:pt x="20" y="5"/>
              </a:lnTo>
              <a:lnTo>
                <a:pt x="19" y="6"/>
              </a:lnTo>
              <a:lnTo>
                <a:pt x="18" y="8"/>
              </a:lnTo>
              <a:lnTo>
                <a:pt x="17" y="9"/>
              </a:lnTo>
              <a:lnTo>
                <a:pt x="16" y="11"/>
              </a:lnTo>
              <a:lnTo>
                <a:pt x="15" y="11"/>
              </a:lnTo>
              <a:lnTo>
                <a:pt x="14" y="12"/>
              </a:lnTo>
              <a:lnTo>
                <a:pt x="13" y="13"/>
              </a:lnTo>
              <a:lnTo>
                <a:pt x="12" y="13"/>
              </a:lnTo>
              <a:lnTo>
                <a:pt x="11" y="14"/>
              </a:lnTo>
              <a:lnTo>
                <a:pt x="10" y="14"/>
              </a:lnTo>
              <a:lnTo>
                <a:pt x="9" y="13"/>
              </a:lnTo>
              <a:lnTo>
                <a:pt x="8" y="13"/>
              </a:lnTo>
              <a:lnTo>
                <a:pt x="7" y="12"/>
              </a:lnTo>
              <a:lnTo>
                <a:pt x="6" y="12"/>
              </a:lnTo>
              <a:lnTo>
                <a:pt x="5" y="13"/>
              </a:lnTo>
              <a:lnTo>
                <a:pt x="5" y="14"/>
              </a:lnTo>
              <a:lnTo>
                <a:pt x="5" y="15"/>
              </a:lnTo>
              <a:lnTo>
                <a:pt x="4" y="15"/>
              </a:lnTo>
              <a:lnTo>
                <a:pt x="2" y="15"/>
              </a:lnTo>
              <a:lnTo>
                <a:pt x="1" y="15"/>
              </a:lnTo>
              <a:lnTo>
                <a:pt x="0" y="16"/>
              </a:lnTo>
              <a:lnTo>
                <a:pt x="0" y="15"/>
              </a:lnTo>
              <a:moveTo>
                <a:pt x="14" y="4"/>
              </a:moveTo>
              <a:lnTo>
                <a:pt x="14" y="4"/>
              </a:lnTo>
              <a:moveTo>
                <a:pt x="15" y="4"/>
              </a:moveTo>
              <a:lnTo>
                <a:pt x="16" y="4"/>
              </a:lnTo>
              <a:lnTo>
                <a:pt x="15" y="4"/>
              </a:lnTo>
              <a:lnTo>
                <a:pt x="14" y="4"/>
              </a:lnTo>
              <a:lnTo>
                <a:pt x="15" y="4"/>
              </a:lnTo>
              <a:moveTo>
                <a:pt x="17" y="4"/>
              </a:moveTo>
              <a:lnTo>
                <a:pt x="17" y="4"/>
              </a:lnTo>
              <a:lnTo>
                <a:pt x="16" y="4"/>
              </a:lnTo>
              <a:lnTo>
                <a:pt x="17" y="4"/>
              </a:lnTo>
              <a:moveTo>
                <a:pt x="9" y="4"/>
              </a:moveTo>
              <a:lnTo>
                <a:pt x="9" y="4"/>
              </a:lnTo>
              <a:lnTo>
                <a:pt x="10" y="4"/>
              </a:lnTo>
              <a:lnTo>
                <a:pt x="9" y="4"/>
              </a:lnTo>
              <a:lnTo>
                <a:pt x="8" y="4"/>
              </a:lnTo>
              <a:lnTo>
                <a:pt x="9" y="4"/>
              </a:lnTo>
              <a:moveTo>
                <a:pt x="12" y="4"/>
              </a:moveTo>
              <a:lnTo>
                <a:pt x="11" y="4"/>
              </a:lnTo>
              <a:lnTo>
                <a:pt x="12" y="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284480</xdr:colOff>
      <xdr:row>16</xdr:row>
      <xdr:rowOff>152400</xdr:rowOff>
    </xdr:from>
    <xdr:to>
      <xdr:col>10</xdr:col>
      <xdr:colOff>629920</xdr:colOff>
      <xdr:row>18</xdr:row>
      <xdr:rowOff>9525</xdr:rowOff>
    </xdr:to>
    <xdr:sp>
      <xdr:nvSpPr>
        <xdr:cNvPr id="4903781" name="Freeform 228"/>
        <xdr:cNvSpPr/>
      </xdr:nvSpPr>
      <xdr:spPr>
        <a:xfrm>
          <a:off x="7020560" y="2764790"/>
          <a:ext cx="345440" cy="161925"/>
        </a:xfrm>
        <a:custGeom>
          <a:avLst/>
          <a:gdLst>
            <a:gd name="txL" fmla="*/ 0 w 34"/>
            <a:gd name="txT" fmla="*/ 0 h 19"/>
            <a:gd name="txR" fmla="*/ 34 w 34"/>
            <a:gd name="txB" fmla="*/ 19 h 19"/>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4" h="19">
              <a:moveTo>
                <a:pt x="0" y="18"/>
              </a:moveTo>
              <a:lnTo>
                <a:pt x="0" y="18"/>
              </a:lnTo>
              <a:lnTo>
                <a:pt x="1" y="17"/>
              </a:lnTo>
              <a:lnTo>
                <a:pt x="2" y="15"/>
              </a:lnTo>
              <a:lnTo>
                <a:pt x="2" y="14"/>
              </a:lnTo>
              <a:lnTo>
                <a:pt x="3" y="13"/>
              </a:lnTo>
              <a:lnTo>
                <a:pt x="4" y="13"/>
              </a:lnTo>
              <a:lnTo>
                <a:pt x="5" y="13"/>
              </a:lnTo>
              <a:lnTo>
                <a:pt x="6" y="13"/>
              </a:lnTo>
              <a:lnTo>
                <a:pt x="8" y="12"/>
              </a:lnTo>
              <a:lnTo>
                <a:pt x="7" y="11"/>
              </a:lnTo>
              <a:lnTo>
                <a:pt x="7" y="10"/>
              </a:lnTo>
              <a:lnTo>
                <a:pt x="8" y="10"/>
              </a:lnTo>
              <a:lnTo>
                <a:pt x="9" y="9"/>
              </a:lnTo>
              <a:lnTo>
                <a:pt x="9" y="8"/>
              </a:lnTo>
              <a:lnTo>
                <a:pt x="8" y="7"/>
              </a:lnTo>
              <a:lnTo>
                <a:pt x="9" y="6"/>
              </a:lnTo>
              <a:lnTo>
                <a:pt x="11" y="6"/>
              </a:lnTo>
              <a:lnTo>
                <a:pt x="12" y="6"/>
              </a:lnTo>
              <a:lnTo>
                <a:pt x="13" y="5"/>
              </a:lnTo>
              <a:lnTo>
                <a:pt x="14" y="5"/>
              </a:lnTo>
              <a:lnTo>
                <a:pt x="15" y="4"/>
              </a:lnTo>
              <a:lnTo>
                <a:pt x="16" y="4"/>
              </a:lnTo>
              <a:lnTo>
                <a:pt x="17" y="3"/>
              </a:lnTo>
              <a:lnTo>
                <a:pt x="18" y="3"/>
              </a:lnTo>
              <a:lnTo>
                <a:pt x="19" y="2"/>
              </a:lnTo>
              <a:lnTo>
                <a:pt x="20" y="1"/>
              </a:lnTo>
              <a:lnTo>
                <a:pt x="22" y="1"/>
              </a:lnTo>
              <a:lnTo>
                <a:pt x="23" y="1"/>
              </a:lnTo>
              <a:lnTo>
                <a:pt x="24" y="1"/>
              </a:lnTo>
              <a:lnTo>
                <a:pt x="27" y="1"/>
              </a:lnTo>
              <a:lnTo>
                <a:pt x="29" y="1"/>
              </a:lnTo>
              <a:lnTo>
                <a:pt x="30" y="0"/>
              </a:lnTo>
              <a:lnTo>
                <a:pt x="32" y="1"/>
              </a:lnTo>
              <a:lnTo>
                <a:pt x="31" y="1"/>
              </a:lnTo>
              <a:lnTo>
                <a:pt x="31" y="3"/>
              </a:lnTo>
              <a:lnTo>
                <a:pt x="31" y="4"/>
              </a:lnTo>
              <a:lnTo>
                <a:pt x="31" y="5"/>
              </a:lnTo>
              <a:lnTo>
                <a:pt x="32" y="6"/>
              </a:lnTo>
              <a:lnTo>
                <a:pt x="32" y="7"/>
              </a:lnTo>
              <a:lnTo>
                <a:pt x="33" y="9"/>
              </a:lnTo>
              <a:lnTo>
                <a:pt x="33" y="10"/>
              </a:lnTo>
              <a:lnTo>
                <a:pt x="33" y="12"/>
              </a:lnTo>
              <a:lnTo>
                <a:pt x="34" y="14"/>
              </a:lnTo>
              <a:lnTo>
                <a:pt x="34" y="15"/>
              </a:lnTo>
              <a:lnTo>
                <a:pt x="32" y="15"/>
              </a:lnTo>
              <a:lnTo>
                <a:pt x="31" y="15"/>
              </a:lnTo>
              <a:lnTo>
                <a:pt x="30" y="15"/>
              </a:lnTo>
              <a:lnTo>
                <a:pt x="29" y="15"/>
              </a:lnTo>
              <a:lnTo>
                <a:pt x="28" y="15"/>
              </a:lnTo>
              <a:lnTo>
                <a:pt x="27" y="15"/>
              </a:lnTo>
              <a:lnTo>
                <a:pt x="25" y="15"/>
              </a:lnTo>
              <a:lnTo>
                <a:pt x="24" y="16"/>
              </a:lnTo>
              <a:lnTo>
                <a:pt x="23" y="16"/>
              </a:lnTo>
              <a:lnTo>
                <a:pt x="22" y="17"/>
              </a:lnTo>
              <a:lnTo>
                <a:pt x="21" y="16"/>
              </a:lnTo>
              <a:lnTo>
                <a:pt x="20" y="16"/>
              </a:lnTo>
              <a:lnTo>
                <a:pt x="19" y="15"/>
              </a:lnTo>
              <a:lnTo>
                <a:pt x="18" y="14"/>
              </a:lnTo>
              <a:lnTo>
                <a:pt x="17" y="14"/>
              </a:lnTo>
              <a:lnTo>
                <a:pt x="16" y="13"/>
              </a:lnTo>
              <a:lnTo>
                <a:pt x="15" y="14"/>
              </a:lnTo>
              <a:lnTo>
                <a:pt x="15" y="15"/>
              </a:lnTo>
              <a:lnTo>
                <a:pt x="14" y="16"/>
              </a:lnTo>
              <a:lnTo>
                <a:pt x="13" y="17"/>
              </a:lnTo>
              <a:lnTo>
                <a:pt x="12" y="18"/>
              </a:lnTo>
              <a:lnTo>
                <a:pt x="12" y="19"/>
              </a:lnTo>
              <a:lnTo>
                <a:pt x="11" y="19"/>
              </a:lnTo>
              <a:lnTo>
                <a:pt x="9" y="19"/>
              </a:lnTo>
              <a:lnTo>
                <a:pt x="8" y="19"/>
              </a:lnTo>
              <a:lnTo>
                <a:pt x="6" y="19"/>
              </a:lnTo>
              <a:lnTo>
                <a:pt x="4" y="19"/>
              </a:lnTo>
              <a:lnTo>
                <a:pt x="3" y="19"/>
              </a:lnTo>
              <a:lnTo>
                <a:pt x="2" y="19"/>
              </a:lnTo>
              <a:lnTo>
                <a:pt x="1" y="19"/>
              </a:lnTo>
              <a:lnTo>
                <a:pt x="0" y="19"/>
              </a:lnTo>
              <a:lnTo>
                <a:pt x="0" y="18"/>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386080</xdr:colOff>
      <xdr:row>21</xdr:row>
      <xdr:rowOff>152400</xdr:rowOff>
    </xdr:from>
    <xdr:to>
      <xdr:col>7</xdr:col>
      <xdr:colOff>558800</xdr:colOff>
      <xdr:row>22</xdr:row>
      <xdr:rowOff>123825</xdr:rowOff>
    </xdr:to>
    <xdr:sp>
      <xdr:nvSpPr>
        <xdr:cNvPr id="4903782" name="Freeform 229"/>
        <xdr:cNvSpPr/>
      </xdr:nvSpPr>
      <xdr:spPr>
        <a:xfrm>
          <a:off x="5171440" y="3526790"/>
          <a:ext cx="172720" cy="123825"/>
        </a:xfrm>
        <a:custGeom>
          <a:avLst/>
          <a:gdLst>
            <a:gd name="txL" fmla="*/ 0 w 17"/>
            <a:gd name="txT" fmla="*/ 0 h 13"/>
            <a:gd name="txR" fmla="*/ 17 w 17"/>
            <a:gd name="txB" fmla="*/ 13 h 1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Lst>
          <a:rect l="txL" t="txT" r="txR" b="txB"/>
          <a:pathLst>
            <a:path w="17" h="13">
              <a:moveTo>
                <a:pt x="1" y="5"/>
              </a:moveTo>
              <a:lnTo>
                <a:pt x="1" y="5"/>
              </a:lnTo>
              <a:lnTo>
                <a:pt x="2" y="4"/>
              </a:lnTo>
              <a:lnTo>
                <a:pt x="3" y="4"/>
              </a:lnTo>
              <a:lnTo>
                <a:pt x="3" y="3"/>
              </a:lnTo>
              <a:lnTo>
                <a:pt x="4" y="2"/>
              </a:lnTo>
              <a:lnTo>
                <a:pt x="5" y="1"/>
              </a:lnTo>
              <a:lnTo>
                <a:pt x="6" y="1"/>
              </a:lnTo>
              <a:lnTo>
                <a:pt x="7" y="1"/>
              </a:lnTo>
              <a:lnTo>
                <a:pt x="8" y="0"/>
              </a:lnTo>
              <a:lnTo>
                <a:pt x="10" y="0"/>
              </a:lnTo>
              <a:lnTo>
                <a:pt x="11" y="1"/>
              </a:lnTo>
              <a:lnTo>
                <a:pt x="11" y="2"/>
              </a:lnTo>
              <a:lnTo>
                <a:pt x="12" y="3"/>
              </a:lnTo>
              <a:lnTo>
                <a:pt x="12" y="4"/>
              </a:lnTo>
              <a:lnTo>
                <a:pt x="13" y="5"/>
              </a:lnTo>
              <a:lnTo>
                <a:pt x="13" y="6"/>
              </a:lnTo>
              <a:lnTo>
                <a:pt x="14" y="7"/>
              </a:lnTo>
              <a:lnTo>
                <a:pt x="14" y="8"/>
              </a:lnTo>
              <a:lnTo>
                <a:pt x="15" y="8"/>
              </a:lnTo>
              <a:lnTo>
                <a:pt x="16" y="9"/>
              </a:lnTo>
              <a:lnTo>
                <a:pt x="17" y="10"/>
              </a:lnTo>
              <a:lnTo>
                <a:pt x="17" y="11"/>
              </a:lnTo>
              <a:lnTo>
                <a:pt x="16" y="11"/>
              </a:lnTo>
              <a:lnTo>
                <a:pt x="14" y="10"/>
              </a:lnTo>
              <a:lnTo>
                <a:pt x="13" y="10"/>
              </a:lnTo>
              <a:lnTo>
                <a:pt x="13" y="9"/>
              </a:lnTo>
              <a:lnTo>
                <a:pt x="12" y="8"/>
              </a:lnTo>
              <a:lnTo>
                <a:pt x="11" y="9"/>
              </a:lnTo>
              <a:lnTo>
                <a:pt x="11" y="11"/>
              </a:lnTo>
              <a:lnTo>
                <a:pt x="9" y="12"/>
              </a:lnTo>
              <a:lnTo>
                <a:pt x="8" y="13"/>
              </a:lnTo>
              <a:lnTo>
                <a:pt x="7" y="12"/>
              </a:lnTo>
              <a:lnTo>
                <a:pt x="5" y="12"/>
              </a:lnTo>
              <a:lnTo>
                <a:pt x="5" y="11"/>
              </a:lnTo>
              <a:lnTo>
                <a:pt x="4" y="12"/>
              </a:lnTo>
              <a:lnTo>
                <a:pt x="3" y="12"/>
              </a:lnTo>
              <a:lnTo>
                <a:pt x="2" y="12"/>
              </a:lnTo>
              <a:lnTo>
                <a:pt x="2" y="10"/>
              </a:lnTo>
              <a:lnTo>
                <a:pt x="1" y="9"/>
              </a:lnTo>
              <a:lnTo>
                <a:pt x="0" y="8"/>
              </a:lnTo>
              <a:lnTo>
                <a:pt x="0" y="7"/>
              </a:lnTo>
              <a:lnTo>
                <a:pt x="0" y="5"/>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91440</xdr:colOff>
      <xdr:row>21</xdr:row>
      <xdr:rowOff>123825</xdr:rowOff>
    </xdr:from>
    <xdr:to>
      <xdr:col>7</xdr:col>
      <xdr:colOff>325120</xdr:colOff>
      <xdr:row>22</xdr:row>
      <xdr:rowOff>66675</xdr:rowOff>
    </xdr:to>
    <xdr:sp>
      <xdr:nvSpPr>
        <xdr:cNvPr id="4903783" name="Freeform 230"/>
        <xdr:cNvSpPr/>
      </xdr:nvSpPr>
      <xdr:spPr>
        <a:xfrm>
          <a:off x="4876800" y="3498215"/>
          <a:ext cx="233680" cy="95250"/>
        </a:xfrm>
        <a:custGeom>
          <a:avLst/>
          <a:gdLst>
            <a:gd name="txL" fmla="*/ 0 w 23"/>
            <a:gd name="txT" fmla="*/ 0 h 11"/>
            <a:gd name="txR" fmla="*/ 23 w 23"/>
            <a:gd name="txB" fmla="*/ 11 h 1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3" h="11">
              <a:moveTo>
                <a:pt x="4" y="4"/>
              </a:moveTo>
              <a:lnTo>
                <a:pt x="5" y="4"/>
              </a:lnTo>
              <a:lnTo>
                <a:pt x="6" y="4"/>
              </a:lnTo>
              <a:lnTo>
                <a:pt x="7" y="4"/>
              </a:lnTo>
              <a:lnTo>
                <a:pt x="8" y="4"/>
              </a:lnTo>
              <a:lnTo>
                <a:pt x="9" y="3"/>
              </a:lnTo>
              <a:lnTo>
                <a:pt x="9" y="2"/>
              </a:lnTo>
              <a:lnTo>
                <a:pt x="8" y="0"/>
              </a:lnTo>
              <a:lnTo>
                <a:pt x="10" y="0"/>
              </a:lnTo>
              <a:lnTo>
                <a:pt x="11" y="0"/>
              </a:lnTo>
              <a:lnTo>
                <a:pt x="12" y="0"/>
              </a:lnTo>
              <a:lnTo>
                <a:pt x="13" y="0"/>
              </a:lnTo>
              <a:lnTo>
                <a:pt x="14" y="0"/>
              </a:lnTo>
              <a:lnTo>
                <a:pt x="15" y="0"/>
              </a:lnTo>
              <a:lnTo>
                <a:pt x="16" y="0"/>
              </a:lnTo>
              <a:lnTo>
                <a:pt x="17" y="0"/>
              </a:lnTo>
              <a:lnTo>
                <a:pt x="18" y="0"/>
              </a:lnTo>
              <a:lnTo>
                <a:pt x="20" y="0"/>
              </a:lnTo>
              <a:lnTo>
                <a:pt x="21" y="1"/>
              </a:lnTo>
              <a:lnTo>
                <a:pt x="21" y="2"/>
              </a:lnTo>
              <a:lnTo>
                <a:pt x="21" y="4"/>
              </a:lnTo>
              <a:lnTo>
                <a:pt x="22" y="4"/>
              </a:lnTo>
              <a:lnTo>
                <a:pt x="22" y="5"/>
              </a:lnTo>
              <a:lnTo>
                <a:pt x="23" y="6"/>
              </a:lnTo>
              <a:lnTo>
                <a:pt x="23" y="8"/>
              </a:lnTo>
              <a:lnTo>
                <a:pt x="23" y="9"/>
              </a:lnTo>
              <a:lnTo>
                <a:pt x="22" y="9"/>
              </a:lnTo>
              <a:lnTo>
                <a:pt x="21" y="10"/>
              </a:lnTo>
              <a:lnTo>
                <a:pt x="19" y="10"/>
              </a:lnTo>
              <a:lnTo>
                <a:pt x="18" y="10"/>
              </a:lnTo>
              <a:lnTo>
                <a:pt x="17" y="11"/>
              </a:lnTo>
              <a:lnTo>
                <a:pt x="16" y="11"/>
              </a:lnTo>
              <a:lnTo>
                <a:pt x="15" y="11"/>
              </a:lnTo>
              <a:lnTo>
                <a:pt x="14" y="11"/>
              </a:lnTo>
              <a:lnTo>
                <a:pt x="14" y="10"/>
              </a:lnTo>
              <a:lnTo>
                <a:pt x="14" y="9"/>
              </a:lnTo>
              <a:lnTo>
                <a:pt x="13" y="8"/>
              </a:lnTo>
              <a:lnTo>
                <a:pt x="12" y="8"/>
              </a:lnTo>
              <a:lnTo>
                <a:pt x="12" y="7"/>
              </a:lnTo>
              <a:lnTo>
                <a:pt x="11" y="7"/>
              </a:lnTo>
              <a:lnTo>
                <a:pt x="10" y="8"/>
              </a:lnTo>
              <a:lnTo>
                <a:pt x="8" y="8"/>
              </a:lnTo>
              <a:lnTo>
                <a:pt x="7" y="8"/>
              </a:lnTo>
              <a:lnTo>
                <a:pt x="6" y="9"/>
              </a:lnTo>
              <a:lnTo>
                <a:pt x="5" y="9"/>
              </a:lnTo>
              <a:lnTo>
                <a:pt x="4" y="10"/>
              </a:lnTo>
              <a:lnTo>
                <a:pt x="2" y="10"/>
              </a:lnTo>
              <a:lnTo>
                <a:pt x="2" y="9"/>
              </a:lnTo>
              <a:lnTo>
                <a:pt x="1" y="7"/>
              </a:lnTo>
              <a:lnTo>
                <a:pt x="1" y="6"/>
              </a:lnTo>
              <a:lnTo>
                <a:pt x="0" y="5"/>
              </a:lnTo>
              <a:lnTo>
                <a:pt x="0" y="4"/>
              </a:lnTo>
              <a:lnTo>
                <a:pt x="1" y="4"/>
              </a:lnTo>
              <a:lnTo>
                <a:pt x="2" y="4"/>
              </a:lnTo>
              <a:lnTo>
                <a:pt x="4"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396240</xdr:colOff>
      <xdr:row>22</xdr:row>
      <xdr:rowOff>66675</xdr:rowOff>
    </xdr:from>
    <xdr:to>
      <xdr:col>8</xdr:col>
      <xdr:colOff>0</xdr:colOff>
      <xdr:row>23</xdr:row>
      <xdr:rowOff>66675</xdr:rowOff>
    </xdr:to>
    <xdr:sp>
      <xdr:nvSpPr>
        <xdr:cNvPr id="4903784" name="Freeform 231"/>
        <xdr:cNvSpPr/>
      </xdr:nvSpPr>
      <xdr:spPr>
        <a:xfrm>
          <a:off x="5181600" y="3593465"/>
          <a:ext cx="254000" cy="152400"/>
        </a:xfrm>
        <a:custGeom>
          <a:avLst/>
          <a:gdLst>
            <a:gd name="txL" fmla="*/ 0 w 25"/>
            <a:gd name="txT" fmla="*/ 0 h 15"/>
            <a:gd name="txR" fmla="*/ 25 w 25"/>
            <a:gd name="txB" fmla="*/ 15 h 15"/>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Lst>
          <a:rect l="txL" t="txT" r="txR" b="txB"/>
          <a:pathLst>
            <a:path w="25" h="15">
              <a:moveTo>
                <a:pt x="0" y="2"/>
              </a:moveTo>
              <a:lnTo>
                <a:pt x="1" y="2"/>
              </a:lnTo>
              <a:lnTo>
                <a:pt x="1" y="4"/>
              </a:lnTo>
              <a:lnTo>
                <a:pt x="2" y="4"/>
              </a:lnTo>
              <a:lnTo>
                <a:pt x="3" y="4"/>
              </a:lnTo>
              <a:lnTo>
                <a:pt x="4" y="3"/>
              </a:lnTo>
              <a:lnTo>
                <a:pt x="4" y="4"/>
              </a:lnTo>
              <a:lnTo>
                <a:pt x="6" y="4"/>
              </a:lnTo>
              <a:lnTo>
                <a:pt x="7" y="5"/>
              </a:lnTo>
              <a:lnTo>
                <a:pt x="8" y="4"/>
              </a:lnTo>
              <a:lnTo>
                <a:pt x="10" y="3"/>
              </a:lnTo>
              <a:lnTo>
                <a:pt x="10" y="1"/>
              </a:lnTo>
              <a:lnTo>
                <a:pt x="11" y="0"/>
              </a:lnTo>
              <a:lnTo>
                <a:pt x="12" y="1"/>
              </a:lnTo>
              <a:lnTo>
                <a:pt x="12" y="2"/>
              </a:lnTo>
              <a:lnTo>
                <a:pt x="13" y="2"/>
              </a:lnTo>
              <a:lnTo>
                <a:pt x="15" y="3"/>
              </a:lnTo>
              <a:lnTo>
                <a:pt x="16" y="3"/>
              </a:lnTo>
              <a:lnTo>
                <a:pt x="17" y="4"/>
              </a:lnTo>
              <a:lnTo>
                <a:pt x="18" y="5"/>
              </a:lnTo>
              <a:lnTo>
                <a:pt x="19" y="6"/>
              </a:lnTo>
              <a:lnTo>
                <a:pt x="20" y="6"/>
              </a:lnTo>
              <a:lnTo>
                <a:pt x="21" y="7"/>
              </a:lnTo>
              <a:lnTo>
                <a:pt x="22" y="8"/>
              </a:lnTo>
              <a:lnTo>
                <a:pt x="23" y="9"/>
              </a:lnTo>
              <a:lnTo>
                <a:pt x="23" y="10"/>
              </a:lnTo>
              <a:lnTo>
                <a:pt x="24" y="11"/>
              </a:lnTo>
              <a:lnTo>
                <a:pt x="25" y="12"/>
              </a:lnTo>
              <a:lnTo>
                <a:pt x="24" y="13"/>
              </a:lnTo>
              <a:lnTo>
                <a:pt x="23" y="13"/>
              </a:lnTo>
              <a:lnTo>
                <a:pt x="22" y="13"/>
              </a:lnTo>
              <a:lnTo>
                <a:pt x="20" y="14"/>
              </a:lnTo>
              <a:lnTo>
                <a:pt x="19" y="15"/>
              </a:lnTo>
              <a:lnTo>
                <a:pt x="18" y="15"/>
              </a:lnTo>
              <a:lnTo>
                <a:pt x="17" y="15"/>
              </a:lnTo>
              <a:lnTo>
                <a:pt x="16" y="15"/>
              </a:lnTo>
              <a:lnTo>
                <a:pt x="14" y="15"/>
              </a:lnTo>
              <a:lnTo>
                <a:pt x="13" y="15"/>
              </a:lnTo>
              <a:lnTo>
                <a:pt x="11" y="15"/>
              </a:lnTo>
              <a:lnTo>
                <a:pt x="10" y="15"/>
              </a:lnTo>
              <a:lnTo>
                <a:pt x="9" y="15"/>
              </a:lnTo>
              <a:lnTo>
                <a:pt x="8" y="14"/>
              </a:lnTo>
              <a:lnTo>
                <a:pt x="7" y="13"/>
              </a:lnTo>
              <a:lnTo>
                <a:pt x="7" y="12"/>
              </a:lnTo>
              <a:lnTo>
                <a:pt x="7" y="11"/>
              </a:lnTo>
              <a:lnTo>
                <a:pt x="6" y="10"/>
              </a:lnTo>
              <a:lnTo>
                <a:pt x="6" y="9"/>
              </a:lnTo>
              <a:lnTo>
                <a:pt x="5" y="8"/>
              </a:lnTo>
              <a:lnTo>
                <a:pt x="4" y="8"/>
              </a:lnTo>
              <a:lnTo>
                <a:pt x="2" y="8"/>
              </a:lnTo>
              <a:lnTo>
                <a:pt x="2" y="7"/>
              </a:lnTo>
              <a:lnTo>
                <a:pt x="0" y="7"/>
              </a:lnTo>
              <a:lnTo>
                <a:pt x="0" y="5"/>
              </a:lnTo>
              <a:lnTo>
                <a:pt x="0" y="4"/>
              </a:lnTo>
              <a:lnTo>
                <a:pt x="0" y="3"/>
              </a:lnTo>
              <a:lnTo>
                <a:pt x="0" y="1"/>
              </a:lnTo>
              <a:lnTo>
                <a:pt x="0" y="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101600</xdr:colOff>
      <xdr:row>19</xdr:row>
      <xdr:rowOff>28575</xdr:rowOff>
    </xdr:from>
    <xdr:to>
      <xdr:col>7</xdr:col>
      <xdr:colOff>447040</xdr:colOff>
      <xdr:row>21</xdr:row>
      <xdr:rowOff>57150</xdr:rowOff>
    </xdr:to>
    <xdr:sp>
      <xdr:nvSpPr>
        <xdr:cNvPr id="4903785" name="Freeform 232"/>
        <xdr:cNvSpPr/>
      </xdr:nvSpPr>
      <xdr:spPr>
        <a:xfrm>
          <a:off x="4886960" y="3098165"/>
          <a:ext cx="345440" cy="333375"/>
        </a:xfrm>
        <a:custGeom>
          <a:avLst/>
          <a:gdLst>
            <a:gd name="txL" fmla="*/ 0 w 34"/>
            <a:gd name="txT" fmla="*/ 0 h 38"/>
            <a:gd name="txR" fmla="*/ 34 w 34"/>
            <a:gd name="txB" fmla="*/ 38 h 38"/>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34" h="38">
              <a:moveTo>
                <a:pt x="0" y="14"/>
              </a:moveTo>
              <a:lnTo>
                <a:pt x="0" y="13"/>
              </a:lnTo>
              <a:lnTo>
                <a:pt x="1" y="12"/>
              </a:lnTo>
              <a:lnTo>
                <a:pt x="2" y="11"/>
              </a:lnTo>
              <a:lnTo>
                <a:pt x="2" y="10"/>
              </a:lnTo>
              <a:lnTo>
                <a:pt x="2" y="9"/>
              </a:lnTo>
              <a:lnTo>
                <a:pt x="3" y="8"/>
              </a:lnTo>
              <a:lnTo>
                <a:pt x="3" y="7"/>
              </a:lnTo>
              <a:lnTo>
                <a:pt x="4" y="6"/>
              </a:lnTo>
              <a:lnTo>
                <a:pt x="4" y="5"/>
              </a:lnTo>
              <a:lnTo>
                <a:pt x="5" y="4"/>
              </a:lnTo>
              <a:lnTo>
                <a:pt x="6" y="4"/>
              </a:lnTo>
              <a:lnTo>
                <a:pt x="7" y="3"/>
              </a:lnTo>
              <a:lnTo>
                <a:pt x="6" y="2"/>
              </a:lnTo>
              <a:lnTo>
                <a:pt x="6" y="1"/>
              </a:lnTo>
              <a:lnTo>
                <a:pt x="7" y="1"/>
              </a:lnTo>
              <a:lnTo>
                <a:pt x="8" y="1"/>
              </a:lnTo>
              <a:lnTo>
                <a:pt x="8" y="2"/>
              </a:lnTo>
              <a:lnTo>
                <a:pt x="9" y="2"/>
              </a:lnTo>
              <a:lnTo>
                <a:pt x="10" y="2"/>
              </a:lnTo>
              <a:lnTo>
                <a:pt x="11" y="2"/>
              </a:lnTo>
              <a:lnTo>
                <a:pt x="12" y="2"/>
              </a:lnTo>
              <a:lnTo>
                <a:pt x="13" y="2"/>
              </a:lnTo>
              <a:lnTo>
                <a:pt x="14" y="2"/>
              </a:lnTo>
              <a:lnTo>
                <a:pt x="16" y="2"/>
              </a:lnTo>
              <a:lnTo>
                <a:pt x="17" y="1"/>
              </a:lnTo>
              <a:lnTo>
                <a:pt x="18" y="1"/>
              </a:lnTo>
              <a:lnTo>
                <a:pt x="19" y="0"/>
              </a:lnTo>
              <a:lnTo>
                <a:pt x="19" y="1"/>
              </a:lnTo>
              <a:lnTo>
                <a:pt x="20" y="2"/>
              </a:lnTo>
              <a:lnTo>
                <a:pt x="21" y="3"/>
              </a:lnTo>
              <a:lnTo>
                <a:pt x="22" y="3"/>
              </a:lnTo>
              <a:lnTo>
                <a:pt x="24" y="4"/>
              </a:lnTo>
              <a:lnTo>
                <a:pt x="25" y="4"/>
              </a:lnTo>
              <a:lnTo>
                <a:pt x="25" y="6"/>
              </a:lnTo>
              <a:lnTo>
                <a:pt x="26" y="7"/>
              </a:lnTo>
              <a:lnTo>
                <a:pt x="26" y="8"/>
              </a:lnTo>
              <a:lnTo>
                <a:pt x="26" y="10"/>
              </a:lnTo>
              <a:lnTo>
                <a:pt x="26" y="12"/>
              </a:lnTo>
              <a:lnTo>
                <a:pt x="26" y="13"/>
              </a:lnTo>
              <a:lnTo>
                <a:pt x="27" y="14"/>
              </a:lnTo>
              <a:lnTo>
                <a:pt x="27" y="15"/>
              </a:lnTo>
              <a:lnTo>
                <a:pt x="27" y="16"/>
              </a:lnTo>
              <a:lnTo>
                <a:pt x="27" y="17"/>
              </a:lnTo>
              <a:lnTo>
                <a:pt x="27" y="18"/>
              </a:lnTo>
              <a:lnTo>
                <a:pt x="26" y="19"/>
              </a:lnTo>
              <a:lnTo>
                <a:pt x="26" y="20"/>
              </a:lnTo>
              <a:lnTo>
                <a:pt x="27" y="21"/>
              </a:lnTo>
              <a:lnTo>
                <a:pt x="27" y="22"/>
              </a:lnTo>
              <a:lnTo>
                <a:pt x="28" y="23"/>
              </a:lnTo>
              <a:lnTo>
                <a:pt x="29" y="24"/>
              </a:lnTo>
              <a:lnTo>
                <a:pt x="29" y="25"/>
              </a:lnTo>
              <a:lnTo>
                <a:pt x="30" y="26"/>
              </a:lnTo>
              <a:lnTo>
                <a:pt x="31" y="27"/>
              </a:lnTo>
              <a:lnTo>
                <a:pt x="31" y="29"/>
              </a:lnTo>
              <a:lnTo>
                <a:pt x="32" y="30"/>
              </a:lnTo>
              <a:lnTo>
                <a:pt x="33" y="31"/>
              </a:lnTo>
              <a:lnTo>
                <a:pt x="33" y="32"/>
              </a:lnTo>
              <a:lnTo>
                <a:pt x="33" y="33"/>
              </a:lnTo>
              <a:lnTo>
                <a:pt x="34" y="35"/>
              </a:lnTo>
              <a:lnTo>
                <a:pt x="33" y="36"/>
              </a:lnTo>
              <a:lnTo>
                <a:pt x="32" y="37"/>
              </a:lnTo>
              <a:lnTo>
                <a:pt x="31" y="38"/>
              </a:lnTo>
              <a:lnTo>
                <a:pt x="30" y="38"/>
              </a:lnTo>
              <a:lnTo>
                <a:pt x="30" y="37"/>
              </a:lnTo>
              <a:lnTo>
                <a:pt x="30" y="36"/>
              </a:lnTo>
              <a:lnTo>
                <a:pt x="29" y="35"/>
              </a:lnTo>
              <a:lnTo>
                <a:pt x="28" y="36"/>
              </a:lnTo>
              <a:lnTo>
                <a:pt x="26" y="35"/>
              </a:lnTo>
              <a:lnTo>
                <a:pt x="27" y="34"/>
              </a:lnTo>
              <a:lnTo>
                <a:pt x="25" y="33"/>
              </a:lnTo>
              <a:lnTo>
                <a:pt x="24" y="32"/>
              </a:lnTo>
              <a:lnTo>
                <a:pt x="24" y="31"/>
              </a:lnTo>
              <a:lnTo>
                <a:pt x="24" y="30"/>
              </a:lnTo>
              <a:lnTo>
                <a:pt x="23" y="30"/>
              </a:lnTo>
              <a:lnTo>
                <a:pt x="22" y="30"/>
              </a:lnTo>
              <a:lnTo>
                <a:pt x="20" y="30"/>
              </a:lnTo>
              <a:lnTo>
                <a:pt x="19" y="31"/>
              </a:lnTo>
              <a:lnTo>
                <a:pt x="18" y="31"/>
              </a:lnTo>
              <a:lnTo>
                <a:pt x="17" y="31"/>
              </a:lnTo>
              <a:lnTo>
                <a:pt x="16" y="31"/>
              </a:lnTo>
              <a:lnTo>
                <a:pt x="15" y="31"/>
              </a:lnTo>
              <a:lnTo>
                <a:pt x="14" y="31"/>
              </a:lnTo>
              <a:lnTo>
                <a:pt x="12" y="31"/>
              </a:lnTo>
              <a:lnTo>
                <a:pt x="11" y="31"/>
              </a:lnTo>
              <a:lnTo>
                <a:pt x="10" y="31"/>
              </a:lnTo>
              <a:lnTo>
                <a:pt x="9" y="31"/>
              </a:lnTo>
              <a:lnTo>
                <a:pt x="7" y="32"/>
              </a:lnTo>
              <a:lnTo>
                <a:pt x="6" y="32"/>
              </a:lnTo>
              <a:lnTo>
                <a:pt x="5" y="32"/>
              </a:lnTo>
              <a:lnTo>
                <a:pt x="4" y="32"/>
              </a:lnTo>
              <a:lnTo>
                <a:pt x="4" y="31"/>
              </a:lnTo>
              <a:lnTo>
                <a:pt x="4" y="30"/>
              </a:lnTo>
              <a:lnTo>
                <a:pt x="3" y="29"/>
              </a:lnTo>
              <a:lnTo>
                <a:pt x="3" y="28"/>
              </a:lnTo>
              <a:lnTo>
                <a:pt x="3" y="27"/>
              </a:lnTo>
              <a:lnTo>
                <a:pt x="3" y="26"/>
              </a:lnTo>
              <a:lnTo>
                <a:pt x="3" y="25"/>
              </a:lnTo>
              <a:lnTo>
                <a:pt x="2" y="24"/>
              </a:lnTo>
              <a:lnTo>
                <a:pt x="2" y="23"/>
              </a:lnTo>
              <a:lnTo>
                <a:pt x="2" y="22"/>
              </a:lnTo>
              <a:lnTo>
                <a:pt x="3" y="22"/>
              </a:lnTo>
              <a:lnTo>
                <a:pt x="2" y="21"/>
              </a:lnTo>
              <a:lnTo>
                <a:pt x="2" y="20"/>
              </a:lnTo>
              <a:lnTo>
                <a:pt x="1" y="17"/>
              </a:lnTo>
              <a:lnTo>
                <a:pt x="1" y="16"/>
              </a:lnTo>
              <a:lnTo>
                <a:pt x="0" y="16"/>
              </a:lnTo>
              <a:lnTo>
                <a:pt x="0" y="15"/>
              </a:lnTo>
              <a:lnTo>
                <a:pt x="0"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558800</xdr:colOff>
      <xdr:row>23</xdr:row>
      <xdr:rowOff>114300</xdr:rowOff>
    </xdr:from>
    <xdr:to>
      <xdr:col>8</xdr:col>
      <xdr:colOff>121920</xdr:colOff>
      <xdr:row>24</xdr:row>
      <xdr:rowOff>76200</xdr:rowOff>
    </xdr:to>
    <xdr:sp>
      <xdr:nvSpPr>
        <xdr:cNvPr id="4903786" name="Freeform 233"/>
        <xdr:cNvSpPr/>
      </xdr:nvSpPr>
      <xdr:spPr>
        <a:xfrm>
          <a:off x="5344160" y="3793490"/>
          <a:ext cx="213360" cy="114300"/>
        </a:xfrm>
        <a:custGeom>
          <a:avLst/>
          <a:gdLst>
            <a:gd name="txL" fmla="*/ 0 w 21"/>
            <a:gd name="txT" fmla="*/ 0 h 13"/>
            <a:gd name="txR" fmla="*/ 21 w 21"/>
            <a:gd name="txB" fmla="*/ 13 h 1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13">
              <a:moveTo>
                <a:pt x="1" y="7"/>
              </a:moveTo>
              <a:lnTo>
                <a:pt x="2" y="6"/>
              </a:lnTo>
              <a:lnTo>
                <a:pt x="3" y="6"/>
              </a:lnTo>
              <a:lnTo>
                <a:pt x="4" y="5"/>
              </a:lnTo>
              <a:lnTo>
                <a:pt x="5" y="5"/>
              </a:lnTo>
              <a:lnTo>
                <a:pt x="6" y="5"/>
              </a:lnTo>
              <a:lnTo>
                <a:pt x="8" y="4"/>
              </a:lnTo>
              <a:lnTo>
                <a:pt x="9" y="3"/>
              </a:lnTo>
              <a:lnTo>
                <a:pt x="11" y="2"/>
              </a:lnTo>
              <a:lnTo>
                <a:pt x="12" y="2"/>
              </a:lnTo>
              <a:lnTo>
                <a:pt x="13" y="1"/>
              </a:lnTo>
              <a:lnTo>
                <a:pt x="14" y="1"/>
              </a:lnTo>
              <a:lnTo>
                <a:pt x="15" y="0"/>
              </a:lnTo>
              <a:lnTo>
                <a:pt x="16" y="0"/>
              </a:lnTo>
              <a:lnTo>
                <a:pt x="17" y="1"/>
              </a:lnTo>
              <a:lnTo>
                <a:pt x="18" y="2"/>
              </a:lnTo>
              <a:lnTo>
                <a:pt x="19" y="3"/>
              </a:lnTo>
              <a:lnTo>
                <a:pt x="19" y="4"/>
              </a:lnTo>
              <a:lnTo>
                <a:pt x="20" y="5"/>
              </a:lnTo>
              <a:lnTo>
                <a:pt x="21" y="6"/>
              </a:lnTo>
              <a:lnTo>
                <a:pt x="21" y="7"/>
              </a:lnTo>
              <a:lnTo>
                <a:pt x="20" y="7"/>
              </a:lnTo>
              <a:lnTo>
                <a:pt x="19" y="9"/>
              </a:lnTo>
              <a:lnTo>
                <a:pt x="18" y="10"/>
              </a:lnTo>
              <a:lnTo>
                <a:pt x="17" y="10"/>
              </a:lnTo>
              <a:lnTo>
                <a:pt x="16" y="12"/>
              </a:lnTo>
              <a:lnTo>
                <a:pt x="14" y="11"/>
              </a:lnTo>
              <a:lnTo>
                <a:pt x="13" y="11"/>
              </a:lnTo>
              <a:lnTo>
                <a:pt x="12" y="11"/>
              </a:lnTo>
              <a:lnTo>
                <a:pt x="11" y="11"/>
              </a:lnTo>
              <a:lnTo>
                <a:pt x="10" y="12"/>
              </a:lnTo>
              <a:lnTo>
                <a:pt x="9" y="12"/>
              </a:lnTo>
              <a:lnTo>
                <a:pt x="8" y="13"/>
              </a:lnTo>
              <a:lnTo>
                <a:pt x="7" y="13"/>
              </a:lnTo>
              <a:lnTo>
                <a:pt x="6" y="12"/>
              </a:lnTo>
              <a:lnTo>
                <a:pt x="5" y="11"/>
              </a:lnTo>
              <a:lnTo>
                <a:pt x="4" y="11"/>
              </a:lnTo>
              <a:lnTo>
                <a:pt x="3" y="11"/>
              </a:lnTo>
              <a:lnTo>
                <a:pt x="2" y="11"/>
              </a:lnTo>
              <a:lnTo>
                <a:pt x="1" y="10"/>
              </a:lnTo>
              <a:lnTo>
                <a:pt x="1" y="9"/>
              </a:lnTo>
              <a:lnTo>
                <a:pt x="1" y="8"/>
              </a:lnTo>
              <a:lnTo>
                <a:pt x="0" y="7"/>
              </a:lnTo>
              <a:lnTo>
                <a:pt x="1"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365760</xdr:colOff>
      <xdr:row>23</xdr:row>
      <xdr:rowOff>66675</xdr:rowOff>
    </xdr:from>
    <xdr:to>
      <xdr:col>7</xdr:col>
      <xdr:colOff>589280</xdr:colOff>
      <xdr:row>24</xdr:row>
      <xdr:rowOff>47625</xdr:rowOff>
    </xdr:to>
    <xdr:sp>
      <xdr:nvSpPr>
        <xdr:cNvPr id="4903787" name="Freeform 234"/>
        <xdr:cNvSpPr/>
      </xdr:nvSpPr>
      <xdr:spPr>
        <a:xfrm>
          <a:off x="5151120" y="3745865"/>
          <a:ext cx="223520" cy="133350"/>
        </a:xfrm>
        <a:custGeom>
          <a:avLst/>
          <a:gdLst>
            <a:gd name="txL" fmla="*/ 0 w 22"/>
            <a:gd name="txT" fmla="*/ 0 h 15"/>
            <a:gd name="txR" fmla="*/ 22 w 22"/>
            <a:gd name="txB" fmla="*/ 15 h 1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2" h="15">
              <a:moveTo>
                <a:pt x="1" y="6"/>
              </a:moveTo>
              <a:lnTo>
                <a:pt x="2" y="5"/>
              </a:lnTo>
              <a:lnTo>
                <a:pt x="3" y="4"/>
              </a:lnTo>
              <a:lnTo>
                <a:pt x="4" y="4"/>
              </a:lnTo>
              <a:lnTo>
                <a:pt x="5" y="3"/>
              </a:lnTo>
              <a:lnTo>
                <a:pt x="6" y="3"/>
              </a:lnTo>
              <a:lnTo>
                <a:pt x="7" y="3"/>
              </a:lnTo>
              <a:lnTo>
                <a:pt x="8" y="3"/>
              </a:lnTo>
              <a:lnTo>
                <a:pt x="9" y="3"/>
              </a:lnTo>
              <a:lnTo>
                <a:pt x="10" y="2"/>
              </a:lnTo>
              <a:lnTo>
                <a:pt x="10" y="1"/>
              </a:lnTo>
              <a:lnTo>
                <a:pt x="11" y="1"/>
              </a:lnTo>
              <a:lnTo>
                <a:pt x="12" y="0"/>
              </a:lnTo>
              <a:lnTo>
                <a:pt x="13" y="0"/>
              </a:lnTo>
              <a:lnTo>
                <a:pt x="14" y="0"/>
              </a:lnTo>
              <a:lnTo>
                <a:pt x="16" y="0"/>
              </a:lnTo>
              <a:lnTo>
                <a:pt x="16" y="1"/>
              </a:lnTo>
              <a:lnTo>
                <a:pt x="16" y="2"/>
              </a:lnTo>
              <a:lnTo>
                <a:pt x="17" y="3"/>
              </a:lnTo>
              <a:lnTo>
                <a:pt x="17" y="4"/>
              </a:lnTo>
              <a:lnTo>
                <a:pt x="17" y="5"/>
              </a:lnTo>
              <a:lnTo>
                <a:pt x="17" y="6"/>
              </a:lnTo>
              <a:lnTo>
                <a:pt x="18" y="7"/>
              </a:lnTo>
              <a:lnTo>
                <a:pt x="19" y="8"/>
              </a:lnTo>
              <a:lnTo>
                <a:pt x="20" y="10"/>
              </a:lnTo>
              <a:lnTo>
                <a:pt x="21" y="10"/>
              </a:lnTo>
              <a:lnTo>
                <a:pt x="22" y="11"/>
              </a:lnTo>
              <a:lnTo>
                <a:pt x="21" y="11"/>
              </a:lnTo>
              <a:lnTo>
                <a:pt x="19" y="12"/>
              </a:lnTo>
              <a:lnTo>
                <a:pt x="18" y="13"/>
              </a:lnTo>
              <a:lnTo>
                <a:pt x="17" y="13"/>
              </a:lnTo>
              <a:lnTo>
                <a:pt x="16" y="13"/>
              </a:lnTo>
              <a:lnTo>
                <a:pt x="15" y="14"/>
              </a:lnTo>
              <a:lnTo>
                <a:pt x="14" y="14"/>
              </a:lnTo>
              <a:lnTo>
                <a:pt x="12" y="15"/>
              </a:lnTo>
              <a:lnTo>
                <a:pt x="11" y="14"/>
              </a:lnTo>
              <a:lnTo>
                <a:pt x="10" y="14"/>
              </a:lnTo>
              <a:lnTo>
                <a:pt x="9" y="15"/>
              </a:lnTo>
              <a:lnTo>
                <a:pt x="8" y="15"/>
              </a:lnTo>
              <a:lnTo>
                <a:pt x="7" y="15"/>
              </a:lnTo>
              <a:lnTo>
                <a:pt x="6" y="15"/>
              </a:lnTo>
              <a:lnTo>
                <a:pt x="6" y="13"/>
              </a:lnTo>
              <a:lnTo>
                <a:pt x="4" y="14"/>
              </a:lnTo>
              <a:lnTo>
                <a:pt x="3" y="13"/>
              </a:lnTo>
              <a:lnTo>
                <a:pt x="3" y="12"/>
              </a:lnTo>
              <a:lnTo>
                <a:pt x="3" y="11"/>
              </a:lnTo>
              <a:lnTo>
                <a:pt x="2" y="10"/>
              </a:lnTo>
              <a:lnTo>
                <a:pt x="2" y="9"/>
              </a:lnTo>
              <a:lnTo>
                <a:pt x="2" y="8"/>
              </a:lnTo>
              <a:lnTo>
                <a:pt x="0" y="6"/>
              </a:lnTo>
              <a:lnTo>
                <a:pt x="1"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304800</xdr:colOff>
      <xdr:row>22</xdr:row>
      <xdr:rowOff>28575</xdr:rowOff>
    </xdr:from>
    <xdr:to>
      <xdr:col>7</xdr:col>
      <xdr:colOff>487680</xdr:colOff>
      <xdr:row>23</xdr:row>
      <xdr:rowOff>123825</xdr:rowOff>
    </xdr:to>
    <xdr:sp>
      <xdr:nvSpPr>
        <xdr:cNvPr id="4903788" name="Freeform 235"/>
        <xdr:cNvSpPr/>
      </xdr:nvSpPr>
      <xdr:spPr>
        <a:xfrm>
          <a:off x="5090160" y="3555365"/>
          <a:ext cx="182880" cy="247650"/>
        </a:xfrm>
        <a:custGeom>
          <a:avLst/>
          <a:gdLst>
            <a:gd name="txL" fmla="*/ 0 w 18"/>
            <a:gd name="txT" fmla="*/ 0 h 25"/>
            <a:gd name="txR" fmla="*/ 18 w 18"/>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Lst>
          <a:rect l="txL" t="txT" r="txR" b="txB"/>
          <a:pathLst>
            <a:path w="18" h="25">
              <a:moveTo>
                <a:pt x="2" y="8"/>
              </a:moveTo>
              <a:lnTo>
                <a:pt x="2" y="8"/>
              </a:lnTo>
              <a:lnTo>
                <a:pt x="2" y="7"/>
              </a:lnTo>
              <a:lnTo>
                <a:pt x="2" y="6"/>
              </a:lnTo>
              <a:lnTo>
                <a:pt x="1" y="5"/>
              </a:lnTo>
              <a:lnTo>
                <a:pt x="1" y="4"/>
              </a:lnTo>
              <a:lnTo>
                <a:pt x="2" y="2"/>
              </a:lnTo>
              <a:lnTo>
                <a:pt x="3" y="1"/>
              </a:lnTo>
              <a:lnTo>
                <a:pt x="4" y="1"/>
              </a:lnTo>
              <a:lnTo>
                <a:pt x="5" y="0"/>
              </a:lnTo>
              <a:lnTo>
                <a:pt x="6" y="0"/>
              </a:lnTo>
              <a:lnTo>
                <a:pt x="7" y="0"/>
              </a:lnTo>
              <a:lnTo>
                <a:pt x="8" y="0"/>
              </a:lnTo>
              <a:lnTo>
                <a:pt x="8" y="1"/>
              </a:lnTo>
              <a:lnTo>
                <a:pt x="8" y="3"/>
              </a:lnTo>
              <a:lnTo>
                <a:pt x="8" y="4"/>
              </a:lnTo>
              <a:lnTo>
                <a:pt x="9" y="5"/>
              </a:lnTo>
              <a:lnTo>
                <a:pt x="9" y="7"/>
              </a:lnTo>
              <a:lnTo>
                <a:pt x="9" y="8"/>
              </a:lnTo>
              <a:lnTo>
                <a:pt x="9" y="9"/>
              </a:lnTo>
              <a:lnTo>
                <a:pt x="9" y="11"/>
              </a:lnTo>
              <a:lnTo>
                <a:pt x="11" y="11"/>
              </a:lnTo>
              <a:lnTo>
                <a:pt x="11" y="12"/>
              </a:lnTo>
              <a:lnTo>
                <a:pt x="13" y="12"/>
              </a:lnTo>
              <a:lnTo>
                <a:pt x="14" y="12"/>
              </a:lnTo>
              <a:lnTo>
                <a:pt x="15" y="13"/>
              </a:lnTo>
              <a:lnTo>
                <a:pt x="15" y="14"/>
              </a:lnTo>
              <a:lnTo>
                <a:pt x="16" y="15"/>
              </a:lnTo>
              <a:lnTo>
                <a:pt x="16" y="16"/>
              </a:lnTo>
              <a:lnTo>
                <a:pt x="16" y="17"/>
              </a:lnTo>
              <a:lnTo>
                <a:pt x="17" y="18"/>
              </a:lnTo>
              <a:lnTo>
                <a:pt x="18" y="19"/>
              </a:lnTo>
              <a:lnTo>
                <a:pt x="17" y="20"/>
              </a:lnTo>
              <a:lnTo>
                <a:pt x="16" y="20"/>
              </a:lnTo>
              <a:lnTo>
                <a:pt x="16" y="21"/>
              </a:lnTo>
              <a:lnTo>
                <a:pt x="15" y="22"/>
              </a:lnTo>
              <a:lnTo>
                <a:pt x="14" y="22"/>
              </a:lnTo>
              <a:lnTo>
                <a:pt x="13" y="22"/>
              </a:lnTo>
              <a:lnTo>
                <a:pt x="12" y="22"/>
              </a:lnTo>
              <a:lnTo>
                <a:pt x="11" y="22"/>
              </a:lnTo>
              <a:lnTo>
                <a:pt x="10" y="23"/>
              </a:lnTo>
              <a:lnTo>
                <a:pt x="9" y="23"/>
              </a:lnTo>
              <a:lnTo>
                <a:pt x="8" y="24"/>
              </a:lnTo>
              <a:lnTo>
                <a:pt x="6" y="25"/>
              </a:lnTo>
              <a:lnTo>
                <a:pt x="6" y="24"/>
              </a:lnTo>
              <a:lnTo>
                <a:pt x="5" y="24"/>
              </a:lnTo>
              <a:lnTo>
                <a:pt x="4" y="23"/>
              </a:lnTo>
              <a:lnTo>
                <a:pt x="3" y="22"/>
              </a:lnTo>
              <a:lnTo>
                <a:pt x="2" y="22"/>
              </a:lnTo>
              <a:lnTo>
                <a:pt x="0" y="21"/>
              </a:lnTo>
              <a:lnTo>
                <a:pt x="0" y="20"/>
              </a:lnTo>
              <a:lnTo>
                <a:pt x="0" y="19"/>
              </a:lnTo>
              <a:lnTo>
                <a:pt x="0" y="18"/>
              </a:lnTo>
              <a:lnTo>
                <a:pt x="0" y="16"/>
              </a:lnTo>
              <a:lnTo>
                <a:pt x="0" y="14"/>
              </a:lnTo>
              <a:lnTo>
                <a:pt x="0" y="13"/>
              </a:lnTo>
              <a:lnTo>
                <a:pt x="1" y="13"/>
              </a:lnTo>
              <a:lnTo>
                <a:pt x="2" y="13"/>
              </a:lnTo>
              <a:lnTo>
                <a:pt x="3" y="13"/>
              </a:lnTo>
              <a:lnTo>
                <a:pt x="3" y="12"/>
              </a:lnTo>
              <a:lnTo>
                <a:pt x="3" y="11"/>
              </a:lnTo>
              <a:lnTo>
                <a:pt x="2" y="9"/>
              </a:lnTo>
              <a:lnTo>
                <a:pt x="2" y="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487680</xdr:colOff>
      <xdr:row>24</xdr:row>
      <xdr:rowOff>19050</xdr:rowOff>
    </xdr:from>
    <xdr:to>
      <xdr:col>7</xdr:col>
      <xdr:colOff>640080</xdr:colOff>
      <xdr:row>25</xdr:row>
      <xdr:rowOff>38100</xdr:rowOff>
    </xdr:to>
    <xdr:sp>
      <xdr:nvSpPr>
        <xdr:cNvPr id="4903789" name="Freeform 236"/>
        <xdr:cNvSpPr/>
      </xdr:nvSpPr>
      <xdr:spPr>
        <a:xfrm>
          <a:off x="5273040" y="3850640"/>
          <a:ext cx="152400" cy="171450"/>
        </a:xfrm>
        <a:custGeom>
          <a:avLst/>
          <a:gdLst>
            <a:gd name="txL" fmla="*/ 0 w 15"/>
            <a:gd name="txT" fmla="*/ 0 h 19"/>
            <a:gd name="txR" fmla="*/ 15 w 15"/>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2147483647" y="2147483647"/>
            </a:cxn>
          </a:cxnLst>
          <a:rect l="txL" t="txT" r="txR" b="txB"/>
          <a:pathLst>
            <a:path w="15" h="19">
              <a:moveTo>
                <a:pt x="1" y="3"/>
              </a:moveTo>
              <a:lnTo>
                <a:pt x="2" y="2"/>
              </a:lnTo>
              <a:lnTo>
                <a:pt x="3" y="2"/>
              </a:lnTo>
              <a:lnTo>
                <a:pt x="4" y="1"/>
              </a:lnTo>
              <a:lnTo>
                <a:pt x="5" y="1"/>
              </a:lnTo>
              <a:lnTo>
                <a:pt x="6" y="1"/>
              </a:lnTo>
              <a:lnTo>
                <a:pt x="7" y="0"/>
              </a:lnTo>
              <a:lnTo>
                <a:pt x="8" y="1"/>
              </a:lnTo>
              <a:lnTo>
                <a:pt x="8" y="2"/>
              </a:lnTo>
              <a:lnTo>
                <a:pt x="8" y="3"/>
              </a:lnTo>
              <a:lnTo>
                <a:pt x="9" y="4"/>
              </a:lnTo>
              <a:lnTo>
                <a:pt x="10" y="4"/>
              </a:lnTo>
              <a:lnTo>
                <a:pt x="11" y="4"/>
              </a:lnTo>
              <a:lnTo>
                <a:pt x="12" y="4"/>
              </a:lnTo>
              <a:lnTo>
                <a:pt x="13" y="5"/>
              </a:lnTo>
              <a:lnTo>
                <a:pt x="14" y="6"/>
              </a:lnTo>
              <a:lnTo>
                <a:pt x="15" y="6"/>
              </a:lnTo>
              <a:lnTo>
                <a:pt x="14" y="7"/>
              </a:lnTo>
              <a:lnTo>
                <a:pt x="13" y="8"/>
              </a:lnTo>
              <a:lnTo>
                <a:pt x="11" y="8"/>
              </a:lnTo>
              <a:lnTo>
                <a:pt x="10" y="9"/>
              </a:lnTo>
              <a:lnTo>
                <a:pt x="9" y="10"/>
              </a:lnTo>
              <a:lnTo>
                <a:pt x="8" y="10"/>
              </a:lnTo>
              <a:lnTo>
                <a:pt x="9" y="11"/>
              </a:lnTo>
              <a:lnTo>
                <a:pt x="10" y="12"/>
              </a:lnTo>
              <a:lnTo>
                <a:pt x="10" y="14"/>
              </a:lnTo>
              <a:lnTo>
                <a:pt x="11" y="15"/>
              </a:lnTo>
              <a:lnTo>
                <a:pt x="10" y="15"/>
              </a:lnTo>
              <a:lnTo>
                <a:pt x="9" y="16"/>
              </a:lnTo>
              <a:lnTo>
                <a:pt x="8" y="18"/>
              </a:lnTo>
              <a:lnTo>
                <a:pt x="7" y="19"/>
              </a:lnTo>
              <a:lnTo>
                <a:pt x="6" y="17"/>
              </a:lnTo>
              <a:lnTo>
                <a:pt x="5" y="16"/>
              </a:lnTo>
              <a:lnTo>
                <a:pt x="4" y="14"/>
              </a:lnTo>
              <a:lnTo>
                <a:pt x="3" y="12"/>
              </a:lnTo>
              <a:lnTo>
                <a:pt x="2" y="12"/>
              </a:lnTo>
              <a:lnTo>
                <a:pt x="2" y="11"/>
              </a:lnTo>
              <a:lnTo>
                <a:pt x="1" y="10"/>
              </a:lnTo>
              <a:lnTo>
                <a:pt x="1" y="9"/>
              </a:lnTo>
              <a:lnTo>
                <a:pt x="0" y="8"/>
              </a:lnTo>
              <a:lnTo>
                <a:pt x="0" y="7"/>
              </a:lnTo>
              <a:lnTo>
                <a:pt x="0" y="5"/>
              </a:lnTo>
              <a:lnTo>
                <a:pt x="0" y="4"/>
              </a:lnTo>
              <a:lnTo>
                <a:pt x="0" y="3"/>
              </a:lnTo>
              <a:lnTo>
                <a:pt x="1" y="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528320</xdr:colOff>
      <xdr:row>23</xdr:row>
      <xdr:rowOff>47625</xdr:rowOff>
    </xdr:from>
    <xdr:to>
      <xdr:col>8</xdr:col>
      <xdr:colOff>60960</xdr:colOff>
      <xdr:row>24</xdr:row>
      <xdr:rowOff>9525</xdr:rowOff>
    </xdr:to>
    <xdr:sp>
      <xdr:nvSpPr>
        <xdr:cNvPr id="4903790" name="Freeform 237"/>
        <xdr:cNvSpPr/>
      </xdr:nvSpPr>
      <xdr:spPr>
        <a:xfrm>
          <a:off x="5313680" y="3726815"/>
          <a:ext cx="182880" cy="114300"/>
        </a:xfrm>
        <a:custGeom>
          <a:avLst/>
          <a:gdLst>
            <a:gd name="txL" fmla="*/ 0 w 18"/>
            <a:gd name="txT" fmla="*/ 0 h 13"/>
            <a:gd name="txR" fmla="*/ 18 w 18"/>
            <a:gd name="txB" fmla="*/ 13 h 1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Lst>
          <a:rect l="txL" t="txT" r="txR" b="txB"/>
          <a:pathLst>
            <a:path w="18" h="13">
              <a:moveTo>
                <a:pt x="1" y="2"/>
              </a:moveTo>
              <a:lnTo>
                <a:pt x="1" y="2"/>
              </a:lnTo>
              <a:lnTo>
                <a:pt x="3" y="2"/>
              </a:lnTo>
              <a:lnTo>
                <a:pt x="4" y="2"/>
              </a:lnTo>
              <a:lnTo>
                <a:pt x="5" y="2"/>
              </a:lnTo>
              <a:lnTo>
                <a:pt x="6" y="2"/>
              </a:lnTo>
              <a:lnTo>
                <a:pt x="7" y="1"/>
              </a:lnTo>
              <a:lnTo>
                <a:pt x="9" y="0"/>
              </a:lnTo>
              <a:lnTo>
                <a:pt x="10" y="0"/>
              </a:lnTo>
              <a:lnTo>
                <a:pt x="11" y="0"/>
              </a:lnTo>
              <a:lnTo>
                <a:pt x="12" y="1"/>
              </a:lnTo>
              <a:lnTo>
                <a:pt x="13" y="2"/>
              </a:lnTo>
              <a:lnTo>
                <a:pt x="14" y="3"/>
              </a:lnTo>
              <a:lnTo>
                <a:pt x="15" y="5"/>
              </a:lnTo>
              <a:lnTo>
                <a:pt x="17" y="6"/>
              </a:lnTo>
              <a:lnTo>
                <a:pt x="18" y="7"/>
              </a:lnTo>
              <a:lnTo>
                <a:pt x="17" y="8"/>
              </a:lnTo>
              <a:lnTo>
                <a:pt x="16" y="8"/>
              </a:lnTo>
              <a:lnTo>
                <a:pt x="15" y="9"/>
              </a:lnTo>
              <a:lnTo>
                <a:pt x="14" y="9"/>
              </a:lnTo>
              <a:lnTo>
                <a:pt x="12" y="10"/>
              </a:lnTo>
              <a:lnTo>
                <a:pt x="11" y="11"/>
              </a:lnTo>
              <a:lnTo>
                <a:pt x="9" y="12"/>
              </a:lnTo>
              <a:lnTo>
                <a:pt x="8" y="12"/>
              </a:lnTo>
              <a:lnTo>
                <a:pt x="7" y="12"/>
              </a:lnTo>
              <a:lnTo>
                <a:pt x="6" y="13"/>
              </a:lnTo>
              <a:lnTo>
                <a:pt x="5" y="12"/>
              </a:lnTo>
              <a:lnTo>
                <a:pt x="4" y="12"/>
              </a:lnTo>
              <a:lnTo>
                <a:pt x="3" y="10"/>
              </a:lnTo>
              <a:lnTo>
                <a:pt x="2" y="9"/>
              </a:lnTo>
              <a:lnTo>
                <a:pt x="1" y="8"/>
              </a:lnTo>
              <a:lnTo>
                <a:pt x="1" y="7"/>
              </a:lnTo>
              <a:lnTo>
                <a:pt x="1" y="6"/>
              </a:lnTo>
              <a:lnTo>
                <a:pt x="1" y="5"/>
              </a:lnTo>
              <a:lnTo>
                <a:pt x="0" y="4"/>
              </a:lnTo>
              <a:lnTo>
                <a:pt x="0" y="3"/>
              </a:lnTo>
              <a:lnTo>
                <a:pt x="0" y="2"/>
              </a:lnTo>
              <a:lnTo>
                <a:pt x="1"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406400</xdr:colOff>
      <xdr:row>24</xdr:row>
      <xdr:rowOff>28575</xdr:rowOff>
    </xdr:from>
    <xdr:to>
      <xdr:col>8</xdr:col>
      <xdr:colOff>60960</xdr:colOff>
      <xdr:row>26</xdr:row>
      <xdr:rowOff>0</xdr:rowOff>
    </xdr:to>
    <xdr:sp>
      <xdr:nvSpPr>
        <xdr:cNvPr id="4903791" name="Freeform 238"/>
        <xdr:cNvSpPr/>
      </xdr:nvSpPr>
      <xdr:spPr>
        <a:xfrm>
          <a:off x="5191760" y="3860165"/>
          <a:ext cx="304800" cy="276225"/>
        </a:xfrm>
        <a:custGeom>
          <a:avLst/>
          <a:gdLst>
            <a:gd name="txL" fmla="*/ 0 w 30"/>
            <a:gd name="txT" fmla="*/ 0 h 31"/>
            <a:gd name="txR" fmla="*/ 30 w 30"/>
            <a:gd name="txB" fmla="*/ 31 h 31"/>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Lst>
          <a:rect l="txL" t="txT" r="txR" b="txB"/>
          <a:pathLst>
            <a:path w="30" h="31">
              <a:moveTo>
                <a:pt x="1" y="1"/>
              </a:moveTo>
              <a:lnTo>
                <a:pt x="2" y="0"/>
              </a:lnTo>
              <a:lnTo>
                <a:pt x="2" y="2"/>
              </a:lnTo>
              <a:lnTo>
                <a:pt x="3" y="2"/>
              </a:lnTo>
              <a:lnTo>
                <a:pt x="4" y="2"/>
              </a:lnTo>
              <a:lnTo>
                <a:pt x="5" y="2"/>
              </a:lnTo>
              <a:lnTo>
                <a:pt x="6" y="1"/>
              </a:lnTo>
              <a:lnTo>
                <a:pt x="7" y="1"/>
              </a:lnTo>
              <a:lnTo>
                <a:pt x="8" y="2"/>
              </a:lnTo>
              <a:lnTo>
                <a:pt x="8" y="3"/>
              </a:lnTo>
              <a:lnTo>
                <a:pt x="8" y="4"/>
              </a:lnTo>
              <a:lnTo>
                <a:pt x="8" y="6"/>
              </a:lnTo>
              <a:lnTo>
                <a:pt x="8" y="7"/>
              </a:lnTo>
              <a:lnTo>
                <a:pt x="9" y="8"/>
              </a:lnTo>
              <a:lnTo>
                <a:pt x="9" y="9"/>
              </a:lnTo>
              <a:lnTo>
                <a:pt x="10" y="10"/>
              </a:lnTo>
              <a:lnTo>
                <a:pt x="10" y="11"/>
              </a:lnTo>
              <a:lnTo>
                <a:pt x="11" y="11"/>
              </a:lnTo>
              <a:lnTo>
                <a:pt x="12" y="13"/>
              </a:lnTo>
              <a:lnTo>
                <a:pt x="13" y="15"/>
              </a:lnTo>
              <a:lnTo>
                <a:pt x="14" y="16"/>
              </a:lnTo>
              <a:lnTo>
                <a:pt x="15" y="18"/>
              </a:lnTo>
              <a:lnTo>
                <a:pt x="15" y="19"/>
              </a:lnTo>
              <a:lnTo>
                <a:pt x="16" y="20"/>
              </a:lnTo>
              <a:lnTo>
                <a:pt x="16" y="21"/>
              </a:lnTo>
              <a:lnTo>
                <a:pt x="17" y="22"/>
              </a:lnTo>
              <a:lnTo>
                <a:pt x="18" y="22"/>
              </a:lnTo>
              <a:lnTo>
                <a:pt x="19" y="21"/>
              </a:lnTo>
              <a:lnTo>
                <a:pt x="20" y="21"/>
              </a:lnTo>
              <a:lnTo>
                <a:pt x="21" y="21"/>
              </a:lnTo>
              <a:lnTo>
                <a:pt x="22" y="20"/>
              </a:lnTo>
              <a:lnTo>
                <a:pt x="23" y="20"/>
              </a:lnTo>
              <a:lnTo>
                <a:pt x="24" y="20"/>
              </a:lnTo>
              <a:lnTo>
                <a:pt x="26" y="19"/>
              </a:lnTo>
              <a:lnTo>
                <a:pt x="26" y="21"/>
              </a:lnTo>
              <a:lnTo>
                <a:pt x="27" y="22"/>
              </a:lnTo>
              <a:lnTo>
                <a:pt x="27" y="23"/>
              </a:lnTo>
              <a:lnTo>
                <a:pt x="28" y="24"/>
              </a:lnTo>
              <a:lnTo>
                <a:pt x="28" y="25"/>
              </a:lnTo>
              <a:lnTo>
                <a:pt x="29" y="26"/>
              </a:lnTo>
              <a:lnTo>
                <a:pt x="29" y="27"/>
              </a:lnTo>
              <a:lnTo>
                <a:pt x="30" y="29"/>
              </a:lnTo>
              <a:lnTo>
                <a:pt x="30" y="30"/>
              </a:lnTo>
              <a:lnTo>
                <a:pt x="28" y="31"/>
              </a:lnTo>
              <a:lnTo>
                <a:pt x="27" y="31"/>
              </a:lnTo>
              <a:lnTo>
                <a:pt x="26" y="30"/>
              </a:lnTo>
              <a:lnTo>
                <a:pt x="24" y="30"/>
              </a:lnTo>
              <a:lnTo>
                <a:pt x="23" y="30"/>
              </a:lnTo>
              <a:lnTo>
                <a:pt x="22" y="30"/>
              </a:lnTo>
              <a:lnTo>
                <a:pt x="21" y="29"/>
              </a:lnTo>
              <a:lnTo>
                <a:pt x="19" y="29"/>
              </a:lnTo>
              <a:lnTo>
                <a:pt x="18" y="28"/>
              </a:lnTo>
              <a:lnTo>
                <a:pt x="16" y="28"/>
              </a:lnTo>
              <a:lnTo>
                <a:pt x="15" y="27"/>
              </a:lnTo>
              <a:lnTo>
                <a:pt x="14" y="26"/>
              </a:lnTo>
              <a:lnTo>
                <a:pt x="13" y="26"/>
              </a:lnTo>
              <a:lnTo>
                <a:pt x="11" y="25"/>
              </a:lnTo>
              <a:lnTo>
                <a:pt x="10" y="24"/>
              </a:lnTo>
              <a:lnTo>
                <a:pt x="9" y="23"/>
              </a:lnTo>
              <a:lnTo>
                <a:pt x="8" y="22"/>
              </a:lnTo>
              <a:lnTo>
                <a:pt x="7" y="21"/>
              </a:lnTo>
              <a:lnTo>
                <a:pt x="6" y="20"/>
              </a:lnTo>
              <a:lnTo>
                <a:pt x="5" y="19"/>
              </a:lnTo>
              <a:lnTo>
                <a:pt x="4" y="17"/>
              </a:lnTo>
              <a:lnTo>
                <a:pt x="3" y="16"/>
              </a:lnTo>
              <a:lnTo>
                <a:pt x="2" y="15"/>
              </a:lnTo>
              <a:lnTo>
                <a:pt x="2" y="14"/>
              </a:lnTo>
              <a:lnTo>
                <a:pt x="1" y="13"/>
              </a:lnTo>
              <a:lnTo>
                <a:pt x="1" y="12"/>
              </a:lnTo>
              <a:lnTo>
                <a:pt x="0" y="11"/>
              </a:lnTo>
              <a:lnTo>
                <a:pt x="0" y="9"/>
              </a:lnTo>
              <a:lnTo>
                <a:pt x="0" y="8"/>
              </a:lnTo>
              <a:lnTo>
                <a:pt x="0" y="7"/>
              </a:lnTo>
              <a:lnTo>
                <a:pt x="0" y="5"/>
              </a:lnTo>
              <a:lnTo>
                <a:pt x="0" y="4"/>
              </a:lnTo>
              <a:lnTo>
                <a:pt x="0" y="3"/>
              </a:lnTo>
              <a:lnTo>
                <a:pt x="0" y="1"/>
              </a:lnTo>
              <a:lnTo>
                <a:pt x="1"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589280</xdr:colOff>
      <xdr:row>24</xdr:row>
      <xdr:rowOff>19050</xdr:rowOff>
    </xdr:from>
    <xdr:to>
      <xdr:col>8</xdr:col>
      <xdr:colOff>182880</xdr:colOff>
      <xdr:row>25</xdr:row>
      <xdr:rowOff>76200</xdr:rowOff>
    </xdr:to>
    <xdr:sp>
      <xdr:nvSpPr>
        <xdr:cNvPr id="4903792" name="Freeform 239"/>
        <xdr:cNvSpPr>
          <a:spLocks noEditPoints="1"/>
        </xdr:cNvSpPr>
      </xdr:nvSpPr>
      <xdr:spPr>
        <a:xfrm>
          <a:off x="5374640" y="3850640"/>
          <a:ext cx="243840" cy="209550"/>
        </a:xfrm>
        <a:custGeom>
          <a:avLst/>
          <a:gdLst>
            <a:gd name="txL" fmla="*/ 0 w 24"/>
            <a:gd name="txT" fmla="*/ 0 h 23"/>
            <a:gd name="txR" fmla="*/ 24 w 24"/>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4" h="23">
              <a:moveTo>
                <a:pt x="1" y="22"/>
              </a:moveTo>
              <a:lnTo>
                <a:pt x="1" y="21"/>
              </a:lnTo>
              <a:lnTo>
                <a:pt x="2" y="21"/>
              </a:lnTo>
              <a:lnTo>
                <a:pt x="2" y="20"/>
              </a:lnTo>
              <a:lnTo>
                <a:pt x="3" y="19"/>
              </a:lnTo>
              <a:lnTo>
                <a:pt x="4" y="19"/>
              </a:lnTo>
              <a:lnTo>
                <a:pt x="5" y="18"/>
              </a:lnTo>
              <a:lnTo>
                <a:pt x="6" y="18"/>
              </a:lnTo>
              <a:lnTo>
                <a:pt x="7" y="18"/>
              </a:lnTo>
              <a:lnTo>
                <a:pt x="8" y="17"/>
              </a:lnTo>
              <a:lnTo>
                <a:pt x="8" y="16"/>
              </a:lnTo>
              <a:lnTo>
                <a:pt x="8" y="15"/>
              </a:lnTo>
              <a:lnTo>
                <a:pt x="8" y="14"/>
              </a:lnTo>
              <a:lnTo>
                <a:pt x="8" y="12"/>
              </a:lnTo>
              <a:lnTo>
                <a:pt x="9" y="12"/>
              </a:lnTo>
              <a:lnTo>
                <a:pt x="9" y="11"/>
              </a:lnTo>
              <a:lnTo>
                <a:pt x="10" y="10"/>
              </a:lnTo>
              <a:lnTo>
                <a:pt x="11" y="10"/>
              </a:lnTo>
              <a:lnTo>
                <a:pt x="11" y="9"/>
              </a:lnTo>
              <a:lnTo>
                <a:pt x="12" y="8"/>
              </a:lnTo>
              <a:lnTo>
                <a:pt x="13" y="6"/>
              </a:lnTo>
              <a:lnTo>
                <a:pt x="13" y="5"/>
              </a:lnTo>
              <a:lnTo>
                <a:pt x="14" y="3"/>
              </a:lnTo>
              <a:lnTo>
                <a:pt x="15" y="3"/>
              </a:lnTo>
              <a:lnTo>
                <a:pt x="16" y="2"/>
              </a:lnTo>
              <a:lnTo>
                <a:pt x="17" y="0"/>
              </a:lnTo>
              <a:lnTo>
                <a:pt x="18" y="0"/>
              </a:lnTo>
              <a:lnTo>
                <a:pt x="18" y="1"/>
              </a:lnTo>
              <a:lnTo>
                <a:pt x="19" y="1"/>
              </a:lnTo>
              <a:lnTo>
                <a:pt x="20" y="2"/>
              </a:lnTo>
              <a:lnTo>
                <a:pt x="20" y="3"/>
              </a:lnTo>
              <a:lnTo>
                <a:pt x="21" y="4"/>
              </a:lnTo>
              <a:lnTo>
                <a:pt x="22" y="5"/>
              </a:lnTo>
              <a:lnTo>
                <a:pt x="23" y="6"/>
              </a:lnTo>
              <a:lnTo>
                <a:pt x="24" y="7"/>
              </a:lnTo>
              <a:lnTo>
                <a:pt x="22" y="8"/>
              </a:lnTo>
              <a:lnTo>
                <a:pt x="20" y="9"/>
              </a:lnTo>
              <a:lnTo>
                <a:pt x="20" y="10"/>
              </a:lnTo>
              <a:lnTo>
                <a:pt x="20" y="11"/>
              </a:lnTo>
              <a:lnTo>
                <a:pt x="20" y="12"/>
              </a:lnTo>
              <a:lnTo>
                <a:pt x="22" y="13"/>
              </a:lnTo>
              <a:lnTo>
                <a:pt x="23" y="13"/>
              </a:lnTo>
              <a:lnTo>
                <a:pt x="23" y="15"/>
              </a:lnTo>
              <a:lnTo>
                <a:pt x="22" y="15"/>
              </a:lnTo>
              <a:lnTo>
                <a:pt x="21" y="14"/>
              </a:lnTo>
              <a:lnTo>
                <a:pt x="20" y="14"/>
              </a:lnTo>
              <a:lnTo>
                <a:pt x="20" y="13"/>
              </a:lnTo>
              <a:lnTo>
                <a:pt x="19" y="14"/>
              </a:lnTo>
              <a:lnTo>
                <a:pt x="18" y="15"/>
              </a:lnTo>
              <a:lnTo>
                <a:pt x="17" y="16"/>
              </a:lnTo>
              <a:lnTo>
                <a:pt x="17" y="17"/>
              </a:lnTo>
              <a:lnTo>
                <a:pt x="17" y="18"/>
              </a:lnTo>
              <a:lnTo>
                <a:pt x="16" y="19"/>
              </a:lnTo>
              <a:lnTo>
                <a:pt x="15" y="19"/>
              </a:lnTo>
              <a:lnTo>
                <a:pt x="14" y="20"/>
              </a:lnTo>
              <a:lnTo>
                <a:pt x="13" y="21"/>
              </a:lnTo>
              <a:lnTo>
                <a:pt x="12" y="21"/>
              </a:lnTo>
              <a:lnTo>
                <a:pt x="11" y="21"/>
              </a:lnTo>
              <a:lnTo>
                <a:pt x="10" y="21"/>
              </a:lnTo>
              <a:lnTo>
                <a:pt x="9" y="20"/>
              </a:lnTo>
              <a:lnTo>
                <a:pt x="8" y="20"/>
              </a:lnTo>
              <a:lnTo>
                <a:pt x="6" y="21"/>
              </a:lnTo>
              <a:lnTo>
                <a:pt x="5" y="21"/>
              </a:lnTo>
              <a:lnTo>
                <a:pt x="4" y="21"/>
              </a:lnTo>
              <a:lnTo>
                <a:pt x="3" y="22"/>
              </a:lnTo>
              <a:lnTo>
                <a:pt x="2" y="22"/>
              </a:lnTo>
              <a:lnTo>
                <a:pt x="1" y="22"/>
              </a:lnTo>
              <a:lnTo>
                <a:pt x="0" y="23"/>
              </a:lnTo>
              <a:lnTo>
                <a:pt x="1" y="22"/>
              </a:lnTo>
              <a:moveTo>
                <a:pt x="11" y="10"/>
              </a:moveTo>
              <a:lnTo>
                <a:pt x="11" y="10"/>
              </a:lnTo>
              <a:lnTo>
                <a:pt x="10" y="10"/>
              </a:lnTo>
              <a:lnTo>
                <a:pt x="11" y="10"/>
              </a:lnTo>
              <a:moveTo>
                <a:pt x="8" y="17"/>
              </a:moveTo>
              <a:lnTo>
                <a:pt x="8" y="16"/>
              </a:lnTo>
              <a:lnTo>
                <a:pt x="8" y="17"/>
              </a:lnTo>
              <a:moveTo>
                <a:pt x="2" y="20"/>
              </a:moveTo>
              <a:lnTo>
                <a:pt x="3" y="19"/>
              </a:lnTo>
              <a:lnTo>
                <a:pt x="4" y="19"/>
              </a:lnTo>
              <a:lnTo>
                <a:pt x="3" y="19"/>
              </a:lnTo>
              <a:lnTo>
                <a:pt x="2" y="20"/>
              </a:lnTo>
              <a:moveTo>
                <a:pt x="8" y="14"/>
              </a:moveTo>
              <a:lnTo>
                <a:pt x="8" y="15"/>
              </a:lnTo>
              <a:lnTo>
                <a:pt x="8" y="14"/>
              </a:lnTo>
              <a:moveTo>
                <a:pt x="2" y="21"/>
              </a:moveTo>
              <a:lnTo>
                <a:pt x="2" y="20"/>
              </a:lnTo>
              <a:lnTo>
                <a:pt x="2" y="21"/>
              </a:lnTo>
              <a:lnTo>
                <a:pt x="1" y="21"/>
              </a:lnTo>
              <a:lnTo>
                <a:pt x="2" y="21"/>
              </a:lnTo>
              <a:moveTo>
                <a:pt x="9" y="11"/>
              </a:moveTo>
              <a:lnTo>
                <a:pt x="9" y="12"/>
              </a:lnTo>
              <a:lnTo>
                <a:pt x="9" y="11"/>
              </a:lnTo>
              <a:moveTo>
                <a:pt x="8" y="13"/>
              </a:moveTo>
              <a:lnTo>
                <a:pt x="8" y="14"/>
              </a:lnTo>
              <a:lnTo>
                <a:pt x="8" y="13"/>
              </a:lnTo>
              <a:lnTo>
                <a:pt x="8" y="12"/>
              </a:lnTo>
              <a:lnTo>
                <a:pt x="8" y="13"/>
              </a:lnTo>
              <a:moveTo>
                <a:pt x="5" y="18"/>
              </a:moveTo>
              <a:lnTo>
                <a:pt x="5" y="18"/>
              </a:lnTo>
              <a:moveTo>
                <a:pt x="7" y="18"/>
              </a:moveTo>
              <a:lnTo>
                <a:pt x="6" y="18"/>
              </a:lnTo>
              <a:lnTo>
                <a:pt x="7" y="18"/>
              </a:lnTo>
              <a:moveTo>
                <a:pt x="12" y="9"/>
              </a:moveTo>
              <a:lnTo>
                <a:pt x="12" y="8"/>
              </a:lnTo>
              <a:lnTo>
                <a:pt x="11" y="9"/>
              </a:lnTo>
              <a:lnTo>
                <a:pt x="12" y="9"/>
              </a:lnTo>
              <a:moveTo>
                <a:pt x="1" y="22"/>
              </a:moveTo>
              <a:lnTo>
                <a:pt x="0" y="23"/>
              </a:lnTo>
              <a:lnTo>
                <a:pt x="1" y="22"/>
              </a:lnTo>
              <a:lnTo>
                <a:pt x="1" y="21"/>
              </a:lnTo>
              <a:lnTo>
                <a:pt x="1" y="2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111760</xdr:colOff>
      <xdr:row>22</xdr:row>
      <xdr:rowOff>28575</xdr:rowOff>
    </xdr:from>
    <xdr:to>
      <xdr:col>7</xdr:col>
      <xdr:colOff>335280</xdr:colOff>
      <xdr:row>23</xdr:row>
      <xdr:rowOff>114300</xdr:rowOff>
    </xdr:to>
    <xdr:sp>
      <xdr:nvSpPr>
        <xdr:cNvPr id="4903793" name="Freeform 240"/>
        <xdr:cNvSpPr/>
      </xdr:nvSpPr>
      <xdr:spPr>
        <a:xfrm>
          <a:off x="4897120" y="3555365"/>
          <a:ext cx="223520" cy="238125"/>
        </a:xfrm>
        <a:custGeom>
          <a:avLst/>
          <a:gdLst>
            <a:gd name="txL" fmla="*/ 0 w 22"/>
            <a:gd name="txT" fmla="*/ 0 h 24"/>
            <a:gd name="txR" fmla="*/ 22 w 22"/>
            <a:gd name="txB" fmla="*/ 24 h 24"/>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2" h="24">
              <a:moveTo>
                <a:pt x="1" y="3"/>
              </a:moveTo>
              <a:lnTo>
                <a:pt x="2" y="3"/>
              </a:lnTo>
              <a:lnTo>
                <a:pt x="3" y="2"/>
              </a:lnTo>
              <a:lnTo>
                <a:pt x="4" y="2"/>
              </a:lnTo>
              <a:lnTo>
                <a:pt x="5" y="1"/>
              </a:lnTo>
              <a:lnTo>
                <a:pt x="6" y="1"/>
              </a:lnTo>
              <a:lnTo>
                <a:pt x="8" y="1"/>
              </a:lnTo>
              <a:lnTo>
                <a:pt x="9" y="0"/>
              </a:lnTo>
              <a:lnTo>
                <a:pt x="10" y="0"/>
              </a:lnTo>
              <a:lnTo>
                <a:pt x="10" y="1"/>
              </a:lnTo>
              <a:lnTo>
                <a:pt x="11" y="1"/>
              </a:lnTo>
              <a:lnTo>
                <a:pt x="12" y="2"/>
              </a:lnTo>
              <a:lnTo>
                <a:pt x="12" y="3"/>
              </a:lnTo>
              <a:lnTo>
                <a:pt x="12" y="4"/>
              </a:lnTo>
              <a:lnTo>
                <a:pt x="13" y="4"/>
              </a:lnTo>
              <a:lnTo>
                <a:pt x="14" y="4"/>
              </a:lnTo>
              <a:lnTo>
                <a:pt x="15" y="4"/>
              </a:lnTo>
              <a:lnTo>
                <a:pt x="16" y="3"/>
              </a:lnTo>
              <a:lnTo>
                <a:pt x="17" y="3"/>
              </a:lnTo>
              <a:lnTo>
                <a:pt x="19" y="3"/>
              </a:lnTo>
              <a:lnTo>
                <a:pt x="20" y="2"/>
              </a:lnTo>
              <a:lnTo>
                <a:pt x="21" y="2"/>
              </a:lnTo>
              <a:lnTo>
                <a:pt x="20" y="4"/>
              </a:lnTo>
              <a:lnTo>
                <a:pt x="20" y="5"/>
              </a:lnTo>
              <a:lnTo>
                <a:pt x="21" y="6"/>
              </a:lnTo>
              <a:lnTo>
                <a:pt x="21" y="7"/>
              </a:lnTo>
              <a:lnTo>
                <a:pt x="21" y="8"/>
              </a:lnTo>
              <a:lnTo>
                <a:pt x="21" y="9"/>
              </a:lnTo>
              <a:lnTo>
                <a:pt x="22" y="11"/>
              </a:lnTo>
              <a:lnTo>
                <a:pt x="22" y="12"/>
              </a:lnTo>
              <a:lnTo>
                <a:pt x="22" y="13"/>
              </a:lnTo>
              <a:lnTo>
                <a:pt x="21" y="13"/>
              </a:lnTo>
              <a:lnTo>
                <a:pt x="20" y="13"/>
              </a:lnTo>
              <a:lnTo>
                <a:pt x="19" y="13"/>
              </a:lnTo>
              <a:lnTo>
                <a:pt x="19" y="14"/>
              </a:lnTo>
              <a:lnTo>
                <a:pt x="19" y="16"/>
              </a:lnTo>
              <a:lnTo>
                <a:pt x="19" y="18"/>
              </a:lnTo>
              <a:lnTo>
                <a:pt x="19" y="19"/>
              </a:lnTo>
              <a:lnTo>
                <a:pt x="19" y="20"/>
              </a:lnTo>
              <a:lnTo>
                <a:pt x="19" y="21"/>
              </a:lnTo>
              <a:lnTo>
                <a:pt x="17" y="21"/>
              </a:lnTo>
              <a:lnTo>
                <a:pt x="16" y="21"/>
              </a:lnTo>
              <a:lnTo>
                <a:pt x="15" y="21"/>
              </a:lnTo>
              <a:lnTo>
                <a:pt x="14" y="22"/>
              </a:lnTo>
              <a:lnTo>
                <a:pt x="13" y="22"/>
              </a:lnTo>
              <a:lnTo>
                <a:pt x="12" y="23"/>
              </a:lnTo>
              <a:lnTo>
                <a:pt x="11" y="23"/>
              </a:lnTo>
              <a:lnTo>
                <a:pt x="10" y="24"/>
              </a:lnTo>
              <a:lnTo>
                <a:pt x="9" y="23"/>
              </a:lnTo>
              <a:lnTo>
                <a:pt x="8" y="22"/>
              </a:lnTo>
              <a:lnTo>
                <a:pt x="8" y="21"/>
              </a:lnTo>
              <a:lnTo>
                <a:pt x="8" y="20"/>
              </a:lnTo>
              <a:lnTo>
                <a:pt x="8" y="19"/>
              </a:lnTo>
              <a:lnTo>
                <a:pt x="8" y="18"/>
              </a:lnTo>
              <a:lnTo>
                <a:pt x="8" y="16"/>
              </a:lnTo>
              <a:lnTo>
                <a:pt x="8" y="15"/>
              </a:lnTo>
              <a:lnTo>
                <a:pt x="8" y="13"/>
              </a:lnTo>
              <a:lnTo>
                <a:pt x="8" y="12"/>
              </a:lnTo>
              <a:lnTo>
                <a:pt x="9" y="11"/>
              </a:lnTo>
              <a:lnTo>
                <a:pt x="8" y="10"/>
              </a:lnTo>
              <a:lnTo>
                <a:pt x="8" y="9"/>
              </a:lnTo>
              <a:lnTo>
                <a:pt x="8" y="7"/>
              </a:lnTo>
              <a:lnTo>
                <a:pt x="7" y="7"/>
              </a:lnTo>
              <a:lnTo>
                <a:pt x="6" y="8"/>
              </a:lnTo>
              <a:lnTo>
                <a:pt x="5" y="8"/>
              </a:lnTo>
              <a:lnTo>
                <a:pt x="4" y="9"/>
              </a:lnTo>
              <a:lnTo>
                <a:pt x="3" y="9"/>
              </a:lnTo>
              <a:lnTo>
                <a:pt x="3" y="8"/>
              </a:lnTo>
              <a:lnTo>
                <a:pt x="2" y="7"/>
              </a:lnTo>
              <a:lnTo>
                <a:pt x="2" y="6"/>
              </a:lnTo>
              <a:lnTo>
                <a:pt x="2" y="5"/>
              </a:lnTo>
              <a:lnTo>
                <a:pt x="1" y="4"/>
              </a:lnTo>
              <a:lnTo>
                <a:pt x="0" y="3"/>
              </a:lnTo>
              <a:lnTo>
                <a:pt x="1" y="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20320</xdr:colOff>
      <xdr:row>24</xdr:row>
      <xdr:rowOff>85725</xdr:rowOff>
    </xdr:from>
    <xdr:to>
      <xdr:col>8</xdr:col>
      <xdr:colOff>264160</xdr:colOff>
      <xdr:row>26</xdr:row>
      <xdr:rowOff>0</xdr:rowOff>
    </xdr:to>
    <xdr:sp>
      <xdr:nvSpPr>
        <xdr:cNvPr id="4903794" name="Freeform 241"/>
        <xdr:cNvSpPr/>
      </xdr:nvSpPr>
      <xdr:spPr>
        <a:xfrm>
          <a:off x="5455920" y="3917315"/>
          <a:ext cx="243840" cy="219075"/>
        </a:xfrm>
        <a:custGeom>
          <a:avLst/>
          <a:gdLst>
            <a:gd name="txL" fmla="*/ 0 w 24"/>
            <a:gd name="txT" fmla="*/ 0 h 25"/>
            <a:gd name="txR" fmla="*/ 24 w 24"/>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4" h="25">
              <a:moveTo>
                <a:pt x="1" y="13"/>
              </a:moveTo>
              <a:lnTo>
                <a:pt x="1" y="13"/>
              </a:lnTo>
              <a:lnTo>
                <a:pt x="2" y="14"/>
              </a:lnTo>
              <a:lnTo>
                <a:pt x="3" y="14"/>
              </a:lnTo>
              <a:lnTo>
                <a:pt x="4" y="14"/>
              </a:lnTo>
              <a:lnTo>
                <a:pt x="5" y="14"/>
              </a:lnTo>
              <a:lnTo>
                <a:pt x="6" y="13"/>
              </a:lnTo>
              <a:lnTo>
                <a:pt x="7" y="12"/>
              </a:lnTo>
              <a:lnTo>
                <a:pt x="8" y="12"/>
              </a:lnTo>
              <a:lnTo>
                <a:pt x="9" y="11"/>
              </a:lnTo>
              <a:lnTo>
                <a:pt x="9" y="10"/>
              </a:lnTo>
              <a:lnTo>
                <a:pt x="9" y="9"/>
              </a:lnTo>
              <a:lnTo>
                <a:pt x="10" y="8"/>
              </a:lnTo>
              <a:lnTo>
                <a:pt x="11" y="7"/>
              </a:lnTo>
              <a:lnTo>
                <a:pt x="12" y="6"/>
              </a:lnTo>
              <a:lnTo>
                <a:pt x="12" y="7"/>
              </a:lnTo>
              <a:lnTo>
                <a:pt x="13" y="7"/>
              </a:lnTo>
              <a:lnTo>
                <a:pt x="14" y="8"/>
              </a:lnTo>
              <a:lnTo>
                <a:pt x="15" y="8"/>
              </a:lnTo>
              <a:lnTo>
                <a:pt x="15" y="6"/>
              </a:lnTo>
              <a:lnTo>
                <a:pt x="14" y="6"/>
              </a:lnTo>
              <a:lnTo>
                <a:pt x="12" y="5"/>
              </a:lnTo>
              <a:lnTo>
                <a:pt x="12" y="4"/>
              </a:lnTo>
              <a:lnTo>
                <a:pt x="12" y="3"/>
              </a:lnTo>
              <a:lnTo>
                <a:pt x="12" y="2"/>
              </a:lnTo>
              <a:lnTo>
                <a:pt x="14" y="1"/>
              </a:lnTo>
              <a:lnTo>
                <a:pt x="16" y="0"/>
              </a:lnTo>
              <a:lnTo>
                <a:pt x="16" y="1"/>
              </a:lnTo>
              <a:lnTo>
                <a:pt x="17" y="2"/>
              </a:lnTo>
              <a:lnTo>
                <a:pt x="18" y="2"/>
              </a:lnTo>
              <a:lnTo>
                <a:pt x="20" y="2"/>
              </a:lnTo>
              <a:lnTo>
                <a:pt x="21" y="1"/>
              </a:lnTo>
              <a:lnTo>
                <a:pt x="22" y="1"/>
              </a:lnTo>
              <a:lnTo>
                <a:pt x="24" y="2"/>
              </a:lnTo>
              <a:lnTo>
                <a:pt x="23" y="3"/>
              </a:lnTo>
              <a:lnTo>
                <a:pt x="23" y="5"/>
              </a:lnTo>
              <a:lnTo>
                <a:pt x="23" y="6"/>
              </a:lnTo>
              <a:lnTo>
                <a:pt x="23" y="7"/>
              </a:lnTo>
              <a:lnTo>
                <a:pt x="22" y="9"/>
              </a:lnTo>
              <a:lnTo>
                <a:pt x="22" y="10"/>
              </a:lnTo>
              <a:lnTo>
                <a:pt x="21" y="11"/>
              </a:lnTo>
              <a:lnTo>
                <a:pt x="21" y="12"/>
              </a:lnTo>
              <a:lnTo>
                <a:pt x="21" y="14"/>
              </a:lnTo>
              <a:lnTo>
                <a:pt x="20" y="16"/>
              </a:lnTo>
              <a:lnTo>
                <a:pt x="19" y="17"/>
              </a:lnTo>
              <a:lnTo>
                <a:pt x="19" y="19"/>
              </a:lnTo>
              <a:lnTo>
                <a:pt x="18" y="19"/>
              </a:lnTo>
              <a:lnTo>
                <a:pt x="17" y="20"/>
              </a:lnTo>
              <a:lnTo>
                <a:pt x="16" y="21"/>
              </a:lnTo>
              <a:lnTo>
                <a:pt x="15" y="22"/>
              </a:lnTo>
              <a:lnTo>
                <a:pt x="14" y="23"/>
              </a:lnTo>
              <a:lnTo>
                <a:pt x="12" y="23"/>
              </a:lnTo>
              <a:lnTo>
                <a:pt x="11" y="24"/>
              </a:lnTo>
              <a:lnTo>
                <a:pt x="10" y="24"/>
              </a:lnTo>
              <a:lnTo>
                <a:pt x="9" y="24"/>
              </a:lnTo>
              <a:lnTo>
                <a:pt x="6" y="25"/>
              </a:lnTo>
              <a:lnTo>
                <a:pt x="4" y="24"/>
              </a:lnTo>
              <a:lnTo>
                <a:pt x="4" y="23"/>
              </a:lnTo>
              <a:lnTo>
                <a:pt x="3" y="21"/>
              </a:lnTo>
              <a:lnTo>
                <a:pt x="3" y="20"/>
              </a:lnTo>
              <a:lnTo>
                <a:pt x="2" y="19"/>
              </a:lnTo>
              <a:lnTo>
                <a:pt x="2" y="18"/>
              </a:lnTo>
              <a:lnTo>
                <a:pt x="1" y="17"/>
              </a:lnTo>
              <a:lnTo>
                <a:pt x="1" y="16"/>
              </a:lnTo>
              <a:lnTo>
                <a:pt x="0" y="15"/>
              </a:lnTo>
              <a:lnTo>
                <a:pt x="0" y="13"/>
              </a:lnTo>
              <a:lnTo>
                <a:pt x="1" y="1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294640</xdr:colOff>
      <xdr:row>21</xdr:row>
      <xdr:rowOff>28575</xdr:rowOff>
    </xdr:from>
    <xdr:to>
      <xdr:col>7</xdr:col>
      <xdr:colOff>497840</xdr:colOff>
      <xdr:row>22</xdr:row>
      <xdr:rowOff>47625</xdr:rowOff>
    </xdr:to>
    <xdr:sp>
      <xdr:nvSpPr>
        <xdr:cNvPr id="4903795" name="Freeform 242"/>
        <xdr:cNvSpPr/>
      </xdr:nvSpPr>
      <xdr:spPr>
        <a:xfrm>
          <a:off x="5080000" y="3402965"/>
          <a:ext cx="203200" cy="171450"/>
        </a:xfrm>
        <a:custGeom>
          <a:avLst/>
          <a:gdLst>
            <a:gd name="txL" fmla="*/ 0 w 20"/>
            <a:gd name="txT" fmla="*/ 0 h 18"/>
            <a:gd name="txR" fmla="*/ 20 w 20"/>
            <a:gd name="txB" fmla="*/ 18 h 18"/>
          </a:gdLst>
          <a:ahLst/>
          <a:cxnLst>
            <a:cxn ang="0">
              <a:pos x="2147483647" y="0"/>
            </a:cxn>
            <a:cxn ang="0">
              <a:pos x="2147483647" y="0"/>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20" h="18">
              <a:moveTo>
                <a:pt x="6" y="0"/>
              </a:moveTo>
              <a:lnTo>
                <a:pt x="7" y="0"/>
              </a:lnTo>
              <a:lnTo>
                <a:pt x="9" y="1"/>
              </a:lnTo>
              <a:lnTo>
                <a:pt x="10" y="0"/>
              </a:lnTo>
              <a:lnTo>
                <a:pt x="11" y="1"/>
              </a:lnTo>
              <a:lnTo>
                <a:pt x="11" y="2"/>
              </a:lnTo>
              <a:lnTo>
                <a:pt x="11" y="3"/>
              </a:lnTo>
              <a:lnTo>
                <a:pt x="12" y="3"/>
              </a:lnTo>
              <a:lnTo>
                <a:pt x="13" y="2"/>
              </a:lnTo>
              <a:lnTo>
                <a:pt x="14" y="1"/>
              </a:lnTo>
              <a:lnTo>
                <a:pt x="15" y="0"/>
              </a:lnTo>
              <a:lnTo>
                <a:pt x="16" y="1"/>
              </a:lnTo>
              <a:lnTo>
                <a:pt x="16" y="2"/>
              </a:lnTo>
              <a:lnTo>
                <a:pt x="17" y="3"/>
              </a:lnTo>
              <a:lnTo>
                <a:pt x="18" y="2"/>
              </a:lnTo>
              <a:lnTo>
                <a:pt x="19" y="3"/>
              </a:lnTo>
              <a:lnTo>
                <a:pt x="19" y="4"/>
              </a:lnTo>
              <a:lnTo>
                <a:pt x="20" y="4"/>
              </a:lnTo>
              <a:lnTo>
                <a:pt x="20" y="6"/>
              </a:lnTo>
              <a:lnTo>
                <a:pt x="20" y="7"/>
              </a:lnTo>
              <a:lnTo>
                <a:pt x="20" y="9"/>
              </a:lnTo>
              <a:lnTo>
                <a:pt x="18" y="9"/>
              </a:lnTo>
              <a:lnTo>
                <a:pt x="18" y="10"/>
              </a:lnTo>
              <a:lnTo>
                <a:pt x="19" y="12"/>
              </a:lnTo>
              <a:lnTo>
                <a:pt x="17" y="12"/>
              </a:lnTo>
              <a:lnTo>
                <a:pt x="16" y="13"/>
              </a:lnTo>
              <a:lnTo>
                <a:pt x="15" y="13"/>
              </a:lnTo>
              <a:lnTo>
                <a:pt x="14" y="13"/>
              </a:lnTo>
              <a:lnTo>
                <a:pt x="13" y="14"/>
              </a:lnTo>
              <a:lnTo>
                <a:pt x="12" y="15"/>
              </a:lnTo>
              <a:lnTo>
                <a:pt x="12" y="16"/>
              </a:lnTo>
              <a:lnTo>
                <a:pt x="11" y="16"/>
              </a:lnTo>
              <a:lnTo>
                <a:pt x="10" y="17"/>
              </a:lnTo>
              <a:lnTo>
                <a:pt x="9" y="17"/>
              </a:lnTo>
              <a:lnTo>
                <a:pt x="9" y="16"/>
              </a:lnTo>
              <a:lnTo>
                <a:pt x="8" y="16"/>
              </a:lnTo>
              <a:lnTo>
                <a:pt x="7" y="16"/>
              </a:lnTo>
              <a:lnTo>
                <a:pt x="6" y="16"/>
              </a:lnTo>
              <a:lnTo>
                <a:pt x="5" y="17"/>
              </a:lnTo>
              <a:lnTo>
                <a:pt x="4" y="17"/>
              </a:lnTo>
              <a:lnTo>
                <a:pt x="3" y="18"/>
              </a:lnTo>
              <a:lnTo>
                <a:pt x="3" y="17"/>
              </a:lnTo>
              <a:lnTo>
                <a:pt x="3" y="15"/>
              </a:lnTo>
              <a:lnTo>
                <a:pt x="2" y="14"/>
              </a:lnTo>
              <a:lnTo>
                <a:pt x="2" y="13"/>
              </a:lnTo>
              <a:lnTo>
                <a:pt x="1" y="13"/>
              </a:lnTo>
              <a:lnTo>
                <a:pt x="1" y="11"/>
              </a:lnTo>
              <a:lnTo>
                <a:pt x="1" y="10"/>
              </a:lnTo>
              <a:lnTo>
                <a:pt x="0" y="9"/>
              </a:lnTo>
              <a:lnTo>
                <a:pt x="0" y="8"/>
              </a:lnTo>
              <a:lnTo>
                <a:pt x="0" y="7"/>
              </a:lnTo>
              <a:lnTo>
                <a:pt x="0" y="6"/>
              </a:lnTo>
              <a:lnTo>
                <a:pt x="0" y="5"/>
              </a:lnTo>
              <a:lnTo>
                <a:pt x="0" y="4"/>
              </a:lnTo>
              <a:lnTo>
                <a:pt x="1" y="3"/>
              </a:lnTo>
              <a:lnTo>
                <a:pt x="3" y="3"/>
              </a:lnTo>
              <a:lnTo>
                <a:pt x="4" y="3"/>
              </a:lnTo>
              <a:lnTo>
                <a:pt x="4" y="2"/>
              </a:lnTo>
              <a:lnTo>
                <a:pt x="5" y="2"/>
              </a:lnTo>
              <a:lnTo>
                <a:pt x="6" y="1"/>
              </a:lnTo>
              <a:lnTo>
                <a:pt x="6"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558800</xdr:colOff>
      <xdr:row>24</xdr:row>
      <xdr:rowOff>57150</xdr:rowOff>
    </xdr:from>
    <xdr:to>
      <xdr:col>8</xdr:col>
      <xdr:colOff>71120</xdr:colOff>
      <xdr:row>25</xdr:row>
      <xdr:rowOff>76200</xdr:rowOff>
    </xdr:to>
    <xdr:sp>
      <xdr:nvSpPr>
        <xdr:cNvPr id="4903796" name="Freeform 243"/>
        <xdr:cNvSpPr/>
      </xdr:nvSpPr>
      <xdr:spPr>
        <a:xfrm>
          <a:off x="5344160" y="3888740"/>
          <a:ext cx="162560" cy="171450"/>
        </a:xfrm>
        <a:custGeom>
          <a:avLst/>
          <a:gdLst>
            <a:gd name="txL" fmla="*/ 0 w 16"/>
            <a:gd name="txT" fmla="*/ 0 h 19"/>
            <a:gd name="txR" fmla="*/ 16 w 16"/>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6" h="19">
              <a:moveTo>
                <a:pt x="0" y="15"/>
              </a:moveTo>
              <a:lnTo>
                <a:pt x="1" y="14"/>
              </a:lnTo>
              <a:lnTo>
                <a:pt x="2" y="12"/>
              </a:lnTo>
              <a:lnTo>
                <a:pt x="3" y="11"/>
              </a:lnTo>
              <a:lnTo>
                <a:pt x="4" y="11"/>
              </a:lnTo>
              <a:lnTo>
                <a:pt x="3" y="10"/>
              </a:lnTo>
              <a:lnTo>
                <a:pt x="3" y="8"/>
              </a:lnTo>
              <a:lnTo>
                <a:pt x="2" y="7"/>
              </a:lnTo>
              <a:lnTo>
                <a:pt x="1" y="6"/>
              </a:lnTo>
              <a:lnTo>
                <a:pt x="2" y="6"/>
              </a:lnTo>
              <a:lnTo>
                <a:pt x="3" y="5"/>
              </a:lnTo>
              <a:lnTo>
                <a:pt x="4" y="4"/>
              </a:lnTo>
              <a:lnTo>
                <a:pt x="6" y="4"/>
              </a:lnTo>
              <a:lnTo>
                <a:pt x="7" y="3"/>
              </a:lnTo>
              <a:lnTo>
                <a:pt x="8" y="2"/>
              </a:lnTo>
              <a:lnTo>
                <a:pt x="9" y="1"/>
              </a:lnTo>
              <a:lnTo>
                <a:pt x="10" y="1"/>
              </a:lnTo>
              <a:lnTo>
                <a:pt x="11" y="0"/>
              </a:lnTo>
              <a:lnTo>
                <a:pt x="12" y="0"/>
              </a:lnTo>
              <a:lnTo>
                <a:pt x="13" y="0"/>
              </a:lnTo>
              <a:lnTo>
                <a:pt x="14" y="0"/>
              </a:lnTo>
              <a:lnTo>
                <a:pt x="16" y="1"/>
              </a:lnTo>
              <a:lnTo>
                <a:pt x="16" y="2"/>
              </a:lnTo>
              <a:lnTo>
                <a:pt x="15" y="4"/>
              </a:lnTo>
              <a:lnTo>
                <a:pt x="14" y="5"/>
              </a:lnTo>
              <a:lnTo>
                <a:pt x="14" y="6"/>
              </a:lnTo>
              <a:lnTo>
                <a:pt x="13" y="6"/>
              </a:lnTo>
              <a:lnTo>
                <a:pt x="13" y="7"/>
              </a:lnTo>
              <a:lnTo>
                <a:pt x="12" y="7"/>
              </a:lnTo>
              <a:lnTo>
                <a:pt x="12" y="8"/>
              </a:lnTo>
              <a:lnTo>
                <a:pt x="11" y="8"/>
              </a:lnTo>
              <a:lnTo>
                <a:pt x="11" y="9"/>
              </a:lnTo>
              <a:lnTo>
                <a:pt x="11" y="10"/>
              </a:lnTo>
              <a:lnTo>
                <a:pt x="11" y="11"/>
              </a:lnTo>
              <a:lnTo>
                <a:pt x="11" y="12"/>
              </a:lnTo>
              <a:lnTo>
                <a:pt x="11" y="13"/>
              </a:lnTo>
              <a:lnTo>
                <a:pt x="10" y="14"/>
              </a:lnTo>
              <a:lnTo>
                <a:pt x="9" y="14"/>
              </a:lnTo>
              <a:lnTo>
                <a:pt x="8" y="14"/>
              </a:lnTo>
              <a:lnTo>
                <a:pt x="7" y="14"/>
              </a:lnTo>
              <a:lnTo>
                <a:pt x="7" y="15"/>
              </a:lnTo>
              <a:lnTo>
                <a:pt x="6" y="15"/>
              </a:lnTo>
              <a:lnTo>
                <a:pt x="5" y="16"/>
              </a:lnTo>
              <a:lnTo>
                <a:pt x="4" y="17"/>
              </a:lnTo>
              <a:lnTo>
                <a:pt x="4" y="18"/>
              </a:lnTo>
              <a:lnTo>
                <a:pt x="3" y="19"/>
              </a:lnTo>
              <a:lnTo>
                <a:pt x="2" y="19"/>
              </a:lnTo>
              <a:lnTo>
                <a:pt x="1" y="18"/>
              </a:lnTo>
              <a:lnTo>
                <a:pt x="1" y="17"/>
              </a:lnTo>
              <a:lnTo>
                <a:pt x="0" y="16"/>
              </a:lnTo>
              <a:lnTo>
                <a:pt x="0" y="1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142240</xdr:colOff>
      <xdr:row>20</xdr:row>
      <xdr:rowOff>142875</xdr:rowOff>
    </xdr:from>
    <xdr:to>
      <xdr:col>7</xdr:col>
      <xdr:colOff>375920</xdr:colOff>
      <xdr:row>21</xdr:row>
      <xdr:rowOff>123825</xdr:rowOff>
    </xdr:to>
    <xdr:sp>
      <xdr:nvSpPr>
        <xdr:cNvPr id="4903797" name="Freeform 244"/>
        <xdr:cNvSpPr/>
      </xdr:nvSpPr>
      <xdr:spPr>
        <a:xfrm>
          <a:off x="4927600" y="3364865"/>
          <a:ext cx="233680" cy="133350"/>
        </a:xfrm>
        <a:custGeom>
          <a:avLst/>
          <a:gdLst>
            <a:gd name="txL" fmla="*/ 0 w 23"/>
            <a:gd name="txT" fmla="*/ 0 h 14"/>
            <a:gd name="txR" fmla="*/ 23 w 23"/>
            <a:gd name="txB" fmla="*/ 14 h 1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3" h="14">
              <a:moveTo>
                <a:pt x="1" y="2"/>
              </a:moveTo>
              <a:lnTo>
                <a:pt x="1" y="2"/>
              </a:lnTo>
              <a:lnTo>
                <a:pt x="2" y="2"/>
              </a:lnTo>
              <a:lnTo>
                <a:pt x="3" y="2"/>
              </a:lnTo>
              <a:lnTo>
                <a:pt x="5" y="1"/>
              </a:lnTo>
              <a:lnTo>
                <a:pt x="6" y="1"/>
              </a:lnTo>
              <a:lnTo>
                <a:pt x="7" y="1"/>
              </a:lnTo>
              <a:lnTo>
                <a:pt x="8" y="1"/>
              </a:lnTo>
              <a:lnTo>
                <a:pt x="10" y="1"/>
              </a:lnTo>
              <a:lnTo>
                <a:pt x="11" y="1"/>
              </a:lnTo>
              <a:lnTo>
                <a:pt x="12" y="1"/>
              </a:lnTo>
              <a:lnTo>
                <a:pt x="13" y="1"/>
              </a:lnTo>
              <a:lnTo>
                <a:pt x="14" y="1"/>
              </a:lnTo>
              <a:lnTo>
                <a:pt x="15" y="1"/>
              </a:lnTo>
              <a:lnTo>
                <a:pt x="16" y="0"/>
              </a:lnTo>
              <a:lnTo>
                <a:pt x="18" y="0"/>
              </a:lnTo>
              <a:lnTo>
                <a:pt x="19" y="0"/>
              </a:lnTo>
              <a:lnTo>
                <a:pt x="20" y="0"/>
              </a:lnTo>
              <a:lnTo>
                <a:pt x="20" y="1"/>
              </a:lnTo>
              <a:lnTo>
                <a:pt x="20" y="2"/>
              </a:lnTo>
              <a:lnTo>
                <a:pt x="21" y="3"/>
              </a:lnTo>
              <a:lnTo>
                <a:pt x="23" y="4"/>
              </a:lnTo>
              <a:lnTo>
                <a:pt x="22" y="5"/>
              </a:lnTo>
              <a:lnTo>
                <a:pt x="21" y="6"/>
              </a:lnTo>
              <a:lnTo>
                <a:pt x="20" y="7"/>
              </a:lnTo>
              <a:lnTo>
                <a:pt x="19" y="7"/>
              </a:lnTo>
              <a:lnTo>
                <a:pt x="19" y="8"/>
              </a:lnTo>
              <a:lnTo>
                <a:pt x="18" y="8"/>
              </a:lnTo>
              <a:lnTo>
                <a:pt x="16" y="8"/>
              </a:lnTo>
              <a:lnTo>
                <a:pt x="15" y="9"/>
              </a:lnTo>
              <a:lnTo>
                <a:pt x="15" y="10"/>
              </a:lnTo>
              <a:lnTo>
                <a:pt x="15" y="11"/>
              </a:lnTo>
              <a:lnTo>
                <a:pt x="15" y="12"/>
              </a:lnTo>
              <a:lnTo>
                <a:pt x="15" y="13"/>
              </a:lnTo>
              <a:lnTo>
                <a:pt x="15" y="14"/>
              </a:lnTo>
              <a:lnTo>
                <a:pt x="13" y="14"/>
              </a:lnTo>
              <a:lnTo>
                <a:pt x="12" y="14"/>
              </a:lnTo>
              <a:lnTo>
                <a:pt x="11" y="14"/>
              </a:lnTo>
              <a:lnTo>
                <a:pt x="10" y="14"/>
              </a:lnTo>
              <a:lnTo>
                <a:pt x="9" y="14"/>
              </a:lnTo>
              <a:lnTo>
                <a:pt x="8" y="14"/>
              </a:lnTo>
              <a:lnTo>
                <a:pt x="7" y="14"/>
              </a:lnTo>
              <a:lnTo>
                <a:pt x="6" y="14"/>
              </a:lnTo>
              <a:lnTo>
                <a:pt x="5" y="14"/>
              </a:lnTo>
              <a:lnTo>
                <a:pt x="4" y="13"/>
              </a:lnTo>
              <a:lnTo>
                <a:pt x="4" y="12"/>
              </a:lnTo>
              <a:lnTo>
                <a:pt x="4" y="11"/>
              </a:lnTo>
              <a:lnTo>
                <a:pt x="4" y="9"/>
              </a:lnTo>
              <a:lnTo>
                <a:pt x="3" y="8"/>
              </a:lnTo>
              <a:lnTo>
                <a:pt x="3" y="7"/>
              </a:lnTo>
              <a:lnTo>
                <a:pt x="3" y="6"/>
              </a:lnTo>
              <a:lnTo>
                <a:pt x="2" y="5"/>
              </a:lnTo>
              <a:lnTo>
                <a:pt x="1" y="3"/>
              </a:lnTo>
              <a:lnTo>
                <a:pt x="0" y="2"/>
              </a:lnTo>
              <a:lnTo>
                <a:pt x="1" y="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528320</xdr:colOff>
      <xdr:row>11</xdr:row>
      <xdr:rowOff>85725</xdr:rowOff>
    </xdr:from>
    <xdr:to>
      <xdr:col>9</xdr:col>
      <xdr:colOff>213360</xdr:colOff>
      <xdr:row>13</xdr:row>
      <xdr:rowOff>95250</xdr:rowOff>
    </xdr:to>
    <xdr:sp>
      <xdr:nvSpPr>
        <xdr:cNvPr id="4903798" name="Freeform 245"/>
        <xdr:cNvSpPr/>
      </xdr:nvSpPr>
      <xdr:spPr>
        <a:xfrm>
          <a:off x="5963920" y="1936115"/>
          <a:ext cx="335280" cy="314325"/>
        </a:xfrm>
        <a:custGeom>
          <a:avLst/>
          <a:gdLst>
            <a:gd name="txL" fmla="*/ 0 w 33"/>
            <a:gd name="txT" fmla="*/ 0 h 36"/>
            <a:gd name="txR" fmla="*/ 33 w 33"/>
            <a:gd name="txB" fmla="*/ 36 h 3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36">
              <a:moveTo>
                <a:pt x="1" y="18"/>
              </a:moveTo>
              <a:lnTo>
                <a:pt x="2" y="18"/>
              </a:lnTo>
              <a:lnTo>
                <a:pt x="3" y="17"/>
              </a:lnTo>
              <a:lnTo>
                <a:pt x="3" y="16"/>
              </a:lnTo>
              <a:lnTo>
                <a:pt x="3" y="15"/>
              </a:lnTo>
              <a:lnTo>
                <a:pt x="4" y="14"/>
              </a:lnTo>
              <a:lnTo>
                <a:pt x="4" y="13"/>
              </a:lnTo>
              <a:lnTo>
                <a:pt x="5" y="12"/>
              </a:lnTo>
              <a:lnTo>
                <a:pt x="5" y="11"/>
              </a:lnTo>
              <a:lnTo>
                <a:pt x="5" y="10"/>
              </a:lnTo>
              <a:lnTo>
                <a:pt x="5" y="8"/>
              </a:lnTo>
              <a:lnTo>
                <a:pt x="4" y="7"/>
              </a:lnTo>
              <a:lnTo>
                <a:pt x="4" y="6"/>
              </a:lnTo>
              <a:lnTo>
                <a:pt x="4" y="5"/>
              </a:lnTo>
              <a:lnTo>
                <a:pt x="4" y="4"/>
              </a:lnTo>
              <a:lnTo>
                <a:pt x="4" y="3"/>
              </a:lnTo>
              <a:lnTo>
                <a:pt x="5" y="2"/>
              </a:lnTo>
              <a:lnTo>
                <a:pt x="7" y="1"/>
              </a:lnTo>
              <a:lnTo>
                <a:pt x="8" y="0"/>
              </a:lnTo>
              <a:lnTo>
                <a:pt x="10" y="2"/>
              </a:lnTo>
              <a:lnTo>
                <a:pt x="11" y="3"/>
              </a:lnTo>
              <a:lnTo>
                <a:pt x="14" y="5"/>
              </a:lnTo>
              <a:lnTo>
                <a:pt x="15" y="6"/>
              </a:lnTo>
              <a:lnTo>
                <a:pt x="16" y="7"/>
              </a:lnTo>
              <a:lnTo>
                <a:pt x="17" y="8"/>
              </a:lnTo>
              <a:lnTo>
                <a:pt x="18" y="9"/>
              </a:lnTo>
              <a:lnTo>
                <a:pt x="18" y="10"/>
              </a:lnTo>
              <a:lnTo>
                <a:pt x="19" y="11"/>
              </a:lnTo>
              <a:lnTo>
                <a:pt x="20" y="11"/>
              </a:lnTo>
              <a:lnTo>
                <a:pt x="21" y="13"/>
              </a:lnTo>
              <a:lnTo>
                <a:pt x="22" y="13"/>
              </a:lnTo>
              <a:lnTo>
                <a:pt x="23" y="14"/>
              </a:lnTo>
              <a:lnTo>
                <a:pt x="24" y="15"/>
              </a:lnTo>
              <a:lnTo>
                <a:pt x="25" y="16"/>
              </a:lnTo>
              <a:lnTo>
                <a:pt x="26" y="17"/>
              </a:lnTo>
              <a:lnTo>
                <a:pt x="26" y="18"/>
              </a:lnTo>
              <a:lnTo>
                <a:pt x="27" y="19"/>
              </a:lnTo>
              <a:lnTo>
                <a:pt x="28" y="20"/>
              </a:lnTo>
              <a:lnTo>
                <a:pt x="28" y="21"/>
              </a:lnTo>
              <a:lnTo>
                <a:pt x="29" y="22"/>
              </a:lnTo>
              <a:lnTo>
                <a:pt x="29" y="23"/>
              </a:lnTo>
              <a:lnTo>
                <a:pt x="30" y="24"/>
              </a:lnTo>
              <a:lnTo>
                <a:pt x="31" y="26"/>
              </a:lnTo>
              <a:lnTo>
                <a:pt x="31" y="27"/>
              </a:lnTo>
              <a:lnTo>
                <a:pt x="32" y="28"/>
              </a:lnTo>
              <a:lnTo>
                <a:pt x="32" y="29"/>
              </a:lnTo>
              <a:lnTo>
                <a:pt x="33" y="30"/>
              </a:lnTo>
              <a:lnTo>
                <a:pt x="30" y="31"/>
              </a:lnTo>
              <a:lnTo>
                <a:pt x="29" y="30"/>
              </a:lnTo>
              <a:lnTo>
                <a:pt x="28" y="30"/>
              </a:lnTo>
              <a:lnTo>
                <a:pt x="27" y="30"/>
              </a:lnTo>
              <a:lnTo>
                <a:pt x="26" y="30"/>
              </a:lnTo>
              <a:lnTo>
                <a:pt x="25" y="30"/>
              </a:lnTo>
              <a:lnTo>
                <a:pt x="24" y="31"/>
              </a:lnTo>
              <a:lnTo>
                <a:pt x="23" y="31"/>
              </a:lnTo>
              <a:lnTo>
                <a:pt x="22" y="32"/>
              </a:lnTo>
              <a:lnTo>
                <a:pt x="21" y="32"/>
              </a:lnTo>
              <a:lnTo>
                <a:pt x="20" y="33"/>
              </a:lnTo>
              <a:lnTo>
                <a:pt x="19" y="33"/>
              </a:lnTo>
              <a:lnTo>
                <a:pt x="18" y="34"/>
              </a:lnTo>
              <a:lnTo>
                <a:pt x="17" y="34"/>
              </a:lnTo>
              <a:lnTo>
                <a:pt x="16" y="35"/>
              </a:lnTo>
              <a:lnTo>
                <a:pt x="16" y="36"/>
              </a:lnTo>
              <a:lnTo>
                <a:pt x="15" y="35"/>
              </a:lnTo>
              <a:lnTo>
                <a:pt x="15" y="34"/>
              </a:lnTo>
              <a:lnTo>
                <a:pt x="15" y="33"/>
              </a:lnTo>
              <a:lnTo>
                <a:pt x="15" y="32"/>
              </a:lnTo>
              <a:lnTo>
                <a:pt x="15" y="31"/>
              </a:lnTo>
              <a:lnTo>
                <a:pt x="14" y="30"/>
              </a:lnTo>
              <a:lnTo>
                <a:pt x="13" y="29"/>
              </a:lnTo>
              <a:lnTo>
                <a:pt x="13" y="28"/>
              </a:lnTo>
              <a:lnTo>
                <a:pt x="12" y="29"/>
              </a:lnTo>
              <a:lnTo>
                <a:pt x="11" y="29"/>
              </a:lnTo>
              <a:lnTo>
                <a:pt x="10" y="29"/>
              </a:lnTo>
              <a:lnTo>
                <a:pt x="8" y="31"/>
              </a:lnTo>
              <a:lnTo>
                <a:pt x="8" y="29"/>
              </a:lnTo>
              <a:lnTo>
                <a:pt x="7" y="29"/>
              </a:lnTo>
              <a:lnTo>
                <a:pt x="6" y="28"/>
              </a:lnTo>
              <a:lnTo>
                <a:pt x="6" y="27"/>
              </a:lnTo>
              <a:lnTo>
                <a:pt x="5" y="27"/>
              </a:lnTo>
              <a:lnTo>
                <a:pt x="4" y="28"/>
              </a:lnTo>
              <a:lnTo>
                <a:pt x="4" y="26"/>
              </a:lnTo>
              <a:lnTo>
                <a:pt x="4" y="25"/>
              </a:lnTo>
              <a:lnTo>
                <a:pt x="3" y="24"/>
              </a:lnTo>
              <a:lnTo>
                <a:pt x="2" y="24"/>
              </a:lnTo>
              <a:lnTo>
                <a:pt x="2" y="22"/>
              </a:lnTo>
              <a:lnTo>
                <a:pt x="2" y="21"/>
              </a:lnTo>
              <a:lnTo>
                <a:pt x="1" y="21"/>
              </a:lnTo>
              <a:lnTo>
                <a:pt x="1" y="20"/>
              </a:lnTo>
              <a:lnTo>
                <a:pt x="0" y="19"/>
              </a:lnTo>
              <a:lnTo>
                <a:pt x="1" y="1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609600</xdr:colOff>
      <xdr:row>11</xdr:row>
      <xdr:rowOff>66675</xdr:rowOff>
    </xdr:from>
    <xdr:to>
      <xdr:col>9</xdr:col>
      <xdr:colOff>264160</xdr:colOff>
      <xdr:row>12</xdr:row>
      <xdr:rowOff>114300</xdr:rowOff>
    </xdr:to>
    <xdr:sp>
      <xdr:nvSpPr>
        <xdr:cNvPr id="4903799" name="Freeform 246"/>
        <xdr:cNvSpPr>
          <a:spLocks noEditPoints="1"/>
        </xdr:cNvSpPr>
      </xdr:nvSpPr>
      <xdr:spPr>
        <a:xfrm>
          <a:off x="6045200" y="1917065"/>
          <a:ext cx="304800" cy="200025"/>
        </a:xfrm>
        <a:custGeom>
          <a:avLst/>
          <a:gdLst>
            <a:gd name="txL" fmla="*/ 0 w 30"/>
            <a:gd name="txT" fmla="*/ 0 h 23"/>
            <a:gd name="txR" fmla="*/ 30 w 30"/>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23">
              <a:moveTo>
                <a:pt x="1" y="2"/>
              </a:moveTo>
              <a:lnTo>
                <a:pt x="2" y="2"/>
              </a:lnTo>
              <a:lnTo>
                <a:pt x="3" y="1"/>
              </a:lnTo>
              <a:lnTo>
                <a:pt x="4" y="0"/>
              </a:lnTo>
              <a:lnTo>
                <a:pt x="5" y="1"/>
              </a:lnTo>
              <a:lnTo>
                <a:pt x="6" y="1"/>
              </a:lnTo>
              <a:lnTo>
                <a:pt x="7" y="2"/>
              </a:lnTo>
              <a:lnTo>
                <a:pt x="8" y="2"/>
              </a:lnTo>
              <a:lnTo>
                <a:pt x="9" y="3"/>
              </a:lnTo>
              <a:lnTo>
                <a:pt x="10" y="3"/>
              </a:lnTo>
              <a:lnTo>
                <a:pt x="12" y="3"/>
              </a:lnTo>
              <a:lnTo>
                <a:pt x="13" y="3"/>
              </a:lnTo>
              <a:lnTo>
                <a:pt x="14" y="3"/>
              </a:lnTo>
              <a:lnTo>
                <a:pt x="15" y="3"/>
              </a:lnTo>
              <a:lnTo>
                <a:pt x="16" y="4"/>
              </a:lnTo>
              <a:lnTo>
                <a:pt x="17" y="4"/>
              </a:lnTo>
              <a:lnTo>
                <a:pt x="18" y="4"/>
              </a:lnTo>
              <a:lnTo>
                <a:pt x="19" y="5"/>
              </a:lnTo>
              <a:lnTo>
                <a:pt x="20" y="5"/>
              </a:lnTo>
              <a:lnTo>
                <a:pt x="21" y="5"/>
              </a:lnTo>
              <a:lnTo>
                <a:pt x="22" y="5"/>
              </a:lnTo>
              <a:lnTo>
                <a:pt x="23" y="5"/>
              </a:lnTo>
              <a:lnTo>
                <a:pt x="25" y="5"/>
              </a:lnTo>
              <a:lnTo>
                <a:pt x="26" y="5"/>
              </a:lnTo>
              <a:lnTo>
                <a:pt x="27" y="5"/>
              </a:lnTo>
              <a:lnTo>
                <a:pt x="28" y="4"/>
              </a:lnTo>
              <a:lnTo>
                <a:pt x="29" y="4"/>
              </a:lnTo>
              <a:lnTo>
                <a:pt x="30" y="5"/>
              </a:lnTo>
              <a:lnTo>
                <a:pt x="30" y="6"/>
              </a:lnTo>
              <a:lnTo>
                <a:pt x="29" y="8"/>
              </a:lnTo>
              <a:lnTo>
                <a:pt x="29" y="9"/>
              </a:lnTo>
              <a:lnTo>
                <a:pt x="29" y="10"/>
              </a:lnTo>
              <a:lnTo>
                <a:pt x="28" y="11"/>
              </a:lnTo>
              <a:lnTo>
                <a:pt x="28" y="12"/>
              </a:lnTo>
              <a:lnTo>
                <a:pt x="28" y="13"/>
              </a:lnTo>
              <a:lnTo>
                <a:pt x="28" y="14"/>
              </a:lnTo>
              <a:lnTo>
                <a:pt x="28" y="15"/>
              </a:lnTo>
              <a:lnTo>
                <a:pt x="28" y="16"/>
              </a:lnTo>
              <a:lnTo>
                <a:pt x="29" y="17"/>
              </a:lnTo>
              <a:lnTo>
                <a:pt x="28" y="17"/>
              </a:lnTo>
              <a:lnTo>
                <a:pt x="27" y="17"/>
              </a:lnTo>
              <a:lnTo>
                <a:pt x="25" y="17"/>
              </a:lnTo>
              <a:lnTo>
                <a:pt x="24" y="18"/>
              </a:lnTo>
              <a:lnTo>
                <a:pt x="23" y="19"/>
              </a:lnTo>
              <a:lnTo>
                <a:pt x="23" y="20"/>
              </a:lnTo>
              <a:lnTo>
                <a:pt x="23" y="21"/>
              </a:lnTo>
              <a:lnTo>
                <a:pt x="23" y="22"/>
              </a:lnTo>
              <a:lnTo>
                <a:pt x="21" y="23"/>
              </a:lnTo>
              <a:lnTo>
                <a:pt x="20" y="23"/>
              </a:lnTo>
              <a:lnTo>
                <a:pt x="20" y="22"/>
              </a:lnTo>
              <a:lnTo>
                <a:pt x="19" y="21"/>
              </a:lnTo>
              <a:lnTo>
                <a:pt x="18" y="20"/>
              </a:lnTo>
              <a:lnTo>
                <a:pt x="18" y="19"/>
              </a:lnTo>
              <a:lnTo>
                <a:pt x="17" y="18"/>
              </a:lnTo>
              <a:lnTo>
                <a:pt x="16" y="17"/>
              </a:lnTo>
              <a:lnTo>
                <a:pt x="15" y="16"/>
              </a:lnTo>
              <a:lnTo>
                <a:pt x="14" y="15"/>
              </a:lnTo>
              <a:lnTo>
                <a:pt x="13" y="15"/>
              </a:lnTo>
              <a:lnTo>
                <a:pt x="12" y="13"/>
              </a:lnTo>
              <a:lnTo>
                <a:pt x="11" y="13"/>
              </a:lnTo>
              <a:lnTo>
                <a:pt x="10" y="12"/>
              </a:lnTo>
              <a:lnTo>
                <a:pt x="10" y="11"/>
              </a:lnTo>
              <a:lnTo>
                <a:pt x="9" y="10"/>
              </a:lnTo>
              <a:lnTo>
                <a:pt x="8" y="9"/>
              </a:lnTo>
              <a:lnTo>
                <a:pt x="7" y="8"/>
              </a:lnTo>
              <a:lnTo>
                <a:pt x="6" y="7"/>
              </a:lnTo>
              <a:lnTo>
                <a:pt x="3" y="5"/>
              </a:lnTo>
              <a:lnTo>
                <a:pt x="2" y="4"/>
              </a:lnTo>
              <a:lnTo>
                <a:pt x="0" y="2"/>
              </a:lnTo>
              <a:lnTo>
                <a:pt x="1" y="2"/>
              </a:lnTo>
              <a:moveTo>
                <a:pt x="23" y="18"/>
              </a:moveTo>
              <a:lnTo>
                <a:pt x="23" y="19"/>
              </a:lnTo>
              <a:lnTo>
                <a:pt x="24" y="18"/>
              </a:lnTo>
              <a:lnTo>
                <a:pt x="23" y="18"/>
              </a:lnTo>
              <a:moveTo>
                <a:pt x="29" y="10"/>
              </a:moveTo>
              <a:lnTo>
                <a:pt x="29" y="10"/>
              </a:lnTo>
              <a:lnTo>
                <a:pt x="28" y="11"/>
              </a:lnTo>
              <a:lnTo>
                <a:pt x="28" y="12"/>
              </a:lnTo>
              <a:lnTo>
                <a:pt x="29" y="10"/>
              </a:lnTo>
              <a:lnTo>
                <a:pt x="29" y="9"/>
              </a:lnTo>
              <a:lnTo>
                <a:pt x="29" y="10"/>
              </a:lnTo>
              <a:moveTo>
                <a:pt x="23" y="22"/>
              </a:moveTo>
              <a:lnTo>
                <a:pt x="23" y="22"/>
              </a:lnTo>
              <a:moveTo>
                <a:pt x="23" y="20"/>
              </a:moveTo>
              <a:lnTo>
                <a:pt x="23" y="21"/>
              </a:lnTo>
              <a:lnTo>
                <a:pt x="23" y="22"/>
              </a:lnTo>
              <a:lnTo>
                <a:pt x="24" y="21"/>
              </a:lnTo>
              <a:lnTo>
                <a:pt x="23" y="20"/>
              </a:lnTo>
              <a:moveTo>
                <a:pt x="28" y="17"/>
              </a:moveTo>
              <a:lnTo>
                <a:pt x="28" y="17"/>
              </a:lnTo>
              <a:moveTo>
                <a:pt x="28" y="15"/>
              </a:moveTo>
              <a:lnTo>
                <a:pt x="28" y="15"/>
              </a:lnTo>
              <a:lnTo>
                <a:pt x="28" y="16"/>
              </a:lnTo>
              <a:lnTo>
                <a:pt x="29" y="17"/>
              </a:lnTo>
              <a:lnTo>
                <a:pt x="28" y="16"/>
              </a:lnTo>
              <a:lnTo>
                <a:pt x="28" y="15"/>
              </a:lnTo>
              <a:moveTo>
                <a:pt x="25" y="17"/>
              </a:moveTo>
              <a:lnTo>
                <a:pt x="25" y="18"/>
              </a:lnTo>
              <a:lnTo>
                <a:pt x="24" y="18"/>
              </a:lnTo>
              <a:lnTo>
                <a:pt x="25" y="17"/>
              </a:lnTo>
              <a:moveTo>
                <a:pt x="28" y="13"/>
              </a:moveTo>
              <a:lnTo>
                <a:pt x="28" y="14"/>
              </a:lnTo>
              <a:lnTo>
                <a:pt x="28"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528320</xdr:colOff>
      <xdr:row>12</xdr:row>
      <xdr:rowOff>95250</xdr:rowOff>
    </xdr:from>
    <xdr:to>
      <xdr:col>10</xdr:col>
      <xdr:colOff>60960</xdr:colOff>
      <xdr:row>13</xdr:row>
      <xdr:rowOff>85725</xdr:rowOff>
    </xdr:to>
    <xdr:sp>
      <xdr:nvSpPr>
        <xdr:cNvPr id="4903800" name="Freeform 247"/>
        <xdr:cNvSpPr>
          <a:spLocks noEditPoints="1"/>
        </xdr:cNvSpPr>
      </xdr:nvSpPr>
      <xdr:spPr>
        <a:xfrm>
          <a:off x="6614160" y="2098040"/>
          <a:ext cx="182880" cy="142875"/>
        </a:xfrm>
        <a:custGeom>
          <a:avLst/>
          <a:gdLst>
            <a:gd name="txL" fmla="*/ 0 w 18"/>
            <a:gd name="txT" fmla="*/ 0 h 17"/>
            <a:gd name="txR" fmla="*/ 18 w 18"/>
            <a:gd name="txB" fmla="*/ 17 h 17"/>
          </a:gdLst>
          <a:ahLst/>
          <a:cxnLst>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8" h="17">
              <a:moveTo>
                <a:pt x="7" y="5"/>
              </a:moveTo>
              <a:lnTo>
                <a:pt x="7" y="4"/>
              </a:lnTo>
              <a:lnTo>
                <a:pt x="7" y="3"/>
              </a:lnTo>
              <a:lnTo>
                <a:pt x="6" y="2"/>
              </a:lnTo>
              <a:lnTo>
                <a:pt x="6" y="1"/>
              </a:lnTo>
              <a:lnTo>
                <a:pt x="7" y="0"/>
              </a:lnTo>
              <a:lnTo>
                <a:pt x="8" y="0"/>
              </a:lnTo>
              <a:lnTo>
                <a:pt x="10" y="0"/>
              </a:lnTo>
              <a:lnTo>
                <a:pt x="11" y="0"/>
              </a:lnTo>
              <a:lnTo>
                <a:pt x="13" y="0"/>
              </a:lnTo>
              <a:lnTo>
                <a:pt x="14" y="0"/>
              </a:lnTo>
              <a:lnTo>
                <a:pt x="15" y="0"/>
              </a:lnTo>
              <a:lnTo>
                <a:pt x="16" y="0"/>
              </a:lnTo>
              <a:lnTo>
                <a:pt x="18" y="0"/>
              </a:lnTo>
              <a:lnTo>
                <a:pt x="18" y="1"/>
              </a:lnTo>
              <a:lnTo>
                <a:pt x="18" y="2"/>
              </a:lnTo>
              <a:lnTo>
                <a:pt x="18" y="3"/>
              </a:lnTo>
              <a:lnTo>
                <a:pt x="17" y="4"/>
              </a:lnTo>
              <a:lnTo>
                <a:pt x="17" y="5"/>
              </a:lnTo>
              <a:lnTo>
                <a:pt x="17" y="6"/>
              </a:lnTo>
              <a:lnTo>
                <a:pt x="17" y="7"/>
              </a:lnTo>
              <a:lnTo>
                <a:pt x="16" y="8"/>
              </a:lnTo>
              <a:lnTo>
                <a:pt x="16" y="9"/>
              </a:lnTo>
              <a:lnTo>
                <a:pt x="16" y="11"/>
              </a:lnTo>
              <a:lnTo>
                <a:pt x="16" y="12"/>
              </a:lnTo>
              <a:lnTo>
                <a:pt x="16" y="13"/>
              </a:lnTo>
              <a:lnTo>
                <a:pt x="16" y="14"/>
              </a:lnTo>
              <a:lnTo>
                <a:pt x="16" y="16"/>
              </a:lnTo>
              <a:lnTo>
                <a:pt x="14" y="16"/>
              </a:lnTo>
              <a:lnTo>
                <a:pt x="13" y="16"/>
              </a:lnTo>
              <a:lnTo>
                <a:pt x="12" y="16"/>
              </a:lnTo>
              <a:lnTo>
                <a:pt x="11" y="15"/>
              </a:lnTo>
              <a:lnTo>
                <a:pt x="10" y="15"/>
              </a:lnTo>
              <a:lnTo>
                <a:pt x="9" y="15"/>
              </a:lnTo>
              <a:lnTo>
                <a:pt x="8" y="15"/>
              </a:lnTo>
              <a:lnTo>
                <a:pt x="7" y="16"/>
              </a:lnTo>
              <a:lnTo>
                <a:pt x="6" y="16"/>
              </a:lnTo>
              <a:lnTo>
                <a:pt x="5" y="16"/>
              </a:lnTo>
              <a:lnTo>
                <a:pt x="4" y="17"/>
              </a:lnTo>
              <a:lnTo>
                <a:pt x="3" y="17"/>
              </a:lnTo>
              <a:lnTo>
                <a:pt x="2" y="17"/>
              </a:lnTo>
              <a:lnTo>
                <a:pt x="1" y="16"/>
              </a:lnTo>
              <a:lnTo>
                <a:pt x="1" y="15"/>
              </a:lnTo>
              <a:lnTo>
                <a:pt x="0" y="14"/>
              </a:lnTo>
              <a:lnTo>
                <a:pt x="1" y="13"/>
              </a:lnTo>
              <a:lnTo>
                <a:pt x="1" y="12"/>
              </a:lnTo>
              <a:lnTo>
                <a:pt x="0" y="11"/>
              </a:lnTo>
              <a:lnTo>
                <a:pt x="1" y="10"/>
              </a:lnTo>
              <a:lnTo>
                <a:pt x="2" y="11"/>
              </a:lnTo>
              <a:lnTo>
                <a:pt x="2" y="10"/>
              </a:lnTo>
              <a:lnTo>
                <a:pt x="3" y="9"/>
              </a:lnTo>
              <a:lnTo>
                <a:pt x="4" y="9"/>
              </a:lnTo>
              <a:lnTo>
                <a:pt x="5" y="8"/>
              </a:lnTo>
              <a:lnTo>
                <a:pt x="6" y="8"/>
              </a:lnTo>
              <a:lnTo>
                <a:pt x="7" y="7"/>
              </a:lnTo>
              <a:lnTo>
                <a:pt x="7" y="6"/>
              </a:lnTo>
              <a:lnTo>
                <a:pt x="7" y="5"/>
              </a:lnTo>
              <a:moveTo>
                <a:pt x="16" y="13"/>
              </a:moveTo>
              <a:lnTo>
                <a:pt x="16" y="13"/>
              </a:lnTo>
              <a:moveTo>
                <a:pt x="16" y="14"/>
              </a:moveTo>
              <a:lnTo>
                <a:pt x="16" y="14"/>
              </a:lnTo>
              <a:lnTo>
                <a:pt x="16" y="16"/>
              </a:lnTo>
              <a:lnTo>
                <a:pt x="16" y="14"/>
              </a:lnTo>
              <a:lnTo>
                <a:pt x="16" y="13"/>
              </a:lnTo>
              <a:lnTo>
                <a:pt x="16" y="14"/>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558800</xdr:colOff>
      <xdr:row>14</xdr:row>
      <xdr:rowOff>9525</xdr:rowOff>
    </xdr:from>
    <xdr:to>
      <xdr:col>9</xdr:col>
      <xdr:colOff>233680</xdr:colOff>
      <xdr:row>15</xdr:row>
      <xdr:rowOff>19050</xdr:rowOff>
    </xdr:to>
    <xdr:sp>
      <xdr:nvSpPr>
        <xdr:cNvPr id="4903801" name="Freeform 248"/>
        <xdr:cNvSpPr/>
      </xdr:nvSpPr>
      <xdr:spPr>
        <a:xfrm>
          <a:off x="5994400" y="2317115"/>
          <a:ext cx="325120" cy="161925"/>
        </a:xfrm>
        <a:custGeom>
          <a:avLst/>
          <a:gdLst>
            <a:gd name="txL" fmla="*/ 0 w 32"/>
            <a:gd name="txT" fmla="*/ 0 h 18"/>
            <a:gd name="txR" fmla="*/ 32 w 32"/>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18">
              <a:moveTo>
                <a:pt x="7" y="6"/>
              </a:moveTo>
              <a:lnTo>
                <a:pt x="8" y="6"/>
              </a:lnTo>
              <a:lnTo>
                <a:pt x="8" y="5"/>
              </a:lnTo>
              <a:lnTo>
                <a:pt x="9" y="4"/>
              </a:lnTo>
              <a:lnTo>
                <a:pt x="10" y="4"/>
              </a:lnTo>
              <a:lnTo>
                <a:pt x="11" y="4"/>
              </a:lnTo>
              <a:lnTo>
                <a:pt x="11" y="3"/>
              </a:lnTo>
              <a:lnTo>
                <a:pt x="12" y="1"/>
              </a:lnTo>
              <a:lnTo>
                <a:pt x="13" y="1"/>
              </a:lnTo>
              <a:lnTo>
                <a:pt x="15" y="1"/>
              </a:lnTo>
              <a:lnTo>
                <a:pt x="15" y="0"/>
              </a:lnTo>
              <a:lnTo>
                <a:pt x="16" y="0"/>
              </a:lnTo>
              <a:lnTo>
                <a:pt x="17" y="1"/>
              </a:lnTo>
              <a:lnTo>
                <a:pt x="18" y="2"/>
              </a:lnTo>
              <a:lnTo>
                <a:pt x="19" y="3"/>
              </a:lnTo>
              <a:lnTo>
                <a:pt x="20" y="4"/>
              </a:lnTo>
              <a:lnTo>
                <a:pt x="21" y="4"/>
              </a:lnTo>
              <a:lnTo>
                <a:pt x="22" y="3"/>
              </a:lnTo>
              <a:lnTo>
                <a:pt x="21" y="3"/>
              </a:lnTo>
              <a:lnTo>
                <a:pt x="22" y="2"/>
              </a:lnTo>
              <a:lnTo>
                <a:pt x="23" y="4"/>
              </a:lnTo>
              <a:lnTo>
                <a:pt x="24" y="4"/>
              </a:lnTo>
              <a:lnTo>
                <a:pt x="25" y="3"/>
              </a:lnTo>
              <a:lnTo>
                <a:pt x="26" y="3"/>
              </a:lnTo>
              <a:lnTo>
                <a:pt x="27" y="2"/>
              </a:lnTo>
              <a:lnTo>
                <a:pt x="27" y="3"/>
              </a:lnTo>
              <a:lnTo>
                <a:pt x="28" y="4"/>
              </a:lnTo>
              <a:lnTo>
                <a:pt x="29" y="5"/>
              </a:lnTo>
              <a:lnTo>
                <a:pt x="30" y="7"/>
              </a:lnTo>
              <a:lnTo>
                <a:pt x="30" y="8"/>
              </a:lnTo>
              <a:lnTo>
                <a:pt x="31" y="9"/>
              </a:lnTo>
              <a:lnTo>
                <a:pt x="31" y="10"/>
              </a:lnTo>
              <a:lnTo>
                <a:pt x="32" y="11"/>
              </a:lnTo>
              <a:lnTo>
                <a:pt x="31" y="12"/>
              </a:lnTo>
              <a:lnTo>
                <a:pt x="30" y="13"/>
              </a:lnTo>
              <a:lnTo>
                <a:pt x="29" y="14"/>
              </a:lnTo>
              <a:lnTo>
                <a:pt x="28" y="14"/>
              </a:lnTo>
              <a:lnTo>
                <a:pt x="27" y="15"/>
              </a:lnTo>
              <a:lnTo>
                <a:pt x="27" y="14"/>
              </a:lnTo>
              <a:lnTo>
                <a:pt x="26" y="14"/>
              </a:lnTo>
              <a:lnTo>
                <a:pt x="24" y="14"/>
              </a:lnTo>
              <a:lnTo>
                <a:pt x="23" y="15"/>
              </a:lnTo>
              <a:lnTo>
                <a:pt x="22" y="15"/>
              </a:lnTo>
              <a:lnTo>
                <a:pt x="21" y="16"/>
              </a:lnTo>
              <a:lnTo>
                <a:pt x="20" y="16"/>
              </a:lnTo>
              <a:lnTo>
                <a:pt x="19" y="16"/>
              </a:lnTo>
              <a:lnTo>
                <a:pt x="18" y="16"/>
              </a:lnTo>
              <a:lnTo>
                <a:pt x="17" y="16"/>
              </a:lnTo>
              <a:lnTo>
                <a:pt x="15" y="17"/>
              </a:lnTo>
              <a:lnTo>
                <a:pt x="14" y="17"/>
              </a:lnTo>
              <a:lnTo>
                <a:pt x="12" y="18"/>
              </a:lnTo>
              <a:lnTo>
                <a:pt x="12" y="17"/>
              </a:lnTo>
              <a:lnTo>
                <a:pt x="11" y="16"/>
              </a:lnTo>
              <a:lnTo>
                <a:pt x="10" y="15"/>
              </a:lnTo>
              <a:lnTo>
                <a:pt x="9" y="15"/>
              </a:lnTo>
              <a:lnTo>
                <a:pt x="8" y="15"/>
              </a:lnTo>
              <a:lnTo>
                <a:pt x="7" y="15"/>
              </a:lnTo>
              <a:lnTo>
                <a:pt x="6" y="14"/>
              </a:lnTo>
              <a:lnTo>
                <a:pt x="5" y="14"/>
              </a:lnTo>
              <a:lnTo>
                <a:pt x="4" y="13"/>
              </a:lnTo>
              <a:lnTo>
                <a:pt x="3" y="12"/>
              </a:lnTo>
              <a:lnTo>
                <a:pt x="2" y="12"/>
              </a:lnTo>
              <a:lnTo>
                <a:pt x="1" y="12"/>
              </a:lnTo>
              <a:lnTo>
                <a:pt x="0" y="11"/>
              </a:lnTo>
              <a:lnTo>
                <a:pt x="0" y="9"/>
              </a:lnTo>
              <a:lnTo>
                <a:pt x="1" y="9"/>
              </a:lnTo>
              <a:lnTo>
                <a:pt x="2" y="9"/>
              </a:lnTo>
              <a:lnTo>
                <a:pt x="3" y="9"/>
              </a:lnTo>
              <a:lnTo>
                <a:pt x="4" y="9"/>
              </a:lnTo>
              <a:lnTo>
                <a:pt x="5" y="8"/>
              </a:lnTo>
              <a:lnTo>
                <a:pt x="6" y="8"/>
              </a:lnTo>
              <a:lnTo>
                <a:pt x="7" y="8"/>
              </a:lnTo>
              <a:lnTo>
                <a:pt x="7"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335280</xdr:colOff>
      <xdr:row>12</xdr:row>
      <xdr:rowOff>9525</xdr:rowOff>
    </xdr:from>
    <xdr:to>
      <xdr:col>8</xdr:col>
      <xdr:colOff>609600</xdr:colOff>
      <xdr:row>14</xdr:row>
      <xdr:rowOff>66675</xdr:rowOff>
    </xdr:to>
    <xdr:sp>
      <xdr:nvSpPr>
        <xdr:cNvPr id="4903802" name="Freeform 249"/>
        <xdr:cNvSpPr/>
      </xdr:nvSpPr>
      <xdr:spPr>
        <a:xfrm>
          <a:off x="5770880" y="2012315"/>
          <a:ext cx="274320" cy="361950"/>
        </a:xfrm>
        <a:custGeom>
          <a:avLst/>
          <a:gdLst>
            <a:gd name="txL" fmla="*/ 0 w 27"/>
            <a:gd name="txT" fmla="*/ 0 h 41"/>
            <a:gd name="txR" fmla="*/ 27 w 27"/>
            <a:gd name="txB" fmla="*/ 41 h 4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7" h="41">
              <a:moveTo>
                <a:pt x="0" y="38"/>
              </a:moveTo>
              <a:lnTo>
                <a:pt x="1" y="37"/>
              </a:lnTo>
              <a:lnTo>
                <a:pt x="1" y="36"/>
              </a:lnTo>
              <a:lnTo>
                <a:pt x="2" y="35"/>
              </a:lnTo>
              <a:lnTo>
                <a:pt x="3" y="35"/>
              </a:lnTo>
              <a:lnTo>
                <a:pt x="4" y="34"/>
              </a:lnTo>
              <a:lnTo>
                <a:pt x="5" y="33"/>
              </a:lnTo>
              <a:lnTo>
                <a:pt x="6" y="34"/>
              </a:lnTo>
              <a:lnTo>
                <a:pt x="7" y="34"/>
              </a:lnTo>
              <a:lnTo>
                <a:pt x="8" y="33"/>
              </a:lnTo>
              <a:lnTo>
                <a:pt x="8" y="32"/>
              </a:lnTo>
              <a:lnTo>
                <a:pt x="9" y="31"/>
              </a:lnTo>
              <a:lnTo>
                <a:pt x="8" y="31"/>
              </a:lnTo>
              <a:lnTo>
                <a:pt x="8" y="30"/>
              </a:lnTo>
              <a:lnTo>
                <a:pt x="7" y="29"/>
              </a:lnTo>
              <a:lnTo>
                <a:pt x="6" y="29"/>
              </a:lnTo>
              <a:lnTo>
                <a:pt x="6" y="28"/>
              </a:lnTo>
              <a:lnTo>
                <a:pt x="6" y="27"/>
              </a:lnTo>
              <a:lnTo>
                <a:pt x="6" y="26"/>
              </a:lnTo>
              <a:lnTo>
                <a:pt x="6" y="24"/>
              </a:lnTo>
              <a:lnTo>
                <a:pt x="7" y="23"/>
              </a:lnTo>
              <a:lnTo>
                <a:pt x="7" y="22"/>
              </a:lnTo>
              <a:lnTo>
                <a:pt x="6" y="21"/>
              </a:lnTo>
              <a:lnTo>
                <a:pt x="6" y="20"/>
              </a:lnTo>
              <a:lnTo>
                <a:pt x="6" y="19"/>
              </a:lnTo>
              <a:lnTo>
                <a:pt x="5" y="18"/>
              </a:lnTo>
              <a:lnTo>
                <a:pt x="5" y="17"/>
              </a:lnTo>
              <a:lnTo>
                <a:pt x="4" y="15"/>
              </a:lnTo>
              <a:lnTo>
                <a:pt x="4" y="13"/>
              </a:lnTo>
              <a:lnTo>
                <a:pt x="4" y="12"/>
              </a:lnTo>
              <a:lnTo>
                <a:pt x="5" y="11"/>
              </a:lnTo>
              <a:lnTo>
                <a:pt x="5" y="10"/>
              </a:lnTo>
              <a:lnTo>
                <a:pt x="6" y="8"/>
              </a:lnTo>
              <a:lnTo>
                <a:pt x="6" y="7"/>
              </a:lnTo>
              <a:lnTo>
                <a:pt x="7" y="5"/>
              </a:lnTo>
              <a:lnTo>
                <a:pt x="8" y="4"/>
              </a:lnTo>
              <a:lnTo>
                <a:pt x="9" y="1"/>
              </a:lnTo>
              <a:lnTo>
                <a:pt x="9" y="0"/>
              </a:lnTo>
              <a:lnTo>
                <a:pt x="10" y="1"/>
              </a:lnTo>
              <a:lnTo>
                <a:pt x="11" y="1"/>
              </a:lnTo>
              <a:lnTo>
                <a:pt x="12" y="3"/>
              </a:lnTo>
              <a:lnTo>
                <a:pt x="12" y="4"/>
              </a:lnTo>
              <a:lnTo>
                <a:pt x="13" y="5"/>
              </a:lnTo>
              <a:lnTo>
                <a:pt x="13" y="6"/>
              </a:lnTo>
              <a:lnTo>
                <a:pt x="13" y="7"/>
              </a:lnTo>
              <a:lnTo>
                <a:pt x="13" y="8"/>
              </a:lnTo>
              <a:lnTo>
                <a:pt x="13" y="9"/>
              </a:lnTo>
              <a:lnTo>
                <a:pt x="13" y="10"/>
              </a:lnTo>
              <a:lnTo>
                <a:pt x="14" y="11"/>
              </a:lnTo>
              <a:lnTo>
                <a:pt x="15" y="12"/>
              </a:lnTo>
              <a:lnTo>
                <a:pt x="16" y="12"/>
              </a:lnTo>
              <a:lnTo>
                <a:pt x="18" y="11"/>
              </a:lnTo>
              <a:lnTo>
                <a:pt x="19" y="10"/>
              </a:lnTo>
              <a:lnTo>
                <a:pt x="20" y="11"/>
              </a:lnTo>
              <a:lnTo>
                <a:pt x="20" y="12"/>
              </a:lnTo>
              <a:lnTo>
                <a:pt x="21" y="12"/>
              </a:lnTo>
              <a:lnTo>
                <a:pt x="21" y="13"/>
              </a:lnTo>
              <a:lnTo>
                <a:pt x="21" y="15"/>
              </a:lnTo>
              <a:lnTo>
                <a:pt x="22" y="15"/>
              </a:lnTo>
              <a:lnTo>
                <a:pt x="23" y="16"/>
              </a:lnTo>
              <a:lnTo>
                <a:pt x="23" y="17"/>
              </a:lnTo>
              <a:lnTo>
                <a:pt x="23" y="19"/>
              </a:lnTo>
              <a:lnTo>
                <a:pt x="24" y="18"/>
              </a:lnTo>
              <a:lnTo>
                <a:pt x="25" y="18"/>
              </a:lnTo>
              <a:lnTo>
                <a:pt x="25" y="19"/>
              </a:lnTo>
              <a:lnTo>
                <a:pt x="26" y="20"/>
              </a:lnTo>
              <a:lnTo>
                <a:pt x="27" y="20"/>
              </a:lnTo>
              <a:lnTo>
                <a:pt x="27" y="22"/>
              </a:lnTo>
              <a:lnTo>
                <a:pt x="27" y="23"/>
              </a:lnTo>
              <a:lnTo>
                <a:pt x="26" y="24"/>
              </a:lnTo>
              <a:lnTo>
                <a:pt x="25" y="23"/>
              </a:lnTo>
              <a:lnTo>
                <a:pt x="24" y="23"/>
              </a:lnTo>
              <a:lnTo>
                <a:pt x="23" y="23"/>
              </a:lnTo>
              <a:lnTo>
                <a:pt x="22" y="23"/>
              </a:lnTo>
              <a:lnTo>
                <a:pt x="21" y="23"/>
              </a:lnTo>
              <a:lnTo>
                <a:pt x="20" y="23"/>
              </a:lnTo>
              <a:lnTo>
                <a:pt x="19" y="23"/>
              </a:lnTo>
              <a:lnTo>
                <a:pt x="19" y="24"/>
              </a:lnTo>
              <a:lnTo>
                <a:pt x="19" y="25"/>
              </a:lnTo>
              <a:lnTo>
                <a:pt x="19" y="26"/>
              </a:lnTo>
              <a:lnTo>
                <a:pt x="18" y="27"/>
              </a:lnTo>
              <a:lnTo>
                <a:pt x="17" y="28"/>
              </a:lnTo>
              <a:lnTo>
                <a:pt x="16" y="28"/>
              </a:lnTo>
              <a:lnTo>
                <a:pt x="17" y="29"/>
              </a:lnTo>
              <a:lnTo>
                <a:pt x="17" y="30"/>
              </a:lnTo>
              <a:lnTo>
                <a:pt x="18" y="30"/>
              </a:lnTo>
              <a:lnTo>
                <a:pt x="19" y="31"/>
              </a:lnTo>
              <a:lnTo>
                <a:pt x="18" y="32"/>
              </a:lnTo>
              <a:lnTo>
                <a:pt x="17" y="32"/>
              </a:lnTo>
              <a:lnTo>
                <a:pt x="16" y="33"/>
              </a:lnTo>
              <a:lnTo>
                <a:pt x="15" y="33"/>
              </a:lnTo>
              <a:lnTo>
                <a:pt x="14" y="34"/>
              </a:lnTo>
              <a:lnTo>
                <a:pt x="13" y="35"/>
              </a:lnTo>
              <a:lnTo>
                <a:pt x="13" y="36"/>
              </a:lnTo>
              <a:lnTo>
                <a:pt x="12" y="37"/>
              </a:lnTo>
              <a:lnTo>
                <a:pt x="11" y="37"/>
              </a:lnTo>
              <a:lnTo>
                <a:pt x="10" y="37"/>
              </a:lnTo>
              <a:lnTo>
                <a:pt x="8" y="36"/>
              </a:lnTo>
              <a:lnTo>
                <a:pt x="9" y="37"/>
              </a:lnTo>
              <a:lnTo>
                <a:pt x="10" y="38"/>
              </a:lnTo>
              <a:lnTo>
                <a:pt x="11" y="39"/>
              </a:lnTo>
              <a:lnTo>
                <a:pt x="10" y="39"/>
              </a:lnTo>
              <a:lnTo>
                <a:pt x="10" y="40"/>
              </a:lnTo>
              <a:lnTo>
                <a:pt x="8" y="40"/>
              </a:lnTo>
              <a:lnTo>
                <a:pt x="8" y="41"/>
              </a:lnTo>
              <a:lnTo>
                <a:pt x="6" y="40"/>
              </a:lnTo>
              <a:lnTo>
                <a:pt x="5" y="40"/>
              </a:lnTo>
              <a:lnTo>
                <a:pt x="3" y="39"/>
              </a:lnTo>
              <a:lnTo>
                <a:pt x="1" y="38"/>
              </a:lnTo>
              <a:lnTo>
                <a:pt x="0" y="39"/>
              </a:lnTo>
              <a:lnTo>
                <a:pt x="0" y="3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243840</xdr:colOff>
      <xdr:row>13</xdr:row>
      <xdr:rowOff>57150</xdr:rowOff>
    </xdr:from>
    <xdr:to>
      <xdr:col>9</xdr:col>
      <xdr:colOff>426720</xdr:colOff>
      <xdr:row>15</xdr:row>
      <xdr:rowOff>142875</xdr:rowOff>
    </xdr:to>
    <xdr:sp>
      <xdr:nvSpPr>
        <xdr:cNvPr id="4903803" name="Freeform 250"/>
        <xdr:cNvSpPr/>
      </xdr:nvSpPr>
      <xdr:spPr>
        <a:xfrm>
          <a:off x="6329680" y="2212340"/>
          <a:ext cx="182880" cy="390525"/>
        </a:xfrm>
        <a:custGeom>
          <a:avLst/>
          <a:gdLst>
            <a:gd name="txL" fmla="*/ 0 w 18"/>
            <a:gd name="txT" fmla="*/ 0 h 43"/>
            <a:gd name="txR" fmla="*/ 18 w 18"/>
            <a:gd name="txB" fmla="*/ 43 h 43"/>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8" h="43">
              <a:moveTo>
                <a:pt x="1" y="4"/>
              </a:moveTo>
              <a:lnTo>
                <a:pt x="2" y="3"/>
              </a:lnTo>
              <a:lnTo>
                <a:pt x="3" y="3"/>
              </a:lnTo>
              <a:lnTo>
                <a:pt x="4" y="2"/>
              </a:lnTo>
              <a:lnTo>
                <a:pt x="5" y="2"/>
              </a:lnTo>
              <a:lnTo>
                <a:pt x="6" y="2"/>
              </a:lnTo>
              <a:lnTo>
                <a:pt x="7" y="1"/>
              </a:lnTo>
              <a:lnTo>
                <a:pt x="8" y="1"/>
              </a:lnTo>
              <a:lnTo>
                <a:pt x="9" y="1"/>
              </a:lnTo>
              <a:lnTo>
                <a:pt x="10" y="0"/>
              </a:lnTo>
              <a:lnTo>
                <a:pt x="10" y="1"/>
              </a:lnTo>
              <a:lnTo>
                <a:pt x="11" y="2"/>
              </a:lnTo>
              <a:lnTo>
                <a:pt x="12" y="3"/>
              </a:lnTo>
              <a:lnTo>
                <a:pt x="13" y="4"/>
              </a:lnTo>
              <a:lnTo>
                <a:pt x="14" y="4"/>
              </a:lnTo>
              <a:lnTo>
                <a:pt x="15" y="5"/>
              </a:lnTo>
              <a:lnTo>
                <a:pt x="14" y="7"/>
              </a:lnTo>
              <a:lnTo>
                <a:pt x="14" y="8"/>
              </a:lnTo>
              <a:lnTo>
                <a:pt x="15" y="9"/>
              </a:lnTo>
              <a:lnTo>
                <a:pt x="15" y="10"/>
              </a:lnTo>
              <a:lnTo>
                <a:pt x="15" y="11"/>
              </a:lnTo>
              <a:lnTo>
                <a:pt x="14" y="12"/>
              </a:lnTo>
              <a:lnTo>
                <a:pt x="15" y="13"/>
              </a:lnTo>
              <a:lnTo>
                <a:pt x="14" y="14"/>
              </a:lnTo>
              <a:lnTo>
                <a:pt x="14" y="15"/>
              </a:lnTo>
              <a:lnTo>
                <a:pt x="14" y="16"/>
              </a:lnTo>
              <a:lnTo>
                <a:pt x="14" y="17"/>
              </a:lnTo>
              <a:lnTo>
                <a:pt x="15" y="18"/>
              </a:lnTo>
              <a:lnTo>
                <a:pt x="15" y="19"/>
              </a:lnTo>
              <a:lnTo>
                <a:pt x="15" y="20"/>
              </a:lnTo>
              <a:lnTo>
                <a:pt x="15" y="21"/>
              </a:lnTo>
              <a:lnTo>
                <a:pt x="15" y="22"/>
              </a:lnTo>
              <a:lnTo>
                <a:pt x="15" y="24"/>
              </a:lnTo>
              <a:lnTo>
                <a:pt x="15" y="25"/>
              </a:lnTo>
              <a:lnTo>
                <a:pt x="15" y="26"/>
              </a:lnTo>
              <a:lnTo>
                <a:pt x="16" y="27"/>
              </a:lnTo>
              <a:lnTo>
                <a:pt x="16" y="28"/>
              </a:lnTo>
              <a:lnTo>
                <a:pt x="17" y="30"/>
              </a:lnTo>
              <a:lnTo>
                <a:pt x="17" y="31"/>
              </a:lnTo>
              <a:lnTo>
                <a:pt x="18" y="32"/>
              </a:lnTo>
              <a:lnTo>
                <a:pt x="18" y="33"/>
              </a:lnTo>
              <a:lnTo>
                <a:pt x="17" y="34"/>
              </a:lnTo>
              <a:lnTo>
                <a:pt x="16" y="35"/>
              </a:lnTo>
              <a:lnTo>
                <a:pt x="16" y="36"/>
              </a:lnTo>
              <a:lnTo>
                <a:pt x="15" y="37"/>
              </a:lnTo>
              <a:lnTo>
                <a:pt x="14" y="38"/>
              </a:lnTo>
              <a:lnTo>
                <a:pt x="13" y="39"/>
              </a:lnTo>
              <a:lnTo>
                <a:pt x="13" y="40"/>
              </a:lnTo>
              <a:lnTo>
                <a:pt x="12" y="41"/>
              </a:lnTo>
              <a:lnTo>
                <a:pt x="11" y="41"/>
              </a:lnTo>
              <a:lnTo>
                <a:pt x="10" y="43"/>
              </a:lnTo>
              <a:lnTo>
                <a:pt x="8" y="41"/>
              </a:lnTo>
              <a:lnTo>
                <a:pt x="8" y="40"/>
              </a:lnTo>
              <a:lnTo>
                <a:pt x="8" y="38"/>
              </a:lnTo>
              <a:lnTo>
                <a:pt x="8" y="37"/>
              </a:lnTo>
              <a:lnTo>
                <a:pt x="8" y="36"/>
              </a:lnTo>
              <a:lnTo>
                <a:pt x="8" y="35"/>
              </a:lnTo>
              <a:lnTo>
                <a:pt x="8" y="33"/>
              </a:lnTo>
              <a:lnTo>
                <a:pt x="8" y="31"/>
              </a:lnTo>
              <a:lnTo>
                <a:pt x="9" y="29"/>
              </a:lnTo>
              <a:lnTo>
                <a:pt x="9" y="28"/>
              </a:lnTo>
              <a:lnTo>
                <a:pt x="9" y="27"/>
              </a:lnTo>
              <a:lnTo>
                <a:pt x="9" y="26"/>
              </a:lnTo>
              <a:lnTo>
                <a:pt x="9" y="25"/>
              </a:lnTo>
              <a:lnTo>
                <a:pt x="9" y="24"/>
              </a:lnTo>
              <a:lnTo>
                <a:pt x="8" y="23"/>
              </a:lnTo>
              <a:lnTo>
                <a:pt x="8" y="21"/>
              </a:lnTo>
              <a:lnTo>
                <a:pt x="8" y="20"/>
              </a:lnTo>
              <a:lnTo>
                <a:pt x="8" y="19"/>
              </a:lnTo>
              <a:lnTo>
                <a:pt x="7" y="18"/>
              </a:lnTo>
              <a:lnTo>
                <a:pt x="7" y="17"/>
              </a:lnTo>
              <a:lnTo>
                <a:pt x="6" y="16"/>
              </a:lnTo>
              <a:lnTo>
                <a:pt x="6" y="15"/>
              </a:lnTo>
              <a:lnTo>
                <a:pt x="5" y="14"/>
              </a:lnTo>
              <a:lnTo>
                <a:pt x="4" y="13"/>
              </a:lnTo>
              <a:lnTo>
                <a:pt x="4" y="12"/>
              </a:lnTo>
              <a:lnTo>
                <a:pt x="3" y="11"/>
              </a:lnTo>
              <a:lnTo>
                <a:pt x="2" y="10"/>
              </a:lnTo>
              <a:lnTo>
                <a:pt x="2" y="9"/>
              </a:lnTo>
              <a:lnTo>
                <a:pt x="2" y="8"/>
              </a:lnTo>
              <a:lnTo>
                <a:pt x="1" y="7"/>
              </a:lnTo>
              <a:lnTo>
                <a:pt x="1" y="5"/>
              </a:lnTo>
              <a:lnTo>
                <a:pt x="0" y="4"/>
              </a:lnTo>
              <a:lnTo>
                <a:pt x="1"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284480</xdr:colOff>
      <xdr:row>13</xdr:row>
      <xdr:rowOff>133350</xdr:rowOff>
    </xdr:from>
    <xdr:to>
      <xdr:col>9</xdr:col>
      <xdr:colOff>30480</xdr:colOff>
      <xdr:row>15</xdr:row>
      <xdr:rowOff>85725</xdr:rowOff>
    </xdr:to>
    <xdr:sp>
      <xdr:nvSpPr>
        <xdr:cNvPr id="4903804" name="Freeform 251"/>
        <xdr:cNvSpPr/>
      </xdr:nvSpPr>
      <xdr:spPr>
        <a:xfrm>
          <a:off x="5720080" y="2288540"/>
          <a:ext cx="396240" cy="257175"/>
        </a:xfrm>
        <a:custGeom>
          <a:avLst/>
          <a:gdLst>
            <a:gd name="txL" fmla="*/ 0 w 39"/>
            <a:gd name="txT" fmla="*/ 0 h 29"/>
            <a:gd name="txR" fmla="*/ 39 w 39"/>
            <a:gd name="txB" fmla="*/ 29 h 29"/>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9" h="29">
              <a:moveTo>
                <a:pt x="0" y="23"/>
              </a:moveTo>
              <a:lnTo>
                <a:pt x="0" y="23"/>
              </a:lnTo>
              <a:lnTo>
                <a:pt x="1" y="22"/>
              </a:lnTo>
              <a:lnTo>
                <a:pt x="2" y="21"/>
              </a:lnTo>
              <a:lnTo>
                <a:pt x="2" y="20"/>
              </a:lnTo>
              <a:lnTo>
                <a:pt x="2" y="19"/>
              </a:lnTo>
              <a:lnTo>
                <a:pt x="2" y="18"/>
              </a:lnTo>
              <a:lnTo>
                <a:pt x="2" y="16"/>
              </a:lnTo>
              <a:lnTo>
                <a:pt x="3" y="16"/>
              </a:lnTo>
              <a:lnTo>
                <a:pt x="4" y="15"/>
              </a:lnTo>
              <a:lnTo>
                <a:pt x="4" y="14"/>
              </a:lnTo>
              <a:lnTo>
                <a:pt x="5" y="12"/>
              </a:lnTo>
              <a:lnTo>
                <a:pt x="4" y="11"/>
              </a:lnTo>
              <a:lnTo>
                <a:pt x="4" y="10"/>
              </a:lnTo>
              <a:lnTo>
                <a:pt x="5" y="8"/>
              </a:lnTo>
              <a:lnTo>
                <a:pt x="6" y="7"/>
              </a:lnTo>
              <a:lnTo>
                <a:pt x="8" y="8"/>
              </a:lnTo>
              <a:lnTo>
                <a:pt x="10" y="9"/>
              </a:lnTo>
              <a:lnTo>
                <a:pt x="11" y="9"/>
              </a:lnTo>
              <a:lnTo>
                <a:pt x="13" y="10"/>
              </a:lnTo>
              <a:lnTo>
                <a:pt x="13" y="9"/>
              </a:lnTo>
              <a:lnTo>
                <a:pt x="15" y="9"/>
              </a:lnTo>
              <a:lnTo>
                <a:pt x="15" y="8"/>
              </a:lnTo>
              <a:lnTo>
                <a:pt x="16" y="8"/>
              </a:lnTo>
              <a:lnTo>
                <a:pt x="15" y="7"/>
              </a:lnTo>
              <a:lnTo>
                <a:pt x="14" y="6"/>
              </a:lnTo>
              <a:lnTo>
                <a:pt x="13" y="5"/>
              </a:lnTo>
              <a:lnTo>
                <a:pt x="15" y="6"/>
              </a:lnTo>
              <a:lnTo>
                <a:pt x="16" y="6"/>
              </a:lnTo>
              <a:lnTo>
                <a:pt x="17" y="6"/>
              </a:lnTo>
              <a:lnTo>
                <a:pt x="18" y="5"/>
              </a:lnTo>
              <a:lnTo>
                <a:pt x="18" y="4"/>
              </a:lnTo>
              <a:lnTo>
                <a:pt x="19" y="3"/>
              </a:lnTo>
              <a:lnTo>
                <a:pt x="20" y="2"/>
              </a:lnTo>
              <a:lnTo>
                <a:pt x="21" y="2"/>
              </a:lnTo>
              <a:lnTo>
                <a:pt x="22" y="1"/>
              </a:lnTo>
              <a:lnTo>
                <a:pt x="23" y="1"/>
              </a:lnTo>
              <a:lnTo>
                <a:pt x="24" y="0"/>
              </a:lnTo>
              <a:lnTo>
                <a:pt x="24" y="1"/>
              </a:lnTo>
              <a:lnTo>
                <a:pt x="24" y="2"/>
              </a:lnTo>
              <a:lnTo>
                <a:pt x="25" y="3"/>
              </a:lnTo>
              <a:lnTo>
                <a:pt x="25" y="4"/>
              </a:lnTo>
              <a:lnTo>
                <a:pt x="26" y="5"/>
              </a:lnTo>
              <a:lnTo>
                <a:pt x="26" y="6"/>
              </a:lnTo>
              <a:lnTo>
                <a:pt x="26" y="7"/>
              </a:lnTo>
              <a:lnTo>
                <a:pt x="27" y="8"/>
              </a:lnTo>
              <a:lnTo>
                <a:pt x="28" y="9"/>
              </a:lnTo>
              <a:lnTo>
                <a:pt x="29" y="9"/>
              </a:lnTo>
              <a:lnTo>
                <a:pt x="30" y="9"/>
              </a:lnTo>
              <a:lnTo>
                <a:pt x="31" y="9"/>
              </a:lnTo>
              <a:lnTo>
                <a:pt x="32" y="10"/>
              </a:lnTo>
              <a:lnTo>
                <a:pt x="33" y="11"/>
              </a:lnTo>
              <a:lnTo>
                <a:pt x="34" y="10"/>
              </a:lnTo>
              <a:lnTo>
                <a:pt x="34" y="12"/>
              </a:lnTo>
              <a:lnTo>
                <a:pt x="33" y="12"/>
              </a:lnTo>
              <a:lnTo>
                <a:pt x="32" y="12"/>
              </a:lnTo>
              <a:lnTo>
                <a:pt x="31" y="13"/>
              </a:lnTo>
              <a:lnTo>
                <a:pt x="30" y="13"/>
              </a:lnTo>
              <a:lnTo>
                <a:pt x="29" y="13"/>
              </a:lnTo>
              <a:lnTo>
                <a:pt x="28" y="13"/>
              </a:lnTo>
              <a:lnTo>
                <a:pt x="27" y="13"/>
              </a:lnTo>
              <a:lnTo>
                <a:pt x="27" y="15"/>
              </a:lnTo>
              <a:lnTo>
                <a:pt x="28" y="16"/>
              </a:lnTo>
              <a:lnTo>
                <a:pt x="29" y="16"/>
              </a:lnTo>
              <a:lnTo>
                <a:pt x="30" y="16"/>
              </a:lnTo>
              <a:lnTo>
                <a:pt x="31" y="17"/>
              </a:lnTo>
              <a:lnTo>
                <a:pt x="32" y="18"/>
              </a:lnTo>
              <a:lnTo>
                <a:pt x="33" y="18"/>
              </a:lnTo>
              <a:lnTo>
                <a:pt x="34" y="19"/>
              </a:lnTo>
              <a:lnTo>
                <a:pt x="35" y="19"/>
              </a:lnTo>
              <a:lnTo>
                <a:pt x="36" y="19"/>
              </a:lnTo>
              <a:lnTo>
                <a:pt x="37" y="19"/>
              </a:lnTo>
              <a:lnTo>
                <a:pt x="38" y="20"/>
              </a:lnTo>
              <a:lnTo>
                <a:pt x="39" y="21"/>
              </a:lnTo>
              <a:lnTo>
                <a:pt x="39" y="22"/>
              </a:lnTo>
              <a:lnTo>
                <a:pt x="39" y="23"/>
              </a:lnTo>
              <a:lnTo>
                <a:pt x="37" y="24"/>
              </a:lnTo>
              <a:lnTo>
                <a:pt x="36" y="25"/>
              </a:lnTo>
              <a:lnTo>
                <a:pt x="35" y="25"/>
              </a:lnTo>
              <a:lnTo>
                <a:pt x="35" y="26"/>
              </a:lnTo>
              <a:lnTo>
                <a:pt x="34" y="27"/>
              </a:lnTo>
              <a:lnTo>
                <a:pt x="33" y="28"/>
              </a:lnTo>
              <a:lnTo>
                <a:pt x="32" y="28"/>
              </a:lnTo>
              <a:lnTo>
                <a:pt x="30" y="29"/>
              </a:lnTo>
              <a:lnTo>
                <a:pt x="29" y="28"/>
              </a:lnTo>
              <a:lnTo>
                <a:pt x="28" y="27"/>
              </a:lnTo>
              <a:lnTo>
                <a:pt x="27" y="27"/>
              </a:lnTo>
              <a:lnTo>
                <a:pt x="26" y="27"/>
              </a:lnTo>
              <a:lnTo>
                <a:pt x="25" y="26"/>
              </a:lnTo>
              <a:lnTo>
                <a:pt x="24" y="26"/>
              </a:lnTo>
              <a:lnTo>
                <a:pt x="23" y="26"/>
              </a:lnTo>
              <a:lnTo>
                <a:pt x="22" y="25"/>
              </a:lnTo>
              <a:lnTo>
                <a:pt x="21" y="25"/>
              </a:lnTo>
              <a:lnTo>
                <a:pt x="20" y="25"/>
              </a:lnTo>
              <a:lnTo>
                <a:pt x="19" y="25"/>
              </a:lnTo>
              <a:lnTo>
                <a:pt x="18" y="24"/>
              </a:lnTo>
              <a:lnTo>
                <a:pt x="17" y="24"/>
              </a:lnTo>
              <a:lnTo>
                <a:pt x="15" y="24"/>
              </a:lnTo>
              <a:lnTo>
                <a:pt x="13" y="24"/>
              </a:lnTo>
              <a:lnTo>
                <a:pt x="12" y="23"/>
              </a:lnTo>
              <a:lnTo>
                <a:pt x="11" y="23"/>
              </a:lnTo>
              <a:lnTo>
                <a:pt x="10" y="23"/>
              </a:lnTo>
              <a:lnTo>
                <a:pt x="9" y="24"/>
              </a:lnTo>
              <a:lnTo>
                <a:pt x="8" y="24"/>
              </a:lnTo>
              <a:lnTo>
                <a:pt x="6" y="23"/>
              </a:lnTo>
              <a:lnTo>
                <a:pt x="5" y="23"/>
              </a:lnTo>
              <a:lnTo>
                <a:pt x="3" y="23"/>
              </a:lnTo>
              <a:lnTo>
                <a:pt x="2" y="23"/>
              </a:lnTo>
              <a:lnTo>
                <a:pt x="0" y="24"/>
              </a:lnTo>
              <a:lnTo>
                <a:pt x="0" y="2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91440</xdr:colOff>
      <xdr:row>13</xdr:row>
      <xdr:rowOff>19050</xdr:rowOff>
    </xdr:from>
    <xdr:to>
      <xdr:col>9</xdr:col>
      <xdr:colOff>284480</xdr:colOff>
      <xdr:row>14</xdr:row>
      <xdr:rowOff>57150</xdr:rowOff>
    </xdr:to>
    <xdr:sp>
      <xdr:nvSpPr>
        <xdr:cNvPr id="4903805" name="Freeform 252"/>
        <xdr:cNvSpPr/>
      </xdr:nvSpPr>
      <xdr:spPr>
        <a:xfrm>
          <a:off x="6177280" y="2174240"/>
          <a:ext cx="193040" cy="190500"/>
        </a:xfrm>
        <a:custGeom>
          <a:avLst/>
          <a:gdLst>
            <a:gd name="txL" fmla="*/ 0 w 19"/>
            <a:gd name="txT" fmla="*/ 0 h 21"/>
            <a:gd name="txR" fmla="*/ 19 w 19"/>
            <a:gd name="txB" fmla="*/ 21 h 21"/>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Lst>
          <a:rect l="txL" t="txT" r="txR" b="txB"/>
          <a:pathLst>
            <a:path w="19" h="21">
              <a:moveTo>
                <a:pt x="0" y="4"/>
              </a:moveTo>
              <a:lnTo>
                <a:pt x="1" y="4"/>
              </a:lnTo>
              <a:lnTo>
                <a:pt x="2" y="3"/>
              </a:lnTo>
              <a:lnTo>
                <a:pt x="3" y="3"/>
              </a:lnTo>
              <a:lnTo>
                <a:pt x="4" y="2"/>
              </a:lnTo>
              <a:lnTo>
                <a:pt x="5" y="2"/>
              </a:lnTo>
              <a:lnTo>
                <a:pt x="6" y="2"/>
              </a:lnTo>
              <a:lnTo>
                <a:pt x="7" y="2"/>
              </a:lnTo>
              <a:lnTo>
                <a:pt x="8" y="2"/>
              </a:lnTo>
              <a:lnTo>
                <a:pt x="9" y="3"/>
              </a:lnTo>
              <a:lnTo>
                <a:pt x="12" y="2"/>
              </a:lnTo>
              <a:lnTo>
                <a:pt x="11" y="1"/>
              </a:lnTo>
              <a:lnTo>
                <a:pt x="11" y="0"/>
              </a:lnTo>
              <a:lnTo>
                <a:pt x="12" y="2"/>
              </a:lnTo>
              <a:lnTo>
                <a:pt x="13" y="3"/>
              </a:lnTo>
              <a:lnTo>
                <a:pt x="14" y="5"/>
              </a:lnTo>
              <a:lnTo>
                <a:pt x="14" y="6"/>
              </a:lnTo>
              <a:lnTo>
                <a:pt x="15" y="7"/>
              </a:lnTo>
              <a:lnTo>
                <a:pt x="15" y="8"/>
              </a:lnTo>
              <a:lnTo>
                <a:pt x="16" y="9"/>
              </a:lnTo>
              <a:lnTo>
                <a:pt x="16" y="11"/>
              </a:lnTo>
              <a:lnTo>
                <a:pt x="17" y="12"/>
              </a:lnTo>
              <a:lnTo>
                <a:pt x="17" y="13"/>
              </a:lnTo>
              <a:lnTo>
                <a:pt x="17" y="14"/>
              </a:lnTo>
              <a:lnTo>
                <a:pt x="18" y="15"/>
              </a:lnTo>
              <a:lnTo>
                <a:pt x="19" y="16"/>
              </a:lnTo>
              <a:lnTo>
                <a:pt x="18" y="17"/>
              </a:lnTo>
              <a:lnTo>
                <a:pt x="17" y="17"/>
              </a:lnTo>
              <a:lnTo>
                <a:pt x="17" y="18"/>
              </a:lnTo>
              <a:lnTo>
                <a:pt x="16" y="18"/>
              </a:lnTo>
              <a:lnTo>
                <a:pt x="15" y="19"/>
              </a:lnTo>
              <a:lnTo>
                <a:pt x="14" y="20"/>
              </a:lnTo>
              <a:lnTo>
                <a:pt x="13" y="20"/>
              </a:lnTo>
              <a:lnTo>
                <a:pt x="12" y="20"/>
              </a:lnTo>
              <a:lnTo>
                <a:pt x="11" y="21"/>
              </a:lnTo>
              <a:lnTo>
                <a:pt x="10" y="20"/>
              </a:lnTo>
              <a:lnTo>
                <a:pt x="9" y="19"/>
              </a:lnTo>
              <a:lnTo>
                <a:pt x="9" y="18"/>
              </a:lnTo>
              <a:lnTo>
                <a:pt x="8" y="19"/>
              </a:lnTo>
              <a:lnTo>
                <a:pt x="7" y="19"/>
              </a:lnTo>
              <a:lnTo>
                <a:pt x="6" y="20"/>
              </a:lnTo>
              <a:lnTo>
                <a:pt x="5" y="20"/>
              </a:lnTo>
              <a:lnTo>
                <a:pt x="4" y="18"/>
              </a:lnTo>
              <a:lnTo>
                <a:pt x="3" y="17"/>
              </a:lnTo>
              <a:lnTo>
                <a:pt x="4" y="16"/>
              </a:lnTo>
              <a:lnTo>
                <a:pt x="3" y="15"/>
              </a:lnTo>
              <a:lnTo>
                <a:pt x="4" y="14"/>
              </a:lnTo>
              <a:lnTo>
                <a:pt x="4" y="13"/>
              </a:lnTo>
              <a:lnTo>
                <a:pt x="3" y="13"/>
              </a:lnTo>
              <a:lnTo>
                <a:pt x="3" y="12"/>
              </a:lnTo>
              <a:lnTo>
                <a:pt x="2" y="11"/>
              </a:lnTo>
              <a:lnTo>
                <a:pt x="1" y="10"/>
              </a:lnTo>
              <a:lnTo>
                <a:pt x="1" y="9"/>
              </a:lnTo>
              <a:lnTo>
                <a:pt x="1" y="8"/>
              </a:lnTo>
              <a:lnTo>
                <a:pt x="0" y="7"/>
              </a:lnTo>
              <a:lnTo>
                <a:pt x="0" y="6"/>
              </a:lnTo>
              <a:lnTo>
                <a:pt x="0" y="5"/>
              </a:lnTo>
              <a:lnTo>
                <a:pt x="0"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497840</xdr:colOff>
      <xdr:row>13</xdr:row>
      <xdr:rowOff>19050</xdr:rowOff>
    </xdr:from>
    <xdr:to>
      <xdr:col>9</xdr:col>
      <xdr:colOff>132080</xdr:colOff>
      <xdr:row>14</xdr:row>
      <xdr:rowOff>76200</xdr:rowOff>
    </xdr:to>
    <xdr:sp>
      <xdr:nvSpPr>
        <xdr:cNvPr id="4903806" name="Freeform 253"/>
        <xdr:cNvSpPr/>
      </xdr:nvSpPr>
      <xdr:spPr>
        <a:xfrm>
          <a:off x="5933440" y="2174240"/>
          <a:ext cx="284480" cy="209550"/>
        </a:xfrm>
        <a:custGeom>
          <a:avLst/>
          <a:gdLst>
            <a:gd name="txL" fmla="*/ 0 w 28"/>
            <a:gd name="txT" fmla="*/ 0 h 23"/>
            <a:gd name="txR" fmla="*/ 28 w 28"/>
            <a:gd name="txB" fmla="*/ 23 h 23"/>
          </a:gdLst>
          <a:ahLst/>
          <a:cxnLst>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23">
              <a:moveTo>
                <a:pt x="11" y="3"/>
              </a:moveTo>
              <a:lnTo>
                <a:pt x="11" y="3"/>
              </a:lnTo>
              <a:lnTo>
                <a:pt x="13" y="1"/>
              </a:lnTo>
              <a:lnTo>
                <a:pt x="14" y="1"/>
              </a:lnTo>
              <a:lnTo>
                <a:pt x="15" y="1"/>
              </a:lnTo>
              <a:lnTo>
                <a:pt x="16" y="0"/>
              </a:lnTo>
              <a:lnTo>
                <a:pt x="16" y="1"/>
              </a:lnTo>
              <a:lnTo>
                <a:pt x="17" y="2"/>
              </a:lnTo>
              <a:lnTo>
                <a:pt x="18" y="3"/>
              </a:lnTo>
              <a:lnTo>
                <a:pt x="18" y="4"/>
              </a:lnTo>
              <a:lnTo>
                <a:pt x="18" y="5"/>
              </a:lnTo>
              <a:lnTo>
                <a:pt x="18" y="6"/>
              </a:lnTo>
              <a:lnTo>
                <a:pt x="18" y="7"/>
              </a:lnTo>
              <a:lnTo>
                <a:pt x="19" y="8"/>
              </a:lnTo>
              <a:lnTo>
                <a:pt x="19" y="7"/>
              </a:lnTo>
              <a:lnTo>
                <a:pt x="20" y="6"/>
              </a:lnTo>
              <a:lnTo>
                <a:pt x="21" y="6"/>
              </a:lnTo>
              <a:lnTo>
                <a:pt x="22" y="5"/>
              </a:lnTo>
              <a:lnTo>
                <a:pt x="23" y="5"/>
              </a:lnTo>
              <a:lnTo>
                <a:pt x="24" y="4"/>
              </a:lnTo>
              <a:lnTo>
                <a:pt x="24" y="5"/>
              </a:lnTo>
              <a:lnTo>
                <a:pt x="24" y="6"/>
              </a:lnTo>
              <a:lnTo>
                <a:pt x="24" y="7"/>
              </a:lnTo>
              <a:lnTo>
                <a:pt x="25" y="8"/>
              </a:lnTo>
              <a:lnTo>
                <a:pt x="25" y="9"/>
              </a:lnTo>
              <a:lnTo>
                <a:pt x="25" y="10"/>
              </a:lnTo>
              <a:lnTo>
                <a:pt x="26" y="11"/>
              </a:lnTo>
              <a:lnTo>
                <a:pt x="27" y="12"/>
              </a:lnTo>
              <a:lnTo>
                <a:pt x="27" y="13"/>
              </a:lnTo>
              <a:lnTo>
                <a:pt x="28" y="13"/>
              </a:lnTo>
              <a:lnTo>
                <a:pt x="28" y="14"/>
              </a:lnTo>
              <a:lnTo>
                <a:pt x="27" y="15"/>
              </a:lnTo>
              <a:lnTo>
                <a:pt x="28" y="16"/>
              </a:lnTo>
              <a:lnTo>
                <a:pt x="27" y="17"/>
              </a:lnTo>
              <a:lnTo>
                <a:pt x="28" y="18"/>
              </a:lnTo>
              <a:lnTo>
                <a:pt x="27" y="19"/>
              </a:lnTo>
              <a:lnTo>
                <a:pt x="28" y="19"/>
              </a:lnTo>
              <a:lnTo>
                <a:pt x="27" y="20"/>
              </a:lnTo>
              <a:lnTo>
                <a:pt x="26" y="20"/>
              </a:lnTo>
              <a:lnTo>
                <a:pt x="25" y="19"/>
              </a:lnTo>
              <a:lnTo>
                <a:pt x="24" y="18"/>
              </a:lnTo>
              <a:lnTo>
                <a:pt x="23" y="17"/>
              </a:lnTo>
              <a:lnTo>
                <a:pt x="22" y="16"/>
              </a:lnTo>
              <a:lnTo>
                <a:pt x="21" y="16"/>
              </a:lnTo>
              <a:lnTo>
                <a:pt x="21" y="17"/>
              </a:lnTo>
              <a:lnTo>
                <a:pt x="19" y="17"/>
              </a:lnTo>
              <a:lnTo>
                <a:pt x="18" y="17"/>
              </a:lnTo>
              <a:lnTo>
                <a:pt x="17" y="19"/>
              </a:lnTo>
              <a:lnTo>
                <a:pt x="17" y="20"/>
              </a:lnTo>
              <a:lnTo>
                <a:pt x="16" y="20"/>
              </a:lnTo>
              <a:lnTo>
                <a:pt x="15" y="20"/>
              </a:lnTo>
              <a:lnTo>
                <a:pt x="14" y="21"/>
              </a:lnTo>
              <a:lnTo>
                <a:pt x="14" y="22"/>
              </a:lnTo>
              <a:lnTo>
                <a:pt x="13" y="22"/>
              </a:lnTo>
              <a:lnTo>
                <a:pt x="12" y="23"/>
              </a:lnTo>
              <a:lnTo>
                <a:pt x="11" y="22"/>
              </a:lnTo>
              <a:lnTo>
                <a:pt x="10" y="21"/>
              </a:lnTo>
              <a:lnTo>
                <a:pt x="9" y="21"/>
              </a:lnTo>
              <a:lnTo>
                <a:pt x="8" y="21"/>
              </a:lnTo>
              <a:lnTo>
                <a:pt x="7" y="21"/>
              </a:lnTo>
              <a:lnTo>
                <a:pt x="6" y="20"/>
              </a:lnTo>
              <a:lnTo>
                <a:pt x="5" y="19"/>
              </a:lnTo>
              <a:lnTo>
                <a:pt x="5" y="18"/>
              </a:lnTo>
              <a:lnTo>
                <a:pt x="5" y="17"/>
              </a:lnTo>
              <a:lnTo>
                <a:pt x="4" y="16"/>
              </a:lnTo>
              <a:lnTo>
                <a:pt x="4" y="15"/>
              </a:lnTo>
              <a:lnTo>
                <a:pt x="3" y="14"/>
              </a:lnTo>
              <a:lnTo>
                <a:pt x="3" y="13"/>
              </a:lnTo>
              <a:lnTo>
                <a:pt x="3" y="12"/>
              </a:lnTo>
              <a:lnTo>
                <a:pt x="2" y="11"/>
              </a:lnTo>
              <a:lnTo>
                <a:pt x="1" y="11"/>
              </a:lnTo>
              <a:lnTo>
                <a:pt x="1" y="10"/>
              </a:lnTo>
              <a:lnTo>
                <a:pt x="0" y="9"/>
              </a:lnTo>
              <a:lnTo>
                <a:pt x="1" y="9"/>
              </a:lnTo>
              <a:lnTo>
                <a:pt x="2" y="8"/>
              </a:lnTo>
              <a:lnTo>
                <a:pt x="3" y="7"/>
              </a:lnTo>
              <a:lnTo>
                <a:pt x="3" y="6"/>
              </a:lnTo>
              <a:lnTo>
                <a:pt x="3" y="5"/>
              </a:lnTo>
              <a:lnTo>
                <a:pt x="3" y="4"/>
              </a:lnTo>
              <a:lnTo>
                <a:pt x="4" y="4"/>
              </a:lnTo>
              <a:lnTo>
                <a:pt x="5" y="4"/>
              </a:lnTo>
              <a:lnTo>
                <a:pt x="6" y="4"/>
              </a:lnTo>
              <a:lnTo>
                <a:pt x="7" y="4"/>
              </a:lnTo>
              <a:lnTo>
                <a:pt x="8" y="4"/>
              </a:lnTo>
              <a:lnTo>
                <a:pt x="9" y="4"/>
              </a:lnTo>
              <a:lnTo>
                <a:pt x="10" y="5"/>
              </a:lnTo>
              <a:lnTo>
                <a:pt x="11" y="4"/>
              </a:lnTo>
              <a:lnTo>
                <a:pt x="11"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162560</xdr:colOff>
      <xdr:row>12</xdr:row>
      <xdr:rowOff>85725</xdr:rowOff>
    </xdr:from>
    <xdr:to>
      <xdr:col>9</xdr:col>
      <xdr:colOff>447040</xdr:colOff>
      <xdr:row>13</xdr:row>
      <xdr:rowOff>95250</xdr:rowOff>
    </xdr:to>
    <xdr:sp>
      <xdr:nvSpPr>
        <xdr:cNvPr id="4903807" name="Freeform 254"/>
        <xdr:cNvSpPr/>
      </xdr:nvSpPr>
      <xdr:spPr>
        <a:xfrm>
          <a:off x="6248400" y="2088515"/>
          <a:ext cx="284480" cy="161925"/>
        </a:xfrm>
        <a:custGeom>
          <a:avLst/>
          <a:gdLst>
            <a:gd name="txL" fmla="*/ 0 w 28"/>
            <a:gd name="txT" fmla="*/ 0 h 19"/>
            <a:gd name="txR" fmla="*/ 28 w 28"/>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19">
              <a:moveTo>
                <a:pt x="1" y="4"/>
              </a:moveTo>
              <a:lnTo>
                <a:pt x="1" y="4"/>
              </a:lnTo>
              <a:lnTo>
                <a:pt x="2" y="4"/>
              </a:lnTo>
              <a:lnTo>
                <a:pt x="3" y="5"/>
              </a:lnTo>
              <a:lnTo>
                <a:pt x="5" y="5"/>
              </a:lnTo>
              <a:lnTo>
                <a:pt x="6" y="5"/>
              </a:lnTo>
              <a:lnTo>
                <a:pt x="7" y="5"/>
              </a:lnTo>
              <a:lnTo>
                <a:pt x="8" y="5"/>
              </a:lnTo>
              <a:lnTo>
                <a:pt x="9" y="4"/>
              </a:lnTo>
              <a:lnTo>
                <a:pt x="10" y="4"/>
              </a:lnTo>
              <a:lnTo>
                <a:pt x="11" y="4"/>
              </a:lnTo>
              <a:lnTo>
                <a:pt x="12" y="4"/>
              </a:lnTo>
              <a:lnTo>
                <a:pt x="13" y="3"/>
              </a:lnTo>
              <a:lnTo>
                <a:pt x="14" y="3"/>
              </a:lnTo>
              <a:lnTo>
                <a:pt x="15" y="2"/>
              </a:lnTo>
              <a:lnTo>
                <a:pt x="17" y="2"/>
              </a:lnTo>
              <a:lnTo>
                <a:pt x="18" y="1"/>
              </a:lnTo>
              <a:lnTo>
                <a:pt x="19" y="1"/>
              </a:lnTo>
              <a:lnTo>
                <a:pt x="20" y="0"/>
              </a:lnTo>
              <a:lnTo>
                <a:pt x="21" y="0"/>
              </a:lnTo>
              <a:lnTo>
                <a:pt x="22" y="0"/>
              </a:lnTo>
              <a:lnTo>
                <a:pt x="23" y="1"/>
              </a:lnTo>
              <a:lnTo>
                <a:pt x="24" y="1"/>
              </a:lnTo>
              <a:lnTo>
                <a:pt x="25" y="2"/>
              </a:lnTo>
              <a:lnTo>
                <a:pt x="26" y="2"/>
              </a:lnTo>
              <a:lnTo>
                <a:pt x="27" y="2"/>
              </a:lnTo>
              <a:lnTo>
                <a:pt x="28" y="2"/>
              </a:lnTo>
              <a:lnTo>
                <a:pt x="28" y="3"/>
              </a:lnTo>
              <a:lnTo>
                <a:pt x="27" y="4"/>
              </a:lnTo>
              <a:lnTo>
                <a:pt x="27" y="5"/>
              </a:lnTo>
              <a:lnTo>
                <a:pt x="26" y="6"/>
              </a:lnTo>
              <a:lnTo>
                <a:pt x="26" y="7"/>
              </a:lnTo>
              <a:lnTo>
                <a:pt x="25" y="8"/>
              </a:lnTo>
              <a:lnTo>
                <a:pt x="24" y="9"/>
              </a:lnTo>
              <a:lnTo>
                <a:pt x="23" y="10"/>
              </a:lnTo>
              <a:lnTo>
                <a:pt x="22" y="11"/>
              </a:lnTo>
              <a:lnTo>
                <a:pt x="21" y="12"/>
              </a:lnTo>
              <a:lnTo>
                <a:pt x="20" y="13"/>
              </a:lnTo>
              <a:lnTo>
                <a:pt x="19" y="14"/>
              </a:lnTo>
              <a:lnTo>
                <a:pt x="18" y="15"/>
              </a:lnTo>
              <a:lnTo>
                <a:pt x="17" y="16"/>
              </a:lnTo>
              <a:lnTo>
                <a:pt x="16" y="16"/>
              </a:lnTo>
              <a:lnTo>
                <a:pt x="15" y="16"/>
              </a:lnTo>
              <a:lnTo>
                <a:pt x="14" y="17"/>
              </a:lnTo>
              <a:lnTo>
                <a:pt x="13" y="17"/>
              </a:lnTo>
              <a:lnTo>
                <a:pt x="12" y="17"/>
              </a:lnTo>
              <a:lnTo>
                <a:pt x="11" y="18"/>
              </a:lnTo>
              <a:lnTo>
                <a:pt x="10" y="18"/>
              </a:lnTo>
              <a:lnTo>
                <a:pt x="8" y="19"/>
              </a:lnTo>
              <a:lnTo>
                <a:pt x="8" y="18"/>
              </a:lnTo>
              <a:lnTo>
                <a:pt x="7" y="17"/>
              </a:lnTo>
              <a:lnTo>
                <a:pt x="7" y="16"/>
              </a:lnTo>
              <a:lnTo>
                <a:pt x="6" y="14"/>
              </a:lnTo>
              <a:lnTo>
                <a:pt x="5" y="13"/>
              </a:lnTo>
              <a:lnTo>
                <a:pt x="4" y="11"/>
              </a:lnTo>
              <a:lnTo>
                <a:pt x="3" y="10"/>
              </a:lnTo>
              <a:lnTo>
                <a:pt x="3" y="9"/>
              </a:lnTo>
              <a:lnTo>
                <a:pt x="2" y="7"/>
              </a:lnTo>
              <a:lnTo>
                <a:pt x="1" y="6"/>
              </a:lnTo>
              <a:lnTo>
                <a:pt x="1" y="5"/>
              </a:lnTo>
              <a:lnTo>
                <a:pt x="0" y="4"/>
              </a:lnTo>
              <a:lnTo>
                <a:pt x="1" y="4"/>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629920</xdr:colOff>
      <xdr:row>11</xdr:row>
      <xdr:rowOff>85725</xdr:rowOff>
    </xdr:from>
    <xdr:to>
      <xdr:col>10</xdr:col>
      <xdr:colOff>335280</xdr:colOff>
      <xdr:row>12</xdr:row>
      <xdr:rowOff>104775</xdr:rowOff>
    </xdr:to>
    <xdr:sp>
      <xdr:nvSpPr>
        <xdr:cNvPr id="4903808" name="Freeform 255"/>
        <xdr:cNvSpPr/>
      </xdr:nvSpPr>
      <xdr:spPr>
        <a:xfrm>
          <a:off x="6715760" y="1936115"/>
          <a:ext cx="355600" cy="171450"/>
        </a:xfrm>
        <a:custGeom>
          <a:avLst/>
          <a:gdLst>
            <a:gd name="txL" fmla="*/ 0 w 35"/>
            <a:gd name="txT" fmla="*/ 0 h 20"/>
            <a:gd name="txR" fmla="*/ 35 w 35"/>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0" y="2147483647"/>
            </a:cxn>
            <a:cxn ang="0">
              <a:pos x="0" y="2147483647"/>
            </a:cxn>
          </a:cxnLst>
          <a:rect l="txL" t="txT" r="txR" b="txB"/>
          <a:pathLst>
            <a:path w="35" h="20">
              <a:moveTo>
                <a:pt x="0" y="2"/>
              </a:moveTo>
              <a:lnTo>
                <a:pt x="1" y="1"/>
              </a:lnTo>
              <a:lnTo>
                <a:pt x="2" y="1"/>
              </a:lnTo>
              <a:lnTo>
                <a:pt x="3" y="1"/>
              </a:lnTo>
              <a:lnTo>
                <a:pt x="4" y="1"/>
              </a:lnTo>
              <a:lnTo>
                <a:pt x="6" y="1"/>
              </a:lnTo>
              <a:lnTo>
                <a:pt x="7" y="1"/>
              </a:lnTo>
              <a:lnTo>
                <a:pt x="8" y="1"/>
              </a:lnTo>
              <a:lnTo>
                <a:pt x="10" y="1"/>
              </a:lnTo>
              <a:lnTo>
                <a:pt x="11" y="1"/>
              </a:lnTo>
              <a:lnTo>
                <a:pt x="12" y="1"/>
              </a:lnTo>
              <a:lnTo>
                <a:pt x="13" y="1"/>
              </a:lnTo>
              <a:lnTo>
                <a:pt x="14" y="1"/>
              </a:lnTo>
              <a:lnTo>
                <a:pt x="15" y="1"/>
              </a:lnTo>
              <a:lnTo>
                <a:pt x="17" y="1"/>
              </a:lnTo>
              <a:lnTo>
                <a:pt x="18" y="1"/>
              </a:lnTo>
              <a:lnTo>
                <a:pt x="19" y="0"/>
              </a:lnTo>
              <a:lnTo>
                <a:pt x="20" y="0"/>
              </a:lnTo>
              <a:lnTo>
                <a:pt x="21" y="0"/>
              </a:lnTo>
              <a:lnTo>
                <a:pt x="22" y="1"/>
              </a:lnTo>
              <a:lnTo>
                <a:pt x="23" y="1"/>
              </a:lnTo>
              <a:lnTo>
                <a:pt x="24" y="2"/>
              </a:lnTo>
              <a:lnTo>
                <a:pt x="27" y="3"/>
              </a:lnTo>
              <a:lnTo>
                <a:pt x="29" y="3"/>
              </a:lnTo>
              <a:lnTo>
                <a:pt x="31" y="4"/>
              </a:lnTo>
              <a:lnTo>
                <a:pt x="32" y="4"/>
              </a:lnTo>
              <a:lnTo>
                <a:pt x="34" y="5"/>
              </a:lnTo>
              <a:lnTo>
                <a:pt x="35" y="5"/>
              </a:lnTo>
              <a:lnTo>
                <a:pt x="34" y="7"/>
              </a:lnTo>
              <a:lnTo>
                <a:pt x="34" y="8"/>
              </a:lnTo>
              <a:lnTo>
                <a:pt x="33" y="10"/>
              </a:lnTo>
              <a:lnTo>
                <a:pt x="33" y="11"/>
              </a:lnTo>
              <a:lnTo>
                <a:pt x="32" y="13"/>
              </a:lnTo>
              <a:lnTo>
                <a:pt x="31" y="15"/>
              </a:lnTo>
              <a:lnTo>
                <a:pt x="30" y="16"/>
              </a:lnTo>
              <a:lnTo>
                <a:pt x="29" y="17"/>
              </a:lnTo>
              <a:lnTo>
                <a:pt x="28" y="18"/>
              </a:lnTo>
              <a:lnTo>
                <a:pt x="27" y="19"/>
              </a:lnTo>
              <a:lnTo>
                <a:pt x="26" y="20"/>
              </a:lnTo>
              <a:lnTo>
                <a:pt x="26" y="19"/>
              </a:lnTo>
              <a:lnTo>
                <a:pt x="26" y="18"/>
              </a:lnTo>
              <a:lnTo>
                <a:pt x="26" y="17"/>
              </a:lnTo>
              <a:lnTo>
                <a:pt x="27" y="16"/>
              </a:lnTo>
              <a:lnTo>
                <a:pt x="27" y="15"/>
              </a:lnTo>
              <a:lnTo>
                <a:pt x="28" y="13"/>
              </a:lnTo>
              <a:lnTo>
                <a:pt x="27" y="12"/>
              </a:lnTo>
              <a:lnTo>
                <a:pt x="26" y="12"/>
              </a:lnTo>
              <a:lnTo>
                <a:pt x="25" y="12"/>
              </a:lnTo>
              <a:lnTo>
                <a:pt x="24" y="12"/>
              </a:lnTo>
              <a:lnTo>
                <a:pt x="23" y="11"/>
              </a:lnTo>
              <a:lnTo>
                <a:pt x="22" y="11"/>
              </a:lnTo>
              <a:lnTo>
                <a:pt x="21" y="12"/>
              </a:lnTo>
              <a:lnTo>
                <a:pt x="20" y="13"/>
              </a:lnTo>
              <a:lnTo>
                <a:pt x="20" y="14"/>
              </a:lnTo>
              <a:lnTo>
                <a:pt x="20" y="15"/>
              </a:lnTo>
              <a:lnTo>
                <a:pt x="19" y="15"/>
              </a:lnTo>
              <a:lnTo>
                <a:pt x="18" y="16"/>
              </a:lnTo>
              <a:lnTo>
                <a:pt x="17" y="16"/>
              </a:lnTo>
              <a:lnTo>
                <a:pt x="16" y="16"/>
              </a:lnTo>
              <a:lnTo>
                <a:pt x="15" y="17"/>
              </a:lnTo>
              <a:lnTo>
                <a:pt x="14" y="17"/>
              </a:lnTo>
              <a:lnTo>
                <a:pt x="14" y="16"/>
              </a:lnTo>
              <a:lnTo>
                <a:pt x="13" y="14"/>
              </a:lnTo>
              <a:lnTo>
                <a:pt x="13" y="13"/>
              </a:lnTo>
              <a:lnTo>
                <a:pt x="12" y="14"/>
              </a:lnTo>
              <a:lnTo>
                <a:pt x="11" y="14"/>
              </a:lnTo>
              <a:lnTo>
                <a:pt x="10" y="14"/>
              </a:lnTo>
              <a:lnTo>
                <a:pt x="9" y="14"/>
              </a:lnTo>
              <a:lnTo>
                <a:pt x="8" y="14"/>
              </a:lnTo>
              <a:lnTo>
                <a:pt x="8" y="15"/>
              </a:lnTo>
              <a:lnTo>
                <a:pt x="8" y="17"/>
              </a:lnTo>
              <a:lnTo>
                <a:pt x="8" y="18"/>
              </a:lnTo>
              <a:lnTo>
                <a:pt x="6" y="18"/>
              </a:lnTo>
              <a:lnTo>
                <a:pt x="5" y="18"/>
              </a:lnTo>
              <a:lnTo>
                <a:pt x="4" y="18"/>
              </a:lnTo>
              <a:lnTo>
                <a:pt x="4" y="16"/>
              </a:lnTo>
              <a:lnTo>
                <a:pt x="3" y="15"/>
              </a:lnTo>
              <a:lnTo>
                <a:pt x="3" y="14"/>
              </a:lnTo>
              <a:lnTo>
                <a:pt x="3" y="13"/>
              </a:lnTo>
              <a:lnTo>
                <a:pt x="2" y="12"/>
              </a:lnTo>
              <a:lnTo>
                <a:pt x="1" y="12"/>
              </a:lnTo>
              <a:lnTo>
                <a:pt x="0" y="13"/>
              </a:lnTo>
              <a:lnTo>
                <a:pt x="0" y="11"/>
              </a:lnTo>
              <a:lnTo>
                <a:pt x="1" y="10"/>
              </a:lnTo>
              <a:lnTo>
                <a:pt x="2" y="9"/>
              </a:lnTo>
              <a:lnTo>
                <a:pt x="2" y="8"/>
              </a:lnTo>
              <a:lnTo>
                <a:pt x="3" y="7"/>
              </a:lnTo>
              <a:lnTo>
                <a:pt x="3" y="6"/>
              </a:lnTo>
              <a:lnTo>
                <a:pt x="2" y="5"/>
              </a:lnTo>
              <a:lnTo>
                <a:pt x="1" y="5"/>
              </a:lnTo>
              <a:lnTo>
                <a:pt x="0" y="5"/>
              </a:lnTo>
              <a:lnTo>
                <a:pt x="0" y="4"/>
              </a:lnTo>
              <a:lnTo>
                <a:pt x="0" y="2"/>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386080</xdr:colOff>
      <xdr:row>13</xdr:row>
      <xdr:rowOff>104775</xdr:rowOff>
    </xdr:from>
    <xdr:to>
      <xdr:col>9</xdr:col>
      <xdr:colOff>640080</xdr:colOff>
      <xdr:row>14</xdr:row>
      <xdr:rowOff>104775</xdr:rowOff>
    </xdr:to>
    <xdr:sp>
      <xdr:nvSpPr>
        <xdr:cNvPr id="4903809" name="Freeform 256"/>
        <xdr:cNvSpPr>
          <a:spLocks noEditPoints="1"/>
        </xdr:cNvSpPr>
      </xdr:nvSpPr>
      <xdr:spPr>
        <a:xfrm>
          <a:off x="6471920" y="2259965"/>
          <a:ext cx="254000" cy="152400"/>
        </a:xfrm>
        <a:custGeom>
          <a:avLst/>
          <a:gdLst>
            <a:gd name="txL" fmla="*/ 0 w 25"/>
            <a:gd name="txT" fmla="*/ 0 h 17"/>
            <a:gd name="txR" fmla="*/ 25 w 25"/>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0"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17">
              <a:moveTo>
                <a:pt x="2" y="1"/>
              </a:moveTo>
              <a:lnTo>
                <a:pt x="3" y="1"/>
              </a:lnTo>
              <a:lnTo>
                <a:pt x="4" y="1"/>
              </a:lnTo>
              <a:lnTo>
                <a:pt x="5" y="2"/>
              </a:lnTo>
              <a:lnTo>
                <a:pt x="6" y="2"/>
              </a:lnTo>
              <a:lnTo>
                <a:pt x="7" y="2"/>
              </a:lnTo>
              <a:lnTo>
                <a:pt x="8" y="2"/>
              </a:lnTo>
              <a:lnTo>
                <a:pt x="9" y="2"/>
              </a:lnTo>
              <a:lnTo>
                <a:pt x="10" y="2"/>
              </a:lnTo>
              <a:lnTo>
                <a:pt x="11" y="1"/>
              </a:lnTo>
              <a:lnTo>
                <a:pt x="12" y="2"/>
              </a:lnTo>
              <a:lnTo>
                <a:pt x="13" y="2"/>
              </a:lnTo>
              <a:lnTo>
                <a:pt x="14" y="2"/>
              </a:lnTo>
              <a:lnTo>
                <a:pt x="15" y="2"/>
              </a:lnTo>
              <a:lnTo>
                <a:pt x="16" y="4"/>
              </a:lnTo>
              <a:lnTo>
                <a:pt x="16" y="5"/>
              </a:lnTo>
              <a:lnTo>
                <a:pt x="16" y="6"/>
              </a:lnTo>
              <a:lnTo>
                <a:pt x="17" y="6"/>
              </a:lnTo>
              <a:lnTo>
                <a:pt x="18" y="6"/>
              </a:lnTo>
              <a:lnTo>
                <a:pt x="19" y="6"/>
              </a:lnTo>
              <a:lnTo>
                <a:pt x="20" y="7"/>
              </a:lnTo>
              <a:lnTo>
                <a:pt x="21" y="7"/>
              </a:lnTo>
              <a:lnTo>
                <a:pt x="20" y="8"/>
              </a:lnTo>
              <a:lnTo>
                <a:pt x="21" y="9"/>
              </a:lnTo>
              <a:lnTo>
                <a:pt x="22" y="10"/>
              </a:lnTo>
              <a:lnTo>
                <a:pt x="23" y="10"/>
              </a:lnTo>
              <a:lnTo>
                <a:pt x="25" y="9"/>
              </a:lnTo>
              <a:lnTo>
                <a:pt x="25" y="10"/>
              </a:lnTo>
              <a:lnTo>
                <a:pt x="25" y="12"/>
              </a:lnTo>
              <a:lnTo>
                <a:pt x="24" y="12"/>
              </a:lnTo>
              <a:lnTo>
                <a:pt x="23" y="12"/>
              </a:lnTo>
              <a:lnTo>
                <a:pt x="21" y="12"/>
              </a:lnTo>
              <a:lnTo>
                <a:pt x="20" y="13"/>
              </a:lnTo>
              <a:lnTo>
                <a:pt x="19" y="13"/>
              </a:lnTo>
              <a:lnTo>
                <a:pt x="18" y="13"/>
              </a:lnTo>
              <a:lnTo>
                <a:pt x="17" y="13"/>
              </a:lnTo>
              <a:lnTo>
                <a:pt x="16" y="13"/>
              </a:lnTo>
              <a:lnTo>
                <a:pt x="14" y="14"/>
              </a:lnTo>
              <a:lnTo>
                <a:pt x="13" y="14"/>
              </a:lnTo>
              <a:lnTo>
                <a:pt x="11" y="14"/>
              </a:lnTo>
              <a:lnTo>
                <a:pt x="10" y="14"/>
              </a:lnTo>
              <a:lnTo>
                <a:pt x="9" y="14"/>
              </a:lnTo>
              <a:lnTo>
                <a:pt x="8" y="15"/>
              </a:lnTo>
              <a:lnTo>
                <a:pt x="7" y="15"/>
              </a:lnTo>
              <a:lnTo>
                <a:pt x="6" y="15"/>
              </a:lnTo>
              <a:lnTo>
                <a:pt x="5" y="15"/>
              </a:lnTo>
              <a:lnTo>
                <a:pt x="5" y="16"/>
              </a:lnTo>
              <a:lnTo>
                <a:pt x="4" y="16"/>
              </a:lnTo>
              <a:lnTo>
                <a:pt x="3" y="16"/>
              </a:lnTo>
              <a:lnTo>
                <a:pt x="1" y="17"/>
              </a:lnTo>
              <a:lnTo>
                <a:pt x="1" y="16"/>
              </a:lnTo>
              <a:lnTo>
                <a:pt x="1" y="15"/>
              </a:lnTo>
              <a:lnTo>
                <a:pt x="1" y="14"/>
              </a:lnTo>
              <a:lnTo>
                <a:pt x="1" y="13"/>
              </a:lnTo>
              <a:lnTo>
                <a:pt x="0" y="12"/>
              </a:lnTo>
              <a:lnTo>
                <a:pt x="0" y="11"/>
              </a:lnTo>
              <a:lnTo>
                <a:pt x="0" y="10"/>
              </a:lnTo>
              <a:lnTo>
                <a:pt x="0" y="9"/>
              </a:lnTo>
              <a:lnTo>
                <a:pt x="1" y="8"/>
              </a:lnTo>
              <a:lnTo>
                <a:pt x="0" y="7"/>
              </a:lnTo>
              <a:lnTo>
                <a:pt x="1" y="6"/>
              </a:lnTo>
              <a:lnTo>
                <a:pt x="1" y="5"/>
              </a:lnTo>
              <a:lnTo>
                <a:pt x="1" y="4"/>
              </a:lnTo>
              <a:lnTo>
                <a:pt x="0" y="3"/>
              </a:lnTo>
              <a:lnTo>
                <a:pt x="0" y="2"/>
              </a:lnTo>
              <a:lnTo>
                <a:pt x="1" y="0"/>
              </a:lnTo>
              <a:lnTo>
                <a:pt x="2" y="1"/>
              </a:lnTo>
              <a:moveTo>
                <a:pt x="7" y="15"/>
              </a:moveTo>
              <a:lnTo>
                <a:pt x="7" y="15"/>
              </a:lnTo>
              <a:moveTo>
                <a:pt x="8" y="15"/>
              </a:moveTo>
              <a:lnTo>
                <a:pt x="8" y="15"/>
              </a:lnTo>
              <a:moveTo>
                <a:pt x="10" y="14"/>
              </a:moveTo>
              <a:lnTo>
                <a:pt x="9" y="14"/>
              </a:lnTo>
              <a:lnTo>
                <a:pt x="10" y="14"/>
              </a:lnTo>
              <a:moveTo>
                <a:pt x="5" y="16"/>
              </a:moveTo>
              <a:lnTo>
                <a:pt x="5" y="16"/>
              </a:lnTo>
              <a:lnTo>
                <a:pt x="4" y="16"/>
              </a:lnTo>
              <a:lnTo>
                <a:pt x="5" y="16"/>
              </a:lnTo>
              <a:moveTo>
                <a:pt x="11" y="14"/>
              </a:moveTo>
              <a:lnTo>
                <a:pt x="11" y="14"/>
              </a:lnTo>
              <a:lnTo>
                <a:pt x="12" y="14"/>
              </a:lnTo>
              <a:lnTo>
                <a:pt x="13" y="14"/>
              </a:lnTo>
              <a:lnTo>
                <a:pt x="14" y="14"/>
              </a:lnTo>
              <a:lnTo>
                <a:pt x="13" y="14"/>
              </a:lnTo>
              <a:lnTo>
                <a:pt x="11" y="14"/>
              </a:lnTo>
              <a:lnTo>
                <a:pt x="10" y="14"/>
              </a:lnTo>
              <a:lnTo>
                <a:pt x="11" y="14"/>
              </a:lnTo>
              <a:moveTo>
                <a:pt x="17" y="13"/>
              </a:moveTo>
              <a:lnTo>
                <a:pt x="18" y="13"/>
              </a:lnTo>
              <a:lnTo>
                <a:pt x="19" y="13"/>
              </a:lnTo>
              <a:lnTo>
                <a:pt x="18" y="13"/>
              </a:lnTo>
              <a:lnTo>
                <a:pt x="17" y="13"/>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396240</xdr:colOff>
      <xdr:row>13</xdr:row>
      <xdr:rowOff>142875</xdr:rowOff>
    </xdr:from>
    <xdr:to>
      <xdr:col>10</xdr:col>
      <xdr:colOff>152400</xdr:colOff>
      <xdr:row>15</xdr:row>
      <xdr:rowOff>0</xdr:rowOff>
    </xdr:to>
    <xdr:sp>
      <xdr:nvSpPr>
        <xdr:cNvPr id="4903810" name="Freeform 257"/>
        <xdr:cNvSpPr/>
      </xdr:nvSpPr>
      <xdr:spPr>
        <a:xfrm>
          <a:off x="6482080" y="2298065"/>
          <a:ext cx="406400" cy="161925"/>
        </a:xfrm>
        <a:custGeom>
          <a:avLst/>
          <a:gdLst>
            <a:gd name="txL" fmla="*/ 0 w 40"/>
            <a:gd name="txT" fmla="*/ 0 h 19"/>
            <a:gd name="txR" fmla="*/ 40 w 40"/>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40" h="19">
              <a:moveTo>
                <a:pt x="1" y="13"/>
              </a:moveTo>
              <a:lnTo>
                <a:pt x="1" y="13"/>
              </a:lnTo>
              <a:lnTo>
                <a:pt x="3" y="12"/>
              </a:lnTo>
              <a:lnTo>
                <a:pt x="4" y="12"/>
              </a:lnTo>
              <a:lnTo>
                <a:pt x="5" y="11"/>
              </a:lnTo>
              <a:lnTo>
                <a:pt x="6" y="11"/>
              </a:lnTo>
              <a:lnTo>
                <a:pt x="7" y="11"/>
              </a:lnTo>
              <a:lnTo>
                <a:pt x="8" y="10"/>
              </a:lnTo>
              <a:lnTo>
                <a:pt x="9" y="10"/>
              </a:lnTo>
              <a:lnTo>
                <a:pt x="10" y="10"/>
              </a:lnTo>
              <a:lnTo>
                <a:pt x="11" y="10"/>
              </a:lnTo>
              <a:lnTo>
                <a:pt x="12" y="10"/>
              </a:lnTo>
              <a:lnTo>
                <a:pt x="13" y="10"/>
              </a:lnTo>
              <a:lnTo>
                <a:pt x="15" y="9"/>
              </a:lnTo>
              <a:lnTo>
                <a:pt x="16" y="9"/>
              </a:lnTo>
              <a:lnTo>
                <a:pt x="17" y="9"/>
              </a:lnTo>
              <a:lnTo>
                <a:pt x="18" y="9"/>
              </a:lnTo>
              <a:lnTo>
                <a:pt x="19" y="9"/>
              </a:lnTo>
              <a:lnTo>
                <a:pt x="20" y="8"/>
              </a:lnTo>
              <a:lnTo>
                <a:pt x="22" y="8"/>
              </a:lnTo>
              <a:lnTo>
                <a:pt x="23" y="8"/>
              </a:lnTo>
              <a:lnTo>
                <a:pt x="24" y="8"/>
              </a:lnTo>
              <a:lnTo>
                <a:pt x="25" y="7"/>
              </a:lnTo>
              <a:lnTo>
                <a:pt x="26" y="7"/>
              </a:lnTo>
              <a:lnTo>
                <a:pt x="28" y="7"/>
              </a:lnTo>
              <a:lnTo>
                <a:pt x="29" y="7"/>
              </a:lnTo>
              <a:lnTo>
                <a:pt x="30" y="6"/>
              </a:lnTo>
              <a:lnTo>
                <a:pt x="31" y="6"/>
              </a:lnTo>
              <a:lnTo>
                <a:pt x="32" y="6"/>
              </a:lnTo>
              <a:lnTo>
                <a:pt x="33" y="5"/>
              </a:lnTo>
              <a:lnTo>
                <a:pt x="34" y="5"/>
              </a:lnTo>
              <a:lnTo>
                <a:pt x="35" y="4"/>
              </a:lnTo>
              <a:lnTo>
                <a:pt x="36" y="4"/>
              </a:lnTo>
              <a:lnTo>
                <a:pt x="37" y="3"/>
              </a:lnTo>
              <a:lnTo>
                <a:pt x="38" y="2"/>
              </a:lnTo>
              <a:lnTo>
                <a:pt x="39" y="1"/>
              </a:lnTo>
              <a:lnTo>
                <a:pt x="40" y="0"/>
              </a:lnTo>
              <a:lnTo>
                <a:pt x="40" y="1"/>
              </a:lnTo>
              <a:lnTo>
                <a:pt x="40" y="2"/>
              </a:lnTo>
              <a:lnTo>
                <a:pt x="40" y="3"/>
              </a:lnTo>
              <a:lnTo>
                <a:pt x="40" y="5"/>
              </a:lnTo>
              <a:lnTo>
                <a:pt x="39" y="6"/>
              </a:lnTo>
              <a:lnTo>
                <a:pt x="38" y="7"/>
              </a:lnTo>
              <a:lnTo>
                <a:pt x="38" y="8"/>
              </a:lnTo>
              <a:lnTo>
                <a:pt x="38" y="9"/>
              </a:lnTo>
              <a:lnTo>
                <a:pt x="39" y="11"/>
              </a:lnTo>
              <a:lnTo>
                <a:pt x="37" y="12"/>
              </a:lnTo>
              <a:lnTo>
                <a:pt x="36" y="12"/>
              </a:lnTo>
              <a:lnTo>
                <a:pt x="35" y="13"/>
              </a:lnTo>
              <a:lnTo>
                <a:pt x="34" y="13"/>
              </a:lnTo>
              <a:lnTo>
                <a:pt x="33" y="14"/>
              </a:lnTo>
              <a:lnTo>
                <a:pt x="32" y="14"/>
              </a:lnTo>
              <a:lnTo>
                <a:pt x="31" y="14"/>
              </a:lnTo>
              <a:lnTo>
                <a:pt x="30" y="14"/>
              </a:lnTo>
              <a:lnTo>
                <a:pt x="29" y="15"/>
              </a:lnTo>
              <a:lnTo>
                <a:pt x="28" y="15"/>
              </a:lnTo>
              <a:lnTo>
                <a:pt x="27" y="15"/>
              </a:lnTo>
              <a:lnTo>
                <a:pt x="26" y="15"/>
              </a:lnTo>
              <a:lnTo>
                <a:pt x="25" y="15"/>
              </a:lnTo>
              <a:lnTo>
                <a:pt x="24" y="16"/>
              </a:lnTo>
              <a:lnTo>
                <a:pt x="23" y="16"/>
              </a:lnTo>
              <a:lnTo>
                <a:pt x="22" y="16"/>
              </a:lnTo>
              <a:lnTo>
                <a:pt x="20" y="15"/>
              </a:lnTo>
              <a:lnTo>
                <a:pt x="19" y="15"/>
              </a:lnTo>
              <a:lnTo>
                <a:pt x="18" y="15"/>
              </a:lnTo>
              <a:lnTo>
                <a:pt x="17" y="15"/>
              </a:lnTo>
              <a:lnTo>
                <a:pt x="16" y="16"/>
              </a:lnTo>
              <a:lnTo>
                <a:pt x="15" y="16"/>
              </a:lnTo>
              <a:lnTo>
                <a:pt x="14" y="16"/>
              </a:lnTo>
              <a:lnTo>
                <a:pt x="13" y="17"/>
              </a:lnTo>
              <a:lnTo>
                <a:pt x="12" y="17"/>
              </a:lnTo>
              <a:lnTo>
                <a:pt x="11" y="17"/>
              </a:lnTo>
              <a:lnTo>
                <a:pt x="10" y="17"/>
              </a:lnTo>
              <a:lnTo>
                <a:pt x="9" y="18"/>
              </a:lnTo>
              <a:lnTo>
                <a:pt x="8" y="18"/>
              </a:lnTo>
              <a:lnTo>
                <a:pt x="6" y="18"/>
              </a:lnTo>
              <a:lnTo>
                <a:pt x="5" y="18"/>
              </a:lnTo>
              <a:lnTo>
                <a:pt x="5" y="19"/>
              </a:lnTo>
              <a:lnTo>
                <a:pt x="3" y="19"/>
              </a:lnTo>
              <a:lnTo>
                <a:pt x="2" y="18"/>
              </a:lnTo>
              <a:lnTo>
                <a:pt x="1" y="19"/>
              </a:lnTo>
              <a:lnTo>
                <a:pt x="1" y="18"/>
              </a:lnTo>
              <a:lnTo>
                <a:pt x="0" y="17"/>
              </a:lnTo>
              <a:lnTo>
                <a:pt x="0" y="16"/>
              </a:lnTo>
              <a:lnTo>
                <a:pt x="0" y="15"/>
              </a:lnTo>
              <a:lnTo>
                <a:pt x="0" y="13"/>
              </a:lnTo>
              <a:lnTo>
                <a:pt x="1"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182880</xdr:colOff>
      <xdr:row>14</xdr:row>
      <xdr:rowOff>9525</xdr:rowOff>
    </xdr:from>
    <xdr:to>
      <xdr:col>9</xdr:col>
      <xdr:colOff>335280</xdr:colOff>
      <xdr:row>15</xdr:row>
      <xdr:rowOff>123825</xdr:rowOff>
    </xdr:to>
    <xdr:sp>
      <xdr:nvSpPr>
        <xdr:cNvPr id="4903811" name="Freeform 258"/>
        <xdr:cNvSpPr/>
      </xdr:nvSpPr>
      <xdr:spPr>
        <a:xfrm>
          <a:off x="6268720" y="2317115"/>
          <a:ext cx="152400" cy="266700"/>
        </a:xfrm>
        <a:custGeom>
          <a:avLst/>
          <a:gdLst>
            <a:gd name="txL" fmla="*/ 0 w 15"/>
            <a:gd name="txT" fmla="*/ 0 h 29"/>
            <a:gd name="txR" fmla="*/ 15 w 15"/>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5" h="29">
              <a:moveTo>
                <a:pt x="1" y="14"/>
              </a:moveTo>
              <a:lnTo>
                <a:pt x="1" y="14"/>
              </a:lnTo>
              <a:lnTo>
                <a:pt x="2" y="14"/>
              </a:lnTo>
              <a:lnTo>
                <a:pt x="3" y="13"/>
              </a:lnTo>
              <a:lnTo>
                <a:pt x="4" y="12"/>
              </a:lnTo>
              <a:lnTo>
                <a:pt x="5" y="11"/>
              </a:lnTo>
              <a:lnTo>
                <a:pt x="4" y="10"/>
              </a:lnTo>
              <a:lnTo>
                <a:pt x="4" y="9"/>
              </a:lnTo>
              <a:lnTo>
                <a:pt x="3" y="8"/>
              </a:lnTo>
              <a:lnTo>
                <a:pt x="3" y="7"/>
              </a:lnTo>
              <a:lnTo>
                <a:pt x="2" y="5"/>
              </a:lnTo>
              <a:lnTo>
                <a:pt x="3" y="4"/>
              </a:lnTo>
              <a:lnTo>
                <a:pt x="4" y="4"/>
              </a:lnTo>
              <a:lnTo>
                <a:pt x="5" y="4"/>
              </a:lnTo>
              <a:lnTo>
                <a:pt x="6" y="3"/>
              </a:lnTo>
              <a:lnTo>
                <a:pt x="7" y="2"/>
              </a:lnTo>
              <a:lnTo>
                <a:pt x="8" y="2"/>
              </a:lnTo>
              <a:lnTo>
                <a:pt x="8" y="1"/>
              </a:lnTo>
              <a:lnTo>
                <a:pt x="9" y="1"/>
              </a:lnTo>
              <a:lnTo>
                <a:pt x="10" y="0"/>
              </a:lnTo>
              <a:lnTo>
                <a:pt x="10" y="1"/>
              </a:lnTo>
              <a:lnTo>
                <a:pt x="11" y="2"/>
              </a:lnTo>
              <a:lnTo>
                <a:pt x="12" y="3"/>
              </a:lnTo>
              <a:lnTo>
                <a:pt x="12" y="4"/>
              </a:lnTo>
              <a:lnTo>
                <a:pt x="13" y="5"/>
              </a:lnTo>
              <a:lnTo>
                <a:pt x="13" y="6"/>
              </a:lnTo>
              <a:lnTo>
                <a:pt x="14" y="7"/>
              </a:lnTo>
              <a:lnTo>
                <a:pt x="14" y="8"/>
              </a:lnTo>
              <a:lnTo>
                <a:pt x="14" y="9"/>
              </a:lnTo>
              <a:lnTo>
                <a:pt x="14" y="11"/>
              </a:lnTo>
              <a:lnTo>
                <a:pt x="15" y="12"/>
              </a:lnTo>
              <a:lnTo>
                <a:pt x="15" y="13"/>
              </a:lnTo>
              <a:lnTo>
                <a:pt x="15" y="14"/>
              </a:lnTo>
              <a:lnTo>
                <a:pt x="15" y="15"/>
              </a:lnTo>
              <a:lnTo>
                <a:pt x="15" y="16"/>
              </a:lnTo>
              <a:lnTo>
                <a:pt x="15" y="17"/>
              </a:lnTo>
              <a:lnTo>
                <a:pt x="14" y="19"/>
              </a:lnTo>
              <a:lnTo>
                <a:pt x="14" y="21"/>
              </a:lnTo>
              <a:lnTo>
                <a:pt x="14" y="23"/>
              </a:lnTo>
              <a:lnTo>
                <a:pt x="14" y="24"/>
              </a:lnTo>
              <a:lnTo>
                <a:pt x="14" y="25"/>
              </a:lnTo>
              <a:lnTo>
                <a:pt x="14" y="26"/>
              </a:lnTo>
              <a:lnTo>
                <a:pt x="14" y="28"/>
              </a:lnTo>
              <a:lnTo>
                <a:pt x="14" y="29"/>
              </a:lnTo>
              <a:lnTo>
                <a:pt x="13" y="29"/>
              </a:lnTo>
              <a:lnTo>
                <a:pt x="12" y="28"/>
              </a:lnTo>
              <a:lnTo>
                <a:pt x="12" y="27"/>
              </a:lnTo>
              <a:lnTo>
                <a:pt x="11" y="26"/>
              </a:lnTo>
              <a:lnTo>
                <a:pt x="10" y="25"/>
              </a:lnTo>
              <a:lnTo>
                <a:pt x="9" y="25"/>
              </a:lnTo>
              <a:lnTo>
                <a:pt x="8" y="24"/>
              </a:lnTo>
              <a:lnTo>
                <a:pt x="7" y="23"/>
              </a:lnTo>
              <a:lnTo>
                <a:pt x="6" y="23"/>
              </a:lnTo>
              <a:lnTo>
                <a:pt x="5" y="22"/>
              </a:lnTo>
              <a:lnTo>
                <a:pt x="5" y="21"/>
              </a:lnTo>
              <a:lnTo>
                <a:pt x="4" y="20"/>
              </a:lnTo>
              <a:lnTo>
                <a:pt x="4" y="19"/>
              </a:lnTo>
              <a:lnTo>
                <a:pt x="4" y="18"/>
              </a:lnTo>
              <a:lnTo>
                <a:pt x="3" y="17"/>
              </a:lnTo>
              <a:lnTo>
                <a:pt x="2" y="16"/>
              </a:lnTo>
              <a:lnTo>
                <a:pt x="1" y="15"/>
              </a:lnTo>
              <a:lnTo>
                <a:pt x="0" y="15"/>
              </a:lnTo>
              <a:lnTo>
                <a:pt x="1" y="1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497840</xdr:colOff>
      <xdr:row>13</xdr:row>
      <xdr:rowOff>66675</xdr:rowOff>
    </xdr:from>
    <xdr:to>
      <xdr:col>10</xdr:col>
      <xdr:colOff>152400</xdr:colOff>
      <xdr:row>14</xdr:row>
      <xdr:rowOff>57150</xdr:rowOff>
    </xdr:to>
    <xdr:sp>
      <xdr:nvSpPr>
        <xdr:cNvPr id="4903812" name="Freeform 259"/>
        <xdr:cNvSpPr/>
      </xdr:nvSpPr>
      <xdr:spPr>
        <a:xfrm>
          <a:off x="6583680" y="2221865"/>
          <a:ext cx="304800" cy="142875"/>
        </a:xfrm>
        <a:custGeom>
          <a:avLst/>
          <a:gdLst>
            <a:gd name="txL" fmla="*/ 0 w 30"/>
            <a:gd name="txT" fmla="*/ 0 h 16"/>
            <a:gd name="txR" fmla="*/ 30 w 30"/>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0" h="16">
              <a:moveTo>
                <a:pt x="1" y="5"/>
              </a:moveTo>
              <a:lnTo>
                <a:pt x="2" y="5"/>
              </a:lnTo>
              <a:lnTo>
                <a:pt x="3" y="4"/>
              </a:lnTo>
              <a:lnTo>
                <a:pt x="4" y="3"/>
              </a:lnTo>
              <a:lnTo>
                <a:pt x="5" y="2"/>
              </a:lnTo>
              <a:lnTo>
                <a:pt x="6" y="2"/>
              </a:lnTo>
              <a:lnTo>
                <a:pt x="7" y="2"/>
              </a:lnTo>
              <a:lnTo>
                <a:pt x="8" y="1"/>
              </a:lnTo>
              <a:lnTo>
                <a:pt x="9" y="1"/>
              </a:lnTo>
              <a:lnTo>
                <a:pt x="10" y="1"/>
              </a:lnTo>
              <a:lnTo>
                <a:pt x="11" y="0"/>
              </a:lnTo>
              <a:lnTo>
                <a:pt x="12" y="0"/>
              </a:lnTo>
              <a:lnTo>
                <a:pt x="13" y="0"/>
              </a:lnTo>
              <a:lnTo>
                <a:pt x="14" y="0"/>
              </a:lnTo>
              <a:lnTo>
                <a:pt x="15" y="1"/>
              </a:lnTo>
              <a:lnTo>
                <a:pt x="16" y="1"/>
              </a:lnTo>
              <a:lnTo>
                <a:pt x="17" y="1"/>
              </a:lnTo>
              <a:lnTo>
                <a:pt x="19" y="1"/>
              </a:lnTo>
              <a:lnTo>
                <a:pt x="20" y="1"/>
              </a:lnTo>
              <a:lnTo>
                <a:pt x="21" y="1"/>
              </a:lnTo>
              <a:lnTo>
                <a:pt x="22" y="1"/>
              </a:lnTo>
              <a:lnTo>
                <a:pt x="23" y="0"/>
              </a:lnTo>
              <a:lnTo>
                <a:pt x="25" y="0"/>
              </a:lnTo>
              <a:lnTo>
                <a:pt x="26" y="0"/>
              </a:lnTo>
              <a:lnTo>
                <a:pt x="26" y="1"/>
              </a:lnTo>
              <a:lnTo>
                <a:pt x="27" y="2"/>
              </a:lnTo>
              <a:lnTo>
                <a:pt x="28" y="2"/>
              </a:lnTo>
              <a:lnTo>
                <a:pt x="29" y="2"/>
              </a:lnTo>
              <a:lnTo>
                <a:pt x="30" y="3"/>
              </a:lnTo>
              <a:lnTo>
                <a:pt x="30" y="4"/>
              </a:lnTo>
              <a:lnTo>
                <a:pt x="30" y="5"/>
              </a:lnTo>
              <a:lnTo>
                <a:pt x="30" y="7"/>
              </a:lnTo>
              <a:lnTo>
                <a:pt x="30" y="8"/>
              </a:lnTo>
              <a:lnTo>
                <a:pt x="29" y="9"/>
              </a:lnTo>
              <a:lnTo>
                <a:pt x="28" y="10"/>
              </a:lnTo>
              <a:lnTo>
                <a:pt x="27" y="11"/>
              </a:lnTo>
              <a:lnTo>
                <a:pt x="26" y="12"/>
              </a:lnTo>
              <a:lnTo>
                <a:pt x="25" y="12"/>
              </a:lnTo>
              <a:lnTo>
                <a:pt x="24" y="13"/>
              </a:lnTo>
              <a:lnTo>
                <a:pt x="23" y="13"/>
              </a:lnTo>
              <a:lnTo>
                <a:pt x="22" y="14"/>
              </a:lnTo>
              <a:lnTo>
                <a:pt x="21" y="14"/>
              </a:lnTo>
              <a:lnTo>
                <a:pt x="20" y="14"/>
              </a:lnTo>
              <a:lnTo>
                <a:pt x="19" y="15"/>
              </a:lnTo>
              <a:lnTo>
                <a:pt x="18" y="15"/>
              </a:lnTo>
              <a:lnTo>
                <a:pt x="16" y="15"/>
              </a:lnTo>
              <a:lnTo>
                <a:pt x="15" y="15"/>
              </a:lnTo>
              <a:lnTo>
                <a:pt x="14" y="16"/>
              </a:lnTo>
              <a:lnTo>
                <a:pt x="14" y="14"/>
              </a:lnTo>
              <a:lnTo>
                <a:pt x="14" y="13"/>
              </a:lnTo>
              <a:lnTo>
                <a:pt x="12" y="14"/>
              </a:lnTo>
              <a:lnTo>
                <a:pt x="11" y="14"/>
              </a:lnTo>
              <a:lnTo>
                <a:pt x="10" y="13"/>
              </a:lnTo>
              <a:lnTo>
                <a:pt x="9" y="12"/>
              </a:lnTo>
              <a:lnTo>
                <a:pt x="10" y="11"/>
              </a:lnTo>
              <a:lnTo>
                <a:pt x="9" y="11"/>
              </a:lnTo>
              <a:lnTo>
                <a:pt x="8" y="10"/>
              </a:lnTo>
              <a:lnTo>
                <a:pt x="7" y="10"/>
              </a:lnTo>
              <a:lnTo>
                <a:pt x="6" y="10"/>
              </a:lnTo>
              <a:lnTo>
                <a:pt x="5" y="10"/>
              </a:lnTo>
              <a:lnTo>
                <a:pt x="5" y="9"/>
              </a:lnTo>
              <a:lnTo>
                <a:pt x="5" y="8"/>
              </a:lnTo>
              <a:lnTo>
                <a:pt x="4" y="6"/>
              </a:lnTo>
              <a:lnTo>
                <a:pt x="3" y="6"/>
              </a:lnTo>
              <a:lnTo>
                <a:pt x="2" y="6"/>
              </a:lnTo>
              <a:lnTo>
                <a:pt x="1" y="6"/>
              </a:lnTo>
              <a:lnTo>
                <a:pt x="0" y="5"/>
              </a:lnTo>
              <a:lnTo>
                <a:pt x="1"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40640</xdr:colOff>
      <xdr:row>12</xdr:row>
      <xdr:rowOff>28575</xdr:rowOff>
    </xdr:from>
    <xdr:to>
      <xdr:col>10</xdr:col>
      <xdr:colOff>264160</xdr:colOff>
      <xdr:row>14</xdr:row>
      <xdr:rowOff>28575</xdr:rowOff>
    </xdr:to>
    <xdr:sp>
      <xdr:nvSpPr>
        <xdr:cNvPr id="4903813" name="Freeform 260"/>
        <xdr:cNvSpPr>
          <a:spLocks noEditPoints="1"/>
        </xdr:cNvSpPr>
      </xdr:nvSpPr>
      <xdr:spPr>
        <a:xfrm>
          <a:off x="6776720" y="2031365"/>
          <a:ext cx="223520" cy="304800"/>
        </a:xfrm>
        <a:custGeom>
          <a:avLst/>
          <a:gdLst>
            <a:gd name="txL" fmla="*/ 0 w 22"/>
            <a:gd name="txT" fmla="*/ 0 h 35"/>
            <a:gd name="txR" fmla="*/ 22 w 22"/>
            <a:gd name="txB" fmla="*/ 35 h 35"/>
          </a:gdLst>
          <a:ahLst/>
          <a:cxnLst>
            <a:cxn ang="0">
              <a:pos x="0" y="2147483647"/>
            </a:cxn>
            <a:cxn ang="0">
              <a:pos x="0"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Lst>
          <a:rect l="txL" t="txT" r="txR" b="txB"/>
          <a:pathLst>
            <a:path w="22" h="35">
              <a:moveTo>
                <a:pt x="0" y="22"/>
              </a:moveTo>
              <a:lnTo>
                <a:pt x="0" y="21"/>
              </a:lnTo>
              <a:lnTo>
                <a:pt x="0" y="20"/>
              </a:lnTo>
              <a:lnTo>
                <a:pt x="0" y="19"/>
              </a:lnTo>
              <a:lnTo>
                <a:pt x="0" y="18"/>
              </a:lnTo>
              <a:lnTo>
                <a:pt x="0" y="17"/>
              </a:lnTo>
              <a:lnTo>
                <a:pt x="0" y="16"/>
              </a:lnTo>
              <a:lnTo>
                <a:pt x="1" y="14"/>
              </a:lnTo>
              <a:lnTo>
                <a:pt x="1" y="13"/>
              </a:lnTo>
              <a:lnTo>
                <a:pt x="1" y="12"/>
              </a:lnTo>
              <a:lnTo>
                <a:pt x="1" y="11"/>
              </a:lnTo>
              <a:lnTo>
                <a:pt x="2" y="10"/>
              </a:lnTo>
              <a:lnTo>
                <a:pt x="2" y="9"/>
              </a:lnTo>
              <a:lnTo>
                <a:pt x="2" y="8"/>
              </a:lnTo>
              <a:lnTo>
                <a:pt x="2" y="7"/>
              </a:lnTo>
              <a:lnTo>
                <a:pt x="2" y="6"/>
              </a:lnTo>
              <a:lnTo>
                <a:pt x="2" y="4"/>
              </a:lnTo>
              <a:lnTo>
                <a:pt x="2" y="3"/>
              </a:lnTo>
              <a:lnTo>
                <a:pt x="3" y="3"/>
              </a:lnTo>
              <a:lnTo>
                <a:pt x="4" y="3"/>
              </a:lnTo>
              <a:lnTo>
                <a:pt x="5" y="3"/>
              </a:lnTo>
              <a:lnTo>
                <a:pt x="6" y="3"/>
              </a:lnTo>
              <a:lnTo>
                <a:pt x="7" y="2"/>
              </a:lnTo>
              <a:lnTo>
                <a:pt x="7" y="3"/>
              </a:lnTo>
              <a:lnTo>
                <a:pt x="8" y="5"/>
              </a:lnTo>
              <a:lnTo>
                <a:pt x="8" y="6"/>
              </a:lnTo>
              <a:lnTo>
                <a:pt x="9" y="6"/>
              </a:lnTo>
              <a:lnTo>
                <a:pt x="10" y="5"/>
              </a:lnTo>
              <a:lnTo>
                <a:pt x="11" y="5"/>
              </a:lnTo>
              <a:lnTo>
                <a:pt x="12" y="5"/>
              </a:lnTo>
              <a:lnTo>
                <a:pt x="13" y="4"/>
              </a:lnTo>
              <a:lnTo>
                <a:pt x="14" y="4"/>
              </a:lnTo>
              <a:lnTo>
                <a:pt x="14" y="3"/>
              </a:lnTo>
              <a:lnTo>
                <a:pt x="14" y="2"/>
              </a:lnTo>
              <a:lnTo>
                <a:pt x="15" y="1"/>
              </a:lnTo>
              <a:lnTo>
                <a:pt x="16" y="0"/>
              </a:lnTo>
              <a:lnTo>
                <a:pt x="17" y="0"/>
              </a:lnTo>
              <a:lnTo>
                <a:pt x="18" y="1"/>
              </a:lnTo>
              <a:lnTo>
                <a:pt x="19" y="1"/>
              </a:lnTo>
              <a:lnTo>
                <a:pt x="20" y="1"/>
              </a:lnTo>
              <a:lnTo>
                <a:pt x="21" y="1"/>
              </a:lnTo>
              <a:lnTo>
                <a:pt x="22" y="2"/>
              </a:lnTo>
              <a:lnTo>
                <a:pt x="21" y="4"/>
              </a:lnTo>
              <a:lnTo>
                <a:pt x="21" y="5"/>
              </a:lnTo>
              <a:lnTo>
                <a:pt x="20" y="6"/>
              </a:lnTo>
              <a:lnTo>
                <a:pt x="20" y="7"/>
              </a:lnTo>
              <a:lnTo>
                <a:pt x="20" y="8"/>
              </a:lnTo>
              <a:lnTo>
                <a:pt x="20" y="9"/>
              </a:lnTo>
              <a:lnTo>
                <a:pt x="20" y="11"/>
              </a:lnTo>
              <a:lnTo>
                <a:pt x="20" y="12"/>
              </a:lnTo>
              <a:lnTo>
                <a:pt x="19" y="13"/>
              </a:lnTo>
              <a:lnTo>
                <a:pt x="19" y="14"/>
              </a:lnTo>
              <a:lnTo>
                <a:pt x="18" y="15"/>
              </a:lnTo>
              <a:lnTo>
                <a:pt x="18" y="16"/>
              </a:lnTo>
              <a:lnTo>
                <a:pt x="18" y="18"/>
              </a:lnTo>
              <a:lnTo>
                <a:pt x="17" y="19"/>
              </a:lnTo>
              <a:lnTo>
                <a:pt x="17" y="20"/>
              </a:lnTo>
              <a:lnTo>
                <a:pt x="18" y="22"/>
              </a:lnTo>
              <a:lnTo>
                <a:pt x="18" y="23"/>
              </a:lnTo>
              <a:lnTo>
                <a:pt x="19" y="24"/>
              </a:lnTo>
              <a:lnTo>
                <a:pt x="19" y="25"/>
              </a:lnTo>
              <a:lnTo>
                <a:pt x="18" y="25"/>
              </a:lnTo>
              <a:lnTo>
                <a:pt x="17" y="27"/>
              </a:lnTo>
              <a:lnTo>
                <a:pt x="16" y="28"/>
              </a:lnTo>
              <a:lnTo>
                <a:pt x="16" y="29"/>
              </a:lnTo>
              <a:lnTo>
                <a:pt x="15" y="30"/>
              </a:lnTo>
              <a:lnTo>
                <a:pt x="15" y="31"/>
              </a:lnTo>
              <a:lnTo>
                <a:pt x="14" y="32"/>
              </a:lnTo>
              <a:lnTo>
                <a:pt x="13" y="32"/>
              </a:lnTo>
              <a:lnTo>
                <a:pt x="13" y="33"/>
              </a:lnTo>
              <a:lnTo>
                <a:pt x="12" y="34"/>
              </a:lnTo>
              <a:lnTo>
                <a:pt x="11" y="35"/>
              </a:lnTo>
              <a:lnTo>
                <a:pt x="11" y="33"/>
              </a:lnTo>
              <a:lnTo>
                <a:pt x="11" y="32"/>
              </a:lnTo>
              <a:lnTo>
                <a:pt x="11" y="31"/>
              </a:lnTo>
              <a:lnTo>
                <a:pt x="11" y="30"/>
              </a:lnTo>
              <a:lnTo>
                <a:pt x="11" y="29"/>
              </a:lnTo>
              <a:lnTo>
                <a:pt x="11" y="27"/>
              </a:lnTo>
              <a:lnTo>
                <a:pt x="11" y="26"/>
              </a:lnTo>
              <a:lnTo>
                <a:pt x="11" y="25"/>
              </a:lnTo>
              <a:lnTo>
                <a:pt x="10" y="24"/>
              </a:lnTo>
              <a:lnTo>
                <a:pt x="9" y="24"/>
              </a:lnTo>
              <a:lnTo>
                <a:pt x="8" y="24"/>
              </a:lnTo>
              <a:lnTo>
                <a:pt x="7" y="23"/>
              </a:lnTo>
              <a:lnTo>
                <a:pt x="7" y="22"/>
              </a:lnTo>
              <a:lnTo>
                <a:pt x="6" y="22"/>
              </a:lnTo>
              <a:lnTo>
                <a:pt x="4" y="22"/>
              </a:lnTo>
              <a:lnTo>
                <a:pt x="3" y="23"/>
              </a:lnTo>
              <a:lnTo>
                <a:pt x="2" y="23"/>
              </a:lnTo>
              <a:lnTo>
                <a:pt x="1" y="23"/>
              </a:lnTo>
              <a:lnTo>
                <a:pt x="0" y="23"/>
              </a:lnTo>
              <a:lnTo>
                <a:pt x="0" y="22"/>
              </a:lnTo>
              <a:moveTo>
                <a:pt x="0" y="18"/>
              </a:moveTo>
              <a:lnTo>
                <a:pt x="0" y="18"/>
              </a:lnTo>
              <a:lnTo>
                <a:pt x="0" y="16"/>
              </a:lnTo>
              <a:lnTo>
                <a:pt x="0" y="17"/>
              </a:lnTo>
              <a:lnTo>
                <a:pt x="0" y="18"/>
              </a:lnTo>
              <a:lnTo>
                <a:pt x="0" y="19"/>
              </a:lnTo>
              <a:lnTo>
                <a:pt x="0" y="1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345440</xdr:colOff>
      <xdr:row>12</xdr:row>
      <xdr:rowOff>104775</xdr:rowOff>
    </xdr:from>
    <xdr:to>
      <xdr:col>9</xdr:col>
      <xdr:colOff>599440</xdr:colOff>
      <xdr:row>13</xdr:row>
      <xdr:rowOff>123825</xdr:rowOff>
    </xdr:to>
    <xdr:sp>
      <xdr:nvSpPr>
        <xdr:cNvPr id="4903814" name="Freeform 261"/>
        <xdr:cNvSpPr/>
      </xdr:nvSpPr>
      <xdr:spPr>
        <a:xfrm>
          <a:off x="6431280" y="2107565"/>
          <a:ext cx="254000" cy="171450"/>
        </a:xfrm>
        <a:custGeom>
          <a:avLst/>
          <a:gdLst>
            <a:gd name="txL" fmla="*/ 0 w 25"/>
            <a:gd name="txT" fmla="*/ 0 h 20"/>
            <a:gd name="txR" fmla="*/ 25 w 25"/>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5" h="20">
              <a:moveTo>
                <a:pt x="0" y="13"/>
              </a:moveTo>
              <a:lnTo>
                <a:pt x="1" y="12"/>
              </a:lnTo>
              <a:lnTo>
                <a:pt x="2" y="11"/>
              </a:lnTo>
              <a:lnTo>
                <a:pt x="3" y="10"/>
              </a:lnTo>
              <a:lnTo>
                <a:pt x="4" y="9"/>
              </a:lnTo>
              <a:lnTo>
                <a:pt x="5" y="8"/>
              </a:lnTo>
              <a:lnTo>
                <a:pt x="6" y="7"/>
              </a:lnTo>
              <a:lnTo>
                <a:pt x="7" y="6"/>
              </a:lnTo>
              <a:lnTo>
                <a:pt x="8" y="5"/>
              </a:lnTo>
              <a:lnTo>
                <a:pt x="8" y="4"/>
              </a:lnTo>
              <a:lnTo>
                <a:pt x="9" y="3"/>
              </a:lnTo>
              <a:lnTo>
                <a:pt x="9" y="2"/>
              </a:lnTo>
              <a:lnTo>
                <a:pt x="10" y="1"/>
              </a:lnTo>
              <a:lnTo>
                <a:pt x="10" y="0"/>
              </a:lnTo>
              <a:lnTo>
                <a:pt x="11" y="0"/>
              </a:lnTo>
              <a:lnTo>
                <a:pt x="13" y="0"/>
              </a:lnTo>
              <a:lnTo>
                <a:pt x="14" y="0"/>
              </a:lnTo>
              <a:lnTo>
                <a:pt x="16" y="0"/>
              </a:lnTo>
              <a:lnTo>
                <a:pt x="17" y="0"/>
              </a:lnTo>
              <a:lnTo>
                <a:pt x="18" y="0"/>
              </a:lnTo>
              <a:lnTo>
                <a:pt x="19" y="0"/>
              </a:lnTo>
              <a:lnTo>
                <a:pt x="20" y="0"/>
              </a:lnTo>
              <a:lnTo>
                <a:pt x="21" y="0"/>
              </a:lnTo>
              <a:lnTo>
                <a:pt x="22" y="0"/>
              </a:lnTo>
              <a:lnTo>
                <a:pt x="23" y="0"/>
              </a:lnTo>
              <a:lnTo>
                <a:pt x="24" y="0"/>
              </a:lnTo>
              <a:lnTo>
                <a:pt x="24" y="1"/>
              </a:lnTo>
              <a:lnTo>
                <a:pt x="25" y="2"/>
              </a:lnTo>
              <a:lnTo>
                <a:pt x="25" y="3"/>
              </a:lnTo>
              <a:lnTo>
                <a:pt x="25" y="5"/>
              </a:lnTo>
              <a:lnTo>
                <a:pt x="25" y="6"/>
              </a:lnTo>
              <a:lnTo>
                <a:pt x="24" y="7"/>
              </a:lnTo>
              <a:lnTo>
                <a:pt x="23" y="7"/>
              </a:lnTo>
              <a:lnTo>
                <a:pt x="22" y="8"/>
              </a:lnTo>
              <a:lnTo>
                <a:pt x="21" y="8"/>
              </a:lnTo>
              <a:lnTo>
                <a:pt x="20" y="9"/>
              </a:lnTo>
              <a:lnTo>
                <a:pt x="20" y="10"/>
              </a:lnTo>
              <a:lnTo>
                <a:pt x="19" y="9"/>
              </a:lnTo>
              <a:lnTo>
                <a:pt x="18" y="10"/>
              </a:lnTo>
              <a:lnTo>
                <a:pt x="19" y="11"/>
              </a:lnTo>
              <a:lnTo>
                <a:pt x="19" y="12"/>
              </a:lnTo>
              <a:lnTo>
                <a:pt x="18" y="13"/>
              </a:lnTo>
              <a:lnTo>
                <a:pt x="19" y="14"/>
              </a:lnTo>
              <a:lnTo>
                <a:pt x="19" y="15"/>
              </a:lnTo>
              <a:lnTo>
                <a:pt x="20" y="16"/>
              </a:lnTo>
              <a:lnTo>
                <a:pt x="19" y="17"/>
              </a:lnTo>
              <a:lnTo>
                <a:pt x="18" y="18"/>
              </a:lnTo>
              <a:lnTo>
                <a:pt x="17" y="19"/>
              </a:lnTo>
              <a:lnTo>
                <a:pt x="15" y="19"/>
              </a:lnTo>
              <a:lnTo>
                <a:pt x="14" y="20"/>
              </a:lnTo>
              <a:lnTo>
                <a:pt x="13" y="20"/>
              </a:lnTo>
              <a:lnTo>
                <a:pt x="12" y="20"/>
              </a:lnTo>
              <a:lnTo>
                <a:pt x="11" y="20"/>
              </a:lnTo>
              <a:lnTo>
                <a:pt x="10" y="20"/>
              </a:lnTo>
              <a:lnTo>
                <a:pt x="9" y="20"/>
              </a:lnTo>
              <a:lnTo>
                <a:pt x="8" y="19"/>
              </a:lnTo>
              <a:lnTo>
                <a:pt x="7" y="19"/>
              </a:lnTo>
              <a:lnTo>
                <a:pt x="5" y="18"/>
              </a:lnTo>
              <a:lnTo>
                <a:pt x="4" y="17"/>
              </a:lnTo>
              <a:lnTo>
                <a:pt x="3" y="17"/>
              </a:lnTo>
              <a:lnTo>
                <a:pt x="2" y="16"/>
              </a:lnTo>
              <a:lnTo>
                <a:pt x="1" y="15"/>
              </a:lnTo>
              <a:lnTo>
                <a:pt x="0" y="14"/>
              </a:lnTo>
              <a:lnTo>
                <a:pt x="0" y="13"/>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375920</xdr:colOff>
      <xdr:row>11</xdr:row>
      <xdr:rowOff>95250</xdr:rowOff>
    </xdr:from>
    <xdr:to>
      <xdr:col>10</xdr:col>
      <xdr:colOff>20320</xdr:colOff>
      <xdr:row>12</xdr:row>
      <xdr:rowOff>104775</xdr:rowOff>
    </xdr:to>
    <xdr:sp>
      <xdr:nvSpPr>
        <xdr:cNvPr id="4903815" name="Freeform 262"/>
        <xdr:cNvSpPr/>
      </xdr:nvSpPr>
      <xdr:spPr>
        <a:xfrm>
          <a:off x="6461760" y="1945640"/>
          <a:ext cx="294640" cy="161925"/>
        </a:xfrm>
        <a:custGeom>
          <a:avLst/>
          <a:gdLst>
            <a:gd name="txL" fmla="*/ 0 w 29"/>
            <a:gd name="txT" fmla="*/ 0 h 18"/>
            <a:gd name="txR" fmla="*/ 29 w 29"/>
            <a:gd name="txB" fmla="*/ 18 h 18"/>
          </a:gdLst>
          <a:ahLst/>
          <a:cxnLst>
            <a:cxn ang="0">
              <a:pos x="2147483647" y="2147483647"/>
            </a:cxn>
            <a:cxn ang="0">
              <a:pos x="2147483647" y="0"/>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18">
              <a:moveTo>
                <a:pt x="1" y="1"/>
              </a:moveTo>
              <a:lnTo>
                <a:pt x="2" y="1"/>
              </a:lnTo>
              <a:lnTo>
                <a:pt x="2" y="0"/>
              </a:lnTo>
              <a:lnTo>
                <a:pt x="3" y="0"/>
              </a:lnTo>
              <a:lnTo>
                <a:pt x="4" y="0"/>
              </a:lnTo>
              <a:lnTo>
                <a:pt x="5" y="1"/>
              </a:lnTo>
              <a:lnTo>
                <a:pt x="6" y="0"/>
              </a:lnTo>
              <a:lnTo>
                <a:pt x="7" y="0"/>
              </a:lnTo>
              <a:lnTo>
                <a:pt x="8" y="0"/>
              </a:lnTo>
              <a:lnTo>
                <a:pt x="10" y="0"/>
              </a:lnTo>
              <a:lnTo>
                <a:pt x="12" y="1"/>
              </a:lnTo>
              <a:lnTo>
                <a:pt x="13" y="1"/>
              </a:lnTo>
              <a:lnTo>
                <a:pt x="14" y="1"/>
              </a:lnTo>
              <a:lnTo>
                <a:pt x="15" y="1"/>
              </a:lnTo>
              <a:lnTo>
                <a:pt x="17" y="1"/>
              </a:lnTo>
              <a:lnTo>
                <a:pt x="18" y="1"/>
              </a:lnTo>
              <a:lnTo>
                <a:pt x="19" y="1"/>
              </a:lnTo>
              <a:lnTo>
                <a:pt x="20" y="1"/>
              </a:lnTo>
              <a:lnTo>
                <a:pt x="21" y="0"/>
              </a:lnTo>
              <a:lnTo>
                <a:pt x="22" y="1"/>
              </a:lnTo>
              <a:lnTo>
                <a:pt x="24" y="1"/>
              </a:lnTo>
              <a:lnTo>
                <a:pt x="25" y="1"/>
              </a:lnTo>
              <a:lnTo>
                <a:pt x="25" y="3"/>
              </a:lnTo>
              <a:lnTo>
                <a:pt x="25" y="4"/>
              </a:lnTo>
              <a:lnTo>
                <a:pt x="26" y="4"/>
              </a:lnTo>
              <a:lnTo>
                <a:pt x="27" y="4"/>
              </a:lnTo>
              <a:lnTo>
                <a:pt x="28" y="5"/>
              </a:lnTo>
              <a:lnTo>
                <a:pt x="28" y="6"/>
              </a:lnTo>
              <a:lnTo>
                <a:pt x="27" y="7"/>
              </a:lnTo>
              <a:lnTo>
                <a:pt x="27" y="8"/>
              </a:lnTo>
              <a:lnTo>
                <a:pt x="26" y="9"/>
              </a:lnTo>
              <a:lnTo>
                <a:pt x="25" y="10"/>
              </a:lnTo>
              <a:lnTo>
                <a:pt x="25" y="12"/>
              </a:lnTo>
              <a:lnTo>
                <a:pt x="26" y="11"/>
              </a:lnTo>
              <a:lnTo>
                <a:pt x="27" y="11"/>
              </a:lnTo>
              <a:lnTo>
                <a:pt x="28" y="12"/>
              </a:lnTo>
              <a:lnTo>
                <a:pt x="28" y="13"/>
              </a:lnTo>
              <a:lnTo>
                <a:pt x="28" y="14"/>
              </a:lnTo>
              <a:lnTo>
                <a:pt x="29" y="15"/>
              </a:lnTo>
              <a:lnTo>
                <a:pt x="29" y="17"/>
              </a:lnTo>
              <a:lnTo>
                <a:pt x="28" y="17"/>
              </a:lnTo>
              <a:lnTo>
                <a:pt x="26" y="17"/>
              </a:lnTo>
              <a:lnTo>
                <a:pt x="25" y="17"/>
              </a:lnTo>
              <a:lnTo>
                <a:pt x="23" y="17"/>
              </a:lnTo>
              <a:lnTo>
                <a:pt x="22" y="17"/>
              </a:lnTo>
              <a:lnTo>
                <a:pt x="21" y="18"/>
              </a:lnTo>
              <a:lnTo>
                <a:pt x="20" y="18"/>
              </a:lnTo>
              <a:lnTo>
                <a:pt x="19" y="18"/>
              </a:lnTo>
              <a:lnTo>
                <a:pt x="18" y="18"/>
              </a:lnTo>
              <a:lnTo>
                <a:pt x="17" y="18"/>
              </a:lnTo>
              <a:lnTo>
                <a:pt x="16" y="18"/>
              </a:lnTo>
              <a:lnTo>
                <a:pt x="15" y="18"/>
              </a:lnTo>
              <a:lnTo>
                <a:pt x="14" y="18"/>
              </a:lnTo>
              <a:lnTo>
                <a:pt x="13" y="18"/>
              </a:lnTo>
              <a:lnTo>
                <a:pt x="11" y="18"/>
              </a:lnTo>
              <a:lnTo>
                <a:pt x="10" y="18"/>
              </a:lnTo>
              <a:lnTo>
                <a:pt x="8" y="18"/>
              </a:lnTo>
              <a:lnTo>
                <a:pt x="8" y="16"/>
              </a:lnTo>
              <a:lnTo>
                <a:pt x="8" y="15"/>
              </a:lnTo>
              <a:lnTo>
                <a:pt x="8" y="14"/>
              </a:lnTo>
              <a:lnTo>
                <a:pt x="9" y="13"/>
              </a:lnTo>
              <a:lnTo>
                <a:pt x="8" y="12"/>
              </a:lnTo>
              <a:lnTo>
                <a:pt x="7" y="11"/>
              </a:lnTo>
              <a:lnTo>
                <a:pt x="7" y="10"/>
              </a:lnTo>
              <a:lnTo>
                <a:pt x="6" y="10"/>
              </a:lnTo>
              <a:lnTo>
                <a:pt x="5" y="9"/>
              </a:lnTo>
              <a:lnTo>
                <a:pt x="6" y="8"/>
              </a:lnTo>
              <a:lnTo>
                <a:pt x="5" y="7"/>
              </a:lnTo>
              <a:lnTo>
                <a:pt x="4" y="7"/>
              </a:lnTo>
              <a:lnTo>
                <a:pt x="3" y="7"/>
              </a:lnTo>
              <a:lnTo>
                <a:pt x="2" y="5"/>
              </a:lnTo>
              <a:lnTo>
                <a:pt x="1" y="3"/>
              </a:lnTo>
              <a:lnTo>
                <a:pt x="0" y="1"/>
              </a:lnTo>
              <a:lnTo>
                <a:pt x="1" y="1"/>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172720</xdr:colOff>
      <xdr:row>11</xdr:row>
      <xdr:rowOff>104775</xdr:rowOff>
    </xdr:from>
    <xdr:to>
      <xdr:col>9</xdr:col>
      <xdr:colOff>467360</xdr:colOff>
      <xdr:row>12</xdr:row>
      <xdr:rowOff>123825</xdr:rowOff>
    </xdr:to>
    <xdr:sp>
      <xdr:nvSpPr>
        <xdr:cNvPr id="4903816" name="Freeform 263"/>
        <xdr:cNvSpPr/>
      </xdr:nvSpPr>
      <xdr:spPr>
        <a:xfrm>
          <a:off x="6258560" y="1955165"/>
          <a:ext cx="294640" cy="171450"/>
        </a:xfrm>
        <a:custGeom>
          <a:avLst/>
          <a:gdLst>
            <a:gd name="txL" fmla="*/ 0 w 29"/>
            <a:gd name="txT" fmla="*/ 0 h 20"/>
            <a:gd name="txR" fmla="*/ 29 w 29"/>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9" h="20">
              <a:moveTo>
                <a:pt x="1" y="19"/>
              </a:moveTo>
              <a:lnTo>
                <a:pt x="2" y="18"/>
              </a:lnTo>
              <a:lnTo>
                <a:pt x="3" y="17"/>
              </a:lnTo>
              <a:lnTo>
                <a:pt x="2" y="16"/>
              </a:lnTo>
              <a:lnTo>
                <a:pt x="2" y="15"/>
              </a:lnTo>
              <a:lnTo>
                <a:pt x="3" y="14"/>
              </a:lnTo>
              <a:lnTo>
                <a:pt x="4" y="14"/>
              </a:lnTo>
              <a:lnTo>
                <a:pt x="4" y="13"/>
              </a:lnTo>
              <a:lnTo>
                <a:pt x="5" y="13"/>
              </a:lnTo>
              <a:lnTo>
                <a:pt x="6" y="13"/>
              </a:lnTo>
              <a:lnTo>
                <a:pt x="7" y="13"/>
              </a:lnTo>
              <a:lnTo>
                <a:pt x="8" y="13"/>
              </a:lnTo>
              <a:lnTo>
                <a:pt x="7" y="12"/>
              </a:lnTo>
              <a:lnTo>
                <a:pt x="7" y="11"/>
              </a:lnTo>
              <a:lnTo>
                <a:pt x="7" y="10"/>
              </a:lnTo>
              <a:lnTo>
                <a:pt x="7" y="9"/>
              </a:lnTo>
              <a:lnTo>
                <a:pt x="7" y="8"/>
              </a:lnTo>
              <a:lnTo>
                <a:pt x="8" y="6"/>
              </a:lnTo>
              <a:lnTo>
                <a:pt x="8" y="5"/>
              </a:lnTo>
              <a:lnTo>
                <a:pt x="8" y="4"/>
              </a:lnTo>
              <a:lnTo>
                <a:pt x="8" y="2"/>
              </a:lnTo>
              <a:lnTo>
                <a:pt x="9" y="1"/>
              </a:lnTo>
              <a:lnTo>
                <a:pt x="11" y="1"/>
              </a:lnTo>
              <a:lnTo>
                <a:pt x="12" y="1"/>
              </a:lnTo>
              <a:lnTo>
                <a:pt x="13" y="0"/>
              </a:lnTo>
              <a:lnTo>
                <a:pt x="14" y="0"/>
              </a:lnTo>
              <a:lnTo>
                <a:pt x="15" y="0"/>
              </a:lnTo>
              <a:lnTo>
                <a:pt x="16" y="0"/>
              </a:lnTo>
              <a:lnTo>
                <a:pt x="17" y="0"/>
              </a:lnTo>
              <a:lnTo>
                <a:pt x="18" y="0"/>
              </a:lnTo>
              <a:lnTo>
                <a:pt x="19" y="0"/>
              </a:lnTo>
              <a:lnTo>
                <a:pt x="20" y="0"/>
              </a:lnTo>
              <a:lnTo>
                <a:pt x="21" y="2"/>
              </a:lnTo>
              <a:lnTo>
                <a:pt x="22" y="4"/>
              </a:lnTo>
              <a:lnTo>
                <a:pt x="23" y="6"/>
              </a:lnTo>
              <a:lnTo>
                <a:pt x="24" y="6"/>
              </a:lnTo>
              <a:lnTo>
                <a:pt x="25" y="6"/>
              </a:lnTo>
              <a:lnTo>
                <a:pt x="26" y="7"/>
              </a:lnTo>
              <a:lnTo>
                <a:pt x="25" y="8"/>
              </a:lnTo>
              <a:lnTo>
                <a:pt x="26" y="9"/>
              </a:lnTo>
              <a:lnTo>
                <a:pt x="27" y="9"/>
              </a:lnTo>
              <a:lnTo>
                <a:pt x="27" y="10"/>
              </a:lnTo>
              <a:lnTo>
                <a:pt x="28" y="11"/>
              </a:lnTo>
              <a:lnTo>
                <a:pt x="29" y="12"/>
              </a:lnTo>
              <a:lnTo>
                <a:pt x="28" y="13"/>
              </a:lnTo>
              <a:lnTo>
                <a:pt x="28" y="14"/>
              </a:lnTo>
              <a:lnTo>
                <a:pt x="28" y="15"/>
              </a:lnTo>
              <a:lnTo>
                <a:pt x="28" y="17"/>
              </a:lnTo>
              <a:lnTo>
                <a:pt x="27" y="17"/>
              </a:lnTo>
              <a:lnTo>
                <a:pt x="26" y="17"/>
              </a:lnTo>
              <a:lnTo>
                <a:pt x="25" y="17"/>
              </a:lnTo>
              <a:lnTo>
                <a:pt x="24" y="17"/>
              </a:lnTo>
              <a:lnTo>
                <a:pt x="23" y="16"/>
              </a:lnTo>
              <a:lnTo>
                <a:pt x="22" y="16"/>
              </a:lnTo>
              <a:lnTo>
                <a:pt x="21" y="15"/>
              </a:lnTo>
              <a:lnTo>
                <a:pt x="20" y="15"/>
              </a:lnTo>
              <a:lnTo>
                <a:pt x="19" y="15"/>
              </a:lnTo>
              <a:lnTo>
                <a:pt x="18" y="16"/>
              </a:lnTo>
              <a:lnTo>
                <a:pt x="17" y="16"/>
              </a:lnTo>
              <a:lnTo>
                <a:pt x="16" y="17"/>
              </a:lnTo>
              <a:lnTo>
                <a:pt x="14" y="17"/>
              </a:lnTo>
              <a:lnTo>
                <a:pt x="13" y="18"/>
              </a:lnTo>
              <a:lnTo>
                <a:pt x="12" y="18"/>
              </a:lnTo>
              <a:lnTo>
                <a:pt x="11" y="19"/>
              </a:lnTo>
              <a:lnTo>
                <a:pt x="10" y="19"/>
              </a:lnTo>
              <a:lnTo>
                <a:pt x="9" y="19"/>
              </a:lnTo>
              <a:lnTo>
                <a:pt x="8" y="19"/>
              </a:lnTo>
              <a:lnTo>
                <a:pt x="7" y="20"/>
              </a:lnTo>
              <a:lnTo>
                <a:pt x="6" y="20"/>
              </a:lnTo>
              <a:lnTo>
                <a:pt x="5" y="20"/>
              </a:lnTo>
              <a:lnTo>
                <a:pt x="4" y="20"/>
              </a:lnTo>
              <a:lnTo>
                <a:pt x="2" y="20"/>
              </a:lnTo>
              <a:lnTo>
                <a:pt x="1" y="19"/>
              </a:lnTo>
              <a:lnTo>
                <a:pt x="0" y="19"/>
              </a:lnTo>
              <a:lnTo>
                <a:pt x="1" y="1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579120</xdr:colOff>
      <xdr:row>11</xdr:row>
      <xdr:rowOff>85725</xdr:rowOff>
    </xdr:from>
    <xdr:to>
      <xdr:col>6</xdr:col>
      <xdr:colOff>254000</xdr:colOff>
      <xdr:row>12</xdr:row>
      <xdr:rowOff>152400</xdr:rowOff>
    </xdr:to>
    <xdr:sp>
      <xdr:nvSpPr>
        <xdr:cNvPr id="4903817" name="Freeform 264"/>
        <xdr:cNvSpPr/>
      </xdr:nvSpPr>
      <xdr:spPr>
        <a:xfrm>
          <a:off x="4064000" y="1936115"/>
          <a:ext cx="325120" cy="219075"/>
        </a:xfrm>
        <a:custGeom>
          <a:avLst/>
          <a:gdLst>
            <a:gd name="txL" fmla="*/ 0 w 32"/>
            <a:gd name="txT" fmla="*/ 0 h 25"/>
            <a:gd name="txR" fmla="*/ 32 w 32"/>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25">
              <a:moveTo>
                <a:pt x="1" y="15"/>
              </a:moveTo>
              <a:lnTo>
                <a:pt x="2" y="14"/>
              </a:lnTo>
              <a:lnTo>
                <a:pt x="3" y="14"/>
              </a:lnTo>
              <a:lnTo>
                <a:pt x="3" y="13"/>
              </a:lnTo>
              <a:lnTo>
                <a:pt x="4" y="13"/>
              </a:lnTo>
              <a:lnTo>
                <a:pt x="6" y="13"/>
              </a:lnTo>
              <a:lnTo>
                <a:pt x="7" y="13"/>
              </a:lnTo>
              <a:lnTo>
                <a:pt x="8" y="13"/>
              </a:lnTo>
              <a:lnTo>
                <a:pt x="9" y="14"/>
              </a:lnTo>
              <a:lnTo>
                <a:pt x="10" y="14"/>
              </a:lnTo>
              <a:lnTo>
                <a:pt x="11" y="14"/>
              </a:lnTo>
              <a:lnTo>
                <a:pt x="13" y="13"/>
              </a:lnTo>
              <a:lnTo>
                <a:pt x="14" y="11"/>
              </a:lnTo>
              <a:lnTo>
                <a:pt x="15" y="10"/>
              </a:lnTo>
              <a:lnTo>
                <a:pt x="15" y="9"/>
              </a:lnTo>
              <a:lnTo>
                <a:pt x="16" y="8"/>
              </a:lnTo>
              <a:lnTo>
                <a:pt x="16" y="7"/>
              </a:lnTo>
              <a:lnTo>
                <a:pt x="15" y="6"/>
              </a:lnTo>
              <a:lnTo>
                <a:pt x="16" y="5"/>
              </a:lnTo>
              <a:lnTo>
                <a:pt x="15" y="4"/>
              </a:lnTo>
              <a:lnTo>
                <a:pt x="16" y="3"/>
              </a:lnTo>
              <a:lnTo>
                <a:pt x="17" y="2"/>
              </a:lnTo>
              <a:lnTo>
                <a:pt x="17" y="1"/>
              </a:lnTo>
              <a:lnTo>
                <a:pt x="18" y="1"/>
              </a:lnTo>
              <a:lnTo>
                <a:pt x="19" y="1"/>
              </a:lnTo>
              <a:lnTo>
                <a:pt x="20" y="1"/>
              </a:lnTo>
              <a:lnTo>
                <a:pt x="22" y="0"/>
              </a:lnTo>
              <a:lnTo>
                <a:pt x="23" y="0"/>
              </a:lnTo>
              <a:lnTo>
                <a:pt x="24" y="1"/>
              </a:lnTo>
              <a:lnTo>
                <a:pt x="25" y="2"/>
              </a:lnTo>
              <a:lnTo>
                <a:pt x="25" y="3"/>
              </a:lnTo>
              <a:lnTo>
                <a:pt x="26" y="4"/>
              </a:lnTo>
              <a:lnTo>
                <a:pt x="26" y="5"/>
              </a:lnTo>
              <a:lnTo>
                <a:pt x="27" y="6"/>
              </a:lnTo>
              <a:lnTo>
                <a:pt x="27" y="7"/>
              </a:lnTo>
              <a:lnTo>
                <a:pt x="27" y="8"/>
              </a:lnTo>
              <a:lnTo>
                <a:pt x="28" y="9"/>
              </a:lnTo>
              <a:lnTo>
                <a:pt x="28" y="10"/>
              </a:lnTo>
              <a:lnTo>
                <a:pt x="29" y="11"/>
              </a:lnTo>
              <a:lnTo>
                <a:pt x="29" y="12"/>
              </a:lnTo>
              <a:lnTo>
                <a:pt x="30" y="14"/>
              </a:lnTo>
              <a:lnTo>
                <a:pt x="30" y="15"/>
              </a:lnTo>
              <a:lnTo>
                <a:pt x="31" y="16"/>
              </a:lnTo>
              <a:lnTo>
                <a:pt x="31" y="17"/>
              </a:lnTo>
              <a:lnTo>
                <a:pt x="31" y="18"/>
              </a:lnTo>
              <a:lnTo>
                <a:pt x="32" y="19"/>
              </a:lnTo>
              <a:lnTo>
                <a:pt x="32" y="21"/>
              </a:lnTo>
              <a:lnTo>
                <a:pt x="32" y="22"/>
              </a:lnTo>
              <a:lnTo>
                <a:pt x="30" y="22"/>
              </a:lnTo>
              <a:lnTo>
                <a:pt x="29" y="22"/>
              </a:lnTo>
              <a:lnTo>
                <a:pt x="28" y="23"/>
              </a:lnTo>
              <a:lnTo>
                <a:pt x="27" y="23"/>
              </a:lnTo>
              <a:lnTo>
                <a:pt x="26" y="23"/>
              </a:lnTo>
              <a:lnTo>
                <a:pt x="25" y="23"/>
              </a:lnTo>
              <a:lnTo>
                <a:pt x="25" y="22"/>
              </a:lnTo>
              <a:lnTo>
                <a:pt x="25" y="21"/>
              </a:lnTo>
              <a:lnTo>
                <a:pt x="25" y="20"/>
              </a:lnTo>
              <a:lnTo>
                <a:pt x="23" y="19"/>
              </a:lnTo>
              <a:lnTo>
                <a:pt x="22" y="19"/>
              </a:lnTo>
              <a:lnTo>
                <a:pt x="21" y="20"/>
              </a:lnTo>
              <a:lnTo>
                <a:pt x="21" y="21"/>
              </a:lnTo>
              <a:lnTo>
                <a:pt x="20" y="21"/>
              </a:lnTo>
              <a:lnTo>
                <a:pt x="20" y="22"/>
              </a:lnTo>
              <a:lnTo>
                <a:pt x="21" y="23"/>
              </a:lnTo>
              <a:lnTo>
                <a:pt x="20" y="24"/>
              </a:lnTo>
              <a:lnTo>
                <a:pt x="18" y="24"/>
              </a:lnTo>
              <a:lnTo>
                <a:pt x="17" y="25"/>
              </a:lnTo>
              <a:lnTo>
                <a:pt x="16" y="25"/>
              </a:lnTo>
              <a:lnTo>
                <a:pt x="15" y="25"/>
              </a:lnTo>
              <a:lnTo>
                <a:pt x="15" y="24"/>
              </a:lnTo>
              <a:lnTo>
                <a:pt x="14" y="23"/>
              </a:lnTo>
              <a:lnTo>
                <a:pt x="14" y="22"/>
              </a:lnTo>
              <a:lnTo>
                <a:pt x="13" y="21"/>
              </a:lnTo>
              <a:lnTo>
                <a:pt x="12" y="21"/>
              </a:lnTo>
              <a:lnTo>
                <a:pt x="11" y="20"/>
              </a:lnTo>
              <a:lnTo>
                <a:pt x="10" y="20"/>
              </a:lnTo>
              <a:lnTo>
                <a:pt x="9" y="20"/>
              </a:lnTo>
              <a:lnTo>
                <a:pt x="8" y="20"/>
              </a:lnTo>
              <a:lnTo>
                <a:pt x="7" y="21"/>
              </a:lnTo>
              <a:lnTo>
                <a:pt x="6" y="22"/>
              </a:lnTo>
              <a:lnTo>
                <a:pt x="5" y="22"/>
              </a:lnTo>
              <a:lnTo>
                <a:pt x="4" y="21"/>
              </a:lnTo>
              <a:lnTo>
                <a:pt x="3" y="20"/>
              </a:lnTo>
              <a:lnTo>
                <a:pt x="3" y="19"/>
              </a:lnTo>
              <a:lnTo>
                <a:pt x="3" y="18"/>
              </a:lnTo>
              <a:lnTo>
                <a:pt x="2" y="17"/>
              </a:lnTo>
              <a:lnTo>
                <a:pt x="1" y="16"/>
              </a:lnTo>
              <a:lnTo>
                <a:pt x="0" y="15"/>
              </a:lnTo>
              <a:lnTo>
                <a:pt x="1" y="1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518160</xdr:colOff>
      <xdr:row>8</xdr:row>
      <xdr:rowOff>133350</xdr:rowOff>
    </xdr:from>
    <xdr:to>
      <xdr:col>6</xdr:col>
      <xdr:colOff>436880</xdr:colOff>
      <xdr:row>12</xdr:row>
      <xdr:rowOff>76200</xdr:rowOff>
    </xdr:to>
    <xdr:sp>
      <xdr:nvSpPr>
        <xdr:cNvPr id="4903818" name="Freeform 265"/>
        <xdr:cNvSpPr/>
      </xdr:nvSpPr>
      <xdr:spPr>
        <a:xfrm>
          <a:off x="4003040" y="1526540"/>
          <a:ext cx="568960" cy="552450"/>
        </a:xfrm>
        <a:custGeom>
          <a:avLst/>
          <a:gdLst>
            <a:gd name="txL" fmla="*/ 0 w 56"/>
            <a:gd name="txT" fmla="*/ 0 h 61"/>
            <a:gd name="txR" fmla="*/ 56 w 56"/>
            <a:gd name="txB" fmla="*/ 61 h 61"/>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56" h="61">
              <a:moveTo>
                <a:pt x="1" y="10"/>
              </a:moveTo>
              <a:lnTo>
                <a:pt x="1" y="10"/>
              </a:lnTo>
              <a:lnTo>
                <a:pt x="2" y="9"/>
              </a:lnTo>
              <a:lnTo>
                <a:pt x="3" y="8"/>
              </a:lnTo>
              <a:lnTo>
                <a:pt x="4" y="7"/>
              </a:lnTo>
              <a:lnTo>
                <a:pt x="6" y="6"/>
              </a:lnTo>
              <a:lnTo>
                <a:pt x="7" y="5"/>
              </a:lnTo>
              <a:lnTo>
                <a:pt x="8" y="5"/>
              </a:lnTo>
              <a:lnTo>
                <a:pt x="10" y="4"/>
              </a:lnTo>
              <a:lnTo>
                <a:pt x="11" y="4"/>
              </a:lnTo>
              <a:lnTo>
                <a:pt x="12" y="4"/>
              </a:lnTo>
              <a:lnTo>
                <a:pt x="13" y="3"/>
              </a:lnTo>
              <a:lnTo>
                <a:pt x="14" y="2"/>
              </a:lnTo>
              <a:lnTo>
                <a:pt x="15" y="1"/>
              </a:lnTo>
              <a:lnTo>
                <a:pt x="15" y="0"/>
              </a:lnTo>
              <a:lnTo>
                <a:pt x="17" y="0"/>
              </a:lnTo>
              <a:lnTo>
                <a:pt x="18" y="1"/>
              </a:lnTo>
              <a:lnTo>
                <a:pt x="19" y="1"/>
              </a:lnTo>
              <a:lnTo>
                <a:pt x="20" y="2"/>
              </a:lnTo>
              <a:lnTo>
                <a:pt x="22" y="2"/>
              </a:lnTo>
              <a:lnTo>
                <a:pt x="23" y="3"/>
              </a:lnTo>
              <a:lnTo>
                <a:pt x="24" y="3"/>
              </a:lnTo>
              <a:lnTo>
                <a:pt x="25" y="4"/>
              </a:lnTo>
              <a:lnTo>
                <a:pt x="26" y="4"/>
              </a:lnTo>
              <a:lnTo>
                <a:pt x="28" y="5"/>
              </a:lnTo>
              <a:lnTo>
                <a:pt x="29" y="6"/>
              </a:lnTo>
              <a:lnTo>
                <a:pt x="28" y="8"/>
              </a:lnTo>
              <a:lnTo>
                <a:pt x="28" y="10"/>
              </a:lnTo>
              <a:lnTo>
                <a:pt x="28" y="11"/>
              </a:lnTo>
              <a:lnTo>
                <a:pt x="29" y="12"/>
              </a:lnTo>
              <a:lnTo>
                <a:pt x="29" y="14"/>
              </a:lnTo>
              <a:lnTo>
                <a:pt x="30" y="15"/>
              </a:lnTo>
              <a:lnTo>
                <a:pt x="31" y="16"/>
              </a:lnTo>
              <a:lnTo>
                <a:pt x="32" y="17"/>
              </a:lnTo>
              <a:lnTo>
                <a:pt x="33" y="18"/>
              </a:lnTo>
              <a:lnTo>
                <a:pt x="33" y="19"/>
              </a:lnTo>
              <a:lnTo>
                <a:pt x="34" y="20"/>
              </a:lnTo>
              <a:lnTo>
                <a:pt x="35" y="21"/>
              </a:lnTo>
              <a:lnTo>
                <a:pt x="36" y="22"/>
              </a:lnTo>
              <a:lnTo>
                <a:pt x="37" y="23"/>
              </a:lnTo>
              <a:lnTo>
                <a:pt x="38" y="24"/>
              </a:lnTo>
              <a:lnTo>
                <a:pt x="38" y="25"/>
              </a:lnTo>
              <a:lnTo>
                <a:pt x="39" y="26"/>
              </a:lnTo>
              <a:lnTo>
                <a:pt x="40" y="27"/>
              </a:lnTo>
              <a:lnTo>
                <a:pt x="41" y="28"/>
              </a:lnTo>
              <a:lnTo>
                <a:pt x="41" y="29"/>
              </a:lnTo>
              <a:lnTo>
                <a:pt x="42" y="30"/>
              </a:lnTo>
              <a:lnTo>
                <a:pt x="43" y="31"/>
              </a:lnTo>
              <a:lnTo>
                <a:pt x="44" y="32"/>
              </a:lnTo>
              <a:lnTo>
                <a:pt x="44" y="33"/>
              </a:lnTo>
              <a:lnTo>
                <a:pt x="45" y="34"/>
              </a:lnTo>
              <a:lnTo>
                <a:pt x="46" y="35"/>
              </a:lnTo>
              <a:lnTo>
                <a:pt x="47" y="36"/>
              </a:lnTo>
              <a:lnTo>
                <a:pt x="47" y="37"/>
              </a:lnTo>
              <a:lnTo>
                <a:pt x="48" y="38"/>
              </a:lnTo>
              <a:lnTo>
                <a:pt x="49" y="39"/>
              </a:lnTo>
              <a:lnTo>
                <a:pt x="49" y="40"/>
              </a:lnTo>
              <a:lnTo>
                <a:pt x="50" y="41"/>
              </a:lnTo>
              <a:lnTo>
                <a:pt x="51" y="41"/>
              </a:lnTo>
              <a:lnTo>
                <a:pt x="52" y="42"/>
              </a:lnTo>
              <a:lnTo>
                <a:pt x="53" y="43"/>
              </a:lnTo>
              <a:lnTo>
                <a:pt x="53" y="44"/>
              </a:lnTo>
              <a:lnTo>
                <a:pt x="54" y="45"/>
              </a:lnTo>
              <a:lnTo>
                <a:pt x="55" y="46"/>
              </a:lnTo>
              <a:lnTo>
                <a:pt x="55" y="47"/>
              </a:lnTo>
              <a:lnTo>
                <a:pt x="56" y="48"/>
              </a:lnTo>
              <a:lnTo>
                <a:pt x="55" y="49"/>
              </a:lnTo>
              <a:lnTo>
                <a:pt x="56" y="50"/>
              </a:lnTo>
              <a:lnTo>
                <a:pt x="56" y="51"/>
              </a:lnTo>
              <a:lnTo>
                <a:pt x="55" y="52"/>
              </a:lnTo>
              <a:lnTo>
                <a:pt x="55" y="51"/>
              </a:lnTo>
              <a:lnTo>
                <a:pt x="54" y="50"/>
              </a:lnTo>
              <a:lnTo>
                <a:pt x="52" y="51"/>
              </a:lnTo>
              <a:lnTo>
                <a:pt x="51" y="52"/>
              </a:lnTo>
              <a:lnTo>
                <a:pt x="50" y="53"/>
              </a:lnTo>
              <a:lnTo>
                <a:pt x="50" y="52"/>
              </a:lnTo>
              <a:lnTo>
                <a:pt x="48" y="53"/>
              </a:lnTo>
              <a:lnTo>
                <a:pt x="47" y="53"/>
              </a:lnTo>
              <a:lnTo>
                <a:pt x="46" y="54"/>
              </a:lnTo>
              <a:lnTo>
                <a:pt x="44" y="54"/>
              </a:lnTo>
              <a:lnTo>
                <a:pt x="43" y="54"/>
              </a:lnTo>
              <a:lnTo>
                <a:pt x="42" y="54"/>
              </a:lnTo>
              <a:lnTo>
                <a:pt x="41" y="54"/>
              </a:lnTo>
              <a:lnTo>
                <a:pt x="41" y="56"/>
              </a:lnTo>
              <a:lnTo>
                <a:pt x="41" y="58"/>
              </a:lnTo>
              <a:lnTo>
                <a:pt x="41" y="59"/>
              </a:lnTo>
              <a:lnTo>
                <a:pt x="41" y="60"/>
              </a:lnTo>
              <a:lnTo>
                <a:pt x="41" y="61"/>
              </a:lnTo>
              <a:lnTo>
                <a:pt x="40" y="61"/>
              </a:lnTo>
              <a:lnTo>
                <a:pt x="38" y="61"/>
              </a:lnTo>
              <a:lnTo>
                <a:pt x="37" y="61"/>
              </a:lnTo>
              <a:lnTo>
                <a:pt x="36" y="60"/>
              </a:lnTo>
              <a:lnTo>
                <a:pt x="36" y="59"/>
              </a:lnTo>
              <a:lnTo>
                <a:pt x="35" y="57"/>
              </a:lnTo>
              <a:lnTo>
                <a:pt x="35" y="56"/>
              </a:lnTo>
              <a:lnTo>
                <a:pt x="34" y="55"/>
              </a:lnTo>
              <a:lnTo>
                <a:pt x="34" y="54"/>
              </a:lnTo>
              <a:lnTo>
                <a:pt x="33" y="53"/>
              </a:lnTo>
              <a:lnTo>
                <a:pt x="33" y="52"/>
              </a:lnTo>
              <a:lnTo>
                <a:pt x="33" y="51"/>
              </a:lnTo>
              <a:lnTo>
                <a:pt x="32" y="50"/>
              </a:lnTo>
              <a:lnTo>
                <a:pt x="32" y="49"/>
              </a:lnTo>
              <a:lnTo>
                <a:pt x="31" y="48"/>
              </a:lnTo>
              <a:lnTo>
                <a:pt x="31" y="47"/>
              </a:lnTo>
              <a:lnTo>
                <a:pt x="30" y="46"/>
              </a:lnTo>
              <a:lnTo>
                <a:pt x="29" y="45"/>
              </a:lnTo>
              <a:lnTo>
                <a:pt x="29" y="44"/>
              </a:lnTo>
              <a:lnTo>
                <a:pt x="29" y="43"/>
              </a:lnTo>
              <a:lnTo>
                <a:pt x="28" y="42"/>
              </a:lnTo>
              <a:lnTo>
                <a:pt x="28" y="41"/>
              </a:lnTo>
              <a:lnTo>
                <a:pt x="27" y="40"/>
              </a:lnTo>
              <a:lnTo>
                <a:pt x="27" y="39"/>
              </a:lnTo>
              <a:lnTo>
                <a:pt x="26" y="38"/>
              </a:lnTo>
              <a:lnTo>
                <a:pt x="26" y="37"/>
              </a:lnTo>
              <a:lnTo>
                <a:pt x="26" y="35"/>
              </a:lnTo>
              <a:lnTo>
                <a:pt x="25" y="34"/>
              </a:lnTo>
              <a:lnTo>
                <a:pt x="24" y="33"/>
              </a:lnTo>
              <a:lnTo>
                <a:pt x="24" y="32"/>
              </a:lnTo>
              <a:lnTo>
                <a:pt x="23" y="31"/>
              </a:lnTo>
              <a:lnTo>
                <a:pt x="22" y="31"/>
              </a:lnTo>
              <a:lnTo>
                <a:pt x="21" y="30"/>
              </a:lnTo>
              <a:lnTo>
                <a:pt x="20" y="29"/>
              </a:lnTo>
              <a:lnTo>
                <a:pt x="20" y="28"/>
              </a:lnTo>
              <a:lnTo>
                <a:pt x="19" y="27"/>
              </a:lnTo>
              <a:lnTo>
                <a:pt x="18" y="26"/>
              </a:lnTo>
              <a:lnTo>
                <a:pt x="18" y="25"/>
              </a:lnTo>
              <a:lnTo>
                <a:pt x="17" y="24"/>
              </a:lnTo>
              <a:lnTo>
                <a:pt x="16" y="23"/>
              </a:lnTo>
              <a:lnTo>
                <a:pt x="15" y="22"/>
              </a:lnTo>
              <a:lnTo>
                <a:pt x="13" y="23"/>
              </a:lnTo>
              <a:lnTo>
                <a:pt x="12" y="23"/>
              </a:lnTo>
              <a:lnTo>
                <a:pt x="11" y="23"/>
              </a:lnTo>
              <a:lnTo>
                <a:pt x="10" y="23"/>
              </a:lnTo>
              <a:lnTo>
                <a:pt x="10" y="22"/>
              </a:lnTo>
              <a:lnTo>
                <a:pt x="8" y="21"/>
              </a:lnTo>
              <a:lnTo>
                <a:pt x="7" y="21"/>
              </a:lnTo>
              <a:lnTo>
                <a:pt x="5" y="20"/>
              </a:lnTo>
              <a:lnTo>
                <a:pt x="4" y="19"/>
              </a:lnTo>
              <a:lnTo>
                <a:pt x="3" y="18"/>
              </a:lnTo>
              <a:lnTo>
                <a:pt x="2" y="18"/>
              </a:lnTo>
              <a:lnTo>
                <a:pt x="1" y="17"/>
              </a:lnTo>
              <a:lnTo>
                <a:pt x="0" y="16"/>
              </a:lnTo>
              <a:lnTo>
                <a:pt x="0" y="15"/>
              </a:lnTo>
              <a:lnTo>
                <a:pt x="0" y="14"/>
              </a:lnTo>
              <a:lnTo>
                <a:pt x="0" y="13"/>
              </a:lnTo>
              <a:lnTo>
                <a:pt x="0" y="11"/>
              </a:lnTo>
              <a:lnTo>
                <a:pt x="1" y="1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304800</xdr:colOff>
      <xdr:row>11</xdr:row>
      <xdr:rowOff>114300</xdr:rowOff>
    </xdr:from>
    <xdr:to>
      <xdr:col>6</xdr:col>
      <xdr:colOff>568960</xdr:colOff>
      <xdr:row>13</xdr:row>
      <xdr:rowOff>9525</xdr:rowOff>
    </xdr:to>
    <xdr:sp>
      <xdr:nvSpPr>
        <xdr:cNvPr id="4903819" name="Freeform 266"/>
        <xdr:cNvSpPr/>
      </xdr:nvSpPr>
      <xdr:spPr>
        <a:xfrm>
          <a:off x="4439920" y="1964690"/>
          <a:ext cx="264160" cy="200025"/>
        </a:xfrm>
        <a:custGeom>
          <a:avLst/>
          <a:gdLst>
            <a:gd name="txL" fmla="*/ 0 w 26"/>
            <a:gd name="txT" fmla="*/ 0 h 24"/>
            <a:gd name="txR" fmla="*/ 26 w 26"/>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4">
              <a:moveTo>
                <a:pt x="1" y="6"/>
              </a:moveTo>
              <a:lnTo>
                <a:pt x="1" y="6"/>
              </a:lnTo>
              <a:lnTo>
                <a:pt x="3" y="6"/>
              </a:lnTo>
              <a:lnTo>
                <a:pt x="4" y="5"/>
              </a:lnTo>
              <a:lnTo>
                <a:pt x="5" y="5"/>
              </a:lnTo>
              <a:lnTo>
                <a:pt x="7" y="4"/>
              </a:lnTo>
              <a:lnTo>
                <a:pt x="7" y="5"/>
              </a:lnTo>
              <a:lnTo>
                <a:pt x="8" y="4"/>
              </a:lnTo>
              <a:lnTo>
                <a:pt x="9" y="3"/>
              </a:lnTo>
              <a:lnTo>
                <a:pt x="11" y="2"/>
              </a:lnTo>
              <a:lnTo>
                <a:pt x="12" y="3"/>
              </a:lnTo>
              <a:lnTo>
                <a:pt x="12" y="4"/>
              </a:lnTo>
              <a:lnTo>
                <a:pt x="13" y="3"/>
              </a:lnTo>
              <a:lnTo>
                <a:pt x="13" y="2"/>
              </a:lnTo>
              <a:lnTo>
                <a:pt x="12" y="1"/>
              </a:lnTo>
              <a:lnTo>
                <a:pt x="13" y="0"/>
              </a:lnTo>
              <a:lnTo>
                <a:pt x="14" y="1"/>
              </a:lnTo>
              <a:lnTo>
                <a:pt x="15" y="2"/>
              </a:lnTo>
              <a:lnTo>
                <a:pt x="15" y="3"/>
              </a:lnTo>
              <a:lnTo>
                <a:pt x="16" y="4"/>
              </a:lnTo>
              <a:lnTo>
                <a:pt x="17" y="5"/>
              </a:lnTo>
              <a:lnTo>
                <a:pt x="18" y="6"/>
              </a:lnTo>
              <a:lnTo>
                <a:pt x="19" y="8"/>
              </a:lnTo>
              <a:lnTo>
                <a:pt x="20" y="9"/>
              </a:lnTo>
              <a:lnTo>
                <a:pt x="20" y="10"/>
              </a:lnTo>
              <a:lnTo>
                <a:pt x="21" y="11"/>
              </a:lnTo>
              <a:lnTo>
                <a:pt x="22" y="12"/>
              </a:lnTo>
              <a:lnTo>
                <a:pt x="23" y="13"/>
              </a:lnTo>
              <a:lnTo>
                <a:pt x="24" y="14"/>
              </a:lnTo>
              <a:lnTo>
                <a:pt x="25" y="15"/>
              </a:lnTo>
              <a:lnTo>
                <a:pt x="25" y="16"/>
              </a:lnTo>
              <a:lnTo>
                <a:pt x="26" y="17"/>
              </a:lnTo>
              <a:lnTo>
                <a:pt x="25" y="17"/>
              </a:lnTo>
              <a:lnTo>
                <a:pt x="24" y="18"/>
              </a:lnTo>
              <a:lnTo>
                <a:pt x="23" y="19"/>
              </a:lnTo>
              <a:lnTo>
                <a:pt x="22" y="20"/>
              </a:lnTo>
              <a:lnTo>
                <a:pt x="21" y="20"/>
              </a:lnTo>
              <a:lnTo>
                <a:pt x="20" y="20"/>
              </a:lnTo>
              <a:lnTo>
                <a:pt x="19" y="21"/>
              </a:lnTo>
              <a:lnTo>
                <a:pt x="18" y="21"/>
              </a:lnTo>
              <a:lnTo>
                <a:pt x="17" y="22"/>
              </a:lnTo>
              <a:lnTo>
                <a:pt x="16" y="23"/>
              </a:lnTo>
              <a:lnTo>
                <a:pt x="15" y="24"/>
              </a:lnTo>
              <a:lnTo>
                <a:pt x="14" y="24"/>
              </a:lnTo>
              <a:lnTo>
                <a:pt x="13" y="22"/>
              </a:lnTo>
              <a:lnTo>
                <a:pt x="13" y="21"/>
              </a:lnTo>
              <a:lnTo>
                <a:pt x="12" y="20"/>
              </a:lnTo>
              <a:lnTo>
                <a:pt x="11" y="20"/>
              </a:lnTo>
              <a:lnTo>
                <a:pt x="10" y="20"/>
              </a:lnTo>
              <a:lnTo>
                <a:pt x="9" y="21"/>
              </a:lnTo>
              <a:lnTo>
                <a:pt x="8" y="20"/>
              </a:lnTo>
              <a:lnTo>
                <a:pt x="8" y="19"/>
              </a:lnTo>
              <a:lnTo>
                <a:pt x="7" y="18"/>
              </a:lnTo>
              <a:lnTo>
                <a:pt x="6" y="18"/>
              </a:lnTo>
              <a:lnTo>
                <a:pt x="6" y="17"/>
              </a:lnTo>
              <a:lnTo>
                <a:pt x="6" y="16"/>
              </a:lnTo>
              <a:lnTo>
                <a:pt x="5" y="15"/>
              </a:lnTo>
              <a:lnTo>
                <a:pt x="4" y="14"/>
              </a:lnTo>
              <a:lnTo>
                <a:pt x="4" y="13"/>
              </a:lnTo>
              <a:lnTo>
                <a:pt x="3" y="12"/>
              </a:lnTo>
              <a:lnTo>
                <a:pt x="3" y="11"/>
              </a:lnTo>
              <a:lnTo>
                <a:pt x="2" y="10"/>
              </a:lnTo>
              <a:lnTo>
                <a:pt x="2" y="9"/>
              </a:lnTo>
              <a:lnTo>
                <a:pt x="1" y="8"/>
              </a:lnTo>
              <a:lnTo>
                <a:pt x="1" y="7"/>
              </a:lnTo>
              <a:lnTo>
                <a:pt x="0" y="6"/>
              </a:lnTo>
              <a:lnTo>
                <a:pt x="1"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416560</xdr:colOff>
      <xdr:row>13</xdr:row>
      <xdr:rowOff>104775</xdr:rowOff>
    </xdr:from>
    <xdr:to>
      <xdr:col>6</xdr:col>
      <xdr:colOff>50800</xdr:colOff>
      <xdr:row>15</xdr:row>
      <xdr:rowOff>47625</xdr:rowOff>
    </xdr:to>
    <xdr:sp>
      <xdr:nvSpPr>
        <xdr:cNvPr id="4903820" name="Freeform 267"/>
        <xdr:cNvSpPr/>
      </xdr:nvSpPr>
      <xdr:spPr>
        <a:xfrm>
          <a:off x="3901440" y="2259965"/>
          <a:ext cx="284480" cy="247650"/>
        </a:xfrm>
        <a:custGeom>
          <a:avLst/>
          <a:gdLst>
            <a:gd name="txL" fmla="*/ 0 w 28"/>
            <a:gd name="txT" fmla="*/ 0 h 28"/>
            <a:gd name="txR" fmla="*/ 28 w 28"/>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28" h="28">
              <a:moveTo>
                <a:pt x="3" y="10"/>
              </a:moveTo>
              <a:lnTo>
                <a:pt x="3" y="9"/>
              </a:lnTo>
              <a:lnTo>
                <a:pt x="4" y="10"/>
              </a:lnTo>
              <a:lnTo>
                <a:pt x="5" y="10"/>
              </a:lnTo>
              <a:lnTo>
                <a:pt x="6" y="10"/>
              </a:lnTo>
              <a:lnTo>
                <a:pt x="7" y="9"/>
              </a:lnTo>
              <a:lnTo>
                <a:pt x="8" y="9"/>
              </a:lnTo>
              <a:lnTo>
                <a:pt x="9" y="9"/>
              </a:lnTo>
              <a:lnTo>
                <a:pt x="10" y="9"/>
              </a:lnTo>
              <a:lnTo>
                <a:pt x="9" y="7"/>
              </a:lnTo>
              <a:lnTo>
                <a:pt x="9" y="6"/>
              </a:lnTo>
              <a:lnTo>
                <a:pt x="10" y="6"/>
              </a:lnTo>
              <a:lnTo>
                <a:pt x="11" y="7"/>
              </a:lnTo>
              <a:lnTo>
                <a:pt x="12" y="6"/>
              </a:lnTo>
              <a:lnTo>
                <a:pt x="12" y="5"/>
              </a:lnTo>
              <a:lnTo>
                <a:pt x="12" y="4"/>
              </a:lnTo>
              <a:lnTo>
                <a:pt x="12" y="3"/>
              </a:lnTo>
              <a:lnTo>
                <a:pt x="12" y="2"/>
              </a:lnTo>
              <a:lnTo>
                <a:pt x="11" y="1"/>
              </a:lnTo>
              <a:lnTo>
                <a:pt x="12" y="0"/>
              </a:lnTo>
              <a:lnTo>
                <a:pt x="13" y="0"/>
              </a:lnTo>
              <a:lnTo>
                <a:pt x="14" y="2"/>
              </a:lnTo>
              <a:lnTo>
                <a:pt x="15" y="2"/>
              </a:lnTo>
              <a:lnTo>
                <a:pt x="16" y="3"/>
              </a:lnTo>
              <a:lnTo>
                <a:pt x="17" y="4"/>
              </a:lnTo>
              <a:lnTo>
                <a:pt x="18" y="4"/>
              </a:lnTo>
              <a:lnTo>
                <a:pt x="19" y="5"/>
              </a:lnTo>
              <a:lnTo>
                <a:pt x="20" y="6"/>
              </a:lnTo>
              <a:lnTo>
                <a:pt x="21" y="7"/>
              </a:lnTo>
              <a:lnTo>
                <a:pt x="22" y="8"/>
              </a:lnTo>
              <a:lnTo>
                <a:pt x="23" y="9"/>
              </a:lnTo>
              <a:lnTo>
                <a:pt x="24" y="9"/>
              </a:lnTo>
              <a:lnTo>
                <a:pt x="25" y="10"/>
              </a:lnTo>
              <a:lnTo>
                <a:pt x="25" y="11"/>
              </a:lnTo>
              <a:lnTo>
                <a:pt x="26" y="12"/>
              </a:lnTo>
              <a:lnTo>
                <a:pt x="27" y="13"/>
              </a:lnTo>
              <a:lnTo>
                <a:pt x="28" y="14"/>
              </a:lnTo>
              <a:lnTo>
                <a:pt x="27" y="16"/>
              </a:lnTo>
              <a:lnTo>
                <a:pt x="26" y="16"/>
              </a:lnTo>
              <a:lnTo>
                <a:pt x="25" y="17"/>
              </a:lnTo>
              <a:lnTo>
                <a:pt x="24" y="18"/>
              </a:lnTo>
              <a:lnTo>
                <a:pt x="23" y="18"/>
              </a:lnTo>
              <a:lnTo>
                <a:pt x="22" y="19"/>
              </a:lnTo>
              <a:lnTo>
                <a:pt x="21" y="19"/>
              </a:lnTo>
              <a:lnTo>
                <a:pt x="20" y="20"/>
              </a:lnTo>
              <a:lnTo>
                <a:pt x="19" y="20"/>
              </a:lnTo>
              <a:lnTo>
                <a:pt x="18" y="21"/>
              </a:lnTo>
              <a:lnTo>
                <a:pt x="17" y="21"/>
              </a:lnTo>
              <a:lnTo>
                <a:pt x="16" y="21"/>
              </a:lnTo>
              <a:lnTo>
                <a:pt x="15" y="22"/>
              </a:lnTo>
              <a:lnTo>
                <a:pt x="14" y="22"/>
              </a:lnTo>
              <a:lnTo>
                <a:pt x="13" y="22"/>
              </a:lnTo>
              <a:lnTo>
                <a:pt x="12" y="23"/>
              </a:lnTo>
              <a:lnTo>
                <a:pt x="10" y="23"/>
              </a:lnTo>
              <a:lnTo>
                <a:pt x="10" y="24"/>
              </a:lnTo>
              <a:lnTo>
                <a:pt x="9" y="25"/>
              </a:lnTo>
              <a:lnTo>
                <a:pt x="8" y="25"/>
              </a:lnTo>
              <a:lnTo>
                <a:pt x="7" y="26"/>
              </a:lnTo>
              <a:lnTo>
                <a:pt x="6" y="26"/>
              </a:lnTo>
              <a:lnTo>
                <a:pt x="6" y="28"/>
              </a:lnTo>
              <a:lnTo>
                <a:pt x="5" y="28"/>
              </a:lnTo>
              <a:lnTo>
                <a:pt x="4" y="28"/>
              </a:lnTo>
              <a:lnTo>
                <a:pt x="3" y="28"/>
              </a:lnTo>
              <a:lnTo>
                <a:pt x="1" y="27"/>
              </a:lnTo>
              <a:lnTo>
                <a:pt x="1" y="26"/>
              </a:lnTo>
              <a:lnTo>
                <a:pt x="2" y="24"/>
              </a:lnTo>
              <a:lnTo>
                <a:pt x="2" y="23"/>
              </a:lnTo>
              <a:lnTo>
                <a:pt x="2" y="22"/>
              </a:lnTo>
              <a:lnTo>
                <a:pt x="2" y="21"/>
              </a:lnTo>
              <a:lnTo>
                <a:pt x="2" y="20"/>
              </a:lnTo>
              <a:lnTo>
                <a:pt x="3" y="19"/>
              </a:lnTo>
              <a:lnTo>
                <a:pt x="2" y="17"/>
              </a:lnTo>
              <a:lnTo>
                <a:pt x="2" y="16"/>
              </a:lnTo>
              <a:lnTo>
                <a:pt x="2" y="15"/>
              </a:lnTo>
              <a:lnTo>
                <a:pt x="1" y="14"/>
              </a:lnTo>
              <a:lnTo>
                <a:pt x="1" y="13"/>
              </a:lnTo>
              <a:lnTo>
                <a:pt x="0" y="12"/>
              </a:lnTo>
              <a:lnTo>
                <a:pt x="0" y="11"/>
              </a:lnTo>
              <a:lnTo>
                <a:pt x="1" y="11"/>
              </a:lnTo>
              <a:lnTo>
                <a:pt x="2" y="10"/>
              </a:lnTo>
              <a:lnTo>
                <a:pt x="3" y="11"/>
              </a:lnTo>
              <a:lnTo>
                <a:pt x="3" y="1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274320</xdr:colOff>
      <xdr:row>14</xdr:row>
      <xdr:rowOff>142875</xdr:rowOff>
    </xdr:from>
    <xdr:to>
      <xdr:col>6</xdr:col>
      <xdr:colOff>0</xdr:colOff>
      <xdr:row>17</xdr:row>
      <xdr:rowOff>0</xdr:rowOff>
    </xdr:to>
    <xdr:sp>
      <xdr:nvSpPr>
        <xdr:cNvPr id="4903821" name="Freeform 268"/>
        <xdr:cNvSpPr/>
      </xdr:nvSpPr>
      <xdr:spPr>
        <a:xfrm>
          <a:off x="3759200" y="2450465"/>
          <a:ext cx="375920" cy="314325"/>
        </a:xfrm>
        <a:custGeom>
          <a:avLst/>
          <a:gdLst>
            <a:gd name="txL" fmla="*/ 0 w 37"/>
            <a:gd name="txT" fmla="*/ 0 h 36"/>
            <a:gd name="txR" fmla="*/ 37 w 37"/>
            <a:gd name="txB" fmla="*/ 36 h 3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7" h="36">
              <a:moveTo>
                <a:pt x="16" y="7"/>
              </a:moveTo>
              <a:lnTo>
                <a:pt x="17" y="7"/>
              </a:lnTo>
              <a:lnTo>
                <a:pt x="18" y="7"/>
              </a:lnTo>
              <a:lnTo>
                <a:pt x="19" y="7"/>
              </a:lnTo>
              <a:lnTo>
                <a:pt x="20" y="7"/>
              </a:lnTo>
              <a:lnTo>
                <a:pt x="20" y="5"/>
              </a:lnTo>
              <a:lnTo>
                <a:pt x="21" y="5"/>
              </a:lnTo>
              <a:lnTo>
                <a:pt x="22" y="4"/>
              </a:lnTo>
              <a:lnTo>
                <a:pt x="23" y="4"/>
              </a:lnTo>
              <a:lnTo>
                <a:pt x="24" y="3"/>
              </a:lnTo>
              <a:lnTo>
                <a:pt x="24" y="2"/>
              </a:lnTo>
              <a:lnTo>
                <a:pt x="26" y="2"/>
              </a:lnTo>
              <a:lnTo>
                <a:pt x="27" y="1"/>
              </a:lnTo>
              <a:lnTo>
                <a:pt x="28" y="1"/>
              </a:lnTo>
              <a:lnTo>
                <a:pt x="29" y="1"/>
              </a:lnTo>
              <a:lnTo>
                <a:pt x="30" y="0"/>
              </a:lnTo>
              <a:lnTo>
                <a:pt x="31" y="0"/>
              </a:lnTo>
              <a:lnTo>
                <a:pt x="32" y="0"/>
              </a:lnTo>
              <a:lnTo>
                <a:pt x="33" y="1"/>
              </a:lnTo>
              <a:lnTo>
                <a:pt x="33" y="2"/>
              </a:lnTo>
              <a:lnTo>
                <a:pt x="34" y="4"/>
              </a:lnTo>
              <a:lnTo>
                <a:pt x="34" y="5"/>
              </a:lnTo>
              <a:lnTo>
                <a:pt x="34" y="6"/>
              </a:lnTo>
              <a:lnTo>
                <a:pt x="34" y="8"/>
              </a:lnTo>
              <a:lnTo>
                <a:pt x="35" y="10"/>
              </a:lnTo>
              <a:lnTo>
                <a:pt x="36" y="11"/>
              </a:lnTo>
              <a:lnTo>
                <a:pt x="36" y="12"/>
              </a:lnTo>
              <a:lnTo>
                <a:pt x="37" y="13"/>
              </a:lnTo>
              <a:lnTo>
                <a:pt x="37" y="15"/>
              </a:lnTo>
              <a:lnTo>
                <a:pt x="36" y="15"/>
              </a:lnTo>
              <a:lnTo>
                <a:pt x="35" y="16"/>
              </a:lnTo>
              <a:lnTo>
                <a:pt x="34" y="17"/>
              </a:lnTo>
              <a:lnTo>
                <a:pt x="33" y="17"/>
              </a:lnTo>
              <a:lnTo>
                <a:pt x="32" y="17"/>
              </a:lnTo>
              <a:lnTo>
                <a:pt x="31" y="18"/>
              </a:lnTo>
              <a:lnTo>
                <a:pt x="30" y="19"/>
              </a:lnTo>
              <a:lnTo>
                <a:pt x="30" y="20"/>
              </a:lnTo>
              <a:lnTo>
                <a:pt x="31" y="22"/>
              </a:lnTo>
              <a:lnTo>
                <a:pt x="31" y="23"/>
              </a:lnTo>
              <a:lnTo>
                <a:pt x="31" y="24"/>
              </a:lnTo>
              <a:lnTo>
                <a:pt x="31" y="25"/>
              </a:lnTo>
              <a:lnTo>
                <a:pt x="31" y="26"/>
              </a:lnTo>
              <a:lnTo>
                <a:pt x="30" y="26"/>
              </a:lnTo>
              <a:lnTo>
                <a:pt x="29" y="27"/>
              </a:lnTo>
              <a:lnTo>
                <a:pt x="28" y="28"/>
              </a:lnTo>
              <a:lnTo>
                <a:pt x="27" y="29"/>
              </a:lnTo>
              <a:lnTo>
                <a:pt x="27" y="30"/>
              </a:lnTo>
              <a:lnTo>
                <a:pt x="26" y="31"/>
              </a:lnTo>
              <a:lnTo>
                <a:pt x="26" y="32"/>
              </a:lnTo>
              <a:lnTo>
                <a:pt x="25" y="34"/>
              </a:lnTo>
              <a:lnTo>
                <a:pt x="24" y="36"/>
              </a:lnTo>
              <a:lnTo>
                <a:pt x="23" y="36"/>
              </a:lnTo>
              <a:lnTo>
                <a:pt x="22" y="35"/>
              </a:lnTo>
              <a:lnTo>
                <a:pt x="21" y="35"/>
              </a:lnTo>
              <a:lnTo>
                <a:pt x="19" y="35"/>
              </a:lnTo>
              <a:lnTo>
                <a:pt x="18" y="35"/>
              </a:lnTo>
              <a:lnTo>
                <a:pt x="16" y="35"/>
              </a:lnTo>
              <a:lnTo>
                <a:pt x="15" y="34"/>
              </a:lnTo>
              <a:lnTo>
                <a:pt x="14" y="34"/>
              </a:lnTo>
              <a:lnTo>
                <a:pt x="13" y="33"/>
              </a:lnTo>
              <a:lnTo>
                <a:pt x="12" y="32"/>
              </a:lnTo>
              <a:lnTo>
                <a:pt x="11" y="31"/>
              </a:lnTo>
              <a:lnTo>
                <a:pt x="11" y="30"/>
              </a:lnTo>
              <a:lnTo>
                <a:pt x="10" y="29"/>
              </a:lnTo>
              <a:lnTo>
                <a:pt x="9" y="28"/>
              </a:lnTo>
              <a:lnTo>
                <a:pt x="9" y="27"/>
              </a:lnTo>
              <a:lnTo>
                <a:pt x="8" y="26"/>
              </a:lnTo>
              <a:lnTo>
                <a:pt x="8" y="25"/>
              </a:lnTo>
              <a:lnTo>
                <a:pt x="7" y="24"/>
              </a:lnTo>
              <a:lnTo>
                <a:pt x="6" y="23"/>
              </a:lnTo>
              <a:lnTo>
                <a:pt x="7" y="22"/>
              </a:lnTo>
              <a:lnTo>
                <a:pt x="8" y="20"/>
              </a:lnTo>
              <a:lnTo>
                <a:pt x="9" y="19"/>
              </a:lnTo>
              <a:lnTo>
                <a:pt x="9" y="18"/>
              </a:lnTo>
              <a:lnTo>
                <a:pt x="8" y="18"/>
              </a:lnTo>
              <a:lnTo>
                <a:pt x="7" y="17"/>
              </a:lnTo>
              <a:lnTo>
                <a:pt x="6" y="16"/>
              </a:lnTo>
              <a:lnTo>
                <a:pt x="5" y="16"/>
              </a:lnTo>
              <a:lnTo>
                <a:pt x="4" y="17"/>
              </a:lnTo>
              <a:lnTo>
                <a:pt x="3" y="17"/>
              </a:lnTo>
              <a:lnTo>
                <a:pt x="2" y="18"/>
              </a:lnTo>
              <a:lnTo>
                <a:pt x="1" y="16"/>
              </a:lnTo>
              <a:lnTo>
                <a:pt x="0" y="16"/>
              </a:lnTo>
              <a:lnTo>
                <a:pt x="0" y="14"/>
              </a:lnTo>
              <a:lnTo>
                <a:pt x="0" y="13"/>
              </a:lnTo>
              <a:lnTo>
                <a:pt x="0" y="12"/>
              </a:lnTo>
              <a:lnTo>
                <a:pt x="0" y="11"/>
              </a:lnTo>
              <a:lnTo>
                <a:pt x="0" y="10"/>
              </a:lnTo>
              <a:lnTo>
                <a:pt x="1" y="9"/>
              </a:lnTo>
              <a:lnTo>
                <a:pt x="1" y="8"/>
              </a:lnTo>
              <a:lnTo>
                <a:pt x="0" y="7"/>
              </a:lnTo>
              <a:lnTo>
                <a:pt x="0" y="6"/>
              </a:lnTo>
              <a:lnTo>
                <a:pt x="0" y="5"/>
              </a:lnTo>
              <a:lnTo>
                <a:pt x="2" y="5"/>
              </a:lnTo>
              <a:lnTo>
                <a:pt x="3" y="5"/>
              </a:lnTo>
              <a:lnTo>
                <a:pt x="4" y="5"/>
              </a:lnTo>
              <a:lnTo>
                <a:pt x="5" y="5"/>
              </a:lnTo>
              <a:lnTo>
                <a:pt x="6" y="5"/>
              </a:lnTo>
              <a:lnTo>
                <a:pt x="7" y="6"/>
              </a:lnTo>
              <a:lnTo>
                <a:pt x="7" y="5"/>
              </a:lnTo>
              <a:lnTo>
                <a:pt x="8" y="5"/>
              </a:lnTo>
              <a:lnTo>
                <a:pt x="9" y="5"/>
              </a:lnTo>
              <a:lnTo>
                <a:pt x="10" y="5"/>
              </a:lnTo>
              <a:lnTo>
                <a:pt x="11" y="6"/>
              </a:lnTo>
              <a:lnTo>
                <a:pt x="12" y="6"/>
              </a:lnTo>
              <a:lnTo>
                <a:pt x="13" y="6"/>
              </a:lnTo>
              <a:lnTo>
                <a:pt x="14" y="7"/>
              </a:lnTo>
              <a:lnTo>
                <a:pt x="15" y="8"/>
              </a:lnTo>
              <a:lnTo>
                <a:pt x="15" y="6"/>
              </a:lnTo>
              <a:lnTo>
                <a:pt x="16" y="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152400</xdr:colOff>
      <xdr:row>9</xdr:row>
      <xdr:rowOff>123825</xdr:rowOff>
    </xdr:from>
    <xdr:to>
      <xdr:col>5</xdr:col>
      <xdr:colOff>599440</xdr:colOff>
      <xdr:row>12</xdr:row>
      <xdr:rowOff>133350</xdr:rowOff>
    </xdr:to>
    <xdr:sp>
      <xdr:nvSpPr>
        <xdr:cNvPr id="4903822" name="Freeform 269"/>
        <xdr:cNvSpPr/>
      </xdr:nvSpPr>
      <xdr:spPr>
        <a:xfrm>
          <a:off x="3637280" y="1669415"/>
          <a:ext cx="447040" cy="466725"/>
        </a:xfrm>
        <a:custGeom>
          <a:avLst/>
          <a:gdLst>
            <a:gd name="txL" fmla="*/ 0 w 44"/>
            <a:gd name="txT" fmla="*/ 0 h 52"/>
            <a:gd name="txR" fmla="*/ 44 w 44"/>
            <a:gd name="txB" fmla="*/ 52 h 5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4" h="52">
              <a:moveTo>
                <a:pt x="1" y="17"/>
              </a:moveTo>
              <a:lnTo>
                <a:pt x="1" y="17"/>
              </a:lnTo>
              <a:lnTo>
                <a:pt x="2" y="17"/>
              </a:lnTo>
              <a:lnTo>
                <a:pt x="3" y="16"/>
              </a:lnTo>
              <a:lnTo>
                <a:pt x="4" y="15"/>
              </a:lnTo>
              <a:lnTo>
                <a:pt x="5" y="14"/>
              </a:lnTo>
              <a:lnTo>
                <a:pt x="6" y="13"/>
              </a:lnTo>
              <a:lnTo>
                <a:pt x="6" y="12"/>
              </a:lnTo>
              <a:lnTo>
                <a:pt x="7" y="11"/>
              </a:lnTo>
              <a:lnTo>
                <a:pt x="8" y="10"/>
              </a:lnTo>
              <a:lnTo>
                <a:pt x="9" y="10"/>
              </a:lnTo>
              <a:lnTo>
                <a:pt x="10" y="9"/>
              </a:lnTo>
              <a:lnTo>
                <a:pt x="11" y="9"/>
              </a:lnTo>
              <a:lnTo>
                <a:pt x="12" y="9"/>
              </a:lnTo>
              <a:lnTo>
                <a:pt x="13" y="8"/>
              </a:lnTo>
              <a:lnTo>
                <a:pt x="15" y="8"/>
              </a:lnTo>
              <a:lnTo>
                <a:pt x="17" y="8"/>
              </a:lnTo>
              <a:lnTo>
                <a:pt x="18" y="7"/>
              </a:lnTo>
              <a:lnTo>
                <a:pt x="19" y="7"/>
              </a:lnTo>
              <a:lnTo>
                <a:pt x="20" y="6"/>
              </a:lnTo>
              <a:lnTo>
                <a:pt x="21" y="6"/>
              </a:lnTo>
              <a:lnTo>
                <a:pt x="22" y="5"/>
              </a:lnTo>
              <a:lnTo>
                <a:pt x="23" y="4"/>
              </a:lnTo>
              <a:lnTo>
                <a:pt x="24" y="4"/>
              </a:lnTo>
              <a:lnTo>
                <a:pt x="26" y="2"/>
              </a:lnTo>
              <a:lnTo>
                <a:pt x="27" y="2"/>
              </a:lnTo>
              <a:lnTo>
                <a:pt x="28" y="1"/>
              </a:lnTo>
              <a:lnTo>
                <a:pt x="29" y="0"/>
              </a:lnTo>
              <a:lnTo>
                <a:pt x="28" y="1"/>
              </a:lnTo>
              <a:lnTo>
                <a:pt x="29" y="3"/>
              </a:lnTo>
              <a:lnTo>
                <a:pt x="29" y="4"/>
              </a:lnTo>
              <a:lnTo>
                <a:pt x="29" y="5"/>
              </a:lnTo>
              <a:lnTo>
                <a:pt x="29" y="6"/>
              </a:lnTo>
              <a:lnTo>
                <a:pt x="28" y="7"/>
              </a:lnTo>
              <a:lnTo>
                <a:pt x="27" y="9"/>
              </a:lnTo>
              <a:lnTo>
                <a:pt x="26" y="10"/>
              </a:lnTo>
              <a:lnTo>
                <a:pt x="25" y="11"/>
              </a:lnTo>
              <a:lnTo>
                <a:pt x="26" y="12"/>
              </a:lnTo>
              <a:lnTo>
                <a:pt x="26" y="13"/>
              </a:lnTo>
              <a:lnTo>
                <a:pt x="26" y="14"/>
              </a:lnTo>
              <a:lnTo>
                <a:pt x="27" y="17"/>
              </a:lnTo>
              <a:lnTo>
                <a:pt x="28" y="18"/>
              </a:lnTo>
              <a:lnTo>
                <a:pt x="29" y="20"/>
              </a:lnTo>
              <a:lnTo>
                <a:pt x="30" y="21"/>
              </a:lnTo>
              <a:lnTo>
                <a:pt x="31" y="22"/>
              </a:lnTo>
              <a:lnTo>
                <a:pt x="31" y="23"/>
              </a:lnTo>
              <a:lnTo>
                <a:pt x="32" y="24"/>
              </a:lnTo>
              <a:lnTo>
                <a:pt x="33" y="25"/>
              </a:lnTo>
              <a:lnTo>
                <a:pt x="35" y="27"/>
              </a:lnTo>
              <a:lnTo>
                <a:pt x="36" y="27"/>
              </a:lnTo>
              <a:lnTo>
                <a:pt x="37" y="28"/>
              </a:lnTo>
              <a:lnTo>
                <a:pt x="38" y="29"/>
              </a:lnTo>
              <a:lnTo>
                <a:pt x="39" y="30"/>
              </a:lnTo>
              <a:lnTo>
                <a:pt x="39" y="31"/>
              </a:lnTo>
              <a:lnTo>
                <a:pt x="39" y="32"/>
              </a:lnTo>
              <a:lnTo>
                <a:pt x="40" y="33"/>
              </a:lnTo>
              <a:lnTo>
                <a:pt x="41" y="34"/>
              </a:lnTo>
              <a:lnTo>
                <a:pt x="40" y="35"/>
              </a:lnTo>
              <a:lnTo>
                <a:pt x="41" y="36"/>
              </a:lnTo>
              <a:lnTo>
                <a:pt x="41" y="37"/>
              </a:lnTo>
              <a:lnTo>
                <a:pt x="41" y="38"/>
              </a:lnTo>
              <a:lnTo>
                <a:pt x="41" y="39"/>
              </a:lnTo>
              <a:lnTo>
                <a:pt x="41" y="40"/>
              </a:lnTo>
              <a:lnTo>
                <a:pt x="42" y="41"/>
              </a:lnTo>
              <a:lnTo>
                <a:pt x="42" y="42"/>
              </a:lnTo>
              <a:lnTo>
                <a:pt x="43" y="43"/>
              </a:lnTo>
              <a:lnTo>
                <a:pt x="44" y="43"/>
              </a:lnTo>
              <a:lnTo>
                <a:pt x="42" y="44"/>
              </a:lnTo>
              <a:lnTo>
                <a:pt x="42" y="45"/>
              </a:lnTo>
              <a:lnTo>
                <a:pt x="41" y="45"/>
              </a:lnTo>
              <a:lnTo>
                <a:pt x="40" y="46"/>
              </a:lnTo>
              <a:lnTo>
                <a:pt x="38" y="45"/>
              </a:lnTo>
              <a:lnTo>
                <a:pt x="37" y="46"/>
              </a:lnTo>
              <a:lnTo>
                <a:pt x="36" y="45"/>
              </a:lnTo>
              <a:lnTo>
                <a:pt x="35" y="45"/>
              </a:lnTo>
              <a:lnTo>
                <a:pt x="34" y="46"/>
              </a:lnTo>
              <a:lnTo>
                <a:pt x="33" y="46"/>
              </a:lnTo>
              <a:lnTo>
                <a:pt x="32" y="47"/>
              </a:lnTo>
              <a:lnTo>
                <a:pt x="32" y="46"/>
              </a:lnTo>
              <a:lnTo>
                <a:pt x="31" y="45"/>
              </a:lnTo>
              <a:lnTo>
                <a:pt x="31" y="44"/>
              </a:lnTo>
              <a:lnTo>
                <a:pt x="29" y="44"/>
              </a:lnTo>
              <a:lnTo>
                <a:pt x="28" y="45"/>
              </a:lnTo>
              <a:lnTo>
                <a:pt x="27" y="45"/>
              </a:lnTo>
              <a:lnTo>
                <a:pt x="27" y="46"/>
              </a:lnTo>
              <a:lnTo>
                <a:pt x="26" y="46"/>
              </a:lnTo>
              <a:lnTo>
                <a:pt x="25" y="45"/>
              </a:lnTo>
              <a:lnTo>
                <a:pt x="25" y="44"/>
              </a:lnTo>
              <a:lnTo>
                <a:pt x="24" y="45"/>
              </a:lnTo>
              <a:lnTo>
                <a:pt x="23" y="45"/>
              </a:lnTo>
              <a:lnTo>
                <a:pt x="23" y="46"/>
              </a:lnTo>
              <a:lnTo>
                <a:pt x="24" y="47"/>
              </a:lnTo>
              <a:lnTo>
                <a:pt x="24" y="48"/>
              </a:lnTo>
              <a:lnTo>
                <a:pt x="23" y="49"/>
              </a:lnTo>
              <a:lnTo>
                <a:pt x="22" y="49"/>
              </a:lnTo>
              <a:lnTo>
                <a:pt x="21" y="50"/>
              </a:lnTo>
              <a:lnTo>
                <a:pt x="20" y="51"/>
              </a:lnTo>
              <a:lnTo>
                <a:pt x="20" y="52"/>
              </a:lnTo>
              <a:lnTo>
                <a:pt x="19" y="52"/>
              </a:lnTo>
              <a:lnTo>
                <a:pt x="18" y="50"/>
              </a:lnTo>
              <a:lnTo>
                <a:pt x="18" y="49"/>
              </a:lnTo>
              <a:lnTo>
                <a:pt x="17" y="48"/>
              </a:lnTo>
              <a:lnTo>
                <a:pt x="17" y="47"/>
              </a:lnTo>
              <a:lnTo>
                <a:pt x="17" y="46"/>
              </a:lnTo>
              <a:lnTo>
                <a:pt x="16" y="45"/>
              </a:lnTo>
              <a:lnTo>
                <a:pt x="16" y="44"/>
              </a:lnTo>
              <a:lnTo>
                <a:pt x="16" y="43"/>
              </a:lnTo>
              <a:lnTo>
                <a:pt x="15" y="42"/>
              </a:lnTo>
              <a:lnTo>
                <a:pt x="15" y="40"/>
              </a:lnTo>
              <a:lnTo>
                <a:pt x="15" y="39"/>
              </a:lnTo>
              <a:lnTo>
                <a:pt x="14" y="38"/>
              </a:lnTo>
              <a:lnTo>
                <a:pt x="14" y="37"/>
              </a:lnTo>
              <a:lnTo>
                <a:pt x="14" y="36"/>
              </a:lnTo>
              <a:lnTo>
                <a:pt x="13" y="35"/>
              </a:lnTo>
              <a:lnTo>
                <a:pt x="13" y="34"/>
              </a:lnTo>
              <a:lnTo>
                <a:pt x="12" y="33"/>
              </a:lnTo>
              <a:lnTo>
                <a:pt x="11" y="32"/>
              </a:lnTo>
              <a:lnTo>
                <a:pt x="11" y="31"/>
              </a:lnTo>
              <a:lnTo>
                <a:pt x="10" y="30"/>
              </a:lnTo>
              <a:lnTo>
                <a:pt x="9" y="29"/>
              </a:lnTo>
              <a:lnTo>
                <a:pt x="9" y="28"/>
              </a:lnTo>
              <a:lnTo>
                <a:pt x="8" y="27"/>
              </a:lnTo>
              <a:lnTo>
                <a:pt x="7" y="26"/>
              </a:lnTo>
              <a:lnTo>
                <a:pt x="7" y="25"/>
              </a:lnTo>
              <a:lnTo>
                <a:pt x="6" y="24"/>
              </a:lnTo>
              <a:lnTo>
                <a:pt x="5" y="23"/>
              </a:lnTo>
              <a:lnTo>
                <a:pt x="5" y="22"/>
              </a:lnTo>
              <a:lnTo>
                <a:pt x="4" y="22"/>
              </a:lnTo>
              <a:lnTo>
                <a:pt x="2" y="22"/>
              </a:lnTo>
              <a:lnTo>
                <a:pt x="2" y="21"/>
              </a:lnTo>
              <a:lnTo>
                <a:pt x="1" y="20"/>
              </a:lnTo>
              <a:lnTo>
                <a:pt x="0" y="19"/>
              </a:lnTo>
              <a:lnTo>
                <a:pt x="0" y="18"/>
              </a:lnTo>
              <a:lnTo>
                <a:pt x="1" y="1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579120</xdr:colOff>
      <xdr:row>10</xdr:row>
      <xdr:rowOff>142875</xdr:rowOff>
    </xdr:from>
    <xdr:to>
      <xdr:col>5</xdr:col>
      <xdr:colOff>345440</xdr:colOff>
      <xdr:row>12</xdr:row>
      <xdr:rowOff>133350</xdr:rowOff>
    </xdr:to>
    <xdr:sp>
      <xdr:nvSpPr>
        <xdr:cNvPr id="4903823" name="Freeform 270"/>
        <xdr:cNvSpPr/>
      </xdr:nvSpPr>
      <xdr:spPr>
        <a:xfrm>
          <a:off x="3413760" y="1840865"/>
          <a:ext cx="416560" cy="295275"/>
        </a:xfrm>
        <a:custGeom>
          <a:avLst/>
          <a:gdLst>
            <a:gd name="txL" fmla="*/ 0 w 41"/>
            <a:gd name="txT" fmla="*/ 0 h 34"/>
            <a:gd name="txR" fmla="*/ 41 w 41"/>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1" h="34">
              <a:moveTo>
                <a:pt x="6" y="7"/>
              </a:moveTo>
              <a:lnTo>
                <a:pt x="6" y="7"/>
              </a:lnTo>
              <a:lnTo>
                <a:pt x="7" y="6"/>
              </a:lnTo>
              <a:lnTo>
                <a:pt x="8" y="5"/>
              </a:lnTo>
              <a:lnTo>
                <a:pt x="9" y="5"/>
              </a:lnTo>
              <a:lnTo>
                <a:pt x="11" y="5"/>
              </a:lnTo>
              <a:lnTo>
                <a:pt x="12" y="4"/>
              </a:lnTo>
              <a:lnTo>
                <a:pt x="13" y="4"/>
              </a:lnTo>
              <a:lnTo>
                <a:pt x="14" y="4"/>
              </a:lnTo>
              <a:lnTo>
                <a:pt x="16" y="3"/>
              </a:lnTo>
              <a:lnTo>
                <a:pt x="17" y="2"/>
              </a:lnTo>
              <a:lnTo>
                <a:pt x="18" y="2"/>
              </a:lnTo>
              <a:lnTo>
                <a:pt x="19" y="1"/>
              </a:lnTo>
              <a:lnTo>
                <a:pt x="21" y="0"/>
              </a:lnTo>
              <a:lnTo>
                <a:pt x="22" y="0"/>
              </a:lnTo>
              <a:lnTo>
                <a:pt x="22" y="1"/>
              </a:lnTo>
              <a:lnTo>
                <a:pt x="23" y="2"/>
              </a:lnTo>
              <a:lnTo>
                <a:pt x="24" y="3"/>
              </a:lnTo>
              <a:lnTo>
                <a:pt x="24" y="4"/>
              </a:lnTo>
              <a:lnTo>
                <a:pt x="26" y="4"/>
              </a:lnTo>
              <a:lnTo>
                <a:pt x="27" y="4"/>
              </a:lnTo>
              <a:lnTo>
                <a:pt x="27" y="5"/>
              </a:lnTo>
              <a:lnTo>
                <a:pt x="28" y="6"/>
              </a:lnTo>
              <a:lnTo>
                <a:pt x="29" y="7"/>
              </a:lnTo>
              <a:lnTo>
                <a:pt x="29" y="8"/>
              </a:lnTo>
              <a:lnTo>
                <a:pt x="30" y="9"/>
              </a:lnTo>
              <a:lnTo>
                <a:pt x="31" y="10"/>
              </a:lnTo>
              <a:lnTo>
                <a:pt x="31" y="11"/>
              </a:lnTo>
              <a:lnTo>
                <a:pt x="32" y="12"/>
              </a:lnTo>
              <a:lnTo>
                <a:pt x="33" y="13"/>
              </a:lnTo>
              <a:lnTo>
                <a:pt x="33" y="14"/>
              </a:lnTo>
              <a:lnTo>
                <a:pt x="34" y="15"/>
              </a:lnTo>
              <a:lnTo>
                <a:pt x="35" y="16"/>
              </a:lnTo>
              <a:lnTo>
                <a:pt x="35" y="17"/>
              </a:lnTo>
              <a:lnTo>
                <a:pt x="36" y="18"/>
              </a:lnTo>
              <a:lnTo>
                <a:pt x="36" y="19"/>
              </a:lnTo>
              <a:lnTo>
                <a:pt x="36" y="20"/>
              </a:lnTo>
              <a:lnTo>
                <a:pt x="37" y="21"/>
              </a:lnTo>
              <a:lnTo>
                <a:pt x="37" y="22"/>
              </a:lnTo>
              <a:lnTo>
                <a:pt x="37" y="24"/>
              </a:lnTo>
              <a:lnTo>
                <a:pt x="38" y="25"/>
              </a:lnTo>
              <a:lnTo>
                <a:pt x="38" y="26"/>
              </a:lnTo>
              <a:lnTo>
                <a:pt x="38" y="27"/>
              </a:lnTo>
              <a:lnTo>
                <a:pt x="39" y="28"/>
              </a:lnTo>
              <a:lnTo>
                <a:pt x="39" y="29"/>
              </a:lnTo>
              <a:lnTo>
                <a:pt x="39" y="30"/>
              </a:lnTo>
              <a:lnTo>
                <a:pt x="40" y="31"/>
              </a:lnTo>
              <a:lnTo>
                <a:pt x="40" y="32"/>
              </a:lnTo>
              <a:lnTo>
                <a:pt x="41" y="34"/>
              </a:lnTo>
              <a:lnTo>
                <a:pt x="40" y="33"/>
              </a:lnTo>
              <a:lnTo>
                <a:pt x="39" y="32"/>
              </a:lnTo>
              <a:lnTo>
                <a:pt x="38" y="32"/>
              </a:lnTo>
              <a:lnTo>
                <a:pt x="37" y="31"/>
              </a:lnTo>
              <a:lnTo>
                <a:pt x="36" y="30"/>
              </a:lnTo>
              <a:lnTo>
                <a:pt x="35" y="30"/>
              </a:lnTo>
              <a:lnTo>
                <a:pt x="34" y="29"/>
              </a:lnTo>
              <a:lnTo>
                <a:pt x="33" y="28"/>
              </a:lnTo>
              <a:lnTo>
                <a:pt x="31" y="27"/>
              </a:lnTo>
              <a:lnTo>
                <a:pt x="30" y="26"/>
              </a:lnTo>
              <a:lnTo>
                <a:pt x="29" y="25"/>
              </a:lnTo>
              <a:lnTo>
                <a:pt x="28" y="24"/>
              </a:lnTo>
              <a:lnTo>
                <a:pt x="27" y="23"/>
              </a:lnTo>
              <a:lnTo>
                <a:pt x="26" y="22"/>
              </a:lnTo>
              <a:lnTo>
                <a:pt x="25" y="22"/>
              </a:lnTo>
              <a:lnTo>
                <a:pt x="24" y="22"/>
              </a:lnTo>
              <a:lnTo>
                <a:pt x="23" y="23"/>
              </a:lnTo>
              <a:lnTo>
                <a:pt x="22" y="23"/>
              </a:lnTo>
              <a:lnTo>
                <a:pt x="21" y="24"/>
              </a:lnTo>
              <a:lnTo>
                <a:pt x="20" y="24"/>
              </a:lnTo>
              <a:lnTo>
                <a:pt x="20" y="25"/>
              </a:lnTo>
              <a:lnTo>
                <a:pt x="19" y="26"/>
              </a:lnTo>
              <a:lnTo>
                <a:pt x="19" y="27"/>
              </a:lnTo>
              <a:lnTo>
                <a:pt x="19" y="29"/>
              </a:lnTo>
              <a:lnTo>
                <a:pt x="18" y="30"/>
              </a:lnTo>
              <a:lnTo>
                <a:pt x="18" y="31"/>
              </a:lnTo>
              <a:lnTo>
                <a:pt x="18" y="32"/>
              </a:lnTo>
              <a:lnTo>
                <a:pt x="17" y="33"/>
              </a:lnTo>
              <a:lnTo>
                <a:pt x="16" y="33"/>
              </a:lnTo>
              <a:lnTo>
                <a:pt x="15" y="34"/>
              </a:lnTo>
              <a:lnTo>
                <a:pt x="15" y="33"/>
              </a:lnTo>
              <a:lnTo>
                <a:pt x="14" y="32"/>
              </a:lnTo>
              <a:lnTo>
                <a:pt x="13" y="31"/>
              </a:lnTo>
              <a:lnTo>
                <a:pt x="13" y="30"/>
              </a:lnTo>
              <a:lnTo>
                <a:pt x="12" y="29"/>
              </a:lnTo>
              <a:lnTo>
                <a:pt x="11" y="29"/>
              </a:lnTo>
              <a:lnTo>
                <a:pt x="10" y="29"/>
              </a:lnTo>
              <a:lnTo>
                <a:pt x="9" y="29"/>
              </a:lnTo>
              <a:lnTo>
                <a:pt x="8" y="28"/>
              </a:lnTo>
              <a:lnTo>
                <a:pt x="7" y="28"/>
              </a:lnTo>
              <a:lnTo>
                <a:pt x="6" y="29"/>
              </a:lnTo>
              <a:lnTo>
                <a:pt x="5" y="28"/>
              </a:lnTo>
              <a:lnTo>
                <a:pt x="4" y="28"/>
              </a:lnTo>
              <a:lnTo>
                <a:pt x="3" y="28"/>
              </a:lnTo>
              <a:lnTo>
                <a:pt x="3" y="27"/>
              </a:lnTo>
              <a:lnTo>
                <a:pt x="3" y="26"/>
              </a:lnTo>
              <a:lnTo>
                <a:pt x="2" y="25"/>
              </a:lnTo>
              <a:lnTo>
                <a:pt x="1" y="26"/>
              </a:lnTo>
              <a:lnTo>
                <a:pt x="0" y="24"/>
              </a:lnTo>
              <a:lnTo>
                <a:pt x="0" y="23"/>
              </a:lnTo>
              <a:lnTo>
                <a:pt x="1" y="22"/>
              </a:lnTo>
              <a:lnTo>
                <a:pt x="2" y="22"/>
              </a:lnTo>
              <a:lnTo>
                <a:pt x="3" y="21"/>
              </a:lnTo>
              <a:lnTo>
                <a:pt x="4" y="20"/>
              </a:lnTo>
              <a:lnTo>
                <a:pt x="3" y="19"/>
              </a:lnTo>
              <a:lnTo>
                <a:pt x="3" y="18"/>
              </a:lnTo>
              <a:lnTo>
                <a:pt x="4" y="18"/>
              </a:lnTo>
              <a:lnTo>
                <a:pt x="4" y="16"/>
              </a:lnTo>
              <a:lnTo>
                <a:pt x="4" y="15"/>
              </a:lnTo>
              <a:lnTo>
                <a:pt x="4" y="14"/>
              </a:lnTo>
              <a:lnTo>
                <a:pt x="4" y="12"/>
              </a:lnTo>
              <a:lnTo>
                <a:pt x="4" y="11"/>
              </a:lnTo>
              <a:lnTo>
                <a:pt x="5" y="11"/>
              </a:lnTo>
              <a:lnTo>
                <a:pt x="6" y="10"/>
              </a:lnTo>
              <a:lnTo>
                <a:pt x="6" y="9"/>
              </a:lnTo>
              <a:lnTo>
                <a:pt x="5" y="7"/>
              </a:lnTo>
              <a:lnTo>
                <a:pt x="6" y="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81280</xdr:colOff>
      <xdr:row>12</xdr:row>
      <xdr:rowOff>28575</xdr:rowOff>
    </xdr:from>
    <xdr:to>
      <xdr:col>5</xdr:col>
      <xdr:colOff>386080</xdr:colOff>
      <xdr:row>14</xdr:row>
      <xdr:rowOff>152400</xdr:rowOff>
    </xdr:to>
    <xdr:sp>
      <xdr:nvSpPr>
        <xdr:cNvPr id="4903824" name="Freeform 271"/>
        <xdr:cNvSpPr/>
      </xdr:nvSpPr>
      <xdr:spPr>
        <a:xfrm>
          <a:off x="3566160" y="2031365"/>
          <a:ext cx="304800" cy="428625"/>
        </a:xfrm>
        <a:custGeom>
          <a:avLst/>
          <a:gdLst>
            <a:gd name="txL" fmla="*/ 0 w 30"/>
            <a:gd name="txT" fmla="*/ 0 h 48"/>
            <a:gd name="txR" fmla="*/ 30 w 30"/>
            <a:gd name="txB" fmla="*/ 48 h 4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30" h="48">
              <a:moveTo>
                <a:pt x="3" y="29"/>
              </a:moveTo>
              <a:lnTo>
                <a:pt x="3" y="28"/>
              </a:lnTo>
              <a:lnTo>
                <a:pt x="3" y="26"/>
              </a:lnTo>
              <a:lnTo>
                <a:pt x="4" y="27"/>
              </a:lnTo>
              <a:lnTo>
                <a:pt x="4" y="25"/>
              </a:lnTo>
              <a:lnTo>
                <a:pt x="3" y="24"/>
              </a:lnTo>
              <a:lnTo>
                <a:pt x="4" y="23"/>
              </a:lnTo>
              <a:lnTo>
                <a:pt x="4" y="24"/>
              </a:lnTo>
              <a:lnTo>
                <a:pt x="5" y="22"/>
              </a:lnTo>
              <a:lnTo>
                <a:pt x="6" y="22"/>
              </a:lnTo>
              <a:lnTo>
                <a:pt x="6" y="21"/>
              </a:lnTo>
              <a:lnTo>
                <a:pt x="5" y="21"/>
              </a:lnTo>
              <a:lnTo>
                <a:pt x="3" y="21"/>
              </a:lnTo>
              <a:lnTo>
                <a:pt x="3" y="20"/>
              </a:lnTo>
              <a:lnTo>
                <a:pt x="2" y="20"/>
              </a:lnTo>
              <a:lnTo>
                <a:pt x="2" y="19"/>
              </a:lnTo>
              <a:lnTo>
                <a:pt x="2" y="17"/>
              </a:lnTo>
              <a:lnTo>
                <a:pt x="1" y="16"/>
              </a:lnTo>
              <a:lnTo>
                <a:pt x="1" y="15"/>
              </a:lnTo>
              <a:lnTo>
                <a:pt x="0" y="14"/>
              </a:lnTo>
              <a:lnTo>
                <a:pt x="0" y="12"/>
              </a:lnTo>
              <a:lnTo>
                <a:pt x="1" y="11"/>
              </a:lnTo>
              <a:lnTo>
                <a:pt x="2" y="11"/>
              </a:lnTo>
              <a:lnTo>
                <a:pt x="3" y="10"/>
              </a:lnTo>
              <a:lnTo>
                <a:pt x="3" y="9"/>
              </a:lnTo>
              <a:lnTo>
                <a:pt x="3" y="8"/>
              </a:lnTo>
              <a:lnTo>
                <a:pt x="4" y="7"/>
              </a:lnTo>
              <a:lnTo>
                <a:pt x="4" y="5"/>
              </a:lnTo>
              <a:lnTo>
                <a:pt x="4" y="4"/>
              </a:lnTo>
              <a:lnTo>
                <a:pt x="5" y="3"/>
              </a:lnTo>
              <a:lnTo>
                <a:pt x="5" y="2"/>
              </a:lnTo>
              <a:lnTo>
                <a:pt x="6" y="2"/>
              </a:lnTo>
              <a:lnTo>
                <a:pt x="7" y="1"/>
              </a:lnTo>
              <a:lnTo>
                <a:pt x="8" y="1"/>
              </a:lnTo>
              <a:lnTo>
                <a:pt x="9" y="0"/>
              </a:lnTo>
              <a:lnTo>
                <a:pt x="10" y="0"/>
              </a:lnTo>
              <a:lnTo>
                <a:pt x="11" y="0"/>
              </a:lnTo>
              <a:lnTo>
                <a:pt x="12" y="1"/>
              </a:lnTo>
              <a:lnTo>
                <a:pt x="13" y="2"/>
              </a:lnTo>
              <a:lnTo>
                <a:pt x="14" y="3"/>
              </a:lnTo>
              <a:lnTo>
                <a:pt x="15" y="4"/>
              </a:lnTo>
              <a:lnTo>
                <a:pt x="16" y="5"/>
              </a:lnTo>
              <a:lnTo>
                <a:pt x="18" y="6"/>
              </a:lnTo>
              <a:lnTo>
                <a:pt x="19" y="7"/>
              </a:lnTo>
              <a:lnTo>
                <a:pt x="20" y="8"/>
              </a:lnTo>
              <a:lnTo>
                <a:pt x="21" y="8"/>
              </a:lnTo>
              <a:lnTo>
                <a:pt x="22" y="9"/>
              </a:lnTo>
              <a:lnTo>
                <a:pt x="23" y="10"/>
              </a:lnTo>
              <a:lnTo>
                <a:pt x="24" y="10"/>
              </a:lnTo>
              <a:lnTo>
                <a:pt x="25" y="11"/>
              </a:lnTo>
              <a:lnTo>
                <a:pt x="26" y="12"/>
              </a:lnTo>
              <a:lnTo>
                <a:pt x="27" y="12"/>
              </a:lnTo>
              <a:lnTo>
                <a:pt x="28" y="13"/>
              </a:lnTo>
              <a:lnTo>
                <a:pt x="29" y="14"/>
              </a:lnTo>
              <a:lnTo>
                <a:pt x="30" y="15"/>
              </a:lnTo>
              <a:lnTo>
                <a:pt x="29" y="16"/>
              </a:lnTo>
              <a:lnTo>
                <a:pt x="28" y="16"/>
              </a:lnTo>
              <a:lnTo>
                <a:pt x="27" y="17"/>
              </a:lnTo>
              <a:lnTo>
                <a:pt x="28" y="18"/>
              </a:lnTo>
              <a:lnTo>
                <a:pt x="29" y="19"/>
              </a:lnTo>
              <a:lnTo>
                <a:pt x="27" y="20"/>
              </a:lnTo>
              <a:lnTo>
                <a:pt x="25" y="21"/>
              </a:lnTo>
              <a:lnTo>
                <a:pt x="24" y="22"/>
              </a:lnTo>
              <a:lnTo>
                <a:pt x="25" y="23"/>
              </a:lnTo>
              <a:lnTo>
                <a:pt x="25" y="24"/>
              </a:lnTo>
              <a:lnTo>
                <a:pt x="24" y="25"/>
              </a:lnTo>
              <a:lnTo>
                <a:pt x="23" y="25"/>
              </a:lnTo>
              <a:lnTo>
                <a:pt x="22" y="26"/>
              </a:lnTo>
              <a:lnTo>
                <a:pt x="21" y="27"/>
              </a:lnTo>
              <a:lnTo>
                <a:pt x="21" y="28"/>
              </a:lnTo>
              <a:lnTo>
                <a:pt x="19" y="28"/>
              </a:lnTo>
              <a:lnTo>
                <a:pt x="19" y="29"/>
              </a:lnTo>
              <a:lnTo>
                <a:pt x="18" y="29"/>
              </a:lnTo>
              <a:lnTo>
                <a:pt x="17" y="29"/>
              </a:lnTo>
              <a:lnTo>
                <a:pt x="16" y="29"/>
              </a:lnTo>
              <a:lnTo>
                <a:pt x="15" y="28"/>
              </a:lnTo>
              <a:lnTo>
                <a:pt x="14" y="27"/>
              </a:lnTo>
              <a:lnTo>
                <a:pt x="14" y="28"/>
              </a:lnTo>
              <a:lnTo>
                <a:pt x="13" y="29"/>
              </a:lnTo>
              <a:lnTo>
                <a:pt x="14" y="30"/>
              </a:lnTo>
              <a:lnTo>
                <a:pt x="14" y="31"/>
              </a:lnTo>
              <a:lnTo>
                <a:pt x="14" y="32"/>
              </a:lnTo>
              <a:lnTo>
                <a:pt x="15" y="33"/>
              </a:lnTo>
              <a:lnTo>
                <a:pt x="16" y="34"/>
              </a:lnTo>
              <a:lnTo>
                <a:pt x="16" y="35"/>
              </a:lnTo>
              <a:lnTo>
                <a:pt x="15" y="36"/>
              </a:lnTo>
              <a:lnTo>
                <a:pt x="14" y="37"/>
              </a:lnTo>
              <a:lnTo>
                <a:pt x="14" y="38"/>
              </a:lnTo>
              <a:lnTo>
                <a:pt x="14" y="39"/>
              </a:lnTo>
              <a:lnTo>
                <a:pt x="13" y="40"/>
              </a:lnTo>
              <a:lnTo>
                <a:pt x="12" y="41"/>
              </a:lnTo>
              <a:lnTo>
                <a:pt x="12" y="42"/>
              </a:lnTo>
              <a:lnTo>
                <a:pt x="11" y="43"/>
              </a:lnTo>
              <a:lnTo>
                <a:pt x="11" y="44"/>
              </a:lnTo>
              <a:lnTo>
                <a:pt x="10" y="45"/>
              </a:lnTo>
              <a:lnTo>
                <a:pt x="10" y="46"/>
              </a:lnTo>
              <a:lnTo>
                <a:pt x="9" y="47"/>
              </a:lnTo>
              <a:lnTo>
                <a:pt x="8" y="48"/>
              </a:lnTo>
              <a:lnTo>
                <a:pt x="7" y="48"/>
              </a:lnTo>
              <a:lnTo>
                <a:pt x="6" y="48"/>
              </a:lnTo>
              <a:lnTo>
                <a:pt x="6" y="47"/>
              </a:lnTo>
              <a:lnTo>
                <a:pt x="5" y="46"/>
              </a:lnTo>
              <a:lnTo>
                <a:pt x="5" y="45"/>
              </a:lnTo>
              <a:lnTo>
                <a:pt x="5" y="44"/>
              </a:lnTo>
              <a:lnTo>
                <a:pt x="5" y="43"/>
              </a:lnTo>
              <a:lnTo>
                <a:pt x="4" y="42"/>
              </a:lnTo>
              <a:lnTo>
                <a:pt x="4" y="41"/>
              </a:lnTo>
              <a:lnTo>
                <a:pt x="3" y="40"/>
              </a:lnTo>
              <a:lnTo>
                <a:pt x="3" y="39"/>
              </a:lnTo>
              <a:lnTo>
                <a:pt x="3" y="38"/>
              </a:lnTo>
              <a:lnTo>
                <a:pt x="2" y="37"/>
              </a:lnTo>
              <a:lnTo>
                <a:pt x="2" y="36"/>
              </a:lnTo>
              <a:lnTo>
                <a:pt x="2" y="35"/>
              </a:lnTo>
              <a:lnTo>
                <a:pt x="2" y="34"/>
              </a:lnTo>
              <a:lnTo>
                <a:pt x="1" y="33"/>
              </a:lnTo>
              <a:lnTo>
                <a:pt x="0" y="32"/>
              </a:lnTo>
              <a:lnTo>
                <a:pt x="0" y="31"/>
              </a:lnTo>
              <a:lnTo>
                <a:pt x="1" y="30"/>
              </a:lnTo>
              <a:lnTo>
                <a:pt x="2" y="29"/>
              </a:lnTo>
              <a:lnTo>
                <a:pt x="3" y="2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213360</xdr:colOff>
      <xdr:row>13</xdr:row>
      <xdr:rowOff>38100</xdr:rowOff>
    </xdr:from>
    <xdr:to>
      <xdr:col>5</xdr:col>
      <xdr:colOff>447040</xdr:colOff>
      <xdr:row>14</xdr:row>
      <xdr:rowOff>123825</xdr:rowOff>
    </xdr:to>
    <xdr:sp>
      <xdr:nvSpPr>
        <xdr:cNvPr id="4903825" name="Freeform 272"/>
        <xdr:cNvSpPr/>
      </xdr:nvSpPr>
      <xdr:spPr>
        <a:xfrm>
          <a:off x="3698240" y="2193290"/>
          <a:ext cx="233680" cy="238125"/>
        </a:xfrm>
        <a:custGeom>
          <a:avLst/>
          <a:gdLst>
            <a:gd name="txL" fmla="*/ 0 w 23"/>
            <a:gd name="txT" fmla="*/ 0 h 26"/>
            <a:gd name="txR" fmla="*/ 23 w 23"/>
            <a:gd name="txB" fmla="*/ 26 h 26"/>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3" h="26">
              <a:moveTo>
                <a:pt x="15" y="1"/>
              </a:moveTo>
              <a:lnTo>
                <a:pt x="16" y="0"/>
              </a:lnTo>
              <a:lnTo>
                <a:pt x="16" y="2"/>
              </a:lnTo>
              <a:lnTo>
                <a:pt x="17" y="3"/>
              </a:lnTo>
              <a:lnTo>
                <a:pt x="17" y="4"/>
              </a:lnTo>
              <a:lnTo>
                <a:pt x="18" y="5"/>
              </a:lnTo>
              <a:lnTo>
                <a:pt x="18" y="6"/>
              </a:lnTo>
              <a:lnTo>
                <a:pt x="19" y="8"/>
              </a:lnTo>
              <a:lnTo>
                <a:pt x="19" y="9"/>
              </a:lnTo>
              <a:lnTo>
                <a:pt x="20" y="10"/>
              </a:lnTo>
              <a:lnTo>
                <a:pt x="20" y="11"/>
              </a:lnTo>
              <a:lnTo>
                <a:pt x="20" y="12"/>
              </a:lnTo>
              <a:lnTo>
                <a:pt x="21" y="13"/>
              </a:lnTo>
              <a:lnTo>
                <a:pt x="21" y="14"/>
              </a:lnTo>
              <a:lnTo>
                <a:pt x="22" y="15"/>
              </a:lnTo>
              <a:lnTo>
                <a:pt x="22" y="16"/>
              </a:lnTo>
              <a:lnTo>
                <a:pt x="23" y="17"/>
              </a:lnTo>
              <a:lnTo>
                <a:pt x="23" y="18"/>
              </a:lnTo>
              <a:lnTo>
                <a:pt x="22" y="17"/>
              </a:lnTo>
              <a:lnTo>
                <a:pt x="21" y="18"/>
              </a:lnTo>
              <a:lnTo>
                <a:pt x="20" y="18"/>
              </a:lnTo>
              <a:lnTo>
                <a:pt x="20" y="19"/>
              </a:lnTo>
              <a:lnTo>
                <a:pt x="21" y="20"/>
              </a:lnTo>
              <a:lnTo>
                <a:pt x="21" y="21"/>
              </a:lnTo>
              <a:lnTo>
                <a:pt x="22" y="22"/>
              </a:lnTo>
              <a:lnTo>
                <a:pt x="22" y="23"/>
              </a:lnTo>
              <a:lnTo>
                <a:pt x="22" y="24"/>
              </a:lnTo>
              <a:lnTo>
                <a:pt x="23" y="26"/>
              </a:lnTo>
              <a:lnTo>
                <a:pt x="20" y="26"/>
              </a:lnTo>
              <a:lnTo>
                <a:pt x="19" y="26"/>
              </a:lnTo>
              <a:lnTo>
                <a:pt x="18" y="25"/>
              </a:lnTo>
              <a:lnTo>
                <a:pt x="17" y="25"/>
              </a:lnTo>
              <a:lnTo>
                <a:pt x="16" y="25"/>
              </a:lnTo>
              <a:lnTo>
                <a:pt x="15" y="25"/>
              </a:lnTo>
              <a:lnTo>
                <a:pt x="14" y="24"/>
              </a:lnTo>
              <a:lnTo>
                <a:pt x="13" y="24"/>
              </a:lnTo>
              <a:lnTo>
                <a:pt x="12" y="23"/>
              </a:lnTo>
              <a:lnTo>
                <a:pt x="11" y="23"/>
              </a:lnTo>
              <a:lnTo>
                <a:pt x="10" y="22"/>
              </a:lnTo>
              <a:lnTo>
                <a:pt x="9" y="22"/>
              </a:lnTo>
              <a:lnTo>
                <a:pt x="8" y="21"/>
              </a:lnTo>
              <a:lnTo>
                <a:pt x="6" y="21"/>
              </a:lnTo>
              <a:lnTo>
                <a:pt x="5" y="20"/>
              </a:lnTo>
              <a:lnTo>
                <a:pt x="4" y="19"/>
              </a:lnTo>
              <a:lnTo>
                <a:pt x="3" y="19"/>
              </a:lnTo>
              <a:lnTo>
                <a:pt x="3" y="18"/>
              </a:lnTo>
              <a:lnTo>
                <a:pt x="1" y="18"/>
              </a:lnTo>
              <a:lnTo>
                <a:pt x="2" y="17"/>
              </a:lnTo>
              <a:lnTo>
                <a:pt x="3" y="16"/>
              </a:lnTo>
              <a:lnTo>
                <a:pt x="3" y="15"/>
              </a:lnTo>
              <a:lnTo>
                <a:pt x="2" y="14"/>
              </a:lnTo>
              <a:lnTo>
                <a:pt x="1" y="13"/>
              </a:lnTo>
              <a:lnTo>
                <a:pt x="1" y="12"/>
              </a:lnTo>
              <a:lnTo>
                <a:pt x="1" y="11"/>
              </a:lnTo>
              <a:lnTo>
                <a:pt x="0" y="10"/>
              </a:lnTo>
              <a:lnTo>
                <a:pt x="1" y="9"/>
              </a:lnTo>
              <a:lnTo>
                <a:pt x="1" y="8"/>
              </a:lnTo>
              <a:lnTo>
                <a:pt x="2" y="9"/>
              </a:lnTo>
              <a:lnTo>
                <a:pt x="3" y="10"/>
              </a:lnTo>
              <a:lnTo>
                <a:pt x="4" y="10"/>
              </a:lnTo>
              <a:lnTo>
                <a:pt x="5" y="10"/>
              </a:lnTo>
              <a:lnTo>
                <a:pt x="6" y="10"/>
              </a:lnTo>
              <a:lnTo>
                <a:pt x="6" y="9"/>
              </a:lnTo>
              <a:lnTo>
                <a:pt x="8" y="9"/>
              </a:lnTo>
              <a:lnTo>
                <a:pt x="8" y="8"/>
              </a:lnTo>
              <a:lnTo>
                <a:pt x="9" y="7"/>
              </a:lnTo>
              <a:lnTo>
                <a:pt x="10" y="6"/>
              </a:lnTo>
              <a:lnTo>
                <a:pt x="11" y="6"/>
              </a:lnTo>
              <a:lnTo>
                <a:pt x="12" y="5"/>
              </a:lnTo>
              <a:lnTo>
                <a:pt x="12" y="4"/>
              </a:lnTo>
              <a:lnTo>
                <a:pt x="11" y="3"/>
              </a:lnTo>
              <a:lnTo>
                <a:pt x="12" y="2"/>
              </a:lnTo>
              <a:lnTo>
                <a:pt x="14" y="1"/>
              </a:lnTo>
              <a:lnTo>
                <a:pt x="15"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111760</xdr:colOff>
      <xdr:row>13</xdr:row>
      <xdr:rowOff>28575</xdr:rowOff>
    </xdr:from>
    <xdr:to>
      <xdr:col>6</xdr:col>
      <xdr:colOff>416560</xdr:colOff>
      <xdr:row>14</xdr:row>
      <xdr:rowOff>28575</xdr:rowOff>
    </xdr:to>
    <xdr:sp>
      <xdr:nvSpPr>
        <xdr:cNvPr id="4903826" name="Freeform 273"/>
        <xdr:cNvSpPr/>
      </xdr:nvSpPr>
      <xdr:spPr>
        <a:xfrm>
          <a:off x="4246880" y="2183765"/>
          <a:ext cx="304800" cy="152400"/>
        </a:xfrm>
        <a:custGeom>
          <a:avLst/>
          <a:gdLst>
            <a:gd name="txL" fmla="*/ 0 w 30"/>
            <a:gd name="txT" fmla="*/ 0 h 17"/>
            <a:gd name="txR" fmla="*/ 30 w 30"/>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17">
              <a:moveTo>
                <a:pt x="1" y="4"/>
              </a:moveTo>
              <a:lnTo>
                <a:pt x="2" y="4"/>
              </a:lnTo>
              <a:lnTo>
                <a:pt x="3" y="4"/>
              </a:lnTo>
              <a:lnTo>
                <a:pt x="4" y="3"/>
              </a:lnTo>
              <a:lnTo>
                <a:pt x="5" y="3"/>
              </a:lnTo>
              <a:lnTo>
                <a:pt x="6" y="2"/>
              </a:lnTo>
              <a:lnTo>
                <a:pt x="7" y="2"/>
              </a:lnTo>
              <a:lnTo>
                <a:pt x="8" y="2"/>
              </a:lnTo>
              <a:lnTo>
                <a:pt x="9" y="1"/>
              </a:lnTo>
              <a:lnTo>
                <a:pt x="10" y="1"/>
              </a:lnTo>
              <a:lnTo>
                <a:pt x="11" y="1"/>
              </a:lnTo>
              <a:lnTo>
                <a:pt x="12" y="1"/>
              </a:lnTo>
              <a:lnTo>
                <a:pt x="13" y="0"/>
              </a:lnTo>
              <a:lnTo>
                <a:pt x="15" y="0"/>
              </a:lnTo>
              <a:lnTo>
                <a:pt x="16" y="0"/>
              </a:lnTo>
              <a:lnTo>
                <a:pt x="17" y="1"/>
              </a:lnTo>
              <a:lnTo>
                <a:pt x="18" y="0"/>
              </a:lnTo>
              <a:lnTo>
                <a:pt x="18" y="1"/>
              </a:lnTo>
              <a:lnTo>
                <a:pt x="19" y="2"/>
              </a:lnTo>
              <a:lnTo>
                <a:pt x="20" y="3"/>
              </a:lnTo>
              <a:lnTo>
                <a:pt x="21" y="3"/>
              </a:lnTo>
              <a:lnTo>
                <a:pt x="22" y="3"/>
              </a:lnTo>
              <a:lnTo>
                <a:pt x="23" y="4"/>
              </a:lnTo>
              <a:lnTo>
                <a:pt x="24" y="4"/>
              </a:lnTo>
              <a:lnTo>
                <a:pt x="25" y="5"/>
              </a:lnTo>
              <a:lnTo>
                <a:pt x="26" y="5"/>
              </a:lnTo>
              <a:lnTo>
                <a:pt x="27" y="6"/>
              </a:lnTo>
              <a:lnTo>
                <a:pt x="28" y="7"/>
              </a:lnTo>
              <a:lnTo>
                <a:pt x="28" y="8"/>
              </a:lnTo>
              <a:lnTo>
                <a:pt x="28" y="10"/>
              </a:lnTo>
              <a:lnTo>
                <a:pt x="29" y="11"/>
              </a:lnTo>
              <a:lnTo>
                <a:pt x="29" y="12"/>
              </a:lnTo>
              <a:lnTo>
                <a:pt x="29" y="13"/>
              </a:lnTo>
              <a:lnTo>
                <a:pt x="29" y="14"/>
              </a:lnTo>
              <a:lnTo>
                <a:pt x="30" y="15"/>
              </a:lnTo>
              <a:lnTo>
                <a:pt x="30" y="17"/>
              </a:lnTo>
              <a:lnTo>
                <a:pt x="29" y="16"/>
              </a:lnTo>
              <a:lnTo>
                <a:pt x="28" y="16"/>
              </a:lnTo>
              <a:lnTo>
                <a:pt x="26" y="16"/>
              </a:lnTo>
              <a:lnTo>
                <a:pt x="25" y="16"/>
              </a:lnTo>
              <a:lnTo>
                <a:pt x="24" y="16"/>
              </a:lnTo>
              <a:lnTo>
                <a:pt x="23" y="15"/>
              </a:lnTo>
              <a:lnTo>
                <a:pt x="22" y="15"/>
              </a:lnTo>
              <a:lnTo>
                <a:pt x="21" y="15"/>
              </a:lnTo>
              <a:lnTo>
                <a:pt x="20" y="15"/>
              </a:lnTo>
              <a:lnTo>
                <a:pt x="18" y="15"/>
              </a:lnTo>
              <a:lnTo>
                <a:pt x="17" y="14"/>
              </a:lnTo>
              <a:lnTo>
                <a:pt x="16" y="14"/>
              </a:lnTo>
              <a:lnTo>
                <a:pt x="15" y="14"/>
              </a:lnTo>
              <a:lnTo>
                <a:pt x="14" y="14"/>
              </a:lnTo>
              <a:lnTo>
                <a:pt x="13" y="14"/>
              </a:lnTo>
              <a:lnTo>
                <a:pt x="12" y="14"/>
              </a:lnTo>
              <a:lnTo>
                <a:pt x="11" y="14"/>
              </a:lnTo>
              <a:lnTo>
                <a:pt x="10" y="13"/>
              </a:lnTo>
              <a:lnTo>
                <a:pt x="9" y="12"/>
              </a:lnTo>
              <a:lnTo>
                <a:pt x="10" y="10"/>
              </a:lnTo>
              <a:lnTo>
                <a:pt x="10" y="9"/>
              </a:lnTo>
              <a:lnTo>
                <a:pt x="10" y="8"/>
              </a:lnTo>
              <a:lnTo>
                <a:pt x="9" y="8"/>
              </a:lnTo>
              <a:lnTo>
                <a:pt x="8" y="8"/>
              </a:lnTo>
              <a:lnTo>
                <a:pt x="7" y="8"/>
              </a:lnTo>
              <a:lnTo>
                <a:pt x="6" y="9"/>
              </a:lnTo>
              <a:lnTo>
                <a:pt x="5" y="9"/>
              </a:lnTo>
              <a:lnTo>
                <a:pt x="4" y="9"/>
              </a:lnTo>
              <a:lnTo>
                <a:pt x="3" y="9"/>
              </a:lnTo>
              <a:lnTo>
                <a:pt x="2" y="8"/>
              </a:lnTo>
              <a:lnTo>
                <a:pt x="1" y="7"/>
              </a:lnTo>
              <a:lnTo>
                <a:pt x="1" y="6"/>
              </a:lnTo>
              <a:lnTo>
                <a:pt x="0" y="4"/>
              </a:lnTo>
              <a:lnTo>
                <a:pt x="1"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548640</xdr:colOff>
      <xdr:row>12</xdr:row>
      <xdr:rowOff>104775</xdr:rowOff>
    </xdr:from>
    <xdr:to>
      <xdr:col>6</xdr:col>
      <xdr:colOff>213360</xdr:colOff>
      <xdr:row>14</xdr:row>
      <xdr:rowOff>76200</xdr:rowOff>
    </xdr:to>
    <xdr:sp>
      <xdr:nvSpPr>
        <xdr:cNvPr id="4903827" name="Freeform 274"/>
        <xdr:cNvSpPr>
          <a:spLocks noEditPoints="1"/>
        </xdr:cNvSpPr>
      </xdr:nvSpPr>
      <xdr:spPr>
        <a:xfrm>
          <a:off x="4033520" y="2107565"/>
          <a:ext cx="314960" cy="276225"/>
        </a:xfrm>
        <a:custGeom>
          <a:avLst/>
          <a:gdLst>
            <a:gd name="txL" fmla="*/ 0 w 31"/>
            <a:gd name="txT" fmla="*/ 0 h 31"/>
            <a:gd name="txR" fmla="*/ 31 w 31"/>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1" h="31">
              <a:moveTo>
                <a:pt x="0" y="18"/>
              </a:moveTo>
              <a:lnTo>
                <a:pt x="1" y="18"/>
              </a:lnTo>
              <a:lnTo>
                <a:pt x="2" y="18"/>
              </a:lnTo>
              <a:lnTo>
                <a:pt x="3" y="18"/>
              </a:lnTo>
              <a:lnTo>
                <a:pt x="4" y="17"/>
              </a:lnTo>
              <a:lnTo>
                <a:pt x="5" y="17"/>
              </a:lnTo>
              <a:lnTo>
                <a:pt x="6" y="17"/>
              </a:lnTo>
              <a:lnTo>
                <a:pt x="7" y="16"/>
              </a:lnTo>
              <a:lnTo>
                <a:pt x="8" y="16"/>
              </a:lnTo>
              <a:lnTo>
                <a:pt x="8" y="15"/>
              </a:lnTo>
              <a:lnTo>
                <a:pt x="9" y="14"/>
              </a:lnTo>
              <a:lnTo>
                <a:pt x="9" y="13"/>
              </a:lnTo>
              <a:lnTo>
                <a:pt x="10" y="12"/>
              </a:lnTo>
              <a:lnTo>
                <a:pt x="10" y="11"/>
              </a:lnTo>
              <a:lnTo>
                <a:pt x="10" y="10"/>
              </a:lnTo>
              <a:lnTo>
                <a:pt x="10" y="9"/>
              </a:lnTo>
              <a:lnTo>
                <a:pt x="10" y="8"/>
              </a:lnTo>
              <a:lnTo>
                <a:pt x="10" y="6"/>
              </a:lnTo>
              <a:lnTo>
                <a:pt x="10" y="5"/>
              </a:lnTo>
              <a:lnTo>
                <a:pt x="10" y="4"/>
              </a:lnTo>
              <a:lnTo>
                <a:pt x="10" y="3"/>
              </a:lnTo>
              <a:lnTo>
                <a:pt x="11" y="2"/>
              </a:lnTo>
              <a:lnTo>
                <a:pt x="11" y="1"/>
              </a:lnTo>
              <a:lnTo>
                <a:pt x="12" y="0"/>
              </a:lnTo>
              <a:lnTo>
                <a:pt x="13" y="0"/>
              </a:lnTo>
              <a:lnTo>
                <a:pt x="14" y="0"/>
              </a:lnTo>
              <a:lnTo>
                <a:pt x="15" y="1"/>
              </a:lnTo>
              <a:lnTo>
                <a:pt x="16" y="1"/>
              </a:lnTo>
              <a:lnTo>
                <a:pt x="17" y="2"/>
              </a:lnTo>
              <a:lnTo>
                <a:pt x="17" y="3"/>
              </a:lnTo>
              <a:lnTo>
                <a:pt x="18" y="4"/>
              </a:lnTo>
              <a:lnTo>
                <a:pt x="18" y="5"/>
              </a:lnTo>
              <a:lnTo>
                <a:pt x="19" y="7"/>
              </a:lnTo>
              <a:lnTo>
                <a:pt x="19" y="8"/>
              </a:lnTo>
              <a:lnTo>
                <a:pt x="20" y="9"/>
              </a:lnTo>
              <a:lnTo>
                <a:pt x="20" y="10"/>
              </a:lnTo>
              <a:lnTo>
                <a:pt x="20" y="11"/>
              </a:lnTo>
              <a:lnTo>
                <a:pt x="21" y="12"/>
              </a:lnTo>
              <a:lnTo>
                <a:pt x="21" y="13"/>
              </a:lnTo>
              <a:lnTo>
                <a:pt x="22" y="15"/>
              </a:lnTo>
              <a:lnTo>
                <a:pt x="22" y="16"/>
              </a:lnTo>
              <a:lnTo>
                <a:pt x="23" y="17"/>
              </a:lnTo>
              <a:lnTo>
                <a:pt x="24" y="18"/>
              </a:lnTo>
              <a:lnTo>
                <a:pt x="25" y="18"/>
              </a:lnTo>
              <a:lnTo>
                <a:pt x="26" y="18"/>
              </a:lnTo>
              <a:lnTo>
                <a:pt x="27" y="18"/>
              </a:lnTo>
              <a:lnTo>
                <a:pt x="28" y="17"/>
              </a:lnTo>
              <a:lnTo>
                <a:pt x="29" y="17"/>
              </a:lnTo>
              <a:lnTo>
                <a:pt x="30" y="17"/>
              </a:lnTo>
              <a:lnTo>
                <a:pt x="31" y="17"/>
              </a:lnTo>
              <a:lnTo>
                <a:pt x="31" y="18"/>
              </a:lnTo>
              <a:lnTo>
                <a:pt x="31" y="19"/>
              </a:lnTo>
              <a:lnTo>
                <a:pt x="30" y="21"/>
              </a:lnTo>
              <a:lnTo>
                <a:pt x="31" y="22"/>
              </a:lnTo>
              <a:lnTo>
                <a:pt x="29" y="22"/>
              </a:lnTo>
              <a:lnTo>
                <a:pt x="28" y="23"/>
              </a:lnTo>
              <a:lnTo>
                <a:pt x="27" y="23"/>
              </a:lnTo>
              <a:lnTo>
                <a:pt x="26" y="23"/>
              </a:lnTo>
              <a:lnTo>
                <a:pt x="25" y="24"/>
              </a:lnTo>
              <a:lnTo>
                <a:pt x="24" y="24"/>
              </a:lnTo>
              <a:lnTo>
                <a:pt x="23" y="25"/>
              </a:lnTo>
              <a:lnTo>
                <a:pt x="22" y="26"/>
              </a:lnTo>
              <a:lnTo>
                <a:pt x="21" y="26"/>
              </a:lnTo>
              <a:lnTo>
                <a:pt x="21" y="27"/>
              </a:lnTo>
              <a:lnTo>
                <a:pt x="20" y="27"/>
              </a:lnTo>
              <a:lnTo>
                <a:pt x="19" y="28"/>
              </a:lnTo>
              <a:lnTo>
                <a:pt x="18" y="29"/>
              </a:lnTo>
              <a:lnTo>
                <a:pt x="17" y="29"/>
              </a:lnTo>
              <a:lnTo>
                <a:pt x="16" y="30"/>
              </a:lnTo>
              <a:lnTo>
                <a:pt x="15" y="31"/>
              </a:lnTo>
              <a:lnTo>
                <a:pt x="14" y="30"/>
              </a:lnTo>
              <a:lnTo>
                <a:pt x="13" y="29"/>
              </a:lnTo>
              <a:lnTo>
                <a:pt x="12" y="28"/>
              </a:lnTo>
              <a:lnTo>
                <a:pt x="12" y="27"/>
              </a:lnTo>
              <a:lnTo>
                <a:pt x="11" y="26"/>
              </a:lnTo>
              <a:lnTo>
                <a:pt x="10" y="26"/>
              </a:lnTo>
              <a:lnTo>
                <a:pt x="9" y="25"/>
              </a:lnTo>
              <a:lnTo>
                <a:pt x="8" y="24"/>
              </a:lnTo>
              <a:lnTo>
                <a:pt x="7" y="23"/>
              </a:lnTo>
              <a:lnTo>
                <a:pt x="6" y="22"/>
              </a:lnTo>
              <a:lnTo>
                <a:pt x="5" y="21"/>
              </a:lnTo>
              <a:lnTo>
                <a:pt x="4" y="21"/>
              </a:lnTo>
              <a:lnTo>
                <a:pt x="3" y="20"/>
              </a:lnTo>
              <a:lnTo>
                <a:pt x="2" y="19"/>
              </a:lnTo>
              <a:lnTo>
                <a:pt x="1" y="19"/>
              </a:lnTo>
              <a:lnTo>
                <a:pt x="0" y="17"/>
              </a:lnTo>
              <a:lnTo>
                <a:pt x="0" y="18"/>
              </a:lnTo>
              <a:moveTo>
                <a:pt x="11" y="2"/>
              </a:moveTo>
              <a:lnTo>
                <a:pt x="11" y="2"/>
              </a:lnTo>
              <a:lnTo>
                <a:pt x="10" y="3"/>
              </a:lnTo>
              <a:lnTo>
                <a:pt x="11" y="2"/>
              </a:lnTo>
              <a:lnTo>
                <a:pt x="11" y="1"/>
              </a:lnTo>
              <a:lnTo>
                <a:pt x="11" y="2"/>
              </a:lnTo>
              <a:moveTo>
                <a:pt x="10" y="8"/>
              </a:moveTo>
              <a:lnTo>
                <a:pt x="10" y="8"/>
              </a:lnTo>
              <a:lnTo>
                <a:pt x="10" y="9"/>
              </a:lnTo>
              <a:lnTo>
                <a:pt x="10" y="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355600</xdr:colOff>
      <xdr:row>12</xdr:row>
      <xdr:rowOff>104775</xdr:rowOff>
    </xdr:from>
    <xdr:to>
      <xdr:col>6</xdr:col>
      <xdr:colOff>20320</xdr:colOff>
      <xdr:row>14</xdr:row>
      <xdr:rowOff>47625</xdr:rowOff>
    </xdr:to>
    <xdr:sp>
      <xdr:nvSpPr>
        <xdr:cNvPr id="4903828" name="Freeform 275"/>
        <xdr:cNvSpPr/>
      </xdr:nvSpPr>
      <xdr:spPr>
        <a:xfrm>
          <a:off x="3840480" y="2107565"/>
          <a:ext cx="314960" cy="247650"/>
        </a:xfrm>
        <a:custGeom>
          <a:avLst/>
          <a:gdLst>
            <a:gd name="txL" fmla="*/ 0 w 31"/>
            <a:gd name="txT" fmla="*/ 0 h 28"/>
            <a:gd name="txR" fmla="*/ 31 w 31"/>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1" h="28">
              <a:moveTo>
                <a:pt x="1" y="8"/>
              </a:moveTo>
              <a:lnTo>
                <a:pt x="1" y="7"/>
              </a:lnTo>
              <a:lnTo>
                <a:pt x="2" y="7"/>
              </a:lnTo>
              <a:lnTo>
                <a:pt x="3" y="6"/>
              </a:lnTo>
              <a:lnTo>
                <a:pt x="5" y="7"/>
              </a:lnTo>
              <a:lnTo>
                <a:pt x="6" y="8"/>
              </a:lnTo>
              <a:lnTo>
                <a:pt x="7" y="9"/>
              </a:lnTo>
              <a:lnTo>
                <a:pt x="8" y="10"/>
              </a:lnTo>
              <a:lnTo>
                <a:pt x="9" y="10"/>
              </a:lnTo>
              <a:lnTo>
                <a:pt x="10" y="11"/>
              </a:lnTo>
              <a:lnTo>
                <a:pt x="11" y="12"/>
              </a:lnTo>
              <a:lnTo>
                <a:pt x="12" y="12"/>
              </a:lnTo>
              <a:lnTo>
                <a:pt x="13" y="12"/>
              </a:lnTo>
              <a:lnTo>
                <a:pt x="14" y="12"/>
              </a:lnTo>
              <a:lnTo>
                <a:pt x="15" y="11"/>
              </a:lnTo>
              <a:lnTo>
                <a:pt x="15" y="10"/>
              </a:lnTo>
              <a:lnTo>
                <a:pt x="15" y="9"/>
              </a:lnTo>
              <a:lnTo>
                <a:pt x="15" y="7"/>
              </a:lnTo>
              <a:lnTo>
                <a:pt x="16" y="7"/>
              </a:lnTo>
              <a:lnTo>
                <a:pt x="17" y="7"/>
              </a:lnTo>
              <a:lnTo>
                <a:pt x="18" y="6"/>
              </a:lnTo>
              <a:lnTo>
                <a:pt x="19" y="6"/>
              </a:lnTo>
              <a:lnTo>
                <a:pt x="20" y="5"/>
              </a:lnTo>
              <a:lnTo>
                <a:pt x="21" y="5"/>
              </a:lnTo>
              <a:lnTo>
                <a:pt x="22" y="4"/>
              </a:lnTo>
              <a:lnTo>
                <a:pt x="23" y="4"/>
              </a:lnTo>
              <a:lnTo>
                <a:pt x="24" y="3"/>
              </a:lnTo>
              <a:lnTo>
                <a:pt x="25" y="3"/>
              </a:lnTo>
              <a:lnTo>
                <a:pt x="26" y="2"/>
              </a:lnTo>
              <a:lnTo>
                <a:pt x="27" y="2"/>
              </a:lnTo>
              <a:lnTo>
                <a:pt x="28" y="2"/>
              </a:lnTo>
              <a:lnTo>
                <a:pt x="29" y="1"/>
              </a:lnTo>
              <a:lnTo>
                <a:pt x="30" y="0"/>
              </a:lnTo>
              <a:lnTo>
                <a:pt x="31" y="0"/>
              </a:lnTo>
              <a:lnTo>
                <a:pt x="30" y="1"/>
              </a:lnTo>
              <a:lnTo>
                <a:pt x="30" y="2"/>
              </a:lnTo>
              <a:lnTo>
                <a:pt x="29" y="3"/>
              </a:lnTo>
              <a:lnTo>
                <a:pt x="29" y="4"/>
              </a:lnTo>
              <a:lnTo>
                <a:pt x="29" y="5"/>
              </a:lnTo>
              <a:lnTo>
                <a:pt x="29" y="6"/>
              </a:lnTo>
              <a:lnTo>
                <a:pt x="29" y="8"/>
              </a:lnTo>
              <a:lnTo>
                <a:pt x="29" y="9"/>
              </a:lnTo>
              <a:lnTo>
                <a:pt x="29" y="10"/>
              </a:lnTo>
              <a:lnTo>
                <a:pt x="29" y="11"/>
              </a:lnTo>
              <a:lnTo>
                <a:pt x="29" y="12"/>
              </a:lnTo>
              <a:lnTo>
                <a:pt x="28" y="13"/>
              </a:lnTo>
              <a:lnTo>
                <a:pt x="28" y="14"/>
              </a:lnTo>
              <a:lnTo>
                <a:pt x="27" y="15"/>
              </a:lnTo>
              <a:lnTo>
                <a:pt x="27" y="16"/>
              </a:lnTo>
              <a:lnTo>
                <a:pt x="26" y="16"/>
              </a:lnTo>
              <a:lnTo>
                <a:pt x="25" y="17"/>
              </a:lnTo>
              <a:lnTo>
                <a:pt x="24" y="17"/>
              </a:lnTo>
              <a:lnTo>
                <a:pt x="23" y="17"/>
              </a:lnTo>
              <a:lnTo>
                <a:pt x="22" y="18"/>
              </a:lnTo>
              <a:lnTo>
                <a:pt x="21" y="18"/>
              </a:lnTo>
              <a:lnTo>
                <a:pt x="20" y="18"/>
              </a:lnTo>
              <a:lnTo>
                <a:pt x="19" y="17"/>
              </a:lnTo>
              <a:lnTo>
                <a:pt x="18" y="17"/>
              </a:lnTo>
              <a:lnTo>
                <a:pt x="17" y="18"/>
              </a:lnTo>
              <a:lnTo>
                <a:pt x="18" y="19"/>
              </a:lnTo>
              <a:lnTo>
                <a:pt x="18" y="20"/>
              </a:lnTo>
              <a:lnTo>
                <a:pt x="18" y="21"/>
              </a:lnTo>
              <a:lnTo>
                <a:pt x="18" y="22"/>
              </a:lnTo>
              <a:lnTo>
                <a:pt x="18" y="23"/>
              </a:lnTo>
              <a:lnTo>
                <a:pt x="17" y="24"/>
              </a:lnTo>
              <a:lnTo>
                <a:pt x="16" y="23"/>
              </a:lnTo>
              <a:lnTo>
                <a:pt x="15" y="23"/>
              </a:lnTo>
              <a:lnTo>
                <a:pt x="15" y="24"/>
              </a:lnTo>
              <a:lnTo>
                <a:pt x="16" y="26"/>
              </a:lnTo>
              <a:lnTo>
                <a:pt x="15" y="26"/>
              </a:lnTo>
              <a:lnTo>
                <a:pt x="14" y="26"/>
              </a:lnTo>
              <a:lnTo>
                <a:pt x="13" y="26"/>
              </a:lnTo>
              <a:lnTo>
                <a:pt x="12" y="27"/>
              </a:lnTo>
              <a:lnTo>
                <a:pt x="11" y="27"/>
              </a:lnTo>
              <a:lnTo>
                <a:pt x="10" y="27"/>
              </a:lnTo>
              <a:lnTo>
                <a:pt x="9" y="26"/>
              </a:lnTo>
              <a:lnTo>
                <a:pt x="9" y="28"/>
              </a:lnTo>
              <a:lnTo>
                <a:pt x="9" y="27"/>
              </a:lnTo>
              <a:lnTo>
                <a:pt x="8" y="26"/>
              </a:lnTo>
              <a:lnTo>
                <a:pt x="8" y="25"/>
              </a:lnTo>
              <a:lnTo>
                <a:pt x="7" y="24"/>
              </a:lnTo>
              <a:lnTo>
                <a:pt x="7" y="23"/>
              </a:lnTo>
              <a:lnTo>
                <a:pt x="6" y="22"/>
              </a:lnTo>
              <a:lnTo>
                <a:pt x="6" y="21"/>
              </a:lnTo>
              <a:lnTo>
                <a:pt x="6" y="20"/>
              </a:lnTo>
              <a:lnTo>
                <a:pt x="5" y="19"/>
              </a:lnTo>
              <a:lnTo>
                <a:pt x="5" y="18"/>
              </a:lnTo>
              <a:lnTo>
                <a:pt x="4" y="16"/>
              </a:lnTo>
              <a:lnTo>
                <a:pt x="4" y="15"/>
              </a:lnTo>
              <a:lnTo>
                <a:pt x="3" y="14"/>
              </a:lnTo>
              <a:lnTo>
                <a:pt x="3" y="13"/>
              </a:lnTo>
              <a:lnTo>
                <a:pt x="2" y="12"/>
              </a:lnTo>
              <a:lnTo>
                <a:pt x="2" y="10"/>
              </a:lnTo>
              <a:lnTo>
                <a:pt x="1" y="9"/>
              </a:lnTo>
              <a:lnTo>
                <a:pt x="0" y="8"/>
              </a:lnTo>
              <a:lnTo>
                <a:pt x="1" y="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426720</xdr:colOff>
      <xdr:row>11</xdr:row>
      <xdr:rowOff>47625</xdr:rowOff>
    </xdr:from>
    <xdr:to>
      <xdr:col>5</xdr:col>
      <xdr:colOff>142240</xdr:colOff>
      <xdr:row>13</xdr:row>
      <xdr:rowOff>133350</xdr:rowOff>
    </xdr:to>
    <xdr:sp>
      <xdr:nvSpPr>
        <xdr:cNvPr id="4903829" name="Freeform 276"/>
        <xdr:cNvSpPr/>
      </xdr:nvSpPr>
      <xdr:spPr>
        <a:xfrm>
          <a:off x="3261360" y="1898015"/>
          <a:ext cx="365760" cy="390525"/>
        </a:xfrm>
        <a:custGeom>
          <a:avLst/>
          <a:gdLst>
            <a:gd name="txL" fmla="*/ 0 w 36"/>
            <a:gd name="txT" fmla="*/ 0 h 44"/>
            <a:gd name="txR" fmla="*/ 36 w 36"/>
            <a:gd name="txB" fmla="*/ 44 h 4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36" h="44">
              <a:moveTo>
                <a:pt x="1" y="6"/>
              </a:moveTo>
              <a:lnTo>
                <a:pt x="1" y="6"/>
              </a:lnTo>
              <a:lnTo>
                <a:pt x="2" y="6"/>
              </a:lnTo>
              <a:lnTo>
                <a:pt x="3" y="6"/>
              </a:lnTo>
              <a:lnTo>
                <a:pt x="5" y="5"/>
              </a:lnTo>
              <a:lnTo>
                <a:pt x="6" y="5"/>
              </a:lnTo>
              <a:lnTo>
                <a:pt x="7" y="4"/>
              </a:lnTo>
              <a:lnTo>
                <a:pt x="8" y="3"/>
              </a:lnTo>
              <a:lnTo>
                <a:pt x="9" y="3"/>
              </a:lnTo>
              <a:lnTo>
                <a:pt x="10" y="3"/>
              </a:lnTo>
              <a:lnTo>
                <a:pt x="12" y="2"/>
              </a:lnTo>
              <a:lnTo>
                <a:pt x="13" y="2"/>
              </a:lnTo>
              <a:lnTo>
                <a:pt x="14" y="2"/>
              </a:lnTo>
              <a:lnTo>
                <a:pt x="15" y="2"/>
              </a:lnTo>
              <a:lnTo>
                <a:pt x="17" y="1"/>
              </a:lnTo>
              <a:lnTo>
                <a:pt x="18" y="1"/>
              </a:lnTo>
              <a:lnTo>
                <a:pt x="19" y="1"/>
              </a:lnTo>
              <a:lnTo>
                <a:pt x="20" y="0"/>
              </a:lnTo>
              <a:lnTo>
                <a:pt x="21" y="2"/>
              </a:lnTo>
              <a:lnTo>
                <a:pt x="21" y="3"/>
              </a:lnTo>
              <a:lnTo>
                <a:pt x="20" y="4"/>
              </a:lnTo>
              <a:lnTo>
                <a:pt x="19" y="4"/>
              </a:lnTo>
              <a:lnTo>
                <a:pt x="19" y="5"/>
              </a:lnTo>
              <a:lnTo>
                <a:pt x="19" y="7"/>
              </a:lnTo>
              <a:lnTo>
                <a:pt x="19" y="8"/>
              </a:lnTo>
              <a:lnTo>
                <a:pt x="19" y="9"/>
              </a:lnTo>
              <a:lnTo>
                <a:pt x="19" y="11"/>
              </a:lnTo>
              <a:lnTo>
                <a:pt x="18" y="11"/>
              </a:lnTo>
              <a:lnTo>
                <a:pt x="18" y="12"/>
              </a:lnTo>
              <a:lnTo>
                <a:pt x="19" y="13"/>
              </a:lnTo>
              <a:lnTo>
                <a:pt x="18" y="14"/>
              </a:lnTo>
              <a:lnTo>
                <a:pt x="17" y="15"/>
              </a:lnTo>
              <a:lnTo>
                <a:pt x="16" y="15"/>
              </a:lnTo>
              <a:lnTo>
                <a:pt x="15" y="16"/>
              </a:lnTo>
              <a:lnTo>
                <a:pt x="15" y="17"/>
              </a:lnTo>
              <a:lnTo>
                <a:pt x="16" y="19"/>
              </a:lnTo>
              <a:lnTo>
                <a:pt x="17" y="18"/>
              </a:lnTo>
              <a:lnTo>
                <a:pt x="18" y="19"/>
              </a:lnTo>
              <a:lnTo>
                <a:pt x="18" y="20"/>
              </a:lnTo>
              <a:lnTo>
                <a:pt x="18" y="21"/>
              </a:lnTo>
              <a:lnTo>
                <a:pt x="19" y="21"/>
              </a:lnTo>
              <a:lnTo>
                <a:pt x="20" y="21"/>
              </a:lnTo>
              <a:lnTo>
                <a:pt x="21" y="22"/>
              </a:lnTo>
              <a:lnTo>
                <a:pt x="22" y="21"/>
              </a:lnTo>
              <a:lnTo>
                <a:pt x="23" y="21"/>
              </a:lnTo>
              <a:lnTo>
                <a:pt x="24" y="22"/>
              </a:lnTo>
              <a:lnTo>
                <a:pt x="25" y="22"/>
              </a:lnTo>
              <a:lnTo>
                <a:pt x="26" y="22"/>
              </a:lnTo>
              <a:lnTo>
                <a:pt x="27" y="22"/>
              </a:lnTo>
              <a:lnTo>
                <a:pt x="28" y="23"/>
              </a:lnTo>
              <a:lnTo>
                <a:pt x="28" y="24"/>
              </a:lnTo>
              <a:lnTo>
                <a:pt x="29" y="25"/>
              </a:lnTo>
              <a:lnTo>
                <a:pt x="30" y="26"/>
              </a:lnTo>
              <a:lnTo>
                <a:pt x="30" y="27"/>
              </a:lnTo>
              <a:lnTo>
                <a:pt x="30" y="29"/>
              </a:lnTo>
              <a:lnTo>
                <a:pt x="31" y="30"/>
              </a:lnTo>
              <a:lnTo>
                <a:pt x="31" y="31"/>
              </a:lnTo>
              <a:lnTo>
                <a:pt x="32" y="32"/>
              </a:lnTo>
              <a:lnTo>
                <a:pt x="32" y="34"/>
              </a:lnTo>
              <a:lnTo>
                <a:pt x="32" y="35"/>
              </a:lnTo>
              <a:lnTo>
                <a:pt x="33" y="35"/>
              </a:lnTo>
              <a:lnTo>
                <a:pt x="33" y="36"/>
              </a:lnTo>
              <a:lnTo>
                <a:pt x="35" y="36"/>
              </a:lnTo>
              <a:lnTo>
                <a:pt x="36" y="36"/>
              </a:lnTo>
              <a:lnTo>
                <a:pt x="36" y="37"/>
              </a:lnTo>
              <a:lnTo>
                <a:pt x="35" y="37"/>
              </a:lnTo>
              <a:lnTo>
                <a:pt x="34" y="39"/>
              </a:lnTo>
              <a:lnTo>
                <a:pt x="34" y="38"/>
              </a:lnTo>
              <a:lnTo>
                <a:pt x="33" y="39"/>
              </a:lnTo>
              <a:lnTo>
                <a:pt x="34" y="40"/>
              </a:lnTo>
              <a:lnTo>
                <a:pt x="34" y="42"/>
              </a:lnTo>
              <a:lnTo>
                <a:pt x="33" y="41"/>
              </a:lnTo>
              <a:lnTo>
                <a:pt x="33" y="43"/>
              </a:lnTo>
              <a:lnTo>
                <a:pt x="32" y="44"/>
              </a:lnTo>
              <a:lnTo>
                <a:pt x="31" y="44"/>
              </a:lnTo>
              <a:lnTo>
                <a:pt x="30" y="43"/>
              </a:lnTo>
              <a:lnTo>
                <a:pt x="30" y="42"/>
              </a:lnTo>
              <a:lnTo>
                <a:pt x="29" y="42"/>
              </a:lnTo>
              <a:lnTo>
                <a:pt x="28" y="41"/>
              </a:lnTo>
              <a:lnTo>
                <a:pt x="27" y="40"/>
              </a:lnTo>
              <a:lnTo>
                <a:pt x="26" y="40"/>
              </a:lnTo>
              <a:lnTo>
                <a:pt x="25" y="39"/>
              </a:lnTo>
              <a:lnTo>
                <a:pt x="24" y="38"/>
              </a:lnTo>
              <a:lnTo>
                <a:pt x="23" y="38"/>
              </a:lnTo>
              <a:lnTo>
                <a:pt x="22" y="37"/>
              </a:lnTo>
              <a:lnTo>
                <a:pt x="21" y="36"/>
              </a:lnTo>
              <a:lnTo>
                <a:pt x="20" y="36"/>
              </a:lnTo>
              <a:lnTo>
                <a:pt x="18" y="35"/>
              </a:lnTo>
              <a:lnTo>
                <a:pt x="17" y="35"/>
              </a:lnTo>
              <a:lnTo>
                <a:pt x="16" y="35"/>
              </a:lnTo>
              <a:lnTo>
                <a:pt x="15" y="34"/>
              </a:lnTo>
              <a:lnTo>
                <a:pt x="14" y="34"/>
              </a:lnTo>
              <a:lnTo>
                <a:pt x="13" y="34"/>
              </a:lnTo>
              <a:lnTo>
                <a:pt x="12" y="34"/>
              </a:lnTo>
              <a:lnTo>
                <a:pt x="11" y="33"/>
              </a:lnTo>
              <a:lnTo>
                <a:pt x="9" y="33"/>
              </a:lnTo>
              <a:lnTo>
                <a:pt x="7" y="33"/>
              </a:lnTo>
              <a:lnTo>
                <a:pt x="5" y="32"/>
              </a:lnTo>
              <a:lnTo>
                <a:pt x="5" y="31"/>
              </a:lnTo>
              <a:lnTo>
                <a:pt x="5" y="30"/>
              </a:lnTo>
              <a:lnTo>
                <a:pt x="4" y="30"/>
              </a:lnTo>
              <a:lnTo>
                <a:pt x="4" y="28"/>
              </a:lnTo>
              <a:lnTo>
                <a:pt x="3" y="27"/>
              </a:lnTo>
              <a:lnTo>
                <a:pt x="3" y="26"/>
              </a:lnTo>
              <a:lnTo>
                <a:pt x="2" y="25"/>
              </a:lnTo>
              <a:lnTo>
                <a:pt x="2" y="24"/>
              </a:lnTo>
              <a:lnTo>
                <a:pt x="2" y="23"/>
              </a:lnTo>
              <a:lnTo>
                <a:pt x="2" y="22"/>
              </a:lnTo>
              <a:lnTo>
                <a:pt x="2" y="21"/>
              </a:lnTo>
              <a:lnTo>
                <a:pt x="2" y="20"/>
              </a:lnTo>
              <a:lnTo>
                <a:pt x="2" y="19"/>
              </a:lnTo>
              <a:lnTo>
                <a:pt x="2" y="18"/>
              </a:lnTo>
              <a:lnTo>
                <a:pt x="3" y="17"/>
              </a:lnTo>
              <a:lnTo>
                <a:pt x="2" y="16"/>
              </a:lnTo>
              <a:lnTo>
                <a:pt x="2" y="14"/>
              </a:lnTo>
              <a:lnTo>
                <a:pt x="1" y="13"/>
              </a:lnTo>
              <a:lnTo>
                <a:pt x="1" y="12"/>
              </a:lnTo>
              <a:lnTo>
                <a:pt x="1" y="11"/>
              </a:lnTo>
              <a:lnTo>
                <a:pt x="1" y="10"/>
              </a:lnTo>
              <a:lnTo>
                <a:pt x="0" y="8"/>
              </a:lnTo>
              <a:lnTo>
                <a:pt x="0" y="7"/>
              </a:lnTo>
              <a:lnTo>
                <a:pt x="0" y="6"/>
              </a:lnTo>
              <a:lnTo>
                <a:pt x="1"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497840</xdr:colOff>
      <xdr:row>13</xdr:row>
      <xdr:rowOff>28575</xdr:rowOff>
    </xdr:from>
    <xdr:to>
      <xdr:col>5</xdr:col>
      <xdr:colOff>111760</xdr:colOff>
      <xdr:row>15</xdr:row>
      <xdr:rowOff>114300</xdr:rowOff>
    </xdr:to>
    <xdr:sp>
      <xdr:nvSpPr>
        <xdr:cNvPr id="4903830" name="Freeform 277"/>
        <xdr:cNvSpPr/>
      </xdr:nvSpPr>
      <xdr:spPr>
        <a:xfrm>
          <a:off x="3332480" y="2183765"/>
          <a:ext cx="264160" cy="390525"/>
        </a:xfrm>
        <a:custGeom>
          <a:avLst/>
          <a:gdLst>
            <a:gd name="txL" fmla="*/ 0 w 26"/>
            <a:gd name="txT" fmla="*/ 0 h 43"/>
            <a:gd name="txR" fmla="*/ 26 w 26"/>
            <a:gd name="txB" fmla="*/ 43 h 4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6" h="43">
              <a:moveTo>
                <a:pt x="25" y="12"/>
              </a:moveTo>
              <a:lnTo>
                <a:pt x="24" y="12"/>
              </a:lnTo>
              <a:lnTo>
                <a:pt x="23" y="13"/>
              </a:lnTo>
              <a:lnTo>
                <a:pt x="23" y="14"/>
              </a:lnTo>
              <a:lnTo>
                <a:pt x="24" y="15"/>
              </a:lnTo>
              <a:lnTo>
                <a:pt x="25" y="16"/>
              </a:lnTo>
              <a:lnTo>
                <a:pt x="25" y="17"/>
              </a:lnTo>
              <a:lnTo>
                <a:pt x="25" y="18"/>
              </a:lnTo>
              <a:lnTo>
                <a:pt x="25" y="19"/>
              </a:lnTo>
              <a:lnTo>
                <a:pt x="26" y="20"/>
              </a:lnTo>
              <a:lnTo>
                <a:pt x="26" y="21"/>
              </a:lnTo>
              <a:lnTo>
                <a:pt x="25" y="21"/>
              </a:lnTo>
              <a:lnTo>
                <a:pt x="24" y="21"/>
              </a:lnTo>
              <a:lnTo>
                <a:pt x="23" y="21"/>
              </a:lnTo>
              <a:lnTo>
                <a:pt x="22" y="22"/>
              </a:lnTo>
              <a:lnTo>
                <a:pt x="21" y="23"/>
              </a:lnTo>
              <a:lnTo>
                <a:pt x="20" y="23"/>
              </a:lnTo>
              <a:lnTo>
                <a:pt x="20" y="24"/>
              </a:lnTo>
              <a:lnTo>
                <a:pt x="20" y="26"/>
              </a:lnTo>
              <a:lnTo>
                <a:pt x="20" y="27"/>
              </a:lnTo>
              <a:lnTo>
                <a:pt x="20" y="29"/>
              </a:lnTo>
              <a:lnTo>
                <a:pt x="19" y="30"/>
              </a:lnTo>
              <a:lnTo>
                <a:pt x="19" y="31"/>
              </a:lnTo>
              <a:lnTo>
                <a:pt x="19" y="32"/>
              </a:lnTo>
              <a:lnTo>
                <a:pt x="19" y="34"/>
              </a:lnTo>
              <a:lnTo>
                <a:pt x="19" y="35"/>
              </a:lnTo>
              <a:lnTo>
                <a:pt x="18" y="36"/>
              </a:lnTo>
              <a:lnTo>
                <a:pt x="19" y="37"/>
              </a:lnTo>
              <a:lnTo>
                <a:pt x="18" y="38"/>
              </a:lnTo>
              <a:lnTo>
                <a:pt x="17" y="38"/>
              </a:lnTo>
              <a:lnTo>
                <a:pt x="16" y="39"/>
              </a:lnTo>
              <a:lnTo>
                <a:pt x="16" y="40"/>
              </a:lnTo>
              <a:lnTo>
                <a:pt x="15" y="40"/>
              </a:lnTo>
              <a:lnTo>
                <a:pt x="14" y="41"/>
              </a:lnTo>
              <a:lnTo>
                <a:pt x="13" y="43"/>
              </a:lnTo>
              <a:lnTo>
                <a:pt x="13" y="42"/>
              </a:lnTo>
              <a:lnTo>
                <a:pt x="13" y="41"/>
              </a:lnTo>
              <a:lnTo>
                <a:pt x="13" y="40"/>
              </a:lnTo>
              <a:lnTo>
                <a:pt x="12" y="39"/>
              </a:lnTo>
              <a:lnTo>
                <a:pt x="12" y="37"/>
              </a:lnTo>
              <a:lnTo>
                <a:pt x="11" y="36"/>
              </a:lnTo>
              <a:lnTo>
                <a:pt x="11" y="35"/>
              </a:lnTo>
              <a:lnTo>
                <a:pt x="11" y="34"/>
              </a:lnTo>
              <a:lnTo>
                <a:pt x="11" y="33"/>
              </a:lnTo>
              <a:lnTo>
                <a:pt x="11" y="32"/>
              </a:lnTo>
              <a:lnTo>
                <a:pt x="10" y="31"/>
              </a:lnTo>
              <a:lnTo>
                <a:pt x="10" y="30"/>
              </a:lnTo>
              <a:lnTo>
                <a:pt x="9" y="29"/>
              </a:lnTo>
              <a:lnTo>
                <a:pt x="9" y="28"/>
              </a:lnTo>
              <a:lnTo>
                <a:pt x="8" y="27"/>
              </a:lnTo>
              <a:lnTo>
                <a:pt x="7" y="25"/>
              </a:lnTo>
              <a:lnTo>
                <a:pt x="8" y="24"/>
              </a:lnTo>
              <a:lnTo>
                <a:pt x="8" y="23"/>
              </a:lnTo>
              <a:lnTo>
                <a:pt x="8" y="22"/>
              </a:lnTo>
              <a:lnTo>
                <a:pt x="7" y="21"/>
              </a:lnTo>
              <a:lnTo>
                <a:pt x="7" y="19"/>
              </a:lnTo>
              <a:lnTo>
                <a:pt x="7" y="18"/>
              </a:lnTo>
              <a:lnTo>
                <a:pt x="7" y="17"/>
              </a:lnTo>
              <a:lnTo>
                <a:pt x="7" y="16"/>
              </a:lnTo>
              <a:lnTo>
                <a:pt x="7" y="15"/>
              </a:lnTo>
              <a:lnTo>
                <a:pt x="6" y="13"/>
              </a:lnTo>
              <a:lnTo>
                <a:pt x="5" y="13"/>
              </a:lnTo>
              <a:lnTo>
                <a:pt x="5" y="12"/>
              </a:lnTo>
              <a:lnTo>
                <a:pt x="4" y="10"/>
              </a:lnTo>
              <a:lnTo>
                <a:pt x="3" y="11"/>
              </a:lnTo>
              <a:lnTo>
                <a:pt x="3" y="10"/>
              </a:lnTo>
              <a:lnTo>
                <a:pt x="3" y="9"/>
              </a:lnTo>
              <a:lnTo>
                <a:pt x="3" y="8"/>
              </a:lnTo>
              <a:lnTo>
                <a:pt x="2" y="7"/>
              </a:lnTo>
              <a:lnTo>
                <a:pt x="2" y="6"/>
              </a:lnTo>
              <a:lnTo>
                <a:pt x="2" y="5"/>
              </a:lnTo>
              <a:lnTo>
                <a:pt x="2" y="4"/>
              </a:lnTo>
              <a:lnTo>
                <a:pt x="1" y="2"/>
              </a:lnTo>
              <a:lnTo>
                <a:pt x="1" y="1"/>
              </a:lnTo>
              <a:lnTo>
                <a:pt x="0" y="0"/>
              </a:lnTo>
              <a:lnTo>
                <a:pt x="2" y="0"/>
              </a:lnTo>
              <a:lnTo>
                <a:pt x="4" y="0"/>
              </a:lnTo>
              <a:lnTo>
                <a:pt x="5" y="1"/>
              </a:lnTo>
              <a:lnTo>
                <a:pt x="6" y="1"/>
              </a:lnTo>
              <a:lnTo>
                <a:pt x="7" y="1"/>
              </a:lnTo>
              <a:lnTo>
                <a:pt x="8" y="1"/>
              </a:lnTo>
              <a:lnTo>
                <a:pt x="9" y="2"/>
              </a:lnTo>
              <a:lnTo>
                <a:pt x="10" y="2"/>
              </a:lnTo>
              <a:lnTo>
                <a:pt x="11" y="2"/>
              </a:lnTo>
              <a:lnTo>
                <a:pt x="13" y="3"/>
              </a:lnTo>
              <a:lnTo>
                <a:pt x="14" y="3"/>
              </a:lnTo>
              <a:lnTo>
                <a:pt x="15" y="4"/>
              </a:lnTo>
              <a:lnTo>
                <a:pt x="16" y="5"/>
              </a:lnTo>
              <a:lnTo>
                <a:pt x="17" y="5"/>
              </a:lnTo>
              <a:lnTo>
                <a:pt x="18" y="6"/>
              </a:lnTo>
              <a:lnTo>
                <a:pt x="19" y="7"/>
              </a:lnTo>
              <a:lnTo>
                <a:pt x="20" y="7"/>
              </a:lnTo>
              <a:lnTo>
                <a:pt x="21" y="8"/>
              </a:lnTo>
              <a:lnTo>
                <a:pt x="22" y="9"/>
              </a:lnTo>
              <a:lnTo>
                <a:pt x="23" y="9"/>
              </a:lnTo>
              <a:lnTo>
                <a:pt x="23" y="10"/>
              </a:lnTo>
              <a:lnTo>
                <a:pt x="24" y="11"/>
              </a:lnTo>
              <a:lnTo>
                <a:pt x="25" y="11"/>
              </a:lnTo>
              <a:lnTo>
                <a:pt x="25" y="1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81280</xdr:colOff>
      <xdr:row>12</xdr:row>
      <xdr:rowOff>9525</xdr:rowOff>
    </xdr:from>
    <xdr:to>
      <xdr:col>6</xdr:col>
      <xdr:colOff>447040</xdr:colOff>
      <xdr:row>13</xdr:row>
      <xdr:rowOff>66675</xdr:rowOff>
    </xdr:to>
    <xdr:sp>
      <xdr:nvSpPr>
        <xdr:cNvPr id="4903831" name="Freeform 278"/>
        <xdr:cNvSpPr/>
      </xdr:nvSpPr>
      <xdr:spPr>
        <a:xfrm>
          <a:off x="4216400" y="2012315"/>
          <a:ext cx="365760" cy="209550"/>
        </a:xfrm>
        <a:custGeom>
          <a:avLst/>
          <a:gdLst>
            <a:gd name="txL" fmla="*/ 0 w 36"/>
            <a:gd name="txT" fmla="*/ 0 h 24"/>
            <a:gd name="txR" fmla="*/ 36 w 36"/>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6" h="24">
              <a:moveTo>
                <a:pt x="1" y="16"/>
              </a:moveTo>
              <a:lnTo>
                <a:pt x="1" y="16"/>
              </a:lnTo>
              <a:lnTo>
                <a:pt x="2" y="16"/>
              </a:lnTo>
              <a:lnTo>
                <a:pt x="3" y="15"/>
              </a:lnTo>
              <a:lnTo>
                <a:pt x="5" y="15"/>
              </a:lnTo>
              <a:lnTo>
                <a:pt x="6" y="14"/>
              </a:lnTo>
              <a:lnTo>
                <a:pt x="5" y="13"/>
              </a:lnTo>
              <a:lnTo>
                <a:pt x="5" y="12"/>
              </a:lnTo>
              <a:lnTo>
                <a:pt x="6" y="12"/>
              </a:lnTo>
              <a:lnTo>
                <a:pt x="6" y="11"/>
              </a:lnTo>
              <a:lnTo>
                <a:pt x="7" y="10"/>
              </a:lnTo>
              <a:lnTo>
                <a:pt x="8" y="10"/>
              </a:lnTo>
              <a:lnTo>
                <a:pt x="10" y="11"/>
              </a:lnTo>
              <a:lnTo>
                <a:pt x="10" y="12"/>
              </a:lnTo>
              <a:lnTo>
                <a:pt x="10" y="13"/>
              </a:lnTo>
              <a:lnTo>
                <a:pt x="10" y="14"/>
              </a:lnTo>
              <a:lnTo>
                <a:pt x="11" y="14"/>
              </a:lnTo>
              <a:lnTo>
                <a:pt x="12" y="14"/>
              </a:lnTo>
              <a:lnTo>
                <a:pt x="13" y="14"/>
              </a:lnTo>
              <a:lnTo>
                <a:pt x="14" y="13"/>
              </a:lnTo>
              <a:lnTo>
                <a:pt x="15" y="13"/>
              </a:lnTo>
              <a:lnTo>
                <a:pt x="17" y="13"/>
              </a:lnTo>
              <a:lnTo>
                <a:pt x="17" y="12"/>
              </a:lnTo>
              <a:lnTo>
                <a:pt x="17" y="10"/>
              </a:lnTo>
              <a:lnTo>
                <a:pt x="16" y="9"/>
              </a:lnTo>
              <a:lnTo>
                <a:pt x="16" y="8"/>
              </a:lnTo>
              <a:lnTo>
                <a:pt x="16" y="7"/>
              </a:lnTo>
              <a:lnTo>
                <a:pt x="17" y="7"/>
              </a:lnTo>
              <a:lnTo>
                <a:pt x="19" y="7"/>
              </a:lnTo>
              <a:lnTo>
                <a:pt x="20" y="7"/>
              </a:lnTo>
              <a:lnTo>
                <a:pt x="20" y="6"/>
              </a:lnTo>
              <a:lnTo>
                <a:pt x="20" y="5"/>
              </a:lnTo>
              <a:lnTo>
                <a:pt x="20" y="4"/>
              </a:lnTo>
              <a:lnTo>
                <a:pt x="20" y="2"/>
              </a:lnTo>
              <a:lnTo>
                <a:pt x="20" y="0"/>
              </a:lnTo>
              <a:lnTo>
                <a:pt x="21" y="0"/>
              </a:lnTo>
              <a:lnTo>
                <a:pt x="22" y="0"/>
              </a:lnTo>
              <a:lnTo>
                <a:pt x="23" y="1"/>
              </a:lnTo>
              <a:lnTo>
                <a:pt x="23" y="2"/>
              </a:lnTo>
              <a:lnTo>
                <a:pt x="24" y="3"/>
              </a:lnTo>
              <a:lnTo>
                <a:pt x="24" y="4"/>
              </a:lnTo>
              <a:lnTo>
                <a:pt x="25" y="5"/>
              </a:lnTo>
              <a:lnTo>
                <a:pt x="25" y="6"/>
              </a:lnTo>
              <a:lnTo>
                <a:pt x="26" y="7"/>
              </a:lnTo>
              <a:lnTo>
                <a:pt x="26" y="8"/>
              </a:lnTo>
              <a:lnTo>
                <a:pt x="27" y="9"/>
              </a:lnTo>
              <a:lnTo>
                <a:pt x="28" y="10"/>
              </a:lnTo>
              <a:lnTo>
                <a:pt x="28" y="11"/>
              </a:lnTo>
              <a:lnTo>
                <a:pt x="28" y="12"/>
              </a:lnTo>
              <a:lnTo>
                <a:pt x="29" y="12"/>
              </a:lnTo>
              <a:lnTo>
                <a:pt x="30" y="13"/>
              </a:lnTo>
              <a:lnTo>
                <a:pt x="30" y="14"/>
              </a:lnTo>
              <a:lnTo>
                <a:pt x="31" y="15"/>
              </a:lnTo>
              <a:lnTo>
                <a:pt x="32" y="14"/>
              </a:lnTo>
              <a:lnTo>
                <a:pt x="33" y="14"/>
              </a:lnTo>
              <a:lnTo>
                <a:pt x="34" y="14"/>
              </a:lnTo>
              <a:lnTo>
                <a:pt x="35" y="15"/>
              </a:lnTo>
              <a:lnTo>
                <a:pt x="35" y="16"/>
              </a:lnTo>
              <a:lnTo>
                <a:pt x="36" y="18"/>
              </a:lnTo>
              <a:lnTo>
                <a:pt x="34" y="18"/>
              </a:lnTo>
              <a:lnTo>
                <a:pt x="33" y="19"/>
              </a:lnTo>
              <a:lnTo>
                <a:pt x="32" y="19"/>
              </a:lnTo>
              <a:lnTo>
                <a:pt x="31" y="19"/>
              </a:lnTo>
              <a:lnTo>
                <a:pt x="30" y="20"/>
              </a:lnTo>
              <a:lnTo>
                <a:pt x="29" y="20"/>
              </a:lnTo>
              <a:lnTo>
                <a:pt x="28" y="21"/>
              </a:lnTo>
              <a:lnTo>
                <a:pt x="26" y="22"/>
              </a:lnTo>
              <a:lnTo>
                <a:pt x="25" y="22"/>
              </a:lnTo>
              <a:lnTo>
                <a:pt x="24" y="23"/>
              </a:lnTo>
              <a:lnTo>
                <a:pt x="23" y="23"/>
              </a:lnTo>
              <a:lnTo>
                <a:pt x="22" y="22"/>
              </a:lnTo>
              <a:lnTo>
                <a:pt x="21" y="21"/>
              </a:lnTo>
              <a:lnTo>
                <a:pt x="21" y="20"/>
              </a:lnTo>
              <a:lnTo>
                <a:pt x="20" y="21"/>
              </a:lnTo>
              <a:lnTo>
                <a:pt x="19" y="20"/>
              </a:lnTo>
              <a:lnTo>
                <a:pt x="18" y="20"/>
              </a:lnTo>
              <a:lnTo>
                <a:pt x="16" y="20"/>
              </a:lnTo>
              <a:lnTo>
                <a:pt x="15" y="21"/>
              </a:lnTo>
              <a:lnTo>
                <a:pt x="14" y="21"/>
              </a:lnTo>
              <a:lnTo>
                <a:pt x="13" y="21"/>
              </a:lnTo>
              <a:lnTo>
                <a:pt x="12" y="21"/>
              </a:lnTo>
              <a:lnTo>
                <a:pt x="11" y="22"/>
              </a:lnTo>
              <a:lnTo>
                <a:pt x="10" y="22"/>
              </a:lnTo>
              <a:lnTo>
                <a:pt x="9" y="22"/>
              </a:lnTo>
              <a:lnTo>
                <a:pt x="8" y="23"/>
              </a:lnTo>
              <a:lnTo>
                <a:pt x="7" y="23"/>
              </a:lnTo>
              <a:lnTo>
                <a:pt x="6" y="24"/>
              </a:lnTo>
              <a:lnTo>
                <a:pt x="5" y="24"/>
              </a:lnTo>
              <a:lnTo>
                <a:pt x="3" y="24"/>
              </a:lnTo>
              <a:lnTo>
                <a:pt x="3" y="23"/>
              </a:lnTo>
              <a:lnTo>
                <a:pt x="2" y="22"/>
              </a:lnTo>
              <a:lnTo>
                <a:pt x="2" y="21"/>
              </a:lnTo>
              <a:lnTo>
                <a:pt x="2" y="20"/>
              </a:lnTo>
              <a:lnTo>
                <a:pt x="1" y="19"/>
              </a:lnTo>
              <a:lnTo>
                <a:pt x="1" y="18"/>
              </a:lnTo>
              <a:lnTo>
                <a:pt x="0" y="16"/>
              </a:lnTo>
              <a:lnTo>
                <a:pt x="1" y="1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629920</xdr:colOff>
      <xdr:row>14</xdr:row>
      <xdr:rowOff>66675</xdr:rowOff>
    </xdr:from>
    <xdr:to>
      <xdr:col>5</xdr:col>
      <xdr:colOff>203200</xdr:colOff>
      <xdr:row>16</xdr:row>
      <xdr:rowOff>66675</xdr:rowOff>
    </xdr:to>
    <xdr:sp>
      <xdr:nvSpPr>
        <xdr:cNvPr id="4903832" name="Freeform 279"/>
        <xdr:cNvSpPr/>
      </xdr:nvSpPr>
      <xdr:spPr>
        <a:xfrm>
          <a:off x="3464560" y="2374265"/>
          <a:ext cx="223520" cy="304800"/>
        </a:xfrm>
        <a:custGeom>
          <a:avLst/>
          <a:gdLst>
            <a:gd name="txL" fmla="*/ 0 w 22"/>
            <a:gd name="txT" fmla="*/ 0 h 34"/>
            <a:gd name="txR" fmla="*/ 22 w 22"/>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2" h="34">
              <a:moveTo>
                <a:pt x="1" y="21"/>
              </a:moveTo>
              <a:lnTo>
                <a:pt x="1" y="20"/>
              </a:lnTo>
              <a:lnTo>
                <a:pt x="2" y="19"/>
              </a:lnTo>
              <a:lnTo>
                <a:pt x="3" y="19"/>
              </a:lnTo>
              <a:lnTo>
                <a:pt x="3" y="18"/>
              </a:lnTo>
              <a:lnTo>
                <a:pt x="4" y="17"/>
              </a:lnTo>
              <a:lnTo>
                <a:pt x="5" y="17"/>
              </a:lnTo>
              <a:lnTo>
                <a:pt x="6" y="16"/>
              </a:lnTo>
              <a:lnTo>
                <a:pt x="5" y="15"/>
              </a:lnTo>
              <a:lnTo>
                <a:pt x="6" y="14"/>
              </a:lnTo>
              <a:lnTo>
                <a:pt x="6" y="13"/>
              </a:lnTo>
              <a:lnTo>
                <a:pt x="6" y="11"/>
              </a:lnTo>
              <a:lnTo>
                <a:pt x="6" y="10"/>
              </a:lnTo>
              <a:lnTo>
                <a:pt x="6" y="9"/>
              </a:lnTo>
              <a:lnTo>
                <a:pt x="7" y="8"/>
              </a:lnTo>
              <a:lnTo>
                <a:pt x="7" y="6"/>
              </a:lnTo>
              <a:lnTo>
                <a:pt x="7" y="5"/>
              </a:lnTo>
              <a:lnTo>
                <a:pt x="7" y="3"/>
              </a:lnTo>
              <a:lnTo>
                <a:pt x="7" y="2"/>
              </a:lnTo>
              <a:lnTo>
                <a:pt x="8" y="2"/>
              </a:lnTo>
              <a:lnTo>
                <a:pt x="9" y="1"/>
              </a:lnTo>
              <a:lnTo>
                <a:pt x="10" y="0"/>
              </a:lnTo>
              <a:lnTo>
                <a:pt x="11" y="0"/>
              </a:lnTo>
              <a:lnTo>
                <a:pt x="12" y="0"/>
              </a:lnTo>
              <a:lnTo>
                <a:pt x="13" y="0"/>
              </a:lnTo>
              <a:lnTo>
                <a:pt x="13" y="1"/>
              </a:lnTo>
              <a:lnTo>
                <a:pt x="14" y="2"/>
              </a:lnTo>
              <a:lnTo>
                <a:pt x="14" y="3"/>
              </a:lnTo>
              <a:lnTo>
                <a:pt x="15" y="4"/>
              </a:lnTo>
              <a:lnTo>
                <a:pt x="15" y="5"/>
              </a:lnTo>
              <a:lnTo>
                <a:pt x="15" y="6"/>
              </a:lnTo>
              <a:lnTo>
                <a:pt x="15" y="7"/>
              </a:lnTo>
              <a:lnTo>
                <a:pt x="16" y="8"/>
              </a:lnTo>
              <a:lnTo>
                <a:pt x="16" y="9"/>
              </a:lnTo>
              <a:lnTo>
                <a:pt x="17" y="9"/>
              </a:lnTo>
              <a:lnTo>
                <a:pt x="18" y="9"/>
              </a:lnTo>
              <a:lnTo>
                <a:pt x="18" y="10"/>
              </a:lnTo>
              <a:lnTo>
                <a:pt x="17" y="11"/>
              </a:lnTo>
              <a:lnTo>
                <a:pt x="17" y="12"/>
              </a:lnTo>
              <a:lnTo>
                <a:pt x="16" y="13"/>
              </a:lnTo>
              <a:lnTo>
                <a:pt x="16" y="14"/>
              </a:lnTo>
              <a:lnTo>
                <a:pt x="18" y="15"/>
              </a:lnTo>
              <a:lnTo>
                <a:pt x="19" y="15"/>
              </a:lnTo>
              <a:lnTo>
                <a:pt x="20" y="16"/>
              </a:lnTo>
              <a:lnTo>
                <a:pt x="21" y="16"/>
              </a:lnTo>
              <a:lnTo>
                <a:pt x="22" y="17"/>
              </a:lnTo>
              <a:lnTo>
                <a:pt x="21" y="18"/>
              </a:lnTo>
              <a:lnTo>
                <a:pt x="21" y="20"/>
              </a:lnTo>
              <a:lnTo>
                <a:pt x="21" y="21"/>
              </a:lnTo>
              <a:lnTo>
                <a:pt x="21" y="22"/>
              </a:lnTo>
              <a:lnTo>
                <a:pt x="21" y="23"/>
              </a:lnTo>
              <a:lnTo>
                <a:pt x="20" y="23"/>
              </a:lnTo>
              <a:lnTo>
                <a:pt x="19" y="23"/>
              </a:lnTo>
              <a:lnTo>
                <a:pt x="18" y="23"/>
              </a:lnTo>
              <a:lnTo>
                <a:pt x="17" y="23"/>
              </a:lnTo>
              <a:lnTo>
                <a:pt x="15" y="23"/>
              </a:lnTo>
              <a:lnTo>
                <a:pt x="14" y="23"/>
              </a:lnTo>
              <a:lnTo>
                <a:pt x="13" y="23"/>
              </a:lnTo>
              <a:lnTo>
                <a:pt x="12" y="23"/>
              </a:lnTo>
              <a:lnTo>
                <a:pt x="11" y="24"/>
              </a:lnTo>
              <a:lnTo>
                <a:pt x="10" y="24"/>
              </a:lnTo>
              <a:lnTo>
                <a:pt x="9" y="24"/>
              </a:lnTo>
              <a:lnTo>
                <a:pt x="8" y="25"/>
              </a:lnTo>
              <a:lnTo>
                <a:pt x="7" y="26"/>
              </a:lnTo>
              <a:lnTo>
                <a:pt x="8" y="27"/>
              </a:lnTo>
              <a:lnTo>
                <a:pt x="8" y="28"/>
              </a:lnTo>
              <a:lnTo>
                <a:pt x="9" y="29"/>
              </a:lnTo>
              <a:lnTo>
                <a:pt x="9" y="30"/>
              </a:lnTo>
              <a:lnTo>
                <a:pt x="9" y="31"/>
              </a:lnTo>
              <a:lnTo>
                <a:pt x="9" y="32"/>
              </a:lnTo>
              <a:lnTo>
                <a:pt x="8" y="32"/>
              </a:lnTo>
              <a:lnTo>
                <a:pt x="7" y="33"/>
              </a:lnTo>
              <a:lnTo>
                <a:pt x="6" y="34"/>
              </a:lnTo>
              <a:lnTo>
                <a:pt x="5" y="34"/>
              </a:lnTo>
              <a:lnTo>
                <a:pt x="4" y="34"/>
              </a:lnTo>
              <a:lnTo>
                <a:pt x="4" y="32"/>
              </a:lnTo>
              <a:lnTo>
                <a:pt x="4" y="31"/>
              </a:lnTo>
              <a:lnTo>
                <a:pt x="4" y="30"/>
              </a:lnTo>
              <a:lnTo>
                <a:pt x="3" y="29"/>
              </a:lnTo>
              <a:lnTo>
                <a:pt x="3" y="28"/>
              </a:lnTo>
              <a:lnTo>
                <a:pt x="3" y="27"/>
              </a:lnTo>
              <a:lnTo>
                <a:pt x="3" y="26"/>
              </a:lnTo>
              <a:lnTo>
                <a:pt x="2" y="25"/>
              </a:lnTo>
              <a:lnTo>
                <a:pt x="2" y="24"/>
              </a:lnTo>
              <a:lnTo>
                <a:pt x="1" y="23"/>
              </a:lnTo>
              <a:lnTo>
                <a:pt x="0" y="22"/>
              </a:lnTo>
              <a:lnTo>
                <a:pt x="1" y="2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30480</xdr:colOff>
      <xdr:row>15</xdr:row>
      <xdr:rowOff>66675</xdr:rowOff>
    </xdr:from>
    <xdr:to>
      <xdr:col>5</xdr:col>
      <xdr:colOff>365760</xdr:colOff>
      <xdr:row>16</xdr:row>
      <xdr:rowOff>133350</xdr:rowOff>
    </xdr:to>
    <xdr:sp>
      <xdr:nvSpPr>
        <xdr:cNvPr id="4903833" name="Freeform 280"/>
        <xdr:cNvSpPr/>
      </xdr:nvSpPr>
      <xdr:spPr>
        <a:xfrm>
          <a:off x="3515360" y="2526665"/>
          <a:ext cx="335280" cy="219075"/>
        </a:xfrm>
        <a:custGeom>
          <a:avLst/>
          <a:gdLst>
            <a:gd name="txL" fmla="*/ 0 w 33"/>
            <a:gd name="txT" fmla="*/ 0 h 24"/>
            <a:gd name="txR" fmla="*/ 33 w 33"/>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3" h="24">
              <a:moveTo>
                <a:pt x="0" y="17"/>
              </a:moveTo>
              <a:lnTo>
                <a:pt x="1" y="17"/>
              </a:lnTo>
              <a:lnTo>
                <a:pt x="2" y="16"/>
              </a:lnTo>
              <a:lnTo>
                <a:pt x="3" y="15"/>
              </a:lnTo>
              <a:lnTo>
                <a:pt x="4" y="15"/>
              </a:lnTo>
              <a:lnTo>
                <a:pt x="4" y="14"/>
              </a:lnTo>
              <a:lnTo>
                <a:pt x="4" y="13"/>
              </a:lnTo>
              <a:lnTo>
                <a:pt x="4" y="12"/>
              </a:lnTo>
              <a:lnTo>
                <a:pt x="3" y="11"/>
              </a:lnTo>
              <a:lnTo>
                <a:pt x="3" y="10"/>
              </a:lnTo>
              <a:lnTo>
                <a:pt x="2" y="9"/>
              </a:lnTo>
              <a:lnTo>
                <a:pt x="3" y="8"/>
              </a:lnTo>
              <a:lnTo>
                <a:pt x="4" y="7"/>
              </a:lnTo>
              <a:lnTo>
                <a:pt x="5" y="7"/>
              </a:lnTo>
              <a:lnTo>
                <a:pt x="6" y="7"/>
              </a:lnTo>
              <a:lnTo>
                <a:pt x="7" y="6"/>
              </a:lnTo>
              <a:lnTo>
                <a:pt x="8" y="6"/>
              </a:lnTo>
              <a:lnTo>
                <a:pt x="9" y="6"/>
              </a:lnTo>
              <a:lnTo>
                <a:pt x="10" y="6"/>
              </a:lnTo>
              <a:lnTo>
                <a:pt x="12" y="6"/>
              </a:lnTo>
              <a:lnTo>
                <a:pt x="13" y="6"/>
              </a:lnTo>
              <a:lnTo>
                <a:pt x="14" y="6"/>
              </a:lnTo>
              <a:lnTo>
                <a:pt x="15" y="6"/>
              </a:lnTo>
              <a:lnTo>
                <a:pt x="16" y="6"/>
              </a:lnTo>
              <a:lnTo>
                <a:pt x="16" y="5"/>
              </a:lnTo>
              <a:lnTo>
                <a:pt x="16" y="4"/>
              </a:lnTo>
              <a:lnTo>
                <a:pt x="16" y="3"/>
              </a:lnTo>
              <a:lnTo>
                <a:pt x="16" y="1"/>
              </a:lnTo>
              <a:lnTo>
                <a:pt x="17" y="0"/>
              </a:lnTo>
              <a:lnTo>
                <a:pt x="18" y="1"/>
              </a:lnTo>
              <a:lnTo>
                <a:pt x="19" y="2"/>
              </a:lnTo>
              <a:lnTo>
                <a:pt x="20" y="3"/>
              </a:lnTo>
              <a:lnTo>
                <a:pt x="21" y="3"/>
              </a:lnTo>
              <a:lnTo>
                <a:pt x="22" y="4"/>
              </a:lnTo>
              <a:lnTo>
                <a:pt x="22" y="5"/>
              </a:lnTo>
              <a:lnTo>
                <a:pt x="23" y="6"/>
              </a:lnTo>
              <a:lnTo>
                <a:pt x="24" y="7"/>
              </a:lnTo>
              <a:lnTo>
                <a:pt x="25" y="7"/>
              </a:lnTo>
              <a:lnTo>
                <a:pt x="26" y="9"/>
              </a:lnTo>
              <a:lnTo>
                <a:pt x="27" y="8"/>
              </a:lnTo>
              <a:lnTo>
                <a:pt x="28" y="8"/>
              </a:lnTo>
              <a:lnTo>
                <a:pt x="29" y="7"/>
              </a:lnTo>
              <a:lnTo>
                <a:pt x="30" y="7"/>
              </a:lnTo>
              <a:lnTo>
                <a:pt x="31" y="8"/>
              </a:lnTo>
              <a:lnTo>
                <a:pt x="32" y="9"/>
              </a:lnTo>
              <a:lnTo>
                <a:pt x="33" y="9"/>
              </a:lnTo>
              <a:lnTo>
                <a:pt x="33" y="10"/>
              </a:lnTo>
              <a:lnTo>
                <a:pt x="32" y="11"/>
              </a:lnTo>
              <a:lnTo>
                <a:pt x="31" y="13"/>
              </a:lnTo>
              <a:lnTo>
                <a:pt x="30" y="14"/>
              </a:lnTo>
              <a:lnTo>
                <a:pt x="29" y="15"/>
              </a:lnTo>
              <a:lnTo>
                <a:pt x="28" y="15"/>
              </a:lnTo>
              <a:lnTo>
                <a:pt x="27" y="14"/>
              </a:lnTo>
              <a:lnTo>
                <a:pt x="26" y="13"/>
              </a:lnTo>
              <a:lnTo>
                <a:pt x="25" y="14"/>
              </a:lnTo>
              <a:lnTo>
                <a:pt x="24" y="14"/>
              </a:lnTo>
              <a:lnTo>
                <a:pt x="23" y="14"/>
              </a:lnTo>
              <a:lnTo>
                <a:pt x="22" y="14"/>
              </a:lnTo>
              <a:lnTo>
                <a:pt x="21" y="14"/>
              </a:lnTo>
              <a:lnTo>
                <a:pt x="20" y="14"/>
              </a:lnTo>
              <a:lnTo>
                <a:pt x="19" y="15"/>
              </a:lnTo>
              <a:lnTo>
                <a:pt x="18" y="15"/>
              </a:lnTo>
              <a:lnTo>
                <a:pt x="17" y="16"/>
              </a:lnTo>
              <a:lnTo>
                <a:pt x="16" y="17"/>
              </a:lnTo>
              <a:lnTo>
                <a:pt x="15" y="17"/>
              </a:lnTo>
              <a:lnTo>
                <a:pt x="15" y="18"/>
              </a:lnTo>
              <a:lnTo>
                <a:pt x="14" y="18"/>
              </a:lnTo>
              <a:lnTo>
                <a:pt x="13" y="19"/>
              </a:lnTo>
              <a:lnTo>
                <a:pt x="12" y="19"/>
              </a:lnTo>
              <a:lnTo>
                <a:pt x="10" y="20"/>
              </a:lnTo>
              <a:lnTo>
                <a:pt x="9" y="20"/>
              </a:lnTo>
              <a:lnTo>
                <a:pt x="8" y="21"/>
              </a:lnTo>
              <a:lnTo>
                <a:pt x="7" y="22"/>
              </a:lnTo>
              <a:lnTo>
                <a:pt x="7" y="23"/>
              </a:lnTo>
              <a:lnTo>
                <a:pt x="7" y="24"/>
              </a:lnTo>
              <a:lnTo>
                <a:pt x="6" y="24"/>
              </a:lnTo>
              <a:lnTo>
                <a:pt x="6" y="23"/>
              </a:lnTo>
              <a:lnTo>
                <a:pt x="5" y="23"/>
              </a:lnTo>
              <a:lnTo>
                <a:pt x="4" y="23"/>
              </a:lnTo>
              <a:lnTo>
                <a:pt x="3" y="24"/>
              </a:lnTo>
              <a:lnTo>
                <a:pt x="2" y="23"/>
              </a:lnTo>
              <a:lnTo>
                <a:pt x="2" y="22"/>
              </a:lnTo>
              <a:lnTo>
                <a:pt x="1" y="21"/>
              </a:lnTo>
              <a:lnTo>
                <a:pt x="0" y="19"/>
              </a:lnTo>
              <a:lnTo>
                <a:pt x="0" y="18"/>
              </a:lnTo>
              <a:lnTo>
                <a:pt x="0" y="1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50800</xdr:colOff>
      <xdr:row>16</xdr:row>
      <xdr:rowOff>28575</xdr:rowOff>
    </xdr:from>
    <xdr:to>
      <xdr:col>5</xdr:col>
      <xdr:colOff>386080</xdr:colOff>
      <xdr:row>17</xdr:row>
      <xdr:rowOff>66675</xdr:rowOff>
    </xdr:to>
    <xdr:sp>
      <xdr:nvSpPr>
        <xdr:cNvPr id="4903834" name="Freeform 281"/>
        <xdr:cNvSpPr/>
      </xdr:nvSpPr>
      <xdr:spPr>
        <a:xfrm>
          <a:off x="3535680" y="2640965"/>
          <a:ext cx="335280" cy="190500"/>
        </a:xfrm>
        <a:custGeom>
          <a:avLst/>
          <a:gdLst>
            <a:gd name="txL" fmla="*/ 0 w 33"/>
            <a:gd name="txT" fmla="*/ 0 h 21"/>
            <a:gd name="txR" fmla="*/ 33 w 33"/>
            <a:gd name="txB" fmla="*/ 21 h 2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3" h="21">
              <a:moveTo>
                <a:pt x="0" y="10"/>
              </a:moveTo>
              <a:lnTo>
                <a:pt x="1" y="11"/>
              </a:lnTo>
              <a:lnTo>
                <a:pt x="2" y="10"/>
              </a:lnTo>
              <a:lnTo>
                <a:pt x="3" y="10"/>
              </a:lnTo>
              <a:lnTo>
                <a:pt x="4" y="10"/>
              </a:lnTo>
              <a:lnTo>
                <a:pt x="4" y="11"/>
              </a:lnTo>
              <a:lnTo>
                <a:pt x="5" y="11"/>
              </a:lnTo>
              <a:lnTo>
                <a:pt x="5" y="10"/>
              </a:lnTo>
              <a:lnTo>
                <a:pt x="5" y="9"/>
              </a:lnTo>
              <a:lnTo>
                <a:pt x="6" y="8"/>
              </a:lnTo>
              <a:lnTo>
                <a:pt x="7" y="7"/>
              </a:lnTo>
              <a:lnTo>
                <a:pt x="8" y="7"/>
              </a:lnTo>
              <a:lnTo>
                <a:pt x="10" y="6"/>
              </a:lnTo>
              <a:lnTo>
                <a:pt x="11" y="6"/>
              </a:lnTo>
              <a:lnTo>
                <a:pt x="12" y="5"/>
              </a:lnTo>
              <a:lnTo>
                <a:pt x="13" y="5"/>
              </a:lnTo>
              <a:lnTo>
                <a:pt x="13" y="4"/>
              </a:lnTo>
              <a:lnTo>
                <a:pt x="14" y="4"/>
              </a:lnTo>
              <a:lnTo>
                <a:pt x="15" y="3"/>
              </a:lnTo>
              <a:lnTo>
                <a:pt x="16" y="2"/>
              </a:lnTo>
              <a:lnTo>
                <a:pt x="17" y="2"/>
              </a:lnTo>
              <a:lnTo>
                <a:pt x="18" y="1"/>
              </a:lnTo>
              <a:lnTo>
                <a:pt x="19" y="1"/>
              </a:lnTo>
              <a:lnTo>
                <a:pt x="20" y="1"/>
              </a:lnTo>
              <a:lnTo>
                <a:pt x="21" y="1"/>
              </a:lnTo>
              <a:lnTo>
                <a:pt x="22" y="1"/>
              </a:lnTo>
              <a:lnTo>
                <a:pt x="23" y="1"/>
              </a:lnTo>
              <a:lnTo>
                <a:pt x="24" y="0"/>
              </a:lnTo>
              <a:lnTo>
                <a:pt x="25" y="1"/>
              </a:lnTo>
              <a:lnTo>
                <a:pt x="26" y="2"/>
              </a:lnTo>
              <a:lnTo>
                <a:pt x="27" y="2"/>
              </a:lnTo>
              <a:lnTo>
                <a:pt x="28" y="1"/>
              </a:lnTo>
              <a:lnTo>
                <a:pt x="29" y="2"/>
              </a:lnTo>
              <a:lnTo>
                <a:pt x="30" y="3"/>
              </a:lnTo>
              <a:lnTo>
                <a:pt x="30" y="4"/>
              </a:lnTo>
              <a:lnTo>
                <a:pt x="31" y="5"/>
              </a:lnTo>
              <a:lnTo>
                <a:pt x="31" y="6"/>
              </a:lnTo>
              <a:lnTo>
                <a:pt x="32" y="7"/>
              </a:lnTo>
              <a:lnTo>
                <a:pt x="33" y="8"/>
              </a:lnTo>
              <a:lnTo>
                <a:pt x="33" y="9"/>
              </a:lnTo>
              <a:lnTo>
                <a:pt x="31" y="10"/>
              </a:lnTo>
              <a:lnTo>
                <a:pt x="30" y="10"/>
              </a:lnTo>
              <a:lnTo>
                <a:pt x="29" y="11"/>
              </a:lnTo>
              <a:lnTo>
                <a:pt x="28" y="11"/>
              </a:lnTo>
              <a:lnTo>
                <a:pt x="27" y="11"/>
              </a:lnTo>
              <a:lnTo>
                <a:pt x="26" y="11"/>
              </a:lnTo>
              <a:lnTo>
                <a:pt x="25" y="12"/>
              </a:lnTo>
              <a:lnTo>
                <a:pt x="24" y="12"/>
              </a:lnTo>
              <a:lnTo>
                <a:pt x="23" y="12"/>
              </a:lnTo>
              <a:lnTo>
                <a:pt x="22" y="13"/>
              </a:lnTo>
              <a:lnTo>
                <a:pt x="21" y="13"/>
              </a:lnTo>
              <a:lnTo>
                <a:pt x="19" y="13"/>
              </a:lnTo>
              <a:lnTo>
                <a:pt x="18" y="14"/>
              </a:lnTo>
              <a:lnTo>
                <a:pt x="18" y="15"/>
              </a:lnTo>
              <a:lnTo>
                <a:pt x="18" y="16"/>
              </a:lnTo>
              <a:lnTo>
                <a:pt x="17" y="16"/>
              </a:lnTo>
              <a:lnTo>
                <a:pt x="16" y="17"/>
              </a:lnTo>
              <a:lnTo>
                <a:pt x="15" y="17"/>
              </a:lnTo>
              <a:lnTo>
                <a:pt x="14" y="17"/>
              </a:lnTo>
              <a:lnTo>
                <a:pt x="13" y="18"/>
              </a:lnTo>
              <a:lnTo>
                <a:pt x="12" y="18"/>
              </a:lnTo>
              <a:lnTo>
                <a:pt x="11" y="18"/>
              </a:lnTo>
              <a:lnTo>
                <a:pt x="10" y="19"/>
              </a:lnTo>
              <a:lnTo>
                <a:pt x="9" y="19"/>
              </a:lnTo>
              <a:lnTo>
                <a:pt x="8" y="19"/>
              </a:lnTo>
              <a:lnTo>
                <a:pt x="7" y="19"/>
              </a:lnTo>
              <a:lnTo>
                <a:pt x="6" y="20"/>
              </a:lnTo>
              <a:lnTo>
                <a:pt x="5" y="21"/>
              </a:lnTo>
              <a:lnTo>
                <a:pt x="4" y="20"/>
              </a:lnTo>
              <a:lnTo>
                <a:pt x="3" y="19"/>
              </a:lnTo>
              <a:lnTo>
                <a:pt x="2" y="18"/>
              </a:lnTo>
              <a:lnTo>
                <a:pt x="2" y="16"/>
              </a:lnTo>
              <a:lnTo>
                <a:pt x="1" y="15"/>
              </a:lnTo>
              <a:lnTo>
                <a:pt x="1" y="14"/>
              </a:lnTo>
              <a:lnTo>
                <a:pt x="0" y="13"/>
              </a:lnTo>
              <a:lnTo>
                <a:pt x="0" y="12"/>
              </a:lnTo>
              <a:lnTo>
                <a:pt x="0" y="1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406400</xdr:colOff>
      <xdr:row>9</xdr:row>
      <xdr:rowOff>76200</xdr:rowOff>
    </xdr:from>
    <xdr:to>
      <xdr:col>6</xdr:col>
      <xdr:colOff>162560</xdr:colOff>
      <xdr:row>12</xdr:row>
      <xdr:rowOff>57150</xdr:rowOff>
    </xdr:to>
    <xdr:sp>
      <xdr:nvSpPr>
        <xdr:cNvPr id="4903835" name="Freeform 282"/>
        <xdr:cNvSpPr/>
      </xdr:nvSpPr>
      <xdr:spPr>
        <a:xfrm>
          <a:off x="3891280" y="1621790"/>
          <a:ext cx="406400" cy="438150"/>
        </a:xfrm>
        <a:custGeom>
          <a:avLst/>
          <a:gdLst>
            <a:gd name="txL" fmla="*/ 0 w 40"/>
            <a:gd name="txT" fmla="*/ 0 h 48"/>
            <a:gd name="txR" fmla="*/ 40 w 40"/>
            <a:gd name="txB" fmla="*/ 48 h 48"/>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0" h="48">
              <a:moveTo>
                <a:pt x="4" y="6"/>
              </a:moveTo>
              <a:lnTo>
                <a:pt x="5" y="6"/>
              </a:lnTo>
              <a:lnTo>
                <a:pt x="5" y="7"/>
              </a:lnTo>
              <a:lnTo>
                <a:pt x="6" y="6"/>
              </a:lnTo>
              <a:lnTo>
                <a:pt x="7" y="5"/>
              </a:lnTo>
              <a:lnTo>
                <a:pt x="7" y="4"/>
              </a:lnTo>
              <a:lnTo>
                <a:pt x="8" y="3"/>
              </a:lnTo>
              <a:lnTo>
                <a:pt x="9" y="2"/>
              </a:lnTo>
              <a:lnTo>
                <a:pt x="10" y="1"/>
              </a:lnTo>
              <a:lnTo>
                <a:pt x="11" y="0"/>
              </a:lnTo>
              <a:lnTo>
                <a:pt x="11" y="2"/>
              </a:lnTo>
              <a:lnTo>
                <a:pt x="11" y="3"/>
              </a:lnTo>
              <a:lnTo>
                <a:pt x="11" y="4"/>
              </a:lnTo>
              <a:lnTo>
                <a:pt x="11" y="5"/>
              </a:lnTo>
              <a:lnTo>
                <a:pt x="12" y="6"/>
              </a:lnTo>
              <a:lnTo>
                <a:pt x="13" y="7"/>
              </a:lnTo>
              <a:lnTo>
                <a:pt x="14" y="7"/>
              </a:lnTo>
              <a:lnTo>
                <a:pt x="15" y="8"/>
              </a:lnTo>
              <a:lnTo>
                <a:pt x="16" y="9"/>
              </a:lnTo>
              <a:lnTo>
                <a:pt x="18" y="10"/>
              </a:lnTo>
              <a:lnTo>
                <a:pt x="19" y="10"/>
              </a:lnTo>
              <a:lnTo>
                <a:pt x="21" y="11"/>
              </a:lnTo>
              <a:lnTo>
                <a:pt x="21" y="12"/>
              </a:lnTo>
              <a:lnTo>
                <a:pt x="22" y="12"/>
              </a:lnTo>
              <a:lnTo>
                <a:pt x="23" y="12"/>
              </a:lnTo>
              <a:lnTo>
                <a:pt x="24" y="12"/>
              </a:lnTo>
              <a:lnTo>
                <a:pt x="26" y="11"/>
              </a:lnTo>
              <a:lnTo>
                <a:pt x="27" y="12"/>
              </a:lnTo>
              <a:lnTo>
                <a:pt x="28" y="13"/>
              </a:lnTo>
              <a:lnTo>
                <a:pt x="29" y="14"/>
              </a:lnTo>
              <a:lnTo>
                <a:pt x="29" y="15"/>
              </a:lnTo>
              <a:lnTo>
                <a:pt x="30" y="16"/>
              </a:lnTo>
              <a:lnTo>
                <a:pt x="31" y="17"/>
              </a:lnTo>
              <a:lnTo>
                <a:pt x="31" y="18"/>
              </a:lnTo>
              <a:lnTo>
                <a:pt x="32" y="19"/>
              </a:lnTo>
              <a:lnTo>
                <a:pt x="33" y="20"/>
              </a:lnTo>
              <a:lnTo>
                <a:pt x="34" y="20"/>
              </a:lnTo>
              <a:lnTo>
                <a:pt x="35" y="21"/>
              </a:lnTo>
              <a:lnTo>
                <a:pt x="35" y="22"/>
              </a:lnTo>
              <a:lnTo>
                <a:pt x="36" y="23"/>
              </a:lnTo>
              <a:lnTo>
                <a:pt x="37" y="24"/>
              </a:lnTo>
              <a:lnTo>
                <a:pt x="37" y="26"/>
              </a:lnTo>
              <a:lnTo>
                <a:pt x="37" y="27"/>
              </a:lnTo>
              <a:lnTo>
                <a:pt x="38" y="28"/>
              </a:lnTo>
              <a:lnTo>
                <a:pt x="38" y="29"/>
              </a:lnTo>
              <a:lnTo>
                <a:pt x="39" y="30"/>
              </a:lnTo>
              <a:lnTo>
                <a:pt x="39" y="31"/>
              </a:lnTo>
              <a:lnTo>
                <a:pt x="40" y="32"/>
              </a:lnTo>
              <a:lnTo>
                <a:pt x="40" y="33"/>
              </a:lnTo>
              <a:lnTo>
                <a:pt x="40" y="34"/>
              </a:lnTo>
              <a:lnTo>
                <a:pt x="39" y="34"/>
              </a:lnTo>
              <a:lnTo>
                <a:pt x="37" y="35"/>
              </a:lnTo>
              <a:lnTo>
                <a:pt x="36" y="35"/>
              </a:lnTo>
              <a:lnTo>
                <a:pt x="35" y="35"/>
              </a:lnTo>
              <a:lnTo>
                <a:pt x="34" y="35"/>
              </a:lnTo>
              <a:lnTo>
                <a:pt x="34" y="36"/>
              </a:lnTo>
              <a:lnTo>
                <a:pt x="33" y="37"/>
              </a:lnTo>
              <a:lnTo>
                <a:pt x="32" y="38"/>
              </a:lnTo>
              <a:lnTo>
                <a:pt x="33" y="39"/>
              </a:lnTo>
              <a:lnTo>
                <a:pt x="32" y="40"/>
              </a:lnTo>
              <a:lnTo>
                <a:pt x="33" y="41"/>
              </a:lnTo>
              <a:lnTo>
                <a:pt x="33" y="42"/>
              </a:lnTo>
              <a:lnTo>
                <a:pt x="32" y="43"/>
              </a:lnTo>
              <a:lnTo>
                <a:pt x="32" y="44"/>
              </a:lnTo>
              <a:lnTo>
                <a:pt x="31" y="45"/>
              </a:lnTo>
              <a:lnTo>
                <a:pt x="30" y="47"/>
              </a:lnTo>
              <a:lnTo>
                <a:pt x="28" y="48"/>
              </a:lnTo>
              <a:lnTo>
                <a:pt x="27" y="48"/>
              </a:lnTo>
              <a:lnTo>
                <a:pt x="26" y="48"/>
              </a:lnTo>
              <a:lnTo>
                <a:pt x="25" y="47"/>
              </a:lnTo>
              <a:lnTo>
                <a:pt x="24" y="47"/>
              </a:lnTo>
              <a:lnTo>
                <a:pt x="23" y="47"/>
              </a:lnTo>
              <a:lnTo>
                <a:pt x="21" y="47"/>
              </a:lnTo>
              <a:lnTo>
                <a:pt x="20" y="47"/>
              </a:lnTo>
              <a:lnTo>
                <a:pt x="20" y="48"/>
              </a:lnTo>
              <a:lnTo>
                <a:pt x="19" y="48"/>
              </a:lnTo>
              <a:lnTo>
                <a:pt x="18" y="48"/>
              </a:lnTo>
              <a:lnTo>
                <a:pt x="17" y="47"/>
              </a:lnTo>
              <a:lnTo>
                <a:pt x="17" y="46"/>
              </a:lnTo>
              <a:lnTo>
                <a:pt x="16" y="45"/>
              </a:lnTo>
              <a:lnTo>
                <a:pt x="16" y="44"/>
              </a:lnTo>
              <a:lnTo>
                <a:pt x="16" y="43"/>
              </a:lnTo>
              <a:lnTo>
                <a:pt x="16" y="42"/>
              </a:lnTo>
              <a:lnTo>
                <a:pt x="16" y="41"/>
              </a:lnTo>
              <a:lnTo>
                <a:pt x="15" y="40"/>
              </a:lnTo>
              <a:lnTo>
                <a:pt x="16" y="39"/>
              </a:lnTo>
              <a:lnTo>
                <a:pt x="15" y="38"/>
              </a:lnTo>
              <a:lnTo>
                <a:pt x="14" y="37"/>
              </a:lnTo>
              <a:lnTo>
                <a:pt x="14" y="36"/>
              </a:lnTo>
              <a:lnTo>
                <a:pt x="14" y="35"/>
              </a:lnTo>
              <a:lnTo>
                <a:pt x="13" y="34"/>
              </a:lnTo>
              <a:lnTo>
                <a:pt x="12" y="33"/>
              </a:lnTo>
              <a:lnTo>
                <a:pt x="11" y="32"/>
              </a:lnTo>
              <a:lnTo>
                <a:pt x="10" y="32"/>
              </a:lnTo>
              <a:lnTo>
                <a:pt x="8" y="30"/>
              </a:lnTo>
              <a:lnTo>
                <a:pt x="7" y="29"/>
              </a:lnTo>
              <a:lnTo>
                <a:pt x="6" y="28"/>
              </a:lnTo>
              <a:lnTo>
                <a:pt x="6" y="27"/>
              </a:lnTo>
              <a:lnTo>
                <a:pt x="5" y="26"/>
              </a:lnTo>
              <a:lnTo>
                <a:pt x="4" y="25"/>
              </a:lnTo>
              <a:lnTo>
                <a:pt x="3" y="23"/>
              </a:lnTo>
              <a:lnTo>
                <a:pt x="2" y="22"/>
              </a:lnTo>
              <a:lnTo>
                <a:pt x="1" y="19"/>
              </a:lnTo>
              <a:lnTo>
                <a:pt x="1" y="18"/>
              </a:lnTo>
              <a:lnTo>
                <a:pt x="1" y="17"/>
              </a:lnTo>
              <a:lnTo>
                <a:pt x="0" y="16"/>
              </a:lnTo>
              <a:lnTo>
                <a:pt x="1" y="15"/>
              </a:lnTo>
              <a:lnTo>
                <a:pt x="2" y="14"/>
              </a:lnTo>
              <a:lnTo>
                <a:pt x="3" y="12"/>
              </a:lnTo>
              <a:lnTo>
                <a:pt x="4" y="11"/>
              </a:lnTo>
              <a:lnTo>
                <a:pt x="4" y="10"/>
              </a:lnTo>
              <a:lnTo>
                <a:pt x="4" y="9"/>
              </a:lnTo>
              <a:lnTo>
                <a:pt x="4" y="8"/>
              </a:lnTo>
              <a:lnTo>
                <a:pt x="3" y="6"/>
              </a:lnTo>
              <a:lnTo>
                <a:pt x="4" y="5"/>
              </a:lnTo>
              <a:lnTo>
                <a:pt x="4"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355600</xdr:colOff>
      <xdr:row>12</xdr:row>
      <xdr:rowOff>66675</xdr:rowOff>
    </xdr:from>
    <xdr:to>
      <xdr:col>5</xdr:col>
      <xdr:colOff>629920</xdr:colOff>
      <xdr:row>13</xdr:row>
      <xdr:rowOff>57150</xdr:rowOff>
    </xdr:to>
    <xdr:sp>
      <xdr:nvSpPr>
        <xdr:cNvPr id="4903836" name="Freeform 283"/>
        <xdr:cNvSpPr/>
      </xdr:nvSpPr>
      <xdr:spPr>
        <a:xfrm>
          <a:off x="3840480" y="2069465"/>
          <a:ext cx="274320" cy="142875"/>
        </a:xfrm>
        <a:custGeom>
          <a:avLst/>
          <a:gdLst>
            <a:gd name="txL" fmla="*/ 0 w 27"/>
            <a:gd name="txT" fmla="*/ 0 h 17"/>
            <a:gd name="txR" fmla="*/ 27 w 27"/>
            <a:gd name="txB" fmla="*/ 17 h 17"/>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17">
              <a:moveTo>
                <a:pt x="22" y="0"/>
              </a:moveTo>
              <a:lnTo>
                <a:pt x="22" y="0"/>
              </a:lnTo>
              <a:lnTo>
                <a:pt x="23" y="1"/>
              </a:lnTo>
              <a:lnTo>
                <a:pt x="24" y="2"/>
              </a:lnTo>
              <a:lnTo>
                <a:pt x="25" y="3"/>
              </a:lnTo>
              <a:lnTo>
                <a:pt x="25" y="4"/>
              </a:lnTo>
              <a:lnTo>
                <a:pt x="25" y="5"/>
              </a:lnTo>
              <a:lnTo>
                <a:pt x="26" y="6"/>
              </a:lnTo>
              <a:lnTo>
                <a:pt x="27" y="7"/>
              </a:lnTo>
              <a:lnTo>
                <a:pt x="26" y="7"/>
              </a:lnTo>
              <a:lnTo>
                <a:pt x="25" y="8"/>
              </a:lnTo>
              <a:lnTo>
                <a:pt x="24" y="8"/>
              </a:lnTo>
              <a:lnTo>
                <a:pt x="23" y="9"/>
              </a:lnTo>
              <a:lnTo>
                <a:pt x="22" y="9"/>
              </a:lnTo>
              <a:lnTo>
                <a:pt x="21" y="10"/>
              </a:lnTo>
              <a:lnTo>
                <a:pt x="20" y="10"/>
              </a:lnTo>
              <a:lnTo>
                <a:pt x="19" y="11"/>
              </a:lnTo>
              <a:lnTo>
                <a:pt x="18" y="11"/>
              </a:lnTo>
              <a:lnTo>
                <a:pt x="17" y="12"/>
              </a:lnTo>
              <a:lnTo>
                <a:pt x="16" y="12"/>
              </a:lnTo>
              <a:lnTo>
                <a:pt x="15" y="12"/>
              </a:lnTo>
              <a:lnTo>
                <a:pt x="15" y="14"/>
              </a:lnTo>
              <a:lnTo>
                <a:pt x="15" y="15"/>
              </a:lnTo>
              <a:lnTo>
                <a:pt x="15" y="16"/>
              </a:lnTo>
              <a:lnTo>
                <a:pt x="14" y="17"/>
              </a:lnTo>
              <a:lnTo>
                <a:pt x="13" y="17"/>
              </a:lnTo>
              <a:lnTo>
                <a:pt x="12" y="17"/>
              </a:lnTo>
              <a:lnTo>
                <a:pt x="11" y="17"/>
              </a:lnTo>
              <a:lnTo>
                <a:pt x="10" y="16"/>
              </a:lnTo>
              <a:lnTo>
                <a:pt x="9" y="15"/>
              </a:lnTo>
              <a:lnTo>
                <a:pt x="8" y="15"/>
              </a:lnTo>
              <a:lnTo>
                <a:pt x="7" y="14"/>
              </a:lnTo>
              <a:lnTo>
                <a:pt x="6" y="13"/>
              </a:lnTo>
              <a:lnTo>
                <a:pt x="5" y="12"/>
              </a:lnTo>
              <a:lnTo>
                <a:pt x="3" y="11"/>
              </a:lnTo>
              <a:lnTo>
                <a:pt x="2" y="10"/>
              </a:lnTo>
              <a:lnTo>
                <a:pt x="1" y="9"/>
              </a:lnTo>
              <a:lnTo>
                <a:pt x="0" y="8"/>
              </a:lnTo>
              <a:lnTo>
                <a:pt x="0" y="7"/>
              </a:lnTo>
              <a:lnTo>
                <a:pt x="1" y="6"/>
              </a:lnTo>
              <a:lnTo>
                <a:pt x="2" y="5"/>
              </a:lnTo>
              <a:lnTo>
                <a:pt x="3" y="5"/>
              </a:lnTo>
              <a:lnTo>
                <a:pt x="4" y="4"/>
              </a:lnTo>
              <a:lnTo>
                <a:pt x="4" y="3"/>
              </a:lnTo>
              <a:lnTo>
                <a:pt x="3" y="2"/>
              </a:lnTo>
              <a:lnTo>
                <a:pt x="3" y="1"/>
              </a:lnTo>
              <a:lnTo>
                <a:pt x="4" y="1"/>
              </a:lnTo>
              <a:lnTo>
                <a:pt x="5" y="0"/>
              </a:lnTo>
              <a:lnTo>
                <a:pt x="5" y="1"/>
              </a:lnTo>
              <a:lnTo>
                <a:pt x="6" y="2"/>
              </a:lnTo>
              <a:lnTo>
                <a:pt x="7" y="2"/>
              </a:lnTo>
              <a:lnTo>
                <a:pt x="7" y="1"/>
              </a:lnTo>
              <a:lnTo>
                <a:pt x="8" y="1"/>
              </a:lnTo>
              <a:lnTo>
                <a:pt x="9" y="0"/>
              </a:lnTo>
              <a:lnTo>
                <a:pt x="11" y="0"/>
              </a:lnTo>
              <a:lnTo>
                <a:pt x="11" y="1"/>
              </a:lnTo>
              <a:lnTo>
                <a:pt x="12" y="2"/>
              </a:lnTo>
              <a:lnTo>
                <a:pt x="12" y="3"/>
              </a:lnTo>
              <a:lnTo>
                <a:pt x="13" y="2"/>
              </a:lnTo>
              <a:lnTo>
                <a:pt x="14" y="2"/>
              </a:lnTo>
              <a:lnTo>
                <a:pt x="15" y="1"/>
              </a:lnTo>
              <a:lnTo>
                <a:pt x="16" y="1"/>
              </a:lnTo>
              <a:lnTo>
                <a:pt x="17" y="2"/>
              </a:lnTo>
              <a:lnTo>
                <a:pt x="18" y="1"/>
              </a:lnTo>
              <a:lnTo>
                <a:pt x="20" y="2"/>
              </a:lnTo>
              <a:lnTo>
                <a:pt x="21" y="1"/>
              </a:lnTo>
              <a:lnTo>
                <a:pt x="22" y="1"/>
              </a:lnTo>
              <a:lnTo>
                <a:pt x="22"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142240</xdr:colOff>
      <xdr:row>14</xdr:row>
      <xdr:rowOff>47625</xdr:rowOff>
    </xdr:from>
    <xdr:to>
      <xdr:col>5</xdr:col>
      <xdr:colOff>447040</xdr:colOff>
      <xdr:row>15</xdr:row>
      <xdr:rowOff>133350</xdr:rowOff>
    </xdr:to>
    <xdr:sp>
      <xdr:nvSpPr>
        <xdr:cNvPr id="4903837" name="Freeform 284"/>
        <xdr:cNvSpPr/>
      </xdr:nvSpPr>
      <xdr:spPr>
        <a:xfrm>
          <a:off x="3627120" y="2355215"/>
          <a:ext cx="304800" cy="238125"/>
        </a:xfrm>
        <a:custGeom>
          <a:avLst/>
          <a:gdLst>
            <a:gd name="txL" fmla="*/ 0 w 30"/>
            <a:gd name="txT" fmla="*/ 0 h 26"/>
            <a:gd name="txR" fmla="*/ 30 w 30"/>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30" h="26">
              <a:moveTo>
                <a:pt x="2" y="11"/>
              </a:moveTo>
              <a:lnTo>
                <a:pt x="3" y="10"/>
              </a:lnTo>
              <a:lnTo>
                <a:pt x="4" y="9"/>
              </a:lnTo>
              <a:lnTo>
                <a:pt x="4" y="8"/>
              </a:lnTo>
              <a:lnTo>
                <a:pt x="5" y="7"/>
              </a:lnTo>
              <a:lnTo>
                <a:pt x="5" y="6"/>
              </a:lnTo>
              <a:lnTo>
                <a:pt x="6" y="5"/>
              </a:lnTo>
              <a:lnTo>
                <a:pt x="6" y="4"/>
              </a:lnTo>
              <a:lnTo>
                <a:pt x="7" y="3"/>
              </a:lnTo>
              <a:lnTo>
                <a:pt x="8" y="2"/>
              </a:lnTo>
              <a:lnTo>
                <a:pt x="8" y="1"/>
              </a:lnTo>
              <a:lnTo>
                <a:pt x="8" y="0"/>
              </a:lnTo>
              <a:lnTo>
                <a:pt x="10" y="0"/>
              </a:lnTo>
              <a:lnTo>
                <a:pt x="10" y="1"/>
              </a:lnTo>
              <a:lnTo>
                <a:pt x="11" y="1"/>
              </a:lnTo>
              <a:lnTo>
                <a:pt x="12" y="2"/>
              </a:lnTo>
              <a:lnTo>
                <a:pt x="13" y="3"/>
              </a:lnTo>
              <a:lnTo>
                <a:pt x="15" y="3"/>
              </a:lnTo>
              <a:lnTo>
                <a:pt x="16" y="4"/>
              </a:lnTo>
              <a:lnTo>
                <a:pt x="17" y="4"/>
              </a:lnTo>
              <a:lnTo>
                <a:pt x="18" y="5"/>
              </a:lnTo>
              <a:lnTo>
                <a:pt x="19" y="5"/>
              </a:lnTo>
              <a:lnTo>
                <a:pt x="20" y="6"/>
              </a:lnTo>
              <a:lnTo>
                <a:pt x="21" y="6"/>
              </a:lnTo>
              <a:lnTo>
                <a:pt x="22" y="7"/>
              </a:lnTo>
              <a:lnTo>
                <a:pt x="23" y="7"/>
              </a:lnTo>
              <a:lnTo>
                <a:pt x="24" y="7"/>
              </a:lnTo>
              <a:lnTo>
                <a:pt x="25" y="7"/>
              </a:lnTo>
              <a:lnTo>
                <a:pt x="26" y="8"/>
              </a:lnTo>
              <a:lnTo>
                <a:pt x="27" y="8"/>
              </a:lnTo>
              <a:lnTo>
                <a:pt x="30" y="8"/>
              </a:lnTo>
              <a:lnTo>
                <a:pt x="29" y="9"/>
              </a:lnTo>
              <a:lnTo>
                <a:pt x="29" y="10"/>
              </a:lnTo>
              <a:lnTo>
                <a:pt x="29" y="11"/>
              </a:lnTo>
              <a:lnTo>
                <a:pt x="29" y="12"/>
              </a:lnTo>
              <a:lnTo>
                <a:pt x="29" y="13"/>
              </a:lnTo>
              <a:lnTo>
                <a:pt x="28" y="15"/>
              </a:lnTo>
              <a:lnTo>
                <a:pt x="28" y="16"/>
              </a:lnTo>
              <a:lnTo>
                <a:pt x="28" y="18"/>
              </a:lnTo>
              <a:lnTo>
                <a:pt x="27" y="17"/>
              </a:lnTo>
              <a:lnTo>
                <a:pt x="26" y="16"/>
              </a:lnTo>
              <a:lnTo>
                <a:pt x="25" y="16"/>
              </a:lnTo>
              <a:lnTo>
                <a:pt x="24" y="16"/>
              </a:lnTo>
              <a:lnTo>
                <a:pt x="23" y="15"/>
              </a:lnTo>
              <a:lnTo>
                <a:pt x="22" y="15"/>
              </a:lnTo>
              <a:lnTo>
                <a:pt x="21" y="15"/>
              </a:lnTo>
              <a:lnTo>
                <a:pt x="20" y="15"/>
              </a:lnTo>
              <a:lnTo>
                <a:pt x="20" y="16"/>
              </a:lnTo>
              <a:lnTo>
                <a:pt x="19" y="15"/>
              </a:lnTo>
              <a:lnTo>
                <a:pt x="18" y="15"/>
              </a:lnTo>
              <a:lnTo>
                <a:pt x="17" y="15"/>
              </a:lnTo>
              <a:lnTo>
                <a:pt x="16" y="15"/>
              </a:lnTo>
              <a:lnTo>
                <a:pt x="15" y="15"/>
              </a:lnTo>
              <a:lnTo>
                <a:pt x="13" y="15"/>
              </a:lnTo>
              <a:lnTo>
                <a:pt x="13" y="16"/>
              </a:lnTo>
              <a:lnTo>
                <a:pt x="13" y="17"/>
              </a:lnTo>
              <a:lnTo>
                <a:pt x="14" y="18"/>
              </a:lnTo>
              <a:lnTo>
                <a:pt x="14" y="19"/>
              </a:lnTo>
              <a:lnTo>
                <a:pt x="13" y="20"/>
              </a:lnTo>
              <a:lnTo>
                <a:pt x="13" y="21"/>
              </a:lnTo>
              <a:lnTo>
                <a:pt x="13" y="22"/>
              </a:lnTo>
              <a:lnTo>
                <a:pt x="13" y="23"/>
              </a:lnTo>
              <a:lnTo>
                <a:pt x="13" y="24"/>
              </a:lnTo>
              <a:lnTo>
                <a:pt x="13" y="26"/>
              </a:lnTo>
              <a:lnTo>
                <a:pt x="12" y="25"/>
              </a:lnTo>
              <a:lnTo>
                <a:pt x="11" y="24"/>
              </a:lnTo>
              <a:lnTo>
                <a:pt x="11" y="23"/>
              </a:lnTo>
              <a:lnTo>
                <a:pt x="10" y="22"/>
              </a:lnTo>
              <a:lnTo>
                <a:pt x="9" y="22"/>
              </a:lnTo>
              <a:lnTo>
                <a:pt x="8" y="21"/>
              </a:lnTo>
              <a:lnTo>
                <a:pt x="7" y="20"/>
              </a:lnTo>
              <a:lnTo>
                <a:pt x="6" y="19"/>
              </a:lnTo>
              <a:lnTo>
                <a:pt x="5" y="18"/>
              </a:lnTo>
              <a:lnTo>
                <a:pt x="4" y="18"/>
              </a:lnTo>
              <a:lnTo>
                <a:pt x="3" y="17"/>
              </a:lnTo>
              <a:lnTo>
                <a:pt x="2" y="17"/>
              </a:lnTo>
              <a:lnTo>
                <a:pt x="0" y="16"/>
              </a:lnTo>
              <a:lnTo>
                <a:pt x="0" y="15"/>
              </a:lnTo>
              <a:lnTo>
                <a:pt x="1" y="14"/>
              </a:lnTo>
              <a:lnTo>
                <a:pt x="1" y="13"/>
              </a:lnTo>
              <a:lnTo>
                <a:pt x="2" y="12"/>
              </a:lnTo>
              <a:lnTo>
                <a:pt x="2"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375920</xdr:colOff>
      <xdr:row>13</xdr:row>
      <xdr:rowOff>47625</xdr:rowOff>
    </xdr:from>
    <xdr:to>
      <xdr:col>14</xdr:col>
      <xdr:colOff>152400</xdr:colOff>
      <xdr:row>15</xdr:row>
      <xdr:rowOff>114300</xdr:rowOff>
    </xdr:to>
    <xdr:sp>
      <xdr:nvSpPr>
        <xdr:cNvPr id="4903838" name="Freeform 285"/>
        <xdr:cNvSpPr/>
      </xdr:nvSpPr>
      <xdr:spPr>
        <a:xfrm>
          <a:off x="9062720" y="2202815"/>
          <a:ext cx="426720" cy="371475"/>
        </a:xfrm>
        <a:custGeom>
          <a:avLst/>
          <a:gdLst>
            <a:gd name="txL" fmla="*/ 0 w 42"/>
            <a:gd name="txT" fmla="*/ 0 h 41"/>
            <a:gd name="txR" fmla="*/ 42 w 42"/>
            <a:gd name="txB" fmla="*/ 41 h 41"/>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2" h="41">
              <a:moveTo>
                <a:pt x="0" y="18"/>
              </a:moveTo>
              <a:lnTo>
                <a:pt x="0" y="17"/>
              </a:lnTo>
              <a:lnTo>
                <a:pt x="0" y="16"/>
              </a:lnTo>
              <a:lnTo>
                <a:pt x="0" y="15"/>
              </a:lnTo>
              <a:lnTo>
                <a:pt x="0" y="13"/>
              </a:lnTo>
              <a:lnTo>
                <a:pt x="1" y="12"/>
              </a:lnTo>
              <a:lnTo>
                <a:pt x="2" y="10"/>
              </a:lnTo>
              <a:lnTo>
                <a:pt x="5" y="10"/>
              </a:lnTo>
              <a:lnTo>
                <a:pt x="6" y="10"/>
              </a:lnTo>
              <a:lnTo>
                <a:pt x="9" y="10"/>
              </a:lnTo>
              <a:lnTo>
                <a:pt x="11" y="10"/>
              </a:lnTo>
              <a:lnTo>
                <a:pt x="12" y="10"/>
              </a:lnTo>
              <a:lnTo>
                <a:pt x="13" y="10"/>
              </a:lnTo>
              <a:lnTo>
                <a:pt x="14" y="10"/>
              </a:lnTo>
              <a:lnTo>
                <a:pt x="16" y="10"/>
              </a:lnTo>
              <a:lnTo>
                <a:pt x="17" y="9"/>
              </a:lnTo>
              <a:lnTo>
                <a:pt x="18" y="8"/>
              </a:lnTo>
              <a:lnTo>
                <a:pt x="19" y="7"/>
              </a:lnTo>
              <a:lnTo>
                <a:pt x="20" y="7"/>
              </a:lnTo>
              <a:lnTo>
                <a:pt x="21" y="6"/>
              </a:lnTo>
              <a:lnTo>
                <a:pt x="22" y="5"/>
              </a:lnTo>
              <a:lnTo>
                <a:pt x="22" y="4"/>
              </a:lnTo>
              <a:lnTo>
                <a:pt x="23" y="3"/>
              </a:lnTo>
              <a:lnTo>
                <a:pt x="24" y="2"/>
              </a:lnTo>
              <a:lnTo>
                <a:pt x="25" y="1"/>
              </a:lnTo>
              <a:lnTo>
                <a:pt x="26" y="0"/>
              </a:lnTo>
              <a:lnTo>
                <a:pt x="27" y="1"/>
              </a:lnTo>
              <a:lnTo>
                <a:pt x="27" y="2"/>
              </a:lnTo>
              <a:lnTo>
                <a:pt x="28" y="3"/>
              </a:lnTo>
              <a:lnTo>
                <a:pt x="29" y="4"/>
              </a:lnTo>
              <a:lnTo>
                <a:pt x="29" y="5"/>
              </a:lnTo>
              <a:lnTo>
                <a:pt x="30" y="7"/>
              </a:lnTo>
              <a:lnTo>
                <a:pt x="31" y="8"/>
              </a:lnTo>
              <a:lnTo>
                <a:pt x="32" y="9"/>
              </a:lnTo>
              <a:lnTo>
                <a:pt x="32" y="10"/>
              </a:lnTo>
              <a:lnTo>
                <a:pt x="32" y="11"/>
              </a:lnTo>
              <a:lnTo>
                <a:pt x="32" y="12"/>
              </a:lnTo>
              <a:lnTo>
                <a:pt x="32" y="13"/>
              </a:lnTo>
              <a:lnTo>
                <a:pt x="31" y="14"/>
              </a:lnTo>
              <a:lnTo>
                <a:pt x="32" y="15"/>
              </a:lnTo>
              <a:lnTo>
                <a:pt x="31" y="16"/>
              </a:lnTo>
              <a:lnTo>
                <a:pt x="31" y="17"/>
              </a:lnTo>
              <a:lnTo>
                <a:pt x="30" y="18"/>
              </a:lnTo>
              <a:lnTo>
                <a:pt x="29" y="19"/>
              </a:lnTo>
              <a:lnTo>
                <a:pt x="28" y="19"/>
              </a:lnTo>
              <a:lnTo>
                <a:pt x="27" y="19"/>
              </a:lnTo>
              <a:lnTo>
                <a:pt x="26" y="20"/>
              </a:lnTo>
              <a:lnTo>
                <a:pt x="25" y="21"/>
              </a:lnTo>
              <a:lnTo>
                <a:pt x="26" y="22"/>
              </a:lnTo>
              <a:lnTo>
                <a:pt x="26" y="23"/>
              </a:lnTo>
              <a:lnTo>
                <a:pt x="26" y="24"/>
              </a:lnTo>
              <a:lnTo>
                <a:pt x="27" y="23"/>
              </a:lnTo>
              <a:lnTo>
                <a:pt x="28" y="23"/>
              </a:lnTo>
              <a:lnTo>
                <a:pt x="29" y="23"/>
              </a:lnTo>
              <a:lnTo>
                <a:pt x="31" y="22"/>
              </a:lnTo>
              <a:lnTo>
                <a:pt x="32" y="22"/>
              </a:lnTo>
              <a:lnTo>
                <a:pt x="34" y="21"/>
              </a:lnTo>
              <a:lnTo>
                <a:pt x="34" y="22"/>
              </a:lnTo>
              <a:lnTo>
                <a:pt x="34" y="23"/>
              </a:lnTo>
              <a:lnTo>
                <a:pt x="35" y="24"/>
              </a:lnTo>
              <a:lnTo>
                <a:pt x="36" y="25"/>
              </a:lnTo>
              <a:lnTo>
                <a:pt x="36" y="26"/>
              </a:lnTo>
              <a:lnTo>
                <a:pt x="37" y="27"/>
              </a:lnTo>
              <a:lnTo>
                <a:pt x="38" y="28"/>
              </a:lnTo>
              <a:lnTo>
                <a:pt x="39" y="29"/>
              </a:lnTo>
              <a:lnTo>
                <a:pt x="40" y="30"/>
              </a:lnTo>
              <a:lnTo>
                <a:pt x="40" y="31"/>
              </a:lnTo>
              <a:lnTo>
                <a:pt x="41" y="32"/>
              </a:lnTo>
              <a:lnTo>
                <a:pt x="42" y="32"/>
              </a:lnTo>
              <a:lnTo>
                <a:pt x="42" y="34"/>
              </a:lnTo>
              <a:lnTo>
                <a:pt x="41" y="35"/>
              </a:lnTo>
              <a:lnTo>
                <a:pt x="40" y="35"/>
              </a:lnTo>
              <a:lnTo>
                <a:pt x="40" y="34"/>
              </a:lnTo>
              <a:lnTo>
                <a:pt x="39" y="35"/>
              </a:lnTo>
              <a:lnTo>
                <a:pt x="39" y="36"/>
              </a:lnTo>
              <a:lnTo>
                <a:pt x="38" y="36"/>
              </a:lnTo>
              <a:lnTo>
                <a:pt x="36" y="36"/>
              </a:lnTo>
              <a:lnTo>
                <a:pt x="35" y="35"/>
              </a:lnTo>
              <a:lnTo>
                <a:pt x="34" y="35"/>
              </a:lnTo>
              <a:lnTo>
                <a:pt x="33" y="35"/>
              </a:lnTo>
              <a:lnTo>
                <a:pt x="32" y="36"/>
              </a:lnTo>
              <a:lnTo>
                <a:pt x="31" y="36"/>
              </a:lnTo>
              <a:lnTo>
                <a:pt x="30" y="36"/>
              </a:lnTo>
              <a:lnTo>
                <a:pt x="29" y="35"/>
              </a:lnTo>
              <a:lnTo>
                <a:pt x="28" y="36"/>
              </a:lnTo>
              <a:lnTo>
                <a:pt x="26" y="36"/>
              </a:lnTo>
              <a:lnTo>
                <a:pt x="25" y="37"/>
              </a:lnTo>
              <a:lnTo>
                <a:pt x="24" y="37"/>
              </a:lnTo>
              <a:lnTo>
                <a:pt x="23" y="38"/>
              </a:lnTo>
              <a:lnTo>
                <a:pt x="22" y="38"/>
              </a:lnTo>
              <a:lnTo>
                <a:pt x="21" y="39"/>
              </a:lnTo>
              <a:lnTo>
                <a:pt x="20" y="39"/>
              </a:lnTo>
              <a:lnTo>
                <a:pt x="19" y="40"/>
              </a:lnTo>
              <a:lnTo>
                <a:pt x="18" y="41"/>
              </a:lnTo>
              <a:lnTo>
                <a:pt x="17" y="41"/>
              </a:lnTo>
              <a:lnTo>
                <a:pt x="16" y="41"/>
              </a:lnTo>
              <a:lnTo>
                <a:pt x="15" y="40"/>
              </a:lnTo>
              <a:lnTo>
                <a:pt x="14" y="39"/>
              </a:lnTo>
              <a:lnTo>
                <a:pt x="14" y="38"/>
              </a:lnTo>
              <a:lnTo>
                <a:pt x="13" y="38"/>
              </a:lnTo>
              <a:lnTo>
                <a:pt x="12" y="37"/>
              </a:lnTo>
              <a:lnTo>
                <a:pt x="11" y="36"/>
              </a:lnTo>
              <a:lnTo>
                <a:pt x="10" y="36"/>
              </a:lnTo>
              <a:lnTo>
                <a:pt x="9" y="34"/>
              </a:lnTo>
              <a:lnTo>
                <a:pt x="8" y="33"/>
              </a:lnTo>
              <a:lnTo>
                <a:pt x="7" y="33"/>
              </a:lnTo>
              <a:lnTo>
                <a:pt x="6" y="32"/>
              </a:lnTo>
              <a:lnTo>
                <a:pt x="5" y="31"/>
              </a:lnTo>
              <a:lnTo>
                <a:pt x="4" y="31"/>
              </a:lnTo>
              <a:lnTo>
                <a:pt x="3" y="31"/>
              </a:lnTo>
              <a:lnTo>
                <a:pt x="3" y="30"/>
              </a:lnTo>
              <a:lnTo>
                <a:pt x="2" y="30"/>
              </a:lnTo>
              <a:lnTo>
                <a:pt x="0" y="30"/>
              </a:lnTo>
              <a:lnTo>
                <a:pt x="1" y="29"/>
              </a:lnTo>
              <a:lnTo>
                <a:pt x="2" y="29"/>
              </a:lnTo>
              <a:lnTo>
                <a:pt x="3" y="28"/>
              </a:lnTo>
              <a:lnTo>
                <a:pt x="3" y="26"/>
              </a:lnTo>
              <a:lnTo>
                <a:pt x="3" y="25"/>
              </a:lnTo>
              <a:lnTo>
                <a:pt x="3" y="24"/>
              </a:lnTo>
              <a:lnTo>
                <a:pt x="3" y="23"/>
              </a:lnTo>
              <a:lnTo>
                <a:pt x="2" y="23"/>
              </a:lnTo>
              <a:lnTo>
                <a:pt x="2" y="22"/>
              </a:lnTo>
              <a:lnTo>
                <a:pt x="2" y="20"/>
              </a:lnTo>
              <a:lnTo>
                <a:pt x="2" y="19"/>
              </a:lnTo>
              <a:lnTo>
                <a:pt x="0" y="1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14</xdr:col>
      <xdr:colOff>640080</xdr:colOff>
      <xdr:row>12</xdr:row>
      <xdr:rowOff>114300</xdr:rowOff>
    </xdr:from>
    <xdr:to>
      <xdr:col>15</xdr:col>
      <xdr:colOff>589280</xdr:colOff>
      <xdr:row>15</xdr:row>
      <xdr:rowOff>133350</xdr:rowOff>
    </xdr:to>
    <xdr:sp>
      <xdr:nvSpPr>
        <xdr:cNvPr id="4903839" name="Freeform 286"/>
        <xdr:cNvSpPr/>
      </xdr:nvSpPr>
      <xdr:spPr>
        <a:xfrm>
          <a:off x="9977120" y="2117090"/>
          <a:ext cx="599440" cy="476250"/>
        </a:xfrm>
        <a:custGeom>
          <a:avLst/>
          <a:gdLst>
            <a:gd name="txL" fmla="*/ 0 w 59"/>
            <a:gd name="txT" fmla="*/ 0 h 53"/>
            <a:gd name="txR" fmla="*/ 59 w 59"/>
            <a:gd name="txB" fmla="*/ 53 h 5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9" h="53">
              <a:moveTo>
                <a:pt x="1" y="47"/>
              </a:moveTo>
              <a:lnTo>
                <a:pt x="1" y="47"/>
              </a:lnTo>
              <a:lnTo>
                <a:pt x="2" y="46"/>
              </a:lnTo>
              <a:lnTo>
                <a:pt x="3" y="45"/>
              </a:lnTo>
              <a:lnTo>
                <a:pt x="3" y="44"/>
              </a:lnTo>
              <a:lnTo>
                <a:pt x="4" y="43"/>
              </a:lnTo>
              <a:lnTo>
                <a:pt x="4" y="42"/>
              </a:lnTo>
              <a:lnTo>
                <a:pt x="4" y="41"/>
              </a:lnTo>
              <a:lnTo>
                <a:pt x="5" y="40"/>
              </a:lnTo>
              <a:lnTo>
                <a:pt x="5" y="39"/>
              </a:lnTo>
              <a:lnTo>
                <a:pt x="6" y="39"/>
              </a:lnTo>
              <a:lnTo>
                <a:pt x="7" y="38"/>
              </a:lnTo>
              <a:lnTo>
                <a:pt x="8" y="37"/>
              </a:lnTo>
              <a:lnTo>
                <a:pt x="9" y="38"/>
              </a:lnTo>
              <a:lnTo>
                <a:pt x="10" y="38"/>
              </a:lnTo>
              <a:lnTo>
                <a:pt x="12" y="39"/>
              </a:lnTo>
              <a:lnTo>
                <a:pt x="13" y="39"/>
              </a:lnTo>
              <a:lnTo>
                <a:pt x="14" y="38"/>
              </a:lnTo>
              <a:lnTo>
                <a:pt x="14" y="37"/>
              </a:lnTo>
              <a:lnTo>
                <a:pt x="15" y="36"/>
              </a:lnTo>
              <a:lnTo>
                <a:pt x="16" y="36"/>
              </a:lnTo>
              <a:lnTo>
                <a:pt x="16" y="35"/>
              </a:lnTo>
              <a:lnTo>
                <a:pt x="17" y="34"/>
              </a:lnTo>
              <a:lnTo>
                <a:pt x="17" y="33"/>
              </a:lnTo>
              <a:lnTo>
                <a:pt x="17" y="32"/>
              </a:lnTo>
              <a:lnTo>
                <a:pt x="17" y="31"/>
              </a:lnTo>
              <a:lnTo>
                <a:pt x="16" y="31"/>
              </a:lnTo>
              <a:lnTo>
                <a:pt x="16" y="29"/>
              </a:lnTo>
              <a:lnTo>
                <a:pt x="17" y="28"/>
              </a:lnTo>
              <a:lnTo>
                <a:pt x="17" y="27"/>
              </a:lnTo>
              <a:lnTo>
                <a:pt x="18" y="26"/>
              </a:lnTo>
              <a:lnTo>
                <a:pt x="18" y="25"/>
              </a:lnTo>
              <a:lnTo>
                <a:pt x="18" y="24"/>
              </a:lnTo>
              <a:lnTo>
                <a:pt x="18" y="23"/>
              </a:lnTo>
              <a:lnTo>
                <a:pt x="17" y="22"/>
              </a:lnTo>
              <a:lnTo>
                <a:pt x="16" y="21"/>
              </a:lnTo>
              <a:lnTo>
                <a:pt x="15" y="20"/>
              </a:lnTo>
              <a:lnTo>
                <a:pt x="18" y="20"/>
              </a:lnTo>
              <a:lnTo>
                <a:pt x="21" y="21"/>
              </a:lnTo>
              <a:lnTo>
                <a:pt x="22" y="21"/>
              </a:lnTo>
              <a:lnTo>
                <a:pt x="25" y="21"/>
              </a:lnTo>
              <a:lnTo>
                <a:pt x="27" y="21"/>
              </a:lnTo>
              <a:lnTo>
                <a:pt x="28" y="21"/>
              </a:lnTo>
              <a:lnTo>
                <a:pt x="30" y="21"/>
              </a:lnTo>
              <a:lnTo>
                <a:pt x="31" y="22"/>
              </a:lnTo>
              <a:lnTo>
                <a:pt x="33" y="22"/>
              </a:lnTo>
              <a:lnTo>
                <a:pt x="34" y="22"/>
              </a:lnTo>
              <a:lnTo>
                <a:pt x="35" y="22"/>
              </a:lnTo>
              <a:lnTo>
                <a:pt x="35" y="21"/>
              </a:lnTo>
              <a:lnTo>
                <a:pt x="35" y="20"/>
              </a:lnTo>
              <a:lnTo>
                <a:pt x="35" y="18"/>
              </a:lnTo>
              <a:lnTo>
                <a:pt x="36" y="17"/>
              </a:lnTo>
              <a:lnTo>
                <a:pt x="37" y="15"/>
              </a:lnTo>
              <a:lnTo>
                <a:pt x="37" y="14"/>
              </a:lnTo>
              <a:lnTo>
                <a:pt x="37" y="13"/>
              </a:lnTo>
              <a:lnTo>
                <a:pt x="37" y="11"/>
              </a:lnTo>
              <a:lnTo>
                <a:pt x="36" y="10"/>
              </a:lnTo>
              <a:lnTo>
                <a:pt x="36" y="8"/>
              </a:lnTo>
              <a:lnTo>
                <a:pt x="35" y="7"/>
              </a:lnTo>
              <a:lnTo>
                <a:pt x="35" y="6"/>
              </a:lnTo>
              <a:lnTo>
                <a:pt x="35" y="5"/>
              </a:lnTo>
              <a:lnTo>
                <a:pt x="35" y="3"/>
              </a:lnTo>
              <a:lnTo>
                <a:pt x="36" y="2"/>
              </a:lnTo>
              <a:lnTo>
                <a:pt x="36" y="1"/>
              </a:lnTo>
              <a:lnTo>
                <a:pt x="38" y="0"/>
              </a:lnTo>
              <a:lnTo>
                <a:pt x="38" y="2"/>
              </a:lnTo>
              <a:lnTo>
                <a:pt x="38" y="3"/>
              </a:lnTo>
              <a:lnTo>
                <a:pt x="39" y="4"/>
              </a:lnTo>
              <a:lnTo>
                <a:pt x="39" y="5"/>
              </a:lnTo>
              <a:lnTo>
                <a:pt x="40" y="6"/>
              </a:lnTo>
              <a:lnTo>
                <a:pt x="41" y="7"/>
              </a:lnTo>
              <a:lnTo>
                <a:pt x="42" y="8"/>
              </a:lnTo>
              <a:lnTo>
                <a:pt x="43" y="9"/>
              </a:lnTo>
              <a:lnTo>
                <a:pt x="44" y="10"/>
              </a:lnTo>
              <a:lnTo>
                <a:pt x="45" y="12"/>
              </a:lnTo>
              <a:lnTo>
                <a:pt x="46" y="13"/>
              </a:lnTo>
              <a:lnTo>
                <a:pt x="46" y="14"/>
              </a:lnTo>
              <a:lnTo>
                <a:pt x="47" y="15"/>
              </a:lnTo>
              <a:lnTo>
                <a:pt x="48" y="17"/>
              </a:lnTo>
              <a:lnTo>
                <a:pt x="49" y="18"/>
              </a:lnTo>
              <a:lnTo>
                <a:pt x="50" y="19"/>
              </a:lnTo>
              <a:lnTo>
                <a:pt x="50" y="20"/>
              </a:lnTo>
              <a:lnTo>
                <a:pt x="51" y="22"/>
              </a:lnTo>
              <a:lnTo>
                <a:pt x="52" y="24"/>
              </a:lnTo>
              <a:lnTo>
                <a:pt x="53" y="25"/>
              </a:lnTo>
              <a:lnTo>
                <a:pt x="53" y="27"/>
              </a:lnTo>
              <a:lnTo>
                <a:pt x="54" y="27"/>
              </a:lnTo>
              <a:lnTo>
                <a:pt x="55" y="28"/>
              </a:lnTo>
              <a:lnTo>
                <a:pt x="56" y="29"/>
              </a:lnTo>
              <a:lnTo>
                <a:pt x="56" y="30"/>
              </a:lnTo>
              <a:lnTo>
                <a:pt x="55" y="31"/>
              </a:lnTo>
              <a:lnTo>
                <a:pt x="56" y="32"/>
              </a:lnTo>
              <a:lnTo>
                <a:pt x="56" y="34"/>
              </a:lnTo>
              <a:lnTo>
                <a:pt x="57" y="35"/>
              </a:lnTo>
              <a:lnTo>
                <a:pt x="57" y="36"/>
              </a:lnTo>
              <a:lnTo>
                <a:pt x="58" y="37"/>
              </a:lnTo>
              <a:lnTo>
                <a:pt x="58" y="38"/>
              </a:lnTo>
              <a:lnTo>
                <a:pt x="58" y="39"/>
              </a:lnTo>
              <a:lnTo>
                <a:pt x="59" y="41"/>
              </a:lnTo>
              <a:lnTo>
                <a:pt x="59" y="43"/>
              </a:lnTo>
              <a:lnTo>
                <a:pt x="58" y="43"/>
              </a:lnTo>
              <a:lnTo>
                <a:pt x="57" y="43"/>
              </a:lnTo>
              <a:lnTo>
                <a:pt x="55" y="44"/>
              </a:lnTo>
              <a:lnTo>
                <a:pt x="53" y="44"/>
              </a:lnTo>
              <a:lnTo>
                <a:pt x="52" y="45"/>
              </a:lnTo>
              <a:lnTo>
                <a:pt x="51" y="45"/>
              </a:lnTo>
              <a:lnTo>
                <a:pt x="50" y="45"/>
              </a:lnTo>
              <a:lnTo>
                <a:pt x="48" y="46"/>
              </a:lnTo>
              <a:lnTo>
                <a:pt x="47" y="46"/>
              </a:lnTo>
              <a:lnTo>
                <a:pt x="46" y="47"/>
              </a:lnTo>
              <a:lnTo>
                <a:pt x="44" y="47"/>
              </a:lnTo>
              <a:lnTo>
                <a:pt x="43" y="48"/>
              </a:lnTo>
              <a:lnTo>
                <a:pt x="42" y="48"/>
              </a:lnTo>
              <a:lnTo>
                <a:pt x="41" y="48"/>
              </a:lnTo>
              <a:lnTo>
                <a:pt x="40" y="49"/>
              </a:lnTo>
              <a:lnTo>
                <a:pt x="39" y="49"/>
              </a:lnTo>
              <a:lnTo>
                <a:pt x="38" y="49"/>
              </a:lnTo>
              <a:lnTo>
                <a:pt x="36" y="50"/>
              </a:lnTo>
              <a:lnTo>
                <a:pt x="35" y="50"/>
              </a:lnTo>
              <a:lnTo>
                <a:pt x="34" y="50"/>
              </a:lnTo>
              <a:lnTo>
                <a:pt x="33" y="51"/>
              </a:lnTo>
              <a:lnTo>
                <a:pt x="32" y="51"/>
              </a:lnTo>
              <a:lnTo>
                <a:pt x="31" y="52"/>
              </a:lnTo>
              <a:lnTo>
                <a:pt x="30" y="52"/>
              </a:lnTo>
              <a:lnTo>
                <a:pt x="28" y="52"/>
              </a:lnTo>
              <a:lnTo>
                <a:pt x="27" y="53"/>
              </a:lnTo>
              <a:lnTo>
                <a:pt x="26" y="53"/>
              </a:lnTo>
              <a:lnTo>
                <a:pt x="24" y="53"/>
              </a:lnTo>
              <a:lnTo>
                <a:pt x="23" y="53"/>
              </a:lnTo>
              <a:lnTo>
                <a:pt x="22" y="53"/>
              </a:lnTo>
              <a:lnTo>
                <a:pt x="21" y="53"/>
              </a:lnTo>
              <a:lnTo>
                <a:pt x="20" y="53"/>
              </a:lnTo>
              <a:lnTo>
                <a:pt x="17" y="53"/>
              </a:lnTo>
              <a:lnTo>
                <a:pt x="16" y="53"/>
              </a:lnTo>
              <a:lnTo>
                <a:pt x="15" y="53"/>
              </a:lnTo>
              <a:lnTo>
                <a:pt x="14" y="53"/>
              </a:lnTo>
              <a:lnTo>
                <a:pt x="13" y="53"/>
              </a:lnTo>
              <a:lnTo>
                <a:pt x="11" y="53"/>
              </a:lnTo>
              <a:lnTo>
                <a:pt x="10" y="53"/>
              </a:lnTo>
              <a:lnTo>
                <a:pt x="9" y="53"/>
              </a:lnTo>
              <a:lnTo>
                <a:pt x="8" y="53"/>
              </a:lnTo>
              <a:lnTo>
                <a:pt x="7" y="53"/>
              </a:lnTo>
              <a:lnTo>
                <a:pt x="7" y="52"/>
              </a:lnTo>
              <a:lnTo>
                <a:pt x="6" y="51"/>
              </a:lnTo>
              <a:lnTo>
                <a:pt x="5" y="51"/>
              </a:lnTo>
              <a:lnTo>
                <a:pt x="4" y="50"/>
              </a:lnTo>
              <a:lnTo>
                <a:pt x="3" y="50"/>
              </a:lnTo>
              <a:lnTo>
                <a:pt x="2" y="49"/>
              </a:lnTo>
              <a:lnTo>
                <a:pt x="1" y="48"/>
              </a:lnTo>
              <a:lnTo>
                <a:pt x="0" y="48"/>
              </a:lnTo>
              <a:lnTo>
                <a:pt x="1" y="4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14</xdr:col>
      <xdr:colOff>30480</xdr:colOff>
      <xdr:row>16</xdr:row>
      <xdr:rowOff>28575</xdr:rowOff>
    </xdr:from>
    <xdr:to>
      <xdr:col>14</xdr:col>
      <xdr:colOff>477520</xdr:colOff>
      <xdr:row>18</xdr:row>
      <xdr:rowOff>114300</xdr:rowOff>
    </xdr:to>
    <xdr:sp>
      <xdr:nvSpPr>
        <xdr:cNvPr id="4903840" name="Freeform 287"/>
        <xdr:cNvSpPr/>
      </xdr:nvSpPr>
      <xdr:spPr>
        <a:xfrm>
          <a:off x="9367520" y="2640965"/>
          <a:ext cx="447040" cy="390525"/>
        </a:xfrm>
        <a:custGeom>
          <a:avLst/>
          <a:gdLst>
            <a:gd name="txL" fmla="*/ 0 w 44"/>
            <a:gd name="txT" fmla="*/ 0 h 43"/>
            <a:gd name="txR" fmla="*/ 44 w 44"/>
            <a:gd name="txB" fmla="*/ 43 h 4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4" h="43">
              <a:moveTo>
                <a:pt x="0" y="32"/>
              </a:moveTo>
              <a:lnTo>
                <a:pt x="1" y="31"/>
              </a:lnTo>
              <a:lnTo>
                <a:pt x="1" y="30"/>
              </a:lnTo>
              <a:lnTo>
                <a:pt x="2" y="29"/>
              </a:lnTo>
              <a:lnTo>
                <a:pt x="3" y="29"/>
              </a:lnTo>
              <a:lnTo>
                <a:pt x="5" y="28"/>
              </a:lnTo>
              <a:lnTo>
                <a:pt x="6" y="27"/>
              </a:lnTo>
              <a:lnTo>
                <a:pt x="6" y="25"/>
              </a:lnTo>
              <a:lnTo>
                <a:pt x="6" y="24"/>
              </a:lnTo>
              <a:lnTo>
                <a:pt x="6" y="23"/>
              </a:lnTo>
              <a:lnTo>
                <a:pt x="6" y="22"/>
              </a:lnTo>
              <a:lnTo>
                <a:pt x="7" y="21"/>
              </a:lnTo>
              <a:lnTo>
                <a:pt x="7" y="20"/>
              </a:lnTo>
              <a:lnTo>
                <a:pt x="8" y="19"/>
              </a:lnTo>
              <a:lnTo>
                <a:pt x="9" y="18"/>
              </a:lnTo>
              <a:lnTo>
                <a:pt x="9" y="17"/>
              </a:lnTo>
              <a:lnTo>
                <a:pt x="10" y="16"/>
              </a:lnTo>
              <a:lnTo>
                <a:pt x="11" y="16"/>
              </a:lnTo>
              <a:lnTo>
                <a:pt x="12" y="15"/>
              </a:lnTo>
              <a:lnTo>
                <a:pt x="13" y="13"/>
              </a:lnTo>
              <a:lnTo>
                <a:pt x="13" y="12"/>
              </a:lnTo>
              <a:lnTo>
                <a:pt x="14" y="11"/>
              </a:lnTo>
              <a:lnTo>
                <a:pt x="14" y="10"/>
              </a:lnTo>
              <a:lnTo>
                <a:pt x="15" y="9"/>
              </a:lnTo>
              <a:lnTo>
                <a:pt x="16" y="8"/>
              </a:lnTo>
              <a:lnTo>
                <a:pt x="16" y="6"/>
              </a:lnTo>
              <a:lnTo>
                <a:pt x="17" y="5"/>
              </a:lnTo>
              <a:lnTo>
                <a:pt x="17" y="4"/>
              </a:lnTo>
              <a:lnTo>
                <a:pt x="18" y="3"/>
              </a:lnTo>
              <a:lnTo>
                <a:pt x="19" y="2"/>
              </a:lnTo>
              <a:lnTo>
                <a:pt x="20" y="1"/>
              </a:lnTo>
              <a:lnTo>
                <a:pt x="21" y="1"/>
              </a:lnTo>
              <a:lnTo>
                <a:pt x="22" y="0"/>
              </a:lnTo>
              <a:lnTo>
                <a:pt x="23" y="0"/>
              </a:lnTo>
              <a:lnTo>
                <a:pt x="25" y="0"/>
              </a:lnTo>
              <a:lnTo>
                <a:pt x="24" y="1"/>
              </a:lnTo>
              <a:lnTo>
                <a:pt x="24" y="2"/>
              </a:lnTo>
              <a:lnTo>
                <a:pt x="24" y="3"/>
              </a:lnTo>
              <a:lnTo>
                <a:pt x="24" y="5"/>
              </a:lnTo>
              <a:lnTo>
                <a:pt x="24" y="6"/>
              </a:lnTo>
              <a:lnTo>
                <a:pt x="25" y="7"/>
              </a:lnTo>
              <a:lnTo>
                <a:pt x="25" y="8"/>
              </a:lnTo>
              <a:lnTo>
                <a:pt x="25" y="9"/>
              </a:lnTo>
              <a:lnTo>
                <a:pt x="26" y="11"/>
              </a:lnTo>
              <a:lnTo>
                <a:pt x="26" y="12"/>
              </a:lnTo>
              <a:lnTo>
                <a:pt x="27" y="13"/>
              </a:lnTo>
              <a:lnTo>
                <a:pt x="27" y="14"/>
              </a:lnTo>
              <a:lnTo>
                <a:pt x="27" y="15"/>
              </a:lnTo>
              <a:lnTo>
                <a:pt x="28" y="16"/>
              </a:lnTo>
              <a:lnTo>
                <a:pt x="28" y="17"/>
              </a:lnTo>
              <a:lnTo>
                <a:pt x="29" y="17"/>
              </a:lnTo>
              <a:lnTo>
                <a:pt x="30" y="18"/>
              </a:lnTo>
              <a:lnTo>
                <a:pt x="31" y="18"/>
              </a:lnTo>
              <a:lnTo>
                <a:pt x="32" y="18"/>
              </a:lnTo>
              <a:lnTo>
                <a:pt x="33" y="19"/>
              </a:lnTo>
              <a:lnTo>
                <a:pt x="34" y="19"/>
              </a:lnTo>
              <a:lnTo>
                <a:pt x="35" y="19"/>
              </a:lnTo>
              <a:lnTo>
                <a:pt x="36" y="20"/>
              </a:lnTo>
              <a:lnTo>
                <a:pt x="37" y="21"/>
              </a:lnTo>
              <a:lnTo>
                <a:pt x="38" y="21"/>
              </a:lnTo>
              <a:lnTo>
                <a:pt x="39" y="22"/>
              </a:lnTo>
              <a:lnTo>
                <a:pt x="40" y="22"/>
              </a:lnTo>
              <a:lnTo>
                <a:pt x="43" y="22"/>
              </a:lnTo>
              <a:lnTo>
                <a:pt x="44" y="23"/>
              </a:lnTo>
              <a:lnTo>
                <a:pt x="44" y="24"/>
              </a:lnTo>
              <a:lnTo>
                <a:pt x="44" y="25"/>
              </a:lnTo>
              <a:lnTo>
                <a:pt x="43" y="26"/>
              </a:lnTo>
              <a:lnTo>
                <a:pt x="43" y="27"/>
              </a:lnTo>
              <a:lnTo>
                <a:pt x="44" y="28"/>
              </a:lnTo>
              <a:lnTo>
                <a:pt x="44" y="29"/>
              </a:lnTo>
              <a:lnTo>
                <a:pt x="44" y="30"/>
              </a:lnTo>
              <a:lnTo>
                <a:pt x="43" y="32"/>
              </a:lnTo>
              <a:lnTo>
                <a:pt x="43" y="33"/>
              </a:lnTo>
              <a:lnTo>
                <a:pt x="43" y="34"/>
              </a:lnTo>
              <a:lnTo>
                <a:pt x="43" y="35"/>
              </a:lnTo>
              <a:lnTo>
                <a:pt x="42" y="36"/>
              </a:lnTo>
              <a:lnTo>
                <a:pt x="42" y="37"/>
              </a:lnTo>
              <a:lnTo>
                <a:pt x="41" y="38"/>
              </a:lnTo>
              <a:lnTo>
                <a:pt x="40" y="40"/>
              </a:lnTo>
              <a:lnTo>
                <a:pt x="39" y="41"/>
              </a:lnTo>
              <a:lnTo>
                <a:pt x="38" y="43"/>
              </a:lnTo>
              <a:lnTo>
                <a:pt x="37" y="43"/>
              </a:lnTo>
              <a:lnTo>
                <a:pt x="36" y="42"/>
              </a:lnTo>
              <a:lnTo>
                <a:pt x="35" y="41"/>
              </a:lnTo>
              <a:lnTo>
                <a:pt x="34" y="40"/>
              </a:lnTo>
              <a:lnTo>
                <a:pt x="33" y="40"/>
              </a:lnTo>
              <a:lnTo>
                <a:pt x="32" y="39"/>
              </a:lnTo>
              <a:lnTo>
                <a:pt x="31" y="38"/>
              </a:lnTo>
              <a:lnTo>
                <a:pt x="32" y="37"/>
              </a:lnTo>
              <a:lnTo>
                <a:pt x="30" y="37"/>
              </a:lnTo>
              <a:lnTo>
                <a:pt x="29" y="36"/>
              </a:lnTo>
              <a:lnTo>
                <a:pt x="28" y="35"/>
              </a:lnTo>
              <a:lnTo>
                <a:pt x="28" y="34"/>
              </a:lnTo>
              <a:lnTo>
                <a:pt x="29" y="33"/>
              </a:lnTo>
              <a:lnTo>
                <a:pt x="28" y="33"/>
              </a:lnTo>
              <a:lnTo>
                <a:pt x="27" y="32"/>
              </a:lnTo>
              <a:lnTo>
                <a:pt x="26" y="32"/>
              </a:lnTo>
              <a:lnTo>
                <a:pt x="25" y="32"/>
              </a:lnTo>
              <a:lnTo>
                <a:pt x="24" y="32"/>
              </a:lnTo>
              <a:lnTo>
                <a:pt x="23" y="31"/>
              </a:lnTo>
              <a:lnTo>
                <a:pt x="22" y="30"/>
              </a:lnTo>
              <a:lnTo>
                <a:pt x="21" y="30"/>
              </a:lnTo>
              <a:lnTo>
                <a:pt x="20" y="29"/>
              </a:lnTo>
              <a:lnTo>
                <a:pt x="20" y="28"/>
              </a:lnTo>
              <a:lnTo>
                <a:pt x="19" y="30"/>
              </a:lnTo>
              <a:lnTo>
                <a:pt x="19" y="31"/>
              </a:lnTo>
              <a:lnTo>
                <a:pt x="18" y="30"/>
              </a:lnTo>
              <a:lnTo>
                <a:pt x="16" y="30"/>
              </a:lnTo>
              <a:lnTo>
                <a:pt x="15" y="31"/>
              </a:lnTo>
              <a:lnTo>
                <a:pt x="14" y="32"/>
              </a:lnTo>
              <a:lnTo>
                <a:pt x="14" y="33"/>
              </a:lnTo>
              <a:lnTo>
                <a:pt x="13" y="35"/>
              </a:lnTo>
              <a:lnTo>
                <a:pt x="12" y="35"/>
              </a:lnTo>
              <a:lnTo>
                <a:pt x="11" y="34"/>
              </a:lnTo>
              <a:lnTo>
                <a:pt x="10" y="33"/>
              </a:lnTo>
              <a:lnTo>
                <a:pt x="9" y="34"/>
              </a:lnTo>
              <a:lnTo>
                <a:pt x="8" y="35"/>
              </a:lnTo>
              <a:lnTo>
                <a:pt x="7" y="34"/>
              </a:lnTo>
              <a:lnTo>
                <a:pt x="6" y="34"/>
              </a:lnTo>
              <a:lnTo>
                <a:pt x="5" y="34"/>
              </a:lnTo>
              <a:lnTo>
                <a:pt x="3" y="33"/>
              </a:lnTo>
              <a:lnTo>
                <a:pt x="2" y="33"/>
              </a:lnTo>
              <a:lnTo>
                <a:pt x="1" y="32"/>
              </a:lnTo>
              <a:lnTo>
                <a:pt x="0" y="3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14</xdr:col>
      <xdr:colOff>304800</xdr:colOff>
      <xdr:row>13</xdr:row>
      <xdr:rowOff>0</xdr:rowOff>
    </xdr:from>
    <xdr:to>
      <xdr:col>15</xdr:col>
      <xdr:colOff>172720</xdr:colOff>
      <xdr:row>15</xdr:row>
      <xdr:rowOff>85725</xdr:rowOff>
    </xdr:to>
    <xdr:sp>
      <xdr:nvSpPr>
        <xdr:cNvPr id="4903841" name="Freeform 288"/>
        <xdr:cNvSpPr/>
      </xdr:nvSpPr>
      <xdr:spPr>
        <a:xfrm>
          <a:off x="9641840" y="2155190"/>
          <a:ext cx="518160" cy="390525"/>
        </a:xfrm>
        <a:custGeom>
          <a:avLst/>
          <a:gdLst>
            <a:gd name="txL" fmla="*/ 0 w 51"/>
            <a:gd name="txT" fmla="*/ 0 h 43"/>
            <a:gd name="txR" fmla="*/ 51 w 51"/>
            <a:gd name="txB" fmla="*/ 43 h 4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51" h="43">
              <a:moveTo>
                <a:pt x="1" y="24"/>
              </a:moveTo>
              <a:lnTo>
                <a:pt x="1" y="24"/>
              </a:lnTo>
              <a:lnTo>
                <a:pt x="2" y="23"/>
              </a:lnTo>
              <a:lnTo>
                <a:pt x="3" y="23"/>
              </a:lnTo>
              <a:lnTo>
                <a:pt x="4" y="22"/>
              </a:lnTo>
              <a:lnTo>
                <a:pt x="4" y="21"/>
              </a:lnTo>
              <a:lnTo>
                <a:pt x="5" y="21"/>
              </a:lnTo>
              <a:lnTo>
                <a:pt x="5" y="20"/>
              </a:lnTo>
              <a:lnTo>
                <a:pt x="6" y="19"/>
              </a:lnTo>
              <a:lnTo>
                <a:pt x="6" y="17"/>
              </a:lnTo>
              <a:lnTo>
                <a:pt x="7" y="18"/>
              </a:lnTo>
              <a:lnTo>
                <a:pt x="8" y="19"/>
              </a:lnTo>
              <a:lnTo>
                <a:pt x="8" y="20"/>
              </a:lnTo>
              <a:lnTo>
                <a:pt x="9" y="21"/>
              </a:lnTo>
              <a:lnTo>
                <a:pt x="9" y="22"/>
              </a:lnTo>
              <a:lnTo>
                <a:pt x="10" y="22"/>
              </a:lnTo>
              <a:lnTo>
                <a:pt x="12" y="23"/>
              </a:lnTo>
              <a:lnTo>
                <a:pt x="13" y="23"/>
              </a:lnTo>
              <a:lnTo>
                <a:pt x="13" y="24"/>
              </a:lnTo>
              <a:lnTo>
                <a:pt x="14" y="24"/>
              </a:lnTo>
              <a:lnTo>
                <a:pt x="15" y="25"/>
              </a:lnTo>
              <a:lnTo>
                <a:pt x="16" y="25"/>
              </a:lnTo>
              <a:lnTo>
                <a:pt x="17" y="24"/>
              </a:lnTo>
              <a:lnTo>
                <a:pt x="17" y="22"/>
              </a:lnTo>
              <a:lnTo>
                <a:pt x="17" y="21"/>
              </a:lnTo>
              <a:lnTo>
                <a:pt x="18" y="20"/>
              </a:lnTo>
              <a:lnTo>
                <a:pt x="18" y="19"/>
              </a:lnTo>
              <a:lnTo>
                <a:pt x="18" y="18"/>
              </a:lnTo>
              <a:lnTo>
                <a:pt x="18" y="17"/>
              </a:lnTo>
              <a:lnTo>
                <a:pt x="18" y="16"/>
              </a:lnTo>
              <a:lnTo>
                <a:pt x="18" y="15"/>
              </a:lnTo>
              <a:lnTo>
                <a:pt x="18" y="14"/>
              </a:lnTo>
              <a:lnTo>
                <a:pt x="19" y="13"/>
              </a:lnTo>
              <a:lnTo>
                <a:pt x="20" y="14"/>
              </a:lnTo>
              <a:lnTo>
                <a:pt x="21" y="14"/>
              </a:lnTo>
              <a:lnTo>
                <a:pt x="23" y="14"/>
              </a:lnTo>
              <a:lnTo>
                <a:pt x="23" y="13"/>
              </a:lnTo>
              <a:lnTo>
                <a:pt x="24" y="12"/>
              </a:lnTo>
              <a:lnTo>
                <a:pt x="25" y="12"/>
              </a:lnTo>
              <a:lnTo>
                <a:pt x="26" y="13"/>
              </a:lnTo>
              <a:lnTo>
                <a:pt x="26" y="11"/>
              </a:lnTo>
              <a:lnTo>
                <a:pt x="28" y="10"/>
              </a:lnTo>
              <a:lnTo>
                <a:pt x="29" y="10"/>
              </a:lnTo>
              <a:lnTo>
                <a:pt x="29" y="9"/>
              </a:lnTo>
              <a:lnTo>
                <a:pt x="30" y="8"/>
              </a:lnTo>
              <a:lnTo>
                <a:pt x="29" y="7"/>
              </a:lnTo>
              <a:lnTo>
                <a:pt x="28" y="6"/>
              </a:lnTo>
              <a:lnTo>
                <a:pt x="27" y="6"/>
              </a:lnTo>
              <a:lnTo>
                <a:pt x="26" y="5"/>
              </a:lnTo>
              <a:lnTo>
                <a:pt x="25" y="4"/>
              </a:lnTo>
              <a:lnTo>
                <a:pt x="24" y="4"/>
              </a:lnTo>
              <a:lnTo>
                <a:pt x="24" y="3"/>
              </a:lnTo>
              <a:lnTo>
                <a:pt x="23" y="2"/>
              </a:lnTo>
              <a:lnTo>
                <a:pt x="24" y="2"/>
              </a:lnTo>
              <a:lnTo>
                <a:pt x="25" y="1"/>
              </a:lnTo>
              <a:lnTo>
                <a:pt x="26" y="1"/>
              </a:lnTo>
              <a:lnTo>
                <a:pt x="27" y="0"/>
              </a:lnTo>
              <a:lnTo>
                <a:pt x="28" y="0"/>
              </a:lnTo>
              <a:lnTo>
                <a:pt x="29" y="0"/>
              </a:lnTo>
              <a:lnTo>
                <a:pt x="29" y="1"/>
              </a:lnTo>
              <a:lnTo>
                <a:pt x="30" y="2"/>
              </a:lnTo>
              <a:lnTo>
                <a:pt x="31" y="1"/>
              </a:lnTo>
              <a:lnTo>
                <a:pt x="32" y="1"/>
              </a:lnTo>
              <a:lnTo>
                <a:pt x="32" y="2"/>
              </a:lnTo>
              <a:lnTo>
                <a:pt x="32" y="3"/>
              </a:lnTo>
              <a:lnTo>
                <a:pt x="33" y="3"/>
              </a:lnTo>
              <a:lnTo>
                <a:pt x="34" y="4"/>
              </a:lnTo>
              <a:lnTo>
                <a:pt x="36" y="3"/>
              </a:lnTo>
              <a:lnTo>
                <a:pt x="37" y="3"/>
              </a:lnTo>
              <a:lnTo>
                <a:pt x="38" y="4"/>
              </a:lnTo>
              <a:lnTo>
                <a:pt x="39" y="3"/>
              </a:lnTo>
              <a:lnTo>
                <a:pt x="40" y="2"/>
              </a:lnTo>
              <a:lnTo>
                <a:pt x="41" y="3"/>
              </a:lnTo>
              <a:lnTo>
                <a:pt x="41" y="4"/>
              </a:lnTo>
              <a:lnTo>
                <a:pt x="42" y="4"/>
              </a:lnTo>
              <a:lnTo>
                <a:pt x="43" y="5"/>
              </a:lnTo>
              <a:lnTo>
                <a:pt x="43" y="6"/>
              </a:lnTo>
              <a:lnTo>
                <a:pt x="43" y="7"/>
              </a:lnTo>
              <a:lnTo>
                <a:pt x="43" y="8"/>
              </a:lnTo>
              <a:lnTo>
                <a:pt x="44" y="9"/>
              </a:lnTo>
              <a:lnTo>
                <a:pt x="45" y="10"/>
              </a:lnTo>
              <a:lnTo>
                <a:pt x="46" y="10"/>
              </a:lnTo>
              <a:lnTo>
                <a:pt x="47" y="10"/>
              </a:lnTo>
              <a:lnTo>
                <a:pt x="47" y="11"/>
              </a:lnTo>
              <a:lnTo>
                <a:pt x="48" y="12"/>
              </a:lnTo>
              <a:lnTo>
                <a:pt x="48" y="13"/>
              </a:lnTo>
              <a:lnTo>
                <a:pt x="49" y="14"/>
              </a:lnTo>
              <a:lnTo>
                <a:pt x="48" y="15"/>
              </a:lnTo>
              <a:lnTo>
                <a:pt x="49" y="16"/>
              </a:lnTo>
              <a:lnTo>
                <a:pt x="50" y="17"/>
              </a:lnTo>
              <a:lnTo>
                <a:pt x="51" y="18"/>
              </a:lnTo>
              <a:lnTo>
                <a:pt x="51" y="19"/>
              </a:lnTo>
              <a:lnTo>
                <a:pt x="51" y="20"/>
              </a:lnTo>
              <a:lnTo>
                <a:pt x="51" y="21"/>
              </a:lnTo>
              <a:lnTo>
                <a:pt x="50" y="22"/>
              </a:lnTo>
              <a:lnTo>
                <a:pt x="50" y="23"/>
              </a:lnTo>
              <a:lnTo>
                <a:pt x="49" y="24"/>
              </a:lnTo>
              <a:lnTo>
                <a:pt x="49" y="26"/>
              </a:lnTo>
              <a:lnTo>
                <a:pt x="50" y="26"/>
              </a:lnTo>
              <a:lnTo>
                <a:pt x="50" y="27"/>
              </a:lnTo>
              <a:lnTo>
                <a:pt x="50" y="28"/>
              </a:lnTo>
              <a:lnTo>
                <a:pt x="50" y="29"/>
              </a:lnTo>
              <a:lnTo>
                <a:pt x="49" y="30"/>
              </a:lnTo>
              <a:lnTo>
                <a:pt x="49" y="31"/>
              </a:lnTo>
              <a:lnTo>
                <a:pt x="48" y="31"/>
              </a:lnTo>
              <a:lnTo>
                <a:pt x="47" y="32"/>
              </a:lnTo>
              <a:lnTo>
                <a:pt x="47" y="33"/>
              </a:lnTo>
              <a:lnTo>
                <a:pt x="46" y="34"/>
              </a:lnTo>
              <a:lnTo>
                <a:pt x="45" y="34"/>
              </a:lnTo>
              <a:lnTo>
                <a:pt x="43" y="33"/>
              </a:lnTo>
              <a:lnTo>
                <a:pt x="42" y="33"/>
              </a:lnTo>
              <a:lnTo>
                <a:pt x="41" y="32"/>
              </a:lnTo>
              <a:lnTo>
                <a:pt x="40" y="33"/>
              </a:lnTo>
              <a:lnTo>
                <a:pt x="39" y="34"/>
              </a:lnTo>
              <a:lnTo>
                <a:pt x="38" y="34"/>
              </a:lnTo>
              <a:lnTo>
                <a:pt x="38" y="35"/>
              </a:lnTo>
              <a:lnTo>
                <a:pt x="37" y="36"/>
              </a:lnTo>
              <a:lnTo>
                <a:pt x="37" y="37"/>
              </a:lnTo>
              <a:lnTo>
                <a:pt x="37" y="38"/>
              </a:lnTo>
              <a:lnTo>
                <a:pt x="36" y="39"/>
              </a:lnTo>
              <a:lnTo>
                <a:pt x="36" y="40"/>
              </a:lnTo>
              <a:lnTo>
                <a:pt x="35" y="41"/>
              </a:lnTo>
              <a:lnTo>
                <a:pt x="34" y="42"/>
              </a:lnTo>
              <a:lnTo>
                <a:pt x="33" y="43"/>
              </a:lnTo>
              <a:lnTo>
                <a:pt x="32" y="42"/>
              </a:lnTo>
              <a:lnTo>
                <a:pt x="32" y="41"/>
              </a:lnTo>
              <a:lnTo>
                <a:pt x="31" y="41"/>
              </a:lnTo>
              <a:lnTo>
                <a:pt x="30" y="40"/>
              </a:lnTo>
              <a:lnTo>
                <a:pt x="29" y="39"/>
              </a:lnTo>
              <a:lnTo>
                <a:pt x="28" y="39"/>
              </a:lnTo>
              <a:lnTo>
                <a:pt x="27" y="38"/>
              </a:lnTo>
              <a:lnTo>
                <a:pt x="26" y="38"/>
              </a:lnTo>
              <a:lnTo>
                <a:pt x="25" y="37"/>
              </a:lnTo>
              <a:lnTo>
                <a:pt x="25" y="36"/>
              </a:lnTo>
              <a:lnTo>
                <a:pt x="24" y="35"/>
              </a:lnTo>
              <a:lnTo>
                <a:pt x="22" y="35"/>
              </a:lnTo>
              <a:lnTo>
                <a:pt x="22" y="34"/>
              </a:lnTo>
              <a:lnTo>
                <a:pt x="21" y="33"/>
              </a:lnTo>
              <a:lnTo>
                <a:pt x="20" y="33"/>
              </a:lnTo>
              <a:lnTo>
                <a:pt x="18" y="32"/>
              </a:lnTo>
              <a:lnTo>
                <a:pt x="17" y="32"/>
              </a:lnTo>
              <a:lnTo>
                <a:pt x="16" y="32"/>
              </a:lnTo>
              <a:lnTo>
                <a:pt x="15" y="31"/>
              </a:lnTo>
              <a:lnTo>
                <a:pt x="14" y="31"/>
              </a:lnTo>
              <a:lnTo>
                <a:pt x="13" y="30"/>
              </a:lnTo>
              <a:lnTo>
                <a:pt x="12" y="30"/>
              </a:lnTo>
              <a:lnTo>
                <a:pt x="11" y="30"/>
              </a:lnTo>
              <a:lnTo>
                <a:pt x="10" y="29"/>
              </a:lnTo>
              <a:lnTo>
                <a:pt x="9" y="29"/>
              </a:lnTo>
              <a:lnTo>
                <a:pt x="8" y="29"/>
              </a:lnTo>
              <a:lnTo>
                <a:pt x="7" y="28"/>
              </a:lnTo>
              <a:lnTo>
                <a:pt x="6" y="28"/>
              </a:lnTo>
              <a:lnTo>
                <a:pt x="5" y="27"/>
              </a:lnTo>
              <a:lnTo>
                <a:pt x="4" y="27"/>
              </a:lnTo>
              <a:lnTo>
                <a:pt x="3" y="26"/>
              </a:lnTo>
              <a:lnTo>
                <a:pt x="2" y="26"/>
              </a:lnTo>
              <a:lnTo>
                <a:pt x="1" y="25"/>
              </a:lnTo>
              <a:lnTo>
                <a:pt x="0" y="24"/>
              </a:lnTo>
              <a:lnTo>
                <a:pt x="1" y="2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14</xdr:col>
      <xdr:colOff>213360</xdr:colOff>
      <xdr:row>8</xdr:row>
      <xdr:rowOff>123825</xdr:rowOff>
    </xdr:from>
    <xdr:to>
      <xdr:col>15</xdr:col>
      <xdr:colOff>284480</xdr:colOff>
      <xdr:row>11</xdr:row>
      <xdr:rowOff>142875</xdr:rowOff>
    </xdr:to>
    <xdr:sp>
      <xdr:nvSpPr>
        <xdr:cNvPr id="4903842" name="Freeform 289"/>
        <xdr:cNvSpPr/>
      </xdr:nvSpPr>
      <xdr:spPr>
        <a:xfrm>
          <a:off x="9550400" y="1517015"/>
          <a:ext cx="721360" cy="476250"/>
        </a:xfrm>
        <a:custGeom>
          <a:avLst/>
          <a:gdLst>
            <a:gd name="txL" fmla="*/ 0 w 71"/>
            <a:gd name="txT" fmla="*/ 0 h 52"/>
            <a:gd name="txR" fmla="*/ 71 w 71"/>
            <a:gd name="txB" fmla="*/ 52 h 5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1" h="52">
              <a:moveTo>
                <a:pt x="2" y="11"/>
              </a:moveTo>
              <a:lnTo>
                <a:pt x="3" y="11"/>
              </a:lnTo>
              <a:lnTo>
                <a:pt x="4" y="12"/>
              </a:lnTo>
              <a:lnTo>
                <a:pt x="5" y="12"/>
              </a:lnTo>
              <a:lnTo>
                <a:pt x="7" y="12"/>
              </a:lnTo>
              <a:lnTo>
                <a:pt x="8" y="12"/>
              </a:lnTo>
              <a:lnTo>
                <a:pt x="10" y="11"/>
              </a:lnTo>
              <a:lnTo>
                <a:pt x="11" y="11"/>
              </a:lnTo>
              <a:lnTo>
                <a:pt x="12" y="10"/>
              </a:lnTo>
              <a:lnTo>
                <a:pt x="13" y="9"/>
              </a:lnTo>
              <a:lnTo>
                <a:pt x="14" y="9"/>
              </a:lnTo>
              <a:lnTo>
                <a:pt x="15" y="9"/>
              </a:lnTo>
              <a:lnTo>
                <a:pt x="16" y="9"/>
              </a:lnTo>
              <a:lnTo>
                <a:pt x="17" y="8"/>
              </a:lnTo>
              <a:lnTo>
                <a:pt x="18" y="7"/>
              </a:lnTo>
              <a:lnTo>
                <a:pt x="19" y="7"/>
              </a:lnTo>
              <a:lnTo>
                <a:pt x="21" y="6"/>
              </a:lnTo>
              <a:lnTo>
                <a:pt x="22" y="5"/>
              </a:lnTo>
              <a:lnTo>
                <a:pt x="23" y="4"/>
              </a:lnTo>
              <a:lnTo>
                <a:pt x="24" y="4"/>
              </a:lnTo>
              <a:lnTo>
                <a:pt x="25" y="3"/>
              </a:lnTo>
              <a:lnTo>
                <a:pt x="27" y="3"/>
              </a:lnTo>
              <a:lnTo>
                <a:pt x="28" y="2"/>
              </a:lnTo>
              <a:lnTo>
                <a:pt x="29" y="1"/>
              </a:lnTo>
              <a:lnTo>
                <a:pt x="30" y="0"/>
              </a:lnTo>
              <a:lnTo>
                <a:pt x="31" y="1"/>
              </a:lnTo>
              <a:lnTo>
                <a:pt x="32" y="3"/>
              </a:lnTo>
              <a:lnTo>
                <a:pt x="33" y="3"/>
              </a:lnTo>
              <a:lnTo>
                <a:pt x="35" y="4"/>
              </a:lnTo>
              <a:lnTo>
                <a:pt x="36" y="6"/>
              </a:lnTo>
              <a:lnTo>
                <a:pt x="38" y="7"/>
              </a:lnTo>
              <a:lnTo>
                <a:pt x="39" y="8"/>
              </a:lnTo>
              <a:lnTo>
                <a:pt x="40" y="9"/>
              </a:lnTo>
              <a:lnTo>
                <a:pt x="41" y="10"/>
              </a:lnTo>
              <a:lnTo>
                <a:pt x="42" y="11"/>
              </a:lnTo>
              <a:lnTo>
                <a:pt x="43" y="12"/>
              </a:lnTo>
              <a:lnTo>
                <a:pt x="44" y="13"/>
              </a:lnTo>
              <a:lnTo>
                <a:pt x="45" y="13"/>
              </a:lnTo>
              <a:lnTo>
                <a:pt x="46" y="14"/>
              </a:lnTo>
              <a:lnTo>
                <a:pt x="47" y="14"/>
              </a:lnTo>
              <a:lnTo>
                <a:pt x="48" y="15"/>
              </a:lnTo>
              <a:lnTo>
                <a:pt x="49" y="16"/>
              </a:lnTo>
              <a:lnTo>
                <a:pt x="50" y="17"/>
              </a:lnTo>
              <a:lnTo>
                <a:pt x="51" y="17"/>
              </a:lnTo>
              <a:lnTo>
                <a:pt x="52" y="18"/>
              </a:lnTo>
              <a:lnTo>
                <a:pt x="53" y="18"/>
              </a:lnTo>
              <a:lnTo>
                <a:pt x="54" y="19"/>
              </a:lnTo>
              <a:lnTo>
                <a:pt x="55" y="20"/>
              </a:lnTo>
              <a:lnTo>
                <a:pt x="56" y="20"/>
              </a:lnTo>
              <a:lnTo>
                <a:pt x="57" y="21"/>
              </a:lnTo>
              <a:lnTo>
                <a:pt x="58" y="22"/>
              </a:lnTo>
              <a:lnTo>
                <a:pt x="60" y="23"/>
              </a:lnTo>
              <a:lnTo>
                <a:pt x="61" y="24"/>
              </a:lnTo>
              <a:lnTo>
                <a:pt x="62" y="26"/>
              </a:lnTo>
              <a:lnTo>
                <a:pt x="63" y="27"/>
              </a:lnTo>
              <a:lnTo>
                <a:pt x="64" y="27"/>
              </a:lnTo>
              <a:lnTo>
                <a:pt x="65" y="28"/>
              </a:lnTo>
              <a:lnTo>
                <a:pt x="65" y="30"/>
              </a:lnTo>
              <a:lnTo>
                <a:pt x="66" y="31"/>
              </a:lnTo>
              <a:lnTo>
                <a:pt x="67" y="32"/>
              </a:lnTo>
              <a:lnTo>
                <a:pt x="68" y="33"/>
              </a:lnTo>
              <a:lnTo>
                <a:pt x="69" y="35"/>
              </a:lnTo>
              <a:lnTo>
                <a:pt x="71" y="36"/>
              </a:lnTo>
              <a:lnTo>
                <a:pt x="70" y="38"/>
              </a:lnTo>
              <a:lnTo>
                <a:pt x="69" y="38"/>
              </a:lnTo>
              <a:lnTo>
                <a:pt x="68" y="39"/>
              </a:lnTo>
              <a:lnTo>
                <a:pt x="67" y="40"/>
              </a:lnTo>
              <a:lnTo>
                <a:pt x="66" y="40"/>
              </a:lnTo>
              <a:lnTo>
                <a:pt x="65" y="41"/>
              </a:lnTo>
              <a:lnTo>
                <a:pt x="63" y="42"/>
              </a:lnTo>
              <a:lnTo>
                <a:pt x="62" y="42"/>
              </a:lnTo>
              <a:lnTo>
                <a:pt x="59" y="44"/>
              </a:lnTo>
              <a:lnTo>
                <a:pt x="58" y="45"/>
              </a:lnTo>
              <a:lnTo>
                <a:pt x="57" y="45"/>
              </a:lnTo>
              <a:lnTo>
                <a:pt x="56" y="46"/>
              </a:lnTo>
              <a:lnTo>
                <a:pt x="55" y="46"/>
              </a:lnTo>
              <a:lnTo>
                <a:pt x="54" y="47"/>
              </a:lnTo>
              <a:lnTo>
                <a:pt x="53" y="48"/>
              </a:lnTo>
              <a:lnTo>
                <a:pt x="52" y="48"/>
              </a:lnTo>
              <a:lnTo>
                <a:pt x="51" y="49"/>
              </a:lnTo>
              <a:lnTo>
                <a:pt x="50" y="49"/>
              </a:lnTo>
              <a:lnTo>
                <a:pt x="49" y="50"/>
              </a:lnTo>
              <a:lnTo>
                <a:pt x="48" y="50"/>
              </a:lnTo>
              <a:lnTo>
                <a:pt x="47" y="51"/>
              </a:lnTo>
              <a:lnTo>
                <a:pt x="46" y="52"/>
              </a:lnTo>
              <a:lnTo>
                <a:pt x="45" y="52"/>
              </a:lnTo>
              <a:lnTo>
                <a:pt x="44" y="52"/>
              </a:lnTo>
              <a:lnTo>
                <a:pt x="43" y="51"/>
              </a:lnTo>
              <a:lnTo>
                <a:pt x="42" y="51"/>
              </a:lnTo>
              <a:lnTo>
                <a:pt x="42" y="49"/>
              </a:lnTo>
              <a:lnTo>
                <a:pt x="42" y="48"/>
              </a:lnTo>
              <a:lnTo>
                <a:pt x="41" y="47"/>
              </a:lnTo>
              <a:lnTo>
                <a:pt x="41" y="46"/>
              </a:lnTo>
              <a:lnTo>
                <a:pt x="40" y="45"/>
              </a:lnTo>
              <a:lnTo>
                <a:pt x="39" y="45"/>
              </a:lnTo>
              <a:lnTo>
                <a:pt x="38" y="44"/>
              </a:lnTo>
              <a:lnTo>
                <a:pt x="37" y="44"/>
              </a:lnTo>
              <a:lnTo>
                <a:pt x="36" y="44"/>
              </a:lnTo>
              <a:lnTo>
                <a:pt x="35" y="45"/>
              </a:lnTo>
              <a:lnTo>
                <a:pt x="34" y="46"/>
              </a:lnTo>
              <a:lnTo>
                <a:pt x="33" y="47"/>
              </a:lnTo>
              <a:lnTo>
                <a:pt x="32" y="47"/>
              </a:lnTo>
              <a:lnTo>
                <a:pt x="31" y="48"/>
              </a:lnTo>
              <a:lnTo>
                <a:pt x="30" y="49"/>
              </a:lnTo>
              <a:lnTo>
                <a:pt x="29" y="50"/>
              </a:lnTo>
              <a:lnTo>
                <a:pt x="29" y="51"/>
              </a:lnTo>
              <a:lnTo>
                <a:pt x="28" y="52"/>
              </a:lnTo>
              <a:lnTo>
                <a:pt x="27" y="52"/>
              </a:lnTo>
              <a:lnTo>
                <a:pt x="26" y="51"/>
              </a:lnTo>
              <a:lnTo>
                <a:pt x="26" y="50"/>
              </a:lnTo>
              <a:lnTo>
                <a:pt x="25" y="49"/>
              </a:lnTo>
              <a:lnTo>
                <a:pt x="24" y="49"/>
              </a:lnTo>
              <a:lnTo>
                <a:pt x="24" y="48"/>
              </a:lnTo>
              <a:lnTo>
                <a:pt x="23" y="47"/>
              </a:lnTo>
              <a:lnTo>
                <a:pt x="22" y="47"/>
              </a:lnTo>
              <a:lnTo>
                <a:pt x="21" y="46"/>
              </a:lnTo>
              <a:lnTo>
                <a:pt x="21" y="45"/>
              </a:lnTo>
              <a:lnTo>
                <a:pt x="20" y="44"/>
              </a:lnTo>
              <a:lnTo>
                <a:pt x="20" y="43"/>
              </a:lnTo>
              <a:lnTo>
                <a:pt x="20" y="42"/>
              </a:lnTo>
              <a:lnTo>
                <a:pt x="19" y="41"/>
              </a:lnTo>
              <a:lnTo>
                <a:pt x="19" y="40"/>
              </a:lnTo>
              <a:lnTo>
                <a:pt x="18" y="39"/>
              </a:lnTo>
              <a:lnTo>
                <a:pt x="18" y="38"/>
              </a:lnTo>
              <a:lnTo>
                <a:pt x="17" y="37"/>
              </a:lnTo>
              <a:lnTo>
                <a:pt x="18" y="36"/>
              </a:lnTo>
              <a:lnTo>
                <a:pt x="19" y="36"/>
              </a:lnTo>
              <a:lnTo>
                <a:pt x="20" y="36"/>
              </a:lnTo>
              <a:lnTo>
                <a:pt x="21" y="36"/>
              </a:lnTo>
              <a:lnTo>
                <a:pt x="22" y="36"/>
              </a:lnTo>
              <a:lnTo>
                <a:pt x="23" y="35"/>
              </a:lnTo>
              <a:lnTo>
                <a:pt x="24" y="35"/>
              </a:lnTo>
              <a:lnTo>
                <a:pt x="24" y="34"/>
              </a:lnTo>
              <a:lnTo>
                <a:pt x="25" y="33"/>
              </a:lnTo>
              <a:lnTo>
                <a:pt x="25" y="32"/>
              </a:lnTo>
              <a:lnTo>
                <a:pt x="25" y="30"/>
              </a:lnTo>
              <a:lnTo>
                <a:pt x="25" y="29"/>
              </a:lnTo>
              <a:lnTo>
                <a:pt x="24" y="28"/>
              </a:lnTo>
              <a:lnTo>
                <a:pt x="23" y="27"/>
              </a:lnTo>
              <a:lnTo>
                <a:pt x="24" y="26"/>
              </a:lnTo>
              <a:lnTo>
                <a:pt x="25" y="25"/>
              </a:lnTo>
              <a:lnTo>
                <a:pt x="26" y="24"/>
              </a:lnTo>
              <a:lnTo>
                <a:pt x="27" y="23"/>
              </a:lnTo>
              <a:lnTo>
                <a:pt x="27" y="22"/>
              </a:lnTo>
              <a:lnTo>
                <a:pt x="26" y="21"/>
              </a:lnTo>
              <a:lnTo>
                <a:pt x="25" y="21"/>
              </a:lnTo>
              <a:lnTo>
                <a:pt x="24" y="19"/>
              </a:lnTo>
              <a:lnTo>
                <a:pt x="22" y="18"/>
              </a:lnTo>
              <a:lnTo>
                <a:pt x="21" y="18"/>
              </a:lnTo>
              <a:lnTo>
                <a:pt x="20" y="19"/>
              </a:lnTo>
              <a:lnTo>
                <a:pt x="19" y="19"/>
              </a:lnTo>
              <a:lnTo>
                <a:pt x="18" y="17"/>
              </a:lnTo>
              <a:lnTo>
                <a:pt x="17" y="17"/>
              </a:lnTo>
              <a:lnTo>
                <a:pt x="16" y="17"/>
              </a:lnTo>
              <a:lnTo>
                <a:pt x="15" y="18"/>
              </a:lnTo>
              <a:lnTo>
                <a:pt x="14" y="19"/>
              </a:lnTo>
              <a:lnTo>
                <a:pt x="13" y="19"/>
              </a:lnTo>
              <a:lnTo>
                <a:pt x="13" y="21"/>
              </a:lnTo>
              <a:lnTo>
                <a:pt x="12" y="22"/>
              </a:lnTo>
              <a:lnTo>
                <a:pt x="11" y="24"/>
              </a:lnTo>
              <a:lnTo>
                <a:pt x="10" y="25"/>
              </a:lnTo>
              <a:lnTo>
                <a:pt x="9" y="24"/>
              </a:lnTo>
              <a:lnTo>
                <a:pt x="8" y="23"/>
              </a:lnTo>
              <a:lnTo>
                <a:pt x="7" y="22"/>
              </a:lnTo>
              <a:lnTo>
                <a:pt x="7" y="21"/>
              </a:lnTo>
              <a:lnTo>
                <a:pt x="6" y="20"/>
              </a:lnTo>
              <a:lnTo>
                <a:pt x="5" y="19"/>
              </a:lnTo>
              <a:lnTo>
                <a:pt x="4" y="18"/>
              </a:lnTo>
              <a:lnTo>
                <a:pt x="4" y="17"/>
              </a:lnTo>
              <a:lnTo>
                <a:pt x="3" y="16"/>
              </a:lnTo>
              <a:lnTo>
                <a:pt x="2" y="15"/>
              </a:lnTo>
              <a:lnTo>
                <a:pt x="1" y="14"/>
              </a:lnTo>
              <a:lnTo>
                <a:pt x="0" y="13"/>
              </a:lnTo>
              <a:lnTo>
                <a:pt x="2" y="11"/>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14</xdr:col>
      <xdr:colOff>294640</xdr:colOff>
      <xdr:row>15</xdr:row>
      <xdr:rowOff>133350</xdr:rowOff>
    </xdr:from>
    <xdr:to>
      <xdr:col>15</xdr:col>
      <xdr:colOff>60960</xdr:colOff>
      <xdr:row>17</xdr:row>
      <xdr:rowOff>85725</xdr:rowOff>
    </xdr:to>
    <xdr:sp>
      <xdr:nvSpPr>
        <xdr:cNvPr id="4903843" name="Freeform 290"/>
        <xdr:cNvSpPr/>
      </xdr:nvSpPr>
      <xdr:spPr>
        <a:xfrm>
          <a:off x="9631680" y="2593340"/>
          <a:ext cx="416560" cy="257175"/>
        </a:xfrm>
        <a:custGeom>
          <a:avLst/>
          <a:gdLst>
            <a:gd name="txL" fmla="*/ 0 w 41"/>
            <a:gd name="txT" fmla="*/ 0 h 29"/>
            <a:gd name="txR" fmla="*/ 41 w 41"/>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1" h="29">
              <a:moveTo>
                <a:pt x="0" y="17"/>
              </a:moveTo>
              <a:lnTo>
                <a:pt x="1" y="17"/>
              </a:lnTo>
              <a:lnTo>
                <a:pt x="2" y="16"/>
              </a:lnTo>
              <a:lnTo>
                <a:pt x="3" y="16"/>
              </a:lnTo>
              <a:lnTo>
                <a:pt x="4" y="16"/>
              </a:lnTo>
              <a:lnTo>
                <a:pt x="5" y="15"/>
              </a:lnTo>
              <a:lnTo>
                <a:pt x="6" y="15"/>
              </a:lnTo>
              <a:lnTo>
                <a:pt x="7" y="14"/>
              </a:lnTo>
              <a:lnTo>
                <a:pt x="8" y="14"/>
              </a:lnTo>
              <a:lnTo>
                <a:pt x="9" y="14"/>
              </a:lnTo>
              <a:lnTo>
                <a:pt x="10" y="13"/>
              </a:lnTo>
              <a:lnTo>
                <a:pt x="11" y="13"/>
              </a:lnTo>
              <a:lnTo>
                <a:pt x="12" y="12"/>
              </a:lnTo>
              <a:lnTo>
                <a:pt x="12" y="11"/>
              </a:lnTo>
              <a:lnTo>
                <a:pt x="12" y="10"/>
              </a:lnTo>
              <a:lnTo>
                <a:pt x="13" y="9"/>
              </a:lnTo>
              <a:lnTo>
                <a:pt x="13" y="8"/>
              </a:lnTo>
              <a:lnTo>
                <a:pt x="13" y="7"/>
              </a:lnTo>
              <a:lnTo>
                <a:pt x="14" y="7"/>
              </a:lnTo>
              <a:lnTo>
                <a:pt x="15" y="7"/>
              </a:lnTo>
              <a:lnTo>
                <a:pt x="16" y="7"/>
              </a:lnTo>
              <a:lnTo>
                <a:pt x="18" y="7"/>
              </a:lnTo>
              <a:lnTo>
                <a:pt x="19" y="6"/>
              </a:lnTo>
              <a:lnTo>
                <a:pt x="20" y="6"/>
              </a:lnTo>
              <a:lnTo>
                <a:pt x="21" y="6"/>
              </a:lnTo>
              <a:lnTo>
                <a:pt x="21" y="5"/>
              </a:lnTo>
              <a:lnTo>
                <a:pt x="22" y="5"/>
              </a:lnTo>
              <a:lnTo>
                <a:pt x="23" y="5"/>
              </a:lnTo>
              <a:lnTo>
                <a:pt x="25" y="5"/>
              </a:lnTo>
              <a:lnTo>
                <a:pt x="25" y="6"/>
              </a:lnTo>
              <a:lnTo>
                <a:pt x="25" y="7"/>
              </a:lnTo>
              <a:lnTo>
                <a:pt x="26" y="7"/>
              </a:lnTo>
              <a:lnTo>
                <a:pt x="27" y="7"/>
              </a:lnTo>
              <a:lnTo>
                <a:pt x="28" y="6"/>
              </a:lnTo>
              <a:lnTo>
                <a:pt x="29" y="6"/>
              </a:lnTo>
              <a:lnTo>
                <a:pt x="30" y="5"/>
              </a:lnTo>
              <a:lnTo>
                <a:pt x="31" y="5"/>
              </a:lnTo>
              <a:lnTo>
                <a:pt x="32" y="4"/>
              </a:lnTo>
              <a:lnTo>
                <a:pt x="33" y="3"/>
              </a:lnTo>
              <a:lnTo>
                <a:pt x="34" y="3"/>
              </a:lnTo>
              <a:lnTo>
                <a:pt x="35" y="2"/>
              </a:lnTo>
              <a:lnTo>
                <a:pt x="36" y="2"/>
              </a:lnTo>
              <a:lnTo>
                <a:pt x="37" y="1"/>
              </a:lnTo>
              <a:lnTo>
                <a:pt x="38" y="1"/>
              </a:lnTo>
              <a:lnTo>
                <a:pt x="40" y="0"/>
              </a:lnTo>
              <a:lnTo>
                <a:pt x="41" y="0"/>
              </a:lnTo>
              <a:lnTo>
                <a:pt x="41" y="1"/>
              </a:lnTo>
              <a:lnTo>
                <a:pt x="41" y="2"/>
              </a:lnTo>
              <a:lnTo>
                <a:pt x="40" y="3"/>
              </a:lnTo>
              <a:lnTo>
                <a:pt x="39" y="4"/>
              </a:lnTo>
              <a:lnTo>
                <a:pt x="39" y="5"/>
              </a:lnTo>
              <a:lnTo>
                <a:pt x="39" y="7"/>
              </a:lnTo>
              <a:lnTo>
                <a:pt x="39" y="8"/>
              </a:lnTo>
              <a:lnTo>
                <a:pt x="39" y="9"/>
              </a:lnTo>
              <a:lnTo>
                <a:pt x="38" y="10"/>
              </a:lnTo>
              <a:lnTo>
                <a:pt x="38" y="11"/>
              </a:lnTo>
              <a:lnTo>
                <a:pt x="38" y="12"/>
              </a:lnTo>
              <a:lnTo>
                <a:pt x="36" y="13"/>
              </a:lnTo>
              <a:lnTo>
                <a:pt x="35" y="14"/>
              </a:lnTo>
              <a:lnTo>
                <a:pt x="34" y="14"/>
              </a:lnTo>
              <a:lnTo>
                <a:pt x="34" y="15"/>
              </a:lnTo>
              <a:lnTo>
                <a:pt x="32" y="16"/>
              </a:lnTo>
              <a:lnTo>
                <a:pt x="31" y="17"/>
              </a:lnTo>
              <a:lnTo>
                <a:pt x="30" y="17"/>
              </a:lnTo>
              <a:lnTo>
                <a:pt x="29" y="18"/>
              </a:lnTo>
              <a:lnTo>
                <a:pt x="28" y="18"/>
              </a:lnTo>
              <a:lnTo>
                <a:pt x="27" y="19"/>
              </a:lnTo>
              <a:lnTo>
                <a:pt x="26" y="20"/>
              </a:lnTo>
              <a:lnTo>
                <a:pt x="25" y="21"/>
              </a:lnTo>
              <a:lnTo>
                <a:pt x="25" y="22"/>
              </a:lnTo>
              <a:lnTo>
                <a:pt x="23" y="23"/>
              </a:lnTo>
              <a:lnTo>
                <a:pt x="23" y="24"/>
              </a:lnTo>
              <a:lnTo>
                <a:pt x="22" y="25"/>
              </a:lnTo>
              <a:lnTo>
                <a:pt x="22" y="26"/>
              </a:lnTo>
              <a:lnTo>
                <a:pt x="21" y="27"/>
              </a:lnTo>
              <a:lnTo>
                <a:pt x="20" y="28"/>
              </a:lnTo>
              <a:lnTo>
                <a:pt x="19" y="28"/>
              </a:lnTo>
              <a:lnTo>
                <a:pt x="18" y="29"/>
              </a:lnTo>
              <a:lnTo>
                <a:pt x="17" y="28"/>
              </a:lnTo>
              <a:lnTo>
                <a:pt x="14" y="28"/>
              </a:lnTo>
              <a:lnTo>
                <a:pt x="13" y="28"/>
              </a:lnTo>
              <a:lnTo>
                <a:pt x="12" y="27"/>
              </a:lnTo>
              <a:lnTo>
                <a:pt x="11" y="27"/>
              </a:lnTo>
              <a:lnTo>
                <a:pt x="10" y="26"/>
              </a:lnTo>
              <a:lnTo>
                <a:pt x="9" y="25"/>
              </a:lnTo>
              <a:lnTo>
                <a:pt x="8" y="25"/>
              </a:lnTo>
              <a:lnTo>
                <a:pt x="7" y="25"/>
              </a:lnTo>
              <a:lnTo>
                <a:pt x="6" y="24"/>
              </a:lnTo>
              <a:lnTo>
                <a:pt x="5" y="24"/>
              </a:lnTo>
              <a:lnTo>
                <a:pt x="4" y="24"/>
              </a:lnTo>
              <a:lnTo>
                <a:pt x="3" y="23"/>
              </a:lnTo>
              <a:lnTo>
                <a:pt x="2" y="23"/>
              </a:lnTo>
              <a:lnTo>
                <a:pt x="2" y="22"/>
              </a:lnTo>
              <a:lnTo>
                <a:pt x="1" y="21"/>
              </a:lnTo>
              <a:lnTo>
                <a:pt x="1" y="20"/>
              </a:lnTo>
              <a:lnTo>
                <a:pt x="1" y="19"/>
              </a:lnTo>
              <a:lnTo>
                <a:pt x="0" y="18"/>
              </a:lnTo>
              <a:lnTo>
                <a:pt x="0" y="1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14</xdr:col>
      <xdr:colOff>406400</xdr:colOff>
      <xdr:row>10</xdr:row>
      <xdr:rowOff>152400</xdr:rowOff>
    </xdr:from>
    <xdr:to>
      <xdr:col>15</xdr:col>
      <xdr:colOff>375920</xdr:colOff>
      <xdr:row>14</xdr:row>
      <xdr:rowOff>0</xdr:rowOff>
    </xdr:to>
    <xdr:sp>
      <xdr:nvSpPr>
        <xdr:cNvPr id="4903844" name="Freeform 291"/>
        <xdr:cNvSpPr/>
      </xdr:nvSpPr>
      <xdr:spPr>
        <a:xfrm>
          <a:off x="9743440" y="1850390"/>
          <a:ext cx="619760" cy="457200"/>
        </a:xfrm>
        <a:custGeom>
          <a:avLst/>
          <a:gdLst>
            <a:gd name="txL" fmla="*/ 0 w 61"/>
            <a:gd name="txT" fmla="*/ 0 h 53"/>
            <a:gd name="txR" fmla="*/ 61 w 61"/>
            <a:gd name="txB" fmla="*/ 53 h 5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61" h="53">
              <a:moveTo>
                <a:pt x="1" y="29"/>
              </a:moveTo>
              <a:lnTo>
                <a:pt x="1" y="29"/>
              </a:lnTo>
              <a:lnTo>
                <a:pt x="2" y="28"/>
              </a:lnTo>
              <a:lnTo>
                <a:pt x="4" y="28"/>
              </a:lnTo>
              <a:lnTo>
                <a:pt x="5" y="27"/>
              </a:lnTo>
              <a:lnTo>
                <a:pt x="6" y="27"/>
              </a:lnTo>
              <a:lnTo>
                <a:pt x="7" y="26"/>
              </a:lnTo>
              <a:lnTo>
                <a:pt x="9" y="25"/>
              </a:lnTo>
              <a:lnTo>
                <a:pt x="10" y="25"/>
              </a:lnTo>
              <a:lnTo>
                <a:pt x="9" y="24"/>
              </a:lnTo>
              <a:lnTo>
                <a:pt x="8" y="23"/>
              </a:lnTo>
              <a:lnTo>
                <a:pt x="7" y="22"/>
              </a:lnTo>
              <a:lnTo>
                <a:pt x="6" y="21"/>
              </a:lnTo>
              <a:lnTo>
                <a:pt x="7" y="19"/>
              </a:lnTo>
              <a:lnTo>
                <a:pt x="8" y="18"/>
              </a:lnTo>
              <a:lnTo>
                <a:pt x="9" y="18"/>
              </a:lnTo>
              <a:lnTo>
                <a:pt x="9" y="16"/>
              </a:lnTo>
              <a:lnTo>
                <a:pt x="10" y="15"/>
              </a:lnTo>
              <a:lnTo>
                <a:pt x="10" y="14"/>
              </a:lnTo>
              <a:lnTo>
                <a:pt x="11" y="13"/>
              </a:lnTo>
              <a:lnTo>
                <a:pt x="12" y="12"/>
              </a:lnTo>
              <a:lnTo>
                <a:pt x="13" y="11"/>
              </a:lnTo>
              <a:lnTo>
                <a:pt x="14" y="11"/>
              </a:lnTo>
              <a:lnTo>
                <a:pt x="15" y="10"/>
              </a:lnTo>
              <a:lnTo>
                <a:pt x="16" y="9"/>
              </a:lnTo>
              <a:lnTo>
                <a:pt x="17" y="8"/>
              </a:lnTo>
              <a:lnTo>
                <a:pt x="18" y="8"/>
              </a:lnTo>
              <a:lnTo>
                <a:pt x="19" y="8"/>
              </a:lnTo>
              <a:lnTo>
                <a:pt x="20" y="9"/>
              </a:lnTo>
              <a:lnTo>
                <a:pt x="21" y="9"/>
              </a:lnTo>
              <a:lnTo>
                <a:pt x="22" y="10"/>
              </a:lnTo>
              <a:lnTo>
                <a:pt x="22" y="11"/>
              </a:lnTo>
              <a:lnTo>
                <a:pt x="23" y="12"/>
              </a:lnTo>
              <a:lnTo>
                <a:pt x="23" y="13"/>
              </a:lnTo>
              <a:lnTo>
                <a:pt x="23" y="15"/>
              </a:lnTo>
              <a:lnTo>
                <a:pt x="24" y="15"/>
              </a:lnTo>
              <a:lnTo>
                <a:pt x="25" y="16"/>
              </a:lnTo>
              <a:lnTo>
                <a:pt x="26" y="16"/>
              </a:lnTo>
              <a:lnTo>
                <a:pt x="27" y="16"/>
              </a:lnTo>
              <a:lnTo>
                <a:pt x="28" y="15"/>
              </a:lnTo>
              <a:lnTo>
                <a:pt x="29" y="14"/>
              </a:lnTo>
              <a:lnTo>
                <a:pt x="30" y="14"/>
              </a:lnTo>
              <a:lnTo>
                <a:pt x="31" y="13"/>
              </a:lnTo>
              <a:lnTo>
                <a:pt x="32" y="13"/>
              </a:lnTo>
              <a:lnTo>
                <a:pt x="33" y="12"/>
              </a:lnTo>
              <a:lnTo>
                <a:pt x="34" y="12"/>
              </a:lnTo>
              <a:lnTo>
                <a:pt x="35" y="11"/>
              </a:lnTo>
              <a:lnTo>
                <a:pt x="36" y="10"/>
              </a:lnTo>
              <a:lnTo>
                <a:pt x="37" y="10"/>
              </a:lnTo>
              <a:lnTo>
                <a:pt x="38" y="9"/>
              </a:lnTo>
              <a:lnTo>
                <a:pt x="39" y="9"/>
              </a:lnTo>
              <a:lnTo>
                <a:pt x="40" y="8"/>
              </a:lnTo>
              <a:lnTo>
                <a:pt x="43" y="6"/>
              </a:lnTo>
              <a:lnTo>
                <a:pt x="44" y="6"/>
              </a:lnTo>
              <a:lnTo>
                <a:pt x="46" y="5"/>
              </a:lnTo>
              <a:lnTo>
                <a:pt x="47" y="4"/>
              </a:lnTo>
              <a:lnTo>
                <a:pt x="48" y="4"/>
              </a:lnTo>
              <a:lnTo>
                <a:pt x="49" y="3"/>
              </a:lnTo>
              <a:lnTo>
                <a:pt x="50" y="2"/>
              </a:lnTo>
              <a:lnTo>
                <a:pt x="51" y="2"/>
              </a:lnTo>
              <a:lnTo>
                <a:pt x="52" y="0"/>
              </a:lnTo>
              <a:lnTo>
                <a:pt x="53" y="1"/>
              </a:lnTo>
              <a:lnTo>
                <a:pt x="53" y="2"/>
              </a:lnTo>
              <a:lnTo>
                <a:pt x="52" y="3"/>
              </a:lnTo>
              <a:lnTo>
                <a:pt x="51" y="3"/>
              </a:lnTo>
              <a:lnTo>
                <a:pt x="50" y="3"/>
              </a:lnTo>
              <a:lnTo>
                <a:pt x="49" y="4"/>
              </a:lnTo>
              <a:lnTo>
                <a:pt x="47" y="5"/>
              </a:lnTo>
              <a:lnTo>
                <a:pt x="47" y="6"/>
              </a:lnTo>
              <a:lnTo>
                <a:pt x="47" y="7"/>
              </a:lnTo>
              <a:lnTo>
                <a:pt x="46" y="7"/>
              </a:lnTo>
              <a:lnTo>
                <a:pt x="46" y="8"/>
              </a:lnTo>
              <a:lnTo>
                <a:pt x="45" y="9"/>
              </a:lnTo>
              <a:lnTo>
                <a:pt x="45" y="10"/>
              </a:lnTo>
              <a:lnTo>
                <a:pt x="44" y="11"/>
              </a:lnTo>
              <a:lnTo>
                <a:pt x="43" y="12"/>
              </a:lnTo>
              <a:lnTo>
                <a:pt x="43" y="13"/>
              </a:lnTo>
              <a:lnTo>
                <a:pt x="44" y="14"/>
              </a:lnTo>
              <a:lnTo>
                <a:pt x="45" y="14"/>
              </a:lnTo>
              <a:lnTo>
                <a:pt x="47" y="14"/>
              </a:lnTo>
              <a:lnTo>
                <a:pt x="49" y="15"/>
              </a:lnTo>
              <a:lnTo>
                <a:pt x="51" y="15"/>
              </a:lnTo>
              <a:lnTo>
                <a:pt x="52" y="15"/>
              </a:lnTo>
              <a:lnTo>
                <a:pt x="54" y="16"/>
              </a:lnTo>
              <a:lnTo>
                <a:pt x="55" y="16"/>
              </a:lnTo>
              <a:lnTo>
                <a:pt x="56" y="16"/>
              </a:lnTo>
              <a:lnTo>
                <a:pt x="58" y="16"/>
              </a:lnTo>
              <a:lnTo>
                <a:pt x="59" y="16"/>
              </a:lnTo>
              <a:lnTo>
                <a:pt x="60" y="17"/>
              </a:lnTo>
              <a:lnTo>
                <a:pt x="60" y="18"/>
              </a:lnTo>
              <a:lnTo>
                <a:pt x="60" y="20"/>
              </a:lnTo>
              <a:lnTo>
                <a:pt x="60" y="21"/>
              </a:lnTo>
              <a:lnTo>
                <a:pt x="59" y="22"/>
              </a:lnTo>
              <a:lnTo>
                <a:pt x="59" y="23"/>
              </a:lnTo>
              <a:lnTo>
                <a:pt x="59" y="24"/>
              </a:lnTo>
              <a:lnTo>
                <a:pt x="59" y="25"/>
              </a:lnTo>
              <a:lnTo>
                <a:pt x="60" y="26"/>
              </a:lnTo>
              <a:lnTo>
                <a:pt x="60" y="28"/>
              </a:lnTo>
              <a:lnTo>
                <a:pt x="60" y="29"/>
              </a:lnTo>
              <a:lnTo>
                <a:pt x="61" y="31"/>
              </a:lnTo>
              <a:lnTo>
                <a:pt x="59" y="32"/>
              </a:lnTo>
              <a:lnTo>
                <a:pt x="59" y="33"/>
              </a:lnTo>
              <a:lnTo>
                <a:pt x="58" y="34"/>
              </a:lnTo>
              <a:lnTo>
                <a:pt x="58" y="36"/>
              </a:lnTo>
              <a:lnTo>
                <a:pt x="58" y="37"/>
              </a:lnTo>
              <a:lnTo>
                <a:pt x="58" y="38"/>
              </a:lnTo>
              <a:lnTo>
                <a:pt x="59" y="39"/>
              </a:lnTo>
              <a:lnTo>
                <a:pt x="59" y="41"/>
              </a:lnTo>
              <a:lnTo>
                <a:pt x="60" y="42"/>
              </a:lnTo>
              <a:lnTo>
                <a:pt x="60" y="44"/>
              </a:lnTo>
              <a:lnTo>
                <a:pt x="60" y="45"/>
              </a:lnTo>
              <a:lnTo>
                <a:pt x="60" y="46"/>
              </a:lnTo>
              <a:lnTo>
                <a:pt x="59" y="48"/>
              </a:lnTo>
              <a:lnTo>
                <a:pt x="58" y="49"/>
              </a:lnTo>
              <a:lnTo>
                <a:pt x="58" y="51"/>
              </a:lnTo>
              <a:lnTo>
                <a:pt x="58" y="52"/>
              </a:lnTo>
              <a:lnTo>
                <a:pt x="58" y="53"/>
              </a:lnTo>
              <a:lnTo>
                <a:pt x="57" y="53"/>
              </a:lnTo>
              <a:lnTo>
                <a:pt x="56" y="53"/>
              </a:lnTo>
              <a:lnTo>
                <a:pt x="54" y="53"/>
              </a:lnTo>
              <a:lnTo>
                <a:pt x="53" y="52"/>
              </a:lnTo>
              <a:lnTo>
                <a:pt x="51" y="52"/>
              </a:lnTo>
              <a:lnTo>
                <a:pt x="50" y="52"/>
              </a:lnTo>
              <a:lnTo>
                <a:pt x="48" y="52"/>
              </a:lnTo>
              <a:lnTo>
                <a:pt x="45" y="52"/>
              </a:lnTo>
              <a:lnTo>
                <a:pt x="44" y="52"/>
              </a:lnTo>
              <a:lnTo>
                <a:pt x="41" y="51"/>
              </a:lnTo>
              <a:lnTo>
                <a:pt x="38" y="51"/>
              </a:lnTo>
              <a:lnTo>
                <a:pt x="39" y="50"/>
              </a:lnTo>
              <a:lnTo>
                <a:pt x="38" y="49"/>
              </a:lnTo>
              <a:lnTo>
                <a:pt x="38" y="48"/>
              </a:lnTo>
              <a:lnTo>
                <a:pt x="37" y="47"/>
              </a:lnTo>
              <a:lnTo>
                <a:pt x="37" y="46"/>
              </a:lnTo>
              <a:lnTo>
                <a:pt x="36" y="46"/>
              </a:lnTo>
              <a:lnTo>
                <a:pt x="35" y="46"/>
              </a:lnTo>
              <a:lnTo>
                <a:pt x="34" y="45"/>
              </a:lnTo>
              <a:lnTo>
                <a:pt x="33" y="44"/>
              </a:lnTo>
              <a:lnTo>
                <a:pt x="33" y="43"/>
              </a:lnTo>
              <a:lnTo>
                <a:pt x="33" y="42"/>
              </a:lnTo>
              <a:lnTo>
                <a:pt x="33" y="41"/>
              </a:lnTo>
              <a:lnTo>
                <a:pt x="32" y="40"/>
              </a:lnTo>
              <a:lnTo>
                <a:pt x="31" y="40"/>
              </a:lnTo>
              <a:lnTo>
                <a:pt x="31" y="39"/>
              </a:lnTo>
              <a:lnTo>
                <a:pt x="30" y="38"/>
              </a:lnTo>
              <a:lnTo>
                <a:pt x="29" y="39"/>
              </a:lnTo>
              <a:lnTo>
                <a:pt x="28" y="40"/>
              </a:lnTo>
              <a:lnTo>
                <a:pt x="27" y="39"/>
              </a:lnTo>
              <a:lnTo>
                <a:pt x="26" y="39"/>
              </a:lnTo>
              <a:lnTo>
                <a:pt x="24" y="40"/>
              </a:lnTo>
              <a:lnTo>
                <a:pt x="23" y="39"/>
              </a:lnTo>
              <a:lnTo>
                <a:pt x="22" y="39"/>
              </a:lnTo>
              <a:lnTo>
                <a:pt x="22" y="38"/>
              </a:lnTo>
              <a:lnTo>
                <a:pt x="22" y="37"/>
              </a:lnTo>
              <a:lnTo>
                <a:pt x="21" y="37"/>
              </a:lnTo>
              <a:lnTo>
                <a:pt x="20" y="38"/>
              </a:lnTo>
              <a:lnTo>
                <a:pt x="19" y="37"/>
              </a:lnTo>
              <a:lnTo>
                <a:pt x="19" y="36"/>
              </a:lnTo>
              <a:lnTo>
                <a:pt x="18" y="36"/>
              </a:lnTo>
              <a:lnTo>
                <a:pt x="17" y="36"/>
              </a:lnTo>
              <a:lnTo>
                <a:pt x="16" y="37"/>
              </a:lnTo>
              <a:lnTo>
                <a:pt x="15" y="37"/>
              </a:lnTo>
              <a:lnTo>
                <a:pt x="14" y="38"/>
              </a:lnTo>
              <a:lnTo>
                <a:pt x="13" y="38"/>
              </a:lnTo>
              <a:lnTo>
                <a:pt x="12" y="38"/>
              </a:lnTo>
              <a:lnTo>
                <a:pt x="11" y="37"/>
              </a:lnTo>
              <a:lnTo>
                <a:pt x="10" y="37"/>
              </a:lnTo>
              <a:lnTo>
                <a:pt x="9" y="36"/>
              </a:lnTo>
              <a:lnTo>
                <a:pt x="8" y="35"/>
              </a:lnTo>
              <a:lnTo>
                <a:pt x="7" y="34"/>
              </a:lnTo>
              <a:lnTo>
                <a:pt x="6" y="34"/>
              </a:lnTo>
              <a:lnTo>
                <a:pt x="5" y="33"/>
              </a:lnTo>
              <a:lnTo>
                <a:pt x="4" y="32"/>
              </a:lnTo>
              <a:lnTo>
                <a:pt x="3" y="31"/>
              </a:lnTo>
              <a:lnTo>
                <a:pt x="2" y="31"/>
              </a:lnTo>
              <a:lnTo>
                <a:pt x="1" y="29"/>
              </a:lnTo>
              <a:lnTo>
                <a:pt x="0" y="29"/>
              </a:lnTo>
              <a:lnTo>
                <a:pt x="1" y="2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264160</xdr:colOff>
      <xdr:row>9</xdr:row>
      <xdr:rowOff>66675</xdr:rowOff>
    </xdr:from>
    <xdr:to>
      <xdr:col>14</xdr:col>
      <xdr:colOff>365760</xdr:colOff>
      <xdr:row>12</xdr:row>
      <xdr:rowOff>38100</xdr:rowOff>
    </xdr:to>
    <xdr:sp>
      <xdr:nvSpPr>
        <xdr:cNvPr id="4903845" name="Freeform 292"/>
        <xdr:cNvSpPr/>
      </xdr:nvSpPr>
      <xdr:spPr>
        <a:xfrm>
          <a:off x="8950960" y="1612265"/>
          <a:ext cx="751840" cy="428625"/>
        </a:xfrm>
        <a:custGeom>
          <a:avLst/>
          <a:gdLst>
            <a:gd name="txL" fmla="*/ 0 w 74"/>
            <a:gd name="txT" fmla="*/ 0 h 47"/>
            <a:gd name="txR" fmla="*/ 74 w 74"/>
            <a:gd name="txB" fmla="*/ 47 h 4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4" h="47">
              <a:moveTo>
                <a:pt x="1" y="5"/>
              </a:moveTo>
              <a:lnTo>
                <a:pt x="1" y="5"/>
              </a:lnTo>
              <a:lnTo>
                <a:pt x="3" y="5"/>
              </a:lnTo>
              <a:lnTo>
                <a:pt x="7" y="5"/>
              </a:lnTo>
              <a:lnTo>
                <a:pt x="11" y="5"/>
              </a:lnTo>
              <a:lnTo>
                <a:pt x="12" y="5"/>
              </a:lnTo>
              <a:lnTo>
                <a:pt x="13" y="5"/>
              </a:lnTo>
              <a:lnTo>
                <a:pt x="14" y="5"/>
              </a:lnTo>
              <a:lnTo>
                <a:pt x="16" y="5"/>
              </a:lnTo>
              <a:lnTo>
                <a:pt x="17" y="5"/>
              </a:lnTo>
              <a:lnTo>
                <a:pt x="18" y="5"/>
              </a:lnTo>
              <a:lnTo>
                <a:pt x="20" y="5"/>
              </a:lnTo>
              <a:lnTo>
                <a:pt x="23" y="6"/>
              </a:lnTo>
              <a:lnTo>
                <a:pt x="25" y="6"/>
              </a:lnTo>
              <a:lnTo>
                <a:pt x="27" y="6"/>
              </a:lnTo>
              <a:lnTo>
                <a:pt x="28" y="6"/>
              </a:lnTo>
              <a:lnTo>
                <a:pt x="29" y="6"/>
              </a:lnTo>
              <a:lnTo>
                <a:pt x="30" y="7"/>
              </a:lnTo>
              <a:lnTo>
                <a:pt x="31" y="7"/>
              </a:lnTo>
              <a:lnTo>
                <a:pt x="32" y="8"/>
              </a:lnTo>
              <a:lnTo>
                <a:pt x="33" y="7"/>
              </a:lnTo>
              <a:lnTo>
                <a:pt x="35" y="6"/>
              </a:lnTo>
              <a:lnTo>
                <a:pt x="36" y="5"/>
              </a:lnTo>
              <a:lnTo>
                <a:pt x="37" y="5"/>
              </a:lnTo>
              <a:lnTo>
                <a:pt x="38" y="4"/>
              </a:lnTo>
              <a:lnTo>
                <a:pt x="40" y="4"/>
              </a:lnTo>
              <a:lnTo>
                <a:pt x="42" y="3"/>
              </a:lnTo>
              <a:lnTo>
                <a:pt x="43" y="3"/>
              </a:lnTo>
              <a:lnTo>
                <a:pt x="44" y="2"/>
              </a:lnTo>
              <a:lnTo>
                <a:pt x="44" y="0"/>
              </a:lnTo>
              <a:lnTo>
                <a:pt x="45" y="0"/>
              </a:lnTo>
              <a:lnTo>
                <a:pt x="46" y="0"/>
              </a:lnTo>
              <a:lnTo>
                <a:pt x="47" y="1"/>
              </a:lnTo>
              <a:lnTo>
                <a:pt x="48" y="1"/>
              </a:lnTo>
              <a:lnTo>
                <a:pt x="49" y="2"/>
              </a:lnTo>
              <a:lnTo>
                <a:pt x="49" y="1"/>
              </a:lnTo>
              <a:lnTo>
                <a:pt x="50" y="1"/>
              </a:lnTo>
              <a:lnTo>
                <a:pt x="52" y="1"/>
              </a:lnTo>
              <a:lnTo>
                <a:pt x="53" y="1"/>
              </a:lnTo>
              <a:lnTo>
                <a:pt x="54" y="1"/>
              </a:lnTo>
              <a:lnTo>
                <a:pt x="56" y="0"/>
              </a:lnTo>
              <a:lnTo>
                <a:pt x="57" y="0"/>
              </a:lnTo>
              <a:lnTo>
                <a:pt x="58" y="0"/>
              </a:lnTo>
              <a:lnTo>
                <a:pt x="61" y="0"/>
              </a:lnTo>
              <a:lnTo>
                <a:pt x="59" y="2"/>
              </a:lnTo>
              <a:lnTo>
                <a:pt x="60" y="3"/>
              </a:lnTo>
              <a:lnTo>
                <a:pt x="61" y="4"/>
              </a:lnTo>
              <a:lnTo>
                <a:pt x="62" y="5"/>
              </a:lnTo>
              <a:lnTo>
                <a:pt x="63" y="6"/>
              </a:lnTo>
              <a:lnTo>
                <a:pt x="63" y="7"/>
              </a:lnTo>
              <a:lnTo>
                <a:pt x="64" y="8"/>
              </a:lnTo>
              <a:lnTo>
                <a:pt x="65" y="9"/>
              </a:lnTo>
              <a:lnTo>
                <a:pt x="66" y="10"/>
              </a:lnTo>
              <a:lnTo>
                <a:pt x="66" y="11"/>
              </a:lnTo>
              <a:lnTo>
                <a:pt x="67" y="12"/>
              </a:lnTo>
              <a:lnTo>
                <a:pt x="68" y="13"/>
              </a:lnTo>
              <a:lnTo>
                <a:pt x="69" y="14"/>
              </a:lnTo>
              <a:lnTo>
                <a:pt x="70" y="13"/>
              </a:lnTo>
              <a:lnTo>
                <a:pt x="71" y="14"/>
              </a:lnTo>
              <a:lnTo>
                <a:pt x="72" y="15"/>
              </a:lnTo>
              <a:lnTo>
                <a:pt x="71" y="16"/>
              </a:lnTo>
              <a:lnTo>
                <a:pt x="72" y="17"/>
              </a:lnTo>
              <a:lnTo>
                <a:pt x="73" y="18"/>
              </a:lnTo>
              <a:lnTo>
                <a:pt x="74" y="18"/>
              </a:lnTo>
              <a:lnTo>
                <a:pt x="74" y="20"/>
              </a:lnTo>
              <a:lnTo>
                <a:pt x="73" y="20"/>
              </a:lnTo>
              <a:lnTo>
                <a:pt x="72" y="21"/>
              </a:lnTo>
              <a:lnTo>
                <a:pt x="72" y="23"/>
              </a:lnTo>
              <a:lnTo>
                <a:pt x="70" y="24"/>
              </a:lnTo>
              <a:lnTo>
                <a:pt x="71" y="25"/>
              </a:lnTo>
              <a:lnTo>
                <a:pt x="70" y="26"/>
              </a:lnTo>
              <a:lnTo>
                <a:pt x="70" y="27"/>
              </a:lnTo>
              <a:lnTo>
                <a:pt x="70" y="28"/>
              </a:lnTo>
              <a:lnTo>
                <a:pt x="69" y="29"/>
              </a:lnTo>
              <a:lnTo>
                <a:pt x="68" y="30"/>
              </a:lnTo>
              <a:lnTo>
                <a:pt x="67" y="31"/>
              </a:lnTo>
              <a:lnTo>
                <a:pt x="66" y="32"/>
              </a:lnTo>
              <a:lnTo>
                <a:pt x="65" y="33"/>
              </a:lnTo>
              <a:lnTo>
                <a:pt x="63" y="34"/>
              </a:lnTo>
              <a:lnTo>
                <a:pt x="62" y="35"/>
              </a:lnTo>
              <a:lnTo>
                <a:pt x="61" y="36"/>
              </a:lnTo>
              <a:lnTo>
                <a:pt x="58" y="37"/>
              </a:lnTo>
              <a:lnTo>
                <a:pt x="56" y="38"/>
              </a:lnTo>
              <a:lnTo>
                <a:pt x="55" y="38"/>
              </a:lnTo>
              <a:lnTo>
                <a:pt x="54" y="38"/>
              </a:lnTo>
              <a:lnTo>
                <a:pt x="53" y="38"/>
              </a:lnTo>
              <a:lnTo>
                <a:pt x="51" y="38"/>
              </a:lnTo>
              <a:lnTo>
                <a:pt x="50" y="38"/>
              </a:lnTo>
              <a:lnTo>
                <a:pt x="49" y="38"/>
              </a:lnTo>
              <a:lnTo>
                <a:pt x="48" y="38"/>
              </a:lnTo>
              <a:lnTo>
                <a:pt x="47" y="37"/>
              </a:lnTo>
              <a:lnTo>
                <a:pt x="46" y="37"/>
              </a:lnTo>
              <a:lnTo>
                <a:pt x="45" y="37"/>
              </a:lnTo>
              <a:lnTo>
                <a:pt x="45" y="38"/>
              </a:lnTo>
              <a:lnTo>
                <a:pt x="44" y="39"/>
              </a:lnTo>
              <a:lnTo>
                <a:pt x="44" y="40"/>
              </a:lnTo>
              <a:lnTo>
                <a:pt x="44" y="41"/>
              </a:lnTo>
              <a:lnTo>
                <a:pt x="43" y="42"/>
              </a:lnTo>
              <a:lnTo>
                <a:pt x="42" y="43"/>
              </a:lnTo>
              <a:lnTo>
                <a:pt x="41" y="44"/>
              </a:lnTo>
              <a:lnTo>
                <a:pt x="41" y="45"/>
              </a:lnTo>
              <a:lnTo>
                <a:pt x="40" y="47"/>
              </a:lnTo>
              <a:lnTo>
                <a:pt x="39" y="46"/>
              </a:lnTo>
              <a:lnTo>
                <a:pt x="38" y="45"/>
              </a:lnTo>
              <a:lnTo>
                <a:pt x="37" y="44"/>
              </a:lnTo>
              <a:lnTo>
                <a:pt x="36" y="43"/>
              </a:lnTo>
              <a:lnTo>
                <a:pt x="36" y="42"/>
              </a:lnTo>
              <a:lnTo>
                <a:pt x="35" y="42"/>
              </a:lnTo>
              <a:lnTo>
                <a:pt x="34" y="42"/>
              </a:lnTo>
              <a:lnTo>
                <a:pt x="32" y="43"/>
              </a:lnTo>
              <a:lnTo>
                <a:pt x="31" y="43"/>
              </a:lnTo>
              <a:lnTo>
                <a:pt x="30" y="43"/>
              </a:lnTo>
              <a:lnTo>
                <a:pt x="29" y="43"/>
              </a:lnTo>
              <a:lnTo>
                <a:pt x="28" y="44"/>
              </a:lnTo>
              <a:lnTo>
                <a:pt x="27" y="44"/>
              </a:lnTo>
              <a:lnTo>
                <a:pt x="27" y="43"/>
              </a:lnTo>
              <a:lnTo>
                <a:pt x="27" y="42"/>
              </a:lnTo>
              <a:lnTo>
                <a:pt x="27" y="41"/>
              </a:lnTo>
              <a:lnTo>
                <a:pt x="26" y="41"/>
              </a:lnTo>
              <a:lnTo>
                <a:pt x="25" y="42"/>
              </a:lnTo>
              <a:lnTo>
                <a:pt x="24" y="42"/>
              </a:lnTo>
              <a:lnTo>
                <a:pt x="23" y="42"/>
              </a:lnTo>
              <a:lnTo>
                <a:pt x="22" y="42"/>
              </a:lnTo>
              <a:lnTo>
                <a:pt x="21" y="42"/>
              </a:lnTo>
              <a:lnTo>
                <a:pt x="19" y="42"/>
              </a:lnTo>
              <a:lnTo>
                <a:pt x="19" y="43"/>
              </a:lnTo>
              <a:lnTo>
                <a:pt x="18" y="44"/>
              </a:lnTo>
              <a:lnTo>
                <a:pt x="18" y="43"/>
              </a:lnTo>
              <a:lnTo>
                <a:pt x="17" y="42"/>
              </a:lnTo>
              <a:lnTo>
                <a:pt x="18" y="41"/>
              </a:lnTo>
              <a:lnTo>
                <a:pt x="17" y="41"/>
              </a:lnTo>
              <a:lnTo>
                <a:pt x="16" y="41"/>
              </a:lnTo>
              <a:lnTo>
                <a:pt x="14" y="41"/>
              </a:lnTo>
              <a:lnTo>
                <a:pt x="13" y="41"/>
              </a:lnTo>
              <a:lnTo>
                <a:pt x="12" y="41"/>
              </a:lnTo>
              <a:lnTo>
                <a:pt x="13" y="39"/>
              </a:lnTo>
              <a:lnTo>
                <a:pt x="12" y="38"/>
              </a:lnTo>
              <a:lnTo>
                <a:pt x="12" y="37"/>
              </a:lnTo>
              <a:lnTo>
                <a:pt x="11" y="36"/>
              </a:lnTo>
              <a:lnTo>
                <a:pt x="11" y="34"/>
              </a:lnTo>
              <a:lnTo>
                <a:pt x="12" y="32"/>
              </a:lnTo>
              <a:lnTo>
                <a:pt x="11" y="31"/>
              </a:lnTo>
              <a:lnTo>
                <a:pt x="11" y="30"/>
              </a:lnTo>
              <a:lnTo>
                <a:pt x="11" y="29"/>
              </a:lnTo>
              <a:lnTo>
                <a:pt x="11" y="28"/>
              </a:lnTo>
              <a:lnTo>
                <a:pt x="11" y="27"/>
              </a:lnTo>
              <a:lnTo>
                <a:pt x="10" y="26"/>
              </a:lnTo>
              <a:lnTo>
                <a:pt x="10" y="24"/>
              </a:lnTo>
              <a:lnTo>
                <a:pt x="10" y="23"/>
              </a:lnTo>
              <a:lnTo>
                <a:pt x="9" y="22"/>
              </a:lnTo>
              <a:lnTo>
                <a:pt x="9" y="21"/>
              </a:lnTo>
              <a:lnTo>
                <a:pt x="8" y="20"/>
              </a:lnTo>
              <a:lnTo>
                <a:pt x="7" y="19"/>
              </a:lnTo>
              <a:lnTo>
                <a:pt x="7" y="17"/>
              </a:lnTo>
              <a:lnTo>
                <a:pt x="6" y="16"/>
              </a:lnTo>
              <a:lnTo>
                <a:pt x="6" y="15"/>
              </a:lnTo>
              <a:lnTo>
                <a:pt x="5" y="13"/>
              </a:lnTo>
              <a:lnTo>
                <a:pt x="4" y="12"/>
              </a:lnTo>
              <a:lnTo>
                <a:pt x="4" y="11"/>
              </a:lnTo>
              <a:lnTo>
                <a:pt x="3" y="10"/>
              </a:lnTo>
              <a:lnTo>
                <a:pt x="2" y="9"/>
              </a:lnTo>
              <a:lnTo>
                <a:pt x="1" y="7"/>
              </a:lnTo>
              <a:lnTo>
                <a:pt x="0" y="5"/>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14</xdr:col>
      <xdr:colOff>203200</xdr:colOff>
      <xdr:row>9</xdr:row>
      <xdr:rowOff>123825</xdr:rowOff>
    </xdr:from>
    <xdr:to>
      <xdr:col>14</xdr:col>
      <xdr:colOff>508000</xdr:colOff>
      <xdr:row>12</xdr:row>
      <xdr:rowOff>104775</xdr:rowOff>
    </xdr:to>
    <xdr:sp>
      <xdr:nvSpPr>
        <xdr:cNvPr id="4903846" name="Freeform 293"/>
        <xdr:cNvSpPr/>
      </xdr:nvSpPr>
      <xdr:spPr>
        <a:xfrm>
          <a:off x="9540240" y="1669415"/>
          <a:ext cx="304800" cy="438150"/>
        </a:xfrm>
        <a:custGeom>
          <a:avLst/>
          <a:gdLst>
            <a:gd name="txL" fmla="*/ 0 w 30"/>
            <a:gd name="txT" fmla="*/ 0 h 48"/>
            <a:gd name="txR" fmla="*/ 30 w 30"/>
            <a:gd name="txB" fmla="*/ 48 h 4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0" y="2147483647"/>
            </a:cxn>
            <a:cxn ang="0">
              <a:pos x="0" y="2147483647"/>
            </a:cxn>
          </a:cxnLst>
          <a:rect l="txL" t="txT" r="txR" b="txB"/>
          <a:pathLst>
            <a:path w="30" h="48">
              <a:moveTo>
                <a:pt x="2" y="31"/>
              </a:moveTo>
              <a:lnTo>
                <a:pt x="3" y="30"/>
              </a:lnTo>
              <a:lnTo>
                <a:pt x="4" y="29"/>
              </a:lnTo>
              <a:lnTo>
                <a:pt x="5" y="28"/>
              </a:lnTo>
              <a:lnTo>
                <a:pt x="7" y="27"/>
              </a:lnTo>
              <a:lnTo>
                <a:pt x="8" y="26"/>
              </a:lnTo>
              <a:lnTo>
                <a:pt x="9" y="25"/>
              </a:lnTo>
              <a:lnTo>
                <a:pt x="10" y="24"/>
              </a:lnTo>
              <a:lnTo>
                <a:pt x="11" y="23"/>
              </a:lnTo>
              <a:lnTo>
                <a:pt x="12" y="22"/>
              </a:lnTo>
              <a:lnTo>
                <a:pt x="12" y="21"/>
              </a:lnTo>
              <a:lnTo>
                <a:pt x="12" y="20"/>
              </a:lnTo>
              <a:lnTo>
                <a:pt x="13" y="19"/>
              </a:lnTo>
              <a:lnTo>
                <a:pt x="12" y="18"/>
              </a:lnTo>
              <a:lnTo>
                <a:pt x="14" y="17"/>
              </a:lnTo>
              <a:lnTo>
                <a:pt x="14" y="15"/>
              </a:lnTo>
              <a:lnTo>
                <a:pt x="15" y="14"/>
              </a:lnTo>
              <a:lnTo>
                <a:pt x="16" y="14"/>
              </a:lnTo>
              <a:lnTo>
                <a:pt x="16" y="12"/>
              </a:lnTo>
              <a:lnTo>
                <a:pt x="15" y="12"/>
              </a:lnTo>
              <a:lnTo>
                <a:pt x="14" y="11"/>
              </a:lnTo>
              <a:lnTo>
                <a:pt x="13" y="10"/>
              </a:lnTo>
              <a:lnTo>
                <a:pt x="14" y="9"/>
              </a:lnTo>
              <a:lnTo>
                <a:pt x="13" y="8"/>
              </a:lnTo>
              <a:lnTo>
                <a:pt x="12" y="7"/>
              </a:lnTo>
              <a:lnTo>
                <a:pt x="13" y="5"/>
              </a:lnTo>
              <a:lnTo>
                <a:pt x="14" y="4"/>
              </a:lnTo>
              <a:lnTo>
                <a:pt x="14" y="2"/>
              </a:lnTo>
              <a:lnTo>
                <a:pt x="15" y="2"/>
              </a:lnTo>
              <a:lnTo>
                <a:pt x="16" y="1"/>
              </a:lnTo>
              <a:lnTo>
                <a:pt x="17" y="0"/>
              </a:lnTo>
              <a:lnTo>
                <a:pt x="18" y="0"/>
              </a:lnTo>
              <a:lnTo>
                <a:pt x="19" y="0"/>
              </a:lnTo>
              <a:lnTo>
                <a:pt x="20" y="2"/>
              </a:lnTo>
              <a:lnTo>
                <a:pt x="21" y="2"/>
              </a:lnTo>
              <a:lnTo>
                <a:pt x="22" y="1"/>
              </a:lnTo>
              <a:lnTo>
                <a:pt x="23" y="1"/>
              </a:lnTo>
              <a:lnTo>
                <a:pt x="25" y="2"/>
              </a:lnTo>
              <a:lnTo>
                <a:pt x="26" y="4"/>
              </a:lnTo>
              <a:lnTo>
                <a:pt x="27" y="4"/>
              </a:lnTo>
              <a:lnTo>
                <a:pt x="28" y="5"/>
              </a:lnTo>
              <a:lnTo>
                <a:pt x="28" y="6"/>
              </a:lnTo>
              <a:lnTo>
                <a:pt x="27" y="7"/>
              </a:lnTo>
              <a:lnTo>
                <a:pt x="26" y="8"/>
              </a:lnTo>
              <a:lnTo>
                <a:pt x="25" y="9"/>
              </a:lnTo>
              <a:lnTo>
                <a:pt x="24" y="10"/>
              </a:lnTo>
              <a:lnTo>
                <a:pt x="25" y="11"/>
              </a:lnTo>
              <a:lnTo>
                <a:pt x="26" y="12"/>
              </a:lnTo>
              <a:lnTo>
                <a:pt x="26" y="13"/>
              </a:lnTo>
              <a:lnTo>
                <a:pt x="26" y="15"/>
              </a:lnTo>
              <a:lnTo>
                <a:pt x="26" y="16"/>
              </a:lnTo>
              <a:lnTo>
                <a:pt x="25" y="17"/>
              </a:lnTo>
              <a:lnTo>
                <a:pt x="25" y="18"/>
              </a:lnTo>
              <a:lnTo>
                <a:pt x="24" y="18"/>
              </a:lnTo>
              <a:lnTo>
                <a:pt x="23" y="19"/>
              </a:lnTo>
              <a:lnTo>
                <a:pt x="22" y="19"/>
              </a:lnTo>
              <a:lnTo>
                <a:pt x="21" y="19"/>
              </a:lnTo>
              <a:lnTo>
                <a:pt x="20" y="19"/>
              </a:lnTo>
              <a:lnTo>
                <a:pt x="19" y="19"/>
              </a:lnTo>
              <a:lnTo>
                <a:pt x="18" y="20"/>
              </a:lnTo>
              <a:lnTo>
                <a:pt x="19" y="21"/>
              </a:lnTo>
              <a:lnTo>
                <a:pt x="19" y="22"/>
              </a:lnTo>
              <a:lnTo>
                <a:pt x="20" y="23"/>
              </a:lnTo>
              <a:lnTo>
                <a:pt x="20" y="24"/>
              </a:lnTo>
              <a:lnTo>
                <a:pt x="21" y="25"/>
              </a:lnTo>
              <a:lnTo>
                <a:pt x="21" y="26"/>
              </a:lnTo>
              <a:lnTo>
                <a:pt x="21" y="27"/>
              </a:lnTo>
              <a:lnTo>
                <a:pt x="22" y="28"/>
              </a:lnTo>
              <a:lnTo>
                <a:pt x="22" y="29"/>
              </a:lnTo>
              <a:lnTo>
                <a:pt x="23" y="30"/>
              </a:lnTo>
              <a:lnTo>
                <a:pt x="24" y="30"/>
              </a:lnTo>
              <a:lnTo>
                <a:pt x="25" y="31"/>
              </a:lnTo>
              <a:lnTo>
                <a:pt x="25" y="32"/>
              </a:lnTo>
              <a:lnTo>
                <a:pt x="26" y="32"/>
              </a:lnTo>
              <a:lnTo>
                <a:pt x="27" y="33"/>
              </a:lnTo>
              <a:lnTo>
                <a:pt x="27" y="34"/>
              </a:lnTo>
              <a:lnTo>
                <a:pt x="28" y="35"/>
              </a:lnTo>
              <a:lnTo>
                <a:pt x="29" y="35"/>
              </a:lnTo>
              <a:lnTo>
                <a:pt x="29" y="37"/>
              </a:lnTo>
              <a:lnTo>
                <a:pt x="28" y="37"/>
              </a:lnTo>
              <a:lnTo>
                <a:pt x="27" y="38"/>
              </a:lnTo>
              <a:lnTo>
                <a:pt x="26" y="40"/>
              </a:lnTo>
              <a:lnTo>
                <a:pt x="27" y="41"/>
              </a:lnTo>
              <a:lnTo>
                <a:pt x="28" y="42"/>
              </a:lnTo>
              <a:lnTo>
                <a:pt x="29" y="43"/>
              </a:lnTo>
              <a:lnTo>
                <a:pt x="30" y="44"/>
              </a:lnTo>
              <a:lnTo>
                <a:pt x="29" y="44"/>
              </a:lnTo>
              <a:lnTo>
                <a:pt x="27" y="45"/>
              </a:lnTo>
              <a:lnTo>
                <a:pt x="26" y="46"/>
              </a:lnTo>
              <a:lnTo>
                <a:pt x="25" y="46"/>
              </a:lnTo>
              <a:lnTo>
                <a:pt x="24" y="47"/>
              </a:lnTo>
              <a:lnTo>
                <a:pt x="22" y="47"/>
              </a:lnTo>
              <a:lnTo>
                <a:pt x="21" y="48"/>
              </a:lnTo>
              <a:lnTo>
                <a:pt x="20" y="48"/>
              </a:lnTo>
              <a:lnTo>
                <a:pt x="19" y="48"/>
              </a:lnTo>
              <a:lnTo>
                <a:pt x="18" y="48"/>
              </a:lnTo>
              <a:lnTo>
                <a:pt x="17" y="48"/>
              </a:lnTo>
              <a:lnTo>
                <a:pt x="16" y="47"/>
              </a:lnTo>
              <a:lnTo>
                <a:pt x="14" y="47"/>
              </a:lnTo>
              <a:lnTo>
                <a:pt x="13" y="47"/>
              </a:lnTo>
              <a:lnTo>
                <a:pt x="12" y="46"/>
              </a:lnTo>
              <a:lnTo>
                <a:pt x="9" y="45"/>
              </a:lnTo>
              <a:lnTo>
                <a:pt x="8" y="45"/>
              </a:lnTo>
              <a:lnTo>
                <a:pt x="7" y="45"/>
              </a:lnTo>
              <a:lnTo>
                <a:pt x="6" y="44"/>
              </a:lnTo>
              <a:lnTo>
                <a:pt x="5" y="44"/>
              </a:lnTo>
              <a:lnTo>
                <a:pt x="4" y="44"/>
              </a:lnTo>
              <a:lnTo>
                <a:pt x="3" y="44"/>
              </a:lnTo>
              <a:lnTo>
                <a:pt x="2" y="45"/>
              </a:lnTo>
              <a:lnTo>
                <a:pt x="0" y="44"/>
              </a:lnTo>
              <a:lnTo>
                <a:pt x="0" y="43"/>
              </a:lnTo>
              <a:lnTo>
                <a:pt x="2" y="42"/>
              </a:lnTo>
              <a:lnTo>
                <a:pt x="2" y="41"/>
              </a:lnTo>
              <a:lnTo>
                <a:pt x="3" y="40"/>
              </a:lnTo>
              <a:lnTo>
                <a:pt x="2" y="39"/>
              </a:lnTo>
              <a:lnTo>
                <a:pt x="1" y="38"/>
              </a:lnTo>
              <a:lnTo>
                <a:pt x="1" y="37"/>
              </a:lnTo>
              <a:lnTo>
                <a:pt x="1" y="36"/>
              </a:lnTo>
              <a:lnTo>
                <a:pt x="0" y="34"/>
              </a:lnTo>
              <a:lnTo>
                <a:pt x="0" y="33"/>
              </a:lnTo>
              <a:lnTo>
                <a:pt x="0" y="31"/>
              </a:lnTo>
              <a:lnTo>
                <a:pt x="2" y="31"/>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14</xdr:col>
      <xdr:colOff>111760</xdr:colOff>
      <xdr:row>14</xdr:row>
      <xdr:rowOff>66675</xdr:rowOff>
    </xdr:from>
    <xdr:to>
      <xdr:col>14</xdr:col>
      <xdr:colOff>426720</xdr:colOff>
      <xdr:row>16</xdr:row>
      <xdr:rowOff>85725</xdr:rowOff>
    </xdr:to>
    <xdr:sp>
      <xdr:nvSpPr>
        <xdr:cNvPr id="4903847" name="Freeform 294"/>
        <xdr:cNvSpPr/>
      </xdr:nvSpPr>
      <xdr:spPr>
        <a:xfrm>
          <a:off x="9448800" y="2374265"/>
          <a:ext cx="314960" cy="323850"/>
        </a:xfrm>
        <a:custGeom>
          <a:avLst/>
          <a:gdLst>
            <a:gd name="txL" fmla="*/ 0 w 31"/>
            <a:gd name="txT" fmla="*/ 0 h 36"/>
            <a:gd name="txR" fmla="*/ 31 w 31"/>
            <a:gd name="txB" fmla="*/ 36 h 3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31" h="36">
              <a:moveTo>
                <a:pt x="3" y="16"/>
              </a:moveTo>
              <a:lnTo>
                <a:pt x="3" y="16"/>
              </a:lnTo>
              <a:lnTo>
                <a:pt x="4" y="15"/>
              </a:lnTo>
              <a:lnTo>
                <a:pt x="4" y="13"/>
              </a:lnTo>
              <a:lnTo>
                <a:pt x="5" y="12"/>
              </a:lnTo>
              <a:lnTo>
                <a:pt x="6" y="12"/>
              </a:lnTo>
              <a:lnTo>
                <a:pt x="7" y="11"/>
              </a:lnTo>
              <a:lnTo>
                <a:pt x="8" y="11"/>
              </a:lnTo>
              <a:lnTo>
                <a:pt x="9" y="10"/>
              </a:lnTo>
              <a:lnTo>
                <a:pt x="10" y="10"/>
              </a:lnTo>
              <a:lnTo>
                <a:pt x="11" y="10"/>
              </a:lnTo>
              <a:lnTo>
                <a:pt x="12" y="9"/>
              </a:lnTo>
              <a:lnTo>
                <a:pt x="13" y="9"/>
              </a:lnTo>
              <a:lnTo>
                <a:pt x="14" y="9"/>
              </a:lnTo>
              <a:lnTo>
                <a:pt x="15" y="8"/>
              </a:lnTo>
              <a:lnTo>
                <a:pt x="15" y="7"/>
              </a:lnTo>
              <a:lnTo>
                <a:pt x="15" y="6"/>
              </a:lnTo>
              <a:lnTo>
                <a:pt x="15" y="5"/>
              </a:lnTo>
              <a:lnTo>
                <a:pt x="16" y="5"/>
              </a:lnTo>
              <a:lnTo>
                <a:pt x="17" y="4"/>
              </a:lnTo>
              <a:lnTo>
                <a:pt x="18" y="4"/>
              </a:lnTo>
              <a:lnTo>
                <a:pt x="18" y="3"/>
              </a:lnTo>
              <a:lnTo>
                <a:pt x="18" y="1"/>
              </a:lnTo>
              <a:lnTo>
                <a:pt x="17" y="0"/>
              </a:lnTo>
              <a:lnTo>
                <a:pt x="19" y="0"/>
              </a:lnTo>
              <a:lnTo>
                <a:pt x="20" y="1"/>
              </a:lnTo>
              <a:lnTo>
                <a:pt x="21" y="2"/>
              </a:lnTo>
              <a:lnTo>
                <a:pt x="22" y="2"/>
              </a:lnTo>
              <a:lnTo>
                <a:pt x="23" y="3"/>
              </a:lnTo>
              <a:lnTo>
                <a:pt x="24" y="3"/>
              </a:lnTo>
              <a:lnTo>
                <a:pt x="25" y="4"/>
              </a:lnTo>
              <a:lnTo>
                <a:pt x="26" y="4"/>
              </a:lnTo>
              <a:lnTo>
                <a:pt x="27" y="5"/>
              </a:lnTo>
              <a:lnTo>
                <a:pt x="28" y="5"/>
              </a:lnTo>
              <a:lnTo>
                <a:pt x="29" y="5"/>
              </a:lnTo>
              <a:lnTo>
                <a:pt x="30" y="6"/>
              </a:lnTo>
              <a:lnTo>
                <a:pt x="31" y="6"/>
              </a:lnTo>
              <a:lnTo>
                <a:pt x="31" y="7"/>
              </a:lnTo>
              <a:lnTo>
                <a:pt x="31" y="8"/>
              </a:lnTo>
              <a:lnTo>
                <a:pt x="31" y="10"/>
              </a:lnTo>
              <a:lnTo>
                <a:pt x="31" y="11"/>
              </a:lnTo>
              <a:lnTo>
                <a:pt x="31" y="13"/>
              </a:lnTo>
              <a:lnTo>
                <a:pt x="30" y="14"/>
              </a:lnTo>
              <a:lnTo>
                <a:pt x="30" y="15"/>
              </a:lnTo>
              <a:lnTo>
                <a:pt x="30" y="16"/>
              </a:lnTo>
              <a:lnTo>
                <a:pt x="30" y="17"/>
              </a:lnTo>
              <a:lnTo>
                <a:pt x="29" y="18"/>
              </a:lnTo>
              <a:lnTo>
                <a:pt x="29" y="19"/>
              </a:lnTo>
              <a:lnTo>
                <a:pt x="28" y="20"/>
              </a:lnTo>
              <a:lnTo>
                <a:pt x="28" y="22"/>
              </a:lnTo>
              <a:lnTo>
                <a:pt x="28" y="23"/>
              </a:lnTo>
              <a:lnTo>
                <a:pt x="28" y="24"/>
              </a:lnTo>
              <a:lnTo>
                <a:pt x="27" y="25"/>
              </a:lnTo>
              <a:lnTo>
                <a:pt x="26" y="26"/>
              </a:lnTo>
              <a:lnTo>
                <a:pt x="25" y="27"/>
              </a:lnTo>
              <a:lnTo>
                <a:pt x="24" y="28"/>
              </a:lnTo>
              <a:lnTo>
                <a:pt x="23" y="28"/>
              </a:lnTo>
              <a:lnTo>
                <a:pt x="23" y="29"/>
              </a:lnTo>
              <a:lnTo>
                <a:pt x="22" y="30"/>
              </a:lnTo>
              <a:lnTo>
                <a:pt x="21" y="30"/>
              </a:lnTo>
              <a:lnTo>
                <a:pt x="19" y="30"/>
              </a:lnTo>
              <a:lnTo>
                <a:pt x="18" y="30"/>
              </a:lnTo>
              <a:lnTo>
                <a:pt x="17" y="30"/>
              </a:lnTo>
              <a:lnTo>
                <a:pt x="15" y="30"/>
              </a:lnTo>
              <a:lnTo>
                <a:pt x="14" y="30"/>
              </a:lnTo>
              <a:lnTo>
                <a:pt x="13" y="31"/>
              </a:lnTo>
              <a:lnTo>
                <a:pt x="12" y="31"/>
              </a:lnTo>
              <a:lnTo>
                <a:pt x="11" y="32"/>
              </a:lnTo>
              <a:lnTo>
                <a:pt x="10" y="33"/>
              </a:lnTo>
              <a:lnTo>
                <a:pt x="9" y="34"/>
              </a:lnTo>
              <a:lnTo>
                <a:pt x="9" y="35"/>
              </a:lnTo>
              <a:lnTo>
                <a:pt x="8" y="36"/>
              </a:lnTo>
              <a:lnTo>
                <a:pt x="7" y="35"/>
              </a:lnTo>
              <a:lnTo>
                <a:pt x="6" y="34"/>
              </a:lnTo>
              <a:lnTo>
                <a:pt x="5" y="33"/>
              </a:lnTo>
              <a:lnTo>
                <a:pt x="5" y="32"/>
              </a:lnTo>
              <a:lnTo>
                <a:pt x="5" y="31"/>
              </a:lnTo>
              <a:lnTo>
                <a:pt x="4" y="30"/>
              </a:lnTo>
              <a:lnTo>
                <a:pt x="3" y="30"/>
              </a:lnTo>
              <a:lnTo>
                <a:pt x="2" y="29"/>
              </a:lnTo>
              <a:lnTo>
                <a:pt x="2" y="28"/>
              </a:lnTo>
              <a:lnTo>
                <a:pt x="2" y="27"/>
              </a:lnTo>
              <a:lnTo>
                <a:pt x="2" y="25"/>
              </a:lnTo>
              <a:lnTo>
                <a:pt x="2" y="24"/>
              </a:lnTo>
              <a:lnTo>
                <a:pt x="1" y="23"/>
              </a:lnTo>
              <a:lnTo>
                <a:pt x="0" y="22"/>
              </a:lnTo>
              <a:lnTo>
                <a:pt x="0" y="21"/>
              </a:lnTo>
              <a:lnTo>
                <a:pt x="0" y="20"/>
              </a:lnTo>
              <a:lnTo>
                <a:pt x="1" y="19"/>
              </a:lnTo>
              <a:lnTo>
                <a:pt x="1" y="18"/>
              </a:lnTo>
              <a:lnTo>
                <a:pt x="2" y="17"/>
              </a:lnTo>
              <a:lnTo>
                <a:pt x="2" y="16"/>
              </a:lnTo>
              <a:lnTo>
                <a:pt x="3" y="1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375920</xdr:colOff>
      <xdr:row>11</xdr:row>
      <xdr:rowOff>142875</xdr:rowOff>
    </xdr:from>
    <xdr:to>
      <xdr:col>14</xdr:col>
      <xdr:colOff>20320</xdr:colOff>
      <xdr:row>13</xdr:row>
      <xdr:rowOff>142875</xdr:rowOff>
    </xdr:to>
    <xdr:sp>
      <xdr:nvSpPr>
        <xdr:cNvPr id="4903848" name="Freeform 295"/>
        <xdr:cNvSpPr/>
      </xdr:nvSpPr>
      <xdr:spPr>
        <a:xfrm>
          <a:off x="9062720" y="1993265"/>
          <a:ext cx="294640" cy="304800"/>
        </a:xfrm>
        <a:custGeom>
          <a:avLst/>
          <a:gdLst>
            <a:gd name="txL" fmla="*/ 0 w 29"/>
            <a:gd name="txT" fmla="*/ 0 h 35"/>
            <a:gd name="txR" fmla="*/ 29 w 29"/>
            <a:gd name="txB" fmla="*/ 35 h 35"/>
          </a:gdLst>
          <a:ahLst/>
          <a:cxnLst>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9" h="35">
              <a:moveTo>
                <a:pt x="1" y="4"/>
              </a:moveTo>
              <a:lnTo>
                <a:pt x="1" y="3"/>
              </a:lnTo>
              <a:lnTo>
                <a:pt x="1" y="2"/>
              </a:lnTo>
              <a:lnTo>
                <a:pt x="1" y="0"/>
              </a:lnTo>
              <a:lnTo>
                <a:pt x="2" y="0"/>
              </a:lnTo>
              <a:lnTo>
                <a:pt x="3" y="0"/>
              </a:lnTo>
              <a:lnTo>
                <a:pt x="5" y="0"/>
              </a:lnTo>
              <a:lnTo>
                <a:pt x="6" y="0"/>
              </a:lnTo>
              <a:lnTo>
                <a:pt x="7" y="0"/>
              </a:lnTo>
              <a:lnTo>
                <a:pt x="6" y="1"/>
              </a:lnTo>
              <a:lnTo>
                <a:pt x="7" y="2"/>
              </a:lnTo>
              <a:lnTo>
                <a:pt x="7" y="3"/>
              </a:lnTo>
              <a:lnTo>
                <a:pt x="8" y="2"/>
              </a:lnTo>
              <a:lnTo>
                <a:pt x="8" y="1"/>
              </a:lnTo>
              <a:lnTo>
                <a:pt x="10" y="1"/>
              </a:lnTo>
              <a:lnTo>
                <a:pt x="11" y="1"/>
              </a:lnTo>
              <a:lnTo>
                <a:pt x="12" y="1"/>
              </a:lnTo>
              <a:lnTo>
                <a:pt x="13" y="1"/>
              </a:lnTo>
              <a:lnTo>
                <a:pt x="14" y="1"/>
              </a:lnTo>
              <a:lnTo>
                <a:pt x="15" y="0"/>
              </a:lnTo>
              <a:lnTo>
                <a:pt x="16" y="0"/>
              </a:lnTo>
              <a:lnTo>
                <a:pt x="16" y="1"/>
              </a:lnTo>
              <a:lnTo>
                <a:pt x="16" y="2"/>
              </a:lnTo>
              <a:lnTo>
                <a:pt x="16" y="3"/>
              </a:lnTo>
              <a:lnTo>
                <a:pt x="17" y="3"/>
              </a:lnTo>
              <a:lnTo>
                <a:pt x="18" y="2"/>
              </a:lnTo>
              <a:lnTo>
                <a:pt x="19" y="2"/>
              </a:lnTo>
              <a:lnTo>
                <a:pt x="20" y="2"/>
              </a:lnTo>
              <a:lnTo>
                <a:pt x="21" y="2"/>
              </a:lnTo>
              <a:lnTo>
                <a:pt x="23" y="1"/>
              </a:lnTo>
              <a:lnTo>
                <a:pt x="24" y="1"/>
              </a:lnTo>
              <a:lnTo>
                <a:pt x="25" y="1"/>
              </a:lnTo>
              <a:lnTo>
                <a:pt x="25" y="2"/>
              </a:lnTo>
              <a:lnTo>
                <a:pt x="26" y="3"/>
              </a:lnTo>
              <a:lnTo>
                <a:pt x="27" y="4"/>
              </a:lnTo>
              <a:lnTo>
                <a:pt x="28" y="5"/>
              </a:lnTo>
              <a:lnTo>
                <a:pt x="29" y="6"/>
              </a:lnTo>
              <a:lnTo>
                <a:pt x="28" y="7"/>
              </a:lnTo>
              <a:lnTo>
                <a:pt x="28" y="8"/>
              </a:lnTo>
              <a:lnTo>
                <a:pt x="27" y="9"/>
              </a:lnTo>
              <a:lnTo>
                <a:pt x="26" y="10"/>
              </a:lnTo>
              <a:lnTo>
                <a:pt x="25" y="11"/>
              </a:lnTo>
              <a:lnTo>
                <a:pt x="24" y="11"/>
              </a:lnTo>
              <a:lnTo>
                <a:pt x="23" y="11"/>
              </a:lnTo>
              <a:lnTo>
                <a:pt x="22" y="12"/>
              </a:lnTo>
              <a:lnTo>
                <a:pt x="21" y="12"/>
              </a:lnTo>
              <a:lnTo>
                <a:pt x="20" y="12"/>
              </a:lnTo>
              <a:lnTo>
                <a:pt x="19" y="13"/>
              </a:lnTo>
              <a:lnTo>
                <a:pt x="19" y="14"/>
              </a:lnTo>
              <a:lnTo>
                <a:pt x="19" y="15"/>
              </a:lnTo>
              <a:lnTo>
                <a:pt x="20" y="16"/>
              </a:lnTo>
              <a:lnTo>
                <a:pt x="20" y="17"/>
              </a:lnTo>
              <a:lnTo>
                <a:pt x="20" y="18"/>
              </a:lnTo>
              <a:lnTo>
                <a:pt x="20" y="19"/>
              </a:lnTo>
              <a:lnTo>
                <a:pt x="21" y="20"/>
              </a:lnTo>
              <a:lnTo>
                <a:pt x="22" y="20"/>
              </a:lnTo>
              <a:lnTo>
                <a:pt x="23" y="21"/>
              </a:lnTo>
              <a:lnTo>
                <a:pt x="24" y="21"/>
              </a:lnTo>
              <a:lnTo>
                <a:pt x="25" y="22"/>
              </a:lnTo>
              <a:lnTo>
                <a:pt x="25" y="23"/>
              </a:lnTo>
              <a:lnTo>
                <a:pt x="25" y="24"/>
              </a:lnTo>
              <a:lnTo>
                <a:pt x="26" y="25"/>
              </a:lnTo>
              <a:lnTo>
                <a:pt x="25" y="26"/>
              </a:lnTo>
              <a:lnTo>
                <a:pt x="24" y="27"/>
              </a:lnTo>
              <a:lnTo>
                <a:pt x="23" y="28"/>
              </a:lnTo>
              <a:lnTo>
                <a:pt x="22" y="29"/>
              </a:lnTo>
              <a:lnTo>
                <a:pt x="22" y="30"/>
              </a:lnTo>
              <a:lnTo>
                <a:pt x="21" y="31"/>
              </a:lnTo>
              <a:lnTo>
                <a:pt x="20" y="32"/>
              </a:lnTo>
              <a:lnTo>
                <a:pt x="19" y="32"/>
              </a:lnTo>
              <a:lnTo>
                <a:pt x="18" y="33"/>
              </a:lnTo>
              <a:lnTo>
                <a:pt x="17" y="34"/>
              </a:lnTo>
              <a:lnTo>
                <a:pt x="16" y="35"/>
              </a:lnTo>
              <a:lnTo>
                <a:pt x="14" y="35"/>
              </a:lnTo>
              <a:lnTo>
                <a:pt x="13" y="35"/>
              </a:lnTo>
              <a:lnTo>
                <a:pt x="12" y="35"/>
              </a:lnTo>
              <a:lnTo>
                <a:pt x="11" y="35"/>
              </a:lnTo>
              <a:lnTo>
                <a:pt x="9" y="35"/>
              </a:lnTo>
              <a:lnTo>
                <a:pt x="6" y="35"/>
              </a:lnTo>
              <a:lnTo>
                <a:pt x="5" y="35"/>
              </a:lnTo>
              <a:lnTo>
                <a:pt x="2" y="35"/>
              </a:lnTo>
              <a:lnTo>
                <a:pt x="3" y="33"/>
              </a:lnTo>
              <a:lnTo>
                <a:pt x="3" y="32"/>
              </a:lnTo>
              <a:lnTo>
                <a:pt x="4" y="30"/>
              </a:lnTo>
              <a:lnTo>
                <a:pt x="4" y="29"/>
              </a:lnTo>
              <a:lnTo>
                <a:pt x="4" y="27"/>
              </a:lnTo>
              <a:lnTo>
                <a:pt x="4" y="26"/>
              </a:lnTo>
              <a:lnTo>
                <a:pt x="4" y="24"/>
              </a:lnTo>
              <a:lnTo>
                <a:pt x="4" y="23"/>
              </a:lnTo>
              <a:lnTo>
                <a:pt x="4" y="21"/>
              </a:lnTo>
              <a:lnTo>
                <a:pt x="4" y="20"/>
              </a:lnTo>
              <a:lnTo>
                <a:pt x="4" y="19"/>
              </a:lnTo>
              <a:lnTo>
                <a:pt x="3" y="17"/>
              </a:lnTo>
              <a:lnTo>
                <a:pt x="3" y="16"/>
              </a:lnTo>
              <a:lnTo>
                <a:pt x="3" y="15"/>
              </a:lnTo>
              <a:lnTo>
                <a:pt x="4" y="13"/>
              </a:lnTo>
              <a:lnTo>
                <a:pt x="4" y="12"/>
              </a:lnTo>
              <a:lnTo>
                <a:pt x="4" y="10"/>
              </a:lnTo>
              <a:lnTo>
                <a:pt x="3" y="9"/>
              </a:lnTo>
              <a:lnTo>
                <a:pt x="2" y="8"/>
              </a:lnTo>
              <a:lnTo>
                <a:pt x="1" y="9"/>
              </a:lnTo>
              <a:lnTo>
                <a:pt x="0" y="8"/>
              </a:lnTo>
              <a:lnTo>
                <a:pt x="0" y="6"/>
              </a:lnTo>
              <a:lnTo>
                <a:pt x="0" y="5"/>
              </a:lnTo>
              <a:lnTo>
                <a:pt x="1"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568960</xdr:colOff>
      <xdr:row>11</xdr:row>
      <xdr:rowOff>104775</xdr:rowOff>
    </xdr:from>
    <xdr:to>
      <xdr:col>14</xdr:col>
      <xdr:colOff>416560</xdr:colOff>
      <xdr:row>13</xdr:row>
      <xdr:rowOff>114300</xdr:rowOff>
    </xdr:to>
    <xdr:sp>
      <xdr:nvSpPr>
        <xdr:cNvPr id="4903849" name="Freeform 296"/>
        <xdr:cNvSpPr/>
      </xdr:nvSpPr>
      <xdr:spPr>
        <a:xfrm>
          <a:off x="9255760" y="1955165"/>
          <a:ext cx="497840" cy="314325"/>
        </a:xfrm>
        <a:custGeom>
          <a:avLst/>
          <a:gdLst>
            <a:gd name="txL" fmla="*/ 0 w 49"/>
            <a:gd name="txT" fmla="*/ 0 h 36"/>
            <a:gd name="txR" fmla="*/ 49 w 49"/>
            <a:gd name="txB" fmla="*/ 36 h 36"/>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9" h="36">
              <a:moveTo>
                <a:pt x="10" y="9"/>
              </a:moveTo>
              <a:lnTo>
                <a:pt x="11" y="8"/>
              </a:lnTo>
              <a:lnTo>
                <a:pt x="11" y="7"/>
              </a:lnTo>
              <a:lnTo>
                <a:pt x="12" y="6"/>
              </a:lnTo>
              <a:lnTo>
                <a:pt x="13" y="5"/>
              </a:lnTo>
              <a:lnTo>
                <a:pt x="14" y="4"/>
              </a:lnTo>
              <a:lnTo>
                <a:pt x="14" y="3"/>
              </a:lnTo>
              <a:lnTo>
                <a:pt x="14" y="2"/>
              </a:lnTo>
              <a:lnTo>
                <a:pt x="15" y="1"/>
              </a:lnTo>
              <a:lnTo>
                <a:pt x="15" y="0"/>
              </a:lnTo>
              <a:lnTo>
                <a:pt x="16" y="0"/>
              </a:lnTo>
              <a:lnTo>
                <a:pt x="17" y="0"/>
              </a:lnTo>
              <a:lnTo>
                <a:pt x="18" y="1"/>
              </a:lnTo>
              <a:lnTo>
                <a:pt x="19" y="1"/>
              </a:lnTo>
              <a:lnTo>
                <a:pt x="20" y="1"/>
              </a:lnTo>
              <a:lnTo>
                <a:pt x="21" y="1"/>
              </a:lnTo>
              <a:lnTo>
                <a:pt x="23" y="1"/>
              </a:lnTo>
              <a:lnTo>
                <a:pt x="24" y="1"/>
              </a:lnTo>
              <a:lnTo>
                <a:pt x="25" y="1"/>
              </a:lnTo>
              <a:lnTo>
                <a:pt x="26" y="1"/>
              </a:lnTo>
              <a:lnTo>
                <a:pt x="28" y="0"/>
              </a:lnTo>
              <a:lnTo>
                <a:pt x="28" y="2"/>
              </a:lnTo>
              <a:lnTo>
                <a:pt x="28" y="3"/>
              </a:lnTo>
              <a:lnTo>
                <a:pt x="29" y="5"/>
              </a:lnTo>
              <a:lnTo>
                <a:pt x="29" y="6"/>
              </a:lnTo>
              <a:lnTo>
                <a:pt x="29" y="7"/>
              </a:lnTo>
              <a:lnTo>
                <a:pt x="30" y="8"/>
              </a:lnTo>
              <a:lnTo>
                <a:pt x="31" y="9"/>
              </a:lnTo>
              <a:lnTo>
                <a:pt x="30" y="10"/>
              </a:lnTo>
              <a:lnTo>
                <a:pt x="30" y="11"/>
              </a:lnTo>
              <a:lnTo>
                <a:pt x="28" y="12"/>
              </a:lnTo>
              <a:lnTo>
                <a:pt x="28" y="13"/>
              </a:lnTo>
              <a:lnTo>
                <a:pt x="30" y="14"/>
              </a:lnTo>
              <a:lnTo>
                <a:pt x="31" y="13"/>
              </a:lnTo>
              <a:lnTo>
                <a:pt x="32" y="13"/>
              </a:lnTo>
              <a:lnTo>
                <a:pt x="33" y="13"/>
              </a:lnTo>
              <a:lnTo>
                <a:pt x="34" y="13"/>
              </a:lnTo>
              <a:lnTo>
                <a:pt x="35" y="14"/>
              </a:lnTo>
              <a:lnTo>
                <a:pt x="36" y="14"/>
              </a:lnTo>
              <a:lnTo>
                <a:pt x="37" y="14"/>
              </a:lnTo>
              <a:lnTo>
                <a:pt x="40" y="15"/>
              </a:lnTo>
              <a:lnTo>
                <a:pt x="41" y="16"/>
              </a:lnTo>
              <a:lnTo>
                <a:pt x="42" y="16"/>
              </a:lnTo>
              <a:lnTo>
                <a:pt x="44" y="16"/>
              </a:lnTo>
              <a:lnTo>
                <a:pt x="45" y="17"/>
              </a:lnTo>
              <a:lnTo>
                <a:pt x="46" y="17"/>
              </a:lnTo>
              <a:lnTo>
                <a:pt x="47" y="17"/>
              </a:lnTo>
              <a:lnTo>
                <a:pt x="48" y="17"/>
              </a:lnTo>
              <a:lnTo>
                <a:pt x="49" y="17"/>
              </a:lnTo>
              <a:lnTo>
                <a:pt x="48" y="18"/>
              </a:lnTo>
              <a:lnTo>
                <a:pt x="47" y="19"/>
              </a:lnTo>
              <a:lnTo>
                <a:pt x="46" y="20"/>
              </a:lnTo>
              <a:lnTo>
                <a:pt x="45" y="21"/>
              </a:lnTo>
              <a:lnTo>
                <a:pt x="44" y="22"/>
              </a:lnTo>
              <a:lnTo>
                <a:pt x="44" y="23"/>
              </a:lnTo>
              <a:lnTo>
                <a:pt x="43" y="24"/>
              </a:lnTo>
              <a:lnTo>
                <a:pt x="42" y="25"/>
              </a:lnTo>
              <a:lnTo>
                <a:pt x="41" y="25"/>
              </a:lnTo>
              <a:lnTo>
                <a:pt x="40" y="26"/>
              </a:lnTo>
              <a:lnTo>
                <a:pt x="39" y="26"/>
              </a:lnTo>
              <a:lnTo>
                <a:pt x="38" y="27"/>
              </a:lnTo>
              <a:lnTo>
                <a:pt x="36" y="27"/>
              </a:lnTo>
              <a:lnTo>
                <a:pt x="35" y="28"/>
              </a:lnTo>
              <a:lnTo>
                <a:pt x="34" y="28"/>
              </a:lnTo>
              <a:lnTo>
                <a:pt x="33" y="28"/>
              </a:lnTo>
              <a:lnTo>
                <a:pt x="32" y="29"/>
              </a:lnTo>
              <a:lnTo>
                <a:pt x="31" y="29"/>
              </a:lnTo>
              <a:lnTo>
                <a:pt x="30" y="30"/>
              </a:lnTo>
              <a:lnTo>
                <a:pt x="29" y="31"/>
              </a:lnTo>
              <a:lnTo>
                <a:pt x="27" y="32"/>
              </a:lnTo>
              <a:lnTo>
                <a:pt x="26" y="32"/>
              </a:lnTo>
              <a:lnTo>
                <a:pt x="26" y="31"/>
              </a:lnTo>
              <a:lnTo>
                <a:pt x="26" y="30"/>
              </a:lnTo>
              <a:lnTo>
                <a:pt x="27" y="29"/>
              </a:lnTo>
              <a:lnTo>
                <a:pt x="26" y="28"/>
              </a:lnTo>
              <a:lnTo>
                <a:pt x="25" y="27"/>
              </a:lnTo>
              <a:lnTo>
                <a:pt x="24" y="27"/>
              </a:lnTo>
              <a:lnTo>
                <a:pt x="23" y="28"/>
              </a:lnTo>
              <a:lnTo>
                <a:pt x="23" y="29"/>
              </a:lnTo>
              <a:lnTo>
                <a:pt x="22" y="29"/>
              </a:lnTo>
              <a:lnTo>
                <a:pt x="21" y="29"/>
              </a:lnTo>
              <a:lnTo>
                <a:pt x="20" y="29"/>
              </a:lnTo>
              <a:lnTo>
                <a:pt x="19" y="30"/>
              </a:lnTo>
              <a:lnTo>
                <a:pt x="18" y="31"/>
              </a:lnTo>
              <a:lnTo>
                <a:pt x="18" y="32"/>
              </a:lnTo>
              <a:lnTo>
                <a:pt x="17" y="32"/>
              </a:lnTo>
              <a:lnTo>
                <a:pt x="17" y="34"/>
              </a:lnTo>
              <a:lnTo>
                <a:pt x="16" y="34"/>
              </a:lnTo>
              <a:lnTo>
                <a:pt x="15" y="35"/>
              </a:lnTo>
              <a:lnTo>
                <a:pt x="14" y="36"/>
              </a:lnTo>
              <a:lnTo>
                <a:pt x="14" y="35"/>
              </a:lnTo>
              <a:lnTo>
                <a:pt x="13" y="34"/>
              </a:lnTo>
              <a:lnTo>
                <a:pt x="12" y="34"/>
              </a:lnTo>
              <a:lnTo>
                <a:pt x="10" y="34"/>
              </a:lnTo>
              <a:lnTo>
                <a:pt x="10" y="33"/>
              </a:lnTo>
              <a:lnTo>
                <a:pt x="9" y="32"/>
              </a:lnTo>
              <a:lnTo>
                <a:pt x="8" y="31"/>
              </a:lnTo>
              <a:lnTo>
                <a:pt x="8" y="30"/>
              </a:lnTo>
              <a:lnTo>
                <a:pt x="7" y="29"/>
              </a:lnTo>
              <a:lnTo>
                <a:pt x="6" y="28"/>
              </a:lnTo>
              <a:lnTo>
                <a:pt x="6" y="27"/>
              </a:lnTo>
              <a:lnTo>
                <a:pt x="6" y="26"/>
              </a:lnTo>
              <a:lnTo>
                <a:pt x="5" y="25"/>
              </a:lnTo>
              <a:lnTo>
                <a:pt x="4" y="25"/>
              </a:lnTo>
              <a:lnTo>
                <a:pt x="3" y="24"/>
              </a:lnTo>
              <a:lnTo>
                <a:pt x="2" y="24"/>
              </a:lnTo>
              <a:lnTo>
                <a:pt x="1" y="23"/>
              </a:lnTo>
              <a:lnTo>
                <a:pt x="1" y="22"/>
              </a:lnTo>
              <a:lnTo>
                <a:pt x="1" y="21"/>
              </a:lnTo>
              <a:lnTo>
                <a:pt x="1" y="20"/>
              </a:lnTo>
              <a:lnTo>
                <a:pt x="0" y="19"/>
              </a:lnTo>
              <a:lnTo>
                <a:pt x="0" y="18"/>
              </a:lnTo>
              <a:lnTo>
                <a:pt x="0" y="17"/>
              </a:lnTo>
              <a:lnTo>
                <a:pt x="1" y="16"/>
              </a:lnTo>
              <a:lnTo>
                <a:pt x="2" y="16"/>
              </a:lnTo>
              <a:lnTo>
                <a:pt x="3" y="16"/>
              </a:lnTo>
              <a:lnTo>
                <a:pt x="4" y="15"/>
              </a:lnTo>
              <a:lnTo>
                <a:pt x="5" y="15"/>
              </a:lnTo>
              <a:lnTo>
                <a:pt x="6" y="15"/>
              </a:lnTo>
              <a:lnTo>
                <a:pt x="7" y="14"/>
              </a:lnTo>
              <a:lnTo>
                <a:pt x="8" y="13"/>
              </a:lnTo>
              <a:lnTo>
                <a:pt x="9" y="12"/>
              </a:lnTo>
              <a:lnTo>
                <a:pt x="9" y="11"/>
              </a:lnTo>
              <a:lnTo>
                <a:pt x="10" y="10"/>
              </a:lnTo>
              <a:lnTo>
                <a:pt x="10" y="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14</xdr:col>
      <xdr:colOff>40640</xdr:colOff>
      <xdr:row>17</xdr:row>
      <xdr:rowOff>142875</xdr:rowOff>
    </xdr:from>
    <xdr:to>
      <xdr:col>15</xdr:col>
      <xdr:colOff>142240</xdr:colOff>
      <xdr:row>23</xdr:row>
      <xdr:rowOff>57150</xdr:rowOff>
    </xdr:to>
    <xdr:sp>
      <xdr:nvSpPr>
        <xdr:cNvPr id="4903850" name="Freeform 297"/>
        <xdr:cNvSpPr>
          <a:spLocks noEditPoints="1"/>
        </xdr:cNvSpPr>
      </xdr:nvSpPr>
      <xdr:spPr>
        <a:xfrm>
          <a:off x="9377680" y="2907665"/>
          <a:ext cx="751840" cy="828675"/>
        </a:xfrm>
        <a:custGeom>
          <a:avLst/>
          <a:gdLst>
            <a:gd name="txL" fmla="*/ 0 w 74"/>
            <a:gd name="txT" fmla="*/ 0 h 91"/>
            <a:gd name="txR" fmla="*/ 74 w 74"/>
            <a:gd name="txB" fmla="*/ 91 h 9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4" h="91">
              <a:moveTo>
                <a:pt x="3" y="59"/>
              </a:moveTo>
              <a:lnTo>
                <a:pt x="5" y="58"/>
              </a:lnTo>
              <a:lnTo>
                <a:pt x="5" y="57"/>
              </a:lnTo>
              <a:lnTo>
                <a:pt x="6" y="56"/>
              </a:lnTo>
              <a:lnTo>
                <a:pt x="6" y="55"/>
              </a:lnTo>
              <a:lnTo>
                <a:pt x="5" y="53"/>
              </a:lnTo>
              <a:lnTo>
                <a:pt x="4" y="52"/>
              </a:lnTo>
              <a:lnTo>
                <a:pt x="3" y="52"/>
              </a:lnTo>
              <a:lnTo>
                <a:pt x="3" y="51"/>
              </a:lnTo>
              <a:lnTo>
                <a:pt x="2" y="51"/>
              </a:lnTo>
              <a:lnTo>
                <a:pt x="2" y="50"/>
              </a:lnTo>
              <a:lnTo>
                <a:pt x="3" y="49"/>
              </a:lnTo>
              <a:lnTo>
                <a:pt x="3" y="48"/>
              </a:lnTo>
              <a:lnTo>
                <a:pt x="3" y="47"/>
              </a:lnTo>
              <a:lnTo>
                <a:pt x="3" y="46"/>
              </a:lnTo>
              <a:lnTo>
                <a:pt x="3" y="45"/>
              </a:lnTo>
              <a:lnTo>
                <a:pt x="4" y="44"/>
              </a:lnTo>
              <a:lnTo>
                <a:pt x="4" y="43"/>
              </a:lnTo>
              <a:lnTo>
                <a:pt x="5" y="42"/>
              </a:lnTo>
              <a:lnTo>
                <a:pt x="5" y="41"/>
              </a:lnTo>
              <a:lnTo>
                <a:pt x="6" y="41"/>
              </a:lnTo>
              <a:lnTo>
                <a:pt x="7" y="40"/>
              </a:lnTo>
              <a:lnTo>
                <a:pt x="8" y="39"/>
              </a:lnTo>
              <a:lnTo>
                <a:pt x="9" y="39"/>
              </a:lnTo>
              <a:lnTo>
                <a:pt x="9" y="38"/>
              </a:lnTo>
              <a:lnTo>
                <a:pt x="10" y="38"/>
              </a:lnTo>
              <a:lnTo>
                <a:pt x="10" y="37"/>
              </a:lnTo>
              <a:lnTo>
                <a:pt x="11" y="37"/>
              </a:lnTo>
              <a:lnTo>
                <a:pt x="11" y="36"/>
              </a:lnTo>
              <a:lnTo>
                <a:pt x="12" y="36"/>
              </a:lnTo>
              <a:lnTo>
                <a:pt x="13" y="36"/>
              </a:lnTo>
              <a:lnTo>
                <a:pt x="13" y="35"/>
              </a:lnTo>
              <a:lnTo>
                <a:pt x="14" y="34"/>
              </a:lnTo>
              <a:lnTo>
                <a:pt x="15" y="34"/>
              </a:lnTo>
              <a:lnTo>
                <a:pt x="15" y="33"/>
              </a:lnTo>
              <a:lnTo>
                <a:pt x="16" y="32"/>
              </a:lnTo>
              <a:lnTo>
                <a:pt x="16" y="31"/>
              </a:lnTo>
              <a:lnTo>
                <a:pt x="16" y="30"/>
              </a:lnTo>
              <a:lnTo>
                <a:pt x="17" y="30"/>
              </a:lnTo>
              <a:lnTo>
                <a:pt x="18" y="30"/>
              </a:lnTo>
              <a:lnTo>
                <a:pt x="19" y="29"/>
              </a:lnTo>
              <a:lnTo>
                <a:pt x="20" y="29"/>
              </a:lnTo>
              <a:lnTo>
                <a:pt x="21" y="29"/>
              </a:lnTo>
              <a:lnTo>
                <a:pt x="22" y="28"/>
              </a:lnTo>
              <a:lnTo>
                <a:pt x="22" y="27"/>
              </a:lnTo>
              <a:lnTo>
                <a:pt x="23" y="26"/>
              </a:lnTo>
              <a:lnTo>
                <a:pt x="24" y="26"/>
              </a:lnTo>
              <a:lnTo>
                <a:pt x="25" y="25"/>
              </a:lnTo>
              <a:lnTo>
                <a:pt x="26" y="24"/>
              </a:lnTo>
              <a:lnTo>
                <a:pt x="27" y="24"/>
              </a:lnTo>
              <a:lnTo>
                <a:pt x="27" y="23"/>
              </a:lnTo>
              <a:lnTo>
                <a:pt x="28" y="23"/>
              </a:lnTo>
              <a:lnTo>
                <a:pt x="29" y="22"/>
              </a:lnTo>
              <a:lnTo>
                <a:pt x="30" y="21"/>
              </a:lnTo>
              <a:lnTo>
                <a:pt x="31" y="20"/>
              </a:lnTo>
              <a:lnTo>
                <a:pt x="31" y="19"/>
              </a:lnTo>
              <a:lnTo>
                <a:pt x="32" y="18"/>
              </a:lnTo>
              <a:lnTo>
                <a:pt x="33" y="17"/>
              </a:lnTo>
              <a:lnTo>
                <a:pt x="34" y="17"/>
              </a:lnTo>
              <a:lnTo>
                <a:pt x="35" y="16"/>
              </a:lnTo>
              <a:lnTo>
                <a:pt x="35" y="15"/>
              </a:lnTo>
              <a:lnTo>
                <a:pt x="36" y="14"/>
              </a:lnTo>
              <a:lnTo>
                <a:pt x="37" y="14"/>
              </a:lnTo>
              <a:lnTo>
                <a:pt x="38" y="12"/>
              </a:lnTo>
              <a:lnTo>
                <a:pt x="39" y="11"/>
              </a:lnTo>
              <a:lnTo>
                <a:pt x="40" y="9"/>
              </a:lnTo>
              <a:lnTo>
                <a:pt x="41" y="8"/>
              </a:lnTo>
              <a:lnTo>
                <a:pt x="41" y="7"/>
              </a:lnTo>
              <a:lnTo>
                <a:pt x="42" y="6"/>
              </a:lnTo>
              <a:lnTo>
                <a:pt x="42" y="5"/>
              </a:lnTo>
              <a:lnTo>
                <a:pt x="42" y="4"/>
              </a:lnTo>
              <a:lnTo>
                <a:pt x="42" y="3"/>
              </a:lnTo>
              <a:lnTo>
                <a:pt x="43" y="1"/>
              </a:lnTo>
              <a:lnTo>
                <a:pt x="43" y="0"/>
              </a:lnTo>
              <a:lnTo>
                <a:pt x="44" y="1"/>
              </a:lnTo>
              <a:lnTo>
                <a:pt x="45" y="1"/>
              </a:lnTo>
              <a:lnTo>
                <a:pt x="47" y="1"/>
              </a:lnTo>
              <a:lnTo>
                <a:pt x="48" y="1"/>
              </a:lnTo>
              <a:lnTo>
                <a:pt x="50" y="2"/>
              </a:lnTo>
              <a:lnTo>
                <a:pt x="51" y="2"/>
              </a:lnTo>
              <a:lnTo>
                <a:pt x="52" y="2"/>
              </a:lnTo>
              <a:lnTo>
                <a:pt x="53" y="2"/>
              </a:lnTo>
              <a:lnTo>
                <a:pt x="54" y="2"/>
              </a:lnTo>
              <a:lnTo>
                <a:pt x="56" y="1"/>
              </a:lnTo>
              <a:lnTo>
                <a:pt x="57" y="2"/>
              </a:lnTo>
              <a:lnTo>
                <a:pt x="58" y="3"/>
              </a:lnTo>
              <a:lnTo>
                <a:pt x="58" y="4"/>
              </a:lnTo>
              <a:lnTo>
                <a:pt x="58" y="6"/>
              </a:lnTo>
              <a:lnTo>
                <a:pt x="57" y="7"/>
              </a:lnTo>
              <a:lnTo>
                <a:pt x="57" y="8"/>
              </a:lnTo>
              <a:lnTo>
                <a:pt x="58" y="8"/>
              </a:lnTo>
              <a:lnTo>
                <a:pt x="59" y="9"/>
              </a:lnTo>
              <a:lnTo>
                <a:pt x="60" y="9"/>
              </a:lnTo>
              <a:lnTo>
                <a:pt x="61" y="10"/>
              </a:lnTo>
              <a:lnTo>
                <a:pt x="61" y="11"/>
              </a:lnTo>
              <a:lnTo>
                <a:pt x="61" y="12"/>
              </a:lnTo>
              <a:lnTo>
                <a:pt x="60" y="13"/>
              </a:lnTo>
              <a:lnTo>
                <a:pt x="60" y="14"/>
              </a:lnTo>
              <a:lnTo>
                <a:pt x="60" y="15"/>
              </a:lnTo>
              <a:lnTo>
                <a:pt x="60" y="17"/>
              </a:lnTo>
              <a:lnTo>
                <a:pt x="60" y="19"/>
              </a:lnTo>
              <a:lnTo>
                <a:pt x="59" y="20"/>
              </a:lnTo>
              <a:lnTo>
                <a:pt x="59" y="21"/>
              </a:lnTo>
              <a:lnTo>
                <a:pt x="59" y="22"/>
              </a:lnTo>
              <a:lnTo>
                <a:pt x="60" y="22"/>
              </a:lnTo>
              <a:lnTo>
                <a:pt x="62" y="22"/>
              </a:lnTo>
              <a:lnTo>
                <a:pt x="63" y="22"/>
              </a:lnTo>
              <a:lnTo>
                <a:pt x="64" y="22"/>
              </a:lnTo>
              <a:lnTo>
                <a:pt x="65" y="22"/>
              </a:lnTo>
              <a:lnTo>
                <a:pt x="66" y="22"/>
              </a:lnTo>
              <a:lnTo>
                <a:pt x="68" y="22"/>
              </a:lnTo>
              <a:lnTo>
                <a:pt x="69" y="23"/>
              </a:lnTo>
              <a:lnTo>
                <a:pt x="70" y="23"/>
              </a:lnTo>
              <a:lnTo>
                <a:pt x="71" y="23"/>
              </a:lnTo>
              <a:lnTo>
                <a:pt x="71" y="24"/>
              </a:lnTo>
              <a:lnTo>
                <a:pt x="70" y="25"/>
              </a:lnTo>
              <a:lnTo>
                <a:pt x="69" y="26"/>
              </a:lnTo>
              <a:lnTo>
                <a:pt x="69" y="27"/>
              </a:lnTo>
              <a:lnTo>
                <a:pt x="69" y="28"/>
              </a:lnTo>
              <a:lnTo>
                <a:pt x="70" y="28"/>
              </a:lnTo>
              <a:lnTo>
                <a:pt x="71" y="28"/>
              </a:lnTo>
              <a:lnTo>
                <a:pt x="72" y="29"/>
              </a:lnTo>
              <a:lnTo>
                <a:pt x="73" y="30"/>
              </a:lnTo>
              <a:lnTo>
                <a:pt x="73" y="31"/>
              </a:lnTo>
              <a:lnTo>
                <a:pt x="74" y="32"/>
              </a:lnTo>
              <a:lnTo>
                <a:pt x="73" y="33"/>
              </a:lnTo>
              <a:lnTo>
                <a:pt x="70" y="32"/>
              </a:lnTo>
              <a:lnTo>
                <a:pt x="68" y="31"/>
              </a:lnTo>
              <a:lnTo>
                <a:pt x="66" y="31"/>
              </a:lnTo>
              <a:lnTo>
                <a:pt x="67" y="34"/>
              </a:lnTo>
              <a:lnTo>
                <a:pt x="68" y="37"/>
              </a:lnTo>
              <a:lnTo>
                <a:pt x="69" y="38"/>
              </a:lnTo>
              <a:lnTo>
                <a:pt x="69" y="39"/>
              </a:lnTo>
              <a:lnTo>
                <a:pt x="70" y="40"/>
              </a:lnTo>
              <a:lnTo>
                <a:pt x="69" y="41"/>
              </a:lnTo>
              <a:lnTo>
                <a:pt x="69" y="42"/>
              </a:lnTo>
              <a:lnTo>
                <a:pt x="69" y="44"/>
              </a:lnTo>
              <a:lnTo>
                <a:pt x="69" y="45"/>
              </a:lnTo>
              <a:lnTo>
                <a:pt x="69" y="46"/>
              </a:lnTo>
              <a:lnTo>
                <a:pt x="70" y="46"/>
              </a:lnTo>
              <a:lnTo>
                <a:pt x="71" y="48"/>
              </a:lnTo>
              <a:lnTo>
                <a:pt x="71" y="49"/>
              </a:lnTo>
              <a:lnTo>
                <a:pt x="71" y="50"/>
              </a:lnTo>
              <a:lnTo>
                <a:pt x="70" y="50"/>
              </a:lnTo>
              <a:lnTo>
                <a:pt x="69" y="51"/>
              </a:lnTo>
              <a:lnTo>
                <a:pt x="66" y="52"/>
              </a:lnTo>
              <a:lnTo>
                <a:pt x="65" y="52"/>
              </a:lnTo>
              <a:lnTo>
                <a:pt x="64" y="52"/>
              </a:lnTo>
              <a:lnTo>
                <a:pt x="63" y="52"/>
              </a:lnTo>
              <a:lnTo>
                <a:pt x="61" y="52"/>
              </a:lnTo>
              <a:lnTo>
                <a:pt x="60" y="52"/>
              </a:lnTo>
              <a:lnTo>
                <a:pt x="59" y="52"/>
              </a:lnTo>
              <a:lnTo>
                <a:pt x="58" y="52"/>
              </a:lnTo>
              <a:lnTo>
                <a:pt x="56" y="53"/>
              </a:lnTo>
              <a:lnTo>
                <a:pt x="55" y="53"/>
              </a:lnTo>
              <a:lnTo>
                <a:pt x="55" y="55"/>
              </a:lnTo>
              <a:lnTo>
                <a:pt x="55" y="56"/>
              </a:lnTo>
              <a:lnTo>
                <a:pt x="56" y="57"/>
              </a:lnTo>
              <a:lnTo>
                <a:pt x="56" y="58"/>
              </a:lnTo>
              <a:lnTo>
                <a:pt x="57" y="59"/>
              </a:lnTo>
              <a:lnTo>
                <a:pt x="57" y="60"/>
              </a:lnTo>
              <a:lnTo>
                <a:pt x="58" y="62"/>
              </a:lnTo>
              <a:lnTo>
                <a:pt x="58" y="63"/>
              </a:lnTo>
              <a:lnTo>
                <a:pt x="59" y="64"/>
              </a:lnTo>
              <a:lnTo>
                <a:pt x="59" y="65"/>
              </a:lnTo>
              <a:lnTo>
                <a:pt x="58" y="65"/>
              </a:lnTo>
              <a:lnTo>
                <a:pt x="57" y="66"/>
              </a:lnTo>
              <a:lnTo>
                <a:pt x="56" y="67"/>
              </a:lnTo>
              <a:lnTo>
                <a:pt x="55" y="67"/>
              </a:lnTo>
              <a:lnTo>
                <a:pt x="54" y="68"/>
              </a:lnTo>
              <a:lnTo>
                <a:pt x="53" y="68"/>
              </a:lnTo>
              <a:lnTo>
                <a:pt x="52" y="68"/>
              </a:lnTo>
              <a:lnTo>
                <a:pt x="51" y="68"/>
              </a:lnTo>
              <a:lnTo>
                <a:pt x="49" y="68"/>
              </a:lnTo>
              <a:lnTo>
                <a:pt x="48" y="69"/>
              </a:lnTo>
              <a:lnTo>
                <a:pt x="47" y="69"/>
              </a:lnTo>
              <a:lnTo>
                <a:pt x="45" y="70"/>
              </a:lnTo>
              <a:lnTo>
                <a:pt x="44" y="70"/>
              </a:lnTo>
              <a:lnTo>
                <a:pt x="43" y="71"/>
              </a:lnTo>
              <a:lnTo>
                <a:pt x="43" y="72"/>
              </a:lnTo>
              <a:lnTo>
                <a:pt x="42" y="72"/>
              </a:lnTo>
              <a:lnTo>
                <a:pt x="42" y="73"/>
              </a:lnTo>
              <a:lnTo>
                <a:pt x="42" y="75"/>
              </a:lnTo>
              <a:lnTo>
                <a:pt x="41" y="76"/>
              </a:lnTo>
              <a:lnTo>
                <a:pt x="41" y="78"/>
              </a:lnTo>
              <a:lnTo>
                <a:pt x="41" y="79"/>
              </a:lnTo>
              <a:lnTo>
                <a:pt x="40" y="80"/>
              </a:lnTo>
              <a:lnTo>
                <a:pt x="39" y="81"/>
              </a:lnTo>
              <a:lnTo>
                <a:pt x="39" y="84"/>
              </a:lnTo>
              <a:lnTo>
                <a:pt x="39" y="85"/>
              </a:lnTo>
              <a:lnTo>
                <a:pt x="39" y="88"/>
              </a:lnTo>
              <a:lnTo>
                <a:pt x="38" y="88"/>
              </a:lnTo>
              <a:lnTo>
                <a:pt x="37" y="88"/>
              </a:lnTo>
              <a:lnTo>
                <a:pt x="34" y="89"/>
              </a:lnTo>
              <a:lnTo>
                <a:pt x="33" y="89"/>
              </a:lnTo>
              <a:lnTo>
                <a:pt x="31" y="89"/>
              </a:lnTo>
              <a:lnTo>
                <a:pt x="30" y="90"/>
              </a:lnTo>
              <a:lnTo>
                <a:pt x="29" y="90"/>
              </a:lnTo>
              <a:lnTo>
                <a:pt x="28" y="90"/>
              </a:lnTo>
              <a:lnTo>
                <a:pt x="26" y="91"/>
              </a:lnTo>
              <a:lnTo>
                <a:pt x="24" y="91"/>
              </a:lnTo>
              <a:lnTo>
                <a:pt x="23" y="91"/>
              </a:lnTo>
              <a:lnTo>
                <a:pt x="22" y="91"/>
              </a:lnTo>
              <a:lnTo>
                <a:pt x="20" y="91"/>
              </a:lnTo>
              <a:lnTo>
                <a:pt x="19" y="91"/>
              </a:lnTo>
              <a:lnTo>
                <a:pt x="17" y="91"/>
              </a:lnTo>
              <a:lnTo>
                <a:pt x="16" y="90"/>
              </a:lnTo>
              <a:lnTo>
                <a:pt x="14" y="90"/>
              </a:lnTo>
              <a:lnTo>
                <a:pt x="13" y="89"/>
              </a:lnTo>
              <a:lnTo>
                <a:pt x="12" y="88"/>
              </a:lnTo>
              <a:lnTo>
                <a:pt x="10" y="87"/>
              </a:lnTo>
              <a:lnTo>
                <a:pt x="9" y="86"/>
              </a:lnTo>
              <a:lnTo>
                <a:pt x="8" y="85"/>
              </a:lnTo>
              <a:lnTo>
                <a:pt x="8" y="84"/>
              </a:lnTo>
              <a:lnTo>
                <a:pt x="7" y="82"/>
              </a:lnTo>
              <a:lnTo>
                <a:pt x="7" y="81"/>
              </a:lnTo>
              <a:lnTo>
                <a:pt x="6" y="79"/>
              </a:lnTo>
              <a:lnTo>
                <a:pt x="6" y="77"/>
              </a:lnTo>
              <a:lnTo>
                <a:pt x="5" y="76"/>
              </a:lnTo>
              <a:lnTo>
                <a:pt x="5" y="75"/>
              </a:lnTo>
              <a:lnTo>
                <a:pt x="5" y="72"/>
              </a:lnTo>
              <a:lnTo>
                <a:pt x="4" y="71"/>
              </a:lnTo>
              <a:lnTo>
                <a:pt x="4" y="70"/>
              </a:lnTo>
              <a:lnTo>
                <a:pt x="4" y="69"/>
              </a:lnTo>
              <a:lnTo>
                <a:pt x="3" y="67"/>
              </a:lnTo>
              <a:lnTo>
                <a:pt x="3" y="66"/>
              </a:lnTo>
              <a:lnTo>
                <a:pt x="3" y="65"/>
              </a:lnTo>
              <a:lnTo>
                <a:pt x="2" y="63"/>
              </a:lnTo>
              <a:lnTo>
                <a:pt x="1" y="62"/>
              </a:lnTo>
              <a:lnTo>
                <a:pt x="0" y="61"/>
              </a:lnTo>
              <a:lnTo>
                <a:pt x="3" y="59"/>
              </a:lnTo>
              <a:moveTo>
                <a:pt x="27" y="24"/>
              </a:moveTo>
              <a:lnTo>
                <a:pt x="27" y="24"/>
              </a:lnTo>
              <a:lnTo>
                <a:pt x="26" y="24"/>
              </a:lnTo>
              <a:lnTo>
                <a:pt x="27" y="24"/>
              </a:lnTo>
              <a:moveTo>
                <a:pt x="18" y="30"/>
              </a:moveTo>
              <a:lnTo>
                <a:pt x="18" y="30"/>
              </a:lnTo>
              <a:lnTo>
                <a:pt x="19" y="29"/>
              </a:lnTo>
              <a:lnTo>
                <a:pt x="18" y="30"/>
              </a:lnTo>
              <a:moveTo>
                <a:pt x="2" y="50"/>
              </a:moveTo>
              <a:lnTo>
                <a:pt x="2" y="51"/>
              </a:lnTo>
              <a:lnTo>
                <a:pt x="2" y="50"/>
              </a:lnTo>
              <a:moveTo>
                <a:pt x="3" y="52"/>
              </a:moveTo>
              <a:lnTo>
                <a:pt x="3" y="52"/>
              </a:lnTo>
              <a:lnTo>
                <a:pt x="3" y="51"/>
              </a:lnTo>
              <a:lnTo>
                <a:pt x="3" y="52"/>
              </a:lnTo>
              <a:moveTo>
                <a:pt x="20" y="29"/>
              </a:moveTo>
              <a:lnTo>
                <a:pt x="21" y="29"/>
              </a:lnTo>
              <a:lnTo>
                <a:pt x="20" y="29"/>
              </a:lnTo>
              <a:moveTo>
                <a:pt x="8" y="39"/>
              </a:moveTo>
              <a:lnTo>
                <a:pt x="7" y="40"/>
              </a:lnTo>
              <a:lnTo>
                <a:pt x="8" y="39"/>
              </a:lnTo>
              <a:moveTo>
                <a:pt x="4" y="43"/>
              </a:moveTo>
              <a:lnTo>
                <a:pt x="5" y="42"/>
              </a:lnTo>
              <a:lnTo>
                <a:pt x="5" y="41"/>
              </a:lnTo>
              <a:lnTo>
                <a:pt x="5" y="42"/>
              </a:lnTo>
              <a:lnTo>
                <a:pt x="4" y="43"/>
              </a:lnTo>
              <a:moveTo>
                <a:pt x="3" y="47"/>
              </a:moveTo>
              <a:lnTo>
                <a:pt x="3" y="48"/>
              </a:lnTo>
              <a:lnTo>
                <a:pt x="3" y="47"/>
              </a:lnTo>
              <a:moveTo>
                <a:pt x="22" y="27"/>
              </a:moveTo>
              <a:lnTo>
                <a:pt x="22" y="28"/>
              </a:lnTo>
              <a:lnTo>
                <a:pt x="21" y="29"/>
              </a:lnTo>
              <a:lnTo>
                <a:pt x="22" y="28"/>
              </a:lnTo>
              <a:lnTo>
                <a:pt x="22" y="27"/>
              </a:lnTo>
              <a:moveTo>
                <a:pt x="17" y="30"/>
              </a:moveTo>
              <a:lnTo>
                <a:pt x="16" y="30"/>
              </a:lnTo>
              <a:lnTo>
                <a:pt x="17" y="30"/>
              </a:lnTo>
              <a:moveTo>
                <a:pt x="9" y="39"/>
              </a:moveTo>
              <a:lnTo>
                <a:pt x="9" y="38"/>
              </a:lnTo>
              <a:lnTo>
                <a:pt x="9" y="39"/>
              </a:lnTo>
              <a:moveTo>
                <a:pt x="15" y="33"/>
              </a:moveTo>
              <a:lnTo>
                <a:pt x="15" y="33"/>
              </a:lnTo>
              <a:lnTo>
                <a:pt x="16" y="32"/>
              </a:lnTo>
              <a:lnTo>
                <a:pt x="16" y="31"/>
              </a:lnTo>
              <a:lnTo>
                <a:pt x="16" y="32"/>
              </a:lnTo>
              <a:lnTo>
                <a:pt x="15" y="33"/>
              </a:lnTo>
              <a:lnTo>
                <a:pt x="15" y="34"/>
              </a:lnTo>
              <a:lnTo>
                <a:pt x="15" y="33"/>
              </a:lnTo>
              <a:moveTo>
                <a:pt x="14" y="35"/>
              </a:moveTo>
              <a:lnTo>
                <a:pt x="13" y="35"/>
              </a:lnTo>
              <a:lnTo>
                <a:pt x="14" y="34"/>
              </a:lnTo>
              <a:lnTo>
                <a:pt x="14" y="35"/>
              </a:lnTo>
              <a:moveTo>
                <a:pt x="13" y="36"/>
              </a:moveTo>
              <a:lnTo>
                <a:pt x="13" y="36"/>
              </a:lnTo>
              <a:lnTo>
                <a:pt x="12" y="36"/>
              </a:lnTo>
              <a:lnTo>
                <a:pt x="13" y="36"/>
              </a:lnTo>
              <a:moveTo>
                <a:pt x="11" y="36"/>
              </a:moveTo>
              <a:lnTo>
                <a:pt x="11" y="37"/>
              </a:lnTo>
              <a:lnTo>
                <a:pt x="11" y="36"/>
              </a:lnTo>
              <a:moveTo>
                <a:pt x="10" y="37"/>
              </a:moveTo>
              <a:lnTo>
                <a:pt x="10" y="38"/>
              </a:lnTo>
              <a:lnTo>
                <a:pt x="10" y="37"/>
              </a:lnTo>
              <a:moveTo>
                <a:pt x="3" y="45"/>
              </a:moveTo>
              <a:lnTo>
                <a:pt x="3" y="45"/>
              </a:lnTo>
              <a:lnTo>
                <a:pt x="4" y="44"/>
              </a:lnTo>
              <a:lnTo>
                <a:pt x="3" y="45"/>
              </a:lnTo>
              <a:moveTo>
                <a:pt x="6" y="40"/>
              </a:moveTo>
              <a:lnTo>
                <a:pt x="6" y="40"/>
              </a:lnTo>
              <a:lnTo>
                <a:pt x="7" y="40"/>
              </a:lnTo>
              <a:lnTo>
                <a:pt x="6" y="41"/>
              </a:lnTo>
              <a:lnTo>
                <a:pt x="6" y="4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629920</xdr:colOff>
      <xdr:row>13</xdr:row>
      <xdr:rowOff>28575</xdr:rowOff>
    </xdr:from>
    <xdr:to>
      <xdr:col>14</xdr:col>
      <xdr:colOff>325120</xdr:colOff>
      <xdr:row>15</xdr:row>
      <xdr:rowOff>28575</xdr:rowOff>
    </xdr:to>
    <xdr:sp>
      <xdr:nvSpPr>
        <xdr:cNvPr id="4903851" name="Freeform 298"/>
        <xdr:cNvSpPr/>
      </xdr:nvSpPr>
      <xdr:spPr>
        <a:xfrm>
          <a:off x="9316720" y="2183765"/>
          <a:ext cx="345440" cy="304800"/>
        </a:xfrm>
        <a:custGeom>
          <a:avLst/>
          <a:gdLst>
            <a:gd name="txL" fmla="*/ 0 w 34"/>
            <a:gd name="txT" fmla="*/ 0 h 34"/>
            <a:gd name="txR" fmla="*/ 34 w 34"/>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4" h="34">
              <a:moveTo>
                <a:pt x="5" y="7"/>
              </a:moveTo>
              <a:lnTo>
                <a:pt x="6" y="7"/>
              </a:lnTo>
              <a:lnTo>
                <a:pt x="7" y="7"/>
              </a:lnTo>
              <a:lnTo>
                <a:pt x="8" y="8"/>
              </a:lnTo>
              <a:lnTo>
                <a:pt x="8" y="9"/>
              </a:lnTo>
              <a:lnTo>
                <a:pt x="9" y="8"/>
              </a:lnTo>
              <a:lnTo>
                <a:pt x="10" y="7"/>
              </a:lnTo>
              <a:lnTo>
                <a:pt x="11" y="7"/>
              </a:lnTo>
              <a:lnTo>
                <a:pt x="11" y="5"/>
              </a:lnTo>
              <a:lnTo>
                <a:pt x="12" y="5"/>
              </a:lnTo>
              <a:lnTo>
                <a:pt x="12" y="4"/>
              </a:lnTo>
              <a:lnTo>
                <a:pt x="13" y="3"/>
              </a:lnTo>
              <a:lnTo>
                <a:pt x="14" y="2"/>
              </a:lnTo>
              <a:lnTo>
                <a:pt x="15" y="2"/>
              </a:lnTo>
              <a:lnTo>
                <a:pt x="16" y="2"/>
              </a:lnTo>
              <a:lnTo>
                <a:pt x="17" y="2"/>
              </a:lnTo>
              <a:lnTo>
                <a:pt x="17" y="1"/>
              </a:lnTo>
              <a:lnTo>
                <a:pt x="18" y="0"/>
              </a:lnTo>
              <a:lnTo>
                <a:pt x="19" y="0"/>
              </a:lnTo>
              <a:lnTo>
                <a:pt x="20" y="1"/>
              </a:lnTo>
              <a:lnTo>
                <a:pt x="21" y="2"/>
              </a:lnTo>
              <a:lnTo>
                <a:pt x="20" y="3"/>
              </a:lnTo>
              <a:lnTo>
                <a:pt x="20" y="4"/>
              </a:lnTo>
              <a:lnTo>
                <a:pt x="20" y="5"/>
              </a:lnTo>
              <a:lnTo>
                <a:pt x="21" y="5"/>
              </a:lnTo>
              <a:lnTo>
                <a:pt x="23" y="4"/>
              </a:lnTo>
              <a:lnTo>
                <a:pt x="24" y="3"/>
              </a:lnTo>
              <a:lnTo>
                <a:pt x="25" y="2"/>
              </a:lnTo>
              <a:lnTo>
                <a:pt x="26" y="2"/>
              </a:lnTo>
              <a:lnTo>
                <a:pt x="27" y="1"/>
              </a:lnTo>
              <a:lnTo>
                <a:pt x="28" y="1"/>
              </a:lnTo>
              <a:lnTo>
                <a:pt x="29" y="1"/>
              </a:lnTo>
              <a:lnTo>
                <a:pt x="30" y="2"/>
              </a:lnTo>
              <a:lnTo>
                <a:pt x="30" y="3"/>
              </a:lnTo>
              <a:lnTo>
                <a:pt x="30" y="4"/>
              </a:lnTo>
              <a:lnTo>
                <a:pt x="30" y="5"/>
              </a:lnTo>
              <a:lnTo>
                <a:pt x="31" y="6"/>
              </a:lnTo>
              <a:lnTo>
                <a:pt x="32" y="6"/>
              </a:lnTo>
              <a:lnTo>
                <a:pt x="33" y="7"/>
              </a:lnTo>
              <a:lnTo>
                <a:pt x="33" y="8"/>
              </a:lnTo>
              <a:lnTo>
                <a:pt x="34" y="9"/>
              </a:lnTo>
              <a:lnTo>
                <a:pt x="34" y="10"/>
              </a:lnTo>
              <a:lnTo>
                <a:pt x="33" y="10"/>
              </a:lnTo>
              <a:lnTo>
                <a:pt x="32" y="11"/>
              </a:lnTo>
              <a:lnTo>
                <a:pt x="31" y="11"/>
              </a:lnTo>
              <a:lnTo>
                <a:pt x="30" y="12"/>
              </a:lnTo>
              <a:lnTo>
                <a:pt x="28" y="13"/>
              </a:lnTo>
              <a:lnTo>
                <a:pt x="27" y="13"/>
              </a:lnTo>
              <a:lnTo>
                <a:pt x="26" y="14"/>
              </a:lnTo>
              <a:lnTo>
                <a:pt x="25" y="15"/>
              </a:lnTo>
              <a:lnTo>
                <a:pt x="24" y="15"/>
              </a:lnTo>
              <a:lnTo>
                <a:pt x="23" y="16"/>
              </a:lnTo>
              <a:lnTo>
                <a:pt x="24" y="16"/>
              </a:lnTo>
              <a:lnTo>
                <a:pt x="25" y="16"/>
              </a:lnTo>
              <a:lnTo>
                <a:pt x="26" y="16"/>
              </a:lnTo>
              <a:lnTo>
                <a:pt x="27" y="17"/>
              </a:lnTo>
              <a:lnTo>
                <a:pt x="28" y="17"/>
              </a:lnTo>
              <a:lnTo>
                <a:pt x="29" y="18"/>
              </a:lnTo>
              <a:lnTo>
                <a:pt x="30" y="19"/>
              </a:lnTo>
              <a:lnTo>
                <a:pt x="31" y="20"/>
              </a:lnTo>
              <a:lnTo>
                <a:pt x="32" y="21"/>
              </a:lnTo>
              <a:lnTo>
                <a:pt x="30" y="21"/>
              </a:lnTo>
              <a:lnTo>
                <a:pt x="31" y="22"/>
              </a:lnTo>
              <a:lnTo>
                <a:pt x="31" y="24"/>
              </a:lnTo>
              <a:lnTo>
                <a:pt x="31" y="25"/>
              </a:lnTo>
              <a:lnTo>
                <a:pt x="30" y="25"/>
              </a:lnTo>
              <a:lnTo>
                <a:pt x="29" y="26"/>
              </a:lnTo>
              <a:lnTo>
                <a:pt x="28" y="26"/>
              </a:lnTo>
              <a:lnTo>
                <a:pt x="28" y="27"/>
              </a:lnTo>
              <a:lnTo>
                <a:pt x="28" y="28"/>
              </a:lnTo>
              <a:lnTo>
                <a:pt x="28" y="29"/>
              </a:lnTo>
              <a:lnTo>
                <a:pt x="27" y="30"/>
              </a:lnTo>
              <a:lnTo>
                <a:pt x="26" y="30"/>
              </a:lnTo>
              <a:lnTo>
                <a:pt x="25" y="30"/>
              </a:lnTo>
              <a:lnTo>
                <a:pt x="24" y="31"/>
              </a:lnTo>
              <a:lnTo>
                <a:pt x="23" y="31"/>
              </a:lnTo>
              <a:lnTo>
                <a:pt x="22" y="31"/>
              </a:lnTo>
              <a:lnTo>
                <a:pt x="21" y="32"/>
              </a:lnTo>
              <a:lnTo>
                <a:pt x="20" y="32"/>
              </a:lnTo>
              <a:lnTo>
                <a:pt x="19" y="33"/>
              </a:lnTo>
              <a:lnTo>
                <a:pt x="18" y="33"/>
              </a:lnTo>
              <a:lnTo>
                <a:pt x="17" y="34"/>
              </a:lnTo>
              <a:lnTo>
                <a:pt x="16" y="34"/>
              </a:lnTo>
              <a:lnTo>
                <a:pt x="15" y="33"/>
              </a:lnTo>
              <a:lnTo>
                <a:pt x="15" y="32"/>
              </a:lnTo>
              <a:lnTo>
                <a:pt x="14" y="31"/>
              </a:lnTo>
              <a:lnTo>
                <a:pt x="13" y="30"/>
              </a:lnTo>
              <a:lnTo>
                <a:pt x="12" y="29"/>
              </a:lnTo>
              <a:lnTo>
                <a:pt x="11" y="28"/>
              </a:lnTo>
              <a:lnTo>
                <a:pt x="11" y="27"/>
              </a:lnTo>
              <a:lnTo>
                <a:pt x="10" y="26"/>
              </a:lnTo>
              <a:lnTo>
                <a:pt x="9" y="25"/>
              </a:lnTo>
              <a:lnTo>
                <a:pt x="9" y="24"/>
              </a:lnTo>
              <a:lnTo>
                <a:pt x="9" y="23"/>
              </a:lnTo>
              <a:lnTo>
                <a:pt x="7" y="24"/>
              </a:lnTo>
              <a:lnTo>
                <a:pt x="6" y="24"/>
              </a:lnTo>
              <a:lnTo>
                <a:pt x="4" y="25"/>
              </a:lnTo>
              <a:lnTo>
                <a:pt x="3" y="25"/>
              </a:lnTo>
              <a:lnTo>
                <a:pt x="2" y="25"/>
              </a:lnTo>
              <a:lnTo>
                <a:pt x="1" y="26"/>
              </a:lnTo>
              <a:lnTo>
                <a:pt x="1" y="25"/>
              </a:lnTo>
              <a:lnTo>
                <a:pt x="1" y="24"/>
              </a:lnTo>
              <a:lnTo>
                <a:pt x="0" y="23"/>
              </a:lnTo>
              <a:lnTo>
                <a:pt x="1" y="22"/>
              </a:lnTo>
              <a:lnTo>
                <a:pt x="2" y="21"/>
              </a:lnTo>
              <a:lnTo>
                <a:pt x="3" y="21"/>
              </a:lnTo>
              <a:lnTo>
                <a:pt x="4" y="21"/>
              </a:lnTo>
              <a:lnTo>
                <a:pt x="5" y="20"/>
              </a:lnTo>
              <a:lnTo>
                <a:pt x="6" y="19"/>
              </a:lnTo>
              <a:lnTo>
                <a:pt x="6" y="18"/>
              </a:lnTo>
              <a:lnTo>
                <a:pt x="7" y="17"/>
              </a:lnTo>
              <a:lnTo>
                <a:pt x="6" y="16"/>
              </a:lnTo>
              <a:lnTo>
                <a:pt x="7" y="15"/>
              </a:lnTo>
              <a:lnTo>
                <a:pt x="7" y="14"/>
              </a:lnTo>
              <a:lnTo>
                <a:pt x="7" y="13"/>
              </a:lnTo>
              <a:lnTo>
                <a:pt x="7" y="12"/>
              </a:lnTo>
              <a:lnTo>
                <a:pt x="7" y="11"/>
              </a:lnTo>
              <a:lnTo>
                <a:pt x="6" y="10"/>
              </a:lnTo>
              <a:lnTo>
                <a:pt x="5" y="9"/>
              </a:lnTo>
              <a:lnTo>
                <a:pt x="4" y="7"/>
              </a:lnTo>
              <a:lnTo>
                <a:pt x="5"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14</xdr:col>
      <xdr:colOff>274320</xdr:colOff>
      <xdr:row>14</xdr:row>
      <xdr:rowOff>123825</xdr:rowOff>
    </xdr:from>
    <xdr:to>
      <xdr:col>15</xdr:col>
      <xdr:colOff>60960</xdr:colOff>
      <xdr:row>16</xdr:row>
      <xdr:rowOff>133350</xdr:rowOff>
    </xdr:to>
    <xdr:sp>
      <xdr:nvSpPr>
        <xdr:cNvPr id="4903852" name="Freeform 299"/>
        <xdr:cNvSpPr/>
      </xdr:nvSpPr>
      <xdr:spPr>
        <a:xfrm>
          <a:off x="9611360" y="2431415"/>
          <a:ext cx="436880" cy="314325"/>
        </a:xfrm>
        <a:custGeom>
          <a:avLst/>
          <a:gdLst>
            <a:gd name="txL" fmla="*/ 0 w 43"/>
            <a:gd name="txT" fmla="*/ 0 h 35"/>
            <a:gd name="txR" fmla="*/ 43 w 43"/>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Lst>
          <a:rect l="txL" t="txT" r="txR" b="txB"/>
          <a:pathLst>
            <a:path w="43" h="35">
              <a:moveTo>
                <a:pt x="1" y="24"/>
              </a:moveTo>
              <a:lnTo>
                <a:pt x="2" y="24"/>
              </a:lnTo>
              <a:lnTo>
                <a:pt x="3" y="24"/>
              </a:lnTo>
              <a:lnTo>
                <a:pt x="5" y="24"/>
              </a:lnTo>
              <a:lnTo>
                <a:pt x="6" y="24"/>
              </a:lnTo>
              <a:lnTo>
                <a:pt x="7" y="23"/>
              </a:lnTo>
              <a:lnTo>
                <a:pt x="7" y="22"/>
              </a:lnTo>
              <a:lnTo>
                <a:pt x="8" y="22"/>
              </a:lnTo>
              <a:lnTo>
                <a:pt x="9" y="21"/>
              </a:lnTo>
              <a:lnTo>
                <a:pt x="10" y="20"/>
              </a:lnTo>
              <a:lnTo>
                <a:pt x="11" y="19"/>
              </a:lnTo>
              <a:lnTo>
                <a:pt x="12" y="18"/>
              </a:lnTo>
              <a:lnTo>
                <a:pt x="12" y="17"/>
              </a:lnTo>
              <a:lnTo>
                <a:pt x="12" y="16"/>
              </a:lnTo>
              <a:lnTo>
                <a:pt x="12" y="14"/>
              </a:lnTo>
              <a:lnTo>
                <a:pt x="13" y="13"/>
              </a:lnTo>
              <a:lnTo>
                <a:pt x="13" y="12"/>
              </a:lnTo>
              <a:lnTo>
                <a:pt x="14" y="11"/>
              </a:lnTo>
              <a:lnTo>
                <a:pt x="14" y="10"/>
              </a:lnTo>
              <a:lnTo>
                <a:pt x="14" y="9"/>
              </a:lnTo>
              <a:lnTo>
                <a:pt x="14" y="8"/>
              </a:lnTo>
              <a:lnTo>
                <a:pt x="15" y="7"/>
              </a:lnTo>
              <a:lnTo>
                <a:pt x="15" y="5"/>
              </a:lnTo>
              <a:lnTo>
                <a:pt x="15" y="4"/>
              </a:lnTo>
              <a:lnTo>
                <a:pt x="15" y="2"/>
              </a:lnTo>
              <a:lnTo>
                <a:pt x="15" y="1"/>
              </a:lnTo>
              <a:lnTo>
                <a:pt x="15" y="0"/>
              </a:lnTo>
              <a:lnTo>
                <a:pt x="16" y="0"/>
              </a:lnTo>
              <a:lnTo>
                <a:pt x="17" y="1"/>
              </a:lnTo>
              <a:lnTo>
                <a:pt x="18" y="1"/>
              </a:lnTo>
              <a:lnTo>
                <a:pt x="19" y="2"/>
              </a:lnTo>
              <a:lnTo>
                <a:pt x="20" y="2"/>
              </a:lnTo>
              <a:lnTo>
                <a:pt x="21" y="2"/>
              </a:lnTo>
              <a:lnTo>
                <a:pt x="23" y="3"/>
              </a:lnTo>
              <a:lnTo>
                <a:pt x="24" y="3"/>
              </a:lnTo>
              <a:lnTo>
                <a:pt x="25" y="4"/>
              </a:lnTo>
              <a:lnTo>
                <a:pt x="25" y="5"/>
              </a:lnTo>
              <a:lnTo>
                <a:pt x="27" y="5"/>
              </a:lnTo>
              <a:lnTo>
                <a:pt x="28" y="6"/>
              </a:lnTo>
              <a:lnTo>
                <a:pt x="28" y="7"/>
              </a:lnTo>
              <a:lnTo>
                <a:pt x="29" y="8"/>
              </a:lnTo>
              <a:lnTo>
                <a:pt x="30" y="8"/>
              </a:lnTo>
              <a:lnTo>
                <a:pt x="31" y="9"/>
              </a:lnTo>
              <a:lnTo>
                <a:pt x="32" y="9"/>
              </a:lnTo>
              <a:lnTo>
                <a:pt x="33" y="10"/>
              </a:lnTo>
              <a:lnTo>
                <a:pt x="34" y="11"/>
              </a:lnTo>
              <a:lnTo>
                <a:pt x="35" y="11"/>
              </a:lnTo>
              <a:lnTo>
                <a:pt x="35" y="12"/>
              </a:lnTo>
              <a:lnTo>
                <a:pt x="36" y="13"/>
              </a:lnTo>
              <a:lnTo>
                <a:pt x="37" y="13"/>
              </a:lnTo>
              <a:lnTo>
                <a:pt x="38" y="14"/>
              </a:lnTo>
              <a:lnTo>
                <a:pt x="39" y="15"/>
              </a:lnTo>
              <a:lnTo>
                <a:pt x="40" y="15"/>
              </a:lnTo>
              <a:lnTo>
                <a:pt x="41" y="16"/>
              </a:lnTo>
              <a:lnTo>
                <a:pt x="42" y="16"/>
              </a:lnTo>
              <a:lnTo>
                <a:pt x="43" y="17"/>
              </a:lnTo>
              <a:lnTo>
                <a:pt x="43" y="18"/>
              </a:lnTo>
              <a:lnTo>
                <a:pt x="42" y="18"/>
              </a:lnTo>
              <a:lnTo>
                <a:pt x="40" y="19"/>
              </a:lnTo>
              <a:lnTo>
                <a:pt x="39" y="19"/>
              </a:lnTo>
              <a:lnTo>
                <a:pt x="38" y="20"/>
              </a:lnTo>
              <a:lnTo>
                <a:pt x="37" y="20"/>
              </a:lnTo>
              <a:lnTo>
                <a:pt x="36" y="21"/>
              </a:lnTo>
              <a:lnTo>
                <a:pt x="35" y="21"/>
              </a:lnTo>
              <a:lnTo>
                <a:pt x="34" y="22"/>
              </a:lnTo>
              <a:lnTo>
                <a:pt x="33" y="23"/>
              </a:lnTo>
              <a:lnTo>
                <a:pt x="32" y="23"/>
              </a:lnTo>
              <a:lnTo>
                <a:pt x="31" y="24"/>
              </a:lnTo>
              <a:lnTo>
                <a:pt x="30" y="24"/>
              </a:lnTo>
              <a:lnTo>
                <a:pt x="29" y="25"/>
              </a:lnTo>
              <a:lnTo>
                <a:pt x="28" y="25"/>
              </a:lnTo>
              <a:lnTo>
                <a:pt x="27" y="25"/>
              </a:lnTo>
              <a:lnTo>
                <a:pt x="27" y="24"/>
              </a:lnTo>
              <a:lnTo>
                <a:pt x="27" y="23"/>
              </a:lnTo>
              <a:lnTo>
                <a:pt x="25" y="23"/>
              </a:lnTo>
              <a:lnTo>
                <a:pt x="24" y="23"/>
              </a:lnTo>
              <a:lnTo>
                <a:pt x="23" y="23"/>
              </a:lnTo>
              <a:lnTo>
                <a:pt x="23" y="24"/>
              </a:lnTo>
              <a:lnTo>
                <a:pt x="22" y="24"/>
              </a:lnTo>
              <a:lnTo>
                <a:pt x="21" y="24"/>
              </a:lnTo>
              <a:lnTo>
                <a:pt x="20" y="25"/>
              </a:lnTo>
              <a:lnTo>
                <a:pt x="18" y="25"/>
              </a:lnTo>
              <a:lnTo>
                <a:pt x="17" y="25"/>
              </a:lnTo>
              <a:lnTo>
                <a:pt x="16" y="25"/>
              </a:lnTo>
              <a:lnTo>
                <a:pt x="15" y="25"/>
              </a:lnTo>
              <a:lnTo>
                <a:pt x="15" y="26"/>
              </a:lnTo>
              <a:lnTo>
                <a:pt x="15" y="27"/>
              </a:lnTo>
              <a:lnTo>
                <a:pt x="14" y="28"/>
              </a:lnTo>
              <a:lnTo>
                <a:pt x="14" y="29"/>
              </a:lnTo>
              <a:lnTo>
                <a:pt x="14" y="30"/>
              </a:lnTo>
              <a:lnTo>
                <a:pt x="13" y="31"/>
              </a:lnTo>
              <a:lnTo>
                <a:pt x="12" y="31"/>
              </a:lnTo>
              <a:lnTo>
                <a:pt x="11" y="32"/>
              </a:lnTo>
              <a:lnTo>
                <a:pt x="10" y="32"/>
              </a:lnTo>
              <a:lnTo>
                <a:pt x="9" y="32"/>
              </a:lnTo>
              <a:lnTo>
                <a:pt x="8" y="33"/>
              </a:lnTo>
              <a:lnTo>
                <a:pt x="7" y="33"/>
              </a:lnTo>
              <a:lnTo>
                <a:pt x="6" y="34"/>
              </a:lnTo>
              <a:lnTo>
                <a:pt x="5" y="34"/>
              </a:lnTo>
              <a:lnTo>
                <a:pt x="4" y="34"/>
              </a:lnTo>
              <a:lnTo>
                <a:pt x="3" y="35"/>
              </a:lnTo>
              <a:lnTo>
                <a:pt x="2" y="35"/>
              </a:lnTo>
              <a:lnTo>
                <a:pt x="1" y="33"/>
              </a:lnTo>
              <a:lnTo>
                <a:pt x="1" y="32"/>
              </a:lnTo>
              <a:lnTo>
                <a:pt x="1" y="31"/>
              </a:lnTo>
              <a:lnTo>
                <a:pt x="0" y="30"/>
              </a:lnTo>
              <a:lnTo>
                <a:pt x="0" y="29"/>
              </a:lnTo>
              <a:lnTo>
                <a:pt x="0" y="27"/>
              </a:lnTo>
              <a:lnTo>
                <a:pt x="0" y="26"/>
              </a:lnTo>
              <a:lnTo>
                <a:pt x="0" y="25"/>
              </a:lnTo>
              <a:lnTo>
                <a:pt x="1" y="2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528320</xdr:colOff>
      <xdr:row>17</xdr:row>
      <xdr:rowOff>133350</xdr:rowOff>
    </xdr:from>
    <xdr:to>
      <xdr:col>14</xdr:col>
      <xdr:colOff>406400</xdr:colOff>
      <xdr:row>21</xdr:row>
      <xdr:rowOff>76200</xdr:rowOff>
    </xdr:to>
    <xdr:sp>
      <xdr:nvSpPr>
        <xdr:cNvPr id="4903853" name="Freeform 300"/>
        <xdr:cNvSpPr>
          <a:spLocks noEditPoints="1"/>
        </xdr:cNvSpPr>
      </xdr:nvSpPr>
      <xdr:spPr>
        <a:xfrm>
          <a:off x="9215120" y="2898140"/>
          <a:ext cx="528320" cy="552450"/>
        </a:xfrm>
        <a:custGeom>
          <a:avLst/>
          <a:gdLst>
            <a:gd name="txL" fmla="*/ 0 w 52"/>
            <a:gd name="txT" fmla="*/ 0 h 62"/>
            <a:gd name="txR" fmla="*/ 52 w 52"/>
            <a:gd name="txB" fmla="*/ 62 h 6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52" h="62">
              <a:moveTo>
                <a:pt x="0" y="51"/>
              </a:moveTo>
              <a:lnTo>
                <a:pt x="0" y="50"/>
              </a:lnTo>
              <a:lnTo>
                <a:pt x="1" y="49"/>
              </a:lnTo>
              <a:lnTo>
                <a:pt x="1" y="48"/>
              </a:lnTo>
              <a:lnTo>
                <a:pt x="1" y="46"/>
              </a:lnTo>
              <a:lnTo>
                <a:pt x="1" y="44"/>
              </a:lnTo>
              <a:lnTo>
                <a:pt x="1" y="43"/>
              </a:lnTo>
              <a:lnTo>
                <a:pt x="1" y="41"/>
              </a:lnTo>
              <a:lnTo>
                <a:pt x="2" y="40"/>
              </a:lnTo>
              <a:lnTo>
                <a:pt x="2" y="39"/>
              </a:lnTo>
              <a:lnTo>
                <a:pt x="2" y="37"/>
              </a:lnTo>
              <a:lnTo>
                <a:pt x="3" y="36"/>
              </a:lnTo>
              <a:lnTo>
                <a:pt x="3" y="34"/>
              </a:lnTo>
              <a:lnTo>
                <a:pt x="4" y="32"/>
              </a:lnTo>
              <a:lnTo>
                <a:pt x="4" y="31"/>
              </a:lnTo>
              <a:lnTo>
                <a:pt x="4" y="30"/>
              </a:lnTo>
              <a:lnTo>
                <a:pt x="4" y="29"/>
              </a:lnTo>
              <a:lnTo>
                <a:pt x="4" y="28"/>
              </a:lnTo>
              <a:lnTo>
                <a:pt x="5" y="26"/>
              </a:lnTo>
              <a:lnTo>
                <a:pt x="5" y="25"/>
              </a:lnTo>
              <a:lnTo>
                <a:pt x="5" y="24"/>
              </a:lnTo>
              <a:lnTo>
                <a:pt x="6" y="23"/>
              </a:lnTo>
              <a:lnTo>
                <a:pt x="6" y="22"/>
              </a:lnTo>
              <a:lnTo>
                <a:pt x="6" y="21"/>
              </a:lnTo>
              <a:lnTo>
                <a:pt x="7" y="19"/>
              </a:lnTo>
              <a:lnTo>
                <a:pt x="8" y="18"/>
              </a:lnTo>
              <a:lnTo>
                <a:pt x="9" y="17"/>
              </a:lnTo>
              <a:lnTo>
                <a:pt x="9" y="16"/>
              </a:lnTo>
              <a:lnTo>
                <a:pt x="10" y="15"/>
              </a:lnTo>
              <a:lnTo>
                <a:pt x="11" y="13"/>
              </a:lnTo>
              <a:lnTo>
                <a:pt x="12" y="13"/>
              </a:lnTo>
              <a:lnTo>
                <a:pt x="12" y="12"/>
              </a:lnTo>
              <a:lnTo>
                <a:pt x="13" y="11"/>
              </a:lnTo>
              <a:lnTo>
                <a:pt x="13" y="10"/>
              </a:lnTo>
              <a:lnTo>
                <a:pt x="13" y="9"/>
              </a:lnTo>
              <a:lnTo>
                <a:pt x="14" y="8"/>
              </a:lnTo>
              <a:lnTo>
                <a:pt x="14" y="6"/>
              </a:lnTo>
              <a:lnTo>
                <a:pt x="15" y="6"/>
              </a:lnTo>
              <a:lnTo>
                <a:pt x="15" y="5"/>
              </a:lnTo>
              <a:lnTo>
                <a:pt x="15" y="4"/>
              </a:lnTo>
              <a:lnTo>
                <a:pt x="16" y="4"/>
              </a:lnTo>
              <a:lnTo>
                <a:pt x="17" y="5"/>
              </a:lnTo>
              <a:lnTo>
                <a:pt x="18" y="5"/>
              </a:lnTo>
              <a:lnTo>
                <a:pt x="20" y="6"/>
              </a:lnTo>
              <a:lnTo>
                <a:pt x="21" y="6"/>
              </a:lnTo>
              <a:lnTo>
                <a:pt x="22" y="6"/>
              </a:lnTo>
              <a:lnTo>
                <a:pt x="23" y="7"/>
              </a:lnTo>
              <a:lnTo>
                <a:pt x="24" y="6"/>
              </a:lnTo>
              <a:lnTo>
                <a:pt x="25" y="5"/>
              </a:lnTo>
              <a:lnTo>
                <a:pt x="26" y="6"/>
              </a:lnTo>
              <a:lnTo>
                <a:pt x="27" y="7"/>
              </a:lnTo>
              <a:lnTo>
                <a:pt x="28" y="7"/>
              </a:lnTo>
              <a:lnTo>
                <a:pt x="29" y="5"/>
              </a:lnTo>
              <a:lnTo>
                <a:pt x="29" y="4"/>
              </a:lnTo>
              <a:lnTo>
                <a:pt x="30" y="3"/>
              </a:lnTo>
              <a:lnTo>
                <a:pt x="31" y="2"/>
              </a:lnTo>
              <a:lnTo>
                <a:pt x="33" y="2"/>
              </a:lnTo>
              <a:lnTo>
                <a:pt x="34" y="3"/>
              </a:lnTo>
              <a:lnTo>
                <a:pt x="34" y="2"/>
              </a:lnTo>
              <a:lnTo>
                <a:pt x="35" y="0"/>
              </a:lnTo>
              <a:lnTo>
                <a:pt x="35" y="1"/>
              </a:lnTo>
              <a:lnTo>
                <a:pt x="36" y="2"/>
              </a:lnTo>
              <a:lnTo>
                <a:pt x="37" y="2"/>
              </a:lnTo>
              <a:lnTo>
                <a:pt x="38" y="3"/>
              </a:lnTo>
              <a:lnTo>
                <a:pt x="39" y="4"/>
              </a:lnTo>
              <a:lnTo>
                <a:pt x="40" y="4"/>
              </a:lnTo>
              <a:lnTo>
                <a:pt x="41" y="4"/>
              </a:lnTo>
              <a:lnTo>
                <a:pt x="42" y="4"/>
              </a:lnTo>
              <a:lnTo>
                <a:pt x="43" y="5"/>
              </a:lnTo>
              <a:lnTo>
                <a:pt x="44" y="5"/>
              </a:lnTo>
              <a:lnTo>
                <a:pt x="43" y="6"/>
              </a:lnTo>
              <a:lnTo>
                <a:pt x="43" y="7"/>
              </a:lnTo>
              <a:lnTo>
                <a:pt x="44" y="8"/>
              </a:lnTo>
              <a:lnTo>
                <a:pt x="45" y="9"/>
              </a:lnTo>
              <a:lnTo>
                <a:pt x="47" y="9"/>
              </a:lnTo>
              <a:lnTo>
                <a:pt x="46" y="10"/>
              </a:lnTo>
              <a:lnTo>
                <a:pt x="47" y="11"/>
              </a:lnTo>
              <a:lnTo>
                <a:pt x="48" y="12"/>
              </a:lnTo>
              <a:lnTo>
                <a:pt x="49" y="12"/>
              </a:lnTo>
              <a:lnTo>
                <a:pt x="50" y="13"/>
              </a:lnTo>
              <a:lnTo>
                <a:pt x="51" y="14"/>
              </a:lnTo>
              <a:lnTo>
                <a:pt x="52" y="15"/>
              </a:lnTo>
              <a:lnTo>
                <a:pt x="51" y="16"/>
              </a:lnTo>
              <a:lnTo>
                <a:pt x="51" y="17"/>
              </a:lnTo>
              <a:lnTo>
                <a:pt x="50" y="18"/>
              </a:lnTo>
              <a:lnTo>
                <a:pt x="49" y="18"/>
              </a:lnTo>
              <a:lnTo>
                <a:pt x="48" y="19"/>
              </a:lnTo>
              <a:lnTo>
                <a:pt x="47" y="20"/>
              </a:lnTo>
              <a:lnTo>
                <a:pt x="47" y="21"/>
              </a:lnTo>
              <a:lnTo>
                <a:pt x="46" y="22"/>
              </a:lnTo>
              <a:lnTo>
                <a:pt x="45" y="23"/>
              </a:lnTo>
              <a:lnTo>
                <a:pt x="44" y="24"/>
              </a:lnTo>
              <a:lnTo>
                <a:pt x="43" y="24"/>
              </a:lnTo>
              <a:lnTo>
                <a:pt x="43" y="25"/>
              </a:lnTo>
              <a:lnTo>
                <a:pt x="42" y="25"/>
              </a:lnTo>
              <a:lnTo>
                <a:pt x="41" y="26"/>
              </a:lnTo>
              <a:lnTo>
                <a:pt x="40" y="27"/>
              </a:lnTo>
              <a:lnTo>
                <a:pt x="39" y="27"/>
              </a:lnTo>
              <a:lnTo>
                <a:pt x="38" y="28"/>
              </a:lnTo>
              <a:lnTo>
                <a:pt x="38" y="29"/>
              </a:lnTo>
              <a:lnTo>
                <a:pt x="37" y="30"/>
              </a:lnTo>
              <a:lnTo>
                <a:pt x="36" y="30"/>
              </a:lnTo>
              <a:lnTo>
                <a:pt x="35" y="30"/>
              </a:lnTo>
              <a:lnTo>
                <a:pt x="34" y="31"/>
              </a:lnTo>
              <a:lnTo>
                <a:pt x="33" y="31"/>
              </a:lnTo>
              <a:lnTo>
                <a:pt x="32" y="31"/>
              </a:lnTo>
              <a:lnTo>
                <a:pt x="32" y="32"/>
              </a:lnTo>
              <a:lnTo>
                <a:pt x="32" y="33"/>
              </a:lnTo>
              <a:lnTo>
                <a:pt x="31" y="34"/>
              </a:lnTo>
              <a:lnTo>
                <a:pt x="31" y="35"/>
              </a:lnTo>
              <a:lnTo>
                <a:pt x="30" y="35"/>
              </a:lnTo>
              <a:lnTo>
                <a:pt x="29" y="36"/>
              </a:lnTo>
              <a:lnTo>
                <a:pt x="29" y="37"/>
              </a:lnTo>
              <a:lnTo>
                <a:pt x="28" y="37"/>
              </a:lnTo>
              <a:lnTo>
                <a:pt x="27" y="37"/>
              </a:lnTo>
              <a:lnTo>
                <a:pt x="27" y="38"/>
              </a:lnTo>
              <a:lnTo>
                <a:pt x="26" y="38"/>
              </a:lnTo>
              <a:lnTo>
                <a:pt x="26" y="39"/>
              </a:lnTo>
              <a:lnTo>
                <a:pt x="25" y="39"/>
              </a:lnTo>
              <a:lnTo>
                <a:pt x="25" y="40"/>
              </a:lnTo>
              <a:lnTo>
                <a:pt x="24" y="40"/>
              </a:lnTo>
              <a:lnTo>
                <a:pt x="23" y="41"/>
              </a:lnTo>
              <a:lnTo>
                <a:pt x="22" y="41"/>
              </a:lnTo>
              <a:lnTo>
                <a:pt x="22" y="42"/>
              </a:lnTo>
              <a:lnTo>
                <a:pt x="21" y="42"/>
              </a:lnTo>
              <a:lnTo>
                <a:pt x="21" y="43"/>
              </a:lnTo>
              <a:lnTo>
                <a:pt x="20" y="44"/>
              </a:lnTo>
              <a:lnTo>
                <a:pt x="20" y="45"/>
              </a:lnTo>
              <a:lnTo>
                <a:pt x="19" y="46"/>
              </a:lnTo>
              <a:lnTo>
                <a:pt x="19" y="48"/>
              </a:lnTo>
              <a:lnTo>
                <a:pt x="19" y="49"/>
              </a:lnTo>
              <a:lnTo>
                <a:pt x="19" y="50"/>
              </a:lnTo>
              <a:lnTo>
                <a:pt x="18" y="51"/>
              </a:lnTo>
              <a:lnTo>
                <a:pt x="18" y="52"/>
              </a:lnTo>
              <a:lnTo>
                <a:pt x="19" y="52"/>
              </a:lnTo>
              <a:lnTo>
                <a:pt x="19" y="53"/>
              </a:lnTo>
              <a:lnTo>
                <a:pt x="20" y="53"/>
              </a:lnTo>
              <a:lnTo>
                <a:pt x="21" y="54"/>
              </a:lnTo>
              <a:lnTo>
                <a:pt x="22" y="56"/>
              </a:lnTo>
              <a:lnTo>
                <a:pt x="22" y="57"/>
              </a:lnTo>
              <a:lnTo>
                <a:pt x="21" y="58"/>
              </a:lnTo>
              <a:lnTo>
                <a:pt x="21" y="59"/>
              </a:lnTo>
              <a:lnTo>
                <a:pt x="16" y="62"/>
              </a:lnTo>
              <a:lnTo>
                <a:pt x="16" y="60"/>
              </a:lnTo>
              <a:lnTo>
                <a:pt x="15" y="59"/>
              </a:lnTo>
              <a:lnTo>
                <a:pt x="14" y="58"/>
              </a:lnTo>
              <a:lnTo>
                <a:pt x="13" y="57"/>
              </a:lnTo>
              <a:lnTo>
                <a:pt x="11" y="57"/>
              </a:lnTo>
              <a:lnTo>
                <a:pt x="10" y="56"/>
              </a:lnTo>
              <a:lnTo>
                <a:pt x="9" y="55"/>
              </a:lnTo>
              <a:lnTo>
                <a:pt x="8" y="54"/>
              </a:lnTo>
              <a:lnTo>
                <a:pt x="6" y="53"/>
              </a:lnTo>
              <a:lnTo>
                <a:pt x="5" y="53"/>
              </a:lnTo>
              <a:lnTo>
                <a:pt x="3" y="52"/>
              </a:lnTo>
              <a:lnTo>
                <a:pt x="2" y="52"/>
              </a:lnTo>
              <a:lnTo>
                <a:pt x="0" y="52"/>
              </a:lnTo>
              <a:lnTo>
                <a:pt x="0" y="51"/>
              </a:lnTo>
              <a:moveTo>
                <a:pt x="11" y="13"/>
              </a:moveTo>
              <a:lnTo>
                <a:pt x="11" y="13"/>
              </a:lnTo>
              <a:lnTo>
                <a:pt x="12" y="13"/>
              </a:lnTo>
              <a:lnTo>
                <a:pt x="11"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14</xdr:col>
      <xdr:colOff>213360</xdr:colOff>
      <xdr:row>12</xdr:row>
      <xdr:rowOff>104775</xdr:rowOff>
    </xdr:from>
    <xdr:to>
      <xdr:col>14</xdr:col>
      <xdr:colOff>609600</xdr:colOff>
      <xdr:row>14</xdr:row>
      <xdr:rowOff>76200</xdr:rowOff>
    </xdr:to>
    <xdr:sp>
      <xdr:nvSpPr>
        <xdr:cNvPr id="4903854" name="Freeform 301"/>
        <xdr:cNvSpPr/>
      </xdr:nvSpPr>
      <xdr:spPr>
        <a:xfrm>
          <a:off x="9550400" y="2107565"/>
          <a:ext cx="396240" cy="276225"/>
        </a:xfrm>
        <a:custGeom>
          <a:avLst/>
          <a:gdLst>
            <a:gd name="txL" fmla="*/ 0 w 39"/>
            <a:gd name="txT" fmla="*/ 0 h 32"/>
            <a:gd name="txR" fmla="*/ 39 w 39"/>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9" h="32">
              <a:moveTo>
                <a:pt x="8" y="22"/>
              </a:moveTo>
              <a:lnTo>
                <a:pt x="8" y="21"/>
              </a:lnTo>
              <a:lnTo>
                <a:pt x="9" y="21"/>
              </a:lnTo>
              <a:lnTo>
                <a:pt x="10" y="20"/>
              </a:lnTo>
              <a:lnTo>
                <a:pt x="11" y="20"/>
              </a:lnTo>
              <a:lnTo>
                <a:pt x="11" y="19"/>
              </a:lnTo>
              <a:lnTo>
                <a:pt x="10" y="18"/>
              </a:lnTo>
              <a:lnTo>
                <a:pt x="10" y="17"/>
              </a:lnTo>
              <a:lnTo>
                <a:pt x="9" y="16"/>
              </a:lnTo>
              <a:lnTo>
                <a:pt x="8" y="16"/>
              </a:lnTo>
              <a:lnTo>
                <a:pt x="7" y="15"/>
              </a:lnTo>
              <a:lnTo>
                <a:pt x="7" y="14"/>
              </a:lnTo>
              <a:lnTo>
                <a:pt x="7" y="13"/>
              </a:lnTo>
              <a:lnTo>
                <a:pt x="7" y="12"/>
              </a:lnTo>
              <a:lnTo>
                <a:pt x="6" y="11"/>
              </a:lnTo>
              <a:lnTo>
                <a:pt x="7" y="10"/>
              </a:lnTo>
              <a:lnTo>
                <a:pt x="9" y="10"/>
              </a:lnTo>
              <a:lnTo>
                <a:pt x="10" y="9"/>
              </a:lnTo>
              <a:lnTo>
                <a:pt x="11" y="9"/>
              </a:lnTo>
              <a:lnTo>
                <a:pt x="12" y="8"/>
              </a:lnTo>
              <a:lnTo>
                <a:pt x="13" y="8"/>
              </a:lnTo>
              <a:lnTo>
                <a:pt x="14" y="7"/>
              </a:lnTo>
              <a:lnTo>
                <a:pt x="15" y="6"/>
              </a:lnTo>
              <a:lnTo>
                <a:pt x="15" y="5"/>
              </a:lnTo>
              <a:lnTo>
                <a:pt x="16" y="4"/>
              </a:lnTo>
              <a:lnTo>
                <a:pt x="17" y="3"/>
              </a:lnTo>
              <a:lnTo>
                <a:pt x="18" y="2"/>
              </a:lnTo>
              <a:lnTo>
                <a:pt x="19" y="1"/>
              </a:lnTo>
              <a:lnTo>
                <a:pt x="20" y="0"/>
              </a:lnTo>
              <a:lnTo>
                <a:pt x="21" y="2"/>
              </a:lnTo>
              <a:lnTo>
                <a:pt x="22" y="2"/>
              </a:lnTo>
              <a:lnTo>
                <a:pt x="23" y="3"/>
              </a:lnTo>
              <a:lnTo>
                <a:pt x="24" y="4"/>
              </a:lnTo>
              <a:lnTo>
                <a:pt x="25" y="5"/>
              </a:lnTo>
              <a:lnTo>
                <a:pt x="26" y="5"/>
              </a:lnTo>
              <a:lnTo>
                <a:pt x="27" y="6"/>
              </a:lnTo>
              <a:lnTo>
                <a:pt x="28" y="7"/>
              </a:lnTo>
              <a:lnTo>
                <a:pt x="29" y="8"/>
              </a:lnTo>
              <a:lnTo>
                <a:pt x="30" y="8"/>
              </a:lnTo>
              <a:lnTo>
                <a:pt x="31" y="9"/>
              </a:lnTo>
              <a:lnTo>
                <a:pt x="32" y="9"/>
              </a:lnTo>
              <a:lnTo>
                <a:pt x="33" y="10"/>
              </a:lnTo>
              <a:lnTo>
                <a:pt x="33" y="11"/>
              </a:lnTo>
              <a:lnTo>
                <a:pt x="34" y="11"/>
              </a:lnTo>
              <a:lnTo>
                <a:pt x="35" y="12"/>
              </a:lnTo>
              <a:lnTo>
                <a:pt x="36" y="13"/>
              </a:lnTo>
              <a:lnTo>
                <a:pt x="37" y="13"/>
              </a:lnTo>
              <a:lnTo>
                <a:pt x="38" y="14"/>
              </a:lnTo>
              <a:lnTo>
                <a:pt x="39" y="15"/>
              </a:lnTo>
              <a:lnTo>
                <a:pt x="38" y="16"/>
              </a:lnTo>
              <a:lnTo>
                <a:pt x="38" y="17"/>
              </a:lnTo>
              <a:lnTo>
                <a:pt x="37" y="17"/>
              </a:lnTo>
              <a:lnTo>
                <a:pt x="35" y="18"/>
              </a:lnTo>
              <a:lnTo>
                <a:pt x="35" y="20"/>
              </a:lnTo>
              <a:lnTo>
                <a:pt x="34" y="19"/>
              </a:lnTo>
              <a:lnTo>
                <a:pt x="33" y="19"/>
              </a:lnTo>
              <a:lnTo>
                <a:pt x="32" y="20"/>
              </a:lnTo>
              <a:lnTo>
                <a:pt x="32" y="21"/>
              </a:lnTo>
              <a:lnTo>
                <a:pt x="30" y="21"/>
              </a:lnTo>
              <a:lnTo>
                <a:pt x="29" y="21"/>
              </a:lnTo>
              <a:lnTo>
                <a:pt x="28" y="20"/>
              </a:lnTo>
              <a:lnTo>
                <a:pt x="27" y="21"/>
              </a:lnTo>
              <a:lnTo>
                <a:pt x="27" y="22"/>
              </a:lnTo>
              <a:lnTo>
                <a:pt x="27" y="23"/>
              </a:lnTo>
              <a:lnTo>
                <a:pt x="27" y="24"/>
              </a:lnTo>
              <a:lnTo>
                <a:pt x="27" y="25"/>
              </a:lnTo>
              <a:lnTo>
                <a:pt x="27" y="26"/>
              </a:lnTo>
              <a:lnTo>
                <a:pt x="27" y="27"/>
              </a:lnTo>
              <a:lnTo>
                <a:pt x="26" y="28"/>
              </a:lnTo>
              <a:lnTo>
                <a:pt x="26" y="29"/>
              </a:lnTo>
              <a:lnTo>
                <a:pt x="26" y="31"/>
              </a:lnTo>
              <a:lnTo>
                <a:pt x="25" y="32"/>
              </a:lnTo>
              <a:lnTo>
                <a:pt x="24" y="32"/>
              </a:lnTo>
              <a:lnTo>
                <a:pt x="23" y="31"/>
              </a:lnTo>
              <a:lnTo>
                <a:pt x="22" y="31"/>
              </a:lnTo>
              <a:lnTo>
                <a:pt x="22" y="30"/>
              </a:lnTo>
              <a:lnTo>
                <a:pt x="21" y="30"/>
              </a:lnTo>
              <a:lnTo>
                <a:pt x="19" y="29"/>
              </a:lnTo>
              <a:lnTo>
                <a:pt x="18" y="29"/>
              </a:lnTo>
              <a:lnTo>
                <a:pt x="18" y="28"/>
              </a:lnTo>
              <a:lnTo>
                <a:pt x="17" y="27"/>
              </a:lnTo>
              <a:lnTo>
                <a:pt x="17" y="26"/>
              </a:lnTo>
              <a:lnTo>
                <a:pt x="16" y="25"/>
              </a:lnTo>
              <a:lnTo>
                <a:pt x="15" y="24"/>
              </a:lnTo>
              <a:lnTo>
                <a:pt x="15" y="26"/>
              </a:lnTo>
              <a:lnTo>
                <a:pt x="14" y="27"/>
              </a:lnTo>
              <a:lnTo>
                <a:pt x="14" y="28"/>
              </a:lnTo>
              <a:lnTo>
                <a:pt x="13" y="28"/>
              </a:lnTo>
              <a:lnTo>
                <a:pt x="13" y="29"/>
              </a:lnTo>
              <a:lnTo>
                <a:pt x="12" y="30"/>
              </a:lnTo>
              <a:lnTo>
                <a:pt x="11" y="30"/>
              </a:lnTo>
              <a:lnTo>
                <a:pt x="10" y="31"/>
              </a:lnTo>
              <a:lnTo>
                <a:pt x="9" y="31"/>
              </a:lnTo>
              <a:lnTo>
                <a:pt x="8" y="30"/>
              </a:lnTo>
              <a:lnTo>
                <a:pt x="7" y="29"/>
              </a:lnTo>
              <a:lnTo>
                <a:pt x="6" y="28"/>
              </a:lnTo>
              <a:lnTo>
                <a:pt x="5" y="27"/>
              </a:lnTo>
              <a:lnTo>
                <a:pt x="4" y="27"/>
              </a:lnTo>
              <a:lnTo>
                <a:pt x="3" y="26"/>
              </a:lnTo>
              <a:lnTo>
                <a:pt x="2" y="26"/>
              </a:lnTo>
              <a:lnTo>
                <a:pt x="1" y="26"/>
              </a:lnTo>
              <a:lnTo>
                <a:pt x="0" y="26"/>
              </a:lnTo>
              <a:lnTo>
                <a:pt x="1" y="25"/>
              </a:lnTo>
              <a:lnTo>
                <a:pt x="2" y="25"/>
              </a:lnTo>
              <a:lnTo>
                <a:pt x="3" y="24"/>
              </a:lnTo>
              <a:lnTo>
                <a:pt x="4" y="23"/>
              </a:lnTo>
              <a:lnTo>
                <a:pt x="5" y="23"/>
              </a:lnTo>
              <a:lnTo>
                <a:pt x="7" y="22"/>
              </a:lnTo>
              <a:lnTo>
                <a:pt x="8" y="2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14</xdr:col>
      <xdr:colOff>467360</xdr:colOff>
      <xdr:row>15</xdr:row>
      <xdr:rowOff>9525</xdr:rowOff>
    </xdr:from>
    <xdr:to>
      <xdr:col>16</xdr:col>
      <xdr:colOff>416560</xdr:colOff>
      <xdr:row>19</xdr:row>
      <xdr:rowOff>133350</xdr:rowOff>
    </xdr:to>
    <xdr:sp>
      <xdr:nvSpPr>
        <xdr:cNvPr id="4903855" name="Freeform 302"/>
        <xdr:cNvSpPr/>
      </xdr:nvSpPr>
      <xdr:spPr>
        <a:xfrm>
          <a:off x="9804400" y="2469515"/>
          <a:ext cx="1249680" cy="733425"/>
        </a:xfrm>
        <a:custGeom>
          <a:avLst/>
          <a:gdLst>
            <a:gd name="txL" fmla="*/ 0 w 123"/>
            <a:gd name="txT" fmla="*/ 0 h 81"/>
            <a:gd name="txR" fmla="*/ 123 w 123"/>
            <a:gd name="txB" fmla="*/ 81 h 8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23" h="81">
              <a:moveTo>
                <a:pt x="2" y="42"/>
              </a:moveTo>
              <a:lnTo>
                <a:pt x="2" y="41"/>
              </a:lnTo>
              <a:lnTo>
                <a:pt x="3" y="41"/>
              </a:lnTo>
              <a:lnTo>
                <a:pt x="4" y="40"/>
              </a:lnTo>
              <a:lnTo>
                <a:pt x="5" y="39"/>
              </a:lnTo>
              <a:lnTo>
                <a:pt x="5" y="38"/>
              </a:lnTo>
              <a:lnTo>
                <a:pt x="6" y="37"/>
              </a:lnTo>
              <a:lnTo>
                <a:pt x="6" y="36"/>
              </a:lnTo>
              <a:lnTo>
                <a:pt x="8" y="35"/>
              </a:lnTo>
              <a:lnTo>
                <a:pt x="8" y="34"/>
              </a:lnTo>
              <a:lnTo>
                <a:pt x="9" y="33"/>
              </a:lnTo>
              <a:lnTo>
                <a:pt x="10" y="32"/>
              </a:lnTo>
              <a:lnTo>
                <a:pt x="11" y="31"/>
              </a:lnTo>
              <a:lnTo>
                <a:pt x="12" y="31"/>
              </a:lnTo>
              <a:lnTo>
                <a:pt x="13" y="30"/>
              </a:lnTo>
              <a:lnTo>
                <a:pt x="14" y="30"/>
              </a:lnTo>
              <a:lnTo>
                <a:pt x="15" y="29"/>
              </a:lnTo>
              <a:lnTo>
                <a:pt x="17" y="28"/>
              </a:lnTo>
              <a:lnTo>
                <a:pt x="17" y="27"/>
              </a:lnTo>
              <a:lnTo>
                <a:pt x="18" y="27"/>
              </a:lnTo>
              <a:lnTo>
                <a:pt x="19" y="26"/>
              </a:lnTo>
              <a:lnTo>
                <a:pt x="21" y="25"/>
              </a:lnTo>
              <a:lnTo>
                <a:pt x="21" y="24"/>
              </a:lnTo>
              <a:lnTo>
                <a:pt x="21" y="23"/>
              </a:lnTo>
              <a:lnTo>
                <a:pt x="22" y="22"/>
              </a:lnTo>
              <a:lnTo>
                <a:pt x="22" y="21"/>
              </a:lnTo>
              <a:lnTo>
                <a:pt x="22" y="20"/>
              </a:lnTo>
              <a:lnTo>
                <a:pt x="22" y="18"/>
              </a:lnTo>
              <a:lnTo>
                <a:pt x="22" y="17"/>
              </a:lnTo>
              <a:lnTo>
                <a:pt x="23" y="16"/>
              </a:lnTo>
              <a:lnTo>
                <a:pt x="24" y="15"/>
              </a:lnTo>
              <a:lnTo>
                <a:pt x="24" y="14"/>
              </a:lnTo>
              <a:lnTo>
                <a:pt x="24" y="13"/>
              </a:lnTo>
              <a:lnTo>
                <a:pt x="25" y="13"/>
              </a:lnTo>
              <a:lnTo>
                <a:pt x="26" y="13"/>
              </a:lnTo>
              <a:lnTo>
                <a:pt x="27" y="13"/>
              </a:lnTo>
              <a:lnTo>
                <a:pt x="28" y="13"/>
              </a:lnTo>
              <a:lnTo>
                <a:pt x="30" y="13"/>
              </a:lnTo>
              <a:lnTo>
                <a:pt x="31" y="13"/>
              </a:lnTo>
              <a:lnTo>
                <a:pt x="32" y="13"/>
              </a:lnTo>
              <a:lnTo>
                <a:pt x="33" y="13"/>
              </a:lnTo>
              <a:lnTo>
                <a:pt x="34" y="13"/>
              </a:lnTo>
              <a:lnTo>
                <a:pt x="37" y="13"/>
              </a:lnTo>
              <a:lnTo>
                <a:pt x="38" y="13"/>
              </a:lnTo>
              <a:lnTo>
                <a:pt x="39" y="13"/>
              </a:lnTo>
              <a:lnTo>
                <a:pt x="40" y="13"/>
              </a:lnTo>
              <a:lnTo>
                <a:pt x="41" y="13"/>
              </a:lnTo>
              <a:lnTo>
                <a:pt x="43" y="13"/>
              </a:lnTo>
              <a:lnTo>
                <a:pt x="44" y="13"/>
              </a:lnTo>
              <a:lnTo>
                <a:pt x="45" y="12"/>
              </a:lnTo>
              <a:lnTo>
                <a:pt x="47" y="12"/>
              </a:lnTo>
              <a:lnTo>
                <a:pt x="48" y="12"/>
              </a:lnTo>
              <a:lnTo>
                <a:pt x="49" y="11"/>
              </a:lnTo>
              <a:lnTo>
                <a:pt x="50" y="11"/>
              </a:lnTo>
              <a:lnTo>
                <a:pt x="51" y="10"/>
              </a:lnTo>
              <a:lnTo>
                <a:pt x="52" y="10"/>
              </a:lnTo>
              <a:lnTo>
                <a:pt x="53" y="10"/>
              </a:lnTo>
              <a:lnTo>
                <a:pt x="55" y="9"/>
              </a:lnTo>
              <a:lnTo>
                <a:pt x="56" y="9"/>
              </a:lnTo>
              <a:lnTo>
                <a:pt x="57" y="9"/>
              </a:lnTo>
              <a:lnTo>
                <a:pt x="58" y="8"/>
              </a:lnTo>
              <a:lnTo>
                <a:pt x="59" y="8"/>
              </a:lnTo>
              <a:lnTo>
                <a:pt x="60" y="8"/>
              </a:lnTo>
              <a:lnTo>
                <a:pt x="61" y="7"/>
              </a:lnTo>
              <a:lnTo>
                <a:pt x="63" y="7"/>
              </a:lnTo>
              <a:lnTo>
                <a:pt x="64" y="6"/>
              </a:lnTo>
              <a:lnTo>
                <a:pt x="65" y="6"/>
              </a:lnTo>
              <a:lnTo>
                <a:pt x="67" y="5"/>
              </a:lnTo>
              <a:lnTo>
                <a:pt x="68" y="5"/>
              </a:lnTo>
              <a:lnTo>
                <a:pt x="69" y="5"/>
              </a:lnTo>
              <a:lnTo>
                <a:pt x="70" y="4"/>
              </a:lnTo>
              <a:lnTo>
                <a:pt x="72" y="4"/>
              </a:lnTo>
              <a:lnTo>
                <a:pt x="74" y="3"/>
              </a:lnTo>
              <a:lnTo>
                <a:pt x="75" y="3"/>
              </a:lnTo>
              <a:lnTo>
                <a:pt x="76" y="3"/>
              </a:lnTo>
              <a:lnTo>
                <a:pt x="78" y="3"/>
              </a:lnTo>
              <a:lnTo>
                <a:pt x="79" y="2"/>
              </a:lnTo>
              <a:lnTo>
                <a:pt x="81" y="2"/>
              </a:lnTo>
              <a:lnTo>
                <a:pt x="82" y="2"/>
              </a:lnTo>
              <a:lnTo>
                <a:pt x="83" y="2"/>
              </a:lnTo>
              <a:lnTo>
                <a:pt x="84" y="2"/>
              </a:lnTo>
              <a:lnTo>
                <a:pt x="86" y="2"/>
              </a:lnTo>
              <a:lnTo>
                <a:pt x="87" y="1"/>
              </a:lnTo>
              <a:lnTo>
                <a:pt x="88" y="1"/>
              </a:lnTo>
              <a:lnTo>
                <a:pt x="89" y="1"/>
              </a:lnTo>
              <a:lnTo>
                <a:pt x="91" y="1"/>
              </a:lnTo>
              <a:lnTo>
                <a:pt x="92" y="0"/>
              </a:lnTo>
              <a:lnTo>
                <a:pt x="96" y="0"/>
              </a:lnTo>
              <a:lnTo>
                <a:pt x="98" y="0"/>
              </a:lnTo>
              <a:lnTo>
                <a:pt x="100" y="0"/>
              </a:lnTo>
              <a:lnTo>
                <a:pt x="100" y="1"/>
              </a:lnTo>
              <a:lnTo>
                <a:pt x="100" y="2"/>
              </a:lnTo>
              <a:lnTo>
                <a:pt x="101" y="5"/>
              </a:lnTo>
              <a:lnTo>
                <a:pt x="101" y="6"/>
              </a:lnTo>
              <a:lnTo>
                <a:pt x="101" y="7"/>
              </a:lnTo>
              <a:lnTo>
                <a:pt x="102" y="8"/>
              </a:lnTo>
              <a:lnTo>
                <a:pt x="102" y="9"/>
              </a:lnTo>
              <a:lnTo>
                <a:pt x="102" y="11"/>
              </a:lnTo>
              <a:lnTo>
                <a:pt x="102" y="12"/>
              </a:lnTo>
              <a:lnTo>
                <a:pt x="103" y="13"/>
              </a:lnTo>
              <a:lnTo>
                <a:pt x="104" y="13"/>
              </a:lnTo>
              <a:lnTo>
                <a:pt x="105" y="14"/>
              </a:lnTo>
              <a:lnTo>
                <a:pt x="106" y="15"/>
              </a:lnTo>
              <a:lnTo>
                <a:pt x="106" y="17"/>
              </a:lnTo>
              <a:lnTo>
                <a:pt x="107" y="17"/>
              </a:lnTo>
              <a:lnTo>
                <a:pt x="108" y="18"/>
              </a:lnTo>
              <a:lnTo>
                <a:pt x="109" y="19"/>
              </a:lnTo>
              <a:lnTo>
                <a:pt x="110" y="20"/>
              </a:lnTo>
              <a:lnTo>
                <a:pt x="110" y="21"/>
              </a:lnTo>
              <a:lnTo>
                <a:pt x="112" y="20"/>
              </a:lnTo>
              <a:lnTo>
                <a:pt x="113" y="21"/>
              </a:lnTo>
              <a:lnTo>
                <a:pt x="114" y="22"/>
              </a:lnTo>
              <a:lnTo>
                <a:pt x="115" y="23"/>
              </a:lnTo>
              <a:lnTo>
                <a:pt x="116" y="25"/>
              </a:lnTo>
              <a:lnTo>
                <a:pt x="116" y="26"/>
              </a:lnTo>
              <a:lnTo>
                <a:pt x="116" y="27"/>
              </a:lnTo>
              <a:lnTo>
                <a:pt x="117" y="29"/>
              </a:lnTo>
              <a:lnTo>
                <a:pt x="117" y="30"/>
              </a:lnTo>
              <a:lnTo>
                <a:pt x="118" y="31"/>
              </a:lnTo>
              <a:lnTo>
                <a:pt x="117" y="32"/>
              </a:lnTo>
              <a:lnTo>
                <a:pt x="118" y="32"/>
              </a:lnTo>
              <a:lnTo>
                <a:pt x="120" y="32"/>
              </a:lnTo>
              <a:lnTo>
                <a:pt x="120" y="33"/>
              </a:lnTo>
              <a:lnTo>
                <a:pt x="121" y="34"/>
              </a:lnTo>
              <a:lnTo>
                <a:pt x="122" y="35"/>
              </a:lnTo>
              <a:lnTo>
                <a:pt x="122" y="37"/>
              </a:lnTo>
              <a:lnTo>
                <a:pt x="122" y="38"/>
              </a:lnTo>
              <a:lnTo>
                <a:pt x="122" y="39"/>
              </a:lnTo>
              <a:lnTo>
                <a:pt x="122" y="40"/>
              </a:lnTo>
              <a:lnTo>
                <a:pt x="123" y="41"/>
              </a:lnTo>
              <a:lnTo>
                <a:pt x="122" y="41"/>
              </a:lnTo>
              <a:lnTo>
                <a:pt x="120" y="42"/>
              </a:lnTo>
              <a:lnTo>
                <a:pt x="120" y="41"/>
              </a:lnTo>
              <a:lnTo>
                <a:pt x="119" y="41"/>
              </a:lnTo>
              <a:lnTo>
                <a:pt x="116" y="41"/>
              </a:lnTo>
              <a:lnTo>
                <a:pt x="115" y="41"/>
              </a:lnTo>
              <a:lnTo>
                <a:pt x="114" y="41"/>
              </a:lnTo>
              <a:lnTo>
                <a:pt x="112" y="41"/>
              </a:lnTo>
              <a:lnTo>
                <a:pt x="111" y="41"/>
              </a:lnTo>
              <a:lnTo>
                <a:pt x="109" y="42"/>
              </a:lnTo>
              <a:lnTo>
                <a:pt x="106" y="42"/>
              </a:lnTo>
              <a:lnTo>
                <a:pt x="105" y="42"/>
              </a:lnTo>
              <a:lnTo>
                <a:pt x="104" y="43"/>
              </a:lnTo>
              <a:lnTo>
                <a:pt x="103" y="43"/>
              </a:lnTo>
              <a:lnTo>
                <a:pt x="101" y="43"/>
              </a:lnTo>
              <a:lnTo>
                <a:pt x="100" y="43"/>
              </a:lnTo>
              <a:lnTo>
                <a:pt x="99" y="43"/>
              </a:lnTo>
              <a:lnTo>
                <a:pt x="98" y="44"/>
              </a:lnTo>
              <a:lnTo>
                <a:pt x="96" y="44"/>
              </a:lnTo>
              <a:lnTo>
                <a:pt x="95" y="44"/>
              </a:lnTo>
              <a:lnTo>
                <a:pt x="93" y="44"/>
              </a:lnTo>
              <a:lnTo>
                <a:pt x="92" y="44"/>
              </a:lnTo>
              <a:lnTo>
                <a:pt x="90" y="45"/>
              </a:lnTo>
              <a:lnTo>
                <a:pt x="89" y="45"/>
              </a:lnTo>
              <a:lnTo>
                <a:pt x="89" y="46"/>
              </a:lnTo>
              <a:lnTo>
                <a:pt x="87" y="46"/>
              </a:lnTo>
              <a:lnTo>
                <a:pt x="86" y="47"/>
              </a:lnTo>
              <a:lnTo>
                <a:pt x="85" y="48"/>
              </a:lnTo>
              <a:lnTo>
                <a:pt x="85" y="50"/>
              </a:lnTo>
              <a:lnTo>
                <a:pt x="86" y="51"/>
              </a:lnTo>
              <a:lnTo>
                <a:pt x="83" y="51"/>
              </a:lnTo>
              <a:lnTo>
                <a:pt x="82" y="51"/>
              </a:lnTo>
              <a:lnTo>
                <a:pt x="80" y="52"/>
              </a:lnTo>
              <a:lnTo>
                <a:pt x="78" y="52"/>
              </a:lnTo>
              <a:lnTo>
                <a:pt x="77" y="52"/>
              </a:lnTo>
              <a:lnTo>
                <a:pt x="76" y="52"/>
              </a:lnTo>
              <a:lnTo>
                <a:pt x="75" y="53"/>
              </a:lnTo>
              <a:lnTo>
                <a:pt x="73" y="53"/>
              </a:lnTo>
              <a:lnTo>
                <a:pt x="72" y="53"/>
              </a:lnTo>
              <a:lnTo>
                <a:pt x="71" y="53"/>
              </a:lnTo>
              <a:lnTo>
                <a:pt x="69" y="54"/>
              </a:lnTo>
              <a:lnTo>
                <a:pt x="68" y="54"/>
              </a:lnTo>
              <a:lnTo>
                <a:pt x="67" y="54"/>
              </a:lnTo>
              <a:lnTo>
                <a:pt x="66" y="55"/>
              </a:lnTo>
              <a:lnTo>
                <a:pt x="65" y="55"/>
              </a:lnTo>
              <a:lnTo>
                <a:pt x="63" y="55"/>
              </a:lnTo>
              <a:lnTo>
                <a:pt x="62" y="55"/>
              </a:lnTo>
              <a:lnTo>
                <a:pt x="61" y="55"/>
              </a:lnTo>
              <a:lnTo>
                <a:pt x="60" y="55"/>
              </a:lnTo>
              <a:lnTo>
                <a:pt x="58" y="55"/>
              </a:lnTo>
              <a:lnTo>
                <a:pt x="57" y="56"/>
              </a:lnTo>
              <a:lnTo>
                <a:pt x="56" y="56"/>
              </a:lnTo>
              <a:lnTo>
                <a:pt x="55" y="56"/>
              </a:lnTo>
              <a:lnTo>
                <a:pt x="53" y="57"/>
              </a:lnTo>
              <a:lnTo>
                <a:pt x="52" y="57"/>
              </a:lnTo>
              <a:lnTo>
                <a:pt x="52" y="59"/>
              </a:lnTo>
              <a:lnTo>
                <a:pt x="52" y="61"/>
              </a:lnTo>
              <a:lnTo>
                <a:pt x="52" y="63"/>
              </a:lnTo>
              <a:lnTo>
                <a:pt x="52" y="64"/>
              </a:lnTo>
              <a:lnTo>
                <a:pt x="53" y="68"/>
              </a:lnTo>
              <a:lnTo>
                <a:pt x="52" y="69"/>
              </a:lnTo>
              <a:lnTo>
                <a:pt x="53" y="70"/>
              </a:lnTo>
              <a:lnTo>
                <a:pt x="54" y="71"/>
              </a:lnTo>
              <a:lnTo>
                <a:pt x="54" y="72"/>
              </a:lnTo>
              <a:lnTo>
                <a:pt x="52" y="72"/>
              </a:lnTo>
              <a:lnTo>
                <a:pt x="51" y="74"/>
              </a:lnTo>
              <a:lnTo>
                <a:pt x="51" y="76"/>
              </a:lnTo>
              <a:lnTo>
                <a:pt x="51" y="80"/>
              </a:lnTo>
              <a:lnTo>
                <a:pt x="51" y="81"/>
              </a:lnTo>
              <a:lnTo>
                <a:pt x="50" y="81"/>
              </a:lnTo>
              <a:lnTo>
                <a:pt x="48" y="80"/>
              </a:lnTo>
              <a:lnTo>
                <a:pt x="47" y="80"/>
              </a:lnTo>
              <a:lnTo>
                <a:pt x="46" y="81"/>
              </a:lnTo>
              <a:lnTo>
                <a:pt x="45" y="81"/>
              </a:lnTo>
              <a:lnTo>
                <a:pt x="44" y="81"/>
              </a:lnTo>
              <a:lnTo>
                <a:pt x="43" y="81"/>
              </a:lnTo>
              <a:lnTo>
                <a:pt x="42" y="81"/>
              </a:lnTo>
              <a:lnTo>
                <a:pt x="41" y="81"/>
              </a:lnTo>
              <a:lnTo>
                <a:pt x="41" y="79"/>
              </a:lnTo>
              <a:lnTo>
                <a:pt x="40" y="78"/>
              </a:lnTo>
              <a:lnTo>
                <a:pt x="40" y="76"/>
              </a:lnTo>
              <a:lnTo>
                <a:pt x="40" y="75"/>
              </a:lnTo>
              <a:lnTo>
                <a:pt x="40" y="74"/>
              </a:lnTo>
              <a:lnTo>
                <a:pt x="39" y="73"/>
              </a:lnTo>
              <a:lnTo>
                <a:pt x="39" y="71"/>
              </a:lnTo>
              <a:lnTo>
                <a:pt x="39" y="70"/>
              </a:lnTo>
              <a:lnTo>
                <a:pt x="39" y="69"/>
              </a:lnTo>
              <a:lnTo>
                <a:pt x="38" y="68"/>
              </a:lnTo>
              <a:lnTo>
                <a:pt x="38" y="66"/>
              </a:lnTo>
              <a:lnTo>
                <a:pt x="38" y="65"/>
              </a:lnTo>
              <a:lnTo>
                <a:pt x="37" y="64"/>
              </a:lnTo>
              <a:lnTo>
                <a:pt x="36" y="63"/>
              </a:lnTo>
              <a:lnTo>
                <a:pt x="35" y="65"/>
              </a:lnTo>
              <a:lnTo>
                <a:pt x="34" y="66"/>
              </a:lnTo>
              <a:lnTo>
                <a:pt x="33" y="67"/>
              </a:lnTo>
              <a:lnTo>
                <a:pt x="33" y="69"/>
              </a:lnTo>
              <a:lnTo>
                <a:pt x="33" y="71"/>
              </a:lnTo>
              <a:lnTo>
                <a:pt x="32" y="72"/>
              </a:lnTo>
              <a:lnTo>
                <a:pt x="31" y="72"/>
              </a:lnTo>
              <a:lnTo>
                <a:pt x="29" y="71"/>
              </a:lnTo>
              <a:lnTo>
                <a:pt x="28" y="71"/>
              </a:lnTo>
              <a:lnTo>
                <a:pt x="27" y="71"/>
              </a:lnTo>
              <a:lnTo>
                <a:pt x="26" y="70"/>
              </a:lnTo>
              <a:lnTo>
                <a:pt x="24" y="70"/>
              </a:lnTo>
              <a:lnTo>
                <a:pt x="23" y="70"/>
              </a:lnTo>
              <a:lnTo>
                <a:pt x="22" y="70"/>
              </a:lnTo>
              <a:lnTo>
                <a:pt x="21" y="70"/>
              </a:lnTo>
              <a:lnTo>
                <a:pt x="20" y="70"/>
              </a:lnTo>
              <a:lnTo>
                <a:pt x="18" y="70"/>
              </a:lnTo>
              <a:lnTo>
                <a:pt x="17" y="70"/>
              </a:lnTo>
              <a:lnTo>
                <a:pt x="17" y="69"/>
              </a:lnTo>
              <a:lnTo>
                <a:pt x="17" y="68"/>
              </a:lnTo>
              <a:lnTo>
                <a:pt x="18" y="67"/>
              </a:lnTo>
              <a:lnTo>
                <a:pt x="18" y="65"/>
              </a:lnTo>
              <a:lnTo>
                <a:pt x="18" y="63"/>
              </a:lnTo>
              <a:lnTo>
                <a:pt x="18" y="62"/>
              </a:lnTo>
              <a:lnTo>
                <a:pt x="18" y="61"/>
              </a:lnTo>
              <a:lnTo>
                <a:pt x="19" y="60"/>
              </a:lnTo>
              <a:lnTo>
                <a:pt x="19" y="59"/>
              </a:lnTo>
              <a:lnTo>
                <a:pt x="19" y="58"/>
              </a:lnTo>
              <a:lnTo>
                <a:pt x="18" y="57"/>
              </a:lnTo>
              <a:lnTo>
                <a:pt x="17" y="57"/>
              </a:lnTo>
              <a:lnTo>
                <a:pt x="16" y="56"/>
              </a:lnTo>
              <a:lnTo>
                <a:pt x="15" y="56"/>
              </a:lnTo>
              <a:lnTo>
                <a:pt x="15" y="55"/>
              </a:lnTo>
              <a:lnTo>
                <a:pt x="16" y="54"/>
              </a:lnTo>
              <a:lnTo>
                <a:pt x="16" y="52"/>
              </a:lnTo>
              <a:lnTo>
                <a:pt x="16" y="51"/>
              </a:lnTo>
              <a:lnTo>
                <a:pt x="15" y="50"/>
              </a:lnTo>
              <a:lnTo>
                <a:pt x="14" y="49"/>
              </a:lnTo>
              <a:lnTo>
                <a:pt x="12" y="50"/>
              </a:lnTo>
              <a:lnTo>
                <a:pt x="11" y="50"/>
              </a:lnTo>
              <a:lnTo>
                <a:pt x="10" y="50"/>
              </a:lnTo>
              <a:lnTo>
                <a:pt x="9" y="50"/>
              </a:lnTo>
              <a:lnTo>
                <a:pt x="8" y="50"/>
              </a:lnTo>
              <a:lnTo>
                <a:pt x="6" y="49"/>
              </a:lnTo>
              <a:lnTo>
                <a:pt x="5" y="49"/>
              </a:lnTo>
              <a:lnTo>
                <a:pt x="3" y="49"/>
              </a:lnTo>
              <a:lnTo>
                <a:pt x="2" y="49"/>
              </a:lnTo>
              <a:lnTo>
                <a:pt x="1" y="48"/>
              </a:lnTo>
              <a:lnTo>
                <a:pt x="1" y="47"/>
              </a:lnTo>
              <a:lnTo>
                <a:pt x="0" y="46"/>
              </a:lnTo>
              <a:lnTo>
                <a:pt x="0" y="45"/>
              </a:lnTo>
              <a:lnTo>
                <a:pt x="1" y="44"/>
              </a:lnTo>
              <a:lnTo>
                <a:pt x="1" y="43"/>
              </a:lnTo>
              <a:lnTo>
                <a:pt x="1" y="42"/>
              </a:lnTo>
              <a:lnTo>
                <a:pt x="2" y="4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274320</xdr:colOff>
      <xdr:row>19</xdr:row>
      <xdr:rowOff>47625</xdr:rowOff>
    </xdr:from>
    <xdr:to>
      <xdr:col>4</xdr:col>
      <xdr:colOff>548640</xdr:colOff>
      <xdr:row>21</xdr:row>
      <xdr:rowOff>0</xdr:rowOff>
    </xdr:to>
    <xdr:sp>
      <xdr:nvSpPr>
        <xdr:cNvPr id="4903856" name="Freeform 303"/>
        <xdr:cNvSpPr/>
      </xdr:nvSpPr>
      <xdr:spPr>
        <a:xfrm>
          <a:off x="3108960" y="3117215"/>
          <a:ext cx="274320" cy="257175"/>
        </a:xfrm>
        <a:custGeom>
          <a:avLst/>
          <a:gdLst>
            <a:gd name="txL" fmla="*/ 0 w 27"/>
            <a:gd name="txT" fmla="*/ 0 h 30"/>
            <a:gd name="txR" fmla="*/ 27 w 27"/>
            <a:gd name="txB" fmla="*/ 30 h 3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7" h="30">
              <a:moveTo>
                <a:pt x="0" y="18"/>
              </a:moveTo>
              <a:lnTo>
                <a:pt x="0" y="17"/>
              </a:lnTo>
              <a:lnTo>
                <a:pt x="1" y="16"/>
              </a:lnTo>
              <a:lnTo>
                <a:pt x="1" y="15"/>
              </a:lnTo>
              <a:lnTo>
                <a:pt x="2" y="14"/>
              </a:lnTo>
              <a:lnTo>
                <a:pt x="3" y="14"/>
              </a:lnTo>
              <a:lnTo>
                <a:pt x="4" y="14"/>
              </a:lnTo>
              <a:lnTo>
                <a:pt x="5" y="14"/>
              </a:lnTo>
              <a:lnTo>
                <a:pt x="6" y="14"/>
              </a:lnTo>
              <a:lnTo>
                <a:pt x="7" y="14"/>
              </a:lnTo>
              <a:lnTo>
                <a:pt x="8" y="13"/>
              </a:lnTo>
              <a:lnTo>
                <a:pt x="6" y="12"/>
              </a:lnTo>
              <a:lnTo>
                <a:pt x="7" y="11"/>
              </a:lnTo>
              <a:lnTo>
                <a:pt x="7" y="10"/>
              </a:lnTo>
              <a:lnTo>
                <a:pt x="7" y="9"/>
              </a:lnTo>
              <a:lnTo>
                <a:pt x="8" y="8"/>
              </a:lnTo>
              <a:lnTo>
                <a:pt x="8" y="7"/>
              </a:lnTo>
              <a:lnTo>
                <a:pt x="9" y="6"/>
              </a:lnTo>
              <a:lnTo>
                <a:pt x="10" y="5"/>
              </a:lnTo>
              <a:lnTo>
                <a:pt x="10" y="4"/>
              </a:lnTo>
              <a:lnTo>
                <a:pt x="10" y="3"/>
              </a:lnTo>
              <a:lnTo>
                <a:pt x="10" y="2"/>
              </a:lnTo>
              <a:lnTo>
                <a:pt x="10" y="0"/>
              </a:lnTo>
              <a:lnTo>
                <a:pt x="11" y="0"/>
              </a:lnTo>
              <a:lnTo>
                <a:pt x="12" y="0"/>
              </a:lnTo>
              <a:lnTo>
                <a:pt x="13" y="1"/>
              </a:lnTo>
              <a:lnTo>
                <a:pt x="14" y="1"/>
              </a:lnTo>
              <a:lnTo>
                <a:pt x="15" y="1"/>
              </a:lnTo>
              <a:lnTo>
                <a:pt x="17" y="1"/>
              </a:lnTo>
              <a:lnTo>
                <a:pt x="18" y="2"/>
              </a:lnTo>
              <a:lnTo>
                <a:pt x="19" y="2"/>
              </a:lnTo>
              <a:lnTo>
                <a:pt x="20" y="2"/>
              </a:lnTo>
              <a:lnTo>
                <a:pt x="21" y="2"/>
              </a:lnTo>
              <a:lnTo>
                <a:pt x="22" y="2"/>
              </a:lnTo>
              <a:lnTo>
                <a:pt x="23" y="3"/>
              </a:lnTo>
              <a:lnTo>
                <a:pt x="24" y="3"/>
              </a:lnTo>
              <a:lnTo>
                <a:pt x="25" y="3"/>
              </a:lnTo>
              <a:lnTo>
                <a:pt x="25" y="4"/>
              </a:lnTo>
              <a:lnTo>
                <a:pt x="25" y="6"/>
              </a:lnTo>
              <a:lnTo>
                <a:pt x="24" y="7"/>
              </a:lnTo>
              <a:lnTo>
                <a:pt x="24" y="9"/>
              </a:lnTo>
              <a:lnTo>
                <a:pt x="23" y="10"/>
              </a:lnTo>
              <a:lnTo>
                <a:pt x="23" y="11"/>
              </a:lnTo>
              <a:lnTo>
                <a:pt x="23" y="12"/>
              </a:lnTo>
              <a:lnTo>
                <a:pt x="23" y="13"/>
              </a:lnTo>
              <a:lnTo>
                <a:pt x="23" y="15"/>
              </a:lnTo>
              <a:lnTo>
                <a:pt x="23" y="16"/>
              </a:lnTo>
              <a:lnTo>
                <a:pt x="24" y="17"/>
              </a:lnTo>
              <a:lnTo>
                <a:pt x="24" y="18"/>
              </a:lnTo>
              <a:lnTo>
                <a:pt x="25" y="18"/>
              </a:lnTo>
              <a:lnTo>
                <a:pt x="26" y="19"/>
              </a:lnTo>
              <a:lnTo>
                <a:pt x="27" y="20"/>
              </a:lnTo>
              <a:lnTo>
                <a:pt x="26" y="22"/>
              </a:lnTo>
              <a:lnTo>
                <a:pt x="25" y="23"/>
              </a:lnTo>
              <a:lnTo>
                <a:pt x="25" y="24"/>
              </a:lnTo>
              <a:lnTo>
                <a:pt x="24" y="25"/>
              </a:lnTo>
              <a:lnTo>
                <a:pt x="23" y="26"/>
              </a:lnTo>
              <a:lnTo>
                <a:pt x="23" y="27"/>
              </a:lnTo>
              <a:lnTo>
                <a:pt x="22" y="28"/>
              </a:lnTo>
              <a:lnTo>
                <a:pt x="21" y="30"/>
              </a:lnTo>
              <a:lnTo>
                <a:pt x="20" y="29"/>
              </a:lnTo>
              <a:lnTo>
                <a:pt x="19" y="28"/>
              </a:lnTo>
              <a:lnTo>
                <a:pt x="18" y="28"/>
              </a:lnTo>
              <a:lnTo>
                <a:pt x="17" y="27"/>
              </a:lnTo>
              <a:lnTo>
                <a:pt x="16" y="27"/>
              </a:lnTo>
              <a:lnTo>
                <a:pt x="15" y="27"/>
              </a:lnTo>
              <a:lnTo>
                <a:pt x="14" y="27"/>
              </a:lnTo>
              <a:lnTo>
                <a:pt x="13" y="26"/>
              </a:lnTo>
              <a:lnTo>
                <a:pt x="12" y="26"/>
              </a:lnTo>
              <a:lnTo>
                <a:pt x="11" y="25"/>
              </a:lnTo>
              <a:lnTo>
                <a:pt x="10" y="25"/>
              </a:lnTo>
              <a:lnTo>
                <a:pt x="9" y="24"/>
              </a:lnTo>
              <a:lnTo>
                <a:pt x="8" y="24"/>
              </a:lnTo>
              <a:lnTo>
                <a:pt x="7" y="23"/>
              </a:lnTo>
              <a:lnTo>
                <a:pt x="6" y="23"/>
              </a:lnTo>
              <a:lnTo>
                <a:pt x="5" y="22"/>
              </a:lnTo>
              <a:lnTo>
                <a:pt x="4" y="22"/>
              </a:lnTo>
              <a:lnTo>
                <a:pt x="3" y="21"/>
              </a:lnTo>
              <a:lnTo>
                <a:pt x="2" y="20"/>
              </a:lnTo>
              <a:lnTo>
                <a:pt x="1" y="20"/>
              </a:lnTo>
              <a:lnTo>
                <a:pt x="0" y="19"/>
              </a:lnTo>
              <a:lnTo>
                <a:pt x="0" y="1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619760</xdr:colOff>
      <xdr:row>20</xdr:row>
      <xdr:rowOff>19050</xdr:rowOff>
    </xdr:from>
    <xdr:to>
      <xdr:col>4</xdr:col>
      <xdr:colOff>416560</xdr:colOff>
      <xdr:row>22</xdr:row>
      <xdr:rowOff>142875</xdr:rowOff>
    </xdr:to>
    <xdr:sp>
      <xdr:nvSpPr>
        <xdr:cNvPr id="4903857" name="Freeform 304"/>
        <xdr:cNvSpPr/>
      </xdr:nvSpPr>
      <xdr:spPr>
        <a:xfrm>
          <a:off x="2804160" y="3241040"/>
          <a:ext cx="447040" cy="428625"/>
        </a:xfrm>
        <a:custGeom>
          <a:avLst/>
          <a:gdLst>
            <a:gd name="txL" fmla="*/ 0 w 44"/>
            <a:gd name="txT" fmla="*/ 0 h 46"/>
            <a:gd name="txR" fmla="*/ 44 w 44"/>
            <a:gd name="txB" fmla="*/ 46 h 4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44" h="46">
              <a:moveTo>
                <a:pt x="3" y="17"/>
              </a:moveTo>
              <a:lnTo>
                <a:pt x="3" y="16"/>
              </a:lnTo>
              <a:lnTo>
                <a:pt x="4" y="14"/>
              </a:lnTo>
              <a:lnTo>
                <a:pt x="5" y="14"/>
              </a:lnTo>
              <a:lnTo>
                <a:pt x="6" y="13"/>
              </a:lnTo>
              <a:lnTo>
                <a:pt x="7" y="13"/>
              </a:lnTo>
              <a:lnTo>
                <a:pt x="7" y="12"/>
              </a:lnTo>
              <a:lnTo>
                <a:pt x="6" y="11"/>
              </a:lnTo>
              <a:lnTo>
                <a:pt x="6" y="10"/>
              </a:lnTo>
              <a:lnTo>
                <a:pt x="5" y="9"/>
              </a:lnTo>
              <a:lnTo>
                <a:pt x="5" y="8"/>
              </a:lnTo>
              <a:lnTo>
                <a:pt x="4" y="7"/>
              </a:lnTo>
              <a:lnTo>
                <a:pt x="3" y="6"/>
              </a:lnTo>
              <a:lnTo>
                <a:pt x="4" y="6"/>
              </a:lnTo>
              <a:lnTo>
                <a:pt x="5" y="6"/>
              </a:lnTo>
              <a:lnTo>
                <a:pt x="7" y="6"/>
              </a:lnTo>
              <a:lnTo>
                <a:pt x="8" y="6"/>
              </a:lnTo>
              <a:lnTo>
                <a:pt x="9" y="5"/>
              </a:lnTo>
              <a:lnTo>
                <a:pt x="10" y="4"/>
              </a:lnTo>
              <a:lnTo>
                <a:pt x="10" y="2"/>
              </a:lnTo>
              <a:lnTo>
                <a:pt x="10" y="1"/>
              </a:lnTo>
              <a:lnTo>
                <a:pt x="10" y="0"/>
              </a:lnTo>
              <a:lnTo>
                <a:pt x="11" y="0"/>
              </a:lnTo>
              <a:lnTo>
                <a:pt x="13" y="0"/>
              </a:lnTo>
              <a:lnTo>
                <a:pt x="14" y="0"/>
              </a:lnTo>
              <a:lnTo>
                <a:pt x="15" y="1"/>
              </a:lnTo>
              <a:lnTo>
                <a:pt x="16" y="1"/>
              </a:lnTo>
              <a:lnTo>
                <a:pt x="17" y="1"/>
              </a:lnTo>
              <a:lnTo>
                <a:pt x="19" y="2"/>
              </a:lnTo>
              <a:lnTo>
                <a:pt x="20" y="2"/>
              </a:lnTo>
              <a:lnTo>
                <a:pt x="21" y="2"/>
              </a:lnTo>
              <a:lnTo>
                <a:pt x="22" y="3"/>
              </a:lnTo>
              <a:lnTo>
                <a:pt x="23" y="3"/>
              </a:lnTo>
              <a:lnTo>
                <a:pt x="24" y="4"/>
              </a:lnTo>
              <a:lnTo>
                <a:pt x="25" y="4"/>
              </a:lnTo>
              <a:lnTo>
                <a:pt x="26" y="4"/>
              </a:lnTo>
              <a:lnTo>
                <a:pt x="28" y="4"/>
              </a:lnTo>
              <a:lnTo>
                <a:pt x="27" y="6"/>
              </a:lnTo>
              <a:lnTo>
                <a:pt x="27" y="7"/>
              </a:lnTo>
              <a:lnTo>
                <a:pt x="26" y="8"/>
              </a:lnTo>
              <a:lnTo>
                <a:pt x="26" y="9"/>
              </a:lnTo>
              <a:lnTo>
                <a:pt x="26" y="10"/>
              </a:lnTo>
              <a:lnTo>
                <a:pt x="26" y="11"/>
              </a:lnTo>
              <a:lnTo>
                <a:pt x="25" y="12"/>
              </a:lnTo>
              <a:lnTo>
                <a:pt x="25" y="13"/>
              </a:lnTo>
              <a:lnTo>
                <a:pt x="24" y="14"/>
              </a:lnTo>
              <a:lnTo>
                <a:pt x="25" y="15"/>
              </a:lnTo>
              <a:lnTo>
                <a:pt x="25" y="16"/>
              </a:lnTo>
              <a:lnTo>
                <a:pt x="25" y="17"/>
              </a:lnTo>
              <a:lnTo>
                <a:pt x="26" y="18"/>
              </a:lnTo>
              <a:lnTo>
                <a:pt x="26" y="19"/>
              </a:lnTo>
              <a:lnTo>
                <a:pt x="27" y="20"/>
              </a:lnTo>
              <a:lnTo>
                <a:pt x="27" y="21"/>
              </a:lnTo>
              <a:lnTo>
                <a:pt x="28" y="21"/>
              </a:lnTo>
              <a:lnTo>
                <a:pt x="29" y="21"/>
              </a:lnTo>
              <a:lnTo>
                <a:pt x="31" y="21"/>
              </a:lnTo>
              <a:lnTo>
                <a:pt x="32" y="21"/>
              </a:lnTo>
              <a:lnTo>
                <a:pt x="33" y="22"/>
              </a:lnTo>
              <a:lnTo>
                <a:pt x="33" y="23"/>
              </a:lnTo>
              <a:lnTo>
                <a:pt x="33" y="24"/>
              </a:lnTo>
              <a:lnTo>
                <a:pt x="34" y="24"/>
              </a:lnTo>
              <a:lnTo>
                <a:pt x="34" y="25"/>
              </a:lnTo>
              <a:lnTo>
                <a:pt x="34" y="26"/>
              </a:lnTo>
              <a:lnTo>
                <a:pt x="33" y="27"/>
              </a:lnTo>
              <a:lnTo>
                <a:pt x="33" y="29"/>
              </a:lnTo>
              <a:lnTo>
                <a:pt x="33" y="30"/>
              </a:lnTo>
              <a:lnTo>
                <a:pt x="34" y="31"/>
              </a:lnTo>
              <a:lnTo>
                <a:pt x="34" y="32"/>
              </a:lnTo>
              <a:lnTo>
                <a:pt x="33" y="33"/>
              </a:lnTo>
              <a:lnTo>
                <a:pt x="33" y="35"/>
              </a:lnTo>
              <a:lnTo>
                <a:pt x="33" y="36"/>
              </a:lnTo>
              <a:lnTo>
                <a:pt x="34" y="36"/>
              </a:lnTo>
              <a:lnTo>
                <a:pt x="36" y="37"/>
              </a:lnTo>
              <a:lnTo>
                <a:pt x="36" y="38"/>
              </a:lnTo>
              <a:lnTo>
                <a:pt x="38" y="39"/>
              </a:lnTo>
              <a:lnTo>
                <a:pt x="39" y="40"/>
              </a:lnTo>
              <a:lnTo>
                <a:pt x="40" y="40"/>
              </a:lnTo>
              <a:lnTo>
                <a:pt x="42" y="42"/>
              </a:lnTo>
              <a:lnTo>
                <a:pt x="44" y="42"/>
              </a:lnTo>
              <a:lnTo>
                <a:pt x="43" y="45"/>
              </a:lnTo>
              <a:lnTo>
                <a:pt x="42" y="46"/>
              </a:lnTo>
              <a:lnTo>
                <a:pt x="41" y="46"/>
              </a:lnTo>
              <a:lnTo>
                <a:pt x="40" y="46"/>
              </a:lnTo>
              <a:lnTo>
                <a:pt x="39" y="46"/>
              </a:lnTo>
              <a:lnTo>
                <a:pt x="38" y="46"/>
              </a:lnTo>
              <a:lnTo>
                <a:pt x="37" y="46"/>
              </a:lnTo>
              <a:lnTo>
                <a:pt x="36" y="45"/>
              </a:lnTo>
              <a:lnTo>
                <a:pt x="35" y="45"/>
              </a:lnTo>
              <a:lnTo>
                <a:pt x="34" y="44"/>
              </a:lnTo>
              <a:lnTo>
                <a:pt x="33" y="44"/>
              </a:lnTo>
              <a:lnTo>
                <a:pt x="32" y="43"/>
              </a:lnTo>
              <a:lnTo>
                <a:pt x="31" y="43"/>
              </a:lnTo>
              <a:lnTo>
                <a:pt x="30" y="42"/>
              </a:lnTo>
              <a:lnTo>
                <a:pt x="29" y="42"/>
              </a:lnTo>
              <a:lnTo>
                <a:pt x="28" y="41"/>
              </a:lnTo>
              <a:lnTo>
                <a:pt x="27" y="40"/>
              </a:lnTo>
              <a:lnTo>
                <a:pt x="26" y="40"/>
              </a:lnTo>
              <a:lnTo>
                <a:pt x="25" y="39"/>
              </a:lnTo>
              <a:lnTo>
                <a:pt x="24" y="38"/>
              </a:lnTo>
              <a:lnTo>
                <a:pt x="23" y="38"/>
              </a:lnTo>
              <a:lnTo>
                <a:pt x="22" y="37"/>
              </a:lnTo>
              <a:lnTo>
                <a:pt x="21" y="37"/>
              </a:lnTo>
              <a:lnTo>
                <a:pt x="20" y="37"/>
              </a:lnTo>
              <a:lnTo>
                <a:pt x="19" y="37"/>
              </a:lnTo>
              <a:lnTo>
                <a:pt x="17" y="36"/>
              </a:lnTo>
              <a:lnTo>
                <a:pt x="16" y="36"/>
              </a:lnTo>
              <a:lnTo>
                <a:pt x="15" y="36"/>
              </a:lnTo>
              <a:lnTo>
                <a:pt x="13" y="35"/>
              </a:lnTo>
              <a:lnTo>
                <a:pt x="12" y="35"/>
              </a:lnTo>
              <a:lnTo>
                <a:pt x="11" y="35"/>
              </a:lnTo>
              <a:lnTo>
                <a:pt x="10" y="34"/>
              </a:lnTo>
              <a:lnTo>
                <a:pt x="9" y="34"/>
              </a:lnTo>
              <a:lnTo>
                <a:pt x="8" y="34"/>
              </a:lnTo>
              <a:lnTo>
                <a:pt x="6" y="33"/>
              </a:lnTo>
              <a:lnTo>
                <a:pt x="5" y="33"/>
              </a:lnTo>
              <a:lnTo>
                <a:pt x="4" y="33"/>
              </a:lnTo>
              <a:lnTo>
                <a:pt x="3" y="32"/>
              </a:lnTo>
              <a:lnTo>
                <a:pt x="1" y="32"/>
              </a:lnTo>
              <a:lnTo>
                <a:pt x="0" y="32"/>
              </a:lnTo>
              <a:lnTo>
                <a:pt x="1" y="30"/>
              </a:lnTo>
              <a:lnTo>
                <a:pt x="1" y="29"/>
              </a:lnTo>
              <a:lnTo>
                <a:pt x="1" y="28"/>
              </a:lnTo>
              <a:lnTo>
                <a:pt x="1" y="27"/>
              </a:lnTo>
              <a:lnTo>
                <a:pt x="1" y="26"/>
              </a:lnTo>
              <a:lnTo>
                <a:pt x="1" y="24"/>
              </a:lnTo>
              <a:lnTo>
                <a:pt x="1" y="23"/>
              </a:lnTo>
              <a:lnTo>
                <a:pt x="1" y="22"/>
              </a:lnTo>
              <a:lnTo>
                <a:pt x="0" y="21"/>
              </a:lnTo>
              <a:lnTo>
                <a:pt x="0" y="20"/>
              </a:lnTo>
              <a:lnTo>
                <a:pt x="0" y="19"/>
              </a:lnTo>
              <a:lnTo>
                <a:pt x="0" y="18"/>
              </a:lnTo>
              <a:lnTo>
                <a:pt x="1" y="18"/>
              </a:lnTo>
              <a:lnTo>
                <a:pt x="2" y="17"/>
              </a:lnTo>
              <a:lnTo>
                <a:pt x="3" y="17"/>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284480</xdr:colOff>
      <xdr:row>18</xdr:row>
      <xdr:rowOff>142875</xdr:rowOff>
    </xdr:from>
    <xdr:to>
      <xdr:col>4</xdr:col>
      <xdr:colOff>101600</xdr:colOff>
      <xdr:row>21</xdr:row>
      <xdr:rowOff>0</xdr:rowOff>
    </xdr:to>
    <xdr:sp>
      <xdr:nvSpPr>
        <xdr:cNvPr id="4903858" name="Freeform 305"/>
        <xdr:cNvSpPr/>
      </xdr:nvSpPr>
      <xdr:spPr>
        <a:xfrm>
          <a:off x="2468880" y="3060065"/>
          <a:ext cx="467360" cy="314325"/>
        </a:xfrm>
        <a:custGeom>
          <a:avLst/>
          <a:gdLst>
            <a:gd name="txL" fmla="*/ 0 w 46"/>
            <a:gd name="txT" fmla="*/ 0 h 37"/>
            <a:gd name="txR" fmla="*/ 46 w 46"/>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6" h="37">
              <a:moveTo>
                <a:pt x="0" y="32"/>
              </a:moveTo>
              <a:lnTo>
                <a:pt x="1" y="32"/>
              </a:lnTo>
              <a:lnTo>
                <a:pt x="2" y="31"/>
              </a:lnTo>
              <a:lnTo>
                <a:pt x="2" y="30"/>
              </a:lnTo>
              <a:lnTo>
                <a:pt x="1" y="29"/>
              </a:lnTo>
              <a:lnTo>
                <a:pt x="1" y="28"/>
              </a:lnTo>
              <a:lnTo>
                <a:pt x="1" y="27"/>
              </a:lnTo>
              <a:lnTo>
                <a:pt x="2" y="26"/>
              </a:lnTo>
              <a:lnTo>
                <a:pt x="2" y="25"/>
              </a:lnTo>
              <a:lnTo>
                <a:pt x="1" y="24"/>
              </a:lnTo>
              <a:lnTo>
                <a:pt x="1" y="23"/>
              </a:lnTo>
              <a:lnTo>
                <a:pt x="2" y="22"/>
              </a:lnTo>
              <a:lnTo>
                <a:pt x="3" y="22"/>
              </a:lnTo>
              <a:lnTo>
                <a:pt x="4" y="22"/>
              </a:lnTo>
              <a:lnTo>
                <a:pt x="4" y="21"/>
              </a:lnTo>
              <a:lnTo>
                <a:pt x="5" y="21"/>
              </a:lnTo>
              <a:lnTo>
                <a:pt x="6" y="21"/>
              </a:lnTo>
              <a:lnTo>
                <a:pt x="6" y="20"/>
              </a:lnTo>
              <a:lnTo>
                <a:pt x="6" y="19"/>
              </a:lnTo>
              <a:lnTo>
                <a:pt x="7" y="18"/>
              </a:lnTo>
              <a:lnTo>
                <a:pt x="7" y="17"/>
              </a:lnTo>
              <a:lnTo>
                <a:pt x="7" y="16"/>
              </a:lnTo>
              <a:lnTo>
                <a:pt x="6" y="15"/>
              </a:lnTo>
              <a:lnTo>
                <a:pt x="6" y="13"/>
              </a:lnTo>
              <a:lnTo>
                <a:pt x="6" y="11"/>
              </a:lnTo>
              <a:lnTo>
                <a:pt x="6" y="9"/>
              </a:lnTo>
              <a:lnTo>
                <a:pt x="6" y="8"/>
              </a:lnTo>
              <a:lnTo>
                <a:pt x="6" y="6"/>
              </a:lnTo>
              <a:lnTo>
                <a:pt x="6" y="5"/>
              </a:lnTo>
              <a:lnTo>
                <a:pt x="6" y="4"/>
              </a:lnTo>
              <a:lnTo>
                <a:pt x="6" y="3"/>
              </a:lnTo>
              <a:lnTo>
                <a:pt x="6" y="2"/>
              </a:lnTo>
              <a:lnTo>
                <a:pt x="6" y="0"/>
              </a:lnTo>
              <a:lnTo>
                <a:pt x="7" y="0"/>
              </a:lnTo>
              <a:lnTo>
                <a:pt x="8" y="0"/>
              </a:lnTo>
              <a:lnTo>
                <a:pt x="9" y="0"/>
              </a:lnTo>
              <a:lnTo>
                <a:pt x="10" y="1"/>
              </a:lnTo>
              <a:lnTo>
                <a:pt x="10" y="2"/>
              </a:lnTo>
              <a:lnTo>
                <a:pt x="11" y="3"/>
              </a:lnTo>
              <a:lnTo>
                <a:pt x="12" y="5"/>
              </a:lnTo>
              <a:lnTo>
                <a:pt x="13" y="5"/>
              </a:lnTo>
              <a:lnTo>
                <a:pt x="14" y="6"/>
              </a:lnTo>
              <a:lnTo>
                <a:pt x="15" y="6"/>
              </a:lnTo>
              <a:lnTo>
                <a:pt x="16" y="6"/>
              </a:lnTo>
              <a:lnTo>
                <a:pt x="18" y="6"/>
              </a:lnTo>
              <a:lnTo>
                <a:pt x="19" y="6"/>
              </a:lnTo>
              <a:lnTo>
                <a:pt x="20" y="7"/>
              </a:lnTo>
              <a:lnTo>
                <a:pt x="21" y="7"/>
              </a:lnTo>
              <a:lnTo>
                <a:pt x="22" y="7"/>
              </a:lnTo>
              <a:lnTo>
                <a:pt x="23" y="6"/>
              </a:lnTo>
              <a:lnTo>
                <a:pt x="24" y="6"/>
              </a:lnTo>
              <a:lnTo>
                <a:pt x="25" y="7"/>
              </a:lnTo>
              <a:lnTo>
                <a:pt x="26" y="8"/>
              </a:lnTo>
              <a:lnTo>
                <a:pt x="27" y="8"/>
              </a:lnTo>
              <a:lnTo>
                <a:pt x="28" y="9"/>
              </a:lnTo>
              <a:lnTo>
                <a:pt x="29" y="10"/>
              </a:lnTo>
              <a:lnTo>
                <a:pt x="31" y="10"/>
              </a:lnTo>
              <a:lnTo>
                <a:pt x="32" y="12"/>
              </a:lnTo>
              <a:lnTo>
                <a:pt x="33" y="12"/>
              </a:lnTo>
              <a:lnTo>
                <a:pt x="34" y="13"/>
              </a:lnTo>
              <a:lnTo>
                <a:pt x="35" y="14"/>
              </a:lnTo>
              <a:lnTo>
                <a:pt x="36" y="15"/>
              </a:lnTo>
              <a:lnTo>
                <a:pt x="37" y="15"/>
              </a:lnTo>
              <a:lnTo>
                <a:pt x="38" y="16"/>
              </a:lnTo>
              <a:lnTo>
                <a:pt x="39" y="17"/>
              </a:lnTo>
              <a:lnTo>
                <a:pt x="40" y="18"/>
              </a:lnTo>
              <a:lnTo>
                <a:pt x="41" y="18"/>
              </a:lnTo>
              <a:lnTo>
                <a:pt x="43" y="19"/>
              </a:lnTo>
              <a:lnTo>
                <a:pt x="44" y="19"/>
              </a:lnTo>
              <a:lnTo>
                <a:pt x="45" y="20"/>
              </a:lnTo>
              <a:lnTo>
                <a:pt x="46" y="21"/>
              </a:lnTo>
              <a:lnTo>
                <a:pt x="44" y="21"/>
              </a:lnTo>
              <a:lnTo>
                <a:pt x="43" y="21"/>
              </a:lnTo>
              <a:lnTo>
                <a:pt x="43" y="22"/>
              </a:lnTo>
              <a:lnTo>
                <a:pt x="43" y="23"/>
              </a:lnTo>
              <a:lnTo>
                <a:pt x="43" y="25"/>
              </a:lnTo>
              <a:lnTo>
                <a:pt x="42" y="26"/>
              </a:lnTo>
              <a:lnTo>
                <a:pt x="41" y="27"/>
              </a:lnTo>
              <a:lnTo>
                <a:pt x="40" y="27"/>
              </a:lnTo>
              <a:lnTo>
                <a:pt x="38" y="27"/>
              </a:lnTo>
              <a:lnTo>
                <a:pt x="37" y="27"/>
              </a:lnTo>
              <a:lnTo>
                <a:pt x="36" y="27"/>
              </a:lnTo>
              <a:lnTo>
                <a:pt x="35" y="25"/>
              </a:lnTo>
              <a:lnTo>
                <a:pt x="34" y="23"/>
              </a:lnTo>
              <a:lnTo>
                <a:pt x="34" y="22"/>
              </a:lnTo>
              <a:lnTo>
                <a:pt x="33" y="22"/>
              </a:lnTo>
              <a:lnTo>
                <a:pt x="32" y="21"/>
              </a:lnTo>
              <a:lnTo>
                <a:pt x="31" y="22"/>
              </a:lnTo>
              <a:lnTo>
                <a:pt x="30" y="23"/>
              </a:lnTo>
              <a:lnTo>
                <a:pt x="30" y="24"/>
              </a:lnTo>
              <a:lnTo>
                <a:pt x="29" y="24"/>
              </a:lnTo>
              <a:lnTo>
                <a:pt x="29" y="25"/>
              </a:lnTo>
              <a:lnTo>
                <a:pt x="28" y="27"/>
              </a:lnTo>
              <a:lnTo>
                <a:pt x="28" y="28"/>
              </a:lnTo>
              <a:lnTo>
                <a:pt x="27" y="28"/>
              </a:lnTo>
              <a:lnTo>
                <a:pt x="27" y="27"/>
              </a:lnTo>
              <a:lnTo>
                <a:pt x="27" y="26"/>
              </a:lnTo>
              <a:lnTo>
                <a:pt x="26" y="26"/>
              </a:lnTo>
              <a:lnTo>
                <a:pt x="25" y="26"/>
              </a:lnTo>
              <a:lnTo>
                <a:pt x="23" y="26"/>
              </a:lnTo>
              <a:lnTo>
                <a:pt x="22" y="26"/>
              </a:lnTo>
              <a:lnTo>
                <a:pt x="21" y="25"/>
              </a:lnTo>
              <a:lnTo>
                <a:pt x="20" y="25"/>
              </a:lnTo>
              <a:lnTo>
                <a:pt x="19" y="24"/>
              </a:lnTo>
              <a:lnTo>
                <a:pt x="18" y="25"/>
              </a:lnTo>
              <a:lnTo>
                <a:pt x="17" y="26"/>
              </a:lnTo>
              <a:lnTo>
                <a:pt x="16" y="26"/>
              </a:lnTo>
              <a:lnTo>
                <a:pt x="15" y="26"/>
              </a:lnTo>
              <a:lnTo>
                <a:pt x="15" y="28"/>
              </a:lnTo>
              <a:lnTo>
                <a:pt x="15" y="29"/>
              </a:lnTo>
              <a:lnTo>
                <a:pt x="13" y="29"/>
              </a:lnTo>
              <a:lnTo>
                <a:pt x="12" y="29"/>
              </a:lnTo>
              <a:lnTo>
                <a:pt x="11" y="29"/>
              </a:lnTo>
              <a:lnTo>
                <a:pt x="10" y="30"/>
              </a:lnTo>
              <a:lnTo>
                <a:pt x="9" y="31"/>
              </a:lnTo>
              <a:lnTo>
                <a:pt x="9" y="32"/>
              </a:lnTo>
              <a:lnTo>
                <a:pt x="9" y="33"/>
              </a:lnTo>
              <a:lnTo>
                <a:pt x="8" y="34"/>
              </a:lnTo>
              <a:lnTo>
                <a:pt x="7" y="35"/>
              </a:lnTo>
              <a:lnTo>
                <a:pt x="7" y="36"/>
              </a:lnTo>
              <a:lnTo>
                <a:pt x="6" y="37"/>
              </a:lnTo>
              <a:lnTo>
                <a:pt x="5" y="37"/>
              </a:lnTo>
              <a:lnTo>
                <a:pt x="4" y="37"/>
              </a:lnTo>
              <a:lnTo>
                <a:pt x="3" y="36"/>
              </a:lnTo>
              <a:lnTo>
                <a:pt x="2" y="35"/>
              </a:lnTo>
              <a:lnTo>
                <a:pt x="1" y="33"/>
              </a:lnTo>
              <a:lnTo>
                <a:pt x="0" y="3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396240</xdr:colOff>
      <xdr:row>14</xdr:row>
      <xdr:rowOff>152400</xdr:rowOff>
    </xdr:from>
    <xdr:to>
      <xdr:col>4</xdr:col>
      <xdr:colOff>629920</xdr:colOff>
      <xdr:row>16</xdr:row>
      <xdr:rowOff>123825</xdr:rowOff>
    </xdr:to>
    <xdr:sp>
      <xdr:nvSpPr>
        <xdr:cNvPr id="4903859" name="Freeform 306"/>
        <xdr:cNvSpPr/>
      </xdr:nvSpPr>
      <xdr:spPr>
        <a:xfrm>
          <a:off x="3230880" y="2459990"/>
          <a:ext cx="233680" cy="276225"/>
        </a:xfrm>
        <a:custGeom>
          <a:avLst/>
          <a:gdLst>
            <a:gd name="txL" fmla="*/ 0 w 23"/>
            <a:gd name="txT" fmla="*/ 0 h 31"/>
            <a:gd name="txR" fmla="*/ 23 w 23"/>
            <a:gd name="txB" fmla="*/ 31 h 31"/>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3" h="31">
              <a:moveTo>
                <a:pt x="0" y="4"/>
              </a:moveTo>
              <a:lnTo>
                <a:pt x="1" y="3"/>
              </a:lnTo>
              <a:lnTo>
                <a:pt x="2" y="3"/>
              </a:lnTo>
              <a:lnTo>
                <a:pt x="3" y="2"/>
              </a:lnTo>
              <a:lnTo>
                <a:pt x="4" y="2"/>
              </a:lnTo>
              <a:lnTo>
                <a:pt x="6" y="1"/>
              </a:lnTo>
              <a:lnTo>
                <a:pt x="7" y="1"/>
              </a:lnTo>
              <a:lnTo>
                <a:pt x="8" y="0"/>
              </a:lnTo>
              <a:lnTo>
                <a:pt x="9" y="0"/>
              </a:lnTo>
              <a:lnTo>
                <a:pt x="9" y="1"/>
              </a:lnTo>
              <a:lnTo>
                <a:pt x="10" y="2"/>
              </a:lnTo>
              <a:lnTo>
                <a:pt x="11" y="3"/>
              </a:lnTo>
              <a:lnTo>
                <a:pt x="11" y="4"/>
              </a:lnTo>
              <a:lnTo>
                <a:pt x="12" y="3"/>
              </a:lnTo>
              <a:lnTo>
                <a:pt x="13" y="3"/>
              </a:lnTo>
              <a:lnTo>
                <a:pt x="15" y="3"/>
              </a:lnTo>
              <a:lnTo>
                <a:pt x="16" y="2"/>
              </a:lnTo>
              <a:lnTo>
                <a:pt x="17" y="2"/>
              </a:lnTo>
              <a:lnTo>
                <a:pt x="18" y="2"/>
              </a:lnTo>
              <a:lnTo>
                <a:pt x="19" y="2"/>
              </a:lnTo>
              <a:lnTo>
                <a:pt x="21" y="2"/>
              </a:lnTo>
              <a:lnTo>
                <a:pt x="21" y="3"/>
              </a:lnTo>
              <a:lnTo>
                <a:pt x="21" y="4"/>
              </a:lnTo>
              <a:lnTo>
                <a:pt x="21" y="5"/>
              </a:lnTo>
              <a:lnTo>
                <a:pt x="21" y="6"/>
              </a:lnTo>
              <a:lnTo>
                <a:pt x="22" y="7"/>
              </a:lnTo>
              <a:lnTo>
                <a:pt x="22" y="9"/>
              </a:lnTo>
              <a:lnTo>
                <a:pt x="23" y="10"/>
              </a:lnTo>
              <a:lnTo>
                <a:pt x="23" y="11"/>
              </a:lnTo>
              <a:lnTo>
                <a:pt x="23" y="12"/>
              </a:lnTo>
              <a:lnTo>
                <a:pt x="22" y="14"/>
              </a:lnTo>
              <a:lnTo>
                <a:pt x="21" y="14"/>
              </a:lnTo>
              <a:lnTo>
                <a:pt x="21" y="15"/>
              </a:lnTo>
              <a:lnTo>
                <a:pt x="20" y="17"/>
              </a:lnTo>
              <a:lnTo>
                <a:pt x="22" y="19"/>
              </a:lnTo>
              <a:lnTo>
                <a:pt x="23" y="20"/>
              </a:lnTo>
              <a:lnTo>
                <a:pt x="23" y="21"/>
              </a:lnTo>
              <a:lnTo>
                <a:pt x="22" y="22"/>
              </a:lnTo>
              <a:lnTo>
                <a:pt x="21" y="23"/>
              </a:lnTo>
              <a:lnTo>
                <a:pt x="20" y="23"/>
              </a:lnTo>
              <a:lnTo>
                <a:pt x="19" y="24"/>
              </a:lnTo>
              <a:lnTo>
                <a:pt x="18" y="25"/>
              </a:lnTo>
              <a:lnTo>
                <a:pt x="17" y="26"/>
              </a:lnTo>
              <a:lnTo>
                <a:pt x="16" y="27"/>
              </a:lnTo>
              <a:lnTo>
                <a:pt x="15" y="27"/>
              </a:lnTo>
              <a:lnTo>
                <a:pt x="14" y="28"/>
              </a:lnTo>
              <a:lnTo>
                <a:pt x="13" y="29"/>
              </a:lnTo>
              <a:lnTo>
                <a:pt x="12" y="29"/>
              </a:lnTo>
              <a:lnTo>
                <a:pt x="11" y="30"/>
              </a:lnTo>
              <a:lnTo>
                <a:pt x="10" y="31"/>
              </a:lnTo>
              <a:lnTo>
                <a:pt x="9" y="30"/>
              </a:lnTo>
              <a:lnTo>
                <a:pt x="9" y="29"/>
              </a:lnTo>
              <a:lnTo>
                <a:pt x="8" y="28"/>
              </a:lnTo>
              <a:lnTo>
                <a:pt x="7" y="27"/>
              </a:lnTo>
              <a:lnTo>
                <a:pt x="6" y="26"/>
              </a:lnTo>
              <a:lnTo>
                <a:pt x="5" y="25"/>
              </a:lnTo>
              <a:lnTo>
                <a:pt x="6" y="24"/>
              </a:lnTo>
              <a:lnTo>
                <a:pt x="7" y="24"/>
              </a:lnTo>
              <a:lnTo>
                <a:pt x="8" y="23"/>
              </a:lnTo>
              <a:lnTo>
                <a:pt x="7" y="22"/>
              </a:lnTo>
              <a:lnTo>
                <a:pt x="7" y="21"/>
              </a:lnTo>
              <a:lnTo>
                <a:pt x="6" y="20"/>
              </a:lnTo>
              <a:lnTo>
                <a:pt x="6" y="19"/>
              </a:lnTo>
              <a:lnTo>
                <a:pt x="5" y="18"/>
              </a:lnTo>
              <a:lnTo>
                <a:pt x="4" y="17"/>
              </a:lnTo>
              <a:lnTo>
                <a:pt x="4" y="16"/>
              </a:lnTo>
              <a:lnTo>
                <a:pt x="3" y="14"/>
              </a:lnTo>
              <a:lnTo>
                <a:pt x="3" y="13"/>
              </a:lnTo>
              <a:lnTo>
                <a:pt x="3" y="12"/>
              </a:lnTo>
              <a:lnTo>
                <a:pt x="2" y="11"/>
              </a:lnTo>
              <a:lnTo>
                <a:pt x="2" y="10"/>
              </a:lnTo>
              <a:lnTo>
                <a:pt x="2" y="9"/>
              </a:lnTo>
              <a:lnTo>
                <a:pt x="1" y="7"/>
              </a:lnTo>
              <a:lnTo>
                <a:pt x="1" y="6"/>
              </a:lnTo>
              <a:lnTo>
                <a:pt x="0" y="5"/>
              </a:lnTo>
              <a:lnTo>
                <a:pt x="0" y="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60960</xdr:colOff>
      <xdr:row>18</xdr:row>
      <xdr:rowOff>85725</xdr:rowOff>
    </xdr:from>
    <xdr:to>
      <xdr:col>4</xdr:col>
      <xdr:colOff>375920</xdr:colOff>
      <xdr:row>20</xdr:row>
      <xdr:rowOff>57150</xdr:rowOff>
    </xdr:to>
    <xdr:sp>
      <xdr:nvSpPr>
        <xdr:cNvPr id="4903860" name="Freeform 307"/>
        <xdr:cNvSpPr/>
      </xdr:nvSpPr>
      <xdr:spPr>
        <a:xfrm>
          <a:off x="2895600" y="3002915"/>
          <a:ext cx="314960" cy="276225"/>
        </a:xfrm>
        <a:custGeom>
          <a:avLst/>
          <a:gdLst>
            <a:gd name="txL" fmla="*/ 0 w 31"/>
            <a:gd name="txT" fmla="*/ 0 h 32"/>
            <a:gd name="txR" fmla="*/ 31 w 31"/>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0" y="2147483647"/>
            </a:cxn>
            <a:cxn ang="0">
              <a:pos x="0" y="2147483647"/>
            </a:cxn>
            <a:cxn ang="0">
              <a:pos x="2147483647" y="2147483647"/>
            </a:cxn>
            <a:cxn ang="0">
              <a:pos x="2147483647" y="2147483647"/>
            </a:cxn>
          </a:cxnLst>
          <a:rect l="txL" t="txT" r="txR" b="txB"/>
          <a:pathLst>
            <a:path w="31" h="32">
              <a:moveTo>
                <a:pt x="5" y="8"/>
              </a:moveTo>
              <a:lnTo>
                <a:pt x="6" y="7"/>
              </a:lnTo>
              <a:lnTo>
                <a:pt x="7" y="7"/>
              </a:lnTo>
              <a:lnTo>
                <a:pt x="7" y="6"/>
              </a:lnTo>
              <a:lnTo>
                <a:pt x="8" y="5"/>
              </a:lnTo>
              <a:lnTo>
                <a:pt x="9" y="4"/>
              </a:lnTo>
              <a:lnTo>
                <a:pt x="11" y="6"/>
              </a:lnTo>
              <a:lnTo>
                <a:pt x="12" y="5"/>
              </a:lnTo>
              <a:lnTo>
                <a:pt x="13" y="4"/>
              </a:lnTo>
              <a:lnTo>
                <a:pt x="14" y="3"/>
              </a:lnTo>
              <a:lnTo>
                <a:pt x="15" y="3"/>
              </a:lnTo>
              <a:lnTo>
                <a:pt x="16" y="3"/>
              </a:lnTo>
              <a:lnTo>
                <a:pt x="18" y="2"/>
              </a:lnTo>
              <a:lnTo>
                <a:pt x="18" y="1"/>
              </a:lnTo>
              <a:lnTo>
                <a:pt x="20" y="1"/>
              </a:lnTo>
              <a:lnTo>
                <a:pt x="21" y="1"/>
              </a:lnTo>
              <a:lnTo>
                <a:pt x="22" y="0"/>
              </a:lnTo>
              <a:lnTo>
                <a:pt x="23" y="0"/>
              </a:lnTo>
              <a:lnTo>
                <a:pt x="24" y="1"/>
              </a:lnTo>
              <a:lnTo>
                <a:pt x="24" y="2"/>
              </a:lnTo>
              <a:lnTo>
                <a:pt x="24" y="3"/>
              </a:lnTo>
              <a:lnTo>
                <a:pt x="23" y="3"/>
              </a:lnTo>
              <a:lnTo>
                <a:pt x="23" y="4"/>
              </a:lnTo>
              <a:lnTo>
                <a:pt x="24" y="5"/>
              </a:lnTo>
              <a:lnTo>
                <a:pt x="23" y="6"/>
              </a:lnTo>
              <a:lnTo>
                <a:pt x="23" y="7"/>
              </a:lnTo>
              <a:lnTo>
                <a:pt x="24" y="7"/>
              </a:lnTo>
              <a:lnTo>
                <a:pt x="25" y="8"/>
              </a:lnTo>
              <a:lnTo>
                <a:pt x="25" y="9"/>
              </a:lnTo>
              <a:lnTo>
                <a:pt x="26" y="9"/>
              </a:lnTo>
              <a:lnTo>
                <a:pt x="27" y="10"/>
              </a:lnTo>
              <a:lnTo>
                <a:pt x="28" y="10"/>
              </a:lnTo>
              <a:lnTo>
                <a:pt x="29" y="11"/>
              </a:lnTo>
              <a:lnTo>
                <a:pt x="29" y="12"/>
              </a:lnTo>
              <a:lnTo>
                <a:pt x="31" y="13"/>
              </a:lnTo>
              <a:lnTo>
                <a:pt x="31" y="15"/>
              </a:lnTo>
              <a:lnTo>
                <a:pt x="31" y="16"/>
              </a:lnTo>
              <a:lnTo>
                <a:pt x="31" y="17"/>
              </a:lnTo>
              <a:lnTo>
                <a:pt x="31" y="18"/>
              </a:lnTo>
              <a:lnTo>
                <a:pt x="30" y="19"/>
              </a:lnTo>
              <a:lnTo>
                <a:pt x="29" y="20"/>
              </a:lnTo>
              <a:lnTo>
                <a:pt x="29" y="21"/>
              </a:lnTo>
              <a:lnTo>
                <a:pt x="28" y="22"/>
              </a:lnTo>
              <a:lnTo>
                <a:pt x="28" y="23"/>
              </a:lnTo>
              <a:lnTo>
                <a:pt x="28" y="24"/>
              </a:lnTo>
              <a:lnTo>
                <a:pt x="27" y="25"/>
              </a:lnTo>
              <a:lnTo>
                <a:pt x="29" y="26"/>
              </a:lnTo>
              <a:lnTo>
                <a:pt x="28" y="27"/>
              </a:lnTo>
              <a:lnTo>
                <a:pt x="27" y="27"/>
              </a:lnTo>
              <a:lnTo>
                <a:pt x="26" y="27"/>
              </a:lnTo>
              <a:lnTo>
                <a:pt x="25" y="27"/>
              </a:lnTo>
              <a:lnTo>
                <a:pt x="24" y="27"/>
              </a:lnTo>
              <a:lnTo>
                <a:pt x="23" y="27"/>
              </a:lnTo>
              <a:lnTo>
                <a:pt x="22" y="28"/>
              </a:lnTo>
              <a:lnTo>
                <a:pt x="22" y="29"/>
              </a:lnTo>
              <a:lnTo>
                <a:pt x="21" y="30"/>
              </a:lnTo>
              <a:lnTo>
                <a:pt x="21" y="32"/>
              </a:lnTo>
              <a:lnTo>
                <a:pt x="20" y="32"/>
              </a:lnTo>
              <a:lnTo>
                <a:pt x="19" y="31"/>
              </a:lnTo>
              <a:lnTo>
                <a:pt x="17" y="31"/>
              </a:lnTo>
              <a:lnTo>
                <a:pt x="16" y="31"/>
              </a:lnTo>
              <a:lnTo>
                <a:pt x="15" y="31"/>
              </a:lnTo>
              <a:lnTo>
                <a:pt x="14" y="30"/>
              </a:lnTo>
              <a:lnTo>
                <a:pt x="13" y="30"/>
              </a:lnTo>
              <a:lnTo>
                <a:pt x="12" y="29"/>
              </a:lnTo>
              <a:lnTo>
                <a:pt x="11" y="29"/>
              </a:lnTo>
              <a:lnTo>
                <a:pt x="10" y="29"/>
              </a:lnTo>
              <a:lnTo>
                <a:pt x="8" y="28"/>
              </a:lnTo>
              <a:lnTo>
                <a:pt x="7" y="28"/>
              </a:lnTo>
              <a:lnTo>
                <a:pt x="6" y="28"/>
              </a:lnTo>
              <a:lnTo>
                <a:pt x="5" y="27"/>
              </a:lnTo>
              <a:lnTo>
                <a:pt x="4" y="27"/>
              </a:lnTo>
              <a:lnTo>
                <a:pt x="3" y="26"/>
              </a:lnTo>
              <a:lnTo>
                <a:pt x="3" y="25"/>
              </a:lnTo>
              <a:lnTo>
                <a:pt x="2" y="24"/>
              </a:lnTo>
              <a:lnTo>
                <a:pt x="2" y="23"/>
              </a:lnTo>
              <a:lnTo>
                <a:pt x="1" y="22"/>
              </a:lnTo>
              <a:lnTo>
                <a:pt x="0" y="21"/>
              </a:lnTo>
              <a:lnTo>
                <a:pt x="0" y="20"/>
              </a:lnTo>
              <a:lnTo>
                <a:pt x="0" y="19"/>
              </a:lnTo>
              <a:lnTo>
                <a:pt x="1" y="18"/>
              </a:lnTo>
              <a:lnTo>
                <a:pt x="1" y="17"/>
              </a:lnTo>
              <a:lnTo>
                <a:pt x="1" y="16"/>
              </a:lnTo>
              <a:lnTo>
                <a:pt x="1" y="15"/>
              </a:lnTo>
              <a:lnTo>
                <a:pt x="1" y="14"/>
              </a:lnTo>
              <a:lnTo>
                <a:pt x="0" y="12"/>
              </a:lnTo>
              <a:lnTo>
                <a:pt x="0" y="11"/>
              </a:lnTo>
              <a:lnTo>
                <a:pt x="0" y="10"/>
              </a:lnTo>
              <a:lnTo>
                <a:pt x="1" y="10"/>
              </a:lnTo>
              <a:lnTo>
                <a:pt x="2" y="9"/>
              </a:lnTo>
              <a:lnTo>
                <a:pt x="4" y="8"/>
              </a:lnTo>
              <a:lnTo>
                <a:pt x="5" y="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101600</xdr:colOff>
      <xdr:row>13</xdr:row>
      <xdr:rowOff>85725</xdr:rowOff>
    </xdr:from>
    <xdr:to>
      <xdr:col>4</xdr:col>
      <xdr:colOff>609600</xdr:colOff>
      <xdr:row>15</xdr:row>
      <xdr:rowOff>57150</xdr:rowOff>
    </xdr:to>
    <xdr:sp>
      <xdr:nvSpPr>
        <xdr:cNvPr id="4903861" name="Freeform 308"/>
        <xdr:cNvSpPr/>
      </xdr:nvSpPr>
      <xdr:spPr>
        <a:xfrm>
          <a:off x="2936240" y="2240915"/>
          <a:ext cx="508000" cy="276225"/>
        </a:xfrm>
        <a:custGeom>
          <a:avLst/>
          <a:gdLst>
            <a:gd name="txL" fmla="*/ 0 w 50"/>
            <a:gd name="txT" fmla="*/ 0 h 31"/>
            <a:gd name="txR" fmla="*/ 50 w 50"/>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50" h="31">
              <a:moveTo>
                <a:pt x="10" y="0"/>
              </a:moveTo>
              <a:lnTo>
                <a:pt x="10" y="1"/>
              </a:lnTo>
              <a:lnTo>
                <a:pt x="11" y="4"/>
              </a:lnTo>
              <a:lnTo>
                <a:pt x="12" y="5"/>
              </a:lnTo>
              <a:lnTo>
                <a:pt x="12" y="6"/>
              </a:lnTo>
              <a:lnTo>
                <a:pt x="12" y="7"/>
              </a:lnTo>
              <a:lnTo>
                <a:pt x="13" y="9"/>
              </a:lnTo>
              <a:lnTo>
                <a:pt x="14" y="8"/>
              </a:lnTo>
              <a:lnTo>
                <a:pt x="15" y="8"/>
              </a:lnTo>
              <a:lnTo>
                <a:pt x="18" y="7"/>
              </a:lnTo>
              <a:lnTo>
                <a:pt x="20" y="6"/>
              </a:lnTo>
              <a:lnTo>
                <a:pt x="22" y="6"/>
              </a:lnTo>
              <a:lnTo>
                <a:pt x="23" y="5"/>
              </a:lnTo>
              <a:lnTo>
                <a:pt x="23" y="6"/>
              </a:lnTo>
              <a:lnTo>
                <a:pt x="24" y="7"/>
              </a:lnTo>
              <a:lnTo>
                <a:pt x="25" y="8"/>
              </a:lnTo>
              <a:lnTo>
                <a:pt x="25" y="9"/>
              </a:lnTo>
              <a:lnTo>
                <a:pt x="26" y="9"/>
              </a:lnTo>
              <a:lnTo>
                <a:pt x="27" y="8"/>
              </a:lnTo>
              <a:lnTo>
                <a:pt x="28" y="8"/>
              </a:lnTo>
              <a:lnTo>
                <a:pt x="29" y="7"/>
              </a:lnTo>
              <a:lnTo>
                <a:pt x="29" y="6"/>
              </a:lnTo>
              <a:lnTo>
                <a:pt x="29" y="5"/>
              </a:lnTo>
              <a:lnTo>
                <a:pt x="30" y="4"/>
              </a:lnTo>
              <a:lnTo>
                <a:pt x="31" y="3"/>
              </a:lnTo>
              <a:lnTo>
                <a:pt x="32" y="3"/>
              </a:lnTo>
              <a:lnTo>
                <a:pt x="32" y="5"/>
              </a:lnTo>
              <a:lnTo>
                <a:pt x="32" y="6"/>
              </a:lnTo>
              <a:lnTo>
                <a:pt x="33" y="6"/>
              </a:lnTo>
              <a:lnTo>
                <a:pt x="34" y="7"/>
              </a:lnTo>
              <a:lnTo>
                <a:pt x="33" y="8"/>
              </a:lnTo>
              <a:lnTo>
                <a:pt x="33" y="9"/>
              </a:lnTo>
              <a:lnTo>
                <a:pt x="35" y="9"/>
              </a:lnTo>
              <a:lnTo>
                <a:pt x="36" y="8"/>
              </a:lnTo>
              <a:lnTo>
                <a:pt x="37" y="8"/>
              </a:lnTo>
              <a:lnTo>
                <a:pt x="38" y="7"/>
              </a:lnTo>
              <a:lnTo>
                <a:pt x="39" y="6"/>
              </a:lnTo>
              <a:lnTo>
                <a:pt x="40" y="5"/>
              </a:lnTo>
              <a:lnTo>
                <a:pt x="41" y="6"/>
              </a:lnTo>
              <a:lnTo>
                <a:pt x="42" y="5"/>
              </a:lnTo>
              <a:lnTo>
                <a:pt x="43" y="4"/>
              </a:lnTo>
              <a:lnTo>
                <a:pt x="44" y="6"/>
              </a:lnTo>
              <a:lnTo>
                <a:pt x="44" y="7"/>
              </a:lnTo>
              <a:lnTo>
                <a:pt x="45" y="7"/>
              </a:lnTo>
              <a:lnTo>
                <a:pt x="46" y="9"/>
              </a:lnTo>
              <a:lnTo>
                <a:pt x="46" y="10"/>
              </a:lnTo>
              <a:lnTo>
                <a:pt x="46" y="11"/>
              </a:lnTo>
              <a:lnTo>
                <a:pt x="46" y="12"/>
              </a:lnTo>
              <a:lnTo>
                <a:pt x="46" y="13"/>
              </a:lnTo>
              <a:lnTo>
                <a:pt x="46" y="15"/>
              </a:lnTo>
              <a:lnTo>
                <a:pt x="47" y="16"/>
              </a:lnTo>
              <a:lnTo>
                <a:pt x="47" y="17"/>
              </a:lnTo>
              <a:lnTo>
                <a:pt x="47" y="18"/>
              </a:lnTo>
              <a:lnTo>
                <a:pt x="46" y="19"/>
              </a:lnTo>
              <a:lnTo>
                <a:pt x="47" y="21"/>
              </a:lnTo>
              <a:lnTo>
                <a:pt x="48" y="22"/>
              </a:lnTo>
              <a:lnTo>
                <a:pt x="48" y="23"/>
              </a:lnTo>
              <a:lnTo>
                <a:pt x="49" y="24"/>
              </a:lnTo>
              <a:lnTo>
                <a:pt x="49" y="25"/>
              </a:lnTo>
              <a:lnTo>
                <a:pt x="50" y="26"/>
              </a:lnTo>
              <a:lnTo>
                <a:pt x="48" y="26"/>
              </a:lnTo>
              <a:lnTo>
                <a:pt x="47" y="26"/>
              </a:lnTo>
              <a:lnTo>
                <a:pt x="46" y="26"/>
              </a:lnTo>
              <a:lnTo>
                <a:pt x="45" y="26"/>
              </a:lnTo>
              <a:lnTo>
                <a:pt x="44" y="27"/>
              </a:lnTo>
              <a:lnTo>
                <a:pt x="42" y="27"/>
              </a:lnTo>
              <a:lnTo>
                <a:pt x="41" y="27"/>
              </a:lnTo>
              <a:lnTo>
                <a:pt x="40" y="28"/>
              </a:lnTo>
              <a:lnTo>
                <a:pt x="40" y="27"/>
              </a:lnTo>
              <a:lnTo>
                <a:pt x="39" y="26"/>
              </a:lnTo>
              <a:lnTo>
                <a:pt x="38" y="25"/>
              </a:lnTo>
              <a:lnTo>
                <a:pt x="38" y="24"/>
              </a:lnTo>
              <a:lnTo>
                <a:pt x="37" y="24"/>
              </a:lnTo>
              <a:lnTo>
                <a:pt x="36" y="25"/>
              </a:lnTo>
              <a:lnTo>
                <a:pt x="35" y="25"/>
              </a:lnTo>
              <a:lnTo>
                <a:pt x="33" y="26"/>
              </a:lnTo>
              <a:lnTo>
                <a:pt x="32" y="26"/>
              </a:lnTo>
              <a:lnTo>
                <a:pt x="31" y="27"/>
              </a:lnTo>
              <a:lnTo>
                <a:pt x="30" y="27"/>
              </a:lnTo>
              <a:lnTo>
                <a:pt x="29" y="28"/>
              </a:lnTo>
              <a:lnTo>
                <a:pt x="28" y="27"/>
              </a:lnTo>
              <a:lnTo>
                <a:pt x="28" y="26"/>
              </a:lnTo>
              <a:lnTo>
                <a:pt x="28" y="25"/>
              </a:lnTo>
              <a:lnTo>
                <a:pt x="27" y="25"/>
              </a:lnTo>
              <a:lnTo>
                <a:pt x="25" y="25"/>
              </a:lnTo>
              <a:lnTo>
                <a:pt x="25" y="26"/>
              </a:lnTo>
              <a:lnTo>
                <a:pt x="25" y="27"/>
              </a:lnTo>
              <a:lnTo>
                <a:pt x="24" y="28"/>
              </a:lnTo>
              <a:lnTo>
                <a:pt x="24" y="29"/>
              </a:lnTo>
              <a:lnTo>
                <a:pt x="22" y="29"/>
              </a:lnTo>
              <a:lnTo>
                <a:pt x="21" y="30"/>
              </a:lnTo>
              <a:lnTo>
                <a:pt x="20" y="30"/>
              </a:lnTo>
              <a:lnTo>
                <a:pt x="18" y="30"/>
              </a:lnTo>
              <a:lnTo>
                <a:pt x="16" y="30"/>
              </a:lnTo>
              <a:lnTo>
                <a:pt x="15" y="30"/>
              </a:lnTo>
              <a:lnTo>
                <a:pt x="14" y="30"/>
              </a:lnTo>
              <a:lnTo>
                <a:pt x="13" y="31"/>
              </a:lnTo>
              <a:lnTo>
                <a:pt x="12" y="30"/>
              </a:lnTo>
              <a:lnTo>
                <a:pt x="11" y="29"/>
              </a:lnTo>
              <a:lnTo>
                <a:pt x="11" y="28"/>
              </a:lnTo>
              <a:lnTo>
                <a:pt x="11" y="27"/>
              </a:lnTo>
              <a:lnTo>
                <a:pt x="10" y="27"/>
              </a:lnTo>
              <a:lnTo>
                <a:pt x="9" y="27"/>
              </a:lnTo>
              <a:lnTo>
                <a:pt x="8" y="26"/>
              </a:lnTo>
              <a:lnTo>
                <a:pt x="7" y="26"/>
              </a:lnTo>
              <a:lnTo>
                <a:pt x="6" y="25"/>
              </a:lnTo>
              <a:lnTo>
                <a:pt x="5" y="24"/>
              </a:lnTo>
              <a:lnTo>
                <a:pt x="5" y="23"/>
              </a:lnTo>
              <a:lnTo>
                <a:pt x="5" y="22"/>
              </a:lnTo>
              <a:lnTo>
                <a:pt x="5" y="21"/>
              </a:lnTo>
              <a:lnTo>
                <a:pt x="4" y="20"/>
              </a:lnTo>
              <a:lnTo>
                <a:pt x="4" y="19"/>
              </a:lnTo>
              <a:lnTo>
                <a:pt x="5" y="18"/>
              </a:lnTo>
              <a:lnTo>
                <a:pt x="4" y="17"/>
              </a:lnTo>
              <a:lnTo>
                <a:pt x="4" y="16"/>
              </a:lnTo>
              <a:lnTo>
                <a:pt x="3" y="15"/>
              </a:lnTo>
              <a:lnTo>
                <a:pt x="2" y="14"/>
              </a:lnTo>
              <a:lnTo>
                <a:pt x="2" y="13"/>
              </a:lnTo>
              <a:lnTo>
                <a:pt x="1" y="12"/>
              </a:lnTo>
              <a:lnTo>
                <a:pt x="1" y="11"/>
              </a:lnTo>
              <a:lnTo>
                <a:pt x="0" y="10"/>
              </a:lnTo>
              <a:lnTo>
                <a:pt x="1" y="9"/>
              </a:lnTo>
              <a:lnTo>
                <a:pt x="2" y="8"/>
              </a:lnTo>
              <a:lnTo>
                <a:pt x="3" y="9"/>
              </a:lnTo>
              <a:lnTo>
                <a:pt x="4" y="9"/>
              </a:lnTo>
              <a:lnTo>
                <a:pt x="6" y="9"/>
              </a:lnTo>
              <a:lnTo>
                <a:pt x="7" y="9"/>
              </a:lnTo>
              <a:lnTo>
                <a:pt x="8" y="8"/>
              </a:lnTo>
              <a:lnTo>
                <a:pt x="8" y="5"/>
              </a:lnTo>
              <a:lnTo>
                <a:pt x="8" y="4"/>
              </a:lnTo>
              <a:lnTo>
                <a:pt x="8" y="2"/>
              </a:lnTo>
              <a:lnTo>
                <a:pt x="9" y="1"/>
              </a:lnTo>
              <a:lnTo>
                <a:pt x="10" y="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60960</xdr:colOff>
      <xdr:row>9</xdr:row>
      <xdr:rowOff>152400</xdr:rowOff>
    </xdr:from>
    <xdr:to>
      <xdr:col>4</xdr:col>
      <xdr:colOff>50800</xdr:colOff>
      <xdr:row>15</xdr:row>
      <xdr:rowOff>114300</xdr:rowOff>
    </xdr:to>
    <xdr:sp>
      <xdr:nvSpPr>
        <xdr:cNvPr id="4903862" name="Freeform 309"/>
        <xdr:cNvSpPr/>
      </xdr:nvSpPr>
      <xdr:spPr>
        <a:xfrm>
          <a:off x="2245360" y="1697990"/>
          <a:ext cx="640080" cy="876300"/>
        </a:xfrm>
        <a:custGeom>
          <a:avLst/>
          <a:gdLst>
            <a:gd name="txL" fmla="*/ 0 w 63"/>
            <a:gd name="txT" fmla="*/ 0 h 99"/>
            <a:gd name="txR" fmla="*/ 63 w 63"/>
            <a:gd name="txB" fmla="*/ 99 h 9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63" h="99">
              <a:moveTo>
                <a:pt x="46" y="32"/>
              </a:moveTo>
              <a:lnTo>
                <a:pt x="47" y="32"/>
              </a:lnTo>
              <a:lnTo>
                <a:pt x="48" y="33"/>
              </a:lnTo>
              <a:lnTo>
                <a:pt x="50" y="33"/>
              </a:lnTo>
              <a:lnTo>
                <a:pt x="50" y="34"/>
              </a:lnTo>
              <a:lnTo>
                <a:pt x="51" y="35"/>
              </a:lnTo>
              <a:lnTo>
                <a:pt x="50" y="36"/>
              </a:lnTo>
              <a:lnTo>
                <a:pt x="49" y="36"/>
              </a:lnTo>
              <a:lnTo>
                <a:pt x="48" y="37"/>
              </a:lnTo>
              <a:lnTo>
                <a:pt x="47" y="38"/>
              </a:lnTo>
              <a:lnTo>
                <a:pt x="45" y="38"/>
              </a:lnTo>
              <a:lnTo>
                <a:pt x="45" y="39"/>
              </a:lnTo>
              <a:lnTo>
                <a:pt x="44" y="40"/>
              </a:lnTo>
              <a:lnTo>
                <a:pt x="44" y="42"/>
              </a:lnTo>
              <a:lnTo>
                <a:pt x="45" y="42"/>
              </a:lnTo>
              <a:lnTo>
                <a:pt x="46" y="44"/>
              </a:lnTo>
              <a:lnTo>
                <a:pt x="46" y="45"/>
              </a:lnTo>
              <a:lnTo>
                <a:pt x="46" y="46"/>
              </a:lnTo>
              <a:lnTo>
                <a:pt x="46" y="47"/>
              </a:lnTo>
              <a:lnTo>
                <a:pt x="46" y="49"/>
              </a:lnTo>
              <a:lnTo>
                <a:pt x="45" y="49"/>
              </a:lnTo>
              <a:lnTo>
                <a:pt x="44" y="50"/>
              </a:lnTo>
              <a:lnTo>
                <a:pt x="43" y="51"/>
              </a:lnTo>
              <a:lnTo>
                <a:pt x="42" y="52"/>
              </a:lnTo>
              <a:lnTo>
                <a:pt x="41" y="53"/>
              </a:lnTo>
              <a:lnTo>
                <a:pt x="41" y="54"/>
              </a:lnTo>
              <a:lnTo>
                <a:pt x="40" y="55"/>
              </a:lnTo>
              <a:lnTo>
                <a:pt x="40" y="56"/>
              </a:lnTo>
              <a:lnTo>
                <a:pt x="40" y="57"/>
              </a:lnTo>
              <a:lnTo>
                <a:pt x="40" y="58"/>
              </a:lnTo>
              <a:lnTo>
                <a:pt x="40" y="59"/>
              </a:lnTo>
              <a:lnTo>
                <a:pt x="41" y="60"/>
              </a:lnTo>
              <a:lnTo>
                <a:pt x="42" y="61"/>
              </a:lnTo>
              <a:lnTo>
                <a:pt x="43" y="62"/>
              </a:lnTo>
              <a:lnTo>
                <a:pt x="44" y="63"/>
              </a:lnTo>
              <a:lnTo>
                <a:pt x="45" y="64"/>
              </a:lnTo>
              <a:lnTo>
                <a:pt x="46" y="65"/>
              </a:lnTo>
              <a:lnTo>
                <a:pt x="48" y="66"/>
              </a:lnTo>
              <a:lnTo>
                <a:pt x="50" y="67"/>
              </a:lnTo>
              <a:lnTo>
                <a:pt x="51" y="68"/>
              </a:lnTo>
              <a:lnTo>
                <a:pt x="52" y="68"/>
              </a:lnTo>
              <a:lnTo>
                <a:pt x="53" y="69"/>
              </a:lnTo>
              <a:lnTo>
                <a:pt x="53" y="71"/>
              </a:lnTo>
              <a:lnTo>
                <a:pt x="54" y="73"/>
              </a:lnTo>
              <a:lnTo>
                <a:pt x="54" y="74"/>
              </a:lnTo>
              <a:lnTo>
                <a:pt x="54" y="76"/>
              </a:lnTo>
              <a:lnTo>
                <a:pt x="55" y="77"/>
              </a:lnTo>
              <a:lnTo>
                <a:pt x="55" y="79"/>
              </a:lnTo>
              <a:lnTo>
                <a:pt x="55" y="80"/>
              </a:lnTo>
              <a:lnTo>
                <a:pt x="55" y="81"/>
              </a:lnTo>
              <a:lnTo>
                <a:pt x="55" y="82"/>
              </a:lnTo>
              <a:lnTo>
                <a:pt x="55" y="84"/>
              </a:lnTo>
              <a:lnTo>
                <a:pt x="56" y="85"/>
              </a:lnTo>
              <a:lnTo>
                <a:pt x="56" y="86"/>
              </a:lnTo>
              <a:lnTo>
                <a:pt x="56" y="87"/>
              </a:lnTo>
              <a:lnTo>
                <a:pt x="56" y="88"/>
              </a:lnTo>
              <a:lnTo>
                <a:pt x="56" y="90"/>
              </a:lnTo>
              <a:lnTo>
                <a:pt x="57" y="90"/>
              </a:lnTo>
              <a:lnTo>
                <a:pt x="58" y="89"/>
              </a:lnTo>
              <a:lnTo>
                <a:pt x="60" y="88"/>
              </a:lnTo>
              <a:lnTo>
                <a:pt x="60" y="90"/>
              </a:lnTo>
              <a:lnTo>
                <a:pt x="61" y="91"/>
              </a:lnTo>
              <a:lnTo>
                <a:pt x="62" y="92"/>
              </a:lnTo>
              <a:lnTo>
                <a:pt x="62" y="93"/>
              </a:lnTo>
              <a:lnTo>
                <a:pt x="62" y="94"/>
              </a:lnTo>
              <a:lnTo>
                <a:pt x="63" y="95"/>
              </a:lnTo>
              <a:lnTo>
                <a:pt x="63" y="97"/>
              </a:lnTo>
              <a:lnTo>
                <a:pt x="63" y="98"/>
              </a:lnTo>
              <a:lnTo>
                <a:pt x="62" y="99"/>
              </a:lnTo>
              <a:lnTo>
                <a:pt x="61" y="99"/>
              </a:lnTo>
              <a:lnTo>
                <a:pt x="60" y="99"/>
              </a:lnTo>
              <a:lnTo>
                <a:pt x="58" y="98"/>
              </a:lnTo>
              <a:lnTo>
                <a:pt x="57" y="98"/>
              </a:lnTo>
              <a:lnTo>
                <a:pt x="56" y="97"/>
              </a:lnTo>
              <a:lnTo>
                <a:pt x="55" y="97"/>
              </a:lnTo>
              <a:lnTo>
                <a:pt x="54" y="97"/>
              </a:lnTo>
              <a:lnTo>
                <a:pt x="53" y="97"/>
              </a:lnTo>
              <a:lnTo>
                <a:pt x="51" y="96"/>
              </a:lnTo>
              <a:lnTo>
                <a:pt x="50" y="96"/>
              </a:lnTo>
              <a:lnTo>
                <a:pt x="49" y="96"/>
              </a:lnTo>
              <a:lnTo>
                <a:pt x="47" y="95"/>
              </a:lnTo>
              <a:lnTo>
                <a:pt x="45" y="95"/>
              </a:lnTo>
              <a:lnTo>
                <a:pt x="43" y="95"/>
              </a:lnTo>
              <a:lnTo>
                <a:pt x="42" y="95"/>
              </a:lnTo>
              <a:lnTo>
                <a:pt x="39" y="94"/>
              </a:lnTo>
              <a:lnTo>
                <a:pt x="38" y="94"/>
              </a:lnTo>
              <a:lnTo>
                <a:pt x="36" y="94"/>
              </a:lnTo>
              <a:lnTo>
                <a:pt x="35" y="93"/>
              </a:lnTo>
              <a:lnTo>
                <a:pt x="33" y="93"/>
              </a:lnTo>
              <a:lnTo>
                <a:pt x="32" y="93"/>
              </a:lnTo>
              <a:lnTo>
                <a:pt x="30" y="93"/>
              </a:lnTo>
              <a:lnTo>
                <a:pt x="29" y="92"/>
              </a:lnTo>
              <a:lnTo>
                <a:pt x="28" y="92"/>
              </a:lnTo>
              <a:lnTo>
                <a:pt x="27" y="92"/>
              </a:lnTo>
              <a:lnTo>
                <a:pt x="25" y="91"/>
              </a:lnTo>
              <a:lnTo>
                <a:pt x="24" y="91"/>
              </a:lnTo>
              <a:lnTo>
                <a:pt x="18" y="90"/>
              </a:lnTo>
              <a:lnTo>
                <a:pt x="17" y="90"/>
              </a:lnTo>
              <a:lnTo>
                <a:pt x="13" y="90"/>
              </a:lnTo>
              <a:lnTo>
                <a:pt x="13" y="88"/>
              </a:lnTo>
              <a:lnTo>
                <a:pt x="13" y="87"/>
              </a:lnTo>
              <a:lnTo>
                <a:pt x="14" y="86"/>
              </a:lnTo>
              <a:lnTo>
                <a:pt x="14" y="85"/>
              </a:lnTo>
              <a:lnTo>
                <a:pt x="13" y="84"/>
              </a:lnTo>
              <a:lnTo>
                <a:pt x="13" y="83"/>
              </a:lnTo>
              <a:lnTo>
                <a:pt x="12" y="82"/>
              </a:lnTo>
              <a:lnTo>
                <a:pt x="11" y="81"/>
              </a:lnTo>
              <a:lnTo>
                <a:pt x="10" y="81"/>
              </a:lnTo>
              <a:lnTo>
                <a:pt x="9" y="80"/>
              </a:lnTo>
              <a:lnTo>
                <a:pt x="8" y="79"/>
              </a:lnTo>
              <a:lnTo>
                <a:pt x="8" y="78"/>
              </a:lnTo>
              <a:lnTo>
                <a:pt x="7" y="78"/>
              </a:lnTo>
              <a:lnTo>
                <a:pt x="7" y="76"/>
              </a:lnTo>
              <a:lnTo>
                <a:pt x="7" y="75"/>
              </a:lnTo>
              <a:lnTo>
                <a:pt x="7" y="74"/>
              </a:lnTo>
              <a:lnTo>
                <a:pt x="6" y="73"/>
              </a:lnTo>
              <a:lnTo>
                <a:pt x="6" y="72"/>
              </a:lnTo>
              <a:lnTo>
                <a:pt x="5" y="71"/>
              </a:lnTo>
              <a:lnTo>
                <a:pt x="4" y="70"/>
              </a:lnTo>
              <a:lnTo>
                <a:pt x="4" y="69"/>
              </a:lnTo>
              <a:lnTo>
                <a:pt x="3" y="68"/>
              </a:lnTo>
              <a:lnTo>
                <a:pt x="3" y="66"/>
              </a:lnTo>
              <a:lnTo>
                <a:pt x="2" y="66"/>
              </a:lnTo>
              <a:lnTo>
                <a:pt x="2" y="65"/>
              </a:lnTo>
              <a:lnTo>
                <a:pt x="3" y="64"/>
              </a:lnTo>
              <a:lnTo>
                <a:pt x="3" y="63"/>
              </a:lnTo>
              <a:lnTo>
                <a:pt x="3" y="62"/>
              </a:lnTo>
              <a:lnTo>
                <a:pt x="2" y="61"/>
              </a:lnTo>
              <a:lnTo>
                <a:pt x="2" y="60"/>
              </a:lnTo>
              <a:lnTo>
                <a:pt x="2" y="58"/>
              </a:lnTo>
              <a:lnTo>
                <a:pt x="1" y="57"/>
              </a:lnTo>
              <a:lnTo>
                <a:pt x="1" y="55"/>
              </a:lnTo>
              <a:lnTo>
                <a:pt x="1" y="54"/>
              </a:lnTo>
              <a:lnTo>
                <a:pt x="1" y="53"/>
              </a:lnTo>
              <a:lnTo>
                <a:pt x="1" y="51"/>
              </a:lnTo>
              <a:lnTo>
                <a:pt x="2" y="50"/>
              </a:lnTo>
              <a:lnTo>
                <a:pt x="3" y="51"/>
              </a:lnTo>
              <a:lnTo>
                <a:pt x="4" y="51"/>
              </a:lnTo>
              <a:lnTo>
                <a:pt x="5" y="50"/>
              </a:lnTo>
              <a:lnTo>
                <a:pt x="5" y="49"/>
              </a:lnTo>
              <a:lnTo>
                <a:pt x="4" y="48"/>
              </a:lnTo>
              <a:lnTo>
                <a:pt x="4" y="47"/>
              </a:lnTo>
              <a:lnTo>
                <a:pt x="4" y="46"/>
              </a:lnTo>
              <a:lnTo>
                <a:pt x="4" y="45"/>
              </a:lnTo>
              <a:lnTo>
                <a:pt x="4" y="44"/>
              </a:lnTo>
              <a:lnTo>
                <a:pt x="3" y="42"/>
              </a:lnTo>
              <a:lnTo>
                <a:pt x="3" y="41"/>
              </a:lnTo>
              <a:lnTo>
                <a:pt x="3" y="40"/>
              </a:lnTo>
              <a:lnTo>
                <a:pt x="2" y="39"/>
              </a:lnTo>
              <a:lnTo>
                <a:pt x="2" y="38"/>
              </a:lnTo>
              <a:lnTo>
                <a:pt x="3" y="37"/>
              </a:lnTo>
              <a:lnTo>
                <a:pt x="2" y="36"/>
              </a:lnTo>
              <a:lnTo>
                <a:pt x="2" y="35"/>
              </a:lnTo>
              <a:lnTo>
                <a:pt x="2" y="34"/>
              </a:lnTo>
              <a:lnTo>
                <a:pt x="2" y="33"/>
              </a:lnTo>
              <a:lnTo>
                <a:pt x="3" y="32"/>
              </a:lnTo>
              <a:lnTo>
                <a:pt x="3" y="31"/>
              </a:lnTo>
              <a:lnTo>
                <a:pt x="3" y="30"/>
              </a:lnTo>
              <a:lnTo>
                <a:pt x="3" y="29"/>
              </a:lnTo>
              <a:lnTo>
                <a:pt x="4" y="28"/>
              </a:lnTo>
              <a:lnTo>
                <a:pt x="4" y="26"/>
              </a:lnTo>
              <a:lnTo>
                <a:pt x="5" y="25"/>
              </a:lnTo>
              <a:lnTo>
                <a:pt x="5" y="24"/>
              </a:lnTo>
              <a:lnTo>
                <a:pt x="5" y="22"/>
              </a:lnTo>
              <a:lnTo>
                <a:pt x="5" y="21"/>
              </a:lnTo>
              <a:lnTo>
                <a:pt x="4" y="20"/>
              </a:lnTo>
              <a:lnTo>
                <a:pt x="4" y="19"/>
              </a:lnTo>
              <a:lnTo>
                <a:pt x="3" y="18"/>
              </a:lnTo>
              <a:lnTo>
                <a:pt x="2" y="18"/>
              </a:lnTo>
              <a:lnTo>
                <a:pt x="1" y="17"/>
              </a:lnTo>
              <a:lnTo>
                <a:pt x="0" y="16"/>
              </a:lnTo>
              <a:lnTo>
                <a:pt x="1" y="15"/>
              </a:lnTo>
              <a:lnTo>
                <a:pt x="0" y="14"/>
              </a:lnTo>
              <a:lnTo>
                <a:pt x="1" y="13"/>
              </a:lnTo>
              <a:lnTo>
                <a:pt x="2" y="12"/>
              </a:lnTo>
              <a:lnTo>
                <a:pt x="2" y="11"/>
              </a:lnTo>
              <a:lnTo>
                <a:pt x="3" y="10"/>
              </a:lnTo>
              <a:lnTo>
                <a:pt x="3" y="9"/>
              </a:lnTo>
              <a:lnTo>
                <a:pt x="2" y="8"/>
              </a:lnTo>
              <a:lnTo>
                <a:pt x="1" y="7"/>
              </a:lnTo>
              <a:lnTo>
                <a:pt x="1" y="6"/>
              </a:lnTo>
              <a:lnTo>
                <a:pt x="0" y="5"/>
              </a:lnTo>
              <a:lnTo>
                <a:pt x="1" y="4"/>
              </a:lnTo>
              <a:lnTo>
                <a:pt x="1" y="3"/>
              </a:lnTo>
              <a:lnTo>
                <a:pt x="1" y="2"/>
              </a:lnTo>
              <a:lnTo>
                <a:pt x="2" y="1"/>
              </a:lnTo>
              <a:lnTo>
                <a:pt x="3" y="0"/>
              </a:lnTo>
              <a:lnTo>
                <a:pt x="4" y="0"/>
              </a:lnTo>
              <a:lnTo>
                <a:pt x="5" y="1"/>
              </a:lnTo>
              <a:lnTo>
                <a:pt x="6" y="1"/>
              </a:lnTo>
              <a:lnTo>
                <a:pt x="7" y="2"/>
              </a:lnTo>
              <a:lnTo>
                <a:pt x="8" y="2"/>
              </a:lnTo>
              <a:lnTo>
                <a:pt x="9" y="2"/>
              </a:lnTo>
              <a:lnTo>
                <a:pt x="10" y="4"/>
              </a:lnTo>
              <a:lnTo>
                <a:pt x="11" y="5"/>
              </a:lnTo>
              <a:lnTo>
                <a:pt x="11" y="6"/>
              </a:lnTo>
              <a:lnTo>
                <a:pt x="12" y="7"/>
              </a:lnTo>
              <a:lnTo>
                <a:pt x="13" y="8"/>
              </a:lnTo>
              <a:lnTo>
                <a:pt x="14" y="9"/>
              </a:lnTo>
              <a:lnTo>
                <a:pt x="15" y="10"/>
              </a:lnTo>
              <a:lnTo>
                <a:pt x="16" y="11"/>
              </a:lnTo>
              <a:lnTo>
                <a:pt x="17" y="11"/>
              </a:lnTo>
              <a:lnTo>
                <a:pt x="18" y="12"/>
              </a:lnTo>
              <a:lnTo>
                <a:pt x="19" y="12"/>
              </a:lnTo>
              <a:lnTo>
                <a:pt x="20" y="13"/>
              </a:lnTo>
              <a:lnTo>
                <a:pt x="22" y="14"/>
              </a:lnTo>
              <a:lnTo>
                <a:pt x="23" y="15"/>
              </a:lnTo>
              <a:lnTo>
                <a:pt x="24" y="16"/>
              </a:lnTo>
              <a:lnTo>
                <a:pt x="25" y="16"/>
              </a:lnTo>
              <a:lnTo>
                <a:pt x="26" y="17"/>
              </a:lnTo>
              <a:lnTo>
                <a:pt x="27" y="18"/>
              </a:lnTo>
              <a:lnTo>
                <a:pt x="28" y="19"/>
              </a:lnTo>
              <a:lnTo>
                <a:pt x="29" y="20"/>
              </a:lnTo>
              <a:lnTo>
                <a:pt x="30" y="22"/>
              </a:lnTo>
              <a:lnTo>
                <a:pt x="32" y="24"/>
              </a:lnTo>
              <a:lnTo>
                <a:pt x="33" y="24"/>
              </a:lnTo>
              <a:lnTo>
                <a:pt x="34" y="25"/>
              </a:lnTo>
              <a:lnTo>
                <a:pt x="35" y="26"/>
              </a:lnTo>
              <a:lnTo>
                <a:pt x="37" y="27"/>
              </a:lnTo>
              <a:lnTo>
                <a:pt x="38" y="28"/>
              </a:lnTo>
              <a:lnTo>
                <a:pt x="39" y="29"/>
              </a:lnTo>
              <a:lnTo>
                <a:pt x="41" y="30"/>
              </a:lnTo>
              <a:lnTo>
                <a:pt x="42" y="30"/>
              </a:lnTo>
              <a:lnTo>
                <a:pt x="43" y="31"/>
              </a:lnTo>
              <a:lnTo>
                <a:pt x="45" y="31"/>
              </a:lnTo>
              <a:lnTo>
                <a:pt x="46" y="3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10160</xdr:colOff>
      <xdr:row>22</xdr:row>
      <xdr:rowOff>85725</xdr:rowOff>
    </xdr:from>
    <xdr:to>
      <xdr:col>4</xdr:col>
      <xdr:colOff>406400</xdr:colOff>
      <xdr:row>27</xdr:row>
      <xdr:rowOff>57150</xdr:rowOff>
    </xdr:to>
    <xdr:sp>
      <xdr:nvSpPr>
        <xdr:cNvPr id="4903863" name="Freeform 310"/>
        <xdr:cNvSpPr/>
      </xdr:nvSpPr>
      <xdr:spPr>
        <a:xfrm>
          <a:off x="2194560" y="3612515"/>
          <a:ext cx="1046480" cy="733425"/>
        </a:xfrm>
        <a:custGeom>
          <a:avLst/>
          <a:gdLst>
            <a:gd name="txL" fmla="*/ 0 w 103"/>
            <a:gd name="txT" fmla="*/ 0 h 81"/>
            <a:gd name="txR" fmla="*/ 103 w 103"/>
            <a:gd name="txB" fmla="*/ 81 h 8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03" h="81">
              <a:moveTo>
                <a:pt x="21" y="14"/>
              </a:moveTo>
              <a:lnTo>
                <a:pt x="22" y="14"/>
              </a:lnTo>
              <a:lnTo>
                <a:pt x="23" y="14"/>
              </a:lnTo>
              <a:lnTo>
                <a:pt x="24" y="14"/>
              </a:lnTo>
              <a:lnTo>
                <a:pt x="26" y="14"/>
              </a:lnTo>
              <a:lnTo>
                <a:pt x="28" y="14"/>
              </a:lnTo>
              <a:lnTo>
                <a:pt x="29" y="14"/>
              </a:lnTo>
              <a:lnTo>
                <a:pt x="31" y="14"/>
              </a:lnTo>
              <a:lnTo>
                <a:pt x="32" y="14"/>
              </a:lnTo>
              <a:lnTo>
                <a:pt x="33" y="13"/>
              </a:lnTo>
              <a:lnTo>
                <a:pt x="34" y="13"/>
              </a:lnTo>
              <a:lnTo>
                <a:pt x="35" y="13"/>
              </a:lnTo>
              <a:lnTo>
                <a:pt x="36" y="13"/>
              </a:lnTo>
              <a:lnTo>
                <a:pt x="38" y="12"/>
              </a:lnTo>
              <a:lnTo>
                <a:pt x="39" y="12"/>
              </a:lnTo>
              <a:lnTo>
                <a:pt x="41" y="12"/>
              </a:lnTo>
              <a:lnTo>
                <a:pt x="42" y="11"/>
              </a:lnTo>
              <a:lnTo>
                <a:pt x="42" y="10"/>
              </a:lnTo>
              <a:lnTo>
                <a:pt x="42" y="9"/>
              </a:lnTo>
              <a:lnTo>
                <a:pt x="42" y="8"/>
              </a:lnTo>
              <a:lnTo>
                <a:pt x="43" y="7"/>
              </a:lnTo>
              <a:lnTo>
                <a:pt x="43" y="6"/>
              </a:lnTo>
              <a:lnTo>
                <a:pt x="43" y="5"/>
              </a:lnTo>
              <a:lnTo>
                <a:pt x="43" y="4"/>
              </a:lnTo>
              <a:lnTo>
                <a:pt x="43" y="2"/>
              </a:lnTo>
              <a:lnTo>
                <a:pt x="44" y="1"/>
              </a:lnTo>
              <a:lnTo>
                <a:pt x="44" y="0"/>
              </a:lnTo>
              <a:lnTo>
                <a:pt x="45" y="1"/>
              </a:lnTo>
              <a:lnTo>
                <a:pt x="46" y="2"/>
              </a:lnTo>
              <a:lnTo>
                <a:pt x="46" y="3"/>
              </a:lnTo>
              <a:lnTo>
                <a:pt x="47" y="4"/>
              </a:lnTo>
              <a:lnTo>
                <a:pt x="47" y="5"/>
              </a:lnTo>
              <a:lnTo>
                <a:pt x="48" y="6"/>
              </a:lnTo>
              <a:lnTo>
                <a:pt x="49" y="6"/>
              </a:lnTo>
              <a:lnTo>
                <a:pt x="50" y="6"/>
              </a:lnTo>
              <a:lnTo>
                <a:pt x="51" y="7"/>
              </a:lnTo>
              <a:lnTo>
                <a:pt x="53" y="7"/>
              </a:lnTo>
              <a:lnTo>
                <a:pt x="54" y="7"/>
              </a:lnTo>
              <a:lnTo>
                <a:pt x="55" y="7"/>
              </a:lnTo>
              <a:lnTo>
                <a:pt x="56" y="7"/>
              </a:lnTo>
              <a:lnTo>
                <a:pt x="57" y="7"/>
              </a:lnTo>
              <a:lnTo>
                <a:pt x="58" y="8"/>
              </a:lnTo>
              <a:lnTo>
                <a:pt x="59" y="9"/>
              </a:lnTo>
              <a:lnTo>
                <a:pt x="58" y="10"/>
              </a:lnTo>
              <a:lnTo>
                <a:pt x="58" y="11"/>
              </a:lnTo>
              <a:lnTo>
                <a:pt x="60" y="11"/>
              </a:lnTo>
              <a:lnTo>
                <a:pt x="62" y="11"/>
              </a:lnTo>
              <a:lnTo>
                <a:pt x="63" y="11"/>
              </a:lnTo>
              <a:lnTo>
                <a:pt x="65" y="12"/>
              </a:lnTo>
              <a:lnTo>
                <a:pt x="67" y="12"/>
              </a:lnTo>
              <a:lnTo>
                <a:pt x="68" y="12"/>
              </a:lnTo>
              <a:lnTo>
                <a:pt x="69" y="12"/>
              </a:lnTo>
              <a:lnTo>
                <a:pt x="71" y="12"/>
              </a:lnTo>
              <a:lnTo>
                <a:pt x="73" y="13"/>
              </a:lnTo>
              <a:lnTo>
                <a:pt x="74" y="13"/>
              </a:lnTo>
              <a:lnTo>
                <a:pt x="77" y="13"/>
              </a:lnTo>
              <a:lnTo>
                <a:pt x="78" y="13"/>
              </a:lnTo>
              <a:lnTo>
                <a:pt x="79" y="13"/>
              </a:lnTo>
              <a:lnTo>
                <a:pt x="81" y="14"/>
              </a:lnTo>
              <a:lnTo>
                <a:pt x="82" y="14"/>
              </a:lnTo>
              <a:lnTo>
                <a:pt x="83" y="14"/>
              </a:lnTo>
              <a:lnTo>
                <a:pt x="85" y="14"/>
              </a:lnTo>
              <a:lnTo>
                <a:pt x="87" y="14"/>
              </a:lnTo>
              <a:lnTo>
                <a:pt x="88" y="14"/>
              </a:lnTo>
              <a:lnTo>
                <a:pt x="89" y="14"/>
              </a:lnTo>
              <a:lnTo>
                <a:pt x="91" y="15"/>
              </a:lnTo>
              <a:lnTo>
                <a:pt x="92" y="15"/>
              </a:lnTo>
              <a:lnTo>
                <a:pt x="94" y="15"/>
              </a:lnTo>
              <a:lnTo>
                <a:pt x="95" y="15"/>
              </a:lnTo>
              <a:lnTo>
                <a:pt x="96" y="15"/>
              </a:lnTo>
              <a:lnTo>
                <a:pt x="98" y="15"/>
              </a:lnTo>
              <a:lnTo>
                <a:pt x="99" y="15"/>
              </a:lnTo>
              <a:lnTo>
                <a:pt x="100" y="15"/>
              </a:lnTo>
              <a:lnTo>
                <a:pt x="101" y="16"/>
              </a:lnTo>
              <a:lnTo>
                <a:pt x="101" y="18"/>
              </a:lnTo>
              <a:lnTo>
                <a:pt x="101" y="19"/>
              </a:lnTo>
              <a:lnTo>
                <a:pt x="101" y="21"/>
              </a:lnTo>
              <a:lnTo>
                <a:pt x="101" y="22"/>
              </a:lnTo>
              <a:lnTo>
                <a:pt x="100" y="23"/>
              </a:lnTo>
              <a:lnTo>
                <a:pt x="100" y="24"/>
              </a:lnTo>
              <a:lnTo>
                <a:pt x="99" y="25"/>
              </a:lnTo>
              <a:lnTo>
                <a:pt x="99" y="26"/>
              </a:lnTo>
              <a:lnTo>
                <a:pt x="98" y="27"/>
              </a:lnTo>
              <a:lnTo>
                <a:pt x="98" y="29"/>
              </a:lnTo>
              <a:lnTo>
                <a:pt x="97" y="31"/>
              </a:lnTo>
              <a:lnTo>
                <a:pt x="97" y="32"/>
              </a:lnTo>
              <a:lnTo>
                <a:pt x="97" y="33"/>
              </a:lnTo>
              <a:lnTo>
                <a:pt x="97" y="34"/>
              </a:lnTo>
              <a:lnTo>
                <a:pt x="97" y="36"/>
              </a:lnTo>
              <a:lnTo>
                <a:pt x="97" y="37"/>
              </a:lnTo>
              <a:lnTo>
                <a:pt x="98" y="38"/>
              </a:lnTo>
              <a:lnTo>
                <a:pt x="98" y="39"/>
              </a:lnTo>
              <a:lnTo>
                <a:pt x="98" y="40"/>
              </a:lnTo>
              <a:lnTo>
                <a:pt x="99" y="41"/>
              </a:lnTo>
              <a:lnTo>
                <a:pt x="99" y="43"/>
              </a:lnTo>
              <a:lnTo>
                <a:pt x="98" y="44"/>
              </a:lnTo>
              <a:lnTo>
                <a:pt x="98" y="45"/>
              </a:lnTo>
              <a:lnTo>
                <a:pt x="98" y="46"/>
              </a:lnTo>
              <a:lnTo>
                <a:pt x="99" y="47"/>
              </a:lnTo>
              <a:lnTo>
                <a:pt x="99" y="48"/>
              </a:lnTo>
              <a:lnTo>
                <a:pt x="100" y="49"/>
              </a:lnTo>
              <a:lnTo>
                <a:pt x="101" y="50"/>
              </a:lnTo>
              <a:lnTo>
                <a:pt x="101" y="51"/>
              </a:lnTo>
              <a:lnTo>
                <a:pt x="102" y="52"/>
              </a:lnTo>
              <a:lnTo>
                <a:pt x="103" y="53"/>
              </a:lnTo>
              <a:lnTo>
                <a:pt x="101" y="54"/>
              </a:lnTo>
              <a:lnTo>
                <a:pt x="99" y="55"/>
              </a:lnTo>
              <a:lnTo>
                <a:pt x="98" y="56"/>
              </a:lnTo>
              <a:lnTo>
                <a:pt x="96" y="56"/>
              </a:lnTo>
              <a:lnTo>
                <a:pt x="94" y="57"/>
              </a:lnTo>
              <a:lnTo>
                <a:pt x="93" y="58"/>
              </a:lnTo>
              <a:lnTo>
                <a:pt x="92" y="59"/>
              </a:lnTo>
              <a:lnTo>
                <a:pt x="90" y="60"/>
              </a:lnTo>
              <a:lnTo>
                <a:pt x="89" y="60"/>
              </a:lnTo>
              <a:lnTo>
                <a:pt x="88" y="61"/>
              </a:lnTo>
              <a:lnTo>
                <a:pt x="87" y="62"/>
              </a:lnTo>
              <a:lnTo>
                <a:pt x="85" y="64"/>
              </a:lnTo>
              <a:lnTo>
                <a:pt x="84" y="64"/>
              </a:lnTo>
              <a:lnTo>
                <a:pt x="83" y="65"/>
              </a:lnTo>
              <a:lnTo>
                <a:pt x="82" y="66"/>
              </a:lnTo>
              <a:lnTo>
                <a:pt x="80" y="67"/>
              </a:lnTo>
              <a:lnTo>
                <a:pt x="80" y="68"/>
              </a:lnTo>
              <a:lnTo>
                <a:pt x="79" y="69"/>
              </a:lnTo>
              <a:lnTo>
                <a:pt x="78" y="70"/>
              </a:lnTo>
              <a:lnTo>
                <a:pt x="78" y="71"/>
              </a:lnTo>
              <a:lnTo>
                <a:pt x="78" y="72"/>
              </a:lnTo>
              <a:lnTo>
                <a:pt x="77" y="73"/>
              </a:lnTo>
              <a:lnTo>
                <a:pt x="77" y="74"/>
              </a:lnTo>
              <a:lnTo>
                <a:pt x="78" y="74"/>
              </a:lnTo>
              <a:lnTo>
                <a:pt x="79" y="75"/>
              </a:lnTo>
              <a:lnTo>
                <a:pt x="77" y="75"/>
              </a:lnTo>
              <a:lnTo>
                <a:pt x="76" y="75"/>
              </a:lnTo>
              <a:lnTo>
                <a:pt x="74" y="75"/>
              </a:lnTo>
              <a:lnTo>
                <a:pt x="73" y="76"/>
              </a:lnTo>
              <a:lnTo>
                <a:pt x="72" y="75"/>
              </a:lnTo>
              <a:lnTo>
                <a:pt x="71" y="77"/>
              </a:lnTo>
              <a:lnTo>
                <a:pt x="71" y="78"/>
              </a:lnTo>
              <a:lnTo>
                <a:pt x="70" y="79"/>
              </a:lnTo>
              <a:lnTo>
                <a:pt x="70" y="81"/>
              </a:lnTo>
              <a:lnTo>
                <a:pt x="69" y="81"/>
              </a:lnTo>
              <a:lnTo>
                <a:pt x="67" y="81"/>
              </a:lnTo>
              <a:lnTo>
                <a:pt x="65" y="81"/>
              </a:lnTo>
              <a:lnTo>
                <a:pt x="64" y="81"/>
              </a:lnTo>
              <a:lnTo>
                <a:pt x="63" y="80"/>
              </a:lnTo>
              <a:lnTo>
                <a:pt x="62" y="80"/>
              </a:lnTo>
              <a:lnTo>
                <a:pt x="60" y="79"/>
              </a:lnTo>
              <a:lnTo>
                <a:pt x="59" y="79"/>
              </a:lnTo>
              <a:lnTo>
                <a:pt x="59" y="78"/>
              </a:lnTo>
              <a:lnTo>
                <a:pt x="58" y="78"/>
              </a:lnTo>
              <a:lnTo>
                <a:pt x="57" y="78"/>
              </a:lnTo>
              <a:lnTo>
                <a:pt x="56" y="78"/>
              </a:lnTo>
              <a:lnTo>
                <a:pt x="54" y="77"/>
              </a:lnTo>
              <a:lnTo>
                <a:pt x="53" y="76"/>
              </a:lnTo>
              <a:lnTo>
                <a:pt x="52" y="75"/>
              </a:lnTo>
              <a:lnTo>
                <a:pt x="51" y="75"/>
              </a:lnTo>
              <a:lnTo>
                <a:pt x="50" y="75"/>
              </a:lnTo>
              <a:lnTo>
                <a:pt x="49" y="75"/>
              </a:lnTo>
              <a:lnTo>
                <a:pt x="47" y="75"/>
              </a:lnTo>
              <a:lnTo>
                <a:pt x="46" y="74"/>
              </a:lnTo>
              <a:lnTo>
                <a:pt x="45" y="74"/>
              </a:lnTo>
              <a:lnTo>
                <a:pt x="44" y="74"/>
              </a:lnTo>
              <a:lnTo>
                <a:pt x="43" y="74"/>
              </a:lnTo>
              <a:lnTo>
                <a:pt x="42" y="74"/>
              </a:lnTo>
              <a:lnTo>
                <a:pt x="41" y="74"/>
              </a:lnTo>
              <a:lnTo>
                <a:pt x="39" y="73"/>
              </a:lnTo>
              <a:lnTo>
                <a:pt x="37" y="72"/>
              </a:lnTo>
              <a:lnTo>
                <a:pt x="37" y="71"/>
              </a:lnTo>
              <a:lnTo>
                <a:pt x="36" y="71"/>
              </a:lnTo>
              <a:lnTo>
                <a:pt x="36" y="70"/>
              </a:lnTo>
              <a:lnTo>
                <a:pt x="35" y="69"/>
              </a:lnTo>
              <a:lnTo>
                <a:pt x="34" y="69"/>
              </a:lnTo>
              <a:lnTo>
                <a:pt x="33" y="69"/>
              </a:lnTo>
              <a:lnTo>
                <a:pt x="32" y="69"/>
              </a:lnTo>
              <a:lnTo>
                <a:pt x="30" y="69"/>
              </a:lnTo>
              <a:lnTo>
                <a:pt x="28" y="69"/>
              </a:lnTo>
              <a:lnTo>
                <a:pt x="27" y="69"/>
              </a:lnTo>
              <a:lnTo>
                <a:pt x="26" y="69"/>
              </a:lnTo>
              <a:lnTo>
                <a:pt x="24" y="69"/>
              </a:lnTo>
              <a:lnTo>
                <a:pt x="23" y="68"/>
              </a:lnTo>
              <a:lnTo>
                <a:pt x="22" y="68"/>
              </a:lnTo>
              <a:lnTo>
                <a:pt x="21" y="68"/>
              </a:lnTo>
              <a:lnTo>
                <a:pt x="20" y="67"/>
              </a:lnTo>
              <a:lnTo>
                <a:pt x="19" y="66"/>
              </a:lnTo>
              <a:lnTo>
                <a:pt x="18" y="66"/>
              </a:lnTo>
              <a:lnTo>
                <a:pt x="17" y="66"/>
              </a:lnTo>
              <a:lnTo>
                <a:pt x="16" y="65"/>
              </a:lnTo>
              <a:lnTo>
                <a:pt x="16" y="63"/>
              </a:lnTo>
              <a:lnTo>
                <a:pt x="15" y="63"/>
              </a:lnTo>
              <a:lnTo>
                <a:pt x="14" y="62"/>
              </a:lnTo>
              <a:lnTo>
                <a:pt x="13" y="61"/>
              </a:lnTo>
              <a:lnTo>
                <a:pt x="11" y="60"/>
              </a:lnTo>
              <a:lnTo>
                <a:pt x="10" y="59"/>
              </a:lnTo>
              <a:lnTo>
                <a:pt x="9" y="59"/>
              </a:lnTo>
              <a:lnTo>
                <a:pt x="8" y="59"/>
              </a:lnTo>
              <a:lnTo>
                <a:pt x="7" y="59"/>
              </a:lnTo>
              <a:lnTo>
                <a:pt x="6" y="59"/>
              </a:lnTo>
              <a:lnTo>
                <a:pt x="5" y="59"/>
              </a:lnTo>
              <a:lnTo>
                <a:pt x="4" y="59"/>
              </a:lnTo>
              <a:lnTo>
                <a:pt x="3" y="60"/>
              </a:lnTo>
              <a:lnTo>
                <a:pt x="2" y="60"/>
              </a:lnTo>
              <a:lnTo>
                <a:pt x="1" y="59"/>
              </a:lnTo>
              <a:lnTo>
                <a:pt x="0" y="59"/>
              </a:lnTo>
              <a:lnTo>
                <a:pt x="0" y="57"/>
              </a:lnTo>
              <a:lnTo>
                <a:pt x="1" y="56"/>
              </a:lnTo>
              <a:lnTo>
                <a:pt x="2" y="56"/>
              </a:lnTo>
              <a:lnTo>
                <a:pt x="3" y="55"/>
              </a:lnTo>
              <a:lnTo>
                <a:pt x="3" y="54"/>
              </a:lnTo>
              <a:lnTo>
                <a:pt x="4" y="53"/>
              </a:lnTo>
              <a:lnTo>
                <a:pt x="4" y="52"/>
              </a:lnTo>
              <a:lnTo>
                <a:pt x="4" y="51"/>
              </a:lnTo>
              <a:lnTo>
                <a:pt x="5" y="49"/>
              </a:lnTo>
              <a:lnTo>
                <a:pt x="5" y="48"/>
              </a:lnTo>
              <a:lnTo>
                <a:pt x="5" y="47"/>
              </a:lnTo>
              <a:lnTo>
                <a:pt x="5" y="46"/>
              </a:lnTo>
              <a:lnTo>
                <a:pt x="5" y="45"/>
              </a:lnTo>
              <a:lnTo>
                <a:pt x="6" y="44"/>
              </a:lnTo>
              <a:lnTo>
                <a:pt x="6" y="43"/>
              </a:lnTo>
              <a:lnTo>
                <a:pt x="6" y="42"/>
              </a:lnTo>
              <a:lnTo>
                <a:pt x="6" y="41"/>
              </a:lnTo>
              <a:lnTo>
                <a:pt x="6" y="40"/>
              </a:lnTo>
              <a:lnTo>
                <a:pt x="7" y="38"/>
              </a:lnTo>
              <a:lnTo>
                <a:pt x="7" y="36"/>
              </a:lnTo>
              <a:lnTo>
                <a:pt x="8" y="35"/>
              </a:lnTo>
              <a:lnTo>
                <a:pt x="8" y="34"/>
              </a:lnTo>
              <a:lnTo>
                <a:pt x="8" y="33"/>
              </a:lnTo>
              <a:lnTo>
                <a:pt x="9" y="32"/>
              </a:lnTo>
              <a:lnTo>
                <a:pt x="10" y="31"/>
              </a:lnTo>
              <a:lnTo>
                <a:pt x="10" y="30"/>
              </a:lnTo>
              <a:lnTo>
                <a:pt x="11" y="29"/>
              </a:lnTo>
              <a:lnTo>
                <a:pt x="11" y="28"/>
              </a:lnTo>
              <a:lnTo>
                <a:pt x="11" y="27"/>
              </a:lnTo>
              <a:lnTo>
                <a:pt x="10" y="26"/>
              </a:lnTo>
              <a:lnTo>
                <a:pt x="11" y="25"/>
              </a:lnTo>
              <a:lnTo>
                <a:pt x="11" y="24"/>
              </a:lnTo>
              <a:lnTo>
                <a:pt x="12" y="24"/>
              </a:lnTo>
              <a:lnTo>
                <a:pt x="11" y="23"/>
              </a:lnTo>
              <a:lnTo>
                <a:pt x="12" y="22"/>
              </a:lnTo>
              <a:lnTo>
                <a:pt x="13" y="22"/>
              </a:lnTo>
              <a:lnTo>
                <a:pt x="13" y="21"/>
              </a:lnTo>
              <a:lnTo>
                <a:pt x="14" y="20"/>
              </a:lnTo>
              <a:lnTo>
                <a:pt x="15" y="19"/>
              </a:lnTo>
              <a:lnTo>
                <a:pt x="15" y="18"/>
              </a:lnTo>
              <a:lnTo>
                <a:pt x="15" y="17"/>
              </a:lnTo>
              <a:lnTo>
                <a:pt x="16" y="17"/>
              </a:lnTo>
              <a:lnTo>
                <a:pt x="17" y="17"/>
              </a:lnTo>
              <a:lnTo>
                <a:pt x="18" y="16"/>
              </a:lnTo>
              <a:lnTo>
                <a:pt x="19" y="16"/>
              </a:lnTo>
              <a:lnTo>
                <a:pt x="20" y="14"/>
              </a:lnTo>
              <a:lnTo>
                <a:pt x="21"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599440</xdr:colOff>
      <xdr:row>17</xdr:row>
      <xdr:rowOff>66675</xdr:rowOff>
    </xdr:from>
    <xdr:to>
      <xdr:col>4</xdr:col>
      <xdr:colOff>375920</xdr:colOff>
      <xdr:row>20</xdr:row>
      <xdr:rowOff>19050</xdr:rowOff>
    </xdr:to>
    <xdr:sp>
      <xdr:nvSpPr>
        <xdr:cNvPr id="4903864" name="Freeform 311"/>
        <xdr:cNvSpPr/>
      </xdr:nvSpPr>
      <xdr:spPr>
        <a:xfrm>
          <a:off x="2783840" y="2831465"/>
          <a:ext cx="426720" cy="409575"/>
        </a:xfrm>
        <a:custGeom>
          <a:avLst/>
          <a:gdLst>
            <a:gd name="txL" fmla="*/ 0 w 42"/>
            <a:gd name="txT" fmla="*/ 0 h 46"/>
            <a:gd name="txR" fmla="*/ 42 w 42"/>
            <a:gd name="txB" fmla="*/ 46 h 46"/>
          </a:gdLst>
          <a:ahLst/>
          <a:cxnLst>
            <a:cxn ang="0">
              <a:pos x="0"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2" h="46">
              <a:moveTo>
                <a:pt x="0" y="35"/>
              </a:moveTo>
              <a:lnTo>
                <a:pt x="0" y="34"/>
              </a:lnTo>
              <a:lnTo>
                <a:pt x="0" y="33"/>
              </a:lnTo>
              <a:lnTo>
                <a:pt x="0" y="32"/>
              </a:lnTo>
              <a:lnTo>
                <a:pt x="0" y="31"/>
              </a:lnTo>
              <a:lnTo>
                <a:pt x="0" y="30"/>
              </a:lnTo>
              <a:lnTo>
                <a:pt x="0" y="29"/>
              </a:lnTo>
              <a:lnTo>
                <a:pt x="0" y="28"/>
              </a:lnTo>
              <a:lnTo>
                <a:pt x="0" y="27"/>
              </a:lnTo>
              <a:lnTo>
                <a:pt x="0" y="26"/>
              </a:lnTo>
              <a:lnTo>
                <a:pt x="0" y="25"/>
              </a:lnTo>
              <a:lnTo>
                <a:pt x="1" y="23"/>
              </a:lnTo>
              <a:lnTo>
                <a:pt x="1" y="22"/>
              </a:lnTo>
              <a:lnTo>
                <a:pt x="1" y="21"/>
              </a:lnTo>
              <a:lnTo>
                <a:pt x="2" y="20"/>
              </a:lnTo>
              <a:lnTo>
                <a:pt x="2" y="19"/>
              </a:lnTo>
              <a:lnTo>
                <a:pt x="2" y="18"/>
              </a:lnTo>
              <a:lnTo>
                <a:pt x="2" y="17"/>
              </a:lnTo>
              <a:lnTo>
                <a:pt x="2" y="16"/>
              </a:lnTo>
              <a:lnTo>
                <a:pt x="2" y="15"/>
              </a:lnTo>
              <a:lnTo>
                <a:pt x="2" y="13"/>
              </a:lnTo>
              <a:lnTo>
                <a:pt x="2" y="12"/>
              </a:lnTo>
              <a:lnTo>
                <a:pt x="2" y="11"/>
              </a:lnTo>
              <a:lnTo>
                <a:pt x="3" y="10"/>
              </a:lnTo>
              <a:lnTo>
                <a:pt x="3" y="8"/>
              </a:lnTo>
              <a:lnTo>
                <a:pt x="3" y="7"/>
              </a:lnTo>
              <a:lnTo>
                <a:pt x="3" y="6"/>
              </a:lnTo>
              <a:lnTo>
                <a:pt x="3" y="5"/>
              </a:lnTo>
              <a:lnTo>
                <a:pt x="3" y="4"/>
              </a:lnTo>
              <a:lnTo>
                <a:pt x="3" y="3"/>
              </a:lnTo>
              <a:lnTo>
                <a:pt x="3" y="1"/>
              </a:lnTo>
              <a:lnTo>
                <a:pt x="4" y="0"/>
              </a:lnTo>
              <a:lnTo>
                <a:pt x="5" y="0"/>
              </a:lnTo>
              <a:lnTo>
                <a:pt x="6" y="1"/>
              </a:lnTo>
              <a:lnTo>
                <a:pt x="8" y="1"/>
              </a:lnTo>
              <a:lnTo>
                <a:pt x="9" y="2"/>
              </a:lnTo>
              <a:lnTo>
                <a:pt x="10" y="3"/>
              </a:lnTo>
              <a:lnTo>
                <a:pt x="12" y="4"/>
              </a:lnTo>
              <a:lnTo>
                <a:pt x="14" y="5"/>
              </a:lnTo>
              <a:lnTo>
                <a:pt x="15" y="6"/>
              </a:lnTo>
              <a:lnTo>
                <a:pt x="16" y="6"/>
              </a:lnTo>
              <a:lnTo>
                <a:pt x="17" y="7"/>
              </a:lnTo>
              <a:lnTo>
                <a:pt x="18" y="7"/>
              </a:lnTo>
              <a:lnTo>
                <a:pt x="19" y="7"/>
              </a:lnTo>
              <a:lnTo>
                <a:pt x="22" y="8"/>
              </a:lnTo>
              <a:lnTo>
                <a:pt x="25" y="8"/>
              </a:lnTo>
              <a:lnTo>
                <a:pt x="26" y="8"/>
              </a:lnTo>
              <a:lnTo>
                <a:pt x="29" y="8"/>
              </a:lnTo>
              <a:lnTo>
                <a:pt x="31" y="8"/>
              </a:lnTo>
              <a:lnTo>
                <a:pt x="33" y="8"/>
              </a:lnTo>
              <a:lnTo>
                <a:pt x="37" y="9"/>
              </a:lnTo>
              <a:lnTo>
                <a:pt x="41" y="9"/>
              </a:lnTo>
              <a:lnTo>
                <a:pt x="42" y="10"/>
              </a:lnTo>
              <a:lnTo>
                <a:pt x="41" y="10"/>
              </a:lnTo>
              <a:lnTo>
                <a:pt x="40" y="11"/>
              </a:lnTo>
              <a:lnTo>
                <a:pt x="38" y="11"/>
              </a:lnTo>
              <a:lnTo>
                <a:pt x="37" y="12"/>
              </a:lnTo>
              <a:lnTo>
                <a:pt x="38" y="13"/>
              </a:lnTo>
              <a:lnTo>
                <a:pt x="37" y="14"/>
              </a:lnTo>
              <a:lnTo>
                <a:pt x="36" y="15"/>
              </a:lnTo>
              <a:lnTo>
                <a:pt x="35" y="16"/>
              </a:lnTo>
              <a:lnTo>
                <a:pt x="35" y="17"/>
              </a:lnTo>
              <a:lnTo>
                <a:pt x="35" y="18"/>
              </a:lnTo>
              <a:lnTo>
                <a:pt x="35" y="20"/>
              </a:lnTo>
              <a:lnTo>
                <a:pt x="34" y="19"/>
              </a:lnTo>
              <a:lnTo>
                <a:pt x="33" y="19"/>
              </a:lnTo>
              <a:lnTo>
                <a:pt x="32" y="20"/>
              </a:lnTo>
              <a:lnTo>
                <a:pt x="31" y="20"/>
              </a:lnTo>
              <a:lnTo>
                <a:pt x="29" y="20"/>
              </a:lnTo>
              <a:lnTo>
                <a:pt x="29" y="21"/>
              </a:lnTo>
              <a:lnTo>
                <a:pt x="27" y="22"/>
              </a:lnTo>
              <a:lnTo>
                <a:pt x="26" y="22"/>
              </a:lnTo>
              <a:lnTo>
                <a:pt x="25" y="22"/>
              </a:lnTo>
              <a:lnTo>
                <a:pt x="24" y="23"/>
              </a:lnTo>
              <a:lnTo>
                <a:pt x="23" y="24"/>
              </a:lnTo>
              <a:lnTo>
                <a:pt x="22" y="25"/>
              </a:lnTo>
              <a:lnTo>
                <a:pt x="20" y="23"/>
              </a:lnTo>
              <a:lnTo>
                <a:pt x="19" y="24"/>
              </a:lnTo>
              <a:lnTo>
                <a:pt x="18" y="25"/>
              </a:lnTo>
              <a:lnTo>
                <a:pt x="18" y="26"/>
              </a:lnTo>
              <a:lnTo>
                <a:pt x="17" y="26"/>
              </a:lnTo>
              <a:lnTo>
                <a:pt x="15" y="27"/>
              </a:lnTo>
              <a:lnTo>
                <a:pt x="13" y="28"/>
              </a:lnTo>
              <a:lnTo>
                <a:pt x="12" y="29"/>
              </a:lnTo>
              <a:lnTo>
                <a:pt x="11" y="29"/>
              </a:lnTo>
              <a:lnTo>
                <a:pt x="11" y="30"/>
              </a:lnTo>
              <a:lnTo>
                <a:pt x="11" y="31"/>
              </a:lnTo>
              <a:lnTo>
                <a:pt x="12" y="33"/>
              </a:lnTo>
              <a:lnTo>
                <a:pt x="12" y="34"/>
              </a:lnTo>
              <a:lnTo>
                <a:pt x="12" y="35"/>
              </a:lnTo>
              <a:lnTo>
                <a:pt x="12" y="36"/>
              </a:lnTo>
              <a:lnTo>
                <a:pt x="12" y="37"/>
              </a:lnTo>
              <a:lnTo>
                <a:pt x="11" y="38"/>
              </a:lnTo>
              <a:lnTo>
                <a:pt x="11" y="39"/>
              </a:lnTo>
              <a:lnTo>
                <a:pt x="11" y="40"/>
              </a:lnTo>
              <a:lnTo>
                <a:pt x="12" y="41"/>
              </a:lnTo>
              <a:lnTo>
                <a:pt x="13" y="42"/>
              </a:lnTo>
              <a:lnTo>
                <a:pt x="13" y="43"/>
              </a:lnTo>
              <a:lnTo>
                <a:pt x="14" y="44"/>
              </a:lnTo>
              <a:lnTo>
                <a:pt x="14" y="45"/>
              </a:lnTo>
              <a:lnTo>
                <a:pt x="15" y="46"/>
              </a:lnTo>
              <a:lnTo>
                <a:pt x="14" y="45"/>
              </a:lnTo>
              <a:lnTo>
                <a:pt x="13" y="44"/>
              </a:lnTo>
              <a:lnTo>
                <a:pt x="12" y="44"/>
              </a:lnTo>
              <a:lnTo>
                <a:pt x="10" y="43"/>
              </a:lnTo>
              <a:lnTo>
                <a:pt x="9" y="43"/>
              </a:lnTo>
              <a:lnTo>
                <a:pt x="8" y="42"/>
              </a:lnTo>
              <a:lnTo>
                <a:pt x="7" y="41"/>
              </a:lnTo>
              <a:lnTo>
                <a:pt x="6" y="40"/>
              </a:lnTo>
              <a:lnTo>
                <a:pt x="5" y="40"/>
              </a:lnTo>
              <a:lnTo>
                <a:pt x="4" y="39"/>
              </a:lnTo>
              <a:lnTo>
                <a:pt x="3" y="38"/>
              </a:lnTo>
              <a:lnTo>
                <a:pt x="2" y="37"/>
              </a:lnTo>
              <a:lnTo>
                <a:pt x="1" y="37"/>
              </a:lnTo>
              <a:lnTo>
                <a:pt x="0" y="3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193040</xdr:colOff>
      <xdr:row>15</xdr:row>
      <xdr:rowOff>28575</xdr:rowOff>
    </xdr:from>
    <xdr:to>
      <xdr:col>4</xdr:col>
      <xdr:colOff>142240</xdr:colOff>
      <xdr:row>17</xdr:row>
      <xdr:rowOff>114300</xdr:rowOff>
    </xdr:to>
    <xdr:sp>
      <xdr:nvSpPr>
        <xdr:cNvPr id="4903865" name="Freeform 312"/>
        <xdr:cNvSpPr/>
      </xdr:nvSpPr>
      <xdr:spPr>
        <a:xfrm>
          <a:off x="2377440" y="2488565"/>
          <a:ext cx="599440" cy="390525"/>
        </a:xfrm>
        <a:custGeom>
          <a:avLst/>
          <a:gdLst>
            <a:gd name="txL" fmla="*/ 0 w 59"/>
            <a:gd name="txT" fmla="*/ 0 h 43"/>
            <a:gd name="txR" fmla="*/ 59 w 59"/>
            <a:gd name="txB" fmla="*/ 43 h 43"/>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59" h="43">
              <a:moveTo>
                <a:pt x="2" y="0"/>
              </a:moveTo>
              <a:lnTo>
                <a:pt x="4" y="0"/>
              </a:lnTo>
              <a:lnTo>
                <a:pt x="5" y="0"/>
              </a:lnTo>
              <a:lnTo>
                <a:pt x="11" y="1"/>
              </a:lnTo>
              <a:lnTo>
                <a:pt x="12" y="1"/>
              </a:lnTo>
              <a:lnTo>
                <a:pt x="14" y="2"/>
              </a:lnTo>
              <a:lnTo>
                <a:pt x="15" y="2"/>
              </a:lnTo>
              <a:lnTo>
                <a:pt x="16" y="2"/>
              </a:lnTo>
              <a:lnTo>
                <a:pt x="17" y="3"/>
              </a:lnTo>
              <a:lnTo>
                <a:pt x="19" y="3"/>
              </a:lnTo>
              <a:lnTo>
                <a:pt x="20" y="3"/>
              </a:lnTo>
              <a:lnTo>
                <a:pt x="22" y="3"/>
              </a:lnTo>
              <a:lnTo>
                <a:pt x="23" y="4"/>
              </a:lnTo>
              <a:lnTo>
                <a:pt x="25" y="4"/>
              </a:lnTo>
              <a:lnTo>
                <a:pt x="26" y="4"/>
              </a:lnTo>
              <a:lnTo>
                <a:pt x="29" y="5"/>
              </a:lnTo>
              <a:lnTo>
                <a:pt x="30" y="5"/>
              </a:lnTo>
              <a:lnTo>
                <a:pt x="32" y="5"/>
              </a:lnTo>
              <a:lnTo>
                <a:pt x="34" y="5"/>
              </a:lnTo>
              <a:lnTo>
                <a:pt x="36" y="6"/>
              </a:lnTo>
              <a:lnTo>
                <a:pt x="37" y="6"/>
              </a:lnTo>
              <a:lnTo>
                <a:pt x="38" y="6"/>
              </a:lnTo>
              <a:lnTo>
                <a:pt x="40" y="7"/>
              </a:lnTo>
              <a:lnTo>
                <a:pt x="41" y="7"/>
              </a:lnTo>
              <a:lnTo>
                <a:pt x="42" y="7"/>
              </a:lnTo>
              <a:lnTo>
                <a:pt x="43" y="7"/>
              </a:lnTo>
              <a:lnTo>
                <a:pt x="45" y="9"/>
              </a:lnTo>
              <a:lnTo>
                <a:pt x="45" y="10"/>
              </a:lnTo>
              <a:lnTo>
                <a:pt x="45" y="11"/>
              </a:lnTo>
              <a:lnTo>
                <a:pt x="45" y="12"/>
              </a:lnTo>
              <a:lnTo>
                <a:pt x="46" y="13"/>
              </a:lnTo>
              <a:lnTo>
                <a:pt x="47" y="14"/>
              </a:lnTo>
              <a:lnTo>
                <a:pt x="48" y="15"/>
              </a:lnTo>
              <a:lnTo>
                <a:pt x="48" y="16"/>
              </a:lnTo>
              <a:lnTo>
                <a:pt x="49" y="17"/>
              </a:lnTo>
              <a:lnTo>
                <a:pt x="49" y="18"/>
              </a:lnTo>
              <a:lnTo>
                <a:pt x="49" y="19"/>
              </a:lnTo>
              <a:lnTo>
                <a:pt x="50" y="20"/>
              </a:lnTo>
              <a:lnTo>
                <a:pt x="51" y="21"/>
              </a:lnTo>
              <a:lnTo>
                <a:pt x="51" y="22"/>
              </a:lnTo>
              <a:lnTo>
                <a:pt x="52" y="23"/>
              </a:lnTo>
              <a:lnTo>
                <a:pt x="54" y="23"/>
              </a:lnTo>
              <a:lnTo>
                <a:pt x="55" y="24"/>
              </a:lnTo>
              <a:lnTo>
                <a:pt x="56" y="25"/>
              </a:lnTo>
              <a:lnTo>
                <a:pt x="57" y="26"/>
              </a:lnTo>
              <a:lnTo>
                <a:pt x="58" y="27"/>
              </a:lnTo>
              <a:lnTo>
                <a:pt x="58" y="28"/>
              </a:lnTo>
              <a:lnTo>
                <a:pt x="58" y="30"/>
              </a:lnTo>
              <a:lnTo>
                <a:pt x="58" y="31"/>
              </a:lnTo>
              <a:lnTo>
                <a:pt x="58" y="32"/>
              </a:lnTo>
              <a:lnTo>
                <a:pt x="59" y="33"/>
              </a:lnTo>
              <a:lnTo>
                <a:pt x="59" y="35"/>
              </a:lnTo>
              <a:lnTo>
                <a:pt x="58" y="36"/>
              </a:lnTo>
              <a:lnTo>
                <a:pt x="58" y="37"/>
              </a:lnTo>
              <a:lnTo>
                <a:pt x="57" y="38"/>
              </a:lnTo>
              <a:lnTo>
                <a:pt x="56" y="39"/>
              </a:lnTo>
              <a:lnTo>
                <a:pt x="55" y="39"/>
              </a:lnTo>
              <a:lnTo>
                <a:pt x="55" y="41"/>
              </a:lnTo>
              <a:lnTo>
                <a:pt x="54" y="42"/>
              </a:lnTo>
              <a:lnTo>
                <a:pt x="54" y="43"/>
              </a:lnTo>
              <a:lnTo>
                <a:pt x="52" y="42"/>
              </a:lnTo>
              <a:lnTo>
                <a:pt x="50" y="41"/>
              </a:lnTo>
              <a:lnTo>
                <a:pt x="49" y="40"/>
              </a:lnTo>
              <a:lnTo>
                <a:pt x="48" y="39"/>
              </a:lnTo>
              <a:lnTo>
                <a:pt x="46" y="39"/>
              </a:lnTo>
              <a:lnTo>
                <a:pt x="45" y="38"/>
              </a:lnTo>
              <a:lnTo>
                <a:pt x="44" y="38"/>
              </a:lnTo>
              <a:lnTo>
                <a:pt x="42" y="38"/>
              </a:lnTo>
              <a:lnTo>
                <a:pt x="41" y="38"/>
              </a:lnTo>
              <a:lnTo>
                <a:pt x="40" y="38"/>
              </a:lnTo>
              <a:lnTo>
                <a:pt x="39" y="38"/>
              </a:lnTo>
              <a:lnTo>
                <a:pt x="37" y="37"/>
              </a:lnTo>
              <a:lnTo>
                <a:pt x="36" y="37"/>
              </a:lnTo>
              <a:lnTo>
                <a:pt x="35" y="37"/>
              </a:lnTo>
              <a:lnTo>
                <a:pt x="34" y="36"/>
              </a:lnTo>
              <a:lnTo>
                <a:pt x="33" y="36"/>
              </a:lnTo>
              <a:lnTo>
                <a:pt x="32" y="35"/>
              </a:lnTo>
              <a:lnTo>
                <a:pt x="30" y="34"/>
              </a:lnTo>
              <a:lnTo>
                <a:pt x="28" y="33"/>
              </a:lnTo>
              <a:lnTo>
                <a:pt x="27" y="33"/>
              </a:lnTo>
              <a:lnTo>
                <a:pt x="26" y="32"/>
              </a:lnTo>
              <a:lnTo>
                <a:pt x="25" y="32"/>
              </a:lnTo>
              <a:lnTo>
                <a:pt x="23" y="31"/>
              </a:lnTo>
              <a:lnTo>
                <a:pt x="22" y="31"/>
              </a:lnTo>
              <a:lnTo>
                <a:pt x="21" y="31"/>
              </a:lnTo>
              <a:lnTo>
                <a:pt x="20" y="30"/>
              </a:lnTo>
              <a:lnTo>
                <a:pt x="19" y="30"/>
              </a:lnTo>
              <a:lnTo>
                <a:pt x="17" y="30"/>
              </a:lnTo>
              <a:lnTo>
                <a:pt x="16" y="30"/>
              </a:lnTo>
              <a:lnTo>
                <a:pt x="13" y="29"/>
              </a:lnTo>
              <a:lnTo>
                <a:pt x="13" y="28"/>
              </a:lnTo>
              <a:lnTo>
                <a:pt x="12" y="28"/>
              </a:lnTo>
              <a:lnTo>
                <a:pt x="11" y="28"/>
              </a:lnTo>
              <a:lnTo>
                <a:pt x="10" y="28"/>
              </a:lnTo>
              <a:lnTo>
                <a:pt x="9" y="27"/>
              </a:lnTo>
              <a:lnTo>
                <a:pt x="9" y="26"/>
              </a:lnTo>
              <a:lnTo>
                <a:pt x="7" y="24"/>
              </a:lnTo>
              <a:lnTo>
                <a:pt x="8" y="23"/>
              </a:lnTo>
              <a:lnTo>
                <a:pt x="8" y="22"/>
              </a:lnTo>
              <a:lnTo>
                <a:pt x="7" y="21"/>
              </a:lnTo>
              <a:lnTo>
                <a:pt x="7" y="20"/>
              </a:lnTo>
              <a:lnTo>
                <a:pt x="7" y="19"/>
              </a:lnTo>
              <a:lnTo>
                <a:pt x="6" y="18"/>
              </a:lnTo>
              <a:lnTo>
                <a:pt x="5" y="18"/>
              </a:lnTo>
              <a:lnTo>
                <a:pt x="5" y="16"/>
              </a:lnTo>
              <a:lnTo>
                <a:pt x="6" y="15"/>
              </a:lnTo>
              <a:lnTo>
                <a:pt x="5" y="14"/>
              </a:lnTo>
              <a:lnTo>
                <a:pt x="6" y="13"/>
              </a:lnTo>
              <a:lnTo>
                <a:pt x="6" y="11"/>
              </a:lnTo>
              <a:lnTo>
                <a:pt x="6" y="10"/>
              </a:lnTo>
              <a:lnTo>
                <a:pt x="5" y="9"/>
              </a:lnTo>
              <a:lnTo>
                <a:pt x="5" y="8"/>
              </a:lnTo>
              <a:lnTo>
                <a:pt x="4" y="7"/>
              </a:lnTo>
              <a:lnTo>
                <a:pt x="4" y="6"/>
              </a:lnTo>
              <a:lnTo>
                <a:pt x="5" y="5"/>
              </a:lnTo>
              <a:lnTo>
                <a:pt x="6" y="4"/>
              </a:lnTo>
              <a:lnTo>
                <a:pt x="5" y="3"/>
              </a:lnTo>
              <a:lnTo>
                <a:pt x="4" y="3"/>
              </a:lnTo>
              <a:lnTo>
                <a:pt x="3" y="2"/>
              </a:lnTo>
              <a:lnTo>
                <a:pt x="2" y="2"/>
              </a:lnTo>
              <a:lnTo>
                <a:pt x="1" y="1"/>
              </a:lnTo>
              <a:lnTo>
                <a:pt x="0" y="0"/>
              </a:lnTo>
              <a:lnTo>
                <a:pt x="2" y="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162560</xdr:colOff>
      <xdr:row>15</xdr:row>
      <xdr:rowOff>0</xdr:rowOff>
    </xdr:from>
    <xdr:to>
      <xdr:col>4</xdr:col>
      <xdr:colOff>477520</xdr:colOff>
      <xdr:row>16</xdr:row>
      <xdr:rowOff>104775</xdr:rowOff>
    </xdr:to>
    <xdr:sp>
      <xdr:nvSpPr>
        <xdr:cNvPr id="4903866" name="Freeform 313"/>
        <xdr:cNvSpPr/>
      </xdr:nvSpPr>
      <xdr:spPr>
        <a:xfrm>
          <a:off x="2997200" y="2459990"/>
          <a:ext cx="314960" cy="257175"/>
        </a:xfrm>
        <a:custGeom>
          <a:avLst/>
          <a:gdLst>
            <a:gd name="txL" fmla="*/ 0 w 31"/>
            <a:gd name="txT" fmla="*/ 0 h 28"/>
            <a:gd name="txR" fmla="*/ 31 w 31"/>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1" h="28">
              <a:moveTo>
                <a:pt x="0" y="18"/>
              </a:moveTo>
              <a:lnTo>
                <a:pt x="1" y="18"/>
              </a:lnTo>
              <a:lnTo>
                <a:pt x="2" y="17"/>
              </a:lnTo>
              <a:lnTo>
                <a:pt x="3" y="16"/>
              </a:lnTo>
              <a:lnTo>
                <a:pt x="4" y="15"/>
              </a:lnTo>
              <a:lnTo>
                <a:pt x="5" y="14"/>
              </a:lnTo>
              <a:lnTo>
                <a:pt x="6" y="14"/>
              </a:lnTo>
              <a:lnTo>
                <a:pt x="7" y="13"/>
              </a:lnTo>
              <a:lnTo>
                <a:pt x="8" y="12"/>
              </a:lnTo>
              <a:lnTo>
                <a:pt x="9" y="12"/>
              </a:lnTo>
              <a:lnTo>
                <a:pt x="10" y="11"/>
              </a:lnTo>
              <a:lnTo>
                <a:pt x="12" y="11"/>
              </a:lnTo>
              <a:lnTo>
                <a:pt x="13" y="11"/>
              </a:lnTo>
              <a:lnTo>
                <a:pt x="13" y="9"/>
              </a:lnTo>
              <a:lnTo>
                <a:pt x="12" y="8"/>
              </a:lnTo>
              <a:lnTo>
                <a:pt x="11" y="7"/>
              </a:lnTo>
              <a:lnTo>
                <a:pt x="12" y="5"/>
              </a:lnTo>
              <a:lnTo>
                <a:pt x="14" y="5"/>
              </a:lnTo>
              <a:lnTo>
                <a:pt x="15" y="5"/>
              </a:lnTo>
              <a:lnTo>
                <a:pt x="16" y="4"/>
              </a:lnTo>
              <a:lnTo>
                <a:pt x="18" y="4"/>
              </a:lnTo>
              <a:lnTo>
                <a:pt x="18" y="3"/>
              </a:lnTo>
              <a:lnTo>
                <a:pt x="19" y="2"/>
              </a:lnTo>
              <a:lnTo>
                <a:pt x="19" y="1"/>
              </a:lnTo>
              <a:lnTo>
                <a:pt x="19" y="0"/>
              </a:lnTo>
              <a:lnTo>
                <a:pt x="21" y="0"/>
              </a:lnTo>
              <a:lnTo>
                <a:pt x="22" y="0"/>
              </a:lnTo>
              <a:lnTo>
                <a:pt x="22" y="1"/>
              </a:lnTo>
              <a:lnTo>
                <a:pt x="22" y="2"/>
              </a:lnTo>
              <a:lnTo>
                <a:pt x="23" y="3"/>
              </a:lnTo>
              <a:lnTo>
                <a:pt x="23" y="4"/>
              </a:lnTo>
              <a:lnTo>
                <a:pt x="24" y="5"/>
              </a:lnTo>
              <a:lnTo>
                <a:pt x="24" y="6"/>
              </a:lnTo>
              <a:lnTo>
                <a:pt x="25" y="8"/>
              </a:lnTo>
              <a:lnTo>
                <a:pt x="25" y="9"/>
              </a:lnTo>
              <a:lnTo>
                <a:pt x="25" y="10"/>
              </a:lnTo>
              <a:lnTo>
                <a:pt x="26" y="11"/>
              </a:lnTo>
              <a:lnTo>
                <a:pt x="26" y="12"/>
              </a:lnTo>
              <a:lnTo>
                <a:pt x="26" y="13"/>
              </a:lnTo>
              <a:lnTo>
                <a:pt x="27" y="15"/>
              </a:lnTo>
              <a:lnTo>
                <a:pt x="27" y="16"/>
              </a:lnTo>
              <a:lnTo>
                <a:pt x="28" y="17"/>
              </a:lnTo>
              <a:lnTo>
                <a:pt x="29" y="18"/>
              </a:lnTo>
              <a:lnTo>
                <a:pt x="29" y="19"/>
              </a:lnTo>
              <a:lnTo>
                <a:pt x="30" y="20"/>
              </a:lnTo>
              <a:lnTo>
                <a:pt x="30" y="21"/>
              </a:lnTo>
              <a:lnTo>
                <a:pt x="31" y="22"/>
              </a:lnTo>
              <a:lnTo>
                <a:pt x="30" y="23"/>
              </a:lnTo>
              <a:lnTo>
                <a:pt x="29" y="23"/>
              </a:lnTo>
              <a:lnTo>
                <a:pt x="28" y="24"/>
              </a:lnTo>
              <a:lnTo>
                <a:pt x="27" y="26"/>
              </a:lnTo>
              <a:lnTo>
                <a:pt x="26" y="26"/>
              </a:lnTo>
              <a:lnTo>
                <a:pt x="25" y="27"/>
              </a:lnTo>
              <a:lnTo>
                <a:pt x="24" y="27"/>
              </a:lnTo>
              <a:lnTo>
                <a:pt x="22" y="28"/>
              </a:lnTo>
              <a:lnTo>
                <a:pt x="21" y="28"/>
              </a:lnTo>
              <a:lnTo>
                <a:pt x="20" y="28"/>
              </a:lnTo>
              <a:lnTo>
                <a:pt x="19" y="28"/>
              </a:lnTo>
              <a:lnTo>
                <a:pt x="17" y="27"/>
              </a:lnTo>
              <a:lnTo>
                <a:pt x="16" y="26"/>
              </a:lnTo>
              <a:lnTo>
                <a:pt x="15" y="26"/>
              </a:lnTo>
              <a:lnTo>
                <a:pt x="14" y="25"/>
              </a:lnTo>
              <a:lnTo>
                <a:pt x="13" y="25"/>
              </a:lnTo>
              <a:lnTo>
                <a:pt x="12" y="24"/>
              </a:lnTo>
              <a:lnTo>
                <a:pt x="11" y="24"/>
              </a:lnTo>
              <a:lnTo>
                <a:pt x="10" y="23"/>
              </a:lnTo>
              <a:lnTo>
                <a:pt x="9" y="23"/>
              </a:lnTo>
              <a:lnTo>
                <a:pt x="8" y="22"/>
              </a:lnTo>
              <a:lnTo>
                <a:pt x="7" y="22"/>
              </a:lnTo>
              <a:lnTo>
                <a:pt x="6" y="21"/>
              </a:lnTo>
              <a:lnTo>
                <a:pt x="5" y="21"/>
              </a:lnTo>
              <a:lnTo>
                <a:pt x="4" y="20"/>
              </a:lnTo>
              <a:lnTo>
                <a:pt x="3" y="20"/>
              </a:lnTo>
              <a:lnTo>
                <a:pt x="1" y="19"/>
              </a:lnTo>
              <a:lnTo>
                <a:pt x="0" y="1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467360</xdr:colOff>
      <xdr:row>11</xdr:row>
      <xdr:rowOff>0</xdr:rowOff>
    </xdr:from>
    <xdr:to>
      <xdr:col>4</xdr:col>
      <xdr:colOff>345440</xdr:colOff>
      <xdr:row>13</xdr:row>
      <xdr:rowOff>133350</xdr:rowOff>
    </xdr:to>
    <xdr:sp>
      <xdr:nvSpPr>
        <xdr:cNvPr id="4903867" name="Freeform 314"/>
        <xdr:cNvSpPr/>
      </xdr:nvSpPr>
      <xdr:spPr>
        <a:xfrm>
          <a:off x="2651760" y="1850390"/>
          <a:ext cx="528320" cy="438150"/>
        </a:xfrm>
        <a:custGeom>
          <a:avLst/>
          <a:gdLst>
            <a:gd name="txL" fmla="*/ 0 w 52"/>
            <a:gd name="txT" fmla="*/ 0 h 49"/>
            <a:gd name="txR" fmla="*/ 52 w 52"/>
            <a:gd name="txB" fmla="*/ 49 h 4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52" h="49">
              <a:moveTo>
                <a:pt x="6" y="28"/>
              </a:moveTo>
              <a:lnTo>
                <a:pt x="6" y="28"/>
              </a:lnTo>
              <a:lnTo>
                <a:pt x="6" y="27"/>
              </a:lnTo>
              <a:lnTo>
                <a:pt x="6" y="26"/>
              </a:lnTo>
              <a:lnTo>
                <a:pt x="5" y="24"/>
              </a:lnTo>
              <a:lnTo>
                <a:pt x="4" y="24"/>
              </a:lnTo>
              <a:lnTo>
                <a:pt x="4" y="22"/>
              </a:lnTo>
              <a:lnTo>
                <a:pt x="5" y="21"/>
              </a:lnTo>
              <a:lnTo>
                <a:pt x="5" y="20"/>
              </a:lnTo>
              <a:lnTo>
                <a:pt x="7" y="20"/>
              </a:lnTo>
              <a:lnTo>
                <a:pt x="8" y="19"/>
              </a:lnTo>
              <a:lnTo>
                <a:pt x="9" y="18"/>
              </a:lnTo>
              <a:lnTo>
                <a:pt x="10" y="18"/>
              </a:lnTo>
              <a:lnTo>
                <a:pt x="11" y="17"/>
              </a:lnTo>
              <a:lnTo>
                <a:pt x="10" y="16"/>
              </a:lnTo>
              <a:lnTo>
                <a:pt x="10" y="15"/>
              </a:lnTo>
              <a:lnTo>
                <a:pt x="8" y="15"/>
              </a:lnTo>
              <a:lnTo>
                <a:pt x="7" y="14"/>
              </a:lnTo>
              <a:lnTo>
                <a:pt x="5" y="13"/>
              </a:lnTo>
              <a:lnTo>
                <a:pt x="6" y="13"/>
              </a:lnTo>
              <a:lnTo>
                <a:pt x="8" y="12"/>
              </a:lnTo>
              <a:lnTo>
                <a:pt x="9" y="12"/>
              </a:lnTo>
              <a:lnTo>
                <a:pt x="10" y="11"/>
              </a:lnTo>
              <a:lnTo>
                <a:pt x="12" y="10"/>
              </a:lnTo>
              <a:lnTo>
                <a:pt x="13" y="9"/>
              </a:lnTo>
              <a:lnTo>
                <a:pt x="14" y="8"/>
              </a:lnTo>
              <a:lnTo>
                <a:pt x="14" y="7"/>
              </a:lnTo>
              <a:lnTo>
                <a:pt x="15" y="6"/>
              </a:lnTo>
              <a:lnTo>
                <a:pt x="15" y="5"/>
              </a:lnTo>
              <a:lnTo>
                <a:pt x="15" y="4"/>
              </a:lnTo>
              <a:lnTo>
                <a:pt x="16" y="3"/>
              </a:lnTo>
              <a:lnTo>
                <a:pt x="16" y="2"/>
              </a:lnTo>
              <a:lnTo>
                <a:pt x="17" y="1"/>
              </a:lnTo>
              <a:lnTo>
                <a:pt x="19" y="1"/>
              </a:lnTo>
              <a:lnTo>
                <a:pt x="20" y="1"/>
              </a:lnTo>
              <a:lnTo>
                <a:pt x="21" y="1"/>
              </a:lnTo>
              <a:lnTo>
                <a:pt x="22" y="0"/>
              </a:lnTo>
              <a:lnTo>
                <a:pt x="23" y="0"/>
              </a:lnTo>
              <a:lnTo>
                <a:pt x="24" y="0"/>
              </a:lnTo>
              <a:lnTo>
                <a:pt x="26" y="1"/>
              </a:lnTo>
              <a:lnTo>
                <a:pt x="27" y="2"/>
              </a:lnTo>
              <a:lnTo>
                <a:pt x="28" y="2"/>
              </a:lnTo>
              <a:lnTo>
                <a:pt x="29" y="2"/>
              </a:lnTo>
              <a:lnTo>
                <a:pt x="30" y="3"/>
              </a:lnTo>
              <a:lnTo>
                <a:pt x="31" y="3"/>
              </a:lnTo>
              <a:lnTo>
                <a:pt x="33" y="3"/>
              </a:lnTo>
              <a:lnTo>
                <a:pt x="34" y="3"/>
              </a:lnTo>
              <a:lnTo>
                <a:pt x="35" y="4"/>
              </a:lnTo>
              <a:lnTo>
                <a:pt x="36" y="4"/>
              </a:lnTo>
              <a:lnTo>
                <a:pt x="37" y="5"/>
              </a:lnTo>
              <a:lnTo>
                <a:pt x="38" y="5"/>
              </a:lnTo>
              <a:lnTo>
                <a:pt x="39" y="5"/>
              </a:lnTo>
              <a:lnTo>
                <a:pt x="40" y="5"/>
              </a:lnTo>
              <a:lnTo>
                <a:pt x="41" y="5"/>
              </a:lnTo>
              <a:lnTo>
                <a:pt x="42" y="5"/>
              </a:lnTo>
              <a:lnTo>
                <a:pt x="43" y="5"/>
              </a:lnTo>
              <a:lnTo>
                <a:pt x="45" y="5"/>
              </a:lnTo>
              <a:lnTo>
                <a:pt x="46" y="5"/>
              </a:lnTo>
              <a:lnTo>
                <a:pt x="47" y="6"/>
              </a:lnTo>
              <a:lnTo>
                <a:pt x="48" y="6"/>
              </a:lnTo>
              <a:lnTo>
                <a:pt x="49" y="7"/>
              </a:lnTo>
              <a:lnTo>
                <a:pt x="50" y="8"/>
              </a:lnTo>
              <a:lnTo>
                <a:pt x="51" y="8"/>
              </a:lnTo>
              <a:lnTo>
                <a:pt x="52" y="9"/>
              </a:lnTo>
              <a:lnTo>
                <a:pt x="51" y="10"/>
              </a:lnTo>
              <a:lnTo>
                <a:pt x="50" y="11"/>
              </a:lnTo>
              <a:lnTo>
                <a:pt x="49" y="12"/>
              </a:lnTo>
              <a:lnTo>
                <a:pt x="48" y="13"/>
              </a:lnTo>
              <a:lnTo>
                <a:pt x="48" y="14"/>
              </a:lnTo>
              <a:lnTo>
                <a:pt x="48" y="15"/>
              </a:lnTo>
              <a:lnTo>
                <a:pt x="48" y="16"/>
              </a:lnTo>
              <a:lnTo>
                <a:pt x="49" y="16"/>
              </a:lnTo>
              <a:lnTo>
                <a:pt x="50" y="17"/>
              </a:lnTo>
              <a:lnTo>
                <a:pt x="50" y="18"/>
              </a:lnTo>
              <a:lnTo>
                <a:pt x="49" y="19"/>
              </a:lnTo>
              <a:lnTo>
                <a:pt x="49" y="20"/>
              </a:lnTo>
              <a:lnTo>
                <a:pt x="49" y="21"/>
              </a:lnTo>
              <a:lnTo>
                <a:pt x="48" y="22"/>
              </a:lnTo>
              <a:lnTo>
                <a:pt x="48" y="23"/>
              </a:lnTo>
              <a:lnTo>
                <a:pt x="47" y="24"/>
              </a:lnTo>
              <a:lnTo>
                <a:pt x="47" y="25"/>
              </a:lnTo>
              <a:lnTo>
                <a:pt x="46" y="25"/>
              </a:lnTo>
              <a:lnTo>
                <a:pt x="47" y="26"/>
              </a:lnTo>
              <a:lnTo>
                <a:pt x="49" y="27"/>
              </a:lnTo>
              <a:lnTo>
                <a:pt x="49" y="28"/>
              </a:lnTo>
              <a:lnTo>
                <a:pt x="50" y="29"/>
              </a:lnTo>
              <a:lnTo>
                <a:pt x="51" y="29"/>
              </a:lnTo>
              <a:lnTo>
                <a:pt x="52" y="30"/>
              </a:lnTo>
              <a:lnTo>
                <a:pt x="52" y="31"/>
              </a:lnTo>
              <a:lnTo>
                <a:pt x="51" y="32"/>
              </a:lnTo>
              <a:lnTo>
                <a:pt x="51" y="33"/>
              </a:lnTo>
              <a:lnTo>
                <a:pt x="50" y="34"/>
              </a:lnTo>
              <a:lnTo>
                <a:pt x="50" y="35"/>
              </a:lnTo>
              <a:lnTo>
                <a:pt x="48" y="35"/>
              </a:lnTo>
              <a:lnTo>
                <a:pt x="47" y="36"/>
              </a:lnTo>
              <a:lnTo>
                <a:pt x="47" y="37"/>
              </a:lnTo>
              <a:lnTo>
                <a:pt x="46" y="38"/>
              </a:lnTo>
              <a:lnTo>
                <a:pt x="45" y="39"/>
              </a:lnTo>
              <a:lnTo>
                <a:pt x="44" y="40"/>
              </a:lnTo>
              <a:lnTo>
                <a:pt x="42" y="41"/>
              </a:lnTo>
              <a:lnTo>
                <a:pt x="41" y="41"/>
              </a:lnTo>
              <a:lnTo>
                <a:pt x="40" y="41"/>
              </a:lnTo>
              <a:lnTo>
                <a:pt x="38" y="42"/>
              </a:lnTo>
              <a:lnTo>
                <a:pt x="37" y="42"/>
              </a:lnTo>
              <a:lnTo>
                <a:pt x="34" y="43"/>
              </a:lnTo>
              <a:lnTo>
                <a:pt x="31" y="43"/>
              </a:lnTo>
              <a:lnTo>
                <a:pt x="30" y="43"/>
              </a:lnTo>
              <a:lnTo>
                <a:pt x="29" y="42"/>
              </a:lnTo>
              <a:lnTo>
                <a:pt x="28" y="42"/>
              </a:lnTo>
              <a:lnTo>
                <a:pt x="27" y="42"/>
              </a:lnTo>
              <a:lnTo>
                <a:pt x="26" y="43"/>
              </a:lnTo>
              <a:lnTo>
                <a:pt x="25" y="43"/>
              </a:lnTo>
              <a:lnTo>
                <a:pt x="23" y="44"/>
              </a:lnTo>
              <a:lnTo>
                <a:pt x="23" y="42"/>
              </a:lnTo>
              <a:lnTo>
                <a:pt x="22" y="42"/>
              </a:lnTo>
              <a:lnTo>
                <a:pt x="21" y="40"/>
              </a:lnTo>
              <a:lnTo>
                <a:pt x="20" y="39"/>
              </a:lnTo>
              <a:lnTo>
                <a:pt x="19" y="40"/>
              </a:lnTo>
              <a:lnTo>
                <a:pt x="17" y="40"/>
              </a:lnTo>
              <a:lnTo>
                <a:pt x="16" y="40"/>
              </a:lnTo>
              <a:lnTo>
                <a:pt x="15" y="40"/>
              </a:lnTo>
              <a:lnTo>
                <a:pt x="13" y="41"/>
              </a:lnTo>
              <a:lnTo>
                <a:pt x="11" y="42"/>
              </a:lnTo>
              <a:lnTo>
                <a:pt x="10" y="42"/>
              </a:lnTo>
              <a:lnTo>
                <a:pt x="10" y="44"/>
              </a:lnTo>
              <a:lnTo>
                <a:pt x="9" y="45"/>
              </a:lnTo>
              <a:lnTo>
                <a:pt x="10" y="47"/>
              </a:lnTo>
              <a:lnTo>
                <a:pt x="10" y="48"/>
              </a:lnTo>
              <a:lnTo>
                <a:pt x="10" y="49"/>
              </a:lnTo>
              <a:lnTo>
                <a:pt x="8" y="48"/>
              </a:lnTo>
              <a:lnTo>
                <a:pt x="6" y="47"/>
              </a:lnTo>
              <a:lnTo>
                <a:pt x="5" y="46"/>
              </a:lnTo>
              <a:lnTo>
                <a:pt x="4" y="45"/>
              </a:lnTo>
              <a:lnTo>
                <a:pt x="3" y="44"/>
              </a:lnTo>
              <a:lnTo>
                <a:pt x="2" y="43"/>
              </a:lnTo>
              <a:lnTo>
                <a:pt x="1" y="42"/>
              </a:lnTo>
              <a:lnTo>
                <a:pt x="0" y="41"/>
              </a:lnTo>
              <a:lnTo>
                <a:pt x="0" y="40"/>
              </a:lnTo>
              <a:lnTo>
                <a:pt x="0" y="39"/>
              </a:lnTo>
              <a:lnTo>
                <a:pt x="0" y="38"/>
              </a:lnTo>
              <a:lnTo>
                <a:pt x="0" y="37"/>
              </a:lnTo>
              <a:lnTo>
                <a:pt x="1" y="36"/>
              </a:lnTo>
              <a:lnTo>
                <a:pt x="1" y="35"/>
              </a:lnTo>
              <a:lnTo>
                <a:pt x="2" y="34"/>
              </a:lnTo>
              <a:lnTo>
                <a:pt x="3" y="33"/>
              </a:lnTo>
              <a:lnTo>
                <a:pt x="4" y="32"/>
              </a:lnTo>
              <a:lnTo>
                <a:pt x="5" y="31"/>
              </a:lnTo>
              <a:lnTo>
                <a:pt x="6" y="31"/>
              </a:lnTo>
              <a:lnTo>
                <a:pt x="6" y="29"/>
              </a:lnTo>
              <a:lnTo>
                <a:pt x="6" y="2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203200</xdr:colOff>
      <xdr:row>11</xdr:row>
      <xdr:rowOff>85725</xdr:rowOff>
    </xdr:from>
    <xdr:to>
      <xdr:col>4</xdr:col>
      <xdr:colOff>528320</xdr:colOff>
      <xdr:row>14</xdr:row>
      <xdr:rowOff>9525</xdr:rowOff>
    </xdr:to>
    <xdr:sp>
      <xdr:nvSpPr>
        <xdr:cNvPr id="4903868" name="Freeform 315"/>
        <xdr:cNvSpPr/>
      </xdr:nvSpPr>
      <xdr:spPr>
        <a:xfrm>
          <a:off x="3037840" y="1936115"/>
          <a:ext cx="325120" cy="381000"/>
        </a:xfrm>
        <a:custGeom>
          <a:avLst/>
          <a:gdLst>
            <a:gd name="txL" fmla="*/ 0 w 32"/>
            <a:gd name="txT" fmla="*/ 0 h 44"/>
            <a:gd name="txR" fmla="*/ 32 w 32"/>
            <a:gd name="txB" fmla="*/ 44 h 44"/>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44">
              <a:moveTo>
                <a:pt x="0" y="34"/>
              </a:moveTo>
              <a:lnTo>
                <a:pt x="0" y="33"/>
              </a:lnTo>
              <a:lnTo>
                <a:pt x="2" y="32"/>
              </a:lnTo>
              <a:lnTo>
                <a:pt x="3" y="32"/>
              </a:lnTo>
              <a:lnTo>
                <a:pt x="4" y="32"/>
              </a:lnTo>
              <a:lnTo>
                <a:pt x="6" y="31"/>
              </a:lnTo>
              <a:lnTo>
                <a:pt x="7" y="30"/>
              </a:lnTo>
              <a:lnTo>
                <a:pt x="8" y="29"/>
              </a:lnTo>
              <a:lnTo>
                <a:pt x="9" y="28"/>
              </a:lnTo>
              <a:lnTo>
                <a:pt x="9" y="27"/>
              </a:lnTo>
              <a:lnTo>
                <a:pt x="10" y="26"/>
              </a:lnTo>
              <a:lnTo>
                <a:pt x="12" y="26"/>
              </a:lnTo>
              <a:lnTo>
                <a:pt x="12" y="25"/>
              </a:lnTo>
              <a:lnTo>
                <a:pt x="13" y="24"/>
              </a:lnTo>
              <a:lnTo>
                <a:pt x="13" y="23"/>
              </a:lnTo>
              <a:lnTo>
                <a:pt x="14" y="22"/>
              </a:lnTo>
              <a:lnTo>
                <a:pt x="14" y="21"/>
              </a:lnTo>
              <a:lnTo>
                <a:pt x="13" y="20"/>
              </a:lnTo>
              <a:lnTo>
                <a:pt x="12" y="20"/>
              </a:lnTo>
              <a:lnTo>
                <a:pt x="11" y="19"/>
              </a:lnTo>
              <a:lnTo>
                <a:pt x="11" y="18"/>
              </a:lnTo>
              <a:lnTo>
                <a:pt x="9" y="17"/>
              </a:lnTo>
              <a:lnTo>
                <a:pt x="8" y="16"/>
              </a:lnTo>
              <a:lnTo>
                <a:pt x="9" y="16"/>
              </a:lnTo>
              <a:lnTo>
                <a:pt x="9" y="15"/>
              </a:lnTo>
              <a:lnTo>
                <a:pt x="10" y="14"/>
              </a:lnTo>
              <a:lnTo>
                <a:pt x="10" y="13"/>
              </a:lnTo>
              <a:lnTo>
                <a:pt x="11" y="12"/>
              </a:lnTo>
              <a:lnTo>
                <a:pt x="11" y="11"/>
              </a:lnTo>
              <a:lnTo>
                <a:pt x="11" y="10"/>
              </a:lnTo>
              <a:lnTo>
                <a:pt x="12" y="9"/>
              </a:lnTo>
              <a:lnTo>
                <a:pt x="12" y="8"/>
              </a:lnTo>
              <a:lnTo>
                <a:pt x="11" y="7"/>
              </a:lnTo>
              <a:lnTo>
                <a:pt x="10" y="7"/>
              </a:lnTo>
              <a:lnTo>
                <a:pt x="10" y="6"/>
              </a:lnTo>
              <a:lnTo>
                <a:pt x="10" y="5"/>
              </a:lnTo>
              <a:lnTo>
                <a:pt x="10" y="4"/>
              </a:lnTo>
              <a:lnTo>
                <a:pt x="11" y="3"/>
              </a:lnTo>
              <a:lnTo>
                <a:pt x="12" y="2"/>
              </a:lnTo>
              <a:lnTo>
                <a:pt x="13" y="1"/>
              </a:lnTo>
              <a:lnTo>
                <a:pt x="14" y="0"/>
              </a:lnTo>
              <a:lnTo>
                <a:pt x="15" y="1"/>
              </a:lnTo>
              <a:lnTo>
                <a:pt x="16" y="1"/>
              </a:lnTo>
              <a:lnTo>
                <a:pt x="17" y="1"/>
              </a:lnTo>
              <a:lnTo>
                <a:pt x="19" y="1"/>
              </a:lnTo>
              <a:lnTo>
                <a:pt x="20" y="1"/>
              </a:lnTo>
              <a:lnTo>
                <a:pt x="22" y="2"/>
              </a:lnTo>
              <a:lnTo>
                <a:pt x="22" y="3"/>
              </a:lnTo>
              <a:lnTo>
                <a:pt x="22" y="4"/>
              </a:lnTo>
              <a:lnTo>
                <a:pt x="23" y="6"/>
              </a:lnTo>
              <a:lnTo>
                <a:pt x="23" y="7"/>
              </a:lnTo>
              <a:lnTo>
                <a:pt x="23" y="8"/>
              </a:lnTo>
              <a:lnTo>
                <a:pt x="23" y="9"/>
              </a:lnTo>
              <a:lnTo>
                <a:pt x="24" y="10"/>
              </a:lnTo>
              <a:lnTo>
                <a:pt x="24" y="12"/>
              </a:lnTo>
              <a:lnTo>
                <a:pt x="25" y="13"/>
              </a:lnTo>
              <a:lnTo>
                <a:pt x="24" y="14"/>
              </a:lnTo>
              <a:lnTo>
                <a:pt x="24" y="15"/>
              </a:lnTo>
              <a:lnTo>
                <a:pt x="24" y="16"/>
              </a:lnTo>
              <a:lnTo>
                <a:pt x="24" y="17"/>
              </a:lnTo>
              <a:lnTo>
                <a:pt x="24" y="18"/>
              </a:lnTo>
              <a:lnTo>
                <a:pt x="24" y="19"/>
              </a:lnTo>
              <a:lnTo>
                <a:pt x="24" y="20"/>
              </a:lnTo>
              <a:lnTo>
                <a:pt x="24" y="21"/>
              </a:lnTo>
              <a:lnTo>
                <a:pt x="25" y="22"/>
              </a:lnTo>
              <a:lnTo>
                <a:pt x="25" y="23"/>
              </a:lnTo>
              <a:lnTo>
                <a:pt x="26" y="24"/>
              </a:lnTo>
              <a:lnTo>
                <a:pt x="26" y="26"/>
              </a:lnTo>
              <a:lnTo>
                <a:pt x="27" y="26"/>
              </a:lnTo>
              <a:lnTo>
                <a:pt x="27" y="27"/>
              </a:lnTo>
              <a:lnTo>
                <a:pt x="27" y="28"/>
              </a:lnTo>
              <a:lnTo>
                <a:pt x="29" y="29"/>
              </a:lnTo>
              <a:lnTo>
                <a:pt x="30" y="30"/>
              </a:lnTo>
              <a:lnTo>
                <a:pt x="30" y="31"/>
              </a:lnTo>
              <a:lnTo>
                <a:pt x="31" y="33"/>
              </a:lnTo>
              <a:lnTo>
                <a:pt x="31" y="34"/>
              </a:lnTo>
              <a:lnTo>
                <a:pt x="31" y="35"/>
              </a:lnTo>
              <a:lnTo>
                <a:pt x="31" y="36"/>
              </a:lnTo>
              <a:lnTo>
                <a:pt x="32" y="37"/>
              </a:lnTo>
              <a:lnTo>
                <a:pt x="32" y="38"/>
              </a:lnTo>
              <a:lnTo>
                <a:pt x="32" y="39"/>
              </a:lnTo>
              <a:lnTo>
                <a:pt x="32" y="40"/>
              </a:lnTo>
              <a:lnTo>
                <a:pt x="31" y="41"/>
              </a:lnTo>
              <a:lnTo>
                <a:pt x="30" y="40"/>
              </a:lnTo>
              <a:lnTo>
                <a:pt x="29" y="41"/>
              </a:lnTo>
              <a:lnTo>
                <a:pt x="28" y="42"/>
              </a:lnTo>
              <a:lnTo>
                <a:pt x="27" y="43"/>
              </a:lnTo>
              <a:lnTo>
                <a:pt x="26" y="43"/>
              </a:lnTo>
              <a:lnTo>
                <a:pt x="25" y="44"/>
              </a:lnTo>
              <a:lnTo>
                <a:pt x="23" y="44"/>
              </a:lnTo>
              <a:lnTo>
                <a:pt x="23" y="43"/>
              </a:lnTo>
              <a:lnTo>
                <a:pt x="24" y="42"/>
              </a:lnTo>
              <a:lnTo>
                <a:pt x="23" y="41"/>
              </a:lnTo>
              <a:lnTo>
                <a:pt x="22" y="41"/>
              </a:lnTo>
              <a:lnTo>
                <a:pt x="22" y="40"/>
              </a:lnTo>
              <a:lnTo>
                <a:pt x="22" y="38"/>
              </a:lnTo>
              <a:lnTo>
                <a:pt x="21" y="38"/>
              </a:lnTo>
              <a:lnTo>
                <a:pt x="20" y="39"/>
              </a:lnTo>
              <a:lnTo>
                <a:pt x="19" y="40"/>
              </a:lnTo>
              <a:lnTo>
                <a:pt x="19" y="41"/>
              </a:lnTo>
              <a:lnTo>
                <a:pt x="19" y="42"/>
              </a:lnTo>
              <a:lnTo>
                <a:pt x="18" y="43"/>
              </a:lnTo>
              <a:lnTo>
                <a:pt x="17" y="43"/>
              </a:lnTo>
              <a:lnTo>
                <a:pt x="16" y="44"/>
              </a:lnTo>
              <a:lnTo>
                <a:pt x="15" y="44"/>
              </a:lnTo>
              <a:lnTo>
                <a:pt x="15" y="43"/>
              </a:lnTo>
              <a:lnTo>
                <a:pt x="14" y="42"/>
              </a:lnTo>
              <a:lnTo>
                <a:pt x="13" y="41"/>
              </a:lnTo>
              <a:lnTo>
                <a:pt x="13" y="40"/>
              </a:lnTo>
              <a:lnTo>
                <a:pt x="12" y="41"/>
              </a:lnTo>
              <a:lnTo>
                <a:pt x="10" y="41"/>
              </a:lnTo>
              <a:lnTo>
                <a:pt x="8" y="42"/>
              </a:lnTo>
              <a:lnTo>
                <a:pt x="5" y="43"/>
              </a:lnTo>
              <a:lnTo>
                <a:pt x="4" y="43"/>
              </a:lnTo>
              <a:lnTo>
                <a:pt x="3" y="44"/>
              </a:lnTo>
              <a:lnTo>
                <a:pt x="2" y="42"/>
              </a:lnTo>
              <a:lnTo>
                <a:pt x="2" y="41"/>
              </a:lnTo>
              <a:lnTo>
                <a:pt x="2" y="40"/>
              </a:lnTo>
              <a:lnTo>
                <a:pt x="1" y="39"/>
              </a:lnTo>
              <a:lnTo>
                <a:pt x="0" y="36"/>
              </a:lnTo>
              <a:lnTo>
                <a:pt x="0" y="35"/>
              </a:lnTo>
              <a:lnTo>
                <a:pt x="0" y="3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599440</xdr:colOff>
      <xdr:row>22</xdr:row>
      <xdr:rowOff>19050</xdr:rowOff>
    </xdr:from>
    <xdr:to>
      <xdr:col>4</xdr:col>
      <xdr:colOff>396240</xdr:colOff>
      <xdr:row>23</xdr:row>
      <xdr:rowOff>85725</xdr:rowOff>
    </xdr:to>
    <xdr:sp>
      <xdr:nvSpPr>
        <xdr:cNvPr id="4903869" name="Freeform 316"/>
        <xdr:cNvSpPr/>
      </xdr:nvSpPr>
      <xdr:spPr>
        <a:xfrm>
          <a:off x="2783840" y="3545840"/>
          <a:ext cx="447040" cy="219075"/>
        </a:xfrm>
        <a:custGeom>
          <a:avLst/>
          <a:gdLst>
            <a:gd name="txL" fmla="*/ 0 w 44"/>
            <a:gd name="txT" fmla="*/ 0 h 22"/>
            <a:gd name="txR" fmla="*/ 44 w 44"/>
            <a:gd name="txB" fmla="*/ 22 h 22"/>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44" h="22">
              <a:moveTo>
                <a:pt x="1" y="13"/>
              </a:moveTo>
              <a:lnTo>
                <a:pt x="1" y="12"/>
              </a:lnTo>
              <a:lnTo>
                <a:pt x="1" y="11"/>
              </a:lnTo>
              <a:lnTo>
                <a:pt x="2" y="8"/>
              </a:lnTo>
              <a:lnTo>
                <a:pt x="2" y="7"/>
              </a:lnTo>
              <a:lnTo>
                <a:pt x="3" y="6"/>
              </a:lnTo>
              <a:lnTo>
                <a:pt x="4" y="4"/>
              </a:lnTo>
              <a:lnTo>
                <a:pt x="5" y="2"/>
              </a:lnTo>
              <a:lnTo>
                <a:pt x="6" y="1"/>
              </a:lnTo>
              <a:lnTo>
                <a:pt x="7" y="0"/>
              </a:lnTo>
              <a:lnTo>
                <a:pt x="8" y="0"/>
              </a:lnTo>
              <a:lnTo>
                <a:pt x="9" y="0"/>
              </a:lnTo>
              <a:lnTo>
                <a:pt x="11" y="0"/>
              </a:lnTo>
              <a:lnTo>
                <a:pt x="12" y="0"/>
              </a:lnTo>
              <a:lnTo>
                <a:pt x="13" y="1"/>
              </a:lnTo>
              <a:lnTo>
                <a:pt x="14" y="1"/>
              </a:lnTo>
              <a:lnTo>
                <a:pt x="15" y="1"/>
              </a:lnTo>
              <a:lnTo>
                <a:pt x="17" y="2"/>
              </a:lnTo>
              <a:lnTo>
                <a:pt x="18" y="2"/>
              </a:lnTo>
              <a:lnTo>
                <a:pt x="19" y="2"/>
              </a:lnTo>
              <a:lnTo>
                <a:pt x="21" y="3"/>
              </a:lnTo>
              <a:lnTo>
                <a:pt x="22" y="3"/>
              </a:lnTo>
              <a:lnTo>
                <a:pt x="23" y="3"/>
              </a:lnTo>
              <a:lnTo>
                <a:pt x="24" y="3"/>
              </a:lnTo>
              <a:lnTo>
                <a:pt x="25" y="4"/>
              </a:lnTo>
              <a:lnTo>
                <a:pt x="26" y="4"/>
              </a:lnTo>
              <a:lnTo>
                <a:pt x="27" y="5"/>
              </a:lnTo>
              <a:lnTo>
                <a:pt x="28" y="6"/>
              </a:lnTo>
              <a:lnTo>
                <a:pt x="29" y="6"/>
              </a:lnTo>
              <a:lnTo>
                <a:pt x="30" y="7"/>
              </a:lnTo>
              <a:lnTo>
                <a:pt x="31" y="8"/>
              </a:lnTo>
              <a:lnTo>
                <a:pt x="32" y="8"/>
              </a:lnTo>
              <a:lnTo>
                <a:pt x="33" y="9"/>
              </a:lnTo>
              <a:lnTo>
                <a:pt x="34" y="9"/>
              </a:lnTo>
              <a:lnTo>
                <a:pt x="35" y="10"/>
              </a:lnTo>
              <a:lnTo>
                <a:pt x="36" y="10"/>
              </a:lnTo>
              <a:lnTo>
                <a:pt x="37" y="11"/>
              </a:lnTo>
              <a:lnTo>
                <a:pt x="38" y="11"/>
              </a:lnTo>
              <a:lnTo>
                <a:pt x="39" y="12"/>
              </a:lnTo>
              <a:lnTo>
                <a:pt x="40" y="12"/>
              </a:lnTo>
              <a:lnTo>
                <a:pt x="41" y="12"/>
              </a:lnTo>
              <a:lnTo>
                <a:pt x="42" y="12"/>
              </a:lnTo>
              <a:lnTo>
                <a:pt x="43" y="12"/>
              </a:lnTo>
              <a:lnTo>
                <a:pt x="44" y="12"/>
              </a:lnTo>
              <a:lnTo>
                <a:pt x="44" y="13"/>
              </a:lnTo>
              <a:lnTo>
                <a:pt x="44" y="14"/>
              </a:lnTo>
              <a:lnTo>
                <a:pt x="44" y="15"/>
              </a:lnTo>
              <a:lnTo>
                <a:pt x="44" y="16"/>
              </a:lnTo>
              <a:lnTo>
                <a:pt x="44" y="17"/>
              </a:lnTo>
              <a:lnTo>
                <a:pt x="44" y="18"/>
              </a:lnTo>
              <a:lnTo>
                <a:pt x="43" y="20"/>
              </a:lnTo>
              <a:lnTo>
                <a:pt x="43" y="22"/>
              </a:lnTo>
              <a:lnTo>
                <a:pt x="42" y="21"/>
              </a:lnTo>
              <a:lnTo>
                <a:pt x="41" y="21"/>
              </a:lnTo>
              <a:lnTo>
                <a:pt x="40" y="21"/>
              </a:lnTo>
              <a:lnTo>
                <a:pt x="38" y="21"/>
              </a:lnTo>
              <a:lnTo>
                <a:pt x="37" y="21"/>
              </a:lnTo>
              <a:lnTo>
                <a:pt x="36" y="21"/>
              </a:lnTo>
              <a:lnTo>
                <a:pt x="34" y="21"/>
              </a:lnTo>
              <a:lnTo>
                <a:pt x="33" y="21"/>
              </a:lnTo>
              <a:lnTo>
                <a:pt x="31" y="20"/>
              </a:lnTo>
              <a:lnTo>
                <a:pt x="30" y="20"/>
              </a:lnTo>
              <a:lnTo>
                <a:pt x="29" y="20"/>
              </a:lnTo>
              <a:lnTo>
                <a:pt x="27" y="20"/>
              </a:lnTo>
              <a:lnTo>
                <a:pt x="25" y="20"/>
              </a:lnTo>
              <a:lnTo>
                <a:pt x="24" y="20"/>
              </a:lnTo>
              <a:lnTo>
                <a:pt x="23" y="20"/>
              </a:lnTo>
              <a:lnTo>
                <a:pt x="21" y="19"/>
              </a:lnTo>
              <a:lnTo>
                <a:pt x="20" y="19"/>
              </a:lnTo>
              <a:lnTo>
                <a:pt x="19" y="19"/>
              </a:lnTo>
              <a:lnTo>
                <a:pt x="16" y="19"/>
              </a:lnTo>
              <a:lnTo>
                <a:pt x="15" y="19"/>
              </a:lnTo>
              <a:lnTo>
                <a:pt x="13" y="18"/>
              </a:lnTo>
              <a:lnTo>
                <a:pt x="11" y="18"/>
              </a:lnTo>
              <a:lnTo>
                <a:pt x="10" y="18"/>
              </a:lnTo>
              <a:lnTo>
                <a:pt x="9" y="18"/>
              </a:lnTo>
              <a:lnTo>
                <a:pt x="7" y="18"/>
              </a:lnTo>
              <a:lnTo>
                <a:pt x="5" y="17"/>
              </a:lnTo>
              <a:lnTo>
                <a:pt x="4" y="17"/>
              </a:lnTo>
              <a:lnTo>
                <a:pt x="2" y="17"/>
              </a:lnTo>
              <a:lnTo>
                <a:pt x="0" y="17"/>
              </a:lnTo>
              <a:lnTo>
                <a:pt x="0" y="16"/>
              </a:lnTo>
              <a:lnTo>
                <a:pt x="1" y="15"/>
              </a:lnTo>
              <a:lnTo>
                <a:pt x="0" y="14"/>
              </a:lnTo>
              <a:lnTo>
                <a:pt x="1"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60960</xdr:colOff>
      <xdr:row>15</xdr:row>
      <xdr:rowOff>104775</xdr:rowOff>
    </xdr:from>
    <xdr:to>
      <xdr:col>5</xdr:col>
      <xdr:colOff>71120</xdr:colOff>
      <xdr:row>18</xdr:row>
      <xdr:rowOff>114300</xdr:rowOff>
    </xdr:to>
    <xdr:sp>
      <xdr:nvSpPr>
        <xdr:cNvPr id="4903870" name="Freeform 317"/>
        <xdr:cNvSpPr/>
      </xdr:nvSpPr>
      <xdr:spPr>
        <a:xfrm>
          <a:off x="2895600" y="2564765"/>
          <a:ext cx="660400" cy="466725"/>
        </a:xfrm>
        <a:custGeom>
          <a:avLst/>
          <a:gdLst>
            <a:gd name="txL" fmla="*/ 0 w 65"/>
            <a:gd name="txT" fmla="*/ 0 h 52"/>
            <a:gd name="txR" fmla="*/ 65 w 65"/>
            <a:gd name="txB" fmla="*/ 52 h 5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65" h="52">
              <a:moveTo>
                <a:pt x="1" y="13"/>
              </a:moveTo>
              <a:lnTo>
                <a:pt x="1" y="13"/>
              </a:lnTo>
              <a:lnTo>
                <a:pt x="2" y="12"/>
              </a:lnTo>
              <a:lnTo>
                <a:pt x="3" y="12"/>
              </a:lnTo>
              <a:lnTo>
                <a:pt x="4" y="11"/>
              </a:lnTo>
              <a:lnTo>
                <a:pt x="5" y="10"/>
              </a:lnTo>
              <a:lnTo>
                <a:pt x="6" y="10"/>
              </a:lnTo>
              <a:lnTo>
                <a:pt x="7" y="9"/>
              </a:lnTo>
              <a:lnTo>
                <a:pt x="8" y="8"/>
              </a:lnTo>
              <a:lnTo>
                <a:pt x="10" y="7"/>
              </a:lnTo>
              <a:lnTo>
                <a:pt x="11" y="8"/>
              </a:lnTo>
              <a:lnTo>
                <a:pt x="13" y="9"/>
              </a:lnTo>
              <a:lnTo>
                <a:pt x="14" y="9"/>
              </a:lnTo>
              <a:lnTo>
                <a:pt x="15" y="10"/>
              </a:lnTo>
              <a:lnTo>
                <a:pt x="16" y="10"/>
              </a:lnTo>
              <a:lnTo>
                <a:pt x="17" y="11"/>
              </a:lnTo>
              <a:lnTo>
                <a:pt x="18" y="11"/>
              </a:lnTo>
              <a:lnTo>
                <a:pt x="19" y="12"/>
              </a:lnTo>
              <a:lnTo>
                <a:pt x="20" y="12"/>
              </a:lnTo>
              <a:lnTo>
                <a:pt x="21" y="13"/>
              </a:lnTo>
              <a:lnTo>
                <a:pt x="22" y="13"/>
              </a:lnTo>
              <a:lnTo>
                <a:pt x="23" y="14"/>
              </a:lnTo>
              <a:lnTo>
                <a:pt x="24" y="14"/>
              </a:lnTo>
              <a:lnTo>
                <a:pt x="25" y="15"/>
              </a:lnTo>
              <a:lnTo>
                <a:pt x="26" y="15"/>
              </a:lnTo>
              <a:lnTo>
                <a:pt x="27" y="16"/>
              </a:lnTo>
              <a:lnTo>
                <a:pt x="29" y="17"/>
              </a:lnTo>
              <a:lnTo>
                <a:pt x="30" y="17"/>
              </a:lnTo>
              <a:lnTo>
                <a:pt x="31" y="17"/>
              </a:lnTo>
              <a:lnTo>
                <a:pt x="32" y="17"/>
              </a:lnTo>
              <a:lnTo>
                <a:pt x="34" y="16"/>
              </a:lnTo>
              <a:lnTo>
                <a:pt x="35" y="16"/>
              </a:lnTo>
              <a:lnTo>
                <a:pt x="36" y="15"/>
              </a:lnTo>
              <a:lnTo>
                <a:pt x="37" y="15"/>
              </a:lnTo>
              <a:lnTo>
                <a:pt x="38" y="13"/>
              </a:lnTo>
              <a:lnTo>
                <a:pt x="39" y="14"/>
              </a:lnTo>
              <a:lnTo>
                <a:pt x="40" y="15"/>
              </a:lnTo>
              <a:lnTo>
                <a:pt x="41" y="16"/>
              </a:lnTo>
              <a:lnTo>
                <a:pt x="42" y="17"/>
              </a:lnTo>
              <a:lnTo>
                <a:pt x="42" y="18"/>
              </a:lnTo>
              <a:lnTo>
                <a:pt x="43" y="19"/>
              </a:lnTo>
              <a:lnTo>
                <a:pt x="44" y="18"/>
              </a:lnTo>
              <a:lnTo>
                <a:pt x="45" y="17"/>
              </a:lnTo>
              <a:lnTo>
                <a:pt x="46" y="17"/>
              </a:lnTo>
              <a:lnTo>
                <a:pt x="47" y="16"/>
              </a:lnTo>
              <a:lnTo>
                <a:pt x="48" y="15"/>
              </a:lnTo>
              <a:lnTo>
                <a:pt x="49" y="15"/>
              </a:lnTo>
              <a:lnTo>
                <a:pt x="50" y="14"/>
              </a:lnTo>
              <a:lnTo>
                <a:pt x="51" y="13"/>
              </a:lnTo>
              <a:lnTo>
                <a:pt x="52" y="12"/>
              </a:lnTo>
              <a:lnTo>
                <a:pt x="53" y="11"/>
              </a:lnTo>
              <a:lnTo>
                <a:pt x="54" y="11"/>
              </a:lnTo>
              <a:lnTo>
                <a:pt x="55" y="10"/>
              </a:lnTo>
              <a:lnTo>
                <a:pt x="56" y="9"/>
              </a:lnTo>
              <a:lnTo>
                <a:pt x="56" y="8"/>
              </a:lnTo>
              <a:lnTo>
                <a:pt x="55" y="7"/>
              </a:lnTo>
              <a:lnTo>
                <a:pt x="53" y="5"/>
              </a:lnTo>
              <a:lnTo>
                <a:pt x="54" y="3"/>
              </a:lnTo>
              <a:lnTo>
                <a:pt x="54" y="2"/>
              </a:lnTo>
              <a:lnTo>
                <a:pt x="55" y="2"/>
              </a:lnTo>
              <a:lnTo>
                <a:pt x="56" y="0"/>
              </a:lnTo>
              <a:lnTo>
                <a:pt x="56" y="1"/>
              </a:lnTo>
              <a:lnTo>
                <a:pt x="57" y="2"/>
              </a:lnTo>
              <a:lnTo>
                <a:pt x="58" y="3"/>
              </a:lnTo>
              <a:lnTo>
                <a:pt x="58" y="4"/>
              </a:lnTo>
              <a:lnTo>
                <a:pt x="59" y="5"/>
              </a:lnTo>
              <a:lnTo>
                <a:pt x="59" y="6"/>
              </a:lnTo>
              <a:lnTo>
                <a:pt x="59" y="7"/>
              </a:lnTo>
              <a:lnTo>
                <a:pt x="59" y="8"/>
              </a:lnTo>
              <a:lnTo>
                <a:pt x="60" y="9"/>
              </a:lnTo>
              <a:lnTo>
                <a:pt x="60" y="10"/>
              </a:lnTo>
              <a:lnTo>
                <a:pt x="60" y="11"/>
              </a:lnTo>
              <a:lnTo>
                <a:pt x="60" y="13"/>
              </a:lnTo>
              <a:lnTo>
                <a:pt x="61" y="13"/>
              </a:lnTo>
              <a:lnTo>
                <a:pt x="61" y="14"/>
              </a:lnTo>
              <a:lnTo>
                <a:pt x="61" y="15"/>
              </a:lnTo>
              <a:lnTo>
                <a:pt x="62" y="17"/>
              </a:lnTo>
              <a:lnTo>
                <a:pt x="63" y="18"/>
              </a:lnTo>
              <a:lnTo>
                <a:pt x="63" y="19"/>
              </a:lnTo>
              <a:lnTo>
                <a:pt x="63" y="21"/>
              </a:lnTo>
              <a:lnTo>
                <a:pt x="63" y="22"/>
              </a:lnTo>
              <a:lnTo>
                <a:pt x="64" y="23"/>
              </a:lnTo>
              <a:lnTo>
                <a:pt x="64" y="24"/>
              </a:lnTo>
              <a:lnTo>
                <a:pt x="65" y="25"/>
              </a:lnTo>
              <a:lnTo>
                <a:pt x="65" y="27"/>
              </a:lnTo>
              <a:lnTo>
                <a:pt x="65" y="28"/>
              </a:lnTo>
              <a:lnTo>
                <a:pt x="64" y="28"/>
              </a:lnTo>
              <a:lnTo>
                <a:pt x="63" y="29"/>
              </a:lnTo>
              <a:lnTo>
                <a:pt x="62" y="30"/>
              </a:lnTo>
              <a:lnTo>
                <a:pt x="61" y="31"/>
              </a:lnTo>
              <a:lnTo>
                <a:pt x="60" y="32"/>
              </a:lnTo>
              <a:lnTo>
                <a:pt x="59" y="32"/>
              </a:lnTo>
              <a:lnTo>
                <a:pt x="58" y="33"/>
              </a:lnTo>
              <a:lnTo>
                <a:pt x="57" y="34"/>
              </a:lnTo>
              <a:lnTo>
                <a:pt x="56" y="34"/>
              </a:lnTo>
              <a:lnTo>
                <a:pt x="55" y="35"/>
              </a:lnTo>
              <a:lnTo>
                <a:pt x="54" y="35"/>
              </a:lnTo>
              <a:lnTo>
                <a:pt x="53" y="36"/>
              </a:lnTo>
              <a:lnTo>
                <a:pt x="50" y="37"/>
              </a:lnTo>
              <a:lnTo>
                <a:pt x="49" y="38"/>
              </a:lnTo>
              <a:lnTo>
                <a:pt x="48" y="38"/>
              </a:lnTo>
              <a:lnTo>
                <a:pt x="48" y="39"/>
              </a:lnTo>
              <a:lnTo>
                <a:pt x="47" y="39"/>
              </a:lnTo>
              <a:lnTo>
                <a:pt x="46" y="39"/>
              </a:lnTo>
              <a:lnTo>
                <a:pt x="44" y="39"/>
              </a:lnTo>
              <a:lnTo>
                <a:pt x="44" y="40"/>
              </a:lnTo>
              <a:lnTo>
                <a:pt x="45" y="42"/>
              </a:lnTo>
              <a:lnTo>
                <a:pt x="46" y="42"/>
              </a:lnTo>
              <a:lnTo>
                <a:pt x="47" y="43"/>
              </a:lnTo>
              <a:lnTo>
                <a:pt x="47" y="44"/>
              </a:lnTo>
              <a:lnTo>
                <a:pt x="47" y="45"/>
              </a:lnTo>
              <a:lnTo>
                <a:pt x="48" y="46"/>
              </a:lnTo>
              <a:lnTo>
                <a:pt x="48" y="48"/>
              </a:lnTo>
              <a:lnTo>
                <a:pt x="46" y="48"/>
              </a:lnTo>
              <a:lnTo>
                <a:pt x="45" y="48"/>
              </a:lnTo>
              <a:lnTo>
                <a:pt x="43" y="48"/>
              </a:lnTo>
              <a:lnTo>
                <a:pt x="41" y="48"/>
              </a:lnTo>
              <a:lnTo>
                <a:pt x="40" y="48"/>
              </a:lnTo>
              <a:lnTo>
                <a:pt x="39" y="48"/>
              </a:lnTo>
              <a:lnTo>
                <a:pt x="38" y="48"/>
              </a:lnTo>
              <a:lnTo>
                <a:pt x="36" y="49"/>
              </a:lnTo>
              <a:lnTo>
                <a:pt x="35" y="49"/>
              </a:lnTo>
              <a:lnTo>
                <a:pt x="34" y="50"/>
              </a:lnTo>
              <a:lnTo>
                <a:pt x="32" y="50"/>
              </a:lnTo>
              <a:lnTo>
                <a:pt x="31" y="50"/>
              </a:lnTo>
              <a:lnTo>
                <a:pt x="30" y="51"/>
              </a:lnTo>
              <a:lnTo>
                <a:pt x="29" y="51"/>
              </a:lnTo>
              <a:lnTo>
                <a:pt x="27" y="52"/>
              </a:lnTo>
              <a:lnTo>
                <a:pt x="26" y="52"/>
              </a:lnTo>
              <a:lnTo>
                <a:pt x="25" y="52"/>
              </a:lnTo>
              <a:lnTo>
                <a:pt x="24" y="52"/>
              </a:lnTo>
              <a:lnTo>
                <a:pt x="24" y="51"/>
              </a:lnTo>
              <a:lnTo>
                <a:pt x="24" y="50"/>
              </a:lnTo>
              <a:lnTo>
                <a:pt x="24" y="48"/>
              </a:lnTo>
              <a:lnTo>
                <a:pt x="24" y="47"/>
              </a:lnTo>
              <a:lnTo>
                <a:pt x="24" y="46"/>
              </a:lnTo>
              <a:lnTo>
                <a:pt x="25" y="45"/>
              </a:lnTo>
              <a:lnTo>
                <a:pt x="26" y="44"/>
              </a:lnTo>
              <a:lnTo>
                <a:pt x="27" y="43"/>
              </a:lnTo>
              <a:lnTo>
                <a:pt x="26" y="42"/>
              </a:lnTo>
              <a:lnTo>
                <a:pt x="27" y="41"/>
              </a:lnTo>
              <a:lnTo>
                <a:pt x="29" y="41"/>
              </a:lnTo>
              <a:lnTo>
                <a:pt x="30" y="40"/>
              </a:lnTo>
              <a:lnTo>
                <a:pt x="31" y="40"/>
              </a:lnTo>
              <a:lnTo>
                <a:pt x="30" y="39"/>
              </a:lnTo>
              <a:lnTo>
                <a:pt x="26" y="39"/>
              </a:lnTo>
              <a:lnTo>
                <a:pt x="22" y="38"/>
              </a:lnTo>
              <a:lnTo>
                <a:pt x="20" y="38"/>
              </a:lnTo>
              <a:lnTo>
                <a:pt x="18" y="38"/>
              </a:lnTo>
              <a:lnTo>
                <a:pt x="15" y="38"/>
              </a:lnTo>
              <a:lnTo>
                <a:pt x="14" y="38"/>
              </a:lnTo>
              <a:lnTo>
                <a:pt x="11" y="38"/>
              </a:lnTo>
              <a:lnTo>
                <a:pt x="8" y="37"/>
              </a:lnTo>
              <a:lnTo>
                <a:pt x="7" y="37"/>
              </a:lnTo>
              <a:lnTo>
                <a:pt x="6" y="37"/>
              </a:lnTo>
              <a:lnTo>
                <a:pt x="5" y="36"/>
              </a:lnTo>
              <a:lnTo>
                <a:pt x="4" y="36"/>
              </a:lnTo>
              <a:lnTo>
                <a:pt x="3" y="35"/>
              </a:lnTo>
              <a:lnTo>
                <a:pt x="3" y="34"/>
              </a:lnTo>
              <a:lnTo>
                <a:pt x="4" y="33"/>
              </a:lnTo>
              <a:lnTo>
                <a:pt x="4" y="31"/>
              </a:lnTo>
              <a:lnTo>
                <a:pt x="5" y="31"/>
              </a:lnTo>
              <a:lnTo>
                <a:pt x="6" y="30"/>
              </a:lnTo>
              <a:lnTo>
                <a:pt x="7" y="29"/>
              </a:lnTo>
              <a:lnTo>
                <a:pt x="7" y="28"/>
              </a:lnTo>
              <a:lnTo>
                <a:pt x="8" y="27"/>
              </a:lnTo>
              <a:lnTo>
                <a:pt x="8" y="25"/>
              </a:lnTo>
              <a:lnTo>
                <a:pt x="7" y="24"/>
              </a:lnTo>
              <a:lnTo>
                <a:pt x="7" y="23"/>
              </a:lnTo>
              <a:lnTo>
                <a:pt x="7" y="22"/>
              </a:lnTo>
              <a:lnTo>
                <a:pt x="7" y="20"/>
              </a:lnTo>
              <a:lnTo>
                <a:pt x="7" y="19"/>
              </a:lnTo>
              <a:lnTo>
                <a:pt x="6" y="18"/>
              </a:lnTo>
              <a:lnTo>
                <a:pt x="5" y="17"/>
              </a:lnTo>
              <a:lnTo>
                <a:pt x="4" y="16"/>
              </a:lnTo>
              <a:lnTo>
                <a:pt x="3" y="15"/>
              </a:lnTo>
              <a:lnTo>
                <a:pt x="1" y="15"/>
              </a:lnTo>
              <a:lnTo>
                <a:pt x="0" y="14"/>
              </a:lnTo>
              <a:lnTo>
                <a:pt x="1" y="1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213360</xdr:colOff>
      <xdr:row>20</xdr:row>
      <xdr:rowOff>57150</xdr:rowOff>
    </xdr:from>
    <xdr:to>
      <xdr:col>4</xdr:col>
      <xdr:colOff>609600</xdr:colOff>
      <xdr:row>22</xdr:row>
      <xdr:rowOff>114300</xdr:rowOff>
    </xdr:to>
    <xdr:sp>
      <xdr:nvSpPr>
        <xdr:cNvPr id="4903871" name="Freeform 318"/>
        <xdr:cNvSpPr/>
      </xdr:nvSpPr>
      <xdr:spPr>
        <a:xfrm>
          <a:off x="3048000" y="3279140"/>
          <a:ext cx="396240" cy="361950"/>
        </a:xfrm>
        <a:custGeom>
          <a:avLst/>
          <a:gdLst>
            <a:gd name="txL" fmla="*/ 0 w 39"/>
            <a:gd name="txT" fmla="*/ 0 h 39"/>
            <a:gd name="txR" fmla="*/ 39 w 39"/>
            <a:gd name="txB" fmla="*/ 39 h 3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39" h="39">
              <a:moveTo>
                <a:pt x="4" y="1"/>
              </a:moveTo>
              <a:lnTo>
                <a:pt x="5" y="1"/>
              </a:lnTo>
              <a:lnTo>
                <a:pt x="6" y="1"/>
              </a:lnTo>
              <a:lnTo>
                <a:pt x="7" y="2"/>
              </a:lnTo>
              <a:lnTo>
                <a:pt x="8" y="2"/>
              </a:lnTo>
              <a:lnTo>
                <a:pt x="9" y="3"/>
              </a:lnTo>
              <a:lnTo>
                <a:pt x="10" y="4"/>
              </a:lnTo>
              <a:lnTo>
                <a:pt x="11" y="4"/>
              </a:lnTo>
              <a:lnTo>
                <a:pt x="12" y="5"/>
              </a:lnTo>
              <a:lnTo>
                <a:pt x="13" y="5"/>
              </a:lnTo>
              <a:lnTo>
                <a:pt x="14" y="6"/>
              </a:lnTo>
              <a:lnTo>
                <a:pt x="15" y="6"/>
              </a:lnTo>
              <a:lnTo>
                <a:pt x="16" y="7"/>
              </a:lnTo>
              <a:lnTo>
                <a:pt x="17" y="7"/>
              </a:lnTo>
              <a:lnTo>
                <a:pt x="18" y="8"/>
              </a:lnTo>
              <a:lnTo>
                <a:pt x="19" y="8"/>
              </a:lnTo>
              <a:lnTo>
                <a:pt x="20" y="9"/>
              </a:lnTo>
              <a:lnTo>
                <a:pt x="21" y="9"/>
              </a:lnTo>
              <a:lnTo>
                <a:pt x="22" y="9"/>
              </a:lnTo>
              <a:lnTo>
                <a:pt x="23" y="9"/>
              </a:lnTo>
              <a:lnTo>
                <a:pt x="24" y="10"/>
              </a:lnTo>
              <a:lnTo>
                <a:pt x="25" y="10"/>
              </a:lnTo>
              <a:lnTo>
                <a:pt x="26" y="11"/>
              </a:lnTo>
              <a:lnTo>
                <a:pt x="27" y="12"/>
              </a:lnTo>
              <a:lnTo>
                <a:pt x="29" y="12"/>
              </a:lnTo>
              <a:lnTo>
                <a:pt x="30" y="13"/>
              </a:lnTo>
              <a:lnTo>
                <a:pt x="31" y="13"/>
              </a:lnTo>
              <a:lnTo>
                <a:pt x="32" y="13"/>
              </a:lnTo>
              <a:lnTo>
                <a:pt x="33" y="14"/>
              </a:lnTo>
              <a:lnTo>
                <a:pt x="34" y="14"/>
              </a:lnTo>
              <a:lnTo>
                <a:pt x="35" y="15"/>
              </a:lnTo>
              <a:lnTo>
                <a:pt x="36" y="16"/>
              </a:lnTo>
              <a:lnTo>
                <a:pt x="37" y="16"/>
              </a:lnTo>
              <a:lnTo>
                <a:pt x="39" y="17"/>
              </a:lnTo>
              <a:lnTo>
                <a:pt x="38" y="18"/>
              </a:lnTo>
              <a:lnTo>
                <a:pt x="38" y="19"/>
              </a:lnTo>
              <a:lnTo>
                <a:pt x="38" y="20"/>
              </a:lnTo>
              <a:lnTo>
                <a:pt x="38" y="21"/>
              </a:lnTo>
              <a:lnTo>
                <a:pt x="37" y="23"/>
              </a:lnTo>
              <a:lnTo>
                <a:pt x="37" y="24"/>
              </a:lnTo>
              <a:lnTo>
                <a:pt x="36" y="26"/>
              </a:lnTo>
              <a:lnTo>
                <a:pt x="36" y="27"/>
              </a:lnTo>
              <a:lnTo>
                <a:pt x="35" y="28"/>
              </a:lnTo>
              <a:lnTo>
                <a:pt x="34" y="29"/>
              </a:lnTo>
              <a:lnTo>
                <a:pt x="32" y="29"/>
              </a:lnTo>
              <a:lnTo>
                <a:pt x="31" y="30"/>
              </a:lnTo>
              <a:lnTo>
                <a:pt x="29" y="31"/>
              </a:lnTo>
              <a:lnTo>
                <a:pt x="28" y="32"/>
              </a:lnTo>
              <a:lnTo>
                <a:pt x="27" y="32"/>
              </a:lnTo>
              <a:lnTo>
                <a:pt x="26" y="33"/>
              </a:lnTo>
              <a:lnTo>
                <a:pt x="25" y="34"/>
              </a:lnTo>
              <a:lnTo>
                <a:pt x="24" y="36"/>
              </a:lnTo>
              <a:lnTo>
                <a:pt x="23" y="37"/>
              </a:lnTo>
              <a:lnTo>
                <a:pt x="23" y="38"/>
              </a:lnTo>
              <a:lnTo>
                <a:pt x="22" y="39"/>
              </a:lnTo>
              <a:lnTo>
                <a:pt x="20" y="38"/>
              </a:lnTo>
              <a:lnTo>
                <a:pt x="18" y="38"/>
              </a:lnTo>
              <a:lnTo>
                <a:pt x="16" y="36"/>
              </a:lnTo>
              <a:lnTo>
                <a:pt x="15" y="36"/>
              </a:lnTo>
              <a:lnTo>
                <a:pt x="14" y="35"/>
              </a:lnTo>
              <a:lnTo>
                <a:pt x="12" y="34"/>
              </a:lnTo>
              <a:lnTo>
                <a:pt x="12" y="33"/>
              </a:lnTo>
              <a:lnTo>
                <a:pt x="10" y="32"/>
              </a:lnTo>
              <a:lnTo>
                <a:pt x="9" y="32"/>
              </a:lnTo>
              <a:lnTo>
                <a:pt x="9" y="31"/>
              </a:lnTo>
              <a:lnTo>
                <a:pt x="9" y="29"/>
              </a:lnTo>
              <a:lnTo>
                <a:pt x="10" y="28"/>
              </a:lnTo>
              <a:lnTo>
                <a:pt x="10" y="27"/>
              </a:lnTo>
              <a:lnTo>
                <a:pt x="9" y="26"/>
              </a:lnTo>
              <a:lnTo>
                <a:pt x="9" y="25"/>
              </a:lnTo>
              <a:lnTo>
                <a:pt x="9" y="23"/>
              </a:lnTo>
              <a:lnTo>
                <a:pt x="10" y="22"/>
              </a:lnTo>
              <a:lnTo>
                <a:pt x="10" y="21"/>
              </a:lnTo>
              <a:lnTo>
                <a:pt x="10" y="20"/>
              </a:lnTo>
              <a:lnTo>
                <a:pt x="9" y="20"/>
              </a:lnTo>
              <a:lnTo>
                <a:pt x="9" y="19"/>
              </a:lnTo>
              <a:lnTo>
                <a:pt x="9" y="18"/>
              </a:lnTo>
              <a:lnTo>
                <a:pt x="8" y="17"/>
              </a:lnTo>
              <a:lnTo>
                <a:pt x="7" y="17"/>
              </a:lnTo>
              <a:lnTo>
                <a:pt x="5" y="17"/>
              </a:lnTo>
              <a:lnTo>
                <a:pt x="4" y="17"/>
              </a:lnTo>
              <a:lnTo>
                <a:pt x="3" y="17"/>
              </a:lnTo>
              <a:lnTo>
                <a:pt x="3" y="16"/>
              </a:lnTo>
              <a:lnTo>
                <a:pt x="2" y="15"/>
              </a:lnTo>
              <a:lnTo>
                <a:pt x="2" y="14"/>
              </a:lnTo>
              <a:lnTo>
                <a:pt x="1" y="13"/>
              </a:lnTo>
              <a:lnTo>
                <a:pt x="1" y="12"/>
              </a:lnTo>
              <a:lnTo>
                <a:pt x="1" y="11"/>
              </a:lnTo>
              <a:lnTo>
                <a:pt x="0" y="10"/>
              </a:lnTo>
              <a:lnTo>
                <a:pt x="1" y="9"/>
              </a:lnTo>
              <a:lnTo>
                <a:pt x="1" y="8"/>
              </a:lnTo>
              <a:lnTo>
                <a:pt x="2" y="7"/>
              </a:lnTo>
              <a:lnTo>
                <a:pt x="2" y="6"/>
              </a:lnTo>
              <a:lnTo>
                <a:pt x="2" y="5"/>
              </a:lnTo>
              <a:lnTo>
                <a:pt x="2" y="4"/>
              </a:lnTo>
              <a:lnTo>
                <a:pt x="3" y="3"/>
              </a:lnTo>
              <a:lnTo>
                <a:pt x="3" y="2"/>
              </a:lnTo>
              <a:lnTo>
                <a:pt x="4" y="0"/>
              </a:lnTo>
              <a:lnTo>
                <a:pt x="4"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243840</xdr:colOff>
      <xdr:row>16</xdr:row>
      <xdr:rowOff>142875</xdr:rowOff>
    </xdr:from>
    <xdr:to>
      <xdr:col>3</xdr:col>
      <xdr:colOff>640080</xdr:colOff>
      <xdr:row>19</xdr:row>
      <xdr:rowOff>76200</xdr:rowOff>
    </xdr:to>
    <xdr:sp>
      <xdr:nvSpPr>
        <xdr:cNvPr id="4903872" name="Freeform 319"/>
        <xdr:cNvSpPr/>
      </xdr:nvSpPr>
      <xdr:spPr>
        <a:xfrm>
          <a:off x="2428240" y="2755265"/>
          <a:ext cx="396240" cy="390525"/>
        </a:xfrm>
        <a:custGeom>
          <a:avLst/>
          <a:gdLst>
            <a:gd name="txL" fmla="*/ 0 w 39"/>
            <a:gd name="txT" fmla="*/ 0 h 44"/>
            <a:gd name="txR" fmla="*/ 39 w 39"/>
            <a:gd name="txB" fmla="*/ 44 h 4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9" h="44">
              <a:moveTo>
                <a:pt x="1" y="15"/>
              </a:moveTo>
              <a:lnTo>
                <a:pt x="1" y="14"/>
              </a:lnTo>
              <a:lnTo>
                <a:pt x="2" y="14"/>
              </a:lnTo>
              <a:lnTo>
                <a:pt x="3" y="14"/>
              </a:lnTo>
              <a:lnTo>
                <a:pt x="4" y="13"/>
              </a:lnTo>
              <a:lnTo>
                <a:pt x="6" y="10"/>
              </a:lnTo>
              <a:lnTo>
                <a:pt x="7" y="9"/>
              </a:lnTo>
              <a:lnTo>
                <a:pt x="8" y="8"/>
              </a:lnTo>
              <a:lnTo>
                <a:pt x="8" y="7"/>
              </a:lnTo>
              <a:lnTo>
                <a:pt x="8" y="6"/>
              </a:lnTo>
              <a:lnTo>
                <a:pt x="9" y="5"/>
              </a:lnTo>
              <a:lnTo>
                <a:pt x="9" y="4"/>
              </a:lnTo>
              <a:lnTo>
                <a:pt x="9" y="3"/>
              </a:lnTo>
              <a:lnTo>
                <a:pt x="9" y="2"/>
              </a:lnTo>
              <a:lnTo>
                <a:pt x="8" y="0"/>
              </a:lnTo>
              <a:lnTo>
                <a:pt x="11" y="1"/>
              </a:lnTo>
              <a:lnTo>
                <a:pt x="12" y="1"/>
              </a:lnTo>
              <a:lnTo>
                <a:pt x="14" y="1"/>
              </a:lnTo>
              <a:lnTo>
                <a:pt x="15" y="1"/>
              </a:lnTo>
              <a:lnTo>
                <a:pt x="16" y="2"/>
              </a:lnTo>
              <a:lnTo>
                <a:pt x="17" y="2"/>
              </a:lnTo>
              <a:lnTo>
                <a:pt x="18" y="2"/>
              </a:lnTo>
              <a:lnTo>
                <a:pt x="20" y="3"/>
              </a:lnTo>
              <a:lnTo>
                <a:pt x="21" y="3"/>
              </a:lnTo>
              <a:lnTo>
                <a:pt x="22" y="4"/>
              </a:lnTo>
              <a:lnTo>
                <a:pt x="23" y="4"/>
              </a:lnTo>
              <a:lnTo>
                <a:pt x="25" y="5"/>
              </a:lnTo>
              <a:lnTo>
                <a:pt x="27" y="6"/>
              </a:lnTo>
              <a:lnTo>
                <a:pt x="28" y="7"/>
              </a:lnTo>
              <a:lnTo>
                <a:pt x="29" y="7"/>
              </a:lnTo>
              <a:lnTo>
                <a:pt x="30" y="8"/>
              </a:lnTo>
              <a:lnTo>
                <a:pt x="31" y="8"/>
              </a:lnTo>
              <a:lnTo>
                <a:pt x="32" y="8"/>
              </a:lnTo>
              <a:lnTo>
                <a:pt x="34" y="9"/>
              </a:lnTo>
              <a:lnTo>
                <a:pt x="35" y="9"/>
              </a:lnTo>
              <a:lnTo>
                <a:pt x="36" y="9"/>
              </a:lnTo>
              <a:lnTo>
                <a:pt x="37" y="9"/>
              </a:lnTo>
              <a:lnTo>
                <a:pt x="39" y="9"/>
              </a:lnTo>
              <a:lnTo>
                <a:pt x="38" y="10"/>
              </a:lnTo>
              <a:lnTo>
                <a:pt x="38" y="12"/>
              </a:lnTo>
              <a:lnTo>
                <a:pt x="38" y="13"/>
              </a:lnTo>
              <a:lnTo>
                <a:pt x="38" y="14"/>
              </a:lnTo>
              <a:lnTo>
                <a:pt x="38" y="15"/>
              </a:lnTo>
              <a:lnTo>
                <a:pt x="38" y="16"/>
              </a:lnTo>
              <a:lnTo>
                <a:pt x="38" y="17"/>
              </a:lnTo>
              <a:lnTo>
                <a:pt x="38" y="19"/>
              </a:lnTo>
              <a:lnTo>
                <a:pt x="37" y="20"/>
              </a:lnTo>
              <a:lnTo>
                <a:pt x="37" y="21"/>
              </a:lnTo>
              <a:lnTo>
                <a:pt x="37" y="22"/>
              </a:lnTo>
              <a:lnTo>
                <a:pt x="37" y="24"/>
              </a:lnTo>
              <a:lnTo>
                <a:pt x="37" y="25"/>
              </a:lnTo>
              <a:lnTo>
                <a:pt x="37" y="26"/>
              </a:lnTo>
              <a:lnTo>
                <a:pt x="37" y="27"/>
              </a:lnTo>
              <a:lnTo>
                <a:pt x="37" y="28"/>
              </a:lnTo>
              <a:lnTo>
                <a:pt x="37" y="29"/>
              </a:lnTo>
              <a:lnTo>
                <a:pt x="36" y="30"/>
              </a:lnTo>
              <a:lnTo>
                <a:pt x="36" y="31"/>
              </a:lnTo>
              <a:lnTo>
                <a:pt x="36" y="32"/>
              </a:lnTo>
              <a:lnTo>
                <a:pt x="35" y="34"/>
              </a:lnTo>
              <a:lnTo>
                <a:pt x="35" y="35"/>
              </a:lnTo>
              <a:lnTo>
                <a:pt x="35" y="36"/>
              </a:lnTo>
              <a:lnTo>
                <a:pt x="35" y="37"/>
              </a:lnTo>
              <a:lnTo>
                <a:pt x="35" y="38"/>
              </a:lnTo>
              <a:lnTo>
                <a:pt x="35" y="39"/>
              </a:lnTo>
              <a:lnTo>
                <a:pt x="35" y="40"/>
              </a:lnTo>
              <a:lnTo>
                <a:pt x="35" y="41"/>
              </a:lnTo>
              <a:lnTo>
                <a:pt x="35" y="42"/>
              </a:lnTo>
              <a:lnTo>
                <a:pt x="35" y="43"/>
              </a:lnTo>
              <a:lnTo>
                <a:pt x="35" y="44"/>
              </a:lnTo>
              <a:lnTo>
                <a:pt x="33" y="44"/>
              </a:lnTo>
              <a:lnTo>
                <a:pt x="32" y="43"/>
              </a:lnTo>
              <a:lnTo>
                <a:pt x="31" y="42"/>
              </a:lnTo>
              <a:lnTo>
                <a:pt x="30" y="42"/>
              </a:lnTo>
              <a:lnTo>
                <a:pt x="29" y="41"/>
              </a:lnTo>
              <a:lnTo>
                <a:pt x="28" y="40"/>
              </a:lnTo>
              <a:lnTo>
                <a:pt x="27" y="40"/>
              </a:lnTo>
              <a:lnTo>
                <a:pt x="26" y="41"/>
              </a:lnTo>
              <a:lnTo>
                <a:pt x="25" y="41"/>
              </a:lnTo>
              <a:lnTo>
                <a:pt x="24" y="41"/>
              </a:lnTo>
              <a:lnTo>
                <a:pt x="23" y="40"/>
              </a:lnTo>
              <a:lnTo>
                <a:pt x="22" y="40"/>
              </a:lnTo>
              <a:lnTo>
                <a:pt x="20" y="40"/>
              </a:lnTo>
              <a:lnTo>
                <a:pt x="19" y="40"/>
              </a:lnTo>
              <a:lnTo>
                <a:pt x="18" y="40"/>
              </a:lnTo>
              <a:lnTo>
                <a:pt x="17" y="39"/>
              </a:lnTo>
              <a:lnTo>
                <a:pt x="16" y="39"/>
              </a:lnTo>
              <a:lnTo>
                <a:pt x="15" y="37"/>
              </a:lnTo>
              <a:lnTo>
                <a:pt x="14" y="36"/>
              </a:lnTo>
              <a:lnTo>
                <a:pt x="14" y="35"/>
              </a:lnTo>
              <a:lnTo>
                <a:pt x="13" y="34"/>
              </a:lnTo>
              <a:lnTo>
                <a:pt x="12" y="34"/>
              </a:lnTo>
              <a:lnTo>
                <a:pt x="11" y="34"/>
              </a:lnTo>
              <a:lnTo>
                <a:pt x="10" y="34"/>
              </a:lnTo>
              <a:lnTo>
                <a:pt x="10" y="32"/>
              </a:lnTo>
              <a:lnTo>
                <a:pt x="9" y="32"/>
              </a:lnTo>
              <a:lnTo>
                <a:pt x="9" y="31"/>
              </a:lnTo>
              <a:lnTo>
                <a:pt x="9" y="30"/>
              </a:lnTo>
              <a:lnTo>
                <a:pt x="10" y="29"/>
              </a:lnTo>
              <a:lnTo>
                <a:pt x="12" y="29"/>
              </a:lnTo>
              <a:lnTo>
                <a:pt x="13" y="28"/>
              </a:lnTo>
              <a:lnTo>
                <a:pt x="12" y="27"/>
              </a:lnTo>
              <a:lnTo>
                <a:pt x="12" y="26"/>
              </a:lnTo>
              <a:lnTo>
                <a:pt x="11" y="26"/>
              </a:lnTo>
              <a:lnTo>
                <a:pt x="9" y="25"/>
              </a:lnTo>
              <a:lnTo>
                <a:pt x="8" y="24"/>
              </a:lnTo>
              <a:lnTo>
                <a:pt x="7" y="23"/>
              </a:lnTo>
              <a:lnTo>
                <a:pt x="6" y="22"/>
              </a:lnTo>
              <a:lnTo>
                <a:pt x="5" y="20"/>
              </a:lnTo>
              <a:lnTo>
                <a:pt x="5" y="19"/>
              </a:lnTo>
              <a:lnTo>
                <a:pt x="4" y="18"/>
              </a:lnTo>
              <a:lnTo>
                <a:pt x="3" y="17"/>
              </a:lnTo>
              <a:lnTo>
                <a:pt x="2" y="17"/>
              </a:lnTo>
              <a:lnTo>
                <a:pt x="1" y="16"/>
              </a:lnTo>
              <a:lnTo>
                <a:pt x="0" y="15"/>
              </a:lnTo>
              <a:lnTo>
                <a:pt x="1" y="1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142240</xdr:colOff>
      <xdr:row>17</xdr:row>
      <xdr:rowOff>123825</xdr:rowOff>
    </xdr:from>
    <xdr:to>
      <xdr:col>3</xdr:col>
      <xdr:colOff>375920</xdr:colOff>
      <xdr:row>20</xdr:row>
      <xdr:rowOff>142875</xdr:rowOff>
    </xdr:to>
    <xdr:sp>
      <xdr:nvSpPr>
        <xdr:cNvPr id="4903873" name="Freeform 320"/>
        <xdr:cNvSpPr/>
      </xdr:nvSpPr>
      <xdr:spPr>
        <a:xfrm>
          <a:off x="2326640" y="2888615"/>
          <a:ext cx="233680" cy="476250"/>
        </a:xfrm>
        <a:custGeom>
          <a:avLst/>
          <a:gdLst>
            <a:gd name="txL" fmla="*/ 0 w 23"/>
            <a:gd name="txT" fmla="*/ 0 h 54"/>
            <a:gd name="txR" fmla="*/ 23 w 23"/>
            <a:gd name="txB" fmla="*/ 54 h 5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23" h="54">
              <a:moveTo>
                <a:pt x="11" y="1"/>
              </a:moveTo>
              <a:lnTo>
                <a:pt x="11" y="1"/>
              </a:lnTo>
              <a:lnTo>
                <a:pt x="12" y="2"/>
              </a:lnTo>
              <a:lnTo>
                <a:pt x="13" y="2"/>
              </a:lnTo>
              <a:lnTo>
                <a:pt x="14" y="3"/>
              </a:lnTo>
              <a:lnTo>
                <a:pt x="15" y="4"/>
              </a:lnTo>
              <a:lnTo>
                <a:pt x="15" y="5"/>
              </a:lnTo>
              <a:lnTo>
                <a:pt x="16" y="7"/>
              </a:lnTo>
              <a:lnTo>
                <a:pt x="17" y="8"/>
              </a:lnTo>
              <a:lnTo>
                <a:pt x="18" y="9"/>
              </a:lnTo>
              <a:lnTo>
                <a:pt x="19" y="10"/>
              </a:lnTo>
              <a:lnTo>
                <a:pt x="21" y="11"/>
              </a:lnTo>
              <a:lnTo>
                <a:pt x="22" y="11"/>
              </a:lnTo>
              <a:lnTo>
                <a:pt x="22" y="12"/>
              </a:lnTo>
              <a:lnTo>
                <a:pt x="23" y="13"/>
              </a:lnTo>
              <a:lnTo>
                <a:pt x="22" y="14"/>
              </a:lnTo>
              <a:lnTo>
                <a:pt x="20" y="14"/>
              </a:lnTo>
              <a:lnTo>
                <a:pt x="19" y="15"/>
              </a:lnTo>
              <a:lnTo>
                <a:pt x="19" y="16"/>
              </a:lnTo>
              <a:lnTo>
                <a:pt x="19" y="17"/>
              </a:lnTo>
              <a:lnTo>
                <a:pt x="20" y="17"/>
              </a:lnTo>
              <a:lnTo>
                <a:pt x="20" y="19"/>
              </a:lnTo>
              <a:lnTo>
                <a:pt x="20" y="21"/>
              </a:lnTo>
              <a:lnTo>
                <a:pt x="20" y="22"/>
              </a:lnTo>
              <a:lnTo>
                <a:pt x="20" y="23"/>
              </a:lnTo>
              <a:lnTo>
                <a:pt x="20" y="24"/>
              </a:lnTo>
              <a:lnTo>
                <a:pt x="20" y="25"/>
              </a:lnTo>
              <a:lnTo>
                <a:pt x="20" y="27"/>
              </a:lnTo>
              <a:lnTo>
                <a:pt x="20" y="28"/>
              </a:lnTo>
              <a:lnTo>
                <a:pt x="20" y="30"/>
              </a:lnTo>
              <a:lnTo>
                <a:pt x="20" y="32"/>
              </a:lnTo>
              <a:lnTo>
                <a:pt x="20" y="34"/>
              </a:lnTo>
              <a:lnTo>
                <a:pt x="21" y="35"/>
              </a:lnTo>
              <a:lnTo>
                <a:pt x="21" y="36"/>
              </a:lnTo>
              <a:lnTo>
                <a:pt x="21" y="37"/>
              </a:lnTo>
              <a:lnTo>
                <a:pt x="20" y="38"/>
              </a:lnTo>
              <a:lnTo>
                <a:pt x="20" y="39"/>
              </a:lnTo>
              <a:lnTo>
                <a:pt x="20" y="40"/>
              </a:lnTo>
              <a:lnTo>
                <a:pt x="19" y="40"/>
              </a:lnTo>
              <a:lnTo>
                <a:pt x="18" y="40"/>
              </a:lnTo>
              <a:lnTo>
                <a:pt x="18" y="41"/>
              </a:lnTo>
              <a:lnTo>
                <a:pt x="17" y="41"/>
              </a:lnTo>
              <a:lnTo>
                <a:pt x="16" y="41"/>
              </a:lnTo>
              <a:lnTo>
                <a:pt x="15" y="42"/>
              </a:lnTo>
              <a:lnTo>
                <a:pt x="15" y="43"/>
              </a:lnTo>
              <a:lnTo>
                <a:pt x="16" y="44"/>
              </a:lnTo>
              <a:lnTo>
                <a:pt x="16" y="45"/>
              </a:lnTo>
              <a:lnTo>
                <a:pt x="15" y="46"/>
              </a:lnTo>
              <a:lnTo>
                <a:pt x="15" y="47"/>
              </a:lnTo>
              <a:lnTo>
                <a:pt x="15" y="48"/>
              </a:lnTo>
              <a:lnTo>
                <a:pt x="16" y="49"/>
              </a:lnTo>
              <a:lnTo>
                <a:pt x="16" y="50"/>
              </a:lnTo>
              <a:lnTo>
                <a:pt x="15" y="51"/>
              </a:lnTo>
              <a:lnTo>
                <a:pt x="14" y="51"/>
              </a:lnTo>
              <a:lnTo>
                <a:pt x="13" y="52"/>
              </a:lnTo>
              <a:lnTo>
                <a:pt x="12" y="52"/>
              </a:lnTo>
              <a:lnTo>
                <a:pt x="11" y="53"/>
              </a:lnTo>
              <a:lnTo>
                <a:pt x="10" y="53"/>
              </a:lnTo>
              <a:lnTo>
                <a:pt x="8" y="54"/>
              </a:lnTo>
              <a:lnTo>
                <a:pt x="7" y="54"/>
              </a:lnTo>
              <a:lnTo>
                <a:pt x="5" y="53"/>
              </a:lnTo>
              <a:lnTo>
                <a:pt x="5" y="52"/>
              </a:lnTo>
              <a:lnTo>
                <a:pt x="6" y="52"/>
              </a:lnTo>
              <a:lnTo>
                <a:pt x="6" y="51"/>
              </a:lnTo>
              <a:lnTo>
                <a:pt x="5" y="50"/>
              </a:lnTo>
              <a:lnTo>
                <a:pt x="6" y="48"/>
              </a:lnTo>
              <a:lnTo>
                <a:pt x="6" y="47"/>
              </a:lnTo>
              <a:lnTo>
                <a:pt x="6" y="46"/>
              </a:lnTo>
              <a:lnTo>
                <a:pt x="6" y="45"/>
              </a:lnTo>
              <a:lnTo>
                <a:pt x="6" y="43"/>
              </a:lnTo>
              <a:lnTo>
                <a:pt x="5" y="42"/>
              </a:lnTo>
              <a:lnTo>
                <a:pt x="5" y="41"/>
              </a:lnTo>
              <a:lnTo>
                <a:pt x="6" y="40"/>
              </a:lnTo>
              <a:lnTo>
                <a:pt x="6" y="39"/>
              </a:lnTo>
              <a:lnTo>
                <a:pt x="7" y="38"/>
              </a:lnTo>
              <a:lnTo>
                <a:pt x="7" y="37"/>
              </a:lnTo>
              <a:lnTo>
                <a:pt x="7" y="36"/>
              </a:lnTo>
              <a:lnTo>
                <a:pt x="6" y="35"/>
              </a:lnTo>
              <a:lnTo>
                <a:pt x="6" y="33"/>
              </a:lnTo>
              <a:lnTo>
                <a:pt x="6" y="32"/>
              </a:lnTo>
              <a:lnTo>
                <a:pt x="6" y="31"/>
              </a:lnTo>
              <a:lnTo>
                <a:pt x="5" y="30"/>
              </a:lnTo>
              <a:lnTo>
                <a:pt x="5" y="29"/>
              </a:lnTo>
              <a:lnTo>
                <a:pt x="5" y="28"/>
              </a:lnTo>
              <a:lnTo>
                <a:pt x="5" y="27"/>
              </a:lnTo>
              <a:lnTo>
                <a:pt x="4" y="26"/>
              </a:lnTo>
              <a:lnTo>
                <a:pt x="3" y="26"/>
              </a:lnTo>
              <a:lnTo>
                <a:pt x="2" y="25"/>
              </a:lnTo>
              <a:lnTo>
                <a:pt x="2" y="24"/>
              </a:lnTo>
              <a:lnTo>
                <a:pt x="1" y="23"/>
              </a:lnTo>
              <a:lnTo>
                <a:pt x="0" y="22"/>
              </a:lnTo>
              <a:lnTo>
                <a:pt x="0" y="21"/>
              </a:lnTo>
              <a:lnTo>
                <a:pt x="1" y="20"/>
              </a:lnTo>
              <a:lnTo>
                <a:pt x="2" y="18"/>
              </a:lnTo>
              <a:lnTo>
                <a:pt x="2" y="17"/>
              </a:lnTo>
              <a:lnTo>
                <a:pt x="3" y="16"/>
              </a:lnTo>
              <a:lnTo>
                <a:pt x="4" y="16"/>
              </a:lnTo>
              <a:lnTo>
                <a:pt x="4" y="15"/>
              </a:lnTo>
              <a:lnTo>
                <a:pt x="4" y="13"/>
              </a:lnTo>
              <a:lnTo>
                <a:pt x="4" y="12"/>
              </a:lnTo>
              <a:lnTo>
                <a:pt x="4" y="11"/>
              </a:lnTo>
              <a:lnTo>
                <a:pt x="5" y="10"/>
              </a:lnTo>
              <a:lnTo>
                <a:pt x="4" y="9"/>
              </a:lnTo>
              <a:lnTo>
                <a:pt x="4" y="8"/>
              </a:lnTo>
              <a:lnTo>
                <a:pt x="5" y="8"/>
              </a:lnTo>
              <a:lnTo>
                <a:pt x="6" y="8"/>
              </a:lnTo>
              <a:lnTo>
                <a:pt x="6" y="7"/>
              </a:lnTo>
              <a:lnTo>
                <a:pt x="7" y="6"/>
              </a:lnTo>
              <a:lnTo>
                <a:pt x="8" y="5"/>
              </a:lnTo>
              <a:lnTo>
                <a:pt x="8" y="4"/>
              </a:lnTo>
              <a:lnTo>
                <a:pt x="8" y="3"/>
              </a:lnTo>
              <a:lnTo>
                <a:pt x="9" y="2"/>
              </a:lnTo>
              <a:lnTo>
                <a:pt x="10" y="0"/>
              </a:lnTo>
              <a:lnTo>
                <a:pt x="11"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213360</xdr:colOff>
      <xdr:row>21</xdr:row>
      <xdr:rowOff>123825</xdr:rowOff>
    </xdr:from>
    <xdr:to>
      <xdr:col>4</xdr:col>
      <xdr:colOff>60960</xdr:colOff>
      <xdr:row>23</xdr:row>
      <xdr:rowOff>66675</xdr:rowOff>
    </xdr:to>
    <xdr:sp>
      <xdr:nvSpPr>
        <xdr:cNvPr id="4903874" name="Freeform 321"/>
        <xdr:cNvSpPr/>
      </xdr:nvSpPr>
      <xdr:spPr>
        <a:xfrm>
          <a:off x="2397760" y="3498215"/>
          <a:ext cx="497840" cy="247650"/>
        </a:xfrm>
        <a:custGeom>
          <a:avLst/>
          <a:gdLst>
            <a:gd name="txL" fmla="*/ 0 w 49"/>
            <a:gd name="txT" fmla="*/ 0 h 26"/>
            <a:gd name="txR" fmla="*/ 49 w 49"/>
            <a:gd name="txB" fmla="*/ 26 h 26"/>
          </a:gdLst>
          <a:ahLst/>
          <a:cxnLst>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9" h="26">
              <a:moveTo>
                <a:pt x="0" y="25"/>
              </a:moveTo>
              <a:lnTo>
                <a:pt x="1" y="25"/>
              </a:lnTo>
              <a:lnTo>
                <a:pt x="1" y="24"/>
              </a:lnTo>
              <a:lnTo>
                <a:pt x="1" y="23"/>
              </a:lnTo>
              <a:lnTo>
                <a:pt x="1" y="21"/>
              </a:lnTo>
              <a:lnTo>
                <a:pt x="1" y="20"/>
              </a:lnTo>
              <a:lnTo>
                <a:pt x="1" y="19"/>
              </a:lnTo>
              <a:lnTo>
                <a:pt x="0" y="19"/>
              </a:lnTo>
              <a:lnTo>
                <a:pt x="1" y="18"/>
              </a:lnTo>
              <a:lnTo>
                <a:pt x="1" y="17"/>
              </a:lnTo>
              <a:lnTo>
                <a:pt x="2" y="16"/>
              </a:lnTo>
              <a:lnTo>
                <a:pt x="3" y="15"/>
              </a:lnTo>
              <a:lnTo>
                <a:pt x="4" y="15"/>
              </a:lnTo>
              <a:lnTo>
                <a:pt x="4" y="14"/>
              </a:lnTo>
              <a:lnTo>
                <a:pt x="4" y="13"/>
              </a:lnTo>
              <a:lnTo>
                <a:pt x="5" y="12"/>
              </a:lnTo>
              <a:lnTo>
                <a:pt x="5" y="11"/>
              </a:lnTo>
              <a:lnTo>
                <a:pt x="5" y="10"/>
              </a:lnTo>
              <a:lnTo>
                <a:pt x="5" y="9"/>
              </a:lnTo>
              <a:lnTo>
                <a:pt x="5" y="8"/>
              </a:lnTo>
              <a:lnTo>
                <a:pt x="6" y="7"/>
              </a:lnTo>
              <a:lnTo>
                <a:pt x="6" y="6"/>
              </a:lnTo>
              <a:lnTo>
                <a:pt x="7" y="5"/>
              </a:lnTo>
              <a:lnTo>
                <a:pt x="6" y="4"/>
              </a:lnTo>
              <a:lnTo>
                <a:pt x="7" y="3"/>
              </a:lnTo>
              <a:lnTo>
                <a:pt x="6" y="2"/>
              </a:lnTo>
              <a:lnTo>
                <a:pt x="5" y="1"/>
              </a:lnTo>
              <a:lnTo>
                <a:pt x="4" y="0"/>
              </a:lnTo>
              <a:lnTo>
                <a:pt x="6" y="0"/>
              </a:lnTo>
              <a:lnTo>
                <a:pt x="8" y="0"/>
              </a:lnTo>
              <a:lnTo>
                <a:pt x="9" y="0"/>
              </a:lnTo>
              <a:lnTo>
                <a:pt x="10" y="0"/>
              </a:lnTo>
              <a:lnTo>
                <a:pt x="12" y="0"/>
              </a:lnTo>
              <a:lnTo>
                <a:pt x="13" y="0"/>
              </a:lnTo>
              <a:lnTo>
                <a:pt x="14" y="0"/>
              </a:lnTo>
              <a:lnTo>
                <a:pt x="16" y="0"/>
              </a:lnTo>
              <a:lnTo>
                <a:pt x="17" y="0"/>
              </a:lnTo>
              <a:lnTo>
                <a:pt x="18" y="0"/>
              </a:lnTo>
              <a:lnTo>
                <a:pt x="19" y="0"/>
              </a:lnTo>
              <a:lnTo>
                <a:pt x="20" y="0"/>
              </a:lnTo>
              <a:lnTo>
                <a:pt x="22" y="0"/>
              </a:lnTo>
              <a:lnTo>
                <a:pt x="23" y="1"/>
              </a:lnTo>
              <a:lnTo>
                <a:pt x="24" y="1"/>
              </a:lnTo>
              <a:lnTo>
                <a:pt x="26" y="1"/>
              </a:lnTo>
              <a:lnTo>
                <a:pt x="27" y="1"/>
              </a:lnTo>
              <a:lnTo>
                <a:pt x="29" y="1"/>
              </a:lnTo>
              <a:lnTo>
                <a:pt x="30" y="2"/>
              </a:lnTo>
              <a:lnTo>
                <a:pt x="31" y="2"/>
              </a:lnTo>
              <a:lnTo>
                <a:pt x="33" y="2"/>
              </a:lnTo>
              <a:lnTo>
                <a:pt x="34" y="2"/>
              </a:lnTo>
              <a:lnTo>
                <a:pt x="35" y="2"/>
              </a:lnTo>
              <a:lnTo>
                <a:pt x="36" y="3"/>
              </a:lnTo>
              <a:lnTo>
                <a:pt x="37" y="3"/>
              </a:lnTo>
              <a:lnTo>
                <a:pt x="38" y="3"/>
              </a:lnTo>
              <a:lnTo>
                <a:pt x="39" y="3"/>
              </a:lnTo>
              <a:lnTo>
                <a:pt x="40" y="4"/>
              </a:lnTo>
              <a:lnTo>
                <a:pt x="41" y="4"/>
              </a:lnTo>
              <a:lnTo>
                <a:pt x="43" y="4"/>
              </a:lnTo>
              <a:lnTo>
                <a:pt x="44" y="5"/>
              </a:lnTo>
              <a:lnTo>
                <a:pt x="45" y="5"/>
              </a:lnTo>
              <a:lnTo>
                <a:pt x="46" y="5"/>
              </a:lnTo>
              <a:lnTo>
                <a:pt x="48" y="6"/>
              </a:lnTo>
              <a:lnTo>
                <a:pt x="49" y="6"/>
              </a:lnTo>
              <a:lnTo>
                <a:pt x="47" y="6"/>
              </a:lnTo>
              <a:lnTo>
                <a:pt x="46" y="6"/>
              </a:lnTo>
              <a:lnTo>
                <a:pt x="45" y="6"/>
              </a:lnTo>
              <a:lnTo>
                <a:pt x="44" y="7"/>
              </a:lnTo>
              <a:lnTo>
                <a:pt x="43" y="8"/>
              </a:lnTo>
              <a:lnTo>
                <a:pt x="42" y="10"/>
              </a:lnTo>
              <a:lnTo>
                <a:pt x="41" y="12"/>
              </a:lnTo>
              <a:lnTo>
                <a:pt x="40" y="13"/>
              </a:lnTo>
              <a:lnTo>
                <a:pt x="40" y="14"/>
              </a:lnTo>
              <a:lnTo>
                <a:pt x="39" y="17"/>
              </a:lnTo>
              <a:lnTo>
                <a:pt x="39" y="18"/>
              </a:lnTo>
              <a:lnTo>
                <a:pt x="38" y="20"/>
              </a:lnTo>
              <a:lnTo>
                <a:pt x="37" y="19"/>
              </a:lnTo>
              <a:lnTo>
                <a:pt x="36" y="19"/>
              </a:lnTo>
              <a:lnTo>
                <a:pt x="35" y="19"/>
              </a:lnTo>
              <a:lnTo>
                <a:pt x="34" y="19"/>
              </a:lnTo>
              <a:lnTo>
                <a:pt x="33" y="19"/>
              </a:lnTo>
              <a:lnTo>
                <a:pt x="31" y="19"/>
              </a:lnTo>
              <a:lnTo>
                <a:pt x="30" y="18"/>
              </a:lnTo>
              <a:lnTo>
                <a:pt x="29" y="18"/>
              </a:lnTo>
              <a:lnTo>
                <a:pt x="28" y="18"/>
              </a:lnTo>
              <a:lnTo>
                <a:pt x="27" y="17"/>
              </a:lnTo>
              <a:lnTo>
                <a:pt x="27" y="16"/>
              </a:lnTo>
              <a:lnTo>
                <a:pt x="26" y="15"/>
              </a:lnTo>
              <a:lnTo>
                <a:pt x="26" y="14"/>
              </a:lnTo>
              <a:lnTo>
                <a:pt x="25" y="13"/>
              </a:lnTo>
              <a:lnTo>
                <a:pt x="24" y="12"/>
              </a:lnTo>
              <a:lnTo>
                <a:pt x="24" y="13"/>
              </a:lnTo>
              <a:lnTo>
                <a:pt x="23" y="14"/>
              </a:lnTo>
              <a:lnTo>
                <a:pt x="23" y="16"/>
              </a:lnTo>
              <a:lnTo>
                <a:pt x="23" y="17"/>
              </a:lnTo>
              <a:lnTo>
                <a:pt x="23" y="18"/>
              </a:lnTo>
              <a:lnTo>
                <a:pt x="23" y="19"/>
              </a:lnTo>
              <a:lnTo>
                <a:pt x="22" y="20"/>
              </a:lnTo>
              <a:lnTo>
                <a:pt x="22" y="21"/>
              </a:lnTo>
              <a:lnTo>
                <a:pt x="22" y="22"/>
              </a:lnTo>
              <a:lnTo>
                <a:pt x="22" y="23"/>
              </a:lnTo>
              <a:lnTo>
                <a:pt x="21" y="24"/>
              </a:lnTo>
              <a:lnTo>
                <a:pt x="19" y="24"/>
              </a:lnTo>
              <a:lnTo>
                <a:pt x="18" y="24"/>
              </a:lnTo>
              <a:lnTo>
                <a:pt x="16" y="25"/>
              </a:lnTo>
              <a:lnTo>
                <a:pt x="15" y="25"/>
              </a:lnTo>
              <a:lnTo>
                <a:pt x="14" y="25"/>
              </a:lnTo>
              <a:lnTo>
                <a:pt x="13" y="25"/>
              </a:lnTo>
              <a:lnTo>
                <a:pt x="12" y="26"/>
              </a:lnTo>
              <a:lnTo>
                <a:pt x="11" y="26"/>
              </a:lnTo>
              <a:lnTo>
                <a:pt x="9" y="26"/>
              </a:lnTo>
              <a:lnTo>
                <a:pt x="8" y="26"/>
              </a:lnTo>
              <a:lnTo>
                <a:pt x="6" y="26"/>
              </a:lnTo>
              <a:lnTo>
                <a:pt x="4" y="26"/>
              </a:lnTo>
              <a:lnTo>
                <a:pt x="3" y="26"/>
              </a:lnTo>
              <a:lnTo>
                <a:pt x="2" y="26"/>
              </a:lnTo>
              <a:lnTo>
                <a:pt x="0" y="26"/>
              </a:lnTo>
              <a:lnTo>
                <a:pt x="0" y="2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558800</xdr:colOff>
      <xdr:row>13</xdr:row>
      <xdr:rowOff>38100</xdr:rowOff>
    </xdr:from>
    <xdr:to>
      <xdr:col>4</xdr:col>
      <xdr:colOff>294640</xdr:colOff>
      <xdr:row>16</xdr:row>
      <xdr:rowOff>76200</xdr:rowOff>
    </xdr:to>
    <xdr:sp>
      <xdr:nvSpPr>
        <xdr:cNvPr id="4903875" name="Freeform 322"/>
        <xdr:cNvSpPr/>
      </xdr:nvSpPr>
      <xdr:spPr>
        <a:xfrm>
          <a:off x="2743200" y="2193290"/>
          <a:ext cx="386080" cy="495300"/>
        </a:xfrm>
        <a:custGeom>
          <a:avLst/>
          <a:gdLst>
            <a:gd name="txL" fmla="*/ 0 w 38"/>
            <a:gd name="txT" fmla="*/ 0 h 55"/>
            <a:gd name="txR" fmla="*/ 38 w 38"/>
            <a:gd name="txB" fmla="*/ 55 h 5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Lst>
          <a:rect l="txL" t="txT" r="txR" b="txB"/>
          <a:pathLst>
            <a:path w="38" h="55">
              <a:moveTo>
                <a:pt x="29" y="4"/>
              </a:moveTo>
              <a:lnTo>
                <a:pt x="29" y="5"/>
              </a:lnTo>
              <a:lnTo>
                <a:pt x="28" y="6"/>
              </a:lnTo>
              <a:lnTo>
                <a:pt x="27" y="7"/>
              </a:lnTo>
              <a:lnTo>
                <a:pt x="27" y="9"/>
              </a:lnTo>
              <a:lnTo>
                <a:pt x="27" y="10"/>
              </a:lnTo>
              <a:lnTo>
                <a:pt x="27" y="13"/>
              </a:lnTo>
              <a:lnTo>
                <a:pt x="26" y="14"/>
              </a:lnTo>
              <a:lnTo>
                <a:pt x="25" y="14"/>
              </a:lnTo>
              <a:lnTo>
                <a:pt x="23" y="14"/>
              </a:lnTo>
              <a:lnTo>
                <a:pt x="22" y="14"/>
              </a:lnTo>
              <a:lnTo>
                <a:pt x="21" y="13"/>
              </a:lnTo>
              <a:lnTo>
                <a:pt x="20" y="14"/>
              </a:lnTo>
              <a:lnTo>
                <a:pt x="19" y="15"/>
              </a:lnTo>
              <a:lnTo>
                <a:pt x="20" y="16"/>
              </a:lnTo>
              <a:lnTo>
                <a:pt x="20" y="17"/>
              </a:lnTo>
              <a:lnTo>
                <a:pt x="21" y="18"/>
              </a:lnTo>
              <a:lnTo>
                <a:pt x="21" y="19"/>
              </a:lnTo>
              <a:lnTo>
                <a:pt x="22" y="20"/>
              </a:lnTo>
              <a:lnTo>
                <a:pt x="23" y="21"/>
              </a:lnTo>
              <a:lnTo>
                <a:pt x="23" y="22"/>
              </a:lnTo>
              <a:lnTo>
                <a:pt x="24" y="23"/>
              </a:lnTo>
              <a:lnTo>
                <a:pt x="23" y="24"/>
              </a:lnTo>
              <a:lnTo>
                <a:pt x="23" y="25"/>
              </a:lnTo>
              <a:lnTo>
                <a:pt x="24" y="26"/>
              </a:lnTo>
              <a:lnTo>
                <a:pt x="24" y="27"/>
              </a:lnTo>
              <a:lnTo>
                <a:pt x="24" y="28"/>
              </a:lnTo>
              <a:lnTo>
                <a:pt x="24" y="29"/>
              </a:lnTo>
              <a:lnTo>
                <a:pt x="25" y="30"/>
              </a:lnTo>
              <a:lnTo>
                <a:pt x="26" y="31"/>
              </a:lnTo>
              <a:lnTo>
                <a:pt x="27" y="31"/>
              </a:lnTo>
              <a:lnTo>
                <a:pt x="28" y="32"/>
              </a:lnTo>
              <a:lnTo>
                <a:pt x="29" y="32"/>
              </a:lnTo>
              <a:lnTo>
                <a:pt x="30" y="32"/>
              </a:lnTo>
              <a:lnTo>
                <a:pt x="30" y="33"/>
              </a:lnTo>
              <a:lnTo>
                <a:pt x="30" y="34"/>
              </a:lnTo>
              <a:lnTo>
                <a:pt x="31" y="35"/>
              </a:lnTo>
              <a:lnTo>
                <a:pt x="32" y="36"/>
              </a:lnTo>
              <a:lnTo>
                <a:pt x="33" y="35"/>
              </a:lnTo>
              <a:lnTo>
                <a:pt x="34" y="35"/>
              </a:lnTo>
              <a:lnTo>
                <a:pt x="35" y="35"/>
              </a:lnTo>
              <a:lnTo>
                <a:pt x="37" y="35"/>
              </a:lnTo>
              <a:lnTo>
                <a:pt x="36" y="37"/>
              </a:lnTo>
              <a:lnTo>
                <a:pt x="37" y="38"/>
              </a:lnTo>
              <a:lnTo>
                <a:pt x="38" y="39"/>
              </a:lnTo>
              <a:lnTo>
                <a:pt x="38" y="41"/>
              </a:lnTo>
              <a:lnTo>
                <a:pt x="37" y="41"/>
              </a:lnTo>
              <a:lnTo>
                <a:pt x="35" y="41"/>
              </a:lnTo>
              <a:lnTo>
                <a:pt x="34" y="42"/>
              </a:lnTo>
              <a:lnTo>
                <a:pt x="33" y="42"/>
              </a:lnTo>
              <a:lnTo>
                <a:pt x="32" y="43"/>
              </a:lnTo>
              <a:lnTo>
                <a:pt x="31" y="44"/>
              </a:lnTo>
              <a:lnTo>
                <a:pt x="30" y="44"/>
              </a:lnTo>
              <a:lnTo>
                <a:pt x="29" y="45"/>
              </a:lnTo>
              <a:lnTo>
                <a:pt x="28" y="46"/>
              </a:lnTo>
              <a:lnTo>
                <a:pt x="27" y="47"/>
              </a:lnTo>
              <a:lnTo>
                <a:pt x="26" y="48"/>
              </a:lnTo>
              <a:lnTo>
                <a:pt x="25" y="48"/>
              </a:lnTo>
              <a:lnTo>
                <a:pt x="23" y="49"/>
              </a:lnTo>
              <a:lnTo>
                <a:pt x="22" y="50"/>
              </a:lnTo>
              <a:lnTo>
                <a:pt x="21" y="51"/>
              </a:lnTo>
              <a:lnTo>
                <a:pt x="20" y="51"/>
              </a:lnTo>
              <a:lnTo>
                <a:pt x="19" y="52"/>
              </a:lnTo>
              <a:lnTo>
                <a:pt x="18" y="53"/>
              </a:lnTo>
              <a:lnTo>
                <a:pt x="17" y="53"/>
              </a:lnTo>
              <a:lnTo>
                <a:pt x="16" y="54"/>
              </a:lnTo>
              <a:lnTo>
                <a:pt x="15" y="55"/>
              </a:lnTo>
              <a:lnTo>
                <a:pt x="15" y="54"/>
              </a:lnTo>
              <a:lnTo>
                <a:pt x="14" y="53"/>
              </a:lnTo>
              <a:lnTo>
                <a:pt x="13" y="52"/>
              </a:lnTo>
              <a:lnTo>
                <a:pt x="13" y="51"/>
              </a:lnTo>
              <a:lnTo>
                <a:pt x="13" y="50"/>
              </a:lnTo>
              <a:lnTo>
                <a:pt x="12" y="49"/>
              </a:lnTo>
              <a:lnTo>
                <a:pt x="12" y="48"/>
              </a:lnTo>
              <a:lnTo>
                <a:pt x="11" y="47"/>
              </a:lnTo>
              <a:lnTo>
                <a:pt x="10" y="46"/>
              </a:lnTo>
              <a:lnTo>
                <a:pt x="9" y="45"/>
              </a:lnTo>
              <a:lnTo>
                <a:pt x="9" y="44"/>
              </a:lnTo>
              <a:lnTo>
                <a:pt x="9" y="43"/>
              </a:lnTo>
              <a:lnTo>
                <a:pt x="9" y="42"/>
              </a:lnTo>
              <a:lnTo>
                <a:pt x="7" y="40"/>
              </a:lnTo>
              <a:lnTo>
                <a:pt x="8" y="41"/>
              </a:lnTo>
              <a:lnTo>
                <a:pt x="9" y="41"/>
              </a:lnTo>
              <a:lnTo>
                <a:pt x="11" y="42"/>
              </a:lnTo>
              <a:lnTo>
                <a:pt x="12" y="42"/>
              </a:lnTo>
              <a:lnTo>
                <a:pt x="13" y="42"/>
              </a:lnTo>
              <a:lnTo>
                <a:pt x="14" y="41"/>
              </a:lnTo>
              <a:lnTo>
                <a:pt x="14" y="40"/>
              </a:lnTo>
              <a:lnTo>
                <a:pt x="14" y="38"/>
              </a:lnTo>
              <a:lnTo>
                <a:pt x="13" y="37"/>
              </a:lnTo>
              <a:lnTo>
                <a:pt x="13" y="36"/>
              </a:lnTo>
              <a:lnTo>
                <a:pt x="13" y="35"/>
              </a:lnTo>
              <a:lnTo>
                <a:pt x="12" y="34"/>
              </a:lnTo>
              <a:lnTo>
                <a:pt x="11" y="33"/>
              </a:lnTo>
              <a:lnTo>
                <a:pt x="11" y="31"/>
              </a:lnTo>
              <a:lnTo>
                <a:pt x="9" y="32"/>
              </a:lnTo>
              <a:lnTo>
                <a:pt x="8" y="33"/>
              </a:lnTo>
              <a:lnTo>
                <a:pt x="7" y="33"/>
              </a:lnTo>
              <a:lnTo>
                <a:pt x="7" y="31"/>
              </a:lnTo>
              <a:lnTo>
                <a:pt x="7" y="30"/>
              </a:lnTo>
              <a:lnTo>
                <a:pt x="7" y="29"/>
              </a:lnTo>
              <a:lnTo>
                <a:pt x="7" y="28"/>
              </a:lnTo>
              <a:lnTo>
                <a:pt x="6" y="27"/>
              </a:lnTo>
              <a:lnTo>
                <a:pt x="6" y="25"/>
              </a:lnTo>
              <a:lnTo>
                <a:pt x="6" y="24"/>
              </a:lnTo>
              <a:lnTo>
                <a:pt x="6" y="23"/>
              </a:lnTo>
              <a:lnTo>
                <a:pt x="6" y="22"/>
              </a:lnTo>
              <a:lnTo>
                <a:pt x="6" y="20"/>
              </a:lnTo>
              <a:lnTo>
                <a:pt x="5" y="19"/>
              </a:lnTo>
              <a:lnTo>
                <a:pt x="5" y="17"/>
              </a:lnTo>
              <a:lnTo>
                <a:pt x="5" y="16"/>
              </a:lnTo>
              <a:lnTo>
                <a:pt x="4" y="14"/>
              </a:lnTo>
              <a:lnTo>
                <a:pt x="4" y="12"/>
              </a:lnTo>
              <a:lnTo>
                <a:pt x="3" y="11"/>
              </a:lnTo>
              <a:lnTo>
                <a:pt x="2" y="11"/>
              </a:lnTo>
              <a:lnTo>
                <a:pt x="1" y="10"/>
              </a:lnTo>
              <a:lnTo>
                <a:pt x="1" y="9"/>
              </a:lnTo>
              <a:lnTo>
                <a:pt x="1" y="8"/>
              </a:lnTo>
              <a:lnTo>
                <a:pt x="0" y="6"/>
              </a:lnTo>
              <a:lnTo>
                <a:pt x="1" y="5"/>
              </a:lnTo>
              <a:lnTo>
                <a:pt x="1" y="3"/>
              </a:lnTo>
              <a:lnTo>
                <a:pt x="2" y="3"/>
              </a:lnTo>
              <a:lnTo>
                <a:pt x="4" y="2"/>
              </a:lnTo>
              <a:lnTo>
                <a:pt x="6" y="1"/>
              </a:lnTo>
              <a:lnTo>
                <a:pt x="7" y="1"/>
              </a:lnTo>
              <a:lnTo>
                <a:pt x="8" y="1"/>
              </a:lnTo>
              <a:lnTo>
                <a:pt x="10" y="1"/>
              </a:lnTo>
              <a:lnTo>
                <a:pt x="11" y="0"/>
              </a:lnTo>
              <a:lnTo>
                <a:pt x="12" y="1"/>
              </a:lnTo>
              <a:lnTo>
                <a:pt x="13" y="3"/>
              </a:lnTo>
              <a:lnTo>
                <a:pt x="14" y="3"/>
              </a:lnTo>
              <a:lnTo>
                <a:pt x="14" y="5"/>
              </a:lnTo>
              <a:lnTo>
                <a:pt x="16" y="4"/>
              </a:lnTo>
              <a:lnTo>
                <a:pt x="17" y="4"/>
              </a:lnTo>
              <a:lnTo>
                <a:pt x="18" y="3"/>
              </a:lnTo>
              <a:lnTo>
                <a:pt x="19" y="3"/>
              </a:lnTo>
              <a:lnTo>
                <a:pt x="20" y="3"/>
              </a:lnTo>
              <a:lnTo>
                <a:pt x="21" y="4"/>
              </a:lnTo>
              <a:lnTo>
                <a:pt x="22" y="4"/>
              </a:lnTo>
              <a:lnTo>
                <a:pt x="25" y="4"/>
              </a:lnTo>
              <a:lnTo>
                <a:pt x="28" y="3"/>
              </a:lnTo>
              <a:lnTo>
                <a:pt x="29" y="3"/>
              </a:lnTo>
              <a:lnTo>
                <a:pt x="29" y="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487680</xdr:colOff>
      <xdr:row>19</xdr:row>
      <xdr:rowOff>76200</xdr:rowOff>
    </xdr:from>
    <xdr:to>
      <xdr:col>5</xdr:col>
      <xdr:colOff>101600</xdr:colOff>
      <xdr:row>21</xdr:row>
      <xdr:rowOff>47625</xdr:rowOff>
    </xdr:to>
    <xdr:sp>
      <xdr:nvSpPr>
        <xdr:cNvPr id="4903876" name="Freeform 323"/>
        <xdr:cNvSpPr/>
      </xdr:nvSpPr>
      <xdr:spPr>
        <a:xfrm>
          <a:off x="3322320" y="3145790"/>
          <a:ext cx="264160" cy="276225"/>
        </a:xfrm>
        <a:custGeom>
          <a:avLst/>
          <a:gdLst>
            <a:gd name="txL" fmla="*/ 0 w 26"/>
            <a:gd name="txT" fmla="*/ 0 h 32"/>
            <a:gd name="txR" fmla="*/ 26 w 26"/>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32">
              <a:moveTo>
                <a:pt x="1" y="26"/>
              </a:moveTo>
              <a:lnTo>
                <a:pt x="1" y="25"/>
              </a:lnTo>
              <a:lnTo>
                <a:pt x="2" y="24"/>
              </a:lnTo>
              <a:lnTo>
                <a:pt x="2" y="23"/>
              </a:lnTo>
              <a:lnTo>
                <a:pt x="3" y="22"/>
              </a:lnTo>
              <a:lnTo>
                <a:pt x="4" y="21"/>
              </a:lnTo>
              <a:lnTo>
                <a:pt x="4" y="20"/>
              </a:lnTo>
              <a:lnTo>
                <a:pt x="5" y="19"/>
              </a:lnTo>
              <a:lnTo>
                <a:pt x="6" y="17"/>
              </a:lnTo>
              <a:lnTo>
                <a:pt x="5" y="16"/>
              </a:lnTo>
              <a:lnTo>
                <a:pt x="4" y="15"/>
              </a:lnTo>
              <a:lnTo>
                <a:pt x="3" y="15"/>
              </a:lnTo>
              <a:lnTo>
                <a:pt x="3" y="14"/>
              </a:lnTo>
              <a:lnTo>
                <a:pt x="2" y="13"/>
              </a:lnTo>
              <a:lnTo>
                <a:pt x="2" y="12"/>
              </a:lnTo>
              <a:lnTo>
                <a:pt x="2" y="10"/>
              </a:lnTo>
              <a:lnTo>
                <a:pt x="2" y="9"/>
              </a:lnTo>
              <a:lnTo>
                <a:pt x="2" y="8"/>
              </a:lnTo>
              <a:lnTo>
                <a:pt x="2" y="7"/>
              </a:lnTo>
              <a:lnTo>
                <a:pt x="3" y="6"/>
              </a:lnTo>
              <a:lnTo>
                <a:pt x="3" y="4"/>
              </a:lnTo>
              <a:lnTo>
                <a:pt x="4" y="3"/>
              </a:lnTo>
              <a:lnTo>
                <a:pt x="4" y="1"/>
              </a:lnTo>
              <a:lnTo>
                <a:pt x="4" y="0"/>
              </a:lnTo>
              <a:lnTo>
                <a:pt x="5" y="0"/>
              </a:lnTo>
              <a:lnTo>
                <a:pt x="7" y="1"/>
              </a:lnTo>
              <a:lnTo>
                <a:pt x="8" y="1"/>
              </a:lnTo>
              <a:lnTo>
                <a:pt x="9" y="1"/>
              </a:lnTo>
              <a:lnTo>
                <a:pt x="10" y="1"/>
              </a:lnTo>
              <a:lnTo>
                <a:pt x="11" y="2"/>
              </a:lnTo>
              <a:lnTo>
                <a:pt x="12" y="2"/>
              </a:lnTo>
              <a:lnTo>
                <a:pt x="13" y="3"/>
              </a:lnTo>
              <a:lnTo>
                <a:pt x="14" y="4"/>
              </a:lnTo>
              <a:lnTo>
                <a:pt x="15" y="4"/>
              </a:lnTo>
              <a:lnTo>
                <a:pt x="16" y="3"/>
              </a:lnTo>
              <a:lnTo>
                <a:pt x="17" y="3"/>
              </a:lnTo>
              <a:lnTo>
                <a:pt x="18" y="4"/>
              </a:lnTo>
              <a:lnTo>
                <a:pt x="19" y="4"/>
              </a:lnTo>
              <a:lnTo>
                <a:pt x="21" y="4"/>
              </a:lnTo>
              <a:lnTo>
                <a:pt x="22" y="5"/>
              </a:lnTo>
              <a:lnTo>
                <a:pt x="24" y="5"/>
              </a:lnTo>
              <a:lnTo>
                <a:pt x="26" y="5"/>
              </a:lnTo>
              <a:lnTo>
                <a:pt x="26" y="7"/>
              </a:lnTo>
              <a:lnTo>
                <a:pt x="26" y="8"/>
              </a:lnTo>
              <a:lnTo>
                <a:pt x="26" y="9"/>
              </a:lnTo>
              <a:lnTo>
                <a:pt x="26" y="10"/>
              </a:lnTo>
              <a:lnTo>
                <a:pt x="26" y="11"/>
              </a:lnTo>
              <a:lnTo>
                <a:pt x="26" y="12"/>
              </a:lnTo>
              <a:lnTo>
                <a:pt x="25" y="15"/>
              </a:lnTo>
              <a:lnTo>
                <a:pt x="24" y="16"/>
              </a:lnTo>
              <a:lnTo>
                <a:pt x="23" y="17"/>
              </a:lnTo>
              <a:lnTo>
                <a:pt x="23" y="18"/>
              </a:lnTo>
              <a:lnTo>
                <a:pt x="23" y="19"/>
              </a:lnTo>
              <a:lnTo>
                <a:pt x="21" y="21"/>
              </a:lnTo>
              <a:lnTo>
                <a:pt x="21" y="22"/>
              </a:lnTo>
              <a:lnTo>
                <a:pt x="20" y="23"/>
              </a:lnTo>
              <a:lnTo>
                <a:pt x="19" y="24"/>
              </a:lnTo>
              <a:lnTo>
                <a:pt x="18" y="25"/>
              </a:lnTo>
              <a:lnTo>
                <a:pt x="17" y="26"/>
              </a:lnTo>
              <a:lnTo>
                <a:pt x="16" y="27"/>
              </a:lnTo>
              <a:lnTo>
                <a:pt x="15" y="27"/>
              </a:lnTo>
              <a:lnTo>
                <a:pt x="15" y="28"/>
              </a:lnTo>
              <a:lnTo>
                <a:pt x="14" y="29"/>
              </a:lnTo>
              <a:lnTo>
                <a:pt x="13" y="29"/>
              </a:lnTo>
              <a:lnTo>
                <a:pt x="12" y="30"/>
              </a:lnTo>
              <a:lnTo>
                <a:pt x="12" y="32"/>
              </a:lnTo>
              <a:lnTo>
                <a:pt x="10" y="31"/>
              </a:lnTo>
              <a:lnTo>
                <a:pt x="9" y="31"/>
              </a:lnTo>
              <a:lnTo>
                <a:pt x="8" y="30"/>
              </a:lnTo>
              <a:lnTo>
                <a:pt x="7" y="29"/>
              </a:lnTo>
              <a:lnTo>
                <a:pt x="6" y="29"/>
              </a:lnTo>
              <a:lnTo>
                <a:pt x="5" y="28"/>
              </a:lnTo>
              <a:lnTo>
                <a:pt x="4" y="28"/>
              </a:lnTo>
              <a:lnTo>
                <a:pt x="3" y="28"/>
              </a:lnTo>
              <a:lnTo>
                <a:pt x="2" y="27"/>
              </a:lnTo>
              <a:lnTo>
                <a:pt x="0" y="27"/>
              </a:lnTo>
              <a:lnTo>
                <a:pt x="1" y="26"/>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182880</xdr:colOff>
      <xdr:row>20</xdr:row>
      <xdr:rowOff>19050</xdr:rowOff>
    </xdr:from>
    <xdr:to>
      <xdr:col>4</xdr:col>
      <xdr:colOff>40640</xdr:colOff>
      <xdr:row>22</xdr:row>
      <xdr:rowOff>0</xdr:rowOff>
    </xdr:to>
    <xdr:sp>
      <xdr:nvSpPr>
        <xdr:cNvPr id="4903877" name="Freeform 324"/>
        <xdr:cNvSpPr/>
      </xdr:nvSpPr>
      <xdr:spPr>
        <a:xfrm>
          <a:off x="2367280" y="3241040"/>
          <a:ext cx="508000" cy="285750"/>
        </a:xfrm>
        <a:custGeom>
          <a:avLst/>
          <a:gdLst>
            <a:gd name="txL" fmla="*/ 0 w 50"/>
            <a:gd name="txT" fmla="*/ 0 h 32"/>
            <a:gd name="txR" fmla="*/ 50 w 50"/>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50" h="32">
              <a:moveTo>
                <a:pt x="2" y="13"/>
              </a:moveTo>
              <a:lnTo>
                <a:pt x="3" y="14"/>
              </a:lnTo>
              <a:lnTo>
                <a:pt x="4" y="14"/>
              </a:lnTo>
              <a:lnTo>
                <a:pt x="6" y="13"/>
              </a:lnTo>
              <a:lnTo>
                <a:pt x="7" y="13"/>
              </a:lnTo>
              <a:lnTo>
                <a:pt x="8" y="12"/>
              </a:lnTo>
              <a:lnTo>
                <a:pt x="9" y="12"/>
              </a:lnTo>
              <a:lnTo>
                <a:pt x="10" y="11"/>
              </a:lnTo>
              <a:lnTo>
                <a:pt x="11" y="12"/>
              </a:lnTo>
              <a:lnTo>
                <a:pt x="12" y="14"/>
              </a:lnTo>
              <a:lnTo>
                <a:pt x="13" y="15"/>
              </a:lnTo>
              <a:lnTo>
                <a:pt x="14" y="16"/>
              </a:lnTo>
              <a:lnTo>
                <a:pt x="15" y="16"/>
              </a:lnTo>
              <a:lnTo>
                <a:pt x="16" y="16"/>
              </a:lnTo>
              <a:lnTo>
                <a:pt x="17" y="15"/>
              </a:lnTo>
              <a:lnTo>
                <a:pt x="17" y="14"/>
              </a:lnTo>
              <a:lnTo>
                <a:pt x="18" y="13"/>
              </a:lnTo>
              <a:lnTo>
                <a:pt x="19" y="12"/>
              </a:lnTo>
              <a:lnTo>
                <a:pt x="19" y="11"/>
              </a:lnTo>
              <a:lnTo>
                <a:pt x="19" y="10"/>
              </a:lnTo>
              <a:lnTo>
                <a:pt x="20" y="9"/>
              </a:lnTo>
              <a:lnTo>
                <a:pt x="21" y="8"/>
              </a:lnTo>
              <a:lnTo>
                <a:pt x="22" y="8"/>
              </a:lnTo>
              <a:lnTo>
                <a:pt x="23" y="8"/>
              </a:lnTo>
              <a:lnTo>
                <a:pt x="25" y="8"/>
              </a:lnTo>
              <a:lnTo>
                <a:pt x="25" y="7"/>
              </a:lnTo>
              <a:lnTo>
                <a:pt x="25" y="5"/>
              </a:lnTo>
              <a:lnTo>
                <a:pt x="26" y="5"/>
              </a:lnTo>
              <a:lnTo>
                <a:pt x="27" y="5"/>
              </a:lnTo>
              <a:lnTo>
                <a:pt x="28" y="4"/>
              </a:lnTo>
              <a:lnTo>
                <a:pt x="29" y="3"/>
              </a:lnTo>
              <a:lnTo>
                <a:pt x="30" y="4"/>
              </a:lnTo>
              <a:lnTo>
                <a:pt x="31" y="4"/>
              </a:lnTo>
              <a:lnTo>
                <a:pt x="32" y="5"/>
              </a:lnTo>
              <a:lnTo>
                <a:pt x="33" y="5"/>
              </a:lnTo>
              <a:lnTo>
                <a:pt x="35" y="5"/>
              </a:lnTo>
              <a:lnTo>
                <a:pt x="36" y="5"/>
              </a:lnTo>
              <a:lnTo>
                <a:pt x="37" y="5"/>
              </a:lnTo>
              <a:lnTo>
                <a:pt x="37" y="6"/>
              </a:lnTo>
              <a:lnTo>
                <a:pt x="37" y="7"/>
              </a:lnTo>
              <a:lnTo>
                <a:pt x="38" y="7"/>
              </a:lnTo>
              <a:lnTo>
                <a:pt x="38" y="6"/>
              </a:lnTo>
              <a:lnTo>
                <a:pt x="39" y="4"/>
              </a:lnTo>
              <a:lnTo>
                <a:pt x="39" y="3"/>
              </a:lnTo>
              <a:lnTo>
                <a:pt x="40" y="3"/>
              </a:lnTo>
              <a:lnTo>
                <a:pt x="40" y="2"/>
              </a:lnTo>
              <a:lnTo>
                <a:pt x="41" y="1"/>
              </a:lnTo>
              <a:lnTo>
                <a:pt x="42" y="0"/>
              </a:lnTo>
              <a:lnTo>
                <a:pt x="43" y="1"/>
              </a:lnTo>
              <a:lnTo>
                <a:pt x="44" y="1"/>
              </a:lnTo>
              <a:lnTo>
                <a:pt x="44" y="2"/>
              </a:lnTo>
              <a:lnTo>
                <a:pt x="45" y="4"/>
              </a:lnTo>
              <a:lnTo>
                <a:pt x="46" y="6"/>
              </a:lnTo>
              <a:lnTo>
                <a:pt x="47" y="7"/>
              </a:lnTo>
              <a:lnTo>
                <a:pt x="48" y="8"/>
              </a:lnTo>
              <a:lnTo>
                <a:pt x="48" y="9"/>
              </a:lnTo>
              <a:lnTo>
                <a:pt x="49" y="10"/>
              </a:lnTo>
              <a:lnTo>
                <a:pt x="49" y="11"/>
              </a:lnTo>
              <a:lnTo>
                <a:pt x="50" y="12"/>
              </a:lnTo>
              <a:lnTo>
                <a:pt x="50" y="13"/>
              </a:lnTo>
              <a:lnTo>
                <a:pt x="49" y="13"/>
              </a:lnTo>
              <a:lnTo>
                <a:pt x="48" y="14"/>
              </a:lnTo>
              <a:lnTo>
                <a:pt x="47" y="14"/>
              </a:lnTo>
              <a:lnTo>
                <a:pt x="46" y="16"/>
              </a:lnTo>
              <a:lnTo>
                <a:pt x="45" y="17"/>
              </a:lnTo>
              <a:lnTo>
                <a:pt x="44" y="18"/>
              </a:lnTo>
              <a:lnTo>
                <a:pt x="43" y="18"/>
              </a:lnTo>
              <a:lnTo>
                <a:pt x="43" y="19"/>
              </a:lnTo>
              <a:lnTo>
                <a:pt x="43" y="20"/>
              </a:lnTo>
              <a:lnTo>
                <a:pt x="43" y="21"/>
              </a:lnTo>
              <a:lnTo>
                <a:pt x="44" y="22"/>
              </a:lnTo>
              <a:lnTo>
                <a:pt x="44" y="23"/>
              </a:lnTo>
              <a:lnTo>
                <a:pt x="44" y="24"/>
              </a:lnTo>
              <a:lnTo>
                <a:pt x="44" y="26"/>
              </a:lnTo>
              <a:lnTo>
                <a:pt x="44" y="27"/>
              </a:lnTo>
              <a:lnTo>
                <a:pt x="44" y="28"/>
              </a:lnTo>
              <a:lnTo>
                <a:pt x="44" y="29"/>
              </a:lnTo>
              <a:lnTo>
                <a:pt x="44" y="30"/>
              </a:lnTo>
              <a:lnTo>
                <a:pt x="43" y="32"/>
              </a:lnTo>
              <a:lnTo>
                <a:pt x="42" y="31"/>
              </a:lnTo>
              <a:lnTo>
                <a:pt x="41" y="31"/>
              </a:lnTo>
              <a:lnTo>
                <a:pt x="40" y="31"/>
              </a:lnTo>
              <a:lnTo>
                <a:pt x="39" y="31"/>
              </a:lnTo>
              <a:lnTo>
                <a:pt x="38" y="30"/>
              </a:lnTo>
              <a:lnTo>
                <a:pt x="37" y="30"/>
              </a:lnTo>
              <a:lnTo>
                <a:pt x="36" y="30"/>
              </a:lnTo>
              <a:lnTo>
                <a:pt x="34" y="30"/>
              </a:lnTo>
              <a:lnTo>
                <a:pt x="33" y="30"/>
              </a:lnTo>
              <a:lnTo>
                <a:pt x="32" y="29"/>
              </a:lnTo>
              <a:lnTo>
                <a:pt x="30" y="29"/>
              </a:lnTo>
              <a:lnTo>
                <a:pt x="29" y="29"/>
              </a:lnTo>
              <a:lnTo>
                <a:pt x="27" y="29"/>
              </a:lnTo>
              <a:lnTo>
                <a:pt x="26" y="29"/>
              </a:lnTo>
              <a:lnTo>
                <a:pt x="25" y="28"/>
              </a:lnTo>
              <a:lnTo>
                <a:pt x="23" y="28"/>
              </a:lnTo>
              <a:lnTo>
                <a:pt x="22" y="28"/>
              </a:lnTo>
              <a:lnTo>
                <a:pt x="21" y="28"/>
              </a:lnTo>
              <a:lnTo>
                <a:pt x="20" y="28"/>
              </a:lnTo>
              <a:lnTo>
                <a:pt x="19" y="28"/>
              </a:lnTo>
              <a:lnTo>
                <a:pt x="17" y="28"/>
              </a:lnTo>
              <a:lnTo>
                <a:pt x="16" y="28"/>
              </a:lnTo>
              <a:lnTo>
                <a:pt x="15" y="28"/>
              </a:lnTo>
              <a:lnTo>
                <a:pt x="13" y="28"/>
              </a:lnTo>
              <a:lnTo>
                <a:pt x="12" y="28"/>
              </a:lnTo>
              <a:lnTo>
                <a:pt x="11" y="28"/>
              </a:lnTo>
              <a:lnTo>
                <a:pt x="9" y="28"/>
              </a:lnTo>
              <a:lnTo>
                <a:pt x="7" y="28"/>
              </a:lnTo>
              <a:lnTo>
                <a:pt x="6" y="27"/>
              </a:lnTo>
              <a:lnTo>
                <a:pt x="5" y="27"/>
              </a:lnTo>
              <a:lnTo>
                <a:pt x="4" y="26"/>
              </a:lnTo>
              <a:lnTo>
                <a:pt x="3" y="26"/>
              </a:lnTo>
              <a:lnTo>
                <a:pt x="3" y="25"/>
              </a:lnTo>
              <a:lnTo>
                <a:pt x="3" y="24"/>
              </a:lnTo>
              <a:lnTo>
                <a:pt x="3" y="23"/>
              </a:lnTo>
              <a:lnTo>
                <a:pt x="3" y="22"/>
              </a:lnTo>
              <a:lnTo>
                <a:pt x="3" y="21"/>
              </a:lnTo>
              <a:lnTo>
                <a:pt x="2" y="20"/>
              </a:lnTo>
              <a:lnTo>
                <a:pt x="1" y="19"/>
              </a:lnTo>
              <a:lnTo>
                <a:pt x="1" y="18"/>
              </a:lnTo>
              <a:lnTo>
                <a:pt x="0" y="17"/>
              </a:lnTo>
              <a:lnTo>
                <a:pt x="0" y="15"/>
              </a:lnTo>
              <a:lnTo>
                <a:pt x="1" y="13"/>
              </a:lnTo>
              <a:lnTo>
                <a:pt x="2" y="13"/>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528320</xdr:colOff>
      <xdr:row>26</xdr:row>
      <xdr:rowOff>9525</xdr:rowOff>
    </xdr:from>
    <xdr:to>
      <xdr:col>4</xdr:col>
      <xdr:colOff>325120</xdr:colOff>
      <xdr:row>28</xdr:row>
      <xdr:rowOff>133350</xdr:rowOff>
    </xdr:to>
    <xdr:sp>
      <xdr:nvSpPr>
        <xdr:cNvPr id="4903878" name="Freeform 325"/>
        <xdr:cNvSpPr/>
      </xdr:nvSpPr>
      <xdr:spPr>
        <a:xfrm>
          <a:off x="2712720" y="4145915"/>
          <a:ext cx="447040" cy="428625"/>
        </a:xfrm>
        <a:custGeom>
          <a:avLst/>
          <a:gdLst>
            <a:gd name="txL" fmla="*/ 0 w 44"/>
            <a:gd name="txT" fmla="*/ 0 h 48"/>
            <a:gd name="txR" fmla="*/ 44 w 44"/>
            <a:gd name="txB" fmla="*/ 48 h 4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4" h="48">
              <a:moveTo>
                <a:pt x="4" y="18"/>
              </a:moveTo>
              <a:lnTo>
                <a:pt x="5" y="19"/>
              </a:lnTo>
              <a:lnTo>
                <a:pt x="6" y="19"/>
              </a:lnTo>
              <a:lnTo>
                <a:pt x="7" y="19"/>
              </a:lnTo>
              <a:lnTo>
                <a:pt x="8" y="19"/>
              </a:lnTo>
              <a:lnTo>
                <a:pt x="8" y="20"/>
              </a:lnTo>
              <a:lnTo>
                <a:pt x="9" y="20"/>
              </a:lnTo>
              <a:lnTo>
                <a:pt x="11" y="21"/>
              </a:lnTo>
              <a:lnTo>
                <a:pt x="12" y="21"/>
              </a:lnTo>
              <a:lnTo>
                <a:pt x="13" y="22"/>
              </a:lnTo>
              <a:lnTo>
                <a:pt x="14" y="22"/>
              </a:lnTo>
              <a:lnTo>
                <a:pt x="16" y="22"/>
              </a:lnTo>
              <a:lnTo>
                <a:pt x="18" y="22"/>
              </a:lnTo>
              <a:lnTo>
                <a:pt x="19" y="22"/>
              </a:lnTo>
              <a:lnTo>
                <a:pt x="19" y="20"/>
              </a:lnTo>
              <a:lnTo>
                <a:pt x="20" y="19"/>
              </a:lnTo>
              <a:lnTo>
                <a:pt x="20" y="18"/>
              </a:lnTo>
              <a:lnTo>
                <a:pt x="21" y="16"/>
              </a:lnTo>
              <a:lnTo>
                <a:pt x="22" y="17"/>
              </a:lnTo>
              <a:lnTo>
                <a:pt x="23" y="16"/>
              </a:lnTo>
              <a:lnTo>
                <a:pt x="25" y="16"/>
              </a:lnTo>
              <a:lnTo>
                <a:pt x="26" y="16"/>
              </a:lnTo>
              <a:lnTo>
                <a:pt x="28" y="16"/>
              </a:lnTo>
              <a:lnTo>
                <a:pt x="27" y="15"/>
              </a:lnTo>
              <a:lnTo>
                <a:pt x="26" y="15"/>
              </a:lnTo>
              <a:lnTo>
                <a:pt x="26" y="14"/>
              </a:lnTo>
              <a:lnTo>
                <a:pt x="27" y="13"/>
              </a:lnTo>
              <a:lnTo>
                <a:pt x="27" y="12"/>
              </a:lnTo>
              <a:lnTo>
                <a:pt x="27" y="11"/>
              </a:lnTo>
              <a:lnTo>
                <a:pt x="28" y="10"/>
              </a:lnTo>
              <a:lnTo>
                <a:pt x="29" y="9"/>
              </a:lnTo>
              <a:lnTo>
                <a:pt x="29" y="8"/>
              </a:lnTo>
              <a:lnTo>
                <a:pt x="31" y="7"/>
              </a:lnTo>
              <a:lnTo>
                <a:pt x="32" y="6"/>
              </a:lnTo>
              <a:lnTo>
                <a:pt x="33" y="5"/>
              </a:lnTo>
              <a:lnTo>
                <a:pt x="34" y="5"/>
              </a:lnTo>
              <a:lnTo>
                <a:pt x="36" y="3"/>
              </a:lnTo>
              <a:lnTo>
                <a:pt x="37" y="2"/>
              </a:lnTo>
              <a:lnTo>
                <a:pt x="38" y="1"/>
              </a:lnTo>
              <a:lnTo>
                <a:pt x="39" y="1"/>
              </a:lnTo>
              <a:lnTo>
                <a:pt x="41" y="0"/>
              </a:lnTo>
              <a:lnTo>
                <a:pt x="40" y="1"/>
              </a:lnTo>
              <a:lnTo>
                <a:pt x="40" y="2"/>
              </a:lnTo>
              <a:lnTo>
                <a:pt x="39" y="3"/>
              </a:lnTo>
              <a:lnTo>
                <a:pt x="38" y="4"/>
              </a:lnTo>
              <a:lnTo>
                <a:pt x="38" y="5"/>
              </a:lnTo>
              <a:lnTo>
                <a:pt x="38" y="6"/>
              </a:lnTo>
              <a:lnTo>
                <a:pt x="38" y="8"/>
              </a:lnTo>
              <a:lnTo>
                <a:pt x="39" y="9"/>
              </a:lnTo>
              <a:lnTo>
                <a:pt x="40" y="10"/>
              </a:lnTo>
              <a:lnTo>
                <a:pt x="41" y="11"/>
              </a:lnTo>
              <a:lnTo>
                <a:pt x="42" y="12"/>
              </a:lnTo>
              <a:lnTo>
                <a:pt x="42" y="14"/>
              </a:lnTo>
              <a:lnTo>
                <a:pt x="43" y="16"/>
              </a:lnTo>
              <a:lnTo>
                <a:pt x="44" y="16"/>
              </a:lnTo>
              <a:lnTo>
                <a:pt x="44" y="17"/>
              </a:lnTo>
              <a:lnTo>
                <a:pt x="44" y="18"/>
              </a:lnTo>
              <a:lnTo>
                <a:pt x="43" y="18"/>
              </a:lnTo>
              <a:lnTo>
                <a:pt x="41" y="19"/>
              </a:lnTo>
              <a:lnTo>
                <a:pt x="40" y="19"/>
              </a:lnTo>
              <a:lnTo>
                <a:pt x="39" y="19"/>
              </a:lnTo>
              <a:lnTo>
                <a:pt x="38" y="20"/>
              </a:lnTo>
              <a:lnTo>
                <a:pt x="37" y="20"/>
              </a:lnTo>
              <a:lnTo>
                <a:pt x="36" y="21"/>
              </a:lnTo>
              <a:lnTo>
                <a:pt x="36" y="22"/>
              </a:lnTo>
              <a:lnTo>
                <a:pt x="37" y="22"/>
              </a:lnTo>
              <a:lnTo>
                <a:pt x="38" y="23"/>
              </a:lnTo>
              <a:lnTo>
                <a:pt x="39" y="24"/>
              </a:lnTo>
              <a:lnTo>
                <a:pt x="40" y="24"/>
              </a:lnTo>
              <a:lnTo>
                <a:pt x="41" y="25"/>
              </a:lnTo>
              <a:lnTo>
                <a:pt x="41" y="26"/>
              </a:lnTo>
              <a:lnTo>
                <a:pt x="40" y="27"/>
              </a:lnTo>
              <a:lnTo>
                <a:pt x="39" y="26"/>
              </a:lnTo>
              <a:lnTo>
                <a:pt x="39" y="25"/>
              </a:lnTo>
              <a:lnTo>
                <a:pt x="38" y="26"/>
              </a:lnTo>
              <a:lnTo>
                <a:pt x="38" y="27"/>
              </a:lnTo>
              <a:lnTo>
                <a:pt x="38" y="28"/>
              </a:lnTo>
              <a:lnTo>
                <a:pt x="38" y="29"/>
              </a:lnTo>
              <a:lnTo>
                <a:pt x="38" y="31"/>
              </a:lnTo>
              <a:lnTo>
                <a:pt x="38" y="32"/>
              </a:lnTo>
              <a:lnTo>
                <a:pt x="38" y="33"/>
              </a:lnTo>
              <a:lnTo>
                <a:pt x="37" y="35"/>
              </a:lnTo>
              <a:lnTo>
                <a:pt x="37" y="36"/>
              </a:lnTo>
              <a:lnTo>
                <a:pt x="35" y="37"/>
              </a:lnTo>
              <a:lnTo>
                <a:pt x="34" y="38"/>
              </a:lnTo>
              <a:lnTo>
                <a:pt x="32" y="38"/>
              </a:lnTo>
              <a:lnTo>
                <a:pt x="31" y="39"/>
              </a:lnTo>
              <a:lnTo>
                <a:pt x="30" y="39"/>
              </a:lnTo>
              <a:lnTo>
                <a:pt x="26" y="41"/>
              </a:lnTo>
              <a:lnTo>
                <a:pt x="25" y="41"/>
              </a:lnTo>
              <a:lnTo>
                <a:pt x="24" y="42"/>
              </a:lnTo>
              <a:lnTo>
                <a:pt x="22" y="42"/>
              </a:lnTo>
              <a:lnTo>
                <a:pt x="21" y="43"/>
              </a:lnTo>
              <a:lnTo>
                <a:pt x="20" y="43"/>
              </a:lnTo>
              <a:lnTo>
                <a:pt x="19" y="44"/>
              </a:lnTo>
              <a:lnTo>
                <a:pt x="17" y="44"/>
              </a:lnTo>
              <a:lnTo>
                <a:pt x="15" y="45"/>
              </a:lnTo>
              <a:lnTo>
                <a:pt x="13" y="46"/>
              </a:lnTo>
              <a:lnTo>
                <a:pt x="12" y="46"/>
              </a:lnTo>
              <a:lnTo>
                <a:pt x="10" y="47"/>
              </a:lnTo>
              <a:lnTo>
                <a:pt x="9" y="47"/>
              </a:lnTo>
              <a:lnTo>
                <a:pt x="8" y="47"/>
              </a:lnTo>
              <a:lnTo>
                <a:pt x="7" y="47"/>
              </a:lnTo>
              <a:lnTo>
                <a:pt x="6" y="48"/>
              </a:lnTo>
              <a:lnTo>
                <a:pt x="6" y="47"/>
              </a:lnTo>
              <a:lnTo>
                <a:pt x="6" y="45"/>
              </a:lnTo>
              <a:lnTo>
                <a:pt x="7" y="44"/>
              </a:lnTo>
              <a:lnTo>
                <a:pt x="7" y="43"/>
              </a:lnTo>
              <a:lnTo>
                <a:pt x="7" y="42"/>
              </a:lnTo>
              <a:lnTo>
                <a:pt x="7" y="41"/>
              </a:lnTo>
              <a:lnTo>
                <a:pt x="5" y="40"/>
              </a:lnTo>
              <a:lnTo>
                <a:pt x="5" y="38"/>
              </a:lnTo>
              <a:lnTo>
                <a:pt x="5" y="37"/>
              </a:lnTo>
              <a:lnTo>
                <a:pt x="5" y="36"/>
              </a:lnTo>
              <a:lnTo>
                <a:pt x="5" y="35"/>
              </a:lnTo>
              <a:lnTo>
                <a:pt x="5" y="34"/>
              </a:lnTo>
              <a:lnTo>
                <a:pt x="5" y="33"/>
              </a:lnTo>
              <a:lnTo>
                <a:pt x="5" y="32"/>
              </a:lnTo>
              <a:lnTo>
                <a:pt x="5" y="30"/>
              </a:lnTo>
              <a:lnTo>
                <a:pt x="3" y="29"/>
              </a:lnTo>
              <a:lnTo>
                <a:pt x="2" y="30"/>
              </a:lnTo>
              <a:lnTo>
                <a:pt x="0" y="30"/>
              </a:lnTo>
              <a:lnTo>
                <a:pt x="1" y="28"/>
              </a:lnTo>
              <a:lnTo>
                <a:pt x="1" y="26"/>
              </a:lnTo>
              <a:lnTo>
                <a:pt x="1" y="25"/>
              </a:lnTo>
              <a:lnTo>
                <a:pt x="2" y="24"/>
              </a:lnTo>
              <a:lnTo>
                <a:pt x="3" y="24"/>
              </a:lnTo>
              <a:lnTo>
                <a:pt x="3" y="22"/>
              </a:lnTo>
              <a:lnTo>
                <a:pt x="3" y="21"/>
              </a:lnTo>
              <a:lnTo>
                <a:pt x="3" y="19"/>
              </a:lnTo>
              <a:lnTo>
                <a:pt x="3" y="18"/>
              </a:lnTo>
              <a:lnTo>
                <a:pt x="4" y="1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589280</xdr:colOff>
      <xdr:row>22</xdr:row>
      <xdr:rowOff>57150</xdr:rowOff>
    </xdr:from>
    <xdr:to>
      <xdr:col>6</xdr:col>
      <xdr:colOff>457200</xdr:colOff>
      <xdr:row>24</xdr:row>
      <xdr:rowOff>19050</xdr:rowOff>
    </xdr:to>
    <xdr:sp>
      <xdr:nvSpPr>
        <xdr:cNvPr id="4903879" name="Freeform 326"/>
        <xdr:cNvSpPr/>
      </xdr:nvSpPr>
      <xdr:spPr>
        <a:xfrm>
          <a:off x="4074160" y="3583940"/>
          <a:ext cx="518160" cy="266700"/>
        </a:xfrm>
        <a:custGeom>
          <a:avLst/>
          <a:gdLst>
            <a:gd name="txL" fmla="*/ 0 w 51"/>
            <a:gd name="txT" fmla="*/ 0 h 28"/>
            <a:gd name="txR" fmla="*/ 51 w 51"/>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51" h="28">
              <a:moveTo>
                <a:pt x="0" y="11"/>
              </a:moveTo>
              <a:lnTo>
                <a:pt x="1" y="11"/>
              </a:lnTo>
              <a:lnTo>
                <a:pt x="3" y="10"/>
              </a:lnTo>
              <a:lnTo>
                <a:pt x="4" y="10"/>
              </a:lnTo>
              <a:lnTo>
                <a:pt x="5" y="11"/>
              </a:lnTo>
              <a:lnTo>
                <a:pt x="6" y="10"/>
              </a:lnTo>
              <a:lnTo>
                <a:pt x="8" y="10"/>
              </a:lnTo>
              <a:lnTo>
                <a:pt x="9" y="10"/>
              </a:lnTo>
              <a:lnTo>
                <a:pt x="9" y="11"/>
              </a:lnTo>
              <a:lnTo>
                <a:pt x="11" y="11"/>
              </a:lnTo>
              <a:lnTo>
                <a:pt x="12" y="12"/>
              </a:lnTo>
              <a:lnTo>
                <a:pt x="13" y="12"/>
              </a:lnTo>
              <a:lnTo>
                <a:pt x="13" y="11"/>
              </a:lnTo>
              <a:lnTo>
                <a:pt x="14" y="11"/>
              </a:lnTo>
              <a:lnTo>
                <a:pt x="15" y="10"/>
              </a:lnTo>
              <a:lnTo>
                <a:pt x="16" y="10"/>
              </a:lnTo>
              <a:lnTo>
                <a:pt x="16" y="11"/>
              </a:lnTo>
              <a:lnTo>
                <a:pt x="17" y="12"/>
              </a:lnTo>
              <a:lnTo>
                <a:pt x="17" y="13"/>
              </a:lnTo>
              <a:lnTo>
                <a:pt x="18" y="13"/>
              </a:lnTo>
              <a:lnTo>
                <a:pt x="19" y="14"/>
              </a:lnTo>
              <a:lnTo>
                <a:pt x="19" y="15"/>
              </a:lnTo>
              <a:lnTo>
                <a:pt x="20" y="16"/>
              </a:lnTo>
              <a:lnTo>
                <a:pt x="21" y="15"/>
              </a:lnTo>
              <a:lnTo>
                <a:pt x="22" y="14"/>
              </a:lnTo>
              <a:lnTo>
                <a:pt x="23" y="14"/>
              </a:lnTo>
              <a:lnTo>
                <a:pt x="24" y="13"/>
              </a:lnTo>
              <a:lnTo>
                <a:pt x="25" y="12"/>
              </a:lnTo>
              <a:lnTo>
                <a:pt x="26" y="12"/>
              </a:lnTo>
              <a:lnTo>
                <a:pt x="26" y="11"/>
              </a:lnTo>
              <a:lnTo>
                <a:pt x="26" y="10"/>
              </a:lnTo>
              <a:lnTo>
                <a:pt x="26" y="9"/>
              </a:lnTo>
              <a:lnTo>
                <a:pt x="27" y="9"/>
              </a:lnTo>
              <a:lnTo>
                <a:pt x="29" y="10"/>
              </a:lnTo>
              <a:lnTo>
                <a:pt x="30" y="10"/>
              </a:lnTo>
              <a:lnTo>
                <a:pt x="31" y="11"/>
              </a:lnTo>
              <a:lnTo>
                <a:pt x="32" y="11"/>
              </a:lnTo>
              <a:lnTo>
                <a:pt x="33" y="11"/>
              </a:lnTo>
              <a:lnTo>
                <a:pt x="34" y="11"/>
              </a:lnTo>
              <a:lnTo>
                <a:pt x="34" y="10"/>
              </a:lnTo>
              <a:lnTo>
                <a:pt x="34" y="9"/>
              </a:lnTo>
              <a:lnTo>
                <a:pt x="33" y="8"/>
              </a:lnTo>
              <a:lnTo>
                <a:pt x="32" y="7"/>
              </a:lnTo>
              <a:lnTo>
                <a:pt x="32" y="6"/>
              </a:lnTo>
              <a:lnTo>
                <a:pt x="32" y="5"/>
              </a:lnTo>
              <a:lnTo>
                <a:pt x="31" y="4"/>
              </a:lnTo>
              <a:lnTo>
                <a:pt x="32" y="3"/>
              </a:lnTo>
              <a:lnTo>
                <a:pt x="33" y="2"/>
              </a:lnTo>
              <a:lnTo>
                <a:pt x="34" y="1"/>
              </a:lnTo>
              <a:lnTo>
                <a:pt x="35" y="1"/>
              </a:lnTo>
              <a:lnTo>
                <a:pt x="36" y="0"/>
              </a:lnTo>
              <a:lnTo>
                <a:pt x="37" y="0"/>
              </a:lnTo>
              <a:lnTo>
                <a:pt x="38" y="0"/>
              </a:lnTo>
              <a:lnTo>
                <a:pt x="39" y="0"/>
              </a:lnTo>
              <a:lnTo>
                <a:pt x="41" y="0"/>
              </a:lnTo>
              <a:lnTo>
                <a:pt x="42" y="0"/>
              </a:lnTo>
              <a:lnTo>
                <a:pt x="43" y="0"/>
              </a:lnTo>
              <a:lnTo>
                <a:pt x="44" y="1"/>
              </a:lnTo>
              <a:lnTo>
                <a:pt x="45" y="1"/>
              </a:lnTo>
              <a:lnTo>
                <a:pt x="46" y="1"/>
              </a:lnTo>
              <a:lnTo>
                <a:pt x="47" y="0"/>
              </a:lnTo>
              <a:lnTo>
                <a:pt x="48" y="1"/>
              </a:lnTo>
              <a:lnTo>
                <a:pt x="49" y="2"/>
              </a:lnTo>
              <a:lnTo>
                <a:pt x="49" y="4"/>
              </a:lnTo>
              <a:lnTo>
                <a:pt x="50" y="5"/>
              </a:lnTo>
              <a:lnTo>
                <a:pt x="50" y="6"/>
              </a:lnTo>
              <a:lnTo>
                <a:pt x="51" y="7"/>
              </a:lnTo>
              <a:lnTo>
                <a:pt x="51" y="8"/>
              </a:lnTo>
              <a:lnTo>
                <a:pt x="50" y="8"/>
              </a:lnTo>
              <a:lnTo>
                <a:pt x="50" y="10"/>
              </a:lnTo>
              <a:lnTo>
                <a:pt x="50" y="11"/>
              </a:lnTo>
              <a:lnTo>
                <a:pt x="50" y="12"/>
              </a:lnTo>
              <a:lnTo>
                <a:pt x="48" y="13"/>
              </a:lnTo>
              <a:lnTo>
                <a:pt x="47" y="14"/>
              </a:lnTo>
              <a:lnTo>
                <a:pt x="49" y="15"/>
              </a:lnTo>
              <a:lnTo>
                <a:pt x="50" y="16"/>
              </a:lnTo>
              <a:lnTo>
                <a:pt x="51" y="16"/>
              </a:lnTo>
              <a:lnTo>
                <a:pt x="50" y="17"/>
              </a:lnTo>
              <a:lnTo>
                <a:pt x="49" y="17"/>
              </a:lnTo>
              <a:lnTo>
                <a:pt x="48" y="18"/>
              </a:lnTo>
              <a:lnTo>
                <a:pt x="47" y="19"/>
              </a:lnTo>
              <a:lnTo>
                <a:pt x="46" y="19"/>
              </a:lnTo>
              <a:lnTo>
                <a:pt x="45" y="20"/>
              </a:lnTo>
              <a:lnTo>
                <a:pt x="45" y="21"/>
              </a:lnTo>
              <a:lnTo>
                <a:pt x="45" y="22"/>
              </a:lnTo>
              <a:lnTo>
                <a:pt x="45" y="24"/>
              </a:lnTo>
              <a:lnTo>
                <a:pt x="44" y="23"/>
              </a:lnTo>
              <a:lnTo>
                <a:pt x="43" y="23"/>
              </a:lnTo>
              <a:lnTo>
                <a:pt x="42" y="23"/>
              </a:lnTo>
              <a:lnTo>
                <a:pt x="41" y="23"/>
              </a:lnTo>
              <a:lnTo>
                <a:pt x="40" y="24"/>
              </a:lnTo>
              <a:lnTo>
                <a:pt x="39" y="24"/>
              </a:lnTo>
              <a:lnTo>
                <a:pt x="37" y="25"/>
              </a:lnTo>
              <a:lnTo>
                <a:pt x="36" y="26"/>
              </a:lnTo>
              <a:lnTo>
                <a:pt x="35" y="27"/>
              </a:lnTo>
              <a:lnTo>
                <a:pt x="33" y="26"/>
              </a:lnTo>
              <a:lnTo>
                <a:pt x="33" y="25"/>
              </a:lnTo>
              <a:lnTo>
                <a:pt x="32" y="25"/>
              </a:lnTo>
              <a:lnTo>
                <a:pt x="31" y="26"/>
              </a:lnTo>
              <a:lnTo>
                <a:pt x="30" y="26"/>
              </a:lnTo>
              <a:lnTo>
                <a:pt x="29" y="27"/>
              </a:lnTo>
              <a:lnTo>
                <a:pt x="28" y="28"/>
              </a:lnTo>
              <a:lnTo>
                <a:pt x="27" y="27"/>
              </a:lnTo>
              <a:lnTo>
                <a:pt x="26" y="28"/>
              </a:lnTo>
              <a:lnTo>
                <a:pt x="25" y="28"/>
              </a:lnTo>
              <a:lnTo>
                <a:pt x="25" y="27"/>
              </a:lnTo>
              <a:lnTo>
                <a:pt x="25" y="26"/>
              </a:lnTo>
              <a:lnTo>
                <a:pt x="24" y="25"/>
              </a:lnTo>
              <a:lnTo>
                <a:pt x="24" y="24"/>
              </a:lnTo>
              <a:lnTo>
                <a:pt x="24" y="23"/>
              </a:lnTo>
              <a:lnTo>
                <a:pt x="24" y="21"/>
              </a:lnTo>
              <a:lnTo>
                <a:pt x="24" y="20"/>
              </a:lnTo>
              <a:lnTo>
                <a:pt x="23" y="19"/>
              </a:lnTo>
              <a:lnTo>
                <a:pt x="22" y="20"/>
              </a:lnTo>
              <a:lnTo>
                <a:pt x="21" y="21"/>
              </a:lnTo>
              <a:lnTo>
                <a:pt x="20" y="21"/>
              </a:lnTo>
              <a:lnTo>
                <a:pt x="19" y="22"/>
              </a:lnTo>
              <a:lnTo>
                <a:pt x="18" y="23"/>
              </a:lnTo>
              <a:lnTo>
                <a:pt x="17" y="23"/>
              </a:lnTo>
              <a:lnTo>
                <a:pt x="16" y="24"/>
              </a:lnTo>
              <a:lnTo>
                <a:pt x="15" y="25"/>
              </a:lnTo>
              <a:lnTo>
                <a:pt x="14" y="24"/>
              </a:lnTo>
              <a:lnTo>
                <a:pt x="13" y="24"/>
              </a:lnTo>
              <a:lnTo>
                <a:pt x="12" y="24"/>
              </a:lnTo>
              <a:lnTo>
                <a:pt x="11" y="23"/>
              </a:lnTo>
              <a:lnTo>
                <a:pt x="10" y="22"/>
              </a:lnTo>
              <a:lnTo>
                <a:pt x="10" y="21"/>
              </a:lnTo>
              <a:lnTo>
                <a:pt x="10" y="20"/>
              </a:lnTo>
              <a:lnTo>
                <a:pt x="10" y="19"/>
              </a:lnTo>
              <a:lnTo>
                <a:pt x="9" y="18"/>
              </a:lnTo>
              <a:lnTo>
                <a:pt x="8" y="17"/>
              </a:lnTo>
              <a:lnTo>
                <a:pt x="7" y="17"/>
              </a:lnTo>
              <a:lnTo>
                <a:pt x="6" y="17"/>
              </a:lnTo>
              <a:lnTo>
                <a:pt x="5" y="17"/>
              </a:lnTo>
              <a:lnTo>
                <a:pt x="4" y="17"/>
              </a:lnTo>
              <a:lnTo>
                <a:pt x="2" y="16"/>
              </a:lnTo>
              <a:lnTo>
                <a:pt x="1" y="16"/>
              </a:lnTo>
              <a:lnTo>
                <a:pt x="1" y="13"/>
              </a:lnTo>
              <a:lnTo>
                <a:pt x="0" y="12"/>
              </a:lnTo>
              <a:lnTo>
                <a:pt x="0"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589280</xdr:colOff>
      <xdr:row>22</xdr:row>
      <xdr:rowOff>47625</xdr:rowOff>
    </xdr:from>
    <xdr:to>
      <xdr:col>7</xdr:col>
      <xdr:colOff>213360</xdr:colOff>
      <xdr:row>25</xdr:row>
      <xdr:rowOff>66675</xdr:rowOff>
    </xdr:to>
    <xdr:sp>
      <xdr:nvSpPr>
        <xdr:cNvPr id="4903880" name="Freeform 327"/>
        <xdr:cNvSpPr/>
      </xdr:nvSpPr>
      <xdr:spPr>
        <a:xfrm>
          <a:off x="4724400" y="3574415"/>
          <a:ext cx="274320" cy="476250"/>
        </a:xfrm>
        <a:custGeom>
          <a:avLst/>
          <a:gdLst>
            <a:gd name="txL" fmla="*/ 0 w 27"/>
            <a:gd name="txT" fmla="*/ 0 h 51"/>
            <a:gd name="txR" fmla="*/ 27 w 27"/>
            <a:gd name="txB" fmla="*/ 51 h 5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51">
              <a:moveTo>
                <a:pt x="1" y="47"/>
              </a:moveTo>
              <a:lnTo>
                <a:pt x="1" y="46"/>
              </a:lnTo>
              <a:lnTo>
                <a:pt x="3" y="45"/>
              </a:lnTo>
              <a:lnTo>
                <a:pt x="4" y="44"/>
              </a:lnTo>
              <a:lnTo>
                <a:pt x="5" y="42"/>
              </a:lnTo>
              <a:lnTo>
                <a:pt x="6" y="41"/>
              </a:lnTo>
              <a:lnTo>
                <a:pt x="7" y="39"/>
              </a:lnTo>
              <a:lnTo>
                <a:pt x="8" y="38"/>
              </a:lnTo>
              <a:lnTo>
                <a:pt x="9" y="37"/>
              </a:lnTo>
              <a:lnTo>
                <a:pt x="9" y="36"/>
              </a:lnTo>
              <a:lnTo>
                <a:pt x="10" y="35"/>
              </a:lnTo>
              <a:lnTo>
                <a:pt x="11" y="35"/>
              </a:lnTo>
              <a:lnTo>
                <a:pt x="12" y="34"/>
              </a:lnTo>
              <a:lnTo>
                <a:pt x="12" y="33"/>
              </a:lnTo>
              <a:lnTo>
                <a:pt x="13" y="31"/>
              </a:lnTo>
              <a:lnTo>
                <a:pt x="14" y="31"/>
              </a:lnTo>
              <a:lnTo>
                <a:pt x="14" y="30"/>
              </a:lnTo>
              <a:lnTo>
                <a:pt x="15" y="29"/>
              </a:lnTo>
              <a:lnTo>
                <a:pt x="15" y="27"/>
              </a:lnTo>
              <a:lnTo>
                <a:pt x="14" y="27"/>
              </a:lnTo>
              <a:lnTo>
                <a:pt x="13" y="26"/>
              </a:lnTo>
              <a:lnTo>
                <a:pt x="13" y="25"/>
              </a:lnTo>
              <a:lnTo>
                <a:pt x="11" y="23"/>
              </a:lnTo>
              <a:lnTo>
                <a:pt x="13" y="23"/>
              </a:lnTo>
              <a:lnTo>
                <a:pt x="14" y="23"/>
              </a:lnTo>
              <a:lnTo>
                <a:pt x="15" y="24"/>
              </a:lnTo>
              <a:lnTo>
                <a:pt x="17" y="24"/>
              </a:lnTo>
              <a:lnTo>
                <a:pt x="17" y="23"/>
              </a:lnTo>
              <a:lnTo>
                <a:pt x="17" y="22"/>
              </a:lnTo>
              <a:lnTo>
                <a:pt x="16" y="21"/>
              </a:lnTo>
              <a:lnTo>
                <a:pt x="16" y="20"/>
              </a:lnTo>
              <a:lnTo>
                <a:pt x="15" y="19"/>
              </a:lnTo>
              <a:lnTo>
                <a:pt x="15" y="18"/>
              </a:lnTo>
              <a:lnTo>
                <a:pt x="14" y="17"/>
              </a:lnTo>
              <a:lnTo>
                <a:pt x="14" y="16"/>
              </a:lnTo>
              <a:lnTo>
                <a:pt x="14" y="15"/>
              </a:lnTo>
              <a:lnTo>
                <a:pt x="15" y="14"/>
              </a:lnTo>
              <a:lnTo>
                <a:pt x="15" y="13"/>
              </a:lnTo>
              <a:lnTo>
                <a:pt x="15" y="12"/>
              </a:lnTo>
              <a:lnTo>
                <a:pt x="14" y="11"/>
              </a:lnTo>
              <a:lnTo>
                <a:pt x="14" y="10"/>
              </a:lnTo>
              <a:lnTo>
                <a:pt x="14" y="9"/>
              </a:lnTo>
              <a:lnTo>
                <a:pt x="15" y="8"/>
              </a:lnTo>
              <a:lnTo>
                <a:pt x="15" y="7"/>
              </a:lnTo>
              <a:lnTo>
                <a:pt x="16" y="6"/>
              </a:lnTo>
              <a:lnTo>
                <a:pt x="16" y="5"/>
              </a:lnTo>
              <a:lnTo>
                <a:pt x="16" y="3"/>
              </a:lnTo>
              <a:lnTo>
                <a:pt x="17" y="2"/>
              </a:lnTo>
              <a:lnTo>
                <a:pt x="17" y="1"/>
              </a:lnTo>
              <a:lnTo>
                <a:pt x="17" y="0"/>
              </a:lnTo>
              <a:lnTo>
                <a:pt x="17" y="1"/>
              </a:lnTo>
              <a:lnTo>
                <a:pt x="18" y="2"/>
              </a:lnTo>
              <a:lnTo>
                <a:pt x="19" y="3"/>
              </a:lnTo>
              <a:lnTo>
                <a:pt x="19" y="4"/>
              </a:lnTo>
              <a:lnTo>
                <a:pt x="19" y="5"/>
              </a:lnTo>
              <a:lnTo>
                <a:pt x="20" y="6"/>
              </a:lnTo>
              <a:lnTo>
                <a:pt x="20" y="7"/>
              </a:lnTo>
              <a:lnTo>
                <a:pt x="21" y="7"/>
              </a:lnTo>
              <a:lnTo>
                <a:pt x="22" y="6"/>
              </a:lnTo>
              <a:lnTo>
                <a:pt x="23" y="6"/>
              </a:lnTo>
              <a:lnTo>
                <a:pt x="24" y="5"/>
              </a:lnTo>
              <a:lnTo>
                <a:pt x="25" y="5"/>
              </a:lnTo>
              <a:lnTo>
                <a:pt x="25" y="7"/>
              </a:lnTo>
              <a:lnTo>
                <a:pt x="25" y="8"/>
              </a:lnTo>
              <a:lnTo>
                <a:pt x="26" y="9"/>
              </a:lnTo>
              <a:lnTo>
                <a:pt x="25" y="10"/>
              </a:lnTo>
              <a:lnTo>
                <a:pt x="25" y="11"/>
              </a:lnTo>
              <a:lnTo>
                <a:pt x="25" y="13"/>
              </a:lnTo>
              <a:lnTo>
                <a:pt x="25" y="14"/>
              </a:lnTo>
              <a:lnTo>
                <a:pt x="25" y="16"/>
              </a:lnTo>
              <a:lnTo>
                <a:pt x="25" y="17"/>
              </a:lnTo>
              <a:lnTo>
                <a:pt x="25" y="18"/>
              </a:lnTo>
              <a:lnTo>
                <a:pt x="25" y="19"/>
              </a:lnTo>
              <a:lnTo>
                <a:pt x="25" y="20"/>
              </a:lnTo>
              <a:lnTo>
                <a:pt x="26" y="21"/>
              </a:lnTo>
              <a:lnTo>
                <a:pt x="27" y="22"/>
              </a:lnTo>
              <a:lnTo>
                <a:pt x="26" y="23"/>
              </a:lnTo>
              <a:lnTo>
                <a:pt x="25" y="24"/>
              </a:lnTo>
              <a:lnTo>
                <a:pt x="24" y="25"/>
              </a:lnTo>
              <a:lnTo>
                <a:pt x="23" y="26"/>
              </a:lnTo>
              <a:lnTo>
                <a:pt x="22" y="27"/>
              </a:lnTo>
              <a:lnTo>
                <a:pt x="21" y="28"/>
              </a:lnTo>
              <a:lnTo>
                <a:pt x="21" y="29"/>
              </a:lnTo>
              <a:lnTo>
                <a:pt x="20" y="30"/>
              </a:lnTo>
              <a:lnTo>
                <a:pt x="20" y="31"/>
              </a:lnTo>
              <a:lnTo>
                <a:pt x="20" y="32"/>
              </a:lnTo>
              <a:lnTo>
                <a:pt x="20" y="33"/>
              </a:lnTo>
              <a:lnTo>
                <a:pt x="20" y="35"/>
              </a:lnTo>
              <a:lnTo>
                <a:pt x="20" y="36"/>
              </a:lnTo>
              <a:lnTo>
                <a:pt x="20" y="37"/>
              </a:lnTo>
              <a:lnTo>
                <a:pt x="20" y="38"/>
              </a:lnTo>
              <a:lnTo>
                <a:pt x="20" y="39"/>
              </a:lnTo>
              <a:lnTo>
                <a:pt x="20" y="41"/>
              </a:lnTo>
              <a:lnTo>
                <a:pt x="19" y="42"/>
              </a:lnTo>
              <a:lnTo>
                <a:pt x="19" y="43"/>
              </a:lnTo>
              <a:lnTo>
                <a:pt x="19" y="44"/>
              </a:lnTo>
              <a:lnTo>
                <a:pt x="18" y="45"/>
              </a:lnTo>
              <a:lnTo>
                <a:pt x="17" y="47"/>
              </a:lnTo>
              <a:lnTo>
                <a:pt x="16" y="48"/>
              </a:lnTo>
              <a:lnTo>
                <a:pt x="15" y="49"/>
              </a:lnTo>
              <a:lnTo>
                <a:pt x="14" y="49"/>
              </a:lnTo>
              <a:lnTo>
                <a:pt x="13" y="50"/>
              </a:lnTo>
              <a:lnTo>
                <a:pt x="12" y="50"/>
              </a:lnTo>
              <a:lnTo>
                <a:pt x="11" y="51"/>
              </a:lnTo>
              <a:lnTo>
                <a:pt x="10" y="51"/>
              </a:lnTo>
              <a:lnTo>
                <a:pt x="8" y="51"/>
              </a:lnTo>
              <a:lnTo>
                <a:pt x="7" y="51"/>
              </a:lnTo>
              <a:lnTo>
                <a:pt x="6" y="50"/>
              </a:lnTo>
              <a:lnTo>
                <a:pt x="4" y="50"/>
              </a:lnTo>
              <a:lnTo>
                <a:pt x="3" y="50"/>
              </a:lnTo>
              <a:lnTo>
                <a:pt x="2" y="49"/>
              </a:lnTo>
              <a:lnTo>
                <a:pt x="1" y="48"/>
              </a:lnTo>
              <a:lnTo>
                <a:pt x="0" y="47"/>
              </a:lnTo>
              <a:lnTo>
                <a:pt x="1" y="4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396240</xdr:colOff>
      <xdr:row>23</xdr:row>
      <xdr:rowOff>66675</xdr:rowOff>
    </xdr:from>
    <xdr:to>
      <xdr:col>7</xdr:col>
      <xdr:colOff>91440</xdr:colOff>
      <xdr:row>25</xdr:row>
      <xdr:rowOff>28575</xdr:rowOff>
    </xdr:to>
    <xdr:sp>
      <xdr:nvSpPr>
        <xdr:cNvPr id="4903881" name="Freeform 328"/>
        <xdr:cNvSpPr/>
      </xdr:nvSpPr>
      <xdr:spPr>
        <a:xfrm>
          <a:off x="4531360" y="3745865"/>
          <a:ext cx="345440" cy="266700"/>
        </a:xfrm>
        <a:custGeom>
          <a:avLst/>
          <a:gdLst>
            <a:gd name="txL" fmla="*/ 0 w 34"/>
            <a:gd name="txT" fmla="*/ 0 h 30"/>
            <a:gd name="txR" fmla="*/ 34 w 34"/>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0"/>
            </a:cxn>
          </a:cxnLst>
          <a:rect l="txL" t="txT" r="txR" b="txB"/>
          <a:pathLst>
            <a:path w="34" h="30">
              <a:moveTo>
                <a:pt x="6" y="1"/>
              </a:moveTo>
              <a:lnTo>
                <a:pt x="7" y="1"/>
              </a:lnTo>
              <a:lnTo>
                <a:pt x="8" y="2"/>
              </a:lnTo>
              <a:lnTo>
                <a:pt x="9" y="2"/>
              </a:lnTo>
              <a:lnTo>
                <a:pt x="10" y="3"/>
              </a:lnTo>
              <a:lnTo>
                <a:pt x="11" y="3"/>
              </a:lnTo>
              <a:lnTo>
                <a:pt x="12" y="4"/>
              </a:lnTo>
              <a:lnTo>
                <a:pt x="13" y="4"/>
              </a:lnTo>
              <a:lnTo>
                <a:pt x="14" y="5"/>
              </a:lnTo>
              <a:lnTo>
                <a:pt x="15" y="5"/>
              </a:lnTo>
              <a:lnTo>
                <a:pt x="16" y="5"/>
              </a:lnTo>
              <a:lnTo>
                <a:pt x="17" y="5"/>
              </a:lnTo>
              <a:lnTo>
                <a:pt x="18" y="5"/>
              </a:lnTo>
              <a:lnTo>
                <a:pt x="19" y="6"/>
              </a:lnTo>
              <a:lnTo>
                <a:pt x="20" y="6"/>
              </a:lnTo>
              <a:lnTo>
                <a:pt x="21" y="6"/>
              </a:lnTo>
              <a:lnTo>
                <a:pt x="23" y="6"/>
              </a:lnTo>
              <a:lnTo>
                <a:pt x="24" y="6"/>
              </a:lnTo>
              <a:lnTo>
                <a:pt x="25" y="6"/>
              </a:lnTo>
              <a:lnTo>
                <a:pt x="26" y="6"/>
              </a:lnTo>
              <a:lnTo>
                <a:pt x="27" y="6"/>
              </a:lnTo>
              <a:lnTo>
                <a:pt x="29" y="6"/>
              </a:lnTo>
              <a:lnTo>
                <a:pt x="30" y="6"/>
              </a:lnTo>
              <a:lnTo>
                <a:pt x="32" y="8"/>
              </a:lnTo>
              <a:lnTo>
                <a:pt x="32" y="9"/>
              </a:lnTo>
              <a:lnTo>
                <a:pt x="33" y="10"/>
              </a:lnTo>
              <a:lnTo>
                <a:pt x="34" y="10"/>
              </a:lnTo>
              <a:lnTo>
                <a:pt x="34" y="12"/>
              </a:lnTo>
              <a:lnTo>
                <a:pt x="33" y="13"/>
              </a:lnTo>
              <a:lnTo>
                <a:pt x="33" y="14"/>
              </a:lnTo>
              <a:lnTo>
                <a:pt x="32" y="14"/>
              </a:lnTo>
              <a:lnTo>
                <a:pt x="31" y="16"/>
              </a:lnTo>
              <a:lnTo>
                <a:pt x="31" y="17"/>
              </a:lnTo>
              <a:lnTo>
                <a:pt x="30" y="18"/>
              </a:lnTo>
              <a:lnTo>
                <a:pt x="29" y="18"/>
              </a:lnTo>
              <a:lnTo>
                <a:pt x="28" y="19"/>
              </a:lnTo>
              <a:lnTo>
                <a:pt x="28" y="20"/>
              </a:lnTo>
              <a:lnTo>
                <a:pt x="27" y="21"/>
              </a:lnTo>
              <a:lnTo>
                <a:pt x="26" y="22"/>
              </a:lnTo>
              <a:lnTo>
                <a:pt x="25" y="24"/>
              </a:lnTo>
              <a:lnTo>
                <a:pt x="24" y="25"/>
              </a:lnTo>
              <a:lnTo>
                <a:pt x="23" y="27"/>
              </a:lnTo>
              <a:lnTo>
                <a:pt x="22" y="28"/>
              </a:lnTo>
              <a:lnTo>
                <a:pt x="20" y="29"/>
              </a:lnTo>
              <a:lnTo>
                <a:pt x="19" y="30"/>
              </a:lnTo>
              <a:lnTo>
                <a:pt x="18" y="29"/>
              </a:lnTo>
              <a:lnTo>
                <a:pt x="17" y="28"/>
              </a:lnTo>
              <a:lnTo>
                <a:pt x="16" y="27"/>
              </a:lnTo>
              <a:lnTo>
                <a:pt x="16" y="26"/>
              </a:lnTo>
              <a:lnTo>
                <a:pt x="15" y="25"/>
              </a:lnTo>
              <a:lnTo>
                <a:pt x="15" y="24"/>
              </a:lnTo>
              <a:lnTo>
                <a:pt x="14" y="23"/>
              </a:lnTo>
              <a:lnTo>
                <a:pt x="14" y="22"/>
              </a:lnTo>
              <a:lnTo>
                <a:pt x="13" y="19"/>
              </a:lnTo>
              <a:lnTo>
                <a:pt x="13" y="18"/>
              </a:lnTo>
              <a:lnTo>
                <a:pt x="12" y="17"/>
              </a:lnTo>
              <a:lnTo>
                <a:pt x="12" y="16"/>
              </a:lnTo>
              <a:lnTo>
                <a:pt x="11" y="15"/>
              </a:lnTo>
              <a:lnTo>
                <a:pt x="11" y="14"/>
              </a:lnTo>
              <a:lnTo>
                <a:pt x="10" y="13"/>
              </a:lnTo>
              <a:lnTo>
                <a:pt x="9" y="12"/>
              </a:lnTo>
              <a:lnTo>
                <a:pt x="8" y="12"/>
              </a:lnTo>
              <a:lnTo>
                <a:pt x="7" y="11"/>
              </a:lnTo>
              <a:lnTo>
                <a:pt x="6" y="10"/>
              </a:lnTo>
              <a:lnTo>
                <a:pt x="5" y="9"/>
              </a:lnTo>
              <a:lnTo>
                <a:pt x="3" y="8"/>
              </a:lnTo>
              <a:lnTo>
                <a:pt x="2" y="8"/>
              </a:lnTo>
              <a:lnTo>
                <a:pt x="0" y="8"/>
              </a:lnTo>
              <a:lnTo>
                <a:pt x="0" y="6"/>
              </a:lnTo>
              <a:lnTo>
                <a:pt x="0" y="5"/>
              </a:lnTo>
              <a:lnTo>
                <a:pt x="0" y="4"/>
              </a:lnTo>
              <a:lnTo>
                <a:pt x="1" y="3"/>
              </a:lnTo>
              <a:lnTo>
                <a:pt x="2" y="3"/>
              </a:lnTo>
              <a:lnTo>
                <a:pt x="3" y="2"/>
              </a:lnTo>
              <a:lnTo>
                <a:pt x="4" y="1"/>
              </a:lnTo>
              <a:lnTo>
                <a:pt x="5" y="1"/>
              </a:lnTo>
              <a:lnTo>
                <a:pt x="6" y="0"/>
              </a:lnTo>
              <a:lnTo>
                <a:pt x="6"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345440</xdr:colOff>
      <xdr:row>23</xdr:row>
      <xdr:rowOff>85725</xdr:rowOff>
    </xdr:from>
    <xdr:to>
      <xdr:col>4</xdr:col>
      <xdr:colOff>599440</xdr:colOff>
      <xdr:row>26</xdr:row>
      <xdr:rowOff>123825</xdr:rowOff>
    </xdr:to>
    <xdr:sp>
      <xdr:nvSpPr>
        <xdr:cNvPr id="4903882" name="Freeform 329"/>
        <xdr:cNvSpPr/>
      </xdr:nvSpPr>
      <xdr:spPr>
        <a:xfrm>
          <a:off x="3180080" y="3764915"/>
          <a:ext cx="254000" cy="495300"/>
        </a:xfrm>
        <a:custGeom>
          <a:avLst/>
          <a:gdLst>
            <a:gd name="txL" fmla="*/ 0 w 25"/>
            <a:gd name="txT" fmla="*/ 0 h 55"/>
            <a:gd name="txR" fmla="*/ 25 w 25"/>
            <a:gd name="txB" fmla="*/ 55 h 5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25" h="55">
              <a:moveTo>
                <a:pt x="5" y="1"/>
              </a:moveTo>
              <a:lnTo>
                <a:pt x="5" y="1"/>
              </a:lnTo>
              <a:lnTo>
                <a:pt x="5" y="2"/>
              </a:lnTo>
              <a:lnTo>
                <a:pt x="5" y="4"/>
              </a:lnTo>
              <a:lnTo>
                <a:pt x="5" y="5"/>
              </a:lnTo>
              <a:lnTo>
                <a:pt x="5" y="7"/>
              </a:lnTo>
              <a:lnTo>
                <a:pt x="5" y="8"/>
              </a:lnTo>
              <a:lnTo>
                <a:pt x="5" y="9"/>
              </a:lnTo>
              <a:lnTo>
                <a:pt x="6" y="10"/>
              </a:lnTo>
              <a:lnTo>
                <a:pt x="7" y="12"/>
              </a:lnTo>
              <a:lnTo>
                <a:pt x="8" y="12"/>
              </a:lnTo>
              <a:lnTo>
                <a:pt x="9" y="13"/>
              </a:lnTo>
              <a:lnTo>
                <a:pt x="10" y="14"/>
              </a:lnTo>
              <a:lnTo>
                <a:pt x="10" y="15"/>
              </a:lnTo>
              <a:lnTo>
                <a:pt x="11" y="15"/>
              </a:lnTo>
              <a:lnTo>
                <a:pt x="12" y="16"/>
              </a:lnTo>
              <a:lnTo>
                <a:pt x="12" y="17"/>
              </a:lnTo>
              <a:lnTo>
                <a:pt x="13" y="18"/>
              </a:lnTo>
              <a:lnTo>
                <a:pt x="13" y="19"/>
              </a:lnTo>
              <a:lnTo>
                <a:pt x="13" y="20"/>
              </a:lnTo>
              <a:lnTo>
                <a:pt x="13" y="21"/>
              </a:lnTo>
              <a:lnTo>
                <a:pt x="13" y="22"/>
              </a:lnTo>
              <a:lnTo>
                <a:pt x="13" y="24"/>
              </a:lnTo>
              <a:lnTo>
                <a:pt x="14" y="24"/>
              </a:lnTo>
              <a:lnTo>
                <a:pt x="15" y="25"/>
              </a:lnTo>
              <a:lnTo>
                <a:pt x="16" y="25"/>
              </a:lnTo>
              <a:lnTo>
                <a:pt x="18" y="26"/>
              </a:lnTo>
              <a:lnTo>
                <a:pt x="19" y="26"/>
              </a:lnTo>
              <a:lnTo>
                <a:pt x="20" y="27"/>
              </a:lnTo>
              <a:lnTo>
                <a:pt x="21" y="27"/>
              </a:lnTo>
              <a:lnTo>
                <a:pt x="23" y="28"/>
              </a:lnTo>
              <a:lnTo>
                <a:pt x="24" y="28"/>
              </a:lnTo>
              <a:lnTo>
                <a:pt x="25" y="28"/>
              </a:lnTo>
              <a:lnTo>
                <a:pt x="24" y="29"/>
              </a:lnTo>
              <a:lnTo>
                <a:pt x="24" y="31"/>
              </a:lnTo>
              <a:lnTo>
                <a:pt x="24" y="32"/>
              </a:lnTo>
              <a:lnTo>
                <a:pt x="24" y="33"/>
              </a:lnTo>
              <a:lnTo>
                <a:pt x="24" y="34"/>
              </a:lnTo>
              <a:lnTo>
                <a:pt x="24" y="36"/>
              </a:lnTo>
              <a:lnTo>
                <a:pt x="24" y="37"/>
              </a:lnTo>
              <a:lnTo>
                <a:pt x="23" y="38"/>
              </a:lnTo>
              <a:lnTo>
                <a:pt x="23" y="39"/>
              </a:lnTo>
              <a:lnTo>
                <a:pt x="23" y="40"/>
              </a:lnTo>
              <a:lnTo>
                <a:pt x="24" y="40"/>
              </a:lnTo>
              <a:lnTo>
                <a:pt x="25" y="42"/>
              </a:lnTo>
              <a:lnTo>
                <a:pt x="25" y="43"/>
              </a:lnTo>
              <a:lnTo>
                <a:pt x="25" y="44"/>
              </a:lnTo>
              <a:lnTo>
                <a:pt x="24" y="45"/>
              </a:lnTo>
              <a:lnTo>
                <a:pt x="23" y="45"/>
              </a:lnTo>
              <a:lnTo>
                <a:pt x="23" y="46"/>
              </a:lnTo>
              <a:lnTo>
                <a:pt x="23" y="47"/>
              </a:lnTo>
              <a:lnTo>
                <a:pt x="24" y="48"/>
              </a:lnTo>
              <a:lnTo>
                <a:pt x="24" y="49"/>
              </a:lnTo>
              <a:lnTo>
                <a:pt x="25" y="51"/>
              </a:lnTo>
              <a:lnTo>
                <a:pt x="22" y="52"/>
              </a:lnTo>
              <a:lnTo>
                <a:pt x="21" y="53"/>
              </a:lnTo>
              <a:lnTo>
                <a:pt x="20" y="53"/>
              </a:lnTo>
              <a:lnTo>
                <a:pt x="19" y="54"/>
              </a:lnTo>
              <a:lnTo>
                <a:pt x="18" y="54"/>
              </a:lnTo>
              <a:lnTo>
                <a:pt x="16" y="55"/>
              </a:lnTo>
              <a:lnTo>
                <a:pt x="16" y="53"/>
              </a:lnTo>
              <a:lnTo>
                <a:pt x="17" y="52"/>
              </a:lnTo>
              <a:lnTo>
                <a:pt x="16" y="51"/>
              </a:lnTo>
              <a:lnTo>
                <a:pt x="16" y="49"/>
              </a:lnTo>
              <a:lnTo>
                <a:pt x="15" y="48"/>
              </a:lnTo>
              <a:lnTo>
                <a:pt x="15" y="47"/>
              </a:lnTo>
              <a:lnTo>
                <a:pt x="14" y="46"/>
              </a:lnTo>
              <a:lnTo>
                <a:pt x="13" y="44"/>
              </a:lnTo>
              <a:lnTo>
                <a:pt x="12" y="43"/>
              </a:lnTo>
              <a:lnTo>
                <a:pt x="11" y="42"/>
              </a:lnTo>
              <a:lnTo>
                <a:pt x="10" y="42"/>
              </a:lnTo>
              <a:lnTo>
                <a:pt x="10" y="41"/>
              </a:lnTo>
              <a:lnTo>
                <a:pt x="8" y="40"/>
              </a:lnTo>
              <a:lnTo>
                <a:pt x="8" y="39"/>
              </a:lnTo>
              <a:lnTo>
                <a:pt x="7" y="39"/>
              </a:lnTo>
              <a:lnTo>
                <a:pt x="6" y="38"/>
              </a:lnTo>
              <a:lnTo>
                <a:pt x="6" y="37"/>
              </a:lnTo>
              <a:lnTo>
                <a:pt x="5" y="36"/>
              </a:lnTo>
              <a:lnTo>
                <a:pt x="4" y="35"/>
              </a:lnTo>
              <a:lnTo>
                <a:pt x="4" y="34"/>
              </a:lnTo>
              <a:lnTo>
                <a:pt x="3" y="33"/>
              </a:lnTo>
              <a:lnTo>
                <a:pt x="2" y="32"/>
              </a:lnTo>
              <a:lnTo>
                <a:pt x="2" y="31"/>
              </a:lnTo>
              <a:lnTo>
                <a:pt x="1" y="30"/>
              </a:lnTo>
              <a:lnTo>
                <a:pt x="1" y="29"/>
              </a:lnTo>
              <a:lnTo>
                <a:pt x="1" y="28"/>
              </a:lnTo>
              <a:lnTo>
                <a:pt x="2" y="27"/>
              </a:lnTo>
              <a:lnTo>
                <a:pt x="2" y="25"/>
              </a:lnTo>
              <a:lnTo>
                <a:pt x="1" y="24"/>
              </a:lnTo>
              <a:lnTo>
                <a:pt x="1" y="23"/>
              </a:lnTo>
              <a:lnTo>
                <a:pt x="1" y="22"/>
              </a:lnTo>
              <a:lnTo>
                <a:pt x="0" y="21"/>
              </a:lnTo>
              <a:lnTo>
                <a:pt x="0" y="20"/>
              </a:lnTo>
              <a:lnTo>
                <a:pt x="0" y="18"/>
              </a:lnTo>
              <a:lnTo>
                <a:pt x="0" y="17"/>
              </a:lnTo>
              <a:lnTo>
                <a:pt x="0" y="16"/>
              </a:lnTo>
              <a:lnTo>
                <a:pt x="0" y="15"/>
              </a:lnTo>
              <a:lnTo>
                <a:pt x="1" y="13"/>
              </a:lnTo>
              <a:lnTo>
                <a:pt x="1" y="11"/>
              </a:lnTo>
              <a:lnTo>
                <a:pt x="2" y="10"/>
              </a:lnTo>
              <a:lnTo>
                <a:pt x="2" y="9"/>
              </a:lnTo>
              <a:lnTo>
                <a:pt x="3" y="8"/>
              </a:lnTo>
              <a:lnTo>
                <a:pt x="3" y="7"/>
              </a:lnTo>
              <a:lnTo>
                <a:pt x="4" y="6"/>
              </a:lnTo>
              <a:lnTo>
                <a:pt x="4" y="5"/>
              </a:lnTo>
              <a:lnTo>
                <a:pt x="4" y="3"/>
              </a:lnTo>
              <a:lnTo>
                <a:pt x="4" y="2"/>
              </a:lnTo>
              <a:lnTo>
                <a:pt x="4" y="0"/>
              </a:lnTo>
              <a:lnTo>
                <a:pt x="5"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243840</xdr:colOff>
      <xdr:row>25</xdr:row>
      <xdr:rowOff>114300</xdr:rowOff>
    </xdr:from>
    <xdr:to>
      <xdr:col>4</xdr:col>
      <xdr:colOff>629920</xdr:colOff>
      <xdr:row>27</xdr:row>
      <xdr:rowOff>142875</xdr:rowOff>
    </xdr:to>
    <xdr:sp>
      <xdr:nvSpPr>
        <xdr:cNvPr id="4903883" name="Freeform 330"/>
        <xdr:cNvSpPr/>
      </xdr:nvSpPr>
      <xdr:spPr>
        <a:xfrm>
          <a:off x="3078480" y="4098290"/>
          <a:ext cx="386080" cy="333375"/>
        </a:xfrm>
        <a:custGeom>
          <a:avLst/>
          <a:gdLst>
            <a:gd name="txL" fmla="*/ 0 w 38"/>
            <a:gd name="txT" fmla="*/ 0 h 37"/>
            <a:gd name="txR" fmla="*/ 38 w 38"/>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38" h="37">
              <a:moveTo>
                <a:pt x="6" y="24"/>
              </a:moveTo>
              <a:lnTo>
                <a:pt x="7" y="24"/>
              </a:lnTo>
              <a:lnTo>
                <a:pt x="8" y="24"/>
              </a:lnTo>
              <a:lnTo>
                <a:pt x="8" y="23"/>
              </a:lnTo>
              <a:lnTo>
                <a:pt x="8" y="22"/>
              </a:lnTo>
              <a:lnTo>
                <a:pt x="7" y="22"/>
              </a:lnTo>
              <a:lnTo>
                <a:pt x="6" y="20"/>
              </a:lnTo>
              <a:lnTo>
                <a:pt x="6" y="18"/>
              </a:lnTo>
              <a:lnTo>
                <a:pt x="5" y="17"/>
              </a:lnTo>
              <a:lnTo>
                <a:pt x="4" y="16"/>
              </a:lnTo>
              <a:lnTo>
                <a:pt x="3" y="15"/>
              </a:lnTo>
              <a:lnTo>
                <a:pt x="2" y="14"/>
              </a:lnTo>
              <a:lnTo>
                <a:pt x="2" y="12"/>
              </a:lnTo>
              <a:lnTo>
                <a:pt x="2" y="11"/>
              </a:lnTo>
              <a:lnTo>
                <a:pt x="2" y="10"/>
              </a:lnTo>
              <a:lnTo>
                <a:pt x="3" y="9"/>
              </a:lnTo>
              <a:lnTo>
                <a:pt x="4" y="8"/>
              </a:lnTo>
              <a:lnTo>
                <a:pt x="4" y="7"/>
              </a:lnTo>
              <a:lnTo>
                <a:pt x="5" y="6"/>
              </a:lnTo>
              <a:lnTo>
                <a:pt x="6" y="5"/>
              </a:lnTo>
              <a:lnTo>
                <a:pt x="7" y="4"/>
              </a:lnTo>
              <a:lnTo>
                <a:pt x="9" y="3"/>
              </a:lnTo>
              <a:lnTo>
                <a:pt x="11" y="3"/>
              </a:lnTo>
              <a:lnTo>
                <a:pt x="12" y="2"/>
              </a:lnTo>
              <a:lnTo>
                <a:pt x="14" y="1"/>
              </a:lnTo>
              <a:lnTo>
                <a:pt x="16" y="0"/>
              </a:lnTo>
              <a:lnTo>
                <a:pt x="16" y="1"/>
              </a:lnTo>
              <a:lnTo>
                <a:pt x="17" y="2"/>
              </a:lnTo>
              <a:lnTo>
                <a:pt x="18" y="2"/>
              </a:lnTo>
              <a:lnTo>
                <a:pt x="18" y="3"/>
              </a:lnTo>
              <a:lnTo>
                <a:pt x="20" y="4"/>
              </a:lnTo>
              <a:lnTo>
                <a:pt x="20" y="5"/>
              </a:lnTo>
              <a:lnTo>
                <a:pt x="21" y="5"/>
              </a:lnTo>
              <a:lnTo>
                <a:pt x="22" y="6"/>
              </a:lnTo>
              <a:lnTo>
                <a:pt x="23" y="7"/>
              </a:lnTo>
              <a:lnTo>
                <a:pt x="24" y="9"/>
              </a:lnTo>
              <a:lnTo>
                <a:pt x="25" y="10"/>
              </a:lnTo>
              <a:lnTo>
                <a:pt x="25" y="11"/>
              </a:lnTo>
              <a:lnTo>
                <a:pt x="26" y="12"/>
              </a:lnTo>
              <a:lnTo>
                <a:pt x="26" y="14"/>
              </a:lnTo>
              <a:lnTo>
                <a:pt x="27" y="15"/>
              </a:lnTo>
              <a:lnTo>
                <a:pt x="26" y="16"/>
              </a:lnTo>
              <a:lnTo>
                <a:pt x="26" y="18"/>
              </a:lnTo>
              <a:lnTo>
                <a:pt x="26" y="19"/>
              </a:lnTo>
              <a:lnTo>
                <a:pt x="27" y="20"/>
              </a:lnTo>
              <a:lnTo>
                <a:pt x="27" y="21"/>
              </a:lnTo>
              <a:lnTo>
                <a:pt x="28" y="22"/>
              </a:lnTo>
              <a:lnTo>
                <a:pt x="28" y="23"/>
              </a:lnTo>
              <a:lnTo>
                <a:pt x="30" y="24"/>
              </a:lnTo>
              <a:lnTo>
                <a:pt x="31" y="25"/>
              </a:lnTo>
              <a:lnTo>
                <a:pt x="32" y="26"/>
              </a:lnTo>
              <a:lnTo>
                <a:pt x="33" y="25"/>
              </a:lnTo>
              <a:lnTo>
                <a:pt x="34" y="25"/>
              </a:lnTo>
              <a:lnTo>
                <a:pt x="35" y="25"/>
              </a:lnTo>
              <a:lnTo>
                <a:pt x="36" y="26"/>
              </a:lnTo>
              <a:lnTo>
                <a:pt x="36" y="27"/>
              </a:lnTo>
              <a:lnTo>
                <a:pt x="37" y="28"/>
              </a:lnTo>
              <a:lnTo>
                <a:pt x="37" y="30"/>
              </a:lnTo>
              <a:lnTo>
                <a:pt x="38" y="30"/>
              </a:lnTo>
              <a:lnTo>
                <a:pt x="37" y="31"/>
              </a:lnTo>
              <a:lnTo>
                <a:pt x="35" y="31"/>
              </a:lnTo>
              <a:lnTo>
                <a:pt x="33" y="32"/>
              </a:lnTo>
              <a:lnTo>
                <a:pt x="32" y="32"/>
              </a:lnTo>
              <a:lnTo>
                <a:pt x="31" y="32"/>
              </a:lnTo>
              <a:lnTo>
                <a:pt x="30" y="33"/>
              </a:lnTo>
              <a:lnTo>
                <a:pt x="29" y="33"/>
              </a:lnTo>
              <a:lnTo>
                <a:pt x="28" y="33"/>
              </a:lnTo>
              <a:lnTo>
                <a:pt x="27" y="33"/>
              </a:lnTo>
              <a:lnTo>
                <a:pt x="25" y="34"/>
              </a:lnTo>
              <a:lnTo>
                <a:pt x="24" y="34"/>
              </a:lnTo>
              <a:lnTo>
                <a:pt x="23" y="34"/>
              </a:lnTo>
              <a:lnTo>
                <a:pt x="22" y="35"/>
              </a:lnTo>
              <a:lnTo>
                <a:pt x="21" y="35"/>
              </a:lnTo>
              <a:lnTo>
                <a:pt x="20" y="36"/>
              </a:lnTo>
              <a:lnTo>
                <a:pt x="19" y="36"/>
              </a:lnTo>
              <a:lnTo>
                <a:pt x="18" y="37"/>
              </a:lnTo>
              <a:lnTo>
                <a:pt x="17" y="37"/>
              </a:lnTo>
              <a:lnTo>
                <a:pt x="16" y="36"/>
              </a:lnTo>
              <a:lnTo>
                <a:pt x="15" y="35"/>
              </a:lnTo>
              <a:lnTo>
                <a:pt x="14" y="35"/>
              </a:lnTo>
              <a:lnTo>
                <a:pt x="13" y="34"/>
              </a:lnTo>
              <a:lnTo>
                <a:pt x="12" y="34"/>
              </a:lnTo>
              <a:lnTo>
                <a:pt x="11" y="34"/>
              </a:lnTo>
              <a:lnTo>
                <a:pt x="10" y="33"/>
              </a:lnTo>
              <a:lnTo>
                <a:pt x="9" y="33"/>
              </a:lnTo>
              <a:lnTo>
                <a:pt x="8" y="33"/>
              </a:lnTo>
              <a:lnTo>
                <a:pt x="7" y="32"/>
              </a:lnTo>
              <a:lnTo>
                <a:pt x="5" y="31"/>
              </a:lnTo>
              <a:lnTo>
                <a:pt x="4" y="30"/>
              </a:lnTo>
              <a:lnTo>
                <a:pt x="3" y="30"/>
              </a:lnTo>
              <a:lnTo>
                <a:pt x="2" y="29"/>
              </a:lnTo>
              <a:lnTo>
                <a:pt x="1" y="28"/>
              </a:lnTo>
              <a:lnTo>
                <a:pt x="0" y="28"/>
              </a:lnTo>
              <a:lnTo>
                <a:pt x="0" y="27"/>
              </a:lnTo>
              <a:lnTo>
                <a:pt x="1" y="26"/>
              </a:lnTo>
              <a:lnTo>
                <a:pt x="2" y="26"/>
              </a:lnTo>
              <a:lnTo>
                <a:pt x="3" y="25"/>
              </a:lnTo>
              <a:lnTo>
                <a:pt x="4" y="25"/>
              </a:lnTo>
              <a:lnTo>
                <a:pt x="5" y="25"/>
              </a:lnTo>
              <a:lnTo>
                <a:pt x="6" y="2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30480</xdr:colOff>
      <xdr:row>27</xdr:row>
      <xdr:rowOff>85725</xdr:rowOff>
    </xdr:from>
    <xdr:to>
      <xdr:col>4</xdr:col>
      <xdr:colOff>436880</xdr:colOff>
      <xdr:row>29</xdr:row>
      <xdr:rowOff>114300</xdr:rowOff>
    </xdr:to>
    <xdr:sp>
      <xdr:nvSpPr>
        <xdr:cNvPr id="4903884" name="Freeform 331"/>
        <xdr:cNvSpPr/>
      </xdr:nvSpPr>
      <xdr:spPr>
        <a:xfrm>
          <a:off x="2865120" y="4374515"/>
          <a:ext cx="406400" cy="333375"/>
        </a:xfrm>
        <a:custGeom>
          <a:avLst/>
          <a:gdLst>
            <a:gd name="txL" fmla="*/ 0 w 40"/>
            <a:gd name="txT" fmla="*/ 0 h 38"/>
            <a:gd name="txR" fmla="*/ 40 w 40"/>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0" h="38">
              <a:moveTo>
                <a:pt x="3" y="19"/>
              </a:moveTo>
              <a:lnTo>
                <a:pt x="4" y="19"/>
              </a:lnTo>
              <a:lnTo>
                <a:pt x="5" y="18"/>
              </a:lnTo>
              <a:lnTo>
                <a:pt x="6" y="18"/>
              </a:lnTo>
              <a:lnTo>
                <a:pt x="7" y="17"/>
              </a:lnTo>
              <a:lnTo>
                <a:pt x="9" y="17"/>
              </a:lnTo>
              <a:lnTo>
                <a:pt x="10" y="16"/>
              </a:lnTo>
              <a:lnTo>
                <a:pt x="11" y="16"/>
              </a:lnTo>
              <a:lnTo>
                <a:pt x="15" y="14"/>
              </a:lnTo>
              <a:lnTo>
                <a:pt x="16" y="14"/>
              </a:lnTo>
              <a:lnTo>
                <a:pt x="17" y="13"/>
              </a:lnTo>
              <a:lnTo>
                <a:pt x="19" y="13"/>
              </a:lnTo>
              <a:lnTo>
                <a:pt x="20" y="12"/>
              </a:lnTo>
              <a:lnTo>
                <a:pt x="22" y="11"/>
              </a:lnTo>
              <a:lnTo>
                <a:pt x="22" y="10"/>
              </a:lnTo>
              <a:lnTo>
                <a:pt x="23" y="8"/>
              </a:lnTo>
              <a:lnTo>
                <a:pt x="23" y="7"/>
              </a:lnTo>
              <a:lnTo>
                <a:pt x="23" y="6"/>
              </a:lnTo>
              <a:lnTo>
                <a:pt x="23" y="4"/>
              </a:lnTo>
              <a:lnTo>
                <a:pt x="23" y="3"/>
              </a:lnTo>
              <a:lnTo>
                <a:pt x="23" y="2"/>
              </a:lnTo>
              <a:lnTo>
                <a:pt x="23" y="1"/>
              </a:lnTo>
              <a:lnTo>
                <a:pt x="24" y="0"/>
              </a:lnTo>
              <a:lnTo>
                <a:pt x="24" y="1"/>
              </a:lnTo>
              <a:lnTo>
                <a:pt x="25" y="2"/>
              </a:lnTo>
              <a:lnTo>
                <a:pt x="26" y="1"/>
              </a:lnTo>
              <a:lnTo>
                <a:pt x="26" y="0"/>
              </a:lnTo>
              <a:lnTo>
                <a:pt x="28" y="1"/>
              </a:lnTo>
              <a:lnTo>
                <a:pt x="29" y="2"/>
              </a:lnTo>
              <a:lnTo>
                <a:pt x="30" y="2"/>
              </a:lnTo>
              <a:lnTo>
                <a:pt x="31" y="2"/>
              </a:lnTo>
              <a:lnTo>
                <a:pt x="32" y="3"/>
              </a:lnTo>
              <a:lnTo>
                <a:pt x="33" y="3"/>
              </a:lnTo>
              <a:lnTo>
                <a:pt x="34" y="3"/>
              </a:lnTo>
              <a:lnTo>
                <a:pt x="35" y="4"/>
              </a:lnTo>
              <a:lnTo>
                <a:pt x="36" y="4"/>
              </a:lnTo>
              <a:lnTo>
                <a:pt x="37" y="5"/>
              </a:lnTo>
              <a:lnTo>
                <a:pt x="38" y="6"/>
              </a:lnTo>
              <a:lnTo>
                <a:pt x="39" y="7"/>
              </a:lnTo>
              <a:lnTo>
                <a:pt x="40" y="7"/>
              </a:lnTo>
              <a:lnTo>
                <a:pt x="39" y="8"/>
              </a:lnTo>
              <a:lnTo>
                <a:pt x="39" y="10"/>
              </a:lnTo>
              <a:lnTo>
                <a:pt x="38" y="11"/>
              </a:lnTo>
              <a:lnTo>
                <a:pt x="38" y="12"/>
              </a:lnTo>
              <a:lnTo>
                <a:pt x="37" y="13"/>
              </a:lnTo>
              <a:lnTo>
                <a:pt x="37" y="14"/>
              </a:lnTo>
              <a:lnTo>
                <a:pt x="36" y="15"/>
              </a:lnTo>
              <a:lnTo>
                <a:pt x="35" y="16"/>
              </a:lnTo>
              <a:lnTo>
                <a:pt x="34" y="17"/>
              </a:lnTo>
              <a:lnTo>
                <a:pt x="34" y="18"/>
              </a:lnTo>
              <a:lnTo>
                <a:pt x="33" y="19"/>
              </a:lnTo>
              <a:lnTo>
                <a:pt x="32" y="19"/>
              </a:lnTo>
              <a:lnTo>
                <a:pt x="31" y="20"/>
              </a:lnTo>
              <a:lnTo>
                <a:pt x="30" y="20"/>
              </a:lnTo>
              <a:lnTo>
                <a:pt x="29" y="21"/>
              </a:lnTo>
              <a:lnTo>
                <a:pt x="28" y="22"/>
              </a:lnTo>
              <a:lnTo>
                <a:pt x="27" y="22"/>
              </a:lnTo>
              <a:lnTo>
                <a:pt x="26" y="23"/>
              </a:lnTo>
              <a:lnTo>
                <a:pt x="25" y="23"/>
              </a:lnTo>
              <a:lnTo>
                <a:pt x="26" y="24"/>
              </a:lnTo>
              <a:lnTo>
                <a:pt x="26" y="25"/>
              </a:lnTo>
              <a:lnTo>
                <a:pt x="26" y="26"/>
              </a:lnTo>
              <a:lnTo>
                <a:pt x="27" y="26"/>
              </a:lnTo>
              <a:lnTo>
                <a:pt x="28" y="26"/>
              </a:lnTo>
              <a:lnTo>
                <a:pt x="29" y="27"/>
              </a:lnTo>
              <a:lnTo>
                <a:pt x="29" y="28"/>
              </a:lnTo>
              <a:lnTo>
                <a:pt x="30" y="29"/>
              </a:lnTo>
              <a:lnTo>
                <a:pt x="30" y="30"/>
              </a:lnTo>
              <a:lnTo>
                <a:pt x="31" y="31"/>
              </a:lnTo>
              <a:lnTo>
                <a:pt x="31" y="32"/>
              </a:lnTo>
              <a:lnTo>
                <a:pt x="29" y="32"/>
              </a:lnTo>
              <a:lnTo>
                <a:pt x="28" y="32"/>
              </a:lnTo>
              <a:lnTo>
                <a:pt x="27" y="32"/>
              </a:lnTo>
              <a:lnTo>
                <a:pt x="26" y="33"/>
              </a:lnTo>
              <a:lnTo>
                <a:pt x="26" y="34"/>
              </a:lnTo>
              <a:lnTo>
                <a:pt x="25" y="34"/>
              </a:lnTo>
              <a:lnTo>
                <a:pt x="23" y="34"/>
              </a:lnTo>
              <a:lnTo>
                <a:pt x="22" y="34"/>
              </a:lnTo>
              <a:lnTo>
                <a:pt x="21" y="35"/>
              </a:lnTo>
              <a:lnTo>
                <a:pt x="21" y="36"/>
              </a:lnTo>
              <a:lnTo>
                <a:pt x="20" y="37"/>
              </a:lnTo>
              <a:lnTo>
                <a:pt x="19" y="38"/>
              </a:lnTo>
              <a:lnTo>
                <a:pt x="18" y="38"/>
              </a:lnTo>
              <a:lnTo>
                <a:pt x="17" y="37"/>
              </a:lnTo>
              <a:lnTo>
                <a:pt x="16" y="37"/>
              </a:lnTo>
              <a:lnTo>
                <a:pt x="15" y="37"/>
              </a:lnTo>
              <a:lnTo>
                <a:pt x="13" y="37"/>
              </a:lnTo>
              <a:lnTo>
                <a:pt x="12" y="36"/>
              </a:lnTo>
              <a:lnTo>
                <a:pt x="11" y="36"/>
              </a:lnTo>
              <a:lnTo>
                <a:pt x="10" y="35"/>
              </a:lnTo>
              <a:lnTo>
                <a:pt x="9" y="35"/>
              </a:lnTo>
              <a:lnTo>
                <a:pt x="8" y="34"/>
              </a:lnTo>
              <a:lnTo>
                <a:pt x="8" y="33"/>
              </a:lnTo>
              <a:lnTo>
                <a:pt x="8" y="32"/>
              </a:lnTo>
              <a:lnTo>
                <a:pt x="8" y="31"/>
              </a:lnTo>
              <a:lnTo>
                <a:pt x="8" y="29"/>
              </a:lnTo>
              <a:lnTo>
                <a:pt x="7" y="28"/>
              </a:lnTo>
              <a:lnTo>
                <a:pt x="6" y="28"/>
              </a:lnTo>
              <a:lnTo>
                <a:pt x="5" y="28"/>
              </a:lnTo>
              <a:lnTo>
                <a:pt x="3" y="28"/>
              </a:lnTo>
              <a:lnTo>
                <a:pt x="2" y="28"/>
              </a:lnTo>
              <a:lnTo>
                <a:pt x="1" y="28"/>
              </a:lnTo>
              <a:lnTo>
                <a:pt x="0" y="27"/>
              </a:lnTo>
              <a:lnTo>
                <a:pt x="1" y="25"/>
              </a:lnTo>
              <a:lnTo>
                <a:pt x="1" y="24"/>
              </a:lnTo>
              <a:lnTo>
                <a:pt x="1" y="23"/>
              </a:lnTo>
              <a:lnTo>
                <a:pt x="1" y="22"/>
              </a:lnTo>
              <a:lnTo>
                <a:pt x="2" y="19"/>
              </a:lnTo>
              <a:lnTo>
                <a:pt x="3" y="1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345440</xdr:colOff>
      <xdr:row>28</xdr:row>
      <xdr:rowOff>9525</xdr:rowOff>
    </xdr:from>
    <xdr:to>
      <xdr:col>5</xdr:col>
      <xdr:colOff>233680</xdr:colOff>
      <xdr:row>30</xdr:row>
      <xdr:rowOff>66675</xdr:rowOff>
    </xdr:to>
    <xdr:sp>
      <xdr:nvSpPr>
        <xdr:cNvPr id="4903885" name="Freeform 332"/>
        <xdr:cNvSpPr/>
      </xdr:nvSpPr>
      <xdr:spPr>
        <a:xfrm>
          <a:off x="3180080" y="4450715"/>
          <a:ext cx="538480" cy="361950"/>
        </a:xfrm>
        <a:custGeom>
          <a:avLst/>
          <a:gdLst>
            <a:gd name="txL" fmla="*/ 0 w 53"/>
            <a:gd name="txT" fmla="*/ 0 h 41"/>
            <a:gd name="txR" fmla="*/ 53 w 53"/>
            <a:gd name="txB" fmla="*/ 41 h 4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53" h="41">
              <a:moveTo>
                <a:pt x="0" y="22"/>
              </a:moveTo>
              <a:lnTo>
                <a:pt x="0" y="22"/>
              </a:lnTo>
              <a:lnTo>
                <a:pt x="1" y="21"/>
              </a:lnTo>
              <a:lnTo>
                <a:pt x="2" y="21"/>
              </a:lnTo>
              <a:lnTo>
                <a:pt x="4" y="22"/>
              </a:lnTo>
              <a:lnTo>
                <a:pt x="5" y="22"/>
              </a:lnTo>
              <a:lnTo>
                <a:pt x="6" y="23"/>
              </a:lnTo>
              <a:lnTo>
                <a:pt x="7" y="23"/>
              </a:lnTo>
              <a:lnTo>
                <a:pt x="8" y="23"/>
              </a:lnTo>
              <a:lnTo>
                <a:pt x="9" y="24"/>
              </a:lnTo>
              <a:lnTo>
                <a:pt x="11" y="24"/>
              </a:lnTo>
              <a:lnTo>
                <a:pt x="12" y="25"/>
              </a:lnTo>
              <a:lnTo>
                <a:pt x="14" y="25"/>
              </a:lnTo>
              <a:lnTo>
                <a:pt x="15" y="25"/>
              </a:lnTo>
              <a:lnTo>
                <a:pt x="16" y="25"/>
              </a:lnTo>
              <a:lnTo>
                <a:pt x="17" y="25"/>
              </a:lnTo>
              <a:lnTo>
                <a:pt x="18" y="24"/>
              </a:lnTo>
              <a:lnTo>
                <a:pt x="19" y="24"/>
              </a:lnTo>
              <a:lnTo>
                <a:pt x="20" y="23"/>
              </a:lnTo>
              <a:lnTo>
                <a:pt x="21" y="23"/>
              </a:lnTo>
              <a:lnTo>
                <a:pt x="22" y="23"/>
              </a:lnTo>
              <a:lnTo>
                <a:pt x="23" y="22"/>
              </a:lnTo>
              <a:lnTo>
                <a:pt x="24" y="21"/>
              </a:lnTo>
              <a:lnTo>
                <a:pt x="25" y="21"/>
              </a:lnTo>
              <a:lnTo>
                <a:pt x="26" y="20"/>
              </a:lnTo>
              <a:lnTo>
                <a:pt x="27" y="19"/>
              </a:lnTo>
              <a:lnTo>
                <a:pt x="27" y="18"/>
              </a:lnTo>
              <a:lnTo>
                <a:pt x="27" y="17"/>
              </a:lnTo>
              <a:lnTo>
                <a:pt x="27" y="16"/>
              </a:lnTo>
              <a:lnTo>
                <a:pt x="27" y="15"/>
              </a:lnTo>
              <a:lnTo>
                <a:pt x="27" y="14"/>
              </a:lnTo>
              <a:lnTo>
                <a:pt x="27" y="13"/>
              </a:lnTo>
              <a:lnTo>
                <a:pt x="27" y="12"/>
              </a:lnTo>
              <a:lnTo>
                <a:pt x="28" y="11"/>
              </a:lnTo>
              <a:lnTo>
                <a:pt x="28" y="10"/>
              </a:lnTo>
              <a:lnTo>
                <a:pt x="29" y="9"/>
              </a:lnTo>
              <a:lnTo>
                <a:pt x="30" y="8"/>
              </a:lnTo>
              <a:lnTo>
                <a:pt x="30" y="7"/>
              </a:lnTo>
              <a:lnTo>
                <a:pt x="31" y="6"/>
              </a:lnTo>
              <a:lnTo>
                <a:pt x="31" y="5"/>
              </a:lnTo>
              <a:lnTo>
                <a:pt x="32" y="4"/>
              </a:lnTo>
              <a:lnTo>
                <a:pt x="33" y="3"/>
              </a:lnTo>
              <a:lnTo>
                <a:pt x="33" y="2"/>
              </a:lnTo>
              <a:lnTo>
                <a:pt x="34" y="1"/>
              </a:lnTo>
              <a:lnTo>
                <a:pt x="34" y="0"/>
              </a:lnTo>
              <a:lnTo>
                <a:pt x="35" y="0"/>
              </a:lnTo>
              <a:lnTo>
                <a:pt x="36" y="0"/>
              </a:lnTo>
              <a:lnTo>
                <a:pt x="37" y="1"/>
              </a:lnTo>
              <a:lnTo>
                <a:pt x="38" y="1"/>
              </a:lnTo>
              <a:lnTo>
                <a:pt x="39" y="1"/>
              </a:lnTo>
              <a:lnTo>
                <a:pt x="39" y="2"/>
              </a:lnTo>
              <a:lnTo>
                <a:pt x="40" y="4"/>
              </a:lnTo>
              <a:lnTo>
                <a:pt x="41" y="5"/>
              </a:lnTo>
              <a:lnTo>
                <a:pt x="42" y="4"/>
              </a:lnTo>
              <a:lnTo>
                <a:pt x="43" y="4"/>
              </a:lnTo>
              <a:lnTo>
                <a:pt x="44" y="4"/>
              </a:lnTo>
              <a:lnTo>
                <a:pt x="46" y="4"/>
              </a:lnTo>
              <a:lnTo>
                <a:pt x="46" y="3"/>
              </a:lnTo>
              <a:lnTo>
                <a:pt x="47" y="3"/>
              </a:lnTo>
              <a:lnTo>
                <a:pt x="48" y="3"/>
              </a:lnTo>
              <a:lnTo>
                <a:pt x="49" y="4"/>
              </a:lnTo>
              <a:lnTo>
                <a:pt x="50" y="5"/>
              </a:lnTo>
              <a:lnTo>
                <a:pt x="53" y="6"/>
              </a:lnTo>
              <a:lnTo>
                <a:pt x="52" y="7"/>
              </a:lnTo>
              <a:lnTo>
                <a:pt x="51" y="7"/>
              </a:lnTo>
              <a:lnTo>
                <a:pt x="50" y="8"/>
              </a:lnTo>
              <a:lnTo>
                <a:pt x="49" y="9"/>
              </a:lnTo>
              <a:lnTo>
                <a:pt x="48" y="10"/>
              </a:lnTo>
              <a:lnTo>
                <a:pt x="46" y="11"/>
              </a:lnTo>
              <a:lnTo>
                <a:pt x="45" y="12"/>
              </a:lnTo>
              <a:lnTo>
                <a:pt x="44" y="12"/>
              </a:lnTo>
              <a:lnTo>
                <a:pt x="43" y="13"/>
              </a:lnTo>
              <a:lnTo>
                <a:pt x="42" y="14"/>
              </a:lnTo>
              <a:lnTo>
                <a:pt x="42" y="15"/>
              </a:lnTo>
              <a:lnTo>
                <a:pt x="42" y="16"/>
              </a:lnTo>
              <a:lnTo>
                <a:pt x="43" y="16"/>
              </a:lnTo>
              <a:lnTo>
                <a:pt x="43" y="17"/>
              </a:lnTo>
              <a:lnTo>
                <a:pt x="41" y="17"/>
              </a:lnTo>
              <a:lnTo>
                <a:pt x="41" y="18"/>
              </a:lnTo>
              <a:lnTo>
                <a:pt x="40" y="19"/>
              </a:lnTo>
              <a:lnTo>
                <a:pt x="39" y="20"/>
              </a:lnTo>
              <a:lnTo>
                <a:pt x="38" y="20"/>
              </a:lnTo>
              <a:lnTo>
                <a:pt x="37" y="21"/>
              </a:lnTo>
              <a:lnTo>
                <a:pt x="36" y="22"/>
              </a:lnTo>
              <a:lnTo>
                <a:pt x="36" y="23"/>
              </a:lnTo>
              <a:lnTo>
                <a:pt x="35" y="24"/>
              </a:lnTo>
              <a:lnTo>
                <a:pt x="34" y="25"/>
              </a:lnTo>
              <a:lnTo>
                <a:pt x="33" y="26"/>
              </a:lnTo>
              <a:lnTo>
                <a:pt x="32" y="27"/>
              </a:lnTo>
              <a:lnTo>
                <a:pt x="32" y="29"/>
              </a:lnTo>
              <a:lnTo>
                <a:pt x="31" y="29"/>
              </a:lnTo>
              <a:lnTo>
                <a:pt x="32" y="30"/>
              </a:lnTo>
              <a:lnTo>
                <a:pt x="32" y="31"/>
              </a:lnTo>
              <a:lnTo>
                <a:pt x="33" y="32"/>
              </a:lnTo>
              <a:lnTo>
                <a:pt x="33" y="33"/>
              </a:lnTo>
              <a:lnTo>
                <a:pt x="34" y="34"/>
              </a:lnTo>
              <a:lnTo>
                <a:pt x="34" y="36"/>
              </a:lnTo>
              <a:lnTo>
                <a:pt x="35" y="37"/>
              </a:lnTo>
              <a:lnTo>
                <a:pt x="36" y="38"/>
              </a:lnTo>
              <a:lnTo>
                <a:pt x="35" y="39"/>
              </a:lnTo>
              <a:lnTo>
                <a:pt x="35" y="40"/>
              </a:lnTo>
              <a:lnTo>
                <a:pt x="34" y="41"/>
              </a:lnTo>
              <a:lnTo>
                <a:pt x="33" y="40"/>
              </a:lnTo>
              <a:lnTo>
                <a:pt x="31" y="39"/>
              </a:lnTo>
              <a:lnTo>
                <a:pt x="30" y="38"/>
              </a:lnTo>
              <a:lnTo>
                <a:pt x="29" y="38"/>
              </a:lnTo>
              <a:lnTo>
                <a:pt x="28" y="37"/>
              </a:lnTo>
              <a:lnTo>
                <a:pt x="27" y="37"/>
              </a:lnTo>
              <a:lnTo>
                <a:pt x="28" y="39"/>
              </a:lnTo>
              <a:lnTo>
                <a:pt x="27" y="38"/>
              </a:lnTo>
              <a:lnTo>
                <a:pt x="26" y="38"/>
              </a:lnTo>
              <a:lnTo>
                <a:pt x="25" y="37"/>
              </a:lnTo>
              <a:lnTo>
                <a:pt x="24" y="37"/>
              </a:lnTo>
              <a:lnTo>
                <a:pt x="23" y="37"/>
              </a:lnTo>
              <a:lnTo>
                <a:pt x="22" y="37"/>
              </a:lnTo>
              <a:lnTo>
                <a:pt x="20" y="37"/>
              </a:lnTo>
              <a:lnTo>
                <a:pt x="19" y="37"/>
              </a:lnTo>
              <a:lnTo>
                <a:pt x="18" y="37"/>
              </a:lnTo>
              <a:lnTo>
                <a:pt x="17" y="37"/>
              </a:lnTo>
              <a:lnTo>
                <a:pt x="16" y="38"/>
              </a:lnTo>
              <a:lnTo>
                <a:pt x="15" y="38"/>
              </a:lnTo>
              <a:lnTo>
                <a:pt x="14" y="39"/>
              </a:lnTo>
              <a:lnTo>
                <a:pt x="13" y="38"/>
              </a:lnTo>
              <a:lnTo>
                <a:pt x="12" y="37"/>
              </a:lnTo>
              <a:lnTo>
                <a:pt x="11" y="37"/>
              </a:lnTo>
              <a:lnTo>
                <a:pt x="10" y="36"/>
              </a:lnTo>
              <a:lnTo>
                <a:pt x="10" y="34"/>
              </a:lnTo>
              <a:lnTo>
                <a:pt x="9" y="33"/>
              </a:lnTo>
              <a:lnTo>
                <a:pt x="9" y="32"/>
              </a:lnTo>
              <a:lnTo>
                <a:pt x="8" y="31"/>
              </a:lnTo>
              <a:lnTo>
                <a:pt x="8" y="30"/>
              </a:lnTo>
              <a:lnTo>
                <a:pt x="7" y="30"/>
              </a:lnTo>
              <a:lnTo>
                <a:pt x="5" y="30"/>
              </a:lnTo>
              <a:lnTo>
                <a:pt x="6" y="28"/>
              </a:lnTo>
              <a:lnTo>
                <a:pt x="4" y="28"/>
              </a:lnTo>
              <a:lnTo>
                <a:pt x="4" y="27"/>
              </a:lnTo>
              <a:lnTo>
                <a:pt x="3" y="26"/>
              </a:lnTo>
              <a:lnTo>
                <a:pt x="2" y="25"/>
              </a:lnTo>
              <a:lnTo>
                <a:pt x="0" y="25"/>
              </a:lnTo>
              <a:lnTo>
                <a:pt x="1" y="24"/>
              </a:lnTo>
              <a:lnTo>
                <a:pt x="0" y="23"/>
              </a:lnTo>
              <a:lnTo>
                <a:pt x="0" y="2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284480</xdr:colOff>
      <xdr:row>27</xdr:row>
      <xdr:rowOff>76200</xdr:rowOff>
    </xdr:from>
    <xdr:to>
      <xdr:col>5</xdr:col>
      <xdr:colOff>50800</xdr:colOff>
      <xdr:row>29</xdr:row>
      <xdr:rowOff>76200</xdr:rowOff>
    </xdr:to>
    <xdr:sp>
      <xdr:nvSpPr>
        <xdr:cNvPr id="4903886" name="Freeform 333"/>
        <xdr:cNvSpPr/>
      </xdr:nvSpPr>
      <xdr:spPr>
        <a:xfrm>
          <a:off x="3119120" y="4364990"/>
          <a:ext cx="416560" cy="304800"/>
        </a:xfrm>
        <a:custGeom>
          <a:avLst/>
          <a:gdLst>
            <a:gd name="txL" fmla="*/ 0 w 41"/>
            <a:gd name="txT" fmla="*/ 0 h 35"/>
            <a:gd name="txR" fmla="*/ 41 w 41"/>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1" h="35">
              <a:moveTo>
                <a:pt x="14" y="10"/>
              </a:moveTo>
              <a:lnTo>
                <a:pt x="14" y="9"/>
              </a:lnTo>
              <a:lnTo>
                <a:pt x="15" y="8"/>
              </a:lnTo>
              <a:lnTo>
                <a:pt x="14" y="8"/>
              </a:lnTo>
              <a:lnTo>
                <a:pt x="13" y="7"/>
              </a:lnTo>
              <a:lnTo>
                <a:pt x="14" y="7"/>
              </a:lnTo>
              <a:lnTo>
                <a:pt x="15" y="6"/>
              </a:lnTo>
              <a:lnTo>
                <a:pt x="16" y="6"/>
              </a:lnTo>
              <a:lnTo>
                <a:pt x="17" y="5"/>
              </a:lnTo>
              <a:lnTo>
                <a:pt x="18" y="5"/>
              </a:lnTo>
              <a:lnTo>
                <a:pt x="19" y="4"/>
              </a:lnTo>
              <a:lnTo>
                <a:pt x="20" y="4"/>
              </a:lnTo>
              <a:lnTo>
                <a:pt x="21" y="4"/>
              </a:lnTo>
              <a:lnTo>
                <a:pt x="23" y="3"/>
              </a:lnTo>
              <a:lnTo>
                <a:pt x="24" y="3"/>
              </a:lnTo>
              <a:lnTo>
                <a:pt x="25" y="3"/>
              </a:lnTo>
              <a:lnTo>
                <a:pt x="26" y="3"/>
              </a:lnTo>
              <a:lnTo>
                <a:pt x="27" y="2"/>
              </a:lnTo>
              <a:lnTo>
                <a:pt x="28" y="2"/>
              </a:lnTo>
              <a:lnTo>
                <a:pt x="29" y="2"/>
              </a:lnTo>
              <a:lnTo>
                <a:pt x="31" y="1"/>
              </a:lnTo>
              <a:lnTo>
                <a:pt x="33" y="1"/>
              </a:lnTo>
              <a:lnTo>
                <a:pt x="34" y="0"/>
              </a:lnTo>
              <a:lnTo>
                <a:pt x="35" y="3"/>
              </a:lnTo>
              <a:lnTo>
                <a:pt x="35" y="4"/>
              </a:lnTo>
              <a:lnTo>
                <a:pt x="37" y="4"/>
              </a:lnTo>
              <a:lnTo>
                <a:pt x="38" y="5"/>
              </a:lnTo>
              <a:lnTo>
                <a:pt x="38" y="6"/>
              </a:lnTo>
              <a:lnTo>
                <a:pt x="38" y="7"/>
              </a:lnTo>
              <a:lnTo>
                <a:pt x="39" y="8"/>
              </a:lnTo>
              <a:lnTo>
                <a:pt x="40" y="9"/>
              </a:lnTo>
              <a:lnTo>
                <a:pt x="41" y="10"/>
              </a:lnTo>
              <a:lnTo>
                <a:pt x="40" y="10"/>
              </a:lnTo>
              <a:lnTo>
                <a:pt x="40" y="11"/>
              </a:lnTo>
              <a:lnTo>
                <a:pt x="39" y="12"/>
              </a:lnTo>
              <a:lnTo>
                <a:pt x="39" y="13"/>
              </a:lnTo>
              <a:lnTo>
                <a:pt x="38" y="14"/>
              </a:lnTo>
              <a:lnTo>
                <a:pt x="37" y="15"/>
              </a:lnTo>
              <a:lnTo>
                <a:pt x="37" y="16"/>
              </a:lnTo>
              <a:lnTo>
                <a:pt x="36" y="17"/>
              </a:lnTo>
              <a:lnTo>
                <a:pt x="36" y="18"/>
              </a:lnTo>
              <a:lnTo>
                <a:pt x="35" y="19"/>
              </a:lnTo>
              <a:lnTo>
                <a:pt x="34" y="20"/>
              </a:lnTo>
              <a:lnTo>
                <a:pt x="34" y="21"/>
              </a:lnTo>
              <a:lnTo>
                <a:pt x="33" y="22"/>
              </a:lnTo>
              <a:lnTo>
                <a:pt x="33" y="23"/>
              </a:lnTo>
              <a:lnTo>
                <a:pt x="33" y="24"/>
              </a:lnTo>
              <a:lnTo>
                <a:pt x="33" y="25"/>
              </a:lnTo>
              <a:lnTo>
                <a:pt x="33" y="26"/>
              </a:lnTo>
              <a:lnTo>
                <a:pt x="33" y="27"/>
              </a:lnTo>
              <a:lnTo>
                <a:pt x="33" y="28"/>
              </a:lnTo>
              <a:lnTo>
                <a:pt x="33" y="29"/>
              </a:lnTo>
              <a:lnTo>
                <a:pt x="32" y="30"/>
              </a:lnTo>
              <a:lnTo>
                <a:pt x="31" y="31"/>
              </a:lnTo>
              <a:lnTo>
                <a:pt x="30" y="31"/>
              </a:lnTo>
              <a:lnTo>
                <a:pt x="29" y="32"/>
              </a:lnTo>
              <a:lnTo>
                <a:pt x="28" y="33"/>
              </a:lnTo>
              <a:lnTo>
                <a:pt x="27" y="33"/>
              </a:lnTo>
              <a:lnTo>
                <a:pt x="26" y="33"/>
              </a:lnTo>
              <a:lnTo>
                <a:pt x="25" y="34"/>
              </a:lnTo>
              <a:lnTo>
                <a:pt x="24" y="34"/>
              </a:lnTo>
              <a:lnTo>
                <a:pt x="23" y="35"/>
              </a:lnTo>
              <a:lnTo>
                <a:pt x="22" y="35"/>
              </a:lnTo>
              <a:lnTo>
                <a:pt x="21" y="35"/>
              </a:lnTo>
              <a:lnTo>
                <a:pt x="20" y="35"/>
              </a:lnTo>
              <a:lnTo>
                <a:pt x="18" y="35"/>
              </a:lnTo>
              <a:lnTo>
                <a:pt x="17" y="34"/>
              </a:lnTo>
              <a:lnTo>
                <a:pt x="15" y="34"/>
              </a:lnTo>
              <a:lnTo>
                <a:pt x="14" y="33"/>
              </a:lnTo>
              <a:lnTo>
                <a:pt x="13" y="33"/>
              </a:lnTo>
              <a:lnTo>
                <a:pt x="12" y="33"/>
              </a:lnTo>
              <a:lnTo>
                <a:pt x="11" y="32"/>
              </a:lnTo>
              <a:lnTo>
                <a:pt x="10" y="32"/>
              </a:lnTo>
              <a:lnTo>
                <a:pt x="8" y="31"/>
              </a:lnTo>
              <a:lnTo>
                <a:pt x="7" y="31"/>
              </a:lnTo>
              <a:lnTo>
                <a:pt x="6" y="32"/>
              </a:lnTo>
              <a:lnTo>
                <a:pt x="5" y="31"/>
              </a:lnTo>
              <a:lnTo>
                <a:pt x="5" y="30"/>
              </a:lnTo>
              <a:lnTo>
                <a:pt x="4" y="29"/>
              </a:lnTo>
              <a:lnTo>
                <a:pt x="4" y="28"/>
              </a:lnTo>
              <a:lnTo>
                <a:pt x="3" y="27"/>
              </a:lnTo>
              <a:lnTo>
                <a:pt x="2" y="27"/>
              </a:lnTo>
              <a:lnTo>
                <a:pt x="1" y="27"/>
              </a:lnTo>
              <a:lnTo>
                <a:pt x="1" y="26"/>
              </a:lnTo>
              <a:lnTo>
                <a:pt x="1" y="25"/>
              </a:lnTo>
              <a:lnTo>
                <a:pt x="0" y="24"/>
              </a:lnTo>
              <a:lnTo>
                <a:pt x="1" y="24"/>
              </a:lnTo>
              <a:lnTo>
                <a:pt x="2" y="23"/>
              </a:lnTo>
              <a:lnTo>
                <a:pt x="3" y="23"/>
              </a:lnTo>
              <a:lnTo>
                <a:pt x="4" y="22"/>
              </a:lnTo>
              <a:lnTo>
                <a:pt x="5" y="21"/>
              </a:lnTo>
              <a:lnTo>
                <a:pt x="6" y="21"/>
              </a:lnTo>
              <a:lnTo>
                <a:pt x="7" y="20"/>
              </a:lnTo>
              <a:lnTo>
                <a:pt x="8" y="20"/>
              </a:lnTo>
              <a:lnTo>
                <a:pt x="9" y="19"/>
              </a:lnTo>
              <a:lnTo>
                <a:pt x="9" y="18"/>
              </a:lnTo>
              <a:lnTo>
                <a:pt x="10" y="17"/>
              </a:lnTo>
              <a:lnTo>
                <a:pt x="11" y="16"/>
              </a:lnTo>
              <a:lnTo>
                <a:pt x="12" y="15"/>
              </a:lnTo>
              <a:lnTo>
                <a:pt x="12" y="14"/>
              </a:lnTo>
              <a:lnTo>
                <a:pt x="13" y="13"/>
              </a:lnTo>
              <a:lnTo>
                <a:pt x="13" y="12"/>
              </a:lnTo>
              <a:lnTo>
                <a:pt x="14" y="11"/>
              </a:lnTo>
              <a:lnTo>
                <a:pt x="14" y="1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589280</xdr:colOff>
      <xdr:row>23</xdr:row>
      <xdr:rowOff>133350</xdr:rowOff>
    </xdr:from>
    <xdr:to>
      <xdr:col>5</xdr:col>
      <xdr:colOff>172720</xdr:colOff>
      <xdr:row>25</xdr:row>
      <xdr:rowOff>95250</xdr:rowOff>
    </xdr:to>
    <xdr:sp>
      <xdr:nvSpPr>
        <xdr:cNvPr id="4903887" name="Freeform 334"/>
        <xdr:cNvSpPr/>
      </xdr:nvSpPr>
      <xdr:spPr>
        <a:xfrm>
          <a:off x="3423920" y="3812540"/>
          <a:ext cx="233680" cy="266700"/>
        </a:xfrm>
        <a:custGeom>
          <a:avLst/>
          <a:gdLst>
            <a:gd name="txL" fmla="*/ 0 w 23"/>
            <a:gd name="txT" fmla="*/ 0 h 30"/>
            <a:gd name="txR" fmla="*/ 23 w 23"/>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3" h="30">
              <a:moveTo>
                <a:pt x="0" y="23"/>
              </a:moveTo>
              <a:lnTo>
                <a:pt x="1" y="22"/>
              </a:lnTo>
              <a:lnTo>
                <a:pt x="2" y="22"/>
              </a:lnTo>
              <a:lnTo>
                <a:pt x="2" y="21"/>
              </a:lnTo>
              <a:lnTo>
                <a:pt x="2" y="20"/>
              </a:lnTo>
              <a:lnTo>
                <a:pt x="3" y="19"/>
              </a:lnTo>
              <a:lnTo>
                <a:pt x="3" y="17"/>
              </a:lnTo>
              <a:lnTo>
                <a:pt x="4" y="17"/>
              </a:lnTo>
              <a:lnTo>
                <a:pt x="4" y="16"/>
              </a:lnTo>
              <a:lnTo>
                <a:pt x="4" y="15"/>
              </a:lnTo>
              <a:lnTo>
                <a:pt x="5" y="14"/>
              </a:lnTo>
              <a:lnTo>
                <a:pt x="5" y="13"/>
              </a:lnTo>
              <a:lnTo>
                <a:pt x="6" y="12"/>
              </a:lnTo>
              <a:lnTo>
                <a:pt x="6" y="11"/>
              </a:lnTo>
              <a:lnTo>
                <a:pt x="6" y="10"/>
              </a:lnTo>
              <a:lnTo>
                <a:pt x="7" y="9"/>
              </a:lnTo>
              <a:lnTo>
                <a:pt x="8" y="9"/>
              </a:lnTo>
              <a:lnTo>
                <a:pt x="9" y="9"/>
              </a:lnTo>
              <a:lnTo>
                <a:pt x="10" y="9"/>
              </a:lnTo>
              <a:lnTo>
                <a:pt x="11" y="9"/>
              </a:lnTo>
              <a:lnTo>
                <a:pt x="12" y="9"/>
              </a:lnTo>
              <a:lnTo>
                <a:pt x="13" y="8"/>
              </a:lnTo>
              <a:lnTo>
                <a:pt x="13" y="6"/>
              </a:lnTo>
              <a:lnTo>
                <a:pt x="13" y="5"/>
              </a:lnTo>
              <a:lnTo>
                <a:pt x="12" y="4"/>
              </a:lnTo>
              <a:lnTo>
                <a:pt x="12" y="3"/>
              </a:lnTo>
              <a:lnTo>
                <a:pt x="12" y="2"/>
              </a:lnTo>
              <a:lnTo>
                <a:pt x="12" y="1"/>
              </a:lnTo>
              <a:lnTo>
                <a:pt x="14" y="0"/>
              </a:lnTo>
              <a:lnTo>
                <a:pt x="15" y="0"/>
              </a:lnTo>
              <a:lnTo>
                <a:pt x="16" y="0"/>
              </a:lnTo>
              <a:lnTo>
                <a:pt x="17" y="0"/>
              </a:lnTo>
              <a:lnTo>
                <a:pt x="17" y="1"/>
              </a:lnTo>
              <a:lnTo>
                <a:pt x="18" y="2"/>
              </a:lnTo>
              <a:lnTo>
                <a:pt x="18" y="3"/>
              </a:lnTo>
              <a:lnTo>
                <a:pt x="19" y="4"/>
              </a:lnTo>
              <a:lnTo>
                <a:pt x="19" y="5"/>
              </a:lnTo>
              <a:lnTo>
                <a:pt x="20" y="5"/>
              </a:lnTo>
              <a:lnTo>
                <a:pt x="21" y="6"/>
              </a:lnTo>
              <a:lnTo>
                <a:pt x="20" y="7"/>
              </a:lnTo>
              <a:lnTo>
                <a:pt x="20" y="8"/>
              </a:lnTo>
              <a:lnTo>
                <a:pt x="20" y="9"/>
              </a:lnTo>
              <a:lnTo>
                <a:pt x="20" y="10"/>
              </a:lnTo>
              <a:lnTo>
                <a:pt x="20" y="12"/>
              </a:lnTo>
              <a:lnTo>
                <a:pt x="20" y="13"/>
              </a:lnTo>
              <a:lnTo>
                <a:pt x="21" y="13"/>
              </a:lnTo>
              <a:lnTo>
                <a:pt x="22" y="14"/>
              </a:lnTo>
              <a:lnTo>
                <a:pt x="22" y="15"/>
              </a:lnTo>
              <a:lnTo>
                <a:pt x="22" y="17"/>
              </a:lnTo>
              <a:lnTo>
                <a:pt x="22" y="18"/>
              </a:lnTo>
              <a:lnTo>
                <a:pt x="23" y="18"/>
              </a:lnTo>
              <a:lnTo>
                <a:pt x="23" y="19"/>
              </a:lnTo>
              <a:lnTo>
                <a:pt x="22" y="19"/>
              </a:lnTo>
              <a:lnTo>
                <a:pt x="22" y="20"/>
              </a:lnTo>
              <a:lnTo>
                <a:pt x="21" y="21"/>
              </a:lnTo>
              <a:lnTo>
                <a:pt x="21" y="22"/>
              </a:lnTo>
              <a:lnTo>
                <a:pt x="20" y="22"/>
              </a:lnTo>
              <a:lnTo>
                <a:pt x="19" y="23"/>
              </a:lnTo>
              <a:lnTo>
                <a:pt x="19" y="24"/>
              </a:lnTo>
              <a:lnTo>
                <a:pt x="20" y="24"/>
              </a:lnTo>
              <a:lnTo>
                <a:pt x="21" y="25"/>
              </a:lnTo>
              <a:lnTo>
                <a:pt x="22" y="27"/>
              </a:lnTo>
              <a:lnTo>
                <a:pt x="21" y="28"/>
              </a:lnTo>
              <a:lnTo>
                <a:pt x="20" y="28"/>
              </a:lnTo>
              <a:lnTo>
                <a:pt x="19" y="27"/>
              </a:lnTo>
              <a:lnTo>
                <a:pt x="18" y="27"/>
              </a:lnTo>
              <a:lnTo>
                <a:pt x="17" y="26"/>
              </a:lnTo>
              <a:lnTo>
                <a:pt x="16" y="26"/>
              </a:lnTo>
              <a:lnTo>
                <a:pt x="15" y="27"/>
              </a:lnTo>
              <a:lnTo>
                <a:pt x="15" y="28"/>
              </a:lnTo>
              <a:lnTo>
                <a:pt x="16" y="29"/>
              </a:lnTo>
              <a:lnTo>
                <a:pt x="14" y="30"/>
              </a:lnTo>
              <a:lnTo>
                <a:pt x="13" y="29"/>
              </a:lnTo>
              <a:lnTo>
                <a:pt x="12" y="28"/>
              </a:lnTo>
              <a:lnTo>
                <a:pt x="11" y="28"/>
              </a:lnTo>
              <a:lnTo>
                <a:pt x="10" y="27"/>
              </a:lnTo>
              <a:lnTo>
                <a:pt x="9" y="27"/>
              </a:lnTo>
              <a:lnTo>
                <a:pt x="8" y="26"/>
              </a:lnTo>
              <a:lnTo>
                <a:pt x="6" y="26"/>
              </a:lnTo>
              <a:lnTo>
                <a:pt x="5" y="25"/>
              </a:lnTo>
              <a:lnTo>
                <a:pt x="4" y="25"/>
              </a:lnTo>
              <a:lnTo>
                <a:pt x="4" y="24"/>
              </a:lnTo>
              <a:lnTo>
                <a:pt x="3" y="24"/>
              </a:lnTo>
              <a:lnTo>
                <a:pt x="1" y="23"/>
              </a:lnTo>
              <a:lnTo>
                <a:pt x="0" y="2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629920</xdr:colOff>
      <xdr:row>23</xdr:row>
      <xdr:rowOff>0</xdr:rowOff>
    </xdr:from>
    <xdr:to>
      <xdr:col>5</xdr:col>
      <xdr:colOff>365760</xdr:colOff>
      <xdr:row>25</xdr:row>
      <xdr:rowOff>85725</xdr:rowOff>
    </xdr:to>
    <xdr:sp>
      <xdr:nvSpPr>
        <xdr:cNvPr id="4903888" name="Freeform 335"/>
        <xdr:cNvSpPr/>
      </xdr:nvSpPr>
      <xdr:spPr>
        <a:xfrm>
          <a:off x="3464560" y="3679190"/>
          <a:ext cx="386080" cy="390525"/>
        </a:xfrm>
        <a:custGeom>
          <a:avLst/>
          <a:gdLst>
            <a:gd name="txL" fmla="*/ 0 w 38"/>
            <a:gd name="txT" fmla="*/ 0 h 42"/>
            <a:gd name="txR" fmla="*/ 38 w 38"/>
            <a:gd name="txB" fmla="*/ 42 h 42"/>
          </a:gdLst>
          <a:ahLst/>
          <a:cxnLst>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8" h="42">
              <a:moveTo>
                <a:pt x="2" y="3"/>
              </a:moveTo>
              <a:lnTo>
                <a:pt x="3" y="3"/>
              </a:lnTo>
              <a:lnTo>
                <a:pt x="5" y="3"/>
              </a:lnTo>
              <a:lnTo>
                <a:pt x="6" y="3"/>
              </a:lnTo>
              <a:lnTo>
                <a:pt x="7" y="3"/>
              </a:lnTo>
              <a:lnTo>
                <a:pt x="8" y="2"/>
              </a:lnTo>
              <a:lnTo>
                <a:pt x="9" y="1"/>
              </a:lnTo>
              <a:lnTo>
                <a:pt x="10" y="1"/>
              </a:lnTo>
              <a:lnTo>
                <a:pt x="10" y="0"/>
              </a:lnTo>
              <a:lnTo>
                <a:pt x="12" y="0"/>
              </a:lnTo>
              <a:lnTo>
                <a:pt x="12" y="2"/>
              </a:lnTo>
              <a:lnTo>
                <a:pt x="13" y="2"/>
              </a:lnTo>
              <a:lnTo>
                <a:pt x="14" y="3"/>
              </a:lnTo>
              <a:lnTo>
                <a:pt x="14" y="4"/>
              </a:lnTo>
              <a:lnTo>
                <a:pt x="15" y="5"/>
              </a:lnTo>
              <a:lnTo>
                <a:pt x="15" y="6"/>
              </a:lnTo>
              <a:lnTo>
                <a:pt x="15" y="7"/>
              </a:lnTo>
              <a:lnTo>
                <a:pt x="16" y="8"/>
              </a:lnTo>
              <a:lnTo>
                <a:pt x="17" y="8"/>
              </a:lnTo>
              <a:lnTo>
                <a:pt x="18" y="9"/>
              </a:lnTo>
              <a:lnTo>
                <a:pt x="19" y="9"/>
              </a:lnTo>
              <a:lnTo>
                <a:pt x="20" y="9"/>
              </a:lnTo>
              <a:lnTo>
                <a:pt x="21" y="8"/>
              </a:lnTo>
              <a:lnTo>
                <a:pt x="22" y="8"/>
              </a:lnTo>
              <a:lnTo>
                <a:pt x="22" y="7"/>
              </a:lnTo>
              <a:lnTo>
                <a:pt x="23" y="6"/>
              </a:lnTo>
              <a:lnTo>
                <a:pt x="23" y="9"/>
              </a:lnTo>
              <a:lnTo>
                <a:pt x="24" y="11"/>
              </a:lnTo>
              <a:lnTo>
                <a:pt x="24" y="12"/>
              </a:lnTo>
              <a:lnTo>
                <a:pt x="24" y="13"/>
              </a:lnTo>
              <a:lnTo>
                <a:pt x="23" y="15"/>
              </a:lnTo>
              <a:lnTo>
                <a:pt x="22" y="16"/>
              </a:lnTo>
              <a:lnTo>
                <a:pt x="23" y="17"/>
              </a:lnTo>
              <a:lnTo>
                <a:pt x="22" y="18"/>
              </a:lnTo>
              <a:lnTo>
                <a:pt x="23" y="19"/>
              </a:lnTo>
              <a:lnTo>
                <a:pt x="24" y="19"/>
              </a:lnTo>
              <a:lnTo>
                <a:pt x="24" y="21"/>
              </a:lnTo>
              <a:lnTo>
                <a:pt x="24" y="22"/>
              </a:lnTo>
              <a:lnTo>
                <a:pt x="24" y="23"/>
              </a:lnTo>
              <a:lnTo>
                <a:pt x="22" y="23"/>
              </a:lnTo>
              <a:lnTo>
                <a:pt x="23" y="24"/>
              </a:lnTo>
              <a:lnTo>
                <a:pt x="24" y="25"/>
              </a:lnTo>
              <a:lnTo>
                <a:pt x="25" y="24"/>
              </a:lnTo>
              <a:lnTo>
                <a:pt x="26" y="24"/>
              </a:lnTo>
              <a:lnTo>
                <a:pt x="27" y="24"/>
              </a:lnTo>
              <a:lnTo>
                <a:pt x="29" y="24"/>
              </a:lnTo>
              <a:lnTo>
                <a:pt x="30" y="25"/>
              </a:lnTo>
              <a:lnTo>
                <a:pt x="29" y="26"/>
              </a:lnTo>
              <a:lnTo>
                <a:pt x="29" y="27"/>
              </a:lnTo>
              <a:lnTo>
                <a:pt x="28" y="27"/>
              </a:lnTo>
              <a:lnTo>
                <a:pt x="29" y="28"/>
              </a:lnTo>
              <a:lnTo>
                <a:pt x="30" y="28"/>
              </a:lnTo>
              <a:lnTo>
                <a:pt x="31" y="28"/>
              </a:lnTo>
              <a:lnTo>
                <a:pt x="32" y="27"/>
              </a:lnTo>
              <a:lnTo>
                <a:pt x="33" y="27"/>
              </a:lnTo>
              <a:lnTo>
                <a:pt x="34" y="27"/>
              </a:lnTo>
              <a:lnTo>
                <a:pt x="36" y="26"/>
              </a:lnTo>
              <a:lnTo>
                <a:pt x="37" y="26"/>
              </a:lnTo>
              <a:lnTo>
                <a:pt x="38" y="27"/>
              </a:lnTo>
              <a:lnTo>
                <a:pt x="37" y="28"/>
              </a:lnTo>
              <a:lnTo>
                <a:pt x="37" y="29"/>
              </a:lnTo>
              <a:lnTo>
                <a:pt x="37" y="30"/>
              </a:lnTo>
              <a:lnTo>
                <a:pt x="38" y="31"/>
              </a:lnTo>
              <a:lnTo>
                <a:pt x="38" y="32"/>
              </a:lnTo>
              <a:lnTo>
                <a:pt x="37" y="33"/>
              </a:lnTo>
              <a:lnTo>
                <a:pt x="36" y="33"/>
              </a:lnTo>
              <a:lnTo>
                <a:pt x="35" y="33"/>
              </a:lnTo>
              <a:lnTo>
                <a:pt x="34" y="32"/>
              </a:lnTo>
              <a:lnTo>
                <a:pt x="33" y="32"/>
              </a:lnTo>
              <a:lnTo>
                <a:pt x="32" y="32"/>
              </a:lnTo>
              <a:lnTo>
                <a:pt x="31" y="32"/>
              </a:lnTo>
              <a:lnTo>
                <a:pt x="30" y="32"/>
              </a:lnTo>
              <a:lnTo>
                <a:pt x="29" y="32"/>
              </a:lnTo>
              <a:lnTo>
                <a:pt x="28" y="31"/>
              </a:lnTo>
              <a:lnTo>
                <a:pt x="27" y="31"/>
              </a:lnTo>
              <a:lnTo>
                <a:pt x="27" y="32"/>
              </a:lnTo>
              <a:lnTo>
                <a:pt x="26" y="33"/>
              </a:lnTo>
              <a:lnTo>
                <a:pt x="26" y="34"/>
              </a:lnTo>
              <a:lnTo>
                <a:pt x="26" y="35"/>
              </a:lnTo>
              <a:lnTo>
                <a:pt x="25" y="36"/>
              </a:lnTo>
              <a:lnTo>
                <a:pt x="25" y="37"/>
              </a:lnTo>
              <a:lnTo>
                <a:pt x="24" y="38"/>
              </a:lnTo>
              <a:lnTo>
                <a:pt x="23" y="39"/>
              </a:lnTo>
              <a:lnTo>
                <a:pt x="23" y="41"/>
              </a:lnTo>
              <a:lnTo>
                <a:pt x="23" y="42"/>
              </a:lnTo>
              <a:lnTo>
                <a:pt x="22" y="42"/>
              </a:lnTo>
              <a:lnTo>
                <a:pt x="21" y="42"/>
              </a:lnTo>
              <a:lnTo>
                <a:pt x="20" y="42"/>
              </a:lnTo>
              <a:lnTo>
                <a:pt x="19" y="42"/>
              </a:lnTo>
              <a:lnTo>
                <a:pt x="17" y="41"/>
              </a:lnTo>
              <a:lnTo>
                <a:pt x="18" y="40"/>
              </a:lnTo>
              <a:lnTo>
                <a:pt x="17" y="38"/>
              </a:lnTo>
              <a:lnTo>
                <a:pt x="16" y="37"/>
              </a:lnTo>
              <a:lnTo>
                <a:pt x="15" y="37"/>
              </a:lnTo>
              <a:lnTo>
                <a:pt x="15" y="36"/>
              </a:lnTo>
              <a:lnTo>
                <a:pt x="16" y="35"/>
              </a:lnTo>
              <a:lnTo>
                <a:pt x="17" y="35"/>
              </a:lnTo>
              <a:lnTo>
                <a:pt x="17" y="34"/>
              </a:lnTo>
              <a:lnTo>
                <a:pt x="18" y="33"/>
              </a:lnTo>
              <a:lnTo>
                <a:pt x="18" y="32"/>
              </a:lnTo>
              <a:lnTo>
                <a:pt x="19" y="32"/>
              </a:lnTo>
              <a:lnTo>
                <a:pt x="19" y="31"/>
              </a:lnTo>
              <a:lnTo>
                <a:pt x="18" y="31"/>
              </a:lnTo>
              <a:lnTo>
                <a:pt x="18" y="30"/>
              </a:lnTo>
              <a:lnTo>
                <a:pt x="18" y="28"/>
              </a:lnTo>
              <a:lnTo>
                <a:pt x="18" y="27"/>
              </a:lnTo>
              <a:lnTo>
                <a:pt x="17" y="26"/>
              </a:lnTo>
              <a:lnTo>
                <a:pt x="16" y="26"/>
              </a:lnTo>
              <a:lnTo>
                <a:pt x="16" y="25"/>
              </a:lnTo>
              <a:lnTo>
                <a:pt x="16" y="23"/>
              </a:lnTo>
              <a:lnTo>
                <a:pt x="16" y="22"/>
              </a:lnTo>
              <a:lnTo>
                <a:pt x="16" y="21"/>
              </a:lnTo>
              <a:lnTo>
                <a:pt x="16" y="20"/>
              </a:lnTo>
              <a:lnTo>
                <a:pt x="17" y="19"/>
              </a:lnTo>
              <a:lnTo>
                <a:pt x="16" y="18"/>
              </a:lnTo>
              <a:lnTo>
                <a:pt x="15" y="18"/>
              </a:lnTo>
              <a:lnTo>
                <a:pt x="15" y="17"/>
              </a:lnTo>
              <a:lnTo>
                <a:pt x="14" y="16"/>
              </a:lnTo>
              <a:lnTo>
                <a:pt x="14" y="15"/>
              </a:lnTo>
              <a:lnTo>
                <a:pt x="13" y="14"/>
              </a:lnTo>
              <a:lnTo>
                <a:pt x="13" y="13"/>
              </a:lnTo>
              <a:lnTo>
                <a:pt x="12" y="13"/>
              </a:lnTo>
              <a:lnTo>
                <a:pt x="11" y="13"/>
              </a:lnTo>
              <a:lnTo>
                <a:pt x="10" y="13"/>
              </a:lnTo>
              <a:lnTo>
                <a:pt x="8" y="14"/>
              </a:lnTo>
              <a:lnTo>
                <a:pt x="8" y="12"/>
              </a:lnTo>
              <a:lnTo>
                <a:pt x="8" y="11"/>
              </a:lnTo>
              <a:lnTo>
                <a:pt x="8" y="10"/>
              </a:lnTo>
              <a:lnTo>
                <a:pt x="8" y="9"/>
              </a:lnTo>
              <a:lnTo>
                <a:pt x="8" y="8"/>
              </a:lnTo>
              <a:lnTo>
                <a:pt x="7" y="7"/>
              </a:lnTo>
              <a:lnTo>
                <a:pt x="6" y="7"/>
              </a:lnTo>
              <a:lnTo>
                <a:pt x="5" y="7"/>
              </a:lnTo>
              <a:lnTo>
                <a:pt x="4" y="6"/>
              </a:lnTo>
              <a:lnTo>
                <a:pt x="3" y="6"/>
              </a:lnTo>
              <a:lnTo>
                <a:pt x="1" y="6"/>
              </a:lnTo>
              <a:lnTo>
                <a:pt x="0" y="6"/>
              </a:lnTo>
              <a:lnTo>
                <a:pt x="1" y="5"/>
              </a:lnTo>
              <a:lnTo>
                <a:pt x="1" y="4"/>
              </a:lnTo>
              <a:lnTo>
                <a:pt x="1" y="3"/>
              </a:lnTo>
              <a:lnTo>
                <a:pt x="2" y="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386080</xdr:colOff>
      <xdr:row>22</xdr:row>
      <xdr:rowOff>104775</xdr:rowOff>
    </xdr:from>
    <xdr:to>
      <xdr:col>5</xdr:col>
      <xdr:colOff>71120</xdr:colOff>
      <xdr:row>25</xdr:row>
      <xdr:rowOff>28575</xdr:rowOff>
    </xdr:to>
    <xdr:sp>
      <xdr:nvSpPr>
        <xdr:cNvPr id="4903889" name="Freeform 336"/>
        <xdr:cNvSpPr/>
      </xdr:nvSpPr>
      <xdr:spPr>
        <a:xfrm>
          <a:off x="3220720" y="3631565"/>
          <a:ext cx="335280" cy="381000"/>
        </a:xfrm>
        <a:custGeom>
          <a:avLst/>
          <a:gdLst>
            <a:gd name="txL" fmla="*/ 0 w 33"/>
            <a:gd name="txT" fmla="*/ 0 h 42"/>
            <a:gd name="txR" fmla="*/ 33 w 33"/>
            <a:gd name="txB" fmla="*/ 42 h 42"/>
          </a:gdLst>
          <a:ahLst/>
          <a:cxnLst>
            <a:cxn ang="0">
              <a:pos x="0"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42">
              <a:moveTo>
                <a:pt x="0" y="14"/>
              </a:moveTo>
              <a:lnTo>
                <a:pt x="0" y="14"/>
              </a:lnTo>
              <a:lnTo>
                <a:pt x="0" y="12"/>
              </a:lnTo>
              <a:lnTo>
                <a:pt x="1" y="10"/>
              </a:lnTo>
              <a:lnTo>
                <a:pt x="1" y="9"/>
              </a:lnTo>
              <a:lnTo>
                <a:pt x="1" y="8"/>
              </a:lnTo>
              <a:lnTo>
                <a:pt x="1" y="7"/>
              </a:lnTo>
              <a:lnTo>
                <a:pt x="1" y="6"/>
              </a:lnTo>
              <a:lnTo>
                <a:pt x="1" y="5"/>
              </a:lnTo>
              <a:lnTo>
                <a:pt x="1" y="4"/>
              </a:lnTo>
              <a:lnTo>
                <a:pt x="2" y="3"/>
              </a:lnTo>
              <a:lnTo>
                <a:pt x="3" y="0"/>
              </a:lnTo>
              <a:lnTo>
                <a:pt x="5" y="1"/>
              </a:lnTo>
              <a:lnTo>
                <a:pt x="7" y="2"/>
              </a:lnTo>
              <a:lnTo>
                <a:pt x="9" y="3"/>
              </a:lnTo>
              <a:lnTo>
                <a:pt x="11" y="4"/>
              </a:lnTo>
              <a:lnTo>
                <a:pt x="12" y="4"/>
              </a:lnTo>
              <a:lnTo>
                <a:pt x="13" y="4"/>
              </a:lnTo>
              <a:lnTo>
                <a:pt x="14" y="5"/>
              </a:lnTo>
              <a:lnTo>
                <a:pt x="15" y="5"/>
              </a:lnTo>
              <a:lnTo>
                <a:pt x="16" y="6"/>
              </a:lnTo>
              <a:lnTo>
                <a:pt x="17" y="6"/>
              </a:lnTo>
              <a:lnTo>
                <a:pt x="18" y="6"/>
              </a:lnTo>
              <a:lnTo>
                <a:pt x="19" y="7"/>
              </a:lnTo>
              <a:lnTo>
                <a:pt x="20" y="7"/>
              </a:lnTo>
              <a:lnTo>
                <a:pt x="21" y="8"/>
              </a:lnTo>
              <a:lnTo>
                <a:pt x="22" y="8"/>
              </a:lnTo>
              <a:lnTo>
                <a:pt x="23" y="8"/>
              </a:lnTo>
              <a:lnTo>
                <a:pt x="24" y="9"/>
              </a:lnTo>
              <a:lnTo>
                <a:pt x="25" y="9"/>
              </a:lnTo>
              <a:lnTo>
                <a:pt x="25" y="10"/>
              </a:lnTo>
              <a:lnTo>
                <a:pt x="25" y="11"/>
              </a:lnTo>
              <a:lnTo>
                <a:pt x="24" y="12"/>
              </a:lnTo>
              <a:lnTo>
                <a:pt x="25" y="12"/>
              </a:lnTo>
              <a:lnTo>
                <a:pt x="27" y="12"/>
              </a:lnTo>
              <a:lnTo>
                <a:pt x="28" y="12"/>
              </a:lnTo>
              <a:lnTo>
                <a:pt x="29" y="13"/>
              </a:lnTo>
              <a:lnTo>
                <a:pt x="30" y="13"/>
              </a:lnTo>
              <a:lnTo>
                <a:pt x="31" y="13"/>
              </a:lnTo>
              <a:lnTo>
                <a:pt x="32" y="14"/>
              </a:lnTo>
              <a:lnTo>
                <a:pt x="32" y="15"/>
              </a:lnTo>
              <a:lnTo>
                <a:pt x="32" y="16"/>
              </a:lnTo>
              <a:lnTo>
                <a:pt x="32" y="17"/>
              </a:lnTo>
              <a:lnTo>
                <a:pt x="32" y="18"/>
              </a:lnTo>
              <a:lnTo>
                <a:pt x="32" y="20"/>
              </a:lnTo>
              <a:lnTo>
                <a:pt x="32" y="21"/>
              </a:lnTo>
              <a:lnTo>
                <a:pt x="32" y="22"/>
              </a:lnTo>
              <a:lnTo>
                <a:pt x="32" y="23"/>
              </a:lnTo>
              <a:lnTo>
                <a:pt x="33" y="24"/>
              </a:lnTo>
              <a:lnTo>
                <a:pt x="33" y="25"/>
              </a:lnTo>
              <a:lnTo>
                <a:pt x="33" y="27"/>
              </a:lnTo>
              <a:lnTo>
                <a:pt x="32" y="28"/>
              </a:lnTo>
              <a:lnTo>
                <a:pt x="31" y="28"/>
              </a:lnTo>
              <a:lnTo>
                <a:pt x="30" y="28"/>
              </a:lnTo>
              <a:lnTo>
                <a:pt x="29" y="28"/>
              </a:lnTo>
              <a:lnTo>
                <a:pt x="28" y="28"/>
              </a:lnTo>
              <a:lnTo>
                <a:pt x="27" y="28"/>
              </a:lnTo>
              <a:lnTo>
                <a:pt x="26" y="29"/>
              </a:lnTo>
              <a:lnTo>
                <a:pt x="26" y="30"/>
              </a:lnTo>
              <a:lnTo>
                <a:pt x="26" y="31"/>
              </a:lnTo>
              <a:lnTo>
                <a:pt x="25" y="32"/>
              </a:lnTo>
              <a:lnTo>
                <a:pt x="25" y="33"/>
              </a:lnTo>
              <a:lnTo>
                <a:pt x="24" y="34"/>
              </a:lnTo>
              <a:lnTo>
                <a:pt x="24" y="35"/>
              </a:lnTo>
              <a:lnTo>
                <a:pt x="24" y="36"/>
              </a:lnTo>
              <a:lnTo>
                <a:pt x="23" y="36"/>
              </a:lnTo>
              <a:lnTo>
                <a:pt x="23" y="38"/>
              </a:lnTo>
              <a:lnTo>
                <a:pt x="22" y="39"/>
              </a:lnTo>
              <a:lnTo>
                <a:pt x="22" y="40"/>
              </a:lnTo>
              <a:lnTo>
                <a:pt x="22" y="41"/>
              </a:lnTo>
              <a:lnTo>
                <a:pt x="21" y="41"/>
              </a:lnTo>
              <a:lnTo>
                <a:pt x="20" y="42"/>
              </a:lnTo>
              <a:lnTo>
                <a:pt x="19" y="42"/>
              </a:lnTo>
              <a:lnTo>
                <a:pt x="17" y="41"/>
              </a:lnTo>
              <a:lnTo>
                <a:pt x="16" y="41"/>
              </a:lnTo>
              <a:lnTo>
                <a:pt x="15" y="40"/>
              </a:lnTo>
              <a:lnTo>
                <a:pt x="14" y="40"/>
              </a:lnTo>
              <a:lnTo>
                <a:pt x="12" y="39"/>
              </a:lnTo>
              <a:lnTo>
                <a:pt x="11" y="39"/>
              </a:lnTo>
              <a:lnTo>
                <a:pt x="10" y="38"/>
              </a:lnTo>
              <a:lnTo>
                <a:pt x="9" y="38"/>
              </a:lnTo>
              <a:lnTo>
                <a:pt x="9" y="36"/>
              </a:lnTo>
              <a:lnTo>
                <a:pt x="9" y="35"/>
              </a:lnTo>
              <a:lnTo>
                <a:pt x="9" y="34"/>
              </a:lnTo>
              <a:lnTo>
                <a:pt x="9" y="33"/>
              </a:lnTo>
              <a:lnTo>
                <a:pt x="9" y="32"/>
              </a:lnTo>
              <a:lnTo>
                <a:pt x="8" y="31"/>
              </a:lnTo>
              <a:lnTo>
                <a:pt x="8" y="30"/>
              </a:lnTo>
              <a:lnTo>
                <a:pt x="7" y="29"/>
              </a:lnTo>
              <a:lnTo>
                <a:pt x="6" y="29"/>
              </a:lnTo>
              <a:lnTo>
                <a:pt x="6" y="28"/>
              </a:lnTo>
              <a:lnTo>
                <a:pt x="5" y="27"/>
              </a:lnTo>
              <a:lnTo>
                <a:pt x="4" y="26"/>
              </a:lnTo>
              <a:lnTo>
                <a:pt x="3" y="26"/>
              </a:lnTo>
              <a:lnTo>
                <a:pt x="2" y="24"/>
              </a:lnTo>
              <a:lnTo>
                <a:pt x="1" y="23"/>
              </a:lnTo>
              <a:lnTo>
                <a:pt x="1" y="22"/>
              </a:lnTo>
              <a:lnTo>
                <a:pt x="1" y="21"/>
              </a:lnTo>
              <a:lnTo>
                <a:pt x="1" y="19"/>
              </a:lnTo>
              <a:lnTo>
                <a:pt x="1" y="18"/>
              </a:lnTo>
              <a:lnTo>
                <a:pt x="1" y="16"/>
              </a:lnTo>
              <a:lnTo>
                <a:pt x="1" y="15"/>
              </a:lnTo>
              <a:lnTo>
                <a:pt x="0"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213360</xdr:colOff>
      <xdr:row>24</xdr:row>
      <xdr:rowOff>142875</xdr:rowOff>
    </xdr:from>
    <xdr:to>
      <xdr:col>5</xdr:col>
      <xdr:colOff>487680</xdr:colOff>
      <xdr:row>26</xdr:row>
      <xdr:rowOff>76200</xdr:rowOff>
    </xdr:to>
    <xdr:sp>
      <xdr:nvSpPr>
        <xdr:cNvPr id="4903890" name="Freeform 337"/>
        <xdr:cNvSpPr/>
      </xdr:nvSpPr>
      <xdr:spPr>
        <a:xfrm>
          <a:off x="3698240" y="3974465"/>
          <a:ext cx="274320" cy="238125"/>
        </a:xfrm>
        <a:custGeom>
          <a:avLst/>
          <a:gdLst>
            <a:gd name="txL" fmla="*/ 0 w 27"/>
            <a:gd name="txT" fmla="*/ 0 h 27"/>
            <a:gd name="txR" fmla="*/ 27 w 27"/>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Lst>
          <a:rect l="txL" t="txT" r="txR" b="txB"/>
          <a:pathLst>
            <a:path w="27" h="27">
              <a:moveTo>
                <a:pt x="14" y="2"/>
              </a:moveTo>
              <a:lnTo>
                <a:pt x="14" y="2"/>
              </a:lnTo>
              <a:lnTo>
                <a:pt x="16" y="2"/>
              </a:lnTo>
              <a:lnTo>
                <a:pt x="17" y="2"/>
              </a:lnTo>
              <a:lnTo>
                <a:pt x="18" y="2"/>
              </a:lnTo>
              <a:lnTo>
                <a:pt x="19" y="2"/>
              </a:lnTo>
              <a:lnTo>
                <a:pt x="20" y="2"/>
              </a:lnTo>
              <a:lnTo>
                <a:pt x="21" y="2"/>
              </a:lnTo>
              <a:lnTo>
                <a:pt x="22" y="3"/>
              </a:lnTo>
              <a:lnTo>
                <a:pt x="22" y="4"/>
              </a:lnTo>
              <a:lnTo>
                <a:pt x="22" y="5"/>
              </a:lnTo>
              <a:lnTo>
                <a:pt x="23" y="5"/>
              </a:lnTo>
              <a:lnTo>
                <a:pt x="24" y="6"/>
              </a:lnTo>
              <a:lnTo>
                <a:pt x="25" y="7"/>
              </a:lnTo>
              <a:lnTo>
                <a:pt x="26" y="7"/>
              </a:lnTo>
              <a:lnTo>
                <a:pt x="27" y="9"/>
              </a:lnTo>
              <a:lnTo>
                <a:pt x="25" y="10"/>
              </a:lnTo>
              <a:lnTo>
                <a:pt x="24" y="10"/>
              </a:lnTo>
              <a:lnTo>
                <a:pt x="24" y="11"/>
              </a:lnTo>
              <a:lnTo>
                <a:pt x="23" y="12"/>
              </a:lnTo>
              <a:lnTo>
                <a:pt x="22" y="13"/>
              </a:lnTo>
              <a:lnTo>
                <a:pt x="21" y="14"/>
              </a:lnTo>
              <a:lnTo>
                <a:pt x="20" y="14"/>
              </a:lnTo>
              <a:lnTo>
                <a:pt x="19" y="15"/>
              </a:lnTo>
              <a:lnTo>
                <a:pt x="18" y="16"/>
              </a:lnTo>
              <a:lnTo>
                <a:pt x="17" y="16"/>
              </a:lnTo>
              <a:lnTo>
                <a:pt x="17" y="17"/>
              </a:lnTo>
              <a:lnTo>
                <a:pt x="16" y="18"/>
              </a:lnTo>
              <a:lnTo>
                <a:pt x="15" y="19"/>
              </a:lnTo>
              <a:lnTo>
                <a:pt x="14" y="19"/>
              </a:lnTo>
              <a:lnTo>
                <a:pt x="13" y="20"/>
              </a:lnTo>
              <a:lnTo>
                <a:pt x="12" y="21"/>
              </a:lnTo>
              <a:lnTo>
                <a:pt x="11" y="22"/>
              </a:lnTo>
              <a:lnTo>
                <a:pt x="10" y="23"/>
              </a:lnTo>
              <a:lnTo>
                <a:pt x="9" y="23"/>
              </a:lnTo>
              <a:lnTo>
                <a:pt x="8" y="24"/>
              </a:lnTo>
              <a:lnTo>
                <a:pt x="8" y="25"/>
              </a:lnTo>
              <a:lnTo>
                <a:pt x="7" y="26"/>
              </a:lnTo>
              <a:lnTo>
                <a:pt x="5" y="27"/>
              </a:lnTo>
              <a:lnTo>
                <a:pt x="5" y="26"/>
              </a:lnTo>
              <a:lnTo>
                <a:pt x="5" y="25"/>
              </a:lnTo>
              <a:lnTo>
                <a:pt x="5" y="23"/>
              </a:lnTo>
              <a:lnTo>
                <a:pt x="5" y="22"/>
              </a:lnTo>
              <a:lnTo>
                <a:pt x="5" y="21"/>
              </a:lnTo>
              <a:lnTo>
                <a:pt x="5" y="20"/>
              </a:lnTo>
              <a:lnTo>
                <a:pt x="4" y="20"/>
              </a:lnTo>
              <a:lnTo>
                <a:pt x="3" y="19"/>
              </a:lnTo>
              <a:lnTo>
                <a:pt x="2" y="18"/>
              </a:lnTo>
              <a:lnTo>
                <a:pt x="2" y="16"/>
              </a:lnTo>
              <a:lnTo>
                <a:pt x="1" y="14"/>
              </a:lnTo>
              <a:lnTo>
                <a:pt x="1" y="13"/>
              </a:lnTo>
              <a:lnTo>
                <a:pt x="1" y="12"/>
              </a:lnTo>
              <a:lnTo>
                <a:pt x="0" y="11"/>
              </a:lnTo>
              <a:lnTo>
                <a:pt x="0" y="10"/>
              </a:lnTo>
              <a:lnTo>
                <a:pt x="0" y="8"/>
              </a:lnTo>
              <a:lnTo>
                <a:pt x="1" y="7"/>
              </a:lnTo>
              <a:lnTo>
                <a:pt x="2" y="6"/>
              </a:lnTo>
              <a:lnTo>
                <a:pt x="2" y="5"/>
              </a:lnTo>
              <a:lnTo>
                <a:pt x="3" y="4"/>
              </a:lnTo>
              <a:lnTo>
                <a:pt x="3" y="3"/>
              </a:lnTo>
              <a:lnTo>
                <a:pt x="3" y="2"/>
              </a:lnTo>
              <a:lnTo>
                <a:pt x="4" y="1"/>
              </a:lnTo>
              <a:lnTo>
                <a:pt x="4" y="0"/>
              </a:lnTo>
              <a:lnTo>
                <a:pt x="5" y="0"/>
              </a:lnTo>
              <a:lnTo>
                <a:pt x="6" y="1"/>
              </a:lnTo>
              <a:lnTo>
                <a:pt x="7" y="1"/>
              </a:lnTo>
              <a:lnTo>
                <a:pt x="8" y="1"/>
              </a:lnTo>
              <a:lnTo>
                <a:pt x="9" y="1"/>
              </a:lnTo>
              <a:lnTo>
                <a:pt x="10" y="1"/>
              </a:lnTo>
              <a:lnTo>
                <a:pt x="11" y="1"/>
              </a:lnTo>
              <a:lnTo>
                <a:pt x="12" y="2"/>
              </a:lnTo>
              <a:lnTo>
                <a:pt x="13" y="2"/>
              </a:lnTo>
              <a:lnTo>
                <a:pt x="14" y="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508000</xdr:colOff>
      <xdr:row>25</xdr:row>
      <xdr:rowOff>133350</xdr:rowOff>
    </xdr:from>
    <xdr:to>
      <xdr:col>5</xdr:col>
      <xdr:colOff>264160</xdr:colOff>
      <xdr:row>27</xdr:row>
      <xdr:rowOff>114300</xdr:rowOff>
    </xdr:to>
    <xdr:sp>
      <xdr:nvSpPr>
        <xdr:cNvPr id="4903891" name="Freeform 338"/>
        <xdr:cNvSpPr/>
      </xdr:nvSpPr>
      <xdr:spPr>
        <a:xfrm>
          <a:off x="3342640" y="4117340"/>
          <a:ext cx="406400" cy="285750"/>
        </a:xfrm>
        <a:custGeom>
          <a:avLst/>
          <a:gdLst>
            <a:gd name="txL" fmla="*/ 0 w 40"/>
            <a:gd name="txT" fmla="*/ 0 h 32"/>
            <a:gd name="txR" fmla="*/ 40 w 40"/>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0" h="32">
              <a:moveTo>
                <a:pt x="1" y="16"/>
              </a:moveTo>
              <a:lnTo>
                <a:pt x="2" y="15"/>
              </a:lnTo>
              <a:lnTo>
                <a:pt x="3" y="15"/>
              </a:lnTo>
              <a:lnTo>
                <a:pt x="4" y="14"/>
              </a:lnTo>
              <a:lnTo>
                <a:pt x="5" y="14"/>
              </a:lnTo>
              <a:lnTo>
                <a:pt x="6" y="13"/>
              </a:lnTo>
              <a:lnTo>
                <a:pt x="9" y="12"/>
              </a:lnTo>
              <a:lnTo>
                <a:pt x="10" y="11"/>
              </a:lnTo>
              <a:lnTo>
                <a:pt x="11" y="11"/>
              </a:lnTo>
              <a:lnTo>
                <a:pt x="12" y="10"/>
              </a:lnTo>
              <a:lnTo>
                <a:pt x="13" y="9"/>
              </a:lnTo>
              <a:lnTo>
                <a:pt x="14" y="9"/>
              </a:lnTo>
              <a:lnTo>
                <a:pt x="15" y="8"/>
              </a:lnTo>
              <a:lnTo>
                <a:pt x="17" y="8"/>
              </a:lnTo>
              <a:lnTo>
                <a:pt x="17" y="7"/>
              </a:lnTo>
              <a:lnTo>
                <a:pt x="19" y="7"/>
              </a:lnTo>
              <a:lnTo>
                <a:pt x="20" y="7"/>
              </a:lnTo>
              <a:lnTo>
                <a:pt x="21" y="6"/>
              </a:lnTo>
              <a:lnTo>
                <a:pt x="22" y="6"/>
              </a:lnTo>
              <a:lnTo>
                <a:pt x="23" y="6"/>
              </a:lnTo>
              <a:lnTo>
                <a:pt x="24" y="5"/>
              </a:lnTo>
              <a:lnTo>
                <a:pt x="25" y="5"/>
              </a:lnTo>
              <a:lnTo>
                <a:pt x="26" y="4"/>
              </a:lnTo>
              <a:lnTo>
                <a:pt x="27" y="4"/>
              </a:lnTo>
              <a:lnTo>
                <a:pt x="28" y="4"/>
              </a:lnTo>
              <a:lnTo>
                <a:pt x="29" y="3"/>
              </a:lnTo>
              <a:lnTo>
                <a:pt x="30" y="3"/>
              </a:lnTo>
              <a:lnTo>
                <a:pt x="31" y="2"/>
              </a:lnTo>
              <a:lnTo>
                <a:pt x="32" y="2"/>
              </a:lnTo>
              <a:lnTo>
                <a:pt x="33" y="2"/>
              </a:lnTo>
              <a:lnTo>
                <a:pt x="34" y="1"/>
              </a:lnTo>
              <a:lnTo>
                <a:pt x="36" y="1"/>
              </a:lnTo>
              <a:lnTo>
                <a:pt x="37" y="0"/>
              </a:lnTo>
              <a:lnTo>
                <a:pt x="37" y="2"/>
              </a:lnTo>
              <a:lnTo>
                <a:pt x="38" y="3"/>
              </a:lnTo>
              <a:lnTo>
                <a:pt x="39" y="4"/>
              </a:lnTo>
              <a:lnTo>
                <a:pt x="40" y="4"/>
              </a:lnTo>
              <a:lnTo>
                <a:pt x="40" y="5"/>
              </a:lnTo>
              <a:lnTo>
                <a:pt x="40" y="6"/>
              </a:lnTo>
              <a:lnTo>
                <a:pt x="40" y="7"/>
              </a:lnTo>
              <a:lnTo>
                <a:pt x="40" y="9"/>
              </a:lnTo>
              <a:lnTo>
                <a:pt x="40" y="10"/>
              </a:lnTo>
              <a:lnTo>
                <a:pt x="40" y="11"/>
              </a:lnTo>
              <a:lnTo>
                <a:pt x="39" y="12"/>
              </a:lnTo>
              <a:lnTo>
                <a:pt x="38" y="12"/>
              </a:lnTo>
              <a:lnTo>
                <a:pt x="37" y="13"/>
              </a:lnTo>
              <a:lnTo>
                <a:pt x="37" y="14"/>
              </a:lnTo>
              <a:lnTo>
                <a:pt x="36" y="15"/>
              </a:lnTo>
              <a:lnTo>
                <a:pt x="35" y="16"/>
              </a:lnTo>
              <a:lnTo>
                <a:pt x="35" y="17"/>
              </a:lnTo>
              <a:lnTo>
                <a:pt x="34" y="18"/>
              </a:lnTo>
              <a:lnTo>
                <a:pt x="33" y="18"/>
              </a:lnTo>
              <a:lnTo>
                <a:pt x="32" y="18"/>
              </a:lnTo>
              <a:lnTo>
                <a:pt x="31" y="18"/>
              </a:lnTo>
              <a:lnTo>
                <a:pt x="30" y="18"/>
              </a:lnTo>
              <a:lnTo>
                <a:pt x="29" y="18"/>
              </a:lnTo>
              <a:lnTo>
                <a:pt x="28" y="19"/>
              </a:lnTo>
              <a:lnTo>
                <a:pt x="28" y="20"/>
              </a:lnTo>
              <a:lnTo>
                <a:pt x="27" y="21"/>
              </a:lnTo>
              <a:lnTo>
                <a:pt x="26" y="22"/>
              </a:lnTo>
              <a:lnTo>
                <a:pt x="25" y="23"/>
              </a:lnTo>
              <a:lnTo>
                <a:pt x="25" y="24"/>
              </a:lnTo>
              <a:lnTo>
                <a:pt x="24" y="25"/>
              </a:lnTo>
              <a:lnTo>
                <a:pt x="23" y="26"/>
              </a:lnTo>
              <a:lnTo>
                <a:pt x="22" y="27"/>
              </a:lnTo>
              <a:lnTo>
                <a:pt x="22" y="28"/>
              </a:lnTo>
              <a:lnTo>
                <a:pt x="21" y="29"/>
              </a:lnTo>
              <a:lnTo>
                <a:pt x="20" y="30"/>
              </a:lnTo>
              <a:lnTo>
                <a:pt x="19" y="31"/>
              </a:lnTo>
              <a:lnTo>
                <a:pt x="18" y="31"/>
              </a:lnTo>
              <a:lnTo>
                <a:pt x="17" y="31"/>
              </a:lnTo>
              <a:lnTo>
                <a:pt x="15" y="32"/>
              </a:lnTo>
              <a:lnTo>
                <a:pt x="13" y="32"/>
              </a:lnTo>
              <a:lnTo>
                <a:pt x="13" y="31"/>
              </a:lnTo>
              <a:lnTo>
                <a:pt x="12" y="28"/>
              </a:lnTo>
              <a:lnTo>
                <a:pt x="11" y="28"/>
              </a:lnTo>
              <a:lnTo>
                <a:pt x="11" y="26"/>
              </a:lnTo>
              <a:lnTo>
                <a:pt x="10" y="25"/>
              </a:lnTo>
              <a:lnTo>
                <a:pt x="10" y="24"/>
              </a:lnTo>
              <a:lnTo>
                <a:pt x="9" y="23"/>
              </a:lnTo>
              <a:lnTo>
                <a:pt x="8" y="23"/>
              </a:lnTo>
              <a:lnTo>
                <a:pt x="7" y="23"/>
              </a:lnTo>
              <a:lnTo>
                <a:pt x="6" y="24"/>
              </a:lnTo>
              <a:lnTo>
                <a:pt x="5" y="23"/>
              </a:lnTo>
              <a:lnTo>
                <a:pt x="4" y="22"/>
              </a:lnTo>
              <a:lnTo>
                <a:pt x="2" y="21"/>
              </a:lnTo>
              <a:lnTo>
                <a:pt x="2" y="20"/>
              </a:lnTo>
              <a:lnTo>
                <a:pt x="1" y="19"/>
              </a:lnTo>
              <a:lnTo>
                <a:pt x="1" y="18"/>
              </a:lnTo>
              <a:lnTo>
                <a:pt x="0" y="17"/>
              </a:lnTo>
              <a:lnTo>
                <a:pt x="0" y="16"/>
              </a:lnTo>
              <a:lnTo>
                <a:pt x="1" y="1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193040</xdr:colOff>
      <xdr:row>25</xdr:row>
      <xdr:rowOff>28575</xdr:rowOff>
    </xdr:from>
    <xdr:to>
      <xdr:col>5</xdr:col>
      <xdr:colOff>528320</xdr:colOff>
      <xdr:row>26</xdr:row>
      <xdr:rowOff>142875</xdr:rowOff>
    </xdr:to>
    <xdr:sp>
      <xdr:nvSpPr>
        <xdr:cNvPr id="4903892" name="Freeform 339"/>
        <xdr:cNvSpPr/>
      </xdr:nvSpPr>
      <xdr:spPr>
        <a:xfrm>
          <a:off x="3677920" y="4012565"/>
          <a:ext cx="335280" cy="266700"/>
        </a:xfrm>
        <a:custGeom>
          <a:avLst/>
          <a:gdLst>
            <a:gd name="txL" fmla="*/ 0 w 33"/>
            <a:gd name="txT" fmla="*/ 0 h 29"/>
            <a:gd name="txR" fmla="*/ 33 w 33"/>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3" h="29">
              <a:moveTo>
                <a:pt x="7" y="22"/>
              </a:moveTo>
              <a:lnTo>
                <a:pt x="9" y="21"/>
              </a:lnTo>
              <a:lnTo>
                <a:pt x="10" y="20"/>
              </a:lnTo>
              <a:lnTo>
                <a:pt x="10" y="19"/>
              </a:lnTo>
              <a:lnTo>
                <a:pt x="11" y="18"/>
              </a:lnTo>
              <a:lnTo>
                <a:pt x="12" y="18"/>
              </a:lnTo>
              <a:lnTo>
                <a:pt x="13" y="17"/>
              </a:lnTo>
              <a:lnTo>
                <a:pt x="14" y="16"/>
              </a:lnTo>
              <a:lnTo>
                <a:pt x="15" y="15"/>
              </a:lnTo>
              <a:lnTo>
                <a:pt x="16" y="14"/>
              </a:lnTo>
              <a:lnTo>
                <a:pt x="17" y="14"/>
              </a:lnTo>
              <a:lnTo>
                <a:pt x="18" y="13"/>
              </a:lnTo>
              <a:lnTo>
                <a:pt x="19" y="12"/>
              </a:lnTo>
              <a:lnTo>
                <a:pt x="19" y="11"/>
              </a:lnTo>
              <a:lnTo>
                <a:pt x="20" y="11"/>
              </a:lnTo>
              <a:lnTo>
                <a:pt x="21" y="10"/>
              </a:lnTo>
              <a:lnTo>
                <a:pt x="22" y="9"/>
              </a:lnTo>
              <a:lnTo>
                <a:pt x="23" y="9"/>
              </a:lnTo>
              <a:lnTo>
                <a:pt x="24" y="8"/>
              </a:lnTo>
              <a:lnTo>
                <a:pt x="25" y="7"/>
              </a:lnTo>
              <a:lnTo>
                <a:pt x="26" y="6"/>
              </a:lnTo>
              <a:lnTo>
                <a:pt x="26" y="5"/>
              </a:lnTo>
              <a:lnTo>
                <a:pt x="27" y="5"/>
              </a:lnTo>
              <a:lnTo>
                <a:pt x="29" y="4"/>
              </a:lnTo>
              <a:lnTo>
                <a:pt x="30" y="3"/>
              </a:lnTo>
              <a:lnTo>
                <a:pt x="30" y="2"/>
              </a:lnTo>
              <a:lnTo>
                <a:pt x="31" y="1"/>
              </a:lnTo>
              <a:lnTo>
                <a:pt x="32" y="0"/>
              </a:lnTo>
              <a:lnTo>
                <a:pt x="33" y="2"/>
              </a:lnTo>
              <a:lnTo>
                <a:pt x="32" y="3"/>
              </a:lnTo>
              <a:lnTo>
                <a:pt x="32" y="4"/>
              </a:lnTo>
              <a:lnTo>
                <a:pt x="32" y="5"/>
              </a:lnTo>
              <a:lnTo>
                <a:pt x="31" y="6"/>
              </a:lnTo>
              <a:lnTo>
                <a:pt x="31" y="7"/>
              </a:lnTo>
              <a:lnTo>
                <a:pt x="31" y="9"/>
              </a:lnTo>
              <a:lnTo>
                <a:pt x="30" y="10"/>
              </a:lnTo>
              <a:lnTo>
                <a:pt x="30" y="11"/>
              </a:lnTo>
              <a:lnTo>
                <a:pt x="29" y="12"/>
              </a:lnTo>
              <a:lnTo>
                <a:pt x="30" y="13"/>
              </a:lnTo>
              <a:lnTo>
                <a:pt x="30" y="14"/>
              </a:lnTo>
              <a:lnTo>
                <a:pt x="30" y="15"/>
              </a:lnTo>
              <a:lnTo>
                <a:pt x="31" y="17"/>
              </a:lnTo>
              <a:lnTo>
                <a:pt x="31" y="18"/>
              </a:lnTo>
              <a:lnTo>
                <a:pt x="31" y="20"/>
              </a:lnTo>
              <a:lnTo>
                <a:pt x="31" y="21"/>
              </a:lnTo>
              <a:lnTo>
                <a:pt x="31" y="22"/>
              </a:lnTo>
              <a:lnTo>
                <a:pt x="31" y="24"/>
              </a:lnTo>
              <a:lnTo>
                <a:pt x="31" y="25"/>
              </a:lnTo>
              <a:lnTo>
                <a:pt x="29" y="25"/>
              </a:lnTo>
              <a:lnTo>
                <a:pt x="28" y="27"/>
              </a:lnTo>
              <a:lnTo>
                <a:pt x="27" y="27"/>
              </a:lnTo>
              <a:lnTo>
                <a:pt x="26" y="27"/>
              </a:lnTo>
              <a:lnTo>
                <a:pt x="25" y="28"/>
              </a:lnTo>
              <a:lnTo>
                <a:pt x="24" y="29"/>
              </a:lnTo>
              <a:lnTo>
                <a:pt x="23" y="29"/>
              </a:lnTo>
              <a:lnTo>
                <a:pt x="22" y="29"/>
              </a:lnTo>
              <a:lnTo>
                <a:pt x="21" y="29"/>
              </a:lnTo>
              <a:lnTo>
                <a:pt x="19" y="29"/>
              </a:lnTo>
              <a:lnTo>
                <a:pt x="18" y="29"/>
              </a:lnTo>
              <a:lnTo>
                <a:pt x="18" y="28"/>
              </a:lnTo>
              <a:lnTo>
                <a:pt x="17" y="27"/>
              </a:lnTo>
              <a:lnTo>
                <a:pt x="16" y="27"/>
              </a:lnTo>
              <a:lnTo>
                <a:pt x="15" y="27"/>
              </a:lnTo>
              <a:lnTo>
                <a:pt x="14" y="27"/>
              </a:lnTo>
              <a:lnTo>
                <a:pt x="13" y="27"/>
              </a:lnTo>
              <a:lnTo>
                <a:pt x="12" y="27"/>
              </a:lnTo>
              <a:lnTo>
                <a:pt x="11" y="27"/>
              </a:lnTo>
              <a:lnTo>
                <a:pt x="10" y="27"/>
              </a:lnTo>
              <a:lnTo>
                <a:pt x="8" y="28"/>
              </a:lnTo>
              <a:lnTo>
                <a:pt x="7" y="28"/>
              </a:lnTo>
              <a:lnTo>
                <a:pt x="6" y="28"/>
              </a:lnTo>
              <a:lnTo>
                <a:pt x="5" y="28"/>
              </a:lnTo>
              <a:lnTo>
                <a:pt x="4" y="28"/>
              </a:lnTo>
              <a:lnTo>
                <a:pt x="3" y="28"/>
              </a:lnTo>
              <a:lnTo>
                <a:pt x="2" y="29"/>
              </a:lnTo>
              <a:lnTo>
                <a:pt x="0" y="29"/>
              </a:lnTo>
              <a:lnTo>
                <a:pt x="1" y="29"/>
              </a:lnTo>
              <a:lnTo>
                <a:pt x="2" y="28"/>
              </a:lnTo>
              <a:lnTo>
                <a:pt x="2" y="27"/>
              </a:lnTo>
              <a:lnTo>
                <a:pt x="3" y="26"/>
              </a:lnTo>
              <a:lnTo>
                <a:pt x="4" y="25"/>
              </a:lnTo>
              <a:lnTo>
                <a:pt x="4" y="24"/>
              </a:lnTo>
              <a:lnTo>
                <a:pt x="5" y="23"/>
              </a:lnTo>
              <a:lnTo>
                <a:pt x="6" y="23"/>
              </a:lnTo>
              <a:lnTo>
                <a:pt x="7" y="2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579120</xdr:colOff>
      <xdr:row>25</xdr:row>
      <xdr:rowOff>28575</xdr:rowOff>
    </xdr:from>
    <xdr:to>
      <xdr:col>5</xdr:col>
      <xdr:colOff>233680</xdr:colOff>
      <xdr:row>26</xdr:row>
      <xdr:rowOff>85725</xdr:rowOff>
    </xdr:to>
    <xdr:sp>
      <xdr:nvSpPr>
        <xdr:cNvPr id="4903893" name="Freeform 340"/>
        <xdr:cNvSpPr/>
      </xdr:nvSpPr>
      <xdr:spPr>
        <a:xfrm>
          <a:off x="3413760" y="4012565"/>
          <a:ext cx="304800" cy="209550"/>
        </a:xfrm>
        <a:custGeom>
          <a:avLst/>
          <a:gdLst>
            <a:gd name="txL" fmla="*/ 0 w 30"/>
            <a:gd name="txT" fmla="*/ 0 h 23"/>
            <a:gd name="txR" fmla="*/ 30 w 30"/>
            <a:gd name="txB" fmla="*/ 23 h 23"/>
          </a:gdLst>
          <a:ahLst/>
          <a:cxnLst>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30" h="23">
              <a:moveTo>
                <a:pt x="1" y="5"/>
              </a:moveTo>
              <a:lnTo>
                <a:pt x="1" y="5"/>
              </a:lnTo>
              <a:lnTo>
                <a:pt x="1" y="4"/>
              </a:lnTo>
              <a:lnTo>
                <a:pt x="1" y="3"/>
              </a:lnTo>
              <a:lnTo>
                <a:pt x="1" y="1"/>
              </a:lnTo>
              <a:lnTo>
                <a:pt x="2" y="0"/>
              </a:lnTo>
              <a:lnTo>
                <a:pt x="4" y="1"/>
              </a:lnTo>
              <a:lnTo>
                <a:pt x="5" y="1"/>
              </a:lnTo>
              <a:lnTo>
                <a:pt x="5" y="2"/>
              </a:lnTo>
              <a:lnTo>
                <a:pt x="6" y="2"/>
              </a:lnTo>
              <a:lnTo>
                <a:pt x="7" y="3"/>
              </a:lnTo>
              <a:lnTo>
                <a:pt x="9" y="3"/>
              </a:lnTo>
              <a:lnTo>
                <a:pt x="10" y="4"/>
              </a:lnTo>
              <a:lnTo>
                <a:pt x="11" y="4"/>
              </a:lnTo>
              <a:lnTo>
                <a:pt x="12" y="5"/>
              </a:lnTo>
              <a:lnTo>
                <a:pt x="13" y="5"/>
              </a:lnTo>
              <a:lnTo>
                <a:pt x="14" y="6"/>
              </a:lnTo>
              <a:lnTo>
                <a:pt x="15" y="7"/>
              </a:lnTo>
              <a:lnTo>
                <a:pt x="17" y="6"/>
              </a:lnTo>
              <a:lnTo>
                <a:pt x="16" y="5"/>
              </a:lnTo>
              <a:lnTo>
                <a:pt x="16" y="4"/>
              </a:lnTo>
              <a:lnTo>
                <a:pt x="17" y="3"/>
              </a:lnTo>
              <a:lnTo>
                <a:pt x="18" y="3"/>
              </a:lnTo>
              <a:lnTo>
                <a:pt x="19" y="4"/>
              </a:lnTo>
              <a:lnTo>
                <a:pt x="20" y="4"/>
              </a:lnTo>
              <a:lnTo>
                <a:pt x="21" y="5"/>
              </a:lnTo>
              <a:lnTo>
                <a:pt x="22" y="5"/>
              </a:lnTo>
              <a:lnTo>
                <a:pt x="24" y="6"/>
              </a:lnTo>
              <a:lnTo>
                <a:pt x="25" y="6"/>
              </a:lnTo>
              <a:lnTo>
                <a:pt x="26" y="6"/>
              </a:lnTo>
              <a:lnTo>
                <a:pt x="27" y="6"/>
              </a:lnTo>
              <a:lnTo>
                <a:pt x="28" y="6"/>
              </a:lnTo>
              <a:lnTo>
                <a:pt x="29" y="7"/>
              </a:lnTo>
              <a:lnTo>
                <a:pt x="29" y="8"/>
              </a:lnTo>
              <a:lnTo>
                <a:pt x="29" y="9"/>
              </a:lnTo>
              <a:lnTo>
                <a:pt x="30" y="11"/>
              </a:lnTo>
              <a:lnTo>
                <a:pt x="29" y="12"/>
              </a:lnTo>
              <a:lnTo>
                <a:pt x="27" y="12"/>
              </a:lnTo>
              <a:lnTo>
                <a:pt x="26" y="13"/>
              </a:lnTo>
              <a:lnTo>
                <a:pt x="25" y="13"/>
              </a:lnTo>
              <a:lnTo>
                <a:pt x="24" y="13"/>
              </a:lnTo>
              <a:lnTo>
                <a:pt x="23" y="14"/>
              </a:lnTo>
              <a:lnTo>
                <a:pt x="22" y="14"/>
              </a:lnTo>
              <a:lnTo>
                <a:pt x="21" y="15"/>
              </a:lnTo>
              <a:lnTo>
                <a:pt x="20" y="15"/>
              </a:lnTo>
              <a:lnTo>
                <a:pt x="19" y="15"/>
              </a:lnTo>
              <a:lnTo>
                <a:pt x="18" y="16"/>
              </a:lnTo>
              <a:lnTo>
                <a:pt x="17" y="16"/>
              </a:lnTo>
              <a:lnTo>
                <a:pt x="16" y="17"/>
              </a:lnTo>
              <a:lnTo>
                <a:pt x="15" y="17"/>
              </a:lnTo>
              <a:lnTo>
                <a:pt x="14" y="17"/>
              </a:lnTo>
              <a:lnTo>
                <a:pt x="13" y="18"/>
              </a:lnTo>
              <a:lnTo>
                <a:pt x="12" y="18"/>
              </a:lnTo>
              <a:lnTo>
                <a:pt x="10" y="18"/>
              </a:lnTo>
              <a:lnTo>
                <a:pt x="10" y="19"/>
              </a:lnTo>
              <a:lnTo>
                <a:pt x="8" y="19"/>
              </a:lnTo>
              <a:lnTo>
                <a:pt x="7" y="20"/>
              </a:lnTo>
              <a:lnTo>
                <a:pt x="6" y="20"/>
              </a:lnTo>
              <a:lnTo>
                <a:pt x="5" y="21"/>
              </a:lnTo>
              <a:lnTo>
                <a:pt x="4" y="22"/>
              </a:lnTo>
              <a:lnTo>
                <a:pt x="3" y="22"/>
              </a:lnTo>
              <a:lnTo>
                <a:pt x="2" y="23"/>
              </a:lnTo>
              <a:lnTo>
                <a:pt x="1" y="21"/>
              </a:lnTo>
              <a:lnTo>
                <a:pt x="1" y="20"/>
              </a:lnTo>
              <a:lnTo>
                <a:pt x="0" y="19"/>
              </a:lnTo>
              <a:lnTo>
                <a:pt x="0" y="18"/>
              </a:lnTo>
              <a:lnTo>
                <a:pt x="0" y="17"/>
              </a:lnTo>
              <a:lnTo>
                <a:pt x="1" y="17"/>
              </a:lnTo>
              <a:lnTo>
                <a:pt x="2" y="16"/>
              </a:lnTo>
              <a:lnTo>
                <a:pt x="2" y="15"/>
              </a:lnTo>
              <a:lnTo>
                <a:pt x="2" y="14"/>
              </a:lnTo>
              <a:lnTo>
                <a:pt x="1" y="12"/>
              </a:lnTo>
              <a:lnTo>
                <a:pt x="0" y="12"/>
              </a:lnTo>
              <a:lnTo>
                <a:pt x="0" y="11"/>
              </a:lnTo>
              <a:lnTo>
                <a:pt x="0" y="10"/>
              </a:lnTo>
              <a:lnTo>
                <a:pt x="1" y="9"/>
              </a:lnTo>
              <a:lnTo>
                <a:pt x="1" y="8"/>
              </a:lnTo>
              <a:lnTo>
                <a:pt x="1" y="6"/>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487680</xdr:colOff>
      <xdr:row>25</xdr:row>
      <xdr:rowOff>28575</xdr:rowOff>
    </xdr:from>
    <xdr:to>
      <xdr:col>6</xdr:col>
      <xdr:colOff>81280</xdr:colOff>
      <xdr:row>27</xdr:row>
      <xdr:rowOff>9525</xdr:rowOff>
    </xdr:to>
    <xdr:sp>
      <xdr:nvSpPr>
        <xdr:cNvPr id="4903894" name="Freeform 341"/>
        <xdr:cNvSpPr/>
      </xdr:nvSpPr>
      <xdr:spPr>
        <a:xfrm>
          <a:off x="3972560" y="4012565"/>
          <a:ext cx="243840" cy="285750"/>
        </a:xfrm>
        <a:custGeom>
          <a:avLst/>
          <a:gdLst>
            <a:gd name="txL" fmla="*/ 0 w 24"/>
            <a:gd name="txT" fmla="*/ 0 h 32"/>
            <a:gd name="txR" fmla="*/ 24 w 24"/>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24" h="32">
              <a:moveTo>
                <a:pt x="3" y="4"/>
              </a:moveTo>
              <a:lnTo>
                <a:pt x="3" y="4"/>
              </a:lnTo>
              <a:lnTo>
                <a:pt x="3" y="3"/>
              </a:lnTo>
              <a:lnTo>
                <a:pt x="4" y="2"/>
              </a:lnTo>
              <a:lnTo>
                <a:pt x="5" y="2"/>
              </a:lnTo>
              <a:lnTo>
                <a:pt x="5" y="3"/>
              </a:lnTo>
              <a:lnTo>
                <a:pt x="6" y="4"/>
              </a:lnTo>
              <a:lnTo>
                <a:pt x="8" y="4"/>
              </a:lnTo>
              <a:lnTo>
                <a:pt x="9" y="4"/>
              </a:lnTo>
              <a:lnTo>
                <a:pt x="10" y="5"/>
              </a:lnTo>
              <a:lnTo>
                <a:pt x="12" y="5"/>
              </a:lnTo>
              <a:lnTo>
                <a:pt x="13" y="6"/>
              </a:lnTo>
              <a:lnTo>
                <a:pt x="14" y="5"/>
              </a:lnTo>
              <a:lnTo>
                <a:pt x="15" y="5"/>
              </a:lnTo>
              <a:lnTo>
                <a:pt x="17" y="5"/>
              </a:lnTo>
              <a:lnTo>
                <a:pt x="18" y="5"/>
              </a:lnTo>
              <a:lnTo>
                <a:pt x="19" y="4"/>
              </a:lnTo>
              <a:lnTo>
                <a:pt x="20" y="4"/>
              </a:lnTo>
              <a:lnTo>
                <a:pt x="20" y="3"/>
              </a:lnTo>
              <a:lnTo>
                <a:pt x="20" y="1"/>
              </a:lnTo>
              <a:lnTo>
                <a:pt x="20" y="0"/>
              </a:lnTo>
              <a:lnTo>
                <a:pt x="22" y="1"/>
              </a:lnTo>
              <a:lnTo>
                <a:pt x="22" y="2"/>
              </a:lnTo>
              <a:lnTo>
                <a:pt x="23" y="2"/>
              </a:lnTo>
              <a:lnTo>
                <a:pt x="23" y="3"/>
              </a:lnTo>
              <a:lnTo>
                <a:pt x="24" y="5"/>
              </a:lnTo>
              <a:lnTo>
                <a:pt x="23" y="8"/>
              </a:lnTo>
              <a:lnTo>
                <a:pt x="23" y="9"/>
              </a:lnTo>
              <a:lnTo>
                <a:pt x="23" y="11"/>
              </a:lnTo>
              <a:lnTo>
                <a:pt x="22" y="12"/>
              </a:lnTo>
              <a:lnTo>
                <a:pt x="22" y="13"/>
              </a:lnTo>
              <a:lnTo>
                <a:pt x="22" y="14"/>
              </a:lnTo>
              <a:lnTo>
                <a:pt x="21" y="14"/>
              </a:lnTo>
              <a:lnTo>
                <a:pt x="19" y="14"/>
              </a:lnTo>
              <a:lnTo>
                <a:pt x="19" y="15"/>
              </a:lnTo>
              <a:lnTo>
                <a:pt x="18" y="16"/>
              </a:lnTo>
              <a:lnTo>
                <a:pt x="17" y="17"/>
              </a:lnTo>
              <a:lnTo>
                <a:pt x="17" y="19"/>
              </a:lnTo>
              <a:lnTo>
                <a:pt x="16" y="19"/>
              </a:lnTo>
              <a:lnTo>
                <a:pt x="16" y="21"/>
              </a:lnTo>
              <a:lnTo>
                <a:pt x="16" y="22"/>
              </a:lnTo>
              <a:lnTo>
                <a:pt x="16" y="23"/>
              </a:lnTo>
              <a:lnTo>
                <a:pt x="16" y="24"/>
              </a:lnTo>
              <a:lnTo>
                <a:pt x="16" y="25"/>
              </a:lnTo>
              <a:lnTo>
                <a:pt x="17" y="26"/>
              </a:lnTo>
              <a:lnTo>
                <a:pt x="16" y="27"/>
              </a:lnTo>
              <a:lnTo>
                <a:pt x="16" y="28"/>
              </a:lnTo>
              <a:lnTo>
                <a:pt x="15" y="28"/>
              </a:lnTo>
              <a:lnTo>
                <a:pt x="14" y="27"/>
              </a:lnTo>
              <a:lnTo>
                <a:pt x="13" y="27"/>
              </a:lnTo>
              <a:lnTo>
                <a:pt x="12" y="27"/>
              </a:lnTo>
              <a:lnTo>
                <a:pt x="11" y="28"/>
              </a:lnTo>
              <a:lnTo>
                <a:pt x="11" y="29"/>
              </a:lnTo>
              <a:lnTo>
                <a:pt x="10" y="30"/>
              </a:lnTo>
              <a:lnTo>
                <a:pt x="10" y="31"/>
              </a:lnTo>
              <a:lnTo>
                <a:pt x="9" y="31"/>
              </a:lnTo>
              <a:lnTo>
                <a:pt x="8" y="31"/>
              </a:lnTo>
              <a:lnTo>
                <a:pt x="6" y="31"/>
              </a:lnTo>
              <a:lnTo>
                <a:pt x="6" y="32"/>
              </a:lnTo>
              <a:lnTo>
                <a:pt x="4" y="32"/>
              </a:lnTo>
              <a:lnTo>
                <a:pt x="4" y="31"/>
              </a:lnTo>
              <a:lnTo>
                <a:pt x="3" y="30"/>
              </a:lnTo>
              <a:lnTo>
                <a:pt x="2" y="29"/>
              </a:lnTo>
              <a:lnTo>
                <a:pt x="1" y="28"/>
              </a:lnTo>
              <a:lnTo>
                <a:pt x="1" y="27"/>
              </a:lnTo>
              <a:lnTo>
                <a:pt x="2" y="25"/>
              </a:lnTo>
              <a:lnTo>
                <a:pt x="2" y="24"/>
              </a:lnTo>
              <a:lnTo>
                <a:pt x="2" y="22"/>
              </a:lnTo>
              <a:lnTo>
                <a:pt x="2" y="21"/>
              </a:lnTo>
              <a:lnTo>
                <a:pt x="2" y="20"/>
              </a:lnTo>
              <a:lnTo>
                <a:pt x="2" y="18"/>
              </a:lnTo>
              <a:lnTo>
                <a:pt x="2" y="17"/>
              </a:lnTo>
              <a:lnTo>
                <a:pt x="1" y="15"/>
              </a:lnTo>
              <a:lnTo>
                <a:pt x="1" y="14"/>
              </a:lnTo>
              <a:lnTo>
                <a:pt x="1" y="13"/>
              </a:lnTo>
              <a:lnTo>
                <a:pt x="0" y="12"/>
              </a:lnTo>
              <a:lnTo>
                <a:pt x="1" y="11"/>
              </a:lnTo>
              <a:lnTo>
                <a:pt x="1" y="10"/>
              </a:lnTo>
              <a:lnTo>
                <a:pt x="2" y="9"/>
              </a:lnTo>
              <a:lnTo>
                <a:pt x="2" y="7"/>
              </a:lnTo>
              <a:lnTo>
                <a:pt x="2" y="6"/>
              </a:lnTo>
              <a:lnTo>
                <a:pt x="3" y="5"/>
              </a:lnTo>
              <a:lnTo>
                <a:pt x="3"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203200</xdr:colOff>
      <xdr:row>22</xdr:row>
      <xdr:rowOff>114300</xdr:rowOff>
    </xdr:from>
    <xdr:to>
      <xdr:col>6</xdr:col>
      <xdr:colOff>121920</xdr:colOff>
      <xdr:row>25</xdr:row>
      <xdr:rowOff>66675</xdr:rowOff>
    </xdr:to>
    <xdr:sp>
      <xdr:nvSpPr>
        <xdr:cNvPr id="4903895" name="Freeform 342"/>
        <xdr:cNvSpPr/>
      </xdr:nvSpPr>
      <xdr:spPr>
        <a:xfrm>
          <a:off x="3688080" y="3641090"/>
          <a:ext cx="568960" cy="409575"/>
        </a:xfrm>
        <a:custGeom>
          <a:avLst/>
          <a:gdLst>
            <a:gd name="txL" fmla="*/ 0 w 56"/>
            <a:gd name="txT" fmla="*/ 0 h 45"/>
            <a:gd name="txR" fmla="*/ 56 w 56"/>
            <a:gd name="txB" fmla="*/ 45 h 45"/>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56" h="45">
              <a:moveTo>
                <a:pt x="1" y="11"/>
              </a:moveTo>
              <a:lnTo>
                <a:pt x="1" y="10"/>
              </a:lnTo>
              <a:lnTo>
                <a:pt x="3" y="10"/>
              </a:lnTo>
              <a:lnTo>
                <a:pt x="3" y="9"/>
              </a:lnTo>
              <a:lnTo>
                <a:pt x="4" y="8"/>
              </a:lnTo>
              <a:lnTo>
                <a:pt x="4" y="7"/>
              </a:lnTo>
              <a:lnTo>
                <a:pt x="5" y="6"/>
              </a:lnTo>
              <a:lnTo>
                <a:pt x="6" y="5"/>
              </a:lnTo>
              <a:lnTo>
                <a:pt x="7" y="5"/>
              </a:lnTo>
              <a:lnTo>
                <a:pt x="8" y="4"/>
              </a:lnTo>
              <a:lnTo>
                <a:pt x="9" y="3"/>
              </a:lnTo>
              <a:lnTo>
                <a:pt x="10" y="2"/>
              </a:lnTo>
              <a:lnTo>
                <a:pt x="12" y="2"/>
              </a:lnTo>
              <a:lnTo>
                <a:pt x="14" y="2"/>
              </a:lnTo>
              <a:lnTo>
                <a:pt x="15" y="1"/>
              </a:lnTo>
              <a:lnTo>
                <a:pt x="16" y="1"/>
              </a:lnTo>
              <a:lnTo>
                <a:pt x="17" y="0"/>
              </a:lnTo>
              <a:lnTo>
                <a:pt x="18" y="0"/>
              </a:lnTo>
              <a:lnTo>
                <a:pt x="20" y="1"/>
              </a:lnTo>
              <a:lnTo>
                <a:pt x="21" y="2"/>
              </a:lnTo>
              <a:lnTo>
                <a:pt x="22" y="3"/>
              </a:lnTo>
              <a:lnTo>
                <a:pt x="24" y="3"/>
              </a:lnTo>
              <a:lnTo>
                <a:pt x="25" y="4"/>
              </a:lnTo>
              <a:lnTo>
                <a:pt x="27" y="5"/>
              </a:lnTo>
              <a:lnTo>
                <a:pt x="28" y="5"/>
              </a:lnTo>
              <a:lnTo>
                <a:pt x="29" y="5"/>
              </a:lnTo>
              <a:lnTo>
                <a:pt x="31" y="4"/>
              </a:lnTo>
              <a:lnTo>
                <a:pt x="33" y="4"/>
              </a:lnTo>
              <a:lnTo>
                <a:pt x="34" y="5"/>
              </a:lnTo>
              <a:lnTo>
                <a:pt x="36" y="5"/>
              </a:lnTo>
              <a:lnTo>
                <a:pt x="37" y="5"/>
              </a:lnTo>
              <a:lnTo>
                <a:pt x="38" y="6"/>
              </a:lnTo>
              <a:lnTo>
                <a:pt x="38" y="7"/>
              </a:lnTo>
              <a:lnTo>
                <a:pt x="39" y="8"/>
              </a:lnTo>
              <a:lnTo>
                <a:pt x="39" y="11"/>
              </a:lnTo>
              <a:lnTo>
                <a:pt x="40" y="11"/>
              </a:lnTo>
              <a:lnTo>
                <a:pt x="42" y="12"/>
              </a:lnTo>
              <a:lnTo>
                <a:pt x="43" y="12"/>
              </a:lnTo>
              <a:lnTo>
                <a:pt x="44" y="12"/>
              </a:lnTo>
              <a:lnTo>
                <a:pt x="45" y="12"/>
              </a:lnTo>
              <a:lnTo>
                <a:pt x="46" y="12"/>
              </a:lnTo>
              <a:lnTo>
                <a:pt x="47" y="13"/>
              </a:lnTo>
              <a:lnTo>
                <a:pt x="48" y="14"/>
              </a:lnTo>
              <a:lnTo>
                <a:pt x="48" y="15"/>
              </a:lnTo>
              <a:lnTo>
                <a:pt x="48" y="16"/>
              </a:lnTo>
              <a:lnTo>
                <a:pt x="48" y="17"/>
              </a:lnTo>
              <a:lnTo>
                <a:pt x="49" y="18"/>
              </a:lnTo>
              <a:lnTo>
                <a:pt x="50" y="19"/>
              </a:lnTo>
              <a:lnTo>
                <a:pt x="51" y="19"/>
              </a:lnTo>
              <a:lnTo>
                <a:pt x="52" y="19"/>
              </a:lnTo>
              <a:lnTo>
                <a:pt x="53" y="20"/>
              </a:lnTo>
              <a:lnTo>
                <a:pt x="54" y="20"/>
              </a:lnTo>
              <a:lnTo>
                <a:pt x="55" y="20"/>
              </a:lnTo>
              <a:lnTo>
                <a:pt x="56" y="21"/>
              </a:lnTo>
              <a:lnTo>
                <a:pt x="54" y="21"/>
              </a:lnTo>
              <a:lnTo>
                <a:pt x="54" y="22"/>
              </a:lnTo>
              <a:lnTo>
                <a:pt x="52" y="23"/>
              </a:lnTo>
              <a:lnTo>
                <a:pt x="51" y="24"/>
              </a:lnTo>
              <a:lnTo>
                <a:pt x="50" y="24"/>
              </a:lnTo>
              <a:lnTo>
                <a:pt x="49" y="25"/>
              </a:lnTo>
              <a:lnTo>
                <a:pt x="48" y="25"/>
              </a:lnTo>
              <a:lnTo>
                <a:pt x="47" y="26"/>
              </a:lnTo>
              <a:lnTo>
                <a:pt x="46" y="27"/>
              </a:lnTo>
              <a:lnTo>
                <a:pt x="45" y="28"/>
              </a:lnTo>
              <a:lnTo>
                <a:pt x="44" y="29"/>
              </a:lnTo>
              <a:lnTo>
                <a:pt x="43" y="30"/>
              </a:lnTo>
              <a:lnTo>
                <a:pt x="42" y="31"/>
              </a:lnTo>
              <a:lnTo>
                <a:pt x="41" y="32"/>
              </a:lnTo>
              <a:lnTo>
                <a:pt x="40" y="33"/>
              </a:lnTo>
              <a:lnTo>
                <a:pt x="39" y="34"/>
              </a:lnTo>
              <a:lnTo>
                <a:pt x="38" y="35"/>
              </a:lnTo>
              <a:lnTo>
                <a:pt x="37" y="36"/>
              </a:lnTo>
              <a:lnTo>
                <a:pt x="36" y="37"/>
              </a:lnTo>
              <a:lnTo>
                <a:pt x="35" y="38"/>
              </a:lnTo>
              <a:lnTo>
                <a:pt x="34" y="39"/>
              </a:lnTo>
              <a:lnTo>
                <a:pt x="33" y="39"/>
              </a:lnTo>
              <a:lnTo>
                <a:pt x="33" y="40"/>
              </a:lnTo>
              <a:lnTo>
                <a:pt x="31" y="41"/>
              </a:lnTo>
              <a:lnTo>
                <a:pt x="30" y="42"/>
              </a:lnTo>
              <a:lnTo>
                <a:pt x="29" y="43"/>
              </a:lnTo>
              <a:lnTo>
                <a:pt x="29" y="44"/>
              </a:lnTo>
              <a:lnTo>
                <a:pt x="28" y="45"/>
              </a:lnTo>
              <a:lnTo>
                <a:pt x="27" y="43"/>
              </a:lnTo>
              <a:lnTo>
                <a:pt x="26" y="43"/>
              </a:lnTo>
              <a:lnTo>
                <a:pt x="25" y="42"/>
              </a:lnTo>
              <a:lnTo>
                <a:pt x="24" y="41"/>
              </a:lnTo>
              <a:lnTo>
                <a:pt x="23" y="41"/>
              </a:lnTo>
              <a:lnTo>
                <a:pt x="23" y="40"/>
              </a:lnTo>
              <a:lnTo>
                <a:pt x="23" y="39"/>
              </a:lnTo>
              <a:lnTo>
                <a:pt x="22" y="38"/>
              </a:lnTo>
              <a:lnTo>
                <a:pt x="21" y="38"/>
              </a:lnTo>
              <a:lnTo>
                <a:pt x="20" y="38"/>
              </a:lnTo>
              <a:lnTo>
                <a:pt x="19" y="38"/>
              </a:lnTo>
              <a:lnTo>
                <a:pt x="18" y="38"/>
              </a:lnTo>
              <a:lnTo>
                <a:pt x="17" y="38"/>
              </a:lnTo>
              <a:lnTo>
                <a:pt x="15" y="38"/>
              </a:lnTo>
              <a:lnTo>
                <a:pt x="16" y="37"/>
              </a:lnTo>
              <a:lnTo>
                <a:pt x="16" y="36"/>
              </a:lnTo>
              <a:lnTo>
                <a:pt x="15" y="35"/>
              </a:lnTo>
              <a:lnTo>
                <a:pt x="15" y="34"/>
              </a:lnTo>
              <a:lnTo>
                <a:pt x="15" y="33"/>
              </a:lnTo>
              <a:lnTo>
                <a:pt x="16" y="32"/>
              </a:lnTo>
              <a:lnTo>
                <a:pt x="15" y="31"/>
              </a:lnTo>
              <a:lnTo>
                <a:pt x="14" y="31"/>
              </a:lnTo>
              <a:lnTo>
                <a:pt x="12" y="32"/>
              </a:lnTo>
              <a:lnTo>
                <a:pt x="11" y="32"/>
              </a:lnTo>
              <a:lnTo>
                <a:pt x="10" y="32"/>
              </a:lnTo>
              <a:lnTo>
                <a:pt x="9" y="33"/>
              </a:lnTo>
              <a:lnTo>
                <a:pt x="8" y="33"/>
              </a:lnTo>
              <a:lnTo>
                <a:pt x="7" y="33"/>
              </a:lnTo>
              <a:lnTo>
                <a:pt x="6" y="32"/>
              </a:lnTo>
              <a:lnTo>
                <a:pt x="7" y="32"/>
              </a:lnTo>
              <a:lnTo>
                <a:pt x="7" y="31"/>
              </a:lnTo>
              <a:lnTo>
                <a:pt x="8" y="30"/>
              </a:lnTo>
              <a:lnTo>
                <a:pt x="7" y="29"/>
              </a:lnTo>
              <a:lnTo>
                <a:pt x="5" y="29"/>
              </a:lnTo>
              <a:lnTo>
                <a:pt x="4" y="29"/>
              </a:lnTo>
              <a:lnTo>
                <a:pt x="3" y="29"/>
              </a:lnTo>
              <a:lnTo>
                <a:pt x="2" y="30"/>
              </a:lnTo>
              <a:lnTo>
                <a:pt x="1" y="29"/>
              </a:lnTo>
              <a:lnTo>
                <a:pt x="0" y="28"/>
              </a:lnTo>
              <a:lnTo>
                <a:pt x="2" y="28"/>
              </a:lnTo>
              <a:lnTo>
                <a:pt x="2" y="27"/>
              </a:lnTo>
              <a:lnTo>
                <a:pt x="2" y="26"/>
              </a:lnTo>
              <a:lnTo>
                <a:pt x="2" y="24"/>
              </a:lnTo>
              <a:lnTo>
                <a:pt x="1" y="24"/>
              </a:lnTo>
              <a:lnTo>
                <a:pt x="0" y="23"/>
              </a:lnTo>
              <a:lnTo>
                <a:pt x="1" y="22"/>
              </a:lnTo>
              <a:lnTo>
                <a:pt x="0" y="21"/>
              </a:lnTo>
              <a:lnTo>
                <a:pt x="1" y="20"/>
              </a:lnTo>
              <a:lnTo>
                <a:pt x="2" y="18"/>
              </a:lnTo>
              <a:lnTo>
                <a:pt x="2" y="17"/>
              </a:lnTo>
              <a:lnTo>
                <a:pt x="2" y="16"/>
              </a:lnTo>
              <a:lnTo>
                <a:pt x="1" y="14"/>
              </a:lnTo>
              <a:lnTo>
                <a:pt x="1" y="1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518160</xdr:colOff>
      <xdr:row>23</xdr:row>
      <xdr:rowOff>95250</xdr:rowOff>
    </xdr:from>
    <xdr:to>
      <xdr:col>6</xdr:col>
      <xdr:colOff>294640</xdr:colOff>
      <xdr:row>25</xdr:row>
      <xdr:rowOff>85725</xdr:rowOff>
    </xdr:to>
    <xdr:sp>
      <xdr:nvSpPr>
        <xdr:cNvPr id="4903896" name="Freeform 343"/>
        <xdr:cNvSpPr/>
      </xdr:nvSpPr>
      <xdr:spPr>
        <a:xfrm>
          <a:off x="4003040" y="3774440"/>
          <a:ext cx="426720" cy="295275"/>
        </a:xfrm>
        <a:custGeom>
          <a:avLst/>
          <a:gdLst>
            <a:gd name="txL" fmla="*/ 0 w 42"/>
            <a:gd name="txT" fmla="*/ 0 h 33"/>
            <a:gd name="txR" fmla="*/ 42 w 42"/>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2" h="33">
              <a:moveTo>
                <a:pt x="1" y="27"/>
              </a:moveTo>
              <a:lnTo>
                <a:pt x="2" y="26"/>
              </a:lnTo>
              <a:lnTo>
                <a:pt x="2" y="25"/>
              </a:lnTo>
              <a:lnTo>
                <a:pt x="3" y="25"/>
              </a:lnTo>
              <a:lnTo>
                <a:pt x="4" y="24"/>
              </a:lnTo>
              <a:lnTo>
                <a:pt x="5" y="23"/>
              </a:lnTo>
              <a:lnTo>
                <a:pt x="6" y="22"/>
              </a:lnTo>
              <a:lnTo>
                <a:pt x="7" y="21"/>
              </a:lnTo>
              <a:lnTo>
                <a:pt x="8" y="20"/>
              </a:lnTo>
              <a:lnTo>
                <a:pt x="9" y="19"/>
              </a:lnTo>
              <a:lnTo>
                <a:pt x="10" y="18"/>
              </a:lnTo>
              <a:lnTo>
                <a:pt x="11" y="17"/>
              </a:lnTo>
              <a:lnTo>
                <a:pt x="12" y="16"/>
              </a:lnTo>
              <a:lnTo>
                <a:pt x="13" y="15"/>
              </a:lnTo>
              <a:lnTo>
                <a:pt x="14" y="14"/>
              </a:lnTo>
              <a:lnTo>
                <a:pt x="15" y="13"/>
              </a:lnTo>
              <a:lnTo>
                <a:pt x="16" y="12"/>
              </a:lnTo>
              <a:lnTo>
                <a:pt x="17" y="11"/>
              </a:lnTo>
              <a:lnTo>
                <a:pt x="18" y="11"/>
              </a:lnTo>
              <a:lnTo>
                <a:pt x="19" y="10"/>
              </a:lnTo>
              <a:lnTo>
                <a:pt x="20" y="10"/>
              </a:lnTo>
              <a:lnTo>
                <a:pt x="21" y="9"/>
              </a:lnTo>
              <a:lnTo>
                <a:pt x="23" y="8"/>
              </a:lnTo>
              <a:lnTo>
                <a:pt x="23" y="7"/>
              </a:lnTo>
              <a:lnTo>
                <a:pt x="25" y="7"/>
              </a:lnTo>
              <a:lnTo>
                <a:pt x="24" y="6"/>
              </a:lnTo>
              <a:lnTo>
                <a:pt x="23" y="6"/>
              </a:lnTo>
              <a:lnTo>
                <a:pt x="22" y="6"/>
              </a:lnTo>
              <a:lnTo>
                <a:pt x="23" y="5"/>
              </a:lnTo>
              <a:lnTo>
                <a:pt x="24" y="4"/>
              </a:lnTo>
              <a:lnTo>
                <a:pt x="25" y="4"/>
              </a:lnTo>
              <a:lnTo>
                <a:pt x="26" y="3"/>
              </a:lnTo>
              <a:lnTo>
                <a:pt x="27" y="2"/>
              </a:lnTo>
              <a:lnTo>
                <a:pt x="28" y="2"/>
              </a:lnTo>
              <a:lnTo>
                <a:pt x="29" y="1"/>
              </a:lnTo>
              <a:lnTo>
                <a:pt x="30" y="0"/>
              </a:lnTo>
              <a:lnTo>
                <a:pt x="31" y="1"/>
              </a:lnTo>
              <a:lnTo>
                <a:pt x="31" y="2"/>
              </a:lnTo>
              <a:lnTo>
                <a:pt x="31" y="4"/>
              </a:lnTo>
              <a:lnTo>
                <a:pt x="31" y="5"/>
              </a:lnTo>
              <a:lnTo>
                <a:pt x="31" y="6"/>
              </a:lnTo>
              <a:lnTo>
                <a:pt x="32" y="7"/>
              </a:lnTo>
              <a:lnTo>
                <a:pt x="32" y="8"/>
              </a:lnTo>
              <a:lnTo>
                <a:pt x="32" y="9"/>
              </a:lnTo>
              <a:lnTo>
                <a:pt x="33" y="9"/>
              </a:lnTo>
              <a:lnTo>
                <a:pt x="34" y="8"/>
              </a:lnTo>
              <a:lnTo>
                <a:pt x="35" y="9"/>
              </a:lnTo>
              <a:lnTo>
                <a:pt x="36" y="8"/>
              </a:lnTo>
              <a:lnTo>
                <a:pt x="37" y="7"/>
              </a:lnTo>
              <a:lnTo>
                <a:pt x="38" y="7"/>
              </a:lnTo>
              <a:lnTo>
                <a:pt x="39" y="6"/>
              </a:lnTo>
              <a:lnTo>
                <a:pt x="40" y="6"/>
              </a:lnTo>
              <a:lnTo>
                <a:pt x="40" y="7"/>
              </a:lnTo>
              <a:lnTo>
                <a:pt x="42" y="8"/>
              </a:lnTo>
              <a:lnTo>
                <a:pt x="42" y="9"/>
              </a:lnTo>
              <a:lnTo>
                <a:pt x="41" y="10"/>
              </a:lnTo>
              <a:lnTo>
                <a:pt x="41" y="11"/>
              </a:lnTo>
              <a:lnTo>
                <a:pt x="40" y="13"/>
              </a:lnTo>
              <a:lnTo>
                <a:pt x="39" y="14"/>
              </a:lnTo>
              <a:lnTo>
                <a:pt x="39" y="15"/>
              </a:lnTo>
              <a:lnTo>
                <a:pt x="38" y="16"/>
              </a:lnTo>
              <a:lnTo>
                <a:pt x="37" y="17"/>
              </a:lnTo>
              <a:lnTo>
                <a:pt x="36" y="18"/>
              </a:lnTo>
              <a:lnTo>
                <a:pt x="35" y="19"/>
              </a:lnTo>
              <a:lnTo>
                <a:pt x="35" y="20"/>
              </a:lnTo>
              <a:lnTo>
                <a:pt x="34" y="21"/>
              </a:lnTo>
              <a:lnTo>
                <a:pt x="34" y="22"/>
              </a:lnTo>
              <a:lnTo>
                <a:pt x="33" y="23"/>
              </a:lnTo>
              <a:lnTo>
                <a:pt x="31" y="26"/>
              </a:lnTo>
              <a:lnTo>
                <a:pt x="29" y="27"/>
              </a:lnTo>
              <a:lnTo>
                <a:pt x="28" y="28"/>
              </a:lnTo>
              <a:lnTo>
                <a:pt x="26" y="29"/>
              </a:lnTo>
              <a:lnTo>
                <a:pt x="25" y="29"/>
              </a:lnTo>
              <a:lnTo>
                <a:pt x="24" y="30"/>
              </a:lnTo>
              <a:lnTo>
                <a:pt x="23" y="30"/>
              </a:lnTo>
              <a:lnTo>
                <a:pt x="22" y="31"/>
              </a:lnTo>
              <a:lnTo>
                <a:pt x="21" y="32"/>
              </a:lnTo>
              <a:lnTo>
                <a:pt x="20" y="30"/>
              </a:lnTo>
              <a:lnTo>
                <a:pt x="20" y="29"/>
              </a:lnTo>
              <a:lnTo>
                <a:pt x="19" y="29"/>
              </a:lnTo>
              <a:lnTo>
                <a:pt x="19" y="28"/>
              </a:lnTo>
              <a:lnTo>
                <a:pt x="17" y="27"/>
              </a:lnTo>
              <a:lnTo>
                <a:pt x="17" y="28"/>
              </a:lnTo>
              <a:lnTo>
                <a:pt x="17" y="30"/>
              </a:lnTo>
              <a:lnTo>
                <a:pt x="17" y="31"/>
              </a:lnTo>
              <a:lnTo>
                <a:pt x="16" y="31"/>
              </a:lnTo>
              <a:lnTo>
                <a:pt x="15" y="32"/>
              </a:lnTo>
              <a:lnTo>
                <a:pt x="14" y="32"/>
              </a:lnTo>
              <a:lnTo>
                <a:pt x="12" y="32"/>
              </a:lnTo>
              <a:lnTo>
                <a:pt x="11" y="32"/>
              </a:lnTo>
              <a:lnTo>
                <a:pt x="10" y="33"/>
              </a:lnTo>
              <a:lnTo>
                <a:pt x="9" y="32"/>
              </a:lnTo>
              <a:lnTo>
                <a:pt x="7" y="32"/>
              </a:lnTo>
              <a:lnTo>
                <a:pt x="6" y="31"/>
              </a:lnTo>
              <a:lnTo>
                <a:pt x="5" y="31"/>
              </a:lnTo>
              <a:lnTo>
                <a:pt x="3" y="31"/>
              </a:lnTo>
              <a:lnTo>
                <a:pt x="2" y="30"/>
              </a:lnTo>
              <a:lnTo>
                <a:pt x="2" y="29"/>
              </a:lnTo>
              <a:lnTo>
                <a:pt x="1" y="29"/>
              </a:lnTo>
              <a:lnTo>
                <a:pt x="0" y="27"/>
              </a:lnTo>
              <a:lnTo>
                <a:pt x="1" y="2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416560</xdr:colOff>
      <xdr:row>22</xdr:row>
      <xdr:rowOff>28575</xdr:rowOff>
    </xdr:from>
    <xdr:to>
      <xdr:col>7</xdr:col>
      <xdr:colOff>111760</xdr:colOff>
      <xdr:row>23</xdr:row>
      <xdr:rowOff>133350</xdr:rowOff>
    </xdr:to>
    <xdr:sp>
      <xdr:nvSpPr>
        <xdr:cNvPr id="4903897" name="Freeform 344"/>
        <xdr:cNvSpPr/>
      </xdr:nvSpPr>
      <xdr:spPr>
        <a:xfrm>
          <a:off x="4551680" y="3555365"/>
          <a:ext cx="345440" cy="257175"/>
        </a:xfrm>
        <a:custGeom>
          <a:avLst/>
          <a:gdLst>
            <a:gd name="txL" fmla="*/ 0 w 34"/>
            <a:gd name="txT" fmla="*/ 0 h 26"/>
            <a:gd name="txR" fmla="*/ 34 w 34"/>
            <a:gd name="txB" fmla="*/ 26 h 26"/>
          </a:gdLst>
          <a:ahLst/>
          <a:cxnLst>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4" h="26">
              <a:moveTo>
                <a:pt x="1" y="3"/>
              </a:moveTo>
              <a:lnTo>
                <a:pt x="1" y="3"/>
              </a:lnTo>
              <a:lnTo>
                <a:pt x="2" y="2"/>
              </a:lnTo>
              <a:lnTo>
                <a:pt x="3" y="2"/>
              </a:lnTo>
              <a:lnTo>
                <a:pt x="4" y="1"/>
              </a:lnTo>
              <a:lnTo>
                <a:pt x="5" y="0"/>
              </a:lnTo>
              <a:lnTo>
                <a:pt x="6" y="2"/>
              </a:lnTo>
              <a:lnTo>
                <a:pt x="6" y="3"/>
              </a:lnTo>
              <a:lnTo>
                <a:pt x="7" y="4"/>
              </a:lnTo>
              <a:lnTo>
                <a:pt x="7" y="5"/>
              </a:lnTo>
              <a:lnTo>
                <a:pt x="8" y="6"/>
              </a:lnTo>
              <a:lnTo>
                <a:pt x="9" y="7"/>
              </a:lnTo>
              <a:lnTo>
                <a:pt x="10" y="8"/>
              </a:lnTo>
              <a:lnTo>
                <a:pt x="12" y="9"/>
              </a:lnTo>
              <a:lnTo>
                <a:pt x="13" y="10"/>
              </a:lnTo>
              <a:lnTo>
                <a:pt x="13" y="11"/>
              </a:lnTo>
              <a:lnTo>
                <a:pt x="14" y="12"/>
              </a:lnTo>
              <a:lnTo>
                <a:pt x="14" y="13"/>
              </a:lnTo>
              <a:lnTo>
                <a:pt x="15" y="14"/>
              </a:lnTo>
              <a:lnTo>
                <a:pt x="16" y="14"/>
              </a:lnTo>
              <a:lnTo>
                <a:pt x="17" y="15"/>
              </a:lnTo>
              <a:lnTo>
                <a:pt x="18" y="15"/>
              </a:lnTo>
              <a:lnTo>
                <a:pt x="19" y="15"/>
              </a:lnTo>
              <a:lnTo>
                <a:pt x="21" y="14"/>
              </a:lnTo>
              <a:lnTo>
                <a:pt x="23" y="14"/>
              </a:lnTo>
              <a:lnTo>
                <a:pt x="24" y="14"/>
              </a:lnTo>
              <a:lnTo>
                <a:pt x="25" y="13"/>
              </a:lnTo>
              <a:lnTo>
                <a:pt x="26" y="13"/>
              </a:lnTo>
              <a:lnTo>
                <a:pt x="27" y="13"/>
              </a:lnTo>
              <a:lnTo>
                <a:pt x="29" y="13"/>
              </a:lnTo>
              <a:lnTo>
                <a:pt x="30" y="13"/>
              </a:lnTo>
              <a:lnTo>
                <a:pt x="31" y="13"/>
              </a:lnTo>
              <a:lnTo>
                <a:pt x="32" y="14"/>
              </a:lnTo>
              <a:lnTo>
                <a:pt x="32" y="15"/>
              </a:lnTo>
              <a:lnTo>
                <a:pt x="32" y="16"/>
              </a:lnTo>
              <a:lnTo>
                <a:pt x="31" y="17"/>
              </a:lnTo>
              <a:lnTo>
                <a:pt x="31" y="18"/>
              </a:lnTo>
              <a:lnTo>
                <a:pt x="31" y="19"/>
              </a:lnTo>
              <a:lnTo>
                <a:pt x="32" y="20"/>
              </a:lnTo>
              <a:lnTo>
                <a:pt x="32" y="21"/>
              </a:lnTo>
              <a:lnTo>
                <a:pt x="33" y="22"/>
              </a:lnTo>
              <a:lnTo>
                <a:pt x="33" y="23"/>
              </a:lnTo>
              <a:lnTo>
                <a:pt x="34" y="24"/>
              </a:lnTo>
              <a:lnTo>
                <a:pt x="34" y="25"/>
              </a:lnTo>
              <a:lnTo>
                <a:pt x="34" y="26"/>
              </a:lnTo>
              <a:lnTo>
                <a:pt x="32" y="26"/>
              </a:lnTo>
              <a:lnTo>
                <a:pt x="31" y="25"/>
              </a:lnTo>
              <a:lnTo>
                <a:pt x="30" y="25"/>
              </a:lnTo>
              <a:lnTo>
                <a:pt x="28" y="25"/>
              </a:lnTo>
              <a:lnTo>
                <a:pt x="27" y="25"/>
              </a:lnTo>
              <a:lnTo>
                <a:pt x="25" y="25"/>
              </a:lnTo>
              <a:lnTo>
                <a:pt x="24" y="25"/>
              </a:lnTo>
              <a:lnTo>
                <a:pt x="23" y="25"/>
              </a:lnTo>
              <a:lnTo>
                <a:pt x="22" y="25"/>
              </a:lnTo>
              <a:lnTo>
                <a:pt x="21" y="25"/>
              </a:lnTo>
              <a:lnTo>
                <a:pt x="19" y="25"/>
              </a:lnTo>
              <a:lnTo>
                <a:pt x="18" y="25"/>
              </a:lnTo>
              <a:lnTo>
                <a:pt x="17" y="25"/>
              </a:lnTo>
              <a:lnTo>
                <a:pt x="16" y="24"/>
              </a:lnTo>
              <a:lnTo>
                <a:pt x="15" y="24"/>
              </a:lnTo>
              <a:lnTo>
                <a:pt x="14" y="24"/>
              </a:lnTo>
              <a:lnTo>
                <a:pt x="13" y="24"/>
              </a:lnTo>
              <a:lnTo>
                <a:pt x="12" y="24"/>
              </a:lnTo>
              <a:lnTo>
                <a:pt x="11" y="23"/>
              </a:lnTo>
              <a:lnTo>
                <a:pt x="10" y="23"/>
              </a:lnTo>
              <a:lnTo>
                <a:pt x="9" y="22"/>
              </a:lnTo>
              <a:lnTo>
                <a:pt x="8" y="22"/>
              </a:lnTo>
              <a:lnTo>
                <a:pt x="7" y="21"/>
              </a:lnTo>
              <a:lnTo>
                <a:pt x="6" y="21"/>
              </a:lnTo>
              <a:lnTo>
                <a:pt x="5" y="20"/>
              </a:lnTo>
              <a:lnTo>
                <a:pt x="4" y="19"/>
              </a:lnTo>
              <a:lnTo>
                <a:pt x="3" y="19"/>
              </a:lnTo>
              <a:lnTo>
                <a:pt x="2" y="18"/>
              </a:lnTo>
              <a:lnTo>
                <a:pt x="0" y="17"/>
              </a:lnTo>
              <a:lnTo>
                <a:pt x="1" y="16"/>
              </a:lnTo>
              <a:lnTo>
                <a:pt x="3" y="15"/>
              </a:lnTo>
              <a:lnTo>
                <a:pt x="3" y="14"/>
              </a:lnTo>
              <a:lnTo>
                <a:pt x="3" y="13"/>
              </a:lnTo>
              <a:lnTo>
                <a:pt x="3" y="11"/>
              </a:lnTo>
              <a:lnTo>
                <a:pt x="4" y="11"/>
              </a:lnTo>
              <a:lnTo>
                <a:pt x="4" y="10"/>
              </a:lnTo>
              <a:lnTo>
                <a:pt x="3" y="9"/>
              </a:lnTo>
              <a:lnTo>
                <a:pt x="3" y="8"/>
              </a:lnTo>
              <a:lnTo>
                <a:pt x="2" y="7"/>
              </a:lnTo>
              <a:lnTo>
                <a:pt x="2" y="5"/>
              </a:lnTo>
              <a:lnTo>
                <a:pt x="1" y="4"/>
              </a:lnTo>
              <a:lnTo>
                <a:pt x="0" y="3"/>
              </a:lnTo>
              <a:lnTo>
                <a:pt x="1"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223520</xdr:colOff>
      <xdr:row>17</xdr:row>
      <xdr:rowOff>133350</xdr:rowOff>
    </xdr:from>
    <xdr:to>
      <xdr:col>9</xdr:col>
      <xdr:colOff>345440</xdr:colOff>
      <xdr:row>19</xdr:row>
      <xdr:rowOff>28575</xdr:rowOff>
    </xdr:to>
    <xdr:sp>
      <xdr:nvSpPr>
        <xdr:cNvPr id="4903898" name="Freeform 345"/>
        <xdr:cNvSpPr>
          <a:spLocks noEditPoints="1"/>
        </xdr:cNvSpPr>
      </xdr:nvSpPr>
      <xdr:spPr>
        <a:xfrm>
          <a:off x="6309360" y="2898140"/>
          <a:ext cx="121920" cy="200025"/>
        </a:xfrm>
        <a:custGeom>
          <a:avLst/>
          <a:gdLst>
            <a:gd name="txL" fmla="*/ 0 w 12"/>
            <a:gd name="txT" fmla="*/ 0 h 23"/>
            <a:gd name="txR" fmla="*/ 12 w 12"/>
            <a:gd name="txB" fmla="*/ 23 h 23"/>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2" h="23">
              <a:moveTo>
                <a:pt x="6" y="1"/>
              </a:moveTo>
              <a:lnTo>
                <a:pt x="6" y="1"/>
              </a:lnTo>
              <a:lnTo>
                <a:pt x="7" y="0"/>
              </a:lnTo>
              <a:lnTo>
                <a:pt x="8" y="0"/>
              </a:lnTo>
              <a:lnTo>
                <a:pt x="9" y="0"/>
              </a:lnTo>
              <a:lnTo>
                <a:pt x="10" y="1"/>
              </a:lnTo>
              <a:lnTo>
                <a:pt x="10" y="2"/>
              </a:lnTo>
              <a:lnTo>
                <a:pt x="10" y="3"/>
              </a:lnTo>
              <a:lnTo>
                <a:pt x="11" y="4"/>
              </a:lnTo>
              <a:lnTo>
                <a:pt x="11" y="6"/>
              </a:lnTo>
              <a:lnTo>
                <a:pt x="11" y="7"/>
              </a:lnTo>
              <a:lnTo>
                <a:pt x="11" y="8"/>
              </a:lnTo>
              <a:lnTo>
                <a:pt x="11" y="9"/>
              </a:lnTo>
              <a:lnTo>
                <a:pt x="10" y="9"/>
              </a:lnTo>
              <a:lnTo>
                <a:pt x="10" y="10"/>
              </a:lnTo>
              <a:lnTo>
                <a:pt x="10" y="11"/>
              </a:lnTo>
              <a:lnTo>
                <a:pt x="10" y="12"/>
              </a:lnTo>
              <a:lnTo>
                <a:pt x="10" y="13"/>
              </a:lnTo>
              <a:lnTo>
                <a:pt x="10" y="14"/>
              </a:lnTo>
              <a:lnTo>
                <a:pt x="10" y="15"/>
              </a:lnTo>
              <a:lnTo>
                <a:pt x="10" y="16"/>
              </a:lnTo>
              <a:lnTo>
                <a:pt x="10" y="17"/>
              </a:lnTo>
              <a:lnTo>
                <a:pt x="10" y="18"/>
              </a:lnTo>
              <a:lnTo>
                <a:pt x="11" y="18"/>
              </a:lnTo>
              <a:lnTo>
                <a:pt x="11" y="19"/>
              </a:lnTo>
              <a:lnTo>
                <a:pt x="12" y="19"/>
              </a:lnTo>
              <a:lnTo>
                <a:pt x="11" y="21"/>
              </a:lnTo>
              <a:lnTo>
                <a:pt x="9" y="22"/>
              </a:lnTo>
              <a:lnTo>
                <a:pt x="8" y="22"/>
              </a:lnTo>
              <a:lnTo>
                <a:pt x="7" y="22"/>
              </a:lnTo>
              <a:lnTo>
                <a:pt x="6" y="22"/>
              </a:lnTo>
              <a:lnTo>
                <a:pt x="5" y="22"/>
              </a:lnTo>
              <a:lnTo>
                <a:pt x="4" y="22"/>
              </a:lnTo>
              <a:lnTo>
                <a:pt x="3" y="23"/>
              </a:lnTo>
              <a:lnTo>
                <a:pt x="1" y="23"/>
              </a:lnTo>
              <a:lnTo>
                <a:pt x="0" y="23"/>
              </a:lnTo>
              <a:lnTo>
                <a:pt x="0" y="22"/>
              </a:lnTo>
              <a:lnTo>
                <a:pt x="0" y="21"/>
              </a:lnTo>
              <a:lnTo>
                <a:pt x="0" y="19"/>
              </a:lnTo>
              <a:lnTo>
                <a:pt x="0" y="18"/>
              </a:lnTo>
              <a:lnTo>
                <a:pt x="0" y="17"/>
              </a:lnTo>
              <a:lnTo>
                <a:pt x="0" y="15"/>
              </a:lnTo>
              <a:lnTo>
                <a:pt x="0" y="14"/>
              </a:lnTo>
              <a:lnTo>
                <a:pt x="1" y="13"/>
              </a:lnTo>
              <a:lnTo>
                <a:pt x="2" y="13"/>
              </a:lnTo>
              <a:lnTo>
                <a:pt x="3" y="13"/>
              </a:lnTo>
              <a:lnTo>
                <a:pt x="3" y="12"/>
              </a:lnTo>
              <a:lnTo>
                <a:pt x="3" y="11"/>
              </a:lnTo>
              <a:lnTo>
                <a:pt x="3" y="10"/>
              </a:lnTo>
              <a:lnTo>
                <a:pt x="3" y="9"/>
              </a:lnTo>
              <a:lnTo>
                <a:pt x="3" y="7"/>
              </a:lnTo>
              <a:lnTo>
                <a:pt x="3" y="6"/>
              </a:lnTo>
              <a:lnTo>
                <a:pt x="3" y="5"/>
              </a:lnTo>
              <a:lnTo>
                <a:pt x="4" y="4"/>
              </a:lnTo>
              <a:lnTo>
                <a:pt x="4" y="3"/>
              </a:lnTo>
              <a:lnTo>
                <a:pt x="4" y="2"/>
              </a:lnTo>
              <a:lnTo>
                <a:pt x="5" y="1"/>
              </a:lnTo>
              <a:lnTo>
                <a:pt x="6" y="1"/>
              </a:lnTo>
              <a:moveTo>
                <a:pt x="10" y="13"/>
              </a:moveTo>
              <a:lnTo>
                <a:pt x="10" y="12"/>
              </a:lnTo>
              <a:lnTo>
                <a:pt x="10" y="13"/>
              </a:lnTo>
              <a:moveTo>
                <a:pt x="11" y="8"/>
              </a:moveTo>
              <a:lnTo>
                <a:pt x="11" y="8"/>
              </a:lnTo>
              <a:moveTo>
                <a:pt x="10" y="16"/>
              </a:moveTo>
              <a:lnTo>
                <a:pt x="10" y="16"/>
              </a:lnTo>
              <a:lnTo>
                <a:pt x="10" y="17"/>
              </a:lnTo>
              <a:lnTo>
                <a:pt x="10" y="16"/>
              </a:lnTo>
              <a:moveTo>
                <a:pt x="10" y="10"/>
              </a:moveTo>
              <a:lnTo>
                <a:pt x="10" y="10"/>
              </a:lnTo>
              <a:lnTo>
                <a:pt x="10" y="11"/>
              </a:lnTo>
              <a:lnTo>
                <a:pt x="10" y="10"/>
              </a:lnTo>
              <a:moveTo>
                <a:pt x="10" y="18"/>
              </a:moveTo>
              <a:lnTo>
                <a:pt x="10" y="18"/>
              </a:lnTo>
              <a:lnTo>
                <a:pt x="10" y="17"/>
              </a:lnTo>
              <a:lnTo>
                <a:pt x="10" y="18"/>
              </a:lnTo>
              <a:moveTo>
                <a:pt x="11" y="19"/>
              </a:moveTo>
              <a:lnTo>
                <a:pt x="11" y="19"/>
              </a:lnTo>
              <a:lnTo>
                <a:pt x="12" y="19"/>
              </a:lnTo>
              <a:lnTo>
                <a:pt x="11" y="19"/>
              </a:lnTo>
              <a:moveTo>
                <a:pt x="10" y="15"/>
              </a:moveTo>
              <a:lnTo>
                <a:pt x="10" y="15"/>
              </a:lnTo>
              <a:lnTo>
                <a:pt x="10" y="14"/>
              </a:lnTo>
              <a:lnTo>
                <a:pt x="10" y="15"/>
              </a:lnTo>
              <a:moveTo>
                <a:pt x="11" y="9"/>
              </a:moveTo>
              <a:lnTo>
                <a:pt x="11" y="9"/>
              </a:lnTo>
              <a:lnTo>
                <a:pt x="10" y="9"/>
              </a:lnTo>
              <a:lnTo>
                <a:pt x="11"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335280</xdr:colOff>
      <xdr:row>19</xdr:row>
      <xdr:rowOff>9525</xdr:rowOff>
    </xdr:from>
    <xdr:to>
      <xdr:col>9</xdr:col>
      <xdr:colOff>568960</xdr:colOff>
      <xdr:row>20</xdr:row>
      <xdr:rowOff>47625</xdr:rowOff>
    </xdr:to>
    <xdr:sp>
      <xdr:nvSpPr>
        <xdr:cNvPr id="4903899" name="Freeform 346"/>
        <xdr:cNvSpPr/>
      </xdr:nvSpPr>
      <xdr:spPr>
        <a:xfrm>
          <a:off x="6421120" y="3079115"/>
          <a:ext cx="233680" cy="190500"/>
        </a:xfrm>
        <a:custGeom>
          <a:avLst/>
          <a:gdLst>
            <a:gd name="txL" fmla="*/ 0 w 23"/>
            <a:gd name="txT" fmla="*/ 0 h 21"/>
            <a:gd name="txR" fmla="*/ 23 w 23"/>
            <a:gd name="txB" fmla="*/ 21 h 21"/>
          </a:gdLst>
          <a:ahLst/>
          <a:cxnLst>
            <a:cxn ang="0">
              <a:pos x="0"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Lst>
          <a:rect l="txL" t="txT" r="txR" b="txB"/>
          <a:pathLst>
            <a:path w="23" h="21">
              <a:moveTo>
                <a:pt x="0" y="0"/>
              </a:moveTo>
              <a:lnTo>
                <a:pt x="0" y="0"/>
              </a:lnTo>
              <a:lnTo>
                <a:pt x="2" y="1"/>
              </a:lnTo>
              <a:lnTo>
                <a:pt x="3" y="1"/>
              </a:lnTo>
              <a:lnTo>
                <a:pt x="4" y="2"/>
              </a:lnTo>
              <a:lnTo>
                <a:pt x="5" y="2"/>
              </a:lnTo>
              <a:lnTo>
                <a:pt x="6" y="3"/>
              </a:lnTo>
              <a:lnTo>
                <a:pt x="7" y="3"/>
              </a:lnTo>
              <a:lnTo>
                <a:pt x="9" y="3"/>
              </a:lnTo>
              <a:lnTo>
                <a:pt x="10" y="4"/>
              </a:lnTo>
              <a:lnTo>
                <a:pt x="12" y="5"/>
              </a:lnTo>
              <a:lnTo>
                <a:pt x="13" y="5"/>
              </a:lnTo>
              <a:lnTo>
                <a:pt x="15" y="6"/>
              </a:lnTo>
              <a:lnTo>
                <a:pt x="16" y="6"/>
              </a:lnTo>
              <a:lnTo>
                <a:pt x="17" y="7"/>
              </a:lnTo>
              <a:lnTo>
                <a:pt x="18" y="7"/>
              </a:lnTo>
              <a:lnTo>
                <a:pt x="19" y="8"/>
              </a:lnTo>
              <a:lnTo>
                <a:pt x="20" y="9"/>
              </a:lnTo>
              <a:lnTo>
                <a:pt x="20" y="10"/>
              </a:lnTo>
              <a:lnTo>
                <a:pt x="23" y="9"/>
              </a:lnTo>
              <a:lnTo>
                <a:pt x="23" y="11"/>
              </a:lnTo>
              <a:lnTo>
                <a:pt x="22" y="12"/>
              </a:lnTo>
              <a:lnTo>
                <a:pt x="23" y="13"/>
              </a:lnTo>
              <a:lnTo>
                <a:pt x="23" y="14"/>
              </a:lnTo>
              <a:lnTo>
                <a:pt x="23" y="16"/>
              </a:lnTo>
              <a:lnTo>
                <a:pt x="23" y="18"/>
              </a:lnTo>
              <a:lnTo>
                <a:pt x="23" y="19"/>
              </a:lnTo>
              <a:lnTo>
                <a:pt x="22" y="20"/>
              </a:lnTo>
              <a:lnTo>
                <a:pt x="21" y="21"/>
              </a:lnTo>
              <a:lnTo>
                <a:pt x="19" y="20"/>
              </a:lnTo>
              <a:lnTo>
                <a:pt x="18" y="20"/>
              </a:lnTo>
              <a:lnTo>
                <a:pt x="17" y="18"/>
              </a:lnTo>
              <a:lnTo>
                <a:pt x="16" y="18"/>
              </a:lnTo>
              <a:lnTo>
                <a:pt x="15" y="18"/>
              </a:lnTo>
              <a:lnTo>
                <a:pt x="14" y="17"/>
              </a:lnTo>
              <a:lnTo>
                <a:pt x="13" y="16"/>
              </a:lnTo>
              <a:lnTo>
                <a:pt x="12" y="15"/>
              </a:lnTo>
              <a:lnTo>
                <a:pt x="11" y="15"/>
              </a:lnTo>
              <a:lnTo>
                <a:pt x="10" y="15"/>
              </a:lnTo>
              <a:lnTo>
                <a:pt x="9" y="16"/>
              </a:lnTo>
              <a:lnTo>
                <a:pt x="10" y="17"/>
              </a:lnTo>
              <a:lnTo>
                <a:pt x="10" y="18"/>
              </a:lnTo>
              <a:lnTo>
                <a:pt x="9" y="19"/>
              </a:lnTo>
              <a:lnTo>
                <a:pt x="8" y="19"/>
              </a:lnTo>
              <a:lnTo>
                <a:pt x="7" y="20"/>
              </a:lnTo>
              <a:lnTo>
                <a:pt x="5" y="21"/>
              </a:lnTo>
              <a:lnTo>
                <a:pt x="6" y="19"/>
              </a:lnTo>
              <a:lnTo>
                <a:pt x="6" y="18"/>
              </a:lnTo>
              <a:lnTo>
                <a:pt x="5" y="17"/>
              </a:lnTo>
              <a:lnTo>
                <a:pt x="5" y="16"/>
              </a:lnTo>
              <a:lnTo>
                <a:pt x="5" y="15"/>
              </a:lnTo>
              <a:lnTo>
                <a:pt x="4" y="14"/>
              </a:lnTo>
              <a:lnTo>
                <a:pt x="4" y="13"/>
              </a:lnTo>
              <a:lnTo>
                <a:pt x="3" y="12"/>
              </a:lnTo>
              <a:lnTo>
                <a:pt x="3" y="11"/>
              </a:lnTo>
              <a:lnTo>
                <a:pt x="3" y="10"/>
              </a:lnTo>
              <a:lnTo>
                <a:pt x="4" y="10"/>
              </a:lnTo>
              <a:lnTo>
                <a:pt x="5" y="10"/>
              </a:lnTo>
              <a:lnTo>
                <a:pt x="7" y="9"/>
              </a:lnTo>
              <a:lnTo>
                <a:pt x="7" y="8"/>
              </a:lnTo>
              <a:lnTo>
                <a:pt x="6" y="7"/>
              </a:lnTo>
              <a:lnTo>
                <a:pt x="6" y="6"/>
              </a:lnTo>
              <a:lnTo>
                <a:pt x="5" y="5"/>
              </a:lnTo>
              <a:lnTo>
                <a:pt x="5" y="4"/>
              </a:lnTo>
              <a:lnTo>
                <a:pt x="4" y="4"/>
              </a:lnTo>
              <a:lnTo>
                <a:pt x="3" y="4"/>
              </a:lnTo>
              <a:lnTo>
                <a:pt x="2" y="4"/>
              </a:lnTo>
              <a:lnTo>
                <a:pt x="1" y="3"/>
              </a:lnTo>
              <a:lnTo>
                <a:pt x="1" y="2"/>
              </a:lnTo>
              <a:lnTo>
                <a:pt x="0"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121920</xdr:colOff>
      <xdr:row>17</xdr:row>
      <xdr:rowOff>85725</xdr:rowOff>
    </xdr:from>
    <xdr:to>
      <xdr:col>9</xdr:col>
      <xdr:colOff>284480</xdr:colOff>
      <xdr:row>19</xdr:row>
      <xdr:rowOff>38100</xdr:rowOff>
    </xdr:to>
    <xdr:sp>
      <xdr:nvSpPr>
        <xdr:cNvPr id="4903900" name="Freeform 347"/>
        <xdr:cNvSpPr/>
      </xdr:nvSpPr>
      <xdr:spPr>
        <a:xfrm>
          <a:off x="6207760" y="2850515"/>
          <a:ext cx="162560" cy="257175"/>
        </a:xfrm>
        <a:custGeom>
          <a:avLst/>
          <a:gdLst>
            <a:gd name="txL" fmla="*/ 0 w 16"/>
            <a:gd name="txT" fmla="*/ 0 h 29"/>
            <a:gd name="txR" fmla="*/ 16 w 16"/>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6" h="29">
              <a:moveTo>
                <a:pt x="1" y="5"/>
              </a:moveTo>
              <a:lnTo>
                <a:pt x="1" y="4"/>
              </a:lnTo>
              <a:lnTo>
                <a:pt x="2" y="4"/>
              </a:lnTo>
              <a:lnTo>
                <a:pt x="3" y="3"/>
              </a:lnTo>
              <a:lnTo>
                <a:pt x="5" y="3"/>
              </a:lnTo>
              <a:lnTo>
                <a:pt x="6" y="2"/>
              </a:lnTo>
              <a:lnTo>
                <a:pt x="7" y="2"/>
              </a:lnTo>
              <a:lnTo>
                <a:pt x="9" y="2"/>
              </a:lnTo>
              <a:lnTo>
                <a:pt x="10" y="1"/>
              </a:lnTo>
              <a:lnTo>
                <a:pt x="11" y="0"/>
              </a:lnTo>
              <a:lnTo>
                <a:pt x="12" y="0"/>
              </a:lnTo>
              <a:lnTo>
                <a:pt x="13" y="1"/>
              </a:lnTo>
              <a:lnTo>
                <a:pt x="14" y="2"/>
              </a:lnTo>
              <a:lnTo>
                <a:pt x="14" y="3"/>
              </a:lnTo>
              <a:lnTo>
                <a:pt x="15" y="4"/>
              </a:lnTo>
              <a:lnTo>
                <a:pt x="15" y="5"/>
              </a:lnTo>
              <a:lnTo>
                <a:pt x="16" y="6"/>
              </a:lnTo>
              <a:lnTo>
                <a:pt x="15" y="6"/>
              </a:lnTo>
              <a:lnTo>
                <a:pt x="14" y="7"/>
              </a:lnTo>
              <a:lnTo>
                <a:pt x="14" y="8"/>
              </a:lnTo>
              <a:lnTo>
                <a:pt x="14" y="9"/>
              </a:lnTo>
              <a:lnTo>
                <a:pt x="13" y="10"/>
              </a:lnTo>
              <a:lnTo>
                <a:pt x="13" y="11"/>
              </a:lnTo>
              <a:lnTo>
                <a:pt x="13" y="12"/>
              </a:lnTo>
              <a:lnTo>
                <a:pt x="13" y="14"/>
              </a:lnTo>
              <a:lnTo>
                <a:pt x="13" y="15"/>
              </a:lnTo>
              <a:lnTo>
                <a:pt x="13" y="16"/>
              </a:lnTo>
              <a:lnTo>
                <a:pt x="13" y="17"/>
              </a:lnTo>
              <a:lnTo>
                <a:pt x="13" y="18"/>
              </a:lnTo>
              <a:lnTo>
                <a:pt x="12" y="18"/>
              </a:lnTo>
              <a:lnTo>
                <a:pt x="11" y="18"/>
              </a:lnTo>
              <a:lnTo>
                <a:pt x="10" y="19"/>
              </a:lnTo>
              <a:lnTo>
                <a:pt x="10" y="20"/>
              </a:lnTo>
              <a:lnTo>
                <a:pt x="10" y="22"/>
              </a:lnTo>
              <a:lnTo>
                <a:pt x="10" y="23"/>
              </a:lnTo>
              <a:lnTo>
                <a:pt x="10" y="24"/>
              </a:lnTo>
              <a:lnTo>
                <a:pt x="10" y="26"/>
              </a:lnTo>
              <a:lnTo>
                <a:pt x="10" y="27"/>
              </a:lnTo>
              <a:lnTo>
                <a:pt x="10" y="28"/>
              </a:lnTo>
              <a:lnTo>
                <a:pt x="9" y="28"/>
              </a:lnTo>
              <a:lnTo>
                <a:pt x="7" y="28"/>
              </a:lnTo>
              <a:lnTo>
                <a:pt x="6" y="29"/>
              </a:lnTo>
              <a:lnTo>
                <a:pt x="4" y="29"/>
              </a:lnTo>
              <a:lnTo>
                <a:pt x="4" y="27"/>
              </a:lnTo>
              <a:lnTo>
                <a:pt x="4" y="25"/>
              </a:lnTo>
              <a:lnTo>
                <a:pt x="5" y="24"/>
              </a:lnTo>
              <a:lnTo>
                <a:pt x="5" y="23"/>
              </a:lnTo>
              <a:lnTo>
                <a:pt x="5" y="22"/>
              </a:lnTo>
              <a:lnTo>
                <a:pt x="4" y="20"/>
              </a:lnTo>
              <a:lnTo>
                <a:pt x="4" y="19"/>
              </a:lnTo>
              <a:lnTo>
                <a:pt x="4" y="18"/>
              </a:lnTo>
              <a:lnTo>
                <a:pt x="4" y="17"/>
              </a:lnTo>
              <a:lnTo>
                <a:pt x="4" y="16"/>
              </a:lnTo>
              <a:lnTo>
                <a:pt x="3" y="15"/>
              </a:lnTo>
              <a:lnTo>
                <a:pt x="2" y="13"/>
              </a:lnTo>
              <a:lnTo>
                <a:pt x="1" y="12"/>
              </a:lnTo>
              <a:lnTo>
                <a:pt x="1" y="11"/>
              </a:lnTo>
              <a:lnTo>
                <a:pt x="1" y="8"/>
              </a:lnTo>
              <a:lnTo>
                <a:pt x="0" y="7"/>
              </a:lnTo>
              <a:lnTo>
                <a:pt x="0" y="6"/>
              </a:lnTo>
              <a:lnTo>
                <a:pt x="0" y="5"/>
              </a:lnTo>
              <a:lnTo>
                <a:pt x="1"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396240</xdr:colOff>
      <xdr:row>17</xdr:row>
      <xdr:rowOff>95250</xdr:rowOff>
    </xdr:from>
    <xdr:to>
      <xdr:col>9</xdr:col>
      <xdr:colOff>568960</xdr:colOff>
      <xdr:row>18</xdr:row>
      <xdr:rowOff>85725</xdr:rowOff>
    </xdr:to>
    <xdr:sp>
      <xdr:nvSpPr>
        <xdr:cNvPr id="4903901" name="Freeform 348"/>
        <xdr:cNvSpPr/>
      </xdr:nvSpPr>
      <xdr:spPr>
        <a:xfrm>
          <a:off x="6482080" y="2860040"/>
          <a:ext cx="172720" cy="142875"/>
        </a:xfrm>
        <a:custGeom>
          <a:avLst/>
          <a:gdLst>
            <a:gd name="txL" fmla="*/ 0 w 17"/>
            <a:gd name="txT" fmla="*/ 0 h 16"/>
            <a:gd name="txR" fmla="*/ 17 w 17"/>
            <a:gd name="txB" fmla="*/ 16 h 16"/>
          </a:gdLst>
          <a:ahLst/>
          <a:cxnLst>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17" h="16">
              <a:moveTo>
                <a:pt x="1" y="1"/>
              </a:moveTo>
              <a:lnTo>
                <a:pt x="2" y="1"/>
              </a:lnTo>
              <a:lnTo>
                <a:pt x="3" y="0"/>
              </a:lnTo>
              <a:lnTo>
                <a:pt x="4" y="0"/>
              </a:lnTo>
              <a:lnTo>
                <a:pt x="5" y="0"/>
              </a:lnTo>
              <a:lnTo>
                <a:pt x="6" y="0"/>
              </a:lnTo>
              <a:lnTo>
                <a:pt x="7" y="0"/>
              </a:lnTo>
              <a:lnTo>
                <a:pt x="8" y="0"/>
              </a:lnTo>
              <a:lnTo>
                <a:pt x="9" y="0"/>
              </a:lnTo>
              <a:lnTo>
                <a:pt x="10" y="0"/>
              </a:lnTo>
              <a:lnTo>
                <a:pt x="11" y="0"/>
              </a:lnTo>
              <a:lnTo>
                <a:pt x="12" y="0"/>
              </a:lnTo>
              <a:lnTo>
                <a:pt x="13" y="0"/>
              </a:lnTo>
              <a:lnTo>
                <a:pt x="14" y="0"/>
              </a:lnTo>
              <a:lnTo>
                <a:pt x="15" y="1"/>
              </a:lnTo>
              <a:lnTo>
                <a:pt x="17" y="0"/>
              </a:lnTo>
              <a:lnTo>
                <a:pt x="17" y="2"/>
              </a:lnTo>
              <a:lnTo>
                <a:pt x="17" y="3"/>
              </a:lnTo>
              <a:lnTo>
                <a:pt x="17" y="4"/>
              </a:lnTo>
              <a:lnTo>
                <a:pt x="17" y="5"/>
              </a:lnTo>
              <a:lnTo>
                <a:pt x="16" y="7"/>
              </a:lnTo>
              <a:lnTo>
                <a:pt x="16" y="8"/>
              </a:lnTo>
              <a:lnTo>
                <a:pt x="16" y="9"/>
              </a:lnTo>
              <a:lnTo>
                <a:pt x="16" y="10"/>
              </a:lnTo>
              <a:lnTo>
                <a:pt x="15" y="11"/>
              </a:lnTo>
              <a:lnTo>
                <a:pt x="15" y="12"/>
              </a:lnTo>
              <a:lnTo>
                <a:pt x="15" y="13"/>
              </a:lnTo>
              <a:lnTo>
                <a:pt x="15" y="14"/>
              </a:lnTo>
              <a:lnTo>
                <a:pt x="14" y="16"/>
              </a:lnTo>
              <a:lnTo>
                <a:pt x="13" y="15"/>
              </a:lnTo>
              <a:lnTo>
                <a:pt x="12" y="15"/>
              </a:lnTo>
              <a:lnTo>
                <a:pt x="12" y="14"/>
              </a:lnTo>
              <a:lnTo>
                <a:pt x="11" y="14"/>
              </a:lnTo>
              <a:lnTo>
                <a:pt x="10" y="13"/>
              </a:lnTo>
              <a:lnTo>
                <a:pt x="9" y="12"/>
              </a:lnTo>
              <a:lnTo>
                <a:pt x="9" y="11"/>
              </a:lnTo>
              <a:lnTo>
                <a:pt x="8" y="11"/>
              </a:lnTo>
              <a:lnTo>
                <a:pt x="7" y="10"/>
              </a:lnTo>
              <a:lnTo>
                <a:pt x="6" y="10"/>
              </a:lnTo>
              <a:lnTo>
                <a:pt x="5" y="11"/>
              </a:lnTo>
              <a:lnTo>
                <a:pt x="4" y="10"/>
              </a:lnTo>
              <a:lnTo>
                <a:pt x="3" y="9"/>
              </a:lnTo>
              <a:lnTo>
                <a:pt x="2" y="8"/>
              </a:lnTo>
              <a:lnTo>
                <a:pt x="2" y="7"/>
              </a:lnTo>
              <a:lnTo>
                <a:pt x="2" y="6"/>
              </a:lnTo>
              <a:lnTo>
                <a:pt x="1" y="5"/>
              </a:lnTo>
              <a:lnTo>
                <a:pt x="1" y="4"/>
              </a:lnTo>
              <a:lnTo>
                <a:pt x="0" y="3"/>
              </a:lnTo>
              <a:lnTo>
                <a:pt x="0" y="1"/>
              </a:lnTo>
              <a:lnTo>
                <a:pt x="1"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193040</xdr:colOff>
      <xdr:row>19</xdr:row>
      <xdr:rowOff>9525</xdr:rowOff>
    </xdr:from>
    <xdr:to>
      <xdr:col>9</xdr:col>
      <xdr:colOff>406400</xdr:colOff>
      <xdr:row>20</xdr:row>
      <xdr:rowOff>57150</xdr:rowOff>
    </xdr:to>
    <xdr:sp>
      <xdr:nvSpPr>
        <xdr:cNvPr id="4903902" name="Freeform 349"/>
        <xdr:cNvSpPr/>
      </xdr:nvSpPr>
      <xdr:spPr>
        <a:xfrm>
          <a:off x="6278880" y="3079115"/>
          <a:ext cx="213360" cy="200025"/>
        </a:xfrm>
        <a:custGeom>
          <a:avLst/>
          <a:gdLst>
            <a:gd name="txL" fmla="*/ 0 w 21"/>
            <a:gd name="txT" fmla="*/ 0 h 23"/>
            <a:gd name="txR" fmla="*/ 21 w 21"/>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23">
              <a:moveTo>
                <a:pt x="1" y="2"/>
              </a:moveTo>
              <a:lnTo>
                <a:pt x="2" y="2"/>
              </a:lnTo>
              <a:lnTo>
                <a:pt x="3" y="2"/>
              </a:lnTo>
              <a:lnTo>
                <a:pt x="4" y="2"/>
              </a:lnTo>
              <a:lnTo>
                <a:pt x="6" y="2"/>
              </a:lnTo>
              <a:lnTo>
                <a:pt x="7" y="1"/>
              </a:lnTo>
              <a:lnTo>
                <a:pt x="8" y="1"/>
              </a:lnTo>
              <a:lnTo>
                <a:pt x="9" y="1"/>
              </a:lnTo>
              <a:lnTo>
                <a:pt x="10" y="1"/>
              </a:lnTo>
              <a:lnTo>
                <a:pt x="11" y="1"/>
              </a:lnTo>
              <a:lnTo>
                <a:pt x="12" y="1"/>
              </a:lnTo>
              <a:lnTo>
                <a:pt x="14" y="0"/>
              </a:lnTo>
              <a:lnTo>
                <a:pt x="15" y="2"/>
              </a:lnTo>
              <a:lnTo>
                <a:pt x="15" y="3"/>
              </a:lnTo>
              <a:lnTo>
                <a:pt x="16" y="4"/>
              </a:lnTo>
              <a:lnTo>
                <a:pt x="17" y="4"/>
              </a:lnTo>
              <a:lnTo>
                <a:pt x="18" y="4"/>
              </a:lnTo>
              <a:lnTo>
                <a:pt x="19" y="4"/>
              </a:lnTo>
              <a:lnTo>
                <a:pt x="19" y="5"/>
              </a:lnTo>
              <a:lnTo>
                <a:pt x="20" y="6"/>
              </a:lnTo>
              <a:lnTo>
                <a:pt x="20" y="7"/>
              </a:lnTo>
              <a:lnTo>
                <a:pt x="21" y="8"/>
              </a:lnTo>
              <a:lnTo>
                <a:pt x="21" y="9"/>
              </a:lnTo>
              <a:lnTo>
                <a:pt x="19" y="10"/>
              </a:lnTo>
              <a:lnTo>
                <a:pt x="18" y="10"/>
              </a:lnTo>
              <a:lnTo>
                <a:pt x="17" y="10"/>
              </a:lnTo>
              <a:lnTo>
                <a:pt x="17" y="11"/>
              </a:lnTo>
              <a:lnTo>
                <a:pt x="17" y="12"/>
              </a:lnTo>
              <a:lnTo>
                <a:pt x="18" y="13"/>
              </a:lnTo>
              <a:lnTo>
                <a:pt x="18" y="14"/>
              </a:lnTo>
              <a:lnTo>
                <a:pt x="19" y="15"/>
              </a:lnTo>
              <a:lnTo>
                <a:pt x="19" y="16"/>
              </a:lnTo>
              <a:lnTo>
                <a:pt x="19" y="17"/>
              </a:lnTo>
              <a:lnTo>
                <a:pt x="20" y="18"/>
              </a:lnTo>
              <a:lnTo>
                <a:pt x="20" y="19"/>
              </a:lnTo>
              <a:lnTo>
                <a:pt x="19" y="21"/>
              </a:lnTo>
              <a:lnTo>
                <a:pt x="18" y="22"/>
              </a:lnTo>
              <a:lnTo>
                <a:pt x="17" y="22"/>
              </a:lnTo>
              <a:lnTo>
                <a:pt x="16" y="23"/>
              </a:lnTo>
              <a:lnTo>
                <a:pt x="16" y="21"/>
              </a:lnTo>
              <a:lnTo>
                <a:pt x="15" y="20"/>
              </a:lnTo>
              <a:lnTo>
                <a:pt x="15" y="19"/>
              </a:lnTo>
              <a:lnTo>
                <a:pt x="15" y="18"/>
              </a:lnTo>
              <a:lnTo>
                <a:pt x="14" y="17"/>
              </a:lnTo>
              <a:lnTo>
                <a:pt x="13" y="17"/>
              </a:lnTo>
              <a:lnTo>
                <a:pt x="12" y="16"/>
              </a:lnTo>
              <a:lnTo>
                <a:pt x="11" y="15"/>
              </a:lnTo>
              <a:lnTo>
                <a:pt x="10" y="15"/>
              </a:lnTo>
              <a:lnTo>
                <a:pt x="9" y="14"/>
              </a:lnTo>
              <a:lnTo>
                <a:pt x="8" y="14"/>
              </a:lnTo>
              <a:lnTo>
                <a:pt x="7" y="13"/>
              </a:lnTo>
              <a:lnTo>
                <a:pt x="6" y="11"/>
              </a:lnTo>
              <a:lnTo>
                <a:pt x="7" y="10"/>
              </a:lnTo>
              <a:lnTo>
                <a:pt x="6" y="8"/>
              </a:lnTo>
              <a:lnTo>
                <a:pt x="5" y="8"/>
              </a:lnTo>
              <a:lnTo>
                <a:pt x="5" y="7"/>
              </a:lnTo>
              <a:lnTo>
                <a:pt x="5" y="6"/>
              </a:lnTo>
              <a:lnTo>
                <a:pt x="5" y="4"/>
              </a:lnTo>
              <a:lnTo>
                <a:pt x="4" y="4"/>
              </a:lnTo>
              <a:lnTo>
                <a:pt x="3" y="3"/>
              </a:lnTo>
              <a:lnTo>
                <a:pt x="2" y="3"/>
              </a:lnTo>
              <a:lnTo>
                <a:pt x="0" y="2"/>
              </a:lnTo>
              <a:lnTo>
                <a:pt x="1"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142240</xdr:colOff>
      <xdr:row>15</xdr:row>
      <xdr:rowOff>85725</xdr:rowOff>
    </xdr:from>
    <xdr:to>
      <xdr:col>9</xdr:col>
      <xdr:colOff>345440</xdr:colOff>
      <xdr:row>16</xdr:row>
      <xdr:rowOff>123825</xdr:rowOff>
    </xdr:to>
    <xdr:sp>
      <xdr:nvSpPr>
        <xdr:cNvPr id="4903903" name="Freeform 350"/>
        <xdr:cNvSpPr/>
      </xdr:nvSpPr>
      <xdr:spPr>
        <a:xfrm>
          <a:off x="6228080" y="2545715"/>
          <a:ext cx="203200" cy="190500"/>
        </a:xfrm>
        <a:custGeom>
          <a:avLst/>
          <a:gdLst>
            <a:gd name="txL" fmla="*/ 0 w 20"/>
            <a:gd name="txT" fmla="*/ 0 h 21"/>
            <a:gd name="txR" fmla="*/ 20 w 20"/>
            <a:gd name="txB" fmla="*/ 21 h 21"/>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20" h="21">
              <a:moveTo>
                <a:pt x="0" y="12"/>
              </a:moveTo>
              <a:lnTo>
                <a:pt x="1" y="12"/>
              </a:lnTo>
              <a:lnTo>
                <a:pt x="1" y="11"/>
              </a:lnTo>
              <a:lnTo>
                <a:pt x="2" y="11"/>
              </a:lnTo>
              <a:lnTo>
                <a:pt x="3" y="10"/>
              </a:lnTo>
              <a:lnTo>
                <a:pt x="4" y="10"/>
              </a:lnTo>
              <a:lnTo>
                <a:pt x="5" y="9"/>
              </a:lnTo>
              <a:lnTo>
                <a:pt x="5" y="8"/>
              </a:lnTo>
              <a:lnTo>
                <a:pt x="7" y="7"/>
              </a:lnTo>
              <a:lnTo>
                <a:pt x="8" y="6"/>
              </a:lnTo>
              <a:lnTo>
                <a:pt x="9" y="5"/>
              </a:lnTo>
              <a:lnTo>
                <a:pt x="10" y="4"/>
              </a:lnTo>
              <a:lnTo>
                <a:pt x="11" y="4"/>
              </a:lnTo>
              <a:lnTo>
                <a:pt x="11" y="3"/>
              </a:lnTo>
              <a:lnTo>
                <a:pt x="12" y="2"/>
              </a:lnTo>
              <a:lnTo>
                <a:pt x="13" y="2"/>
              </a:lnTo>
              <a:lnTo>
                <a:pt x="13" y="1"/>
              </a:lnTo>
              <a:lnTo>
                <a:pt x="13" y="0"/>
              </a:lnTo>
              <a:lnTo>
                <a:pt x="14" y="0"/>
              </a:lnTo>
              <a:lnTo>
                <a:pt x="15" y="1"/>
              </a:lnTo>
              <a:lnTo>
                <a:pt x="16" y="2"/>
              </a:lnTo>
              <a:lnTo>
                <a:pt x="16" y="3"/>
              </a:lnTo>
              <a:lnTo>
                <a:pt x="17" y="4"/>
              </a:lnTo>
              <a:lnTo>
                <a:pt x="18" y="4"/>
              </a:lnTo>
              <a:lnTo>
                <a:pt x="20" y="6"/>
              </a:lnTo>
              <a:lnTo>
                <a:pt x="18" y="7"/>
              </a:lnTo>
              <a:lnTo>
                <a:pt x="17" y="8"/>
              </a:lnTo>
              <a:lnTo>
                <a:pt x="17" y="9"/>
              </a:lnTo>
              <a:lnTo>
                <a:pt x="17" y="10"/>
              </a:lnTo>
              <a:lnTo>
                <a:pt x="17" y="11"/>
              </a:lnTo>
              <a:lnTo>
                <a:pt x="17" y="12"/>
              </a:lnTo>
              <a:lnTo>
                <a:pt x="17" y="13"/>
              </a:lnTo>
              <a:lnTo>
                <a:pt x="16" y="15"/>
              </a:lnTo>
              <a:lnTo>
                <a:pt x="16" y="16"/>
              </a:lnTo>
              <a:lnTo>
                <a:pt x="16" y="17"/>
              </a:lnTo>
              <a:lnTo>
                <a:pt x="15" y="18"/>
              </a:lnTo>
              <a:lnTo>
                <a:pt x="14" y="19"/>
              </a:lnTo>
              <a:lnTo>
                <a:pt x="14" y="17"/>
              </a:lnTo>
              <a:lnTo>
                <a:pt x="13" y="16"/>
              </a:lnTo>
              <a:lnTo>
                <a:pt x="12" y="17"/>
              </a:lnTo>
              <a:lnTo>
                <a:pt x="11" y="18"/>
              </a:lnTo>
              <a:lnTo>
                <a:pt x="10" y="19"/>
              </a:lnTo>
              <a:lnTo>
                <a:pt x="9" y="19"/>
              </a:lnTo>
              <a:lnTo>
                <a:pt x="8" y="20"/>
              </a:lnTo>
              <a:lnTo>
                <a:pt x="7" y="21"/>
              </a:lnTo>
              <a:lnTo>
                <a:pt x="6" y="20"/>
              </a:lnTo>
              <a:lnTo>
                <a:pt x="5" y="19"/>
              </a:lnTo>
              <a:lnTo>
                <a:pt x="5" y="18"/>
              </a:lnTo>
              <a:lnTo>
                <a:pt x="4" y="17"/>
              </a:lnTo>
              <a:lnTo>
                <a:pt x="3" y="16"/>
              </a:lnTo>
              <a:lnTo>
                <a:pt x="2" y="15"/>
              </a:lnTo>
              <a:lnTo>
                <a:pt x="1" y="14"/>
              </a:lnTo>
              <a:lnTo>
                <a:pt x="0" y="14"/>
              </a:lnTo>
              <a:lnTo>
                <a:pt x="0" y="13"/>
              </a:lnTo>
              <a:lnTo>
                <a:pt x="0" y="1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294640</xdr:colOff>
      <xdr:row>16</xdr:row>
      <xdr:rowOff>38100</xdr:rowOff>
    </xdr:from>
    <xdr:to>
      <xdr:col>9</xdr:col>
      <xdr:colOff>497840</xdr:colOff>
      <xdr:row>17</xdr:row>
      <xdr:rowOff>114300</xdr:rowOff>
    </xdr:to>
    <xdr:sp>
      <xdr:nvSpPr>
        <xdr:cNvPr id="4903904" name="Freeform 351"/>
        <xdr:cNvSpPr/>
      </xdr:nvSpPr>
      <xdr:spPr>
        <a:xfrm>
          <a:off x="6380480" y="2650490"/>
          <a:ext cx="203200" cy="228600"/>
        </a:xfrm>
        <a:custGeom>
          <a:avLst/>
          <a:gdLst>
            <a:gd name="txL" fmla="*/ 0 w 20"/>
            <a:gd name="txT" fmla="*/ 0 h 25"/>
            <a:gd name="txR" fmla="*/ 20 w 20"/>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0" h="25">
              <a:moveTo>
                <a:pt x="0" y="17"/>
              </a:moveTo>
              <a:lnTo>
                <a:pt x="1" y="17"/>
              </a:lnTo>
              <a:lnTo>
                <a:pt x="1" y="16"/>
              </a:lnTo>
              <a:lnTo>
                <a:pt x="2" y="15"/>
              </a:lnTo>
              <a:lnTo>
                <a:pt x="3" y="15"/>
              </a:lnTo>
              <a:lnTo>
                <a:pt x="4" y="14"/>
              </a:lnTo>
              <a:lnTo>
                <a:pt x="5" y="13"/>
              </a:lnTo>
              <a:lnTo>
                <a:pt x="6" y="14"/>
              </a:lnTo>
              <a:lnTo>
                <a:pt x="7" y="14"/>
              </a:lnTo>
              <a:lnTo>
                <a:pt x="8" y="14"/>
              </a:lnTo>
              <a:lnTo>
                <a:pt x="9" y="14"/>
              </a:lnTo>
              <a:lnTo>
                <a:pt x="11" y="14"/>
              </a:lnTo>
              <a:lnTo>
                <a:pt x="11" y="13"/>
              </a:lnTo>
              <a:lnTo>
                <a:pt x="12" y="12"/>
              </a:lnTo>
              <a:lnTo>
                <a:pt x="12" y="11"/>
              </a:lnTo>
              <a:lnTo>
                <a:pt x="12" y="10"/>
              </a:lnTo>
              <a:lnTo>
                <a:pt x="12" y="8"/>
              </a:lnTo>
              <a:lnTo>
                <a:pt x="12" y="7"/>
              </a:lnTo>
              <a:lnTo>
                <a:pt x="11" y="5"/>
              </a:lnTo>
              <a:lnTo>
                <a:pt x="11" y="4"/>
              </a:lnTo>
              <a:lnTo>
                <a:pt x="11" y="3"/>
              </a:lnTo>
              <a:lnTo>
                <a:pt x="11" y="2"/>
              </a:lnTo>
              <a:lnTo>
                <a:pt x="11" y="1"/>
              </a:lnTo>
              <a:lnTo>
                <a:pt x="11" y="0"/>
              </a:lnTo>
              <a:lnTo>
                <a:pt x="13" y="0"/>
              </a:lnTo>
              <a:lnTo>
                <a:pt x="14" y="0"/>
              </a:lnTo>
              <a:lnTo>
                <a:pt x="15" y="0"/>
              </a:lnTo>
              <a:lnTo>
                <a:pt x="16" y="1"/>
              </a:lnTo>
              <a:lnTo>
                <a:pt x="17" y="1"/>
              </a:lnTo>
              <a:lnTo>
                <a:pt x="18" y="1"/>
              </a:lnTo>
              <a:lnTo>
                <a:pt x="19" y="3"/>
              </a:lnTo>
              <a:lnTo>
                <a:pt x="19" y="4"/>
              </a:lnTo>
              <a:lnTo>
                <a:pt x="20" y="5"/>
              </a:lnTo>
              <a:lnTo>
                <a:pt x="20" y="7"/>
              </a:lnTo>
              <a:lnTo>
                <a:pt x="20" y="8"/>
              </a:lnTo>
              <a:lnTo>
                <a:pt x="20" y="9"/>
              </a:lnTo>
              <a:lnTo>
                <a:pt x="20" y="11"/>
              </a:lnTo>
              <a:lnTo>
                <a:pt x="18" y="11"/>
              </a:lnTo>
              <a:lnTo>
                <a:pt x="18" y="12"/>
              </a:lnTo>
              <a:lnTo>
                <a:pt x="17" y="13"/>
              </a:lnTo>
              <a:lnTo>
                <a:pt x="17" y="14"/>
              </a:lnTo>
              <a:lnTo>
                <a:pt x="18" y="15"/>
              </a:lnTo>
              <a:lnTo>
                <a:pt x="17" y="16"/>
              </a:lnTo>
              <a:lnTo>
                <a:pt x="16" y="16"/>
              </a:lnTo>
              <a:lnTo>
                <a:pt x="16" y="17"/>
              </a:lnTo>
              <a:lnTo>
                <a:pt x="15" y="18"/>
              </a:lnTo>
              <a:lnTo>
                <a:pt x="15" y="19"/>
              </a:lnTo>
              <a:lnTo>
                <a:pt x="14" y="20"/>
              </a:lnTo>
              <a:lnTo>
                <a:pt x="14" y="21"/>
              </a:lnTo>
              <a:lnTo>
                <a:pt x="13" y="21"/>
              </a:lnTo>
              <a:lnTo>
                <a:pt x="12" y="22"/>
              </a:lnTo>
              <a:lnTo>
                <a:pt x="12" y="24"/>
              </a:lnTo>
              <a:lnTo>
                <a:pt x="10" y="24"/>
              </a:lnTo>
              <a:lnTo>
                <a:pt x="8" y="25"/>
              </a:lnTo>
              <a:lnTo>
                <a:pt x="7" y="25"/>
              </a:lnTo>
              <a:lnTo>
                <a:pt x="6" y="24"/>
              </a:lnTo>
              <a:lnTo>
                <a:pt x="5" y="23"/>
              </a:lnTo>
              <a:lnTo>
                <a:pt x="4" y="23"/>
              </a:lnTo>
              <a:lnTo>
                <a:pt x="3" y="22"/>
              </a:lnTo>
              <a:lnTo>
                <a:pt x="3" y="21"/>
              </a:lnTo>
              <a:lnTo>
                <a:pt x="2" y="20"/>
              </a:lnTo>
              <a:lnTo>
                <a:pt x="1" y="18"/>
              </a:lnTo>
              <a:lnTo>
                <a:pt x="0" y="1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213360</xdr:colOff>
      <xdr:row>15</xdr:row>
      <xdr:rowOff>142875</xdr:rowOff>
    </xdr:from>
    <xdr:to>
      <xdr:col>9</xdr:col>
      <xdr:colOff>416560</xdr:colOff>
      <xdr:row>17</xdr:row>
      <xdr:rowOff>38100</xdr:rowOff>
    </xdr:to>
    <xdr:sp>
      <xdr:nvSpPr>
        <xdr:cNvPr id="4903905" name="Freeform 352"/>
        <xdr:cNvSpPr/>
      </xdr:nvSpPr>
      <xdr:spPr>
        <a:xfrm>
          <a:off x="6299200" y="2602865"/>
          <a:ext cx="203200" cy="200025"/>
        </a:xfrm>
        <a:custGeom>
          <a:avLst/>
          <a:gdLst>
            <a:gd name="txL" fmla="*/ 0 w 20"/>
            <a:gd name="txT" fmla="*/ 0 h 23"/>
            <a:gd name="txR" fmla="*/ 20 w 20"/>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0" h="23">
              <a:moveTo>
                <a:pt x="1" y="14"/>
              </a:moveTo>
              <a:lnTo>
                <a:pt x="1" y="14"/>
              </a:lnTo>
              <a:lnTo>
                <a:pt x="2" y="13"/>
              </a:lnTo>
              <a:lnTo>
                <a:pt x="3" y="13"/>
              </a:lnTo>
              <a:lnTo>
                <a:pt x="4" y="12"/>
              </a:lnTo>
              <a:lnTo>
                <a:pt x="5" y="11"/>
              </a:lnTo>
              <a:lnTo>
                <a:pt x="6" y="10"/>
              </a:lnTo>
              <a:lnTo>
                <a:pt x="7" y="11"/>
              </a:lnTo>
              <a:lnTo>
                <a:pt x="7" y="13"/>
              </a:lnTo>
              <a:lnTo>
                <a:pt x="8" y="12"/>
              </a:lnTo>
              <a:lnTo>
                <a:pt x="9" y="11"/>
              </a:lnTo>
              <a:lnTo>
                <a:pt x="9" y="10"/>
              </a:lnTo>
              <a:lnTo>
                <a:pt x="9" y="9"/>
              </a:lnTo>
              <a:lnTo>
                <a:pt x="10" y="7"/>
              </a:lnTo>
              <a:lnTo>
                <a:pt x="10" y="6"/>
              </a:lnTo>
              <a:lnTo>
                <a:pt x="10" y="5"/>
              </a:lnTo>
              <a:lnTo>
                <a:pt x="10" y="4"/>
              </a:lnTo>
              <a:lnTo>
                <a:pt x="10" y="3"/>
              </a:lnTo>
              <a:lnTo>
                <a:pt x="10" y="2"/>
              </a:lnTo>
              <a:lnTo>
                <a:pt x="11" y="1"/>
              </a:lnTo>
              <a:lnTo>
                <a:pt x="13" y="0"/>
              </a:lnTo>
              <a:lnTo>
                <a:pt x="14" y="1"/>
              </a:lnTo>
              <a:lnTo>
                <a:pt x="15" y="2"/>
              </a:lnTo>
              <a:lnTo>
                <a:pt x="16" y="3"/>
              </a:lnTo>
              <a:lnTo>
                <a:pt x="17" y="4"/>
              </a:lnTo>
              <a:lnTo>
                <a:pt x="18" y="5"/>
              </a:lnTo>
              <a:lnTo>
                <a:pt x="19" y="6"/>
              </a:lnTo>
              <a:lnTo>
                <a:pt x="19" y="7"/>
              </a:lnTo>
              <a:lnTo>
                <a:pt x="19" y="8"/>
              </a:lnTo>
              <a:lnTo>
                <a:pt x="19" y="9"/>
              </a:lnTo>
              <a:lnTo>
                <a:pt x="19" y="10"/>
              </a:lnTo>
              <a:lnTo>
                <a:pt x="19" y="11"/>
              </a:lnTo>
              <a:lnTo>
                <a:pt x="20" y="13"/>
              </a:lnTo>
              <a:lnTo>
                <a:pt x="20" y="14"/>
              </a:lnTo>
              <a:lnTo>
                <a:pt x="20" y="16"/>
              </a:lnTo>
              <a:lnTo>
                <a:pt x="20" y="17"/>
              </a:lnTo>
              <a:lnTo>
                <a:pt x="20" y="18"/>
              </a:lnTo>
              <a:lnTo>
                <a:pt x="19" y="19"/>
              </a:lnTo>
              <a:lnTo>
                <a:pt x="19" y="20"/>
              </a:lnTo>
              <a:lnTo>
                <a:pt x="17" y="20"/>
              </a:lnTo>
              <a:lnTo>
                <a:pt x="16" y="20"/>
              </a:lnTo>
              <a:lnTo>
                <a:pt x="15" y="20"/>
              </a:lnTo>
              <a:lnTo>
                <a:pt x="14" y="20"/>
              </a:lnTo>
              <a:lnTo>
                <a:pt x="13" y="19"/>
              </a:lnTo>
              <a:lnTo>
                <a:pt x="12" y="20"/>
              </a:lnTo>
              <a:lnTo>
                <a:pt x="11" y="21"/>
              </a:lnTo>
              <a:lnTo>
                <a:pt x="10" y="21"/>
              </a:lnTo>
              <a:lnTo>
                <a:pt x="9" y="22"/>
              </a:lnTo>
              <a:lnTo>
                <a:pt x="9" y="23"/>
              </a:lnTo>
              <a:lnTo>
                <a:pt x="8" y="23"/>
              </a:lnTo>
              <a:lnTo>
                <a:pt x="7" y="22"/>
              </a:lnTo>
              <a:lnTo>
                <a:pt x="6" y="21"/>
              </a:lnTo>
              <a:lnTo>
                <a:pt x="5" y="20"/>
              </a:lnTo>
              <a:lnTo>
                <a:pt x="4" y="19"/>
              </a:lnTo>
              <a:lnTo>
                <a:pt x="4" y="18"/>
              </a:lnTo>
              <a:lnTo>
                <a:pt x="3" y="17"/>
              </a:lnTo>
              <a:lnTo>
                <a:pt x="2" y="16"/>
              </a:lnTo>
              <a:lnTo>
                <a:pt x="1" y="16"/>
              </a:lnTo>
              <a:lnTo>
                <a:pt x="0" y="15"/>
              </a:lnTo>
              <a:lnTo>
                <a:pt x="1" y="1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640080</xdr:colOff>
      <xdr:row>14</xdr:row>
      <xdr:rowOff>142875</xdr:rowOff>
    </xdr:from>
    <xdr:to>
      <xdr:col>9</xdr:col>
      <xdr:colOff>203200</xdr:colOff>
      <xdr:row>15</xdr:row>
      <xdr:rowOff>133350</xdr:rowOff>
    </xdr:to>
    <xdr:sp>
      <xdr:nvSpPr>
        <xdr:cNvPr id="4903906" name="Freeform 353"/>
        <xdr:cNvSpPr/>
      </xdr:nvSpPr>
      <xdr:spPr>
        <a:xfrm>
          <a:off x="6075680" y="2450465"/>
          <a:ext cx="213360" cy="142875"/>
        </a:xfrm>
        <a:custGeom>
          <a:avLst/>
          <a:gdLst>
            <a:gd name="txL" fmla="*/ 0 w 21"/>
            <a:gd name="txT" fmla="*/ 0 h 16"/>
            <a:gd name="txR" fmla="*/ 21 w 21"/>
            <a:gd name="txB" fmla="*/ 16 h 16"/>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21" h="16">
              <a:moveTo>
                <a:pt x="0" y="8"/>
              </a:moveTo>
              <a:lnTo>
                <a:pt x="0" y="7"/>
              </a:lnTo>
              <a:lnTo>
                <a:pt x="1" y="7"/>
              </a:lnTo>
              <a:lnTo>
                <a:pt x="2" y="6"/>
              </a:lnTo>
              <a:lnTo>
                <a:pt x="4" y="5"/>
              </a:lnTo>
              <a:lnTo>
                <a:pt x="4" y="4"/>
              </a:lnTo>
              <a:lnTo>
                <a:pt x="6" y="3"/>
              </a:lnTo>
              <a:lnTo>
                <a:pt x="7" y="3"/>
              </a:lnTo>
              <a:lnTo>
                <a:pt x="9" y="2"/>
              </a:lnTo>
              <a:lnTo>
                <a:pt x="10" y="2"/>
              </a:lnTo>
              <a:lnTo>
                <a:pt x="11" y="2"/>
              </a:lnTo>
              <a:lnTo>
                <a:pt x="12" y="2"/>
              </a:lnTo>
              <a:lnTo>
                <a:pt x="13" y="2"/>
              </a:lnTo>
              <a:lnTo>
                <a:pt x="14" y="1"/>
              </a:lnTo>
              <a:lnTo>
                <a:pt x="15" y="1"/>
              </a:lnTo>
              <a:lnTo>
                <a:pt x="16" y="0"/>
              </a:lnTo>
              <a:lnTo>
                <a:pt x="18" y="0"/>
              </a:lnTo>
              <a:lnTo>
                <a:pt x="19" y="0"/>
              </a:lnTo>
              <a:lnTo>
                <a:pt x="19" y="1"/>
              </a:lnTo>
              <a:lnTo>
                <a:pt x="20" y="1"/>
              </a:lnTo>
              <a:lnTo>
                <a:pt x="21" y="2"/>
              </a:lnTo>
              <a:lnTo>
                <a:pt x="20" y="3"/>
              </a:lnTo>
              <a:lnTo>
                <a:pt x="19" y="4"/>
              </a:lnTo>
              <a:lnTo>
                <a:pt x="19" y="5"/>
              </a:lnTo>
              <a:lnTo>
                <a:pt x="18" y="6"/>
              </a:lnTo>
              <a:lnTo>
                <a:pt x="17" y="6"/>
              </a:lnTo>
              <a:lnTo>
                <a:pt x="16" y="7"/>
              </a:lnTo>
              <a:lnTo>
                <a:pt x="16" y="8"/>
              </a:lnTo>
              <a:lnTo>
                <a:pt x="15" y="9"/>
              </a:lnTo>
              <a:lnTo>
                <a:pt x="14" y="9"/>
              </a:lnTo>
              <a:lnTo>
                <a:pt x="15" y="10"/>
              </a:lnTo>
              <a:lnTo>
                <a:pt x="15" y="11"/>
              </a:lnTo>
              <a:lnTo>
                <a:pt x="14" y="12"/>
              </a:lnTo>
              <a:lnTo>
                <a:pt x="14" y="13"/>
              </a:lnTo>
              <a:lnTo>
                <a:pt x="13" y="14"/>
              </a:lnTo>
              <a:lnTo>
                <a:pt x="12" y="15"/>
              </a:lnTo>
              <a:lnTo>
                <a:pt x="11" y="16"/>
              </a:lnTo>
              <a:lnTo>
                <a:pt x="10" y="15"/>
              </a:lnTo>
              <a:lnTo>
                <a:pt x="9" y="15"/>
              </a:lnTo>
              <a:lnTo>
                <a:pt x="8" y="14"/>
              </a:lnTo>
              <a:lnTo>
                <a:pt x="7" y="13"/>
              </a:lnTo>
              <a:lnTo>
                <a:pt x="6" y="13"/>
              </a:lnTo>
              <a:lnTo>
                <a:pt x="6" y="14"/>
              </a:lnTo>
              <a:lnTo>
                <a:pt x="5" y="15"/>
              </a:lnTo>
              <a:lnTo>
                <a:pt x="4" y="15"/>
              </a:lnTo>
              <a:lnTo>
                <a:pt x="3" y="14"/>
              </a:lnTo>
              <a:lnTo>
                <a:pt x="2" y="13"/>
              </a:lnTo>
              <a:lnTo>
                <a:pt x="2" y="12"/>
              </a:lnTo>
              <a:lnTo>
                <a:pt x="1" y="11"/>
              </a:lnTo>
              <a:lnTo>
                <a:pt x="1" y="10"/>
              </a:lnTo>
              <a:lnTo>
                <a:pt x="0" y="9"/>
              </a:lnTo>
              <a:lnTo>
                <a:pt x="0" y="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91440</xdr:colOff>
      <xdr:row>16</xdr:row>
      <xdr:rowOff>95250</xdr:rowOff>
    </xdr:from>
    <xdr:to>
      <xdr:col>9</xdr:col>
      <xdr:colOff>294640</xdr:colOff>
      <xdr:row>17</xdr:row>
      <xdr:rowOff>133350</xdr:rowOff>
    </xdr:to>
    <xdr:sp>
      <xdr:nvSpPr>
        <xdr:cNvPr id="4903907" name="Freeform 354"/>
        <xdr:cNvSpPr/>
      </xdr:nvSpPr>
      <xdr:spPr>
        <a:xfrm>
          <a:off x="6177280" y="2707640"/>
          <a:ext cx="203200" cy="190500"/>
        </a:xfrm>
        <a:custGeom>
          <a:avLst/>
          <a:gdLst>
            <a:gd name="txL" fmla="*/ 0 w 20"/>
            <a:gd name="txT" fmla="*/ 0 h 21"/>
            <a:gd name="txR" fmla="*/ 20 w 20"/>
            <a:gd name="txB" fmla="*/ 21 h 21"/>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0" h="21">
              <a:moveTo>
                <a:pt x="0" y="14"/>
              </a:moveTo>
              <a:lnTo>
                <a:pt x="1" y="14"/>
              </a:lnTo>
              <a:lnTo>
                <a:pt x="1" y="13"/>
              </a:lnTo>
              <a:lnTo>
                <a:pt x="2" y="12"/>
              </a:lnTo>
              <a:lnTo>
                <a:pt x="3" y="11"/>
              </a:lnTo>
              <a:lnTo>
                <a:pt x="4" y="10"/>
              </a:lnTo>
              <a:lnTo>
                <a:pt x="4" y="9"/>
              </a:lnTo>
              <a:lnTo>
                <a:pt x="5" y="8"/>
              </a:lnTo>
              <a:lnTo>
                <a:pt x="5" y="7"/>
              </a:lnTo>
              <a:lnTo>
                <a:pt x="6" y="6"/>
              </a:lnTo>
              <a:lnTo>
                <a:pt x="6" y="5"/>
              </a:lnTo>
              <a:lnTo>
                <a:pt x="7" y="4"/>
              </a:lnTo>
              <a:lnTo>
                <a:pt x="8" y="3"/>
              </a:lnTo>
              <a:lnTo>
                <a:pt x="8" y="2"/>
              </a:lnTo>
              <a:lnTo>
                <a:pt x="9" y="1"/>
              </a:lnTo>
              <a:lnTo>
                <a:pt x="10" y="0"/>
              </a:lnTo>
              <a:lnTo>
                <a:pt x="10" y="1"/>
              </a:lnTo>
              <a:lnTo>
                <a:pt x="11" y="2"/>
              </a:lnTo>
              <a:lnTo>
                <a:pt x="12" y="3"/>
              </a:lnTo>
              <a:lnTo>
                <a:pt x="13" y="4"/>
              </a:lnTo>
              <a:lnTo>
                <a:pt x="14" y="4"/>
              </a:lnTo>
              <a:lnTo>
                <a:pt x="15" y="5"/>
              </a:lnTo>
              <a:lnTo>
                <a:pt x="16" y="6"/>
              </a:lnTo>
              <a:lnTo>
                <a:pt x="16" y="7"/>
              </a:lnTo>
              <a:lnTo>
                <a:pt x="17" y="8"/>
              </a:lnTo>
              <a:lnTo>
                <a:pt x="18" y="9"/>
              </a:lnTo>
              <a:lnTo>
                <a:pt x="19" y="10"/>
              </a:lnTo>
              <a:lnTo>
                <a:pt x="20" y="11"/>
              </a:lnTo>
              <a:lnTo>
                <a:pt x="19" y="13"/>
              </a:lnTo>
              <a:lnTo>
                <a:pt x="19" y="14"/>
              </a:lnTo>
              <a:lnTo>
                <a:pt x="20" y="15"/>
              </a:lnTo>
              <a:lnTo>
                <a:pt x="19" y="16"/>
              </a:lnTo>
              <a:lnTo>
                <a:pt x="19" y="17"/>
              </a:lnTo>
              <a:lnTo>
                <a:pt x="18" y="17"/>
              </a:lnTo>
              <a:lnTo>
                <a:pt x="17" y="18"/>
              </a:lnTo>
              <a:lnTo>
                <a:pt x="16" y="17"/>
              </a:lnTo>
              <a:lnTo>
                <a:pt x="15" y="16"/>
              </a:lnTo>
              <a:lnTo>
                <a:pt x="14" y="16"/>
              </a:lnTo>
              <a:lnTo>
                <a:pt x="13" y="17"/>
              </a:lnTo>
              <a:lnTo>
                <a:pt x="12" y="18"/>
              </a:lnTo>
              <a:lnTo>
                <a:pt x="10" y="18"/>
              </a:lnTo>
              <a:lnTo>
                <a:pt x="9" y="18"/>
              </a:lnTo>
              <a:lnTo>
                <a:pt x="8" y="19"/>
              </a:lnTo>
              <a:lnTo>
                <a:pt x="6" y="19"/>
              </a:lnTo>
              <a:lnTo>
                <a:pt x="5" y="20"/>
              </a:lnTo>
              <a:lnTo>
                <a:pt x="4" y="20"/>
              </a:lnTo>
              <a:lnTo>
                <a:pt x="3" y="21"/>
              </a:lnTo>
              <a:lnTo>
                <a:pt x="3" y="20"/>
              </a:lnTo>
              <a:lnTo>
                <a:pt x="3" y="19"/>
              </a:lnTo>
              <a:lnTo>
                <a:pt x="2" y="18"/>
              </a:lnTo>
              <a:lnTo>
                <a:pt x="2" y="17"/>
              </a:lnTo>
              <a:lnTo>
                <a:pt x="1" y="16"/>
              </a:lnTo>
              <a:lnTo>
                <a:pt x="0" y="15"/>
              </a:lnTo>
              <a:lnTo>
                <a:pt x="0" y="1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589280</xdr:colOff>
      <xdr:row>15</xdr:row>
      <xdr:rowOff>57150</xdr:rowOff>
    </xdr:from>
    <xdr:to>
      <xdr:col>9</xdr:col>
      <xdr:colOff>121920</xdr:colOff>
      <xdr:row>16</xdr:row>
      <xdr:rowOff>114300</xdr:rowOff>
    </xdr:to>
    <xdr:sp>
      <xdr:nvSpPr>
        <xdr:cNvPr id="4903908" name="Freeform 355"/>
        <xdr:cNvSpPr/>
      </xdr:nvSpPr>
      <xdr:spPr>
        <a:xfrm>
          <a:off x="6024880" y="2517140"/>
          <a:ext cx="182880" cy="209550"/>
        </a:xfrm>
        <a:custGeom>
          <a:avLst/>
          <a:gdLst>
            <a:gd name="txL" fmla="*/ 0 w 18"/>
            <a:gd name="txT" fmla="*/ 0 h 23"/>
            <a:gd name="txR" fmla="*/ 18 w 18"/>
            <a:gd name="txB" fmla="*/ 23 h 23"/>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8" h="23">
              <a:moveTo>
                <a:pt x="1" y="2"/>
              </a:moveTo>
              <a:lnTo>
                <a:pt x="2" y="2"/>
              </a:lnTo>
              <a:lnTo>
                <a:pt x="3" y="2"/>
              </a:lnTo>
              <a:lnTo>
                <a:pt x="4" y="1"/>
              </a:lnTo>
              <a:lnTo>
                <a:pt x="5" y="0"/>
              </a:lnTo>
              <a:lnTo>
                <a:pt x="5" y="1"/>
              </a:lnTo>
              <a:lnTo>
                <a:pt x="6" y="2"/>
              </a:lnTo>
              <a:lnTo>
                <a:pt x="6" y="3"/>
              </a:lnTo>
              <a:lnTo>
                <a:pt x="7" y="4"/>
              </a:lnTo>
              <a:lnTo>
                <a:pt x="7" y="5"/>
              </a:lnTo>
              <a:lnTo>
                <a:pt x="8" y="6"/>
              </a:lnTo>
              <a:lnTo>
                <a:pt x="9" y="7"/>
              </a:lnTo>
              <a:lnTo>
                <a:pt x="10" y="7"/>
              </a:lnTo>
              <a:lnTo>
                <a:pt x="11" y="6"/>
              </a:lnTo>
              <a:lnTo>
                <a:pt x="11" y="5"/>
              </a:lnTo>
              <a:lnTo>
                <a:pt x="12" y="5"/>
              </a:lnTo>
              <a:lnTo>
                <a:pt x="13" y="6"/>
              </a:lnTo>
              <a:lnTo>
                <a:pt x="14" y="7"/>
              </a:lnTo>
              <a:lnTo>
                <a:pt x="15" y="7"/>
              </a:lnTo>
              <a:lnTo>
                <a:pt x="16" y="8"/>
              </a:lnTo>
              <a:lnTo>
                <a:pt x="15" y="10"/>
              </a:lnTo>
              <a:lnTo>
                <a:pt x="14" y="11"/>
              </a:lnTo>
              <a:lnTo>
                <a:pt x="15" y="12"/>
              </a:lnTo>
              <a:lnTo>
                <a:pt x="16" y="12"/>
              </a:lnTo>
              <a:lnTo>
                <a:pt x="17" y="13"/>
              </a:lnTo>
              <a:lnTo>
                <a:pt x="18" y="14"/>
              </a:lnTo>
              <a:lnTo>
                <a:pt x="17" y="15"/>
              </a:lnTo>
              <a:lnTo>
                <a:pt x="16" y="16"/>
              </a:lnTo>
              <a:lnTo>
                <a:pt x="15" y="17"/>
              </a:lnTo>
              <a:lnTo>
                <a:pt x="14" y="18"/>
              </a:lnTo>
              <a:lnTo>
                <a:pt x="14" y="19"/>
              </a:lnTo>
              <a:lnTo>
                <a:pt x="15" y="20"/>
              </a:lnTo>
              <a:lnTo>
                <a:pt x="14" y="20"/>
              </a:lnTo>
              <a:lnTo>
                <a:pt x="12" y="20"/>
              </a:lnTo>
              <a:lnTo>
                <a:pt x="11" y="21"/>
              </a:lnTo>
              <a:lnTo>
                <a:pt x="11" y="22"/>
              </a:lnTo>
              <a:lnTo>
                <a:pt x="10" y="22"/>
              </a:lnTo>
              <a:lnTo>
                <a:pt x="9" y="22"/>
              </a:lnTo>
              <a:lnTo>
                <a:pt x="8" y="22"/>
              </a:lnTo>
              <a:lnTo>
                <a:pt x="7" y="23"/>
              </a:lnTo>
              <a:lnTo>
                <a:pt x="6" y="23"/>
              </a:lnTo>
              <a:lnTo>
                <a:pt x="5" y="23"/>
              </a:lnTo>
              <a:lnTo>
                <a:pt x="4" y="22"/>
              </a:lnTo>
              <a:lnTo>
                <a:pt x="4" y="20"/>
              </a:lnTo>
              <a:lnTo>
                <a:pt x="3" y="18"/>
              </a:lnTo>
              <a:lnTo>
                <a:pt x="2" y="17"/>
              </a:lnTo>
              <a:lnTo>
                <a:pt x="2" y="16"/>
              </a:lnTo>
              <a:lnTo>
                <a:pt x="2" y="15"/>
              </a:lnTo>
              <a:lnTo>
                <a:pt x="2" y="14"/>
              </a:lnTo>
              <a:lnTo>
                <a:pt x="3" y="13"/>
              </a:lnTo>
              <a:lnTo>
                <a:pt x="2" y="12"/>
              </a:lnTo>
              <a:lnTo>
                <a:pt x="2" y="11"/>
              </a:lnTo>
              <a:lnTo>
                <a:pt x="2" y="10"/>
              </a:lnTo>
              <a:lnTo>
                <a:pt x="2" y="9"/>
              </a:lnTo>
              <a:lnTo>
                <a:pt x="2" y="7"/>
              </a:lnTo>
              <a:lnTo>
                <a:pt x="2" y="6"/>
              </a:lnTo>
              <a:lnTo>
                <a:pt x="1" y="5"/>
              </a:lnTo>
              <a:lnTo>
                <a:pt x="1" y="4"/>
              </a:lnTo>
              <a:lnTo>
                <a:pt x="0" y="3"/>
              </a:lnTo>
              <a:lnTo>
                <a:pt x="1"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416560</xdr:colOff>
      <xdr:row>16</xdr:row>
      <xdr:rowOff>142875</xdr:rowOff>
    </xdr:from>
    <xdr:to>
      <xdr:col>10</xdr:col>
      <xdr:colOff>0</xdr:colOff>
      <xdr:row>17</xdr:row>
      <xdr:rowOff>104775</xdr:rowOff>
    </xdr:to>
    <xdr:sp>
      <xdr:nvSpPr>
        <xdr:cNvPr id="4903909" name="Freeform 356"/>
        <xdr:cNvSpPr/>
      </xdr:nvSpPr>
      <xdr:spPr>
        <a:xfrm>
          <a:off x="6502400" y="2755265"/>
          <a:ext cx="233680" cy="114300"/>
        </a:xfrm>
        <a:custGeom>
          <a:avLst/>
          <a:gdLst>
            <a:gd name="txL" fmla="*/ 0 w 23"/>
            <a:gd name="txT" fmla="*/ 0 h 13"/>
            <a:gd name="txR" fmla="*/ 23 w 23"/>
            <a:gd name="txB" fmla="*/ 13 h 13"/>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3" h="13">
              <a:moveTo>
                <a:pt x="0" y="12"/>
              </a:moveTo>
              <a:lnTo>
                <a:pt x="0" y="11"/>
              </a:lnTo>
              <a:lnTo>
                <a:pt x="1" y="10"/>
              </a:lnTo>
              <a:lnTo>
                <a:pt x="2" y="10"/>
              </a:lnTo>
              <a:lnTo>
                <a:pt x="2" y="9"/>
              </a:lnTo>
              <a:lnTo>
                <a:pt x="3" y="8"/>
              </a:lnTo>
              <a:lnTo>
                <a:pt x="3" y="7"/>
              </a:lnTo>
              <a:lnTo>
                <a:pt x="4" y="6"/>
              </a:lnTo>
              <a:lnTo>
                <a:pt x="4" y="5"/>
              </a:lnTo>
              <a:lnTo>
                <a:pt x="5" y="5"/>
              </a:lnTo>
              <a:lnTo>
                <a:pt x="6" y="4"/>
              </a:lnTo>
              <a:lnTo>
                <a:pt x="5" y="3"/>
              </a:lnTo>
              <a:lnTo>
                <a:pt x="5" y="2"/>
              </a:lnTo>
              <a:lnTo>
                <a:pt x="6" y="1"/>
              </a:lnTo>
              <a:lnTo>
                <a:pt x="6" y="0"/>
              </a:lnTo>
              <a:lnTo>
                <a:pt x="8" y="0"/>
              </a:lnTo>
              <a:lnTo>
                <a:pt x="9" y="0"/>
              </a:lnTo>
              <a:lnTo>
                <a:pt x="10" y="0"/>
              </a:lnTo>
              <a:lnTo>
                <a:pt x="10" y="2"/>
              </a:lnTo>
              <a:lnTo>
                <a:pt x="11" y="2"/>
              </a:lnTo>
              <a:lnTo>
                <a:pt x="12" y="3"/>
              </a:lnTo>
              <a:lnTo>
                <a:pt x="13" y="3"/>
              </a:lnTo>
              <a:lnTo>
                <a:pt x="14" y="3"/>
              </a:lnTo>
              <a:lnTo>
                <a:pt x="16" y="3"/>
              </a:lnTo>
              <a:lnTo>
                <a:pt x="17" y="3"/>
              </a:lnTo>
              <a:lnTo>
                <a:pt x="18" y="3"/>
              </a:lnTo>
              <a:lnTo>
                <a:pt x="19" y="4"/>
              </a:lnTo>
              <a:lnTo>
                <a:pt x="20" y="5"/>
              </a:lnTo>
              <a:lnTo>
                <a:pt x="20" y="6"/>
              </a:lnTo>
              <a:lnTo>
                <a:pt x="21" y="7"/>
              </a:lnTo>
              <a:lnTo>
                <a:pt x="21" y="8"/>
              </a:lnTo>
              <a:lnTo>
                <a:pt x="22" y="9"/>
              </a:lnTo>
              <a:lnTo>
                <a:pt x="22" y="10"/>
              </a:lnTo>
              <a:lnTo>
                <a:pt x="23" y="11"/>
              </a:lnTo>
              <a:lnTo>
                <a:pt x="23" y="12"/>
              </a:lnTo>
              <a:lnTo>
                <a:pt x="22" y="13"/>
              </a:lnTo>
              <a:lnTo>
                <a:pt x="20" y="13"/>
              </a:lnTo>
              <a:lnTo>
                <a:pt x="19" y="13"/>
              </a:lnTo>
              <a:lnTo>
                <a:pt x="18" y="13"/>
              </a:lnTo>
              <a:lnTo>
                <a:pt x="17" y="13"/>
              </a:lnTo>
              <a:lnTo>
                <a:pt x="16" y="12"/>
              </a:lnTo>
              <a:lnTo>
                <a:pt x="15" y="12"/>
              </a:lnTo>
              <a:lnTo>
                <a:pt x="13" y="13"/>
              </a:lnTo>
              <a:lnTo>
                <a:pt x="12" y="12"/>
              </a:lnTo>
              <a:lnTo>
                <a:pt x="11" y="12"/>
              </a:lnTo>
              <a:lnTo>
                <a:pt x="10" y="12"/>
              </a:lnTo>
              <a:lnTo>
                <a:pt x="9" y="12"/>
              </a:lnTo>
              <a:lnTo>
                <a:pt x="8" y="12"/>
              </a:lnTo>
              <a:lnTo>
                <a:pt x="7" y="12"/>
              </a:lnTo>
              <a:lnTo>
                <a:pt x="6" y="12"/>
              </a:lnTo>
              <a:lnTo>
                <a:pt x="5" y="12"/>
              </a:lnTo>
              <a:lnTo>
                <a:pt x="4" y="12"/>
              </a:lnTo>
              <a:lnTo>
                <a:pt x="3" y="12"/>
              </a:lnTo>
              <a:lnTo>
                <a:pt x="2" y="12"/>
              </a:lnTo>
              <a:lnTo>
                <a:pt x="1" y="12"/>
              </a:lnTo>
              <a:lnTo>
                <a:pt x="0" y="13"/>
              </a:lnTo>
              <a:lnTo>
                <a:pt x="0"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640080</xdr:colOff>
      <xdr:row>16</xdr:row>
      <xdr:rowOff>28575</xdr:rowOff>
    </xdr:from>
    <xdr:to>
      <xdr:col>9</xdr:col>
      <xdr:colOff>193040</xdr:colOff>
      <xdr:row>17</xdr:row>
      <xdr:rowOff>76200</xdr:rowOff>
    </xdr:to>
    <xdr:sp>
      <xdr:nvSpPr>
        <xdr:cNvPr id="4903910" name="Freeform 357"/>
        <xdr:cNvSpPr/>
      </xdr:nvSpPr>
      <xdr:spPr>
        <a:xfrm>
          <a:off x="6075680" y="2640965"/>
          <a:ext cx="203200" cy="200025"/>
        </a:xfrm>
        <a:custGeom>
          <a:avLst/>
          <a:gdLst>
            <a:gd name="txL" fmla="*/ 0 w 20"/>
            <a:gd name="txT" fmla="*/ 0 h 22"/>
            <a:gd name="txR" fmla="*/ 20 w 20"/>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0" h="22">
              <a:moveTo>
                <a:pt x="1" y="9"/>
              </a:moveTo>
              <a:lnTo>
                <a:pt x="1" y="9"/>
              </a:lnTo>
              <a:lnTo>
                <a:pt x="2" y="9"/>
              </a:lnTo>
              <a:lnTo>
                <a:pt x="3" y="8"/>
              </a:lnTo>
              <a:lnTo>
                <a:pt x="4" y="8"/>
              </a:lnTo>
              <a:lnTo>
                <a:pt x="5" y="8"/>
              </a:lnTo>
              <a:lnTo>
                <a:pt x="6" y="8"/>
              </a:lnTo>
              <a:lnTo>
                <a:pt x="6" y="7"/>
              </a:lnTo>
              <a:lnTo>
                <a:pt x="7" y="6"/>
              </a:lnTo>
              <a:lnTo>
                <a:pt x="9" y="6"/>
              </a:lnTo>
              <a:lnTo>
                <a:pt x="10" y="6"/>
              </a:lnTo>
              <a:lnTo>
                <a:pt x="9" y="5"/>
              </a:lnTo>
              <a:lnTo>
                <a:pt x="9" y="4"/>
              </a:lnTo>
              <a:lnTo>
                <a:pt x="10" y="3"/>
              </a:lnTo>
              <a:lnTo>
                <a:pt x="11" y="2"/>
              </a:lnTo>
              <a:lnTo>
                <a:pt x="12" y="1"/>
              </a:lnTo>
              <a:lnTo>
                <a:pt x="13" y="0"/>
              </a:lnTo>
              <a:lnTo>
                <a:pt x="14" y="1"/>
              </a:lnTo>
              <a:lnTo>
                <a:pt x="15" y="2"/>
              </a:lnTo>
              <a:lnTo>
                <a:pt x="15" y="3"/>
              </a:lnTo>
              <a:lnTo>
                <a:pt x="16" y="3"/>
              </a:lnTo>
              <a:lnTo>
                <a:pt x="17" y="4"/>
              </a:lnTo>
              <a:lnTo>
                <a:pt x="18" y="5"/>
              </a:lnTo>
              <a:lnTo>
                <a:pt x="19" y="6"/>
              </a:lnTo>
              <a:lnTo>
                <a:pt x="20" y="7"/>
              </a:lnTo>
              <a:lnTo>
                <a:pt x="19" y="8"/>
              </a:lnTo>
              <a:lnTo>
                <a:pt x="18" y="9"/>
              </a:lnTo>
              <a:lnTo>
                <a:pt x="18" y="10"/>
              </a:lnTo>
              <a:lnTo>
                <a:pt x="17" y="11"/>
              </a:lnTo>
              <a:lnTo>
                <a:pt x="16" y="12"/>
              </a:lnTo>
              <a:lnTo>
                <a:pt x="16" y="13"/>
              </a:lnTo>
              <a:lnTo>
                <a:pt x="15" y="14"/>
              </a:lnTo>
              <a:lnTo>
                <a:pt x="15" y="15"/>
              </a:lnTo>
              <a:lnTo>
                <a:pt x="14" y="16"/>
              </a:lnTo>
              <a:lnTo>
                <a:pt x="14" y="17"/>
              </a:lnTo>
              <a:lnTo>
                <a:pt x="13" y="18"/>
              </a:lnTo>
              <a:lnTo>
                <a:pt x="12" y="19"/>
              </a:lnTo>
              <a:lnTo>
                <a:pt x="11" y="20"/>
              </a:lnTo>
              <a:lnTo>
                <a:pt x="11" y="21"/>
              </a:lnTo>
              <a:lnTo>
                <a:pt x="10" y="22"/>
              </a:lnTo>
              <a:lnTo>
                <a:pt x="9" y="20"/>
              </a:lnTo>
              <a:lnTo>
                <a:pt x="8" y="19"/>
              </a:lnTo>
              <a:lnTo>
                <a:pt x="8" y="18"/>
              </a:lnTo>
              <a:lnTo>
                <a:pt x="8" y="17"/>
              </a:lnTo>
              <a:lnTo>
                <a:pt x="7" y="16"/>
              </a:lnTo>
              <a:lnTo>
                <a:pt x="6" y="16"/>
              </a:lnTo>
              <a:lnTo>
                <a:pt x="5" y="15"/>
              </a:lnTo>
              <a:lnTo>
                <a:pt x="4" y="14"/>
              </a:lnTo>
              <a:lnTo>
                <a:pt x="4" y="13"/>
              </a:lnTo>
              <a:lnTo>
                <a:pt x="3" y="12"/>
              </a:lnTo>
              <a:lnTo>
                <a:pt x="2" y="12"/>
              </a:lnTo>
              <a:lnTo>
                <a:pt x="1" y="11"/>
              </a:lnTo>
              <a:lnTo>
                <a:pt x="1" y="10"/>
              </a:lnTo>
              <a:lnTo>
                <a:pt x="0" y="9"/>
              </a:lnTo>
              <a:lnTo>
                <a:pt x="1"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264160</xdr:colOff>
      <xdr:row>17</xdr:row>
      <xdr:rowOff>38100</xdr:rowOff>
    </xdr:from>
    <xdr:to>
      <xdr:col>9</xdr:col>
      <xdr:colOff>447040</xdr:colOff>
      <xdr:row>18</xdr:row>
      <xdr:rowOff>152400</xdr:rowOff>
    </xdr:to>
    <xdr:sp>
      <xdr:nvSpPr>
        <xdr:cNvPr id="4903911" name="Freeform 358"/>
        <xdr:cNvSpPr/>
      </xdr:nvSpPr>
      <xdr:spPr>
        <a:xfrm>
          <a:off x="6350000" y="2802890"/>
          <a:ext cx="182880" cy="266700"/>
        </a:xfrm>
        <a:custGeom>
          <a:avLst/>
          <a:gdLst>
            <a:gd name="txL" fmla="*/ 0 w 18"/>
            <a:gd name="txT" fmla="*/ 0 h 29"/>
            <a:gd name="txR" fmla="*/ 18 w 18"/>
            <a:gd name="txB" fmla="*/ 29 h 29"/>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8" h="29">
              <a:moveTo>
                <a:pt x="0" y="7"/>
              </a:moveTo>
              <a:lnTo>
                <a:pt x="1" y="6"/>
              </a:lnTo>
              <a:lnTo>
                <a:pt x="2" y="6"/>
              </a:lnTo>
              <a:lnTo>
                <a:pt x="2" y="5"/>
              </a:lnTo>
              <a:lnTo>
                <a:pt x="3" y="4"/>
              </a:lnTo>
              <a:lnTo>
                <a:pt x="2" y="3"/>
              </a:lnTo>
              <a:lnTo>
                <a:pt x="2" y="2"/>
              </a:lnTo>
              <a:lnTo>
                <a:pt x="3" y="0"/>
              </a:lnTo>
              <a:lnTo>
                <a:pt x="4" y="1"/>
              </a:lnTo>
              <a:lnTo>
                <a:pt x="5" y="3"/>
              </a:lnTo>
              <a:lnTo>
                <a:pt x="6" y="4"/>
              </a:lnTo>
              <a:lnTo>
                <a:pt x="6" y="5"/>
              </a:lnTo>
              <a:lnTo>
                <a:pt x="7" y="6"/>
              </a:lnTo>
              <a:lnTo>
                <a:pt x="8" y="6"/>
              </a:lnTo>
              <a:lnTo>
                <a:pt x="9" y="7"/>
              </a:lnTo>
              <a:lnTo>
                <a:pt x="10" y="8"/>
              </a:lnTo>
              <a:lnTo>
                <a:pt x="11" y="8"/>
              </a:lnTo>
              <a:lnTo>
                <a:pt x="13" y="7"/>
              </a:lnTo>
              <a:lnTo>
                <a:pt x="13" y="9"/>
              </a:lnTo>
              <a:lnTo>
                <a:pt x="14" y="10"/>
              </a:lnTo>
              <a:lnTo>
                <a:pt x="14" y="11"/>
              </a:lnTo>
              <a:lnTo>
                <a:pt x="15" y="12"/>
              </a:lnTo>
              <a:lnTo>
                <a:pt x="15" y="13"/>
              </a:lnTo>
              <a:lnTo>
                <a:pt x="15" y="14"/>
              </a:lnTo>
              <a:lnTo>
                <a:pt x="16" y="15"/>
              </a:lnTo>
              <a:lnTo>
                <a:pt x="17" y="16"/>
              </a:lnTo>
              <a:lnTo>
                <a:pt x="18" y="17"/>
              </a:lnTo>
              <a:lnTo>
                <a:pt x="17" y="18"/>
              </a:lnTo>
              <a:lnTo>
                <a:pt x="16" y="18"/>
              </a:lnTo>
              <a:lnTo>
                <a:pt x="15" y="19"/>
              </a:lnTo>
              <a:lnTo>
                <a:pt x="15" y="20"/>
              </a:lnTo>
              <a:lnTo>
                <a:pt x="14" y="21"/>
              </a:lnTo>
              <a:lnTo>
                <a:pt x="13" y="22"/>
              </a:lnTo>
              <a:lnTo>
                <a:pt x="13" y="23"/>
              </a:lnTo>
              <a:lnTo>
                <a:pt x="12" y="24"/>
              </a:lnTo>
              <a:lnTo>
                <a:pt x="11" y="24"/>
              </a:lnTo>
              <a:lnTo>
                <a:pt x="10" y="25"/>
              </a:lnTo>
              <a:lnTo>
                <a:pt x="9" y="26"/>
              </a:lnTo>
              <a:lnTo>
                <a:pt x="9" y="27"/>
              </a:lnTo>
              <a:lnTo>
                <a:pt x="8" y="28"/>
              </a:lnTo>
              <a:lnTo>
                <a:pt x="8" y="29"/>
              </a:lnTo>
              <a:lnTo>
                <a:pt x="7" y="29"/>
              </a:lnTo>
              <a:lnTo>
                <a:pt x="6" y="28"/>
              </a:lnTo>
              <a:lnTo>
                <a:pt x="6" y="27"/>
              </a:lnTo>
              <a:lnTo>
                <a:pt x="6" y="26"/>
              </a:lnTo>
              <a:lnTo>
                <a:pt x="6" y="25"/>
              </a:lnTo>
              <a:lnTo>
                <a:pt x="6" y="24"/>
              </a:lnTo>
              <a:lnTo>
                <a:pt x="6" y="23"/>
              </a:lnTo>
              <a:lnTo>
                <a:pt x="6" y="22"/>
              </a:lnTo>
              <a:lnTo>
                <a:pt x="6" y="21"/>
              </a:lnTo>
              <a:lnTo>
                <a:pt x="6" y="20"/>
              </a:lnTo>
              <a:lnTo>
                <a:pt x="6" y="19"/>
              </a:lnTo>
              <a:lnTo>
                <a:pt x="7" y="19"/>
              </a:lnTo>
              <a:lnTo>
                <a:pt x="7" y="18"/>
              </a:lnTo>
              <a:lnTo>
                <a:pt x="7" y="17"/>
              </a:lnTo>
              <a:lnTo>
                <a:pt x="7" y="16"/>
              </a:lnTo>
              <a:lnTo>
                <a:pt x="7" y="14"/>
              </a:lnTo>
              <a:lnTo>
                <a:pt x="6" y="13"/>
              </a:lnTo>
              <a:lnTo>
                <a:pt x="6" y="12"/>
              </a:lnTo>
              <a:lnTo>
                <a:pt x="6" y="11"/>
              </a:lnTo>
              <a:lnTo>
                <a:pt x="5" y="10"/>
              </a:lnTo>
              <a:lnTo>
                <a:pt x="4" y="10"/>
              </a:lnTo>
              <a:lnTo>
                <a:pt x="3" y="10"/>
              </a:lnTo>
              <a:lnTo>
                <a:pt x="2" y="11"/>
              </a:lnTo>
              <a:lnTo>
                <a:pt x="1" y="10"/>
              </a:lnTo>
              <a:lnTo>
                <a:pt x="1" y="9"/>
              </a:lnTo>
              <a:lnTo>
                <a:pt x="0" y="8"/>
              </a:lnTo>
              <a:lnTo>
                <a:pt x="0"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335280</xdr:colOff>
      <xdr:row>18</xdr:row>
      <xdr:rowOff>28575</xdr:rowOff>
    </xdr:from>
    <xdr:to>
      <xdr:col>9</xdr:col>
      <xdr:colOff>538480</xdr:colOff>
      <xdr:row>19</xdr:row>
      <xdr:rowOff>57150</xdr:rowOff>
    </xdr:to>
    <xdr:sp>
      <xdr:nvSpPr>
        <xdr:cNvPr id="4903912" name="Freeform 359"/>
        <xdr:cNvSpPr/>
      </xdr:nvSpPr>
      <xdr:spPr>
        <a:xfrm>
          <a:off x="6421120" y="2945765"/>
          <a:ext cx="203200" cy="180975"/>
        </a:xfrm>
        <a:custGeom>
          <a:avLst/>
          <a:gdLst>
            <a:gd name="txL" fmla="*/ 0 w 20"/>
            <a:gd name="txT" fmla="*/ 0 h 20"/>
            <a:gd name="txR" fmla="*/ 20 w 20"/>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0" h="20">
              <a:moveTo>
                <a:pt x="1" y="14"/>
              </a:moveTo>
              <a:lnTo>
                <a:pt x="1" y="13"/>
              </a:lnTo>
              <a:lnTo>
                <a:pt x="1" y="12"/>
              </a:lnTo>
              <a:lnTo>
                <a:pt x="2" y="11"/>
              </a:lnTo>
              <a:lnTo>
                <a:pt x="2" y="10"/>
              </a:lnTo>
              <a:lnTo>
                <a:pt x="3" y="9"/>
              </a:lnTo>
              <a:lnTo>
                <a:pt x="4" y="8"/>
              </a:lnTo>
              <a:lnTo>
                <a:pt x="5" y="8"/>
              </a:lnTo>
              <a:lnTo>
                <a:pt x="6" y="7"/>
              </a:lnTo>
              <a:lnTo>
                <a:pt x="6" y="6"/>
              </a:lnTo>
              <a:lnTo>
                <a:pt x="7" y="5"/>
              </a:lnTo>
              <a:lnTo>
                <a:pt x="8" y="4"/>
              </a:lnTo>
              <a:lnTo>
                <a:pt x="8" y="3"/>
              </a:lnTo>
              <a:lnTo>
                <a:pt x="9" y="2"/>
              </a:lnTo>
              <a:lnTo>
                <a:pt x="10" y="2"/>
              </a:lnTo>
              <a:lnTo>
                <a:pt x="11" y="1"/>
              </a:lnTo>
              <a:lnTo>
                <a:pt x="12" y="0"/>
              </a:lnTo>
              <a:lnTo>
                <a:pt x="13" y="0"/>
              </a:lnTo>
              <a:lnTo>
                <a:pt x="14" y="1"/>
              </a:lnTo>
              <a:lnTo>
                <a:pt x="15" y="1"/>
              </a:lnTo>
              <a:lnTo>
                <a:pt x="15" y="2"/>
              </a:lnTo>
              <a:lnTo>
                <a:pt x="16" y="3"/>
              </a:lnTo>
              <a:lnTo>
                <a:pt x="17" y="4"/>
              </a:lnTo>
              <a:lnTo>
                <a:pt x="18" y="4"/>
              </a:lnTo>
              <a:lnTo>
                <a:pt x="18" y="5"/>
              </a:lnTo>
              <a:lnTo>
                <a:pt x="19" y="5"/>
              </a:lnTo>
              <a:lnTo>
                <a:pt x="20" y="6"/>
              </a:lnTo>
              <a:lnTo>
                <a:pt x="19" y="6"/>
              </a:lnTo>
              <a:lnTo>
                <a:pt x="18" y="7"/>
              </a:lnTo>
              <a:lnTo>
                <a:pt x="17" y="8"/>
              </a:lnTo>
              <a:lnTo>
                <a:pt x="16" y="9"/>
              </a:lnTo>
              <a:lnTo>
                <a:pt x="15" y="10"/>
              </a:lnTo>
              <a:lnTo>
                <a:pt x="14" y="11"/>
              </a:lnTo>
              <a:lnTo>
                <a:pt x="13" y="12"/>
              </a:lnTo>
              <a:lnTo>
                <a:pt x="12" y="12"/>
              </a:lnTo>
              <a:lnTo>
                <a:pt x="11" y="13"/>
              </a:lnTo>
              <a:lnTo>
                <a:pt x="10" y="13"/>
              </a:lnTo>
              <a:lnTo>
                <a:pt x="10" y="14"/>
              </a:lnTo>
              <a:lnTo>
                <a:pt x="11" y="16"/>
              </a:lnTo>
              <a:lnTo>
                <a:pt x="11" y="17"/>
              </a:lnTo>
              <a:lnTo>
                <a:pt x="12" y="18"/>
              </a:lnTo>
              <a:lnTo>
                <a:pt x="12" y="19"/>
              </a:lnTo>
              <a:lnTo>
                <a:pt x="12" y="20"/>
              </a:lnTo>
              <a:lnTo>
                <a:pt x="10" y="19"/>
              </a:lnTo>
              <a:lnTo>
                <a:pt x="9" y="18"/>
              </a:lnTo>
              <a:lnTo>
                <a:pt x="7" y="18"/>
              </a:lnTo>
              <a:lnTo>
                <a:pt x="6" y="18"/>
              </a:lnTo>
              <a:lnTo>
                <a:pt x="5" y="17"/>
              </a:lnTo>
              <a:lnTo>
                <a:pt x="4" y="17"/>
              </a:lnTo>
              <a:lnTo>
                <a:pt x="3" y="16"/>
              </a:lnTo>
              <a:lnTo>
                <a:pt x="2" y="16"/>
              </a:lnTo>
              <a:lnTo>
                <a:pt x="0" y="15"/>
              </a:lnTo>
              <a:lnTo>
                <a:pt x="1" y="1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81280</xdr:colOff>
      <xdr:row>15</xdr:row>
      <xdr:rowOff>0</xdr:rowOff>
    </xdr:from>
    <xdr:to>
      <xdr:col>9</xdr:col>
      <xdr:colOff>274320</xdr:colOff>
      <xdr:row>16</xdr:row>
      <xdr:rowOff>47625</xdr:rowOff>
    </xdr:to>
    <xdr:sp>
      <xdr:nvSpPr>
        <xdr:cNvPr id="4903913" name="Freeform 360"/>
        <xdr:cNvSpPr/>
      </xdr:nvSpPr>
      <xdr:spPr>
        <a:xfrm>
          <a:off x="6167120" y="2459990"/>
          <a:ext cx="193040" cy="200025"/>
        </a:xfrm>
        <a:custGeom>
          <a:avLst/>
          <a:gdLst>
            <a:gd name="txL" fmla="*/ 0 w 19"/>
            <a:gd name="txT" fmla="*/ 0 h 22"/>
            <a:gd name="txR" fmla="*/ 19 w 19"/>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19" h="22">
              <a:moveTo>
                <a:pt x="2" y="14"/>
              </a:moveTo>
              <a:lnTo>
                <a:pt x="3" y="13"/>
              </a:lnTo>
              <a:lnTo>
                <a:pt x="4" y="12"/>
              </a:lnTo>
              <a:lnTo>
                <a:pt x="5" y="11"/>
              </a:lnTo>
              <a:lnTo>
                <a:pt x="5" y="10"/>
              </a:lnTo>
              <a:lnTo>
                <a:pt x="6" y="9"/>
              </a:lnTo>
              <a:lnTo>
                <a:pt x="6" y="8"/>
              </a:lnTo>
              <a:lnTo>
                <a:pt x="5" y="7"/>
              </a:lnTo>
              <a:lnTo>
                <a:pt x="6" y="7"/>
              </a:lnTo>
              <a:lnTo>
                <a:pt x="7" y="6"/>
              </a:lnTo>
              <a:lnTo>
                <a:pt x="7" y="5"/>
              </a:lnTo>
              <a:lnTo>
                <a:pt x="8" y="4"/>
              </a:lnTo>
              <a:lnTo>
                <a:pt x="9" y="4"/>
              </a:lnTo>
              <a:lnTo>
                <a:pt x="10" y="3"/>
              </a:lnTo>
              <a:lnTo>
                <a:pt x="10" y="2"/>
              </a:lnTo>
              <a:lnTo>
                <a:pt x="11" y="1"/>
              </a:lnTo>
              <a:lnTo>
                <a:pt x="12" y="0"/>
              </a:lnTo>
              <a:lnTo>
                <a:pt x="13" y="1"/>
              </a:lnTo>
              <a:lnTo>
                <a:pt x="14" y="2"/>
              </a:lnTo>
              <a:lnTo>
                <a:pt x="14" y="3"/>
              </a:lnTo>
              <a:lnTo>
                <a:pt x="14" y="4"/>
              </a:lnTo>
              <a:lnTo>
                <a:pt x="15" y="5"/>
              </a:lnTo>
              <a:lnTo>
                <a:pt x="15" y="6"/>
              </a:lnTo>
              <a:lnTo>
                <a:pt x="16" y="7"/>
              </a:lnTo>
              <a:lnTo>
                <a:pt x="17" y="7"/>
              </a:lnTo>
              <a:lnTo>
                <a:pt x="18" y="8"/>
              </a:lnTo>
              <a:lnTo>
                <a:pt x="19" y="9"/>
              </a:lnTo>
              <a:lnTo>
                <a:pt x="19" y="10"/>
              </a:lnTo>
              <a:lnTo>
                <a:pt x="19" y="11"/>
              </a:lnTo>
              <a:lnTo>
                <a:pt x="18" y="11"/>
              </a:lnTo>
              <a:lnTo>
                <a:pt x="17" y="12"/>
              </a:lnTo>
              <a:lnTo>
                <a:pt x="17" y="13"/>
              </a:lnTo>
              <a:lnTo>
                <a:pt x="16" y="13"/>
              </a:lnTo>
              <a:lnTo>
                <a:pt x="15" y="14"/>
              </a:lnTo>
              <a:lnTo>
                <a:pt x="14" y="15"/>
              </a:lnTo>
              <a:lnTo>
                <a:pt x="13" y="16"/>
              </a:lnTo>
              <a:lnTo>
                <a:pt x="11" y="17"/>
              </a:lnTo>
              <a:lnTo>
                <a:pt x="11" y="18"/>
              </a:lnTo>
              <a:lnTo>
                <a:pt x="10" y="19"/>
              </a:lnTo>
              <a:lnTo>
                <a:pt x="9" y="19"/>
              </a:lnTo>
              <a:lnTo>
                <a:pt x="8" y="20"/>
              </a:lnTo>
              <a:lnTo>
                <a:pt x="7" y="20"/>
              </a:lnTo>
              <a:lnTo>
                <a:pt x="7" y="21"/>
              </a:lnTo>
              <a:lnTo>
                <a:pt x="6" y="22"/>
              </a:lnTo>
              <a:lnTo>
                <a:pt x="5" y="21"/>
              </a:lnTo>
              <a:lnTo>
                <a:pt x="4" y="20"/>
              </a:lnTo>
              <a:lnTo>
                <a:pt x="3" y="19"/>
              </a:lnTo>
              <a:lnTo>
                <a:pt x="2" y="18"/>
              </a:lnTo>
              <a:lnTo>
                <a:pt x="1" y="18"/>
              </a:lnTo>
              <a:lnTo>
                <a:pt x="0" y="17"/>
              </a:lnTo>
              <a:lnTo>
                <a:pt x="1" y="16"/>
              </a:lnTo>
              <a:lnTo>
                <a:pt x="2" y="1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589280</xdr:colOff>
      <xdr:row>22</xdr:row>
      <xdr:rowOff>38100</xdr:rowOff>
    </xdr:from>
    <xdr:to>
      <xdr:col>8</xdr:col>
      <xdr:colOff>132080</xdr:colOff>
      <xdr:row>23</xdr:row>
      <xdr:rowOff>28575</xdr:rowOff>
    </xdr:to>
    <xdr:sp>
      <xdr:nvSpPr>
        <xdr:cNvPr id="4903914" name="Freeform 361"/>
        <xdr:cNvSpPr/>
      </xdr:nvSpPr>
      <xdr:spPr>
        <a:xfrm>
          <a:off x="5374640" y="3564890"/>
          <a:ext cx="193040" cy="142875"/>
        </a:xfrm>
        <a:custGeom>
          <a:avLst/>
          <a:gdLst>
            <a:gd name="txL" fmla="*/ 0 w 19"/>
            <a:gd name="txT" fmla="*/ 0 h 15"/>
            <a:gd name="txR" fmla="*/ 19 w 19"/>
            <a:gd name="txB" fmla="*/ 15 h 1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9" h="15">
              <a:moveTo>
                <a:pt x="1" y="8"/>
              </a:moveTo>
              <a:lnTo>
                <a:pt x="1" y="8"/>
              </a:lnTo>
              <a:lnTo>
                <a:pt x="2" y="7"/>
              </a:lnTo>
              <a:lnTo>
                <a:pt x="3" y="7"/>
              </a:lnTo>
              <a:lnTo>
                <a:pt x="4" y="6"/>
              </a:lnTo>
              <a:lnTo>
                <a:pt x="5" y="6"/>
              </a:lnTo>
              <a:lnTo>
                <a:pt x="6" y="5"/>
              </a:lnTo>
              <a:lnTo>
                <a:pt x="7" y="4"/>
              </a:lnTo>
              <a:lnTo>
                <a:pt x="8" y="4"/>
              </a:lnTo>
              <a:lnTo>
                <a:pt x="9" y="3"/>
              </a:lnTo>
              <a:lnTo>
                <a:pt x="10" y="3"/>
              </a:lnTo>
              <a:lnTo>
                <a:pt x="11" y="2"/>
              </a:lnTo>
              <a:lnTo>
                <a:pt x="12" y="1"/>
              </a:lnTo>
              <a:lnTo>
                <a:pt x="13" y="1"/>
              </a:lnTo>
              <a:lnTo>
                <a:pt x="14" y="0"/>
              </a:lnTo>
              <a:lnTo>
                <a:pt x="15" y="1"/>
              </a:lnTo>
              <a:lnTo>
                <a:pt x="15" y="2"/>
              </a:lnTo>
              <a:lnTo>
                <a:pt x="16" y="3"/>
              </a:lnTo>
              <a:lnTo>
                <a:pt x="17" y="4"/>
              </a:lnTo>
              <a:lnTo>
                <a:pt x="17" y="5"/>
              </a:lnTo>
              <a:lnTo>
                <a:pt x="19" y="5"/>
              </a:lnTo>
              <a:lnTo>
                <a:pt x="19" y="6"/>
              </a:lnTo>
              <a:lnTo>
                <a:pt x="19" y="7"/>
              </a:lnTo>
              <a:lnTo>
                <a:pt x="19" y="8"/>
              </a:lnTo>
              <a:lnTo>
                <a:pt x="19" y="9"/>
              </a:lnTo>
              <a:lnTo>
                <a:pt x="18" y="10"/>
              </a:lnTo>
              <a:lnTo>
                <a:pt x="17" y="10"/>
              </a:lnTo>
              <a:lnTo>
                <a:pt x="16" y="10"/>
              </a:lnTo>
              <a:lnTo>
                <a:pt x="15" y="10"/>
              </a:lnTo>
              <a:lnTo>
                <a:pt x="14" y="11"/>
              </a:lnTo>
              <a:lnTo>
                <a:pt x="13" y="11"/>
              </a:lnTo>
              <a:lnTo>
                <a:pt x="11" y="12"/>
              </a:lnTo>
              <a:lnTo>
                <a:pt x="10" y="12"/>
              </a:lnTo>
              <a:lnTo>
                <a:pt x="9" y="13"/>
              </a:lnTo>
              <a:lnTo>
                <a:pt x="8" y="14"/>
              </a:lnTo>
              <a:lnTo>
                <a:pt x="7" y="14"/>
              </a:lnTo>
              <a:lnTo>
                <a:pt x="6" y="15"/>
              </a:lnTo>
              <a:lnTo>
                <a:pt x="5" y="14"/>
              </a:lnTo>
              <a:lnTo>
                <a:pt x="4" y="13"/>
              </a:lnTo>
              <a:lnTo>
                <a:pt x="4" y="12"/>
              </a:lnTo>
              <a:lnTo>
                <a:pt x="3" y="11"/>
              </a:lnTo>
              <a:lnTo>
                <a:pt x="2" y="10"/>
              </a:lnTo>
              <a:lnTo>
                <a:pt x="1" y="9"/>
              </a:lnTo>
              <a:lnTo>
                <a:pt x="0" y="9"/>
              </a:lnTo>
              <a:lnTo>
                <a:pt x="1" y="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233680</xdr:colOff>
      <xdr:row>22</xdr:row>
      <xdr:rowOff>9525</xdr:rowOff>
    </xdr:from>
    <xdr:to>
      <xdr:col>8</xdr:col>
      <xdr:colOff>477520</xdr:colOff>
      <xdr:row>23</xdr:row>
      <xdr:rowOff>76200</xdr:rowOff>
    </xdr:to>
    <xdr:sp>
      <xdr:nvSpPr>
        <xdr:cNvPr id="4903915" name="Freeform 362"/>
        <xdr:cNvSpPr/>
      </xdr:nvSpPr>
      <xdr:spPr>
        <a:xfrm>
          <a:off x="5669280" y="3536315"/>
          <a:ext cx="243840" cy="219075"/>
        </a:xfrm>
        <a:custGeom>
          <a:avLst/>
          <a:gdLst>
            <a:gd name="txL" fmla="*/ 0 w 24"/>
            <a:gd name="txT" fmla="*/ 0 h 22"/>
            <a:gd name="txR" fmla="*/ 24 w 24"/>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0" y="2147483647"/>
            </a:cxn>
            <a:cxn ang="0">
              <a:pos x="0" y="2147483647"/>
            </a:cxn>
          </a:cxnLst>
          <a:rect l="txL" t="txT" r="txR" b="txB"/>
          <a:pathLst>
            <a:path w="24" h="22">
              <a:moveTo>
                <a:pt x="0" y="8"/>
              </a:moveTo>
              <a:lnTo>
                <a:pt x="1" y="8"/>
              </a:lnTo>
              <a:lnTo>
                <a:pt x="2" y="8"/>
              </a:lnTo>
              <a:lnTo>
                <a:pt x="3" y="7"/>
              </a:lnTo>
              <a:lnTo>
                <a:pt x="5" y="7"/>
              </a:lnTo>
              <a:lnTo>
                <a:pt x="6" y="7"/>
              </a:lnTo>
              <a:lnTo>
                <a:pt x="7" y="7"/>
              </a:lnTo>
              <a:lnTo>
                <a:pt x="8" y="6"/>
              </a:lnTo>
              <a:lnTo>
                <a:pt x="10" y="6"/>
              </a:lnTo>
              <a:lnTo>
                <a:pt x="11" y="6"/>
              </a:lnTo>
              <a:lnTo>
                <a:pt x="12" y="6"/>
              </a:lnTo>
              <a:lnTo>
                <a:pt x="12" y="7"/>
              </a:lnTo>
              <a:lnTo>
                <a:pt x="13" y="6"/>
              </a:lnTo>
              <a:lnTo>
                <a:pt x="14" y="5"/>
              </a:lnTo>
              <a:lnTo>
                <a:pt x="15" y="6"/>
              </a:lnTo>
              <a:lnTo>
                <a:pt x="16" y="5"/>
              </a:lnTo>
              <a:lnTo>
                <a:pt x="16" y="4"/>
              </a:lnTo>
              <a:lnTo>
                <a:pt x="17" y="3"/>
              </a:lnTo>
              <a:lnTo>
                <a:pt x="18" y="3"/>
              </a:lnTo>
              <a:lnTo>
                <a:pt x="18" y="2"/>
              </a:lnTo>
              <a:lnTo>
                <a:pt x="19" y="1"/>
              </a:lnTo>
              <a:lnTo>
                <a:pt x="20" y="1"/>
              </a:lnTo>
              <a:lnTo>
                <a:pt x="21" y="0"/>
              </a:lnTo>
              <a:lnTo>
                <a:pt x="21" y="1"/>
              </a:lnTo>
              <a:lnTo>
                <a:pt x="22" y="2"/>
              </a:lnTo>
              <a:lnTo>
                <a:pt x="22" y="3"/>
              </a:lnTo>
              <a:lnTo>
                <a:pt x="22" y="4"/>
              </a:lnTo>
              <a:lnTo>
                <a:pt x="23" y="6"/>
              </a:lnTo>
              <a:lnTo>
                <a:pt x="24" y="7"/>
              </a:lnTo>
              <a:lnTo>
                <a:pt x="24" y="8"/>
              </a:lnTo>
              <a:lnTo>
                <a:pt x="23" y="8"/>
              </a:lnTo>
              <a:lnTo>
                <a:pt x="22" y="8"/>
              </a:lnTo>
              <a:lnTo>
                <a:pt x="21" y="9"/>
              </a:lnTo>
              <a:lnTo>
                <a:pt x="20" y="9"/>
              </a:lnTo>
              <a:lnTo>
                <a:pt x="19" y="9"/>
              </a:lnTo>
              <a:lnTo>
                <a:pt x="18" y="9"/>
              </a:lnTo>
              <a:lnTo>
                <a:pt x="17" y="10"/>
              </a:lnTo>
              <a:lnTo>
                <a:pt x="16" y="10"/>
              </a:lnTo>
              <a:lnTo>
                <a:pt x="15" y="11"/>
              </a:lnTo>
              <a:lnTo>
                <a:pt x="14" y="12"/>
              </a:lnTo>
              <a:lnTo>
                <a:pt x="13" y="12"/>
              </a:lnTo>
              <a:lnTo>
                <a:pt x="13" y="13"/>
              </a:lnTo>
              <a:lnTo>
                <a:pt x="12" y="14"/>
              </a:lnTo>
              <a:lnTo>
                <a:pt x="11" y="15"/>
              </a:lnTo>
              <a:lnTo>
                <a:pt x="10" y="16"/>
              </a:lnTo>
              <a:lnTo>
                <a:pt x="11" y="16"/>
              </a:lnTo>
              <a:lnTo>
                <a:pt x="11" y="17"/>
              </a:lnTo>
              <a:lnTo>
                <a:pt x="11" y="18"/>
              </a:lnTo>
              <a:lnTo>
                <a:pt x="10" y="20"/>
              </a:lnTo>
              <a:lnTo>
                <a:pt x="10" y="19"/>
              </a:lnTo>
              <a:lnTo>
                <a:pt x="9" y="19"/>
              </a:lnTo>
              <a:lnTo>
                <a:pt x="8" y="18"/>
              </a:lnTo>
              <a:lnTo>
                <a:pt x="7" y="18"/>
              </a:lnTo>
              <a:lnTo>
                <a:pt x="6" y="19"/>
              </a:lnTo>
              <a:lnTo>
                <a:pt x="6" y="20"/>
              </a:lnTo>
              <a:lnTo>
                <a:pt x="4" y="22"/>
              </a:lnTo>
              <a:lnTo>
                <a:pt x="4" y="21"/>
              </a:lnTo>
              <a:lnTo>
                <a:pt x="3" y="20"/>
              </a:lnTo>
              <a:lnTo>
                <a:pt x="2" y="19"/>
              </a:lnTo>
              <a:lnTo>
                <a:pt x="1" y="20"/>
              </a:lnTo>
              <a:lnTo>
                <a:pt x="0" y="21"/>
              </a:lnTo>
              <a:lnTo>
                <a:pt x="0" y="19"/>
              </a:lnTo>
              <a:lnTo>
                <a:pt x="0" y="18"/>
              </a:lnTo>
              <a:lnTo>
                <a:pt x="1" y="18"/>
              </a:lnTo>
              <a:lnTo>
                <a:pt x="1" y="17"/>
              </a:lnTo>
              <a:lnTo>
                <a:pt x="1" y="15"/>
              </a:lnTo>
              <a:lnTo>
                <a:pt x="1" y="14"/>
              </a:lnTo>
              <a:lnTo>
                <a:pt x="1" y="13"/>
              </a:lnTo>
              <a:lnTo>
                <a:pt x="1" y="12"/>
              </a:lnTo>
              <a:lnTo>
                <a:pt x="0" y="10"/>
              </a:lnTo>
              <a:lnTo>
                <a:pt x="0" y="9"/>
              </a:lnTo>
              <a:lnTo>
                <a:pt x="0" y="8"/>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619760</xdr:colOff>
      <xdr:row>21</xdr:row>
      <xdr:rowOff>47625</xdr:rowOff>
    </xdr:from>
    <xdr:to>
      <xdr:col>8</xdr:col>
      <xdr:colOff>182880</xdr:colOff>
      <xdr:row>22</xdr:row>
      <xdr:rowOff>47625</xdr:rowOff>
    </xdr:to>
    <xdr:sp>
      <xdr:nvSpPr>
        <xdr:cNvPr id="4903916" name="Freeform 363"/>
        <xdr:cNvSpPr/>
      </xdr:nvSpPr>
      <xdr:spPr>
        <a:xfrm>
          <a:off x="5405120" y="3422015"/>
          <a:ext cx="213360" cy="152400"/>
        </a:xfrm>
        <a:custGeom>
          <a:avLst/>
          <a:gdLst>
            <a:gd name="txL" fmla="*/ 0 w 21"/>
            <a:gd name="txT" fmla="*/ 0 h 16"/>
            <a:gd name="txR" fmla="*/ 21 w 21"/>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16">
              <a:moveTo>
                <a:pt x="1" y="4"/>
              </a:moveTo>
              <a:lnTo>
                <a:pt x="1" y="4"/>
              </a:lnTo>
              <a:lnTo>
                <a:pt x="2" y="3"/>
              </a:lnTo>
              <a:lnTo>
                <a:pt x="3" y="3"/>
              </a:lnTo>
              <a:lnTo>
                <a:pt x="4" y="3"/>
              </a:lnTo>
              <a:lnTo>
                <a:pt x="5" y="2"/>
              </a:lnTo>
              <a:lnTo>
                <a:pt x="6" y="2"/>
              </a:lnTo>
              <a:lnTo>
                <a:pt x="7" y="2"/>
              </a:lnTo>
              <a:lnTo>
                <a:pt x="8" y="2"/>
              </a:lnTo>
              <a:lnTo>
                <a:pt x="10" y="1"/>
              </a:lnTo>
              <a:lnTo>
                <a:pt x="11" y="1"/>
              </a:lnTo>
              <a:lnTo>
                <a:pt x="12" y="0"/>
              </a:lnTo>
              <a:lnTo>
                <a:pt x="13" y="0"/>
              </a:lnTo>
              <a:lnTo>
                <a:pt x="15" y="0"/>
              </a:lnTo>
              <a:lnTo>
                <a:pt x="16" y="0"/>
              </a:lnTo>
              <a:lnTo>
                <a:pt x="17" y="0"/>
              </a:lnTo>
              <a:lnTo>
                <a:pt x="18" y="4"/>
              </a:lnTo>
              <a:lnTo>
                <a:pt x="18" y="6"/>
              </a:lnTo>
              <a:lnTo>
                <a:pt x="19" y="9"/>
              </a:lnTo>
              <a:lnTo>
                <a:pt x="20" y="10"/>
              </a:lnTo>
              <a:lnTo>
                <a:pt x="21" y="13"/>
              </a:lnTo>
              <a:lnTo>
                <a:pt x="20" y="13"/>
              </a:lnTo>
              <a:lnTo>
                <a:pt x="19" y="13"/>
              </a:lnTo>
              <a:lnTo>
                <a:pt x="17" y="13"/>
              </a:lnTo>
              <a:lnTo>
                <a:pt x="16" y="13"/>
              </a:lnTo>
              <a:lnTo>
                <a:pt x="15" y="13"/>
              </a:lnTo>
              <a:lnTo>
                <a:pt x="14" y="13"/>
              </a:lnTo>
              <a:lnTo>
                <a:pt x="13" y="14"/>
              </a:lnTo>
              <a:lnTo>
                <a:pt x="12" y="15"/>
              </a:lnTo>
              <a:lnTo>
                <a:pt x="11" y="15"/>
              </a:lnTo>
              <a:lnTo>
                <a:pt x="10" y="16"/>
              </a:lnTo>
              <a:lnTo>
                <a:pt x="10" y="15"/>
              </a:lnTo>
              <a:lnTo>
                <a:pt x="9" y="14"/>
              </a:lnTo>
              <a:lnTo>
                <a:pt x="9" y="13"/>
              </a:lnTo>
              <a:lnTo>
                <a:pt x="8" y="12"/>
              </a:lnTo>
              <a:lnTo>
                <a:pt x="7" y="12"/>
              </a:lnTo>
              <a:lnTo>
                <a:pt x="6" y="12"/>
              </a:lnTo>
              <a:lnTo>
                <a:pt x="4" y="13"/>
              </a:lnTo>
              <a:lnTo>
                <a:pt x="3" y="12"/>
              </a:lnTo>
              <a:lnTo>
                <a:pt x="3" y="11"/>
              </a:lnTo>
              <a:lnTo>
                <a:pt x="2" y="10"/>
              </a:lnTo>
              <a:lnTo>
                <a:pt x="2" y="8"/>
              </a:lnTo>
              <a:lnTo>
                <a:pt x="1" y="7"/>
              </a:lnTo>
              <a:lnTo>
                <a:pt x="1" y="6"/>
              </a:lnTo>
              <a:lnTo>
                <a:pt x="1" y="5"/>
              </a:lnTo>
              <a:lnTo>
                <a:pt x="0" y="4"/>
              </a:lnTo>
              <a:lnTo>
                <a:pt x="1" y="4"/>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518160</xdr:colOff>
      <xdr:row>20</xdr:row>
      <xdr:rowOff>57150</xdr:rowOff>
    </xdr:from>
    <xdr:to>
      <xdr:col>8</xdr:col>
      <xdr:colOff>20320</xdr:colOff>
      <xdr:row>21</xdr:row>
      <xdr:rowOff>9525</xdr:rowOff>
    </xdr:to>
    <xdr:sp>
      <xdr:nvSpPr>
        <xdr:cNvPr id="4903917" name="Freeform 364"/>
        <xdr:cNvSpPr/>
      </xdr:nvSpPr>
      <xdr:spPr>
        <a:xfrm>
          <a:off x="5303520" y="3279140"/>
          <a:ext cx="152400" cy="104775"/>
        </a:xfrm>
        <a:custGeom>
          <a:avLst/>
          <a:gdLst>
            <a:gd name="txL" fmla="*/ 0 w 15"/>
            <a:gd name="txT" fmla="*/ 0 h 13"/>
            <a:gd name="txR" fmla="*/ 15 w 15"/>
            <a:gd name="txB" fmla="*/ 13 h 1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15" h="13">
              <a:moveTo>
                <a:pt x="4" y="5"/>
              </a:moveTo>
              <a:lnTo>
                <a:pt x="4" y="5"/>
              </a:lnTo>
              <a:lnTo>
                <a:pt x="5" y="4"/>
              </a:lnTo>
              <a:lnTo>
                <a:pt x="6" y="4"/>
              </a:lnTo>
              <a:lnTo>
                <a:pt x="7" y="3"/>
              </a:lnTo>
              <a:lnTo>
                <a:pt x="8" y="2"/>
              </a:lnTo>
              <a:lnTo>
                <a:pt x="9" y="1"/>
              </a:lnTo>
              <a:lnTo>
                <a:pt x="10" y="0"/>
              </a:lnTo>
              <a:lnTo>
                <a:pt x="11" y="2"/>
              </a:lnTo>
              <a:lnTo>
                <a:pt x="11" y="3"/>
              </a:lnTo>
              <a:lnTo>
                <a:pt x="12" y="4"/>
              </a:lnTo>
              <a:lnTo>
                <a:pt x="13" y="4"/>
              </a:lnTo>
              <a:lnTo>
                <a:pt x="13" y="5"/>
              </a:lnTo>
              <a:lnTo>
                <a:pt x="14" y="6"/>
              </a:lnTo>
              <a:lnTo>
                <a:pt x="14" y="7"/>
              </a:lnTo>
              <a:lnTo>
                <a:pt x="14" y="8"/>
              </a:lnTo>
              <a:lnTo>
                <a:pt x="15" y="9"/>
              </a:lnTo>
              <a:lnTo>
                <a:pt x="15" y="10"/>
              </a:lnTo>
              <a:lnTo>
                <a:pt x="13" y="10"/>
              </a:lnTo>
              <a:lnTo>
                <a:pt x="12" y="11"/>
              </a:lnTo>
              <a:lnTo>
                <a:pt x="11" y="11"/>
              </a:lnTo>
              <a:lnTo>
                <a:pt x="10" y="12"/>
              </a:lnTo>
              <a:lnTo>
                <a:pt x="9" y="12"/>
              </a:lnTo>
              <a:lnTo>
                <a:pt x="8" y="13"/>
              </a:lnTo>
              <a:lnTo>
                <a:pt x="7" y="13"/>
              </a:lnTo>
              <a:lnTo>
                <a:pt x="7" y="12"/>
              </a:lnTo>
              <a:lnTo>
                <a:pt x="6" y="11"/>
              </a:lnTo>
              <a:lnTo>
                <a:pt x="6" y="10"/>
              </a:lnTo>
              <a:lnTo>
                <a:pt x="5" y="9"/>
              </a:lnTo>
              <a:lnTo>
                <a:pt x="5" y="7"/>
              </a:lnTo>
              <a:lnTo>
                <a:pt x="4" y="6"/>
              </a:lnTo>
              <a:lnTo>
                <a:pt x="3" y="6"/>
              </a:lnTo>
              <a:lnTo>
                <a:pt x="2" y="7"/>
              </a:lnTo>
              <a:lnTo>
                <a:pt x="1" y="7"/>
              </a:lnTo>
              <a:lnTo>
                <a:pt x="0" y="7"/>
              </a:lnTo>
              <a:lnTo>
                <a:pt x="1" y="6"/>
              </a:lnTo>
              <a:lnTo>
                <a:pt x="2" y="6"/>
              </a:lnTo>
              <a:lnTo>
                <a:pt x="3" y="5"/>
              </a:lnTo>
              <a:lnTo>
                <a:pt x="4"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111760</xdr:colOff>
      <xdr:row>22</xdr:row>
      <xdr:rowOff>133350</xdr:rowOff>
    </xdr:from>
    <xdr:to>
      <xdr:col>8</xdr:col>
      <xdr:colOff>274320</xdr:colOff>
      <xdr:row>23</xdr:row>
      <xdr:rowOff>114300</xdr:rowOff>
    </xdr:to>
    <xdr:sp>
      <xdr:nvSpPr>
        <xdr:cNvPr id="4903918" name="Freeform 365"/>
        <xdr:cNvSpPr/>
      </xdr:nvSpPr>
      <xdr:spPr>
        <a:xfrm>
          <a:off x="5547360" y="3660140"/>
          <a:ext cx="162560" cy="133350"/>
        </a:xfrm>
        <a:custGeom>
          <a:avLst/>
          <a:gdLst>
            <a:gd name="txL" fmla="*/ 0 w 16"/>
            <a:gd name="txT" fmla="*/ 0 h 14"/>
            <a:gd name="txR" fmla="*/ 16 w 16"/>
            <a:gd name="txB" fmla="*/ 14 h 1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16" h="14">
              <a:moveTo>
                <a:pt x="1" y="1"/>
              </a:moveTo>
              <a:lnTo>
                <a:pt x="1" y="1"/>
              </a:lnTo>
              <a:lnTo>
                <a:pt x="3" y="1"/>
              </a:lnTo>
              <a:lnTo>
                <a:pt x="4" y="1"/>
              </a:lnTo>
              <a:lnTo>
                <a:pt x="5" y="1"/>
              </a:lnTo>
              <a:lnTo>
                <a:pt x="6" y="1"/>
              </a:lnTo>
              <a:lnTo>
                <a:pt x="7" y="1"/>
              </a:lnTo>
              <a:lnTo>
                <a:pt x="9" y="1"/>
              </a:lnTo>
              <a:lnTo>
                <a:pt x="10" y="0"/>
              </a:lnTo>
              <a:lnTo>
                <a:pt x="11" y="0"/>
              </a:lnTo>
              <a:lnTo>
                <a:pt x="13" y="0"/>
              </a:lnTo>
              <a:lnTo>
                <a:pt x="13" y="1"/>
              </a:lnTo>
              <a:lnTo>
                <a:pt x="13" y="2"/>
              </a:lnTo>
              <a:lnTo>
                <a:pt x="13" y="3"/>
              </a:lnTo>
              <a:lnTo>
                <a:pt x="13" y="5"/>
              </a:lnTo>
              <a:lnTo>
                <a:pt x="13" y="6"/>
              </a:lnTo>
              <a:lnTo>
                <a:pt x="12" y="6"/>
              </a:lnTo>
              <a:lnTo>
                <a:pt x="12" y="7"/>
              </a:lnTo>
              <a:lnTo>
                <a:pt x="12" y="9"/>
              </a:lnTo>
              <a:lnTo>
                <a:pt x="13" y="8"/>
              </a:lnTo>
              <a:lnTo>
                <a:pt x="14" y="7"/>
              </a:lnTo>
              <a:lnTo>
                <a:pt x="15" y="8"/>
              </a:lnTo>
              <a:lnTo>
                <a:pt x="16" y="9"/>
              </a:lnTo>
              <a:lnTo>
                <a:pt x="16" y="10"/>
              </a:lnTo>
              <a:lnTo>
                <a:pt x="15" y="11"/>
              </a:lnTo>
              <a:lnTo>
                <a:pt x="14" y="12"/>
              </a:lnTo>
              <a:lnTo>
                <a:pt x="13" y="13"/>
              </a:lnTo>
              <a:lnTo>
                <a:pt x="13" y="14"/>
              </a:lnTo>
              <a:lnTo>
                <a:pt x="12" y="13"/>
              </a:lnTo>
              <a:lnTo>
                <a:pt x="11" y="12"/>
              </a:lnTo>
              <a:lnTo>
                <a:pt x="10" y="11"/>
              </a:lnTo>
              <a:lnTo>
                <a:pt x="10" y="10"/>
              </a:lnTo>
              <a:lnTo>
                <a:pt x="9" y="9"/>
              </a:lnTo>
              <a:lnTo>
                <a:pt x="9" y="8"/>
              </a:lnTo>
              <a:lnTo>
                <a:pt x="7" y="8"/>
              </a:lnTo>
              <a:lnTo>
                <a:pt x="6" y="8"/>
              </a:lnTo>
              <a:lnTo>
                <a:pt x="5" y="8"/>
              </a:lnTo>
              <a:lnTo>
                <a:pt x="4" y="7"/>
              </a:lnTo>
              <a:lnTo>
                <a:pt x="3" y="7"/>
              </a:lnTo>
              <a:lnTo>
                <a:pt x="2" y="7"/>
              </a:lnTo>
              <a:lnTo>
                <a:pt x="1" y="7"/>
              </a:lnTo>
              <a:lnTo>
                <a:pt x="0" y="8"/>
              </a:lnTo>
              <a:lnTo>
                <a:pt x="0" y="7"/>
              </a:lnTo>
              <a:lnTo>
                <a:pt x="1" y="6"/>
              </a:lnTo>
              <a:lnTo>
                <a:pt x="1" y="5"/>
              </a:lnTo>
              <a:lnTo>
                <a:pt x="1" y="4"/>
              </a:lnTo>
              <a:lnTo>
                <a:pt x="0" y="3"/>
              </a:lnTo>
              <a:lnTo>
                <a:pt x="0" y="1"/>
              </a:lnTo>
              <a:lnTo>
                <a:pt x="1" y="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162560</xdr:colOff>
      <xdr:row>23</xdr:row>
      <xdr:rowOff>114300</xdr:rowOff>
    </xdr:from>
    <xdr:to>
      <xdr:col>8</xdr:col>
      <xdr:colOff>375920</xdr:colOff>
      <xdr:row>24</xdr:row>
      <xdr:rowOff>104775</xdr:rowOff>
    </xdr:to>
    <xdr:sp>
      <xdr:nvSpPr>
        <xdr:cNvPr id="4903919" name="Freeform 366"/>
        <xdr:cNvSpPr/>
      </xdr:nvSpPr>
      <xdr:spPr>
        <a:xfrm>
          <a:off x="5598160" y="3793490"/>
          <a:ext cx="213360" cy="142875"/>
        </a:xfrm>
        <a:custGeom>
          <a:avLst/>
          <a:gdLst>
            <a:gd name="txL" fmla="*/ 0 w 21"/>
            <a:gd name="txT" fmla="*/ 0 h 16"/>
            <a:gd name="txR" fmla="*/ 21 w 21"/>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16">
              <a:moveTo>
                <a:pt x="1" y="12"/>
              </a:moveTo>
              <a:lnTo>
                <a:pt x="1" y="11"/>
              </a:lnTo>
              <a:lnTo>
                <a:pt x="2" y="11"/>
              </a:lnTo>
              <a:lnTo>
                <a:pt x="3" y="10"/>
              </a:lnTo>
              <a:lnTo>
                <a:pt x="4" y="10"/>
              </a:lnTo>
              <a:lnTo>
                <a:pt x="5" y="9"/>
              </a:lnTo>
              <a:lnTo>
                <a:pt x="6" y="9"/>
              </a:lnTo>
              <a:lnTo>
                <a:pt x="7" y="8"/>
              </a:lnTo>
              <a:lnTo>
                <a:pt x="8" y="8"/>
              </a:lnTo>
              <a:lnTo>
                <a:pt x="9" y="7"/>
              </a:lnTo>
              <a:lnTo>
                <a:pt x="10" y="6"/>
              </a:lnTo>
              <a:lnTo>
                <a:pt x="10" y="5"/>
              </a:lnTo>
              <a:lnTo>
                <a:pt x="11" y="4"/>
              </a:lnTo>
              <a:lnTo>
                <a:pt x="12" y="4"/>
              </a:lnTo>
              <a:lnTo>
                <a:pt x="12" y="3"/>
              </a:lnTo>
              <a:lnTo>
                <a:pt x="13" y="2"/>
              </a:lnTo>
              <a:lnTo>
                <a:pt x="14" y="2"/>
              </a:lnTo>
              <a:lnTo>
                <a:pt x="15" y="1"/>
              </a:lnTo>
              <a:lnTo>
                <a:pt x="16" y="0"/>
              </a:lnTo>
              <a:lnTo>
                <a:pt x="17" y="0"/>
              </a:lnTo>
              <a:lnTo>
                <a:pt x="18" y="1"/>
              </a:lnTo>
              <a:lnTo>
                <a:pt x="18" y="2"/>
              </a:lnTo>
              <a:lnTo>
                <a:pt x="19" y="3"/>
              </a:lnTo>
              <a:lnTo>
                <a:pt x="19" y="4"/>
              </a:lnTo>
              <a:lnTo>
                <a:pt x="20" y="5"/>
              </a:lnTo>
              <a:lnTo>
                <a:pt x="20" y="6"/>
              </a:lnTo>
              <a:lnTo>
                <a:pt x="21" y="7"/>
              </a:lnTo>
              <a:lnTo>
                <a:pt x="19" y="8"/>
              </a:lnTo>
              <a:lnTo>
                <a:pt x="18" y="8"/>
              </a:lnTo>
              <a:lnTo>
                <a:pt x="17" y="9"/>
              </a:lnTo>
              <a:lnTo>
                <a:pt x="16" y="9"/>
              </a:lnTo>
              <a:lnTo>
                <a:pt x="15" y="10"/>
              </a:lnTo>
              <a:lnTo>
                <a:pt x="14" y="10"/>
              </a:lnTo>
              <a:lnTo>
                <a:pt x="13" y="11"/>
              </a:lnTo>
              <a:lnTo>
                <a:pt x="12" y="12"/>
              </a:lnTo>
              <a:lnTo>
                <a:pt x="11" y="12"/>
              </a:lnTo>
              <a:lnTo>
                <a:pt x="11" y="14"/>
              </a:lnTo>
              <a:lnTo>
                <a:pt x="10" y="15"/>
              </a:lnTo>
              <a:lnTo>
                <a:pt x="10" y="16"/>
              </a:lnTo>
              <a:lnTo>
                <a:pt x="8" y="15"/>
              </a:lnTo>
              <a:lnTo>
                <a:pt x="7" y="15"/>
              </a:lnTo>
              <a:lnTo>
                <a:pt x="6" y="16"/>
              </a:lnTo>
              <a:lnTo>
                <a:pt x="4" y="16"/>
              </a:lnTo>
              <a:lnTo>
                <a:pt x="3" y="16"/>
              </a:lnTo>
              <a:lnTo>
                <a:pt x="2" y="15"/>
              </a:lnTo>
              <a:lnTo>
                <a:pt x="2" y="14"/>
              </a:lnTo>
              <a:lnTo>
                <a:pt x="1" y="13"/>
              </a:lnTo>
              <a:lnTo>
                <a:pt x="0" y="12"/>
              </a:lnTo>
              <a:lnTo>
                <a:pt x="1" y="1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640080</xdr:colOff>
      <xdr:row>22</xdr:row>
      <xdr:rowOff>142875</xdr:rowOff>
    </xdr:from>
    <xdr:to>
      <xdr:col>8</xdr:col>
      <xdr:colOff>121920</xdr:colOff>
      <xdr:row>23</xdr:row>
      <xdr:rowOff>114300</xdr:rowOff>
    </xdr:to>
    <xdr:sp>
      <xdr:nvSpPr>
        <xdr:cNvPr id="4903920" name="Freeform 367"/>
        <xdr:cNvSpPr/>
      </xdr:nvSpPr>
      <xdr:spPr>
        <a:xfrm>
          <a:off x="5425440" y="3669665"/>
          <a:ext cx="132080" cy="123825"/>
        </a:xfrm>
        <a:custGeom>
          <a:avLst/>
          <a:gdLst>
            <a:gd name="txL" fmla="*/ 0 w 13"/>
            <a:gd name="txT" fmla="*/ 0 h 13"/>
            <a:gd name="txR" fmla="*/ 13 w 13"/>
            <a:gd name="txB" fmla="*/ 13 h 1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3" h="13">
              <a:moveTo>
                <a:pt x="1" y="6"/>
              </a:moveTo>
              <a:lnTo>
                <a:pt x="1" y="5"/>
              </a:lnTo>
              <a:lnTo>
                <a:pt x="2" y="4"/>
              </a:lnTo>
              <a:lnTo>
                <a:pt x="3" y="4"/>
              </a:lnTo>
              <a:lnTo>
                <a:pt x="4" y="3"/>
              </a:lnTo>
              <a:lnTo>
                <a:pt x="5" y="2"/>
              </a:lnTo>
              <a:lnTo>
                <a:pt x="6" y="2"/>
              </a:lnTo>
              <a:lnTo>
                <a:pt x="8" y="1"/>
              </a:lnTo>
              <a:lnTo>
                <a:pt x="9" y="1"/>
              </a:lnTo>
              <a:lnTo>
                <a:pt x="10" y="0"/>
              </a:lnTo>
              <a:lnTo>
                <a:pt x="11" y="0"/>
              </a:lnTo>
              <a:lnTo>
                <a:pt x="12" y="0"/>
              </a:lnTo>
              <a:lnTo>
                <a:pt x="12" y="2"/>
              </a:lnTo>
              <a:lnTo>
                <a:pt x="13" y="3"/>
              </a:lnTo>
              <a:lnTo>
                <a:pt x="13" y="4"/>
              </a:lnTo>
              <a:lnTo>
                <a:pt x="13" y="5"/>
              </a:lnTo>
              <a:lnTo>
                <a:pt x="12" y="6"/>
              </a:lnTo>
              <a:lnTo>
                <a:pt x="12" y="7"/>
              </a:lnTo>
              <a:lnTo>
                <a:pt x="13" y="8"/>
              </a:lnTo>
              <a:lnTo>
                <a:pt x="13" y="9"/>
              </a:lnTo>
              <a:lnTo>
                <a:pt x="12" y="10"/>
              </a:lnTo>
              <a:lnTo>
                <a:pt x="11" y="10"/>
              </a:lnTo>
              <a:lnTo>
                <a:pt x="10" y="11"/>
              </a:lnTo>
              <a:lnTo>
                <a:pt x="9" y="12"/>
              </a:lnTo>
              <a:lnTo>
                <a:pt x="8" y="12"/>
              </a:lnTo>
              <a:lnTo>
                <a:pt x="7" y="13"/>
              </a:lnTo>
              <a:lnTo>
                <a:pt x="6" y="12"/>
              </a:lnTo>
              <a:lnTo>
                <a:pt x="4" y="11"/>
              </a:lnTo>
              <a:lnTo>
                <a:pt x="3" y="9"/>
              </a:lnTo>
              <a:lnTo>
                <a:pt x="2" y="8"/>
              </a:lnTo>
              <a:lnTo>
                <a:pt x="1" y="7"/>
              </a:lnTo>
              <a:lnTo>
                <a:pt x="0" y="6"/>
              </a:lnTo>
              <a:lnTo>
                <a:pt x="1"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355600</xdr:colOff>
      <xdr:row>19</xdr:row>
      <xdr:rowOff>66675</xdr:rowOff>
    </xdr:from>
    <xdr:to>
      <xdr:col>8</xdr:col>
      <xdr:colOff>0</xdr:colOff>
      <xdr:row>20</xdr:row>
      <xdr:rowOff>95250</xdr:rowOff>
    </xdr:to>
    <xdr:sp>
      <xdr:nvSpPr>
        <xdr:cNvPr id="4903921" name="Freeform 368"/>
        <xdr:cNvSpPr/>
      </xdr:nvSpPr>
      <xdr:spPr>
        <a:xfrm>
          <a:off x="5140960" y="3136265"/>
          <a:ext cx="294640" cy="180975"/>
        </a:xfrm>
        <a:custGeom>
          <a:avLst/>
          <a:gdLst>
            <a:gd name="txL" fmla="*/ 0 w 29"/>
            <a:gd name="txT" fmla="*/ 0 h 21"/>
            <a:gd name="txR" fmla="*/ 29 w 29"/>
            <a:gd name="txB" fmla="*/ 21 h 21"/>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Lst>
          <a:rect l="txL" t="txT" r="txR" b="txB"/>
          <a:pathLst>
            <a:path w="29" h="21">
              <a:moveTo>
                <a:pt x="1" y="0"/>
              </a:moveTo>
              <a:lnTo>
                <a:pt x="1" y="1"/>
              </a:lnTo>
              <a:lnTo>
                <a:pt x="2" y="1"/>
              </a:lnTo>
              <a:lnTo>
                <a:pt x="4" y="0"/>
              </a:lnTo>
              <a:lnTo>
                <a:pt x="5" y="1"/>
              </a:lnTo>
              <a:lnTo>
                <a:pt x="6" y="1"/>
              </a:lnTo>
              <a:lnTo>
                <a:pt x="7" y="2"/>
              </a:lnTo>
              <a:lnTo>
                <a:pt x="8" y="2"/>
              </a:lnTo>
              <a:lnTo>
                <a:pt x="9" y="2"/>
              </a:lnTo>
              <a:lnTo>
                <a:pt x="10" y="2"/>
              </a:lnTo>
              <a:lnTo>
                <a:pt x="11" y="3"/>
              </a:lnTo>
              <a:lnTo>
                <a:pt x="13" y="4"/>
              </a:lnTo>
              <a:lnTo>
                <a:pt x="13" y="5"/>
              </a:lnTo>
              <a:lnTo>
                <a:pt x="14" y="6"/>
              </a:lnTo>
              <a:lnTo>
                <a:pt x="15" y="6"/>
              </a:lnTo>
              <a:lnTo>
                <a:pt x="16" y="6"/>
              </a:lnTo>
              <a:lnTo>
                <a:pt x="17" y="6"/>
              </a:lnTo>
              <a:lnTo>
                <a:pt x="18" y="6"/>
              </a:lnTo>
              <a:lnTo>
                <a:pt x="19" y="6"/>
              </a:lnTo>
              <a:lnTo>
                <a:pt x="21" y="6"/>
              </a:lnTo>
              <a:lnTo>
                <a:pt x="22" y="6"/>
              </a:lnTo>
              <a:lnTo>
                <a:pt x="23" y="7"/>
              </a:lnTo>
              <a:lnTo>
                <a:pt x="24" y="8"/>
              </a:lnTo>
              <a:lnTo>
                <a:pt x="24" y="9"/>
              </a:lnTo>
              <a:lnTo>
                <a:pt x="25" y="10"/>
              </a:lnTo>
              <a:lnTo>
                <a:pt x="26" y="11"/>
              </a:lnTo>
              <a:lnTo>
                <a:pt x="27" y="12"/>
              </a:lnTo>
              <a:lnTo>
                <a:pt x="28" y="12"/>
              </a:lnTo>
              <a:lnTo>
                <a:pt x="28" y="13"/>
              </a:lnTo>
              <a:lnTo>
                <a:pt x="29" y="14"/>
              </a:lnTo>
              <a:lnTo>
                <a:pt x="29" y="16"/>
              </a:lnTo>
              <a:lnTo>
                <a:pt x="28" y="15"/>
              </a:lnTo>
              <a:lnTo>
                <a:pt x="27" y="15"/>
              </a:lnTo>
              <a:lnTo>
                <a:pt x="26" y="16"/>
              </a:lnTo>
              <a:lnTo>
                <a:pt x="25" y="17"/>
              </a:lnTo>
              <a:lnTo>
                <a:pt x="24" y="18"/>
              </a:lnTo>
              <a:lnTo>
                <a:pt x="23" y="19"/>
              </a:lnTo>
              <a:lnTo>
                <a:pt x="22" y="20"/>
              </a:lnTo>
              <a:lnTo>
                <a:pt x="21" y="20"/>
              </a:lnTo>
              <a:lnTo>
                <a:pt x="20" y="21"/>
              </a:lnTo>
              <a:lnTo>
                <a:pt x="19" y="21"/>
              </a:lnTo>
              <a:lnTo>
                <a:pt x="19" y="20"/>
              </a:lnTo>
              <a:lnTo>
                <a:pt x="18" y="19"/>
              </a:lnTo>
              <a:lnTo>
                <a:pt x="18" y="18"/>
              </a:lnTo>
              <a:lnTo>
                <a:pt x="18" y="17"/>
              </a:lnTo>
              <a:lnTo>
                <a:pt x="17" y="16"/>
              </a:lnTo>
              <a:lnTo>
                <a:pt x="17" y="14"/>
              </a:lnTo>
              <a:lnTo>
                <a:pt x="16" y="13"/>
              </a:lnTo>
              <a:lnTo>
                <a:pt x="16" y="12"/>
              </a:lnTo>
              <a:lnTo>
                <a:pt x="16" y="11"/>
              </a:lnTo>
              <a:lnTo>
                <a:pt x="15" y="10"/>
              </a:lnTo>
              <a:lnTo>
                <a:pt x="15" y="9"/>
              </a:lnTo>
              <a:lnTo>
                <a:pt x="13" y="9"/>
              </a:lnTo>
              <a:lnTo>
                <a:pt x="12" y="9"/>
              </a:lnTo>
              <a:lnTo>
                <a:pt x="10" y="8"/>
              </a:lnTo>
              <a:lnTo>
                <a:pt x="8" y="8"/>
              </a:lnTo>
              <a:lnTo>
                <a:pt x="7" y="8"/>
              </a:lnTo>
              <a:lnTo>
                <a:pt x="6" y="8"/>
              </a:lnTo>
              <a:lnTo>
                <a:pt x="5" y="8"/>
              </a:lnTo>
              <a:lnTo>
                <a:pt x="4" y="8"/>
              </a:lnTo>
              <a:lnTo>
                <a:pt x="2" y="8"/>
              </a:lnTo>
              <a:lnTo>
                <a:pt x="1" y="8"/>
              </a:lnTo>
              <a:lnTo>
                <a:pt x="1" y="6"/>
              </a:lnTo>
              <a:lnTo>
                <a:pt x="1" y="4"/>
              </a:lnTo>
              <a:lnTo>
                <a:pt x="1" y="3"/>
              </a:lnTo>
              <a:lnTo>
                <a:pt x="0" y="2"/>
              </a:lnTo>
              <a:lnTo>
                <a:pt x="0" y="0"/>
              </a:lnTo>
              <a:lnTo>
                <a:pt x="1" y="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335280</xdr:colOff>
      <xdr:row>22</xdr:row>
      <xdr:rowOff>95250</xdr:rowOff>
    </xdr:from>
    <xdr:to>
      <xdr:col>8</xdr:col>
      <xdr:colOff>487680</xdr:colOff>
      <xdr:row>23</xdr:row>
      <xdr:rowOff>76200</xdr:rowOff>
    </xdr:to>
    <xdr:sp>
      <xdr:nvSpPr>
        <xdr:cNvPr id="4903922" name="Freeform 369"/>
        <xdr:cNvSpPr/>
      </xdr:nvSpPr>
      <xdr:spPr>
        <a:xfrm>
          <a:off x="5770880" y="3622040"/>
          <a:ext cx="152400" cy="133350"/>
        </a:xfrm>
        <a:custGeom>
          <a:avLst/>
          <a:gdLst>
            <a:gd name="txL" fmla="*/ 0 w 15"/>
            <a:gd name="txT" fmla="*/ 0 h 14"/>
            <a:gd name="txR" fmla="*/ 15 w 15"/>
            <a:gd name="txB" fmla="*/ 14 h 1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Lst>
          <a:rect l="txL" t="txT" r="txR" b="txB"/>
          <a:pathLst>
            <a:path w="15" h="14">
              <a:moveTo>
                <a:pt x="14" y="1"/>
              </a:moveTo>
              <a:lnTo>
                <a:pt x="14" y="1"/>
              </a:lnTo>
              <a:lnTo>
                <a:pt x="15" y="2"/>
              </a:lnTo>
              <a:lnTo>
                <a:pt x="15" y="3"/>
              </a:lnTo>
              <a:lnTo>
                <a:pt x="15" y="5"/>
              </a:lnTo>
              <a:lnTo>
                <a:pt x="15" y="6"/>
              </a:lnTo>
              <a:lnTo>
                <a:pt x="15" y="7"/>
              </a:lnTo>
              <a:lnTo>
                <a:pt x="14" y="8"/>
              </a:lnTo>
              <a:lnTo>
                <a:pt x="12" y="8"/>
              </a:lnTo>
              <a:lnTo>
                <a:pt x="11" y="9"/>
              </a:lnTo>
              <a:lnTo>
                <a:pt x="11" y="10"/>
              </a:lnTo>
              <a:lnTo>
                <a:pt x="10" y="11"/>
              </a:lnTo>
              <a:lnTo>
                <a:pt x="9" y="11"/>
              </a:lnTo>
              <a:lnTo>
                <a:pt x="8" y="12"/>
              </a:lnTo>
              <a:lnTo>
                <a:pt x="7" y="13"/>
              </a:lnTo>
              <a:lnTo>
                <a:pt x="6" y="14"/>
              </a:lnTo>
              <a:lnTo>
                <a:pt x="5" y="14"/>
              </a:lnTo>
              <a:lnTo>
                <a:pt x="5" y="13"/>
              </a:lnTo>
              <a:lnTo>
                <a:pt x="5" y="12"/>
              </a:lnTo>
              <a:lnTo>
                <a:pt x="3" y="12"/>
              </a:lnTo>
              <a:lnTo>
                <a:pt x="2" y="12"/>
              </a:lnTo>
              <a:lnTo>
                <a:pt x="0" y="12"/>
              </a:lnTo>
              <a:lnTo>
                <a:pt x="1" y="10"/>
              </a:lnTo>
              <a:lnTo>
                <a:pt x="1" y="9"/>
              </a:lnTo>
              <a:lnTo>
                <a:pt x="1" y="8"/>
              </a:lnTo>
              <a:lnTo>
                <a:pt x="0" y="8"/>
              </a:lnTo>
              <a:lnTo>
                <a:pt x="1" y="7"/>
              </a:lnTo>
              <a:lnTo>
                <a:pt x="2" y="6"/>
              </a:lnTo>
              <a:lnTo>
                <a:pt x="3" y="5"/>
              </a:lnTo>
              <a:lnTo>
                <a:pt x="3" y="4"/>
              </a:lnTo>
              <a:lnTo>
                <a:pt x="4" y="4"/>
              </a:lnTo>
              <a:lnTo>
                <a:pt x="5" y="3"/>
              </a:lnTo>
              <a:lnTo>
                <a:pt x="6" y="2"/>
              </a:lnTo>
              <a:lnTo>
                <a:pt x="7" y="2"/>
              </a:lnTo>
              <a:lnTo>
                <a:pt x="8" y="1"/>
              </a:lnTo>
              <a:lnTo>
                <a:pt x="9" y="1"/>
              </a:lnTo>
              <a:lnTo>
                <a:pt x="10" y="1"/>
              </a:lnTo>
              <a:lnTo>
                <a:pt x="11" y="1"/>
              </a:lnTo>
              <a:lnTo>
                <a:pt x="12" y="0"/>
              </a:lnTo>
              <a:lnTo>
                <a:pt x="13" y="0"/>
              </a:lnTo>
              <a:lnTo>
                <a:pt x="14" y="0"/>
              </a:lnTo>
              <a:lnTo>
                <a:pt x="14"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487680</xdr:colOff>
      <xdr:row>21</xdr:row>
      <xdr:rowOff>95250</xdr:rowOff>
    </xdr:from>
    <xdr:to>
      <xdr:col>8</xdr:col>
      <xdr:colOff>71120</xdr:colOff>
      <xdr:row>22</xdr:row>
      <xdr:rowOff>133350</xdr:rowOff>
    </xdr:to>
    <xdr:sp>
      <xdr:nvSpPr>
        <xdr:cNvPr id="4903923" name="Freeform 370"/>
        <xdr:cNvSpPr/>
      </xdr:nvSpPr>
      <xdr:spPr>
        <a:xfrm>
          <a:off x="5273040" y="3469640"/>
          <a:ext cx="233680" cy="190500"/>
        </a:xfrm>
        <a:custGeom>
          <a:avLst/>
          <a:gdLst>
            <a:gd name="txL" fmla="*/ 0 w 23"/>
            <a:gd name="txT" fmla="*/ 0 h 20"/>
            <a:gd name="txR" fmla="*/ 23 w 23"/>
            <a:gd name="txB" fmla="*/ 20 h 2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3" h="20">
              <a:moveTo>
                <a:pt x="0" y="6"/>
              </a:moveTo>
              <a:lnTo>
                <a:pt x="1" y="5"/>
              </a:lnTo>
              <a:lnTo>
                <a:pt x="2" y="5"/>
              </a:lnTo>
              <a:lnTo>
                <a:pt x="3" y="5"/>
              </a:lnTo>
              <a:lnTo>
                <a:pt x="4" y="4"/>
              </a:lnTo>
              <a:lnTo>
                <a:pt x="5" y="4"/>
              </a:lnTo>
              <a:lnTo>
                <a:pt x="6" y="3"/>
              </a:lnTo>
              <a:lnTo>
                <a:pt x="7" y="3"/>
              </a:lnTo>
              <a:lnTo>
                <a:pt x="8" y="3"/>
              </a:lnTo>
              <a:lnTo>
                <a:pt x="9" y="2"/>
              </a:lnTo>
              <a:lnTo>
                <a:pt x="10" y="2"/>
              </a:lnTo>
              <a:lnTo>
                <a:pt x="11" y="1"/>
              </a:lnTo>
              <a:lnTo>
                <a:pt x="12" y="1"/>
              </a:lnTo>
              <a:lnTo>
                <a:pt x="13" y="0"/>
              </a:lnTo>
              <a:lnTo>
                <a:pt x="14" y="1"/>
              </a:lnTo>
              <a:lnTo>
                <a:pt x="14" y="2"/>
              </a:lnTo>
              <a:lnTo>
                <a:pt x="14" y="3"/>
              </a:lnTo>
              <a:lnTo>
                <a:pt x="15" y="4"/>
              </a:lnTo>
              <a:lnTo>
                <a:pt x="15" y="6"/>
              </a:lnTo>
              <a:lnTo>
                <a:pt x="16" y="7"/>
              </a:lnTo>
              <a:lnTo>
                <a:pt x="16" y="8"/>
              </a:lnTo>
              <a:lnTo>
                <a:pt x="17" y="9"/>
              </a:lnTo>
              <a:lnTo>
                <a:pt x="19" y="8"/>
              </a:lnTo>
              <a:lnTo>
                <a:pt x="20" y="8"/>
              </a:lnTo>
              <a:lnTo>
                <a:pt x="21" y="8"/>
              </a:lnTo>
              <a:lnTo>
                <a:pt x="22" y="9"/>
              </a:lnTo>
              <a:lnTo>
                <a:pt x="22" y="10"/>
              </a:lnTo>
              <a:lnTo>
                <a:pt x="23" y="11"/>
              </a:lnTo>
              <a:lnTo>
                <a:pt x="23" y="12"/>
              </a:lnTo>
              <a:lnTo>
                <a:pt x="22" y="12"/>
              </a:lnTo>
              <a:lnTo>
                <a:pt x="21" y="13"/>
              </a:lnTo>
              <a:lnTo>
                <a:pt x="20" y="14"/>
              </a:lnTo>
              <a:lnTo>
                <a:pt x="19" y="14"/>
              </a:lnTo>
              <a:lnTo>
                <a:pt x="18" y="15"/>
              </a:lnTo>
              <a:lnTo>
                <a:pt x="17" y="15"/>
              </a:lnTo>
              <a:lnTo>
                <a:pt x="16" y="16"/>
              </a:lnTo>
              <a:lnTo>
                <a:pt x="15" y="17"/>
              </a:lnTo>
              <a:lnTo>
                <a:pt x="14" y="17"/>
              </a:lnTo>
              <a:lnTo>
                <a:pt x="13" y="18"/>
              </a:lnTo>
              <a:lnTo>
                <a:pt x="12" y="18"/>
              </a:lnTo>
              <a:lnTo>
                <a:pt x="11" y="19"/>
              </a:lnTo>
              <a:lnTo>
                <a:pt x="10" y="20"/>
              </a:lnTo>
              <a:lnTo>
                <a:pt x="9" y="19"/>
              </a:lnTo>
              <a:lnTo>
                <a:pt x="8" y="18"/>
              </a:lnTo>
              <a:lnTo>
                <a:pt x="7" y="17"/>
              </a:lnTo>
              <a:lnTo>
                <a:pt x="7" y="16"/>
              </a:lnTo>
              <a:lnTo>
                <a:pt x="6" y="15"/>
              </a:lnTo>
              <a:lnTo>
                <a:pt x="5" y="14"/>
              </a:lnTo>
              <a:lnTo>
                <a:pt x="4" y="14"/>
              </a:lnTo>
              <a:lnTo>
                <a:pt x="4" y="13"/>
              </a:lnTo>
              <a:lnTo>
                <a:pt x="3" y="12"/>
              </a:lnTo>
              <a:lnTo>
                <a:pt x="3" y="11"/>
              </a:lnTo>
              <a:lnTo>
                <a:pt x="2" y="10"/>
              </a:lnTo>
              <a:lnTo>
                <a:pt x="2" y="9"/>
              </a:lnTo>
              <a:lnTo>
                <a:pt x="1" y="8"/>
              </a:lnTo>
              <a:lnTo>
                <a:pt x="1" y="7"/>
              </a:lnTo>
              <a:lnTo>
                <a:pt x="0" y="6"/>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447040</xdr:colOff>
      <xdr:row>20</xdr:row>
      <xdr:rowOff>114300</xdr:rowOff>
    </xdr:from>
    <xdr:to>
      <xdr:col>7</xdr:col>
      <xdr:colOff>629920</xdr:colOff>
      <xdr:row>21</xdr:row>
      <xdr:rowOff>152400</xdr:rowOff>
    </xdr:to>
    <xdr:sp>
      <xdr:nvSpPr>
        <xdr:cNvPr id="4903924" name="Freeform 371"/>
        <xdr:cNvSpPr/>
      </xdr:nvSpPr>
      <xdr:spPr>
        <a:xfrm>
          <a:off x="5232400" y="3336290"/>
          <a:ext cx="182880" cy="190500"/>
        </a:xfrm>
        <a:custGeom>
          <a:avLst/>
          <a:gdLst>
            <a:gd name="txL" fmla="*/ 0 w 18"/>
            <a:gd name="txT" fmla="*/ 0 h 20"/>
            <a:gd name="txR" fmla="*/ 18 w 18"/>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8" h="20">
              <a:moveTo>
                <a:pt x="1" y="8"/>
              </a:moveTo>
              <a:lnTo>
                <a:pt x="1" y="7"/>
              </a:lnTo>
              <a:lnTo>
                <a:pt x="2" y="6"/>
              </a:lnTo>
              <a:lnTo>
                <a:pt x="3" y="6"/>
              </a:lnTo>
              <a:lnTo>
                <a:pt x="3" y="7"/>
              </a:lnTo>
              <a:lnTo>
                <a:pt x="4" y="7"/>
              </a:lnTo>
              <a:lnTo>
                <a:pt x="4" y="8"/>
              </a:lnTo>
              <a:lnTo>
                <a:pt x="5" y="9"/>
              </a:lnTo>
              <a:lnTo>
                <a:pt x="6" y="9"/>
              </a:lnTo>
              <a:lnTo>
                <a:pt x="7" y="8"/>
              </a:lnTo>
              <a:lnTo>
                <a:pt x="8" y="7"/>
              </a:lnTo>
              <a:lnTo>
                <a:pt x="9" y="6"/>
              </a:lnTo>
              <a:lnTo>
                <a:pt x="9" y="5"/>
              </a:lnTo>
              <a:lnTo>
                <a:pt x="9" y="4"/>
              </a:lnTo>
              <a:lnTo>
                <a:pt x="9" y="3"/>
              </a:lnTo>
              <a:lnTo>
                <a:pt x="10" y="2"/>
              </a:lnTo>
              <a:lnTo>
                <a:pt x="10" y="1"/>
              </a:lnTo>
              <a:lnTo>
                <a:pt x="12" y="0"/>
              </a:lnTo>
              <a:lnTo>
                <a:pt x="12" y="2"/>
              </a:lnTo>
              <a:lnTo>
                <a:pt x="13" y="3"/>
              </a:lnTo>
              <a:lnTo>
                <a:pt x="13" y="4"/>
              </a:lnTo>
              <a:lnTo>
                <a:pt x="14" y="5"/>
              </a:lnTo>
              <a:lnTo>
                <a:pt x="14" y="6"/>
              </a:lnTo>
              <a:lnTo>
                <a:pt x="15" y="7"/>
              </a:lnTo>
              <a:lnTo>
                <a:pt x="15" y="8"/>
              </a:lnTo>
              <a:lnTo>
                <a:pt x="16" y="9"/>
              </a:lnTo>
              <a:lnTo>
                <a:pt x="16" y="10"/>
              </a:lnTo>
              <a:lnTo>
                <a:pt x="17" y="12"/>
              </a:lnTo>
              <a:lnTo>
                <a:pt x="18" y="14"/>
              </a:lnTo>
              <a:lnTo>
                <a:pt x="17" y="14"/>
              </a:lnTo>
              <a:lnTo>
                <a:pt x="16" y="15"/>
              </a:lnTo>
              <a:lnTo>
                <a:pt x="15" y="15"/>
              </a:lnTo>
              <a:lnTo>
                <a:pt x="14" y="16"/>
              </a:lnTo>
              <a:lnTo>
                <a:pt x="13" y="16"/>
              </a:lnTo>
              <a:lnTo>
                <a:pt x="12" y="17"/>
              </a:lnTo>
              <a:lnTo>
                <a:pt x="11" y="17"/>
              </a:lnTo>
              <a:lnTo>
                <a:pt x="10" y="17"/>
              </a:lnTo>
              <a:lnTo>
                <a:pt x="9" y="18"/>
              </a:lnTo>
              <a:lnTo>
                <a:pt x="8" y="18"/>
              </a:lnTo>
              <a:lnTo>
                <a:pt x="7" y="19"/>
              </a:lnTo>
              <a:lnTo>
                <a:pt x="6" y="19"/>
              </a:lnTo>
              <a:lnTo>
                <a:pt x="5" y="19"/>
              </a:lnTo>
              <a:lnTo>
                <a:pt x="4" y="20"/>
              </a:lnTo>
              <a:lnTo>
                <a:pt x="3" y="18"/>
              </a:lnTo>
              <a:lnTo>
                <a:pt x="3" y="17"/>
              </a:lnTo>
              <a:lnTo>
                <a:pt x="5" y="17"/>
              </a:lnTo>
              <a:lnTo>
                <a:pt x="5" y="15"/>
              </a:lnTo>
              <a:lnTo>
                <a:pt x="5" y="14"/>
              </a:lnTo>
              <a:lnTo>
                <a:pt x="5" y="12"/>
              </a:lnTo>
              <a:lnTo>
                <a:pt x="4" y="12"/>
              </a:lnTo>
              <a:lnTo>
                <a:pt x="4" y="11"/>
              </a:lnTo>
              <a:lnTo>
                <a:pt x="3" y="10"/>
              </a:lnTo>
              <a:lnTo>
                <a:pt x="2" y="11"/>
              </a:lnTo>
              <a:lnTo>
                <a:pt x="1" y="10"/>
              </a:lnTo>
              <a:lnTo>
                <a:pt x="1" y="9"/>
              </a:lnTo>
              <a:lnTo>
                <a:pt x="0" y="8"/>
              </a:lnTo>
              <a:lnTo>
                <a:pt x="1" y="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375920</xdr:colOff>
      <xdr:row>20</xdr:row>
      <xdr:rowOff>57150</xdr:rowOff>
    </xdr:from>
    <xdr:to>
      <xdr:col>7</xdr:col>
      <xdr:colOff>568960</xdr:colOff>
      <xdr:row>21</xdr:row>
      <xdr:rowOff>38100</xdr:rowOff>
    </xdr:to>
    <xdr:sp>
      <xdr:nvSpPr>
        <xdr:cNvPr id="4903925" name="Freeform 372"/>
        <xdr:cNvSpPr/>
      </xdr:nvSpPr>
      <xdr:spPr>
        <a:xfrm>
          <a:off x="5161280" y="3279140"/>
          <a:ext cx="193040" cy="133350"/>
        </a:xfrm>
        <a:custGeom>
          <a:avLst/>
          <a:gdLst>
            <a:gd name="txL" fmla="*/ 0 w 19"/>
            <a:gd name="txT" fmla="*/ 0 h 15"/>
            <a:gd name="txR" fmla="*/ 19 w 19"/>
            <a:gd name="txB" fmla="*/ 15 h 15"/>
          </a:gdLst>
          <a:ahLst/>
          <a:cxnLst>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9" h="15">
              <a:moveTo>
                <a:pt x="1" y="1"/>
              </a:moveTo>
              <a:lnTo>
                <a:pt x="1" y="0"/>
              </a:lnTo>
              <a:lnTo>
                <a:pt x="2" y="0"/>
              </a:lnTo>
              <a:lnTo>
                <a:pt x="3" y="0"/>
              </a:lnTo>
              <a:lnTo>
                <a:pt x="4" y="1"/>
              </a:lnTo>
              <a:lnTo>
                <a:pt x="5" y="1"/>
              </a:lnTo>
              <a:lnTo>
                <a:pt x="6" y="1"/>
              </a:lnTo>
              <a:lnTo>
                <a:pt x="8" y="1"/>
              </a:lnTo>
              <a:lnTo>
                <a:pt x="9" y="2"/>
              </a:lnTo>
              <a:lnTo>
                <a:pt x="9" y="3"/>
              </a:lnTo>
              <a:lnTo>
                <a:pt x="9" y="4"/>
              </a:lnTo>
              <a:lnTo>
                <a:pt x="10" y="4"/>
              </a:lnTo>
              <a:lnTo>
                <a:pt x="11" y="4"/>
              </a:lnTo>
              <a:lnTo>
                <a:pt x="12" y="3"/>
              </a:lnTo>
              <a:lnTo>
                <a:pt x="14" y="3"/>
              </a:lnTo>
              <a:lnTo>
                <a:pt x="15" y="3"/>
              </a:lnTo>
              <a:lnTo>
                <a:pt x="16" y="2"/>
              </a:lnTo>
              <a:lnTo>
                <a:pt x="17" y="3"/>
              </a:lnTo>
              <a:lnTo>
                <a:pt x="17" y="4"/>
              </a:lnTo>
              <a:lnTo>
                <a:pt x="16" y="5"/>
              </a:lnTo>
              <a:lnTo>
                <a:pt x="15" y="5"/>
              </a:lnTo>
              <a:lnTo>
                <a:pt x="14" y="6"/>
              </a:lnTo>
              <a:lnTo>
                <a:pt x="15" y="6"/>
              </a:lnTo>
              <a:lnTo>
                <a:pt x="16" y="6"/>
              </a:lnTo>
              <a:lnTo>
                <a:pt x="17" y="5"/>
              </a:lnTo>
              <a:lnTo>
                <a:pt x="18" y="5"/>
              </a:lnTo>
              <a:lnTo>
                <a:pt x="19" y="6"/>
              </a:lnTo>
              <a:lnTo>
                <a:pt x="17" y="7"/>
              </a:lnTo>
              <a:lnTo>
                <a:pt x="17" y="8"/>
              </a:lnTo>
              <a:lnTo>
                <a:pt x="16" y="9"/>
              </a:lnTo>
              <a:lnTo>
                <a:pt x="16" y="10"/>
              </a:lnTo>
              <a:lnTo>
                <a:pt x="16" y="11"/>
              </a:lnTo>
              <a:lnTo>
                <a:pt x="16" y="12"/>
              </a:lnTo>
              <a:lnTo>
                <a:pt x="15" y="13"/>
              </a:lnTo>
              <a:lnTo>
                <a:pt x="14" y="14"/>
              </a:lnTo>
              <a:lnTo>
                <a:pt x="13" y="15"/>
              </a:lnTo>
              <a:lnTo>
                <a:pt x="12" y="15"/>
              </a:lnTo>
              <a:lnTo>
                <a:pt x="11" y="14"/>
              </a:lnTo>
              <a:lnTo>
                <a:pt x="11" y="13"/>
              </a:lnTo>
              <a:lnTo>
                <a:pt x="10" y="13"/>
              </a:lnTo>
              <a:lnTo>
                <a:pt x="10" y="12"/>
              </a:lnTo>
              <a:lnTo>
                <a:pt x="9" y="12"/>
              </a:lnTo>
              <a:lnTo>
                <a:pt x="8" y="13"/>
              </a:lnTo>
              <a:lnTo>
                <a:pt x="7" y="14"/>
              </a:lnTo>
              <a:lnTo>
                <a:pt x="6" y="12"/>
              </a:lnTo>
              <a:lnTo>
                <a:pt x="6" y="11"/>
              </a:lnTo>
              <a:lnTo>
                <a:pt x="6" y="10"/>
              </a:lnTo>
              <a:lnTo>
                <a:pt x="5" y="9"/>
              </a:lnTo>
              <a:lnTo>
                <a:pt x="4" y="8"/>
              </a:lnTo>
              <a:lnTo>
                <a:pt x="4" y="6"/>
              </a:lnTo>
              <a:lnTo>
                <a:pt x="3" y="5"/>
              </a:lnTo>
              <a:lnTo>
                <a:pt x="2" y="4"/>
              </a:lnTo>
              <a:lnTo>
                <a:pt x="2" y="3"/>
              </a:lnTo>
              <a:lnTo>
                <a:pt x="1" y="2"/>
              </a:lnTo>
              <a:lnTo>
                <a:pt x="0" y="1"/>
              </a:lnTo>
              <a:lnTo>
                <a:pt x="1"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589280</xdr:colOff>
      <xdr:row>20</xdr:row>
      <xdr:rowOff>133350</xdr:rowOff>
    </xdr:from>
    <xdr:to>
      <xdr:col>8</xdr:col>
      <xdr:colOff>91440</xdr:colOff>
      <xdr:row>21</xdr:row>
      <xdr:rowOff>95250</xdr:rowOff>
    </xdr:to>
    <xdr:sp>
      <xdr:nvSpPr>
        <xdr:cNvPr id="4903926" name="Freeform 373"/>
        <xdr:cNvSpPr/>
      </xdr:nvSpPr>
      <xdr:spPr>
        <a:xfrm>
          <a:off x="5374640" y="3355340"/>
          <a:ext cx="152400" cy="114300"/>
        </a:xfrm>
        <a:custGeom>
          <a:avLst/>
          <a:gdLst>
            <a:gd name="txL" fmla="*/ 0 w 15"/>
            <a:gd name="txT" fmla="*/ 0 h 12"/>
            <a:gd name="txR" fmla="*/ 15 w 15"/>
            <a:gd name="txB" fmla="*/ 12 h 1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5" h="12">
              <a:moveTo>
                <a:pt x="1" y="4"/>
              </a:moveTo>
              <a:lnTo>
                <a:pt x="1" y="4"/>
              </a:lnTo>
              <a:lnTo>
                <a:pt x="2" y="3"/>
              </a:lnTo>
              <a:lnTo>
                <a:pt x="3" y="3"/>
              </a:lnTo>
              <a:lnTo>
                <a:pt x="4" y="2"/>
              </a:lnTo>
              <a:lnTo>
                <a:pt x="5" y="2"/>
              </a:lnTo>
              <a:lnTo>
                <a:pt x="6" y="1"/>
              </a:lnTo>
              <a:lnTo>
                <a:pt x="8" y="1"/>
              </a:lnTo>
              <a:lnTo>
                <a:pt x="9" y="0"/>
              </a:lnTo>
              <a:lnTo>
                <a:pt x="10" y="0"/>
              </a:lnTo>
              <a:lnTo>
                <a:pt x="11" y="0"/>
              </a:lnTo>
              <a:lnTo>
                <a:pt x="12" y="0"/>
              </a:lnTo>
              <a:lnTo>
                <a:pt x="12" y="1"/>
              </a:lnTo>
              <a:lnTo>
                <a:pt x="13" y="2"/>
              </a:lnTo>
              <a:lnTo>
                <a:pt x="13" y="4"/>
              </a:lnTo>
              <a:lnTo>
                <a:pt x="13" y="5"/>
              </a:lnTo>
              <a:lnTo>
                <a:pt x="15" y="5"/>
              </a:lnTo>
              <a:lnTo>
                <a:pt x="15" y="6"/>
              </a:lnTo>
              <a:lnTo>
                <a:pt x="15" y="8"/>
              </a:lnTo>
              <a:lnTo>
                <a:pt x="14" y="9"/>
              </a:lnTo>
              <a:lnTo>
                <a:pt x="13" y="9"/>
              </a:lnTo>
              <a:lnTo>
                <a:pt x="11" y="10"/>
              </a:lnTo>
              <a:lnTo>
                <a:pt x="10" y="10"/>
              </a:lnTo>
              <a:lnTo>
                <a:pt x="9" y="10"/>
              </a:lnTo>
              <a:lnTo>
                <a:pt x="8" y="10"/>
              </a:lnTo>
              <a:lnTo>
                <a:pt x="7" y="11"/>
              </a:lnTo>
              <a:lnTo>
                <a:pt x="6" y="11"/>
              </a:lnTo>
              <a:lnTo>
                <a:pt x="5" y="11"/>
              </a:lnTo>
              <a:lnTo>
                <a:pt x="4" y="12"/>
              </a:lnTo>
              <a:lnTo>
                <a:pt x="3" y="10"/>
              </a:lnTo>
              <a:lnTo>
                <a:pt x="2" y="8"/>
              </a:lnTo>
              <a:lnTo>
                <a:pt x="2" y="7"/>
              </a:lnTo>
              <a:lnTo>
                <a:pt x="1" y="6"/>
              </a:lnTo>
              <a:lnTo>
                <a:pt x="1" y="5"/>
              </a:lnTo>
              <a:lnTo>
                <a:pt x="0" y="4"/>
              </a:lnTo>
              <a:lnTo>
                <a:pt x="1" y="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81280</xdr:colOff>
      <xdr:row>22</xdr:row>
      <xdr:rowOff>19050</xdr:rowOff>
    </xdr:from>
    <xdr:to>
      <xdr:col>8</xdr:col>
      <xdr:colOff>243840</xdr:colOff>
      <xdr:row>22</xdr:row>
      <xdr:rowOff>142875</xdr:rowOff>
    </xdr:to>
    <xdr:sp>
      <xdr:nvSpPr>
        <xdr:cNvPr id="4903927" name="Freeform 374"/>
        <xdr:cNvSpPr/>
      </xdr:nvSpPr>
      <xdr:spPr>
        <a:xfrm>
          <a:off x="5516880" y="3545840"/>
          <a:ext cx="162560" cy="123825"/>
        </a:xfrm>
        <a:custGeom>
          <a:avLst/>
          <a:gdLst>
            <a:gd name="txL" fmla="*/ 0 w 16"/>
            <a:gd name="txT" fmla="*/ 0 h 12"/>
            <a:gd name="txR" fmla="*/ 16 w 16"/>
            <a:gd name="txB" fmla="*/ 12 h 12"/>
          </a:gdLst>
          <a:ahLst/>
          <a:cxnLst>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6" h="12">
              <a:moveTo>
                <a:pt x="1" y="2"/>
              </a:moveTo>
              <a:lnTo>
                <a:pt x="1" y="2"/>
              </a:lnTo>
              <a:lnTo>
                <a:pt x="2" y="1"/>
              </a:lnTo>
              <a:lnTo>
                <a:pt x="3" y="0"/>
              </a:lnTo>
              <a:lnTo>
                <a:pt x="4" y="0"/>
              </a:lnTo>
              <a:lnTo>
                <a:pt x="5" y="0"/>
              </a:lnTo>
              <a:lnTo>
                <a:pt x="6" y="0"/>
              </a:lnTo>
              <a:lnTo>
                <a:pt x="8" y="0"/>
              </a:lnTo>
              <a:lnTo>
                <a:pt x="9" y="0"/>
              </a:lnTo>
              <a:lnTo>
                <a:pt x="10" y="0"/>
              </a:lnTo>
              <a:lnTo>
                <a:pt x="11" y="1"/>
              </a:lnTo>
              <a:lnTo>
                <a:pt x="12" y="1"/>
              </a:lnTo>
              <a:lnTo>
                <a:pt x="14" y="1"/>
              </a:lnTo>
              <a:lnTo>
                <a:pt x="14" y="2"/>
              </a:lnTo>
              <a:lnTo>
                <a:pt x="14" y="4"/>
              </a:lnTo>
              <a:lnTo>
                <a:pt x="15" y="5"/>
              </a:lnTo>
              <a:lnTo>
                <a:pt x="15" y="6"/>
              </a:lnTo>
              <a:lnTo>
                <a:pt x="15" y="7"/>
              </a:lnTo>
              <a:lnTo>
                <a:pt x="15" y="8"/>
              </a:lnTo>
              <a:lnTo>
                <a:pt x="15" y="9"/>
              </a:lnTo>
              <a:lnTo>
                <a:pt x="16" y="11"/>
              </a:lnTo>
              <a:lnTo>
                <a:pt x="14" y="11"/>
              </a:lnTo>
              <a:lnTo>
                <a:pt x="13" y="11"/>
              </a:lnTo>
              <a:lnTo>
                <a:pt x="12" y="12"/>
              </a:lnTo>
              <a:lnTo>
                <a:pt x="10" y="12"/>
              </a:lnTo>
              <a:lnTo>
                <a:pt x="9" y="12"/>
              </a:lnTo>
              <a:lnTo>
                <a:pt x="8" y="12"/>
              </a:lnTo>
              <a:lnTo>
                <a:pt x="7" y="12"/>
              </a:lnTo>
              <a:lnTo>
                <a:pt x="6" y="12"/>
              </a:lnTo>
              <a:lnTo>
                <a:pt x="4" y="12"/>
              </a:lnTo>
              <a:lnTo>
                <a:pt x="5" y="11"/>
              </a:lnTo>
              <a:lnTo>
                <a:pt x="5" y="10"/>
              </a:lnTo>
              <a:lnTo>
                <a:pt x="5" y="9"/>
              </a:lnTo>
              <a:lnTo>
                <a:pt x="5" y="8"/>
              </a:lnTo>
              <a:lnTo>
                <a:pt x="5" y="7"/>
              </a:lnTo>
              <a:lnTo>
                <a:pt x="3" y="7"/>
              </a:lnTo>
              <a:lnTo>
                <a:pt x="3" y="6"/>
              </a:lnTo>
              <a:lnTo>
                <a:pt x="2" y="5"/>
              </a:lnTo>
              <a:lnTo>
                <a:pt x="1" y="4"/>
              </a:lnTo>
              <a:lnTo>
                <a:pt x="1" y="3"/>
              </a:lnTo>
              <a:lnTo>
                <a:pt x="0" y="2"/>
              </a:lnTo>
              <a:lnTo>
                <a:pt x="1" y="2"/>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60960</xdr:colOff>
      <xdr:row>23</xdr:row>
      <xdr:rowOff>47625</xdr:rowOff>
    </xdr:from>
    <xdr:to>
      <xdr:col>8</xdr:col>
      <xdr:colOff>243840</xdr:colOff>
      <xdr:row>24</xdr:row>
      <xdr:rowOff>47625</xdr:rowOff>
    </xdr:to>
    <xdr:sp>
      <xdr:nvSpPr>
        <xdr:cNvPr id="4903928" name="Freeform 375"/>
        <xdr:cNvSpPr/>
      </xdr:nvSpPr>
      <xdr:spPr>
        <a:xfrm>
          <a:off x="5496560" y="3726815"/>
          <a:ext cx="182880" cy="152400"/>
        </a:xfrm>
        <a:custGeom>
          <a:avLst/>
          <a:gdLst>
            <a:gd name="txL" fmla="*/ 0 w 18"/>
            <a:gd name="txT" fmla="*/ 0 h 17"/>
            <a:gd name="txR" fmla="*/ 18 w 18"/>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8" h="17">
              <a:moveTo>
                <a:pt x="1" y="6"/>
              </a:moveTo>
              <a:lnTo>
                <a:pt x="1" y="6"/>
              </a:lnTo>
              <a:lnTo>
                <a:pt x="2" y="6"/>
              </a:lnTo>
              <a:lnTo>
                <a:pt x="3" y="5"/>
              </a:lnTo>
              <a:lnTo>
                <a:pt x="4" y="4"/>
              </a:lnTo>
              <a:lnTo>
                <a:pt x="5" y="4"/>
              </a:lnTo>
              <a:lnTo>
                <a:pt x="6" y="3"/>
              </a:lnTo>
              <a:lnTo>
                <a:pt x="6" y="2"/>
              </a:lnTo>
              <a:lnTo>
                <a:pt x="5" y="1"/>
              </a:lnTo>
              <a:lnTo>
                <a:pt x="6" y="0"/>
              </a:lnTo>
              <a:lnTo>
                <a:pt x="7" y="0"/>
              </a:lnTo>
              <a:lnTo>
                <a:pt x="8" y="0"/>
              </a:lnTo>
              <a:lnTo>
                <a:pt x="9" y="0"/>
              </a:lnTo>
              <a:lnTo>
                <a:pt x="10" y="1"/>
              </a:lnTo>
              <a:lnTo>
                <a:pt x="11" y="1"/>
              </a:lnTo>
              <a:lnTo>
                <a:pt x="12" y="1"/>
              </a:lnTo>
              <a:lnTo>
                <a:pt x="14" y="1"/>
              </a:lnTo>
              <a:lnTo>
                <a:pt x="14" y="2"/>
              </a:lnTo>
              <a:lnTo>
                <a:pt x="15" y="3"/>
              </a:lnTo>
              <a:lnTo>
                <a:pt x="15" y="4"/>
              </a:lnTo>
              <a:lnTo>
                <a:pt x="16" y="5"/>
              </a:lnTo>
              <a:lnTo>
                <a:pt x="17" y="6"/>
              </a:lnTo>
              <a:lnTo>
                <a:pt x="18" y="7"/>
              </a:lnTo>
              <a:lnTo>
                <a:pt x="17" y="8"/>
              </a:lnTo>
              <a:lnTo>
                <a:pt x="16" y="8"/>
              </a:lnTo>
              <a:lnTo>
                <a:pt x="15" y="9"/>
              </a:lnTo>
              <a:lnTo>
                <a:pt x="15" y="10"/>
              </a:lnTo>
              <a:lnTo>
                <a:pt x="14" y="11"/>
              </a:lnTo>
              <a:lnTo>
                <a:pt x="13" y="12"/>
              </a:lnTo>
              <a:lnTo>
                <a:pt x="12" y="12"/>
              </a:lnTo>
              <a:lnTo>
                <a:pt x="11" y="13"/>
              </a:lnTo>
              <a:lnTo>
                <a:pt x="10" y="14"/>
              </a:lnTo>
              <a:lnTo>
                <a:pt x="10" y="15"/>
              </a:lnTo>
              <a:lnTo>
                <a:pt x="9" y="16"/>
              </a:lnTo>
              <a:lnTo>
                <a:pt x="8" y="17"/>
              </a:lnTo>
              <a:lnTo>
                <a:pt x="8" y="16"/>
              </a:lnTo>
              <a:lnTo>
                <a:pt x="7" y="15"/>
              </a:lnTo>
              <a:lnTo>
                <a:pt x="6" y="15"/>
              </a:lnTo>
              <a:lnTo>
                <a:pt x="6" y="14"/>
              </a:lnTo>
              <a:lnTo>
                <a:pt x="6" y="13"/>
              </a:lnTo>
              <a:lnTo>
                <a:pt x="5" y="12"/>
              </a:lnTo>
              <a:lnTo>
                <a:pt x="4" y="11"/>
              </a:lnTo>
              <a:lnTo>
                <a:pt x="4" y="10"/>
              </a:lnTo>
              <a:lnTo>
                <a:pt x="3" y="9"/>
              </a:lnTo>
              <a:lnTo>
                <a:pt x="2" y="8"/>
              </a:lnTo>
              <a:lnTo>
                <a:pt x="1" y="7"/>
              </a:lnTo>
              <a:lnTo>
                <a:pt x="0" y="7"/>
              </a:lnTo>
              <a:lnTo>
                <a:pt x="1"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335280</xdr:colOff>
      <xdr:row>23</xdr:row>
      <xdr:rowOff>0</xdr:rowOff>
    </xdr:from>
    <xdr:to>
      <xdr:col>8</xdr:col>
      <xdr:colOff>548640</xdr:colOff>
      <xdr:row>24</xdr:row>
      <xdr:rowOff>19050</xdr:rowOff>
    </xdr:to>
    <xdr:sp>
      <xdr:nvSpPr>
        <xdr:cNvPr id="4903929" name="Freeform 376"/>
        <xdr:cNvSpPr/>
      </xdr:nvSpPr>
      <xdr:spPr>
        <a:xfrm>
          <a:off x="5770880" y="3679190"/>
          <a:ext cx="213360" cy="171450"/>
        </a:xfrm>
        <a:custGeom>
          <a:avLst/>
          <a:gdLst>
            <a:gd name="txL" fmla="*/ 0 w 21"/>
            <a:gd name="txT" fmla="*/ 0 h 18"/>
            <a:gd name="txR" fmla="*/ 21 w 21"/>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18">
              <a:moveTo>
                <a:pt x="1" y="11"/>
              </a:moveTo>
              <a:lnTo>
                <a:pt x="1" y="10"/>
              </a:lnTo>
              <a:lnTo>
                <a:pt x="2" y="10"/>
              </a:lnTo>
              <a:lnTo>
                <a:pt x="3" y="9"/>
              </a:lnTo>
              <a:lnTo>
                <a:pt x="4" y="8"/>
              </a:lnTo>
              <a:lnTo>
                <a:pt x="5" y="8"/>
              </a:lnTo>
              <a:lnTo>
                <a:pt x="5" y="7"/>
              </a:lnTo>
              <a:lnTo>
                <a:pt x="6" y="7"/>
              </a:lnTo>
              <a:lnTo>
                <a:pt x="7" y="6"/>
              </a:lnTo>
              <a:lnTo>
                <a:pt x="8" y="5"/>
              </a:lnTo>
              <a:lnTo>
                <a:pt x="9" y="4"/>
              </a:lnTo>
              <a:lnTo>
                <a:pt x="10" y="4"/>
              </a:lnTo>
              <a:lnTo>
                <a:pt x="11" y="3"/>
              </a:lnTo>
              <a:lnTo>
                <a:pt x="11" y="2"/>
              </a:lnTo>
              <a:lnTo>
                <a:pt x="12" y="1"/>
              </a:lnTo>
              <a:lnTo>
                <a:pt x="14" y="1"/>
              </a:lnTo>
              <a:lnTo>
                <a:pt x="15" y="0"/>
              </a:lnTo>
              <a:lnTo>
                <a:pt x="15" y="1"/>
              </a:lnTo>
              <a:lnTo>
                <a:pt x="16" y="2"/>
              </a:lnTo>
              <a:lnTo>
                <a:pt x="15" y="4"/>
              </a:lnTo>
              <a:lnTo>
                <a:pt x="15" y="5"/>
              </a:lnTo>
              <a:lnTo>
                <a:pt x="15" y="6"/>
              </a:lnTo>
              <a:lnTo>
                <a:pt x="16" y="7"/>
              </a:lnTo>
              <a:lnTo>
                <a:pt x="17" y="8"/>
              </a:lnTo>
              <a:lnTo>
                <a:pt x="18" y="9"/>
              </a:lnTo>
              <a:lnTo>
                <a:pt x="19" y="10"/>
              </a:lnTo>
              <a:lnTo>
                <a:pt x="20" y="11"/>
              </a:lnTo>
              <a:lnTo>
                <a:pt x="21" y="12"/>
              </a:lnTo>
              <a:lnTo>
                <a:pt x="21" y="13"/>
              </a:lnTo>
              <a:lnTo>
                <a:pt x="21" y="14"/>
              </a:lnTo>
              <a:lnTo>
                <a:pt x="18" y="15"/>
              </a:lnTo>
              <a:lnTo>
                <a:pt x="17" y="15"/>
              </a:lnTo>
              <a:lnTo>
                <a:pt x="16" y="16"/>
              </a:lnTo>
              <a:lnTo>
                <a:pt x="13" y="16"/>
              </a:lnTo>
              <a:lnTo>
                <a:pt x="12" y="16"/>
              </a:lnTo>
              <a:lnTo>
                <a:pt x="10" y="17"/>
              </a:lnTo>
              <a:lnTo>
                <a:pt x="9" y="17"/>
              </a:lnTo>
              <a:lnTo>
                <a:pt x="7" y="17"/>
              </a:lnTo>
              <a:lnTo>
                <a:pt x="6" y="18"/>
              </a:lnTo>
              <a:lnTo>
                <a:pt x="5" y="18"/>
              </a:lnTo>
              <a:lnTo>
                <a:pt x="4" y="18"/>
              </a:lnTo>
              <a:lnTo>
                <a:pt x="3" y="17"/>
              </a:lnTo>
              <a:lnTo>
                <a:pt x="3" y="16"/>
              </a:lnTo>
              <a:lnTo>
                <a:pt x="2" y="15"/>
              </a:lnTo>
              <a:lnTo>
                <a:pt x="2" y="14"/>
              </a:lnTo>
              <a:lnTo>
                <a:pt x="1" y="13"/>
              </a:lnTo>
              <a:lnTo>
                <a:pt x="1" y="12"/>
              </a:lnTo>
              <a:lnTo>
                <a:pt x="0" y="11"/>
              </a:lnTo>
              <a:lnTo>
                <a:pt x="1" y="1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365760</xdr:colOff>
      <xdr:row>19</xdr:row>
      <xdr:rowOff>142875</xdr:rowOff>
    </xdr:from>
    <xdr:to>
      <xdr:col>7</xdr:col>
      <xdr:colOff>538480</xdr:colOff>
      <xdr:row>20</xdr:row>
      <xdr:rowOff>95250</xdr:rowOff>
    </xdr:to>
    <xdr:sp>
      <xdr:nvSpPr>
        <xdr:cNvPr id="4903930" name="Freeform 377"/>
        <xdr:cNvSpPr/>
      </xdr:nvSpPr>
      <xdr:spPr>
        <a:xfrm>
          <a:off x="5151120" y="3212465"/>
          <a:ext cx="172720" cy="104775"/>
        </a:xfrm>
        <a:custGeom>
          <a:avLst/>
          <a:gdLst>
            <a:gd name="txL" fmla="*/ 0 w 17"/>
            <a:gd name="txT" fmla="*/ 0 h 13"/>
            <a:gd name="txR" fmla="*/ 17 w 17"/>
            <a:gd name="txB" fmla="*/ 13 h 13"/>
          </a:gdLst>
          <a:ahLst/>
          <a:cxnLst>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0"/>
            </a:cxn>
            <a:cxn ang="0">
              <a:pos x="2147483647" y="0"/>
            </a:cxn>
          </a:cxnLst>
          <a:rect l="txL" t="txT" r="txR" b="txB"/>
          <a:pathLst>
            <a:path w="17" h="13">
              <a:moveTo>
                <a:pt x="1" y="0"/>
              </a:moveTo>
              <a:lnTo>
                <a:pt x="1" y="0"/>
              </a:lnTo>
              <a:lnTo>
                <a:pt x="3" y="0"/>
              </a:lnTo>
              <a:lnTo>
                <a:pt x="4" y="0"/>
              </a:lnTo>
              <a:lnTo>
                <a:pt x="5" y="0"/>
              </a:lnTo>
              <a:lnTo>
                <a:pt x="6" y="0"/>
              </a:lnTo>
              <a:lnTo>
                <a:pt x="7" y="0"/>
              </a:lnTo>
              <a:lnTo>
                <a:pt x="9" y="0"/>
              </a:lnTo>
              <a:lnTo>
                <a:pt x="11" y="1"/>
              </a:lnTo>
              <a:lnTo>
                <a:pt x="12" y="1"/>
              </a:lnTo>
              <a:lnTo>
                <a:pt x="14" y="1"/>
              </a:lnTo>
              <a:lnTo>
                <a:pt x="14" y="2"/>
              </a:lnTo>
              <a:lnTo>
                <a:pt x="15" y="3"/>
              </a:lnTo>
              <a:lnTo>
                <a:pt x="15" y="4"/>
              </a:lnTo>
              <a:lnTo>
                <a:pt x="15" y="5"/>
              </a:lnTo>
              <a:lnTo>
                <a:pt x="16" y="6"/>
              </a:lnTo>
              <a:lnTo>
                <a:pt x="16" y="8"/>
              </a:lnTo>
              <a:lnTo>
                <a:pt x="17" y="9"/>
              </a:lnTo>
              <a:lnTo>
                <a:pt x="17" y="10"/>
              </a:lnTo>
              <a:lnTo>
                <a:pt x="17" y="11"/>
              </a:lnTo>
              <a:lnTo>
                <a:pt x="16" y="12"/>
              </a:lnTo>
              <a:lnTo>
                <a:pt x="15" y="12"/>
              </a:lnTo>
              <a:lnTo>
                <a:pt x="13" y="12"/>
              </a:lnTo>
              <a:lnTo>
                <a:pt x="12" y="13"/>
              </a:lnTo>
              <a:lnTo>
                <a:pt x="11" y="13"/>
              </a:lnTo>
              <a:lnTo>
                <a:pt x="10" y="13"/>
              </a:lnTo>
              <a:lnTo>
                <a:pt x="10" y="12"/>
              </a:lnTo>
              <a:lnTo>
                <a:pt x="10" y="11"/>
              </a:lnTo>
              <a:lnTo>
                <a:pt x="9" y="10"/>
              </a:lnTo>
              <a:lnTo>
                <a:pt x="7" y="10"/>
              </a:lnTo>
              <a:lnTo>
                <a:pt x="6" y="10"/>
              </a:lnTo>
              <a:lnTo>
                <a:pt x="5" y="10"/>
              </a:lnTo>
              <a:lnTo>
                <a:pt x="4" y="9"/>
              </a:lnTo>
              <a:lnTo>
                <a:pt x="3" y="9"/>
              </a:lnTo>
              <a:lnTo>
                <a:pt x="2" y="9"/>
              </a:lnTo>
              <a:lnTo>
                <a:pt x="1" y="10"/>
              </a:lnTo>
              <a:lnTo>
                <a:pt x="1" y="9"/>
              </a:lnTo>
              <a:lnTo>
                <a:pt x="0" y="8"/>
              </a:lnTo>
              <a:lnTo>
                <a:pt x="0" y="7"/>
              </a:lnTo>
              <a:lnTo>
                <a:pt x="1" y="6"/>
              </a:lnTo>
              <a:lnTo>
                <a:pt x="1" y="5"/>
              </a:lnTo>
              <a:lnTo>
                <a:pt x="1" y="4"/>
              </a:lnTo>
              <a:lnTo>
                <a:pt x="1" y="3"/>
              </a:lnTo>
              <a:lnTo>
                <a:pt x="1" y="2"/>
              </a:lnTo>
              <a:lnTo>
                <a:pt x="0" y="1"/>
              </a:lnTo>
              <a:lnTo>
                <a:pt x="0" y="0"/>
              </a:lnTo>
              <a:lnTo>
                <a:pt x="1" y="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142240</xdr:colOff>
      <xdr:row>23</xdr:row>
      <xdr:rowOff>28575</xdr:rowOff>
    </xdr:from>
    <xdr:to>
      <xdr:col>8</xdr:col>
      <xdr:colOff>386080</xdr:colOff>
      <xdr:row>24</xdr:row>
      <xdr:rowOff>66675</xdr:rowOff>
    </xdr:to>
    <xdr:sp>
      <xdr:nvSpPr>
        <xdr:cNvPr id="4903931" name="Freeform 378"/>
        <xdr:cNvSpPr/>
      </xdr:nvSpPr>
      <xdr:spPr>
        <a:xfrm>
          <a:off x="5577840" y="3707765"/>
          <a:ext cx="243840" cy="190500"/>
        </a:xfrm>
        <a:custGeom>
          <a:avLst/>
          <a:gdLst>
            <a:gd name="txL" fmla="*/ 0 w 24"/>
            <a:gd name="txT" fmla="*/ 0 h 20"/>
            <a:gd name="txR" fmla="*/ 24 w 24"/>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4" h="20">
              <a:moveTo>
                <a:pt x="1" y="18"/>
              </a:moveTo>
              <a:lnTo>
                <a:pt x="1" y="17"/>
              </a:lnTo>
              <a:lnTo>
                <a:pt x="2" y="16"/>
              </a:lnTo>
              <a:lnTo>
                <a:pt x="2" y="15"/>
              </a:lnTo>
              <a:lnTo>
                <a:pt x="3" y="14"/>
              </a:lnTo>
              <a:lnTo>
                <a:pt x="4" y="13"/>
              </a:lnTo>
              <a:lnTo>
                <a:pt x="5" y="13"/>
              </a:lnTo>
              <a:lnTo>
                <a:pt x="6" y="12"/>
              </a:lnTo>
              <a:lnTo>
                <a:pt x="7" y="11"/>
              </a:lnTo>
              <a:lnTo>
                <a:pt x="7" y="10"/>
              </a:lnTo>
              <a:lnTo>
                <a:pt x="8" y="9"/>
              </a:lnTo>
              <a:lnTo>
                <a:pt x="9" y="9"/>
              </a:lnTo>
              <a:lnTo>
                <a:pt x="10" y="8"/>
              </a:lnTo>
              <a:lnTo>
                <a:pt x="10" y="7"/>
              </a:lnTo>
              <a:lnTo>
                <a:pt x="11" y="6"/>
              </a:lnTo>
              <a:lnTo>
                <a:pt x="12" y="5"/>
              </a:lnTo>
              <a:lnTo>
                <a:pt x="13" y="4"/>
              </a:lnTo>
              <a:lnTo>
                <a:pt x="15" y="2"/>
              </a:lnTo>
              <a:lnTo>
                <a:pt x="15" y="1"/>
              </a:lnTo>
              <a:lnTo>
                <a:pt x="16" y="0"/>
              </a:lnTo>
              <a:lnTo>
                <a:pt x="17" y="0"/>
              </a:lnTo>
              <a:lnTo>
                <a:pt x="18" y="1"/>
              </a:lnTo>
              <a:lnTo>
                <a:pt x="19" y="1"/>
              </a:lnTo>
              <a:lnTo>
                <a:pt x="19" y="2"/>
              </a:lnTo>
              <a:lnTo>
                <a:pt x="21" y="2"/>
              </a:lnTo>
              <a:lnTo>
                <a:pt x="22" y="2"/>
              </a:lnTo>
              <a:lnTo>
                <a:pt x="24" y="2"/>
              </a:lnTo>
              <a:lnTo>
                <a:pt x="24" y="3"/>
              </a:lnTo>
              <a:lnTo>
                <a:pt x="24" y="4"/>
              </a:lnTo>
              <a:lnTo>
                <a:pt x="24" y="5"/>
              </a:lnTo>
              <a:lnTo>
                <a:pt x="23" y="5"/>
              </a:lnTo>
              <a:lnTo>
                <a:pt x="22" y="6"/>
              </a:lnTo>
              <a:lnTo>
                <a:pt x="21" y="7"/>
              </a:lnTo>
              <a:lnTo>
                <a:pt x="20" y="7"/>
              </a:lnTo>
              <a:lnTo>
                <a:pt x="19" y="8"/>
              </a:lnTo>
              <a:lnTo>
                <a:pt x="18" y="8"/>
              </a:lnTo>
              <a:lnTo>
                <a:pt x="17" y="9"/>
              </a:lnTo>
              <a:lnTo>
                <a:pt x="16" y="10"/>
              </a:lnTo>
              <a:lnTo>
                <a:pt x="15" y="10"/>
              </a:lnTo>
              <a:lnTo>
                <a:pt x="14" y="11"/>
              </a:lnTo>
              <a:lnTo>
                <a:pt x="14" y="12"/>
              </a:lnTo>
              <a:lnTo>
                <a:pt x="13" y="12"/>
              </a:lnTo>
              <a:lnTo>
                <a:pt x="12" y="13"/>
              </a:lnTo>
              <a:lnTo>
                <a:pt x="12" y="14"/>
              </a:lnTo>
              <a:lnTo>
                <a:pt x="11" y="15"/>
              </a:lnTo>
              <a:lnTo>
                <a:pt x="10" y="16"/>
              </a:lnTo>
              <a:lnTo>
                <a:pt x="9" y="16"/>
              </a:lnTo>
              <a:lnTo>
                <a:pt x="8" y="17"/>
              </a:lnTo>
              <a:lnTo>
                <a:pt x="7" y="17"/>
              </a:lnTo>
              <a:lnTo>
                <a:pt x="6" y="18"/>
              </a:lnTo>
              <a:lnTo>
                <a:pt x="5" y="18"/>
              </a:lnTo>
              <a:lnTo>
                <a:pt x="4" y="19"/>
              </a:lnTo>
              <a:lnTo>
                <a:pt x="3" y="19"/>
              </a:lnTo>
              <a:lnTo>
                <a:pt x="2" y="20"/>
              </a:lnTo>
              <a:lnTo>
                <a:pt x="1" y="19"/>
              </a:lnTo>
              <a:lnTo>
                <a:pt x="0" y="18"/>
              </a:lnTo>
              <a:lnTo>
                <a:pt x="1" y="1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396240</xdr:colOff>
      <xdr:row>32</xdr:row>
      <xdr:rowOff>104775</xdr:rowOff>
    </xdr:from>
    <xdr:to>
      <xdr:col>7</xdr:col>
      <xdr:colOff>71120</xdr:colOff>
      <xdr:row>35</xdr:row>
      <xdr:rowOff>19050</xdr:rowOff>
    </xdr:to>
    <xdr:sp>
      <xdr:nvSpPr>
        <xdr:cNvPr id="4903932" name="Freeform 379"/>
        <xdr:cNvSpPr/>
      </xdr:nvSpPr>
      <xdr:spPr>
        <a:xfrm>
          <a:off x="4531360" y="5155565"/>
          <a:ext cx="325120" cy="371475"/>
        </a:xfrm>
        <a:custGeom>
          <a:avLst/>
          <a:gdLst>
            <a:gd name="txL" fmla="*/ 0 w 32"/>
            <a:gd name="txT" fmla="*/ 0 h 41"/>
            <a:gd name="txR" fmla="*/ 32 w 32"/>
            <a:gd name="txB" fmla="*/ 41 h 41"/>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32" h="41">
              <a:moveTo>
                <a:pt x="15" y="0"/>
              </a:moveTo>
              <a:lnTo>
                <a:pt x="16" y="0"/>
              </a:lnTo>
              <a:lnTo>
                <a:pt x="16" y="1"/>
              </a:lnTo>
              <a:lnTo>
                <a:pt x="17" y="2"/>
              </a:lnTo>
              <a:lnTo>
                <a:pt x="17" y="4"/>
              </a:lnTo>
              <a:lnTo>
                <a:pt x="18" y="4"/>
              </a:lnTo>
              <a:lnTo>
                <a:pt x="19" y="5"/>
              </a:lnTo>
              <a:lnTo>
                <a:pt x="19" y="6"/>
              </a:lnTo>
              <a:lnTo>
                <a:pt x="20" y="7"/>
              </a:lnTo>
              <a:lnTo>
                <a:pt x="21" y="8"/>
              </a:lnTo>
              <a:lnTo>
                <a:pt x="21" y="9"/>
              </a:lnTo>
              <a:lnTo>
                <a:pt x="22" y="10"/>
              </a:lnTo>
              <a:lnTo>
                <a:pt x="22" y="12"/>
              </a:lnTo>
              <a:lnTo>
                <a:pt x="22" y="13"/>
              </a:lnTo>
              <a:lnTo>
                <a:pt x="23" y="14"/>
              </a:lnTo>
              <a:lnTo>
                <a:pt x="23" y="15"/>
              </a:lnTo>
              <a:lnTo>
                <a:pt x="23" y="17"/>
              </a:lnTo>
              <a:lnTo>
                <a:pt x="23" y="19"/>
              </a:lnTo>
              <a:lnTo>
                <a:pt x="24" y="20"/>
              </a:lnTo>
              <a:lnTo>
                <a:pt x="25" y="20"/>
              </a:lnTo>
              <a:lnTo>
                <a:pt x="25" y="21"/>
              </a:lnTo>
              <a:lnTo>
                <a:pt x="26" y="22"/>
              </a:lnTo>
              <a:lnTo>
                <a:pt x="27" y="23"/>
              </a:lnTo>
              <a:lnTo>
                <a:pt x="28" y="24"/>
              </a:lnTo>
              <a:lnTo>
                <a:pt x="29" y="24"/>
              </a:lnTo>
              <a:lnTo>
                <a:pt x="30" y="25"/>
              </a:lnTo>
              <a:lnTo>
                <a:pt x="31" y="25"/>
              </a:lnTo>
              <a:lnTo>
                <a:pt x="31" y="26"/>
              </a:lnTo>
              <a:lnTo>
                <a:pt x="32" y="27"/>
              </a:lnTo>
              <a:lnTo>
                <a:pt x="32" y="28"/>
              </a:lnTo>
              <a:lnTo>
                <a:pt x="32" y="29"/>
              </a:lnTo>
              <a:lnTo>
                <a:pt x="31" y="31"/>
              </a:lnTo>
              <a:lnTo>
                <a:pt x="31" y="32"/>
              </a:lnTo>
              <a:lnTo>
                <a:pt x="30" y="33"/>
              </a:lnTo>
              <a:lnTo>
                <a:pt x="29" y="34"/>
              </a:lnTo>
              <a:lnTo>
                <a:pt x="28" y="35"/>
              </a:lnTo>
              <a:lnTo>
                <a:pt x="27" y="36"/>
              </a:lnTo>
              <a:lnTo>
                <a:pt x="27" y="37"/>
              </a:lnTo>
              <a:lnTo>
                <a:pt x="26" y="37"/>
              </a:lnTo>
              <a:lnTo>
                <a:pt x="25" y="38"/>
              </a:lnTo>
              <a:lnTo>
                <a:pt x="24" y="39"/>
              </a:lnTo>
              <a:lnTo>
                <a:pt x="23" y="39"/>
              </a:lnTo>
              <a:lnTo>
                <a:pt x="22" y="40"/>
              </a:lnTo>
              <a:lnTo>
                <a:pt x="20" y="41"/>
              </a:lnTo>
              <a:lnTo>
                <a:pt x="19" y="40"/>
              </a:lnTo>
              <a:lnTo>
                <a:pt x="18" y="39"/>
              </a:lnTo>
              <a:lnTo>
                <a:pt x="18" y="38"/>
              </a:lnTo>
              <a:lnTo>
                <a:pt x="17" y="37"/>
              </a:lnTo>
              <a:lnTo>
                <a:pt x="15" y="35"/>
              </a:lnTo>
              <a:lnTo>
                <a:pt x="14" y="34"/>
              </a:lnTo>
              <a:lnTo>
                <a:pt x="14" y="33"/>
              </a:lnTo>
              <a:lnTo>
                <a:pt x="13" y="31"/>
              </a:lnTo>
              <a:lnTo>
                <a:pt x="12" y="30"/>
              </a:lnTo>
              <a:lnTo>
                <a:pt x="11" y="29"/>
              </a:lnTo>
              <a:lnTo>
                <a:pt x="11" y="28"/>
              </a:lnTo>
              <a:lnTo>
                <a:pt x="10" y="27"/>
              </a:lnTo>
              <a:lnTo>
                <a:pt x="9" y="26"/>
              </a:lnTo>
              <a:lnTo>
                <a:pt x="8" y="25"/>
              </a:lnTo>
              <a:lnTo>
                <a:pt x="7" y="24"/>
              </a:lnTo>
              <a:lnTo>
                <a:pt x="6" y="24"/>
              </a:lnTo>
              <a:lnTo>
                <a:pt x="5" y="24"/>
              </a:lnTo>
              <a:lnTo>
                <a:pt x="3" y="22"/>
              </a:lnTo>
              <a:lnTo>
                <a:pt x="3" y="21"/>
              </a:lnTo>
              <a:lnTo>
                <a:pt x="2" y="20"/>
              </a:lnTo>
              <a:lnTo>
                <a:pt x="1" y="19"/>
              </a:lnTo>
              <a:lnTo>
                <a:pt x="0" y="18"/>
              </a:lnTo>
              <a:lnTo>
                <a:pt x="1" y="17"/>
              </a:lnTo>
              <a:lnTo>
                <a:pt x="2" y="16"/>
              </a:lnTo>
              <a:lnTo>
                <a:pt x="3" y="16"/>
              </a:lnTo>
              <a:lnTo>
                <a:pt x="4" y="16"/>
              </a:lnTo>
              <a:lnTo>
                <a:pt x="5" y="15"/>
              </a:lnTo>
              <a:lnTo>
                <a:pt x="6" y="14"/>
              </a:lnTo>
              <a:lnTo>
                <a:pt x="7" y="14"/>
              </a:lnTo>
              <a:lnTo>
                <a:pt x="8" y="13"/>
              </a:lnTo>
              <a:lnTo>
                <a:pt x="8" y="12"/>
              </a:lnTo>
              <a:lnTo>
                <a:pt x="9" y="11"/>
              </a:lnTo>
              <a:lnTo>
                <a:pt x="10" y="10"/>
              </a:lnTo>
              <a:lnTo>
                <a:pt x="10" y="9"/>
              </a:lnTo>
              <a:lnTo>
                <a:pt x="10" y="8"/>
              </a:lnTo>
              <a:lnTo>
                <a:pt x="10" y="7"/>
              </a:lnTo>
              <a:lnTo>
                <a:pt x="10" y="6"/>
              </a:lnTo>
              <a:lnTo>
                <a:pt x="10" y="5"/>
              </a:lnTo>
              <a:lnTo>
                <a:pt x="11" y="4"/>
              </a:lnTo>
              <a:lnTo>
                <a:pt x="11" y="3"/>
              </a:lnTo>
              <a:lnTo>
                <a:pt x="12" y="2"/>
              </a:lnTo>
              <a:lnTo>
                <a:pt x="13" y="1"/>
              </a:lnTo>
              <a:lnTo>
                <a:pt x="14" y="1"/>
              </a:lnTo>
              <a:lnTo>
                <a:pt x="14" y="0"/>
              </a:lnTo>
              <a:lnTo>
                <a:pt x="15" y="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264160</xdr:colOff>
      <xdr:row>32</xdr:row>
      <xdr:rowOff>47625</xdr:rowOff>
    </xdr:from>
    <xdr:to>
      <xdr:col>6</xdr:col>
      <xdr:colOff>558800</xdr:colOff>
      <xdr:row>33</xdr:row>
      <xdr:rowOff>152400</xdr:rowOff>
    </xdr:to>
    <xdr:sp>
      <xdr:nvSpPr>
        <xdr:cNvPr id="4903933" name="Freeform 380"/>
        <xdr:cNvSpPr/>
      </xdr:nvSpPr>
      <xdr:spPr>
        <a:xfrm>
          <a:off x="4399280" y="5098415"/>
          <a:ext cx="294640" cy="257175"/>
        </a:xfrm>
        <a:custGeom>
          <a:avLst/>
          <a:gdLst>
            <a:gd name="txL" fmla="*/ 0 w 29"/>
            <a:gd name="txT" fmla="*/ 0 h 26"/>
            <a:gd name="txR" fmla="*/ 29 w 29"/>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26">
              <a:moveTo>
                <a:pt x="1" y="13"/>
              </a:moveTo>
              <a:lnTo>
                <a:pt x="1" y="12"/>
              </a:lnTo>
              <a:lnTo>
                <a:pt x="2" y="12"/>
              </a:lnTo>
              <a:lnTo>
                <a:pt x="3" y="10"/>
              </a:lnTo>
              <a:lnTo>
                <a:pt x="5" y="10"/>
              </a:lnTo>
              <a:lnTo>
                <a:pt x="5" y="9"/>
              </a:lnTo>
              <a:lnTo>
                <a:pt x="7" y="8"/>
              </a:lnTo>
              <a:lnTo>
                <a:pt x="8" y="8"/>
              </a:lnTo>
              <a:lnTo>
                <a:pt x="9" y="7"/>
              </a:lnTo>
              <a:lnTo>
                <a:pt x="10" y="7"/>
              </a:lnTo>
              <a:lnTo>
                <a:pt x="11" y="6"/>
              </a:lnTo>
              <a:lnTo>
                <a:pt x="12" y="6"/>
              </a:lnTo>
              <a:lnTo>
                <a:pt x="13" y="5"/>
              </a:lnTo>
              <a:lnTo>
                <a:pt x="14" y="5"/>
              </a:lnTo>
              <a:lnTo>
                <a:pt x="15" y="4"/>
              </a:lnTo>
              <a:lnTo>
                <a:pt x="17" y="4"/>
              </a:lnTo>
              <a:lnTo>
                <a:pt x="18" y="4"/>
              </a:lnTo>
              <a:lnTo>
                <a:pt x="19" y="3"/>
              </a:lnTo>
              <a:lnTo>
                <a:pt x="20" y="3"/>
              </a:lnTo>
              <a:lnTo>
                <a:pt x="21" y="3"/>
              </a:lnTo>
              <a:lnTo>
                <a:pt x="22" y="2"/>
              </a:lnTo>
              <a:lnTo>
                <a:pt x="23" y="2"/>
              </a:lnTo>
              <a:lnTo>
                <a:pt x="24" y="2"/>
              </a:lnTo>
              <a:lnTo>
                <a:pt x="26" y="1"/>
              </a:lnTo>
              <a:lnTo>
                <a:pt x="28" y="0"/>
              </a:lnTo>
              <a:lnTo>
                <a:pt x="28" y="1"/>
              </a:lnTo>
              <a:lnTo>
                <a:pt x="28" y="2"/>
              </a:lnTo>
              <a:lnTo>
                <a:pt x="29" y="3"/>
              </a:lnTo>
              <a:lnTo>
                <a:pt x="29" y="5"/>
              </a:lnTo>
              <a:lnTo>
                <a:pt x="27" y="5"/>
              </a:lnTo>
              <a:lnTo>
                <a:pt x="27" y="6"/>
              </a:lnTo>
              <a:lnTo>
                <a:pt x="26" y="6"/>
              </a:lnTo>
              <a:lnTo>
                <a:pt x="25" y="7"/>
              </a:lnTo>
              <a:lnTo>
                <a:pt x="24" y="8"/>
              </a:lnTo>
              <a:lnTo>
                <a:pt x="24" y="9"/>
              </a:lnTo>
              <a:lnTo>
                <a:pt x="23" y="10"/>
              </a:lnTo>
              <a:lnTo>
                <a:pt x="23" y="11"/>
              </a:lnTo>
              <a:lnTo>
                <a:pt x="23" y="12"/>
              </a:lnTo>
              <a:lnTo>
                <a:pt x="23" y="13"/>
              </a:lnTo>
              <a:lnTo>
                <a:pt x="23" y="14"/>
              </a:lnTo>
              <a:lnTo>
                <a:pt x="23" y="15"/>
              </a:lnTo>
              <a:lnTo>
                <a:pt x="22" y="16"/>
              </a:lnTo>
              <a:lnTo>
                <a:pt x="21" y="17"/>
              </a:lnTo>
              <a:lnTo>
                <a:pt x="21" y="18"/>
              </a:lnTo>
              <a:lnTo>
                <a:pt x="20" y="19"/>
              </a:lnTo>
              <a:lnTo>
                <a:pt x="19" y="19"/>
              </a:lnTo>
              <a:lnTo>
                <a:pt x="18" y="20"/>
              </a:lnTo>
              <a:lnTo>
                <a:pt x="17" y="21"/>
              </a:lnTo>
              <a:lnTo>
                <a:pt x="16" y="21"/>
              </a:lnTo>
              <a:lnTo>
                <a:pt x="15" y="21"/>
              </a:lnTo>
              <a:lnTo>
                <a:pt x="14" y="22"/>
              </a:lnTo>
              <a:lnTo>
                <a:pt x="13" y="23"/>
              </a:lnTo>
              <a:lnTo>
                <a:pt x="14" y="24"/>
              </a:lnTo>
              <a:lnTo>
                <a:pt x="13" y="25"/>
              </a:lnTo>
              <a:lnTo>
                <a:pt x="12" y="26"/>
              </a:lnTo>
              <a:lnTo>
                <a:pt x="11" y="26"/>
              </a:lnTo>
              <a:lnTo>
                <a:pt x="10" y="25"/>
              </a:lnTo>
              <a:lnTo>
                <a:pt x="9" y="25"/>
              </a:lnTo>
              <a:lnTo>
                <a:pt x="9" y="24"/>
              </a:lnTo>
              <a:lnTo>
                <a:pt x="8" y="23"/>
              </a:lnTo>
              <a:lnTo>
                <a:pt x="8" y="22"/>
              </a:lnTo>
              <a:lnTo>
                <a:pt x="7" y="21"/>
              </a:lnTo>
              <a:lnTo>
                <a:pt x="7" y="20"/>
              </a:lnTo>
              <a:lnTo>
                <a:pt x="7" y="18"/>
              </a:lnTo>
              <a:lnTo>
                <a:pt x="6" y="17"/>
              </a:lnTo>
              <a:lnTo>
                <a:pt x="6" y="16"/>
              </a:lnTo>
              <a:lnTo>
                <a:pt x="6" y="15"/>
              </a:lnTo>
              <a:lnTo>
                <a:pt x="6" y="14"/>
              </a:lnTo>
              <a:lnTo>
                <a:pt x="5" y="14"/>
              </a:lnTo>
              <a:lnTo>
                <a:pt x="3" y="14"/>
              </a:lnTo>
              <a:lnTo>
                <a:pt x="2" y="13"/>
              </a:lnTo>
              <a:lnTo>
                <a:pt x="1" y="13"/>
              </a:lnTo>
              <a:lnTo>
                <a:pt x="0" y="13"/>
              </a:lnTo>
              <a:lnTo>
                <a:pt x="1" y="1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538480</xdr:colOff>
      <xdr:row>31</xdr:row>
      <xdr:rowOff>9525</xdr:rowOff>
    </xdr:from>
    <xdr:to>
      <xdr:col>7</xdr:col>
      <xdr:colOff>233680</xdr:colOff>
      <xdr:row>32</xdr:row>
      <xdr:rowOff>114300</xdr:rowOff>
    </xdr:to>
    <xdr:sp>
      <xdr:nvSpPr>
        <xdr:cNvPr id="4903934" name="Freeform 381"/>
        <xdr:cNvSpPr/>
      </xdr:nvSpPr>
      <xdr:spPr>
        <a:xfrm>
          <a:off x="4673600" y="4907915"/>
          <a:ext cx="345440" cy="257175"/>
        </a:xfrm>
        <a:custGeom>
          <a:avLst/>
          <a:gdLst>
            <a:gd name="txL" fmla="*/ 0 w 34"/>
            <a:gd name="txT" fmla="*/ 0 h 27"/>
            <a:gd name="txR" fmla="*/ 34 w 34"/>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Lst>
          <a:rect l="txL" t="txT" r="txR" b="txB"/>
          <a:pathLst>
            <a:path w="34" h="27">
              <a:moveTo>
                <a:pt x="7" y="14"/>
              </a:moveTo>
              <a:lnTo>
                <a:pt x="8" y="15"/>
              </a:lnTo>
              <a:lnTo>
                <a:pt x="9" y="15"/>
              </a:lnTo>
              <a:lnTo>
                <a:pt x="10" y="16"/>
              </a:lnTo>
              <a:lnTo>
                <a:pt x="11" y="16"/>
              </a:lnTo>
              <a:lnTo>
                <a:pt x="12" y="17"/>
              </a:lnTo>
              <a:lnTo>
                <a:pt x="13" y="17"/>
              </a:lnTo>
              <a:lnTo>
                <a:pt x="14" y="16"/>
              </a:lnTo>
              <a:lnTo>
                <a:pt x="15" y="16"/>
              </a:lnTo>
              <a:lnTo>
                <a:pt x="17" y="16"/>
              </a:lnTo>
              <a:lnTo>
                <a:pt x="18" y="15"/>
              </a:lnTo>
              <a:lnTo>
                <a:pt x="19" y="15"/>
              </a:lnTo>
              <a:lnTo>
                <a:pt x="20" y="15"/>
              </a:lnTo>
              <a:lnTo>
                <a:pt x="21" y="13"/>
              </a:lnTo>
              <a:lnTo>
                <a:pt x="21" y="12"/>
              </a:lnTo>
              <a:lnTo>
                <a:pt x="21" y="11"/>
              </a:lnTo>
              <a:lnTo>
                <a:pt x="20" y="10"/>
              </a:lnTo>
              <a:lnTo>
                <a:pt x="20" y="8"/>
              </a:lnTo>
              <a:lnTo>
                <a:pt x="20" y="7"/>
              </a:lnTo>
              <a:lnTo>
                <a:pt x="20" y="6"/>
              </a:lnTo>
              <a:lnTo>
                <a:pt x="19" y="5"/>
              </a:lnTo>
              <a:lnTo>
                <a:pt x="21" y="5"/>
              </a:lnTo>
              <a:lnTo>
                <a:pt x="22" y="4"/>
              </a:lnTo>
              <a:lnTo>
                <a:pt x="23" y="4"/>
              </a:lnTo>
              <a:lnTo>
                <a:pt x="24" y="4"/>
              </a:lnTo>
              <a:lnTo>
                <a:pt x="26" y="2"/>
              </a:lnTo>
              <a:lnTo>
                <a:pt x="27" y="1"/>
              </a:lnTo>
              <a:lnTo>
                <a:pt x="27" y="0"/>
              </a:lnTo>
              <a:lnTo>
                <a:pt x="28" y="1"/>
              </a:lnTo>
              <a:lnTo>
                <a:pt x="29" y="2"/>
              </a:lnTo>
              <a:lnTo>
                <a:pt x="30" y="3"/>
              </a:lnTo>
              <a:lnTo>
                <a:pt x="31" y="4"/>
              </a:lnTo>
              <a:lnTo>
                <a:pt x="31" y="6"/>
              </a:lnTo>
              <a:lnTo>
                <a:pt x="31" y="7"/>
              </a:lnTo>
              <a:lnTo>
                <a:pt x="32" y="7"/>
              </a:lnTo>
              <a:lnTo>
                <a:pt x="33" y="8"/>
              </a:lnTo>
              <a:lnTo>
                <a:pt x="33" y="9"/>
              </a:lnTo>
              <a:lnTo>
                <a:pt x="33" y="10"/>
              </a:lnTo>
              <a:lnTo>
                <a:pt x="34" y="12"/>
              </a:lnTo>
              <a:lnTo>
                <a:pt x="34" y="13"/>
              </a:lnTo>
              <a:lnTo>
                <a:pt x="34" y="14"/>
              </a:lnTo>
              <a:lnTo>
                <a:pt x="34" y="15"/>
              </a:lnTo>
              <a:lnTo>
                <a:pt x="34" y="16"/>
              </a:lnTo>
              <a:lnTo>
                <a:pt x="33" y="17"/>
              </a:lnTo>
              <a:lnTo>
                <a:pt x="33" y="18"/>
              </a:lnTo>
              <a:lnTo>
                <a:pt x="32" y="19"/>
              </a:lnTo>
              <a:lnTo>
                <a:pt x="32" y="20"/>
              </a:lnTo>
              <a:lnTo>
                <a:pt x="32" y="22"/>
              </a:lnTo>
              <a:lnTo>
                <a:pt x="31" y="22"/>
              </a:lnTo>
              <a:lnTo>
                <a:pt x="30" y="22"/>
              </a:lnTo>
              <a:lnTo>
                <a:pt x="29" y="22"/>
              </a:lnTo>
              <a:lnTo>
                <a:pt x="28" y="22"/>
              </a:lnTo>
              <a:lnTo>
                <a:pt x="26" y="22"/>
              </a:lnTo>
              <a:lnTo>
                <a:pt x="25" y="22"/>
              </a:lnTo>
              <a:lnTo>
                <a:pt x="24" y="22"/>
              </a:lnTo>
              <a:lnTo>
                <a:pt x="23" y="23"/>
              </a:lnTo>
              <a:lnTo>
                <a:pt x="22" y="23"/>
              </a:lnTo>
              <a:lnTo>
                <a:pt x="21" y="22"/>
              </a:lnTo>
              <a:lnTo>
                <a:pt x="20" y="22"/>
              </a:lnTo>
              <a:lnTo>
                <a:pt x="19" y="22"/>
              </a:lnTo>
              <a:lnTo>
                <a:pt x="18" y="21"/>
              </a:lnTo>
              <a:lnTo>
                <a:pt x="18" y="22"/>
              </a:lnTo>
              <a:lnTo>
                <a:pt x="17" y="23"/>
              </a:lnTo>
              <a:lnTo>
                <a:pt x="16" y="24"/>
              </a:lnTo>
              <a:lnTo>
                <a:pt x="16" y="25"/>
              </a:lnTo>
              <a:lnTo>
                <a:pt x="15" y="26"/>
              </a:lnTo>
              <a:lnTo>
                <a:pt x="14" y="27"/>
              </a:lnTo>
              <a:lnTo>
                <a:pt x="13" y="27"/>
              </a:lnTo>
              <a:lnTo>
                <a:pt x="12" y="27"/>
              </a:lnTo>
              <a:lnTo>
                <a:pt x="11" y="27"/>
              </a:lnTo>
              <a:lnTo>
                <a:pt x="11" y="26"/>
              </a:lnTo>
              <a:lnTo>
                <a:pt x="11" y="24"/>
              </a:lnTo>
              <a:lnTo>
                <a:pt x="10" y="24"/>
              </a:lnTo>
              <a:lnTo>
                <a:pt x="9" y="24"/>
              </a:lnTo>
              <a:lnTo>
                <a:pt x="8" y="24"/>
              </a:lnTo>
              <a:lnTo>
                <a:pt x="7" y="25"/>
              </a:lnTo>
              <a:lnTo>
                <a:pt x="5" y="25"/>
              </a:lnTo>
              <a:lnTo>
                <a:pt x="4" y="25"/>
              </a:lnTo>
              <a:lnTo>
                <a:pt x="2" y="26"/>
              </a:lnTo>
              <a:lnTo>
                <a:pt x="2" y="24"/>
              </a:lnTo>
              <a:lnTo>
                <a:pt x="1" y="23"/>
              </a:lnTo>
              <a:lnTo>
                <a:pt x="1" y="22"/>
              </a:lnTo>
              <a:lnTo>
                <a:pt x="1" y="21"/>
              </a:lnTo>
              <a:lnTo>
                <a:pt x="0" y="20"/>
              </a:lnTo>
              <a:lnTo>
                <a:pt x="0" y="18"/>
              </a:lnTo>
              <a:lnTo>
                <a:pt x="0" y="17"/>
              </a:lnTo>
              <a:lnTo>
                <a:pt x="0" y="16"/>
              </a:lnTo>
              <a:lnTo>
                <a:pt x="1" y="16"/>
              </a:lnTo>
              <a:lnTo>
                <a:pt x="2" y="16"/>
              </a:lnTo>
              <a:lnTo>
                <a:pt x="3" y="15"/>
              </a:lnTo>
              <a:lnTo>
                <a:pt x="4" y="15"/>
              </a:lnTo>
              <a:lnTo>
                <a:pt x="5" y="13"/>
              </a:lnTo>
              <a:lnTo>
                <a:pt x="6" y="13"/>
              </a:lnTo>
              <a:lnTo>
                <a:pt x="7" y="1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213360</xdr:colOff>
      <xdr:row>30</xdr:row>
      <xdr:rowOff>9525</xdr:rowOff>
    </xdr:from>
    <xdr:to>
      <xdr:col>6</xdr:col>
      <xdr:colOff>467360</xdr:colOff>
      <xdr:row>31</xdr:row>
      <xdr:rowOff>19050</xdr:rowOff>
    </xdr:to>
    <xdr:sp>
      <xdr:nvSpPr>
        <xdr:cNvPr id="4903935" name="Freeform 382"/>
        <xdr:cNvSpPr/>
      </xdr:nvSpPr>
      <xdr:spPr>
        <a:xfrm>
          <a:off x="4348480" y="4755515"/>
          <a:ext cx="254000" cy="161925"/>
        </a:xfrm>
        <a:custGeom>
          <a:avLst/>
          <a:gdLst>
            <a:gd name="txL" fmla="*/ 0 w 25"/>
            <a:gd name="txT" fmla="*/ 0 h 18"/>
            <a:gd name="txR" fmla="*/ 25 w 25"/>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25" h="18">
              <a:moveTo>
                <a:pt x="1" y="11"/>
              </a:moveTo>
              <a:lnTo>
                <a:pt x="2" y="11"/>
              </a:lnTo>
              <a:lnTo>
                <a:pt x="3" y="11"/>
              </a:lnTo>
              <a:lnTo>
                <a:pt x="4" y="11"/>
              </a:lnTo>
              <a:lnTo>
                <a:pt x="5" y="11"/>
              </a:lnTo>
              <a:lnTo>
                <a:pt x="6" y="10"/>
              </a:lnTo>
              <a:lnTo>
                <a:pt x="7" y="10"/>
              </a:lnTo>
              <a:lnTo>
                <a:pt x="8" y="9"/>
              </a:lnTo>
              <a:lnTo>
                <a:pt x="9" y="9"/>
              </a:lnTo>
              <a:lnTo>
                <a:pt x="9" y="8"/>
              </a:lnTo>
              <a:lnTo>
                <a:pt x="9" y="7"/>
              </a:lnTo>
              <a:lnTo>
                <a:pt x="8" y="6"/>
              </a:lnTo>
              <a:lnTo>
                <a:pt x="8" y="5"/>
              </a:lnTo>
              <a:lnTo>
                <a:pt x="9" y="4"/>
              </a:lnTo>
              <a:lnTo>
                <a:pt x="10" y="3"/>
              </a:lnTo>
              <a:lnTo>
                <a:pt x="10" y="2"/>
              </a:lnTo>
              <a:lnTo>
                <a:pt x="11" y="2"/>
              </a:lnTo>
              <a:lnTo>
                <a:pt x="12" y="1"/>
              </a:lnTo>
              <a:lnTo>
                <a:pt x="13" y="1"/>
              </a:lnTo>
              <a:lnTo>
                <a:pt x="14" y="0"/>
              </a:lnTo>
              <a:lnTo>
                <a:pt x="16" y="0"/>
              </a:lnTo>
              <a:lnTo>
                <a:pt x="17" y="0"/>
              </a:lnTo>
              <a:lnTo>
                <a:pt x="18" y="0"/>
              </a:lnTo>
              <a:lnTo>
                <a:pt x="18" y="1"/>
              </a:lnTo>
              <a:lnTo>
                <a:pt x="18" y="2"/>
              </a:lnTo>
              <a:lnTo>
                <a:pt x="19" y="3"/>
              </a:lnTo>
              <a:lnTo>
                <a:pt x="19" y="4"/>
              </a:lnTo>
              <a:lnTo>
                <a:pt x="20" y="5"/>
              </a:lnTo>
              <a:lnTo>
                <a:pt x="21" y="5"/>
              </a:lnTo>
              <a:lnTo>
                <a:pt x="22" y="5"/>
              </a:lnTo>
              <a:lnTo>
                <a:pt x="23" y="6"/>
              </a:lnTo>
              <a:lnTo>
                <a:pt x="23" y="7"/>
              </a:lnTo>
              <a:lnTo>
                <a:pt x="23" y="8"/>
              </a:lnTo>
              <a:lnTo>
                <a:pt x="24" y="9"/>
              </a:lnTo>
              <a:lnTo>
                <a:pt x="24" y="10"/>
              </a:lnTo>
              <a:lnTo>
                <a:pt x="24" y="11"/>
              </a:lnTo>
              <a:lnTo>
                <a:pt x="24" y="12"/>
              </a:lnTo>
              <a:lnTo>
                <a:pt x="25" y="13"/>
              </a:lnTo>
              <a:lnTo>
                <a:pt x="25" y="14"/>
              </a:lnTo>
              <a:lnTo>
                <a:pt x="25" y="15"/>
              </a:lnTo>
              <a:lnTo>
                <a:pt x="25" y="17"/>
              </a:lnTo>
              <a:lnTo>
                <a:pt x="25" y="18"/>
              </a:lnTo>
              <a:lnTo>
                <a:pt x="24" y="17"/>
              </a:lnTo>
              <a:lnTo>
                <a:pt x="23" y="17"/>
              </a:lnTo>
              <a:lnTo>
                <a:pt x="21" y="17"/>
              </a:lnTo>
              <a:lnTo>
                <a:pt x="19" y="16"/>
              </a:lnTo>
              <a:lnTo>
                <a:pt x="18" y="16"/>
              </a:lnTo>
              <a:lnTo>
                <a:pt x="17" y="16"/>
              </a:lnTo>
              <a:lnTo>
                <a:pt x="16" y="16"/>
              </a:lnTo>
              <a:lnTo>
                <a:pt x="15" y="16"/>
              </a:lnTo>
              <a:lnTo>
                <a:pt x="14" y="17"/>
              </a:lnTo>
              <a:lnTo>
                <a:pt x="12" y="17"/>
              </a:lnTo>
              <a:lnTo>
                <a:pt x="11" y="17"/>
              </a:lnTo>
              <a:lnTo>
                <a:pt x="10" y="17"/>
              </a:lnTo>
              <a:lnTo>
                <a:pt x="9" y="17"/>
              </a:lnTo>
              <a:lnTo>
                <a:pt x="7" y="17"/>
              </a:lnTo>
              <a:lnTo>
                <a:pt x="6" y="17"/>
              </a:lnTo>
              <a:lnTo>
                <a:pt x="5" y="17"/>
              </a:lnTo>
              <a:lnTo>
                <a:pt x="3" y="17"/>
              </a:lnTo>
              <a:lnTo>
                <a:pt x="2" y="17"/>
              </a:lnTo>
              <a:lnTo>
                <a:pt x="0" y="16"/>
              </a:lnTo>
              <a:lnTo>
                <a:pt x="0" y="15"/>
              </a:lnTo>
              <a:lnTo>
                <a:pt x="0" y="14"/>
              </a:lnTo>
              <a:lnTo>
                <a:pt x="0" y="13"/>
              </a:lnTo>
              <a:lnTo>
                <a:pt x="0" y="11"/>
              </a:lnTo>
              <a:lnTo>
                <a:pt x="1" y="1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121920</xdr:colOff>
      <xdr:row>34</xdr:row>
      <xdr:rowOff>133350</xdr:rowOff>
    </xdr:from>
    <xdr:to>
      <xdr:col>6</xdr:col>
      <xdr:colOff>487680</xdr:colOff>
      <xdr:row>36</xdr:row>
      <xdr:rowOff>0</xdr:rowOff>
    </xdr:to>
    <xdr:sp>
      <xdr:nvSpPr>
        <xdr:cNvPr id="4936704" name="Freeform 383"/>
        <xdr:cNvSpPr/>
      </xdr:nvSpPr>
      <xdr:spPr>
        <a:xfrm>
          <a:off x="4257040" y="5488940"/>
          <a:ext cx="365760" cy="180975"/>
        </a:xfrm>
        <a:custGeom>
          <a:avLst/>
          <a:gdLst>
            <a:gd name="txL" fmla="*/ 0 w 36"/>
            <a:gd name="txT" fmla="*/ 0 h 21"/>
            <a:gd name="txR" fmla="*/ 36 w 36"/>
            <a:gd name="txB" fmla="*/ 21 h 21"/>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36" h="21">
              <a:moveTo>
                <a:pt x="11" y="0"/>
              </a:moveTo>
              <a:lnTo>
                <a:pt x="11" y="0"/>
              </a:lnTo>
              <a:lnTo>
                <a:pt x="11" y="1"/>
              </a:lnTo>
              <a:lnTo>
                <a:pt x="11" y="2"/>
              </a:lnTo>
              <a:lnTo>
                <a:pt x="12" y="3"/>
              </a:lnTo>
              <a:lnTo>
                <a:pt x="13" y="3"/>
              </a:lnTo>
              <a:lnTo>
                <a:pt x="14" y="4"/>
              </a:lnTo>
              <a:lnTo>
                <a:pt x="14" y="5"/>
              </a:lnTo>
              <a:lnTo>
                <a:pt x="15" y="6"/>
              </a:lnTo>
              <a:lnTo>
                <a:pt x="16" y="6"/>
              </a:lnTo>
              <a:lnTo>
                <a:pt x="17" y="7"/>
              </a:lnTo>
              <a:lnTo>
                <a:pt x="17" y="8"/>
              </a:lnTo>
              <a:lnTo>
                <a:pt x="18" y="9"/>
              </a:lnTo>
              <a:lnTo>
                <a:pt x="19" y="10"/>
              </a:lnTo>
              <a:lnTo>
                <a:pt x="20" y="10"/>
              </a:lnTo>
              <a:lnTo>
                <a:pt x="21" y="10"/>
              </a:lnTo>
              <a:lnTo>
                <a:pt x="22" y="11"/>
              </a:lnTo>
              <a:lnTo>
                <a:pt x="23" y="11"/>
              </a:lnTo>
              <a:lnTo>
                <a:pt x="25" y="11"/>
              </a:lnTo>
              <a:lnTo>
                <a:pt x="26" y="11"/>
              </a:lnTo>
              <a:lnTo>
                <a:pt x="28" y="11"/>
              </a:lnTo>
              <a:lnTo>
                <a:pt x="29" y="11"/>
              </a:lnTo>
              <a:lnTo>
                <a:pt x="30" y="11"/>
              </a:lnTo>
              <a:lnTo>
                <a:pt x="32" y="11"/>
              </a:lnTo>
              <a:lnTo>
                <a:pt x="33" y="11"/>
              </a:lnTo>
              <a:lnTo>
                <a:pt x="34" y="11"/>
              </a:lnTo>
              <a:lnTo>
                <a:pt x="34" y="12"/>
              </a:lnTo>
              <a:lnTo>
                <a:pt x="33" y="14"/>
              </a:lnTo>
              <a:lnTo>
                <a:pt x="33" y="15"/>
              </a:lnTo>
              <a:lnTo>
                <a:pt x="34" y="16"/>
              </a:lnTo>
              <a:lnTo>
                <a:pt x="35" y="16"/>
              </a:lnTo>
              <a:lnTo>
                <a:pt x="36" y="17"/>
              </a:lnTo>
              <a:lnTo>
                <a:pt x="35" y="18"/>
              </a:lnTo>
              <a:lnTo>
                <a:pt x="34" y="19"/>
              </a:lnTo>
              <a:lnTo>
                <a:pt x="33" y="18"/>
              </a:lnTo>
              <a:lnTo>
                <a:pt x="32" y="17"/>
              </a:lnTo>
              <a:lnTo>
                <a:pt x="31" y="17"/>
              </a:lnTo>
              <a:lnTo>
                <a:pt x="30" y="17"/>
              </a:lnTo>
              <a:lnTo>
                <a:pt x="30" y="18"/>
              </a:lnTo>
              <a:lnTo>
                <a:pt x="29" y="18"/>
              </a:lnTo>
              <a:lnTo>
                <a:pt x="28" y="17"/>
              </a:lnTo>
              <a:lnTo>
                <a:pt x="27" y="16"/>
              </a:lnTo>
              <a:lnTo>
                <a:pt x="26" y="15"/>
              </a:lnTo>
              <a:lnTo>
                <a:pt x="25" y="16"/>
              </a:lnTo>
              <a:lnTo>
                <a:pt x="24" y="17"/>
              </a:lnTo>
              <a:lnTo>
                <a:pt x="24" y="18"/>
              </a:lnTo>
              <a:lnTo>
                <a:pt x="24" y="19"/>
              </a:lnTo>
              <a:lnTo>
                <a:pt x="23" y="20"/>
              </a:lnTo>
              <a:lnTo>
                <a:pt x="22" y="20"/>
              </a:lnTo>
              <a:lnTo>
                <a:pt x="21" y="20"/>
              </a:lnTo>
              <a:lnTo>
                <a:pt x="20" y="20"/>
              </a:lnTo>
              <a:lnTo>
                <a:pt x="19" y="20"/>
              </a:lnTo>
              <a:lnTo>
                <a:pt x="18" y="20"/>
              </a:lnTo>
              <a:lnTo>
                <a:pt x="17" y="20"/>
              </a:lnTo>
              <a:lnTo>
                <a:pt x="15" y="21"/>
              </a:lnTo>
              <a:lnTo>
                <a:pt x="14" y="21"/>
              </a:lnTo>
              <a:lnTo>
                <a:pt x="13" y="21"/>
              </a:lnTo>
              <a:lnTo>
                <a:pt x="12" y="21"/>
              </a:lnTo>
              <a:lnTo>
                <a:pt x="11" y="21"/>
              </a:lnTo>
              <a:lnTo>
                <a:pt x="10" y="21"/>
              </a:lnTo>
              <a:lnTo>
                <a:pt x="9" y="21"/>
              </a:lnTo>
              <a:lnTo>
                <a:pt x="8" y="21"/>
              </a:lnTo>
              <a:lnTo>
                <a:pt x="7" y="21"/>
              </a:lnTo>
              <a:lnTo>
                <a:pt x="6" y="21"/>
              </a:lnTo>
              <a:lnTo>
                <a:pt x="4" y="21"/>
              </a:lnTo>
              <a:lnTo>
                <a:pt x="3" y="20"/>
              </a:lnTo>
              <a:lnTo>
                <a:pt x="2" y="20"/>
              </a:lnTo>
              <a:lnTo>
                <a:pt x="0" y="20"/>
              </a:lnTo>
              <a:lnTo>
                <a:pt x="0" y="19"/>
              </a:lnTo>
              <a:lnTo>
                <a:pt x="0" y="18"/>
              </a:lnTo>
              <a:lnTo>
                <a:pt x="0" y="17"/>
              </a:lnTo>
              <a:lnTo>
                <a:pt x="0" y="15"/>
              </a:lnTo>
              <a:lnTo>
                <a:pt x="0" y="14"/>
              </a:lnTo>
              <a:lnTo>
                <a:pt x="0" y="13"/>
              </a:lnTo>
              <a:lnTo>
                <a:pt x="0" y="12"/>
              </a:lnTo>
              <a:lnTo>
                <a:pt x="0" y="10"/>
              </a:lnTo>
              <a:lnTo>
                <a:pt x="0" y="9"/>
              </a:lnTo>
              <a:lnTo>
                <a:pt x="0" y="8"/>
              </a:lnTo>
              <a:lnTo>
                <a:pt x="1" y="6"/>
              </a:lnTo>
              <a:lnTo>
                <a:pt x="1" y="5"/>
              </a:lnTo>
              <a:lnTo>
                <a:pt x="2" y="4"/>
              </a:lnTo>
              <a:lnTo>
                <a:pt x="2" y="3"/>
              </a:lnTo>
              <a:lnTo>
                <a:pt x="3" y="2"/>
              </a:lnTo>
              <a:lnTo>
                <a:pt x="5" y="2"/>
              </a:lnTo>
              <a:lnTo>
                <a:pt x="6" y="2"/>
              </a:lnTo>
              <a:lnTo>
                <a:pt x="7" y="1"/>
              </a:lnTo>
              <a:lnTo>
                <a:pt x="9" y="1"/>
              </a:lnTo>
              <a:lnTo>
                <a:pt x="10" y="0"/>
              </a:lnTo>
              <a:lnTo>
                <a:pt x="11" y="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0</xdr:colOff>
      <xdr:row>35</xdr:row>
      <xdr:rowOff>114300</xdr:rowOff>
    </xdr:from>
    <xdr:to>
      <xdr:col>6</xdr:col>
      <xdr:colOff>467360</xdr:colOff>
      <xdr:row>39</xdr:row>
      <xdr:rowOff>104775</xdr:rowOff>
    </xdr:to>
    <xdr:sp>
      <xdr:nvSpPr>
        <xdr:cNvPr id="4936705" name="Freeform 384"/>
        <xdr:cNvSpPr/>
      </xdr:nvSpPr>
      <xdr:spPr>
        <a:xfrm>
          <a:off x="4135120" y="5622290"/>
          <a:ext cx="467360" cy="619125"/>
        </a:xfrm>
        <a:custGeom>
          <a:avLst/>
          <a:gdLst>
            <a:gd name="txL" fmla="*/ 0 w 46"/>
            <a:gd name="txT" fmla="*/ 0 h 67"/>
            <a:gd name="txR" fmla="*/ 46 w 46"/>
            <a:gd name="txB" fmla="*/ 67 h 6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6" h="67">
              <a:moveTo>
                <a:pt x="13" y="5"/>
              </a:moveTo>
              <a:lnTo>
                <a:pt x="14" y="5"/>
              </a:lnTo>
              <a:lnTo>
                <a:pt x="15" y="5"/>
              </a:lnTo>
              <a:lnTo>
                <a:pt x="16" y="6"/>
              </a:lnTo>
              <a:lnTo>
                <a:pt x="18" y="6"/>
              </a:lnTo>
              <a:lnTo>
                <a:pt x="19" y="6"/>
              </a:lnTo>
              <a:lnTo>
                <a:pt x="20" y="6"/>
              </a:lnTo>
              <a:lnTo>
                <a:pt x="21" y="6"/>
              </a:lnTo>
              <a:lnTo>
                <a:pt x="22" y="6"/>
              </a:lnTo>
              <a:lnTo>
                <a:pt x="23" y="6"/>
              </a:lnTo>
              <a:lnTo>
                <a:pt x="24" y="6"/>
              </a:lnTo>
              <a:lnTo>
                <a:pt x="25" y="6"/>
              </a:lnTo>
              <a:lnTo>
                <a:pt x="26" y="6"/>
              </a:lnTo>
              <a:lnTo>
                <a:pt x="27" y="6"/>
              </a:lnTo>
              <a:lnTo>
                <a:pt x="29" y="5"/>
              </a:lnTo>
              <a:lnTo>
                <a:pt x="30" y="5"/>
              </a:lnTo>
              <a:lnTo>
                <a:pt x="31" y="5"/>
              </a:lnTo>
              <a:lnTo>
                <a:pt x="32" y="5"/>
              </a:lnTo>
              <a:lnTo>
                <a:pt x="33" y="5"/>
              </a:lnTo>
              <a:lnTo>
                <a:pt x="34" y="5"/>
              </a:lnTo>
              <a:lnTo>
                <a:pt x="35" y="5"/>
              </a:lnTo>
              <a:lnTo>
                <a:pt x="36" y="4"/>
              </a:lnTo>
              <a:lnTo>
                <a:pt x="36" y="3"/>
              </a:lnTo>
              <a:lnTo>
                <a:pt x="36" y="2"/>
              </a:lnTo>
              <a:lnTo>
                <a:pt x="37" y="1"/>
              </a:lnTo>
              <a:lnTo>
                <a:pt x="38" y="0"/>
              </a:lnTo>
              <a:lnTo>
                <a:pt x="39" y="1"/>
              </a:lnTo>
              <a:lnTo>
                <a:pt x="40" y="2"/>
              </a:lnTo>
              <a:lnTo>
                <a:pt x="41" y="3"/>
              </a:lnTo>
              <a:lnTo>
                <a:pt x="42" y="3"/>
              </a:lnTo>
              <a:lnTo>
                <a:pt x="42" y="2"/>
              </a:lnTo>
              <a:lnTo>
                <a:pt x="43" y="2"/>
              </a:lnTo>
              <a:lnTo>
                <a:pt x="44" y="2"/>
              </a:lnTo>
              <a:lnTo>
                <a:pt x="45" y="3"/>
              </a:lnTo>
              <a:lnTo>
                <a:pt x="46" y="4"/>
              </a:lnTo>
              <a:lnTo>
                <a:pt x="45" y="5"/>
              </a:lnTo>
              <a:lnTo>
                <a:pt x="45" y="6"/>
              </a:lnTo>
              <a:lnTo>
                <a:pt x="44" y="7"/>
              </a:lnTo>
              <a:lnTo>
                <a:pt x="44" y="8"/>
              </a:lnTo>
              <a:lnTo>
                <a:pt x="45" y="8"/>
              </a:lnTo>
              <a:lnTo>
                <a:pt x="46" y="8"/>
              </a:lnTo>
              <a:lnTo>
                <a:pt x="46" y="10"/>
              </a:lnTo>
              <a:lnTo>
                <a:pt x="45" y="12"/>
              </a:lnTo>
              <a:lnTo>
                <a:pt x="44" y="12"/>
              </a:lnTo>
              <a:lnTo>
                <a:pt x="43" y="13"/>
              </a:lnTo>
              <a:lnTo>
                <a:pt x="42" y="14"/>
              </a:lnTo>
              <a:lnTo>
                <a:pt x="42" y="15"/>
              </a:lnTo>
              <a:lnTo>
                <a:pt x="41" y="16"/>
              </a:lnTo>
              <a:lnTo>
                <a:pt x="41" y="17"/>
              </a:lnTo>
              <a:lnTo>
                <a:pt x="41" y="19"/>
              </a:lnTo>
              <a:lnTo>
                <a:pt x="40" y="20"/>
              </a:lnTo>
              <a:lnTo>
                <a:pt x="40" y="21"/>
              </a:lnTo>
              <a:lnTo>
                <a:pt x="39" y="22"/>
              </a:lnTo>
              <a:lnTo>
                <a:pt x="39" y="23"/>
              </a:lnTo>
              <a:lnTo>
                <a:pt x="39" y="24"/>
              </a:lnTo>
              <a:lnTo>
                <a:pt x="38" y="25"/>
              </a:lnTo>
              <a:lnTo>
                <a:pt x="37" y="26"/>
              </a:lnTo>
              <a:lnTo>
                <a:pt x="36" y="26"/>
              </a:lnTo>
              <a:lnTo>
                <a:pt x="35" y="27"/>
              </a:lnTo>
              <a:lnTo>
                <a:pt x="35" y="28"/>
              </a:lnTo>
              <a:lnTo>
                <a:pt x="34" y="29"/>
              </a:lnTo>
              <a:lnTo>
                <a:pt x="33" y="30"/>
              </a:lnTo>
              <a:lnTo>
                <a:pt x="32" y="31"/>
              </a:lnTo>
              <a:lnTo>
                <a:pt x="31" y="33"/>
              </a:lnTo>
              <a:lnTo>
                <a:pt x="31" y="34"/>
              </a:lnTo>
              <a:lnTo>
                <a:pt x="31" y="35"/>
              </a:lnTo>
              <a:lnTo>
                <a:pt x="30" y="36"/>
              </a:lnTo>
              <a:lnTo>
                <a:pt x="29" y="37"/>
              </a:lnTo>
              <a:lnTo>
                <a:pt x="28" y="38"/>
              </a:lnTo>
              <a:lnTo>
                <a:pt x="28" y="39"/>
              </a:lnTo>
              <a:lnTo>
                <a:pt x="28" y="40"/>
              </a:lnTo>
              <a:lnTo>
                <a:pt x="27" y="41"/>
              </a:lnTo>
              <a:lnTo>
                <a:pt x="27" y="42"/>
              </a:lnTo>
              <a:lnTo>
                <a:pt x="27" y="44"/>
              </a:lnTo>
              <a:lnTo>
                <a:pt x="27" y="45"/>
              </a:lnTo>
              <a:lnTo>
                <a:pt x="27" y="46"/>
              </a:lnTo>
              <a:lnTo>
                <a:pt x="27" y="47"/>
              </a:lnTo>
              <a:lnTo>
                <a:pt x="27" y="48"/>
              </a:lnTo>
              <a:lnTo>
                <a:pt x="27" y="50"/>
              </a:lnTo>
              <a:lnTo>
                <a:pt x="27" y="51"/>
              </a:lnTo>
              <a:lnTo>
                <a:pt x="26" y="52"/>
              </a:lnTo>
              <a:lnTo>
                <a:pt x="25" y="53"/>
              </a:lnTo>
              <a:lnTo>
                <a:pt x="24" y="54"/>
              </a:lnTo>
              <a:lnTo>
                <a:pt x="23" y="55"/>
              </a:lnTo>
              <a:lnTo>
                <a:pt x="22" y="56"/>
              </a:lnTo>
              <a:lnTo>
                <a:pt x="21" y="57"/>
              </a:lnTo>
              <a:lnTo>
                <a:pt x="20" y="58"/>
              </a:lnTo>
              <a:lnTo>
                <a:pt x="19" y="58"/>
              </a:lnTo>
              <a:lnTo>
                <a:pt x="18" y="59"/>
              </a:lnTo>
              <a:lnTo>
                <a:pt x="17" y="60"/>
              </a:lnTo>
              <a:lnTo>
                <a:pt x="16" y="62"/>
              </a:lnTo>
              <a:lnTo>
                <a:pt x="15" y="63"/>
              </a:lnTo>
              <a:lnTo>
                <a:pt x="14" y="64"/>
              </a:lnTo>
              <a:lnTo>
                <a:pt x="13" y="64"/>
              </a:lnTo>
              <a:lnTo>
                <a:pt x="12" y="65"/>
              </a:lnTo>
              <a:lnTo>
                <a:pt x="11" y="65"/>
              </a:lnTo>
              <a:lnTo>
                <a:pt x="10" y="66"/>
              </a:lnTo>
              <a:lnTo>
                <a:pt x="9" y="66"/>
              </a:lnTo>
              <a:lnTo>
                <a:pt x="8" y="67"/>
              </a:lnTo>
              <a:lnTo>
                <a:pt x="7" y="67"/>
              </a:lnTo>
              <a:lnTo>
                <a:pt x="5" y="67"/>
              </a:lnTo>
              <a:lnTo>
                <a:pt x="4" y="67"/>
              </a:lnTo>
              <a:lnTo>
                <a:pt x="2" y="67"/>
              </a:lnTo>
              <a:lnTo>
                <a:pt x="1" y="66"/>
              </a:lnTo>
              <a:lnTo>
                <a:pt x="1" y="65"/>
              </a:lnTo>
              <a:lnTo>
                <a:pt x="1" y="64"/>
              </a:lnTo>
              <a:lnTo>
                <a:pt x="1" y="63"/>
              </a:lnTo>
              <a:lnTo>
                <a:pt x="2" y="62"/>
              </a:lnTo>
              <a:lnTo>
                <a:pt x="2" y="60"/>
              </a:lnTo>
              <a:lnTo>
                <a:pt x="2" y="59"/>
              </a:lnTo>
              <a:lnTo>
                <a:pt x="2" y="58"/>
              </a:lnTo>
              <a:lnTo>
                <a:pt x="1" y="57"/>
              </a:lnTo>
              <a:lnTo>
                <a:pt x="1" y="56"/>
              </a:lnTo>
              <a:lnTo>
                <a:pt x="2" y="54"/>
              </a:lnTo>
              <a:lnTo>
                <a:pt x="2" y="53"/>
              </a:lnTo>
              <a:lnTo>
                <a:pt x="2" y="52"/>
              </a:lnTo>
              <a:lnTo>
                <a:pt x="2" y="51"/>
              </a:lnTo>
              <a:lnTo>
                <a:pt x="2" y="50"/>
              </a:lnTo>
              <a:lnTo>
                <a:pt x="2" y="48"/>
              </a:lnTo>
              <a:lnTo>
                <a:pt x="2" y="47"/>
              </a:lnTo>
              <a:lnTo>
                <a:pt x="2" y="46"/>
              </a:lnTo>
              <a:lnTo>
                <a:pt x="2" y="45"/>
              </a:lnTo>
              <a:lnTo>
                <a:pt x="2" y="44"/>
              </a:lnTo>
              <a:lnTo>
                <a:pt x="2" y="42"/>
              </a:lnTo>
              <a:lnTo>
                <a:pt x="3" y="40"/>
              </a:lnTo>
              <a:lnTo>
                <a:pt x="3" y="39"/>
              </a:lnTo>
              <a:lnTo>
                <a:pt x="2" y="37"/>
              </a:lnTo>
              <a:lnTo>
                <a:pt x="2" y="36"/>
              </a:lnTo>
              <a:lnTo>
                <a:pt x="1" y="35"/>
              </a:lnTo>
              <a:lnTo>
                <a:pt x="1" y="33"/>
              </a:lnTo>
              <a:lnTo>
                <a:pt x="0" y="32"/>
              </a:lnTo>
              <a:lnTo>
                <a:pt x="0" y="31"/>
              </a:lnTo>
              <a:lnTo>
                <a:pt x="1" y="29"/>
              </a:lnTo>
              <a:lnTo>
                <a:pt x="1" y="28"/>
              </a:lnTo>
              <a:lnTo>
                <a:pt x="1" y="27"/>
              </a:lnTo>
              <a:lnTo>
                <a:pt x="2" y="26"/>
              </a:lnTo>
              <a:lnTo>
                <a:pt x="2" y="25"/>
              </a:lnTo>
              <a:lnTo>
                <a:pt x="4" y="24"/>
              </a:lnTo>
              <a:lnTo>
                <a:pt x="5" y="23"/>
              </a:lnTo>
              <a:lnTo>
                <a:pt x="6" y="22"/>
              </a:lnTo>
              <a:lnTo>
                <a:pt x="7" y="21"/>
              </a:lnTo>
              <a:lnTo>
                <a:pt x="7" y="20"/>
              </a:lnTo>
              <a:lnTo>
                <a:pt x="8" y="19"/>
              </a:lnTo>
              <a:lnTo>
                <a:pt x="8" y="18"/>
              </a:lnTo>
              <a:lnTo>
                <a:pt x="9" y="17"/>
              </a:lnTo>
              <a:lnTo>
                <a:pt x="9" y="16"/>
              </a:lnTo>
              <a:lnTo>
                <a:pt x="10" y="15"/>
              </a:lnTo>
              <a:lnTo>
                <a:pt x="10" y="14"/>
              </a:lnTo>
              <a:lnTo>
                <a:pt x="11" y="12"/>
              </a:lnTo>
              <a:lnTo>
                <a:pt x="11" y="11"/>
              </a:lnTo>
              <a:lnTo>
                <a:pt x="11" y="10"/>
              </a:lnTo>
              <a:lnTo>
                <a:pt x="11" y="8"/>
              </a:lnTo>
              <a:lnTo>
                <a:pt x="12" y="6"/>
              </a:lnTo>
              <a:lnTo>
                <a:pt x="12" y="5"/>
              </a:lnTo>
              <a:lnTo>
                <a:pt x="13"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436880</xdr:colOff>
      <xdr:row>28</xdr:row>
      <xdr:rowOff>104775</xdr:rowOff>
    </xdr:from>
    <xdr:to>
      <xdr:col>7</xdr:col>
      <xdr:colOff>203200</xdr:colOff>
      <xdr:row>31</xdr:row>
      <xdr:rowOff>57150</xdr:rowOff>
    </xdr:to>
    <xdr:sp>
      <xdr:nvSpPr>
        <xdr:cNvPr id="4936706" name="Freeform 385"/>
        <xdr:cNvSpPr/>
      </xdr:nvSpPr>
      <xdr:spPr>
        <a:xfrm>
          <a:off x="4572000" y="4545965"/>
          <a:ext cx="416560" cy="409575"/>
        </a:xfrm>
        <a:custGeom>
          <a:avLst/>
          <a:gdLst>
            <a:gd name="txL" fmla="*/ 0 w 41"/>
            <a:gd name="txT" fmla="*/ 0 h 46"/>
            <a:gd name="txR" fmla="*/ 41 w 41"/>
            <a:gd name="txB" fmla="*/ 46 h 46"/>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1" h="46">
              <a:moveTo>
                <a:pt x="31" y="1"/>
              </a:moveTo>
              <a:lnTo>
                <a:pt x="32" y="0"/>
              </a:lnTo>
              <a:lnTo>
                <a:pt x="33" y="0"/>
              </a:lnTo>
              <a:lnTo>
                <a:pt x="34" y="1"/>
              </a:lnTo>
              <a:lnTo>
                <a:pt x="34" y="2"/>
              </a:lnTo>
              <a:lnTo>
                <a:pt x="34" y="3"/>
              </a:lnTo>
              <a:lnTo>
                <a:pt x="35" y="3"/>
              </a:lnTo>
              <a:lnTo>
                <a:pt x="36" y="4"/>
              </a:lnTo>
              <a:lnTo>
                <a:pt x="36" y="5"/>
              </a:lnTo>
              <a:lnTo>
                <a:pt x="36" y="7"/>
              </a:lnTo>
              <a:lnTo>
                <a:pt x="36" y="8"/>
              </a:lnTo>
              <a:lnTo>
                <a:pt x="35" y="9"/>
              </a:lnTo>
              <a:lnTo>
                <a:pt x="34" y="10"/>
              </a:lnTo>
              <a:lnTo>
                <a:pt x="34" y="11"/>
              </a:lnTo>
              <a:lnTo>
                <a:pt x="33" y="12"/>
              </a:lnTo>
              <a:lnTo>
                <a:pt x="33" y="13"/>
              </a:lnTo>
              <a:lnTo>
                <a:pt x="34" y="14"/>
              </a:lnTo>
              <a:lnTo>
                <a:pt x="34" y="15"/>
              </a:lnTo>
              <a:lnTo>
                <a:pt x="35" y="17"/>
              </a:lnTo>
              <a:lnTo>
                <a:pt x="35" y="18"/>
              </a:lnTo>
              <a:lnTo>
                <a:pt x="35" y="19"/>
              </a:lnTo>
              <a:lnTo>
                <a:pt x="35" y="20"/>
              </a:lnTo>
              <a:lnTo>
                <a:pt x="35" y="21"/>
              </a:lnTo>
              <a:lnTo>
                <a:pt x="35" y="22"/>
              </a:lnTo>
              <a:lnTo>
                <a:pt x="36" y="23"/>
              </a:lnTo>
              <a:lnTo>
                <a:pt x="36" y="24"/>
              </a:lnTo>
              <a:lnTo>
                <a:pt x="37" y="25"/>
              </a:lnTo>
              <a:lnTo>
                <a:pt x="37" y="26"/>
              </a:lnTo>
              <a:lnTo>
                <a:pt x="37" y="27"/>
              </a:lnTo>
              <a:lnTo>
                <a:pt x="38" y="29"/>
              </a:lnTo>
              <a:lnTo>
                <a:pt x="38" y="30"/>
              </a:lnTo>
              <a:lnTo>
                <a:pt x="38" y="31"/>
              </a:lnTo>
              <a:lnTo>
                <a:pt x="38" y="32"/>
              </a:lnTo>
              <a:lnTo>
                <a:pt x="38" y="33"/>
              </a:lnTo>
              <a:lnTo>
                <a:pt x="38" y="34"/>
              </a:lnTo>
              <a:lnTo>
                <a:pt x="38" y="36"/>
              </a:lnTo>
              <a:lnTo>
                <a:pt x="39" y="37"/>
              </a:lnTo>
              <a:lnTo>
                <a:pt x="39" y="38"/>
              </a:lnTo>
              <a:lnTo>
                <a:pt x="39" y="39"/>
              </a:lnTo>
              <a:lnTo>
                <a:pt x="40" y="40"/>
              </a:lnTo>
              <a:lnTo>
                <a:pt x="40" y="41"/>
              </a:lnTo>
              <a:lnTo>
                <a:pt x="40" y="42"/>
              </a:lnTo>
              <a:lnTo>
                <a:pt x="41" y="43"/>
              </a:lnTo>
              <a:lnTo>
                <a:pt x="41" y="44"/>
              </a:lnTo>
              <a:lnTo>
                <a:pt x="41" y="45"/>
              </a:lnTo>
              <a:lnTo>
                <a:pt x="40" y="44"/>
              </a:lnTo>
              <a:lnTo>
                <a:pt x="39" y="43"/>
              </a:lnTo>
              <a:lnTo>
                <a:pt x="38" y="42"/>
              </a:lnTo>
              <a:lnTo>
                <a:pt x="37" y="41"/>
              </a:lnTo>
              <a:lnTo>
                <a:pt x="37" y="42"/>
              </a:lnTo>
              <a:lnTo>
                <a:pt x="36" y="43"/>
              </a:lnTo>
              <a:lnTo>
                <a:pt x="34" y="45"/>
              </a:lnTo>
              <a:lnTo>
                <a:pt x="33" y="45"/>
              </a:lnTo>
              <a:lnTo>
                <a:pt x="32" y="45"/>
              </a:lnTo>
              <a:lnTo>
                <a:pt x="31" y="46"/>
              </a:lnTo>
              <a:lnTo>
                <a:pt x="29" y="46"/>
              </a:lnTo>
              <a:lnTo>
                <a:pt x="29" y="44"/>
              </a:lnTo>
              <a:lnTo>
                <a:pt x="29" y="43"/>
              </a:lnTo>
              <a:lnTo>
                <a:pt x="28" y="41"/>
              </a:lnTo>
              <a:lnTo>
                <a:pt x="28" y="40"/>
              </a:lnTo>
              <a:lnTo>
                <a:pt x="28" y="39"/>
              </a:lnTo>
              <a:lnTo>
                <a:pt x="28" y="38"/>
              </a:lnTo>
              <a:lnTo>
                <a:pt x="27" y="37"/>
              </a:lnTo>
              <a:lnTo>
                <a:pt x="27" y="36"/>
              </a:lnTo>
              <a:lnTo>
                <a:pt x="27" y="34"/>
              </a:lnTo>
              <a:lnTo>
                <a:pt x="26" y="34"/>
              </a:lnTo>
              <a:lnTo>
                <a:pt x="25" y="34"/>
              </a:lnTo>
              <a:lnTo>
                <a:pt x="24" y="34"/>
              </a:lnTo>
              <a:lnTo>
                <a:pt x="23" y="35"/>
              </a:lnTo>
              <a:lnTo>
                <a:pt x="22" y="35"/>
              </a:lnTo>
              <a:lnTo>
                <a:pt x="21" y="36"/>
              </a:lnTo>
              <a:lnTo>
                <a:pt x="20" y="37"/>
              </a:lnTo>
              <a:lnTo>
                <a:pt x="19" y="38"/>
              </a:lnTo>
              <a:lnTo>
                <a:pt x="18" y="38"/>
              </a:lnTo>
              <a:lnTo>
                <a:pt x="17" y="39"/>
              </a:lnTo>
              <a:lnTo>
                <a:pt x="16" y="39"/>
              </a:lnTo>
              <a:lnTo>
                <a:pt x="15" y="39"/>
              </a:lnTo>
              <a:lnTo>
                <a:pt x="14" y="39"/>
              </a:lnTo>
              <a:lnTo>
                <a:pt x="13" y="40"/>
              </a:lnTo>
              <a:lnTo>
                <a:pt x="12" y="40"/>
              </a:lnTo>
              <a:lnTo>
                <a:pt x="10" y="40"/>
              </a:lnTo>
              <a:lnTo>
                <a:pt x="9" y="40"/>
              </a:lnTo>
              <a:lnTo>
                <a:pt x="8" y="40"/>
              </a:lnTo>
              <a:lnTo>
                <a:pt x="7" y="40"/>
              </a:lnTo>
              <a:lnTo>
                <a:pt x="7" y="41"/>
              </a:lnTo>
              <a:lnTo>
                <a:pt x="7" y="42"/>
              </a:lnTo>
              <a:lnTo>
                <a:pt x="7" y="43"/>
              </a:lnTo>
              <a:lnTo>
                <a:pt x="6" y="44"/>
              </a:lnTo>
              <a:lnTo>
                <a:pt x="5" y="44"/>
              </a:lnTo>
              <a:lnTo>
                <a:pt x="5" y="43"/>
              </a:lnTo>
              <a:lnTo>
                <a:pt x="3" y="42"/>
              </a:lnTo>
              <a:lnTo>
                <a:pt x="3" y="41"/>
              </a:lnTo>
              <a:lnTo>
                <a:pt x="3" y="39"/>
              </a:lnTo>
              <a:lnTo>
                <a:pt x="3" y="38"/>
              </a:lnTo>
              <a:lnTo>
                <a:pt x="3" y="37"/>
              </a:lnTo>
              <a:lnTo>
                <a:pt x="2" y="36"/>
              </a:lnTo>
              <a:lnTo>
                <a:pt x="2" y="35"/>
              </a:lnTo>
              <a:lnTo>
                <a:pt x="2" y="34"/>
              </a:lnTo>
              <a:lnTo>
                <a:pt x="2" y="33"/>
              </a:lnTo>
              <a:lnTo>
                <a:pt x="1" y="32"/>
              </a:lnTo>
              <a:lnTo>
                <a:pt x="1" y="31"/>
              </a:lnTo>
              <a:lnTo>
                <a:pt x="1" y="30"/>
              </a:lnTo>
              <a:lnTo>
                <a:pt x="0" y="29"/>
              </a:lnTo>
              <a:lnTo>
                <a:pt x="1" y="28"/>
              </a:lnTo>
              <a:lnTo>
                <a:pt x="2" y="28"/>
              </a:lnTo>
              <a:lnTo>
                <a:pt x="3" y="27"/>
              </a:lnTo>
              <a:lnTo>
                <a:pt x="4" y="27"/>
              </a:lnTo>
              <a:lnTo>
                <a:pt x="5" y="26"/>
              </a:lnTo>
              <a:lnTo>
                <a:pt x="6" y="26"/>
              </a:lnTo>
              <a:lnTo>
                <a:pt x="7" y="25"/>
              </a:lnTo>
              <a:lnTo>
                <a:pt x="8" y="24"/>
              </a:lnTo>
              <a:lnTo>
                <a:pt x="8" y="23"/>
              </a:lnTo>
              <a:lnTo>
                <a:pt x="9" y="22"/>
              </a:lnTo>
              <a:lnTo>
                <a:pt x="10" y="21"/>
              </a:lnTo>
              <a:lnTo>
                <a:pt x="10" y="20"/>
              </a:lnTo>
              <a:lnTo>
                <a:pt x="11" y="19"/>
              </a:lnTo>
              <a:lnTo>
                <a:pt x="12" y="18"/>
              </a:lnTo>
              <a:lnTo>
                <a:pt x="13" y="17"/>
              </a:lnTo>
              <a:lnTo>
                <a:pt x="14" y="16"/>
              </a:lnTo>
              <a:lnTo>
                <a:pt x="14" y="15"/>
              </a:lnTo>
              <a:lnTo>
                <a:pt x="15" y="14"/>
              </a:lnTo>
              <a:lnTo>
                <a:pt x="16" y="13"/>
              </a:lnTo>
              <a:lnTo>
                <a:pt x="17" y="12"/>
              </a:lnTo>
              <a:lnTo>
                <a:pt x="17" y="11"/>
              </a:lnTo>
              <a:lnTo>
                <a:pt x="18" y="11"/>
              </a:lnTo>
              <a:lnTo>
                <a:pt x="19" y="10"/>
              </a:lnTo>
              <a:lnTo>
                <a:pt x="20" y="9"/>
              </a:lnTo>
              <a:lnTo>
                <a:pt x="21" y="8"/>
              </a:lnTo>
              <a:lnTo>
                <a:pt x="22" y="7"/>
              </a:lnTo>
              <a:lnTo>
                <a:pt x="23" y="6"/>
              </a:lnTo>
              <a:lnTo>
                <a:pt x="24" y="6"/>
              </a:lnTo>
              <a:lnTo>
                <a:pt x="25" y="5"/>
              </a:lnTo>
              <a:lnTo>
                <a:pt x="26" y="4"/>
              </a:lnTo>
              <a:lnTo>
                <a:pt x="27" y="4"/>
              </a:lnTo>
              <a:lnTo>
                <a:pt x="28" y="3"/>
              </a:lnTo>
              <a:lnTo>
                <a:pt x="29" y="2"/>
              </a:lnTo>
              <a:lnTo>
                <a:pt x="30" y="2"/>
              </a:lnTo>
              <a:lnTo>
                <a:pt x="31"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497840</xdr:colOff>
      <xdr:row>30</xdr:row>
      <xdr:rowOff>104775</xdr:rowOff>
    </xdr:from>
    <xdr:to>
      <xdr:col>7</xdr:col>
      <xdr:colOff>101600</xdr:colOff>
      <xdr:row>32</xdr:row>
      <xdr:rowOff>9525</xdr:rowOff>
    </xdr:to>
    <xdr:sp>
      <xdr:nvSpPr>
        <xdr:cNvPr id="4936707" name="Freeform 386"/>
        <xdr:cNvSpPr/>
      </xdr:nvSpPr>
      <xdr:spPr>
        <a:xfrm>
          <a:off x="4632960" y="4850765"/>
          <a:ext cx="254000" cy="209550"/>
        </a:xfrm>
        <a:custGeom>
          <a:avLst/>
          <a:gdLst>
            <a:gd name="txL" fmla="*/ 0 w 25"/>
            <a:gd name="txT" fmla="*/ 0 h 24"/>
            <a:gd name="txR" fmla="*/ 25 w 25"/>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24">
              <a:moveTo>
                <a:pt x="23" y="12"/>
              </a:moveTo>
              <a:lnTo>
                <a:pt x="24" y="13"/>
              </a:lnTo>
              <a:lnTo>
                <a:pt x="24" y="14"/>
              </a:lnTo>
              <a:lnTo>
                <a:pt x="24" y="15"/>
              </a:lnTo>
              <a:lnTo>
                <a:pt x="24" y="17"/>
              </a:lnTo>
              <a:lnTo>
                <a:pt x="25" y="18"/>
              </a:lnTo>
              <a:lnTo>
                <a:pt x="25" y="19"/>
              </a:lnTo>
              <a:lnTo>
                <a:pt x="25" y="20"/>
              </a:lnTo>
              <a:lnTo>
                <a:pt x="24" y="22"/>
              </a:lnTo>
              <a:lnTo>
                <a:pt x="23" y="22"/>
              </a:lnTo>
              <a:lnTo>
                <a:pt x="22" y="22"/>
              </a:lnTo>
              <a:lnTo>
                <a:pt x="21" y="23"/>
              </a:lnTo>
              <a:lnTo>
                <a:pt x="19" y="23"/>
              </a:lnTo>
              <a:lnTo>
                <a:pt x="18" y="23"/>
              </a:lnTo>
              <a:lnTo>
                <a:pt x="17" y="24"/>
              </a:lnTo>
              <a:lnTo>
                <a:pt x="16" y="24"/>
              </a:lnTo>
              <a:lnTo>
                <a:pt x="15" y="23"/>
              </a:lnTo>
              <a:lnTo>
                <a:pt x="14" y="23"/>
              </a:lnTo>
              <a:lnTo>
                <a:pt x="13" y="22"/>
              </a:lnTo>
              <a:lnTo>
                <a:pt x="12" y="22"/>
              </a:lnTo>
              <a:lnTo>
                <a:pt x="10" y="20"/>
              </a:lnTo>
              <a:lnTo>
                <a:pt x="8" y="18"/>
              </a:lnTo>
              <a:lnTo>
                <a:pt x="7" y="17"/>
              </a:lnTo>
              <a:lnTo>
                <a:pt x="6" y="16"/>
              </a:lnTo>
              <a:lnTo>
                <a:pt x="5" y="15"/>
              </a:lnTo>
              <a:lnTo>
                <a:pt x="4" y="15"/>
              </a:lnTo>
              <a:lnTo>
                <a:pt x="3" y="14"/>
              </a:lnTo>
              <a:lnTo>
                <a:pt x="3" y="13"/>
              </a:lnTo>
              <a:lnTo>
                <a:pt x="2" y="12"/>
              </a:lnTo>
              <a:lnTo>
                <a:pt x="1" y="11"/>
              </a:lnTo>
              <a:lnTo>
                <a:pt x="0" y="10"/>
              </a:lnTo>
              <a:lnTo>
                <a:pt x="1" y="9"/>
              </a:lnTo>
              <a:lnTo>
                <a:pt x="1" y="8"/>
              </a:lnTo>
              <a:lnTo>
                <a:pt x="1" y="7"/>
              </a:lnTo>
              <a:lnTo>
                <a:pt x="1" y="6"/>
              </a:lnTo>
              <a:lnTo>
                <a:pt x="2" y="6"/>
              </a:lnTo>
              <a:lnTo>
                <a:pt x="3" y="6"/>
              </a:lnTo>
              <a:lnTo>
                <a:pt x="4" y="6"/>
              </a:lnTo>
              <a:lnTo>
                <a:pt x="6" y="6"/>
              </a:lnTo>
              <a:lnTo>
                <a:pt x="7" y="6"/>
              </a:lnTo>
              <a:lnTo>
                <a:pt x="8" y="5"/>
              </a:lnTo>
              <a:lnTo>
                <a:pt x="9" y="5"/>
              </a:lnTo>
              <a:lnTo>
                <a:pt x="10" y="5"/>
              </a:lnTo>
              <a:lnTo>
                <a:pt x="11" y="5"/>
              </a:lnTo>
              <a:lnTo>
                <a:pt x="12" y="4"/>
              </a:lnTo>
              <a:lnTo>
                <a:pt x="13" y="4"/>
              </a:lnTo>
              <a:lnTo>
                <a:pt x="14" y="3"/>
              </a:lnTo>
              <a:lnTo>
                <a:pt x="15" y="2"/>
              </a:lnTo>
              <a:lnTo>
                <a:pt x="16" y="1"/>
              </a:lnTo>
              <a:lnTo>
                <a:pt x="17" y="1"/>
              </a:lnTo>
              <a:lnTo>
                <a:pt x="18" y="0"/>
              </a:lnTo>
              <a:lnTo>
                <a:pt x="19" y="0"/>
              </a:lnTo>
              <a:lnTo>
                <a:pt x="20" y="0"/>
              </a:lnTo>
              <a:lnTo>
                <a:pt x="21" y="0"/>
              </a:lnTo>
              <a:lnTo>
                <a:pt x="21" y="2"/>
              </a:lnTo>
              <a:lnTo>
                <a:pt x="21" y="3"/>
              </a:lnTo>
              <a:lnTo>
                <a:pt x="22" y="4"/>
              </a:lnTo>
              <a:lnTo>
                <a:pt x="22" y="5"/>
              </a:lnTo>
              <a:lnTo>
                <a:pt x="22" y="6"/>
              </a:lnTo>
              <a:lnTo>
                <a:pt x="22" y="7"/>
              </a:lnTo>
              <a:lnTo>
                <a:pt x="23" y="9"/>
              </a:lnTo>
              <a:lnTo>
                <a:pt x="23" y="10"/>
              </a:lnTo>
              <a:lnTo>
                <a:pt x="23" y="12"/>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162560</xdr:colOff>
      <xdr:row>31</xdr:row>
      <xdr:rowOff>0</xdr:rowOff>
    </xdr:from>
    <xdr:to>
      <xdr:col>6</xdr:col>
      <xdr:colOff>548640</xdr:colOff>
      <xdr:row>32</xdr:row>
      <xdr:rowOff>133350</xdr:rowOff>
    </xdr:to>
    <xdr:sp>
      <xdr:nvSpPr>
        <xdr:cNvPr id="4936708" name="Freeform 387"/>
        <xdr:cNvSpPr/>
      </xdr:nvSpPr>
      <xdr:spPr>
        <a:xfrm>
          <a:off x="4297680" y="4898390"/>
          <a:ext cx="386080" cy="285750"/>
        </a:xfrm>
        <a:custGeom>
          <a:avLst/>
          <a:gdLst>
            <a:gd name="txL" fmla="*/ 0 w 38"/>
            <a:gd name="txT" fmla="*/ 0 h 30"/>
            <a:gd name="txR" fmla="*/ 38 w 38"/>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8" h="30">
              <a:moveTo>
                <a:pt x="1" y="27"/>
              </a:moveTo>
              <a:lnTo>
                <a:pt x="1" y="26"/>
              </a:lnTo>
              <a:lnTo>
                <a:pt x="2" y="25"/>
              </a:lnTo>
              <a:lnTo>
                <a:pt x="3" y="23"/>
              </a:lnTo>
              <a:lnTo>
                <a:pt x="4" y="23"/>
              </a:lnTo>
              <a:lnTo>
                <a:pt x="4" y="22"/>
              </a:lnTo>
              <a:lnTo>
                <a:pt x="5" y="20"/>
              </a:lnTo>
              <a:lnTo>
                <a:pt x="5" y="19"/>
              </a:lnTo>
              <a:lnTo>
                <a:pt x="5" y="18"/>
              </a:lnTo>
              <a:lnTo>
                <a:pt x="5" y="17"/>
              </a:lnTo>
              <a:lnTo>
                <a:pt x="5" y="15"/>
              </a:lnTo>
              <a:lnTo>
                <a:pt x="4" y="14"/>
              </a:lnTo>
              <a:lnTo>
                <a:pt x="4" y="13"/>
              </a:lnTo>
              <a:lnTo>
                <a:pt x="4" y="12"/>
              </a:lnTo>
              <a:lnTo>
                <a:pt x="4" y="10"/>
              </a:lnTo>
              <a:lnTo>
                <a:pt x="4" y="9"/>
              </a:lnTo>
              <a:lnTo>
                <a:pt x="4" y="7"/>
              </a:lnTo>
              <a:lnTo>
                <a:pt x="4" y="5"/>
              </a:lnTo>
              <a:lnTo>
                <a:pt x="4" y="4"/>
              </a:lnTo>
              <a:lnTo>
                <a:pt x="4" y="3"/>
              </a:lnTo>
              <a:lnTo>
                <a:pt x="5" y="1"/>
              </a:lnTo>
              <a:lnTo>
                <a:pt x="5" y="0"/>
              </a:lnTo>
              <a:lnTo>
                <a:pt x="7" y="1"/>
              </a:lnTo>
              <a:lnTo>
                <a:pt x="8" y="1"/>
              </a:lnTo>
              <a:lnTo>
                <a:pt x="10" y="1"/>
              </a:lnTo>
              <a:lnTo>
                <a:pt x="11" y="1"/>
              </a:lnTo>
              <a:lnTo>
                <a:pt x="12" y="1"/>
              </a:lnTo>
              <a:lnTo>
                <a:pt x="14" y="1"/>
              </a:lnTo>
              <a:lnTo>
                <a:pt x="15" y="1"/>
              </a:lnTo>
              <a:lnTo>
                <a:pt x="16" y="1"/>
              </a:lnTo>
              <a:lnTo>
                <a:pt x="17" y="1"/>
              </a:lnTo>
              <a:lnTo>
                <a:pt x="17" y="2"/>
              </a:lnTo>
              <a:lnTo>
                <a:pt x="17" y="3"/>
              </a:lnTo>
              <a:lnTo>
                <a:pt x="17" y="5"/>
              </a:lnTo>
              <a:lnTo>
                <a:pt x="17" y="6"/>
              </a:lnTo>
              <a:lnTo>
                <a:pt x="18" y="7"/>
              </a:lnTo>
              <a:lnTo>
                <a:pt x="18" y="8"/>
              </a:lnTo>
              <a:lnTo>
                <a:pt x="19" y="10"/>
              </a:lnTo>
              <a:lnTo>
                <a:pt x="20" y="11"/>
              </a:lnTo>
              <a:lnTo>
                <a:pt x="20" y="12"/>
              </a:lnTo>
              <a:lnTo>
                <a:pt x="19" y="13"/>
              </a:lnTo>
              <a:lnTo>
                <a:pt x="19" y="14"/>
              </a:lnTo>
              <a:lnTo>
                <a:pt x="19" y="15"/>
              </a:lnTo>
              <a:lnTo>
                <a:pt x="20" y="15"/>
              </a:lnTo>
              <a:lnTo>
                <a:pt x="22" y="16"/>
              </a:lnTo>
              <a:lnTo>
                <a:pt x="23" y="16"/>
              </a:lnTo>
              <a:lnTo>
                <a:pt x="24" y="16"/>
              </a:lnTo>
              <a:lnTo>
                <a:pt x="26" y="16"/>
              </a:lnTo>
              <a:lnTo>
                <a:pt x="27" y="16"/>
              </a:lnTo>
              <a:lnTo>
                <a:pt x="28" y="16"/>
              </a:lnTo>
              <a:lnTo>
                <a:pt x="30" y="16"/>
              </a:lnTo>
              <a:lnTo>
                <a:pt x="31" y="16"/>
              </a:lnTo>
              <a:lnTo>
                <a:pt x="32" y="17"/>
              </a:lnTo>
              <a:lnTo>
                <a:pt x="33" y="17"/>
              </a:lnTo>
              <a:lnTo>
                <a:pt x="34" y="18"/>
              </a:lnTo>
              <a:lnTo>
                <a:pt x="35" y="19"/>
              </a:lnTo>
              <a:lnTo>
                <a:pt x="36" y="20"/>
              </a:lnTo>
              <a:lnTo>
                <a:pt x="37" y="21"/>
              </a:lnTo>
              <a:lnTo>
                <a:pt x="38" y="22"/>
              </a:lnTo>
              <a:lnTo>
                <a:pt x="36" y="23"/>
              </a:lnTo>
              <a:lnTo>
                <a:pt x="34" y="24"/>
              </a:lnTo>
              <a:lnTo>
                <a:pt x="33" y="23"/>
              </a:lnTo>
              <a:lnTo>
                <a:pt x="32" y="22"/>
              </a:lnTo>
              <a:lnTo>
                <a:pt x="31" y="22"/>
              </a:lnTo>
              <a:lnTo>
                <a:pt x="30" y="22"/>
              </a:lnTo>
              <a:lnTo>
                <a:pt x="29" y="21"/>
              </a:lnTo>
              <a:lnTo>
                <a:pt x="28" y="21"/>
              </a:lnTo>
              <a:lnTo>
                <a:pt x="26" y="20"/>
              </a:lnTo>
              <a:lnTo>
                <a:pt x="25" y="20"/>
              </a:lnTo>
              <a:lnTo>
                <a:pt x="24" y="20"/>
              </a:lnTo>
              <a:lnTo>
                <a:pt x="23" y="20"/>
              </a:lnTo>
              <a:lnTo>
                <a:pt x="21" y="20"/>
              </a:lnTo>
              <a:lnTo>
                <a:pt x="20" y="20"/>
              </a:lnTo>
              <a:lnTo>
                <a:pt x="19" y="19"/>
              </a:lnTo>
              <a:lnTo>
                <a:pt x="18" y="20"/>
              </a:lnTo>
              <a:lnTo>
                <a:pt x="17" y="21"/>
              </a:lnTo>
              <a:lnTo>
                <a:pt x="16" y="21"/>
              </a:lnTo>
              <a:lnTo>
                <a:pt x="15" y="21"/>
              </a:lnTo>
              <a:lnTo>
                <a:pt x="13" y="22"/>
              </a:lnTo>
              <a:lnTo>
                <a:pt x="12" y="23"/>
              </a:lnTo>
              <a:lnTo>
                <a:pt x="11" y="24"/>
              </a:lnTo>
              <a:lnTo>
                <a:pt x="10" y="25"/>
              </a:lnTo>
              <a:lnTo>
                <a:pt x="9" y="26"/>
              </a:lnTo>
              <a:lnTo>
                <a:pt x="9" y="27"/>
              </a:lnTo>
              <a:lnTo>
                <a:pt x="8" y="28"/>
              </a:lnTo>
              <a:lnTo>
                <a:pt x="8" y="29"/>
              </a:lnTo>
              <a:lnTo>
                <a:pt x="7" y="30"/>
              </a:lnTo>
              <a:lnTo>
                <a:pt x="6" y="30"/>
              </a:lnTo>
              <a:lnTo>
                <a:pt x="5" y="29"/>
              </a:lnTo>
              <a:lnTo>
                <a:pt x="4" y="29"/>
              </a:lnTo>
              <a:lnTo>
                <a:pt x="3" y="28"/>
              </a:lnTo>
              <a:lnTo>
                <a:pt x="2" y="29"/>
              </a:lnTo>
              <a:lnTo>
                <a:pt x="0" y="28"/>
              </a:lnTo>
              <a:lnTo>
                <a:pt x="1" y="2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335280</xdr:colOff>
      <xdr:row>31</xdr:row>
      <xdr:rowOff>0</xdr:rowOff>
    </xdr:from>
    <xdr:to>
      <xdr:col>6</xdr:col>
      <xdr:colOff>599440</xdr:colOff>
      <xdr:row>32</xdr:row>
      <xdr:rowOff>38100</xdr:rowOff>
    </xdr:to>
    <xdr:sp>
      <xdr:nvSpPr>
        <xdr:cNvPr id="4936709" name="Freeform 388"/>
        <xdr:cNvSpPr/>
      </xdr:nvSpPr>
      <xdr:spPr>
        <a:xfrm>
          <a:off x="4470400" y="4898390"/>
          <a:ext cx="264160" cy="190500"/>
        </a:xfrm>
        <a:custGeom>
          <a:avLst/>
          <a:gdLst>
            <a:gd name="txL" fmla="*/ 0 w 26"/>
            <a:gd name="txT" fmla="*/ 0 h 21"/>
            <a:gd name="txR" fmla="*/ 26 w 26"/>
            <a:gd name="txB" fmla="*/ 21 h 21"/>
          </a:gdLst>
          <a:ahLst/>
          <a:cxnLst>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2147483647" y="2147483647"/>
            </a:cxn>
          </a:cxnLst>
          <a:rect l="txL" t="txT" r="txR" b="txB"/>
          <a:pathLst>
            <a:path w="26" h="21">
              <a:moveTo>
                <a:pt x="1" y="1"/>
              </a:moveTo>
              <a:lnTo>
                <a:pt x="2" y="1"/>
              </a:lnTo>
              <a:lnTo>
                <a:pt x="3" y="0"/>
              </a:lnTo>
              <a:lnTo>
                <a:pt x="4" y="0"/>
              </a:lnTo>
              <a:lnTo>
                <a:pt x="5" y="0"/>
              </a:lnTo>
              <a:lnTo>
                <a:pt x="6" y="0"/>
              </a:lnTo>
              <a:lnTo>
                <a:pt x="7" y="0"/>
              </a:lnTo>
              <a:lnTo>
                <a:pt x="9" y="1"/>
              </a:lnTo>
              <a:lnTo>
                <a:pt x="11" y="1"/>
              </a:lnTo>
              <a:lnTo>
                <a:pt x="12" y="1"/>
              </a:lnTo>
              <a:lnTo>
                <a:pt x="13" y="2"/>
              </a:lnTo>
              <a:lnTo>
                <a:pt x="15" y="3"/>
              </a:lnTo>
              <a:lnTo>
                <a:pt x="15" y="4"/>
              </a:lnTo>
              <a:lnTo>
                <a:pt x="16" y="4"/>
              </a:lnTo>
              <a:lnTo>
                <a:pt x="17" y="5"/>
              </a:lnTo>
              <a:lnTo>
                <a:pt x="18" y="6"/>
              </a:lnTo>
              <a:lnTo>
                <a:pt x="19" y="7"/>
              </a:lnTo>
              <a:lnTo>
                <a:pt x="19" y="8"/>
              </a:lnTo>
              <a:lnTo>
                <a:pt x="20" y="9"/>
              </a:lnTo>
              <a:lnTo>
                <a:pt x="21" y="9"/>
              </a:lnTo>
              <a:lnTo>
                <a:pt x="22" y="10"/>
              </a:lnTo>
              <a:lnTo>
                <a:pt x="23" y="11"/>
              </a:lnTo>
              <a:lnTo>
                <a:pt x="24" y="12"/>
              </a:lnTo>
              <a:lnTo>
                <a:pt x="26" y="14"/>
              </a:lnTo>
              <a:lnTo>
                <a:pt x="25" y="14"/>
              </a:lnTo>
              <a:lnTo>
                <a:pt x="24" y="16"/>
              </a:lnTo>
              <a:lnTo>
                <a:pt x="23" y="16"/>
              </a:lnTo>
              <a:lnTo>
                <a:pt x="22" y="17"/>
              </a:lnTo>
              <a:lnTo>
                <a:pt x="21" y="17"/>
              </a:lnTo>
              <a:lnTo>
                <a:pt x="20" y="17"/>
              </a:lnTo>
              <a:lnTo>
                <a:pt x="20" y="18"/>
              </a:lnTo>
              <a:lnTo>
                <a:pt x="20" y="19"/>
              </a:lnTo>
              <a:lnTo>
                <a:pt x="20" y="21"/>
              </a:lnTo>
              <a:lnTo>
                <a:pt x="19" y="20"/>
              </a:lnTo>
              <a:lnTo>
                <a:pt x="18" y="19"/>
              </a:lnTo>
              <a:lnTo>
                <a:pt x="17" y="18"/>
              </a:lnTo>
              <a:lnTo>
                <a:pt x="16" y="17"/>
              </a:lnTo>
              <a:lnTo>
                <a:pt x="15" y="17"/>
              </a:lnTo>
              <a:lnTo>
                <a:pt x="14" y="16"/>
              </a:lnTo>
              <a:lnTo>
                <a:pt x="13" y="16"/>
              </a:lnTo>
              <a:lnTo>
                <a:pt x="11" y="16"/>
              </a:lnTo>
              <a:lnTo>
                <a:pt x="10" y="16"/>
              </a:lnTo>
              <a:lnTo>
                <a:pt x="9" y="16"/>
              </a:lnTo>
              <a:lnTo>
                <a:pt x="7" y="16"/>
              </a:lnTo>
              <a:lnTo>
                <a:pt x="6" y="16"/>
              </a:lnTo>
              <a:lnTo>
                <a:pt x="5" y="16"/>
              </a:lnTo>
              <a:lnTo>
                <a:pt x="3" y="15"/>
              </a:lnTo>
              <a:lnTo>
                <a:pt x="2" y="15"/>
              </a:lnTo>
              <a:lnTo>
                <a:pt x="2" y="14"/>
              </a:lnTo>
              <a:lnTo>
                <a:pt x="2" y="13"/>
              </a:lnTo>
              <a:lnTo>
                <a:pt x="3" y="12"/>
              </a:lnTo>
              <a:lnTo>
                <a:pt x="3" y="11"/>
              </a:lnTo>
              <a:lnTo>
                <a:pt x="2" y="10"/>
              </a:lnTo>
              <a:lnTo>
                <a:pt x="1" y="8"/>
              </a:lnTo>
              <a:lnTo>
                <a:pt x="1" y="7"/>
              </a:lnTo>
              <a:lnTo>
                <a:pt x="0" y="6"/>
              </a:lnTo>
              <a:lnTo>
                <a:pt x="0" y="5"/>
              </a:lnTo>
              <a:lnTo>
                <a:pt x="0" y="3"/>
              </a:lnTo>
              <a:lnTo>
                <a:pt x="0" y="2"/>
              </a:lnTo>
              <a:lnTo>
                <a:pt x="0" y="1"/>
              </a:lnTo>
              <a:lnTo>
                <a:pt x="1"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629920</xdr:colOff>
      <xdr:row>33</xdr:row>
      <xdr:rowOff>9525</xdr:rowOff>
    </xdr:from>
    <xdr:to>
      <xdr:col>7</xdr:col>
      <xdr:colOff>304800</xdr:colOff>
      <xdr:row>34</xdr:row>
      <xdr:rowOff>76200</xdr:rowOff>
    </xdr:to>
    <xdr:sp>
      <xdr:nvSpPr>
        <xdr:cNvPr id="4936710" name="Freeform 389"/>
        <xdr:cNvSpPr/>
      </xdr:nvSpPr>
      <xdr:spPr>
        <a:xfrm>
          <a:off x="4765040" y="5212715"/>
          <a:ext cx="325120" cy="219075"/>
        </a:xfrm>
        <a:custGeom>
          <a:avLst/>
          <a:gdLst>
            <a:gd name="txL" fmla="*/ 0 w 32"/>
            <a:gd name="txT" fmla="*/ 0 h 23"/>
            <a:gd name="txR" fmla="*/ 32 w 32"/>
            <a:gd name="txB" fmla="*/ 23 h 2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32" h="23">
              <a:moveTo>
                <a:pt x="0" y="7"/>
              </a:moveTo>
              <a:lnTo>
                <a:pt x="0" y="6"/>
              </a:lnTo>
              <a:lnTo>
                <a:pt x="1" y="6"/>
              </a:lnTo>
              <a:lnTo>
                <a:pt x="2" y="5"/>
              </a:lnTo>
              <a:lnTo>
                <a:pt x="3" y="4"/>
              </a:lnTo>
              <a:lnTo>
                <a:pt x="4" y="4"/>
              </a:lnTo>
              <a:lnTo>
                <a:pt x="5" y="3"/>
              </a:lnTo>
              <a:lnTo>
                <a:pt x="5" y="2"/>
              </a:lnTo>
              <a:lnTo>
                <a:pt x="6" y="3"/>
              </a:lnTo>
              <a:lnTo>
                <a:pt x="8" y="3"/>
              </a:lnTo>
              <a:lnTo>
                <a:pt x="9" y="3"/>
              </a:lnTo>
              <a:lnTo>
                <a:pt x="10" y="3"/>
              </a:lnTo>
              <a:lnTo>
                <a:pt x="11" y="3"/>
              </a:lnTo>
              <a:lnTo>
                <a:pt x="12" y="3"/>
              </a:lnTo>
              <a:lnTo>
                <a:pt x="13" y="3"/>
              </a:lnTo>
              <a:lnTo>
                <a:pt x="14" y="3"/>
              </a:lnTo>
              <a:lnTo>
                <a:pt x="15" y="3"/>
              </a:lnTo>
              <a:lnTo>
                <a:pt x="17" y="3"/>
              </a:lnTo>
              <a:lnTo>
                <a:pt x="17" y="4"/>
              </a:lnTo>
              <a:lnTo>
                <a:pt x="17" y="5"/>
              </a:lnTo>
              <a:lnTo>
                <a:pt x="17" y="6"/>
              </a:lnTo>
              <a:lnTo>
                <a:pt x="17" y="7"/>
              </a:lnTo>
              <a:lnTo>
                <a:pt x="16" y="8"/>
              </a:lnTo>
              <a:lnTo>
                <a:pt x="16" y="9"/>
              </a:lnTo>
              <a:lnTo>
                <a:pt x="17" y="10"/>
              </a:lnTo>
              <a:lnTo>
                <a:pt x="18" y="11"/>
              </a:lnTo>
              <a:lnTo>
                <a:pt x="20" y="11"/>
              </a:lnTo>
              <a:lnTo>
                <a:pt x="21" y="11"/>
              </a:lnTo>
              <a:lnTo>
                <a:pt x="22" y="11"/>
              </a:lnTo>
              <a:lnTo>
                <a:pt x="23" y="10"/>
              </a:lnTo>
              <a:lnTo>
                <a:pt x="24" y="10"/>
              </a:lnTo>
              <a:lnTo>
                <a:pt x="25" y="9"/>
              </a:lnTo>
              <a:lnTo>
                <a:pt x="26" y="9"/>
              </a:lnTo>
              <a:lnTo>
                <a:pt x="27" y="8"/>
              </a:lnTo>
              <a:lnTo>
                <a:pt x="28" y="7"/>
              </a:lnTo>
              <a:lnTo>
                <a:pt x="28" y="6"/>
              </a:lnTo>
              <a:lnTo>
                <a:pt x="28" y="5"/>
              </a:lnTo>
              <a:lnTo>
                <a:pt x="29" y="4"/>
              </a:lnTo>
              <a:lnTo>
                <a:pt x="29" y="2"/>
              </a:lnTo>
              <a:lnTo>
                <a:pt x="29" y="1"/>
              </a:lnTo>
              <a:lnTo>
                <a:pt x="30" y="0"/>
              </a:lnTo>
              <a:lnTo>
                <a:pt x="30" y="1"/>
              </a:lnTo>
              <a:lnTo>
                <a:pt x="30" y="2"/>
              </a:lnTo>
              <a:lnTo>
                <a:pt x="30" y="4"/>
              </a:lnTo>
              <a:lnTo>
                <a:pt x="31" y="5"/>
              </a:lnTo>
              <a:lnTo>
                <a:pt x="31" y="6"/>
              </a:lnTo>
              <a:lnTo>
                <a:pt x="31" y="7"/>
              </a:lnTo>
              <a:lnTo>
                <a:pt x="31" y="8"/>
              </a:lnTo>
              <a:lnTo>
                <a:pt x="32" y="9"/>
              </a:lnTo>
              <a:lnTo>
                <a:pt x="31" y="10"/>
              </a:lnTo>
              <a:lnTo>
                <a:pt x="30" y="12"/>
              </a:lnTo>
              <a:lnTo>
                <a:pt x="29" y="13"/>
              </a:lnTo>
              <a:lnTo>
                <a:pt x="28" y="14"/>
              </a:lnTo>
              <a:lnTo>
                <a:pt x="27" y="15"/>
              </a:lnTo>
              <a:lnTo>
                <a:pt x="26" y="15"/>
              </a:lnTo>
              <a:lnTo>
                <a:pt x="26" y="16"/>
              </a:lnTo>
              <a:lnTo>
                <a:pt x="26" y="17"/>
              </a:lnTo>
              <a:lnTo>
                <a:pt x="26" y="18"/>
              </a:lnTo>
              <a:lnTo>
                <a:pt x="26" y="19"/>
              </a:lnTo>
              <a:lnTo>
                <a:pt x="26" y="20"/>
              </a:lnTo>
              <a:lnTo>
                <a:pt x="25" y="20"/>
              </a:lnTo>
              <a:lnTo>
                <a:pt x="24" y="20"/>
              </a:lnTo>
              <a:lnTo>
                <a:pt x="22" y="20"/>
              </a:lnTo>
              <a:lnTo>
                <a:pt x="21" y="21"/>
              </a:lnTo>
              <a:lnTo>
                <a:pt x="20" y="21"/>
              </a:lnTo>
              <a:lnTo>
                <a:pt x="19" y="22"/>
              </a:lnTo>
              <a:lnTo>
                <a:pt x="18" y="22"/>
              </a:lnTo>
              <a:lnTo>
                <a:pt x="17" y="22"/>
              </a:lnTo>
              <a:lnTo>
                <a:pt x="16" y="23"/>
              </a:lnTo>
              <a:lnTo>
                <a:pt x="15" y="23"/>
              </a:lnTo>
              <a:lnTo>
                <a:pt x="14" y="23"/>
              </a:lnTo>
              <a:lnTo>
                <a:pt x="13" y="22"/>
              </a:lnTo>
              <a:lnTo>
                <a:pt x="12" y="22"/>
              </a:lnTo>
              <a:lnTo>
                <a:pt x="11" y="22"/>
              </a:lnTo>
              <a:lnTo>
                <a:pt x="9" y="21"/>
              </a:lnTo>
              <a:lnTo>
                <a:pt x="9" y="20"/>
              </a:lnTo>
              <a:lnTo>
                <a:pt x="8" y="19"/>
              </a:lnTo>
              <a:lnTo>
                <a:pt x="8" y="18"/>
              </a:lnTo>
              <a:lnTo>
                <a:pt x="7" y="18"/>
              </a:lnTo>
              <a:lnTo>
                <a:pt x="6" y="17"/>
              </a:lnTo>
              <a:lnTo>
                <a:pt x="5" y="17"/>
              </a:lnTo>
              <a:lnTo>
                <a:pt x="4" y="16"/>
              </a:lnTo>
              <a:lnTo>
                <a:pt x="3" y="15"/>
              </a:lnTo>
              <a:lnTo>
                <a:pt x="2" y="14"/>
              </a:lnTo>
              <a:lnTo>
                <a:pt x="2" y="13"/>
              </a:lnTo>
              <a:lnTo>
                <a:pt x="1" y="13"/>
              </a:lnTo>
              <a:lnTo>
                <a:pt x="0" y="12"/>
              </a:lnTo>
              <a:lnTo>
                <a:pt x="0" y="10"/>
              </a:lnTo>
              <a:lnTo>
                <a:pt x="0" y="8"/>
              </a:lnTo>
              <a:lnTo>
                <a:pt x="0" y="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558800</xdr:colOff>
      <xdr:row>32</xdr:row>
      <xdr:rowOff>47625</xdr:rowOff>
    </xdr:from>
    <xdr:to>
      <xdr:col>7</xdr:col>
      <xdr:colOff>284480</xdr:colOff>
      <xdr:row>33</xdr:row>
      <xdr:rowOff>123825</xdr:rowOff>
    </xdr:to>
    <xdr:sp>
      <xdr:nvSpPr>
        <xdr:cNvPr id="4936711" name="Freeform 390"/>
        <xdr:cNvSpPr/>
      </xdr:nvSpPr>
      <xdr:spPr>
        <a:xfrm>
          <a:off x="4693920" y="5098415"/>
          <a:ext cx="375920" cy="228600"/>
        </a:xfrm>
        <a:custGeom>
          <a:avLst/>
          <a:gdLst>
            <a:gd name="txL" fmla="*/ 0 w 37"/>
            <a:gd name="txT" fmla="*/ 0 h 23"/>
            <a:gd name="txR" fmla="*/ 37 w 37"/>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7" h="23">
              <a:moveTo>
                <a:pt x="30" y="1"/>
              </a:moveTo>
              <a:lnTo>
                <a:pt x="30" y="2"/>
              </a:lnTo>
              <a:lnTo>
                <a:pt x="30" y="3"/>
              </a:lnTo>
              <a:lnTo>
                <a:pt x="30" y="4"/>
              </a:lnTo>
              <a:lnTo>
                <a:pt x="31" y="5"/>
              </a:lnTo>
              <a:lnTo>
                <a:pt x="31" y="6"/>
              </a:lnTo>
              <a:lnTo>
                <a:pt x="32" y="7"/>
              </a:lnTo>
              <a:lnTo>
                <a:pt x="32" y="8"/>
              </a:lnTo>
              <a:lnTo>
                <a:pt x="33" y="8"/>
              </a:lnTo>
              <a:lnTo>
                <a:pt x="34" y="8"/>
              </a:lnTo>
              <a:lnTo>
                <a:pt x="35" y="9"/>
              </a:lnTo>
              <a:lnTo>
                <a:pt x="36" y="10"/>
              </a:lnTo>
              <a:lnTo>
                <a:pt x="36" y="11"/>
              </a:lnTo>
              <a:lnTo>
                <a:pt x="37" y="12"/>
              </a:lnTo>
              <a:lnTo>
                <a:pt x="36" y="13"/>
              </a:lnTo>
              <a:lnTo>
                <a:pt x="36" y="14"/>
              </a:lnTo>
              <a:lnTo>
                <a:pt x="36" y="16"/>
              </a:lnTo>
              <a:lnTo>
                <a:pt x="35" y="17"/>
              </a:lnTo>
              <a:lnTo>
                <a:pt x="35" y="18"/>
              </a:lnTo>
              <a:lnTo>
                <a:pt x="35" y="19"/>
              </a:lnTo>
              <a:lnTo>
                <a:pt x="34" y="20"/>
              </a:lnTo>
              <a:lnTo>
                <a:pt x="33" y="21"/>
              </a:lnTo>
              <a:lnTo>
                <a:pt x="32" y="21"/>
              </a:lnTo>
              <a:lnTo>
                <a:pt x="31" y="22"/>
              </a:lnTo>
              <a:lnTo>
                <a:pt x="30" y="22"/>
              </a:lnTo>
              <a:lnTo>
                <a:pt x="29" y="23"/>
              </a:lnTo>
              <a:lnTo>
                <a:pt x="28" y="23"/>
              </a:lnTo>
              <a:lnTo>
                <a:pt x="27" y="23"/>
              </a:lnTo>
              <a:lnTo>
                <a:pt x="25" y="23"/>
              </a:lnTo>
              <a:lnTo>
                <a:pt x="24" y="22"/>
              </a:lnTo>
              <a:lnTo>
                <a:pt x="23" y="21"/>
              </a:lnTo>
              <a:lnTo>
                <a:pt x="23" y="20"/>
              </a:lnTo>
              <a:lnTo>
                <a:pt x="24" y="19"/>
              </a:lnTo>
              <a:lnTo>
                <a:pt x="24" y="18"/>
              </a:lnTo>
              <a:lnTo>
                <a:pt x="24" y="17"/>
              </a:lnTo>
              <a:lnTo>
                <a:pt x="24" y="16"/>
              </a:lnTo>
              <a:lnTo>
                <a:pt x="24" y="15"/>
              </a:lnTo>
              <a:lnTo>
                <a:pt x="22" y="15"/>
              </a:lnTo>
              <a:lnTo>
                <a:pt x="21" y="15"/>
              </a:lnTo>
              <a:lnTo>
                <a:pt x="20" y="15"/>
              </a:lnTo>
              <a:lnTo>
                <a:pt x="19" y="15"/>
              </a:lnTo>
              <a:lnTo>
                <a:pt x="18" y="15"/>
              </a:lnTo>
              <a:lnTo>
                <a:pt x="17" y="15"/>
              </a:lnTo>
              <a:lnTo>
                <a:pt x="16" y="15"/>
              </a:lnTo>
              <a:lnTo>
                <a:pt x="15" y="15"/>
              </a:lnTo>
              <a:lnTo>
                <a:pt x="13" y="15"/>
              </a:lnTo>
              <a:lnTo>
                <a:pt x="12" y="14"/>
              </a:lnTo>
              <a:lnTo>
                <a:pt x="12" y="15"/>
              </a:lnTo>
              <a:lnTo>
                <a:pt x="11" y="16"/>
              </a:lnTo>
              <a:lnTo>
                <a:pt x="10" y="16"/>
              </a:lnTo>
              <a:lnTo>
                <a:pt x="9" y="17"/>
              </a:lnTo>
              <a:lnTo>
                <a:pt x="8" y="18"/>
              </a:lnTo>
              <a:lnTo>
                <a:pt x="7" y="18"/>
              </a:lnTo>
              <a:lnTo>
                <a:pt x="7" y="19"/>
              </a:lnTo>
              <a:lnTo>
                <a:pt x="6" y="18"/>
              </a:lnTo>
              <a:lnTo>
                <a:pt x="6" y="17"/>
              </a:lnTo>
              <a:lnTo>
                <a:pt x="6" y="15"/>
              </a:lnTo>
              <a:lnTo>
                <a:pt x="5" y="14"/>
              </a:lnTo>
              <a:lnTo>
                <a:pt x="5" y="13"/>
              </a:lnTo>
              <a:lnTo>
                <a:pt x="4" y="12"/>
              </a:lnTo>
              <a:lnTo>
                <a:pt x="3" y="11"/>
              </a:lnTo>
              <a:lnTo>
                <a:pt x="3" y="10"/>
              </a:lnTo>
              <a:lnTo>
                <a:pt x="2" y="9"/>
              </a:lnTo>
              <a:lnTo>
                <a:pt x="1" y="9"/>
              </a:lnTo>
              <a:lnTo>
                <a:pt x="1" y="7"/>
              </a:lnTo>
              <a:lnTo>
                <a:pt x="0" y="6"/>
              </a:lnTo>
              <a:lnTo>
                <a:pt x="0" y="5"/>
              </a:lnTo>
              <a:lnTo>
                <a:pt x="2" y="4"/>
              </a:lnTo>
              <a:lnTo>
                <a:pt x="3" y="4"/>
              </a:lnTo>
              <a:lnTo>
                <a:pt x="5" y="4"/>
              </a:lnTo>
              <a:lnTo>
                <a:pt x="6" y="3"/>
              </a:lnTo>
              <a:lnTo>
                <a:pt x="7" y="3"/>
              </a:lnTo>
              <a:lnTo>
                <a:pt x="8" y="3"/>
              </a:lnTo>
              <a:lnTo>
                <a:pt x="9" y="3"/>
              </a:lnTo>
              <a:lnTo>
                <a:pt x="9" y="5"/>
              </a:lnTo>
              <a:lnTo>
                <a:pt x="9" y="6"/>
              </a:lnTo>
              <a:lnTo>
                <a:pt x="10" y="6"/>
              </a:lnTo>
              <a:lnTo>
                <a:pt x="11" y="6"/>
              </a:lnTo>
              <a:lnTo>
                <a:pt x="12" y="6"/>
              </a:lnTo>
              <a:lnTo>
                <a:pt x="13" y="5"/>
              </a:lnTo>
              <a:lnTo>
                <a:pt x="14" y="4"/>
              </a:lnTo>
              <a:lnTo>
                <a:pt x="14" y="3"/>
              </a:lnTo>
              <a:lnTo>
                <a:pt x="15" y="2"/>
              </a:lnTo>
              <a:lnTo>
                <a:pt x="16" y="1"/>
              </a:lnTo>
              <a:lnTo>
                <a:pt x="16" y="0"/>
              </a:lnTo>
              <a:lnTo>
                <a:pt x="17" y="1"/>
              </a:lnTo>
              <a:lnTo>
                <a:pt x="18" y="1"/>
              </a:lnTo>
              <a:lnTo>
                <a:pt x="19" y="1"/>
              </a:lnTo>
              <a:lnTo>
                <a:pt x="20" y="2"/>
              </a:lnTo>
              <a:lnTo>
                <a:pt x="21" y="2"/>
              </a:lnTo>
              <a:lnTo>
                <a:pt x="22" y="1"/>
              </a:lnTo>
              <a:lnTo>
                <a:pt x="23" y="1"/>
              </a:lnTo>
              <a:lnTo>
                <a:pt x="24" y="1"/>
              </a:lnTo>
              <a:lnTo>
                <a:pt x="26" y="1"/>
              </a:lnTo>
              <a:lnTo>
                <a:pt x="27" y="1"/>
              </a:lnTo>
              <a:lnTo>
                <a:pt x="28" y="1"/>
              </a:lnTo>
              <a:lnTo>
                <a:pt x="29" y="1"/>
              </a:lnTo>
              <a:lnTo>
                <a:pt x="30"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121920</xdr:colOff>
      <xdr:row>32</xdr:row>
      <xdr:rowOff>19050</xdr:rowOff>
    </xdr:from>
    <xdr:to>
      <xdr:col>6</xdr:col>
      <xdr:colOff>508000</xdr:colOff>
      <xdr:row>33</xdr:row>
      <xdr:rowOff>104775</xdr:rowOff>
    </xdr:to>
    <xdr:sp>
      <xdr:nvSpPr>
        <xdr:cNvPr id="4936712" name="Freeform 391"/>
        <xdr:cNvSpPr/>
      </xdr:nvSpPr>
      <xdr:spPr>
        <a:xfrm>
          <a:off x="4257040" y="5069840"/>
          <a:ext cx="386080" cy="238125"/>
        </a:xfrm>
        <a:custGeom>
          <a:avLst/>
          <a:gdLst>
            <a:gd name="txL" fmla="*/ 0 w 38"/>
            <a:gd name="txT" fmla="*/ 0 h 24"/>
            <a:gd name="txR" fmla="*/ 38 w 38"/>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8" h="24">
              <a:moveTo>
                <a:pt x="0" y="14"/>
              </a:moveTo>
              <a:lnTo>
                <a:pt x="1" y="13"/>
              </a:lnTo>
              <a:lnTo>
                <a:pt x="2" y="12"/>
              </a:lnTo>
              <a:lnTo>
                <a:pt x="2" y="11"/>
              </a:lnTo>
              <a:lnTo>
                <a:pt x="3" y="10"/>
              </a:lnTo>
              <a:lnTo>
                <a:pt x="4" y="9"/>
              </a:lnTo>
              <a:lnTo>
                <a:pt x="6" y="10"/>
              </a:lnTo>
              <a:lnTo>
                <a:pt x="7" y="9"/>
              </a:lnTo>
              <a:lnTo>
                <a:pt x="8" y="10"/>
              </a:lnTo>
              <a:lnTo>
                <a:pt x="9" y="10"/>
              </a:lnTo>
              <a:lnTo>
                <a:pt x="10" y="11"/>
              </a:lnTo>
              <a:lnTo>
                <a:pt x="11" y="11"/>
              </a:lnTo>
              <a:lnTo>
                <a:pt x="12" y="10"/>
              </a:lnTo>
              <a:lnTo>
                <a:pt x="12" y="9"/>
              </a:lnTo>
              <a:lnTo>
                <a:pt x="13" y="8"/>
              </a:lnTo>
              <a:lnTo>
                <a:pt x="13" y="7"/>
              </a:lnTo>
              <a:lnTo>
                <a:pt x="14" y="6"/>
              </a:lnTo>
              <a:lnTo>
                <a:pt x="15" y="5"/>
              </a:lnTo>
              <a:lnTo>
                <a:pt x="16" y="4"/>
              </a:lnTo>
              <a:lnTo>
                <a:pt x="17" y="3"/>
              </a:lnTo>
              <a:lnTo>
                <a:pt x="19" y="2"/>
              </a:lnTo>
              <a:lnTo>
                <a:pt x="20" y="2"/>
              </a:lnTo>
              <a:lnTo>
                <a:pt x="21" y="2"/>
              </a:lnTo>
              <a:lnTo>
                <a:pt x="22" y="1"/>
              </a:lnTo>
              <a:lnTo>
                <a:pt x="23" y="0"/>
              </a:lnTo>
              <a:lnTo>
                <a:pt x="24" y="1"/>
              </a:lnTo>
              <a:lnTo>
                <a:pt x="25" y="1"/>
              </a:lnTo>
              <a:lnTo>
                <a:pt x="27" y="1"/>
              </a:lnTo>
              <a:lnTo>
                <a:pt x="28" y="1"/>
              </a:lnTo>
              <a:lnTo>
                <a:pt x="29" y="1"/>
              </a:lnTo>
              <a:lnTo>
                <a:pt x="30" y="1"/>
              </a:lnTo>
              <a:lnTo>
                <a:pt x="32" y="2"/>
              </a:lnTo>
              <a:lnTo>
                <a:pt x="33" y="2"/>
              </a:lnTo>
              <a:lnTo>
                <a:pt x="34" y="3"/>
              </a:lnTo>
              <a:lnTo>
                <a:pt x="35" y="3"/>
              </a:lnTo>
              <a:lnTo>
                <a:pt x="36" y="3"/>
              </a:lnTo>
              <a:lnTo>
                <a:pt x="37" y="4"/>
              </a:lnTo>
              <a:lnTo>
                <a:pt x="38" y="5"/>
              </a:lnTo>
              <a:lnTo>
                <a:pt x="37" y="5"/>
              </a:lnTo>
              <a:lnTo>
                <a:pt x="36" y="5"/>
              </a:lnTo>
              <a:lnTo>
                <a:pt x="35" y="6"/>
              </a:lnTo>
              <a:lnTo>
                <a:pt x="34" y="6"/>
              </a:lnTo>
              <a:lnTo>
                <a:pt x="33" y="6"/>
              </a:lnTo>
              <a:lnTo>
                <a:pt x="32" y="7"/>
              </a:lnTo>
              <a:lnTo>
                <a:pt x="31" y="7"/>
              </a:lnTo>
              <a:lnTo>
                <a:pt x="29" y="7"/>
              </a:lnTo>
              <a:lnTo>
                <a:pt x="28" y="8"/>
              </a:lnTo>
              <a:lnTo>
                <a:pt x="27" y="8"/>
              </a:lnTo>
              <a:lnTo>
                <a:pt x="26" y="9"/>
              </a:lnTo>
              <a:lnTo>
                <a:pt x="25" y="9"/>
              </a:lnTo>
              <a:lnTo>
                <a:pt x="24" y="10"/>
              </a:lnTo>
              <a:lnTo>
                <a:pt x="23" y="10"/>
              </a:lnTo>
              <a:lnTo>
                <a:pt x="22" y="11"/>
              </a:lnTo>
              <a:lnTo>
                <a:pt x="21" y="11"/>
              </a:lnTo>
              <a:lnTo>
                <a:pt x="19" y="12"/>
              </a:lnTo>
              <a:lnTo>
                <a:pt x="19" y="13"/>
              </a:lnTo>
              <a:lnTo>
                <a:pt x="17" y="13"/>
              </a:lnTo>
              <a:lnTo>
                <a:pt x="16" y="15"/>
              </a:lnTo>
              <a:lnTo>
                <a:pt x="15" y="15"/>
              </a:lnTo>
              <a:lnTo>
                <a:pt x="14" y="16"/>
              </a:lnTo>
              <a:lnTo>
                <a:pt x="12" y="17"/>
              </a:lnTo>
              <a:lnTo>
                <a:pt x="11" y="18"/>
              </a:lnTo>
              <a:lnTo>
                <a:pt x="10" y="18"/>
              </a:lnTo>
              <a:lnTo>
                <a:pt x="9" y="19"/>
              </a:lnTo>
              <a:lnTo>
                <a:pt x="8" y="20"/>
              </a:lnTo>
              <a:lnTo>
                <a:pt x="7" y="21"/>
              </a:lnTo>
              <a:lnTo>
                <a:pt x="6" y="21"/>
              </a:lnTo>
              <a:lnTo>
                <a:pt x="6" y="22"/>
              </a:lnTo>
              <a:lnTo>
                <a:pt x="4" y="22"/>
              </a:lnTo>
              <a:lnTo>
                <a:pt x="3" y="23"/>
              </a:lnTo>
              <a:lnTo>
                <a:pt x="2" y="24"/>
              </a:lnTo>
              <a:lnTo>
                <a:pt x="1" y="23"/>
              </a:lnTo>
              <a:lnTo>
                <a:pt x="1" y="22"/>
              </a:lnTo>
              <a:lnTo>
                <a:pt x="2" y="22"/>
              </a:lnTo>
              <a:lnTo>
                <a:pt x="3" y="21"/>
              </a:lnTo>
              <a:lnTo>
                <a:pt x="3" y="20"/>
              </a:lnTo>
              <a:lnTo>
                <a:pt x="3" y="19"/>
              </a:lnTo>
              <a:lnTo>
                <a:pt x="2" y="18"/>
              </a:lnTo>
              <a:lnTo>
                <a:pt x="2" y="17"/>
              </a:lnTo>
              <a:lnTo>
                <a:pt x="1" y="16"/>
              </a:lnTo>
              <a:lnTo>
                <a:pt x="0" y="15"/>
              </a:lnTo>
              <a:lnTo>
                <a:pt x="0" y="1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162560</xdr:colOff>
      <xdr:row>33</xdr:row>
      <xdr:rowOff>19050</xdr:rowOff>
    </xdr:from>
    <xdr:to>
      <xdr:col>6</xdr:col>
      <xdr:colOff>447040</xdr:colOff>
      <xdr:row>34</xdr:row>
      <xdr:rowOff>95250</xdr:rowOff>
    </xdr:to>
    <xdr:sp>
      <xdr:nvSpPr>
        <xdr:cNvPr id="4936713" name="Freeform 392"/>
        <xdr:cNvSpPr/>
      </xdr:nvSpPr>
      <xdr:spPr>
        <a:xfrm>
          <a:off x="4297680" y="5222240"/>
          <a:ext cx="284480" cy="228600"/>
        </a:xfrm>
        <a:custGeom>
          <a:avLst/>
          <a:gdLst>
            <a:gd name="txL" fmla="*/ 0 w 28"/>
            <a:gd name="txT" fmla="*/ 0 h 24"/>
            <a:gd name="txR" fmla="*/ 28 w 28"/>
            <a:gd name="txB" fmla="*/ 24 h 24"/>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24">
              <a:moveTo>
                <a:pt x="1" y="6"/>
              </a:moveTo>
              <a:lnTo>
                <a:pt x="2" y="6"/>
              </a:lnTo>
              <a:lnTo>
                <a:pt x="2" y="5"/>
              </a:lnTo>
              <a:lnTo>
                <a:pt x="3" y="5"/>
              </a:lnTo>
              <a:lnTo>
                <a:pt x="4" y="4"/>
              </a:lnTo>
              <a:lnTo>
                <a:pt x="5" y="3"/>
              </a:lnTo>
              <a:lnTo>
                <a:pt x="6" y="2"/>
              </a:lnTo>
              <a:lnTo>
                <a:pt x="7" y="2"/>
              </a:lnTo>
              <a:lnTo>
                <a:pt x="8" y="1"/>
              </a:lnTo>
              <a:lnTo>
                <a:pt x="10" y="0"/>
              </a:lnTo>
              <a:lnTo>
                <a:pt x="11" y="0"/>
              </a:lnTo>
              <a:lnTo>
                <a:pt x="12" y="0"/>
              </a:lnTo>
              <a:lnTo>
                <a:pt x="13" y="1"/>
              </a:lnTo>
              <a:lnTo>
                <a:pt x="15" y="1"/>
              </a:lnTo>
              <a:lnTo>
                <a:pt x="16" y="1"/>
              </a:lnTo>
              <a:lnTo>
                <a:pt x="16" y="2"/>
              </a:lnTo>
              <a:lnTo>
                <a:pt x="16" y="3"/>
              </a:lnTo>
              <a:lnTo>
                <a:pt x="16" y="4"/>
              </a:lnTo>
              <a:lnTo>
                <a:pt x="17" y="5"/>
              </a:lnTo>
              <a:lnTo>
                <a:pt x="17" y="7"/>
              </a:lnTo>
              <a:lnTo>
                <a:pt x="17" y="8"/>
              </a:lnTo>
              <a:lnTo>
                <a:pt x="18" y="9"/>
              </a:lnTo>
              <a:lnTo>
                <a:pt x="18" y="10"/>
              </a:lnTo>
              <a:lnTo>
                <a:pt x="19" y="11"/>
              </a:lnTo>
              <a:lnTo>
                <a:pt x="19" y="12"/>
              </a:lnTo>
              <a:lnTo>
                <a:pt x="20" y="12"/>
              </a:lnTo>
              <a:lnTo>
                <a:pt x="21" y="13"/>
              </a:lnTo>
              <a:lnTo>
                <a:pt x="22" y="13"/>
              </a:lnTo>
              <a:lnTo>
                <a:pt x="23" y="12"/>
              </a:lnTo>
              <a:lnTo>
                <a:pt x="24" y="11"/>
              </a:lnTo>
              <a:lnTo>
                <a:pt x="25" y="12"/>
              </a:lnTo>
              <a:lnTo>
                <a:pt x="26" y="13"/>
              </a:lnTo>
              <a:lnTo>
                <a:pt x="26" y="14"/>
              </a:lnTo>
              <a:lnTo>
                <a:pt x="28" y="16"/>
              </a:lnTo>
              <a:lnTo>
                <a:pt x="26" y="15"/>
              </a:lnTo>
              <a:lnTo>
                <a:pt x="25" y="16"/>
              </a:lnTo>
              <a:lnTo>
                <a:pt x="25" y="17"/>
              </a:lnTo>
              <a:lnTo>
                <a:pt x="25" y="18"/>
              </a:lnTo>
              <a:lnTo>
                <a:pt x="25" y="19"/>
              </a:lnTo>
              <a:lnTo>
                <a:pt x="24" y="20"/>
              </a:lnTo>
              <a:lnTo>
                <a:pt x="24" y="21"/>
              </a:lnTo>
              <a:lnTo>
                <a:pt x="24" y="22"/>
              </a:lnTo>
              <a:lnTo>
                <a:pt x="23" y="24"/>
              </a:lnTo>
              <a:lnTo>
                <a:pt x="22" y="24"/>
              </a:lnTo>
              <a:lnTo>
                <a:pt x="21" y="24"/>
              </a:lnTo>
              <a:lnTo>
                <a:pt x="20" y="23"/>
              </a:lnTo>
              <a:lnTo>
                <a:pt x="19" y="23"/>
              </a:lnTo>
              <a:lnTo>
                <a:pt x="18" y="22"/>
              </a:lnTo>
              <a:lnTo>
                <a:pt x="17" y="22"/>
              </a:lnTo>
              <a:lnTo>
                <a:pt x="16" y="22"/>
              </a:lnTo>
              <a:lnTo>
                <a:pt x="15" y="21"/>
              </a:lnTo>
              <a:lnTo>
                <a:pt x="14" y="21"/>
              </a:lnTo>
              <a:lnTo>
                <a:pt x="13" y="21"/>
              </a:lnTo>
              <a:lnTo>
                <a:pt x="12" y="22"/>
              </a:lnTo>
              <a:lnTo>
                <a:pt x="12" y="23"/>
              </a:lnTo>
              <a:lnTo>
                <a:pt x="11" y="23"/>
              </a:lnTo>
              <a:lnTo>
                <a:pt x="10" y="23"/>
              </a:lnTo>
              <a:lnTo>
                <a:pt x="9" y="22"/>
              </a:lnTo>
              <a:lnTo>
                <a:pt x="8" y="22"/>
              </a:lnTo>
              <a:lnTo>
                <a:pt x="7" y="21"/>
              </a:lnTo>
              <a:lnTo>
                <a:pt x="6" y="21"/>
              </a:lnTo>
              <a:lnTo>
                <a:pt x="5" y="20"/>
              </a:lnTo>
              <a:lnTo>
                <a:pt x="5" y="19"/>
              </a:lnTo>
              <a:lnTo>
                <a:pt x="5" y="18"/>
              </a:lnTo>
              <a:lnTo>
                <a:pt x="5" y="17"/>
              </a:lnTo>
              <a:lnTo>
                <a:pt x="4" y="16"/>
              </a:lnTo>
              <a:lnTo>
                <a:pt x="4" y="15"/>
              </a:lnTo>
              <a:lnTo>
                <a:pt x="4" y="14"/>
              </a:lnTo>
              <a:lnTo>
                <a:pt x="3" y="13"/>
              </a:lnTo>
              <a:lnTo>
                <a:pt x="2" y="12"/>
              </a:lnTo>
              <a:lnTo>
                <a:pt x="3" y="11"/>
              </a:lnTo>
              <a:lnTo>
                <a:pt x="3" y="10"/>
              </a:lnTo>
              <a:lnTo>
                <a:pt x="2" y="9"/>
              </a:lnTo>
              <a:lnTo>
                <a:pt x="2" y="8"/>
              </a:lnTo>
              <a:lnTo>
                <a:pt x="0" y="6"/>
              </a:lnTo>
              <a:lnTo>
                <a:pt x="1"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223520</xdr:colOff>
      <xdr:row>34</xdr:row>
      <xdr:rowOff>9525</xdr:rowOff>
    </xdr:from>
    <xdr:to>
      <xdr:col>6</xdr:col>
      <xdr:colOff>599440</xdr:colOff>
      <xdr:row>35</xdr:row>
      <xdr:rowOff>123825</xdr:rowOff>
    </xdr:to>
    <xdr:sp>
      <xdr:nvSpPr>
        <xdr:cNvPr id="4936714" name="Freeform 393"/>
        <xdr:cNvSpPr/>
      </xdr:nvSpPr>
      <xdr:spPr>
        <a:xfrm>
          <a:off x="4358640" y="5365115"/>
          <a:ext cx="375920" cy="266700"/>
        </a:xfrm>
        <a:custGeom>
          <a:avLst/>
          <a:gdLst>
            <a:gd name="txL" fmla="*/ 0 w 37"/>
            <a:gd name="txT" fmla="*/ 0 h 30"/>
            <a:gd name="txR" fmla="*/ 37 w 37"/>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37" h="30">
              <a:moveTo>
                <a:pt x="1" y="6"/>
              </a:moveTo>
              <a:lnTo>
                <a:pt x="1" y="6"/>
              </a:lnTo>
              <a:lnTo>
                <a:pt x="2" y="7"/>
              </a:lnTo>
              <a:lnTo>
                <a:pt x="3" y="7"/>
              </a:lnTo>
              <a:lnTo>
                <a:pt x="4" y="8"/>
              </a:lnTo>
              <a:lnTo>
                <a:pt x="5" y="8"/>
              </a:lnTo>
              <a:lnTo>
                <a:pt x="6" y="8"/>
              </a:lnTo>
              <a:lnTo>
                <a:pt x="6" y="7"/>
              </a:lnTo>
              <a:lnTo>
                <a:pt x="7" y="6"/>
              </a:lnTo>
              <a:lnTo>
                <a:pt x="8" y="6"/>
              </a:lnTo>
              <a:lnTo>
                <a:pt x="9" y="6"/>
              </a:lnTo>
              <a:lnTo>
                <a:pt x="10" y="7"/>
              </a:lnTo>
              <a:lnTo>
                <a:pt x="11" y="7"/>
              </a:lnTo>
              <a:lnTo>
                <a:pt x="12" y="7"/>
              </a:lnTo>
              <a:lnTo>
                <a:pt x="13" y="8"/>
              </a:lnTo>
              <a:lnTo>
                <a:pt x="14" y="8"/>
              </a:lnTo>
              <a:lnTo>
                <a:pt x="15" y="9"/>
              </a:lnTo>
              <a:lnTo>
                <a:pt x="16" y="9"/>
              </a:lnTo>
              <a:lnTo>
                <a:pt x="17" y="9"/>
              </a:lnTo>
              <a:lnTo>
                <a:pt x="18" y="7"/>
              </a:lnTo>
              <a:lnTo>
                <a:pt x="18" y="6"/>
              </a:lnTo>
              <a:lnTo>
                <a:pt x="18" y="5"/>
              </a:lnTo>
              <a:lnTo>
                <a:pt x="19" y="4"/>
              </a:lnTo>
              <a:lnTo>
                <a:pt x="19" y="3"/>
              </a:lnTo>
              <a:lnTo>
                <a:pt x="19" y="2"/>
              </a:lnTo>
              <a:lnTo>
                <a:pt x="19" y="1"/>
              </a:lnTo>
              <a:lnTo>
                <a:pt x="20" y="0"/>
              </a:lnTo>
              <a:lnTo>
                <a:pt x="22" y="1"/>
              </a:lnTo>
              <a:lnTo>
                <a:pt x="23" y="1"/>
              </a:lnTo>
              <a:lnTo>
                <a:pt x="24" y="1"/>
              </a:lnTo>
              <a:lnTo>
                <a:pt x="25" y="2"/>
              </a:lnTo>
              <a:lnTo>
                <a:pt x="26" y="3"/>
              </a:lnTo>
              <a:lnTo>
                <a:pt x="27" y="4"/>
              </a:lnTo>
              <a:lnTo>
                <a:pt x="28" y="5"/>
              </a:lnTo>
              <a:lnTo>
                <a:pt x="28" y="6"/>
              </a:lnTo>
              <a:lnTo>
                <a:pt x="29" y="7"/>
              </a:lnTo>
              <a:lnTo>
                <a:pt x="30" y="8"/>
              </a:lnTo>
              <a:lnTo>
                <a:pt x="31" y="10"/>
              </a:lnTo>
              <a:lnTo>
                <a:pt x="31" y="11"/>
              </a:lnTo>
              <a:lnTo>
                <a:pt x="32" y="12"/>
              </a:lnTo>
              <a:lnTo>
                <a:pt x="34" y="14"/>
              </a:lnTo>
              <a:lnTo>
                <a:pt x="35" y="15"/>
              </a:lnTo>
              <a:lnTo>
                <a:pt x="35" y="16"/>
              </a:lnTo>
              <a:lnTo>
                <a:pt x="36" y="17"/>
              </a:lnTo>
              <a:lnTo>
                <a:pt x="37" y="18"/>
              </a:lnTo>
              <a:lnTo>
                <a:pt x="37" y="19"/>
              </a:lnTo>
              <a:lnTo>
                <a:pt x="36" y="20"/>
              </a:lnTo>
              <a:lnTo>
                <a:pt x="35" y="21"/>
              </a:lnTo>
              <a:lnTo>
                <a:pt x="34" y="22"/>
              </a:lnTo>
              <a:lnTo>
                <a:pt x="33" y="24"/>
              </a:lnTo>
              <a:lnTo>
                <a:pt x="32" y="25"/>
              </a:lnTo>
              <a:lnTo>
                <a:pt x="30" y="25"/>
              </a:lnTo>
              <a:lnTo>
                <a:pt x="29" y="26"/>
              </a:lnTo>
              <a:lnTo>
                <a:pt x="29" y="27"/>
              </a:lnTo>
              <a:lnTo>
                <a:pt x="28" y="28"/>
              </a:lnTo>
              <a:lnTo>
                <a:pt x="27" y="29"/>
              </a:lnTo>
              <a:lnTo>
                <a:pt x="26" y="30"/>
              </a:lnTo>
              <a:lnTo>
                <a:pt x="25" y="29"/>
              </a:lnTo>
              <a:lnTo>
                <a:pt x="24" y="29"/>
              </a:lnTo>
              <a:lnTo>
                <a:pt x="23" y="28"/>
              </a:lnTo>
              <a:lnTo>
                <a:pt x="23" y="27"/>
              </a:lnTo>
              <a:lnTo>
                <a:pt x="24" y="25"/>
              </a:lnTo>
              <a:lnTo>
                <a:pt x="24" y="24"/>
              </a:lnTo>
              <a:lnTo>
                <a:pt x="23" y="24"/>
              </a:lnTo>
              <a:lnTo>
                <a:pt x="22" y="24"/>
              </a:lnTo>
              <a:lnTo>
                <a:pt x="20" y="24"/>
              </a:lnTo>
              <a:lnTo>
                <a:pt x="19" y="24"/>
              </a:lnTo>
              <a:lnTo>
                <a:pt x="18" y="24"/>
              </a:lnTo>
              <a:lnTo>
                <a:pt x="16" y="24"/>
              </a:lnTo>
              <a:lnTo>
                <a:pt x="15" y="24"/>
              </a:lnTo>
              <a:lnTo>
                <a:pt x="13" y="24"/>
              </a:lnTo>
              <a:lnTo>
                <a:pt x="12" y="24"/>
              </a:lnTo>
              <a:lnTo>
                <a:pt x="11" y="23"/>
              </a:lnTo>
              <a:lnTo>
                <a:pt x="10" y="23"/>
              </a:lnTo>
              <a:lnTo>
                <a:pt x="9" y="23"/>
              </a:lnTo>
              <a:lnTo>
                <a:pt x="8" y="22"/>
              </a:lnTo>
              <a:lnTo>
                <a:pt x="7" y="21"/>
              </a:lnTo>
              <a:lnTo>
                <a:pt x="7" y="20"/>
              </a:lnTo>
              <a:lnTo>
                <a:pt x="6" y="19"/>
              </a:lnTo>
              <a:lnTo>
                <a:pt x="5" y="19"/>
              </a:lnTo>
              <a:lnTo>
                <a:pt x="4" y="18"/>
              </a:lnTo>
              <a:lnTo>
                <a:pt x="4" y="17"/>
              </a:lnTo>
              <a:lnTo>
                <a:pt x="3" y="16"/>
              </a:lnTo>
              <a:lnTo>
                <a:pt x="2" y="16"/>
              </a:lnTo>
              <a:lnTo>
                <a:pt x="1" y="15"/>
              </a:lnTo>
              <a:lnTo>
                <a:pt x="1" y="14"/>
              </a:lnTo>
              <a:lnTo>
                <a:pt x="1" y="13"/>
              </a:lnTo>
              <a:lnTo>
                <a:pt x="0" y="13"/>
              </a:lnTo>
              <a:lnTo>
                <a:pt x="0" y="11"/>
              </a:lnTo>
              <a:lnTo>
                <a:pt x="1" y="10"/>
              </a:lnTo>
              <a:lnTo>
                <a:pt x="0" y="9"/>
              </a:lnTo>
              <a:lnTo>
                <a:pt x="1" y="7"/>
              </a:lnTo>
              <a:lnTo>
                <a:pt x="0" y="6"/>
              </a:lnTo>
              <a:lnTo>
                <a:pt x="1"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142240</xdr:colOff>
      <xdr:row>29</xdr:row>
      <xdr:rowOff>28575</xdr:rowOff>
    </xdr:from>
    <xdr:to>
      <xdr:col>6</xdr:col>
      <xdr:colOff>436880</xdr:colOff>
      <xdr:row>30</xdr:row>
      <xdr:rowOff>114300</xdr:rowOff>
    </xdr:to>
    <xdr:sp>
      <xdr:nvSpPr>
        <xdr:cNvPr id="4936715" name="Freeform 394"/>
        <xdr:cNvSpPr/>
      </xdr:nvSpPr>
      <xdr:spPr>
        <a:xfrm>
          <a:off x="4277360" y="4622165"/>
          <a:ext cx="294640" cy="238125"/>
        </a:xfrm>
        <a:custGeom>
          <a:avLst/>
          <a:gdLst>
            <a:gd name="txL" fmla="*/ 0 w 29"/>
            <a:gd name="txT" fmla="*/ 0 h 26"/>
            <a:gd name="txR" fmla="*/ 29 w 29"/>
            <a:gd name="txB" fmla="*/ 26 h 26"/>
          </a:gdLst>
          <a:ahLst/>
          <a:cxnLst>
            <a:cxn ang="0">
              <a:pos x="0"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9" h="26">
              <a:moveTo>
                <a:pt x="0" y="6"/>
              </a:moveTo>
              <a:lnTo>
                <a:pt x="0" y="6"/>
              </a:lnTo>
              <a:lnTo>
                <a:pt x="1" y="4"/>
              </a:lnTo>
              <a:lnTo>
                <a:pt x="1" y="3"/>
              </a:lnTo>
              <a:lnTo>
                <a:pt x="2" y="3"/>
              </a:lnTo>
              <a:lnTo>
                <a:pt x="2" y="2"/>
              </a:lnTo>
              <a:lnTo>
                <a:pt x="3" y="1"/>
              </a:lnTo>
              <a:lnTo>
                <a:pt x="4" y="0"/>
              </a:lnTo>
              <a:lnTo>
                <a:pt x="5" y="1"/>
              </a:lnTo>
              <a:lnTo>
                <a:pt x="6" y="2"/>
              </a:lnTo>
              <a:lnTo>
                <a:pt x="6" y="3"/>
              </a:lnTo>
              <a:lnTo>
                <a:pt x="7" y="4"/>
              </a:lnTo>
              <a:lnTo>
                <a:pt x="8" y="3"/>
              </a:lnTo>
              <a:lnTo>
                <a:pt x="8" y="2"/>
              </a:lnTo>
              <a:lnTo>
                <a:pt x="9" y="2"/>
              </a:lnTo>
              <a:lnTo>
                <a:pt x="10" y="2"/>
              </a:lnTo>
              <a:lnTo>
                <a:pt x="11" y="2"/>
              </a:lnTo>
              <a:lnTo>
                <a:pt x="12" y="3"/>
              </a:lnTo>
              <a:lnTo>
                <a:pt x="13" y="2"/>
              </a:lnTo>
              <a:lnTo>
                <a:pt x="14" y="2"/>
              </a:lnTo>
              <a:lnTo>
                <a:pt x="14" y="3"/>
              </a:lnTo>
              <a:lnTo>
                <a:pt x="15" y="4"/>
              </a:lnTo>
              <a:lnTo>
                <a:pt x="16" y="5"/>
              </a:lnTo>
              <a:lnTo>
                <a:pt x="17" y="5"/>
              </a:lnTo>
              <a:lnTo>
                <a:pt x="18" y="6"/>
              </a:lnTo>
              <a:lnTo>
                <a:pt x="19" y="7"/>
              </a:lnTo>
              <a:lnTo>
                <a:pt x="20" y="8"/>
              </a:lnTo>
              <a:lnTo>
                <a:pt x="20" y="9"/>
              </a:lnTo>
              <a:lnTo>
                <a:pt x="22" y="9"/>
              </a:lnTo>
              <a:lnTo>
                <a:pt x="22" y="8"/>
              </a:lnTo>
              <a:lnTo>
                <a:pt x="22" y="7"/>
              </a:lnTo>
              <a:lnTo>
                <a:pt x="22" y="6"/>
              </a:lnTo>
              <a:lnTo>
                <a:pt x="23" y="5"/>
              </a:lnTo>
              <a:lnTo>
                <a:pt x="24" y="5"/>
              </a:lnTo>
              <a:lnTo>
                <a:pt x="25" y="6"/>
              </a:lnTo>
              <a:lnTo>
                <a:pt x="25" y="8"/>
              </a:lnTo>
              <a:lnTo>
                <a:pt x="25" y="9"/>
              </a:lnTo>
              <a:lnTo>
                <a:pt x="26" y="10"/>
              </a:lnTo>
              <a:lnTo>
                <a:pt x="26" y="11"/>
              </a:lnTo>
              <a:lnTo>
                <a:pt x="27" y="12"/>
              </a:lnTo>
              <a:lnTo>
                <a:pt x="27" y="13"/>
              </a:lnTo>
              <a:lnTo>
                <a:pt x="27" y="15"/>
              </a:lnTo>
              <a:lnTo>
                <a:pt x="28" y="16"/>
              </a:lnTo>
              <a:lnTo>
                <a:pt x="28" y="17"/>
              </a:lnTo>
              <a:lnTo>
                <a:pt x="29" y="19"/>
              </a:lnTo>
              <a:lnTo>
                <a:pt x="29" y="20"/>
              </a:lnTo>
              <a:lnTo>
                <a:pt x="28" y="20"/>
              </a:lnTo>
              <a:lnTo>
                <a:pt x="27" y="20"/>
              </a:lnTo>
              <a:lnTo>
                <a:pt x="26" y="19"/>
              </a:lnTo>
              <a:lnTo>
                <a:pt x="26" y="18"/>
              </a:lnTo>
              <a:lnTo>
                <a:pt x="25" y="17"/>
              </a:lnTo>
              <a:lnTo>
                <a:pt x="25" y="16"/>
              </a:lnTo>
              <a:lnTo>
                <a:pt x="25" y="15"/>
              </a:lnTo>
              <a:lnTo>
                <a:pt x="24" y="15"/>
              </a:lnTo>
              <a:lnTo>
                <a:pt x="23" y="15"/>
              </a:lnTo>
              <a:lnTo>
                <a:pt x="21" y="15"/>
              </a:lnTo>
              <a:lnTo>
                <a:pt x="20" y="16"/>
              </a:lnTo>
              <a:lnTo>
                <a:pt x="19" y="16"/>
              </a:lnTo>
              <a:lnTo>
                <a:pt x="18" y="17"/>
              </a:lnTo>
              <a:lnTo>
                <a:pt x="17" y="17"/>
              </a:lnTo>
              <a:lnTo>
                <a:pt x="17" y="18"/>
              </a:lnTo>
              <a:lnTo>
                <a:pt x="16" y="19"/>
              </a:lnTo>
              <a:lnTo>
                <a:pt x="15" y="20"/>
              </a:lnTo>
              <a:lnTo>
                <a:pt x="15" y="21"/>
              </a:lnTo>
              <a:lnTo>
                <a:pt x="16" y="22"/>
              </a:lnTo>
              <a:lnTo>
                <a:pt x="16" y="23"/>
              </a:lnTo>
              <a:lnTo>
                <a:pt x="16" y="24"/>
              </a:lnTo>
              <a:lnTo>
                <a:pt x="15" y="24"/>
              </a:lnTo>
              <a:lnTo>
                <a:pt x="14" y="25"/>
              </a:lnTo>
              <a:lnTo>
                <a:pt x="13" y="25"/>
              </a:lnTo>
              <a:lnTo>
                <a:pt x="12" y="26"/>
              </a:lnTo>
              <a:lnTo>
                <a:pt x="11" y="26"/>
              </a:lnTo>
              <a:lnTo>
                <a:pt x="10" y="26"/>
              </a:lnTo>
              <a:lnTo>
                <a:pt x="9" y="26"/>
              </a:lnTo>
              <a:lnTo>
                <a:pt x="7" y="26"/>
              </a:lnTo>
              <a:lnTo>
                <a:pt x="7" y="25"/>
              </a:lnTo>
              <a:lnTo>
                <a:pt x="8" y="24"/>
              </a:lnTo>
              <a:lnTo>
                <a:pt x="8" y="22"/>
              </a:lnTo>
              <a:lnTo>
                <a:pt x="8" y="20"/>
              </a:lnTo>
              <a:lnTo>
                <a:pt x="8" y="19"/>
              </a:lnTo>
              <a:lnTo>
                <a:pt x="9" y="18"/>
              </a:lnTo>
              <a:lnTo>
                <a:pt x="9" y="17"/>
              </a:lnTo>
              <a:lnTo>
                <a:pt x="8" y="16"/>
              </a:lnTo>
              <a:lnTo>
                <a:pt x="8" y="15"/>
              </a:lnTo>
              <a:lnTo>
                <a:pt x="7" y="14"/>
              </a:lnTo>
              <a:lnTo>
                <a:pt x="7" y="13"/>
              </a:lnTo>
              <a:lnTo>
                <a:pt x="6" y="12"/>
              </a:lnTo>
              <a:lnTo>
                <a:pt x="5" y="11"/>
              </a:lnTo>
              <a:lnTo>
                <a:pt x="4" y="10"/>
              </a:lnTo>
              <a:lnTo>
                <a:pt x="4" y="9"/>
              </a:lnTo>
              <a:lnTo>
                <a:pt x="2" y="9"/>
              </a:lnTo>
              <a:lnTo>
                <a:pt x="1" y="8"/>
              </a:lnTo>
              <a:lnTo>
                <a:pt x="0" y="7"/>
              </a:lnTo>
              <a:lnTo>
                <a:pt x="0"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182880</xdr:colOff>
      <xdr:row>21</xdr:row>
      <xdr:rowOff>28575</xdr:rowOff>
    </xdr:from>
    <xdr:to>
      <xdr:col>9</xdr:col>
      <xdr:colOff>355600</xdr:colOff>
      <xdr:row>23</xdr:row>
      <xdr:rowOff>0</xdr:rowOff>
    </xdr:to>
    <xdr:sp>
      <xdr:nvSpPr>
        <xdr:cNvPr id="4936716" name="Freeform 395"/>
        <xdr:cNvSpPr/>
      </xdr:nvSpPr>
      <xdr:spPr>
        <a:xfrm>
          <a:off x="6268720" y="3402965"/>
          <a:ext cx="172720" cy="276225"/>
        </a:xfrm>
        <a:custGeom>
          <a:avLst/>
          <a:gdLst>
            <a:gd name="txL" fmla="*/ 0 w 17"/>
            <a:gd name="txT" fmla="*/ 0 h 29"/>
            <a:gd name="txR" fmla="*/ 17 w 17"/>
            <a:gd name="txB" fmla="*/ 29 h 29"/>
          </a:gdLst>
          <a:ahLst/>
          <a:cxnLst>
            <a:cxn ang="0">
              <a:pos x="0" y="2147483647"/>
            </a:cxn>
            <a:cxn ang="0">
              <a:pos x="0" y="2147483647"/>
            </a:cxn>
            <a:cxn ang="0">
              <a:pos x="0"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7" h="29">
              <a:moveTo>
                <a:pt x="0" y="25"/>
              </a:moveTo>
              <a:lnTo>
                <a:pt x="0" y="25"/>
              </a:lnTo>
              <a:lnTo>
                <a:pt x="0" y="23"/>
              </a:lnTo>
              <a:lnTo>
                <a:pt x="0" y="22"/>
              </a:lnTo>
              <a:lnTo>
                <a:pt x="0" y="21"/>
              </a:lnTo>
              <a:lnTo>
                <a:pt x="0" y="20"/>
              </a:lnTo>
              <a:lnTo>
                <a:pt x="0" y="19"/>
              </a:lnTo>
              <a:lnTo>
                <a:pt x="1" y="15"/>
              </a:lnTo>
              <a:lnTo>
                <a:pt x="1" y="14"/>
              </a:lnTo>
              <a:lnTo>
                <a:pt x="1" y="12"/>
              </a:lnTo>
              <a:lnTo>
                <a:pt x="1" y="11"/>
              </a:lnTo>
              <a:lnTo>
                <a:pt x="1" y="10"/>
              </a:lnTo>
              <a:lnTo>
                <a:pt x="1" y="8"/>
              </a:lnTo>
              <a:lnTo>
                <a:pt x="1" y="7"/>
              </a:lnTo>
              <a:lnTo>
                <a:pt x="2" y="6"/>
              </a:lnTo>
              <a:lnTo>
                <a:pt x="3" y="5"/>
              </a:lnTo>
              <a:lnTo>
                <a:pt x="3" y="4"/>
              </a:lnTo>
              <a:lnTo>
                <a:pt x="5" y="3"/>
              </a:lnTo>
              <a:lnTo>
                <a:pt x="6" y="2"/>
              </a:lnTo>
              <a:lnTo>
                <a:pt x="7" y="2"/>
              </a:lnTo>
              <a:lnTo>
                <a:pt x="8" y="1"/>
              </a:lnTo>
              <a:lnTo>
                <a:pt x="10" y="1"/>
              </a:lnTo>
              <a:lnTo>
                <a:pt x="11" y="0"/>
              </a:lnTo>
              <a:lnTo>
                <a:pt x="13" y="0"/>
              </a:lnTo>
              <a:lnTo>
                <a:pt x="14" y="3"/>
              </a:lnTo>
              <a:lnTo>
                <a:pt x="14" y="4"/>
              </a:lnTo>
              <a:lnTo>
                <a:pt x="14" y="5"/>
              </a:lnTo>
              <a:lnTo>
                <a:pt x="15" y="5"/>
              </a:lnTo>
              <a:lnTo>
                <a:pt x="16" y="6"/>
              </a:lnTo>
              <a:lnTo>
                <a:pt x="16" y="7"/>
              </a:lnTo>
              <a:lnTo>
                <a:pt x="16" y="8"/>
              </a:lnTo>
              <a:lnTo>
                <a:pt x="16" y="10"/>
              </a:lnTo>
              <a:lnTo>
                <a:pt x="16" y="11"/>
              </a:lnTo>
              <a:lnTo>
                <a:pt x="16" y="12"/>
              </a:lnTo>
              <a:lnTo>
                <a:pt x="17" y="13"/>
              </a:lnTo>
              <a:lnTo>
                <a:pt x="16" y="14"/>
              </a:lnTo>
              <a:lnTo>
                <a:pt x="15" y="15"/>
              </a:lnTo>
              <a:lnTo>
                <a:pt x="15" y="16"/>
              </a:lnTo>
              <a:lnTo>
                <a:pt x="14" y="17"/>
              </a:lnTo>
              <a:lnTo>
                <a:pt x="14" y="18"/>
              </a:lnTo>
              <a:lnTo>
                <a:pt x="13" y="19"/>
              </a:lnTo>
              <a:lnTo>
                <a:pt x="13" y="20"/>
              </a:lnTo>
              <a:lnTo>
                <a:pt x="13" y="21"/>
              </a:lnTo>
              <a:lnTo>
                <a:pt x="12" y="22"/>
              </a:lnTo>
              <a:lnTo>
                <a:pt x="12" y="23"/>
              </a:lnTo>
              <a:lnTo>
                <a:pt x="12" y="24"/>
              </a:lnTo>
              <a:lnTo>
                <a:pt x="12" y="25"/>
              </a:lnTo>
              <a:lnTo>
                <a:pt x="12" y="26"/>
              </a:lnTo>
              <a:lnTo>
                <a:pt x="12" y="27"/>
              </a:lnTo>
              <a:lnTo>
                <a:pt x="12" y="28"/>
              </a:lnTo>
              <a:lnTo>
                <a:pt x="11" y="29"/>
              </a:lnTo>
              <a:lnTo>
                <a:pt x="10" y="28"/>
              </a:lnTo>
              <a:lnTo>
                <a:pt x="9" y="27"/>
              </a:lnTo>
              <a:lnTo>
                <a:pt x="8" y="26"/>
              </a:lnTo>
              <a:lnTo>
                <a:pt x="7" y="26"/>
              </a:lnTo>
              <a:lnTo>
                <a:pt x="6" y="27"/>
              </a:lnTo>
              <a:lnTo>
                <a:pt x="5" y="27"/>
              </a:lnTo>
              <a:lnTo>
                <a:pt x="4" y="27"/>
              </a:lnTo>
              <a:lnTo>
                <a:pt x="3" y="26"/>
              </a:lnTo>
              <a:lnTo>
                <a:pt x="2" y="27"/>
              </a:lnTo>
              <a:lnTo>
                <a:pt x="0" y="26"/>
              </a:lnTo>
              <a:lnTo>
                <a:pt x="0" y="2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111760</xdr:colOff>
      <xdr:row>26</xdr:row>
      <xdr:rowOff>19050</xdr:rowOff>
    </xdr:from>
    <xdr:to>
      <xdr:col>9</xdr:col>
      <xdr:colOff>264160</xdr:colOff>
      <xdr:row>27</xdr:row>
      <xdr:rowOff>133350</xdr:rowOff>
    </xdr:to>
    <xdr:sp>
      <xdr:nvSpPr>
        <xdr:cNvPr id="4936717" name="Freeform 396"/>
        <xdr:cNvSpPr/>
      </xdr:nvSpPr>
      <xdr:spPr>
        <a:xfrm>
          <a:off x="6197600" y="4155440"/>
          <a:ext cx="152400" cy="266700"/>
        </a:xfrm>
        <a:custGeom>
          <a:avLst/>
          <a:gdLst>
            <a:gd name="txL" fmla="*/ 0 w 15"/>
            <a:gd name="txT" fmla="*/ 0 h 29"/>
            <a:gd name="txR" fmla="*/ 15 w 15"/>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15" h="29">
              <a:moveTo>
                <a:pt x="2" y="10"/>
              </a:moveTo>
              <a:lnTo>
                <a:pt x="2" y="10"/>
              </a:lnTo>
              <a:lnTo>
                <a:pt x="2" y="9"/>
              </a:lnTo>
              <a:lnTo>
                <a:pt x="2" y="7"/>
              </a:lnTo>
              <a:lnTo>
                <a:pt x="2" y="6"/>
              </a:lnTo>
              <a:lnTo>
                <a:pt x="2" y="5"/>
              </a:lnTo>
              <a:lnTo>
                <a:pt x="2" y="4"/>
              </a:lnTo>
              <a:lnTo>
                <a:pt x="2" y="3"/>
              </a:lnTo>
              <a:lnTo>
                <a:pt x="4" y="3"/>
              </a:lnTo>
              <a:lnTo>
                <a:pt x="5" y="3"/>
              </a:lnTo>
              <a:lnTo>
                <a:pt x="6" y="3"/>
              </a:lnTo>
              <a:lnTo>
                <a:pt x="7" y="3"/>
              </a:lnTo>
              <a:lnTo>
                <a:pt x="8" y="3"/>
              </a:lnTo>
              <a:lnTo>
                <a:pt x="9" y="3"/>
              </a:lnTo>
              <a:lnTo>
                <a:pt x="10" y="2"/>
              </a:lnTo>
              <a:lnTo>
                <a:pt x="11" y="2"/>
              </a:lnTo>
              <a:lnTo>
                <a:pt x="13" y="1"/>
              </a:lnTo>
              <a:lnTo>
                <a:pt x="14" y="1"/>
              </a:lnTo>
              <a:lnTo>
                <a:pt x="15" y="0"/>
              </a:lnTo>
              <a:lnTo>
                <a:pt x="15" y="2"/>
              </a:lnTo>
              <a:lnTo>
                <a:pt x="14" y="3"/>
              </a:lnTo>
              <a:lnTo>
                <a:pt x="14" y="5"/>
              </a:lnTo>
              <a:lnTo>
                <a:pt x="14" y="6"/>
              </a:lnTo>
              <a:lnTo>
                <a:pt x="13" y="7"/>
              </a:lnTo>
              <a:lnTo>
                <a:pt x="13" y="8"/>
              </a:lnTo>
              <a:lnTo>
                <a:pt x="12" y="9"/>
              </a:lnTo>
              <a:lnTo>
                <a:pt x="12" y="10"/>
              </a:lnTo>
              <a:lnTo>
                <a:pt x="12" y="11"/>
              </a:lnTo>
              <a:lnTo>
                <a:pt x="11" y="12"/>
              </a:lnTo>
              <a:lnTo>
                <a:pt x="11" y="13"/>
              </a:lnTo>
              <a:lnTo>
                <a:pt x="11" y="14"/>
              </a:lnTo>
              <a:lnTo>
                <a:pt x="10" y="15"/>
              </a:lnTo>
              <a:lnTo>
                <a:pt x="10" y="17"/>
              </a:lnTo>
              <a:lnTo>
                <a:pt x="10" y="18"/>
              </a:lnTo>
              <a:lnTo>
                <a:pt x="11" y="18"/>
              </a:lnTo>
              <a:lnTo>
                <a:pt x="11" y="19"/>
              </a:lnTo>
              <a:lnTo>
                <a:pt x="11" y="21"/>
              </a:lnTo>
              <a:lnTo>
                <a:pt x="12" y="22"/>
              </a:lnTo>
              <a:lnTo>
                <a:pt x="12" y="23"/>
              </a:lnTo>
              <a:lnTo>
                <a:pt x="13" y="24"/>
              </a:lnTo>
              <a:lnTo>
                <a:pt x="13" y="25"/>
              </a:lnTo>
              <a:lnTo>
                <a:pt x="14" y="26"/>
              </a:lnTo>
              <a:lnTo>
                <a:pt x="15" y="27"/>
              </a:lnTo>
              <a:lnTo>
                <a:pt x="14" y="28"/>
              </a:lnTo>
              <a:lnTo>
                <a:pt x="13" y="29"/>
              </a:lnTo>
              <a:lnTo>
                <a:pt x="12" y="29"/>
              </a:lnTo>
              <a:lnTo>
                <a:pt x="11" y="28"/>
              </a:lnTo>
              <a:lnTo>
                <a:pt x="10" y="28"/>
              </a:lnTo>
              <a:lnTo>
                <a:pt x="8" y="27"/>
              </a:lnTo>
              <a:lnTo>
                <a:pt x="7" y="27"/>
              </a:lnTo>
              <a:lnTo>
                <a:pt x="6" y="26"/>
              </a:lnTo>
              <a:lnTo>
                <a:pt x="5" y="25"/>
              </a:lnTo>
              <a:lnTo>
                <a:pt x="3" y="24"/>
              </a:lnTo>
              <a:lnTo>
                <a:pt x="4" y="23"/>
              </a:lnTo>
              <a:lnTo>
                <a:pt x="3" y="22"/>
              </a:lnTo>
              <a:lnTo>
                <a:pt x="3" y="21"/>
              </a:lnTo>
              <a:lnTo>
                <a:pt x="2" y="20"/>
              </a:lnTo>
              <a:lnTo>
                <a:pt x="2" y="19"/>
              </a:lnTo>
              <a:lnTo>
                <a:pt x="1" y="18"/>
              </a:lnTo>
              <a:lnTo>
                <a:pt x="0" y="18"/>
              </a:lnTo>
              <a:lnTo>
                <a:pt x="1" y="17"/>
              </a:lnTo>
              <a:lnTo>
                <a:pt x="1" y="15"/>
              </a:lnTo>
              <a:lnTo>
                <a:pt x="1" y="14"/>
              </a:lnTo>
              <a:lnTo>
                <a:pt x="1" y="13"/>
              </a:lnTo>
              <a:lnTo>
                <a:pt x="2" y="12"/>
              </a:lnTo>
              <a:lnTo>
                <a:pt x="2" y="11"/>
              </a:lnTo>
              <a:lnTo>
                <a:pt x="2" y="1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558800</xdr:colOff>
      <xdr:row>26</xdr:row>
      <xdr:rowOff>9525</xdr:rowOff>
    </xdr:from>
    <xdr:to>
      <xdr:col>9</xdr:col>
      <xdr:colOff>132080</xdr:colOff>
      <xdr:row>27</xdr:row>
      <xdr:rowOff>47625</xdr:rowOff>
    </xdr:to>
    <xdr:sp>
      <xdr:nvSpPr>
        <xdr:cNvPr id="4936718" name="Freeform 397"/>
        <xdr:cNvSpPr/>
      </xdr:nvSpPr>
      <xdr:spPr>
        <a:xfrm>
          <a:off x="5994400" y="4145915"/>
          <a:ext cx="223520" cy="190500"/>
        </a:xfrm>
        <a:custGeom>
          <a:avLst/>
          <a:gdLst>
            <a:gd name="txL" fmla="*/ 0 w 22"/>
            <a:gd name="txT" fmla="*/ 0 h 21"/>
            <a:gd name="txR" fmla="*/ 22 w 22"/>
            <a:gd name="txB" fmla="*/ 21 h 2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2" h="21">
              <a:moveTo>
                <a:pt x="18" y="4"/>
              </a:moveTo>
              <a:lnTo>
                <a:pt x="18" y="4"/>
              </a:lnTo>
              <a:lnTo>
                <a:pt x="19" y="4"/>
              </a:lnTo>
              <a:lnTo>
                <a:pt x="20" y="4"/>
              </a:lnTo>
              <a:lnTo>
                <a:pt x="22" y="4"/>
              </a:lnTo>
              <a:lnTo>
                <a:pt x="22" y="5"/>
              </a:lnTo>
              <a:lnTo>
                <a:pt x="22" y="6"/>
              </a:lnTo>
              <a:lnTo>
                <a:pt x="22" y="7"/>
              </a:lnTo>
              <a:lnTo>
                <a:pt x="22" y="8"/>
              </a:lnTo>
              <a:lnTo>
                <a:pt x="22" y="10"/>
              </a:lnTo>
              <a:lnTo>
                <a:pt x="22" y="11"/>
              </a:lnTo>
              <a:lnTo>
                <a:pt x="22" y="12"/>
              </a:lnTo>
              <a:lnTo>
                <a:pt x="21" y="12"/>
              </a:lnTo>
              <a:lnTo>
                <a:pt x="20" y="13"/>
              </a:lnTo>
              <a:lnTo>
                <a:pt x="19" y="14"/>
              </a:lnTo>
              <a:lnTo>
                <a:pt x="18" y="14"/>
              </a:lnTo>
              <a:lnTo>
                <a:pt x="17" y="15"/>
              </a:lnTo>
              <a:lnTo>
                <a:pt x="17" y="16"/>
              </a:lnTo>
              <a:lnTo>
                <a:pt x="16" y="17"/>
              </a:lnTo>
              <a:lnTo>
                <a:pt x="15" y="18"/>
              </a:lnTo>
              <a:lnTo>
                <a:pt x="15" y="19"/>
              </a:lnTo>
              <a:lnTo>
                <a:pt x="14" y="20"/>
              </a:lnTo>
              <a:lnTo>
                <a:pt x="13" y="21"/>
              </a:lnTo>
              <a:lnTo>
                <a:pt x="12" y="20"/>
              </a:lnTo>
              <a:lnTo>
                <a:pt x="11" y="20"/>
              </a:lnTo>
              <a:lnTo>
                <a:pt x="10" y="20"/>
              </a:lnTo>
              <a:lnTo>
                <a:pt x="8" y="19"/>
              </a:lnTo>
              <a:lnTo>
                <a:pt x="7" y="19"/>
              </a:lnTo>
              <a:lnTo>
                <a:pt x="6" y="18"/>
              </a:lnTo>
              <a:lnTo>
                <a:pt x="5" y="18"/>
              </a:lnTo>
              <a:lnTo>
                <a:pt x="4" y="18"/>
              </a:lnTo>
              <a:lnTo>
                <a:pt x="4" y="17"/>
              </a:lnTo>
              <a:lnTo>
                <a:pt x="3" y="16"/>
              </a:lnTo>
              <a:lnTo>
                <a:pt x="3" y="15"/>
              </a:lnTo>
              <a:lnTo>
                <a:pt x="2" y="14"/>
              </a:lnTo>
              <a:lnTo>
                <a:pt x="2" y="12"/>
              </a:lnTo>
              <a:lnTo>
                <a:pt x="2" y="11"/>
              </a:lnTo>
              <a:lnTo>
                <a:pt x="2" y="10"/>
              </a:lnTo>
              <a:lnTo>
                <a:pt x="2" y="8"/>
              </a:lnTo>
              <a:lnTo>
                <a:pt x="1" y="6"/>
              </a:lnTo>
              <a:lnTo>
                <a:pt x="1" y="5"/>
              </a:lnTo>
              <a:lnTo>
                <a:pt x="1" y="4"/>
              </a:lnTo>
              <a:lnTo>
                <a:pt x="0" y="2"/>
              </a:lnTo>
              <a:lnTo>
                <a:pt x="2" y="2"/>
              </a:lnTo>
              <a:lnTo>
                <a:pt x="3" y="2"/>
              </a:lnTo>
              <a:lnTo>
                <a:pt x="4" y="2"/>
              </a:lnTo>
              <a:lnTo>
                <a:pt x="5" y="2"/>
              </a:lnTo>
              <a:lnTo>
                <a:pt x="7" y="2"/>
              </a:lnTo>
              <a:lnTo>
                <a:pt x="8" y="2"/>
              </a:lnTo>
              <a:lnTo>
                <a:pt x="10" y="2"/>
              </a:lnTo>
              <a:lnTo>
                <a:pt x="11" y="2"/>
              </a:lnTo>
              <a:lnTo>
                <a:pt x="12" y="1"/>
              </a:lnTo>
              <a:lnTo>
                <a:pt x="13" y="0"/>
              </a:lnTo>
              <a:lnTo>
                <a:pt x="14" y="1"/>
              </a:lnTo>
              <a:lnTo>
                <a:pt x="14" y="2"/>
              </a:lnTo>
              <a:lnTo>
                <a:pt x="15" y="3"/>
              </a:lnTo>
              <a:lnTo>
                <a:pt x="16" y="3"/>
              </a:lnTo>
              <a:lnTo>
                <a:pt x="17" y="4"/>
              </a:lnTo>
              <a:lnTo>
                <a:pt x="18"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548640</xdr:colOff>
      <xdr:row>25</xdr:row>
      <xdr:rowOff>28575</xdr:rowOff>
    </xdr:from>
    <xdr:to>
      <xdr:col>9</xdr:col>
      <xdr:colOff>111760</xdr:colOff>
      <xdr:row>26</xdr:row>
      <xdr:rowOff>47625</xdr:rowOff>
    </xdr:to>
    <xdr:sp>
      <xdr:nvSpPr>
        <xdr:cNvPr id="4936719" name="Freeform 398"/>
        <xdr:cNvSpPr/>
      </xdr:nvSpPr>
      <xdr:spPr>
        <a:xfrm>
          <a:off x="5984240" y="4012565"/>
          <a:ext cx="213360" cy="171450"/>
        </a:xfrm>
        <a:custGeom>
          <a:avLst/>
          <a:gdLst>
            <a:gd name="txL" fmla="*/ 0 w 21"/>
            <a:gd name="txT" fmla="*/ 0 h 19"/>
            <a:gd name="txR" fmla="*/ 21 w 21"/>
            <a:gd name="txB" fmla="*/ 19 h 19"/>
          </a:gdLst>
          <a:ahLst/>
          <a:cxnLst>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 ang="0">
              <a:pos x="0" y="2147483647"/>
            </a:cxn>
            <a:cxn ang="0">
              <a:pos x="0" y="2147483647"/>
            </a:cxn>
          </a:cxnLst>
          <a:rect l="txL" t="txT" r="txR" b="txB"/>
          <a:pathLst>
            <a:path w="21" h="19">
              <a:moveTo>
                <a:pt x="0" y="8"/>
              </a:moveTo>
              <a:lnTo>
                <a:pt x="0" y="8"/>
              </a:lnTo>
              <a:lnTo>
                <a:pt x="0" y="6"/>
              </a:lnTo>
              <a:lnTo>
                <a:pt x="1" y="6"/>
              </a:lnTo>
              <a:lnTo>
                <a:pt x="2" y="5"/>
              </a:lnTo>
              <a:lnTo>
                <a:pt x="3" y="5"/>
              </a:lnTo>
              <a:lnTo>
                <a:pt x="4" y="4"/>
              </a:lnTo>
              <a:lnTo>
                <a:pt x="5" y="3"/>
              </a:lnTo>
              <a:lnTo>
                <a:pt x="6" y="3"/>
              </a:lnTo>
              <a:lnTo>
                <a:pt x="7" y="2"/>
              </a:lnTo>
              <a:lnTo>
                <a:pt x="9" y="2"/>
              </a:lnTo>
              <a:lnTo>
                <a:pt x="9" y="1"/>
              </a:lnTo>
              <a:lnTo>
                <a:pt x="10" y="0"/>
              </a:lnTo>
              <a:lnTo>
                <a:pt x="11" y="0"/>
              </a:lnTo>
              <a:lnTo>
                <a:pt x="12" y="1"/>
              </a:lnTo>
              <a:lnTo>
                <a:pt x="13" y="2"/>
              </a:lnTo>
              <a:lnTo>
                <a:pt x="13" y="3"/>
              </a:lnTo>
              <a:lnTo>
                <a:pt x="14" y="4"/>
              </a:lnTo>
              <a:lnTo>
                <a:pt x="15" y="5"/>
              </a:lnTo>
              <a:lnTo>
                <a:pt x="16" y="6"/>
              </a:lnTo>
              <a:lnTo>
                <a:pt x="16" y="7"/>
              </a:lnTo>
              <a:lnTo>
                <a:pt x="17" y="8"/>
              </a:lnTo>
              <a:lnTo>
                <a:pt x="18" y="8"/>
              </a:lnTo>
              <a:lnTo>
                <a:pt x="19" y="9"/>
              </a:lnTo>
              <a:lnTo>
                <a:pt x="20" y="10"/>
              </a:lnTo>
              <a:lnTo>
                <a:pt x="21" y="11"/>
              </a:lnTo>
              <a:lnTo>
                <a:pt x="19" y="12"/>
              </a:lnTo>
              <a:lnTo>
                <a:pt x="18" y="13"/>
              </a:lnTo>
              <a:lnTo>
                <a:pt x="18" y="14"/>
              </a:lnTo>
              <a:lnTo>
                <a:pt x="18" y="15"/>
              </a:lnTo>
              <a:lnTo>
                <a:pt x="19" y="16"/>
              </a:lnTo>
              <a:lnTo>
                <a:pt x="20" y="17"/>
              </a:lnTo>
              <a:lnTo>
                <a:pt x="19" y="18"/>
              </a:lnTo>
              <a:lnTo>
                <a:pt x="18" y="19"/>
              </a:lnTo>
              <a:lnTo>
                <a:pt x="17" y="18"/>
              </a:lnTo>
              <a:lnTo>
                <a:pt x="16" y="18"/>
              </a:lnTo>
              <a:lnTo>
                <a:pt x="15" y="17"/>
              </a:lnTo>
              <a:lnTo>
                <a:pt x="15" y="16"/>
              </a:lnTo>
              <a:lnTo>
                <a:pt x="14" y="15"/>
              </a:lnTo>
              <a:lnTo>
                <a:pt x="13" y="16"/>
              </a:lnTo>
              <a:lnTo>
                <a:pt x="12" y="17"/>
              </a:lnTo>
              <a:lnTo>
                <a:pt x="11" y="17"/>
              </a:lnTo>
              <a:lnTo>
                <a:pt x="9" y="17"/>
              </a:lnTo>
              <a:lnTo>
                <a:pt x="8" y="17"/>
              </a:lnTo>
              <a:lnTo>
                <a:pt x="6" y="17"/>
              </a:lnTo>
              <a:lnTo>
                <a:pt x="5" y="17"/>
              </a:lnTo>
              <a:lnTo>
                <a:pt x="4" y="17"/>
              </a:lnTo>
              <a:lnTo>
                <a:pt x="3" y="17"/>
              </a:lnTo>
              <a:lnTo>
                <a:pt x="1" y="17"/>
              </a:lnTo>
              <a:lnTo>
                <a:pt x="1" y="16"/>
              </a:lnTo>
              <a:lnTo>
                <a:pt x="0" y="15"/>
              </a:lnTo>
              <a:lnTo>
                <a:pt x="0" y="14"/>
              </a:lnTo>
              <a:lnTo>
                <a:pt x="0" y="13"/>
              </a:lnTo>
              <a:lnTo>
                <a:pt x="0" y="12"/>
              </a:lnTo>
              <a:lnTo>
                <a:pt x="0" y="11"/>
              </a:lnTo>
              <a:lnTo>
                <a:pt x="0" y="9"/>
              </a:lnTo>
              <a:lnTo>
                <a:pt x="0" y="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274320</xdr:colOff>
      <xdr:row>25</xdr:row>
      <xdr:rowOff>28575</xdr:rowOff>
    </xdr:from>
    <xdr:to>
      <xdr:col>9</xdr:col>
      <xdr:colOff>416560</xdr:colOff>
      <xdr:row>26</xdr:row>
      <xdr:rowOff>104775</xdr:rowOff>
    </xdr:to>
    <xdr:sp>
      <xdr:nvSpPr>
        <xdr:cNvPr id="4936720" name="Freeform 399"/>
        <xdr:cNvSpPr/>
      </xdr:nvSpPr>
      <xdr:spPr>
        <a:xfrm>
          <a:off x="6360160" y="4012565"/>
          <a:ext cx="142240" cy="228600"/>
        </a:xfrm>
        <a:custGeom>
          <a:avLst/>
          <a:gdLst>
            <a:gd name="txL" fmla="*/ 0 w 14"/>
            <a:gd name="txT" fmla="*/ 0 h 25"/>
            <a:gd name="txR" fmla="*/ 14 w 14"/>
            <a:gd name="txB" fmla="*/ 25 h 25"/>
          </a:gdLst>
          <a:ahLst/>
          <a:cxnLst>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Lst>
          <a:rect l="txL" t="txT" r="txR" b="txB"/>
          <a:pathLst>
            <a:path w="14" h="25">
              <a:moveTo>
                <a:pt x="0" y="15"/>
              </a:moveTo>
              <a:lnTo>
                <a:pt x="0" y="14"/>
              </a:lnTo>
              <a:lnTo>
                <a:pt x="0" y="12"/>
              </a:lnTo>
              <a:lnTo>
                <a:pt x="1" y="11"/>
              </a:lnTo>
              <a:lnTo>
                <a:pt x="1" y="10"/>
              </a:lnTo>
              <a:lnTo>
                <a:pt x="1" y="9"/>
              </a:lnTo>
              <a:lnTo>
                <a:pt x="2" y="8"/>
              </a:lnTo>
              <a:lnTo>
                <a:pt x="2" y="7"/>
              </a:lnTo>
              <a:lnTo>
                <a:pt x="2" y="6"/>
              </a:lnTo>
              <a:lnTo>
                <a:pt x="2" y="5"/>
              </a:lnTo>
              <a:lnTo>
                <a:pt x="3" y="4"/>
              </a:lnTo>
              <a:lnTo>
                <a:pt x="3" y="2"/>
              </a:lnTo>
              <a:lnTo>
                <a:pt x="2" y="1"/>
              </a:lnTo>
              <a:lnTo>
                <a:pt x="4" y="0"/>
              </a:lnTo>
              <a:lnTo>
                <a:pt x="5" y="0"/>
              </a:lnTo>
              <a:lnTo>
                <a:pt x="6" y="0"/>
              </a:lnTo>
              <a:lnTo>
                <a:pt x="7" y="0"/>
              </a:lnTo>
              <a:lnTo>
                <a:pt x="8" y="0"/>
              </a:lnTo>
              <a:lnTo>
                <a:pt x="10" y="0"/>
              </a:lnTo>
              <a:lnTo>
                <a:pt x="11" y="0"/>
              </a:lnTo>
              <a:lnTo>
                <a:pt x="12" y="0"/>
              </a:lnTo>
              <a:lnTo>
                <a:pt x="13" y="1"/>
              </a:lnTo>
              <a:lnTo>
                <a:pt x="14" y="1"/>
              </a:lnTo>
              <a:lnTo>
                <a:pt x="14" y="2"/>
              </a:lnTo>
              <a:lnTo>
                <a:pt x="13" y="3"/>
              </a:lnTo>
              <a:lnTo>
                <a:pt x="13" y="4"/>
              </a:lnTo>
              <a:lnTo>
                <a:pt x="13" y="5"/>
              </a:lnTo>
              <a:lnTo>
                <a:pt x="13" y="7"/>
              </a:lnTo>
              <a:lnTo>
                <a:pt x="13" y="8"/>
              </a:lnTo>
              <a:lnTo>
                <a:pt x="14" y="9"/>
              </a:lnTo>
              <a:lnTo>
                <a:pt x="14" y="10"/>
              </a:lnTo>
              <a:lnTo>
                <a:pt x="14" y="11"/>
              </a:lnTo>
              <a:lnTo>
                <a:pt x="14" y="13"/>
              </a:lnTo>
              <a:lnTo>
                <a:pt x="14" y="14"/>
              </a:lnTo>
              <a:lnTo>
                <a:pt x="13" y="15"/>
              </a:lnTo>
              <a:lnTo>
                <a:pt x="13" y="16"/>
              </a:lnTo>
              <a:lnTo>
                <a:pt x="13" y="17"/>
              </a:lnTo>
              <a:lnTo>
                <a:pt x="13" y="18"/>
              </a:lnTo>
              <a:lnTo>
                <a:pt x="13" y="19"/>
              </a:lnTo>
              <a:lnTo>
                <a:pt x="12" y="20"/>
              </a:lnTo>
              <a:lnTo>
                <a:pt x="12" y="21"/>
              </a:lnTo>
              <a:lnTo>
                <a:pt x="11" y="21"/>
              </a:lnTo>
              <a:lnTo>
                <a:pt x="10" y="22"/>
              </a:lnTo>
              <a:lnTo>
                <a:pt x="9" y="21"/>
              </a:lnTo>
              <a:lnTo>
                <a:pt x="8" y="22"/>
              </a:lnTo>
              <a:lnTo>
                <a:pt x="7" y="21"/>
              </a:lnTo>
              <a:lnTo>
                <a:pt x="6" y="21"/>
              </a:lnTo>
              <a:lnTo>
                <a:pt x="5" y="22"/>
              </a:lnTo>
              <a:lnTo>
                <a:pt x="5" y="23"/>
              </a:lnTo>
              <a:lnTo>
                <a:pt x="4" y="24"/>
              </a:lnTo>
              <a:lnTo>
                <a:pt x="3" y="25"/>
              </a:lnTo>
              <a:lnTo>
                <a:pt x="2" y="25"/>
              </a:lnTo>
              <a:lnTo>
                <a:pt x="1" y="24"/>
              </a:lnTo>
              <a:lnTo>
                <a:pt x="1" y="23"/>
              </a:lnTo>
              <a:lnTo>
                <a:pt x="1" y="22"/>
              </a:lnTo>
              <a:lnTo>
                <a:pt x="0" y="20"/>
              </a:lnTo>
              <a:lnTo>
                <a:pt x="0" y="19"/>
              </a:lnTo>
              <a:lnTo>
                <a:pt x="0" y="18"/>
              </a:lnTo>
              <a:lnTo>
                <a:pt x="0" y="17"/>
              </a:lnTo>
              <a:lnTo>
                <a:pt x="0" y="16"/>
              </a:lnTo>
              <a:lnTo>
                <a:pt x="0" y="1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81280</xdr:colOff>
      <xdr:row>25</xdr:row>
      <xdr:rowOff>38100</xdr:rowOff>
    </xdr:from>
    <xdr:to>
      <xdr:col>9</xdr:col>
      <xdr:colOff>304800</xdr:colOff>
      <xdr:row>26</xdr:row>
      <xdr:rowOff>47625</xdr:rowOff>
    </xdr:to>
    <xdr:sp>
      <xdr:nvSpPr>
        <xdr:cNvPr id="4936721" name="Freeform 400"/>
        <xdr:cNvSpPr/>
      </xdr:nvSpPr>
      <xdr:spPr>
        <a:xfrm>
          <a:off x="6167120" y="4022090"/>
          <a:ext cx="223520" cy="161925"/>
        </a:xfrm>
        <a:custGeom>
          <a:avLst/>
          <a:gdLst>
            <a:gd name="txL" fmla="*/ 0 w 22"/>
            <a:gd name="txT" fmla="*/ 0 h 18"/>
            <a:gd name="txR" fmla="*/ 22 w 22"/>
            <a:gd name="txB" fmla="*/ 18 h 18"/>
          </a:gdLst>
          <a:ahLst/>
          <a:cxnLst>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2" h="18">
              <a:moveTo>
                <a:pt x="0" y="18"/>
              </a:moveTo>
              <a:lnTo>
                <a:pt x="1" y="17"/>
              </a:lnTo>
              <a:lnTo>
                <a:pt x="2" y="16"/>
              </a:lnTo>
              <a:lnTo>
                <a:pt x="1" y="15"/>
              </a:lnTo>
              <a:lnTo>
                <a:pt x="0" y="14"/>
              </a:lnTo>
              <a:lnTo>
                <a:pt x="0" y="13"/>
              </a:lnTo>
              <a:lnTo>
                <a:pt x="0" y="12"/>
              </a:lnTo>
              <a:lnTo>
                <a:pt x="1" y="11"/>
              </a:lnTo>
              <a:lnTo>
                <a:pt x="3" y="10"/>
              </a:lnTo>
              <a:lnTo>
                <a:pt x="4" y="10"/>
              </a:lnTo>
              <a:lnTo>
                <a:pt x="5" y="11"/>
              </a:lnTo>
              <a:lnTo>
                <a:pt x="6" y="11"/>
              </a:lnTo>
              <a:lnTo>
                <a:pt x="7" y="12"/>
              </a:lnTo>
              <a:lnTo>
                <a:pt x="8" y="12"/>
              </a:lnTo>
              <a:lnTo>
                <a:pt x="9" y="12"/>
              </a:lnTo>
              <a:lnTo>
                <a:pt x="10" y="12"/>
              </a:lnTo>
              <a:lnTo>
                <a:pt x="11" y="12"/>
              </a:lnTo>
              <a:lnTo>
                <a:pt x="12" y="11"/>
              </a:lnTo>
              <a:lnTo>
                <a:pt x="13" y="10"/>
              </a:lnTo>
              <a:lnTo>
                <a:pt x="13" y="9"/>
              </a:lnTo>
              <a:lnTo>
                <a:pt x="13" y="8"/>
              </a:lnTo>
              <a:lnTo>
                <a:pt x="13" y="7"/>
              </a:lnTo>
              <a:lnTo>
                <a:pt x="14" y="7"/>
              </a:lnTo>
              <a:lnTo>
                <a:pt x="15" y="6"/>
              </a:lnTo>
              <a:lnTo>
                <a:pt x="16" y="5"/>
              </a:lnTo>
              <a:lnTo>
                <a:pt x="15" y="4"/>
              </a:lnTo>
              <a:lnTo>
                <a:pt x="14" y="2"/>
              </a:lnTo>
              <a:lnTo>
                <a:pt x="15" y="1"/>
              </a:lnTo>
              <a:lnTo>
                <a:pt x="16" y="1"/>
              </a:lnTo>
              <a:lnTo>
                <a:pt x="17" y="0"/>
              </a:lnTo>
              <a:lnTo>
                <a:pt x="18" y="0"/>
              </a:lnTo>
              <a:lnTo>
                <a:pt x="19" y="0"/>
              </a:lnTo>
              <a:lnTo>
                <a:pt x="20" y="0"/>
              </a:lnTo>
              <a:lnTo>
                <a:pt x="21" y="0"/>
              </a:lnTo>
              <a:lnTo>
                <a:pt x="22" y="1"/>
              </a:lnTo>
              <a:lnTo>
                <a:pt x="22" y="3"/>
              </a:lnTo>
              <a:lnTo>
                <a:pt x="21" y="4"/>
              </a:lnTo>
              <a:lnTo>
                <a:pt x="21" y="5"/>
              </a:lnTo>
              <a:lnTo>
                <a:pt x="21" y="6"/>
              </a:lnTo>
              <a:lnTo>
                <a:pt x="21" y="7"/>
              </a:lnTo>
              <a:lnTo>
                <a:pt x="20" y="8"/>
              </a:lnTo>
              <a:lnTo>
                <a:pt x="20" y="9"/>
              </a:lnTo>
              <a:lnTo>
                <a:pt x="20" y="10"/>
              </a:lnTo>
              <a:lnTo>
                <a:pt x="19" y="11"/>
              </a:lnTo>
              <a:lnTo>
                <a:pt x="19" y="13"/>
              </a:lnTo>
              <a:lnTo>
                <a:pt x="19" y="15"/>
              </a:lnTo>
              <a:lnTo>
                <a:pt x="18" y="15"/>
              </a:lnTo>
              <a:lnTo>
                <a:pt x="17" y="16"/>
              </a:lnTo>
              <a:lnTo>
                <a:pt x="16" y="16"/>
              </a:lnTo>
              <a:lnTo>
                <a:pt x="14" y="17"/>
              </a:lnTo>
              <a:lnTo>
                <a:pt x="13" y="17"/>
              </a:lnTo>
              <a:lnTo>
                <a:pt x="12" y="18"/>
              </a:lnTo>
              <a:lnTo>
                <a:pt x="11" y="18"/>
              </a:lnTo>
              <a:lnTo>
                <a:pt x="10" y="18"/>
              </a:lnTo>
              <a:lnTo>
                <a:pt x="9" y="18"/>
              </a:lnTo>
              <a:lnTo>
                <a:pt x="8" y="18"/>
              </a:lnTo>
              <a:lnTo>
                <a:pt x="7" y="18"/>
              </a:lnTo>
              <a:lnTo>
                <a:pt x="5" y="18"/>
              </a:lnTo>
              <a:lnTo>
                <a:pt x="3" y="18"/>
              </a:lnTo>
              <a:lnTo>
                <a:pt x="2" y="18"/>
              </a:lnTo>
              <a:lnTo>
                <a:pt x="1" y="18"/>
              </a:lnTo>
              <a:lnTo>
                <a:pt x="0" y="1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406400</xdr:colOff>
      <xdr:row>28</xdr:row>
      <xdr:rowOff>76200</xdr:rowOff>
    </xdr:from>
    <xdr:to>
      <xdr:col>10</xdr:col>
      <xdr:colOff>30480</xdr:colOff>
      <xdr:row>30</xdr:row>
      <xdr:rowOff>19050</xdr:rowOff>
    </xdr:to>
    <xdr:sp>
      <xdr:nvSpPr>
        <xdr:cNvPr id="4936722" name="Freeform 401"/>
        <xdr:cNvSpPr/>
      </xdr:nvSpPr>
      <xdr:spPr>
        <a:xfrm>
          <a:off x="6492240" y="4517390"/>
          <a:ext cx="274320" cy="247650"/>
        </a:xfrm>
        <a:custGeom>
          <a:avLst/>
          <a:gdLst>
            <a:gd name="txL" fmla="*/ 0 w 27"/>
            <a:gd name="txT" fmla="*/ 0 h 28"/>
            <a:gd name="txR" fmla="*/ 27 w 27"/>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28">
              <a:moveTo>
                <a:pt x="1" y="4"/>
              </a:moveTo>
              <a:lnTo>
                <a:pt x="1" y="4"/>
              </a:lnTo>
              <a:lnTo>
                <a:pt x="3" y="4"/>
              </a:lnTo>
              <a:lnTo>
                <a:pt x="4" y="4"/>
              </a:lnTo>
              <a:lnTo>
                <a:pt x="5" y="3"/>
              </a:lnTo>
              <a:lnTo>
                <a:pt x="6" y="3"/>
              </a:lnTo>
              <a:lnTo>
                <a:pt x="7" y="3"/>
              </a:lnTo>
              <a:lnTo>
                <a:pt x="8" y="3"/>
              </a:lnTo>
              <a:lnTo>
                <a:pt x="9" y="2"/>
              </a:lnTo>
              <a:lnTo>
                <a:pt x="10" y="1"/>
              </a:lnTo>
              <a:lnTo>
                <a:pt x="11" y="1"/>
              </a:lnTo>
              <a:lnTo>
                <a:pt x="12" y="1"/>
              </a:lnTo>
              <a:lnTo>
                <a:pt x="13" y="1"/>
              </a:lnTo>
              <a:lnTo>
                <a:pt x="14" y="0"/>
              </a:lnTo>
              <a:lnTo>
                <a:pt x="14" y="1"/>
              </a:lnTo>
              <a:lnTo>
                <a:pt x="14" y="2"/>
              </a:lnTo>
              <a:lnTo>
                <a:pt x="14" y="4"/>
              </a:lnTo>
              <a:lnTo>
                <a:pt x="15" y="5"/>
              </a:lnTo>
              <a:lnTo>
                <a:pt x="15" y="6"/>
              </a:lnTo>
              <a:lnTo>
                <a:pt x="15" y="7"/>
              </a:lnTo>
              <a:lnTo>
                <a:pt x="15" y="8"/>
              </a:lnTo>
              <a:lnTo>
                <a:pt x="16" y="9"/>
              </a:lnTo>
              <a:lnTo>
                <a:pt x="16" y="10"/>
              </a:lnTo>
              <a:lnTo>
                <a:pt x="16" y="11"/>
              </a:lnTo>
              <a:lnTo>
                <a:pt x="17" y="12"/>
              </a:lnTo>
              <a:lnTo>
                <a:pt x="18" y="12"/>
              </a:lnTo>
              <a:lnTo>
                <a:pt x="19" y="14"/>
              </a:lnTo>
              <a:lnTo>
                <a:pt x="20" y="15"/>
              </a:lnTo>
              <a:lnTo>
                <a:pt x="21" y="17"/>
              </a:lnTo>
              <a:lnTo>
                <a:pt x="21" y="18"/>
              </a:lnTo>
              <a:lnTo>
                <a:pt x="21" y="19"/>
              </a:lnTo>
              <a:lnTo>
                <a:pt x="22" y="20"/>
              </a:lnTo>
              <a:lnTo>
                <a:pt x="22" y="21"/>
              </a:lnTo>
              <a:lnTo>
                <a:pt x="23" y="21"/>
              </a:lnTo>
              <a:lnTo>
                <a:pt x="24" y="22"/>
              </a:lnTo>
              <a:lnTo>
                <a:pt x="24" y="23"/>
              </a:lnTo>
              <a:lnTo>
                <a:pt x="26" y="23"/>
              </a:lnTo>
              <a:lnTo>
                <a:pt x="26" y="24"/>
              </a:lnTo>
              <a:lnTo>
                <a:pt x="26" y="25"/>
              </a:lnTo>
              <a:lnTo>
                <a:pt x="27" y="25"/>
              </a:lnTo>
              <a:lnTo>
                <a:pt x="27" y="26"/>
              </a:lnTo>
              <a:lnTo>
                <a:pt x="27" y="27"/>
              </a:lnTo>
              <a:lnTo>
                <a:pt x="26" y="27"/>
              </a:lnTo>
              <a:lnTo>
                <a:pt x="25" y="27"/>
              </a:lnTo>
              <a:lnTo>
                <a:pt x="24" y="27"/>
              </a:lnTo>
              <a:lnTo>
                <a:pt x="22" y="27"/>
              </a:lnTo>
              <a:lnTo>
                <a:pt x="21" y="28"/>
              </a:lnTo>
              <a:lnTo>
                <a:pt x="20" y="28"/>
              </a:lnTo>
              <a:lnTo>
                <a:pt x="19" y="28"/>
              </a:lnTo>
              <a:lnTo>
                <a:pt x="18" y="28"/>
              </a:lnTo>
              <a:lnTo>
                <a:pt x="17" y="27"/>
              </a:lnTo>
              <a:lnTo>
                <a:pt x="16" y="26"/>
              </a:lnTo>
              <a:lnTo>
                <a:pt x="16" y="25"/>
              </a:lnTo>
              <a:lnTo>
                <a:pt x="15" y="25"/>
              </a:lnTo>
              <a:lnTo>
                <a:pt x="14" y="24"/>
              </a:lnTo>
              <a:lnTo>
                <a:pt x="13" y="23"/>
              </a:lnTo>
              <a:lnTo>
                <a:pt x="12" y="23"/>
              </a:lnTo>
              <a:lnTo>
                <a:pt x="11" y="22"/>
              </a:lnTo>
              <a:lnTo>
                <a:pt x="10" y="22"/>
              </a:lnTo>
              <a:lnTo>
                <a:pt x="8" y="23"/>
              </a:lnTo>
              <a:lnTo>
                <a:pt x="7" y="21"/>
              </a:lnTo>
              <a:lnTo>
                <a:pt x="7" y="20"/>
              </a:lnTo>
              <a:lnTo>
                <a:pt x="6" y="19"/>
              </a:lnTo>
              <a:lnTo>
                <a:pt x="6" y="18"/>
              </a:lnTo>
              <a:lnTo>
                <a:pt x="5" y="17"/>
              </a:lnTo>
              <a:lnTo>
                <a:pt x="5" y="16"/>
              </a:lnTo>
              <a:lnTo>
                <a:pt x="4" y="14"/>
              </a:lnTo>
              <a:lnTo>
                <a:pt x="4" y="13"/>
              </a:lnTo>
              <a:lnTo>
                <a:pt x="3" y="12"/>
              </a:lnTo>
              <a:lnTo>
                <a:pt x="3" y="11"/>
              </a:lnTo>
              <a:lnTo>
                <a:pt x="2" y="10"/>
              </a:lnTo>
              <a:lnTo>
                <a:pt x="2" y="9"/>
              </a:lnTo>
              <a:lnTo>
                <a:pt x="2" y="8"/>
              </a:lnTo>
              <a:lnTo>
                <a:pt x="1" y="7"/>
              </a:lnTo>
              <a:lnTo>
                <a:pt x="1" y="6"/>
              </a:lnTo>
              <a:lnTo>
                <a:pt x="0" y="5"/>
              </a:lnTo>
              <a:lnTo>
                <a:pt x="1" y="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294640</xdr:colOff>
      <xdr:row>25</xdr:row>
      <xdr:rowOff>0</xdr:rowOff>
    </xdr:from>
    <xdr:to>
      <xdr:col>9</xdr:col>
      <xdr:colOff>538480</xdr:colOff>
      <xdr:row>27</xdr:row>
      <xdr:rowOff>104775</xdr:rowOff>
    </xdr:to>
    <xdr:sp>
      <xdr:nvSpPr>
        <xdr:cNvPr id="4936723" name="Freeform 402"/>
        <xdr:cNvSpPr/>
      </xdr:nvSpPr>
      <xdr:spPr>
        <a:xfrm>
          <a:off x="6380480" y="3983990"/>
          <a:ext cx="243840" cy="409575"/>
        </a:xfrm>
        <a:custGeom>
          <a:avLst/>
          <a:gdLst>
            <a:gd name="txL" fmla="*/ 0 w 24"/>
            <a:gd name="txT" fmla="*/ 0 h 45"/>
            <a:gd name="txR" fmla="*/ 24 w 24"/>
            <a:gd name="txB" fmla="*/ 45 h 4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4" h="45">
              <a:moveTo>
                <a:pt x="0" y="28"/>
              </a:moveTo>
              <a:lnTo>
                <a:pt x="1" y="28"/>
              </a:lnTo>
              <a:lnTo>
                <a:pt x="2" y="27"/>
              </a:lnTo>
              <a:lnTo>
                <a:pt x="3" y="26"/>
              </a:lnTo>
              <a:lnTo>
                <a:pt x="3" y="25"/>
              </a:lnTo>
              <a:lnTo>
                <a:pt x="4" y="24"/>
              </a:lnTo>
              <a:lnTo>
                <a:pt x="5" y="24"/>
              </a:lnTo>
              <a:lnTo>
                <a:pt x="6" y="25"/>
              </a:lnTo>
              <a:lnTo>
                <a:pt x="7" y="24"/>
              </a:lnTo>
              <a:lnTo>
                <a:pt x="8" y="25"/>
              </a:lnTo>
              <a:lnTo>
                <a:pt x="9" y="24"/>
              </a:lnTo>
              <a:lnTo>
                <a:pt x="10" y="24"/>
              </a:lnTo>
              <a:lnTo>
                <a:pt x="10" y="23"/>
              </a:lnTo>
              <a:lnTo>
                <a:pt x="11" y="22"/>
              </a:lnTo>
              <a:lnTo>
                <a:pt x="11" y="21"/>
              </a:lnTo>
              <a:lnTo>
                <a:pt x="11" y="20"/>
              </a:lnTo>
              <a:lnTo>
                <a:pt x="11" y="19"/>
              </a:lnTo>
              <a:lnTo>
                <a:pt x="11" y="18"/>
              </a:lnTo>
              <a:lnTo>
                <a:pt x="12" y="17"/>
              </a:lnTo>
              <a:lnTo>
                <a:pt x="12" y="16"/>
              </a:lnTo>
              <a:lnTo>
                <a:pt x="12" y="14"/>
              </a:lnTo>
              <a:lnTo>
                <a:pt x="12" y="13"/>
              </a:lnTo>
              <a:lnTo>
                <a:pt x="12" y="12"/>
              </a:lnTo>
              <a:lnTo>
                <a:pt x="11" y="11"/>
              </a:lnTo>
              <a:lnTo>
                <a:pt x="11" y="10"/>
              </a:lnTo>
              <a:lnTo>
                <a:pt x="11" y="8"/>
              </a:lnTo>
              <a:lnTo>
                <a:pt x="11" y="7"/>
              </a:lnTo>
              <a:lnTo>
                <a:pt x="11" y="6"/>
              </a:lnTo>
              <a:lnTo>
                <a:pt x="12" y="5"/>
              </a:lnTo>
              <a:lnTo>
                <a:pt x="12" y="4"/>
              </a:lnTo>
              <a:lnTo>
                <a:pt x="12" y="3"/>
              </a:lnTo>
              <a:lnTo>
                <a:pt x="13" y="2"/>
              </a:lnTo>
              <a:lnTo>
                <a:pt x="13" y="1"/>
              </a:lnTo>
              <a:lnTo>
                <a:pt x="14" y="0"/>
              </a:lnTo>
              <a:lnTo>
                <a:pt x="15" y="2"/>
              </a:lnTo>
              <a:lnTo>
                <a:pt x="16" y="3"/>
              </a:lnTo>
              <a:lnTo>
                <a:pt x="17" y="3"/>
              </a:lnTo>
              <a:lnTo>
                <a:pt x="18" y="4"/>
              </a:lnTo>
              <a:lnTo>
                <a:pt x="19" y="3"/>
              </a:lnTo>
              <a:lnTo>
                <a:pt x="20" y="2"/>
              </a:lnTo>
              <a:lnTo>
                <a:pt x="20" y="1"/>
              </a:lnTo>
              <a:lnTo>
                <a:pt x="21" y="1"/>
              </a:lnTo>
              <a:lnTo>
                <a:pt x="21" y="2"/>
              </a:lnTo>
              <a:lnTo>
                <a:pt x="21" y="3"/>
              </a:lnTo>
              <a:lnTo>
                <a:pt x="21" y="4"/>
              </a:lnTo>
              <a:lnTo>
                <a:pt x="22" y="5"/>
              </a:lnTo>
              <a:lnTo>
                <a:pt x="22" y="6"/>
              </a:lnTo>
              <a:lnTo>
                <a:pt x="23" y="8"/>
              </a:lnTo>
              <a:lnTo>
                <a:pt x="24" y="10"/>
              </a:lnTo>
              <a:lnTo>
                <a:pt x="24" y="11"/>
              </a:lnTo>
              <a:lnTo>
                <a:pt x="24" y="13"/>
              </a:lnTo>
              <a:lnTo>
                <a:pt x="24" y="14"/>
              </a:lnTo>
              <a:lnTo>
                <a:pt x="23" y="15"/>
              </a:lnTo>
              <a:lnTo>
                <a:pt x="23" y="16"/>
              </a:lnTo>
              <a:lnTo>
                <a:pt x="22" y="17"/>
              </a:lnTo>
              <a:lnTo>
                <a:pt x="22" y="19"/>
              </a:lnTo>
              <a:lnTo>
                <a:pt x="21" y="19"/>
              </a:lnTo>
              <a:lnTo>
                <a:pt x="21" y="20"/>
              </a:lnTo>
              <a:lnTo>
                <a:pt x="20" y="21"/>
              </a:lnTo>
              <a:lnTo>
                <a:pt x="19" y="22"/>
              </a:lnTo>
              <a:lnTo>
                <a:pt x="19" y="24"/>
              </a:lnTo>
              <a:lnTo>
                <a:pt x="19" y="25"/>
              </a:lnTo>
              <a:lnTo>
                <a:pt x="18" y="25"/>
              </a:lnTo>
              <a:lnTo>
                <a:pt x="17" y="26"/>
              </a:lnTo>
              <a:lnTo>
                <a:pt x="16" y="27"/>
              </a:lnTo>
              <a:lnTo>
                <a:pt x="16" y="28"/>
              </a:lnTo>
              <a:lnTo>
                <a:pt x="15" y="29"/>
              </a:lnTo>
              <a:lnTo>
                <a:pt x="14" y="29"/>
              </a:lnTo>
              <a:lnTo>
                <a:pt x="13" y="30"/>
              </a:lnTo>
              <a:lnTo>
                <a:pt x="13" y="31"/>
              </a:lnTo>
              <a:lnTo>
                <a:pt x="13" y="32"/>
              </a:lnTo>
              <a:lnTo>
                <a:pt x="13" y="34"/>
              </a:lnTo>
              <a:lnTo>
                <a:pt x="13" y="35"/>
              </a:lnTo>
              <a:lnTo>
                <a:pt x="13" y="36"/>
              </a:lnTo>
              <a:lnTo>
                <a:pt x="14" y="37"/>
              </a:lnTo>
              <a:lnTo>
                <a:pt x="13" y="38"/>
              </a:lnTo>
              <a:lnTo>
                <a:pt x="12" y="39"/>
              </a:lnTo>
              <a:lnTo>
                <a:pt x="12" y="40"/>
              </a:lnTo>
              <a:lnTo>
                <a:pt x="11" y="41"/>
              </a:lnTo>
              <a:lnTo>
                <a:pt x="10" y="42"/>
              </a:lnTo>
              <a:lnTo>
                <a:pt x="10" y="43"/>
              </a:lnTo>
              <a:lnTo>
                <a:pt x="8" y="43"/>
              </a:lnTo>
              <a:lnTo>
                <a:pt x="7" y="43"/>
              </a:lnTo>
              <a:lnTo>
                <a:pt x="6" y="44"/>
              </a:lnTo>
              <a:lnTo>
                <a:pt x="5" y="44"/>
              </a:lnTo>
              <a:lnTo>
                <a:pt x="4" y="45"/>
              </a:lnTo>
              <a:lnTo>
                <a:pt x="3" y="43"/>
              </a:lnTo>
              <a:lnTo>
                <a:pt x="3" y="42"/>
              </a:lnTo>
              <a:lnTo>
                <a:pt x="3" y="41"/>
              </a:lnTo>
              <a:lnTo>
                <a:pt x="2" y="40"/>
              </a:lnTo>
              <a:lnTo>
                <a:pt x="2" y="39"/>
              </a:lnTo>
              <a:lnTo>
                <a:pt x="3" y="38"/>
              </a:lnTo>
              <a:lnTo>
                <a:pt x="2" y="37"/>
              </a:lnTo>
              <a:lnTo>
                <a:pt x="2" y="35"/>
              </a:lnTo>
              <a:lnTo>
                <a:pt x="1" y="34"/>
              </a:lnTo>
              <a:lnTo>
                <a:pt x="2" y="34"/>
              </a:lnTo>
              <a:lnTo>
                <a:pt x="3" y="33"/>
              </a:lnTo>
              <a:lnTo>
                <a:pt x="2" y="31"/>
              </a:lnTo>
              <a:lnTo>
                <a:pt x="2" y="30"/>
              </a:lnTo>
              <a:lnTo>
                <a:pt x="2" y="29"/>
              </a:lnTo>
              <a:lnTo>
                <a:pt x="1" y="29"/>
              </a:lnTo>
              <a:lnTo>
                <a:pt x="0" y="29"/>
              </a:lnTo>
              <a:lnTo>
                <a:pt x="0" y="2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264160</xdr:colOff>
      <xdr:row>28</xdr:row>
      <xdr:rowOff>47625</xdr:rowOff>
    </xdr:from>
    <xdr:to>
      <xdr:col>9</xdr:col>
      <xdr:colOff>487680</xdr:colOff>
      <xdr:row>29</xdr:row>
      <xdr:rowOff>133350</xdr:rowOff>
    </xdr:to>
    <xdr:sp>
      <xdr:nvSpPr>
        <xdr:cNvPr id="4936724" name="Freeform 403"/>
        <xdr:cNvSpPr/>
      </xdr:nvSpPr>
      <xdr:spPr>
        <a:xfrm>
          <a:off x="6350000" y="4488815"/>
          <a:ext cx="223520" cy="238125"/>
        </a:xfrm>
        <a:custGeom>
          <a:avLst/>
          <a:gdLst>
            <a:gd name="txL" fmla="*/ 0 w 22"/>
            <a:gd name="txT" fmla="*/ 0 h 26"/>
            <a:gd name="txR" fmla="*/ 22 w 22"/>
            <a:gd name="txB" fmla="*/ 26 h 26"/>
          </a:gdLst>
          <a:ahLst/>
          <a:cxnLst>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2" h="26">
              <a:moveTo>
                <a:pt x="7" y="2"/>
              </a:moveTo>
              <a:lnTo>
                <a:pt x="7" y="2"/>
              </a:lnTo>
              <a:lnTo>
                <a:pt x="8" y="1"/>
              </a:lnTo>
              <a:lnTo>
                <a:pt x="10" y="1"/>
              </a:lnTo>
              <a:lnTo>
                <a:pt x="11" y="0"/>
              </a:lnTo>
              <a:lnTo>
                <a:pt x="10" y="0"/>
              </a:lnTo>
              <a:lnTo>
                <a:pt x="10" y="1"/>
              </a:lnTo>
              <a:lnTo>
                <a:pt x="10" y="3"/>
              </a:lnTo>
              <a:lnTo>
                <a:pt x="10" y="4"/>
              </a:lnTo>
              <a:lnTo>
                <a:pt x="10" y="5"/>
              </a:lnTo>
              <a:lnTo>
                <a:pt x="11" y="4"/>
              </a:lnTo>
              <a:lnTo>
                <a:pt x="12" y="4"/>
              </a:lnTo>
              <a:lnTo>
                <a:pt x="13" y="3"/>
              </a:lnTo>
              <a:lnTo>
                <a:pt x="14" y="4"/>
              </a:lnTo>
              <a:lnTo>
                <a:pt x="14" y="5"/>
              </a:lnTo>
              <a:lnTo>
                <a:pt x="14" y="7"/>
              </a:lnTo>
              <a:lnTo>
                <a:pt x="14" y="8"/>
              </a:lnTo>
              <a:lnTo>
                <a:pt x="15" y="9"/>
              </a:lnTo>
              <a:lnTo>
                <a:pt x="15" y="10"/>
              </a:lnTo>
              <a:lnTo>
                <a:pt x="16" y="11"/>
              </a:lnTo>
              <a:lnTo>
                <a:pt x="16" y="12"/>
              </a:lnTo>
              <a:lnTo>
                <a:pt x="16" y="13"/>
              </a:lnTo>
              <a:lnTo>
                <a:pt x="17" y="14"/>
              </a:lnTo>
              <a:lnTo>
                <a:pt x="17" y="15"/>
              </a:lnTo>
              <a:lnTo>
                <a:pt x="18" y="16"/>
              </a:lnTo>
              <a:lnTo>
                <a:pt x="18" y="17"/>
              </a:lnTo>
              <a:lnTo>
                <a:pt x="19" y="19"/>
              </a:lnTo>
              <a:lnTo>
                <a:pt x="19" y="20"/>
              </a:lnTo>
              <a:lnTo>
                <a:pt x="20" y="21"/>
              </a:lnTo>
              <a:lnTo>
                <a:pt x="20" y="22"/>
              </a:lnTo>
              <a:lnTo>
                <a:pt x="21" y="23"/>
              </a:lnTo>
              <a:lnTo>
                <a:pt x="21" y="24"/>
              </a:lnTo>
              <a:lnTo>
                <a:pt x="22" y="26"/>
              </a:lnTo>
              <a:lnTo>
                <a:pt x="21" y="26"/>
              </a:lnTo>
              <a:lnTo>
                <a:pt x="19" y="26"/>
              </a:lnTo>
              <a:lnTo>
                <a:pt x="18" y="26"/>
              </a:lnTo>
              <a:lnTo>
                <a:pt x="17" y="26"/>
              </a:lnTo>
              <a:lnTo>
                <a:pt x="16" y="26"/>
              </a:lnTo>
              <a:lnTo>
                <a:pt x="15" y="26"/>
              </a:lnTo>
              <a:lnTo>
                <a:pt x="14" y="26"/>
              </a:lnTo>
              <a:lnTo>
                <a:pt x="12" y="26"/>
              </a:lnTo>
              <a:lnTo>
                <a:pt x="11" y="26"/>
              </a:lnTo>
              <a:lnTo>
                <a:pt x="10" y="25"/>
              </a:lnTo>
              <a:lnTo>
                <a:pt x="9" y="25"/>
              </a:lnTo>
              <a:lnTo>
                <a:pt x="8" y="25"/>
              </a:lnTo>
              <a:lnTo>
                <a:pt x="6" y="25"/>
              </a:lnTo>
              <a:lnTo>
                <a:pt x="5" y="25"/>
              </a:lnTo>
              <a:lnTo>
                <a:pt x="3" y="25"/>
              </a:lnTo>
              <a:lnTo>
                <a:pt x="4" y="23"/>
              </a:lnTo>
              <a:lnTo>
                <a:pt x="4" y="22"/>
              </a:lnTo>
              <a:lnTo>
                <a:pt x="4" y="21"/>
              </a:lnTo>
              <a:lnTo>
                <a:pt x="4" y="20"/>
              </a:lnTo>
              <a:lnTo>
                <a:pt x="3" y="19"/>
              </a:lnTo>
              <a:lnTo>
                <a:pt x="3" y="17"/>
              </a:lnTo>
              <a:lnTo>
                <a:pt x="3" y="16"/>
              </a:lnTo>
              <a:lnTo>
                <a:pt x="3" y="15"/>
              </a:lnTo>
              <a:lnTo>
                <a:pt x="3" y="14"/>
              </a:lnTo>
              <a:lnTo>
                <a:pt x="3" y="13"/>
              </a:lnTo>
              <a:lnTo>
                <a:pt x="3" y="12"/>
              </a:lnTo>
              <a:lnTo>
                <a:pt x="2" y="11"/>
              </a:lnTo>
              <a:lnTo>
                <a:pt x="1" y="10"/>
              </a:lnTo>
              <a:lnTo>
                <a:pt x="1" y="9"/>
              </a:lnTo>
              <a:lnTo>
                <a:pt x="0" y="9"/>
              </a:lnTo>
              <a:lnTo>
                <a:pt x="0" y="8"/>
              </a:lnTo>
              <a:lnTo>
                <a:pt x="0" y="7"/>
              </a:lnTo>
              <a:lnTo>
                <a:pt x="1" y="6"/>
              </a:lnTo>
              <a:lnTo>
                <a:pt x="2" y="6"/>
              </a:lnTo>
              <a:lnTo>
                <a:pt x="2" y="5"/>
              </a:lnTo>
              <a:lnTo>
                <a:pt x="3" y="4"/>
              </a:lnTo>
              <a:lnTo>
                <a:pt x="4" y="4"/>
              </a:lnTo>
              <a:lnTo>
                <a:pt x="5" y="3"/>
              </a:lnTo>
              <a:lnTo>
                <a:pt x="6" y="2"/>
              </a:lnTo>
              <a:lnTo>
                <a:pt x="7"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10160</xdr:colOff>
      <xdr:row>24</xdr:row>
      <xdr:rowOff>123825</xdr:rowOff>
    </xdr:from>
    <xdr:to>
      <xdr:col>9</xdr:col>
      <xdr:colOff>243840</xdr:colOff>
      <xdr:row>25</xdr:row>
      <xdr:rowOff>152400</xdr:rowOff>
    </xdr:to>
    <xdr:sp>
      <xdr:nvSpPr>
        <xdr:cNvPr id="4936725" name="Freeform 404"/>
        <xdr:cNvSpPr/>
      </xdr:nvSpPr>
      <xdr:spPr>
        <a:xfrm>
          <a:off x="6096000" y="3955415"/>
          <a:ext cx="233680" cy="180975"/>
        </a:xfrm>
        <a:custGeom>
          <a:avLst/>
          <a:gdLst>
            <a:gd name="txL" fmla="*/ 0 w 23"/>
            <a:gd name="txT" fmla="*/ 0 h 20"/>
            <a:gd name="txR" fmla="*/ 23 w 23"/>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3" h="20">
              <a:moveTo>
                <a:pt x="0" y="7"/>
              </a:moveTo>
              <a:lnTo>
                <a:pt x="1" y="6"/>
              </a:lnTo>
              <a:lnTo>
                <a:pt x="2" y="6"/>
              </a:lnTo>
              <a:lnTo>
                <a:pt x="2" y="5"/>
              </a:lnTo>
              <a:lnTo>
                <a:pt x="3" y="4"/>
              </a:lnTo>
              <a:lnTo>
                <a:pt x="4" y="4"/>
              </a:lnTo>
              <a:lnTo>
                <a:pt x="5" y="4"/>
              </a:lnTo>
              <a:lnTo>
                <a:pt x="6" y="3"/>
              </a:lnTo>
              <a:lnTo>
                <a:pt x="5" y="2"/>
              </a:lnTo>
              <a:lnTo>
                <a:pt x="6" y="1"/>
              </a:lnTo>
              <a:lnTo>
                <a:pt x="6" y="0"/>
              </a:lnTo>
              <a:lnTo>
                <a:pt x="7" y="0"/>
              </a:lnTo>
              <a:lnTo>
                <a:pt x="8" y="0"/>
              </a:lnTo>
              <a:lnTo>
                <a:pt x="9" y="1"/>
              </a:lnTo>
              <a:lnTo>
                <a:pt x="10" y="2"/>
              </a:lnTo>
              <a:lnTo>
                <a:pt x="11" y="3"/>
              </a:lnTo>
              <a:lnTo>
                <a:pt x="11" y="4"/>
              </a:lnTo>
              <a:lnTo>
                <a:pt x="11" y="5"/>
              </a:lnTo>
              <a:lnTo>
                <a:pt x="12" y="6"/>
              </a:lnTo>
              <a:lnTo>
                <a:pt x="12" y="7"/>
              </a:lnTo>
              <a:lnTo>
                <a:pt x="12" y="8"/>
              </a:lnTo>
              <a:lnTo>
                <a:pt x="13" y="9"/>
              </a:lnTo>
              <a:lnTo>
                <a:pt x="14" y="9"/>
              </a:lnTo>
              <a:lnTo>
                <a:pt x="15" y="9"/>
              </a:lnTo>
              <a:lnTo>
                <a:pt x="16" y="9"/>
              </a:lnTo>
              <a:lnTo>
                <a:pt x="16" y="8"/>
              </a:lnTo>
              <a:lnTo>
                <a:pt x="17" y="7"/>
              </a:lnTo>
              <a:lnTo>
                <a:pt x="17" y="6"/>
              </a:lnTo>
              <a:lnTo>
                <a:pt x="18" y="5"/>
              </a:lnTo>
              <a:lnTo>
                <a:pt x="19" y="6"/>
              </a:lnTo>
              <a:lnTo>
                <a:pt x="20" y="7"/>
              </a:lnTo>
              <a:lnTo>
                <a:pt x="20" y="8"/>
              </a:lnTo>
              <a:lnTo>
                <a:pt x="21" y="9"/>
              </a:lnTo>
              <a:lnTo>
                <a:pt x="21" y="10"/>
              </a:lnTo>
              <a:lnTo>
                <a:pt x="22" y="12"/>
              </a:lnTo>
              <a:lnTo>
                <a:pt x="23" y="13"/>
              </a:lnTo>
              <a:lnTo>
                <a:pt x="22" y="14"/>
              </a:lnTo>
              <a:lnTo>
                <a:pt x="21" y="15"/>
              </a:lnTo>
              <a:lnTo>
                <a:pt x="20" y="15"/>
              </a:lnTo>
              <a:lnTo>
                <a:pt x="20" y="16"/>
              </a:lnTo>
              <a:lnTo>
                <a:pt x="20" y="17"/>
              </a:lnTo>
              <a:lnTo>
                <a:pt x="20" y="18"/>
              </a:lnTo>
              <a:lnTo>
                <a:pt x="19" y="19"/>
              </a:lnTo>
              <a:lnTo>
                <a:pt x="18" y="20"/>
              </a:lnTo>
              <a:lnTo>
                <a:pt x="17" y="20"/>
              </a:lnTo>
              <a:lnTo>
                <a:pt x="16" y="20"/>
              </a:lnTo>
              <a:lnTo>
                <a:pt x="15" y="20"/>
              </a:lnTo>
              <a:lnTo>
                <a:pt x="14" y="20"/>
              </a:lnTo>
              <a:lnTo>
                <a:pt x="13" y="19"/>
              </a:lnTo>
              <a:lnTo>
                <a:pt x="12" y="19"/>
              </a:lnTo>
              <a:lnTo>
                <a:pt x="11" y="18"/>
              </a:lnTo>
              <a:lnTo>
                <a:pt x="10" y="18"/>
              </a:lnTo>
              <a:lnTo>
                <a:pt x="9" y="17"/>
              </a:lnTo>
              <a:lnTo>
                <a:pt x="8" y="16"/>
              </a:lnTo>
              <a:lnTo>
                <a:pt x="7" y="15"/>
              </a:lnTo>
              <a:lnTo>
                <a:pt x="6" y="15"/>
              </a:lnTo>
              <a:lnTo>
                <a:pt x="5" y="14"/>
              </a:lnTo>
              <a:lnTo>
                <a:pt x="5" y="13"/>
              </a:lnTo>
              <a:lnTo>
                <a:pt x="4" y="12"/>
              </a:lnTo>
              <a:lnTo>
                <a:pt x="3" y="11"/>
              </a:lnTo>
              <a:lnTo>
                <a:pt x="2" y="10"/>
              </a:lnTo>
              <a:lnTo>
                <a:pt x="2" y="9"/>
              </a:lnTo>
              <a:lnTo>
                <a:pt x="1" y="8"/>
              </a:lnTo>
              <a:lnTo>
                <a:pt x="0" y="7"/>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101600</xdr:colOff>
      <xdr:row>23</xdr:row>
      <xdr:rowOff>85725</xdr:rowOff>
    </xdr:from>
    <xdr:to>
      <xdr:col>9</xdr:col>
      <xdr:colOff>386080</xdr:colOff>
      <xdr:row>24</xdr:row>
      <xdr:rowOff>95250</xdr:rowOff>
    </xdr:to>
    <xdr:sp>
      <xdr:nvSpPr>
        <xdr:cNvPr id="4936726" name="Freeform 406"/>
        <xdr:cNvSpPr/>
      </xdr:nvSpPr>
      <xdr:spPr>
        <a:xfrm>
          <a:off x="6187440" y="3764915"/>
          <a:ext cx="284480" cy="161925"/>
        </a:xfrm>
        <a:custGeom>
          <a:avLst/>
          <a:gdLst>
            <a:gd name="txL" fmla="*/ 0 w 28"/>
            <a:gd name="txT" fmla="*/ 0 h 18"/>
            <a:gd name="txR" fmla="*/ 28 w 28"/>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8" h="18">
              <a:moveTo>
                <a:pt x="1" y="12"/>
              </a:moveTo>
              <a:lnTo>
                <a:pt x="1" y="11"/>
              </a:lnTo>
              <a:lnTo>
                <a:pt x="2" y="11"/>
              </a:lnTo>
              <a:lnTo>
                <a:pt x="3" y="10"/>
              </a:lnTo>
              <a:lnTo>
                <a:pt x="4" y="9"/>
              </a:lnTo>
              <a:lnTo>
                <a:pt x="4" y="8"/>
              </a:lnTo>
              <a:lnTo>
                <a:pt x="4" y="7"/>
              </a:lnTo>
              <a:lnTo>
                <a:pt x="5" y="6"/>
              </a:lnTo>
              <a:lnTo>
                <a:pt x="3" y="5"/>
              </a:lnTo>
              <a:lnTo>
                <a:pt x="2" y="5"/>
              </a:lnTo>
              <a:lnTo>
                <a:pt x="1" y="3"/>
              </a:lnTo>
              <a:lnTo>
                <a:pt x="2" y="2"/>
              </a:lnTo>
              <a:lnTo>
                <a:pt x="3" y="1"/>
              </a:lnTo>
              <a:lnTo>
                <a:pt x="4" y="1"/>
              </a:lnTo>
              <a:lnTo>
                <a:pt x="5" y="2"/>
              </a:lnTo>
              <a:lnTo>
                <a:pt x="6" y="2"/>
              </a:lnTo>
              <a:lnTo>
                <a:pt x="7" y="3"/>
              </a:lnTo>
              <a:lnTo>
                <a:pt x="8" y="3"/>
              </a:lnTo>
              <a:lnTo>
                <a:pt x="10" y="3"/>
              </a:lnTo>
              <a:lnTo>
                <a:pt x="11" y="3"/>
              </a:lnTo>
              <a:lnTo>
                <a:pt x="12" y="2"/>
              </a:lnTo>
              <a:lnTo>
                <a:pt x="13" y="2"/>
              </a:lnTo>
              <a:lnTo>
                <a:pt x="15" y="2"/>
              </a:lnTo>
              <a:lnTo>
                <a:pt x="16" y="1"/>
              </a:lnTo>
              <a:lnTo>
                <a:pt x="17" y="1"/>
              </a:lnTo>
              <a:lnTo>
                <a:pt x="18" y="1"/>
              </a:lnTo>
              <a:lnTo>
                <a:pt x="19" y="1"/>
              </a:lnTo>
              <a:lnTo>
                <a:pt x="20" y="0"/>
              </a:lnTo>
              <a:lnTo>
                <a:pt x="20" y="1"/>
              </a:lnTo>
              <a:lnTo>
                <a:pt x="20" y="2"/>
              </a:lnTo>
              <a:lnTo>
                <a:pt x="20" y="4"/>
              </a:lnTo>
              <a:lnTo>
                <a:pt x="21" y="4"/>
              </a:lnTo>
              <a:lnTo>
                <a:pt x="22" y="5"/>
              </a:lnTo>
              <a:lnTo>
                <a:pt x="22" y="4"/>
              </a:lnTo>
              <a:lnTo>
                <a:pt x="23" y="3"/>
              </a:lnTo>
              <a:lnTo>
                <a:pt x="24" y="4"/>
              </a:lnTo>
              <a:lnTo>
                <a:pt x="25" y="5"/>
              </a:lnTo>
              <a:lnTo>
                <a:pt x="25" y="6"/>
              </a:lnTo>
              <a:lnTo>
                <a:pt x="25" y="7"/>
              </a:lnTo>
              <a:lnTo>
                <a:pt x="26" y="7"/>
              </a:lnTo>
              <a:lnTo>
                <a:pt x="26" y="9"/>
              </a:lnTo>
              <a:lnTo>
                <a:pt x="27" y="10"/>
              </a:lnTo>
              <a:lnTo>
                <a:pt x="28" y="11"/>
              </a:lnTo>
              <a:lnTo>
                <a:pt x="27" y="11"/>
              </a:lnTo>
              <a:lnTo>
                <a:pt x="25" y="12"/>
              </a:lnTo>
              <a:lnTo>
                <a:pt x="23" y="12"/>
              </a:lnTo>
              <a:lnTo>
                <a:pt x="22" y="11"/>
              </a:lnTo>
              <a:lnTo>
                <a:pt x="21" y="11"/>
              </a:lnTo>
              <a:lnTo>
                <a:pt x="20" y="12"/>
              </a:lnTo>
              <a:lnTo>
                <a:pt x="20" y="13"/>
              </a:lnTo>
              <a:lnTo>
                <a:pt x="20" y="14"/>
              </a:lnTo>
              <a:lnTo>
                <a:pt x="19" y="15"/>
              </a:lnTo>
              <a:lnTo>
                <a:pt x="18" y="16"/>
              </a:lnTo>
              <a:lnTo>
                <a:pt x="17" y="16"/>
              </a:lnTo>
              <a:lnTo>
                <a:pt x="16" y="16"/>
              </a:lnTo>
              <a:lnTo>
                <a:pt x="15" y="16"/>
              </a:lnTo>
              <a:lnTo>
                <a:pt x="14" y="16"/>
              </a:lnTo>
              <a:lnTo>
                <a:pt x="13" y="15"/>
              </a:lnTo>
              <a:lnTo>
                <a:pt x="12" y="14"/>
              </a:lnTo>
              <a:lnTo>
                <a:pt x="11" y="14"/>
              </a:lnTo>
              <a:lnTo>
                <a:pt x="10" y="13"/>
              </a:lnTo>
              <a:lnTo>
                <a:pt x="9" y="13"/>
              </a:lnTo>
              <a:lnTo>
                <a:pt x="8" y="13"/>
              </a:lnTo>
              <a:lnTo>
                <a:pt x="8" y="14"/>
              </a:lnTo>
              <a:lnTo>
                <a:pt x="8" y="15"/>
              </a:lnTo>
              <a:lnTo>
                <a:pt x="8" y="17"/>
              </a:lnTo>
              <a:lnTo>
                <a:pt x="8" y="18"/>
              </a:lnTo>
              <a:lnTo>
                <a:pt x="7" y="17"/>
              </a:lnTo>
              <a:lnTo>
                <a:pt x="5" y="17"/>
              </a:lnTo>
              <a:lnTo>
                <a:pt x="4" y="17"/>
              </a:lnTo>
              <a:lnTo>
                <a:pt x="4" y="16"/>
              </a:lnTo>
              <a:lnTo>
                <a:pt x="3" y="16"/>
              </a:lnTo>
              <a:lnTo>
                <a:pt x="2" y="15"/>
              </a:lnTo>
              <a:lnTo>
                <a:pt x="2" y="14"/>
              </a:lnTo>
              <a:lnTo>
                <a:pt x="1" y="13"/>
              </a:lnTo>
              <a:lnTo>
                <a:pt x="0" y="13"/>
              </a:lnTo>
              <a:lnTo>
                <a:pt x="1"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142240</xdr:colOff>
      <xdr:row>22</xdr:row>
      <xdr:rowOff>114300</xdr:rowOff>
    </xdr:from>
    <xdr:to>
      <xdr:col>9</xdr:col>
      <xdr:colOff>386080</xdr:colOff>
      <xdr:row>23</xdr:row>
      <xdr:rowOff>133350</xdr:rowOff>
    </xdr:to>
    <xdr:sp>
      <xdr:nvSpPr>
        <xdr:cNvPr id="4936727" name="Freeform 407"/>
        <xdr:cNvSpPr/>
      </xdr:nvSpPr>
      <xdr:spPr>
        <a:xfrm>
          <a:off x="6228080" y="3641090"/>
          <a:ext cx="243840" cy="171450"/>
        </a:xfrm>
        <a:custGeom>
          <a:avLst/>
          <a:gdLst>
            <a:gd name="txL" fmla="*/ 0 w 24"/>
            <a:gd name="txT" fmla="*/ 0 h 18"/>
            <a:gd name="txR" fmla="*/ 24 w 24"/>
            <a:gd name="txB" fmla="*/ 18 h 18"/>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4" h="18">
              <a:moveTo>
                <a:pt x="0" y="13"/>
              </a:moveTo>
              <a:lnTo>
                <a:pt x="0" y="12"/>
              </a:lnTo>
              <a:lnTo>
                <a:pt x="1" y="11"/>
              </a:lnTo>
              <a:lnTo>
                <a:pt x="2" y="9"/>
              </a:lnTo>
              <a:lnTo>
                <a:pt x="2" y="8"/>
              </a:lnTo>
              <a:lnTo>
                <a:pt x="3" y="7"/>
              </a:lnTo>
              <a:lnTo>
                <a:pt x="3" y="6"/>
              </a:lnTo>
              <a:lnTo>
                <a:pt x="3" y="5"/>
              </a:lnTo>
              <a:lnTo>
                <a:pt x="4" y="3"/>
              </a:lnTo>
              <a:lnTo>
                <a:pt x="4" y="2"/>
              </a:lnTo>
              <a:lnTo>
                <a:pt x="6" y="3"/>
              </a:lnTo>
              <a:lnTo>
                <a:pt x="7" y="2"/>
              </a:lnTo>
              <a:lnTo>
                <a:pt x="8" y="3"/>
              </a:lnTo>
              <a:lnTo>
                <a:pt x="9" y="3"/>
              </a:lnTo>
              <a:lnTo>
                <a:pt x="10" y="3"/>
              </a:lnTo>
              <a:lnTo>
                <a:pt x="11" y="2"/>
              </a:lnTo>
              <a:lnTo>
                <a:pt x="12" y="2"/>
              </a:lnTo>
              <a:lnTo>
                <a:pt x="13" y="3"/>
              </a:lnTo>
              <a:lnTo>
                <a:pt x="14" y="4"/>
              </a:lnTo>
              <a:lnTo>
                <a:pt x="15" y="5"/>
              </a:lnTo>
              <a:lnTo>
                <a:pt x="16" y="4"/>
              </a:lnTo>
              <a:lnTo>
                <a:pt x="16" y="3"/>
              </a:lnTo>
              <a:lnTo>
                <a:pt x="16" y="2"/>
              </a:lnTo>
              <a:lnTo>
                <a:pt x="16" y="1"/>
              </a:lnTo>
              <a:lnTo>
                <a:pt x="16" y="0"/>
              </a:lnTo>
              <a:lnTo>
                <a:pt x="18" y="1"/>
              </a:lnTo>
              <a:lnTo>
                <a:pt x="19" y="2"/>
              </a:lnTo>
              <a:lnTo>
                <a:pt x="20" y="2"/>
              </a:lnTo>
              <a:lnTo>
                <a:pt x="21" y="3"/>
              </a:lnTo>
              <a:lnTo>
                <a:pt x="22" y="3"/>
              </a:lnTo>
              <a:lnTo>
                <a:pt x="23" y="4"/>
              </a:lnTo>
              <a:lnTo>
                <a:pt x="23" y="5"/>
              </a:lnTo>
              <a:lnTo>
                <a:pt x="24" y="6"/>
              </a:lnTo>
              <a:lnTo>
                <a:pt x="24" y="7"/>
              </a:lnTo>
              <a:lnTo>
                <a:pt x="23" y="9"/>
              </a:lnTo>
              <a:lnTo>
                <a:pt x="22" y="11"/>
              </a:lnTo>
              <a:lnTo>
                <a:pt x="22" y="12"/>
              </a:lnTo>
              <a:lnTo>
                <a:pt x="21" y="13"/>
              </a:lnTo>
              <a:lnTo>
                <a:pt x="20" y="14"/>
              </a:lnTo>
              <a:lnTo>
                <a:pt x="20" y="15"/>
              </a:lnTo>
              <a:lnTo>
                <a:pt x="19" y="16"/>
              </a:lnTo>
              <a:lnTo>
                <a:pt x="18" y="17"/>
              </a:lnTo>
              <a:lnTo>
                <a:pt x="18" y="18"/>
              </a:lnTo>
              <a:lnTo>
                <a:pt x="17" y="17"/>
              </a:lnTo>
              <a:lnTo>
                <a:pt x="16" y="17"/>
              </a:lnTo>
              <a:lnTo>
                <a:pt x="16" y="15"/>
              </a:lnTo>
              <a:lnTo>
                <a:pt x="16" y="14"/>
              </a:lnTo>
              <a:lnTo>
                <a:pt x="16" y="13"/>
              </a:lnTo>
              <a:lnTo>
                <a:pt x="15" y="14"/>
              </a:lnTo>
              <a:lnTo>
                <a:pt x="14" y="14"/>
              </a:lnTo>
              <a:lnTo>
                <a:pt x="13" y="14"/>
              </a:lnTo>
              <a:lnTo>
                <a:pt x="12" y="14"/>
              </a:lnTo>
              <a:lnTo>
                <a:pt x="11" y="15"/>
              </a:lnTo>
              <a:lnTo>
                <a:pt x="9" y="15"/>
              </a:lnTo>
              <a:lnTo>
                <a:pt x="8" y="15"/>
              </a:lnTo>
              <a:lnTo>
                <a:pt x="7" y="16"/>
              </a:lnTo>
              <a:lnTo>
                <a:pt x="6" y="16"/>
              </a:lnTo>
              <a:lnTo>
                <a:pt x="4" y="16"/>
              </a:lnTo>
              <a:lnTo>
                <a:pt x="3" y="16"/>
              </a:lnTo>
              <a:lnTo>
                <a:pt x="2" y="15"/>
              </a:lnTo>
              <a:lnTo>
                <a:pt x="1" y="15"/>
              </a:lnTo>
              <a:lnTo>
                <a:pt x="0" y="14"/>
              </a:lnTo>
              <a:lnTo>
                <a:pt x="0"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20320</xdr:colOff>
      <xdr:row>28</xdr:row>
      <xdr:rowOff>38100</xdr:rowOff>
    </xdr:from>
    <xdr:to>
      <xdr:col>9</xdr:col>
      <xdr:colOff>193040</xdr:colOff>
      <xdr:row>30</xdr:row>
      <xdr:rowOff>57150</xdr:rowOff>
    </xdr:to>
    <xdr:sp>
      <xdr:nvSpPr>
        <xdr:cNvPr id="4936728" name="Freeform 408"/>
        <xdr:cNvSpPr/>
      </xdr:nvSpPr>
      <xdr:spPr>
        <a:xfrm>
          <a:off x="6106160" y="4479290"/>
          <a:ext cx="172720" cy="323850"/>
        </a:xfrm>
        <a:custGeom>
          <a:avLst/>
          <a:gdLst>
            <a:gd name="txL" fmla="*/ 0 w 17"/>
            <a:gd name="txT" fmla="*/ 0 h 36"/>
            <a:gd name="txR" fmla="*/ 17 w 17"/>
            <a:gd name="txB" fmla="*/ 36 h 36"/>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0"/>
            </a:cxn>
          </a:cxnLst>
          <a:rect l="txL" t="txT" r="txR" b="txB"/>
          <a:pathLst>
            <a:path w="17" h="36">
              <a:moveTo>
                <a:pt x="3" y="0"/>
              </a:moveTo>
              <a:lnTo>
                <a:pt x="4" y="0"/>
              </a:lnTo>
              <a:lnTo>
                <a:pt x="5" y="0"/>
              </a:lnTo>
              <a:lnTo>
                <a:pt x="6" y="1"/>
              </a:lnTo>
              <a:lnTo>
                <a:pt x="7" y="1"/>
              </a:lnTo>
              <a:lnTo>
                <a:pt x="9" y="1"/>
              </a:lnTo>
              <a:lnTo>
                <a:pt x="10" y="1"/>
              </a:lnTo>
              <a:lnTo>
                <a:pt x="11" y="2"/>
              </a:lnTo>
              <a:lnTo>
                <a:pt x="12" y="2"/>
              </a:lnTo>
              <a:lnTo>
                <a:pt x="13" y="2"/>
              </a:lnTo>
              <a:lnTo>
                <a:pt x="14" y="3"/>
              </a:lnTo>
              <a:lnTo>
                <a:pt x="14" y="4"/>
              </a:lnTo>
              <a:lnTo>
                <a:pt x="13" y="6"/>
              </a:lnTo>
              <a:lnTo>
                <a:pt x="13" y="7"/>
              </a:lnTo>
              <a:lnTo>
                <a:pt x="13" y="8"/>
              </a:lnTo>
              <a:lnTo>
                <a:pt x="13" y="9"/>
              </a:lnTo>
              <a:lnTo>
                <a:pt x="13" y="10"/>
              </a:lnTo>
              <a:lnTo>
                <a:pt x="12" y="12"/>
              </a:lnTo>
              <a:lnTo>
                <a:pt x="12" y="13"/>
              </a:lnTo>
              <a:lnTo>
                <a:pt x="12" y="14"/>
              </a:lnTo>
              <a:lnTo>
                <a:pt x="12" y="15"/>
              </a:lnTo>
              <a:lnTo>
                <a:pt x="12" y="16"/>
              </a:lnTo>
              <a:lnTo>
                <a:pt x="13" y="16"/>
              </a:lnTo>
              <a:lnTo>
                <a:pt x="14" y="17"/>
              </a:lnTo>
              <a:lnTo>
                <a:pt x="15" y="18"/>
              </a:lnTo>
              <a:lnTo>
                <a:pt x="16" y="18"/>
              </a:lnTo>
              <a:lnTo>
                <a:pt x="17" y="19"/>
              </a:lnTo>
              <a:lnTo>
                <a:pt x="16" y="20"/>
              </a:lnTo>
              <a:lnTo>
                <a:pt x="15" y="20"/>
              </a:lnTo>
              <a:lnTo>
                <a:pt x="14" y="21"/>
              </a:lnTo>
              <a:lnTo>
                <a:pt x="13" y="21"/>
              </a:lnTo>
              <a:lnTo>
                <a:pt x="12" y="22"/>
              </a:lnTo>
              <a:lnTo>
                <a:pt x="11" y="23"/>
              </a:lnTo>
              <a:lnTo>
                <a:pt x="10" y="24"/>
              </a:lnTo>
              <a:lnTo>
                <a:pt x="11" y="25"/>
              </a:lnTo>
              <a:lnTo>
                <a:pt x="11" y="26"/>
              </a:lnTo>
              <a:lnTo>
                <a:pt x="11" y="27"/>
              </a:lnTo>
              <a:lnTo>
                <a:pt x="12" y="28"/>
              </a:lnTo>
              <a:lnTo>
                <a:pt x="12" y="29"/>
              </a:lnTo>
              <a:lnTo>
                <a:pt x="12" y="30"/>
              </a:lnTo>
              <a:lnTo>
                <a:pt x="11" y="31"/>
              </a:lnTo>
              <a:lnTo>
                <a:pt x="11" y="32"/>
              </a:lnTo>
              <a:lnTo>
                <a:pt x="10" y="32"/>
              </a:lnTo>
              <a:lnTo>
                <a:pt x="9" y="33"/>
              </a:lnTo>
              <a:lnTo>
                <a:pt x="9" y="34"/>
              </a:lnTo>
              <a:lnTo>
                <a:pt x="8" y="35"/>
              </a:lnTo>
              <a:lnTo>
                <a:pt x="7" y="35"/>
              </a:lnTo>
              <a:lnTo>
                <a:pt x="6" y="36"/>
              </a:lnTo>
              <a:lnTo>
                <a:pt x="5" y="35"/>
              </a:lnTo>
              <a:lnTo>
                <a:pt x="5" y="34"/>
              </a:lnTo>
              <a:lnTo>
                <a:pt x="4" y="34"/>
              </a:lnTo>
              <a:lnTo>
                <a:pt x="4" y="33"/>
              </a:lnTo>
              <a:lnTo>
                <a:pt x="3" y="31"/>
              </a:lnTo>
              <a:lnTo>
                <a:pt x="3" y="30"/>
              </a:lnTo>
              <a:lnTo>
                <a:pt x="3" y="29"/>
              </a:lnTo>
              <a:lnTo>
                <a:pt x="2" y="28"/>
              </a:lnTo>
              <a:lnTo>
                <a:pt x="2" y="27"/>
              </a:lnTo>
              <a:lnTo>
                <a:pt x="2" y="26"/>
              </a:lnTo>
              <a:lnTo>
                <a:pt x="2" y="25"/>
              </a:lnTo>
              <a:lnTo>
                <a:pt x="2" y="24"/>
              </a:lnTo>
              <a:lnTo>
                <a:pt x="2" y="23"/>
              </a:lnTo>
              <a:lnTo>
                <a:pt x="2" y="21"/>
              </a:lnTo>
              <a:lnTo>
                <a:pt x="2" y="20"/>
              </a:lnTo>
              <a:lnTo>
                <a:pt x="2" y="19"/>
              </a:lnTo>
              <a:lnTo>
                <a:pt x="2" y="18"/>
              </a:lnTo>
              <a:lnTo>
                <a:pt x="2" y="17"/>
              </a:lnTo>
              <a:lnTo>
                <a:pt x="2" y="16"/>
              </a:lnTo>
              <a:lnTo>
                <a:pt x="3" y="16"/>
              </a:lnTo>
              <a:lnTo>
                <a:pt x="5" y="16"/>
              </a:lnTo>
              <a:lnTo>
                <a:pt x="5" y="15"/>
              </a:lnTo>
              <a:lnTo>
                <a:pt x="5" y="14"/>
              </a:lnTo>
              <a:lnTo>
                <a:pt x="5" y="12"/>
              </a:lnTo>
              <a:lnTo>
                <a:pt x="4" y="11"/>
              </a:lnTo>
              <a:lnTo>
                <a:pt x="4" y="10"/>
              </a:lnTo>
              <a:lnTo>
                <a:pt x="3" y="10"/>
              </a:lnTo>
              <a:lnTo>
                <a:pt x="2" y="9"/>
              </a:lnTo>
              <a:lnTo>
                <a:pt x="1" y="7"/>
              </a:lnTo>
              <a:lnTo>
                <a:pt x="0" y="6"/>
              </a:lnTo>
              <a:lnTo>
                <a:pt x="0" y="5"/>
              </a:lnTo>
              <a:lnTo>
                <a:pt x="1" y="4"/>
              </a:lnTo>
              <a:lnTo>
                <a:pt x="2" y="3"/>
              </a:lnTo>
              <a:lnTo>
                <a:pt x="3" y="2"/>
              </a:lnTo>
              <a:lnTo>
                <a:pt x="3" y="1"/>
              </a:lnTo>
              <a:lnTo>
                <a:pt x="3" y="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71120</xdr:colOff>
      <xdr:row>24</xdr:row>
      <xdr:rowOff>47625</xdr:rowOff>
    </xdr:from>
    <xdr:to>
      <xdr:col>9</xdr:col>
      <xdr:colOff>264160</xdr:colOff>
      <xdr:row>25</xdr:row>
      <xdr:rowOff>57150</xdr:rowOff>
    </xdr:to>
    <xdr:sp>
      <xdr:nvSpPr>
        <xdr:cNvPr id="4936729" name="Freeform 409"/>
        <xdr:cNvSpPr/>
      </xdr:nvSpPr>
      <xdr:spPr>
        <a:xfrm>
          <a:off x="6156960" y="3879215"/>
          <a:ext cx="193040" cy="161925"/>
        </a:xfrm>
        <a:custGeom>
          <a:avLst/>
          <a:gdLst>
            <a:gd name="txL" fmla="*/ 0 w 19"/>
            <a:gd name="txT" fmla="*/ 0 h 18"/>
            <a:gd name="txR" fmla="*/ 19 w 19"/>
            <a:gd name="txB" fmla="*/ 18 h 18"/>
          </a:gdLst>
          <a:ahLst/>
          <a:cxnLst>
            <a:cxn ang="0">
              <a:pos x="0"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19" h="18">
              <a:moveTo>
                <a:pt x="0" y="8"/>
              </a:moveTo>
              <a:lnTo>
                <a:pt x="0" y="7"/>
              </a:lnTo>
              <a:lnTo>
                <a:pt x="1" y="6"/>
              </a:lnTo>
              <a:lnTo>
                <a:pt x="1" y="5"/>
              </a:lnTo>
              <a:lnTo>
                <a:pt x="1" y="4"/>
              </a:lnTo>
              <a:lnTo>
                <a:pt x="2" y="3"/>
              </a:lnTo>
              <a:lnTo>
                <a:pt x="3" y="2"/>
              </a:lnTo>
              <a:lnTo>
                <a:pt x="3" y="0"/>
              </a:lnTo>
              <a:lnTo>
                <a:pt x="4" y="0"/>
              </a:lnTo>
              <a:lnTo>
                <a:pt x="5" y="1"/>
              </a:lnTo>
              <a:lnTo>
                <a:pt x="5" y="2"/>
              </a:lnTo>
              <a:lnTo>
                <a:pt x="6" y="3"/>
              </a:lnTo>
              <a:lnTo>
                <a:pt x="7" y="3"/>
              </a:lnTo>
              <a:lnTo>
                <a:pt x="7" y="4"/>
              </a:lnTo>
              <a:lnTo>
                <a:pt x="8" y="4"/>
              </a:lnTo>
              <a:lnTo>
                <a:pt x="10" y="4"/>
              </a:lnTo>
              <a:lnTo>
                <a:pt x="11" y="5"/>
              </a:lnTo>
              <a:lnTo>
                <a:pt x="11" y="4"/>
              </a:lnTo>
              <a:lnTo>
                <a:pt x="11" y="2"/>
              </a:lnTo>
              <a:lnTo>
                <a:pt x="11" y="1"/>
              </a:lnTo>
              <a:lnTo>
                <a:pt x="11" y="0"/>
              </a:lnTo>
              <a:lnTo>
                <a:pt x="12" y="0"/>
              </a:lnTo>
              <a:lnTo>
                <a:pt x="13" y="0"/>
              </a:lnTo>
              <a:lnTo>
                <a:pt x="14" y="1"/>
              </a:lnTo>
              <a:lnTo>
                <a:pt x="15" y="1"/>
              </a:lnTo>
              <a:lnTo>
                <a:pt x="16" y="2"/>
              </a:lnTo>
              <a:lnTo>
                <a:pt x="17" y="3"/>
              </a:lnTo>
              <a:lnTo>
                <a:pt x="18" y="3"/>
              </a:lnTo>
              <a:lnTo>
                <a:pt x="17" y="5"/>
              </a:lnTo>
              <a:lnTo>
                <a:pt x="17" y="6"/>
              </a:lnTo>
              <a:lnTo>
                <a:pt x="16" y="7"/>
              </a:lnTo>
              <a:lnTo>
                <a:pt x="15" y="8"/>
              </a:lnTo>
              <a:lnTo>
                <a:pt x="15" y="9"/>
              </a:lnTo>
              <a:lnTo>
                <a:pt x="15" y="10"/>
              </a:lnTo>
              <a:lnTo>
                <a:pt x="16" y="10"/>
              </a:lnTo>
              <a:lnTo>
                <a:pt x="17" y="11"/>
              </a:lnTo>
              <a:lnTo>
                <a:pt x="18" y="12"/>
              </a:lnTo>
              <a:lnTo>
                <a:pt x="18" y="13"/>
              </a:lnTo>
              <a:lnTo>
                <a:pt x="18" y="14"/>
              </a:lnTo>
              <a:lnTo>
                <a:pt x="18" y="15"/>
              </a:lnTo>
              <a:lnTo>
                <a:pt x="19" y="16"/>
              </a:lnTo>
              <a:lnTo>
                <a:pt x="18" y="16"/>
              </a:lnTo>
              <a:lnTo>
                <a:pt x="17" y="17"/>
              </a:lnTo>
              <a:lnTo>
                <a:pt x="16" y="17"/>
              </a:lnTo>
              <a:lnTo>
                <a:pt x="15" y="18"/>
              </a:lnTo>
              <a:lnTo>
                <a:pt x="15" y="17"/>
              </a:lnTo>
              <a:lnTo>
                <a:pt x="14" y="16"/>
              </a:lnTo>
              <a:lnTo>
                <a:pt x="14" y="15"/>
              </a:lnTo>
              <a:lnTo>
                <a:pt x="13" y="14"/>
              </a:lnTo>
              <a:lnTo>
                <a:pt x="12" y="13"/>
              </a:lnTo>
              <a:lnTo>
                <a:pt x="11" y="14"/>
              </a:lnTo>
              <a:lnTo>
                <a:pt x="11" y="15"/>
              </a:lnTo>
              <a:lnTo>
                <a:pt x="10" y="16"/>
              </a:lnTo>
              <a:lnTo>
                <a:pt x="10" y="17"/>
              </a:lnTo>
              <a:lnTo>
                <a:pt x="9" y="17"/>
              </a:lnTo>
              <a:lnTo>
                <a:pt x="8" y="17"/>
              </a:lnTo>
              <a:lnTo>
                <a:pt x="7" y="17"/>
              </a:lnTo>
              <a:lnTo>
                <a:pt x="6" y="16"/>
              </a:lnTo>
              <a:lnTo>
                <a:pt x="6" y="15"/>
              </a:lnTo>
              <a:lnTo>
                <a:pt x="6" y="14"/>
              </a:lnTo>
              <a:lnTo>
                <a:pt x="5" y="13"/>
              </a:lnTo>
              <a:lnTo>
                <a:pt x="5" y="12"/>
              </a:lnTo>
              <a:lnTo>
                <a:pt x="5" y="11"/>
              </a:lnTo>
              <a:lnTo>
                <a:pt x="4" y="10"/>
              </a:lnTo>
              <a:lnTo>
                <a:pt x="3" y="9"/>
              </a:lnTo>
              <a:lnTo>
                <a:pt x="2" y="8"/>
              </a:lnTo>
              <a:lnTo>
                <a:pt x="1" y="8"/>
              </a:lnTo>
              <a:lnTo>
                <a:pt x="0" y="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50800</xdr:colOff>
      <xdr:row>27</xdr:row>
      <xdr:rowOff>85725</xdr:rowOff>
    </xdr:from>
    <xdr:to>
      <xdr:col>9</xdr:col>
      <xdr:colOff>386080</xdr:colOff>
      <xdr:row>28</xdr:row>
      <xdr:rowOff>95250</xdr:rowOff>
    </xdr:to>
    <xdr:sp>
      <xdr:nvSpPr>
        <xdr:cNvPr id="4936730" name="Freeform 410"/>
        <xdr:cNvSpPr/>
      </xdr:nvSpPr>
      <xdr:spPr>
        <a:xfrm>
          <a:off x="6136640" y="4374515"/>
          <a:ext cx="335280" cy="161925"/>
        </a:xfrm>
        <a:custGeom>
          <a:avLst/>
          <a:gdLst>
            <a:gd name="txL" fmla="*/ 0 w 33"/>
            <a:gd name="txT" fmla="*/ 0 h 18"/>
            <a:gd name="txR" fmla="*/ 33 w 33"/>
            <a:gd name="txB" fmla="*/ 18 h 18"/>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18">
              <a:moveTo>
                <a:pt x="0" y="11"/>
              </a:moveTo>
              <a:lnTo>
                <a:pt x="0" y="11"/>
              </a:lnTo>
              <a:lnTo>
                <a:pt x="1" y="10"/>
              </a:lnTo>
              <a:lnTo>
                <a:pt x="1" y="9"/>
              </a:lnTo>
              <a:lnTo>
                <a:pt x="3" y="8"/>
              </a:lnTo>
              <a:lnTo>
                <a:pt x="4" y="7"/>
              </a:lnTo>
              <a:lnTo>
                <a:pt x="5" y="7"/>
              </a:lnTo>
              <a:lnTo>
                <a:pt x="6" y="6"/>
              </a:lnTo>
              <a:lnTo>
                <a:pt x="6" y="5"/>
              </a:lnTo>
              <a:lnTo>
                <a:pt x="7" y="4"/>
              </a:lnTo>
              <a:lnTo>
                <a:pt x="7" y="3"/>
              </a:lnTo>
              <a:lnTo>
                <a:pt x="8" y="2"/>
              </a:lnTo>
              <a:lnTo>
                <a:pt x="8" y="1"/>
              </a:lnTo>
              <a:lnTo>
                <a:pt x="9" y="0"/>
              </a:lnTo>
              <a:lnTo>
                <a:pt x="11" y="1"/>
              </a:lnTo>
              <a:lnTo>
                <a:pt x="12" y="2"/>
              </a:lnTo>
              <a:lnTo>
                <a:pt x="13" y="3"/>
              </a:lnTo>
              <a:lnTo>
                <a:pt x="14" y="3"/>
              </a:lnTo>
              <a:lnTo>
                <a:pt x="16" y="4"/>
              </a:lnTo>
              <a:lnTo>
                <a:pt x="17" y="4"/>
              </a:lnTo>
              <a:lnTo>
                <a:pt x="18" y="5"/>
              </a:lnTo>
              <a:lnTo>
                <a:pt x="19" y="5"/>
              </a:lnTo>
              <a:lnTo>
                <a:pt x="21" y="6"/>
              </a:lnTo>
              <a:lnTo>
                <a:pt x="22" y="7"/>
              </a:lnTo>
              <a:lnTo>
                <a:pt x="23" y="7"/>
              </a:lnTo>
              <a:lnTo>
                <a:pt x="24" y="8"/>
              </a:lnTo>
              <a:lnTo>
                <a:pt x="24" y="9"/>
              </a:lnTo>
              <a:lnTo>
                <a:pt x="25" y="9"/>
              </a:lnTo>
              <a:lnTo>
                <a:pt x="26" y="10"/>
              </a:lnTo>
              <a:lnTo>
                <a:pt x="27" y="10"/>
              </a:lnTo>
              <a:lnTo>
                <a:pt x="29" y="10"/>
              </a:lnTo>
              <a:lnTo>
                <a:pt x="30" y="10"/>
              </a:lnTo>
              <a:lnTo>
                <a:pt x="31" y="11"/>
              </a:lnTo>
              <a:lnTo>
                <a:pt x="32" y="11"/>
              </a:lnTo>
              <a:lnTo>
                <a:pt x="32" y="12"/>
              </a:lnTo>
              <a:lnTo>
                <a:pt x="33" y="13"/>
              </a:lnTo>
              <a:lnTo>
                <a:pt x="32" y="14"/>
              </a:lnTo>
              <a:lnTo>
                <a:pt x="31" y="15"/>
              </a:lnTo>
              <a:lnTo>
                <a:pt x="29" y="15"/>
              </a:lnTo>
              <a:lnTo>
                <a:pt x="28" y="16"/>
              </a:lnTo>
              <a:lnTo>
                <a:pt x="27" y="16"/>
              </a:lnTo>
              <a:lnTo>
                <a:pt x="26" y="16"/>
              </a:lnTo>
              <a:lnTo>
                <a:pt x="25" y="16"/>
              </a:lnTo>
              <a:lnTo>
                <a:pt x="24" y="16"/>
              </a:lnTo>
              <a:lnTo>
                <a:pt x="23" y="16"/>
              </a:lnTo>
              <a:lnTo>
                <a:pt x="22" y="16"/>
              </a:lnTo>
              <a:lnTo>
                <a:pt x="21" y="16"/>
              </a:lnTo>
              <a:lnTo>
                <a:pt x="20" y="17"/>
              </a:lnTo>
              <a:lnTo>
                <a:pt x="19" y="18"/>
              </a:lnTo>
              <a:lnTo>
                <a:pt x="18" y="18"/>
              </a:lnTo>
              <a:lnTo>
                <a:pt x="17" y="17"/>
              </a:lnTo>
              <a:lnTo>
                <a:pt x="16" y="16"/>
              </a:lnTo>
              <a:lnTo>
                <a:pt x="15" y="16"/>
              </a:lnTo>
              <a:lnTo>
                <a:pt x="14" y="15"/>
              </a:lnTo>
              <a:lnTo>
                <a:pt x="13" y="15"/>
              </a:lnTo>
              <a:lnTo>
                <a:pt x="12" y="15"/>
              </a:lnTo>
              <a:lnTo>
                <a:pt x="11" y="15"/>
              </a:lnTo>
              <a:lnTo>
                <a:pt x="10" y="14"/>
              </a:lnTo>
              <a:lnTo>
                <a:pt x="9" y="14"/>
              </a:lnTo>
              <a:lnTo>
                <a:pt x="8" y="14"/>
              </a:lnTo>
              <a:lnTo>
                <a:pt x="7" y="13"/>
              </a:lnTo>
              <a:lnTo>
                <a:pt x="6" y="13"/>
              </a:lnTo>
              <a:lnTo>
                <a:pt x="4" y="13"/>
              </a:lnTo>
              <a:lnTo>
                <a:pt x="3" y="13"/>
              </a:lnTo>
              <a:lnTo>
                <a:pt x="2" y="12"/>
              </a:lnTo>
              <a:lnTo>
                <a:pt x="1" y="12"/>
              </a:lnTo>
              <a:lnTo>
                <a:pt x="0" y="12"/>
              </a:lnTo>
              <a:lnTo>
                <a:pt x="0"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609600</xdr:colOff>
      <xdr:row>29</xdr:row>
      <xdr:rowOff>123825</xdr:rowOff>
    </xdr:from>
    <xdr:to>
      <xdr:col>9</xdr:col>
      <xdr:colOff>314960</xdr:colOff>
      <xdr:row>31</xdr:row>
      <xdr:rowOff>9525</xdr:rowOff>
    </xdr:to>
    <xdr:sp>
      <xdr:nvSpPr>
        <xdr:cNvPr id="4936731" name="Freeform 411"/>
        <xdr:cNvSpPr/>
      </xdr:nvSpPr>
      <xdr:spPr>
        <a:xfrm>
          <a:off x="6045200" y="4717415"/>
          <a:ext cx="355600" cy="190500"/>
        </a:xfrm>
        <a:custGeom>
          <a:avLst/>
          <a:gdLst>
            <a:gd name="txL" fmla="*/ 0 w 35"/>
            <a:gd name="txT" fmla="*/ 0 h 22"/>
            <a:gd name="txR" fmla="*/ 35 w 35"/>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5" h="22">
              <a:moveTo>
                <a:pt x="4" y="11"/>
              </a:moveTo>
              <a:lnTo>
                <a:pt x="5" y="10"/>
              </a:lnTo>
              <a:lnTo>
                <a:pt x="6" y="9"/>
              </a:lnTo>
              <a:lnTo>
                <a:pt x="7" y="9"/>
              </a:lnTo>
              <a:lnTo>
                <a:pt x="8" y="7"/>
              </a:lnTo>
              <a:lnTo>
                <a:pt x="8" y="6"/>
              </a:lnTo>
              <a:lnTo>
                <a:pt x="9" y="5"/>
              </a:lnTo>
              <a:lnTo>
                <a:pt x="10" y="7"/>
              </a:lnTo>
              <a:lnTo>
                <a:pt x="10" y="8"/>
              </a:lnTo>
              <a:lnTo>
                <a:pt x="11" y="8"/>
              </a:lnTo>
              <a:lnTo>
                <a:pt x="11" y="9"/>
              </a:lnTo>
              <a:lnTo>
                <a:pt x="12" y="10"/>
              </a:lnTo>
              <a:lnTo>
                <a:pt x="13" y="9"/>
              </a:lnTo>
              <a:lnTo>
                <a:pt x="14" y="9"/>
              </a:lnTo>
              <a:lnTo>
                <a:pt x="15" y="8"/>
              </a:lnTo>
              <a:lnTo>
                <a:pt x="15" y="7"/>
              </a:lnTo>
              <a:lnTo>
                <a:pt x="16" y="6"/>
              </a:lnTo>
              <a:lnTo>
                <a:pt x="17" y="6"/>
              </a:lnTo>
              <a:lnTo>
                <a:pt x="17" y="5"/>
              </a:lnTo>
              <a:lnTo>
                <a:pt x="18" y="4"/>
              </a:lnTo>
              <a:lnTo>
                <a:pt x="18" y="3"/>
              </a:lnTo>
              <a:lnTo>
                <a:pt x="18" y="2"/>
              </a:lnTo>
              <a:lnTo>
                <a:pt x="19" y="1"/>
              </a:lnTo>
              <a:lnTo>
                <a:pt x="20" y="1"/>
              </a:lnTo>
              <a:lnTo>
                <a:pt x="21" y="1"/>
              </a:lnTo>
              <a:lnTo>
                <a:pt x="22" y="1"/>
              </a:lnTo>
              <a:lnTo>
                <a:pt x="23" y="1"/>
              </a:lnTo>
              <a:lnTo>
                <a:pt x="24" y="1"/>
              </a:lnTo>
              <a:lnTo>
                <a:pt x="26" y="1"/>
              </a:lnTo>
              <a:lnTo>
                <a:pt x="27" y="2"/>
              </a:lnTo>
              <a:lnTo>
                <a:pt x="28" y="1"/>
              </a:lnTo>
              <a:lnTo>
                <a:pt x="29" y="1"/>
              </a:lnTo>
              <a:lnTo>
                <a:pt x="30" y="1"/>
              </a:lnTo>
              <a:lnTo>
                <a:pt x="31" y="1"/>
              </a:lnTo>
              <a:lnTo>
                <a:pt x="32" y="0"/>
              </a:lnTo>
              <a:lnTo>
                <a:pt x="33" y="1"/>
              </a:lnTo>
              <a:lnTo>
                <a:pt x="35" y="1"/>
              </a:lnTo>
              <a:lnTo>
                <a:pt x="34" y="2"/>
              </a:lnTo>
              <a:lnTo>
                <a:pt x="34" y="3"/>
              </a:lnTo>
              <a:lnTo>
                <a:pt x="33" y="4"/>
              </a:lnTo>
              <a:lnTo>
                <a:pt x="33" y="5"/>
              </a:lnTo>
              <a:lnTo>
                <a:pt x="32" y="6"/>
              </a:lnTo>
              <a:lnTo>
                <a:pt x="31" y="7"/>
              </a:lnTo>
              <a:lnTo>
                <a:pt x="30" y="7"/>
              </a:lnTo>
              <a:lnTo>
                <a:pt x="29" y="8"/>
              </a:lnTo>
              <a:lnTo>
                <a:pt x="28" y="9"/>
              </a:lnTo>
              <a:lnTo>
                <a:pt x="28" y="10"/>
              </a:lnTo>
              <a:lnTo>
                <a:pt x="27" y="11"/>
              </a:lnTo>
              <a:lnTo>
                <a:pt x="27" y="12"/>
              </a:lnTo>
              <a:lnTo>
                <a:pt x="27" y="13"/>
              </a:lnTo>
              <a:lnTo>
                <a:pt x="26" y="14"/>
              </a:lnTo>
              <a:lnTo>
                <a:pt x="26" y="15"/>
              </a:lnTo>
              <a:lnTo>
                <a:pt x="25" y="15"/>
              </a:lnTo>
              <a:lnTo>
                <a:pt x="24" y="16"/>
              </a:lnTo>
              <a:lnTo>
                <a:pt x="23" y="17"/>
              </a:lnTo>
              <a:lnTo>
                <a:pt x="23" y="18"/>
              </a:lnTo>
              <a:lnTo>
                <a:pt x="22" y="19"/>
              </a:lnTo>
              <a:lnTo>
                <a:pt x="21" y="19"/>
              </a:lnTo>
              <a:lnTo>
                <a:pt x="20" y="20"/>
              </a:lnTo>
              <a:lnTo>
                <a:pt x="19" y="20"/>
              </a:lnTo>
              <a:lnTo>
                <a:pt x="18" y="20"/>
              </a:lnTo>
              <a:lnTo>
                <a:pt x="17" y="20"/>
              </a:lnTo>
              <a:lnTo>
                <a:pt x="16" y="20"/>
              </a:lnTo>
              <a:lnTo>
                <a:pt x="15" y="20"/>
              </a:lnTo>
              <a:lnTo>
                <a:pt x="14" y="19"/>
              </a:lnTo>
              <a:lnTo>
                <a:pt x="14" y="20"/>
              </a:lnTo>
              <a:lnTo>
                <a:pt x="14" y="21"/>
              </a:lnTo>
              <a:lnTo>
                <a:pt x="13" y="22"/>
              </a:lnTo>
              <a:lnTo>
                <a:pt x="12" y="22"/>
              </a:lnTo>
              <a:lnTo>
                <a:pt x="11" y="21"/>
              </a:lnTo>
              <a:lnTo>
                <a:pt x="10" y="21"/>
              </a:lnTo>
              <a:lnTo>
                <a:pt x="9" y="20"/>
              </a:lnTo>
              <a:lnTo>
                <a:pt x="8" y="20"/>
              </a:lnTo>
              <a:lnTo>
                <a:pt x="7" y="20"/>
              </a:lnTo>
              <a:lnTo>
                <a:pt x="6" y="19"/>
              </a:lnTo>
              <a:lnTo>
                <a:pt x="5" y="19"/>
              </a:lnTo>
              <a:lnTo>
                <a:pt x="4" y="19"/>
              </a:lnTo>
              <a:lnTo>
                <a:pt x="3" y="20"/>
              </a:lnTo>
              <a:lnTo>
                <a:pt x="2" y="20"/>
              </a:lnTo>
              <a:lnTo>
                <a:pt x="1" y="20"/>
              </a:lnTo>
              <a:lnTo>
                <a:pt x="0" y="20"/>
              </a:lnTo>
              <a:lnTo>
                <a:pt x="0" y="18"/>
              </a:lnTo>
              <a:lnTo>
                <a:pt x="1" y="17"/>
              </a:lnTo>
              <a:lnTo>
                <a:pt x="2" y="16"/>
              </a:lnTo>
              <a:lnTo>
                <a:pt x="3" y="15"/>
              </a:lnTo>
              <a:lnTo>
                <a:pt x="2" y="14"/>
              </a:lnTo>
              <a:lnTo>
                <a:pt x="3" y="13"/>
              </a:lnTo>
              <a:lnTo>
                <a:pt x="4" y="12"/>
              </a:lnTo>
              <a:lnTo>
                <a:pt x="4"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121920</xdr:colOff>
      <xdr:row>28</xdr:row>
      <xdr:rowOff>66675</xdr:rowOff>
    </xdr:from>
    <xdr:to>
      <xdr:col>9</xdr:col>
      <xdr:colOff>325120</xdr:colOff>
      <xdr:row>29</xdr:row>
      <xdr:rowOff>142875</xdr:rowOff>
    </xdr:to>
    <xdr:sp>
      <xdr:nvSpPr>
        <xdr:cNvPr id="4936732" name="Freeform 412"/>
        <xdr:cNvSpPr/>
      </xdr:nvSpPr>
      <xdr:spPr>
        <a:xfrm>
          <a:off x="6207760" y="4507865"/>
          <a:ext cx="203200" cy="228600"/>
        </a:xfrm>
        <a:custGeom>
          <a:avLst/>
          <a:gdLst>
            <a:gd name="txL" fmla="*/ 0 w 20"/>
            <a:gd name="txT" fmla="*/ 0 h 25"/>
            <a:gd name="txR" fmla="*/ 20 w 20"/>
            <a:gd name="txB" fmla="*/ 25 h 25"/>
          </a:gdLst>
          <a:ahLst/>
          <a:cxnLst>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0" h="25">
              <a:moveTo>
                <a:pt x="3" y="7"/>
              </a:moveTo>
              <a:lnTo>
                <a:pt x="3" y="6"/>
              </a:lnTo>
              <a:lnTo>
                <a:pt x="3" y="5"/>
              </a:lnTo>
              <a:lnTo>
                <a:pt x="3" y="4"/>
              </a:lnTo>
              <a:lnTo>
                <a:pt x="3" y="3"/>
              </a:lnTo>
              <a:lnTo>
                <a:pt x="4" y="1"/>
              </a:lnTo>
              <a:lnTo>
                <a:pt x="4" y="0"/>
              </a:lnTo>
              <a:lnTo>
                <a:pt x="5" y="0"/>
              </a:lnTo>
              <a:lnTo>
                <a:pt x="6" y="0"/>
              </a:lnTo>
              <a:lnTo>
                <a:pt x="7" y="0"/>
              </a:lnTo>
              <a:lnTo>
                <a:pt x="8" y="1"/>
              </a:lnTo>
              <a:lnTo>
                <a:pt x="9" y="1"/>
              </a:lnTo>
              <a:lnTo>
                <a:pt x="10" y="2"/>
              </a:lnTo>
              <a:lnTo>
                <a:pt x="11" y="3"/>
              </a:lnTo>
              <a:lnTo>
                <a:pt x="12" y="3"/>
              </a:lnTo>
              <a:lnTo>
                <a:pt x="13" y="2"/>
              </a:lnTo>
              <a:lnTo>
                <a:pt x="14" y="1"/>
              </a:lnTo>
              <a:lnTo>
                <a:pt x="15" y="1"/>
              </a:lnTo>
              <a:lnTo>
                <a:pt x="16" y="1"/>
              </a:lnTo>
              <a:lnTo>
                <a:pt x="17" y="1"/>
              </a:lnTo>
              <a:lnTo>
                <a:pt x="18" y="1"/>
              </a:lnTo>
              <a:lnTo>
                <a:pt x="19" y="1"/>
              </a:lnTo>
              <a:lnTo>
                <a:pt x="20" y="1"/>
              </a:lnTo>
              <a:lnTo>
                <a:pt x="19" y="2"/>
              </a:lnTo>
              <a:lnTo>
                <a:pt x="18" y="3"/>
              </a:lnTo>
              <a:lnTo>
                <a:pt x="17" y="3"/>
              </a:lnTo>
              <a:lnTo>
                <a:pt x="16" y="4"/>
              </a:lnTo>
              <a:lnTo>
                <a:pt x="16" y="5"/>
              </a:lnTo>
              <a:lnTo>
                <a:pt x="15" y="5"/>
              </a:lnTo>
              <a:lnTo>
                <a:pt x="14" y="6"/>
              </a:lnTo>
              <a:lnTo>
                <a:pt x="14" y="7"/>
              </a:lnTo>
              <a:lnTo>
                <a:pt x="14" y="8"/>
              </a:lnTo>
              <a:lnTo>
                <a:pt x="15" y="8"/>
              </a:lnTo>
              <a:lnTo>
                <a:pt x="15" y="9"/>
              </a:lnTo>
              <a:lnTo>
                <a:pt x="16" y="10"/>
              </a:lnTo>
              <a:lnTo>
                <a:pt x="17" y="11"/>
              </a:lnTo>
              <a:lnTo>
                <a:pt x="17" y="12"/>
              </a:lnTo>
              <a:lnTo>
                <a:pt x="17" y="13"/>
              </a:lnTo>
              <a:lnTo>
                <a:pt x="17" y="14"/>
              </a:lnTo>
              <a:lnTo>
                <a:pt x="17" y="15"/>
              </a:lnTo>
              <a:lnTo>
                <a:pt x="17" y="16"/>
              </a:lnTo>
              <a:lnTo>
                <a:pt x="17" y="18"/>
              </a:lnTo>
              <a:lnTo>
                <a:pt x="18" y="19"/>
              </a:lnTo>
              <a:lnTo>
                <a:pt x="18" y="20"/>
              </a:lnTo>
              <a:lnTo>
                <a:pt x="18" y="21"/>
              </a:lnTo>
              <a:lnTo>
                <a:pt x="18" y="22"/>
              </a:lnTo>
              <a:lnTo>
                <a:pt x="17" y="24"/>
              </a:lnTo>
              <a:lnTo>
                <a:pt x="16" y="23"/>
              </a:lnTo>
              <a:lnTo>
                <a:pt x="15" y="24"/>
              </a:lnTo>
              <a:lnTo>
                <a:pt x="14" y="24"/>
              </a:lnTo>
              <a:lnTo>
                <a:pt x="13" y="24"/>
              </a:lnTo>
              <a:lnTo>
                <a:pt x="12" y="24"/>
              </a:lnTo>
              <a:lnTo>
                <a:pt x="11" y="25"/>
              </a:lnTo>
              <a:lnTo>
                <a:pt x="10" y="24"/>
              </a:lnTo>
              <a:lnTo>
                <a:pt x="8" y="24"/>
              </a:lnTo>
              <a:lnTo>
                <a:pt x="7" y="24"/>
              </a:lnTo>
              <a:lnTo>
                <a:pt x="6" y="24"/>
              </a:lnTo>
              <a:lnTo>
                <a:pt x="5" y="24"/>
              </a:lnTo>
              <a:lnTo>
                <a:pt x="4" y="24"/>
              </a:lnTo>
              <a:lnTo>
                <a:pt x="3" y="24"/>
              </a:lnTo>
              <a:lnTo>
                <a:pt x="2" y="25"/>
              </a:lnTo>
              <a:lnTo>
                <a:pt x="1" y="24"/>
              </a:lnTo>
              <a:lnTo>
                <a:pt x="1" y="23"/>
              </a:lnTo>
              <a:lnTo>
                <a:pt x="1" y="22"/>
              </a:lnTo>
              <a:lnTo>
                <a:pt x="0" y="21"/>
              </a:lnTo>
              <a:lnTo>
                <a:pt x="1" y="20"/>
              </a:lnTo>
              <a:lnTo>
                <a:pt x="2" y="19"/>
              </a:lnTo>
              <a:lnTo>
                <a:pt x="3" y="18"/>
              </a:lnTo>
              <a:lnTo>
                <a:pt x="4" y="18"/>
              </a:lnTo>
              <a:lnTo>
                <a:pt x="5" y="17"/>
              </a:lnTo>
              <a:lnTo>
                <a:pt x="6" y="17"/>
              </a:lnTo>
              <a:lnTo>
                <a:pt x="7" y="16"/>
              </a:lnTo>
              <a:lnTo>
                <a:pt x="6" y="15"/>
              </a:lnTo>
              <a:lnTo>
                <a:pt x="5" y="15"/>
              </a:lnTo>
              <a:lnTo>
                <a:pt x="4" y="14"/>
              </a:lnTo>
              <a:lnTo>
                <a:pt x="3" y="13"/>
              </a:lnTo>
              <a:lnTo>
                <a:pt x="2" y="13"/>
              </a:lnTo>
              <a:lnTo>
                <a:pt x="2" y="12"/>
              </a:lnTo>
              <a:lnTo>
                <a:pt x="2" y="11"/>
              </a:lnTo>
              <a:lnTo>
                <a:pt x="2" y="10"/>
              </a:lnTo>
              <a:lnTo>
                <a:pt x="2" y="9"/>
              </a:lnTo>
              <a:lnTo>
                <a:pt x="3"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609600</xdr:colOff>
      <xdr:row>26</xdr:row>
      <xdr:rowOff>123825</xdr:rowOff>
    </xdr:from>
    <xdr:to>
      <xdr:col>9</xdr:col>
      <xdr:colOff>152400</xdr:colOff>
      <xdr:row>28</xdr:row>
      <xdr:rowOff>9525</xdr:rowOff>
    </xdr:to>
    <xdr:sp>
      <xdr:nvSpPr>
        <xdr:cNvPr id="4936733" name="Freeform 413"/>
        <xdr:cNvSpPr/>
      </xdr:nvSpPr>
      <xdr:spPr>
        <a:xfrm>
          <a:off x="6045200" y="4260215"/>
          <a:ext cx="193040" cy="190500"/>
        </a:xfrm>
        <a:custGeom>
          <a:avLst/>
          <a:gdLst>
            <a:gd name="txL" fmla="*/ 0 w 19"/>
            <a:gd name="txT" fmla="*/ 0 h 22"/>
            <a:gd name="txR" fmla="*/ 19 w 19"/>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19" h="22">
              <a:moveTo>
                <a:pt x="2" y="9"/>
              </a:moveTo>
              <a:lnTo>
                <a:pt x="3" y="9"/>
              </a:lnTo>
              <a:lnTo>
                <a:pt x="3" y="8"/>
              </a:lnTo>
              <a:lnTo>
                <a:pt x="3" y="7"/>
              </a:lnTo>
              <a:lnTo>
                <a:pt x="5" y="8"/>
              </a:lnTo>
              <a:lnTo>
                <a:pt x="6" y="8"/>
              </a:lnTo>
              <a:lnTo>
                <a:pt x="7" y="8"/>
              </a:lnTo>
              <a:lnTo>
                <a:pt x="8" y="9"/>
              </a:lnTo>
              <a:lnTo>
                <a:pt x="9" y="8"/>
              </a:lnTo>
              <a:lnTo>
                <a:pt x="10" y="7"/>
              </a:lnTo>
              <a:lnTo>
                <a:pt x="10" y="6"/>
              </a:lnTo>
              <a:lnTo>
                <a:pt x="11" y="5"/>
              </a:lnTo>
              <a:lnTo>
                <a:pt x="12" y="4"/>
              </a:lnTo>
              <a:lnTo>
                <a:pt x="12" y="3"/>
              </a:lnTo>
              <a:lnTo>
                <a:pt x="13" y="2"/>
              </a:lnTo>
              <a:lnTo>
                <a:pt x="14" y="2"/>
              </a:lnTo>
              <a:lnTo>
                <a:pt x="15" y="1"/>
              </a:lnTo>
              <a:lnTo>
                <a:pt x="16" y="0"/>
              </a:lnTo>
              <a:lnTo>
                <a:pt x="17" y="0"/>
              </a:lnTo>
              <a:lnTo>
                <a:pt x="17" y="1"/>
              </a:lnTo>
              <a:lnTo>
                <a:pt x="16" y="2"/>
              </a:lnTo>
              <a:lnTo>
                <a:pt x="16" y="3"/>
              </a:lnTo>
              <a:lnTo>
                <a:pt x="16" y="4"/>
              </a:lnTo>
              <a:lnTo>
                <a:pt x="16" y="6"/>
              </a:lnTo>
              <a:lnTo>
                <a:pt x="15" y="7"/>
              </a:lnTo>
              <a:lnTo>
                <a:pt x="16" y="7"/>
              </a:lnTo>
              <a:lnTo>
                <a:pt x="17" y="8"/>
              </a:lnTo>
              <a:lnTo>
                <a:pt x="17" y="9"/>
              </a:lnTo>
              <a:lnTo>
                <a:pt x="18" y="10"/>
              </a:lnTo>
              <a:lnTo>
                <a:pt x="18" y="11"/>
              </a:lnTo>
              <a:lnTo>
                <a:pt x="19" y="12"/>
              </a:lnTo>
              <a:lnTo>
                <a:pt x="18" y="13"/>
              </a:lnTo>
              <a:lnTo>
                <a:pt x="17" y="14"/>
              </a:lnTo>
              <a:lnTo>
                <a:pt x="17" y="15"/>
              </a:lnTo>
              <a:lnTo>
                <a:pt x="16" y="16"/>
              </a:lnTo>
              <a:lnTo>
                <a:pt x="16" y="17"/>
              </a:lnTo>
              <a:lnTo>
                <a:pt x="15" y="18"/>
              </a:lnTo>
              <a:lnTo>
                <a:pt x="15" y="19"/>
              </a:lnTo>
              <a:lnTo>
                <a:pt x="14" y="20"/>
              </a:lnTo>
              <a:lnTo>
                <a:pt x="13" y="20"/>
              </a:lnTo>
              <a:lnTo>
                <a:pt x="12" y="21"/>
              </a:lnTo>
              <a:lnTo>
                <a:pt x="10" y="22"/>
              </a:lnTo>
              <a:lnTo>
                <a:pt x="9" y="22"/>
              </a:lnTo>
              <a:lnTo>
                <a:pt x="8" y="22"/>
              </a:lnTo>
              <a:lnTo>
                <a:pt x="7" y="22"/>
              </a:lnTo>
              <a:lnTo>
                <a:pt x="6" y="22"/>
              </a:lnTo>
              <a:lnTo>
                <a:pt x="5" y="22"/>
              </a:lnTo>
              <a:lnTo>
                <a:pt x="4" y="22"/>
              </a:lnTo>
              <a:lnTo>
                <a:pt x="2" y="22"/>
              </a:lnTo>
              <a:lnTo>
                <a:pt x="2" y="21"/>
              </a:lnTo>
              <a:lnTo>
                <a:pt x="2" y="20"/>
              </a:lnTo>
              <a:lnTo>
                <a:pt x="1" y="19"/>
              </a:lnTo>
              <a:lnTo>
                <a:pt x="1" y="18"/>
              </a:lnTo>
              <a:lnTo>
                <a:pt x="0" y="17"/>
              </a:lnTo>
              <a:lnTo>
                <a:pt x="0" y="16"/>
              </a:lnTo>
              <a:lnTo>
                <a:pt x="0" y="15"/>
              </a:lnTo>
              <a:lnTo>
                <a:pt x="0" y="14"/>
              </a:lnTo>
              <a:lnTo>
                <a:pt x="1" y="12"/>
              </a:lnTo>
              <a:lnTo>
                <a:pt x="1" y="11"/>
              </a:lnTo>
              <a:lnTo>
                <a:pt x="2" y="10"/>
              </a:lnTo>
              <a:lnTo>
                <a:pt x="2" y="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325120</xdr:colOff>
      <xdr:row>27</xdr:row>
      <xdr:rowOff>28575</xdr:rowOff>
    </xdr:from>
    <xdr:to>
      <xdr:col>9</xdr:col>
      <xdr:colOff>548640</xdr:colOff>
      <xdr:row>28</xdr:row>
      <xdr:rowOff>133350</xdr:rowOff>
    </xdr:to>
    <xdr:sp>
      <xdr:nvSpPr>
        <xdr:cNvPr id="4936734" name="Freeform 414"/>
        <xdr:cNvSpPr/>
      </xdr:nvSpPr>
      <xdr:spPr>
        <a:xfrm>
          <a:off x="6410960" y="4317365"/>
          <a:ext cx="223520" cy="257175"/>
        </a:xfrm>
        <a:custGeom>
          <a:avLst/>
          <a:gdLst>
            <a:gd name="txL" fmla="*/ 0 w 22"/>
            <a:gd name="txT" fmla="*/ 0 h 28"/>
            <a:gd name="txR" fmla="*/ 22 w 22"/>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22" h="28">
              <a:moveTo>
                <a:pt x="2" y="7"/>
              </a:moveTo>
              <a:lnTo>
                <a:pt x="2" y="7"/>
              </a:lnTo>
              <a:lnTo>
                <a:pt x="3" y="7"/>
              </a:lnTo>
              <a:lnTo>
                <a:pt x="4" y="6"/>
              </a:lnTo>
              <a:lnTo>
                <a:pt x="5" y="6"/>
              </a:lnTo>
              <a:lnTo>
                <a:pt x="7" y="6"/>
              </a:lnTo>
              <a:lnTo>
                <a:pt x="7" y="5"/>
              </a:lnTo>
              <a:lnTo>
                <a:pt x="8" y="4"/>
              </a:lnTo>
              <a:lnTo>
                <a:pt x="9" y="3"/>
              </a:lnTo>
              <a:lnTo>
                <a:pt x="9" y="2"/>
              </a:lnTo>
              <a:lnTo>
                <a:pt x="10" y="1"/>
              </a:lnTo>
              <a:lnTo>
                <a:pt x="11" y="0"/>
              </a:lnTo>
              <a:lnTo>
                <a:pt x="12" y="0"/>
              </a:lnTo>
              <a:lnTo>
                <a:pt x="12" y="1"/>
              </a:lnTo>
              <a:lnTo>
                <a:pt x="12" y="2"/>
              </a:lnTo>
              <a:lnTo>
                <a:pt x="13" y="3"/>
              </a:lnTo>
              <a:lnTo>
                <a:pt x="14" y="4"/>
              </a:lnTo>
              <a:lnTo>
                <a:pt x="15" y="5"/>
              </a:lnTo>
              <a:lnTo>
                <a:pt x="16" y="6"/>
              </a:lnTo>
              <a:lnTo>
                <a:pt x="16" y="7"/>
              </a:lnTo>
              <a:lnTo>
                <a:pt x="17" y="8"/>
              </a:lnTo>
              <a:lnTo>
                <a:pt x="17" y="9"/>
              </a:lnTo>
              <a:lnTo>
                <a:pt x="17" y="10"/>
              </a:lnTo>
              <a:lnTo>
                <a:pt x="17" y="11"/>
              </a:lnTo>
              <a:lnTo>
                <a:pt x="18" y="12"/>
              </a:lnTo>
              <a:lnTo>
                <a:pt x="18" y="13"/>
              </a:lnTo>
              <a:lnTo>
                <a:pt x="19" y="14"/>
              </a:lnTo>
              <a:lnTo>
                <a:pt x="19" y="15"/>
              </a:lnTo>
              <a:lnTo>
                <a:pt x="20" y="17"/>
              </a:lnTo>
              <a:lnTo>
                <a:pt x="20" y="18"/>
              </a:lnTo>
              <a:lnTo>
                <a:pt x="20" y="19"/>
              </a:lnTo>
              <a:lnTo>
                <a:pt x="21" y="20"/>
              </a:lnTo>
              <a:lnTo>
                <a:pt x="21" y="21"/>
              </a:lnTo>
              <a:lnTo>
                <a:pt x="22" y="23"/>
              </a:lnTo>
              <a:lnTo>
                <a:pt x="21" y="24"/>
              </a:lnTo>
              <a:lnTo>
                <a:pt x="20" y="24"/>
              </a:lnTo>
              <a:lnTo>
                <a:pt x="19" y="24"/>
              </a:lnTo>
              <a:lnTo>
                <a:pt x="18" y="24"/>
              </a:lnTo>
              <a:lnTo>
                <a:pt x="17" y="25"/>
              </a:lnTo>
              <a:lnTo>
                <a:pt x="16" y="26"/>
              </a:lnTo>
              <a:lnTo>
                <a:pt x="15" y="26"/>
              </a:lnTo>
              <a:lnTo>
                <a:pt x="14" y="26"/>
              </a:lnTo>
              <a:lnTo>
                <a:pt x="13" y="26"/>
              </a:lnTo>
              <a:lnTo>
                <a:pt x="12" y="27"/>
              </a:lnTo>
              <a:lnTo>
                <a:pt x="11" y="27"/>
              </a:lnTo>
              <a:lnTo>
                <a:pt x="9" y="27"/>
              </a:lnTo>
              <a:lnTo>
                <a:pt x="8" y="28"/>
              </a:lnTo>
              <a:lnTo>
                <a:pt x="8" y="27"/>
              </a:lnTo>
              <a:lnTo>
                <a:pt x="8" y="25"/>
              </a:lnTo>
              <a:lnTo>
                <a:pt x="8" y="24"/>
              </a:lnTo>
              <a:lnTo>
                <a:pt x="7" y="23"/>
              </a:lnTo>
              <a:lnTo>
                <a:pt x="6" y="24"/>
              </a:lnTo>
              <a:lnTo>
                <a:pt x="5" y="24"/>
              </a:lnTo>
              <a:lnTo>
                <a:pt x="4" y="25"/>
              </a:lnTo>
              <a:lnTo>
                <a:pt x="4" y="24"/>
              </a:lnTo>
              <a:lnTo>
                <a:pt x="4" y="23"/>
              </a:lnTo>
              <a:lnTo>
                <a:pt x="4" y="21"/>
              </a:lnTo>
              <a:lnTo>
                <a:pt x="4" y="20"/>
              </a:lnTo>
              <a:lnTo>
                <a:pt x="5" y="20"/>
              </a:lnTo>
              <a:lnTo>
                <a:pt x="6" y="19"/>
              </a:lnTo>
              <a:lnTo>
                <a:pt x="5" y="18"/>
              </a:lnTo>
              <a:lnTo>
                <a:pt x="5" y="17"/>
              </a:lnTo>
              <a:lnTo>
                <a:pt x="4" y="17"/>
              </a:lnTo>
              <a:lnTo>
                <a:pt x="3" y="16"/>
              </a:lnTo>
              <a:lnTo>
                <a:pt x="3" y="15"/>
              </a:lnTo>
              <a:lnTo>
                <a:pt x="3" y="14"/>
              </a:lnTo>
              <a:lnTo>
                <a:pt x="2" y="14"/>
              </a:lnTo>
              <a:lnTo>
                <a:pt x="1" y="12"/>
              </a:lnTo>
              <a:lnTo>
                <a:pt x="1" y="11"/>
              </a:lnTo>
              <a:lnTo>
                <a:pt x="0" y="10"/>
              </a:lnTo>
              <a:lnTo>
                <a:pt x="0" y="9"/>
              </a:lnTo>
              <a:lnTo>
                <a:pt x="1" y="9"/>
              </a:lnTo>
              <a:lnTo>
                <a:pt x="1" y="8"/>
              </a:lnTo>
              <a:lnTo>
                <a:pt x="2"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213360</xdr:colOff>
      <xdr:row>26</xdr:row>
      <xdr:rowOff>19050</xdr:rowOff>
    </xdr:from>
    <xdr:to>
      <xdr:col>9</xdr:col>
      <xdr:colOff>355600</xdr:colOff>
      <xdr:row>28</xdr:row>
      <xdr:rowOff>19050</xdr:rowOff>
    </xdr:to>
    <xdr:sp>
      <xdr:nvSpPr>
        <xdr:cNvPr id="4936735" name="Freeform 415"/>
        <xdr:cNvSpPr/>
      </xdr:nvSpPr>
      <xdr:spPr>
        <a:xfrm>
          <a:off x="6299200" y="4155440"/>
          <a:ext cx="142240" cy="304800"/>
        </a:xfrm>
        <a:custGeom>
          <a:avLst/>
          <a:gdLst>
            <a:gd name="txL" fmla="*/ 0 w 14"/>
            <a:gd name="txT" fmla="*/ 0 h 34"/>
            <a:gd name="txR" fmla="*/ 14 w 14"/>
            <a:gd name="txB" fmla="*/ 34 h 34"/>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4" h="34">
              <a:moveTo>
                <a:pt x="4" y="4"/>
              </a:moveTo>
              <a:lnTo>
                <a:pt x="4" y="3"/>
              </a:lnTo>
              <a:lnTo>
                <a:pt x="5" y="2"/>
              </a:lnTo>
              <a:lnTo>
                <a:pt x="5" y="0"/>
              </a:lnTo>
              <a:lnTo>
                <a:pt x="6" y="0"/>
              </a:lnTo>
              <a:lnTo>
                <a:pt x="6" y="1"/>
              </a:lnTo>
              <a:lnTo>
                <a:pt x="6" y="2"/>
              </a:lnTo>
              <a:lnTo>
                <a:pt x="6" y="3"/>
              </a:lnTo>
              <a:lnTo>
                <a:pt x="6" y="4"/>
              </a:lnTo>
              <a:lnTo>
                <a:pt x="7" y="6"/>
              </a:lnTo>
              <a:lnTo>
                <a:pt x="7" y="7"/>
              </a:lnTo>
              <a:lnTo>
                <a:pt x="7" y="8"/>
              </a:lnTo>
              <a:lnTo>
                <a:pt x="8" y="9"/>
              </a:lnTo>
              <a:lnTo>
                <a:pt x="8" y="10"/>
              </a:lnTo>
              <a:lnTo>
                <a:pt x="9" y="10"/>
              </a:lnTo>
              <a:lnTo>
                <a:pt x="10" y="10"/>
              </a:lnTo>
              <a:lnTo>
                <a:pt x="10" y="11"/>
              </a:lnTo>
              <a:lnTo>
                <a:pt x="10" y="12"/>
              </a:lnTo>
              <a:lnTo>
                <a:pt x="11" y="14"/>
              </a:lnTo>
              <a:lnTo>
                <a:pt x="10" y="15"/>
              </a:lnTo>
              <a:lnTo>
                <a:pt x="9" y="15"/>
              </a:lnTo>
              <a:lnTo>
                <a:pt x="10" y="16"/>
              </a:lnTo>
              <a:lnTo>
                <a:pt x="10" y="18"/>
              </a:lnTo>
              <a:lnTo>
                <a:pt x="11" y="19"/>
              </a:lnTo>
              <a:lnTo>
                <a:pt x="10" y="20"/>
              </a:lnTo>
              <a:lnTo>
                <a:pt x="10" y="21"/>
              </a:lnTo>
              <a:lnTo>
                <a:pt x="11" y="22"/>
              </a:lnTo>
              <a:lnTo>
                <a:pt x="11" y="23"/>
              </a:lnTo>
              <a:lnTo>
                <a:pt x="11" y="24"/>
              </a:lnTo>
              <a:lnTo>
                <a:pt x="12" y="26"/>
              </a:lnTo>
              <a:lnTo>
                <a:pt x="12" y="27"/>
              </a:lnTo>
              <a:lnTo>
                <a:pt x="11" y="27"/>
              </a:lnTo>
              <a:lnTo>
                <a:pt x="11" y="28"/>
              </a:lnTo>
              <a:lnTo>
                <a:pt x="12" y="29"/>
              </a:lnTo>
              <a:lnTo>
                <a:pt x="12" y="30"/>
              </a:lnTo>
              <a:lnTo>
                <a:pt x="13" y="32"/>
              </a:lnTo>
              <a:lnTo>
                <a:pt x="14" y="32"/>
              </a:lnTo>
              <a:lnTo>
                <a:pt x="14" y="33"/>
              </a:lnTo>
              <a:lnTo>
                <a:pt x="14" y="34"/>
              </a:lnTo>
              <a:lnTo>
                <a:pt x="13" y="34"/>
              </a:lnTo>
              <a:lnTo>
                <a:pt x="11" y="34"/>
              </a:lnTo>
              <a:lnTo>
                <a:pt x="10" y="34"/>
              </a:lnTo>
              <a:lnTo>
                <a:pt x="9" y="33"/>
              </a:lnTo>
              <a:lnTo>
                <a:pt x="8" y="33"/>
              </a:lnTo>
              <a:lnTo>
                <a:pt x="8" y="32"/>
              </a:lnTo>
              <a:lnTo>
                <a:pt x="7" y="31"/>
              </a:lnTo>
              <a:lnTo>
                <a:pt x="6" y="31"/>
              </a:lnTo>
              <a:lnTo>
                <a:pt x="5" y="30"/>
              </a:lnTo>
              <a:lnTo>
                <a:pt x="3" y="29"/>
              </a:lnTo>
              <a:lnTo>
                <a:pt x="4" y="28"/>
              </a:lnTo>
              <a:lnTo>
                <a:pt x="5" y="27"/>
              </a:lnTo>
              <a:lnTo>
                <a:pt x="4" y="26"/>
              </a:lnTo>
              <a:lnTo>
                <a:pt x="3" y="25"/>
              </a:lnTo>
              <a:lnTo>
                <a:pt x="3" y="24"/>
              </a:lnTo>
              <a:lnTo>
                <a:pt x="2" y="23"/>
              </a:lnTo>
              <a:lnTo>
                <a:pt x="2" y="22"/>
              </a:lnTo>
              <a:lnTo>
                <a:pt x="1" y="21"/>
              </a:lnTo>
              <a:lnTo>
                <a:pt x="1" y="19"/>
              </a:lnTo>
              <a:lnTo>
                <a:pt x="1" y="18"/>
              </a:lnTo>
              <a:lnTo>
                <a:pt x="0" y="18"/>
              </a:lnTo>
              <a:lnTo>
                <a:pt x="0" y="17"/>
              </a:lnTo>
              <a:lnTo>
                <a:pt x="0" y="15"/>
              </a:lnTo>
              <a:lnTo>
                <a:pt x="1" y="14"/>
              </a:lnTo>
              <a:lnTo>
                <a:pt x="1" y="13"/>
              </a:lnTo>
              <a:lnTo>
                <a:pt x="1" y="12"/>
              </a:lnTo>
              <a:lnTo>
                <a:pt x="2" y="11"/>
              </a:lnTo>
              <a:lnTo>
                <a:pt x="2" y="10"/>
              </a:lnTo>
              <a:lnTo>
                <a:pt x="2" y="9"/>
              </a:lnTo>
              <a:lnTo>
                <a:pt x="3" y="8"/>
              </a:lnTo>
              <a:lnTo>
                <a:pt x="3" y="7"/>
              </a:lnTo>
              <a:lnTo>
                <a:pt x="4" y="6"/>
              </a:lnTo>
              <a:lnTo>
                <a:pt x="4" y="5"/>
              </a:lnTo>
              <a:lnTo>
                <a:pt x="4" y="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223520</xdr:colOff>
      <xdr:row>24</xdr:row>
      <xdr:rowOff>28575</xdr:rowOff>
    </xdr:from>
    <xdr:to>
      <xdr:col>9</xdr:col>
      <xdr:colOff>436880</xdr:colOff>
      <xdr:row>25</xdr:row>
      <xdr:rowOff>38100</xdr:rowOff>
    </xdr:to>
    <xdr:sp>
      <xdr:nvSpPr>
        <xdr:cNvPr id="4936736" name="Freeform 416"/>
        <xdr:cNvSpPr/>
      </xdr:nvSpPr>
      <xdr:spPr>
        <a:xfrm>
          <a:off x="6309360" y="3860165"/>
          <a:ext cx="213360" cy="161925"/>
        </a:xfrm>
        <a:custGeom>
          <a:avLst/>
          <a:gdLst>
            <a:gd name="txL" fmla="*/ 0 w 21"/>
            <a:gd name="txT" fmla="*/ 0 h 18"/>
            <a:gd name="txR" fmla="*/ 21 w 21"/>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1" h="18">
              <a:moveTo>
                <a:pt x="4" y="5"/>
              </a:moveTo>
              <a:lnTo>
                <a:pt x="4" y="5"/>
              </a:lnTo>
              <a:lnTo>
                <a:pt x="5" y="5"/>
              </a:lnTo>
              <a:lnTo>
                <a:pt x="6" y="5"/>
              </a:lnTo>
              <a:lnTo>
                <a:pt x="7" y="4"/>
              </a:lnTo>
              <a:lnTo>
                <a:pt x="8" y="3"/>
              </a:lnTo>
              <a:lnTo>
                <a:pt x="8" y="2"/>
              </a:lnTo>
              <a:lnTo>
                <a:pt x="8" y="1"/>
              </a:lnTo>
              <a:lnTo>
                <a:pt x="9" y="0"/>
              </a:lnTo>
              <a:lnTo>
                <a:pt x="10" y="0"/>
              </a:lnTo>
              <a:lnTo>
                <a:pt x="11" y="1"/>
              </a:lnTo>
              <a:lnTo>
                <a:pt x="12" y="2"/>
              </a:lnTo>
              <a:lnTo>
                <a:pt x="13" y="2"/>
              </a:lnTo>
              <a:lnTo>
                <a:pt x="14" y="3"/>
              </a:lnTo>
              <a:lnTo>
                <a:pt x="15" y="4"/>
              </a:lnTo>
              <a:lnTo>
                <a:pt x="16" y="4"/>
              </a:lnTo>
              <a:lnTo>
                <a:pt x="17" y="5"/>
              </a:lnTo>
              <a:lnTo>
                <a:pt x="18" y="5"/>
              </a:lnTo>
              <a:lnTo>
                <a:pt x="19" y="6"/>
              </a:lnTo>
              <a:lnTo>
                <a:pt x="20" y="7"/>
              </a:lnTo>
              <a:lnTo>
                <a:pt x="20" y="8"/>
              </a:lnTo>
              <a:lnTo>
                <a:pt x="20" y="9"/>
              </a:lnTo>
              <a:lnTo>
                <a:pt x="20" y="10"/>
              </a:lnTo>
              <a:lnTo>
                <a:pt x="20" y="11"/>
              </a:lnTo>
              <a:lnTo>
                <a:pt x="20" y="12"/>
              </a:lnTo>
              <a:lnTo>
                <a:pt x="21" y="14"/>
              </a:lnTo>
              <a:lnTo>
                <a:pt x="20" y="15"/>
              </a:lnTo>
              <a:lnTo>
                <a:pt x="20" y="16"/>
              </a:lnTo>
              <a:lnTo>
                <a:pt x="19" y="17"/>
              </a:lnTo>
              <a:lnTo>
                <a:pt x="19" y="18"/>
              </a:lnTo>
              <a:lnTo>
                <a:pt x="18" y="18"/>
              </a:lnTo>
              <a:lnTo>
                <a:pt x="17" y="17"/>
              </a:lnTo>
              <a:lnTo>
                <a:pt x="16" y="17"/>
              </a:lnTo>
              <a:lnTo>
                <a:pt x="15" y="17"/>
              </a:lnTo>
              <a:lnTo>
                <a:pt x="13" y="17"/>
              </a:lnTo>
              <a:lnTo>
                <a:pt x="12" y="17"/>
              </a:lnTo>
              <a:lnTo>
                <a:pt x="11" y="17"/>
              </a:lnTo>
              <a:lnTo>
                <a:pt x="10" y="17"/>
              </a:lnTo>
              <a:lnTo>
                <a:pt x="9" y="17"/>
              </a:lnTo>
              <a:lnTo>
                <a:pt x="7" y="18"/>
              </a:lnTo>
              <a:lnTo>
                <a:pt x="6" y="18"/>
              </a:lnTo>
              <a:lnTo>
                <a:pt x="5" y="18"/>
              </a:lnTo>
              <a:lnTo>
                <a:pt x="4" y="18"/>
              </a:lnTo>
              <a:lnTo>
                <a:pt x="3" y="17"/>
              </a:lnTo>
              <a:lnTo>
                <a:pt x="3" y="16"/>
              </a:lnTo>
              <a:lnTo>
                <a:pt x="3" y="15"/>
              </a:lnTo>
              <a:lnTo>
                <a:pt x="3" y="14"/>
              </a:lnTo>
              <a:lnTo>
                <a:pt x="2" y="13"/>
              </a:lnTo>
              <a:lnTo>
                <a:pt x="1" y="12"/>
              </a:lnTo>
              <a:lnTo>
                <a:pt x="0" y="12"/>
              </a:lnTo>
              <a:lnTo>
                <a:pt x="0" y="11"/>
              </a:lnTo>
              <a:lnTo>
                <a:pt x="0" y="10"/>
              </a:lnTo>
              <a:lnTo>
                <a:pt x="1" y="9"/>
              </a:lnTo>
              <a:lnTo>
                <a:pt x="2" y="8"/>
              </a:lnTo>
              <a:lnTo>
                <a:pt x="2" y="7"/>
              </a:lnTo>
              <a:lnTo>
                <a:pt x="3" y="5"/>
              </a:lnTo>
              <a:lnTo>
                <a:pt x="4"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416560</xdr:colOff>
      <xdr:row>27</xdr:row>
      <xdr:rowOff>114300</xdr:rowOff>
    </xdr:from>
    <xdr:to>
      <xdr:col>11</xdr:col>
      <xdr:colOff>132080</xdr:colOff>
      <xdr:row>30</xdr:row>
      <xdr:rowOff>95250</xdr:rowOff>
    </xdr:to>
    <xdr:sp>
      <xdr:nvSpPr>
        <xdr:cNvPr id="4936737" name="Freeform 417"/>
        <xdr:cNvSpPr/>
      </xdr:nvSpPr>
      <xdr:spPr>
        <a:xfrm>
          <a:off x="7152640" y="4403090"/>
          <a:ext cx="365760" cy="438150"/>
        </a:xfrm>
        <a:custGeom>
          <a:avLst/>
          <a:gdLst>
            <a:gd name="txL" fmla="*/ 0 w 36"/>
            <a:gd name="txT" fmla="*/ 0 h 49"/>
            <a:gd name="txR" fmla="*/ 36 w 36"/>
            <a:gd name="txB" fmla="*/ 49 h 4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6" h="49">
              <a:moveTo>
                <a:pt x="1" y="22"/>
              </a:moveTo>
              <a:lnTo>
                <a:pt x="2" y="22"/>
              </a:lnTo>
              <a:lnTo>
                <a:pt x="2" y="21"/>
              </a:lnTo>
              <a:lnTo>
                <a:pt x="2" y="20"/>
              </a:lnTo>
              <a:lnTo>
                <a:pt x="1" y="19"/>
              </a:lnTo>
              <a:lnTo>
                <a:pt x="1" y="18"/>
              </a:lnTo>
              <a:lnTo>
                <a:pt x="2" y="17"/>
              </a:lnTo>
              <a:lnTo>
                <a:pt x="3" y="17"/>
              </a:lnTo>
              <a:lnTo>
                <a:pt x="3" y="16"/>
              </a:lnTo>
              <a:lnTo>
                <a:pt x="4" y="15"/>
              </a:lnTo>
              <a:lnTo>
                <a:pt x="5" y="15"/>
              </a:lnTo>
              <a:lnTo>
                <a:pt x="6" y="15"/>
              </a:lnTo>
              <a:lnTo>
                <a:pt x="7" y="14"/>
              </a:lnTo>
              <a:lnTo>
                <a:pt x="7" y="13"/>
              </a:lnTo>
              <a:lnTo>
                <a:pt x="7" y="12"/>
              </a:lnTo>
              <a:lnTo>
                <a:pt x="8" y="11"/>
              </a:lnTo>
              <a:lnTo>
                <a:pt x="8" y="10"/>
              </a:lnTo>
              <a:lnTo>
                <a:pt x="8" y="9"/>
              </a:lnTo>
              <a:lnTo>
                <a:pt x="8" y="8"/>
              </a:lnTo>
              <a:lnTo>
                <a:pt x="9" y="7"/>
              </a:lnTo>
              <a:lnTo>
                <a:pt x="10" y="6"/>
              </a:lnTo>
              <a:lnTo>
                <a:pt x="11" y="6"/>
              </a:lnTo>
              <a:lnTo>
                <a:pt x="12" y="5"/>
              </a:lnTo>
              <a:lnTo>
                <a:pt x="12" y="4"/>
              </a:lnTo>
              <a:lnTo>
                <a:pt x="13" y="3"/>
              </a:lnTo>
              <a:lnTo>
                <a:pt x="13" y="2"/>
              </a:lnTo>
              <a:lnTo>
                <a:pt x="14" y="1"/>
              </a:lnTo>
              <a:lnTo>
                <a:pt x="15" y="0"/>
              </a:lnTo>
              <a:lnTo>
                <a:pt x="15" y="1"/>
              </a:lnTo>
              <a:lnTo>
                <a:pt x="15" y="3"/>
              </a:lnTo>
              <a:lnTo>
                <a:pt x="15" y="4"/>
              </a:lnTo>
              <a:lnTo>
                <a:pt x="16" y="5"/>
              </a:lnTo>
              <a:lnTo>
                <a:pt x="17" y="7"/>
              </a:lnTo>
              <a:lnTo>
                <a:pt x="17" y="8"/>
              </a:lnTo>
              <a:lnTo>
                <a:pt x="18" y="9"/>
              </a:lnTo>
              <a:lnTo>
                <a:pt x="19" y="11"/>
              </a:lnTo>
              <a:lnTo>
                <a:pt x="20" y="11"/>
              </a:lnTo>
              <a:lnTo>
                <a:pt x="20" y="12"/>
              </a:lnTo>
              <a:lnTo>
                <a:pt x="21" y="13"/>
              </a:lnTo>
              <a:lnTo>
                <a:pt x="22" y="15"/>
              </a:lnTo>
              <a:lnTo>
                <a:pt x="22" y="16"/>
              </a:lnTo>
              <a:lnTo>
                <a:pt x="23" y="17"/>
              </a:lnTo>
              <a:lnTo>
                <a:pt x="23" y="18"/>
              </a:lnTo>
              <a:lnTo>
                <a:pt x="23" y="19"/>
              </a:lnTo>
              <a:lnTo>
                <a:pt x="24" y="20"/>
              </a:lnTo>
              <a:lnTo>
                <a:pt x="24" y="21"/>
              </a:lnTo>
              <a:lnTo>
                <a:pt x="24" y="22"/>
              </a:lnTo>
              <a:lnTo>
                <a:pt x="24" y="24"/>
              </a:lnTo>
              <a:lnTo>
                <a:pt x="24" y="25"/>
              </a:lnTo>
              <a:lnTo>
                <a:pt x="25" y="26"/>
              </a:lnTo>
              <a:lnTo>
                <a:pt x="25" y="27"/>
              </a:lnTo>
              <a:lnTo>
                <a:pt x="25" y="28"/>
              </a:lnTo>
              <a:lnTo>
                <a:pt x="25" y="29"/>
              </a:lnTo>
              <a:lnTo>
                <a:pt x="26" y="30"/>
              </a:lnTo>
              <a:lnTo>
                <a:pt x="26" y="31"/>
              </a:lnTo>
              <a:lnTo>
                <a:pt x="28" y="33"/>
              </a:lnTo>
              <a:lnTo>
                <a:pt x="29" y="34"/>
              </a:lnTo>
              <a:lnTo>
                <a:pt x="30" y="35"/>
              </a:lnTo>
              <a:lnTo>
                <a:pt x="31" y="36"/>
              </a:lnTo>
              <a:lnTo>
                <a:pt x="32" y="37"/>
              </a:lnTo>
              <a:lnTo>
                <a:pt x="33" y="38"/>
              </a:lnTo>
              <a:lnTo>
                <a:pt x="34" y="39"/>
              </a:lnTo>
              <a:lnTo>
                <a:pt x="34" y="40"/>
              </a:lnTo>
              <a:lnTo>
                <a:pt x="34" y="42"/>
              </a:lnTo>
              <a:lnTo>
                <a:pt x="35" y="43"/>
              </a:lnTo>
              <a:lnTo>
                <a:pt x="35" y="45"/>
              </a:lnTo>
              <a:lnTo>
                <a:pt x="35" y="46"/>
              </a:lnTo>
              <a:lnTo>
                <a:pt x="36" y="48"/>
              </a:lnTo>
              <a:lnTo>
                <a:pt x="35" y="48"/>
              </a:lnTo>
              <a:lnTo>
                <a:pt x="34" y="49"/>
              </a:lnTo>
              <a:lnTo>
                <a:pt x="33" y="49"/>
              </a:lnTo>
              <a:lnTo>
                <a:pt x="32" y="49"/>
              </a:lnTo>
              <a:lnTo>
                <a:pt x="31" y="49"/>
              </a:lnTo>
              <a:lnTo>
                <a:pt x="30" y="49"/>
              </a:lnTo>
              <a:lnTo>
                <a:pt x="29" y="49"/>
              </a:lnTo>
              <a:lnTo>
                <a:pt x="29" y="47"/>
              </a:lnTo>
              <a:lnTo>
                <a:pt x="28" y="47"/>
              </a:lnTo>
              <a:lnTo>
                <a:pt x="27" y="47"/>
              </a:lnTo>
              <a:lnTo>
                <a:pt x="26" y="47"/>
              </a:lnTo>
              <a:lnTo>
                <a:pt x="25" y="46"/>
              </a:lnTo>
              <a:lnTo>
                <a:pt x="24" y="46"/>
              </a:lnTo>
              <a:lnTo>
                <a:pt x="22" y="46"/>
              </a:lnTo>
              <a:lnTo>
                <a:pt x="21" y="45"/>
              </a:lnTo>
              <a:lnTo>
                <a:pt x="21" y="44"/>
              </a:lnTo>
              <a:lnTo>
                <a:pt x="21" y="43"/>
              </a:lnTo>
              <a:lnTo>
                <a:pt x="21" y="42"/>
              </a:lnTo>
              <a:lnTo>
                <a:pt x="21" y="41"/>
              </a:lnTo>
              <a:lnTo>
                <a:pt x="22" y="40"/>
              </a:lnTo>
              <a:lnTo>
                <a:pt x="22" y="39"/>
              </a:lnTo>
              <a:lnTo>
                <a:pt x="22" y="38"/>
              </a:lnTo>
              <a:lnTo>
                <a:pt x="21" y="37"/>
              </a:lnTo>
              <a:lnTo>
                <a:pt x="20" y="36"/>
              </a:lnTo>
              <a:lnTo>
                <a:pt x="19" y="35"/>
              </a:lnTo>
              <a:lnTo>
                <a:pt x="18" y="34"/>
              </a:lnTo>
              <a:lnTo>
                <a:pt x="17" y="34"/>
              </a:lnTo>
              <a:lnTo>
                <a:pt x="16" y="33"/>
              </a:lnTo>
              <a:lnTo>
                <a:pt x="15" y="32"/>
              </a:lnTo>
              <a:lnTo>
                <a:pt x="14" y="32"/>
              </a:lnTo>
              <a:lnTo>
                <a:pt x="14" y="31"/>
              </a:lnTo>
              <a:lnTo>
                <a:pt x="13" y="30"/>
              </a:lnTo>
              <a:lnTo>
                <a:pt x="12" y="30"/>
              </a:lnTo>
              <a:lnTo>
                <a:pt x="11" y="30"/>
              </a:lnTo>
              <a:lnTo>
                <a:pt x="10" y="31"/>
              </a:lnTo>
              <a:lnTo>
                <a:pt x="9" y="32"/>
              </a:lnTo>
              <a:lnTo>
                <a:pt x="8" y="31"/>
              </a:lnTo>
              <a:lnTo>
                <a:pt x="6" y="31"/>
              </a:lnTo>
              <a:lnTo>
                <a:pt x="5" y="31"/>
              </a:lnTo>
              <a:lnTo>
                <a:pt x="4" y="32"/>
              </a:lnTo>
              <a:lnTo>
                <a:pt x="3" y="33"/>
              </a:lnTo>
              <a:lnTo>
                <a:pt x="2" y="32"/>
              </a:lnTo>
              <a:lnTo>
                <a:pt x="2" y="31"/>
              </a:lnTo>
              <a:lnTo>
                <a:pt x="2" y="30"/>
              </a:lnTo>
              <a:lnTo>
                <a:pt x="1" y="29"/>
              </a:lnTo>
              <a:lnTo>
                <a:pt x="1" y="28"/>
              </a:lnTo>
              <a:lnTo>
                <a:pt x="2" y="27"/>
              </a:lnTo>
              <a:lnTo>
                <a:pt x="2" y="26"/>
              </a:lnTo>
              <a:lnTo>
                <a:pt x="1" y="25"/>
              </a:lnTo>
              <a:lnTo>
                <a:pt x="1" y="24"/>
              </a:lnTo>
              <a:lnTo>
                <a:pt x="0" y="22"/>
              </a:lnTo>
              <a:lnTo>
                <a:pt x="1" y="2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20320</xdr:colOff>
      <xdr:row>24</xdr:row>
      <xdr:rowOff>104775</xdr:rowOff>
    </xdr:from>
    <xdr:to>
      <xdr:col>11</xdr:col>
      <xdr:colOff>375920</xdr:colOff>
      <xdr:row>26</xdr:row>
      <xdr:rowOff>57150</xdr:rowOff>
    </xdr:to>
    <xdr:sp>
      <xdr:nvSpPr>
        <xdr:cNvPr id="4936738" name="Freeform 418"/>
        <xdr:cNvSpPr/>
      </xdr:nvSpPr>
      <xdr:spPr>
        <a:xfrm>
          <a:off x="7406640" y="3936365"/>
          <a:ext cx="355600" cy="257175"/>
        </a:xfrm>
        <a:custGeom>
          <a:avLst/>
          <a:gdLst>
            <a:gd name="txL" fmla="*/ 0 w 35"/>
            <a:gd name="txT" fmla="*/ 0 h 29"/>
            <a:gd name="txR" fmla="*/ 35 w 35"/>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5" h="29">
              <a:moveTo>
                <a:pt x="9" y="3"/>
              </a:moveTo>
              <a:lnTo>
                <a:pt x="9" y="3"/>
              </a:lnTo>
              <a:lnTo>
                <a:pt x="10" y="3"/>
              </a:lnTo>
              <a:lnTo>
                <a:pt x="13" y="4"/>
              </a:lnTo>
              <a:lnTo>
                <a:pt x="14" y="4"/>
              </a:lnTo>
              <a:lnTo>
                <a:pt x="15" y="4"/>
              </a:lnTo>
              <a:lnTo>
                <a:pt x="16" y="4"/>
              </a:lnTo>
              <a:lnTo>
                <a:pt x="17" y="4"/>
              </a:lnTo>
              <a:lnTo>
                <a:pt x="20" y="3"/>
              </a:lnTo>
              <a:lnTo>
                <a:pt x="21" y="3"/>
              </a:lnTo>
              <a:lnTo>
                <a:pt x="24" y="3"/>
              </a:lnTo>
              <a:lnTo>
                <a:pt x="25" y="2"/>
              </a:lnTo>
              <a:lnTo>
                <a:pt x="26" y="2"/>
              </a:lnTo>
              <a:lnTo>
                <a:pt x="27" y="2"/>
              </a:lnTo>
              <a:lnTo>
                <a:pt x="29" y="2"/>
              </a:lnTo>
              <a:lnTo>
                <a:pt x="30" y="1"/>
              </a:lnTo>
              <a:lnTo>
                <a:pt x="31" y="1"/>
              </a:lnTo>
              <a:lnTo>
                <a:pt x="32" y="1"/>
              </a:lnTo>
              <a:lnTo>
                <a:pt x="33" y="1"/>
              </a:lnTo>
              <a:lnTo>
                <a:pt x="35" y="0"/>
              </a:lnTo>
              <a:lnTo>
                <a:pt x="34" y="1"/>
              </a:lnTo>
              <a:lnTo>
                <a:pt x="33" y="1"/>
              </a:lnTo>
              <a:lnTo>
                <a:pt x="31" y="2"/>
              </a:lnTo>
              <a:lnTo>
                <a:pt x="32" y="3"/>
              </a:lnTo>
              <a:lnTo>
                <a:pt x="32" y="4"/>
              </a:lnTo>
              <a:lnTo>
                <a:pt x="32" y="5"/>
              </a:lnTo>
              <a:lnTo>
                <a:pt x="33" y="6"/>
              </a:lnTo>
              <a:lnTo>
                <a:pt x="33" y="7"/>
              </a:lnTo>
              <a:lnTo>
                <a:pt x="33" y="8"/>
              </a:lnTo>
              <a:lnTo>
                <a:pt x="32" y="8"/>
              </a:lnTo>
              <a:lnTo>
                <a:pt x="30" y="7"/>
              </a:lnTo>
              <a:lnTo>
                <a:pt x="29" y="7"/>
              </a:lnTo>
              <a:lnTo>
                <a:pt x="29" y="9"/>
              </a:lnTo>
              <a:lnTo>
                <a:pt x="30" y="10"/>
              </a:lnTo>
              <a:lnTo>
                <a:pt x="30" y="11"/>
              </a:lnTo>
              <a:lnTo>
                <a:pt x="30" y="12"/>
              </a:lnTo>
              <a:lnTo>
                <a:pt x="29" y="13"/>
              </a:lnTo>
              <a:lnTo>
                <a:pt x="28" y="13"/>
              </a:lnTo>
              <a:lnTo>
                <a:pt x="27" y="14"/>
              </a:lnTo>
              <a:lnTo>
                <a:pt x="26" y="14"/>
              </a:lnTo>
              <a:lnTo>
                <a:pt x="26" y="15"/>
              </a:lnTo>
              <a:lnTo>
                <a:pt x="26" y="17"/>
              </a:lnTo>
              <a:lnTo>
                <a:pt x="26" y="18"/>
              </a:lnTo>
              <a:lnTo>
                <a:pt x="27" y="19"/>
              </a:lnTo>
              <a:lnTo>
                <a:pt x="27" y="20"/>
              </a:lnTo>
              <a:lnTo>
                <a:pt x="27" y="22"/>
              </a:lnTo>
              <a:lnTo>
                <a:pt x="27" y="23"/>
              </a:lnTo>
              <a:lnTo>
                <a:pt x="27" y="24"/>
              </a:lnTo>
              <a:lnTo>
                <a:pt x="27" y="25"/>
              </a:lnTo>
              <a:lnTo>
                <a:pt x="28" y="26"/>
              </a:lnTo>
              <a:lnTo>
                <a:pt x="28" y="27"/>
              </a:lnTo>
              <a:lnTo>
                <a:pt x="28" y="28"/>
              </a:lnTo>
              <a:lnTo>
                <a:pt x="29" y="29"/>
              </a:lnTo>
              <a:lnTo>
                <a:pt x="27" y="29"/>
              </a:lnTo>
              <a:lnTo>
                <a:pt x="26" y="29"/>
              </a:lnTo>
              <a:lnTo>
                <a:pt x="26" y="28"/>
              </a:lnTo>
              <a:lnTo>
                <a:pt x="25" y="27"/>
              </a:lnTo>
              <a:lnTo>
                <a:pt x="24" y="26"/>
              </a:lnTo>
              <a:lnTo>
                <a:pt x="23" y="26"/>
              </a:lnTo>
              <a:lnTo>
                <a:pt x="22" y="26"/>
              </a:lnTo>
              <a:lnTo>
                <a:pt x="21" y="26"/>
              </a:lnTo>
              <a:lnTo>
                <a:pt x="20" y="26"/>
              </a:lnTo>
              <a:lnTo>
                <a:pt x="19" y="26"/>
              </a:lnTo>
              <a:lnTo>
                <a:pt x="18" y="26"/>
              </a:lnTo>
              <a:lnTo>
                <a:pt x="17" y="26"/>
              </a:lnTo>
              <a:lnTo>
                <a:pt x="16" y="26"/>
              </a:lnTo>
              <a:lnTo>
                <a:pt x="15" y="26"/>
              </a:lnTo>
              <a:lnTo>
                <a:pt x="13" y="25"/>
              </a:lnTo>
              <a:lnTo>
                <a:pt x="14" y="24"/>
              </a:lnTo>
              <a:lnTo>
                <a:pt x="15" y="24"/>
              </a:lnTo>
              <a:lnTo>
                <a:pt x="16" y="23"/>
              </a:lnTo>
              <a:lnTo>
                <a:pt x="17" y="23"/>
              </a:lnTo>
              <a:lnTo>
                <a:pt x="17" y="22"/>
              </a:lnTo>
              <a:lnTo>
                <a:pt x="17" y="21"/>
              </a:lnTo>
              <a:lnTo>
                <a:pt x="16" y="21"/>
              </a:lnTo>
              <a:lnTo>
                <a:pt x="15" y="21"/>
              </a:lnTo>
              <a:lnTo>
                <a:pt x="14" y="21"/>
              </a:lnTo>
              <a:lnTo>
                <a:pt x="13" y="21"/>
              </a:lnTo>
              <a:lnTo>
                <a:pt x="12" y="21"/>
              </a:lnTo>
              <a:lnTo>
                <a:pt x="11" y="20"/>
              </a:lnTo>
              <a:lnTo>
                <a:pt x="10" y="20"/>
              </a:lnTo>
              <a:lnTo>
                <a:pt x="9" y="20"/>
              </a:lnTo>
              <a:lnTo>
                <a:pt x="8" y="20"/>
              </a:lnTo>
              <a:lnTo>
                <a:pt x="7" y="20"/>
              </a:lnTo>
              <a:lnTo>
                <a:pt x="6" y="19"/>
              </a:lnTo>
              <a:lnTo>
                <a:pt x="5" y="18"/>
              </a:lnTo>
              <a:lnTo>
                <a:pt x="5" y="17"/>
              </a:lnTo>
              <a:lnTo>
                <a:pt x="5" y="15"/>
              </a:lnTo>
              <a:lnTo>
                <a:pt x="5" y="14"/>
              </a:lnTo>
              <a:lnTo>
                <a:pt x="5" y="13"/>
              </a:lnTo>
              <a:lnTo>
                <a:pt x="4" y="12"/>
              </a:lnTo>
              <a:lnTo>
                <a:pt x="4" y="11"/>
              </a:lnTo>
              <a:lnTo>
                <a:pt x="3" y="9"/>
              </a:lnTo>
              <a:lnTo>
                <a:pt x="2" y="8"/>
              </a:lnTo>
              <a:lnTo>
                <a:pt x="1" y="7"/>
              </a:lnTo>
              <a:lnTo>
                <a:pt x="1" y="6"/>
              </a:lnTo>
              <a:lnTo>
                <a:pt x="0" y="5"/>
              </a:lnTo>
              <a:lnTo>
                <a:pt x="1" y="4"/>
              </a:lnTo>
              <a:lnTo>
                <a:pt x="2" y="4"/>
              </a:lnTo>
              <a:lnTo>
                <a:pt x="3" y="4"/>
              </a:lnTo>
              <a:lnTo>
                <a:pt x="5" y="3"/>
              </a:lnTo>
              <a:lnTo>
                <a:pt x="6" y="3"/>
              </a:lnTo>
              <a:lnTo>
                <a:pt x="7" y="3"/>
              </a:lnTo>
              <a:lnTo>
                <a:pt x="8" y="3"/>
              </a:lnTo>
              <a:lnTo>
                <a:pt x="9" y="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406400</xdr:colOff>
      <xdr:row>24</xdr:row>
      <xdr:rowOff>85725</xdr:rowOff>
    </xdr:from>
    <xdr:to>
      <xdr:col>11</xdr:col>
      <xdr:colOff>0</xdr:colOff>
      <xdr:row>26</xdr:row>
      <xdr:rowOff>9525</xdr:rowOff>
    </xdr:to>
    <xdr:sp>
      <xdr:nvSpPr>
        <xdr:cNvPr id="4936739" name="Freeform 419"/>
        <xdr:cNvSpPr/>
      </xdr:nvSpPr>
      <xdr:spPr>
        <a:xfrm>
          <a:off x="7142480" y="3917315"/>
          <a:ext cx="243840" cy="228600"/>
        </a:xfrm>
        <a:custGeom>
          <a:avLst/>
          <a:gdLst>
            <a:gd name="txL" fmla="*/ 0 w 24"/>
            <a:gd name="txT" fmla="*/ 0 h 26"/>
            <a:gd name="txR" fmla="*/ 24 w 24"/>
            <a:gd name="txB" fmla="*/ 26 h 26"/>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4" h="26">
              <a:moveTo>
                <a:pt x="1" y="2"/>
              </a:moveTo>
              <a:lnTo>
                <a:pt x="2" y="1"/>
              </a:lnTo>
              <a:lnTo>
                <a:pt x="3" y="1"/>
              </a:lnTo>
              <a:lnTo>
                <a:pt x="4" y="1"/>
              </a:lnTo>
              <a:lnTo>
                <a:pt x="5" y="1"/>
              </a:lnTo>
              <a:lnTo>
                <a:pt x="6" y="1"/>
              </a:lnTo>
              <a:lnTo>
                <a:pt x="7" y="0"/>
              </a:lnTo>
              <a:lnTo>
                <a:pt x="9" y="0"/>
              </a:lnTo>
              <a:lnTo>
                <a:pt x="10" y="1"/>
              </a:lnTo>
              <a:lnTo>
                <a:pt x="11" y="1"/>
              </a:lnTo>
              <a:lnTo>
                <a:pt x="12" y="1"/>
              </a:lnTo>
              <a:lnTo>
                <a:pt x="13" y="1"/>
              </a:lnTo>
              <a:lnTo>
                <a:pt x="14" y="2"/>
              </a:lnTo>
              <a:lnTo>
                <a:pt x="15" y="2"/>
              </a:lnTo>
              <a:lnTo>
                <a:pt x="16" y="2"/>
              </a:lnTo>
              <a:lnTo>
                <a:pt x="17" y="2"/>
              </a:lnTo>
              <a:lnTo>
                <a:pt x="18" y="3"/>
              </a:lnTo>
              <a:lnTo>
                <a:pt x="19" y="3"/>
              </a:lnTo>
              <a:lnTo>
                <a:pt x="20" y="4"/>
              </a:lnTo>
              <a:lnTo>
                <a:pt x="21" y="5"/>
              </a:lnTo>
              <a:lnTo>
                <a:pt x="21" y="6"/>
              </a:lnTo>
              <a:lnTo>
                <a:pt x="22" y="7"/>
              </a:lnTo>
              <a:lnTo>
                <a:pt x="22" y="8"/>
              </a:lnTo>
              <a:lnTo>
                <a:pt x="23" y="9"/>
              </a:lnTo>
              <a:lnTo>
                <a:pt x="22" y="10"/>
              </a:lnTo>
              <a:lnTo>
                <a:pt x="23" y="11"/>
              </a:lnTo>
              <a:lnTo>
                <a:pt x="24" y="11"/>
              </a:lnTo>
              <a:lnTo>
                <a:pt x="24" y="12"/>
              </a:lnTo>
              <a:lnTo>
                <a:pt x="23" y="12"/>
              </a:lnTo>
              <a:lnTo>
                <a:pt x="22" y="13"/>
              </a:lnTo>
              <a:lnTo>
                <a:pt x="21" y="13"/>
              </a:lnTo>
              <a:lnTo>
                <a:pt x="19" y="14"/>
              </a:lnTo>
              <a:lnTo>
                <a:pt x="18" y="14"/>
              </a:lnTo>
              <a:lnTo>
                <a:pt x="18" y="15"/>
              </a:lnTo>
              <a:lnTo>
                <a:pt x="17" y="16"/>
              </a:lnTo>
              <a:lnTo>
                <a:pt x="17" y="17"/>
              </a:lnTo>
              <a:lnTo>
                <a:pt x="17" y="19"/>
              </a:lnTo>
              <a:lnTo>
                <a:pt x="17" y="20"/>
              </a:lnTo>
              <a:lnTo>
                <a:pt x="17" y="21"/>
              </a:lnTo>
              <a:lnTo>
                <a:pt x="16" y="21"/>
              </a:lnTo>
              <a:lnTo>
                <a:pt x="15" y="21"/>
              </a:lnTo>
              <a:lnTo>
                <a:pt x="14" y="22"/>
              </a:lnTo>
              <a:lnTo>
                <a:pt x="13" y="22"/>
              </a:lnTo>
              <a:lnTo>
                <a:pt x="12" y="21"/>
              </a:lnTo>
              <a:lnTo>
                <a:pt x="11" y="22"/>
              </a:lnTo>
              <a:lnTo>
                <a:pt x="11" y="23"/>
              </a:lnTo>
              <a:lnTo>
                <a:pt x="10" y="24"/>
              </a:lnTo>
              <a:lnTo>
                <a:pt x="9" y="25"/>
              </a:lnTo>
              <a:lnTo>
                <a:pt x="8" y="25"/>
              </a:lnTo>
              <a:lnTo>
                <a:pt x="7" y="26"/>
              </a:lnTo>
              <a:lnTo>
                <a:pt x="6" y="25"/>
              </a:lnTo>
              <a:lnTo>
                <a:pt x="5" y="25"/>
              </a:lnTo>
              <a:lnTo>
                <a:pt x="4" y="25"/>
              </a:lnTo>
              <a:lnTo>
                <a:pt x="3" y="24"/>
              </a:lnTo>
              <a:lnTo>
                <a:pt x="3" y="22"/>
              </a:lnTo>
              <a:lnTo>
                <a:pt x="3" y="21"/>
              </a:lnTo>
              <a:lnTo>
                <a:pt x="3" y="20"/>
              </a:lnTo>
              <a:lnTo>
                <a:pt x="3" y="19"/>
              </a:lnTo>
              <a:lnTo>
                <a:pt x="3" y="18"/>
              </a:lnTo>
              <a:lnTo>
                <a:pt x="3" y="17"/>
              </a:lnTo>
              <a:lnTo>
                <a:pt x="3" y="16"/>
              </a:lnTo>
              <a:lnTo>
                <a:pt x="3" y="15"/>
              </a:lnTo>
              <a:lnTo>
                <a:pt x="3" y="14"/>
              </a:lnTo>
              <a:lnTo>
                <a:pt x="3" y="12"/>
              </a:lnTo>
              <a:lnTo>
                <a:pt x="3" y="11"/>
              </a:lnTo>
              <a:lnTo>
                <a:pt x="3" y="10"/>
              </a:lnTo>
              <a:lnTo>
                <a:pt x="2" y="9"/>
              </a:lnTo>
              <a:lnTo>
                <a:pt x="2" y="8"/>
              </a:lnTo>
              <a:lnTo>
                <a:pt x="2" y="7"/>
              </a:lnTo>
              <a:lnTo>
                <a:pt x="1" y="6"/>
              </a:lnTo>
              <a:lnTo>
                <a:pt x="1" y="4"/>
              </a:lnTo>
              <a:lnTo>
                <a:pt x="1" y="3"/>
              </a:lnTo>
              <a:lnTo>
                <a:pt x="0" y="2"/>
              </a:lnTo>
              <a:lnTo>
                <a:pt x="1"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589280</xdr:colOff>
      <xdr:row>27</xdr:row>
      <xdr:rowOff>76200</xdr:rowOff>
    </xdr:from>
    <xdr:to>
      <xdr:col>11</xdr:col>
      <xdr:colOff>264160</xdr:colOff>
      <xdr:row>28</xdr:row>
      <xdr:rowOff>123825</xdr:rowOff>
    </xdr:to>
    <xdr:sp>
      <xdr:nvSpPr>
        <xdr:cNvPr id="4936740" name="Freeform 420"/>
        <xdr:cNvSpPr/>
      </xdr:nvSpPr>
      <xdr:spPr>
        <a:xfrm>
          <a:off x="7325360" y="4364990"/>
          <a:ext cx="325120" cy="200025"/>
        </a:xfrm>
        <a:custGeom>
          <a:avLst/>
          <a:gdLst>
            <a:gd name="txL" fmla="*/ 0 w 32"/>
            <a:gd name="txT" fmla="*/ 0 h 22"/>
            <a:gd name="txR" fmla="*/ 32 w 32"/>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22">
              <a:moveTo>
                <a:pt x="1" y="12"/>
              </a:moveTo>
              <a:lnTo>
                <a:pt x="2" y="11"/>
              </a:lnTo>
              <a:lnTo>
                <a:pt x="3" y="11"/>
              </a:lnTo>
              <a:lnTo>
                <a:pt x="4" y="11"/>
              </a:lnTo>
              <a:lnTo>
                <a:pt x="5" y="12"/>
              </a:lnTo>
              <a:lnTo>
                <a:pt x="5" y="11"/>
              </a:lnTo>
              <a:lnTo>
                <a:pt x="4" y="10"/>
              </a:lnTo>
              <a:lnTo>
                <a:pt x="4" y="9"/>
              </a:lnTo>
              <a:lnTo>
                <a:pt x="4" y="8"/>
              </a:lnTo>
              <a:lnTo>
                <a:pt x="4" y="7"/>
              </a:lnTo>
              <a:lnTo>
                <a:pt x="4" y="5"/>
              </a:lnTo>
              <a:lnTo>
                <a:pt x="4" y="4"/>
              </a:lnTo>
              <a:lnTo>
                <a:pt x="6" y="4"/>
              </a:lnTo>
              <a:lnTo>
                <a:pt x="7" y="4"/>
              </a:lnTo>
              <a:lnTo>
                <a:pt x="8" y="4"/>
              </a:lnTo>
              <a:lnTo>
                <a:pt x="9" y="4"/>
              </a:lnTo>
              <a:lnTo>
                <a:pt x="10" y="5"/>
              </a:lnTo>
              <a:lnTo>
                <a:pt x="11" y="5"/>
              </a:lnTo>
              <a:lnTo>
                <a:pt x="12" y="5"/>
              </a:lnTo>
              <a:lnTo>
                <a:pt x="13" y="6"/>
              </a:lnTo>
              <a:lnTo>
                <a:pt x="14" y="6"/>
              </a:lnTo>
              <a:lnTo>
                <a:pt x="15" y="6"/>
              </a:lnTo>
              <a:lnTo>
                <a:pt x="15" y="5"/>
              </a:lnTo>
              <a:lnTo>
                <a:pt x="15" y="4"/>
              </a:lnTo>
              <a:lnTo>
                <a:pt x="16" y="3"/>
              </a:lnTo>
              <a:lnTo>
                <a:pt x="16" y="2"/>
              </a:lnTo>
              <a:lnTo>
                <a:pt x="16" y="1"/>
              </a:lnTo>
              <a:lnTo>
                <a:pt x="17" y="1"/>
              </a:lnTo>
              <a:lnTo>
                <a:pt x="18" y="1"/>
              </a:lnTo>
              <a:lnTo>
                <a:pt x="19" y="1"/>
              </a:lnTo>
              <a:lnTo>
                <a:pt x="21" y="1"/>
              </a:lnTo>
              <a:lnTo>
                <a:pt x="22" y="1"/>
              </a:lnTo>
              <a:lnTo>
                <a:pt x="23" y="1"/>
              </a:lnTo>
              <a:lnTo>
                <a:pt x="24" y="1"/>
              </a:lnTo>
              <a:lnTo>
                <a:pt x="25" y="1"/>
              </a:lnTo>
              <a:lnTo>
                <a:pt x="27" y="1"/>
              </a:lnTo>
              <a:lnTo>
                <a:pt x="28" y="0"/>
              </a:lnTo>
              <a:lnTo>
                <a:pt x="29" y="0"/>
              </a:lnTo>
              <a:lnTo>
                <a:pt x="30" y="0"/>
              </a:lnTo>
              <a:lnTo>
                <a:pt x="30" y="1"/>
              </a:lnTo>
              <a:lnTo>
                <a:pt x="30" y="2"/>
              </a:lnTo>
              <a:lnTo>
                <a:pt x="29" y="3"/>
              </a:lnTo>
              <a:lnTo>
                <a:pt x="29" y="5"/>
              </a:lnTo>
              <a:lnTo>
                <a:pt x="30" y="6"/>
              </a:lnTo>
              <a:lnTo>
                <a:pt x="30" y="7"/>
              </a:lnTo>
              <a:lnTo>
                <a:pt x="30" y="8"/>
              </a:lnTo>
              <a:lnTo>
                <a:pt x="31" y="9"/>
              </a:lnTo>
              <a:lnTo>
                <a:pt x="31" y="10"/>
              </a:lnTo>
              <a:lnTo>
                <a:pt x="31" y="11"/>
              </a:lnTo>
              <a:lnTo>
                <a:pt x="32" y="12"/>
              </a:lnTo>
              <a:lnTo>
                <a:pt x="32" y="13"/>
              </a:lnTo>
              <a:lnTo>
                <a:pt x="31" y="14"/>
              </a:lnTo>
              <a:lnTo>
                <a:pt x="30" y="14"/>
              </a:lnTo>
              <a:lnTo>
                <a:pt x="29" y="15"/>
              </a:lnTo>
              <a:lnTo>
                <a:pt x="28" y="15"/>
              </a:lnTo>
              <a:lnTo>
                <a:pt x="27" y="15"/>
              </a:lnTo>
              <a:lnTo>
                <a:pt x="26" y="15"/>
              </a:lnTo>
              <a:lnTo>
                <a:pt x="25" y="15"/>
              </a:lnTo>
              <a:lnTo>
                <a:pt x="24" y="16"/>
              </a:lnTo>
              <a:lnTo>
                <a:pt x="22" y="16"/>
              </a:lnTo>
              <a:lnTo>
                <a:pt x="21" y="16"/>
              </a:lnTo>
              <a:lnTo>
                <a:pt x="20" y="17"/>
              </a:lnTo>
              <a:lnTo>
                <a:pt x="19" y="17"/>
              </a:lnTo>
              <a:lnTo>
                <a:pt x="18" y="18"/>
              </a:lnTo>
              <a:lnTo>
                <a:pt x="17" y="18"/>
              </a:lnTo>
              <a:lnTo>
                <a:pt x="16" y="19"/>
              </a:lnTo>
              <a:lnTo>
                <a:pt x="15" y="19"/>
              </a:lnTo>
              <a:lnTo>
                <a:pt x="14" y="19"/>
              </a:lnTo>
              <a:lnTo>
                <a:pt x="13" y="20"/>
              </a:lnTo>
              <a:lnTo>
                <a:pt x="12" y="20"/>
              </a:lnTo>
              <a:lnTo>
                <a:pt x="11" y="21"/>
              </a:lnTo>
              <a:lnTo>
                <a:pt x="10" y="21"/>
              </a:lnTo>
              <a:lnTo>
                <a:pt x="9" y="21"/>
              </a:lnTo>
              <a:lnTo>
                <a:pt x="8" y="21"/>
              </a:lnTo>
              <a:lnTo>
                <a:pt x="6" y="22"/>
              </a:lnTo>
              <a:lnTo>
                <a:pt x="6" y="21"/>
              </a:lnTo>
              <a:lnTo>
                <a:pt x="5" y="20"/>
              </a:lnTo>
              <a:lnTo>
                <a:pt x="5" y="19"/>
              </a:lnTo>
              <a:lnTo>
                <a:pt x="4" y="17"/>
              </a:lnTo>
              <a:lnTo>
                <a:pt x="3" y="16"/>
              </a:lnTo>
              <a:lnTo>
                <a:pt x="3" y="15"/>
              </a:lnTo>
              <a:lnTo>
                <a:pt x="2" y="15"/>
              </a:lnTo>
              <a:lnTo>
                <a:pt x="1" y="13"/>
              </a:lnTo>
              <a:lnTo>
                <a:pt x="0" y="12"/>
              </a:lnTo>
              <a:lnTo>
                <a:pt x="1"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304800</xdr:colOff>
      <xdr:row>26</xdr:row>
      <xdr:rowOff>28575</xdr:rowOff>
    </xdr:from>
    <xdr:to>
      <xdr:col>10</xdr:col>
      <xdr:colOff>568960</xdr:colOff>
      <xdr:row>27</xdr:row>
      <xdr:rowOff>142875</xdr:rowOff>
    </xdr:to>
    <xdr:sp>
      <xdr:nvSpPr>
        <xdr:cNvPr id="4936741" name="Freeform 421"/>
        <xdr:cNvSpPr/>
      </xdr:nvSpPr>
      <xdr:spPr>
        <a:xfrm>
          <a:off x="7040880" y="4164965"/>
          <a:ext cx="264160" cy="266700"/>
        </a:xfrm>
        <a:custGeom>
          <a:avLst/>
          <a:gdLst>
            <a:gd name="txL" fmla="*/ 0 w 26"/>
            <a:gd name="txT" fmla="*/ 0 h 29"/>
            <a:gd name="txR" fmla="*/ 26 w 26"/>
            <a:gd name="txB" fmla="*/ 29 h 29"/>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9">
              <a:moveTo>
                <a:pt x="0" y="29"/>
              </a:moveTo>
              <a:lnTo>
                <a:pt x="0" y="28"/>
              </a:lnTo>
              <a:lnTo>
                <a:pt x="1" y="27"/>
              </a:lnTo>
              <a:lnTo>
                <a:pt x="1" y="26"/>
              </a:lnTo>
              <a:lnTo>
                <a:pt x="2" y="25"/>
              </a:lnTo>
              <a:lnTo>
                <a:pt x="2" y="24"/>
              </a:lnTo>
              <a:lnTo>
                <a:pt x="3" y="23"/>
              </a:lnTo>
              <a:lnTo>
                <a:pt x="3" y="22"/>
              </a:lnTo>
              <a:lnTo>
                <a:pt x="4" y="20"/>
              </a:lnTo>
              <a:lnTo>
                <a:pt x="4" y="19"/>
              </a:lnTo>
              <a:lnTo>
                <a:pt x="5" y="18"/>
              </a:lnTo>
              <a:lnTo>
                <a:pt x="5" y="17"/>
              </a:lnTo>
              <a:lnTo>
                <a:pt x="5" y="16"/>
              </a:lnTo>
              <a:lnTo>
                <a:pt x="6" y="15"/>
              </a:lnTo>
              <a:lnTo>
                <a:pt x="6" y="14"/>
              </a:lnTo>
              <a:lnTo>
                <a:pt x="7" y="13"/>
              </a:lnTo>
              <a:lnTo>
                <a:pt x="7" y="12"/>
              </a:lnTo>
              <a:lnTo>
                <a:pt x="8" y="11"/>
              </a:lnTo>
              <a:lnTo>
                <a:pt x="9" y="10"/>
              </a:lnTo>
              <a:lnTo>
                <a:pt x="9" y="8"/>
              </a:lnTo>
              <a:lnTo>
                <a:pt x="10" y="7"/>
              </a:lnTo>
              <a:lnTo>
                <a:pt x="11" y="6"/>
              </a:lnTo>
              <a:lnTo>
                <a:pt x="11" y="5"/>
              </a:lnTo>
              <a:lnTo>
                <a:pt x="11" y="3"/>
              </a:lnTo>
              <a:lnTo>
                <a:pt x="11" y="2"/>
              </a:lnTo>
              <a:lnTo>
                <a:pt x="12" y="1"/>
              </a:lnTo>
              <a:lnTo>
                <a:pt x="12" y="0"/>
              </a:lnTo>
              <a:lnTo>
                <a:pt x="13" y="0"/>
              </a:lnTo>
              <a:lnTo>
                <a:pt x="14" y="0"/>
              </a:lnTo>
              <a:lnTo>
                <a:pt x="15" y="1"/>
              </a:lnTo>
              <a:lnTo>
                <a:pt x="16" y="1"/>
              </a:lnTo>
              <a:lnTo>
                <a:pt x="17" y="1"/>
              </a:lnTo>
              <a:lnTo>
                <a:pt x="17" y="2"/>
              </a:lnTo>
              <a:lnTo>
                <a:pt x="16" y="4"/>
              </a:lnTo>
              <a:lnTo>
                <a:pt x="15" y="5"/>
              </a:lnTo>
              <a:lnTo>
                <a:pt x="16" y="5"/>
              </a:lnTo>
              <a:lnTo>
                <a:pt x="17" y="6"/>
              </a:lnTo>
              <a:lnTo>
                <a:pt x="18" y="6"/>
              </a:lnTo>
              <a:lnTo>
                <a:pt x="20" y="7"/>
              </a:lnTo>
              <a:lnTo>
                <a:pt x="19" y="8"/>
              </a:lnTo>
              <a:lnTo>
                <a:pt x="19" y="9"/>
              </a:lnTo>
              <a:lnTo>
                <a:pt x="20" y="10"/>
              </a:lnTo>
              <a:lnTo>
                <a:pt x="21" y="10"/>
              </a:lnTo>
              <a:lnTo>
                <a:pt x="22" y="11"/>
              </a:lnTo>
              <a:lnTo>
                <a:pt x="23" y="12"/>
              </a:lnTo>
              <a:lnTo>
                <a:pt x="24" y="12"/>
              </a:lnTo>
              <a:lnTo>
                <a:pt x="25" y="13"/>
              </a:lnTo>
              <a:lnTo>
                <a:pt x="26" y="14"/>
              </a:lnTo>
              <a:lnTo>
                <a:pt x="26" y="15"/>
              </a:lnTo>
              <a:lnTo>
                <a:pt x="25" y="17"/>
              </a:lnTo>
              <a:lnTo>
                <a:pt x="24" y="18"/>
              </a:lnTo>
              <a:lnTo>
                <a:pt x="23" y="17"/>
              </a:lnTo>
              <a:lnTo>
                <a:pt x="22" y="18"/>
              </a:lnTo>
              <a:lnTo>
                <a:pt x="21" y="19"/>
              </a:lnTo>
              <a:lnTo>
                <a:pt x="20" y="19"/>
              </a:lnTo>
              <a:lnTo>
                <a:pt x="19" y="20"/>
              </a:lnTo>
              <a:lnTo>
                <a:pt x="19" y="21"/>
              </a:lnTo>
              <a:lnTo>
                <a:pt x="18" y="22"/>
              </a:lnTo>
              <a:lnTo>
                <a:pt x="18" y="23"/>
              </a:lnTo>
              <a:lnTo>
                <a:pt x="19" y="24"/>
              </a:lnTo>
              <a:lnTo>
                <a:pt x="18" y="25"/>
              </a:lnTo>
              <a:lnTo>
                <a:pt x="18" y="26"/>
              </a:lnTo>
              <a:lnTo>
                <a:pt x="18" y="27"/>
              </a:lnTo>
              <a:lnTo>
                <a:pt x="18" y="28"/>
              </a:lnTo>
              <a:lnTo>
                <a:pt x="17" y="28"/>
              </a:lnTo>
              <a:lnTo>
                <a:pt x="16" y="28"/>
              </a:lnTo>
              <a:lnTo>
                <a:pt x="15" y="29"/>
              </a:lnTo>
              <a:lnTo>
                <a:pt x="13" y="29"/>
              </a:lnTo>
              <a:lnTo>
                <a:pt x="12" y="29"/>
              </a:lnTo>
              <a:lnTo>
                <a:pt x="11" y="29"/>
              </a:lnTo>
              <a:lnTo>
                <a:pt x="10" y="29"/>
              </a:lnTo>
              <a:lnTo>
                <a:pt x="9" y="29"/>
              </a:lnTo>
              <a:lnTo>
                <a:pt x="8" y="29"/>
              </a:lnTo>
              <a:lnTo>
                <a:pt x="6" y="29"/>
              </a:lnTo>
              <a:lnTo>
                <a:pt x="5" y="29"/>
              </a:lnTo>
              <a:lnTo>
                <a:pt x="4" y="29"/>
              </a:lnTo>
              <a:lnTo>
                <a:pt x="3" y="29"/>
              </a:lnTo>
              <a:lnTo>
                <a:pt x="2" y="29"/>
              </a:lnTo>
              <a:lnTo>
                <a:pt x="1" y="29"/>
              </a:lnTo>
              <a:lnTo>
                <a:pt x="0" y="2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20320</xdr:colOff>
      <xdr:row>28</xdr:row>
      <xdr:rowOff>114300</xdr:rowOff>
    </xdr:from>
    <xdr:to>
      <xdr:col>11</xdr:col>
      <xdr:colOff>426720</xdr:colOff>
      <xdr:row>30</xdr:row>
      <xdr:rowOff>85725</xdr:rowOff>
    </xdr:to>
    <xdr:sp>
      <xdr:nvSpPr>
        <xdr:cNvPr id="4936742" name="Freeform 422"/>
        <xdr:cNvSpPr/>
      </xdr:nvSpPr>
      <xdr:spPr>
        <a:xfrm>
          <a:off x="7406640" y="4555490"/>
          <a:ext cx="406400" cy="276225"/>
        </a:xfrm>
        <a:custGeom>
          <a:avLst/>
          <a:gdLst>
            <a:gd name="txL" fmla="*/ 0 w 40"/>
            <a:gd name="txT" fmla="*/ 0 h 31"/>
            <a:gd name="txR" fmla="*/ 40 w 40"/>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40" h="31">
              <a:moveTo>
                <a:pt x="1" y="11"/>
              </a:moveTo>
              <a:lnTo>
                <a:pt x="1" y="10"/>
              </a:lnTo>
              <a:lnTo>
                <a:pt x="2" y="10"/>
              </a:lnTo>
              <a:lnTo>
                <a:pt x="3" y="9"/>
              </a:lnTo>
              <a:lnTo>
                <a:pt x="4" y="8"/>
              </a:lnTo>
              <a:lnTo>
                <a:pt x="4" y="7"/>
              </a:lnTo>
              <a:lnTo>
                <a:pt x="6" y="8"/>
              </a:lnTo>
              <a:lnTo>
                <a:pt x="6" y="9"/>
              </a:lnTo>
              <a:lnTo>
                <a:pt x="7" y="10"/>
              </a:lnTo>
              <a:lnTo>
                <a:pt x="9" y="11"/>
              </a:lnTo>
              <a:lnTo>
                <a:pt x="10" y="11"/>
              </a:lnTo>
              <a:lnTo>
                <a:pt x="11" y="11"/>
              </a:lnTo>
              <a:lnTo>
                <a:pt x="12" y="12"/>
              </a:lnTo>
              <a:lnTo>
                <a:pt x="14" y="12"/>
              </a:lnTo>
              <a:lnTo>
                <a:pt x="15" y="12"/>
              </a:lnTo>
              <a:lnTo>
                <a:pt x="16" y="12"/>
              </a:lnTo>
              <a:lnTo>
                <a:pt x="17" y="11"/>
              </a:lnTo>
              <a:lnTo>
                <a:pt x="18" y="11"/>
              </a:lnTo>
              <a:lnTo>
                <a:pt x="17" y="9"/>
              </a:lnTo>
              <a:lnTo>
                <a:pt x="17" y="8"/>
              </a:lnTo>
              <a:lnTo>
                <a:pt x="17" y="7"/>
              </a:lnTo>
              <a:lnTo>
                <a:pt x="16" y="7"/>
              </a:lnTo>
              <a:lnTo>
                <a:pt x="16" y="6"/>
              </a:lnTo>
              <a:lnTo>
                <a:pt x="17" y="5"/>
              </a:lnTo>
              <a:lnTo>
                <a:pt x="19" y="5"/>
              </a:lnTo>
              <a:lnTo>
                <a:pt x="20" y="5"/>
              </a:lnTo>
              <a:lnTo>
                <a:pt x="21" y="5"/>
              </a:lnTo>
              <a:lnTo>
                <a:pt x="22" y="4"/>
              </a:lnTo>
              <a:lnTo>
                <a:pt x="23" y="4"/>
              </a:lnTo>
              <a:lnTo>
                <a:pt x="23" y="5"/>
              </a:lnTo>
              <a:lnTo>
                <a:pt x="24" y="5"/>
              </a:lnTo>
              <a:lnTo>
                <a:pt x="25" y="5"/>
              </a:lnTo>
              <a:lnTo>
                <a:pt x="26" y="4"/>
              </a:lnTo>
              <a:lnTo>
                <a:pt x="28" y="4"/>
              </a:lnTo>
              <a:lnTo>
                <a:pt x="29" y="4"/>
              </a:lnTo>
              <a:lnTo>
                <a:pt x="30" y="4"/>
              </a:lnTo>
              <a:lnTo>
                <a:pt x="31" y="3"/>
              </a:lnTo>
              <a:lnTo>
                <a:pt x="32" y="3"/>
              </a:lnTo>
              <a:lnTo>
                <a:pt x="33" y="2"/>
              </a:lnTo>
              <a:lnTo>
                <a:pt x="34" y="2"/>
              </a:lnTo>
              <a:lnTo>
                <a:pt x="35" y="1"/>
              </a:lnTo>
              <a:lnTo>
                <a:pt x="36" y="1"/>
              </a:lnTo>
              <a:lnTo>
                <a:pt x="37" y="0"/>
              </a:lnTo>
              <a:lnTo>
                <a:pt x="38" y="0"/>
              </a:lnTo>
              <a:lnTo>
                <a:pt x="39" y="1"/>
              </a:lnTo>
              <a:lnTo>
                <a:pt x="40" y="2"/>
              </a:lnTo>
              <a:lnTo>
                <a:pt x="40" y="3"/>
              </a:lnTo>
              <a:lnTo>
                <a:pt x="40" y="4"/>
              </a:lnTo>
              <a:lnTo>
                <a:pt x="40" y="5"/>
              </a:lnTo>
              <a:lnTo>
                <a:pt x="40" y="6"/>
              </a:lnTo>
              <a:lnTo>
                <a:pt x="40" y="7"/>
              </a:lnTo>
              <a:lnTo>
                <a:pt x="40" y="8"/>
              </a:lnTo>
              <a:lnTo>
                <a:pt x="40" y="9"/>
              </a:lnTo>
              <a:lnTo>
                <a:pt x="39" y="9"/>
              </a:lnTo>
              <a:lnTo>
                <a:pt x="38" y="9"/>
              </a:lnTo>
              <a:lnTo>
                <a:pt x="37" y="9"/>
              </a:lnTo>
              <a:lnTo>
                <a:pt x="36" y="10"/>
              </a:lnTo>
              <a:lnTo>
                <a:pt x="35" y="11"/>
              </a:lnTo>
              <a:lnTo>
                <a:pt x="34" y="11"/>
              </a:lnTo>
              <a:lnTo>
                <a:pt x="33" y="11"/>
              </a:lnTo>
              <a:lnTo>
                <a:pt x="33" y="12"/>
              </a:lnTo>
              <a:lnTo>
                <a:pt x="32" y="13"/>
              </a:lnTo>
              <a:lnTo>
                <a:pt x="31" y="14"/>
              </a:lnTo>
              <a:lnTo>
                <a:pt x="30" y="15"/>
              </a:lnTo>
              <a:lnTo>
                <a:pt x="29" y="16"/>
              </a:lnTo>
              <a:lnTo>
                <a:pt x="29" y="17"/>
              </a:lnTo>
              <a:lnTo>
                <a:pt x="27" y="17"/>
              </a:lnTo>
              <a:lnTo>
                <a:pt x="26" y="17"/>
              </a:lnTo>
              <a:lnTo>
                <a:pt x="26" y="18"/>
              </a:lnTo>
              <a:lnTo>
                <a:pt x="25" y="19"/>
              </a:lnTo>
              <a:lnTo>
                <a:pt x="25" y="20"/>
              </a:lnTo>
              <a:lnTo>
                <a:pt x="25" y="21"/>
              </a:lnTo>
              <a:lnTo>
                <a:pt x="24" y="22"/>
              </a:lnTo>
              <a:lnTo>
                <a:pt x="24" y="23"/>
              </a:lnTo>
              <a:lnTo>
                <a:pt x="24" y="24"/>
              </a:lnTo>
              <a:lnTo>
                <a:pt x="23" y="25"/>
              </a:lnTo>
              <a:lnTo>
                <a:pt x="22" y="26"/>
              </a:lnTo>
              <a:lnTo>
                <a:pt x="21" y="25"/>
              </a:lnTo>
              <a:lnTo>
                <a:pt x="20" y="24"/>
              </a:lnTo>
              <a:lnTo>
                <a:pt x="19" y="25"/>
              </a:lnTo>
              <a:lnTo>
                <a:pt x="18" y="26"/>
              </a:lnTo>
              <a:lnTo>
                <a:pt x="18" y="27"/>
              </a:lnTo>
              <a:lnTo>
                <a:pt x="18" y="28"/>
              </a:lnTo>
              <a:lnTo>
                <a:pt x="16" y="28"/>
              </a:lnTo>
              <a:lnTo>
                <a:pt x="15" y="29"/>
              </a:lnTo>
              <a:lnTo>
                <a:pt x="15" y="30"/>
              </a:lnTo>
              <a:lnTo>
                <a:pt x="13" y="30"/>
              </a:lnTo>
              <a:lnTo>
                <a:pt x="13" y="29"/>
              </a:lnTo>
              <a:lnTo>
                <a:pt x="12" y="28"/>
              </a:lnTo>
              <a:lnTo>
                <a:pt x="12" y="29"/>
              </a:lnTo>
              <a:lnTo>
                <a:pt x="12" y="30"/>
              </a:lnTo>
              <a:lnTo>
                <a:pt x="11" y="31"/>
              </a:lnTo>
              <a:lnTo>
                <a:pt x="10" y="29"/>
              </a:lnTo>
              <a:lnTo>
                <a:pt x="10" y="28"/>
              </a:lnTo>
              <a:lnTo>
                <a:pt x="10" y="26"/>
              </a:lnTo>
              <a:lnTo>
                <a:pt x="9" y="25"/>
              </a:lnTo>
              <a:lnTo>
                <a:pt x="9" y="23"/>
              </a:lnTo>
              <a:lnTo>
                <a:pt x="9" y="22"/>
              </a:lnTo>
              <a:lnTo>
                <a:pt x="8" y="21"/>
              </a:lnTo>
              <a:lnTo>
                <a:pt x="7" y="20"/>
              </a:lnTo>
              <a:lnTo>
                <a:pt x="6" y="19"/>
              </a:lnTo>
              <a:lnTo>
                <a:pt x="5" y="18"/>
              </a:lnTo>
              <a:lnTo>
                <a:pt x="4" y="17"/>
              </a:lnTo>
              <a:lnTo>
                <a:pt x="3" y="16"/>
              </a:lnTo>
              <a:lnTo>
                <a:pt x="1" y="14"/>
              </a:lnTo>
              <a:lnTo>
                <a:pt x="1" y="13"/>
              </a:lnTo>
              <a:lnTo>
                <a:pt x="0" y="12"/>
              </a:lnTo>
              <a:lnTo>
                <a:pt x="0" y="11"/>
              </a:lnTo>
              <a:lnTo>
                <a:pt x="1" y="1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284480</xdr:colOff>
      <xdr:row>22</xdr:row>
      <xdr:rowOff>123825</xdr:rowOff>
    </xdr:from>
    <xdr:to>
      <xdr:col>10</xdr:col>
      <xdr:colOff>589280</xdr:colOff>
      <xdr:row>24</xdr:row>
      <xdr:rowOff>47625</xdr:rowOff>
    </xdr:to>
    <xdr:sp>
      <xdr:nvSpPr>
        <xdr:cNvPr id="4936743" name="Freeform 423"/>
        <xdr:cNvSpPr/>
      </xdr:nvSpPr>
      <xdr:spPr>
        <a:xfrm>
          <a:off x="7020560" y="3650615"/>
          <a:ext cx="304800" cy="228600"/>
        </a:xfrm>
        <a:custGeom>
          <a:avLst/>
          <a:gdLst>
            <a:gd name="txL" fmla="*/ 0 w 30"/>
            <a:gd name="txT" fmla="*/ 0 h 25"/>
            <a:gd name="txR" fmla="*/ 30 w 30"/>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30" h="25">
              <a:moveTo>
                <a:pt x="2" y="7"/>
              </a:moveTo>
              <a:lnTo>
                <a:pt x="2" y="6"/>
              </a:lnTo>
              <a:lnTo>
                <a:pt x="4" y="6"/>
              </a:lnTo>
              <a:lnTo>
                <a:pt x="5" y="5"/>
              </a:lnTo>
              <a:lnTo>
                <a:pt x="6" y="6"/>
              </a:lnTo>
              <a:lnTo>
                <a:pt x="7" y="6"/>
              </a:lnTo>
              <a:lnTo>
                <a:pt x="8" y="6"/>
              </a:lnTo>
              <a:lnTo>
                <a:pt x="9" y="6"/>
              </a:lnTo>
              <a:lnTo>
                <a:pt x="10" y="5"/>
              </a:lnTo>
              <a:lnTo>
                <a:pt x="11" y="5"/>
              </a:lnTo>
              <a:lnTo>
                <a:pt x="11" y="3"/>
              </a:lnTo>
              <a:lnTo>
                <a:pt x="12" y="3"/>
              </a:lnTo>
              <a:lnTo>
                <a:pt x="11" y="2"/>
              </a:lnTo>
              <a:lnTo>
                <a:pt x="12" y="1"/>
              </a:lnTo>
              <a:lnTo>
                <a:pt x="13" y="2"/>
              </a:lnTo>
              <a:lnTo>
                <a:pt x="14" y="2"/>
              </a:lnTo>
              <a:lnTo>
                <a:pt x="15" y="2"/>
              </a:lnTo>
              <a:lnTo>
                <a:pt x="16" y="2"/>
              </a:lnTo>
              <a:lnTo>
                <a:pt x="17" y="2"/>
              </a:lnTo>
              <a:lnTo>
                <a:pt x="18" y="1"/>
              </a:lnTo>
              <a:lnTo>
                <a:pt x="19" y="1"/>
              </a:lnTo>
              <a:lnTo>
                <a:pt x="22" y="0"/>
              </a:lnTo>
              <a:lnTo>
                <a:pt x="22" y="1"/>
              </a:lnTo>
              <a:lnTo>
                <a:pt x="23" y="2"/>
              </a:lnTo>
              <a:lnTo>
                <a:pt x="23" y="4"/>
              </a:lnTo>
              <a:lnTo>
                <a:pt x="24" y="5"/>
              </a:lnTo>
              <a:lnTo>
                <a:pt x="25" y="6"/>
              </a:lnTo>
              <a:lnTo>
                <a:pt x="25" y="7"/>
              </a:lnTo>
              <a:lnTo>
                <a:pt x="26" y="8"/>
              </a:lnTo>
              <a:lnTo>
                <a:pt x="27" y="9"/>
              </a:lnTo>
              <a:lnTo>
                <a:pt x="28" y="10"/>
              </a:lnTo>
              <a:lnTo>
                <a:pt x="29" y="11"/>
              </a:lnTo>
              <a:lnTo>
                <a:pt x="28" y="12"/>
              </a:lnTo>
              <a:lnTo>
                <a:pt x="28" y="13"/>
              </a:lnTo>
              <a:lnTo>
                <a:pt x="27" y="14"/>
              </a:lnTo>
              <a:lnTo>
                <a:pt x="27" y="15"/>
              </a:lnTo>
              <a:lnTo>
                <a:pt x="27" y="16"/>
              </a:lnTo>
              <a:lnTo>
                <a:pt x="27" y="18"/>
              </a:lnTo>
              <a:lnTo>
                <a:pt x="27" y="19"/>
              </a:lnTo>
              <a:lnTo>
                <a:pt x="26" y="20"/>
              </a:lnTo>
              <a:lnTo>
                <a:pt x="27" y="20"/>
              </a:lnTo>
              <a:lnTo>
                <a:pt x="28" y="21"/>
              </a:lnTo>
              <a:lnTo>
                <a:pt x="30" y="21"/>
              </a:lnTo>
              <a:lnTo>
                <a:pt x="30" y="23"/>
              </a:lnTo>
              <a:lnTo>
                <a:pt x="29" y="25"/>
              </a:lnTo>
              <a:lnTo>
                <a:pt x="28" y="25"/>
              </a:lnTo>
              <a:lnTo>
                <a:pt x="27" y="24"/>
              </a:lnTo>
              <a:lnTo>
                <a:pt x="26" y="24"/>
              </a:lnTo>
              <a:lnTo>
                <a:pt x="25" y="24"/>
              </a:lnTo>
              <a:lnTo>
                <a:pt x="24" y="23"/>
              </a:lnTo>
              <a:lnTo>
                <a:pt x="22" y="22"/>
              </a:lnTo>
              <a:lnTo>
                <a:pt x="21" y="22"/>
              </a:lnTo>
              <a:lnTo>
                <a:pt x="20" y="23"/>
              </a:lnTo>
              <a:lnTo>
                <a:pt x="19" y="23"/>
              </a:lnTo>
              <a:lnTo>
                <a:pt x="18" y="24"/>
              </a:lnTo>
              <a:lnTo>
                <a:pt x="17" y="23"/>
              </a:lnTo>
              <a:lnTo>
                <a:pt x="17" y="21"/>
              </a:lnTo>
              <a:lnTo>
                <a:pt x="16" y="20"/>
              </a:lnTo>
              <a:lnTo>
                <a:pt x="15" y="19"/>
              </a:lnTo>
              <a:lnTo>
                <a:pt x="14" y="19"/>
              </a:lnTo>
              <a:lnTo>
                <a:pt x="13" y="19"/>
              </a:lnTo>
              <a:lnTo>
                <a:pt x="12" y="19"/>
              </a:lnTo>
              <a:lnTo>
                <a:pt x="11" y="18"/>
              </a:lnTo>
              <a:lnTo>
                <a:pt x="10" y="18"/>
              </a:lnTo>
              <a:lnTo>
                <a:pt x="9" y="17"/>
              </a:lnTo>
              <a:lnTo>
                <a:pt x="9" y="16"/>
              </a:lnTo>
              <a:lnTo>
                <a:pt x="8" y="15"/>
              </a:lnTo>
              <a:lnTo>
                <a:pt x="8" y="14"/>
              </a:lnTo>
              <a:lnTo>
                <a:pt x="7" y="13"/>
              </a:lnTo>
              <a:lnTo>
                <a:pt x="6" y="13"/>
              </a:lnTo>
              <a:lnTo>
                <a:pt x="4" y="12"/>
              </a:lnTo>
              <a:lnTo>
                <a:pt x="3" y="11"/>
              </a:lnTo>
              <a:lnTo>
                <a:pt x="2" y="10"/>
              </a:lnTo>
              <a:lnTo>
                <a:pt x="1" y="10"/>
              </a:lnTo>
              <a:lnTo>
                <a:pt x="0" y="9"/>
              </a:lnTo>
              <a:lnTo>
                <a:pt x="0" y="8"/>
              </a:lnTo>
              <a:lnTo>
                <a:pt x="0" y="7"/>
              </a:lnTo>
              <a:lnTo>
                <a:pt x="1" y="7"/>
              </a:lnTo>
              <a:lnTo>
                <a:pt x="2" y="7"/>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81280</xdr:colOff>
      <xdr:row>27</xdr:row>
      <xdr:rowOff>19050</xdr:rowOff>
    </xdr:from>
    <xdr:to>
      <xdr:col>10</xdr:col>
      <xdr:colOff>355600</xdr:colOff>
      <xdr:row>29</xdr:row>
      <xdr:rowOff>0</xdr:rowOff>
    </xdr:to>
    <xdr:sp>
      <xdr:nvSpPr>
        <xdr:cNvPr id="4936744" name="Freeform 424"/>
        <xdr:cNvSpPr/>
      </xdr:nvSpPr>
      <xdr:spPr>
        <a:xfrm>
          <a:off x="6817360" y="4307840"/>
          <a:ext cx="274320" cy="285750"/>
        </a:xfrm>
        <a:custGeom>
          <a:avLst/>
          <a:gdLst>
            <a:gd name="txL" fmla="*/ 0 w 27"/>
            <a:gd name="txT" fmla="*/ 0 h 32"/>
            <a:gd name="txR" fmla="*/ 27 w 27"/>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32">
              <a:moveTo>
                <a:pt x="1" y="30"/>
              </a:moveTo>
              <a:lnTo>
                <a:pt x="1" y="30"/>
              </a:lnTo>
              <a:lnTo>
                <a:pt x="2" y="30"/>
              </a:lnTo>
              <a:lnTo>
                <a:pt x="3" y="29"/>
              </a:lnTo>
              <a:lnTo>
                <a:pt x="5" y="29"/>
              </a:lnTo>
              <a:lnTo>
                <a:pt x="5" y="28"/>
              </a:lnTo>
              <a:lnTo>
                <a:pt x="6" y="27"/>
              </a:lnTo>
              <a:lnTo>
                <a:pt x="7" y="27"/>
              </a:lnTo>
              <a:lnTo>
                <a:pt x="8" y="26"/>
              </a:lnTo>
              <a:lnTo>
                <a:pt x="8" y="25"/>
              </a:lnTo>
              <a:lnTo>
                <a:pt x="8" y="23"/>
              </a:lnTo>
              <a:lnTo>
                <a:pt x="9" y="22"/>
              </a:lnTo>
              <a:lnTo>
                <a:pt x="10" y="21"/>
              </a:lnTo>
              <a:lnTo>
                <a:pt x="9" y="20"/>
              </a:lnTo>
              <a:lnTo>
                <a:pt x="9" y="19"/>
              </a:lnTo>
              <a:lnTo>
                <a:pt x="9" y="18"/>
              </a:lnTo>
              <a:lnTo>
                <a:pt x="9" y="17"/>
              </a:lnTo>
              <a:lnTo>
                <a:pt x="9" y="16"/>
              </a:lnTo>
              <a:lnTo>
                <a:pt x="8" y="15"/>
              </a:lnTo>
              <a:lnTo>
                <a:pt x="9" y="14"/>
              </a:lnTo>
              <a:lnTo>
                <a:pt x="9" y="13"/>
              </a:lnTo>
              <a:lnTo>
                <a:pt x="9" y="12"/>
              </a:lnTo>
              <a:lnTo>
                <a:pt x="9" y="11"/>
              </a:lnTo>
              <a:lnTo>
                <a:pt x="9" y="10"/>
              </a:lnTo>
              <a:lnTo>
                <a:pt x="9" y="9"/>
              </a:lnTo>
              <a:lnTo>
                <a:pt x="10" y="7"/>
              </a:lnTo>
              <a:lnTo>
                <a:pt x="10" y="6"/>
              </a:lnTo>
              <a:lnTo>
                <a:pt x="11" y="5"/>
              </a:lnTo>
              <a:lnTo>
                <a:pt x="11" y="4"/>
              </a:lnTo>
              <a:lnTo>
                <a:pt x="12" y="3"/>
              </a:lnTo>
              <a:lnTo>
                <a:pt x="13" y="2"/>
              </a:lnTo>
              <a:lnTo>
                <a:pt x="14" y="2"/>
              </a:lnTo>
              <a:lnTo>
                <a:pt x="15" y="1"/>
              </a:lnTo>
              <a:lnTo>
                <a:pt x="15" y="0"/>
              </a:lnTo>
              <a:lnTo>
                <a:pt x="16" y="0"/>
              </a:lnTo>
              <a:lnTo>
                <a:pt x="17" y="1"/>
              </a:lnTo>
              <a:lnTo>
                <a:pt x="18" y="1"/>
              </a:lnTo>
              <a:lnTo>
                <a:pt x="19" y="2"/>
              </a:lnTo>
              <a:lnTo>
                <a:pt x="20" y="2"/>
              </a:lnTo>
              <a:lnTo>
                <a:pt x="21" y="1"/>
              </a:lnTo>
              <a:lnTo>
                <a:pt x="22" y="1"/>
              </a:lnTo>
              <a:lnTo>
                <a:pt x="23" y="0"/>
              </a:lnTo>
              <a:lnTo>
                <a:pt x="24" y="0"/>
              </a:lnTo>
              <a:lnTo>
                <a:pt x="25" y="0"/>
              </a:lnTo>
              <a:lnTo>
                <a:pt x="27" y="0"/>
              </a:lnTo>
              <a:lnTo>
                <a:pt x="27" y="1"/>
              </a:lnTo>
              <a:lnTo>
                <a:pt x="27" y="2"/>
              </a:lnTo>
              <a:lnTo>
                <a:pt x="26" y="3"/>
              </a:lnTo>
              <a:lnTo>
                <a:pt x="26" y="4"/>
              </a:lnTo>
              <a:lnTo>
                <a:pt x="25" y="6"/>
              </a:lnTo>
              <a:lnTo>
                <a:pt x="25" y="7"/>
              </a:lnTo>
              <a:lnTo>
                <a:pt x="24" y="8"/>
              </a:lnTo>
              <a:lnTo>
                <a:pt x="24" y="9"/>
              </a:lnTo>
              <a:lnTo>
                <a:pt x="23" y="10"/>
              </a:lnTo>
              <a:lnTo>
                <a:pt x="23" y="11"/>
              </a:lnTo>
              <a:lnTo>
                <a:pt x="22" y="12"/>
              </a:lnTo>
              <a:lnTo>
                <a:pt x="22" y="13"/>
              </a:lnTo>
              <a:lnTo>
                <a:pt x="21" y="14"/>
              </a:lnTo>
              <a:lnTo>
                <a:pt x="21" y="15"/>
              </a:lnTo>
              <a:lnTo>
                <a:pt x="21" y="16"/>
              </a:lnTo>
              <a:lnTo>
                <a:pt x="21" y="17"/>
              </a:lnTo>
              <a:lnTo>
                <a:pt x="20" y="19"/>
              </a:lnTo>
              <a:lnTo>
                <a:pt x="20" y="20"/>
              </a:lnTo>
              <a:lnTo>
                <a:pt x="20" y="21"/>
              </a:lnTo>
              <a:lnTo>
                <a:pt x="20" y="22"/>
              </a:lnTo>
              <a:lnTo>
                <a:pt x="20" y="24"/>
              </a:lnTo>
              <a:lnTo>
                <a:pt x="20" y="25"/>
              </a:lnTo>
              <a:lnTo>
                <a:pt x="21" y="26"/>
              </a:lnTo>
              <a:lnTo>
                <a:pt x="21" y="27"/>
              </a:lnTo>
              <a:lnTo>
                <a:pt x="20" y="27"/>
              </a:lnTo>
              <a:lnTo>
                <a:pt x="19" y="28"/>
              </a:lnTo>
              <a:lnTo>
                <a:pt x="18" y="28"/>
              </a:lnTo>
              <a:lnTo>
                <a:pt x="17" y="29"/>
              </a:lnTo>
              <a:lnTo>
                <a:pt x="16" y="30"/>
              </a:lnTo>
              <a:lnTo>
                <a:pt x="16" y="31"/>
              </a:lnTo>
              <a:lnTo>
                <a:pt x="15" y="32"/>
              </a:lnTo>
              <a:lnTo>
                <a:pt x="14" y="32"/>
              </a:lnTo>
              <a:lnTo>
                <a:pt x="12" y="32"/>
              </a:lnTo>
              <a:lnTo>
                <a:pt x="11" y="32"/>
              </a:lnTo>
              <a:lnTo>
                <a:pt x="10" y="32"/>
              </a:lnTo>
              <a:lnTo>
                <a:pt x="9" y="32"/>
              </a:lnTo>
              <a:lnTo>
                <a:pt x="8" y="32"/>
              </a:lnTo>
              <a:lnTo>
                <a:pt x="7" y="32"/>
              </a:lnTo>
              <a:lnTo>
                <a:pt x="6" y="32"/>
              </a:lnTo>
              <a:lnTo>
                <a:pt x="5" y="31"/>
              </a:lnTo>
              <a:lnTo>
                <a:pt x="4" y="31"/>
              </a:lnTo>
              <a:lnTo>
                <a:pt x="3" y="31"/>
              </a:lnTo>
              <a:lnTo>
                <a:pt x="2" y="31"/>
              </a:lnTo>
              <a:lnTo>
                <a:pt x="0" y="30"/>
              </a:lnTo>
              <a:lnTo>
                <a:pt x="1" y="3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254000</xdr:colOff>
      <xdr:row>27</xdr:row>
      <xdr:rowOff>28575</xdr:rowOff>
    </xdr:from>
    <xdr:to>
      <xdr:col>11</xdr:col>
      <xdr:colOff>619760</xdr:colOff>
      <xdr:row>29</xdr:row>
      <xdr:rowOff>104775</xdr:rowOff>
    </xdr:to>
    <xdr:sp>
      <xdr:nvSpPr>
        <xdr:cNvPr id="4936745" name="Freeform 425"/>
        <xdr:cNvSpPr/>
      </xdr:nvSpPr>
      <xdr:spPr>
        <a:xfrm>
          <a:off x="7640320" y="4317365"/>
          <a:ext cx="365760" cy="381000"/>
        </a:xfrm>
        <a:custGeom>
          <a:avLst/>
          <a:gdLst>
            <a:gd name="txL" fmla="*/ 0 w 36"/>
            <a:gd name="txT" fmla="*/ 0 h 42"/>
            <a:gd name="txR" fmla="*/ 36 w 36"/>
            <a:gd name="txB" fmla="*/ 42 h 4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6" h="42">
              <a:moveTo>
                <a:pt x="1" y="5"/>
              </a:moveTo>
              <a:lnTo>
                <a:pt x="2" y="5"/>
              </a:lnTo>
              <a:lnTo>
                <a:pt x="3" y="5"/>
              </a:lnTo>
              <a:lnTo>
                <a:pt x="4" y="4"/>
              </a:lnTo>
              <a:lnTo>
                <a:pt x="5" y="4"/>
              </a:lnTo>
              <a:lnTo>
                <a:pt x="6" y="4"/>
              </a:lnTo>
              <a:lnTo>
                <a:pt x="7" y="4"/>
              </a:lnTo>
              <a:lnTo>
                <a:pt x="8" y="4"/>
              </a:lnTo>
              <a:lnTo>
                <a:pt x="9" y="3"/>
              </a:lnTo>
              <a:lnTo>
                <a:pt x="10" y="3"/>
              </a:lnTo>
              <a:lnTo>
                <a:pt x="12" y="2"/>
              </a:lnTo>
              <a:lnTo>
                <a:pt x="13" y="2"/>
              </a:lnTo>
              <a:lnTo>
                <a:pt x="14" y="2"/>
              </a:lnTo>
              <a:lnTo>
                <a:pt x="15" y="1"/>
              </a:lnTo>
              <a:lnTo>
                <a:pt x="16" y="1"/>
              </a:lnTo>
              <a:lnTo>
                <a:pt x="17" y="0"/>
              </a:lnTo>
              <a:lnTo>
                <a:pt x="18" y="2"/>
              </a:lnTo>
              <a:lnTo>
                <a:pt x="17" y="2"/>
              </a:lnTo>
              <a:lnTo>
                <a:pt x="16" y="3"/>
              </a:lnTo>
              <a:lnTo>
                <a:pt x="16" y="4"/>
              </a:lnTo>
              <a:lnTo>
                <a:pt x="16" y="5"/>
              </a:lnTo>
              <a:lnTo>
                <a:pt x="17" y="6"/>
              </a:lnTo>
              <a:lnTo>
                <a:pt x="16" y="7"/>
              </a:lnTo>
              <a:lnTo>
                <a:pt x="16" y="8"/>
              </a:lnTo>
              <a:lnTo>
                <a:pt x="17" y="9"/>
              </a:lnTo>
              <a:lnTo>
                <a:pt x="18" y="10"/>
              </a:lnTo>
              <a:lnTo>
                <a:pt x="19" y="10"/>
              </a:lnTo>
              <a:lnTo>
                <a:pt x="20" y="10"/>
              </a:lnTo>
              <a:lnTo>
                <a:pt x="21" y="11"/>
              </a:lnTo>
              <a:lnTo>
                <a:pt x="22" y="11"/>
              </a:lnTo>
              <a:lnTo>
                <a:pt x="23" y="11"/>
              </a:lnTo>
              <a:lnTo>
                <a:pt x="25" y="11"/>
              </a:lnTo>
              <a:lnTo>
                <a:pt x="24" y="12"/>
              </a:lnTo>
              <a:lnTo>
                <a:pt x="24" y="13"/>
              </a:lnTo>
              <a:lnTo>
                <a:pt x="24" y="14"/>
              </a:lnTo>
              <a:lnTo>
                <a:pt x="24" y="15"/>
              </a:lnTo>
              <a:lnTo>
                <a:pt x="23" y="16"/>
              </a:lnTo>
              <a:lnTo>
                <a:pt x="22" y="16"/>
              </a:lnTo>
              <a:lnTo>
                <a:pt x="21" y="16"/>
              </a:lnTo>
              <a:lnTo>
                <a:pt x="20" y="17"/>
              </a:lnTo>
              <a:lnTo>
                <a:pt x="20" y="18"/>
              </a:lnTo>
              <a:lnTo>
                <a:pt x="21" y="19"/>
              </a:lnTo>
              <a:lnTo>
                <a:pt x="21" y="20"/>
              </a:lnTo>
              <a:lnTo>
                <a:pt x="22" y="20"/>
              </a:lnTo>
              <a:lnTo>
                <a:pt x="23" y="19"/>
              </a:lnTo>
              <a:lnTo>
                <a:pt x="24" y="19"/>
              </a:lnTo>
              <a:lnTo>
                <a:pt x="25" y="20"/>
              </a:lnTo>
              <a:lnTo>
                <a:pt x="25" y="21"/>
              </a:lnTo>
              <a:lnTo>
                <a:pt x="25" y="23"/>
              </a:lnTo>
              <a:lnTo>
                <a:pt x="25" y="24"/>
              </a:lnTo>
              <a:lnTo>
                <a:pt x="26" y="25"/>
              </a:lnTo>
              <a:lnTo>
                <a:pt x="27" y="25"/>
              </a:lnTo>
              <a:lnTo>
                <a:pt x="28" y="26"/>
              </a:lnTo>
              <a:lnTo>
                <a:pt x="29" y="27"/>
              </a:lnTo>
              <a:lnTo>
                <a:pt x="29" y="26"/>
              </a:lnTo>
              <a:lnTo>
                <a:pt x="30" y="27"/>
              </a:lnTo>
              <a:lnTo>
                <a:pt x="31" y="26"/>
              </a:lnTo>
              <a:lnTo>
                <a:pt x="32" y="25"/>
              </a:lnTo>
              <a:lnTo>
                <a:pt x="33" y="25"/>
              </a:lnTo>
              <a:lnTo>
                <a:pt x="34" y="24"/>
              </a:lnTo>
              <a:lnTo>
                <a:pt x="34" y="25"/>
              </a:lnTo>
              <a:lnTo>
                <a:pt x="34" y="26"/>
              </a:lnTo>
              <a:lnTo>
                <a:pt x="34" y="27"/>
              </a:lnTo>
              <a:lnTo>
                <a:pt x="34" y="28"/>
              </a:lnTo>
              <a:lnTo>
                <a:pt x="34" y="30"/>
              </a:lnTo>
              <a:lnTo>
                <a:pt x="34" y="31"/>
              </a:lnTo>
              <a:lnTo>
                <a:pt x="35" y="32"/>
              </a:lnTo>
              <a:lnTo>
                <a:pt x="35" y="33"/>
              </a:lnTo>
              <a:lnTo>
                <a:pt x="35" y="34"/>
              </a:lnTo>
              <a:lnTo>
                <a:pt x="35" y="35"/>
              </a:lnTo>
              <a:lnTo>
                <a:pt x="35" y="36"/>
              </a:lnTo>
              <a:lnTo>
                <a:pt x="36" y="37"/>
              </a:lnTo>
              <a:lnTo>
                <a:pt x="35" y="39"/>
              </a:lnTo>
              <a:lnTo>
                <a:pt x="35" y="40"/>
              </a:lnTo>
              <a:lnTo>
                <a:pt x="34" y="41"/>
              </a:lnTo>
              <a:lnTo>
                <a:pt x="33" y="42"/>
              </a:lnTo>
              <a:lnTo>
                <a:pt x="31" y="41"/>
              </a:lnTo>
              <a:lnTo>
                <a:pt x="30" y="40"/>
              </a:lnTo>
              <a:lnTo>
                <a:pt x="29" y="39"/>
              </a:lnTo>
              <a:lnTo>
                <a:pt x="29" y="38"/>
              </a:lnTo>
              <a:lnTo>
                <a:pt x="28" y="38"/>
              </a:lnTo>
              <a:lnTo>
                <a:pt x="27" y="37"/>
              </a:lnTo>
              <a:lnTo>
                <a:pt x="26" y="36"/>
              </a:lnTo>
              <a:lnTo>
                <a:pt x="25" y="35"/>
              </a:lnTo>
              <a:lnTo>
                <a:pt x="25" y="34"/>
              </a:lnTo>
              <a:lnTo>
                <a:pt x="24" y="34"/>
              </a:lnTo>
              <a:lnTo>
                <a:pt x="23" y="33"/>
              </a:lnTo>
              <a:lnTo>
                <a:pt x="22" y="32"/>
              </a:lnTo>
              <a:lnTo>
                <a:pt x="21" y="32"/>
              </a:lnTo>
              <a:lnTo>
                <a:pt x="20" y="33"/>
              </a:lnTo>
              <a:lnTo>
                <a:pt x="19" y="33"/>
              </a:lnTo>
              <a:lnTo>
                <a:pt x="18" y="34"/>
              </a:lnTo>
              <a:lnTo>
                <a:pt x="18" y="35"/>
              </a:lnTo>
              <a:lnTo>
                <a:pt x="17" y="35"/>
              </a:lnTo>
              <a:lnTo>
                <a:pt x="17" y="34"/>
              </a:lnTo>
              <a:lnTo>
                <a:pt x="17" y="33"/>
              </a:lnTo>
              <a:lnTo>
                <a:pt x="17" y="32"/>
              </a:lnTo>
              <a:lnTo>
                <a:pt x="17" y="31"/>
              </a:lnTo>
              <a:lnTo>
                <a:pt x="17" y="30"/>
              </a:lnTo>
              <a:lnTo>
                <a:pt x="17" y="29"/>
              </a:lnTo>
              <a:lnTo>
                <a:pt x="17" y="28"/>
              </a:lnTo>
              <a:lnTo>
                <a:pt x="16" y="27"/>
              </a:lnTo>
              <a:lnTo>
                <a:pt x="15" y="26"/>
              </a:lnTo>
              <a:lnTo>
                <a:pt x="14" y="25"/>
              </a:lnTo>
              <a:lnTo>
                <a:pt x="13" y="24"/>
              </a:lnTo>
              <a:lnTo>
                <a:pt x="13" y="23"/>
              </a:lnTo>
              <a:lnTo>
                <a:pt x="12" y="22"/>
              </a:lnTo>
              <a:lnTo>
                <a:pt x="11" y="21"/>
              </a:lnTo>
              <a:lnTo>
                <a:pt x="10" y="20"/>
              </a:lnTo>
              <a:lnTo>
                <a:pt x="9" y="19"/>
              </a:lnTo>
              <a:lnTo>
                <a:pt x="8" y="17"/>
              </a:lnTo>
              <a:lnTo>
                <a:pt x="7" y="16"/>
              </a:lnTo>
              <a:lnTo>
                <a:pt x="6" y="15"/>
              </a:lnTo>
              <a:lnTo>
                <a:pt x="6" y="14"/>
              </a:lnTo>
              <a:lnTo>
                <a:pt x="5" y="13"/>
              </a:lnTo>
              <a:lnTo>
                <a:pt x="5" y="12"/>
              </a:lnTo>
              <a:lnTo>
                <a:pt x="4" y="11"/>
              </a:lnTo>
              <a:lnTo>
                <a:pt x="3" y="10"/>
              </a:lnTo>
              <a:lnTo>
                <a:pt x="3" y="9"/>
              </a:lnTo>
              <a:lnTo>
                <a:pt x="2" y="8"/>
              </a:lnTo>
              <a:lnTo>
                <a:pt x="1" y="7"/>
              </a:lnTo>
              <a:lnTo>
                <a:pt x="1" y="6"/>
              </a:lnTo>
              <a:lnTo>
                <a:pt x="0" y="5"/>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426720</xdr:colOff>
      <xdr:row>25</xdr:row>
      <xdr:rowOff>47625</xdr:rowOff>
    </xdr:from>
    <xdr:to>
      <xdr:col>11</xdr:col>
      <xdr:colOff>20320</xdr:colOff>
      <xdr:row>27</xdr:row>
      <xdr:rowOff>9525</xdr:rowOff>
    </xdr:to>
    <xdr:sp>
      <xdr:nvSpPr>
        <xdr:cNvPr id="4936746" name="Freeform 426"/>
        <xdr:cNvSpPr/>
      </xdr:nvSpPr>
      <xdr:spPr>
        <a:xfrm>
          <a:off x="7162800" y="4031615"/>
          <a:ext cx="243840" cy="266700"/>
        </a:xfrm>
        <a:custGeom>
          <a:avLst/>
          <a:gdLst>
            <a:gd name="txL" fmla="*/ 0 w 24"/>
            <a:gd name="txT" fmla="*/ 0 h 30"/>
            <a:gd name="txR" fmla="*/ 24 w 24"/>
            <a:gd name="txB" fmla="*/ 30 h 3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4" h="30">
              <a:moveTo>
                <a:pt x="0" y="14"/>
              </a:moveTo>
              <a:lnTo>
                <a:pt x="0" y="13"/>
              </a:lnTo>
              <a:lnTo>
                <a:pt x="0" y="12"/>
              </a:lnTo>
              <a:lnTo>
                <a:pt x="1" y="11"/>
              </a:lnTo>
              <a:lnTo>
                <a:pt x="2" y="12"/>
              </a:lnTo>
              <a:lnTo>
                <a:pt x="3" y="12"/>
              </a:lnTo>
              <a:lnTo>
                <a:pt x="4" y="12"/>
              </a:lnTo>
              <a:lnTo>
                <a:pt x="5" y="13"/>
              </a:lnTo>
              <a:lnTo>
                <a:pt x="6" y="12"/>
              </a:lnTo>
              <a:lnTo>
                <a:pt x="7" y="12"/>
              </a:lnTo>
              <a:lnTo>
                <a:pt x="8" y="11"/>
              </a:lnTo>
              <a:lnTo>
                <a:pt x="9" y="10"/>
              </a:lnTo>
              <a:lnTo>
                <a:pt x="9" y="9"/>
              </a:lnTo>
              <a:lnTo>
                <a:pt x="10" y="8"/>
              </a:lnTo>
              <a:lnTo>
                <a:pt x="11" y="9"/>
              </a:lnTo>
              <a:lnTo>
                <a:pt x="12" y="9"/>
              </a:lnTo>
              <a:lnTo>
                <a:pt x="13" y="8"/>
              </a:lnTo>
              <a:lnTo>
                <a:pt x="14" y="8"/>
              </a:lnTo>
              <a:lnTo>
                <a:pt x="15" y="8"/>
              </a:lnTo>
              <a:lnTo>
                <a:pt x="15" y="7"/>
              </a:lnTo>
              <a:lnTo>
                <a:pt x="15" y="6"/>
              </a:lnTo>
              <a:lnTo>
                <a:pt x="15" y="4"/>
              </a:lnTo>
              <a:lnTo>
                <a:pt x="15" y="3"/>
              </a:lnTo>
              <a:lnTo>
                <a:pt x="16" y="2"/>
              </a:lnTo>
              <a:lnTo>
                <a:pt x="16" y="1"/>
              </a:lnTo>
              <a:lnTo>
                <a:pt x="17" y="1"/>
              </a:lnTo>
              <a:lnTo>
                <a:pt x="19" y="0"/>
              </a:lnTo>
              <a:lnTo>
                <a:pt x="20" y="0"/>
              </a:lnTo>
              <a:lnTo>
                <a:pt x="21" y="2"/>
              </a:lnTo>
              <a:lnTo>
                <a:pt x="22" y="3"/>
              </a:lnTo>
              <a:lnTo>
                <a:pt x="22" y="5"/>
              </a:lnTo>
              <a:lnTo>
                <a:pt x="23" y="6"/>
              </a:lnTo>
              <a:lnTo>
                <a:pt x="23" y="7"/>
              </a:lnTo>
              <a:lnTo>
                <a:pt x="23" y="9"/>
              </a:lnTo>
              <a:lnTo>
                <a:pt x="23" y="10"/>
              </a:lnTo>
              <a:lnTo>
                <a:pt x="24" y="11"/>
              </a:lnTo>
              <a:lnTo>
                <a:pt x="24" y="12"/>
              </a:lnTo>
              <a:lnTo>
                <a:pt x="24" y="13"/>
              </a:lnTo>
              <a:lnTo>
                <a:pt x="24" y="14"/>
              </a:lnTo>
              <a:lnTo>
                <a:pt x="23" y="15"/>
              </a:lnTo>
              <a:lnTo>
                <a:pt x="23" y="16"/>
              </a:lnTo>
              <a:lnTo>
                <a:pt x="22" y="17"/>
              </a:lnTo>
              <a:lnTo>
                <a:pt x="22" y="18"/>
              </a:lnTo>
              <a:lnTo>
                <a:pt x="21" y="19"/>
              </a:lnTo>
              <a:lnTo>
                <a:pt x="21" y="21"/>
              </a:lnTo>
              <a:lnTo>
                <a:pt x="20" y="22"/>
              </a:lnTo>
              <a:lnTo>
                <a:pt x="20" y="23"/>
              </a:lnTo>
              <a:lnTo>
                <a:pt x="19" y="24"/>
              </a:lnTo>
              <a:lnTo>
                <a:pt x="19" y="25"/>
              </a:lnTo>
              <a:lnTo>
                <a:pt x="18" y="27"/>
              </a:lnTo>
              <a:lnTo>
                <a:pt x="16" y="27"/>
              </a:lnTo>
              <a:lnTo>
                <a:pt x="16" y="28"/>
              </a:lnTo>
              <a:lnTo>
                <a:pt x="15" y="29"/>
              </a:lnTo>
              <a:lnTo>
                <a:pt x="14" y="30"/>
              </a:lnTo>
              <a:lnTo>
                <a:pt x="14" y="29"/>
              </a:lnTo>
              <a:lnTo>
                <a:pt x="13" y="28"/>
              </a:lnTo>
              <a:lnTo>
                <a:pt x="12" y="27"/>
              </a:lnTo>
              <a:lnTo>
                <a:pt x="11" y="27"/>
              </a:lnTo>
              <a:lnTo>
                <a:pt x="10" y="26"/>
              </a:lnTo>
              <a:lnTo>
                <a:pt x="9" y="25"/>
              </a:lnTo>
              <a:lnTo>
                <a:pt x="8" y="25"/>
              </a:lnTo>
              <a:lnTo>
                <a:pt x="7" y="24"/>
              </a:lnTo>
              <a:lnTo>
                <a:pt x="7" y="23"/>
              </a:lnTo>
              <a:lnTo>
                <a:pt x="8" y="22"/>
              </a:lnTo>
              <a:lnTo>
                <a:pt x="6" y="21"/>
              </a:lnTo>
              <a:lnTo>
                <a:pt x="5" y="21"/>
              </a:lnTo>
              <a:lnTo>
                <a:pt x="4" y="20"/>
              </a:lnTo>
              <a:lnTo>
                <a:pt x="3" y="20"/>
              </a:lnTo>
              <a:lnTo>
                <a:pt x="4" y="19"/>
              </a:lnTo>
              <a:lnTo>
                <a:pt x="5" y="17"/>
              </a:lnTo>
              <a:lnTo>
                <a:pt x="5" y="16"/>
              </a:lnTo>
              <a:lnTo>
                <a:pt x="4" y="16"/>
              </a:lnTo>
              <a:lnTo>
                <a:pt x="3" y="16"/>
              </a:lnTo>
              <a:lnTo>
                <a:pt x="2" y="15"/>
              </a:lnTo>
              <a:lnTo>
                <a:pt x="1" y="15"/>
              </a:lnTo>
              <a:lnTo>
                <a:pt x="0" y="15"/>
              </a:lnTo>
              <a:lnTo>
                <a:pt x="0"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101600</xdr:colOff>
      <xdr:row>26</xdr:row>
      <xdr:rowOff>19050</xdr:rowOff>
    </xdr:from>
    <xdr:to>
      <xdr:col>11</xdr:col>
      <xdr:colOff>426720</xdr:colOff>
      <xdr:row>27</xdr:row>
      <xdr:rowOff>76200</xdr:rowOff>
    </xdr:to>
    <xdr:sp>
      <xdr:nvSpPr>
        <xdr:cNvPr id="4936747" name="Freeform 427"/>
        <xdr:cNvSpPr/>
      </xdr:nvSpPr>
      <xdr:spPr>
        <a:xfrm>
          <a:off x="7487920" y="4155440"/>
          <a:ext cx="325120" cy="209550"/>
        </a:xfrm>
        <a:custGeom>
          <a:avLst/>
          <a:gdLst>
            <a:gd name="txL" fmla="*/ 0 w 32"/>
            <a:gd name="txT" fmla="*/ 0 h 23"/>
            <a:gd name="txR" fmla="*/ 32 w 32"/>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Lst>
          <a:rect l="txL" t="txT" r="txR" b="txB"/>
          <a:pathLst>
            <a:path w="32" h="23">
              <a:moveTo>
                <a:pt x="6" y="1"/>
              </a:moveTo>
              <a:lnTo>
                <a:pt x="7" y="1"/>
              </a:lnTo>
              <a:lnTo>
                <a:pt x="8" y="1"/>
              </a:lnTo>
              <a:lnTo>
                <a:pt x="9" y="1"/>
              </a:lnTo>
              <a:lnTo>
                <a:pt x="10" y="1"/>
              </a:lnTo>
              <a:lnTo>
                <a:pt x="11" y="1"/>
              </a:lnTo>
              <a:lnTo>
                <a:pt x="12" y="1"/>
              </a:lnTo>
              <a:lnTo>
                <a:pt x="13" y="1"/>
              </a:lnTo>
              <a:lnTo>
                <a:pt x="14" y="1"/>
              </a:lnTo>
              <a:lnTo>
                <a:pt x="15" y="1"/>
              </a:lnTo>
              <a:lnTo>
                <a:pt x="16" y="1"/>
              </a:lnTo>
              <a:lnTo>
                <a:pt x="17" y="2"/>
              </a:lnTo>
              <a:lnTo>
                <a:pt x="18" y="3"/>
              </a:lnTo>
              <a:lnTo>
                <a:pt x="18" y="4"/>
              </a:lnTo>
              <a:lnTo>
                <a:pt x="19" y="4"/>
              </a:lnTo>
              <a:lnTo>
                <a:pt x="21" y="4"/>
              </a:lnTo>
              <a:lnTo>
                <a:pt x="21" y="5"/>
              </a:lnTo>
              <a:lnTo>
                <a:pt x="22" y="5"/>
              </a:lnTo>
              <a:lnTo>
                <a:pt x="24" y="6"/>
              </a:lnTo>
              <a:lnTo>
                <a:pt x="25" y="6"/>
              </a:lnTo>
              <a:lnTo>
                <a:pt x="26" y="6"/>
              </a:lnTo>
              <a:lnTo>
                <a:pt x="27" y="7"/>
              </a:lnTo>
              <a:lnTo>
                <a:pt x="27" y="8"/>
              </a:lnTo>
              <a:lnTo>
                <a:pt x="27" y="9"/>
              </a:lnTo>
              <a:lnTo>
                <a:pt x="28" y="10"/>
              </a:lnTo>
              <a:lnTo>
                <a:pt x="28" y="11"/>
              </a:lnTo>
              <a:lnTo>
                <a:pt x="28" y="12"/>
              </a:lnTo>
              <a:lnTo>
                <a:pt x="30" y="13"/>
              </a:lnTo>
              <a:lnTo>
                <a:pt x="29" y="14"/>
              </a:lnTo>
              <a:lnTo>
                <a:pt x="28" y="14"/>
              </a:lnTo>
              <a:lnTo>
                <a:pt x="27" y="14"/>
              </a:lnTo>
              <a:lnTo>
                <a:pt x="25" y="15"/>
              </a:lnTo>
              <a:lnTo>
                <a:pt x="24" y="14"/>
              </a:lnTo>
              <a:lnTo>
                <a:pt x="25" y="15"/>
              </a:lnTo>
              <a:lnTo>
                <a:pt x="26" y="15"/>
              </a:lnTo>
              <a:lnTo>
                <a:pt x="27" y="16"/>
              </a:lnTo>
              <a:lnTo>
                <a:pt x="28" y="16"/>
              </a:lnTo>
              <a:lnTo>
                <a:pt x="30" y="16"/>
              </a:lnTo>
              <a:lnTo>
                <a:pt x="31" y="17"/>
              </a:lnTo>
              <a:lnTo>
                <a:pt x="32" y="17"/>
              </a:lnTo>
              <a:lnTo>
                <a:pt x="32" y="18"/>
              </a:lnTo>
              <a:lnTo>
                <a:pt x="31" y="19"/>
              </a:lnTo>
              <a:lnTo>
                <a:pt x="30" y="19"/>
              </a:lnTo>
              <a:lnTo>
                <a:pt x="29" y="20"/>
              </a:lnTo>
              <a:lnTo>
                <a:pt x="28" y="20"/>
              </a:lnTo>
              <a:lnTo>
                <a:pt x="27" y="20"/>
              </a:lnTo>
              <a:lnTo>
                <a:pt x="25" y="21"/>
              </a:lnTo>
              <a:lnTo>
                <a:pt x="24" y="21"/>
              </a:lnTo>
              <a:lnTo>
                <a:pt x="23" y="22"/>
              </a:lnTo>
              <a:lnTo>
                <a:pt x="22" y="22"/>
              </a:lnTo>
              <a:lnTo>
                <a:pt x="21" y="22"/>
              </a:lnTo>
              <a:lnTo>
                <a:pt x="20" y="22"/>
              </a:lnTo>
              <a:lnTo>
                <a:pt x="19" y="22"/>
              </a:lnTo>
              <a:lnTo>
                <a:pt x="18" y="23"/>
              </a:lnTo>
              <a:lnTo>
                <a:pt x="17" y="23"/>
              </a:lnTo>
              <a:lnTo>
                <a:pt x="15" y="23"/>
              </a:lnTo>
              <a:lnTo>
                <a:pt x="14" y="22"/>
              </a:lnTo>
              <a:lnTo>
                <a:pt x="13" y="21"/>
              </a:lnTo>
              <a:lnTo>
                <a:pt x="13" y="20"/>
              </a:lnTo>
              <a:lnTo>
                <a:pt x="12" y="19"/>
              </a:lnTo>
              <a:lnTo>
                <a:pt x="11" y="18"/>
              </a:lnTo>
              <a:lnTo>
                <a:pt x="11" y="17"/>
              </a:lnTo>
              <a:lnTo>
                <a:pt x="10" y="16"/>
              </a:lnTo>
              <a:lnTo>
                <a:pt x="9" y="15"/>
              </a:lnTo>
              <a:lnTo>
                <a:pt x="9" y="14"/>
              </a:lnTo>
              <a:lnTo>
                <a:pt x="8" y="13"/>
              </a:lnTo>
              <a:lnTo>
                <a:pt x="7" y="12"/>
              </a:lnTo>
              <a:lnTo>
                <a:pt x="7" y="11"/>
              </a:lnTo>
              <a:lnTo>
                <a:pt x="6" y="10"/>
              </a:lnTo>
              <a:lnTo>
                <a:pt x="5" y="9"/>
              </a:lnTo>
              <a:lnTo>
                <a:pt x="4" y="8"/>
              </a:lnTo>
              <a:lnTo>
                <a:pt x="3" y="8"/>
              </a:lnTo>
              <a:lnTo>
                <a:pt x="2" y="7"/>
              </a:lnTo>
              <a:lnTo>
                <a:pt x="2" y="6"/>
              </a:lnTo>
              <a:lnTo>
                <a:pt x="1" y="6"/>
              </a:lnTo>
              <a:lnTo>
                <a:pt x="0" y="5"/>
              </a:lnTo>
              <a:lnTo>
                <a:pt x="0" y="3"/>
              </a:lnTo>
              <a:lnTo>
                <a:pt x="0" y="2"/>
              </a:lnTo>
              <a:lnTo>
                <a:pt x="2" y="2"/>
              </a:lnTo>
              <a:lnTo>
                <a:pt x="3" y="2"/>
              </a:lnTo>
              <a:lnTo>
                <a:pt x="4" y="1"/>
              </a:lnTo>
              <a:lnTo>
                <a:pt x="5" y="0"/>
              </a:lnTo>
              <a:lnTo>
                <a:pt x="6"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609600</xdr:colOff>
      <xdr:row>25</xdr:row>
      <xdr:rowOff>28575</xdr:rowOff>
    </xdr:from>
    <xdr:to>
      <xdr:col>11</xdr:col>
      <xdr:colOff>254000</xdr:colOff>
      <xdr:row>27</xdr:row>
      <xdr:rowOff>85725</xdr:rowOff>
    </xdr:to>
    <xdr:sp>
      <xdr:nvSpPr>
        <xdr:cNvPr id="4936748" name="Freeform 428"/>
        <xdr:cNvSpPr/>
      </xdr:nvSpPr>
      <xdr:spPr>
        <a:xfrm>
          <a:off x="7345680" y="4012565"/>
          <a:ext cx="294640" cy="361950"/>
        </a:xfrm>
        <a:custGeom>
          <a:avLst/>
          <a:gdLst>
            <a:gd name="txL" fmla="*/ 0 w 29"/>
            <a:gd name="txT" fmla="*/ 0 h 40"/>
            <a:gd name="txR" fmla="*/ 29 w 29"/>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9" h="40">
              <a:moveTo>
                <a:pt x="0" y="28"/>
              </a:moveTo>
              <a:lnTo>
                <a:pt x="1" y="27"/>
              </a:lnTo>
              <a:lnTo>
                <a:pt x="1" y="26"/>
              </a:lnTo>
              <a:lnTo>
                <a:pt x="2" y="25"/>
              </a:lnTo>
              <a:lnTo>
                <a:pt x="2" y="24"/>
              </a:lnTo>
              <a:lnTo>
                <a:pt x="3" y="23"/>
              </a:lnTo>
              <a:lnTo>
                <a:pt x="3" y="21"/>
              </a:lnTo>
              <a:lnTo>
                <a:pt x="4" y="20"/>
              </a:lnTo>
              <a:lnTo>
                <a:pt x="4" y="19"/>
              </a:lnTo>
              <a:lnTo>
                <a:pt x="5" y="18"/>
              </a:lnTo>
              <a:lnTo>
                <a:pt x="5" y="17"/>
              </a:lnTo>
              <a:lnTo>
                <a:pt x="6" y="16"/>
              </a:lnTo>
              <a:lnTo>
                <a:pt x="6" y="15"/>
              </a:lnTo>
              <a:lnTo>
                <a:pt x="6" y="14"/>
              </a:lnTo>
              <a:lnTo>
                <a:pt x="6" y="13"/>
              </a:lnTo>
              <a:lnTo>
                <a:pt x="5" y="12"/>
              </a:lnTo>
              <a:lnTo>
                <a:pt x="5" y="11"/>
              </a:lnTo>
              <a:lnTo>
                <a:pt x="5" y="9"/>
              </a:lnTo>
              <a:lnTo>
                <a:pt x="5" y="8"/>
              </a:lnTo>
              <a:lnTo>
                <a:pt x="4" y="7"/>
              </a:lnTo>
              <a:lnTo>
                <a:pt x="4" y="5"/>
              </a:lnTo>
              <a:lnTo>
                <a:pt x="3" y="4"/>
              </a:lnTo>
              <a:lnTo>
                <a:pt x="2" y="2"/>
              </a:lnTo>
              <a:lnTo>
                <a:pt x="3" y="1"/>
              </a:lnTo>
              <a:lnTo>
                <a:pt x="4" y="1"/>
              </a:lnTo>
              <a:lnTo>
                <a:pt x="4" y="0"/>
              </a:lnTo>
              <a:lnTo>
                <a:pt x="5" y="1"/>
              </a:lnTo>
              <a:lnTo>
                <a:pt x="6" y="1"/>
              </a:lnTo>
              <a:lnTo>
                <a:pt x="7" y="2"/>
              </a:lnTo>
              <a:lnTo>
                <a:pt x="9" y="0"/>
              </a:lnTo>
              <a:lnTo>
                <a:pt x="10" y="2"/>
              </a:lnTo>
              <a:lnTo>
                <a:pt x="10" y="3"/>
              </a:lnTo>
              <a:lnTo>
                <a:pt x="11" y="4"/>
              </a:lnTo>
              <a:lnTo>
                <a:pt x="11" y="5"/>
              </a:lnTo>
              <a:lnTo>
                <a:pt x="11" y="6"/>
              </a:lnTo>
              <a:lnTo>
                <a:pt x="11" y="8"/>
              </a:lnTo>
              <a:lnTo>
                <a:pt x="11" y="9"/>
              </a:lnTo>
              <a:lnTo>
                <a:pt x="12" y="10"/>
              </a:lnTo>
              <a:lnTo>
                <a:pt x="13" y="11"/>
              </a:lnTo>
              <a:lnTo>
                <a:pt x="14" y="11"/>
              </a:lnTo>
              <a:lnTo>
                <a:pt x="15" y="11"/>
              </a:lnTo>
              <a:lnTo>
                <a:pt x="16" y="11"/>
              </a:lnTo>
              <a:lnTo>
                <a:pt x="17" y="11"/>
              </a:lnTo>
              <a:lnTo>
                <a:pt x="18" y="12"/>
              </a:lnTo>
              <a:lnTo>
                <a:pt x="19" y="12"/>
              </a:lnTo>
              <a:lnTo>
                <a:pt x="20" y="12"/>
              </a:lnTo>
              <a:lnTo>
                <a:pt x="21" y="12"/>
              </a:lnTo>
              <a:lnTo>
                <a:pt x="22" y="12"/>
              </a:lnTo>
              <a:lnTo>
                <a:pt x="23" y="12"/>
              </a:lnTo>
              <a:lnTo>
                <a:pt x="23" y="13"/>
              </a:lnTo>
              <a:lnTo>
                <a:pt x="23" y="14"/>
              </a:lnTo>
              <a:lnTo>
                <a:pt x="22" y="14"/>
              </a:lnTo>
              <a:lnTo>
                <a:pt x="21" y="15"/>
              </a:lnTo>
              <a:lnTo>
                <a:pt x="20" y="15"/>
              </a:lnTo>
              <a:lnTo>
                <a:pt x="19" y="16"/>
              </a:lnTo>
              <a:lnTo>
                <a:pt x="18" y="17"/>
              </a:lnTo>
              <a:lnTo>
                <a:pt x="17" y="18"/>
              </a:lnTo>
              <a:lnTo>
                <a:pt x="16" y="18"/>
              </a:lnTo>
              <a:lnTo>
                <a:pt x="14" y="18"/>
              </a:lnTo>
              <a:lnTo>
                <a:pt x="14" y="19"/>
              </a:lnTo>
              <a:lnTo>
                <a:pt x="14" y="21"/>
              </a:lnTo>
              <a:lnTo>
                <a:pt x="15" y="22"/>
              </a:lnTo>
              <a:lnTo>
                <a:pt x="16" y="22"/>
              </a:lnTo>
              <a:lnTo>
                <a:pt x="16" y="23"/>
              </a:lnTo>
              <a:lnTo>
                <a:pt x="17" y="24"/>
              </a:lnTo>
              <a:lnTo>
                <a:pt x="18" y="24"/>
              </a:lnTo>
              <a:lnTo>
                <a:pt x="19" y="25"/>
              </a:lnTo>
              <a:lnTo>
                <a:pt x="20" y="26"/>
              </a:lnTo>
              <a:lnTo>
                <a:pt x="21" y="27"/>
              </a:lnTo>
              <a:lnTo>
                <a:pt x="21" y="28"/>
              </a:lnTo>
              <a:lnTo>
                <a:pt x="22" y="29"/>
              </a:lnTo>
              <a:lnTo>
                <a:pt x="23" y="30"/>
              </a:lnTo>
              <a:lnTo>
                <a:pt x="23" y="31"/>
              </a:lnTo>
              <a:lnTo>
                <a:pt x="24" y="32"/>
              </a:lnTo>
              <a:lnTo>
                <a:pt x="25" y="33"/>
              </a:lnTo>
              <a:lnTo>
                <a:pt x="25" y="34"/>
              </a:lnTo>
              <a:lnTo>
                <a:pt x="26" y="35"/>
              </a:lnTo>
              <a:lnTo>
                <a:pt x="27" y="36"/>
              </a:lnTo>
              <a:lnTo>
                <a:pt x="27" y="37"/>
              </a:lnTo>
              <a:lnTo>
                <a:pt x="28" y="38"/>
              </a:lnTo>
              <a:lnTo>
                <a:pt x="29" y="39"/>
              </a:lnTo>
              <a:lnTo>
                <a:pt x="28" y="39"/>
              </a:lnTo>
              <a:lnTo>
                <a:pt x="27" y="39"/>
              </a:lnTo>
              <a:lnTo>
                <a:pt x="26" y="39"/>
              </a:lnTo>
              <a:lnTo>
                <a:pt x="25" y="40"/>
              </a:lnTo>
              <a:lnTo>
                <a:pt x="23" y="40"/>
              </a:lnTo>
              <a:lnTo>
                <a:pt x="22" y="40"/>
              </a:lnTo>
              <a:lnTo>
                <a:pt x="21" y="40"/>
              </a:lnTo>
              <a:lnTo>
                <a:pt x="20" y="40"/>
              </a:lnTo>
              <a:lnTo>
                <a:pt x="19" y="40"/>
              </a:lnTo>
              <a:lnTo>
                <a:pt x="17" y="40"/>
              </a:lnTo>
              <a:lnTo>
                <a:pt x="17" y="39"/>
              </a:lnTo>
              <a:lnTo>
                <a:pt x="17" y="38"/>
              </a:lnTo>
              <a:lnTo>
                <a:pt x="17" y="37"/>
              </a:lnTo>
              <a:lnTo>
                <a:pt x="16" y="35"/>
              </a:lnTo>
              <a:lnTo>
                <a:pt x="16" y="34"/>
              </a:lnTo>
              <a:lnTo>
                <a:pt x="16" y="33"/>
              </a:lnTo>
              <a:lnTo>
                <a:pt x="15" y="32"/>
              </a:lnTo>
              <a:lnTo>
                <a:pt x="14" y="32"/>
              </a:lnTo>
              <a:lnTo>
                <a:pt x="14" y="31"/>
              </a:lnTo>
              <a:lnTo>
                <a:pt x="13" y="31"/>
              </a:lnTo>
              <a:lnTo>
                <a:pt x="12" y="31"/>
              </a:lnTo>
              <a:lnTo>
                <a:pt x="10" y="31"/>
              </a:lnTo>
              <a:lnTo>
                <a:pt x="9" y="31"/>
              </a:lnTo>
              <a:lnTo>
                <a:pt x="8" y="31"/>
              </a:lnTo>
              <a:lnTo>
                <a:pt x="7" y="31"/>
              </a:lnTo>
              <a:lnTo>
                <a:pt x="6" y="31"/>
              </a:lnTo>
              <a:lnTo>
                <a:pt x="5" y="30"/>
              </a:lnTo>
              <a:lnTo>
                <a:pt x="6" y="29"/>
              </a:lnTo>
              <a:lnTo>
                <a:pt x="5" y="28"/>
              </a:lnTo>
              <a:lnTo>
                <a:pt x="4" y="28"/>
              </a:lnTo>
              <a:lnTo>
                <a:pt x="2" y="28"/>
              </a:lnTo>
              <a:lnTo>
                <a:pt x="1" y="28"/>
              </a:lnTo>
              <a:lnTo>
                <a:pt x="0" y="29"/>
              </a:lnTo>
              <a:lnTo>
                <a:pt x="0" y="2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264160</xdr:colOff>
      <xdr:row>23</xdr:row>
      <xdr:rowOff>66675</xdr:rowOff>
    </xdr:from>
    <xdr:to>
      <xdr:col>11</xdr:col>
      <xdr:colOff>0</xdr:colOff>
      <xdr:row>24</xdr:row>
      <xdr:rowOff>114300</xdr:rowOff>
    </xdr:to>
    <xdr:sp>
      <xdr:nvSpPr>
        <xdr:cNvPr id="4936749" name="Freeform 429"/>
        <xdr:cNvSpPr/>
      </xdr:nvSpPr>
      <xdr:spPr>
        <a:xfrm>
          <a:off x="7000240" y="3745865"/>
          <a:ext cx="386080" cy="200025"/>
        </a:xfrm>
        <a:custGeom>
          <a:avLst/>
          <a:gdLst>
            <a:gd name="txL" fmla="*/ 0 w 38"/>
            <a:gd name="txT" fmla="*/ 0 h 22"/>
            <a:gd name="txR" fmla="*/ 38 w 38"/>
            <a:gd name="txB" fmla="*/ 22 h 22"/>
          </a:gdLst>
          <a:ahLst/>
          <a:cxnLst>
            <a:cxn ang="0">
              <a:pos x="0" y="2147483647"/>
            </a:cxn>
            <a:cxn ang="0">
              <a:pos x="0" y="2147483647"/>
            </a:cxn>
            <a:cxn ang="0">
              <a:pos x="2147483647" y="2147483647"/>
            </a:cxn>
            <a:cxn ang="0">
              <a:pos x="2147483647" y="2147483647"/>
            </a:cxn>
            <a:cxn ang="0">
              <a:pos x="0" y="2147483647"/>
            </a:cxn>
            <a:cxn ang="0">
              <a:pos x="2147483647" y="2147483647"/>
            </a:cxn>
            <a:cxn ang="0">
              <a:pos x="0"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8" h="22">
              <a:moveTo>
                <a:pt x="0" y="15"/>
              </a:moveTo>
              <a:lnTo>
                <a:pt x="0" y="14"/>
              </a:lnTo>
              <a:lnTo>
                <a:pt x="0" y="13"/>
              </a:lnTo>
              <a:lnTo>
                <a:pt x="0" y="12"/>
              </a:lnTo>
              <a:lnTo>
                <a:pt x="1" y="11"/>
              </a:lnTo>
              <a:lnTo>
                <a:pt x="1" y="10"/>
              </a:lnTo>
              <a:lnTo>
                <a:pt x="1" y="8"/>
              </a:lnTo>
              <a:lnTo>
                <a:pt x="1" y="7"/>
              </a:lnTo>
              <a:lnTo>
                <a:pt x="1" y="6"/>
              </a:lnTo>
              <a:lnTo>
                <a:pt x="0" y="5"/>
              </a:lnTo>
              <a:lnTo>
                <a:pt x="0" y="4"/>
              </a:lnTo>
              <a:lnTo>
                <a:pt x="1" y="3"/>
              </a:lnTo>
              <a:lnTo>
                <a:pt x="0" y="2"/>
              </a:lnTo>
              <a:lnTo>
                <a:pt x="0" y="0"/>
              </a:lnTo>
              <a:lnTo>
                <a:pt x="1" y="0"/>
              </a:lnTo>
              <a:lnTo>
                <a:pt x="2" y="0"/>
              </a:lnTo>
              <a:lnTo>
                <a:pt x="3" y="0"/>
              </a:lnTo>
              <a:lnTo>
                <a:pt x="4" y="0"/>
              </a:lnTo>
              <a:lnTo>
                <a:pt x="5" y="1"/>
              </a:lnTo>
              <a:lnTo>
                <a:pt x="6" y="2"/>
              </a:lnTo>
              <a:lnTo>
                <a:pt x="8" y="3"/>
              </a:lnTo>
              <a:lnTo>
                <a:pt x="9" y="3"/>
              </a:lnTo>
              <a:lnTo>
                <a:pt x="10" y="4"/>
              </a:lnTo>
              <a:lnTo>
                <a:pt x="10" y="5"/>
              </a:lnTo>
              <a:lnTo>
                <a:pt x="11" y="6"/>
              </a:lnTo>
              <a:lnTo>
                <a:pt x="11" y="7"/>
              </a:lnTo>
              <a:lnTo>
                <a:pt x="12" y="8"/>
              </a:lnTo>
              <a:lnTo>
                <a:pt x="13" y="8"/>
              </a:lnTo>
              <a:lnTo>
                <a:pt x="14" y="9"/>
              </a:lnTo>
              <a:lnTo>
                <a:pt x="15" y="9"/>
              </a:lnTo>
              <a:lnTo>
                <a:pt x="16" y="9"/>
              </a:lnTo>
              <a:lnTo>
                <a:pt x="17" y="9"/>
              </a:lnTo>
              <a:lnTo>
                <a:pt x="18" y="10"/>
              </a:lnTo>
              <a:lnTo>
                <a:pt x="19" y="11"/>
              </a:lnTo>
              <a:lnTo>
                <a:pt x="19" y="13"/>
              </a:lnTo>
              <a:lnTo>
                <a:pt x="20" y="14"/>
              </a:lnTo>
              <a:lnTo>
                <a:pt x="21" y="13"/>
              </a:lnTo>
              <a:lnTo>
                <a:pt x="22" y="13"/>
              </a:lnTo>
              <a:lnTo>
                <a:pt x="23" y="12"/>
              </a:lnTo>
              <a:lnTo>
                <a:pt x="24" y="12"/>
              </a:lnTo>
              <a:lnTo>
                <a:pt x="26" y="13"/>
              </a:lnTo>
              <a:lnTo>
                <a:pt x="27" y="14"/>
              </a:lnTo>
              <a:lnTo>
                <a:pt x="28" y="14"/>
              </a:lnTo>
              <a:lnTo>
                <a:pt x="29" y="14"/>
              </a:lnTo>
              <a:lnTo>
                <a:pt x="30" y="15"/>
              </a:lnTo>
              <a:lnTo>
                <a:pt x="31" y="15"/>
              </a:lnTo>
              <a:lnTo>
                <a:pt x="32" y="13"/>
              </a:lnTo>
              <a:lnTo>
                <a:pt x="34" y="13"/>
              </a:lnTo>
              <a:lnTo>
                <a:pt x="34" y="12"/>
              </a:lnTo>
              <a:lnTo>
                <a:pt x="36" y="11"/>
              </a:lnTo>
              <a:lnTo>
                <a:pt x="37" y="11"/>
              </a:lnTo>
              <a:lnTo>
                <a:pt x="38" y="11"/>
              </a:lnTo>
              <a:lnTo>
                <a:pt x="37" y="12"/>
              </a:lnTo>
              <a:lnTo>
                <a:pt x="36" y="13"/>
              </a:lnTo>
              <a:lnTo>
                <a:pt x="36" y="14"/>
              </a:lnTo>
              <a:lnTo>
                <a:pt x="36" y="15"/>
              </a:lnTo>
              <a:lnTo>
                <a:pt x="36" y="16"/>
              </a:lnTo>
              <a:lnTo>
                <a:pt x="35" y="17"/>
              </a:lnTo>
              <a:lnTo>
                <a:pt x="34" y="18"/>
              </a:lnTo>
              <a:lnTo>
                <a:pt x="34" y="19"/>
              </a:lnTo>
              <a:lnTo>
                <a:pt x="34" y="20"/>
              </a:lnTo>
              <a:lnTo>
                <a:pt x="33" y="20"/>
              </a:lnTo>
              <a:lnTo>
                <a:pt x="32" y="22"/>
              </a:lnTo>
              <a:lnTo>
                <a:pt x="31" y="21"/>
              </a:lnTo>
              <a:lnTo>
                <a:pt x="30" y="21"/>
              </a:lnTo>
              <a:lnTo>
                <a:pt x="29" y="21"/>
              </a:lnTo>
              <a:lnTo>
                <a:pt x="28" y="21"/>
              </a:lnTo>
              <a:lnTo>
                <a:pt x="27" y="20"/>
              </a:lnTo>
              <a:lnTo>
                <a:pt x="26" y="20"/>
              </a:lnTo>
              <a:lnTo>
                <a:pt x="25" y="20"/>
              </a:lnTo>
              <a:lnTo>
                <a:pt x="24" y="20"/>
              </a:lnTo>
              <a:lnTo>
                <a:pt x="23" y="19"/>
              </a:lnTo>
              <a:lnTo>
                <a:pt x="21" y="19"/>
              </a:lnTo>
              <a:lnTo>
                <a:pt x="20" y="20"/>
              </a:lnTo>
              <a:lnTo>
                <a:pt x="19" y="20"/>
              </a:lnTo>
              <a:lnTo>
                <a:pt x="18" y="20"/>
              </a:lnTo>
              <a:lnTo>
                <a:pt x="17" y="20"/>
              </a:lnTo>
              <a:lnTo>
                <a:pt x="16" y="20"/>
              </a:lnTo>
              <a:lnTo>
                <a:pt x="14" y="21"/>
              </a:lnTo>
              <a:lnTo>
                <a:pt x="13" y="22"/>
              </a:lnTo>
              <a:lnTo>
                <a:pt x="12" y="22"/>
              </a:lnTo>
              <a:lnTo>
                <a:pt x="10" y="22"/>
              </a:lnTo>
              <a:lnTo>
                <a:pt x="9" y="22"/>
              </a:lnTo>
              <a:lnTo>
                <a:pt x="8" y="22"/>
              </a:lnTo>
              <a:lnTo>
                <a:pt x="7" y="21"/>
              </a:lnTo>
              <a:lnTo>
                <a:pt x="7" y="20"/>
              </a:lnTo>
              <a:lnTo>
                <a:pt x="6" y="20"/>
              </a:lnTo>
              <a:lnTo>
                <a:pt x="5" y="19"/>
              </a:lnTo>
              <a:lnTo>
                <a:pt x="4" y="18"/>
              </a:lnTo>
              <a:lnTo>
                <a:pt x="3" y="18"/>
              </a:lnTo>
              <a:lnTo>
                <a:pt x="2" y="17"/>
              </a:lnTo>
              <a:lnTo>
                <a:pt x="1" y="17"/>
              </a:lnTo>
              <a:lnTo>
                <a:pt x="0" y="16"/>
              </a:lnTo>
              <a:lnTo>
                <a:pt x="0" y="1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284480</xdr:colOff>
      <xdr:row>27</xdr:row>
      <xdr:rowOff>133350</xdr:rowOff>
    </xdr:from>
    <xdr:to>
      <xdr:col>10</xdr:col>
      <xdr:colOff>497840</xdr:colOff>
      <xdr:row>29</xdr:row>
      <xdr:rowOff>28575</xdr:rowOff>
    </xdr:to>
    <xdr:sp>
      <xdr:nvSpPr>
        <xdr:cNvPr id="4936750" name="Freeform 430"/>
        <xdr:cNvSpPr>
          <a:spLocks noEditPoints="1"/>
        </xdr:cNvSpPr>
      </xdr:nvSpPr>
      <xdr:spPr>
        <a:xfrm>
          <a:off x="7020560" y="4422140"/>
          <a:ext cx="213360" cy="200025"/>
        </a:xfrm>
        <a:custGeom>
          <a:avLst/>
          <a:gdLst>
            <a:gd name="txL" fmla="*/ 0 w 21"/>
            <a:gd name="txT" fmla="*/ 0 h 23"/>
            <a:gd name="txR" fmla="*/ 21 w 21"/>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1" h="23">
              <a:moveTo>
                <a:pt x="2" y="1"/>
              </a:moveTo>
              <a:lnTo>
                <a:pt x="3" y="1"/>
              </a:lnTo>
              <a:lnTo>
                <a:pt x="4" y="1"/>
              </a:lnTo>
              <a:lnTo>
                <a:pt x="5" y="1"/>
              </a:lnTo>
              <a:lnTo>
                <a:pt x="6" y="1"/>
              </a:lnTo>
              <a:lnTo>
                <a:pt x="7" y="1"/>
              </a:lnTo>
              <a:lnTo>
                <a:pt x="8" y="1"/>
              </a:lnTo>
              <a:lnTo>
                <a:pt x="10" y="1"/>
              </a:lnTo>
              <a:lnTo>
                <a:pt x="11" y="1"/>
              </a:lnTo>
              <a:lnTo>
                <a:pt x="12" y="1"/>
              </a:lnTo>
              <a:lnTo>
                <a:pt x="13" y="1"/>
              </a:lnTo>
              <a:lnTo>
                <a:pt x="14" y="1"/>
              </a:lnTo>
              <a:lnTo>
                <a:pt x="15" y="1"/>
              </a:lnTo>
              <a:lnTo>
                <a:pt x="17" y="1"/>
              </a:lnTo>
              <a:lnTo>
                <a:pt x="18" y="0"/>
              </a:lnTo>
              <a:lnTo>
                <a:pt x="19" y="0"/>
              </a:lnTo>
              <a:lnTo>
                <a:pt x="20" y="0"/>
              </a:lnTo>
              <a:lnTo>
                <a:pt x="21" y="1"/>
              </a:lnTo>
              <a:lnTo>
                <a:pt x="21" y="2"/>
              </a:lnTo>
              <a:lnTo>
                <a:pt x="21" y="3"/>
              </a:lnTo>
              <a:lnTo>
                <a:pt x="21" y="5"/>
              </a:lnTo>
              <a:lnTo>
                <a:pt x="21" y="6"/>
              </a:lnTo>
              <a:lnTo>
                <a:pt x="21" y="7"/>
              </a:lnTo>
              <a:lnTo>
                <a:pt x="21" y="8"/>
              </a:lnTo>
              <a:lnTo>
                <a:pt x="21" y="9"/>
              </a:lnTo>
              <a:lnTo>
                <a:pt x="20" y="10"/>
              </a:lnTo>
              <a:lnTo>
                <a:pt x="20" y="11"/>
              </a:lnTo>
              <a:lnTo>
                <a:pt x="20" y="12"/>
              </a:lnTo>
              <a:lnTo>
                <a:pt x="19" y="13"/>
              </a:lnTo>
              <a:lnTo>
                <a:pt x="18" y="13"/>
              </a:lnTo>
              <a:lnTo>
                <a:pt x="17" y="13"/>
              </a:lnTo>
              <a:lnTo>
                <a:pt x="16" y="14"/>
              </a:lnTo>
              <a:lnTo>
                <a:pt x="16" y="15"/>
              </a:lnTo>
              <a:lnTo>
                <a:pt x="15" y="15"/>
              </a:lnTo>
              <a:lnTo>
                <a:pt x="14" y="16"/>
              </a:lnTo>
              <a:lnTo>
                <a:pt x="14" y="17"/>
              </a:lnTo>
              <a:lnTo>
                <a:pt x="15" y="18"/>
              </a:lnTo>
              <a:lnTo>
                <a:pt x="15" y="19"/>
              </a:lnTo>
              <a:lnTo>
                <a:pt x="15" y="20"/>
              </a:lnTo>
              <a:lnTo>
                <a:pt x="13" y="20"/>
              </a:lnTo>
              <a:lnTo>
                <a:pt x="12" y="21"/>
              </a:lnTo>
              <a:lnTo>
                <a:pt x="11" y="22"/>
              </a:lnTo>
              <a:lnTo>
                <a:pt x="10" y="22"/>
              </a:lnTo>
              <a:lnTo>
                <a:pt x="9" y="22"/>
              </a:lnTo>
              <a:lnTo>
                <a:pt x="8" y="22"/>
              </a:lnTo>
              <a:lnTo>
                <a:pt x="8" y="23"/>
              </a:lnTo>
              <a:lnTo>
                <a:pt x="6" y="23"/>
              </a:lnTo>
              <a:lnTo>
                <a:pt x="5" y="23"/>
              </a:lnTo>
              <a:lnTo>
                <a:pt x="4" y="23"/>
              </a:lnTo>
              <a:lnTo>
                <a:pt x="3" y="23"/>
              </a:lnTo>
              <a:lnTo>
                <a:pt x="2" y="22"/>
              </a:lnTo>
              <a:lnTo>
                <a:pt x="1" y="22"/>
              </a:lnTo>
              <a:lnTo>
                <a:pt x="1" y="21"/>
              </a:lnTo>
              <a:lnTo>
                <a:pt x="1" y="20"/>
              </a:lnTo>
              <a:lnTo>
                <a:pt x="1" y="19"/>
              </a:lnTo>
              <a:lnTo>
                <a:pt x="1" y="17"/>
              </a:lnTo>
              <a:lnTo>
                <a:pt x="1" y="16"/>
              </a:lnTo>
              <a:lnTo>
                <a:pt x="1" y="15"/>
              </a:lnTo>
              <a:lnTo>
                <a:pt x="1" y="14"/>
              </a:lnTo>
              <a:lnTo>
                <a:pt x="0" y="13"/>
              </a:lnTo>
              <a:lnTo>
                <a:pt x="0" y="12"/>
              </a:lnTo>
              <a:lnTo>
                <a:pt x="0" y="10"/>
              </a:lnTo>
              <a:lnTo>
                <a:pt x="0" y="9"/>
              </a:lnTo>
              <a:lnTo>
                <a:pt x="0" y="8"/>
              </a:lnTo>
              <a:lnTo>
                <a:pt x="0" y="7"/>
              </a:lnTo>
              <a:lnTo>
                <a:pt x="1" y="5"/>
              </a:lnTo>
              <a:lnTo>
                <a:pt x="1" y="4"/>
              </a:lnTo>
              <a:lnTo>
                <a:pt x="1" y="3"/>
              </a:lnTo>
              <a:lnTo>
                <a:pt x="1" y="2"/>
              </a:lnTo>
              <a:lnTo>
                <a:pt x="2" y="1"/>
              </a:lnTo>
              <a:moveTo>
                <a:pt x="1" y="21"/>
              </a:moveTo>
              <a:lnTo>
                <a:pt x="1" y="21"/>
              </a:lnTo>
              <a:lnTo>
                <a:pt x="1" y="20"/>
              </a:lnTo>
              <a:lnTo>
                <a:pt x="1" y="21"/>
              </a:lnTo>
              <a:moveTo>
                <a:pt x="8" y="22"/>
              </a:moveTo>
              <a:lnTo>
                <a:pt x="8" y="22"/>
              </a:lnTo>
              <a:lnTo>
                <a:pt x="8" y="23"/>
              </a:lnTo>
              <a:lnTo>
                <a:pt x="8" y="22"/>
              </a:lnTo>
              <a:moveTo>
                <a:pt x="11" y="21"/>
              </a:moveTo>
              <a:lnTo>
                <a:pt x="11" y="22"/>
              </a:lnTo>
              <a:lnTo>
                <a:pt x="10" y="22"/>
              </a:lnTo>
              <a:lnTo>
                <a:pt x="11" y="21"/>
              </a:lnTo>
              <a:lnTo>
                <a:pt x="12" y="21"/>
              </a:lnTo>
              <a:lnTo>
                <a:pt x="11" y="21"/>
              </a:lnTo>
              <a:moveTo>
                <a:pt x="1" y="18"/>
              </a:moveTo>
              <a:lnTo>
                <a:pt x="1" y="17"/>
              </a:lnTo>
              <a:lnTo>
                <a:pt x="1" y="19"/>
              </a:lnTo>
              <a:lnTo>
                <a:pt x="1" y="18"/>
              </a:lnTo>
              <a:moveTo>
                <a:pt x="1" y="19"/>
              </a:moveTo>
              <a:lnTo>
                <a:pt x="1" y="19"/>
              </a:lnTo>
              <a:lnTo>
                <a:pt x="1" y="20"/>
              </a:lnTo>
              <a:lnTo>
                <a:pt x="1" y="19"/>
              </a:lnTo>
              <a:moveTo>
                <a:pt x="1" y="16"/>
              </a:moveTo>
              <a:lnTo>
                <a:pt x="1" y="15"/>
              </a:lnTo>
              <a:lnTo>
                <a:pt x="1" y="16"/>
              </a:lnTo>
              <a:lnTo>
                <a:pt x="1" y="17"/>
              </a:lnTo>
              <a:lnTo>
                <a:pt x="1" y="1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487680</xdr:colOff>
      <xdr:row>26</xdr:row>
      <xdr:rowOff>133350</xdr:rowOff>
    </xdr:from>
    <xdr:to>
      <xdr:col>11</xdr:col>
      <xdr:colOff>132080</xdr:colOff>
      <xdr:row>28</xdr:row>
      <xdr:rowOff>28575</xdr:rowOff>
    </xdr:to>
    <xdr:sp>
      <xdr:nvSpPr>
        <xdr:cNvPr id="4936751" name="Freeform 431"/>
        <xdr:cNvSpPr/>
      </xdr:nvSpPr>
      <xdr:spPr>
        <a:xfrm>
          <a:off x="7223760" y="4269740"/>
          <a:ext cx="294640" cy="200025"/>
        </a:xfrm>
        <a:custGeom>
          <a:avLst/>
          <a:gdLst>
            <a:gd name="txL" fmla="*/ 0 w 29"/>
            <a:gd name="txT" fmla="*/ 0 h 23"/>
            <a:gd name="txR" fmla="*/ 29 w 29"/>
            <a:gd name="txB" fmla="*/ 23 h 23"/>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Lst>
          <a:rect l="txL" t="txT" r="txR" b="txB"/>
          <a:pathLst>
            <a:path w="29" h="23">
              <a:moveTo>
                <a:pt x="4" y="7"/>
              </a:moveTo>
              <a:lnTo>
                <a:pt x="5" y="6"/>
              </a:lnTo>
              <a:lnTo>
                <a:pt x="6" y="7"/>
              </a:lnTo>
              <a:lnTo>
                <a:pt x="7" y="6"/>
              </a:lnTo>
              <a:lnTo>
                <a:pt x="8" y="4"/>
              </a:lnTo>
              <a:lnTo>
                <a:pt x="9" y="3"/>
              </a:lnTo>
              <a:lnTo>
                <a:pt x="10" y="2"/>
              </a:lnTo>
              <a:lnTo>
                <a:pt x="10" y="1"/>
              </a:lnTo>
              <a:lnTo>
                <a:pt x="12" y="1"/>
              </a:lnTo>
              <a:lnTo>
                <a:pt x="13" y="0"/>
              </a:lnTo>
              <a:lnTo>
                <a:pt x="14" y="0"/>
              </a:lnTo>
              <a:lnTo>
                <a:pt x="16" y="0"/>
              </a:lnTo>
              <a:lnTo>
                <a:pt x="17" y="0"/>
              </a:lnTo>
              <a:lnTo>
                <a:pt x="18" y="1"/>
              </a:lnTo>
              <a:lnTo>
                <a:pt x="17" y="2"/>
              </a:lnTo>
              <a:lnTo>
                <a:pt x="18" y="3"/>
              </a:lnTo>
              <a:lnTo>
                <a:pt x="19" y="3"/>
              </a:lnTo>
              <a:lnTo>
                <a:pt x="20" y="3"/>
              </a:lnTo>
              <a:lnTo>
                <a:pt x="21" y="3"/>
              </a:lnTo>
              <a:lnTo>
                <a:pt x="22" y="3"/>
              </a:lnTo>
              <a:lnTo>
                <a:pt x="24" y="3"/>
              </a:lnTo>
              <a:lnTo>
                <a:pt x="25" y="3"/>
              </a:lnTo>
              <a:lnTo>
                <a:pt x="26" y="3"/>
              </a:lnTo>
              <a:lnTo>
                <a:pt x="26" y="4"/>
              </a:lnTo>
              <a:lnTo>
                <a:pt x="27" y="4"/>
              </a:lnTo>
              <a:lnTo>
                <a:pt x="28" y="5"/>
              </a:lnTo>
              <a:lnTo>
                <a:pt x="28" y="6"/>
              </a:lnTo>
              <a:lnTo>
                <a:pt x="28" y="7"/>
              </a:lnTo>
              <a:lnTo>
                <a:pt x="29" y="9"/>
              </a:lnTo>
              <a:lnTo>
                <a:pt x="29" y="10"/>
              </a:lnTo>
              <a:lnTo>
                <a:pt x="29" y="11"/>
              </a:lnTo>
              <a:lnTo>
                <a:pt x="29" y="12"/>
              </a:lnTo>
              <a:lnTo>
                <a:pt x="28" y="12"/>
              </a:lnTo>
              <a:lnTo>
                <a:pt x="27" y="12"/>
              </a:lnTo>
              <a:lnTo>
                <a:pt x="26" y="12"/>
              </a:lnTo>
              <a:lnTo>
                <a:pt x="26" y="13"/>
              </a:lnTo>
              <a:lnTo>
                <a:pt x="26" y="14"/>
              </a:lnTo>
              <a:lnTo>
                <a:pt x="25" y="15"/>
              </a:lnTo>
              <a:lnTo>
                <a:pt x="25" y="16"/>
              </a:lnTo>
              <a:lnTo>
                <a:pt x="25" y="17"/>
              </a:lnTo>
              <a:lnTo>
                <a:pt x="24" y="17"/>
              </a:lnTo>
              <a:lnTo>
                <a:pt x="23" y="17"/>
              </a:lnTo>
              <a:lnTo>
                <a:pt x="22" y="16"/>
              </a:lnTo>
              <a:lnTo>
                <a:pt x="21" y="16"/>
              </a:lnTo>
              <a:lnTo>
                <a:pt x="20" y="16"/>
              </a:lnTo>
              <a:lnTo>
                <a:pt x="19" y="15"/>
              </a:lnTo>
              <a:lnTo>
                <a:pt x="18" y="15"/>
              </a:lnTo>
              <a:lnTo>
                <a:pt x="17" y="15"/>
              </a:lnTo>
              <a:lnTo>
                <a:pt x="16" y="15"/>
              </a:lnTo>
              <a:lnTo>
                <a:pt x="14" y="15"/>
              </a:lnTo>
              <a:lnTo>
                <a:pt x="14" y="16"/>
              </a:lnTo>
              <a:lnTo>
                <a:pt x="14" y="18"/>
              </a:lnTo>
              <a:lnTo>
                <a:pt x="14" y="19"/>
              </a:lnTo>
              <a:lnTo>
                <a:pt x="14" y="20"/>
              </a:lnTo>
              <a:lnTo>
                <a:pt x="14" y="21"/>
              </a:lnTo>
              <a:lnTo>
                <a:pt x="15" y="22"/>
              </a:lnTo>
              <a:lnTo>
                <a:pt x="15" y="23"/>
              </a:lnTo>
              <a:lnTo>
                <a:pt x="14" y="22"/>
              </a:lnTo>
              <a:lnTo>
                <a:pt x="13" y="22"/>
              </a:lnTo>
              <a:lnTo>
                <a:pt x="12" y="22"/>
              </a:lnTo>
              <a:lnTo>
                <a:pt x="10" y="23"/>
              </a:lnTo>
              <a:lnTo>
                <a:pt x="10" y="22"/>
              </a:lnTo>
              <a:lnTo>
                <a:pt x="9" y="20"/>
              </a:lnTo>
              <a:lnTo>
                <a:pt x="8" y="19"/>
              </a:lnTo>
              <a:lnTo>
                <a:pt x="8" y="18"/>
              </a:lnTo>
              <a:lnTo>
                <a:pt x="8" y="16"/>
              </a:lnTo>
              <a:lnTo>
                <a:pt x="8" y="15"/>
              </a:lnTo>
              <a:lnTo>
                <a:pt x="7" y="16"/>
              </a:lnTo>
              <a:lnTo>
                <a:pt x="6" y="17"/>
              </a:lnTo>
              <a:lnTo>
                <a:pt x="6" y="18"/>
              </a:lnTo>
              <a:lnTo>
                <a:pt x="5" y="19"/>
              </a:lnTo>
              <a:lnTo>
                <a:pt x="5" y="20"/>
              </a:lnTo>
              <a:lnTo>
                <a:pt x="4" y="21"/>
              </a:lnTo>
              <a:lnTo>
                <a:pt x="3" y="21"/>
              </a:lnTo>
              <a:lnTo>
                <a:pt x="2" y="22"/>
              </a:lnTo>
              <a:lnTo>
                <a:pt x="1" y="23"/>
              </a:lnTo>
              <a:lnTo>
                <a:pt x="1" y="22"/>
              </a:lnTo>
              <a:lnTo>
                <a:pt x="1" y="20"/>
              </a:lnTo>
              <a:lnTo>
                <a:pt x="1" y="19"/>
              </a:lnTo>
              <a:lnTo>
                <a:pt x="1" y="18"/>
              </a:lnTo>
              <a:lnTo>
                <a:pt x="0" y="17"/>
              </a:lnTo>
              <a:lnTo>
                <a:pt x="0" y="16"/>
              </a:lnTo>
              <a:lnTo>
                <a:pt x="0" y="15"/>
              </a:lnTo>
              <a:lnTo>
                <a:pt x="0" y="14"/>
              </a:lnTo>
              <a:lnTo>
                <a:pt x="1" y="13"/>
              </a:lnTo>
              <a:lnTo>
                <a:pt x="0" y="12"/>
              </a:lnTo>
              <a:lnTo>
                <a:pt x="0" y="11"/>
              </a:lnTo>
              <a:lnTo>
                <a:pt x="1" y="10"/>
              </a:lnTo>
              <a:lnTo>
                <a:pt x="1" y="9"/>
              </a:lnTo>
              <a:lnTo>
                <a:pt x="2" y="8"/>
              </a:lnTo>
              <a:lnTo>
                <a:pt x="3" y="8"/>
              </a:lnTo>
              <a:lnTo>
                <a:pt x="4"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60960</xdr:colOff>
      <xdr:row>28</xdr:row>
      <xdr:rowOff>114300</xdr:rowOff>
    </xdr:from>
    <xdr:to>
      <xdr:col>10</xdr:col>
      <xdr:colOff>436880</xdr:colOff>
      <xdr:row>29</xdr:row>
      <xdr:rowOff>133350</xdr:rowOff>
    </xdr:to>
    <xdr:sp>
      <xdr:nvSpPr>
        <xdr:cNvPr id="4936752" name="Freeform 432"/>
        <xdr:cNvSpPr/>
      </xdr:nvSpPr>
      <xdr:spPr>
        <a:xfrm>
          <a:off x="6797040" y="4555490"/>
          <a:ext cx="375920" cy="171450"/>
        </a:xfrm>
        <a:custGeom>
          <a:avLst/>
          <a:gdLst>
            <a:gd name="txL" fmla="*/ 0 w 37"/>
            <a:gd name="txT" fmla="*/ 0 h 19"/>
            <a:gd name="txR" fmla="*/ 37 w 37"/>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37" h="19">
              <a:moveTo>
                <a:pt x="3" y="4"/>
              </a:moveTo>
              <a:lnTo>
                <a:pt x="4" y="4"/>
              </a:lnTo>
              <a:lnTo>
                <a:pt x="5" y="4"/>
              </a:lnTo>
              <a:lnTo>
                <a:pt x="6" y="4"/>
              </a:lnTo>
              <a:lnTo>
                <a:pt x="7" y="4"/>
              </a:lnTo>
              <a:lnTo>
                <a:pt x="8" y="5"/>
              </a:lnTo>
              <a:lnTo>
                <a:pt x="9" y="5"/>
              </a:lnTo>
              <a:lnTo>
                <a:pt x="10" y="5"/>
              </a:lnTo>
              <a:lnTo>
                <a:pt x="11" y="5"/>
              </a:lnTo>
              <a:lnTo>
                <a:pt x="12" y="5"/>
              </a:lnTo>
              <a:lnTo>
                <a:pt x="13" y="5"/>
              </a:lnTo>
              <a:lnTo>
                <a:pt x="14" y="5"/>
              </a:lnTo>
              <a:lnTo>
                <a:pt x="16" y="5"/>
              </a:lnTo>
              <a:lnTo>
                <a:pt x="17" y="5"/>
              </a:lnTo>
              <a:lnTo>
                <a:pt x="18" y="4"/>
              </a:lnTo>
              <a:lnTo>
                <a:pt x="18" y="3"/>
              </a:lnTo>
              <a:lnTo>
                <a:pt x="19" y="2"/>
              </a:lnTo>
              <a:lnTo>
                <a:pt x="20" y="1"/>
              </a:lnTo>
              <a:lnTo>
                <a:pt x="21" y="1"/>
              </a:lnTo>
              <a:lnTo>
                <a:pt x="22" y="0"/>
              </a:lnTo>
              <a:lnTo>
                <a:pt x="23" y="0"/>
              </a:lnTo>
              <a:lnTo>
                <a:pt x="23" y="2"/>
              </a:lnTo>
              <a:lnTo>
                <a:pt x="23" y="4"/>
              </a:lnTo>
              <a:lnTo>
                <a:pt x="23" y="5"/>
              </a:lnTo>
              <a:lnTo>
                <a:pt x="23" y="6"/>
              </a:lnTo>
              <a:lnTo>
                <a:pt x="23" y="7"/>
              </a:lnTo>
              <a:lnTo>
                <a:pt x="24" y="7"/>
              </a:lnTo>
              <a:lnTo>
                <a:pt x="25" y="8"/>
              </a:lnTo>
              <a:lnTo>
                <a:pt x="26" y="8"/>
              </a:lnTo>
              <a:lnTo>
                <a:pt x="27" y="8"/>
              </a:lnTo>
              <a:lnTo>
                <a:pt x="28" y="8"/>
              </a:lnTo>
              <a:lnTo>
                <a:pt x="30" y="8"/>
              </a:lnTo>
              <a:lnTo>
                <a:pt x="30" y="7"/>
              </a:lnTo>
              <a:lnTo>
                <a:pt x="31" y="7"/>
              </a:lnTo>
              <a:lnTo>
                <a:pt x="32" y="7"/>
              </a:lnTo>
              <a:lnTo>
                <a:pt x="33" y="6"/>
              </a:lnTo>
              <a:lnTo>
                <a:pt x="34" y="6"/>
              </a:lnTo>
              <a:lnTo>
                <a:pt x="35" y="5"/>
              </a:lnTo>
              <a:lnTo>
                <a:pt x="36" y="7"/>
              </a:lnTo>
              <a:lnTo>
                <a:pt x="36" y="8"/>
              </a:lnTo>
              <a:lnTo>
                <a:pt x="37" y="9"/>
              </a:lnTo>
              <a:lnTo>
                <a:pt x="37" y="10"/>
              </a:lnTo>
              <a:lnTo>
                <a:pt x="36" y="11"/>
              </a:lnTo>
              <a:lnTo>
                <a:pt x="36" y="12"/>
              </a:lnTo>
              <a:lnTo>
                <a:pt x="37" y="13"/>
              </a:lnTo>
              <a:lnTo>
                <a:pt x="37" y="14"/>
              </a:lnTo>
              <a:lnTo>
                <a:pt x="37" y="15"/>
              </a:lnTo>
              <a:lnTo>
                <a:pt x="36" y="15"/>
              </a:lnTo>
              <a:lnTo>
                <a:pt x="35" y="17"/>
              </a:lnTo>
              <a:lnTo>
                <a:pt x="34" y="17"/>
              </a:lnTo>
              <a:lnTo>
                <a:pt x="33" y="18"/>
              </a:lnTo>
              <a:lnTo>
                <a:pt x="32" y="18"/>
              </a:lnTo>
              <a:lnTo>
                <a:pt x="31" y="19"/>
              </a:lnTo>
              <a:lnTo>
                <a:pt x="30" y="18"/>
              </a:lnTo>
              <a:lnTo>
                <a:pt x="28" y="18"/>
              </a:lnTo>
              <a:lnTo>
                <a:pt x="27" y="18"/>
              </a:lnTo>
              <a:lnTo>
                <a:pt x="26" y="19"/>
              </a:lnTo>
              <a:lnTo>
                <a:pt x="25" y="19"/>
              </a:lnTo>
              <a:lnTo>
                <a:pt x="24" y="18"/>
              </a:lnTo>
              <a:lnTo>
                <a:pt x="24" y="17"/>
              </a:lnTo>
              <a:lnTo>
                <a:pt x="22" y="17"/>
              </a:lnTo>
              <a:lnTo>
                <a:pt x="21" y="17"/>
              </a:lnTo>
              <a:lnTo>
                <a:pt x="21" y="18"/>
              </a:lnTo>
              <a:lnTo>
                <a:pt x="20" y="18"/>
              </a:lnTo>
              <a:lnTo>
                <a:pt x="19" y="18"/>
              </a:lnTo>
              <a:lnTo>
                <a:pt x="18" y="17"/>
              </a:lnTo>
              <a:lnTo>
                <a:pt x="17" y="17"/>
              </a:lnTo>
              <a:lnTo>
                <a:pt x="16" y="16"/>
              </a:lnTo>
              <a:lnTo>
                <a:pt x="14" y="16"/>
              </a:lnTo>
              <a:lnTo>
                <a:pt x="14" y="15"/>
              </a:lnTo>
              <a:lnTo>
                <a:pt x="13" y="14"/>
              </a:lnTo>
              <a:lnTo>
                <a:pt x="11" y="14"/>
              </a:lnTo>
              <a:lnTo>
                <a:pt x="10" y="14"/>
              </a:lnTo>
              <a:lnTo>
                <a:pt x="9" y="15"/>
              </a:lnTo>
              <a:lnTo>
                <a:pt x="8" y="14"/>
              </a:lnTo>
              <a:lnTo>
                <a:pt x="7" y="13"/>
              </a:lnTo>
              <a:lnTo>
                <a:pt x="6" y="14"/>
              </a:lnTo>
              <a:lnTo>
                <a:pt x="5" y="13"/>
              </a:lnTo>
              <a:lnTo>
                <a:pt x="4" y="13"/>
              </a:lnTo>
              <a:lnTo>
                <a:pt x="3" y="13"/>
              </a:lnTo>
              <a:lnTo>
                <a:pt x="1" y="13"/>
              </a:lnTo>
              <a:lnTo>
                <a:pt x="1" y="12"/>
              </a:lnTo>
              <a:lnTo>
                <a:pt x="1" y="11"/>
              </a:lnTo>
              <a:lnTo>
                <a:pt x="0" y="9"/>
              </a:lnTo>
              <a:lnTo>
                <a:pt x="0" y="8"/>
              </a:lnTo>
              <a:lnTo>
                <a:pt x="0" y="7"/>
              </a:lnTo>
              <a:lnTo>
                <a:pt x="1" y="6"/>
              </a:lnTo>
              <a:lnTo>
                <a:pt x="1" y="5"/>
              </a:lnTo>
              <a:lnTo>
                <a:pt x="2" y="4"/>
              </a:lnTo>
              <a:lnTo>
                <a:pt x="2" y="3"/>
              </a:lnTo>
              <a:lnTo>
                <a:pt x="3" y="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274320</xdr:colOff>
      <xdr:row>24</xdr:row>
      <xdr:rowOff>66675</xdr:rowOff>
    </xdr:from>
    <xdr:to>
      <xdr:col>10</xdr:col>
      <xdr:colOff>436880</xdr:colOff>
      <xdr:row>26</xdr:row>
      <xdr:rowOff>95250</xdr:rowOff>
    </xdr:to>
    <xdr:sp>
      <xdr:nvSpPr>
        <xdr:cNvPr id="4936753" name="Freeform 433"/>
        <xdr:cNvSpPr/>
      </xdr:nvSpPr>
      <xdr:spPr>
        <a:xfrm>
          <a:off x="7010400" y="3898265"/>
          <a:ext cx="162560" cy="333375"/>
        </a:xfrm>
        <a:custGeom>
          <a:avLst/>
          <a:gdLst>
            <a:gd name="txL" fmla="*/ 0 w 16"/>
            <a:gd name="txT" fmla="*/ 0 h 37"/>
            <a:gd name="txR" fmla="*/ 16 w 16"/>
            <a:gd name="txB" fmla="*/ 37 h 37"/>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0"/>
            </a:cxn>
          </a:cxnLst>
          <a:rect l="txL" t="txT" r="txR" b="txB"/>
          <a:pathLst>
            <a:path w="16" h="37">
              <a:moveTo>
                <a:pt x="1" y="0"/>
              </a:moveTo>
              <a:lnTo>
                <a:pt x="1" y="0"/>
              </a:lnTo>
              <a:lnTo>
                <a:pt x="2" y="1"/>
              </a:lnTo>
              <a:lnTo>
                <a:pt x="3" y="1"/>
              </a:lnTo>
              <a:lnTo>
                <a:pt x="4" y="2"/>
              </a:lnTo>
              <a:lnTo>
                <a:pt x="5" y="3"/>
              </a:lnTo>
              <a:lnTo>
                <a:pt x="6" y="3"/>
              </a:lnTo>
              <a:lnTo>
                <a:pt x="6" y="4"/>
              </a:lnTo>
              <a:lnTo>
                <a:pt x="7" y="5"/>
              </a:lnTo>
              <a:lnTo>
                <a:pt x="8" y="5"/>
              </a:lnTo>
              <a:lnTo>
                <a:pt x="9" y="5"/>
              </a:lnTo>
              <a:lnTo>
                <a:pt x="11" y="5"/>
              </a:lnTo>
              <a:lnTo>
                <a:pt x="12" y="5"/>
              </a:lnTo>
              <a:lnTo>
                <a:pt x="13" y="4"/>
              </a:lnTo>
              <a:lnTo>
                <a:pt x="14" y="5"/>
              </a:lnTo>
              <a:lnTo>
                <a:pt x="14" y="6"/>
              </a:lnTo>
              <a:lnTo>
                <a:pt x="14" y="8"/>
              </a:lnTo>
              <a:lnTo>
                <a:pt x="15" y="9"/>
              </a:lnTo>
              <a:lnTo>
                <a:pt x="15" y="10"/>
              </a:lnTo>
              <a:lnTo>
                <a:pt x="15" y="11"/>
              </a:lnTo>
              <a:lnTo>
                <a:pt x="16" y="12"/>
              </a:lnTo>
              <a:lnTo>
                <a:pt x="16" y="13"/>
              </a:lnTo>
              <a:lnTo>
                <a:pt x="16" y="14"/>
              </a:lnTo>
              <a:lnTo>
                <a:pt x="16" y="16"/>
              </a:lnTo>
              <a:lnTo>
                <a:pt x="16" y="17"/>
              </a:lnTo>
              <a:lnTo>
                <a:pt x="16" y="18"/>
              </a:lnTo>
              <a:lnTo>
                <a:pt x="16" y="19"/>
              </a:lnTo>
              <a:lnTo>
                <a:pt x="16" y="20"/>
              </a:lnTo>
              <a:lnTo>
                <a:pt x="16" y="21"/>
              </a:lnTo>
              <a:lnTo>
                <a:pt x="16" y="22"/>
              </a:lnTo>
              <a:lnTo>
                <a:pt x="16" y="23"/>
              </a:lnTo>
              <a:lnTo>
                <a:pt x="16" y="24"/>
              </a:lnTo>
              <a:lnTo>
                <a:pt x="16" y="26"/>
              </a:lnTo>
              <a:lnTo>
                <a:pt x="15" y="27"/>
              </a:lnTo>
              <a:lnTo>
                <a:pt x="15" y="28"/>
              </a:lnTo>
              <a:lnTo>
                <a:pt x="15" y="30"/>
              </a:lnTo>
              <a:lnTo>
                <a:pt x="15" y="31"/>
              </a:lnTo>
              <a:lnTo>
                <a:pt x="14" y="32"/>
              </a:lnTo>
              <a:lnTo>
                <a:pt x="14" y="33"/>
              </a:lnTo>
              <a:lnTo>
                <a:pt x="14" y="35"/>
              </a:lnTo>
              <a:lnTo>
                <a:pt x="14" y="36"/>
              </a:lnTo>
              <a:lnTo>
                <a:pt x="13" y="37"/>
              </a:lnTo>
              <a:lnTo>
                <a:pt x="11" y="36"/>
              </a:lnTo>
              <a:lnTo>
                <a:pt x="10" y="35"/>
              </a:lnTo>
              <a:lnTo>
                <a:pt x="9" y="35"/>
              </a:lnTo>
              <a:lnTo>
                <a:pt x="8" y="34"/>
              </a:lnTo>
              <a:lnTo>
                <a:pt x="8" y="33"/>
              </a:lnTo>
              <a:lnTo>
                <a:pt x="9" y="32"/>
              </a:lnTo>
              <a:lnTo>
                <a:pt x="9" y="31"/>
              </a:lnTo>
              <a:lnTo>
                <a:pt x="9" y="30"/>
              </a:lnTo>
              <a:lnTo>
                <a:pt x="9" y="28"/>
              </a:lnTo>
              <a:lnTo>
                <a:pt x="9" y="27"/>
              </a:lnTo>
              <a:lnTo>
                <a:pt x="9" y="26"/>
              </a:lnTo>
              <a:lnTo>
                <a:pt x="9" y="25"/>
              </a:lnTo>
              <a:lnTo>
                <a:pt x="8" y="24"/>
              </a:lnTo>
              <a:lnTo>
                <a:pt x="8" y="23"/>
              </a:lnTo>
              <a:lnTo>
                <a:pt x="7" y="22"/>
              </a:lnTo>
              <a:lnTo>
                <a:pt x="6" y="21"/>
              </a:lnTo>
              <a:lnTo>
                <a:pt x="5" y="20"/>
              </a:lnTo>
              <a:lnTo>
                <a:pt x="5" y="19"/>
              </a:lnTo>
              <a:lnTo>
                <a:pt x="4" y="19"/>
              </a:lnTo>
              <a:lnTo>
                <a:pt x="3" y="18"/>
              </a:lnTo>
              <a:lnTo>
                <a:pt x="2" y="17"/>
              </a:lnTo>
              <a:lnTo>
                <a:pt x="2" y="16"/>
              </a:lnTo>
              <a:lnTo>
                <a:pt x="2" y="15"/>
              </a:lnTo>
              <a:lnTo>
                <a:pt x="1" y="14"/>
              </a:lnTo>
              <a:lnTo>
                <a:pt x="2" y="13"/>
              </a:lnTo>
              <a:lnTo>
                <a:pt x="1" y="12"/>
              </a:lnTo>
              <a:lnTo>
                <a:pt x="1" y="11"/>
              </a:lnTo>
              <a:lnTo>
                <a:pt x="1" y="10"/>
              </a:lnTo>
              <a:lnTo>
                <a:pt x="1" y="9"/>
              </a:lnTo>
              <a:lnTo>
                <a:pt x="0" y="8"/>
              </a:lnTo>
              <a:lnTo>
                <a:pt x="0" y="6"/>
              </a:lnTo>
              <a:lnTo>
                <a:pt x="0" y="5"/>
              </a:lnTo>
              <a:lnTo>
                <a:pt x="0" y="4"/>
              </a:lnTo>
              <a:lnTo>
                <a:pt x="0" y="3"/>
              </a:lnTo>
              <a:lnTo>
                <a:pt x="0" y="2"/>
              </a:lnTo>
              <a:lnTo>
                <a:pt x="0" y="1"/>
              </a:lnTo>
              <a:lnTo>
                <a:pt x="0" y="0"/>
              </a:lnTo>
              <a:lnTo>
                <a:pt x="1"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0</xdr:colOff>
      <xdr:row>27</xdr:row>
      <xdr:rowOff>76200</xdr:rowOff>
    </xdr:from>
    <xdr:to>
      <xdr:col>11</xdr:col>
      <xdr:colOff>406400</xdr:colOff>
      <xdr:row>29</xdr:row>
      <xdr:rowOff>66675</xdr:rowOff>
    </xdr:to>
    <xdr:sp>
      <xdr:nvSpPr>
        <xdr:cNvPr id="4936754" name="Freeform 434"/>
        <xdr:cNvSpPr/>
      </xdr:nvSpPr>
      <xdr:spPr>
        <a:xfrm>
          <a:off x="7386320" y="4364990"/>
          <a:ext cx="406400" cy="295275"/>
        </a:xfrm>
        <a:custGeom>
          <a:avLst/>
          <a:gdLst>
            <a:gd name="txL" fmla="*/ 0 w 40"/>
            <a:gd name="txT" fmla="*/ 0 h 33"/>
            <a:gd name="txR" fmla="*/ 40 w 40"/>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0" h="33">
              <a:moveTo>
                <a:pt x="1" y="21"/>
              </a:moveTo>
              <a:lnTo>
                <a:pt x="2" y="21"/>
              </a:lnTo>
              <a:lnTo>
                <a:pt x="3" y="21"/>
              </a:lnTo>
              <a:lnTo>
                <a:pt x="4" y="21"/>
              </a:lnTo>
              <a:lnTo>
                <a:pt x="5" y="21"/>
              </a:lnTo>
              <a:lnTo>
                <a:pt x="6" y="20"/>
              </a:lnTo>
              <a:lnTo>
                <a:pt x="7" y="20"/>
              </a:lnTo>
              <a:lnTo>
                <a:pt x="8" y="19"/>
              </a:lnTo>
              <a:lnTo>
                <a:pt x="9" y="19"/>
              </a:lnTo>
              <a:lnTo>
                <a:pt x="10" y="19"/>
              </a:lnTo>
              <a:lnTo>
                <a:pt x="11" y="18"/>
              </a:lnTo>
              <a:lnTo>
                <a:pt x="12" y="18"/>
              </a:lnTo>
              <a:lnTo>
                <a:pt x="13" y="17"/>
              </a:lnTo>
              <a:lnTo>
                <a:pt x="14" y="17"/>
              </a:lnTo>
              <a:lnTo>
                <a:pt x="15" y="16"/>
              </a:lnTo>
              <a:lnTo>
                <a:pt x="16" y="16"/>
              </a:lnTo>
              <a:lnTo>
                <a:pt x="18" y="16"/>
              </a:lnTo>
              <a:lnTo>
                <a:pt x="19" y="15"/>
              </a:lnTo>
              <a:lnTo>
                <a:pt x="20" y="15"/>
              </a:lnTo>
              <a:lnTo>
                <a:pt x="21" y="15"/>
              </a:lnTo>
              <a:lnTo>
                <a:pt x="22" y="15"/>
              </a:lnTo>
              <a:lnTo>
                <a:pt x="23" y="15"/>
              </a:lnTo>
              <a:lnTo>
                <a:pt x="24" y="14"/>
              </a:lnTo>
              <a:lnTo>
                <a:pt x="25" y="14"/>
              </a:lnTo>
              <a:lnTo>
                <a:pt x="26" y="13"/>
              </a:lnTo>
              <a:lnTo>
                <a:pt x="26" y="12"/>
              </a:lnTo>
              <a:lnTo>
                <a:pt x="25" y="11"/>
              </a:lnTo>
              <a:lnTo>
                <a:pt x="25" y="10"/>
              </a:lnTo>
              <a:lnTo>
                <a:pt x="25" y="9"/>
              </a:lnTo>
              <a:lnTo>
                <a:pt x="24" y="8"/>
              </a:lnTo>
              <a:lnTo>
                <a:pt x="24" y="7"/>
              </a:lnTo>
              <a:lnTo>
                <a:pt x="24" y="6"/>
              </a:lnTo>
              <a:lnTo>
                <a:pt x="23" y="5"/>
              </a:lnTo>
              <a:lnTo>
                <a:pt x="23" y="3"/>
              </a:lnTo>
              <a:lnTo>
                <a:pt x="24" y="2"/>
              </a:lnTo>
              <a:lnTo>
                <a:pt x="24" y="1"/>
              </a:lnTo>
              <a:lnTo>
                <a:pt x="24" y="0"/>
              </a:lnTo>
              <a:lnTo>
                <a:pt x="25" y="0"/>
              </a:lnTo>
              <a:lnTo>
                <a:pt x="26" y="1"/>
              </a:lnTo>
              <a:lnTo>
                <a:pt x="26" y="2"/>
              </a:lnTo>
              <a:lnTo>
                <a:pt x="27" y="3"/>
              </a:lnTo>
              <a:lnTo>
                <a:pt x="28" y="4"/>
              </a:lnTo>
              <a:lnTo>
                <a:pt x="28" y="5"/>
              </a:lnTo>
              <a:lnTo>
                <a:pt x="29" y="6"/>
              </a:lnTo>
              <a:lnTo>
                <a:pt x="30" y="7"/>
              </a:lnTo>
              <a:lnTo>
                <a:pt x="30" y="8"/>
              </a:lnTo>
              <a:lnTo>
                <a:pt x="31" y="9"/>
              </a:lnTo>
              <a:lnTo>
                <a:pt x="31" y="10"/>
              </a:lnTo>
              <a:lnTo>
                <a:pt x="32" y="11"/>
              </a:lnTo>
              <a:lnTo>
                <a:pt x="33" y="12"/>
              </a:lnTo>
              <a:lnTo>
                <a:pt x="34" y="14"/>
              </a:lnTo>
              <a:lnTo>
                <a:pt x="35" y="15"/>
              </a:lnTo>
              <a:lnTo>
                <a:pt x="36" y="16"/>
              </a:lnTo>
              <a:lnTo>
                <a:pt x="37" y="17"/>
              </a:lnTo>
              <a:lnTo>
                <a:pt x="38" y="18"/>
              </a:lnTo>
              <a:lnTo>
                <a:pt x="38" y="19"/>
              </a:lnTo>
              <a:lnTo>
                <a:pt x="39" y="20"/>
              </a:lnTo>
              <a:lnTo>
                <a:pt x="40" y="21"/>
              </a:lnTo>
              <a:lnTo>
                <a:pt x="39" y="21"/>
              </a:lnTo>
              <a:lnTo>
                <a:pt x="38" y="22"/>
              </a:lnTo>
              <a:lnTo>
                <a:pt x="37" y="22"/>
              </a:lnTo>
              <a:lnTo>
                <a:pt x="36" y="23"/>
              </a:lnTo>
              <a:lnTo>
                <a:pt x="35" y="23"/>
              </a:lnTo>
              <a:lnTo>
                <a:pt x="34" y="24"/>
              </a:lnTo>
              <a:lnTo>
                <a:pt x="33" y="24"/>
              </a:lnTo>
              <a:lnTo>
                <a:pt x="32" y="25"/>
              </a:lnTo>
              <a:lnTo>
                <a:pt x="31" y="25"/>
              </a:lnTo>
              <a:lnTo>
                <a:pt x="30" y="25"/>
              </a:lnTo>
              <a:lnTo>
                <a:pt x="28" y="25"/>
              </a:lnTo>
              <a:lnTo>
                <a:pt x="27" y="26"/>
              </a:lnTo>
              <a:lnTo>
                <a:pt x="26" y="26"/>
              </a:lnTo>
              <a:lnTo>
                <a:pt x="25" y="26"/>
              </a:lnTo>
              <a:lnTo>
                <a:pt x="25" y="25"/>
              </a:lnTo>
              <a:lnTo>
                <a:pt x="24" y="25"/>
              </a:lnTo>
              <a:lnTo>
                <a:pt x="23" y="26"/>
              </a:lnTo>
              <a:lnTo>
                <a:pt x="22" y="26"/>
              </a:lnTo>
              <a:lnTo>
                <a:pt x="21" y="26"/>
              </a:lnTo>
              <a:lnTo>
                <a:pt x="19" y="26"/>
              </a:lnTo>
              <a:lnTo>
                <a:pt x="18" y="27"/>
              </a:lnTo>
              <a:lnTo>
                <a:pt x="18" y="28"/>
              </a:lnTo>
              <a:lnTo>
                <a:pt x="19" y="28"/>
              </a:lnTo>
              <a:lnTo>
                <a:pt x="19" y="29"/>
              </a:lnTo>
              <a:lnTo>
                <a:pt x="19" y="30"/>
              </a:lnTo>
              <a:lnTo>
                <a:pt x="20" y="32"/>
              </a:lnTo>
              <a:lnTo>
                <a:pt x="19" y="32"/>
              </a:lnTo>
              <a:lnTo>
                <a:pt x="18" y="33"/>
              </a:lnTo>
              <a:lnTo>
                <a:pt x="17" y="33"/>
              </a:lnTo>
              <a:lnTo>
                <a:pt x="16" y="33"/>
              </a:lnTo>
              <a:lnTo>
                <a:pt x="14" y="33"/>
              </a:lnTo>
              <a:lnTo>
                <a:pt x="13" y="32"/>
              </a:lnTo>
              <a:lnTo>
                <a:pt x="12" y="32"/>
              </a:lnTo>
              <a:lnTo>
                <a:pt x="11" y="32"/>
              </a:lnTo>
              <a:lnTo>
                <a:pt x="9" y="31"/>
              </a:lnTo>
              <a:lnTo>
                <a:pt x="8" y="30"/>
              </a:lnTo>
              <a:lnTo>
                <a:pt x="8" y="29"/>
              </a:lnTo>
              <a:lnTo>
                <a:pt x="6" y="28"/>
              </a:lnTo>
              <a:lnTo>
                <a:pt x="6" y="29"/>
              </a:lnTo>
              <a:lnTo>
                <a:pt x="5" y="30"/>
              </a:lnTo>
              <a:lnTo>
                <a:pt x="4" y="31"/>
              </a:lnTo>
              <a:lnTo>
                <a:pt x="3" y="31"/>
              </a:lnTo>
              <a:lnTo>
                <a:pt x="2" y="32"/>
              </a:lnTo>
              <a:lnTo>
                <a:pt x="2" y="31"/>
              </a:lnTo>
              <a:lnTo>
                <a:pt x="2" y="30"/>
              </a:lnTo>
              <a:lnTo>
                <a:pt x="1" y="29"/>
              </a:lnTo>
              <a:lnTo>
                <a:pt x="1" y="28"/>
              </a:lnTo>
              <a:lnTo>
                <a:pt x="1" y="26"/>
              </a:lnTo>
              <a:lnTo>
                <a:pt x="1" y="25"/>
              </a:lnTo>
              <a:lnTo>
                <a:pt x="1" y="24"/>
              </a:lnTo>
              <a:lnTo>
                <a:pt x="0" y="23"/>
              </a:lnTo>
              <a:lnTo>
                <a:pt x="0" y="22"/>
              </a:lnTo>
              <a:lnTo>
                <a:pt x="1" y="2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30480</xdr:colOff>
      <xdr:row>30</xdr:row>
      <xdr:rowOff>47625</xdr:rowOff>
    </xdr:from>
    <xdr:to>
      <xdr:col>8</xdr:col>
      <xdr:colOff>254000</xdr:colOff>
      <xdr:row>31</xdr:row>
      <xdr:rowOff>104775</xdr:rowOff>
    </xdr:to>
    <xdr:sp>
      <xdr:nvSpPr>
        <xdr:cNvPr id="4936755" name="Freeform 435"/>
        <xdr:cNvSpPr/>
      </xdr:nvSpPr>
      <xdr:spPr>
        <a:xfrm>
          <a:off x="5466080" y="4793615"/>
          <a:ext cx="223520" cy="209550"/>
        </a:xfrm>
        <a:custGeom>
          <a:avLst/>
          <a:gdLst>
            <a:gd name="txL" fmla="*/ 0 w 22"/>
            <a:gd name="txT" fmla="*/ 0 h 23"/>
            <a:gd name="txR" fmla="*/ 22 w 22"/>
            <a:gd name="txB" fmla="*/ 23 h 2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22" h="23">
              <a:moveTo>
                <a:pt x="0" y="1"/>
              </a:moveTo>
              <a:lnTo>
                <a:pt x="1" y="1"/>
              </a:lnTo>
              <a:lnTo>
                <a:pt x="2" y="1"/>
              </a:lnTo>
              <a:lnTo>
                <a:pt x="4" y="1"/>
              </a:lnTo>
              <a:lnTo>
                <a:pt x="5" y="1"/>
              </a:lnTo>
              <a:lnTo>
                <a:pt x="6" y="1"/>
              </a:lnTo>
              <a:lnTo>
                <a:pt x="8" y="0"/>
              </a:lnTo>
              <a:lnTo>
                <a:pt x="8" y="1"/>
              </a:lnTo>
              <a:lnTo>
                <a:pt x="9" y="2"/>
              </a:lnTo>
              <a:lnTo>
                <a:pt x="10" y="2"/>
              </a:lnTo>
              <a:lnTo>
                <a:pt x="11" y="2"/>
              </a:lnTo>
              <a:lnTo>
                <a:pt x="12" y="1"/>
              </a:lnTo>
              <a:lnTo>
                <a:pt x="14" y="1"/>
              </a:lnTo>
              <a:lnTo>
                <a:pt x="15" y="1"/>
              </a:lnTo>
              <a:lnTo>
                <a:pt x="16" y="1"/>
              </a:lnTo>
              <a:lnTo>
                <a:pt x="17" y="1"/>
              </a:lnTo>
              <a:lnTo>
                <a:pt x="18" y="1"/>
              </a:lnTo>
              <a:lnTo>
                <a:pt x="19" y="1"/>
              </a:lnTo>
              <a:lnTo>
                <a:pt x="20" y="0"/>
              </a:lnTo>
              <a:lnTo>
                <a:pt x="21" y="0"/>
              </a:lnTo>
              <a:lnTo>
                <a:pt x="21" y="1"/>
              </a:lnTo>
              <a:lnTo>
                <a:pt x="22" y="3"/>
              </a:lnTo>
              <a:lnTo>
                <a:pt x="22" y="4"/>
              </a:lnTo>
              <a:lnTo>
                <a:pt x="22" y="5"/>
              </a:lnTo>
              <a:lnTo>
                <a:pt x="20" y="6"/>
              </a:lnTo>
              <a:lnTo>
                <a:pt x="19" y="7"/>
              </a:lnTo>
              <a:lnTo>
                <a:pt x="19" y="8"/>
              </a:lnTo>
              <a:lnTo>
                <a:pt x="19" y="10"/>
              </a:lnTo>
              <a:lnTo>
                <a:pt x="19" y="11"/>
              </a:lnTo>
              <a:lnTo>
                <a:pt x="19" y="12"/>
              </a:lnTo>
              <a:lnTo>
                <a:pt x="19" y="14"/>
              </a:lnTo>
              <a:lnTo>
                <a:pt x="19" y="15"/>
              </a:lnTo>
              <a:lnTo>
                <a:pt x="19" y="17"/>
              </a:lnTo>
              <a:lnTo>
                <a:pt x="19" y="19"/>
              </a:lnTo>
              <a:lnTo>
                <a:pt x="18" y="20"/>
              </a:lnTo>
              <a:lnTo>
                <a:pt x="17" y="21"/>
              </a:lnTo>
              <a:lnTo>
                <a:pt x="16" y="23"/>
              </a:lnTo>
              <a:lnTo>
                <a:pt x="15" y="22"/>
              </a:lnTo>
              <a:lnTo>
                <a:pt x="14" y="21"/>
              </a:lnTo>
              <a:lnTo>
                <a:pt x="13" y="20"/>
              </a:lnTo>
              <a:lnTo>
                <a:pt x="11" y="19"/>
              </a:lnTo>
              <a:lnTo>
                <a:pt x="10" y="18"/>
              </a:lnTo>
              <a:lnTo>
                <a:pt x="9" y="18"/>
              </a:lnTo>
              <a:lnTo>
                <a:pt x="8" y="17"/>
              </a:lnTo>
              <a:lnTo>
                <a:pt x="7" y="16"/>
              </a:lnTo>
              <a:lnTo>
                <a:pt x="6" y="16"/>
              </a:lnTo>
              <a:lnTo>
                <a:pt x="5" y="15"/>
              </a:lnTo>
              <a:lnTo>
                <a:pt x="5" y="14"/>
              </a:lnTo>
              <a:lnTo>
                <a:pt x="4" y="14"/>
              </a:lnTo>
              <a:lnTo>
                <a:pt x="3" y="13"/>
              </a:lnTo>
              <a:lnTo>
                <a:pt x="2" y="12"/>
              </a:lnTo>
              <a:lnTo>
                <a:pt x="1" y="11"/>
              </a:lnTo>
              <a:lnTo>
                <a:pt x="0" y="10"/>
              </a:lnTo>
              <a:lnTo>
                <a:pt x="0" y="9"/>
              </a:lnTo>
              <a:lnTo>
                <a:pt x="1" y="9"/>
              </a:lnTo>
              <a:lnTo>
                <a:pt x="2" y="7"/>
              </a:lnTo>
              <a:lnTo>
                <a:pt x="2" y="6"/>
              </a:lnTo>
              <a:lnTo>
                <a:pt x="1" y="5"/>
              </a:lnTo>
              <a:lnTo>
                <a:pt x="1" y="4"/>
              </a:lnTo>
              <a:lnTo>
                <a:pt x="1" y="3"/>
              </a:lnTo>
              <a:lnTo>
                <a:pt x="0" y="2"/>
              </a:lnTo>
              <a:lnTo>
                <a:pt x="0"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396240</xdr:colOff>
      <xdr:row>31</xdr:row>
      <xdr:rowOff>57150</xdr:rowOff>
    </xdr:from>
    <xdr:to>
      <xdr:col>8</xdr:col>
      <xdr:colOff>60960</xdr:colOff>
      <xdr:row>33</xdr:row>
      <xdr:rowOff>0</xdr:rowOff>
    </xdr:to>
    <xdr:sp>
      <xdr:nvSpPr>
        <xdr:cNvPr id="4936756" name="Freeform 436"/>
        <xdr:cNvSpPr/>
      </xdr:nvSpPr>
      <xdr:spPr>
        <a:xfrm>
          <a:off x="5181600" y="4955540"/>
          <a:ext cx="314960" cy="247650"/>
        </a:xfrm>
        <a:custGeom>
          <a:avLst/>
          <a:gdLst>
            <a:gd name="txL" fmla="*/ 0 w 31"/>
            <a:gd name="txT" fmla="*/ 0 h 28"/>
            <a:gd name="txR" fmla="*/ 31 w 31"/>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31" h="28">
              <a:moveTo>
                <a:pt x="1" y="4"/>
              </a:moveTo>
              <a:lnTo>
                <a:pt x="2" y="4"/>
              </a:lnTo>
              <a:lnTo>
                <a:pt x="3" y="4"/>
              </a:lnTo>
              <a:lnTo>
                <a:pt x="4" y="4"/>
              </a:lnTo>
              <a:lnTo>
                <a:pt x="6" y="4"/>
              </a:lnTo>
              <a:lnTo>
                <a:pt x="7" y="4"/>
              </a:lnTo>
              <a:lnTo>
                <a:pt x="8" y="3"/>
              </a:lnTo>
              <a:lnTo>
                <a:pt x="9" y="3"/>
              </a:lnTo>
              <a:lnTo>
                <a:pt x="10" y="3"/>
              </a:lnTo>
              <a:lnTo>
                <a:pt x="11" y="2"/>
              </a:lnTo>
              <a:lnTo>
                <a:pt x="12" y="2"/>
              </a:lnTo>
              <a:lnTo>
                <a:pt x="13" y="1"/>
              </a:lnTo>
              <a:lnTo>
                <a:pt x="14" y="1"/>
              </a:lnTo>
              <a:lnTo>
                <a:pt x="16" y="0"/>
              </a:lnTo>
              <a:lnTo>
                <a:pt x="16" y="1"/>
              </a:lnTo>
              <a:lnTo>
                <a:pt x="17" y="2"/>
              </a:lnTo>
              <a:lnTo>
                <a:pt x="18" y="3"/>
              </a:lnTo>
              <a:lnTo>
                <a:pt x="19" y="4"/>
              </a:lnTo>
              <a:lnTo>
                <a:pt x="20" y="4"/>
              </a:lnTo>
              <a:lnTo>
                <a:pt x="20" y="5"/>
              </a:lnTo>
              <a:lnTo>
                <a:pt x="21" y="6"/>
              </a:lnTo>
              <a:lnTo>
                <a:pt x="22" y="7"/>
              </a:lnTo>
              <a:lnTo>
                <a:pt x="23" y="8"/>
              </a:lnTo>
              <a:lnTo>
                <a:pt x="24" y="9"/>
              </a:lnTo>
              <a:lnTo>
                <a:pt x="25" y="10"/>
              </a:lnTo>
              <a:lnTo>
                <a:pt x="26" y="10"/>
              </a:lnTo>
              <a:lnTo>
                <a:pt x="26" y="11"/>
              </a:lnTo>
              <a:lnTo>
                <a:pt x="27" y="12"/>
              </a:lnTo>
              <a:lnTo>
                <a:pt x="28" y="13"/>
              </a:lnTo>
              <a:lnTo>
                <a:pt x="28" y="14"/>
              </a:lnTo>
              <a:lnTo>
                <a:pt x="29" y="15"/>
              </a:lnTo>
              <a:lnTo>
                <a:pt x="29" y="16"/>
              </a:lnTo>
              <a:lnTo>
                <a:pt x="29" y="17"/>
              </a:lnTo>
              <a:lnTo>
                <a:pt x="30" y="19"/>
              </a:lnTo>
              <a:lnTo>
                <a:pt x="31" y="20"/>
              </a:lnTo>
              <a:lnTo>
                <a:pt x="30" y="21"/>
              </a:lnTo>
              <a:lnTo>
                <a:pt x="30" y="22"/>
              </a:lnTo>
              <a:lnTo>
                <a:pt x="29" y="23"/>
              </a:lnTo>
              <a:lnTo>
                <a:pt x="28" y="24"/>
              </a:lnTo>
              <a:lnTo>
                <a:pt x="27" y="24"/>
              </a:lnTo>
              <a:lnTo>
                <a:pt x="26" y="24"/>
              </a:lnTo>
              <a:lnTo>
                <a:pt x="24" y="24"/>
              </a:lnTo>
              <a:lnTo>
                <a:pt x="23" y="25"/>
              </a:lnTo>
              <a:lnTo>
                <a:pt x="22" y="25"/>
              </a:lnTo>
              <a:lnTo>
                <a:pt x="21" y="25"/>
              </a:lnTo>
              <a:lnTo>
                <a:pt x="20" y="26"/>
              </a:lnTo>
              <a:lnTo>
                <a:pt x="18" y="26"/>
              </a:lnTo>
              <a:lnTo>
                <a:pt x="17" y="25"/>
              </a:lnTo>
              <a:lnTo>
                <a:pt x="16" y="25"/>
              </a:lnTo>
              <a:lnTo>
                <a:pt x="15" y="26"/>
              </a:lnTo>
              <a:lnTo>
                <a:pt x="14" y="27"/>
              </a:lnTo>
              <a:lnTo>
                <a:pt x="14" y="28"/>
              </a:lnTo>
              <a:lnTo>
                <a:pt x="13" y="28"/>
              </a:lnTo>
              <a:lnTo>
                <a:pt x="13" y="27"/>
              </a:lnTo>
              <a:lnTo>
                <a:pt x="12" y="26"/>
              </a:lnTo>
              <a:lnTo>
                <a:pt x="11" y="25"/>
              </a:lnTo>
              <a:lnTo>
                <a:pt x="11" y="24"/>
              </a:lnTo>
              <a:lnTo>
                <a:pt x="10" y="23"/>
              </a:lnTo>
              <a:lnTo>
                <a:pt x="9" y="22"/>
              </a:lnTo>
              <a:lnTo>
                <a:pt x="9" y="21"/>
              </a:lnTo>
              <a:lnTo>
                <a:pt x="8" y="20"/>
              </a:lnTo>
              <a:lnTo>
                <a:pt x="7" y="20"/>
              </a:lnTo>
              <a:lnTo>
                <a:pt x="7" y="19"/>
              </a:lnTo>
              <a:lnTo>
                <a:pt x="5" y="18"/>
              </a:lnTo>
              <a:lnTo>
                <a:pt x="6" y="17"/>
              </a:lnTo>
              <a:lnTo>
                <a:pt x="6" y="16"/>
              </a:lnTo>
              <a:lnTo>
                <a:pt x="5" y="15"/>
              </a:lnTo>
              <a:lnTo>
                <a:pt x="4" y="14"/>
              </a:lnTo>
              <a:lnTo>
                <a:pt x="4" y="13"/>
              </a:lnTo>
              <a:lnTo>
                <a:pt x="4" y="12"/>
              </a:lnTo>
              <a:lnTo>
                <a:pt x="3" y="11"/>
              </a:lnTo>
              <a:lnTo>
                <a:pt x="2" y="11"/>
              </a:lnTo>
              <a:lnTo>
                <a:pt x="1" y="11"/>
              </a:lnTo>
              <a:lnTo>
                <a:pt x="1" y="10"/>
              </a:lnTo>
              <a:lnTo>
                <a:pt x="1" y="8"/>
              </a:lnTo>
              <a:lnTo>
                <a:pt x="1" y="7"/>
              </a:lnTo>
              <a:lnTo>
                <a:pt x="1" y="6"/>
              </a:lnTo>
              <a:lnTo>
                <a:pt x="0" y="5"/>
              </a:lnTo>
              <a:lnTo>
                <a:pt x="0" y="4"/>
              </a:lnTo>
              <a:lnTo>
                <a:pt x="1" y="4"/>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223520</xdr:colOff>
      <xdr:row>29</xdr:row>
      <xdr:rowOff>133350</xdr:rowOff>
    </xdr:from>
    <xdr:to>
      <xdr:col>8</xdr:col>
      <xdr:colOff>457200</xdr:colOff>
      <xdr:row>31</xdr:row>
      <xdr:rowOff>0</xdr:rowOff>
    </xdr:to>
    <xdr:sp>
      <xdr:nvSpPr>
        <xdr:cNvPr id="4936757" name="Freeform 437"/>
        <xdr:cNvSpPr/>
      </xdr:nvSpPr>
      <xdr:spPr>
        <a:xfrm>
          <a:off x="5659120" y="4726940"/>
          <a:ext cx="233680" cy="171450"/>
        </a:xfrm>
        <a:custGeom>
          <a:avLst/>
          <a:gdLst>
            <a:gd name="txL" fmla="*/ 0 w 23"/>
            <a:gd name="txT" fmla="*/ 0 h 20"/>
            <a:gd name="txR" fmla="*/ 23 w 23"/>
            <a:gd name="txB" fmla="*/ 20 h 20"/>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3" h="20">
              <a:moveTo>
                <a:pt x="0" y="20"/>
              </a:moveTo>
              <a:lnTo>
                <a:pt x="0" y="19"/>
              </a:lnTo>
              <a:lnTo>
                <a:pt x="0" y="18"/>
              </a:lnTo>
              <a:lnTo>
                <a:pt x="0" y="16"/>
              </a:lnTo>
              <a:lnTo>
                <a:pt x="0" y="15"/>
              </a:lnTo>
              <a:lnTo>
                <a:pt x="1" y="14"/>
              </a:lnTo>
              <a:lnTo>
                <a:pt x="3" y="13"/>
              </a:lnTo>
              <a:lnTo>
                <a:pt x="3" y="12"/>
              </a:lnTo>
              <a:lnTo>
                <a:pt x="3" y="11"/>
              </a:lnTo>
              <a:lnTo>
                <a:pt x="2" y="9"/>
              </a:lnTo>
              <a:lnTo>
                <a:pt x="2" y="8"/>
              </a:lnTo>
              <a:lnTo>
                <a:pt x="3" y="7"/>
              </a:lnTo>
              <a:lnTo>
                <a:pt x="2" y="6"/>
              </a:lnTo>
              <a:lnTo>
                <a:pt x="1" y="5"/>
              </a:lnTo>
              <a:lnTo>
                <a:pt x="2" y="3"/>
              </a:lnTo>
              <a:lnTo>
                <a:pt x="3" y="4"/>
              </a:lnTo>
              <a:lnTo>
                <a:pt x="5" y="3"/>
              </a:lnTo>
              <a:lnTo>
                <a:pt x="5" y="2"/>
              </a:lnTo>
              <a:lnTo>
                <a:pt x="5" y="1"/>
              </a:lnTo>
              <a:lnTo>
                <a:pt x="5" y="0"/>
              </a:lnTo>
              <a:lnTo>
                <a:pt x="6" y="0"/>
              </a:lnTo>
              <a:lnTo>
                <a:pt x="7" y="1"/>
              </a:lnTo>
              <a:lnTo>
                <a:pt x="8" y="1"/>
              </a:lnTo>
              <a:lnTo>
                <a:pt x="9" y="2"/>
              </a:lnTo>
              <a:lnTo>
                <a:pt x="10" y="2"/>
              </a:lnTo>
              <a:lnTo>
                <a:pt x="11" y="3"/>
              </a:lnTo>
              <a:lnTo>
                <a:pt x="12" y="3"/>
              </a:lnTo>
              <a:lnTo>
                <a:pt x="13" y="4"/>
              </a:lnTo>
              <a:lnTo>
                <a:pt x="14" y="5"/>
              </a:lnTo>
              <a:lnTo>
                <a:pt x="16" y="5"/>
              </a:lnTo>
              <a:lnTo>
                <a:pt x="17" y="6"/>
              </a:lnTo>
              <a:lnTo>
                <a:pt x="18" y="6"/>
              </a:lnTo>
              <a:lnTo>
                <a:pt x="19" y="6"/>
              </a:lnTo>
              <a:lnTo>
                <a:pt x="20" y="7"/>
              </a:lnTo>
              <a:lnTo>
                <a:pt x="21" y="7"/>
              </a:lnTo>
              <a:lnTo>
                <a:pt x="23" y="7"/>
              </a:lnTo>
              <a:lnTo>
                <a:pt x="22" y="8"/>
              </a:lnTo>
              <a:lnTo>
                <a:pt x="22" y="10"/>
              </a:lnTo>
              <a:lnTo>
                <a:pt x="22" y="12"/>
              </a:lnTo>
              <a:lnTo>
                <a:pt x="22" y="13"/>
              </a:lnTo>
              <a:lnTo>
                <a:pt x="21" y="13"/>
              </a:lnTo>
              <a:lnTo>
                <a:pt x="20" y="13"/>
              </a:lnTo>
              <a:lnTo>
                <a:pt x="19" y="13"/>
              </a:lnTo>
              <a:lnTo>
                <a:pt x="18" y="14"/>
              </a:lnTo>
              <a:lnTo>
                <a:pt x="16" y="14"/>
              </a:lnTo>
              <a:lnTo>
                <a:pt x="15" y="14"/>
              </a:lnTo>
              <a:lnTo>
                <a:pt x="15" y="15"/>
              </a:lnTo>
              <a:lnTo>
                <a:pt x="14" y="15"/>
              </a:lnTo>
              <a:lnTo>
                <a:pt x="13" y="14"/>
              </a:lnTo>
              <a:lnTo>
                <a:pt x="13" y="13"/>
              </a:lnTo>
              <a:lnTo>
                <a:pt x="12" y="14"/>
              </a:lnTo>
              <a:lnTo>
                <a:pt x="11" y="14"/>
              </a:lnTo>
              <a:lnTo>
                <a:pt x="10" y="15"/>
              </a:lnTo>
              <a:lnTo>
                <a:pt x="10" y="16"/>
              </a:lnTo>
              <a:lnTo>
                <a:pt x="10" y="17"/>
              </a:lnTo>
              <a:lnTo>
                <a:pt x="9" y="18"/>
              </a:lnTo>
              <a:lnTo>
                <a:pt x="8" y="18"/>
              </a:lnTo>
              <a:lnTo>
                <a:pt x="6" y="19"/>
              </a:lnTo>
              <a:lnTo>
                <a:pt x="5" y="18"/>
              </a:lnTo>
              <a:lnTo>
                <a:pt x="4" y="17"/>
              </a:lnTo>
              <a:lnTo>
                <a:pt x="3" y="18"/>
              </a:lnTo>
              <a:lnTo>
                <a:pt x="2" y="19"/>
              </a:lnTo>
              <a:lnTo>
                <a:pt x="2" y="20"/>
              </a:lnTo>
              <a:lnTo>
                <a:pt x="1" y="20"/>
              </a:lnTo>
              <a:lnTo>
                <a:pt x="0" y="2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193040</xdr:colOff>
      <xdr:row>31</xdr:row>
      <xdr:rowOff>47625</xdr:rowOff>
    </xdr:from>
    <xdr:to>
      <xdr:col>9</xdr:col>
      <xdr:colOff>101600</xdr:colOff>
      <xdr:row>33</xdr:row>
      <xdr:rowOff>57150</xdr:rowOff>
    </xdr:to>
    <xdr:sp>
      <xdr:nvSpPr>
        <xdr:cNvPr id="4936758" name="Freeform 438"/>
        <xdr:cNvSpPr/>
      </xdr:nvSpPr>
      <xdr:spPr>
        <a:xfrm>
          <a:off x="5628640" y="4946015"/>
          <a:ext cx="558800" cy="314325"/>
        </a:xfrm>
        <a:custGeom>
          <a:avLst/>
          <a:gdLst>
            <a:gd name="txL" fmla="*/ 0 w 55"/>
            <a:gd name="txT" fmla="*/ 0 h 35"/>
            <a:gd name="txR" fmla="*/ 55 w 55"/>
            <a:gd name="txB" fmla="*/ 35 h 35"/>
          </a:gdLst>
          <a:ahLst/>
          <a:cxnLst>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5" h="35">
              <a:moveTo>
                <a:pt x="1" y="5"/>
              </a:moveTo>
              <a:lnTo>
                <a:pt x="1" y="4"/>
              </a:lnTo>
              <a:lnTo>
                <a:pt x="2" y="3"/>
              </a:lnTo>
              <a:lnTo>
                <a:pt x="3" y="2"/>
              </a:lnTo>
              <a:lnTo>
                <a:pt x="3" y="0"/>
              </a:lnTo>
              <a:lnTo>
                <a:pt x="5" y="0"/>
              </a:lnTo>
              <a:lnTo>
                <a:pt x="6" y="0"/>
              </a:lnTo>
              <a:lnTo>
                <a:pt x="8" y="0"/>
              </a:lnTo>
              <a:lnTo>
                <a:pt x="9" y="0"/>
              </a:lnTo>
              <a:lnTo>
                <a:pt x="9" y="1"/>
              </a:lnTo>
              <a:lnTo>
                <a:pt x="9" y="2"/>
              </a:lnTo>
              <a:lnTo>
                <a:pt x="10" y="3"/>
              </a:lnTo>
              <a:lnTo>
                <a:pt x="11" y="3"/>
              </a:lnTo>
              <a:lnTo>
                <a:pt x="12" y="3"/>
              </a:lnTo>
              <a:lnTo>
                <a:pt x="14" y="3"/>
              </a:lnTo>
              <a:lnTo>
                <a:pt x="14" y="4"/>
              </a:lnTo>
              <a:lnTo>
                <a:pt x="15" y="5"/>
              </a:lnTo>
              <a:lnTo>
                <a:pt x="15" y="6"/>
              </a:lnTo>
              <a:lnTo>
                <a:pt x="16" y="7"/>
              </a:lnTo>
              <a:lnTo>
                <a:pt x="17" y="7"/>
              </a:lnTo>
              <a:lnTo>
                <a:pt x="17" y="6"/>
              </a:lnTo>
              <a:lnTo>
                <a:pt x="18" y="5"/>
              </a:lnTo>
              <a:lnTo>
                <a:pt x="19" y="5"/>
              </a:lnTo>
              <a:lnTo>
                <a:pt x="20" y="4"/>
              </a:lnTo>
              <a:lnTo>
                <a:pt x="21" y="5"/>
              </a:lnTo>
              <a:lnTo>
                <a:pt x="22" y="5"/>
              </a:lnTo>
              <a:lnTo>
                <a:pt x="23" y="5"/>
              </a:lnTo>
              <a:lnTo>
                <a:pt x="23" y="6"/>
              </a:lnTo>
              <a:lnTo>
                <a:pt x="23" y="7"/>
              </a:lnTo>
              <a:lnTo>
                <a:pt x="23" y="8"/>
              </a:lnTo>
              <a:lnTo>
                <a:pt x="23" y="9"/>
              </a:lnTo>
              <a:lnTo>
                <a:pt x="23" y="10"/>
              </a:lnTo>
              <a:lnTo>
                <a:pt x="23" y="11"/>
              </a:lnTo>
              <a:lnTo>
                <a:pt x="24" y="11"/>
              </a:lnTo>
              <a:lnTo>
                <a:pt x="25" y="11"/>
              </a:lnTo>
              <a:lnTo>
                <a:pt x="27" y="11"/>
              </a:lnTo>
              <a:lnTo>
                <a:pt x="27" y="10"/>
              </a:lnTo>
              <a:lnTo>
                <a:pt x="28" y="9"/>
              </a:lnTo>
              <a:lnTo>
                <a:pt x="29" y="9"/>
              </a:lnTo>
              <a:lnTo>
                <a:pt x="30" y="9"/>
              </a:lnTo>
              <a:lnTo>
                <a:pt x="31" y="10"/>
              </a:lnTo>
              <a:lnTo>
                <a:pt x="30" y="12"/>
              </a:lnTo>
              <a:lnTo>
                <a:pt x="30" y="14"/>
              </a:lnTo>
              <a:lnTo>
                <a:pt x="29" y="16"/>
              </a:lnTo>
              <a:lnTo>
                <a:pt x="29" y="17"/>
              </a:lnTo>
              <a:lnTo>
                <a:pt x="30" y="18"/>
              </a:lnTo>
              <a:lnTo>
                <a:pt x="31" y="19"/>
              </a:lnTo>
              <a:lnTo>
                <a:pt x="33" y="20"/>
              </a:lnTo>
              <a:lnTo>
                <a:pt x="34" y="20"/>
              </a:lnTo>
              <a:lnTo>
                <a:pt x="35" y="21"/>
              </a:lnTo>
              <a:lnTo>
                <a:pt x="36" y="21"/>
              </a:lnTo>
              <a:lnTo>
                <a:pt x="37" y="22"/>
              </a:lnTo>
              <a:lnTo>
                <a:pt x="39" y="22"/>
              </a:lnTo>
              <a:lnTo>
                <a:pt x="40" y="23"/>
              </a:lnTo>
              <a:lnTo>
                <a:pt x="42" y="24"/>
              </a:lnTo>
              <a:lnTo>
                <a:pt x="43" y="24"/>
              </a:lnTo>
              <a:lnTo>
                <a:pt x="44" y="25"/>
              </a:lnTo>
              <a:lnTo>
                <a:pt x="45" y="25"/>
              </a:lnTo>
              <a:lnTo>
                <a:pt x="47" y="26"/>
              </a:lnTo>
              <a:lnTo>
                <a:pt x="49" y="27"/>
              </a:lnTo>
              <a:lnTo>
                <a:pt x="50" y="27"/>
              </a:lnTo>
              <a:lnTo>
                <a:pt x="52" y="28"/>
              </a:lnTo>
              <a:lnTo>
                <a:pt x="54" y="29"/>
              </a:lnTo>
              <a:lnTo>
                <a:pt x="55" y="29"/>
              </a:lnTo>
              <a:lnTo>
                <a:pt x="54" y="30"/>
              </a:lnTo>
              <a:lnTo>
                <a:pt x="53" y="31"/>
              </a:lnTo>
              <a:lnTo>
                <a:pt x="51" y="31"/>
              </a:lnTo>
              <a:lnTo>
                <a:pt x="50" y="31"/>
              </a:lnTo>
              <a:lnTo>
                <a:pt x="49" y="31"/>
              </a:lnTo>
              <a:lnTo>
                <a:pt x="48" y="32"/>
              </a:lnTo>
              <a:lnTo>
                <a:pt x="46" y="30"/>
              </a:lnTo>
              <a:lnTo>
                <a:pt x="45" y="30"/>
              </a:lnTo>
              <a:lnTo>
                <a:pt x="42" y="31"/>
              </a:lnTo>
              <a:lnTo>
                <a:pt x="41" y="31"/>
              </a:lnTo>
              <a:lnTo>
                <a:pt x="37" y="32"/>
              </a:lnTo>
              <a:lnTo>
                <a:pt x="36" y="32"/>
              </a:lnTo>
              <a:lnTo>
                <a:pt x="34" y="32"/>
              </a:lnTo>
              <a:lnTo>
                <a:pt x="33" y="32"/>
              </a:lnTo>
              <a:lnTo>
                <a:pt x="32" y="33"/>
              </a:lnTo>
              <a:lnTo>
                <a:pt x="31" y="33"/>
              </a:lnTo>
              <a:lnTo>
                <a:pt x="30" y="34"/>
              </a:lnTo>
              <a:lnTo>
                <a:pt x="29" y="34"/>
              </a:lnTo>
              <a:lnTo>
                <a:pt x="28" y="35"/>
              </a:lnTo>
              <a:lnTo>
                <a:pt x="27" y="35"/>
              </a:lnTo>
              <a:lnTo>
                <a:pt x="25" y="35"/>
              </a:lnTo>
              <a:lnTo>
                <a:pt x="24" y="35"/>
              </a:lnTo>
              <a:lnTo>
                <a:pt x="23" y="34"/>
              </a:lnTo>
              <a:lnTo>
                <a:pt x="22" y="33"/>
              </a:lnTo>
              <a:lnTo>
                <a:pt x="21" y="32"/>
              </a:lnTo>
              <a:lnTo>
                <a:pt x="21" y="31"/>
              </a:lnTo>
              <a:lnTo>
                <a:pt x="20" y="31"/>
              </a:lnTo>
              <a:lnTo>
                <a:pt x="19" y="30"/>
              </a:lnTo>
              <a:lnTo>
                <a:pt x="18" y="29"/>
              </a:lnTo>
              <a:lnTo>
                <a:pt x="19" y="28"/>
              </a:lnTo>
              <a:lnTo>
                <a:pt x="20" y="26"/>
              </a:lnTo>
              <a:lnTo>
                <a:pt x="19" y="25"/>
              </a:lnTo>
              <a:lnTo>
                <a:pt x="19" y="23"/>
              </a:lnTo>
              <a:lnTo>
                <a:pt x="19" y="22"/>
              </a:lnTo>
              <a:lnTo>
                <a:pt x="20" y="21"/>
              </a:lnTo>
              <a:lnTo>
                <a:pt x="20" y="20"/>
              </a:lnTo>
              <a:lnTo>
                <a:pt x="19" y="20"/>
              </a:lnTo>
              <a:lnTo>
                <a:pt x="18" y="20"/>
              </a:lnTo>
              <a:lnTo>
                <a:pt x="17" y="19"/>
              </a:lnTo>
              <a:lnTo>
                <a:pt x="16" y="19"/>
              </a:lnTo>
              <a:lnTo>
                <a:pt x="15" y="19"/>
              </a:lnTo>
              <a:lnTo>
                <a:pt x="14" y="18"/>
              </a:lnTo>
              <a:lnTo>
                <a:pt x="13" y="18"/>
              </a:lnTo>
              <a:lnTo>
                <a:pt x="12" y="17"/>
              </a:lnTo>
              <a:lnTo>
                <a:pt x="11" y="16"/>
              </a:lnTo>
              <a:lnTo>
                <a:pt x="10" y="15"/>
              </a:lnTo>
              <a:lnTo>
                <a:pt x="9" y="14"/>
              </a:lnTo>
              <a:lnTo>
                <a:pt x="8" y="13"/>
              </a:lnTo>
              <a:lnTo>
                <a:pt x="7" y="12"/>
              </a:lnTo>
              <a:lnTo>
                <a:pt x="6" y="11"/>
              </a:lnTo>
              <a:lnTo>
                <a:pt x="5" y="10"/>
              </a:lnTo>
              <a:lnTo>
                <a:pt x="4" y="9"/>
              </a:lnTo>
              <a:lnTo>
                <a:pt x="3" y="8"/>
              </a:lnTo>
              <a:lnTo>
                <a:pt x="2" y="7"/>
              </a:lnTo>
              <a:lnTo>
                <a:pt x="1" y="7"/>
              </a:lnTo>
              <a:lnTo>
                <a:pt x="0" y="6"/>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386080</xdr:colOff>
      <xdr:row>30</xdr:row>
      <xdr:rowOff>28575</xdr:rowOff>
    </xdr:from>
    <xdr:to>
      <xdr:col>8</xdr:col>
      <xdr:colOff>50800</xdr:colOff>
      <xdr:row>31</xdr:row>
      <xdr:rowOff>95250</xdr:rowOff>
    </xdr:to>
    <xdr:sp>
      <xdr:nvSpPr>
        <xdr:cNvPr id="4936759" name="Freeform 439"/>
        <xdr:cNvSpPr/>
      </xdr:nvSpPr>
      <xdr:spPr>
        <a:xfrm>
          <a:off x="5171440" y="4774565"/>
          <a:ext cx="314960" cy="219075"/>
        </a:xfrm>
        <a:custGeom>
          <a:avLst/>
          <a:gdLst>
            <a:gd name="txL" fmla="*/ 0 w 31"/>
            <a:gd name="txT" fmla="*/ 0 h 24"/>
            <a:gd name="txR" fmla="*/ 31 w 31"/>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31" h="24">
              <a:moveTo>
                <a:pt x="9" y="16"/>
              </a:moveTo>
              <a:lnTo>
                <a:pt x="10" y="15"/>
              </a:lnTo>
              <a:lnTo>
                <a:pt x="11" y="15"/>
              </a:lnTo>
              <a:lnTo>
                <a:pt x="12" y="14"/>
              </a:lnTo>
              <a:lnTo>
                <a:pt x="12" y="13"/>
              </a:lnTo>
              <a:lnTo>
                <a:pt x="13" y="12"/>
              </a:lnTo>
              <a:lnTo>
                <a:pt x="14" y="11"/>
              </a:lnTo>
              <a:lnTo>
                <a:pt x="15" y="11"/>
              </a:lnTo>
              <a:lnTo>
                <a:pt x="15" y="10"/>
              </a:lnTo>
              <a:lnTo>
                <a:pt x="16" y="9"/>
              </a:lnTo>
              <a:lnTo>
                <a:pt x="17" y="8"/>
              </a:lnTo>
              <a:lnTo>
                <a:pt x="18" y="7"/>
              </a:lnTo>
              <a:lnTo>
                <a:pt x="18" y="6"/>
              </a:lnTo>
              <a:lnTo>
                <a:pt x="19" y="5"/>
              </a:lnTo>
              <a:lnTo>
                <a:pt x="20" y="4"/>
              </a:lnTo>
              <a:lnTo>
                <a:pt x="21" y="4"/>
              </a:lnTo>
              <a:lnTo>
                <a:pt x="22" y="2"/>
              </a:lnTo>
              <a:lnTo>
                <a:pt x="23" y="1"/>
              </a:lnTo>
              <a:lnTo>
                <a:pt x="24" y="0"/>
              </a:lnTo>
              <a:lnTo>
                <a:pt x="25" y="1"/>
              </a:lnTo>
              <a:lnTo>
                <a:pt x="26" y="1"/>
              </a:lnTo>
              <a:lnTo>
                <a:pt x="27" y="2"/>
              </a:lnTo>
              <a:lnTo>
                <a:pt x="28" y="2"/>
              </a:lnTo>
              <a:lnTo>
                <a:pt x="29" y="3"/>
              </a:lnTo>
              <a:lnTo>
                <a:pt x="29" y="4"/>
              </a:lnTo>
              <a:lnTo>
                <a:pt x="30" y="5"/>
              </a:lnTo>
              <a:lnTo>
                <a:pt x="30" y="6"/>
              </a:lnTo>
              <a:lnTo>
                <a:pt x="30" y="7"/>
              </a:lnTo>
              <a:lnTo>
                <a:pt x="31" y="8"/>
              </a:lnTo>
              <a:lnTo>
                <a:pt x="31" y="9"/>
              </a:lnTo>
              <a:lnTo>
                <a:pt x="30" y="11"/>
              </a:lnTo>
              <a:lnTo>
                <a:pt x="29" y="11"/>
              </a:lnTo>
              <a:lnTo>
                <a:pt x="28" y="12"/>
              </a:lnTo>
              <a:lnTo>
                <a:pt x="27" y="12"/>
              </a:lnTo>
              <a:lnTo>
                <a:pt x="26" y="13"/>
              </a:lnTo>
              <a:lnTo>
                <a:pt x="25" y="13"/>
              </a:lnTo>
              <a:lnTo>
                <a:pt x="24" y="14"/>
              </a:lnTo>
              <a:lnTo>
                <a:pt x="23" y="14"/>
              </a:lnTo>
              <a:lnTo>
                <a:pt x="22" y="15"/>
              </a:lnTo>
              <a:lnTo>
                <a:pt x="21" y="15"/>
              </a:lnTo>
              <a:lnTo>
                <a:pt x="19" y="15"/>
              </a:lnTo>
              <a:lnTo>
                <a:pt x="18" y="16"/>
              </a:lnTo>
              <a:lnTo>
                <a:pt x="17" y="16"/>
              </a:lnTo>
              <a:lnTo>
                <a:pt x="16" y="17"/>
              </a:lnTo>
              <a:lnTo>
                <a:pt x="16" y="18"/>
              </a:lnTo>
              <a:lnTo>
                <a:pt x="16" y="19"/>
              </a:lnTo>
              <a:lnTo>
                <a:pt x="17" y="20"/>
              </a:lnTo>
              <a:lnTo>
                <a:pt x="15" y="21"/>
              </a:lnTo>
              <a:lnTo>
                <a:pt x="14" y="21"/>
              </a:lnTo>
              <a:lnTo>
                <a:pt x="13" y="22"/>
              </a:lnTo>
              <a:lnTo>
                <a:pt x="12" y="22"/>
              </a:lnTo>
              <a:lnTo>
                <a:pt x="11" y="23"/>
              </a:lnTo>
              <a:lnTo>
                <a:pt x="10" y="23"/>
              </a:lnTo>
              <a:lnTo>
                <a:pt x="9" y="23"/>
              </a:lnTo>
              <a:lnTo>
                <a:pt x="8" y="24"/>
              </a:lnTo>
              <a:lnTo>
                <a:pt x="7" y="24"/>
              </a:lnTo>
              <a:lnTo>
                <a:pt x="5" y="24"/>
              </a:lnTo>
              <a:lnTo>
                <a:pt x="4" y="24"/>
              </a:lnTo>
              <a:lnTo>
                <a:pt x="3" y="24"/>
              </a:lnTo>
              <a:lnTo>
                <a:pt x="1" y="24"/>
              </a:lnTo>
              <a:lnTo>
                <a:pt x="1" y="23"/>
              </a:lnTo>
              <a:lnTo>
                <a:pt x="0" y="22"/>
              </a:lnTo>
              <a:lnTo>
                <a:pt x="0" y="21"/>
              </a:lnTo>
              <a:lnTo>
                <a:pt x="1" y="20"/>
              </a:lnTo>
              <a:lnTo>
                <a:pt x="2" y="20"/>
              </a:lnTo>
              <a:lnTo>
                <a:pt x="3" y="19"/>
              </a:lnTo>
              <a:lnTo>
                <a:pt x="4" y="19"/>
              </a:lnTo>
              <a:lnTo>
                <a:pt x="5" y="18"/>
              </a:lnTo>
              <a:lnTo>
                <a:pt x="7" y="18"/>
              </a:lnTo>
              <a:lnTo>
                <a:pt x="7" y="17"/>
              </a:lnTo>
              <a:lnTo>
                <a:pt x="8" y="17"/>
              </a:lnTo>
              <a:lnTo>
                <a:pt x="9" y="16"/>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396240</xdr:colOff>
      <xdr:row>30</xdr:row>
      <xdr:rowOff>66675</xdr:rowOff>
    </xdr:from>
    <xdr:to>
      <xdr:col>8</xdr:col>
      <xdr:colOff>609600</xdr:colOff>
      <xdr:row>31</xdr:row>
      <xdr:rowOff>152400</xdr:rowOff>
    </xdr:to>
    <xdr:sp>
      <xdr:nvSpPr>
        <xdr:cNvPr id="4936760" name="Freeform 440"/>
        <xdr:cNvSpPr/>
      </xdr:nvSpPr>
      <xdr:spPr>
        <a:xfrm>
          <a:off x="5831840" y="4812665"/>
          <a:ext cx="213360" cy="238125"/>
        </a:xfrm>
        <a:custGeom>
          <a:avLst/>
          <a:gdLst>
            <a:gd name="txL" fmla="*/ 0 w 21"/>
            <a:gd name="txT" fmla="*/ 0 h 26"/>
            <a:gd name="txR" fmla="*/ 21 w 21"/>
            <a:gd name="txB" fmla="*/ 26 h 26"/>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1" h="26">
              <a:moveTo>
                <a:pt x="0" y="18"/>
              </a:moveTo>
              <a:lnTo>
                <a:pt x="0" y="18"/>
              </a:lnTo>
              <a:lnTo>
                <a:pt x="1" y="17"/>
              </a:lnTo>
              <a:lnTo>
                <a:pt x="2" y="18"/>
              </a:lnTo>
              <a:lnTo>
                <a:pt x="3" y="16"/>
              </a:lnTo>
              <a:lnTo>
                <a:pt x="4" y="16"/>
              </a:lnTo>
              <a:lnTo>
                <a:pt x="4" y="15"/>
              </a:lnTo>
              <a:lnTo>
                <a:pt x="5" y="14"/>
              </a:lnTo>
              <a:lnTo>
                <a:pt x="6" y="13"/>
              </a:lnTo>
              <a:lnTo>
                <a:pt x="6" y="12"/>
              </a:lnTo>
              <a:lnTo>
                <a:pt x="6" y="11"/>
              </a:lnTo>
              <a:lnTo>
                <a:pt x="6" y="10"/>
              </a:lnTo>
              <a:lnTo>
                <a:pt x="6" y="9"/>
              </a:lnTo>
              <a:lnTo>
                <a:pt x="6" y="8"/>
              </a:lnTo>
              <a:lnTo>
                <a:pt x="6" y="6"/>
              </a:lnTo>
              <a:lnTo>
                <a:pt x="5" y="3"/>
              </a:lnTo>
              <a:lnTo>
                <a:pt x="5" y="2"/>
              </a:lnTo>
              <a:lnTo>
                <a:pt x="5" y="0"/>
              </a:lnTo>
              <a:lnTo>
                <a:pt x="7" y="1"/>
              </a:lnTo>
              <a:lnTo>
                <a:pt x="7" y="2"/>
              </a:lnTo>
              <a:lnTo>
                <a:pt x="7" y="3"/>
              </a:lnTo>
              <a:lnTo>
                <a:pt x="8" y="4"/>
              </a:lnTo>
              <a:lnTo>
                <a:pt x="9" y="3"/>
              </a:lnTo>
              <a:lnTo>
                <a:pt x="9" y="4"/>
              </a:lnTo>
              <a:lnTo>
                <a:pt x="10" y="5"/>
              </a:lnTo>
              <a:lnTo>
                <a:pt x="11" y="5"/>
              </a:lnTo>
              <a:lnTo>
                <a:pt x="12" y="6"/>
              </a:lnTo>
              <a:lnTo>
                <a:pt x="13" y="6"/>
              </a:lnTo>
              <a:lnTo>
                <a:pt x="12" y="7"/>
              </a:lnTo>
              <a:lnTo>
                <a:pt x="12" y="8"/>
              </a:lnTo>
              <a:lnTo>
                <a:pt x="13" y="9"/>
              </a:lnTo>
              <a:lnTo>
                <a:pt x="14" y="10"/>
              </a:lnTo>
              <a:lnTo>
                <a:pt x="14" y="11"/>
              </a:lnTo>
              <a:lnTo>
                <a:pt x="15" y="11"/>
              </a:lnTo>
              <a:lnTo>
                <a:pt x="15" y="12"/>
              </a:lnTo>
              <a:lnTo>
                <a:pt x="14" y="13"/>
              </a:lnTo>
              <a:lnTo>
                <a:pt x="15" y="14"/>
              </a:lnTo>
              <a:lnTo>
                <a:pt x="14" y="15"/>
              </a:lnTo>
              <a:lnTo>
                <a:pt x="15" y="15"/>
              </a:lnTo>
              <a:lnTo>
                <a:pt x="16" y="14"/>
              </a:lnTo>
              <a:lnTo>
                <a:pt x="17" y="15"/>
              </a:lnTo>
              <a:lnTo>
                <a:pt x="18" y="16"/>
              </a:lnTo>
              <a:lnTo>
                <a:pt x="18" y="17"/>
              </a:lnTo>
              <a:lnTo>
                <a:pt x="19" y="16"/>
              </a:lnTo>
              <a:lnTo>
                <a:pt x="20" y="16"/>
              </a:lnTo>
              <a:lnTo>
                <a:pt x="21" y="16"/>
              </a:lnTo>
              <a:lnTo>
                <a:pt x="21" y="18"/>
              </a:lnTo>
              <a:lnTo>
                <a:pt x="20" y="19"/>
              </a:lnTo>
              <a:lnTo>
                <a:pt x="19" y="20"/>
              </a:lnTo>
              <a:lnTo>
                <a:pt x="18" y="20"/>
              </a:lnTo>
              <a:lnTo>
                <a:pt x="17" y="21"/>
              </a:lnTo>
              <a:lnTo>
                <a:pt x="18" y="22"/>
              </a:lnTo>
              <a:lnTo>
                <a:pt x="18" y="23"/>
              </a:lnTo>
              <a:lnTo>
                <a:pt x="17" y="24"/>
              </a:lnTo>
              <a:lnTo>
                <a:pt x="16" y="25"/>
              </a:lnTo>
              <a:lnTo>
                <a:pt x="16" y="26"/>
              </a:lnTo>
              <a:lnTo>
                <a:pt x="15" y="26"/>
              </a:lnTo>
              <a:lnTo>
                <a:pt x="14" y="26"/>
              </a:lnTo>
              <a:lnTo>
                <a:pt x="13" y="26"/>
              </a:lnTo>
              <a:lnTo>
                <a:pt x="11" y="25"/>
              </a:lnTo>
              <a:lnTo>
                <a:pt x="10" y="24"/>
              </a:lnTo>
              <a:lnTo>
                <a:pt x="9" y="24"/>
              </a:lnTo>
              <a:lnTo>
                <a:pt x="8" y="24"/>
              </a:lnTo>
              <a:lnTo>
                <a:pt x="7" y="25"/>
              </a:lnTo>
              <a:lnTo>
                <a:pt x="7" y="26"/>
              </a:lnTo>
              <a:lnTo>
                <a:pt x="5" y="26"/>
              </a:lnTo>
              <a:lnTo>
                <a:pt x="4" y="26"/>
              </a:lnTo>
              <a:lnTo>
                <a:pt x="3" y="26"/>
              </a:lnTo>
              <a:lnTo>
                <a:pt x="3" y="25"/>
              </a:lnTo>
              <a:lnTo>
                <a:pt x="3" y="24"/>
              </a:lnTo>
              <a:lnTo>
                <a:pt x="3" y="23"/>
              </a:lnTo>
              <a:lnTo>
                <a:pt x="3" y="22"/>
              </a:lnTo>
              <a:lnTo>
                <a:pt x="3" y="21"/>
              </a:lnTo>
              <a:lnTo>
                <a:pt x="3" y="20"/>
              </a:lnTo>
              <a:lnTo>
                <a:pt x="2" y="20"/>
              </a:lnTo>
              <a:lnTo>
                <a:pt x="1" y="20"/>
              </a:lnTo>
              <a:lnTo>
                <a:pt x="0" y="19"/>
              </a:lnTo>
              <a:lnTo>
                <a:pt x="0" y="1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447040</xdr:colOff>
      <xdr:row>29</xdr:row>
      <xdr:rowOff>152400</xdr:rowOff>
    </xdr:from>
    <xdr:to>
      <xdr:col>9</xdr:col>
      <xdr:colOff>30480</xdr:colOff>
      <xdr:row>31</xdr:row>
      <xdr:rowOff>38100</xdr:rowOff>
    </xdr:to>
    <xdr:sp>
      <xdr:nvSpPr>
        <xdr:cNvPr id="4936761" name="Freeform 441"/>
        <xdr:cNvSpPr/>
      </xdr:nvSpPr>
      <xdr:spPr>
        <a:xfrm>
          <a:off x="5882640" y="4745990"/>
          <a:ext cx="233680" cy="190500"/>
        </a:xfrm>
        <a:custGeom>
          <a:avLst/>
          <a:gdLst>
            <a:gd name="txL" fmla="*/ 0 w 23"/>
            <a:gd name="txT" fmla="*/ 0 h 22"/>
            <a:gd name="txR" fmla="*/ 23 w 23"/>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3" h="22">
              <a:moveTo>
                <a:pt x="1" y="4"/>
              </a:moveTo>
              <a:lnTo>
                <a:pt x="1" y="3"/>
              </a:lnTo>
              <a:lnTo>
                <a:pt x="2" y="2"/>
              </a:lnTo>
              <a:lnTo>
                <a:pt x="2" y="1"/>
              </a:lnTo>
              <a:lnTo>
                <a:pt x="3" y="0"/>
              </a:lnTo>
              <a:lnTo>
                <a:pt x="4" y="1"/>
              </a:lnTo>
              <a:lnTo>
                <a:pt x="5" y="2"/>
              </a:lnTo>
              <a:lnTo>
                <a:pt x="6" y="3"/>
              </a:lnTo>
              <a:lnTo>
                <a:pt x="7" y="3"/>
              </a:lnTo>
              <a:lnTo>
                <a:pt x="9" y="3"/>
              </a:lnTo>
              <a:lnTo>
                <a:pt x="9" y="4"/>
              </a:lnTo>
              <a:lnTo>
                <a:pt x="11" y="4"/>
              </a:lnTo>
              <a:lnTo>
                <a:pt x="12" y="5"/>
              </a:lnTo>
              <a:lnTo>
                <a:pt x="13" y="4"/>
              </a:lnTo>
              <a:lnTo>
                <a:pt x="14" y="5"/>
              </a:lnTo>
              <a:lnTo>
                <a:pt x="15" y="6"/>
              </a:lnTo>
              <a:lnTo>
                <a:pt x="16" y="6"/>
              </a:lnTo>
              <a:lnTo>
                <a:pt x="17" y="7"/>
              </a:lnTo>
              <a:lnTo>
                <a:pt x="18" y="8"/>
              </a:lnTo>
              <a:lnTo>
                <a:pt x="20" y="8"/>
              </a:lnTo>
              <a:lnTo>
                <a:pt x="21" y="7"/>
              </a:lnTo>
              <a:lnTo>
                <a:pt x="22" y="6"/>
              </a:lnTo>
              <a:lnTo>
                <a:pt x="23" y="6"/>
              </a:lnTo>
              <a:lnTo>
                <a:pt x="22" y="6"/>
              </a:lnTo>
              <a:lnTo>
                <a:pt x="21" y="7"/>
              </a:lnTo>
              <a:lnTo>
                <a:pt x="20" y="9"/>
              </a:lnTo>
              <a:lnTo>
                <a:pt x="19" y="10"/>
              </a:lnTo>
              <a:lnTo>
                <a:pt x="18" y="10"/>
              </a:lnTo>
              <a:lnTo>
                <a:pt x="18" y="11"/>
              </a:lnTo>
              <a:lnTo>
                <a:pt x="17" y="12"/>
              </a:lnTo>
              <a:lnTo>
                <a:pt x="16" y="13"/>
              </a:lnTo>
              <a:lnTo>
                <a:pt x="16" y="14"/>
              </a:lnTo>
              <a:lnTo>
                <a:pt x="15" y="15"/>
              </a:lnTo>
              <a:lnTo>
                <a:pt x="14" y="15"/>
              </a:lnTo>
              <a:lnTo>
                <a:pt x="14" y="16"/>
              </a:lnTo>
              <a:lnTo>
                <a:pt x="13" y="17"/>
              </a:lnTo>
              <a:lnTo>
                <a:pt x="12" y="18"/>
              </a:lnTo>
              <a:lnTo>
                <a:pt x="12" y="19"/>
              </a:lnTo>
              <a:lnTo>
                <a:pt x="11" y="20"/>
              </a:lnTo>
              <a:lnTo>
                <a:pt x="10" y="21"/>
              </a:lnTo>
              <a:lnTo>
                <a:pt x="10" y="22"/>
              </a:lnTo>
              <a:lnTo>
                <a:pt x="9" y="21"/>
              </a:lnTo>
              <a:lnTo>
                <a:pt x="10" y="20"/>
              </a:lnTo>
              <a:lnTo>
                <a:pt x="10" y="19"/>
              </a:lnTo>
              <a:lnTo>
                <a:pt x="9" y="19"/>
              </a:lnTo>
              <a:lnTo>
                <a:pt x="9" y="18"/>
              </a:lnTo>
              <a:lnTo>
                <a:pt x="8" y="17"/>
              </a:lnTo>
              <a:lnTo>
                <a:pt x="7" y="16"/>
              </a:lnTo>
              <a:lnTo>
                <a:pt x="7" y="15"/>
              </a:lnTo>
              <a:lnTo>
                <a:pt x="8" y="14"/>
              </a:lnTo>
              <a:lnTo>
                <a:pt x="7" y="14"/>
              </a:lnTo>
              <a:lnTo>
                <a:pt x="6" y="13"/>
              </a:lnTo>
              <a:lnTo>
                <a:pt x="5" y="13"/>
              </a:lnTo>
              <a:lnTo>
                <a:pt x="4" y="12"/>
              </a:lnTo>
              <a:lnTo>
                <a:pt x="4" y="11"/>
              </a:lnTo>
              <a:lnTo>
                <a:pt x="3" y="12"/>
              </a:lnTo>
              <a:lnTo>
                <a:pt x="2" y="11"/>
              </a:lnTo>
              <a:lnTo>
                <a:pt x="2" y="10"/>
              </a:lnTo>
              <a:lnTo>
                <a:pt x="2" y="9"/>
              </a:lnTo>
              <a:lnTo>
                <a:pt x="0" y="8"/>
              </a:lnTo>
              <a:lnTo>
                <a:pt x="0" y="6"/>
              </a:lnTo>
              <a:lnTo>
                <a:pt x="1" y="5"/>
              </a:lnTo>
              <a:lnTo>
                <a:pt x="1"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436880</xdr:colOff>
      <xdr:row>29</xdr:row>
      <xdr:rowOff>76200</xdr:rowOff>
    </xdr:from>
    <xdr:to>
      <xdr:col>8</xdr:col>
      <xdr:colOff>50800</xdr:colOff>
      <xdr:row>31</xdr:row>
      <xdr:rowOff>28575</xdr:rowOff>
    </xdr:to>
    <xdr:sp>
      <xdr:nvSpPr>
        <xdr:cNvPr id="4936762" name="Freeform 442"/>
        <xdr:cNvSpPr/>
      </xdr:nvSpPr>
      <xdr:spPr>
        <a:xfrm>
          <a:off x="5222240" y="4669790"/>
          <a:ext cx="264160" cy="257175"/>
        </a:xfrm>
        <a:custGeom>
          <a:avLst/>
          <a:gdLst>
            <a:gd name="txL" fmla="*/ 0 w 26"/>
            <a:gd name="txT" fmla="*/ 0 h 29"/>
            <a:gd name="txR" fmla="*/ 26 w 26"/>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9">
              <a:moveTo>
                <a:pt x="0" y="16"/>
              </a:moveTo>
              <a:lnTo>
                <a:pt x="1" y="15"/>
              </a:lnTo>
              <a:lnTo>
                <a:pt x="2" y="14"/>
              </a:lnTo>
              <a:lnTo>
                <a:pt x="3" y="14"/>
              </a:lnTo>
              <a:lnTo>
                <a:pt x="4" y="13"/>
              </a:lnTo>
              <a:lnTo>
                <a:pt x="5" y="12"/>
              </a:lnTo>
              <a:lnTo>
                <a:pt x="6" y="11"/>
              </a:lnTo>
              <a:lnTo>
                <a:pt x="7" y="11"/>
              </a:lnTo>
              <a:lnTo>
                <a:pt x="8" y="10"/>
              </a:lnTo>
              <a:lnTo>
                <a:pt x="9" y="11"/>
              </a:lnTo>
              <a:lnTo>
                <a:pt x="10" y="12"/>
              </a:lnTo>
              <a:lnTo>
                <a:pt x="11" y="12"/>
              </a:lnTo>
              <a:lnTo>
                <a:pt x="11" y="11"/>
              </a:lnTo>
              <a:lnTo>
                <a:pt x="11" y="9"/>
              </a:lnTo>
              <a:lnTo>
                <a:pt x="12" y="7"/>
              </a:lnTo>
              <a:lnTo>
                <a:pt x="12" y="6"/>
              </a:lnTo>
              <a:lnTo>
                <a:pt x="13" y="6"/>
              </a:lnTo>
              <a:lnTo>
                <a:pt x="14" y="5"/>
              </a:lnTo>
              <a:lnTo>
                <a:pt x="15" y="4"/>
              </a:lnTo>
              <a:lnTo>
                <a:pt x="16" y="4"/>
              </a:lnTo>
              <a:lnTo>
                <a:pt x="17" y="4"/>
              </a:lnTo>
              <a:lnTo>
                <a:pt x="18" y="3"/>
              </a:lnTo>
              <a:lnTo>
                <a:pt x="19" y="2"/>
              </a:lnTo>
              <a:lnTo>
                <a:pt x="20" y="1"/>
              </a:lnTo>
              <a:lnTo>
                <a:pt x="21" y="0"/>
              </a:lnTo>
              <a:lnTo>
                <a:pt x="22" y="1"/>
              </a:lnTo>
              <a:lnTo>
                <a:pt x="23" y="2"/>
              </a:lnTo>
              <a:lnTo>
                <a:pt x="24" y="2"/>
              </a:lnTo>
              <a:lnTo>
                <a:pt x="25" y="2"/>
              </a:lnTo>
              <a:lnTo>
                <a:pt x="26" y="2"/>
              </a:lnTo>
              <a:lnTo>
                <a:pt x="26" y="3"/>
              </a:lnTo>
              <a:lnTo>
                <a:pt x="25" y="4"/>
              </a:lnTo>
              <a:lnTo>
                <a:pt x="25" y="5"/>
              </a:lnTo>
              <a:lnTo>
                <a:pt x="24" y="7"/>
              </a:lnTo>
              <a:lnTo>
                <a:pt x="23" y="8"/>
              </a:lnTo>
              <a:lnTo>
                <a:pt x="22" y="9"/>
              </a:lnTo>
              <a:lnTo>
                <a:pt x="20" y="11"/>
              </a:lnTo>
              <a:lnTo>
                <a:pt x="20" y="12"/>
              </a:lnTo>
              <a:lnTo>
                <a:pt x="19" y="12"/>
              </a:lnTo>
              <a:lnTo>
                <a:pt x="18" y="13"/>
              </a:lnTo>
              <a:lnTo>
                <a:pt x="17" y="14"/>
              </a:lnTo>
              <a:lnTo>
                <a:pt x="16" y="16"/>
              </a:lnTo>
              <a:lnTo>
                <a:pt x="15" y="16"/>
              </a:lnTo>
              <a:lnTo>
                <a:pt x="14" y="17"/>
              </a:lnTo>
              <a:lnTo>
                <a:pt x="13" y="18"/>
              </a:lnTo>
              <a:lnTo>
                <a:pt x="13" y="19"/>
              </a:lnTo>
              <a:lnTo>
                <a:pt x="12" y="20"/>
              </a:lnTo>
              <a:lnTo>
                <a:pt x="11" y="21"/>
              </a:lnTo>
              <a:lnTo>
                <a:pt x="10" y="22"/>
              </a:lnTo>
              <a:lnTo>
                <a:pt x="10" y="23"/>
              </a:lnTo>
              <a:lnTo>
                <a:pt x="9" y="23"/>
              </a:lnTo>
              <a:lnTo>
                <a:pt x="8" y="24"/>
              </a:lnTo>
              <a:lnTo>
                <a:pt x="7" y="25"/>
              </a:lnTo>
              <a:lnTo>
                <a:pt x="7" y="26"/>
              </a:lnTo>
              <a:lnTo>
                <a:pt x="6" y="27"/>
              </a:lnTo>
              <a:lnTo>
                <a:pt x="5" y="27"/>
              </a:lnTo>
              <a:lnTo>
                <a:pt x="3" y="29"/>
              </a:lnTo>
              <a:lnTo>
                <a:pt x="3" y="27"/>
              </a:lnTo>
              <a:lnTo>
                <a:pt x="2" y="26"/>
              </a:lnTo>
              <a:lnTo>
                <a:pt x="2" y="25"/>
              </a:lnTo>
              <a:lnTo>
                <a:pt x="3" y="24"/>
              </a:lnTo>
              <a:lnTo>
                <a:pt x="4" y="23"/>
              </a:lnTo>
              <a:lnTo>
                <a:pt x="4" y="22"/>
              </a:lnTo>
              <a:lnTo>
                <a:pt x="3" y="21"/>
              </a:lnTo>
              <a:lnTo>
                <a:pt x="2" y="20"/>
              </a:lnTo>
              <a:lnTo>
                <a:pt x="2" y="19"/>
              </a:lnTo>
              <a:lnTo>
                <a:pt x="1" y="18"/>
              </a:lnTo>
              <a:lnTo>
                <a:pt x="0" y="17"/>
              </a:lnTo>
              <a:lnTo>
                <a:pt x="0" y="1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223520</xdr:colOff>
      <xdr:row>30</xdr:row>
      <xdr:rowOff>95250</xdr:rowOff>
    </xdr:from>
    <xdr:to>
      <xdr:col>8</xdr:col>
      <xdr:colOff>457200</xdr:colOff>
      <xdr:row>31</xdr:row>
      <xdr:rowOff>114300</xdr:rowOff>
    </xdr:to>
    <xdr:sp>
      <xdr:nvSpPr>
        <xdr:cNvPr id="4936763" name="Freeform 443"/>
        <xdr:cNvSpPr/>
      </xdr:nvSpPr>
      <xdr:spPr>
        <a:xfrm>
          <a:off x="5659120" y="4841240"/>
          <a:ext cx="233680" cy="171450"/>
        </a:xfrm>
        <a:custGeom>
          <a:avLst/>
          <a:gdLst>
            <a:gd name="txL" fmla="*/ 0 w 23"/>
            <a:gd name="txT" fmla="*/ 0 h 19"/>
            <a:gd name="txR" fmla="*/ 23 w 23"/>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3" h="19">
              <a:moveTo>
                <a:pt x="0" y="7"/>
              </a:moveTo>
              <a:lnTo>
                <a:pt x="1" y="7"/>
              </a:lnTo>
              <a:lnTo>
                <a:pt x="2" y="7"/>
              </a:lnTo>
              <a:lnTo>
                <a:pt x="2" y="6"/>
              </a:lnTo>
              <a:lnTo>
                <a:pt x="3" y="5"/>
              </a:lnTo>
              <a:lnTo>
                <a:pt x="4" y="4"/>
              </a:lnTo>
              <a:lnTo>
                <a:pt x="5" y="5"/>
              </a:lnTo>
              <a:lnTo>
                <a:pt x="6" y="6"/>
              </a:lnTo>
              <a:lnTo>
                <a:pt x="8" y="5"/>
              </a:lnTo>
              <a:lnTo>
                <a:pt x="9" y="5"/>
              </a:lnTo>
              <a:lnTo>
                <a:pt x="10" y="4"/>
              </a:lnTo>
              <a:lnTo>
                <a:pt x="10" y="3"/>
              </a:lnTo>
              <a:lnTo>
                <a:pt x="10" y="2"/>
              </a:lnTo>
              <a:lnTo>
                <a:pt x="11" y="1"/>
              </a:lnTo>
              <a:lnTo>
                <a:pt x="12" y="1"/>
              </a:lnTo>
              <a:lnTo>
                <a:pt x="13" y="0"/>
              </a:lnTo>
              <a:lnTo>
                <a:pt x="13" y="1"/>
              </a:lnTo>
              <a:lnTo>
                <a:pt x="14" y="2"/>
              </a:lnTo>
              <a:lnTo>
                <a:pt x="15" y="2"/>
              </a:lnTo>
              <a:lnTo>
                <a:pt x="15" y="1"/>
              </a:lnTo>
              <a:lnTo>
                <a:pt x="16" y="1"/>
              </a:lnTo>
              <a:lnTo>
                <a:pt x="18" y="1"/>
              </a:lnTo>
              <a:lnTo>
                <a:pt x="19" y="0"/>
              </a:lnTo>
              <a:lnTo>
                <a:pt x="20" y="0"/>
              </a:lnTo>
              <a:lnTo>
                <a:pt x="21" y="0"/>
              </a:lnTo>
              <a:lnTo>
                <a:pt x="22" y="0"/>
              </a:lnTo>
              <a:lnTo>
                <a:pt x="23" y="3"/>
              </a:lnTo>
              <a:lnTo>
                <a:pt x="23" y="5"/>
              </a:lnTo>
              <a:lnTo>
                <a:pt x="23" y="6"/>
              </a:lnTo>
              <a:lnTo>
                <a:pt x="23" y="7"/>
              </a:lnTo>
              <a:lnTo>
                <a:pt x="23" y="8"/>
              </a:lnTo>
              <a:lnTo>
                <a:pt x="23" y="9"/>
              </a:lnTo>
              <a:lnTo>
                <a:pt x="23" y="10"/>
              </a:lnTo>
              <a:lnTo>
                <a:pt x="22" y="11"/>
              </a:lnTo>
              <a:lnTo>
                <a:pt x="21" y="12"/>
              </a:lnTo>
              <a:lnTo>
                <a:pt x="21" y="13"/>
              </a:lnTo>
              <a:lnTo>
                <a:pt x="20" y="13"/>
              </a:lnTo>
              <a:lnTo>
                <a:pt x="19" y="15"/>
              </a:lnTo>
              <a:lnTo>
                <a:pt x="18" y="14"/>
              </a:lnTo>
              <a:lnTo>
                <a:pt x="17" y="15"/>
              </a:lnTo>
              <a:lnTo>
                <a:pt x="17" y="16"/>
              </a:lnTo>
              <a:lnTo>
                <a:pt x="16" y="17"/>
              </a:lnTo>
              <a:lnTo>
                <a:pt x="15" y="17"/>
              </a:lnTo>
              <a:lnTo>
                <a:pt x="14" y="18"/>
              </a:lnTo>
              <a:lnTo>
                <a:pt x="14" y="19"/>
              </a:lnTo>
              <a:lnTo>
                <a:pt x="13" y="19"/>
              </a:lnTo>
              <a:lnTo>
                <a:pt x="12" y="18"/>
              </a:lnTo>
              <a:lnTo>
                <a:pt x="12" y="17"/>
              </a:lnTo>
              <a:lnTo>
                <a:pt x="11" y="16"/>
              </a:lnTo>
              <a:lnTo>
                <a:pt x="11" y="15"/>
              </a:lnTo>
              <a:lnTo>
                <a:pt x="9" y="15"/>
              </a:lnTo>
              <a:lnTo>
                <a:pt x="8" y="15"/>
              </a:lnTo>
              <a:lnTo>
                <a:pt x="7" y="15"/>
              </a:lnTo>
              <a:lnTo>
                <a:pt x="6" y="14"/>
              </a:lnTo>
              <a:lnTo>
                <a:pt x="6" y="13"/>
              </a:lnTo>
              <a:lnTo>
                <a:pt x="6" y="12"/>
              </a:lnTo>
              <a:lnTo>
                <a:pt x="5" y="12"/>
              </a:lnTo>
              <a:lnTo>
                <a:pt x="3" y="12"/>
              </a:lnTo>
              <a:lnTo>
                <a:pt x="2" y="12"/>
              </a:lnTo>
              <a:lnTo>
                <a:pt x="0" y="12"/>
              </a:lnTo>
              <a:lnTo>
                <a:pt x="0" y="10"/>
              </a:lnTo>
              <a:lnTo>
                <a:pt x="0" y="9"/>
              </a:lnTo>
              <a:lnTo>
                <a:pt x="0"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538480</xdr:colOff>
      <xdr:row>30</xdr:row>
      <xdr:rowOff>76200</xdr:rowOff>
    </xdr:from>
    <xdr:to>
      <xdr:col>9</xdr:col>
      <xdr:colOff>162560</xdr:colOff>
      <xdr:row>32</xdr:row>
      <xdr:rowOff>19050</xdr:rowOff>
    </xdr:to>
    <xdr:sp>
      <xdr:nvSpPr>
        <xdr:cNvPr id="4936764" name="Freeform 444"/>
        <xdr:cNvSpPr/>
      </xdr:nvSpPr>
      <xdr:spPr>
        <a:xfrm>
          <a:off x="5974080" y="4822190"/>
          <a:ext cx="274320" cy="247650"/>
        </a:xfrm>
        <a:custGeom>
          <a:avLst/>
          <a:gdLst>
            <a:gd name="txL" fmla="*/ 0 w 27"/>
            <a:gd name="txT" fmla="*/ 0 h 28"/>
            <a:gd name="txR" fmla="*/ 27 w 27"/>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28">
              <a:moveTo>
                <a:pt x="1" y="13"/>
              </a:moveTo>
              <a:lnTo>
                <a:pt x="1" y="12"/>
              </a:lnTo>
              <a:lnTo>
                <a:pt x="2" y="11"/>
              </a:lnTo>
              <a:lnTo>
                <a:pt x="3" y="10"/>
              </a:lnTo>
              <a:lnTo>
                <a:pt x="3" y="9"/>
              </a:lnTo>
              <a:lnTo>
                <a:pt x="4" y="8"/>
              </a:lnTo>
              <a:lnTo>
                <a:pt x="5" y="7"/>
              </a:lnTo>
              <a:lnTo>
                <a:pt x="5" y="6"/>
              </a:lnTo>
              <a:lnTo>
                <a:pt x="6" y="6"/>
              </a:lnTo>
              <a:lnTo>
                <a:pt x="7" y="5"/>
              </a:lnTo>
              <a:lnTo>
                <a:pt x="7" y="4"/>
              </a:lnTo>
              <a:lnTo>
                <a:pt x="8" y="3"/>
              </a:lnTo>
              <a:lnTo>
                <a:pt x="9" y="2"/>
              </a:lnTo>
              <a:lnTo>
                <a:pt x="9" y="1"/>
              </a:lnTo>
              <a:lnTo>
                <a:pt x="10" y="1"/>
              </a:lnTo>
              <a:lnTo>
                <a:pt x="11" y="0"/>
              </a:lnTo>
              <a:lnTo>
                <a:pt x="10" y="1"/>
              </a:lnTo>
              <a:lnTo>
                <a:pt x="9" y="2"/>
              </a:lnTo>
              <a:lnTo>
                <a:pt x="10" y="3"/>
              </a:lnTo>
              <a:lnTo>
                <a:pt x="9" y="4"/>
              </a:lnTo>
              <a:lnTo>
                <a:pt x="8" y="5"/>
              </a:lnTo>
              <a:lnTo>
                <a:pt x="7" y="6"/>
              </a:lnTo>
              <a:lnTo>
                <a:pt x="7" y="8"/>
              </a:lnTo>
              <a:lnTo>
                <a:pt x="8" y="8"/>
              </a:lnTo>
              <a:lnTo>
                <a:pt x="9" y="8"/>
              </a:lnTo>
              <a:lnTo>
                <a:pt x="10" y="8"/>
              </a:lnTo>
              <a:lnTo>
                <a:pt x="11" y="7"/>
              </a:lnTo>
              <a:lnTo>
                <a:pt x="12" y="7"/>
              </a:lnTo>
              <a:lnTo>
                <a:pt x="13" y="7"/>
              </a:lnTo>
              <a:lnTo>
                <a:pt x="14" y="8"/>
              </a:lnTo>
              <a:lnTo>
                <a:pt x="15" y="8"/>
              </a:lnTo>
              <a:lnTo>
                <a:pt x="16" y="8"/>
              </a:lnTo>
              <a:lnTo>
                <a:pt x="17" y="9"/>
              </a:lnTo>
              <a:lnTo>
                <a:pt x="18" y="9"/>
              </a:lnTo>
              <a:lnTo>
                <a:pt x="19" y="10"/>
              </a:lnTo>
              <a:lnTo>
                <a:pt x="20" y="10"/>
              </a:lnTo>
              <a:lnTo>
                <a:pt x="21" y="9"/>
              </a:lnTo>
              <a:lnTo>
                <a:pt x="21" y="8"/>
              </a:lnTo>
              <a:lnTo>
                <a:pt x="21" y="7"/>
              </a:lnTo>
              <a:lnTo>
                <a:pt x="22" y="8"/>
              </a:lnTo>
              <a:lnTo>
                <a:pt x="23" y="8"/>
              </a:lnTo>
              <a:lnTo>
                <a:pt x="24" y="8"/>
              </a:lnTo>
              <a:lnTo>
                <a:pt x="25" y="8"/>
              </a:lnTo>
              <a:lnTo>
                <a:pt x="26" y="8"/>
              </a:lnTo>
              <a:lnTo>
                <a:pt x="27" y="8"/>
              </a:lnTo>
              <a:lnTo>
                <a:pt x="27" y="9"/>
              </a:lnTo>
              <a:lnTo>
                <a:pt x="27" y="10"/>
              </a:lnTo>
              <a:lnTo>
                <a:pt x="26" y="11"/>
              </a:lnTo>
              <a:lnTo>
                <a:pt x="26" y="12"/>
              </a:lnTo>
              <a:lnTo>
                <a:pt x="25" y="12"/>
              </a:lnTo>
              <a:lnTo>
                <a:pt x="24" y="12"/>
              </a:lnTo>
              <a:lnTo>
                <a:pt x="23" y="13"/>
              </a:lnTo>
              <a:lnTo>
                <a:pt x="23" y="14"/>
              </a:lnTo>
              <a:lnTo>
                <a:pt x="23" y="15"/>
              </a:lnTo>
              <a:lnTo>
                <a:pt x="23" y="16"/>
              </a:lnTo>
              <a:lnTo>
                <a:pt x="23" y="17"/>
              </a:lnTo>
              <a:lnTo>
                <a:pt x="23" y="18"/>
              </a:lnTo>
              <a:lnTo>
                <a:pt x="24" y="20"/>
              </a:lnTo>
              <a:lnTo>
                <a:pt x="23" y="20"/>
              </a:lnTo>
              <a:lnTo>
                <a:pt x="22" y="21"/>
              </a:lnTo>
              <a:lnTo>
                <a:pt x="21" y="21"/>
              </a:lnTo>
              <a:lnTo>
                <a:pt x="20" y="22"/>
              </a:lnTo>
              <a:lnTo>
                <a:pt x="19" y="22"/>
              </a:lnTo>
              <a:lnTo>
                <a:pt x="17" y="22"/>
              </a:lnTo>
              <a:lnTo>
                <a:pt x="16" y="23"/>
              </a:lnTo>
              <a:lnTo>
                <a:pt x="16" y="24"/>
              </a:lnTo>
              <a:lnTo>
                <a:pt x="15" y="24"/>
              </a:lnTo>
              <a:lnTo>
                <a:pt x="14" y="25"/>
              </a:lnTo>
              <a:lnTo>
                <a:pt x="13" y="26"/>
              </a:lnTo>
              <a:lnTo>
                <a:pt x="12" y="26"/>
              </a:lnTo>
              <a:lnTo>
                <a:pt x="11" y="27"/>
              </a:lnTo>
              <a:lnTo>
                <a:pt x="11" y="28"/>
              </a:lnTo>
              <a:lnTo>
                <a:pt x="9" y="28"/>
              </a:lnTo>
              <a:lnTo>
                <a:pt x="9" y="27"/>
              </a:lnTo>
              <a:lnTo>
                <a:pt x="8" y="26"/>
              </a:lnTo>
              <a:lnTo>
                <a:pt x="7" y="25"/>
              </a:lnTo>
              <a:lnTo>
                <a:pt x="6" y="25"/>
              </a:lnTo>
              <a:lnTo>
                <a:pt x="5" y="24"/>
              </a:lnTo>
              <a:lnTo>
                <a:pt x="4" y="23"/>
              </a:lnTo>
              <a:lnTo>
                <a:pt x="4" y="22"/>
              </a:lnTo>
              <a:lnTo>
                <a:pt x="4" y="21"/>
              </a:lnTo>
              <a:lnTo>
                <a:pt x="3" y="20"/>
              </a:lnTo>
              <a:lnTo>
                <a:pt x="4" y="19"/>
              </a:lnTo>
              <a:lnTo>
                <a:pt x="5" y="19"/>
              </a:lnTo>
              <a:lnTo>
                <a:pt x="6" y="18"/>
              </a:lnTo>
              <a:lnTo>
                <a:pt x="7" y="17"/>
              </a:lnTo>
              <a:lnTo>
                <a:pt x="7" y="15"/>
              </a:lnTo>
              <a:lnTo>
                <a:pt x="6" y="15"/>
              </a:lnTo>
              <a:lnTo>
                <a:pt x="5" y="15"/>
              </a:lnTo>
              <a:lnTo>
                <a:pt x="4" y="16"/>
              </a:lnTo>
              <a:lnTo>
                <a:pt x="4" y="15"/>
              </a:lnTo>
              <a:lnTo>
                <a:pt x="3" y="14"/>
              </a:lnTo>
              <a:lnTo>
                <a:pt x="2" y="13"/>
              </a:lnTo>
              <a:lnTo>
                <a:pt x="1" y="14"/>
              </a:lnTo>
              <a:lnTo>
                <a:pt x="0" y="14"/>
              </a:lnTo>
              <a:lnTo>
                <a:pt x="1" y="1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345440</xdr:colOff>
      <xdr:row>32</xdr:row>
      <xdr:rowOff>95250</xdr:rowOff>
    </xdr:from>
    <xdr:to>
      <xdr:col>7</xdr:col>
      <xdr:colOff>640080</xdr:colOff>
      <xdr:row>34</xdr:row>
      <xdr:rowOff>28575</xdr:rowOff>
    </xdr:to>
    <xdr:sp>
      <xdr:nvSpPr>
        <xdr:cNvPr id="4936765" name="Freeform 445"/>
        <xdr:cNvSpPr/>
      </xdr:nvSpPr>
      <xdr:spPr>
        <a:xfrm>
          <a:off x="5130800" y="5146040"/>
          <a:ext cx="294640" cy="238125"/>
        </a:xfrm>
        <a:custGeom>
          <a:avLst/>
          <a:gdLst>
            <a:gd name="txL" fmla="*/ 0 w 29"/>
            <a:gd name="txT" fmla="*/ 0 h 27"/>
            <a:gd name="txR" fmla="*/ 29 w 29"/>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27">
              <a:moveTo>
                <a:pt x="14" y="1"/>
              </a:moveTo>
              <a:lnTo>
                <a:pt x="14" y="1"/>
              </a:lnTo>
              <a:lnTo>
                <a:pt x="15" y="2"/>
              </a:lnTo>
              <a:lnTo>
                <a:pt x="16" y="3"/>
              </a:lnTo>
              <a:lnTo>
                <a:pt x="16" y="4"/>
              </a:lnTo>
              <a:lnTo>
                <a:pt x="17" y="5"/>
              </a:lnTo>
              <a:lnTo>
                <a:pt x="18" y="6"/>
              </a:lnTo>
              <a:lnTo>
                <a:pt x="18" y="7"/>
              </a:lnTo>
              <a:lnTo>
                <a:pt x="19" y="7"/>
              </a:lnTo>
              <a:lnTo>
                <a:pt x="19" y="9"/>
              </a:lnTo>
              <a:lnTo>
                <a:pt x="20" y="10"/>
              </a:lnTo>
              <a:lnTo>
                <a:pt x="21" y="10"/>
              </a:lnTo>
              <a:lnTo>
                <a:pt x="22" y="11"/>
              </a:lnTo>
              <a:lnTo>
                <a:pt x="23" y="11"/>
              </a:lnTo>
              <a:lnTo>
                <a:pt x="24" y="11"/>
              </a:lnTo>
              <a:lnTo>
                <a:pt x="25" y="11"/>
              </a:lnTo>
              <a:lnTo>
                <a:pt x="27" y="11"/>
              </a:lnTo>
              <a:lnTo>
                <a:pt x="28" y="11"/>
              </a:lnTo>
              <a:lnTo>
                <a:pt x="29" y="12"/>
              </a:lnTo>
              <a:lnTo>
                <a:pt x="28" y="12"/>
              </a:lnTo>
              <a:lnTo>
                <a:pt x="28" y="13"/>
              </a:lnTo>
              <a:lnTo>
                <a:pt x="27" y="14"/>
              </a:lnTo>
              <a:lnTo>
                <a:pt x="26" y="14"/>
              </a:lnTo>
              <a:lnTo>
                <a:pt x="26" y="15"/>
              </a:lnTo>
              <a:lnTo>
                <a:pt x="25" y="16"/>
              </a:lnTo>
              <a:lnTo>
                <a:pt x="24" y="16"/>
              </a:lnTo>
              <a:lnTo>
                <a:pt x="24" y="17"/>
              </a:lnTo>
              <a:lnTo>
                <a:pt x="23" y="18"/>
              </a:lnTo>
              <a:lnTo>
                <a:pt x="22" y="19"/>
              </a:lnTo>
              <a:lnTo>
                <a:pt x="22" y="20"/>
              </a:lnTo>
              <a:lnTo>
                <a:pt x="22" y="21"/>
              </a:lnTo>
              <a:lnTo>
                <a:pt x="21" y="22"/>
              </a:lnTo>
              <a:lnTo>
                <a:pt x="20" y="23"/>
              </a:lnTo>
              <a:lnTo>
                <a:pt x="20" y="24"/>
              </a:lnTo>
              <a:lnTo>
                <a:pt x="19" y="25"/>
              </a:lnTo>
              <a:lnTo>
                <a:pt x="19" y="26"/>
              </a:lnTo>
              <a:lnTo>
                <a:pt x="18" y="27"/>
              </a:lnTo>
              <a:lnTo>
                <a:pt x="17" y="27"/>
              </a:lnTo>
              <a:lnTo>
                <a:pt x="15" y="26"/>
              </a:lnTo>
              <a:lnTo>
                <a:pt x="14" y="25"/>
              </a:lnTo>
              <a:lnTo>
                <a:pt x="13" y="25"/>
              </a:lnTo>
              <a:lnTo>
                <a:pt x="12" y="24"/>
              </a:lnTo>
              <a:lnTo>
                <a:pt x="11" y="24"/>
              </a:lnTo>
              <a:lnTo>
                <a:pt x="10" y="23"/>
              </a:lnTo>
              <a:lnTo>
                <a:pt x="9" y="22"/>
              </a:lnTo>
              <a:lnTo>
                <a:pt x="8" y="22"/>
              </a:lnTo>
              <a:lnTo>
                <a:pt x="7" y="21"/>
              </a:lnTo>
              <a:lnTo>
                <a:pt x="6" y="20"/>
              </a:lnTo>
              <a:lnTo>
                <a:pt x="5" y="19"/>
              </a:lnTo>
              <a:lnTo>
                <a:pt x="4" y="18"/>
              </a:lnTo>
              <a:lnTo>
                <a:pt x="3" y="17"/>
              </a:lnTo>
              <a:lnTo>
                <a:pt x="1" y="15"/>
              </a:lnTo>
              <a:lnTo>
                <a:pt x="1" y="14"/>
              </a:lnTo>
              <a:lnTo>
                <a:pt x="1" y="13"/>
              </a:lnTo>
              <a:lnTo>
                <a:pt x="0" y="12"/>
              </a:lnTo>
              <a:lnTo>
                <a:pt x="0" y="11"/>
              </a:lnTo>
              <a:lnTo>
                <a:pt x="0" y="9"/>
              </a:lnTo>
              <a:lnTo>
                <a:pt x="3" y="7"/>
              </a:lnTo>
              <a:lnTo>
                <a:pt x="2" y="6"/>
              </a:lnTo>
              <a:lnTo>
                <a:pt x="4" y="6"/>
              </a:lnTo>
              <a:lnTo>
                <a:pt x="5" y="6"/>
              </a:lnTo>
              <a:lnTo>
                <a:pt x="6" y="6"/>
              </a:lnTo>
              <a:lnTo>
                <a:pt x="8" y="7"/>
              </a:lnTo>
              <a:lnTo>
                <a:pt x="8" y="5"/>
              </a:lnTo>
              <a:lnTo>
                <a:pt x="7" y="4"/>
              </a:lnTo>
              <a:lnTo>
                <a:pt x="9" y="2"/>
              </a:lnTo>
              <a:lnTo>
                <a:pt x="10" y="2"/>
              </a:lnTo>
              <a:lnTo>
                <a:pt x="11" y="1"/>
              </a:lnTo>
              <a:lnTo>
                <a:pt x="12" y="1"/>
              </a:lnTo>
              <a:lnTo>
                <a:pt x="13" y="1"/>
              </a:lnTo>
              <a:lnTo>
                <a:pt x="14" y="0"/>
              </a:lnTo>
              <a:lnTo>
                <a:pt x="14"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548640</xdr:colOff>
      <xdr:row>30</xdr:row>
      <xdr:rowOff>133350</xdr:rowOff>
    </xdr:from>
    <xdr:to>
      <xdr:col>8</xdr:col>
      <xdr:colOff>193040</xdr:colOff>
      <xdr:row>32</xdr:row>
      <xdr:rowOff>114300</xdr:rowOff>
    </xdr:to>
    <xdr:sp>
      <xdr:nvSpPr>
        <xdr:cNvPr id="4936766" name="Freeform 446"/>
        <xdr:cNvSpPr/>
      </xdr:nvSpPr>
      <xdr:spPr>
        <a:xfrm>
          <a:off x="5334000" y="4879340"/>
          <a:ext cx="294640" cy="285750"/>
        </a:xfrm>
        <a:custGeom>
          <a:avLst/>
          <a:gdLst>
            <a:gd name="txL" fmla="*/ 0 w 29"/>
            <a:gd name="txT" fmla="*/ 0 h 32"/>
            <a:gd name="txR" fmla="*/ 29 w 29"/>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32">
              <a:moveTo>
                <a:pt x="13" y="1"/>
              </a:moveTo>
              <a:lnTo>
                <a:pt x="13" y="1"/>
              </a:lnTo>
              <a:lnTo>
                <a:pt x="14" y="2"/>
              </a:lnTo>
              <a:lnTo>
                <a:pt x="15" y="3"/>
              </a:lnTo>
              <a:lnTo>
                <a:pt x="16" y="4"/>
              </a:lnTo>
              <a:lnTo>
                <a:pt x="17" y="5"/>
              </a:lnTo>
              <a:lnTo>
                <a:pt x="18" y="5"/>
              </a:lnTo>
              <a:lnTo>
                <a:pt x="18" y="6"/>
              </a:lnTo>
              <a:lnTo>
                <a:pt x="19" y="7"/>
              </a:lnTo>
              <a:lnTo>
                <a:pt x="20" y="7"/>
              </a:lnTo>
              <a:lnTo>
                <a:pt x="21" y="8"/>
              </a:lnTo>
              <a:lnTo>
                <a:pt x="22" y="9"/>
              </a:lnTo>
              <a:lnTo>
                <a:pt x="23" y="9"/>
              </a:lnTo>
              <a:lnTo>
                <a:pt x="24" y="10"/>
              </a:lnTo>
              <a:lnTo>
                <a:pt x="26" y="11"/>
              </a:lnTo>
              <a:lnTo>
                <a:pt x="27" y="12"/>
              </a:lnTo>
              <a:lnTo>
                <a:pt x="28" y="13"/>
              </a:lnTo>
              <a:lnTo>
                <a:pt x="29" y="14"/>
              </a:lnTo>
              <a:lnTo>
                <a:pt x="28" y="15"/>
              </a:lnTo>
              <a:lnTo>
                <a:pt x="28" y="16"/>
              </a:lnTo>
              <a:lnTo>
                <a:pt x="27" y="17"/>
              </a:lnTo>
              <a:lnTo>
                <a:pt x="26" y="17"/>
              </a:lnTo>
              <a:lnTo>
                <a:pt x="24" y="18"/>
              </a:lnTo>
              <a:lnTo>
                <a:pt x="23" y="19"/>
              </a:lnTo>
              <a:lnTo>
                <a:pt x="22" y="20"/>
              </a:lnTo>
              <a:lnTo>
                <a:pt x="21" y="21"/>
              </a:lnTo>
              <a:lnTo>
                <a:pt x="21" y="22"/>
              </a:lnTo>
              <a:lnTo>
                <a:pt x="21" y="23"/>
              </a:lnTo>
              <a:lnTo>
                <a:pt x="21" y="24"/>
              </a:lnTo>
              <a:lnTo>
                <a:pt x="20" y="25"/>
              </a:lnTo>
              <a:lnTo>
                <a:pt x="20" y="27"/>
              </a:lnTo>
              <a:lnTo>
                <a:pt x="20" y="28"/>
              </a:lnTo>
              <a:lnTo>
                <a:pt x="20" y="29"/>
              </a:lnTo>
              <a:lnTo>
                <a:pt x="19" y="31"/>
              </a:lnTo>
              <a:lnTo>
                <a:pt x="18" y="32"/>
              </a:lnTo>
              <a:lnTo>
                <a:pt x="17" y="32"/>
              </a:lnTo>
              <a:lnTo>
                <a:pt x="16" y="31"/>
              </a:lnTo>
              <a:lnTo>
                <a:pt x="16" y="29"/>
              </a:lnTo>
              <a:lnTo>
                <a:pt x="15" y="28"/>
              </a:lnTo>
              <a:lnTo>
                <a:pt x="14" y="26"/>
              </a:lnTo>
              <a:lnTo>
                <a:pt x="14" y="25"/>
              </a:lnTo>
              <a:lnTo>
                <a:pt x="14" y="24"/>
              </a:lnTo>
              <a:lnTo>
                <a:pt x="13" y="23"/>
              </a:lnTo>
              <a:lnTo>
                <a:pt x="13" y="22"/>
              </a:lnTo>
              <a:lnTo>
                <a:pt x="12" y="21"/>
              </a:lnTo>
              <a:lnTo>
                <a:pt x="11" y="20"/>
              </a:lnTo>
              <a:lnTo>
                <a:pt x="11" y="19"/>
              </a:lnTo>
              <a:lnTo>
                <a:pt x="10" y="19"/>
              </a:lnTo>
              <a:lnTo>
                <a:pt x="9" y="18"/>
              </a:lnTo>
              <a:lnTo>
                <a:pt x="8" y="17"/>
              </a:lnTo>
              <a:lnTo>
                <a:pt x="7" y="16"/>
              </a:lnTo>
              <a:lnTo>
                <a:pt x="6" y="15"/>
              </a:lnTo>
              <a:lnTo>
                <a:pt x="5" y="14"/>
              </a:lnTo>
              <a:lnTo>
                <a:pt x="5" y="13"/>
              </a:lnTo>
              <a:lnTo>
                <a:pt x="4" y="13"/>
              </a:lnTo>
              <a:lnTo>
                <a:pt x="3" y="12"/>
              </a:lnTo>
              <a:lnTo>
                <a:pt x="2" y="11"/>
              </a:lnTo>
              <a:lnTo>
                <a:pt x="1" y="10"/>
              </a:lnTo>
              <a:lnTo>
                <a:pt x="1" y="9"/>
              </a:lnTo>
              <a:lnTo>
                <a:pt x="0" y="8"/>
              </a:lnTo>
              <a:lnTo>
                <a:pt x="0" y="7"/>
              </a:lnTo>
              <a:lnTo>
                <a:pt x="0" y="6"/>
              </a:lnTo>
              <a:lnTo>
                <a:pt x="1" y="5"/>
              </a:lnTo>
              <a:lnTo>
                <a:pt x="2" y="5"/>
              </a:lnTo>
              <a:lnTo>
                <a:pt x="3" y="4"/>
              </a:lnTo>
              <a:lnTo>
                <a:pt x="5" y="4"/>
              </a:lnTo>
              <a:lnTo>
                <a:pt x="6" y="4"/>
              </a:lnTo>
              <a:lnTo>
                <a:pt x="7" y="3"/>
              </a:lnTo>
              <a:lnTo>
                <a:pt x="8" y="3"/>
              </a:lnTo>
              <a:lnTo>
                <a:pt x="9" y="2"/>
              </a:lnTo>
              <a:lnTo>
                <a:pt x="10" y="2"/>
              </a:lnTo>
              <a:lnTo>
                <a:pt x="11" y="1"/>
              </a:lnTo>
              <a:lnTo>
                <a:pt x="12" y="1"/>
              </a:lnTo>
              <a:lnTo>
                <a:pt x="13" y="0"/>
              </a:lnTo>
              <a:lnTo>
                <a:pt x="13" y="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487680</xdr:colOff>
      <xdr:row>31</xdr:row>
      <xdr:rowOff>104775</xdr:rowOff>
    </xdr:from>
    <xdr:to>
      <xdr:col>9</xdr:col>
      <xdr:colOff>203200</xdr:colOff>
      <xdr:row>33</xdr:row>
      <xdr:rowOff>9525</xdr:rowOff>
    </xdr:to>
    <xdr:sp>
      <xdr:nvSpPr>
        <xdr:cNvPr id="4936767" name="Freeform 447"/>
        <xdr:cNvSpPr/>
      </xdr:nvSpPr>
      <xdr:spPr>
        <a:xfrm>
          <a:off x="5923280" y="5003165"/>
          <a:ext cx="365760" cy="209550"/>
        </a:xfrm>
        <a:custGeom>
          <a:avLst/>
          <a:gdLst>
            <a:gd name="txL" fmla="*/ 0 w 36"/>
            <a:gd name="txT" fmla="*/ 0 h 24"/>
            <a:gd name="txR" fmla="*/ 36 w 36"/>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36" h="24">
              <a:moveTo>
                <a:pt x="3" y="4"/>
              </a:moveTo>
              <a:lnTo>
                <a:pt x="4" y="5"/>
              </a:lnTo>
              <a:lnTo>
                <a:pt x="5" y="5"/>
              </a:lnTo>
              <a:lnTo>
                <a:pt x="6" y="5"/>
              </a:lnTo>
              <a:lnTo>
                <a:pt x="7" y="5"/>
              </a:lnTo>
              <a:lnTo>
                <a:pt x="7" y="4"/>
              </a:lnTo>
              <a:lnTo>
                <a:pt x="8" y="3"/>
              </a:lnTo>
              <a:lnTo>
                <a:pt x="9" y="2"/>
              </a:lnTo>
              <a:lnTo>
                <a:pt x="9" y="3"/>
              </a:lnTo>
              <a:lnTo>
                <a:pt x="10" y="4"/>
              </a:lnTo>
              <a:lnTo>
                <a:pt x="11" y="5"/>
              </a:lnTo>
              <a:lnTo>
                <a:pt x="12" y="5"/>
              </a:lnTo>
              <a:lnTo>
                <a:pt x="13" y="6"/>
              </a:lnTo>
              <a:lnTo>
                <a:pt x="14" y="7"/>
              </a:lnTo>
              <a:lnTo>
                <a:pt x="14" y="8"/>
              </a:lnTo>
              <a:lnTo>
                <a:pt x="16" y="8"/>
              </a:lnTo>
              <a:lnTo>
                <a:pt x="16" y="7"/>
              </a:lnTo>
              <a:lnTo>
                <a:pt x="17" y="6"/>
              </a:lnTo>
              <a:lnTo>
                <a:pt x="18" y="6"/>
              </a:lnTo>
              <a:lnTo>
                <a:pt x="19" y="5"/>
              </a:lnTo>
              <a:lnTo>
                <a:pt x="20" y="4"/>
              </a:lnTo>
              <a:lnTo>
                <a:pt x="21" y="4"/>
              </a:lnTo>
              <a:lnTo>
                <a:pt x="21" y="3"/>
              </a:lnTo>
              <a:lnTo>
                <a:pt x="22" y="2"/>
              </a:lnTo>
              <a:lnTo>
                <a:pt x="24" y="2"/>
              </a:lnTo>
              <a:lnTo>
                <a:pt x="25" y="2"/>
              </a:lnTo>
              <a:lnTo>
                <a:pt x="26" y="1"/>
              </a:lnTo>
              <a:lnTo>
                <a:pt x="27" y="1"/>
              </a:lnTo>
              <a:lnTo>
                <a:pt x="28" y="0"/>
              </a:lnTo>
              <a:lnTo>
                <a:pt x="29" y="0"/>
              </a:lnTo>
              <a:lnTo>
                <a:pt x="29" y="1"/>
              </a:lnTo>
              <a:lnTo>
                <a:pt x="29" y="2"/>
              </a:lnTo>
              <a:lnTo>
                <a:pt x="30" y="3"/>
              </a:lnTo>
              <a:lnTo>
                <a:pt x="31" y="4"/>
              </a:lnTo>
              <a:lnTo>
                <a:pt x="32" y="5"/>
              </a:lnTo>
              <a:lnTo>
                <a:pt x="33" y="6"/>
              </a:lnTo>
              <a:lnTo>
                <a:pt x="34" y="7"/>
              </a:lnTo>
              <a:lnTo>
                <a:pt x="34" y="8"/>
              </a:lnTo>
              <a:lnTo>
                <a:pt x="35" y="10"/>
              </a:lnTo>
              <a:lnTo>
                <a:pt x="35" y="11"/>
              </a:lnTo>
              <a:lnTo>
                <a:pt x="36" y="12"/>
              </a:lnTo>
              <a:lnTo>
                <a:pt x="35" y="13"/>
              </a:lnTo>
              <a:lnTo>
                <a:pt x="35" y="14"/>
              </a:lnTo>
              <a:lnTo>
                <a:pt x="34" y="15"/>
              </a:lnTo>
              <a:lnTo>
                <a:pt x="33" y="16"/>
              </a:lnTo>
              <a:lnTo>
                <a:pt x="33" y="17"/>
              </a:lnTo>
              <a:lnTo>
                <a:pt x="32" y="18"/>
              </a:lnTo>
              <a:lnTo>
                <a:pt x="31" y="18"/>
              </a:lnTo>
              <a:lnTo>
                <a:pt x="31" y="19"/>
              </a:lnTo>
              <a:lnTo>
                <a:pt x="30" y="20"/>
              </a:lnTo>
              <a:lnTo>
                <a:pt x="29" y="21"/>
              </a:lnTo>
              <a:lnTo>
                <a:pt x="28" y="22"/>
              </a:lnTo>
              <a:lnTo>
                <a:pt x="27" y="23"/>
              </a:lnTo>
              <a:lnTo>
                <a:pt x="26" y="24"/>
              </a:lnTo>
              <a:lnTo>
                <a:pt x="26" y="23"/>
              </a:lnTo>
              <a:lnTo>
                <a:pt x="25" y="23"/>
              </a:lnTo>
              <a:lnTo>
                <a:pt x="23" y="22"/>
              </a:lnTo>
              <a:lnTo>
                <a:pt x="21" y="21"/>
              </a:lnTo>
              <a:lnTo>
                <a:pt x="20" y="21"/>
              </a:lnTo>
              <a:lnTo>
                <a:pt x="18" y="20"/>
              </a:lnTo>
              <a:lnTo>
                <a:pt x="16" y="19"/>
              </a:lnTo>
              <a:lnTo>
                <a:pt x="15" y="19"/>
              </a:lnTo>
              <a:lnTo>
                <a:pt x="14" y="18"/>
              </a:lnTo>
              <a:lnTo>
                <a:pt x="13" y="18"/>
              </a:lnTo>
              <a:lnTo>
                <a:pt x="11" y="17"/>
              </a:lnTo>
              <a:lnTo>
                <a:pt x="10" y="16"/>
              </a:lnTo>
              <a:lnTo>
                <a:pt x="8" y="16"/>
              </a:lnTo>
              <a:lnTo>
                <a:pt x="7" y="15"/>
              </a:lnTo>
              <a:lnTo>
                <a:pt x="6" y="15"/>
              </a:lnTo>
              <a:lnTo>
                <a:pt x="5" y="14"/>
              </a:lnTo>
              <a:lnTo>
                <a:pt x="4" y="14"/>
              </a:lnTo>
              <a:lnTo>
                <a:pt x="2" y="13"/>
              </a:lnTo>
              <a:lnTo>
                <a:pt x="1" y="12"/>
              </a:lnTo>
              <a:lnTo>
                <a:pt x="0" y="11"/>
              </a:lnTo>
              <a:lnTo>
                <a:pt x="0" y="10"/>
              </a:lnTo>
              <a:lnTo>
                <a:pt x="1" y="8"/>
              </a:lnTo>
              <a:lnTo>
                <a:pt x="1" y="6"/>
              </a:lnTo>
              <a:lnTo>
                <a:pt x="2" y="4"/>
              </a:lnTo>
              <a:lnTo>
                <a:pt x="3"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111760</xdr:colOff>
      <xdr:row>31</xdr:row>
      <xdr:rowOff>104775</xdr:rowOff>
    </xdr:from>
    <xdr:to>
      <xdr:col>8</xdr:col>
      <xdr:colOff>396240</xdr:colOff>
      <xdr:row>33</xdr:row>
      <xdr:rowOff>95250</xdr:rowOff>
    </xdr:to>
    <xdr:sp>
      <xdr:nvSpPr>
        <xdr:cNvPr id="4936768" name="Freeform 448"/>
        <xdr:cNvSpPr/>
      </xdr:nvSpPr>
      <xdr:spPr>
        <a:xfrm>
          <a:off x="5547360" y="5003165"/>
          <a:ext cx="284480" cy="295275"/>
        </a:xfrm>
        <a:custGeom>
          <a:avLst/>
          <a:gdLst>
            <a:gd name="txL" fmla="*/ 0 w 28"/>
            <a:gd name="txT" fmla="*/ 0 h 33"/>
            <a:gd name="txR" fmla="*/ 28 w 28"/>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8" h="33">
              <a:moveTo>
                <a:pt x="0" y="6"/>
              </a:moveTo>
              <a:lnTo>
                <a:pt x="1" y="6"/>
              </a:lnTo>
              <a:lnTo>
                <a:pt x="2" y="5"/>
              </a:lnTo>
              <a:lnTo>
                <a:pt x="3" y="4"/>
              </a:lnTo>
              <a:lnTo>
                <a:pt x="5" y="3"/>
              </a:lnTo>
              <a:lnTo>
                <a:pt x="6" y="3"/>
              </a:lnTo>
              <a:lnTo>
                <a:pt x="7" y="2"/>
              </a:lnTo>
              <a:lnTo>
                <a:pt x="7" y="1"/>
              </a:lnTo>
              <a:lnTo>
                <a:pt x="8" y="0"/>
              </a:lnTo>
              <a:lnTo>
                <a:pt x="9" y="1"/>
              </a:lnTo>
              <a:lnTo>
                <a:pt x="10" y="1"/>
              </a:lnTo>
              <a:lnTo>
                <a:pt x="11" y="2"/>
              </a:lnTo>
              <a:lnTo>
                <a:pt x="12" y="3"/>
              </a:lnTo>
              <a:lnTo>
                <a:pt x="13" y="4"/>
              </a:lnTo>
              <a:lnTo>
                <a:pt x="14" y="5"/>
              </a:lnTo>
              <a:lnTo>
                <a:pt x="15" y="6"/>
              </a:lnTo>
              <a:lnTo>
                <a:pt x="16" y="7"/>
              </a:lnTo>
              <a:lnTo>
                <a:pt x="17" y="8"/>
              </a:lnTo>
              <a:lnTo>
                <a:pt x="18" y="9"/>
              </a:lnTo>
              <a:lnTo>
                <a:pt x="19" y="10"/>
              </a:lnTo>
              <a:lnTo>
                <a:pt x="20" y="11"/>
              </a:lnTo>
              <a:lnTo>
                <a:pt x="21" y="12"/>
              </a:lnTo>
              <a:lnTo>
                <a:pt x="22" y="12"/>
              </a:lnTo>
              <a:lnTo>
                <a:pt x="23" y="13"/>
              </a:lnTo>
              <a:lnTo>
                <a:pt x="24" y="13"/>
              </a:lnTo>
              <a:lnTo>
                <a:pt x="25" y="13"/>
              </a:lnTo>
              <a:lnTo>
                <a:pt x="26" y="14"/>
              </a:lnTo>
              <a:lnTo>
                <a:pt x="27" y="14"/>
              </a:lnTo>
              <a:lnTo>
                <a:pt x="28" y="14"/>
              </a:lnTo>
              <a:lnTo>
                <a:pt x="28" y="15"/>
              </a:lnTo>
              <a:lnTo>
                <a:pt x="27" y="16"/>
              </a:lnTo>
              <a:lnTo>
                <a:pt x="27" y="17"/>
              </a:lnTo>
              <a:lnTo>
                <a:pt x="27" y="19"/>
              </a:lnTo>
              <a:lnTo>
                <a:pt x="28" y="20"/>
              </a:lnTo>
              <a:lnTo>
                <a:pt x="27" y="22"/>
              </a:lnTo>
              <a:lnTo>
                <a:pt x="26" y="23"/>
              </a:lnTo>
              <a:lnTo>
                <a:pt x="25" y="22"/>
              </a:lnTo>
              <a:lnTo>
                <a:pt x="23" y="21"/>
              </a:lnTo>
              <a:lnTo>
                <a:pt x="22" y="21"/>
              </a:lnTo>
              <a:lnTo>
                <a:pt x="21" y="20"/>
              </a:lnTo>
              <a:lnTo>
                <a:pt x="20" y="21"/>
              </a:lnTo>
              <a:lnTo>
                <a:pt x="19" y="22"/>
              </a:lnTo>
              <a:lnTo>
                <a:pt x="19" y="23"/>
              </a:lnTo>
              <a:lnTo>
                <a:pt x="18" y="24"/>
              </a:lnTo>
              <a:lnTo>
                <a:pt x="17" y="25"/>
              </a:lnTo>
              <a:lnTo>
                <a:pt x="17" y="26"/>
              </a:lnTo>
              <a:lnTo>
                <a:pt x="16" y="27"/>
              </a:lnTo>
              <a:lnTo>
                <a:pt x="15" y="27"/>
              </a:lnTo>
              <a:lnTo>
                <a:pt x="14" y="28"/>
              </a:lnTo>
              <a:lnTo>
                <a:pt x="14" y="29"/>
              </a:lnTo>
              <a:lnTo>
                <a:pt x="12" y="30"/>
              </a:lnTo>
              <a:lnTo>
                <a:pt x="11" y="30"/>
              </a:lnTo>
              <a:lnTo>
                <a:pt x="10" y="31"/>
              </a:lnTo>
              <a:lnTo>
                <a:pt x="10" y="32"/>
              </a:lnTo>
              <a:lnTo>
                <a:pt x="9" y="32"/>
              </a:lnTo>
              <a:lnTo>
                <a:pt x="8" y="33"/>
              </a:lnTo>
              <a:lnTo>
                <a:pt x="7" y="33"/>
              </a:lnTo>
              <a:lnTo>
                <a:pt x="6" y="33"/>
              </a:lnTo>
              <a:lnTo>
                <a:pt x="6" y="32"/>
              </a:lnTo>
              <a:lnTo>
                <a:pt x="6" y="31"/>
              </a:lnTo>
              <a:lnTo>
                <a:pt x="6" y="30"/>
              </a:lnTo>
              <a:lnTo>
                <a:pt x="7" y="29"/>
              </a:lnTo>
              <a:lnTo>
                <a:pt x="7" y="28"/>
              </a:lnTo>
              <a:lnTo>
                <a:pt x="7" y="26"/>
              </a:lnTo>
              <a:lnTo>
                <a:pt x="7" y="25"/>
              </a:lnTo>
              <a:lnTo>
                <a:pt x="7" y="24"/>
              </a:lnTo>
              <a:lnTo>
                <a:pt x="7" y="22"/>
              </a:lnTo>
              <a:lnTo>
                <a:pt x="8" y="21"/>
              </a:lnTo>
              <a:lnTo>
                <a:pt x="8" y="20"/>
              </a:lnTo>
              <a:lnTo>
                <a:pt x="8" y="19"/>
              </a:lnTo>
              <a:lnTo>
                <a:pt x="8" y="18"/>
              </a:lnTo>
              <a:lnTo>
                <a:pt x="8" y="17"/>
              </a:lnTo>
              <a:lnTo>
                <a:pt x="9" y="16"/>
              </a:lnTo>
              <a:lnTo>
                <a:pt x="9" y="15"/>
              </a:lnTo>
              <a:lnTo>
                <a:pt x="9" y="13"/>
              </a:lnTo>
              <a:lnTo>
                <a:pt x="8" y="12"/>
              </a:lnTo>
              <a:lnTo>
                <a:pt x="7" y="12"/>
              </a:lnTo>
              <a:lnTo>
                <a:pt x="6" y="12"/>
              </a:lnTo>
              <a:lnTo>
                <a:pt x="6" y="13"/>
              </a:lnTo>
              <a:lnTo>
                <a:pt x="5" y="12"/>
              </a:lnTo>
              <a:lnTo>
                <a:pt x="4" y="12"/>
              </a:lnTo>
              <a:lnTo>
                <a:pt x="3" y="11"/>
              </a:lnTo>
              <a:lnTo>
                <a:pt x="3" y="10"/>
              </a:lnTo>
              <a:lnTo>
                <a:pt x="2" y="9"/>
              </a:lnTo>
              <a:lnTo>
                <a:pt x="1" y="8"/>
              </a:lnTo>
              <a:lnTo>
                <a:pt x="1" y="7"/>
              </a:lnTo>
              <a:lnTo>
                <a:pt x="0" y="7"/>
              </a:lnTo>
              <a:lnTo>
                <a:pt x="0" y="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182880</xdr:colOff>
      <xdr:row>30</xdr:row>
      <xdr:rowOff>66675</xdr:rowOff>
    </xdr:from>
    <xdr:to>
      <xdr:col>7</xdr:col>
      <xdr:colOff>477520</xdr:colOff>
      <xdr:row>32</xdr:row>
      <xdr:rowOff>9525</xdr:rowOff>
    </xdr:to>
    <xdr:sp>
      <xdr:nvSpPr>
        <xdr:cNvPr id="4936769" name="Freeform 449"/>
        <xdr:cNvSpPr/>
      </xdr:nvSpPr>
      <xdr:spPr>
        <a:xfrm>
          <a:off x="4968240" y="4812665"/>
          <a:ext cx="294640" cy="247650"/>
        </a:xfrm>
        <a:custGeom>
          <a:avLst/>
          <a:gdLst>
            <a:gd name="txL" fmla="*/ 0 w 29"/>
            <a:gd name="txT" fmla="*/ 0 h 28"/>
            <a:gd name="txR" fmla="*/ 29 w 29"/>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9" h="28">
              <a:moveTo>
                <a:pt x="0" y="8"/>
              </a:moveTo>
              <a:lnTo>
                <a:pt x="1" y="8"/>
              </a:lnTo>
              <a:lnTo>
                <a:pt x="2" y="9"/>
              </a:lnTo>
              <a:lnTo>
                <a:pt x="3" y="9"/>
              </a:lnTo>
              <a:lnTo>
                <a:pt x="4" y="10"/>
              </a:lnTo>
              <a:lnTo>
                <a:pt x="5" y="11"/>
              </a:lnTo>
              <a:lnTo>
                <a:pt x="7" y="11"/>
              </a:lnTo>
              <a:lnTo>
                <a:pt x="7" y="10"/>
              </a:lnTo>
              <a:lnTo>
                <a:pt x="7" y="9"/>
              </a:lnTo>
              <a:lnTo>
                <a:pt x="7" y="8"/>
              </a:lnTo>
              <a:lnTo>
                <a:pt x="8" y="7"/>
              </a:lnTo>
              <a:lnTo>
                <a:pt x="9" y="7"/>
              </a:lnTo>
              <a:lnTo>
                <a:pt x="10" y="7"/>
              </a:lnTo>
              <a:lnTo>
                <a:pt x="11" y="7"/>
              </a:lnTo>
              <a:lnTo>
                <a:pt x="12" y="7"/>
              </a:lnTo>
              <a:lnTo>
                <a:pt x="14" y="7"/>
              </a:lnTo>
              <a:lnTo>
                <a:pt x="15" y="6"/>
              </a:lnTo>
              <a:lnTo>
                <a:pt x="16" y="6"/>
              </a:lnTo>
              <a:lnTo>
                <a:pt x="17" y="5"/>
              </a:lnTo>
              <a:lnTo>
                <a:pt x="18" y="5"/>
              </a:lnTo>
              <a:lnTo>
                <a:pt x="19" y="5"/>
              </a:lnTo>
              <a:lnTo>
                <a:pt x="20" y="4"/>
              </a:lnTo>
              <a:lnTo>
                <a:pt x="20" y="3"/>
              </a:lnTo>
              <a:lnTo>
                <a:pt x="20" y="2"/>
              </a:lnTo>
              <a:lnTo>
                <a:pt x="21" y="1"/>
              </a:lnTo>
              <a:lnTo>
                <a:pt x="22" y="1"/>
              </a:lnTo>
              <a:lnTo>
                <a:pt x="23" y="1"/>
              </a:lnTo>
              <a:lnTo>
                <a:pt x="24" y="0"/>
              </a:lnTo>
              <a:lnTo>
                <a:pt x="25" y="0"/>
              </a:lnTo>
              <a:lnTo>
                <a:pt x="25" y="1"/>
              </a:lnTo>
              <a:lnTo>
                <a:pt x="26" y="2"/>
              </a:lnTo>
              <a:lnTo>
                <a:pt x="27" y="3"/>
              </a:lnTo>
              <a:lnTo>
                <a:pt x="27" y="4"/>
              </a:lnTo>
              <a:lnTo>
                <a:pt x="28" y="5"/>
              </a:lnTo>
              <a:lnTo>
                <a:pt x="29" y="6"/>
              </a:lnTo>
              <a:lnTo>
                <a:pt x="29" y="7"/>
              </a:lnTo>
              <a:lnTo>
                <a:pt x="28" y="8"/>
              </a:lnTo>
              <a:lnTo>
                <a:pt x="27" y="9"/>
              </a:lnTo>
              <a:lnTo>
                <a:pt x="27" y="10"/>
              </a:lnTo>
              <a:lnTo>
                <a:pt x="28" y="11"/>
              </a:lnTo>
              <a:lnTo>
                <a:pt x="28" y="13"/>
              </a:lnTo>
              <a:lnTo>
                <a:pt x="27" y="13"/>
              </a:lnTo>
              <a:lnTo>
                <a:pt x="27" y="14"/>
              </a:lnTo>
              <a:lnTo>
                <a:pt x="25" y="14"/>
              </a:lnTo>
              <a:lnTo>
                <a:pt x="24" y="15"/>
              </a:lnTo>
              <a:lnTo>
                <a:pt x="23" y="15"/>
              </a:lnTo>
              <a:lnTo>
                <a:pt x="22" y="16"/>
              </a:lnTo>
              <a:lnTo>
                <a:pt x="21" y="16"/>
              </a:lnTo>
              <a:lnTo>
                <a:pt x="20" y="17"/>
              </a:lnTo>
              <a:lnTo>
                <a:pt x="20" y="18"/>
              </a:lnTo>
              <a:lnTo>
                <a:pt x="21" y="19"/>
              </a:lnTo>
              <a:lnTo>
                <a:pt x="21" y="20"/>
              </a:lnTo>
              <a:lnTo>
                <a:pt x="19" y="20"/>
              </a:lnTo>
              <a:lnTo>
                <a:pt x="18" y="20"/>
              </a:lnTo>
              <a:lnTo>
                <a:pt x="18" y="21"/>
              </a:lnTo>
              <a:lnTo>
                <a:pt x="17" y="22"/>
              </a:lnTo>
              <a:lnTo>
                <a:pt x="16" y="22"/>
              </a:lnTo>
              <a:lnTo>
                <a:pt x="15" y="23"/>
              </a:lnTo>
              <a:lnTo>
                <a:pt x="15" y="24"/>
              </a:lnTo>
              <a:lnTo>
                <a:pt x="14" y="25"/>
              </a:lnTo>
              <a:lnTo>
                <a:pt x="14" y="26"/>
              </a:lnTo>
              <a:lnTo>
                <a:pt x="14" y="27"/>
              </a:lnTo>
              <a:lnTo>
                <a:pt x="13" y="28"/>
              </a:lnTo>
              <a:lnTo>
                <a:pt x="12" y="28"/>
              </a:lnTo>
              <a:lnTo>
                <a:pt x="11" y="27"/>
              </a:lnTo>
              <a:lnTo>
                <a:pt x="10" y="27"/>
              </a:lnTo>
              <a:lnTo>
                <a:pt x="9" y="26"/>
              </a:lnTo>
              <a:lnTo>
                <a:pt x="8" y="26"/>
              </a:lnTo>
              <a:lnTo>
                <a:pt x="7" y="26"/>
              </a:lnTo>
              <a:lnTo>
                <a:pt x="5" y="26"/>
              </a:lnTo>
              <a:lnTo>
                <a:pt x="5" y="25"/>
              </a:lnTo>
              <a:lnTo>
                <a:pt x="5" y="24"/>
              </a:lnTo>
              <a:lnTo>
                <a:pt x="4" y="22"/>
              </a:lnTo>
              <a:lnTo>
                <a:pt x="4" y="21"/>
              </a:lnTo>
              <a:lnTo>
                <a:pt x="4" y="20"/>
              </a:lnTo>
              <a:lnTo>
                <a:pt x="3" y="19"/>
              </a:lnTo>
              <a:lnTo>
                <a:pt x="2" y="19"/>
              </a:lnTo>
              <a:lnTo>
                <a:pt x="2" y="18"/>
              </a:lnTo>
              <a:lnTo>
                <a:pt x="2" y="16"/>
              </a:lnTo>
              <a:lnTo>
                <a:pt x="2" y="15"/>
              </a:lnTo>
              <a:lnTo>
                <a:pt x="2" y="14"/>
              </a:lnTo>
              <a:lnTo>
                <a:pt x="1" y="13"/>
              </a:lnTo>
              <a:lnTo>
                <a:pt x="1" y="12"/>
              </a:lnTo>
              <a:lnTo>
                <a:pt x="1" y="11"/>
              </a:lnTo>
              <a:lnTo>
                <a:pt x="0" y="10"/>
              </a:lnTo>
              <a:lnTo>
                <a:pt x="0" y="9"/>
              </a:lnTo>
              <a:lnTo>
                <a:pt x="0" y="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538480</xdr:colOff>
      <xdr:row>32</xdr:row>
      <xdr:rowOff>9525</xdr:rowOff>
    </xdr:from>
    <xdr:to>
      <xdr:col>8</xdr:col>
      <xdr:colOff>203200</xdr:colOff>
      <xdr:row>33</xdr:row>
      <xdr:rowOff>114300</xdr:rowOff>
    </xdr:to>
    <xdr:sp>
      <xdr:nvSpPr>
        <xdr:cNvPr id="4936770" name="Freeform 450"/>
        <xdr:cNvSpPr/>
      </xdr:nvSpPr>
      <xdr:spPr>
        <a:xfrm>
          <a:off x="5323840" y="5060315"/>
          <a:ext cx="314960" cy="257175"/>
        </a:xfrm>
        <a:custGeom>
          <a:avLst/>
          <a:gdLst>
            <a:gd name="txL" fmla="*/ 0 w 31"/>
            <a:gd name="txT" fmla="*/ 0 h 28"/>
            <a:gd name="txR" fmla="*/ 31 w 31"/>
            <a:gd name="txB" fmla="*/ 28 h 28"/>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1" h="28">
              <a:moveTo>
                <a:pt x="0" y="15"/>
              </a:moveTo>
              <a:lnTo>
                <a:pt x="0" y="15"/>
              </a:lnTo>
              <a:lnTo>
                <a:pt x="1" y="14"/>
              </a:lnTo>
              <a:lnTo>
                <a:pt x="2" y="13"/>
              </a:lnTo>
              <a:lnTo>
                <a:pt x="3" y="13"/>
              </a:lnTo>
              <a:lnTo>
                <a:pt x="4" y="14"/>
              </a:lnTo>
              <a:lnTo>
                <a:pt x="6" y="14"/>
              </a:lnTo>
              <a:lnTo>
                <a:pt x="7" y="13"/>
              </a:lnTo>
              <a:lnTo>
                <a:pt x="8" y="13"/>
              </a:lnTo>
              <a:lnTo>
                <a:pt x="9" y="13"/>
              </a:lnTo>
              <a:lnTo>
                <a:pt x="10" y="12"/>
              </a:lnTo>
              <a:lnTo>
                <a:pt x="12" y="12"/>
              </a:lnTo>
              <a:lnTo>
                <a:pt x="13" y="12"/>
              </a:lnTo>
              <a:lnTo>
                <a:pt x="14" y="12"/>
              </a:lnTo>
              <a:lnTo>
                <a:pt x="15" y="11"/>
              </a:lnTo>
              <a:lnTo>
                <a:pt x="16" y="10"/>
              </a:lnTo>
              <a:lnTo>
                <a:pt x="16" y="9"/>
              </a:lnTo>
              <a:lnTo>
                <a:pt x="17" y="8"/>
              </a:lnTo>
              <a:lnTo>
                <a:pt x="17" y="10"/>
              </a:lnTo>
              <a:lnTo>
                <a:pt x="18" y="11"/>
              </a:lnTo>
              <a:lnTo>
                <a:pt x="19" y="11"/>
              </a:lnTo>
              <a:lnTo>
                <a:pt x="20" y="10"/>
              </a:lnTo>
              <a:lnTo>
                <a:pt x="21" y="8"/>
              </a:lnTo>
              <a:lnTo>
                <a:pt x="21" y="7"/>
              </a:lnTo>
              <a:lnTo>
                <a:pt x="21" y="6"/>
              </a:lnTo>
              <a:lnTo>
                <a:pt x="21" y="4"/>
              </a:lnTo>
              <a:lnTo>
                <a:pt x="22" y="3"/>
              </a:lnTo>
              <a:lnTo>
                <a:pt x="22" y="2"/>
              </a:lnTo>
              <a:lnTo>
                <a:pt x="22" y="1"/>
              </a:lnTo>
              <a:lnTo>
                <a:pt x="22" y="0"/>
              </a:lnTo>
              <a:lnTo>
                <a:pt x="23" y="0"/>
              </a:lnTo>
              <a:lnTo>
                <a:pt x="23" y="1"/>
              </a:lnTo>
              <a:lnTo>
                <a:pt x="24" y="2"/>
              </a:lnTo>
              <a:lnTo>
                <a:pt x="25" y="3"/>
              </a:lnTo>
              <a:lnTo>
                <a:pt x="25" y="4"/>
              </a:lnTo>
              <a:lnTo>
                <a:pt x="26" y="5"/>
              </a:lnTo>
              <a:lnTo>
                <a:pt x="27" y="5"/>
              </a:lnTo>
              <a:lnTo>
                <a:pt x="28" y="6"/>
              </a:lnTo>
              <a:lnTo>
                <a:pt x="28" y="5"/>
              </a:lnTo>
              <a:lnTo>
                <a:pt x="29" y="5"/>
              </a:lnTo>
              <a:lnTo>
                <a:pt x="30" y="5"/>
              </a:lnTo>
              <a:lnTo>
                <a:pt x="31" y="6"/>
              </a:lnTo>
              <a:lnTo>
                <a:pt x="31" y="8"/>
              </a:lnTo>
              <a:lnTo>
                <a:pt x="31" y="9"/>
              </a:lnTo>
              <a:lnTo>
                <a:pt x="30" y="10"/>
              </a:lnTo>
              <a:lnTo>
                <a:pt x="30" y="11"/>
              </a:lnTo>
              <a:lnTo>
                <a:pt x="30" y="12"/>
              </a:lnTo>
              <a:lnTo>
                <a:pt x="30" y="13"/>
              </a:lnTo>
              <a:lnTo>
                <a:pt x="30" y="14"/>
              </a:lnTo>
              <a:lnTo>
                <a:pt x="29" y="15"/>
              </a:lnTo>
              <a:lnTo>
                <a:pt x="29" y="17"/>
              </a:lnTo>
              <a:lnTo>
                <a:pt x="29" y="18"/>
              </a:lnTo>
              <a:lnTo>
                <a:pt x="29" y="19"/>
              </a:lnTo>
              <a:lnTo>
                <a:pt x="29" y="21"/>
              </a:lnTo>
              <a:lnTo>
                <a:pt x="29" y="22"/>
              </a:lnTo>
              <a:lnTo>
                <a:pt x="28" y="23"/>
              </a:lnTo>
              <a:lnTo>
                <a:pt x="28" y="24"/>
              </a:lnTo>
              <a:lnTo>
                <a:pt x="28" y="25"/>
              </a:lnTo>
              <a:lnTo>
                <a:pt x="28" y="26"/>
              </a:lnTo>
              <a:lnTo>
                <a:pt x="27" y="25"/>
              </a:lnTo>
              <a:lnTo>
                <a:pt x="26" y="24"/>
              </a:lnTo>
              <a:lnTo>
                <a:pt x="25" y="24"/>
              </a:lnTo>
              <a:lnTo>
                <a:pt x="24" y="23"/>
              </a:lnTo>
              <a:lnTo>
                <a:pt x="23" y="23"/>
              </a:lnTo>
              <a:lnTo>
                <a:pt x="22" y="24"/>
              </a:lnTo>
              <a:lnTo>
                <a:pt x="21" y="25"/>
              </a:lnTo>
              <a:lnTo>
                <a:pt x="20" y="25"/>
              </a:lnTo>
              <a:lnTo>
                <a:pt x="20" y="26"/>
              </a:lnTo>
              <a:lnTo>
                <a:pt x="19" y="27"/>
              </a:lnTo>
              <a:lnTo>
                <a:pt x="17" y="28"/>
              </a:lnTo>
              <a:lnTo>
                <a:pt x="16" y="27"/>
              </a:lnTo>
              <a:lnTo>
                <a:pt x="15" y="26"/>
              </a:lnTo>
              <a:lnTo>
                <a:pt x="14" y="25"/>
              </a:lnTo>
              <a:lnTo>
                <a:pt x="13" y="24"/>
              </a:lnTo>
              <a:lnTo>
                <a:pt x="13" y="25"/>
              </a:lnTo>
              <a:lnTo>
                <a:pt x="12" y="26"/>
              </a:lnTo>
              <a:lnTo>
                <a:pt x="11" y="25"/>
              </a:lnTo>
              <a:lnTo>
                <a:pt x="10" y="25"/>
              </a:lnTo>
              <a:lnTo>
                <a:pt x="9" y="24"/>
              </a:lnTo>
              <a:lnTo>
                <a:pt x="8" y="23"/>
              </a:lnTo>
              <a:lnTo>
                <a:pt x="9" y="22"/>
              </a:lnTo>
              <a:lnTo>
                <a:pt x="9" y="21"/>
              </a:lnTo>
              <a:lnTo>
                <a:pt x="10" y="21"/>
              </a:lnTo>
              <a:lnTo>
                <a:pt x="9" y="20"/>
              </a:lnTo>
              <a:lnTo>
                <a:pt x="8" y="20"/>
              </a:lnTo>
              <a:lnTo>
                <a:pt x="6" y="20"/>
              </a:lnTo>
              <a:lnTo>
                <a:pt x="5" y="20"/>
              </a:lnTo>
              <a:lnTo>
                <a:pt x="4" y="20"/>
              </a:lnTo>
              <a:lnTo>
                <a:pt x="3" y="20"/>
              </a:lnTo>
              <a:lnTo>
                <a:pt x="2" y="19"/>
              </a:lnTo>
              <a:lnTo>
                <a:pt x="1" y="19"/>
              </a:lnTo>
              <a:lnTo>
                <a:pt x="0" y="18"/>
              </a:lnTo>
              <a:lnTo>
                <a:pt x="0" y="16"/>
              </a:lnTo>
              <a:lnTo>
                <a:pt x="0" y="1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629920</xdr:colOff>
      <xdr:row>29</xdr:row>
      <xdr:rowOff>114300</xdr:rowOff>
    </xdr:from>
    <xdr:to>
      <xdr:col>8</xdr:col>
      <xdr:colOff>274320</xdr:colOff>
      <xdr:row>30</xdr:row>
      <xdr:rowOff>66675</xdr:rowOff>
    </xdr:to>
    <xdr:sp>
      <xdr:nvSpPr>
        <xdr:cNvPr id="4936771" name="Freeform 451"/>
        <xdr:cNvSpPr/>
      </xdr:nvSpPr>
      <xdr:spPr>
        <a:xfrm>
          <a:off x="5415280" y="4707890"/>
          <a:ext cx="294640" cy="104775"/>
        </a:xfrm>
        <a:custGeom>
          <a:avLst/>
          <a:gdLst>
            <a:gd name="txL" fmla="*/ 0 w 29"/>
            <a:gd name="txT" fmla="*/ 0 h 12"/>
            <a:gd name="txR" fmla="*/ 29 w 29"/>
            <a:gd name="txB" fmla="*/ 12 h 12"/>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9" h="12">
              <a:moveTo>
                <a:pt x="0" y="8"/>
              </a:moveTo>
              <a:lnTo>
                <a:pt x="1" y="8"/>
              </a:lnTo>
              <a:lnTo>
                <a:pt x="1" y="7"/>
              </a:lnTo>
              <a:lnTo>
                <a:pt x="3" y="5"/>
              </a:lnTo>
              <a:lnTo>
                <a:pt x="4" y="5"/>
              </a:lnTo>
              <a:lnTo>
                <a:pt x="4" y="4"/>
              </a:lnTo>
              <a:lnTo>
                <a:pt x="5" y="3"/>
              </a:lnTo>
              <a:lnTo>
                <a:pt x="6" y="3"/>
              </a:lnTo>
              <a:lnTo>
                <a:pt x="7" y="2"/>
              </a:lnTo>
              <a:lnTo>
                <a:pt x="9" y="2"/>
              </a:lnTo>
              <a:lnTo>
                <a:pt x="10" y="1"/>
              </a:lnTo>
              <a:lnTo>
                <a:pt x="11" y="1"/>
              </a:lnTo>
              <a:lnTo>
                <a:pt x="12" y="1"/>
              </a:lnTo>
              <a:lnTo>
                <a:pt x="13" y="0"/>
              </a:lnTo>
              <a:lnTo>
                <a:pt x="14" y="0"/>
              </a:lnTo>
              <a:lnTo>
                <a:pt x="15" y="0"/>
              </a:lnTo>
              <a:lnTo>
                <a:pt x="16" y="0"/>
              </a:lnTo>
              <a:lnTo>
                <a:pt x="18" y="0"/>
              </a:lnTo>
              <a:lnTo>
                <a:pt x="19" y="1"/>
              </a:lnTo>
              <a:lnTo>
                <a:pt x="20" y="1"/>
              </a:lnTo>
              <a:lnTo>
                <a:pt x="21" y="1"/>
              </a:lnTo>
              <a:lnTo>
                <a:pt x="22" y="1"/>
              </a:lnTo>
              <a:lnTo>
                <a:pt x="23" y="1"/>
              </a:lnTo>
              <a:lnTo>
                <a:pt x="25" y="1"/>
              </a:lnTo>
              <a:lnTo>
                <a:pt x="27" y="2"/>
              </a:lnTo>
              <a:lnTo>
                <a:pt x="29" y="2"/>
              </a:lnTo>
              <a:lnTo>
                <a:pt x="29" y="3"/>
              </a:lnTo>
              <a:lnTo>
                <a:pt x="29" y="4"/>
              </a:lnTo>
              <a:lnTo>
                <a:pt x="29" y="5"/>
              </a:lnTo>
              <a:lnTo>
                <a:pt x="27" y="6"/>
              </a:lnTo>
              <a:lnTo>
                <a:pt x="26" y="5"/>
              </a:lnTo>
              <a:lnTo>
                <a:pt x="25" y="7"/>
              </a:lnTo>
              <a:lnTo>
                <a:pt x="26" y="8"/>
              </a:lnTo>
              <a:lnTo>
                <a:pt x="27" y="9"/>
              </a:lnTo>
              <a:lnTo>
                <a:pt x="26" y="10"/>
              </a:lnTo>
              <a:lnTo>
                <a:pt x="25" y="10"/>
              </a:lnTo>
              <a:lnTo>
                <a:pt x="24" y="11"/>
              </a:lnTo>
              <a:lnTo>
                <a:pt x="23" y="11"/>
              </a:lnTo>
              <a:lnTo>
                <a:pt x="22" y="11"/>
              </a:lnTo>
              <a:lnTo>
                <a:pt x="21" y="11"/>
              </a:lnTo>
              <a:lnTo>
                <a:pt x="20" y="11"/>
              </a:lnTo>
              <a:lnTo>
                <a:pt x="19" y="11"/>
              </a:lnTo>
              <a:lnTo>
                <a:pt x="17" y="11"/>
              </a:lnTo>
              <a:lnTo>
                <a:pt x="16" y="12"/>
              </a:lnTo>
              <a:lnTo>
                <a:pt x="15" y="12"/>
              </a:lnTo>
              <a:lnTo>
                <a:pt x="14" y="12"/>
              </a:lnTo>
              <a:lnTo>
                <a:pt x="13" y="11"/>
              </a:lnTo>
              <a:lnTo>
                <a:pt x="13" y="10"/>
              </a:lnTo>
              <a:lnTo>
                <a:pt x="11" y="11"/>
              </a:lnTo>
              <a:lnTo>
                <a:pt x="10" y="11"/>
              </a:lnTo>
              <a:lnTo>
                <a:pt x="9" y="11"/>
              </a:lnTo>
              <a:lnTo>
                <a:pt x="7" y="11"/>
              </a:lnTo>
              <a:lnTo>
                <a:pt x="6" y="11"/>
              </a:lnTo>
              <a:lnTo>
                <a:pt x="5" y="11"/>
              </a:lnTo>
              <a:lnTo>
                <a:pt x="4" y="10"/>
              </a:lnTo>
              <a:lnTo>
                <a:pt x="3" y="10"/>
              </a:lnTo>
              <a:lnTo>
                <a:pt x="2" y="9"/>
              </a:lnTo>
              <a:lnTo>
                <a:pt x="1" y="9"/>
              </a:lnTo>
              <a:lnTo>
                <a:pt x="0" y="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121920</xdr:colOff>
      <xdr:row>28</xdr:row>
      <xdr:rowOff>76200</xdr:rowOff>
    </xdr:from>
    <xdr:to>
      <xdr:col>8</xdr:col>
      <xdr:colOff>0</xdr:colOff>
      <xdr:row>31</xdr:row>
      <xdr:rowOff>9525</xdr:rowOff>
    </xdr:to>
    <xdr:sp>
      <xdr:nvSpPr>
        <xdr:cNvPr id="4936772" name="Freeform 452"/>
        <xdr:cNvSpPr/>
      </xdr:nvSpPr>
      <xdr:spPr>
        <a:xfrm>
          <a:off x="4907280" y="4517390"/>
          <a:ext cx="528320" cy="390525"/>
        </a:xfrm>
        <a:custGeom>
          <a:avLst/>
          <a:gdLst>
            <a:gd name="txL" fmla="*/ 0 w 52"/>
            <a:gd name="txT" fmla="*/ 0 h 44"/>
            <a:gd name="txR" fmla="*/ 52 w 52"/>
            <a:gd name="txB" fmla="*/ 44 h 4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52" h="44">
              <a:moveTo>
                <a:pt x="4" y="11"/>
              </a:moveTo>
              <a:lnTo>
                <a:pt x="4" y="11"/>
              </a:lnTo>
              <a:lnTo>
                <a:pt x="6" y="10"/>
              </a:lnTo>
              <a:lnTo>
                <a:pt x="7" y="10"/>
              </a:lnTo>
              <a:lnTo>
                <a:pt x="8" y="9"/>
              </a:lnTo>
              <a:lnTo>
                <a:pt x="9" y="9"/>
              </a:lnTo>
              <a:lnTo>
                <a:pt x="11" y="8"/>
              </a:lnTo>
              <a:lnTo>
                <a:pt x="12" y="7"/>
              </a:lnTo>
              <a:lnTo>
                <a:pt x="13" y="7"/>
              </a:lnTo>
              <a:lnTo>
                <a:pt x="14" y="7"/>
              </a:lnTo>
              <a:lnTo>
                <a:pt x="15" y="6"/>
              </a:lnTo>
              <a:lnTo>
                <a:pt x="16" y="5"/>
              </a:lnTo>
              <a:lnTo>
                <a:pt x="17" y="5"/>
              </a:lnTo>
              <a:lnTo>
                <a:pt x="19" y="4"/>
              </a:lnTo>
              <a:lnTo>
                <a:pt x="20" y="4"/>
              </a:lnTo>
              <a:lnTo>
                <a:pt x="21" y="3"/>
              </a:lnTo>
              <a:lnTo>
                <a:pt x="22" y="3"/>
              </a:lnTo>
              <a:lnTo>
                <a:pt x="23" y="2"/>
              </a:lnTo>
              <a:lnTo>
                <a:pt x="24" y="1"/>
              </a:lnTo>
              <a:lnTo>
                <a:pt x="26" y="1"/>
              </a:lnTo>
              <a:lnTo>
                <a:pt x="27" y="1"/>
              </a:lnTo>
              <a:lnTo>
                <a:pt x="29" y="0"/>
              </a:lnTo>
              <a:lnTo>
                <a:pt x="31" y="0"/>
              </a:lnTo>
              <a:lnTo>
                <a:pt x="32" y="0"/>
              </a:lnTo>
              <a:lnTo>
                <a:pt x="34" y="0"/>
              </a:lnTo>
              <a:lnTo>
                <a:pt x="35" y="1"/>
              </a:lnTo>
              <a:lnTo>
                <a:pt x="36" y="0"/>
              </a:lnTo>
              <a:lnTo>
                <a:pt x="37" y="0"/>
              </a:lnTo>
              <a:lnTo>
                <a:pt x="38" y="0"/>
              </a:lnTo>
              <a:lnTo>
                <a:pt x="39" y="1"/>
              </a:lnTo>
              <a:lnTo>
                <a:pt x="40" y="2"/>
              </a:lnTo>
              <a:lnTo>
                <a:pt x="41" y="2"/>
              </a:lnTo>
              <a:lnTo>
                <a:pt x="42" y="2"/>
              </a:lnTo>
              <a:lnTo>
                <a:pt x="43" y="2"/>
              </a:lnTo>
              <a:lnTo>
                <a:pt x="44" y="1"/>
              </a:lnTo>
              <a:lnTo>
                <a:pt x="46" y="1"/>
              </a:lnTo>
              <a:lnTo>
                <a:pt x="47" y="1"/>
              </a:lnTo>
              <a:lnTo>
                <a:pt x="48" y="2"/>
              </a:lnTo>
              <a:lnTo>
                <a:pt x="47" y="2"/>
              </a:lnTo>
              <a:lnTo>
                <a:pt x="45" y="2"/>
              </a:lnTo>
              <a:lnTo>
                <a:pt x="46" y="4"/>
              </a:lnTo>
              <a:lnTo>
                <a:pt x="47" y="4"/>
              </a:lnTo>
              <a:lnTo>
                <a:pt x="48" y="6"/>
              </a:lnTo>
              <a:lnTo>
                <a:pt x="47" y="7"/>
              </a:lnTo>
              <a:lnTo>
                <a:pt x="46" y="8"/>
              </a:lnTo>
              <a:lnTo>
                <a:pt x="45" y="8"/>
              </a:lnTo>
              <a:lnTo>
                <a:pt x="43" y="9"/>
              </a:lnTo>
              <a:lnTo>
                <a:pt x="44" y="10"/>
              </a:lnTo>
              <a:lnTo>
                <a:pt x="44" y="11"/>
              </a:lnTo>
              <a:lnTo>
                <a:pt x="44" y="12"/>
              </a:lnTo>
              <a:lnTo>
                <a:pt x="44" y="14"/>
              </a:lnTo>
              <a:lnTo>
                <a:pt x="45" y="15"/>
              </a:lnTo>
              <a:lnTo>
                <a:pt x="46" y="14"/>
              </a:lnTo>
              <a:lnTo>
                <a:pt x="46" y="12"/>
              </a:lnTo>
              <a:lnTo>
                <a:pt x="47" y="12"/>
              </a:lnTo>
              <a:lnTo>
                <a:pt x="47" y="14"/>
              </a:lnTo>
              <a:lnTo>
                <a:pt x="47" y="15"/>
              </a:lnTo>
              <a:lnTo>
                <a:pt x="48" y="15"/>
              </a:lnTo>
              <a:lnTo>
                <a:pt x="49" y="14"/>
              </a:lnTo>
              <a:lnTo>
                <a:pt x="51" y="13"/>
              </a:lnTo>
              <a:lnTo>
                <a:pt x="51" y="14"/>
              </a:lnTo>
              <a:lnTo>
                <a:pt x="52" y="15"/>
              </a:lnTo>
              <a:lnTo>
                <a:pt x="52" y="17"/>
              </a:lnTo>
              <a:lnTo>
                <a:pt x="51" y="18"/>
              </a:lnTo>
              <a:lnTo>
                <a:pt x="50" y="19"/>
              </a:lnTo>
              <a:lnTo>
                <a:pt x="49" y="20"/>
              </a:lnTo>
              <a:lnTo>
                <a:pt x="48" y="21"/>
              </a:lnTo>
              <a:lnTo>
                <a:pt x="47" y="21"/>
              </a:lnTo>
              <a:lnTo>
                <a:pt x="46" y="21"/>
              </a:lnTo>
              <a:lnTo>
                <a:pt x="45" y="22"/>
              </a:lnTo>
              <a:lnTo>
                <a:pt x="44" y="23"/>
              </a:lnTo>
              <a:lnTo>
                <a:pt x="43" y="23"/>
              </a:lnTo>
              <a:lnTo>
                <a:pt x="43" y="24"/>
              </a:lnTo>
              <a:lnTo>
                <a:pt x="42" y="26"/>
              </a:lnTo>
              <a:lnTo>
                <a:pt x="42" y="28"/>
              </a:lnTo>
              <a:lnTo>
                <a:pt x="42" y="29"/>
              </a:lnTo>
              <a:lnTo>
                <a:pt x="41" y="29"/>
              </a:lnTo>
              <a:lnTo>
                <a:pt x="40" y="28"/>
              </a:lnTo>
              <a:lnTo>
                <a:pt x="39" y="27"/>
              </a:lnTo>
              <a:lnTo>
                <a:pt x="38" y="28"/>
              </a:lnTo>
              <a:lnTo>
                <a:pt x="37" y="28"/>
              </a:lnTo>
              <a:lnTo>
                <a:pt x="36" y="29"/>
              </a:lnTo>
              <a:lnTo>
                <a:pt x="35" y="30"/>
              </a:lnTo>
              <a:lnTo>
                <a:pt x="34" y="31"/>
              </a:lnTo>
              <a:lnTo>
                <a:pt x="33" y="31"/>
              </a:lnTo>
              <a:lnTo>
                <a:pt x="32" y="32"/>
              </a:lnTo>
              <a:lnTo>
                <a:pt x="31" y="33"/>
              </a:lnTo>
              <a:lnTo>
                <a:pt x="30" y="33"/>
              </a:lnTo>
              <a:lnTo>
                <a:pt x="29" y="34"/>
              </a:lnTo>
              <a:lnTo>
                <a:pt x="28" y="34"/>
              </a:lnTo>
              <a:lnTo>
                <a:pt x="27" y="34"/>
              </a:lnTo>
              <a:lnTo>
                <a:pt x="26" y="35"/>
              </a:lnTo>
              <a:lnTo>
                <a:pt x="26" y="36"/>
              </a:lnTo>
              <a:lnTo>
                <a:pt x="26" y="37"/>
              </a:lnTo>
              <a:lnTo>
                <a:pt x="25" y="38"/>
              </a:lnTo>
              <a:lnTo>
                <a:pt x="24" y="38"/>
              </a:lnTo>
              <a:lnTo>
                <a:pt x="23" y="38"/>
              </a:lnTo>
              <a:lnTo>
                <a:pt x="22" y="39"/>
              </a:lnTo>
              <a:lnTo>
                <a:pt x="21" y="39"/>
              </a:lnTo>
              <a:lnTo>
                <a:pt x="20" y="40"/>
              </a:lnTo>
              <a:lnTo>
                <a:pt x="18" y="40"/>
              </a:lnTo>
              <a:lnTo>
                <a:pt x="17" y="40"/>
              </a:lnTo>
              <a:lnTo>
                <a:pt x="16" y="40"/>
              </a:lnTo>
              <a:lnTo>
                <a:pt x="15" y="40"/>
              </a:lnTo>
              <a:lnTo>
                <a:pt x="14" y="40"/>
              </a:lnTo>
              <a:lnTo>
                <a:pt x="13" y="41"/>
              </a:lnTo>
              <a:lnTo>
                <a:pt x="13" y="42"/>
              </a:lnTo>
              <a:lnTo>
                <a:pt x="13" y="43"/>
              </a:lnTo>
              <a:lnTo>
                <a:pt x="13" y="44"/>
              </a:lnTo>
              <a:lnTo>
                <a:pt x="11" y="44"/>
              </a:lnTo>
              <a:lnTo>
                <a:pt x="10" y="43"/>
              </a:lnTo>
              <a:lnTo>
                <a:pt x="9" y="42"/>
              </a:lnTo>
              <a:lnTo>
                <a:pt x="8" y="42"/>
              </a:lnTo>
              <a:lnTo>
                <a:pt x="7" y="41"/>
              </a:lnTo>
              <a:lnTo>
                <a:pt x="6" y="41"/>
              </a:lnTo>
              <a:lnTo>
                <a:pt x="5" y="40"/>
              </a:lnTo>
              <a:lnTo>
                <a:pt x="5" y="38"/>
              </a:lnTo>
              <a:lnTo>
                <a:pt x="5" y="37"/>
              </a:lnTo>
              <a:lnTo>
                <a:pt x="5" y="36"/>
              </a:lnTo>
              <a:lnTo>
                <a:pt x="5" y="35"/>
              </a:lnTo>
              <a:lnTo>
                <a:pt x="5" y="34"/>
              </a:lnTo>
              <a:lnTo>
                <a:pt x="5" y="33"/>
              </a:lnTo>
              <a:lnTo>
                <a:pt x="4" y="31"/>
              </a:lnTo>
              <a:lnTo>
                <a:pt x="4" y="30"/>
              </a:lnTo>
              <a:lnTo>
                <a:pt x="4" y="29"/>
              </a:lnTo>
              <a:lnTo>
                <a:pt x="3" y="28"/>
              </a:lnTo>
              <a:lnTo>
                <a:pt x="3" y="27"/>
              </a:lnTo>
              <a:lnTo>
                <a:pt x="2" y="26"/>
              </a:lnTo>
              <a:lnTo>
                <a:pt x="2" y="25"/>
              </a:lnTo>
              <a:lnTo>
                <a:pt x="2" y="24"/>
              </a:lnTo>
              <a:lnTo>
                <a:pt x="2" y="23"/>
              </a:lnTo>
              <a:lnTo>
                <a:pt x="2" y="22"/>
              </a:lnTo>
              <a:lnTo>
                <a:pt x="2" y="21"/>
              </a:lnTo>
              <a:lnTo>
                <a:pt x="1" y="19"/>
              </a:lnTo>
              <a:lnTo>
                <a:pt x="1" y="18"/>
              </a:lnTo>
              <a:lnTo>
                <a:pt x="0" y="17"/>
              </a:lnTo>
              <a:lnTo>
                <a:pt x="0" y="16"/>
              </a:lnTo>
              <a:lnTo>
                <a:pt x="1" y="15"/>
              </a:lnTo>
              <a:lnTo>
                <a:pt x="1" y="14"/>
              </a:lnTo>
              <a:lnTo>
                <a:pt x="2" y="13"/>
              </a:lnTo>
              <a:lnTo>
                <a:pt x="3" y="12"/>
              </a:lnTo>
              <a:lnTo>
                <a:pt x="3" y="11"/>
              </a:lnTo>
              <a:lnTo>
                <a:pt x="4" y="1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213360</xdr:colOff>
      <xdr:row>31</xdr:row>
      <xdr:rowOff>95250</xdr:rowOff>
    </xdr:from>
    <xdr:to>
      <xdr:col>7</xdr:col>
      <xdr:colOff>487680</xdr:colOff>
      <xdr:row>33</xdr:row>
      <xdr:rowOff>57150</xdr:rowOff>
    </xdr:to>
    <xdr:sp>
      <xdr:nvSpPr>
        <xdr:cNvPr id="4936773" name="Freeform 453"/>
        <xdr:cNvSpPr/>
      </xdr:nvSpPr>
      <xdr:spPr>
        <a:xfrm>
          <a:off x="4998720" y="4993640"/>
          <a:ext cx="274320" cy="266700"/>
        </a:xfrm>
        <a:custGeom>
          <a:avLst/>
          <a:gdLst>
            <a:gd name="txL" fmla="*/ 0 w 27"/>
            <a:gd name="txT" fmla="*/ 0 h 30"/>
            <a:gd name="txR" fmla="*/ 27 w 27"/>
            <a:gd name="txB" fmla="*/ 30 h 3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7" h="30">
              <a:moveTo>
                <a:pt x="0" y="13"/>
              </a:moveTo>
              <a:lnTo>
                <a:pt x="0" y="12"/>
              </a:lnTo>
              <a:lnTo>
                <a:pt x="0" y="11"/>
              </a:lnTo>
              <a:lnTo>
                <a:pt x="1" y="10"/>
              </a:lnTo>
              <a:lnTo>
                <a:pt x="1" y="9"/>
              </a:lnTo>
              <a:lnTo>
                <a:pt x="2" y="8"/>
              </a:lnTo>
              <a:lnTo>
                <a:pt x="2" y="7"/>
              </a:lnTo>
              <a:lnTo>
                <a:pt x="2" y="6"/>
              </a:lnTo>
              <a:lnTo>
                <a:pt x="4" y="6"/>
              </a:lnTo>
              <a:lnTo>
                <a:pt x="5" y="6"/>
              </a:lnTo>
              <a:lnTo>
                <a:pt x="6" y="6"/>
              </a:lnTo>
              <a:lnTo>
                <a:pt x="7" y="7"/>
              </a:lnTo>
              <a:lnTo>
                <a:pt x="8" y="7"/>
              </a:lnTo>
              <a:lnTo>
                <a:pt x="9" y="8"/>
              </a:lnTo>
              <a:lnTo>
                <a:pt x="10" y="8"/>
              </a:lnTo>
              <a:lnTo>
                <a:pt x="11" y="7"/>
              </a:lnTo>
              <a:lnTo>
                <a:pt x="11" y="6"/>
              </a:lnTo>
              <a:lnTo>
                <a:pt x="11" y="5"/>
              </a:lnTo>
              <a:lnTo>
                <a:pt x="12" y="4"/>
              </a:lnTo>
              <a:lnTo>
                <a:pt x="12" y="3"/>
              </a:lnTo>
              <a:lnTo>
                <a:pt x="13" y="2"/>
              </a:lnTo>
              <a:lnTo>
                <a:pt x="14" y="2"/>
              </a:lnTo>
              <a:lnTo>
                <a:pt x="15" y="1"/>
              </a:lnTo>
              <a:lnTo>
                <a:pt x="15" y="0"/>
              </a:lnTo>
              <a:lnTo>
                <a:pt x="16" y="0"/>
              </a:lnTo>
              <a:lnTo>
                <a:pt x="18" y="0"/>
              </a:lnTo>
              <a:lnTo>
                <a:pt x="18" y="1"/>
              </a:lnTo>
              <a:lnTo>
                <a:pt x="19" y="2"/>
              </a:lnTo>
              <a:lnTo>
                <a:pt x="19" y="3"/>
              </a:lnTo>
              <a:lnTo>
                <a:pt x="19" y="4"/>
              </a:lnTo>
              <a:lnTo>
                <a:pt x="19" y="6"/>
              </a:lnTo>
              <a:lnTo>
                <a:pt x="19" y="7"/>
              </a:lnTo>
              <a:lnTo>
                <a:pt x="20" y="7"/>
              </a:lnTo>
              <a:lnTo>
                <a:pt x="21" y="7"/>
              </a:lnTo>
              <a:lnTo>
                <a:pt x="22" y="8"/>
              </a:lnTo>
              <a:lnTo>
                <a:pt x="22" y="9"/>
              </a:lnTo>
              <a:lnTo>
                <a:pt x="22" y="10"/>
              </a:lnTo>
              <a:lnTo>
                <a:pt x="23" y="11"/>
              </a:lnTo>
              <a:lnTo>
                <a:pt x="24" y="12"/>
              </a:lnTo>
              <a:lnTo>
                <a:pt x="24" y="13"/>
              </a:lnTo>
              <a:lnTo>
                <a:pt x="23" y="14"/>
              </a:lnTo>
              <a:lnTo>
                <a:pt x="25" y="15"/>
              </a:lnTo>
              <a:lnTo>
                <a:pt x="25" y="16"/>
              </a:lnTo>
              <a:lnTo>
                <a:pt x="26" y="16"/>
              </a:lnTo>
              <a:lnTo>
                <a:pt x="27" y="17"/>
              </a:lnTo>
              <a:lnTo>
                <a:pt x="26" y="18"/>
              </a:lnTo>
              <a:lnTo>
                <a:pt x="25" y="18"/>
              </a:lnTo>
              <a:lnTo>
                <a:pt x="24" y="18"/>
              </a:lnTo>
              <a:lnTo>
                <a:pt x="23" y="19"/>
              </a:lnTo>
              <a:lnTo>
                <a:pt x="22" y="19"/>
              </a:lnTo>
              <a:lnTo>
                <a:pt x="20" y="21"/>
              </a:lnTo>
              <a:lnTo>
                <a:pt x="21" y="22"/>
              </a:lnTo>
              <a:lnTo>
                <a:pt x="21" y="24"/>
              </a:lnTo>
              <a:lnTo>
                <a:pt x="19" y="23"/>
              </a:lnTo>
              <a:lnTo>
                <a:pt x="18" y="23"/>
              </a:lnTo>
              <a:lnTo>
                <a:pt x="17" y="23"/>
              </a:lnTo>
              <a:lnTo>
                <a:pt x="15" y="23"/>
              </a:lnTo>
              <a:lnTo>
                <a:pt x="16" y="24"/>
              </a:lnTo>
              <a:lnTo>
                <a:pt x="13" y="26"/>
              </a:lnTo>
              <a:lnTo>
                <a:pt x="13" y="28"/>
              </a:lnTo>
              <a:lnTo>
                <a:pt x="11" y="28"/>
              </a:lnTo>
              <a:lnTo>
                <a:pt x="10" y="29"/>
              </a:lnTo>
              <a:lnTo>
                <a:pt x="9" y="29"/>
              </a:lnTo>
              <a:lnTo>
                <a:pt x="8" y="30"/>
              </a:lnTo>
              <a:lnTo>
                <a:pt x="7" y="29"/>
              </a:lnTo>
              <a:lnTo>
                <a:pt x="7" y="27"/>
              </a:lnTo>
              <a:lnTo>
                <a:pt x="7" y="26"/>
              </a:lnTo>
              <a:lnTo>
                <a:pt x="7" y="25"/>
              </a:lnTo>
              <a:lnTo>
                <a:pt x="6" y="24"/>
              </a:lnTo>
              <a:lnTo>
                <a:pt x="6" y="23"/>
              </a:lnTo>
              <a:lnTo>
                <a:pt x="5" y="22"/>
              </a:lnTo>
              <a:lnTo>
                <a:pt x="4" y="21"/>
              </a:lnTo>
              <a:lnTo>
                <a:pt x="3" y="21"/>
              </a:lnTo>
              <a:lnTo>
                <a:pt x="2" y="21"/>
              </a:lnTo>
              <a:lnTo>
                <a:pt x="2" y="20"/>
              </a:lnTo>
              <a:lnTo>
                <a:pt x="1" y="19"/>
              </a:lnTo>
              <a:lnTo>
                <a:pt x="1" y="18"/>
              </a:lnTo>
              <a:lnTo>
                <a:pt x="0" y="17"/>
              </a:lnTo>
              <a:lnTo>
                <a:pt x="0" y="16"/>
              </a:lnTo>
              <a:lnTo>
                <a:pt x="0" y="15"/>
              </a:lnTo>
              <a:lnTo>
                <a:pt x="0" y="14"/>
              </a:lnTo>
              <a:lnTo>
                <a:pt x="0" y="1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558800</xdr:colOff>
      <xdr:row>28</xdr:row>
      <xdr:rowOff>28575</xdr:rowOff>
    </xdr:from>
    <xdr:to>
      <xdr:col>8</xdr:col>
      <xdr:colOff>233680</xdr:colOff>
      <xdr:row>30</xdr:row>
      <xdr:rowOff>0</xdr:rowOff>
    </xdr:to>
    <xdr:sp>
      <xdr:nvSpPr>
        <xdr:cNvPr id="4936774" name="Freeform 454"/>
        <xdr:cNvSpPr>
          <a:spLocks noEditPoints="1"/>
        </xdr:cNvSpPr>
      </xdr:nvSpPr>
      <xdr:spPr>
        <a:xfrm>
          <a:off x="5344160" y="4469765"/>
          <a:ext cx="325120" cy="276225"/>
        </a:xfrm>
        <a:custGeom>
          <a:avLst/>
          <a:gdLst>
            <a:gd name="txL" fmla="*/ 0 w 32"/>
            <a:gd name="txT" fmla="*/ 0 h 31"/>
            <a:gd name="txR" fmla="*/ 32 w 32"/>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31">
              <a:moveTo>
                <a:pt x="5" y="5"/>
              </a:moveTo>
              <a:lnTo>
                <a:pt x="6" y="5"/>
              </a:lnTo>
              <a:lnTo>
                <a:pt x="7" y="5"/>
              </a:lnTo>
              <a:lnTo>
                <a:pt x="8" y="4"/>
              </a:lnTo>
              <a:lnTo>
                <a:pt x="10" y="4"/>
              </a:lnTo>
              <a:lnTo>
                <a:pt x="11" y="4"/>
              </a:lnTo>
              <a:lnTo>
                <a:pt x="12" y="3"/>
              </a:lnTo>
              <a:lnTo>
                <a:pt x="13" y="3"/>
              </a:lnTo>
              <a:lnTo>
                <a:pt x="14" y="3"/>
              </a:lnTo>
              <a:lnTo>
                <a:pt x="15" y="2"/>
              </a:lnTo>
              <a:lnTo>
                <a:pt x="16" y="2"/>
              </a:lnTo>
              <a:lnTo>
                <a:pt x="17" y="1"/>
              </a:lnTo>
              <a:lnTo>
                <a:pt x="18" y="1"/>
              </a:lnTo>
              <a:lnTo>
                <a:pt x="19" y="1"/>
              </a:lnTo>
              <a:lnTo>
                <a:pt x="20" y="1"/>
              </a:lnTo>
              <a:lnTo>
                <a:pt x="21" y="0"/>
              </a:lnTo>
              <a:lnTo>
                <a:pt x="23" y="0"/>
              </a:lnTo>
              <a:lnTo>
                <a:pt x="23" y="1"/>
              </a:lnTo>
              <a:lnTo>
                <a:pt x="23" y="2"/>
              </a:lnTo>
              <a:lnTo>
                <a:pt x="23" y="3"/>
              </a:lnTo>
              <a:lnTo>
                <a:pt x="23" y="4"/>
              </a:lnTo>
              <a:lnTo>
                <a:pt x="24" y="4"/>
              </a:lnTo>
              <a:lnTo>
                <a:pt x="24" y="5"/>
              </a:lnTo>
              <a:lnTo>
                <a:pt x="24" y="6"/>
              </a:lnTo>
              <a:lnTo>
                <a:pt x="24" y="8"/>
              </a:lnTo>
              <a:lnTo>
                <a:pt x="24" y="9"/>
              </a:lnTo>
              <a:lnTo>
                <a:pt x="24" y="10"/>
              </a:lnTo>
              <a:lnTo>
                <a:pt x="23" y="11"/>
              </a:lnTo>
              <a:lnTo>
                <a:pt x="23" y="12"/>
              </a:lnTo>
              <a:lnTo>
                <a:pt x="22" y="13"/>
              </a:lnTo>
              <a:lnTo>
                <a:pt x="23" y="13"/>
              </a:lnTo>
              <a:lnTo>
                <a:pt x="22" y="14"/>
              </a:lnTo>
              <a:lnTo>
                <a:pt x="23" y="14"/>
              </a:lnTo>
              <a:lnTo>
                <a:pt x="23" y="15"/>
              </a:lnTo>
              <a:lnTo>
                <a:pt x="23" y="16"/>
              </a:lnTo>
              <a:lnTo>
                <a:pt x="24" y="17"/>
              </a:lnTo>
              <a:lnTo>
                <a:pt x="24" y="16"/>
              </a:lnTo>
              <a:lnTo>
                <a:pt x="25" y="16"/>
              </a:lnTo>
              <a:lnTo>
                <a:pt x="26" y="15"/>
              </a:lnTo>
              <a:lnTo>
                <a:pt x="27" y="14"/>
              </a:lnTo>
              <a:lnTo>
                <a:pt x="29" y="14"/>
              </a:lnTo>
              <a:lnTo>
                <a:pt x="29" y="15"/>
              </a:lnTo>
              <a:lnTo>
                <a:pt x="30" y="17"/>
              </a:lnTo>
              <a:lnTo>
                <a:pt x="30" y="18"/>
              </a:lnTo>
              <a:lnTo>
                <a:pt x="30" y="20"/>
              </a:lnTo>
              <a:lnTo>
                <a:pt x="30" y="21"/>
              </a:lnTo>
              <a:lnTo>
                <a:pt x="30" y="22"/>
              </a:lnTo>
              <a:lnTo>
                <a:pt x="30" y="23"/>
              </a:lnTo>
              <a:lnTo>
                <a:pt x="30" y="24"/>
              </a:lnTo>
              <a:lnTo>
                <a:pt x="30" y="25"/>
              </a:lnTo>
              <a:lnTo>
                <a:pt x="31" y="26"/>
              </a:lnTo>
              <a:lnTo>
                <a:pt x="32" y="27"/>
              </a:lnTo>
              <a:lnTo>
                <a:pt x="30" y="27"/>
              </a:lnTo>
              <a:lnTo>
                <a:pt x="29" y="27"/>
              </a:lnTo>
              <a:lnTo>
                <a:pt x="28" y="27"/>
              </a:lnTo>
              <a:lnTo>
                <a:pt x="27" y="27"/>
              </a:lnTo>
              <a:lnTo>
                <a:pt x="26" y="27"/>
              </a:lnTo>
              <a:lnTo>
                <a:pt x="25" y="26"/>
              </a:lnTo>
              <a:lnTo>
                <a:pt x="23" y="26"/>
              </a:lnTo>
              <a:lnTo>
                <a:pt x="22" y="26"/>
              </a:lnTo>
              <a:lnTo>
                <a:pt x="21" y="26"/>
              </a:lnTo>
              <a:lnTo>
                <a:pt x="20" y="26"/>
              </a:lnTo>
              <a:lnTo>
                <a:pt x="19" y="27"/>
              </a:lnTo>
              <a:lnTo>
                <a:pt x="18" y="27"/>
              </a:lnTo>
              <a:lnTo>
                <a:pt x="17" y="27"/>
              </a:lnTo>
              <a:lnTo>
                <a:pt x="16" y="28"/>
              </a:lnTo>
              <a:lnTo>
                <a:pt x="14" y="28"/>
              </a:lnTo>
              <a:lnTo>
                <a:pt x="13" y="29"/>
              </a:lnTo>
              <a:lnTo>
                <a:pt x="12" y="29"/>
              </a:lnTo>
              <a:lnTo>
                <a:pt x="11" y="30"/>
              </a:lnTo>
              <a:lnTo>
                <a:pt x="11" y="31"/>
              </a:lnTo>
              <a:lnTo>
                <a:pt x="10" y="31"/>
              </a:lnTo>
              <a:lnTo>
                <a:pt x="11" y="30"/>
              </a:lnTo>
              <a:lnTo>
                <a:pt x="12" y="29"/>
              </a:lnTo>
              <a:lnTo>
                <a:pt x="13" y="27"/>
              </a:lnTo>
              <a:lnTo>
                <a:pt x="13" y="26"/>
              </a:lnTo>
              <a:lnTo>
                <a:pt x="14" y="25"/>
              </a:lnTo>
              <a:lnTo>
                <a:pt x="14" y="24"/>
              </a:lnTo>
              <a:lnTo>
                <a:pt x="13" y="24"/>
              </a:lnTo>
              <a:lnTo>
                <a:pt x="12" y="24"/>
              </a:lnTo>
              <a:lnTo>
                <a:pt x="11" y="24"/>
              </a:lnTo>
              <a:lnTo>
                <a:pt x="10" y="23"/>
              </a:lnTo>
              <a:lnTo>
                <a:pt x="9" y="22"/>
              </a:lnTo>
              <a:lnTo>
                <a:pt x="9" y="20"/>
              </a:lnTo>
              <a:lnTo>
                <a:pt x="8" y="19"/>
              </a:lnTo>
              <a:lnTo>
                <a:pt x="8" y="18"/>
              </a:lnTo>
              <a:lnTo>
                <a:pt x="6" y="19"/>
              </a:lnTo>
              <a:lnTo>
                <a:pt x="5" y="20"/>
              </a:lnTo>
              <a:lnTo>
                <a:pt x="4" y="20"/>
              </a:lnTo>
              <a:lnTo>
                <a:pt x="4" y="19"/>
              </a:lnTo>
              <a:lnTo>
                <a:pt x="4" y="17"/>
              </a:lnTo>
              <a:lnTo>
                <a:pt x="3" y="17"/>
              </a:lnTo>
              <a:lnTo>
                <a:pt x="3" y="19"/>
              </a:lnTo>
              <a:lnTo>
                <a:pt x="2" y="20"/>
              </a:lnTo>
              <a:lnTo>
                <a:pt x="1" y="19"/>
              </a:lnTo>
              <a:lnTo>
                <a:pt x="1" y="17"/>
              </a:lnTo>
              <a:lnTo>
                <a:pt x="1" y="16"/>
              </a:lnTo>
              <a:lnTo>
                <a:pt x="1" y="15"/>
              </a:lnTo>
              <a:lnTo>
                <a:pt x="0" y="14"/>
              </a:lnTo>
              <a:lnTo>
                <a:pt x="2" y="13"/>
              </a:lnTo>
              <a:lnTo>
                <a:pt x="3" y="13"/>
              </a:lnTo>
              <a:lnTo>
                <a:pt x="4" y="12"/>
              </a:lnTo>
              <a:lnTo>
                <a:pt x="5" y="11"/>
              </a:lnTo>
              <a:lnTo>
                <a:pt x="4" y="9"/>
              </a:lnTo>
              <a:lnTo>
                <a:pt x="3" y="9"/>
              </a:lnTo>
              <a:lnTo>
                <a:pt x="2" y="7"/>
              </a:lnTo>
              <a:lnTo>
                <a:pt x="4" y="7"/>
              </a:lnTo>
              <a:lnTo>
                <a:pt x="5" y="7"/>
              </a:lnTo>
              <a:lnTo>
                <a:pt x="4" y="6"/>
              </a:lnTo>
              <a:lnTo>
                <a:pt x="5" y="5"/>
              </a:lnTo>
              <a:moveTo>
                <a:pt x="24" y="7"/>
              </a:moveTo>
              <a:lnTo>
                <a:pt x="24" y="6"/>
              </a:lnTo>
              <a:lnTo>
                <a:pt x="24" y="8"/>
              </a:lnTo>
              <a:lnTo>
                <a:pt x="24" y="7"/>
              </a:lnTo>
              <a:moveTo>
                <a:pt x="23" y="15"/>
              </a:moveTo>
              <a:lnTo>
                <a:pt x="23" y="16"/>
              </a:lnTo>
              <a:lnTo>
                <a:pt x="24" y="17"/>
              </a:lnTo>
              <a:lnTo>
                <a:pt x="24" y="16"/>
              </a:lnTo>
              <a:lnTo>
                <a:pt x="23" y="15"/>
              </a:lnTo>
              <a:moveTo>
                <a:pt x="29" y="15"/>
              </a:moveTo>
              <a:lnTo>
                <a:pt x="29" y="15"/>
              </a:lnTo>
              <a:moveTo>
                <a:pt x="27" y="14"/>
              </a:moveTo>
              <a:lnTo>
                <a:pt x="27" y="14"/>
              </a:lnTo>
              <a:lnTo>
                <a:pt x="26" y="15"/>
              </a:lnTo>
              <a:lnTo>
                <a:pt x="25" y="16"/>
              </a:lnTo>
              <a:lnTo>
                <a:pt x="25" y="15"/>
              </a:lnTo>
              <a:lnTo>
                <a:pt x="26" y="14"/>
              </a:lnTo>
              <a:lnTo>
                <a:pt x="27" y="14"/>
              </a:lnTo>
              <a:moveTo>
                <a:pt x="23" y="12"/>
              </a:moveTo>
              <a:lnTo>
                <a:pt x="23" y="12"/>
              </a:lnTo>
              <a:lnTo>
                <a:pt x="23" y="11"/>
              </a:lnTo>
              <a:lnTo>
                <a:pt x="23" y="12"/>
              </a:lnTo>
              <a:moveTo>
                <a:pt x="23" y="2"/>
              </a:moveTo>
              <a:lnTo>
                <a:pt x="23" y="2"/>
              </a:lnTo>
              <a:lnTo>
                <a:pt x="23" y="3"/>
              </a:lnTo>
              <a:lnTo>
                <a:pt x="23" y="4"/>
              </a:lnTo>
              <a:lnTo>
                <a:pt x="24" y="4"/>
              </a:lnTo>
              <a:lnTo>
                <a:pt x="24" y="5"/>
              </a:lnTo>
              <a:lnTo>
                <a:pt x="24" y="4"/>
              </a:lnTo>
              <a:lnTo>
                <a:pt x="23" y="3"/>
              </a:lnTo>
              <a:lnTo>
                <a:pt x="24" y="2"/>
              </a:lnTo>
              <a:lnTo>
                <a:pt x="23" y="1"/>
              </a:lnTo>
              <a:lnTo>
                <a:pt x="23" y="2"/>
              </a:lnTo>
              <a:moveTo>
                <a:pt x="22" y="13"/>
              </a:moveTo>
              <a:lnTo>
                <a:pt x="22" y="14"/>
              </a:lnTo>
              <a:lnTo>
                <a:pt x="23" y="14"/>
              </a:lnTo>
              <a:lnTo>
                <a:pt x="23" y="13"/>
              </a:lnTo>
              <a:lnTo>
                <a:pt x="22" y="1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599440</xdr:colOff>
      <xdr:row>19</xdr:row>
      <xdr:rowOff>38100</xdr:rowOff>
    </xdr:from>
    <xdr:to>
      <xdr:col>12</xdr:col>
      <xdr:colOff>568960</xdr:colOff>
      <xdr:row>21</xdr:row>
      <xdr:rowOff>76200</xdr:rowOff>
    </xdr:to>
    <xdr:sp>
      <xdr:nvSpPr>
        <xdr:cNvPr id="4936775" name="Freeform 455"/>
        <xdr:cNvSpPr/>
      </xdr:nvSpPr>
      <xdr:spPr>
        <a:xfrm>
          <a:off x="7985760" y="3107690"/>
          <a:ext cx="619760" cy="342900"/>
        </a:xfrm>
        <a:custGeom>
          <a:avLst/>
          <a:gdLst>
            <a:gd name="txL" fmla="*/ 0 w 61"/>
            <a:gd name="txT" fmla="*/ 0 h 38"/>
            <a:gd name="txR" fmla="*/ 61 w 61"/>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61" h="38">
              <a:moveTo>
                <a:pt x="0" y="14"/>
              </a:moveTo>
              <a:lnTo>
                <a:pt x="1" y="14"/>
              </a:lnTo>
              <a:lnTo>
                <a:pt x="2" y="14"/>
              </a:lnTo>
              <a:lnTo>
                <a:pt x="3" y="14"/>
              </a:lnTo>
              <a:lnTo>
                <a:pt x="4" y="14"/>
              </a:lnTo>
              <a:lnTo>
                <a:pt x="6" y="14"/>
              </a:lnTo>
              <a:lnTo>
                <a:pt x="7" y="14"/>
              </a:lnTo>
              <a:lnTo>
                <a:pt x="8" y="14"/>
              </a:lnTo>
              <a:lnTo>
                <a:pt x="9" y="14"/>
              </a:lnTo>
              <a:lnTo>
                <a:pt x="10" y="14"/>
              </a:lnTo>
              <a:lnTo>
                <a:pt x="11" y="14"/>
              </a:lnTo>
              <a:lnTo>
                <a:pt x="12" y="14"/>
              </a:lnTo>
              <a:lnTo>
                <a:pt x="13" y="14"/>
              </a:lnTo>
              <a:lnTo>
                <a:pt x="15" y="14"/>
              </a:lnTo>
              <a:lnTo>
                <a:pt x="16" y="14"/>
              </a:lnTo>
              <a:lnTo>
                <a:pt x="17" y="13"/>
              </a:lnTo>
              <a:lnTo>
                <a:pt x="18" y="13"/>
              </a:lnTo>
              <a:lnTo>
                <a:pt x="19" y="12"/>
              </a:lnTo>
              <a:lnTo>
                <a:pt x="20" y="12"/>
              </a:lnTo>
              <a:lnTo>
                <a:pt x="21" y="11"/>
              </a:lnTo>
              <a:lnTo>
                <a:pt x="22" y="10"/>
              </a:lnTo>
              <a:lnTo>
                <a:pt x="24" y="10"/>
              </a:lnTo>
              <a:lnTo>
                <a:pt x="25" y="9"/>
              </a:lnTo>
              <a:lnTo>
                <a:pt x="26" y="8"/>
              </a:lnTo>
              <a:lnTo>
                <a:pt x="27" y="8"/>
              </a:lnTo>
              <a:lnTo>
                <a:pt x="28" y="7"/>
              </a:lnTo>
              <a:lnTo>
                <a:pt x="29" y="6"/>
              </a:lnTo>
              <a:lnTo>
                <a:pt x="30" y="6"/>
              </a:lnTo>
              <a:lnTo>
                <a:pt x="32" y="5"/>
              </a:lnTo>
              <a:lnTo>
                <a:pt x="33" y="4"/>
              </a:lnTo>
              <a:lnTo>
                <a:pt x="34" y="4"/>
              </a:lnTo>
              <a:lnTo>
                <a:pt x="36" y="2"/>
              </a:lnTo>
              <a:lnTo>
                <a:pt x="37" y="2"/>
              </a:lnTo>
              <a:lnTo>
                <a:pt x="39" y="1"/>
              </a:lnTo>
              <a:lnTo>
                <a:pt x="40" y="0"/>
              </a:lnTo>
              <a:lnTo>
                <a:pt x="41" y="1"/>
              </a:lnTo>
              <a:lnTo>
                <a:pt x="42" y="1"/>
              </a:lnTo>
              <a:lnTo>
                <a:pt x="43" y="2"/>
              </a:lnTo>
              <a:lnTo>
                <a:pt x="44" y="3"/>
              </a:lnTo>
              <a:lnTo>
                <a:pt x="46" y="3"/>
              </a:lnTo>
              <a:lnTo>
                <a:pt x="47" y="3"/>
              </a:lnTo>
              <a:lnTo>
                <a:pt x="48" y="2"/>
              </a:lnTo>
              <a:lnTo>
                <a:pt x="49" y="2"/>
              </a:lnTo>
              <a:lnTo>
                <a:pt x="50" y="2"/>
              </a:lnTo>
              <a:lnTo>
                <a:pt x="51" y="3"/>
              </a:lnTo>
              <a:lnTo>
                <a:pt x="52" y="3"/>
              </a:lnTo>
              <a:lnTo>
                <a:pt x="53" y="4"/>
              </a:lnTo>
              <a:lnTo>
                <a:pt x="52" y="7"/>
              </a:lnTo>
              <a:lnTo>
                <a:pt x="52" y="8"/>
              </a:lnTo>
              <a:lnTo>
                <a:pt x="53" y="9"/>
              </a:lnTo>
              <a:lnTo>
                <a:pt x="54" y="10"/>
              </a:lnTo>
              <a:lnTo>
                <a:pt x="55" y="11"/>
              </a:lnTo>
              <a:lnTo>
                <a:pt x="55" y="12"/>
              </a:lnTo>
              <a:lnTo>
                <a:pt x="55" y="15"/>
              </a:lnTo>
              <a:lnTo>
                <a:pt x="55" y="16"/>
              </a:lnTo>
              <a:lnTo>
                <a:pt x="55" y="17"/>
              </a:lnTo>
              <a:lnTo>
                <a:pt x="56" y="18"/>
              </a:lnTo>
              <a:lnTo>
                <a:pt x="57" y="19"/>
              </a:lnTo>
              <a:lnTo>
                <a:pt x="58" y="20"/>
              </a:lnTo>
              <a:lnTo>
                <a:pt x="59" y="21"/>
              </a:lnTo>
              <a:lnTo>
                <a:pt x="61" y="22"/>
              </a:lnTo>
              <a:lnTo>
                <a:pt x="61" y="23"/>
              </a:lnTo>
              <a:lnTo>
                <a:pt x="61" y="26"/>
              </a:lnTo>
              <a:lnTo>
                <a:pt x="59" y="26"/>
              </a:lnTo>
              <a:lnTo>
                <a:pt x="57" y="26"/>
              </a:lnTo>
              <a:lnTo>
                <a:pt x="55" y="26"/>
              </a:lnTo>
              <a:lnTo>
                <a:pt x="54" y="27"/>
              </a:lnTo>
              <a:lnTo>
                <a:pt x="53" y="27"/>
              </a:lnTo>
              <a:lnTo>
                <a:pt x="51" y="28"/>
              </a:lnTo>
              <a:lnTo>
                <a:pt x="50" y="28"/>
              </a:lnTo>
              <a:lnTo>
                <a:pt x="48" y="30"/>
              </a:lnTo>
              <a:lnTo>
                <a:pt x="47" y="31"/>
              </a:lnTo>
              <a:lnTo>
                <a:pt x="46" y="33"/>
              </a:lnTo>
              <a:lnTo>
                <a:pt x="45" y="34"/>
              </a:lnTo>
              <a:lnTo>
                <a:pt x="45" y="36"/>
              </a:lnTo>
              <a:lnTo>
                <a:pt x="44" y="37"/>
              </a:lnTo>
              <a:lnTo>
                <a:pt x="43" y="38"/>
              </a:lnTo>
              <a:lnTo>
                <a:pt x="37" y="38"/>
              </a:lnTo>
              <a:lnTo>
                <a:pt x="34" y="38"/>
              </a:lnTo>
              <a:lnTo>
                <a:pt x="34" y="36"/>
              </a:lnTo>
              <a:lnTo>
                <a:pt x="31" y="36"/>
              </a:lnTo>
              <a:lnTo>
                <a:pt x="30" y="36"/>
              </a:lnTo>
              <a:lnTo>
                <a:pt x="29" y="36"/>
              </a:lnTo>
              <a:lnTo>
                <a:pt x="28" y="35"/>
              </a:lnTo>
              <a:lnTo>
                <a:pt x="24" y="35"/>
              </a:lnTo>
              <a:lnTo>
                <a:pt x="23" y="35"/>
              </a:lnTo>
              <a:lnTo>
                <a:pt x="21" y="35"/>
              </a:lnTo>
              <a:lnTo>
                <a:pt x="20" y="35"/>
              </a:lnTo>
              <a:lnTo>
                <a:pt x="19" y="35"/>
              </a:lnTo>
              <a:lnTo>
                <a:pt x="18" y="35"/>
              </a:lnTo>
              <a:lnTo>
                <a:pt x="16" y="35"/>
              </a:lnTo>
              <a:lnTo>
                <a:pt x="15" y="35"/>
              </a:lnTo>
              <a:lnTo>
                <a:pt x="13" y="35"/>
              </a:lnTo>
              <a:lnTo>
                <a:pt x="12" y="35"/>
              </a:lnTo>
              <a:lnTo>
                <a:pt x="11" y="35"/>
              </a:lnTo>
              <a:lnTo>
                <a:pt x="10" y="35"/>
              </a:lnTo>
              <a:lnTo>
                <a:pt x="8" y="35"/>
              </a:lnTo>
              <a:lnTo>
                <a:pt x="6" y="35"/>
              </a:lnTo>
              <a:lnTo>
                <a:pt x="6" y="34"/>
              </a:lnTo>
              <a:lnTo>
                <a:pt x="7" y="32"/>
              </a:lnTo>
              <a:lnTo>
                <a:pt x="7" y="31"/>
              </a:lnTo>
              <a:lnTo>
                <a:pt x="6" y="29"/>
              </a:lnTo>
              <a:lnTo>
                <a:pt x="6" y="28"/>
              </a:lnTo>
              <a:lnTo>
                <a:pt x="5" y="27"/>
              </a:lnTo>
              <a:lnTo>
                <a:pt x="6" y="27"/>
              </a:lnTo>
              <a:lnTo>
                <a:pt x="7" y="26"/>
              </a:lnTo>
              <a:lnTo>
                <a:pt x="7" y="25"/>
              </a:lnTo>
              <a:lnTo>
                <a:pt x="7" y="24"/>
              </a:lnTo>
              <a:lnTo>
                <a:pt x="7" y="23"/>
              </a:lnTo>
              <a:lnTo>
                <a:pt x="7" y="22"/>
              </a:lnTo>
              <a:lnTo>
                <a:pt x="7" y="20"/>
              </a:lnTo>
              <a:lnTo>
                <a:pt x="6" y="20"/>
              </a:lnTo>
              <a:lnTo>
                <a:pt x="4" y="20"/>
              </a:lnTo>
              <a:lnTo>
                <a:pt x="3" y="20"/>
              </a:lnTo>
              <a:lnTo>
                <a:pt x="2" y="20"/>
              </a:lnTo>
              <a:lnTo>
                <a:pt x="1" y="19"/>
              </a:lnTo>
              <a:lnTo>
                <a:pt x="1" y="18"/>
              </a:lnTo>
              <a:lnTo>
                <a:pt x="0" y="17"/>
              </a:lnTo>
              <a:lnTo>
                <a:pt x="0" y="16"/>
              </a:lnTo>
              <a:lnTo>
                <a:pt x="0" y="15"/>
              </a:lnTo>
              <a:lnTo>
                <a:pt x="0"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487680</xdr:colOff>
      <xdr:row>18</xdr:row>
      <xdr:rowOff>57150</xdr:rowOff>
    </xdr:from>
    <xdr:to>
      <xdr:col>12</xdr:col>
      <xdr:colOff>20320</xdr:colOff>
      <xdr:row>19</xdr:row>
      <xdr:rowOff>95250</xdr:rowOff>
    </xdr:to>
    <xdr:sp>
      <xdr:nvSpPr>
        <xdr:cNvPr id="4936776" name="Freeform 456"/>
        <xdr:cNvSpPr/>
      </xdr:nvSpPr>
      <xdr:spPr>
        <a:xfrm>
          <a:off x="7874000" y="2974340"/>
          <a:ext cx="182880" cy="190500"/>
        </a:xfrm>
        <a:custGeom>
          <a:avLst/>
          <a:gdLst>
            <a:gd name="txL" fmla="*/ 0 w 18"/>
            <a:gd name="txT" fmla="*/ 0 h 21"/>
            <a:gd name="txR" fmla="*/ 18 w 18"/>
            <a:gd name="txB" fmla="*/ 21 h 2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18" h="21">
              <a:moveTo>
                <a:pt x="1" y="5"/>
              </a:moveTo>
              <a:lnTo>
                <a:pt x="2" y="4"/>
              </a:lnTo>
              <a:lnTo>
                <a:pt x="4" y="4"/>
              </a:lnTo>
              <a:lnTo>
                <a:pt x="5" y="3"/>
              </a:lnTo>
              <a:lnTo>
                <a:pt x="6" y="3"/>
              </a:lnTo>
              <a:lnTo>
                <a:pt x="7" y="2"/>
              </a:lnTo>
              <a:lnTo>
                <a:pt x="8" y="2"/>
              </a:lnTo>
              <a:lnTo>
                <a:pt x="9" y="2"/>
              </a:lnTo>
              <a:lnTo>
                <a:pt x="10" y="1"/>
              </a:lnTo>
              <a:lnTo>
                <a:pt x="11" y="1"/>
              </a:lnTo>
              <a:lnTo>
                <a:pt x="13" y="0"/>
              </a:lnTo>
              <a:lnTo>
                <a:pt x="14" y="1"/>
              </a:lnTo>
              <a:lnTo>
                <a:pt x="15" y="2"/>
              </a:lnTo>
              <a:lnTo>
                <a:pt x="15" y="3"/>
              </a:lnTo>
              <a:lnTo>
                <a:pt x="15" y="4"/>
              </a:lnTo>
              <a:lnTo>
                <a:pt x="14" y="5"/>
              </a:lnTo>
              <a:lnTo>
                <a:pt x="13" y="5"/>
              </a:lnTo>
              <a:lnTo>
                <a:pt x="14" y="6"/>
              </a:lnTo>
              <a:lnTo>
                <a:pt x="14" y="7"/>
              </a:lnTo>
              <a:lnTo>
                <a:pt x="14" y="8"/>
              </a:lnTo>
              <a:lnTo>
                <a:pt x="13" y="9"/>
              </a:lnTo>
              <a:lnTo>
                <a:pt x="15" y="10"/>
              </a:lnTo>
              <a:lnTo>
                <a:pt x="16" y="10"/>
              </a:lnTo>
              <a:lnTo>
                <a:pt x="16" y="11"/>
              </a:lnTo>
              <a:lnTo>
                <a:pt x="16" y="12"/>
              </a:lnTo>
              <a:lnTo>
                <a:pt x="17" y="13"/>
              </a:lnTo>
              <a:lnTo>
                <a:pt x="17" y="14"/>
              </a:lnTo>
              <a:lnTo>
                <a:pt x="17" y="15"/>
              </a:lnTo>
              <a:lnTo>
                <a:pt x="17" y="16"/>
              </a:lnTo>
              <a:lnTo>
                <a:pt x="18" y="17"/>
              </a:lnTo>
              <a:lnTo>
                <a:pt x="18" y="19"/>
              </a:lnTo>
              <a:lnTo>
                <a:pt x="17" y="20"/>
              </a:lnTo>
              <a:lnTo>
                <a:pt x="16" y="20"/>
              </a:lnTo>
              <a:lnTo>
                <a:pt x="15" y="21"/>
              </a:lnTo>
              <a:lnTo>
                <a:pt x="14" y="21"/>
              </a:lnTo>
              <a:lnTo>
                <a:pt x="12" y="21"/>
              </a:lnTo>
              <a:lnTo>
                <a:pt x="11" y="21"/>
              </a:lnTo>
              <a:lnTo>
                <a:pt x="10" y="20"/>
              </a:lnTo>
              <a:lnTo>
                <a:pt x="8" y="20"/>
              </a:lnTo>
              <a:lnTo>
                <a:pt x="8" y="19"/>
              </a:lnTo>
              <a:lnTo>
                <a:pt x="8" y="18"/>
              </a:lnTo>
              <a:lnTo>
                <a:pt x="8" y="17"/>
              </a:lnTo>
              <a:lnTo>
                <a:pt x="7" y="16"/>
              </a:lnTo>
              <a:lnTo>
                <a:pt x="7" y="15"/>
              </a:lnTo>
              <a:lnTo>
                <a:pt x="6" y="14"/>
              </a:lnTo>
              <a:lnTo>
                <a:pt x="6" y="13"/>
              </a:lnTo>
              <a:lnTo>
                <a:pt x="5" y="12"/>
              </a:lnTo>
              <a:lnTo>
                <a:pt x="5" y="11"/>
              </a:lnTo>
              <a:lnTo>
                <a:pt x="4" y="11"/>
              </a:lnTo>
              <a:lnTo>
                <a:pt x="4" y="10"/>
              </a:lnTo>
              <a:lnTo>
                <a:pt x="4" y="9"/>
              </a:lnTo>
              <a:lnTo>
                <a:pt x="3" y="8"/>
              </a:lnTo>
              <a:lnTo>
                <a:pt x="2" y="7"/>
              </a:lnTo>
              <a:lnTo>
                <a:pt x="1" y="8"/>
              </a:lnTo>
              <a:lnTo>
                <a:pt x="0" y="7"/>
              </a:lnTo>
              <a:lnTo>
                <a:pt x="1" y="6"/>
              </a:lnTo>
              <a:lnTo>
                <a:pt x="1"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60960</xdr:colOff>
      <xdr:row>19</xdr:row>
      <xdr:rowOff>19050</xdr:rowOff>
    </xdr:from>
    <xdr:to>
      <xdr:col>11</xdr:col>
      <xdr:colOff>436880</xdr:colOff>
      <xdr:row>20</xdr:row>
      <xdr:rowOff>104775</xdr:rowOff>
    </xdr:to>
    <xdr:sp>
      <xdr:nvSpPr>
        <xdr:cNvPr id="4936777" name="Freeform 457"/>
        <xdr:cNvSpPr/>
      </xdr:nvSpPr>
      <xdr:spPr>
        <a:xfrm>
          <a:off x="7447280" y="3088640"/>
          <a:ext cx="375920" cy="238125"/>
        </a:xfrm>
        <a:custGeom>
          <a:avLst/>
          <a:gdLst>
            <a:gd name="txL" fmla="*/ 0 w 37"/>
            <a:gd name="txT" fmla="*/ 0 h 26"/>
            <a:gd name="txR" fmla="*/ 37 w 37"/>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37" h="26">
              <a:moveTo>
                <a:pt x="1" y="10"/>
              </a:moveTo>
              <a:lnTo>
                <a:pt x="2" y="8"/>
              </a:lnTo>
              <a:lnTo>
                <a:pt x="3" y="8"/>
              </a:lnTo>
              <a:lnTo>
                <a:pt x="4" y="8"/>
              </a:lnTo>
              <a:lnTo>
                <a:pt x="5" y="7"/>
              </a:lnTo>
              <a:lnTo>
                <a:pt x="6" y="7"/>
              </a:lnTo>
              <a:lnTo>
                <a:pt x="8" y="6"/>
              </a:lnTo>
              <a:lnTo>
                <a:pt x="9" y="5"/>
              </a:lnTo>
              <a:lnTo>
                <a:pt x="10" y="5"/>
              </a:lnTo>
              <a:lnTo>
                <a:pt x="12" y="5"/>
              </a:lnTo>
              <a:lnTo>
                <a:pt x="13" y="4"/>
              </a:lnTo>
              <a:lnTo>
                <a:pt x="14" y="3"/>
              </a:lnTo>
              <a:lnTo>
                <a:pt x="16" y="3"/>
              </a:lnTo>
              <a:lnTo>
                <a:pt x="17" y="2"/>
              </a:lnTo>
              <a:lnTo>
                <a:pt x="18" y="2"/>
              </a:lnTo>
              <a:lnTo>
                <a:pt x="19" y="2"/>
              </a:lnTo>
              <a:lnTo>
                <a:pt x="20" y="1"/>
              </a:lnTo>
              <a:lnTo>
                <a:pt x="22" y="0"/>
              </a:lnTo>
              <a:lnTo>
                <a:pt x="23" y="1"/>
              </a:lnTo>
              <a:lnTo>
                <a:pt x="24" y="2"/>
              </a:lnTo>
              <a:lnTo>
                <a:pt x="25" y="2"/>
              </a:lnTo>
              <a:lnTo>
                <a:pt x="26" y="3"/>
              </a:lnTo>
              <a:lnTo>
                <a:pt x="27" y="4"/>
              </a:lnTo>
              <a:lnTo>
                <a:pt x="29" y="5"/>
              </a:lnTo>
              <a:lnTo>
                <a:pt x="31" y="6"/>
              </a:lnTo>
              <a:lnTo>
                <a:pt x="32" y="7"/>
              </a:lnTo>
              <a:lnTo>
                <a:pt x="33" y="7"/>
              </a:lnTo>
              <a:lnTo>
                <a:pt x="35" y="8"/>
              </a:lnTo>
              <a:lnTo>
                <a:pt x="36" y="8"/>
              </a:lnTo>
              <a:lnTo>
                <a:pt x="37" y="8"/>
              </a:lnTo>
              <a:lnTo>
                <a:pt x="37" y="10"/>
              </a:lnTo>
              <a:lnTo>
                <a:pt x="36" y="11"/>
              </a:lnTo>
              <a:lnTo>
                <a:pt x="35" y="12"/>
              </a:lnTo>
              <a:lnTo>
                <a:pt x="34" y="12"/>
              </a:lnTo>
              <a:lnTo>
                <a:pt x="33" y="13"/>
              </a:lnTo>
              <a:lnTo>
                <a:pt x="32" y="14"/>
              </a:lnTo>
              <a:lnTo>
                <a:pt x="31" y="15"/>
              </a:lnTo>
              <a:lnTo>
                <a:pt x="30" y="15"/>
              </a:lnTo>
              <a:lnTo>
                <a:pt x="29" y="16"/>
              </a:lnTo>
              <a:lnTo>
                <a:pt x="28" y="17"/>
              </a:lnTo>
              <a:lnTo>
                <a:pt x="27" y="17"/>
              </a:lnTo>
              <a:lnTo>
                <a:pt x="28" y="18"/>
              </a:lnTo>
              <a:lnTo>
                <a:pt x="28" y="19"/>
              </a:lnTo>
              <a:lnTo>
                <a:pt x="27" y="20"/>
              </a:lnTo>
              <a:lnTo>
                <a:pt x="27" y="22"/>
              </a:lnTo>
              <a:lnTo>
                <a:pt x="26" y="22"/>
              </a:lnTo>
              <a:lnTo>
                <a:pt x="25" y="22"/>
              </a:lnTo>
              <a:lnTo>
                <a:pt x="24" y="23"/>
              </a:lnTo>
              <a:lnTo>
                <a:pt x="23" y="23"/>
              </a:lnTo>
              <a:lnTo>
                <a:pt x="22" y="24"/>
              </a:lnTo>
              <a:lnTo>
                <a:pt x="21" y="24"/>
              </a:lnTo>
              <a:lnTo>
                <a:pt x="19" y="24"/>
              </a:lnTo>
              <a:lnTo>
                <a:pt x="18" y="25"/>
              </a:lnTo>
              <a:lnTo>
                <a:pt x="17" y="25"/>
              </a:lnTo>
              <a:lnTo>
                <a:pt x="15" y="26"/>
              </a:lnTo>
              <a:lnTo>
                <a:pt x="14" y="26"/>
              </a:lnTo>
              <a:lnTo>
                <a:pt x="14" y="25"/>
              </a:lnTo>
              <a:lnTo>
                <a:pt x="13" y="24"/>
              </a:lnTo>
              <a:lnTo>
                <a:pt x="12" y="24"/>
              </a:lnTo>
              <a:lnTo>
                <a:pt x="11" y="23"/>
              </a:lnTo>
              <a:lnTo>
                <a:pt x="10" y="22"/>
              </a:lnTo>
              <a:lnTo>
                <a:pt x="9" y="21"/>
              </a:lnTo>
              <a:lnTo>
                <a:pt x="8" y="21"/>
              </a:lnTo>
              <a:lnTo>
                <a:pt x="6" y="21"/>
              </a:lnTo>
              <a:lnTo>
                <a:pt x="6" y="22"/>
              </a:lnTo>
              <a:lnTo>
                <a:pt x="5" y="23"/>
              </a:lnTo>
              <a:lnTo>
                <a:pt x="4" y="23"/>
              </a:lnTo>
              <a:lnTo>
                <a:pt x="4" y="22"/>
              </a:lnTo>
              <a:lnTo>
                <a:pt x="3" y="20"/>
              </a:lnTo>
              <a:lnTo>
                <a:pt x="3" y="19"/>
              </a:lnTo>
              <a:lnTo>
                <a:pt x="2" y="18"/>
              </a:lnTo>
              <a:lnTo>
                <a:pt x="1" y="18"/>
              </a:lnTo>
              <a:lnTo>
                <a:pt x="0" y="17"/>
              </a:lnTo>
              <a:lnTo>
                <a:pt x="1" y="15"/>
              </a:lnTo>
              <a:lnTo>
                <a:pt x="1" y="14"/>
              </a:lnTo>
              <a:lnTo>
                <a:pt x="2" y="12"/>
              </a:lnTo>
              <a:lnTo>
                <a:pt x="1" y="11"/>
              </a:lnTo>
              <a:lnTo>
                <a:pt x="1" y="10"/>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193040</xdr:colOff>
      <xdr:row>19</xdr:row>
      <xdr:rowOff>123825</xdr:rowOff>
    </xdr:from>
    <xdr:to>
      <xdr:col>11</xdr:col>
      <xdr:colOff>447040</xdr:colOff>
      <xdr:row>21</xdr:row>
      <xdr:rowOff>123825</xdr:rowOff>
    </xdr:to>
    <xdr:sp>
      <xdr:nvSpPr>
        <xdr:cNvPr id="4936778" name="Freeform 458"/>
        <xdr:cNvSpPr/>
      </xdr:nvSpPr>
      <xdr:spPr>
        <a:xfrm>
          <a:off x="7579360" y="3193415"/>
          <a:ext cx="254000" cy="304800"/>
        </a:xfrm>
        <a:custGeom>
          <a:avLst/>
          <a:gdLst>
            <a:gd name="txL" fmla="*/ 0 w 25"/>
            <a:gd name="txT" fmla="*/ 0 h 34"/>
            <a:gd name="txR" fmla="*/ 25 w 25"/>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25" h="34">
              <a:moveTo>
                <a:pt x="2" y="15"/>
              </a:moveTo>
              <a:lnTo>
                <a:pt x="2" y="15"/>
              </a:lnTo>
              <a:lnTo>
                <a:pt x="4" y="14"/>
              </a:lnTo>
              <a:lnTo>
                <a:pt x="5" y="14"/>
              </a:lnTo>
              <a:lnTo>
                <a:pt x="6" y="13"/>
              </a:lnTo>
              <a:lnTo>
                <a:pt x="8" y="13"/>
              </a:lnTo>
              <a:lnTo>
                <a:pt x="9" y="13"/>
              </a:lnTo>
              <a:lnTo>
                <a:pt x="10" y="12"/>
              </a:lnTo>
              <a:lnTo>
                <a:pt x="11" y="12"/>
              </a:lnTo>
              <a:lnTo>
                <a:pt x="12" y="11"/>
              </a:lnTo>
              <a:lnTo>
                <a:pt x="13" y="11"/>
              </a:lnTo>
              <a:lnTo>
                <a:pt x="14" y="11"/>
              </a:lnTo>
              <a:lnTo>
                <a:pt x="14" y="9"/>
              </a:lnTo>
              <a:lnTo>
                <a:pt x="15" y="8"/>
              </a:lnTo>
              <a:lnTo>
                <a:pt x="15" y="7"/>
              </a:lnTo>
              <a:lnTo>
                <a:pt x="14" y="6"/>
              </a:lnTo>
              <a:lnTo>
                <a:pt x="15" y="6"/>
              </a:lnTo>
              <a:lnTo>
                <a:pt x="16" y="5"/>
              </a:lnTo>
              <a:lnTo>
                <a:pt x="17" y="4"/>
              </a:lnTo>
              <a:lnTo>
                <a:pt x="18" y="4"/>
              </a:lnTo>
              <a:lnTo>
                <a:pt x="19" y="3"/>
              </a:lnTo>
              <a:lnTo>
                <a:pt x="20" y="2"/>
              </a:lnTo>
              <a:lnTo>
                <a:pt x="21" y="1"/>
              </a:lnTo>
              <a:lnTo>
                <a:pt x="22" y="1"/>
              </a:lnTo>
              <a:lnTo>
                <a:pt x="23" y="0"/>
              </a:lnTo>
              <a:lnTo>
                <a:pt x="24" y="0"/>
              </a:lnTo>
              <a:lnTo>
                <a:pt x="24" y="1"/>
              </a:lnTo>
              <a:lnTo>
                <a:pt x="24" y="2"/>
              </a:lnTo>
              <a:lnTo>
                <a:pt x="24" y="4"/>
              </a:lnTo>
              <a:lnTo>
                <a:pt x="24" y="5"/>
              </a:lnTo>
              <a:lnTo>
                <a:pt x="24" y="6"/>
              </a:lnTo>
              <a:lnTo>
                <a:pt x="24" y="7"/>
              </a:lnTo>
              <a:lnTo>
                <a:pt x="24" y="8"/>
              </a:lnTo>
              <a:lnTo>
                <a:pt x="24" y="10"/>
              </a:lnTo>
              <a:lnTo>
                <a:pt x="23" y="10"/>
              </a:lnTo>
              <a:lnTo>
                <a:pt x="22" y="10"/>
              </a:lnTo>
              <a:lnTo>
                <a:pt x="21" y="10"/>
              </a:lnTo>
              <a:lnTo>
                <a:pt x="21" y="11"/>
              </a:lnTo>
              <a:lnTo>
                <a:pt x="21" y="13"/>
              </a:lnTo>
              <a:lnTo>
                <a:pt x="21" y="14"/>
              </a:lnTo>
              <a:lnTo>
                <a:pt x="20" y="15"/>
              </a:lnTo>
              <a:lnTo>
                <a:pt x="20" y="16"/>
              </a:lnTo>
              <a:lnTo>
                <a:pt x="19" y="17"/>
              </a:lnTo>
              <a:lnTo>
                <a:pt x="19" y="18"/>
              </a:lnTo>
              <a:lnTo>
                <a:pt x="20" y="19"/>
              </a:lnTo>
              <a:lnTo>
                <a:pt x="21" y="20"/>
              </a:lnTo>
              <a:lnTo>
                <a:pt x="22" y="20"/>
              </a:lnTo>
              <a:lnTo>
                <a:pt x="23" y="20"/>
              </a:lnTo>
              <a:lnTo>
                <a:pt x="24" y="21"/>
              </a:lnTo>
              <a:lnTo>
                <a:pt x="25" y="22"/>
              </a:lnTo>
              <a:lnTo>
                <a:pt x="24" y="23"/>
              </a:lnTo>
              <a:lnTo>
                <a:pt x="24" y="25"/>
              </a:lnTo>
              <a:lnTo>
                <a:pt x="24" y="26"/>
              </a:lnTo>
              <a:lnTo>
                <a:pt x="24" y="29"/>
              </a:lnTo>
              <a:lnTo>
                <a:pt x="22" y="30"/>
              </a:lnTo>
              <a:lnTo>
                <a:pt x="21" y="30"/>
              </a:lnTo>
              <a:lnTo>
                <a:pt x="20" y="30"/>
              </a:lnTo>
              <a:lnTo>
                <a:pt x="19" y="30"/>
              </a:lnTo>
              <a:lnTo>
                <a:pt x="17" y="30"/>
              </a:lnTo>
              <a:lnTo>
                <a:pt x="16" y="29"/>
              </a:lnTo>
              <a:lnTo>
                <a:pt x="15" y="29"/>
              </a:lnTo>
              <a:lnTo>
                <a:pt x="13" y="29"/>
              </a:lnTo>
              <a:lnTo>
                <a:pt x="11" y="31"/>
              </a:lnTo>
              <a:lnTo>
                <a:pt x="9" y="34"/>
              </a:lnTo>
              <a:lnTo>
                <a:pt x="8" y="32"/>
              </a:lnTo>
              <a:lnTo>
                <a:pt x="7" y="31"/>
              </a:lnTo>
              <a:lnTo>
                <a:pt x="6" y="30"/>
              </a:lnTo>
              <a:lnTo>
                <a:pt x="6" y="29"/>
              </a:lnTo>
              <a:lnTo>
                <a:pt x="7" y="28"/>
              </a:lnTo>
              <a:lnTo>
                <a:pt x="7" y="27"/>
              </a:lnTo>
              <a:lnTo>
                <a:pt x="8" y="26"/>
              </a:lnTo>
              <a:lnTo>
                <a:pt x="8" y="25"/>
              </a:lnTo>
              <a:lnTo>
                <a:pt x="7" y="24"/>
              </a:lnTo>
              <a:lnTo>
                <a:pt x="6" y="24"/>
              </a:lnTo>
              <a:lnTo>
                <a:pt x="5" y="24"/>
              </a:lnTo>
              <a:lnTo>
                <a:pt x="3" y="23"/>
              </a:lnTo>
              <a:lnTo>
                <a:pt x="4" y="21"/>
              </a:lnTo>
              <a:lnTo>
                <a:pt x="5" y="20"/>
              </a:lnTo>
              <a:lnTo>
                <a:pt x="5" y="19"/>
              </a:lnTo>
              <a:lnTo>
                <a:pt x="5" y="18"/>
              </a:lnTo>
              <a:lnTo>
                <a:pt x="5" y="17"/>
              </a:lnTo>
              <a:lnTo>
                <a:pt x="4" y="16"/>
              </a:lnTo>
              <a:lnTo>
                <a:pt x="3" y="16"/>
              </a:lnTo>
              <a:lnTo>
                <a:pt x="2" y="17"/>
              </a:lnTo>
              <a:lnTo>
                <a:pt x="2" y="18"/>
              </a:lnTo>
              <a:lnTo>
                <a:pt x="2" y="19"/>
              </a:lnTo>
              <a:lnTo>
                <a:pt x="2" y="20"/>
              </a:lnTo>
              <a:lnTo>
                <a:pt x="1" y="21"/>
              </a:lnTo>
              <a:lnTo>
                <a:pt x="0" y="22"/>
              </a:lnTo>
              <a:lnTo>
                <a:pt x="0" y="21"/>
              </a:lnTo>
              <a:lnTo>
                <a:pt x="0" y="20"/>
              </a:lnTo>
              <a:lnTo>
                <a:pt x="0" y="18"/>
              </a:lnTo>
              <a:lnTo>
                <a:pt x="1" y="17"/>
              </a:lnTo>
              <a:lnTo>
                <a:pt x="1" y="15"/>
              </a:lnTo>
              <a:lnTo>
                <a:pt x="2" y="1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386080</xdr:colOff>
      <xdr:row>20</xdr:row>
      <xdr:rowOff>19050</xdr:rowOff>
    </xdr:from>
    <xdr:to>
      <xdr:col>12</xdr:col>
      <xdr:colOff>20320</xdr:colOff>
      <xdr:row>21</xdr:row>
      <xdr:rowOff>76200</xdr:rowOff>
    </xdr:to>
    <xdr:sp>
      <xdr:nvSpPr>
        <xdr:cNvPr id="4936779" name="Freeform 459"/>
        <xdr:cNvSpPr/>
      </xdr:nvSpPr>
      <xdr:spPr>
        <a:xfrm>
          <a:off x="7772400" y="3241040"/>
          <a:ext cx="284480" cy="209550"/>
        </a:xfrm>
        <a:custGeom>
          <a:avLst/>
          <a:gdLst>
            <a:gd name="txL" fmla="*/ 0 w 28"/>
            <a:gd name="txT" fmla="*/ 0 h 23"/>
            <a:gd name="txR" fmla="*/ 28 w 28"/>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23">
              <a:moveTo>
                <a:pt x="6" y="4"/>
              </a:moveTo>
              <a:lnTo>
                <a:pt x="7" y="4"/>
              </a:lnTo>
              <a:lnTo>
                <a:pt x="8" y="4"/>
              </a:lnTo>
              <a:lnTo>
                <a:pt x="9" y="4"/>
              </a:lnTo>
              <a:lnTo>
                <a:pt x="10" y="4"/>
              </a:lnTo>
              <a:lnTo>
                <a:pt x="11" y="4"/>
              </a:lnTo>
              <a:lnTo>
                <a:pt x="13" y="4"/>
              </a:lnTo>
              <a:lnTo>
                <a:pt x="14" y="4"/>
              </a:lnTo>
              <a:lnTo>
                <a:pt x="15" y="3"/>
              </a:lnTo>
              <a:lnTo>
                <a:pt x="16" y="3"/>
              </a:lnTo>
              <a:lnTo>
                <a:pt x="17" y="2"/>
              </a:lnTo>
              <a:lnTo>
                <a:pt x="18" y="1"/>
              </a:lnTo>
              <a:lnTo>
                <a:pt x="19" y="1"/>
              </a:lnTo>
              <a:lnTo>
                <a:pt x="20" y="0"/>
              </a:lnTo>
              <a:lnTo>
                <a:pt x="21" y="0"/>
              </a:lnTo>
              <a:lnTo>
                <a:pt x="21" y="1"/>
              </a:lnTo>
              <a:lnTo>
                <a:pt x="21" y="2"/>
              </a:lnTo>
              <a:lnTo>
                <a:pt x="22" y="3"/>
              </a:lnTo>
              <a:lnTo>
                <a:pt x="22" y="4"/>
              </a:lnTo>
              <a:lnTo>
                <a:pt x="23" y="5"/>
              </a:lnTo>
              <a:lnTo>
                <a:pt x="24" y="5"/>
              </a:lnTo>
              <a:lnTo>
                <a:pt x="25" y="5"/>
              </a:lnTo>
              <a:lnTo>
                <a:pt x="27" y="5"/>
              </a:lnTo>
              <a:lnTo>
                <a:pt x="28" y="5"/>
              </a:lnTo>
              <a:lnTo>
                <a:pt x="28" y="7"/>
              </a:lnTo>
              <a:lnTo>
                <a:pt x="28" y="8"/>
              </a:lnTo>
              <a:lnTo>
                <a:pt x="28" y="9"/>
              </a:lnTo>
              <a:lnTo>
                <a:pt x="28" y="10"/>
              </a:lnTo>
              <a:lnTo>
                <a:pt x="28" y="11"/>
              </a:lnTo>
              <a:lnTo>
                <a:pt x="27" y="12"/>
              </a:lnTo>
              <a:lnTo>
                <a:pt x="26" y="12"/>
              </a:lnTo>
              <a:lnTo>
                <a:pt x="27" y="13"/>
              </a:lnTo>
              <a:lnTo>
                <a:pt x="27" y="14"/>
              </a:lnTo>
              <a:lnTo>
                <a:pt x="28" y="16"/>
              </a:lnTo>
              <a:lnTo>
                <a:pt x="28" y="17"/>
              </a:lnTo>
              <a:lnTo>
                <a:pt x="27" y="19"/>
              </a:lnTo>
              <a:lnTo>
                <a:pt x="27" y="20"/>
              </a:lnTo>
              <a:lnTo>
                <a:pt x="25" y="20"/>
              </a:lnTo>
              <a:lnTo>
                <a:pt x="22" y="20"/>
              </a:lnTo>
              <a:lnTo>
                <a:pt x="21" y="20"/>
              </a:lnTo>
              <a:lnTo>
                <a:pt x="20" y="21"/>
              </a:lnTo>
              <a:lnTo>
                <a:pt x="19" y="22"/>
              </a:lnTo>
              <a:lnTo>
                <a:pt x="19" y="23"/>
              </a:lnTo>
              <a:lnTo>
                <a:pt x="18" y="23"/>
              </a:lnTo>
              <a:lnTo>
                <a:pt x="16" y="23"/>
              </a:lnTo>
              <a:lnTo>
                <a:pt x="14" y="23"/>
              </a:lnTo>
              <a:lnTo>
                <a:pt x="12" y="23"/>
              </a:lnTo>
              <a:lnTo>
                <a:pt x="11" y="23"/>
              </a:lnTo>
              <a:lnTo>
                <a:pt x="9" y="23"/>
              </a:lnTo>
              <a:lnTo>
                <a:pt x="7" y="23"/>
              </a:lnTo>
              <a:lnTo>
                <a:pt x="6" y="23"/>
              </a:lnTo>
              <a:lnTo>
                <a:pt x="5" y="23"/>
              </a:lnTo>
              <a:lnTo>
                <a:pt x="5" y="20"/>
              </a:lnTo>
              <a:lnTo>
                <a:pt x="5" y="19"/>
              </a:lnTo>
              <a:lnTo>
                <a:pt x="5" y="17"/>
              </a:lnTo>
              <a:lnTo>
                <a:pt x="6" y="16"/>
              </a:lnTo>
              <a:lnTo>
                <a:pt x="5" y="15"/>
              </a:lnTo>
              <a:lnTo>
                <a:pt x="4" y="14"/>
              </a:lnTo>
              <a:lnTo>
                <a:pt x="3" y="14"/>
              </a:lnTo>
              <a:lnTo>
                <a:pt x="2" y="14"/>
              </a:lnTo>
              <a:lnTo>
                <a:pt x="1" y="13"/>
              </a:lnTo>
              <a:lnTo>
                <a:pt x="0" y="12"/>
              </a:lnTo>
              <a:lnTo>
                <a:pt x="0" y="11"/>
              </a:lnTo>
              <a:lnTo>
                <a:pt x="1" y="10"/>
              </a:lnTo>
              <a:lnTo>
                <a:pt x="1" y="9"/>
              </a:lnTo>
              <a:lnTo>
                <a:pt x="2" y="8"/>
              </a:lnTo>
              <a:lnTo>
                <a:pt x="2" y="7"/>
              </a:lnTo>
              <a:lnTo>
                <a:pt x="2" y="5"/>
              </a:lnTo>
              <a:lnTo>
                <a:pt x="2" y="4"/>
              </a:lnTo>
              <a:lnTo>
                <a:pt x="3" y="4"/>
              </a:lnTo>
              <a:lnTo>
                <a:pt x="4" y="4"/>
              </a:lnTo>
              <a:lnTo>
                <a:pt x="5" y="4"/>
              </a:lnTo>
              <a:lnTo>
                <a:pt x="6" y="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619760</xdr:colOff>
      <xdr:row>18</xdr:row>
      <xdr:rowOff>19050</xdr:rowOff>
    </xdr:from>
    <xdr:to>
      <xdr:col>12</xdr:col>
      <xdr:colOff>132080</xdr:colOff>
      <xdr:row>19</xdr:row>
      <xdr:rowOff>76200</xdr:rowOff>
    </xdr:to>
    <xdr:sp>
      <xdr:nvSpPr>
        <xdr:cNvPr id="4936780" name="Freeform 460"/>
        <xdr:cNvSpPr/>
      </xdr:nvSpPr>
      <xdr:spPr>
        <a:xfrm>
          <a:off x="8006080" y="2936240"/>
          <a:ext cx="162560" cy="209550"/>
        </a:xfrm>
        <a:custGeom>
          <a:avLst/>
          <a:gdLst>
            <a:gd name="txL" fmla="*/ 0 w 16"/>
            <a:gd name="txT" fmla="*/ 0 h 23"/>
            <a:gd name="txR" fmla="*/ 16 w 16"/>
            <a:gd name="txB" fmla="*/ 23 h 2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6" h="23">
              <a:moveTo>
                <a:pt x="0" y="4"/>
              </a:moveTo>
              <a:lnTo>
                <a:pt x="1" y="4"/>
              </a:lnTo>
              <a:lnTo>
                <a:pt x="2" y="3"/>
              </a:lnTo>
              <a:lnTo>
                <a:pt x="3" y="3"/>
              </a:lnTo>
              <a:lnTo>
                <a:pt x="4" y="3"/>
              </a:lnTo>
              <a:lnTo>
                <a:pt x="5" y="2"/>
              </a:lnTo>
              <a:lnTo>
                <a:pt x="6" y="2"/>
              </a:lnTo>
              <a:lnTo>
                <a:pt x="7" y="1"/>
              </a:lnTo>
              <a:lnTo>
                <a:pt x="8" y="1"/>
              </a:lnTo>
              <a:lnTo>
                <a:pt x="10" y="0"/>
              </a:lnTo>
              <a:lnTo>
                <a:pt x="10" y="1"/>
              </a:lnTo>
              <a:lnTo>
                <a:pt x="10" y="2"/>
              </a:lnTo>
              <a:lnTo>
                <a:pt x="10" y="4"/>
              </a:lnTo>
              <a:lnTo>
                <a:pt x="10" y="5"/>
              </a:lnTo>
              <a:lnTo>
                <a:pt x="11" y="6"/>
              </a:lnTo>
              <a:lnTo>
                <a:pt x="11" y="7"/>
              </a:lnTo>
              <a:lnTo>
                <a:pt x="12" y="7"/>
              </a:lnTo>
              <a:lnTo>
                <a:pt x="13" y="6"/>
              </a:lnTo>
              <a:lnTo>
                <a:pt x="15" y="7"/>
              </a:lnTo>
              <a:lnTo>
                <a:pt x="15" y="8"/>
              </a:lnTo>
              <a:lnTo>
                <a:pt x="15" y="9"/>
              </a:lnTo>
              <a:lnTo>
                <a:pt x="15" y="10"/>
              </a:lnTo>
              <a:lnTo>
                <a:pt x="15" y="11"/>
              </a:lnTo>
              <a:lnTo>
                <a:pt x="15" y="12"/>
              </a:lnTo>
              <a:lnTo>
                <a:pt x="15" y="13"/>
              </a:lnTo>
              <a:lnTo>
                <a:pt x="15" y="14"/>
              </a:lnTo>
              <a:lnTo>
                <a:pt x="15" y="15"/>
              </a:lnTo>
              <a:lnTo>
                <a:pt x="16" y="16"/>
              </a:lnTo>
              <a:lnTo>
                <a:pt x="16" y="18"/>
              </a:lnTo>
              <a:lnTo>
                <a:pt x="15" y="18"/>
              </a:lnTo>
              <a:lnTo>
                <a:pt x="13" y="19"/>
              </a:lnTo>
              <a:lnTo>
                <a:pt x="13" y="20"/>
              </a:lnTo>
              <a:lnTo>
                <a:pt x="13" y="21"/>
              </a:lnTo>
              <a:lnTo>
                <a:pt x="12" y="21"/>
              </a:lnTo>
              <a:lnTo>
                <a:pt x="11" y="21"/>
              </a:lnTo>
              <a:lnTo>
                <a:pt x="10" y="22"/>
              </a:lnTo>
              <a:lnTo>
                <a:pt x="9" y="22"/>
              </a:lnTo>
              <a:lnTo>
                <a:pt x="8" y="22"/>
              </a:lnTo>
              <a:lnTo>
                <a:pt x="6" y="23"/>
              </a:lnTo>
              <a:lnTo>
                <a:pt x="5" y="23"/>
              </a:lnTo>
              <a:lnTo>
                <a:pt x="5" y="21"/>
              </a:lnTo>
              <a:lnTo>
                <a:pt x="4" y="20"/>
              </a:lnTo>
              <a:lnTo>
                <a:pt x="4" y="19"/>
              </a:lnTo>
              <a:lnTo>
                <a:pt x="4" y="18"/>
              </a:lnTo>
              <a:lnTo>
                <a:pt x="4" y="17"/>
              </a:lnTo>
              <a:lnTo>
                <a:pt x="3" y="16"/>
              </a:lnTo>
              <a:lnTo>
                <a:pt x="3" y="15"/>
              </a:lnTo>
              <a:lnTo>
                <a:pt x="3" y="14"/>
              </a:lnTo>
              <a:lnTo>
                <a:pt x="2" y="14"/>
              </a:lnTo>
              <a:lnTo>
                <a:pt x="0" y="13"/>
              </a:lnTo>
              <a:lnTo>
                <a:pt x="1" y="12"/>
              </a:lnTo>
              <a:lnTo>
                <a:pt x="1" y="11"/>
              </a:lnTo>
              <a:lnTo>
                <a:pt x="1" y="10"/>
              </a:lnTo>
              <a:lnTo>
                <a:pt x="0" y="9"/>
              </a:lnTo>
              <a:lnTo>
                <a:pt x="1" y="9"/>
              </a:lnTo>
              <a:lnTo>
                <a:pt x="2" y="8"/>
              </a:lnTo>
              <a:lnTo>
                <a:pt x="2" y="7"/>
              </a:lnTo>
              <a:lnTo>
                <a:pt x="2" y="6"/>
              </a:lnTo>
              <a:lnTo>
                <a:pt x="1" y="5"/>
              </a:lnTo>
              <a:lnTo>
                <a:pt x="0"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568960</xdr:colOff>
      <xdr:row>17</xdr:row>
      <xdr:rowOff>47625</xdr:rowOff>
    </xdr:from>
    <xdr:to>
      <xdr:col>12</xdr:col>
      <xdr:colOff>182880</xdr:colOff>
      <xdr:row>18</xdr:row>
      <xdr:rowOff>57150</xdr:rowOff>
    </xdr:to>
    <xdr:sp>
      <xdr:nvSpPr>
        <xdr:cNvPr id="4936781" name="Freeform 461"/>
        <xdr:cNvSpPr/>
      </xdr:nvSpPr>
      <xdr:spPr>
        <a:xfrm>
          <a:off x="7955280" y="2812415"/>
          <a:ext cx="264160" cy="161925"/>
        </a:xfrm>
        <a:custGeom>
          <a:avLst/>
          <a:gdLst>
            <a:gd name="txL" fmla="*/ 0 w 26"/>
            <a:gd name="txT" fmla="*/ 0 h 18"/>
            <a:gd name="txR" fmla="*/ 26 w 26"/>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6" h="18">
              <a:moveTo>
                <a:pt x="4" y="10"/>
              </a:moveTo>
              <a:lnTo>
                <a:pt x="4" y="10"/>
              </a:lnTo>
              <a:lnTo>
                <a:pt x="5" y="10"/>
              </a:lnTo>
              <a:lnTo>
                <a:pt x="6" y="9"/>
              </a:lnTo>
              <a:lnTo>
                <a:pt x="7" y="9"/>
              </a:lnTo>
              <a:lnTo>
                <a:pt x="8" y="8"/>
              </a:lnTo>
              <a:lnTo>
                <a:pt x="9" y="8"/>
              </a:lnTo>
              <a:lnTo>
                <a:pt x="10" y="8"/>
              </a:lnTo>
              <a:lnTo>
                <a:pt x="10" y="7"/>
              </a:lnTo>
              <a:lnTo>
                <a:pt x="10" y="6"/>
              </a:lnTo>
              <a:lnTo>
                <a:pt x="10" y="4"/>
              </a:lnTo>
              <a:lnTo>
                <a:pt x="9" y="3"/>
              </a:lnTo>
              <a:lnTo>
                <a:pt x="9" y="2"/>
              </a:lnTo>
              <a:lnTo>
                <a:pt x="9" y="0"/>
              </a:lnTo>
              <a:lnTo>
                <a:pt x="10" y="0"/>
              </a:lnTo>
              <a:lnTo>
                <a:pt x="12" y="1"/>
              </a:lnTo>
              <a:lnTo>
                <a:pt x="13" y="1"/>
              </a:lnTo>
              <a:lnTo>
                <a:pt x="14" y="1"/>
              </a:lnTo>
              <a:lnTo>
                <a:pt x="15" y="2"/>
              </a:lnTo>
              <a:lnTo>
                <a:pt x="16" y="2"/>
              </a:lnTo>
              <a:lnTo>
                <a:pt x="17" y="3"/>
              </a:lnTo>
              <a:lnTo>
                <a:pt x="18" y="3"/>
              </a:lnTo>
              <a:lnTo>
                <a:pt x="19" y="3"/>
              </a:lnTo>
              <a:lnTo>
                <a:pt x="20" y="4"/>
              </a:lnTo>
              <a:lnTo>
                <a:pt x="21" y="4"/>
              </a:lnTo>
              <a:lnTo>
                <a:pt x="22" y="4"/>
              </a:lnTo>
              <a:lnTo>
                <a:pt x="23" y="5"/>
              </a:lnTo>
              <a:lnTo>
                <a:pt x="25" y="5"/>
              </a:lnTo>
              <a:lnTo>
                <a:pt x="26" y="5"/>
              </a:lnTo>
              <a:lnTo>
                <a:pt x="25" y="6"/>
              </a:lnTo>
              <a:lnTo>
                <a:pt x="24" y="6"/>
              </a:lnTo>
              <a:lnTo>
                <a:pt x="23" y="7"/>
              </a:lnTo>
              <a:lnTo>
                <a:pt x="22" y="7"/>
              </a:lnTo>
              <a:lnTo>
                <a:pt x="21" y="8"/>
              </a:lnTo>
              <a:lnTo>
                <a:pt x="21" y="9"/>
              </a:lnTo>
              <a:lnTo>
                <a:pt x="20" y="10"/>
              </a:lnTo>
              <a:lnTo>
                <a:pt x="19" y="11"/>
              </a:lnTo>
              <a:lnTo>
                <a:pt x="18" y="12"/>
              </a:lnTo>
              <a:lnTo>
                <a:pt x="17" y="12"/>
              </a:lnTo>
              <a:lnTo>
                <a:pt x="16" y="13"/>
              </a:lnTo>
              <a:lnTo>
                <a:pt x="15" y="13"/>
              </a:lnTo>
              <a:lnTo>
                <a:pt x="15" y="14"/>
              </a:lnTo>
              <a:lnTo>
                <a:pt x="13" y="15"/>
              </a:lnTo>
              <a:lnTo>
                <a:pt x="12" y="15"/>
              </a:lnTo>
              <a:lnTo>
                <a:pt x="11" y="16"/>
              </a:lnTo>
              <a:lnTo>
                <a:pt x="10" y="16"/>
              </a:lnTo>
              <a:lnTo>
                <a:pt x="9" y="17"/>
              </a:lnTo>
              <a:lnTo>
                <a:pt x="8" y="17"/>
              </a:lnTo>
              <a:lnTo>
                <a:pt x="7" y="17"/>
              </a:lnTo>
              <a:lnTo>
                <a:pt x="6" y="18"/>
              </a:lnTo>
              <a:lnTo>
                <a:pt x="5" y="18"/>
              </a:lnTo>
              <a:lnTo>
                <a:pt x="4" y="18"/>
              </a:lnTo>
              <a:lnTo>
                <a:pt x="3" y="17"/>
              </a:lnTo>
              <a:lnTo>
                <a:pt x="2" y="16"/>
              </a:lnTo>
              <a:lnTo>
                <a:pt x="1" y="15"/>
              </a:lnTo>
              <a:lnTo>
                <a:pt x="0" y="14"/>
              </a:lnTo>
              <a:lnTo>
                <a:pt x="0" y="13"/>
              </a:lnTo>
              <a:lnTo>
                <a:pt x="1" y="12"/>
              </a:lnTo>
              <a:lnTo>
                <a:pt x="2" y="11"/>
              </a:lnTo>
              <a:lnTo>
                <a:pt x="3" y="11"/>
              </a:lnTo>
              <a:lnTo>
                <a:pt x="3" y="10"/>
              </a:lnTo>
              <a:lnTo>
                <a:pt x="4" y="1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568960</xdr:colOff>
      <xdr:row>18</xdr:row>
      <xdr:rowOff>152400</xdr:rowOff>
    </xdr:from>
    <xdr:to>
      <xdr:col>12</xdr:col>
      <xdr:colOff>355600</xdr:colOff>
      <xdr:row>20</xdr:row>
      <xdr:rowOff>19050</xdr:rowOff>
    </xdr:to>
    <xdr:sp>
      <xdr:nvSpPr>
        <xdr:cNvPr id="4936782" name="Freeform 462"/>
        <xdr:cNvSpPr/>
      </xdr:nvSpPr>
      <xdr:spPr>
        <a:xfrm>
          <a:off x="7955280" y="3069590"/>
          <a:ext cx="436880" cy="171450"/>
        </a:xfrm>
        <a:custGeom>
          <a:avLst/>
          <a:gdLst>
            <a:gd name="txL" fmla="*/ 0 w 43"/>
            <a:gd name="txT" fmla="*/ 0 h 20"/>
            <a:gd name="txR" fmla="*/ 43 w 43"/>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43" h="20">
              <a:moveTo>
                <a:pt x="1" y="10"/>
              </a:moveTo>
              <a:lnTo>
                <a:pt x="2" y="10"/>
              </a:lnTo>
              <a:lnTo>
                <a:pt x="3" y="11"/>
              </a:lnTo>
              <a:lnTo>
                <a:pt x="4" y="11"/>
              </a:lnTo>
              <a:lnTo>
                <a:pt x="6" y="11"/>
              </a:lnTo>
              <a:lnTo>
                <a:pt x="7" y="11"/>
              </a:lnTo>
              <a:lnTo>
                <a:pt x="8" y="10"/>
              </a:lnTo>
              <a:lnTo>
                <a:pt x="9" y="10"/>
              </a:lnTo>
              <a:lnTo>
                <a:pt x="10" y="9"/>
              </a:lnTo>
              <a:lnTo>
                <a:pt x="11" y="9"/>
              </a:lnTo>
              <a:lnTo>
                <a:pt x="13" y="8"/>
              </a:lnTo>
              <a:lnTo>
                <a:pt x="14" y="8"/>
              </a:lnTo>
              <a:lnTo>
                <a:pt x="15" y="8"/>
              </a:lnTo>
              <a:lnTo>
                <a:pt x="16" y="7"/>
              </a:lnTo>
              <a:lnTo>
                <a:pt x="17" y="7"/>
              </a:lnTo>
              <a:lnTo>
                <a:pt x="18" y="7"/>
              </a:lnTo>
              <a:lnTo>
                <a:pt x="18" y="6"/>
              </a:lnTo>
              <a:lnTo>
                <a:pt x="18" y="5"/>
              </a:lnTo>
              <a:lnTo>
                <a:pt x="20" y="4"/>
              </a:lnTo>
              <a:lnTo>
                <a:pt x="21" y="4"/>
              </a:lnTo>
              <a:lnTo>
                <a:pt x="22" y="4"/>
              </a:lnTo>
              <a:lnTo>
                <a:pt x="23" y="4"/>
              </a:lnTo>
              <a:lnTo>
                <a:pt x="24" y="4"/>
              </a:lnTo>
              <a:lnTo>
                <a:pt x="25" y="3"/>
              </a:lnTo>
              <a:lnTo>
                <a:pt x="27" y="3"/>
              </a:lnTo>
              <a:lnTo>
                <a:pt x="28" y="3"/>
              </a:lnTo>
              <a:lnTo>
                <a:pt x="29" y="2"/>
              </a:lnTo>
              <a:lnTo>
                <a:pt x="30" y="2"/>
              </a:lnTo>
              <a:lnTo>
                <a:pt x="31" y="1"/>
              </a:lnTo>
              <a:lnTo>
                <a:pt x="33" y="1"/>
              </a:lnTo>
              <a:lnTo>
                <a:pt x="35" y="0"/>
              </a:lnTo>
              <a:lnTo>
                <a:pt x="35" y="2"/>
              </a:lnTo>
              <a:lnTo>
                <a:pt x="35" y="3"/>
              </a:lnTo>
              <a:lnTo>
                <a:pt x="36" y="2"/>
              </a:lnTo>
              <a:lnTo>
                <a:pt x="37" y="2"/>
              </a:lnTo>
              <a:lnTo>
                <a:pt x="38" y="2"/>
              </a:lnTo>
              <a:lnTo>
                <a:pt x="39" y="3"/>
              </a:lnTo>
              <a:lnTo>
                <a:pt x="41" y="3"/>
              </a:lnTo>
              <a:lnTo>
                <a:pt x="41" y="4"/>
              </a:lnTo>
              <a:lnTo>
                <a:pt x="43" y="5"/>
              </a:lnTo>
              <a:lnTo>
                <a:pt x="42" y="6"/>
              </a:lnTo>
              <a:lnTo>
                <a:pt x="40" y="7"/>
              </a:lnTo>
              <a:lnTo>
                <a:pt x="39" y="7"/>
              </a:lnTo>
              <a:lnTo>
                <a:pt x="37" y="9"/>
              </a:lnTo>
              <a:lnTo>
                <a:pt x="36" y="9"/>
              </a:lnTo>
              <a:lnTo>
                <a:pt x="35" y="10"/>
              </a:lnTo>
              <a:lnTo>
                <a:pt x="33" y="11"/>
              </a:lnTo>
              <a:lnTo>
                <a:pt x="32" y="11"/>
              </a:lnTo>
              <a:lnTo>
                <a:pt x="31" y="12"/>
              </a:lnTo>
              <a:lnTo>
                <a:pt x="30" y="13"/>
              </a:lnTo>
              <a:lnTo>
                <a:pt x="29" y="13"/>
              </a:lnTo>
              <a:lnTo>
                <a:pt x="28" y="14"/>
              </a:lnTo>
              <a:lnTo>
                <a:pt x="27" y="15"/>
              </a:lnTo>
              <a:lnTo>
                <a:pt x="25" y="15"/>
              </a:lnTo>
              <a:lnTo>
                <a:pt x="24" y="16"/>
              </a:lnTo>
              <a:lnTo>
                <a:pt x="23" y="17"/>
              </a:lnTo>
              <a:lnTo>
                <a:pt x="22" y="17"/>
              </a:lnTo>
              <a:lnTo>
                <a:pt x="21" y="18"/>
              </a:lnTo>
              <a:lnTo>
                <a:pt x="20" y="18"/>
              </a:lnTo>
              <a:lnTo>
                <a:pt x="19" y="19"/>
              </a:lnTo>
              <a:lnTo>
                <a:pt x="18" y="19"/>
              </a:lnTo>
              <a:lnTo>
                <a:pt x="16" y="19"/>
              </a:lnTo>
              <a:lnTo>
                <a:pt x="15" y="19"/>
              </a:lnTo>
              <a:lnTo>
                <a:pt x="14" y="19"/>
              </a:lnTo>
              <a:lnTo>
                <a:pt x="13" y="19"/>
              </a:lnTo>
              <a:lnTo>
                <a:pt x="12" y="19"/>
              </a:lnTo>
              <a:lnTo>
                <a:pt x="11" y="19"/>
              </a:lnTo>
              <a:lnTo>
                <a:pt x="10" y="19"/>
              </a:lnTo>
              <a:lnTo>
                <a:pt x="9" y="19"/>
              </a:lnTo>
              <a:lnTo>
                <a:pt x="7" y="19"/>
              </a:lnTo>
              <a:lnTo>
                <a:pt x="6" y="19"/>
              </a:lnTo>
              <a:lnTo>
                <a:pt x="5" y="19"/>
              </a:lnTo>
              <a:lnTo>
                <a:pt x="4" y="19"/>
              </a:lnTo>
              <a:lnTo>
                <a:pt x="3" y="20"/>
              </a:lnTo>
              <a:lnTo>
                <a:pt x="2" y="19"/>
              </a:lnTo>
              <a:lnTo>
                <a:pt x="2" y="17"/>
              </a:lnTo>
              <a:lnTo>
                <a:pt x="1" y="16"/>
              </a:lnTo>
              <a:lnTo>
                <a:pt x="1" y="15"/>
              </a:lnTo>
              <a:lnTo>
                <a:pt x="1" y="14"/>
              </a:lnTo>
              <a:lnTo>
                <a:pt x="1" y="13"/>
              </a:lnTo>
              <a:lnTo>
                <a:pt x="0" y="12"/>
              </a:lnTo>
              <a:lnTo>
                <a:pt x="0" y="10"/>
              </a:lnTo>
              <a:lnTo>
                <a:pt x="1" y="1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203200</xdr:colOff>
      <xdr:row>16</xdr:row>
      <xdr:rowOff>85725</xdr:rowOff>
    </xdr:from>
    <xdr:to>
      <xdr:col>11</xdr:col>
      <xdr:colOff>528320</xdr:colOff>
      <xdr:row>17</xdr:row>
      <xdr:rowOff>95250</xdr:rowOff>
    </xdr:to>
    <xdr:sp>
      <xdr:nvSpPr>
        <xdr:cNvPr id="4936783" name="Freeform 463"/>
        <xdr:cNvSpPr/>
      </xdr:nvSpPr>
      <xdr:spPr>
        <a:xfrm>
          <a:off x="7589520" y="2698115"/>
          <a:ext cx="325120" cy="161925"/>
        </a:xfrm>
        <a:custGeom>
          <a:avLst/>
          <a:gdLst>
            <a:gd name="txL" fmla="*/ 0 w 32"/>
            <a:gd name="txT" fmla="*/ 0 h 18"/>
            <a:gd name="txR" fmla="*/ 32 w 32"/>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32" h="18">
              <a:moveTo>
                <a:pt x="1" y="10"/>
              </a:moveTo>
              <a:lnTo>
                <a:pt x="1" y="10"/>
              </a:lnTo>
              <a:lnTo>
                <a:pt x="2" y="10"/>
              </a:lnTo>
              <a:lnTo>
                <a:pt x="4" y="9"/>
              </a:lnTo>
              <a:lnTo>
                <a:pt x="5" y="8"/>
              </a:lnTo>
              <a:lnTo>
                <a:pt x="5" y="7"/>
              </a:lnTo>
              <a:lnTo>
                <a:pt x="5" y="6"/>
              </a:lnTo>
              <a:lnTo>
                <a:pt x="5" y="5"/>
              </a:lnTo>
              <a:lnTo>
                <a:pt x="6" y="4"/>
              </a:lnTo>
              <a:lnTo>
                <a:pt x="7" y="4"/>
              </a:lnTo>
              <a:lnTo>
                <a:pt x="8" y="4"/>
              </a:lnTo>
              <a:lnTo>
                <a:pt x="9" y="3"/>
              </a:lnTo>
              <a:lnTo>
                <a:pt x="10" y="3"/>
              </a:lnTo>
              <a:lnTo>
                <a:pt x="10" y="4"/>
              </a:lnTo>
              <a:lnTo>
                <a:pt x="11" y="5"/>
              </a:lnTo>
              <a:lnTo>
                <a:pt x="12" y="6"/>
              </a:lnTo>
              <a:lnTo>
                <a:pt x="13" y="5"/>
              </a:lnTo>
              <a:lnTo>
                <a:pt x="14" y="4"/>
              </a:lnTo>
              <a:lnTo>
                <a:pt x="15" y="4"/>
              </a:lnTo>
              <a:lnTo>
                <a:pt x="16" y="3"/>
              </a:lnTo>
              <a:lnTo>
                <a:pt x="16" y="1"/>
              </a:lnTo>
              <a:lnTo>
                <a:pt x="15" y="0"/>
              </a:lnTo>
              <a:lnTo>
                <a:pt x="17" y="0"/>
              </a:lnTo>
              <a:lnTo>
                <a:pt x="18" y="0"/>
              </a:lnTo>
              <a:lnTo>
                <a:pt x="19" y="0"/>
              </a:lnTo>
              <a:lnTo>
                <a:pt x="19" y="1"/>
              </a:lnTo>
              <a:lnTo>
                <a:pt x="20" y="1"/>
              </a:lnTo>
              <a:lnTo>
                <a:pt x="21" y="3"/>
              </a:lnTo>
              <a:lnTo>
                <a:pt x="21" y="4"/>
              </a:lnTo>
              <a:lnTo>
                <a:pt x="22" y="4"/>
              </a:lnTo>
              <a:lnTo>
                <a:pt x="23" y="4"/>
              </a:lnTo>
              <a:lnTo>
                <a:pt x="24" y="3"/>
              </a:lnTo>
              <a:lnTo>
                <a:pt x="25" y="3"/>
              </a:lnTo>
              <a:lnTo>
                <a:pt x="26" y="3"/>
              </a:lnTo>
              <a:lnTo>
                <a:pt x="27" y="3"/>
              </a:lnTo>
              <a:lnTo>
                <a:pt x="28" y="3"/>
              </a:lnTo>
              <a:lnTo>
                <a:pt x="30" y="2"/>
              </a:lnTo>
              <a:lnTo>
                <a:pt x="31" y="1"/>
              </a:lnTo>
              <a:lnTo>
                <a:pt x="31" y="3"/>
              </a:lnTo>
              <a:lnTo>
                <a:pt x="31" y="4"/>
              </a:lnTo>
              <a:lnTo>
                <a:pt x="32" y="5"/>
              </a:lnTo>
              <a:lnTo>
                <a:pt x="31" y="6"/>
              </a:lnTo>
              <a:lnTo>
                <a:pt x="31" y="8"/>
              </a:lnTo>
              <a:lnTo>
                <a:pt x="31" y="9"/>
              </a:lnTo>
              <a:lnTo>
                <a:pt x="30" y="9"/>
              </a:lnTo>
              <a:lnTo>
                <a:pt x="28" y="9"/>
              </a:lnTo>
              <a:lnTo>
                <a:pt x="27" y="10"/>
              </a:lnTo>
              <a:lnTo>
                <a:pt x="26" y="10"/>
              </a:lnTo>
              <a:lnTo>
                <a:pt x="25" y="10"/>
              </a:lnTo>
              <a:lnTo>
                <a:pt x="24" y="10"/>
              </a:lnTo>
              <a:lnTo>
                <a:pt x="23" y="11"/>
              </a:lnTo>
              <a:lnTo>
                <a:pt x="22" y="11"/>
              </a:lnTo>
              <a:lnTo>
                <a:pt x="21" y="11"/>
              </a:lnTo>
              <a:lnTo>
                <a:pt x="20" y="12"/>
              </a:lnTo>
              <a:lnTo>
                <a:pt x="19" y="12"/>
              </a:lnTo>
              <a:lnTo>
                <a:pt x="17" y="12"/>
              </a:lnTo>
              <a:lnTo>
                <a:pt x="16" y="13"/>
              </a:lnTo>
              <a:lnTo>
                <a:pt x="15" y="13"/>
              </a:lnTo>
              <a:lnTo>
                <a:pt x="14" y="13"/>
              </a:lnTo>
              <a:lnTo>
                <a:pt x="13" y="14"/>
              </a:lnTo>
              <a:lnTo>
                <a:pt x="12" y="14"/>
              </a:lnTo>
              <a:lnTo>
                <a:pt x="11" y="14"/>
              </a:lnTo>
              <a:lnTo>
                <a:pt x="10" y="15"/>
              </a:lnTo>
              <a:lnTo>
                <a:pt x="9" y="15"/>
              </a:lnTo>
              <a:lnTo>
                <a:pt x="8" y="16"/>
              </a:lnTo>
              <a:lnTo>
                <a:pt x="7" y="16"/>
              </a:lnTo>
              <a:lnTo>
                <a:pt x="6" y="16"/>
              </a:lnTo>
              <a:lnTo>
                <a:pt x="5" y="17"/>
              </a:lnTo>
              <a:lnTo>
                <a:pt x="4" y="17"/>
              </a:lnTo>
              <a:lnTo>
                <a:pt x="3" y="17"/>
              </a:lnTo>
              <a:lnTo>
                <a:pt x="2" y="18"/>
              </a:lnTo>
              <a:lnTo>
                <a:pt x="1" y="17"/>
              </a:lnTo>
              <a:lnTo>
                <a:pt x="1" y="16"/>
              </a:lnTo>
              <a:lnTo>
                <a:pt x="0" y="14"/>
              </a:lnTo>
              <a:lnTo>
                <a:pt x="0" y="13"/>
              </a:lnTo>
              <a:lnTo>
                <a:pt x="0" y="12"/>
              </a:lnTo>
              <a:lnTo>
                <a:pt x="0" y="11"/>
              </a:lnTo>
              <a:lnTo>
                <a:pt x="0" y="10"/>
              </a:lnTo>
              <a:lnTo>
                <a:pt x="1" y="1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203200</xdr:colOff>
      <xdr:row>17</xdr:row>
      <xdr:rowOff>9525</xdr:rowOff>
    </xdr:from>
    <xdr:to>
      <xdr:col>11</xdr:col>
      <xdr:colOff>528320</xdr:colOff>
      <xdr:row>18</xdr:row>
      <xdr:rowOff>19050</xdr:rowOff>
    </xdr:to>
    <xdr:sp>
      <xdr:nvSpPr>
        <xdr:cNvPr id="4936784" name="Freeform 464"/>
        <xdr:cNvSpPr/>
      </xdr:nvSpPr>
      <xdr:spPr>
        <a:xfrm>
          <a:off x="7589520" y="2774315"/>
          <a:ext cx="325120" cy="161925"/>
        </a:xfrm>
        <a:custGeom>
          <a:avLst/>
          <a:gdLst>
            <a:gd name="txL" fmla="*/ 0 w 32"/>
            <a:gd name="txT" fmla="*/ 0 h 18"/>
            <a:gd name="txR" fmla="*/ 32 w 32"/>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32" h="18">
              <a:moveTo>
                <a:pt x="2" y="8"/>
              </a:moveTo>
              <a:lnTo>
                <a:pt x="3" y="8"/>
              </a:lnTo>
              <a:lnTo>
                <a:pt x="4" y="8"/>
              </a:lnTo>
              <a:lnTo>
                <a:pt x="5" y="8"/>
              </a:lnTo>
              <a:lnTo>
                <a:pt x="6" y="7"/>
              </a:lnTo>
              <a:lnTo>
                <a:pt x="7" y="7"/>
              </a:lnTo>
              <a:lnTo>
                <a:pt x="8" y="7"/>
              </a:lnTo>
              <a:lnTo>
                <a:pt x="9" y="6"/>
              </a:lnTo>
              <a:lnTo>
                <a:pt x="10" y="6"/>
              </a:lnTo>
              <a:lnTo>
                <a:pt x="11" y="5"/>
              </a:lnTo>
              <a:lnTo>
                <a:pt x="12" y="5"/>
              </a:lnTo>
              <a:lnTo>
                <a:pt x="13" y="5"/>
              </a:lnTo>
              <a:lnTo>
                <a:pt x="14" y="4"/>
              </a:lnTo>
              <a:lnTo>
                <a:pt x="15" y="4"/>
              </a:lnTo>
              <a:lnTo>
                <a:pt x="16" y="4"/>
              </a:lnTo>
              <a:lnTo>
                <a:pt x="17" y="3"/>
              </a:lnTo>
              <a:lnTo>
                <a:pt x="19" y="3"/>
              </a:lnTo>
              <a:lnTo>
                <a:pt x="20" y="3"/>
              </a:lnTo>
              <a:lnTo>
                <a:pt x="21" y="2"/>
              </a:lnTo>
              <a:lnTo>
                <a:pt x="22" y="2"/>
              </a:lnTo>
              <a:lnTo>
                <a:pt x="23" y="2"/>
              </a:lnTo>
              <a:lnTo>
                <a:pt x="24" y="1"/>
              </a:lnTo>
              <a:lnTo>
                <a:pt x="25" y="1"/>
              </a:lnTo>
              <a:lnTo>
                <a:pt x="26" y="1"/>
              </a:lnTo>
              <a:lnTo>
                <a:pt x="27" y="1"/>
              </a:lnTo>
              <a:lnTo>
                <a:pt x="28" y="0"/>
              </a:lnTo>
              <a:lnTo>
                <a:pt x="30" y="0"/>
              </a:lnTo>
              <a:lnTo>
                <a:pt x="31" y="1"/>
              </a:lnTo>
              <a:lnTo>
                <a:pt x="31" y="2"/>
              </a:lnTo>
              <a:lnTo>
                <a:pt x="31" y="3"/>
              </a:lnTo>
              <a:lnTo>
                <a:pt x="32" y="5"/>
              </a:lnTo>
              <a:lnTo>
                <a:pt x="31" y="6"/>
              </a:lnTo>
              <a:lnTo>
                <a:pt x="30" y="6"/>
              </a:lnTo>
              <a:lnTo>
                <a:pt x="28" y="6"/>
              </a:lnTo>
              <a:lnTo>
                <a:pt x="27" y="7"/>
              </a:lnTo>
              <a:lnTo>
                <a:pt x="26" y="7"/>
              </a:lnTo>
              <a:lnTo>
                <a:pt x="24" y="7"/>
              </a:lnTo>
              <a:lnTo>
                <a:pt x="23" y="7"/>
              </a:lnTo>
              <a:lnTo>
                <a:pt x="22" y="8"/>
              </a:lnTo>
              <a:lnTo>
                <a:pt x="22" y="10"/>
              </a:lnTo>
              <a:lnTo>
                <a:pt x="22" y="11"/>
              </a:lnTo>
              <a:lnTo>
                <a:pt x="22" y="12"/>
              </a:lnTo>
              <a:lnTo>
                <a:pt x="22" y="13"/>
              </a:lnTo>
              <a:lnTo>
                <a:pt x="21" y="13"/>
              </a:lnTo>
              <a:lnTo>
                <a:pt x="20" y="13"/>
              </a:lnTo>
              <a:lnTo>
                <a:pt x="19" y="14"/>
              </a:lnTo>
              <a:lnTo>
                <a:pt x="19" y="15"/>
              </a:lnTo>
              <a:lnTo>
                <a:pt x="19" y="16"/>
              </a:lnTo>
              <a:lnTo>
                <a:pt x="17" y="16"/>
              </a:lnTo>
              <a:lnTo>
                <a:pt x="16" y="16"/>
              </a:lnTo>
              <a:lnTo>
                <a:pt x="15" y="17"/>
              </a:lnTo>
              <a:lnTo>
                <a:pt x="14" y="16"/>
              </a:lnTo>
              <a:lnTo>
                <a:pt x="13" y="16"/>
              </a:lnTo>
              <a:lnTo>
                <a:pt x="12" y="16"/>
              </a:lnTo>
              <a:lnTo>
                <a:pt x="11" y="16"/>
              </a:lnTo>
              <a:lnTo>
                <a:pt x="10" y="16"/>
              </a:lnTo>
              <a:lnTo>
                <a:pt x="9" y="17"/>
              </a:lnTo>
              <a:lnTo>
                <a:pt x="8" y="18"/>
              </a:lnTo>
              <a:lnTo>
                <a:pt x="7" y="18"/>
              </a:lnTo>
              <a:lnTo>
                <a:pt x="6" y="17"/>
              </a:lnTo>
              <a:lnTo>
                <a:pt x="5" y="16"/>
              </a:lnTo>
              <a:lnTo>
                <a:pt x="5" y="15"/>
              </a:lnTo>
              <a:lnTo>
                <a:pt x="5" y="14"/>
              </a:lnTo>
              <a:lnTo>
                <a:pt x="4" y="13"/>
              </a:lnTo>
              <a:lnTo>
                <a:pt x="4" y="12"/>
              </a:lnTo>
              <a:lnTo>
                <a:pt x="3" y="11"/>
              </a:lnTo>
              <a:lnTo>
                <a:pt x="2" y="12"/>
              </a:lnTo>
              <a:lnTo>
                <a:pt x="1" y="12"/>
              </a:lnTo>
              <a:lnTo>
                <a:pt x="0" y="12"/>
              </a:lnTo>
              <a:lnTo>
                <a:pt x="0" y="11"/>
              </a:lnTo>
              <a:lnTo>
                <a:pt x="0" y="10"/>
              </a:lnTo>
              <a:lnTo>
                <a:pt x="2" y="9"/>
              </a:lnTo>
              <a:lnTo>
                <a:pt x="2" y="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477520</xdr:colOff>
      <xdr:row>17</xdr:row>
      <xdr:rowOff>57150</xdr:rowOff>
    </xdr:from>
    <xdr:to>
      <xdr:col>11</xdr:col>
      <xdr:colOff>619760</xdr:colOff>
      <xdr:row>18</xdr:row>
      <xdr:rowOff>95250</xdr:rowOff>
    </xdr:to>
    <xdr:sp>
      <xdr:nvSpPr>
        <xdr:cNvPr id="4936785" name="Freeform 465"/>
        <xdr:cNvSpPr/>
      </xdr:nvSpPr>
      <xdr:spPr>
        <a:xfrm>
          <a:off x="7863840" y="2821940"/>
          <a:ext cx="142240" cy="190500"/>
        </a:xfrm>
        <a:custGeom>
          <a:avLst/>
          <a:gdLst>
            <a:gd name="txL" fmla="*/ 0 w 14"/>
            <a:gd name="txT" fmla="*/ 0 h 21"/>
            <a:gd name="txR" fmla="*/ 14 w 14"/>
            <a:gd name="txB" fmla="*/ 21 h 21"/>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Lst>
          <a:rect l="txL" t="txT" r="txR" b="txB"/>
          <a:pathLst>
            <a:path w="14" h="21">
              <a:moveTo>
                <a:pt x="1" y="2"/>
              </a:moveTo>
              <a:lnTo>
                <a:pt x="1" y="1"/>
              </a:lnTo>
              <a:lnTo>
                <a:pt x="3" y="1"/>
              </a:lnTo>
              <a:lnTo>
                <a:pt x="4" y="1"/>
              </a:lnTo>
              <a:lnTo>
                <a:pt x="5" y="0"/>
              </a:lnTo>
              <a:lnTo>
                <a:pt x="7" y="0"/>
              </a:lnTo>
              <a:lnTo>
                <a:pt x="7" y="1"/>
              </a:lnTo>
              <a:lnTo>
                <a:pt x="7" y="2"/>
              </a:lnTo>
              <a:lnTo>
                <a:pt x="8" y="3"/>
              </a:lnTo>
              <a:lnTo>
                <a:pt x="9" y="3"/>
              </a:lnTo>
              <a:lnTo>
                <a:pt x="10" y="3"/>
              </a:lnTo>
              <a:lnTo>
                <a:pt x="10" y="4"/>
              </a:lnTo>
              <a:lnTo>
                <a:pt x="11" y="5"/>
              </a:lnTo>
              <a:lnTo>
                <a:pt x="11" y="6"/>
              </a:lnTo>
              <a:lnTo>
                <a:pt x="11" y="7"/>
              </a:lnTo>
              <a:lnTo>
                <a:pt x="12" y="8"/>
              </a:lnTo>
              <a:lnTo>
                <a:pt x="12" y="9"/>
              </a:lnTo>
              <a:lnTo>
                <a:pt x="12" y="10"/>
              </a:lnTo>
              <a:lnTo>
                <a:pt x="11" y="10"/>
              </a:lnTo>
              <a:lnTo>
                <a:pt x="10" y="11"/>
              </a:lnTo>
              <a:lnTo>
                <a:pt x="9" y="12"/>
              </a:lnTo>
              <a:lnTo>
                <a:pt x="9" y="13"/>
              </a:lnTo>
              <a:lnTo>
                <a:pt x="10" y="14"/>
              </a:lnTo>
              <a:lnTo>
                <a:pt x="11" y="15"/>
              </a:lnTo>
              <a:lnTo>
                <a:pt x="12" y="16"/>
              </a:lnTo>
              <a:lnTo>
                <a:pt x="13" y="17"/>
              </a:lnTo>
              <a:lnTo>
                <a:pt x="14" y="17"/>
              </a:lnTo>
              <a:lnTo>
                <a:pt x="12" y="18"/>
              </a:lnTo>
              <a:lnTo>
                <a:pt x="11" y="18"/>
              </a:lnTo>
              <a:lnTo>
                <a:pt x="10" y="19"/>
              </a:lnTo>
              <a:lnTo>
                <a:pt x="9" y="19"/>
              </a:lnTo>
              <a:lnTo>
                <a:pt x="8" y="19"/>
              </a:lnTo>
              <a:lnTo>
                <a:pt x="7" y="20"/>
              </a:lnTo>
              <a:lnTo>
                <a:pt x="6" y="20"/>
              </a:lnTo>
              <a:lnTo>
                <a:pt x="5" y="21"/>
              </a:lnTo>
              <a:lnTo>
                <a:pt x="5" y="20"/>
              </a:lnTo>
              <a:lnTo>
                <a:pt x="4" y="19"/>
              </a:lnTo>
              <a:lnTo>
                <a:pt x="3" y="17"/>
              </a:lnTo>
              <a:lnTo>
                <a:pt x="2" y="15"/>
              </a:lnTo>
              <a:lnTo>
                <a:pt x="2" y="14"/>
              </a:lnTo>
              <a:lnTo>
                <a:pt x="2" y="12"/>
              </a:lnTo>
              <a:lnTo>
                <a:pt x="2" y="11"/>
              </a:lnTo>
              <a:lnTo>
                <a:pt x="2" y="10"/>
              </a:lnTo>
              <a:lnTo>
                <a:pt x="2" y="9"/>
              </a:lnTo>
              <a:lnTo>
                <a:pt x="1" y="8"/>
              </a:lnTo>
              <a:lnTo>
                <a:pt x="1" y="7"/>
              </a:lnTo>
              <a:lnTo>
                <a:pt x="1" y="6"/>
              </a:lnTo>
              <a:lnTo>
                <a:pt x="1" y="5"/>
              </a:lnTo>
              <a:lnTo>
                <a:pt x="0" y="4"/>
              </a:lnTo>
              <a:lnTo>
                <a:pt x="0" y="3"/>
              </a:lnTo>
              <a:lnTo>
                <a:pt x="0" y="2"/>
              </a:lnTo>
              <a:lnTo>
                <a:pt x="1"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375920</xdr:colOff>
      <xdr:row>17</xdr:row>
      <xdr:rowOff>76200</xdr:rowOff>
    </xdr:from>
    <xdr:to>
      <xdr:col>11</xdr:col>
      <xdr:colOff>528320</xdr:colOff>
      <xdr:row>18</xdr:row>
      <xdr:rowOff>123825</xdr:rowOff>
    </xdr:to>
    <xdr:sp>
      <xdr:nvSpPr>
        <xdr:cNvPr id="4936786" name="Freeform 466"/>
        <xdr:cNvSpPr/>
      </xdr:nvSpPr>
      <xdr:spPr>
        <a:xfrm>
          <a:off x="7762240" y="2840990"/>
          <a:ext cx="152400" cy="200025"/>
        </a:xfrm>
        <a:custGeom>
          <a:avLst/>
          <a:gdLst>
            <a:gd name="txL" fmla="*/ 0 w 15"/>
            <a:gd name="txT" fmla="*/ 0 h 22"/>
            <a:gd name="txR" fmla="*/ 15 w 15"/>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15" h="22">
              <a:moveTo>
                <a:pt x="1" y="9"/>
              </a:moveTo>
              <a:lnTo>
                <a:pt x="2" y="9"/>
              </a:lnTo>
              <a:lnTo>
                <a:pt x="2" y="8"/>
              </a:lnTo>
              <a:lnTo>
                <a:pt x="2" y="7"/>
              </a:lnTo>
              <a:lnTo>
                <a:pt x="3" y="6"/>
              </a:lnTo>
              <a:lnTo>
                <a:pt x="4" y="6"/>
              </a:lnTo>
              <a:lnTo>
                <a:pt x="5" y="6"/>
              </a:lnTo>
              <a:lnTo>
                <a:pt x="5" y="5"/>
              </a:lnTo>
              <a:lnTo>
                <a:pt x="5" y="4"/>
              </a:lnTo>
              <a:lnTo>
                <a:pt x="5" y="3"/>
              </a:lnTo>
              <a:lnTo>
                <a:pt x="5" y="1"/>
              </a:lnTo>
              <a:lnTo>
                <a:pt x="6" y="0"/>
              </a:lnTo>
              <a:lnTo>
                <a:pt x="7" y="0"/>
              </a:lnTo>
              <a:lnTo>
                <a:pt x="9" y="0"/>
              </a:lnTo>
              <a:lnTo>
                <a:pt x="10" y="0"/>
              </a:lnTo>
              <a:lnTo>
                <a:pt x="10" y="1"/>
              </a:lnTo>
              <a:lnTo>
                <a:pt x="10" y="2"/>
              </a:lnTo>
              <a:lnTo>
                <a:pt x="11" y="3"/>
              </a:lnTo>
              <a:lnTo>
                <a:pt x="11" y="4"/>
              </a:lnTo>
              <a:lnTo>
                <a:pt x="11" y="5"/>
              </a:lnTo>
              <a:lnTo>
                <a:pt x="11" y="6"/>
              </a:lnTo>
              <a:lnTo>
                <a:pt x="12" y="7"/>
              </a:lnTo>
              <a:lnTo>
                <a:pt x="12" y="8"/>
              </a:lnTo>
              <a:lnTo>
                <a:pt x="12" y="9"/>
              </a:lnTo>
              <a:lnTo>
                <a:pt x="12" y="10"/>
              </a:lnTo>
              <a:lnTo>
                <a:pt x="12" y="12"/>
              </a:lnTo>
              <a:lnTo>
                <a:pt x="12" y="13"/>
              </a:lnTo>
              <a:lnTo>
                <a:pt x="13" y="15"/>
              </a:lnTo>
              <a:lnTo>
                <a:pt x="14" y="17"/>
              </a:lnTo>
              <a:lnTo>
                <a:pt x="15" y="18"/>
              </a:lnTo>
              <a:lnTo>
                <a:pt x="15" y="19"/>
              </a:lnTo>
              <a:lnTo>
                <a:pt x="13" y="19"/>
              </a:lnTo>
              <a:lnTo>
                <a:pt x="12" y="20"/>
              </a:lnTo>
              <a:lnTo>
                <a:pt x="10" y="20"/>
              </a:lnTo>
              <a:lnTo>
                <a:pt x="9" y="21"/>
              </a:lnTo>
              <a:lnTo>
                <a:pt x="8" y="21"/>
              </a:lnTo>
              <a:lnTo>
                <a:pt x="7" y="22"/>
              </a:lnTo>
              <a:lnTo>
                <a:pt x="6" y="22"/>
              </a:lnTo>
              <a:lnTo>
                <a:pt x="6" y="21"/>
              </a:lnTo>
              <a:lnTo>
                <a:pt x="7" y="20"/>
              </a:lnTo>
              <a:lnTo>
                <a:pt x="6" y="19"/>
              </a:lnTo>
              <a:lnTo>
                <a:pt x="7" y="18"/>
              </a:lnTo>
              <a:lnTo>
                <a:pt x="7" y="17"/>
              </a:lnTo>
              <a:lnTo>
                <a:pt x="6" y="16"/>
              </a:lnTo>
              <a:lnTo>
                <a:pt x="5" y="16"/>
              </a:lnTo>
              <a:lnTo>
                <a:pt x="4" y="16"/>
              </a:lnTo>
              <a:lnTo>
                <a:pt x="3" y="16"/>
              </a:lnTo>
              <a:lnTo>
                <a:pt x="2" y="16"/>
              </a:lnTo>
              <a:lnTo>
                <a:pt x="1" y="17"/>
              </a:lnTo>
              <a:lnTo>
                <a:pt x="1" y="16"/>
              </a:lnTo>
              <a:lnTo>
                <a:pt x="1" y="14"/>
              </a:lnTo>
              <a:lnTo>
                <a:pt x="1" y="13"/>
              </a:lnTo>
              <a:lnTo>
                <a:pt x="1" y="11"/>
              </a:lnTo>
              <a:lnTo>
                <a:pt x="0" y="11"/>
              </a:lnTo>
              <a:lnTo>
                <a:pt x="0" y="9"/>
              </a:lnTo>
              <a:lnTo>
                <a:pt x="1"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589280</xdr:colOff>
      <xdr:row>15</xdr:row>
      <xdr:rowOff>123825</xdr:rowOff>
    </xdr:from>
    <xdr:to>
      <xdr:col>12</xdr:col>
      <xdr:colOff>223520</xdr:colOff>
      <xdr:row>17</xdr:row>
      <xdr:rowOff>104775</xdr:rowOff>
    </xdr:to>
    <xdr:sp>
      <xdr:nvSpPr>
        <xdr:cNvPr id="4936787" name="Freeform 467"/>
        <xdr:cNvSpPr/>
      </xdr:nvSpPr>
      <xdr:spPr>
        <a:xfrm>
          <a:off x="7975600" y="2583815"/>
          <a:ext cx="284480" cy="285750"/>
        </a:xfrm>
        <a:custGeom>
          <a:avLst/>
          <a:gdLst>
            <a:gd name="txL" fmla="*/ 0 w 28"/>
            <a:gd name="txT" fmla="*/ 0 h 32"/>
            <a:gd name="txR" fmla="*/ 28 w 28"/>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0"/>
            </a:cxn>
            <a:cxn ang="0">
              <a:pos x="2147483647" y="2147483647"/>
            </a:cxn>
            <a:cxn ang="0">
              <a:pos x="2147483647" y="2147483647"/>
            </a:cxn>
          </a:cxnLst>
          <a:rect l="txL" t="txT" r="txR" b="txB"/>
          <a:pathLst>
            <a:path w="28" h="32">
              <a:moveTo>
                <a:pt x="11" y="4"/>
              </a:moveTo>
              <a:lnTo>
                <a:pt x="11" y="4"/>
              </a:lnTo>
              <a:lnTo>
                <a:pt x="12" y="5"/>
              </a:lnTo>
              <a:lnTo>
                <a:pt x="12" y="6"/>
              </a:lnTo>
              <a:lnTo>
                <a:pt x="13" y="7"/>
              </a:lnTo>
              <a:lnTo>
                <a:pt x="14" y="8"/>
              </a:lnTo>
              <a:lnTo>
                <a:pt x="15" y="9"/>
              </a:lnTo>
              <a:lnTo>
                <a:pt x="16" y="10"/>
              </a:lnTo>
              <a:lnTo>
                <a:pt x="17" y="10"/>
              </a:lnTo>
              <a:lnTo>
                <a:pt x="18" y="11"/>
              </a:lnTo>
              <a:lnTo>
                <a:pt x="18" y="12"/>
              </a:lnTo>
              <a:lnTo>
                <a:pt x="20" y="12"/>
              </a:lnTo>
              <a:lnTo>
                <a:pt x="21" y="11"/>
              </a:lnTo>
              <a:lnTo>
                <a:pt x="22" y="11"/>
              </a:lnTo>
              <a:lnTo>
                <a:pt x="23" y="12"/>
              </a:lnTo>
              <a:lnTo>
                <a:pt x="24" y="12"/>
              </a:lnTo>
              <a:lnTo>
                <a:pt x="25" y="14"/>
              </a:lnTo>
              <a:lnTo>
                <a:pt x="25" y="15"/>
              </a:lnTo>
              <a:lnTo>
                <a:pt x="25" y="16"/>
              </a:lnTo>
              <a:lnTo>
                <a:pt x="26" y="17"/>
              </a:lnTo>
              <a:lnTo>
                <a:pt x="27" y="18"/>
              </a:lnTo>
              <a:lnTo>
                <a:pt x="27" y="19"/>
              </a:lnTo>
              <a:lnTo>
                <a:pt x="27" y="20"/>
              </a:lnTo>
              <a:lnTo>
                <a:pt x="27" y="21"/>
              </a:lnTo>
              <a:lnTo>
                <a:pt x="27" y="22"/>
              </a:lnTo>
              <a:lnTo>
                <a:pt x="27" y="23"/>
              </a:lnTo>
              <a:lnTo>
                <a:pt x="27" y="24"/>
              </a:lnTo>
              <a:lnTo>
                <a:pt x="28" y="26"/>
              </a:lnTo>
              <a:lnTo>
                <a:pt x="28" y="27"/>
              </a:lnTo>
              <a:lnTo>
                <a:pt x="28" y="28"/>
              </a:lnTo>
              <a:lnTo>
                <a:pt x="28" y="29"/>
              </a:lnTo>
              <a:lnTo>
                <a:pt x="28" y="31"/>
              </a:lnTo>
              <a:lnTo>
                <a:pt x="27" y="32"/>
              </a:lnTo>
              <a:lnTo>
                <a:pt x="26" y="32"/>
              </a:lnTo>
              <a:lnTo>
                <a:pt x="25" y="31"/>
              </a:lnTo>
              <a:lnTo>
                <a:pt x="24" y="31"/>
              </a:lnTo>
              <a:lnTo>
                <a:pt x="23" y="31"/>
              </a:lnTo>
              <a:lnTo>
                <a:pt x="21" y="31"/>
              </a:lnTo>
              <a:lnTo>
                <a:pt x="20" y="30"/>
              </a:lnTo>
              <a:lnTo>
                <a:pt x="19" y="30"/>
              </a:lnTo>
              <a:lnTo>
                <a:pt x="18" y="30"/>
              </a:lnTo>
              <a:lnTo>
                <a:pt x="17" y="29"/>
              </a:lnTo>
              <a:lnTo>
                <a:pt x="16" y="29"/>
              </a:lnTo>
              <a:lnTo>
                <a:pt x="15" y="29"/>
              </a:lnTo>
              <a:lnTo>
                <a:pt x="14" y="28"/>
              </a:lnTo>
              <a:lnTo>
                <a:pt x="13" y="28"/>
              </a:lnTo>
              <a:lnTo>
                <a:pt x="12" y="27"/>
              </a:lnTo>
              <a:lnTo>
                <a:pt x="11" y="27"/>
              </a:lnTo>
              <a:lnTo>
                <a:pt x="10" y="27"/>
              </a:lnTo>
              <a:lnTo>
                <a:pt x="12" y="26"/>
              </a:lnTo>
              <a:lnTo>
                <a:pt x="13" y="26"/>
              </a:lnTo>
              <a:lnTo>
                <a:pt x="13" y="25"/>
              </a:lnTo>
              <a:lnTo>
                <a:pt x="12" y="24"/>
              </a:lnTo>
              <a:lnTo>
                <a:pt x="12" y="23"/>
              </a:lnTo>
              <a:lnTo>
                <a:pt x="12" y="22"/>
              </a:lnTo>
              <a:lnTo>
                <a:pt x="11" y="21"/>
              </a:lnTo>
              <a:lnTo>
                <a:pt x="11" y="20"/>
              </a:lnTo>
              <a:lnTo>
                <a:pt x="10" y="19"/>
              </a:lnTo>
              <a:lnTo>
                <a:pt x="10" y="18"/>
              </a:lnTo>
              <a:lnTo>
                <a:pt x="10" y="17"/>
              </a:lnTo>
              <a:lnTo>
                <a:pt x="10" y="16"/>
              </a:lnTo>
              <a:lnTo>
                <a:pt x="9" y="15"/>
              </a:lnTo>
              <a:lnTo>
                <a:pt x="8" y="15"/>
              </a:lnTo>
              <a:lnTo>
                <a:pt x="7" y="14"/>
              </a:lnTo>
              <a:lnTo>
                <a:pt x="6" y="13"/>
              </a:lnTo>
              <a:lnTo>
                <a:pt x="5" y="13"/>
              </a:lnTo>
              <a:lnTo>
                <a:pt x="4" y="12"/>
              </a:lnTo>
              <a:lnTo>
                <a:pt x="3" y="11"/>
              </a:lnTo>
              <a:lnTo>
                <a:pt x="2" y="11"/>
              </a:lnTo>
              <a:lnTo>
                <a:pt x="0" y="9"/>
              </a:lnTo>
              <a:lnTo>
                <a:pt x="0" y="8"/>
              </a:lnTo>
              <a:lnTo>
                <a:pt x="0" y="7"/>
              </a:lnTo>
              <a:lnTo>
                <a:pt x="0" y="6"/>
              </a:lnTo>
              <a:lnTo>
                <a:pt x="0" y="5"/>
              </a:lnTo>
              <a:lnTo>
                <a:pt x="0" y="4"/>
              </a:lnTo>
              <a:lnTo>
                <a:pt x="1" y="3"/>
              </a:lnTo>
              <a:lnTo>
                <a:pt x="2" y="3"/>
              </a:lnTo>
              <a:lnTo>
                <a:pt x="4" y="2"/>
              </a:lnTo>
              <a:lnTo>
                <a:pt x="5" y="1"/>
              </a:lnTo>
              <a:lnTo>
                <a:pt x="6" y="1"/>
              </a:lnTo>
              <a:lnTo>
                <a:pt x="8" y="0"/>
              </a:lnTo>
              <a:lnTo>
                <a:pt x="8" y="1"/>
              </a:lnTo>
              <a:lnTo>
                <a:pt x="9" y="2"/>
              </a:lnTo>
              <a:lnTo>
                <a:pt x="10" y="4"/>
              </a:lnTo>
              <a:lnTo>
                <a:pt x="11"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508000</xdr:colOff>
      <xdr:row>16</xdr:row>
      <xdr:rowOff>66675</xdr:rowOff>
    </xdr:from>
    <xdr:to>
      <xdr:col>12</xdr:col>
      <xdr:colOff>71120</xdr:colOff>
      <xdr:row>17</xdr:row>
      <xdr:rowOff>142875</xdr:rowOff>
    </xdr:to>
    <xdr:sp>
      <xdr:nvSpPr>
        <xdr:cNvPr id="4936788" name="Freeform 468"/>
        <xdr:cNvSpPr/>
      </xdr:nvSpPr>
      <xdr:spPr>
        <a:xfrm>
          <a:off x="7894320" y="2679065"/>
          <a:ext cx="213360" cy="228600"/>
        </a:xfrm>
        <a:custGeom>
          <a:avLst/>
          <a:gdLst>
            <a:gd name="txL" fmla="*/ 0 w 21"/>
            <a:gd name="txT" fmla="*/ 0 h 25"/>
            <a:gd name="txR" fmla="*/ 21 w 21"/>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1" h="25">
              <a:moveTo>
                <a:pt x="1" y="11"/>
              </a:moveTo>
              <a:lnTo>
                <a:pt x="1" y="11"/>
              </a:lnTo>
              <a:lnTo>
                <a:pt x="1" y="10"/>
              </a:lnTo>
              <a:lnTo>
                <a:pt x="1" y="8"/>
              </a:lnTo>
              <a:lnTo>
                <a:pt x="2" y="7"/>
              </a:lnTo>
              <a:lnTo>
                <a:pt x="1" y="6"/>
              </a:lnTo>
              <a:lnTo>
                <a:pt x="1" y="5"/>
              </a:lnTo>
              <a:lnTo>
                <a:pt x="1" y="3"/>
              </a:lnTo>
              <a:lnTo>
                <a:pt x="3" y="4"/>
              </a:lnTo>
              <a:lnTo>
                <a:pt x="4" y="4"/>
              </a:lnTo>
              <a:lnTo>
                <a:pt x="5" y="4"/>
              </a:lnTo>
              <a:lnTo>
                <a:pt x="6" y="4"/>
              </a:lnTo>
              <a:lnTo>
                <a:pt x="8" y="4"/>
              </a:lnTo>
              <a:lnTo>
                <a:pt x="9" y="4"/>
              </a:lnTo>
              <a:lnTo>
                <a:pt x="10" y="4"/>
              </a:lnTo>
              <a:lnTo>
                <a:pt x="11" y="4"/>
              </a:lnTo>
              <a:lnTo>
                <a:pt x="12" y="3"/>
              </a:lnTo>
              <a:lnTo>
                <a:pt x="11" y="2"/>
              </a:lnTo>
              <a:lnTo>
                <a:pt x="10" y="1"/>
              </a:lnTo>
              <a:lnTo>
                <a:pt x="10" y="0"/>
              </a:lnTo>
              <a:lnTo>
                <a:pt x="11" y="0"/>
              </a:lnTo>
              <a:lnTo>
                <a:pt x="12" y="1"/>
              </a:lnTo>
              <a:lnTo>
                <a:pt x="13" y="2"/>
              </a:lnTo>
              <a:lnTo>
                <a:pt x="14" y="2"/>
              </a:lnTo>
              <a:lnTo>
                <a:pt x="15" y="3"/>
              </a:lnTo>
              <a:lnTo>
                <a:pt x="16" y="4"/>
              </a:lnTo>
              <a:lnTo>
                <a:pt x="17" y="4"/>
              </a:lnTo>
              <a:lnTo>
                <a:pt x="18" y="5"/>
              </a:lnTo>
              <a:lnTo>
                <a:pt x="18" y="6"/>
              </a:lnTo>
              <a:lnTo>
                <a:pt x="18" y="7"/>
              </a:lnTo>
              <a:lnTo>
                <a:pt x="18" y="8"/>
              </a:lnTo>
              <a:lnTo>
                <a:pt x="19" y="9"/>
              </a:lnTo>
              <a:lnTo>
                <a:pt x="19" y="10"/>
              </a:lnTo>
              <a:lnTo>
                <a:pt x="20" y="11"/>
              </a:lnTo>
              <a:lnTo>
                <a:pt x="20" y="12"/>
              </a:lnTo>
              <a:lnTo>
                <a:pt x="20" y="13"/>
              </a:lnTo>
              <a:lnTo>
                <a:pt x="21" y="14"/>
              </a:lnTo>
              <a:lnTo>
                <a:pt x="21" y="15"/>
              </a:lnTo>
              <a:lnTo>
                <a:pt x="20" y="15"/>
              </a:lnTo>
              <a:lnTo>
                <a:pt x="18" y="16"/>
              </a:lnTo>
              <a:lnTo>
                <a:pt x="16" y="15"/>
              </a:lnTo>
              <a:lnTo>
                <a:pt x="15" y="15"/>
              </a:lnTo>
              <a:lnTo>
                <a:pt x="15" y="17"/>
              </a:lnTo>
              <a:lnTo>
                <a:pt x="15" y="18"/>
              </a:lnTo>
              <a:lnTo>
                <a:pt x="16" y="19"/>
              </a:lnTo>
              <a:lnTo>
                <a:pt x="16" y="21"/>
              </a:lnTo>
              <a:lnTo>
                <a:pt x="16" y="22"/>
              </a:lnTo>
              <a:lnTo>
                <a:pt x="16" y="23"/>
              </a:lnTo>
              <a:lnTo>
                <a:pt x="15" y="23"/>
              </a:lnTo>
              <a:lnTo>
                <a:pt x="14" y="23"/>
              </a:lnTo>
              <a:lnTo>
                <a:pt x="13" y="24"/>
              </a:lnTo>
              <a:lnTo>
                <a:pt x="12" y="24"/>
              </a:lnTo>
              <a:lnTo>
                <a:pt x="11" y="25"/>
              </a:lnTo>
              <a:lnTo>
                <a:pt x="10" y="25"/>
              </a:lnTo>
              <a:lnTo>
                <a:pt x="9" y="25"/>
              </a:lnTo>
              <a:lnTo>
                <a:pt x="9" y="24"/>
              </a:lnTo>
              <a:lnTo>
                <a:pt x="8" y="23"/>
              </a:lnTo>
              <a:lnTo>
                <a:pt x="8" y="22"/>
              </a:lnTo>
              <a:lnTo>
                <a:pt x="8" y="21"/>
              </a:lnTo>
              <a:lnTo>
                <a:pt x="7" y="20"/>
              </a:lnTo>
              <a:lnTo>
                <a:pt x="7" y="19"/>
              </a:lnTo>
              <a:lnTo>
                <a:pt x="6" y="19"/>
              </a:lnTo>
              <a:lnTo>
                <a:pt x="5" y="19"/>
              </a:lnTo>
              <a:lnTo>
                <a:pt x="4" y="18"/>
              </a:lnTo>
              <a:lnTo>
                <a:pt x="4" y="17"/>
              </a:lnTo>
              <a:lnTo>
                <a:pt x="4" y="16"/>
              </a:lnTo>
              <a:lnTo>
                <a:pt x="2" y="16"/>
              </a:lnTo>
              <a:lnTo>
                <a:pt x="1" y="14"/>
              </a:lnTo>
              <a:lnTo>
                <a:pt x="1" y="13"/>
              </a:lnTo>
              <a:lnTo>
                <a:pt x="1" y="12"/>
              </a:lnTo>
              <a:lnTo>
                <a:pt x="0" y="11"/>
              </a:lnTo>
              <a:lnTo>
                <a:pt x="1"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284480</xdr:colOff>
      <xdr:row>18</xdr:row>
      <xdr:rowOff>66675</xdr:rowOff>
    </xdr:from>
    <xdr:to>
      <xdr:col>11</xdr:col>
      <xdr:colOff>528320</xdr:colOff>
      <xdr:row>19</xdr:row>
      <xdr:rowOff>95250</xdr:rowOff>
    </xdr:to>
    <xdr:sp>
      <xdr:nvSpPr>
        <xdr:cNvPr id="4936789" name="Freeform 469"/>
        <xdr:cNvSpPr>
          <a:spLocks noEditPoints="1"/>
        </xdr:cNvSpPr>
      </xdr:nvSpPr>
      <xdr:spPr>
        <a:xfrm>
          <a:off x="7670800" y="2983865"/>
          <a:ext cx="243840" cy="180975"/>
        </a:xfrm>
        <a:custGeom>
          <a:avLst/>
          <a:gdLst>
            <a:gd name="txL" fmla="*/ 0 w 24"/>
            <a:gd name="txT" fmla="*/ 0 h 20"/>
            <a:gd name="txR" fmla="*/ 24 w 24"/>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4" h="20">
              <a:moveTo>
                <a:pt x="1" y="12"/>
              </a:moveTo>
              <a:lnTo>
                <a:pt x="2" y="12"/>
              </a:lnTo>
              <a:lnTo>
                <a:pt x="3" y="11"/>
              </a:lnTo>
              <a:lnTo>
                <a:pt x="4" y="11"/>
              </a:lnTo>
              <a:lnTo>
                <a:pt x="5" y="10"/>
              </a:lnTo>
              <a:lnTo>
                <a:pt x="6" y="10"/>
              </a:lnTo>
              <a:lnTo>
                <a:pt x="5" y="9"/>
              </a:lnTo>
              <a:lnTo>
                <a:pt x="5" y="8"/>
              </a:lnTo>
              <a:lnTo>
                <a:pt x="5" y="7"/>
              </a:lnTo>
              <a:lnTo>
                <a:pt x="6" y="6"/>
              </a:lnTo>
              <a:lnTo>
                <a:pt x="6" y="5"/>
              </a:lnTo>
              <a:lnTo>
                <a:pt x="6" y="4"/>
              </a:lnTo>
              <a:lnTo>
                <a:pt x="6" y="3"/>
              </a:lnTo>
              <a:lnTo>
                <a:pt x="6" y="2"/>
              </a:lnTo>
              <a:lnTo>
                <a:pt x="6" y="1"/>
              </a:lnTo>
              <a:lnTo>
                <a:pt x="8" y="1"/>
              </a:lnTo>
              <a:lnTo>
                <a:pt x="9" y="1"/>
              </a:lnTo>
              <a:lnTo>
                <a:pt x="10" y="1"/>
              </a:lnTo>
              <a:lnTo>
                <a:pt x="11" y="0"/>
              </a:lnTo>
              <a:lnTo>
                <a:pt x="12" y="0"/>
              </a:lnTo>
              <a:lnTo>
                <a:pt x="13" y="0"/>
              </a:lnTo>
              <a:lnTo>
                <a:pt x="14" y="0"/>
              </a:lnTo>
              <a:lnTo>
                <a:pt x="15" y="0"/>
              </a:lnTo>
              <a:lnTo>
                <a:pt x="16" y="1"/>
              </a:lnTo>
              <a:lnTo>
                <a:pt x="16" y="2"/>
              </a:lnTo>
              <a:lnTo>
                <a:pt x="15" y="3"/>
              </a:lnTo>
              <a:lnTo>
                <a:pt x="16" y="4"/>
              </a:lnTo>
              <a:lnTo>
                <a:pt x="15" y="5"/>
              </a:lnTo>
              <a:lnTo>
                <a:pt x="15" y="6"/>
              </a:lnTo>
              <a:lnTo>
                <a:pt x="16" y="6"/>
              </a:lnTo>
              <a:lnTo>
                <a:pt x="17" y="5"/>
              </a:lnTo>
              <a:lnTo>
                <a:pt x="18" y="5"/>
              </a:lnTo>
              <a:lnTo>
                <a:pt x="19" y="4"/>
              </a:lnTo>
              <a:lnTo>
                <a:pt x="21" y="4"/>
              </a:lnTo>
              <a:lnTo>
                <a:pt x="21" y="5"/>
              </a:lnTo>
              <a:lnTo>
                <a:pt x="20" y="6"/>
              </a:lnTo>
              <a:lnTo>
                <a:pt x="21" y="7"/>
              </a:lnTo>
              <a:lnTo>
                <a:pt x="22" y="6"/>
              </a:lnTo>
              <a:lnTo>
                <a:pt x="23" y="7"/>
              </a:lnTo>
              <a:lnTo>
                <a:pt x="24" y="8"/>
              </a:lnTo>
              <a:lnTo>
                <a:pt x="23" y="8"/>
              </a:lnTo>
              <a:lnTo>
                <a:pt x="22" y="9"/>
              </a:lnTo>
              <a:lnTo>
                <a:pt x="22" y="10"/>
              </a:lnTo>
              <a:lnTo>
                <a:pt x="20" y="11"/>
              </a:lnTo>
              <a:lnTo>
                <a:pt x="19" y="11"/>
              </a:lnTo>
              <a:lnTo>
                <a:pt x="18" y="11"/>
              </a:lnTo>
              <a:lnTo>
                <a:pt x="17" y="12"/>
              </a:lnTo>
              <a:lnTo>
                <a:pt x="16" y="12"/>
              </a:lnTo>
              <a:lnTo>
                <a:pt x="15" y="12"/>
              </a:lnTo>
              <a:lnTo>
                <a:pt x="14" y="13"/>
              </a:lnTo>
              <a:lnTo>
                <a:pt x="13" y="13"/>
              </a:lnTo>
              <a:lnTo>
                <a:pt x="12" y="14"/>
              </a:lnTo>
              <a:lnTo>
                <a:pt x="12" y="16"/>
              </a:lnTo>
              <a:lnTo>
                <a:pt x="12" y="17"/>
              </a:lnTo>
              <a:lnTo>
                <a:pt x="13" y="18"/>
              </a:lnTo>
              <a:lnTo>
                <a:pt x="13" y="19"/>
              </a:lnTo>
              <a:lnTo>
                <a:pt x="13" y="20"/>
              </a:lnTo>
              <a:lnTo>
                <a:pt x="11" y="19"/>
              </a:lnTo>
              <a:lnTo>
                <a:pt x="10" y="19"/>
              </a:lnTo>
              <a:lnTo>
                <a:pt x="9" y="18"/>
              </a:lnTo>
              <a:lnTo>
                <a:pt x="7" y="17"/>
              </a:lnTo>
              <a:lnTo>
                <a:pt x="5" y="16"/>
              </a:lnTo>
              <a:lnTo>
                <a:pt x="4" y="15"/>
              </a:lnTo>
              <a:lnTo>
                <a:pt x="3" y="14"/>
              </a:lnTo>
              <a:lnTo>
                <a:pt x="2" y="14"/>
              </a:lnTo>
              <a:lnTo>
                <a:pt x="1" y="13"/>
              </a:lnTo>
              <a:lnTo>
                <a:pt x="0" y="12"/>
              </a:lnTo>
              <a:lnTo>
                <a:pt x="1" y="12"/>
              </a:lnTo>
              <a:moveTo>
                <a:pt x="13" y="19"/>
              </a:moveTo>
              <a:lnTo>
                <a:pt x="13" y="19"/>
              </a:lnTo>
              <a:lnTo>
                <a:pt x="13" y="18"/>
              </a:lnTo>
              <a:lnTo>
                <a:pt x="13" y="20"/>
              </a:lnTo>
              <a:lnTo>
                <a:pt x="13" y="19"/>
              </a:lnTo>
              <a:moveTo>
                <a:pt x="13" y="13"/>
              </a:moveTo>
              <a:lnTo>
                <a:pt x="13" y="13"/>
              </a:lnTo>
              <a:lnTo>
                <a:pt x="12" y="14"/>
              </a:lnTo>
              <a:lnTo>
                <a:pt x="13" y="13"/>
              </a:lnTo>
              <a:moveTo>
                <a:pt x="13" y="17"/>
              </a:moveTo>
              <a:lnTo>
                <a:pt x="13" y="17"/>
              </a:lnTo>
              <a:lnTo>
                <a:pt x="12" y="17"/>
              </a:lnTo>
              <a:lnTo>
                <a:pt x="13" y="18"/>
              </a:lnTo>
              <a:lnTo>
                <a:pt x="13" y="17"/>
              </a:lnTo>
              <a:moveTo>
                <a:pt x="14" y="13"/>
              </a:moveTo>
              <a:lnTo>
                <a:pt x="14" y="13"/>
              </a:lnTo>
              <a:lnTo>
                <a:pt x="15" y="12"/>
              </a:lnTo>
              <a:lnTo>
                <a:pt x="16" y="12"/>
              </a:lnTo>
              <a:lnTo>
                <a:pt x="17" y="12"/>
              </a:lnTo>
              <a:lnTo>
                <a:pt x="16" y="12"/>
              </a:lnTo>
              <a:lnTo>
                <a:pt x="15" y="12"/>
              </a:lnTo>
              <a:lnTo>
                <a:pt x="14" y="13"/>
              </a:lnTo>
              <a:moveTo>
                <a:pt x="20" y="11"/>
              </a:moveTo>
              <a:lnTo>
                <a:pt x="20" y="11"/>
              </a:lnTo>
              <a:lnTo>
                <a:pt x="22" y="10"/>
              </a:lnTo>
              <a:lnTo>
                <a:pt x="20" y="11"/>
              </a:lnTo>
              <a:moveTo>
                <a:pt x="18" y="11"/>
              </a:moveTo>
              <a:lnTo>
                <a:pt x="18" y="11"/>
              </a:lnTo>
              <a:lnTo>
                <a:pt x="19" y="11"/>
              </a:lnTo>
              <a:lnTo>
                <a:pt x="18"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406400</xdr:colOff>
      <xdr:row>18</xdr:row>
      <xdr:rowOff>142875</xdr:rowOff>
    </xdr:from>
    <xdr:to>
      <xdr:col>11</xdr:col>
      <xdr:colOff>599440</xdr:colOff>
      <xdr:row>20</xdr:row>
      <xdr:rowOff>57150</xdr:rowOff>
    </xdr:to>
    <xdr:sp>
      <xdr:nvSpPr>
        <xdr:cNvPr id="4936790" name="Freeform 470"/>
        <xdr:cNvSpPr/>
      </xdr:nvSpPr>
      <xdr:spPr>
        <a:xfrm>
          <a:off x="7792720" y="3060065"/>
          <a:ext cx="193040" cy="219075"/>
        </a:xfrm>
        <a:custGeom>
          <a:avLst/>
          <a:gdLst>
            <a:gd name="txL" fmla="*/ 0 w 19"/>
            <a:gd name="txT" fmla="*/ 0 h 25"/>
            <a:gd name="txR" fmla="*/ 19 w 19"/>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19" h="25">
              <a:moveTo>
                <a:pt x="1" y="6"/>
              </a:moveTo>
              <a:lnTo>
                <a:pt x="1" y="5"/>
              </a:lnTo>
              <a:lnTo>
                <a:pt x="2" y="5"/>
              </a:lnTo>
              <a:lnTo>
                <a:pt x="3" y="4"/>
              </a:lnTo>
              <a:lnTo>
                <a:pt x="4" y="4"/>
              </a:lnTo>
              <a:lnTo>
                <a:pt x="5" y="4"/>
              </a:lnTo>
              <a:lnTo>
                <a:pt x="6" y="3"/>
              </a:lnTo>
              <a:lnTo>
                <a:pt x="7" y="3"/>
              </a:lnTo>
              <a:lnTo>
                <a:pt x="8" y="3"/>
              </a:lnTo>
              <a:lnTo>
                <a:pt x="10" y="2"/>
              </a:lnTo>
              <a:lnTo>
                <a:pt x="10" y="1"/>
              </a:lnTo>
              <a:lnTo>
                <a:pt x="11" y="0"/>
              </a:lnTo>
              <a:lnTo>
                <a:pt x="12" y="0"/>
              </a:lnTo>
              <a:lnTo>
                <a:pt x="12" y="1"/>
              </a:lnTo>
              <a:lnTo>
                <a:pt x="12" y="2"/>
              </a:lnTo>
              <a:lnTo>
                <a:pt x="13" y="2"/>
              </a:lnTo>
              <a:lnTo>
                <a:pt x="13" y="3"/>
              </a:lnTo>
              <a:lnTo>
                <a:pt x="14" y="4"/>
              </a:lnTo>
              <a:lnTo>
                <a:pt x="14" y="5"/>
              </a:lnTo>
              <a:lnTo>
                <a:pt x="15" y="6"/>
              </a:lnTo>
              <a:lnTo>
                <a:pt x="15" y="7"/>
              </a:lnTo>
              <a:lnTo>
                <a:pt x="16" y="8"/>
              </a:lnTo>
              <a:lnTo>
                <a:pt x="16" y="9"/>
              </a:lnTo>
              <a:lnTo>
                <a:pt x="16" y="10"/>
              </a:lnTo>
              <a:lnTo>
                <a:pt x="16" y="11"/>
              </a:lnTo>
              <a:lnTo>
                <a:pt x="16" y="13"/>
              </a:lnTo>
              <a:lnTo>
                <a:pt x="17" y="14"/>
              </a:lnTo>
              <a:lnTo>
                <a:pt x="17" y="15"/>
              </a:lnTo>
              <a:lnTo>
                <a:pt x="17" y="16"/>
              </a:lnTo>
              <a:lnTo>
                <a:pt x="17" y="17"/>
              </a:lnTo>
              <a:lnTo>
                <a:pt x="18" y="18"/>
              </a:lnTo>
              <a:lnTo>
                <a:pt x="18" y="20"/>
              </a:lnTo>
              <a:lnTo>
                <a:pt x="19" y="21"/>
              </a:lnTo>
              <a:lnTo>
                <a:pt x="18" y="21"/>
              </a:lnTo>
              <a:lnTo>
                <a:pt x="17" y="22"/>
              </a:lnTo>
              <a:lnTo>
                <a:pt x="16" y="22"/>
              </a:lnTo>
              <a:lnTo>
                <a:pt x="15" y="23"/>
              </a:lnTo>
              <a:lnTo>
                <a:pt x="14" y="24"/>
              </a:lnTo>
              <a:lnTo>
                <a:pt x="13" y="24"/>
              </a:lnTo>
              <a:lnTo>
                <a:pt x="12" y="25"/>
              </a:lnTo>
              <a:lnTo>
                <a:pt x="11" y="25"/>
              </a:lnTo>
              <a:lnTo>
                <a:pt x="9" y="25"/>
              </a:lnTo>
              <a:lnTo>
                <a:pt x="8" y="25"/>
              </a:lnTo>
              <a:lnTo>
                <a:pt x="7" y="25"/>
              </a:lnTo>
              <a:lnTo>
                <a:pt x="6" y="25"/>
              </a:lnTo>
              <a:lnTo>
                <a:pt x="5" y="25"/>
              </a:lnTo>
              <a:lnTo>
                <a:pt x="3" y="25"/>
              </a:lnTo>
              <a:lnTo>
                <a:pt x="3" y="23"/>
              </a:lnTo>
              <a:lnTo>
                <a:pt x="3" y="22"/>
              </a:lnTo>
              <a:lnTo>
                <a:pt x="3" y="21"/>
              </a:lnTo>
              <a:lnTo>
                <a:pt x="3" y="20"/>
              </a:lnTo>
              <a:lnTo>
                <a:pt x="3" y="19"/>
              </a:lnTo>
              <a:lnTo>
                <a:pt x="3" y="17"/>
              </a:lnTo>
              <a:lnTo>
                <a:pt x="3" y="16"/>
              </a:lnTo>
              <a:lnTo>
                <a:pt x="3" y="15"/>
              </a:lnTo>
              <a:lnTo>
                <a:pt x="2" y="15"/>
              </a:lnTo>
              <a:lnTo>
                <a:pt x="3" y="14"/>
              </a:lnTo>
              <a:lnTo>
                <a:pt x="3" y="12"/>
              </a:lnTo>
              <a:lnTo>
                <a:pt x="2" y="12"/>
              </a:lnTo>
              <a:lnTo>
                <a:pt x="1" y="12"/>
              </a:lnTo>
              <a:lnTo>
                <a:pt x="1" y="10"/>
              </a:lnTo>
              <a:lnTo>
                <a:pt x="1" y="9"/>
              </a:lnTo>
              <a:lnTo>
                <a:pt x="0" y="9"/>
              </a:lnTo>
              <a:lnTo>
                <a:pt x="0" y="8"/>
              </a:lnTo>
              <a:lnTo>
                <a:pt x="0" y="6"/>
              </a:lnTo>
              <a:lnTo>
                <a:pt x="1" y="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284480</xdr:colOff>
      <xdr:row>21</xdr:row>
      <xdr:rowOff>47625</xdr:rowOff>
    </xdr:from>
    <xdr:to>
      <xdr:col>12</xdr:col>
      <xdr:colOff>386080</xdr:colOff>
      <xdr:row>22</xdr:row>
      <xdr:rowOff>76200</xdr:rowOff>
    </xdr:to>
    <xdr:sp>
      <xdr:nvSpPr>
        <xdr:cNvPr id="4936791" name="Freeform 471"/>
        <xdr:cNvSpPr/>
      </xdr:nvSpPr>
      <xdr:spPr>
        <a:xfrm>
          <a:off x="7670800" y="3422015"/>
          <a:ext cx="751840" cy="180975"/>
        </a:xfrm>
        <a:custGeom>
          <a:avLst/>
          <a:gdLst>
            <a:gd name="txL" fmla="*/ 0 w 74"/>
            <a:gd name="txT" fmla="*/ 0 h 20"/>
            <a:gd name="txR" fmla="*/ 74 w 74"/>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4" h="20">
              <a:moveTo>
                <a:pt x="1" y="6"/>
              </a:moveTo>
              <a:lnTo>
                <a:pt x="2" y="5"/>
              </a:lnTo>
              <a:lnTo>
                <a:pt x="4" y="3"/>
              </a:lnTo>
              <a:lnTo>
                <a:pt x="6" y="3"/>
              </a:lnTo>
              <a:lnTo>
                <a:pt x="7" y="3"/>
              </a:lnTo>
              <a:lnTo>
                <a:pt x="8" y="4"/>
              </a:lnTo>
              <a:lnTo>
                <a:pt x="10" y="4"/>
              </a:lnTo>
              <a:lnTo>
                <a:pt x="11" y="4"/>
              </a:lnTo>
              <a:lnTo>
                <a:pt x="12" y="4"/>
              </a:lnTo>
              <a:lnTo>
                <a:pt x="13" y="4"/>
              </a:lnTo>
              <a:lnTo>
                <a:pt x="15" y="3"/>
              </a:lnTo>
              <a:lnTo>
                <a:pt x="16" y="3"/>
              </a:lnTo>
              <a:lnTo>
                <a:pt x="17" y="3"/>
              </a:lnTo>
              <a:lnTo>
                <a:pt x="19" y="3"/>
              </a:lnTo>
              <a:lnTo>
                <a:pt x="21" y="3"/>
              </a:lnTo>
              <a:lnTo>
                <a:pt x="22" y="3"/>
              </a:lnTo>
              <a:lnTo>
                <a:pt x="24" y="3"/>
              </a:lnTo>
              <a:lnTo>
                <a:pt x="26" y="3"/>
              </a:lnTo>
              <a:lnTo>
                <a:pt x="28" y="3"/>
              </a:lnTo>
              <a:lnTo>
                <a:pt x="29" y="3"/>
              </a:lnTo>
              <a:lnTo>
                <a:pt x="29" y="2"/>
              </a:lnTo>
              <a:lnTo>
                <a:pt x="30" y="1"/>
              </a:lnTo>
              <a:lnTo>
                <a:pt x="31" y="0"/>
              </a:lnTo>
              <a:lnTo>
                <a:pt x="32" y="0"/>
              </a:lnTo>
              <a:lnTo>
                <a:pt x="35" y="0"/>
              </a:lnTo>
              <a:lnTo>
                <a:pt x="37" y="0"/>
              </a:lnTo>
              <a:lnTo>
                <a:pt x="39" y="0"/>
              </a:lnTo>
              <a:lnTo>
                <a:pt x="41" y="0"/>
              </a:lnTo>
              <a:lnTo>
                <a:pt x="42" y="0"/>
              </a:lnTo>
              <a:lnTo>
                <a:pt x="43" y="0"/>
              </a:lnTo>
              <a:lnTo>
                <a:pt x="44" y="0"/>
              </a:lnTo>
              <a:lnTo>
                <a:pt x="46" y="0"/>
              </a:lnTo>
              <a:lnTo>
                <a:pt x="47" y="0"/>
              </a:lnTo>
              <a:lnTo>
                <a:pt x="49" y="0"/>
              </a:lnTo>
              <a:lnTo>
                <a:pt x="50" y="0"/>
              </a:lnTo>
              <a:lnTo>
                <a:pt x="51" y="0"/>
              </a:lnTo>
              <a:lnTo>
                <a:pt x="52" y="0"/>
              </a:lnTo>
              <a:lnTo>
                <a:pt x="54" y="0"/>
              </a:lnTo>
              <a:lnTo>
                <a:pt x="55" y="0"/>
              </a:lnTo>
              <a:lnTo>
                <a:pt x="59" y="0"/>
              </a:lnTo>
              <a:lnTo>
                <a:pt x="60" y="1"/>
              </a:lnTo>
              <a:lnTo>
                <a:pt x="61" y="1"/>
              </a:lnTo>
              <a:lnTo>
                <a:pt x="62" y="1"/>
              </a:lnTo>
              <a:lnTo>
                <a:pt x="65" y="1"/>
              </a:lnTo>
              <a:lnTo>
                <a:pt x="65" y="3"/>
              </a:lnTo>
              <a:lnTo>
                <a:pt x="68" y="3"/>
              </a:lnTo>
              <a:lnTo>
                <a:pt x="74" y="3"/>
              </a:lnTo>
              <a:lnTo>
                <a:pt x="74" y="5"/>
              </a:lnTo>
              <a:lnTo>
                <a:pt x="73" y="6"/>
              </a:lnTo>
              <a:lnTo>
                <a:pt x="72" y="7"/>
              </a:lnTo>
              <a:lnTo>
                <a:pt x="72" y="8"/>
              </a:lnTo>
              <a:lnTo>
                <a:pt x="71" y="10"/>
              </a:lnTo>
              <a:lnTo>
                <a:pt x="69" y="11"/>
              </a:lnTo>
              <a:lnTo>
                <a:pt x="69" y="12"/>
              </a:lnTo>
              <a:lnTo>
                <a:pt x="68" y="13"/>
              </a:lnTo>
              <a:lnTo>
                <a:pt x="67" y="14"/>
              </a:lnTo>
              <a:lnTo>
                <a:pt x="66" y="14"/>
              </a:lnTo>
              <a:lnTo>
                <a:pt x="65" y="15"/>
              </a:lnTo>
              <a:lnTo>
                <a:pt x="63" y="16"/>
              </a:lnTo>
              <a:lnTo>
                <a:pt x="62" y="16"/>
              </a:lnTo>
              <a:lnTo>
                <a:pt x="61" y="17"/>
              </a:lnTo>
              <a:lnTo>
                <a:pt x="59" y="17"/>
              </a:lnTo>
              <a:lnTo>
                <a:pt x="58" y="17"/>
              </a:lnTo>
              <a:lnTo>
                <a:pt x="56" y="17"/>
              </a:lnTo>
              <a:lnTo>
                <a:pt x="55" y="17"/>
              </a:lnTo>
              <a:lnTo>
                <a:pt x="54" y="17"/>
              </a:lnTo>
              <a:lnTo>
                <a:pt x="53" y="17"/>
              </a:lnTo>
              <a:lnTo>
                <a:pt x="52" y="18"/>
              </a:lnTo>
              <a:lnTo>
                <a:pt x="51" y="18"/>
              </a:lnTo>
              <a:lnTo>
                <a:pt x="49" y="18"/>
              </a:lnTo>
              <a:lnTo>
                <a:pt x="48" y="18"/>
              </a:lnTo>
              <a:lnTo>
                <a:pt x="47" y="17"/>
              </a:lnTo>
              <a:lnTo>
                <a:pt x="46" y="17"/>
              </a:lnTo>
              <a:lnTo>
                <a:pt x="44" y="17"/>
              </a:lnTo>
              <a:lnTo>
                <a:pt x="43" y="17"/>
              </a:lnTo>
              <a:lnTo>
                <a:pt x="42" y="17"/>
              </a:lnTo>
              <a:lnTo>
                <a:pt x="41" y="17"/>
              </a:lnTo>
              <a:lnTo>
                <a:pt x="40" y="17"/>
              </a:lnTo>
              <a:lnTo>
                <a:pt x="38" y="17"/>
              </a:lnTo>
              <a:lnTo>
                <a:pt x="37" y="17"/>
              </a:lnTo>
              <a:lnTo>
                <a:pt x="36" y="17"/>
              </a:lnTo>
              <a:lnTo>
                <a:pt x="35" y="17"/>
              </a:lnTo>
              <a:lnTo>
                <a:pt x="33" y="17"/>
              </a:lnTo>
              <a:lnTo>
                <a:pt x="32" y="17"/>
              </a:lnTo>
              <a:lnTo>
                <a:pt x="30" y="17"/>
              </a:lnTo>
              <a:lnTo>
                <a:pt x="29" y="18"/>
              </a:lnTo>
              <a:lnTo>
                <a:pt x="28" y="18"/>
              </a:lnTo>
              <a:lnTo>
                <a:pt x="26" y="18"/>
              </a:lnTo>
              <a:lnTo>
                <a:pt x="25" y="19"/>
              </a:lnTo>
              <a:lnTo>
                <a:pt x="22" y="19"/>
              </a:lnTo>
              <a:lnTo>
                <a:pt x="20" y="19"/>
              </a:lnTo>
              <a:lnTo>
                <a:pt x="19" y="20"/>
              </a:lnTo>
              <a:lnTo>
                <a:pt x="18" y="20"/>
              </a:lnTo>
              <a:lnTo>
                <a:pt x="17" y="20"/>
              </a:lnTo>
              <a:lnTo>
                <a:pt x="15" y="19"/>
              </a:lnTo>
              <a:lnTo>
                <a:pt x="13" y="19"/>
              </a:lnTo>
              <a:lnTo>
                <a:pt x="12" y="19"/>
              </a:lnTo>
              <a:lnTo>
                <a:pt x="10" y="18"/>
              </a:lnTo>
              <a:lnTo>
                <a:pt x="9" y="17"/>
              </a:lnTo>
              <a:lnTo>
                <a:pt x="6" y="16"/>
              </a:lnTo>
              <a:lnTo>
                <a:pt x="5" y="15"/>
              </a:lnTo>
              <a:lnTo>
                <a:pt x="5" y="14"/>
              </a:lnTo>
              <a:lnTo>
                <a:pt x="3" y="12"/>
              </a:lnTo>
              <a:lnTo>
                <a:pt x="2" y="10"/>
              </a:lnTo>
              <a:lnTo>
                <a:pt x="0" y="8"/>
              </a:lnTo>
              <a:lnTo>
                <a:pt x="1" y="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579120</xdr:colOff>
      <xdr:row>16</xdr:row>
      <xdr:rowOff>152400</xdr:rowOff>
    </xdr:from>
    <xdr:to>
      <xdr:col>11</xdr:col>
      <xdr:colOff>264160</xdr:colOff>
      <xdr:row>19</xdr:row>
      <xdr:rowOff>95250</xdr:rowOff>
    </xdr:to>
    <xdr:sp>
      <xdr:nvSpPr>
        <xdr:cNvPr id="4936792" name="Freeform 472"/>
        <xdr:cNvSpPr/>
      </xdr:nvSpPr>
      <xdr:spPr>
        <a:xfrm>
          <a:off x="7315200" y="2764790"/>
          <a:ext cx="335280" cy="400050"/>
        </a:xfrm>
        <a:custGeom>
          <a:avLst/>
          <a:gdLst>
            <a:gd name="txL" fmla="*/ 0 w 33"/>
            <a:gd name="txT" fmla="*/ 0 h 45"/>
            <a:gd name="txR" fmla="*/ 33 w 33"/>
            <a:gd name="txB" fmla="*/ 45 h 4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45">
              <a:moveTo>
                <a:pt x="5" y="15"/>
              </a:moveTo>
              <a:lnTo>
                <a:pt x="5" y="15"/>
              </a:lnTo>
              <a:lnTo>
                <a:pt x="4" y="13"/>
              </a:lnTo>
              <a:lnTo>
                <a:pt x="4" y="11"/>
              </a:lnTo>
              <a:lnTo>
                <a:pt x="4" y="10"/>
              </a:lnTo>
              <a:lnTo>
                <a:pt x="3" y="8"/>
              </a:lnTo>
              <a:lnTo>
                <a:pt x="3" y="7"/>
              </a:lnTo>
              <a:lnTo>
                <a:pt x="2" y="6"/>
              </a:lnTo>
              <a:lnTo>
                <a:pt x="2" y="5"/>
              </a:lnTo>
              <a:lnTo>
                <a:pt x="2" y="4"/>
              </a:lnTo>
              <a:lnTo>
                <a:pt x="2" y="2"/>
              </a:lnTo>
              <a:lnTo>
                <a:pt x="3" y="2"/>
              </a:lnTo>
              <a:lnTo>
                <a:pt x="4" y="2"/>
              </a:lnTo>
              <a:lnTo>
                <a:pt x="6" y="2"/>
              </a:lnTo>
              <a:lnTo>
                <a:pt x="7" y="2"/>
              </a:lnTo>
              <a:lnTo>
                <a:pt x="8" y="1"/>
              </a:lnTo>
              <a:lnTo>
                <a:pt x="9" y="1"/>
              </a:lnTo>
              <a:lnTo>
                <a:pt x="10" y="0"/>
              </a:lnTo>
              <a:lnTo>
                <a:pt x="11" y="1"/>
              </a:lnTo>
              <a:lnTo>
                <a:pt x="12" y="2"/>
              </a:lnTo>
              <a:lnTo>
                <a:pt x="12" y="3"/>
              </a:lnTo>
              <a:lnTo>
                <a:pt x="12" y="4"/>
              </a:lnTo>
              <a:lnTo>
                <a:pt x="14" y="4"/>
              </a:lnTo>
              <a:lnTo>
                <a:pt x="15" y="4"/>
              </a:lnTo>
              <a:lnTo>
                <a:pt x="16" y="3"/>
              </a:lnTo>
              <a:lnTo>
                <a:pt x="18" y="3"/>
              </a:lnTo>
              <a:lnTo>
                <a:pt x="19" y="3"/>
              </a:lnTo>
              <a:lnTo>
                <a:pt x="20" y="2"/>
              </a:lnTo>
              <a:lnTo>
                <a:pt x="21" y="2"/>
              </a:lnTo>
              <a:lnTo>
                <a:pt x="22" y="1"/>
              </a:lnTo>
              <a:lnTo>
                <a:pt x="23" y="1"/>
              </a:lnTo>
              <a:lnTo>
                <a:pt x="24" y="1"/>
              </a:lnTo>
              <a:lnTo>
                <a:pt x="25" y="1"/>
              </a:lnTo>
              <a:lnTo>
                <a:pt x="26" y="1"/>
              </a:lnTo>
              <a:lnTo>
                <a:pt x="27" y="1"/>
              </a:lnTo>
              <a:lnTo>
                <a:pt x="27" y="3"/>
              </a:lnTo>
              <a:lnTo>
                <a:pt x="27" y="4"/>
              </a:lnTo>
              <a:lnTo>
                <a:pt x="27" y="5"/>
              </a:lnTo>
              <a:lnTo>
                <a:pt x="27" y="6"/>
              </a:lnTo>
              <a:lnTo>
                <a:pt x="27" y="7"/>
              </a:lnTo>
              <a:lnTo>
                <a:pt x="28" y="9"/>
              </a:lnTo>
              <a:lnTo>
                <a:pt x="28" y="10"/>
              </a:lnTo>
              <a:lnTo>
                <a:pt x="29" y="11"/>
              </a:lnTo>
              <a:lnTo>
                <a:pt x="27" y="12"/>
              </a:lnTo>
              <a:lnTo>
                <a:pt x="27" y="13"/>
              </a:lnTo>
              <a:lnTo>
                <a:pt x="27" y="14"/>
              </a:lnTo>
              <a:lnTo>
                <a:pt x="28" y="14"/>
              </a:lnTo>
              <a:lnTo>
                <a:pt x="29" y="14"/>
              </a:lnTo>
              <a:lnTo>
                <a:pt x="30" y="13"/>
              </a:lnTo>
              <a:lnTo>
                <a:pt x="31" y="14"/>
              </a:lnTo>
              <a:lnTo>
                <a:pt x="31" y="15"/>
              </a:lnTo>
              <a:lnTo>
                <a:pt x="32" y="16"/>
              </a:lnTo>
              <a:lnTo>
                <a:pt x="32" y="17"/>
              </a:lnTo>
              <a:lnTo>
                <a:pt x="32" y="18"/>
              </a:lnTo>
              <a:lnTo>
                <a:pt x="33" y="19"/>
              </a:lnTo>
              <a:lnTo>
                <a:pt x="32" y="20"/>
              </a:lnTo>
              <a:lnTo>
                <a:pt x="31" y="20"/>
              </a:lnTo>
              <a:lnTo>
                <a:pt x="30" y="21"/>
              </a:lnTo>
              <a:lnTo>
                <a:pt x="29" y="22"/>
              </a:lnTo>
              <a:lnTo>
                <a:pt x="28" y="22"/>
              </a:lnTo>
              <a:lnTo>
                <a:pt x="27" y="23"/>
              </a:lnTo>
              <a:lnTo>
                <a:pt x="26" y="24"/>
              </a:lnTo>
              <a:lnTo>
                <a:pt x="26" y="25"/>
              </a:lnTo>
              <a:lnTo>
                <a:pt x="25" y="25"/>
              </a:lnTo>
              <a:lnTo>
                <a:pt x="24" y="26"/>
              </a:lnTo>
              <a:lnTo>
                <a:pt x="23" y="27"/>
              </a:lnTo>
              <a:lnTo>
                <a:pt x="23" y="28"/>
              </a:lnTo>
              <a:lnTo>
                <a:pt x="24" y="29"/>
              </a:lnTo>
              <a:lnTo>
                <a:pt x="25" y="31"/>
              </a:lnTo>
              <a:lnTo>
                <a:pt x="25" y="32"/>
              </a:lnTo>
              <a:lnTo>
                <a:pt x="26" y="34"/>
              </a:lnTo>
              <a:lnTo>
                <a:pt x="27" y="35"/>
              </a:lnTo>
              <a:lnTo>
                <a:pt x="27" y="36"/>
              </a:lnTo>
              <a:lnTo>
                <a:pt x="27" y="37"/>
              </a:lnTo>
              <a:lnTo>
                <a:pt x="27" y="38"/>
              </a:lnTo>
              <a:lnTo>
                <a:pt x="27" y="40"/>
              </a:lnTo>
              <a:lnTo>
                <a:pt x="26" y="41"/>
              </a:lnTo>
              <a:lnTo>
                <a:pt x="25" y="42"/>
              </a:lnTo>
              <a:lnTo>
                <a:pt x="23" y="42"/>
              </a:lnTo>
              <a:lnTo>
                <a:pt x="22" y="42"/>
              </a:lnTo>
              <a:lnTo>
                <a:pt x="21" y="43"/>
              </a:lnTo>
              <a:lnTo>
                <a:pt x="19" y="44"/>
              </a:lnTo>
              <a:lnTo>
                <a:pt x="18" y="44"/>
              </a:lnTo>
              <a:lnTo>
                <a:pt x="17" y="45"/>
              </a:lnTo>
              <a:lnTo>
                <a:pt x="16" y="45"/>
              </a:lnTo>
              <a:lnTo>
                <a:pt x="15" y="45"/>
              </a:lnTo>
              <a:lnTo>
                <a:pt x="15" y="44"/>
              </a:lnTo>
              <a:lnTo>
                <a:pt x="14" y="43"/>
              </a:lnTo>
              <a:lnTo>
                <a:pt x="13" y="42"/>
              </a:lnTo>
              <a:lnTo>
                <a:pt x="12" y="41"/>
              </a:lnTo>
              <a:lnTo>
                <a:pt x="12" y="40"/>
              </a:lnTo>
              <a:lnTo>
                <a:pt x="11" y="39"/>
              </a:lnTo>
              <a:lnTo>
                <a:pt x="10" y="39"/>
              </a:lnTo>
              <a:lnTo>
                <a:pt x="8" y="38"/>
              </a:lnTo>
              <a:lnTo>
                <a:pt x="7" y="37"/>
              </a:lnTo>
              <a:lnTo>
                <a:pt x="5" y="37"/>
              </a:lnTo>
              <a:lnTo>
                <a:pt x="5" y="36"/>
              </a:lnTo>
              <a:lnTo>
                <a:pt x="4" y="35"/>
              </a:lnTo>
              <a:lnTo>
                <a:pt x="3" y="34"/>
              </a:lnTo>
              <a:lnTo>
                <a:pt x="3" y="32"/>
              </a:lnTo>
              <a:lnTo>
                <a:pt x="2" y="31"/>
              </a:lnTo>
              <a:lnTo>
                <a:pt x="2" y="30"/>
              </a:lnTo>
              <a:lnTo>
                <a:pt x="1" y="28"/>
              </a:lnTo>
              <a:lnTo>
                <a:pt x="0" y="28"/>
              </a:lnTo>
              <a:lnTo>
                <a:pt x="0" y="27"/>
              </a:lnTo>
              <a:lnTo>
                <a:pt x="1" y="26"/>
              </a:lnTo>
              <a:lnTo>
                <a:pt x="1" y="25"/>
              </a:lnTo>
              <a:lnTo>
                <a:pt x="2" y="24"/>
              </a:lnTo>
              <a:lnTo>
                <a:pt x="2" y="23"/>
              </a:lnTo>
              <a:lnTo>
                <a:pt x="3" y="22"/>
              </a:lnTo>
              <a:lnTo>
                <a:pt x="4" y="21"/>
              </a:lnTo>
              <a:lnTo>
                <a:pt x="4" y="20"/>
              </a:lnTo>
              <a:lnTo>
                <a:pt x="5" y="19"/>
              </a:lnTo>
              <a:lnTo>
                <a:pt x="5" y="18"/>
              </a:lnTo>
              <a:lnTo>
                <a:pt x="5" y="17"/>
              </a:lnTo>
              <a:lnTo>
                <a:pt x="5" y="16"/>
              </a:lnTo>
              <a:lnTo>
                <a:pt x="5" y="1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71120</xdr:colOff>
      <xdr:row>17</xdr:row>
      <xdr:rowOff>95250</xdr:rowOff>
    </xdr:from>
    <xdr:to>
      <xdr:col>12</xdr:col>
      <xdr:colOff>274320</xdr:colOff>
      <xdr:row>19</xdr:row>
      <xdr:rowOff>28575</xdr:rowOff>
    </xdr:to>
    <xdr:sp>
      <xdr:nvSpPr>
        <xdr:cNvPr id="4936793" name="Freeform 473"/>
        <xdr:cNvSpPr/>
      </xdr:nvSpPr>
      <xdr:spPr>
        <a:xfrm>
          <a:off x="8107680" y="2860040"/>
          <a:ext cx="203200" cy="238125"/>
        </a:xfrm>
        <a:custGeom>
          <a:avLst/>
          <a:gdLst>
            <a:gd name="txL" fmla="*/ 0 w 20"/>
            <a:gd name="txT" fmla="*/ 0 h 27"/>
            <a:gd name="txR" fmla="*/ 20 w 20"/>
            <a:gd name="txB" fmla="*/ 27 h 27"/>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20" h="27">
              <a:moveTo>
                <a:pt x="0" y="9"/>
              </a:moveTo>
              <a:lnTo>
                <a:pt x="0" y="8"/>
              </a:lnTo>
              <a:lnTo>
                <a:pt x="1" y="8"/>
              </a:lnTo>
              <a:lnTo>
                <a:pt x="2" y="7"/>
              </a:lnTo>
              <a:lnTo>
                <a:pt x="3" y="7"/>
              </a:lnTo>
              <a:lnTo>
                <a:pt x="4" y="6"/>
              </a:lnTo>
              <a:lnTo>
                <a:pt x="5" y="5"/>
              </a:lnTo>
              <a:lnTo>
                <a:pt x="6" y="4"/>
              </a:lnTo>
              <a:lnTo>
                <a:pt x="6" y="3"/>
              </a:lnTo>
              <a:lnTo>
                <a:pt x="7" y="2"/>
              </a:lnTo>
              <a:lnTo>
                <a:pt x="8" y="2"/>
              </a:lnTo>
              <a:lnTo>
                <a:pt x="9" y="1"/>
              </a:lnTo>
              <a:lnTo>
                <a:pt x="10" y="1"/>
              </a:lnTo>
              <a:lnTo>
                <a:pt x="11" y="0"/>
              </a:lnTo>
              <a:lnTo>
                <a:pt x="12" y="0"/>
              </a:lnTo>
              <a:lnTo>
                <a:pt x="13" y="1"/>
              </a:lnTo>
              <a:lnTo>
                <a:pt x="14" y="1"/>
              </a:lnTo>
              <a:lnTo>
                <a:pt x="14" y="2"/>
              </a:lnTo>
              <a:lnTo>
                <a:pt x="14" y="3"/>
              </a:lnTo>
              <a:lnTo>
                <a:pt x="13" y="4"/>
              </a:lnTo>
              <a:lnTo>
                <a:pt x="13" y="5"/>
              </a:lnTo>
              <a:lnTo>
                <a:pt x="13" y="6"/>
              </a:lnTo>
              <a:lnTo>
                <a:pt x="13" y="8"/>
              </a:lnTo>
              <a:lnTo>
                <a:pt x="13" y="9"/>
              </a:lnTo>
              <a:lnTo>
                <a:pt x="14" y="10"/>
              </a:lnTo>
              <a:lnTo>
                <a:pt x="15" y="11"/>
              </a:lnTo>
              <a:lnTo>
                <a:pt x="15" y="12"/>
              </a:lnTo>
              <a:lnTo>
                <a:pt x="15" y="13"/>
              </a:lnTo>
              <a:lnTo>
                <a:pt x="15" y="14"/>
              </a:lnTo>
              <a:lnTo>
                <a:pt x="16" y="14"/>
              </a:lnTo>
              <a:lnTo>
                <a:pt x="17" y="16"/>
              </a:lnTo>
              <a:lnTo>
                <a:pt x="18" y="19"/>
              </a:lnTo>
              <a:lnTo>
                <a:pt x="19" y="20"/>
              </a:lnTo>
              <a:lnTo>
                <a:pt x="19" y="21"/>
              </a:lnTo>
              <a:lnTo>
                <a:pt x="20" y="22"/>
              </a:lnTo>
              <a:lnTo>
                <a:pt x="20" y="23"/>
              </a:lnTo>
              <a:lnTo>
                <a:pt x="18" y="24"/>
              </a:lnTo>
              <a:lnTo>
                <a:pt x="16" y="24"/>
              </a:lnTo>
              <a:lnTo>
                <a:pt x="15" y="25"/>
              </a:lnTo>
              <a:lnTo>
                <a:pt x="14" y="25"/>
              </a:lnTo>
              <a:lnTo>
                <a:pt x="13" y="26"/>
              </a:lnTo>
              <a:lnTo>
                <a:pt x="12" y="26"/>
              </a:lnTo>
              <a:lnTo>
                <a:pt x="10" y="26"/>
              </a:lnTo>
              <a:lnTo>
                <a:pt x="9" y="27"/>
              </a:lnTo>
              <a:lnTo>
                <a:pt x="8" y="27"/>
              </a:lnTo>
              <a:lnTo>
                <a:pt x="7" y="27"/>
              </a:lnTo>
              <a:lnTo>
                <a:pt x="6" y="27"/>
              </a:lnTo>
              <a:lnTo>
                <a:pt x="6" y="25"/>
              </a:lnTo>
              <a:lnTo>
                <a:pt x="5" y="24"/>
              </a:lnTo>
              <a:lnTo>
                <a:pt x="5" y="23"/>
              </a:lnTo>
              <a:lnTo>
                <a:pt x="5" y="22"/>
              </a:lnTo>
              <a:lnTo>
                <a:pt x="5" y="21"/>
              </a:lnTo>
              <a:lnTo>
                <a:pt x="5" y="20"/>
              </a:lnTo>
              <a:lnTo>
                <a:pt x="5" y="19"/>
              </a:lnTo>
              <a:lnTo>
                <a:pt x="5" y="18"/>
              </a:lnTo>
              <a:lnTo>
                <a:pt x="5" y="17"/>
              </a:lnTo>
              <a:lnTo>
                <a:pt x="5" y="16"/>
              </a:lnTo>
              <a:lnTo>
                <a:pt x="3" y="15"/>
              </a:lnTo>
              <a:lnTo>
                <a:pt x="2" y="16"/>
              </a:lnTo>
              <a:lnTo>
                <a:pt x="1" y="16"/>
              </a:lnTo>
              <a:lnTo>
                <a:pt x="1" y="15"/>
              </a:lnTo>
              <a:lnTo>
                <a:pt x="0" y="14"/>
              </a:lnTo>
              <a:lnTo>
                <a:pt x="0" y="13"/>
              </a:lnTo>
              <a:lnTo>
                <a:pt x="0" y="11"/>
              </a:lnTo>
              <a:lnTo>
                <a:pt x="0" y="10"/>
              </a:lnTo>
              <a:lnTo>
                <a:pt x="0"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162560</xdr:colOff>
      <xdr:row>18</xdr:row>
      <xdr:rowOff>0</xdr:rowOff>
    </xdr:from>
    <xdr:to>
      <xdr:col>11</xdr:col>
      <xdr:colOff>386080</xdr:colOff>
      <xdr:row>19</xdr:row>
      <xdr:rowOff>47625</xdr:rowOff>
    </xdr:to>
    <xdr:sp>
      <xdr:nvSpPr>
        <xdr:cNvPr id="4936794" name="Freeform 474"/>
        <xdr:cNvSpPr/>
      </xdr:nvSpPr>
      <xdr:spPr>
        <a:xfrm>
          <a:off x="7548880" y="2917190"/>
          <a:ext cx="223520" cy="200025"/>
        </a:xfrm>
        <a:custGeom>
          <a:avLst/>
          <a:gdLst>
            <a:gd name="txL" fmla="*/ 0 w 22"/>
            <a:gd name="txT" fmla="*/ 0 h 22"/>
            <a:gd name="txR" fmla="*/ 22 w 22"/>
            <a:gd name="txB" fmla="*/ 22 h 22"/>
          </a:gdLst>
          <a:ahLst/>
          <a:cxnLst>
            <a:cxn ang="0">
              <a:pos x="2147483647" y="2147483647"/>
            </a:cxn>
            <a:cxn ang="0">
              <a:pos x="2147483647" y="2147483647"/>
            </a:cxn>
            <a:cxn ang="0">
              <a:pos x="2147483647" y="0"/>
            </a:cxn>
            <a:cxn ang="0">
              <a:pos x="2147483647" y="0"/>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2" h="22">
              <a:moveTo>
                <a:pt x="11" y="2"/>
              </a:moveTo>
              <a:lnTo>
                <a:pt x="11" y="2"/>
              </a:lnTo>
              <a:lnTo>
                <a:pt x="12" y="2"/>
              </a:lnTo>
              <a:lnTo>
                <a:pt x="13" y="1"/>
              </a:lnTo>
              <a:lnTo>
                <a:pt x="14" y="0"/>
              </a:lnTo>
              <a:lnTo>
                <a:pt x="15" y="0"/>
              </a:lnTo>
              <a:lnTo>
                <a:pt x="16" y="0"/>
              </a:lnTo>
              <a:lnTo>
                <a:pt x="17" y="0"/>
              </a:lnTo>
              <a:lnTo>
                <a:pt x="18" y="0"/>
              </a:lnTo>
              <a:lnTo>
                <a:pt x="19" y="1"/>
              </a:lnTo>
              <a:lnTo>
                <a:pt x="20" y="0"/>
              </a:lnTo>
              <a:lnTo>
                <a:pt x="21" y="0"/>
              </a:lnTo>
              <a:lnTo>
                <a:pt x="21" y="2"/>
              </a:lnTo>
              <a:lnTo>
                <a:pt x="22" y="2"/>
              </a:lnTo>
              <a:lnTo>
                <a:pt x="22" y="4"/>
              </a:lnTo>
              <a:lnTo>
                <a:pt x="22" y="5"/>
              </a:lnTo>
              <a:lnTo>
                <a:pt x="22" y="7"/>
              </a:lnTo>
              <a:lnTo>
                <a:pt x="22" y="8"/>
              </a:lnTo>
              <a:lnTo>
                <a:pt x="21" y="8"/>
              </a:lnTo>
              <a:lnTo>
                <a:pt x="20" y="8"/>
              </a:lnTo>
              <a:lnTo>
                <a:pt x="18" y="8"/>
              </a:lnTo>
              <a:lnTo>
                <a:pt x="18" y="9"/>
              </a:lnTo>
              <a:lnTo>
                <a:pt x="18" y="10"/>
              </a:lnTo>
              <a:lnTo>
                <a:pt x="18" y="11"/>
              </a:lnTo>
              <a:lnTo>
                <a:pt x="18" y="12"/>
              </a:lnTo>
              <a:lnTo>
                <a:pt x="18" y="13"/>
              </a:lnTo>
              <a:lnTo>
                <a:pt x="17" y="14"/>
              </a:lnTo>
              <a:lnTo>
                <a:pt x="17" y="15"/>
              </a:lnTo>
              <a:lnTo>
                <a:pt x="17" y="16"/>
              </a:lnTo>
              <a:lnTo>
                <a:pt x="18" y="17"/>
              </a:lnTo>
              <a:lnTo>
                <a:pt x="17" y="17"/>
              </a:lnTo>
              <a:lnTo>
                <a:pt x="16" y="18"/>
              </a:lnTo>
              <a:lnTo>
                <a:pt x="15" y="18"/>
              </a:lnTo>
              <a:lnTo>
                <a:pt x="14" y="19"/>
              </a:lnTo>
              <a:lnTo>
                <a:pt x="12" y="19"/>
              </a:lnTo>
              <a:lnTo>
                <a:pt x="10" y="20"/>
              </a:lnTo>
              <a:lnTo>
                <a:pt x="9" y="21"/>
              </a:lnTo>
              <a:lnTo>
                <a:pt x="8" y="21"/>
              </a:lnTo>
              <a:lnTo>
                <a:pt x="7" y="21"/>
              </a:lnTo>
              <a:lnTo>
                <a:pt x="6" y="22"/>
              </a:lnTo>
              <a:lnTo>
                <a:pt x="4" y="22"/>
              </a:lnTo>
              <a:lnTo>
                <a:pt x="4" y="20"/>
              </a:lnTo>
              <a:lnTo>
                <a:pt x="4" y="19"/>
              </a:lnTo>
              <a:lnTo>
                <a:pt x="4" y="18"/>
              </a:lnTo>
              <a:lnTo>
                <a:pt x="4" y="17"/>
              </a:lnTo>
              <a:lnTo>
                <a:pt x="3" y="16"/>
              </a:lnTo>
              <a:lnTo>
                <a:pt x="2" y="14"/>
              </a:lnTo>
              <a:lnTo>
                <a:pt x="2" y="13"/>
              </a:lnTo>
              <a:lnTo>
                <a:pt x="1" y="11"/>
              </a:lnTo>
              <a:lnTo>
                <a:pt x="0" y="10"/>
              </a:lnTo>
              <a:lnTo>
                <a:pt x="0" y="9"/>
              </a:lnTo>
              <a:lnTo>
                <a:pt x="1" y="8"/>
              </a:lnTo>
              <a:lnTo>
                <a:pt x="2" y="7"/>
              </a:lnTo>
              <a:lnTo>
                <a:pt x="3" y="7"/>
              </a:lnTo>
              <a:lnTo>
                <a:pt x="3" y="6"/>
              </a:lnTo>
              <a:lnTo>
                <a:pt x="4" y="5"/>
              </a:lnTo>
              <a:lnTo>
                <a:pt x="5" y="4"/>
              </a:lnTo>
              <a:lnTo>
                <a:pt x="6" y="4"/>
              </a:lnTo>
              <a:lnTo>
                <a:pt x="7" y="3"/>
              </a:lnTo>
              <a:lnTo>
                <a:pt x="8" y="2"/>
              </a:lnTo>
              <a:lnTo>
                <a:pt x="9" y="2"/>
              </a:lnTo>
              <a:lnTo>
                <a:pt x="10" y="1"/>
              </a:lnTo>
              <a:lnTo>
                <a:pt x="11"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274320</xdr:colOff>
      <xdr:row>11</xdr:row>
      <xdr:rowOff>38100</xdr:rowOff>
    </xdr:from>
    <xdr:to>
      <xdr:col>13</xdr:col>
      <xdr:colOff>314960</xdr:colOff>
      <xdr:row>14</xdr:row>
      <xdr:rowOff>123825</xdr:rowOff>
    </xdr:to>
    <xdr:sp>
      <xdr:nvSpPr>
        <xdr:cNvPr id="4936795" name="Freeform 475"/>
        <xdr:cNvSpPr/>
      </xdr:nvSpPr>
      <xdr:spPr>
        <a:xfrm>
          <a:off x="8310880" y="1888490"/>
          <a:ext cx="690880" cy="542925"/>
        </a:xfrm>
        <a:custGeom>
          <a:avLst/>
          <a:gdLst>
            <a:gd name="txL" fmla="*/ 0 w 68"/>
            <a:gd name="txT" fmla="*/ 0 h 60"/>
            <a:gd name="txR" fmla="*/ 68 w 68"/>
            <a:gd name="txB" fmla="*/ 60 h 6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68" h="60">
              <a:moveTo>
                <a:pt x="0" y="57"/>
              </a:moveTo>
              <a:lnTo>
                <a:pt x="0" y="56"/>
              </a:lnTo>
              <a:lnTo>
                <a:pt x="0" y="55"/>
              </a:lnTo>
              <a:lnTo>
                <a:pt x="0" y="54"/>
              </a:lnTo>
              <a:lnTo>
                <a:pt x="1" y="53"/>
              </a:lnTo>
              <a:lnTo>
                <a:pt x="2" y="51"/>
              </a:lnTo>
              <a:lnTo>
                <a:pt x="2" y="50"/>
              </a:lnTo>
              <a:lnTo>
                <a:pt x="3" y="50"/>
              </a:lnTo>
              <a:lnTo>
                <a:pt x="4" y="49"/>
              </a:lnTo>
              <a:lnTo>
                <a:pt x="5" y="49"/>
              </a:lnTo>
              <a:lnTo>
                <a:pt x="6" y="48"/>
              </a:lnTo>
              <a:lnTo>
                <a:pt x="5" y="48"/>
              </a:lnTo>
              <a:lnTo>
                <a:pt x="4" y="47"/>
              </a:lnTo>
              <a:lnTo>
                <a:pt x="3" y="47"/>
              </a:lnTo>
              <a:lnTo>
                <a:pt x="2" y="46"/>
              </a:lnTo>
              <a:lnTo>
                <a:pt x="1" y="46"/>
              </a:lnTo>
              <a:lnTo>
                <a:pt x="1" y="45"/>
              </a:lnTo>
              <a:lnTo>
                <a:pt x="1" y="44"/>
              </a:lnTo>
              <a:lnTo>
                <a:pt x="2" y="43"/>
              </a:lnTo>
              <a:lnTo>
                <a:pt x="3" y="42"/>
              </a:lnTo>
              <a:lnTo>
                <a:pt x="3" y="41"/>
              </a:lnTo>
              <a:lnTo>
                <a:pt x="4" y="39"/>
              </a:lnTo>
              <a:lnTo>
                <a:pt x="5" y="37"/>
              </a:lnTo>
              <a:lnTo>
                <a:pt x="5" y="36"/>
              </a:lnTo>
              <a:lnTo>
                <a:pt x="6" y="36"/>
              </a:lnTo>
              <a:lnTo>
                <a:pt x="7" y="36"/>
              </a:lnTo>
              <a:lnTo>
                <a:pt x="9" y="36"/>
              </a:lnTo>
              <a:lnTo>
                <a:pt x="9" y="37"/>
              </a:lnTo>
              <a:lnTo>
                <a:pt x="10" y="37"/>
              </a:lnTo>
              <a:lnTo>
                <a:pt x="11" y="38"/>
              </a:lnTo>
              <a:lnTo>
                <a:pt x="12" y="38"/>
              </a:lnTo>
              <a:lnTo>
                <a:pt x="14" y="38"/>
              </a:lnTo>
              <a:lnTo>
                <a:pt x="14" y="37"/>
              </a:lnTo>
              <a:lnTo>
                <a:pt x="14" y="35"/>
              </a:lnTo>
              <a:lnTo>
                <a:pt x="14" y="34"/>
              </a:lnTo>
              <a:lnTo>
                <a:pt x="14" y="32"/>
              </a:lnTo>
              <a:lnTo>
                <a:pt x="14" y="31"/>
              </a:lnTo>
              <a:lnTo>
                <a:pt x="15" y="30"/>
              </a:lnTo>
              <a:lnTo>
                <a:pt x="15" y="28"/>
              </a:lnTo>
              <a:lnTo>
                <a:pt x="15" y="27"/>
              </a:lnTo>
              <a:lnTo>
                <a:pt x="15" y="25"/>
              </a:lnTo>
              <a:lnTo>
                <a:pt x="16" y="24"/>
              </a:lnTo>
              <a:lnTo>
                <a:pt x="17" y="23"/>
              </a:lnTo>
              <a:lnTo>
                <a:pt x="18" y="22"/>
              </a:lnTo>
              <a:lnTo>
                <a:pt x="19" y="22"/>
              </a:lnTo>
              <a:lnTo>
                <a:pt x="20" y="21"/>
              </a:lnTo>
              <a:lnTo>
                <a:pt x="22" y="20"/>
              </a:lnTo>
              <a:lnTo>
                <a:pt x="23" y="20"/>
              </a:lnTo>
              <a:lnTo>
                <a:pt x="24" y="19"/>
              </a:lnTo>
              <a:lnTo>
                <a:pt x="26" y="18"/>
              </a:lnTo>
              <a:lnTo>
                <a:pt x="27" y="18"/>
              </a:lnTo>
              <a:lnTo>
                <a:pt x="29" y="17"/>
              </a:lnTo>
              <a:lnTo>
                <a:pt x="30" y="16"/>
              </a:lnTo>
              <a:lnTo>
                <a:pt x="32" y="15"/>
              </a:lnTo>
              <a:lnTo>
                <a:pt x="34" y="14"/>
              </a:lnTo>
              <a:lnTo>
                <a:pt x="35" y="14"/>
              </a:lnTo>
              <a:lnTo>
                <a:pt x="37" y="13"/>
              </a:lnTo>
              <a:lnTo>
                <a:pt x="38" y="13"/>
              </a:lnTo>
              <a:lnTo>
                <a:pt x="39" y="12"/>
              </a:lnTo>
              <a:lnTo>
                <a:pt x="40" y="11"/>
              </a:lnTo>
              <a:lnTo>
                <a:pt x="42" y="10"/>
              </a:lnTo>
              <a:lnTo>
                <a:pt x="43" y="9"/>
              </a:lnTo>
              <a:lnTo>
                <a:pt x="45" y="8"/>
              </a:lnTo>
              <a:lnTo>
                <a:pt x="48" y="6"/>
              </a:lnTo>
              <a:lnTo>
                <a:pt x="49" y="4"/>
              </a:lnTo>
              <a:lnTo>
                <a:pt x="51" y="3"/>
              </a:lnTo>
              <a:lnTo>
                <a:pt x="54" y="0"/>
              </a:lnTo>
              <a:lnTo>
                <a:pt x="56" y="2"/>
              </a:lnTo>
              <a:lnTo>
                <a:pt x="56" y="3"/>
              </a:lnTo>
              <a:lnTo>
                <a:pt x="57" y="4"/>
              </a:lnTo>
              <a:lnTo>
                <a:pt x="58" y="4"/>
              </a:lnTo>
              <a:lnTo>
                <a:pt x="59" y="5"/>
              </a:lnTo>
              <a:lnTo>
                <a:pt x="61" y="7"/>
              </a:lnTo>
              <a:lnTo>
                <a:pt x="62" y="8"/>
              </a:lnTo>
              <a:lnTo>
                <a:pt x="63" y="9"/>
              </a:lnTo>
              <a:lnTo>
                <a:pt x="64" y="11"/>
              </a:lnTo>
              <a:lnTo>
                <a:pt x="64" y="12"/>
              </a:lnTo>
              <a:lnTo>
                <a:pt x="65" y="13"/>
              </a:lnTo>
              <a:lnTo>
                <a:pt x="66" y="14"/>
              </a:lnTo>
              <a:lnTo>
                <a:pt x="67" y="16"/>
              </a:lnTo>
              <a:lnTo>
                <a:pt x="67" y="18"/>
              </a:lnTo>
              <a:lnTo>
                <a:pt x="68" y="19"/>
              </a:lnTo>
              <a:lnTo>
                <a:pt x="68" y="20"/>
              </a:lnTo>
              <a:lnTo>
                <a:pt x="66" y="22"/>
              </a:lnTo>
              <a:lnTo>
                <a:pt x="65" y="23"/>
              </a:lnTo>
              <a:lnTo>
                <a:pt x="64" y="25"/>
              </a:lnTo>
              <a:lnTo>
                <a:pt x="63" y="25"/>
              </a:lnTo>
              <a:lnTo>
                <a:pt x="61" y="27"/>
              </a:lnTo>
              <a:lnTo>
                <a:pt x="59" y="28"/>
              </a:lnTo>
              <a:lnTo>
                <a:pt x="58" y="29"/>
              </a:lnTo>
              <a:lnTo>
                <a:pt x="57" y="30"/>
              </a:lnTo>
              <a:lnTo>
                <a:pt x="56" y="31"/>
              </a:lnTo>
              <a:lnTo>
                <a:pt x="56" y="32"/>
              </a:lnTo>
              <a:lnTo>
                <a:pt x="57" y="34"/>
              </a:lnTo>
              <a:lnTo>
                <a:pt x="57" y="35"/>
              </a:lnTo>
              <a:lnTo>
                <a:pt x="56" y="36"/>
              </a:lnTo>
              <a:lnTo>
                <a:pt x="55" y="36"/>
              </a:lnTo>
              <a:lnTo>
                <a:pt x="54" y="36"/>
              </a:lnTo>
              <a:lnTo>
                <a:pt x="53" y="37"/>
              </a:lnTo>
              <a:lnTo>
                <a:pt x="53" y="38"/>
              </a:lnTo>
              <a:lnTo>
                <a:pt x="53" y="39"/>
              </a:lnTo>
              <a:lnTo>
                <a:pt x="54" y="40"/>
              </a:lnTo>
              <a:lnTo>
                <a:pt x="54" y="41"/>
              </a:lnTo>
              <a:lnTo>
                <a:pt x="54" y="42"/>
              </a:lnTo>
              <a:lnTo>
                <a:pt x="54" y="44"/>
              </a:lnTo>
              <a:lnTo>
                <a:pt x="54" y="45"/>
              </a:lnTo>
              <a:lnTo>
                <a:pt x="52" y="45"/>
              </a:lnTo>
              <a:lnTo>
                <a:pt x="51" y="45"/>
              </a:lnTo>
              <a:lnTo>
                <a:pt x="50" y="45"/>
              </a:lnTo>
              <a:lnTo>
                <a:pt x="49" y="45"/>
              </a:lnTo>
              <a:lnTo>
                <a:pt x="48" y="45"/>
              </a:lnTo>
              <a:lnTo>
                <a:pt x="47" y="45"/>
              </a:lnTo>
              <a:lnTo>
                <a:pt x="45" y="44"/>
              </a:lnTo>
              <a:lnTo>
                <a:pt x="44" y="44"/>
              </a:lnTo>
              <a:lnTo>
                <a:pt x="42" y="44"/>
              </a:lnTo>
              <a:lnTo>
                <a:pt x="41" y="44"/>
              </a:lnTo>
              <a:lnTo>
                <a:pt x="39" y="44"/>
              </a:lnTo>
              <a:lnTo>
                <a:pt x="38" y="44"/>
              </a:lnTo>
              <a:lnTo>
                <a:pt x="37" y="45"/>
              </a:lnTo>
              <a:lnTo>
                <a:pt x="35" y="45"/>
              </a:lnTo>
              <a:lnTo>
                <a:pt x="34" y="45"/>
              </a:lnTo>
              <a:lnTo>
                <a:pt x="33" y="46"/>
              </a:lnTo>
              <a:lnTo>
                <a:pt x="32" y="46"/>
              </a:lnTo>
              <a:lnTo>
                <a:pt x="32" y="47"/>
              </a:lnTo>
              <a:lnTo>
                <a:pt x="31" y="47"/>
              </a:lnTo>
              <a:lnTo>
                <a:pt x="30" y="48"/>
              </a:lnTo>
              <a:lnTo>
                <a:pt x="29" y="49"/>
              </a:lnTo>
              <a:lnTo>
                <a:pt x="28" y="50"/>
              </a:lnTo>
              <a:lnTo>
                <a:pt x="27" y="50"/>
              </a:lnTo>
              <a:lnTo>
                <a:pt x="27" y="51"/>
              </a:lnTo>
              <a:lnTo>
                <a:pt x="26" y="52"/>
              </a:lnTo>
              <a:lnTo>
                <a:pt x="25" y="52"/>
              </a:lnTo>
              <a:lnTo>
                <a:pt x="24" y="53"/>
              </a:lnTo>
              <a:lnTo>
                <a:pt x="23" y="54"/>
              </a:lnTo>
              <a:lnTo>
                <a:pt x="22" y="54"/>
              </a:lnTo>
              <a:lnTo>
                <a:pt x="21" y="55"/>
              </a:lnTo>
              <a:lnTo>
                <a:pt x="20" y="56"/>
              </a:lnTo>
              <a:lnTo>
                <a:pt x="19" y="56"/>
              </a:lnTo>
              <a:lnTo>
                <a:pt x="18" y="57"/>
              </a:lnTo>
              <a:lnTo>
                <a:pt x="17" y="57"/>
              </a:lnTo>
              <a:lnTo>
                <a:pt x="15" y="58"/>
              </a:lnTo>
              <a:lnTo>
                <a:pt x="14" y="58"/>
              </a:lnTo>
              <a:lnTo>
                <a:pt x="13" y="58"/>
              </a:lnTo>
              <a:lnTo>
                <a:pt x="12" y="59"/>
              </a:lnTo>
              <a:lnTo>
                <a:pt x="11" y="59"/>
              </a:lnTo>
              <a:lnTo>
                <a:pt x="10" y="60"/>
              </a:lnTo>
              <a:lnTo>
                <a:pt x="9" y="60"/>
              </a:lnTo>
              <a:lnTo>
                <a:pt x="7" y="60"/>
              </a:lnTo>
              <a:lnTo>
                <a:pt x="6" y="59"/>
              </a:lnTo>
              <a:lnTo>
                <a:pt x="5" y="59"/>
              </a:lnTo>
              <a:lnTo>
                <a:pt x="4" y="59"/>
              </a:lnTo>
              <a:lnTo>
                <a:pt x="3" y="58"/>
              </a:lnTo>
              <a:lnTo>
                <a:pt x="2" y="58"/>
              </a:lnTo>
              <a:lnTo>
                <a:pt x="1" y="58"/>
              </a:lnTo>
              <a:lnTo>
                <a:pt x="0" y="58"/>
              </a:lnTo>
              <a:lnTo>
                <a:pt x="0" y="5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60960</xdr:colOff>
      <xdr:row>13</xdr:row>
      <xdr:rowOff>47625</xdr:rowOff>
    </xdr:from>
    <xdr:to>
      <xdr:col>12</xdr:col>
      <xdr:colOff>335280</xdr:colOff>
      <xdr:row>14</xdr:row>
      <xdr:rowOff>104775</xdr:rowOff>
    </xdr:to>
    <xdr:sp>
      <xdr:nvSpPr>
        <xdr:cNvPr id="4936796" name="Freeform 476"/>
        <xdr:cNvSpPr/>
      </xdr:nvSpPr>
      <xdr:spPr>
        <a:xfrm>
          <a:off x="8097520" y="2202815"/>
          <a:ext cx="274320" cy="209550"/>
        </a:xfrm>
        <a:custGeom>
          <a:avLst/>
          <a:gdLst>
            <a:gd name="txL" fmla="*/ 0 w 27"/>
            <a:gd name="txT" fmla="*/ 0 h 23"/>
            <a:gd name="txR" fmla="*/ 27 w 27"/>
            <a:gd name="txB" fmla="*/ 23 h 23"/>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23">
              <a:moveTo>
                <a:pt x="12" y="5"/>
              </a:moveTo>
              <a:lnTo>
                <a:pt x="13" y="4"/>
              </a:lnTo>
              <a:lnTo>
                <a:pt x="14" y="3"/>
              </a:lnTo>
              <a:lnTo>
                <a:pt x="15" y="2"/>
              </a:lnTo>
              <a:lnTo>
                <a:pt x="16" y="1"/>
              </a:lnTo>
              <a:lnTo>
                <a:pt x="17" y="1"/>
              </a:lnTo>
              <a:lnTo>
                <a:pt x="19" y="0"/>
              </a:lnTo>
              <a:lnTo>
                <a:pt x="20" y="1"/>
              </a:lnTo>
              <a:lnTo>
                <a:pt x="21" y="1"/>
              </a:lnTo>
              <a:lnTo>
                <a:pt x="22" y="3"/>
              </a:lnTo>
              <a:lnTo>
                <a:pt x="23" y="3"/>
              </a:lnTo>
              <a:lnTo>
                <a:pt x="25" y="4"/>
              </a:lnTo>
              <a:lnTo>
                <a:pt x="24" y="6"/>
              </a:lnTo>
              <a:lnTo>
                <a:pt x="24" y="7"/>
              </a:lnTo>
              <a:lnTo>
                <a:pt x="23" y="8"/>
              </a:lnTo>
              <a:lnTo>
                <a:pt x="22" y="9"/>
              </a:lnTo>
              <a:lnTo>
                <a:pt x="22" y="10"/>
              </a:lnTo>
              <a:lnTo>
                <a:pt x="22" y="11"/>
              </a:lnTo>
              <a:lnTo>
                <a:pt x="23" y="11"/>
              </a:lnTo>
              <a:lnTo>
                <a:pt x="24" y="12"/>
              </a:lnTo>
              <a:lnTo>
                <a:pt x="25" y="12"/>
              </a:lnTo>
              <a:lnTo>
                <a:pt x="26" y="13"/>
              </a:lnTo>
              <a:lnTo>
                <a:pt x="27" y="13"/>
              </a:lnTo>
              <a:lnTo>
                <a:pt x="26" y="14"/>
              </a:lnTo>
              <a:lnTo>
                <a:pt x="25" y="14"/>
              </a:lnTo>
              <a:lnTo>
                <a:pt x="24" y="15"/>
              </a:lnTo>
              <a:lnTo>
                <a:pt x="23" y="15"/>
              </a:lnTo>
              <a:lnTo>
                <a:pt x="23" y="16"/>
              </a:lnTo>
              <a:lnTo>
                <a:pt x="22" y="18"/>
              </a:lnTo>
              <a:lnTo>
                <a:pt x="21" y="19"/>
              </a:lnTo>
              <a:lnTo>
                <a:pt x="21" y="20"/>
              </a:lnTo>
              <a:lnTo>
                <a:pt x="21" y="21"/>
              </a:lnTo>
              <a:lnTo>
                <a:pt x="21" y="23"/>
              </a:lnTo>
              <a:lnTo>
                <a:pt x="19" y="22"/>
              </a:lnTo>
              <a:lnTo>
                <a:pt x="18" y="22"/>
              </a:lnTo>
              <a:lnTo>
                <a:pt x="17" y="22"/>
              </a:lnTo>
              <a:lnTo>
                <a:pt x="16" y="21"/>
              </a:lnTo>
              <a:lnTo>
                <a:pt x="15" y="21"/>
              </a:lnTo>
              <a:lnTo>
                <a:pt x="13" y="21"/>
              </a:lnTo>
              <a:lnTo>
                <a:pt x="11" y="20"/>
              </a:lnTo>
              <a:lnTo>
                <a:pt x="10" y="21"/>
              </a:lnTo>
              <a:lnTo>
                <a:pt x="9" y="21"/>
              </a:lnTo>
              <a:lnTo>
                <a:pt x="8" y="21"/>
              </a:lnTo>
              <a:lnTo>
                <a:pt x="7" y="21"/>
              </a:lnTo>
              <a:lnTo>
                <a:pt x="6" y="21"/>
              </a:lnTo>
              <a:lnTo>
                <a:pt x="5" y="21"/>
              </a:lnTo>
              <a:lnTo>
                <a:pt x="3" y="21"/>
              </a:lnTo>
              <a:lnTo>
                <a:pt x="2" y="21"/>
              </a:lnTo>
              <a:lnTo>
                <a:pt x="2" y="20"/>
              </a:lnTo>
              <a:lnTo>
                <a:pt x="2" y="19"/>
              </a:lnTo>
              <a:lnTo>
                <a:pt x="2" y="18"/>
              </a:lnTo>
              <a:lnTo>
                <a:pt x="1" y="17"/>
              </a:lnTo>
              <a:lnTo>
                <a:pt x="1" y="16"/>
              </a:lnTo>
              <a:lnTo>
                <a:pt x="0" y="15"/>
              </a:lnTo>
              <a:lnTo>
                <a:pt x="1" y="14"/>
              </a:lnTo>
              <a:lnTo>
                <a:pt x="2" y="13"/>
              </a:lnTo>
              <a:lnTo>
                <a:pt x="2" y="12"/>
              </a:lnTo>
              <a:lnTo>
                <a:pt x="3" y="12"/>
              </a:lnTo>
              <a:lnTo>
                <a:pt x="4" y="11"/>
              </a:lnTo>
              <a:lnTo>
                <a:pt x="5" y="10"/>
              </a:lnTo>
              <a:lnTo>
                <a:pt x="6" y="10"/>
              </a:lnTo>
              <a:lnTo>
                <a:pt x="7" y="9"/>
              </a:lnTo>
              <a:lnTo>
                <a:pt x="8" y="8"/>
              </a:lnTo>
              <a:lnTo>
                <a:pt x="9" y="8"/>
              </a:lnTo>
              <a:lnTo>
                <a:pt x="9" y="7"/>
              </a:lnTo>
              <a:lnTo>
                <a:pt x="10" y="6"/>
              </a:lnTo>
              <a:lnTo>
                <a:pt x="12"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457200</xdr:colOff>
      <xdr:row>10</xdr:row>
      <xdr:rowOff>66675</xdr:rowOff>
    </xdr:from>
    <xdr:to>
      <xdr:col>12</xdr:col>
      <xdr:colOff>142240</xdr:colOff>
      <xdr:row>12</xdr:row>
      <xdr:rowOff>66675</xdr:rowOff>
    </xdr:to>
    <xdr:sp>
      <xdr:nvSpPr>
        <xdr:cNvPr id="4936797" name="Freeform 477"/>
        <xdr:cNvSpPr/>
      </xdr:nvSpPr>
      <xdr:spPr>
        <a:xfrm>
          <a:off x="7843520" y="1764665"/>
          <a:ext cx="335280" cy="304800"/>
        </a:xfrm>
        <a:custGeom>
          <a:avLst/>
          <a:gdLst>
            <a:gd name="txL" fmla="*/ 0 w 33"/>
            <a:gd name="txT" fmla="*/ 0 h 34"/>
            <a:gd name="txR" fmla="*/ 33 w 33"/>
            <a:gd name="txB" fmla="*/ 34 h 3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34">
              <a:moveTo>
                <a:pt x="1" y="25"/>
              </a:moveTo>
              <a:lnTo>
                <a:pt x="1" y="24"/>
              </a:lnTo>
              <a:lnTo>
                <a:pt x="1" y="23"/>
              </a:lnTo>
              <a:lnTo>
                <a:pt x="1" y="22"/>
              </a:lnTo>
              <a:lnTo>
                <a:pt x="2" y="21"/>
              </a:lnTo>
              <a:lnTo>
                <a:pt x="2" y="20"/>
              </a:lnTo>
              <a:lnTo>
                <a:pt x="3" y="18"/>
              </a:lnTo>
              <a:lnTo>
                <a:pt x="3" y="17"/>
              </a:lnTo>
              <a:lnTo>
                <a:pt x="4" y="16"/>
              </a:lnTo>
              <a:lnTo>
                <a:pt x="4" y="15"/>
              </a:lnTo>
              <a:lnTo>
                <a:pt x="5" y="14"/>
              </a:lnTo>
              <a:lnTo>
                <a:pt x="5" y="13"/>
              </a:lnTo>
              <a:lnTo>
                <a:pt x="6" y="12"/>
              </a:lnTo>
              <a:lnTo>
                <a:pt x="6" y="11"/>
              </a:lnTo>
              <a:lnTo>
                <a:pt x="7" y="10"/>
              </a:lnTo>
              <a:lnTo>
                <a:pt x="7" y="9"/>
              </a:lnTo>
              <a:lnTo>
                <a:pt x="8" y="8"/>
              </a:lnTo>
              <a:lnTo>
                <a:pt x="8" y="7"/>
              </a:lnTo>
              <a:lnTo>
                <a:pt x="9" y="5"/>
              </a:lnTo>
              <a:lnTo>
                <a:pt x="9" y="4"/>
              </a:lnTo>
              <a:lnTo>
                <a:pt x="10" y="4"/>
              </a:lnTo>
              <a:lnTo>
                <a:pt x="12" y="3"/>
              </a:lnTo>
              <a:lnTo>
                <a:pt x="13" y="3"/>
              </a:lnTo>
              <a:lnTo>
                <a:pt x="14" y="2"/>
              </a:lnTo>
              <a:lnTo>
                <a:pt x="15" y="2"/>
              </a:lnTo>
              <a:lnTo>
                <a:pt x="17" y="1"/>
              </a:lnTo>
              <a:lnTo>
                <a:pt x="19" y="1"/>
              </a:lnTo>
              <a:lnTo>
                <a:pt x="21" y="0"/>
              </a:lnTo>
              <a:lnTo>
                <a:pt x="22" y="0"/>
              </a:lnTo>
              <a:lnTo>
                <a:pt x="22" y="1"/>
              </a:lnTo>
              <a:lnTo>
                <a:pt x="22" y="2"/>
              </a:lnTo>
              <a:lnTo>
                <a:pt x="22" y="3"/>
              </a:lnTo>
              <a:lnTo>
                <a:pt x="21" y="3"/>
              </a:lnTo>
              <a:lnTo>
                <a:pt x="20" y="3"/>
              </a:lnTo>
              <a:lnTo>
                <a:pt x="19" y="3"/>
              </a:lnTo>
              <a:lnTo>
                <a:pt x="18" y="4"/>
              </a:lnTo>
              <a:lnTo>
                <a:pt x="17" y="5"/>
              </a:lnTo>
              <a:lnTo>
                <a:pt x="17" y="6"/>
              </a:lnTo>
              <a:lnTo>
                <a:pt x="16" y="7"/>
              </a:lnTo>
              <a:lnTo>
                <a:pt x="16" y="8"/>
              </a:lnTo>
              <a:lnTo>
                <a:pt x="18" y="9"/>
              </a:lnTo>
              <a:lnTo>
                <a:pt x="19" y="10"/>
              </a:lnTo>
              <a:lnTo>
                <a:pt x="20" y="10"/>
              </a:lnTo>
              <a:lnTo>
                <a:pt x="21" y="11"/>
              </a:lnTo>
              <a:lnTo>
                <a:pt x="23" y="12"/>
              </a:lnTo>
              <a:lnTo>
                <a:pt x="24" y="13"/>
              </a:lnTo>
              <a:lnTo>
                <a:pt x="25" y="14"/>
              </a:lnTo>
              <a:lnTo>
                <a:pt x="26" y="14"/>
              </a:lnTo>
              <a:lnTo>
                <a:pt x="27" y="15"/>
              </a:lnTo>
              <a:lnTo>
                <a:pt x="28" y="16"/>
              </a:lnTo>
              <a:lnTo>
                <a:pt x="29" y="16"/>
              </a:lnTo>
              <a:lnTo>
                <a:pt x="29" y="17"/>
              </a:lnTo>
              <a:lnTo>
                <a:pt x="30" y="17"/>
              </a:lnTo>
              <a:lnTo>
                <a:pt x="31" y="18"/>
              </a:lnTo>
              <a:lnTo>
                <a:pt x="32" y="19"/>
              </a:lnTo>
              <a:lnTo>
                <a:pt x="33" y="20"/>
              </a:lnTo>
              <a:lnTo>
                <a:pt x="33" y="22"/>
              </a:lnTo>
              <a:lnTo>
                <a:pt x="31" y="22"/>
              </a:lnTo>
              <a:lnTo>
                <a:pt x="30" y="22"/>
              </a:lnTo>
              <a:lnTo>
                <a:pt x="29" y="23"/>
              </a:lnTo>
              <a:lnTo>
                <a:pt x="29" y="24"/>
              </a:lnTo>
              <a:lnTo>
                <a:pt x="28" y="25"/>
              </a:lnTo>
              <a:lnTo>
                <a:pt x="28" y="26"/>
              </a:lnTo>
              <a:lnTo>
                <a:pt x="27" y="27"/>
              </a:lnTo>
              <a:lnTo>
                <a:pt x="26" y="26"/>
              </a:lnTo>
              <a:lnTo>
                <a:pt x="25" y="26"/>
              </a:lnTo>
              <a:lnTo>
                <a:pt x="25" y="27"/>
              </a:lnTo>
              <a:lnTo>
                <a:pt x="25" y="29"/>
              </a:lnTo>
              <a:lnTo>
                <a:pt x="25" y="30"/>
              </a:lnTo>
              <a:lnTo>
                <a:pt x="24" y="31"/>
              </a:lnTo>
              <a:lnTo>
                <a:pt x="24" y="32"/>
              </a:lnTo>
              <a:lnTo>
                <a:pt x="23" y="34"/>
              </a:lnTo>
              <a:lnTo>
                <a:pt x="22" y="33"/>
              </a:lnTo>
              <a:lnTo>
                <a:pt x="21" y="33"/>
              </a:lnTo>
              <a:lnTo>
                <a:pt x="20" y="33"/>
              </a:lnTo>
              <a:lnTo>
                <a:pt x="19" y="32"/>
              </a:lnTo>
              <a:lnTo>
                <a:pt x="18" y="32"/>
              </a:lnTo>
              <a:lnTo>
                <a:pt x="16" y="32"/>
              </a:lnTo>
              <a:lnTo>
                <a:pt x="15" y="32"/>
              </a:lnTo>
              <a:lnTo>
                <a:pt x="14" y="32"/>
              </a:lnTo>
              <a:lnTo>
                <a:pt x="14" y="30"/>
              </a:lnTo>
              <a:lnTo>
                <a:pt x="13" y="30"/>
              </a:lnTo>
              <a:lnTo>
                <a:pt x="12" y="30"/>
              </a:lnTo>
              <a:lnTo>
                <a:pt x="11" y="29"/>
              </a:lnTo>
              <a:lnTo>
                <a:pt x="10" y="29"/>
              </a:lnTo>
              <a:lnTo>
                <a:pt x="9" y="29"/>
              </a:lnTo>
              <a:lnTo>
                <a:pt x="8" y="28"/>
              </a:lnTo>
              <a:lnTo>
                <a:pt x="7" y="28"/>
              </a:lnTo>
              <a:lnTo>
                <a:pt x="6" y="27"/>
              </a:lnTo>
              <a:lnTo>
                <a:pt x="5" y="27"/>
              </a:lnTo>
              <a:lnTo>
                <a:pt x="3" y="26"/>
              </a:lnTo>
              <a:lnTo>
                <a:pt x="2" y="26"/>
              </a:lnTo>
              <a:lnTo>
                <a:pt x="0" y="25"/>
              </a:lnTo>
              <a:lnTo>
                <a:pt x="1" y="2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13</xdr:col>
      <xdr:colOff>30480</xdr:colOff>
      <xdr:row>13</xdr:row>
      <xdr:rowOff>133350</xdr:rowOff>
    </xdr:from>
    <xdr:to>
      <xdr:col>13</xdr:col>
      <xdr:colOff>233680</xdr:colOff>
      <xdr:row>15</xdr:row>
      <xdr:rowOff>57150</xdr:rowOff>
    </xdr:to>
    <xdr:sp>
      <xdr:nvSpPr>
        <xdr:cNvPr id="4936798" name="Freeform 478"/>
        <xdr:cNvSpPr/>
      </xdr:nvSpPr>
      <xdr:spPr>
        <a:xfrm>
          <a:off x="8717280" y="2288540"/>
          <a:ext cx="203200" cy="228600"/>
        </a:xfrm>
        <a:custGeom>
          <a:avLst/>
          <a:gdLst>
            <a:gd name="txL" fmla="*/ 0 w 20"/>
            <a:gd name="txT" fmla="*/ 0 h 26"/>
            <a:gd name="txR" fmla="*/ 20 w 20"/>
            <a:gd name="txB" fmla="*/ 26 h 26"/>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0"/>
            </a:cxn>
          </a:cxnLst>
          <a:rect l="txL" t="txT" r="txR" b="txB"/>
          <a:pathLst>
            <a:path w="20" h="26">
              <a:moveTo>
                <a:pt x="5" y="0"/>
              </a:moveTo>
              <a:lnTo>
                <a:pt x="5" y="0"/>
              </a:lnTo>
              <a:lnTo>
                <a:pt x="7" y="1"/>
              </a:lnTo>
              <a:lnTo>
                <a:pt x="8" y="1"/>
              </a:lnTo>
              <a:lnTo>
                <a:pt x="9" y="1"/>
              </a:lnTo>
              <a:lnTo>
                <a:pt x="10" y="1"/>
              </a:lnTo>
              <a:lnTo>
                <a:pt x="11" y="1"/>
              </a:lnTo>
              <a:lnTo>
                <a:pt x="12" y="1"/>
              </a:lnTo>
              <a:lnTo>
                <a:pt x="14" y="1"/>
              </a:lnTo>
              <a:lnTo>
                <a:pt x="15" y="1"/>
              </a:lnTo>
              <a:lnTo>
                <a:pt x="17" y="1"/>
              </a:lnTo>
              <a:lnTo>
                <a:pt x="18" y="2"/>
              </a:lnTo>
              <a:lnTo>
                <a:pt x="19" y="2"/>
              </a:lnTo>
              <a:lnTo>
                <a:pt x="20" y="3"/>
              </a:lnTo>
              <a:lnTo>
                <a:pt x="20" y="4"/>
              </a:lnTo>
              <a:lnTo>
                <a:pt x="19" y="4"/>
              </a:lnTo>
              <a:lnTo>
                <a:pt x="18" y="5"/>
              </a:lnTo>
              <a:lnTo>
                <a:pt x="18" y="7"/>
              </a:lnTo>
              <a:lnTo>
                <a:pt x="18" y="8"/>
              </a:lnTo>
              <a:lnTo>
                <a:pt x="18" y="9"/>
              </a:lnTo>
              <a:lnTo>
                <a:pt x="17" y="10"/>
              </a:lnTo>
              <a:lnTo>
                <a:pt x="16" y="11"/>
              </a:lnTo>
              <a:lnTo>
                <a:pt x="16" y="12"/>
              </a:lnTo>
              <a:lnTo>
                <a:pt x="16" y="13"/>
              </a:lnTo>
              <a:lnTo>
                <a:pt x="17" y="14"/>
              </a:lnTo>
              <a:lnTo>
                <a:pt x="17" y="15"/>
              </a:lnTo>
              <a:lnTo>
                <a:pt x="18" y="15"/>
              </a:lnTo>
              <a:lnTo>
                <a:pt x="18" y="16"/>
              </a:lnTo>
              <a:lnTo>
                <a:pt x="18" y="17"/>
              </a:lnTo>
              <a:lnTo>
                <a:pt x="17" y="18"/>
              </a:lnTo>
              <a:lnTo>
                <a:pt x="17" y="19"/>
              </a:lnTo>
              <a:lnTo>
                <a:pt x="18" y="20"/>
              </a:lnTo>
              <a:lnTo>
                <a:pt x="17" y="21"/>
              </a:lnTo>
              <a:lnTo>
                <a:pt x="17" y="22"/>
              </a:lnTo>
              <a:lnTo>
                <a:pt x="17" y="24"/>
              </a:lnTo>
              <a:lnTo>
                <a:pt x="16" y="24"/>
              </a:lnTo>
              <a:lnTo>
                <a:pt x="15" y="24"/>
              </a:lnTo>
              <a:lnTo>
                <a:pt x="14" y="24"/>
              </a:lnTo>
              <a:lnTo>
                <a:pt x="13" y="25"/>
              </a:lnTo>
              <a:lnTo>
                <a:pt x="12" y="25"/>
              </a:lnTo>
              <a:lnTo>
                <a:pt x="10" y="25"/>
              </a:lnTo>
              <a:lnTo>
                <a:pt x="9" y="26"/>
              </a:lnTo>
              <a:lnTo>
                <a:pt x="8" y="26"/>
              </a:lnTo>
              <a:lnTo>
                <a:pt x="6" y="26"/>
              </a:lnTo>
              <a:lnTo>
                <a:pt x="6" y="25"/>
              </a:lnTo>
              <a:lnTo>
                <a:pt x="6" y="23"/>
              </a:lnTo>
              <a:lnTo>
                <a:pt x="6" y="22"/>
              </a:lnTo>
              <a:lnTo>
                <a:pt x="6" y="21"/>
              </a:lnTo>
              <a:lnTo>
                <a:pt x="7" y="20"/>
              </a:lnTo>
              <a:lnTo>
                <a:pt x="6" y="19"/>
              </a:lnTo>
              <a:lnTo>
                <a:pt x="6" y="18"/>
              </a:lnTo>
              <a:lnTo>
                <a:pt x="6" y="17"/>
              </a:lnTo>
              <a:lnTo>
                <a:pt x="7" y="17"/>
              </a:lnTo>
              <a:lnTo>
                <a:pt x="7" y="16"/>
              </a:lnTo>
              <a:lnTo>
                <a:pt x="7" y="15"/>
              </a:lnTo>
              <a:lnTo>
                <a:pt x="6" y="14"/>
              </a:lnTo>
              <a:lnTo>
                <a:pt x="4" y="14"/>
              </a:lnTo>
              <a:lnTo>
                <a:pt x="3" y="15"/>
              </a:lnTo>
              <a:lnTo>
                <a:pt x="2" y="15"/>
              </a:lnTo>
              <a:lnTo>
                <a:pt x="1" y="14"/>
              </a:lnTo>
              <a:lnTo>
                <a:pt x="0" y="14"/>
              </a:lnTo>
              <a:lnTo>
                <a:pt x="0" y="13"/>
              </a:lnTo>
              <a:lnTo>
                <a:pt x="0" y="12"/>
              </a:lnTo>
              <a:lnTo>
                <a:pt x="0" y="11"/>
              </a:lnTo>
              <a:lnTo>
                <a:pt x="0" y="10"/>
              </a:lnTo>
              <a:lnTo>
                <a:pt x="1" y="9"/>
              </a:lnTo>
              <a:lnTo>
                <a:pt x="0" y="8"/>
              </a:lnTo>
              <a:lnTo>
                <a:pt x="1" y="7"/>
              </a:lnTo>
              <a:lnTo>
                <a:pt x="2" y="6"/>
              </a:lnTo>
              <a:lnTo>
                <a:pt x="3" y="4"/>
              </a:lnTo>
              <a:lnTo>
                <a:pt x="3" y="3"/>
              </a:lnTo>
              <a:lnTo>
                <a:pt x="3" y="2"/>
              </a:lnTo>
              <a:lnTo>
                <a:pt x="3" y="1"/>
              </a:lnTo>
              <a:lnTo>
                <a:pt x="4" y="0"/>
              </a:lnTo>
              <a:lnTo>
                <a:pt x="5"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254000</xdr:colOff>
      <xdr:row>11</xdr:row>
      <xdr:rowOff>123825</xdr:rowOff>
    </xdr:from>
    <xdr:to>
      <xdr:col>11</xdr:col>
      <xdr:colOff>457200</xdr:colOff>
      <xdr:row>13</xdr:row>
      <xdr:rowOff>95250</xdr:rowOff>
    </xdr:to>
    <xdr:sp>
      <xdr:nvSpPr>
        <xdr:cNvPr id="4936799" name="Freeform 479"/>
        <xdr:cNvSpPr/>
      </xdr:nvSpPr>
      <xdr:spPr>
        <a:xfrm>
          <a:off x="7640320" y="1974215"/>
          <a:ext cx="203200" cy="276225"/>
        </a:xfrm>
        <a:custGeom>
          <a:avLst/>
          <a:gdLst>
            <a:gd name="txL" fmla="*/ 0 w 20"/>
            <a:gd name="txT" fmla="*/ 0 h 31"/>
            <a:gd name="txR" fmla="*/ 20 w 20"/>
            <a:gd name="txB" fmla="*/ 31 h 31"/>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0" h="31">
              <a:moveTo>
                <a:pt x="0" y="18"/>
              </a:moveTo>
              <a:lnTo>
                <a:pt x="0" y="17"/>
              </a:lnTo>
              <a:lnTo>
                <a:pt x="0" y="15"/>
              </a:lnTo>
              <a:lnTo>
                <a:pt x="1" y="14"/>
              </a:lnTo>
              <a:lnTo>
                <a:pt x="1" y="12"/>
              </a:lnTo>
              <a:lnTo>
                <a:pt x="1" y="11"/>
              </a:lnTo>
              <a:lnTo>
                <a:pt x="1" y="10"/>
              </a:lnTo>
              <a:lnTo>
                <a:pt x="1" y="9"/>
              </a:lnTo>
              <a:lnTo>
                <a:pt x="2" y="8"/>
              </a:lnTo>
              <a:lnTo>
                <a:pt x="2" y="6"/>
              </a:lnTo>
              <a:lnTo>
                <a:pt x="3" y="6"/>
              </a:lnTo>
              <a:lnTo>
                <a:pt x="3" y="4"/>
              </a:lnTo>
              <a:lnTo>
                <a:pt x="4" y="3"/>
              </a:lnTo>
              <a:lnTo>
                <a:pt x="4" y="2"/>
              </a:lnTo>
              <a:lnTo>
                <a:pt x="5" y="1"/>
              </a:lnTo>
              <a:lnTo>
                <a:pt x="5" y="0"/>
              </a:lnTo>
              <a:lnTo>
                <a:pt x="6" y="1"/>
              </a:lnTo>
              <a:lnTo>
                <a:pt x="7" y="2"/>
              </a:lnTo>
              <a:lnTo>
                <a:pt x="8" y="1"/>
              </a:lnTo>
              <a:lnTo>
                <a:pt x="9" y="1"/>
              </a:lnTo>
              <a:lnTo>
                <a:pt x="11" y="2"/>
              </a:lnTo>
              <a:lnTo>
                <a:pt x="12" y="3"/>
              </a:lnTo>
              <a:lnTo>
                <a:pt x="13" y="4"/>
              </a:lnTo>
              <a:lnTo>
                <a:pt x="14" y="4"/>
              </a:lnTo>
              <a:lnTo>
                <a:pt x="14" y="3"/>
              </a:lnTo>
              <a:lnTo>
                <a:pt x="16" y="3"/>
              </a:lnTo>
              <a:lnTo>
                <a:pt x="17" y="4"/>
              </a:lnTo>
              <a:lnTo>
                <a:pt x="18" y="4"/>
              </a:lnTo>
              <a:lnTo>
                <a:pt x="20" y="4"/>
              </a:lnTo>
              <a:lnTo>
                <a:pt x="20" y="5"/>
              </a:lnTo>
              <a:lnTo>
                <a:pt x="19" y="6"/>
              </a:lnTo>
              <a:lnTo>
                <a:pt x="19" y="7"/>
              </a:lnTo>
              <a:lnTo>
                <a:pt x="19" y="8"/>
              </a:lnTo>
              <a:lnTo>
                <a:pt x="18" y="10"/>
              </a:lnTo>
              <a:lnTo>
                <a:pt x="18" y="12"/>
              </a:lnTo>
              <a:lnTo>
                <a:pt x="17" y="13"/>
              </a:lnTo>
              <a:lnTo>
                <a:pt x="17" y="14"/>
              </a:lnTo>
              <a:lnTo>
                <a:pt x="17" y="16"/>
              </a:lnTo>
              <a:lnTo>
                <a:pt x="17" y="17"/>
              </a:lnTo>
              <a:lnTo>
                <a:pt x="16" y="18"/>
              </a:lnTo>
              <a:lnTo>
                <a:pt x="16" y="19"/>
              </a:lnTo>
              <a:lnTo>
                <a:pt x="16" y="20"/>
              </a:lnTo>
              <a:lnTo>
                <a:pt x="16" y="21"/>
              </a:lnTo>
              <a:lnTo>
                <a:pt x="16" y="23"/>
              </a:lnTo>
              <a:lnTo>
                <a:pt x="16" y="24"/>
              </a:lnTo>
              <a:lnTo>
                <a:pt x="16" y="25"/>
              </a:lnTo>
              <a:lnTo>
                <a:pt x="16" y="26"/>
              </a:lnTo>
              <a:lnTo>
                <a:pt x="15" y="27"/>
              </a:lnTo>
              <a:lnTo>
                <a:pt x="15" y="28"/>
              </a:lnTo>
              <a:lnTo>
                <a:pt x="15" y="29"/>
              </a:lnTo>
              <a:lnTo>
                <a:pt x="14" y="30"/>
              </a:lnTo>
              <a:lnTo>
                <a:pt x="13" y="31"/>
              </a:lnTo>
              <a:lnTo>
                <a:pt x="12" y="31"/>
              </a:lnTo>
              <a:lnTo>
                <a:pt x="13" y="30"/>
              </a:lnTo>
              <a:lnTo>
                <a:pt x="12" y="29"/>
              </a:lnTo>
              <a:lnTo>
                <a:pt x="11" y="29"/>
              </a:lnTo>
              <a:lnTo>
                <a:pt x="10" y="28"/>
              </a:lnTo>
              <a:lnTo>
                <a:pt x="10" y="27"/>
              </a:lnTo>
              <a:lnTo>
                <a:pt x="11" y="26"/>
              </a:lnTo>
              <a:lnTo>
                <a:pt x="11" y="24"/>
              </a:lnTo>
              <a:lnTo>
                <a:pt x="11" y="23"/>
              </a:lnTo>
              <a:lnTo>
                <a:pt x="11" y="22"/>
              </a:lnTo>
              <a:lnTo>
                <a:pt x="11" y="21"/>
              </a:lnTo>
              <a:lnTo>
                <a:pt x="10" y="20"/>
              </a:lnTo>
              <a:lnTo>
                <a:pt x="8" y="20"/>
              </a:lnTo>
              <a:lnTo>
                <a:pt x="7" y="20"/>
              </a:lnTo>
              <a:lnTo>
                <a:pt x="6" y="20"/>
              </a:lnTo>
              <a:lnTo>
                <a:pt x="5" y="19"/>
              </a:lnTo>
              <a:lnTo>
                <a:pt x="4" y="19"/>
              </a:lnTo>
              <a:lnTo>
                <a:pt x="3" y="19"/>
              </a:lnTo>
              <a:lnTo>
                <a:pt x="2" y="18"/>
              </a:lnTo>
              <a:lnTo>
                <a:pt x="1" y="18"/>
              </a:lnTo>
              <a:lnTo>
                <a:pt x="0" y="1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518160</xdr:colOff>
      <xdr:row>12</xdr:row>
      <xdr:rowOff>142875</xdr:rowOff>
    </xdr:from>
    <xdr:to>
      <xdr:col>12</xdr:col>
      <xdr:colOff>213360</xdr:colOff>
      <xdr:row>14</xdr:row>
      <xdr:rowOff>95250</xdr:rowOff>
    </xdr:to>
    <xdr:sp>
      <xdr:nvSpPr>
        <xdr:cNvPr id="4936800" name="Freeform 480"/>
        <xdr:cNvSpPr/>
      </xdr:nvSpPr>
      <xdr:spPr>
        <a:xfrm>
          <a:off x="7904480" y="2145665"/>
          <a:ext cx="345440" cy="257175"/>
        </a:xfrm>
        <a:custGeom>
          <a:avLst/>
          <a:gdLst>
            <a:gd name="txL" fmla="*/ 0 w 34"/>
            <a:gd name="txT" fmla="*/ 0 h 29"/>
            <a:gd name="txR" fmla="*/ 34 w 34"/>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0"/>
            </a:cxn>
            <a:cxn ang="0">
              <a:pos x="2147483647" y="2147483647"/>
            </a:cxn>
            <a:cxn ang="0">
              <a:pos x="2147483647" y="2147483647"/>
            </a:cxn>
            <a:cxn ang="0">
              <a:pos x="2147483647" y="2147483647"/>
            </a:cxn>
            <a:cxn ang="0">
              <a:pos x="2147483647" y="2147483647"/>
            </a:cxn>
          </a:cxnLst>
          <a:rect l="txL" t="txT" r="txR" b="txB"/>
          <a:pathLst>
            <a:path w="34" h="29">
              <a:moveTo>
                <a:pt x="12" y="5"/>
              </a:moveTo>
              <a:lnTo>
                <a:pt x="13" y="5"/>
              </a:lnTo>
              <a:lnTo>
                <a:pt x="14" y="4"/>
              </a:lnTo>
              <a:lnTo>
                <a:pt x="14" y="3"/>
              </a:lnTo>
              <a:lnTo>
                <a:pt x="15" y="3"/>
              </a:lnTo>
              <a:lnTo>
                <a:pt x="16" y="2"/>
              </a:lnTo>
              <a:lnTo>
                <a:pt x="18" y="2"/>
              </a:lnTo>
              <a:lnTo>
                <a:pt x="19" y="2"/>
              </a:lnTo>
              <a:lnTo>
                <a:pt x="20" y="2"/>
              </a:lnTo>
              <a:lnTo>
                <a:pt x="21" y="3"/>
              </a:lnTo>
              <a:lnTo>
                <a:pt x="22" y="3"/>
              </a:lnTo>
              <a:lnTo>
                <a:pt x="23" y="3"/>
              </a:lnTo>
              <a:lnTo>
                <a:pt x="24" y="3"/>
              </a:lnTo>
              <a:lnTo>
                <a:pt x="25" y="3"/>
              </a:lnTo>
              <a:lnTo>
                <a:pt x="26" y="3"/>
              </a:lnTo>
              <a:lnTo>
                <a:pt x="28" y="3"/>
              </a:lnTo>
              <a:lnTo>
                <a:pt x="29" y="3"/>
              </a:lnTo>
              <a:lnTo>
                <a:pt x="30" y="3"/>
              </a:lnTo>
              <a:lnTo>
                <a:pt x="31" y="3"/>
              </a:lnTo>
              <a:lnTo>
                <a:pt x="30" y="4"/>
              </a:lnTo>
              <a:lnTo>
                <a:pt x="30" y="5"/>
              </a:lnTo>
              <a:lnTo>
                <a:pt x="30" y="6"/>
              </a:lnTo>
              <a:lnTo>
                <a:pt x="31" y="7"/>
              </a:lnTo>
              <a:lnTo>
                <a:pt x="32" y="7"/>
              </a:lnTo>
              <a:lnTo>
                <a:pt x="33" y="8"/>
              </a:lnTo>
              <a:lnTo>
                <a:pt x="34" y="9"/>
              </a:lnTo>
              <a:lnTo>
                <a:pt x="33" y="10"/>
              </a:lnTo>
              <a:lnTo>
                <a:pt x="32" y="11"/>
              </a:lnTo>
              <a:lnTo>
                <a:pt x="31" y="12"/>
              </a:lnTo>
              <a:lnTo>
                <a:pt x="29" y="13"/>
              </a:lnTo>
              <a:lnTo>
                <a:pt x="28" y="14"/>
              </a:lnTo>
              <a:lnTo>
                <a:pt x="28" y="15"/>
              </a:lnTo>
              <a:lnTo>
                <a:pt x="27" y="15"/>
              </a:lnTo>
              <a:lnTo>
                <a:pt x="26" y="16"/>
              </a:lnTo>
              <a:lnTo>
                <a:pt x="25" y="17"/>
              </a:lnTo>
              <a:lnTo>
                <a:pt x="24" y="17"/>
              </a:lnTo>
              <a:lnTo>
                <a:pt x="23" y="18"/>
              </a:lnTo>
              <a:lnTo>
                <a:pt x="22" y="19"/>
              </a:lnTo>
              <a:lnTo>
                <a:pt x="21" y="19"/>
              </a:lnTo>
              <a:lnTo>
                <a:pt x="21" y="20"/>
              </a:lnTo>
              <a:lnTo>
                <a:pt x="20" y="21"/>
              </a:lnTo>
              <a:lnTo>
                <a:pt x="19" y="22"/>
              </a:lnTo>
              <a:lnTo>
                <a:pt x="20" y="23"/>
              </a:lnTo>
              <a:lnTo>
                <a:pt x="20" y="24"/>
              </a:lnTo>
              <a:lnTo>
                <a:pt x="21" y="25"/>
              </a:lnTo>
              <a:lnTo>
                <a:pt x="21" y="26"/>
              </a:lnTo>
              <a:lnTo>
                <a:pt x="21" y="27"/>
              </a:lnTo>
              <a:lnTo>
                <a:pt x="21" y="28"/>
              </a:lnTo>
              <a:lnTo>
                <a:pt x="20" y="28"/>
              </a:lnTo>
              <a:lnTo>
                <a:pt x="19" y="28"/>
              </a:lnTo>
              <a:lnTo>
                <a:pt x="18" y="28"/>
              </a:lnTo>
              <a:lnTo>
                <a:pt x="17" y="28"/>
              </a:lnTo>
              <a:lnTo>
                <a:pt x="15" y="28"/>
              </a:lnTo>
              <a:lnTo>
                <a:pt x="14" y="29"/>
              </a:lnTo>
              <a:lnTo>
                <a:pt x="13" y="29"/>
              </a:lnTo>
              <a:lnTo>
                <a:pt x="12" y="29"/>
              </a:lnTo>
              <a:lnTo>
                <a:pt x="11" y="29"/>
              </a:lnTo>
              <a:lnTo>
                <a:pt x="10" y="29"/>
              </a:lnTo>
              <a:lnTo>
                <a:pt x="9" y="29"/>
              </a:lnTo>
              <a:lnTo>
                <a:pt x="8" y="29"/>
              </a:lnTo>
              <a:lnTo>
                <a:pt x="6" y="29"/>
              </a:lnTo>
              <a:lnTo>
                <a:pt x="5" y="29"/>
              </a:lnTo>
              <a:lnTo>
                <a:pt x="4" y="29"/>
              </a:lnTo>
              <a:lnTo>
                <a:pt x="5" y="28"/>
              </a:lnTo>
              <a:lnTo>
                <a:pt x="6" y="26"/>
              </a:lnTo>
              <a:lnTo>
                <a:pt x="7" y="25"/>
              </a:lnTo>
              <a:lnTo>
                <a:pt x="7" y="24"/>
              </a:lnTo>
              <a:lnTo>
                <a:pt x="6" y="23"/>
              </a:lnTo>
              <a:lnTo>
                <a:pt x="6" y="22"/>
              </a:lnTo>
              <a:lnTo>
                <a:pt x="6" y="21"/>
              </a:lnTo>
              <a:lnTo>
                <a:pt x="5" y="20"/>
              </a:lnTo>
              <a:lnTo>
                <a:pt x="5" y="19"/>
              </a:lnTo>
              <a:lnTo>
                <a:pt x="4" y="18"/>
              </a:lnTo>
              <a:lnTo>
                <a:pt x="4" y="17"/>
              </a:lnTo>
              <a:lnTo>
                <a:pt x="4" y="16"/>
              </a:lnTo>
              <a:lnTo>
                <a:pt x="4" y="14"/>
              </a:lnTo>
              <a:lnTo>
                <a:pt x="4" y="13"/>
              </a:lnTo>
              <a:lnTo>
                <a:pt x="4" y="12"/>
              </a:lnTo>
              <a:lnTo>
                <a:pt x="4" y="10"/>
              </a:lnTo>
              <a:lnTo>
                <a:pt x="4" y="9"/>
              </a:lnTo>
              <a:lnTo>
                <a:pt x="4" y="8"/>
              </a:lnTo>
              <a:lnTo>
                <a:pt x="5" y="7"/>
              </a:lnTo>
              <a:lnTo>
                <a:pt x="5" y="5"/>
              </a:lnTo>
              <a:lnTo>
                <a:pt x="4" y="4"/>
              </a:lnTo>
              <a:lnTo>
                <a:pt x="3" y="3"/>
              </a:lnTo>
              <a:lnTo>
                <a:pt x="2" y="3"/>
              </a:lnTo>
              <a:lnTo>
                <a:pt x="1" y="2"/>
              </a:lnTo>
              <a:lnTo>
                <a:pt x="0" y="1"/>
              </a:lnTo>
              <a:lnTo>
                <a:pt x="1" y="0"/>
              </a:lnTo>
              <a:lnTo>
                <a:pt x="2" y="0"/>
              </a:lnTo>
              <a:lnTo>
                <a:pt x="4" y="1"/>
              </a:lnTo>
              <a:lnTo>
                <a:pt x="6" y="2"/>
              </a:lnTo>
              <a:lnTo>
                <a:pt x="7" y="2"/>
              </a:lnTo>
              <a:lnTo>
                <a:pt x="8" y="3"/>
              </a:lnTo>
              <a:lnTo>
                <a:pt x="9" y="3"/>
              </a:lnTo>
              <a:lnTo>
                <a:pt x="10" y="4"/>
              </a:lnTo>
              <a:lnTo>
                <a:pt x="11" y="4"/>
              </a:lnTo>
              <a:lnTo>
                <a:pt x="12" y="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233680</xdr:colOff>
      <xdr:row>15</xdr:row>
      <xdr:rowOff>114300</xdr:rowOff>
    </xdr:from>
    <xdr:to>
      <xdr:col>12</xdr:col>
      <xdr:colOff>477520</xdr:colOff>
      <xdr:row>17</xdr:row>
      <xdr:rowOff>9525</xdr:rowOff>
    </xdr:to>
    <xdr:sp>
      <xdr:nvSpPr>
        <xdr:cNvPr id="4936801" name="Freeform 481"/>
        <xdr:cNvSpPr/>
      </xdr:nvSpPr>
      <xdr:spPr>
        <a:xfrm>
          <a:off x="8270240" y="2574290"/>
          <a:ext cx="243840" cy="200025"/>
        </a:xfrm>
        <a:custGeom>
          <a:avLst/>
          <a:gdLst>
            <a:gd name="txL" fmla="*/ 0 w 24"/>
            <a:gd name="txT" fmla="*/ 0 h 23"/>
            <a:gd name="txR" fmla="*/ 24 w 24"/>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4" h="23">
              <a:moveTo>
                <a:pt x="1" y="8"/>
              </a:moveTo>
              <a:lnTo>
                <a:pt x="2" y="7"/>
              </a:lnTo>
              <a:lnTo>
                <a:pt x="4" y="6"/>
              </a:lnTo>
              <a:lnTo>
                <a:pt x="5" y="6"/>
              </a:lnTo>
              <a:lnTo>
                <a:pt x="7" y="6"/>
              </a:lnTo>
              <a:lnTo>
                <a:pt x="8" y="5"/>
              </a:lnTo>
              <a:lnTo>
                <a:pt x="9" y="5"/>
              </a:lnTo>
              <a:lnTo>
                <a:pt x="10" y="4"/>
              </a:lnTo>
              <a:lnTo>
                <a:pt x="11" y="4"/>
              </a:lnTo>
              <a:lnTo>
                <a:pt x="13" y="3"/>
              </a:lnTo>
              <a:lnTo>
                <a:pt x="14" y="3"/>
              </a:lnTo>
              <a:lnTo>
                <a:pt x="15" y="2"/>
              </a:lnTo>
              <a:lnTo>
                <a:pt x="16" y="2"/>
              </a:lnTo>
              <a:lnTo>
                <a:pt x="17" y="2"/>
              </a:lnTo>
              <a:lnTo>
                <a:pt x="18" y="1"/>
              </a:lnTo>
              <a:lnTo>
                <a:pt x="19" y="1"/>
              </a:lnTo>
              <a:lnTo>
                <a:pt x="21" y="1"/>
              </a:lnTo>
              <a:lnTo>
                <a:pt x="22" y="0"/>
              </a:lnTo>
              <a:lnTo>
                <a:pt x="21" y="1"/>
              </a:lnTo>
              <a:lnTo>
                <a:pt x="22" y="2"/>
              </a:lnTo>
              <a:lnTo>
                <a:pt x="22" y="3"/>
              </a:lnTo>
              <a:lnTo>
                <a:pt x="23" y="5"/>
              </a:lnTo>
              <a:lnTo>
                <a:pt x="23" y="6"/>
              </a:lnTo>
              <a:lnTo>
                <a:pt x="24" y="6"/>
              </a:lnTo>
              <a:lnTo>
                <a:pt x="23" y="7"/>
              </a:lnTo>
              <a:lnTo>
                <a:pt x="22" y="7"/>
              </a:lnTo>
              <a:lnTo>
                <a:pt x="21" y="8"/>
              </a:lnTo>
              <a:lnTo>
                <a:pt x="20" y="8"/>
              </a:lnTo>
              <a:lnTo>
                <a:pt x="19" y="8"/>
              </a:lnTo>
              <a:lnTo>
                <a:pt x="18" y="8"/>
              </a:lnTo>
              <a:lnTo>
                <a:pt x="17" y="8"/>
              </a:lnTo>
              <a:lnTo>
                <a:pt x="16" y="8"/>
              </a:lnTo>
              <a:lnTo>
                <a:pt x="15" y="9"/>
              </a:lnTo>
              <a:lnTo>
                <a:pt x="15" y="10"/>
              </a:lnTo>
              <a:lnTo>
                <a:pt x="15" y="11"/>
              </a:lnTo>
              <a:lnTo>
                <a:pt x="16" y="12"/>
              </a:lnTo>
              <a:lnTo>
                <a:pt x="16" y="13"/>
              </a:lnTo>
              <a:lnTo>
                <a:pt x="16" y="14"/>
              </a:lnTo>
              <a:lnTo>
                <a:pt x="16" y="15"/>
              </a:lnTo>
              <a:lnTo>
                <a:pt x="17" y="15"/>
              </a:lnTo>
              <a:lnTo>
                <a:pt x="18" y="17"/>
              </a:lnTo>
              <a:lnTo>
                <a:pt x="18" y="18"/>
              </a:lnTo>
              <a:lnTo>
                <a:pt x="18" y="19"/>
              </a:lnTo>
              <a:lnTo>
                <a:pt x="19" y="20"/>
              </a:lnTo>
              <a:lnTo>
                <a:pt x="19" y="21"/>
              </a:lnTo>
              <a:lnTo>
                <a:pt x="18" y="21"/>
              </a:lnTo>
              <a:lnTo>
                <a:pt x="17" y="22"/>
              </a:lnTo>
              <a:lnTo>
                <a:pt x="16" y="22"/>
              </a:lnTo>
              <a:lnTo>
                <a:pt x="15" y="23"/>
              </a:lnTo>
              <a:lnTo>
                <a:pt x="14" y="23"/>
              </a:lnTo>
              <a:lnTo>
                <a:pt x="12" y="23"/>
              </a:lnTo>
              <a:lnTo>
                <a:pt x="12" y="22"/>
              </a:lnTo>
              <a:lnTo>
                <a:pt x="12" y="21"/>
              </a:lnTo>
              <a:lnTo>
                <a:pt x="11" y="22"/>
              </a:lnTo>
              <a:lnTo>
                <a:pt x="10" y="21"/>
              </a:lnTo>
              <a:lnTo>
                <a:pt x="10" y="20"/>
              </a:lnTo>
              <a:lnTo>
                <a:pt x="10" y="19"/>
              </a:lnTo>
              <a:lnTo>
                <a:pt x="9" y="18"/>
              </a:lnTo>
              <a:lnTo>
                <a:pt x="8" y="18"/>
              </a:lnTo>
              <a:lnTo>
                <a:pt x="7" y="18"/>
              </a:lnTo>
              <a:lnTo>
                <a:pt x="6" y="19"/>
              </a:lnTo>
              <a:lnTo>
                <a:pt x="5" y="19"/>
              </a:lnTo>
              <a:lnTo>
                <a:pt x="4" y="20"/>
              </a:lnTo>
              <a:lnTo>
                <a:pt x="4" y="19"/>
              </a:lnTo>
              <a:lnTo>
                <a:pt x="3" y="18"/>
              </a:lnTo>
              <a:lnTo>
                <a:pt x="3" y="17"/>
              </a:lnTo>
              <a:lnTo>
                <a:pt x="2" y="15"/>
              </a:lnTo>
              <a:lnTo>
                <a:pt x="1" y="14"/>
              </a:lnTo>
              <a:lnTo>
                <a:pt x="1" y="12"/>
              </a:lnTo>
              <a:lnTo>
                <a:pt x="0" y="12"/>
              </a:lnTo>
              <a:lnTo>
                <a:pt x="0" y="11"/>
              </a:lnTo>
              <a:lnTo>
                <a:pt x="0" y="9"/>
              </a:lnTo>
              <a:lnTo>
                <a:pt x="0" y="8"/>
              </a:lnTo>
              <a:lnTo>
                <a:pt x="1" y="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558800</xdr:colOff>
      <xdr:row>14</xdr:row>
      <xdr:rowOff>76200</xdr:rowOff>
    </xdr:from>
    <xdr:to>
      <xdr:col>12</xdr:col>
      <xdr:colOff>294640</xdr:colOff>
      <xdr:row>15</xdr:row>
      <xdr:rowOff>142875</xdr:rowOff>
    </xdr:to>
    <xdr:sp>
      <xdr:nvSpPr>
        <xdr:cNvPr id="4936802" name="Freeform 482"/>
        <xdr:cNvSpPr/>
      </xdr:nvSpPr>
      <xdr:spPr>
        <a:xfrm>
          <a:off x="7945120" y="2383790"/>
          <a:ext cx="386080" cy="219075"/>
        </a:xfrm>
        <a:custGeom>
          <a:avLst/>
          <a:gdLst>
            <a:gd name="txL" fmla="*/ 0 w 38"/>
            <a:gd name="txT" fmla="*/ 0 h 24"/>
            <a:gd name="txR" fmla="*/ 38 w 38"/>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8" h="24">
              <a:moveTo>
                <a:pt x="1" y="2"/>
              </a:moveTo>
              <a:lnTo>
                <a:pt x="1" y="2"/>
              </a:lnTo>
              <a:lnTo>
                <a:pt x="2" y="2"/>
              </a:lnTo>
              <a:lnTo>
                <a:pt x="4" y="2"/>
              </a:lnTo>
              <a:lnTo>
                <a:pt x="5" y="2"/>
              </a:lnTo>
              <a:lnTo>
                <a:pt x="6" y="2"/>
              </a:lnTo>
              <a:lnTo>
                <a:pt x="7" y="2"/>
              </a:lnTo>
              <a:lnTo>
                <a:pt x="8" y="2"/>
              </a:lnTo>
              <a:lnTo>
                <a:pt x="9" y="2"/>
              </a:lnTo>
              <a:lnTo>
                <a:pt x="10" y="2"/>
              </a:lnTo>
              <a:lnTo>
                <a:pt x="11" y="1"/>
              </a:lnTo>
              <a:lnTo>
                <a:pt x="13" y="1"/>
              </a:lnTo>
              <a:lnTo>
                <a:pt x="14" y="1"/>
              </a:lnTo>
              <a:lnTo>
                <a:pt x="15" y="1"/>
              </a:lnTo>
              <a:lnTo>
                <a:pt x="16" y="1"/>
              </a:lnTo>
              <a:lnTo>
                <a:pt x="17" y="1"/>
              </a:lnTo>
              <a:lnTo>
                <a:pt x="18" y="1"/>
              </a:lnTo>
              <a:lnTo>
                <a:pt x="20" y="1"/>
              </a:lnTo>
              <a:lnTo>
                <a:pt x="21" y="1"/>
              </a:lnTo>
              <a:lnTo>
                <a:pt x="22" y="1"/>
              </a:lnTo>
              <a:lnTo>
                <a:pt x="23" y="1"/>
              </a:lnTo>
              <a:lnTo>
                <a:pt x="24" y="1"/>
              </a:lnTo>
              <a:lnTo>
                <a:pt x="25" y="1"/>
              </a:lnTo>
              <a:lnTo>
                <a:pt x="26" y="0"/>
              </a:lnTo>
              <a:lnTo>
                <a:pt x="28" y="1"/>
              </a:lnTo>
              <a:lnTo>
                <a:pt x="29" y="3"/>
              </a:lnTo>
              <a:lnTo>
                <a:pt x="30" y="3"/>
              </a:lnTo>
              <a:lnTo>
                <a:pt x="31" y="4"/>
              </a:lnTo>
              <a:lnTo>
                <a:pt x="32" y="5"/>
              </a:lnTo>
              <a:lnTo>
                <a:pt x="33" y="5"/>
              </a:lnTo>
              <a:lnTo>
                <a:pt x="34" y="6"/>
              </a:lnTo>
              <a:lnTo>
                <a:pt x="35" y="7"/>
              </a:lnTo>
              <a:lnTo>
                <a:pt x="36" y="7"/>
              </a:lnTo>
              <a:lnTo>
                <a:pt x="36" y="8"/>
              </a:lnTo>
              <a:lnTo>
                <a:pt x="38" y="9"/>
              </a:lnTo>
              <a:lnTo>
                <a:pt x="38" y="10"/>
              </a:lnTo>
              <a:lnTo>
                <a:pt x="37" y="10"/>
              </a:lnTo>
              <a:lnTo>
                <a:pt x="36" y="11"/>
              </a:lnTo>
              <a:lnTo>
                <a:pt x="37" y="12"/>
              </a:lnTo>
              <a:lnTo>
                <a:pt x="37" y="13"/>
              </a:lnTo>
              <a:lnTo>
                <a:pt x="37" y="14"/>
              </a:lnTo>
              <a:lnTo>
                <a:pt x="36" y="15"/>
              </a:lnTo>
              <a:lnTo>
                <a:pt x="35" y="16"/>
              </a:lnTo>
              <a:lnTo>
                <a:pt x="34" y="17"/>
              </a:lnTo>
              <a:lnTo>
                <a:pt x="33" y="17"/>
              </a:lnTo>
              <a:lnTo>
                <a:pt x="32" y="18"/>
              </a:lnTo>
              <a:lnTo>
                <a:pt x="31" y="19"/>
              </a:lnTo>
              <a:lnTo>
                <a:pt x="31" y="20"/>
              </a:lnTo>
              <a:lnTo>
                <a:pt x="30" y="20"/>
              </a:lnTo>
              <a:lnTo>
                <a:pt x="29" y="21"/>
              </a:lnTo>
              <a:lnTo>
                <a:pt x="28" y="21"/>
              </a:lnTo>
              <a:lnTo>
                <a:pt x="27" y="20"/>
              </a:lnTo>
              <a:lnTo>
                <a:pt x="27" y="19"/>
              </a:lnTo>
              <a:lnTo>
                <a:pt x="27" y="18"/>
              </a:lnTo>
              <a:lnTo>
                <a:pt x="27" y="16"/>
              </a:lnTo>
              <a:lnTo>
                <a:pt x="26" y="15"/>
              </a:lnTo>
              <a:lnTo>
                <a:pt x="26" y="14"/>
              </a:lnTo>
              <a:lnTo>
                <a:pt x="26" y="16"/>
              </a:lnTo>
              <a:lnTo>
                <a:pt x="25" y="16"/>
              </a:lnTo>
              <a:lnTo>
                <a:pt x="24" y="17"/>
              </a:lnTo>
              <a:lnTo>
                <a:pt x="23" y="18"/>
              </a:lnTo>
              <a:lnTo>
                <a:pt x="22" y="18"/>
              </a:lnTo>
              <a:lnTo>
                <a:pt x="22" y="19"/>
              </a:lnTo>
              <a:lnTo>
                <a:pt x="21" y="20"/>
              </a:lnTo>
              <a:lnTo>
                <a:pt x="20" y="21"/>
              </a:lnTo>
              <a:lnTo>
                <a:pt x="20" y="22"/>
              </a:lnTo>
              <a:lnTo>
                <a:pt x="19" y="23"/>
              </a:lnTo>
              <a:lnTo>
                <a:pt x="19" y="24"/>
              </a:lnTo>
              <a:lnTo>
                <a:pt x="18" y="24"/>
              </a:lnTo>
              <a:lnTo>
                <a:pt x="17" y="24"/>
              </a:lnTo>
              <a:lnTo>
                <a:pt x="16" y="24"/>
              </a:lnTo>
              <a:lnTo>
                <a:pt x="14" y="24"/>
              </a:lnTo>
              <a:lnTo>
                <a:pt x="13" y="23"/>
              </a:lnTo>
              <a:lnTo>
                <a:pt x="13" y="22"/>
              </a:lnTo>
              <a:lnTo>
                <a:pt x="12" y="21"/>
              </a:lnTo>
              <a:lnTo>
                <a:pt x="13" y="20"/>
              </a:lnTo>
              <a:lnTo>
                <a:pt x="13" y="19"/>
              </a:lnTo>
              <a:lnTo>
                <a:pt x="12" y="19"/>
              </a:lnTo>
              <a:lnTo>
                <a:pt x="11" y="18"/>
              </a:lnTo>
              <a:lnTo>
                <a:pt x="11" y="17"/>
              </a:lnTo>
              <a:lnTo>
                <a:pt x="11" y="16"/>
              </a:lnTo>
              <a:lnTo>
                <a:pt x="11" y="15"/>
              </a:lnTo>
              <a:lnTo>
                <a:pt x="10" y="14"/>
              </a:lnTo>
              <a:lnTo>
                <a:pt x="10" y="13"/>
              </a:lnTo>
              <a:lnTo>
                <a:pt x="9" y="13"/>
              </a:lnTo>
              <a:lnTo>
                <a:pt x="8" y="12"/>
              </a:lnTo>
              <a:lnTo>
                <a:pt x="7" y="11"/>
              </a:lnTo>
              <a:lnTo>
                <a:pt x="6" y="10"/>
              </a:lnTo>
              <a:lnTo>
                <a:pt x="5" y="9"/>
              </a:lnTo>
              <a:lnTo>
                <a:pt x="4" y="8"/>
              </a:lnTo>
              <a:lnTo>
                <a:pt x="3" y="7"/>
              </a:lnTo>
              <a:lnTo>
                <a:pt x="2" y="6"/>
              </a:lnTo>
              <a:lnTo>
                <a:pt x="1" y="5"/>
              </a:lnTo>
              <a:lnTo>
                <a:pt x="0" y="5"/>
              </a:lnTo>
              <a:lnTo>
                <a:pt x="0" y="4"/>
              </a:lnTo>
              <a:lnTo>
                <a:pt x="0" y="2"/>
              </a:lnTo>
              <a:lnTo>
                <a:pt x="1" y="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60960</xdr:colOff>
      <xdr:row>11</xdr:row>
      <xdr:rowOff>19050</xdr:rowOff>
    </xdr:from>
    <xdr:to>
      <xdr:col>12</xdr:col>
      <xdr:colOff>619760</xdr:colOff>
      <xdr:row>13</xdr:row>
      <xdr:rowOff>76200</xdr:rowOff>
    </xdr:to>
    <xdr:sp>
      <xdr:nvSpPr>
        <xdr:cNvPr id="4936803" name="Freeform 483"/>
        <xdr:cNvSpPr/>
      </xdr:nvSpPr>
      <xdr:spPr>
        <a:xfrm>
          <a:off x="8097520" y="1869440"/>
          <a:ext cx="558800" cy="361950"/>
        </a:xfrm>
        <a:custGeom>
          <a:avLst/>
          <a:gdLst>
            <a:gd name="txL" fmla="*/ 0 w 55"/>
            <a:gd name="txT" fmla="*/ 0 h 40"/>
            <a:gd name="txR" fmla="*/ 55 w 55"/>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55" h="40">
              <a:moveTo>
                <a:pt x="5" y="10"/>
              </a:moveTo>
              <a:lnTo>
                <a:pt x="5" y="10"/>
              </a:lnTo>
              <a:lnTo>
                <a:pt x="6" y="10"/>
              </a:lnTo>
              <a:lnTo>
                <a:pt x="8" y="10"/>
              </a:lnTo>
              <a:lnTo>
                <a:pt x="8" y="8"/>
              </a:lnTo>
              <a:lnTo>
                <a:pt x="7" y="7"/>
              </a:lnTo>
              <a:lnTo>
                <a:pt x="8" y="6"/>
              </a:lnTo>
              <a:lnTo>
                <a:pt x="10" y="8"/>
              </a:lnTo>
              <a:lnTo>
                <a:pt x="11" y="8"/>
              </a:lnTo>
              <a:lnTo>
                <a:pt x="12" y="8"/>
              </a:lnTo>
              <a:lnTo>
                <a:pt x="13" y="9"/>
              </a:lnTo>
              <a:lnTo>
                <a:pt x="14" y="9"/>
              </a:lnTo>
              <a:lnTo>
                <a:pt x="15" y="10"/>
              </a:lnTo>
              <a:lnTo>
                <a:pt x="17" y="10"/>
              </a:lnTo>
              <a:lnTo>
                <a:pt x="18" y="10"/>
              </a:lnTo>
              <a:lnTo>
                <a:pt x="19" y="10"/>
              </a:lnTo>
              <a:lnTo>
                <a:pt x="20" y="9"/>
              </a:lnTo>
              <a:lnTo>
                <a:pt x="21" y="8"/>
              </a:lnTo>
              <a:lnTo>
                <a:pt x="22" y="8"/>
              </a:lnTo>
              <a:lnTo>
                <a:pt x="22" y="7"/>
              </a:lnTo>
              <a:lnTo>
                <a:pt x="23" y="6"/>
              </a:lnTo>
              <a:lnTo>
                <a:pt x="25" y="6"/>
              </a:lnTo>
              <a:lnTo>
                <a:pt x="26" y="7"/>
              </a:lnTo>
              <a:lnTo>
                <a:pt x="27" y="7"/>
              </a:lnTo>
              <a:lnTo>
                <a:pt x="28" y="7"/>
              </a:lnTo>
              <a:lnTo>
                <a:pt x="29" y="7"/>
              </a:lnTo>
              <a:lnTo>
                <a:pt x="30" y="8"/>
              </a:lnTo>
              <a:lnTo>
                <a:pt x="30" y="9"/>
              </a:lnTo>
              <a:lnTo>
                <a:pt x="31" y="10"/>
              </a:lnTo>
              <a:lnTo>
                <a:pt x="32" y="10"/>
              </a:lnTo>
              <a:lnTo>
                <a:pt x="34" y="10"/>
              </a:lnTo>
              <a:lnTo>
                <a:pt x="34" y="9"/>
              </a:lnTo>
              <a:lnTo>
                <a:pt x="35" y="8"/>
              </a:lnTo>
              <a:lnTo>
                <a:pt x="36" y="8"/>
              </a:lnTo>
              <a:lnTo>
                <a:pt x="37" y="8"/>
              </a:lnTo>
              <a:lnTo>
                <a:pt x="37" y="6"/>
              </a:lnTo>
              <a:lnTo>
                <a:pt x="37" y="5"/>
              </a:lnTo>
              <a:lnTo>
                <a:pt x="37" y="4"/>
              </a:lnTo>
              <a:lnTo>
                <a:pt x="37" y="3"/>
              </a:lnTo>
              <a:lnTo>
                <a:pt x="38" y="2"/>
              </a:lnTo>
              <a:lnTo>
                <a:pt x="39" y="1"/>
              </a:lnTo>
              <a:lnTo>
                <a:pt x="40" y="0"/>
              </a:lnTo>
              <a:lnTo>
                <a:pt x="40" y="2"/>
              </a:lnTo>
              <a:lnTo>
                <a:pt x="40" y="3"/>
              </a:lnTo>
              <a:lnTo>
                <a:pt x="40" y="4"/>
              </a:lnTo>
              <a:lnTo>
                <a:pt x="40" y="5"/>
              </a:lnTo>
              <a:lnTo>
                <a:pt x="40" y="6"/>
              </a:lnTo>
              <a:lnTo>
                <a:pt x="39" y="8"/>
              </a:lnTo>
              <a:lnTo>
                <a:pt x="39" y="9"/>
              </a:lnTo>
              <a:lnTo>
                <a:pt x="39" y="10"/>
              </a:lnTo>
              <a:lnTo>
                <a:pt x="40" y="11"/>
              </a:lnTo>
              <a:lnTo>
                <a:pt x="41" y="10"/>
              </a:lnTo>
              <a:lnTo>
                <a:pt x="42" y="10"/>
              </a:lnTo>
              <a:lnTo>
                <a:pt x="43" y="9"/>
              </a:lnTo>
              <a:lnTo>
                <a:pt x="44" y="9"/>
              </a:lnTo>
              <a:lnTo>
                <a:pt x="45" y="9"/>
              </a:lnTo>
              <a:lnTo>
                <a:pt x="46" y="8"/>
              </a:lnTo>
              <a:lnTo>
                <a:pt x="47" y="8"/>
              </a:lnTo>
              <a:lnTo>
                <a:pt x="48" y="7"/>
              </a:lnTo>
              <a:lnTo>
                <a:pt x="49" y="7"/>
              </a:lnTo>
              <a:lnTo>
                <a:pt x="50" y="6"/>
              </a:lnTo>
              <a:lnTo>
                <a:pt x="51" y="7"/>
              </a:lnTo>
              <a:lnTo>
                <a:pt x="51" y="8"/>
              </a:lnTo>
              <a:lnTo>
                <a:pt x="51" y="9"/>
              </a:lnTo>
              <a:lnTo>
                <a:pt x="52" y="10"/>
              </a:lnTo>
              <a:lnTo>
                <a:pt x="53" y="11"/>
              </a:lnTo>
              <a:lnTo>
                <a:pt x="53" y="12"/>
              </a:lnTo>
              <a:lnTo>
                <a:pt x="54" y="14"/>
              </a:lnTo>
              <a:lnTo>
                <a:pt x="55" y="16"/>
              </a:lnTo>
              <a:lnTo>
                <a:pt x="53" y="17"/>
              </a:lnTo>
              <a:lnTo>
                <a:pt x="51" y="18"/>
              </a:lnTo>
              <a:lnTo>
                <a:pt x="50" y="19"/>
              </a:lnTo>
              <a:lnTo>
                <a:pt x="48" y="20"/>
              </a:lnTo>
              <a:lnTo>
                <a:pt x="47" y="20"/>
              </a:lnTo>
              <a:lnTo>
                <a:pt x="45" y="21"/>
              </a:lnTo>
              <a:lnTo>
                <a:pt x="44" y="22"/>
              </a:lnTo>
              <a:lnTo>
                <a:pt x="43" y="22"/>
              </a:lnTo>
              <a:lnTo>
                <a:pt x="41" y="23"/>
              </a:lnTo>
              <a:lnTo>
                <a:pt x="40" y="24"/>
              </a:lnTo>
              <a:lnTo>
                <a:pt x="39" y="24"/>
              </a:lnTo>
              <a:lnTo>
                <a:pt x="38" y="25"/>
              </a:lnTo>
              <a:lnTo>
                <a:pt x="37" y="26"/>
              </a:lnTo>
              <a:lnTo>
                <a:pt x="36" y="27"/>
              </a:lnTo>
              <a:lnTo>
                <a:pt x="36" y="29"/>
              </a:lnTo>
              <a:lnTo>
                <a:pt x="36" y="30"/>
              </a:lnTo>
              <a:lnTo>
                <a:pt x="36" y="32"/>
              </a:lnTo>
              <a:lnTo>
                <a:pt x="35" y="33"/>
              </a:lnTo>
              <a:lnTo>
                <a:pt x="35" y="34"/>
              </a:lnTo>
              <a:lnTo>
                <a:pt x="35" y="36"/>
              </a:lnTo>
              <a:lnTo>
                <a:pt x="35" y="37"/>
              </a:lnTo>
              <a:lnTo>
                <a:pt x="35" y="39"/>
              </a:lnTo>
              <a:lnTo>
                <a:pt x="35" y="40"/>
              </a:lnTo>
              <a:lnTo>
                <a:pt x="33" y="40"/>
              </a:lnTo>
              <a:lnTo>
                <a:pt x="32" y="40"/>
              </a:lnTo>
              <a:lnTo>
                <a:pt x="31" y="39"/>
              </a:lnTo>
              <a:lnTo>
                <a:pt x="30" y="39"/>
              </a:lnTo>
              <a:lnTo>
                <a:pt x="30" y="38"/>
              </a:lnTo>
              <a:lnTo>
                <a:pt x="28" y="38"/>
              </a:lnTo>
              <a:lnTo>
                <a:pt x="27" y="38"/>
              </a:lnTo>
              <a:lnTo>
                <a:pt x="26" y="38"/>
              </a:lnTo>
              <a:lnTo>
                <a:pt x="27" y="37"/>
              </a:lnTo>
              <a:lnTo>
                <a:pt x="27" y="36"/>
              </a:lnTo>
              <a:lnTo>
                <a:pt x="27" y="35"/>
              </a:lnTo>
              <a:lnTo>
                <a:pt x="28" y="34"/>
              </a:lnTo>
              <a:lnTo>
                <a:pt x="28" y="33"/>
              </a:lnTo>
              <a:lnTo>
                <a:pt x="29" y="31"/>
              </a:lnTo>
              <a:lnTo>
                <a:pt x="29" y="30"/>
              </a:lnTo>
              <a:lnTo>
                <a:pt x="30" y="30"/>
              </a:lnTo>
              <a:lnTo>
                <a:pt x="30" y="28"/>
              </a:lnTo>
              <a:lnTo>
                <a:pt x="29" y="27"/>
              </a:lnTo>
              <a:lnTo>
                <a:pt x="29" y="26"/>
              </a:lnTo>
              <a:lnTo>
                <a:pt x="28" y="26"/>
              </a:lnTo>
              <a:lnTo>
                <a:pt x="27" y="25"/>
              </a:lnTo>
              <a:lnTo>
                <a:pt x="27" y="24"/>
              </a:lnTo>
              <a:lnTo>
                <a:pt x="26" y="23"/>
              </a:lnTo>
              <a:lnTo>
                <a:pt x="25" y="23"/>
              </a:lnTo>
              <a:lnTo>
                <a:pt x="25" y="22"/>
              </a:lnTo>
              <a:lnTo>
                <a:pt x="24" y="22"/>
              </a:lnTo>
              <a:lnTo>
                <a:pt x="23" y="23"/>
              </a:lnTo>
              <a:lnTo>
                <a:pt x="21" y="23"/>
              </a:lnTo>
              <a:lnTo>
                <a:pt x="20" y="23"/>
              </a:lnTo>
              <a:lnTo>
                <a:pt x="19" y="23"/>
              </a:lnTo>
              <a:lnTo>
                <a:pt x="18" y="22"/>
              </a:lnTo>
              <a:lnTo>
                <a:pt x="16" y="22"/>
              </a:lnTo>
              <a:lnTo>
                <a:pt x="15" y="22"/>
              </a:lnTo>
              <a:lnTo>
                <a:pt x="14" y="22"/>
              </a:lnTo>
              <a:lnTo>
                <a:pt x="13" y="21"/>
              </a:lnTo>
              <a:lnTo>
                <a:pt x="12" y="21"/>
              </a:lnTo>
              <a:lnTo>
                <a:pt x="11" y="21"/>
              </a:lnTo>
              <a:lnTo>
                <a:pt x="10" y="20"/>
              </a:lnTo>
              <a:lnTo>
                <a:pt x="9" y="20"/>
              </a:lnTo>
              <a:lnTo>
                <a:pt x="7" y="19"/>
              </a:lnTo>
              <a:lnTo>
                <a:pt x="6" y="19"/>
              </a:lnTo>
              <a:lnTo>
                <a:pt x="4" y="18"/>
              </a:lnTo>
              <a:lnTo>
                <a:pt x="3" y="18"/>
              </a:lnTo>
              <a:lnTo>
                <a:pt x="0" y="17"/>
              </a:lnTo>
              <a:lnTo>
                <a:pt x="0" y="15"/>
              </a:lnTo>
              <a:lnTo>
                <a:pt x="0" y="14"/>
              </a:lnTo>
              <a:lnTo>
                <a:pt x="1" y="14"/>
              </a:lnTo>
              <a:lnTo>
                <a:pt x="2" y="15"/>
              </a:lnTo>
              <a:lnTo>
                <a:pt x="3" y="14"/>
              </a:lnTo>
              <a:lnTo>
                <a:pt x="3" y="13"/>
              </a:lnTo>
              <a:lnTo>
                <a:pt x="4" y="12"/>
              </a:lnTo>
              <a:lnTo>
                <a:pt x="4" y="11"/>
              </a:lnTo>
              <a:lnTo>
                <a:pt x="5" y="1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629920</xdr:colOff>
      <xdr:row>12</xdr:row>
      <xdr:rowOff>19050</xdr:rowOff>
    </xdr:from>
    <xdr:to>
      <xdr:col>12</xdr:col>
      <xdr:colOff>365760</xdr:colOff>
      <xdr:row>13</xdr:row>
      <xdr:rowOff>85725</xdr:rowOff>
    </xdr:to>
    <xdr:sp>
      <xdr:nvSpPr>
        <xdr:cNvPr id="4936804" name="Freeform 484"/>
        <xdr:cNvSpPr/>
      </xdr:nvSpPr>
      <xdr:spPr>
        <a:xfrm>
          <a:off x="8016240" y="2021840"/>
          <a:ext cx="386080" cy="219075"/>
        </a:xfrm>
        <a:custGeom>
          <a:avLst/>
          <a:gdLst>
            <a:gd name="txL" fmla="*/ 0 w 38"/>
            <a:gd name="txT" fmla="*/ 0 h 24"/>
            <a:gd name="txR" fmla="*/ 38 w 38"/>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8" h="24">
              <a:moveTo>
                <a:pt x="0" y="17"/>
              </a:moveTo>
              <a:lnTo>
                <a:pt x="1" y="17"/>
              </a:lnTo>
              <a:lnTo>
                <a:pt x="1" y="15"/>
              </a:lnTo>
              <a:lnTo>
                <a:pt x="1" y="14"/>
              </a:lnTo>
              <a:lnTo>
                <a:pt x="2" y="14"/>
              </a:lnTo>
              <a:lnTo>
                <a:pt x="2" y="13"/>
              </a:lnTo>
              <a:lnTo>
                <a:pt x="3" y="12"/>
              </a:lnTo>
              <a:lnTo>
                <a:pt x="4" y="11"/>
              </a:lnTo>
              <a:lnTo>
                <a:pt x="4" y="10"/>
              </a:lnTo>
              <a:lnTo>
                <a:pt x="4" y="9"/>
              </a:lnTo>
              <a:lnTo>
                <a:pt x="5" y="8"/>
              </a:lnTo>
              <a:lnTo>
                <a:pt x="5" y="7"/>
              </a:lnTo>
              <a:lnTo>
                <a:pt x="6" y="6"/>
              </a:lnTo>
              <a:lnTo>
                <a:pt x="6" y="5"/>
              </a:lnTo>
              <a:lnTo>
                <a:pt x="7" y="3"/>
              </a:lnTo>
              <a:lnTo>
                <a:pt x="7" y="2"/>
              </a:lnTo>
              <a:lnTo>
                <a:pt x="8" y="1"/>
              </a:lnTo>
              <a:lnTo>
                <a:pt x="8" y="0"/>
              </a:lnTo>
              <a:lnTo>
                <a:pt x="11" y="1"/>
              </a:lnTo>
              <a:lnTo>
                <a:pt x="12" y="1"/>
              </a:lnTo>
              <a:lnTo>
                <a:pt x="14" y="2"/>
              </a:lnTo>
              <a:lnTo>
                <a:pt x="15" y="2"/>
              </a:lnTo>
              <a:lnTo>
                <a:pt x="17" y="3"/>
              </a:lnTo>
              <a:lnTo>
                <a:pt x="18" y="3"/>
              </a:lnTo>
              <a:lnTo>
                <a:pt x="19" y="4"/>
              </a:lnTo>
              <a:lnTo>
                <a:pt x="20" y="4"/>
              </a:lnTo>
              <a:lnTo>
                <a:pt x="21" y="4"/>
              </a:lnTo>
              <a:lnTo>
                <a:pt x="22" y="5"/>
              </a:lnTo>
              <a:lnTo>
                <a:pt x="23" y="5"/>
              </a:lnTo>
              <a:lnTo>
                <a:pt x="24" y="5"/>
              </a:lnTo>
              <a:lnTo>
                <a:pt x="26" y="5"/>
              </a:lnTo>
              <a:lnTo>
                <a:pt x="27" y="6"/>
              </a:lnTo>
              <a:lnTo>
                <a:pt x="28" y="6"/>
              </a:lnTo>
              <a:lnTo>
                <a:pt x="29" y="6"/>
              </a:lnTo>
              <a:lnTo>
                <a:pt x="31" y="6"/>
              </a:lnTo>
              <a:lnTo>
                <a:pt x="32" y="5"/>
              </a:lnTo>
              <a:lnTo>
                <a:pt x="33" y="5"/>
              </a:lnTo>
              <a:lnTo>
                <a:pt x="33" y="6"/>
              </a:lnTo>
              <a:lnTo>
                <a:pt x="34" y="6"/>
              </a:lnTo>
              <a:lnTo>
                <a:pt x="35" y="7"/>
              </a:lnTo>
              <a:lnTo>
                <a:pt x="35" y="8"/>
              </a:lnTo>
              <a:lnTo>
                <a:pt x="36" y="9"/>
              </a:lnTo>
              <a:lnTo>
                <a:pt x="37" y="9"/>
              </a:lnTo>
              <a:lnTo>
                <a:pt x="37" y="10"/>
              </a:lnTo>
              <a:lnTo>
                <a:pt x="38" y="11"/>
              </a:lnTo>
              <a:lnTo>
                <a:pt x="38" y="13"/>
              </a:lnTo>
              <a:lnTo>
                <a:pt x="37" y="13"/>
              </a:lnTo>
              <a:lnTo>
                <a:pt x="37" y="14"/>
              </a:lnTo>
              <a:lnTo>
                <a:pt x="36" y="16"/>
              </a:lnTo>
              <a:lnTo>
                <a:pt x="36" y="17"/>
              </a:lnTo>
              <a:lnTo>
                <a:pt x="35" y="18"/>
              </a:lnTo>
              <a:lnTo>
                <a:pt x="35" y="19"/>
              </a:lnTo>
              <a:lnTo>
                <a:pt x="35" y="20"/>
              </a:lnTo>
              <a:lnTo>
                <a:pt x="34" y="21"/>
              </a:lnTo>
              <a:lnTo>
                <a:pt x="34" y="22"/>
              </a:lnTo>
              <a:lnTo>
                <a:pt x="33" y="24"/>
              </a:lnTo>
              <a:lnTo>
                <a:pt x="31" y="23"/>
              </a:lnTo>
              <a:lnTo>
                <a:pt x="30" y="23"/>
              </a:lnTo>
              <a:lnTo>
                <a:pt x="29" y="21"/>
              </a:lnTo>
              <a:lnTo>
                <a:pt x="28" y="21"/>
              </a:lnTo>
              <a:lnTo>
                <a:pt x="27" y="20"/>
              </a:lnTo>
              <a:lnTo>
                <a:pt x="25" y="21"/>
              </a:lnTo>
              <a:lnTo>
                <a:pt x="24" y="21"/>
              </a:lnTo>
              <a:lnTo>
                <a:pt x="23" y="22"/>
              </a:lnTo>
              <a:lnTo>
                <a:pt x="22" y="21"/>
              </a:lnTo>
              <a:lnTo>
                <a:pt x="21" y="20"/>
              </a:lnTo>
              <a:lnTo>
                <a:pt x="20" y="20"/>
              </a:lnTo>
              <a:lnTo>
                <a:pt x="19" y="19"/>
              </a:lnTo>
              <a:lnTo>
                <a:pt x="19" y="18"/>
              </a:lnTo>
              <a:lnTo>
                <a:pt x="19" y="17"/>
              </a:lnTo>
              <a:lnTo>
                <a:pt x="20" y="16"/>
              </a:lnTo>
              <a:lnTo>
                <a:pt x="19" y="16"/>
              </a:lnTo>
              <a:lnTo>
                <a:pt x="18" y="16"/>
              </a:lnTo>
              <a:lnTo>
                <a:pt x="17" y="16"/>
              </a:lnTo>
              <a:lnTo>
                <a:pt x="15" y="16"/>
              </a:lnTo>
              <a:lnTo>
                <a:pt x="14" y="16"/>
              </a:lnTo>
              <a:lnTo>
                <a:pt x="13" y="16"/>
              </a:lnTo>
              <a:lnTo>
                <a:pt x="12" y="16"/>
              </a:lnTo>
              <a:lnTo>
                <a:pt x="11" y="16"/>
              </a:lnTo>
              <a:lnTo>
                <a:pt x="10" y="16"/>
              </a:lnTo>
              <a:lnTo>
                <a:pt x="9" y="15"/>
              </a:lnTo>
              <a:lnTo>
                <a:pt x="8" y="15"/>
              </a:lnTo>
              <a:lnTo>
                <a:pt x="7" y="15"/>
              </a:lnTo>
              <a:lnTo>
                <a:pt x="5" y="15"/>
              </a:lnTo>
              <a:lnTo>
                <a:pt x="4" y="16"/>
              </a:lnTo>
              <a:lnTo>
                <a:pt x="3" y="16"/>
              </a:lnTo>
              <a:lnTo>
                <a:pt x="3" y="17"/>
              </a:lnTo>
              <a:lnTo>
                <a:pt x="2" y="18"/>
              </a:lnTo>
              <a:lnTo>
                <a:pt x="0" y="1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447040</xdr:colOff>
      <xdr:row>15</xdr:row>
      <xdr:rowOff>38100</xdr:rowOff>
    </xdr:from>
    <xdr:to>
      <xdr:col>13</xdr:col>
      <xdr:colOff>203200</xdr:colOff>
      <xdr:row>16</xdr:row>
      <xdr:rowOff>133350</xdr:rowOff>
    </xdr:to>
    <xdr:sp>
      <xdr:nvSpPr>
        <xdr:cNvPr id="4936805" name="Freeform 485"/>
        <xdr:cNvSpPr>
          <a:spLocks noEditPoints="1"/>
        </xdr:cNvSpPr>
      </xdr:nvSpPr>
      <xdr:spPr>
        <a:xfrm>
          <a:off x="8483600" y="2498090"/>
          <a:ext cx="406400" cy="247650"/>
        </a:xfrm>
        <a:custGeom>
          <a:avLst/>
          <a:gdLst>
            <a:gd name="txL" fmla="*/ 0 w 40"/>
            <a:gd name="txT" fmla="*/ 0 h 27"/>
            <a:gd name="txR" fmla="*/ 40 w 40"/>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0" h="27">
              <a:moveTo>
                <a:pt x="1" y="9"/>
              </a:moveTo>
              <a:lnTo>
                <a:pt x="1" y="8"/>
              </a:lnTo>
              <a:lnTo>
                <a:pt x="3" y="8"/>
              </a:lnTo>
              <a:lnTo>
                <a:pt x="4" y="8"/>
              </a:lnTo>
              <a:lnTo>
                <a:pt x="6" y="8"/>
              </a:lnTo>
              <a:lnTo>
                <a:pt x="7" y="7"/>
              </a:lnTo>
              <a:lnTo>
                <a:pt x="8" y="7"/>
              </a:lnTo>
              <a:lnTo>
                <a:pt x="9" y="7"/>
              </a:lnTo>
              <a:lnTo>
                <a:pt x="10" y="7"/>
              </a:lnTo>
              <a:lnTo>
                <a:pt x="11" y="7"/>
              </a:lnTo>
              <a:lnTo>
                <a:pt x="12" y="7"/>
              </a:lnTo>
              <a:lnTo>
                <a:pt x="13" y="6"/>
              </a:lnTo>
              <a:lnTo>
                <a:pt x="14" y="6"/>
              </a:lnTo>
              <a:lnTo>
                <a:pt x="15" y="6"/>
              </a:lnTo>
              <a:lnTo>
                <a:pt x="16" y="6"/>
              </a:lnTo>
              <a:lnTo>
                <a:pt x="16" y="5"/>
              </a:lnTo>
              <a:lnTo>
                <a:pt x="17" y="5"/>
              </a:lnTo>
              <a:lnTo>
                <a:pt x="18" y="5"/>
              </a:lnTo>
              <a:lnTo>
                <a:pt x="19" y="5"/>
              </a:lnTo>
              <a:lnTo>
                <a:pt x="20" y="5"/>
              </a:lnTo>
              <a:lnTo>
                <a:pt x="21" y="4"/>
              </a:lnTo>
              <a:lnTo>
                <a:pt x="22" y="4"/>
              </a:lnTo>
              <a:lnTo>
                <a:pt x="23" y="4"/>
              </a:lnTo>
              <a:lnTo>
                <a:pt x="25" y="3"/>
              </a:lnTo>
              <a:lnTo>
                <a:pt x="26" y="3"/>
              </a:lnTo>
              <a:lnTo>
                <a:pt x="27" y="3"/>
              </a:lnTo>
              <a:lnTo>
                <a:pt x="28" y="3"/>
              </a:lnTo>
              <a:lnTo>
                <a:pt x="29" y="2"/>
              </a:lnTo>
              <a:lnTo>
                <a:pt x="31" y="2"/>
              </a:lnTo>
              <a:lnTo>
                <a:pt x="32" y="2"/>
              </a:lnTo>
              <a:lnTo>
                <a:pt x="33" y="1"/>
              </a:lnTo>
              <a:lnTo>
                <a:pt x="35" y="1"/>
              </a:lnTo>
              <a:lnTo>
                <a:pt x="36" y="1"/>
              </a:lnTo>
              <a:lnTo>
                <a:pt x="37" y="0"/>
              </a:lnTo>
              <a:lnTo>
                <a:pt x="38" y="0"/>
              </a:lnTo>
              <a:lnTo>
                <a:pt x="39" y="0"/>
              </a:lnTo>
              <a:lnTo>
                <a:pt x="40" y="0"/>
              </a:lnTo>
              <a:lnTo>
                <a:pt x="40" y="1"/>
              </a:lnTo>
              <a:lnTo>
                <a:pt x="40" y="2"/>
              </a:lnTo>
              <a:lnTo>
                <a:pt x="39" y="3"/>
              </a:lnTo>
              <a:lnTo>
                <a:pt x="38" y="3"/>
              </a:lnTo>
              <a:lnTo>
                <a:pt x="37" y="4"/>
              </a:lnTo>
              <a:lnTo>
                <a:pt x="36" y="5"/>
              </a:lnTo>
              <a:lnTo>
                <a:pt x="35" y="6"/>
              </a:lnTo>
              <a:lnTo>
                <a:pt x="33" y="7"/>
              </a:lnTo>
              <a:lnTo>
                <a:pt x="32" y="7"/>
              </a:lnTo>
              <a:lnTo>
                <a:pt x="31" y="8"/>
              </a:lnTo>
              <a:lnTo>
                <a:pt x="30" y="8"/>
              </a:lnTo>
              <a:lnTo>
                <a:pt x="30" y="9"/>
              </a:lnTo>
              <a:lnTo>
                <a:pt x="30" y="10"/>
              </a:lnTo>
              <a:lnTo>
                <a:pt x="29" y="10"/>
              </a:lnTo>
              <a:lnTo>
                <a:pt x="29" y="11"/>
              </a:lnTo>
              <a:lnTo>
                <a:pt x="29" y="12"/>
              </a:lnTo>
              <a:lnTo>
                <a:pt x="28" y="13"/>
              </a:lnTo>
              <a:lnTo>
                <a:pt x="28" y="14"/>
              </a:lnTo>
              <a:lnTo>
                <a:pt x="28" y="15"/>
              </a:lnTo>
              <a:lnTo>
                <a:pt x="29" y="15"/>
              </a:lnTo>
              <a:lnTo>
                <a:pt x="30" y="16"/>
              </a:lnTo>
              <a:lnTo>
                <a:pt x="30" y="17"/>
              </a:lnTo>
              <a:lnTo>
                <a:pt x="29" y="17"/>
              </a:lnTo>
              <a:lnTo>
                <a:pt x="28" y="18"/>
              </a:lnTo>
              <a:lnTo>
                <a:pt x="27" y="18"/>
              </a:lnTo>
              <a:lnTo>
                <a:pt x="26" y="18"/>
              </a:lnTo>
              <a:lnTo>
                <a:pt x="24" y="18"/>
              </a:lnTo>
              <a:lnTo>
                <a:pt x="23" y="19"/>
              </a:lnTo>
              <a:lnTo>
                <a:pt x="23" y="20"/>
              </a:lnTo>
              <a:lnTo>
                <a:pt x="24" y="20"/>
              </a:lnTo>
              <a:lnTo>
                <a:pt x="25" y="21"/>
              </a:lnTo>
              <a:lnTo>
                <a:pt x="24" y="22"/>
              </a:lnTo>
              <a:lnTo>
                <a:pt x="24" y="23"/>
              </a:lnTo>
              <a:lnTo>
                <a:pt x="23" y="24"/>
              </a:lnTo>
              <a:lnTo>
                <a:pt x="23" y="25"/>
              </a:lnTo>
              <a:lnTo>
                <a:pt x="22" y="26"/>
              </a:lnTo>
              <a:lnTo>
                <a:pt x="21" y="26"/>
              </a:lnTo>
              <a:lnTo>
                <a:pt x="20" y="26"/>
              </a:lnTo>
              <a:lnTo>
                <a:pt x="19" y="26"/>
              </a:lnTo>
              <a:lnTo>
                <a:pt x="18" y="27"/>
              </a:lnTo>
              <a:lnTo>
                <a:pt x="18" y="25"/>
              </a:lnTo>
              <a:lnTo>
                <a:pt x="18" y="24"/>
              </a:lnTo>
              <a:lnTo>
                <a:pt x="19" y="23"/>
              </a:lnTo>
              <a:lnTo>
                <a:pt x="19" y="22"/>
              </a:lnTo>
              <a:lnTo>
                <a:pt x="18" y="21"/>
              </a:lnTo>
              <a:lnTo>
                <a:pt x="18" y="19"/>
              </a:lnTo>
              <a:lnTo>
                <a:pt x="19" y="18"/>
              </a:lnTo>
              <a:lnTo>
                <a:pt x="19" y="17"/>
              </a:lnTo>
              <a:lnTo>
                <a:pt x="19" y="16"/>
              </a:lnTo>
              <a:lnTo>
                <a:pt x="19" y="15"/>
              </a:lnTo>
              <a:lnTo>
                <a:pt x="19" y="14"/>
              </a:lnTo>
              <a:lnTo>
                <a:pt x="19" y="13"/>
              </a:lnTo>
              <a:lnTo>
                <a:pt x="18" y="13"/>
              </a:lnTo>
              <a:lnTo>
                <a:pt x="17" y="13"/>
              </a:lnTo>
              <a:lnTo>
                <a:pt x="15" y="14"/>
              </a:lnTo>
              <a:lnTo>
                <a:pt x="14" y="14"/>
              </a:lnTo>
              <a:lnTo>
                <a:pt x="12" y="15"/>
              </a:lnTo>
              <a:lnTo>
                <a:pt x="11" y="15"/>
              </a:lnTo>
              <a:lnTo>
                <a:pt x="10" y="16"/>
              </a:lnTo>
              <a:lnTo>
                <a:pt x="9" y="16"/>
              </a:lnTo>
              <a:lnTo>
                <a:pt x="8" y="16"/>
              </a:lnTo>
              <a:lnTo>
                <a:pt x="9" y="15"/>
              </a:lnTo>
              <a:lnTo>
                <a:pt x="9" y="14"/>
              </a:lnTo>
              <a:lnTo>
                <a:pt x="8" y="13"/>
              </a:lnTo>
              <a:lnTo>
                <a:pt x="7" y="13"/>
              </a:lnTo>
              <a:lnTo>
                <a:pt x="6" y="13"/>
              </a:lnTo>
              <a:lnTo>
                <a:pt x="5" y="14"/>
              </a:lnTo>
              <a:lnTo>
                <a:pt x="4" y="14"/>
              </a:lnTo>
              <a:lnTo>
                <a:pt x="3" y="14"/>
              </a:lnTo>
              <a:lnTo>
                <a:pt x="2" y="14"/>
              </a:lnTo>
              <a:lnTo>
                <a:pt x="2" y="13"/>
              </a:lnTo>
              <a:lnTo>
                <a:pt x="1" y="11"/>
              </a:lnTo>
              <a:lnTo>
                <a:pt x="1" y="10"/>
              </a:lnTo>
              <a:lnTo>
                <a:pt x="0" y="9"/>
              </a:lnTo>
              <a:lnTo>
                <a:pt x="1" y="9"/>
              </a:lnTo>
              <a:moveTo>
                <a:pt x="11" y="7"/>
              </a:moveTo>
              <a:lnTo>
                <a:pt x="12" y="7"/>
              </a:lnTo>
              <a:lnTo>
                <a:pt x="13" y="6"/>
              </a:lnTo>
              <a:lnTo>
                <a:pt x="12" y="6"/>
              </a:lnTo>
              <a:lnTo>
                <a:pt x="11" y="7"/>
              </a:lnTo>
              <a:moveTo>
                <a:pt x="14" y="6"/>
              </a:moveTo>
              <a:lnTo>
                <a:pt x="14" y="6"/>
              </a:lnTo>
              <a:lnTo>
                <a:pt x="15" y="6"/>
              </a:lnTo>
              <a:lnTo>
                <a:pt x="16" y="5"/>
              </a:lnTo>
              <a:lnTo>
                <a:pt x="16" y="6"/>
              </a:lnTo>
              <a:lnTo>
                <a:pt x="15" y="6"/>
              </a:lnTo>
              <a:lnTo>
                <a:pt x="14" y="6"/>
              </a:lnTo>
              <a:moveTo>
                <a:pt x="11" y="7"/>
              </a:moveTo>
              <a:lnTo>
                <a:pt x="11" y="7"/>
              </a:lnTo>
              <a:lnTo>
                <a:pt x="10" y="7"/>
              </a:lnTo>
              <a:lnTo>
                <a:pt x="11" y="7"/>
              </a:lnTo>
              <a:moveTo>
                <a:pt x="9" y="7"/>
              </a:moveTo>
              <a:lnTo>
                <a:pt x="9" y="7"/>
              </a:lnTo>
              <a:lnTo>
                <a:pt x="10" y="7"/>
              </a:lnTo>
              <a:lnTo>
                <a:pt x="9" y="7"/>
              </a:lnTo>
              <a:moveTo>
                <a:pt x="19" y="5"/>
              </a:moveTo>
              <a:lnTo>
                <a:pt x="20" y="5"/>
              </a:lnTo>
              <a:lnTo>
                <a:pt x="19" y="5"/>
              </a:lnTo>
              <a:moveTo>
                <a:pt x="8" y="7"/>
              </a:moveTo>
              <a:lnTo>
                <a:pt x="8" y="7"/>
              </a:lnTo>
              <a:moveTo>
                <a:pt x="6" y="8"/>
              </a:moveTo>
              <a:lnTo>
                <a:pt x="6" y="8"/>
              </a:lnTo>
              <a:moveTo>
                <a:pt x="4" y="8"/>
              </a:moveTo>
              <a:lnTo>
                <a:pt x="3" y="8"/>
              </a:lnTo>
              <a:lnTo>
                <a:pt x="4" y="8"/>
              </a:lnTo>
              <a:moveTo>
                <a:pt x="17" y="5"/>
              </a:moveTo>
              <a:lnTo>
                <a:pt x="17"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447040</xdr:colOff>
      <xdr:row>9</xdr:row>
      <xdr:rowOff>114300</xdr:rowOff>
    </xdr:from>
    <xdr:to>
      <xdr:col>13</xdr:col>
      <xdr:colOff>396240</xdr:colOff>
      <xdr:row>12</xdr:row>
      <xdr:rowOff>66675</xdr:rowOff>
    </xdr:to>
    <xdr:sp>
      <xdr:nvSpPr>
        <xdr:cNvPr id="4936806" name="Freeform 486"/>
        <xdr:cNvSpPr/>
      </xdr:nvSpPr>
      <xdr:spPr>
        <a:xfrm>
          <a:off x="8483600" y="1659890"/>
          <a:ext cx="599440" cy="409575"/>
        </a:xfrm>
        <a:custGeom>
          <a:avLst/>
          <a:gdLst>
            <a:gd name="txL" fmla="*/ 0 w 59"/>
            <a:gd name="txT" fmla="*/ 0 h 45"/>
            <a:gd name="txR" fmla="*/ 59 w 59"/>
            <a:gd name="txB" fmla="*/ 45 h 4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59" h="45">
              <a:moveTo>
                <a:pt x="47" y="1"/>
              </a:moveTo>
              <a:lnTo>
                <a:pt x="47" y="2"/>
              </a:lnTo>
              <a:lnTo>
                <a:pt x="48" y="4"/>
              </a:lnTo>
              <a:lnTo>
                <a:pt x="49" y="5"/>
              </a:lnTo>
              <a:lnTo>
                <a:pt x="50" y="6"/>
              </a:lnTo>
              <a:lnTo>
                <a:pt x="50" y="7"/>
              </a:lnTo>
              <a:lnTo>
                <a:pt x="51" y="8"/>
              </a:lnTo>
              <a:lnTo>
                <a:pt x="52" y="10"/>
              </a:lnTo>
              <a:lnTo>
                <a:pt x="52" y="11"/>
              </a:lnTo>
              <a:lnTo>
                <a:pt x="53" y="12"/>
              </a:lnTo>
              <a:lnTo>
                <a:pt x="53" y="14"/>
              </a:lnTo>
              <a:lnTo>
                <a:pt x="54" y="15"/>
              </a:lnTo>
              <a:lnTo>
                <a:pt x="55" y="16"/>
              </a:lnTo>
              <a:lnTo>
                <a:pt x="55" y="17"/>
              </a:lnTo>
              <a:lnTo>
                <a:pt x="56" y="18"/>
              </a:lnTo>
              <a:lnTo>
                <a:pt x="56" y="19"/>
              </a:lnTo>
              <a:lnTo>
                <a:pt x="56" y="21"/>
              </a:lnTo>
              <a:lnTo>
                <a:pt x="57" y="22"/>
              </a:lnTo>
              <a:lnTo>
                <a:pt x="57" y="23"/>
              </a:lnTo>
              <a:lnTo>
                <a:pt x="57" y="24"/>
              </a:lnTo>
              <a:lnTo>
                <a:pt x="57" y="25"/>
              </a:lnTo>
              <a:lnTo>
                <a:pt x="57" y="26"/>
              </a:lnTo>
              <a:lnTo>
                <a:pt x="58" y="27"/>
              </a:lnTo>
              <a:lnTo>
                <a:pt x="57" y="29"/>
              </a:lnTo>
              <a:lnTo>
                <a:pt x="57" y="31"/>
              </a:lnTo>
              <a:lnTo>
                <a:pt x="58" y="32"/>
              </a:lnTo>
              <a:lnTo>
                <a:pt x="58" y="33"/>
              </a:lnTo>
              <a:lnTo>
                <a:pt x="59" y="34"/>
              </a:lnTo>
              <a:lnTo>
                <a:pt x="58" y="36"/>
              </a:lnTo>
              <a:lnTo>
                <a:pt x="58" y="38"/>
              </a:lnTo>
              <a:lnTo>
                <a:pt x="58" y="39"/>
              </a:lnTo>
              <a:lnTo>
                <a:pt x="57" y="41"/>
              </a:lnTo>
              <a:lnTo>
                <a:pt x="56" y="40"/>
              </a:lnTo>
              <a:lnTo>
                <a:pt x="55" y="41"/>
              </a:lnTo>
              <a:lnTo>
                <a:pt x="52" y="44"/>
              </a:lnTo>
              <a:lnTo>
                <a:pt x="51" y="45"/>
              </a:lnTo>
              <a:lnTo>
                <a:pt x="51" y="44"/>
              </a:lnTo>
              <a:lnTo>
                <a:pt x="50" y="43"/>
              </a:lnTo>
              <a:lnTo>
                <a:pt x="50" y="41"/>
              </a:lnTo>
              <a:lnTo>
                <a:pt x="49" y="39"/>
              </a:lnTo>
              <a:lnTo>
                <a:pt x="48" y="38"/>
              </a:lnTo>
              <a:lnTo>
                <a:pt x="47" y="37"/>
              </a:lnTo>
              <a:lnTo>
                <a:pt x="47" y="36"/>
              </a:lnTo>
              <a:lnTo>
                <a:pt x="46" y="34"/>
              </a:lnTo>
              <a:lnTo>
                <a:pt x="45" y="33"/>
              </a:lnTo>
              <a:lnTo>
                <a:pt x="44" y="32"/>
              </a:lnTo>
              <a:lnTo>
                <a:pt x="42" y="30"/>
              </a:lnTo>
              <a:lnTo>
                <a:pt x="41" y="29"/>
              </a:lnTo>
              <a:lnTo>
                <a:pt x="40" y="29"/>
              </a:lnTo>
              <a:lnTo>
                <a:pt x="39" y="28"/>
              </a:lnTo>
              <a:lnTo>
                <a:pt x="39" y="27"/>
              </a:lnTo>
              <a:lnTo>
                <a:pt x="37" y="25"/>
              </a:lnTo>
              <a:lnTo>
                <a:pt x="34" y="28"/>
              </a:lnTo>
              <a:lnTo>
                <a:pt x="32" y="29"/>
              </a:lnTo>
              <a:lnTo>
                <a:pt x="31" y="31"/>
              </a:lnTo>
              <a:lnTo>
                <a:pt x="28" y="33"/>
              </a:lnTo>
              <a:lnTo>
                <a:pt x="26" y="34"/>
              </a:lnTo>
              <a:lnTo>
                <a:pt x="25" y="35"/>
              </a:lnTo>
              <a:lnTo>
                <a:pt x="23" y="36"/>
              </a:lnTo>
              <a:lnTo>
                <a:pt x="22" y="37"/>
              </a:lnTo>
              <a:lnTo>
                <a:pt x="21" y="38"/>
              </a:lnTo>
              <a:lnTo>
                <a:pt x="20" y="38"/>
              </a:lnTo>
              <a:lnTo>
                <a:pt x="18" y="39"/>
              </a:lnTo>
              <a:lnTo>
                <a:pt x="17" y="39"/>
              </a:lnTo>
              <a:lnTo>
                <a:pt x="16" y="37"/>
              </a:lnTo>
              <a:lnTo>
                <a:pt x="15" y="35"/>
              </a:lnTo>
              <a:lnTo>
                <a:pt x="15" y="34"/>
              </a:lnTo>
              <a:lnTo>
                <a:pt x="14" y="33"/>
              </a:lnTo>
              <a:lnTo>
                <a:pt x="13" y="32"/>
              </a:lnTo>
              <a:lnTo>
                <a:pt x="13" y="31"/>
              </a:lnTo>
              <a:lnTo>
                <a:pt x="13" y="30"/>
              </a:lnTo>
              <a:lnTo>
                <a:pt x="12" y="29"/>
              </a:lnTo>
              <a:lnTo>
                <a:pt x="11" y="30"/>
              </a:lnTo>
              <a:lnTo>
                <a:pt x="10" y="30"/>
              </a:lnTo>
              <a:lnTo>
                <a:pt x="9" y="31"/>
              </a:lnTo>
              <a:lnTo>
                <a:pt x="8" y="31"/>
              </a:lnTo>
              <a:lnTo>
                <a:pt x="7" y="32"/>
              </a:lnTo>
              <a:lnTo>
                <a:pt x="6" y="32"/>
              </a:lnTo>
              <a:lnTo>
                <a:pt x="5" y="32"/>
              </a:lnTo>
              <a:lnTo>
                <a:pt x="4" y="33"/>
              </a:lnTo>
              <a:lnTo>
                <a:pt x="3" y="33"/>
              </a:lnTo>
              <a:lnTo>
                <a:pt x="2" y="34"/>
              </a:lnTo>
              <a:lnTo>
                <a:pt x="1" y="33"/>
              </a:lnTo>
              <a:lnTo>
                <a:pt x="1" y="32"/>
              </a:lnTo>
              <a:lnTo>
                <a:pt x="1" y="31"/>
              </a:lnTo>
              <a:lnTo>
                <a:pt x="2" y="29"/>
              </a:lnTo>
              <a:lnTo>
                <a:pt x="2" y="28"/>
              </a:lnTo>
              <a:lnTo>
                <a:pt x="2" y="27"/>
              </a:lnTo>
              <a:lnTo>
                <a:pt x="2" y="26"/>
              </a:lnTo>
              <a:lnTo>
                <a:pt x="2" y="25"/>
              </a:lnTo>
              <a:lnTo>
                <a:pt x="2" y="23"/>
              </a:lnTo>
              <a:lnTo>
                <a:pt x="1" y="22"/>
              </a:lnTo>
              <a:lnTo>
                <a:pt x="1" y="21"/>
              </a:lnTo>
              <a:lnTo>
                <a:pt x="0" y="20"/>
              </a:lnTo>
              <a:lnTo>
                <a:pt x="0" y="19"/>
              </a:lnTo>
              <a:lnTo>
                <a:pt x="0" y="18"/>
              </a:lnTo>
              <a:lnTo>
                <a:pt x="1" y="17"/>
              </a:lnTo>
              <a:lnTo>
                <a:pt x="2" y="16"/>
              </a:lnTo>
              <a:lnTo>
                <a:pt x="3" y="16"/>
              </a:lnTo>
              <a:lnTo>
                <a:pt x="4" y="15"/>
              </a:lnTo>
              <a:lnTo>
                <a:pt x="5" y="16"/>
              </a:lnTo>
              <a:lnTo>
                <a:pt x="6" y="17"/>
              </a:lnTo>
              <a:lnTo>
                <a:pt x="7" y="18"/>
              </a:lnTo>
              <a:lnTo>
                <a:pt x="7" y="19"/>
              </a:lnTo>
              <a:lnTo>
                <a:pt x="8" y="19"/>
              </a:lnTo>
              <a:lnTo>
                <a:pt x="10" y="18"/>
              </a:lnTo>
              <a:lnTo>
                <a:pt x="11" y="19"/>
              </a:lnTo>
              <a:lnTo>
                <a:pt x="12" y="19"/>
              </a:lnTo>
              <a:lnTo>
                <a:pt x="13" y="19"/>
              </a:lnTo>
              <a:lnTo>
                <a:pt x="14" y="18"/>
              </a:lnTo>
              <a:lnTo>
                <a:pt x="15" y="18"/>
              </a:lnTo>
              <a:lnTo>
                <a:pt x="16" y="17"/>
              </a:lnTo>
              <a:lnTo>
                <a:pt x="17" y="16"/>
              </a:lnTo>
              <a:lnTo>
                <a:pt x="18" y="16"/>
              </a:lnTo>
              <a:lnTo>
                <a:pt x="20" y="15"/>
              </a:lnTo>
              <a:lnTo>
                <a:pt x="21" y="14"/>
              </a:lnTo>
              <a:lnTo>
                <a:pt x="22" y="14"/>
              </a:lnTo>
              <a:lnTo>
                <a:pt x="23" y="13"/>
              </a:lnTo>
              <a:lnTo>
                <a:pt x="23" y="12"/>
              </a:lnTo>
              <a:lnTo>
                <a:pt x="25" y="12"/>
              </a:lnTo>
              <a:lnTo>
                <a:pt x="25" y="13"/>
              </a:lnTo>
              <a:lnTo>
                <a:pt x="26" y="14"/>
              </a:lnTo>
              <a:lnTo>
                <a:pt x="27" y="14"/>
              </a:lnTo>
              <a:lnTo>
                <a:pt x="28" y="14"/>
              </a:lnTo>
              <a:lnTo>
                <a:pt x="29" y="13"/>
              </a:lnTo>
              <a:lnTo>
                <a:pt x="30" y="12"/>
              </a:lnTo>
              <a:lnTo>
                <a:pt x="31" y="11"/>
              </a:lnTo>
              <a:lnTo>
                <a:pt x="32" y="11"/>
              </a:lnTo>
              <a:lnTo>
                <a:pt x="33" y="10"/>
              </a:lnTo>
              <a:lnTo>
                <a:pt x="33" y="9"/>
              </a:lnTo>
              <a:lnTo>
                <a:pt x="34" y="7"/>
              </a:lnTo>
              <a:lnTo>
                <a:pt x="35" y="7"/>
              </a:lnTo>
              <a:lnTo>
                <a:pt x="36" y="6"/>
              </a:lnTo>
              <a:lnTo>
                <a:pt x="37" y="5"/>
              </a:lnTo>
              <a:lnTo>
                <a:pt x="37" y="4"/>
              </a:lnTo>
              <a:lnTo>
                <a:pt x="38" y="4"/>
              </a:lnTo>
              <a:lnTo>
                <a:pt x="39" y="3"/>
              </a:lnTo>
              <a:lnTo>
                <a:pt x="40" y="2"/>
              </a:lnTo>
              <a:lnTo>
                <a:pt x="41" y="1"/>
              </a:lnTo>
              <a:lnTo>
                <a:pt x="43" y="0"/>
              </a:lnTo>
              <a:lnTo>
                <a:pt x="46" y="0"/>
              </a:lnTo>
              <a:lnTo>
                <a:pt x="47"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121920</xdr:colOff>
      <xdr:row>16</xdr:row>
      <xdr:rowOff>28575</xdr:rowOff>
    </xdr:from>
    <xdr:to>
      <xdr:col>12</xdr:col>
      <xdr:colOff>426720</xdr:colOff>
      <xdr:row>17</xdr:row>
      <xdr:rowOff>114300</xdr:rowOff>
    </xdr:to>
    <xdr:sp>
      <xdr:nvSpPr>
        <xdr:cNvPr id="4936807" name="Freeform 487"/>
        <xdr:cNvSpPr/>
      </xdr:nvSpPr>
      <xdr:spPr>
        <a:xfrm>
          <a:off x="8158480" y="2640965"/>
          <a:ext cx="304800" cy="238125"/>
        </a:xfrm>
        <a:custGeom>
          <a:avLst/>
          <a:gdLst>
            <a:gd name="txL" fmla="*/ 0 w 30"/>
            <a:gd name="txT" fmla="*/ 0 h 26"/>
            <a:gd name="txR" fmla="*/ 30 w 30"/>
            <a:gd name="txB" fmla="*/ 26 h 26"/>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26">
              <a:moveTo>
                <a:pt x="1" y="5"/>
              </a:moveTo>
              <a:lnTo>
                <a:pt x="1" y="4"/>
              </a:lnTo>
              <a:lnTo>
                <a:pt x="3" y="3"/>
              </a:lnTo>
              <a:lnTo>
                <a:pt x="4" y="3"/>
              </a:lnTo>
              <a:lnTo>
                <a:pt x="5" y="3"/>
              </a:lnTo>
              <a:lnTo>
                <a:pt x="6" y="2"/>
              </a:lnTo>
              <a:lnTo>
                <a:pt x="7" y="2"/>
              </a:lnTo>
              <a:lnTo>
                <a:pt x="8" y="1"/>
              </a:lnTo>
              <a:lnTo>
                <a:pt x="9" y="1"/>
              </a:lnTo>
              <a:lnTo>
                <a:pt x="11" y="0"/>
              </a:lnTo>
              <a:lnTo>
                <a:pt x="11" y="1"/>
              </a:lnTo>
              <a:lnTo>
                <a:pt x="11" y="3"/>
              </a:lnTo>
              <a:lnTo>
                <a:pt x="11" y="4"/>
              </a:lnTo>
              <a:lnTo>
                <a:pt x="12" y="4"/>
              </a:lnTo>
              <a:lnTo>
                <a:pt x="12" y="6"/>
              </a:lnTo>
              <a:lnTo>
                <a:pt x="13" y="7"/>
              </a:lnTo>
              <a:lnTo>
                <a:pt x="14" y="9"/>
              </a:lnTo>
              <a:lnTo>
                <a:pt x="14" y="10"/>
              </a:lnTo>
              <a:lnTo>
                <a:pt x="15" y="11"/>
              </a:lnTo>
              <a:lnTo>
                <a:pt x="15" y="12"/>
              </a:lnTo>
              <a:lnTo>
                <a:pt x="16" y="11"/>
              </a:lnTo>
              <a:lnTo>
                <a:pt x="17" y="11"/>
              </a:lnTo>
              <a:lnTo>
                <a:pt x="18" y="10"/>
              </a:lnTo>
              <a:lnTo>
                <a:pt x="19" y="10"/>
              </a:lnTo>
              <a:lnTo>
                <a:pt x="20" y="10"/>
              </a:lnTo>
              <a:lnTo>
                <a:pt x="21" y="11"/>
              </a:lnTo>
              <a:lnTo>
                <a:pt x="21" y="12"/>
              </a:lnTo>
              <a:lnTo>
                <a:pt x="21" y="13"/>
              </a:lnTo>
              <a:lnTo>
                <a:pt x="22" y="14"/>
              </a:lnTo>
              <a:lnTo>
                <a:pt x="23" y="13"/>
              </a:lnTo>
              <a:lnTo>
                <a:pt x="23" y="14"/>
              </a:lnTo>
              <a:lnTo>
                <a:pt x="23" y="15"/>
              </a:lnTo>
              <a:lnTo>
                <a:pt x="25" y="15"/>
              </a:lnTo>
              <a:lnTo>
                <a:pt x="26" y="15"/>
              </a:lnTo>
              <a:lnTo>
                <a:pt x="27" y="14"/>
              </a:lnTo>
              <a:lnTo>
                <a:pt x="28" y="14"/>
              </a:lnTo>
              <a:lnTo>
                <a:pt x="28" y="15"/>
              </a:lnTo>
              <a:lnTo>
                <a:pt x="30" y="17"/>
              </a:lnTo>
              <a:lnTo>
                <a:pt x="30" y="19"/>
              </a:lnTo>
              <a:lnTo>
                <a:pt x="28" y="19"/>
              </a:lnTo>
              <a:lnTo>
                <a:pt x="27" y="19"/>
              </a:lnTo>
              <a:lnTo>
                <a:pt x="27" y="20"/>
              </a:lnTo>
              <a:lnTo>
                <a:pt x="25" y="21"/>
              </a:lnTo>
              <a:lnTo>
                <a:pt x="24" y="22"/>
              </a:lnTo>
              <a:lnTo>
                <a:pt x="23" y="22"/>
              </a:lnTo>
              <a:lnTo>
                <a:pt x="23" y="23"/>
              </a:lnTo>
              <a:lnTo>
                <a:pt x="22" y="24"/>
              </a:lnTo>
              <a:lnTo>
                <a:pt x="20" y="25"/>
              </a:lnTo>
              <a:lnTo>
                <a:pt x="19" y="24"/>
              </a:lnTo>
              <a:lnTo>
                <a:pt x="18" y="25"/>
              </a:lnTo>
              <a:lnTo>
                <a:pt x="17" y="25"/>
              </a:lnTo>
              <a:lnTo>
                <a:pt x="16" y="25"/>
              </a:lnTo>
              <a:lnTo>
                <a:pt x="15" y="26"/>
              </a:lnTo>
              <a:lnTo>
                <a:pt x="14" y="26"/>
              </a:lnTo>
              <a:lnTo>
                <a:pt x="13" y="26"/>
              </a:lnTo>
              <a:lnTo>
                <a:pt x="12" y="26"/>
              </a:lnTo>
              <a:lnTo>
                <a:pt x="11" y="25"/>
              </a:lnTo>
              <a:lnTo>
                <a:pt x="9" y="25"/>
              </a:lnTo>
              <a:lnTo>
                <a:pt x="10" y="24"/>
              </a:lnTo>
              <a:lnTo>
                <a:pt x="10" y="22"/>
              </a:lnTo>
              <a:lnTo>
                <a:pt x="10" y="21"/>
              </a:lnTo>
              <a:lnTo>
                <a:pt x="10" y="20"/>
              </a:lnTo>
              <a:lnTo>
                <a:pt x="10" y="19"/>
              </a:lnTo>
              <a:lnTo>
                <a:pt x="9" y="17"/>
              </a:lnTo>
              <a:lnTo>
                <a:pt x="9" y="16"/>
              </a:lnTo>
              <a:lnTo>
                <a:pt x="9" y="15"/>
              </a:lnTo>
              <a:lnTo>
                <a:pt x="9" y="14"/>
              </a:lnTo>
              <a:lnTo>
                <a:pt x="9" y="13"/>
              </a:lnTo>
              <a:lnTo>
                <a:pt x="9" y="12"/>
              </a:lnTo>
              <a:lnTo>
                <a:pt x="9" y="11"/>
              </a:lnTo>
              <a:lnTo>
                <a:pt x="8" y="10"/>
              </a:lnTo>
              <a:lnTo>
                <a:pt x="7" y="9"/>
              </a:lnTo>
              <a:lnTo>
                <a:pt x="7" y="8"/>
              </a:lnTo>
              <a:lnTo>
                <a:pt x="7" y="7"/>
              </a:lnTo>
              <a:lnTo>
                <a:pt x="6" y="5"/>
              </a:lnTo>
              <a:lnTo>
                <a:pt x="5" y="5"/>
              </a:lnTo>
              <a:lnTo>
                <a:pt x="4" y="4"/>
              </a:lnTo>
              <a:lnTo>
                <a:pt x="3" y="4"/>
              </a:lnTo>
              <a:lnTo>
                <a:pt x="2" y="5"/>
              </a:lnTo>
              <a:lnTo>
                <a:pt x="0" y="5"/>
              </a:lnTo>
              <a:lnTo>
                <a:pt x="1"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386080</xdr:colOff>
      <xdr:row>16</xdr:row>
      <xdr:rowOff>0</xdr:rowOff>
    </xdr:from>
    <xdr:to>
      <xdr:col>12</xdr:col>
      <xdr:colOff>640080</xdr:colOff>
      <xdr:row>17</xdr:row>
      <xdr:rowOff>76200</xdr:rowOff>
    </xdr:to>
    <xdr:sp>
      <xdr:nvSpPr>
        <xdr:cNvPr id="4936808" name="Freeform 488"/>
        <xdr:cNvSpPr/>
      </xdr:nvSpPr>
      <xdr:spPr>
        <a:xfrm>
          <a:off x="8422640" y="2612390"/>
          <a:ext cx="254000" cy="228600"/>
        </a:xfrm>
        <a:custGeom>
          <a:avLst/>
          <a:gdLst>
            <a:gd name="txL" fmla="*/ 0 w 25"/>
            <a:gd name="txT" fmla="*/ 0 h 25"/>
            <a:gd name="txR" fmla="*/ 25 w 25"/>
            <a:gd name="txB" fmla="*/ 25 h 25"/>
          </a:gdLst>
          <a:ahLst/>
          <a:cxnLst>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25">
              <a:moveTo>
                <a:pt x="10" y="1"/>
              </a:moveTo>
              <a:lnTo>
                <a:pt x="10" y="1"/>
              </a:lnTo>
              <a:lnTo>
                <a:pt x="11" y="1"/>
              </a:lnTo>
              <a:lnTo>
                <a:pt x="12" y="0"/>
              </a:lnTo>
              <a:lnTo>
                <a:pt x="13" y="0"/>
              </a:lnTo>
              <a:lnTo>
                <a:pt x="14" y="0"/>
              </a:lnTo>
              <a:lnTo>
                <a:pt x="15" y="1"/>
              </a:lnTo>
              <a:lnTo>
                <a:pt x="15" y="2"/>
              </a:lnTo>
              <a:lnTo>
                <a:pt x="14" y="3"/>
              </a:lnTo>
              <a:lnTo>
                <a:pt x="15" y="3"/>
              </a:lnTo>
              <a:lnTo>
                <a:pt x="16" y="3"/>
              </a:lnTo>
              <a:lnTo>
                <a:pt x="17" y="2"/>
              </a:lnTo>
              <a:lnTo>
                <a:pt x="18" y="2"/>
              </a:lnTo>
              <a:lnTo>
                <a:pt x="20" y="1"/>
              </a:lnTo>
              <a:lnTo>
                <a:pt x="21" y="1"/>
              </a:lnTo>
              <a:lnTo>
                <a:pt x="23" y="0"/>
              </a:lnTo>
              <a:lnTo>
                <a:pt x="24" y="0"/>
              </a:lnTo>
              <a:lnTo>
                <a:pt x="25" y="0"/>
              </a:lnTo>
              <a:lnTo>
                <a:pt x="25" y="1"/>
              </a:lnTo>
              <a:lnTo>
                <a:pt x="25" y="2"/>
              </a:lnTo>
              <a:lnTo>
                <a:pt x="25" y="3"/>
              </a:lnTo>
              <a:lnTo>
                <a:pt x="25" y="4"/>
              </a:lnTo>
              <a:lnTo>
                <a:pt x="25" y="5"/>
              </a:lnTo>
              <a:lnTo>
                <a:pt x="24" y="6"/>
              </a:lnTo>
              <a:lnTo>
                <a:pt x="24" y="8"/>
              </a:lnTo>
              <a:lnTo>
                <a:pt x="25" y="9"/>
              </a:lnTo>
              <a:lnTo>
                <a:pt x="25" y="10"/>
              </a:lnTo>
              <a:lnTo>
                <a:pt x="24" y="11"/>
              </a:lnTo>
              <a:lnTo>
                <a:pt x="24" y="12"/>
              </a:lnTo>
              <a:lnTo>
                <a:pt x="24" y="14"/>
              </a:lnTo>
              <a:lnTo>
                <a:pt x="22" y="16"/>
              </a:lnTo>
              <a:lnTo>
                <a:pt x="22" y="17"/>
              </a:lnTo>
              <a:lnTo>
                <a:pt x="21" y="18"/>
              </a:lnTo>
              <a:lnTo>
                <a:pt x="20" y="18"/>
              </a:lnTo>
              <a:lnTo>
                <a:pt x="19" y="18"/>
              </a:lnTo>
              <a:lnTo>
                <a:pt x="18" y="19"/>
              </a:lnTo>
              <a:lnTo>
                <a:pt x="17" y="20"/>
              </a:lnTo>
              <a:lnTo>
                <a:pt x="16" y="20"/>
              </a:lnTo>
              <a:lnTo>
                <a:pt x="15" y="21"/>
              </a:lnTo>
              <a:lnTo>
                <a:pt x="14" y="21"/>
              </a:lnTo>
              <a:lnTo>
                <a:pt x="13" y="22"/>
              </a:lnTo>
              <a:lnTo>
                <a:pt x="12" y="23"/>
              </a:lnTo>
              <a:lnTo>
                <a:pt x="11" y="23"/>
              </a:lnTo>
              <a:lnTo>
                <a:pt x="10" y="24"/>
              </a:lnTo>
              <a:lnTo>
                <a:pt x="9" y="25"/>
              </a:lnTo>
              <a:lnTo>
                <a:pt x="9" y="23"/>
              </a:lnTo>
              <a:lnTo>
                <a:pt x="9" y="22"/>
              </a:lnTo>
              <a:lnTo>
                <a:pt x="8" y="21"/>
              </a:lnTo>
              <a:lnTo>
                <a:pt x="8" y="20"/>
              </a:lnTo>
              <a:lnTo>
                <a:pt x="8" y="19"/>
              </a:lnTo>
              <a:lnTo>
                <a:pt x="7" y="20"/>
              </a:lnTo>
              <a:lnTo>
                <a:pt x="7" y="21"/>
              </a:lnTo>
              <a:lnTo>
                <a:pt x="6" y="21"/>
              </a:lnTo>
              <a:lnTo>
                <a:pt x="4" y="22"/>
              </a:lnTo>
              <a:lnTo>
                <a:pt x="4" y="20"/>
              </a:lnTo>
              <a:lnTo>
                <a:pt x="2" y="18"/>
              </a:lnTo>
              <a:lnTo>
                <a:pt x="2" y="17"/>
              </a:lnTo>
              <a:lnTo>
                <a:pt x="3" y="16"/>
              </a:lnTo>
              <a:lnTo>
                <a:pt x="4" y="16"/>
              </a:lnTo>
              <a:lnTo>
                <a:pt x="4" y="15"/>
              </a:lnTo>
              <a:lnTo>
                <a:pt x="3" y="14"/>
              </a:lnTo>
              <a:lnTo>
                <a:pt x="3" y="13"/>
              </a:lnTo>
              <a:lnTo>
                <a:pt x="3" y="12"/>
              </a:lnTo>
              <a:lnTo>
                <a:pt x="2" y="10"/>
              </a:lnTo>
              <a:lnTo>
                <a:pt x="1" y="10"/>
              </a:lnTo>
              <a:lnTo>
                <a:pt x="1" y="9"/>
              </a:lnTo>
              <a:lnTo>
                <a:pt x="1" y="8"/>
              </a:lnTo>
              <a:lnTo>
                <a:pt x="1" y="7"/>
              </a:lnTo>
              <a:lnTo>
                <a:pt x="0" y="6"/>
              </a:lnTo>
              <a:lnTo>
                <a:pt x="0" y="5"/>
              </a:lnTo>
              <a:lnTo>
                <a:pt x="0" y="4"/>
              </a:lnTo>
              <a:lnTo>
                <a:pt x="1" y="3"/>
              </a:lnTo>
              <a:lnTo>
                <a:pt x="2" y="3"/>
              </a:lnTo>
              <a:lnTo>
                <a:pt x="3" y="3"/>
              </a:lnTo>
              <a:lnTo>
                <a:pt x="4" y="3"/>
              </a:lnTo>
              <a:lnTo>
                <a:pt x="5" y="3"/>
              </a:lnTo>
              <a:lnTo>
                <a:pt x="6" y="3"/>
              </a:lnTo>
              <a:lnTo>
                <a:pt x="7" y="2"/>
              </a:lnTo>
              <a:lnTo>
                <a:pt x="8" y="2"/>
              </a:lnTo>
              <a:lnTo>
                <a:pt x="9" y="1"/>
              </a:lnTo>
              <a:lnTo>
                <a:pt x="10"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213360</xdr:colOff>
      <xdr:row>9</xdr:row>
      <xdr:rowOff>66675</xdr:rowOff>
    </xdr:from>
    <xdr:to>
      <xdr:col>11</xdr:col>
      <xdr:colOff>548640</xdr:colOff>
      <xdr:row>12</xdr:row>
      <xdr:rowOff>0</xdr:rowOff>
    </xdr:to>
    <xdr:sp>
      <xdr:nvSpPr>
        <xdr:cNvPr id="4936809" name="Freeform 489"/>
        <xdr:cNvSpPr/>
      </xdr:nvSpPr>
      <xdr:spPr>
        <a:xfrm>
          <a:off x="7599680" y="1612265"/>
          <a:ext cx="335280" cy="390525"/>
        </a:xfrm>
        <a:custGeom>
          <a:avLst/>
          <a:gdLst>
            <a:gd name="txL" fmla="*/ 0 w 33"/>
            <a:gd name="txT" fmla="*/ 0 h 43"/>
            <a:gd name="txR" fmla="*/ 33 w 33"/>
            <a:gd name="txB" fmla="*/ 43 h 43"/>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43">
              <a:moveTo>
                <a:pt x="11" y="3"/>
              </a:moveTo>
              <a:lnTo>
                <a:pt x="11" y="3"/>
              </a:lnTo>
              <a:lnTo>
                <a:pt x="12" y="1"/>
              </a:lnTo>
              <a:lnTo>
                <a:pt x="12" y="0"/>
              </a:lnTo>
              <a:lnTo>
                <a:pt x="13" y="1"/>
              </a:lnTo>
              <a:lnTo>
                <a:pt x="15" y="1"/>
              </a:lnTo>
              <a:lnTo>
                <a:pt x="16" y="2"/>
              </a:lnTo>
              <a:lnTo>
                <a:pt x="17" y="3"/>
              </a:lnTo>
              <a:lnTo>
                <a:pt x="17" y="4"/>
              </a:lnTo>
              <a:lnTo>
                <a:pt x="18" y="5"/>
              </a:lnTo>
              <a:lnTo>
                <a:pt x="19" y="5"/>
              </a:lnTo>
              <a:lnTo>
                <a:pt x="20" y="6"/>
              </a:lnTo>
              <a:lnTo>
                <a:pt x="20" y="7"/>
              </a:lnTo>
              <a:lnTo>
                <a:pt x="21" y="8"/>
              </a:lnTo>
              <a:lnTo>
                <a:pt x="22" y="8"/>
              </a:lnTo>
              <a:lnTo>
                <a:pt x="22" y="9"/>
              </a:lnTo>
              <a:lnTo>
                <a:pt x="23" y="10"/>
              </a:lnTo>
              <a:lnTo>
                <a:pt x="24" y="11"/>
              </a:lnTo>
              <a:lnTo>
                <a:pt x="25" y="12"/>
              </a:lnTo>
              <a:lnTo>
                <a:pt x="26" y="13"/>
              </a:lnTo>
              <a:lnTo>
                <a:pt x="27" y="14"/>
              </a:lnTo>
              <a:lnTo>
                <a:pt x="28" y="15"/>
              </a:lnTo>
              <a:lnTo>
                <a:pt x="28" y="16"/>
              </a:lnTo>
              <a:lnTo>
                <a:pt x="29" y="17"/>
              </a:lnTo>
              <a:lnTo>
                <a:pt x="30" y="18"/>
              </a:lnTo>
              <a:lnTo>
                <a:pt x="31" y="19"/>
              </a:lnTo>
              <a:lnTo>
                <a:pt x="32" y="20"/>
              </a:lnTo>
              <a:lnTo>
                <a:pt x="33" y="21"/>
              </a:lnTo>
              <a:lnTo>
                <a:pt x="32" y="23"/>
              </a:lnTo>
              <a:lnTo>
                <a:pt x="32" y="24"/>
              </a:lnTo>
              <a:lnTo>
                <a:pt x="31" y="25"/>
              </a:lnTo>
              <a:lnTo>
                <a:pt x="31" y="26"/>
              </a:lnTo>
              <a:lnTo>
                <a:pt x="30" y="27"/>
              </a:lnTo>
              <a:lnTo>
                <a:pt x="30" y="28"/>
              </a:lnTo>
              <a:lnTo>
                <a:pt x="29" y="29"/>
              </a:lnTo>
              <a:lnTo>
                <a:pt x="29" y="30"/>
              </a:lnTo>
              <a:lnTo>
                <a:pt x="28" y="31"/>
              </a:lnTo>
              <a:lnTo>
                <a:pt x="28" y="32"/>
              </a:lnTo>
              <a:lnTo>
                <a:pt x="27" y="33"/>
              </a:lnTo>
              <a:lnTo>
                <a:pt x="27" y="34"/>
              </a:lnTo>
              <a:lnTo>
                <a:pt x="26" y="36"/>
              </a:lnTo>
              <a:lnTo>
                <a:pt x="26" y="37"/>
              </a:lnTo>
              <a:lnTo>
                <a:pt x="25" y="38"/>
              </a:lnTo>
              <a:lnTo>
                <a:pt x="25" y="39"/>
              </a:lnTo>
              <a:lnTo>
                <a:pt x="25" y="40"/>
              </a:lnTo>
              <a:lnTo>
                <a:pt x="24" y="41"/>
              </a:lnTo>
              <a:lnTo>
                <a:pt x="24" y="43"/>
              </a:lnTo>
              <a:lnTo>
                <a:pt x="22" y="43"/>
              </a:lnTo>
              <a:lnTo>
                <a:pt x="21" y="43"/>
              </a:lnTo>
              <a:lnTo>
                <a:pt x="20" y="42"/>
              </a:lnTo>
              <a:lnTo>
                <a:pt x="18" y="42"/>
              </a:lnTo>
              <a:lnTo>
                <a:pt x="18" y="43"/>
              </a:lnTo>
              <a:lnTo>
                <a:pt x="17" y="43"/>
              </a:lnTo>
              <a:lnTo>
                <a:pt x="16" y="42"/>
              </a:lnTo>
              <a:lnTo>
                <a:pt x="15" y="41"/>
              </a:lnTo>
              <a:lnTo>
                <a:pt x="13" y="40"/>
              </a:lnTo>
              <a:lnTo>
                <a:pt x="12" y="40"/>
              </a:lnTo>
              <a:lnTo>
                <a:pt x="11" y="41"/>
              </a:lnTo>
              <a:lnTo>
                <a:pt x="10" y="40"/>
              </a:lnTo>
              <a:lnTo>
                <a:pt x="9" y="39"/>
              </a:lnTo>
              <a:lnTo>
                <a:pt x="10" y="38"/>
              </a:lnTo>
              <a:lnTo>
                <a:pt x="10" y="37"/>
              </a:lnTo>
              <a:lnTo>
                <a:pt x="10" y="36"/>
              </a:lnTo>
              <a:lnTo>
                <a:pt x="11" y="34"/>
              </a:lnTo>
              <a:lnTo>
                <a:pt x="11" y="33"/>
              </a:lnTo>
              <a:lnTo>
                <a:pt x="11" y="32"/>
              </a:lnTo>
              <a:lnTo>
                <a:pt x="12" y="30"/>
              </a:lnTo>
              <a:lnTo>
                <a:pt x="13" y="29"/>
              </a:lnTo>
              <a:lnTo>
                <a:pt x="13" y="27"/>
              </a:lnTo>
              <a:lnTo>
                <a:pt x="12" y="26"/>
              </a:lnTo>
              <a:lnTo>
                <a:pt x="11" y="25"/>
              </a:lnTo>
              <a:lnTo>
                <a:pt x="10" y="24"/>
              </a:lnTo>
              <a:lnTo>
                <a:pt x="9" y="23"/>
              </a:lnTo>
              <a:lnTo>
                <a:pt x="8" y="21"/>
              </a:lnTo>
              <a:lnTo>
                <a:pt x="8" y="20"/>
              </a:lnTo>
              <a:lnTo>
                <a:pt x="7" y="20"/>
              </a:lnTo>
              <a:lnTo>
                <a:pt x="6" y="19"/>
              </a:lnTo>
              <a:lnTo>
                <a:pt x="4" y="18"/>
              </a:lnTo>
              <a:lnTo>
                <a:pt x="2" y="18"/>
              </a:lnTo>
              <a:lnTo>
                <a:pt x="1" y="17"/>
              </a:lnTo>
              <a:lnTo>
                <a:pt x="0" y="16"/>
              </a:lnTo>
              <a:lnTo>
                <a:pt x="1" y="16"/>
              </a:lnTo>
              <a:lnTo>
                <a:pt x="2" y="16"/>
              </a:lnTo>
              <a:lnTo>
                <a:pt x="4" y="16"/>
              </a:lnTo>
              <a:lnTo>
                <a:pt x="5" y="16"/>
              </a:lnTo>
              <a:lnTo>
                <a:pt x="6" y="15"/>
              </a:lnTo>
              <a:lnTo>
                <a:pt x="5" y="14"/>
              </a:lnTo>
              <a:lnTo>
                <a:pt x="6" y="13"/>
              </a:lnTo>
              <a:lnTo>
                <a:pt x="7" y="13"/>
              </a:lnTo>
              <a:lnTo>
                <a:pt x="8" y="12"/>
              </a:lnTo>
              <a:lnTo>
                <a:pt x="8" y="11"/>
              </a:lnTo>
              <a:lnTo>
                <a:pt x="9" y="10"/>
              </a:lnTo>
              <a:lnTo>
                <a:pt x="10" y="9"/>
              </a:lnTo>
              <a:lnTo>
                <a:pt x="10" y="8"/>
              </a:lnTo>
              <a:lnTo>
                <a:pt x="10" y="7"/>
              </a:lnTo>
              <a:lnTo>
                <a:pt x="10" y="6"/>
              </a:lnTo>
              <a:lnTo>
                <a:pt x="10" y="5"/>
              </a:lnTo>
              <a:lnTo>
                <a:pt x="11" y="4"/>
              </a:lnTo>
              <a:lnTo>
                <a:pt x="11"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193040</xdr:colOff>
      <xdr:row>13</xdr:row>
      <xdr:rowOff>142875</xdr:rowOff>
    </xdr:from>
    <xdr:to>
      <xdr:col>12</xdr:col>
      <xdr:colOff>629920</xdr:colOff>
      <xdr:row>15</xdr:row>
      <xdr:rowOff>152400</xdr:rowOff>
    </xdr:to>
    <xdr:sp>
      <xdr:nvSpPr>
        <xdr:cNvPr id="4936810" name="Freeform 490"/>
        <xdr:cNvSpPr/>
      </xdr:nvSpPr>
      <xdr:spPr>
        <a:xfrm>
          <a:off x="8229600" y="2298065"/>
          <a:ext cx="436880" cy="314325"/>
        </a:xfrm>
        <a:custGeom>
          <a:avLst/>
          <a:gdLst>
            <a:gd name="txL" fmla="*/ 0 w 43"/>
            <a:gd name="txT" fmla="*/ 0 h 35"/>
            <a:gd name="txR" fmla="*/ 43 w 43"/>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3" h="35">
              <a:moveTo>
                <a:pt x="1" y="11"/>
              </a:moveTo>
              <a:lnTo>
                <a:pt x="2" y="11"/>
              </a:lnTo>
              <a:lnTo>
                <a:pt x="3" y="11"/>
              </a:lnTo>
              <a:lnTo>
                <a:pt x="4" y="12"/>
              </a:lnTo>
              <a:lnTo>
                <a:pt x="5" y="12"/>
              </a:lnTo>
              <a:lnTo>
                <a:pt x="6" y="12"/>
              </a:lnTo>
              <a:lnTo>
                <a:pt x="8" y="13"/>
              </a:lnTo>
              <a:lnTo>
                <a:pt x="9" y="13"/>
              </a:lnTo>
              <a:lnTo>
                <a:pt x="10" y="13"/>
              </a:lnTo>
              <a:lnTo>
                <a:pt x="11" y="13"/>
              </a:lnTo>
              <a:lnTo>
                <a:pt x="12" y="14"/>
              </a:lnTo>
              <a:lnTo>
                <a:pt x="13" y="14"/>
              </a:lnTo>
              <a:lnTo>
                <a:pt x="14" y="14"/>
              </a:lnTo>
              <a:lnTo>
                <a:pt x="15" y="15"/>
              </a:lnTo>
              <a:lnTo>
                <a:pt x="17" y="15"/>
              </a:lnTo>
              <a:lnTo>
                <a:pt x="18" y="15"/>
              </a:lnTo>
              <a:lnTo>
                <a:pt x="19" y="14"/>
              </a:lnTo>
              <a:lnTo>
                <a:pt x="20" y="14"/>
              </a:lnTo>
              <a:lnTo>
                <a:pt x="21" y="13"/>
              </a:lnTo>
              <a:lnTo>
                <a:pt x="22" y="13"/>
              </a:lnTo>
              <a:lnTo>
                <a:pt x="23" y="13"/>
              </a:lnTo>
              <a:lnTo>
                <a:pt x="25" y="12"/>
              </a:lnTo>
              <a:lnTo>
                <a:pt x="26" y="12"/>
              </a:lnTo>
              <a:lnTo>
                <a:pt x="27" y="11"/>
              </a:lnTo>
              <a:lnTo>
                <a:pt x="28" y="11"/>
              </a:lnTo>
              <a:lnTo>
                <a:pt x="29" y="10"/>
              </a:lnTo>
              <a:lnTo>
                <a:pt x="30" y="9"/>
              </a:lnTo>
              <a:lnTo>
                <a:pt x="31" y="9"/>
              </a:lnTo>
              <a:lnTo>
                <a:pt x="32" y="8"/>
              </a:lnTo>
              <a:lnTo>
                <a:pt x="33" y="7"/>
              </a:lnTo>
              <a:lnTo>
                <a:pt x="34" y="7"/>
              </a:lnTo>
              <a:lnTo>
                <a:pt x="35" y="6"/>
              </a:lnTo>
              <a:lnTo>
                <a:pt x="35" y="5"/>
              </a:lnTo>
              <a:lnTo>
                <a:pt x="36" y="5"/>
              </a:lnTo>
              <a:lnTo>
                <a:pt x="37" y="4"/>
              </a:lnTo>
              <a:lnTo>
                <a:pt x="38" y="3"/>
              </a:lnTo>
              <a:lnTo>
                <a:pt x="39" y="2"/>
              </a:lnTo>
              <a:lnTo>
                <a:pt x="40" y="2"/>
              </a:lnTo>
              <a:lnTo>
                <a:pt x="40" y="1"/>
              </a:lnTo>
              <a:lnTo>
                <a:pt x="41" y="1"/>
              </a:lnTo>
              <a:lnTo>
                <a:pt x="42" y="0"/>
              </a:lnTo>
              <a:lnTo>
                <a:pt x="43" y="0"/>
              </a:lnTo>
              <a:lnTo>
                <a:pt x="42" y="1"/>
              </a:lnTo>
              <a:lnTo>
                <a:pt x="42" y="2"/>
              </a:lnTo>
              <a:lnTo>
                <a:pt x="41" y="3"/>
              </a:lnTo>
              <a:lnTo>
                <a:pt x="41" y="4"/>
              </a:lnTo>
              <a:lnTo>
                <a:pt x="41" y="5"/>
              </a:lnTo>
              <a:lnTo>
                <a:pt x="40" y="6"/>
              </a:lnTo>
              <a:lnTo>
                <a:pt x="40" y="7"/>
              </a:lnTo>
              <a:lnTo>
                <a:pt x="41" y="9"/>
              </a:lnTo>
              <a:lnTo>
                <a:pt x="41" y="10"/>
              </a:lnTo>
              <a:lnTo>
                <a:pt x="41" y="11"/>
              </a:lnTo>
              <a:lnTo>
                <a:pt x="41" y="12"/>
              </a:lnTo>
              <a:lnTo>
                <a:pt x="41" y="13"/>
              </a:lnTo>
              <a:lnTo>
                <a:pt x="40" y="14"/>
              </a:lnTo>
              <a:lnTo>
                <a:pt x="40" y="15"/>
              </a:lnTo>
              <a:lnTo>
                <a:pt x="40" y="16"/>
              </a:lnTo>
              <a:lnTo>
                <a:pt x="39" y="16"/>
              </a:lnTo>
              <a:lnTo>
                <a:pt x="38" y="16"/>
              </a:lnTo>
              <a:lnTo>
                <a:pt x="37" y="16"/>
              </a:lnTo>
              <a:lnTo>
                <a:pt x="35" y="16"/>
              </a:lnTo>
              <a:lnTo>
                <a:pt x="34" y="16"/>
              </a:lnTo>
              <a:lnTo>
                <a:pt x="33" y="16"/>
              </a:lnTo>
              <a:lnTo>
                <a:pt x="32" y="16"/>
              </a:lnTo>
              <a:lnTo>
                <a:pt x="31" y="16"/>
              </a:lnTo>
              <a:lnTo>
                <a:pt x="30" y="17"/>
              </a:lnTo>
              <a:lnTo>
                <a:pt x="30" y="18"/>
              </a:lnTo>
              <a:lnTo>
                <a:pt x="29" y="19"/>
              </a:lnTo>
              <a:lnTo>
                <a:pt x="30" y="20"/>
              </a:lnTo>
              <a:lnTo>
                <a:pt x="30" y="21"/>
              </a:lnTo>
              <a:lnTo>
                <a:pt x="29" y="23"/>
              </a:lnTo>
              <a:lnTo>
                <a:pt x="29" y="24"/>
              </a:lnTo>
              <a:lnTo>
                <a:pt x="29" y="25"/>
              </a:lnTo>
              <a:lnTo>
                <a:pt x="29" y="26"/>
              </a:lnTo>
              <a:lnTo>
                <a:pt x="28" y="27"/>
              </a:lnTo>
              <a:lnTo>
                <a:pt x="28" y="28"/>
              </a:lnTo>
              <a:lnTo>
                <a:pt x="27" y="28"/>
              </a:lnTo>
              <a:lnTo>
                <a:pt x="26" y="29"/>
              </a:lnTo>
              <a:lnTo>
                <a:pt x="27" y="30"/>
              </a:lnTo>
              <a:lnTo>
                <a:pt x="28" y="30"/>
              </a:lnTo>
              <a:lnTo>
                <a:pt x="28" y="31"/>
              </a:lnTo>
              <a:lnTo>
                <a:pt x="26" y="31"/>
              </a:lnTo>
              <a:lnTo>
                <a:pt x="25" y="32"/>
              </a:lnTo>
              <a:lnTo>
                <a:pt x="23" y="32"/>
              </a:lnTo>
              <a:lnTo>
                <a:pt x="22" y="32"/>
              </a:lnTo>
              <a:lnTo>
                <a:pt x="21" y="33"/>
              </a:lnTo>
              <a:lnTo>
                <a:pt x="20" y="33"/>
              </a:lnTo>
              <a:lnTo>
                <a:pt x="19" y="33"/>
              </a:lnTo>
              <a:lnTo>
                <a:pt x="18" y="34"/>
              </a:lnTo>
              <a:lnTo>
                <a:pt x="17" y="34"/>
              </a:lnTo>
              <a:lnTo>
                <a:pt x="15" y="35"/>
              </a:lnTo>
              <a:lnTo>
                <a:pt x="15" y="34"/>
              </a:lnTo>
              <a:lnTo>
                <a:pt x="16" y="33"/>
              </a:lnTo>
              <a:lnTo>
                <a:pt x="15" y="32"/>
              </a:lnTo>
              <a:lnTo>
                <a:pt x="16" y="31"/>
              </a:lnTo>
              <a:lnTo>
                <a:pt x="14" y="29"/>
              </a:lnTo>
              <a:lnTo>
                <a:pt x="14" y="28"/>
              </a:lnTo>
              <a:lnTo>
                <a:pt x="13" y="28"/>
              </a:lnTo>
              <a:lnTo>
                <a:pt x="13" y="27"/>
              </a:lnTo>
              <a:lnTo>
                <a:pt x="13" y="26"/>
              </a:lnTo>
              <a:lnTo>
                <a:pt x="14" y="25"/>
              </a:lnTo>
              <a:lnTo>
                <a:pt x="15" y="24"/>
              </a:lnTo>
              <a:lnTo>
                <a:pt x="15" y="23"/>
              </a:lnTo>
              <a:lnTo>
                <a:pt x="14" y="22"/>
              </a:lnTo>
              <a:lnTo>
                <a:pt x="13" y="21"/>
              </a:lnTo>
              <a:lnTo>
                <a:pt x="12" y="21"/>
              </a:lnTo>
              <a:lnTo>
                <a:pt x="12" y="20"/>
              </a:lnTo>
              <a:lnTo>
                <a:pt x="10" y="19"/>
              </a:lnTo>
              <a:lnTo>
                <a:pt x="8" y="18"/>
              </a:lnTo>
              <a:lnTo>
                <a:pt x="8" y="17"/>
              </a:lnTo>
              <a:lnTo>
                <a:pt x="7" y="17"/>
              </a:lnTo>
              <a:lnTo>
                <a:pt x="6" y="16"/>
              </a:lnTo>
              <a:lnTo>
                <a:pt x="5" y="15"/>
              </a:lnTo>
              <a:lnTo>
                <a:pt x="4" y="15"/>
              </a:lnTo>
              <a:lnTo>
                <a:pt x="3" y="14"/>
              </a:lnTo>
              <a:lnTo>
                <a:pt x="2" y="13"/>
              </a:lnTo>
              <a:lnTo>
                <a:pt x="1" y="13"/>
              </a:lnTo>
              <a:lnTo>
                <a:pt x="0" y="11"/>
              </a:lnTo>
              <a:lnTo>
                <a:pt x="1"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396240</xdr:colOff>
      <xdr:row>11</xdr:row>
      <xdr:rowOff>142875</xdr:rowOff>
    </xdr:from>
    <xdr:to>
      <xdr:col>12</xdr:col>
      <xdr:colOff>40640</xdr:colOff>
      <xdr:row>13</xdr:row>
      <xdr:rowOff>133350</xdr:rowOff>
    </xdr:to>
    <xdr:sp>
      <xdr:nvSpPr>
        <xdr:cNvPr id="4936811" name="Freeform 491"/>
        <xdr:cNvSpPr/>
      </xdr:nvSpPr>
      <xdr:spPr>
        <a:xfrm>
          <a:off x="7782560" y="1993265"/>
          <a:ext cx="294640" cy="295275"/>
        </a:xfrm>
        <a:custGeom>
          <a:avLst/>
          <a:gdLst>
            <a:gd name="txL" fmla="*/ 0 w 29"/>
            <a:gd name="txT" fmla="*/ 0 h 33"/>
            <a:gd name="txR" fmla="*/ 29 w 29"/>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33">
              <a:moveTo>
                <a:pt x="1" y="24"/>
              </a:moveTo>
              <a:lnTo>
                <a:pt x="2" y="24"/>
              </a:lnTo>
              <a:lnTo>
                <a:pt x="2" y="23"/>
              </a:lnTo>
              <a:lnTo>
                <a:pt x="2" y="22"/>
              </a:lnTo>
              <a:lnTo>
                <a:pt x="2" y="21"/>
              </a:lnTo>
              <a:lnTo>
                <a:pt x="2" y="19"/>
              </a:lnTo>
              <a:lnTo>
                <a:pt x="2" y="18"/>
              </a:lnTo>
              <a:lnTo>
                <a:pt x="2" y="17"/>
              </a:lnTo>
              <a:lnTo>
                <a:pt x="2" y="16"/>
              </a:lnTo>
              <a:lnTo>
                <a:pt x="3" y="15"/>
              </a:lnTo>
              <a:lnTo>
                <a:pt x="3" y="14"/>
              </a:lnTo>
              <a:lnTo>
                <a:pt x="3" y="12"/>
              </a:lnTo>
              <a:lnTo>
                <a:pt x="3" y="11"/>
              </a:lnTo>
              <a:lnTo>
                <a:pt x="4" y="10"/>
              </a:lnTo>
              <a:lnTo>
                <a:pt x="4" y="8"/>
              </a:lnTo>
              <a:lnTo>
                <a:pt x="5" y="6"/>
              </a:lnTo>
              <a:lnTo>
                <a:pt x="5" y="5"/>
              </a:lnTo>
              <a:lnTo>
                <a:pt x="5" y="4"/>
              </a:lnTo>
              <a:lnTo>
                <a:pt x="6" y="3"/>
              </a:lnTo>
              <a:lnTo>
                <a:pt x="6" y="2"/>
              </a:lnTo>
              <a:lnTo>
                <a:pt x="6" y="0"/>
              </a:lnTo>
              <a:lnTo>
                <a:pt x="8" y="1"/>
              </a:lnTo>
              <a:lnTo>
                <a:pt x="9" y="1"/>
              </a:lnTo>
              <a:lnTo>
                <a:pt x="11" y="2"/>
              </a:lnTo>
              <a:lnTo>
                <a:pt x="12" y="2"/>
              </a:lnTo>
              <a:lnTo>
                <a:pt x="13" y="3"/>
              </a:lnTo>
              <a:lnTo>
                <a:pt x="14" y="3"/>
              </a:lnTo>
              <a:lnTo>
                <a:pt x="15" y="4"/>
              </a:lnTo>
              <a:lnTo>
                <a:pt x="16" y="4"/>
              </a:lnTo>
              <a:lnTo>
                <a:pt x="17" y="4"/>
              </a:lnTo>
              <a:lnTo>
                <a:pt x="18" y="5"/>
              </a:lnTo>
              <a:lnTo>
                <a:pt x="19" y="5"/>
              </a:lnTo>
              <a:lnTo>
                <a:pt x="20" y="5"/>
              </a:lnTo>
              <a:lnTo>
                <a:pt x="20" y="7"/>
              </a:lnTo>
              <a:lnTo>
                <a:pt x="21" y="7"/>
              </a:lnTo>
              <a:lnTo>
                <a:pt x="22" y="7"/>
              </a:lnTo>
              <a:lnTo>
                <a:pt x="24" y="7"/>
              </a:lnTo>
              <a:lnTo>
                <a:pt x="25" y="7"/>
              </a:lnTo>
              <a:lnTo>
                <a:pt x="26" y="8"/>
              </a:lnTo>
              <a:lnTo>
                <a:pt x="27" y="8"/>
              </a:lnTo>
              <a:lnTo>
                <a:pt x="28" y="8"/>
              </a:lnTo>
              <a:lnTo>
                <a:pt x="29" y="9"/>
              </a:lnTo>
              <a:lnTo>
                <a:pt x="29" y="10"/>
              </a:lnTo>
              <a:lnTo>
                <a:pt x="28" y="11"/>
              </a:lnTo>
              <a:lnTo>
                <a:pt x="28" y="12"/>
              </a:lnTo>
              <a:lnTo>
                <a:pt x="27" y="13"/>
              </a:lnTo>
              <a:lnTo>
                <a:pt x="27" y="14"/>
              </a:lnTo>
              <a:lnTo>
                <a:pt x="27" y="15"/>
              </a:lnTo>
              <a:lnTo>
                <a:pt x="26" y="16"/>
              </a:lnTo>
              <a:lnTo>
                <a:pt x="25" y="17"/>
              </a:lnTo>
              <a:lnTo>
                <a:pt x="25" y="18"/>
              </a:lnTo>
              <a:lnTo>
                <a:pt x="24" y="18"/>
              </a:lnTo>
              <a:lnTo>
                <a:pt x="24" y="19"/>
              </a:lnTo>
              <a:lnTo>
                <a:pt x="24" y="21"/>
              </a:lnTo>
              <a:lnTo>
                <a:pt x="23" y="21"/>
              </a:lnTo>
              <a:lnTo>
                <a:pt x="22" y="21"/>
              </a:lnTo>
              <a:lnTo>
                <a:pt x="21" y="20"/>
              </a:lnTo>
              <a:lnTo>
                <a:pt x="20" y="20"/>
              </a:lnTo>
              <a:lnTo>
                <a:pt x="19" y="19"/>
              </a:lnTo>
              <a:lnTo>
                <a:pt x="18" y="19"/>
              </a:lnTo>
              <a:lnTo>
                <a:pt x="16" y="18"/>
              </a:lnTo>
              <a:lnTo>
                <a:pt x="14" y="17"/>
              </a:lnTo>
              <a:lnTo>
                <a:pt x="13" y="17"/>
              </a:lnTo>
              <a:lnTo>
                <a:pt x="12" y="18"/>
              </a:lnTo>
              <a:lnTo>
                <a:pt x="13" y="19"/>
              </a:lnTo>
              <a:lnTo>
                <a:pt x="14" y="20"/>
              </a:lnTo>
              <a:lnTo>
                <a:pt x="15" y="20"/>
              </a:lnTo>
              <a:lnTo>
                <a:pt x="16" y="21"/>
              </a:lnTo>
              <a:lnTo>
                <a:pt x="17" y="22"/>
              </a:lnTo>
              <a:lnTo>
                <a:pt x="17" y="24"/>
              </a:lnTo>
              <a:lnTo>
                <a:pt x="16" y="25"/>
              </a:lnTo>
              <a:lnTo>
                <a:pt x="16" y="26"/>
              </a:lnTo>
              <a:lnTo>
                <a:pt x="16" y="27"/>
              </a:lnTo>
              <a:lnTo>
                <a:pt x="16" y="29"/>
              </a:lnTo>
              <a:lnTo>
                <a:pt x="16" y="30"/>
              </a:lnTo>
              <a:lnTo>
                <a:pt x="15" y="31"/>
              </a:lnTo>
              <a:lnTo>
                <a:pt x="13" y="32"/>
              </a:lnTo>
              <a:lnTo>
                <a:pt x="12" y="31"/>
              </a:lnTo>
              <a:lnTo>
                <a:pt x="11" y="30"/>
              </a:lnTo>
              <a:lnTo>
                <a:pt x="10" y="30"/>
              </a:lnTo>
              <a:lnTo>
                <a:pt x="9" y="30"/>
              </a:lnTo>
              <a:lnTo>
                <a:pt x="9" y="31"/>
              </a:lnTo>
              <a:lnTo>
                <a:pt x="8" y="32"/>
              </a:lnTo>
              <a:lnTo>
                <a:pt x="7" y="32"/>
              </a:lnTo>
              <a:lnTo>
                <a:pt x="5" y="33"/>
              </a:lnTo>
              <a:lnTo>
                <a:pt x="5" y="32"/>
              </a:lnTo>
              <a:lnTo>
                <a:pt x="5" y="31"/>
              </a:lnTo>
              <a:lnTo>
                <a:pt x="3" y="30"/>
              </a:lnTo>
              <a:lnTo>
                <a:pt x="2" y="30"/>
              </a:lnTo>
              <a:lnTo>
                <a:pt x="0" y="30"/>
              </a:lnTo>
              <a:lnTo>
                <a:pt x="1" y="29"/>
              </a:lnTo>
              <a:lnTo>
                <a:pt x="1" y="28"/>
              </a:lnTo>
              <a:lnTo>
                <a:pt x="1" y="27"/>
              </a:lnTo>
              <a:lnTo>
                <a:pt x="1" y="26"/>
              </a:lnTo>
              <a:lnTo>
                <a:pt x="1" y="25"/>
              </a:lnTo>
              <a:lnTo>
                <a:pt x="1" y="2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457200</xdr:colOff>
      <xdr:row>13</xdr:row>
      <xdr:rowOff>133350</xdr:rowOff>
    </xdr:from>
    <xdr:to>
      <xdr:col>13</xdr:col>
      <xdr:colOff>101600</xdr:colOff>
      <xdr:row>15</xdr:row>
      <xdr:rowOff>114300</xdr:rowOff>
    </xdr:to>
    <xdr:sp>
      <xdr:nvSpPr>
        <xdr:cNvPr id="4936812" name="Freeform 492"/>
        <xdr:cNvSpPr/>
      </xdr:nvSpPr>
      <xdr:spPr>
        <a:xfrm>
          <a:off x="8493760" y="2288540"/>
          <a:ext cx="294640" cy="285750"/>
        </a:xfrm>
        <a:custGeom>
          <a:avLst/>
          <a:gdLst>
            <a:gd name="txL" fmla="*/ 0 w 29"/>
            <a:gd name="txT" fmla="*/ 0 h 32"/>
            <a:gd name="txR" fmla="*/ 29 w 29"/>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32">
              <a:moveTo>
                <a:pt x="15" y="14"/>
              </a:moveTo>
              <a:lnTo>
                <a:pt x="15" y="14"/>
              </a:lnTo>
              <a:lnTo>
                <a:pt x="15" y="13"/>
              </a:lnTo>
              <a:lnTo>
                <a:pt x="15" y="12"/>
              </a:lnTo>
              <a:lnTo>
                <a:pt x="15" y="11"/>
              </a:lnTo>
              <a:lnTo>
                <a:pt x="15" y="10"/>
              </a:lnTo>
              <a:lnTo>
                <a:pt x="14" y="8"/>
              </a:lnTo>
              <a:lnTo>
                <a:pt x="14" y="7"/>
              </a:lnTo>
              <a:lnTo>
                <a:pt x="15" y="6"/>
              </a:lnTo>
              <a:lnTo>
                <a:pt x="15" y="5"/>
              </a:lnTo>
              <a:lnTo>
                <a:pt x="15" y="4"/>
              </a:lnTo>
              <a:lnTo>
                <a:pt x="16" y="3"/>
              </a:lnTo>
              <a:lnTo>
                <a:pt x="16" y="2"/>
              </a:lnTo>
              <a:lnTo>
                <a:pt x="17" y="1"/>
              </a:lnTo>
              <a:lnTo>
                <a:pt x="19" y="1"/>
              </a:lnTo>
              <a:lnTo>
                <a:pt x="20" y="0"/>
              </a:lnTo>
              <a:lnTo>
                <a:pt x="21" y="0"/>
              </a:lnTo>
              <a:lnTo>
                <a:pt x="23" y="0"/>
              </a:lnTo>
              <a:lnTo>
                <a:pt x="24" y="0"/>
              </a:lnTo>
              <a:lnTo>
                <a:pt x="26" y="0"/>
              </a:lnTo>
              <a:lnTo>
                <a:pt x="25" y="1"/>
              </a:lnTo>
              <a:lnTo>
                <a:pt x="25" y="2"/>
              </a:lnTo>
              <a:lnTo>
                <a:pt x="25" y="3"/>
              </a:lnTo>
              <a:lnTo>
                <a:pt x="25" y="4"/>
              </a:lnTo>
              <a:lnTo>
                <a:pt x="24" y="6"/>
              </a:lnTo>
              <a:lnTo>
                <a:pt x="23" y="7"/>
              </a:lnTo>
              <a:lnTo>
                <a:pt x="22" y="8"/>
              </a:lnTo>
              <a:lnTo>
                <a:pt x="23" y="9"/>
              </a:lnTo>
              <a:lnTo>
                <a:pt x="22" y="10"/>
              </a:lnTo>
              <a:lnTo>
                <a:pt x="22" y="11"/>
              </a:lnTo>
              <a:lnTo>
                <a:pt x="22" y="12"/>
              </a:lnTo>
              <a:lnTo>
                <a:pt x="22" y="13"/>
              </a:lnTo>
              <a:lnTo>
                <a:pt x="22" y="14"/>
              </a:lnTo>
              <a:lnTo>
                <a:pt x="23" y="14"/>
              </a:lnTo>
              <a:lnTo>
                <a:pt x="24" y="15"/>
              </a:lnTo>
              <a:lnTo>
                <a:pt x="25" y="15"/>
              </a:lnTo>
              <a:lnTo>
                <a:pt x="26" y="14"/>
              </a:lnTo>
              <a:lnTo>
                <a:pt x="28" y="14"/>
              </a:lnTo>
              <a:lnTo>
                <a:pt x="29" y="15"/>
              </a:lnTo>
              <a:lnTo>
                <a:pt x="29" y="16"/>
              </a:lnTo>
              <a:lnTo>
                <a:pt x="29" y="17"/>
              </a:lnTo>
              <a:lnTo>
                <a:pt x="28" y="17"/>
              </a:lnTo>
              <a:lnTo>
                <a:pt x="28" y="18"/>
              </a:lnTo>
              <a:lnTo>
                <a:pt x="28" y="19"/>
              </a:lnTo>
              <a:lnTo>
                <a:pt x="29" y="20"/>
              </a:lnTo>
              <a:lnTo>
                <a:pt x="28" y="21"/>
              </a:lnTo>
              <a:lnTo>
                <a:pt x="28" y="22"/>
              </a:lnTo>
              <a:lnTo>
                <a:pt x="28" y="23"/>
              </a:lnTo>
              <a:lnTo>
                <a:pt x="28" y="25"/>
              </a:lnTo>
              <a:lnTo>
                <a:pt x="28" y="26"/>
              </a:lnTo>
              <a:lnTo>
                <a:pt x="27" y="27"/>
              </a:lnTo>
              <a:lnTo>
                <a:pt x="26" y="27"/>
              </a:lnTo>
              <a:lnTo>
                <a:pt x="25" y="27"/>
              </a:lnTo>
              <a:lnTo>
                <a:pt x="24" y="27"/>
              </a:lnTo>
              <a:lnTo>
                <a:pt x="22" y="28"/>
              </a:lnTo>
              <a:lnTo>
                <a:pt x="21" y="28"/>
              </a:lnTo>
              <a:lnTo>
                <a:pt x="20" y="28"/>
              </a:lnTo>
              <a:lnTo>
                <a:pt x="19" y="28"/>
              </a:lnTo>
              <a:lnTo>
                <a:pt x="19" y="29"/>
              </a:lnTo>
              <a:lnTo>
                <a:pt x="18" y="29"/>
              </a:lnTo>
              <a:lnTo>
                <a:pt x="17" y="29"/>
              </a:lnTo>
              <a:lnTo>
                <a:pt x="16" y="29"/>
              </a:lnTo>
              <a:lnTo>
                <a:pt x="15" y="29"/>
              </a:lnTo>
              <a:lnTo>
                <a:pt x="14" y="30"/>
              </a:lnTo>
              <a:lnTo>
                <a:pt x="13" y="30"/>
              </a:lnTo>
              <a:lnTo>
                <a:pt x="12" y="30"/>
              </a:lnTo>
              <a:lnTo>
                <a:pt x="11" y="30"/>
              </a:lnTo>
              <a:lnTo>
                <a:pt x="10" y="31"/>
              </a:lnTo>
              <a:lnTo>
                <a:pt x="9" y="31"/>
              </a:lnTo>
              <a:lnTo>
                <a:pt x="8" y="31"/>
              </a:lnTo>
              <a:lnTo>
                <a:pt x="7" y="31"/>
              </a:lnTo>
              <a:lnTo>
                <a:pt x="6" y="31"/>
              </a:lnTo>
              <a:lnTo>
                <a:pt x="5" y="32"/>
              </a:lnTo>
              <a:lnTo>
                <a:pt x="4" y="32"/>
              </a:lnTo>
              <a:lnTo>
                <a:pt x="3" y="32"/>
              </a:lnTo>
              <a:lnTo>
                <a:pt x="2" y="32"/>
              </a:lnTo>
              <a:lnTo>
                <a:pt x="2" y="31"/>
              </a:lnTo>
              <a:lnTo>
                <a:pt x="1" y="31"/>
              </a:lnTo>
              <a:lnTo>
                <a:pt x="0" y="30"/>
              </a:lnTo>
              <a:lnTo>
                <a:pt x="1" y="29"/>
              </a:lnTo>
              <a:lnTo>
                <a:pt x="2" y="29"/>
              </a:lnTo>
              <a:lnTo>
                <a:pt x="2" y="28"/>
              </a:lnTo>
              <a:lnTo>
                <a:pt x="3" y="27"/>
              </a:lnTo>
              <a:lnTo>
                <a:pt x="3" y="26"/>
              </a:lnTo>
              <a:lnTo>
                <a:pt x="3" y="25"/>
              </a:lnTo>
              <a:lnTo>
                <a:pt x="3" y="24"/>
              </a:lnTo>
              <a:lnTo>
                <a:pt x="4" y="22"/>
              </a:lnTo>
              <a:lnTo>
                <a:pt x="4" y="21"/>
              </a:lnTo>
              <a:lnTo>
                <a:pt x="3" y="20"/>
              </a:lnTo>
              <a:lnTo>
                <a:pt x="4" y="19"/>
              </a:lnTo>
              <a:lnTo>
                <a:pt x="4" y="18"/>
              </a:lnTo>
              <a:lnTo>
                <a:pt x="5" y="17"/>
              </a:lnTo>
              <a:lnTo>
                <a:pt x="6" y="17"/>
              </a:lnTo>
              <a:lnTo>
                <a:pt x="7" y="17"/>
              </a:lnTo>
              <a:lnTo>
                <a:pt x="8" y="17"/>
              </a:lnTo>
              <a:lnTo>
                <a:pt x="9" y="17"/>
              </a:lnTo>
              <a:lnTo>
                <a:pt x="11" y="17"/>
              </a:lnTo>
              <a:lnTo>
                <a:pt x="12" y="17"/>
              </a:lnTo>
              <a:lnTo>
                <a:pt x="13" y="17"/>
              </a:lnTo>
              <a:lnTo>
                <a:pt x="14" y="17"/>
              </a:lnTo>
              <a:lnTo>
                <a:pt x="14" y="16"/>
              </a:lnTo>
              <a:lnTo>
                <a:pt x="14" y="15"/>
              </a:lnTo>
              <a:lnTo>
                <a:pt x="15"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254000</xdr:colOff>
      <xdr:row>12</xdr:row>
      <xdr:rowOff>133350</xdr:rowOff>
    </xdr:from>
    <xdr:to>
      <xdr:col>11</xdr:col>
      <xdr:colOff>487680</xdr:colOff>
      <xdr:row>15</xdr:row>
      <xdr:rowOff>0</xdr:rowOff>
    </xdr:to>
    <xdr:sp>
      <xdr:nvSpPr>
        <xdr:cNvPr id="4936813" name="Freeform 493"/>
        <xdr:cNvSpPr/>
      </xdr:nvSpPr>
      <xdr:spPr>
        <a:xfrm>
          <a:off x="7640320" y="2136140"/>
          <a:ext cx="233680" cy="323850"/>
        </a:xfrm>
        <a:custGeom>
          <a:avLst/>
          <a:gdLst>
            <a:gd name="txL" fmla="*/ 0 w 23"/>
            <a:gd name="txT" fmla="*/ 0 h 37"/>
            <a:gd name="txR" fmla="*/ 23 w 23"/>
            <a:gd name="txB" fmla="*/ 37 h 37"/>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0"/>
            </a:cxn>
          </a:cxnLst>
          <a:rect l="txL" t="txT" r="txR" b="txB"/>
          <a:pathLst>
            <a:path w="23" h="37">
              <a:moveTo>
                <a:pt x="1" y="0"/>
              </a:moveTo>
              <a:lnTo>
                <a:pt x="1" y="0"/>
              </a:lnTo>
              <a:lnTo>
                <a:pt x="2" y="0"/>
              </a:lnTo>
              <a:lnTo>
                <a:pt x="3" y="1"/>
              </a:lnTo>
              <a:lnTo>
                <a:pt x="4" y="1"/>
              </a:lnTo>
              <a:lnTo>
                <a:pt x="5" y="1"/>
              </a:lnTo>
              <a:lnTo>
                <a:pt x="6" y="2"/>
              </a:lnTo>
              <a:lnTo>
                <a:pt x="7" y="2"/>
              </a:lnTo>
              <a:lnTo>
                <a:pt x="8" y="2"/>
              </a:lnTo>
              <a:lnTo>
                <a:pt x="10" y="2"/>
              </a:lnTo>
              <a:lnTo>
                <a:pt x="11" y="3"/>
              </a:lnTo>
              <a:lnTo>
                <a:pt x="11" y="4"/>
              </a:lnTo>
              <a:lnTo>
                <a:pt x="11" y="5"/>
              </a:lnTo>
              <a:lnTo>
                <a:pt x="11" y="6"/>
              </a:lnTo>
              <a:lnTo>
                <a:pt x="11" y="8"/>
              </a:lnTo>
              <a:lnTo>
                <a:pt x="10" y="9"/>
              </a:lnTo>
              <a:lnTo>
                <a:pt x="10" y="10"/>
              </a:lnTo>
              <a:lnTo>
                <a:pt x="11" y="11"/>
              </a:lnTo>
              <a:lnTo>
                <a:pt x="12" y="11"/>
              </a:lnTo>
              <a:lnTo>
                <a:pt x="13" y="12"/>
              </a:lnTo>
              <a:lnTo>
                <a:pt x="12" y="13"/>
              </a:lnTo>
              <a:lnTo>
                <a:pt x="13" y="13"/>
              </a:lnTo>
              <a:lnTo>
                <a:pt x="14" y="12"/>
              </a:lnTo>
              <a:lnTo>
                <a:pt x="15" y="11"/>
              </a:lnTo>
              <a:lnTo>
                <a:pt x="15" y="10"/>
              </a:lnTo>
              <a:lnTo>
                <a:pt x="15" y="9"/>
              </a:lnTo>
              <a:lnTo>
                <a:pt x="15" y="10"/>
              </a:lnTo>
              <a:lnTo>
                <a:pt x="15" y="11"/>
              </a:lnTo>
              <a:lnTo>
                <a:pt x="15" y="12"/>
              </a:lnTo>
              <a:lnTo>
                <a:pt x="15" y="13"/>
              </a:lnTo>
              <a:lnTo>
                <a:pt x="14" y="14"/>
              </a:lnTo>
              <a:lnTo>
                <a:pt x="16" y="14"/>
              </a:lnTo>
              <a:lnTo>
                <a:pt x="17" y="14"/>
              </a:lnTo>
              <a:lnTo>
                <a:pt x="19" y="15"/>
              </a:lnTo>
              <a:lnTo>
                <a:pt x="19" y="16"/>
              </a:lnTo>
              <a:lnTo>
                <a:pt x="19" y="17"/>
              </a:lnTo>
              <a:lnTo>
                <a:pt x="21" y="16"/>
              </a:lnTo>
              <a:lnTo>
                <a:pt x="21" y="18"/>
              </a:lnTo>
              <a:lnTo>
                <a:pt x="21" y="19"/>
              </a:lnTo>
              <a:lnTo>
                <a:pt x="20" y="19"/>
              </a:lnTo>
              <a:lnTo>
                <a:pt x="19" y="19"/>
              </a:lnTo>
              <a:lnTo>
                <a:pt x="18" y="20"/>
              </a:lnTo>
              <a:lnTo>
                <a:pt x="17" y="20"/>
              </a:lnTo>
              <a:lnTo>
                <a:pt x="18" y="22"/>
              </a:lnTo>
              <a:lnTo>
                <a:pt x="19" y="22"/>
              </a:lnTo>
              <a:lnTo>
                <a:pt x="20" y="21"/>
              </a:lnTo>
              <a:lnTo>
                <a:pt x="20" y="22"/>
              </a:lnTo>
              <a:lnTo>
                <a:pt x="20" y="23"/>
              </a:lnTo>
              <a:lnTo>
                <a:pt x="21" y="23"/>
              </a:lnTo>
              <a:lnTo>
                <a:pt x="21" y="25"/>
              </a:lnTo>
              <a:lnTo>
                <a:pt x="23" y="25"/>
              </a:lnTo>
              <a:lnTo>
                <a:pt x="22" y="26"/>
              </a:lnTo>
              <a:lnTo>
                <a:pt x="22" y="27"/>
              </a:lnTo>
              <a:lnTo>
                <a:pt x="21" y="27"/>
              </a:lnTo>
              <a:lnTo>
                <a:pt x="20" y="28"/>
              </a:lnTo>
              <a:lnTo>
                <a:pt x="19" y="28"/>
              </a:lnTo>
              <a:lnTo>
                <a:pt x="18" y="29"/>
              </a:lnTo>
              <a:lnTo>
                <a:pt x="18" y="31"/>
              </a:lnTo>
              <a:lnTo>
                <a:pt x="17" y="31"/>
              </a:lnTo>
              <a:lnTo>
                <a:pt x="16" y="32"/>
              </a:lnTo>
              <a:lnTo>
                <a:pt x="15" y="32"/>
              </a:lnTo>
              <a:lnTo>
                <a:pt x="14" y="33"/>
              </a:lnTo>
              <a:lnTo>
                <a:pt x="13" y="34"/>
              </a:lnTo>
              <a:lnTo>
                <a:pt x="12" y="35"/>
              </a:lnTo>
              <a:lnTo>
                <a:pt x="10" y="35"/>
              </a:lnTo>
              <a:lnTo>
                <a:pt x="9" y="36"/>
              </a:lnTo>
              <a:lnTo>
                <a:pt x="8" y="37"/>
              </a:lnTo>
              <a:lnTo>
                <a:pt x="7" y="37"/>
              </a:lnTo>
              <a:lnTo>
                <a:pt x="6" y="36"/>
              </a:lnTo>
              <a:lnTo>
                <a:pt x="6" y="35"/>
              </a:lnTo>
              <a:lnTo>
                <a:pt x="6" y="34"/>
              </a:lnTo>
              <a:lnTo>
                <a:pt x="6" y="33"/>
              </a:lnTo>
              <a:lnTo>
                <a:pt x="6" y="32"/>
              </a:lnTo>
              <a:lnTo>
                <a:pt x="6" y="30"/>
              </a:lnTo>
              <a:lnTo>
                <a:pt x="6" y="29"/>
              </a:lnTo>
              <a:lnTo>
                <a:pt x="6" y="28"/>
              </a:lnTo>
              <a:lnTo>
                <a:pt x="6" y="27"/>
              </a:lnTo>
              <a:lnTo>
                <a:pt x="5" y="26"/>
              </a:lnTo>
              <a:lnTo>
                <a:pt x="5" y="24"/>
              </a:lnTo>
              <a:lnTo>
                <a:pt x="4" y="21"/>
              </a:lnTo>
              <a:lnTo>
                <a:pt x="4" y="20"/>
              </a:lnTo>
              <a:lnTo>
                <a:pt x="3" y="19"/>
              </a:lnTo>
              <a:lnTo>
                <a:pt x="2" y="18"/>
              </a:lnTo>
              <a:lnTo>
                <a:pt x="2" y="17"/>
              </a:lnTo>
              <a:lnTo>
                <a:pt x="2" y="16"/>
              </a:lnTo>
              <a:lnTo>
                <a:pt x="1" y="14"/>
              </a:lnTo>
              <a:lnTo>
                <a:pt x="1" y="12"/>
              </a:lnTo>
              <a:lnTo>
                <a:pt x="1" y="10"/>
              </a:lnTo>
              <a:lnTo>
                <a:pt x="1" y="9"/>
              </a:lnTo>
              <a:lnTo>
                <a:pt x="1" y="8"/>
              </a:lnTo>
              <a:lnTo>
                <a:pt x="1" y="7"/>
              </a:lnTo>
              <a:lnTo>
                <a:pt x="1" y="6"/>
              </a:lnTo>
              <a:lnTo>
                <a:pt x="0" y="5"/>
              </a:lnTo>
              <a:lnTo>
                <a:pt x="0" y="4"/>
              </a:lnTo>
              <a:lnTo>
                <a:pt x="0" y="2"/>
              </a:lnTo>
              <a:lnTo>
                <a:pt x="0" y="0"/>
              </a:lnTo>
              <a:lnTo>
                <a:pt x="1" y="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12</xdr:col>
      <xdr:colOff>40640</xdr:colOff>
      <xdr:row>15</xdr:row>
      <xdr:rowOff>0</xdr:rowOff>
    </xdr:from>
    <xdr:to>
      <xdr:col>12</xdr:col>
      <xdr:colOff>355600</xdr:colOff>
      <xdr:row>16</xdr:row>
      <xdr:rowOff>76200</xdr:rowOff>
    </xdr:to>
    <xdr:sp>
      <xdr:nvSpPr>
        <xdr:cNvPr id="4936814" name="Freeform 494"/>
        <xdr:cNvSpPr/>
      </xdr:nvSpPr>
      <xdr:spPr>
        <a:xfrm>
          <a:off x="8077200" y="2459990"/>
          <a:ext cx="314960" cy="228600"/>
        </a:xfrm>
        <a:custGeom>
          <a:avLst/>
          <a:gdLst>
            <a:gd name="txL" fmla="*/ 0 w 31"/>
            <a:gd name="txT" fmla="*/ 0 h 25"/>
            <a:gd name="txR" fmla="*/ 31 w 31"/>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1" h="25">
              <a:moveTo>
                <a:pt x="0" y="16"/>
              </a:moveTo>
              <a:lnTo>
                <a:pt x="1" y="15"/>
              </a:lnTo>
              <a:lnTo>
                <a:pt x="3" y="15"/>
              </a:lnTo>
              <a:lnTo>
                <a:pt x="4" y="15"/>
              </a:lnTo>
              <a:lnTo>
                <a:pt x="5" y="15"/>
              </a:lnTo>
              <a:lnTo>
                <a:pt x="6" y="15"/>
              </a:lnTo>
              <a:lnTo>
                <a:pt x="6" y="14"/>
              </a:lnTo>
              <a:lnTo>
                <a:pt x="7" y="13"/>
              </a:lnTo>
              <a:lnTo>
                <a:pt x="7" y="12"/>
              </a:lnTo>
              <a:lnTo>
                <a:pt x="8" y="11"/>
              </a:lnTo>
              <a:lnTo>
                <a:pt x="9" y="10"/>
              </a:lnTo>
              <a:lnTo>
                <a:pt x="9" y="9"/>
              </a:lnTo>
              <a:lnTo>
                <a:pt x="10" y="9"/>
              </a:lnTo>
              <a:lnTo>
                <a:pt x="11" y="8"/>
              </a:lnTo>
              <a:lnTo>
                <a:pt x="12" y="7"/>
              </a:lnTo>
              <a:lnTo>
                <a:pt x="13" y="7"/>
              </a:lnTo>
              <a:lnTo>
                <a:pt x="13" y="5"/>
              </a:lnTo>
              <a:lnTo>
                <a:pt x="13" y="6"/>
              </a:lnTo>
              <a:lnTo>
                <a:pt x="14" y="7"/>
              </a:lnTo>
              <a:lnTo>
                <a:pt x="14" y="9"/>
              </a:lnTo>
              <a:lnTo>
                <a:pt x="14" y="10"/>
              </a:lnTo>
              <a:lnTo>
                <a:pt x="14" y="11"/>
              </a:lnTo>
              <a:lnTo>
                <a:pt x="15" y="12"/>
              </a:lnTo>
              <a:lnTo>
                <a:pt x="16" y="12"/>
              </a:lnTo>
              <a:lnTo>
                <a:pt x="17" y="11"/>
              </a:lnTo>
              <a:lnTo>
                <a:pt x="18" y="11"/>
              </a:lnTo>
              <a:lnTo>
                <a:pt x="18" y="10"/>
              </a:lnTo>
              <a:lnTo>
                <a:pt x="19" y="9"/>
              </a:lnTo>
              <a:lnTo>
                <a:pt x="20" y="8"/>
              </a:lnTo>
              <a:lnTo>
                <a:pt x="21" y="8"/>
              </a:lnTo>
              <a:lnTo>
                <a:pt x="22" y="7"/>
              </a:lnTo>
              <a:lnTo>
                <a:pt x="23" y="6"/>
              </a:lnTo>
              <a:lnTo>
                <a:pt x="24" y="5"/>
              </a:lnTo>
              <a:lnTo>
                <a:pt x="24" y="4"/>
              </a:lnTo>
              <a:lnTo>
                <a:pt x="24" y="3"/>
              </a:lnTo>
              <a:lnTo>
                <a:pt x="23" y="2"/>
              </a:lnTo>
              <a:lnTo>
                <a:pt x="24" y="1"/>
              </a:lnTo>
              <a:lnTo>
                <a:pt x="25" y="1"/>
              </a:lnTo>
              <a:lnTo>
                <a:pt x="25" y="0"/>
              </a:lnTo>
              <a:lnTo>
                <a:pt x="27" y="1"/>
              </a:lnTo>
              <a:lnTo>
                <a:pt x="27" y="2"/>
              </a:lnTo>
              <a:lnTo>
                <a:pt x="28" y="2"/>
              </a:lnTo>
              <a:lnTo>
                <a:pt x="29" y="3"/>
              </a:lnTo>
              <a:lnTo>
                <a:pt x="30" y="4"/>
              </a:lnTo>
              <a:lnTo>
                <a:pt x="30" y="5"/>
              </a:lnTo>
              <a:lnTo>
                <a:pt x="29" y="6"/>
              </a:lnTo>
              <a:lnTo>
                <a:pt x="28" y="7"/>
              </a:lnTo>
              <a:lnTo>
                <a:pt x="28" y="8"/>
              </a:lnTo>
              <a:lnTo>
                <a:pt x="28" y="9"/>
              </a:lnTo>
              <a:lnTo>
                <a:pt x="29" y="9"/>
              </a:lnTo>
              <a:lnTo>
                <a:pt x="29" y="10"/>
              </a:lnTo>
              <a:lnTo>
                <a:pt x="31" y="12"/>
              </a:lnTo>
              <a:lnTo>
                <a:pt x="30" y="13"/>
              </a:lnTo>
              <a:lnTo>
                <a:pt x="31" y="14"/>
              </a:lnTo>
              <a:lnTo>
                <a:pt x="30" y="15"/>
              </a:lnTo>
              <a:lnTo>
                <a:pt x="30" y="16"/>
              </a:lnTo>
              <a:lnTo>
                <a:pt x="29" y="16"/>
              </a:lnTo>
              <a:lnTo>
                <a:pt x="28" y="17"/>
              </a:lnTo>
              <a:lnTo>
                <a:pt x="27" y="17"/>
              </a:lnTo>
              <a:lnTo>
                <a:pt x="26" y="18"/>
              </a:lnTo>
              <a:lnTo>
                <a:pt x="24" y="18"/>
              </a:lnTo>
              <a:lnTo>
                <a:pt x="23" y="18"/>
              </a:lnTo>
              <a:lnTo>
                <a:pt x="21" y="19"/>
              </a:lnTo>
              <a:lnTo>
                <a:pt x="19" y="20"/>
              </a:lnTo>
              <a:lnTo>
                <a:pt x="17" y="21"/>
              </a:lnTo>
              <a:lnTo>
                <a:pt x="16" y="21"/>
              </a:lnTo>
              <a:lnTo>
                <a:pt x="15" y="22"/>
              </a:lnTo>
              <a:lnTo>
                <a:pt x="14" y="22"/>
              </a:lnTo>
              <a:lnTo>
                <a:pt x="13" y="23"/>
              </a:lnTo>
              <a:lnTo>
                <a:pt x="12" y="23"/>
              </a:lnTo>
              <a:lnTo>
                <a:pt x="11" y="23"/>
              </a:lnTo>
              <a:lnTo>
                <a:pt x="9" y="24"/>
              </a:lnTo>
              <a:lnTo>
                <a:pt x="8" y="25"/>
              </a:lnTo>
              <a:lnTo>
                <a:pt x="8" y="24"/>
              </a:lnTo>
              <a:lnTo>
                <a:pt x="7" y="23"/>
              </a:lnTo>
              <a:lnTo>
                <a:pt x="6" y="23"/>
              </a:lnTo>
              <a:lnTo>
                <a:pt x="5" y="22"/>
              </a:lnTo>
              <a:lnTo>
                <a:pt x="4" y="21"/>
              </a:lnTo>
              <a:lnTo>
                <a:pt x="3" y="20"/>
              </a:lnTo>
              <a:lnTo>
                <a:pt x="2" y="19"/>
              </a:lnTo>
              <a:lnTo>
                <a:pt x="2" y="18"/>
              </a:lnTo>
              <a:lnTo>
                <a:pt x="1" y="17"/>
              </a:lnTo>
              <a:lnTo>
                <a:pt x="0" y="17"/>
              </a:lnTo>
              <a:lnTo>
                <a:pt x="0" y="1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294640</xdr:colOff>
      <xdr:row>13</xdr:row>
      <xdr:rowOff>104775</xdr:rowOff>
    </xdr:from>
    <xdr:to>
      <xdr:col>12</xdr:col>
      <xdr:colOff>50800</xdr:colOff>
      <xdr:row>16</xdr:row>
      <xdr:rowOff>123825</xdr:rowOff>
    </xdr:to>
    <xdr:sp>
      <xdr:nvSpPr>
        <xdr:cNvPr id="4936815" name="Freeform 495"/>
        <xdr:cNvSpPr/>
      </xdr:nvSpPr>
      <xdr:spPr>
        <a:xfrm>
          <a:off x="7680960" y="2259965"/>
          <a:ext cx="406400" cy="476250"/>
        </a:xfrm>
        <a:custGeom>
          <a:avLst/>
          <a:gdLst>
            <a:gd name="txL" fmla="*/ 0 w 40"/>
            <a:gd name="txT" fmla="*/ 0 h 53"/>
            <a:gd name="txR" fmla="*/ 40 w 40"/>
            <a:gd name="txB" fmla="*/ 53 h 5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40" h="53">
              <a:moveTo>
                <a:pt x="0" y="37"/>
              </a:moveTo>
              <a:lnTo>
                <a:pt x="0" y="36"/>
              </a:lnTo>
              <a:lnTo>
                <a:pt x="0" y="35"/>
              </a:lnTo>
              <a:lnTo>
                <a:pt x="0" y="34"/>
              </a:lnTo>
              <a:lnTo>
                <a:pt x="2" y="34"/>
              </a:lnTo>
              <a:lnTo>
                <a:pt x="3" y="34"/>
              </a:lnTo>
              <a:lnTo>
                <a:pt x="4" y="34"/>
              </a:lnTo>
              <a:lnTo>
                <a:pt x="4" y="33"/>
              </a:lnTo>
              <a:lnTo>
                <a:pt x="4" y="32"/>
              </a:lnTo>
              <a:lnTo>
                <a:pt x="4" y="30"/>
              </a:lnTo>
              <a:lnTo>
                <a:pt x="3" y="29"/>
              </a:lnTo>
              <a:lnTo>
                <a:pt x="3" y="28"/>
              </a:lnTo>
              <a:lnTo>
                <a:pt x="3" y="27"/>
              </a:lnTo>
              <a:lnTo>
                <a:pt x="4" y="27"/>
              </a:lnTo>
              <a:lnTo>
                <a:pt x="4" y="26"/>
              </a:lnTo>
              <a:lnTo>
                <a:pt x="4" y="24"/>
              </a:lnTo>
              <a:lnTo>
                <a:pt x="4" y="23"/>
              </a:lnTo>
              <a:lnTo>
                <a:pt x="5" y="22"/>
              </a:lnTo>
              <a:lnTo>
                <a:pt x="6" y="21"/>
              </a:lnTo>
              <a:lnTo>
                <a:pt x="8" y="21"/>
              </a:lnTo>
              <a:lnTo>
                <a:pt x="9" y="20"/>
              </a:lnTo>
              <a:lnTo>
                <a:pt x="10" y="19"/>
              </a:lnTo>
              <a:lnTo>
                <a:pt x="11" y="18"/>
              </a:lnTo>
              <a:lnTo>
                <a:pt x="12" y="18"/>
              </a:lnTo>
              <a:lnTo>
                <a:pt x="13" y="17"/>
              </a:lnTo>
              <a:lnTo>
                <a:pt x="14" y="17"/>
              </a:lnTo>
              <a:lnTo>
                <a:pt x="14" y="15"/>
              </a:lnTo>
              <a:lnTo>
                <a:pt x="15" y="14"/>
              </a:lnTo>
              <a:lnTo>
                <a:pt x="16" y="14"/>
              </a:lnTo>
              <a:lnTo>
                <a:pt x="17" y="13"/>
              </a:lnTo>
              <a:lnTo>
                <a:pt x="18" y="13"/>
              </a:lnTo>
              <a:lnTo>
                <a:pt x="18" y="12"/>
              </a:lnTo>
              <a:lnTo>
                <a:pt x="19" y="11"/>
              </a:lnTo>
              <a:lnTo>
                <a:pt x="17" y="11"/>
              </a:lnTo>
              <a:lnTo>
                <a:pt x="17" y="9"/>
              </a:lnTo>
              <a:lnTo>
                <a:pt x="16" y="9"/>
              </a:lnTo>
              <a:lnTo>
                <a:pt x="16" y="8"/>
              </a:lnTo>
              <a:lnTo>
                <a:pt x="16" y="7"/>
              </a:lnTo>
              <a:lnTo>
                <a:pt x="15" y="8"/>
              </a:lnTo>
              <a:lnTo>
                <a:pt x="14" y="8"/>
              </a:lnTo>
              <a:lnTo>
                <a:pt x="13" y="6"/>
              </a:lnTo>
              <a:lnTo>
                <a:pt x="14" y="6"/>
              </a:lnTo>
              <a:lnTo>
                <a:pt x="15" y="5"/>
              </a:lnTo>
              <a:lnTo>
                <a:pt x="16" y="5"/>
              </a:lnTo>
              <a:lnTo>
                <a:pt x="17" y="5"/>
              </a:lnTo>
              <a:lnTo>
                <a:pt x="17" y="4"/>
              </a:lnTo>
              <a:lnTo>
                <a:pt x="17" y="2"/>
              </a:lnTo>
              <a:lnTo>
                <a:pt x="18" y="2"/>
              </a:lnTo>
              <a:lnTo>
                <a:pt x="19" y="1"/>
              </a:lnTo>
              <a:lnTo>
                <a:pt x="19" y="0"/>
              </a:lnTo>
              <a:lnTo>
                <a:pt x="20" y="0"/>
              </a:lnTo>
              <a:lnTo>
                <a:pt x="21" y="0"/>
              </a:lnTo>
              <a:lnTo>
                <a:pt x="22" y="1"/>
              </a:lnTo>
              <a:lnTo>
                <a:pt x="23" y="2"/>
              </a:lnTo>
              <a:lnTo>
                <a:pt x="25" y="1"/>
              </a:lnTo>
              <a:lnTo>
                <a:pt x="26" y="0"/>
              </a:lnTo>
              <a:lnTo>
                <a:pt x="26" y="1"/>
              </a:lnTo>
              <a:lnTo>
                <a:pt x="26" y="3"/>
              </a:lnTo>
              <a:lnTo>
                <a:pt x="26" y="4"/>
              </a:lnTo>
              <a:lnTo>
                <a:pt x="26" y="5"/>
              </a:lnTo>
              <a:lnTo>
                <a:pt x="27" y="6"/>
              </a:lnTo>
              <a:lnTo>
                <a:pt x="27" y="7"/>
              </a:lnTo>
              <a:lnTo>
                <a:pt x="28" y="8"/>
              </a:lnTo>
              <a:lnTo>
                <a:pt x="28" y="9"/>
              </a:lnTo>
              <a:lnTo>
                <a:pt x="28" y="10"/>
              </a:lnTo>
              <a:lnTo>
                <a:pt x="29" y="11"/>
              </a:lnTo>
              <a:lnTo>
                <a:pt x="29" y="12"/>
              </a:lnTo>
              <a:lnTo>
                <a:pt x="28" y="13"/>
              </a:lnTo>
              <a:lnTo>
                <a:pt x="27" y="15"/>
              </a:lnTo>
              <a:lnTo>
                <a:pt x="26" y="16"/>
              </a:lnTo>
              <a:lnTo>
                <a:pt x="26" y="18"/>
              </a:lnTo>
              <a:lnTo>
                <a:pt x="26" y="19"/>
              </a:lnTo>
              <a:lnTo>
                <a:pt x="27" y="19"/>
              </a:lnTo>
              <a:lnTo>
                <a:pt x="28" y="20"/>
              </a:lnTo>
              <a:lnTo>
                <a:pt x="29" y="21"/>
              </a:lnTo>
              <a:lnTo>
                <a:pt x="30" y="22"/>
              </a:lnTo>
              <a:lnTo>
                <a:pt x="31" y="23"/>
              </a:lnTo>
              <a:lnTo>
                <a:pt x="32" y="24"/>
              </a:lnTo>
              <a:lnTo>
                <a:pt x="33" y="25"/>
              </a:lnTo>
              <a:lnTo>
                <a:pt x="34" y="26"/>
              </a:lnTo>
              <a:lnTo>
                <a:pt x="35" y="27"/>
              </a:lnTo>
              <a:lnTo>
                <a:pt x="36" y="27"/>
              </a:lnTo>
              <a:lnTo>
                <a:pt x="36" y="28"/>
              </a:lnTo>
              <a:lnTo>
                <a:pt x="37" y="29"/>
              </a:lnTo>
              <a:lnTo>
                <a:pt x="37" y="30"/>
              </a:lnTo>
              <a:lnTo>
                <a:pt x="37" y="31"/>
              </a:lnTo>
              <a:lnTo>
                <a:pt x="37" y="32"/>
              </a:lnTo>
              <a:lnTo>
                <a:pt x="38" y="33"/>
              </a:lnTo>
              <a:lnTo>
                <a:pt x="39" y="33"/>
              </a:lnTo>
              <a:lnTo>
                <a:pt x="39" y="34"/>
              </a:lnTo>
              <a:lnTo>
                <a:pt x="38" y="35"/>
              </a:lnTo>
              <a:lnTo>
                <a:pt x="39" y="36"/>
              </a:lnTo>
              <a:lnTo>
                <a:pt x="39" y="37"/>
              </a:lnTo>
              <a:lnTo>
                <a:pt x="40" y="38"/>
              </a:lnTo>
              <a:lnTo>
                <a:pt x="39" y="40"/>
              </a:lnTo>
              <a:lnTo>
                <a:pt x="38" y="38"/>
              </a:lnTo>
              <a:lnTo>
                <a:pt x="37" y="37"/>
              </a:lnTo>
              <a:lnTo>
                <a:pt x="37" y="36"/>
              </a:lnTo>
              <a:lnTo>
                <a:pt x="35" y="37"/>
              </a:lnTo>
              <a:lnTo>
                <a:pt x="34" y="37"/>
              </a:lnTo>
              <a:lnTo>
                <a:pt x="33" y="38"/>
              </a:lnTo>
              <a:lnTo>
                <a:pt x="31" y="39"/>
              </a:lnTo>
              <a:lnTo>
                <a:pt x="30" y="39"/>
              </a:lnTo>
              <a:lnTo>
                <a:pt x="29" y="40"/>
              </a:lnTo>
              <a:lnTo>
                <a:pt x="29" y="41"/>
              </a:lnTo>
              <a:lnTo>
                <a:pt x="29" y="42"/>
              </a:lnTo>
              <a:lnTo>
                <a:pt x="29" y="43"/>
              </a:lnTo>
              <a:lnTo>
                <a:pt x="29" y="44"/>
              </a:lnTo>
              <a:lnTo>
                <a:pt x="29" y="45"/>
              </a:lnTo>
              <a:lnTo>
                <a:pt x="31" y="47"/>
              </a:lnTo>
              <a:lnTo>
                <a:pt x="31" y="48"/>
              </a:lnTo>
              <a:lnTo>
                <a:pt x="32" y="49"/>
              </a:lnTo>
              <a:lnTo>
                <a:pt x="33" y="50"/>
              </a:lnTo>
              <a:lnTo>
                <a:pt x="32" y="51"/>
              </a:lnTo>
              <a:lnTo>
                <a:pt x="31" y="51"/>
              </a:lnTo>
              <a:lnTo>
                <a:pt x="30" y="51"/>
              </a:lnTo>
              <a:lnTo>
                <a:pt x="29" y="51"/>
              </a:lnTo>
              <a:lnTo>
                <a:pt x="27" y="51"/>
              </a:lnTo>
              <a:lnTo>
                <a:pt x="26" y="51"/>
              </a:lnTo>
              <a:lnTo>
                <a:pt x="25" y="51"/>
              </a:lnTo>
              <a:lnTo>
                <a:pt x="24" y="51"/>
              </a:lnTo>
              <a:lnTo>
                <a:pt x="22" y="50"/>
              </a:lnTo>
              <a:lnTo>
                <a:pt x="21" y="51"/>
              </a:lnTo>
              <a:lnTo>
                <a:pt x="19" y="52"/>
              </a:lnTo>
              <a:lnTo>
                <a:pt x="18" y="52"/>
              </a:lnTo>
              <a:lnTo>
                <a:pt x="17" y="52"/>
              </a:lnTo>
              <a:lnTo>
                <a:pt x="16" y="52"/>
              </a:lnTo>
              <a:lnTo>
                <a:pt x="15" y="52"/>
              </a:lnTo>
              <a:lnTo>
                <a:pt x="14" y="53"/>
              </a:lnTo>
              <a:lnTo>
                <a:pt x="13" y="53"/>
              </a:lnTo>
              <a:lnTo>
                <a:pt x="12" y="53"/>
              </a:lnTo>
              <a:lnTo>
                <a:pt x="12" y="52"/>
              </a:lnTo>
              <a:lnTo>
                <a:pt x="11" y="50"/>
              </a:lnTo>
              <a:lnTo>
                <a:pt x="10" y="50"/>
              </a:lnTo>
              <a:lnTo>
                <a:pt x="10" y="49"/>
              </a:lnTo>
              <a:lnTo>
                <a:pt x="9" y="49"/>
              </a:lnTo>
              <a:lnTo>
                <a:pt x="8" y="49"/>
              </a:lnTo>
              <a:lnTo>
                <a:pt x="6" y="49"/>
              </a:lnTo>
              <a:lnTo>
                <a:pt x="5" y="48"/>
              </a:lnTo>
              <a:lnTo>
                <a:pt x="4" y="47"/>
              </a:lnTo>
              <a:lnTo>
                <a:pt x="4" y="46"/>
              </a:lnTo>
              <a:lnTo>
                <a:pt x="3" y="45"/>
              </a:lnTo>
              <a:lnTo>
                <a:pt x="2" y="45"/>
              </a:lnTo>
              <a:lnTo>
                <a:pt x="1" y="44"/>
              </a:lnTo>
              <a:lnTo>
                <a:pt x="0" y="43"/>
              </a:lnTo>
              <a:lnTo>
                <a:pt x="0" y="42"/>
              </a:lnTo>
              <a:lnTo>
                <a:pt x="0" y="41"/>
              </a:lnTo>
              <a:lnTo>
                <a:pt x="0" y="39"/>
              </a:lnTo>
              <a:lnTo>
                <a:pt x="0" y="3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121920</xdr:colOff>
      <xdr:row>23</xdr:row>
      <xdr:rowOff>85725</xdr:rowOff>
    </xdr:from>
    <xdr:to>
      <xdr:col>7</xdr:col>
      <xdr:colOff>447040</xdr:colOff>
      <xdr:row>25</xdr:row>
      <xdr:rowOff>57150</xdr:rowOff>
    </xdr:to>
    <xdr:sp>
      <xdr:nvSpPr>
        <xdr:cNvPr id="4936816" name="Freeform 496"/>
        <xdr:cNvSpPr/>
      </xdr:nvSpPr>
      <xdr:spPr>
        <a:xfrm>
          <a:off x="4907280" y="3764915"/>
          <a:ext cx="325120" cy="276225"/>
        </a:xfrm>
        <a:custGeom>
          <a:avLst/>
          <a:gdLst>
            <a:gd name="txL" fmla="*/ 0 w 32"/>
            <a:gd name="txT" fmla="*/ 0 h 31"/>
            <a:gd name="txR" fmla="*/ 32 w 32"/>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31">
              <a:moveTo>
                <a:pt x="0" y="26"/>
              </a:moveTo>
              <a:lnTo>
                <a:pt x="1" y="25"/>
              </a:lnTo>
              <a:lnTo>
                <a:pt x="1" y="24"/>
              </a:lnTo>
              <a:lnTo>
                <a:pt x="1" y="23"/>
              </a:lnTo>
              <a:lnTo>
                <a:pt x="2" y="22"/>
              </a:lnTo>
              <a:lnTo>
                <a:pt x="2" y="20"/>
              </a:lnTo>
              <a:lnTo>
                <a:pt x="2" y="19"/>
              </a:lnTo>
              <a:lnTo>
                <a:pt x="2" y="18"/>
              </a:lnTo>
              <a:lnTo>
                <a:pt x="2" y="17"/>
              </a:lnTo>
              <a:lnTo>
                <a:pt x="2" y="16"/>
              </a:lnTo>
              <a:lnTo>
                <a:pt x="2" y="14"/>
              </a:lnTo>
              <a:lnTo>
                <a:pt x="2" y="13"/>
              </a:lnTo>
              <a:lnTo>
                <a:pt x="2" y="12"/>
              </a:lnTo>
              <a:lnTo>
                <a:pt x="2" y="11"/>
              </a:lnTo>
              <a:lnTo>
                <a:pt x="3" y="10"/>
              </a:lnTo>
              <a:lnTo>
                <a:pt x="3" y="9"/>
              </a:lnTo>
              <a:lnTo>
                <a:pt x="4" y="8"/>
              </a:lnTo>
              <a:lnTo>
                <a:pt x="5" y="7"/>
              </a:lnTo>
              <a:lnTo>
                <a:pt x="6" y="6"/>
              </a:lnTo>
              <a:lnTo>
                <a:pt x="7" y="5"/>
              </a:lnTo>
              <a:lnTo>
                <a:pt x="8" y="4"/>
              </a:lnTo>
              <a:lnTo>
                <a:pt x="9" y="3"/>
              </a:lnTo>
              <a:lnTo>
                <a:pt x="10" y="2"/>
              </a:lnTo>
              <a:lnTo>
                <a:pt x="11" y="2"/>
              </a:lnTo>
              <a:lnTo>
                <a:pt x="12" y="1"/>
              </a:lnTo>
              <a:lnTo>
                <a:pt x="13" y="1"/>
              </a:lnTo>
              <a:lnTo>
                <a:pt x="14" y="0"/>
              </a:lnTo>
              <a:lnTo>
                <a:pt x="15" y="0"/>
              </a:lnTo>
              <a:lnTo>
                <a:pt x="16" y="0"/>
              </a:lnTo>
              <a:lnTo>
                <a:pt x="18" y="0"/>
              </a:lnTo>
              <a:lnTo>
                <a:pt x="20" y="1"/>
              </a:lnTo>
              <a:lnTo>
                <a:pt x="21" y="1"/>
              </a:lnTo>
              <a:lnTo>
                <a:pt x="22" y="2"/>
              </a:lnTo>
              <a:lnTo>
                <a:pt x="23" y="3"/>
              </a:lnTo>
              <a:lnTo>
                <a:pt x="24" y="3"/>
              </a:lnTo>
              <a:lnTo>
                <a:pt x="24" y="4"/>
              </a:lnTo>
              <a:lnTo>
                <a:pt x="26" y="6"/>
              </a:lnTo>
              <a:lnTo>
                <a:pt x="26" y="7"/>
              </a:lnTo>
              <a:lnTo>
                <a:pt x="26" y="8"/>
              </a:lnTo>
              <a:lnTo>
                <a:pt x="27" y="9"/>
              </a:lnTo>
              <a:lnTo>
                <a:pt x="27" y="10"/>
              </a:lnTo>
              <a:lnTo>
                <a:pt x="27" y="11"/>
              </a:lnTo>
              <a:lnTo>
                <a:pt x="28" y="12"/>
              </a:lnTo>
              <a:lnTo>
                <a:pt x="28" y="14"/>
              </a:lnTo>
              <a:lnTo>
                <a:pt x="28" y="15"/>
              </a:lnTo>
              <a:lnTo>
                <a:pt x="28" y="16"/>
              </a:lnTo>
              <a:lnTo>
                <a:pt x="28" y="18"/>
              </a:lnTo>
              <a:lnTo>
                <a:pt x="28" y="19"/>
              </a:lnTo>
              <a:lnTo>
                <a:pt x="28" y="20"/>
              </a:lnTo>
              <a:lnTo>
                <a:pt x="28" y="22"/>
              </a:lnTo>
              <a:lnTo>
                <a:pt x="29" y="23"/>
              </a:lnTo>
              <a:lnTo>
                <a:pt x="29" y="24"/>
              </a:lnTo>
              <a:lnTo>
                <a:pt x="30" y="25"/>
              </a:lnTo>
              <a:lnTo>
                <a:pt x="30" y="26"/>
              </a:lnTo>
              <a:lnTo>
                <a:pt x="31" y="27"/>
              </a:lnTo>
              <a:lnTo>
                <a:pt x="32" y="28"/>
              </a:lnTo>
              <a:lnTo>
                <a:pt x="31" y="29"/>
              </a:lnTo>
              <a:lnTo>
                <a:pt x="30" y="30"/>
              </a:lnTo>
              <a:lnTo>
                <a:pt x="30" y="31"/>
              </a:lnTo>
              <a:lnTo>
                <a:pt x="29" y="31"/>
              </a:lnTo>
              <a:lnTo>
                <a:pt x="28" y="30"/>
              </a:lnTo>
              <a:lnTo>
                <a:pt x="27" y="30"/>
              </a:lnTo>
              <a:lnTo>
                <a:pt x="26" y="29"/>
              </a:lnTo>
              <a:lnTo>
                <a:pt x="25" y="29"/>
              </a:lnTo>
              <a:lnTo>
                <a:pt x="23" y="28"/>
              </a:lnTo>
              <a:lnTo>
                <a:pt x="22" y="28"/>
              </a:lnTo>
              <a:lnTo>
                <a:pt x="21" y="28"/>
              </a:lnTo>
              <a:lnTo>
                <a:pt x="21" y="30"/>
              </a:lnTo>
              <a:lnTo>
                <a:pt x="20" y="30"/>
              </a:lnTo>
              <a:lnTo>
                <a:pt x="18" y="29"/>
              </a:lnTo>
              <a:lnTo>
                <a:pt x="17" y="30"/>
              </a:lnTo>
              <a:lnTo>
                <a:pt x="16" y="30"/>
              </a:lnTo>
              <a:lnTo>
                <a:pt x="15" y="30"/>
              </a:lnTo>
              <a:lnTo>
                <a:pt x="13" y="30"/>
              </a:lnTo>
              <a:lnTo>
                <a:pt x="12" y="30"/>
              </a:lnTo>
              <a:lnTo>
                <a:pt x="11" y="30"/>
              </a:lnTo>
              <a:lnTo>
                <a:pt x="11" y="29"/>
              </a:lnTo>
              <a:lnTo>
                <a:pt x="11" y="28"/>
              </a:lnTo>
              <a:lnTo>
                <a:pt x="10" y="27"/>
              </a:lnTo>
              <a:lnTo>
                <a:pt x="10" y="26"/>
              </a:lnTo>
              <a:lnTo>
                <a:pt x="9" y="26"/>
              </a:lnTo>
              <a:lnTo>
                <a:pt x="8" y="26"/>
              </a:lnTo>
              <a:lnTo>
                <a:pt x="7" y="27"/>
              </a:lnTo>
              <a:lnTo>
                <a:pt x="5" y="27"/>
              </a:lnTo>
              <a:lnTo>
                <a:pt x="4" y="27"/>
              </a:lnTo>
              <a:lnTo>
                <a:pt x="3" y="27"/>
              </a:lnTo>
              <a:lnTo>
                <a:pt x="2" y="27"/>
              </a:lnTo>
              <a:lnTo>
                <a:pt x="0" y="2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467360</xdr:colOff>
      <xdr:row>25</xdr:row>
      <xdr:rowOff>114300</xdr:rowOff>
    </xdr:from>
    <xdr:to>
      <xdr:col>7</xdr:col>
      <xdr:colOff>243840</xdr:colOff>
      <xdr:row>28</xdr:row>
      <xdr:rowOff>123825</xdr:rowOff>
    </xdr:to>
    <xdr:sp>
      <xdr:nvSpPr>
        <xdr:cNvPr id="4936817" name="Freeform 497"/>
        <xdr:cNvSpPr/>
      </xdr:nvSpPr>
      <xdr:spPr>
        <a:xfrm>
          <a:off x="4602480" y="4098290"/>
          <a:ext cx="426720" cy="466725"/>
        </a:xfrm>
        <a:custGeom>
          <a:avLst/>
          <a:gdLst>
            <a:gd name="txL" fmla="*/ 0 w 42"/>
            <a:gd name="txT" fmla="*/ 0 h 52"/>
            <a:gd name="txR" fmla="*/ 42 w 42"/>
            <a:gd name="txB" fmla="*/ 52 h 52"/>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42" h="52">
              <a:moveTo>
                <a:pt x="0" y="30"/>
              </a:moveTo>
              <a:lnTo>
                <a:pt x="0" y="30"/>
              </a:lnTo>
              <a:lnTo>
                <a:pt x="0" y="28"/>
              </a:lnTo>
              <a:lnTo>
                <a:pt x="1" y="27"/>
              </a:lnTo>
              <a:lnTo>
                <a:pt x="2" y="27"/>
              </a:lnTo>
              <a:lnTo>
                <a:pt x="3" y="26"/>
              </a:lnTo>
              <a:lnTo>
                <a:pt x="4" y="26"/>
              </a:lnTo>
              <a:lnTo>
                <a:pt x="5" y="25"/>
              </a:lnTo>
              <a:lnTo>
                <a:pt x="5" y="20"/>
              </a:lnTo>
              <a:lnTo>
                <a:pt x="5" y="19"/>
              </a:lnTo>
              <a:lnTo>
                <a:pt x="4" y="18"/>
              </a:lnTo>
              <a:lnTo>
                <a:pt x="2" y="15"/>
              </a:lnTo>
              <a:lnTo>
                <a:pt x="2" y="14"/>
              </a:lnTo>
              <a:lnTo>
                <a:pt x="3" y="15"/>
              </a:lnTo>
              <a:lnTo>
                <a:pt x="3" y="14"/>
              </a:lnTo>
              <a:lnTo>
                <a:pt x="4" y="13"/>
              </a:lnTo>
              <a:lnTo>
                <a:pt x="4" y="11"/>
              </a:lnTo>
              <a:lnTo>
                <a:pt x="4" y="9"/>
              </a:lnTo>
              <a:lnTo>
                <a:pt x="4" y="8"/>
              </a:lnTo>
              <a:lnTo>
                <a:pt x="4" y="7"/>
              </a:lnTo>
              <a:lnTo>
                <a:pt x="4" y="6"/>
              </a:lnTo>
              <a:lnTo>
                <a:pt x="5" y="6"/>
              </a:lnTo>
              <a:lnTo>
                <a:pt x="6" y="6"/>
              </a:lnTo>
              <a:lnTo>
                <a:pt x="7" y="6"/>
              </a:lnTo>
              <a:lnTo>
                <a:pt x="8" y="6"/>
              </a:lnTo>
              <a:lnTo>
                <a:pt x="9" y="6"/>
              </a:lnTo>
              <a:lnTo>
                <a:pt x="11" y="6"/>
              </a:lnTo>
              <a:lnTo>
                <a:pt x="11" y="5"/>
              </a:lnTo>
              <a:lnTo>
                <a:pt x="10" y="4"/>
              </a:lnTo>
              <a:lnTo>
                <a:pt x="10" y="3"/>
              </a:lnTo>
              <a:lnTo>
                <a:pt x="11" y="2"/>
              </a:lnTo>
              <a:lnTo>
                <a:pt x="11" y="0"/>
              </a:lnTo>
              <a:lnTo>
                <a:pt x="12" y="0"/>
              </a:lnTo>
              <a:lnTo>
                <a:pt x="14" y="0"/>
              </a:lnTo>
              <a:lnTo>
                <a:pt x="15" y="0"/>
              </a:lnTo>
              <a:lnTo>
                <a:pt x="16" y="0"/>
              </a:lnTo>
              <a:lnTo>
                <a:pt x="17" y="0"/>
              </a:lnTo>
              <a:lnTo>
                <a:pt x="18" y="0"/>
              </a:lnTo>
              <a:lnTo>
                <a:pt x="19" y="0"/>
              </a:lnTo>
              <a:lnTo>
                <a:pt x="20" y="0"/>
              </a:lnTo>
              <a:lnTo>
                <a:pt x="21" y="0"/>
              </a:lnTo>
              <a:lnTo>
                <a:pt x="22" y="0"/>
              </a:lnTo>
              <a:lnTo>
                <a:pt x="24" y="1"/>
              </a:lnTo>
              <a:lnTo>
                <a:pt x="24" y="2"/>
              </a:lnTo>
              <a:lnTo>
                <a:pt x="25" y="3"/>
              </a:lnTo>
              <a:lnTo>
                <a:pt x="25" y="4"/>
              </a:lnTo>
              <a:lnTo>
                <a:pt x="26" y="4"/>
              </a:lnTo>
              <a:lnTo>
                <a:pt x="27" y="4"/>
              </a:lnTo>
              <a:lnTo>
                <a:pt x="28" y="4"/>
              </a:lnTo>
              <a:lnTo>
                <a:pt x="30" y="4"/>
              </a:lnTo>
              <a:lnTo>
                <a:pt x="29" y="6"/>
              </a:lnTo>
              <a:lnTo>
                <a:pt x="28" y="7"/>
              </a:lnTo>
              <a:lnTo>
                <a:pt x="27" y="8"/>
              </a:lnTo>
              <a:lnTo>
                <a:pt x="26" y="9"/>
              </a:lnTo>
              <a:lnTo>
                <a:pt x="26" y="10"/>
              </a:lnTo>
              <a:lnTo>
                <a:pt x="26" y="11"/>
              </a:lnTo>
              <a:lnTo>
                <a:pt x="25" y="12"/>
              </a:lnTo>
              <a:lnTo>
                <a:pt x="26" y="13"/>
              </a:lnTo>
              <a:lnTo>
                <a:pt x="26" y="14"/>
              </a:lnTo>
              <a:lnTo>
                <a:pt x="26" y="15"/>
              </a:lnTo>
              <a:lnTo>
                <a:pt x="25" y="16"/>
              </a:lnTo>
              <a:lnTo>
                <a:pt x="25" y="18"/>
              </a:lnTo>
              <a:lnTo>
                <a:pt x="25" y="19"/>
              </a:lnTo>
              <a:lnTo>
                <a:pt x="24" y="20"/>
              </a:lnTo>
              <a:lnTo>
                <a:pt x="24" y="21"/>
              </a:lnTo>
              <a:lnTo>
                <a:pt x="25" y="22"/>
              </a:lnTo>
              <a:lnTo>
                <a:pt x="27" y="23"/>
              </a:lnTo>
              <a:lnTo>
                <a:pt x="29" y="25"/>
              </a:lnTo>
              <a:lnTo>
                <a:pt x="31" y="26"/>
              </a:lnTo>
              <a:lnTo>
                <a:pt x="32" y="27"/>
              </a:lnTo>
              <a:lnTo>
                <a:pt x="34" y="28"/>
              </a:lnTo>
              <a:lnTo>
                <a:pt x="35" y="29"/>
              </a:lnTo>
              <a:lnTo>
                <a:pt x="35" y="30"/>
              </a:lnTo>
              <a:lnTo>
                <a:pt x="37" y="31"/>
              </a:lnTo>
              <a:lnTo>
                <a:pt x="37" y="32"/>
              </a:lnTo>
              <a:lnTo>
                <a:pt x="39" y="34"/>
              </a:lnTo>
              <a:lnTo>
                <a:pt x="40" y="36"/>
              </a:lnTo>
              <a:lnTo>
                <a:pt x="41" y="37"/>
              </a:lnTo>
              <a:lnTo>
                <a:pt x="41" y="38"/>
              </a:lnTo>
              <a:lnTo>
                <a:pt x="42" y="39"/>
              </a:lnTo>
              <a:lnTo>
                <a:pt x="42" y="40"/>
              </a:lnTo>
              <a:lnTo>
                <a:pt x="42" y="41"/>
              </a:lnTo>
              <a:lnTo>
                <a:pt x="41" y="43"/>
              </a:lnTo>
              <a:lnTo>
                <a:pt x="39" y="44"/>
              </a:lnTo>
              <a:lnTo>
                <a:pt x="38" y="45"/>
              </a:lnTo>
              <a:lnTo>
                <a:pt x="37" y="46"/>
              </a:lnTo>
              <a:lnTo>
                <a:pt x="35" y="47"/>
              </a:lnTo>
              <a:lnTo>
                <a:pt x="34" y="47"/>
              </a:lnTo>
              <a:lnTo>
                <a:pt x="33" y="49"/>
              </a:lnTo>
              <a:lnTo>
                <a:pt x="32" y="49"/>
              </a:lnTo>
              <a:lnTo>
                <a:pt x="31" y="50"/>
              </a:lnTo>
              <a:lnTo>
                <a:pt x="30" y="51"/>
              </a:lnTo>
              <a:lnTo>
                <a:pt x="29" y="51"/>
              </a:lnTo>
              <a:lnTo>
                <a:pt x="28" y="52"/>
              </a:lnTo>
              <a:lnTo>
                <a:pt x="27" y="52"/>
              </a:lnTo>
              <a:lnTo>
                <a:pt x="25" y="51"/>
              </a:lnTo>
              <a:lnTo>
                <a:pt x="24" y="51"/>
              </a:lnTo>
              <a:lnTo>
                <a:pt x="22" y="51"/>
              </a:lnTo>
              <a:lnTo>
                <a:pt x="20" y="51"/>
              </a:lnTo>
              <a:lnTo>
                <a:pt x="19" y="51"/>
              </a:lnTo>
              <a:lnTo>
                <a:pt x="18" y="51"/>
              </a:lnTo>
              <a:lnTo>
                <a:pt x="17" y="50"/>
              </a:lnTo>
              <a:lnTo>
                <a:pt x="16" y="49"/>
              </a:lnTo>
              <a:lnTo>
                <a:pt x="16" y="48"/>
              </a:lnTo>
              <a:lnTo>
                <a:pt x="15" y="47"/>
              </a:lnTo>
              <a:lnTo>
                <a:pt x="15" y="46"/>
              </a:lnTo>
              <a:lnTo>
                <a:pt x="14" y="45"/>
              </a:lnTo>
              <a:lnTo>
                <a:pt x="13" y="44"/>
              </a:lnTo>
              <a:lnTo>
                <a:pt x="12" y="44"/>
              </a:lnTo>
              <a:lnTo>
                <a:pt x="11" y="43"/>
              </a:lnTo>
              <a:lnTo>
                <a:pt x="9" y="42"/>
              </a:lnTo>
              <a:lnTo>
                <a:pt x="8" y="41"/>
              </a:lnTo>
              <a:lnTo>
                <a:pt x="6" y="40"/>
              </a:lnTo>
              <a:lnTo>
                <a:pt x="5" y="39"/>
              </a:lnTo>
              <a:lnTo>
                <a:pt x="3" y="39"/>
              </a:lnTo>
              <a:lnTo>
                <a:pt x="2" y="38"/>
              </a:lnTo>
              <a:lnTo>
                <a:pt x="1" y="36"/>
              </a:lnTo>
              <a:lnTo>
                <a:pt x="0" y="35"/>
              </a:lnTo>
              <a:lnTo>
                <a:pt x="0" y="34"/>
              </a:lnTo>
              <a:lnTo>
                <a:pt x="0" y="32"/>
              </a:lnTo>
              <a:lnTo>
                <a:pt x="0" y="31"/>
              </a:lnTo>
              <a:lnTo>
                <a:pt x="0" y="30"/>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223520</xdr:colOff>
      <xdr:row>28</xdr:row>
      <xdr:rowOff>152400</xdr:rowOff>
    </xdr:from>
    <xdr:to>
      <xdr:col>5</xdr:col>
      <xdr:colOff>548640</xdr:colOff>
      <xdr:row>30</xdr:row>
      <xdr:rowOff>76200</xdr:rowOff>
    </xdr:to>
    <xdr:sp>
      <xdr:nvSpPr>
        <xdr:cNvPr id="4936818" name="Freeform 498"/>
        <xdr:cNvSpPr/>
      </xdr:nvSpPr>
      <xdr:spPr>
        <a:xfrm>
          <a:off x="3708400" y="4593590"/>
          <a:ext cx="325120" cy="228600"/>
        </a:xfrm>
        <a:custGeom>
          <a:avLst/>
          <a:gdLst>
            <a:gd name="txL" fmla="*/ 0 w 32"/>
            <a:gd name="txT" fmla="*/ 0 h 26"/>
            <a:gd name="txR" fmla="*/ 32 w 32"/>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2" h="26">
              <a:moveTo>
                <a:pt x="1" y="5"/>
              </a:moveTo>
              <a:lnTo>
                <a:pt x="2" y="5"/>
              </a:lnTo>
              <a:lnTo>
                <a:pt x="3" y="5"/>
              </a:lnTo>
              <a:lnTo>
                <a:pt x="4" y="6"/>
              </a:lnTo>
              <a:lnTo>
                <a:pt x="5" y="6"/>
              </a:lnTo>
              <a:lnTo>
                <a:pt x="6" y="6"/>
              </a:lnTo>
              <a:lnTo>
                <a:pt x="7" y="7"/>
              </a:lnTo>
              <a:lnTo>
                <a:pt x="8" y="7"/>
              </a:lnTo>
              <a:lnTo>
                <a:pt x="9" y="8"/>
              </a:lnTo>
              <a:lnTo>
                <a:pt x="11" y="8"/>
              </a:lnTo>
              <a:lnTo>
                <a:pt x="13" y="8"/>
              </a:lnTo>
              <a:lnTo>
                <a:pt x="13" y="7"/>
              </a:lnTo>
              <a:lnTo>
                <a:pt x="14" y="6"/>
              </a:lnTo>
              <a:lnTo>
                <a:pt x="15" y="6"/>
              </a:lnTo>
              <a:lnTo>
                <a:pt x="16" y="5"/>
              </a:lnTo>
              <a:lnTo>
                <a:pt x="17" y="4"/>
              </a:lnTo>
              <a:lnTo>
                <a:pt x="17" y="3"/>
              </a:lnTo>
              <a:lnTo>
                <a:pt x="17" y="2"/>
              </a:lnTo>
              <a:lnTo>
                <a:pt x="17" y="1"/>
              </a:lnTo>
              <a:lnTo>
                <a:pt x="18" y="0"/>
              </a:lnTo>
              <a:lnTo>
                <a:pt x="19" y="0"/>
              </a:lnTo>
              <a:lnTo>
                <a:pt x="20" y="0"/>
              </a:lnTo>
              <a:lnTo>
                <a:pt x="21" y="1"/>
              </a:lnTo>
              <a:lnTo>
                <a:pt x="22" y="1"/>
              </a:lnTo>
              <a:lnTo>
                <a:pt x="23" y="2"/>
              </a:lnTo>
              <a:lnTo>
                <a:pt x="24" y="1"/>
              </a:lnTo>
              <a:lnTo>
                <a:pt x="25" y="1"/>
              </a:lnTo>
              <a:lnTo>
                <a:pt x="26" y="1"/>
              </a:lnTo>
              <a:lnTo>
                <a:pt x="28" y="2"/>
              </a:lnTo>
              <a:lnTo>
                <a:pt x="29" y="4"/>
              </a:lnTo>
              <a:lnTo>
                <a:pt x="30" y="6"/>
              </a:lnTo>
              <a:lnTo>
                <a:pt x="30" y="7"/>
              </a:lnTo>
              <a:lnTo>
                <a:pt x="30" y="8"/>
              </a:lnTo>
              <a:lnTo>
                <a:pt x="31" y="9"/>
              </a:lnTo>
              <a:lnTo>
                <a:pt x="32" y="10"/>
              </a:lnTo>
              <a:lnTo>
                <a:pt x="32" y="11"/>
              </a:lnTo>
              <a:lnTo>
                <a:pt x="31" y="11"/>
              </a:lnTo>
              <a:lnTo>
                <a:pt x="30" y="10"/>
              </a:lnTo>
              <a:lnTo>
                <a:pt x="28" y="11"/>
              </a:lnTo>
              <a:lnTo>
                <a:pt x="27" y="12"/>
              </a:lnTo>
              <a:lnTo>
                <a:pt x="27" y="13"/>
              </a:lnTo>
              <a:lnTo>
                <a:pt x="28" y="14"/>
              </a:lnTo>
              <a:lnTo>
                <a:pt x="29" y="15"/>
              </a:lnTo>
              <a:lnTo>
                <a:pt x="29" y="16"/>
              </a:lnTo>
              <a:lnTo>
                <a:pt x="28" y="15"/>
              </a:lnTo>
              <a:lnTo>
                <a:pt x="27" y="15"/>
              </a:lnTo>
              <a:lnTo>
                <a:pt x="26" y="15"/>
              </a:lnTo>
              <a:lnTo>
                <a:pt x="25" y="14"/>
              </a:lnTo>
              <a:lnTo>
                <a:pt x="24" y="15"/>
              </a:lnTo>
              <a:lnTo>
                <a:pt x="24" y="16"/>
              </a:lnTo>
              <a:lnTo>
                <a:pt x="23" y="17"/>
              </a:lnTo>
              <a:lnTo>
                <a:pt x="23" y="18"/>
              </a:lnTo>
              <a:lnTo>
                <a:pt x="24" y="20"/>
              </a:lnTo>
              <a:lnTo>
                <a:pt x="24" y="21"/>
              </a:lnTo>
              <a:lnTo>
                <a:pt x="23" y="22"/>
              </a:lnTo>
              <a:lnTo>
                <a:pt x="22" y="24"/>
              </a:lnTo>
              <a:lnTo>
                <a:pt x="20" y="24"/>
              </a:lnTo>
              <a:lnTo>
                <a:pt x="19" y="24"/>
              </a:lnTo>
              <a:lnTo>
                <a:pt x="18" y="25"/>
              </a:lnTo>
              <a:lnTo>
                <a:pt x="16" y="26"/>
              </a:lnTo>
              <a:lnTo>
                <a:pt x="16" y="24"/>
              </a:lnTo>
              <a:lnTo>
                <a:pt x="15" y="24"/>
              </a:lnTo>
              <a:lnTo>
                <a:pt x="14" y="24"/>
              </a:lnTo>
              <a:lnTo>
                <a:pt x="13" y="23"/>
              </a:lnTo>
              <a:lnTo>
                <a:pt x="12" y="23"/>
              </a:lnTo>
              <a:lnTo>
                <a:pt x="11" y="23"/>
              </a:lnTo>
              <a:lnTo>
                <a:pt x="10" y="24"/>
              </a:lnTo>
              <a:lnTo>
                <a:pt x="9" y="23"/>
              </a:lnTo>
              <a:lnTo>
                <a:pt x="8" y="22"/>
              </a:lnTo>
              <a:lnTo>
                <a:pt x="7" y="21"/>
              </a:lnTo>
              <a:lnTo>
                <a:pt x="7" y="20"/>
              </a:lnTo>
              <a:lnTo>
                <a:pt x="7" y="19"/>
              </a:lnTo>
              <a:lnTo>
                <a:pt x="6" y="18"/>
              </a:lnTo>
              <a:lnTo>
                <a:pt x="6" y="16"/>
              </a:lnTo>
              <a:lnTo>
                <a:pt x="7" y="15"/>
              </a:lnTo>
              <a:lnTo>
                <a:pt x="6" y="14"/>
              </a:lnTo>
              <a:lnTo>
                <a:pt x="5" y="14"/>
              </a:lnTo>
              <a:lnTo>
                <a:pt x="4" y="13"/>
              </a:lnTo>
              <a:lnTo>
                <a:pt x="4" y="12"/>
              </a:lnTo>
              <a:lnTo>
                <a:pt x="3" y="12"/>
              </a:lnTo>
              <a:lnTo>
                <a:pt x="3" y="10"/>
              </a:lnTo>
              <a:lnTo>
                <a:pt x="3" y="9"/>
              </a:lnTo>
              <a:lnTo>
                <a:pt x="2" y="8"/>
              </a:lnTo>
              <a:lnTo>
                <a:pt x="1" y="7"/>
              </a:lnTo>
              <a:lnTo>
                <a:pt x="1" y="5"/>
              </a:lnTo>
              <a:lnTo>
                <a:pt x="0" y="5"/>
              </a:lnTo>
              <a:lnTo>
                <a:pt x="1" y="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609600</xdr:colOff>
      <xdr:row>26</xdr:row>
      <xdr:rowOff>123825</xdr:rowOff>
    </xdr:from>
    <xdr:to>
      <xdr:col>7</xdr:col>
      <xdr:colOff>101600</xdr:colOff>
      <xdr:row>30</xdr:row>
      <xdr:rowOff>66675</xdr:rowOff>
    </xdr:to>
    <xdr:sp>
      <xdr:nvSpPr>
        <xdr:cNvPr id="4936819" name="Freeform 499"/>
        <xdr:cNvSpPr/>
      </xdr:nvSpPr>
      <xdr:spPr>
        <a:xfrm>
          <a:off x="4094480" y="4260215"/>
          <a:ext cx="792480" cy="552450"/>
        </a:xfrm>
        <a:custGeom>
          <a:avLst/>
          <a:gdLst>
            <a:gd name="txL" fmla="*/ 0 w 78"/>
            <a:gd name="txT" fmla="*/ 0 h 62"/>
            <a:gd name="txR" fmla="*/ 78 w 78"/>
            <a:gd name="txB" fmla="*/ 62 h 6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8" h="62">
              <a:moveTo>
                <a:pt x="1" y="27"/>
              </a:moveTo>
              <a:lnTo>
                <a:pt x="1" y="26"/>
              </a:lnTo>
              <a:lnTo>
                <a:pt x="1" y="25"/>
              </a:lnTo>
              <a:lnTo>
                <a:pt x="2" y="24"/>
              </a:lnTo>
              <a:lnTo>
                <a:pt x="3" y="23"/>
              </a:lnTo>
              <a:lnTo>
                <a:pt x="5" y="23"/>
              </a:lnTo>
              <a:lnTo>
                <a:pt x="6" y="22"/>
              </a:lnTo>
              <a:lnTo>
                <a:pt x="7" y="21"/>
              </a:lnTo>
              <a:lnTo>
                <a:pt x="8" y="21"/>
              </a:lnTo>
              <a:lnTo>
                <a:pt x="9" y="20"/>
              </a:lnTo>
              <a:lnTo>
                <a:pt x="11" y="20"/>
              </a:lnTo>
              <a:lnTo>
                <a:pt x="12" y="20"/>
              </a:lnTo>
              <a:lnTo>
                <a:pt x="13" y="20"/>
              </a:lnTo>
              <a:lnTo>
                <a:pt x="14" y="19"/>
              </a:lnTo>
              <a:lnTo>
                <a:pt x="15" y="19"/>
              </a:lnTo>
              <a:lnTo>
                <a:pt x="16" y="19"/>
              </a:lnTo>
              <a:lnTo>
                <a:pt x="17" y="18"/>
              </a:lnTo>
              <a:lnTo>
                <a:pt x="18" y="18"/>
              </a:lnTo>
              <a:lnTo>
                <a:pt x="19" y="17"/>
              </a:lnTo>
              <a:lnTo>
                <a:pt x="20" y="17"/>
              </a:lnTo>
              <a:lnTo>
                <a:pt x="21" y="16"/>
              </a:lnTo>
              <a:lnTo>
                <a:pt x="22" y="16"/>
              </a:lnTo>
              <a:lnTo>
                <a:pt x="23" y="15"/>
              </a:lnTo>
              <a:lnTo>
                <a:pt x="24" y="15"/>
              </a:lnTo>
              <a:lnTo>
                <a:pt x="25" y="14"/>
              </a:lnTo>
              <a:lnTo>
                <a:pt x="26" y="14"/>
              </a:lnTo>
              <a:lnTo>
                <a:pt x="27" y="13"/>
              </a:lnTo>
              <a:lnTo>
                <a:pt x="27" y="12"/>
              </a:lnTo>
              <a:lnTo>
                <a:pt x="28" y="11"/>
              </a:lnTo>
              <a:lnTo>
                <a:pt x="28" y="10"/>
              </a:lnTo>
              <a:lnTo>
                <a:pt x="28" y="8"/>
              </a:lnTo>
              <a:lnTo>
                <a:pt x="28" y="7"/>
              </a:lnTo>
              <a:lnTo>
                <a:pt x="28" y="6"/>
              </a:lnTo>
              <a:lnTo>
                <a:pt x="27" y="5"/>
              </a:lnTo>
              <a:lnTo>
                <a:pt x="27" y="4"/>
              </a:lnTo>
              <a:lnTo>
                <a:pt x="26" y="2"/>
              </a:lnTo>
              <a:lnTo>
                <a:pt x="27" y="1"/>
              </a:lnTo>
              <a:lnTo>
                <a:pt x="28" y="1"/>
              </a:lnTo>
              <a:lnTo>
                <a:pt x="28" y="0"/>
              </a:lnTo>
              <a:lnTo>
                <a:pt x="29" y="1"/>
              </a:lnTo>
              <a:lnTo>
                <a:pt x="30" y="2"/>
              </a:lnTo>
              <a:lnTo>
                <a:pt x="31" y="2"/>
              </a:lnTo>
              <a:lnTo>
                <a:pt x="32" y="2"/>
              </a:lnTo>
              <a:lnTo>
                <a:pt x="32" y="3"/>
              </a:lnTo>
              <a:lnTo>
                <a:pt x="33" y="4"/>
              </a:lnTo>
              <a:lnTo>
                <a:pt x="33" y="5"/>
              </a:lnTo>
              <a:lnTo>
                <a:pt x="33" y="6"/>
              </a:lnTo>
              <a:lnTo>
                <a:pt x="34" y="7"/>
              </a:lnTo>
              <a:lnTo>
                <a:pt x="35" y="8"/>
              </a:lnTo>
              <a:lnTo>
                <a:pt x="35" y="9"/>
              </a:lnTo>
              <a:lnTo>
                <a:pt x="36" y="10"/>
              </a:lnTo>
              <a:lnTo>
                <a:pt x="36" y="11"/>
              </a:lnTo>
              <a:lnTo>
                <a:pt x="36" y="12"/>
              </a:lnTo>
              <a:lnTo>
                <a:pt x="37" y="13"/>
              </a:lnTo>
              <a:lnTo>
                <a:pt x="38" y="13"/>
              </a:lnTo>
              <a:lnTo>
                <a:pt x="40" y="13"/>
              </a:lnTo>
              <a:lnTo>
                <a:pt x="42" y="14"/>
              </a:lnTo>
              <a:lnTo>
                <a:pt x="43" y="14"/>
              </a:lnTo>
              <a:lnTo>
                <a:pt x="44" y="14"/>
              </a:lnTo>
              <a:lnTo>
                <a:pt x="46" y="14"/>
              </a:lnTo>
              <a:lnTo>
                <a:pt x="47" y="14"/>
              </a:lnTo>
              <a:lnTo>
                <a:pt x="48" y="14"/>
              </a:lnTo>
              <a:lnTo>
                <a:pt x="50" y="13"/>
              </a:lnTo>
              <a:lnTo>
                <a:pt x="50" y="14"/>
              </a:lnTo>
              <a:lnTo>
                <a:pt x="50" y="16"/>
              </a:lnTo>
              <a:lnTo>
                <a:pt x="50" y="17"/>
              </a:lnTo>
              <a:lnTo>
                <a:pt x="51" y="18"/>
              </a:lnTo>
              <a:lnTo>
                <a:pt x="52" y="20"/>
              </a:lnTo>
              <a:lnTo>
                <a:pt x="53" y="21"/>
              </a:lnTo>
              <a:lnTo>
                <a:pt x="55" y="21"/>
              </a:lnTo>
              <a:lnTo>
                <a:pt x="56" y="22"/>
              </a:lnTo>
              <a:lnTo>
                <a:pt x="58" y="23"/>
              </a:lnTo>
              <a:lnTo>
                <a:pt x="59" y="24"/>
              </a:lnTo>
              <a:lnTo>
                <a:pt x="61" y="25"/>
              </a:lnTo>
              <a:lnTo>
                <a:pt x="62" y="26"/>
              </a:lnTo>
              <a:lnTo>
                <a:pt x="63" y="26"/>
              </a:lnTo>
              <a:lnTo>
                <a:pt x="64" y="27"/>
              </a:lnTo>
              <a:lnTo>
                <a:pt x="65" y="28"/>
              </a:lnTo>
              <a:lnTo>
                <a:pt x="65" y="29"/>
              </a:lnTo>
              <a:lnTo>
                <a:pt x="66" y="30"/>
              </a:lnTo>
              <a:lnTo>
                <a:pt x="66" y="31"/>
              </a:lnTo>
              <a:lnTo>
                <a:pt x="67" y="32"/>
              </a:lnTo>
              <a:lnTo>
                <a:pt x="68" y="33"/>
              </a:lnTo>
              <a:lnTo>
                <a:pt x="69" y="33"/>
              </a:lnTo>
              <a:lnTo>
                <a:pt x="70" y="33"/>
              </a:lnTo>
              <a:lnTo>
                <a:pt x="72" y="33"/>
              </a:lnTo>
              <a:lnTo>
                <a:pt x="74" y="33"/>
              </a:lnTo>
              <a:lnTo>
                <a:pt x="75" y="33"/>
              </a:lnTo>
              <a:lnTo>
                <a:pt x="77" y="34"/>
              </a:lnTo>
              <a:lnTo>
                <a:pt x="78" y="34"/>
              </a:lnTo>
              <a:lnTo>
                <a:pt x="77" y="35"/>
              </a:lnTo>
              <a:lnTo>
                <a:pt x="76" y="35"/>
              </a:lnTo>
              <a:lnTo>
                <a:pt x="75" y="36"/>
              </a:lnTo>
              <a:lnTo>
                <a:pt x="74" y="37"/>
              </a:lnTo>
              <a:lnTo>
                <a:pt x="73" y="37"/>
              </a:lnTo>
              <a:lnTo>
                <a:pt x="72" y="38"/>
              </a:lnTo>
              <a:lnTo>
                <a:pt x="71" y="39"/>
              </a:lnTo>
              <a:lnTo>
                <a:pt x="70" y="39"/>
              </a:lnTo>
              <a:lnTo>
                <a:pt x="69" y="40"/>
              </a:lnTo>
              <a:lnTo>
                <a:pt x="68" y="41"/>
              </a:lnTo>
              <a:lnTo>
                <a:pt x="67" y="42"/>
              </a:lnTo>
              <a:lnTo>
                <a:pt x="66" y="43"/>
              </a:lnTo>
              <a:lnTo>
                <a:pt x="65" y="44"/>
              </a:lnTo>
              <a:lnTo>
                <a:pt x="64" y="44"/>
              </a:lnTo>
              <a:lnTo>
                <a:pt x="64" y="45"/>
              </a:lnTo>
              <a:lnTo>
                <a:pt x="63" y="46"/>
              </a:lnTo>
              <a:lnTo>
                <a:pt x="62" y="47"/>
              </a:lnTo>
              <a:lnTo>
                <a:pt x="61" y="48"/>
              </a:lnTo>
              <a:lnTo>
                <a:pt x="61" y="49"/>
              </a:lnTo>
              <a:lnTo>
                <a:pt x="60" y="50"/>
              </a:lnTo>
              <a:lnTo>
                <a:pt x="59" y="51"/>
              </a:lnTo>
              <a:lnTo>
                <a:pt x="58" y="52"/>
              </a:lnTo>
              <a:lnTo>
                <a:pt x="57" y="53"/>
              </a:lnTo>
              <a:lnTo>
                <a:pt x="57" y="54"/>
              </a:lnTo>
              <a:lnTo>
                <a:pt x="56" y="55"/>
              </a:lnTo>
              <a:lnTo>
                <a:pt x="55" y="56"/>
              </a:lnTo>
              <a:lnTo>
                <a:pt x="55" y="57"/>
              </a:lnTo>
              <a:lnTo>
                <a:pt x="54" y="58"/>
              </a:lnTo>
              <a:lnTo>
                <a:pt x="53" y="59"/>
              </a:lnTo>
              <a:lnTo>
                <a:pt x="52" y="59"/>
              </a:lnTo>
              <a:lnTo>
                <a:pt x="51" y="60"/>
              </a:lnTo>
              <a:lnTo>
                <a:pt x="50" y="60"/>
              </a:lnTo>
              <a:lnTo>
                <a:pt x="49" y="61"/>
              </a:lnTo>
              <a:lnTo>
                <a:pt x="48" y="61"/>
              </a:lnTo>
              <a:lnTo>
                <a:pt x="47" y="62"/>
              </a:lnTo>
              <a:lnTo>
                <a:pt x="47" y="61"/>
              </a:lnTo>
              <a:lnTo>
                <a:pt x="46" y="59"/>
              </a:lnTo>
              <a:lnTo>
                <a:pt x="46" y="58"/>
              </a:lnTo>
              <a:lnTo>
                <a:pt x="45" y="57"/>
              </a:lnTo>
              <a:lnTo>
                <a:pt x="45" y="55"/>
              </a:lnTo>
              <a:lnTo>
                <a:pt x="45" y="54"/>
              </a:lnTo>
              <a:lnTo>
                <a:pt x="44" y="53"/>
              </a:lnTo>
              <a:lnTo>
                <a:pt x="44" y="52"/>
              </a:lnTo>
              <a:lnTo>
                <a:pt x="43" y="51"/>
              </a:lnTo>
              <a:lnTo>
                <a:pt x="43" y="50"/>
              </a:lnTo>
              <a:lnTo>
                <a:pt x="43" y="48"/>
              </a:lnTo>
              <a:lnTo>
                <a:pt x="42" y="47"/>
              </a:lnTo>
              <a:lnTo>
                <a:pt x="41" y="47"/>
              </a:lnTo>
              <a:lnTo>
                <a:pt x="40" y="48"/>
              </a:lnTo>
              <a:lnTo>
                <a:pt x="40" y="49"/>
              </a:lnTo>
              <a:lnTo>
                <a:pt x="40" y="50"/>
              </a:lnTo>
              <a:lnTo>
                <a:pt x="40" y="51"/>
              </a:lnTo>
              <a:lnTo>
                <a:pt x="38" y="51"/>
              </a:lnTo>
              <a:lnTo>
                <a:pt x="38" y="50"/>
              </a:lnTo>
              <a:lnTo>
                <a:pt x="37" y="49"/>
              </a:lnTo>
              <a:lnTo>
                <a:pt x="36" y="48"/>
              </a:lnTo>
              <a:lnTo>
                <a:pt x="35" y="47"/>
              </a:lnTo>
              <a:lnTo>
                <a:pt x="34" y="47"/>
              </a:lnTo>
              <a:lnTo>
                <a:pt x="33" y="46"/>
              </a:lnTo>
              <a:lnTo>
                <a:pt x="32" y="45"/>
              </a:lnTo>
              <a:lnTo>
                <a:pt x="32" y="44"/>
              </a:lnTo>
              <a:lnTo>
                <a:pt x="31" y="44"/>
              </a:lnTo>
              <a:lnTo>
                <a:pt x="30" y="45"/>
              </a:lnTo>
              <a:lnTo>
                <a:pt x="29" y="44"/>
              </a:lnTo>
              <a:lnTo>
                <a:pt x="28" y="44"/>
              </a:lnTo>
              <a:lnTo>
                <a:pt x="27" y="44"/>
              </a:lnTo>
              <a:lnTo>
                <a:pt x="26" y="44"/>
              </a:lnTo>
              <a:lnTo>
                <a:pt x="26" y="45"/>
              </a:lnTo>
              <a:lnTo>
                <a:pt x="25" y="46"/>
              </a:lnTo>
              <a:lnTo>
                <a:pt x="24" y="45"/>
              </a:lnTo>
              <a:lnTo>
                <a:pt x="24" y="44"/>
              </a:lnTo>
              <a:lnTo>
                <a:pt x="23" y="43"/>
              </a:lnTo>
              <a:lnTo>
                <a:pt x="22" y="42"/>
              </a:lnTo>
              <a:lnTo>
                <a:pt x="21" y="43"/>
              </a:lnTo>
              <a:lnTo>
                <a:pt x="20" y="44"/>
              </a:lnTo>
              <a:lnTo>
                <a:pt x="20" y="45"/>
              </a:lnTo>
              <a:lnTo>
                <a:pt x="19" y="45"/>
              </a:lnTo>
              <a:lnTo>
                <a:pt x="19" y="46"/>
              </a:lnTo>
              <a:lnTo>
                <a:pt x="18" y="48"/>
              </a:lnTo>
              <a:lnTo>
                <a:pt x="18" y="49"/>
              </a:lnTo>
              <a:lnTo>
                <a:pt x="17" y="48"/>
              </a:lnTo>
              <a:lnTo>
                <a:pt x="16" y="48"/>
              </a:lnTo>
              <a:lnTo>
                <a:pt x="15" y="47"/>
              </a:lnTo>
              <a:lnTo>
                <a:pt x="14" y="47"/>
              </a:lnTo>
              <a:lnTo>
                <a:pt x="12" y="47"/>
              </a:lnTo>
              <a:lnTo>
                <a:pt x="11" y="46"/>
              </a:lnTo>
              <a:lnTo>
                <a:pt x="10" y="46"/>
              </a:lnTo>
              <a:lnTo>
                <a:pt x="9" y="45"/>
              </a:lnTo>
              <a:lnTo>
                <a:pt x="8" y="45"/>
              </a:lnTo>
              <a:lnTo>
                <a:pt x="7" y="44"/>
              </a:lnTo>
              <a:lnTo>
                <a:pt x="6" y="44"/>
              </a:lnTo>
              <a:lnTo>
                <a:pt x="5" y="43"/>
              </a:lnTo>
              <a:lnTo>
                <a:pt x="5" y="42"/>
              </a:lnTo>
              <a:lnTo>
                <a:pt x="4" y="41"/>
              </a:lnTo>
              <a:lnTo>
                <a:pt x="3" y="40"/>
              </a:lnTo>
              <a:lnTo>
                <a:pt x="3" y="38"/>
              </a:lnTo>
              <a:lnTo>
                <a:pt x="3" y="36"/>
              </a:lnTo>
              <a:lnTo>
                <a:pt x="3" y="35"/>
              </a:lnTo>
              <a:lnTo>
                <a:pt x="2" y="34"/>
              </a:lnTo>
              <a:lnTo>
                <a:pt x="2" y="33"/>
              </a:lnTo>
              <a:lnTo>
                <a:pt x="1" y="32"/>
              </a:lnTo>
              <a:lnTo>
                <a:pt x="1" y="31"/>
              </a:lnTo>
              <a:lnTo>
                <a:pt x="0" y="30"/>
              </a:lnTo>
              <a:lnTo>
                <a:pt x="0" y="28"/>
              </a:lnTo>
              <a:lnTo>
                <a:pt x="0" y="27"/>
              </a:lnTo>
              <a:lnTo>
                <a:pt x="1" y="2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4</xdr:col>
      <xdr:colOff>619760</xdr:colOff>
      <xdr:row>30</xdr:row>
      <xdr:rowOff>38100</xdr:rowOff>
    </xdr:from>
    <xdr:to>
      <xdr:col>6</xdr:col>
      <xdr:colOff>172720</xdr:colOff>
      <xdr:row>33</xdr:row>
      <xdr:rowOff>38100</xdr:rowOff>
    </xdr:to>
    <xdr:sp>
      <xdr:nvSpPr>
        <xdr:cNvPr id="4936820" name="Freeform 500"/>
        <xdr:cNvSpPr/>
      </xdr:nvSpPr>
      <xdr:spPr>
        <a:xfrm>
          <a:off x="3454400" y="4784090"/>
          <a:ext cx="853440" cy="457200"/>
        </a:xfrm>
        <a:custGeom>
          <a:avLst/>
          <a:gdLst>
            <a:gd name="txL" fmla="*/ 0 w 84"/>
            <a:gd name="txT" fmla="*/ 0 h 51"/>
            <a:gd name="txR" fmla="*/ 84 w 84"/>
            <a:gd name="txB" fmla="*/ 51 h 51"/>
          </a:gdLst>
          <a:ahLst/>
          <a:cxnLst>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84" h="51">
              <a:moveTo>
                <a:pt x="9" y="3"/>
              </a:moveTo>
              <a:lnTo>
                <a:pt x="9" y="3"/>
              </a:lnTo>
              <a:lnTo>
                <a:pt x="10" y="2"/>
              </a:lnTo>
              <a:lnTo>
                <a:pt x="12" y="2"/>
              </a:lnTo>
              <a:lnTo>
                <a:pt x="13" y="2"/>
              </a:lnTo>
              <a:lnTo>
                <a:pt x="14" y="1"/>
              </a:lnTo>
              <a:lnTo>
                <a:pt x="15" y="1"/>
              </a:lnTo>
              <a:lnTo>
                <a:pt x="16" y="1"/>
              </a:lnTo>
              <a:lnTo>
                <a:pt x="17" y="1"/>
              </a:lnTo>
              <a:lnTo>
                <a:pt x="18" y="1"/>
              </a:lnTo>
              <a:lnTo>
                <a:pt x="19" y="1"/>
              </a:lnTo>
              <a:lnTo>
                <a:pt x="20" y="1"/>
              </a:lnTo>
              <a:lnTo>
                <a:pt x="22" y="0"/>
              </a:lnTo>
              <a:lnTo>
                <a:pt x="23" y="0"/>
              </a:lnTo>
              <a:lnTo>
                <a:pt x="24" y="0"/>
              </a:lnTo>
              <a:lnTo>
                <a:pt x="25" y="0"/>
              </a:lnTo>
              <a:lnTo>
                <a:pt x="26" y="0"/>
              </a:lnTo>
              <a:lnTo>
                <a:pt x="27" y="0"/>
              </a:lnTo>
              <a:lnTo>
                <a:pt x="28" y="0"/>
              </a:lnTo>
              <a:lnTo>
                <a:pt x="29" y="0"/>
              </a:lnTo>
              <a:lnTo>
                <a:pt x="30" y="0"/>
              </a:lnTo>
              <a:lnTo>
                <a:pt x="32" y="0"/>
              </a:lnTo>
              <a:lnTo>
                <a:pt x="33" y="1"/>
              </a:lnTo>
              <a:lnTo>
                <a:pt x="34" y="1"/>
              </a:lnTo>
              <a:lnTo>
                <a:pt x="35" y="2"/>
              </a:lnTo>
              <a:lnTo>
                <a:pt x="36" y="1"/>
              </a:lnTo>
              <a:lnTo>
                <a:pt x="37" y="1"/>
              </a:lnTo>
              <a:lnTo>
                <a:pt x="38" y="1"/>
              </a:lnTo>
              <a:lnTo>
                <a:pt x="39" y="2"/>
              </a:lnTo>
              <a:lnTo>
                <a:pt x="40" y="2"/>
              </a:lnTo>
              <a:lnTo>
                <a:pt x="41" y="2"/>
              </a:lnTo>
              <a:lnTo>
                <a:pt x="41" y="4"/>
              </a:lnTo>
              <a:lnTo>
                <a:pt x="42" y="6"/>
              </a:lnTo>
              <a:lnTo>
                <a:pt x="42" y="7"/>
              </a:lnTo>
              <a:lnTo>
                <a:pt x="42" y="9"/>
              </a:lnTo>
              <a:lnTo>
                <a:pt x="41" y="10"/>
              </a:lnTo>
              <a:lnTo>
                <a:pt x="41" y="11"/>
              </a:lnTo>
              <a:lnTo>
                <a:pt x="42" y="12"/>
              </a:lnTo>
              <a:lnTo>
                <a:pt x="42" y="13"/>
              </a:lnTo>
              <a:lnTo>
                <a:pt x="42" y="15"/>
              </a:lnTo>
              <a:lnTo>
                <a:pt x="42" y="16"/>
              </a:lnTo>
              <a:lnTo>
                <a:pt x="43" y="17"/>
              </a:lnTo>
              <a:lnTo>
                <a:pt x="43" y="18"/>
              </a:lnTo>
              <a:lnTo>
                <a:pt x="45" y="19"/>
              </a:lnTo>
              <a:lnTo>
                <a:pt x="47" y="19"/>
              </a:lnTo>
              <a:lnTo>
                <a:pt x="48" y="18"/>
              </a:lnTo>
              <a:lnTo>
                <a:pt x="49" y="18"/>
              </a:lnTo>
              <a:lnTo>
                <a:pt x="50" y="18"/>
              </a:lnTo>
              <a:lnTo>
                <a:pt x="52" y="18"/>
              </a:lnTo>
              <a:lnTo>
                <a:pt x="53" y="19"/>
              </a:lnTo>
              <a:lnTo>
                <a:pt x="53" y="18"/>
              </a:lnTo>
              <a:lnTo>
                <a:pt x="55" y="18"/>
              </a:lnTo>
              <a:lnTo>
                <a:pt x="56" y="19"/>
              </a:lnTo>
              <a:lnTo>
                <a:pt x="58" y="19"/>
              </a:lnTo>
              <a:lnTo>
                <a:pt x="60" y="19"/>
              </a:lnTo>
              <a:lnTo>
                <a:pt x="60" y="20"/>
              </a:lnTo>
              <a:lnTo>
                <a:pt x="60" y="21"/>
              </a:lnTo>
              <a:lnTo>
                <a:pt x="60" y="22"/>
              </a:lnTo>
              <a:lnTo>
                <a:pt x="59" y="23"/>
              </a:lnTo>
              <a:lnTo>
                <a:pt x="60" y="23"/>
              </a:lnTo>
              <a:lnTo>
                <a:pt x="61" y="23"/>
              </a:lnTo>
              <a:lnTo>
                <a:pt x="62" y="23"/>
              </a:lnTo>
              <a:lnTo>
                <a:pt x="63" y="22"/>
              </a:lnTo>
              <a:lnTo>
                <a:pt x="65" y="22"/>
              </a:lnTo>
              <a:lnTo>
                <a:pt x="66" y="22"/>
              </a:lnTo>
              <a:lnTo>
                <a:pt x="67" y="21"/>
              </a:lnTo>
              <a:lnTo>
                <a:pt x="68" y="21"/>
              </a:lnTo>
              <a:lnTo>
                <a:pt x="69" y="21"/>
              </a:lnTo>
              <a:lnTo>
                <a:pt x="70" y="20"/>
              </a:lnTo>
              <a:lnTo>
                <a:pt x="72" y="20"/>
              </a:lnTo>
              <a:lnTo>
                <a:pt x="73" y="20"/>
              </a:lnTo>
              <a:lnTo>
                <a:pt x="74" y="20"/>
              </a:lnTo>
              <a:lnTo>
                <a:pt x="76" y="19"/>
              </a:lnTo>
              <a:lnTo>
                <a:pt x="77" y="19"/>
              </a:lnTo>
              <a:lnTo>
                <a:pt x="78" y="20"/>
              </a:lnTo>
              <a:lnTo>
                <a:pt x="78" y="21"/>
              </a:lnTo>
              <a:lnTo>
                <a:pt x="79" y="21"/>
              </a:lnTo>
              <a:lnTo>
                <a:pt x="81" y="20"/>
              </a:lnTo>
              <a:lnTo>
                <a:pt x="82" y="19"/>
              </a:lnTo>
              <a:lnTo>
                <a:pt x="83" y="19"/>
              </a:lnTo>
              <a:lnTo>
                <a:pt x="84" y="20"/>
              </a:lnTo>
              <a:lnTo>
                <a:pt x="83" y="21"/>
              </a:lnTo>
              <a:lnTo>
                <a:pt x="82" y="22"/>
              </a:lnTo>
              <a:lnTo>
                <a:pt x="82" y="23"/>
              </a:lnTo>
              <a:lnTo>
                <a:pt x="81" y="24"/>
              </a:lnTo>
              <a:lnTo>
                <a:pt x="80" y="25"/>
              </a:lnTo>
              <a:lnTo>
                <a:pt x="79" y="26"/>
              </a:lnTo>
              <a:lnTo>
                <a:pt x="79" y="27"/>
              </a:lnTo>
              <a:lnTo>
                <a:pt x="79" y="28"/>
              </a:lnTo>
              <a:lnTo>
                <a:pt x="78" y="30"/>
              </a:lnTo>
              <a:lnTo>
                <a:pt x="78" y="31"/>
              </a:lnTo>
              <a:lnTo>
                <a:pt x="78" y="32"/>
              </a:lnTo>
              <a:lnTo>
                <a:pt x="78" y="34"/>
              </a:lnTo>
              <a:lnTo>
                <a:pt x="78" y="35"/>
              </a:lnTo>
              <a:lnTo>
                <a:pt x="79" y="36"/>
              </a:lnTo>
              <a:lnTo>
                <a:pt x="80" y="37"/>
              </a:lnTo>
              <a:lnTo>
                <a:pt x="81" y="37"/>
              </a:lnTo>
              <a:lnTo>
                <a:pt x="81" y="38"/>
              </a:lnTo>
              <a:lnTo>
                <a:pt x="84" y="40"/>
              </a:lnTo>
              <a:lnTo>
                <a:pt x="83" y="42"/>
              </a:lnTo>
              <a:lnTo>
                <a:pt x="82" y="43"/>
              </a:lnTo>
              <a:lnTo>
                <a:pt x="81" y="44"/>
              </a:lnTo>
              <a:lnTo>
                <a:pt x="81" y="45"/>
              </a:lnTo>
              <a:lnTo>
                <a:pt x="80" y="46"/>
              </a:lnTo>
              <a:lnTo>
                <a:pt x="79" y="48"/>
              </a:lnTo>
              <a:lnTo>
                <a:pt x="78" y="48"/>
              </a:lnTo>
              <a:lnTo>
                <a:pt x="77" y="49"/>
              </a:lnTo>
              <a:lnTo>
                <a:pt x="76" y="49"/>
              </a:lnTo>
              <a:lnTo>
                <a:pt x="75" y="50"/>
              </a:lnTo>
              <a:lnTo>
                <a:pt x="73" y="51"/>
              </a:lnTo>
              <a:lnTo>
                <a:pt x="72" y="51"/>
              </a:lnTo>
              <a:lnTo>
                <a:pt x="71" y="51"/>
              </a:lnTo>
              <a:lnTo>
                <a:pt x="70" y="51"/>
              </a:lnTo>
              <a:lnTo>
                <a:pt x="69" y="51"/>
              </a:lnTo>
              <a:lnTo>
                <a:pt x="68" y="50"/>
              </a:lnTo>
              <a:lnTo>
                <a:pt x="67" y="49"/>
              </a:lnTo>
              <a:lnTo>
                <a:pt x="66" y="48"/>
              </a:lnTo>
              <a:lnTo>
                <a:pt x="65" y="48"/>
              </a:lnTo>
              <a:lnTo>
                <a:pt x="65" y="46"/>
              </a:lnTo>
              <a:lnTo>
                <a:pt x="64" y="45"/>
              </a:lnTo>
              <a:lnTo>
                <a:pt x="64" y="44"/>
              </a:lnTo>
              <a:lnTo>
                <a:pt x="63" y="43"/>
              </a:lnTo>
              <a:lnTo>
                <a:pt x="62" y="43"/>
              </a:lnTo>
              <a:lnTo>
                <a:pt x="62" y="42"/>
              </a:lnTo>
              <a:lnTo>
                <a:pt x="61" y="41"/>
              </a:lnTo>
              <a:lnTo>
                <a:pt x="60" y="40"/>
              </a:lnTo>
              <a:lnTo>
                <a:pt x="59" y="39"/>
              </a:lnTo>
              <a:lnTo>
                <a:pt x="58" y="38"/>
              </a:lnTo>
              <a:lnTo>
                <a:pt x="57" y="37"/>
              </a:lnTo>
              <a:lnTo>
                <a:pt x="57" y="36"/>
              </a:lnTo>
              <a:lnTo>
                <a:pt x="56" y="35"/>
              </a:lnTo>
              <a:lnTo>
                <a:pt x="56" y="34"/>
              </a:lnTo>
              <a:lnTo>
                <a:pt x="55" y="33"/>
              </a:lnTo>
              <a:lnTo>
                <a:pt x="54" y="32"/>
              </a:lnTo>
              <a:lnTo>
                <a:pt x="53" y="32"/>
              </a:lnTo>
              <a:lnTo>
                <a:pt x="52" y="31"/>
              </a:lnTo>
              <a:lnTo>
                <a:pt x="51" y="31"/>
              </a:lnTo>
              <a:lnTo>
                <a:pt x="50" y="30"/>
              </a:lnTo>
              <a:lnTo>
                <a:pt x="49" y="29"/>
              </a:lnTo>
              <a:lnTo>
                <a:pt x="48" y="28"/>
              </a:lnTo>
              <a:lnTo>
                <a:pt x="47" y="28"/>
              </a:lnTo>
              <a:lnTo>
                <a:pt x="46" y="27"/>
              </a:lnTo>
              <a:lnTo>
                <a:pt x="45" y="26"/>
              </a:lnTo>
              <a:lnTo>
                <a:pt x="44" y="26"/>
              </a:lnTo>
              <a:lnTo>
                <a:pt x="43" y="25"/>
              </a:lnTo>
              <a:lnTo>
                <a:pt x="42" y="24"/>
              </a:lnTo>
              <a:lnTo>
                <a:pt x="41" y="23"/>
              </a:lnTo>
              <a:lnTo>
                <a:pt x="40" y="22"/>
              </a:lnTo>
              <a:lnTo>
                <a:pt x="39" y="21"/>
              </a:lnTo>
              <a:lnTo>
                <a:pt x="39" y="20"/>
              </a:lnTo>
              <a:lnTo>
                <a:pt x="38" y="19"/>
              </a:lnTo>
              <a:lnTo>
                <a:pt x="37" y="19"/>
              </a:lnTo>
              <a:lnTo>
                <a:pt x="35" y="18"/>
              </a:lnTo>
              <a:lnTo>
                <a:pt x="34" y="18"/>
              </a:lnTo>
              <a:lnTo>
                <a:pt x="33" y="18"/>
              </a:lnTo>
              <a:lnTo>
                <a:pt x="32" y="18"/>
              </a:lnTo>
              <a:lnTo>
                <a:pt x="31" y="18"/>
              </a:lnTo>
              <a:lnTo>
                <a:pt x="30" y="19"/>
              </a:lnTo>
              <a:lnTo>
                <a:pt x="28" y="19"/>
              </a:lnTo>
              <a:lnTo>
                <a:pt x="27" y="20"/>
              </a:lnTo>
              <a:lnTo>
                <a:pt x="26" y="20"/>
              </a:lnTo>
              <a:lnTo>
                <a:pt x="25" y="21"/>
              </a:lnTo>
              <a:lnTo>
                <a:pt x="24" y="22"/>
              </a:lnTo>
              <a:lnTo>
                <a:pt x="23" y="23"/>
              </a:lnTo>
              <a:lnTo>
                <a:pt x="22" y="23"/>
              </a:lnTo>
              <a:lnTo>
                <a:pt x="21" y="24"/>
              </a:lnTo>
              <a:lnTo>
                <a:pt x="20" y="24"/>
              </a:lnTo>
              <a:lnTo>
                <a:pt x="19" y="24"/>
              </a:lnTo>
              <a:lnTo>
                <a:pt x="17" y="25"/>
              </a:lnTo>
              <a:lnTo>
                <a:pt x="16" y="25"/>
              </a:lnTo>
              <a:lnTo>
                <a:pt x="15" y="25"/>
              </a:lnTo>
              <a:lnTo>
                <a:pt x="13" y="25"/>
              </a:lnTo>
              <a:lnTo>
                <a:pt x="12" y="25"/>
              </a:lnTo>
              <a:lnTo>
                <a:pt x="11" y="25"/>
              </a:lnTo>
              <a:lnTo>
                <a:pt x="10" y="24"/>
              </a:lnTo>
              <a:lnTo>
                <a:pt x="10" y="23"/>
              </a:lnTo>
              <a:lnTo>
                <a:pt x="9" y="22"/>
              </a:lnTo>
              <a:lnTo>
                <a:pt x="8" y="21"/>
              </a:lnTo>
              <a:lnTo>
                <a:pt x="7" y="21"/>
              </a:lnTo>
              <a:lnTo>
                <a:pt x="6" y="21"/>
              </a:lnTo>
              <a:lnTo>
                <a:pt x="4" y="21"/>
              </a:lnTo>
              <a:lnTo>
                <a:pt x="3" y="21"/>
              </a:lnTo>
              <a:lnTo>
                <a:pt x="3" y="20"/>
              </a:lnTo>
              <a:lnTo>
                <a:pt x="3" y="18"/>
              </a:lnTo>
              <a:lnTo>
                <a:pt x="3" y="17"/>
              </a:lnTo>
              <a:lnTo>
                <a:pt x="3" y="16"/>
              </a:lnTo>
              <a:lnTo>
                <a:pt x="2" y="15"/>
              </a:lnTo>
              <a:lnTo>
                <a:pt x="4" y="15"/>
              </a:lnTo>
              <a:lnTo>
                <a:pt x="5" y="15"/>
              </a:lnTo>
              <a:lnTo>
                <a:pt x="7" y="15"/>
              </a:lnTo>
              <a:lnTo>
                <a:pt x="6" y="14"/>
              </a:lnTo>
              <a:lnTo>
                <a:pt x="6" y="12"/>
              </a:lnTo>
              <a:lnTo>
                <a:pt x="6" y="11"/>
              </a:lnTo>
              <a:lnTo>
                <a:pt x="6" y="10"/>
              </a:lnTo>
              <a:lnTo>
                <a:pt x="6" y="8"/>
              </a:lnTo>
              <a:lnTo>
                <a:pt x="5" y="7"/>
              </a:lnTo>
              <a:lnTo>
                <a:pt x="6" y="6"/>
              </a:lnTo>
              <a:lnTo>
                <a:pt x="3" y="3"/>
              </a:lnTo>
              <a:lnTo>
                <a:pt x="1" y="2"/>
              </a:lnTo>
              <a:lnTo>
                <a:pt x="0" y="0"/>
              </a:lnTo>
              <a:lnTo>
                <a:pt x="1" y="0"/>
              </a:lnTo>
              <a:lnTo>
                <a:pt x="2" y="1"/>
              </a:lnTo>
              <a:lnTo>
                <a:pt x="3" y="1"/>
              </a:lnTo>
              <a:lnTo>
                <a:pt x="4" y="2"/>
              </a:lnTo>
              <a:lnTo>
                <a:pt x="6" y="3"/>
              </a:lnTo>
              <a:lnTo>
                <a:pt x="7" y="4"/>
              </a:lnTo>
              <a:lnTo>
                <a:pt x="8" y="3"/>
              </a:lnTo>
              <a:lnTo>
                <a:pt x="9"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10160</xdr:colOff>
      <xdr:row>29</xdr:row>
      <xdr:rowOff>0</xdr:rowOff>
    </xdr:from>
    <xdr:to>
      <xdr:col>5</xdr:col>
      <xdr:colOff>314960</xdr:colOff>
      <xdr:row>30</xdr:row>
      <xdr:rowOff>66675</xdr:rowOff>
    </xdr:to>
    <xdr:sp>
      <xdr:nvSpPr>
        <xdr:cNvPr id="4936821" name="Freeform 501"/>
        <xdr:cNvSpPr/>
      </xdr:nvSpPr>
      <xdr:spPr>
        <a:xfrm>
          <a:off x="3495040" y="4593590"/>
          <a:ext cx="304800" cy="219075"/>
        </a:xfrm>
        <a:custGeom>
          <a:avLst/>
          <a:gdLst>
            <a:gd name="txL" fmla="*/ 0 w 30"/>
            <a:gd name="txT" fmla="*/ 0 h 24"/>
            <a:gd name="txR" fmla="*/ 30 w 30"/>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30" h="24">
              <a:moveTo>
                <a:pt x="13" y="0"/>
              </a:moveTo>
              <a:lnTo>
                <a:pt x="13" y="1"/>
              </a:lnTo>
              <a:lnTo>
                <a:pt x="15" y="1"/>
              </a:lnTo>
              <a:lnTo>
                <a:pt x="16" y="2"/>
              </a:lnTo>
              <a:lnTo>
                <a:pt x="17" y="2"/>
              </a:lnTo>
              <a:lnTo>
                <a:pt x="18" y="3"/>
              </a:lnTo>
              <a:lnTo>
                <a:pt x="19" y="3"/>
              </a:lnTo>
              <a:lnTo>
                <a:pt x="20" y="3"/>
              </a:lnTo>
              <a:lnTo>
                <a:pt x="21" y="4"/>
              </a:lnTo>
              <a:lnTo>
                <a:pt x="22" y="4"/>
              </a:lnTo>
              <a:lnTo>
                <a:pt x="22" y="6"/>
              </a:lnTo>
              <a:lnTo>
                <a:pt x="23" y="7"/>
              </a:lnTo>
              <a:lnTo>
                <a:pt x="24" y="8"/>
              </a:lnTo>
              <a:lnTo>
                <a:pt x="24" y="9"/>
              </a:lnTo>
              <a:lnTo>
                <a:pt x="24" y="11"/>
              </a:lnTo>
              <a:lnTo>
                <a:pt x="25" y="11"/>
              </a:lnTo>
              <a:lnTo>
                <a:pt x="25" y="12"/>
              </a:lnTo>
              <a:lnTo>
                <a:pt x="26" y="13"/>
              </a:lnTo>
              <a:lnTo>
                <a:pt x="27" y="13"/>
              </a:lnTo>
              <a:lnTo>
                <a:pt x="28" y="14"/>
              </a:lnTo>
              <a:lnTo>
                <a:pt x="27" y="15"/>
              </a:lnTo>
              <a:lnTo>
                <a:pt x="27" y="17"/>
              </a:lnTo>
              <a:lnTo>
                <a:pt x="28" y="18"/>
              </a:lnTo>
              <a:lnTo>
                <a:pt x="28" y="19"/>
              </a:lnTo>
              <a:lnTo>
                <a:pt x="28" y="20"/>
              </a:lnTo>
              <a:lnTo>
                <a:pt x="29" y="21"/>
              </a:lnTo>
              <a:lnTo>
                <a:pt x="30" y="22"/>
              </a:lnTo>
              <a:lnTo>
                <a:pt x="29" y="22"/>
              </a:lnTo>
              <a:lnTo>
                <a:pt x="28" y="21"/>
              </a:lnTo>
              <a:lnTo>
                <a:pt x="26" y="21"/>
              </a:lnTo>
              <a:lnTo>
                <a:pt x="25" y="21"/>
              </a:lnTo>
              <a:lnTo>
                <a:pt x="24" y="21"/>
              </a:lnTo>
              <a:lnTo>
                <a:pt x="23" y="21"/>
              </a:lnTo>
              <a:lnTo>
                <a:pt x="22" y="21"/>
              </a:lnTo>
              <a:lnTo>
                <a:pt x="21" y="21"/>
              </a:lnTo>
              <a:lnTo>
                <a:pt x="20" y="21"/>
              </a:lnTo>
              <a:lnTo>
                <a:pt x="19" y="21"/>
              </a:lnTo>
              <a:lnTo>
                <a:pt x="18" y="21"/>
              </a:lnTo>
              <a:lnTo>
                <a:pt x="16" y="22"/>
              </a:lnTo>
              <a:lnTo>
                <a:pt x="15" y="22"/>
              </a:lnTo>
              <a:lnTo>
                <a:pt x="14" y="22"/>
              </a:lnTo>
              <a:lnTo>
                <a:pt x="13" y="22"/>
              </a:lnTo>
              <a:lnTo>
                <a:pt x="12" y="22"/>
              </a:lnTo>
              <a:lnTo>
                <a:pt x="11" y="22"/>
              </a:lnTo>
              <a:lnTo>
                <a:pt x="10" y="22"/>
              </a:lnTo>
              <a:lnTo>
                <a:pt x="9" y="23"/>
              </a:lnTo>
              <a:lnTo>
                <a:pt x="8" y="23"/>
              </a:lnTo>
              <a:lnTo>
                <a:pt x="6" y="23"/>
              </a:lnTo>
              <a:lnTo>
                <a:pt x="5" y="24"/>
              </a:lnTo>
              <a:lnTo>
                <a:pt x="4" y="24"/>
              </a:lnTo>
              <a:lnTo>
                <a:pt x="4" y="23"/>
              </a:lnTo>
              <a:lnTo>
                <a:pt x="5" y="22"/>
              </a:lnTo>
              <a:lnTo>
                <a:pt x="4" y="21"/>
              </a:lnTo>
              <a:lnTo>
                <a:pt x="3" y="20"/>
              </a:lnTo>
              <a:lnTo>
                <a:pt x="3" y="18"/>
              </a:lnTo>
              <a:lnTo>
                <a:pt x="2" y="17"/>
              </a:lnTo>
              <a:lnTo>
                <a:pt x="2" y="16"/>
              </a:lnTo>
              <a:lnTo>
                <a:pt x="1" y="15"/>
              </a:lnTo>
              <a:lnTo>
                <a:pt x="1" y="14"/>
              </a:lnTo>
              <a:lnTo>
                <a:pt x="0" y="13"/>
              </a:lnTo>
              <a:lnTo>
                <a:pt x="1" y="13"/>
              </a:lnTo>
              <a:lnTo>
                <a:pt x="1" y="11"/>
              </a:lnTo>
              <a:lnTo>
                <a:pt x="2" y="10"/>
              </a:lnTo>
              <a:lnTo>
                <a:pt x="3" y="9"/>
              </a:lnTo>
              <a:lnTo>
                <a:pt x="4" y="8"/>
              </a:lnTo>
              <a:lnTo>
                <a:pt x="5" y="7"/>
              </a:lnTo>
              <a:lnTo>
                <a:pt x="5" y="6"/>
              </a:lnTo>
              <a:lnTo>
                <a:pt x="6" y="5"/>
              </a:lnTo>
              <a:lnTo>
                <a:pt x="7" y="4"/>
              </a:lnTo>
              <a:lnTo>
                <a:pt x="8" y="4"/>
              </a:lnTo>
              <a:lnTo>
                <a:pt x="9" y="3"/>
              </a:lnTo>
              <a:lnTo>
                <a:pt x="10" y="2"/>
              </a:lnTo>
              <a:lnTo>
                <a:pt x="10" y="1"/>
              </a:lnTo>
              <a:lnTo>
                <a:pt x="12" y="1"/>
              </a:lnTo>
              <a:lnTo>
                <a:pt x="12" y="0"/>
              </a:lnTo>
              <a:lnTo>
                <a:pt x="13" y="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629920</xdr:colOff>
      <xdr:row>29</xdr:row>
      <xdr:rowOff>85725</xdr:rowOff>
    </xdr:from>
    <xdr:to>
      <xdr:col>6</xdr:col>
      <xdr:colOff>233680</xdr:colOff>
      <xdr:row>32</xdr:row>
      <xdr:rowOff>95250</xdr:rowOff>
    </xdr:to>
    <xdr:sp>
      <xdr:nvSpPr>
        <xdr:cNvPr id="4936822" name="Freeform 502"/>
        <xdr:cNvSpPr/>
      </xdr:nvSpPr>
      <xdr:spPr>
        <a:xfrm>
          <a:off x="4114800" y="4679315"/>
          <a:ext cx="254000" cy="466725"/>
        </a:xfrm>
        <a:custGeom>
          <a:avLst/>
          <a:gdLst>
            <a:gd name="txL" fmla="*/ 0 w 25"/>
            <a:gd name="txT" fmla="*/ 0 h 52"/>
            <a:gd name="txR" fmla="*/ 25 w 25"/>
            <a:gd name="txB" fmla="*/ 52 h 52"/>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Lst>
          <a:rect l="txL" t="txT" r="txR" b="txB"/>
          <a:pathLst>
            <a:path w="25" h="52">
              <a:moveTo>
                <a:pt x="11" y="0"/>
              </a:moveTo>
              <a:lnTo>
                <a:pt x="12" y="0"/>
              </a:lnTo>
              <a:lnTo>
                <a:pt x="13" y="0"/>
              </a:lnTo>
              <a:lnTo>
                <a:pt x="14" y="1"/>
              </a:lnTo>
              <a:lnTo>
                <a:pt x="15" y="1"/>
              </a:lnTo>
              <a:lnTo>
                <a:pt x="16" y="2"/>
              </a:lnTo>
              <a:lnTo>
                <a:pt x="17" y="3"/>
              </a:lnTo>
              <a:lnTo>
                <a:pt x="18" y="4"/>
              </a:lnTo>
              <a:lnTo>
                <a:pt x="20" y="4"/>
              </a:lnTo>
              <a:lnTo>
                <a:pt x="20" y="5"/>
              </a:lnTo>
              <a:lnTo>
                <a:pt x="21" y="6"/>
              </a:lnTo>
              <a:lnTo>
                <a:pt x="22" y="7"/>
              </a:lnTo>
              <a:lnTo>
                <a:pt x="23" y="8"/>
              </a:lnTo>
              <a:lnTo>
                <a:pt x="23" y="9"/>
              </a:lnTo>
              <a:lnTo>
                <a:pt x="24" y="10"/>
              </a:lnTo>
              <a:lnTo>
                <a:pt x="24" y="11"/>
              </a:lnTo>
              <a:lnTo>
                <a:pt x="25" y="12"/>
              </a:lnTo>
              <a:lnTo>
                <a:pt x="25" y="13"/>
              </a:lnTo>
              <a:lnTo>
                <a:pt x="24" y="14"/>
              </a:lnTo>
              <a:lnTo>
                <a:pt x="24" y="15"/>
              </a:lnTo>
              <a:lnTo>
                <a:pt x="24" y="17"/>
              </a:lnTo>
              <a:lnTo>
                <a:pt x="24" y="19"/>
              </a:lnTo>
              <a:lnTo>
                <a:pt x="23" y="20"/>
              </a:lnTo>
              <a:lnTo>
                <a:pt x="23" y="21"/>
              </a:lnTo>
              <a:lnTo>
                <a:pt x="23" y="23"/>
              </a:lnTo>
              <a:lnTo>
                <a:pt x="23" y="24"/>
              </a:lnTo>
              <a:lnTo>
                <a:pt x="23" y="25"/>
              </a:lnTo>
              <a:lnTo>
                <a:pt x="23" y="26"/>
              </a:lnTo>
              <a:lnTo>
                <a:pt x="23" y="27"/>
              </a:lnTo>
              <a:lnTo>
                <a:pt x="22" y="29"/>
              </a:lnTo>
              <a:lnTo>
                <a:pt x="22" y="30"/>
              </a:lnTo>
              <a:lnTo>
                <a:pt x="22" y="31"/>
              </a:lnTo>
              <a:lnTo>
                <a:pt x="22" y="33"/>
              </a:lnTo>
              <a:lnTo>
                <a:pt x="22" y="35"/>
              </a:lnTo>
              <a:lnTo>
                <a:pt x="22" y="36"/>
              </a:lnTo>
              <a:lnTo>
                <a:pt x="22" y="38"/>
              </a:lnTo>
              <a:lnTo>
                <a:pt x="22" y="39"/>
              </a:lnTo>
              <a:lnTo>
                <a:pt x="22" y="40"/>
              </a:lnTo>
              <a:lnTo>
                <a:pt x="23" y="41"/>
              </a:lnTo>
              <a:lnTo>
                <a:pt x="23" y="43"/>
              </a:lnTo>
              <a:lnTo>
                <a:pt x="23" y="44"/>
              </a:lnTo>
              <a:lnTo>
                <a:pt x="23" y="45"/>
              </a:lnTo>
              <a:lnTo>
                <a:pt x="23" y="46"/>
              </a:lnTo>
              <a:lnTo>
                <a:pt x="22" y="48"/>
              </a:lnTo>
              <a:lnTo>
                <a:pt x="22" y="49"/>
              </a:lnTo>
              <a:lnTo>
                <a:pt x="21" y="49"/>
              </a:lnTo>
              <a:lnTo>
                <a:pt x="20" y="51"/>
              </a:lnTo>
              <a:lnTo>
                <a:pt x="19" y="52"/>
              </a:lnTo>
              <a:lnTo>
                <a:pt x="16" y="50"/>
              </a:lnTo>
              <a:lnTo>
                <a:pt x="16" y="49"/>
              </a:lnTo>
              <a:lnTo>
                <a:pt x="15" y="49"/>
              </a:lnTo>
              <a:lnTo>
                <a:pt x="14" y="48"/>
              </a:lnTo>
              <a:lnTo>
                <a:pt x="13" y="47"/>
              </a:lnTo>
              <a:lnTo>
                <a:pt x="13" y="46"/>
              </a:lnTo>
              <a:lnTo>
                <a:pt x="13" y="44"/>
              </a:lnTo>
              <a:lnTo>
                <a:pt x="13" y="43"/>
              </a:lnTo>
              <a:lnTo>
                <a:pt x="13" y="42"/>
              </a:lnTo>
              <a:lnTo>
                <a:pt x="14" y="40"/>
              </a:lnTo>
              <a:lnTo>
                <a:pt x="14" y="39"/>
              </a:lnTo>
              <a:lnTo>
                <a:pt x="14" y="38"/>
              </a:lnTo>
              <a:lnTo>
                <a:pt x="15" y="37"/>
              </a:lnTo>
              <a:lnTo>
                <a:pt x="16" y="36"/>
              </a:lnTo>
              <a:lnTo>
                <a:pt x="17" y="35"/>
              </a:lnTo>
              <a:lnTo>
                <a:pt x="17" y="34"/>
              </a:lnTo>
              <a:lnTo>
                <a:pt x="18" y="33"/>
              </a:lnTo>
              <a:lnTo>
                <a:pt x="19" y="32"/>
              </a:lnTo>
              <a:lnTo>
                <a:pt x="18" y="31"/>
              </a:lnTo>
              <a:lnTo>
                <a:pt x="17" y="31"/>
              </a:lnTo>
              <a:lnTo>
                <a:pt x="16" y="32"/>
              </a:lnTo>
              <a:lnTo>
                <a:pt x="14" y="33"/>
              </a:lnTo>
              <a:lnTo>
                <a:pt x="13" y="33"/>
              </a:lnTo>
              <a:lnTo>
                <a:pt x="13" y="32"/>
              </a:lnTo>
              <a:lnTo>
                <a:pt x="12" y="31"/>
              </a:lnTo>
              <a:lnTo>
                <a:pt x="14" y="31"/>
              </a:lnTo>
              <a:lnTo>
                <a:pt x="14" y="29"/>
              </a:lnTo>
              <a:lnTo>
                <a:pt x="13" y="28"/>
              </a:lnTo>
              <a:lnTo>
                <a:pt x="13" y="26"/>
              </a:lnTo>
              <a:lnTo>
                <a:pt x="13" y="25"/>
              </a:lnTo>
              <a:lnTo>
                <a:pt x="12" y="25"/>
              </a:lnTo>
              <a:lnTo>
                <a:pt x="12" y="24"/>
              </a:lnTo>
              <a:lnTo>
                <a:pt x="12" y="23"/>
              </a:lnTo>
              <a:lnTo>
                <a:pt x="11" y="22"/>
              </a:lnTo>
              <a:lnTo>
                <a:pt x="10" y="21"/>
              </a:lnTo>
              <a:lnTo>
                <a:pt x="9" y="20"/>
              </a:lnTo>
              <a:lnTo>
                <a:pt x="10" y="18"/>
              </a:lnTo>
              <a:lnTo>
                <a:pt x="9" y="18"/>
              </a:lnTo>
              <a:lnTo>
                <a:pt x="8" y="17"/>
              </a:lnTo>
              <a:lnTo>
                <a:pt x="6" y="16"/>
              </a:lnTo>
              <a:lnTo>
                <a:pt x="5" y="16"/>
              </a:lnTo>
              <a:lnTo>
                <a:pt x="4" y="15"/>
              </a:lnTo>
              <a:lnTo>
                <a:pt x="4" y="14"/>
              </a:lnTo>
              <a:lnTo>
                <a:pt x="3" y="14"/>
              </a:lnTo>
              <a:lnTo>
                <a:pt x="2" y="13"/>
              </a:lnTo>
              <a:lnTo>
                <a:pt x="1" y="13"/>
              </a:lnTo>
              <a:lnTo>
                <a:pt x="0" y="11"/>
              </a:lnTo>
              <a:lnTo>
                <a:pt x="1" y="11"/>
              </a:lnTo>
              <a:lnTo>
                <a:pt x="1" y="10"/>
              </a:lnTo>
              <a:lnTo>
                <a:pt x="1" y="9"/>
              </a:lnTo>
              <a:lnTo>
                <a:pt x="2" y="7"/>
              </a:lnTo>
              <a:lnTo>
                <a:pt x="2" y="6"/>
              </a:lnTo>
              <a:lnTo>
                <a:pt x="2" y="5"/>
              </a:lnTo>
              <a:lnTo>
                <a:pt x="2" y="4"/>
              </a:lnTo>
              <a:lnTo>
                <a:pt x="3" y="4"/>
              </a:lnTo>
              <a:lnTo>
                <a:pt x="4" y="4"/>
              </a:lnTo>
              <a:lnTo>
                <a:pt x="6" y="4"/>
              </a:lnTo>
              <a:lnTo>
                <a:pt x="7" y="4"/>
              </a:lnTo>
              <a:lnTo>
                <a:pt x="7" y="2"/>
              </a:lnTo>
              <a:lnTo>
                <a:pt x="7" y="1"/>
              </a:lnTo>
              <a:lnTo>
                <a:pt x="8" y="2"/>
              </a:lnTo>
              <a:lnTo>
                <a:pt x="9" y="2"/>
              </a:lnTo>
              <a:lnTo>
                <a:pt x="10" y="1"/>
              </a:lnTo>
              <a:lnTo>
                <a:pt x="10" y="0"/>
              </a:lnTo>
              <a:lnTo>
                <a:pt x="11" y="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10160</xdr:colOff>
      <xdr:row>26</xdr:row>
      <xdr:rowOff>142875</xdr:rowOff>
    </xdr:from>
    <xdr:to>
      <xdr:col>5</xdr:col>
      <xdr:colOff>375920</xdr:colOff>
      <xdr:row>28</xdr:row>
      <xdr:rowOff>66675</xdr:rowOff>
    </xdr:to>
    <xdr:sp>
      <xdr:nvSpPr>
        <xdr:cNvPr id="4936823" name="Freeform 503"/>
        <xdr:cNvSpPr/>
      </xdr:nvSpPr>
      <xdr:spPr>
        <a:xfrm>
          <a:off x="3495040" y="4279265"/>
          <a:ext cx="365760" cy="228600"/>
        </a:xfrm>
        <a:custGeom>
          <a:avLst/>
          <a:gdLst>
            <a:gd name="txL" fmla="*/ 0 w 36"/>
            <a:gd name="txT" fmla="*/ 0 h 26"/>
            <a:gd name="txR" fmla="*/ 36 w 36"/>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6" h="26">
              <a:moveTo>
                <a:pt x="1" y="13"/>
              </a:moveTo>
              <a:lnTo>
                <a:pt x="2" y="13"/>
              </a:lnTo>
              <a:lnTo>
                <a:pt x="3" y="13"/>
              </a:lnTo>
              <a:lnTo>
                <a:pt x="4" y="13"/>
              </a:lnTo>
              <a:lnTo>
                <a:pt x="5" y="12"/>
              </a:lnTo>
              <a:lnTo>
                <a:pt x="6" y="11"/>
              </a:lnTo>
              <a:lnTo>
                <a:pt x="7" y="10"/>
              </a:lnTo>
              <a:lnTo>
                <a:pt x="7" y="9"/>
              </a:lnTo>
              <a:lnTo>
                <a:pt x="8" y="8"/>
              </a:lnTo>
              <a:lnTo>
                <a:pt x="9" y="7"/>
              </a:lnTo>
              <a:lnTo>
                <a:pt x="10" y="6"/>
              </a:lnTo>
              <a:lnTo>
                <a:pt x="10" y="5"/>
              </a:lnTo>
              <a:lnTo>
                <a:pt x="11" y="4"/>
              </a:lnTo>
              <a:lnTo>
                <a:pt x="12" y="3"/>
              </a:lnTo>
              <a:lnTo>
                <a:pt x="13" y="2"/>
              </a:lnTo>
              <a:lnTo>
                <a:pt x="13" y="1"/>
              </a:lnTo>
              <a:lnTo>
                <a:pt x="14" y="0"/>
              </a:lnTo>
              <a:lnTo>
                <a:pt x="15" y="0"/>
              </a:lnTo>
              <a:lnTo>
                <a:pt x="16" y="0"/>
              </a:lnTo>
              <a:lnTo>
                <a:pt x="17" y="0"/>
              </a:lnTo>
              <a:lnTo>
                <a:pt x="18" y="0"/>
              </a:lnTo>
              <a:lnTo>
                <a:pt x="20" y="0"/>
              </a:lnTo>
              <a:lnTo>
                <a:pt x="20" y="1"/>
              </a:lnTo>
              <a:lnTo>
                <a:pt x="20" y="2"/>
              </a:lnTo>
              <a:lnTo>
                <a:pt x="20" y="3"/>
              </a:lnTo>
              <a:lnTo>
                <a:pt x="20" y="5"/>
              </a:lnTo>
              <a:lnTo>
                <a:pt x="20" y="6"/>
              </a:lnTo>
              <a:lnTo>
                <a:pt x="21" y="7"/>
              </a:lnTo>
              <a:lnTo>
                <a:pt x="19" y="7"/>
              </a:lnTo>
              <a:lnTo>
                <a:pt x="19" y="6"/>
              </a:lnTo>
              <a:lnTo>
                <a:pt x="18" y="5"/>
              </a:lnTo>
              <a:lnTo>
                <a:pt x="17" y="4"/>
              </a:lnTo>
              <a:lnTo>
                <a:pt x="17" y="3"/>
              </a:lnTo>
              <a:lnTo>
                <a:pt x="16" y="4"/>
              </a:lnTo>
              <a:lnTo>
                <a:pt x="16" y="5"/>
              </a:lnTo>
              <a:lnTo>
                <a:pt x="15" y="6"/>
              </a:lnTo>
              <a:lnTo>
                <a:pt x="14" y="7"/>
              </a:lnTo>
              <a:lnTo>
                <a:pt x="13" y="8"/>
              </a:lnTo>
              <a:lnTo>
                <a:pt x="12" y="8"/>
              </a:lnTo>
              <a:lnTo>
                <a:pt x="11" y="9"/>
              </a:lnTo>
              <a:lnTo>
                <a:pt x="12" y="9"/>
              </a:lnTo>
              <a:lnTo>
                <a:pt x="13" y="9"/>
              </a:lnTo>
              <a:lnTo>
                <a:pt x="15" y="9"/>
              </a:lnTo>
              <a:lnTo>
                <a:pt x="16" y="10"/>
              </a:lnTo>
              <a:lnTo>
                <a:pt x="17" y="10"/>
              </a:lnTo>
              <a:lnTo>
                <a:pt x="18" y="10"/>
              </a:lnTo>
              <a:lnTo>
                <a:pt x="20" y="10"/>
              </a:lnTo>
              <a:lnTo>
                <a:pt x="21" y="11"/>
              </a:lnTo>
              <a:lnTo>
                <a:pt x="22" y="11"/>
              </a:lnTo>
              <a:lnTo>
                <a:pt x="23" y="11"/>
              </a:lnTo>
              <a:lnTo>
                <a:pt x="24" y="11"/>
              </a:lnTo>
              <a:lnTo>
                <a:pt x="25" y="11"/>
              </a:lnTo>
              <a:lnTo>
                <a:pt x="26" y="12"/>
              </a:lnTo>
              <a:lnTo>
                <a:pt x="28" y="12"/>
              </a:lnTo>
              <a:lnTo>
                <a:pt x="29" y="12"/>
              </a:lnTo>
              <a:lnTo>
                <a:pt x="30" y="12"/>
              </a:lnTo>
              <a:lnTo>
                <a:pt x="31" y="13"/>
              </a:lnTo>
              <a:lnTo>
                <a:pt x="32" y="13"/>
              </a:lnTo>
              <a:lnTo>
                <a:pt x="33" y="13"/>
              </a:lnTo>
              <a:lnTo>
                <a:pt x="34" y="13"/>
              </a:lnTo>
              <a:lnTo>
                <a:pt x="36" y="14"/>
              </a:lnTo>
              <a:lnTo>
                <a:pt x="35" y="14"/>
              </a:lnTo>
              <a:lnTo>
                <a:pt x="34" y="15"/>
              </a:lnTo>
              <a:lnTo>
                <a:pt x="33" y="15"/>
              </a:lnTo>
              <a:lnTo>
                <a:pt x="33" y="16"/>
              </a:lnTo>
              <a:lnTo>
                <a:pt x="31" y="18"/>
              </a:lnTo>
              <a:lnTo>
                <a:pt x="30" y="19"/>
              </a:lnTo>
              <a:lnTo>
                <a:pt x="29" y="20"/>
              </a:lnTo>
              <a:lnTo>
                <a:pt x="28" y="21"/>
              </a:lnTo>
              <a:lnTo>
                <a:pt x="28" y="22"/>
              </a:lnTo>
              <a:lnTo>
                <a:pt x="26" y="22"/>
              </a:lnTo>
              <a:lnTo>
                <a:pt x="25" y="24"/>
              </a:lnTo>
              <a:lnTo>
                <a:pt x="24" y="24"/>
              </a:lnTo>
              <a:lnTo>
                <a:pt x="23" y="25"/>
              </a:lnTo>
              <a:lnTo>
                <a:pt x="22" y="26"/>
              </a:lnTo>
              <a:lnTo>
                <a:pt x="19" y="25"/>
              </a:lnTo>
              <a:lnTo>
                <a:pt x="18" y="24"/>
              </a:lnTo>
              <a:lnTo>
                <a:pt x="17" y="23"/>
              </a:lnTo>
              <a:lnTo>
                <a:pt x="16" y="23"/>
              </a:lnTo>
              <a:lnTo>
                <a:pt x="15" y="23"/>
              </a:lnTo>
              <a:lnTo>
                <a:pt x="15" y="24"/>
              </a:lnTo>
              <a:lnTo>
                <a:pt x="13" y="24"/>
              </a:lnTo>
              <a:lnTo>
                <a:pt x="12" y="24"/>
              </a:lnTo>
              <a:lnTo>
                <a:pt x="11" y="24"/>
              </a:lnTo>
              <a:lnTo>
                <a:pt x="10" y="25"/>
              </a:lnTo>
              <a:lnTo>
                <a:pt x="9" y="24"/>
              </a:lnTo>
              <a:lnTo>
                <a:pt x="8" y="22"/>
              </a:lnTo>
              <a:lnTo>
                <a:pt x="8" y="21"/>
              </a:lnTo>
              <a:lnTo>
                <a:pt x="7" y="21"/>
              </a:lnTo>
              <a:lnTo>
                <a:pt x="6" y="21"/>
              </a:lnTo>
              <a:lnTo>
                <a:pt x="5" y="20"/>
              </a:lnTo>
              <a:lnTo>
                <a:pt x="4" y="20"/>
              </a:lnTo>
              <a:lnTo>
                <a:pt x="3" y="19"/>
              </a:lnTo>
              <a:lnTo>
                <a:pt x="2" y="18"/>
              </a:lnTo>
              <a:lnTo>
                <a:pt x="1" y="17"/>
              </a:lnTo>
              <a:lnTo>
                <a:pt x="1" y="16"/>
              </a:lnTo>
              <a:lnTo>
                <a:pt x="1" y="15"/>
              </a:lnTo>
              <a:lnTo>
                <a:pt x="0" y="14"/>
              </a:lnTo>
              <a:lnTo>
                <a:pt x="1" y="1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152400</xdr:colOff>
      <xdr:row>23</xdr:row>
      <xdr:rowOff>133350</xdr:rowOff>
    </xdr:from>
    <xdr:to>
      <xdr:col>6</xdr:col>
      <xdr:colOff>589280</xdr:colOff>
      <xdr:row>25</xdr:row>
      <xdr:rowOff>123825</xdr:rowOff>
    </xdr:to>
    <xdr:sp>
      <xdr:nvSpPr>
        <xdr:cNvPr id="4936824" name="Freeform 504"/>
        <xdr:cNvSpPr/>
      </xdr:nvSpPr>
      <xdr:spPr>
        <a:xfrm>
          <a:off x="4287520" y="3812540"/>
          <a:ext cx="436880" cy="295275"/>
        </a:xfrm>
        <a:custGeom>
          <a:avLst/>
          <a:gdLst>
            <a:gd name="txL" fmla="*/ 0 w 43"/>
            <a:gd name="txT" fmla="*/ 0 h 33"/>
            <a:gd name="txR" fmla="*/ 43 w 43"/>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3" h="33">
              <a:moveTo>
                <a:pt x="1" y="23"/>
              </a:moveTo>
              <a:lnTo>
                <a:pt x="1" y="23"/>
              </a:lnTo>
              <a:lnTo>
                <a:pt x="3" y="22"/>
              </a:lnTo>
              <a:lnTo>
                <a:pt x="5" y="19"/>
              </a:lnTo>
              <a:lnTo>
                <a:pt x="6" y="18"/>
              </a:lnTo>
              <a:lnTo>
                <a:pt x="6" y="17"/>
              </a:lnTo>
              <a:lnTo>
                <a:pt x="7" y="16"/>
              </a:lnTo>
              <a:lnTo>
                <a:pt x="7" y="15"/>
              </a:lnTo>
              <a:lnTo>
                <a:pt x="8" y="14"/>
              </a:lnTo>
              <a:lnTo>
                <a:pt x="9" y="13"/>
              </a:lnTo>
              <a:lnTo>
                <a:pt x="10" y="12"/>
              </a:lnTo>
              <a:lnTo>
                <a:pt x="11" y="11"/>
              </a:lnTo>
              <a:lnTo>
                <a:pt x="11" y="10"/>
              </a:lnTo>
              <a:lnTo>
                <a:pt x="12" y="9"/>
              </a:lnTo>
              <a:lnTo>
                <a:pt x="13" y="7"/>
              </a:lnTo>
              <a:lnTo>
                <a:pt x="13" y="6"/>
              </a:lnTo>
              <a:lnTo>
                <a:pt x="14" y="5"/>
              </a:lnTo>
              <a:lnTo>
                <a:pt x="14" y="4"/>
              </a:lnTo>
              <a:lnTo>
                <a:pt x="15" y="3"/>
              </a:lnTo>
              <a:lnTo>
                <a:pt x="16" y="2"/>
              </a:lnTo>
              <a:lnTo>
                <a:pt x="18" y="1"/>
              </a:lnTo>
              <a:lnTo>
                <a:pt x="19" y="1"/>
              </a:lnTo>
              <a:lnTo>
                <a:pt x="20" y="0"/>
              </a:lnTo>
              <a:lnTo>
                <a:pt x="21" y="0"/>
              </a:lnTo>
              <a:lnTo>
                <a:pt x="22" y="0"/>
              </a:lnTo>
              <a:lnTo>
                <a:pt x="23" y="0"/>
              </a:lnTo>
              <a:lnTo>
                <a:pt x="24" y="1"/>
              </a:lnTo>
              <a:lnTo>
                <a:pt x="26" y="1"/>
              </a:lnTo>
              <a:lnTo>
                <a:pt x="27" y="1"/>
              </a:lnTo>
              <a:lnTo>
                <a:pt x="29" y="2"/>
              </a:lnTo>
              <a:lnTo>
                <a:pt x="30" y="3"/>
              </a:lnTo>
              <a:lnTo>
                <a:pt x="31" y="4"/>
              </a:lnTo>
              <a:lnTo>
                <a:pt x="32" y="5"/>
              </a:lnTo>
              <a:lnTo>
                <a:pt x="33" y="5"/>
              </a:lnTo>
              <a:lnTo>
                <a:pt x="34" y="6"/>
              </a:lnTo>
              <a:lnTo>
                <a:pt x="35" y="7"/>
              </a:lnTo>
              <a:lnTo>
                <a:pt x="35" y="8"/>
              </a:lnTo>
              <a:lnTo>
                <a:pt x="36" y="9"/>
              </a:lnTo>
              <a:lnTo>
                <a:pt x="36" y="10"/>
              </a:lnTo>
              <a:lnTo>
                <a:pt x="37" y="11"/>
              </a:lnTo>
              <a:lnTo>
                <a:pt x="37" y="12"/>
              </a:lnTo>
              <a:lnTo>
                <a:pt x="38" y="15"/>
              </a:lnTo>
              <a:lnTo>
                <a:pt x="38" y="16"/>
              </a:lnTo>
              <a:lnTo>
                <a:pt x="39" y="17"/>
              </a:lnTo>
              <a:lnTo>
                <a:pt x="39" y="18"/>
              </a:lnTo>
              <a:lnTo>
                <a:pt x="40" y="19"/>
              </a:lnTo>
              <a:lnTo>
                <a:pt x="40" y="20"/>
              </a:lnTo>
              <a:lnTo>
                <a:pt x="41" y="21"/>
              </a:lnTo>
              <a:lnTo>
                <a:pt x="42" y="22"/>
              </a:lnTo>
              <a:lnTo>
                <a:pt x="43" y="23"/>
              </a:lnTo>
              <a:lnTo>
                <a:pt x="43" y="24"/>
              </a:lnTo>
              <a:lnTo>
                <a:pt x="42" y="25"/>
              </a:lnTo>
              <a:lnTo>
                <a:pt x="40" y="26"/>
              </a:lnTo>
              <a:lnTo>
                <a:pt x="39" y="27"/>
              </a:lnTo>
              <a:lnTo>
                <a:pt x="39" y="28"/>
              </a:lnTo>
              <a:lnTo>
                <a:pt x="38" y="29"/>
              </a:lnTo>
              <a:lnTo>
                <a:pt x="37" y="30"/>
              </a:lnTo>
              <a:lnTo>
                <a:pt x="36" y="30"/>
              </a:lnTo>
              <a:lnTo>
                <a:pt x="35" y="31"/>
              </a:lnTo>
              <a:lnTo>
                <a:pt x="34" y="31"/>
              </a:lnTo>
              <a:lnTo>
                <a:pt x="33" y="31"/>
              </a:lnTo>
              <a:lnTo>
                <a:pt x="32" y="32"/>
              </a:lnTo>
              <a:lnTo>
                <a:pt x="31" y="32"/>
              </a:lnTo>
              <a:lnTo>
                <a:pt x="30" y="32"/>
              </a:lnTo>
              <a:lnTo>
                <a:pt x="29" y="33"/>
              </a:lnTo>
              <a:lnTo>
                <a:pt x="28" y="33"/>
              </a:lnTo>
              <a:lnTo>
                <a:pt x="26" y="33"/>
              </a:lnTo>
              <a:lnTo>
                <a:pt x="25" y="33"/>
              </a:lnTo>
              <a:lnTo>
                <a:pt x="25" y="32"/>
              </a:lnTo>
              <a:lnTo>
                <a:pt x="24" y="31"/>
              </a:lnTo>
              <a:lnTo>
                <a:pt x="23" y="30"/>
              </a:lnTo>
              <a:lnTo>
                <a:pt x="22" y="29"/>
              </a:lnTo>
              <a:lnTo>
                <a:pt x="22" y="28"/>
              </a:lnTo>
              <a:lnTo>
                <a:pt x="22" y="27"/>
              </a:lnTo>
              <a:lnTo>
                <a:pt x="22" y="26"/>
              </a:lnTo>
              <a:lnTo>
                <a:pt x="22" y="25"/>
              </a:lnTo>
              <a:lnTo>
                <a:pt x="22" y="24"/>
              </a:lnTo>
              <a:lnTo>
                <a:pt x="23" y="23"/>
              </a:lnTo>
              <a:lnTo>
                <a:pt x="21" y="22"/>
              </a:lnTo>
              <a:lnTo>
                <a:pt x="20" y="22"/>
              </a:lnTo>
              <a:lnTo>
                <a:pt x="20" y="23"/>
              </a:lnTo>
              <a:lnTo>
                <a:pt x="20" y="24"/>
              </a:lnTo>
              <a:lnTo>
                <a:pt x="19" y="25"/>
              </a:lnTo>
              <a:lnTo>
                <a:pt x="19" y="26"/>
              </a:lnTo>
              <a:lnTo>
                <a:pt x="19" y="27"/>
              </a:lnTo>
              <a:lnTo>
                <a:pt x="18" y="28"/>
              </a:lnTo>
              <a:lnTo>
                <a:pt x="16" y="28"/>
              </a:lnTo>
              <a:lnTo>
                <a:pt x="14" y="28"/>
              </a:lnTo>
              <a:lnTo>
                <a:pt x="13" y="27"/>
              </a:lnTo>
              <a:lnTo>
                <a:pt x="12" y="27"/>
              </a:lnTo>
              <a:lnTo>
                <a:pt x="10" y="26"/>
              </a:lnTo>
              <a:lnTo>
                <a:pt x="9" y="25"/>
              </a:lnTo>
              <a:lnTo>
                <a:pt x="8" y="25"/>
              </a:lnTo>
              <a:lnTo>
                <a:pt x="7" y="26"/>
              </a:lnTo>
              <a:lnTo>
                <a:pt x="5" y="25"/>
              </a:lnTo>
              <a:lnTo>
                <a:pt x="4" y="25"/>
              </a:lnTo>
              <a:lnTo>
                <a:pt x="3" y="24"/>
              </a:lnTo>
              <a:lnTo>
                <a:pt x="2" y="24"/>
              </a:lnTo>
              <a:lnTo>
                <a:pt x="0" y="24"/>
              </a:lnTo>
              <a:lnTo>
                <a:pt x="1" y="2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528320</xdr:colOff>
      <xdr:row>25</xdr:row>
      <xdr:rowOff>9525</xdr:rowOff>
    </xdr:from>
    <xdr:to>
      <xdr:col>7</xdr:col>
      <xdr:colOff>335280</xdr:colOff>
      <xdr:row>26</xdr:row>
      <xdr:rowOff>9525</xdr:rowOff>
    </xdr:to>
    <xdr:sp>
      <xdr:nvSpPr>
        <xdr:cNvPr id="4936825" name="Freeform 505"/>
        <xdr:cNvSpPr/>
      </xdr:nvSpPr>
      <xdr:spPr>
        <a:xfrm>
          <a:off x="4663440" y="3993515"/>
          <a:ext cx="457200" cy="152400"/>
        </a:xfrm>
        <a:custGeom>
          <a:avLst/>
          <a:gdLst>
            <a:gd name="txL" fmla="*/ 0 w 45"/>
            <a:gd name="txT" fmla="*/ 0 h 17"/>
            <a:gd name="txR" fmla="*/ 45 w 45"/>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5" h="17">
              <a:moveTo>
                <a:pt x="0" y="8"/>
              </a:moveTo>
              <a:lnTo>
                <a:pt x="1" y="8"/>
              </a:lnTo>
              <a:lnTo>
                <a:pt x="2" y="7"/>
              </a:lnTo>
              <a:lnTo>
                <a:pt x="2" y="6"/>
              </a:lnTo>
              <a:lnTo>
                <a:pt x="3" y="5"/>
              </a:lnTo>
              <a:lnTo>
                <a:pt x="5" y="4"/>
              </a:lnTo>
              <a:lnTo>
                <a:pt x="6" y="3"/>
              </a:lnTo>
              <a:lnTo>
                <a:pt x="6" y="2"/>
              </a:lnTo>
              <a:lnTo>
                <a:pt x="7" y="3"/>
              </a:lnTo>
              <a:lnTo>
                <a:pt x="8" y="4"/>
              </a:lnTo>
              <a:lnTo>
                <a:pt x="9" y="5"/>
              </a:lnTo>
              <a:lnTo>
                <a:pt x="10" y="5"/>
              </a:lnTo>
              <a:lnTo>
                <a:pt x="12" y="5"/>
              </a:lnTo>
              <a:lnTo>
                <a:pt x="13" y="6"/>
              </a:lnTo>
              <a:lnTo>
                <a:pt x="14" y="6"/>
              </a:lnTo>
              <a:lnTo>
                <a:pt x="16" y="6"/>
              </a:lnTo>
              <a:lnTo>
                <a:pt x="17" y="6"/>
              </a:lnTo>
              <a:lnTo>
                <a:pt x="18" y="5"/>
              </a:lnTo>
              <a:lnTo>
                <a:pt x="19" y="5"/>
              </a:lnTo>
              <a:lnTo>
                <a:pt x="20" y="4"/>
              </a:lnTo>
              <a:lnTo>
                <a:pt x="21" y="4"/>
              </a:lnTo>
              <a:lnTo>
                <a:pt x="22" y="3"/>
              </a:lnTo>
              <a:lnTo>
                <a:pt x="23" y="2"/>
              </a:lnTo>
              <a:lnTo>
                <a:pt x="24" y="0"/>
              </a:lnTo>
              <a:lnTo>
                <a:pt x="26" y="1"/>
              </a:lnTo>
              <a:lnTo>
                <a:pt x="27" y="1"/>
              </a:lnTo>
              <a:lnTo>
                <a:pt x="28" y="1"/>
              </a:lnTo>
              <a:lnTo>
                <a:pt x="29" y="1"/>
              </a:lnTo>
              <a:lnTo>
                <a:pt x="31" y="1"/>
              </a:lnTo>
              <a:lnTo>
                <a:pt x="32" y="0"/>
              </a:lnTo>
              <a:lnTo>
                <a:pt x="33" y="0"/>
              </a:lnTo>
              <a:lnTo>
                <a:pt x="34" y="0"/>
              </a:lnTo>
              <a:lnTo>
                <a:pt x="34" y="1"/>
              </a:lnTo>
              <a:lnTo>
                <a:pt x="35" y="2"/>
              </a:lnTo>
              <a:lnTo>
                <a:pt x="35" y="3"/>
              </a:lnTo>
              <a:lnTo>
                <a:pt x="35" y="4"/>
              </a:lnTo>
              <a:lnTo>
                <a:pt x="36" y="4"/>
              </a:lnTo>
              <a:lnTo>
                <a:pt x="37" y="4"/>
              </a:lnTo>
              <a:lnTo>
                <a:pt x="39" y="4"/>
              </a:lnTo>
              <a:lnTo>
                <a:pt x="40" y="4"/>
              </a:lnTo>
              <a:lnTo>
                <a:pt x="41" y="4"/>
              </a:lnTo>
              <a:lnTo>
                <a:pt x="42" y="3"/>
              </a:lnTo>
              <a:lnTo>
                <a:pt x="44" y="4"/>
              </a:lnTo>
              <a:lnTo>
                <a:pt x="45" y="4"/>
              </a:lnTo>
              <a:lnTo>
                <a:pt x="45" y="5"/>
              </a:lnTo>
              <a:lnTo>
                <a:pt x="45" y="6"/>
              </a:lnTo>
              <a:lnTo>
                <a:pt x="45" y="8"/>
              </a:lnTo>
              <a:lnTo>
                <a:pt x="44" y="9"/>
              </a:lnTo>
              <a:lnTo>
                <a:pt x="44" y="11"/>
              </a:lnTo>
              <a:lnTo>
                <a:pt x="45" y="12"/>
              </a:lnTo>
              <a:lnTo>
                <a:pt x="45" y="13"/>
              </a:lnTo>
              <a:lnTo>
                <a:pt x="44" y="14"/>
              </a:lnTo>
              <a:lnTo>
                <a:pt x="45" y="16"/>
              </a:lnTo>
              <a:lnTo>
                <a:pt x="45" y="17"/>
              </a:lnTo>
              <a:lnTo>
                <a:pt x="44" y="16"/>
              </a:lnTo>
              <a:lnTo>
                <a:pt x="42" y="16"/>
              </a:lnTo>
              <a:lnTo>
                <a:pt x="41" y="16"/>
              </a:lnTo>
              <a:lnTo>
                <a:pt x="40" y="16"/>
              </a:lnTo>
              <a:lnTo>
                <a:pt x="39" y="15"/>
              </a:lnTo>
              <a:lnTo>
                <a:pt x="38" y="15"/>
              </a:lnTo>
              <a:lnTo>
                <a:pt x="37" y="15"/>
              </a:lnTo>
              <a:lnTo>
                <a:pt x="36" y="15"/>
              </a:lnTo>
              <a:lnTo>
                <a:pt x="35" y="15"/>
              </a:lnTo>
              <a:lnTo>
                <a:pt x="33" y="15"/>
              </a:lnTo>
              <a:lnTo>
                <a:pt x="32" y="15"/>
              </a:lnTo>
              <a:lnTo>
                <a:pt x="30" y="15"/>
              </a:lnTo>
              <a:lnTo>
                <a:pt x="28" y="15"/>
              </a:lnTo>
              <a:lnTo>
                <a:pt x="27" y="15"/>
              </a:lnTo>
              <a:lnTo>
                <a:pt x="26" y="15"/>
              </a:lnTo>
              <a:lnTo>
                <a:pt x="25" y="15"/>
              </a:lnTo>
              <a:lnTo>
                <a:pt x="24" y="15"/>
              </a:lnTo>
              <a:lnTo>
                <a:pt x="22" y="15"/>
              </a:lnTo>
              <a:lnTo>
                <a:pt x="21" y="15"/>
              </a:lnTo>
              <a:lnTo>
                <a:pt x="20" y="15"/>
              </a:lnTo>
              <a:lnTo>
                <a:pt x="19" y="15"/>
              </a:lnTo>
              <a:lnTo>
                <a:pt x="19" y="14"/>
              </a:lnTo>
              <a:lnTo>
                <a:pt x="18" y="13"/>
              </a:lnTo>
              <a:lnTo>
                <a:pt x="18" y="12"/>
              </a:lnTo>
              <a:lnTo>
                <a:pt x="16" y="11"/>
              </a:lnTo>
              <a:lnTo>
                <a:pt x="15" y="11"/>
              </a:lnTo>
              <a:lnTo>
                <a:pt x="14" y="11"/>
              </a:lnTo>
              <a:lnTo>
                <a:pt x="13" y="11"/>
              </a:lnTo>
              <a:lnTo>
                <a:pt x="12" y="11"/>
              </a:lnTo>
              <a:lnTo>
                <a:pt x="11" y="11"/>
              </a:lnTo>
              <a:lnTo>
                <a:pt x="10" y="11"/>
              </a:lnTo>
              <a:lnTo>
                <a:pt x="9" y="11"/>
              </a:lnTo>
              <a:lnTo>
                <a:pt x="8" y="11"/>
              </a:lnTo>
              <a:lnTo>
                <a:pt x="6" y="11"/>
              </a:lnTo>
              <a:lnTo>
                <a:pt x="5" y="11"/>
              </a:lnTo>
              <a:lnTo>
                <a:pt x="5" y="10"/>
              </a:lnTo>
              <a:lnTo>
                <a:pt x="4" y="10"/>
              </a:lnTo>
              <a:lnTo>
                <a:pt x="3" y="10"/>
              </a:lnTo>
              <a:lnTo>
                <a:pt x="2" y="10"/>
              </a:lnTo>
              <a:lnTo>
                <a:pt x="1" y="9"/>
              </a:lnTo>
              <a:lnTo>
                <a:pt x="0" y="9"/>
              </a:lnTo>
              <a:lnTo>
                <a:pt x="0" y="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60960</xdr:colOff>
      <xdr:row>25</xdr:row>
      <xdr:rowOff>19050</xdr:rowOff>
    </xdr:from>
    <xdr:to>
      <xdr:col>6</xdr:col>
      <xdr:colOff>579120</xdr:colOff>
      <xdr:row>26</xdr:row>
      <xdr:rowOff>85725</xdr:rowOff>
    </xdr:to>
    <xdr:sp>
      <xdr:nvSpPr>
        <xdr:cNvPr id="4936826" name="Freeform 506"/>
        <xdr:cNvSpPr/>
      </xdr:nvSpPr>
      <xdr:spPr>
        <a:xfrm>
          <a:off x="4196080" y="4003040"/>
          <a:ext cx="518160" cy="219075"/>
        </a:xfrm>
        <a:custGeom>
          <a:avLst/>
          <a:gdLst>
            <a:gd name="txL" fmla="*/ 0 w 51"/>
            <a:gd name="txT" fmla="*/ 0 h 24"/>
            <a:gd name="txR" fmla="*/ 51 w 51"/>
            <a:gd name="txB" fmla="*/ 24 h 24"/>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51" h="24">
              <a:moveTo>
                <a:pt x="0" y="15"/>
              </a:moveTo>
              <a:lnTo>
                <a:pt x="0" y="14"/>
              </a:lnTo>
              <a:lnTo>
                <a:pt x="0" y="13"/>
              </a:lnTo>
              <a:lnTo>
                <a:pt x="1" y="12"/>
              </a:lnTo>
              <a:lnTo>
                <a:pt x="1" y="10"/>
              </a:lnTo>
              <a:lnTo>
                <a:pt x="1" y="9"/>
              </a:lnTo>
              <a:lnTo>
                <a:pt x="2" y="6"/>
              </a:lnTo>
              <a:lnTo>
                <a:pt x="3" y="5"/>
              </a:lnTo>
              <a:lnTo>
                <a:pt x="4" y="4"/>
              </a:lnTo>
              <a:lnTo>
                <a:pt x="5" y="4"/>
              </a:lnTo>
              <a:lnTo>
                <a:pt x="6" y="3"/>
              </a:lnTo>
              <a:lnTo>
                <a:pt x="7" y="3"/>
              </a:lnTo>
              <a:lnTo>
                <a:pt x="9" y="2"/>
              </a:lnTo>
              <a:lnTo>
                <a:pt x="11" y="2"/>
              </a:lnTo>
              <a:lnTo>
                <a:pt x="12" y="2"/>
              </a:lnTo>
              <a:lnTo>
                <a:pt x="13" y="3"/>
              </a:lnTo>
              <a:lnTo>
                <a:pt x="14" y="3"/>
              </a:lnTo>
              <a:lnTo>
                <a:pt x="16" y="4"/>
              </a:lnTo>
              <a:lnTo>
                <a:pt x="17" y="3"/>
              </a:lnTo>
              <a:lnTo>
                <a:pt x="18" y="3"/>
              </a:lnTo>
              <a:lnTo>
                <a:pt x="19" y="4"/>
              </a:lnTo>
              <a:lnTo>
                <a:pt x="21" y="5"/>
              </a:lnTo>
              <a:lnTo>
                <a:pt x="22" y="5"/>
              </a:lnTo>
              <a:lnTo>
                <a:pt x="23" y="6"/>
              </a:lnTo>
              <a:lnTo>
                <a:pt x="25" y="6"/>
              </a:lnTo>
              <a:lnTo>
                <a:pt x="27" y="6"/>
              </a:lnTo>
              <a:lnTo>
                <a:pt x="28" y="5"/>
              </a:lnTo>
              <a:lnTo>
                <a:pt x="28" y="4"/>
              </a:lnTo>
              <a:lnTo>
                <a:pt x="28" y="3"/>
              </a:lnTo>
              <a:lnTo>
                <a:pt x="29" y="2"/>
              </a:lnTo>
              <a:lnTo>
                <a:pt x="29" y="1"/>
              </a:lnTo>
              <a:lnTo>
                <a:pt x="29" y="0"/>
              </a:lnTo>
              <a:lnTo>
                <a:pt x="30" y="0"/>
              </a:lnTo>
              <a:lnTo>
                <a:pt x="32" y="1"/>
              </a:lnTo>
              <a:lnTo>
                <a:pt x="31" y="2"/>
              </a:lnTo>
              <a:lnTo>
                <a:pt x="31" y="3"/>
              </a:lnTo>
              <a:lnTo>
                <a:pt x="31" y="4"/>
              </a:lnTo>
              <a:lnTo>
                <a:pt x="31" y="5"/>
              </a:lnTo>
              <a:lnTo>
                <a:pt x="31" y="6"/>
              </a:lnTo>
              <a:lnTo>
                <a:pt x="31" y="7"/>
              </a:lnTo>
              <a:lnTo>
                <a:pt x="32" y="8"/>
              </a:lnTo>
              <a:lnTo>
                <a:pt x="33" y="9"/>
              </a:lnTo>
              <a:lnTo>
                <a:pt x="34" y="10"/>
              </a:lnTo>
              <a:lnTo>
                <a:pt x="34" y="11"/>
              </a:lnTo>
              <a:lnTo>
                <a:pt x="35" y="11"/>
              </a:lnTo>
              <a:lnTo>
                <a:pt x="37" y="11"/>
              </a:lnTo>
              <a:lnTo>
                <a:pt x="38" y="11"/>
              </a:lnTo>
              <a:lnTo>
                <a:pt x="39" y="10"/>
              </a:lnTo>
              <a:lnTo>
                <a:pt x="40" y="10"/>
              </a:lnTo>
              <a:lnTo>
                <a:pt x="41" y="10"/>
              </a:lnTo>
              <a:lnTo>
                <a:pt x="42" y="9"/>
              </a:lnTo>
              <a:lnTo>
                <a:pt x="43" y="9"/>
              </a:lnTo>
              <a:lnTo>
                <a:pt x="44" y="9"/>
              </a:lnTo>
              <a:lnTo>
                <a:pt x="45" y="8"/>
              </a:lnTo>
              <a:lnTo>
                <a:pt x="46" y="8"/>
              </a:lnTo>
              <a:lnTo>
                <a:pt x="47" y="8"/>
              </a:lnTo>
              <a:lnTo>
                <a:pt x="48" y="9"/>
              </a:lnTo>
              <a:lnTo>
                <a:pt x="49" y="9"/>
              </a:lnTo>
              <a:lnTo>
                <a:pt x="50" y="9"/>
              </a:lnTo>
              <a:lnTo>
                <a:pt x="51" y="9"/>
              </a:lnTo>
              <a:lnTo>
                <a:pt x="51" y="10"/>
              </a:lnTo>
              <a:lnTo>
                <a:pt x="51" y="12"/>
              </a:lnTo>
              <a:lnTo>
                <a:pt x="50" y="13"/>
              </a:lnTo>
              <a:lnTo>
                <a:pt x="50" y="14"/>
              </a:lnTo>
              <a:lnTo>
                <a:pt x="51" y="15"/>
              </a:lnTo>
              <a:lnTo>
                <a:pt x="51" y="16"/>
              </a:lnTo>
              <a:lnTo>
                <a:pt x="49" y="16"/>
              </a:lnTo>
              <a:lnTo>
                <a:pt x="48" y="16"/>
              </a:lnTo>
              <a:lnTo>
                <a:pt x="47" y="16"/>
              </a:lnTo>
              <a:lnTo>
                <a:pt x="46" y="16"/>
              </a:lnTo>
              <a:lnTo>
                <a:pt x="45" y="16"/>
              </a:lnTo>
              <a:lnTo>
                <a:pt x="44" y="16"/>
              </a:lnTo>
              <a:lnTo>
                <a:pt x="42" y="17"/>
              </a:lnTo>
              <a:lnTo>
                <a:pt x="41" y="17"/>
              </a:lnTo>
              <a:lnTo>
                <a:pt x="40" y="18"/>
              </a:lnTo>
              <a:lnTo>
                <a:pt x="39" y="18"/>
              </a:lnTo>
              <a:lnTo>
                <a:pt x="38" y="19"/>
              </a:lnTo>
              <a:lnTo>
                <a:pt x="37" y="19"/>
              </a:lnTo>
              <a:lnTo>
                <a:pt x="36" y="20"/>
              </a:lnTo>
              <a:lnTo>
                <a:pt x="35" y="20"/>
              </a:lnTo>
              <a:lnTo>
                <a:pt x="34" y="20"/>
              </a:lnTo>
              <a:lnTo>
                <a:pt x="33" y="21"/>
              </a:lnTo>
              <a:lnTo>
                <a:pt x="32" y="20"/>
              </a:lnTo>
              <a:lnTo>
                <a:pt x="31" y="20"/>
              </a:lnTo>
              <a:lnTo>
                <a:pt x="30" y="20"/>
              </a:lnTo>
              <a:lnTo>
                <a:pt x="29" y="20"/>
              </a:lnTo>
              <a:lnTo>
                <a:pt x="28" y="20"/>
              </a:lnTo>
              <a:lnTo>
                <a:pt x="28" y="18"/>
              </a:lnTo>
              <a:lnTo>
                <a:pt x="27" y="17"/>
              </a:lnTo>
              <a:lnTo>
                <a:pt x="26" y="17"/>
              </a:lnTo>
              <a:lnTo>
                <a:pt x="25" y="17"/>
              </a:lnTo>
              <a:lnTo>
                <a:pt x="24" y="18"/>
              </a:lnTo>
              <a:lnTo>
                <a:pt x="23" y="18"/>
              </a:lnTo>
              <a:lnTo>
                <a:pt x="22" y="18"/>
              </a:lnTo>
              <a:lnTo>
                <a:pt x="21" y="17"/>
              </a:lnTo>
              <a:lnTo>
                <a:pt x="20" y="17"/>
              </a:lnTo>
              <a:lnTo>
                <a:pt x="20" y="16"/>
              </a:lnTo>
              <a:lnTo>
                <a:pt x="19" y="16"/>
              </a:lnTo>
              <a:lnTo>
                <a:pt x="18" y="16"/>
              </a:lnTo>
              <a:lnTo>
                <a:pt x="17" y="16"/>
              </a:lnTo>
              <a:lnTo>
                <a:pt x="15" y="17"/>
              </a:lnTo>
              <a:lnTo>
                <a:pt x="14" y="17"/>
              </a:lnTo>
              <a:lnTo>
                <a:pt x="12" y="18"/>
              </a:lnTo>
              <a:lnTo>
                <a:pt x="11" y="19"/>
              </a:lnTo>
              <a:lnTo>
                <a:pt x="10" y="19"/>
              </a:lnTo>
              <a:lnTo>
                <a:pt x="9" y="20"/>
              </a:lnTo>
              <a:lnTo>
                <a:pt x="9" y="21"/>
              </a:lnTo>
              <a:lnTo>
                <a:pt x="8" y="22"/>
              </a:lnTo>
              <a:lnTo>
                <a:pt x="7" y="24"/>
              </a:lnTo>
              <a:lnTo>
                <a:pt x="6" y="23"/>
              </a:lnTo>
              <a:lnTo>
                <a:pt x="5" y="22"/>
              </a:lnTo>
              <a:lnTo>
                <a:pt x="4" y="21"/>
              </a:lnTo>
              <a:lnTo>
                <a:pt x="3" y="20"/>
              </a:lnTo>
              <a:lnTo>
                <a:pt x="2" y="19"/>
              </a:lnTo>
              <a:lnTo>
                <a:pt x="1" y="17"/>
              </a:lnTo>
              <a:lnTo>
                <a:pt x="0" y="16"/>
              </a:lnTo>
              <a:lnTo>
                <a:pt x="0" y="1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447040</xdr:colOff>
      <xdr:row>26</xdr:row>
      <xdr:rowOff>0</xdr:rowOff>
    </xdr:from>
    <xdr:to>
      <xdr:col>6</xdr:col>
      <xdr:colOff>132080</xdr:colOff>
      <xdr:row>27</xdr:row>
      <xdr:rowOff>123825</xdr:rowOff>
    </xdr:to>
    <xdr:sp>
      <xdr:nvSpPr>
        <xdr:cNvPr id="4936827" name="Freeform 507"/>
        <xdr:cNvSpPr/>
      </xdr:nvSpPr>
      <xdr:spPr>
        <a:xfrm>
          <a:off x="3931920" y="4136390"/>
          <a:ext cx="335280" cy="276225"/>
        </a:xfrm>
        <a:custGeom>
          <a:avLst/>
          <a:gdLst>
            <a:gd name="txL" fmla="*/ 0 w 33"/>
            <a:gd name="txT" fmla="*/ 0 h 30"/>
            <a:gd name="txR" fmla="*/ 33 w 33"/>
            <a:gd name="txB" fmla="*/ 30 h 30"/>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30">
              <a:moveTo>
                <a:pt x="0" y="29"/>
              </a:moveTo>
              <a:lnTo>
                <a:pt x="0" y="29"/>
              </a:lnTo>
              <a:lnTo>
                <a:pt x="1" y="28"/>
              </a:lnTo>
              <a:lnTo>
                <a:pt x="1" y="27"/>
              </a:lnTo>
              <a:lnTo>
                <a:pt x="1" y="25"/>
              </a:lnTo>
              <a:lnTo>
                <a:pt x="2" y="23"/>
              </a:lnTo>
              <a:lnTo>
                <a:pt x="2" y="22"/>
              </a:lnTo>
              <a:lnTo>
                <a:pt x="2" y="21"/>
              </a:lnTo>
              <a:lnTo>
                <a:pt x="1" y="20"/>
              </a:lnTo>
              <a:lnTo>
                <a:pt x="1" y="19"/>
              </a:lnTo>
              <a:lnTo>
                <a:pt x="2" y="17"/>
              </a:lnTo>
              <a:lnTo>
                <a:pt x="2" y="16"/>
              </a:lnTo>
              <a:lnTo>
                <a:pt x="2" y="15"/>
              </a:lnTo>
              <a:lnTo>
                <a:pt x="3" y="14"/>
              </a:lnTo>
              <a:lnTo>
                <a:pt x="3" y="13"/>
              </a:lnTo>
              <a:lnTo>
                <a:pt x="4" y="11"/>
              </a:lnTo>
              <a:lnTo>
                <a:pt x="6" y="11"/>
              </a:lnTo>
              <a:lnTo>
                <a:pt x="5" y="13"/>
              </a:lnTo>
              <a:lnTo>
                <a:pt x="5" y="14"/>
              </a:lnTo>
              <a:lnTo>
                <a:pt x="6" y="15"/>
              </a:lnTo>
              <a:lnTo>
                <a:pt x="7" y="16"/>
              </a:lnTo>
              <a:lnTo>
                <a:pt x="8" y="17"/>
              </a:lnTo>
              <a:lnTo>
                <a:pt x="8" y="18"/>
              </a:lnTo>
              <a:lnTo>
                <a:pt x="10" y="18"/>
              </a:lnTo>
              <a:lnTo>
                <a:pt x="10" y="17"/>
              </a:lnTo>
              <a:lnTo>
                <a:pt x="12" y="17"/>
              </a:lnTo>
              <a:lnTo>
                <a:pt x="13" y="17"/>
              </a:lnTo>
              <a:lnTo>
                <a:pt x="14" y="17"/>
              </a:lnTo>
              <a:lnTo>
                <a:pt x="14" y="16"/>
              </a:lnTo>
              <a:lnTo>
                <a:pt x="15" y="15"/>
              </a:lnTo>
              <a:lnTo>
                <a:pt x="15" y="14"/>
              </a:lnTo>
              <a:lnTo>
                <a:pt x="16" y="13"/>
              </a:lnTo>
              <a:lnTo>
                <a:pt x="17" y="13"/>
              </a:lnTo>
              <a:lnTo>
                <a:pt x="18" y="13"/>
              </a:lnTo>
              <a:lnTo>
                <a:pt x="19" y="14"/>
              </a:lnTo>
              <a:lnTo>
                <a:pt x="20" y="14"/>
              </a:lnTo>
              <a:lnTo>
                <a:pt x="20" y="13"/>
              </a:lnTo>
              <a:lnTo>
                <a:pt x="21" y="12"/>
              </a:lnTo>
              <a:lnTo>
                <a:pt x="20" y="11"/>
              </a:lnTo>
              <a:lnTo>
                <a:pt x="20" y="10"/>
              </a:lnTo>
              <a:lnTo>
                <a:pt x="20" y="9"/>
              </a:lnTo>
              <a:lnTo>
                <a:pt x="20" y="8"/>
              </a:lnTo>
              <a:lnTo>
                <a:pt x="20" y="7"/>
              </a:lnTo>
              <a:lnTo>
                <a:pt x="20" y="5"/>
              </a:lnTo>
              <a:lnTo>
                <a:pt x="21" y="5"/>
              </a:lnTo>
              <a:lnTo>
                <a:pt x="21" y="3"/>
              </a:lnTo>
              <a:lnTo>
                <a:pt x="22" y="2"/>
              </a:lnTo>
              <a:lnTo>
                <a:pt x="23" y="1"/>
              </a:lnTo>
              <a:lnTo>
                <a:pt x="23" y="0"/>
              </a:lnTo>
              <a:lnTo>
                <a:pt x="25" y="0"/>
              </a:lnTo>
              <a:lnTo>
                <a:pt x="26" y="0"/>
              </a:lnTo>
              <a:lnTo>
                <a:pt x="26" y="1"/>
              </a:lnTo>
              <a:lnTo>
                <a:pt x="27" y="2"/>
              </a:lnTo>
              <a:lnTo>
                <a:pt x="28" y="4"/>
              </a:lnTo>
              <a:lnTo>
                <a:pt x="29" y="5"/>
              </a:lnTo>
              <a:lnTo>
                <a:pt x="30" y="6"/>
              </a:lnTo>
              <a:lnTo>
                <a:pt x="31" y="7"/>
              </a:lnTo>
              <a:lnTo>
                <a:pt x="32" y="8"/>
              </a:lnTo>
              <a:lnTo>
                <a:pt x="33" y="9"/>
              </a:lnTo>
              <a:lnTo>
                <a:pt x="32" y="10"/>
              </a:lnTo>
              <a:lnTo>
                <a:pt x="32" y="11"/>
              </a:lnTo>
              <a:lnTo>
                <a:pt x="31" y="12"/>
              </a:lnTo>
              <a:lnTo>
                <a:pt x="30" y="13"/>
              </a:lnTo>
              <a:lnTo>
                <a:pt x="30" y="14"/>
              </a:lnTo>
              <a:lnTo>
                <a:pt x="29" y="15"/>
              </a:lnTo>
              <a:lnTo>
                <a:pt x="28" y="16"/>
              </a:lnTo>
              <a:lnTo>
                <a:pt x="29" y="16"/>
              </a:lnTo>
              <a:lnTo>
                <a:pt x="30" y="17"/>
              </a:lnTo>
              <a:lnTo>
                <a:pt x="30" y="18"/>
              </a:lnTo>
              <a:lnTo>
                <a:pt x="30" y="19"/>
              </a:lnTo>
              <a:lnTo>
                <a:pt x="30" y="20"/>
              </a:lnTo>
              <a:lnTo>
                <a:pt x="29" y="21"/>
              </a:lnTo>
              <a:lnTo>
                <a:pt x="28" y="22"/>
              </a:lnTo>
              <a:lnTo>
                <a:pt x="27" y="22"/>
              </a:lnTo>
              <a:lnTo>
                <a:pt x="26" y="22"/>
              </a:lnTo>
              <a:lnTo>
                <a:pt x="25" y="22"/>
              </a:lnTo>
              <a:lnTo>
                <a:pt x="25" y="21"/>
              </a:lnTo>
              <a:lnTo>
                <a:pt x="25" y="20"/>
              </a:lnTo>
              <a:lnTo>
                <a:pt x="23" y="21"/>
              </a:lnTo>
              <a:lnTo>
                <a:pt x="22" y="22"/>
              </a:lnTo>
              <a:lnTo>
                <a:pt x="21" y="23"/>
              </a:lnTo>
              <a:lnTo>
                <a:pt x="20" y="24"/>
              </a:lnTo>
              <a:lnTo>
                <a:pt x="19" y="24"/>
              </a:lnTo>
              <a:lnTo>
                <a:pt x="18" y="25"/>
              </a:lnTo>
              <a:lnTo>
                <a:pt x="16" y="26"/>
              </a:lnTo>
              <a:lnTo>
                <a:pt x="15" y="27"/>
              </a:lnTo>
              <a:lnTo>
                <a:pt x="14" y="27"/>
              </a:lnTo>
              <a:lnTo>
                <a:pt x="12" y="28"/>
              </a:lnTo>
              <a:lnTo>
                <a:pt x="11" y="29"/>
              </a:lnTo>
              <a:lnTo>
                <a:pt x="10" y="29"/>
              </a:lnTo>
              <a:lnTo>
                <a:pt x="9" y="29"/>
              </a:lnTo>
              <a:lnTo>
                <a:pt x="8" y="29"/>
              </a:lnTo>
              <a:lnTo>
                <a:pt x="6" y="30"/>
              </a:lnTo>
              <a:lnTo>
                <a:pt x="5" y="30"/>
              </a:lnTo>
              <a:lnTo>
                <a:pt x="4" y="30"/>
              </a:lnTo>
              <a:lnTo>
                <a:pt x="3" y="30"/>
              </a:lnTo>
              <a:lnTo>
                <a:pt x="1" y="30"/>
              </a:lnTo>
              <a:lnTo>
                <a:pt x="0" y="30"/>
              </a:lnTo>
              <a:lnTo>
                <a:pt x="0" y="2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6</xdr:col>
      <xdr:colOff>132080</xdr:colOff>
      <xdr:row>26</xdr:row>
      <xdr:rowOff>9525</xdr:rowOff>
    </xdr:from>
    <xdr:to>
      <xdr:col>6</xdr:col>
      <xdr:colOff>518160</xdr:colOff>
      <xdr:row>27</xdr:row>
      <xdr:rowOff>95250</xdr:rowOff>
    </xdr:to>
    <xdr:sp>
      <xdr:nvSpPr>
        <xdr:cNvPr id="4936828" name="Freeform 508"/>
        <xdr:cNvSpPr/>
      </xdr:nvSpPr>
      <xdr:spPr>
        <a:xfrm>
          <a:off x="4267200" y="4145915"/>
          <a:ext cx="386080" cy="238125"/>
        </a:xfrm>
        <a:custGeom>
          <a:avLst/>
          <a:gdLst>
            <a:gd name="txL" fmla="*/ 0 w 38"/>
            <a:gd name="txT" fmla="*/ 0 h 26"/>
            <a:gd name="txR" fmla="*/ 38 w 38"/>
            <a:gd name="txB" fmla="*/ 26 h 26"/>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8" h="26">
              <a:moveTo>
                <a:pt x="0" y="7"/>
              </a:moveTo>
              <a:lnTo>
                <a:pt x="1" y="6"/>
              </a:lnTo>
              <a:lnTo>
                <a:pt x="2" y="5"/>
              </a:lnTo>
              <a:lnTo>
                <a:pt x="2" y="4"/>
              </a:lnTo>
              <a:lnTo>
                <a:pt x="3" y="3"/>
              </a:lnTo>
              <a:lnTo>
                <a:pt x="4" y="3"/>
              </a:lnTo>
              <a:lnTo>
                <a:pt x="5" y="2"/>
              </a:lnTo>
              <a:lnTo>
                <a:pt x="7" y="1"/>
              </a:lnTo>
              <a:lnTo>
                <a:pt x="8" y="1"/>
              </a:lnTo>
              <a:lnTo>
                <a:pt x="10" y="0"/>
              </a:lnTo>
              <a:lnTo>
                <a:pt x="11" y="0"/>
              </a:lnTo>
              <a:lnTo>
                <a:pt x="12" y="0"/>
              </a:lnTo>
              <a:lnTo>
                <a:pt x="13" y="0"/>
              </a:lnTo>
              <a:lnTo>
                <a:pt x="13" y="1"/>
              </a:lnTo>
              <a:lnTo>
                <a:pt x="14" y="1"/>
              </a:lnTo>
              <a:lnTo>
                <a:pt x="15" y="2"/>
              </a:lnTo>
              <a:lnTo>
                <a:pt x="16" y="2"/>
              </a:lnTo>
              <a:lnTo>
                <a:pt x="17" y="2"/>
              </a:lnTo>
              <a:lnTo>
                <a:pt x="18" y="1"/>
              </a:lnTo>
              <a:lnTo>
                <a:pt x="19" y="1"/>
              </a:lnTo>
              <a:lnTo>
                <a:pt x="20" y="1"/>
              </a:lnTo>
              <a:lnTo>
                <a:pt x="21" y="2"/>
              </a:lnTo>
              <a:lnTo>
                <a:pt x="21" y="4"/>
              </a:lnTo>
              <a:lnTo>
                <a:pt x="22" y="4"/>
              </a:lnTo>
              <a:lnTo>
                <a:pt x="23" y="4"/>
              </a:lnTo>
              <a:lnTo>
                <a:pt x="24" y="4"/>
              </a:lnTo>
              <a:lnTo>
                <a:pt x="25" y="4"/>
              </a:lnTo>
              <a:lnTo>
                <a:pt x="26" y="5"/>
              </a:lnTo>
              <a:lnTo>
                <a:pt x="27" y="4"/>
              </a:lnTo>
              <a:lnTo>
                <a:pt x="28" y="4"/>
              </a:lnTo>
              <a:lnTo>
                <a:pt x="29" y="4"/>
              </a:lnTo>
              <a:lnTo>
                <a:pt x="30" y="3"/>
              </a:lnTo>
              <a:lnTo>
                <a:pt x="31" y="3"/>
              </a:lnTo>
              <a:lnTo>
                <a:pt x="32" y="2"/>
              </a:lnTo>
              <a:lnTo>
                <a:pt x="33" y="2"/>
              </a:lnTo>
              <a:lnTo>
                <a:pt x="34" y="1"/>
              </a:lnTo>
              <a:lnTo>
                <a:pt x="35" y="1"/>
              </a:lnTo>
              <a:lnTo>
                <a:pt x="37" y="0"/>
              </a:lnTo>
              <a:lnTo>
                <a:pt x="37" y="1"/>
              </a:lnTo>
              <a:lnTo>
                <a:pt x="37" y="2"/>
              </a:lnTo>
              <a:lnTo>
                <a:pt x="37" y="3"/>
              </a:lnTo>
              <a:lnTo>
                <a:pt x="37" y="5"/>
              </a:lnTo>
              <a:lnTo>
                <a:pt x="37" y="7"/>
              </a:lnTo>
              <a:lnTo>
                <a:pt x="36" y="8"/>
              </a:lnTo>
              <a:lnTo>
                <a:pt x="36" y="9"/>
              </a:lnTo>
              <a:lnTo>
                <a:pt x="35" y="8"/>
              </a:lnTo>
              <a:lnTo>
                <a:pt x="35" y="9"/>
              </a:lnTo>
              <a:lnTo>
                <a:pt x="37" y="12"/>
              </a:lnTo>
              <a:lnTo>
                <a:pt x="38" y="13"/>
              </a:lnTo>
              <a:lnTo>
                <a:pt x="38" y="14"/>
              </a:lnTo>
              <a:lnTo>
                <a:pt x="38" y="19"/>
              </a:lnTo>
              <a:lnTo>
                <a:pt x="37" y="20"/>
              </a:lnTo>
              <a:lnTo>
                <a:pt x="36" y="20"/>
              </a:lnTo>
              <a:lnTo>
                <a:pt x="35" y="21"/>
              </a:lnTo>
              <a:lnTo>
                <a:pt x="34" y="21"/>
              </a:lnTo>
              <a:lnTo>
                <a:pt x="33" y="22"/>
              </a:lnTo>
              <a:lnTo>
                <a:pt x="33" y="24"/>
              </a:lnTo>
              <a:lnTo>
                <a:pt x="33" y="25"/>
              </a:lnTo>
              <a:lnTo>
                <a:pt x="31" y="26"/>
              </a:lnTo>
              <a:lnTo>
                <a:pt x="30" y="26"/>
              </a:lnTo>
              <a:lnTo>
                <a:pt x="29" y="26"/>
              </a:lnTo>
              <a:lnTo>
                <a:pt x="27" y="26"/>
              </a:lnTo>
              <a:lnTo>
                <a:pt x="26" y="26"/>
              </a:lnTo>
              <a:lnTo>
                <a:pt x="25" y="26"/>
              </a:lnTo>
              <a:lnTo>
                <a:pt x="23" y="25"/>
              </a:lnTo>
              <a:lnTo>
                <a:pt x="21" y="25"/>
              </a:lnTo>
              <a:lnTo>
                <a:pt x="20" y="25"/>
              </a:lnTo>
              <a:lnTo>
                <a:pt x="19" y="24"/>
              </a:lnTo>
              <a:lnTo>
                <a:pt x="19" y="23"/>
              </a:lnTo>
              <a:lnTo>
                <a:pt x="19" y="22"/>
              </a:lnTo>
              <a:lnTo>
                <a:pt x="18" y="21"/>
              </a:lnTo>
              <a:lnTo>
                <a:pt x="18" y="20"/>
              </a:lnTo>
              <a:lnTo>
                <a:pt x="17" y="19"/>
              </a:lnTo>
              <a:lnTo>
                <a:pt x="16" y="18"/>
              </a:lnTo>
              <a:lnTo>
                <a:pt x="16" y="17"/>
              </a:lnTo>
              <a:lnTo>
                <a:pt x="16" y="16"/>
              </a:lnTo>
              <a:lnTo>
                <a:pt x="15" y="15"/>
              </a:lnTo>
              <a:lnTo>
                <a:pt x="15" y="14"/>
              </a:lnTo>
              <a:lnTo>
                <a:pt x="14" y="14"/>
              </a:lnTo>
              <a:lnTo>
                <a:pt x="13" y="14"/>
              </a:lnTo>
              <a:lnTo>
                <a:pt x="12" y="13"/>
              </a:lnTo>
              <a:lnTo>
                <a:pt x="11" y="12"/>
              </a:lnTo>
              <a:lnTo>
                <a:pt x="11" y="13"/>
              </a:lnTo>
              <a:lnTo>
                <a:pt x="10" y="13"/>
              </a:lnTo>
              <a:lnTo>
                <a:pt x="9" y="14"/>
              </a:lnTo>
              <a:lnTo>
                <a:pt x="8" y="13"/>
              </a:lnTo>
              <a:lnTo>
                <a:pt x="7" y="12"/>
              </a:lnTo>
              <a:lnTo>
                <a:pt x="7" y="11"/>
              </a:lnTo>
              <a:lnTo>
                <a:pt x="6" y="11"/>
              </a:lnTo>
              <a:lnTo>
                <a:pt x="5" y="10"/>
              </a:lnTo>
              <a:lnTo>
                <a:pt x="4" y="10"/>
              </a:lnTo>
              <a:lnTo>
                <a:pt x="3" y="9"/>
              </a:lnTo>
              <a:lnTo>
                <a:pt x="2" y="9"/>
              </a:lnTo>
              <a:lnTo>
                <a:pt x="0" y="8"/>
              </a:lnTo>
              <a:lnTo>
                <a:pt x="0" y="7"/>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406400</xdr:colOff>
      <xdr:row>27</xdr:row>
      <xdr:rowOff>104775</xdr:rowOff>
    </xdr:from>
    <xdr:to>
      <xdr:col>5</xdr:col>
      <xdr:colOff>640080</xdr:colOff>
      <xdr:row>29</xdr:row>
      <xdr:rowOff>28575</xdr:rowOff>
    </xdr:to>
    <xdr:sp>
      <xdr:nvSpPr>
        <xdr:cNvPr id="4936829" name="Freeform 509"/>
        <xdr:cNvSpPr/>
      </xdr:nvSpPr>
      <xdr:spPr>
        <a:xfrm>
          <a:off x="3891280" y="4393565"/>
          <a:ext cx="233680" cy="228600"/>
        </a:xfrm>
        <a:custGeom>
          <a:avLst/>
          <a:gdLst>
            <a:gd name="txL" fmla="*/ 0 w 23"/>
            <a:gd name="txT" fmla="*/ 0 h 26"/>
            <a:gd name="txR" fmla="*/ 23 w 23"/>
            <a:gd name="txB" fmla="*/ 26 h 26"/>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3" h="26">
              <a:moveTo>
                <a:pt x="0" y="21"/>
              </a:moveTo>
              <a:lnTo>
                <a:pt x="0" y="21"/>
              </a:lnTo>
              <a:lnTo>
                <a:pt x="1" y="20"/>
              </a:lnTo>
              <a:lnTo>
                <a:pt x="1" y="19"/>
              </a:lnTo>
              <a:lnTo>
                <a:pt x="1" y="18"/>
              </a:lnTo>
              <a:lnTo>
                <a:pt x="2" y="17"/>
              </a:lnTo>
              <a:lnTo>
                <a:pt x="3" y="16"/>
              </a:lnTo>
              <a:lnTo>
                <a:pt x="4" y="15"/>
              </a:lnTo>
              <a:lnTo>
                <a:pt x="4" y="14"/>
              </a:lnTo>
              <a:lnTo>
                <a:pt x="5" y="13"/>
              </a:lnTo>
              <a:lnTo>
                <a:pt x="6" y="12"/>
              </a:lnTo>
              <a:lnTo>
                <a:pt x="7" y="11"/>
              </a:lnTo>
              <a:lnTo>
                <a:pt x="7" y="10"/>
              </a:lnTo>
              <a:lnTo>
                <a:pt x="6" y="9"/>
              </a:lnTo>
              <a:lnTo>
                <a:pt x="6" y="8"/>
              </a:lnTo>
              <a:lnTo>
                <a:pt x="5" y="7"/>
              </a:lnTo>
              <a:lnTo>
                <a:pt x="5" y="6"/>
              </a:lnTo>
              <a:lnTo>
                <a:pt x="4" y="5"/>
              </a:lnTo>
              <a:lnTo>
                <a:pt x="3" y="4"/>
              </a:lnTo>
              <a:lnTo>
                <a:pt x="3" y="3"/>
              </a:lnTo>
              <a:lnTo>
                <a:pt x="4" y="2"/>
              </a:lnTo>
              <a:lnTo>
                <a:pt x="5" y="2"/>
              </a:lnTo>
              <a:lnTo>
                <a:pt x="7" y="2"/>
              </a:lnTo>
              <a:lnTo>
                <a:pt x="8" y="2"/>
              </a:lnTo>
              <a:lnTo>
                <a:pt x="9" y="2"/>
              </a:lnTo>
              <a:lnTo>
                <a:pt x="10" y="2"/>
              </a:lnTo>
              <a:lnTo>
                <a:pt x="12" y="1"/>
              </a:lnTo>
              <a:lnTo>
                <a:pt x="13" y="1"/>
              </a:lnTo>
              <a:lnTo>
                <a:pt x="14" y="1"/>
              </a:lnTo>
              <a:lnTo>
                <a:pt x="15" y="1"/>
              </a:lnTo>
              <a:lnTo>
                <a:pt x="16" y="0"/>
              </a:lnTo>
              <a:lnTo>
                <a:pt x="17" y="2"/>
              </a:lnTo>
              <a:lnTo>
                <a:pt x="17" y="3"/>
              </a:lnTo>
              <a:lnTo>
                <a:pt x="16" y="4"/>
              </a:lnTo>
              <a:lnTo>
                <a:pt x="17" y="5"/>
              </a:lnTo>
              <a:lnTo>
                <a:pt x="17" y="6"/>
              </a:lnTo>
              <a:lnTo>
                <a:pt x="18" y="6"/>
              </a:lnTo>
              <a:lnTo>
                <a:pt x="19" y="6"/>
              </a:lnTo>
              <a:lnTo>
                <a:pt x="20" y="6"/>
              </a:lnTo>
              <a:lnTo>
                <a:pt x="21" y="7"/>
              </a:lnTo>
              <a:lnTo>
                <a:pt x="21" y="8"/>
              </a:lnTo>
              <a:lnTo>
                <a:pt x="20" y="9"/>
              </a:lnTo>
              <a:lnTo>
                <a:pt x="20" y="10"/>
              </a:lnTo>
              <a:lnTo>
                <a:pt x="20" y="11"/>
              </a:lnTo>
              <a:lnTo>
                <a:pt x="19" y="12"/>
              </a:lnTo>
              <a:lnTo>
                <a:pt x="20" y="12"/>
              </a:lnTo>
              <a:lnTo>
                <a:pt x="20" y="13"/>
              </a:lnTo>
              <a:lnTo>
                <a:pt x="20" y="15"/>
              </a:lnTo>
              <a:lnTo>
                <a:pt x="21" y="16"/>
              </a:lnTo>
              <a:lnTo>
                <a:pt x="21" y="17"/>
              </a:lnTo>
              <a:lnTo>
                <a:pt x="22" y="18"/>
              </a:lnTo>
              <a:lnTo>
                <a:pt x="22" y="19"/>
              </a:lnTo>
              <a:lnTo>
                <a:pt x="23" y="20"/>
              </a:lnTo>
              <a:lnTo>
                <a:pt x="23" y="21"/>
              </a:lnTo>
              <a:lnTo>
                <a:pt x="23" y="23"/>
              </a:lnTo>
              <a:lnTo>
                <a:pt x="23" y="25"/>
              </a:lnTo>
              <a:lnTo>
                <a:pt x="22" y="25"/>
              </a:lnTo>
              <a:lnTo>
                <a:pt x="21" y="25"/>
              </a:lnTo>
              <a:lnTo>
                <a:pt x="20" y="25"/>
              </a:lnTo>
              <a:lnTo>
                <a:pt x="19" y="25"/>
              </a:lnTo>
              <a:lnTo>
                <a:pt x="18" y="25"/>
              </a:lnTo>
              <a:lnTo>
                <a:pt x="16" y="25"/>
              </a:lnTo>
              <a:lnTo>
                <a:pt x="15" y="25"/>
              </a:lnTo>
              <a:lnTo>
                <a:pt x="14" y="25"/>
              </a:lnTo>
              <a:lnTo>
                <a:pt x="13" y="25"/>
              </a:lnTo>
              <a:lnTo>
                <a:pt x="12" y="26"/>
              </a:lnTo>
              <a:lnTo>
                <a:pt x="11" y="26"/>
              </a:lnTo>
              <a:lnTo>
                <a:pt x="10" y="24"/>
              </a:lnTo>
              <a:lnTo>
                <a:pt x="8" y="23"/>
              </a:lnTo>
              <a:lnTo>
                <a:pt x="7" y="23"/>
              </a:lnTo>
              <a:lnTo>
                <a:pt x="6" y="23"/>
              </a:lnTo>
              <a:lnTo>
                <a:pt x="5" y="24"/>
              </a:lnTo>
              <a:lnTo>
                <a:pt x="4" y="23"/>
              </a:lnTo>
              <a:lnTo>
                <a:pt x="3" y="23"/>
              </a:lnTo>
              <a:lnTo>
                <a:pt x="2" y="22"/>
              </a:lnTo>
              <a:lnTo>
                <a:pt x="1" y="22"/>
              </a:lnTo>
              <a:lnTo>
                <a:pt x="0" y="22"/>
              </a:lnTo>
              <a:lnTo>
                <a:pt x="0" y="2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386080</xdr:colOff>
      <xdr:row>29</xdr:row>
      <xdr:rowOff>19050</xdr:rowOff>
    </xdr:from>
    <xdr:to>
      <xdr:col>6</xdr:col>
      <xdr:colOff>121920</xdr:colOff>
      <xdr:row>31</xdr:row>
      <xdr:rowOff>95250</xdr:rowOff>
    </xdr:to>
    <xdr:sp>
      <xdr:nvSpPr>
        <xdr:cNvPr id="4936830" name="Freeform 510"/>
        <xdr:cNvSpPr/>
      </xdr:nvSpPr>
      <xdr:spPr>
        <a:xfrm>
          <a:off x="3870960" y="4612640"/>
          <a:ext cx="386080" cy="381000"/>
        </a:xfrm>
        <a:custGeom>
          <a:avLst/>
          <a:gdLst>
            <a:gd name="txL" fmla="*/ 0 w 38"/>
            <a:gd name="txT" fmla="*/ 0 h 42"/>
            <a:gd name="txR" fmla="*/ 38 w 38"/>
            <a:gd name="txB" fmla="*/ 42 h 4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38" h="42">
              <a:moveTo>
                <a:pt x="1" y="22"/>
              </a:moveTo>
              <a:lnTo>
                <a:pt x="2" y="22"/>
              </a:lnTo>
              <a:lnTo>
                <a:pt x="3" y="21"/>
              </a:lnTo>
              <a:lnTo>
                <a:pt x="4" y="21"/>
              </a:lnTo>
              <a:lnTo>
                <a:pt x="6" y="21"/>
              </a:lnTo>
              <a:lnTo>
                <a:pt x="7" y="19"/>
              </a:lnTo>
              <a:lnTo>
                <a:pt x="8" y="18"/>
              </a:lnTo>
              <a:lnTo>
                <a:pt x="8" y="17"/>
              </a:lnTo>
              <a:lnTo>
                <a:pt x="7" y="15"/>
              </a:lnTo>
              <a:lnTo>
                <a:pt x="7" y="14"/>
              </a:lnTo>
              <a:lnTo>
                <a:pt x="8" y="13"/>
              </a:lnTo>
              <a:lnTo>
                <a:pt x="8" y="12"/>
              </a:lnTo>
              <a:lnTo>
                <a:pt x="9" y="11"/>
              </a:lnTo>
              <a:lnTo>
                <a:pt x="10" y="12"/>
              </a:lnTo>
              <a:lnTo>
                <a:pt x="11" y="12"/>
              </a:lnTo>
              <a:lnTo>
                <a:pt x="12" y="12"/>
              </a:lnTo>
              <a:lnTo>
                <a:pt x="13" y="13"/>
              </a:lnTo>
              <a:lnTo>
                <a:pt x="13" y="12"/>
              </a:lnTo>
              <a:lnTo>
                <a:pt x="12" y="11"/>
              </a:lnTo>
              <a:lnTo>
                <a:pt x="11" y="10"/>
              </a:lnTo>
              <a:lnTo>
                <a:pt x="11" y="9"/>
              </a:lnTo>
              <a:lnTo>
                <a:pt x="12" y="8"/>
              </a:lnTo>
              <a:lnTo>
                <a:pt x="14" y="7"/>
              </a:lnTo>
              <a:lnTo>
                <a:pt x="15" y="8"/>
              </a:lnTo>
              <a:lnTo>
                <a:pt x="16" y="8"/>
              </a:lnTo>
              <a:lnTo>
                <a:pt x="16" y="7"/>
              </a:lnTo>
              <a:lnTo>
                <a:pt x="15" y="6"/>
              </a:lnTo>
              <a:lnTo>
                <a:pt x="14" y="5"/>
              </a:lnTo>
              <a:lnTo>
                <a:pt x="14" y="4"/>
              </a:lnTo>
              <a:lnTo>
                <a:pt x="14" y="3"/>
              </a:lnTo>
              <a:lnTo>
                <a:pt x="13" y="1"/>
              </a:lnTo>
              <a:lnTo>
                <a:pt x="14" y="1"/>
              </a:lnTo>
              <a:lnTo>
                <a:pt x="15" y="0"/>
              </a:lnTo>
              <a:lnTo>
                <a:pt x="16" y="0"/>
              </a:lnTo>
              <a:lnTo>
                <a:pt x="17" y="0"/>
              </a:lnTo>
              <a:lnTo>
                <a:pt x="18" y="0"/>
              </a:lnTo>
              <a:lnTo>
                <a:pt x="20" y="0"/>
              </a:lnTo>
              <a:lnTo>
                <a:pt x="21" y="0"/>
              </a:lnTo>
              <a:lnTo>
                <a:pt x="22" y="0"/>
              </a:lnTo>
              <a:lnTo>
                <a:pt x="23" y="0"/>
              </a:lnTo>
              <a:lnTo>
                <a:pt x="24" y="0"/>
              </a:lnTo>
              <a:lnTo>
                <a:pt x="25" y="0"/>
              </a:lnTo>
              <a:lnTo>
                <a:pt x="26" y="1"/>
              </a:lnTo>
              <a:lnTo>
                <a:pt x="27" y="2"/>
              </a:lnTo>
              <a:lnTo>
                <a:pt x="27" y="3"/>
              </a:lnTo>
              <a:lnTo>
                <a:pt x="28" y="4"/>
              </a:lnTo>
              <a:lnTo>
                <a:pt x="29" y="4"/>
              </a:lnTo>
              <a:lnTo>
                <a:pt x="30" y="5"/>
              </a:lnTo>
              <a:lnTo>
                <a:pt x="31" y="5"/>
              </a:lnTo>
              <a:lnTo>
                <a:pt x="32" y="6"/>
              </a:lnTo>
              <a:lnTo>
                <a:pt x="33" y="6"/>
              </a:lnTo>
              <a:lnTo>
                <a:pt x="34" y="7"/>
              </a:lnTo>
              <a:lnTo>
                <a:pt x="34" y="8"/>
              </a:lnTo>
              <a:lnTo>
                <a:pt x="33" y="9"/>
              </a:lnTo>
              <a:lnTo>
                <a:pt x="32" y="9"/>
              </a:lnTo>
              <a:lnTo>
                <a:pt x="31" y="8"/>
              </a:lnTo>
              <a:lnTo>
                <a:pt x="31" y="9"/>
              </a:lnTo>
              <a:lnTo>
                <a:pt x="31" y="11"/>
              </a:lnTo>
              <a:lnTo>
                <a:pt x="30" y="11"/>
              </a:lnTo>
              <a:lnTo>
                <a:pt x="28" y="11"/>
              </a:lnTo>
              <a:lnTo>
                <a:pt x="27" y="11"/>
              </a:lnTo>
              <a:lnTo>
                <a:pt x="26" y="11"/>
              </a:lnTo>
              <a:lnTo>
                <a:pt x="26" y="12"/>
              </a:lnTo>
              <a:lnTo>
                <a:pt x="26" y="13"/>
              </a:lnTo>
              <a:lnTo>
                <a:pt x="26" y="14"/>
              </a:lnTo>
              <a:lnTo>
                <a:pt x="25" y="16"/>
              </a:lnTo>
              <a:lnTo>
                <a:pt x="25" y="17"/>
              </a:lnTo>
              <a:lnTo>
                <a:pt x="25" y="18"/>
              </a:lnTo>
              <a:lnTo>
                <a:pt x="24" y="18"/>
              </a:lnTo>
              <a:lnTo>
                <a:pt x="25" y="20"/>
              </a:lnTo>
              <a:lnTo>
                <a:pt x="26" y="20"/>
              </a:lnTo>
              <a:lnTo>
                <a:pt x="27" y="21"/>
              </a:lnTo>
              <a:lnTo>
                <a:pt x="28" y="21"/>
              </a:lnTo>
              <a:lnTo>
                <a:pt x="28" y="22"/>
              </a:lnTo>
              <a:lnTo>
                <a:pt x="29" y="23"/>
              </a:lnTo>
              <a:lnTo>
                <a:pt x="30" y="23"/>
              </a:lnTo>
              <a:lnTo>
                <a:pt x="32" y="24"/>
              </a:lnTo>
              <a:lnTo>
                <a:pt x="33" y="25"/>
              </a:lnTo>
              <a:lnTo>
                <a:pt x="34" y="25"/>
              </a:lnTo>
              <a:lnTo>
                <a:pt x="33" y="27"/>
              </a:lnTo>
              <a:lnTo>
                <a:pt x="34" y="28"/>
              </a:lnTo>
              <a:lnTo>
                <a:pt x="35" y="29"/>
              </a:lnTo>
              <a:lnTo>
                <a:pt x="36" y="30"/>
              </a:lnTo>
              <a:lnTo>
                <a:pt x="36" y="31"/>
              </a:lnTo>
              <a:lnTo>
                <a:pt x="36" y="32"/>
              </a:lnTo>
              <a:lnTo>
                <a:pt x="37" y="32"/>
              </a:lnTo>
              <a:lnTo>
                <a:pt x="37" y="33"/>
              </a:lnTo>
              <a:lnTo>
                <a:pt x="37" y="35"/>
              </a:lnTo>
              <a:lnTo>
                <a:pt x="38" y="36"/>
              </a:lnTo>
              <a:lnTo>
                <a:pt x="38" y="38"/>
              </a:lnTo>
              <a:lnTo>
                <a:pt x="36" y="38"/>
              </a:lnTo>
              <a:lnTo>
                <a:pt x="35" y="38"/>
              </a:lnTo>
              <a:lnTo>
                <a:pt x="33" y="39"/>
              </a:lnTo>
              <a:lnTo>
                <a:pt x="32" y="39"/>
              </a:lnTo>
              <a:lnTo>
                <a:pt x="31" y="39"/>
              </a:lnTo>
              <a:lnTo>
                <a:pt x="29" y="39"/>
              </a:lnTo>
              <a:lnTo>
                <a:pt x="28" y="40"/>
              </a:lnTo>
              <a:lnTo>
                <a:pt x="27" y="40"/>
              </a:lnTo>
              <a:lnTo>
                <a:pt x="26" y="40"/>
              </a:lnTo>
              <a:lnTo>
                <a:pt x="25" y="41"/>
              </a:lnTo>
              <a:lnTo>
                <a:pt x="24" y="41"/>
              </a:lnTo>
              <a:lnTo>
                <a:pt x="22" y="41"/>
              </a:lnTo>
              <a:lnTo>
                <a:pt x="21" y="42"/>
              </a:lnTo>
              <a:lnTo>
                <a:pt x="20" y="42"/>
              </a:lnTo>
              <a:lnTo>
                <a:pt x="19" y="42"/>
              </a:lnTo>
              <a:lnTo>
                <a:pt x="18" y="42"/>
              </a:lnTo>
              <a:lnTo>
                <a:pt x="19" y="41"/>
              </a:lnTo>
              <a:lnTo>
                <a:pt x="19" y="40"/>
              </a:lnTo>
              <a:lnTo>
                <a:pt x="19" y="39"/>
              </a:lnTo>
              <a:lnTo>
                <a:pt x="19" y="38"/>
              </a:lnTo>
              <a:lnTo>
                <a:pt x="17" y="38"/>
              </a:lnTo>
              <a:lnTo>
                <a:pt x="15" y="38"/>
              </a:lnTo>
              <a:lnTo>
                <a:pt x="14" y="37"/>
              </a:lnTo>
              <a:lnTo>
                <a:pt x="12" y="37"/>
              </a:lnTo>
              <a:lnTo>
                <a:pt x="12" y="38"/>
              </a:lnTo>
              <a:lnTo>
                <a:pt x="11" y="37"/>
              </a:lnTo>
              <a:lnTo>
                <a:pt x="9" y="37"/>
              </a:lnTo>
              <a:lnTo>
                <a:pt x="8" y="37"/>
              </a:lnTo>
              <a:lnTo>
                <a:pt x="7" y="37"/>
              </a:lnTo>
              <a:lnTo>
                <a:pt x="6" y="38"/>
              </a:lnTo>
              <a:lnTo>
                <a:pt x="4" y="38"/>
              </a:lnTo>
              <a:lnTo>
                <a:pt x="2" y="37"/>
              </a:lnTo>
              <a:lnTo>
                <a:pt x="2" y="36"/>
              </a:lnTo>
              <a:lnTo>
                <a:pt x="1" y="35"/>
              </a:lnTo>
              <a:lnTo>
                <a:pt x="1" y="34"/>
              </a:lnTo>
              <a:lnTo>
                <a:pt x="1" y="32"/>
              </a:lnTo>
              <a:lnTo>
                <a:pt x="1" y="31"/>
              </a:lnTo>
              <a:lnTo>
                <a:pt x="0" y="30"/>
              </a:lnTo>
              <a:lnTo>
                <a:pt x="0" y="29"/>
              </a:lnTo>
              <a:lnTo>
                <a:pt x="1" y="28"/>
              </a:lnTo>
              <a:lnTo>
                <a:pt x="1" y="26"/>
              </a:lnTo>
              <a:lnTo>
                <a:pt x="1" y="25"/>
              </a:lnTo>
              <a:lnTo>
                <a:pt x="0" y="23"/>
              </a:lnTo>
              <a:lnTo>
                <a:pt x="1" y="22"/>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568960</xdr:colOff>
      <xdr:row>26</xdr:row>
      <xdr:rowOff>85725</xdr:rowOff>
    </xdr:from>
    <xdr:to>
      <xdr:col>6</xdr:col>
      <xdr:colOff>243840</xdr:colOff>
      <xdr:row>28</xdr:row>
      <xdr:rowOff>57150</xdr:rowOff>
    </xdr:to>
    <xdr:sp>
      <xdr:nvSpPr>
        <xdr:cNvPr id="4936831" name="Freeform 511"/>
        <xdr:cNvSpPr/>
      </xdr:nvSpPr>
      <xdr:spPr>
        <a:xfrm>
          <a:off x="4053840" y="4222115"/>
          <a:ext cx="325120" cy="276225"/>
        </a:xfrm>
        <a:custGeom>
          <a:avLst/>
          <a:gdLst>
            <a:gd name="txL" fmla="*/ 0 w 32"/>
            <a:gd name="txT" fmla="*/ 0 h 31"/>
            <a:gd name="txR" fmla="*/ 32 w 32"/>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32" h="31">
              <a:moveTo>
                <a:pt x="1" y="19"/>
              </a:moveTo>
              <a:lnTo>
                <a:pt x="2" y="18"/>
              </a:lnTo>
              <a:lnTo>
                <a:pt x="3" y="18"/>
              </a:lnTo>
              <a:lnTo>
                <a:pt x="4" y="17"/>
              </a:lnTo>
              <a:lnTo>
                <a:pt x="6" y="16"/>
              </a:lnTo>
              <a:lnTo>
                <a:pt x="7" y="15"/>
              </a:lnTo>
              <a:lnTo>
                <a:pt x="8" y="15"/>
              </a:lnTo>
              <a:lnTo>
                <a:pt x="9" y="14"/>
              </a:lnTo>
              <a:lnTo>
                <a:pt x="10" y="13"/>
              </a:lnTo>
              <a:lnTo>
                <a:pt x="11" y="12"/>
              </a:lnTo>
              <a:lnTo>
                <a:pt x="13" y="11"/>
              </a:lnTo>
              <a:lnTo>
                <a:pt x="13" y="12"/>
              </a:lnTo>
              <a:lnTo>
                <a:pt x="13" y="13"/>
              </a:lnTo>
              <a:lnTo>
                <a:pt x="14" y="13"/>
              </a:lnTo>
              <a:lnTo>
                <a:pt x="15" y="13"/>
              </a:lnTo>
              <a:lnTo>
                <a:pt x="16" y="13"/>
              </a:lnTo>
              <a:lnTo>
                <a:pt x="17" y="12"/>
              </a:lnTo>
              <a:lnTo>
                <a:pt x="18" y="11"/>
              </a:lnTo>
              <a:lnTo>
                <a:pt x="18" y="10"/>
              </a:lnTo>
              <a:lnTo>
                <a:pt x="18" y="9"/>
              </a:lnTo>
              <a:lnTo>
                <a:pt x="18" y="8"/>
              </a:lnTo>
              <a:lnTo>
                <a:pt x="17" y="7"/>
              </a:lnTo>
              <a:lnTo>
                <a:pt x="16" y="7"/>
              </a:lnTo>
              <a:lnTo>
                <a:pt x="17" y="6"/>
              </a:lnTo>
              <a:lnTo>
                <a:pt x="18" y="5"/>
              </a:lnTo>
              <a:lnTo>
                <a:pt x="18" y="4"/>
              </a:lnTo>
              <a:lnTo>
                <a:pt x="19" y="3"/>
              </a:lnTo>
              <a:lnTo>
                <a:pt x="20" y="2"/>
              </a:lnTo>
              <a:lnTo>
                <a:pt x="20" y="1"/>
              </a:lnTo>
              <a:lnTo>
                <a:pt x="21" y="0"/>
              </a:lnTo>
              <a:lnTo>
                <a:pt x="23" y="1"/>
              </a:lnTo>
              <a:lnTo>
                <a:pt x="24" y="1"/>
              </a:lnTo>
              <a:lnTo>
                <a:pt x="25" y="2"/>
              </a:lnTo>
              <a:lnTo>
                <a:pt x="26" y="2"/>
              </a:lnTo>
              <a:lnTo>
                <a:pt x="27" y="3"/>
              </a:lnTo>
              <a:lnTo>
                <a:pt x="28" y="3"/>
              </a:lnTo>
              <a:lnTo>
                <a:pt x="28" y="4"/>
              </a:lnTo>
              <a:lnTo>
                <a:pt x="29" y="5"/>
              </a:lnTo>
              <a:lnTo>
                <a:pt x="30" y="6"/>
              </a:lnTo>
              <a:lnTo>
                <a:pt x="31" y="8"/>
              </a:lnTo>
              <a:lnTo>
                <a:pt x="31" y="9"/>
              </a:lnTo>
              <a:lnTo>
                <a:pt x="32" y="10"/>
              </a:lnTo>
              <a:lnTo>
                <a:pt x="32" y="11"/>
              </a:lnTo>
              <a:lnTo>
                <a:pt x="32" y="12"/>
              </a:lnTo>
              <a:lnTo>
                <a:pt x="32" y="14"/>
              </a:lnTo>
              <a:lnTo>
                <a:pt x="32" y="15"/>
              </a:lnTo>
              <a:lnTo>
                <a:pt x="31" y="16"/>
              </a:lnTo>
              <a:lnTo>
                <a:pt x="31" y="17"/>
              </a:lnTo>
              <a:lnTo>
                <a:pt x="30" y="18"/>
              </a:lnTo>
              <a:lnTo>
                <a:pt x="29" y="18"/>
              </a:lnTo>
              <a:lnTo>
                <a:pt x="28" y="19"/>
              </a:lnTo>
              <a:lnTo>
                <a:pt x="27" y="19"/>
              </a:lnTo>
              <a:lnTo>
                <a:pt x="26" y="20"/>
              </a:lnTo>
              <a:lnTo>
                <a:pt x="25" y="20"/>
              </a:lnTo>
              <a:lnTo>
                <a:pt x="24" y="21"/>
              </a:lnTo>
              <a:lnTo>
                <a:pt x="23" y="21"/>
              </a:lnTo>
              <a:lnTo>
                <a:pt x="22" y="22"/>
              </a:lnTo>
              <a:lnTo>
                <a:pt x="21" y="22"/>
              </a:lnTo>
              <a:lnTo>
                <a:pt x="20" y="23"/>
              </a:lnTo>
              <a:lnTo>
                <a:pt x="19" y="23"/>
              </a:lnTo>
              <a:lnTo>
                <a:pt x="18" y="23"/>
              </a:lnTo>
              <a:lnTo>
                <a:pt x="17" y="24"/>
              </a:lnTo>
              <a:lnTo>
                <a:pt x="16" y="24"/>
              </a:lnTo>
              <a:lnTo>
                <a:pt x="15" y="24"/>
              </a:lnTo>
              <a:lnTo>
                <a:pt x="13" y="24"/>
              </a:lnTo>
              <a:lnTo>
                <a:pt x="12" y="25"/>
              </a:lnTo>
              <a:lnTo>
                <a:pt x="11" y="25"/>
              </a:lnTo>
              <a:lnTo>
                <a:pt x="10" y="26"/>
              </a:lnTo>
              <a:lnTo>
                <a:pt x="9" y="27"/>
              </a:lnTo>
              <a:lnTo>
                <a:pt x="7" y="27"/>
              </a:lnTo>
              <a:lnTo>
                <a:pt x="6" y="28"/>
              </a:lnTo>
              <a:lnTo>
                <a:pt x="5" y="29"/>
              </a:lnTo>
              <a:lnTo>
                <a:pt x="5" y="30"/>
              </a:lnTo>
              <a:lnTo>
                <a:pt x="4" y="31"/>
              </a:lnTo>
              <a:lnTo>
                <a:pt x="3" y="31"/>
              </a:lnTo>
              <a:lnTo>
                <a:pt x="4" y="30"/>
              </a:lnTo>
              <a:lnTo>
                <a:pt x="4" y="29"/>
              </a:lnTo>
              <a:lnTo>
                <a:pt x="4" y="28"/>
              </a:lnTo>
              <a:lnTo>
                <a:pt x="5" y="27"/>
              </a:lnTo>
              <a:lnTo>
                <a:pt x="5" y="26"/>
              </a:lnTo>
              <a:lnTo>
                <a:pt x="4" y="25"/>
              </a:lnTo>
              <a:lnTo>
                <a:pt x="3" y="25"/>
              </a:lnTo>
              <a:lnTo>
                <a:pt x="2" y="25"/>
              </a:lnTo>
              <a:lnTo>
                <a:pt x="1" y="25"/>
              </a:lnTo>
              <a:lnTo>
                <a:pt x="1" y="24"/>
              </a:lnTo>
              <a:lnTo>
                <a:pt x="0" y="23"/>
              </a:lnTo>
              <a:lnTo>
                <a:pt x="1" y="22"/>
              </a:lnTo>
              <a:lnTo>
                <a:pt x="1" y="21"/>
              </a:lnTo>
              <a:lnTo>
                <a:pt x="0" y="19"/>
              </a:lnTo>
              <a:lnTo>
                <a:pt x="1" y="1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121920</xdr:colOff>
      <xdr:row>27</xdr:row>
      <xdr:rowOff>114300</xdr:rowOff>
    </xdr:from>
    <xdr:to>
      <xdr:col>5</xdr:col>
      <xdr:colOff>477520</xdr:colOff>
      <xdr:row>29</xdr:row>
      <xdr:rowOff>66675</xdr:rowOff>
    </xdr:to>
    <xdr:sp>
      <xdr:nvSpPr>
        <xdr:cNvPr id="4936832" name="Freeform 512"/>
        <xdr:cNvSpPr/>
      </xdr:nvSpPr>
      <xdr:spPr>
        <a:xfrm>
          <a:off x="3606800" y="4403090"/>
          <a:ext cx="355600" cy="257175"/>
        </a:xfrm>
        <a:custGeom>
          <a:avLst/>
          <a:gdLst>
            <a:gd name="txL" fmla="*/ 0 w 35"/>
            <a:gd name="txT" fmla="*/ 0 h 29"/>
            <a:gd name="txR" fmla="*/ 35 w 35"/>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35" h="29">
              <a:moveTo>
                <a:pt x="6" y="16"/>
              </a:moveTo>
              <a:lnTo>
                <a:pt x="7" y="15"/>
              </a:lnTo>
              <a:lnTo>
                <a:pt x="8" y="14"/>
              </a:lnTo>
              <a:lnTo>
                <a:pt x="9" y="13"/>
              </a:lnTo>
              <a:lnTo>
                <a:pt x="10" y="13"/>
              </a:lnTo>
              <a:lnTo>
                <a:pt x="11" y="12"/>
              </a:lnTo>
              <a:lnTo>
                <a:pt x="12" y="11"/>
              </a:lnTo>
              <a:lnTo>
                <a:pt x="13" y="10"/>
              </a:lnTo>
              <a:lnTo>
                <a:pt x="14" y="10"/>
              </a:lnTo>
              <a:lnTo>
                <a:pt x="15" y="8"/>
              </a:lnTo>
              <a:lnTo>
                <a:pt x="17" y="8"/>
              </a:lnTo>
              <a:lnTo>
                <a:pt x="17" y="7"/>
              </a:lnTo>
              <a:lnTo>
                <a:pt x="18" y="6"/>
              </a:lnTo>
              <a:lnTo>
                <a:pt x="19" y="5"/>
              </a:lnTo>
              <a:lnTo>
                <a:pt x="20" y="4"/>
              </a:lnTo>
              <a:lnTo>
                <a:pt x="22" y="2"/>
              </a:lnTo>
              <a:lnTo>
                <a:pt x="22" y="1"/>
              </a:lnTo>
              <a:lnTo>
                <a:pt x="23" y="1"/>
              </a:lnTo>
              <a:lnTo>
                <a:pt x="24" y="0"/>
              </a:lnTo>
              <a:lnTo>
                <a:pt x="25" y="0"/>
              </a:lnTo>
              <a:lnTo>
                <a:pt x="27" y="0"/>
              </a:lnTo>
              <a:lnTo>
                <a:pt x="28" y="0"/>
              </a:lnTo>
              <a:lnTo>
                <a:pt x="29" y="0"/>
              </a:lnTo>
              <a:lnTo>
                <a:pt x="30" y="1"/>
              </a:lnTo>
              <a:lnTo>
                <a:pt x="31" y="1"/>
              </a:lnTo>
              <a:lnTo>
                <a:pt x="32" y="1"/>
              </a:lnTo>
              <a:lnTo>
                <a:pt x="31" y="2"/>
              </a:lnTo>
              <a:lnTo>
                <a:pt x="31" y="3"/>
              </a:lnTo>
              <a:lnTo>
                <a:pt x="32" y="4"/>
              </a:lnTo>
              <a:lnTo>
                <a:pt x="33" y="5"/>
              </a:lnTo>
              <a:lnTo>
                <a:pt x="33" y="6"/>
              </a:lnTo>
              <a:lnTo>
                <a:pt x="34" y="7"/>
              </a:lnTo>
              <a:lnTo>
                <a:pt x="34" y="8"/>
              </a:lnTo>
              <a:lnTo>
                <a:pt x="35" y="9"/>
              </a:lnTo>
              <a:lnTo>
                <a:pt x="35" y="10"/>
              </a:lnTo>
              <a:lnTo>
                <a:pt x="34" y="11"/>
              </a:lnTo>
              <a:lnTo>
                <a:pt x="33" y="12"/>
              </a:lnTo>
              <a:lnTo>
                <a:pt x="32" y="13"/>
              </a:lnTo>
              <a:lnTo>
                <a:pt x="32" y="14"/>
              </a:lnTo>
              <a:lnTo>
                <a:pt x="31" y="15"/>
              </a:lnTo>
              <a:lnTo>
                <a:pt x="30" y="16"/>
              </a:lnTo>
              <a:lnTo>
                <a:pt x="29" y="17"/>
              </a:lnTo>
              <a:lnTo>
                <a:pt x="29" y="18"/>
              </a:lnTo>
              <a:lnTo>
                <a:pt x="29" y="19"/>
              </a:lnTo>
              <a:lnTo>
                <a:pt x="28" y="20"/>
              </a:lnTo>
              <a:lnTo>
                <a:pt x="28" y="21"/>
              </a:lnTo>
              <a:lnTo>
                <a:pt x="27" y="22"/>
              </a:lnTo>
              <a:lnTo>
                <a:pt x="27" y="23"/>
              </a:lnTo>
              <a:lnTo>
                <a:pt x="27" y="24"/>
              </a:lnTo>
              <a:lnTo>
                <a:pt x="27" y="25"/>
              </a:lnTo>
              <a:lnTo>
                <a:pt x="26" y="26"/>
              </a:lnTo>
              <a:lnTo>
                <a:pt x="25" y="27"/>
              </a:lnTo>
              <a:lnTo>
                <a:pt x="24" y="27"/>
              </a:lnTo>
              <a:lnTo>
                <a:pt x="23" y="28"/>
              </a:lnTo>
              <a:lnTo>
                <a:pt x="23" y="29"/>
              </a:lnTo>
              <a:lnTo>
                <a:pt x="21" y="29"/>
              </a:lnTo>
              <a:lnTo>
                <a:pt x="19" y="29"/>
              </a:lnTo>
              <a:lnTo>
                <a:pt x="18" y="28"/>
              </a:lnTo>
              <a:lnTo>
                <a:pt x="17" y="28"/>
              </a:lnTo>
              <a:lnTo>
                <a:pt x="16" y="27"/>
              </a:lnTo>
              <a:lnTo>
                <a:pt x="15" y="27"/>
              </a:lnTo>
              <a:lnTo>
                <a:pt x="14" y="27"/>
              </a:lnTo>
              <a:lnTo>
                <a:pt x="13" y="26"/>
              </a:lnTo>
              <a:lnTo>
                <a:pt x="12" y="26"/>
              </a:lnTo>
              <a:lnTo>
                <a:pt x="10" y="26"/>
              </a:lnTo>
              <a:lnTo>
                <a:pt x="9" y="25"/>
              </a:lnTo>
              <a:lnTo>
                <a:pt x="8" y="25"/>
              </a:lnTo>
              <a:lnTo>
                <a:pt x="7" y="25"/>
              </a:lnTo>
              <a:lnTo>
                <a:pt x="6" y="24"/>
              </a:lnTo>
              <a:lnTo>
                <a:pt x="5" y="24"/>
              </a:lnTo>
              <a:lnTo>
                <a:pt x="4" y="23"/>
              </a:lnTo>
              <a:lnTo>
                <a:pt x="2" y="23"/>
              </a:lnTo>
              <a:lnTo>
                <a:pt x="1" y="22"/>
              </a:lnTo>
              <a:lnTo>
                <a:pt x="0" y="22"/>
              </a:lnTo>
              <a:lnTo>
                <a:pt x="0" y="21"/>
              </a:lnTo>
              <a:lnTo>
                <a:pt x="0" y="20"/>
              </a:lnTo>
              <a:lnTo>
                <a:pt x="1" y="19"/>
              </a:lnTo>
              <a:lnTo>
                <a:pt x="2" y="18"/>
              </a:lnTo>
              <a:lnTo>
                <a:pt x="3" y="18"/>
              </a:lnTo>
              <a:lnTo>
                <a:pt x="4" y="17"/>
              </a:lnTo>
              <a:lnTo>
                <a:pt x="6" y="1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5</xdr:col>
      <xdr:colOff>121920</xdr:colOff>
      <xdr:row>26</xdr:row>
      <xdr:rowOff>123825</xdr:rowOff>
    </xdr:from>
    <xdr:to>
      <xdr:col>5</xdr:col>
      <xdr:colOff>477520</xdr:colOff>
      <xdr:row>27</xdr:row>
      <xdr:rowOff>123825</xdr:rowOff>
    </xdr:to>
    <xdr:sp>
      <xdr:nvSpPr>
        <xdr:cNvPr id="4936833" name="Freeform 513"/>
        <xdr:cNvSpPr/>
      </xdr:nvSpPr>
      <xdr:spPr>
        <a:xfrm>
          <a:off x="3606800" y="4260215"/>
          <a:ext cx="355600" cy="152400"/>
        </a:xfrm>
        <a:custGeom>
          <a:avLst/>
          <a:gdLst>
            <a:gd name="txL" fmla="*/ 0 w 35"/>
            <a:gd name="txT" fmla="*/ 0 h 17"/>
            <a:gd name="txR" fmla="*/ 35 w 35"/>
            <a:gd name="txB" fmla="*/ 17 h 17"/>
          </a:gdLst>
          <a:ahLst/>
          <a:cxnLst>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5" h="17">
              <a:moveTo>
                <a:pt x="10" y="2"/>
              </a:moveTo>
              <a:lnTo>
                <a:pt x="10" y="1"/>
              </a:lnTo>
              <a:lnTo>
                <a:pt x="11" y="1"/>
              </a:lnTo>
              <a:lnTo>
                <a:pt x="12" y="1"/>
              </a:lnTo>
              <a:lnTo>
                <a:pt x="13" y="1"/>
              </a:lnTo>
              <a:lnTo>
                <a:pt x="14" y="1"/>
              </a:lnTo>
              <a:lnTo>
                <a:pt x="15" y="1"/>
              </a:lnTo>
              <a:lnTo>
                <a:pt x="17" y="0"/>
              </a:lnTo>
              <a:lnTo>
                <a:pt x="18" y="0"/>
              </a:lnTo>
              <a:lnTo>
                <a:pt x="19" y="0"/>
              </a:lnTo>
              <a:lnTo>
                <a:pt x="20" y="0"/>
              </a:lnTo>
              <a:lnTo>
                <a:pt x="21" y="0"/>
              </a:lnTo>
              <a:lnTo>
                <a:pt x="22" y="0"/>
              </a:lnTo>
              <a:lnTo>
                <a:pt x="23" y="0"/>
              </a:lnTo>
              <a:lnTo>
                <a:pt x="24" y="0"/>
              </a:lnTo>
              <a:lnTo>
                <a:pt x="25" y="1"/>
              </a:lnTo>
              <a:lnTo>
                <a:pt x="25" y="2"/>
              </a:lnTo>
              <a:lnTo>
                <a:pt x="26" y="2"/>
              </a:lnTo>
              <a:lnTo>
                <a:pt x="28" y="2"/>
              </a:lnTo>
              <a:lnTo>
                <a:pt x="29" y="2"/>
              </a:lnTo>
              <a:lnTo>
                <a:pt x="30" y="2"/>
              </a:lnTo>
              <a:lnTo>
                <a:pt x="31" y="2"/>
              </a:lnTo>
              <a:lnTo>
                <a:pt x="32" y="1"/>
              </a:lnTo>
              <a:lnTo>
                <a:pt x="33" y="0"/>
              </a:lnTo>
              <a:lnTo>
                <a:pt x="34" y="0"/>
              </a:lnTo>
              <a:lnTo>
                <a:pt x="35" y="0"/>
              </a:lnTo>
              <a:lnTo>
                <a:pt x="35" y="1"/>
              </a:lnTo>
              <a:lnTo>
                <a:pt x="34" y="2"/>
              </a:lnTo>
              <a:lnTo>
                <a:pt x="34" y="3"/>
              </a:lnTo>
              <a:lnTo>
                <a:pt x="34" y="4"/>
              </a:lnTo>
              <a:lnTo>
                <a:pt x="33" y="6"/>
              </a:lnTo>
              <a:lnTo>
                <a:pt x="33" y="7"/>
              </a:lnTo>
              <a:lnTo>
                <a:pt x="34" y="8"/>
              </a:lnTo>
              <a:lnTo>
                <a:pt x="34" y="9"/>
              </a:lnTo>
              <a:lnTo>
                <a:pt x="34" y="10"/>
              </a:lnTo>
              <a:lnTo>
                <a:pt x="33" y="12"/>
              </a:lnTo>
              <a:lnTo>
                <a:pt x="33" y="14"/>
              </a:lnTo>
              <a:lnTo>
                <a:pt x="33" y="15"/>
              </a:lnTo>
              <a:lnTo>
                <a:pt x="32" y="16"/>
              </a:lnTo>
              <a:lnTo>
                <a:pt x="32" y="17"/>
              </a:lnTo>
              <a:lnTo>
                <a:pt x="31" y="17"/>
              </a:lnTo>
              <a:lnTo>
                <a:pt x="30" y="17"/>
              </a:lnTo>
              <a:lnTo>
                <a:pt x="29" y="16"/>
              </a:lnTo>
              <a:lnTo>
                <a:pt x="28" y="16"/>
              </a:lnTo>
              <a:lnTo>
                <a:pt x="27" y="16"/>
              </a:lnTo>
              <a:lnTo>
                <a:pt x="25" y="16"/>
              </a:lnTo>
              <a:lnTo>
                <a:pt x="23" y="15"/>
              </a:lnTo>
              <a:lnTo>
                <a:pt x="22" y="15"/>
              </a:lnTo>
              <a:lnTo>
                <a:pt x="21" y="15"/>
              </a:lnTo>
              <a:lnTo>
                <a:pt x="20" y="15"/>
              </a:lnTo>
              <a:lnTo>
                <a:pt x="19" y="14"/>
              </a:lnTo>
              <a:lnTo>
                <a:pt x="18" y="14"/>
              </a:lnTo>
              <a:lnTo>
                <a:pt x="17" y="14"/>
              </a:lnTo>
              <a:lnTo>
                <a:pt x="15" y="14"/>
              </a:lnTo>
              <a:lnTo>
                <a:pt x="14" y="13"/>
              </a:lnTo>
              <a:lnTo>
                <a:pt x="13" y="13"/>
              </a:lnTo>
              <a:lnTo>
                <a:pt x="12" y="13"/>
              </a:lnTo>
              <a:lnTo>
                <a:pt x="11" y="13"/>
              </a:lnTo>
              <a:lnTo>
                <a:pt x="10" y="13"/>
              </a:lnTo>
              <a:lnTo>
                <a:pt x="9" y="12"/>
              </a:lnTo>
              <a:lnTo>
                <a:pt x="7" y="12"/>
              </a:lnTo>
              <a:lnTo>
                <a:pt x="6" y="12"/>
              </a:lnTo>
              <a:lnTo>
                <a:pt x="5" y="12"/>
              </a:lnTo>
              <a:lnTo>
                <a:pt x="4" y="11"/>
              </a:lnTo>
              <a:lnTo>
                <a:pt x="2" y="11"/>
              </a:lnTo>
              <a:lnTo>
                <a:pt x="1" y="11"/>
              </a:lnTo>
              <a:lnTo>
                <a:pt x="0" y="11"/>
              </a:lnTo>
              <a:lnTo>
                <a:pt x="1" y="10"/>
              </a:lnTo>
              <a:lnTo>
                <a:pt x="2" y="10"/>
              </a:lnTo>
              <a:lnTo>
                <a:pt x="3" y="9"/>
              </a:lnTo>
              <a:lnTo>
                <a:pt x="4" y="8"/>
              </a:lnTo>
              <a:lnTo>
                <a:pt x="5" y="7"/>
              </a:lnTo>
              <a:lnTo>
                <a:pt x="5" y="6"/>
              </a:lnTo>
              <a:lnTo>
                <a:pt x="6" y="5"/>
              </a:lnTo>
              <a:lnTo>
                <a:pt x="6" y="6"/>
              </a:lnTo>
              <a:lnTo>
                <a:pt x="7" y="7"/>
              </a:lnTo>
              <a:lnTo>
                <a:pt x="8" y="8"/>
              </a:lnTo>
              <a:lnTo>
                <a:pt x="8" y="9"/>
              </a:lnTo>
              <a:lnTo>
                <a:pt x="10" y="9"/>
              </a:lnTo>
              <a:lnTo>
                <a:pt x="9" y="8"/>
              </a:lnTo>
              <a:lnTo>
                <a:pt x="9" y="7"/>
              </a:lnTo>
              <a:lnTo>
                <a:pt x="9" y="5"/>
              </a:lnTo>
              <a:lnTo>
                <a:pt x="9" y="4"/>
              </a:lnTo>
              <a:lnTo>
                <a:pt x="9" y="3"/>
              </a:lnTo>
              <a:lnTo>
                <a:pt x="9" y="2"/>
              </a:lnTo>
              <a:lnTo>
                <a:pt x="10" y="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508000</xdr:colOff>
      <xdr:row>24</xdr:row>
      <xdr:rowOff>28575</xdr:rowOff>
    </xdr:from>
    <xdr:to>
      <xdr:col>10</xdr:col>
      <xdr:colOff>20320</xdr:colOff>
      <xdr:row>25</xdr:row>
      <xdr:rowOff>76200</xdr:rowOff>
    </xdr:to>
    <xdr:sp>
      <xdr:nvSpPr>
        <xdr:cNvPr id="4936834" name="Freeform 514"/>
        <xdr:cNvSpPr/>
      </xdr:nvSpPr>
      <xdr:spPr>
        <a:xfrm>
          <a:off x="6593840" y="3860165"/>
          <a:ext cx="162560" cy="200025"/>
        </a:xfrm>
        <a:custGeom>
          <a:avLst/>
          <a:gdLst>
            <a:gd name="txL" fmla="*/ 0 w 16"/>
            <a:gd name="txT" fmla="*/ 0 h 22"/>
            <a:gd name="txR" fmla="*/ 16 w 16"/>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Lst>
          <a:rect l="txL" t="txT" r="txR" b="txB"/>
          <a:pathLst>
            <a:path w="16" h="22">
              <a:moveTo>
                <a:pt x="1" y="14"/>
              </a:moveTo>
              <a:lnTo>
                <a:pt x="1" y="14"/>
              </a:lnTo>
              <a:lnTo>
                <a:pt x="2" y="13"/>
              </a:lnTo>
              <a:lnTo>
                <a:pt x="2" y="12"/>
              </a:lnTo>
              <a:lnTo>
                <a:pt x="2" y="11"/>
              </a:lnTo>
              <a:lnTo>
                <a:pt x="3" y="10"/>
              </a:lnTo>
              <a:lnTo>
                <a:pt x="3" y="9"/>
              </a:lnTo>
              <a:lnTo>
                <a:pt x="3" y="8"/>
              </a:lnTo>
              <a:lnTo>
                <a:pt x="3" y="7"/>
              </a:lnTo>
              <a:lnTo>
                <a:pt x="4" y="7"/>
              </a:lnTo>
              <a:lnTo>
                <a:pt x="5" y="6"/>
              </a:lnTo>
              <a:lnTo>
                <a:pt x="6" y="6"/>
              </a:lnTo>
              <a:lnTo>
                <a:pt x="7" y="5"/>
              </a:lnTo>
              <a:lnTo>
                <a:pt x="6" y="4"/>
              </a:lnTo>
              <a:lnTo>
                <a:pt x="5" y="3"/>
              </a:lnTo>
              <a:lnTo>
                <a:pt x="5" y="2"/>
              </a:lnTo>
              <a:lnTo>
                <a:pt x="4" y="1"/>
              </a:lnTo>
              <a:lnTo>
                <a:pt x="5" y="0"/>
              </a:lnTo>
              <a:lnTo>
                <a:pt x="6" y="0"/>
              </a:lnTo>
              <a:lnTo>
                <a:pt x="7" y="0"/>
              </a:lnTo>
              <a:lnTo>
                <a:pt x="8" y="0"/>
              </a:lnTo>
              <a:lnTo>
                <a:pt x="9" y="0"/>
              </a:lnTo>
              <a:lnTo>
                <a:pt x="10" y="1"/>
              </a:lnTo>
              <a:lnTo>
                <a:pt x="11" y="2"/>
              </a:lnTo>
              <a:lnTo>
                <a:pt x="11" y="3"/>
              </a:lnTo>
              <a:lnTo>
                <a:pt x="12" y="4"/>
              </a:lnTo>
              <a:lnTo>
                <a:pt x="12" y="5"/>
              </a:lnTo>
              <a:lnTo>
                <a:pt x="13" y="6"/>
              </a:lnTo>
              <a:lnTo>
                <a:pt x="14" y="7"/>
              </a:lnTo>
              <a:lnTo>
                <a:pt x="15" y="8"/>
              </a:lnTo>
              <a:lnTo>
                <a:pt x="15" y="9"/>
              </a:lnTo>
              <a:lnTo>
                <a:pt x="16" y="10"/>
              </a:lnTo>
              <a:lnTo>
                <a:pt x="14" y="11"/>
              </a:lnTo>
              <a:lnTo>
                <a:pt x="13" y="11"/>
              </a:lnTo>
              <a:lnTo>
                <a:pt x="14" y="13"/>
              </a:lnTo>
              <a:lnTo>
                <a:pt x="14" y="14"/>
              </a:lnTo>
              <a:lnTo>
                <a:pt x="15" y="15"/>
              </a:lnTo>
              <a:lnTo>
                <a:pt x="15" y="16"/>
              </a:lnTo>
              <a:lnTo>
                <a:pt x="15" y="17"/>
              </a:lnTo>
              <a:lnTo>
                <a:pt x="14" y="17"/>
              </a:lnTo>
              <a:lnTo>
                <a:pt x="15" y="19"/>
              </a:lnTo>
              <a:lnTo>
                <a:pt x="13" y="18"/>
              </a:lnTo>
              <a:lnTo>
                <a:pt x="12" y="18"/>
              </a:lnTo>
              <a:lnTo>
                <a:pt x="11" y="18"/>
              </a:lnTo>
              <a:lnTo>
                <a:pt x="10" y="18"/>
              </a:lnTo>
              <a:lnTo>
                <a:pt x="9" y="19"/>
              </a:lnTo>
              <a:lnTo>
                <a:pt x="8" y="19"/>
              </a:lnTo>
              <a:lnTo>
                <a:pt x="7" y="19"/>
              </a:lnTo>
              <a:lnTo>
                <a:pt x="6" y="20"/>
              </a:lnTo>
              <a:lnTo>
                <a:pt x="5" y="20"/>
              </a:lnTo>
              <a:lnTo>
                <a:pt x="3" y="21"/>
              </a:lnTo>
              <a:lnTo>
                <a:pt x="2" y="22"/>
              </a:lnTo>
              <a:lnTo>
                <a:pt x="1" y="20"/>
              </a:lnTo>
              <a:lnTo>
                <a:pt x="1" y="19"/>
              </a:lnTo>
              <a:lnTo>
                <a:pt x="0" y="18"/>
              </a:lnTo>
              <a:lnTo>
                <a:pt x="0" y="17"/>
              </a:lnTo>
              <a:lnTo>
                <a:pt x="0" y="16"/>
              </a:lnTo>
              <a:lnTo>
                <a:pt x="0" y="15"/>
              </a:lnTo>
              <a:lnTo>
                <a:pt x="1" y="1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365760</xdr:colOff>
      <xdr:row>23</xdr:row>
      <xdr:rowOff>142875</xdr:rowOff>
    </xdr:from>
    <xdr:to>
      <xdr:col>9</xdr:col>
      <xdr:colOff>579120</xdr:colOff>
      <xdr:row>25</xdr:row>
      <xdr:rowOff>38100</xdr:rowOff>
    </xdr:to>
    <xdr:sp>
      <xdr:nvSpPr>
        <xdr:cNvPr id="4936835" name="Freeform 515"/>
        <xdr:cNvSpPr/>
      </xdr:nvSpPr>
      <xdr:spPr>
        <a:xfrm>
          <a:off x="6451600" y="3822065"/>
          <a:ext cx="213360" cy="200025"/>
        </a:xfrm>
        <a:custGeom>
          <a:avLst/>
          <a:gdLst>
            <a:gd name="txL" fmla="*/ 0 w 21"/>
            <a:gd name="txT" fmla="*/ 0 h 23"/>
            <a:gd name="txR" fmla="*/ 21 w 21"/>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23">
              <a:moveTo>
                <a:pt x="1" y="8"/>
              </a:moveTo>
              <a:lnTo>
                <a:pt x="1" y="7"/>
              </a:lnTo>
              <a:lnTo>
                <a:pt x="2" y="6"/>
              </a:lnTo>
              <a:lnTo>
                <a:pt x="3" y="6"/>
              </a:lnTo>
              <a:lnTo>
                <a:pt x="4" y="5"/>
              </a:lnTo>
              <a:lnTo>
                <a:pt x="5" y="4"/>
              </a:lnTo>
              <a:lnTo>
                <a:pt x="6" y="3"/>
              </a:lnTo>
              <a:lnTo>
                <a:pt x="7" y="3"/>
              </a:lnTo>
              <a:lnTo>
                <a:pt x="8" y="2"/>
              </a:lnTo>
              <a:lnTo>
                <a:pt x="8" y="1"/>
              </a:lnTo>
              <a:lnTo>
                <a:pt x="9" y="1"/>
              </a:lnTo>
              <a:lnTo>
                <a:pt x="10" y="0"/>
              </a:lnTo>
              <a:lnTo>
                <a:pt x="12" y="0"/>
              </a:lnTo>
              <a:lnTo>
                <a:pt x="12" y="1"/>
              </a:lnTo>
              <a:lnTo>
                <a:pt x="12" y="2"/>
              </a:lnTo>
              <a:lnTo>
                <a:pt x="12" y="4"/>
              </a:lnTo>
              <a:lnTo>
                <a:pt x="12" y="5"/>
              </a:lnTo>
              <a:lnTo>
                <a:pt x="12" y="6"/>
              </a:lnTo>
              <a:lnTo>
                <a:pt x="12" y="7"/>
              </a:lnTo>
              <a:lnTo>
                <a:pt x="13" y="8"/>
              </a:lnTo>
              <a:lnTo>
                <a:pt x="14" y="7"/>
              </a:lnTo>
              <a:lnTo>
                <a:pt x="15" y="7"/>
              </a:lnTo>
              <a:lnTo>
                <a:pt x="16" y="6"/>
              </a:lnTo>
              <a:lnTo>
                <a:pt x="17" y="6"/>
              </a:lnTo>
              <a:lnTo>
                <a:pt x="18" y="6"/>
              </a:lnTo>
              <a:lnTo>
                <a:pt x="19" y="7"/>
              </a:lnTo>
              <a:lnTo>
                <a:pt x="19" y="8"/>
              </a:lnTo>
              <a:lnTo>
                <a:pt x="20" y="9"/>
              </a:lnTo>
              <a:lnTo>
                <a:pt x="21" y="10"/>
              </a:lnTo>
              <a:lnTo>
                <a:pt x="20" y="11"/>
              </a:lnTo>
              <a:lnTo>
                <a:pt x="19" y="11"/>
              </a:lnTo>
              <a:lnTo>
                <a:pt x="18" y="12"/>
              </a:lnTo>
              <a:lnTo>
                <a:pt x="17" y="12"/>
              </a:lnTo>
              <a:lnTo>
                <a:pt x="17" y="13"/>
              </a:lnTo>
              <a:lnTo>
                <a:pt x="17" y="14"/>
              </a:lnTo>
              <a:lnTo>
                <a:pt x="17" y="15"/>
              </a:lnTo>
              <a:lnTo>
                <a:pt x="16" y="16"/>
              </a:lnTo>
              <a:lnTo>
                <a:pt x="16" y="17"/>
              </a:lnTo>
              <a:lnTo>
                <a:pt x="16" y="18"/>
              </a:lnTo>
              <a:lnTo>
                <a:pt x="15" y="19"/>
              </a:lnTo>
              <a:lnTo>
                <a:pt x="14" y="20"/>
              </a:lnTo>
              <a:lnTo>
                <a:pt x="13" y="20"/>
              </a:lnTo>
              <a:lnTo>
                <a:pt x="13" y="21"/>
              </a:lnTo>
              <a:lnTo>
                <a:pt x="12" y="22"/>
              </a:lnTo>
              <a:lnTo>
                <a:pt x="11" y="23"/>
              </a:lnTo>
              <a:lnTo>
                <a:pt x="10" y="22"/>
              </a:lnTo>
              <a:lnTo>
                <a:pt x="9" y="22"/>
              </a:lnTo>
              <a:lnTo>
                <a:pt x="8" y="21"/>
              </a:lnTo>
              <a:lnTo>
                <a:pt x="7" y="19"/>
              </a:lnTo>
              <a:lnTo>
                <a:pt x="6" y="17"/>
              </a:lnTo>
              <a:lnTo>
                <a:pt x="6" y="16"/>
              </a:lnTo>
              <a:lnTo>
                <a:pt x="6" y="15"/>
              </a:lnTo>
              <a:lnTo>
                <a:pt x="6" y="14"/>
              </a:lnTo>
              <a:lnTo>
                <a:pt x="6" y="13"/>
              </a:lnTo>
              <a:lnTo>
                <a:pt x="6" y="12"/>
              </a:lnTo>
              <a:lnTo>
                <a:pt x="5" y="11"/>
              </a:lnTo>
              <a:lnTo>
                <a:pt x="4" y="10"/>
              </a:lnTo>
              <a:lnTo>
                <a:pt x="3" y="10"/>
              </a:lnTo>
              <a:lnTo>
                <a:pt x="2" y="9"/>
              </a:lnTo>
              <a:lnTo>
                <a:pt x="1" y="9"/>
              </a:lnTo>
              <a:lnTo>
                <a:pt x="0" y="8"/>
              </a:lnTo>
              <a:lnTo>
                <a:pt x="1" y="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304800</xdr:colOff>
      <xdr:row>21</xdr:row>
      <xdr:rowOff>47625</xdr:rowOff>
    </xdr:from>
    <xdr:to>
      <xdr:col>9</xdr:col>
      <xdr:colOff>548640</xdr:colOff>
      <xdr:row>23</xdr:row>
      <xdr:rowOff>9525</xdr:rowOff>
    </xdr:to>
    <xdr:sp>
      <xdr:nvSpPr>
        <xdr:cNvPr id="4936836" name="Freeform 516"/>
        <xdr:cNvSpPr/>
      </xdr:nvSpPr>
      <xdr:spPr>
        <a:xfrm>
          <a:off x="6390640" y="3422015"/>
          <a:ext cx="243840" cy="266700"/>
        </a:xfrm>
        <a:custGeom>
          <a:avLst/>
          <a:gdLst>
            <a:gd name="txL" fmla="*/ 0 w 24"/>
            <a:gd name="txT" fmla="*/ 0 h 30"/>
            <a:gd name="txR" fmla="*/ 24 w 24"/>
            <a:gd name="txB" fmla="*/ 30 h 30"/>
          </a:gdLst>
          <a:ahLst/>
          <a:cxnLst>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4" h="30">
              <a:moveTo>
                <a:pt x="4" y="9"/>
              </a:moveTo>
              <a:lnTo>
                <a:pt x="4" y="8"/>
              </a:lnTo>
              <a:lnTo>
                <a:pt x="4" y="7"/>
              </a:lnTo>
              <a:lnTo>
                <a:pt x="4" y="6"/>
              </a:lnTo>
              <a:lnTo>
                <a:pt x="3" y="5"/>
              </a:lnTo>
              <a:lnTo>
                <a:pt x="2" y="5"/>
              </a:lnTo>
              <a:lnTo>
                <a:pt x="2" y="4"/>
              </a:lnTo>
              <a:lnTo>
                <a:pt x="2" y="3"/>
              </a:lnTo>
              <a:lnTo>
                <a:pt x="1" y="0"/>
              </a:lnTo>
              <a:lnTo>
                <a:pt x="3" y="0"/>
              </a:lnTo>
              <a:lnTo>
                <a:pt x="5" y="0"/>
              </a:lnTo>
              <a:lnTo>
                <a:pt x="6" y="0"/>
              </a:lnTo>
              <a:lnTo>
                <a:pt x="6" y="1"/>
              </a:lnTo>
              <a:lnTo>
                <a:pt x="7" y="2"/>
              </a:lnTo>
              <a:lnTo>
                <a:pt x="7" y="1"/>
              </a:lnTo>
              <a:lnTo>
                <a:pt x="7" y="0"/>
              </a:lnTo>
              <a:lnTo>
                <a:pt x="8" y="0"/>
              </a:lnTo>
              <a:lnTo>
                <a:pt x="9" y="0"/>
              </a:lnTo>
              <a:lnTo>
                <a:pt x="11" y="0"/>
              </a:lnTo>
              <a:lnTo>
                <a:pt x="12" y="0"/>
              </a:lnTo>
              <a:lnTo>
                <a:pt x="13" y="0"/>
              </a:lnTo>
              <a:lnTo>
                <a:pt x="15" y="1"/>
              </a:lnTo>
              <a:lnTo>
                <a:pt x="17" y="1"/>
              </a:lnTo>
              <a:lnTo>
                <a:pt x="18" y="2"/>
              </a:lnTo>
              <a:lnTo>
                <a:pt x="19" y="2"/>
              </a:lnTo>
              <a:lnTo>
                <a:pt x="20" y="2"/>
              </a:lnTo>
              <a:lnTo>
                <a:pt x="21" y="3"/>
              </a:lnTo>
              <a:lnTo>
                <a:pt x="22" y="3"/>
              </a:lnTo>
              <a:lnTo>
                <a:pt x="24" y="3"/>
              </a:lnTo>
              <a:lnTo>
                <a:pt x="23" y="5"/>
              </a:lnTo>
              <a:lnTo>
                <a:pt x="23" y="6"/>
              </a:lnTo>
              <a:lnTo>
                <a:pt x="22" y="7"/>
              </a:lnTo>
              <a:lnTo>
                <a:pt x="21" y="8"/>
              </a:lnTo>
              <a:lnTo>
                <a:pt x="20" y="9"/>
              </a:lnTo>
              <a:lnTo>
                <a:pt x="20" y="10"/>
              </a:lnTo>
              <a:lnTo>
                <a:pt x="19" y="11"/>
              </a:lnTo>
              <a:lnTo>
                <a:pt x="19" y="12"/>
              </a:lnTo>
              <a:lnTo>
                <a:pt x="19" y="14"/>
              </a:lnTo>
              <a:lnTo>
                <a:pt x="18" y="14"/>
              </a:lnTo>
              <a:lnTo>
                <a:pt x="17" y="15"/>
              </a:lnTo>
              <a:lnTo>
                <a:pt x="16" y="16"/>
              </a:lnTo>
              <a:lnTo>
                <a:pt x="15" y="16"/>
              </a:lnTo>
              <a:lnTo>
                <a:pt x="15" y="17"/>
              </a:lnTo>
              <a:lnTo>
                <a:pt x="14" y="18"/>
              </a:lnTo>
              <a:lnTo>
                <a:pt x="13" y="19"/>
              </a:lnTo>
              <a:lnTo>
                <a:pt x="13" y="20"/>
              </a:lnTo>
              <a:lnTo>
                <a:pt x="12" y="21"/>
              </a:lnTo>
              <a:lnTo>
                <a:pt x="11" y="23"/>
              </a:lnTo>
              <a:lnTo>
                <a:pt x="12" y="25"/>
              </a:lnTo>
              <a:lnTo>
                <a:pt x="11" y="25"/>
              </a:lnTo>
              <a:lnTo>
                <a:pt x="11" y="27"/>
              </a:lnTo>
              <a:lnTo>
                <a:pt x="10" y="29"/>
              </a:lnTo>
              <a:lnTo>
                <a:pt x="9" y="30"/>
              </a:lnTo>
              <a:lnTo>
                <a:pt x="8" y="30"/>
              </a:lnTo>
              <a:lnTo>
                <a:pt x="7" y="29"/>
              </a:lnTo>
              <a:lnTo>
                <a:pt x="7" y="28"/>
              </a:lnTo>
              <a:lnTo>
                <a:pt x="6" y="27"/>
              </a:lnTo>
              <a:lnTo>
                <a:pt x="5" y="27"/>
              </a:lnTo>
              <a:lnTo>
                <a:pt x="4" y="26"/>
              </a:lnTo>
              <a:lnTo>
                <a:pt x="3" y="26"/>
              </a:lnTo>
              <a:lnTo>
                <a:pt x="2" y="25"/>
              </a:lnTo>
              <a:lnTo>
                <a:pt x="0" y="24"/>
              </a:lnTo>
              <a:lnTo>
                <a:pt x="0" y="23"/>
              </a:lnTo>
              <a:lnTo>
                <a:pt x="0" y="22"/>
              </a:lnTo>
              <a:lnTo>
                <a:pt x="1" y="21"/>
              </a:lnTo>
              <a:lnTo>
                <a:pt x="1" y="20"/>
              </a:lnTo>
              <a:lnTo>
                <a:pt x="1" y="19"/>
              </a:lnTo>
              <a:lnTo>
                <a:pt x="2" y="18"/>
              </a:lnTo>
              <a:lnTo>
                <a:pt x="2" y="17"/>
              </a:lnTo>
              <a:lnTo>
                <a:pt x="3" y="16"/>
              </a:lnTo>
              <a:lnTo>
                <a:pt x="3" y="15"/>
              </a:lnTo>
              <a:lnTo>
                <a:pt x="4" y="14"/>
              </a:lnTo>
              <a:lnTo>
                <a:pt x="5" y="13"/>
              </a:lnTo>
              <a:lnTo>
                <a:pt x="4" y="12"/>
              </a:lnTo>
              <a:lnTo>
                <a:pt x="4" y="11"/>
              </a:lnTo>
              <a:lnTo>
                <a:pt x="4" y="10"/>
              </a:lnTo>
              <a:lnTo>
                <a:pt x="4"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416560</xdr:colOff>
      <xdr:row>21</xdr:row>
      <xdr:rowOff>114300</xdr:rowOff>
    </xdr:from>
    <xdr:to>
      <xdr:col>9</xdr:col>
      <xdr:colOff>629920</xdr:colOff>
      <xdr:row>22</xdr:row>
      <xdr:rowOff>133350</xdr:rowOff>
    </xdr:to>
    <xdr:sp>
      <xdr:nvSpPr>
        <xdr:cNvPr id="4936837" name="Freeform 517"/>
        <xdr:cNvSpPr/>
      </xdr:nvSpPr>
      <xdr:spPr>
        <a:xfrm>
          <a:off x="6502400" y="3488690"/>
          <a:ext cx="213360" cy="171450"/>
        </a:xfrm>
        <a:custGeom>
          <a:avLst/>
          <a:gdLst>
            <a:gd name="txL" fmla="*/ 0 w 21"/>
            <a:gd name="txT" fmla="*/ 0 h 19"/>
            <a:gd name="txR" fmla="*/ 21 w 21"/>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1" h="19">
              <a:moveTo>
                <a:pt x="7" y="8"/>
              </a:moveTo>
              <a:lnTo>
                <a:pt x="7" y="7"/>
              </a:lnTo>
              <a:lnTo>
                <a:pt x="8" y="7"/>
              </a:lnTo>
              <a:lnTo>
                <a:pt x="8" y="5"/>
              </a:lnTo>
              <a:lnTo>
                <a:pt x="8" y="4"/>
              </a:lnTo>
              <a:lnTo>
                <a:pt x="9" y="3"/>
              </a:lnTo>
              <a:lnTo>
                <a:pt x="9" y="2"/>
              </a:lnTo>
              <a:lnTo>
                <a:pt x="10" y="1"/>
              </a:lnTo>
              <a:lnTo>
                <a:pt x="11" y="0"/>
              </a:lnTo>
              <a:lnTo>
                <a:pt x="12" y="1"/>
              </a:lnTo>
              <a:lnTo>
                <a:pt x="13" y="2"/>
              </a:lnTo>
              <a:lnTo>
                <a:pt x="13" y="3"/>
              </a:lnTo>
              <a:lnTo>
                <a:pt x="12" y="4"/>
              </a:lnTo>
              <a:lnTo>
                <a:pt x="12" y="5"/>
              </a:lnTo>
              <a:lnTo>
                <a:pt x="12" y="6"/>
              </a:lnTo>
              <a:lnTo>
                <a:pt x="12" y="7"/>
              </a:lnTo>
              <a:lnTo>
                <a:pt x="12" y="8"/>
              </a:lnTo>
              <a:lnTo>
                <a:pt x="13" y="8"/>
              </a:lnTo>
              <a:lnTo>
                <a:pt x="13" y="9"/>
              </a:lnTo>
              <a:lnTo>
                <a:pt x="15" y="10"/>
              </a:lnTo>
              <a:lnTo>
                <a:pt x="16" y="11"/>
              </a:lnTo>
              <a:lnTo>
                <a:pt x="17" y="11"/>
              </a:lnTo>
              <a:lnTo>
                <a:pt x="18" y="12"/>
              </a:lnTo>
              <a:lnTo>
                <a:pt x="19" y="12"/>
              </a:lnTo>
              <a:lnTo>
                <a:pt x="20" y="12"/>
              </a:lnTo>
              <a:lnTo>
                <a:pt x="21" y="12"/>
              </a:lnTo>
              <a:lnTo>
                <a:pt x="21" y="13"/>
              </a:lnTo>
              <a:lnTo>
                <a:pt x="19" y="14"/>
              </a:lnTo>
              <a:lnTo>
                <a:pt x="18" y="15"/>
              </a:lnTo>
              <a:lnTo>
                <a:pt x="18" y="16"/>
              </a:lnTo>
              <a:lnTo>
                <a:pt x="17" y="17"/>
              </a:lnTo>
              <a:lnTo>
                <a:pt x="16" y="18"/>
              </a:lnTo>
              <a:lnTo>
                <a:pt x="16" y="19"/>
              </a:lnTo>
              <a:lnTo>
                <a:pt x="14" y="19"/>
              </a:lnTo>
              <a:lnTo>
                <a:pt x="13" y="19"/>
              </a:lnTo>
              <a:lnTo>
                <a:pt x="12" y="19"/>
              </a:lnTo>
              <a:lnTo>
                <a:pt x="11" y="19"/>
              </a:lnTo>
              <a:lnTo>
                <a:pt x="9" y="19"/>
              </a:lnTo>
              <a:lnTo>
                <a:pt x="8" y="19"/>
              </a:lnTo>
              <a:lnTo>
                <a:pt x="7" y="19"/>
              </a:lnTo>
              <a:lnTo>
                <a:pt x="6" y="19"/>
              </a:lnTo>
              <a:lnTo>
                <a:pt x="5" y="19"/>
              </a:lnTo>
              <a:lnTo>
                <a:pt x="4" y="18"/>
              </a:lnTo>
              <a:lnTo>
                <a:pt x="3" y="18"/>
              </a:lnTo>
              <a:lnTo>
                <a:pt x="2" y="18"/>
              </a:lnTo>
              <a:lnTo>
                <a:pt x="1" y="18"/>
              </a:lnTo>
              <a:lnTo>
                <a:pt x="0" y="16"/>
              </a:lnTo>
              <a:lnTo>
                <a:pt x="1" y="14"/>
              </a:lnTo>
              <a:lnTo>
                <a:pt x="2" y="13"/>
              </a:lnTo>
              <a:lnTo>
                <a:pt x="2" y="12"/>
              </a:lnTo>
              <a:lnTo>
                <a:pt x="3" y="11"/>
              </a:lnTo>
              <a:lnTo>
                <a:pt x="4" y="10"/>
              </a:lnTo>
              <a:lnTo>
                <a:pt x="4" y="9"/>
              </a:lnTo>
              <a:lnTo>
                <a:pt x="5" y="9"/>
              </a:lnTo>
              <a:lnTo>
                <a:pt x="6" y="8"/>
              </a:lnTo>
              <a:lnTo>
                <a:pt x="7" y="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518160</xdr:colOff>
      <xdr:row>27</xdr:row>
      <xdr:rowOff>28575</xdr:rowOff>
    </xdr:from>
    <xdr:to>
      <xdr:col>10</xdr:col>
      <xdr:colOff>193040</xdr:colOff>
      <xdr:row>30</xdr:row>
      <xdr:rowOff>9525</xdr:rowOff>
    </xdr:to>
    <xdr:sp>
      <xdr:nvSpPr>
        <xdr:cNvPr id="4936838" name="Freeform 518"/>
        <xdr:cNvSpPr/>
      </xdr:nvSpPr>
      <xdr:spPr>
        <a:xfrm>
          <a:off x="6604000" y="4317365"/>
          <a:ext cx="325120" cy="438150"/>
        </a:xfrm>
        <a:custGeom>
          <a:avLst/>
          <a:gdLst>
            <a:gd name="txL" fmla="*/ 0 w 32"/>
            <a:gd name="txT" fmla="*/ 0 h 49"/>
            <a:gd name="txR" fmla="*/ 32 w 32"/>
            <a:gd name="txB" fmla="*/ 49 h 4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49">
              <a:moveTo>
                <a:pt x="1" y="15"/>
              </a:moveTo>
              <a:lnTo>
                <a:pt x="2" y="15"/>
              </a:lnTo>
              <a:lnTo>
                <a:pt x="4" y="15"/>
              </a:lnTo>
              <a:lnTo>
                <a:pt x="5" y="15"/>
              </a:lnTo>
              <a:lnTo>
                <a:pt x="6" y="15"/>
              </a:lnTo>
              <a:lnTo>
                <a:pt x="7" y="14"/>
              </a:lnTo>
              <a:lnTo>
                <a:pt x="8" y="14"/>
              </a:lnTo>
              <a:lnTo>
                <a:pt x="9" y="13"/>
              </a:lnTo>
              <a:lnTo>
                <a:pt x="10" y="13"/>
              </a:lnTo>
              <a:lnTo>
                <a:pt x="11" y="13"/>
              </a:lnTo>
              <a:lnTo>
                <a:pt x="12" y="13"/>
              </a:lnTo>
              <a:lnTo>
                <a:pt x="13" y="13"/>
              </a:lnTo>
              <a:lnTo>
                <a:pt x="14" y="12"/>
              </a:lnTo>
              <a:lnTo>
                <a:pt x="16" y="12"/>
              </a:lnTo>
              <a:lnTo>
                <a:pt x="17" y="12"/>
              </a:lnTo>
              <a:lnTo>
                <a:pt x="18" y="12"/>
              </a:lnTo>
              <a:lnTo>
                <a:pt x="19" y="11"/>
              </a:lnTo>
              <a:lnTo>
                <a:pt x="20" y="11"/>
              </a:lnTo>
              <a:lnTo>
                <a:pt x="21" y="10"/>
              </a:lnTo>
              <a:lnTo>
                <a:pt x="22" y="8"/>
              </a:lnTo>
              <a:lnTo>
                <a:pt x="23" y="7"/>
              </a:lnTo>
              <a:lnTo>
                <a:pt x="22" y="6"/>
              </a:lnTo>
              <a:lnTo>
                <a:pt x="21" y="5"/>
              </a:lnTo>
              <a:lnTo>
                <a:pt x="22" y="4"/>
              </a:lnTo>
              <a:lnTo>
                <a:pt x="23" y="4"/>
              </a:lnTo>
              <a:lnTo>
                <a:pt x="24" y="3"/>
              </a:lnTo>
              <a:lnTo>
                <a:pt x="25" y="2"/>
              </a:lnTo>
              <a:lnTo>
                <a:pt x="26" y="2"/>
              </a:lnTo>
              <a:lnTo>
                <a:pt x="27" y="2"/>
              </a:lnTo>
              <a:lnTo>
                <a:pt x="28" y="1"/>
              </a:lnTo>
              <a:lnTo>
                <a:pt x="29" y="1"/>
              </a:lnTo>
              <a:lnTo>
                <a:pt x="30" y="0"/>
              </a:lnTo>
              <a:lnTo>
                <a:pt x="30" y="2"/>
              </a:lnTo>
              <a:lnTo>
                <a:pt x="30" y="3"/>
              </a:lnTo>
              <a:lnTo>
                <a:pt x="32" y="4"/>
              </a:lnTo>
              <a:lnTo>
                <a:pt x="31" y="5"/>
              </a:lnTo>
              <a:lnTo>
                <a:pt x="31" y="6"/>
              </a:lnTo>
              <a:lnTo>
                <a:pt x="30" y="8"/>
              </a:lnTo>
              <a:lnTo>
                <a:pt x="30" y="9"/>
              </a:lnTo>
              <a:lnTo>
                <a:pt x="30" y="10"/>
              </a:lnTo>
              <a:lnTo>
                <a:pt x="30" y="11"/>
              </a:lnTo>
              <a:lnTo>
                <a:pt x="30" y="12"/>
              </a:lnTo>
              <a:lnTo>
                <a:pt x="30" y="13"/>
              </a:lnTo>
              <a:lnTo>
                <a:pt x="29" y="14"/>
              </a:lnTo>
              <a:lnTo>
                <a:pt x="30" y="15"/>
              </a:lnTo>
              <a:lnTo>
                <a:pt x="30" y="16"/>
              </a:lnTo>
              <a:lnTo>
                <a:pt x="30" y="17"/>
              </a:lnTo>
              <a:lnTo>
                <a:pt x="30" y="18"/>
              </a:lnTo>
              <a:lnTo>
                <a:pt x="30" y="19"/>
              </a:lnTo>
              <a:lnTo>
                <a:pt x="31" y="20"/>
              </a:lnTo>
              <a:lnTo>
                <a:pt x="30" y="21"/>
              </a:lnTo>
              <a:lnTo>
                <a:pt x="29" y="22"/>
              </a:lnTo>
              <a:lnTo>
                <a:pt x="29" y="24"/>
              </a:lnTo>
              <a:lnTo>
                <a:pt x="29" y="25"/>
              </a:lnTo>
              <a:lnTo>
                <a:pt x="28" y="26"/>
              </a:lnTo>
              <a:lnTo>
                <a:pt x="27" y="26"/>
              </a:lnTo>
              <a:lnTo>
                <a:pt x="26" y="27"/>
              </a:lnTo>
              <a:lnTo>
                <a:pt x="26" y="28"/>
              </a:lnTo>
              <a:lnTo>
                <a:pt x="24" y="28"/>
              </a:lnTo>
              <a:lnTo>
                <a:pt x="23" y="29"/>
              </a:lnTo>
              <a:lnTo>
                <a:pt x="22" y="29"/>
              </a:lnTo>
              <a:lnTo>
                <a:pt x="21" y="29"/>
              </a:lnTo>
              <a:lnTo>
                <a:pt x="21" y="30"/>
              </a:lnTo>
              <a:lnTo>
                <a:pt x="20" y="31"/>
              </a:lnTo>
              <a:lnTo>
                <a:pt x="20" y="32"/>
              </a:lnTo>
              <a:lnTo>
                <a:pt x="19" y="33"/>
              </a:lnTo>
              <a:lnTo>
                <a:pt x="19" y="34"/>
              </a:lnTo>
              <a:lnTo>
                <a:pt x="19" y="35"/>
              </a:lnTo>
              <a:lnTo>
                <a:pt x="20" y="37"/>
              </a:lnTo>
              <a:lnTo>
                <a:pt x="20" y="38"/>
              </a:lnTo>
              <a:lnTo>
                <a:pt x="20" y="39"/>
              </a:lnTo>
              <a:lnTo>
                <a:pt x="19" y="40"/>
              </a:lnTo>
              <a:lnTo>
                <a:pt x="19" y="42"/>
              </a:lnTo>
              <a:lnTo>
                <a:pt x="18" y="43"/>
              </a:lnTo>
              <a:lnTo>
                <a:pt x="18" y="44"/>
              </a:lnTo>
              <a:lnTo>
                <a:pt x="17" y="45"/>
              </a:lnTo>
              <a:lnTo>
                <a:pt x="17" y="46"/>
              </a:lnTo>
              <a:lnTo>
                <a:pt x="16" y="49"/>
              </a:lnTo>
              <a:lnTo>
                <a:pt x="16" y="48"/>
              </a:lnTo>
              <a:lnTo>
                <a:pt x="15" y="48"/>
              </a:lnTo>
              <a:lnTo>
                <a:pt x="15" y="47"/>
              </a:lnTo>
              <a:lnTo>
                <a:pt x="15" y="46"/>
              </a:lnTo>
              <a:lnTo>
                <a:pt x="13" y="46"/>
              </a:lnTo>
              <a:lnTo>
                <a:pt x="13" y="45"/>
              </a:lnTo>
              <a:lnTo>
                <a:pt x="12" y="44"/>
              </a:lnTo>
              <a:lnTo>
                <a:pt x="11" y="44"/>
              </a:lnTo>
              <a:lnTo>
                <a:pt x="11" y="43"/>
              </a:lnTo>
              <a:lnTo>
                <a:pt x="10" y="42"/>
              </a:lnTo>
              <a:lnTo>
                <a:pt x="10" y="41"/>
              </a:lnTo>
              <a:lnTo>
                <a:pt x="10" y="40"/>
              </a:lnTo>
              <a:lnTo>
                <a:pt x="9" y="38"/>
              </a:lnTo>
              <a:lnTo>
                <a:pt x="8" y="37"/>
              </a:lnTo>
              <a:lnTo>
                <a:pt x="7" y="35"/>
              </a:lnTo>
              <a:lnTo>
                <a:pt x="6" y="35"/>
              </a:lnTo>
              <a:lnTo>
                <a:pt x="5" y="34"/>
              </a:lnTo>
              <a:lnTo>
                <a:pt x="5" y="33"/>
              </a:lnTo>
              <a:lnTo>
                <a:pt x="5" y="32"/>
              </a:lnTo>
              <a:lnTo>
                <a:pt x="4" y="31"/>
              </a:lnTo>
              <a:lnTo>
                <a:pt x="4" y="30"/>
              </a:lnTo>
              <a:lnTo>
                <a:pt x="4" y="29"/>
              </a:lnTo>
              <a:lnTo>
                <a:pt x="4" y="28"/>
              </a:lnTo>
              <a:lnTo>
                <a:pt x="3" y="27"/>
              </a:lnTo>
              <a:lnTo>
                <a:pt x="3" y="25"/>
              </a:lnTo>
              <a:lnTo>
                <a:pt x="3" y="24"/>
              </a:lnTo>
              <a:lnTo>
                <a:pt x="3" y="23"/>
              </a:lnTo>
              <a:lnTo>
                <a:pt x="2" y="21"/>
              </a:lnTo>
              <a:lnTo>
                <a:pt x="2" y="20"/>
              </a:lnTo>
              <a:lnTo>
                <a:pt x="1" y="19"/>
              </a:lnTo>
              <a:lnTo>
                <a:pt x="1" y="18"/>
              </a:lnTo>
              <a:lnTo>
                <a:pt x="1" y="17"/>
              </a:lnTo>
              <a:lnTo>
                <a:pt x="0" y="15"/>
              </a:lnTo>
              <a:lnTo>
                <a:pt x="1" y="1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619760</xdr:colOff>
      <xdr:row>26</xdr:row>
      <xdr:rowOff>0</xdr:rowOff>
    </xdr:from>
    <xdr:to>
      <xdr:col>10</xdr:col>
      <xdr:colOff>162560</xdr:colOff>
      <xdr:row>27</xdr:row>
      <xdr:rowOff>76200</xdr:rowOff>
    </xdr:to>
    <xdr:sp>
      <xdr:nvSpPr>
        <xdr:cNvPr id="4936839" name="Freeform 519"/>
        <xdr:cNvSpPr/>
      </xdr:nvSpPr>
      <xdr:spPr>
        <a:xfrm>
          <a:off x="6705600" y="4136390"/>
          <a:ext cx="193040" cy="228600"/>
        </a:xfrm>
        <a:custGeom>
          <a:avLst/>
          <a:gdLst>
            <a:gd name="txL" fmla="*/ 0 w 19"/>
            <a:gd name="txT" fmla="*/ 0 h 25"/>
            <a:gd name="txR" fmla="*/ 19 w 19"/>
            <a:gd name="txB" fmla="*/ 25 h 25"/>
          </a:gdLst>
          <a:ahLst/>
          <a:cxnLst>
            <a:cxn ang="0">
              <a:pos x="0"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19" h="25">
              <a:moveTo>
                <a:pt x="0" y="5"/>
              </a:moveTo>
              <a:lnTo>
                <a:pt x="0" y="4"/>
              </a:lnTo>
              <a:lnTo>
                <a:pt x="1" y="3"/>
              </a:lnTo>
              <a:lnTo>
                <a:pt x="1" y="2"/>
              </a:lnTo>
              <a:lnTo>
                <a:pt x="2" y="1"/>
              </a:lnTo>
              <a:lnTo>
                <a:pt x="2" y="0"/>
              </a:lnTo>
              <a:lnTo>
                <a:pt x="3" y="1"/>
              </a:lnTo>
              <a:lnTo>
                <a:pt x="4" y="0"/>
              </a:lnTo>
              <a:lnTo>
                <a:pt x="5" y="0"/>
              </a:lnTo>
              <a:lnTo>
                <a:pt x="6" y="1"/>
              </a:lnTo>
              <a:lnTo>
                <a:pt x="7" y="1"/>
              </a:lnTo>
              <a:lnTo>
                <a:pt x="8" y="1"/>
              </a:lnTo>
              <a:lnTo>
                <a:pt x="9" y="1"/>
              </a:lnTo>
              <a:lnTo>
                <a:pt x="10" y="1"/>
              </a:lnTo>
              <a:lnTo>
                <a:pt x="11" y="1"/>
              </a:lnTo>
              <a:lnTo>
                <a:pt x="11" y="2"/>
              </a:lnTo>
              <a:lnTo>
                <a:pt x="12" y="3"/>
              </a:lnTo>
              <a:lnTo>
                <a:pt x="12" y="4"/>
              </a:lnTo>
              <a:lnTo>
                <a:pt x="12" y="5"/>
              </a:lnTo>
              <a:lnTo>
                <a:pt x="12" y="6"/>
              </a:lnTo>
              <a:lnTo>
                <a:pt x="12" y="7"/>
              </a:lnTo>
              <a:lnTo>
                <a:pt x="13" y="7"/>
              </a:lnTo>
              <a:lnTo>
                <a:pt x="14" y="8"/>
              </a:lnTo>
              <a:lnTo>
                <a:pt x="15" y="8"/>
              </a:lnTo>
              <a:lnTo>
                <a:pt x="16" y="8"/>
              </a:lnTo>
              <a:lnTo>
                <a:pt x="17" y="9"/>
              </a:lnTo>
              <a:lnTo>
                <a:pt x="17" y="10"/>
              </a:lnTo>
              <a:lnTo>
                <a:pt x="17" y="11"/>
              </a:lnTo>
              <a:lnTo>
                <a:pt x="16" y="12"/>
              </a:lnTo>
              <a:lnTo>
                <a:pt x="16" y="13"/>
              </a:lnTo>
              <a:lnTo>
                <a:pt x="17" y="14"/>
              </a:lnTo>
              <a:lnTo>
                <a:pt x="17" y="15"/>
              </a:lnTo>
              <a:lnTo>
                <a:pt x="18" y="16"/>
              </a:lnTo>
              <a:lnTo>
                <a:pt x="19" y="17"/>
              </a:lnTo>
              <a:lnTo>
                <a:pt x="18" y="17"/>
              </a:lnTo>
              <a:lnTo>
                <a:pt x="17" y="18"/>
              </a:lnTo>
              <a:lnTo>
                <a:pt x="17" y="19"/>
              </a:lnTo>
              <a:lnTo>
                <a:pt x="16" y="20"/>
              </a:lnTo>
              <a:lnTo>
                <a:pt x="16" y="22"/>
              </a:lnTo>
              <a:lnTo>
                <a:pt x="15" y="22"/>
              </a:lnTo>
              <a:lnTo>
                <a:pt x="14" y="23"/>
              </a:lnTo>
              <a:lnTo>
                <a:pt x="13" y="24"/>
              </a:lnTo>
              <a:lnTo>
                <a:pt x="12" y="24"/>
              </a:lnTo>
              <a:lnTo>
                <a:pt x="11" y="25"/>
              </a:lnTo>
              <a:lnTo>
                <a:pt x="11" y="24"/>
              </a:lnTo>
              <a:lnTo>
                <a:pt x="10" y="23"/>
              </a:lnTo>
              <a:lnTo>
                <a:pt x="10" y="22"/>
              </a:lnTo>
              <a:lnTo>
                <a:pt x="9" y="21"/>
              </a:lnTo>
              <a:lnTo>
                <a:pt x="8" y="20"/>
              </a:lnTo>
              <a:lnTo>
                <a:pt x="8" y="19"/>
              </a:lnTo>
              <a:lnTo>
                <a:pt x="7" y="18"/>
              </a:lnTo>
              <a:lnTo>
                <a:pt x="7" y="17"/>
              </a:lnTo>
              <a:lnTo>
                <a:pt x="6" y="16"/>
              </a:lnTo>
              <a:lnTo>
                <a:pt x="6" y="15"/>
              </a:lnTo>
              <a:lnTo>
                <a:pt x="6" y="14"/>
              </a:lnTo>
              <a:lnTo>
                <a:pt x="6" y="13"/>
              </a:lnTo>
              <a:lnTo>
                <a:pt x="6" y="12"/>
              </a:lnTo>
              <a:lnTo>
                <a:pt x="6" y="11"/>
              </a:lnTo>
              <a:lnTo>
                <a:pt x="5" y="10"/>
              </a:lnTo>
              <a:lnTo>
                <a:pt x="5" y="9"/>
              </a:lnTo>
              <a:lnTo>
                <a:pt x="4" y="8"/>
              </a:lnTo>
              <a:lnTo>
                <a:pt x="4" y="7"/>
              </a:lnTo>
              <a:lnTo>
                <a:pt x="4" y="6"/>
              </a:lnTo>
              <a:lnTo>
                <a:pt x="3" y="5"/>
              </a:lnTo>
              <a:lnTo>
                <a:pt x="2" y="5"/>
              </a:lnTo>
              <a:lnTo>
                <a:pt x="1" y="6"/>
              </a:lnTo>
              <a:lnTo>
                <a:pt x="1" y="7"/>
              </a:lnTo>
              <a:lnTo>
                <a:pt x="0" y="6"/>
              </a:lnTo>
              <a:lnTo>
                <a:pt x="0"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416560</xdr:colOff>
      <xdr:row>22</xdr:row>
      <xdr:rowOff>123825</xdr:rowOff>
    </xdr:from>
    <xdr:to>
      <xdr:col>10</xdr:col>
      <xdr:colOff>111760</xdr:colOff>
      <xdr:row>24</xdr:row>
      <xdr:rowOff>9525</xdr:rowOff>
    </xdr:to>
    <xdr:sp>
      <xdr:nvSpPr>
        <xdr:cNvPr id="4936840" name="Freeform 520"/>
        <xdr:cNvSpPr/>
      </xdr:nvSpPr>
      <xdr:spPr>
        <a:xfrm>
          <a:off x="6502400" y="3650615"/>
          <a:ext cx="345440" cy="190500"/>
        </a:xfrm>
        <a:custGeom>
          <a:avLst/>
          <a:gdLst>
            <a:gd name="txL" fmla="*/ 0 w 34"/>
            <a:gd name="txT" fmla="*/ 0 h 21"/>
            <a:gd name="txR" fmla="*/ 34 w 34"/>
            <a:gd name="txB" fmla="*/ 21 h 21"/>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0"/>
            </a:cxn>
            <a:cxn ang="0">
              <a:pos x="2147483647" y="0"/>
            </a:cxn>
          </a:cxnLst>
          <a:rect l="txL" t="txT" r="txR" b="txB"/>
          <a:pathLst>
            <a:path w="34" h="21">
              <a:moveTo>
                <a:pt x="1" y="0"/>
              </a:moveTo>
              <a:lnTo>
                <a:pt x="2" y="0"/>
              </a:lnTo>
              <a:lnTo>
                <a:pt x="3" y="0"/>
              </a:lnTo>
              <a:lnTo>
                <a:pt x="4" y="0"/>
              </a:lnTo>
              <a:lnTo>
                <a:pt x="5" y="1"/>
              </a:lnTo>
              <a:lnTo>
                <a:pt x="6" y="1"/>
              </a:lnTo>
              <a:lnTo>
                <a:pt x="7" y="1"/>
              </a:lnTo>
              <a:lnTo>
                <a:pt x="8" y="1"/>
              </a:lnTo>
              <a:lnTo>
                <a:pt x="9" y="1"/>
              </a:lnTo>
              <a:lnTo>
                <a:pt x="11" y="1"/>
              </a:lnTo>
              <a:lnTo>
                <a:pt x="12" y="1"/>
              </a:lnTo>
              <a:lnTo>
                <a:pt x="13" y="1"/>
              </a:lnTo>
              <a:lnTo>
                <a:pt x="14" y="1"/>
              </a:lnTo>
              <a:lnTo>
                <a:pt x="16" y="1"/>
              </a:lnTo>
              <a:lnTo>
                <a:pt x="17" y="2"/>
              </a:lnTo>
              <a:lnTo>
                <a:pt x="17" y="3"/>
              </a:lnTo>
              <a:lnTo>
                <a:pt x="18" y="4"/>
              </a:lnTo>
              <a:lnTo>
                <a:pt x="19" y="5"/>
              </a:lnTo>
              <a:lnTo>
                <a:pt x="20" y="5"/>
              </a:lnTo>
              <a:lnTo>
                <a:pt x="20" y="6"/>
              </a:lnTo>
              <a:lnTo>
                <a:pt x="21" y="7"/>
              </a:lnTo>
              <a:lnTo>
                <a:pt x="22" y="8"/>
              </a:lnTo>
              <a:lnTo>
                <a:pt x="23" y="9"/>
              </a:lnTo>
              <a:lnTo>
                <a:pt x="25" y="10"/>
              </a:lnTo>
              <a:lnTo>
                <a:pt x="26" y="11"/>
              </a:lnTo>
              <a:lnTo>
                <a:pt x="26" y="12"/>
              </a:lnTo>
              <a:lnTo>
                <a:pt x="27" y="12"/>
              </a:lnTo>
              <a:lnTo>
                <a:pt x="28" y="13"/>
              </a:lnTo>
              <a:lnTo>
                <a:pt x="30" y="14"/>
              </a:lnTo>
              <a:lnTo>
                <a:pt x="31" y="14"/>
              </a:lnTo>
              <a:lnTo>
                <a:pt x="32" y="15"/>
              </a:lnTo>
              <a:lnTo>
                <a:pt x="33" y="15"/>
              </a:lnTo>
              <a:lnTo>
                <a:pt x="34" y="16"/>
              </a:lnTo>
              <a:lnTo>
                <a:pt x="34" y="17"/>
              </a:lnTo>
              <a:lnTo>
                <a:pt x="33" y="17"/>
              </a:lnTo>
              <a:lnTo>
                <a:pt x="31" y="17"/>
              </a:lnTo>
              <a:lnTo>
                <a:pt x="31" y="19"/>
              </a:lnTo>
              <a:lnTo>
                <a:pt x="29" y="19"/>
              </a:lnTo>
              <a:lnTo>
                <a:pt x="28" y="20"/>
              </a:lnTo>
              <a:lnTo>
                <a:pt x="26" y="20"/>
              </a:lnTo>
              <a:lnTo>
                <a:pt x="25" y="20"/>
              </a:lnTo>
              <a:lnTo>
                <a:pt x="24" y="20"/>
              </a:lnTo>
              <a:lnTo>
                <a:pt x="23" y="21"/>
              </a:lnTo>
              <a:lnTo>
                <a:pt x="22" y="21"/>
              </a:lnTo>
              <a:lnTo>
                <a:pt x="21" y="21"/>
              </a:lnTo>
              <a:lnTo>
                <a:pt x="20" y="20"/>
              </a:lnTo>
              <a:lnTo>
                <a:pt x="22" y="19"/>
              </a:lnTo>
              <a:lnTo>
                <a:pt x="22" y="17"/>
              </a:lnTo>
              <a:lnTo>
                <a:pt x="21" y="16"/>
              </a:lnTo>
              <a:lnTo>
                <a:pt x="21" y="15"/>
              </a:lnTo>
              <a:lnTo>
                <a:pt x="21" y="13"/>
              </a:lnTo>
              <a:lnTo>
                <a:pt x="20" y="12"/>
              </a:lnTo>
              <a:lnTo>
                <a:pt x="18" y="12"/>
              </a:lnTo>
              <a:lnTo>
                <a:pt x="18" y="11"/>
              </a:lnTo>
              <a:lnTo>
                <a:pt x="17" y="10"/>
              </a:lnTo>
              <a:lnTo>
                <a:pt x="17" y="9"/>
              </a:lnTo>
              <a:lnTo>
                <a:pt x="16" y="8"/>
              </a:lnTo>
              <a:lnTo>
                <a:pt x="15" y="8"/>
              </a:lnTo>
              <a:lnTo>
                <a:pt x="14" y="8"/>
              </a:lnTo>
              <a:lnTo>
                <a:pt x="13" y="8"/>
              </a:lnTo>
              <a:lnTo>
                <a:pt x="12" y="8"/>
              </a:lnTo>
              <a:lnTo>
                <a:pt x="10" y="9"/>
              </a:lnTo>
              <a:lnTo>
                <a:pt x="9" y="9"/>
              </a:lnTo>
              <a:lnTo>
                <a:pt x="9" y="10"/>
              </a:lnTo>
              <a:lnTo>
                <a:pt x="7" y="11"/>
              </a:lnTo>
              <a:lnTo>
                <a:pt x="6" y="12"/>
              </a:lnTo>
              <a:lnTo>
                <a:pt x="5" y="11"/>
              </a:lnTo>
              <a:lnTo>
                <a:pt x="4" y="9"/>
              </a:lnTo>
              <a:lnTo>
                <a:pt x="4" y="8"/>
              </a:lnTo>
              <a:lnTo>
                <a:pt x="4" y="7"/>
              </a:lnTo>
              <a:lnTo>
                <a:pt x="3" y="6"/>
              </a:lnTo>
              <a:lnTo>
                <a:pt x="3" y="5"/>
              </a:lnTo>
              <a:lnTo>
                <a:pt x="2" y="4"/>
              </a:lnTo>
              <a:lnTo>
                <a:pt x="2" y="3"/>
              </a:lnTo>
              <a:lnTo>
                <a:pt x="0" y="2"/>
              </a:lnTo>
              <a:lnTo>
                <a:pt x="0" y="0"/>
              </a:lnTo>
              <a:lnTo>
                <a:pt x="1" y="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467360</xdr:colOff>
      <xdr:row>23</xdr:row>
      <xdr:rowOff>47625</xdr:rowOff>
    </xdr:from>
    <xdr:to>
      <xdr:col>9</xdr:col>
      <xdr:colOff>640080</xdr:colOff>
      <xdr:row>24</xdr:row>
      <xdr:rowOff>57150</xdr:rowOff>
    </xdr:to>
    <xdr:sp>
      <xdr:nvSpPr>
        <xdr:cNvPr id="4936841" name="Freeform 521"/>
        <xdr:cNvSpPr/>
      </xdr:nvSpPr>
      <xdr:spPr>
        <a:xfrm>
          <a:off x="6553200" y="3726815"/>
          <a:ext cx="172720" cy="161925"/>
        </a:xfrm>
        <a:custGeom>
          <a:avLst/>
          <a:gdLst>
            <a:gd name="txL" fmla="*/ 0 w 17"/>
            <a:gd name="txT" fmla="*/ 0 h 18"/>
            <a:gd name="txR" fmla="*/ 17 w 17"/>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17" h="18">
              <a:moveTo>
                <a:pt x="1" y="8"/>
              </a:moveTo>
              <a:lnTo>
                <a:pt x="1" y="7"/>
              </a:lnTo>
              <a:lnTo>
                <a:pt x="2" y="7"/>
              </a:lnTo>
              <a:lnTo>
                <a:pt x="1" y="6"/>
              </a:lnTo>
              <a:lnTo>
                <a:pt x="1" y="5"/>
              </a:lnTo>
              <a:lnTo>
                <a:pt x="1" y="4"/>
              </a:lnTo>
              <a:lnTo>
                <a:pt x="2" y="3"/>
              </a:lnTo>
              <a:lnTo>
                <a:pt x="4" y="2"/>
              </a:lnTo>
              <a:lnTo>
                <a:pt x="4" y="1"/>
              </a:lnTo>
              <a:lnTo>
                <a:pt x="5" y="1"/>
              </a:lnTo>
              <a:lnTo>
                <a:pt x="7" y="0"/>
              </a:lnTo>
              <a:lnTo>
                <a:pt x="8" y="0"/>
              </a:lnTo>
              <a:lnTo>
                <a:pt x="9" y="0"/>
              </a:lnTo>
              <a:lnTo>
                <a:pt x="10" y="0"/>
              </a:lnTo>
              <a:lnTo>
                <a:pt x="11" y="0"/>
              </a:lnTo>
              <a:lnTo>
                <a:pt x="12" y="1"/>
              </a:lnTo>
              <a:lnTo>
                <a:pt x="12" y="2"/>
              </a:lnTo>
              <a:lnTo>
                <a:pt x="13" y="3"/>
              </a:lnTo>
              <a:lnTo>
                <a:pt x="13" y="4"/>
              </a:lnTo>
              <a:lnTo>
                <a:pt x="15" y="4"/>
              </a:lnTo>
              <a:lnTo>
                <a:pt x="16" y="5"/>
              </a:lnTo>
              <a:lnTo>
                <a:pt x="16" y="7"/>
              </a:lnTo>
              <a:lnTo>
                <a:pt x="16" y="8"/>
              </a:lnTo>
              <a:lnTo>
                <a:pt x="17" y="9"/>
              </a:lnTo>
              <a:lnTo>
                <a:pt x="17" y="11"/>
              </a:lnTo>
              <a:lnTo>
                <a:pt x="15" y="12"/>
              </a:lnTo>
              <a:lnTo>
                <a:pt x="16" y="13"/>
              </a:lnTo>
              <a:lnTo>
                <a:pt x="13" y="13"/>
              </a:lnTo>
              <a:lnTo>
                <a:pt x="12" y="13"/>
              </a:lnTo>
              <a:lnTo>
                <a:pt x="11" y="13"/>
              </a:lnTo>
              <a:lnTo>
                <a:pt x="11" y="15"/>
              </a:lnTo>
              <a:lnTo>
                <a:pt x="10" y="15"/>
              </a:lnTo>
              <a:lnTo>
                <a:pt x="9" y="15"/>
              </a:lnTo>
              <a:lnTo>
                <a:pt x="8" y="16"/>
              </a:lnTo>
              <a:lnTo>
                <a:pt x="7" y="16"/>
              </a:lnTo>
              <a:lnTo>
                <a:pt x="6" y="16"/>
              </a:lnTo>
              <a:lnTo>
                <a:pt x="5" y="17"/>
              </a:lnTo>
              <a:lnTo>
                <a:pt x="4" y="17"/>
              </a:lnTo>
              <a:lnTo>
                <a:pt x="3" y="18"/>
              </a:lnTo>
              <a:lnTo>
                <a:pt x="2" y="17"/>
              </a:lnTo>
              <a:lnTo>
                <a:pt x="2" y="16"/>
              </a:lnTo>
              <a:lnTo>
                <a:pt x="2" y="15"/>
              </a:lnTo>
              <a:lnTo>
                <a:pt x="2" y="14"/>
              </a:lnTo>
              <a:lnTo>
                <a:pt x="2" y="12"/>
              </a:lnTo>
              <a:lnTo>
                <a:pt x="2" y="11"/>
              </a:lnTo>
              <a:lnTo>
                <a:pt x="2" y="10"/>
              </a:lnTo>
              <a:lnTo>
                <a:pt x="0" y="10"/>
              </a:lnTo>
              <a:lnTo>
                <a:pt x="0" y="8"/>
              </a:lnTo>
              <a:lnTo>
                <a:pt x="1" y="8"/>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528320</xdr:colOff>
      <xdr:row>21</xdr:row>
      <xdr:rowOff>104775</xdr:rowOff>
    </xdr:from>
    <xdr:to>
      <xdr:col>10</xdr:col>
      <xdr:colOff>121920</xdr:colOff>
      <xdr:row>23</xdr:row>
      <xdr:rowOff>57150</xdr:rowOff>
    </xdr:to>
    <xdr:sp>
      <xdr:nvSpPr>
        <xdr:cNvPr id="4936842" name="Freeform 522"/>
        <xdr:cNvSpPr/>
      </xdr:nvSpPr>
      <xdr:spPr>
        <a:xfrm>
          <a:off x="6614160" y="3479165"/>
          <a:ext cx="243840" cy="257175"/>
        </a:xfrm>
        <a:custGeom>
          <a:avLst/>
          <a:gdLst>
            <a:gd name="txL" fmla="*/ 0 w 24"/>
            <a:gd name="txT" fmla="*/ 0 h 28"/>
            <a:gd name="txR" fmla="*/ 24 w 24"/>
            <a:gd name="txB" fmla="*/ 28 h 28"/>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4" h="28">
              <a:moveTo>
                <a:pt x="0" y="1"/>
              </a:moveTo>
              <a:lnTo>
                <a:pt x="1" y="0"/>
              </a:lnTo>
              <a:lnTo>
                <a:pt x="3" y="1"/>
              </a:lnTo>
              <a:lnTo>
                <a:pt x="4" y="2"/>
              </a:lnTo>
              <a:lnTo>
                <a:pt x="5" y="2"/>
              </a:lnTo>
              <a:lnTo>
                <a:pt x="6" y="3"/>
              </a:lnTo>
              <a:lnTo>
                <a:pt x="6" y="4"/>
              </a:lnTo>
              <a:lnTo>
                <a:pt x="7" y="5"/>
              </a:lnTo>
              <a:lnTo>
                <a:pt x="8" y="5"/>
              </a:lnTo>
              <a:lnTo>
                <a:pt x="9" y="6"/>
              </a:lnTo>
              <a:lnTo>
                <a:pt x="10" y="7"/>
              </a:lnTo>
              <a:lnTo>
                <a:pt x="12" y="8"/>
              </a:lnTo>
              <a:lnTo>
                <a:pt x="13" y="9"/>
              </a:lnTo>
              <a:lnTo>
                <a:pt x="14" y="10"/>
              </a:lnTo>
              <a:lnTo>
                <a:pt x="16" y="11"/>
              </a:lnTo>
              <a:lnTo>
                <a:pt x="17" y="12"/>
              </a:lnTo>
              <a:lnTo>
                <a:pt x="17" y="13"/>
              </a:lnTo>
              <a:lnTo>
                <a:pt x="19" y="14"/>
              </a:lnTo>
              <a:lnTo>
                <a:pt x="20" y="14"/>
              </a:lnTo>
              <a:lnTo>
                <a:pt x="21" y="15"/>
              </a:lnTo>
              <a:lnTo>
                <a:pt x="22" y="16"/>
              </a:lnTo>
              <a:lnTo>
                <a:pt x="23" y="17"/>
              </a:lnTo>
              <a:lnTo>
                <a:pt x="24" y="18"/>
              </a:lnTo>
              <a:lnTo>
                <a:pt x="23" y="18"/>
              </a:lnTo>
              <a:lnTo>
                <a:pt x="23" y="20"/>
              </a:lnTo>
              <a:lnTo>
                <a:pt x="24" y="20"/>
              </a:lnTo>
              <a:lnTo>
                <a:pt x="24" y="21"/>
              </a:lnTo>
              <a:lnTo>
                <a:pt x="23" y="22"/>
              </a:lnTo>
              <a:lnTo>
                <a:pt x="22" y="22"/>
              </a:lnTo>
              <a:lnTo>
                <a:pt x="21" y="21"/>
              </a:lnTo>
              <a:lnTo>
                <a:pt x="20" y="22"/>
              </a:lnTo>
              <a:lnTo>
                <a:pt x="18" y="22"/>
              </a:lnTo>
              <a:lnTo>
                <a:pt x="17" y="22"/>
              </a:lnTo>
              <a:lnTo>
                <a:pt x="17" y="21"/>
              </a:lnTo>
              <a:lnTo>
                <a:pt x="16" y="22"/>
              </a:lnTo>
              <a:lnTo>
                <a:pt x="16" y="23"/>
              </a:lnTo>
              <a:lnTo>
                <a:pt x="15" y="24"/>
              </a:lnTo>
              <a:lnTo>
                <a:pt x="15" y="25"/>
              </a:lnTo>
              <a:lnTo>
                <a:pt x="14" y="26"/>
              </a:lnTo>
              <a:lnTo>
                <a:pt x="13" y="27"/>
              </a:lnTo>
              <a:lnTo>
                <a:pt x="12" y="28"/>
              </a:lnTo>
              <a:lnTo>
                <a:pt x="11" y="27"/>
              </a:lnTo>
              <a:lnTo>
                <a:pt x="10" y="26"/>
              </a:lnTo>
              <a:lnTo>
                <a:pt x="9" y="25"/>
              </a:lnTo>
              <a:lnTo>
                <a:pt x="9" y="24"/>
              </a:lnTo>
              <a:lnTo>
                <a:pt x="8" y="24"/>
              </a:lnTo>
              <a:lnTo>
                <a:pt x="7" y="23"/>
              </a:lnTo>
              <a:lnTo>
                <a:pt x="6" y="22"/>
              </a:lnTo>
              <a:lnTo>
                <a:pt x="6" y="21"/>
              </a:lnTo>
              <a:lnTo>
                <a:pt x="5" y="20"/>
              </a:lnTo>
              <a:lnTo>
                <a:pt x="5" y="19"/>
              </a:lnTo>
              <a:lnTo>
                <a:pt x="6" y="18"/>
              </a:lnTo>
              <a:lnTo>
                <a:pt x="7" y="17"/>
              </a:lnTo>
              <a:lnTo>
                <a:pt x="7" y="16"/>
              </a:lnTo>
              <a:lnTo>
                <a:pt x="8" y="15"/>
              </a:lnTo>
              <a:lnTo>
                <a:pt x="10" y="14"/>
              </a:lnTo>
              <a:lnTo>
                <a:pt x="10" y="13"/>
              </a:lnTo>
              <a:lnTo>
                <a:pt x="9" y="13"/>
              </a:lnTo>
              <a:lnTo>
                <a:pt x="8" y="13"/>
              </a:lnTo>
              <a:lnTo>
                <a:pt x="7" y="13"/>
              </a:lnTo>
              <a:lnTo>
                <a:pt x="6" y="12"/>
              </a:lnTo>
              <a:lnTo>
                <a:pt x="5" y="12"/>
              </a:lnTo>
              <a:lnTo>
                <a:pt x="4" y="11"/>
              </a:lnTo>
              <a:lnTo>
                <a:pt x="2" y="10"/>
              </a:lnTo>
              <a:lnTo>
                <a:pt x="2" y="9"/>
              </a:lnTo>
              <a:lnTo>
                <a:pt x="1" y="9"/>
              </a:lnTo>
              <a:lnTo>
                <a:pt x="1" y="8"/>
              </a:lnTo>
              <a:lnTo>
                <a:pt x="1" y="7"/>
              </a:lnTo>
              <a:lnTo>
                <a:pt x="1" y="6"/>
              </a:lnTo>
              <a:lnTo>
                <a:pt x="1" y="5"/>
              </a:lnTo>
              <a:lnTo>
                <a:pt x="2" y="4"/>
              </a:lnTo>
              <a:lnTo>
                <a:pt x="2" y="3"/>
              </a:lnTo>
              <a:lnTo>
                <a:pt x="1" y="2"/>
              </a:lnTo>
              <a:lnTo>
                <a:pt x="0"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60960</xdr:colOff>
      <xdr:row>23</xdr:row>
      <xdr:rowOff>9525</xdr:rowOff>
    </xdr:from>
    <xdr:to>
      <xdr:col>10</xdr:col>
      <xdr:colOff>304800</xdr:colOff>
      <xdr:row>24</xdr:row>
      <xdr:rowOff>133350</xdr:rowOff>
    </xdr:to>
    <xdr:sp>
      <xdr:nvSpPr>
        <xdr:cNvPr id="4936843" name="Freeform 523"/>
        <xdr:cNvSpPr/>
      </xdr:nvSpPr>
      <xdr:spPr>
        <a:xfrm>
          <a:off x="6797040" y="3688715"/>
          <a:ext cx="243840" cy="276225"/>
        </a:xfrm>
        <a:custGeom>
          <a:avLst/>
          <a:gdLst>
            <a:gd name="txL" fmla="*/ 0 w 24"/>
            <a:gd name="txT" fmla="*/ 0 h 29"/>
            <a:gd name="txR" fmla="*/ 24 w 24"/>
            <a:gd name="txB" fmla="*/ 29 h 2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4" h="29">
              <a:moveTo>
                <a:pt x="1" y="14"/>
              </a:moveTo>
              <a:lnTo>
                <a:pt x="2" y="14"/>
              </a:lnTo>
              <a:lnTo>
                <a:pt x="2" y="12"/>
              </a:lnTo>
              <a:lnTo>
                <a:pt x="4" y="12"/>
              </a:lnTo>
              <a:lnTo>
                <a:pt x="5" y="12"/>
              </a:lnTo>
              <a:lnTo>
                <a:pt x="5" y="11"/>
              </a:lnTo>
              <a:lnTo>
                <a:pt x="6" y="12"/>
              </a:lnTo>
              <a:lnTo>
                <a:pt x="7" y="11"/>
              </a:lnTo>
              <a:lnTo>
                <a:pt x="8" y="10"/>
              </a:lnTo>
              <a:lnTo>
                <a:pt x="9" y="9"/>
              </a:lnTo>
              <a:lnTo>
                <a:pt x="10" y="8"/>
              </a:lnTo>
              <a:lnTo>
                <a:pt x="10" y="7"/>
              </a:lnTo>
              <a:lnTo>
                <a:pt x="11" y="7"/>
              </a:lnTo>
              <a:lnTo>
                <a:pt x="12" y="6"/>
              </a:lnTo>
              <a:lnTo>
                <a:pt x="13" y="6"/>
              </a:lnTo>
              <a:lnTo>
                <a:pt x="14" y="5"/>
              </a:lnTo>
              <a:lnTo>
                <a:pt x="15" y="5"/>
              </a:lnTo>
              <a:lnTo>
                <a:pt x="16" y="3"/>
              </a:lnTo>
              <a:lnTo>
                <a:pt x="17" y="2"/>
              </a:lnTo>
              <a:lnTo>
                <a:pt x="18" y="1"/>
              </a:lnTo>
              <a:lnTo>
                <a:pt x="20" y="0"/>
              </a:lnTo>
              <a:lnTo>
                <a:pt x="21" y="0"/>
              </a:lnTo>
              <a:lnTo>
                <a:pt x="22" y="0"/>
              </a:lnTo>
              <a:lnTo>
                <a:pt x="23" y="0"/>
              </a:lnTo>
              <a:lnTo>
                <a:pt x="24" y="0"/>
              </a:lnTo>
              <a:lnTo>
                <a:pt x="24" y="1"/>
              </a:lnTo>
              <a:lnTo>
                <a:pt x="23" y="2"/>
              </a:lnTo>
              <a:lnTo>
                <a:pt x="22" y="2"/>
              </a:lnTo>
              <a:lnTo>
                <a:pt x="22" y="3"/>
              </a:lnTo>
              <a:lnTo>
                <a:pt x="22" y="4"/>
              </a:lnTo>
              <a:lnTo>
                <a:pt x="23" y="5"/>
              </a:lnTo>
              <a:lnTo>
                <a:pt x="22" y="5"/>
              </a:lnTo>
              <a:lnTo>
                <a:pt x="21" y="5"/>
              </a:lnTo>
              <a:lnTo>
                <a:pt x="20" y="5"/>
              </a:lnTo>
              <a:lnTo>
                <a:pt x="20" y="7"/>
              </a:lnTo>
              <a:lnTo>
                <a:pt x="21" y="8"/>
              </a:lnTo>
              <a:lnTo>
                <a:pt x="20" y="9"/>
              </a:lnTo>
              <a:lnTo>
                <a:pt x="20" y="10"/>
              </a:lnTo>
              <a:lnTo>
                <a:pt x="21" y="11"/>
              </a:lnTo>
              <a:lnTo>
                <a:pt x="21" y="12"/>
              </a:lnTo>
              <a:lnTo>
                <a:pt x="21" y="13"/>
              </a:lnTo>
              <a:lnTo>
                <a:pt x="21" y="15"/>
              </a:lnTo>
              <a:lnTo>
                <a:pt x="21" y="16"/>
              </a:lnTo>
              <a:lnTo>
                <a:pt x="20" y="17"/>
              </a:lnTo>
              <a:lnTo>
                <a:pt x="20" y="18"/>
              </a:lnTo>
              <a:lnTo>
                <a:pt x="20" y="19"/>
              </a:lnTo>
              <a:lnTo>
                <a:pt x="20" y="21"/>
              </a:lnTo>
              <a:lnTo>
                <a:pt x="18" y="21"/>
              </a:lnTo>
              <a:lnTo>
                <a:pt x="17" y="21"/>
              </a:lnTo>
              <a:lnTo>
                <a:pt x="16" y="21"/>
              </a:lnTo>
              <a:lnTo>
                <a:pt x="15" y="21"/>
              </a:lnTo>
              <a:lnTo>
                <a:pt x="15" y="23"/>
              </a:lnTo>
              <a:lnTo>
                <a:pt x="15" y="24"/>
              </a:lnTo>
              <a:lnTo>
                <a:pt x="16" y="25"/>
              </a:lnTo>
              <a:lnTo>
                <a:pt x="16" y="26"/>
              </a:lnTo>
              <a:lnTo>
                <a:pt x="16" y="27"/>
              </a:lnTo>
              <a:lnTo>
                <a:pt x="16" y="28"/>
              </a:lnTo>
              <a:lnTo>
                <a:pt x="16" y="29"/>
              </a:lnTo>
              <a:lnTo>
                <a:pt x="15" y="29"/>
              </a:lnTo>
              <a:lnTo>
                <a:pt x="14" y="29"/>
              </a:lnTo>
              <a:lnTo>
                <a:pt x="12" y="28"/>
              </a:lnTo>
              <a:lnTo>
                <a:pt x="11" y="28"/>
              </a:lnTo>
              <a:lnTo>
                <a:pt x="10" y="28"/>
              </a:lnTo>
              <a:lnTo>
                <a:pt x="9" y="28"/>
              </a:lnTo>
              <a:lnTo>
                <a:pt x="10" y="27"/>
              </a:lnTo>
              <a:lnTo>
                <a:pt x="10" y="26"/>
              </a:lnTo>
              <a:lnTo>
                <a:pt x="10" y="25"/>
              </a:lnTo>
              <a:lnTo>
                <a:pt x="11" y="24"/>
              </a:lnTo>
              <a:lnTo>
                <a:pt x="12" y="23"/>
              </a:lnTo>
              <a:lnTo>
                <a:pt x="12" y="22"/>
              </a:lnTo>
              <a:lnTo>
                <a:pt x="11" y="21"/>
              </a:lnTo>
              <a:lnTo>
                <a:pt x="10" y="20"/>
              </a:lnTo>
              <a:lnTo>
                <a:pt x="9" y="21"/>
              </a:lnTo>
              <a:lnTo>
                <a:pt x="8" y="21"/>
              </a:lnTo>
              <a:lnTo>
                <a:pt x="7" y="21"/>
              </a:lnTo>
              <a:lnTo>
                <a:pt x="6" y="21"/>
              </a:lnTo>
              <a:lnTo>
                <a:pt x="4" y="22"/>
              </a:lnTo>
              <a:lnTo>
                <a:pt x="2" y="23"/>
              </a:lnTo>
              <a:lnTo>
                <a:pt x="2" y="22"/>
              </a:lnTo>
              <a:lnTo>
                <a:pt x="1" y="21"/>
              </a:lnTo>
              <a:lnTo>
                <a:pt x="1" y="20"/>
              </a:lnTo>
              <a:lnTo>
                <a:pt x="1" y="18"/>
              </a:lnTo>
              <a:lnTo>
                <a:pt x="0" y="17"/>
              </a:lnTo>
              <a:lnTo>
                <a:pt x="0" y="16"/>
              </a:lnTo>
              <a:lnTo>
                <a:pt x="0" y="14"/>
              </a:lnTo>
              <a:lnTo>
                <a:pt x="1" y="14"/>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335280</xdr:colOff>
      <xdr:row>22</xdr:row>
      <xdr:rowOff>142875</xdr:rowOff>
    </xdr:from>
    <xdr:to>
      <xdr:col>9</xdr:col>
      <xdr:colOff>487680</xdr:colOff>
      <xdr:row>24</xdr:row>
      <xdr:rowOff>57150</xdr:rowOff>
    </xdr:to>
    <xdr:sp>
      <xdr:nvSpPr>
        <xdr:cNvPr id="4936844" name="Freeform 524"/>
        <xdr:cNvSpPr/>
      </xdr:nvSpPr>
      <xdr:spPr>
        <a:xfrm>
          <a:off x="6421120" y="3669665"/>
          <a:ext cx="152400" cy="219075"/>
        </a:xfrm>
        <a:custGeom>
          <a:avLst/>
          <a:gdLst>
            <a:gd name="txL" fmla="*/ 0 w 15"/>
            <a:gd name="txT" fmla="*/ 0 h 24"/>
            <a:gd name="txR" fmla="*/ 15 w 15"/>
            <a:gd name="txB" fmla="*/ 24 h 24"/>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5" h="24">
              <a:moveTo>
                <a:pt x="0" y="13"/>
              </a:moveTo>
              <a:lnTo>
                <a:pt x="1" y="12"/>
              </a:lnTo>
              <a:lnTo>
                <a:pt x="1" y="11"/>
              </a:lnTo>
              <a:lnTo>
                <a:pt x="2" y="10"/>
              </a:lnTo>
              <a:lnTo>
                <a:pt x="3" y="9"/>
              </a:lnTo>
              <a:lnTo>
                <a:pt x="3" y="8"/>
              </a:lnTo>
              <a:lnTo>
                <a:pt x="4" y="6"/>
              </a:lnTo>
              <a:lnTo>
                <a:pt x="5" y="4"/>
              </a:lnTo>
              <a:lnTo>
                <a:pt x="5" y="3"/>
              </a:lnTo>
              <a:lnTo>
                <a:pt x="6" y="3"/>
              </a:lnTo>
              <a:lnTo>
                <a:pt x="7" y="2"/>
              </a:lnTo>
              <a:lnTo>
                <a:pt x="8" y="0"/>
              </a:lnTo>
              <a:lnTo>
                <a:pt x="10" y="1"/>
              </a:lnTo>
              <a:lnTo>
                <a:pt x="10" y="2"/>
              </a:lnTo>
              <a:lnTo>
                <a:pt x="11" y="3"/>
              </a:lnTo>
              <a:lnTo>
                <a:pt x="11" y="4"/>
              </a:lnTo>
              <a:lnTo>
                <a:pt x="12" y="5"/>
              </a:lnTo>
              <a:lnTo>
                <a:pt x="12" y="6"/>
              </a:lnTo>
              <a:lnTo>
                <a:pt x="12" y="7"/>
              </a:lnTo>
              <a:lnTo>
                <a:pt x="13" y="9"/>
              </a:lnTo>
              <a:lnTo>
                <a:pt x="14" y="10"/>
              </a:lnTo>
              <a:lnTo>
                <a:pt x="14" y="11"/>
              </a:lnTo>
              <a:lnTo>
                <a:pt x="14" y="12"/>
              </a:lnTo>
              <a:lnTo>
                <a:pt x="15" y="13"/>
              </a:lnTo>
              <a:lnTo>
                <a:pt x="14" y="13"/>
              </a:lnTo>
              <a:lnTo>
                <a:pt x="13" y="14"/>
              </a:lnTo>
              <a:lnTo>
                <a:pt x="13" y="16"/>
              </a:lnTo>
              <a:lnTo>
                <a:pt x="12" y="17"/>
              </a:lnTo>
              <a:lnTo>
                <a:pt x="11" y="17"/>
              </a:lnTo>
              <a:lnTo>
                <a:pt x="11" y="18"/>
              </a:lnTo>
              <a:lnTo>
                <a:pt x="10" y="19"/>
              </a:lnTo>
              <a:lnTo>
                <a:pt x="9" y="19"/>
              </a:lnTo>
              <a:lnTo>
                <a:pt x="8" y="20"/>
              </a:lnTo>
              <a:lnTo>
                <a:pt x="7" y="21"/>
              </a:lnTo>
              <a:lnTo>
                <a:pt x="6" y="22"/>
              </a:lnTo>
              <a:lnTo>
                <a:pt x="5" y="22"/>
              </a:lnTo>
              <a:lnTo>
                <a:pt x="4" y="23"/>
              </a:lnTo>
              <a:lnTo>
                <a:pt x="3" y="24"/>
              </a:lnTo>
              <a:lnTo>
                <a:pt x="2" y="23"/>
              </a:lnTo>
              <a:lnTo>
                <a:pt x="1" y="23"/>
              </a:lnTo>
              <a:lnTo>
                <a:pt x="0" y="22"/>
              </a:lnTo>
              <a:lnTo>
                <a:pt x="2" y="22"/>
              </a:lnTo>
              <a:lnTo>
                <a:pt x="4" y="21"/>
              </a:lnTo>
              <a:lnTo>
                <a:pt x="5" y="21"/>
              </a:lnTo>
              <a:lnTo>
                <a:pt x="4" y="20"/>
              </a:lnTo>
              <a:lnTo>
                <a:pt x="3" y="19"/>
              </a:lnTo>
              <a:lnTo>
                <a:pt x="3" y="17"/>
              </a:lnTo>
              <a:lnTo>
                <a:pt x="2" y="17"/>
              </a:lnTo>
              <a:lnTo>
                <a:pt x="2" y="16"/>
              </a:lnTo>
              <a:lnTo>
                <a:pt x="2" y="15"/>
              </a:lnTo>
              <a:lnTo>
                <a:pt x="1" y="14"/>
              </a:lnTo>
              <a:lnTo>
                <a:pt x="0" y="13"/>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152400</xdr:colOff>
      <xdr:row>24</xdr:row>
      <xdr:rowOff>57150</xdr:rowOff>
    </xdr:from>
    <xdr:to>
      <xdr:col>10</xdr:col>
      <xdr:colOff>365760</xdr:colOff>
      <xdr:row>26</xdr:row>
      <xdr:rowOff>66675</xdr:rowOff>
    </xdr:to>
    <xdr:sp>
      <xdr:nvSpPr>
        <xdr:cNvPr id="4936845" name="Freeform 525"/>
        <xdr:cNvSpPr/>
      </xdr:nvSpPr>
      <xdr:spPr>
        <a:xfrm>
          <a:off x="6888480" y="3888740"/>
          <a:ext cx="213360" cy="314325"/>
        </a:xfrm>
        <a:custGeom>
          <a:avLst/>
          <a:gdLst>
            <a:gd name="txL" fmla="*/ 0 w 21"/>
            <a:gd name="txT" fmla="*/ 0 h 35"/>
            <a:gd name="txR" fmla="*/ 21 w 21"/>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21" h="35">
              <a:moveTo>
                <a:pt x="2" y="7"/>
              </a:moveTo>
              <a:lnTo>
                <a:pt x="2" y="7"/>
              </a:lnTo>
              <a:lnTo>
                <a:pt x="3" y="7"/>
              </a:lnTo>
              <a:lnTo>
                <a:pt x="5" y="8"/>
              </a:lnTo>
              <a:lnTo>
                <a:pt x="6" y="8"/>
              </a:lnTo>
              <a:lnTo>
                <a:pt x="7" y="8"/>
              </a:lnTo>
              <a:lnTo>
                <a:pt x="7" y="7"/>
              </a:lnTo>
              <a:lnTo>
                <a:pt x="7" y="6"/>
              </a:lnTo>
              <a:lnTo>
                <a:pt x="7" y="5"/>
              </a:lnTo>
              <a:lnTo>
                <a:pt x="7" y="4"/>
              </a:lnTo>
              <a:lnTo>
                <a:pt x="6" y="3"/>
              </a:lnTo>
              <a:lnTo>
                <a:pt x="6" y="2"/>
              </a:lnTo>
              <a:lnTo>
                <a:pt x="6" y="0"/>
              </a:lnTo>
              <a:lnTo>
                <a:pt x="7" y="0"/>
              </a:lnTo>
              <a:lnTo>
                <a:pt x="8" y="0"/>
              </a:lnTo>
              <a:lnTo>
                <a:pt x="9" y="0"/>
              </a:lnTo>
              <a:lnTo>
                <a:pt x="11" y="0"/>
              </a:lnTo>
              <a:lnTo>
                <a:pt x="12" y="1"/>
              </a:lnTo>
              <a:lnTo>
                <a:pt x="12" y="2"/>
              </a:lnTo>
              <a:lnTo>
                <a:pt x="12" y="3"/>
              </a:lnTo>
              <a:lnTo>
                <a:pt x="12" y="4"/>
              </a:lnTo>
              <a:lnTo>
                <a:pt x="12" y="5"/>
              </a:lnTo>
              <a:lnTo>
                <a:pt x="12" y="6"/>
              </a:lnTo>
              <a:lnTo>
                <a:pt x="12" y="7"/>
              </a:lnTo>
              <a:lnTo>
                <a:pt x="12" y="9"/>
              </a:lnTo>
              <a:lnTo>
                <a:pt x="13" y="10"/>
              </a:lnTo>
              <a:lnTo>
                <a:pt x="13" y="11"/>
              </a:lnTo>
              <a:lnTo>
                <a:pt x="13" y="12"/>
              </a:lnTo>
              <a:lnTo>
                <a:pt x="13" y="13"/>
              </a:lnTo>
              <a:lnTo>
                <a:pt x="14" y="14"/>
              </a:lnTo>
              <a:lnTo>
                <a:pt x="13" y="15"/>
              </a:lnTo>
              <a:lnTo>
                <a:pt x="14" y="16"/>
              </a:lnTo>
              <a:lnTo>
                <a:pt x="14" y="17"/>
              </a:lnTo>
              <a:lnTo>
                <a:pt x="14" y="18"/>
              </a:lnTo>
              <a:lnTo>
                <a:pt x="15" y="19"/>
              </a:lnTo>
              <a:lnTo>
                <a:pt x="16" y="20"/>
              </a:lnTo>
              <a:lnTo>
                <a:pt x="17" y="20"/>
              </a:lnTo>
              <a:lnTo>
                <a:pt x="17" y="21"/>
              </a:lnTo>
              <a:lnTo>
                <a:pt x="18" y="22"/>
              </a:lnTo>
              <a:lnTo>
                <a:pt x="19" y="23"/>
              </a:lnTo>
              <a:lnTo>
                <a:pt x="20" y="24"/>
              </a:lnTo>
              <a:lnTo>
                <a:pt x="20" y="25"/>
              </a:lnTo>
              <a:lnTo>
                <a:pt x="21" y="26"/>
              </a:lnTo>
              <a:lnTo>
                <a:pt x="21" y="27"/>
              </a:lnTo>
              <a:lnTo>
                <a:pt x="21" y="28"/>
              </a:lnTo>
              <a:lnTo>
                <a:pt x="21" y="29"/>
              </a:lnTo>
              <a:lnTo>
                <a:pt x="21" y="31"/>
              </a:lnTo>
              <a:lnTo>
                <a:pt x="21" y="32"/>
              </a:lnTo>
              <a:lnTo>
                <a:pt x="21" y="33"/>
              </a:lnTo>
              <a:lnTo>
                <a:pt x="20" y="34"/>
              </a:lnTo>
              <a:lnTo>
                <a:pt x="20" y="35"/>
              </a:lnTo>
              <a:lnTo>
                <a:pt x="19" y="35"/>
              </a:lnTo>
              <a:lnTo>
                <a:pt x="18" y="34"/>
              </a:lnTo>
              <a:lnTo>
                <a:pt x="18" y="33"/>
              </a:lnTo>
              <a:lnTo>
                <a:pt x="16" y="32"/>
              </a:lnTo>
              <a:lnTo>
                <a:pt x="16" y="31"/>
              </a:lnTo>
              <a:lnTo>
                <a:pt x="15" y="30"/>
              </a:lnTo>
              <a:lnTo>
                <a:pt x="14" y="29"/>
              </a:lnTo>
              <a:lnTo>
                <a:pt x="13" y="29"/>
              </a:lnTo>
              <a:lnTo>
                <a:pt x="12" y="28"/>
              </a:lnTo>
              <a:lnTo>
                <a:pt x="11" y="27"/>
              </a:lnTo>
              <a:lnTo>
                <a:pt x="10" y="26"/>
              </a:lnTo>
              <a:lnTo>
                <a:pt x="9" y="26"/>
              </a:lnTo>
              <a:lnTo>
                <a:pt x="8" y="26"/>
              </a:lnTo>
              <a:lnTo>
                <a:pt x="7" y="26"/>
              </a:lnTo>
              <a:lnTo>
                <a:pt x="6" y="25"/>
              </a:lnTo>
              <a:lnTo>
                <a:pt x="5" y="24"/>
              </a:lnTo>
              <a:lnTo>
                <a:pt x="6" y="23"/>
              </a:lnTo>
              <a:lnTo>
                <a:pt x="7" y="22"/>
              </a:lnTo>
              <a:lnTo>
                <a:pt x="8" y="21"/>
              </a:lnTo>
              <a:lnTo>
                <a:pt x="9" y="20"/>
              </a:lnTo>
              <a:lnTo>
                <a:pt x="9" y="19"/>
              </a:lnTo>
              <a:lnTo>
                <a:pt x="10" y="19"/>
              </a:lnTo>
              <a:lnTo>
                <a:pt x="9" y="18"/>
              </a:lnTo>
              <a:lnTo>
                <a:pt x="8" y="18"/>
              </a:lnTo>
              <a:lnTo>
                <a:pt x="7" y="17"/>
              </a:lnTo>
              <a:lnTo>
                <a:pt x="6" y="17"/>
              </a:lnTo>
              <a:lnTo>
                <a:pt x="5" y="16"/>
              </a:lnTo>
              <a:lnTo>
                <a:pt x="4" y="16"/>
              </a:lnTo>
              <a:lnTo>
                <a:pt x="3" y="15"/>
              </a:lnTo>
              <a:lnTo>
                <a:pt x="2" y="14"/>
              </a:lnTo>
              <a:lnTo>
                <a:pt x="1" y="14"/>
              </a:lnTo>
              <a:lnTo>
                <a:pt x="1" y="13"/>
              </a:lnTo>
              <a:lnTo>
                <a:pt x="0" y="12"/>
              </a:lnTo>
              <a:lnTo>
                <a:pt x="1" y="11"/>
              </a:lnTo>
              <a:lnTo>
                <a:pt x="1" y="10"/>
              </a:lnTo>
              <a:lnTo>
                <a:pt x="1" y="7"/>
              </a:lnTo>
              <a:lnTo>
                <a:pt x="2" y="7"/>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579120</xdr:colOff>
      <xdr:row>23</xdr:row>
      <xdr:rowOff>152400</xdr:rowOff>
    </xdr:from>
    <xdr:to>
      <xdr:col>10</xdr:col>
      <xdr:colOff>182880</xdr:colOff>
      <xdr:row>24</xdr:row>
      <xdr:rowOff>142875</xdr:rowOff>
    </xdr:to>
    <xdr:sp>
      <xdr:nvSpPr>
        <xdr:cNvPr id="4936846" name="Freeform 526"/>
        <xdr:cNvSpPr/>
      </xdr:nvSpPr>
      <xdr:spPr>
        <a:xfrm>
          <a:off x="6664960" y="3831590"/>
          <a:ext cx="254000" cy="142875"/>
        </a:xfrm>
        <a:custGeom>
          <a:avLst/>
          <a:gdLst>
            <a:gd name="txL" fmla="*/ 0 w 25"/>
            <a:gd name="txT" fmla="*/ 0 h 16"/>
            <a:gd name="txR" fmla="*/ 25 w 25"/>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5" h="16">
              <a:moveTo>
                <a:pt x="5" y="2"/>
              </a:moveTo>
              <a:lnTo>
                <a:pt x="6" y="2"/>
              </a:lnTo>
              <a:lnTo>
                <a:pt x="7" y="2"/>
              </a:lnTo>
              <a:lnTo>
                <a:pt x="8" y="1"/>
              </a:lnTo>
              <a:lnTo>
                <a:pt x="9" y="1"/>
              </a:lnTo>
              <a:lnTo>
                <a:pt x="10" y="1"/>
              </a:lnTo>
              <a:lnTo>
                <a:pt x="12" y="1"/>
              </a:lnTo>
              <a:lnTo>
                <a:pt x="13" y="0"/>
              </a:lnTo>
              <a:lnTo>
                <a:pt x="13" y="2"/>
              </a:lnTo>
              <a:lnTo>
                <a:pt x="13" y="3"/>
              </a:lnTo>
              <a:lnTo>
                <a:pt x="14" y="4"/>
              </a:lnTo>
              <a:lnTo>
                <a:pt x="14" y="6"/>
              </a:lnTo>
              <a:lnTo>
                <a:pt x="14" y="7"/>
              </a:lnTo>
              <a:lnTo>
                <a:pt x="15" y="8"/>
              </a:lnTo>
              <a:lnTo>
                <a:pt x="15" y="9"/>
              </a:lnTo>
              <a:lnTo>
                <a:pt x="17" y="8"/>
              </a:lnTo>
              <a:lnTo>
                <a:pt x="19" y="7"/>
              </a:lnTo>
              <a:lnTo>
                <a:pt x="20" y="7"/>
              </a:lnTo>
              <a:lnTo>
                <a:pt x="21" y="7"/>
              </a:lnTo>
              <a:lnTo>
                <a:pt x="22" y="7"/>
              </a:lnTo>
              <a:lnTo>
                <a:pt x="23" y="6"/>
              </a:lnTo>
              <a:lnTo>
                <a:pt x="24" y="7"/>
              </a:lnTo>
              <a:lnTo>
                <a:pt x="25" y="8"/>
              </a:lnTo>
              <a:lnTo>
                <a:pt x="25" y="9"/>
              </a:lnTo>
              <a:lnTo>
                <a:pt x="24" y="10"/>
              </a:lnTo>
              <a:lnTo>
                <a:pt x="23" y="11"/>
              </a:lnTo>
              <a:lnTo>
                <a:pt x="23" y="12"/>
              </a:lnTo>
              <a:lnTo>
                <a:pt x="23" y="13"/>
              </a:lnTo>
              <a:lnTo>
                <a:pt x="22" y="14"/>
              </a:lnTo>
              <a:lnTo>
                <a:pt x="20" y="14"/>
              </a:lnTo>
              <a:lnTo>
                <a:pt x="19" y="15"/>
              </a:lnTo>
              <a:lnTo>
                <a:pt x="18" y="15"/>
              </a:lnTo>
              <a:lnTo>
                <a:pt x="17" y="15"/>
              </a:lnTo>
              <a:lnTo>
                <a:pt x="16" y="16"/>
              </a:lnTo>
              <a:lnTo>
                <a:pt x="15" y="15"/>
              </a:lnTo>
              <a:lnTo>
                <a:pt x="13" y="15"/>
              </a:lnTo>
              <a:lnTo>
                <a:pt x="12" y="15"/>
              </a:lnTo>
              <a:lnTo>
                <a:pt x="11" y="14"/>
              </a:lnTo>
              <a:lnTo>
                <a:pt x="10" y="14"/>
              </a:lnTo>
              <a:lnTo>
                <a:pt x="9" y="14"/>
              </a:lnTo>
              <a:lnTo>
                <a:pt x="8" y="13"/>
              </a:lnTo>
              <a:lnTo>
                <a:pt x="8" y="12"/>
              </a:lnTo>
              <a:lnTo>
                <a:pt x="7" y="11"/>
              </a:lnTo>
              <a:lnTo>
                <a:pt x="6" y="10"/>
              </a:lnTo>
              <a:lnTo>
                <a:pt x="5" y="9"/>
              </a:lnTo>
              <a:lnTo>
                <a:pt x="5" y="8"/>
              </a:lnTo>
              <a:lnTo>
                <a:pt x="4" y="7"/>
              </a:lnTo>
              <a:lnTo>
                <a:pt x="4" y="6"/>
              </a:lnTo>
              <a:lnTo>
                <a:pt x="3" y="5"/>
              </a:lnTo>
              <a:lnTo>
                <a:pt x="2" y="4"/>
              </a:lnTo>
              <a:lnTo>
                <a:pt x="1" y="4"/>
              </a:lnTo>
              <a:lnTo>
                <a:pt x="0" y="4"/>
              </a:lnTo>
              <a:lnTo>
                <a:pt x="0" y="2"/>
              </a:lnTo>
              <a:lnTo>
                <a:pt x="1" y="2"/>
              </a:lnTo>
              <a:lnTo>
                <a:pt x="2" y="2"/>
              </a:lnTo>
              <a:lnTo>
                <a:pt x="5" y="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81280</xdr:colOff>
      <xdr:row>25</xdr:row>
      <xdr:rowOff>123825</xdr:rowOff>
    </xdr:from>
    <xdr:to>
      <xdr:col>10</xdr:col>
      <xdr:colOff>406400</xdr:colOff>
      <xdr:row>27</xdr:row>
      <xdr:rowOff>66675</xdr:rowOff>
    </xdr:to>
    <xdr:sp>
      <xdr:nvSpPr>
        <xdr:cNvPr id="4936847" name="Freeform 527"/>
        <xdr:cNvSpPr/>
      </xdr:nvSpPr>
      <xdr:spPr>
        <a:xfrm>
          <a:off x="6817360" y="4107815"/>
          <a:ext cx="325120" cy="247650"/>
        </a:xfrm>
        <a:custGeom>
          <a:avLst/>
          <a:gdLst>
            <a:gd name="txL" fmla="*/ 0 w 32"/>
            <a:gd name="txT" fmla="*/ 0 h 28"/>
            <a:gd name="txR" fmla="*/ 32 w 32"/>
            <a:gd name="txB" fmla="*/ 28 h 28"/>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28">
              <a:moveTo>
                <a:pt x="1" y="4"/>
              </a:moveTo>
              <a:lnTo>
                <a:pt x="2" y="4"/>
              </a:lnTo>
              <a:lnTo>
                <a:pt x="3" y="4"/>
              </a:lnTo>
              <a:lnTo>
                <a:pt x="4" y="3"/>
              </a:lnTo>
              <a:lnTo>
                <a:pt x="5" y="3"/>
              </a:lnTo>
              <a:lnTo>
                <a:pt x="6" y="3"/>
              </a:lnTo>
              <a:lnTo>
                <a:pt x="7" y="2"/>
              </a:lnTo>
              <a:lnTo>
                <a:pt x="8" y="2"/>
              </a:lnTo>
              <a:lnTo>
                <a:pt x="9" y="1"/>
              </a:lnTo>
              <a:lnTo>
                <a:pt x="10" y="0"/>
              </a:lnTo>
              <a:lnTo>
                <a:pt x="12" y="0"/>
              </a:lnTo>
              <a:lnTo>
                <a:pt x="13" y="1"/>
              </a:lnTo>
              <a:lnTo>
                <a:pt x="14" y="2"/>
              </a:lnTo>
              <a:lnTo>
                <a:pt x="15" y="2"/>
              </a:lnTo>
              <a:lnTo>
                <a:pt x="16" y="2"/>
              </a:lnTo>
              <a:lnTo>
                <a:pt x="17" y="2"/>
              </a:lnTo>
              <a:lnTo>
                <a:pt x="18" y="3"/>
              </a:lnTo>
              <a:lnTo>
                <a:pt x="19" y="4"/>
              </a:lnTo>
              <a:lnTo>
                <a:pt x="20" y="5"/>
              </a:lnTo>
              <a:lnTo>
                <a:pt x="21" y="5"/>
              </a:lnTo>
              <a:lnTo>
                <a:pt x="22" y="6"/>
              </a:lnTo>
              <a:lnTo>
                <a:pt x="23" y="7"/>
              </a:lnTo>
              <a:lnTo>
                <a:pt x="23" y="8"/>
              </a:lnTo>
              <a:lnTo>
                <a:pt x="25" y="9"/>
              </a:lnTo>
              <a:lnTo>
                <a:pt x="25" y="10"/>
              </a:lnTo>
              <a:lnTo>
                <a:pt x="26" y="11"/>
              </a:lnTo>
              <a:lnTo>
                <a:pt x="27" y="11"/>
              </a:lnTo>
              <a:lnTo>
                <a:pt x="28" y="12"/>
              </a:lnTo>
              <a:lnTo>
                <a:pt x="29" y="12"/>
              </a:lnTo>
              <a:lnTo>
                <a:pt x="30" y="13"/>
              </a:lnTo>
              <a:lnTo>
                <a:pt x="32" y="14"/>
              </a:lnTo>
              <a:lnTo>
                <a:pt x="31" y="15"/>
              </a:lnTo>
              <a:lnTo>
                <a:pt x="31" y="17"/>
              </a:lnTo>
              <a:lnTo>
                <a:pt x="30" y="18"/>
              </a:lnTo>
              <a:lnTo>
                <a:pt x="29" y="19"/>
              </a:lnTo>
              <a:lnTo>
                <a:pt x="29" y="20"/>
              </a:lnTo>
              <a:lnTo>
                <a:pt x="28" y="21"/>
              </a:lnTo>
              <a:lnTo>
                <a:pt x="28" y="22"/>
              </a:lnTo>
              <a:lnTo>
                <a:pt x="27" y="23"/>
              </a:lnTo>
              <a:lnTo>
                <a:pt x="25" y="23"/>
              </a:lnTo>
              <a:lnTo>
                <a:pt x="24" y="23"/>
              </a:lnTo>
              <a:lnTo>
                <a:pt x="23" y="23"/>
              </a:lnTo>
              <a:lnTo>
                <a:pt x="22" y="24"/>
              </a:lnTo>
              <a:lnTo>
                <a:pt x="21" y="24"/>
              </a:lnTo>
              <a:lnTo>
                <a:pt x="20" y="25"/>
              </a:lnTo>
              <a:lnTo>
                <a:pt x="19" y="25"/>
              </a:lnTo>
              <a:lnTo>
                <a:pt x="18" y="24"/>
              </a:lnTo>
              <a:lnTo>
                <a:pt x="17" y="24"/>
              </a:lnTo>
              <a:lnTo>
                <a:pt x="16" y="23"/>
              </a:lnTo>
              <a:lnTo>
                <a:pt x="15" y="23"/>
              </a:lnTo>
              <a:lnTo>
                <a:pt x="15" y="24"/>
              </a:lnTo>
              <a:lnTo>
                <a:pt x="14" y="25"/>
              </a:lnTo>
              <a:lnTo>
                <a:pt x="13" y="25"/>
              </a:lnTo>
              <a:lnTo>
                <a:pt x="12" y="26"/>
              </a:lnTo>
              <a:lnTo>
                <a:pt x="11" y="27"/>
              </a:lnTo>
              <a:lnTo>
                <a:pt x="11" y="28"/>
              </a:lnTo>
              <a:lnTo>
                <a:pt x="9" y="27"/>
              </a:lnTo>
              <a:lnTo>
                <a:pt x="9" y="26"/>
              </a:lnTo>
              <a:lnTo>
                <a:pt x="9" y="24"/>
              </a:lnTo>
              <a:lnTo>
                <a:pt x="8" y="25"/>
              </a:lnTo>
              <a:lnTo>
                <a:pt x="7" y="25"/>
              </a:lnTo>
              <a:lnTo>
                <a:pt x="6" y="26"/>
              </a:lnTo>
              <a:lnTo>
                <a:pt x="5" y="26"/>
              </a:lnTo>
              <a:lnTo>
                <a:pt x="5" y="24"/>
              </a:lnTo>
              <a:lnTo>
                <a:pt x="6" y="23"/>
              </a:lnTo>
              <a:lnTo>
                <a:pt x="6" y="22"/>
              </a:lnTo>
              <a:lnTo>
                <a:pt x="7" y="21"/>
              </a:lnTo>
              <a:lnTo>
                <a:pt x="8" y="21"/>
              </a:lnTo>
              <a:lnTo>
                <a:pt x="7" y="20"/>
              </a:lnTo>
              <a:lnTo>
                <a:pt x="6" y="19"/>
              </a:lnTo>
              <a:lnTo>
                <a:pt x="6" y="18"/>
              </a:lnTo>
              <a:lnTo>
                <a:pt x="5" y="17"/>
              </a:lnTo>
              <a:lnTo>
                <a:pt x="5" y="16"/>
              </a:lnTo>
              <a:lnTo>
                <a:pt x="6" y="15"/>
              </a:lnTo>
              <a:lnTo>
                <a:pt x="6" y="14"/>
              </a:lnTo>
              <a:lnTo>
                <a:pt x="6" y="13"/>
              </a:lnTo>
              <a:lnTo>
                <a:pt x="5" y="12"/>
              </a:lnTo>
              <a:lnTo>
                <a:pt x="4" y="12"/>
              </a:lnTo>
              <a:lnTo>
                <a:pt x="3" y="12"/>
              </a:lnTo>
              <a:lnTo>
                <a:pt x="2" y="11"/>
              </a:lnTo>
              <a:lnTo>
                <a:pt x="1" y="11"/>
              </a:lnTo>
              <a:lnTo>
                <a:pt x="1" y="10"/>
              </a:lnTo>
              <a:lnTo>
                <a:pt x="1" y="9"/>
              </a:lnTo>
              <a:lnTo>
                <a:pt x="1" y="8"/>
              </a:lnTo>
              <a:lnTo>
                <a:pt x="1" y="7"/>
              </a:lnTo>
              <a:lnTo>
                <a:pt x="0" y="6"/>
              </a:lnTo>
              <a:lnTo>
                <a:pt x="0" y="5"/>
              </a:lnTo>
              <a:lnTo>
                <a:pt x="1"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538480</xdr:colOff>
      <xdr:row>21</xdr:row>
      <xdr:rowOff>76200</xdr:rowOff>
    </xdr:from>
    <xdr:to>
      <xdr:col>10</xdr:col>
      <xdr:colOff>213360</xdr:colOff>
      <xdr:row>22</xdr:row>
      <xdr:rowOff>152400</xdr:rowOff>
    </xdr:to>
    <xdr:sp>
      <xdr:nvSpPr>
        <xdr:cNvPr id="4936848" name="Freeform 528"/>
        <xdr:cNvSpPr/>
      </xdr:nvSpPr>
      <xdr:spPr>
        <a:xfrm>
          <a:off x="6624320" y="3450590"/>
          <a:ext cx="325120" cy="228600"/>
        </a:xfrm>
        <a:custGeom>
          <a:avLst/>
          <a:gdLst>
            <a:gd name="txL" fmla="*/ 0 w 32"/>
            <a:gd name="txT" fmla="*/ 0 h 25"/>
            <a:gd name="txR" fmla="*/ 32 w 32"/>
            <a:gd name="txB" fmla="*/ 25 h 25"/>
          </a:gdLst>
          <a:ahLst/>
          <a:cxnLst>
            <a:cxn ang="0">
              <a:pos x="0"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25">
              <a:moveTo>
                <a:pt x="0" y="2"/>
              </a:moveTo>
              <a:lnTo>
                <a:pt x="0" y="2"/>
              </a:lnTo>
              <a:lnTo>
                <a:pt x="1" y="0"/>
              </a:lnTo>
              <a:lnTo>
                <a:pt x="2" y="0"/>
              </a:lnTo>
              <a:lnTo>
                <a:pt x="4" y="0"/>
              </a:lnTo>
              <a:lnTo>
                <a:pt x="5" y="1"/>
              </a:lnTo>
              <a:lnTo>
                <a:pt x="7" y="1"/>
              </a:lnTo>
              <a:lnTo>
                <a:pt x="8" y="1"/>
              </a:lnTo>
              <a:lnTo>
                <a:pt x="10" y="2"/>
              </a:lnTo>
              <a:lnTo>
                <a:pt x="11" y="3"/>
              </a:lnTo>
              <a:lnTo>
                <a:pt x="12" y="3"/>
              </a:lnTo>
              <a:lnTo>
                <a:pt x="14" y="3"/>
              </a:lnTo>
              <a:lnTo>
                <a:pt x="16" y="4"/>
              </a:lnTo>
              <a:lnTo>
                <a:pt x="17" y="5"/>
              </a:lnTo>
              <a:lnTo>
                <a:pt x="18" y="6"/>
              </a:lnTo>
              <a:lnTo>
                <a:pt x="19" y="6"/>
              </a:lnTo>
              <a:lnTo>
                <a:pt x="20" y="7"/>
              </a:lnTo>
              <a:lnTo>
                <a:pt x="21" y="7"/>
              </a:lnTo>
              <a:lnTo>
                <a:pt x="23" y="8"/>
              </a:lnTo>
              <a:lnTo>
                <a:pt x="24" y="8"/>
              </a:lnTo>
              <a:lnTo>
                <a:pt x="25" y="9"/>
              </a:lnTo>
              <a:lnTo>
                <a:pt x="27" y="9"/>
              </a:lnTo>
              <a:lnTo>
                <a:pt x="28" y="9"/>
              </a:lnTo>
              <a:lnTo>
                <a:pt x="29" y="9"/>
              </a:lnTo>
              <a:lnTo>
                <a:pt x="30" y="9"/>
              </a:lnTo>
              <a:lnTo>
                <a:pt x="30" y="11"/>
              </a:lnTo>
              <a:lnTo>
                <a:pt x="29" y="11"/>
              </a:lnTo>
              <a:lnTo>
                <a:pt x="29" y="12"/>
              </a:lnTo>
              <a:lnTo>
                <a:pt x="29" y="13"/>
              </a:lnTo>
              <a:lnTo>
                <a:pt x="29" y="14"/>
              </a:lnTo>
              <a:lnTo>
                <a:pt x="29" y="15"/>
              </a:lnTo>
              <a:lnTo>
                <a:pt x="29" y="17"/>
              </a:lnTo>
              <a:lnTo>
                <a:pt x="29" y="18"/>
              </a:lnTo>
              <a:lnTo>
                <a:pt x="30" y="19"/>
              </a:lnTo>
              <a:lnTo>
                <a:pt x="30" y="20"/>
              </a:lnTo>
              <a:lnTo>
                <a:pt x="31" y="21"/>
              </a:lnTo>
              <a:lnTo>
                <a:pt x="32" y="22"/>
              </a:lnTo>
              <a:lnTo>
                <a:pt x="32" y="24"/>
              </a:lnTo>
              <a:lnTo>
                <a:pt x="31" y="24"/>
              </a:lnTo>
              <a:lnTo>
                <a:pt x="30" y="25"/>
              </a:lnTo>
              <a:lnTo>
                <a:pt x="28" y="24"/>
              </a:lnTo>
              <a:lnTo>
                <a:pt x="27" y="23"/>
              </a:lnTo>
              <a:lnTo>
                <a:pt x="26" y="23"/>
              </a:lnTo>
              <a:lnTo>
                <a:pt x="25" y="22"/>
              </a:lnTo>
              <a:lnTo>
                <a:pt x="24" y="21"/>
              </a:lnTo>
              <a:lnTo>
                <a:pt x="23" y="21"/>
              </a:lnTo>
              <a:lnTo>
                <a:pt x="22" y="20"/>
              </a:lnTo>
              <a:lnTo>
                <a:pt x="21" y="19"/>
              </a:lnTo>
              <a:lnTo>
                <a:pt x="20" y="18"/>
              </a:lnTo>
              <a:lnTo>
                <a:pt x="19" y="17"/>
              </a:lnTo>
              <a:lnTo>
                <a:pt x="18" y="17"/>
              </a:lnTo>
              <a:lnTo>
                <a:pt x="16" y="16"/>
              </a:lnTo>
              <a:lnTo>
                <a:pt x="16" y="15"/>
              </a:lnTo>
              <a:lnTo>
                <a:pt x="15" y="14"/>
              </a:lnTo>
              <a:lnTo>
                <a:pt x="13" y="13"/>
              </a:lnTo>
              <a:lnTo>
                <a:pt x="12" y="12"/>
              </a:lnTo>
              <a:lnTo>
                <a:pt x="11" y="11"/>
              </a:lnTo>
              <a:lnTo>
                <a:pt x="9" y="10"/>
              </a:lnTo>
              <a:lnTo>
                <a:pt x="8" y="9"/>
              </a:lnTo>
              <a:lnTo>
                <a:pt x="7" y="8"/>
              </a:lnTo>
              <a:lnTo>
                <a:pt x="6" y="8"/>
              </a:lnTo>
              <a:lnTo>
                <a:pt x="5" y="7"/>
              </a:lnTo>
              <a:lnTo>
                <a:pt x="5" y="6"/>
              </a:lnTo>
              <a:lnTo>
                <a:pt x="4" y="5"/>
              </a:lnTo>
              <a:lnTo>
                <a:pt x="3" y="5"/>
              </a:lnTo>
              <a:lnTo>
                <a:pt x="2" y="4"/>
              </a:lnTo>
              <a:lnTo>
                <a:pt x="0" y="3"/>
              </a:lnTo>
              <a:lnTo>
                <a:pt x="0"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182880</xdr:colOff>
      <xdr:row>21</xdr:row>
      <xdr:rowOff>85725</xdr:rowOff>
    </xdr:from>
    <xdr:to>
      <xdr:col>10</xdr:col>
      <xdr:colOff>386080</xdr:colOff>
      <xdr:row>23</xdr:row>
      <xdr:rowOff>19050</xdr:rowOff>
    </xdr:to>
    <xdr:sp>
      <xdr:nvSpPr>
        <xdr:cNvPr id="4936849" name="Freeform 529"/>
        <xdr:cNvSpPr/>
      </xdr:nvSpPr>
      <xdr:spPr>
        <a:xfrm>
          <a:off x="6918960" y="3460115"/>
          <a:ext cx="203200" cy="238125"/>
        </a:xfrm>
        <a:custGeom>
          <a:avLst/>
          <a:gdLst>
            <a:gd name="txL" fmla="*/ 0 w 20"/>
            <a:gd name="txT" fmla="*/ 0 h 27"/>
            <a:gd name="txR" fmla="*/ 20 w 20"/>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Lst>
          <a:rect l="txL" t="txT" r="txR" b="txB"/>
          <a:pathLst>
            <a:path w="20" h="27">
              <a:moveTo>
                <a:pt x="2" y="8"/>
              </a:moveTo>
              <a:lnTo>
                <a:pt x="2" y="8"/>
              </a:lnTo>
              <a:lnTo>
                <a:pt x="3" y="8"/>
              </a:lnTo>
              <a:lnTo>
                <a:pt x="5" y="7"/>
              </a:lnTo>
              <a:lnTo>
                <a:pt x="6" y="7"/>
              </a:lnTo>
              <a:lnTo>
                <a:pt x="7" y="6"/>
              </a:lnTo>
              <a:lnTo>
                <a:pt x="8" y="5"/>
              </a:lnTo>
              <a:lnTo>
                <a:pt x="9" y="4"/>
              </a:lnTo>
              <a:lnTo>
                <a:pt x="9" y="3"/>
              </a:lnTo>
              <a:lnTo>
                <a:pt x="10" y="2"/>
              </a:lnTo>
              <a:lnTo>
                <a:pt x="11" y="1"/>
              </a:lnTo>
              <a:lnTo>
                <a:pt x="12" y="0"/>
              </a:lnTo>
              <a:lnTo>
                <a:pt x="12" y="2"/>
              </a:lnTo>
              <a:lnTo>
                <a:pt x="12" y="3"/>
              </a:lnTo>
              <a:lnTo>
                <a:pt x="13" y="4"/>
              </a:lnTo>
              <a:lnTo>
                <a:pt x="13" y="5"/>
              </a:lnTo>
              <a:lnTo>
                <a:pt x="14" y="5"/>
              </a:lnTo>
              <a:lnTo>
                <a:pt x="15" y="6"/>
              </a:lnTo>
              <a:lnTo>
                <a:pt x="16" y="6"/>
              </a:lnTo>
              <a:lnTo>
                <a:pt x="17" y="7"/>
              </a:lnTo>
              <a:lnTo>
                <a:pt x="18" y="7"/>
              </a:lnTo>
              <a:lnTo>
                <a:pt x="19" y="8"/>
              </a:lnTo>
              <a:lnTo>
                <a:pt x="20" y="8"/>
              </a:lnTo>
              <a:lnTo>
                <a:pt x="20" y="10"/>
              </a:lnTo>
              <a:lnTo>
                <a:pt x="19" y="12"/>
              </a:lnTo>
              <a:lnTo>
                <a:pt x="19" y="13"/>
              </a:lnTo>
              <a:lnTo>
                <a:pt x="17" y="12"/>
              </a:lnTo>
              <a:lnTo>
                <a:pt x="16" y="11"/>
              </a:lnTo>
              <a:lnTo>
                <a:pt x="16" y="12"/>
              </a:lnTo>
              <a:lnTo>
                <a:pt x="15" y="13"/>
              </a:lnTo>
              <a:lnTo>
                <a:pt x="15" y="15"/>
              </a:lnTo>
              <a:lnTo>
                <a:pt x="15" y="16"/>
              </a:lnTo>
              <a:lnTo>
                <a:pt x="15" y="17"/>
              </a:lnTo>
              <a:lnTo>
                <a:pt x="15" y="18"/>
              </a:lnTo>
              <a:lnTo>
                <a:pt x="16" y="19"/>
              </a:lnTo>
              <a:lnTo>
                <a:pt x="17" y="20"/>
              </a:lnTo>
              <a:lnTo>
                <a:pt x="16" y="21"/>
              </a:lnTo>
              <a:lnTo>
                <a:pt x="15" y="22"/>
              </a:lnTo>
              <a:lnTo>
                <a:pt x="14" y="22"/>
              </a:lnTo>
              <a:lnTo>
                <a:pt x="15" y="23"/>
              </a:lnTo>
              <a:lnTo>
                <a:pt x="16" y="24"/>
              </a:lnTo>
              <a:lnTo>
                <a:pt x="17" y="24"/>
              </a:lnTo>
              <a:lnTo>
                <a:pt x="18" y="25"/>
              </a:lnTo>
              <a:lnTo>
                <a:pt x="19" y="26"/>
              </a:lnTo>
              <a:lnTo>
                <a:pt x="19" y="27"/>
              </a:lnTo>
              <a:lnTo>
                <a:pt x="18" y="27"/>
              </a:lnTo>
              <a:lnTo>
                <a:pt x="17" y="27"/>
              </a:lnTo>
              <a:lnTo>
                <a:pt x="16" y="27"/>
              </a:lnTo>
              <a:lnTo>
                <a:pt x="15" y="26"/>
              </a:lnTo>
              <a:lnTo>
                <a:pt x="14" y="27"/>
              </a:lnTo>
              <a:lnTo>
                <a:pt x="12" y="27"/>
              </a:lnTo>
              <a:lnTo>
                <a:pt x="12" y="26"/>
              </a:lnTo>
              <a:lnTo>
                <a:pt x="11" y="26"/>
              </a:lnTo>
              <a:lnTo>
                <a:pt x="10" y="26"/>
              </a:lnTo>
              <a:lnTo>
                <a:pt x="9" y="26"/>
              </a:lnTo>
              <a:lnTo>
                <a:pt x="8" y="26"/>
              </a:lnTo>
              <a:lnTo>
                <a:pt x="6" y="27"/>
              </a:lnTo>
              <a:lnTo>
                <a:pt x="5" y="27"/>
              </a:lnTo>
              <a:lnTo>
                <a:pt x="4" y="26"/>
              </a:lnTo>
              <a:lnTo>
                <a:pt x="3" y="25"/>
              </a:lnTo>
              <a:lnTo>
                <a:pt x="2" y="25"/>
              </a:lnTo>
              <a:lnTo>
                <a:pt x="1" y="24"/>
              </a:lnTo>
              <a:lnTo>
                <a:pt x="2" y="23"/>
              </a:lnTo>
              <a:lnTo>
                <a:pt x="3" y="23"/>
              </a:lnTo>
              <a:lnTo>
                <a:pt x="3" y="21"/>
              </a:lnTo>
              <a:lnTo>
                <a:pt x="2" y="20"/>
              </a:lnTo>
              <a:lnTo>
                <a:pt x="1" y="19"/>
              </a:lnTo>
              <a:lnTo>
                <a:pt x="1" y="18"/>
              </a:lnTo>
              <a:lnTo>
                <a:pt x="0" y="17"/>
              </a:lnTo>
              <a:lnTo>
                <a:pt x="0" y="16"/>
              </a:lnTo>
              <a:lnTo>
                <a:pt x="0" y="14"/>
              </a:lnTo>
              <a:lnTo>
                <a:pt x="0" y="13"/>
              </a:lnTo>
              <a:lnTo>
                <a:pt x="0" y="12"/>
              </a:lnTo>
              <a:lnTo>
                <a:pt x="0" y="11"/>
              </a:lnTo>
              <a:lnTo>
                <a:pt x="0" y="10"/>
              </a:lnTo>
              <a:lnTo>
                <a:pt x="1" y="10"/>
              </a:lnTo>
              <a:lnTo>
                <a:pt x="1" y="8"/>
              </a:lnTo>
              <a:lnTo>
                <a:pt x="2" y="8"/>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0</xdr:colOff>
      <xdr:row>22</xdr:row>
      <xdr:rowOff>114300</xdr:rowOff>
    </xdr:from>
    <xdr:to>
      <xdr:col>10</xdr:col>
      <xdr:colOff>243840</xdr:colOff>
      <xdr:row>23</xdr:row>
      <xdr:rowOff>133350</xdr:rowOff>
    </xdr:to>
    <xdr:sp>
      <xdr:nvSpPr>
        <xdr:cNvPr id="4936850" name="Freeform 530"/>
        <xdr:cNvSpPr/>
      </xdr:nvSpPr>
      <xdr:spPr>
        <a:xfrm>
          <a:off x="6736080" y="3641090"/>
          <a:ext cx="243840" cy="171450"/>
        </a:xfrm>
        <a:custGeom>
          <a:avLst/>
          <a:gdLst>
            <a:gd name="txL" fmla="*/ 0 w 24"/>
            <a:gd name="txT" fmla="*/ 0 h 18"/>
            <a:gd name="txR" fmla="*/ 24 w 24"/>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4" h="18">
              <a:moveTo>
                <a:pt x="1" y="9"/>
              </a:moveTo>
              <a:lnTo>
                <a:pt x="1" y="9"/>
              </a:lnTo>
              <a:lnTo>
                <a:pt x="2" y="8"/>
              </a:lnTo>
              <a:lnTo>
                <a:pt x="3" y="7"/>
              </a:lnTo>
              <a:lnTo>
                <a:pt x="3" y="6"/>
              </a:lnTo>
              <a:lnTo>
                <a:pt x="4" y="5"/>
              </a:lnTo>
              <a:lnTo>
                <a:pt x="4" y="4"/>
              </a:lnTo>
              <a:lnTo>
                <a:pt x="5" y="3"/>
              </a:lnTo>
              <a:lnTo>
                <a:pt x="5" y="4"/>
              </a:lnTo>
              <a:lnTo>
                <a:pt x="6" y="4"/>
              </a:lnTo>
              <a:lnTo>
                <a:pt x="8" y="4"/>
              </a:lnTo>
              <a:lnTo>
                <a:pt x="9" y="3"/>
              </a:lnTo>
              <a:lnTo>
                <a:pt x="10" y="4"/>
              </a:lnTo>
              <a:lnTo>
                <a:pt x="11" y="4"/>
              </a:lnTo>
              <a:lnTo>
                <a:pt x="12" y="3"/>
              </a:lnTo>
              <a:lnTo>
                <a:pt x="12" y="2"/>
              </a:lnTo>
              <a:lnTo>
                <a:pt x="11" y="2"/>
              </a:lnTo>
              <a:lnTo>
                <a:pt x="11" y="0"/>
              </a:lnTo>
              <a:lnTo>
                <a:pt x="12" y="0"/>
              </a:lnTo>
              <a:lnTo>
                <a:pt x="13" y="0"/>
              </a:lnTo>
              <a:lnTo>
                <a:pt x="14" y="1"/>
              </a:lnTo>
              <a:lnTo>
                <a:pt x="15" y="2"/>
              </a:lnTo>
              <a:lnTo>
                <a:pt x="16" y="2"/>
              </a:lnTo>
              <a:lnTo>
                <a:pt x="17" y="3"/>
              </a:lnTo>
              <a:lnTo>
                <a:pt x="19" y="4"/>
              </a:lnTo>
              <a:lnTo>
                <a:pt x="20" y="5"/>
              </a:lnTo>
              <a:lnTo>
                <a:pt x="21" y="5"/>
              </a:lnTo>
              <a:lnTo>
                <a:pt x="22" y="6"/>
              </a:lnTo>
              <a:lnTo>
                <a:pt x="23" y="7"/>
              </a:lnTo>
              <a:lnTo>
                <a:pt x="24" y="7"/>
              </a:lnTo>
              <a:lnTo>
                <a:pt x="23" y="8"/>
              </a:lnTo>
              <a:lnTo>
                <a:pt x="22" y="9"/>
              </a:lnTo>
              <a:lnTo>
                <a:pt x="21" y="11"/>
              </a:lnTo>
              <a:lnTo>
                <a:pt x="20" y="11"/>
              </a:lnTo>
              <a:lnTo>
                <a:pt x="19" y="12"/>
              </a:lnTo>
              <a:lnTo>
                <a:pt x="18" y="12"/>
              </a:lnTo>
              <a:lnTo>
                <a:pt x="17" y="13"/>
              </a:lnTo>
              <a:lnTo>
                <a:pt x="16" y="13"/>
              </a:lnTo>
              <a:lnTo>
                <a:pt x="16" y="14"/>
              </a:lnTo>
              <a:lnTo>
                <a:pt x="15" y="15"/>
              </a:lnTo>
              <a:lnTo>
                <a:pt x="14" y="16"/>
              </a:lnTo>
              <a:lnTo>
                <a:pt x="13" y="17"/>
              </a:lnTo>
              <a:lnTo>
                <a:pt x="12" y="18"/>
              </a:lnTo>
              <a:lnTo>
                <a:pt x="11" y="17"/>
              </a:lnTo>
              <a:lnTo>
                <a:pt x="10" y="16"/>
              </a:lnTo>
              <a:lnTo>
                <a:pt x="9" y="16"/>
              </a:lnTo>
              <a:lnTo>
                <a:pt x="8" y="15"/>
              </a:lnTo>
              <a:lnTo>
                <a:pt x="7" y="15"/>
              </a:lnTo>
              <a:lnTo>
                <a:pt x="5" y="14"/>
              </a:lnTo>
              <a:lnTo>
                <a:pt x="4" y="13"/>
              </a:lnTo>
              <a:lnTo>
                <a:pt x="3" y="13"/>
              </a:lnTo>
              <a:lnTo>
                <a:pt x="3" y="12"/>
              </a:lnTo>
              <a:lnTo>
                <a:pt x="2" y="11"/>
              </a:lnTo>
              <a:lnTo>
                <a:pt x="0" y="10"/>
              </a:lnTo>
              <a:lnTo>
                <a:pt x="1" y="9"/>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518160</xdr:colOff>
      <xdr:row>25</xdr:row>
      <xdr:rowOff>38100</xdr:rowOff>
    </xdr:from>
    <xdr:to>
      <xdr:col>10</xdr:col>
      <xdr:colOff>81280</xdr:colOff>
      <xdr:row>26</xdr:row>
      <xdr:rowOff>123825</xdr:rowOff>
    </xdr:to>
    <xdr:sp>
      <xdr:nvSpPr>
        <xdr:cNvPr id="4936851" name="Freeform 531"/>
        <xdr:cNvSpPr/>
      </xdr:nvSpPr>
      <xdr:spPr>
        <a:xfrm>
          <a:off x="6604000" y="4022090"/>
          <a:ext cx="213360" cy="238125"/>
        </a:xfrm>
        <a:custGeom>
          <a:avLst/>
          <a:gdLst>
            <a:gd name="txL" fmla="*/ 0 w 21"/>
            <a:gd name="txT" fmla="*/ 0 h 26"/>
            <a:gd name="txR" fmla="*/ 21 w 21"/>
            <a:gd name="txB" fmla="*/ 26 h 26"/>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1" h="26">
              <a:moveTo>
                <a:pt x="0" y="14"/>
              </a:moveTo>
              <a:lnTo>
                <a:pt x="0" y="13"/>
              </a:lnTo>
              <a:lnTo>
                <a:pt x="1" y="12"/>
              </a:lnTo>
              <a:lnTo>
                <a:pt x="1" y="11"/>
              </a:lnTo>
              <a:lnTo>
                <a:pt x="2" y="10"/>
              </a:lnTo>
              <a:lnTo>
                <a:pt x="2" y="9"/>
              </a:lnTo>
              <a:lnTo>
                <a:pt x="2" y="7"/>
              </a:lnTo>
              <a:lnTo>
                <a:pt x="2" y="6"/>
              </a:lnTo>
              <a:lnTo>
                <a:pt x="1" y="4"/>
              </a:lnTo>
              <a:lnTo>
                <a:pt x="2" y="3"/>
              </a:lnTo>
              <a:lnTo>
                <a:pt x="4" y="2"/>
              </a:lnTo>
              <a:lnTo>
                <a:pt x="5" y="2"/>
              </a:lnTo>
              <a:lnTo>
                <a:pt x="6" y="1"/>
              </a:lnTo>
              <a:lnTo>
                <a:pt x="7" y="1"/>
              </a:lnTo>
              <a:lnTo>
                <a:pt x="8" y="1"/>
              </a:lnTo>
              <a:lnTo>
                <a:pt x="9" y="0"/>
              </a:lnTo>
              <a:lnTo>
                <a:pt x="10" y="0"/>
              </a:lnTo>
              <a:lnTo>
                <a:pt x="11" y="0"/>
              </a:lnTo>
              <a:lnTo>
                <a:pt x="12" y="0"/>
              </a:lnTo>
              <a:lnTo>
                <a:pt x="14" y="1"/>
              </a:lnTo>
              <a:lnTo>
                <a:pt x="15" y="1"/>
              </a:lnTo>
              <a:lnTo>
                <a:pt x="16" y="1"/>
              </a:lnTo>
              <a:lnTo>
                <a:pt x="17" y="1"/>
              </a:lnTo>
              <a:lnTo>
                <a:pt x="18" y="1"/>
              </a:lnTo>
              <a:lnTo>
                <a:pt x="17" y="1"/>
              </a:lnTo>
              <a:lnTo>
                <a:pt x="16" y="2"/>
              </a:lnTo>
              <a:lnTo>
                <a:pt x="15" y="3"/>
              </a:lnTo>
              <a:lnTo>
                <a:pt x="15" y="4"/>
              </a:lnTo>
              <a:lnTo>
                <a:pt x="14" y="5"/>
              </a:lnTo>
              <a:lnTo>
                <a:pt x="14" y="6"/>
              </a:lnTo>
              <a:lnTo>
                <a:pt x="14" y="7"/>
              </a:lnTo>
              <a:lnTo>
                <a:pt x="15" y="7"/>
              </a:lnTo>
              <a:lnTo>
                <a:pt x="16" y="7"/>
              </a:lnTo>
              <a:lnTo>
                <a:pt x="17" y="7"/>
              </a:lnTo>
              <a:lnTo>
                <a:pt x="18" y="7"/>
              </a:lnTo>
              <a:lnTo>
                <a:pt x="19" y="6"/>
              </a:lnTo>
              <a:lnTo>
                <a:pt x="20" y="5"/>
              </a:lnTo>
              <a:lnTo>
                <a:pt x="20" y="6"/>
              </a:lnTo>
              <a:lnTo>
                <a:pt x="19" y="7"/>
              </a:lnTo>
              <a:lnTo>
                <a:pt x="19" y="8"/>
              </a:lnTo>
              <a:lnTo>
                <a:pt x="20" y="9"/>
              </a:lnTo>
              <a:lnTo>
                <a:pt x="20" y="10"/>
              </a:lnTo>
              <a:lnTo>
                <a:pt x="21" y="11"/>
              </a:lnTo>
              <a:lnTo>
                <a:pt x="21" y="12"/>
              </a:lnTo>
              <a:lnTo>
                <a:pt x="21" y="14"/>
              </a:lnTo>
              <a:lnTo>
                <a:pt x="20" y="14"/>
              </a:lnTo>
              <a:lnTo>
                <a:pt x="19" y="14"/>
              </a:lnTo>
              <a:lnTo>
                <a:pt x="18" y="14"/>
              </a:lnTo>
              <a:lnTo>
                <a:pt x="17" y="14"/>
              </a:lnTo>
              <a:lnTo>
                <a:pt x="16" y="14"/>
              </a:lnTo>
              <a:lnTo>
                <a:pt x="15" y="13"/>
              </a:lnTo>
              <a:lnTo>
                <a:pt x="14" y="13"/>
              </a:lnTo>
              <a:lnTo>
                <a:pt x="13" y="14"/>
              </a:lnTo>
              <a:lnTo>
                <a:pt x="12" y="13"/>
              </a:lnTo>
              <a:lnTo>
                <a:pt x="12" y="14"/>
              </a:lnTo>
              <a:lnTo>
                <a:pt x="11" y="15"/>
              </a:lnTo>
              <a:lnTo>
                <a:pt x="11" y="16"/>
              </a:lnTo>
              <a:lnTo>
                <a:pt x="10" y="17"/>
              </a:lnTo>
              <a:lnTo>
                <a:pt x="10" y="19"/>
              </a:lnTo>
              <a:lnTo>
                <a:pt x="9" y="20"/>
              </a:lnTo>
              <a:lnTo>
                <a:pt x="8" y="21"/>
              </a:lnTo>
              <a:lnTo>
                <a:pt x="8" y="22"/>
              </a:lnTo>
              <a:lnTo>
                <a:pt x="7" y="22"/>
              </a:lnTo>
              <a:lnTo>
                <a:pt x="6" y="24"/>
              </a:lnTo>
              <a:lnTo>
                <a:pt x="4" y="26"/>
              </a:lnTo>
              <a:lnTo>
                <a:pt x="3" y="25"/>
              </a:lnTo>
              <a:lnTo>
                <a:pt x="2" y="24"/>
              </a:lnTo>
              <a:lnTo>
                <a:pt x="2" y="23"/>
              </a:lnTo>
              <a:lnTo>
                <a:pt x="2" y="21"/>
              </a:lnTo>
              <a:lnTo>
                <a:pt x="2" y="20"/>
              </a:lnTo>
              <a:lnTo>
                <a:pt x="2" y="19"/>
              </a:lnTo>
              <a:lnTo>
                <a:pt x="2" y="18"/>
              </a:lnTo>
              <a:lnTo>
                <a:pt x="1" y="17"/>
              </a:lnTo>
              <a:lnTo>
                <a:pt x="0" y="16"/>
              </a:lnTo>
              <a:lnTo>
                <a:pt x="0" y="15"/>
              </a:lnTo>
              <a:lnTo>
                <a:pt x="0"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304800</xdr:colOff>
      <xdr:row>21</xdr:row>
      <xdr:rowOff>47625</xdr:rowOff>
    </xdr:from>
    <xdr:to>
      <xdr:col>10</xdr:col>
      <xdr:colOff>508000</xdr:colOff>
      <xdr:row>23</xdr:row>
      <xdr:rowOff>19050</xdr:rowOff>
    </xdr:to>
    <xdr:sp>
      <xdr:nvSpPr>
        <xdr:cNvPr id="4936852" name="Freeform 532"/>
        <xdr:cNvSpPr/>
      </xdr:nvSpPr>
      <xdr:spPr>
        <a:xfrm>
          <a:off x="7040880" y="3422015"/>
          <a:ext cx="203200" cy="276225"/>
        </a:xfrm>
        <a:custGeom>
          <a:avLst/>
          <a:gdLst>
            <a:gd name="txL" fmla="*/ 0 w 20"/>
            <a:gd name="txT" fmla="*/ 0 h 31"/>
            <a:gd name="txR" fmla="*/ 20 w 20"/>
            <a:gd name="txB" fmla="*/ 31 h 31"/>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0" h="31">
              <a:moveTo>
                <a:pt x="1" y="4"/>
              </a:moveTo>
              <a:lnTo>
                <a:pt x="1" y="3"/>
              </a:lnTo>
              <a:lnTo>
                <a:pt x="2" y="2"/>
              </a:lnTo>
              <a:lnTo>
                <a:pt x="3" y="2"/>
              </a:lnTo>
              <a:lnTo>
                <a:pt x="4" y="1"/>
              </a:lnTo>
              <a:lnTo>
                <a:pt x="6" y="1"/>
              </a:lnTo>
              <a:lnTo>
                <a:pt x="7" y="0"/>
              </a:lnTo>
              <a:lnTo>
                <a:pt x="8" y="0"/>
              </a:lnTo>
              <a:lnTo>
                <a:pt x="10" y="0"/>
              </a:lnTo>
              <a:lnTo>
                <a:pt x="11" y="1"/>
              </a:lnTo>
              <a:lnTo>
                <a:pt x="12" y="1"/>
              </a:lnTo>
              <a:lnTo>
                <a:pt x="14" y="1"/>
              </a:lnTo>
              <a:lnTo>
                <a:pt x="15" y="2"/>
              </a:lnTo>
              <a:lnTo>
                <a:pt x="16" y="2"/>
              </a:lnTo>
              <a:lnTo>
                <a:pt x="17" y="3"/>
              </a:lnTo>
              <a:lnTo>
                <a:pt x="18" y="4"/>
              </a:lnTo>
              <a:lnTo>
                <a:pt x="19" y="4"/>
              </a:lnTo>
              <a:lnTo>
                <a:pt x="20" y="6"/>
              </a:lnTo>
              <a:lnTo>
                <a:pt x="20" y="7"/>
              </a:lnTo>
              <a:lnTo>
                <a:pt x="20" y="8"/>
              </a:lnTo>
              <a:lnTo>
                <a:pt x="20" y="10"/>
              </a:lnTo>
              <a:lnTo>
                <a:pt x="20" y="11"/>
              </a:lnTo>
              <a:lnTo>
                <a:pt x="20" y="13"/>
              </a:lnTo>
              <a:lnTo>
                <a:pt x="20" y="14"/>
              </a:lnTo>
              <a:lnTo>
                <a:pt x="20" y="16"/>
              </a:lnTo>
              <a:lnTo>
                <a:pt x="20" y="17"/>
              </a:lnTo>
              <a:lnTo>
                <a:pt x="20" y="18"/>
              </a:lnTo>
              <a:lnTo>
                <a:pt x="20" y="20"/>
              </a:lnTo>
              <a:lnTo>
                <a:pt x="20" y="21"/>
              </a:lnTo>
              <a:lnTo>
                <a:pt x="20" y="23"/>
              </a:lnTo>
              <a:lnTo>
                <a:pt x="20" y="24"/>
              </a:lnTo>
              <a:lnTo>
                <a:pt x="20" y="25"/>
              </a:lnTo>
              <a:lnTo>
                <a:pt x="17" y="26"/>
              </a:lnTo>
              <a:lnTo>
                <a:pt x="16" y="26"/>
              </a:lnTo>
              <a:lnTo>
                <a:pt x="15" y="27"/>
              </a:lnTo>
              <a:lnTo>
                <a:pt x="14" y="27"/>
              </a:lnTo>
              <a:lnTo>
                <a:pt x="13" y="27"/>
              </a:lnTo>
              <a:lnTo>
                <a:pt x="12" y="27"/>
              </a:lnTo>
              <a:lnTo>
                <a:pt x="11" y="27"/>
              </a:lnTo>
              <a:lnTo>
                <a:pt x="10" y="26"/>
              </a:lnTo>
              <a:lnTo>
                <a:pt x="9" y="27"/>
              </a:lnTo>
              <a:lnTo>
                <a:pt x="10" y="28"/>
              </a:lnTo>
              <a:lnTo>
                <a:pt x="9" y="28"/>
              </a:lnTo>
              <a:lnTo>
                <a:pt x="9" y="30"/>
              </a:lnTo>
              <a:lnTo>
                <a:pt x="8" y="30"/>
              </a:lnTo>
              <a:lnTo>
                <a:pt x="7" y="31"/>
              </a:lnTo>
              <a:lnTo>
                <a:pt x="7" y="30"/>
              </a:lnTo>
              <a:lnTo>
                <a:pt x="6" y="29"/>
              </a:lnTo>
              <a:lnTo>
                <a:pt x="5" y="28"/>
              </a:lnTo>
              <a:lnTo>
                <a:pt x="4" y="28"/>
              </a:lnTo>
              <a:lnTo>
                <a:pt x="3" y="27"/>
              </a:lnTo>
              <a:lnTo>
                <a:pt x="2" y="26"/>
              </a:lnTo>
              <a:lnTo>
                <a:pt x="3" y="26"/>
              </a:lnTo>
              <a:lnTo>
                <a:pt x="4" y="25"/>
              </a:lnTo>
              <a:lnTo>
                <a:pt x="5" y="24"/>
              </a:lnTo>
              <a:lnTo>
                <a:pt x="4" y="23"/>
              </a:lnTo>
              <a:lnTo>
                <a:pt x="3" y="22"/>
              </a:lnTo>
              <a:lnTo>
                <a:pt x="3" y="21"/>
              </a:lnTo>
              <a:lnTo>
                <a:pt x="3" y="20"/>
              </a:lnTo>
              <a:lnTo>
                <a:pt x="3" y="19"/>
              </a:lnTo>
              <a:lnTo>
                <a:pt x="3" y="17"/>
              </a:lnTo>
              <a:lnTo>
                <a:pt x="4" y="16"/>
              </a:lnTo>
              <a:lnTo>
                <a:pt x="4" y="15"/>
              </a:lnTo>
              <a:lnTo>
                <a:pt x="5" y="16"/>
              </a:lnTo>
              <a:lnTo>
                <a:pt x="7" y="17"/>
              </a:lnTo>
              <a:lnTo>
                <a:pt x="7" y="16"/>
              </a:lnTo>
              <a:lnTo>
                <a:pt x="8" y="14"/>
              </a:lnTo>
              <a:lnTo>
                <a:pt x="8" y="12"/>
              </a:lnTo>
              <a:lnTo>
                <a:pt x="7" y="12"/>
              </a:lnTo>
              <a:lnTo>
                <a:pt x="6" y="11"/>
              </a:lnTo>
              <a:lnTo>
                <a:pt x="5" y="11"/>
              </a:lnTo>
              <a:lnTo>
                <a:pt x="4" y="10"/>
              </a:lnTo>
              <a:lnTo>
                <a:pt x="3" y="10"/>
              </a:lnTo>
              <a:lnTo>
                <a:pt x="2" y="9"/>
              </a:lnTo>
              <a:lnTo>
                <a:pt x="1" y="9"/>
              </a:lnTo>
              <a:lnTo>
                <a:pt x="1" y="8"/>
              </a:lnTo>
              <a:lnTo>
                <a:pt x="0" y="7"/>
              </a:lnTo>
              <a:lnTo>
                <a:pt x="0" y="6"/>
              </a:lnTo>
              <a:lnTo>
                <a:pt x="0" y="4"/>
              </a:lnTo>
              <a:lnTo>
                <a:pt x="1" y="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640080</xdr:colOff>
      <xdr:row>24</xdr:row>
      <xdr:rowOff>123825</xdr:rowOff>
    </xdr:from>
    <xdr:to>
      <xdr:col>10</xdr:col>
      <xdr:colOff>254000</xdr:colOff>
      <xdr:row>26</xdr:row>
      <xdr:rowOff>9525</xdr:rowOff>
    </xdr:to>
    <xdr:sp>
      <xdr:nvSpPr>
        <xdr:cNvPr id="4936853" name="Freeform 533"/>
        <xdr:cNvSpPr/>
      </xdr:nvSpPr>
      <xdr:spPr>
        <a:xfrm>
          <a:off x="6725920" y="3955415"/>
          <a:ext cx="264160" cy="190500"/>
        </a:xfrm>
        <a:custGeom>
          <a:avLst/>
          <a:gdLst>
            <a:gd name="txL" fmla="*/ 0 w 26"/>
            <a:gd name="txT" fmla="*/ 0 h 22"/>
            <a:gd name="txR" fmla="*/ 26 w 26"/>
            <a:gd name="txB" fmla="*/ 22 h 22"/>
          </a:gdLst>
          <a:ahLst/>
          <a:cxnLst>
            <a:cxn ang="0">
              <a:pos x="2147483647" y="0"/>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0"/>
            </a:cxn>
          </a:cxnLst>
          <a:rect l="txL" t="txT" r="txR" b="txB"/>
          <a:pathLst>
            <a:path w="26" h="22">
              <a:moveTo>
                <a:pt x="3" y="0"/>
              </a:moveTo>
              <a:lnTo>
                <a:pt x="4" y="0"/>
              </a:lnTo>
              <a:lnTo>
                <a:pt x="5" y="0"/>
              </a:lnTo>
              <a:lnTo>
                <a:pt x="6" y="1"/>
              </a:lnTo>
              <a:lnTo>
                <a:pt x="7" y="1"/>
              </a:lnTo>
              <a:lnTo>
                <a:pt x="9" y="1"/>
              </a:lnTo>
              <a:lnTo>
                <a:pt x="10" y="2"/>
              </a:lnTo>
              <a:lnTo>
                <a:pt x="11" y="1"/>
              </a:lnTo>
              <a:lnTo>
                <a:pt x="12" y="1"/>
              </a:lnTo>
              <a:lnTo>
                <a:pt x="13" y="1"/>
              </a:lnTo>
              <a:lnTo>
                <a:pt x="14" y="0"/>
              </a:lnTo>
              <a:lnTo>
                <a:pt x="16" y="0"/>
              </a:lnTo>
              <a:lnTo>
                <a:pt x="17" y="0"/>
              </a:lnTo>
              <a:lnTo>
                <a:pt x="17" y="3"/>
              </a:lnTo>
              <a:lnTo>
                <a:pt x="17" y="4"/>
              </a:lnTo>
              <a:lnTo>
                <a:pt x="16" y="5"/>
              </a:lnTo>
              <a:lnTo>
                <a:pt x="17" y="6"/>
              </a:lnTo>
              <a:lnTo>
                <a:pt x="17" y="7"/>
              </a:lnTo>
              <a:lnTo>
                <a:pt x="18" y="7"/>
              </a:lnTo>
              <a:lnTo>
                <a:pt x="19" y="8"/>
              </a:lnTo>
              <a:lnTo>
                <a:pt x="20" y="9"/>
              </a:lnTo>
              <a:lnTo>
                <a:pt x="21" y="9"/>
              </a:lnTo>
              <a:lnTo>
                <a:pt x="22" y="10"/>
              </a:lnTo>
              <a:lnTo>
                <a:pt x="23" y="10"/>
              </a:lnTo>
              <a:lnTo>
                <a:pt x="24" y="11"/>
              </a:lnTo>
              <a:lnTo>
                <a:pt x="25" y="11"/>
              </a:lnTo>
              <a:lnTo>
                <a:pt x="26" y="12"/>
              </a:lnTo>
              <a:lnTo>
                <a:pt x="25" y="12"/>
              </a:lnTo>
              <a:lnTo>
                <a:pt x="25" y="13"/>
              </a:lnTo>
              <a:lnTo>
                <a:pt x="24" y="14"/>
              </a:lnTo>
              <a:lnTo>
                <a:pt x="23" y="15"/>
              </a:lnTo>
              <a:lnTo>
                <a:pt x="22" y="16"/>
              </a:lnTo>
              <a:lnTo>
                <a:pt x="21" y="17"/>
              </a:lnTo>
              <a:lnTo>
                <a:pt x="19" y="17"/>
              </a:lnTo>
              <a:lnTo>
                <a:pt x="18" y="18"/>
              </a:lnTo>
              <a:lnTo>
                <a:pt x="17" y="19"/>
              </a:lnTo>
              <a:lnTo>
                <a:pt x="16" y="19"/>
              </a:lnTo>
              <a:lnTo>
                <a:pt x="15" y="20"/>
              </a:lnTo>
              <a:lnTo>
                <a:pt x="14" y="20"/>
              </a:lnTo>
              <a:lnTo>
                <a:pt x="13" y="20"/>
              </a:lnTo>
              <a:lnTo>
                <a:pt x="12" y="21"/>
              </a:lnTo>
              <a:lnTo>
                <a:pt x="11" y="21"/>
              </a:lnTo>
              <a:lnTo>
                <a:pt x="9" y="22"/>
              </a:lnTo>
              <a:lnTo>
                <a:pt x="9" y="20"/>
              </a:lnTo>
              <a:lnTo>
                <a:pt x="9" y="19"/>
              </a:lnTo>
              <a:lnTo>
                <a:pt x="8" y="18"/>
              </a:lnTo>
              <a:lnTo>
                <a:pt x="8" y="17"/>
              </a:lnTo>
              <a:lnTo>
                <a:pt x="7" y="16"/>
              </a:lnTo>
              <a:lnTo>
                <a:pt x="7" y="15"/>
              </a:lnTo>
              <a:lnTo>
                <a:pt x="8" y="14"/>
              </a:lnTo>
              <a:lnTo>
                <a:pt x="8" y="13"/>
              </a:lnTo>
              <a:lnTo>
                <a:pt x="7" y="14"/>
              </a:lnTo>
              <a:lnTo>
                <a:pt x="6" y="15"/>
              </a:lnTo>
              <a:lnTo>
                <a:pt x="5" y="15"/>
              </a:lnTo>
              <a:lnTo>
                <a:pt x="4" y="15"/>
              </a:lnTo>
              <a:lnTo>
                <a:pt x="3" y="15"/>
              </a:lnTo>
              <a:lnTo>
                <a:pt x="2" y="15"/>
              </a:lnTo>
              <a:lnTo>
                <a:pt x="2" y="14"/>
              </a:lnTo>
              <a:lnTo>
                <a:pt x="2" y="13"/>
              </a:lnTo>
              <a:lnTo>
                <a:pt x="3" y="12"/>
              </a:lnTo>
              <a:lnTo>
                <a:pt x="3" y="11"/>
              </a:lnTo>
              <a:lnTo>
                <a:pt x="4" y="10"/>
              </a:lnTo>
              <a:lnTo>
                <a:pt x="5" y="9"/>
              </a:lnTo>
              <a:lnTo>
                <a:pt x="6" y="9"/>
              </a:lnTo>
              <a:lnTo>
                <a:pt x="5" y="9"/>
              </a:lnTo>
              <a:lnTo>
                <a:pt x="4" y="9"/>
              </a:lnTo>
              <a:lnTo>
                <a:pt x="3" y="9"/>
              </a:lnTo>
              <a:lnTo>
                <a:pt x="2" y="9"/>
              </a:lnTo>
              <a:lnTo>
                <a:pt x="1" y="7"/>
              </a:lnTo>
              <a:lnTo>
                <a:pt x="2" y="7"/>
              </a:lnTo>
              <a:lnTo>
                <a:pt x="2" y="6"/>
              </a:lnTo>
              <a:lnTo>
                <a:pt x="2" y="5"/>
              </a:lnTo>
              <a:lnTo>
                <a:pt x="1" y="4"/>
              </a:lnTo>
              <a:lnTo>
                <a:pt x="1" y="3"/>
              </a:lnTo>
              <a:lnTo>
                <a:pt x="0" y="1"/>
              </a:lnTo>
              <a:lnTo>
                <a:pt x="1" y="1"/>
              </a:lnTo>
              <a:lnTo>
                <a:pt x="3" y="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426720</xdr:colOff>
      <xdr:row>26</xdr:row>
      <xdr:rowOff>19050</xdr:rowOff>
    </xdr:from>
    <xdr:to>
      <xdr:col>10</xdr:col>
      <xdr:colOff>101600</xdr:colOff>
      <xdr:row>28</xdr:row>
      <xdr:rowOff>9525</xdr:rowOff>
    </xdr:to>
    <xdr:sp>
      <xdr:nvSpPr>
        <xdr:cNvPr id="4936854" name="Freeform 534"/>
        <xdr:cNvSpPr/>
      </xdr:nvSpPr>
      <xdr:spPr>
        <a:xfrm>
          <a:off x="6512560" y="4155440"/>
          <a:ext cx="325120" cy="295275"/>
        </a:xfrm>
        <a:custGeom>
          <a:avLst/>
          <a:gdLst>
            <a:gd name="txL" fmla="*/ 0 w 32"/>
            <a:gd name="txT" fmla="*/ 0 h 33"/>
            <a:gd name="txR" fmla="*/ 32 w 32"/>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Lst>
          <a:rect l="txL" t="txT" r="txR" b="txB"/>
          <a:pathLst>
            <a:path w="32" h="33">
              <a:moveTo>
                <a:pt x="9" y="0"/>
              </a:moveTo>
              <a:lnTo>
                <a:pt x="9" y="1"/>
              </a:lnTo>
              <a:lnTo>
                <a:pt x="10" y="2"/>
              </a:lnTo>
              <a:lnTo>
                <a:pt x="11" y="3"/>
              </a:lnTo>
              <a:lnTo>
                <a:pt x="11" y="4"/>
              </a:lnTo>
              <a:lnTo>
                <a:pt x="11" y="5"/>
              </a:lnTo>
              <a:lnTo>
                <a:pt x="11" y="6"/>
              </a:lnTo>
              <a:lnTo>
                <a:pt x="11" y="8"/>
              </a:lnTo>
              <a:lnTo>
                <a:pt x="11" y="9"/>
              </a:lnTo>
              <a:lnTo>
                <a:pt x="12" y="10"/>
              </a:lnTo>
              <a:lnTo>
                <a:pt x="13" y="11"/>
              </a:lnTo>
              <a:lnTo>
                <a:pt x="15" y="9"/>
              </a:lnTo>
              <a:lnTo>
                <a:pt x="16" y="7"/>
              </a:lnTo>
              <a:lnTo>
                <a:pt x="17" y="7"/>
              </a:lnTo>
              <a:lnTo>
                <a:pt x="17" y="6"/>
              </a:lnTo>
              <a:lnTo>
                <a:pt x="18" y="5"/>
              </a:lnTo>
              <a:lnTo>
                <a:pt x="19" y="4"/>
              </a:lnTo>
              <a:lnTo>
                <a:pt x="20" y="5"/>
              </a:lnTo>
              <a:lnTo>
                <a:pt x="20" y="4"/>
              </a:lnTo>
              <a:lnTo>
                <a:pt x="21" y="3"/>
              </a:lnTo>
              <a:lnTo>
                <a:pt x="22" y="3"/>
              </a:lnTo>
              <a:lnTo>
                <a:pt x="23" y="4"/>
              </a:lnTo>
              <a:lnTo>
                <a:pt x="23" y="5"/>
              </a:lnTo>
              <a:lnTo>
                <a:pt x="23" y="6"/>
              </a:lnTo>
              <a:lnTo>
                <a:pt x="24" y="7"/>
              </a:lnTo>
              <a:lnTo>
                <a:pt x="24" y="8"/>
              </a:lnTo>
              <a:lnTo>
                <a:pt x="25" y="9"/>
              </a:lnTo>
              <a:lnTo>
                <a:pt x="25" y="10"/>
              </a:lnTo>
              <a:lnTo>
                <a:pt x="25" y="11"/>
              </a:lnTo>
              <a:lnTo>
                <a:pt x="25" y="12"/>
              </a:lnTo>
              <a:lnTo>
                <a:pt x="25" y="13"/>
              </a:lnTo>
              <a:lnTo>
                <a:pt x="25" y="14"/>
              </a:lnTo>
              <a:lnTo>
                <a:pt x="26" y="15"/>
              </a:lnTo>
              <a:lnTo>
                <a:pt x="26" y="16"/>
              </a:lnTo>
              <a:lnTo>
                <a:pt x="27" y="17"/>
              </a:lnTo>
              <a:lnTo>
                <a:pt x="27" y="18"/>
              </a:lnTo>
              <a:lnTo>
                <a:pt x="28" y="19"/>
              </a:lnTo>
              <a:lnTo>
                <a:pt x="29" y="20"/>
              </a:lnTo>
              <a:lnTo>
                <a:pt x="29" y="21"/>
              </a:lnTo>
              <a:lnTo>
                <a:pt x="30" y="22"/>
              </a:lnTo>
              <a:lnTo>
                <a:pt x="30" y="23"/>
              </a:lnTo>
              <a:lnTo>
                <a:pt x="31" y="24"/>
              </a:lnTo>
              <a:lnTo>
                <a:pt x="32" y="25"/>
              </a:lnTo>
              <a:lnTo>
                <a:pt x="31" y="26"/>
              </a:lnTo>
              <a:lnTo>
                <a:pt x="30" y="28"/>
              </a:lnTo>
              <a:lnTo>
                <a:pt x="29" y="29"/>
              </a:lnTo>
              <a:lnTo>
                <a:pt x="28" y="29"/>
              </a:lnTo>
              <a:lnTo>
                <a:pt x="27" y="30"/>
              </a:lnTo>
              <a:lnTo>
                <a:pt x="26" y="30"/>
              </a:lnTo>
              <a:lnTo>
                <a:pt x="25" y="30"/>
              </a:lnTo>
              <a:lnTo>
                <a:pt x="23" y="30"/>
              </a:lnTo>
              <a:lnTo>
                <a:pt x="22" y="31"/>
              </a:lnTo>
              <a:lnTo>
                <a:pt x="21" y="31"/>
              </a:lnTo>
              <a:lnTo>
                <a:pt x="20" y="31"/>
              </a:lnTo>
              <a:lnTo>
                <a:pt x="19" y="31"/>
              </a:lnTo>
              <a:lnTo>
                <a:pt x="18" y="31"/>
              </a:lnTo>
              <a:lnTo>
                <a:pt x="17" y="32"/>
              </a:lnTo>
              <a:lnTo>
                <a:pt x="16" y="32"/>
              </a:lnTo>
              <a:lnTo>
                <a:pt x="15" y="33"/>
              </a:lnTo>
              <a:lnTo>
                <a:pt x="14" y="33"/>
              </a:lnTo>
              <a:lnTo>
                <a:pt x="13" y="33"/>
              </a:lnTo>
              <a:lnTo>
                <a:pt x="11" y="33"/>
              </a:lnTo>
              <a:lnTo>
                <a:pt x="9" y="33"/>
              </a:lnTo>
              <a:lnTo>
                <a:pt x="9" y="32"/>
              </a:lnTo>
              <a:lnTo>
                <a:pt x="8" y="31"/>
              </a:lnTo>
              <a:lnTo>
                <a:pt x="8" y="30"/>
              </a:lnTo>
              <a:lnTo>
                <a:pt x="7" y="29"/>
              </a:lnTo>
              <a:lnTo>
                <a:pt x="7" y="28"/>
              </a:lnTo>
              <a:lnTo>
                <a:pt x="7" y="27"/>
              </a:lnTo>
              <a:lnTo>
                <a:pt x="7" y="26"/>
              </a:lnTo>
              <a:lnTo>
                <a:pt x="6" y="25"/>
              </a:lnTo>
              <a:lnTo>
                <a:pt x="6" y="24"/>
              </a:lnTo>
              <a:lnTo>
                <a:pt x="5" y="23"/>
              </a:lnTo>
              <a:lnTo>
                <a:pt x="4" y="22"/>
              </a:lnTo>
              <a:lnTo>
                <a:pt x="3" y="21"/>
              </a:lnTo>
              <a:lnTo>
                <a:pt x="2" y="20"/>
              </a:lnTo>
              <a:lnTo>
                <a:pt x="2" y="19"/>
              </a:lnTo>
              <a:lnTo>
                <a:pt x="2" y="18"/>
              </a:lnTo>
              <a:lnTo>
                <a:pt x="1" y="18"/>
              </a:lnTo>
              <a:lnTo>
                <a:pt x="0" y="17"/>
              </a:lnTo>
              <a:lnTo>
                <a:pt x="0" y="16"/>
              </a:lnTo>
              <a:lnTo>
                <a:pt x="0" y="15"/>
              </a:lnTo>
              <a:lnTo>
                <a:pt x="0" y="13"/>
              </a:lnTo>
              <a:lnTo>
                <a:pt x="0" y="12"/>
              </a:lnTo>
              <a:lnTo>
                <a:pt x="0" y="11"/>
              </a:lnTo>
              <a:lnTo>
                <a:pt x="1" y="10"/>
              </a:lnTo>
              <a:lnTo>
                <a:pt x="2" y="10"/>
              </a:lnTo>
              <a:lnTo>
                <a:pt x="3" y="9"/>
              </a:lnTo>
              <a:lnTo>
                <a:pt x="3" y="8"/>
              </a:lnTo>
              <a:lnTo>
                <a:pt x="4" y="7"/>
              </a:lnTo>
              <a:lnTo>
                <a:pt x="5" y="6"/>
              </a:lnTo>
              <a:lnTo>
                <a:pt x="6" y="6"/>
              </a:lnTo>
              <a:lnTo>
                <a:pt x="6" y="5"/>
              </a:lnTo>
              <a:lnTo>
                <a:pt x="6" y="3"/>
              </a:lnTo>
              <a:lnTo>
                <a:pt x="7" y="2"/>
              </a:lnTo>
              <a:lnTo>
                <a:pt x="8" y="1"/>
              </a:lnTo>
              <a:lnTo>
                <a:pt x="8" y="0"/>
              </a:lnTo>
              <a:lnTo>
                <a:pt x="9" y="0"/>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548640</xdr:colOff>
      <xdr:row>33</xdr:row>
      <xdr:rowOff>0</xdr:rowOff>
    </xdr:from>
    <xdr:to>
      <xdr:col>9</xdr:col>
      <xdr:colOff>254000</xdr:colOff>
      <xdr:row>36</xdr:row>
      <xdr:rowOff>9525</xdr:rowOff>
    </xdr:to>
    <xdr:sp>
      <xdr:nvSpPr>
        <xdr:cNvPr id="4936855" name="Freeform 535"/>
        <xdr:cNvSpPr/>
      </xdr:nvSpPr>
      <xdr:spPr>
        <a:xfrm>
          <a:off x="5984240" y="5203190"/>
          <a:ext cx="355600" cy="476250"/>
        </a:xfrm>
        <a:custGeom>
          <a:avLst/>
          <a:gdLst>
            <a:gd name="txL" fmla="*/ 0 w 35"/>
            <a:gd name="txT" fmla="*/ 0 h 52"/>
            <a:gd name="txR" fmla="*/ 35 w 35"/>
            <a:gd name="txB" fmla="*/ 52 h 5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5" h="52">
              <a:moveTo>
                <a:pt x="1" y="22"/>
              </a:moveTo>
              <a:lnTo>
                <a:pt x="1" y="20"/>
              </a:lnTo>
              <a:lnTo>
                <a:pt x="1" y="19"/>
              </a:lnTo>
              <a:lnTo>
                <a:pt x="1" y="18"/>
              </a:lnTo>
              <a:lnTo>
                <a:pt x="1" y="16"/>
              </a:lnTo>
              <a:lnTo>
                <a:pt x="1" y="15"/>
              </a:lnTo>
              <a:lnTo>
                <a:pt x="1" y="14"/>
              </a:lnTo>
              <a:lnTo>
                <a:pt x="1" y="13"/>
              </a:lnTo>
              <a:lnTo>
                <a:pt x="1" y="10"/>
              </a:lnTo>
              <a:lnTo>
                <a:pt x="1" y="9"/>
              </a:lnTo>
              <a:lnTo>
                <a:pt x="1" y="7"/>
              </a:lnTo>
              <a:lnTo>
                <a:pt x="1" y="6"/>
              </a:lnTo>
              <a:lnTo>
                <a:pt x="1" y="3"/>
              </a:lnTo>
              <a:lnTo>
                <a:pt x="2" y="3"/>
              </a:lnTo>
              <a:lnTo>
                <a:pt x="6" y="2"/>
              </a:lnTo>
              <a:lnTo>
                <a:pt x="7" y="2"/>
              </a:lnTo>
              <a:lnTo>
                <a:pt x="10" y="1"/>
              </a:lnTo>
              <a:lnTo>
                <a:pt x="11" y="1"/>
              </a:lnTo>
              <a:lnTo>
                <a:pt x="13" y="3"/>
              </a:lnTo>
              <a:lnTo>
                <a:pt x="14" y="2"/>
              </a:lnTo>
              <a:lnTo>
                <a:pt x="15" y="2"/>
              </a:lnTo>
              <a:lnTo>
                <a:pt x="16" y="2"/>
              </a:lnTo>
              <a:lnTo>
                <a:pt x="18" y="2"/>
              </a:lnTo>
              <a:lnTo>
                <a:pt x="19" y="1"/>
              </a:lnTo>
              <a:lnTo>
                <a:pt x="20" y="0"/>
              </a:lnTo>
              <a:lnTo>
                <a:pt x="20" y="1"/>
              </a:lnTo>
              <a:lnTo>
                <a:pt x="21" y="1"/>
              </a:lnTo>
              <a:lnTo>
                <a:pt x="22" y="2"/>
              </a:lnTo>
              <a:lnTo>
                <a:pt x="22" y="3"/>
              </a:lnTo>
              <a:lnTo>
                <a:pt x="23" y="4"/>
              </a:lnTo>
              <a:lnTo>
                <a:pt x="24" y="5"/>
              </a:lnTo>
              <a:lnTo>
                <a:pt x="24" y="6"/>
              </a:lnTo>
              <a:lnTo>
                <a:pt x="25" y="6"/>
              </a:lnTo>
              <a:lnTo>
                <a:pt x="25" y="7"/>
              </a:lnTo>
              <a:lnTo>
                <a:pt x="25" y="8"/>
              </a:lnTo>
              <a:lnTo>
                <a:pt x="25" y="9"/>
              </a:lnTo>
              <a:lnTo>
                <a:pt x="26" y="11"/>
              </a:lnTo>
              <a:lnTo>
                <a:pt x="26" y="12"/>
              </a:lnTo>
              <a:lnTo>
                <a:pt x="26" y="13"/>
              </a:lnTo>
              <a:lnTo>
                <a:pt x="26" y="14"/>
              </a:lnTo>
              <a:lnTo>
                <a:pt x="25" y="15"/>
              </a:lnTo>
              <a:lnTo>
                <a:pt x="26" y="16"/>
              </a:lnTo>
              <a:lnTo>
                <a:pt x="26" y="17"/>
              </a:lnTo>
              <a:lnTo>
                <a:pt x="27" y="17"/>
              </a:lnTo>
              <a:lnTo>
                <a:pt x="27" y="19"/>
              </a:lnTo>
              <a:lnTo>
                <a:pt x="28" y="20"/>
              </a:lnTo>
              <a:lnTo>
                <a:pt x="28" y="22"/>
              </a:lnTo>
              <a:lnTo>
                <a:pt x="28" y="23"/>
              </a:lnTo>
              <a:lnTo>
                <a:pt x="29" y="24"/>
              </a:lnTo>
              <a:lnTo>
                <a:pt x="29" y="26"/>
              </a:lnTo>
              <a:lnTo>
                <a:pt x="29" y="27"/>
              </a:lnTo>
              <a:lnTo>
                <a:pt x="28" y="27"/>
              </a:lnTo>
              <a:lnTo>
                <a:pt x="29" y="28"/>
              </a:lnTo>
              <a:lnTo>
                <a:pt x="30" y="28"/>
              </a:lnTo>
              <a:lnTo>
                <a:pt x="31" y="29"/>
              </a:lnTo>
              <a:lnTo>
                <a:pt x="31" y="30"/>
              </a:lnTo>
              <a:lnTo>
                <a:pt x="32" y="32"/>
              </a:lnTo>
              <a:lnTo>
                <a:pt x="33" y="33"/>
              </a:lnTo>
              <a:lnTo>
                <a:pt x="33" y="34"/>
              </a:lnTo>
              <a:lnTo>
                <a:pt x="33" y="35"/>
              </a:lnTo>
              <a:lnTo>
                <a:pt x="33" y="36"/>
              </a:lnTo>
              <a:lnTo>
                <a:pt x="33" y="37"/>
              </a:lnTo>
              <a:lnTo>
                <a:pt x="33" y="38"/>
              </a:lnTo>
              <a:lnTo>
                <a:pt x="34" y="39"/>
              </a:lnTo>
              <a:lnTo>
                <a:pt x="34" y="41"/>
              </a:lnTo>
              <a:lnTo>
                <a:pt x="34" y="42"/>
              </a:lnTo>
              <a:lnTo>
                <a:pt x="33" y="42"/>
              </a:lnTo>
              <a:lnTo>
                <a:pt x="32" y="43"/>
              </a:lnTo>
              <a:lnTo>
                <a:pt x="33" y="43"/>
              </a:lnTo>
              <a:lnTo>
                <a:pt x="34" y="44"/>
              </a:lnTo>
              <a:lnTo>
                <a:pt x="35" y="44"/>
              </a:lnTo>
              <a:lnTo>
                <a:pt x="35" y="45"/>
              </a:lnTo>
              <a:lnTo>
                <a:pt x="35" y="46"/>
              </a:lnTo>
              <a:lnTo>
                <a:pt x="34" y="47"/>
              </a:lnTo>
              <a:lnTo>
                <a:pt x="33" y="48"/>
              </a:lnTo>
              <a:lnTo>
                <a:pt x="32" y="49"/>
              </a:lnTo>
              <a:lnTo>
                <a:pt x="31" y="49"/>
              </a:lnTo>
              <a:lnTo>
                <a:pt x="29" y="49"/>
              </a:lnTo>
              <a:lnTo>
                <a:pt x="28" y="50"/>
              </a:lnTo>
              <a:lnTo>
                <a:pt x="27" y="49"/>
              </a:lnTo>
              <a:lnTo>
                <a:pt x="27" y="48"/>
              </a:lnTo>
              <a:lnTo>
                <a:pt x="26" y="48"/>
              </a:lnTo>
              <a:lnTo>
                <a:pt x="25" y="49"/>
              </a:lnTo>
              <a:lnTo>
                <a:pt x="23" y="49"/>
              </a:lnTo>
              <a:lnTo>
                <a:pt x="22" y="49"/>
              </a:lnTo>
              <a:lnTo>
                <a:pt x="21" y="49"/>
              </a:lnTo>
              <a:lnTo>
                <a:pt x="20" y="49"/>
              </a:lnTo>
              <a:lnTo>
                <a:pt x="19" y="50"/>
              </a:lnTo>
              <a:lnTo>
                <a:pt x="18" y="52"/>
              </a:lnTo>
              <a:lnTo>
                <a:pt x="18" y="50"/>
              </a:lnTo>
              <a:lnTo>
                <a:pt x="18" y="49"/>
              </a:lnTo>
              <a:lnTo>
                <a:pt x="17" y="49"/>
              </a:lnTo>
              <a:lnTo>
                <a:pt x="16" y="49"/>
              </a:lnTo>
              <a:lnTo>
                <a:pt x="15" y="48"/>
              </a:lnTo>
              <a:lnTo>
                <a:pt x="14" y="47"/>
              </a:lnTo>
              <a:lnTo>
                <a:pt x="14" y="46"/>
              </a:lnTo>
              <a:lnTo>
                <a:pt x="14" y="45"/>
              </a:lnTo>
              <a:lnTo>
                <a:pt x="14" y="43"/>
              </a:lnTo>
              <a:lnTo>
                <a:pt x="14" y="42"/>
              </a:lnTo>
              <a:lnTo>
                <a:pt x="13" y="41"/>
              </a:lnTo>
              <a:lnTo>
                <a:pt x="13" y="40"/>
              </a:lnTo>
              <a:lnTo>
                <a:pt x="12" y="39"/>
              </a:lnTo>
              <a:lnTo>
                <a:pt x="12" y="38"/>
              </a:lnTo>
              <a:lnTo>
                <a:pt x="11" y="38"/>
              </a:lnTo>
              <a:lnTo>
                <a:pt x="10" y="37"/>
              </a:lnTo>
              <a:lnTo>
                <a:pt x="10" y="36"/>
              </a:lnTo>
              <a:lnTo>
                <a:pt x="11" y="36"/>
              </a:lnTo>
              <a:lnTo>
                <a:pt x="11" y="35"/>
              </a:lnTo>
              <a:lnTo>
                <a:pt x="12" y="35"/>
              </a:lnTo>
              <a:lnTo>
                <a:pt x="13" y="35"/>
              </a:lnTo>
              <a:lnTo>
                <a:pt x="14" y="35"/>
              </a:lnTo>
              <a:lnTo>
                <a:pt x="15" y="35"/>
              </a:lnTo>
              <a:lnTo>
                <a:pt x="14" y="34"/>
              </a:lnTo>
              <a:lnTo>
                <a:pt x="13" y="34"/>
              </a:lnTo>
              <a:lnTo>
                <a:pt x="11" y="33"/>
              </a:lnTo>
              <a:lnTo>
                <a:pt x="10" y="33"/>
              </a:lnTo>
              <a:lnTo>
                <a:pt x="9" y="33"/>
              </a:lnTo>
              <a:lnTo>
                <a:pt x="8" y="32"/>
              </a:lnTo>
              <a:lnTo>
                <a:pt x="7" y="31"/>
              </a:lnTo>
              <a:lnTo>
                <a:pt x="6" y="30"/>
              </a:lnTo>
              <a:lnTo>
                <a:pt x="4" y="29"/>
              </a:lnTo>
              <a:lnTo>
                <a:pt x="3" y="28"/>
              </a:lnTo>
              <a:lnTo>
                <a:pt x="2" y="26"/>
              </a:lnTo>
              <a:lnTo>
                <a:pt x="1" y="26"/>
              </a:lnTo>
              <a:lnTo>
                <a:pt x="1" y="24"/>
              </a:lnTo>
              <a:lnTo>
                <a:pt x="0" y="23"/>
              </a:lnTo>
              <a:lnTo>
                <a:pt x="1" y="2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619760</xdr:colOff>
      <xdr:row>35</xdr:row>
      <xdr:rowOff>114300</xdr:rowOff>
    </xdr:from>
    <xdr:to>
      <xdr:col>9</xdr:col>
      <xdr:colOff>304800</xdr:colOff>
      <xdr:row>38</xdr:row>
      <xdr:rowOff>9525</xdr:rowOff>
    </xdr:to>
    <xdr:sp>
      <xdr:nvSpPr>
        <xdr:cNvPr id="4936856" name="Freeform 536"/>
        <xdr:cNvSpPr/>
      </xdr:nvSpPr>
      <xdr:spPr>
        <a:xfrm>
          <a:off x="6055360" y="5622290"/>
          <a:ext cx="335280" cy="371475"/>
        </a:xfrm>
        <a:custGeom>
          <a:avLst/>
          <a:gdLst>
            <a:gd name="txL" fmla="*/ 0 w 33"/>
            <a:gd name="txT" fmla="*/ 0 h 39"/>
            <a:gd name="txR" fmla="*/ 33 w 33"/>
            <a:gd name="txB" fmla="*/ 39 h 3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39">
              <a:moveTo>
                <a:pt x="9" y="11"/>
              </a:moveTo>
              <a:lnTo>
                <a:pt x="9" y="10"/>
              </a:lnTo>
              <a:lnTo>
                <a:pt x="9" y="9"/>
              </a:lnTo>
              <a:lnTo>
                <a:pt x="9" y="8"/>
              </a:lnTo>
              <a:lnTo>
                <a:pt x="10" y="7"/>
              </a:lnTo>
              <a:lnTo>
                <a:pt x="11" y="7"/>
              </a:lnTo>
              <a:lnTo>
                <a:pt x="11" y="6"/>
              </a:lnTo>
              <a:lnTo>
                <a:pt x="12" y="4"/>
              </a:lnTo>
              <a:lnTo>
                <a:pt x="13" y="3"/>
              </a:lnTo>
              <a:lnTo>
                <a:pt x="14" y="3"/>
              </a:lnTo>
              <a:lnTo>
                <a:pt x="15" y="3"/>
              </a:lnTo>
              <a:lnTo>
                <a:pt x="16" y="3"/>
              </a:lnTo>
              <a:lnTo>
                <a:pt x="18" y="3"/>
              </a:lnTo>
              <a:lnTo>
                <a:pt x="19" y="2"/>
              </a:lnTo>
              <a:lnTo>
                <a:pt x="20" y="2"/>
              </a:lnTo>
              <a:lnTo>
                <a:pt x="20" y="3"/>
              </a:lnTo>
              <a:lnTo>
                <a:pt x="21" y="4"/>
              </a:lnTo>
              <a:lnTo>
                <a:pt x="22" y="3"/>
              </a:lnTo>
              <a:lnTo>
                <a:pt x="24" y="3"/>
              </a:lnTo>
              <a:lnTo>
                <a:pt x="25" y="3"/>
              </a:lnTo>
              <a:lnTo>
                <a:pt x="26" y="2"/>
              </a:lnTo>
              <a:lnTo>
                <a:pt x="27" y="1"/>
              </a:lnTo>
              <a:lnTo>
                <a:pt x="28" y="0"/>
              </a:lnTo>
              <a:lnTo>
                <a:pt x="28" y="1"/>
              </a:lnTo>
              <a:lnTo>
                <a:pt x="28" y="2"/>
              </a:lnTo>
              <a:lnTo>
                <a:pt x="28" y="3"/>
              </a:lnTo>
              <a:lnTo>
                <a:pt x="27" y="5"/>
              </a:lnTo>
              <a:lnTo>
                <a:pt x="28" y="6"/>
              </a:lnTo>
              <a:lnTo>
                <a:pt x="26" y="6"/>
              </a:lnTo>
              <a:lnTo>
                <a:pt x="27" y="7"/>
              </a:lnTo>
              <a:lnTo>
                <a:pt x="26" y="7"/>
              </a:lnTo>
              <a:lnTo>
                <a:pt x="25" y="7"/>
              </a:lnTo>
              <a:lnTo>
                <a:pt x="25" y="9"/>
              </a:lnTo>
              <a:lnTo>
                <a:pt x="27" y="9"/>
              </a:lnTo>
              <a:lnTo>
                <a:pt x="28" y="9"/>
              </a:lnTo>
              <a:lnTo>
                <a:pt x="29" y="12"/>
              </a:lnTo>
              <a:lnTo>
                <a:pt x="29" y="13"/>
              </a:lnTo>
              <a:lnTo>
                <a:pt x="29" y="14"/>
              </a:lnTo>
              <a:lnTo>
                <a:pt x="29" y="16"/>
              </a:lnTo>
              <a:lnTo>
                <a:pt x="30" y="17"/>
              </a:lnTo>
              <a:lnTo>
                <a:pt x="31" y="17"/>
              </a:lnTo>
              <a:lnTo>
                <a:pt x="31" y="18"/>
              </a:lnTo>
              <a:lnTo>
                <a:pt x="31" y="19"/>
              </a:lnTo>
              <a:lnTo>
                <a:pt x="32" y="21"/>
              </a:lnTo>
              <a:lnTo>
                <a:pt x="32" y="23"/>
              </a:lnTo>
              <a:lnTo>
                <a:pt x="32" y="24"/>
              </a:lnTo>
              <a:lnTo>
                <a:pt x="32" y="26"/>
              </a:lnTo>
              <a:lnTo>
                <a:pt x="33" y="28"/>
              </a:lnTo>
              <a:lnTo>
                <a:pt x="33" y="29"/>
              </a:lnTo>
              <a:lnTo>
                <a:pt x="32" y="29"/>
              </a:lnTo>
              <a:lnTo>
                <a:pt x="31" y="29"/>
              </a:lnTo>
              <a:lnTo>
                <a:pt x="29" y="29"/>
              </a:lnTo>
              <a:lnTo>
                <a:pt x="28" y="30"/>
              </a:lnTo>
              <a:lnTo>
                <a:pt x="27" y="30"/>
              </a:lnTo>
              <a:lnTo>
                <a:pt x="26" y="30"/>
              </a:lnTo>
              <a:lnTo>
                <a:pt x="25" y="30"/>
              </a:lnTo>
              <a:lnTo>
                <a:pt x="24" y="30"/>
              </a:lnTo>
              <a:lnTo>
                <a:pt x="23" y="31"/>
              </a:lnTo>
              <a:lnTo>
                <a:pt x="23" y="30"/>
              </a:lnTo>
              <a:lnTo>
                <a:pt x="23" y="28"/>
              </a:lnTo>
              <a:lnTo>
                <a:pt x="22" y="27"/>
              </a:lnTo>
              <a:lnTo>
                <a:pt x="21" y="26"/>
              </a:lnTo>
              <a:lnTo>
                <a:pt x="21" y="27"/>
              </a:lnTo>
              <a:lnTo>
                <a:pt x="20" y="28"/>
              </a:lnTo>
              <a:lnTo>
                <a:pt x="19" y="29"/>
              </a:lnTo>
              <a:lnTo>
                <a:pt x="18" y="30"/>
              </a:lnTo>
              <a:lnTo>
                <a:pt x="17" y="30"/>
              </a:lnTo>
              <a:lnTo>
                <a:pt x="17" y="31"/>
              </a:lnTo>
              <a:lnTo>
                <a:pt x="16" y="32"/>
              </a:lnTo>
              <a:lnTo>
                <a:pt x="15" y="32"/>
              </a:lnTo>
              <a:lnTo>
                <a:pt x="14" y="32"/>
              </a:lnTo>
              <a:lnTo>
                <a:pt x="13" y="31"/>
              </a:lnTo>
              <a:lnTo>
                <a:pt x="12" y="32"/>
              </a:lnTo>
              <a:lnTo>
                <a:pt x="10" y="32"/>
              </a:lnTo>
              <a:lnTo>
                <a:pt x="9" y="33"/>
              </a:lnTo>
              <a:lnTo>
                <a:pt x="8" y="33"/>
              </a:lnTo>
              <a:lnTo>
                <a:pt x="7" y="34"/>
              </a:lnTo>
              <a:lnTo>
                <a:pt x="6" y="35"/>
              </a:lnTo>
              <a:lnTo>
                <a:pt x="5" y="35"/>
              </a:lnTo>
              <a:lnTo>
                <a:pt x="5" y="36"/>
              </a:lnTo>
              <a:lnTo>
                <a:pt x="5" y="37"/>
              </a:lnTo>
              <a:lnTo>
                <a:pt x="6" y="38"/>
              </a:lnTo>
              <a:lnTo>
                <a:pt x="5" y="39"/>
              </a:lnTo>
              <a:lnTo>
                <a:pt x="4" y="37"/>
              </a:lnTo>
              <a:lnTo>
                <a:pt x="4" y="36"/>
              </a:lnTo>
              <a:lnTo>
                <a:pt x="3" y="36"/>
              </a:lnTo>
              <a:lnTo>
                <a:pt x="3" y="35"/>
              </a:lnTo>
              <a:lnTo>
                <a:pt x="3" y="34"/>
              </a:lnTo>
              <a:lnTo>
                <a:pt x="3" y="33"/>
              </a:lnTo>
              <a:lnTo>
                <a:pt x="1" y="33"/>
              </a:lnTo>
              <a:lnTo>
                <a:pt x="3" y="33"/>
              </a:lnTo>
              <a:lnTo>
                <a:pt x="2" y="32"/>
              </a:lnTo>
              <a:lnTo>
                <a:pt x="2" y="31"/>
              </a:lnTo>
              <a:lnTo>
                <a:pt x="2" y="29"/>
              </a:lnTo>
              <a:lnTo>
                <a:pt x="1" y="29"/>
              </a:lnTo>
              <a:lnTo>
                <a:pt x="0" y="29"/>
              </a:lnTo>
              <a:lnTo>
                <a:pt x="0" y="27"/>
              </a:lnTo>
              <a:lnTo>
                <a:pt x="1" y="26"/>
              </a:lnTo>
              <a:lnTo>
                <a:pt x="2" y="25"/>
              </a:lnTo>
              <a:lnTo>
                <a:pt x="2" y="24"/>
              </a:lnTo>
              <a:lnTo>
                <a:pt x="3" y="24"/>
              </a:lnTo>
              <a:lnTo>
                <a:pt x="4" y="23"/>
              </a:lnTo>
              <a:lnTo>
                <a:pt x="4" y="22"/>
              </a:lnTo>
              <a:lnTo>
                <a:pt x="4" y="21"/>
              </a:lnTo>
              <a:lnTo>
                <a:pt x="4" y="20"/>
              </a:lnTo>
              <a:lnTo>
                <a:pt x="5" y="19"/>
              </a:lnTo>
              <a:lnTo>
                <a:pt x="5" y="18"/>
              </a:lnTo>
              <a:lnTo>
                <a:pt x="6" y="17"/>
              </a:lnTo>
              <a:lnTo>
                <a:pt x="6" y="16"/>
              </a:lnTo>
              <a:lnTo>
                <a:pt x="7" y="15"/>
              </a:lnTo>
              <a:lnTo>
                <a:pt x="7" y="13"/>
              </a:lnTo>
              <a:lnTo>
                <a:pt x="8" y="12"/>
              </a:lnTo>
              <a:lnTo>
                <a:pt x="9"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609600</xdr:colOff>
      <xdr:row>36</xdr:row>
      <xdr:rowOff>95250</xdr:rowOff>
    </xdr:from>
    <xdr:to>
      <xdr:col>8</xdr:col>
      <xdr:colOff>304800</xdr:colOff>
      <xdr:row>38</xdr:row>
      <xdr:rowOff>38100</xdr:rowOff>
    </xdr:to>
    <xdr:sp>
      <xdr:nvSpPr>
        <xdr:cNvPr id="4936857" name="Freeform 537"/>
        <xdr:cNvSpPr/>
      </xdr:nvSpPr>
      <xdr:spPr>
        <a:xfrm>
          <a:off x="5394960" y="5765165"/>
          <a:ext cx="345440" cy="257175"/>
        </a:xfrm>
        <a:custGeom>
          <a:avLst/>
          <a:gdLst>
            <a:gd name="txL" fmla="*/ 0 w 34"/>
            <a:gd name="txT" fmla="*/ 0 h 28"/>
            <a:gd name="txR" fmla="*/ 34 w 34"/>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34" h="28">
              <a:moveTo>
                <a:pt x="1" y="2"/>
              </a:moveTo>
              <a:lnTo>
                <a:pt x="2" y="1"/>
              </a:lnTo>
              <a:lnTo>
                <a:pt x="3" y="1"/>
              </a:lnTo>
              <a:lnTo>
                <a:pt x="4" y="1"/>
              </a:lnTo>
              <a:lnTo>
                <a:pt x="5" y="0"/>
              </a:lnTo>
              <a:lnTo>
                <a:pt x="5" y="1"/>
              </a:lnTo>
              <a:lnTo>
                <a:pt x="5" y="2"/>
              </a:lnTo>
              <a:lnTo>
                <a:pt x="6" y="2"/>
              </a:lnTo>
              <a:lnTo>
                <a:pt x="7" y="2"/>
              </a:lnTo>
              <a:lnTo>
                <a:pt x="8" y="2"/>
              </a:lnTo>
              <a:lnTo>
                <a:pt x="9" y="2"/>
              </a:lnTo>
              <a:lnTo>
                <a:pt x="11" y="1"/>
              </a:lnTo>
              <a:lnTo>
                <a:pt x="11" y="2"/>
              </a:lnTo>
              <a:lnTo>
                <a:pt x="11" y="4"/>
              </a:lnTo>
              <a:lnTo>
                <a:pt x="11" y="5"/>
              </a:lnTo>
              <a:lnTo>
                <a:pt x="12" y="6"/>
              </a:lnTo>
              <a:lnTo>
                <a:pt x="14" y="6"/>
              </a:lnTo>
              <a:lnTo>
                <a:pt x="14" y="7"/>
              </a:lnTo>
              <a:lnTo>
                <a:pt x="15" y="8"/>
              </a:lnTo>
              <a:lnTo>
                <a:pt x="16" y="7"/>
              </a:lnTo>
              <a:lnTo>
                <a:pt x="17" y="7"/>
              </a:lnTo>
              <a:lnTo>
                <a:pt x="18" y="7"/>
              </a:lnTo>
              <a:lnTo>
                <a:pt x="18" y="6"/>
              </a:lnTo>
              <a:lnTo>
                <a:pt x="20" y="6"/>
              </a:lnTo>
              <a:lnTo>
                <a:pt x="20" y="5"/>
              </a:lnTo>
              <a:lnTo>
                <a:pt x="21" y="5"/>
              </a:lnTo>
              <a:lnTo>
                <a:pt x="23" y="5"/>
              </a:lnTo>
              <a:lnTo>
                <a:pt x="24" y="4"/>
              </a:lnTo>
              <a:lnTo>
                <a:pt x="25" y="4"/>
              </a:lnTo>
              <a:lnTo>
                <a:pt x="26" y="3"/>
              </a:lnTo>
              <a:lnTo>
                <a:pt x="27" y="3"/>
              </a:lnTo>
              <a:lnTo>
                <a:pt x="28" y="3"/>
              </a:lnTo>
              <a:lnTo>
                <a:pt x="28" y="4"/>
              </a:lnTo>
              <a:lnTo>
                <a:pt x="28" y="5"/>
              </a:lnTo>
              <a:lnTo>
                <a:pt x="30" y="5"/>
              </a:lnTo>
              <a:lnTo>
                <a:pt x="30" y="6"/>
              </a:lnTo>
              <a:lnTo>
                <a:pt x="32" y="6"/>
              </a:lnTo>
              <a:lnTo>
                <a:pt x="33" y="6"/>
              </a:lnTo>
              <a:lnTo>
                <a:pt x="34" y="7"/>
              </a:lnTo>
              <a:lnTo>
                <a:pt x="34" y="9"/>
              </a:lnTo>
              <a:lnTo>
                <a:pt x="34" y="10"/>
              </a:lnTo>
              <a:lnTo>
                <a:pt x="34" y="11"/>
              </a:lnTo>
              <a:lnTo>
                <a:pt x="33" y="12"/>
              </a:lnTo>
              <a:lnTo>
                <a:pt x="32" y="13"/>
              </a:lnTo>
              <a:lnTo>
                <a:pt x="32" y="14"/>
              </a:lnTo>
              <a:lnTo>
                <a:pt x="31" y="15"/>
              </a:lnTo>
              <a:lnTo>
                <a:pt x="31" y="17"/>
              </a:lnTo>
              <a:lnTo>
                <a:pt x="30" y="18"/>
              </a:lnTo>
              <a:lnTo>
                <a:pt x="30" y="19"/>
              </a:lnTo>
              <a:lnTo>
                <a:pt x="29" y="19"/>
              </a:lnTo>
              <a:lnTo>
                <a:pt x="28" y="20"/>
              </a:lnTo>
              <a:lnTo>
                <a:pt x="29" y="21"/>
              </a:lnTo>
              <a:lnTo>
                <a:pt x="28" y="22"/>
              </a:lnTo>
              <a:lnTo>
                <a:pt x="29" y="23"/>
              </a:lnTo>
              <a:lnTo>
                <a:pt x="30" y="23"/>
              </a:lnTo>
              <a:lnTo>
                <a:pt x="31" y="24"/>
              </a:lnTo>
              <a:lnTo>
                <a:pt x="30" y="25"/>
              </a:lnTo>
              <a:lnTo>
                <a:pt x="30" y="26"/>
              </a:lnTo>
              <a:lnTo>
                <a:pt x="29" y="27"/>
              </a:lnTo>
              <a:lnTo>
                <a:pt x="28" y="28"/>
              </a:lnTo>
              <a:lnTo>
                <a:pt x="27" y="26"/>
              </a:lnTo>
              <a:lnTo>
                <a:pt x="26" y="26"/>
              </a:lnTo>
              <a:lnTo>
                <a:pt x="25" y="25"/>
              </a:lnTo>
              <a:lnTo>
                <a:pt x="24" y="24"/>
              </a:lnTo>
              <a:lnTo>
                <a:pt x="22" y="24"/>
              </a:lnTo>
              <a:lnTo>
                <a:pt x="21" y="23"/>
              </a:lnTo>
              <a:lnTo>
                <a:pt x="20" y="23"/>
              </a:lnTo>
              <a:lnTo>
                <a:pt x="19" y="22"/>
              </a:lnTo>
              <a:lnTo>
                <a:pt x="18" y="22"/>
              </a:lnTo>
              <a:lnTo>
                <a:pt x="16" y="21"/>
              </a:lnTo>
              <a:lnTo>
                <a:pt x="15" y="21"/>
              </a:lnTo>
              <a:lnTo>
                <a:pt x="14" y="21"/>
              </a:lnTo>
              <a:lnTo>
                <a:pt x="14" y="22"/>
              </a:lnTo>
              <a:lnTo>
                <a:pt x="14" y="23"/>
              </a:lnTo>
              <a:lnTo>
                <a:pt x="13" y="23"/>
              </a:lnTo>
              <a:lnTo>
                <a:pt x="12" y="25"/>
              </a:lnTo>
              <a:lnTo>
                <a:pt x="12" y="26"/>
              </a:lnTo>
              <a:lnTo>
                <a:pt x="11" y="27"/>
              </a:lnTo>
              <a:lnTo>
                <a:pt x="10" y="26"/>
              </a:lnTo>
              <a:lnTo>
                <a:pt x="9" y="25"/>
              </a:lnTo>
              <a:lnTo>
                <a:pt x="9" y="24"/>
              </a:lnTo>
              <a:lnTo>
                <a:pt x="8" y="23"/>
              </a:lnTo>
              <a:lnTo>
                <a:pt x="8" y="22"/>
              </a:lnTo>
              <a:lnTo>
                <a:pt x="8" y="20"/>
              </a:lnTo>
              <a:lnTo>
                <a:pt x="7" y="19"/>
              </a:lnTo>
              <a:lnTo>
                <a:pt x="7" y="18"/>
              </a:lnTo>
              <a:lnTo>
                <a:pt x="6" y="17"/>
              </a:lnTo>
              <a:lnTo>
                <a:pt x="6" y="16"/>
              </a:lnTo>
              <a:lnTo>
                <a:pt x="6" y="14"/>
              </a:lnTo>
              <a:lnTo>
                <a:pt x="5" y="13"/>
              </a:lnTo>
              <a:lnTo>
                <a:pt x="5" y="12"/>
              </a:lnTo>
              <a:lnTo>
                <a:pt x="4" y="11"/>
              </a:lnTo>
              <a:lnTo>
                <a:pt x="4" y="10"/>
              </a:lnTo>
              <a:lnTo>
                <a:pt x="3" y="9"/>
              </a:lnTo>
              <a:lnTo>
                <a:pt x="3" y="8"/>
              </a:lnTo>
              <a:lnTo>
                <a:pt x="2" y="7"/>
              </a:lnTo>
              <a:lnTo>
                <a:pt x="2" y="6"/>
              </a:lnTo>
              <a:lnTo>
                <a:pt x="1" y="5"/>
              </a:lnTo>
              <a:lnTo>
                <a:pt x="1" y="4"/>
              </a:lnTo>
              <a:lnTo>
                <a:pt x="0" y="3"/>
              </a:lnTo>
              <a:lnTo>
                <a:pt x="0" y="2"/>
              </a:lnTo>
              <a:lnTo>
                <a:pt x="1" y="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203200</xdr:colOff>
      <xdr:row>34</xdr:row>
      <xdr:rowOff>152400</xdr:rowOff>
    </xdr:from>
    <xdr:to>
      <xdr:col>8</xdr:col>
      <xdr:colOff>528320</xdr:colOff>
      <xdr:row>36</xdr:row>
      <xdr:rowOff>57150</xdr:rowOff>
    </xdr:to>
    <xdr:sp>
      <xdr:nvSpPr>
        <xdr:cNvPr id="4936858" name="Freeform 538"/>
        <xdr:cNvSpPr/>
      </xdr:nvSpPr>
      <xdr:spPr>
        <a:xfrm>
          <a:off x="5638800" y="5507990"/>
          <a:ext cx="325120" cy="219075"/>
        </a:xfrm>
        <a:custGeom>
          <a:avLst/>
          <a:gdLst>
            <a:gd name="txL" fmla="*/ 0 w 32"/>
            <a:gd name="txT" fmla="*/ 0 h 24"/>
            <a:gd name="txR" fmla="*/ 32 w 32"/>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24">
              <a:moveTo>
                <a:pt x="0" y="19"/>
              </a:moveTo>
              <a:lnTo>
                <a:pt x="1" y="19"/>
              </a:lnTo>
              <a:lnTo>
                <a:pt x="2" y="19"/>
              </a:lnTo>
              <a:lnTo>
                <a:pt x="3" y="18"/>
              </a:lnTo>
              <a:lnTo>
                <a:pt x="4" y="18"/>
              </a:lnTo>
              <a:lnTo>
                <a:pt x="5" y="18"/>
              </a:lnTo>
              <a:lnTo>
                <a:pt x="7" y="18"/>
              </a:lnTo>
              <a:lnTo>
                <a:pt x="8" y="18"/>
              </a:lnTo>
              <a:lnTo>
                <a:pt x="9" y="18"/>
              </a:lnTo>
              <a:lnTo>
                <a:pt x="9" y="16"/>
              </a:lnTo>
              <a:lnTo>
                <a:pt x="9" y="15"/>
              </a:lnTo>
              <a:lnTo>
                <a:pt x="8" y="16"/>
              </a:lnTo>
              <a:lnTo>
                <a:pt x="7" y="16"/>
              </a:lnTo>
              <a:lnTo>
                <a:pt x="7" y="15"/>
              </a:lnTo>
              <a:lnTo>
                <a:pt x="7" y="14"/>
              </a:lnTo>
              <a:lnTo>
                <a:pt x="7" y="13"/>
              </a:lnTo>
              <a:lnTo>
                <a:pt x="7" y="11"/>
              </a:lnTo>
              <a:lnTo>
                <a:pt x="6" y="11"/>
              </a:lnTo>
              <a:lnTo>
                <a:pt x="6" y="10"/>
              </a:lnTo>
              <a:lnTo>
                <a:pt x="7" y="9"/>
              </a:lnTo>
              <a:lnTo>
                <a:pt x="7" y="8"/>
              </a:lnTo>
              <a:lnTo>
                <a:pt x="7" y="7"/>
              </a:lnTo>
              <a:lnTo>
                <a:pt x="7" y="6"/>
              </a:lnTo>
              <a:lnTo>
                <a:pt x="6" y="4"/>
              </a:lnTo>
              <a:lnTo>
                <a:pt x="8" y="3"/>
              </a:lnTo>
              <a:lnTo>
                <a:pt x="9" y="4"/>
              </a:lnTo>
              <a:lnTo>
                <a:pt x="10" y="3"/>
              </a:lnTo>
              <a:lnTo>
                <a:pt x="11" y="2"/>
              </a:lnTo>
              <a:lnTo>
                <a:pt x="12" y="2"/>
              </a:lnTo>
              <a:lnTo>
                <a:pt x="12" y="1"/>
              </a:lnTo>
              <a:lnTo>
                <a:pt x="13" y="1"/>
              </a:lnTo>
              <a:lnTo>
                <a:pt x="14" y="1"/>
              </a:lnTo>
              <a:lnTo>
                <a:pt x="15" y="1"/>
              </a:lnTo>
              <a:lnTo>
                <a:pt x="16" y="1"/>
              </a:lnTo>
              <a:lnTo>
                <a:pt x="18" y="1"/>
              </a:lnTo>
              <a:lnTo>
                <a:pt x="18" y="2"/>
              </a:lnTo>
              <a:lnTo>
                <a:pt x="19" y="3"/>
              </a:lnTo>
              <a:lnTo>
                <a:pt x="20" y="4"/>
              </a:lnTo>
              <a:lnTo>
                <a:pt x="20" y="5"/>
              </a:lnTo>
              <a:lnTo>
                <a:pt x="21" y="6"/>
              </a:lnTo>
              <a:lnTo>
                <a:pt x="22" y="5"/>
              </a:lnTo>
              <a:lnTo>
                <a:pt x="23" y="5"/>
              </a:lnTo>
              <a:lnTo>
                <a:pt x="24" y="4"/>
              </a:lnTo>
              <a:lnTo>
                <a:pt x="25" y="4"/>
              </a:lnTo>
              <a:lnTo>
                <a:pt x="26" y="3"/>
              </a:lnTo>
              <a:lnTo>
                <a:pt x="27" y="2"/>
              </a:lnTo>
              <a:lnTo>
                <a:pt x="28" y="1"/>
              </a:lnTo>
              <a:lnTo>
                <a:pt x="29" y="0"/>
              </a:lnTo>
              <a:lnTo>
                <a:pt x="29" y="2"/>
              </a:lnTo>
              <a:lnTo>
                <a:pt x="28" y="3"/>
              </a:lnTo>
              <a:lnTo>
                <a:pt x="29" y="4"/>
              </a:lnTo>
              <a:lnTo>
                <a:pt x="29" y="5"/>
              </a:lnTo>
              <a:lnTo>
                <a:pt x="28" y="5"/>
              </a:lnTo>
              <a:lnTo>
                <a:pt x="29" y="5"/>
              </a:lnTo>
              <a:lnTo>
                <a:pt x="30" y="7"/>
              </a:lnTo>
              <a:lnTo>
                <a:pt x="31" y="7"/>
              </a:lnTo>
              <a:lnTo>
                <a:pt x="31" y="8"/>
              </a:lnTo>
              <a:lnTo>
                <a:pt x="31" y="9"/>
              </a:lnTo>
              <a:lnTo>
                <a:pt x="31" y="10"/>
              </a:lnTo>
              <a:lnTo>
                <a:pt x="31" y="11"/>
              </a:lnTo>
              <a:lnTo>
                <a:pt x="31" y="13"/>
              </a:lnTo>
              <a:lnTo>
                <a:pt x="32" y="13"/>
              </a:lnTo>
              <a:lnTo>
                <a:pt x="32" y="14"/>
              </a:lnTo>
              <a:lnTo>
                <a:pt x="32" y="15"/>
              </a:lnTo>
              <a:lnTo>
                <a:pt x="32" y="16"/>
              </a:lnTo>
              <a:lnTo>
                <a:pt x="32" y="18"/>
              </a:lnTo>
              <a:lnTo>
                <a:pt x="32" y="19"/>
              </a:lnTo>
              <a:lnTo>
                <a:pt x="31" y="19"/>
              </a:lnTo>
              <a:lnTo>
                <a:pt x="29" y="20"/>
              </a:lnTo>
              <a:lnTo>
                <a:pt x="28" y="21"/>
              </a:lnTo>
              <a:lnTo>
                <a:pt x="26" y="21"/>
              </a:lnTo>
              <a:lnTo>
                <a:pt x="25" y="21"/>
              </a:lnTo>
              <a:lnTo>
                <a:pt x="24" y="21"/>
              </a:lnTo>
              <a:lnTo>
                <a:pt x="24" y="22"/>
              </a:lnTo>
              <a:lnTo>
                <a:pt x="23" y="23"/>
              </a:lnTo>
              <a:lnTo>
                <a:pt x="22" y="23"/>
              </a:lnTo>
              <a:lnTo>
                <a:pt x="21" y="23"/>
              </a:lnTo>
              <a:lnTo>
                <a:pt x="20" y="23"/>
              </a:lnTo>
              <a:lnTo>
                <a:pt x="19" y="24"/>
              </a:lnTo>
              <a:lnTo>
                <a:pt x="18" y="24"/>
              </a:lnTo>
              <a:lnTo>
                <a:pt x="17" y="24"/>
              </a:lnTo>
              <a:lnTo>
                <a:pt x="16" y="24"/>
              </a:lnTo>
              <a:lnTo>
                <a:pt x="15" y="23"/>
              </a:lnTo>
              <a:lnTo>
                <a:pt x="14" y="22"/>
              </a:lnTo>
              <a:lnTo>
                <a:pt x="13" y="22"/>
              </a:lnTo>
              <a:lnTo>
                <a:pt x="12" y="21"/>
              </a:lnTo>
              <a:lnTo>
                <a:pt x="11" y="21"/>
              </a:lnTo>
              <a:lnTo>
                <a:pt x="10" y="20"/>
              </a:lnTo>
              <a:lnTo>
                <a:pt x="9" y="20"/>
              </a:lnTo>
              <a:lnTo>
                <a:pt x="8" y="19"/>
              </a:lnTo>
              <a:lnTo>
                <a:pt x="7" y="19"/>
              </a:lnTo>
              <a:lnTo>
                <a:pt x="5" y="19"/>
              </a:lnTo>
              <a:lnTo>
                <a:pt x="4" y="19"/>
              </a:lnTo>
              <a:lnTo>
                <a:pt x="3" y="19"/>
              </a:lnTo>
              <a:lnTo>
                <a:pt x="2" y="19"/>
              </a:lnTo>
              <a:lnTo>
                <a:pt x="1" y="19"/>
              </a:lnTo>
              <a:lnTo>
                <a:pt x="0" y="20"/>
              </a:lnTo>
              <a:lnTo>
                <a:pt x="0" y="1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243840</xdr:colOff>
      <xdr:row>36</xdr:row>
      <xdr:rowOff>9525</xdr:rowOff>
    </xdr:from>
    <xdr:to>
      <xdr:col>9</xdr:col>
      <xdr:colOff>30480</xdr:colOff>
      <xdr:row>39</xdr:row>
      <xdr:rowOff>142875</xdr:rowOff>
    </xdr:to>
    <xdr:sp>
      <xdr:nvSpPr>
        <xdr:cNvPr id="4936859" name="Freeform 539"/>
        <xdr:cNvSpPr/>
      </xdr:nvSpPr>
      <xdr:spPr>
        <a:xfrm>
          <a:off x="5679440" y="5679440"/>
          <a:ext cx="436880" cy="600075"/>
        </a:xfrm>
        <a:custGeom>
          <a:avLst/>
          <a:gdLst>
            <a:gd name="txL" fmla="*/ 0 w 43"/>
            <a:gd name="txT" fmla="*/ 0 h 64"/>
            <a:gd name="txR" fmla="*/ 43 w 43"/>
            <a:gd name="txB" fmla="*/ 64 h 6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3" h="64">
              <a:moveTo>
                <a:pt x="0" y="35"/>
              </a:moveTo>
              <a:lnTo>
                <a:pt x="1" y="35"/>
              </a:lnTo>
              <a:lnTo>
                <a:pt x="2" y="34"/>
              </a:lnTo>
              <a:lnTo>
                <a:pt x="2" y="33"/>
              </a:lnTo>
              <a:lnTo>
                <a:pt x="3" y="32"/>
              </a:lnTo>
              <a:lnTo>
                <a:pt x="2" y="31"/>
              </a:lnTo>
              <a:lnTo>
                <a:pt x="1" y="31"/>
              </a:lnTo>
              <a:lnTo>
                <a:pt x="0" y="30"/>
              </a:lnTo>
              <a:lnTo>
                <a:pt x="1" y="29"/>
              </a:lnTo>
              <a:lnTo>
                <a:pt x="0" y="28"/>
              </a:lnTo>
              <a:lnTo>
                <a:pt x="1" y="27"/>
              </a:lnTo>
              <a:lnTo>
                <a:pt x="2" y="27"/>
              </a:lnTo>
              <a:lnTo>
                <a:pt x="2" y="26"/>
              </a:lnTo>
              <a:lnTo>
                <a:pt x="3" y="25"/>
              </a:lnTo>
              <a:lnTo>
                <a:pt x="3" y="23"/>
              </a:lnTo>
              <a:lnTo>
                <a:pt x="4" y="22"/>
              </a:lnTo>
              <a:lnTo>
                <a:pt x="4" y="21"/>
              </a:lnTo>
              <a:lnTo>
                <a:pt x="5" y="20"/>
              </a:lnTo>
              <a:lnTo>
                <a:pt x="6" y="19"/>
              </a:lnTo>
              <a:lnTo>
                <a:pt x="6" y="18"/>
              </a:lnTo>
              <a:lnTo>
                <a:pt x="6" y="17"/>
              </a:lnTo>
              <a:lnTo>
                <a:pt x="6" y="15"/>
              </a:lnTo>
              <a:lnTo>
                <a:pt x="6" y="14"/>
              </a:lnTo>
              <a:lnTo>
                <a:pt x="6" y="13"/>
              </a:lnTo>
              <a:lnTo>
                <a:pt x="7" y="12"/>
              </a:lnTo>
              <a:lnTo>
                <a:pt x="7" y="11"/>
              </a:lnTo>
              <a:lnTo>
                <a:pt x="8" y="10"/>
              </a:lnTo>
              <a:lnTo>
                <a:pt x="8" y="9"/>
              </a:lnTo>
              <a:lnTo>
                <a:pt x="9" y="7"/>
              </a:lnTo>
              <a:lnTo>
                <a:pt x="10" y="6"/>
              </a:lnTo>
              <a:lnTo>
                <a:pt x="10" y="5"/>
              </a:lnTo>
              <a:lnTo>
                <a:pt x="11" y="4"/>
              </a:lnTo>
              <a:lnTo>
                <a:pt x="12" y="5"/>
              </a:lnTo>
              <a:lnTo>
                <a:pt x="13" y="5"/>
              </a:lnTo>
              <a:lnTo>
                <a:pt x="14" y="5"/>
              </a:lnTo>
              <a:lnTo>
                <a:pt x="15" y="5"/>
              </a:lnTo>
              <a:lnTo>
                <a:pt x="16" y="4"/>
              </a:lnTo>
              <a:lnTo>
                <a:pt x="17" y="4"/>
              </a:lnTo>
              <a:lnTo>
                <a:pt x="18" y="4"/>
              </a:lnTo>
              <a:lnTo>
                <a:pt x="19" y="4"/>
              </a:lnTo>
              <a:lnTo>
                <a:pt x="20" y="3"/>
              </a:lnTo>
              <a:lnTo>
                <a:pt x="20" y="2"/>
              </a:lnTo>
              <a:lnTo>
                <a:pt x="21" y="2"/>
              </a:lnTo>
              <a:lnTo>
                <a:pt x="22" y="2"/>
              </a:lnTo>
              <a:lnTo>
                <a:pt x="24" y="2"/>
              </a:lnTo>
              <a:lnTo>
                <a:pt x="25" y="1"/>
              </a:lnTo>
              <a:lnTo>
                <a:pt x="27" y="0"/>
              </a:lnTo>
              <a:lnTo>
                <a:pt x="28" y="0"/>
              </a:lnTo>
              <a:lnTo>
                <a:pt x="29" y="1"/>
              </a:lnTo>
              <a:lnTo>
                <a:pt x="29" y="2"/>
              </a:lnTo>
              <a:lnTo>
                <a:pt x="28" y="2"/>
              </a:lnTo>
              <a:lnTo>
                <a:pt x="26" y="3"/>
              </a:lnTo>
              <a:lnTo>
                <a:pt x="26" y="4"/>
              </a:lnTo>
              <a:lnTo>
                <a:pt x="26" y="5"/>
              </a:lnTo>
              <a:lnTo>
                <a:pt x="26" y="6"/>
              </a:lnTo>
              <a:lnTo>
                <a:pt x="26" y="7"/>
              </a:lnTo>
              <a:lnTo>
                <a:pt x="26" y="8"/>
              </a:lnTo>
              <a:lnTo>
                <a:pt x="26" y="9"/>
              </a:lnTo>
              <a:lnTo>
                <a:pt x="26" y="10"/>
              </a:lnTo>
              <a:lnTo>
                <a:pt x="26" y="11"/>
              </a:lnTo>
              <a:lnTo>
                <a:pt x="26" y="12"/>
              </a:lnTo>
              <a:lnTo>
                <a:pt x="26" y="13"/>
              </a:lnTo>
              <a:lnTo>
                <a:pt x="26" y="14"/>
              </a:lnTo>
              <a:lnTo>
                <a:pt x="26" y="15"/>
              </a:lnTo>
              <a:lnTo>
                <a:pt x="26" y="16"/>
              </a:lnTo>
              <a:lnTo>
                <a:pt x="26" y="17"/>
              </a:lnTo>
              <a:lnTo>
                <a:pt x="27" y="19"/>
              </a:lnTo>
              <a:lnTo>
                <a:pt x="26" y="20"/>
              </a:lnTo>
              <a:lnTo>
                <a:pt x="25" y="20"/>
              </a:lnTo>
              <a:lnTo>
                <a:pt x="25" y="21"/>
              </a:lnTo>
              <a:lnTo>
                <a:pt x="26" y="21"/>
              </a:lnTo>
              <a:lnTo>
                <a:pt x="27" y="21"/>
              </a:lnTo>
              <a:lnTo>
                <a:pt x="28" y="21"/>
              </a:lnTo>
              <a:lnTo>
                <a:pt x="30" y="20"/>
              </a:lnTo>
              <a:lnTo>
                <a:pt x="31" y="20"/>
              </a:lnTo>
              <a:lnTo>
                <a:pt x="32" y="24"/>
              </a:lnTo>
              <a:lnTo>
                <a:pt x="34" y="24"/>
              </a:lnTo>
              <a:lnTo>
                <a:pt x="35" y="23"/>
              </a:lnTo>
              <a:lnTo>
                <a:pt x="37" y="23"/>
              </a:lnTo>
              <a:lnTo>
                <a:pt x="38" y="23"/>
              </a:lnTo>
              <a:lnTo>
                <a:pt x="39" y="23"/>
              </a:lnTo>
              <a:lnTo>
                <a:pt x="39" y="25"/>
              </a:lnTo>
              <a:lnTo>
                <a:pt x="39" y="26"/>
              </a:lnTo>
              <a:lnTo>
                <a:pt x="40" y="27"/>
              </a:lnTo>
              <a:lnTo>
                <a:pt x="38" y="27"/>
              </a:lnTo>
              <a:lnTo>
                <a:pt x="40" y="27"/>
              </a:lnTo>
              <a:lnTo>
                <a:pt x="40" y="28"/>
              </a:lnTo>
              <a:lnTo>
                <a:pt x="40" y="29"/>
              </a:lnTo>
              <a:lnTo>
                <a:pt x="40" y="30"/>
              </a:lnTo>
              <a:lnTo>
                <a:pt x="41" y="30"/>
              </a:lnTo>
              <a:lnTo>
                <a:pt x="41" y="31"/>
              </a:lnTo>
              <a:lnTo>
                <a:pt x="42" y="33"/>
              </a:lnTo>
              <a:lnTo>
                <a:pt x="42" y="34"/>
              </a:lnTo>
              <a:lnTo>
                <a:pt x="41" y="34"/>
              </a:lnTo>
              <a:lnTo>
                <a:pt x="40" y="35"/>
              </a:lnTo>
              <a:lnTo>
                <a:pt x="39" y="35"/>
              </a:lnTo>
              <a:lnTo>
                <a:pt x="39" y="37"/>
              </a:lnTo>
              <a:lnTo>
                <a:pt x="39" y="38"/>
              </a:lnTo>
              <a:lnTo>
                <a:pt x="40" y="39"/>
              </a:lnTo>
              <a:lnTo>
                <a:pt x="40" y="40"/>
              </a:lnTo>
              <a:lnTo>
                <a:pt x="40" y="42"/>
              </a:lnTo>
              <a:lnTo>
                <a:pt x="40" y="43"/>
              </a:lnTo>
              <a:lnTo>
                <a:pt x="41" y="44"/>
              </a:lnTo>
              <a:lnTo>
                <a:pt x="41" y="45"/>
              </a:lnTo>
              <a:lnTo>
                <a:pt x="41" y="47"/>
              </a:lnTo>
              <a:lnTo>
                <a:pt x="42" y="48"/>
              </a:lnTo>
              <a:lnTo>
                <a:pt x="43" y="49"/>
              </a:lnTo>
              <a:lnTo>
                <a:pt x="42" y="49"/>
              </a:lnTo>
              <a:lnTo>
                <a:pt x="40" y="50"/>
              </a:lnTo>
              <a:lnTo>
                <a:pt x="39" y="51"/>
              </a:lnTo>
              <a:lnTo>
                <a:pt x="38" y="52"/>
              </a:lnTo>
              <a:lnTo>
                <a:pt x="38" y="53"/>
              </a:lnTo>
              <a:lnTo>
                <a:pt x="40" y="54"/>
              </a:lnTo>
              <a:lnTo>
                <a:pt x="41" y="54"/>
              </a:lnTo>
              <a:lnTo>
                <a:pt x="42" y="55"/>
              </a:lnTo>
              <a:lnTo>
                <a:pt x="42" y="56"/>
              </a:lnTo>
              <a:lnTo>
                <a:pt x="42" y="57"/>
              </a:lnTo>
              <a:lnTo>
                <a:pt x="42" y="59"/>
              </a:lnTo>
              <a:lnTo>
                <a:pt x="42" y="60"/>
              </a:lnTo>
              <a:lnTo>
                <a:pt x="41" y="61"/>
              </a:lnTo>
              <a:lnTo>
                <a:pt x="40" y="62"/>
              </a:lnTo>
              <a:lnTo>
                <a:pt x="39" y="62"/>
              </a:lnTo>
              <a:lnTo>
                <a:pt x="38" y="62"/>
              </a:lnTo>
              <a:lnTo>
                <a:pt x="37" y="63"/>
              </a:lnTo>
              <a:lnTo>
                <a:pt x="36" y="63"/>
              </a:lnTo>
              <a:lnTo>
                <a:pt x="35" y="63"/>
              </a:lnTo>
              <a:lnTo>
                <a:pt x="34" y="62"/>
              </a:lnTo>
              <a:lnTo>
                <a:pt x="33" y="63"/>
              </a:lnTo>
              <a:lnTo>
                <a:pt x="32" y="63"/>
              </a:lnTo>
              <a:lnTo>
                <a:pt x="31" y="64"/>
              </a:lnTo>
              <a:lnTo>
                <a:pt x="30" y="64"/>
              </a:lnTo>
              <a:lnTo>
                <a:pt x="29" y="63"/>
              </a:lnTo>
              <a:lnTo>
                <a:pt x="29" y="62"/>
              </a:lnTo>
              <a:lnTo>
                <a:pt x="28" y="61"/>
              </a:lnTo>
              <a:lnTo>
                <a:pt x="28" y="60"/>
              </a:lnTo>
              <a:lnTo>
                <a:pt x="26" y="61"/>
              </a:lnTo>
              <a:lnTo>
                <a:pt x="25" y="60"/>
              </a:lnTo>
              <a:lnTo>
                <a:pt x="24" y="59"/>
              </a:lnTo>
              <a:lnTo>
                <a:pt x="23" y="58"/>
              </a:lnTo>
              <a:lnTo>
                <a:pt x="22" y="57"/>
              </a:lnTo>
              <a:lnTo>
                <a:pt x="22" y="56"/>
              </a:lnTo>
              <a:lnTo>
                <a:pt x="22" y="54"/>
              </a:lnTo>
              <a:lnTo>
                <a:pt x="22" y="53"/>
              </a:lnTo>
              <a:lnTo>
                <a:pt x="23" y="52"/>
              </a:lnTo>
              <a:lnTo>
                <a:pt x="23" y="51"/>
              </a:lnTo>
              <a:lnTo>
                <a:pt x="23" y="50"/>
              </a:lnTo>
              <a:lnTo>
                <a:pt x="21" y="50"/>
              </a:lnTo>
              <a:lnTo>
                <a:pt x="19" y="51"/>
              </a:lnTo>
              <a:lnTo>
                <a:pt x="17" y="51"/>
              </a:lnTo>
              <a:lnTo>
                <a:pt x="16" y="51"/>
              </a:lnTo>
              <a:lnTo>
                <a:pt x="16" y="50"/>
              </a:lnTo>
              <a:lnTo>
                <a:pt x="14" y="50"/>
              </a:lnTo>
              <a:lnTo>
                <a:pt x="13" y="51"/>
              </a:lnTo>
              <a:lnTo>
                <a:pt x="12" y="50"/>
              </a:lnTo>
              <a:lnTo>
                <a:pt x="12" y="48"/>
              </a:lnTo>
              <a:lnTo>
                <a:pt x="11" y="46"/>
              </a:lnTo>
              <a:lnTo>
                <a:pt x="11" y="45"/>
              </a:lnTo>
              <a:lnTo>
                <a:pt x="11" y="44"/>
              </a:lnTo>
              <a:lnTo>
                <a:pt x="10" y="44"/>
              </a:lnTo>
              <a:lnTo>
                <a:pt x="9" y="43"/>
              </a:lnTo>
              <a:lnTo>
                <a:pt x="8" y="42"/>
              </a:lnTo>
              <a:lnTo>
                <a:pt x="5" y="40"/>
              </a:lnTo>
              <a:lnTo>
                <a:pt x="4" y="39"/>
              </a:lnTo>
              <a:lnTo>
                <a:pt x="3" y="38"/>
              </a:lnTo>
              <a:lnTo>
                <a:pt x="2" y="38"/>
              </a:lnTo>
              <a:lnTo>
                <a:pt x="1" y="37"/>
              </a:lnTo>
              <a:lnTo>
                <a:pt x="0" y="36"/>
              </a:lnTo>
              <a:lnTo>
                <a:pt x="0" y="3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416560</xdr:colOff>
      <xdr:row>35</xdr:row>
      <xdr:rowOff>0</xdr:rowOff>
    </xdr:from>
    <xdr:to>
      <xdr:col>8</xdr:col>
      <xdr:colOff>60960</xdr:colOff>
      <xdr:row>39</xdr:row>
      <xdr:rowOff>28575</xdr:rowOff>
    </xdr:to>
    <xdr:sp>
      <xdr:nvSpPr>
        <xdr:cNvPr id="4936860" name="Freeform 540"/>
        <xdr:cNvSpPr/>
      </xdr:nvSpPr>
      <xdr:spPr>
        <a:xfrm>
          <a:off x="5201920" y="5507990"/>
          <a:ext cx="294640" cy="657225"/>
        </a:xfrm>
        <a:custGeom>
          <a:avLst/>
          <a:gdLst>
            <a:gd name="txL" fmla="*/ 0 w 29"/>
            <a:gd name="txT" fmla="*/ 0 h 70"/>
            <a:gd name="txR" fmla="*/ 29 w 29"/>
            <a:gd name="txB" fmla="*/ 70 h 7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70">
              <a:moveTo>
                <a:pt x="3" y="15"/>
              </a:moveTo>
              <a:lnTo>
                <a:pt x="3" y="15"/>
              </a:lnTo>
              <a:lnTo>
                <a:pt x="4" y="14"/>
              </a:lnTo>
              <a:lnTo>
                <a:pt x="5" y="13"/>
              </a:lnTo>
              <a:lnTo>
                <a:pt x="6" y="12"/>
              </a:lnTo>
              <a:lnTo>
                <a:pt x="7" y="11"/>
              </a:lnTo>
              <a:lnTo>
                <a:pt x="6" y="10"/>
              </a:lnTo>
              <a:lnTo>
                <a:pt x="7" y="10"/>
              </a:lnTo>
              <a:lnTo>
                <a:pt x="8" y="9"/>
              </a:lnTo>
              <a:lnTo>
                <a:pt x="9" y="9"/>
              </a:lnTo>
              <a:lnTo>
                <a:pt x="10" y="8"/>
              </a:lnTo>
              <a:lnTo>
                <a:pt x="11" y="8"/>
              </a:lnTo>
              <a:lnTo>
                <a:pt x="12" y="7"/>
              </a:lnTo>
              <a:lnTo>
                <a:pt x="11" y="6"/>
              </a:lnTo>
              <a:lnTo>
                <a:pt x="12" y="5"/>
              </a:lnTo>
              <a:lnTo>
                <a:pt x="13" y="5"/>
              </a:lnTo>
              <a:lnTo>
                <a:pt x="14" y="4"/>
              </a:lnTo>
              <a:lnTo>
                <a:pt x="13" y="2"/>
              </a:lnTo>
              <a:lnTo>
                <a:pt x="15" y="3"/>
              </a:lnTo>
              <a:lnTo>
                <a:pt x="16" y="2"/>
              </a:lnTo>
              <a:lnTo>
                <a:pt x="17" y="2"/>
              </a:lnTo>
              <a:lnTo>
                <a:pt x="18" y="1"/>
              </a:lnTo>
              <a:lnTo>
                <a:pt x="19" y="1"/>
              </a:lnTo>
              <a:lnTo>
                <a:pt x="20" y="0"/>
              </a:lnTo>
              <a:lnTo>
                <a:pt x="20" y="1"/>
              </a:lnTo>
              <a:lnTo>
                <a:pt x="19" y="2"/>
              </a:lnTo>
              <a:lnTo>
                <a:pt x="19" y="3"/>
              </a:lnTo>
              <a:lnTo>
                <a:pt x="18" y="4"/>
              </a:lnTo>
              <a:lnTo>
                <a:pt x="17" y="5"/>
              </a:lnTo>
              <a:lnTo>
                <a:pt x="17" y="6"/>
              </a:lnTo>
              <a:lnTo>
                <a:pt x="16" y="7"/>
              </a:lnTo>
              <a:lnTo>
                <a:pt x="16" y="8"/>
              </a:lnTo>
              <a:lnTo>
                <a:pt x="15" y="9"/>
              </a:lnTo>
              <a:lnTo>
                <a:pt x="15" y="10"/>
              </a:lnTo>
              <a:lnTo>
                <a:pt x="15" y="12"/>
              </a:lnTo>
              <a:lnTo>
                <a:pt x="15" y="13"/>
              </a:lnTo>
              <a:lnTo>
                <a:pt x="15" y="14"/>
              </a:lnTo>
              <a:lnTo>
                <a:pt x="15" y="15"/>
              </a:lnTo>
              <a:lnTo>
                <a:pt x="15" y="16"/>
              </a:lnTo>
              <a:lnTo>
                <a:pt x="15" y="17"/>
              </a:lnTo>
              <a:lnTo>
                <a:pt x="16" y="18"/>
              </a:lnTo>
              <a:lnTo>
                <a:pt x="16" y="19"/>
              </a:lnTo>
              <a:lnTo>
                <a:pt x="16" y="20"/>
              </a:lnTo>
              <a:lnTo>
                <a:pt x="17" y="21"/>
              </a:lnTo>
              <a:lnTo>
                <a:pt x="17" y="23"/>
              </a:lnTo>
              <a:lnTo>
                <a:pt x="18" y="24"/>
              </a:lnTo>
              <a:lnTo>
                <a:pt x="18" y="25"/>
              </a:lnTo>
              <a:lnTo>
                <a:pt x="18" y="26"/>
              </a:lnTo>
              <a:lnTo>
                <a:pt x="19" y="28"/>
              </a:lnTo>
              <a:lnTo>
                <a:pt x="19" y="29"/>
              </a:lnTo>
              <a:lnTo>
                <a:pt x="20" y="30"/>
              </a:lnTo>
              <a:lnTo>
                <a:pt x="20" y="31"/>
              </a:lnTo>
              <a:lnTo>
                <a:pt x="21" y="32"/>
              </a:lnTo>
              <a:lnTo>
                <a:pt x="21" y="33"/>
              </a:lnTo>
              <a:lnTo>
                <a:pt x="22" y="34"/>
              </a:lnTo>
              <a:lnTo>
                <a:pt x="22" y="35"/>
              </a:lnTo>
              <a:lnTo>
                <a:pt x="23" y="36"/>
              </a:lnTo>
              <a:lnTo>
                <a:pt x="23" y="37"/>
              </a:lnTo>
              <a:lnTo>
                <a:pt x="24" y="38"/>
              </a:lnTo>
              <a:lnTo>
                <a:pt x="24" y="39"/>
              </a:lnTo>
              <a:lnTo>
                <a:pt x="25" y="40"/>
              </a:lnTo>
              <a:lnTo>
                <a:pt x="25" y="42"/>
              </a:lnTo>
              <a:lnTo>
                <a:pt x="25" y="43"/>
              </a:lnTo>
              <a:lnTo>
                <a:pt x="26" y="44"/>
              </a:lnTo>
              <a:lnTo>
                <a:pt x="26" y="45"/>
              </a:lnTo>
              <a:lnTo>
                <a:pt x="27" y="46"/>
              </a:lnTo>
              <a:lnTo>
                <a:pt x="27" y="48"/>
              </a:lnTo>
              <a:lnTo>
                <a:pt x="27" y="49"/>
              </a:lnTo>
              <a:lnTo>
                <a:pt x="28" y="50"/>
              </a:lnTo>
              <a:lnTo>
                <a:pt x="28" y="51"/>
              </a:lnTo>
              <a:lnTo>
                <a:pt x="29" y="52"/>
              </a:lnTo>
              <a:lnTo>
                <a:pt x="28" y="53"/>
              </a:lnTo>
              <a:lnTo>
                <a:pt x="26" y="54"/>
              </a:lnTo>
              <a:lnTo>
                <a:pt x="25" y="55"/>
              </a:lnTo>
              <a:lnTo>
                <a:pt x="24" y="56"/>
              </a:lnTo>
              <a:lnTo>
                <a:pt x="23" y="56"/>
              </a:lnTo>
              <a:lnTo>
                <a:pt x="22" y="57"/>
              </a:lnTo>
              <a:lnTo>
                <a:pt x="21" y="58"/>
              </a:lnTo>
              <a:lnTo>
                <a:pt x="20" y="59"/>
              </a:lnTo>
              <a:lnTo>
                <a:pt x="19" y="59"/>
              </a:lnTo>
              <a:lnTo>
                <a:pt x="18" y="60"/>
              </a:lnTo>
              <a:lnTo>
                <a:pt x="18" y="61"/>
              </a:lnTo>
              <a:lnTo>
                <a:pt x="19" y="63"/>
              </a:lnTo>
              <a:lnTo>
                <a:pt x="19" y="64"/>
              </a:lnTo>
              <a:lnTo>
                <a:pt x="19" y="65"/>
              </a:lnTo>
              <a:lnTo>
                <a:pt x="18" y="66"/>
              </a:lnTo>
              <a:lnTo>
                <a:pt x="18" y="67"/>
              </a:lnTo>
              <a:lnTo>
                <a:pt x="17" y="69"/>
              </a:lnTo>
              <a:lnTo>
                <a:pt x="16" y="70"/>
              </a:lnTo>
              <a:lnTo>
                <a:pt x="15" y="70"/>
              </a:lnTo>
              <a:lnTo>
                <a:pt x="13" y="70"/>
              </a:lnTo>
              <a:lnTo>
                <a:pt x="12" y="70"/>
              </a:lnTo>
              <a:lnTo>
                <a:pt x="11" y="70"/>
              </a:lnTo>
              <a:lnTo>
                <a:pt x="10" y="70"/>
              </a:lnTo>
              <a:lnTo>
                <a:pt x="9" y="69"/>
              </a:lnTo>
              <a:lnTo>
                <a:pt x="9" y="68"/>
              </a:lnTo>
              <a:lnTo>
                <a:pt x="8" y="67"/>
              </a:lnTo>
              <a:lnTo>
                <a:pt x="7" y="67"/>
              </a:lnTo>
              <a:lnTo>
                <a:pt x="6" y="66"/>
              </a:lnTo>
              <a:lnTo>
                <a:pt x="5" y="65"/>
              </a:lnTo>
              <a:lnTo>
                <a:pt x="5" y="64"/>
              </a:lnTo>
              <a:lnTo>
                <a:pt x="4" y="63"/>
              </a:lnTo>
              <a:lnTo>
                <a:pt x="3" y="62"/>
              </a:lnTo>
              <a:lnTo>
                <a:pt x="2" y="62"/>
              </a:lnTo>
              <a:lnTo>
                <a:pt x="1" y="61"/>
              </a:lnTo>
              <a:lnTo>
                <a:pt x="0" y="59"/>
              </a:lnTo>
              <a:lnTo>
                <a:pt x="2" y="58"/>
              </a:lnTo>
              <a:lnTo>
                <a:pt x="3" y="57"/>
              </a:lnTo>
              <a:lnTo>
                <a:pt x="3" y="56"/>
              </a:lnTo>
              <a:lnTo>
                <a:pt x="4" y="55"/>
              </a:lnTo>
              <a:lnTo>
                <a:pt x="6" y="53"/>
              </a:lnTo>
              <a:lnTo>
                <a:pt x="7" y="53"/>
              </a:lnTo>
              <a:lnTo>
                <a:pt x="8" y="52"/>
              </a:lnTo>
              <a:lnTo>
                <a:pt x="8" y="51"/>
              </a:lnTo>
              <a:lnTo>
                <a:pt x="9" y="51"/>
              </a:lnTo>
              <a:lnTo>
                <a:pt x="10" y="50"/>
              </a:lnTo>
              <a:lnTo>
                <a:pt x="11" y="49"/>
              </a:lnTo>
              <a:lnTo>
                <a:pt x="12" y="48"/>
              </a:lnTo>
              <a:lnTo>
                <a:pt x="13" y="48"/>
              </a:lnTo>
              <a:lnTo>
                <a:pt x="13" y="46"/>
              </a:lnTo>
              <a:lnTo>
                <a:pt x="12" y="45"/>
              </a:lnTo>
              <a:lnTo>
                <a:pt x="12" y="44"/>
              </a:lnTo>
              <a:lnTo>
                <a:pt x="12" y="43"/>
              </a:lnTo>
              <a:lnTo>
                <a:pt x="11" y="42"/>
              </a:lnTo>
              <a:lnTo>
                <a:pt x="11" y="41"/>
              </a:lnTo>
              <a:lnTo>
                <a:pt x="11" y="40"/>
              </a:lnTo>
              <a:lnTo>
                <a:pt x="10" y="39"/>
              </a:lnTo>
              <a:lnTo>
                <a:pt x="10" y="37"/>
              </a:lnTo>
              <a:lnTo>
                <a:pt x="10" y="36"/>
              </a:lnTo>
              <a:lnTo>
                <a:pt x="10" y="35"/>
              </a:lnTo>
              <a:lnTo>
                <a:pt x="9" y="34"/>
              </a:lnTo>
              <a:lnTo>
                <a:pt x="8" y="34"/>
              </a:lnTo>
              <a:lnTo>
                <a:pt x="8" y="33"/>
              </a:lnTo>
              <a:lnTo>
                <a:pt x="8" y="32"/>
              </a:lnTo>
              <a:lnTo>
                <a:pt x="8" y="31"/>
              </a:lnTo>
              <a:lnTo>
                <a:pt x="8" y="29"/>
              </a:lnTo>
              <a:lnTo>
                <a:pt x="7" y="28"/>
              </a:lnTo>
              <a:lnTo>
                <a:pt x="7" y="27"/>
              </a:lnTo>
              <a:lnTo>
                <a:pt x="7" y="26"/>
              </a:lnTo>
              <a:lnTo>
                <a:pt x="7" y="25"/>
              </a:lnTo>
              <a:lnTo>
                <a:pt x="6" y="24"/>
              </a:lnTo>
              <a:lnTo>
                <a:pt x="6" y="23"/>
              </a:lnTo>
              <a:lnTo>
                <a:pt x="5" y="21"/>
              </a:lnTo>
              <a:lnTo>
                <a:pt x="5" y="20"/>
              </a:lnTo>
              <a:lnTo>
                <a:pt x="4" y="19"/>
              </a:lnTo>
              <a:lnTo>
                <a:pt x="3" y="18"/>
              </a:lnTo>
              <a:lnTo>
                <a:pt x="2" y="16"/>
              </a:lnTo>
              <a:lnTo>
                <a:pt x="3" y="1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243840</xdr:colOff>
      <xdr:row>34</xdr:row>
      <xdr:rowOff>28575</xdr:rowOff>
    </xdr:from>
    <xdr:to>
      <xdr:col>7</xdr:col>
      <xdr:colOff>558800</xdr:colOff>
      <xdr:row>35</xdr:row>
      <xdr:rowOff>152400</xdr:rowOff>
    </xdr:to>
    <xdr:sp>
      <xdr:nvSpPr>
        <xdr:cNvPr id="4936861" name="Freeform 541"/>
        <xdr:cNvSpPr/>
      </xdr:nvSpPr>
      <xdr:spPr>
        <a:xfrm>
          <a:off x="5029200" y="5384165"/>
          <a:ext cx="314960" cy="276225"/>
        </a:xfrm>
        <a:custGeom>
          <a:avLst/>
          <a:gdLst>
            <a:gd name="txL" fmla="*/ 0 w 31"/>
            <a:gd name="txT" fmla="*/ 0 h 30"/>
            <a:gd name="txR" fmla="*/ 31 w 31"/>
            <a:gd name="txB" fmla="*/ 30 h 30"/>
          </a:gdLst>
          <a:ahLst/>
          <a:cxnLst>
            <a:cxn ang="0">
              <a:pos x="0"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0" y="2147483647"/>
            </a:cxn>
            <a:cxn ang="0">
              <a:pos x="0" y="2147483647"/>
            </a:cxn>
            <a:cxn ang="0">
              <a:pos x="0" y="2147483647"/>
            </a:cxn>
            <a:cxn ang="0">
              <a:pos x="0" y="2147483647"/>
            </a:cxn>
            <a:cxn ang="0">
              <a:pos x="0" y="2147483647"/>
            </a:cxn>
            <a:cxn ang="0">
              <a:pos x="0" y="2147483647"/>
            </a:cxn>
            <a:cxn ang="0">
              <a:pos x="0" y="2147483647"/>
            </a:cxn>
            <a:cxn ang="0">
              <a:pos x="0" y="2147483647"/>
            </a:cxn>
          </a:cxnLst>
          <a:rect l="txL" t="txT" r="txR" b="txB"/>
          <a:pathLst>
            <a:path w="31" h="30">
              <a:moveTo>
                <a:pt x="0" y="1"/>
              </a:moveTo>
              <a:lnTo>
                <a:pt x="0" y="0"/>
              </a:lnTo>
              <a:lnTo>
                <a:pt x="1" y="1"/>
              </a:lnTo>
              <a:lnTo>
                <a:pt x="1" y="2"/>
              </a:lnTo>
              <a:lnTo>
                <a:pt x="2" y="3"/>
              </a:lnTo>
              <a:lnTo>
                <a:pt x="3" y="3"/>
              </a:lnTo>
              <a:lnTo>
                <a:pt x="4" y="4"/>
              </a:lnTo>
              <a:lnTo>
                <a:pt x="5" y="5"/>
              </a:lnTo>
              <a:lnTo>
                <a:pt x="6" y="6"/>
              </a:lnTo>
              <a:lnTo>
                <a:pt x="7" y="7"/>
              </a:lnTo>
              <a:lnTo>
                <a:pt x="8" y="7"/>
              </a:lnTo>
              <a:lnTo>
                <a:pt x="9" y="8"/>
              </a:lnTo>
              <a:lnTo>
                <a:pt x="10" y="8"/>
              </a:lnTo>
              <a:lnTo>
                <a:pt x="10" y="9"/>
              </a:lnTo>
              <a:lnTo>
                <a:pt x="11" y="10"/>
              </a:lnTo>
              <a:lnTo>
                <a:pt x="12" y="11"/>
              </a:lnTo>
              <a:lnTo>
                <a:pt x="12" y="12"/>
              </a:lnTo>
              <a:lnTo>
                <a:pt x="12" y="13"/>
              </a:lnTo>
              <a:lnTo>
                <a:pt x="12" y="14"/>
              </a:lnTo>
              <a:lnTo>
                <a:pt x="13" y="15"/>
              </a:lnTo>
              <a:lnTo>
                <a:pt x="14" y="16"/>
              </a:lnTo>
              <a:lnTo>
                <a:pt x="15" y="16"/>
              </a:lnTo>
              <a:lnTo>
                <a:pt x="16" y="16"/>
              </a:lnTo>
              <a:lnTo>
                <a:pt x="17" y="15"/>
              </a:lnTo>
              <a:lnTo>
                <a:pt x="18" y="15"/>
              </a:lnTo>
              <a:lnTo>
                <a:pt x="19" y="14"/>
              </a:lnTo>
              <a:lnTo>
                <a:pt x="19" y="13"/>
              </a:lnTo>
              <a:lnTo>
                <a:pt x="20" y="12"/>
              </a:lnTo>
              <a:lnTo>
                <a:pt x="21" y="11"/>
              </a:lnTo>
              <a:lnTo>
                <a:pt x="22" y="10"/>
              </a:lnTo>
              <a:lnTo>
                <a:pt x="22" y="9"/>
              </a:lnTo>
              <a:lnTo>
                <a:pt x="23" y="8"/>
              </a:lnTo>
              <a:lnTo>
                <a:pt x="23" y="7"/>
              </a:lnTo>
              <a:lnTo>
                <a:pt x="24" y="6"/>
              </a:lnTo>
              <a:lnTo>
                <a:pt x="25" y="7"/>
              </a:lnTo>
              <a:lnTo>
                <a:pt x="25" y="8"/>
              </a:lnTo>
              <a:lnTo>
                <a:pt x="25" y="9"/>
              </a:lnTo>
              <a:lnTo>
                <a:pt x="25" y="10"/>
              </a:lnTo>
              <a:lnTo>
                <a:pt x="25" y="11"/>
              </a:lnTo>
              <a:lnTo>
                <a:pt x="26" y="12"/>
              </a:lnTo>
              <a:lnTo>
                <a:pt x="27" y="12"/>
              </a:lnTo>
              <a:lnTo>
                <a:pt x="27" y="13"/>
              </a:lnTo>
              <a:lnTo>
                <a:pt x="27" y="14"/>
              </a:lnTo>
              <a:lnTo>
                <a:pt x="26" y="15"/>
              </a:lnTo>
              <a:lnTo>
                <a:pt x="26" y="16"/>
              </a:lnTo>
              <a:lnTo>
                <a:pt x="26" y="17"/>
              </a:lnTo>
              <a:lnTo>
                <a:pt x="27" y="17"/>
              </a:lnTo>
              <a:lnTo>
                <a:pt x="28" y="17"/>
              </a:lnTo>
              <a:lnTo>
                <a:pt x="30" y="16"/>
              </a:lnTo>
              <a:lnTo>
                <a:pt x="31" y="18"/>
              </a:lnTo>
              <a:lnTo>
                <a:pt x="30" y="19"/>
              </a:lnTo>
              <a:lnTo>
                <a:pt x="29" y="19"/>
              </a:lnTo>
              <a:lnTo>
                <a:pt x="28" y="20"/>
              </a:lnTo>
              <a:lnTo>
                <a:pt x="29" y="21"/>
              </a:lnTo>
              <a:lnTo>
                <a:pt x="28" y="22"/>
              </a:lnTo>
              <a:lnTo>
                <a:pt x="27" y="22"/>
              </a:lnTo>
              <a:lnTo>
                <a:pt x="26" y="23"/>
              </a:lnTo>
              <a:lnTo>
                <a:pt x="25" y="23"/>
              </a:lnTo>
              <a:lnTo>
                <a:pt x="24" y="24"/>
              </a:lnTo>
              <a:lnTo>
                <a:pt x="23" y="24"/>
              </a:lnTo>
              <a:lnTo>
                <a:pt x="24" y="25"/>
              </a:lnTo>
              <a:lnTo>
                <a:pt x="23" y="26"/>
              </a:lnTo>
              <a:lnTo>
                <a:pt x="22" y="27"/>
              </a:lnTo>
              <a:lnTo>
                <a:pt x="21" y="28"/>
              </a:lnTo>
              <a:lnTo>
                <a:pt x="20" y="29"/>
              </a:lnTo>
              <a:lnTo>
                <a:pt x="19" y="30"/>
              </a:lnTo>
              <a:lnTo>
                <a:pt x="18" y="29"/>
              </a:lnTo>
              <a:lnTo>
                <a:pt x="17" y="28"/>
              </a:lnTo>
              <a:lnTo>
                <a:pt x="16" y="28"/>
              </a:lnTo>
              <a:lnTo>
                <a:pt x="15" y="27"/>
              </a:lnTo>
              <a:lnTo>
                <a:pt x="15" y="26"/>
              </a:lnTo>
              <a:lnTo>
                <a:pt x="14" y="25"/>
              </a:lnTo>
              <a:lnTo>
                <a:pt x="13" y="25"/>
              </a:lnTo>
              <a:lnTo>
                <a:pt x="12" y="25"/>
              </a:lnTo>
              <a:lnTo>
                <a:pt x="11" y="25"/>
              </a:lnTo>
              <a:lnTo>
                <a:pt x="10" y="24"/>
              </a:lnTo>
              <a:lnTo>
                <a:pt x="9" y="23"/>
              </a:lnTo>
              <a:lnTo>
                <a:pt x="8" y="23"/>
              </a:lnTo>
              <a:lnTo>
                <a:pt x="7" y="23"/>
              </a:lnTo>
              <a:lnTo>
                <a:pt x="6" y="23"/>
              </a:lnTo>
              <a:lnTo>
                <a:pt x="4" y="23"/>
              </a:lnTo>
              <a:lnTo>
                <a:pt x="4" y="24"/>
              </a:lnTo>
              <a:lnTo>
                <a:pt x="3" y="24"/>
              </a:lnTo>
              <a:lnTo>
                <a:pt x="2" y="24"/>
              </a:lnTo>
              <a:lnTo>
                <a:pt x="1" y="23"/>
              </a:lnTo>
              <a:lnTo>
                <a:pt x="0" y="23"/>
              </a:lnTo>
              <a:lnTo>
                <a:pt x="0" y="22"/>
              </a:lnTo>
              <a:lnTo>
                <a:pt x="0" y="21"/>
              </a:lnTo>
              <a:lnTo>
                <a:pt x="0" y="20"/>
              </a:lnTo>
              <a:lnTo>
                <a:pt x="1" y="19"/>
              </a:lnTo>
              <a:lnTo>
                <a:pt x="1" y="18"/>
              </a:lnTo>
              <a:lnTo>
                <a:pt x="1" y="17"/>
              </a:lnTo>
              <a:lnTo>
                <a:pt x="0" y="16"/>
              </a:lnTo>
              <a:lnTo>
                <a:pt x="0" y="15"/>
              </a:lnTo>
              <a:lnTo>
                <a:pt x="0" y="13"/>
              </a:lnTo>
              <a:lnTo>
                <a:pt x="0" y="12"/>
              </a:lnTo>
              <a:lnTo>
                <a:pt x="0" y="11"/>
              </a:lnTo>
              <a:lnTo>
                <a:pt x="0" y="10"/>
              </a:lnTo>
              <a:lnTo>
                <a:pt x="0" y="9"/>
              </a:lnTo>
              <a:lnTo>
                <a:pt x="0" y="8"/>
              </a:lnTo>
              <a:lnTo>
                <a:pt x="0" y="7"/>
              </a:lnTo>
              <a:lnTo>
                <a:pt x="0" y="6"/>
              </a:lnTo>
              <a:lnTo>
                <a:pt x="0" y="5"/>
              </a:lnTo>
              <a:lnTo>
                <a:pt x="0" y="4"/>
              </a:lnTo>
              <a:lnTo>
                <a:pt x="0" y="2"/>
              </a:lnTo>
              <a:lnTo>
                <a:pt x="0"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60960</xdr:colOff>
      <xdr:row>33</xdr:row>
      <xdr:rowOff>57150</xdr:rowOff>
    </xdr:from>
    <xdr:to>
      <xdr:col>8</xdr:col>
      <xdr:colOff>386080</xdr:colOff>
      <xdr:row>34</xdr:row>
      <xdr:rowOff>95250</xdr:rowOff>
    </xdr:to>
    <xdr:sp>
      <xdr:nvSpPr>
        <xdr:cNvPr id="4936862" name="Freeform 542"/>
        <xdr:cNvSpPr/>
      </xdr:nvSpPr>
      <xdr:spPr>
        <a:xfrm>
          <a:off x="5496560" y="5260340"/>
          <a:ext cx="325120" cy="190500"/>
        </a:xfrm>
        <a:custGeom>
          <a:avLst/>
          <a:gdLst>
            <a:gd name="txL" fmla="*/ 0 w 32"/>
            <a:gd name="txT" fmla="*/ 0 h 21"/>
            <a:gd name="txR" fmla="*/ 32 w 32"/>
            <a:gd name="txB" fmla="*/ 21 h 2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21">
              <a:moveTo>
                <a:pt x="1" y="5"/>
              </a:moveTo>
              <a:lnTo>
                <a:pt x="2" y="5"/>
              </a:lnTo>
              <a:lnTo>
                <a:pt x="3" y="4"/>
              </a:lnTo>
              <a:lnTo>
                <a:pt x="3" y="3"/>
              </a:lnTo>
              <a:lnTo>
                <a:pt x="4" y="3"/>
              </a:lnTo>
              <a:lnTo>
                <a:pt x="5" y="2"/>
              </a:lnTo>
              <a:lnTo>
                <a:pt x="6" y="1"/>
              </a:lnTo>
              <a:lnTo>
                <a:pt x="7" y="1"/>
              </a:lnTo>
              <a:lnTo>
                <a:pt x="8" y="2"/>
              </a:lnTo>
              <a:lnTo>
                <a:pt x="9" y="2"/>
              </a:lnTo>
              <a:lnTo>
                <a:pt x="10" y="3"/>
              </a:lnTo>
              <a:lnTo>
                <a:pt x="11" y="4"/>
              </a:lnTo>
              <a:lnTo>
                <a:pt x="12" y="4"/>
              </a:lnTo>
              <a:lnTo>
                <a:pt x="13" y="4"/>
              </a:lnTo>
              <a:lnTo>
                <a:pt x="14" y="3"/>
              </a:lnTo>
              <a:lnTo>
                <a:pt x="15" y="3"/>
              </a:lnTo>
              <a:lnTo>
                <a:pt x="15" y="2"/>
              </a:lnTo>
              <a:lnTo>
                <a:pt x="16" y="1"/>
              </a:lnTo>
              <a:lnTo>
                <a:pt x="17" y="1"/>
              </a:lnTo>
              <a:lnTo>
                <a:pt x="19" y="0"/>
              </a:lnTo>
              <a:lnTo>
                <a:pt x="19" y="1"/>
              </a:lnTo>
              <a:lnTo>
                <a:pt x="20" y="2"/>
              </a:lnTo>
              <a:lnTo>
                <a:pt x="21" y="3"/>
              </a:lnTo>
              <a:lnTo>
                <a:pt x="22" y="4"/>
              </a:lnTo>
              <a:lnTo>
                <a:pt x="22" y="5"/>
              </a:lnTo>
              <a:lnTo>
                <a:pt x="23" y="6"/>
              </a:lnTo>
              <a:lnTo>
                <a:pt x="24" y="6"/>
              </a:lnTo>
              <a:lnTo>
                <a:pt x="25" y="6"/>
              </a:lnTo>
              <a:lnTo>
                <a:pt x="26" y="7"/>
              </a:lnTo>
              <a:lnTo>
                <a:pt x="27" y="7"/>
              </a:lnTo>
              <a:lnTo>
                <a:pt x="28" y="8"/>
              </a:lnTo>
              <a:lnTo>
                <a:pt x="29" y="8"/>
              </a:lnTo>
              <a:lnTo>
                <a:pt x="29" y="10"/>
              </a:lnTo>
              <a:lnTo>
                <a:pt x="30" y="10"/>
              </a:lnTo>
              <a:lnTo>
                <a:pt x="30" y="11"/>
              </a:lnTo>
              <a:lnTo>
                <a:pt x="31" y="12"/>
              </a:lnTo>
              <a:lnTo>
                <a:pt x="31" y="13"/>
              </a:lnTo>
              <a:lnTo>
                <a:pt x="31" y="14"/>
              </a:lnTo>
              <a:lnTo>
                <a:pt x="32" y="16"/>
              </a:lnTo>
              <a:lnTo>
                <a:pt x="31" y="17"/>
              </a:lnTo>
              <a:lnTo>
                <a:pt x="30" y="18"/>
              </a:lnTo>
              <a:lnTo>
                <a:pt x="29" y="19"/>
              </a:lnTo>
              <a:lnTo>
                <a:pt x="28" y="19"/>
              </a:lnTo>
              <a:lnTo>
                <a:pt x="27" y="20"/>
              </a:lnTo>
              <a:lnTo>
                <a:pt x="26" y="21"/>
              </a:lnTo>
              <a:lnTo>
                <a:pt x="25" y="21"/>
              </a:lnTo>
              <a:lnTo>
                <a:pt x="24" y="21"/>
              </a:lnTo>
              <a:lnTo>
                <a:pt x="24" y="20"/>
              </a:lnTo>
              <a:lnTo>
                <a:pt x="23" y="21"/>
              </a:lnTo>
              <a:lnTo>
                <a:pt x="22" y="20"/>
              </a:lnTo>
              <a:lnTo>
                <a:pt x="21" y="20"/>
              </a:lnTo>
              <a:lnTo>
                <a:pt x="20" y="19"/>
              </a:lnTo>
              <a:lnTo>
                <a:pt x="19" y="19"/>
              </a:lnTo>
              <a:lnTo>
                <a:pt x="18" y="18"/>
              </a:lnTo>
              <a:lnTo>
                <a:pt x="18" y="17"/>
              </a:lnTo>
              <a:lnTo>
                <a:pt x="17" y="16"/>
              </a:lnTo>
              <a:lnTo>
                <a:pt x="16" y="15"/>
              </a:lnTo>
              <a:lnTo>
                <a:pt x="16" y="14"/>
              </a:lnTo>
              <a:lnTo>
                <a:pt x="15" y="13"/>
              </a:lnTo>
              <a:lnTo>
                <a:pt x="14" y="12"/>
              </a:lnTo>
              <a:lnTo>
                <a:pt x="14" y="11"/>
              </a:lnTo>
              <a:lnTo>
                <a:pt x="12" y="11"/>
              </a:lnTo>
              <a:lnTo>
                <a:pt x="11" y="10"/>
              </a:lnTo>
              <a:lnTo>
                <a:pt x="10" y="10"/>
              </a:lnTo>
              <a:lnTo>
                <a:pt x="9" y="9"/>
              </a:lnTo>
              <a:lnTo>
                <a:pt x="8" y="9"/>
              </a:lnTo>
              <a:lnTo>
                <a:pt x="7" y="10"/>
              </a:lnTo>
              <a:lnTo>
                <a:pt x="6" y="11"/>
              </a:lnTo>
              <a:lnTo>
                <a:pt x="5" y="12"/>
              </a:lnTo>
              <a:lnTo>
                <a:pt x="4" y="13"/>
              </a:lnTo>
              <a:lnTo>
                <a:pt x="3" y="11"/>
              </a:lnTo>
              <a:lnTo>
                <a:pt x="2" y="10"/>
              </a:lnTo>
              <a:lnTo>
                <a:pt x="2" y="9"/>
              </a:lnTo>
              <a:lnTo>
                <a:pt x="1" y="9"/>
              </a:lnTo>
              <a:lnTo>
                <a:pt x="0" y="7"/>
              </a:lnTo>
              <a:lnTo>
                <a:pt x="0" y="6"/>
              </a:lnTo>
              <a:lnTo>
                <a:pt x="1" y="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487680</xdr:colOff>
      <xdr:row>33</xdr:row>
      <xdr:rowOff>66675</xdr:rowOff>
    </xdr:from>
    <xdr:to>
      <xdr:col>8</xdr:col>
      <xdr:colOff>101600</xdr:colOff>
      <xdr:row>35</xdr:row>
      <xdr:rowOff>28575</xdr:rowOff>
    </xdr:to>
    <xdr:sp>
      <xdr:nvSpPr>
        <xdr:cNvPr id="4936863" name="Freeform 543"/>
        <xdr:cNvSpPr/>
      </xdr:nvSpPr>
      <xdr:spPr>
        <a:xfrm>
          <a:off x="5273040" y="5269865"/>
          <a:ext cx="264160" cy="266700"/>
        </a:xfrm>
        <a:custGeom>
          <a:avLst/>
          <a:gdLst>
            <a:gd name="txL" fmla="*/ 0 w 26"/>
            <a:gd name="txT" fmla="*/ 0 h 30"/>
            <a:gd name="txR" fmla="*/ 26 w 26"/>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30">
              <a:moveTo>
                <a:pt x="0" y="19"/>
              </a:moveTo>
              <a:lnTo>
                <a:pt x="1" y="18"/>
              </a:lnTo>
              <a:lnTo>
                <a:pt x="1" y="17"/>
              </a:lnTo>
              <a:lnTo>
                <a:pt x="2" y="16"/>
              </a:lnTo>
              <a:lnTo>
                <a:pt x="3" y="15"/>
              </a:lnTo>
              <a:lnTo>
                <a:pt x="4" y="13"/>
              </a:lnTo>
              <a:lnTo>
                <a:pt x="5" y="12"/>
              </a:lnTo>
              <a:lnTo>
                <a:pt x="5" y="11"/>
              </a:lnTo>
              <a:lnTo>
                <a:pt x="6" y="10"/>
              </a:lnTo>
              <a:lnTo>
                <a:pt x="6" y="9"/>
              </a:lnTo>
              <a:lnTo>
                <a:pt x="7" y="8"/>
              </a:lnTo>
              <a:lnTo>
                <a:pt x="8" y="7"/>
              </a:lnTo>
              <a:lnTo>
                <a:pt x="8" y="6"/>
              </a:lnTo>
              <a:lnTo>
                <a:pt x="8" y="5"/>
              </a:lnTo>
              <a:lnTo>
                <a:pt x="9" y="4"/>
              </a:lnTo>
              <a:lnTo>
                <a:pt x="10" y="3"/>
              </a:lnTo>
              <a:lnTo>
                <a:pt x="10" y="2"/>
              </a:lnTo>
              <a:lnTo>
                <a:pt x="11" y="2"/>
              </a:lnTo>
              <a:lnTo>
                <a:pt x="12" y="1"/>
              </a:lnTo>
              <a:lnTo>
                <a:pt x="12" y="0"/>
              </a:lnTo>
              <a:lnTo>
                <a:pt x="13" y="0"/>
              </a:lnTo>
              <a:lnTo>
                <a:pt x="14" y="1"/>
              </a:lnTo>
              <a:lnTo>
                <a:pt x="15" y="2"/>
              </a:lnTo>
              <a:lnTo>
                <a:pt x="16" y="2"/>
              </a:lnTo>
              <a:lnTo>
                <a:pt x="17" y="3"/>
              </a:lnTo>
              <a:lnTo>
                <a:pt x="18" y="2"/>
              </a:lnTo>
              <a:lnTo>
                <a:pt x="18" y="1"/>
              </a:lnTo>
              <a:lnTo>
                <a:pt x="19" y="2"/>
              </a:lnTo>
              <a:lnTo>
                <a:pt x="20" y="3"/>
              </a:lnTo>
              <a:lnTo>
                <a:pt x="21" y="4"/>
              </a:lnTo>
              <a:lnTo>
                <a:pt x="22" y="5"/>
              </a:lnTo>
              <a:lnTo>
                <a:pt x="22" y="6"/>
              </a:lnTo>
              <a:lnTo>
                <a:pt x="23" y="8"/>
              </a:lnTo>
              <a:lnTo>
                <a:pt x="24" y="8"/>
              </a:lnTo>
              <a:lnTo>
                <a:pt x="24" y="9"/>
              </a:lnTo>
              <a:lnTo>
                <a:pt x="25" y="10"/>
              </a:lnTo>
              <a:lnTo>
                <a:pt x="26" y="12"/>
              </a:lnTo>
              <a:lnTo>
                <a:pt x="24" y="13"/>
              </a:lnTo>
              <a:lnTo>
                <a:pt x="23" y="14"/>
              </a:lnTo>
              <a:lnTo>
                <a:pt x="22" y="15"/>
              </a:lnTo>
              <a:lnTo>
                <a:pt x="21" y="15"/>
              </a:lnTo>
              <a:lnTo>
                <a:pt x="20" y="16"/>
              </a:lnTo>
              <a:lnTo>
                <a:pt x="20" y="17"/>
              </a:lnTo>
              <a:lnTo>
                <a:pt x="19" y="19"/>
              </a:lnTo>
              <a:lnTo>
                <a:pt x="19" y="20"/>
              </a:lnTo>
              <a:lnTo>
                <a:pt x="19" y="21"/>
              </a:lnTo>
              <a:lnTo>
                <a:pt x="18" y="22"/>
              </a:lnTo>
              <a:lnTo>
                <a:pt x="18" y="23"/>
              </a:lnTo>
              <a:lnTo>
                <a:pt x="17" y="24"/>
              </a:lnTo>
              <a:lnTo>
                <a:pt x="16" y="25"/>
              </a:lnTo>
              <a:lnTo>
                <a:pt x="15" y="27"/>
              </a:lnTo>
              <a:lnTo>
                <a:pt x="14" y="27"/>
              </a:lnTo>
              <a:lnTo>
                <a:pt x="13" y="28"/>
              </a:lnTo>
              <a:lnTo>
                <a:pt x="13" y="27"/>
              </a:lnTo>
              <a:lnTo>
                <a:pt x="12" y="28"/>
              </a:lnTo>
              <a:lnTo>
                <a:pt x="11" y="28"/>
              </a:lnTo>
              <a:lnTo>
                <a:pt x="10" y="29"/>
              </a:lnTo>
              <a:lnTo>
                <a:pt x="9" y="29"/>
              </a:lnTo>
              <a:lnTo>
                <a:pt x="8" y="30"/>
              </a:lnTo>
              <a:lnTo>
                <a:pt x="6" y="29"/>
              </a:lnTo>
              <a:lnTo>
                <a:pt x="4" y="30"/>
              </a:lnTo>
              <a:lnTo>
                <a:pt x="3" y="30"/>
              </a:lnTo>
              <a:lnTo>
                <a:pt x="2" y="30"/>
              </a:lnTo>
              <a:lnTo>
                <a:pt x="2" y="29"/>
              </a:lnTo>
              <a:lnTo>
                <a:pt x="2" y="28"/>
              </a:lnTo>
              <a:lnTo>
                <a:pt x="3" y="27"/>
              </a:lnTo>
              <a:lnTo>
                <a:pt x="3" y="26"/>
              </a:lnTo>
              <a:lnTo>
                <a:pt x="3" y="25"/>
              </a:lnTo>
              <a:lnTo>
                <a:pt x="2" y="25"/>
              </a:lnTo>
              <a:lnTo>
                <a:pt x="1" y="24"/>
              </a:lnTo>
              <a:lnTo>
                <a:pt x="1" y="23"/>
              </a:lnTo>
              <a:lnTo>
                <a:pt x="1" y="22"/>
              </a:lnTo>
              <a:lnTo>
                <a:pt x="1" y="21"/>
              </a:lnTo>
              <a:lnTo>
                <a:pt x="1" y="20"/>
              </a:lnTo>
              <a:lnTo>
                <a:pt x="0" y="1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40640</xdr:colOff>
      <xdr:row>35</xdr:row>
      <xdr:rowOff>19050</xdr:rowOff>
    </xdr:from>
    <xdr:to>
      <xdr:col>8</xdr:col>
      <xdr:colOff>294640</xdr:colOff>
      <xdr:row>36</xdr:row>
      <xdr:rowOff>38100</xdr:rowOff>
    </xdr:to>
    <xdr:sp>
      <xdr:nvSpPr>
        <xdr:cNvPr id="4936864" name="Freeform 544"/>
        <xdr:cNvSpPr/>
      </xdr:nvSpPr>
      <xdr:spPr>
        <a:xfrm>
          <a:off x="5476240" y="5527040"/>
          <a:ext cx="254000" cy="180975"/>
        </a:xfrm>
        <a:custGeom>
          <a:avLst/>
          <a:gdLst>
            <a:gd name="txL" fmla="*/ 0 w 25"/>
            <a:gd name="txT" fmla="*/ 0 h 19"/>
            <a:gd name="txR" fmla="*/ 25 w 25"/>
            <a:gd name="txB" fmla="*/ 19 h 19"/>
          </a:gdLst>
          <a:ahLst/>
          <a:cxnLst>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25" h="19">
              <a:moveTo>
                <a:pt x="3" y="3"/>
              </a:moveTo>
              <a:lnTo>
                <a:pt x="4" y="3"/>
              </a:lnTo>
              <a:lnTo>
                <a:pt x="5" y="2"/>
              </a:lnTo>
              <a:lnTo>
                <a:pt x="6" y="3"/>
              </a:lnTo>
              <a:lnTo>
                <a:pt x="7" y="2"/>
              </a:lnTo>
              <a:lnTo>
                <a:pt x="8" y="1"/>
              </a:lnTo>
              <a:lnTo>
                <a:pt x="9" y="1"/>
              </a:lnTo>
              <a:lnTo>
                <a:pt x="10" y="0"/>
              </a:lnTo>
              <a:lnTo>
                <a:pt x="11" y="0"/>
              </a:lnTo>
              <a:lnTo>
                <a:pt x="12" y="0"/>
              </a:lnTo>
              <a:lnTo>
                <a:pt x="13" y="1"/>
              </a:lnTo>
              <a:lnTo>
                <a:pt x="14" y="1"/>
              </a:lnTo>
              <a:lnTo>
                <a:pt x="15" y="1"/>
              </a:lnTo>
              <a:lnTo>
                <a:pt x="16" y="2"/>
              </a:lnTo>
              <a:lnTo>
                <a:pt x="17" y="2"/>
              </a:lnTo>
              <a:lnTo>
                <a:pt x="18" y="1"/>
              </a:lnTo>
              <a:lnTo>
                <a:pt x="19" y="2"/>
              </a:lnTo>
              <a:lnTo>
                <a:pt x="20" y="2"/>
              </a:lnTo>
              <a:lnTo>
                <a:pt x="21" y="1"/>
              </a:lnTo>
              <a:lnTo>
                <a:pt x="22" y="1"/>
              </a:lnTo>
              <a:lnTo>
                <a:pt x="23" y="3"/>
              </a:lnTo>
              <a:lnTo>
                <a:pt x="23" y="4"/>
              </a:lnTo>
              <a:lnTo>
                <a:pt x="23" y="5"/>
              </a:lnTo>
              <a:lnTo>
                <a:pt x="23" y="6"/>
              </a:lnTo>
              <a:lnTo>
                <a:pt x="22" y="7"/>
              </a:lnTo>
              <a:lnTo>
                <a:pt x="22" y="8"/>
              </a:lnTo>
              <a:lnTo>
                <a:pt x="23" y="8"/>
              </a:lnTo>
              <a:lnTo>
                <a:pt x="23" y="10"/>
              </a:lnTo>
              <a:lnTo>
                <a:pt x="23" y="11"/>
              </a:lnTo>
              <a:lnTo>
                <a:pt x="23" y="12"/>
              </a:lnTo>
              <a:lnTo>
                <a:pt x="23" y="13"/>
              </a:lnTo>
              <a:lnTo>
                <a:pt x="24" y="13"/>
              </a:lnTo>
              <a:lnTo>
                <a:pt x="25" y="12"/>
              </a:lnTo>
              <a:lnTo>
                <a:pt x="25" y="13"/>
              </a:lnTo>
              <a:lnTo>
                <a:pt x="25" y="15"/>
              </a:lnTo>
              <a:lnTo>
                <a:pt x="24" y="15"/>
              </a:lnTo>
              <a:lnTo>
                <a:pt x="23" y="15"/>
              </a:lnTo>
              <a:lnTo>
                <a:pt x="21" y="15"/>
              </a:lnTo>
              <a:lnTo>
                <a:pt x="20" y="15"/>
              </a:lnTo>
              <a:lnTo>
                <a:pt x="19" y="15"/>
              </a:lnTo>
              <a:lnTo>
                <a:pt x="18" y="16"/>
              </a:lnTo>
              <a:lnTo>
                <a:pt x="17" y="16"/>
              </a:lnTo>
              <a:lnTo>
                <a:pt x="16" y="17"/>
              </a:lnTo>
              <a:lnTo>
                <a:pt x="14" y="17"/>
              </a:lnTo>
              <a:lnTo>
                <a:pt x="12" y="18"/>
              </a:lnTo>
              <a:lnTo>
                <a:pt x="11" y="18"/>
              </a:lnTo>
              <a:lnTo>
                <a:pt x="10" y="19"/>
              </a:lnTo>
              <a:lnTo>
                <a:pt x="9" y="17"/>
              </a:lnTo>
              <a:lnTo>
                <a:pt x="8" y="16"/>
              </a:lnTo>
              <a:lnTo>
                <a:pt x="8" y="15"/>
              </a:lnTo>
              <a:lnTo>
                <a:pt x="7" y="13"/>
              </a:lnTo>
              <a:lnTo>
                <a:pt x="8" y="13"/>
              </a:lnTo>
              <a:lnTo>
                <a:pt x="9" y="12"/>
              </a:lnTo>
              <a:lnTo>
                <a:pt x="8" y="11"/>
              </a:lnTo>
              <a:lnTo>
                <a:pt x="7" y="11"/>
              </a:lnTo>
              <a:lnTo>
                <a:pt x="6" y="11"/>
              </a:lnTo>
              <a:lnTo>
                <a:pt x="5" y="10"/>
              </a:lnTo>
              <a:lnTo>
                <a:pt x="4" y="10"/>
              </a:lnTo>
              <a:lnTo>
                <a:pt x="3" y="11"/>
              </a:lnTo>
              <a:lnTo>
                <a:pt x="2" y="11"/>
              </a:lnTo>
              <a:lnTo>
                <a:pt x="2" y="10"/>
              </a:lnTo>
              <a:lnTo>
                <a:pt x="1" y="9"/>
              </a:lnTo>
              <a:lnTo>
                <a:pt x="1" y="8"/>
              </a:lnTo>
              <a:lnTo>
                <a:pt x="0" y="7"/>
              </a:lnTo>
              <a:lnTo>
                <a:pt x="0" y="6"/>
              </a:lnTo>
              <a:lnTo>
                <a:pt x="0" y="5"/>
              </a:lnTo>
              <a:lnTo>
                <a:pt x="1" y="4"/>
              </a:lnTo>
              <a:lnTo>
                <a:pt x="2" y="3"/>
              </a:lnTo>
              <a:lnTo>
                <a:pt x="3" y="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0</xdr:colOff>
      <xdr:row>33</xdr:row>
      <xdr:rowOff>142875</xdr:rowOff>
    </xdr:from>
    <xdr:to>
      <xdr:col>8</xdr:col>
      <xdr:colOff>264160</xdr:colOff>
      <xdr:row>35</xdr:row>
      <xdr:rowOff>47625</xdr:rowOff>
    </xdr:to>
    <xdr:sp>
      <xdr:nvSpPr>
        <xdr:cNvPr id="4936865" name="Freeform 545"/>
        <xdr:cNvSpPr/>
      </xdr:nvSpPr>
      <xdr:spPr>
        <a:xfrm>
          <a:off x="5435600" y="5346065"/>
          <a:ext cx="264160" cy="209550"/>
        </a:xfrm>
        <a:custGeom>
          <a:avLst/>
          <a:gdLst>
            <a:gd name="txL" fmla="*/ 0 w 26"/>
            <a:gd name="txT" fmla="*/ 0 h 24"/>
            <a:gd name="txR" fmla="*/ 26 w 26"/>
            <a:gd name="txB" fmla="*/ 24 h 24"/>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6" h="24">
              <a:moveTo>
                <a:pt x="0" y="17"/>
              </a:moveTo>
              <a:lnTo>
                <a:pt x="0" y="17"/>
              </a:lnTo>
              <a:lnTo>
                <a:pt x="1" y="16"/>
              </a:lnTo>
              <a:lnTo>
                <a:pt x="2" y="15"/>
              </a:lnTo>
              <a:lnTo>
                <a:pt x="2" y="14"/>
              </a:lnTo>
              <a:lnTo>
                <a:pt x="3" y="13"/>
              </a:lnTo>
              <a:lnTo>
                <a:pt x="3" y="12"/>
              </a:lnTo>
              <a:lnTo>
                <a:pt x="3" y="11"/>
              </a:lnTo>
              <a:lnTo>
                <a:pt x="4" y="9"/>
              </a:lnTo>
              <a:lnTo>
                <a:pt x="4" y="8"/>
              </a:lnTo>
              <a:lnTo>
                <a:pt x="5" y="7"/>
              </a:lnTo>
              <a:lnTo>
                <a:pt x="6" y="7"/>
              </a:lnTo>
              <a:lnTo>
                <a:pt x="7" y="6"/>
              </a:lnTo>
              <a:lnTo>
                <a:pt x="8" y="5"/>
              </a:lnTo>
              <a:lnTo>
                <a:pt x="10" y="4"/>
              </a:lnTo>
              <a:lnTo>
                <a:pt x="11" y="3"/>
              </a:lnTo>
              <a:lnTo>
                <a:pt x="12" y="2"/>
              </a:lnTo>
              <a:lnTo>
                <a:pt x="13" y="1"/>
              </a:lnTo>
              <a:lnTo>
                <a:pt x="14" y="0"/>
              </a:lnTo>
              <a:lnTo>
                <a:pt x="15" y="0"/>
              </a:lnTo>
              <a:lnTo>
                <a:pt x="16" y="1"/>
              </a:lnTo>
              <a:lnTo>
                <a:pt x="17" y="1"/>
              </a:lnTo>
              <a:lnTo>
                <a:pt x="18" y="2"/>
              </a:lnTo>
              <a:lnTo>
                <a:pt x="20" y="2"/>
              </a:lnTo>
              <a:lnTo>
                <a:pt x="20" y="3"/>
              </a:lnTo>
              <a:lnTo>
                <a:pt x="21" y="4"/>
              </a:lnTo>
              <a:lnTo>
                <a:pt x="22" y="5"/>
              </a:lnTo>
              <a:lnTo>
                <a:pt x="22" y="6"/>
              </a:lnTo>
              <a:lnTo>
                <a:pt x="23" y="7"/>
              </a:lnTo>
              <a:lnTo>
                <a:pt x="24" y="8"/>
              </a:lnTo>
              <a:lnTo>
                <a:pt x="24" y="9"/>
              </a:lnTo>
              <a:lnTo>
                <a:pt x="25" y="10"/>
              </a:lnTo>
              <a:lnTo>
                <a:pt x="25" y="11"/>
              </a:lnTo>
              <a:lnTo>
                <a:pt x="25" y="12"/>
              </a:lnTo>
              <a:lnTo>
                <a:pt x="25" y="13"/>
              </a:lnTo>
              <a:lnTo>
                <a:pt x="25" y="14"/>
              </a:lnTo>
              <a:lnTo>
                <a:pt x="25" y="16"/>
              </a:lnTo>
              <a:lnTo>
                <a:pt x="25" y="18"/>
              </a:lnTo>
              <a:lnTo>
                <a:pt x="26" y="19"/>
              </a:lnTo>
              <a:lnTo>
                <a:pt x="26" y="20"/>
              </a:lnTo>
              <a:lnTo>
                <a:pt x="26" y="21"/>
              </a:lnTo>
              <a:lnTo>
                <a:pt x="25" y="22"/>
              </a:lnTo>
              <a:lnTo>
                <a:pt x="24" y="23"/>
              </a:lnTo>
              <a:lnTo>
                <a:pt x="23" y="23"/>
              </a:lnTo>
              <a:lnTo>
                <a:pt x="22" y="22"/>
              </a:lnTo>
              <a:lnTo>
                <a:pt x="21" y="23"/>
              </a:lnTo>
              <a:lnTo>
                <a:pt x="20" y="23"/>
              </a:lnTo>
              <a:lnTo>
                <a:pt x="19" y="22"/>
              </a:lnTo>
              <a:lnTo>
                <a:pt x="18" y="22"/>
              </a:lnTo>
              <a:lnTo>
                <a:pt x="17" y="22"/>
              </a:lnTo>
              <a:lnTo>
                <a:pt x="16" y="21"/>
              </a:lnTo>
              <a:lnTo>
                <a:pt x="15" y="21"/>
              </a:lnTo>
              <a:lnTo>
                <a:pt x="14" y="21"/>
              </a:lnTo>
              <a:lnTo>
                <a:pt x="13" y="22"/>
              </a:lnTo>
              <a:lnTo>
                <a:pt x="12" y="22"/>
              </a:lnTo>
              <a:lnTo>
                <a:pt x="11" y="23"/>
              </a:lnTo>
              <a:lnTo>
                <a:pt x="10" y="24"/>
              </a:lnTo>
              <a:lnTo>
                <a:pt x="9" y="23"/>
              </a:lnTo>
              <a:lnTo>
                <a:pt x="8" y="24"/>
              </a:lnTo>
              <a:lnTo>
                <a:pt x="6" y="24"/>
              </a:lnTo>
              <a:lnTo>
                <a:pt x="5" y="24"/>
              </a:lnTo>
              <a:lnTo>
                <a:pt x="4" y="23"/>
              </a:lnTo>
              <a:lnTo>
                <a:pt x="3" y="23"/>
              </a:lnTo>
              <a:lnTo>
                <a:pt x="3" y="22"/>
              </a:lnTo>
              <a:lnTo>
                <a:pt x="2" y="21"/>
              </a:lnTo>
              <a:lnTo>
                <a:pt x="1" y="20"/>
              </a:lnTo>
              <a:lnTo>
                <a:pt x="2" y="19"/>
              </a:lnTo>
              <a:lnTo>
                <a:pt x="0" y="18"/>
              </a:lnTo>
              <a:lnTo>
                <a:pt x="0" y="1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60960</xdr:colOff>
      <xdr:row>36</xdr:row>
      <xdr:rowOff>9525</xdr:rowOff>
    </xdr:from>
    <xdr:to>
      <xdr:col>8</xdr:col>
      <xdr:colOff>355600</xdr:colOff>
      <xdr:row>37</xdr:row>
      <xdr:rowOff>9525</xdr:rowOff>
    </xdr:to>
    <xdr:sp>
      <xdr:nvSpPr>
        <xdr:cNvPr id="4936866" name="Freeform 546"/>
        <xdr:cNvSpPr/>
      </xdr:nvSpPr>
      <xdr:spPr>
        <a:xfrm>
          <a:off x="5496560" y="5679440"/>
          <a:ext cx="294640" cy="161925"/>
        </a:xfrm>
        <a:custGeom>
          <a:avLst/>
          <a:gdLst>
            <a:gd name="txL" fmla="*/ 0 w 29"/>
            <a:gd name="txT" fmla="*/ 0 h 16"/>
            <a:gd name="txR" fmla="*/ 29 w 29"/>
            <a:gd name="txB" fmla="*/ 16 h 16"/>
          </a:gdLst>
          <a:ahLst/>
          <a:cxnLst>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9" h="16">
              <a:moveTo>
                <a:pt x="9" y="4"/>
              </a:moveTo>
              <a:lnTo>
                <a:pt x="9" y="4"/>
              </a:lnTo>
              <a:lnTo>
                <a:pt x="10" y="3"/>
              </a:lnTo>
              <a:lnTo>
                <a:pt x="10" y="2"/>
              </a:lnTo>
              <a:lnTo>
                <a:pt x="11" y="2"/>
              </a:lnTo>
              <a:lnTo>
                <a:pt x="12" y="1"/>
              </a:lnTo>
              <a:lnTo>
                <a:pt x="14" y="1"/>
              </a:lnTo>
              <a:lnTo>
                <a:pt x="15" y="0"/>
              </a:lnTo>
              <a:lnTo>
                <a:pt x="16" y="0"/>
              </a:lnTo>
              <a:lnTo>
                <a:pt x="17" y="0"/>
              </a:lnTo>
              <a:lnTo>
                <a:pt x="18" y="0"/>
              </a:lnTo>
              <a:lnTo>
                <a:pt x="19" y="0"/>
              </a:lnTo>
              <a:lnTo>
                <a:pt x="21" y="0"/>
              </a:lnTo>
              <a:lnTo>
                <a:pt x="22" y="0"/>
              </a:lnTo>
              <a:lnTo>
                <a:pt x="23" y="1"/>
              </a:lnTo>
              <a:lnTo>
                <a:pt x="24" y="1"/>
              </a:lnTo>
              <a:lnTo>
                <a:pt x="25" y="2"/>
              </a:lnTo>
              <a:lnTo>
                <a:pt x="26" y="2"/>
              </a:lnTo>
              <a:lnTo>
                <a:pt x="27" y="3"/>
              </a:lnTo>
              <a:lnTo>
                <a:pt x="28" y="3"/>
              </a:lnTo>
              <a:lnTo>
                <a:pt x="29" y="4"/>
              </a:lnTo>
              <a:lnTo>
                <a:pt x="28" y="5"/>
              </a:lnTo>
              <a:lnTo>
                <a:pt x="28" y="6"/>
              </a:lnTo>
              <a:lnTo>
                <a:pt x="27" y="7"/>
              </a:lnTo>
              <a:lnTo>
                <a:pt x="26" y="9"/>
              </a:lnTo>
              <a:lnTo>
                <a:pt x="26" y="10"/>
              </a:lnTo>
              <a:lnTo>
                <a:pt x="25" y="11"/>
              </a:lnTo>
              <a:lnTo>
                <a:pt x="25" y="12"/>
              </a:lnTo>
              <a:lnTo>
                <a:pt x="24" y="13"/>
              </a:lnTo>
              <a:lnTo>
                <a:pt x="24" y="14"/>
              </a:lnTo>
              <a:lnTo>
                <a:pt x="24" y="15"/>
              </a:lnTo>
              <a:lnTo>
                <a:pt x="23" y="14"/>
              </a:lnTo>
              <a:lnTo>
                <a:pt x="22" y="14"/>
              </a:lnTo>
              <a:lnTo>
                <a:pt x="20" y="14"/>
              </a:lnTo>
              <a:lnTo>
                <a:pt x="20" y="13"/>
              </a:lnTo>
              <a:lnTo>
                <a:pt x="18" y="13"/>
              </a:lnTo>
              <a:lnTo>
                <a:pt x="18" y="12"/>
              </a:lnTo>
              <a:lnTo>
                <a:pt x="18" y="11"/>
              </a:lnTo>
              <a:lnTo>
                <a:pt x="17" y="11"/>
              </a:lnTo>
              <a:lnTo>
                <a:pt x="16" y="11"/>
              </a:lnTo>
              <a:lnTo>
                <a:pt x="15" y="12"/>
              </a:lnTo>
              <a:lnTo>
                <a:pt x="14" y="12"/>
              </a:lnTo>
              <a:lnTo>
                <a:pt x="13" y="13"/>
              </a:lnTo>
              <a:lnTo>
                <a:pt x="11" y="13"/>
              </a:lnTo>
              <a:lnTo>
                <a:pt x="10" y="13"/>
              </a:lnTo>
              <a:lnTo>
                <a:pt x="10" y="14"/>
              </a:lnTo>
              <a:lnTo>
                <a:pt x="8" y="14"/>
              </a:lnTo>
              <a:lnTo>
                <a:pt x="8" y="15"/>
              </a:lnTo>
              <a:lnTo>
                <a:pt x="7" y="15"/>
              </a:lnTo>
              <a:lnTo>
                <a:pt x="6" y="15"/>
              </a:lnTo>
              <a:lnTo>
                <a:pt x="5" y="16"/>
              </a:lnTo>
              <a:lnTo>
                <a:pt x="4" y="15"/>
              </a:lnTo>
              <a:lnTo>
                <a:pt x="4" y="14"/>
              </a:lnTo>
              <a:lnTo>
                <a:pt x="2" y="14"/>
              </a:lnTo>
              <a:lnTo>
                <a:pt x="1" y="13"/>
              </a:lnTo>
              <a:lnTo>
                <a:pt x="1" y="12"/>
              </a:lnTo>
              <a:lnTo>
                <a:pt x="1" y="10"/>
              </a:lnTo>
              <a:lnTo>
                <a:pt x="1" y="9"/>
              </a:lnTo>
              <a:lnTo>
                <a:pt x="0" y="8"/>
              </a:lnTo>
              <a:lnTo>
                <a:pt x="1" y="7"/>
              </a:lnTo>
              <a:lnTo>
                <a:pt x="2" y="7"/>
              </a:lnTo>
              <a:lnTo>
                <a:pt x="3" y="6"/>
              </a:lnTo>
              <a:lnTo>
                <a:pt x="4" y="7"/>
              </a:lnTo>
              <a:lnTo>
                <a:pt x="4" y="6"/>
              </a:lnTo>
              <a:lnTo>
                <a:pt x="5" y="6"/>
              </a:lnTo>
              <a:lnTo>
                <a:pt x="6" y="6"/>
              </a:lnTo>
              <a:lnTo>
                <a:pt x="7" y="6"/>
              </a:lnTo>
              <a:lnTo>
                <a:pt x="8" y="4"/>
              </a:lnTo>
              <a:lnTo>
                <a:pt x="9" y="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568960</xdr:colOff>
      <xdr:row>34</xdr:row>
      <xdr:rowOff>142875</xdr:rowOff>
    </xdr:from>
    <xdr:to>
      <xdr:col>8</xdr:col>
      <xdr:colOff>182880</xdr:colOff>
      <xdr:row>36</xdr:row>
      <xdr:rowOff>114300</xdr:rowOff>
    </xdr:to>
    <xdr:sp>
      <xdr:nvSpPr>
        <xdr:cNvPr id="4936867" name="Freeform 547"/>
        <xdr:cNvSpPr/>
      </xdr:nvSpPr>
      <xdr:spPr>
        <a:xfrm>
          <a:off x="5354320" y="5498465"/>
          <a:ext cx="264160" cy="285750"/>
        </a:xfrm>
        <a:custGeom>
          <a:avLst/>
          <a:gdLst>
            <a:gd name="txL" fmla="*/ 0 w 26"/>
            <a:gd name="txT" fmla="*/ 0 h 30"/>
            <a:gd name="txR" fmla="*/ 26 w 26"/>
            <a:gd name="txB" fmla="*/ 30 h 30"/>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6" h="30">
              <a:moveTo>
                <a:pt x="6" y="3"/>
              </a:moveTo>
              <a:lnTo>
                <a:pt x="6" y="2"/>
              </a:lnTo>
              <a:lnTo>
                <a:pt x="7" y="2"/>
              </a:lnTo>
              <a:lnTo>
                <a:pt x="8" y="0"/>
              </a:lnTo>
              <a:lnTo>
                <a:pt x="8" y="1"/>
              </a:lnTo>
              <a:lnTo>
                <a:pt x="10" y="2"/>
              </a:lnTo>
              <a:lnTo>
                <a:pt x="9" y="3"/>
              </a:lnTo>
              <a:lnTo>
                <a:pt x="10" y="4"/>
              </a:lnTo>
              <a:lnTo>
                <a:pt x="11" y="5"/>
              </a:lnTo>
              <a:lnTo>
                <a:pt x="11" y="6"/>
              </a:lnTo>
              <a:lnTo>
                <a:pt x="12" y="6"/>
              </a:lnTo>
              <a:lnTo>
                <a:pt x="13" y="7"/>
              </a:lnTo>
              <a:lnTo>
                <a:pt x="14" y="7"/>
              </a:lnTo>
              <a:lnTo>
                <a:pt x="13" y="8"/>
              </a:lnTo>
              <a:lnTo>
                <a:pt x="12" y="9"/>
              </a:lnTo>
              <a:lnTo>
                <a:pt x="12" y="10"/>
              </a:lnTo>
              <a:lnTo>
                <a:pt x="12" y="11"/>
              </a:lnTo>
              <a:lnTo>
                <a:pt x="13" y="12"/>
              </a:lnTo>
              <a:lnTo>
                <a:pt x="13" y="13"/>
              </a:lnTo>
              <a:lnTo>
                <a:pt x="14" y="14"/>
              </a:lnTo>
              <a:lnTo>
                <a:pt x="14" y="15"/>
              </a:lnTo>
              <a:lnTo>
                <a:pt x="15" y="15"/>
              </a:lnTo>
              <a:lnTo>
                <a:pt x="16" y="14"/>
              </a:lnTo>
              <a:lnTo>
                <a:pt x="17" y="14"/>
              </a:lnTo>
              <a:lnTo>
                <a:pt x="18" y="15"/>
              </a:lnTo>
              <a:lnTo>
                <a:pt x="19" y="15"/>
              </a:lnTo>
              <a:lnTo>
                <a:pt x="20" y="15"/>
              </a:lnTo>
              <a:lnTo>
                <a:pt x="21" y="16"/>
              </a:lnTo>
              <a:lnTo>
                <a:pt x="20" y="17"/>
              </a:lnTo>
              <a:lnTo>
                <a:pt x="19" y="17"/>
              </a:lnTo>
              <a:lnTo>
                <a:pt x="20" y="19"/>
              </a:lnTo>
              <a:lnTo>
                <a:pt x="20" y="20"/>
              </a:lnTo>
              <a:lnTo>
                <a:pt x="21" y="21"/>
              </a:lnTo>
              <a:lnTo>
                <a:pt x="22" y="23"/>
              </a:lnTo>
              <a:lnTo>
                <a:pt x="23" y="22"/>
              </a:lnTo>
              <a:lnTo>
                <a:pt x="24" y="22"/>
              </a:lnTo>
              <a:lnTo>
                <a:pt x="26" y="21"/>
              </a:lnTo>
              <a:lnTo>
                <a:pt x="25" y="22"/>
              </a:lnTo>
              <a:lnTo>
                <a:pt x="24" y="22"/>
              </a:lnTo>
              <a:lnTo>
                <a:pt x="24" y="23"/>
              </a:lnTo>
              <a:lnTo>
                <a:pt x="23" y="24"/>
              </a:lnTo>
              <a:lnTo>
                <a:pt x="22" y="24"/>
              </a:lnTo>
              <a:lnTo>
                <a:pt x="21" y="26"/>
              </a:lnTo>
              <a:lnTo>
                <a:pt x="20" y="26"/>
              </a:lnTo>
              <a:lnTo>
                <a:pt x="19" y="26"/>
              </a:lnTo>
              <a:lnTo>
                <a:pt x="18" y="26"/>
              </a:lnTo>
              <a:lnTo>
                <a:pt x="18" y="27"/>
              </a:lnTo>
              <a:lnTo>
                <a:pt x="17" y="26"/>
              </a:lnTo>
              <a:lnTo>
                <a:pt x="16" y="27"/>
              </a:lnTo>
              <a:lnTo>
                <a:pt x="15" y="27"/>
              </a:lnTo>
              <a:lnTo>
                <a:pt x="14" y="28"/>
              </a:lnTo>
              <a:lnTo>
                <a:pt x="15" y="29"/>
              </a:lnTo>
              <a:lnTo>
                <a:pt x="13" y="30"/>
              </a:lnTo>
              <a:lnTo>
                <a:pt x="12" y="30"/>
              </a:lnTo>
              <a:lnTo>
                <a:pt x="11" y="30"/>
              </a:lnTo>
              <a:lnTo>
                <a:pt x="10" y="30"/>
              </a:lnTo>
              <a:lnTo>
                <a:pt x="9" y="30"/>
              </a:lnTo>
              <a:lnTo>
                <a:pt x="9" y="29"/>
              </a:lnTo>
              <a:lnTo>
                <a:pt x="9" y="28"/>
              </a:lnTo>
              <a:lnTo>
                <a:pt x="8" y="29"/>
              </a:lnTo>
              <a:lnTo>
                <a:pt x="7" y="29"/>
              </a:lnTo>
              <a:lnTo>
                <a:pt x="6" y="29"/>
              </a:lnTo>
              <a:lnTo>
                <a:pt x="4" y="30"/>
              </a:lnTo>
              <a:lnTo>
                <a:pt x="3" y="28"/>
              </a:lnTo>
              <a:lnTo>
                <a:pt x="3" y="27"/>
              </a:lnTo>
              <a:lnTo>
                <a:pt x="3" y="26"/>
              </a:lnTo>
              <a:lnTo>
                <a:pt x="2" y="25"/>
              </a:lnTo>
              <a:lnTo>
                <a:pt x="2" y="23"/>
              </a:lnTo>
              <a:lnTo>
                <a:pt x="1" y="22"/>
              </a:lnTo>
              <a:lnTo>
                <a:pt x="1" y="21"/>
              </a:lnTo>
              <a:lnTo>
                <a:pt x="1" y="20"/>
              </a:lnTo>
              <a:lnTo>
                <a:pt x="0" y="19"/>
              </a:lnTo>
              <a:lnTo>
                <a:pt x="0" y="18"/>
              </a:lnTo>
              <a:lnTo>
                <a:pt x="0" y="17"/>
              </a:lnTo>
              <a:lnTo>
                <a:pt x="0" y="16"/>
              </a:lnTo>
              <a:lnTo>
                <a:pt x="0" y="15"/>
              </a:lnTo>
              <a:lnTo>
                <a:pt x="0" y="14"/>
              </a:lnTo>
              <a:lnTo>
                <a:pt x="0" y="12"/>
              </a:lnTo>
              <a:lnTo>
                <a:pt x="0" y="11"/>
              </a:lnTo>
              <a:lnTo>
                <a:pt x="1" y="10"/>
              </a:lnTo>
              <a:lnTo>
                <a:pt x="1" y="9"/>
              </a:lnTo>
              <a:lnTo>
                <a:pt x="2" y="8"/>
              </a:lnTo>
              <a:lnTo>
                <a:pt x="2" y="7"/>
              </a:lnTo>
              <a:lnTo>
                <a:pt x="3" y="6"/>
              </a:lnTo>
              <a:lnTo>
                <a:pt x="4" y="5"/>
              </a:lnTo>
              <a:lnTo>
                <a:pt x="4" y="4"/>
              </a:lnTo>
              <a:lnTo>
                <a:pt x="5" y="3"/>
              </a:lnTo>
              <a:lnTo>
                <a:pt x="6"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254000</xdr:colOff>
      <xdr:row>33</xdr:row>
      <xdr:rowOff>152400</xdr:rowOff>
    </xdr:from>
    <xdr:to>
      <xdr:col>8</xdr:col>
      <xdr:colOff>518160</xdr:colOff>
      <xdr:row>35</xdr:row>
      <xdr:rowOff>47625</xdr:rowOff>
    </xdr:to>
    <xdr:sp>
      <xdr:nvSpPr>
        <xdr:cNvPr id="4936868" name="Freeform 548"/>
        <xdr:cNvSpPr/>
      </xdr:nvSpPr>
      <xdr:spPr>
        <a:xfrm>
          <a:off x="5689600" y="5355590"/>
          <a:ext cx="264160" cy="200025"/>
        </a:xfrm>
        <a:custGeom>
          <a:avLst/>
          <a:gdLst>
            <a:gd name="txL" fmla="*/ 0 w 26"/>
            <a:gd name="txT" fmla="*/ 0 h 23"/>
            <a:gd name="txR" fmla="*/ 26 w 26"/>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Lst>
          <a:rect l="txL" t="txT" r="txR" b="txB"/>
          <a:pathLst>
            <a:path w="26" h="23">
              <a:moveTo>
                <a:pt x="0" y="9"/>
              </a:moveTo>
              <a:lnTo>
                <a:pt x="1" y="9"/>
              </a:lnTo>
              <a:lnTo>
                <a:pt x="2" y="10"/>
              </a:lnTo>
              <a:lnTo>
                <a:pt x="3" y="10"/>
              </a:lnTo>
              <a:lnTo>
                <a:pt x="4" y="11"/>
              </a:lnTo>
              <a:lnTo>
                <a:pt x="5" y="10"/>
              </a:lnTo>
              <a:lnTo>
                <a:pt x="5" y="11"/>
              </a:lnTo>
              <a:lnTo>
                <a:pt x="6" y="11"/>
              </a:lnTo>
              <a:lnTo>
                <a:pt x="7" y="11"/>
              </a:lnTo>
              <a:lnTo>
                <a:pt x="8" y="10"/>
              </a:lnTo>
              <a:lnTo>
                <a:pt x="9" y="9"/>
              </a:lnTo>
              <a:lnTo>
                <a:pt x="10" y="9"/>
              </a:lnTo>
              <a:lnTo>
                <a:pt x="11" y="8"/>
              </a:lnTo>
              <a:lnTo>
                <a:pt x="12" y="7"/>
              </a:lnTo>
              <a:lnTo>
                <a:pt x="13" y="6"/>
              </a:lnTo>
              <a:lnTo>
                <a:pt x="12" y="4"/>
              </a:lnTo>
              <a:lnTo>
                <a:pt x="14" y="3"/>
              </a:lnTo>
              <a:lnTo>
                <a:pt x="15" y="3"/>
              </a:lnTo>
              <a:lnTo>
                <a:pt x="16" y="2"/>
              </a:lnTo>
              <a:lnTo>
                <a:pt x="17" y="2"/>
              </a:lnTo>
              <a:lnTo>
                <a:pt x="18" y="2"/>
              </a:lnTo>
              <a:lnTo>
                <a:pt x="17" y="1"/>
              </a:lnTo>
              <a:lnTo>
                <a:pt x="18" y="0"/>
              </a:lnTo>
              <a:lnTo>
                <a:pt x="19" y="1"/>
              </a:lnTo>
              <a:lnTo>
                <a:pt x="20" y="2"/>
              </a:lnTo>
              <a:lnTo>
                <a:pt x="21" y="2"/>
              </a:lnTo>
              <a:lnTo>
                <a:pt x="22" y="2"/>
              </a:lnTo>
              <a:lnTo>
                <a:pt x="23" y="1"/>
              </a:lnTo>
              <a:lnTo>
                <a:pt x="24" y="2"/>
              </a:lnTo>
              <a:lnTo>
                <a:pt x="23" y="3"/>
              </a:lnTo>
              <a:lnTo>
                <a:pt x="22" y="4"/>
              </a:lnTo>
              <a:lnTo>
                <a:pt x="22" y="5"/>
              </a:lnTo>
              <a:lnTo>
                <a:pt x="22" y="6"/>
              </a:lnTo>
              <a:lnTo>
                <a:pt x="22" y="7"/>
              </a:lnTo>
              <a:lnTo>
                <a:pt x="23" y="8"/>
              </a:lnTo>
              <a:lnTo>
                <a:pt x="24" y="9"/>
              </a:lnTo>
              <a:lnTo>
                <a:pt x="25" y="10"/>
              </a:lnTo>
              <a:lnTo>
                <a:pt x="25" y="11"/>
              </a:lnTo>
              <a:lnTo>
                <a:pt x="26" y="12"/>
              </a:lnTo>
              <a:lnTo>
                <a:pt x="26" y="13"/>
              </a:lnTo>
              <a:lnTo>
                <a:pt x="26" y="14"/>
              </a:lnTo>
              <a:lnTo>
                <a:pt x="25" y="16"/>
              </a:lnTo>
              <a:lnTo>
                <a:pt x="24" y="16"/>
              </a:lnTo>
              <a:lnTo>
                <a:pt x="24" y="17"/>
              </a:lnTo>
              <a:lnTo>
                <a:pt x="23" y="18"/>
              </a:lnTo>
              <a:lnTo>
                <a:pt x="22" y="19"/>
              </a:lnTo>
              <a:lnTo>
                <a:pt x="21" y="20"/>
              </a:lnTo>
              <a:lnTo>
                <a:pt x="20" y="21"/>
              </a:lnTo>
              <a:lnTo>
                <a:pt x="19" y="21"/>
              </a:lnTo>
              <a:lnTo>
                <a:pt x="18" y="22"/>
              </a:lnTo>
              <a:lnTo>
                <a:pt x="17" y="22"/>
              </a:lnTo>
              <a:lnTo>
                <a:pt x="16" y="23"/>
              </a:lnTo>
              <a:lnTo>
                <a:pt x="15" y="22"/>
              </a:lnTo>
              <a:lnTo>
                <a:pt x="15" y="21"/>
              </a:lnTo>
              <a:lnTo>
                <a:pt x="14" y="20"/>
              </a:lnTo>
              <a:lnTo>
                <a:pt x="13" y="19"/>
              </a:lnTo>
              <a:lnTo>
                <a:pt x="13" y="18"/>
              </a:lnTo>
              <a:lnTo>
                <a:pt x="11" y="18"/>
              </a:lnTo>
              <a:lnTo>
                <a:pt x="10" y="18"/>
              </a:lnTo>
              <a:lnTo>
                <a:pt x="9" y="18"/>
              </a:lnTo>
              <a:lnTo>
                <a:pt x="8" y="18"/>
              </a:lnTo>
              <a:lnTo>
                <a:pt x="7" y="18"/>
              </a:lnTo>
              <a:lnTo>
                <a:pt x="7" y="19"/>
              </a:lnTo>
              <a:lnTo>
                <a:pt x="6" y="19"/>
              </a:lnTo>
              <a:lnTo>
                <a:pt x="5" y="20"/>
              </a:lnTo>
              <a:lnTo>
                <a:pt x="4" y="21"/>
              </a:lnTo>
              <a:lnTo>
                <a:pt x="3" y="20"/>
              </a:lnTo>
              <a:lnTo>
                <a:pt x="1" y="21"/>
              </a:lnTo>
              <a:lnTo>
                <a:pt x="0" y="21"/>
              </a:lnTo>
              <a:lnTo>
                <a:pt x="1" y="20"/>
              </a:lnTo>
              <a:lnTo>
                <a:pt x="1" y="19"/>
              </a:lnTo>
              <a:lnTo>
                <a:pt x="1" y="18"/>
              </a:lnTo>
              <a:lnTo>
                <a:pt x="0" y="17"/>
              </a:lnTo>
              <a:lnTo>
                <a:pt x="0" y="15"/>
              </a:lnTo>
              <a:lnTo>
                <a:pt x="0" y="13"/>
              </a:lnTo>
              <a:lnTo>
                <a:pt x="0" y="12"/>
              </a:lnTo>
              <a:lnTo>
                <a:pt x="0" y="11"/>
              </a:lnTo>
              <a:lnTo>
                <a:pt x="0" y="10"/>
              </a:lnTo>
              <a:lnTo>
                <a:pt x="0" y="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487680</xdr:colOff>
      <xdr:row>34</xdr:row>
      <xdr:rowOff>57150</xdr:rowOff>
    </xdr:from>
    <xdr:to>
      <xdr:col>9</xdr:col>
      <xdr:colOff>50800</xdr:colOff>
      <xdr:row>36</xdr:row>
      <xdr:rowOff>28575</xdr:rowOff>
    </xdr:to>
    <xdr:sp>
      <xdr:nvSpPr>
        <xdr:cNvPr id="4936869" name="Freeform 549"/>
        <xdr:cNvSpPr/>
      </xdr:nvSpPr>
      <xdr:spPr>
        <a:xfrm>
          <a:off x="5923280" y="5412740"/>
          <a:ext cx="213360" cy="285750"/>
        </a:xfrm>
        <a:custGeom>
          <a:avLst/>
          <a:gdLst>
            <a:gd name="txL" fmla="*/ 0 w 21"/>
            <a:gd name="txT" fmla="*/ 0 h 31"/>
            <a:gd name="txR" fmla="*/ 21 w 21"/>
            <a:gd name="txB" fmla="*/ 31 h 31"/>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31">
              <a:moveTo>
                <a:pt x="1" y="10"/>
              </a:moveTo>
              <a:lnTo>
                <a:pt x="1" y="9"/>
              </a:lnTo>
              <a:lnTo>
                <a:pt x="2" y="9"/>
              </a:lnTo>
              <a:lnTo>
                <a:pt x="3" y="7"/>
              </a:lnTo>
              <a:lnTo>
                <a:pt x="4" y="6"/>
              </a:lnTo>
              <a:lnTo>
                <a:pt x="5" y="5"/>
              </a:lnTo>
              <a:lnTo>
                <a:pt x="5" y="4"/>
              </a:lnTo>
              <a:lnTo>
                <a:pt x="6" y="3"/>
              </a:lnTo>
              <a:lnTo>
                <a:pt x="6" y="2"/>
              </a:lnTo>
              <a:lnTo>
                <a:pt x="6" y="0"/>
              </a:lnTo>
              <a:lnTo>
                <a:pt x="7" y="1"/>
              </a:lnTo>
              <a:lnTo>
                <a:pt x="7" y="3"/>
              </a:lnTo>
              <a:lnTo>
                <a:pt x="8" y="3"/>
              </a:lnTo>
              <a:lnTo>
                <a:pt x="9" y="5"/>
              </a:lnTo>
              <a:lnTo>
                <a:pt x="10" y="6"/>
              </a:lnTo>
              <a:lnTo>
                <a:pt x="12" y="7"/>
              </a:lnTo>
              <a:lnTo>
                <a:pt x="13" y="8"/>
              </a:lnTo>
              <a:lnTo>
                <a:pt x="14" y="9"/>
              </a:lnTo>
              <a:lnTo>
                <a:pt x="15" y="10"/>
              </a:lnTo>
              <a:lnTo>
                <a:pt x="16" y="10"/>
              </a:lnTo>
              <a:lnTo>
                <a:pt x="17" y="10"/>
              </a:lnTo>
              <a:lnTo>
                <a:pt x="19" y="11"/>
              </a:lnTo>
              <a:lnTo>
                <a:pt x="20" y="11"/>
              </a:lnTo>
              <a:lnTo>
                <a:pt x="21" y="12"/>
              </a:lnTo>
              <a:lnTo>
                <a:pt x="20" y="12"/>
              </a:lnTo>
              <a:lnTo>
                <a:pt x="19" y="12"/>
              </a:lnTo>
              <a:lnTo>
                <a:pt x="18" y="12"/>
              </a:lnTo>
              <a:lnTo>
                <a:pt x="17" y="12"/>
              </a:lnTo>
              <a:lnTo>
                <a:pt x="17" y="13"/>
              </a:lnTo>
              <a:lnTo>
                <a:pt x="16" y="13"/>
              </a:lnTo>
              <a:lnTo>
                <a:pt x="16" y="14"/>
              </a:lnTo>
              <a:lnTo>
                <a:pt x="17" y="15"/>
              </a:lnTo>
              <a:lnTo>
                <a:pt x="18" y="15"/>
              </a:lnTo>
              <a:lnTo>
                <a:pt x="18" y="16"/>
              </a:lnTo>
              <a:lnTo>
                <a:pt x="19" y="17"/>
              </a:lnTo>
              <a:lnTo>
                <a:pt x="19" y="18"/>
              </a:lnTo>
              <a:lnTo>
                <a:pt x="20" y="19"/>
              </a:lnTo>
              <a:lnTo>
                <a:pt x="20" y="20"/>
              </a:lnTo>
              <a:lnTo>
                <a:pt x="20" y="22"/>
              </a:lnTo>
              <a:lnTo>
                <a:pt x="20" y="23"/>
              </a:lnTo>
              <a:lnTo>
                <a:pt x="20" y="24"/>
              </a:lnTo>
              <a:lnTo>
                <a:pt x="21" y="25"/>
              </a:lnTo>
              <a:lnTo>
                <a:pt x="20" y="26"/>
              </a:lnTo>
              <a:lnTo>
                <a:pt x="19" y="26"/>
              </a:lnTo>
              <a:lnTo>
                <a:pt x="18" y="26"/>
              </a:lnTo>
              <a:lnTo>
                <a:pt x="17" y="27"/>
              </a:lnTo>
              <a:lnTo>
                <a:pt x="16" y="27"/>
              </a:lnTo>
              <a:lnTo>
                <a:pt x="15" y="27"/>
              </a:lnTo>
              <a:lnTo>
                <a:pt x="14" y="28"/>
              </a:lnTo>
              <a:lnTo>
                <a:pt x="12" y="28"/>
              </a:lnTo>
              <a:lnTo>
                <a:pt x="11" y="29"/>
              </a:lnTo>
              <a:lnTo>
                <a:pt x="10" y="29"/>
              </a:lnTo>
              <a:lnTo>
                <a:pt x="9" y="29"/>
              </a:lnTo>
              <a:lnTo>
                <a:pt x="8" y="30"/>
              </a:lnTo>
              <a:lnTo>
                <a:pt x="7" y="30"/>
              </a:lnTo>
              <a:lnTo>
                <a:pt x="5" y="31"/>
              </a:lnTo>
              <a:lnTo>
                <a:pt x="5" y="30"/>
              </a:lnTo>
              <a:lnTo>
                <a:pt x="4" y="29"/>
              </a:lnTo>
              <a:lnTo>
                <a:pt x="4" y="28"/>
              </a:lnTo>
              <a:lnTo>
                <a:pt x="4" y="26"/>
              </a:lnTo>
              <a:lnTo>
                <a:pt x="4" y="25"/>
              </a:lnTo>
              <a:lnTo>
                <a:pt x="4" y="24"/>
              </a:lnTo>
              <a:lnTo>
                <a:pt x="4" y="23"/>
              </a:lnTo>
              <a:lnTo>
                <a:pt x="3" y="23"/>
              </a:lnTo>
              <a:lnTo>
                <a:pt x="3" y="21"/>
              </a:lnTo>
              <a:lnTo>
                <a:pt x="3" y="20"/>
              </a:lnTo>
              <a:lnTo>
                <a:pt x="3" y="19"/>
              </a:lnTo>
              <a:lnTo>
                <a:pt x="3" y="18"/>
              </a:lnTo>
              <a:lnTo>
                <a:pt x="3" y="17"/>
              </a:lnTo>
              <a:lnTo>
                <a:pt x="2" y="17"/>
              </a:lnTo>
              <a:lnTo>
                <a:pt x="1" y="15"/>
              </a:lnTo>
              <a:lnTo>
                <a:pt x="0" y="15"/>
              </a:lnTo>
              <a:lnTo>
                <a:pt x="1" y="15"/>
              </a:lnTo>
              <a:lnTo>
                <a:pt x="1" y="14"/>
              </a:lnTo>
              <a:lnTo>
                <a:pt x="0" y="13"/>
              </a:lnTo>
              <a:lnTo>
                <a:pt x="1" y="12"/>
              </a:lnTo>
              <a:lnTo>
                <a:pt x="1" y="1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497840</xdr:colOff>
      <xdr:row>35</xdr:row>
      <xdr:rowOff>133350</xdr:rowOff>
    </xdr:from>
    <xdr:to>
      <xdr:col>9</xdr:col>
      <xdr:colOff>81280</xdr:colOff>
      <xdr:row>37</xdr:row>
      <xdr:rowOff>85725</xdr:rowOff>
    </xdr:to>
    <xdr:sp>
      <xdr:nvSpPr>
        <xdr:cNvPr id="4936870" name="Freeform 550"/>
        <xdr:cNvSpPr/>
      </xdr:nvSpPr>
      <xdr:spPr>
        <a:xfrm>
          <a:off x="5933440" y="5641340"/>
          <a:ext cx="233680" cy="276225"/>
        </a:xfrm>
        <a:custGeom>
          <a:avLst/>
          <a:gdLst>
            <a:gd name="txL" fmla="*/ 0 w 23"/>
            <a:gd name="txT" fmla="*/ 0 h 28"/>
            <a:gd name="txR" fmla="*/ 23 w 23"/>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3" h="28">
              <a:moveTo>
                <a:pt x="5" y="6"/>
              </a:moveTo>
              <a:lnTo>
                <a:pt x="6" y="5"/>
              </a:lnTo>
              <a:lnTo>
                <a:pt x="7" y="5"/>
              </a:lnTo>
              <a:lnTo>
                <a:pt x="8" y="4"/>
              </a:lnTo>
              <a:lnTo>
                <a:pt x="9" y="4"/>
              </a:lnTo>
              <a:lnTo>
                <a:pt x="10" y="4"/>
              </a:lnTo>
              <a:lnTo>
                <a:pt x="11" y="3"/>
              </a:lnTo>
              <a:lnTo>
                <a:pt x="13" y="3"/>
              </a:lnTo>
              <a:lnTo>
                <a:pt x="14" y="2"/>
              </a:lnTo>
              <a:lnTo>
                <a:pt x="15" y="2"/>
              </a:lnTo>
              <a:lnTo>
                <a:pt x="16" y="2"/>
              </a:lnTo>
              <a:lnTo>
                <a:pt x="17" y="1"/>
              </a:lnTo>
              <a:lnTo>
                <a:pt x="18" y="1"/>
              </a:lnTo>
              <a:lnTo>
                <a:pt x="19" y="1"/>
              </a:lnTo>
              <a:lnTo>
                <a:pt x="20" y="0"/>
              </a:lnTo>
              <a:lnTo>
                <a:pt x="21" y="1"/>
              </a:lnTo>
              <a:lnTo>
                <a:pt x="22" y="1"/>
              </a:lnTo>
              <a:lnTo>
                <a:pt x="23" y="1"/>
              </a:lnTo>
              <a:lnTo>
                <a:pt x="23" y="2"/>
              </a:lnTo>
              <a:lnTo>
                <a:pt x="23" y="4"/>
              </a:lnTo>
              <a:lnTo>
                <a:pt x="23" y="5"/>
              </a:lnTo>
              <a:lnTo>
                <a:pt x="22" y="5"/>
              </a:lnTo>
              <a:lnTo>
                <a:pt x="21" y="6"/>
              </a:lnTo>
              <a:lnTo>
                <a:pt x="21" y="7"/>
              </a:lnTo>
              <a:lnTo>
                <a:pt x="21" y="8"/>
              </a:lnTo>
              <a:lnTo>
                <a:pt x="21" y="9"/>
              </a:lnTo>
              <a:lnTo>
                <a:pt x="20" y="10"/>
              </a:lnTo>
              <a:lnTo>
                <a:pt x="19" y="11"/>
              </a:lnTo>
              <a:lnTo>
                <a:pt x="19" y="13"/>
              </a:lnTo>
              <a:lnTo>
                <a:pt x="18" y="14"/>
              </a:lnTo>
              <a:lnTo>
                <a:pt x="18" y="15"/>
              </a:lnTo>
              <a:lnTo>
                <a:pt x="17" y="16"/>
              </a:lnTo>
              <a:lnTo>
                <a:pt x="17" y="17"/>
              </a:lnTo>
              <a:lnTo>
                <a:pt x="16" y="18"/>
              </a:lnTo>
              <a:lnTo>
                <a:pt x="16" y="19"/>
              </a:lnTo>
              <a:lnTo>
                <a:pt x="16" y="20"/>
              </a:lnTo>
              <a:lnTo>
                <a:pt x="16" y="21"/>
              </a:lnTo>
              <a:lnTo>
                <a:pt x="15" y="22"/>
              </a:lnTo>
              <a:lnTo>
                <a:pt x="14" y="22"/>
              </a:lnTo>
              <a:lnTo>
                <a:pt x="14" y="23"/>
              </a:lnTo>
              <a:lnTo>
                <a:pt x="13" y="24"/>
              </a:lnTo>
              <a:lnTo>
                <a:pt x="12" y="25"/>
              </a:lnTo>
              <a:lnTo>
                <a:pt x="12" y="27"/>
              </a:lnTo>
              <a:lnTo>
                <a:pt x="10" y="27"/>
              </a:lnTo>
              <a:lnTo>
                <a:pt x="9" y="28"/>
              </a:lnTo>
              <a:lnTo>
                <a:pt x="7" y="28"/>
              </a:lnTo>
              <a:lnTo>
                <a:pt x="6" y="24"/>
              </a:lnTo>
              <a:lnTo>
                <a:pt x="5" y="24"/>
              </a:lnTo>
              <a:lnTo>
                <a:pt x="3" y="25"/>
              </a:lnTo>
              <a:lnTo>
                <a:pt x="2" y="25"/>
              </a:lnTo>
              <a:lnTo>
                <a:pt x="1" y="25"/>
              </a:lnTo>
              <a:lnTo>
                <a:pt x="0" y="25"/>
              </a:lnTo>
              <a:lnTo>
                <a:pt x="0" y="24"/>
              </a:lnTo>
              <a:lnTo>
                <a:pt x="1" y="24"/>
              </a:lnTo>
              <a:lnTo>
                <a:pt x="2" y="23"/>
              </a:lnTo>
              <a:lnTo>
                <a:pt x="1" y="21"/>
              </a:lnTo>
              <a:lnTo>
                <a:pt x="1" y="20"/>
              </a:lnTo>
              <a:lnTo>
                <a:pt x="1" y="19"/>
              </a:lnTo>
              <a:lnTo>
                <a:pt x="1" y="18"/>
              </a:lnTo>
              <a:lnTo>
                <a:pt x="1" y="17"/>
              </a:lnTo>
              <a:lnTo>
                <a:pt x="1" y="16"/>
              </a:lnTo>
              <a:lnTo>
                <a:pt x="1" y="15"/>
              </a:lnTo>
              <a:lnTo>
                <a:pt x="1" y="14"/>
              </a:lnTo>
              <a:lnTo>
                <a:pt x="1" y="13"/>
              </a:lnTo>
              <a:lnTo>
                <a:pt x="1" y="12"/>
              </a:lnTo>
              <a:lnTo>
                <a:pt x="1" y="11"/>
              </a:lnTo>
              <a:lnTo>
                <a:pt x="1" y="10"/>
              </a:lnTo>
              <a:lnTo>
                <a:pt x="1" y="9"/>
              </a:lnTo>
              <a:lnTo>
                <a:pt x="1" y="8"/>
              </a:lnTo>
              <a:lnTo>
                <a:pt x="1" y="7"/>
              </a:lnTo>
              <a:lnTo>
                <a:pt x="3" y="6"/>
              </a:lnTo>
              <a:lnTo>
                <a:pt x="4" y="6"/>
              </a:lnTo>
              <a:lnTo>
                <a:pt x="5"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254000</xdr:colOff>
      <xdr:row>32</xdr:row>
      <xdr:rowOff>133350</xdr:rowOff>
    </xdr:from>
    <xdr:to>
      <xdr:col>8</xdr:col>
      <xdr:colOff>558800</xdr:colOff>
      <xdr:row>34</xdr:row>
      <xdr:rowOff>123825</xdr:rowOff>
    </xdr:to>
    <xdr:sp>
      <xdr:nvSpPr>
        <xdr:cNvPr id="4936871" name="Freeform 551"/>
        <xdr:cNvSpPr/>
      </xdr:nvSpPr>
      <xdr:spPr>
        <a:xfrm>
          <a:off x="5689600" y="5184140"/>
          <a:ext cx="304800" cy="295275"/>
        </a:xfrm>
        <a:custGeom>
          <a:avLst/>
          <a:gdLst>
            <a:gd name="txL" fmla="*/ 0 w 30"/>
            <a:gd name="txT" fmla="*/ 0 h 33"/>
            <a:gd name="txR" fmla="*/ 30 w 30"/>
            <a:gd name="txB" fmla="*/ 33 h 3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0" h="33">
              <a:moveTo>
                <a:pt x="0" y="9"/>
              </a:moveTo>
              <a:lnTo>
                <a:pt x="0" y="8"/>
              </a:lnTo>
              <a:lnTo>
                <a:pt x="1" y="7"/>
              </a:lnTo>
              <a:lnTo>
                <a:pt x="2" y="7"/>
              </a:lnTo>
              <a:lnTo>
                <a:pt x="3" y="6"/>
              </a:lnTo>
              <a:lnTo>
                <a:pt x="3" y="5"/>
              </a:lnTo>
              <a:lnTo>
                <a:pt x="4" y="4"/>
              </a:lnTo>
              <a:lnTo>
                <a:pt x="5" y="3"/>
              </a:lnTo>
              <a:lnTo>
                <a:pt x="5" y="2"/>
              </a:lnTo>
              <a:lnTo>
                <a:pt x="6" y="1"/>
              </a:lnTo>
              <a:lnTo>
                <a:pt x="7" y="0"/>
              </a:lnTo>
              <a:lnTo>
                <a:pt x="8" y="1"/>
              </a:lnTo>
              <a:lnTo>
                <a:pt x="9" y="1"/>
              </a:lnTo>
              <a:lnTo>
                <a:pt x="11" y="2"/>
              </a:lnTo>
              <a:lnTo>
                <a:pt x="12" y="3"/>
              </a:lnTo>
              <a:lnTo>
                <a:pt x="13" y="4"/>
              </a:lnTo>
              <a:lnTo>
                <a:pt x="14" y="5"/>
              </a:lnTo>
              <a:lnTo>
                <a:pt x="15" y="5"/>
              </a:lnTo>
              <a:lnTo>
                <a:pt x="15" y="6"/>
              </a:lnTo>
              <a:lnTo>
                <a:pt x="16" y="7"/>
              </a:lnTo>
              <a:lnTo>
                <a:pt x="17" y="8"/>
              </a:lnTo>
              <a:lnTo>
                <a:pt x="18" y="9"/>
              </a:lnTo>
              <a:lnTo>
                <a:pt x="19" y="9"/>
              </a:lnTo>
              <a:lnTo>
                <a:pt x="21" y="9"/>
              </a:lnTo>
              <a:lnTo>
                <a:pt x="22" y="9"/>
              </a:lnTo>
              <a:lnTo>
                <a:pt x="23" y="8"/>
              </a:lnTo>
              <a:lnTo>
                <a:pt x="24" y="8"/>
              </a:lnTo>
              <a:lnTo>
                <a:pt x="25" y="7"/>
              </a:lnTo>
              <a:lnTo>
                <a:pt x="26" y="7"/>
              </a:lnTo>
              <a:lnTo>
                <a:pt x="27" y="6"/>
              </a:lnTo>
              <a:lnTo>
                <a:pt x="28" y="6"/>
              </a:lnTo>
              <a:lnTo>
                <a:pt x="30" y="6"/>
              </a:lnTo>
              <a:lnTo>
                <a:pt x="30" y="9"/>
              </a:lnTo>
              <a:lnTo>
                <a:pt x="30" y="10"/>
              </a:lnTo>
              <a:lnTo>
                <a:pt x="30" y="12"/>
              </a:lnTo>
              <a:lnTo>
                <a:pt x="30" y="13"/>
              </a:lnTo>
              <a:lnTo>
                <a:pt x="30" y="16"/>
              </a:lnTo>
              <a:lnTo>
                <a:pt x="30" y="17"/>
              </a:lnTo>
              <a:lnTo>
                <a:pt x="30" y="18"/>
              </a:lnTo>
              <a:lnTo>
                <a:pt x="30" y="19"/>
              </a:lnTo>
              <a:lnTo>
                <a:pt x="30" y="21"/>
              </a:lnTo>
              <a:lnTo>
                <a:pt x="30" y="22"/>
              </a:lnTo>
              <a:lnTo>
                <a:pt x="30" y="23"/>
              </a:lnTo>
              <a:lnTo>
                <a:pt x="29" y="26"/>
              </a:lnTo>
              <a:lnTo>
                <a:pt x="29" y="28"/>
              </a:lnTo>
              <a:lnTo>
                <a:pt x="29" y="29"/>
              </a:lnTo>
              <a:lnTo>
                <a:pt x="28" y="30"/>
              </a:lnTo>
              <a:lnTo>
                <a:pt x="28" y="31"/>
              </a:lnTo>
              <a:lnTo>
                <a:pt x="27" y="32"/>
              </a:lnTo>
              <a:lnTo>
                <a:pt x="26" y="33"/>
              </a:lnTo>
              <a:lnTo>
                <a:pt x="26" y="32"/>
              </a:lnTo>
              <a:lnTo>
                <a:pt x="26" y="31"/>
              </a:lnTo>
              <a:lnTo>
                <a:pt x="25" y="30"/>
              </a:lnTo>
              <a:lnTo>
                <a:pt x="25" y="29"/>
              </a:lnTo>
              <a:lnTo>
                <a:pt x="24" y="28"/>
              </a:lnTo>
              <a:lnTo>
                <a:pt x="23" y="27"/>
              </a:lnTo>
              <a:lnTo>
                <a:pt x="22" y="26"/>
              </a:lnTo>
              <a:lnTo>
                <a:pt x="22" y="25"/>
              </a:lnTo>
              <a:lnTo>
                <a:pt x="22" y="24"/>
              </a:lnTo>
              <a:lnTo>
                <a:pt x="22" y="23"/>
              </a:lnTo>
              <a:lnTo>
                <a:pt x="23" y="22"/>
              </a:lnTo>
              <a:lnTo>
                <a:pt x="24" y="21"/>
              </a:lnTo>
              <a:lnTo>
                <a:pt x="23" y="20"/>
              </a:lnTo>
              <a:lnTo>
                <a:pt x="22" y="21"/>
              </a:lnTo>
              <a:lnTo>
                <a:pt x="21" y="21"/>
              </a:lnTo>
              <a:lnTo>
                <a:pt x="20" y="21"/>
              </a:lnTo>
              <a:lnTo>
                <a:pt x="19" y="20"/>
              </a:lnTo>
              <a:lnTo>
                <a:pt x="18" y="19"/>
              </a:lnTo>
              <a:lnTo>
                <a:pt x="17" y="20"/>
              </a:lnTo>
              <a:lnTo>
                <a:pt x="18" y="21"/>
              </a:lnTo>
              <a:lnTo>
                <a:pt x="17" y="21"/>
              </a:lnTo>
              <a:lnTo>
                <a:pt x="16" y="21"/>
              </a:lnTo>
              <a:lnTo>
                <a:pt x="15" y="22"/>
              </a:lnTo>
              <a:lnTo>
                <a:pt x="14" y="22"/>
              </a:lnTo>
              <a:lnTo>
                <a:pt x="12" y="23"/>
              </a:lnTo>
              <a:lnTo>
                <a:pt x="12" y="22"/>
              </a:lnTo>
              <a:lnTo>
                <a:pt x="12" y="21"/>
              </a:lnTo>
              <a:lnTo>
                <a:pt x="11" y="20"/>
              </a:lnTo>
              <a:lnTo>
                <a:pt x="11" y="19"/>
              </a:lnTo>
              <a:lnTo>
                <a:pt x="10" y="19"/>
              </a:lnTo>
              <a:lnTo>
                <a:pt x="10" y="17"/>
              </a:lnTo>
              <a:lnTo>
                <a:pt x="9" y="17"/>
              </a:lnTo>
              <a:lnTo>
                <a:pt x="8" y="16"/>
              </a:lnTo>
              <a:lnTo>
                <a:pt x="7" y="16"/>
              </a:lnTo>
              <a:lnTo>
                <a:pt x="6" y="15"/>
              </a:lnTo>
              <a:lnTo>
                <a:pt x="5" y="15"/>
              </a:lnTo>
              <a:lnTo>
                <a:pt x="4" y="15"/>
              </a:lnTo>
              <a:lnTo>
                <a:pt x="3" y="14"/>
              </a:lnTo>
              <a:lnTo>
                <a:pt x="3" y="13"/>
              </a:lnTo>
              <a:lnTo>
                <a:pt x="2" y="12"/>
              </a:lnTo>
              <a:lnTo>
                <a:pt x="1" y="11"/>
              </a:lnTo>
              <a:lnTo>
                <a:pt x="0" y="10"/>
              </a:lnTo>
              <a:lnTo>
                <a:pt x="0"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243840</xdr:colOff>
      <xdr:row>33</xdr:row>
      <xdr:rowOff>38100</xdr:rowOff>
    </xdr:from>
    <xdr:to>
      <xdr:col>7</xdr:col>
      <xdr:colOff>528320</xdr:colOff>
      <xdr:row>35</xdr:row>
      <xdr:rowOff>19050</xdr:rowOff>
    </xdr:to>
    <xdr:sp>
      <xdr:nvSpPr>
        <xdr:cNvPr id="4936872" name="Freeform 552"/>
        <xdr:cNvSpPr/>
      </xdr:nvSpPr>
      <xdr:spPr>
        <a:xfrm>
          <a:off x="5029200" y="5241290"/>
          <a:ext cx="284480" cy="285750"/>
        </a:xfrm>
        <a:custGeom>
          <a:avLst/>
          <a:gdLst>
            <a:gd name="txL" fmla="*/ 0 w 28"/>
            <a:gd name="txT" fmla="*/ 0 h 32"/>
            <a:gd name="txR" fmla="*/ 28 w 28"/>
            <a:gd name="txB" fmla="*/ 32 h 32"/>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8" h="32">
              <a:moveTo>
                <a:pt x="0" y="16"/>
              </a:moveTo>
              <a:lnTo>
                <a:pt x="0" y="15"/>
              </a:lnTo>
              <a:lnTo>
                <a:pt x="0" y="14"/>
              </a:lnTo>
              <a:lnTo>
                <a:pt x="0" y="13"/>
              </a:lnTo>
              <a:lnTo>
                <a:pt x="0" y="12"/>
              </a:lnTo>
              <a:lnTo>
                <a:pt x="1" y="12"/>
              </a:lnTo>
              <a:lnTo>
                <a:pt x="2" y="11"/>
              </a:lnTo>
              <a:lnTo>
                <a:pt x="3" y="10"/>
              </a:lnTo>
              <a:lnTo>
                <a:pt x="4" y="9"/>
              </a:lnTo>
              <a:lnTo>
                <a:pt x="5" y="7"/>
              </a:lnTo>
              <a:lnTo>
                <a:pt x="6" y="6"/>
              </a:lnTo>
              <a:lnTo>
                <a:pt x="5" y="5"/>
              </a:lnTo>
              <a:lnTo>
                <a:pt x="5" y="4"/>
              </a:lnTo>
              <a:lnTo>
                <a:pt x="5" y="3"/>
              </a:lnTo>
              <a:lnTo>
                <a:pt x="5" y="2"/>
              </a:lnTo>
              <a:lnTo>
                <a:pt x="6" y="1"/>
              </a:lnTo>
              <a:lnTo>
                <a:pt x="7" y="1"/>
              </a:lnTo>
              <a:lnTo>
                <a:pt x="8" y="0"/>
              </a:lnTo>
              <a:lnTo>
                <a:pt x="10" y="0"/>
              </a:lnTo>
              <a:lnTo>
                <a:pt x="10" y="1"/>
              </a:lnTo>
              <a:lnTo>
                <a:pt x="11" y="2"/>
              </a:lnTo>
              <a:lnTo>
                <a:pt x="11" y="3"/>
              </a:lnTo>
              <a:lnTo>
                <a:pt x="11" y="4"/>
              </a:lnTo>
              <a:lnTo>
                <a:pt x="13" y="6"/>
              </a:lnTo>
              <a:lnTo>
                <a:pt x="14" y="7"/>
              </a:lnTo>
              <a:lnTo>
                <a:pt x="15" y="8"/>
              </a:lnTo>
              <a:lnTo>
                <a:pt x="16" y="9"/>
              </a:lnTo>
              <a:lnTo>
                <a:pt x="17" y="10"/>
              </a:lnTo>
              <a:lnTo>
                <a:pt x="18" y="11"/>
              </a:lnTo>
              <a:lnTo>
                <a:pt x="19" y="11"/>
              </a:lnTo>
              <a:lnTo>
                <a:pt x="20" y="12"/>
              </a:lnTo>
              <a:lnTo>
                <a:pt x="21" y="13"/>
              </a:lnTo>
              <a:lnTo>
                <a:pt x="22" y="13"/>
              </a:lnTo>
              <a:lnTo>
                <a:pt x="23" y="14"/>
              </a:lnTo>
              <a:lnTo>
                <a:pt x="24" y="14"/>
              </a:lnTo>
              <a:lnTo>
                <a:pt x="25" y="15"/>
              </a:lnTo>
              <a:lnTo>
                <a:pt x="27" y="16"/>
              </a:lnTo>
              <a:lnTo>
                <a:pt x="28" y="16"/>
              </a:lnTo>
              <a:lnTo>
                <a:pt x="27" y="18"/>
              </a:lnTo>
              <a:lnTo>
                <a:pt x="26" y="19"/>
              </a:lnTo>
              <a:lnTo>
                <a:pt x="25" y="20"/>
              </a:lnTo>
              <a:lnTo>
                <a:pt x="25" y="21"/>
              </a:lnTo>
              <a:lnTo>
                <a:pt x="24" y="22"/>
              </a:lnTo>
              <a:lnTo>
                <a:pt x="23" y="23"/>
              </a:lnTo>
              <a:lnTo>
                <a:pt x="23" y="24"/>
              </a:lnTo>
              <a:lnTo>
                <a:pt x="22" y="25"/>
              </a:lnTo>
              <a:lnTo>
                <a:pt x="22" y="26"/>
              </a:lnTo>
              <a:lnTo>
                <a:pt x="21" y="27"/>
              </a:lnTo>
              <a:lnTo>
                <a:pt x="20" y="28"/>
              </a:lnTo>
              <a:lnTo>
                <a:pt x="19" y="29"/>
              </a:lnTo>
              <a:lnTo>
                <a:pt x="19" y="30"/>
              </a:lnTo>
              <a:lnTo>
                <a:pt x="18" y="31"/>
              </a:lnTo>
              <a:lnTo>
                <a:pt x="17" y="31"/>
              </a:lnTo>
              <a:lnTo>
                <a:pt x="16" y="32"/>
              </a:lnTo>
              <a:lnTo>
                <a:pt x="15" y="32"/>
              </a:lnTo>
              <a:lnTo>
                <a:pt x="14" y="32"/>
              </a:lnTo>
              <a:lnTo>
                <a:pt x="13" y="31"/>
              </a:lnTo>
              <a:lnTo>
                <a:pt x="12" y="30"/>
              </a:lnTo>
              <a:lnTo>
                <a:pt x="12" y="29"/>
              </a:lnTo>
              <a:lnTo>
                <a:pt x="12" y="28"/>
              </a:lnTo>
              <a:lnTo>
                <a:pt x="12" y="27"/>
              </a:lnTo>
              <a:lnTo>
                <a:pt x="11" y="26"/>
              </a:lnTo>
              <a:lnTo>
                <a:pt x="10" y="25"/>
              </a:lnTo>
              <a:lnTo>
                <a:pt x="10" y="24"/>
              </a:lnTo>
              <a:lnTo>
                <a:pt x="9" y="24"/>
              </a:lnTo>
              <a:lnTo>
                <a:pt x="8" y="23"/>
              </a:lnTo>
              <a:lnTo>
                <a:pt x="7" y="23"/>
              </a:lnTo>
              <a:lnTo>
                <a:pt x="6" y="22"/>
              </a:lnTo>
              <a:lnTo>
                <a:pt x="5" y="21"/>
              </a:lnTo>
              <a:lnTo>
                <a:pt x="4" y="20"/>
              </a:lnTo>
              <a:lnTo>
                <a:pt x="3" y="19"/>
              </a:lnTo>
              <a:lnTo>
                <a:pt x="2" y="19"/>
              </a:lnTo>
              <a:lnTo>
                <a:pt x="1" y="18"/>
              </a:lnTo>
              <a:lnTo>
                <a:pt x="1" y="17"/>
              </a:lnTo>
              <a:lnTo>
                <a:pt x="0" y="1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111760</xdr:colOff>
      <xdr:row>18</xdr:row>
      <xdr:rowOff>114300</xdr:rowOff>
    </xdr:from>
    <xdr:to>
      <xdr:col>10</xdr:col>
      <xdr:colOff>335280</xdr:colOff>
      <xdr:row>19</xdr:row>
      <xdr:rowOff>95250</xdr:rowOff>
    </xdr:to>
    <xdr:sp>
      <xdr:nvSpPr>
        <xdr:cNvPr id="4936873" name="Freeform 553"/>
        <xdr:cNvSpPr/>
      </xdr:nvSpPr>
      <xdr:spPr>
        <a:xfrm>
          <a:off x="6847840" y="3031490"/>
          <a:ext cx="223520" cy="133350"/>
        </a:xfrm>
        <a:custGeom>
          <a:avLst/>
          <a:gdLst>
            <a:gd name="txL" fmla="*/ 0 w 22"/>
            <a:gd name="txT" fmla="*/ 0 h 15"/>
            <a:gd name="txR" fmla="*/ 22 w 22"/>
            <a:gd name="txB" fmla="*/ 15 h 15"/>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2" h="15">
              <a:moveTo>
                <a:pt x="0" y="7"/>
              </a:moveTo>
              <a:lnTo>
                <a:pt x="0" y="6"/>
              </a:lnTo>
              <a:lnTo>
                <a:pt x="1" y="5"/>
              </a:lnTo>
              <a:lnTo>
                <a:pt x="2" y="5"/>
              </a:lnTo>
              <a:lnTo>
                <a:pt x="3" y="4"/>
              </a:lnTo>
              <a:lnTo>
                <a:pt x="4" y="4"/>
              </a:lnTo>
              <a:lnTo>
                <a:pt x="3" y="3"/>
              </a:lnTo>
              <a:lnTo>
                <a:pt x="4" y="0"/>
              </a:lnTo>
              <a:lnTo>
                <a:pt x="5" y="2"/>
              </a:lnTo>
              <a:lnTo>
                <a:pt x="6" y="2"/>
              </a:lnTo>
              <a:lnTo>
                <a:pt x="7" y="2"/>
              </a:lnTo>
              <a:lnTo>
                <a:pt x="9" y="2"/>
              </a:lnTo>
              <a:lnTo>
                <a:pt x="10" y="1"/>
              </a:lnTo>
              <a:lnTo>
                <a:pt x="11" y="1"/>
              </a:lnTo>
              <a:lnTo>
                <a:pt x="13" y="1"/>
              </a:lnTo>
              <a:lnTo>
                <a:pt x="14" y="1"/>
              </a:lnTo>
              <a:lnTo>
                <a:pt x="15" y="2"/>
              </a:lnTo>
              <a:lnTo>
                <a:pt x="16" y="2"/>
              </a:lnTo>
              <a:lnTo>
                <a:pt x="17" y="3"/>
              </a:lnTo>
              <a:lnTo>
                <a:pt x="19" y="4"/>
              </a:lnTo>
              <a:lnTo>
                <a:pt x="20" y="5"/>
              </a:lnTo>
              <a:lnTo>
                <a:pt x="21" y="5"/>
              </a:lnTo>
              <a:lnTo>
                <a:pt x="22" y="6"/>
              </a:lnTo>
              <a:lnTo>
                <a:pt x="21" y="7"/>
              </a:lnTo>
              <a:lnTo>
                <a:pt x="20" y="7"/>
              </a:lnTo>
              <a:lnTo>
                <a:pt x="19" y="7"/>
              </a:lnTo>
              <a:lnTo>
                <a:pt x="18" y="8"/>
              </a:lnTo>
              <a:lnTo>
                <a:pt x="17" y="8"/>
              </a:lnTo>
              <a:lnTo>
                <a:pt x="16" y="8"/>
              </a:lnTo>
              <a:lnTo>
                <a:pt x="14" y="9"/>
              </a:lnTo>
              <a:lnTo>
                <a:pt x="13" y="9"/>
              </a:lnTo>
              <a:lnTo>
                <a:pt x="12" y="10"/>
              </a:lnTo>
              <a:lnTo>
                <a:pt x="11" y="10"/>
              </a:lnTo>
              <a:lnTo>
                <a:pt x="11" y="11"/>
              </a:lnTo>
              <a:lnTo>
                <a:pt x="11" y="12"/>
              </a:lnTo>
              <a:lnTo>
                <a:pt x="11" y="13"/>
              </a:lnTo>
              <a:lnTo>
                <a:pt x="9" y="14"/>
              </a:lnTo>
              <a:lnTo>
                <a:pt x="8" y="14"/>
              </a:lnTo>
              <a:lnTo>
                <a:pt x="7" y="14"/>
              </a:lnTo>
              <a:lnTo>
                <a:pt x="6" y="14"/>
              </a:lnTo>
              <a:lnTo>
                <a:pt x="5" y="15"/>
              </a:lnTo>
              <a:lnTo>
                <a:pt x="4" y="15"/>
              </a:lnTo>
              <a:lnTo>
                <a:pt x="3" y="15"/>
              </a:lnTo>
              <a:lnTo>
                <a:pt x="2" y="15"/>
              </a:lnTo>
              <a:lnTo>
                <a:pt x="1" y="14"/>
              </a:lnTo>
              <a:lnTo>
                <a:pt x="1" y="13"/>
              </a:lnTo>
              <a:lnTo>
                <a:pt x="1" y="12"/>
              </a:lnTo>
              <a:lnTo>
                <a:pt x="1" y="11"/>
              </a:lnTo>
              <a:lnTo>
                <a:pt x="1" y="10"/>
              </a:lnTo>
              <a:lnTo>
                <a:pt x="1" y="9"/>
              </a:lnTo>
              <a:lnTo>
                <a:pt x="0" y="7"/>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132080</xdr:colOff>
      <xdr:row>19</xdr:row>
      <xdr:rowOff>76200</xdr:rowOff>
    </xdr:from>
    <xdr:to>
      <xdr:col>10</xdr:col>
      <xdr:colOff>325120</xdr:colOff>
      <xdr:row>20</xdr:row>
      <xdr:rowOff>66675</xdr:rowOff>
    </xdr:to>
    <xdr:sp>
      <xdr:nvSpPr>
        <xdr:cNvPr id="4936874" name="Freeform 554"/>
        <xdr:cNvSpPr/>
      </xdr:nvSpPr>
      <xdr:spPr>
        <a:xfrm>
          <a:off x="6868160" y="3145790"/>
          <a:ext cx="193040" cy="142875"/>
        </a:xfrm>
        <a:custGeom>
          <a:avLst/>
          <a:gdLst>
            <a:gd name="txL" fmla="*/ 0 w 19"/>
            <a:gd name="txT" fmla="*/ 0 h 16"/>
            <a:gd name="txR" fmla="*/ 19 w 19"/>
            <a:gd name="txB" fmla="*/ 16 h 16"/>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0" y="2147483647"/>
            </a:cxn>
            <a:cxn ang="0">
              <a:pos x="0" y="2147483647"/>
            </a:cxn>
            <a:cxn ang="0">
              <a:pos x="0" y="2147483647"/>
            </a:cxn>
            <a:cxn ang="0">
              <a:pos x="0" y="2147483647"/>
            </a:cxn>
          </a:cxnLst>
          <a:rect l="txL" t="txT" r="txR" b="txB"/>
          <a:pathLst>
            <a:path w="19" h="16">
              <a:moveTo>
                <a:pt x="0" y="2"/>
              </a:moveTo>
              <a:lnTo>
                <a:pt x="1" y="2"/>
              </a:lnTo>
              <a:lnTo>
                <a:pt x="2" y="2"/>
              </a:lnTo>
              <a:lnTo>
                <a:pt x="3" y="2"/>
              </a:lnTo>
              <a:lnTo>
                <a:pt x="4" y="1"/>
              </a:lnTo>
              <a:lnTo>
                <a:pt x="5" y="1"/>
              </a:lnTo>
              <a:lnTo>
                <a:pt x="6" y="1"/>
              </a:lnTo>
              <a:lnTo>
                <a:pt x="7" y="1"/>
              </a:lnTo>
              <a:lnTo>
                <a:pt x="9" y="0"/>
              </a:lnTo>
              <a:lnTo>
                <a:pt x="10" y="0"/>
              </a:lnTo>
              <a:lnTo>
                <a:pt x="12" y="0"/>
              </a:lnTo>
              <a:lnTo>
                <a:pt x="13" y="0"/>
              </a:lnTo>
              <a:lnTo>
                <a:pt x="14" y="0"/>
              </a:lnTo>
              <a:lnTo>
                <a:pt x="14" y="1"/>
              </a:lnTo>
              <a:lnTo>
                <a:pt x="15" y="2"/>
              </a:lnTo>
              <a:lnTo>
                <a:pt x="15" y="3"/>
              </a:lnTo>
              <a:lnTo>
                <a:pt x="16" y="4"/>
              </a:lnTo>
              <a:lnTo>
                <a:pt x="16" y="5"/>
              </a:lnTo>
              <a:lnTo>
                <a:pt x="17" y="6"/>
              </a:lnTo>
              <a:lnTo>
                <a:pt x="17" y="7"/>
              </a:lnTo>
              <a:lnTo>
                <a:pt x="18" y="8"/>
              </a:lnTo>
              <a:lnTo>
                <a:pt x="19" y="9"/>
              </a:lnTo>
              <a:lnTo>
                <a:pt x="18" y="10"/>
              </a:lnTo>
              <a:lnTo>
                <a:pt x="17" y="10"/>
              </a:lnTo>
              <a:lnTo>
                <a:pt x="16" y="11"/>
              </a:lnTo>
              <a:lnTo>
                <a:pt x="14" y="11"/>
              </a:lnTo>
              <a:lnTo>
                <a:pt x="13" y="12"/>
              </a:lnTo>
              <a:lnTo>
                <a:pt x="12" y="12"/>
              </a:lnTo>
              <a:lnTo>
                <a:pt x="11" y="12"/>
              </a:lnTo>
              <a:lnTo>
                <a:pt x="10" y="13"/>
              </a:lnTo>
              <a:lnTo>
                <a:pt x="9" y="13"/>
              </a:lnTo>
              <a:lnTo>
                <a:pt x="8" y="13"/>
              </a:lnTo>
              <a:lnTo>
                <a:pt x="7" y="14"/>
              </a:lnTo>
              <a:lnTo>
                <a:pt x="6" y="14"/>
              </a:lnTo>
              <a:lnTo>
                <a:pt x="4" y="15"/>
              </a:lnTo>
              <a:lnTo>
                <a:pt x="3" y="15"/>
              </a:lnTo>
              <a:lnTo>
                <a:pt x="2" y="16"/>
              </a:lnTo>
              <a:lnTo>
                <a:pt x="1" y="13"/>
              </a:lnTo>
              <a:lnTo>
                <a:pt x="1" y="12"/>
              </a:lnTo>
              <a:lnTo>
                <a:pt x="0" y="10"/>
              </a:lnTo>
              <a:lnTo>
                <a:pt x="0" y="9"/>
              </a:lnTo>
              <a:lnTo>
                <a:pt x="0" y="8"/>
              </a:lnTo>
              <a:lnTo>
                <a:pt x="1" y="7"/>
              </a:lnTo>
              <a:lnTo>
                <a:pt x="0" y="5"/>
              </a:lnTo>
              <a:lnTo>
                <a:pt x="0" y="4"/>
              </a:lnTo>
              <a:lnTo>
                <a:pt x="0" y="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640080</xdr:colOff>
      <xdr:row>20</xdr:row>
      <xdr:rowOff>104775</xdr:rowOff>
    </xdr:from>
    <xdr:to>
      <xdr:col>11</xdr:col>
      <xdr:colOff>274320</xdr:colOff>
      <xdr:row>23</xdr:row>
      <xdr:rowOff>114300</xdr:rowOff>
    </xdr:to>
    <xdr:sp>
      <xdr:nvSpPr>
        <xdr:cNvPr id="4936875" name="Freeform 555"/>
        <xdr:cNvSpPr/>
      </xdr:nvSpPr>
      <xdr:spPr>
        <a:xfrm>
          <a:off x="7376160" y="3326765"/>
          <a:ext cx="284480" cy="466725"/>
        </a:xfrm>
        <a:custGeom>
          <a:avLst/>
          <a:gdLst>
            <a:gd name="txL" fmla="*/ 0 w 28"/>
            <a:gd name="txT" fmla="*/ 0 h 51"/>
            <a:gd name="txR" fmla="*/ 28 w 28"/>
            <a:gd name="txB" fmla="*/ 51 h 5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8" h="51">
              <a:moveTo>
                <a:pt x="5" y="12"/>
              </a:moveTo>
              <a:lnTo>
                <a:pt x="5" y="11"/>
              </a:lnTo>
              <a:lnTo>
                <a:pt x="5" y="10"/>
              </a:lnTo>
              <a:lnTo>
                <a:pt x="4" y="9"/>
              </a:lnTo>
              <a:lnTo>
                <a:pt x="4" y="7"/>
              </a:lnTo>
              <a:lnTo>
                <a:pt x="4" y="6"/>
              </a:lnTo>
              <a:lnTo>
                <a:pt x="5" y="6"/>
              </a:lnTo>
              <a:lnTo>
                <a:pt x="6" y="6"/>
              </a:lnTo>
              <a:lnTo>
                <a:pt x="7" y="6"/>
              </a:lnTo>
              <a:lnTo>
                <a:pt x="9" y="6"/>
              </a:lnTo>
              <a:lnTo>
                <a:pt x="10" y="5"/>
              </a:lnTo>
              <a:lnTo>
                <a:pt x="11" y="5"/>
              </a:lnTo>
              <a:lnTo>
                <a:pt x="13" y="5"/>
              </a:lnTo>
              <a:lnTo>
                <a:pt x="14" y="4"/>
              </a:lnTo>
              <a:lnTo>
                <a:pt x="15" y="4"/>
              </a:lnTo>
              <a:lnTo>
                <a:pt x="17" y="3"/>
              </a:lnTo>
              <a:lnTo>
                <a:pt x="18" y="3"/>
              </a:lnTo>
              <a:lnTo>
                <a:pt x="19" y="2"/>
              </a:lnTo>
              <a:lnTo>
                <a:pt x="19" y="1"/>
              </a:lnTo>
              <a:lnTo>
                <a:pt x="20" y="0"/>
              </a:lnTo>
              <a:lnTo>
                <a:pt x="21" y="0"/>
              </a:lnTo>
              <a:lnTo>
                <a:pt x="21" y="2"/>
              </a:lnTo>
              <a:lnTo>
                <a:pt x="20" y="3"/>
              </a:lnTo>
              <a:lnTo>
                <a:pt x="20" y="5"/>
              </a:lnTo>
              <a:lnTo>
                <a:pt x="20" y="6"/>
              </a:lnTo>
              <a:lnTo>
                <a:pt x="20" y="7"/>
              </a:lnTo>
              <a:lnTo>
                <a:pt x="21" y="6"/>
              </a:lnTo>
              <a:lnTo>
                <a:pt x="22" y="5"/>
              </a:lnTo>
              <a:lnTo>
                <a:pt x="22" y="4"/>
              </a:lnTo>
              <a:lnTo>
                <a:pt x="22" y="3"/>
              </a:lnTo>
              <a:lnTo>
                <a:pt x="22" y="2"/>
              </a:lnTo>
              <a:lnTo>
                <a:pt x="23" y="1"/>
              </a:lnTo>
              <a:lnTo>
                <a:pt x="24" y="1"/>
              </a:lnTo>
              <a:lnTo>
                <a:pt x="25" y="2"/>
              </a:lnTo>
              <a:lnTo>
                <a:pt x="25" y="3"/>
              </a:lnTo>
              <a:lnTo>
                <a:pt x="25" y="4"/>
              </a:lnTo>
              <a:lnTo>
                <a:pt x="25" y="5"/>
              </a:lnTo>
              <a:lnTo>
                <a:pt x="24" y="6"/>
              </a:lnTo>
              <a:lnTo>
                <a:pt x="23" y="8"/>
              </a:lnTo>
              <a:lnTo>
                <a:pt x="25" y="9"/>
              </a:lnTo>
              <a:lnTo>
                <a:pt x="26" y="9"/>
              </a:lnTo>
              <a:lnTo>
                <a:pt x="27" y="9"/>
              </a:lnTo>
              <a:lnTo>
                <a:pt x="28" y="10"/>
              </a:lnTo>
              <a:lnTo>
                <a:pt x="28" y="11"/>
              </a:lnTo>
              <a:lnTo>
                <a:pt x="27" y="12"/>
              </a:lnTo>
              <a:lnTo>
                <a:pt x="27" y="13"/>
              </a:lnTo>
              <a:lnTo>
                <a:pt x="26" y="14"/>
              </a:lnTo>
              <a:lnTo>
                <a:pt x="26" y="15"/>
              </a:lnTo>
              <a:lnTo>
                <a:pt x="24" y="14"/>
              </a:lnTo>
              <a:lnTo>
                <a:pt x="22" y="13"/>
              </a:lnTo>
              <a:lnTo>
                <a:pt x="21" y="13"/>
              </a:lnTo>
              <a:lnTo>
                <a:pt x="20" y="13"/>
              </a:lnTo>
              <a:lnTo>
                <a:pt x="19" y="14"/>
              </a:lnTo>
              <a:lnTo>
                <a:pt x="18" y="14"/>
              </a:lnTo>
              <a:lnTo>
                <a:pt x="17" y="14"/>
              </a:lnTo>
              <a:lnTo>
                <a:pt x="16" y="15"/>
              </a:lnTo>
              <a:lnTo>
                <a:pt x="15" y="16"/>
              </a:lnTo>
              <a:lnTo>
                <a:pt x="14" y="17"/>
              </a:lnTo>
              <a:lnTo>
                <a:pt x="14" y="18"/>
              </a:lnTo>
              <a:lnTo>
                <a:pt x="13" y="19"/>
              </a:lnTo>
              <a:lnTo>
                <a:pt x="13" y="20"/>
              </a:lnTo>
              <a:lnTo>
                <a:pt x="13" y="21"/>
              </a:lnTo>
              <a:lnTo>
                <a:pt x="12" y="23"/>
              </a:lnTo>
              <a:lnTo>
                <a:pt x="13" y="25"/>
              </a:lnTo>
              <a:lnTo>
                <a:pt x="13" y="26"/>
              </a:lnTo>
              <a:lnTo>
                <a:pt x="13" y="27"/>
              </a:lnTo>
              <a:lnTo>
                <a:pt x="14" y="28"/>
              </a:lnTo>
              <a:lnTo>
                <a:pt x="14" y="29"/>
              </a:lnTo>
              <a:lnTo>
                <a:pt x="15" y="31"/>
              </a:lnTo>
              <a:lnTo>
                <a:pt x="15" y="32"/>
              </a:lnTo>
              <a:lnTo>
                <a:pt x="16" y="33"/>
              </a:lnTo>
              <a:lnTo>
                <a:pt x="16" y="34"/>
              </a:lnTo>
              <a:lnTo>
                <a:pt x="17" y="35"/>
              </a:lnTo>
              <a:lnTo>
                <a:pt x="17" y="36"/>
              </a:lnTo>
              <a:lnTo>
                <a:pt x="18" y="38"/>
              </a:lnTo>
              <a:lnTo>
                <a:pt x="18" y="40"/>
              </a:lnTo>
              <a:lnTo>
                <a:pt x="18" y="41"/>
              </a:lnTo>
              <a:lnTo>
                <a:pt x="17" y="42"/>
              </a:lnTo>
              <a:lnTo>
                <a:pt x="17" y="43"/>
              </a:lnTo>
              <a:lnTo>
                <a:pt x="17" y="44"/>
              </a:lnTo>
              <a:lnTo>
                <a:pt x="16" y="45"/>
              </a:lnTo>
              <a:lnTo>
                <a:pt x="15" y="46"/>
              </a:lnTo>
              <a:lnTo>
                <a:pt x="14" y="47"/>
              </a:lnTo>
              <a:lnTo>
                <a:pt x="13" y="48"/>
              </a:lnTo>
              <a:lnTo>
                <a:pt x="12" y="49"/>
              </a:lnTo>
              <a:lnTo>
                <a:pt x="9" y="50"/>
              </a:lnTo>
              <a:lnTo>
                <a:pt x="8" y="50"/>
              </a:lnTo>
              <a:lnTo>
                <a:pt x="6" y="50"/>
              </a:lnTo>
              <a:lnTo>
                <a:pt x="5" y="51"/>
              </a:lnTo>
              <a:lnTo>
                <a:pt x="5" y="48"/>
              </a:lnTo>
              <a:lnTo>
                <a:pt x="5" y="46"/>
              </a:lnTo>
              <a:lnTo>
                <a:pt x="4" y="44"/>
              </a:lnTo>
              <a:lnTo>
                <a:pt x="4" y="43"/>
              </a:lnTo>
              <a:lnTo>
                <a:pt x="3" y="42"/>
              </a:lnTo>
              <a:lnTo>
                <a:pt x="2" y="41"/>
              </a:lnTo>
              <a:lnTo>
                <a:pt x="2" y="40"/>
              </a:lnTo>
              <a:lnTo>
                <a:pt x="2" y="38"/>
              </a:lnTo>
              <a:lnTo>
                <a:pt x="3" y="37"/>
              </a:lnTo>
              <a:lnTo>
                <a:pt x="2" y="36"/>
              </a:lnTo>
              <a:lnTo>
                <a:pt x="1" y="36"/>
              </a:lnTo>
              <a:lnTo>
                <a:pt x="0" y="35"/>
              </a:lnTo>
              <a:lnTo>
                <a:pt x="0" y="33"/>
              </a:lnTo>
              <a:lnTo>
                <a:pt x="0" y="32"/>
              </a:lnTo>
              <a:lnTo>
                <a:pt x="0" y="30"/>
              </a:lnTo>
              <a:lnTo>
                <a:pt x="1" y="29"/>
              </a:lnTo>
              <a:lnTo>
                <a:pt x="1" y="26"/>
              </a:lnTo>
              <a:lnTo>
                <a:pt x="1" y="25"/>
              </a:lnTo>
              <a:lnTo>
                <a:pt x="1" y="23"/>
              </a:lnTo>
              <a:lnTo>
                <a:pt x="2" y="22"/>
              </a:lnTo>
              <a:lnTo>
                <a:pt x="2" y="21"/>
              </a:lnTo>
              <a:lnTo>
                <a:pt x="3" y="20"/>
              </a:lnTo>
              <a:lnTo>
                <a:pt x="4" y="18"/>
              </a:lnTo>
              <a:lnTo>
                <a:pt x="2" y="18"/>
              </a:lnTo>
              <a:lnTo>
                <a:pt x="2" y="17"/>
              </a:lnTo>
              <a:lnTo>
                <a:pt x="3" y="17"/>
              </a:lnTo>
              <a:lnTo>
                <a:pt x="5" y="17"/>
              </a:lnTo>
              <a:lnTo>
                <a:pt x="4" y="16"/>
              </a:lnTo>
              <a:lnTo>
                <a:pt x="4" y="15"/>
              </a:lnTo>
              <a:lnTo>
                <a:pt x="5" y="14"/>
              </a:lnTo>
              <a:lnTo>
                <a:pt x="5" y="1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375920</xdr:colOff>
      <xdr:row>17</xdr:row>
      <xdr:rowOff>123825</xdr:rowOff>
    </xdr:from>
    <xdr:to>
      <xdr:col>11</xdr:col>
      <xdr:colOff>10160</xdr:colOff>
      <xdr:row>19</xdr:row>
      <xdr:rowOff>66675</xdr:rowOff>
    </xdr:to>
    <xdr:sp>
      <xdr:nvSpPr>
        <xdr:cNvPr id="4936876" name="Freeform 556"/>
        <xdr:cNvSpPr/>
      </xdr:nvSpPr>
      <xdr:spPr>
        <a:xfrm>
          <a:off x="7112000" y="2888615"/>
          <a:ext cx="284480" cy="247650"/>
        </a:xfrm>
        <a:custGeom>
          <a:avLst/>
          <a:gdLst>
            <a:gd name="txL" fmla="*/ 0 w 28"/>
            <a:gd name="txT" fmla="*/ 0 h 28"/>
            <a:gd name="txR" fmla="*/ 28 w 28"/>
            <a:gd name="txB" fmla="*/ 28 h 2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8" h="28">
              <a:moveTo>
                <a:pt x="0" y="11"/>
              </a:moveTo>
              <a:lnTo>
                <a:pt x="1" y="10"/>
              </a:lnTo>
              <a:lnTo>
                <a:pt x="2" y="8"/>
              </a:lnTo>
              <a:lnTo>
                <a:pt x="3" y="7"/>
              </a:lnTo>
              <a:lnTo>
                <a:pt x="3" y="6"/>
              </a:lnTo>
              <a:lnTo>
                <a:pt x="3" y="5"/>
              </a:lnTo>
              <a:lnTo>
                <a:pt x="4" y="4"/>
              </a:lnTo>
              <a:lnTo>
                <a:pt x="5" y="3"/>
              </a:lnTo>
              <a:lnTo>
                <a:pt x="6" y="2"/>
              </a:lnTo>
              <a:lnTo>
                <a:pt x="6" y="1"/>
              </a:lnTo>
              <a:lnTo>
                <a:pt x="7" y="0"/>
              </a:lnTo>
              <a:lnTo>
                <a:pt x="8" y="1"/>
              </a:lnTo>
              <a:lnTo>
                <a:pt x="9" y="1"/>
              </a:lnTo>
              <a:lnTo>
                <a:pt x="10" y="2"/>
              </a:lnTo>
              <a:lnTo>
                <a:pt x="11" y="3"/>
              </a:lnTo>
              <a:lnTo>
                <a:pt x="12" y="3"/>
              </a:lnTo>
              <a:lnTo>
                <a:pt x="13" y="4"/>
              </a:lnTo>
              <a:lnTo>
                <a:pt x="14" y="3"/>
              </a:lnTo>
              <a:lnTo>
                <a:pt x="15" y="3"/>
              </a:lnTo>
              <a:lnTo>
                <a:pt x="16" y="2"/>
              </a:lnTo>
              <a:lnTo>
                <a:pt x="18" y="2"/>
              </a:lnTo>
              <a:lnTo>
                <a:pt x="19" y="2"/>
              </a:lnTo>
              <a:lnTo>
                <a:pt x="20" y="2"/>
              </a:lnTo>
              <a:lnTo>
                <a:pt x="21" y="2"/>
              </a:lnTo>
              <a:lnTo>
                <a:pt x="22" y="2"/>
              </a:lnTo>
              <a:lnTo>
                <a:pt x="23" y="2"/>
              </a:lnTo>
              <a:lnTo>
                <a:pt x="25" y="2"/>
              </a:lnTo>
              <a:lnTo>
                <a:pt x="25" y="3"/>
              </a:lnTo>
              <a:lnTo>
                <a:pt x="25" y="4"/>
              </a:lnTo>
              <a:lnTo>
                <a:pt x="25" y="5"/>
              </a:lnTo>
              <a:lnTo>
                <a:pt x="24" y="6"/>
              </a:lnTo>
              <a:lnTo>
                <a:pt x="24" y="7"/>
              </a:lnTo>
              <a:lnTo>
                <a:pt x="23" y="8"/>
              </a:lnTo>
              <a:lnTo>
                <a:pt x="22" y="9"/>
              </a:lnTo>
              <a:lnTo>
                <a:pt x="22" y="10"/>
              </a:lnTo>
              <a:lnTo>
                <a:pt x="21" y="11"/>
              </a:lnTo>
              <a:lnTo>
                <a:pt x="21" y="12"/>
              </a:lnTo>
              <a:lnTo>
                <a:pt x="20" y="13"/>
              </a:lnTo>
              <a:lnTo>
                <a:pt x="20" y="14"/>
              </a:lnTo>
              <a:lnTo>
                <a:pt x="21" y="14"/>
              </a:lnTo>
              <a:lnTo>
                <a:pt x="22" y="16"/>
              </a:lnTo>
              <a:lnTo>
                <a:pt x="22" y="17"/>
              </a:lnTo>
              <a:lnTo>
                <a:pt x="23" y="18"/>
              </a:lnTo>
              <a:lnTo>
                <a:pt x="23" y="20"/>
              </a:lnTo>
              <a:lnTo>
                <a:pt x="24" y="21"/>
              </a:lnTo>
              <a:lnTo>
                <a:pt x="25" y="22"/>
              </a:lnTo>
              <a:lnTo>
                <a:pt x="25" y="23"/>
              </a:lnTo>
              <a:lnTo>
                <a:pt x="27" y="23"/>
              </a:lnTo>
              <a:lnTo>
                <a:pt x="28" y="24"/>
              </a:lnTo>
              <a:lnTo>
                <a:pt x="27" y="25"/>
              </a:lnTo>
              <a:lnTo>
                <a:pt x="26" y="26"/>
              </a:lnTo>
              <a:lnTo>
                <a:pt x="25" y="27"/>
              </a:lnTo>
              <a:lnTo>
                <a:pt x="24" y="27"/>
              </a:lnTo>
              <a:lnTo>
                <a:pt x="23" y="27"/>
              </a:lnTo>
              <a:lnTo>
                <a:pt x="21" y="28"/>
              </a:lnTo>
              <a:lnTo>
                <a:pt x="20" y="27"/>
              </a:lnTo>
              <a:lnTo>
                <a:pt x="19" y="25"/>
              </a:lnTo>
              <a:lnTo>
                <a:pt x="19" y="24"/>
              </a:lnTo>
              <a:lnTo>
                <a:pt x="18" y="24"/>
              </a:lnTo>
              <a:lnTo>
                <a:pt x="17" y="24"/>
              </a:lnTo>
              <a:lnTo>
                <a:pt x="16" y="25"/>
              </a:lnTo>
              <a:lnTo>
                <a:pt x="15" y="25"/>
              </a:lnTo>
              <a:lnTo>
                <a:pt x="13" y="25"/>
              </a:lnTo>
              <a:lnTo>
                <a:pt x="12" y="25"/>
              </a:lnTo>
              <a:lnTo>
                <a:pt x="11" y="25"/>
              </a:lnTo>
              <a:lnTo>
                <a:pt x="11" y="24"/>
              </a:lnTo>
              <a:lnTo>
                <a:pt x="10" y="23"/>
              </a:lnTo>
              <a:lnTo>
                <a:pt x="9" y="22"/>
              </a:lnTo>
              <a:lnTo>
                <a:pt x="9" y="21"/>
              </a:lnTo>
              <a:lnTo>
                <a:pt x="9" y="20"/>
              </a:lnTo>
              <a:lnTo>
                <a:pt x="8" y="19"/>
              </a:lnTo>
              <a:lnTo>
                <a:pt x="8" y="18"/>
              </a:lnTo>
              <a:lnTo>
                <a:pt x="7" y="17"/>
              </a:lnTo>
              <a:lnTo>
                <a:pt x="7" y="16"/>
              </a:lnTo>
              <a:lnTo>
                <a:pt x="7" y="15"/>
              </a:lnTo>
              <a:lnTo>
                <a:pt x="6" y="14"/>
              </a:lnTo>
              <a:lnTo>
                <a:pt x="5" y="13"/>
              </a:lnTo>
              <a:lnTo>
                <a:pt x="4" y="12"/>
              </a:lnTo>
              <a:lnTo>
                <a:pt x="3" y="11"/>
              </a:lnTo>
              <a:lnTo>
                <a:pt x="2" y="12"/>
              </a:lnTo>
              <a:lnTo>
                <a:pt x="1" y="11"/>
              </a:lnTo>
              <a:lnTo>
                <a:pt x="0" y="1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254000</xdr:colOff>
      <xdr:row>18</xdr:row>
      <xdr:rowOff>66675</xdr:rowOff>
    </xdr:from>
    <xdr:to>
      <xdr:col>10</xdr:col>
      <xdr:colOff>589280</xdr:colOff>
      <xdr:row>19</xdr:row>
      <xdr:rowOff>123825</xdr:rowOff>
    </xdr:to>
    <xdr:sp>
      <xdr:nvSpPr>
        <xdr:cNvPr id="4936877" name="Freeform 557"/>
        <xdr:cNvSpPr/>
      </xdr:nvSpPr>
      <xdr:spPr>
        <a:xfrm>
          <a:off x="6990080" y="2983865"/>
          <a:ext cx="335280" cy="209550"/>
        </a:xfrm>
        <a:custGeom>
          <a:avLst/>
          <a:gdLst>
            <a:gd name="txL" fmla="*/ 0 w 33"/>
            <a:gd name="txT" fmla="*/ 0 h 23"/>
            <a:gd name="txR" fmla="*/ 33 w 33"/>
            <a:gd name="txB" fmla="*/ 23 h 2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23">
              <a:moveTo>
                <a:pt x="0" y="5"/>
              </a:moveTo>
              <a:lnTo>
                <a:pt x="0" y="5"/>
              </a:lnTo>
              <a:lnTo>
                <a:pt x="0" y="4"/>
              </a:lnTo>
              <a:lnTo>
                <a:pt x="1" y="3"/>
              </a:lnTo>
              <a:lnTo>
                <a:pt x="2" y="3"/>
              </a:lnTo>
              <a:lnTo>
                <a:pt x="3" y="4"/>
              </a:lnTo>
              <a:lnTo>
                <a:pt x="4" y="4"/>
              </a:lnTo>
              <a:lnTo>
                <a:pt x="5" y="5"/>
              </a:lnTo>
              <a:lnTo>
                <a:pt x="6" y="5"/>
              </a:lnTo>
              <a:lnTo>
                <a:pt x="7" y="4"/>
              </a:lnTo>
              <a:lnTo>
                <a:pt x="8" y="4"/>
              </a:lnTo>
              <a:lnTo>
                <a:pt x="9" y="3"/>
              </a:lnTo>
              <a:lnTo>
                <a:pt x="10" y="2"/>
              </a:lnTo>
              <a:lnTo>
                <a:pt x="11" y="2"/>
              </a:lnTo>
              <a:lnTo>
                <a:pt x="12" y="0"/>
              </a:lnTo>
              <a:lnTo>
                <a:pt x="13" y="0"/>
              </a:lnTo>
              <a:lnTo>
                <a:pt x="14" y="1"/>
              </a:lnTo>
              <a:lnTo>
                <a:pt x="15" y="0"/>
              </a:lnTo>
              <a:lnTo>
                <a:pt x="16" y="1"/>
              </a:lnTo>
              <a:lnTo>
                <a:pt x="17" y="2"/>
              </a:lnTo>
              <a:lnTo>
                <a:pt x="18" y="3"/>
              </a:lnTo>
              <a:lnTo>
                <a:pt x="19" y="4"/>
              </a:lnTo>
              <a:lnTo>
                <a:pt x="19" y="5"/>
              </a:lnTo>
              <a:lnTo>
                <a:pt x="19" y="6"/>
              </a:lnTo>
              <a:lnTo>
                <a:pt x="20" y="7"/>
              </a:lnTo>
              <a:lnTo>
                <a:pt x="20" y="8"/>
              </a:lnTo>
              <a:lnTo>
                <a:pt x="21" y="9"/>
              </a:lnTo>
              <a:lnTo>
                <a:pt x="21" y="10"/>
              </a:lnTo>
              <a:lnTo>
                <a:pt x="21" y="11"/>
              </a:lnTo>
              <a:lnTo>
                <a:pt x="22" y="12"/>
              </a:lnTo>
              <a:lnTo>
                <a:pt x="23" y="13"/>
              </a:lnTo>
              <a:lnTo>
                <a:pt x="23" y="14"/>
              </a:lnTo>
              <a:lnTo>
                <a:pt x="24" y="14"/>
              </a:lnTo>
              <a:lnTo>
                <a:pt x="25" y="14"/>
              </a:lnTo>
              <a:lnTo>
                <a:pt x="27" y="14"/>
              </a:lnTo>
              <a:lnTo>
                <a:pt x="28" y="14"/>
              </a:lnTo>
              <a:lnTo>
                <a:pt x="29" y="13"/>
              </a:lnTo>
              <a:lnTo>
                <a:pt x="30" y="13"/>
              </a:lnTo>
              <a:lnTo>
                <a:pt x="31" y="13"/>
              </a:lnTo>
              <a:lnTo>
                <a:pt x="31" y="14"/>
              </a:lnTo>
              <a:lnTo>
                <a:pt x="32" y="16"/>
              </a:lnTo>
              <a:lnTo>
                <a:pt x="33" y="17"/>
              </a:lnTo>
              <a:lnTo>
                <a:pt x="31" y="17"/>
              </a:lnTo>
              <a:lnTo>
                <a:pt x="30" y="18"/>
              </a:lnTo>
              <a:lnTo>
                <a:pt x="29" y="18"/>
              </a:lnTo>
              <a:lnTo>
                <a:pt x="28" y="18"/>
              </a:lnTo>
              <a:lnTo>
                <a:pt x="27" y="19"/>
              </a:lnTo>
              <a:lnTo>
                <a:pt x="26" y="19"/>
              </a:lnTo>
              <a:lnTo>
                <a:pt x="25" y="20"/>
              </a:lnTo>
              <a:lnTo>
                <a:pt x="24" y="20"/>
              </a:lnTo>
              <a:lnTo>
                <a:pt x="22" y="20"/>
              </a:lnTo>
              <a:lnTo>
                <a:pt x="21" y="21"/>
              </a:lnTo>
              <a:lnTo>
                <a:pt x="20" y="21"/>
              </a:lnTo>
              <a:lnTo>
                <a:pt x="19" y="22"/>
              </a:lnTo>
              <a:lnTo>
                <a:pt x="18" y="22"/>
              </a:lnTo>
              <a:lnTo>
                <a:pt x="17" y="23"/>
              </a:lnTo>
              <a:lnTo>
                <a:pt x="16" y="23"/>
              </a:lnTo>
              <a:lnTo>
                <a:pt x="15" y="22"/>
              </a:lnTo>
              <a:lnTo>
                <a:pt x="15" y="21"/>
              </a:lnTo>
              <a:lnTo>
                <a:pt x="14" y="20"/>
              </a:lnTo>
              <a:lnTo>
                <a:pt x="13" y="18"/>
              </a:lnTo>
              <a:lnTo>
                <a:pt x="13" y="17"/>
              </a:lnTo>
              <a:lnTo>
                <a:pt x="12" y="16"/>
              </a:lnTo>
              <a:lnTo>
                <a:pt x="11" y="15"/>
              </a:lnTo>
              <a:lnTo>
                <a:pt x="11" y="13"/>
              </a:lnTo>
              <a:lnTo>
                <a:pt x="10" y="12"/>
              </a:lnTo>
              <a:lnTo>
                <a:pt x="8" y="11"/>
              </a:lnTo>
              <a:lnTo>
                <a:pt x="7" y="10"/>
              </a:lnTo>
              <a:lnTo>
                <a:pt x="6" y="10"/>
              </a:lnTo>
              <a:lnTo>
                <a:pt x="5" y="9"/>
              </a:lnTo>
              <a:lnTo>
                <a:pt x="3" y="8"/>
              </a:lnTo>
              <a:lnTo>
                <a:pt x="2" y="7"/>
              </a:lnTo>
              <a:lnTo>
                <a:pt x="1" y="7"/>
              </a:lnTo>
              <a:lnTo>
                <a:pt x="0" y="6"/>
              </a:lnTo>
              <a:lnTo>
                <a:pt x="0"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528320</xdr:colOff>
      <xdr:row>19</xdr:row>
      <xdr:rowOff>28575</xdr:rowOff>
    </xdr:from>
    <xdr:to>
      <xdr:col>11</xdr:col>
      <xdr:colOff>81280</xdr:colOff>
      <xdr:row>20</xdr:row>
      <xdr:rowOff>85725</xdr:rowOff>
    </xdr:to>
    <xdr:sp>
      <xdr:nvSpPr>
        <xdr:cNvPr id="4936878" name="Freeform 558"/>
        <xdr:cNvSpPr/>
      </xdr:nvSpPr>
      <xdr:spPr>
        <a:xfrm>
          <a:off x="7264400" y="3098165"/>
          <a:ext cx="203200" cy="209550"/>
        </a:xfrm>
        <a:custGeom>
          <a:avLst/>
          <a:gdLst>
            <a:gd name="txL" fmla="*/ 0 w 20"/>
            <a:gd name="txT" fmla="*/ 0 h 23"/>
            <a:gd name="txR" fmla="*/ 20 w 20"/>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0" h="23">
              <a:moveTo>
                <a:pt x="7" y="9"/>
              </a:moveTo>
              <a:lnTo>
                <a:pt x="8" y="9"/>
              </a:lnTo>
              <a:lnTo>
                <a:pt x="8" y="8"/>
              </a:lnTo>
              <a:lnTo>
                <a:pt x="7" y="7"/>
              </a:lnTo>
              <a:lnTo>
                <a:pt x="7" y="6"/>
              </a:lnTo>
              <a:lnTo>
                <a:pt x="6" y="5"/>
              </a:lnTo>
              <a:lnTo>
                <a:pt x="6" y="4"/>
              </a:lnTo>
              <a:lnTo>
                <a:pt x="8" y="3"/>
              </a:lnTo>
              <a:lnTo>
                <a:pt x="9" y="3"/>
              </a:lnTo>
              <a:lnTo>
                <a:pt x="10" y="3"/>
              </a:lnTo>
              <a:lnTo>
                <a:pt x="11" y="2"/>
              </a:lnTo>
              <a:lnTo>
                <a:pt x="12" y="1"/>
              </a:lnTo>
              <a:lnTo>
                <a:pt x="13" y="0"/>
              </a:lnTo>
              <a:lnTo>
                <a:pt x="15" y="1"/>
              </a:lnTo>
              <a:lnTo>
                <a:pt x="16" y="1"/>
              </a:lnTo>
              <a:lnTo>
                <a:pt x="17" y="2"/>
              </a:lnTo>
              <a:lnTo>
                <a:pt x="17" y="3"/>
              </a:lnTo>
              <a:lnTo>
                <a:pt x="18" y="4"/>
              </a:lnTo>
              <a:lnTo>
                <a:pt x="19" y="5"/>
              </a:lnTo>
              <a:lnTo>
                <a:pt x="20" y="6"/>
              </a:lnTo>
              <a:lnTo>
                <a:pt x="20" y="7"/>
              </a:lnTo>
              <a:lnTo>
                <a:pt x="19" y="10"/>
              </a:lnTo>
              <a:lnTo>
                <a:pt x="19" y="12"/>
              </a:lnTo>
              <a:lnTo>
                <a:pt x="18" y="13"/>
              </a:lnTo>
              <a:lnTo>
                <a:pt x="17" y="14"/>
              </a:lnTo>
              <a:lnTo>
                <a:pt x="16" y="15"/>
              </a:lnTo>
              <a:lnTo>
                <a:pt x="16" y="16"/>
              </a:lnTo>
              <a:lnTo>
                <a:pt x="15" y="16"/>
              </a:lnTo>
              <a:lnTo>
                <a:pt x="14" y="17"/>
              </a:lnTo>
              <a:lnTo>
                <a:pt x="12" y="18"/>
              </a:lnTo>
              <a:lnTo>
                <a:pt x="10" y="19"/>
              </a:lnTo>
              <a:lnTo>
                <a:pt x="9" y="20"/>
              </a:lnTo>
              <a:lnTo>
                <a:pt x="8" y="21"/>
              </a:lnTo>
              <a:lnTo>
                <a:pt x="7" y="22"/>
              </a:lnTo>
              <a:lnTo>
                <a:pt x="6" y="23"/>
              </a:lnTo>
              <a:lnTo>
                <a:pt x="5" y="22"/>
              </a:lnTo>
              <a:lnTo>
                <a:pt x="4" y="21"/>
              </a:lnTo>
              <a:lnTo>
                <a:pt x="4" y="19"/>
              </a:lnTo>
              <a:lnTo>
                <a:pt x="4" y="18"/>
              </a:lnTo>
              <a:lnTo>
                <a:pt x="3" y="18"/>
              </a:lnTo>
              <a:lnTo>
                <a:pt x="2" y="17"/>
              </a:lnTo>
              <a:lnTo>
                <a:pt x="1" y="16"/>
              </a:lnTo>
              <a:lnTo>
                <a:pt x="0" y="16"/>
              </a:lnTo>
              <a:lnTo>
                <a:pt x="0" y="15"/>
              </a:lnTo>
              <a:lnTo>
                <a:pt x="1" y="14"/>
              </a:lnTo>
              <a:lnTo>
                <a:pt x="2" y="13"/>
              </a:lnTo>
              <a:lnTo>
                <a:pt x="3" y="12"/>
              </a:lnTo>
              <a:lnTo>
                <a:pt x="3" y="11"/>
              </a:lnTo>
              <a:lnTo>
                <a:pt x="4" y="10"/>
              </a:lnTo>
              <a:lnTo>
                <a:pt x="5" y="10"/>
              </a:lnTo>
              <a:lnTo>
                <a:pt x="6" y="9"/>
              </a:lnTo>
              <a:lnTo>
                <a:pt x="7" y="9"/>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589280</xdr:colOff>
      <xdr:row>19</xdr:row>
      <xdr:rowOff>123825</xdr:rowOff>
    </xdr:from>
    <xdr:to>
      <xdr:col>11</xdr:col>
      <xdr:colOff>203200</xdr:colOff>
      <xdr:row>21</xdr:row>
      <xdr:rowOff>9525</xdr:rowOff>
    </xdr:to>
    <xdr:sp>
      <xdr:nvSpPr>
        <xdr:cNvPr id="4936879" name="Freeform 559"/>
        <xdr:cNvSpPr/>
      </xdr:nvSpPr>
      <xdr:spPr>
        <a:xfrm>
          <a:off x="7325360" y="3193415"/>
          <a:ext cx="264160" cy="190500"/>
        </a:xfrm>
        <a:custGeom>
          <a:avLst/>
          <a:gdLst>
            <a:gd name="txL" fmla="*/ 0 w 26"/>
            <a:gd name="txT" fmla="*/ 0 h 22"/>
            <a:gd name="txR" fmla="*/ 26 w 26"/>
            <a:gd name="txB" fmla="*/ 22 h 2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2">
              <a:moveTo>
                <a:pt x="0" y="12"/>
              </a:moveTo>
              <a:lnTo>
                <a:pt x="1" y="12"/>
              </a:lnTo>
              <a:lnTo>
                <a:pt x="2" y="11"/>
              </a:lnTo>
              <a:lnTo>
                <a:pt x="3" y="10"/>
              </a:lnTo>
              <a:lnTo>
                <a:pt x="4" y="9"/>
              </a:lnTo>
              <a:lnTo>
                <a:pt x="6" y="8"/>
              </a:lnTo>
              <a:lnTo>
                <a:pt x="8" y="7"/>
              </a:lnTo>
              <a:lnTo>
                <a:pt x="9" y="6"/>
              </a:lnTo>
              <a:lnTo>
                <a:pt x="10" y="6"/>
              </a:lnTo>
              <a:lnTo>
                <a:pt x="10" y="5"/>
              </a:lnTo>
              <a:lnTo>
                <a:pt x="11" y="4"/>
              </a:lnTo>
              <a:lnTo>
                <a:pt x="12" y="3"/>
              </a:lnTo>
              <a:lnTo>
                <a:pt x="13" y="2"/>
              </a:lnTo>
              <a:lnTo>
                <a:pt x="13" y="0"/>
              </a:lnTo>
              <a:lnTo>
                <a:pt x="14" y="1"/>
              </a:lnTo>
              <a:lnTo>
                <a:pt x="13" y="3"/>
              </a:lnTo>
              <a:lnTo>
                <a:pt x="13" y="4"/>
              </a:lnTo>
              <a:lnTo>
                <a:pt x="12" y="6"/>
              </a:lnTo>
              <a:lnTo>
                <a:pt x="13" y="7"/>
              </a:lnTo>
              <a:lnTo>
                <a:pt x="14" y="7"/>
              </a:lnTo>
              <a:lnTo>
                <a:pt x="15" y="8"/>
              </a:lnTo>
              <a:lnTo>
                <a:pt x="15" y="9"/>
              </a:lnTo>
              <a:lnTo>
                <a:pt x="16" y="11"/>
              </a:lnTo>
              <a:lnTo>
                <a:pt x="16" y="12"/>
              </a:lnTo>
              <a:lnTo>
                <a:pt x="17" y="12"/>
              </a:lnTo>
              <a:lnTo>
                <a:pt x="18" y="11"/>
              </a:lnTo>
              <a:lnTo>
                <a:pt x="18" y="10"/>
              </a:lnTo>
              <a:lnTo>
                <a:pt x="20" y="10"/>
              </a:lnTo>
              <a:lnTo>
                <a:pt x="21" y="10"/>
              </a:lnTo>
              <a:lnTo>
                <a:pt x="22" y="11"/>
              </a:lnTo>
              <a:lnTo>
                <a:pt x="23" y="12"/>
              </a:lnTo>
              <a:lnTo>
                <a:pt x="24" y="13"/>
              </a:lnTo>
              <a:lnTo>
                <a:pt x="25" y="13"/>
              </a:lnTo>
              <a:lnTo>
                <a:pt x="26" y="14"/>
              </a:lnTo>
              <a:lnTo>
                <a:pt x="26" y="15"/>
              </a:lnTo>
              <a:lnTo>
                <a:pt x="25" y="15"/>
              </a:lnTo>
              <a:lnTo>
                <a:pt x="24" y="16"/>
              </a:lnTo>
              <a:lnTo>
                <a:pt x="24" y="17"/>
              </a:lnTo>
              <a:lnTo>
                <a:pt x="23" y="18"/>
              </a:lnTo>
              <a:lnTo>
                <a:pt x="22" y="18"/>
              </a:lnTo>
              <a:lnTo>
                <a:pt x="20" y="19"/>
              </a:lnTo>
              <a:lnTo>
                <a:pt x="19" y="19"/>
              </a:lnTo>
              <a:lnTo>
                <a:pt x="18" y="20"/>
              </a:lnTo>
              <a:lnTo>
                <a:pt x="16" y="20"/>
              </a:lnTo>
              <a:lnTo>
                <a:pt x="15" y="20"/>
              </a:lnTo>
              <a:lnTo>
                <a:pt x="14" y="21"/>
              </a:lnTo>
              <a:lnTo>
                <a:pt x="12" y="21"/>
              </a:lnTo>
              <a:lnTo>
                <a:pt x="11" y="21"/>
              </a:lnTo>
              <a:lnTo>
                <a:pt x="10" y="21"/>
              </a:lnTo>
              <a:lnTo>
                <a:pt x="9" y="21"/>
              </a:lnTo>
              <a:lnTo>
                <a:pt x="7" y="21"/>
              </a:lnTo>
              <a:lnTo>
                <a:pt x="5" y="22"/>
              </a:lnTo>
              <a:lnTo>
                <a:pt x="4" y="22"/>
              </a:lnTo>
              <a:lnTo>
                <a:pt x="3" y="22"/>
              </a:lnTo>
              <a:lnTo>
                <a:pt x="2" y="22"/>
              </a:lnTo>
              <a:lnTo>
                <a:pt x="1" y="22"/>
              </a:lnTo>
              <a:lnTo>
                <a:pt x="1" y="21"/>
              </a:lnTo>
              <a:lnTo>
                <a:pt x="1" y="20"/>
              </a:lnTo>
              <a:lnTo>
                <a:pt x="1" y="18"/>
              </a:lnTo>
              <a:lnTo>
                <a:pt x="1" y="17"/>
              </a:lnTo>
              <a:lnTo>
                <a:pt x="1" y="16"/>
              </a:lnTo>
              <a:lnTo>
                <a:pt x="2" y="15"/>
              </a:lnTo>
              <a:lnTo>
                <a:pt x="1" y="14"/>
              </a:lnTo>
              <a:lnTo>
                <a:pt x="0" y="13"/>
              </a:lnTo>
              <a:lnTo>
                <a:pt x="0" y="12"/>
              </a:lnTo>
            </a:path>
          </a:pathLst>
        </a:custGeom>
        <a:solidFill>
          <a:srgbClr val="851A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406400</xdr:colOff>
      <xdr:row>20</xdr:row>
      <xdr:rowOff>85725</xdr:rowOff>
    </xdr:from>
    <xdr:to>
      <xdr:col>11</xdr:col>
      <xdr:colOff>40640</xdr:colOff>
      <xdr:row>21</xdr:row>
      <xdr:rowOff>85725</xdr:rowOff>
    </xdr:to>
    <xdr:sp>
      <xdr:nvSpPr>
        <xdr:cNvPr id="4936880" name="Freeform 560"/>
        <xdr:cNvSpPr/>
      </xdr:nvSpPr>
      <xdr:spPr>
        <a:xfrm>
          <a:off x="7142480" y="3307715"/>
          <a:ext cx="284480" cy="152400"/>
        </a:xfrm>
        <a:custGeom>
          <a:avLst/>
          <a:gdLst>
            <a:gd name="txL" fmla="*/ 0 w 28"/>
            <a:gd name="txT" fmla="*/ 0 h 17"/>
            <a:gd name="txR" fmla="*/ 28 w 28"/>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8" h="17">
              <a:moveTo>
                <a:pt x="1" y="13"/>
              </a:moveTo>
              <a:lnTo>
                <a:pt x="1" y="12"/>
              </a:lnTo>
              <a:lnTo>
                <a:pt x="2" y="11"/>
              </a:lnTo>
              <a:lnTo>
                <a:pt x="3" y="10"/>
              </a:lnTo>
              <a:lnTo>
                <a:pt x="4" y="9"/>
              </a:lnTo>
              <a:lnTo>
                <a:pt x="3" y="8"/>
              </a:lnTo>
              <a:lnTo>
                <a:pt x="2" y="7"/>
              </a:lnTo>
              <a:lnTo>
                <a:pt x="3" y="5"/>
              </a:lnTo>
              <a:lnTo>
                <a:pt x="3" y="4"/>
              </a:lnTo>
              <a:lnTo>
                <a:pt x="4" y="2"/>
              </a:lnTo>
              <a:lnTo>
                <a:pt x="5" y="0"/>
              </a:lnTo>
              <a:lnTo>
                <a:pt x="7" y="1"/>
              </a:lnTo>
              <a:lnTo>
                <a:pt x="8" y="1"/>
              </a:lnTo>
              <a:lnTo>
                <a:pt x="9" y="0"/>
              </a:lnTo>
              <a:lnTo>
                <a:pt x="10" y="1"/>
              </a:lnTo>
              <a:lnTo>
                <a:pt x="10" y="2"/>
              </a:lnTo>
              <a:lnTo>
                <a:pt x="11" y="3"/>
              </a:lnTo>
              <a:lnTo>
                <a:pt x="11" y="4"/>
              </a:lnTo>
              <a:lnTo>
                <a:pt x="12" y="3"/>
              </a:lnTo>
              <a:lnTo>
                <a:pt x="14" y="2"/>
              </a:lnTo>
              <a:lnTo>
                <a:pt x="15" y="2"/>
              </a:lnTo>
              <a:lnTo>
                <a:pt x="16" y="1"/>
              </a:lnTo>
              <a:lnTo>
                <a:pt x="17" y="0"/>
              </a:lnTo>
              <a:lnTo>
                <a:pt x="18" y="0"/>
              </a:lnTo>
              <a:lnTo>
                <a:pt x="19" y="1"/>
              </a:lnTo>
              <a:lnTo>
                <a:pt x="20" y="2"/>
              </a:lnTo>
              <a:lnTo>
                <a:pt x="19" y="3"/>
              </a:lnTo>
              <a:lnTo>
                <a:pt x="19" y="4"/>
              </a:lnTo>
              <a:lnTo>
                <a:pt x="19" y="5"/>
              </a:lnTo>
              <a:lnTo>
                <a:pt x="19" y="7"/>
              </a:lnTo>
              <a:lnTo>
                <a:pt x="19" y="8"/>
              </a:lnTo>
              <a:lnTo>
                <a:pt x="19" y="9"/>
              </a:lnTo>
              <a:lnTo>
                <a:pt x="20" y="9"/>
              </a:lnTo>
              <a:lnTo>
                <a:pt x="21" y="9"/>
              </a:lnTo>
              <a:lnTo>
                <a:pt x="22" y="9"/>
              </a:lnTo>
              <a:lnTo>
                <a:pt x="23" y="9"/>
              </a:lnTo>
              <a:lnTo>
                <a:pt x="25" y="8"/>
              </a:lnTo>
              <a:lnTo>
                <a:pt x="27" y="8"/>
              </a:lnTo>
              <a:lnTo>
                <a:pt x="27" y="9"/>
              </a:lnTo>
              <a:lnTo>
                <a:pt x="27" y="11"/>
              </a:lnTo>
              <a:lnTo>
                <a:pt x="28" y="12"/>
              </a:lnTo>
              <a:lnTo>
                <a:pt x="28" y="13"/>
              </a:lnTo>
              <a:lnTo>
                <a:pt x="28" y="14"/>
              </a:lnTo>
              <a:lnTo>
                <a:pt x="26" y="15"/>
              </a:lnTo>
              <a:lnTo>
                <a:pt x="25" y="15"/>
              </a:lnTo>
              <a:lnTo>
                <a:pt x="24" y="15"/>
              </a:lnTo>
              <a:lnTo>
                <a:pt x="22" y="14"/>
              </a:lnTo>
              <a:lnTo>
                <a:pt x="21" y="14"/>
              </a:lnTo>
              <a:lnTo>
                <a:pt x="20" y="14"/>
              </a:lnTo>
              <a:lnTo>
                <a:pt x="19" y="13"/>
              </a:lnTo>
              <a:lnTo>
                <a:pt x="18" y="13"/>
              </a:lnTo>
              <a:lnTo>
                <a:pt x="17" y="13"/>
              </a:lnTo>
              <a:lnTo>
                <a:pt x="16" y="12"/>
              </a:lnTo>
              <a:lnTo>
                <a:pt x="15" y="12"/>
              </a:lnTo>
              <a:lnTo>
                <a:pt x="14" y="11"/>
              </a:lnTo>
              <a:lnTo>
                <a:pt x="13" y="12"/>
              </a:lnTo>
              <a:lnTo>
                <a:pt x="12" y="13"/>
              </a:lnTo>
              <a:lnTo>
                <a:pt x="12" y="14"/>
              </a:lnTo>
              <a:lnTo>
                <a:pt x="11" y="14"/>
              </a:lnTo>
              <a:lnTo>
                <a:pt x="10" y="15"/>
              </a:lnTo>
              <a:lnTo>
                <a:pt x="9" y="16"/>
              </a:lnTo>
              <a:lnTo>
                <a:pt x="8" y="17"/>
              </a:lnTo>
              <a:lnTo>
                <a:pt x="7" y="16"/>
              </a:lnTo>
              <a:lnTo>
                <a:pt x="6" y="15"/>
              </a:lnTo>
              <a:lnTo>
                <a:pt x="5" y="15"/>
              </a:lnTo>
              <a:lnTo>
                <a:pt x="4" y="14"/>
              </a:lnTo>
              <a:lnTo>
                <a:pt x="2" y="14"/>
              </a:lnTo>
              <a:lnTo>
                <a:pt x="1" y="14"/>
              </a:lnTo>
              <a:lnTo>
                <a:pt x="0" y="13"/>
              </a:lnTo>
              <a:lnTo>
                <a:pt x="1" y="13"/>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223520</xdr:colOff>
      <xdr:row>19</xdr:row>
      <xdr:rowOff>9525</xdr:rowOff>
    </xdr:from>
    <xdr:to>
      <xdr:col>10</xdr:col>
      <xdr:colOff>426720</xdr:colOff>
      <xdr:row>20</xdr:row>
      <xdr:rowOff>28575</xdr:rowOff>
    </xdr:to>
    <xdr:sp>
      <xdr:nvSpPr>
        <xdr:cNvPr id="4936881" name="Freeform 561"/>
        <xdr:cNvSpPr/>
      </xdr:nvSpPr>
      <xdr:spPr>
        <a:xfrm>
          <a:off x="6959600" y="3079115"/>
          <a:ext cx="203200" cy="171450"/>
        </a:xfrm>
        <a:custGeom>
          <a:avLst/>
          <a:gdLst>
            <a:gd name="txL" fmla="*/ 0 w 20"/>
            <a:gd name="txT" fmla="*/ 0 h 19"/>
            <a:gd name="txR" fmla="*/ 20 w 20"/>
            <a:gd name="txB" fmla="*/ 19 h 19"/>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Lst>
          <a:rect l="txL" t="txT" r="txR" b="txB"/>
          <a:pathLst>
            <a:path w="20" h="19">
              <a:moveTo>
                <a:pt x="11" y="0"/>
              </a:moveTo>
              <a:lnTo>
                <a:pt x="11" y="0"/>
              </a:lnTo>
              <a:lnTo>
                <a:pt x="13" y="1"/>
              </a:lnTo>
              <a:lnTo>
                <a:pt x="14" y="2"/>
              </a:lnTo>
              <a:lnTo>
                <a:pt x="14" y="4"/>
              </a:lnTo>
              <a:lnTo>
                <a:pt x="15" y="5"/>
              </a:lnTo>
              <a:lnTo>
                <a:pt x="16" y="6"/>
              </a:lnTo>
              <a:lnTo>
                <a:pt x="16" y="7"/>
              </a:lnTo>
              <a:lnTo>
                <a:pt x="17" y="9"/>
              </a:lnTo>
              <a:lnTo>
                <a:pt x="18" y="10"/>
              </a:lnTo>
              <a:lnTo>
                <a:pt x="18" y="11"/>
              </a:lnTo>
              <a:lnTo>
                <a:pt x="19" y="12"/>
              </a:lnTo>
              <a:lnTo>
                <a:pt x="20" y="13"/>
              </a:lnTo>
              <a:lnTo>
                <a:pt x="20" y="14"/>
              </a:lnTo>
              <a:lnTo>
                <a:pt x="20" y="16"/>
              </a:lnTo>
              <a:lnTo>
                <a:pt x="20" y="17"/>
              </a:lnTo>
              <a:lnTo>
                <a:pt x="18" y="17"/>
              </a:lnTo>
              <a:lnTo>
                <a:pt x="17" y="18"/>
              </a:lnTo>
              <a:lnTo>
                <a:pt x="15" y="18"/>
              </a:lnTo>
              <a:lnTo>
                <a:pt x="14" y="18"/>
              </a:lnTo>
              <a:lnTo>
                <a:pt x="13" y="19"/>
              </a:lnTo>
              <a:lnTo>
                <a:pt x="12" y="19"/>
              </a:lnTo>
              <a:lnTo>
                <a:pt x="11" y="18"/>
              </a:lnTo>
              <a:lnTo>
                <a:pt x="11" y="17"/>
              </a:lnTo>
              <a:lnTo>
                <a:pt x="10" y="16"/>
              </a:lnTo>
              <a:lnTo>
                <a:pt x="9" y="15"/>
              </a:lnTo>
              <a:lnTo>
                <a:pt x="8" y="14"/>
              </a:lnTo>
              <a:lnTo>
                <a:pt x="8" y="13"/>
              </a:lnTo>
              <a:lnTo>
                <a:pt x="7" y="12"/>
              </a:lnTo>
              <a:lnTo>
                <a:pt x="7" y="11"/>
              </a:lnTo>
              <a:lnTo>
                <a:pt x="6" y="10"/>
              </a:lnTo>
              <a:lnTo>
                <a:pt x="6" y="9"/>
              </a:lnTo>
              <a:lnTo>
                <a:pt x="5" y="8"/>
              </a:lnTo>
              <a:lnTo>
                <a:pt x="5" y="7"/>
              </a:lnTo>
              <a:lnTo>
                <a:pt x="4" y="7"/>
              </a:lnTo>
              <a:lnTo>
                <a:pt x="3" y="7"/>
              </a:lnTo>
              <a:lnTo>
                <a:pt x="1" y="7"/>
              </a:lnTo>
              <a:lnTo>
                <a:pt x="0" y="7"/>
              </a:lnTo>
              <a:lnTo>
                <a:pt x="0" y="6"/>
              </a:lnTo>
              <a:lnTo>
                <a:pt x="0" y="5"/>
              </a:lnTo>
              <a:lnTo>
                <a:pt x="0" y="4"/>
              </a:lnTo>
              <a:lnTo>
                <a:pt x="1" y="4"/>
              </a:lnTo>
              <a:lnTo>
                <a:pt x="2" y="3"/>
              </a:lnTo>
              <a:lnTo>
                <a:pt x="3" y="3"/>
              </a:lnTo>
              <a:lnTo>
                <a:pt x="5" y="2"/>
              </a:lnTo>
              <a:lnTo>
                <a:pt x="6" y="2"/>
              </a:lnTo>
              <a:lnTo>
                <a:pt x="7" y="2"/>
              </a:lnTo>
              <a:lnTo>
                <a:pt x="8" y="1"/>
              </a:lnTo>
              <a:lnTo>
                <a:pt x="9" y="1"/>
              </a:lnTo>
              <a:lnTo>
                <a:pt x="10" y="1"/>
              </a:lnTo>
              <a:lnTo>
                <a:pt x="11"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416560</xdr:colOff>
      <xdr:row>19</xdr:row>
      <xdr:rowOff>66675</xdr:rowOff>
    </xdr:from>
    <xdr:to>
      <xdr:col>10</xdr:col>
      <xdr:colOff>609600</xdr:colOff>
      <xdr:row>20</xdr:row>
      <xdr:rowOff>123825</xdr:rowOff>
    </xdr:to>
    <xdr:sp>
      <xdr:nvSpPr>
        <xdr:cNvPr id="4936882" name="Freeform 562"/>
        <xdr:cNvSpPr/>
      </xdr:nvSpPr>
      <xdr:spPr>
        <a:xfrm>
          <a:off x="7152640" y="3136265"/>
          <a:ext cx="193040" cy="209550"/>
        </a:xfrm>
        <a:custGeom>
          <a:avLst/>
          <a:gdLst>
            <a:gd name="txL" fmla="*/ 0 w 19"/>
            <a:gd name="txT" fmla="*/ 0 h 23"/>
            <a:gd name="txR" fmla="*/ 19 w 19"/>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9" h="23">
              <a:moveTo>
                <a:pt x="1" y="6"/>
              </a:moveTo>
              <a:lnTo>
                <a:pt x="1" y="6"/>
              </a:lnTo>
              <a:lnTo>
                <a:pt x="2" y="5"/>
              </a:lnTo>
              <a:lnTo>
                <a:pt x="3" y="5"/>
              </a:lnTo>
              <a:lnTo>
                <a:pt x="4" y="4"/>
              </a:lnTo>
              <a:lnTo>
                <a:pt x="5" y="4"/>
              </a:lnTo>
              <a:lnTo>
                <a:pt x="6" y="3"/>
              </a:lnTo>
              <a:lnTo>
                <a:pt x="8" y="3"/>
              </a:lnTo>
              <a:lnTo>
                <a:pt x="9" y="3"/>
              </a:lnTo>
              <a:lnTo>
                <a:pt x="10" y="2"/>
              </a:lnTo>
              <a:lnTo>
                <a:pt x="11" y="2"/>
              </a:lnTo>
              <a:lnTo>
                <a:pt x="12" y="1"/>
              </a:lnTo>
              <a:lnTo>
                <a:pt x="13" y="1"/>
              </a:lnTo>
              <a:lnTo>
                <a:pt x="14" y="1"/>
              </a:lnTo>
              <a:lnTo>
                <a:pt x="15" y="0"/>
              </a:lnTo>
              <a:lnTo>
                <a:pt x="17" y="0"/>
              </a:lnTo>
              <a:lnTo>
                <a:pt x="17" y="1"/>
              </a:lnTo>
              <a:lnTo>
                <a:pt x="18" y="2"/>
              </a:lnTo>
              <a:lnTo>
                <a:pt x="18" y="3"/>
              </a:lnTo>
              <a:lnTo>
                <a:pt x="19" y="4"/>
              </a:lnTo>
              <a:lnTo>
                <a:pt x="19" y="5"/>
              </a:lnTo>
              <a:lnTo>
                <a:pt x="17" y="5"/>
              </a:lnTo>
              <a:lnTo>
                <a:pt x="16" y="6"/>
              </a:lnTo>
              <a:lnTo>
                <a:pt x="15" y="6"/>
              </a:lnTo>
              <a:lnTo>
                <a:pt x="14" y="7"/>
              </a:lnTo>
              <a:lnTo>
                <a:pt x="14" y="8"/>
              </a:lnTo>
              <a:lnTo>
                <a:pt x="13" y="9"/>
              </a:lnTo>
              <a:lnTo>
                <a:pt x="12" y="10"/>
              </a:lnTo>
              <a:lnTo>
                <a:pt x="11" y="11"/>
              </a:lnTo>
              <a:lnTo>
                <a:pt x="11" y="12"/>
              </a:lnTo>
              <a:lnTo>
                <a:pt x="12" y="12"/>
              </a:lnTo>
              <a:lnTo>
                <a:pt x="13" y="13"/>
              </a:lnTo>
              <a:lnTo>
                <a:pt x="14" y="14"/>
              </a:lnTo>
              <a:lnTo>
                <a:pt x="15" y="14"/>
              </a:lnTo>
              <a:lnTo>
                <a:pt x="15" y="15"/>
              </a:lnTo>
              <a:lnTo>
                <a:pt x="15" y="17"/>
              </a:lnTo>
              <a:lnTo>
                <a:pt x="16" y="18"/>
              </a:lnTo>
              <a:lnTo>
                <a:pt x="17" y="19"/>
              </a:lnTo>
              <a:lnTo>
                <a:pt x="16" y="19"/>
              </a:lnTo>
              <a:lnTo>
                <a:pt x="15" y="20"/>
              </a:lnTo>
              <a:lnTo>
                <a:pt x="14" y="21"/>
              </a:lnTo>
              <a:lnTo>
                <a:pt x="13" y="21"/>
              </a:lnTo>
              <a:lnTo>
                <a:pt x="11" y="22"/>
              </a:lnTo>
              <a:lnTo>
                <a:pt x="10" y="23"/>
              </a:lnTo>
              <a:lnTo>
                <a:pt x="10" y="22"/>
              </a:lnTo>
              <a:lnTo>
                <a:pt x="9" y="21"/>
              </a:lnTo>
              <a:lnTo>
                <a:pt x="9" y="20"/>
              </a:lnTo>
              <a:lnTo>
                <a:pt x="8" y="19"/>
              </a:lnTo>
              <a:lnTo>
                <a:pt x="7" y="20"/>
              </a:lnTo>
              <a:lnTo>
                <a:pt x="6" y="20"/>
              </a:lnTo>
              <a:lnTo>
                <a:pt x="4" y="19"/>
              </a:lnTo>
              <a:lnTo>
                <a:pt x="4" y="18"/>
              </a:lnTo>
              <a:lnTo>
                <a:pt x="3" y="17"/>
              </a:lnTo>
              <a:lnTo>
                <a:pt x="2" y="16"/>
              </a:lnTo>
              <a:lnTo>
                <a:pt x="1" y="15"/>
              </a:lnTo>
              <a:lnTo>
                <a:pt x="1" y="13"/>
              </a:lnTo>
              <a:lnTo>
                <a:pt x="1" y="11"/>
              </a:lnTo>
              <a:lnTo>
                <a:pt x="1" y="10"/>
              </a:lnTo>
              <a:lnTo>
                <a:pt x="1" y="8"/>
              </a:lnTo>
              <a:lnTo>
                <a:pt x="1" y="7"/>
              </a:lnTo>
              <a:lnTo>
                <a:pt x="0" y="6"/>
              </a:lnTo>
              <a:lnTo>
                <a:pt x="1" y="6"/>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487680</xdr:colOff>
      <xdr:row>21</xdr:row>
      <xdr:rowOff>28575</xdr:rowOff>
    </xdr:from>
    <xdr:to>
      <xdr:col>11</xdr:col>
      <xdr:colOff>40640</xdr:colOff>
      <xdr:row>23</xdr:row>
      <xdr:rowOff>114300</xdr:rowOff>
    </xdr:to>
    <xdr:sp>
      <xdr:nvSpPr>
        <xdr:cNvPr id="4936883" name="Freeform 563"/>
        <xdr:cNvSpPr/>
      </xdr:nvSpPr>
      <xdr:spPr>
        <a:xfrm>
          <a:off x="7223760" y="3402965"/>
          <a:ext cx="203200" cy="390525"/>
        </a:xfrm>
        <a:custGeom>
          <a:avLst/>
          <a:gdLst>
            <a:gd name="txL" fmla="*/ 0 w 20"/>
            <a:gd name="txT" fmla="*/ 0 h 42"/>
            <a:gd name="txR" fmla="*/ 20 w 20"/>
            <a:gd name="txB" fmla="*/ 42 h 42"/>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0" h="42">
              <a:moveTo>
                <a:pt x="0" y="5"/>
              </a:moveTo>
              <a:lnTo>
                <a:pt x="1" y="5"/>
              </a:lnTo>
              <a:lnTo>
                <a:pt x="2" y="4"/>
              </a:lnTo>
              <a:lnTo>
                <a:pt x="3" y="3"/>
              </a:lnTo>
              <a:lnTo>
                <a:pt x="4" y="3"/>
              </a:lnTo>
              <a:lnTo>
                <a:pt x="4" y="2"/>
              </a:lnTo>
              <a:lnTo>
                <a:pt x="5" y="1"/>
              </a:lnTo>
              <a:lnTo>
                <a:pt x="6" y="0"/>
              </a:lnTo>
              <a:lnTo>
                <a:pt x="7" y="1"/>
              </a:lnTo>
              <a:lnTo>
                <a:pt x="8" y="1"/>
              </a:lnTo>
              <a:lnTo>
                <a:pt x="9" y="2"/>
              </a:lnTo>
              <a:lnTo>
                <a:pt x="10" y="2"/>
              </a:lnTo>
              <a:lnTo>
                <a:pt x="11" y="2"/>
              </a:lnTo>
              <a:lnTo>
                <a:pt x="12" y="3"/>
              </a:lnTo>
              <a:lnTo>
                <a:pt x="13" y="3"/>
              </a:lnTo>
              <a:lnTo>
                <a:pt x="14" y="3"/>
              </a:lnTo>
              <a:lnTo>
                <a:pt x="16" y="4"/>
              </a:lnTo>
              <a:lnTo>
                <a:pt x="17" y="4"/>
              </a:lnTo>
              <a:lnTo>
                <a:pt x="18" y="4"/>
              </a:lnTo>
              <a:lnTo>
                <a:pt x="20" y="3"/>
              </a:lnTo>
              <a:lnTo>
                <a:pt x="20" y="5"/>
              </a:lnTo>
              <a:lnTo>
                <a:pt x="19" y="6"/>
              </a:lnTo>
              <a:lnTo>
                <a:pt x="19" y="7"/>
              </a:lnTo>
              <a:lnTo>
                <a:pt x="20" y="8"/>
              </a:lnTo>
              <a:lnTo>
                <a:pt x="18" y="8"/>
              </a:lnTo>
              <a:lnTo>
                <a:pt x="17" y="8"/>
              </a:lnTo>
              <a:lnTo>
                <a:pt x="17" y="9"/>
              </a:lnTo>
              <a:lnTo>
                <a:pt x="19" y="9"/>
              </a:lnTo>
              <a:lnTo>
                <a:pt x="18" y="11"/>
              </a:lnTo>
              <a:lnTo>
                <a:pt x="17" y="12"/>
              </a:lnTo>
              <a:lnTo>
                <a:pt x="17" y="13"/>
              </a:lnTo>
              <a:lnTo>
                <a:pt x="16" y="14"/>
              </a:lnTo>
              <a:lnTo>
                <a:pt x="16" y="16"/>
              </a:lnTo>
              <a:lnTo>
                <a:pt x="16" y="17"/>
              </a:lnTo>
              <a:lnTo>
                <a:pt x="16" y="20"/>
              </a:lnTo>
              <a:lnTo>
                <a:pt x="15" y="21"/>
              </a:lnTo>
              <a:lnTo>
                <a:pt x="15" y="23"/>
              </a:lnTo>
              <a:lnTo>
                <a:pt x="15" y="24"/>
              </a:lnTo>
              <a:lnTo>
                <a:pt x="15" y="26"/>
              </a:lnTo>
              <a:lnTo>
                <a:pt x="16" y="27"/>
              </a:lnTo>
              <a:lnTo>
                <a:pt x="17" y="27"/>
              </a:lnTo>
              <a:lnTo>
                <a:pt x="18" y="28"/>
              </a:lnTo>
              <a:lnTo>
                <a:pt x="17" y="29"/>
              </a:lnTo>
              <a:lnTo>
                <a:pt x="17" y="31"/>
              </a:lnTo>
              <a:lnTo>
                <a:pt x="17" y="32"/>
              </a:lnTo>
              <a:lnTo>
                <a:pt x="18" y="33"/>
              </a:lnTo>
              <a:lnTo>
                <a:pt x="19" y="34"/>
              </a:lnTo>
              <a:lnTo>
                <a:pt x="19" y="35"/>
              </a:lnTo>
              <a:lnTo>
                <a:pt x="20" y="37"/>
              </a:lnTo>
              <a:lnTo>
                <a:pt x="20" y="39"/>
              </a:lnTo>
              <a:lnTo>
                <a:pt x="20" y="42"/>
              </a:lnTo>
              <a:lnTo>
                <a:pt x="18" y="42"/>
              </a:lnTo>
              <a:lnTo>
                <a:pt x="17" y="41"/>
              </a:lnTo>
              <a:lnTo>
                <a:pt x="15" y="41"/>
              </a:lnTo>
              <a:lnTo>
                <a:pt x="14" y="41"/>
              </a:lnTo>
              <a:lnTo>
                <a:pt x="13" y="41"/>
              </a:lnTo>
              <a:lnTo>
                <a:pt x="12" y="40"/>
              </a:lnTo>
              <a:lnTo>
                <a:pt x="11" y="39"/>
              </a:lnTo>
              <a:lnTo>
                <a:pt x="9" y="38"/>
              </a:lnTo>
              <a:lnTo>
                <a:pt x="8" y="37"/>
              </a:lnTo>
              <a:lnTo>
                <a:pt x="7" y="36"/>
              </a:lnTo>
              <a:lnTo>
                <a:pt x="6" y="35"/>
              </a:lnTo>
              <a:lnTo>
                <a:pt x="5" y="34"/>
              </a:lnTo>
              <a:lnTo>
                <a:pt x="5" y="33"/>
              </a:lnTo>
              <a:lnTo>
                <a:pt x="4" y="32"/>
              </a:lnTo>
              <a:lnTo>
                <a:pt x="3" y="31"/>
              </a:lnTo>
              <a:lnTo>
                <a:pt x="3" y="29"/>
              </a:lnTo>
              <a:lnTo>
                <a:pt x="2" y="28"/>
              </a:lnTo>
              <a:lnTo>
                <a:pt x="2" y="27"/>
              </a:lnTo>
              <a:lnTo>
                <a:pt x="2" y="26"/>
              </a:lnTo>
              <a:lnTo>
                <a:pt x="2" y="25"/>
              </a:lnTo>
              <a:lnTo>
                <a:pt x="2" y="23"/>
              </a:lnTo>
              <a:lnTo>
                <a:pt x="2" y="22"/>
              </a:lnTo>
              <a:lnTo>
                <a:pt x="2" y="20"/>
              </a:lnTo>
              <a:lnTo>
                <a:pt x="2" y="19"/>
              </a:lnTo>
              <a:lnTo>
                <a:pt x="2" y="18"/>
              </a:lnTo>
              <a:lnTo>
                <a:pt x="2" y="16"/>
              </a:lnTo>
              <a:lnTo>
                <a:pt x="2" y="15"/>
              </a:lnTo>
              <a:lnTo>
                <a:pt x="2" y="13"/>
              </a:lnTo>
              <a:lnTo>
                <a:pt x="2" y="12"/>
              </a:lnTo>
              <a:lnTo>
                <a:pt x="2" y="10"/>
              </a:lnTo>
              <a:lnTo>
                <a:pt x="2" y="9"/>
              </a:lnTo>
              <a:lnTo>
                <a:pt x="2" y="8"/>
              </a:lnTo>
              <a:lnTo>
                <a:pt x="1" y="6"/>
              </a:lnTo>
              <a:lnTo>
                <a:pt x="0" y="6"/>
              </a:lnTo>
              <a:lnTo>
                <a:pt x="0"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254000</xdr:colOff>
      <xdr:row>20</xdr:row>
      <xdr:rowOff>0</xdr:rowOff>
    </xdr:from>
    <xdr:to>
      <xdr:col>10</xdr:col>
      <xdr:colOff>457200</xdr:colOff>
      <xdr:row>20</xdr:row>
      <xdr:rowOff>152400</xdr:rowOff>
    </xdr:to>
    <xdr:sp>
      <xdr:nvSpPr>
        <xdr:cNvPr id="4936884" name="Freeform 564"/>
        <xdr:cNvSpPr/>
      </xdr:nvSpPr>
      <xdr:spPr>
        <a:xfrm>
          <a:off x="6990080" y="3221990"/>
          <a:ext cx="203200" cy="152400"/>
        </a:xfrm>
        <a:custGeom>
          <a:avLst/>
          <a:gdLst>
            <a:gd name="txL" fmla="*/ 0 w 20"/>
            <a:gd name="txT" fmla="*/ 0 h 16"/>
            <a:gd name="txR" fmla="*/ 20 w 20"/>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20" h="16">
              <a:moveTo>
                <a:pt x="1" y="3"/>
              </a:moveTo>
              <a:lnTo>
                <a:pt x="1" y="3"/>
              </a:lnTo>
              <a:lnTo>
                <a:pt x="2" y="2"/>
              </a:lnTo>
              <a:lnTo>
                <a:pt x="4" y="2"/>
              </a:lnTo>
              <a:lnTo>
                <a:pt x="5" y="1"/>
              </a:lnTo>
              <a:lnTo>
                <a:pt x="6" y="1"/>
              </a:lnTo>
              <a:lnTo>
                <a:pt x="7" y="0"/>
              </a:lnTo>
              <a:lnTo>
                <a:pt x="8" y="1"/>
              </a:lnTo>
              <a:lnTo>
                <a:pt x="8" y="2"/>
              </a:lnTo>
              <a:lnTo>
                <a:pt x="9" y="3"/>
              </a:lnTo>
              <a:lnTo>
                <a:pt x="10" y="3"/>
              </a:lnTo>
              <a:lnTo>
                <a:pt x="11" y="2"/>
              </a:lnTo>
              <a:lnTo>
                <a:pt x="12" y="2"/>
              </a:lnTo>
              <a:lnTo>
                <a:pt x="14" y="2"/>
              </a:lnTo>
              <a:lnTo>
                <a:pt x="15" y="1"/>
              </a:lnTo>
              <a:lnTo>
                <a:pt x="17" y="1"/>
              </a:lnTo>
              <a:lnTo>
                <a:pt x="17" y="3"/>
              </a:lnTo>
              <a:lnTo>
                <a:pt x="17" y="5"/>
              </a:lnTo>
              <a:lnTo>
                <a:pt x="18" y="6"/>
              </a:lnTo>
              <a:lnTo>
                <a:pt x="19" y="7"/>
              </a:lnTo>
              <a:lnTo>
                <a:pt x="20" y="8"/>
              </a:lnTo>
              <a:lnTo>
                <a:pt x="20" y="9"/>
              </a:lnTo>
              <a:lnTo>
                <a:pt x="19" y="11"/>
              </a:lnTo>
              <a:lnTo>
                <a:pt x="18" y="13"/>
              </a:lnTo>
              <a:lnTo>
                <a:pt x="18" y="14"/>
              </a:lnTo>
              <a:lnTo>
                <a:pt x="17" y="16"/>
              </a:lnTo>
              <a:lnTo>
                <a:pt x="16" y="16"/>
              </a:lnTo>
              <a:lnTo>
                <a:pt x="15" y="15"/>
              </a:lnTo>
              <a:lnTo>
                <a:pt x="14" y="15"/>
              </a:lnTo>
              <a:lnTo>
                <a:pt x="13" y="15"/>
              </a:lnTo>
              <a:lnTo>
                <a:pt x="12" y="15"/>
              </a:lnTo>
              <a:lnTo>
                <a:pt x="11" y="15"/>
              </a:lnTo>
              <a:lnTo>
                <a:pt x="9" y="15"/>
              </a:lnTo>
              <a:lnTo>
                <a:pt x="8" y="15"/>
              </a:lnTo>
              <a:lnTo>
                <a:pt x="7" y="15"/>
              </a:lnTo>
              <a:lnTo>
                <a:pt x="6" y="15"/>
              </a:lnTo>
              <a:lnTo>
                <a:pt x="5" y="14"/>
              </a:lnTo>
              <a:lnTo>
                <a:pt x="4" y="14"/>
              </a:lnTo>
              <a:lnTo>
                <a:pt x="3" y="14"/>
              </a:lnTo>
              <a:lnTo>
                <a:pt x="2" y="14"/>
              </a:lnTo>
              <a:lnTo>
                <a:pt x="0" y="13"/>
              </a:lnTo>
              <a:lnTo>
                <a:pt x="0" y="12"/>
              </a:lnTo>
              <a:lnTo>
                <a:pt x="0" y="11"/>
              </a:lnTo>
              <a:lnTo>
                <a:pt x="0" y="10"/>
              </a:lnTo>
              <a:lnTo>
                <a:pt x="0" y="9"/>
              </a:lnTo>
              <a:lnTo>
                <a:pt x="1" y="9"/>
              </a:lnTo>
              <a:lnTo>
                <a:pt x="2" y="9"/>
              </a:lnTo>
              <a:lnTo>
                <a:pt x="3" y="7"/>
              </a:lnTo>
              <a:lnTo>
                <a:pt x="3" y="6"/>
              </a:lnTo>
              <a:lnTo>
                <a:pt x="2" y="5"/>
              </a:lnTo>
              <a:lnTo>
                <a:pt x="1" y="4"/>
              </a:lnTo>
              <a:lnTo>
                <a:pt x="0" y="4"/>
              </a:lnTo>
              <a:lnTo>
                <a:pt x="0" y="3"/>
              </a:lnTo>
              <a:lnTo>
                <a:pt x="1" y="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619760</xdr:colOff>
      <xdr:row>21</xdr:row>
      <xdr:rowOff>9525</xdr:rowOff>
    </xdr:from>
    <xdr:to>
      <xdr:col>10</xdr:col>
      <xdr:colOff>325120</xdr:colOff>
      <xdr:row>22</xdr:row>
      <xdr:rowOff>0</xdr:rowOff>
    </xdr:to>
    <xdr:sp>
      <xdr:nvSpPr>
        <xdr:cNvPr id="4936885" name="Freeform 565"/>
        <xdr:cNvSpPr/>
      </xdr:nvSpPr>
      <xdr:spPr>
        <a:xfrm>
          <a:off x="6705600" y="3383915"/>
          <a:ext cx="355600" cy="142875"/>
        </a:xfrm>
        <a:custGeom>
          <a:avLst/>
          <a:gdLst>
            <a:gd name="txL" fmla="*/ 0 w 35"/>
            <a:gd name="txT" fmla="*/ 0 h 16"/>
            <a:gd name="txR" fmla="*/ 35 w 35"/>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5" h="16">
              <a:moveTo>
                <a:pt x="1" y="8"/>
              </a:moveTo>
              <a:lnTo>
                <a:pt x="1" y="7"/>
              </a:lnTo>
              <a:lnTo>
                <a:pt x="2" y="6"/>
              </a:lnTo>
              <a:lnTo>
                <a:pt x="2" y="5"/>
              </a:lnTo>
              <a:lnTo>
                <a:pt x="2" y="4"/>
              </a:lnTo>
              <a:lnTo>
                <a:pt x="3" y="3"/>
              </a:lnTo>
              <a:lnTo>
                <a:pt x="4" y="2"/>
              </a:lnTo>
              <a:lnTo>
                <a:pt x="6" y="3"/>
              </a:lnTo>
              <a:lnTo>
                <a:pt x="7" y="3"/>
              </a:lnTo>
              <a:lnTo>
                <a:pt x="8" y="3"/>
              </a:lnTo>
              <a:lnTo>
                <a:pt x="8" y="2"/>
              </a:lnTo>
              <a:lnTo>
                <a:pt x="10" y="1"/>
              </a:lnTo>
              <a:lnTo>
                <a:pt x="11" y="1"/>
              </a:lnTo>
              <a:lnTo>
                <a:pt x="12" y="1"/>
              </a:lnTo>
              <a:lnTo>
                <a:pt x="14" y="1"/>
              </a:lnTo>
              <a:lnTo>
                <a:pt x="15" y="1"/>
              </a:lnTo>
              <a:lnTo>
                <a:pt x="16" y="0"/>
              </a:lnTo>
              <a:lnTo>
                <a:pt x="18" y="0"/>
              </a:lnTo>
              <a:lnTo>
                <a:pt x="19" y="0"/>
              </a:lnTo>
              <a:lnTo>
                <a:pt x="20" y="0"/>
              </a:lnTo>
              <a:lnTo>
                <a:pt x="20" y="1"/>
              </a:lnTo>
              <a:lnTo>
                <a:pt x="20" y="2"/>
              </a:lnTo>
              <a:lnTo>
                <a:pt x="21" y="4"/>
              </a:lnTo>
              <a:lnTo>
                <a:pt x="22" y="3"/>
              </a:lnTo>
              <a:lnTo>
                <a:pt x="23" y="3"/>
              </a:lnTo>
              <a:lnTo>
                <a:pt x="25" y="3"/>
              </a:lnTo>
              <a:lnTo>
                <a:pt x="26" y="4"/>
              </a:lnTo>
              <a:lnTo>
                <a:pt x="27" y="5"/>
              </a:lnTo>
              <a:lnTo>
                <a:pt x="28" y="5"/>
              </a:lnTo>
              <a:lnTo>
                <a:pt x="29" y="6"/>
              </a:lnTo>
              <a:lnTo>
                <a:pt x="31" y="6"/>
              </a:lnTo>
              <a:lnTo>
                <a:pt x="32" y="6"/>
              </a:lnTo>
              <a:lnTo>
                <a:pt x="33" y="6"/>
              </a:lnTo>
              <a:lnTo>
                <a:pt x="35" y="6"/>
              </a:lnTo>
              <a:lnTo>
                <a:pt x="34" y="7"/>
              </a:lnTo>
              <a:lnTo>
                <a:pt x="33" y="8"/>
              </a:lnTo>
              <a:lnTo>
                <a:pt x="32" y="9"/>
              </a:lnTo>
              <a:lnTo>
                <a:pt x="31" y="10"/>
              </a:lnTo>
              <a:lnTo>
                <a:pt x="30" y="11"/>
              </a:lnTo>
              <a:lnTo>
                <a:pt x="30" y="12"/>
              </a:lnTo>
              <a:lnTo>
                <a:pt x="29" y="13"/>
              </a:lnTo>
              <a:lnTo>
                <a:pt x="28" y="14"/>
              </a:lnTo>
              <a:lnTo>
                <a:pt x="27" y="15"/>
              </a:lnTo>
              <a:lnTo>
                <a:pt x="26" y="15"/>
              </a:lnTo>
              <a:lnTo>
                <a:pt x="24" y="16"/>
              </a:lnTo>
              <a:lnTo>
                <a:pt x="23" y="16"/>
              </a:lnTo>
              <a:lnTo>
                <a:pt x="22" y="16"/>
              </a:lnTo>
              <a:lnTo>
                <a:pt x="21" y="16"/>
              </a:lnTo>
              <a:lnTo>
                <a:pt x="20" y="16"/>
              </a:lnTo>
              <a:lnTo>
                <a:pt x="19" y="16"/>
              </a:lnTo>
              <a:lnTo>
                <a:pt x="17" y="16"/>
              </a:lnTo>
              <a:lnTo>
                <a:pt x="16" y="15"/>
              </a:lnTo>
              <a:lnTo>
                <a:pt x="15" y="15"/>
              </a:lnTo>
              <a:lnTo>
                <a:pt x="13" y="14"/>
              </a:lnTo>
              <a:lnTo>
                <a:pt x="12" y="14"/>
              </a:lnTo>
              <a:lnTo>
                <a:pt x="11" y="13"/>
              </a:lnTo>
              <a:lnTo>
                <a:pt x="10" y="13"/>
              </a:lnTo>
              <a:lnTo>
                <a:pt x="9" y="12"/>
              </a:lnTo>
              <a:lnTo>
                <a:pt x="8" y="11"/>
              </a:lnTo>
              <a:lnTo>
                <a:pt x="6" y="10"/>
              </a:lnTo>
              <a:lnTo>
                <a:pt x="4" y="10"/>
              </a:lnTo>
              <a:lnTo>
                <a:pt x="3" y="10"/>
              </a:lnTo>
              <a:lnTo>
                <a:pt x="2" y="9"/>
              </a:lnTo>
              <a:lnTo>
                <a:pt x="0" y="8"/>
              </a:lnTo>
              <a:lnTo>
                <a:pt x="1" y="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162560</xdr:colOff>
      <xdr:row>20</xdr:row>
      <xdr:rowOff>123825</xdr:rowOff>
    </xdr:from>
    <xdr:to>
      <xdr:col>10</xdr:col>
      <xdr:colOff>447040</xdr:colOff>
      <xdr:row>21</xdr:row>
      <xdr:rowOff>66675</xdr:rowOff>
    </xdr:to>
    <xdr:sp>
      <xdr:nvSpPr>
        <xdr:cNvPr id="4936886" name="Freeform 566"/>
        <xdr:cNvSpPr/>
      </xdr:nvSpPr>
      <xdr:spPr>
        <a:xfrm>
          <a:off x="6898640" y="3345815"/>
          <a:ext cx="284480" cy="95250"/>
        </a:xfrm>
        <a:custGeom>
          <a:avLst/>
          <a:gdLst>
            <a:gd name="txL" fmla="*/ 0 w 28"/>
            <a:gd name="txT" fmla="*/ 0 h 11"/>
            <a:gd name="txR" fmla="*/ 28 w 28"/>
            <a:gd name="txB" fmla="*/ 11 h 1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Lst>
          <a:rect l="txL" t="txT" r="txR" b="txB"/>
          <a:pathLst>
            <a:path w="28" h="11">
              <a:moveTo>
                <a:pt x="10" y="1"/>
              </a:moveTo>
              <a:lnTo>
                <a:pt x="11" y="1"/>
              </a:lnTo>
              <a:lnTo>
                <a:pt x="12" y="1"/>
              </a:lnTo>
              <a:lnTo>
                <a:pt x="13" y="1"/>
              </a:lnTo>
              <a:lnTo>
                <a:pt x="14" y="1"/>
              </a:lnTo>
              <a:lnTo>
                <a:pt x="15" y="2"/>
              </a:lnTo>
              <a:lnTo>
                <a:pt x="16" y="2"/>
              </a:lnTo>
              <a:lnTo>
                <a:pt x="17" y="2"/>
              </a:lnTo>
              <a:lnTo>
                <a:pt x="18" y="2"/>
              </a:lnTo>
              <a:lnTo>
                <a:pt x="20" y="2"/>
              </a:lnTo>
              <a:lnTo>
                <a:pt x="21" y="2"/>
              </a:lnTo>
              <a:lnTo>
                <a:pt x="22" y="2"/>
              </a:lnTo>
              <a:lnTo>
                <a:pt x="23" y="2"/>
              </a:lnTo>
              <a:lnTo>
                <a:pt x="24" y="2"/>
              </a:lnTo>
              <a:lnTo>
                <a:pt x="25" y="3"/>
              </a:lnTo>
              <a:lnTo>
                <a:pt x="26" y="3"/>
              </a:lnTo>
              <a:lnTo>
                <a:pt x="27" y="4"/>
              </a:lnTo>
              <a:lnTo>
                <a:pt x="28" y="5"/>
              </a:lnTo>
              <a:lnTo>
                <a:pt x="27" y="6"/>
              </a:lnTo>
              <a:lnTo>
                <a:pt x="26" y="7"/>
              </a:lnTo>
              <a:lnTo>
                <a:pt x="25" y="8"/>
              </a:lnTo>
              <a:lnTo>
                <a:pt x="24" y="9"/>
              </a:lnTo>
              <a:lnTo>
                <a:pt x="22" y="9"/>
              </a:lnTo>
              <a:lnTo>
                <a:pt x="21" y="9"/>
              </a:lnTo>
              <a:lnTo>
                <a:pt x="20" y="10"/>
              </a:lnTo>
              <a:lnTo>
                <a:pt x="18" y="10"/>
              </a:lnTo>
              <a:lnTo>
                <a:pt x="17" y="11"/>
              </a:lnTo>
              <a:lnTo>
                <a:pt x="16" y="11"/>
              </a:lnTo>
              <a:lnTo>
                <a:pt x="14" y="11"/>
              </a:lnTo>
              <a:lnTo>
                <a:pt x="13" y="11"/>
              </a:lnTo>
              <a:lnTo>
                <a:pt x="12" y="11"/>
              </a:lnTo>
              <a:lnTo>
                <a:pt x="10" y="11"/>
              </a:lnTo>
              <a:lnTo>
                <a:pt x="9" y="10"/>
              </a:lnTo>
              <a:lnTo>
                <a:pt x="8" y="10"/>
              </a:lnTo>
              <a:lnTo>
                <a:pt x="7" y="9"/>
              </a:lnTo>
              <a:lnTo>
                <a:pt x="6" y="8"/>
              </a:lnTo>
              <a:lnTo>
                <a:pt x="4" y="8"/>
              </a:lnTo>
              <a:lnTo>
                <a:pt x="3" y="8"/>
              </a:lnTo>
              <a:lnTo>
                <a:pt x="2" y="9"/>
              </a:lnTo>
              <a:lnTo>
                <a:pt x="1" y="7"/>
              </a:lnTo>
              <a:lnTo>
                <a:pt x="1" y="6"/>
              </a:lnTo>
              <a:lnTo>
                <a:pt x="1" y="5"/>
              </a:lnTo>
              <a:lnTo>
                <a:pt x="1" y="4"/>
              </a:lnTo>
              <a:lnTo>
                <a:pt x="1" y="3"/>
              </a:lnTo>
              <a:lnTo>
                <a:pt x="0" y="2"/>
              </a:lnTo>
              <a:lnTo>
                <a:pt x="0" y="1"/>
              </a:lnTo>
              <a:lnTo>
                <a:pt x="1" y="0"/>
              </a:lnTo>
              <a:lnTo>
                <a:pt x="2" y="0"/>
              </a:lnTo>
              <a:lnTo>
                <a:pt x="3" y="0"/>
              </a:lnTo>
              <a:lnTo>
                <a:pt x="4" y="0"/>
              </a:lnTo>
              <a:lnTo>
                <a:pt x="5" y="0"/>
              </a:lnTo>
              <a:lnTo>
                <a:pt x="7" y="0"/>
              </a:lnTo>
              <a:lnTo>
                <a:pt x="8" y="0"/>
              </a:lnTo>
              <a:lnTo>
                <a:pt x="9" y="0"/>
              </a:lnTo>
              <a:lnTo>
                <a:pt x="10"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629920</xdr:colOff>
      <xdr:row>20</xdr:row>
      <xdr:rowOff>9525</xdr:rowOff>
    </xdr:from>
    <xdr:to>
      <xdr:col>10</xdr:col>
      <xdr:colOff>152400</xdr:colOff>
      <xdr:row>20</xdr:row>
      <xdr:rowOff>133350</xdr:rowOff>
    </xdr:to>
    <xdr:sp>
      <xdr:nvSpPr>
        <xdr:cNvPr id="4936887" name="Freeform 567"/>
        <xdr:cNvSpPr/>
      </xdr:nvSpPr>
      <xdr:spPr>
        <a:xfrm>
          <a:off x="6715760" y="3231515"/>
          <a:ext cx="172720" cy="123825"/>
        </a:xfrm>
        <a:custGeom>
          <a:avLst/>
          <a:gdLst>
            <a:gd name="txL" fmla="*/ 0 w 17"/>
            <a:gd name="txT" fmla="*/ 0 h 13"/>
            <a:gd name="txR" fmla="*/ 17 w 17"/>
            <a:gd name="txB" fmla="*/ 13 h 13"/>
          </a:gdLst>
          <a:ahLst/>
          <a:cxnLst>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0"/>
            </a:cxn>
          </a:cxnLst>
          <a:rect l="txL" t="txT" r="txR" b="txB"/>
          <a:pathLst>
            <a:path w="17" h="13">
              <a:moveTo>
                <a:pt x="1" y="0"/>
              </a:moveTo>
              <a:lnTo>
                <a:pt x="2" y="0"/>
              </a:lnTo>
              <a:lnTo>
                <a:pt x="3" y="0"/>
              </a:lnTo>
              <a:lnTo>
                <a:pt x="5" y="0"/>
              </a:lnTo>
              <a:lnTo>
                <a:pt x="6" y="0"/>
              </a:lnTo>
              <a:lnTo>
                <a:pt x="7" y="0"/>
              </a:lnTo>
              <a:lnTo>
                <a:pt x="9" y="0"/>
              </a:lnTo>
              <a:lnTo>
                <a:pt x="10" y="0"/>
              </a:lnTo>
              <a:lnTo>
                <a:pt x="11" y="0"/>
              </a:lnTo>
              <a:lnTo>
                <a:pt x="12" y="0"/>
              </a:lnTo>
              <a:lnTo>
                <a:pt x="14" y="0"/>
              </a:lnTo>
              <a:lnTo>
                <a:pt x="15" y="0"/>
              </a:lnTo>
              <a:lnTo>
                <a:pt x="16" y="2"/>
              </a:lnTo>
              <a:lnTo>
                <a:pt x="16" y="3"/>
              </a:lnTo>
              <a:lnTo>
                <a:pt x="17" y="6"/>
              </a:lnTo>
              <a:lnTo>
                <a:pt x="16" y="6"/>
              </a:lnTo>
              <a:lnTo>
                <a:pt x="15" y="7"/>
              </a:lnTo>
              <a:lnTo>
                <a:pt x="14" y="7"/>
              </a:lnTo>
              <a:lnTo>
                <a:pt x="12" y="8"/>
              </a:lnTo>
              <a:lnTo>
                <a:pt x="11" y="9"/>
              </a:lnTo>
              <a:lnTo>
                <a:pt x="10" y="10"/>
              </a:lnTo>
              <a:lnTo>
                <a:pt x="9" y="10"/>
              </a:lnTo>
              <a:lnTo>
                <a:pt x="8" y="11"/>
              </a:lnTo>
              <a:lnTo>
                <a:pt x="7" y="12"/>
              </a:lnTo>
              <a:lnTo>
                <a:pt x="6" y="13"/>
              </a:lnTo>
              <a:lnTo>
                <a:pt x="5" y="12"/>
              </a:lnTo>
              <a:lnTo>
                <a:pt x="4" y="11"/>
              </a:lnTo>
              <a:lnTo>
                <a:pt x="3" y="10"/>
              </a:lnTo>
              <a:lnTo>
                <a:pt x="3" y="9"/>
              </a:lnTo>
              <a:lnTo>
                <a:pt x="2" y="8"/>
              </a:lnTo>
              <a:lnTo>
                <a:pt x="2" y="7"/>
              </a:lnTo>
              <a:lnTo>
                <a:pt x="1" y="5"/>
              </a:lnTo>
              <a:lnTo>
                <a:pt x="0" y="5"/>
              </a:lnTo>
              <a:lnTo>
                <a:pt x="0" y="4"/>
              </a:lnTo>
              <a:lnTo>
                <a:pt x="0" y="3"/>
              </a:lnTo>
              <a:lnTo>
                <a:pt x="1" y="1"/>
              </a:lnTo>
              <a:lnTo>
                <a:pt x="1"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0</xdr:colOff>
      <xdr:row>19</xdr:row>
      <xdr:rowOff>19050</xdr:rowOff>
    </xdr:from>
    <xdr:to>
      <xdr:col>10</xdr:col>
      <xdr:colOff>142240</xdr:colOff>
      <xdr:row>20</xdr:row>
      <xdr:rowOff>9525</xdr:rowOff>
    </xdr:to>
    <xdr:sp>
      <xdr:nvSpPr>
        <xdr:cNvPr id="4936888" name="Freeform 568"/>
        <xdr:cNvSpPr/>
      </xdr:nvSpPr>
      <xdr:spPr>
        <a:xfrm>
          <a:off x="6736080" y="3088640"/>
          <a:ext cx="142240" cy="142875"/>
        </a:xfrm>
        <a:custGeom>
          <a:avLst/>
          <a:gdLst>
            <a:gd name="txL" fmla="*/ 0 w 14"/>
            <a:gd name="txT" fmla="*/ 0 h 16"/>
            <a:gd name="txR" fmla="*/ 14 w 14"/>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Lst>
          <a:rect l="txL" t="txT" r="txR" b="txB"/>
          <a:pathLst>
            <a:path w="14" h="16">
              <a:moveTo>
                <a:pt x="11" y="1"/>
              </a:moveTo>
              <a:lnTo>
                <a:pt x="12" y="2"/>
              </a:lnTo>
              <a:lnTo>
                <a:pt x="12" y="3"/>
              </a:lnTo>
              <a:lnTo>
                <a:pt x="12" y="4"/>
              </a:lnTo>
              <a:lnTo>
                <a:pt x="12" y="5"/>
              </a:lnTo>
              <a:lnTo>
                <a:pt x="12" y="6"/>
              </a:lnTo>
              <a:lnTo>
                <a:pt x="12" y="7"/>
              </a:lnTo>
              <a:lnTo>
                <a:pt x="13" y="8"/>
              </a:lnTo>
              <a:lnTo>
                <a:pt x="13" y="10"/>
              </a:lnTo>
              <a:lnTo>
                <a:pt x="13" y="11"/>
              </a:lnTo>
              <a:lnTo>
                <a:pt x="14" y="13"/>
              </a:lnTo>
              <a:lnTo>
                <a:pt x="13" y="14"/>
              </a:lnTo>
              <a:lnTo>
                <a:pt x="13" y="15"/>
              </a:lnTo>
              <a:lnTo>
                <a:pt x="13" y="16"/>
              </a:lnTo>
              <a:lnTo>
                <a:pt x="12" y="16"/>
              </a:lnTo>
              <a:lnTo>
                <a:pt x="10" y="16"/>
              </a:lnTo>
              <a:lnTo>
                <a:pt x="9" y="16"/>
              </a:lnTo>
              <a:lnTo>
                <a:pt x="8" y="16"/>
              </a:lnTo>
              <a:lnTo>
                <a:pt x="7" y="16"/>
              </a:lnTo>
              <a:lnTo>
                <a:pt x="5" y="16"/>
              </a:lnTo>
              <a:lnTo>
                <a:pt x="4" y="16"/>
              </a:lnTo>
              <a:lnTo>
                <a:pt x="3" y="16"/>
              </a:lnTo>
              <a:lnTo>
                <a:pt x="1" y="16"/>
              </a:lnTo>
              <a:lnTo>
                <a:pt x="1" y="14"/>
              </a:lnTo>
              <a:lnTo>
                <a:pt x="1" y="13"/>
              </a:lnTo>
              <a:lnTo>
                <a:pt x="1" y="12"/>
              </a:lnTo>
              <a:lnTo>
                <a:pt x="0" y="10"/>
              </a:lnTo>
              <a:lnTo>
                <a:pt x="0" y="9"/>
              </a:lnTo>
              <a:lnTo>
                <a:pt x="1" y="8"/>
              </a:lnTo>
              <a:lnTo>
                <a:pt x="0" y="7"/>
              </a:lnTo>
              <a:lnTo>
                <a:pt x="1" y="6"/>
              </a:lnTo>
              <a:lnTo>
                <a:pt x="1" y="5"/>
              </a:lnTo>
              <a:lnTo>
                <a:pt x="2" y="4"/>
              </a:lnTo>
              <a:lnTo>
                <a:pt x="2" y="3"/>
              </a:lnTo>
              <a:lnTo>
                <a:pt x="3" y="2"/>
              </a:lnTo>
              <a:lnTo>
                <a:pt x="4" y="2"/>
              </a:lnTo>
              <a:lnTo>
                <a:pt x="5" y="1"/>
              </a:lnTo>
              <a:lnTo>
                <a:pt x="6" y="1"/>
              </a:lnTo>
              <a:lnTo>
                <a:pt x="7" y="1"/>
              </a:lnTo>
              <a:lnTo>
                <a:pt x="8" y="1"/>
              </a:lnTo>
              <a:lnTo>
                <a:pt x="10" y="1"/>
              </a:lnTo>
              <a:lnTo>
                <a:pt x="11" y="0"/>
              </a:lnTo>
              <a:lnTo>
                <a:pt x="11"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40640</xdr:colOff>
      <xdr:row>20</xdr:row>
      <xdr:rowOff>28575</xdr:rowOff>
    </xdr:from>
    <xdr:to>
      <xdr:col>10</xdr:col>
      <xdr:colOff>284480</xdr:colOff>
      <xdr:row>21</xdr:row>
      <xdr:rowOff>28575</xdr:rowOff>
    </xdr:to>
    <xdr:sp>
      <xdr:nvSpPr>
        <xdr:cNvPr id="4936889" name="Freeform 569"/>
        <xdr:cNvSpPr/>
      </xdr:nvSpPr>
      <xdr:spPr>
        <a:xfrm>
          <a:off x="6776720" y="3250565"/>
          <a:ext cx="243840" cy="152400"/>
        </a:xfrm>
        <a:custGeom>
          <a:avLst/>
          <a:gdLst>
            <a:gd name="txL" fmla="*/ 0 w 24"/>
            <a:gd name="txT" fmla="*/ 0 h 17"/>
            <a:gd name="txR" fmla="*/ 24 w 24"/>
            <a:gd name="txB" fmla="*/ 17 h 17"/>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Lst>
          <a:rect l="txL" t="txT" r="txR" b="txB"/>
          <a:pathLst>
            <a:path w="24" h="17">
              <a:moveTo>
                <a:pt x="0" y="10"/>
              </a:moveTo>
              <a:lnTo>
                <a:pt x="1" y="10"/>
              </a:lnTo>
              <a:lnTo>
                <a:pt x="2" y="9"/>
              </a:lnTo>
              <a:lnTo>
                <a:pt x="3" y="8"/>
              </a:lnTo>
              <a:lnTo>
                <a:pt x="4" y="8"/>
              </a:lnTo>
              <a:lnTo>
                <a:pt x="5" y="7"/>
              </a:lnTo>
              <a:lnTo>
                <a:pt x="6" y="6"/>
              </a:lnTo>
              <a:lnTo>
                <a:pt x="8" y="5"/>
              </a:lnTo>
              <a:lnTo>
                <a:pt x="9" y="5"/>
              </a:lnTo>
              <a:lnTo>
                <a:pt x="10" y="4"/>
              </a:lnTo>
              <a:lnTo>
                <a:pt x="11" y="4"/>
              </a:lnTo>
              <a:lnTo>
                <a:pt x="12" y="3"/>
              </a:lnTo>
              <a:lnTo>
                <a:pt x="13" y="3"/>
              </a:lnTo>
              <a:lnTo>
                <a:pt x="15" y="2"/>
              </a:lnTo>
              <a:lnTo>
                <a:pt x="16" y="2"/>
              </a:lnTo>
              <a:lnTo>
                <a:pt x="17" y="1"/>
              </a:lnTo>
              <a:lnTo>
                <a:pt x="18" y="1"/>
              </a:lnTo>
              <a:lnTo>
                <a:pt x="19" y="1"/>
              </a:lnTo>
              <a:lnTo>
                <a:pt x="20" y="0"/>
              </a:lnTo>
              <a:lnTo>
                <a:pt x="21" y="0"/>
              </a:lnTo>
              <a:lnTo>
                <a:pt x="21" y="1"/>
              </a:lnTo>
              <a:lnTo>
                <a:pt x="22" y="1"/>
              </a:lnTo>
              <a:lnTo>
                <a:pt x="23" y="2"/>
              </a:lnTo>
              <a:lnTo>
                <a:pt x="24" y="3"/>
              </a:lnTo>
              <a:lnTo>
                <a:pt x="24" y="4"/>
              </a:lnTo>
              <a:lnTo>
                <a:pt x="23" y="6"/>
              </a:lnTo>
              <a:lnTo>
                <a:pt x="22" y="6"/>
              </a:lnTo>
              <a:lnTo>
                <a:pt x="21" y="6"/>
              </a:lnTo>
              <a:lnTo>
                <a:pt x="21" y="7"/>
              </a:lnTo>
              <a:lnTo>
                <a:pt x="21" y="8"/>
              </a:lnTo>
              <a:lnTo>
                <a:pt x="21" y="9"/>
              </a:lnTo>
              <a:lnTo>
                <a:pt x="21" y="10"/>
              </a:lnTo>
              <a:lnTo>
                <a:pt x="20" y="10"/>
              </a:lnTo>
              <a:lnTo>
                <a:pt x="19" y="10"/>
              </a:lnTo>
              <a:lnTo>
                <a:pt x="17" y="10"/>
              </a:lnTo>
              <a:lnTo>
                <a:pt x="16" y="10"/>
              </a:lnTo>
              <a:lnTo>
                <a:pt x="15" y="10"/>
              </a:lnTo>
              <a:lnTo>
                <a:pt x="14" y="10"/>
              </a:lnTo>
              <a:lnTo>
                <a:pt x="13" y="10"/>
              </a:lnTo>
              <a:lnTo>
                <a:pt x="12" y="11"/>
              </a:lnTo>
              <a:lnTo>
                <a:pt x="12" y="12"/>
              </a:lnTo>
              <a:lnTo>
                <a:pt x="13" y="13"/>
              </a:lnTo>
              <a:lnTo>
                <a:pt x="13" y="14"/>
              </a:lnTo>
              <a:lnTo>
                <a:pt x="13" y="15"/>
              </a:lnTo>
              <a:lnTo>
                <a:pt x="12" y="15"/>
              </a:lnTo>
              <a:lnTo>
                <a:pt x="11" y="15"/>
              </a:lnTo>
              <a:lnTo>
                <a:pt x="9" y="15"/>
              </a:lnTo>
              <a:lnTo>
                <a:pt x="8" y="16"/>
              </a:lnTo>
              <a:lnTo>
                <a:pt x="7" y="16"/>
              </a:lnTo>
              <a:lnTo>
                <a:pt x="5" y="16"/>
              </a:lnTo>
              <a:lnTo>
                <a:pt x="4" y="16"/>
              </a:lnTo>
              <a:lnTo>
                <a:pt x="3" y="16"/>
              </a:lnTo>
              <a:lnTo>
                <a:pt x="1" y="17"/>
              </a:lnTo>
              <a:lnTo>
                <a:pt x="1" y="15"/>
              </a:lnTo>
              <a:lnTo>
                <a:pt x="0" y="14"/>
              </a:lnTo>
              <a:lnTo>
                <a:pt x="0" y="13"/>
              </a:lnTo>
              <a:lnTo>
                <a:pt x="0" y="12"/>
              </a:lnTo>
              <a:lnTo>
                <a:pt x="0" y="11"/>
              </a:lnTo>
              <a:lnTo>
                <a:pt x="0" y="1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203200</xdr:colOff>
      <xdr:row>15</xdr:row>
      <xdr:rowOff>123825</xdr:rowOff>
    </xdr:from>
    <xdr:to>
      <xdr:col>11</xdr:col>
      <xdr:colOff>365760</xdr:colOff>
      <xdr:row>17</xdr:row>
      <xdr:rowOff>19050</xdr:rowOff>
    </xdr:to>
    <xdr:sp>
      <xdr:nvSpPr>
        <xdr:cNvPr id="4936890" name="Freeform 570"/>
        <xdr:cNvSpPr/>
      </xdr:nvSpPr>
      <xdr:spPr>
        <a:xfrm>
          <a:off x="7589520" y="2583815"/>
          <a:ext cx="162560" cy="200025"/>
        </a:xfrm>
        <a:custGeom>
          <a:avLst/>
          <a:gdLst>
            <a:gd name="txL" fmla="*/ 0 w 16"/>
            <a:gd name="txT" fmla="*/ 0 h 23"/>
            <a:gd name="txR" fmla="*/ 16 w 16"/>
            <a:gd name="txB" fmla="*/ 23 h 23"/>
          </a:gdLst>
          <a:ahLst/>
          <a:cxnLst>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6" h="23">
              <a:moveTo>
                <a:pt x="4" y="2"/>
              </a:moveTo>
              <a:lnTo>
                <a:pt x="4" y="1"/>
              </a:lnTo>
              <a:lnTo>
                <a:pt x="4" y="0"/>
              </a:lnTo>
              <a:lnTo>
                <a:pt x="6" y="0"/>
              </a:lnTo>
              <a:lnTo>
                <a:pt x="7" y="0"/>
              </a:lnTo>
              <a:lnTo>
                <a:pt x="8" y="1"/>
              </a:lnTo>
              <a:lnTo>
                <a:pt x="9" y="1"/>
              </a:lnTo>
              <a:lnTo>
                <a:pt x="9" y="3"/>
              </a:lnTo>
              <a:lnTo>
                <a:pt x="9" y="5"/>
              </a:lnTo>
              <a:lnTo>
                <a:pt x="9" y="6"/>
              </a:lnTo>
              <a:lnTo>
                <a:pt x="9" y="7"/>
              </a:lnTo>
              <a:lnTo>
                <a:pt x="10" y="8"/>
              </a:lnTo>
              <a:lnTo>
                <a:pt x="11" y="9"/>
              </a:lnTo>
              <a:lnTo>
                <a:pt x="12" y="9"/>
              </a:lnTo>
              <a:lnTo>
                <a:pt x="13" y="10"/>
              </a:lnTo>
              <a:lnTo>
                <a:pt x="13" y="11"/>
              </a:lnTo>
              <a:lnTo>
                <a:pt x="14" y="12"/>
              </a:lnTo>
              <a:lnTo>
                <a:pt x="15" y="13"/>
              </a:lnTo>
              <a:lnTo>
                <a:pt x="16" y="14"/>
              </a:lnTo>
              <a:lnTo>
                <a:pt x="16" y="16"/>
              </a:lnTo>
              <a:lnTo>
                <a:pt x="15" y="17"/>
              </a:lnTo>
              <a:lnTo>
                <a:pt x="14" y="17"/>
              </a:lnTo>
              <a:lnTo>
                <a:pt x="13" y="18"/>
              </a:lnTo>
              <a:lnTo>
                <a:pt x="12" y="19"/>
              </a:lnTo>
              <a:lnTo>
                <a:pt x="11" y="18"/>
              </a:lnTo>
              <a:lnTo>
                <a:pt x="10" y="17"/>
              </a:lnTo>
              <a:lnTo>
                <a:pt x="10" y="16"/>
              </a:lnTo>
              <a:lnTo>
                <a:pt x="9" y="16"/>
              </a:lnTo>
              <a:lnTo>
                <a:pt x="8" y="17"/>
              </a:lnTo>
              <a:lnTo>
                <a:pt x="7" y="17"/>
              </a:lnTo>
              <a:lnTo>
                <a:pt x="6" y="17"/>
              </a:lnTo>
              <a:lnTo>
                <a:pt x="5" y="18"/>
              </a:lnTo>
              <a:lnTo>
                <a:pt x="5" y="19"/>
              </a:lnTo>
              <a:lnTo>
                <a:pt x="5" y="20"/>
              </a:lnTo>
              <a:lnTo>
                <a:pt x="5" y="21"/>
              </a:lnTo>
              <a:lnTo>
                <a:pt x="4" y="22"/>
              </a:lnTo>
              <a:lnTo>
                <a:pt x="2" y="23"/>
              </a:lnTo>
              <a:lnTo>
                <a:pt x="1" y="23"/>
              </a:lnTo>
              <a:lnTo>
                <a:pt x="0" y="23"/>
              </a:lnTo>
              <a:lnTo>
                <a:pt x="0" y="21"/>
              </a:lnTo>
              <a:lnTo>
                <a:pt x="0" y="20"/>
              </a:lnTo>
              <a:lnTo>
                <a:pt x="0" y="19"/>
              </a:lnTo>
              <a:lnTo>
                <a:pt x="0" y="17"/>
              </a:lnTo>
              <a:lnTo>
                <a:pt x="0" y="16"/>
              </a:lnTo>
              <a:lnTo>
                <a:pt x="0" y="15"/>
              </a:lnTo>
              <a:lnTo>
                <a:pt x="0" y="14"/>
              </a:lnTo>
              <a:lnTo>
                <a:pt x="0" y="13"/>
              </a:lnTo>
              <a:lnTo>
                <a:pt x="1" y="12"/>
              </a:lnTo>
              <a:lnTo>
                <a:pt x="1" y="11"/>
              </a:lnTo>
              <a:lnTo>
                <a:pt x="1" y="10"/>
              </a:lnTo>
              <a:lnTo>
                <a:pt x="2" y="9"/>
              </a:lnTo>
              <a:lnTo>
                <a:pt x="2" y="8"/>
              </a:lnTo>
              <a:lnTo>
                <a:pt x="2" y="7"/>
              </a:lnTo>
              <a:lnTo>
                <a:pt x="3" y="6"/>
              </a:lnTo>
              <a:lnTo>
                <a:pt x="3" y="5"/>
              </a:lnTo>
              <a:lnTo>
                <a:pt x="4" y="4"/>
              </a:lnTo>
              <a:lnTo>
                <a:pt x="4" y="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30480</xdr:colOff>
      <xdr:row>15</xdr:row>
      <xdr:rowOff>123825</xdr:rowOff>
    </xdr:from>
    <xdr:to>
      <xdr:col>11</xdr:col>
      <xdr:colOff>243840</xdr:colOff>
      <xdr:row>17</xdr:row>
      <xdr:rowOff>28575</xdr:rowOff>
    </xdr:to>
    <xdr:sp>
      <xdr:nvSpPr>
        <xdr:cNvPr id="4936891" name="Freeform 571"/>
        <xdr:cNvSpPr/>
      </xdr:nvSpPr>
      <xdr:spPr>
        <a:xfrm>
          <a:off x="7416800" y="2583815"/>
          <a:ext cx="213360" cy="209550"/>
        </a:xfrm>
        <a:custGeom>
          <a:avLst/>
          <a:gdLst>
            <a:gd name="txL" fmla="*/ 0 w 21"/>
            <a:gd name="txT" fmla="*/ 0 h 24"/>
            <a:gd name="txR" fmla="*/ 21 w 21"/>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1" h="24">
              <a:moveTo>
                <a:pt x="1" y="20"/>
              </a:moveTo>
              <a:lnTo>
                <a:pt x="1" y="19"/>
              </a:lnTo>
              <a:lnTo>
                <a:pt x="2" y="19"/>
              </a:lnTo>
              <a:lnTo>
                <a:pt x="3" y="18"/>
              </a:lnTo>
              <a:lnTo>
                <a:pt x="3" y="17"/>
              </a:lnTo>
              <a:lnTo>
                <a:pt x="4" y="16"/>
              </a:lnTo>
              <a:lnTo>
                <a:pt x="4" y="15"/>
              </a:lnTo>
              <a:lnTo>
                <a:pt x="5" y="13"/>
              </a:lnTo>
              <a:lnTo>
                <a:pt x="6" y="13"/>
              </a:lnTo>
              <a:lnTo>
                <a:pt x="6" y="12"/>
              </a:lnTo>
              <a:lnTo>
                <a:pt x="7" y="11"/>
              </a:lnTo>
              <a:lnTo>
                <a:pt x="8" y="10"/>
              </a:lnTo>
              <a:lnTo>
                <a:pt x="9" y="9"/>
              </a:lnTo>
              <a:lnTo>
                <a:pt x="10" y="9"/>
              </a:lnTo>
              <a:lnTo>
                <a:pt x="10" y="8"/>
              </a:lnTo>
              <a:lnTo>
                <a:pt x="11" y="7"/>
              </a:lnTo>
              <a:lnTo>
                <a:pt x="12" y="6"/>
              </a:lnTo>
              <a:lnTo>
                <a:pt x="13" y="5"/>
              </a:lnTo>
              <a:lnTo>
                <a:pt x="13" y="4"/>
              </a:lnTo>
              <a:lnTo>
                <a:pt x="14" y="4"/>
              </a:lnTo>
              <a:lnTo>
                <a:pt x="15" y="2"/>
              </a:lnTo>
              <a:lnTo>
                <a:pt x="15" y="1"/>
              </a:lnTo>
              <a:lnTo>
                <a:pt x="16" y="0"/>
              </a:lnTo>
              <a:lnTo>
                <a:pt x="17" y="0"/>
              </a:lnTo>
              <a:lnTo>
                <a:pt x="18" y="1"/>
              </a:lnTo>
              <a:lnTo>
                <a:pt x="20" y="2"/>
              </a:lnTo>
              <a:lnTo>
                <a:pt x="21" y="2"/>
              </a:lnTo>
              <a:lnTo>
                <a:pt x="21" y="4"/>
              </a:lnTo>
              <a:lnTo>
                <a:pt x="20" y="5"/>
              </a:lnTo>
              <a:lnTo>
                <a:pt x="20" y="6"/>
              </a:lnTo>
              <a:lnTo>
                <a:pt x="19" y="7"/>
              </a:lnTo>
              <a:lnTo>
                <a:pt x="19" y="8"/>
              </a:lnTo>
              <a:lnTo>
                <a:pt x="19" y="9"/>
              </a:lnTo>
              <a:lnTo>
                <a:pt x="18" y="10"/>
              </a:lnTo>
              <a:lnTo>
                <a:pt x="18" y="11"/>
              </a:lnTo>
              <a:lnTo>
                <a:pt x="18" y="12"/>
              </a:lnTo>
              <a:lnTo>
                <a:pt x="17" y="13"/>
              </a:lnTo>
              <a:lnTo>
                <a:pt x="17" y="14"/>
              </a:lnTo>
              <a:lnTo>
                <a:pt x="17" y="15"/>
              </a:lnTo>
              <a:lnTo>
                <a:pt x="17" y="16"/>
              </a:lnTo>
              <a:lnTo>
                <a:pt x="17" y="17"/>
              </a:lnTo>
              <a:lnTo>
                <a:pt x="17" y="19"/>
              </a:lnTo>
              <a:lnTo>
                <a:pt x="17" y="20"/>
              </a:lnTo>
              <a:lnTo>
                <a:pt x="17" y="21"/>
              </a:lnTo>
              <a:lnTo>
                <a:pt x="16" y="21"/>
              </a:lnTo>
              <a:lnTo>
                <a:pt x="15" y="21"/>
              </a:lnTo>
              <a:lnTo>
                <a:pt x="14" y="21"/>
              </a:lnTo>
              <a:lnTo>
                <a:pt x="13" y="21"/>
              </a:lnTo>
              <a:lnTo>
                <a:pt x="12" y="21"/>
              </a:lnTo>
              <a:lnTo>
                <a:pt x="11" y="22"/>
              </a:lnTo>
              <a:lnTo>
                <a:pt x="10" y="22"/>
              </a:lnTo>
              <a:lnTo>
                <a:pt x="9" y="23"/>
              </a:lnTo>
              <a:lnTo>
                <a:pt x="8" y="23"/>
              </a:lnTo>
              <a:lnTo>
                <a:pt x="6" y="23"/>
              </a:lnTo>
              <a:lnTo>
                <a:pt x="5" y="24"/>
              </a:lnTo>
              <a:lnTo>
                <a:pt x="4" y="24"/>
              </a:lnTo>
              <a:lnTo>
                <a:pt x="2" y="24"/>
              </a:lnTo>
              <a:lnTo>
                <a:pt x="2" y="23"/>
              </a:lnTo>
              <a:lnTo>
                <a:pt x="2" y="22"/>
              </a:lnTo>
              <a:lnTo>
                <a:pt x="1" y="21"/>
              </a:lnTo>
              <a:lnTo>
                <a:pt x="0" y="20"/>
              </a:lnTo>
              <a:lnTo>
                <a:pt x="1" y="2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508000</xdr:colOff>
      <xdr:row>11</xdr:row>
      <xdr:rowOff>133350</xdr:rowOff>
    </xdr:from>
    <xdr:to>
      <xdr:col>11</xdr:col>
      <xdr:colOff>111760</xdr:colOff>
      <xdr:row>13</xdr:row>
      <xdr:rowOff>57150</xdr:rowOff>
    </xdr:to>
    <xdr:sp>
      <xdr:nvSpPr>
        <xdr:cNvPr id="4936892" name="Freeform 572"/>
        <xdr:cNvSpPr>
          <a:spLocks noEditPoints="1"/>
        </xdr:cNvSpPr>
      </xdr:nvSpPr>
      <xdr:spPr>
        <a:xfrm>
          <a:off x="7244080" y="1983740"/>
          <a:ext cx="254000" cy="228600"/>
        </a:xfrm>
        <a:custGeom>
          <a:avLst/>
          <a:gdLst>
            <a:gd name="txL" fmla="*/ 0 w 25"/>
            <a:gd name="txT" fmla="*/ 0 h 26"/>
            <a:gd name="txR" fmla="*/ 25 w 25"/>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26">
              <a:moveTo>
                <a:pt x="9" y="7"/>
              </a:moveTo>
              <a:lnTo>
                <a:pt x="9" y="6"/>
              </a:lnTo>
              <a:lnTo>
                <a:pt x="9" y="4"/>
              </a:lnTo>
              <a:lnTo>
                <a:pt x="10" y="4"/>
              </a:lnTo>
              <a:lnTo>
                <a:pt x="11" y="4"/>
              </a:lnTo>
              <a:lnTo>
                <a:pt x="12" y="4"/>
              </a:lnTo>
              <a:lnTo>
                <a:pt x="13" y="3"/>
              </a:lnTo>
              <a:lnTo>
                <a:pt x="15" y="2"/>
              </a:lnTo>
              <a:lnTo>
                <a:pt x="16" y="1"/>
              </a:lnTo>
              <a:lnTo>
                <a:pt x="17" y="1"/>
              </a:lnTo>
              <a:lnTo>
                <a:pt x="18" y="0"/>
              </a:lnTo>
              <a:lnTo>
                <a:pt x="19" y="0"/>
              </a:lnTo>
              <a:lnTo>
                <a:pt x="20" y="0"/>
              </a:lnTo>
              <a:lnTo>
                <a:pt x="21" y="0"/>
              </a:lnTo>
              <a:lnTo>
                <a:pt x="22" y="0"/>
              </a:lnTo>
              <a:lnTo>
                <a:pt x="23" y="1"/>
              </a:lnTo>
              <a:lnTo>
                <a:pt x="24" y="1"/>
              </a:lnTo>
              <a:lnTo>
                <a:pt x="24" y="2"/>
              </a:lnTo>
              <a:lnTo>
                <a:pt x="24" y="3"/>
              </a:lnTo>
              <a:lnTo>
                <a:pt x="23" y="4"/>
              </a:lnTo>
              <a:lnTo>
                <a:pt x="23" y="5"/>
              </a:lnTo>
              <a:lnTo>
                <a:pt x="23" y="7"/>
              </a:lnTo>
              <a:lnTo>
                <a:pt x="23" y="8"/>
              </a:lnTo>
              <a:lnTo>
                <a:pt x="23" y="10"/>
              </a:lnTo>
              <a:lnTo>
                <a:pt x="23" y="11"/>
              </a:lnTo>
              <a:lnTo>
                <a:pt x="23" y="12"/>
              </a:lnTo>
              <a:lnTo>
                <a:pt x="23" y="13"/>
              </a:lnTo>
              <a:lnTo>
                <a:pt x="23" y="14"/>
              </a:lnTo>
              <a:lnTo>
                <a:pt x="23" y="15"/>
              </a:lnTo>
              <a:lnTo>
                <a:pt x="23" y="16"/>
              </a:lnTo>
              <a:lnTo>
                <a:pt x="24" y="17"/>
              </a:lnTo>
              <a:lnTo>
                <a:pt x="24" y="18"/>
              </a:lnTo>
              <a:lnTo>
                <a:pt x="25" y="19"/>
              </a:lnTo>
              <a:lnTo>
                <a:pt x="25" y="21"/>
              </a:lnTo>
              <a:lnTo>
                <a:pt x="24" y="21"/>
              </a:lnTo>
              <a:lnTo>
                <a:pt x="23" y="22"/>
              </a:lnTo>
              <a:lnTo>
                <a:pt x="22" y="22"/>
              </a:lnTo>
              <a:lnTo>
                <a:pt x="21" y="23"/>
              </a:lnTo>
              <a:lnTo>
                <a:pt x="20" y="23"/>
              </a:lnTo>
              <a:lnTo>
                <a:pt x="19" y="23"/>
              </a:lnTo>
              <a:lnTo>
                <a:pt x="18" y="24"/>
              </a:lnTo>
              <a:lnTo>
                <a:pt x="16" y="25"/>
              </a:lnTo>
              <a:lnTo>
                <a:pt x="14" y="25"/>
              </a:lnTo>
              <a:lnTo>
                <a:pt x="13" y="25"/>
              </a:lnTo>
              <a:lnTo>
                <a:pt x="12" y="26"/>
              </a:lnTo>
              <a:lnTo>
                <a:pt x="11" y="26"/>
              </a:lnTo>
              <a:lnTo>
                <a:pt x="10" y="25"/>
              </a:lnTo>
              <a:lnTo>
                <a:pt x="9" y="25"/>
              </a:lnTo>
              <a:lnTo>
                <a:pt x="8" y="23"/>
              </a:lnTo>
              <a:lnTo>
                <a:pt x="8" y="22"/>
              </a:lnTo>
              <a:lnTo>
                <a:pt x="8" y="21"/>
              </a:lnTo>
              <a:lnTo>
                <a:pt x="8" y="20"/>
              </a:lnTo>
              <a:lnTo>
                <a:pt x="8" y="19"/>
              </a:lnTo>
              <a:lnTo>
                <a:pt x="7" y="18"/>
              </a:lnTo>
              <a:lnTo>
                <a:pt x="6" y="18"/>
              </a:lnTo>
              <a:lnTo>
                <a:pt x="6" y="20"/>
              </a:lnTo>
              <a:lnTo>
                <a:pt x="5" y="20"/>
              </a:lnTo>
              <a:lnTo>
                <a:pt x="4" y="20"/>
              </a:lnTo>
              <a:lnTo>
                <a:pt x="3" y="19"/>
              </a:lnTo>
              <a:lnTo>
                <a:pt x="3" y="18"/>
              </a:lnTo>
              <a:lnTo>
                <a:pt x="3" y="17"/>
              </a:lnTo>
              <a:lnTo>
                <a:pt x="3" y="16"/>
              </a:lnTo>
              <a:lnTo>
                <a:pt x="2" y="15"/>
              </a:lnTo>
              <a:lnTo>
                <a:pt x="1" y="14"/>
              </a:lnTo>
              <a:lnTo>
                <a:pt x="1" y="13"/>
              </a:lnTo>
              <a:lnTo>
                <a:pt x="0" y="12"/>
              </a:lnTo>
              <a:lnTo>
                <a:pt x="0" y="10"/>
              </a:lnTo>
              <a:lnTo>
                <a:pt x="1" y="10"/>
              </a:lnTo>
              <a:lnTo>
                <a:pt x="2" y="9"/>
              </a:lnTo>
              <a:lnTo>
                <a:pt x="3" y="9"/>
              </a:lnTo>
              <a:lnTo>
                <a:pt x="4" y="9"/>
              </a:lnTo>
              <a:lnTo>
                <a:pt x="5" y="8"/>
              </a:lnTo>
              <a:lnTo>
                <a:pt x="6" y="8"/>
              </a:lnTo>
              <a:lnTo>
                <a:pt x="7" y="8"/>
              </a:lnTo>
              <a:lnTo>
                <a:pt x="8" y="8"/>
              </a:lnTo>
              <a:lnTo>
                <a:pt x="9" y="8"/>
              </a:lnTo>
              <a:lnTo>
                <a:pt x="9" y="7"/>
              </a:lnTo>
              <a:moveTo>
                <a:pt x="16" y="1"/>
              </a:moveTo>
              <a:lnTo>
                <a:pt x="16" y="1"/>
              </a:lnTo>
              <a:lnTo>
                <a:pt x="15" y="2"/>
              </a:lnTo>
              <a:lnTo>
                <a:pt x="16" y="1"/>
              </a:lnTo>
              <a:lnTo>
                <a:pt x="17" y="1"/>
              </a:lnTo>
              <a:lnTo>
                <a:pt x="16" y="1"/>
              </a:lnTo>
              <a:moveTo>
                <a:pt x="12" y="4"/>
              </a:moveTo>
              <a:lnTo>
                <a:pt x="12" y="4"/>
              </a:lnTo>
              <a:lnTo>
                <a:pt x="11" y="4"/>
              </a:lnTo>
              <a:lnTo>
                <a:pt x="12" y="4"/>
              </a:lnTo>
              <a:moveTo>
                <a:pt x="15" y="2"/>
              </a:moveTo>
              <a:lnTo>
                <a:pt x="15"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579120</xdr:colOff>
      <xdr:row>7</xdr:row>
      <xdr:rowOff>114300</xdr:rowOff>
    </xdr:from>
    <xdr:to>
      <xdr:col>11</xdr:col>
      <xdr:colOff>375920</xdr:colOff>
      <xdr:row>9</xdr:row>
      <xdr:rowOff>104775</xdr:rowOff>
    </xdr:to>
    <xdr:sp>
      <xdr:nvSpPr>
        <xdr:cNvPr id="4936893" name="Freeform 573"/>
        <xdr:cNvSpPr/>
      </xdr:nvSpPr>
      <xdr:spPr>
        <a:xfrm>
          <a:off x="7315200" y="1355090"/>
          <a:ext cx="447040" cy="295275"/>
        </a:xfrm>
        <a:custGeom>
          <a:avLst/>
          <a:gdLst>
            <a:gd name="txL" fmla="*/ 0 w 44"/>
            <a:gd name="txT" fmla="*/ 0 h 33"/>
            <a:gd name="txR" fmla="*/ 44 w 44"/>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4" h="33">
              <a:moveTo>
                <a:pt x="1" y="21"/>
              </a:moveTo>
              <a:lnTo>
                <a:pt x="1" y="20"/>
              </a:lnTo>
              <a:lnTo>
                <a:pt x="2" y="19"/>
              </a:lnTo>
              <a:lnTo>
                <a:pt x="2" y="18"/>
              </a:lnTo>
              <a:lnTo>
                <a:pt x="2" y="17"/>
              </a:lnTo>
              <a:lnTo>
                <a:pt x="3" y="16"/>
              </a:lnTo>
              <a:lnTo>
                <a:pt x="3" y="15"/>
              </a:lnTo>
              <a:lnTo>
                <a:pt x="3" y="13"/>
              </a:lnTo>
              <a:lnTo>
                <a:pt x="4" y="12"/>
              </a:lnTo>
              <a:lnTo>
                <a:pt x="4" y="11"/>
              </a:lnTo>
              <a:lnTo>
                <a:pt x="4" y="10"/>
              </a:lnTo>
              <a:lnTo>
                <a:pt x="4" y="7"/>
              </a:lnTo>
              <a:lnTo>
                <a:pt x="4" y="6"/>
              </a:lnTo>
              <a:lnTo>
                <a:pt x="4" y="4"/>
              </a:lnTo>
              <a:lnTo>
                <a:pt x="5" y="1"/>
              </a:lnTo>
              <a:lnTo>
                <a:pt x="6" y="1"/>
              </a:lnTo>
              <a:lnTo>
                <a:pt x="7" y="0"/>
              </a:lnTo>
              <a:lnTo>
                <a:pt x="8" y="0"/>
              </a:lnTo>
              <a:lnTo>
                <a:pt x="9" y="1"/>
              </a:lnTo>
              <a:lnTo>
                <a:pt x="9" y="2"/>
              </a:lnTo>
              <a:lnTo>
                <a:pt x="9" y="3"/>
              </a:lnTo>
              <a:lnTo>
                <a:pt x="9" y="4"/>
              </a:lnTo>
              <a:lnTo>
                <a:pt x="9" y="5"/>
              </a:lnTo>
              <a:lnTo>
                <a:pt x="10" y="5"/>
              </a:lnTo>
              <a:lnTo>
                <a:pt x="11" y="6"/>
              </a:lnTo>
              <a:lnTo>
                <a:pt x="12" y="5"/>
              </a:lnTo>
              <a:lnTo>
                <a:pt x="13" y="6"/>
              </a:lnTo>
              <a:lnTo>
                <a:pt x="14" y="6"/>
              </a:lnTo>
              <a:lnTo>
                <a:pt x="15" y="5"/>
              </a:lnTo>
              <a:lnTo>
                <a:pt x="16" y="5"/>
              </a:lnTo>
              <a:lnTo>
                <a:pt x="17" y="6"/>
              </a:lnTo>
              <a:lnTo>
                <a:pt x="18" y="7"/>
              </a:lnTo>
              <a:lnTo>
                <a:pt x="18" y="8"/>
              </a:lnTo>
              <a:lnTo>
                <a:pt x="19" y="8"/>
              </a:lnTo>
              <a:lnTo>
                <a:pt x="21" y="8"/>
              </a:lnTo>
              <a:lnTo>
                <a:pt x="22" y="8"/>
              </a:lnTo>
              <a:lnTo>
                <a:pt x="23" y="8"/>
              </a:lnTo>
              <a:lnTo>
                <a:pt x="24" y="8"/>
              </a:lnTo>
              <a:lnTo>
                <a:pt x="26" y="8"/>
              </a:lnTo>
              <a:lnTo>
                <a:pt x="27" y="8"/>
              </a:lnTo>
              <a:lnTo>
                <a:pt x="28" y="8"/>
              </a:lnTo>
              <a:lnTo>
                <a:pt x="29" y="9"/>
              </a:lnTo>
              <a:lnTo>
                <a:pt x="31" y="9"/>
              </a:lnTo>
              <a:lnTo>
                <a:pt x="32" y="9"/>
              </a:lnTo>
              <a:lnTo>
                <a:pt x="33" y="9"/>
              </a:lnTo>
              <a:lnTo>
                <a:pt x="34" y="10"/>
              </a:lnTo>
              <a:lnTo>
                <a:pt x="35" y="10"/>
              </a:lnTo>
              <a:lnTo>
                <a:pt x="37" y="10"/>
              </a:lnTo>
              <a:lnTo>
                <a:pt x="39" y="9"/>
              </a:lnTo>
              <a:lnTo>
                <a:pt x="40" y="9"/>
              </a:lnTo>
              <a:lnTo>
                <a:pt x="41" y="9"/>
              </a:lnTo>
              <a:lnTo>
                <a:pt x="41" y="11"/>
              </a:lnTo>
              <a:lnTo>
                <a:pt x="41" y="12"/>
              </a:lnTo>
              <a:lnTo>
                <a:pt x="41" y="13"/>
              </a:lnTo>
              <a:lnTo>
                <a:pt x="42" y="14"/>
              </a:lnTo>
              <a:lnTo>
                <a:pt x="43" y="15"/>
              </a:lnTo>
              <a:lnTo>
                <a:pt x="43" y="16"/>
              </a:lnTo>
              <a:lnTo>
                <a:pt x="43" y="17"/>
              </a:lnTo>
              <a:lnTo>
                <a:pt x="44" y="18"/>
              </a:lnTo>
              <a:lnTo>
                <a:pt x="44" y="19"/>
              </a:lnTo>
              <a:lnTo>
                <a:pt x="44" y="20"/>
              </a:lnTo>
              <a:lnTo>
                <a:pt x="43" y="22"/>
              </a:lnTo>
              <a:lnTo>
                <a:pt x="43" y="23"/>
              </a:lnTo>
              <a:lnTo>
                <a:pt x="42" y="25"/>
              </a:lnTo>
              <a:lnTo>
                <a:pt x="42" y="27"/>
              </a:lnTo>
              <a:lnTo>
                <a:pt x="41" y="28"/>
              </a:lnTo>
              <a:lnTo>
                <a:pt x="40" y="29"/>
              </a:lnTo>
              <a:lnTo>
                <a:pt x="40" y="30"/>
              </a:lnTo>
              <a:lnTo>
                <a:pt x="39" y="32"/>
              </a:lnTo>
              <a:lnTo>
                <a:pt x="39" y="33"/>
              </a:lnTo>
              <a:lnTo>
                <a:pt x="38" y="32"/>
              </a:lnTo>
              <a:lnTo>
                <a:pt x="37" y="32"/>
              </a:lnTo>
              <a:lnTo>
                <a:pt x="36" y="31"/>
              </a:lnTo>
              <a:lnTo>
                <a:pt x="34" y="31"/>
              </a:lnTo>
              <a:lnTo>
                <a:pt x="33" y="31"/>
              </a:lnTo>
              <a:lnTo>
                <a:pt x="32" y="31"/>
              </a:lnTo>
              <a:lnTo>
                <a:pt x="31" y="31"/>
              </a:lnTo>
              <a:lnTo>
                <a:pt x="30" y="32"/>
              </a:lnTo>
              <a:lnTo>
                <a:pt x="29" y="32"/>
              </a:lnTo>
              <a:lnTo>
                <a:pt x="27" y="32"/>
              </a:lnTo>
              <a:lnTo>
                <a:pt x="26" y="32"/>
              </a:lnTo>
              <a:lnTo>
                <a:pt x="25" y="32"/>
              </a:lnTo>
              <a:lnTo>
                <a:pt x="24" y="32"/>
              </a:lnTo>
              <a:lnTo>
                <a:pt x="23" y="31"/>
              </a:lnTo>
              <a:lnTo>
                <a:pt x="22" y="30"/>
              </a:lnTo>
              <a:lnTo>
                <a:pt x="21" y="30"/>
              </a:lnTo>
              <a:lnTo>
                <a:pt x="20" y="29"/>
              </a:lnTo>
              <a:lnTo>
                <a:pt x="20" y="28"/>
              </a:lnTo>
              <a:lnTo>
                <a:pt x="19" y="27"/>
              </a:lnTo>
              <a:lnTo>
                <a:pt x="19" y="26"/>
              </a:lnTo>
              <a:lnTo>
                <a:pt x="18" y="25"/>
              </a:lnTo>
              <a:lnTo>
                <a:pt x="17" y="25"/>
              </a:lnTo>
              <a:lnTo>
                <a:pt x="16" y="25"/>
              </a:lnTo>
              <a:lnTo>
                <a:pt x="15" y="24"/>
              </a:lnTo>
              <a:lnTo>
                <a:pt x="13" y="24"/>
              </a:lnTo>
              <a:lnTo>
                <a:pt x="12" y="24"/>
              </a:lnTo>
              <a:lnTo>
                <a:pt x="11" y="24"/>
              </a:lnTo>
              <a:lnTo>
                <a:pt x="10" y="23"/>
              </a:lnTo>
              <a:lnTo>
                <a:pt x="9" y="23"/>
              </a:lnTo>
              <a:lnTo>
                <a:pt x="8" y="23"/>
              </a:lnTo>
              <a:lnTo>
                <a:pt x="7" y="23"/>
              </a:lnTo>
              <a:lnTo>
                <a:pt x="6" y="23"/>
              </a:lnTo>
              <a:lnTo>
                <a:pt x="5" y="23"/>
              </a:lnTo>
              <a:lnTo>
                <a:pt x="4" y="22"/>
              </a:lnTo>
              <a:lnTo>
                <a:pt x="4" y="23"/>
              </a:lnTo>
              <a:lnTo>
                <a:pt x="3" y="23"/>
              </a:lnTo>
              <a:lnTo>
                <a:pt x="2" y="22"/>
              </a:lnTo>
              <a:lnTo>
                <a:pt x="0" y="22"/>
              </a:lnTo>
              <a:lnTo>
                <a:pt x="1" y="2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497840</xdr:colOff>
      <xdr:row>9</xdr:row>
      <xdr:rowOff>0</xdr:rowOff>
    </xdr:from>
    <xdr:to>
      <xdr:col>11</xdr:col>
      <xdr:colOff>162560</xdr:colOff>
      <xdr:row>10</xdr:row>
      <xdr:rowOff>47625</xdr:rowOff>
    </xdr:to>
    <xdr:sp>
      <xdr:nvSpPr>
        <xdr:cNvPr id="4936894" name="Freeform 574"/>
        <xdr:cNvSpPr/>
      </xdr:nvSpPr>
      <xdr:spPr>
        <a:xfrm>
          <a:off x="7233920" y="1545590"/>
          <a:ext cx="314960" cy="200025"/>
        </a:xfrm>
        <a:custGeom>
          <a:avLst/>
          <a:gdLst>
            <a:gd name="txL" fmla="*/ 0 w 31"/>
            <a:gd name="txT" fmla="*/ 0 h 21"/>
            <a:gd name="txR" fmla="*/ 31 w 31"/>
            <a:gd name="txB" fmla="*/ 21 h 21"/>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1" h="21">
              <a:moveTo>
                <a:pt x="0" y="18"/>
              </a:moveTo>
              <a:lnTo>
                <a:pt x="0" y="18"/>
              </a:lnTo>
              <a:lnTo>
                <a:pt x="1" y="16"/>
              </a:lnTo>
              <a:lnTo>
                <a:pt x="1" y="15"/>
              </a:lnTo>
              <a:lnTo>
                <a:pt x="2" y="14"/>
              </a:lnTo>
              <a:lnTo>
                <a:pt x="2" y="13"/>
              </a:lnTo>
              <a:lnTo>
                <a:pt x="3" y="11"/>
              </a:lnTo>
              <a:lnTo>
                <a:pt x="4" y="10"/>
              </a:lnTo>
              <a:lnTo>
                <a:pt x="5" y="8"/>
              </a:lnTo>
              <a:lnTo>
                <a:pt x="5" y="7"/>
              </a:lnTo>
              <a:lnTo>
                <a:pt x="6" y="6"/>
              </a:lnTo>
              <a:lnTo>
                <a:pt x="6" y="5"/>
              </a:lnTo>
              <a:lnTo>
                <a:pt x="7" y="3"/>
              </a:lnTo>
              <a:lnTo>
                <a:pt x="7" y="2"/>
              </a:lnTo>
              <a:lnTo>
                <a:pt x="8" y="0"/>
              </a:lnTo>
              <a:lnTo>
                <a:pt x="10" y="0"/>
              </a:lnTo>
              <a:lnTo>
                <a:pt x="11" y="1"/>
              </a:lnTo>
              <a:lnTo>
                <a:pt x="12" y="1"/>
              </a:lnTo>
              <a:lnTo>
                <a:pt x="12" y="0"/>
              </a:lnTo>
              <a:lnTo>
                <a:pt x="13" y="1"/>
              </a:lnTo>
              <a:lnTo>
                <a:pt x="14" y="1"/>
              </a:lnTo>
              <a:lnTo>
                <a:pt x="15" y="1"/>
              </a:lnTo>
              <a:lnTo>
                <a:pt x="16" y="1"/>
              </a:lnTo>
              <a:lnTo>
                <a:pt x="17" y="1"/>
              </a:lnTo>
              <a:lnTo>
                <a:pt x="18" y="1"/>
              </a:lnTo>
              <a:lnTo>
                <a:pt x="19" y="2"/>
              </a:lnTo>
              <a:lnTo>
                <a:pt x="20" y="2"/>
              </a:lnTo>
              <a:lnTo>
                <a:pt x="21" y="2"/>
              </a:lnTo>
              <a:lnTo>
                <a:pt x="23" y="2"/>
              </a:lnTo>
              <a:lnTo>
                <a:pt x="24" y="3"/>
              </a:lnTo>
              <a:lnTo>
                <a:pt x="25" y="3"/>
              </a:lnTo>
              <a:lnTo>
                <a:pt x="26" y="3"/>
              </a:lnTo>
              <a:lnTo>
                <a:pt x="27" y="4"/>
              </a:lnTo>
              <a:lnTo>
                <a:pt x="27" y="5"/>
              </a:lnTo>
              <a:lnTo>
                <a:pt x="28" y="6"/>
              </a:lnTo>
              <a:lnTo>
                <a:pt x="28" y="7"/>
              </a:lnTo>
              <a:lnTo>
                <a:pt x="29" y="8"/>
              </a:lnTo>
              <a:lnTo>
                <a:pt x="30" y="8"/>
              </a:lnTo>
              <a:lnTo>
                <a:pt x="31" y="9"/>
              </a:lnTo>
              <a:lnTo>
                <a:pt x="30" y="10"/>
              </a:lnTo>
              <a:lnTo>
                <a:pt x="30" y="11"/>
              </a:lnTo>
              <a:lnTo>
                <a:pt x="29" y="12"/>
              </a:lnTo>
              <a:lnTo>
                <a:pt x="29" y="14"/>
              </a:lnTo>
              <a:lnTo>
                <a:pt x="29" y="15"/>
              </a:lnTo>
              <a:lnTo>
                <a:pt x="29" y="16"/>
              </a:lnTo>
              <a:lnTo>
                <a:pt x="28" y="17"/>
              </a:lnTo>
              <a:lnTo>
                <a:pt x="28" y="18"/>
              </a:lnTo>
              <a:lnTo>
                <a:pt x="28" y="19"/>
              </a:lnTo>
              <a:lnTo>
                <a:pt x="28" y="21"/>
              </a:lnTo>
              <a:lnTo>
                <a:pt x="27" y="21"/>
              </a:lnTo>
              <a:lnTo>
                <a:pt x="26" y="21"/>
              </a:lnTo>
              <a:lnTo>
                <a:pt x="24" y="21"/>
              </a:lnTo>
              <a:lnTo>
                <a:pt x="23" y="21"/>
              </a:lnTo>
              <a:lnTo>
                <a:pt x="22" y="20"/>
              </a:lnTo>
              <a:lnTo>
                <a:pt x="21" y="20"/>
              </a:lnTo>
              <a:lnTo>
                <a:pt x="20" y="20"/>
              </a:lnTo>
              <a:lnTo>
                <a:pt x="19" y="20"/>
              </a:lnTo>
              <a:lnTo>
                <a:pt x="18" y="19"/>
              </a:lnTo>
              <a:lnTo>
                <a:pt x="17" y="18"/>
              </a:lnTo>
              <a:lnTo>
                <a:pt x="16" y="18"/>
              </a:lnTo>
              <a:lnTo>
                <a:pt x="15" y="18"/>
              </a:lnTo>
              <a:lnTo>
                <a:pt x="14" y="18"/>
              </a:lnTo>
              <a:lnTo>
                <a:pt x="13" y="18"/>
              </a:lnTo>
              <a:lnTo>
                <a:pt x="11" y="18"/>
              </a:lnTo>
              <a:lnTo>
                <a:pt x="10" y="18"/>
              </a:lnTo>
              <a:lnTo>
                <a:pt x="9" y="18"/>
              </a:lnTo>
              <a:lnTo>
                <a:pt x="9" y="19"/>
              </a:lnTo>
              <a:lnTo>
                <a:pt x="7" y="19"/>
              </a:lnTo>
              <a:lnTo>
                <a:pt x="6" y="19"/>
              </a:lnTo>
              <a:lnTo>
                <a:pt x="5" y="19"/>
              </a:lnTo>
              <a:lnTo>
                <a:pt x="4" y="19"/>
              </a:lnTo>
              <a:lnTo>
                <a:pt x="4" y="18"/>
              </a:lnTo>
              <a:lnTo>
                <a:pt x="3" y="18"/>
              </a:lnTo>
              <a:lnTo>
                <a:pt x="2" y="19"/>
              </a:lnTo>
              <a:lnTo>
                <a:pt x="1" y="19"/>
              </a:lnTo>
              <a:lnTo>
                <a:pt x="0" y="19"/>
              </a:lnTo>
              <a:lnTo>
                <a:pt x="0" y="18"/>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619760</xdr:colOff>
      <xdr:row>13</xdr:row>
      <xdr:rowOff>142875</xdr:rowOff>
    </xdr:from>
    <xdr:to>
      <xdr:col>11</xdr:col>
      <xdr:colOff>314960</xdr:colOff>
      <xdr:row>15</xdr:row>
      <xdr:rowOff>57150</xdr:rowOff>
    </xdr:to>
    <xdr:sp>
      <xdr:nvSpPr>
        <xdr:cNvPr id="4936895" name="Freeform 575"/>
        <xdr:cNvSpPr/>
      </xdr:nvSpPr>
      <xdr:spPr>
        <a:xfrm>
          <a:off x="7355840" y="2298065"/>
          <a:ext cx="345440" cy="219075"/>
        </a:xfrm>
        <a:custGeom>
          <a:avLst/>
          <a:gdLst>
            <a:gd name="txL" fmla="*/ 0 w 34"/>
            <a:gd name="txT" fmla="*/ 0 h 25"/>
            <a:gd name="txR" fmla="*/ 34 w 34"/>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4" h="25">
              <a:moveTo>
                <a:pt x="1" y="13"/>
              </a:moveTo>
              <a:lnTo>
                <a:pt x="2" y="13"/>
              </a:lnTo>
              <a:lnTo>
                <a:pt x="2" y="12"/>
              </a:lnTo>
              <a:lnTo>
                <a:pt x="3" y="12"/>
              </a:lnTo>
              <a:lnTo>
                <a:pt x="4" y="12"/>
              </a:lnTo>
              <a:lnTo>
                <a:pt x="5" y="12"/>
              </a:lnTo>
              <a:lnTo>
                <a:pt x="6" y="12"/>
              </a:lnTo>
              <a:lnTo>
                <a:pt x="8" y="11"/>
              </a:lnTo>
              <a:lnTo>
                <a:pt x="9" y="10"/>
              </a:lnTo>
              <a:lnTo>
                <a:pt x="9" y="9"/>
              </a:lnTo>
              <a:lnTo>
                <a:pt x="10" y="8"/>
              </a:lnTo>
              <a:lnTo>
                <a:pt x="11" y="8"/>
              </a:lnTo>
              <a:lnTo>
                <a:pt x="12" y="7"/>
              </a:lnTo>
              <a:lnTo>
                <a:pt x="13" y="7"/>
              </a:lnTo>
              <a:lnTo>
                <a:pt x="14" y="6"/>
              </a:lnTo>
              <a:lnTo>
                <a:pt x="15" y="5"/>
              </a:lnTo>
              <a:lnTo>
                <a:pt x="16" y="5"/>
              </a:lnTo>
              <a:lnTo>
                <a:pt x="17" y="4"/>
              </a:lnTo>
              <a:lnTo>
                <a:pt x="18" y="4"/>
              </a:lnTo>
              <a:lnTo>
                <a:pt x="18" y="3"/>
              </a:lnTo>
              <a:lnTo>
                <a:pt x="20" y="2"/>
              </a:lnTo>
              <a:lnTo>
                <a:pt x="21" y="1"/>
              </a:lnTo>
              <a:lnTo>
                <a:pt x="23" y="0"/>
              </a:lnTo>
              <a:lnTo>
                <a:pt x="24" y="1"/>
              </a:lnTo>
              <a:lnTo>
                <a:pt x="25" y="1"/>
              </a:lnTo>
              <a:lnTo>
                <a:pt x="27" y="1"/>
              </a:lnTo>
              <a:lnTo>
                <a:pt x="31" y="1"/>
              </a:lnTo>
              <a:lnTo>
                <a:pt x="32" y="2"/>
              </a:lnTo>
              <a:lnTo>
                <a:pt x="32" y="3"/>
              </a:lnTo>
              <a:lnTo>
                <a:pt x="33" y="6"/>
              </a:lnTo>
              <a:lnTo>
                <a:pt x="33" y="8"/>
              </a:lnTo>
              <a:lnTo>
                <a:pt x="34" y="9"/>
              </a:lnTo>
              <a:lnTo>
                <a:pt x="34" y="10"/>
              </a:lnTo>
              <a:lnTo>
                <a:pt x="34" y="11"/>
              </a:lnTo>
              <a:lnTo>
                <a:pt x="34" y="12"/>
              </a:lnTo>
              <a:lnTo>
                <a:pt x="34" y="14"/>
              </a:lnTo>
              <a:lnTo>
                <a:pt x="34" y="15"/>
              </a:lnTo>
              <a:lnTo>
                <a:pt x="34" y="16"/>
              </a:lnTo>
              <a:lnTo>
                <a:pt x="34" y="17"/>
              </a:lnTo>
              <a:lnTo>
                <a:pt x="34" y="18"/>
              </a:lnTo>
              <a:lnTo>
                <a:pt x="33" y="19"/>
              </a:lnTo>
              <a:lnTo>
                <a:pt x="32" y="18"/>
              </a:lnTo>
              <a:lnTo>
                <a:pt x="32" y="17"/>
              </a:lnTo>
              <a:lnTo>
                <a:pt x="31" y="16"/>
              </a:lnTo>
              <a:lnTo>
                <a:pt x="30" y="14"/>
              </a:lnTo>
              <a:lnTo>
                <a:pt x="28" y="15"/>
              </a:lnTo>
              <a:lnTo>
                <a:pt x="27" y="16"/>
              </a:lnTo>
              <a:lnTo>
                <a:pt x="26" y="16"/>
              </a:lnTo>
              <a:lnTo>
                <a:pt x="25" y="17"/>
              </a:lnTo>
              <a:lnTo>
                <a:pt x="25" y="16"/>
              </a:lnTo>
              <a:lnTo>
                <a:pt x="24" y="15"/>
              </a:lnTo>
              <a:lnTo>
                <a:pt x="23" y="16"/>
              </a:lnTo>
              <a:lnTo>
                <a:pt x="22" y="17"/>
              </a:lnTo>
              <a:lnTo>
                <a:pt x="21" y="17"/>
              </a:lnTo>
              <a:lnTo>
                <a:pt x="21" y="18"/>
              </a:lnTo>
              <a:lnTo>
                <a:pt x="20" y="19"/>
              </a:lnTo>
              <a:lnTo>
                <a:pt x="19" y="19"/>
              </a:lnTo>
              <a:lnTo>
                <a:pt x="18" y="20"/>
              </a:lnTo>
              <a:lnTo>
                <a:pt x="17" y="21"/>
              </a:lnTo>
              <a:lnTo>
                <a:pt x="16" y="22"/>
              </a:lnTo>
              <a:lnTo>
                <a:pt x="15" y="23"/>
              </a:lnTo>
              <a:lnTo>
                <a:pt x="14" y="24"/>
              </a:lnTo>
              <a:lnTo>
                <a:pt x="13" y="24"/>
              </a:lnTo>
              <a:lnTo>
                <a:pt x="12" y="25"/>
              </a:lnTo>
              <a:lnTo>
                <a:pt x="11" y="25"/>
              </a:lnTo>
              <a:lnTo>
                <a:pt x="10" y="25"/>
              </a:lnTo>
              <a:lnTo>
                <a:pt x="8" y="24"/>
              </a:lnTo>
              <a:lnTo>
                <a:pt x="8" y="22"/>
              </a:lnTo>
              <a:lnTo>
                <a:pt x="8" y="21"/>
              </a:lnTo>
              <a:lnTo>
                <a:pt x="8" y="20"/>
              </a:lnTo>
              <a:lnTo>
                <a:pt x="8" y="19"/>
              </a:lnTo>
              <a:lnTo>
                <a:pt x="7" y="18"/>
              </a:lnTo>
              <a:lnTo>
                <a:pt x="6" y="17"/>
              </a:lnTo>
              <a:lnTo>
                <a:pt x="5" y="16"/>
              </a:lnTo>
              <a:lnTo>
                <a:pt x="4" y="16"/>
              </a:lnTo>
              <a:lnTo>
                <a:pt x="3" y="15"/>
              </a:lnTo>
              <a:lnTo>
                <a:pt x="3" y="14"/>
              </a:lnTo>
              <a:lnTo>
                <a:pt x="2" y="14"/>
              </a:lnTo>
              <a:lnTo>
                <a:pt x="0" y="13"/>
              </a:lnTo>
              <a:lnTo>
                <a:pt x="1" y="1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20320</xdr:colOff>
      <xdr:row>15</xdr:row>
      <xdr:rowOff>47625</xdr:rowOff>
    </xdr:from>
    <xdr:to>
      <xdr:col>11</xdr:col>
      <xdr:colOff>182880</xdr:colOff>
      <xdr:row>16</xdr:row>
      <xdr:rowOff>85725</xdr:rowOff>
    </xdr:to>
    <xdr:sp>
      <xdr:nvSpPr>
        <xdr:cNvPr id="4936896" name="Freeform 576"/>
        <xdr:cNvSpPr/>
      </xdr:nvSpPr>
      <xdr:spPr>
        <a:xfrm>
          <a:off x="7406640" y="2507615"/>
          <a:ext cx="162560" cy="190500"/>
        </a:xfrm>
        <a:custGeom>
          <a:avLst/>
          <a:gdLst>
            <a:gd name="txL" fmla="*/ 0 w 16"/>
            <a:gd name="txT" fmla="*/ 0 h 21"/>
            <a:gd name="txR" fmla="*/ 16 w 16"/>
            <a:gd name="txB" fmla="*/ 21 h 21"/>
          </a:gdLst>
          <a:ahLst/>
          <a:cxnLst>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Lst>
          <a:rect l="txL" t="txT" r="txR" b="txB"/>
          <a:pathLst>
            <a:path w="16" h="21">
              <a:moveTo>
                <a:pt x="4" y="0"/>
              </a:moveTo>
              <a:lnTo>
                <a:pt x="5" y="1"/>
              </a:lnTo>
              <a:lnTo>
                <a:pt x="6" y="1"/>
              </a:lnTo>
              <a:lnTo>
                <a:pt x="8" y="2"/>
              </a:lnTo>
              <a:lnTo>
                <a:pt x="9" y="3"/>
              </a:lnTo>
              <a:lnTo>
                <a:pt x="10" y="3"/>
              </a:lnTo>
              <a:lnTo>
                <a:pt x="11" y="4"/>
              </a:lnTo>
              <a:lnTo>
                <a:pt x="12" y="4"/>
              </a:lnTo>
              <a:lnTo>
                <a:pt x="12" y="5"/>
              </a:lnTo>
              <a:lnTo>
                <a:pt x="13" y="5"/>
              </a:lnTo>
              <a:lnTo>
                <a:pt x="14" y="6"/>
              </a:lnTo>
              <a:lnTo>
                <a:pt x="15" y="6"/>
              </a:lnTo>
              <a:lnTo>
                <a:pt x="16" y="7"/>
              </a:lnTo>
              <a:lnTo>
                <a:pt x="16" y="8"/>
              </a:lnTo>
              <a:lnTo>
                <a:pt x="16" y="9"/>
              </a:lnTo>
              <a:lnTo>
                <a:pt x="16" y="10"/>
              </a:lnTo>
              <a:lnTo>
                <a:pt x="15" y="12"/>
              </a:lnTo>
              <a:lnTo>
                <a:pt x="14" y="12"/>
              </a:lnTo>
              <a:lnTo>
                <a:pt x="14" y="13"/>
              </a:lnTo>
              <a:lnTo>
                <a:pt x="13" y="14"/>
              </a:lnTo>
              <a:lnTo>
                <a:pt x="12" y="15"/>
              </a:lnTo>
              <a:lnTo>
                <a:pt x="11" y="16"/>
              </a:lnTo>
              <a:lnTo>
                <a:pt x="11" y="17"/>
              </a:lnTo>
              <a:lnTo>
                <a:pt x="10" y="17"/>
              </a:lnTo>
              <a:lnTo>
                <a:pt x="9" y="18"/>
              </a:lnTo>
              <a:lnTo>
                <a:pt x="8" y="19"/>
              </a:lnTo>
              <a:lnTo>
                <a:pt x="7" y="20"/>
              </a:lnTo>
              <a:lnTo>
                <a:pt x="7" y="21"/>
              </a:lnTo>
              <a:lnTo>
                <a:pt x="6" y="21"/>
              </a:lnTo>
              <a:lnTo>
                <a:pt x="6" y="20"/>
              </a:lnTo>
              <a:lnTo>
                <a:pt x="5" y="19"/>
              </a:lnTo>
              <a:lnTo>
                <a:pt x="5" y="18"/>
              </a:lnTo>
              <a:lnTo>
                <a:pt x="4" y="18"/>
              </a:lnTo>
              <a:lnTo>
                <a:pt x="3" y="17"/>
              </a:lnTo>
              <a:lnTo>
                <a:pt x="3" y="16"/>
              </a:lnTo>
              <a:lnTo>
                <a:pt x="2" y="15"/>
              </a:lnTo>
              <a:lnTo>
                <a:pt x="2" y="14"/>
              </a:lnTo>
              <a:lnTo>
                <a:pt x="1" y="13"/>
              </a:lnTo>
              <a:lnTo>
                <a:pt x="1" y="12"/>
              </a:lnTo>
              <a:lnTo>
                <a:pt x="1" y="11"/>
              </a:lnTo>
              <a:lnTo>
                <a:pt x="1" y="10"/>
              </a:lnTo>
              <a:lnTo>
                <a:pt x="0" y="9"/>
              </a:lnTo>
              <a:lnTo>
                <a:pt x="1" y="8"/>
              </a:lnTo>
              <a:lnTo>
                <a:pt x="1" y="7"/>
              </a:lnTo>
              <a:lnTo>
                <a:pt x="1" y="6"/>
              </a:lnTo>
              <a:lnTo>
                <a:pt x="1" y="5"/>
              </a:lnTo>
              <a:lnTo>
                <a:pt x="2" y="4"/>
              </a:lnTo>
              <a:lnTo>
                <a:pt x="3" y="3"/>
              </a:lnTo>
              <a:lnTo>
                <a:pt x="3" y="2"/>
              </a:lnTo>
              <a:lnTo>
                <a:pt x="3" y="1"/>
              </a:lnTo>
              <a:lnTo>
                <a:pt x="3" y="0"/>
              </a:lnTo>
              <a:lnTo>
                <a:pt x="4" y="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20320</xdr:colOff>
      <xdr:row>10</xdr:row>
      <xdr:rowOff>142875</xdr:rowOff>
    </xdr:from>
    <xdr:to>
      <xdr:col>11</xdr:col>
      <xdr:colOff>325120</xdr:colOff>
      <xdr:row>13</xdr:row>
      <xdr:rowOff>9525</xdr:rowOff>
    </xdr:to>
    <xdr:sp>
      <xdr:nvSpPr>
        <xdr:cNvPr id="4936897" name="Freeform 577"/>
        <xdr:cNvSpPr/>
      </xdr:nvSpPr>
      <xdr:spPr>
        <a:xfrm>
          <a:off x="7406640" y="1840865"/>
          <a:ext cx="304800" cy="323850"/>
        </a:xfrm>
        <a:custGeom>
          <a:avLst/>
          <a:gdLst>
            <a:gd name="txL" fmla="*/ 0 w 30"/>
            <a:gd name="txT" fmla="*/ 0 h 37"/>
            <a:gd name="txR" fmla="*/ 30 w 30"/>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37">
              <a:moveTo>
                <a:pt x="11" y="1"/>
              </a:moveTo>
              <a:lnTo>
                <a:pt x="11" y="2"/>
              </a:lnTo>
              <a:lnTo>
                <a:pt x="11" y="3"/>
              </a:lnTo>
              <a:lnTo>
                <a:pt x="10" y="4"/>
              </a:lnTo>
              <a:lnTo>
                <a:pt x="10" y="5"/>
              </a:lnTo>
              <a:lnTo>
                <a:pt x="10" y="6"/>
              </a:lnTo>
              <a:lnTo>
                <a:pt x="10" y="7"/>
              </a:lnTo>
              <a:lnTo>
                <a:pt x="10" y="8"/>
              </a:lnTo>
              <a:lnTo>
                <a:pt x="10" y="9"/>
              </a:lnTo>
              <a:lnTo>
                <a:pt x="10" y="11"/>
              </a:lnTo>
              <a:lnTo>
                <a:pt x="9" y="12"/>
              </a:lnTo>
              <a:lnTo>
                <a:pt x="11" y="12"/>
              </a:lnTo>
              <a:lnTo>
                <a:pt x="12" y="12"/>
              </a:lnTo>
              <a:lnTo>
                <a:pt x="13" y="12"/>
              </a:lnTo>
              <a:lnTo>
                <a:pt x="13" y="13"/>
              </a:lnTo>
              <a:lnTo>
                <a:pt x="15" y="13"/>
              </a:lnTo>
              <a:lnTo>
                <a:pt x="16" y="13"/>
              </a:lnTo>
              <a:lnTo>
                <a:pt x="17" y="12"/>
              </a:lnTo>
              <a:lnTo>
                <a:pt x="17" y="11"/>
              </a:lnTo>
              <a:lnTo>
                <a:pt x="18" y="10"/>
              </a:lnTo>
              <a:lnTo>
                <a:pt x="19" y="9"/>
              </a:lnTo>
              <a:lnTo>
                <a:pt x="20" y="10"/>
              </a:lnTo>
              <a:lnTo>
                <a:pt x="22" y="10"/>
              </a:lnTo>
              <a:lnTo>
                <a:pt x="22" y="9"/>
              </a:lnTo>
              <a:lnTo>
                <a:pt x="23" y="9"/>
              </a:lnTo>
              <a:lnTo>
                <a:pt x="25" y="8"/>
              </a:lnTo>
              <a:lnTo>
                <a:pt x="26" y="8"/>
              </a:lnTo>
              <a:lnTo>
                <a:pt x="27" y="9"/>
              </a:lnTo>
              <a:lnTo>
                <a:pt x="28" y="9"/>
              </a:lnTo>
              <a:lnTo>
                <a:pt x="29" y="9"/>
              </a:lnTo>
              <a:lnTo>
                <a:pt x="30" y="10"/>
              </a:lnTo>
              <a:lnTo>
                <a:pt x="29" y="12"/>
              </a:lnTo>
              <a:lnTo>
                <a:pt x="29" y="13"/>
              </a:lnTo>
              <a:lnTo>
                <a:pt x="29" y="14"/>
              </a:lnTo>
              <a:lnTo>
                <a:pt x="28" y="15"/>
              </a:lnTo>
              <a:lnTo>
                <a:pt x="28" y="16"/>
              </a:lnTo>
              <a:lnTo>
                <a:pt x="27" y="17"/>
              </a:lnTo>
              <a:lnTo>
                <a:pt x="27" y="18"/>
              </a:lnTo>
              <a:lnTo>
                <a:pt x="26" y="19"/>
              </a:lnTo>
              <a:lnTo>
                <a:pt x="26" y="21"/>
              </a:lnTo>
              <a:lnTo>
                <a:pt x="25" y="21"/>
              </a:lnTo>
              <a:lnTo>
                <a:pt x="25" y="23"/>
              </a:lnTo>
              <a:lnTo>
                <a:pt x="24" y="24"/>
              </a:lnTo>
              <a:lnTo>
                <a:pt x="24" y="25"/>
              </a:lnTo>
              <a:lnTo>
                <a:pt x="24" y="26"/>
              </a:lnTo>
              <a:lnTo>
                <a:pt x="24" y="27"/>
              </a:lnTo>
              <a:lnTo>
                <a:pt x="24" y="29"/>
              </a:lnTo>
              <a:lnTo>
                <a:pt x="23" y="30"/>
              </a:lnTo>
              <a:lnTo>
                <a:pt x="23" y="32"/>
              </a:lnTo>
              <a:lnTo>
                <a:pt x="22" y="32"/>
              </a:lnTo>
              <a:lnTo>
                <a:pt x="21" y="33"/>
              </a:lnTo>
              <a:lnTo>
                <a:pt x="21" y="34"/>
              </a:lnTo>
              <a:lnTo>
                <a:pt x="19" y="34"/>
              </a:lnTo>
              <a:lnTo>
                <a:pt x="17" y="35"/>
              </a:lnTo>
              <a:lnTo>
                <a:pt x="16" y="35"/>
              </a:lnTo>
              <a:lnTo>
                <a:pt x="15" y="36"/>
              </a:lnTo>
              <a:lnTo>
                <a:pt x="14" y="36"/>
              </a:lnTo>
              <a:lnTo>
                <a:pt x="13" y="36"/>
              </a:lnTo>
              <a:lnTo>
                <a:pt x="11" y="37"/>
              </a:lnTo>
              <a:lnTo>
                <a:pt x="10" y="37"/>
              </a:lnTo>
              <a:lnTo>
                <a:pt x="9" y="37"/>
              </a:lnTo>
              <a:lnTo>
                <a:pt x="9" y="35"/>
              </a:lnTo>
              <a:lnTo>
                <a:pt x="8" y="34"/>
              </a:lnTo>
              <a:lnTo>
                <a:pt x="8" y="33"/>
              </a:lnTo>
              <a:lnTo>
                <a:pt x="7" y="32"/>
              </a:lnTo>
              <a:lnTo>
                <a:pt x="7" y="31"/>
              </a:lnTo>
              <a:lnTo>
                <a:pt x="7" y="30"/>
              </a:lnTo>
              <a:lnTo>
                <a:pt x="7" y="29"/>
              </a:lnTo>
              <a:lnTo>
                <a:pt x="7" y="28"/>
              </a:lnTo>
              <a:lnTo>
                <a:pt x="7" y="27"/>
              </a:lnTo>
              <a:lnTo>
                <a:pt x="7" y="26"/>
              </a:lnTo>
              <a:lnTo>
                <a:pt x="7" y="24"/>
              </a:lnTo>
              <a:lnTo>
                <a:pt x="7" y="23"/>
              </a:lnTo>
              <a:lnTo>
                <a:pt x="7" y="21"/>
              </a:lnTo>
              <a:lnTo>
                <a:pt x="7" y="20"/>
              </a:lnTo>
              <a:lnTo>
                <a:pt x="8" y="19"/>
              </a:lnTo>
              <a:lnTo>
                <a:pt x="8" y="18"/>
              </a:lnTo>
              <a:lnTo>
                <a:pt x="8" y="17"/>
              </a:lnTo>
              <a:lnTo>
                <a:pt x="7" y="17"/>
              </a:lnTo>
              <a:lnTo>
                <a:pt x="6" y="16"/>
              </a:lnTo>
              <a:lnTo>
                <a:pt x="5" y="16"/>
              </a:lnTo>
              <a:lnTo>
                <a:pt x="4" y="16"/>
              </a:lnTo>
              <a:lnTo>
                <a:pt x="3" y="16"/>
              </a:lnTo>
              <a:lnTo>
                <a:pt x="2" y="16"/>
              </a:lnTo>
              <a:lnTo>
                <a:pt x="1" y="17"/>
              </a:lnTo>
              <a:lnTo>
                <a:pt x="1" y="15"/>
              </a:lnTo>
              <a:lnTo>
                <a:pt x="1" y="14"/>
              </a:lnTo>
              <a:lnTo>
                <a:pt x="0" y="13"/>
              </a:lnTo>
              <a:lnTo>
                <a:pt x="0" y="12"/>
              </a:lnTo>
              <a:lnTo>
                <a:pt x="1" y="12"/>
              </a:lnTo>
              <a:lnTo>
                <a:pt x="2" y="11"/>
              </a:lnTo>
              <a:lnTo>
                <a:pt x="3" y="10"/>
              </a:lnTo>
              <a:lnTo>
                <a:pt x="5" y="10"/>
              </a:lnTo>
              <a:lnTo>
                <a:pt x="4" y="8"/>
              </a:lnTo>
              <a:lnTo>
                <a:pt x="6" y="8"/>
              </a:lnTo>
              <a:lnTo>
                <a:pt x="7" y="7"/>
              </a:lnTo>
              <a:lnTo>
                <a:pt x="7" y="6"/>
              </a:lnTo>
              <a:lnTo>
                <a:pt x="7" y="5"/>
              </a:lnTo>
              <a:lnTo>
                <a:pt x="7" y="4"/>
              </a:lnTo>
              <a:lnTo>
                <a:pt x="8" y="3"/>
              </a:lnTo>
              <a:lnTo>
                <a:pt x="9" y="2"/>
              </a:lnTo>
              <a:lnTo>
                <a:pt x="9" y="1"/>
              </a:lnTo>
              <a:lnTo>
                <a:pt x="10" y="0"/>
              </a:lnTo>
              <a:lnTo>
                <a:pt x="11"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111760</xdr:colOff>
      <xdr:row>9</xdr:row>
      <xdr:rowOff>85725</xdr:rowOff>
    </xdr:from>
    <xdr:to>
      <xdr:col>11</xdr:col>
      <xdr:colOff>345440</xdr:colOff>
      <xdr:row>11</xdr:row>
      <xdr:rowOff>104775</xdr:rowOff>
    </xdr:to>
    <xdr:sp>
      <xdr:nvSpPr>
        <xdr:cNvPr id="4936898" name="Freeform 578"/>
        <xdr:cNvSpPr/>
      </xdr:nvSpPr>
      <xdr:spPr>
        <a:xfrm>
          <a:off x="7498080" y="1631315"/>
          <a:ext cx="233680" cy="323850"/>
        </a:xfrm>
        <a:custGeom>
          <a:avLst/>
          <a:gdLst>
            <a:gd name="txL" fmla="*/ 0 w 23"/>
            <a:gd name="txT" fmla="*/ 0 h 35"/>
            <a:gd name="txR" fmla="*/ 23 w 23"/>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3" h="35">
              <a:moveTo>
                <a:pt x="2" y="23"/>
              </a:moveTo>
              <a:lnTo>
                <a:pt x="2" y="21"/>
              </a:lnTo>
              <a:lnTo>
                <a:pt x="2" y="20"/>
              </a:lnTo>
              <a:lnTo>
                <a:pt x="2" y="19"/>
              </a:lnTo>
              <a:lnTo>
                <a:pt x="2" y="18"/>
              </a:lnTo>
              <a:lnTo>
                <a:pt x="2" y="16"/>
              </a:lnTo>
              <a:lnTo>
                <a:pt x="2" y="14"/>
              </a:lnTo>
              <a:lnTo>
                <a:pt x="2" y="13"/>
              </a:lnTo>
              <a:lnTo>
                <a:pt x="2" y="12"/>
              </a:lnTo>
              <a:lnTo>
                <a:pt x="2" y="10"/>
              </a:lnTo>
              <a:lnTo>
                <a:pt x="2" y="9"/>
              </a:lnTo>
              <a:lnTo>
                <a:pt x="2" y="8"/>
              </a:lnTo>
              <a:lnTo>
                <a:pt x="3" y="7"/>
              </a:lnTo>
              <a:lnTo>
                <a:pt x="3" y="6"/>
              </a:lnTo>
              <a:lnTo>
                <a:pt x="3" y="5"/>
              </a:lnTo>
              <a:lnTo>
                <a:pt x="3" y="3"/>
              </a:lnTo>
              <a:lnTo>
                <a:pt x="4" y="2"/>
              </a:lnTo>
              <a:lnTo>
                <a:pt x="4" y="1"/>
              </a:lnTo>
              <a:lnTo>
                <a:pt x="5" y="0"/>
              </a:lnTo>
              <a:lnTo>
                <a:pt x="6" y="1"/>
              </a:lnTo>
              <a:lnTo>
                <a:pt x="7" y="1"/>
              </a:lnTo>
              <a:lnTo>
                <a:pt x="8" y="1"/>
              </a:lnTo>
              <a:lnTo>
                <a:pt x="9" y="1"/>
              </a:lnTo>
              <a:lnTo>
                <a:pt x="11" y="1"/>
              </a:lnTo>
              <a:lnTo>
                <a:pt x="12" y="1"/>
              </a:lnTo>
              <a:lnTo>
                <a:pt x="13" y="0"/>
              </a:lnTo>
              <a:lnTo>
                <a:pt x="14" y="0"/>
              </a:lnTo>
              <a:lnTo>
                <a:pt x="15" y="0"/>
              </a:lnTo>
              <a:lnTo>
                <a:pt x="16" y="0"/>
              </a:lnTo>
              <a:lnTo>
                <a:pt x="18" y="0"/>
              </a:lnTo>
              <a:lnTo>
                <a:pt x="19" y="1"/>
              </a:lnTo>
              <a:lnTo>
                <a:pt x="20" y="1"/>
              </a:lnTo>
              <a:lnTo>
                <a:pt x="21" y="2"/>
              </a:lnTo>
              <a:lnTo>
                <a:pt x="20" y="3"/>
              </a:lnTo>
              <a:lnTo>
                <a:pt x="20" y="4"/>
              </a:lnTo>
              <a:lnTo>
                <a:pt x="20" y="5"/>
              </a:lnTo>
              <a:lnTo>
                <a:pt x="20" y="6"/>
              </a:lnTo>
              <a:lnTo>
                <a:pt x="20" y="7"/>
              </a:lnTo>
              <a:lnTo>
                <a:pt x="19" y="8"/>
              </a:lnTo>
              <a:lnTo>
                <a:pt x="18" y="9"/>
              </a:lnTo>
              <a:lnTo>
                <a:pt x="18" y="10"/>
              </a:lnTo>
              <a:lnTo>
                <a:pt x="17" y="11"/>
              </a:lnTo>
              <a:lnTo>
                <a:pt x="16" y="11"/>
              </a:lnTo>
              <a:lnTo>
                <a:pt x="15" y="12"/>
              </a:lnTo>
              <a:lnTo>
                <a:pt x="16" y="13"/>
              </a:lnTo>
              <a:lnTo>
                <a:pt x="15" y="14"/>
              </a:lnTo>
              <a:lnTo>
                <a:pt x="14" y="14"/>
              </a:lnTo>
              <a:lnTo>
                <a:pt x="12" y="14"/>
              </a:lnTo>
              <a:lnTo>
                <a:pt x="11" y="14"/>
              </a:lnTo>
              <a:lnTo>
                <a:pt x="10" y="14"/>
              </a:lnTo>
              <a:lnTo>
                <a:pt x="11" y="15"/>
              </a:lnTo>
              <a:lnTo>
                <a:pt x="12" y="16"/>
              </a:lnTo>
              <a:lnTo>
                <a:pt x="14" y="16"/>
              </a:lnTo>
              <a:lnTo>
                <a:pt x="16" y="17"/>
              </a:lnTo>
              <a:lnTo>
                <a:pt x="17" y="18"/>
              </a:lnTo>
              <a:lnTo>
                <a:pt x="18" y="18"/>
              </a:lnTo>
              <a:lnTo>
                <a:pt x="18" y="19"/>
              </a:lnTo>
              <a:lnTo>
                <a:pt x="19" y="21"/>
              </a:lnTo>
              <a:lnTo>
                <a:pt x="20" y="22"/>
              </a:lnTo>
              <a:lnTo>
                <a:pt x="21" y="23"/>
              </a:lnTo>
              <a:lnTo>
                <a:pt x="22" y="24"/>
              </a:lnTo>
              <a:lnTo>
                <a:pt x="23" y="25"/>
              </a:lnTo>
              <a:lnTo>
                <a:pt x="23" y="27"/>
              </a:lnTo>
              <a:lnTo>
                <a:pt x="22" y="28"/>
              </a:lnTo>
              <a:lnTo>
                <a:pt x="21" y="30"/>
              </a:lnTo>
              <a:lnTo>
                <a:pt x="21" y="31"/>
              </a:lnTo>
              <a:lnTo>
                <a:pt x="21" y="32"/>
              </a:lnTo>
              <a:lnTo>
                <a:pt x="20" y="31"/>
              </a:lnTo>
              <a:lnTo>
                <a:pt x="19" y="31"/>
              </a:lnTo>
              <a:lnTo>
                <a:pt x="18" y="31"/>
              </a:lnTo>
              <a:lnTo>
                <a:pt x="17" y="30"/>
              </a:lnTo>
              <a:lnTo>
                <a:pt x="16" y="30"/>
              </a:lnTo>
              <a:lnTo>
                <a:pt x="14" y="31"/>
              </a:lnTo>
              <a:lnTo>
                <a:pt x="13" y="31"/>
              </a:lnTo>
              <a:lnTo>
                <a:pt x="13" y="32"/>
              </a:lnTo>
              <a:lnTo>
                <a:pt x="11" y="32"/>
              </a:lnTo>
              <a:lnTo>
                <a:pt x="10" y="31"/>
              </a:lnTo>
              <a:lnTo>
                <a:pt x="9" y="32"/>
              </a:lnTo>
              <a:lnTo>
                <a:pt x="8" y="33"/>
              </a:lnTo>
              <a:lnTo>
                <a:pt x="8" y="34"/>
              </a:lnTo>
              <a:lnTo>
                <a:pt x="7" y="35"/>
              </a:lnTo>
              <a:lnTo>
                <a:pt x="6" y="35"/>
              </a:lnTo>
              <a:lnTo>
                <a:pt x="4" y="35"/>
              </a:lnTo>
              <a:lnTo>
                <a:pt x="4" y="34"/>
              </a:lnTo>
              <a:lnTo>
                <a:pt x="3" y="34"/>
              </a:lnTo>
              <a:lnTo>
                <a:pt x="2" y="34"/>
              </a:lnTo>
              <a:lnTo>
                <a:pt x="0" y="34"/>
              </a:lnTo>
              <a:lnTo>
                <a:pt x="1" y="33"/>
              </a:lnTo>
              <a:lnTo>
                <a:pt x="1" y="31"/>
              </a:lnTo>
              <a:lnTo>
                <a:pt x="1" y="30"/>
              </a:lnTo>
              <a:lnTo>
                <a:pt x="1" y="29"/>
              </a:lnTo>
              <a:lnTo>
                <a:pt x="1" y="28"/>
              </a:lnTo>
              <a:lnTo>
                <a:pt x="1" y="27"/>
              </a:lnTo>
              <a:lnTo>
                <a:pt x="1" y="26"/>
              </a:lnTo>
              <a:lnTo>
                <a:pt x="2" y="25"/>
              </a:lnTo>
              <a:lnTo>
                <a:pt x="2" y="24"/>
              </a:lnTo>
              <a:lnTo>
                <a:pt x="2" y="2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213360</xdr:colOff>
      <xdr:row>11</xdr:row>
      <xdr:rowOff>66675</xdr:rowOff>
    </xdr:from>
    <xdr:to>
      <xdr:col>10</xdr:col>
      <xdr:colOff>599440</xdr:colOff>
      <xdr:row>13</xdr:row>
      <xdr:rowOff>123825</xdr:rowOff>
    </xdr:to>
    <xdr:sp>
      <xdr:nvSpPr>
        <xdr:cNvPr id="4936899" name="Freeform 579"/>
        <xdr:cNvSpPr/>
      </xdr:nvSpPr>
      <xdr:spPr>
        <a:xfrm>
          <a:off x="6949440" y="1917065"/>
          <a:ext cx="386080" cy="361950"/>
        </a:xfrm>
        <a:custGeom>
          <a:avLst/>
          <a:gdLst>
            <a:gd name="txL" fmla="*/ 0 w 38"/>
            <a:gd name="txT" fmla="*/ 0 h 40"/>
            <a:gd name="txR" fmla="*/ 38 w 38"/>
            <a:gd name="txB" fmla="*/ 40 h 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38" h="40">
              <a:moveTo>
                <a:pt x="1" y="30"/>
              </a:moveTo>
              <a:lnTo>
                <a:pt x="1" y="29"/>
              </a:lnTo>
              <a:lnTo>
                <a:pt x="1" y="28"/>
              </a:lnTo>
              <a:lnTo>
                <a:pt x="2" y="27"/>
              </a:lnTo>
              <a:lnTo>
                <a:pt x="2" y="26"/>
              </a:lnTo>
              <a:lnTo>
                <a:pt x="3" y="25"/>
              </a:lnTo>
              <a:lnTo>
                <a:pt x="3" y="24"/>
              </a:lnTo>
              <a:lnTo>
                <a:pt x="3" y="22"/>
              </a:lnTo>
              <a:lnTo>
                <a:pt x="4" y="21"/>
              </a:lnTo>
              <a:lnTo>
                <a:pt x="5" y="20"/>
              </a:lnTo>
              <a:lnTo>
                <a:pt x="6" y="19"/>
              </a:lnTo>
              <a:lnTo>
                <a:pt x="7" y="18"/>
              </a:lnTo>
              <a:lnTo>
                <a:pt x="8" y="17"/>
              </a:lnTo>
              <a:lnTo>
                <a:pt x="9" y="15"/>
              </a:lnTo>
              <a:lnTo>
                <a:pt x="10" y="13"/>
              </a:lnTo>
              <a:lnTo>
                <a:pt x="10" y="12"/>
              </a:lnTo>
              <a:lnTo>
                <a:pt x="11" y="10"/>
              </a:lnTo>
              <a:lnTo>
                <a:pt x="11" y="9"/>
              </a:lnTo>
              <a:lnTo>
                <a:pt x="12" y="7"/>
              </a:lnTo>
              <a:lnTo>
                <a:pt x="13" y="6"/>
              </a:lnTo>
              <a:lnTo>
                <a:pt x="14" y="6"/>
              </a:lnTo>
              <a:lnTo>
                <a:pt x="16" y="4"/>
              </a:lnTo>
              <a:lnTo>
                <a:pt x="18" y="3"/>
              </a:lnTo>
              <a:lnTo>
                <a:pt x="19" y="3"/>
              </a:lnTo>
              <a:lnTo>
                <a:pt x="19" y="1"/>
              </a:lnTo>
              <a:lnTo>
                <a:pt x="20" y="0"/>
              </a:lnTo>
              <a:lnTo>
                <a:pt x="21" y="1"/>
              </a:lnTo>
              <a:lnTo>
                <a:pt x="20" y="3"/>
              </a:lnTo>
              <a:lnTo>
                <a:pt x="21" y="3"/>
              </a:lnTo>
              <a:lnTo>
                <a:pt x="22" y="4"/>
              </a:lnTo>
              <a:lnTo>
                <a:pt x="23" y="4"/>
              </a:lnTo>
              <a:lnTo>
                <a:pt x="24" y="3"/>
              </a:lnTo>
              <a:lnTo>
                <a:pt x="25" y="4"/>
              </a:lnTo>
              <a:lnTo>
                <a:pt x="26" y="5"/>
              </a:lnTo>
              <a:lnTo>
                <a:pt x="27" y="6"/>
              </a:lnTo>
              <a:lnTo>
                <a:pt x="28" y="6"/>
              </a:lnTo>
              <a:lnTo>
                <a:pt x="31" y="8"/>
              </a:lnTo>
              <a:lnTo>
                <a:pt x="32" y="9"/>
              </a:lnTo>
              <a:lnTo>
                <a:pt x="33" y="10"/>
              </a:lnTo>
              <a:lnTo>
                <a:pt x="34" y="11"/>
              </a:lnTo>
              <a:lnTo>
                <a:pt x="35" y="12"/>
              </a:lnTo>
              <a:lnTo>
                <a:pt x="36" y="13"/>
              </a:lnTo>
              <a:lnTo>
                <a:pt x="37" y="14"/>
              </a:lnTo>
              <a:lnTo>
                <a:pt x="38" y="15"/>
              </a:lnTo>
              <a:lnTo>
                <a:pt x="37" y="15"/>
              </a:lnTo>
              <a:lnTo>
                <a:pt x="36" y="15"/>
              </a:lnTo>
              <a:lnTo>
                <a:pt x="35" y="15"/>
              </a:lnTo>
              <a:lnTo>
                <a:pt x="34" y="15"/>
              </a:lnTo>
              <a:lnTo>
                <a:pt x="33" y="16"/>
              </a:lnTo>
              <a:lnTo>
                <a:pt x="32" y="16"/>
              </a:lnTo>
              <a:lnTo>
                <a:pt x="31" y="16"/>
              </a:lnTo>
              <a:lnTo>
                <a:pt x="30" y="17"/>
              </a:lnTo>
              <a:lnTo>
                <a:pt x="29" y="17"/>
              </a:lnTo>
              <a:lnTo>
                <a:pt x="29" y="19"/>
              </a:lnTo>
              <a:lnTo>
                <a:pt x="30" y="20"/>
              </a:lnTo>
              <a:lnTo>
                <a:pt x="30" y="21"/>
              </a:lnTo>
              <a:lnTo>
                <a:pt x="31" y="22"/>
              </a:lnTo>
              <a:lnTo>
                <a:pt x="30" y="23"/>
              </a:lnTo>
              <a:lnTo>
                <a:pt x="28" y="23"/>
              </a:lnTo>
              <a:lnTo>
                <a:pt x="27" y="23"/>
              </a:lnTo>
              <a:lnTo>
                <a:pt x="27" y="24"/>
              </a:lnTo>
              <a:lnTo>
                <a:pt x="26" y="25"/>
              </a:lnTo>
              <a:lnTo>
                <a:pt x="26" y="26"/>
              </a:lnTo>
              <a:lnTo>
                <a:pt x="25" y="27"/>
              </a:lnTo>
              <a:lnTo>
                <a:pt x="24" y="28"/>
              </a:lnTo>
              <a:lnTo>
                <a:pt x="25" y="29"/>
              </a:lnTo>
              <a:lnTo>
                <a:pt x="25" y="30"/>
              </a:lnTo>
              <a:lnTo>
                <a:pt x="24" y="30"/>
              </a:lnTo>
              <a:lnTo>
                <a:pt x="23" y="31"/>
              </a:lnTo>
              <a:lnTo>
                <a:pt x="22" y="32"/>
              </a:lnTo>
              <a:lnTo>
                <a:pt x="21" y="32"/>
              </a:lnTo>
              <a:lnTo>
                <a:pt x="20" y="33"/>
              </a:lnTo>
              <a:lnTo>
                <a:pt x="19" y="32"/>
              </a:lnTo>
              <a:lnTo>
                <a:pt x="18" y="33"/>
              </a:lnTo>
              <a:lnTo>
                <a:pt x="17" y="33"/>
              </a:lnTo>
              <a:lnTo>
                <a:pt x="16" y="33"/>
              </a:lnTo>
              <a:lnTo>
                <a:pt x="15" y="33"/>
              </a:lnTo>
              <a:lnTo>
                <a:pt x="14" y="34"/>
              </a:lnTo>
              <a:lnTo>
                <a:pt x="13" y="34"/>
              </a:lnTo>
              <a:lnTo>
                <a:pt x="11" y="34"/>
              </a:lnTo>
              <a:lnTo>
                <a:pt x="10" y="34"/>
              </a:lnTo>
              <a:lnTo>
                <a:pt x="10" y="35"/>
              </a:lnTo>
              <a:lnTo>
                <a:pt x="10" y="37"/>
              </a:lnTo>
              <a:lnTo>
                <a:pt x="9" y="39"/>
              </a:lnTo>
              <a:lnTo>
                <a:pt x="8" y="39"/>
              </a:lnTo>
              <a:lnTo>
                <a:pt x="7" y="39"/>
              </a:lnTo>
              <a:lnTo>
                <a:pt x="3" y="40"/>
              </a:lnTo>
              <a:lnTo>
                <a:pt x="1" y="38"/>
              </a:lnTo>
              <a:lnTo>
                <a:pt x="2" y="38"/>
              </a:lnTo>
              <a:lnTo>
                <a:pt x="2" y="37"/>
              </a:lnTo>
              <a:lnTo>
                <a:pt x="1" y="36"/>
              </a:lnTo>
              <a:lnTo>
                <a:pt x="1" y="35"/>
              </a:lnTo>
              <a:lnTo>
                <a:pt x="0" y="33"/>
              </a:lnTo>
              <a:lnTo>
                <a:pt x="0" y="32"/>
              </a:lnTo>
              <a:lnTo>
                <a:pt x="1" y="31"/>
              </a:lnTo>
              <a:lnTo>
                <a:pt x="1" y="3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132080</xdr:colOff>
      <xdr:row>13</xdr:row>
      <xdr:rowOff>76200</xdr:rowOff>
    </xdr:from>
    <xdr:to>
      <xdr:col>10</xdr:col>
      <xdr:colOff>589280</xdr:colOff>
      <xdr:row>15</xdr:row>
      <xdr:rowOff>85725</xdr:rowOff>
    </xdr:to>
    <xdr:sp>
      <xdr:nvSpPr>
        <xdr:cNvPr id="4936900" name="Freeform 580"/>
        <xdr:cNvSpPr/>
      </xdr:nvSpPr>
      <xdr:spPr>
        <a:xfrm>
          <a:off x="6868160" y="2231390"/>
          <a:ext cx="457200" cy="314325"/>
        </a:xfrm>
        <a:custGeom>
          <a:avLst/>
          <a:gdLst>
            <a:gd name="txL" fmla="*/ 0 w 45"/>
            <a:gd name="txT" fmla="*/ 0 h 35"/>
            <a:gd name="txR" fmla="*/ 45 w 45"/>
            <a:gd name="txB" fmla="*/ 35 h 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Lst>
          <a:rect l="txL" t="txT" r="txR" b="txB"/>
          <a:pathLst>
            <a:path w="45" h="35">
              <a:moveTo>
                <a:pt x="3" y="12"/>
              </a:moveTo>
              <a:lnTo>
                <a:pt x="3" y="12"/>
              </a:lnTo>
              <a:lnTo>
                <a:pt x="4" y="11"/>
              </a:lnTo>
              <a:lnTo>
                <a:pt x="4" y="10"/>
              </a:lnTo>
              <a:lnTo>
                <a:pt x="5" y="10"/>
              </a:lnTo>
              <a:lnTo>
                <a:pt x="6" y="9"/>
              </a:lnTo>
              <a:lnTo>
                <a:pt x="6" y="8"/>
              </a:lnTo>
              <a:lnTo>
                <a:pt x="7" y="7"/>
              </a:lnTo>
              <a:lnTo>
                <a:pt x="7" y="6"/>
              </a:lnTo>
              <a:lnTo>
                <a:pt x="8" y="5"/>
              </a:lnTo>
              <a:lnTo>
                <a:pt x="9" y="3"/>
              </a:lnTo>
              <a:lnTo>
                <a:pt x="11" y="5"/>
              </a:lnTo>
              <a:lnTo>
                <a:pt x="15" y="4"/>
              </a:lnTo>
              <a:lnTo>
                <a:pt x="16" y="4"/>
              </a:lnTo>
              <a:lnTo>
                <a:pt x="17" y="4"/>
              </a:lnTo>
              <a:lnTo>
                <a:pt x="18" y="3"/>
              </a:lnTo>
              <a:lnTo>
                <a:pt x="20" y="3"/>
              </a:lnTo>
              <a:lnTo>
                <a:pt x="21" y="3"/>
              </a:lnTo>
              <a:lnTo>
                <a:pt x="23" y="3"/>
              </a:lnTo>
              <a:lnTo>
                <a:pt x="24" y="2"/>
              </a:lnTo>
              <a:lnTo>
                <a:pt x="25" y="2"/>
              </a:lnTo>
              <a:lnTo>
                <a:pt x="26" y="2"/>
              </a:lnTo>
              <a:lnTo>
                <a:pt x="27" y="2"/>
              </a:lnTo>
              <a:lnTo>
                <a:pt x="28" y="1"/>
              </a:lnTo>
              <a:lnTo>
                <a:pt x="29" y="1"/>
              </a:lnTo>
              <a:lnTo>
                <a:pt x="30" y="1"/>
              </a:lnTo>
              <a:lnTo>
                <a:pt x="31" y="0"/>
              </a:lnTo>
              <a:lnTo>
                <a:pt x="32" y="0"/>
              </a:lnTo>
              <a:lnTo>
                <a:pt x="33" y="1"/>
              </a:lnTo>
              <a:lnTo>
                <a:pt x="33" y="2"/>
              </a:lnTo>
              <a:lnTo>
                <a:pt x="33" y="3"/>
              </a:lnTo>
              <a:lnTo>
                <a:pt x="33" y="4"/>
              </a:lnTo>
              <a:lnTo>
                <a:pt x="34" y="5"/>
              </a:lnTo>
              <a:lnTo>
                <a:pt x="35" y="4"/>
              </a:lnTo>
              <a:lnTo>
                <a:pt x="36" y="4"/>
              </a:lnTo>
              <a:lnTo>
                <a:pt x="37" y="4"/>
              </a:lnTo>
              <a:lnTo>
                <a:pt x="38" y="4"/>
              </a:lnTo>
              <a:lnTo>
                <a:pt x="39" y="3"/>
              </a:lnTo>
              <a:lnTo>
                <a:pt x="41" y="3"/>
              </a:lnTo>
              <a:lnTo>
                <a:pt x="42" y="3"/>
              </a:lnTo>
              <a:lnTo>
                <a:pt x="43" y="3"/>
              </a:lnTo>
              <a:lnTo>
                <a:pt x="44" y="5"/>
              </a:lnTo>
              <a:lnTo>
                <a:pt x="44" y="6"/>
              </a:lnTo>
              <a:lnTo>
                <a:pt x="44" y="7"/>
              </a:lnTo>
              <a:lnTo>
                <a:pt x="45" y="9"/>
              </a:lnTo>
              <a:lnTo>
                <a:pt x="43" y="9"/>
              </a:lnTo>
              <a:lnTo>
                <a:pt x="42" y="10"/>
              </a:lnTo>
              <a:lnTo>
                <a:pt x="41" y="10"/>
              </a:lnTo>
              <a:lnTo>
                <a:pt x="40" y="10"/>
              </a:lnTo>
              <a:lnTo>
                <a:pt x="39" y="10"/>
              </a:lnTo>
              <a:lnTo>
                <a:pt x="38" y="11"/>
              </a:lnTo>
              <a:lnTo>
                <a:pt x="36" y="11"/>
              </a:lnTo>
              <a:lnTo>
                <a:pt x="35" y="11"/>
              </a:lnTo>
              <a:lnTo>
                <a:pt x="34" y="11"/>
              </a:lnTo>
              <a:lnTo>
                <a:pt x="33" y="12"/>
              </a:lnTo>
              <a:lnTo>
                <a:pt x="32" y="12"/>
              </a:lnTo>
              <a:lnTo>
                <a:pt x="31" y="13"/>
              </a:lnTo>
              <a:lnTo>
                <a:pt x="30" y="13"/>
              </a:lnTo>
              <a:lnTo>
                <a:pt x="29" y="14"/>
              </a:lnTo>
              <a:lnTo>
                <a:pt x="28" y="15"/>
              </a:lnTo>
              <a:lnTo>
                <a:pt x="27" y="15"/>
              </a:lnTo>
              <a:lnTo>
                <a:pt x="26" y="16"/>
              </a:lnTo>
              <a:lnTo>
                <a:pt x="25" y="17"/>
              </a:lnTo>
              <a:lnTo>
                <a:pt x="25" y="18"/>
              </a:lnTo>
              <a:lnTo>
                <a:pt x="24" y="18"/>
              </a:lnTo>
              <a:lnTo>
                <a:pt x="23" y="19"/>
              </a:lnTo>
              <a:lnTo>
                <a:pt x="22" y="20"/>
              </a:lnTo>
              <a:lnTo>
                <a:pt x="19" y="23"/>
              </a:lnTo>
              <a:lnTo>
                <a:pt x="18" y="24"/>
              </a:lnTo>
              <a:lnTo>
                <a:pt x="17" y="25"/>
              </a:lnTo>
              <a:lnTo>
                <a:pt x="16" y="26"/>
              </a:lnTo>
              <a:lnTo>
                <a:pt x="15" y="27"/>
              </a:lnTo>
              <a:lnTo>
                <a:pt x="15" y="28"/>
              </a:lnTo>
              <a:lnTo>
                <a:pt x="14" y="31"/>
              </a:lnTo>
              <a:lnTo>
                <a:pt x="12" y="34"/>
              </a:lnTo>
              <a:lnTo>
                <a:pt x="12" y="35"/>
              </a:lnTo>
              <a:lnTo>
                <a:pt x="10" y="34"/>
              </a:lnTo>
              <a:lnTo>
                <a:pt x="9" y="33"/>
              </a:lnTo>
              <a:lnTo>
                <a:pt x="9" y="32"/>
              </a:lnTo>
              <a:lnTo>
                <a:pt x="8" y="31"/>
              </a:lnTo>
              <a:lnTo>
                <a:pt x="7" y="31"/>
              </a:lnTo>
              <a:lnTo>
                <a:pt x="6" y="30"/>
              </a:lnTo>
              <a:lnTo>
                <a:pt x="5" y="29"/>
              </a:lnTo>
              <a:lnTo>
                <a:pt x="4" y="28"/>
              </a:lnTo>
              <a:lnTo>
                <a:pt x="4" y="27"/>
              </a:lnTo>
              <a:lnTo>
                <a:pt x="4" y="26"/>
              </a:lnTo>
              <a:lnTo>
                <a:pt x="3" y="24"/>
              </a:lnTo>
              <a:lnTo>
                <a:pt x="2" y="23"/>
              </a:lnTo>
              <a:lnTo>
                <a:pt x="2" y="22"/>
              </a:lnTo>
              <a:lnTo>
                <a:pt x="2" y="21"/>
              </a:lnTo>
              <a:lnTo>
                <a:pt x="1" y="19"/>
              </a:lnTo>
              <a:lnTo>
                <a:pt x="0" y="17"/>
              </a:lnTo>
              <a:lnTo>
                <a:pt x="0" y="16"/>
              </a:lnTo>
              <a:lnTo>
                <a:pt x="0" y="15"/>
              </a:lnTo>
              <a:lnTo>
                <a:pt x="1" y="14"/>
              </a:lnTo>
              <a:lnTo>
                <a:pt x="2" y="13"/>
              </a:lnTo>
              <a:lnTo>
                <a:pt x="3"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558800</xdr:colOff>
      <xdr:row>13</xdr:row>
      <xdr:rowOff>38100</xdr:rowOff>
    </xdr:from>
    <xdr:to>
      <xdr:col>11</xdr:col>
      <xdr:colOff>71120</xdr:colOff>
      <xdr:row>14</xdr:row>
      <xdr:rowOff>114300</xdr:rowOff>
    </xdr:to>
    <xdr:sp>
      <xdr:nvSpPr>
        <xdr:cNvPr id="4936901" name="Freeform 581"/>
        <xdr:cNvSpPr/>
      </xdr:nvSpPr>
      <xdr:spPr>
        <a:xfrm>
          <a:off x="7294880" y="2193290"/>
          <a:ext cx="162560" cy="228600"/>
        </a:xfrm>
        <a:custGeom>
          <a:avLst/>
          <a:gdLst>
            <a:gd name="txL" fmla="*/ 0 w 16"/>
            <a:gd name="txT" fmla="*/ 0 h 25"/>
            <a:gd name="txR" fmla="*/ 16 w 16"/>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6" h="25">
              <a:moveTo>
                <a:pt x="4" y="1"/>
              </a:moveTo>
              <a:lnTo>
                <a:pt x="4" y="1"/>
              </a:lnTo>
              <a:lnTo>
                <a:pt x="5" y="1"/>
              </a:lnTo>
              <a:lnTo>
                <a:pt x="6" y="2"/>
              </a:lnTo>
              <a:lnTo>
                <a:pt x="7" y="2"/>
              </a:lnTo>
              <a:lnTo>
                <a:pt x="8" y="1"/>
              </a:lnTo>
              <a:lnTo>
                <a:pt x="9" y="1"/>
              </a:lnTo>
              <a:lnTo>
                <a:pt x="11" y="1"/>
              </a:lnTo>
              <a:lnTo>
                <a:pt x="13" y="0"/>
              </a:lnTo>
              <a:lnTo>
                <a:pt x="13" y="1"/>
              </a:lnTo>
              <a:lnTo>
                <a:pt x="13" y="2"/>
              </a:lnTo>
              <a:lnTo>
                <a:pt x="13" y="3"/>
              </a:lnTo>
              <a:lnTo>
                <a:pt x="13" y="4"/>
              </a:lnTo>
              <a:lnTo>
                <a:pt x="13" y="6"/>
              </a:lnTo>
              <a:lnTo>
                <a:pt x="14" y="7"/>
              </a:lnTo>
              <a:lnTo>
                <a:pt x="14" y="8"/>
              </a:lnTo>
              <a:lnTo>
                <a:pt x="14" y="9"/>
              </a:lnTo>
              <a:lnTo>
                <a:pt x="13" y="10"/>
              </a:lnTo>
              <a:lnTo>
                <a:pt x="13" y="11"/>
              </a:lnTo>
              <a:lnTo>
                <a:pt x="12" y="12"/>
              </a:lnTo>
              <a:lnTo>
                <a:pt x="12" y="13"/>
              </a:lnTo>
              <a:lnTo>
                <a:pt x="12" y="14"/>
              </a:lnTo>
              <a:lnTo>
                <a:pt x="12" y="15"/>
              </a:lnTo>
              <a:lnTo>
                <a:pt x="12" y="16"/>
              </a:lnTo>
              <a:lnTo>
                <a:pt x="13" y="17"/>
              </a:lnTo>
              <a:lnTo>
                <a:pt x="13" y="18"/>
              </a:lnTo>
              <a:lnTo>
                <a:pt x="13" y="19"/>
              </a:lnTo>
              <a:lnTo>
                <a:pt x="15" y="19"/>
              </a:lnTo>
              <a:lnTo>
                <a:pt x="16" y="19"/>
              </a:lnTo>
              <a:lnTo>
                <a:pt x="15" y="20"/>
              </a:lnTo>
              <a:lnTo>
                <a:pt x="15" y="21"/>
              </a:lnTo>
              <a:lnTo>
                <a:pt x="14" y="22"/>
              </a:lnTo>
              <a:lnTo>
                <a:pt x="12" y="23"/>
              </a:lnTo>
              <a:lnTo>
                <a:pt x="11" y="23"/>
              </a:lnTo>
              <a:lnTo>
                <a:pt x="10" y="23"/>
              </a:lnTo>
              <a:lnTo>
                <a:pt x="9" y="23"/>
              </a:lnTo>
              <a:lnTo>
                <a:pt x="8" y="23"/>
              </a:lnTo>
              <a:lnTo>
                <a:pt x="8" y="24"/>
              </a:lnTo>
              <a:lnTo>
                <a:pt x="6" y="24"/>
              </a:lnTo>
              <a:lnTo>
                <a:pt x="5" y="25"/>
              </a:lnTo>
              <a:lnTo>
                <a:pt x="4" y="23"/>
              </a:lnTo>
              <a:lnTo>
                <a:pt x="3" y="23"/>
              </a:lnTo>
              <a:lnTo>
                <a:pt x="3" y="22"/>
              </a:lnTo>
              <a:lnTo>
                <a:pt x="2" y="20"/>
              </a:lnTo>
              <a:lnTo>
                <a:pt x="1" y="20"/>
              </a:lnTo>
              <a:lnTo>
                <a:pt x="1" y="19"/>
              </a:lnTo>
              <a:lnTo>
                <a:pt x="2" y="18"/>
              </a:lnTo>
              <a:lnTo>
                <a:pt x="3" y="18"/>
              </a:lnTo>
              <a:lnTo>
                <a:pt x="3" y="16"/>
              </a:lnTo>
              <a:lnTo>
                <a:pt x="3" y="15"/>
              </a:lnTo>
              <a:lnTo>
                <a:pt x="3" y="13"/>
              </a:lnTo>
              <a:lnTo>
                <a:pt x="2" y="11"/>
              </a:lnTo>
              <a:lnTo>
                <a:pt x="2" y="10"/>
              </a:lnTo>
              <a:lnTo>
                <a:pt x="2" y="9"/>
              </a:lnTo>
              <a:lnTo>
                <a:pt x="1" y="7"/>
              </a:lnTo>
              <a:lnTo>
                <a:pt x="0" y="6"/>
              </a:lnTo>
              <a:lnTo>
                <a:pt x="0" y="5"/>
              </a:lnTo>
              <a:lnTo>
                <a:pt x="1" y="4"/>
              </a:lnTo>
              <a:lnTo>
                <a:pt x="2" y="3"/>
              </a:lnTo>
              <a:lnTo>
                <a:pt x="3" y="2"/>
              </a:lnTo>
              <a:lnTo>
                <a:pt x="4" y="1"/>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579120</xdr:colOff>
      <xdr:row>10</xdr:row>
      <xdr:rowOff>19050</xdr:rowOff>
    </xdr:from>
    <xdr:to>
      <xdr:col>11</xdr:col>
      <xdr:colOff>132080</xdr:colOff>
      <xdr:row>12</xdr:row>
      <xdr:rowOff>9525</xdr:rowOff>
    </xdr:to>
    <xdr:sp>
      <xdr:nvSpPr>
        <xdr:cNvPr id="4936902" name="Freeform 582"/>
        <xdr:cNvSpPr/>
      </xdr:nvSpPr>
      <xdr:spPr>
        <a:xfrm>
          <a:off x="7315200" y="1717040"/>
          <a:ext cx="203200" cy="295275"/>
        </a:xfrm>
        <a:custGeom>
          <a:avLst/>
          <a:gdLst>
            <a:gd name="txL" fmla="*/ 0 w 20"/>
            <a:gd name="txT" fmla="*/ 0 h 33"/>
            <a:gd name="txR" fmla="*/ 20 w 20"/>
            <a:gd name="txB" fmla="*/ 33 h 33"/>
          </a:gdLst>
          <a:ahLst/>
          <a:cxnLst>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0" y="2147483647"/>
            </a:cxn>
            <a:cxn ang="0">
              <a:pos x="0" y="2147483647"/>
            </a:cxn>
            <a:cxn ang="0">
              <a:pos x="0" y="2147483647"/>
            </a:cxn>
            <a:cxn ang="0">
              <a:pos x="2147483647" y="2147483647"/>
            </a:cxn>
            <a:cxn ang="0">
              <a:pos x="2147483647" y="2147483647"/>
            </a:cxn>
          </a:cxnLst>
          <a:rect l="txL" t="txT" r="txR" b="txB"/>
          <a:pathLst>
            <a:path w="20" h="33">
              <a:moveTo>
                <a:pt x="1" y="2"/>
              </a:moveTo>
              <a:lnTo>
                <a:pt x="1" y="1"/>
              </a:lnTo>
              <a:lnTo>
                <a:pt x="1" y="0"/>
              </a:lnTo>
              <a:lnTo>
                <a:pt x="2" y="0"/>
              </a:lnTo>
              <a:lnTo>
                <a:pt x="3" y="0"/>
              </a:lnTo>
              <a:lnTo>
                <a:pt x="5" y="0"/>
              </a:lnTo>
              <a:lnTo>
                <a:pt x="6" y="0"/>
              </a:lnTo>
              <a:lnTo>
                <a:pt x="7" y="0"/>
              </a:lnTo>
              <a:lnTo>
                <a:pt x="8" y="0"/>
              </a:lnTo>
              <a:lnTo>
                <a:pt x="9" y="0"/>
              </a:lnTo>
              <a:lnTo>
                <a:pt x="10" y="1"/>
              </a:lnTo>
              <a:lnTo>
                <a:pt x="11" y="2"/>
              </a:lnTo>
              <a:lnTo>
                <a:pt x="12" y="2"/>
              </a:lnTo>
              <a:lnTo>
                <a:pt x="13" y="2"/>
              </a:lnTo>
              <a:lnTo>
                <a:pt x="14" y="2"/>
              </a:lnTo>
              <a:lnTo>
                <a:pt x="15" y="3"/>
              </a:lnTo>
              <a:lnTo>
                <a:pt x="16" y="3"/>
              </a:lnTo>
              <a:lnTo>
                <a:pt x="18" y="3"/>
              </a:lnTo>
              <a:lnTo>
                <a:pt x="19" y="3"/>
              </a:lnTo>
              <a:lnTo>
                <a:pt x="20" y="3"/>
              </a:lnTo>
              <a:lnTo>
                <a:pt x="20" y="4"/>
              </a:lnTo>
              <a:lnTo>
                <a:pt x="20" y="5"/>
              </a:lnTo>
              <a:lnTo>
                <a:pt x="20" y="7"/>
              </a:lnTo>
              <a:lnTo>
                <a:pt x="20" y="9"/>
              </a:lnTo>
              <a:lnTo>
                <a:pt x="20" y="10"/>
              </a:lnTo>
              <a:lnTo>
                <a:pt x="20" y="11"/>
              </a:lnTo>
              <a:lnTo>
                <a:pt x="20" y="12"/>
              </a:lnTo>
              <a:lnTo>
                <a:pt x="20" y="14"/>
              </a:lnTo>
              <a:lnTo>
                <a:pt x="19" y="13"/>
              </a:lnTo>
              <a:lnTo>
                <a:pt x="18" y="14"/>
              </a:lnTo>
              <a:lnTo>
                <a:pt x="18" y="15"/>
              </a:lnTo>
              <a:lnTo>
                <a:pt x="17" y="16"/>
              </a:lnTo>
              <a:lnTo>
                <a:pt x="16" y="17"/>
              </a:lnTo>
              <a:lnTo>
                <a:pt x="16" y="18"/>
              </a:lnTo>
              <a:lnTo>
                <a:pt x="16" y="19"/>
              </a:lnTo>
              <a:lnTo>
                <a:pt x="16" y="20"/>
              </a:lnTo>
              <a:lnTo>
                <a:pt x="15" y="21"/>
              </a:lnTo>
              <a:lnTo>
                <a:pt x="13" y="21"/>
              </a:lnTo>
              <a:lnTo>
                <a:pt x="14" y="23"/>
              </a:lnTo>
              <a:lnTo>
                <a:pt x="12" y="23"/>
              </a:lnTo>
              <a:lnTo>
                <a:pt x="11" y="24"/>
              </a:lnTo>
              <a:lnTo>
                <a:pt x="10" y="25"/>
              </a:lnTo>
              <a:lnTo>
                <a:pt x="9" y="25"/>
              </a:lnTo>
              <a:lnTo>
                <a:pt x="9" y="26"/>
              </a:lnTo>
              <a:lnTo>
                <a:pt x="10" y="27"/>
              </a:lnTo>
              <a:lnTo>
                <a:pt x="10" y="28"/>
              </a:lnTo>
              <a:lnTo>
                <a:pt x="10" y="30"/>
              </a:lnTo>
              <a:lnTo>
                <a:pt x="9" y="30"/>
              </a:lnTo>
              <a:lnTo>
                <a:pt x="8" y="31"/>
              </a:lnTo>
              <a:lnTo>
                <a:pt x="7" y="31"/>
              </a:lnTo>
              <a:lnTo>
                <a:pt x="6" y="32"/>
              </a:lnTo>
              <a:lnTo>
                <a:pt x="5" y="33"/>
              </a:lnTo>
              <a:lnTo>
                <a:pt x="4" y="33"/>
              </a:lnTo>
              <a:lnTo>
                <a:pt x="3" y="33"/>
              </a:lnTo>
              <a:lnTo>
                <a:pt x="2" y="33"/>
              </a:lnTo>
              <a:lnTo>
                <a:pt x="2" y="32"/>
              </a:lnTo>
              <a:lnTo>
                <a:pt x="2" y="31"/>
              </a:lnTo>
              <a:lnTo>
                <a:pt x="2" y="30"/>
              </a:lnTo>
              <a:lnTo>
                <a:pt x="2" y="29"/>
              </a:lnTo>
              <a:lnTo>
                <a:pt x="2" y="28"/>
              </a:lnTo>
              <a:lnTo>
                <a:pt x="1" y="26"/>
              </a:lnTo>
              <a:lnTo>
                <a:pt x="1" y="25"/>
              </a:lnTo>
              <a:lnTo>
                <a:pt x="1" y="24"/>
              </a:lnTo>
              <a:lnTo>
                <a:pt x="1" y="23"/>
              </a:lnTo>
              <a:lnTo>
                <a:pt x="0" y="22"/>
              </a:lnTo>
              <a:lnTo>
                <a:pt x="0" y="21"/>
              </a:lnTo>
              <a:lnTo>
                <a:pt x="0" y="20"/>
              </a:lnTo>
              <a:lnTo>
                <a:pt x="0" y="19"/>
              </a:lnTo>
              <a:lnTo>
                <a:pt x="0" y="17"/>
              </a:lnTo>
              <a:lnTo>
                <a:pt x="0" y="16"/>
              </a:lnTo>
              <a:lnTo>
                <a:pt x="0" y="15"/>
              </a:lnTo>
              <a:lnTo>
                <a:pt x="1" y="14"/>
              </a:lnTo>
              <a:lnTo>
                <a:pt x="1" y="13"/>
              </a:lnTo>
              <a:lnTo>
                <a:pt x="0" y="12"/>
              </a:lnTo>
              <a:lnTo>
                <a:pt x="0" y="10"/>
              </a:lnTo>
              <a:lnTo>
                <a:pt x="0" y="9"/>
              </a:lnTo>
              <a:lnTo>
                <a:pt x="0" y="8"/>
              </a:lnTo>
              <a:lnTo>
                <a:pt x="0" y="7"/>
              </a:lnTo>
              <a:lnTo>
                <a:pt x="0" y="6"/>
              </a:lnTo>
              <a:lnTo>
                <a:pt x="1" y="5"/>
              </a:lnTo>
              <a:lnTo>
                <a:pt x="1" y="4"/>
              </a:lnTo>
              <a:lnTo>
                <a:pt x="1" y="3"/>
              </a:lnTo>
              <a:lnTo>
                <a:pt x="1" y="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254000</xdr:colOff>
      <xdr:row>14</xdr:row>
      <xdr:rowOff>104775</xdr:rowOff>
    </xdr:from>
    <xdr:to>
      <xdr:col>11</xdr:col>
      <xdr:colOff>30480</xdr:colOff>
      <xdr:row>16</xdr:row>
      <xdr:rowOff>38100</xdr:rowOff>
    </xdr:to>
    <xdr:sp>
      <xdr:nvSpPr>
        <xdr:cNvPr id="4936903" name="Freeform 583"/>
        <xdr:cNvSpPr/>
      </xdr:nvSpPr>
      <xdr:spPr>
        <a:xfrm>
          <a:off x="6990080" y="2412365"/>
          <a:ext cx="426720" cy="238125"/>
        </a:xfrm>
        <a:custGeom>
          <a:avLst/>
          <a:gdLst>
            <a:gd name="txL" fmla="*/ 0 w 42"/>
            <a:gd name="txT" fmla="*/ 0 h 27"/>
            <a:gd name="txR" fmla="*/ 42 w 42"/>
            <a:gd name="txB" fmla="*/ 27 h 27"/>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2" h="27">
              <a:moveTo>
                <a:pt x="0" y="15"/>
              </a:moveTo>
              <a:lnTo>
                <a:pt x="0" y="14"/>
              </a:lnTo>
              <a:lnTo>
                <a:pt x="2" y="11"/>
              </a:lnTo>
              <a:lnTo>
                <a:pt x="3" y="8"/>
              </a:lnTo>
              <a:lnTo>
                <a:pt x="5" y="10"/>
              </a:lnTo>
              <a:lnTo>
                <a:pt x="10" y="7"/>
              </a:lnTo>
              <a:lnTo>
                <a:pt x="12" y="6"/>
              </a:lnTo>
              <a:lnTo>
                <a:pt x="13" y="6"/>
              </a:lnTo>
              <a:lnTo>
                <a:pt x="14" y="5"/>
              </a:lnTo>
              <a:lnTo>
                <a:pt x="15" y="6"/>
              </a:lnTo>
              <a:lnTo>
                <a:pt x="16" y="4"/>
              </a:lnTo>
              <a:lnTo>
                <a:pt x="17" y="5"/>
              </a:lnTo>
              <a:lnTo>
                <a:pt x="18" y="4"/>
              </a:lnTo>
              <a:lnTo>
                <a:pt x="19" y="5"/>
              </a:lnTo>
              <a:lnTo>
                <a:pt x="20" y="5"/>
              </a:lnTo>
              <a:lnTo>
                <a:pt x="21" y="6"/>
              </a:lnTo>
              <a:lnTo>
                <a:pt x="21" y="7"/>
              </a:lnTo>
              <a:lnTo>
                <a:pt x="22" y="7"/>
              </a:lnTo>
              <a:lnTo>
                <a:pt x="23" y="6"/>
              </a:lnTo>
              <a:lnTo>
                <a:pt x="24" y="7"/>
              </a:lnTo>
              <a:lnTo>
                <a:pt x="25" y="6"/>
              </a:lnTo>
              <a:lnTo>
                <a:pt x="26" y="6"/>
              </a:lnTo>
              <a:lnTo>
                <a:pt x="27" y="5"/>
              </a:lnTo>
              <a:lnTo>
                <a:pt x="28" y="5"/>
              </a:lnTo>
              <a:lnTo>
                <a:pt x="29" y="4"/>
              </a:lnTo>
              <a:lnTo>
                <a:pt x="30" y="4"/>
              </a:lnTo>
              <a:lnTo>
                <a:pt x="31" y="3"/>
              </a:lnTo>
              <a:lnTo>
                <a:pt x="32" y="2"/>
              </a:lnTo>
              <a:lnTo>
                <a:pt x="33" y="2"/>
              </a:lnTo>
              <a:lnTo>
                <a:pt x="35" y="1"/>
              </a:lnTo>
              <a:lnTo>
                <a:pt x="36" y="0"/>
              </a:lnTo>
              <a:lnTo>
                <a:pt x="38" y="1"/>
              </a:lnTo>
              <a:lnTo>
                <a:pt x="39" y="1"/>
              </a:lnTo>
              <a:lnTo>
                <a:pt x="39" y="2"/>
              </a:lnTo>
              <a:lnTo>
                <a:pt x="40" y="3"/>
              </a:lnTo>
              <a:lnTo>
                <a:pt x="41" y="3"/>
              </a:lnTo>
              <a:lnTo>
                <a:pt x="42" y="4"/>
              </a:lnTo>
              <a:lnTo>
                <a:pt x="41" y="5"/>
              </a:lnTo>
              <a:lnTo>
                <a:pt x="40" y="6"/>
              </a:lnTo>
              <a:lnTo>
                <a:pt x="39" y="7"/>
              </a:lnTo>
              <a:lnTo>
                <a:pt x="38" y="8"/>
              </a:lnTo>
              <a:lnTo>
                <a:pt x="37" y="9"/>
              </a:lnTo>
              <a:lnTo>
                <a:pt x="36" y="9"/>
              </a:lnTo>
              <a:lnTo>
                <a:pt x="35" y="10"/>
              </a:lnTo>
              <a:lnTo>
                <a:pt x="34" y="11"/>
              </a:lnTo>
              <a:lnTo>
                <a:pt x="33" y="11"/>
              </a:lnTo>
              <a:lnTo>
                <a:pt x="32" y="12"/>
              </a:lnTo>
              <a:lnTo>
                <a:pt x="32" y="13"/>
              </a:lnTo>
              <a:lnTo>
                <a:pt x="33" y="14"/>
              </a:lnTo>
              <a:lnTo>
                <a:pt x="33" y="15"/>
              </a:lnTo>
              <a:lnTo>
                <a:pt x="32" y="16"/>
              </a:lnTo>
              <a:lnTo>
                <a:pt x="31" y="17"/>
              </a:lnTo>
              <a:lnTo>
                <a:pt x="31" y="18"/>
              </a:lnTo>
              <a:lnTo>
                <a:pt x="30" y="19"/>
              </a:lnTo>
              <a:lnTo>
                <a:pt x="29" y="19"/>
              </a:lnTo>
              <a:lnTo>
                <a:pt x="27" y="20"/>
              </a:lnTo>
              <a:lnTo>
                <a:pt x="26" y="21"/>
              </a:lnTo>
              <a:lnTo>
                <a:pt x="24" y="21"/>
              </a:lnTo>
              <a:lnTo>
                <a:pt x="23" y="22"/>
              </a:lnTo>
              <a:lnTo>
                <a:pt x="22" y="23"/>
              </a:lnTo>
              <a:lnTo>
                <a:pt x="22" y="24"/>
              </a:lnTo>
              <a:lnTo>
                <a:pt x="22" y="25"/>
              </a:lnTo>
              <a:lnTo>
                <a:pt x="21" y="26"/>
              </a:lnTo>
              <a:lnTo>
                <a:pt x="20" y="26"/>
              </a:lnTo>
              <a:lnTo>
                <a:pt x="19" y="27"/>
              </a:lnTo>
              <a:lnTo>
                <a:pt x="18" y="26"/>
              </a:lnTo>
              <a:lnTo>
                <a:pt x="17" y="26"/>
              </a:lnTo>
              <a:lnTo>
                <a:pt x="15" y="25"/>
              </a:lnTo>
              <a:lnTo>
                <a:pt x="14" y="26"/>
              </a:lnTo>
              <a:lnTo>
                <a:pt x="13" y="26"/>
              </a:lnTo>
              <a:lnTo>
                <a:pt x="12" y="25"/>
              </a:lnTo>
              <a:lnTo>
                <a:pt x="10" y="25"/>
              </a:lnTo>
              <a:lnTo>
                <a:pt x="9" y="26"/>
              </a:lnTo>
              <a:lnTo>
                <a:pt x="8" y="25"/>
              </a:lnTo>
              <a:lnTo>
                <a:pt x="6" y="25"/>
              </a:lnTo>
              <a:lnTo>
                <a:pt x="5" y="24"/>
              </a:lnTo>
              <a:lnTo>
                <a:pt x="4" y="24"/>
              </a:lnTo>
              <a:lnTo>
                <a:pt x="4" y="23"/>
              </a:lnTo>
              <a:lnTo>
                <a:pt x="5" y="21"/>
              </a:lnTo>
              <a:lnTo>
                <a:pt x="4" y="20"/>
              </a:lnTo>
              <a:lnTo>
                <a:pt x="4" y="19"/>
              </a:lnTo>
              <a:lnTo>
                <a:pt x="3" y="18"/>
              </a:lnTo>
              <a:lnTo>
                <a:pt x="2" y="18"/>
              </a:lnTo>
              <a:lnTo>
                <a:pt x="1" y="16"/>
              </a:lnTo>
              <a:lnTo>
                <a:pt x="0" y="15"/>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477520</xdr:colOff>
      <xdr:row>14</xdr:row>
      <xdr:rowOff>142875</xdr:rowOff>
    </xdr:from>
    <xdr:to>
      <xdr:col>11</xdr:col>
      <xdr:colOff>81280</xdr:colOff>
      <xdr:row>17</xdr:row>
      <xdr:rowOff>9525</xdr:rowOff>
    </xdr:to>
    <xdr:sp>
      <xdr:nvSpPr>
        <xdr:cNvPr id="4936904" name="Freeform 584"/>
        <xdr:cNvSpPr/>
      </xdr:nvSpPr>
      <xdr:spPr>
        <a:xfrm>
          <a:off x="7213600" y="2450465"/>
          <a:ext cx="254000" cy="323850"/>
        </a:xfrm>
        <a:custGeom>
          <a:avLst/>
          <a:gdLst>
            <a:gd name="txL" fmla="*/ 0 w 25"/>
            <a:gd name="txT" fmla="*/ 0 h 37"/>
            <a:gd name="txR" fmla="*/ 25 w 25"/>
            <a:gd name="txB" fmla="*/ 37 h 37"/>
          </a:gdLst>
          <a:ahLst/>
          <a:cxnLst>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37">
              <a:moveTo>
                <a:pt x="18" y="2"/>
              </a:moveTo>
              <a:lnTo>
                <a:pt x="18" y="2"/>
              </a:lnTo>
              <a:lnTo>
                <a:pt x="19" y="1"/>
              </a:lnTo>
              <a:lnTo>
                <a:pt x="20" y="0"/>
              </a:lnTo>
              <a:lnTo>
                <a:pt x="21" y="1"/>
              </a:lnTo>
              <a:lnTo>
                <a:pt x="22" y="2"/>
              </a:lnTo>
              <a:lnTo>
                <a:pt x="22" y="3"/>
              </a:lnTo>
              <a:lnTo>
                <a:pt x="22" y="4"/>
              </a:lnTo>
              <a:lnTo>
                <a:pt x="22" y="5"/>
              </a:lnTo>
              <a:lnTo>
                <a:pt x="22" y="7"/>
              </a:lnTo>
              <a:lnTo>
                <a:pt x="22" y="8"/>
              </a:lnTo>
              <a:lnTo>
                <a:pt x="22" y="9"/>
              </a:lnTo>
              <a:lnTo>
                <a:pt x="22" y="10"/>
              </a:lnTo>
              <a:lnTo>
                <a:pt x="21" y="11"/>
              </a:lnTo>
              <a:lnTo>
                <a:pt x="20" y="12"/>
              </a:lnTo>
              <a:lnTo>
                <a:pt x="20" y="13"/>
              </a:lnTo>
              <a:lnTo>
                <a:pt x="20" y="14"/>
              </a:lnTo>
              <a:lnTo>
                <a:pt x="20" y="15"/>
              </a:lnTo>
              <a:lnTo>
                <a:pt x="19" y="16"/>
              </a:lnTo>
              <a:lnTo>
                <a:pt x="20" y="17"/>
              </a:lnTo>
              <a:lnTo>
                <a:pt x="20" y="18"/>
              </a:lnTo>
              <a:lnTo>
                <a:pt x="20" y="19"/>
              </a:lnTo>
              <a:lnTo>
                <a:pt x="20" y="20"/>
              </a:lnTo>
              <a:lnTo>
                <a:pt x="21" y="21"/>
              </a:lnTo>
              <a:lnTo>
                <a:pt x="21" y="22"/>
              </a:lnTo>
              <a:lnTo>
                <a:pt x="22" y="23"/>
              </a:lnTo>
              <a:lnTo>
                <a:pt x="22" y="24"/>
              </a:lnTo>
              <a:lnTo>
                <a:pt x="23" y="25"/>
              </a:lnTo>
              <a:lnTo>
                <a:pt x="24" y="25"/>
              </a:lnTo>
              <a:lnTo>
                <a:pt x="24" y="26"/>
              </a:lnTo>
              <a:lnTo>
                <a:pt x="25" y="27"/>
              </a:lnTo>
              <a:lnTo>
                <a:pt x="25" y="28"/>
              </a:lnTo>
              <a:lnTo>
                <a:pt x="24" y="30"/>
              </a:lnTo>
              <a:lnTo>
                <a:pt x="24" y="31"/>
              </a:lnTo>
              <a:lnTo>
                <a:pt x="23" y="32"/>
              </a:lnTo>
              <a:lnTo>
                <a:pt x="23" y="33"/>
              </a:lnTo>
              <a:lnTo>
                <a:pt x="22" y="34"/>
              </a:lnTo>
              <a:lnTo>
                <a:pt x="21" y="34"/>
              </a:lnTo>
              <a:lnTo>
                <a:pt x="20" y="35"/>
              </a:lnTo>
              <a:lnTo>
                <a:pt x="19" y="36"/>
              </a:lnTo>
              <a:lnTo>
                <a:pt x="18" y="36"/>
              </a:lnTo>
              <a:lnTo>
                <a:pt x="17" y="37"/>
              </a:lnTo>
              <a:lnTo>
                <a:pt x="16" y="37"/>
              </a:lnTo>
              <a:lnTo>
                <a:pt x="14" y="37"/>
              </a:lnTo>
              <a:lnTo>
                <a:pt x="13" y="36"/>
              </a:lnTo>
              <a:lnTo>
                <a:pt x="13" y="34"/>
              </a:lnTo>
              <a:lnTo>
                <a:pt x="13" y="33"/>
              </a:lnTo>
              <a:lnTo>
                <a:pt x="12" y="32"/>
              </a:lnTo>
              <a:lnTo>
                <a:pt x="11" y="31"/>
              </a:lnTo>
              <a:lnTo>
                <a:pt x="10" y="30"/>
              </a:lnTo>
              <a:lnTo>
                <a:pt x="9" y="29"/>
              </a:lnTo>
              <a:lnTo>
                <a:pt x="8" y="28"/>
              </a:lnTo>
              <a:lnTo>
                <a:pt x="7" y="28"/>
              </a:lnTo>
              <a:lnTo>
                <a:pt x="6" y="27"/>
              </a:lnTo>
              <a:lnTo>
                <a:pt x="6" y="26"/>
              </a:lnTo>
              <a:lnTo>
                <a:pt x="5" y="25"/>
              </a:lnTo>
              <a:lnTo>
                <a:pt x="5" y="24"/>
              </a:lnTo>
              <a:lnTo>
                <a:pt x="3" y="23"/>
              </a:lnTo>
              <a:lnTo>
                <a:pt x="2" y="22"/>
              </a:lnTo>
              <a:lnTo>
                <a:pt x="0" y="21"/>
              </a:lnTo>
              <a:lnTo>
                <a:pt x="0" y="20"/>
              </a:lnTo>
              <a:lnTo>
                <a:pt x="0" y="19"/>
              </a:lnTo>
              <a:lnTo>
                <a:pt x="1" y="18"/>
              </a:lnTo>
              <a:lnTo>
                <a:pt x="2" y="17"/>
              </a:lnTo>
              <a:lnTo>
                <a:pt x="4" y="17"/>
              </a:lnTo>
              <a:lnTo>
                <a:pt x="5" y="16"/>
              </a:lnTo>
              <a:lnTo>
                <a:pt x="7" y="15"/>
              </a:lnTo>
              <a:lnTo>
                <a:pt x="8" y="15"/>
              </a:lnTo>
              <a:lnTo>
                <a:pt x="9" y="14"/>
              </a:lnTo>
              <a:lnTo>
                <a:pt x="9" y="13"/>
              </a:lnTo>
              <a:lnTo>
                <a:pt x="10" y="12"/>
              </a:lnTo>
              <a:lnTo>
                <a:pt x="11" y="11"/>
              </a:lnTo>
              <a:lnTo>
                <a:pt x="11" y="10"/>
              </a:lnTo>
              <a:lnTo>
                <a:pt x="10" y="9"/>
              </a:lnTo>
              <a:lnTo>
                <a:pt x="10" y="8"/>
              </a:lnTo>
              <a:lnTo>
                <a:pt x="11" y="7"/>
              </a:lnTo>
              <a:lnTo>
                <a:pt x="12" y="7"/>
              </a:lnTo>
              <a:lnTo>
                <a:pt x="13" y="6"/>
              </a:lnTo>
              <a:lnTo>
                <a:pt x="14" y="5"/>
              </a:lnTo>
              <a:lnTo>
                <a:pt x="15" y="5"/>
              </a:lnTo>
              <a:lnTo>
                <a:pt x="16" y="4"/>
              </a:lnTo>
              <a:lnTo>
                <a:pt x="17" y="3"/>
              </a:lnTo>
              <a:lnTo>
                <a:pt x="18" y="2"/>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81280</xdr:colOff>
      <xdr:row>14</xdr:row>
      <xdr:rowOff>114300</xdr:rowOff>
    </xdr:from>
    <xdr:to>
      <xdr:col>11</xdr:col>
      <xdr:colOff>335280</xdr:colOff>
      <xdr:row>15</xdr:row>
      <xdr:rowOff>142875</xdr:rowOff>
    </xdr:to>
    <xdr:sp>
      <xdr:nvSpPr>
        <xdr:cNvPr id="4936905" name="Freeform 585"/>
        <xdr:cNvSpPr/>
      </xdr:nvSpPr>
      <xdr:spPr>
        <a:xfrm>
          <a:off x="7467600" y="2421890"/>
          <a:ext cx="254000" cy="180975"/>
        </a:xfrm>
        <a:custGeom>
          <a:avLst/>
          <a:gdLst>
            <a:gd name="txL" fmla="*/ 0 w 25"/>
            <a:gd name="txT" fmla="*/ 0 h 20"/>
            <a:gd name="txR" fmla="*/ 25 w 25"/>
            <a:gd name="txB" fmla="*/ 20 h 2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5" h="20">
              <a:moveTo>
                <a:pt x="1" y="11"/>
              </a:moveTo>
              <a:lnTo>
                <a:pt x="1" y="11"/>
              </a:lnTo>
              <a:lnTo>
                <a:pt x="2" y="10"/>
              </a:lnTo>
              <a:lnTo>
                <a:pt x="3" y="10"/>
              </a:lnTo>
              <a:lnTo>
                <a:pt x="4" y="9"/>
              </a:lnTo>
              <a:lnTo>
                <a:pt x="5" y="8"/>
              </a:lnTo>
              <a:lnTo>
                <a:pt x="6" y="7"/>
              </a:lnTo>
              <a:lnTo>
                <a:pt x="7" y="6"/>
              </a:lnTo>
              <a:lnTo>
                <a:pt x="8" y="5"/>
              </a:lnTo>
              <a:lnTo>
                <a:pt x="9" y="5"/>
              </a:lnTo>
              <a:lnTo>
                <a:pt x="10" y="4"/>
              </a:lnTo>
              <a:lnTo>
                <a:pt x="10" y="3"/>
              </a:lnTo>
              <a:lnTo>
                <a:pt x="11" y="3"/>
              </a:lnTo>
              <a:lnTo>
                <a:pt x="12" y="2"/>
              </a:lnTo>
              <a:lnTo>
                <a:pt x="13" y="1"/>
              </a:lnTo>
              <a:lnTo>
                <a:pt x="14" y="2"/>
              </a:lnTo>
              <a:lnTo>
                <a:pt x="14" y="3"/>
              </a:lnTo>
              <a:lnTo>
                <a:pt x="15" y="2"/>
              </a:lnTo>
              <a:lnTo>
                <a:pt x="16" y="2"/>
              </a:lnTo>
              <a:lnTo>
                <a:pt x="17" y="1"/>
              </a:lnTo>
              <a:lnTo>
                <a:pt x="19" y="0"/>
              </a:lnTo>
              <a:lnTo>
                <a:pt x="20" y="2"/>
              </a:lnTo>
              <a:lnTo>
                <a:pt x="21" y="3"/>
              </a:lnTo>
              <a:lnTo>
                <a:pt x="21" y="4"/>
              </a:lnTo>
              <a:lnTo>
                <a:pt x="22" y="5"/>
              </a:lnTo>
              <a:lnTo>
                <a:pt x="23" y="4"/>
              </a:lnTo>
              <a:lnTo>
                <a:pt x="24" y="5"/>
              </a:lnTo>
              <a:lnTo>
                <a:pt x="25" y="5"/>
              </a:lnTo>
              <a:lnTo>
                <a:pt x="25" y="6"/>
              </a:lnTo>
              <a:lnTo>
                <a:pt x="25" y="8"/>
              </a:lnTo>
              <a:lnTo>
                <a:pt x="25" y="9"/>
              </a:lnTo>
              <a:lnTo>
                <a:pt x="24" y="9"/>
              </a:lnTo>
              <a:lnTo>
                <a:pt x="24" y="10"/>
              </a:lnTo>
              <a:lnTo>
                <a:pt x="24" y="11"/>
              </a:lnTo>
              <a:lnTo>
                <a:pt x="25" y="12"/>
              </a:lnTo>
              <a:lnTo>
                <a:pt x="25" y="14"/>
              </a:lnTo>
              <a:lnTo>
                <a:pt x="25" y="15"/>
              </a:lnTo>
              <a:lnTo>
                <a:pt x="25" y="16"/>
              </a:lnTo>
              <a:lnTo>
                <a:pt x="24" y="16"/>
              </a:lnTo>
              <a:lnTo>
                <a:pt x="23" y="16"/>
              </a:lnTo>
              <a:lnTo>
                <a:pt x="21" y="16"/>
              </a:lnTo>
              <a:lnTo>
                <a:pt x="21" y="17"/>
              </a:lnTo>
              <a:lnTo>
                <a:pt x="21" y="18"/>
              </a:lnTo>
              <a:lnTo>
                <a:pt x="21" y="19"/>
              </a:lnTo>
              <a:lnTo>
                <a:pt x="20" y="19"/>
              </a:lnTo>
              <a:lnTo>
                <a:pt x="19" y="18"/>
              </a:lnTo>
              <a:lnTo>
                <a:pt x="18" y="18"/>
              </a:lnTo>
              <a:lnTo>
                <a:pt x="16" y="18"/>
              </a:lnTo>
              <a:lnTo>
                <a:pt x="16" y="19"/>
              </a:lnTo>
              <a:lnTo>
                <a:pt x="16" y="20"/>
              </a:lnTo>
              <a:lnTo>
                <a:pt x="15" y="20"/>
              </a:lnTo>
              <a:lnTo>
                <a:pt x="13" y="19"/>
              </a:lnTo>
              <a:lnTo>
                <a:pt x="12" y="18"/>
              </a:lnTo>
              <a:lnTo>
                <a:pt x="11" y="18"/>
              </a:lnTo>
              <a:lnTo>
                <a:pt x="10" y="19"/>
              </a:lnTo>
              <a:lnTo>
                <a:pt x="10" y="18"/>
              </a:lnTo>
              <a:lnTo>
                <a:pt x="10" y="17"/>
              </a:lnTo>
              <a:lnTo>
                <a:pt x="9" y="16"/>
              </a:lnTo>
              <a:lnTo>
                <a:pt x="8" y="16"/>
              </a:lnTo>
              <a:lnTo>
                <a:pt x="7" y="15"/>
              </a:lnTo>
              <a:lnTo>
                <a:pt x="6" y="15"/>
              </a:lnTo>
              <a:lnTo>
                <a:pt x="6" y="14"/>
              </a:lnTo>
              <a:lnTo>
                <a:pt x="5" y="14"/>
              </a:lnTo>
              <a:lnTo>
                <a:pt x="4" y="13"/>
              </a:lnTo>
              <a:lnTo>
                <a:pt x="3" y="13"/>
              </a:lnTo>
              <a:lnTo>
                <a:pt x="2" y="12"/>
              </a:lnTo>
              <a:lnTo>
                <a:pt x="0" y="11"/>
              </a:lnTo>
              <a:lnTo>
                <a:pt x="1"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284480</xdr:colOff>
      <xdr:row>14</xdr:row>
      <xdr:rowOff>0</xdr:rowOff>
    </xdr:from>
    <xdr:to>
      <xdr:col>10</xdr:col>
      <xdr:colOff>609600</xdr:colOff>
      <xdr:row>15</xdr:row>
      <xdr:rowOff>38100</xdr:rowOff>
    </xdr:to>
    <xdr:sp>
      <xdr:nvSpPr>
        <xdr:cNvPr id="4936906" name="Freeform 586"/>
        <xdr:cNvSpPr/>
      </xdr:nvSpPr>
      <xdr:spPr>
        <a:xfrm>
          <a:off x="7020560" y="2307590"/>
          <a:ext cx="325120" cy="190500"/>
        </a:xfrm>
        <a:custGeom>
          <a:avLst/>
          <a:gdLst>
            <a:gd name="txL" fmla="*/ 0 w 32"/>
            <a:gd name="txT" fmla="*/ 0 h 21"/>
            <a:gd name="txR" fmla="*/ 32 w 32"/>
            <a:gd name="txB" fmla="*/ 21 h 21"/>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2" h="21">
              <a:moveTo>
                <a:pt x="0" y="19"/>
              </a:moveTo>
              <a:lnTo>
                <a:pt x="0" y="18"/>
              </a:lnTo>
              <a:lnTo>
                <a:pt x="1" y="17"/>
              </a:lnTo>
              <a:lnTo>
                <a:pt x="2" y="16"/>
              </a:lnTo>
              <a:lnTo>
                <a:pt x="3" y="15"/>
              </a:lnTo>
              <a:lnTo>
                <a:pt x="4" y="14"/>
              </a:lnTo>
              <a:lnTo>
                <a:pt x="7" y="11"/>
              </a:lnTo>
              <a:lnTo>
                <a:pt x="8" y="10"/>
              </a:lnTo>
              <a:lnTo>
                <a:pt x="9" y="9"/>
              </a:lnTo>
              <a:lnTo>
                <a:pt x="10" y="9"/>
              </a:lnTo>
              <a:lnTo>
                <a:pt x="10" y="8"/>
              </a:lnTo>
              <a:lnTo>
                <a:pt x="11" y="7"/>
              </a:lnTo>
              <a:lnTo>
                <a:pt x="12" y="6"/>
              </a:lnTo>
              <a:lnTo>
                <a:pt x="13" y="6"/>
              </a:lnTo>
              <a:lnTo>
                <a:pt x="14" y="5"/>
              </a:lnTo>
              <a:lnTo>
                <a:pt x="15" y="4"/>
              </a:lnTo>
              <a:lnTo>
                <a:pt x="16" y="4"/>
              </a:lnTo>
              <a:lnTo>
                <a:pt x="17" y="3"/>
              </a:lnTo>
              <a:lnTo>
                <a:pt x="18" y="3"/>
              </a:lnTo>
              <a:lnTo>
                <a:pt x="19" y="2"/>
              </a:lnTo>
              <a:lnTo>
                <a:pt x="20" y="2"/>
              </a:lnTo>
              <a:lnTo>
                <a:pt x="21" y="2"/>
              </a:lnTo>
              <a:lnTo>
                <a:pt x="23" y="2"/>
              </a:lnTo>
              <a:lnTo>
                <a:pt x="24" y="1"/>
              </a:lnTo>
              <a:lnTo>
                <a:pt x="25" y="1"/>
              </a:lnTo>
              <a:lnTo>
                <a:pt x="26" y="1"/>
              </a:lnTo>
              <a:lnTo>
                <a:pt x="27" y="1"/>
              </a:lnTo>
              <a:lnTo>
                <a:pt x="28" y="0"/>
              </a:lnTo>
              <a:lnTo>
                <a:pt x="30" y="0"/>
              </a:lnTo>
              <a:lnTo>
                <a:pt x="30" y="2"/>
              </a:lnTo>
              <a:lnTo>
                <a:pt x="30" y="3"/>
              </a:lnTo>
              <a:lnTo>
                <a:pt x="30" y="5"/>
              </a:lnTo>
              <a:lnTo>
                <a:pt x="29" y="5"/>
              </a:lnTo>
              <a:lnTo>
                <a:pt x="28" y="6"/>
              </a:lnTo>
              <a:lnTo>
                <a:pt x="28" y="7"/>
              </a:lnTo>
              <a:lnTo>
                <a:pt x="29" y="7"/>
              </a:lnTo>
              <a:lnTo>
                <a:pt x="30" y="9"/>
              </a:lnTo>
              <a:lnTo>
                <a:pt x="30" y="10"/>
              </a:lnTo>
              <a:lnTo>
                <a:pt x="31" y="10"/>
              </a:lnTo>
              <a:lnTo>
                <a:pt x="32" y="12"/>
              </a:lnTo>
              <a:lnTo>
                <a:pt x="30" y="13"/>
              </a:lnTo>
              <a:lnTo>
                <a:pt x="29" y="13"/>
              </a:lnTo>
              <a:lnTo>
                <a:pt x="28" y="14"/>
              </a:lnTo>
              <a:lnTo>
                <a:pt x="27" y="15"/>
              </a:lnTo>
              <a:lnTo>
                <a:pt x="26" y="15"/>
              </a:lnTo>
              <a:lnTo>
                <a:pt x="25" y="16"/>
              </a:lnTo>
              <a:lnTo>
                <a:pt x="24" y="16"/>
              </a:lnTo>
              <a:lnTo>
                <a:pt x="23" y="17"/>
              </a:lnTo>
              <a:lnTo>
                <a:pt x="22" y="17"/>
              </a:lnTo>
              <a:lnTo>
                <a:pt x="21" y="18"/>
              </a:lnTo>
              <a:lnTo>
                <a:pt x="20" y="17"/>
              </a:lnTo>
              <a:lnTo>
                <a:pt x="19" y="18"/>
              </a:lnTo>
              <a:lnTo>
                <a:pt x="18" y="18"/>
              </a:lnTo>
              <a:lnTo>
                <a:pt x="18" y="17"/>
              </a:lnTo>
              <a:lnTo>
                <a:pt x="17" y="16"/>
              </a:lnTo>
              <a:lnTo>
                <a:pt x="16" y="16"/>
              </a:lnTo>
              <a:lnTo>
                <a:pt x="15" y="15"/>
              </a:lnTo>
              <a:lnTo>
                <a:pt x="14" y="16"/>
              </a:lnTo>
              <a:lnTo>
                <a:pt x="13" y="15"/>
              </a:lnTo>
              <a:lnTo>
                <a:pt x="12" y="17"/>
              </a:lnTo>
              <a:lnTo>
                <a:pt x="11" y="16"/>
              </a:lnTo>
              <a:lnTo>
                <a:pt x="10" y="17"/>
              </a:lnTo>
              <a:lnTo>
                <a:pt x="9" y="17"/>
              </a:lnTo>
              <a:lnTo>
                <a:pt x="7" y="18"/>
              </a:lnTo>
              <a:lnTo>
                <a:pt x="2" y="21"/>
              </a:lnTo>
              <a:lnTo>
                <a:pt x="0" y="1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396240</xdr:colOff>
      <xdr:row>10</xdr:row>
      <xdr:rowOff>19050</xdr:rowOff>
    </xdr:from>
    <xdr:to>
      <xdr:col>10</xdr:col>
      <xdr:colOff>599440</xdr:colOff>
      <xdr:row>12</xdr:row>
      <xdr:rowOff>47625</xdr:rowOff>
    </xdr:to>
    <xdr:sp>
      <xdr:nvSpPr>
        <xdr:cNvPr id="4936907" name="Freeform 587"/>
        <xdr:cNvSpPr/>
      </xdr:nvSpPr>
      <xdr:spPr>
        <a:xfrm>
          <a:off x="7132320" y="1717040"/>
          <a:ext cx="203200" cy="333375"/>
        </a:xfrm>
        <a:custGeom>
          <a:avLst/>
          <a:gdLst>
            <a:gd name="txL" fmla="*/ 0 w 20"/>
            <a:gd name="txT" fmla="*/ 0 h 37"/>
            <a:gd name="txR" fmla="*/ 20 w 20"/>
            <a:gd name="txB" fmla="*/ 37 h 37"/>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0" h="37">
              <a:moveTo>
                <a:pt x="0" y="17"/>
              </a:moveTo>
              <a:lnTo>
                <a:pt x="0" y="16"/>
              </a:lnTo>
              <a:lnTo>
                <a:pt x="1" y="15"/>
              </a:lnTo>
              <a:lnTo>
                <a:pt x="1" y="14"/>
              </a:lnTo>
              <a:lnTo>
                <a:pt x="2" y="13"/>
              </a:lnTo>
              <a:lnTo>
                <a:pt x="3" y="12"/>
              </a:lnTo>
              <a:lnTo>
                <a:pt x="3" y="10"/>
              </a:lnTo>
              <a:lnTo>
                <a:pt x="4" y="10"/>
              </a:lnTo>
              <a:lnTo>
                <a:pt x="4" y="9"/>
              </a:lnTo>
              <a:lnTo>
                <a:pt x="5" y="8"/>
              </a:lnTo>
              <a:lnTo>
                <a:pt x="6" y="7"/>
              </a:lnTo>
              <a:lnTo>
                <a:pt x="7" y="6"/>
              </a:lnTo>
              <a:lnTo>
                <a:pt x="7" y="5"/>
              </a:lnTo>
              <a:lnTo>
                <a:pt x="8" y="4"/>
              </a:lnTo>
              <a:lnTo>
                <a:pt x="9" y="3"/>
              </a:lnTo>
              <a:lnTo>
                <a:pt x="10" y="2"/>
              </a:lnTo>
              <a:lnTo>
                <a:pt x="10" y="1"/>
              </a:lnTo>
              <a:lnTo>
                <a:pt x="11" y="1"/>
              </a:lnTo>
              <a:lnTo>
                <a:pt x="12" y="1"/>
              </a:lnTo>
              <a:lnTo>
                <a:pt x="13" y="0"/>
              </a:lnTo>
              <a:lnTo>
                <a:pt x="14" y="0"/>
              </a:lnTo>
              <a:lnTo>
                <a:pt x="14" y="1"/>
              </a:lnTo>
              <a:lnTo>
                <a:pt x="15" y="1"/>
              </a:lnTo>
              <a:lnTo>
                <a:pt x="16" y="1"/>
              </a:lnTo>
              <a:lnTo>
                <a:pt x="17" y="1"/>
              </a:lnTo>
              <a:lnTo>
                <a:pt x="19" y="1"/>
              </a:lnTo>
              <a:lnTo>
                <a:pt x="19" y="2"/>
              </a:lnTo>
              <a:lnTo>
                <a:pt x="19" y="3"/>
              </a:lnTo>
              <a:lnTo>
                <a:pt x="19" y="4"/>
              </a:lnTo>
              <a:lnTo>
                <a:pt x="19" y="5"/>
              </a:lnTo>
              <a:lnTo>
                <a:pt x="18" y="6"/>
              </a:lnTo>
              <a:lnTo>
                <a:pt x="18" y="7"/>
              </a:lnTo>
              <a:lnTo>
                <a:pt x="18" y="8"/>
              </a:lnTo>
              <a:lnTo>
                <a:pt x="18" y="9"/>
              </a:lnTo>
              <a:lnTo>
                <a:pt x="18" y="10"/>
              </a:lnTo>
              <a:lnTo>
                <a:pt x="18" y="12"/>
              </a:lnTo>
              <a:lnTo>
                <a:pt x="19" y="13"/>
              </a:lnTo>
              <a:lnTo>
                <a:pt x="19" y="14"/>
              </a:lnTo>
              <a:lnTo>
                <a:pt x="18" y="15"/>
              </a:lnTo>
              <a:lnTo>
                <a:pt x="18" y="16"/>
              </a:lnTo>
              <a:lnTo>
                <a:pt x="18" y="17"/>
              </a:lnTo>
              <a:lnTo>
                <a:pt x="18" y="19"/>
              </a:lnTo>
              <a:lnTo>
                <a:pt x="18" y="20"/>
              </a:lnTo>
              <a:lnTo>
                <a:pt x="18" y="21"/>
              </a:lnTo>
              <a:lnTo>
                <a:pt x="18" y="22"/>
              </a:lnTo>
              <a:lnTo>
                <a:pt x="19" y="23"/>
              </a:lnTo>
              <a:lnTo>
                <a:pt x="19" y="24"/>
              </a:lnTo>
              <a:lnTo>
                <a:pt x="19" y="25"/>
              </a:lnTo>
              <a:lnTo>
                <a:pt x="19" y="26"/>
              </a:lnTo>
              <a:lnTo>
                <a:pt x="20" y="28"/>
              </a:lnTo>
              <a:lnTo>
                <a:pt x="20" y="29"/>
              </a:lnTo>
              <a:lnTo>
                <a:pt x="20" y="30"/>
              </a:lnTo>
              <a:lnTo>
                <a:pt x="20" y="31"/>
              </a:lnTo>
              <a:lnTo>
                <a:pt x="20" y="32"/>
              </a:lnTo>
              <a:lnTo>
                <a:pt x="20" y="33"/>
              </a:lnTo>
              <a:lnTo>
                <a:pt x="20" y="35"/>
              </a:lnTo>
              <a:lnTo>
                <a:pt x="20" y="37"/>
              </a:lnTo>
              <a:lnTo>
                <a:pt x="19" y="36"/>
              </a:lnTo>
              <a:lnTo>
                <a:pt x="18" y="35"/>
              </a:lnTo>
              <a:lnTo>
                <a:pt x="17" y="34"/>
              </a:lnTo>
              <a:lnTo>
                <a:pt x="16" y="33"/>
              </a:lnTo>
              <a:lnTo>
                <a:pt x="15" y="32"/>
              </a:lnTo>
              <a:lnTo>
                <a:pt x="14" y="31"/>
              </a:lnTo>
              <a:lnTo>
                <a:pt x="13" y="30"/>
              </a:lnTo>
              <a:lnTo>
                <a:pt x="10" y="28"/>
              </a:lnTo>
              <a:lnTo>
                <a:pt x="9" y="28"/>
              </a:lnTo>
              <a:lnTo>
                <a:pt x="8" y="27"/>
              </a:lnTo>
              <a:lnTo>
                <a:pt x="7" y="26"/>
              </a:lnTo>
              <a:lnTo>
                <a:pt x="6" y="25"/>
              </a:lnTo>
              <a:lnTo>
                <a:pt x="5" y="26"/>
              </a:lnTo>
              <a:lnTo>
                <a:pt x="4" y="26"/>
              </a:lnTo>
              <a:lnTo>
                <a:pt x="3" y="25"/>
              </a:lnTo>
              <a:lnTo>
                <a:pt x="2" y="25"/>
              </a:lnTo>
              <a:lnTo>
                <a:pt x="3" y="23"/>
              </a:lnTo>
              <a:lnTo>
                <a:pt x="2" y="22"/>
              </a:lnTo>
              <a:lnTo>
                <a:pt x="1" y="21"/>
              </a:lnTo>
              <a:lnTo>
                <a:pt x="0" y="19"/>
              </a:lnTo>
              <a:lnTo>
                <a:pt x="0" y="18"/>
              </a:lnTo>
              <a:lnTo>
                <a:pt x="0" y="17"/>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10</xdr:col>
      <xdr:colOff>304800</xdr:colOff>
      <xdr:row>12</xdr:row>
      <xdr:rowOff>114300</xdr:rowOff>
    </xdr:from>
    <xdr:to>
      <xdr:col>10</xdr:col>
      <xdr:colOff>599440</xdr:colOff>
      <xdr:row>13</xdr:row>
      <xdr:rowOff>123825</xdr:rowOff>
    </xdr:to>
    <xdr:sp>
      <xdr:nvSpPr>
        <xdr:cNvPr id="4936908" name="Freeform 588"/>
        <xdr:cNvSpPr/>
      </xdr:nvSpPr>
      <xdr:spPr>
        <a:xfrm>
          <a:off x="7040880" y="2117090"/>
          <a:ext cx="294640" cy="161925"/>
        </a:xfrm>
        <a:custGeom>
          <a:avLst/>
          <a:gdLst>
            <a:gd name="txL" fmla="*/ 0 w 29"/>
            <a:gd name="txT" fmla="*/ 0 h 18"/>
            <a:gd name="txR" fmla="*/ 29 w 29"/>
            <a:gd name="txB" fmla="*/ 18 h 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9" h="18">
              <a:moveTo>
                <a:pt x="0" y="16"/>
              </a:moveTo>
              <a:lnTo>
                <a:pt x="1" y="15"/>
              </a:lnTo>
              <a:lnTo>
                <a:pt x="1" y="13"/>
              </a:lnTo>
              <a:lnTo>
                <a:pt x="1" y="12"/>
              </a:lnTo>
              <a:lnTo>
                <a:pt x="2" y="12"/>
              </a:lnTo>
              <a:lnTo>
                <a:pt x="4" y="12"/>
              </a:lnTo>
              <a:lnTo>
                <a:pt x="5" y="12"/>
              </a:lnTo>
              <a:lnTo>
                <a:pt x="6" y="11"/>
              </a:lnTo>
              <a:lnTo>
                <a:pt x="7" y="11"/>
              </a:lnTo>
              <a:lnTo>
                <a:pt x="8" y="11"/>
              </a:lnTo>
              <a:lnTo>
                <a:pt x="9" y="11"/>
              </a:lnTo>
              <a:lnTo>
                <a:pt x="10" y="10"/>
              </a:lnTo>
              <a:lnTo>
                <a:pt x="11" y="11"/>
              </a:lnTo>
              <a:lnTo>
                <a:pt x="12" y="10"/>
              </a:lnTo>
              <a:lnTo>
                <a:pt x="13" y="10"/>
              </a:lnTo>
              <a:lnTo>
                <a:pt x="14" y="9"/>
              </a:lnTo>
              <a:lnTo>
                <a:pt x="15" y="8"/>
              </a:lnTo>
              <a:lnTo>
                <a:pt x="16" y="8"/>
              </a:lnTo>
              <a:lnTo>
                <a:pt x="16" y="7"/>
              </a:lnTo>
              <a:lnTo>
                <a:pt x="15" y="6"/>
              </a:lnTo>
              <a:lnTo>
                <a:pt x="16" y="5"/>
              </a:lnTo>
              <a:lnTo>
                <a:pt x="17" y="4"/>
              </a:lnTo>
              <a:lnTo>
                <a:pt x="17" y="3"/>
              </a:lnTo>
              <a:lnTo>
                <a:pt x="18" y="2"/>
              </a:lnTo>
              <a:lnTo>
                <a:pt x="18" y="1"/>
              </a:lnTo>
              <a:lnTo>
                <a:pt x="19" y="1"/>
              </a:lnTo>
              <a:lnTo>
                <a:pt x="21" y="1"/>
              </a:lnTo>
              <a:lnTo>
                <a:pt x="22" y="0"/>
              </a:lnTo>
              <a:lnTo>
                <a:pt x="23" y="1"/>
              </a:lnTo>
              <a:lnTo>
                <a:pt x="23" y="2"/>
              </a:lnTo>
              <a:lnTo>
                <a:pt x="23" y="3"/>
              </a:lnTo>
              <a:lnTo>
                <a:pt x="23" y="4"/>
              </a:lnTo>
              <a:lnTo>
                <a:pt x="24" y="5"/>
              </a:lnTo>
              <a:lnTo>
                <a:pt x="25" y="5"/>
              </a:lnTo>
              <a:lnTo>
                <a:pt x="26" y="5"/>
              </a:lnTo>
              <a:lnTo>
                <a:pt x="26" y="3"/>
              </a:lnTo>
              <a:lnTo>
                <a:pt x="27" y="3"/>
              </a:lnTo>
              <a:lnTo>
                <a:pt x="28" y="4"/>
              </a:lnTo>
              <a:lnTo>
                <a:pt x="28" y="5"/>
              </a:lnTo>
              <a:lnTo>
                <a:pt x="28" y="6"/>
              </a:lnTo>
              <a:lnTo>
                <a:pt x="28" y="7"/>
              </a:lnTo>
              <a:lnTo>
                <a:pt x="28" y="8"/>
              </a:lnTo>
              <a:lnTo>
                <a:pt x="29" y="10"/>
              </a:lnTo>
              <a:lnTo>
                <a:pt x="28" y="11"/>
              </a:lnTo>
              <a:lnTo>
                <a:pt x="27" y="12"/>
              </a:lnTo>
              <a:lnTo>
                <a:pt x="26" y="13"/>
              </a:lnTo>
              <a:lnTo>
                <a:pt x="25" y="14"/>
              </a:lnTo>
              <a:lnTo>
                <a:pt x="25" y="15"/>
              </a:lnTo>
              <a:lnTo>
                <a:pt x="26" y="16"/>
              </a:lnTo>
              <a:lnTo>
                <a:pt x="25" y="16"/>
              </a:lnTo>
              <a:lnTo>
                <a:pt x="24" y="16"/>
              </a:lnTo>
              <a:lnTo>
                <a:pt x="22" y="16"/>
              </a:lnTo>
              <a:lnTo>
                <a:pt x="21" y="17"/>
              </a:lnTo>
              <a:lnTo>
                <a:pt x="20" y="17"/>
              </a:lnTo>
              <a:lnTo>
                <a:pt x="19" y="17"/>
              </a:lnTo>
              <a:lnTo>
                <a:pt x="18" y="17"/>
              </a:lnTo>
              <a:lnTo>
                <a:pt x="17" y="18"/>
              </a:lnTo>
              <a:lnTo>
                <a:pt x="16" y="17"/>
              </a:lnTo>
              <a:lnTo>
                <a:pt x="16" y="16"/>
              </a:lnTo>
              <a:lnTo>
                <a:pt x="16" y="15"/>
              </a:lnTo>
              <a:lnTo>
                <a:pt x="16" y="14"/>
              </a:lnTo>
              <a:lnTo>
                <a:pt x="15" y="13"/>
              </a:lnTo>
              <a:lnTo>
                <a:pt x="14" y="13"/>
              </a:lnTo>
              <a:lnTo>
                <a:pt x="13" y="14"/>
              </a:lnTo>
              <a:lnTo>
                <a:pt x="12" y="14"/>
              </a:lnTo>
              <a:lnTo>
                <a:pt x="11" y="14"/>
              </a:lnTo>
              <a:lnTo>
                <a:pt x="10" y="15"/>
              </a:lnTo>
              <a:lnTo>
                <a:pt x="9" y="15"/>
              </a:lnTo>
              <a:lnTo>
                <a:pt x="8" y="15"/>
              </a:lnTo>
              <a:lnTo>
                <a:pt x="7" y="15"/>
              </a:lnTo>
              <a:lnTo>
                <a:pt x="6" y="16"/>
              </a:lnTo>
              <a:lnTo>
                <a:pt x="4" y="16"/>
              </a:lnTo>
              <a:lnTo>
                <a:pt x="3" y="16"/>
              </a:lnTo>
              <a:lnTo>
                <a:pt x="1" y="16"/>
              </a:lnTo>
              <a:lnTo>
                <a:pt x="0" y="17"/>
              </a:lnTo>
              <a:lnTo>
                <a:pt x="0" y="16"/>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11</xdr:col>
      <xdr:colOff>30480</xdr:colOff>
      <xdr:row>12</xdr:row>
      <xdr:rowOff>123825</xdr:rowOff>
    </xdr:from>
    <xdr:to>
      <xdr:col>11</xdr:col>
      <xdr:colOff>284480</xdr:colOff>
      <xdr:row>14</xdr:row>
      <xdr:rowOff>57150</xdr:rowOff>
    </xdr:to>
    <xdr:sp>
      <xdr:nvSpPr>
        <xdr:cNvPr id="4936909" name="Freeform 589"/>
        <xdr:cNvSpPr/>
      </xdr:nvSpPr>
      <xdr:spPr>
        <a:xfrm>
          <a:off x="7416800" y="2126615"/>
          <a:ext cx="254000" cy="238125"/>
        </a:xfrm>
        <a:custGeom>
          <a:avLst/>
          <a:gdLst>
            <a:gd name="txL" fmla="*/ 0 w 25"/>
            <a:gd name="txT" fmla="*/ 0 h 27"/>
            <a:gd name="txR" fmla="*/ 25 w 25"/>
            <a:gd name="txB" fmla="*/ 27 h 2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5" h="27">
              <a:moveTo>
                <a:pt x="1" y="12"/>
              </a:moveTo>
              <a:lnTo>
                <a:pt x="1" y="11"/>
              </a:lnTo>
              <a:lnTo>
                <a:pt x="1" y="10"/>
              </a:lnTo>
              <a:lnTo>
                <a:pt x="1" y="9"/>
              </a:lnTo>
              <a:lnTo>
                <a:pt x="1" y="8"/>
              </a:lnTo>
              <a:lnTo>
                <a:pt x="2" y="7"/>
              </a:lnTo>
              <a:lnTo>
                <a:pt x="3" y="7"/>
              </a:lnTo>
              <a:lnTo>
                <a:pt x="4" y="7"/>
              </a:lnTo>
              <a:lnTo>
                <a:pt x="5" y="6"/>
              </a:lnTo>
              <a:lnTo>
                <a:pt x="6" y="6"/>
              </a:lnTo>
              <a:lnTo>
                <a:pt x="7" y="5"/>
              </a:lnTo>
              <a:lnTo>
                <a:pt x="8" y="5"/>
              </a:lnTo>
              <a:lnTo>
                <a:pt x="9" y="5"/>
              </a:lnTo>
              <a:lnTo>
                <a:pt x="10" y="5"/>
              </a:lnTo>
              <a:lnTo>
                <a:pt x="12" y="4"/>
              </a:lnTo>
              <a:lnTo>
                <a:pt x="13" y="4"/>
              </a:lnTo>
              <a:lnTo>
                <a:pt x="14" y="4"/>
              </a:lnTo>
              <a:lnTo>
                <a:pt x="15" y="3"/>
              </a:lnTo>
              <a:lnTo>
                <a:pt x="16" y="3"/>
              </a:lnTo>
              <a:lnTo>
                <a:pt x="18" y="2"/>
              </a:lnTo>
              <a:lnTo>
                <a:pt x="20" y="2"/>
              </a:lnTo>
              <a:lnTo>
                <a:pt x="20" y="1"/>
              </a:lnTo>
              <a:lnTo>
                <a:pt x="21" y="0"/>
              </a:lnTo>
              <a:lnTo>
                <a:pt x="22" y="0"/>
              </a:lnTo>
              <a:lnTo>
                <a:pt x="22" y="1"/>
              </a:lnTo>
              <a:lnTo>
                <a:pt x="22" y="3"/>
              </a:lnTo>
              <a:lnTo>
                <a:pt x="22" y="5"/>
              </a:lnTo>
              <a:lnTo>
                <a:pt x="22" y="6"/>
              </a:lnTo>
              <a:lnTo>
                <a:pt x="23" y="7"/>
              </a:lnTo>
              <a:lnTo>
                <a:pt x="23" y="8"/>
              </a:lnTo>
              <a:lnTo>
                <a:pt x="23" y="9"/>
              </a:lnTo>
              <a:lnTo>
                <a:pt x="23" y="10"/>
              </a:lnTo>
              <a:lnTo>
                <a:pt x="23" y="11"/>
              </a:lnTo>
              <a:lnTo>
                <a:pt x="23" y="13"/>
              </a:lnTo>
              <a:lnTo>
                <a:pt x="23" y="15"/>
              </a:lnTo>
              <a:lnTo>
                <a:pt x="24" y="17"/>
              </a:lnTo>
              <a:lnTo>
                <a:pt x="24" y="18"/>
              </a:lnTo>
              <a:lnTo>
                <a:pt x="24" y="19"/>
              </a:lnTo>
              <a:lnTo>
                <a:pt x="25" y="20"/>
              </a:lnTo>
              <a:lnTo>
                <a:pt x="21" y="20"/>
              </a:lnTo>
              <a:lnTo>
                <a:pt x="19" y="20"/>
              </a:lnTo>
              <a:lnTo>
                <a:pt x="18" y="20"/>
              </a:lnTo>
              <a:lnTo>
                <a:pt x="17" y="19"/>
              </a:lnTo>
              <a:lnTo>
                <a:pt x="15" y="20"/>
              </a:lnTo>
              <a:lnTo>
                <a:pt x="14" y="21"/>
              </a:lnTo>
              <a:lnTo>
                <a:pt x="12" y="22"/>
              </a:lnTo>
              <a:lnTo>
                <a:pt x="12" y="23"/>
              </a:lnTo>
              <a:lnTo>
                <a:pt x="11" y="23"/>
              </a:lnTo>
              <a:lnTo>
                <a:pt x="10" y="24"/>
              </a:lnTo>
              <a:lnTo>
                <a:pt x="9" y="24"/>
              </a:lnTo>
              <a:lnTo>
                <a:pt x="8" y="25"/>
              </a:lnTo>
              <a:lnTo>
                <a:pt x="7" y="26"/>
              </a:lnTo>
              <a:lnTo>
                <a:pt x="6" y="26"/>
              </a:lnTo>
              <a:lnTo>
                <a:pt x="5" y="27"/>
              </a:lnTo>
              <a:lnTo>
                <a:pt x="4" y="27"/>
              </a:lnTo>
              <a:lnTo>
                <a:pt x="3" y="27"/>
              </a:lnTo>
              <a:lnTo>
                <a:pt x="1" y="27"/>
              </a:lnTo>
              <a:lnTo>
                <a:pt x="1" y="26"/>
              </a:lnTo>
              <a:lnTo>
                <a:pt x="1" y="25"/>
              </a:lnTo>
              <a:lnTo>
                <a:pt x="0" y="24"/>
              </a:lnTo>
              <a:lnTo>
                <a:pt x="0" y="23"/>
              </a:lnTo>
              <a:lnTo>
                <a:pt x="0" y="22"/>
              </a:lnTo>
              <a:lnTo>
                <a:pt x="0" y="21"/>
              </a:lnTo>
              <a:lnTo>
                <a:pt x="0" y="20"/>
              </a:lnTo>
              <a:lnTo>
                <a:pt x="1" y="19"/>
              </a:lnTo>
              <a:lnTo>
                <a:pt x="1" y="18"/>
              </a:lnTo>
              <a:lnTo>
                <a:pt x="2" y="17"/>
              </a:lnTo>
              <a:lnTo>
                <a:pt x="2" y="16"/>
              </a:lnTo>
              <a:lnTo>
                <a:pt x="2" y="15"/>
              </a:lnTo>
              <a:lnTo>
                <a:pt x="1" y="14"/>
              </a:lnTo>
              <a:lnTo>
                <a:pt x="1" y="12"/>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406400</xdr:colOff>
      <xdr:row>26</xdr:row>
      <xdr:rowOff>95250</xdr:rowOff>
    </xdr:from>
    <xdr:to>
      <xdr:col>8</xdr:col>
      <xdr:colOff>640080</xdr:colOff>
      <xdr:row>28</xdr:row>
      <xdr:rowOff>19050</xdr:rowOff>
    </xdr:to>
    <xdr:sp>
      <xdr:nvSpPr>
        <xdr:cNvPr id="4936910" name="Freeform 590"/>
        <xdr:cNvSpPr/>
      </xdr:nvSpPr>
      <xdr:spPr>
        <a:xfrm>
          <a:off x="5842000" y="4231640"/>
          <a:ext cx="233680" cy="228600"/>
        </a:xfrm>
        <a:custGeom>
          <a:avLst/>
          <a:gdLst>
            <a:gd name="txL" fmla="*/ 0 w 23"/>
            <a:gd name="txT" fmla="*/ 0 h 26"/>
            <a:gd name="txR" fmla="*/ 23 w 23"/>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3" h="26">
              <a:moveTo>
                <a:pt x="12" y="1"/>
              </a:moveTo>
              <a:lnTo>
                <a:pt x="13" y="2"/>
              </a:lnTo>
              <a:lnTo>
                <a:pt x="14" y="2"/>
              </a:lnTo>
              <a:lnTo>
                <a:pt x="15" y="2"/>
              </a:lnTo>
              <a:lnTo>
                <a:pt x="17" y="1"/>
              </a:lnTo>
              <a:lnTo>
                <a:pt x="17" y="2"/>
              </a:lnTo>
              <a:lnTo>
                <a:pt x="17" y="3"/>
              </a:lnTo>
              <a:lnTo>
                <a:pt x="17" y="5"/>
              </a:lnTo>
              <a:lnTo>
                <a:pt x="18" y="6"/>
              </a:lnTo>
              <a:lnTo>
                <a:pt x="18" y="7"/>
              </a:lnTo>
              <a:lnTo>
                <a:pt x="19" y="8"/>
              </a:lnTo>
              <a:lnTo>
                <a:pt x="19" y="9"/>
              </a:lnTo>
              <a:lnTo>
                <a:pt x="20" y="9"/>
              </a:lnTo>
              <a:lnTo>
                <a:pt x="21" y="9"/>
              </a:lnTo>
              <a:lnTo>
                <a:pt x="22" y="10"/>
              </a:lnTo>
              <a:lnTo>
                <a:pt x="23" y="10"/>
              </a:lnTo>
              <a:lnTo>
                <a:pt x="23" y="11"/>
              </a:lnTo>
              <a:lnTo>
                <a:pt x="23" y="12"/>
              </a:lnTo>
              <a:lnTo>
                <a:pt x="22" y="13"/>
              </a:lnTo>
              <a:lnTo>
                <a:pt x="21" y="14"/>
              </a:lnTo>
              <a:lnTo>
                <a:pt x="21" y="15"/>
              </a:lnTo>
              <a:lnTo>
                <a:pt x="20" y="17"/>
              </a:lnTo>
              <a:lnTo>
                <a:pt x="20" y="18"/>
              </a:lnTo>
              <a:lnTo>
                <a:pt x="20" y="19"/>
              </a:lnTo>
              <a:lnTo>
                <a:pt x="20" y="20"/>
              </a:lnTo>
              <a:lnTo>
                <a:pt x="21" y="21"/>
              </a:lnTo>
              <a:lnTo>
                <a:pt x="21" y="22"/>
              </a:lnTo>
              <a:lnTo>
                <a:pt x="22" y="23"/>
              </a:lnTo>
              <a:lnTo>
                <a:pt x="22" y="24"/>
              </a:lnTo>
              <a:lnTo>
                <a:pt x="22" y="25"/>
              </a:lnTo>
              <a:lnTo>
                <a:pt x="22" y="26"/>
              </a:lnTo>
              <a:lnTo>
                <a:pt x="21" y="25"/>
              </a:lnTo>
              <a:lnTo>
                <a:pt x="19" y="25"/>
              </a:lnTo>
              <a:lnTo>
                <a:pt x="18" y="25"/>
              </a:lnTo>
              <a:lnTo>
                <a:pt x="16" y="24"/>
              </a:lnTo>
              <a:lnTo>
                <a:pt x="15" y="24"/>
              </a:lnTo>
              <a:lnTo>
                <a:pt x="14" y="24"/>
              </a:lnTo>
              <a:lnTo>
                <a:pt x="13" y="23"/>
              </a:lnTo>
              <a:lnTo>
                <a:pt x="13" y="22"/>
              </a:lnTo>
              <a:lnTo>
                <a:pt x="13" y="21"/>
              </a:lnTo>
              <a:lnTo>
                <a:pt x="13" y="20"/>
              </a:lnTo>
              <a:lnTo>
                <a:pt x="13" y="19"/>
              </a:lnTo>
              <a:lnTo>
                <a:pt x="13" y="18"/>
              </a:lnTo>
              <a:lnTo>
                <a:pt x="12" y="17"/>
              </a:lnTo>
              <a:lnTo>
                <a:pt x="12" y="16"/>
              </a:lnTo>
              <a:lnTo>
                <a:pt x="11" y="15"/>
              </a:lnTo>
              <a:lnTo>
                <a:pt x="11" y="14"/>
              </a:lnTo>
              <a:lnTo>
                <a:pt x="10" y="13"/>
              </a:lnTo>
              <a:lnTo>
                <a:pt x="10" y="12"/>
              </a:lnTo>
              <a:lnTo>
                <a:pt x="10" y="11"/>
              </a:lnTo>
              <a:lnTo>
                <a:pt x="8" y="11"/>
              </a:lnTo>
              <a:lnTo>
                <a:pt x="7" y="12"/>
              </a:lnTo>
              <a:lnTo>
                <a:pt x="5" y="12"/>
              </a:lnTo>
              <a:lnTo>
                <a:pt x="4" y="13"/>
              </a:lnTo>
              <a:lnTo>
                <a:pt x="3" y="14"/>
              </a:lnTo>
              <a:lnTo>
                <a:pt x="2" y="15"/>
              </a:lnTo>
              <a:lnTo>
                <a:pt x="1" y="14"/>
              </a:lnTo>
              <a:lnTo>
                <a:pt x="0" y="13"/>
              </a:lnTo>
              <a:lnTo>
                <a:pt x="0" y="12"/>
              </a:lnTo>
              <a:lnTo>
                <a:pt x="1" y="11"/>
              </a:lnTo>
              <a:lnTo>
                <a:pt x="2" y="11"/>
              </a:lnTo>
              <a:lnTo>
                <a:pt x="3" y="10"/>
              </a:lnTo>
              <a:lnTo>
                <a:pt x="4" y="10"/>
              </a:lnTo>
              <a:lnTo>
                <a:pt x="5" y="9"/>
              </a:lnTo>
              <a:lnTo>
                <a:pt x="5" y="8"/>
              </a:lnTo>
              <a:lnTo>
                <a:pt x="4" y="7"/>
              </a:lnTo>
              <a:lnTo>
                <a:pt x="4" y="6"/>
              </a:lnTo>
              <a:lnTo>
                <a:pt x="3" y="5"/>
              </a:lnTo>
              <a:lnTo>
                <a:pt x="4" y="5"/>
              </a:lnTo>
              <a:lnTo>
                <a:pt x="5" y="4"/>
              </a:lnTo>
              <a:lnTo>
                <a:pt x="6" y="4"/>
              </a:lnTo>
              <a:lnTo>
                <a:pt x="7" y="3"/>
              </a:lnTo>
              <a:lnTo>
                <a:pt x="8" y="3"/>
              </a:lnTo>
              <a:lnTo>
                <a:pt x="9" y="2"/>
              </a:lnTo>
              <a:lnTo>
                <a:pt x="10" y="1"/>
              </a:lnTo>
              <a:lnTo>
                <a:pt x="11" y="0"/>
              </a:lnTo>
              <a:lnTo>
                <a:pt x="12"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447040</xdr:colOff>
      <xdr:row>28</xdr:row>
      <xdr:rowOff>0</xdr:rowOff>
    </xdr:from>
    <xdr:to>
      <xdr:col>9</xdr:col>
      <xdr:colOff>71120</xdr:colOff>
      <xdr:row>29</xdr:row>
      <xdr:rowOff>76200</xdr:rowOff>
    </xdr:to>
    <xdr:sp>
      <xdr:nvSpPr>
        <xdr:cNvPr id="4936911" name="Freeform 591"/>
        <xdr:cNvSpPr/>
      </xdr:nvSpPr>
      <xdr:spPr>
        <a:xfrm>
          <a:off x="5882640" y="4441190"/>
          <a:ext cx="274320" cy="228600"/>
        </a:xfrm>
        <a:custGeom>
          <a:avLst/>
          <a:gdLst>
            <a:gd name="txL" fmla="*/ 0 w 27"/>
            <a:gd name="txT" fmla="*/ 0 h 25"/>
            <a:gd name="txR" fmla="*/ 27 w 27"/>
            <a:gd name="txB" fmla="*/ 25 h 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7" h="25">
              <a:moveTo>
                <a:pt x="1" y="12"/>
              </a:moveTo>
              <a:lnTo>
                <a:pt x="2" y="12"/>
              </a:lnTo>
              <a:lnTo>
                <a:pt x="3" y="11"/>
              </a:lnTo>
              <a:lnTo>
                <a:pt x="4" y="10"/>
              </a:lnTo>
              <a:lnTo>
                <a:pt x="5" y="9"/>
              </a:lnTo>
              <a:lnTo>
                <a:pt x="5" y="8"/>
              </a:lnTo>
              <a:lnTo>
                <a:pt x="5" y="7"/>
              </a:lnTo>
              <a:lnTo>
                <a:pt x="6" y="6"/>
              </a:lnTo>
              <a:lnTo>
                <a:pt x="6" y="5"/>
              </a:lnTo>
              <a:lnTo>
                <a:pt x="6" y="4"/>
              </a:lnTo>
              <a:lnTo>
                <a:pt x="7" y="3"/>
              </a:lnTo>
              <a:lnTo>
                <a:pt x="7" y="2"/>
              </a:lnTo>
              <a:lnTo>
                <a:pt x="8" y="1"/>
              </a:lnTo>
              <a:lnTo>
                <a:pt x="9" y="1"/>
              </a:lnTo>
              <a:lnTo>
                <a:pt x="11" y="1"/>
              </a:lnTo>
              <a:lnTo>
                <a:pt x="12" y="1"/>
              </a:lnTo>
              <a:lnTo>
                <a:pt x="12" y="0"/>
              </a:lnTo>
              <a:lnTo>
                <a:pt x="14" y="1"/>
              </a:lnTo>
              <a:lnTo>
                <a:pt x="15" y="1"/>
              </a:lnTo>
              <a:lnTo>
                <a:pt x="17" y="1"/>
              </a:lnTo>
              <a:lnTo>
                <a:pt x="18" y="2"/>
              </a:lnTo>
              <a:lnTo>
                <a:pt x="18" y="1"/>
              </a:lnTo>
              <a:lnTo>
                <a:pt x="20" y="1"/>
              </a:lnTo>
              <a:lnTo>
                <a:pt x="21" y="1"/>
              </a:lnTo>
              <a:lnTo>
                <a:pt x="22" y="1"/>
              </a:lnTo>
              <a:lnTo>
                <a:pt x="23" y="1"/>
              </a:lnTo>
              <a:lnTo>
                <a:pt x="24" y="1"/>
              </a:lnTo>
              <a:lnTo>
                <a:pt x="25" y="1"/>
              </a:lnTo>
              <a:lnTo>
                <a:pt x="26" y="1"/>
              </a:lnTo>
              <a:lnTo>
                <a:pt x="26" y="2"/>
              </a:lnTo>
              <a:lnTo>
                <a:pt x="25" y="3"/>
              </a:lnTo>
              <a:lnTo>
                <a:pt x="25" y="4"/>
              </a:lnTo>
              <a:lnTo>
                <a:pt x="25" y="5"/>
              </a:lnTo>
              <a:lnTo>
                <a:pt x="25" y="6"/>
              </a:lnTo>
              <a:lnTo>
                <a:pt x="24" y="7"/>
              </a:lnTo>
              <a:lnTo>
                <a:pt x="23" y="8"/>
              </a:lnTo>
              <a:lnTo>
                <a:pt x="22" y="9"/>
              </a:lnTo>
              <a:lnTo>
                <a:pt x="22" y="10"/>
              </a:lnTo>
              <a:lnTo>
                <a:pt x="23" y="11"/>
              </a:lnTo>
              <a:lnTo>
                <a:pt x="24" y="13"/>
              </a:lnTo>
              <a:lnTo>
                <a:pt x="25" y="14"/>
              </a:lnTo>
              <a:lnTo>
                <a:pt x="26" y="14"/>
              </a:lnTo>
              <a:lnTo>
                <a:pt x="26" y="15"/>
              </a:lnTo>
              <a:lnTo>
                <a:pt x="27" y="16"/>
              </a:lnTo>
              <a:lnTo>
                <a:pt x="27" y="18"/>
              </a:lnTo>
              <a:lnTo>
                <a:pt x="27" y="19"/>
              </a:lnTo>
              <a:lnTo>
                <a:pt x="27" y="20"/>
              </a:lnTo>
              <a:lnTo>
                <a:pt x="25" y="20"/>
              </a:lnTo>
              <a:lnTo>
                <a:pt x="24" y="20"/>
              </a:lnTo>
              <a:lnTo>
                <a:pt x="22" y="20"/>
              </a:lnTo>
              <a:lnTo>
                <a:pt x="21" y="19"/>
              </a:lnTo>
              <a:lnTo>
                <a:pt x="20" y="19"/>
              </a:lnTo>
              <a:lnTo>
                <a:pt x="19" y="19"/>
              </a:lnTo>
              <a:lnTo>
                <a:pt x="17" y="19"/>
              </a:lnTo>
              <a:lnTo>
                <a:pt x="16" y="19"/>
              </a:lnTo>
              <a:lnTo>
                <a:pt x="15" y="18"/>
              </a:lnTo>
              <a:lnTo>
                <a:pt x="13" y="18"/>
              </a:lnTo>
              <a:lnTo>
                <a:pt x="13" y="20"/>
              </a:lnTo>
              <a:lnTo>
                <a:pt x="13" y="22"/>
              </a:lnTo>
              <a:lnTo>
                <a:pt x="12" y="23"/>
              </a:lnTo>
              <a:lnTo>
                <a:pt x="12" y="24"/>
              </a:lnTo>
              <a:lnTo>
                <a:pt x="11" y="25"/>
              </a:lnTo>
              <a:lnTo>
                <a:pt x="10" y="25"/>
              </a:lnTo>
              <a:lnTo>
                <a:pt x="9" y="24"/>
              </a:lnTo>
              <a:lnTo>
                <a:pt x="8" y="23"/>
              </a:lnTo>
              <a:lnTo>
                <a:pt x="8" y="22"/>
              </a:lnTo>
              <a:lnTo>
                <a:pt x="7" y="21"/>
              </a:lnTo>
              <a:lnTo>
                <a:pt x="6" y="20"/>
              </a:lnTo>
              <a:lnTo>
                <a:pt x="5" y="19"/>
              </a:lnTo>
              <a:lnTo>
                <a:pt x="5" y="18"/>
              </a:lnTo>
              <a:lnTo>
                <a:pt x="4" y="17"/>
              </a:lnTo>
              <a:lnTo>
                <a:pt x="3" y="17"/>
              </a:lnTo>
              <a:lnTo>
                <a:pt x="2" y="16"/>
              </a:lnTo>
              <a:lnTo>
                <a:pt x="2" y="15"/>
              </a:lnTo>
              <a:lnTo>
                <a:pt x="1" y="14"/>
              </a:lnTo>
              <a:lnTo>
                <a:pt x="0" y="14"/>
              </a:lnTo>
              <a:lnTo>
                <a:pt x="1" y="13"/>
              </a:lnTo>
              <a:lnTo>
                <a:pt x="1" y="1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111760</xdr:colOff>
      <xdr:row>27</xdr:row>
      <xdr:rowOff>0</xdr:rowOff>
    </xdr:from>
    <xdr:to>
      <xdr:col>8</xdr:col>
      <xdr:colOff>314960</xdr:colOff>
      <xdr:row>29</xdr:row>
      <xdr:rowOff>28575</xdr:rowOff>
    </xdr:to>
    <xdr:sp>
      <xdr:nvSpPr>
        <xdr:cNvPr id="4936912" name="Freeform 592"/>
        <xdr:cNvSpPr/>
      </xdr:nvSpPr>
      <xdr:spPr>
        <a:xfrm>
          <a:off x="5547360" y="4288790"/>
          <a:ext cx="203200" cy="333375"/>
        </a:xfrm>
        <a:custGeom>
          <a:avLst/>
          <a:gdLst>
            <a:gd name="txL" fmla="*/ 0 w 20"/>
            <a:gd name="txT" fmla="*/ 0 h 37"/>
            <a:gd name="txR" fmla="*/ 20 w 20"/>
            <a:gd name="txB" fmla="*/ 37 h 3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0"/>
            </a:cxn>
          </a:cxnLst>
          <a:rect l="txL" t="txT" r="txR" b="txB"/>
          <a:pathLst>
            <a:path w="20" h="37">
              <a:moveTo>
                <a:pt x="1" y="1"/>
              </a:moveTo>
              <a:lnTo>
                <a:pt x="2" y="2"/>
              </a:lnTo>
              <a:lnTo>
                <a:pt x="2" y="3"/>
              </a:lnTo>
              <a:lnTo>
                <a:pt x="3" y="4"/>
              </a:lnTo>
              <a:lnTo>
                <a:pt x="4" y="3"/>
              </a:lnTo>
              <a:lnTo>
                <a:pt x="5" y="5"/>
              </a:lnTo>
              <a:lnTo>
                <a:pt x="6" y="5"/>
              </a:lnTo>
              <a:lnTo>
                <a:pt x="6" y="6"/>
              </a:lnTo>
              <a:lnTo>
                <a:pt x="7" y="7"/>
              </a:lnTo>
              <a:lnTo>
                <a:pt x="8" y="8"/>
              </a:lnTo>
              <a:lnTo>
                <a:pt x="8" y="9"/>
              </a:lnTo>
              <a:lnTo>
                <a:pt x="7" y="10"/>
              </a:lnTo>
              <a:lnTo>
                <a:pt x="6" y="10"/>
              </a:lnTo>
              <a:lnTo>
                <a:pt x="6" y="11"/>
              </a:lnTo>
              <a:lnTo>
                <a:pt x="7" y="12"/>
              </a:lnTo>
              <a:lnTo>
                <a:pt x="8" y="13"/>
              </a:lnTo>
              <a:lnTo>
                <a:pt x="8" y="14"/>
              </a:lnTo>
              <a:lnTo>
                <a:pt x="7" y="15"/>
              </a:lnTo>
              <a:lnTo>
                <a:pt x="7" y="16"/>
              </a:lnTo>
              <a:lnTo>
                <a:pt x="6" y="17"/>
              </a:lnTo>
              <a:lnTo>
                <a:pt x="7" y="18"/>
              </a:lnTo>
              <a:lnTo>
                <a:pt x="8" y="18"/>
              </a:lnTo>
              <a:lnTo>
                <a:pt x="9" y="17"/>
              </a:lnTo>
              <a:lnTo>
                <a:pt x="10" y="16"/>
              </a:lnTo>
              <a:lnTo>
                <a:pt x="10" y="15"/>
              </a:lnTo>
              <a:lnTo>
                <a:pt x="11" y="17"/>
              </a:lnTo>
              <a:lnTo>
                <a:pt x="12" y="18"/>
              </a:lnTo>
              <a:lnTo>
                <a:pt x="13" y="19"/>
              </a:lnTo>
              <a:lnTo>
                <a:pt x="13" y="20"/>
              </a:lnTo>
              <a:lnTo>
                <a:pt x="14" y="21"/>
              </a:lnTo>
              <a:lnTo>
                <a:pt x="15" y="22"/>
              </a:lnTo>
              <a:lnTo>
                <a:pt x="15" y="23"/>
              </a:lnTo>
              <a:lnTo>
                <a:pt x="15" y="24"/>
              </a:lnTo>
              <a:lnTo>
                <a:pt x="16" y="25"/>
              </a:lnTo>
              <a:lnTo>
                <a:pt x="17" y="26"/>
              </a:lnTo>
              <a:lnTo>
                <a:pt x="18" y="28"/>
              </a:lnTo>
              <a:lnTo>
                <a:pt x="18" y="29"/>
              </a:lnTo>
              <a:lnTo>
                <a:pt x="19" y="30"/>
              </a:lnTo>
              <a:lnTo>
                <a:pt x="20" y="31"/>
              </a:lnTo>
              <a:lnTo>
                <a:pt x="18" y="31"/>
              </a:lnTo>
              <a:lnTo>
                <a:pt x="17" y="32"/>
              </a:lnTo>
              <a:lnTo>
                <a:pt x="15" y="33"/>
              </a:lnTo>
              <a:lnTo>
                <a:pt x="14" y="34"/>
              </a:lnTo>
              <a:lnTo>
                <a:pt x="13" y="34"/>
              </a:lnTo>
              <a:lnTo>
                <a:pt x="12" y="35"/>
              </a:lnTo>
              <a:lnTo>
                <a:pt x="11" y="35"/>
              </a:lnTo>
              <a:lnTo>
                <a:pt x="10" y="36"/>
              </a:lnTo>
              <a:lnTo>
                <a:pt x="10" y="37"/>
              </a:lnTo>
              <a:lnTo>
                <a:pt x="9" y="36"/>
              </a:lnTo>
              <a:lnTo>
                <a:pt x="9" y="35"/>
              </a:lnTo>
              <a:lnTo>
                <a:pt x="8" y="34"/>
              </a:lnTo>
              <a:lnTo>
                <a:pt x="7" y="34"/>
              </a:lnTo>
              <a:lnTo>
                <a:pt x="6" y="34"/>
              </a:lnTo>
              <a:lnTo>
                <a:pt x="5" y="35"/>
              </a:lnTo>
              <a:lnTo>
                <a:pt x="5" y="36"/>
              </a:lnTo>
              <a:lnTo>
                <a:pt x="4" y="36"/>
              </a:lnTo>
              <a:lnTo>
                <a:pt x="3" y="35"/>
              </a:lnTo>
              <a:lnTo>
                <a:pt x="3" y="34"/>
              </a:lnTo>
              <a:lnTo>
                <a:pt x="3" y="33"/>
              </a:lnTo>
              <a:lnTo>
                <a:pt x="3" y="32"/>
              </a:lnTo>
              <a:lnTo>
                <a:pt x="3" y="31"/>
              </a:lnTo>
              <a:lnTo>
                <a:pt x="4" y="30"/>
              </a:lnTo>
              <a:lnTo>
                <a:pt x="4" y="29"/>
              </a:lnTo>
              <a:lnTo>
                <a:pt x="4" y="28"/>
              </a:lnTo>
              <a:lnTo>
                <a:pt x="4" y="26"/>
              </a:lnTo>
              <a:lnTo>
                <a:pt x="4" y="25"/>
              </a:lnTo>
              <a:lnTo>
                <a:pt x="4" y="24"/>
              </a:lnTo>
              <a:lnTo>
                <a:pt x="3" y="23"/>
              </a:lnTo>
              <a:lnTo>
                <a:pt x="4" y="22"/>
              </a:lnTo>
              <a:lnTo>
                <a:pt x="3" y="21"/>
              </a:lnTo>
              <a:lnTo>
                <a:pt x="3" y="20"/>
              </a:lnTo>
              <a:lnTo>
                <a:pt x="3" y="19"/>
              </a:lnTo>
              <a:lnTo>
                <a:pt x="2" y="18"/>
              </a:lnTo>
              <a:lnTo>
                <a:pt x="1" y="18"/>
              </a:lnTo>
              <a:lnTo>
                <a:pt x="1" y="17"/>
              </a:lnTo>
              <a:lnTo>
                <a:pt x="0" y="16"/>
              </a:lnTo>
              <a:lnTo>
                <a:pt x="0" y="14"/>
              </a:lnTo>
              <a:lnTo>
                <a:pt x="0" y="13"/>
              </a:lnTo>
              <a:lnTo>
                <a:pt x="0" y="11"/>
              </a:lnTo>
              <a:lnTo>
                <a:pt x="0" y="10"/>
              </a:lnTo>
              <a:lnTo>
                <a:pt x="0" y="9"/>
              </a:lnTo>
              <a:lnTo>
                <a:pt x="1" y="8"/>
              </a:lnTo>
              <a:lnTo>
                <a:pt x="1" y="7"/>
              </a:lnTo>
              <a:lnTo>
                <a:pt x="1" y="6"/>
              </a:lnTo>
              <a:lnTo>
                <a:pt x="1" y="5"/>
              </a:lnTo>
              <a:lnTo>
                <a:pt x="1" y="3"/>
              </a:lnTo>
              <a:lnTo>
                <a:pt x="1" y="2"/>
              </a:lnTo>
              <a:lnTo>
                <a:pt x="1" y="0"/>
              </a:lnTo>
              <a:lnTo>
                <a:pt x="1"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406400</xdr:colOff>
      <xdr:row>26</xdr:row>
      <xdr:rowOff>19050</xdr:rowOff>
    </xdr:from>
    <xdr:to>
      <xdr:col>8</xdr:col>
      <xdr:colOff>50800</xdr:colOff>
      <xdr:row>27</xdr:row>
      <xdr:rowOff>85725</xdr:rowOff>
    </xdr:to>
    <xdr:sp>
      <xdr:nvSpPr>
        <xdr:cNvPr id="4936913" name="Freeform 593"/>
        <xdr:cNvSpPr/>
      </xdr:nvSpPr>
      <xdr:spPr>
        <a:xfrm>
          <a:off x="5191760" y="4155440"/>
          <a:ext cx="294640" cy="219075"/>
        </a:xfrm>
        <a:custGeom>
          <a:avLst/>
          <a:gdLst>
            <a:gd name="txL" fmla="*/ 0 w 29"/>
            <a:gd name="txT" fmla="*/ 0 h 24"/>
            <a:gd name="txR" fmla="*/ 29 w 29"/>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29" h="24">
              <a:moveTo>
                <a:pt x="3" y="1"/>
              </a:moveTo>
              <a:lnTo>
                <a:pt x="3" y="1"/>
              </a:lnTo>
              <a:lnTo>
                <a:pt x="4" y="1"/>
              </a:lnTo>
              <a:lnTo>
                <a:pt x="5" y="2"/>
              </a:lnTo>
              <a:lnTo>
                <a:pt x="6" y="2"/>
              </a:lnTo>
              <a:lnTo>
                <a:pt x="7" y="3"/>
              </a:lnTo>
              <a:lnTo>
                <a:pt x="8" y="3"/>
              </a:lnTo>
              <a:lnTo>
                <a:pt x="9" y="3"/>
              </a:lnTo>
              <a:lnTo>
                <a:pt x="10" y="4"/>
              </a:lnTo>
              <a:lnTo>
                <a:pt x="12" y="4"/>
              </a:lnTo>
              <a:lnTo>
                <a:pt x="13" y="5"/>
              </a:lnTo>
              <a:lnTo>
                <a:pt x="14" y="5"/>
              </a:lnTo>
              <a:lnTo>
                <a:pt x="15" y="5"/>
              </a:lnTo>
              <a:lnTo>
                <a:pt x="16" y="5"/>
              </a:lnTo>
              <a:lnTo>
                <a:pt x="17" y="4"/>
              </a:lnTo>
              <a:lnTo>
                <a:pt x="18" y="5"/>
              </a:lnTo>
              <a:lnTo>
                <a:pt x="19" y="5"/>
              </a:lnTo>
              <a:lnTo>
                <a:pt x="20" y="5"/>
              </a:lnTo>
              <a:lnTo>
                <a:pt x="22" y="5"/>
              </a:lnTo>
              <a:lnTo>
                <a:pt x="22" y="6"/>
              </a:lnTo>
              <a:lnTo>
                <a:pt x="23" y="5"/>
              </a:lnTo>
              <a:lnTo>
                <a:pt x="24" y="6"/>
              </a:lnTo>
              <a:lnTo>
                <a:pt x="24" y="7"/>
              </a:lnTo>
              <a:lnTo>
                <a:pt x="24" y="8"/>
              </a:lnTo>
              <a:lnTo>
                <a:pt x="24" y="9"/>
              </a:lnTo>
              <a:lnTo>
                <a:pt x="25" y="10"/>
              </a:lnTo>
              <a:lnTo>
                <a:pt x="26" y="10"/>
              </a:lnTo>
              <a:lnTo>
                <a:pt x="27" y="10"/>
              </a:lnTo>
              <a:lnTo>
                <a:pt x="29" y="9"/>
              </a:lnTo>
              <a:lnTo>
                <a:pt x="28" y="10"/>
              </a:lnTo>
              <a:lnTo>
                <a:pt x="28" y="11"/>
              </a:lnTo>
              <a:lnTo>
                <a:pt x="28" y="12"/>
              </a:lnTo>
              <a:lnTo>
                <a:pt x="29" y="13"/>
              </a:lnTo>
              <a:lnTo>
                <a:pt x="29" y="14"/>
              </a:lnTo>
              <a:lnTo>
                <a:pt x="29" y="15"/>
              </a:lnTo>
              <a:lnTo>
                <a:pt x="28" y="17"/>
              </a:lnTo>
              <a:lnTo>
                <a:pt x="27" y="17"/>
              </a:lnTo>
              <a:lnTo>
                <a:pt x="26" y="18"/>
              </a:lnTo>
              <a:lnTo>
                <a:pt x="26" y="19"/>
              </a:lnTo>
              <a:lnTo>
                <a:pt x="25" y="20"/>
              </a:lnTo>
              <a:lnTo>
                <a:pt x="25" y="21"/>
              </a:lnTo>
              <a:lnTo>
                <a:pt x="24" y="21"/>
              </a:lnTo>
              <a:lnTo>
                <a:pt x="23" y="21"/>
              </a:lnTo>
              <a:lnTo>
                <a:pt x="22" y="21"/>
              </a:lnTo>
              <a:lnTo>
                <a:pt x="21" y="21"/>
              </a:lnTo>
              <a:lnTo>
                <a:pt x="20" y="21"/>
              </a:lnTo>
              <a:lnTo>
                <a:pt x="19" y="19"/>
              </a:lnTo>
              <a:lnTo>
                <a:pt x="18" y="18"/>
              </a:lnTo>
              <a:lnTo>
                <a:pt x="18" y="17"/>
              </a:lnTo>
              <a:lnTo>
                <a:pt x="17" y="16"/>
              </a:lnTo>
              <a:lnTo>
                <a:pt x="17" y="15"/>
              </a:lnTo>
              <a:lnTo>
                <a:pt x="16" y="15"/>
              </a:lnTo>
              <a:lnTo>
                <a:pt x="15" y="16"/>
              </a:lnTo>
              <a:lnTo>
                <a:pt x="14" y="16"/>
              </a:lnTo>
              <a:lnTo>
                <a:pt x="13" y="17"/>
              </a:lnTo>
              <a:lnTo>
                <a:pt x="12" y="18"/>
              </a:lnTo>
              <a:lnTo>
                <a:pt x="11" y="18"/>
              </a:lnTo>
              <a:lnTo>
                <a:pt x="10" y="19"/>
              </a:lnTo>
              <a:lnTo>
                <a:pt x="9" y="20"/>
              </a:lnTo>
              <a:lnTo>
                <a:pt x="8" y="21"/>
              </a:lnTo>
              <a:lnTo>
                <a:pt x="7" y="22"/>
              </a:lnTo>
              <a:lnTo>
                <a:pt x="6" y="23"/>
              </a:lnTo>
              <a:lnTo>
                <a:pt x="5" y="23"/>
              </a:lnTo>
              <a:lnTo>
                <a:pt x="4" y="24"/>
              </a:lnTo>
              <a:lnTo>
                <a:pt x="4" y="23"/>
              </a:lnTo>
              <a:lnTo>
                <a:pt x="4" y="22"/>
              </a:lnTo>
              <a:lnTo>
                <a:pt x="5" y="21"/>
              </a:lnTo>
              <a:lnTo>
                <a:pt x="5" y="20"/>
              </a:lnTo>
              <a:lnTo>
                <a:pt x="5" y="18"/>
              </a:lnTo>
              <a:lnTo>
                <a:pt x="6" y="17"/>
              </a:lnTo>
              <a:lnTo>
                <a:pt x="6" y="15"/>
              </a:lnTo>
              <a:lnTo>
                <a:pt x="7" y="14"/>
              </a:lnTo>
              <a:lnTo>
                <a:pt x="7" y="13"/>
              </a:lnTo>
              <a:lnTo>
                <a:pt x="7" y="12"/>
              </a:lnTo>
              <a:lnTo>
                <a:pt x="6" y="11"/>
              </a:lnTo>
              <a:lnTo>
                <a:pt x="5" y="11"/>
              </a:lnTo>
              <a:lnTo>
                <a:pt x="3" y="11"/>
              </a:lnTo>
              <a:lnTo>
                <a:pt x="2" y="11"/>
              </a:lnTo>
              <a:lnTo>
                <a:pt x="1" y="11"/>
              </a:lnTo>
              <a:lnTo>
                <a:pt x="0" y="10"/>
              </a:lnTo>
              <a:lnTo>
                <a:pt x="0" y="9"/>
              </a:lnTo>
              <a:lnTo>
                <a:pt x="0" y="8"/>
              </a:lnTo>
              <a:lnTo>
                <a:pt x="0" y="7"/>
              </a:lnTo>
              <a:lnTo>
                <a:pt x="0" y="6"/>
              </a:lnTo>
              <a:lnTo>
                <a:pt x="1" y="6"/>
              </a:lnTo>
              <a:lnTo>
                <a:pt x="2" y="5"/>
              </a:lnTo>
              <a:lnTo>
                <a:pt x="2" y="4"/>
              </a:lnTo>
              <a:lnTo>
                <a:pt x="2" y="3"/>
              </a:lnTo>
              <a:lnTo>
                <a:pt x="2" y="1"/>
              </a:lnTo>
              <a:lnTo>
                <a:pt x="2" y="0"/>
              </a:lnTo>
              <a:lnTo>
                <a:pt x="3" y="1"/>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629920</xdr:colOff>
      <xdr:row>25</xdr:row>
      <xdr:rowOff>142875</xdr:rowOff>
    </xdr:from>
    <xdr:to>
      <xdr:col>8</xdr:col>
      <xdr:colOff>314960</xdr:colOff>
      <xdr:row>27</xdr:row>
      <xdr:rowOff>38100</xdr:rowOff>
    </xdr:to>
    <xdr:sp>
      <xdr:nvSpPr>
        <xdr:cNvPr id="4936914" name="Freeform 594"/>
        <xdr:cNvSpPr>
          <a:spLocks noEditPoints="1"/>
        </xdr:cNvSpPr>
      </xdr:nvSpPr>
      <xdr:spPr>
        <a:xfrm>
          <a:off x="5415280" y="4126865"/>
          <a:ext cx="335280" cy="200025"/>
        </a:xfrm>
        <a:custGeom>
          <a:avLst/>
          <a:gdLst>
            <a:gd name="txL" fmla="*/ 0 w 33"/>
            <a:gd name="txT" fmla="*/ 0 h 23"/>
            <a:gd name="txR" fmla="*/ 33 w 33"/>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3" h="23">
              <a:moveTo>
                <a:pt x="1" y="8"/>
              </a:moveTo>
              <a:lnTo>
                <a:pt x="2" y="8"/>
              </a:lnTo>
              <a:lnTo>
                <a:pt x="3" y="8"/>
              </a:lnTo>
              <a:lnTo>
                <a:pt x="4" y="8"/>
              </a:lnTo>
              <a:lnTo>
                <a:pt x="5" y="8"/>
              </a:lnTo>
              <a:lnTo>
                <a:pt x="6" y="8"/>
              </a:lnTo>
              <a:lnTo>
                <a:pt x="7" y="7"/>
              </a:lnTo>
              <a:lnTo>
                <a:pt x="9" y="7"/>
              </a:lnTo>
              <a:lnTo>
                <a:pt x="10" y="7"/>
              </a:lnTo>
              <a:lnTo>
                <a:pt x="11" y="6"/>
              </a:lnTo>
              <a:lnTo>
                <a:pt x="11" y="5"/>
              </a:lnTo>
              <a:lnTo>
                <a:pt x="10" y="4"/>
              </a:lnTo>
              <a:lnTo>
                <a:pt x="10" y="2"/>
              </a:lnTo>
              <a:lnTo>
                <a:pt x="13" y="1"/>
              </a:lnTo>
              <a:lnTo>
                <a:pt x="14" y="1"/>
              </a:lnTo>
              <a:lnTo>
                <a:pt x="15" y="1"/>
              </a:lnTo>
              <a:lnTo>
                <a:pt x="16" y="0"/>
              </a:lnTo>
              <a:lnTo>
                <a:pt x="18" y="0"/>
              </a:lnTo>
              <a:lnTo>
                <a:pt x="18" y="1"/>
              </a:lnTo>
              <a:lnTo>
                <a:pt x="19" y="2"/>
              </a:lnTo>
              <a:lnTo>
                <a:pt x="20" y="3"/>
              </a:lnTo>
              <a:lnTo>
                <a:pt x="21" y="5"/>
              </a:lnTo>
              <a:lnTo>
                <a:pt x="22" y="5"/>
              </a:lnTo>
              <a:lnTo>
                <a:pt x="23" y="5"/>
              </a:lnTo>
              <a:lnTo>
                <a:pt x="24" y="4"/>
              </a:lnTo>
              <a:lnTo>
                <a:pt x="25" y="4"/>
              </a:lnTo>
              <a:lnTo>
                <a:pt x="27" y="3"/>
              </a:lnTo>
              <a:lnTo>
                <a:pt x="28" y="3"/>
              </a:lnTo>
              <a:lnTo>
                <a:pt x="29" y="2"/>
              </a:lnTo>
              <a:lnTo>
                <a:pt x="31" y="3"/>
              </a:lnTo>
              <a:lnTo>
                <a:pt x="31" y="4"/>
              </a:lnTo>
              <a:lnTo>
                <a:pt x="32" y="4"/>
              </a:lnTo>
              <a:lnTo>
                <a:pt x="33" y="5"/>
              </a:lnTo>
              <a:lnTo>
                <a:pt x="33" y="6"/>
              </a:lnTo>
              <a:lnTo>
                <a:pt x="33" y="7"/>
              </a:lnTo>
              <a:lnTo>
                <a:pt x="33" y="9"/>
              </a:lnTo>
              <a:lnTo>
                <a:pt x="31" y="10"/>
              </a:lnTo>
              <a:lnTo>
                <a:pt x="30" y="10"/>
              </a:lnTo>
              <a:lnTo>
                <a:pt x="29" y="10"/>
              </a:lnTo>
              <a:lnTo>
                <a:pt x="28" y="11"/>
              </a:lnTo>
              <a:lnTo>
                <a:pt x="27" y="11"/>
              </a:lnTo>
              <a:lnTo>
                <a:pt x="26" y="11"/>
              </a:lnTo>
              <a:lnTo>
                <a:pt x="25" y="11"/>
              </a:lnTo>
              <a:lnTo>
                <a:pt x="24" y="11"/>
              </a:lnTo>
              <a:lnTo>
                <a:pt x="22" y="11"/>
              </a:lnTo>
              <a:lnTo>
                <a:pt x="21" y="12"/>
              </a:lnTo>
              <a:lnTo>
                <a:pt x="20" y="13"/>
              </a:lnTo>
              <a:lnTo>
                <a:pt x="21" y="13"/>
              </a:lnTo>
              <a:lnTo>
                <a:pt x="21" y="14"/>
              </a:lnTo>
              <a:lnTo>
                <a:pt x="22" y="15"/>
              </a:lnTo>
              <a:lnTo>
                <a:pt x="22" y="16"/>
              </a:lnTo>
              <a:lnTo>
                <a:pt x="23" y="17"/>
              </a:lnTo>
              <a:lnTo>
                <a:pt x="22" y="18"/>
              </a:lnTo>
              <a:lnTo>
                <a:pt x="21" y="19"/>
              </a:lnTo>
              <a:lnTo>
                <a:pt x="21" y="20"/>
              </a:lnTo>
              <a:lnTo>
                <a:pt x="20" y="21"/>
              </a:lnTo>
              <a:lnTo>
                <a:pt x="19" y="21"/>
              </a:lnTo>
              <a:lnTo>
                <a:pt x="18" y="22"/>
              </a:lnTo>
              <a:lnTo>
                <a:pt x="17" y="22"/>
              </a:lnTo>
              <a:lnTo>
                <a:pt x="16" y="23"/>
              </a:lnTo>
              <a:lnTo>
                <a:pt x="15" y="22"/>
              </a:lnTo>
              <a:lnTo>
                <a:pt x="15" y="21"/>
              </a:lnTo>
              <a:lnTo>
                <a:pt x="14" y="19"/>
              </a:lnTo>
              <a:lnTo>
                <a:pt x="14" y="18"/>
              </a:lnTo>
              <a:lnTo>
                <a:pt x="13" y="18"/>
              </a:lnTo>
              <a:lnTo>
                <a:pt x="13" y="17"/>
              </a:lnTo>
              <a:lnTo>
                <a:pt x="13" y="16"/>
              </a:lnTo>
              <a:lnTo>
                <a:pt x="13" y="15"/>
              </a:lnTo>
              <a:lnTo>
                <a:pt x="13" y="14"/>
              </a:lnTo>
              <a:lnTo>
                <a:pt x="12" y="13"/>
              </a:lnTo>
              <a:lnTo>
                <a:pt x="11" y="13"/>
              </a:lnTo>
              <a:lnTo>
                <a:pt x="10" y="13"/>
              </a:lnTo>
              <a:lnTo>
                <a:pt x="9" y="13"/>
              </a:lnTo>
              <a:lnTo>
                <a:pt x="8" y="13"/>
              </a:lnTo>
              <a:lnTo>
                <a:pt x="7" y="13"/>
              </a:lnTo>
              <a:lnTo>
                <a:pt x="5" y="14"/>
              </a:lnTo>
              <a:lnTo>
                <a:pt x="4" y="14"/>
              </a:lnTo>
              <a:lnTo>
                <a:pt x="3" y="14"/>
              </a:lnTo>
              <a:lnTo>
                <a:pt x="2" y="13"/>
              </a:lnTo>
              <a:lnTo>
                <a:pt x="2" y="12"/>
              </a:lnTo>
              <a:lnTo>
                <a:pt x="2" y="11"/>
              </a:lnTo>
              <a:lnTo>
                <a:pt x="2" y="10"/>
              </a:lnTo>
              <a:lnTo>
                <a:pt x="1" y="9"/>
              </a:lnTo>
              <a:lnTo>
                <a:pt x="0" y="10"/>
              </a:lnTo>
              <a:lnTo>
                <a:pt x="0" y="9"/>
              </a:lnTo>
              <a:lnTo>
                <a:pt x="1" y="8"/>
              </a:lnTo>
              <a:moveTo>
                <a:pt x="14" y="19"/>
              </a:moveTo>
              <a:lnTo>
                <a:pt x="14" y="19"/>
              </a:lnTo>
              <a:lnTo>
                <a:pt x="14" y="18"/>
              </a:lnTo>
              <a:lnTo>
                <a:pt x="14" y="19"/>
              </a:lnTo>
              <a:moveTo>
                <a:pt x="9" y="13"/>
              </a:moveTo>
              <a:lnTo>
                <a:pt x="9" y="13"/>
              </a:lnTo>
              <a:lnTo>
                <a:pt x="8" y="13"/>
              </a:lnTo>
              <a:lnTo>
                <a:pt x="9" y="13"/>
              </a:lnTo>
              <a:moveTo>
                <a:pt x="12" y="13"/>
              </a:moveTo>
              <a:lnTo>
                <a:pt x="12" y="13"/>
              </a:lnTo>
              <a:lnTo>
                <a:pt x="13" y="14"/>
              </a:lnTo>
              <a:lnTo>
                <a:pt x="12" y="13"/>
              </a:lnTo>
              <a:moveTo>
                <a:pt x="13" y="17"/>
              </a:moveTo>
              <a:lnTo>
                <a:pt x="13" y="18"/>
              </a:lnTo>
              <a:lnTo>
                <a:pt x="13" y="17"/>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477520</xdr:colOff>
      <xdr:row>29</xdr:row>
      <xdr:rowOff>9525</xdr:rowOff>
    </xdr:from>
    <xdr:to>
      <xdr:col>9</xdr:col>
      <xdr:colOff>50800</xdr:colOff>
      <xdr:row>30</xdr:row>
      <xdr:rowOff>66675</xdr:rowOff>
    </xdr:to>
    <xdr:sp>
      <xdr:nvSpPr>
        <xdr:cNvPr id="4936915" name="Freeform 595"/>
        <xdr:cNvSpPr/>
      </xdr:nvSpPr>
      <xdr:spPr>
        <a:xfrm>
          <a:off x="5913120" y="4603115"/>
          <a:ext cx="223520" cy="209550"/>
        </a:xfrm>
        <a:custGeom>
          <a:avLst/>
          <a:gdLst>
            <a:gd name="txL" fmla="*/ 0 w 22"/>
            <a:gd name="txT" fmla="*/ 0 h 23"/>
            <a:gd name="txR" fmla="*/ 22 w 22"/>
            <a:gd name="txB" fmla="*/ 23 h 2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2" h="23">
              <a:moveTo>
                <a:pt x="0" y="15"/>
              </a:moveTo>
              <a:lnTo>
                <a:pt x="1" y="14"/>
              </a:lnTo>
              <a:lnTo>
                <a:pt x="2" y="13"/>
              </a:lnTo>
              <a:lnTo>
                <a:pt x="3" y="12"/>
              </a:lnTo>
              <a:lnTo>
                <a:pt x="3" y="11"/>
              </a:lnTo>
              <a:lnTo>
                <a:pt x="4" y="11"/>
              </a:lnTo>
              <a:lnTo>
                <a:pt x="5" y="10"/>
              </a:lnTo>
              <a:lnTo>
                <a:pt x="6" y="9"/>
              </a:lnTo>
              <a:lnTo>
                <a:pt x="6" y="8"/>
              </a:lnTo>
              <a:lnTo>
                <a:pt x="7" y="7"/>
              </a:lnTo>
              <a:lnTo>
                <a:pt x="8" y="7"/>
              </a:lnTo>
              <a:lnTo>
                <a:pt x="9" y="6"/>
              </a:lnTo>
              <a:lnTo>
                <a:pt x="9" y="5"/>
              </a:lnTo>
              <a:lnTo>
                <a:pt x="10" y="4"/>
              </a:lnTo>
              <a:lnTo>
                <a:pt x="10" y="2"/>
              </a:lnTo>
              <a:lnTo>
                <a:pt x="10" y="0"/>
              </a:lnTo>
              <a:lnTo>
                <a:pt x="12" y="0"/>
              </a:lnTo>
              <a:lnTo>
                <a:pt x="13" y="1"/>
              </a:lnTo>
              <a:lnTo>
                <a:pt x="14" y="1"/>
              </a:lnTo>
              <a:lnTo>
                <a:pt x="16" y="1"/>
              </a:lnTo>
              <a:lnTo>
                <a:pt x="17" y="1"/>
              </a:lnTo>
              <a:lnTo>
                <a:pt x="18" y="1"/>
              </a:lnTo>
              <a:lnTo>
                <a:pt x="19" y="2"/>
              </a:lnTo>
              <a:lnTo>
                <a:pt x="21" y="2"/>
              </a:lnTo>
              <a:lnTo>
                <a:pt x="21" y="3"/>
              </a:lnTo>
              <a:lnTo>
                <a:pt x="21" y="4"/>
              </a:lnTo>
              <a:lnTo>
                <a:pt x="21" y="5"/>
              </a:lnTo>
              <a:lnTo>
                <a:pt x="21" y="6"/>
              </a:lnTo>
              <a:lnTo>
                <a:pt x="21" y="7"/>
              </a:lnTo>
              <a:lnTo>
                <a:pt x="21" y="9"/>
              </a:lnTo>
              <a:lnTo>
                <a:pt x="21" y="10"/>
              </a:lnTo>
              <a:lnTo>
                <a:pt x="21" y="11"/>
              </a:lnTo>
              <a:lnTo>
                <a:pt x="21" y="12"/>
              </a:lnTo>
              <a:lnTo>
                <a:pt x="21" y="13"/>
              </a:lnTo>
              <a:lnTo>
                <a:pt x="21" y="14"/>
              </a:lnTo>
              <a:lnTo>
                <a:pt x="22" y="15"/>
              </a:lnTo>
              <a:lnTo>
                <a:pt x="22" y="16"/>
              </a:lnTo>
              <a:lnTo>
                <a:pt x="22" y="17"/>
              </a:lnTo>
              <a:lnTo>
                <a:pt x="21" y="18"/>
              </a:lnTo>
              <a:lnTo>
                <a:pt x="21" y="19"/>
              </a:lnTo>
              <a:lnTo>
                <a:pt x="20" y="21"/>
              </a:lnTo>
              <a:lnTo>
                <a:pt x="19" y="21"/>
              </a:lnTo>
              <a:lnTo>
                <a:pt x="18" y="22"/>
              </a:lnTo>
              <a:lnTo>
                <a:pt x="17" y="23"/>
              </a:lnTo>
              <a:lnTo>
                <a:pt x="15" y="23"/>
              </a:lnTo>
              <a:lnTo>
                <a:pt x="14" y="22"/>
              </a:lnTo>
              <a:lnTo>
                <a:pt x="13" y="21"/>
              </a:lnTo>
              <a:lnTo>
                <a:pt x="12" y="21"/>
              </a:lnTo>
              <a:lnTo>
                <a:pt x="11" y="20"/>
              </a:lnTo>
              <a:lnTo>
                <a:pt x="10" y="19"/>
              </a:lnTo>
              <a:lnTo>
                <a:pt x="9" y="20"/>
              </a:lnTo>
              <a:lnTo>
                <a:pt x="8" y="19"/>
              </a:lnTo>
              <a:lnTo>
                <a:pt x="6" y="19"/>
              </a:lnTo>
              <a:lnTo>
                <a:pt x="6" y="18"/>
              </a:lnTo>
              <a:lnTo>
                <a:pt x="4" y="18"/>
              </a:lnTo>
              <a:lnTo>
                <a:pt x="3" y="18"/>
              </a:lnTo>
              <a:lnTo>
                <a:pt x="2" y="17"/>
              </a:lnTo>
              <a:lnTo>
                <a:pt x="1" y="16"/>
              </a:lnTo>
              <a:lnTo>
                <a:pt x="0" y="1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325120</xdr:colOff>
      <xdr:row>29</xdr:row>
      <xdr:rowOff>19050</xdr:rowOff>
    </xdr:from>
    <xdr:to>
      <xdr:col>8</xdr:col>
      <xdr:colOff>548640</xdr:colOff>
      <xdr:row>30</xdr:row>
      <xdr:rowOff>38100</xdr:rowOff>
    </xdr:to>
    <xdr:sp>
      <xdr:nvSpPr>
        <xdr:cNvPr id="4936916" name="Freeform 596"/>
        <xdr:cNvSpPr/>
      </xdr:nvSpPr>
      <xdr:spPr>
        <a:xfrm>
          <a:off x="5760720" y="4612640"/>
          <a:ext cx="223520" cy="171450"/>
        </a:xfrm>
        <a:custGeom>
          <a:avLst/>
          <a:gdLst>
            <a:gd name="txL" fmla="*/ 0 w 22"/>
            <a:gd name="txT" fmla="*/ 0 h 19"/>
            <a:gd name="txR" fmla="*/ 22 w 22"/>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22" h="19">
              <a:moveTo>
                <a:pt x="1" y="14"/>
              </a:moveTo>
              <a:lnTo>
                <a:pt x="1" y="13"/>
              </a:lnTo>
              <a:lnTo>
                <a:pt x="2" y="12"/>
              </a:lnTo>
              <a:lnTo>
                <a:pt x="3" y="11"/>
              </a:lnTo>
              <a:lnTo>
                <a:pt x="3" y="10"/>
              </a:lnTo>
              <a:lnTo>
                <a:pt x="4" y="9"/>
              </a:lnTo>
              <a:lnTo>
                <a:pt x="4" y="8"/>
              </a:lnTo>
              <a:lnTo>
                <a:pt x="5" y="7"/>
              </a:lnTo>
              <a:lnTo>
                <a:pt x="5" y="6"/>
              </a:lnTo>
              <a:lnTo>
                <a:pt x="6" y="5"/>
              </a:lnTo>
              <a:lnTo>
                <a:pt x="6" y="4"/>
              </a:lnTo>
              <a:lnTo>
                <a:pt x="7" y="3"/>
              </a:lnTo>
              <a:lnTo>
                <a:pt x="8" y="3"/>
              </a:lnTo>
              <a:lnTo>
                <a:pt x="9" y="3"/>
              </a:lnTo>
              <a:lnTo>
                <a:pt x="11" y="2"/>
              </a:lnTo>
              <a:lnTo>
                <a:pt x="12" y="1"/>
              </a:lnTo>
              <a:lnTo>
                <a:pt x="13" y="0"/>
              </a:lnTo>
              <a:lnTo>
                <a:pt x="14" y="1"/>
              </a:lnTo>
              <a:lnTo>
                <a:pt x="15" y="2"/>
              </a:lnTo>
              <a:lnTo>
                <a:pt x="16" y="3"/>
              </a:lnTo>
              <a:lnTo>
                <a:pt x="17" y="2"/>
              </a:lnTo>
              <a:lnTo>
                <a:pt x="18" y="2"/>
              </a:lnTo>
              <a:lnTo>
                <a:pt x="18" y="1"/>
              </a:lnTo>
              <a:lnTo>
                <a:pt x="19" y="2"/>
              </a:lnTo>
              <a:lnTo>
                <a:pt x="20" y="3"/>
              </a:lnTo>
              <a:lnTo>
                <a:pt x="20" y="4"/>
              </a:lnTo>
              <a:lnTo>
                <a:pt x="21" y="5"/>
              </a:lnTo>
              <a:lnTo>
                <a:pt x="22" y="6"/>
              </a:lnTo>
              <a:lnTo>
                <a:pt x="21" y="7"/>
              </a:lnTo>
              <a:lnTo>
                <a:pt x="21" y="8"/>
              </a:lnTo>
              <a:lnTo>
                <a:pt x="20" y="9"/>
              </a:lnTo>
              <a:lnTo>
                <a:pt x="19" y="10"/>
              </a:lnTo>
              <a:lnTo>
                <a:pt x="18" y="10"/>
              </a:lnTo>
              <a:lnTo>
                <a:pt x="18" y="11"/>
              </a:lnTo>
              <a:lnTo>
                <a:pt x="17" y="12"/>
              </a:lnTo>
              <a:lnTo>
                <a:pt x="16" y="13"/>
              </a:lnTo>
              <a:lnTo>
                <a:pt x="15" y="14"/>
              </a:lnTo>
              <a:lnTo>
                <a:pt x="14" y="15"/>
              </a:lnTo>
              <a:lnTo>
                <a:pt x="14" y="16"/>
              </a:lnTo>
              <a:lnTo>
                <a:pt x="13" y="17"/>
              </a:lnTo>
              <a:lnTo>
                <a:pt x="13" y="19"/>
              </a:lnTo>
              <a:lnTo>
                <a:pt x="11" y="19"/>
              </a:lnTo>
              <a:lnTo>
                <a:pt x="10" y="19"/>
              </a:lnTo>
              <a:lnTo>
                <a:pt x="9" y="18"/>
              </a:lnTo>
              <a:lnTo>
                <a:pt x="8" y="18"/>
              </a:lnTo>
              <a:lnTo>
                <a:pt x="7" y="18"/>
              </a:lnTo>
              <a:lnTo>
                <a:pt x="6" y="17"/>
              </a:lnTo>
              <a:lnTo>
                <a:pt x="4" y="17"/>
              </a:lnTo>
              <a:lnTo>
                <a:pt x="3" y="16"/>
              </a:lnTo>
              <a:lnTo>
                <a:pt x="2" y="15"/>
              </a:lnTo>
              <a:lnTo>
                <a:pt x="1" y="15"/>
              </a:lnTo>
              <a:lnTo>
                <a:pt x="0" y="14"/>
              </a:lnTo>
              <a:lnTo>
                <a:pt x="1" y="14"/>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182880</xdr:colOff>
      <xdr:row>24</xdr:row>
      <xdr:rowOff>152400</xdr:rowOff>
    </xdr:from>
    <xdr:to>
      <xdr:col>8</xdr:col>
      <xdr:colOff>518160</xdr:colOff>
      <xdr:row>26</xdr:row>
      <xdr:rowOff>28575</xdr:rowOff>
    </xdr:to>
    <xdr:sp>
      <xdr:nvSpPr>
        <xdr:cNvPr id="4936917" name="Freeform 597"/>
        <xdr:cNvSpPr/>
      </xdr:nvSpPr>
      <xdr:spPr>
        <a:xfrm>
          <a:off x="5618480" y="3983990"/>
          <a:ext cx="335280" cy="180975"/>
        </a:xfrm>
        <a:custGeom>
          <a:avLst/>
          <a:gdLst>
            <a:gd name="txL" fmla="*/ 0 w 33"/>
            <a:gd name="txT" fmla="*/ 0 h 21"/>
            <a:gd name="txR" fmla="*/ 33 w 33"/>
            <a:gd name="txB" fmla="*/ 21 h 2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33" h="21">
              <a:moveTo>
                <a:pt x="0" y="19"/>
              </a:moveTo>
              <a:lnTo>
                <a:pt x="1" y="19"/>
              </a:lnTo>
              <a:lnTo>
                <a:pt x="2" y="19"/>
              </a:lnTo>
              <a:lnTo>
                <a:pt x="3" y="18"/>
              </a:lnTo>
              <a:lnTo>
                <a:pt x="3" y="17"/>
              </a:lnTo>
              <a:lnTo>
                <a:pt x="4" y="16"/>
              </a:lnTo>
              <a:lnTo>
                <a:pt x="5" y="16"/>
              </a:lnTo>
              <a:lnTo>
                <a:pt x="6" y="15"/>
              </a:lnTo>
              <a:lnTo>
                <a:pt x="6" y="14"/>
              </a:lnTo>
              <a:lnTo>
                <a:pt x="7" y="13"/>
              </a:lnTo>
              <a:lnTo>
                <a:pt x="7" y="12"/>
              </a:lnTo>
              <a:lnTo>
                <a:pt x="8" y="11"/>
              </a:lnTo>
              <a:lnTo>
                <a:pt x="8" y="10"/>
              </a:lnTo>
              <a:lnTo>
                <a:pt x="9" y="8"/>
              </a:lnTo>
              <a:lnTo>
                <a:pt x="10" y="8"/>
              </a:lnTo>
              <a:lnTo>
                <a:pt x="11" y="7"/>
              </a:lnTo>
              <a:lnTo>
                <a:pt x="12" y="7"/>
              </a:lnTo>
              <a:lnTo>
                <a:pt x="13" y="7"/>
              </a:lnTo>
              <a:lnTo>
                <a:pt x="14" y="7"/>
              </a:lnTo>
              <a:lnTo>
                <a:pt x="15" y="6"/>
              </a:lnTo>
              <a:lnTo>
                <a:pt x="16" y="6"/>
              </a:lnTo>
              <a:lnTo>
                <a:pt x="17" y="5"/>
              </a:lnTo>
              <a:lnTo>
                <a:pt x="18" y="4"/>
              </a:lnTo>
              <a:lnTo>
                <a:pt x="19" y="4"/>
              </a:lnTo>
              <a:lnTo>
                <a:pt x="20" y="3"/>
              </a:lnTo>
              <a:lnTo>
                <a:pt x="21" y="2"/>
              </a:lnTo>
              <a:lnTo>
                <a:pt x="22" y="2"/>
              </a:lnTo>
              <a:lnTo>
                <a:pt x="23" y="2"/>
              </a:lnTo>
              <a:lnTo>
                <a:pt x="23" y="1"/>
              </a:lnTo>
              <a:lnTo>
                <a:pt x="24" y="1"/>
              </a:lnTo>
              <a:lnTo>
                <a:pt x="25" y="0"/>
              </a:lnTo>
              <a:lnTo>
                <a:pt x="26" y="0"/>
              </a:lnTo>
              <a:lnTo>
                <a:pt x="28" y="0"/>
              </a:lnTo>
              <a:lnTo>
                <a:pt x="29" y="0"/>
              </a:lnTo>
              <a:lnTo>
                <a:pt x="30" y="0"/>
              </a:lnTo>
              <a:lnTo>
                <a:pt x="31" y="1"/>
              </a:lnTo>
              <a:lnTo>
                <a:pt x="32" y="2"/>
              </a:lnTo>
              <a:lnTo>
                <a:pt x="33" y="3"/>
              </a:lnTo>
              <a:lnTo>
                <a:pt x="32" y="4"/>
              </a:lnTo>
              <a:lnTo>
                <a:pt x="31" y="5"/>
              </a:lnTo>
              <a:lnTo>
                <a:pt x="30" y="6"/>
              </a:lnTo>
              <a:lnTo>
                <a:pt x="29" y="7"/>
              </a:lnTo>
              <a:lnTo>
                <a:pt x="28" y="7"/>
              </a:lnTo>
              <a:lnTo>
                <a:pt x="26" y="8"/>
              </a:lnTo>
              <a:lnTo>
                <a:pt x="25" y="9"/>
              </a:lnTo>
              <a:lnTo>
                <a:pt x="24" y="10"/>
              </a:lnTo>
              <a:lnTo>
                <a:pt x="23" y="11"/>
              </a:lnTo>
              <a:lnTo>
                <a:pt x="22" y="12"/>
              </a:lnTo>
              <a:lnTo>
                <a:pt x="21" y="12"/>
              </a:lnTo>
              <a:lnTo>
                <a:pt x="20" y="13"/>
              </a:lnTo>
              <a:lnTo>
                <a:pt x="19" y="14"/>
              </a:lnTo>
              <a:lnTo>
                <a:pt x="18" y="15"/>
              </a:lnTo>
              <a:lnTo>
                <a:pt x="17" y="15"/>
              </a:lnTo>
              <a:lnTo>
                <a:pt x="15" y="15"/>
              </a:lnTo>
              <a:lnTo>
                <a:pt x="14" y="16"/>
              </a:lnTo>
              <a:lnTo>
                <a:pt x="13" y="16"/>
              </a:lnTo>
              <a:lnTo>
                <a:pt x="12" y="17"/>
              </a:lnTo>
              <a:lnTo>
                <a:pt x="10" y="17"/>
              </a:lnTo>
              <a:lnTo>
                <a:pt x="9" y="18"/>
              </a:lnTo>
              <a:lnTo>
                <a:pt x="8" y="19"/>
              </a:lnTo>
              <a:lnTo>
                <a:pt x="7" y="19"/>
              </a:lnTo>
              <a:lnTo>
                <a:pt x="5" y="20"/>
              </a:lnTo>
              <a:lnTo>
                <a:pt x="4" y="20"/>
              </a:lnTo>
              <a:lnTo>
                <a:pt x="3" y="21"/>
              </a:lnTo>
              <a:lnTo>
                <a:pt x="2" y="21"/>
              </a:lnTo>
              <a:lnTo>
                <a:pt x="1" y="21"/>
              </a:lnTo>
              <a:lnTo>
                <a:pt x="0" y="19"/>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375920</xdr:colOff>
      <xdr:row>27</xdr:row>
      <xdr:rowOff>38100</xdr:rowOff>
    </xdr:from>
    <xdr:to>
      <xdr:col>8</xdr:col>
      <xdr:colOff>568960</xdr:colOff>
      <xdr:row>28</xdr:row>
      <xdr:rowOff>123825</xdr:rowOff>
    </xdr:to>
    <xdr:sp>
      <xdr:nvSpPr>
        <xdr:cNvPr id="4936918" name="Freeform 598"/>
        <xdr:cNvSpPr/>
      </xdr:nvSpPr>
      <xdr:spPr>
        <a:xfrm>
          <a:off x="5811520" y="4326890"/>
          <a:ext cx="193040" cy="238125"/>
        </a:xfrm>
        <a:custGeom>
          <a:avLst/>
          <a:gdLst>
            <a:gd name="txL" fmla="*/ 0 w 19"/>
            <a:gd name="txT" fmla="*/ 0 h 26"/>
            <a:gd name="txR" fmla="*/ 19 w 19"/>
            <a:gd name="txB" fmla="*/ 26 h 26"/>
          </a:gdLst>
          <a:ahLst/>
          <a:cxnLst>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19" h="26">
              <a:moveTo>
                <a:pt x="2" y="14"/>
              </a:moveTo>
              <a:lnTo>
                <a:pt x="1" y="13"/>
              </a:lnTo>
              <a:lnTo>
                <a:pt x="1" y="12"/>
              </a:lnTo>
              <a:lnTo>
                <a:pt x="0" y="11"/>
              </a:lnTo>
              <a:lnTo>
                <a:pt x="1" y="11"/>
              </a:lnTo>
              <a:lnTo>
                <a:pt x="1" y="9"/>
              </a:lnTo>
              <a:lnTo>
                <a:pt x="2" y="8"/>
              </a:lnTo>
              <a:lnTo>
                <a:pt x="2" y="7"/>
              </a:lnTo>
              <a:lnTo>
                <a:pt x="3" y="6"/>
              </a:lnTo>
              <a:lnTo>
                <a:pt x="4" y="5"/>
              </a:lnTo>
              <a:lnTo>
                <a:pt x="5" y="4"/>
              </a:lnTo>
              <a:lnTo>
                <a:pt x="6" y="3"/>
              </a:lnTo>
              <a:lnTo>
                <a:pt x="7" y="2"/>
              </a:lnTo>
              <a:lnTo>
                <a:pt x="8" y="1"/>
              </a:lnTo>
              <a:lnTo>
                <a:pt x="10" y="1"/>
              </a:lnTo>
              <a:lnTo>
                <a:pt x="11" y="0"/>
              </a:lnTo>
              <a:lnTo>
                <a:pt x="13" y="0"/>
              </a:lnTo>
              <a:lnTo>
                <a:pt x="13" y="1"/>
              </a:lnTo>
              <a:lnTo>
                <a:pt x="13" y="2"/>
              </a:lnTo>
              <a:lnTo>
                <a:pt x="14" y="3"/>
              </a:lnTo>
              <a:lnTo>
                <a:pt x="14" y="4"/>
              </a:lnTo>
              <a:lnTo>
                <a:pt x="15" y="5"/>
              </a:lnTo>
              <a:lnTo>
                <a:pt x="15" y="6"/>
              </a:lnTo>
              <a:lnTo>
                <a:pt x="16" y="7"/>
              </a:lnTo>
              <a:lnTo>
                <a:pt x="16" y="8"/>
              </a:lnTo>
              <a:lnTo>
                <a:pt x="16" y="9"/>
              </a:lnTo>
              <a:lnTo>
                <a:pt x="16" y="10"/>
              </a:lnTo>
              <a:lnTo>
                <a:pt x="16" y="11"/>
              </a:lnTo>
              <a:lnTo>
                <a:pt x="16" y="12"/>
              </a:lnTo>
              <a:lnTo>
                <a:pt x="17" y="13"/>
              </a:lnTo>
              <a:lnTo>
                <a:pt x="18" y="13"/>
              </a:lnTo>
              <a:lnTo>
                <a:pt x="19" y="13"/>
              </a:lnTo>
              <a:lnTo>
                <a:pt x="19" y="14"/>
              </a:lnTo>
              <a:lnTo>
                <a:pt x="18" y="14"/>
              </a:lnTo>
              <a:lnTo>
                <a:pt x="16" y="14"/>
              </a:lnTo>
              <a:lnTo>
                <a:pt x="15" y="14"/>
              </a:lnTo>
              <a:lnTo>
                <a:pt x="14" y="15"/>
              </a:lnTo>
              <a:lnTo>
                <a:pt x="14" y="16"/>
              </a:lnTo>
              <a:lnTo>
                <a:pt x="13" y="17"/>
              </a:lnTo>
              <a:lnTo>
                <a:pt x="13" y="18"/>
              </a:lnTo>
              <a:lnTo>
                <a:pt x="13" y="19"/>
              </a:lnTo>
              <a:lnTo>
                <a:pt x="12" y="20"/>
              </a:lnTo>
              <a:lnTo>
                <a:pt x="12" y="21"/>
              </a:lnTo>
              <a:lnTo>
                <a:pt x="12" y="22"/>
              </a:lnTo>
              <a:lnTo>
                <a:pt x="11" y="23"/>
              </a:lnTo>
              <a:lnTo>
                <a:pt x="10" y="24"/>
              </a:lnTo>
              <a:lnTo>
                <a:pt x="9" y="25"/>
              </a:lnTo>
              <a:lnTo>
                <a:pt x="8" y="26"/>
              </a:lnTo>
              <a:lnTo>
                <a:pt x="7" y="25"/>
              </a:lnTo>
              <a:lnTo>
                <a:pt x="6" y="24"/>
              </a:lnTo>
              <a:lnTo>
                <a:pt x="6" y="23"/>
              </a:lnTo>
              <a:lnTo>
                <a:pt x="5" y="22"/>
              </a:lnTo>
              <a:lnTo>
                <a:pt x="4" y="21"/>
              </a:lnTo>
              <a:lnTo>
                <a:pt x="3" y="21"/>
              </a:lnTo>
              <a:lnTo>
                <a:pt x="2" y="22"/>
              </a:lnTo>
              <a:lnTo>
                <a:pt x="1" y="21"/>
              </a:lnTo>
              <a:lnTo>
                <a:pt x="0" y="20"/>
              </a:lnTo>
              <a:lnTo>
                <a:pt x="0" y="19"/>
              </a:lnTo>
              <a:lnTo>
                <a:pt x="0" y="18"/>
              </a:lnTo>
              <a:lnTo>
                <a:pt x="1" y="18"/>
              </a:lnTo>
              <a:lnTo>
                <a:pt x="2" y="17"/>
              </a:lnTo>
              <a:lnTo>
                <a:pt x="3" y="16"/>
              </a:lnTo>
              <a:lnTo>
                <a:pt x="2" y="15"/>
              </a:lnTo>
              <a:lnTo>
                <a:pt x="2" y="1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274320</xdr:colOff>
      <xdr:row>25</xdr:row>
      <xdr:rowOff>133350</xdr:rowOff>
    </xdr:from>
    <xdr:to>
      <xdr:col>8</xdr:col>
      <xdr:colOff>579120</xdr:colOff>
      <xdr:row>27</xdr:row>
      <xdr:rowOff>95250</xdr:rowOff>
    </xdr:to>
    <xdr:sp>
      <xdr:nvSpPr>
        <xdr:cNvPr id="4936919" name="Freeform 599"/>
        <xdr:cNvSpPr/>
      </xdr:nvSpPr>
      <xdr:spPr>
        <a:xfrm>
          <a:off x="5709920" y="4117340"/>
          <a:ext cx="304800" cy="266700"/>
        </a:xfrm>
        <a:custGeom>
          <a:avLst/>
          <a:gdLst>
            <a:gd name="txL" fmla="*/ 0 w 30"/>
            <a:gd name="txT" fmla="*/ 0 h 30"/>
            <a:gd name="txR" fmla="*/ 30 w 30"/>
            <a:gd name="txB" fmla="*/ 30 h 30"/>
          </a:gdLst>
          <a:ahLst/>
          <a:cxnLst>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0" h="30">
              <a:moveTo>
                <a:pt x="1" y="3"/>
              </a:moveTo>
              <a:lnTo>
                <a:pt x="1" y="2"/>
              </a:lnTo>
              <a:lnTo>
                <a:pt x="3" y="2"/>
              </a:lnTo>
              <a:lnTo>
                <a:pt x="4" y="1"/>
              </a:lnTo>
              <a:lnTo>
                <a:pt x="5" y="1"/>
              </a:lnTo>
              <a:lnTo>
                <a:pt x="6" y="0"/>
              </a:lnTo>
              <a:lnTo>
                <a:pt x="8" y="0"/>
              </a:lnTo>
              <a:lnTo>
                <a:pt x="9" y="0"/>
              </a:lnTo>
              <a:lnTo>
                <a:pt x="9" y="1"/>
              </a:lnTo>
              <a:lnTo>
                <a:pt x="10" y="2"/>
              </a:lnTo>
              <a:lnTo>
                <a:pt x="11" y="2"/>
              </a:lnTo>
              <a:lnTo>
                <a:pt x="12" y="2"/>
              </a:lnTo>
              <a:lnTo>
                <a:pt x="12" y="3"/>
              </a:lnTo>
              <a:lnTo>
                <a:pt x="12" y="4"/>
              </a:lnTo>
              <a:lnTo>
                <a:pt x="12" y="5"/>
              </a:lnTo>
              <a:lnTo>
                <a:pt x="13" y="6"/>
              </a:lnTo>
              <a:lnTo>
                <a:pt x="14" y="6"/>
              </a:lnTo>
              <a:lnTo>
                <a:pt x="15" y="7"/>
              </a:lnTo>
              <a:lnTo>
                <a:pt x="16" y="6"/>
              </a:lnTo>
              <a:lnTo>
                <a:pt x="17" y="6"/>
              </a:lnTo>
              <a:lnTo>
                <a:pt x="18" y="6"/>
              </a:lnTo>
              <a:lnTo>
                <a:pt x="19" y="6"/>
              </a:lnTo>
              <a:lnTo>
                <a:pt x="21" y="6"/>
              </a:lnTo>
              <a:lnTo>
                <a:pt x="22" y="6"/>
              </a:lnTo>
              <a:lnTo>
                <a:pt x="23" y="6"/>
              </a:lnTo>
              <a:lnTo>
                <a:pt x="24" y="6"/>
              </a:lnTo>
              <a:lnTo>
                <a:pt x="25" y="6"/>
              </a:lnTo>
              <a:lnTo>
                <a:pt x="26" y="6"/>
              </a:lnTo>
              <a:lnTo>
                <a:pt x="28" y="6"/>
              </a:lnTo>
              <a:lnTo>
                <a:pt x="29" y="8"/>
              </a:lnTo>
              <a:lnTo>
                <a:pt x="29" y="9"/>
              </a:lnTo>
              <a:lnTo>
                <a:pt x="29" y="10"/>
              </a:lnTo>
              <a:lnTo>
                <a:pt x="30" y="12"/>
              </a:lnTo>
              <a:lnTo>
                <a:pt x="30" y="14"/>
              </a:lnTo>
              <a:lnTo>
                <a:pt x="28" y="15"/>
              </a:lnTo>
              <a:lnTo>
                <a:pt x="27" y="15"/>
              </a:lnTo>
              <a:lnTo>
                <a:pt x="26" y="15"/>
              </a:lnTo>
              <a:lnTo>
                <a:pt x="24" y="13"/>
              </a:lnTo>
              <a:lnTo>
                <a:pt x="23" y="14"/>
              </a:lnTo>
              <a:lnTo>
                <a:pt x="22" y="15"/>
              </a:lnTo>
              <a:lnTo>
                <a:pt x="21" y="16"/>
              </a:lnTo>
              <a:lnTo>
                <a:pt x="20" y="16"/>
              </a:lnTo>
              <a:lnTo>
                <a:pt x="19" y="17"/>
              </a:lnTo>
              <a:lnTo>
                <a:pt x="18" y="17"/>
              </a:lnTo>
              <a:lnTo>
                <a:pt x="17" y="18"/>
              </a:lnTo>
              <a:lnTo>
                <a:pt x="16" y="18"/>
              </a:lnTo>
              <a:lnTo>
                <a:pt x="17" y="19"/>
              </a:lnTo>
              <a:lnTo>
                <a:pt x="17" y="20"/>
              </a:lnTo>
              <a:lnTo>
                <a:pt x="18" y="21"/>
              </a:lnTo>
              <a:lnTo>
                <a:pt x="18" y="22"/>
              </a:lnTo>
              <a:lnTo>
                <a:pt x="17" y="23"/>
              </a:lnTo>
              <a:lnTo>
                <a:pt x="16" y="23"/>
              </a:lnTo>
              <a:lnTo>
                <a:pt x="15" y="24"/>
              </a:lnTo>
              <a:lnTo>
                <a:pt x="14" y="24"/>
              </a:lnTo>
              <a:lnTo>
                <a:pt x="13" y="25"/>
              </a:lnTo>
              <a:lnTo>
                <a:pt x="13" y="26"/>
              </a:lnTo>
              <a:lnTo>
                <a:pt x="14" y="27"/>
              </a:lnTo>
              <a:lnTo>
                <a:pt x="15" y="28"/>
              </a:lnTo>
              <a:lnTo>
                <a:pt x="14" y="29"/>
              </a:lnTo>
              <a:lnTo>
                <a:pt x="13" y="30"/>
              </a:lnTo>
              <a:lnTo>
                <a:pt x="12" y="29"/>
              </a:lnTo>
              <a:lnTo>
                <a:pt x="12" y="28"/>
              </a:lnTo>
              <a:lnTo>
                <a:pt x="11" y="27"/>
              </a:lnTo>
              <a:lnTo>
                <a:pt x="11" y="25"/>
              </a:lnTo>
              <a:lnTo>
                <a:pt x="10" y="24"/>
              </a:lnTo>
              <a:lnTo>
                <a:pt x="9" y="23"/>
              </a:lnTo>
              <a:lnTo>
                <a:pt x="8" y="22"/>
              </a:lnTo>
              <a:lnTo>
                <a:pt x="8" y="20"/>
              </a:lnTo>
              <a:lnTo>
                <a:pt x="7" y="19"/>
              </a:lnTo>
              <a:lnTo>
                <a:pt x="7" y="18"/>
              </a:lnTo>
              <a:lnTo>
                <a:pt x="6" y="17"/>
              </a:lnTo>
              <a:lnTo>
                <a:pt x="6" y="16"/>
              </a:lnTo>
              <a:lnTo>
                <a:pt x="5" y="15"/>
              </a:lnTo>
              <a:lnTo>
                <a:pt x="5" y="14"/>
              </a:lnTo>
              <a:lnTo>
                <a:pt x="5" y="13"/>
              </a:lnTo>
              <a:lnTo>
                <a:pt x="4" y="12"/>
              </a:lnTo>
              <a:lnTo>
                <a:pt x="4" y="10"/>
              </a:lnTo>
              <a:lnTo>
                <a:pt x="4" y="8"/>
              </a:lnTo>
              <a:lnTo>
                <a:pt x="4" y="7"/>
              </a:lnTo>
              <a:lnTo>
                <a:pt x="4" y="6"/>
              </a:lnTo>
              <a:lnTo>
                <a:pt x="3" y="5"/>
              </a:lnTo>
              <a:lnTo>
                <a:pt x="2" y="5"/>
              </a:lnTo>
              <a:lnTo>
                <a:pt x="2" y="4"/>
              </a:lnTo>
              <a:lnTo>
                <a:pt x="0" y="3"/>
              </a:lnTo>
              <a:lnTo>
                <a:pt x="1"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375920</xdr:colOff>
      <xdr:row>23</xdr:row>
      <xdr:rowOff>114300</xdr:rowOff>
    </xdr:from>
    <xdr:to>
      <xdr:col>9</xdr:col>
      <xdr:colOff>152400</xdr:colOff>
      <xdr:row>25</xdr:row>
      <xdr:rowOff>85725</xdr:rowOff>
    </xdr:to>
    <xdr:sp>
      <xdr:nvSpPr>
        <xdr:cNvPr id="4936920" name="Freeform 600"/>
        <xdr:cNvSpPr/>
      </xdr:nvSpPr>
      <xdr:spPr>
        <a:xfrm>
          <a:off x="5811520" y="3793490"/>
          <a:ext cx="426720" cy="276225"/>
        </a:xfrm>
        <a:custGeom>
          <a:avLst/>
          <a:gdLst>
            <a:gd name="txL" fmla="*/ 0 w 42"/>
            <a:gd name="txT" fmla="*/ 0 h 31"/>
            <a:gd name="txR" fmla="*/ 42 w 42"/>
            <a:gd name="txB" fmla="*/ 31 h 3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2" h="31">
              <a:moveTo>
                <a:pt x="0" y="7"/>
              </a:moveTo>
              <a:lnTo>
                <a:pt x="1" y="7"/>
              </a:lnTo>
              <a:lnTo>
                <a:pt x="2" y="7"/>
              </a:lnTo>
              <a:lnTo>
                <a:pt x="3" y="6"/>
              </a:lnTo>
              <a:lnTo>
                <a:pt x="5" y="6"/>
              </a:lnTo>
              <a:lnTo>
                <a:pt x="6" y="6"/>
              </a:lnTo>
              <a:lnTo>
                <a:pt x="8" y="5"/>
              </a:lnTo>
              <a:lnTo>
                <a:pt x="9" y="5"/>
              </a:lnTo>
              <a:lnTo>
                <a:pt x="12" y="5"/>
              </a:lnTo>
              <a:lnTo>
                <a:pt x="13" y="4"/>
              </a:lnTo>
              <a:lnTo>
                <a:pt x="14" y="4"/>
              </a:lnTo>
              <a:lnTo>
                <a:pt x="17" y="3"/>
              </a:lnTo>
              <a:lnTo>
                <a:pt x="19" y="3"/>
              </a:lnTo>
              <a:lnTo>
                <a:pt x="21" y="3"/>
              </a:lnTo>
              <a:lnTo>
                <a:pt x="22" y="3"/>
              </a:lnTo>
              <a:lnTo>
                <a:pt x="23" y="3"/>
              </a:lnTo>
              <a:lnTo>
                <a:pt x="24" y="3"/>
              </a:lnTo>
              <a:lnTo>
                <a:pt x="26" y="4"/>
              </a:lnTo>
              <a:lnTo>
                <a:pt x="27" y="4"/>
              </a:lnTo>
              <a:lnTo>
                <a:pt x="28" y="4"/>
              </a:lnTo>
              <a:lnTo>
                <a:pt x="29" y="4"/>
              </a:lnTo>
              <a:lnTo>
                <a:pt x="30" y="4"/>
              </a:lnTo>
              <a:lnTo>
                <a:pt x="31" y="4"/>
              </a:lnTo>
              <a:lnTo>
                <a:pt x="33" y="3"/>
              </a:lnTo>
              <a:lnTo>
                <a:pt x="34" y="3"/>
              </a:lnTo>
              <a:lnTo>
                <a:pt x="35" y="2"/>
              </a:lnTo>
              <a:lnTo>
                <a:pt x="36" y="2"/>
              </a:lnTo>
              <a:lnTo>
                <a:pt x="38" y="0"/>
              </a:lnTo>
              <a:lnTo>
                <a:pt x="39" y="2"/>
              </a:lnTo>
              <a:lnTo>
                <a:pt x="40" y="2"/>
              </a:lnTo>
              <a:lnTo>
                <a:pt x="42" y="3"/>
              </a:lnTo>
              <a:lnTo>
                <a:pt x="41" y="4"/>
              </a:lnTo>
              <a:lnTo>
                <a:pt x="41" y="5"/>
              </a:lnTo>
              <a:lnTo>
                <a:pt x="41" y="6"/>
              </a:lnTo>
              <a:lnTo>
                <a:pt x="40" y="7"/>
              </a:lnTo>
              <a:lnTo>
                <a:pt x="39" y="8"/>
              </a:lnTo>
              <a:lnTo>
                <a:pt x="38" y="8"/>
              </a:lnTo>
              <a:lnTo>
                <a:pt x="37" y="10"/>
              </a:lnTo>
              <a:lnTo>
                <a:pt x="37" y="12"/>
              </a:lnTo>
              <a:lnTo>
                <a:pt x="36" y="13"/>
              </a:lnTo>
              <a:lnTo>
                <a:pt x="35" y="14"/>
              </a:lnTo>
              <a:lnTo>
                <a:pt x="35" y="15"/>
              </a:lnTo>
              <a:lnTo>
                <a:pt x="35" y="16"/>
              </a:lnTo>
              <a:lnTo>
                <a:pt x="34" y="17"/>
              </a:lnTo>
              <a:lnTo>
                <a:pt x="34" y="18"/>
              </a:lnTo>
              <a:lnTo>
                <a:pt x="34" y="19"/>
              </a:lnTo>
              <a:lnTo>
                <a:pt x="33" y="20"/>
              </a:lnTo>
              <a:lnTo>
                <a:pt x="34" y="21"/>
              </a:lnTo>
              <a:lnTo>
                <a:pt x="33" y="22"/>
              </a:lnTo>
              <a:lnTo>
                <a:pt x="32" y="22"/>
              </a:lnTo>
              <a:lnTo>
                <a:pt x="31" y="22"/>
              </a:lnTo>
              <a:lnTo>
                <a:pt x="30" y="23"/>
              </a:lnTo>
              <a:lnTo>
                <a:pt x="30" y="24"/>
              </a:lnTo>
              <a:lnTo>
                <a:pt x="29" y="24"/>
              </a:lnTo>
              <a:lnTo>
                <a:pt x="28" y="25"/>
              </a:lnTo>
              <a:lnTo>
                <a:pt x="27" y="25"/>
              </a:lnTo>
              <a:lnTo>
                <a:pt x="26" y="26"/>
              </a:lnTo>
              <a:lnTo>
                <a:pt x="26" y="27"/>
              </a:lnTo>
              <a:lnTo>
                <a:pt x="24" y="27"/>
              </a:lnTo>
              <a:lnTo>
                <a:pt x="23" y="28"/>
              </a:lnTo>
              <a:lnTo>
                <a:pt x="22" y="28"/>
              </a:lnTo>
              <a:lnTo>
                <a:pt x="21" y="29"/>
              </a:lnTo>
              <a:lnTo>
                <a:pt x="20" y="30"/>
              </a:lnTo>
              <a:lnTo>
                <a:pt x="19" y="30"/>
              </a:lnTo>
              <a:lnTo>
                <a:pt x="18" y="31"/>
              </a:lnTo>
              <a:lnTo>
                <a:pt x="17" y="31"/>
              </a:lnTo>
              <a:lnTo>
                <a:pt x="16" y="30"/>
              </a:lnTo>
              <a:lnTo>
                <a:pt x="16" y="29"/>
              </a:lnTo>
              <a:lnTo>
                <a:pt x="16" y="28"/>
              </a:lnTo>
              <a:lnTo>
                <a:pt x="15" y="27"/>
              </a:lnTo>
              <a:lnTo>
                <a:pt x="15" y="26"/>
              </a:lnTo>
              <a:lnTo>
                <a:pt x="14" y="26"/>
              </a:lnTo>
              <a:lnTo>
                <a:pt x="13" y="27"/>
              </a:lnTo>
              <a:lnTo>
                <a:pt x="12" y="27"/>
              </a:lnTo>
              <a:lnTo>
                <a:pt x="11" y="27"/>
              </a:lnTo>
              <a:lnTo>
                <a:pt x="12" y="26"/>
              </a:lnTo>
              <a:lnTo>
                <a:pt x="13" y="25"/>
              </a:lnTo>
              <a:lnTo>
                <a:pt x="14" y="24"/>
              </a:lnTo>
              <a:lnTo>
                <a:pt x="13" y="23"/>
              </a:lnTo>
              <a:lnTo>
                <a:pt x="12" y="22"/>
              </a:lnTo>
              <a:lnTo>
                <a:pt x="11" y="21"/>
              </a:lnTo>
              <a:lnTo>
                <a:pt x="10" y="21"/>
              </a:lnTo>
              <a:lnTo>
                <a:pt x="9" y="21"/>
              </a:lnTo>
              <a:lnTo>
                <a:pt x="7" y="21"/>
              </a:lnTo>
              <a:lnTo>
                <a:pt x="6" y="21"/>
              </a:lnTo>
              <a:lnTo>
                <a:pt x="5" y="22"/>
              </a:lnTo>
              <a:lnTo>
                <a:pt x="4" y="22"/>
              </a:lnTo>
              <a:lnTo>
                <a:pt x="4" y="21"/>
              </a:lnTo>
              <a:lnTo>
                <a:pt x="3" y="20"/>
              </a:lnTo>
              <a:lnTo>
                <a:pt x="3" y="18"/>
              </a:lnTo>
              <a:lnTo>
                <a:pt x="3" y="17"/>
              </a:lnTo>
              <a:lnTo>
                <a:pt x="2" y="16"/>
              </a:lnTo>
              <a:lnTo>
                <a:pt x="2" y="15"/>
              </a:lnTo>
              <a:lnTo>
                <a:pt x="2" y="14"/>
              </a:lnTo>
              <a:lnTo>
                <a:pt x="1" y="13"/>
              </a:lnTo>
              <a:lnTo>
                <a:pt x="1" y="11"/>
              </a:lnTo>
              <a:lnTo>
                <a:pt x="1" y="10"/>
              </a:lnTo>
              <a:lnTo>
                <a:pt x="0" y="9"/>
              </a:lnTo>
              <a:lnTo>
                <a:pt x="0" y="7"/>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60960</xdr:colOff>
      <xdr:row>25</xdr:row>
      <xdr:rowOff>152400</xdr:rowOff>
    </xdr:from>
    <xdr:to>
      <xdr:col>7</xdr:col>
      <xdr:colOff>467360</xdr:colOff>
      <xdr:row>29</xdr:row>
      <xdr:rowOff>19050</xdr:rowOff>
    </xdr:to>
    <xdr:sp>
      <xdr:nvSpPr>
        <xdr:cNvPr id="4936921" name="Freeform 601"/>
        <xdr:cNvSpPr/>
      </xdr:nvSpPr>
      <xdr:spPr>
        <a:xfrm>
          <a:off x="4846320" y="4136390"/>
          <a:ext cx="406400" cy="476250"/>
        </a:xfrm>
        <a:custGeom>
          <a:avLst/>
          <a:gdLst>
            <a:gd name="txL" fmla="*/ 0 w 40"/>
            <a:gd name="txT" fmla="*/ 0 h 54"/>
            <a:gd name="txR" fmla="*/ 40 w 40"/>
            <a:gd name="txB" fmla="*/ 54 h 54"/>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0"/>
            </a:cxn>
          </a:cxnLst>
          <a:rect l="txL" t="txT" r="txR" b="txB"/>
          <a:pathLst>
            <a:path w="40" h="54">
              <a:moveTo>
                <a:pt x="7" y="0"/>
              </a:moveTo>
              <a:lnTo>
                <a:pt x="7" y="0"/>
              </a:lnTo>
              <a:lnTo>
                <a:pt x="8" y="0"/>
              </a:lnTo>
              <a:lnTo>
                <a:pt x="9" y="0"/>
              </a:lnTo>
              <a:lnTo>
                <a:pt x="10" y="0"/>
              </a:lnTo>
              <a:lnTo>
                <a:pt x="12" y="0"/>
              </a:lnTo>
              <a:lnTo>
                <a:pt x="14" y="0"/>
              </a:lnTo>
              <a:lnTo>
                <a:pt x="15" y="0"/>
              </a:lnTo>
              <a:lnTo>
                <a:pt x="16" y="1"/>
              </a:lnTo>
              <a:lnTo>
                <a:pt x="16" y="2"/>
              </a:lnTo>
              <a:lnTo>
                <a:pt x="16" y="3"/>
              </a:lnTo>
              <a:lnTo>
                <a:pt x="16" y="5"/>
              </a:lnTo>
              <a:lnTo>
                <a:pt x="16" y="6"/>
              </a:lnTo>
              <a:lnTo>
                <a:pt x="16" y="7"/>
              </a:lnTo>
              <a:lnTo>
                <a:pt x="16" y="9"/>
              </a:lnTo>
              <a:lnTo>
                <a:pt x="17" y="10"/>
              </a:lnTo>
              <a:lnTo>
                <a:pt x="17" y="11"/>
              </a:lnTo>
              <a:lnTo>
                <a:pt x="17" y="12"/>
              </a:lnTo>
              <a:lnTo>
                <a:pt x="17" y="14"/>
              </a:lnTo>
              <a:lnTo>
                <a:pt x="17" y="15"/>
              </a:lnTo>
              <a:lnTo>
                <a:pt x="17" y="16"/>
              </a:lnTo>
              <a:lnTo>
                <a:pt x="16" y="17"/>
              </a:lnTo>
              <a:lnTo>
                <a:pt x="16" y="18"/>
              </a:lnTo>
              <a:lnTo>
                <a:pt x="16" y="20"/>
              </a:lnTo>
              <a:lnTo>
                <a:pt x="16" y="21"/>
              </a:lnTo>
              <a:lnTo>
                <a:pt x="16" y="22"/>
              </a:lnTo>
              <a:lnTo>
                <a:pt x="17" y="21"/>
              </a:lnTo>
              <a:lnTo>
                <a:pt x="19" y="21"/>
              </a:lnTo>
              <a:lnTo>
                <a:pt x="20" y="21"/>
              </a:lnTo>
              <a:lnTo>
                <a:pt x="21" y="20"/>
              </a:lnTo>
              <a:lnTo>
                <a:pt x="22" y="20"/>
              </a:lnTo>
              <a:lnTo>
                <a:pt x="23" y="20"/>
              </a:lnTo>
              <a:lnTo>
                <a:pt x="23" y="22"/>
              </a:lnTo>
              <a:lnTo>
                <a:pt x="24" y="23"/>
              </a:lnTo>
              <a:lnTo>
                <a:pt x="26" y="22"/>
              </a:lnTo>
              <a:lnTo>
                <a:pt x="27" y="22"/>
              </a:lnTo>
              <a:lnTo>
                <a:pt x="28" y="21"/>
              </a:lnTo>
              <a:lnTo>
                <a:pt x="29" y="21"/>
              </a:lnTo>
              <a:lnTo>
                <a:pt x="30" y="21"/>
              </a:lnTo>
              <a:lnTo>
                <a:pt x="32" y="20"/>
              </a:lnTo>
              <a:lnTo>
                <a:pt x="33" y="20"/>
              </a:lnTo>
              <a:lnTo>
                <a:pt x="35" y="19"/>
              </a:lnTo>
              <a:lnTo>
                <a:pt x="36" y="19"/>
              </a:lnTo>
              <a:lnTo>
                <a:pt x="38" y="19"/>
              </a:lnTo>
              <a:lnTo>
                <a:pt x="39" y="19"/>
              </a:lnTo>
              <a:lnTo>
                <a:pt x="40" y="18"/>
              </a:lnTo>
              <a:lnTo>
                <a:pt x="40" y="20"/>
              </a:lnTo>
              <a:lnTo>
                <a:pt x="39" y="21"/>
              </a:lnTo>
              <a:lnTo>
                <a:pt x="39" y="23"/>
              </a:lnTo>
              <a:lnTo>
                <a:pt x="39" y="24"/>
              </a:lnTo>
              <a:lnTo>
                <a:pt x="38" y="25"/>
              </a:lnTo>
              <a:lnTo>
                <a:pt x="38" y="26"/>
              </a:lnTo>
              <a:lnTo>
                <a:pt x="38" y="27"/>
              </a:lnTo>
              <a:lnTo>
                <a:pt x="38" y="28"/>
              </a:lnTo>
              <a:lnTo>
                <a:pt x="39" y="29"/>
              </a:lnTo>
              <a:lnTo>
                <a:pt x="39" y="31"/>
              </a:lnTo>
              <a:lnTo>
                <a:pt x="38" y="33"/>
              </a:lnTo>
              <a:lnTo>
                <a:pt x="38" y="34"/>
              </a:lnTo>
              <a:lnTo>
                <a:pt x="38" y="35"/>
              </a:lnTo>
              <a:lnTo>
                <a:pt x="38" y="36"/>
              </a:lnTo>
              <a:lnTo>
                <a:pt x="37" y="38"/>
              </a:lnTo>
              <a:lnTo>
                <a:pt x="37" y="39"/>
              </a:lnTo>
              <a:lnTo>
                <a:pt x="37" y="40"/>
              </a:lnTo>
              <a:lnTo>
                <a:pt x="37" y="42"/>
              </a:lnTo>
              <a:lnTo>
                <a:pt x="37" y="43"/>
              </a:lnTo>
              <a:lnTo>
                <a:pt x="35" y="43"/>
              </a:lnTo>
              <a:lnTo>
                <a:pt x="33" y="44"/>
              </a:lnTo>
              <a:lnTo>
                <a:pt x="32" y="44"/>
              </a:lnTo>
              <a:lnTo>
                <a:pt x="30" y="44"/>
              </a:lnTo>
              <a:lnTo>
                <a:pt x="29" y="45"/>
              </a:lnTo>
              <a:lnTo>
                <a:pt x="28" y="46"/>
              </a:lnTo>
              <a:lnTo>
                <a:pt x="27" y="46"/>
              </a:lnTo>
              <a:lnTo>
                <a:pt x="26" y="47"/>
              </a:lnTo>
              <a:lnTo>
                <a:pt x="25" y="47"/>
              </a:lnTo>
              <a:lnTo>
                <a:pt x="23" y="48"/>
              </a:lnTo>
              <a:lnTo>
                <a:pt x="22" y="48"/>
              </a:lnTo>
              <a:lnTo>
                <a:pt x="21" y="49"/>
              </a:lnTo>
              <a:lnTo>
                <a:pt x="20" y="50"/>
              </a:lnTo>
              <a:lnTo>
                <a:pt x="19" y="50"/>
              </a:lnTo>
              <a:lnTo>
                <a:pt x="18" y="50"/>
              </a:lnTo>
              <a:lnTo>
                <a:pt x="17" y="51"/>
              </a:lnTo>
              <a:lnTo>
                <a:pt x="15" y="52"/>
              </a:lnTo>
              <a:lnTo>
                <a:pt x="14" y="52"/>
              </a:lnTo>
              <a:lnTo>
                <a:pt x="13" y="53"/>
              </a:lnTo>
              <a:lnTo>
                <a:pt x="12" y="53"/>
              </a:lnTo>
              <a:lnTo>
                <a:pt x="10" y="54"/>
              </a:lnTo>
              <a:lnTo>
                <a:pt x="9" y="54"/>
              </a:lnTo>
              <a:lnTo>
                <a:pt x="9" y="52"/>
              </a:lnTo>
              <a:lnTo>
                <a:pt x="9" y="51"/>
              </a:lnTo>
              <a:lnTo>
                <a:pt x="8" y="50"/>
              </a:lnTo>
              <a:lnTo>
                <a:pt x="7" y="50"/>
              </a:lnTo>
              <a:lnTo>
                <a:pt x="7" y="49"/>
              </a:lnTo>
              <a:lnTo>
                <a:pt x="7" y="48"/>
              </a:lnTo>
              <a:lnTo>
                <a:pt x="6" y="47"/>
              </a:lnTo>
              <a:lnTo>
                <a:pt x="7" y="46"/>
              </a:lnTo>
              <a:lnTo>
                <a:pt x="8" y="45"/>
              </a:lnTo>
              <a:lnTo>
                <a:pt x="9" y="45"/>
              </a:lnTo>
              <a:lnTo>
                <a:pt x="10" y="43"/>
              </a:lnTo>
              <a:lnTo>
                <a:pt x="11" y="43"/>
              </a:lnTo>
              <a:lnTo>
                <a:pt x="13" y="42"/>
              </a:lnTo>
              <a:lnTo>
                <a:pt x="14" y="41"/>
              </a:lnTo>
              <a:lnTo>
                <a:pt x="15" y="40"/>
              </a:lnTo>
              <a:lnTo>
                <a:pt x="17" y="39"/>
              </a:lnTo>
              <a:lnTo>
                <a:pt x="18" y="37"/>
              </a:lnTo>
              <a:lnTo>
                <a:pt x="18" y="36"/>
              </a:lnTo>
              <a:lnTo>
                <a:pt x="18" y="35"/>
              </a:lnTo>
              <a:lnTo>
                <a:pt x="17" y="34"/>
              </a:lnTo>
              <a:lnTo>
                <a:pt x="17" y="33"/>
              </a:lnTo>
              <a:lnTo>
                <a:pt x="16" y="32"/>
              </a:lnTo>
              <a:lnTo>
                <a:pt x="15" y="30"/>
              </a:lnTo>
              <a:lnTo>
                <a:pt x="13" y="28"/>
              </a:lnTo>
              <a:lnTo>
                <a:pt x="13" y="27"/>
              </a:lnTo>
              <a:lnTo>
                <a:pt x="11" y="26"/>
              </a:lnTo>
              <a:lnTo>
                <a:pt x="11" y="25"/>
              </a:lnTo>
              <a:lnTo>
                <a:pt x="10" y="24"/>
              </a:lnTo>
              <a:lnTo>
                <a:pt x="8" y="23"/>
              </a:lnTo>
              <a:lnTo>
                <a:pt x="7" y="22"/>
              </a:lnTo>
              <a:lnTo>
                <a:pt x="5" y="21"/>
              </a:lnTo>
              <a:lnTo>
                <a:pt x="3" y="19"/>
              </a:lnTo>
              <a:lnTo>
                <a:pt x="1" y="18"/>
              </a:lnTo>
              <a:lnTo>
                <a:pt x="0" y="17"/>
              </a:lnTo>
              <a:lnTo>
                <a:pt x="0" y="16"/>
              </a:lnTo>
              <a:lnTo>
                <a:pt x="1" y="15"/>
              </a:lnTo>
              <a:lnTo>
                <a:pt x="1" y="14"/>
              </a:lnTo>
              <a:lnTo>
                <a:pt x="1" y="12"/>
              </a:lnTo>
              <a:lnTo>
                <a:pt x="2" y="11"/>
              </a:lnTo>
              <a:lnTo>
                <a:pt x="2" y="10"/>
              </a:lnTo>
              <a:lnTo>
                <a:pt x="2" y="9"/>
              </a:lnTo>
              <a:lnTo>
                <a:pt x="1" y="8"/>
              </a:lnTo>
              <a:lnTo>
                <a:pt x="2" y="7"/>
              </a:lnTo>
              <a:lnTo>
                <a:pt x="2" y="6"/>
              </a:lnTo>
              <a:lnTo>
                <a:pt x="2" y="5"/>
              </a:lnTo>
              <a:lnTo>
                <a:pt x="3" y="4"/>
              </a:lnTo>
              <a:lnTo>
                <a:pt x="4" y="3"/>
              </a:lnTo>
              <a:lnTo>
                <a:pt x="5" y="2"/>
              </a:lnTo>
              <a:lnTo>
                <a:pt x="6" y="0"/>
              </a:lnTo>
              <a:lnTo>
                <a:pt x="7" y="0"/>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162560</xdr:colOff>
      <xdr:row>24</xdr:row>
      <xdr:rowOff>19050</xdr:rowOff>
    </xdr:from>
    <xdr:to>
      <xdr:col>8</xdr:col>
      <xdr:colOff>416560</xdr:colOff>
      <xdr:row>26</xdr:row>
      <xdr:rowOff>9525</xdr:rowOff>
    </xdr:to>
    <xdr:sp>
      <xdr:nvSpPr>
        <xdr:cNvPr id="4936922" name="Freeform 602"/>
        <xdr:cNvSpPr/>
      </xdr:nvSpPr>
      <xdr:spPr>
        <a:xfrm>
          <a:off x="5598160" y="3850640"/>
          <a:ext cx="254000" cy="295275"/>
        </a:xfrm>
        <a:custGeom>
          <a:avLst/>
          <a:gdLst>
            <a:gd name="txL" fmla="*/ 0 w 25"/>
            <a:gd name="txT" fmla="*/ 0 h 33"/>
            <a:gd name="txR" fmla="*/ 25 w 25"/>
            <a:gd name="txB" fmla="*/ 33 h 3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5" h="33">
              <a:moveTo>
                <a:pt x="0" y="29"/>
              </a:moveTo>
              <a:lnTo>
                <a:pt x="1" y="29"/>
              </a:lnTo>
              <a:lnTo>
                <a:pt x="2" y="28"/>
              </a:lnTo>
              <a:lnTo>
                <a:pt x="3" y="27"/>
              </a:lnTo>
              <a:lnTo>
                <a:pt x="4" y="26"/>
              </a:lnTo>
              <a:lnTo>
                <a:pt x="5" y="26"/>
              </a:lnTo>
              <a:lnTo>
                <a:pt x="5" y="24"/>
              </a:lnTo>
              <a:lnTo>
                <a:pt x="6" y="23"/>
              </a:lnTo>
              <a:lnTo>
                <a:pt x="7" y="21"/>
              </a:lnTo>
              <a:lnTo>
                <a:pt x="7" y="19"/>
              </a:lnTo>
              <a:lnTo>
                <a:pt x="7" y="18"/>
              </a:lnTo>
              <a:lnTo>
                <a:pt x="8" y="17"/>
              </a:lnTo>
              <a:lnTo>
                <a:pt x="8" y="16"/>
              </a:lnTo>
              <a:lnTo>
                <a:pt x="9" y="14"/>
              </a:lnTo>
              <a:lnTo>
                <a:pt x="9" y="13"/>
              </a:lnTo>
              <a:lnTo>
                <a:pt x="9" y="12"/>
              </a:lnTo>
              <a:lnTo>
                <a:pt x="9" y="10"/>
              </a:lnTo>
              <a:lnTo>
                <a:pt x="10" y="9"/>
              </a:lnTo>
              <a:lnTo>
                <a:pt x="10" y="8"/>
              </a:lnTo>
              <a:lnTo>
                <a:pt x="11" y="7"/>
              </a:lnTo>
              <a:lnTo>
                <a:pt x="11" y="5"/>
              </a:lnTo>
              <a:lnTo>
                <a:pt x="12" y="5"/>
              </a:lnTo>
              <a:lnTo>
                <a:pt x="13" y="4"/>
              </a:lnTo>
              <a:lnTo>
                <a:pt x="14" y="3"/>
              </a:lnTo>
              <a:lnTo>
                <a:pt x="15" y="3"/>
              </a:lnTo>
              <a:lnTo>
                <a:pt x="16" y="2"/>
              </a:lnTo>
              <a:lnTo>
                <a:pt x="17" y="2"/>
              </a:lnTo>
              <a:lnTo>
                <a:pt x="18" y="1"/>
              </a:lnTo>
              <a:lnTo>
                <a:pt x="19" y="1"/>
              </a:lnTo>
              <a:lnTo>
                <a:pt x="21" y="0"/>
              </a:lnTo>
              <a:lnTo>
                <a:pt x="21" y="2"/>
              </a:lnTo>
              <a:lnTo>
                <a:pt x="22" y="3"/>
              </a:lnTo>
              <a:lnTo>
                <a:pt x="22" y="4"/>
              </a:lnTo>
              <a:lnTo>
                <a:pt x="22" y="6"/>
              </a:lnTo>
              <a:lnTo>
                <a:pt x="23" y="7"/>
              </a:lnTo>
              <a:lnTo>
                <a:pt x="23" y="8"/>
              </a:lnTo>
              <a:lnTo>
                <a:pt x="23" y="9"/>
              </a:lnTo>
              <a:lnTo>
                <a:pt x="24" y="10"/>
              </a:lnTo>
              <a:lnTo>
                <a:pt x="24" y="11"/>
              </a:lnTo>
              <a:lnTo>
                <a:pt x="24" y="13"/>
              </a:lnTo>
              <a:lnTo>
                <a:pt x="25" y="14"/>
              </a:lnTo>
              <a:lnTo>
                <a:pt x="25" y="15"/>
              </a:lnTo>
              <a:lnTo>
                <a:pt x="25" y="16"/>
              </a:lnTo>
              <a:lnTo>
                <a:pt x="24" y="16"/>
              </a:lnTo>
              <a:lnTo>
                <a:pt x="23" y="16"/>
              </a:lnTo>
              <a:lnTo>
                <a:pt x="22" y="17"/>
              </a:lnTo>
              <a:lnTo>
                <a:pt x="21" y="18"/>
              </a:lnTo>
              <a:lnTo>
                <a:pt x="20" y="18"/>
              </a:lnTo>
              <a:lnTo>
                <a:pt x="19" y="19"/>
              </a:lnTo>
              <a:lnTo>
                <a:pt x="18" y="20"/>
              </a:lnTo>
              <a:lnTo>
                <a:pt x="17" y="20"/>
              </a:lnTo>
              <a:lnTo>
                <a:pt x="16" y="21"/>
              </a:lnTo>
              <a:lnTo>
                <a:pt x="15" y="21"/>
              </a:lnTo>
              <a:lnTo>
                <a:pt x="14" y="21"/>
              </a:lnTo>
              <a:lnTo>
                <a:pt x="13" y="21"/>
              </a:lnTo>
              <a:lnTo>
                <a:pt x="12" y="22"/>
              </a:lnTo>
              <a:lnTo>
                <a:pt x="11" y="22"/>
              </a:lnTo>
              <a:lnTo>
                <a:pt x="10" y="24"/>
              </a:lnTo>
              <a:lnTo>
                <a:pt x="10" y="25"/>
              </a:lnTo>
              <a:lnTo>
                <a:pt x="9" y="26"/>
              </a:lnTo>
              <a:lnTo>
                <a:pt x="9" y="27"/>
              </a:lnTo>
              <a:lnTo>
                <a:pt x="8" y="28"/>
              </a:lnTo>
              <a:lnTo>
                <a:pt x="8" y="29"/>
              </a:lnTo>
              <a:lnTo>
                <a:pt x="7" y="30"/>
              </a:lnTo>
              <a:lnTo>
                <a:pt x="6" y="30"/>
              </a:lnTo>
              <a:lnTo>
                <a:pt x="5" y="31"/>
              </a:lnTo>
              <a:lnTo>
                <a:pt x="5" y="32"/>
              </a:lnTo>
              <a:lnTo>
                <a:pt x="4" y="33"/>
              </a:lnTo>
              <a:lnTo>
                <a:pt x="3" y="33"/>
              </a:lnTo>
              <a:lnTo>
                <a:pt x="2" y="33"/>
              </a:lnTo>
              <a:lnTo>
                <a:pt x="1" y="32"/>
              </a:lnTo>
              <a:lnTo>
                <a:pt x="0" y="31"/>
              </a:lnTo>
              <a:lnTo>
                <a:pt x="0" y="30"/>
              </a:lnTo>
              <a:lnTo>
                <a:pt x="0" y="2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365760</xdr:colOff>
      <xdr:row>25</xdr:row>
      <xdr:rowOff>38100</xdr:rowOff>
    </xdr:from>
    <xdr:to>
      <xdr:col>8</xdr:col>
      <xdr:colOff>558800</xdr:colOff>
      <xdr:row>26</xdr:row>
      <xdr:rowOff>38100</xdr:rowOff>
    </xdr:to>
    <xdr:sp>
      <xdr:nvSpPr>
        <xdr:cNvPr id="4936923" name="Freeform 603"/>
        <xdr:cNvSpPr/>
      </xdr:nvSpPr>
      <xdr:spPr>
        <a:xfrm>
          <a:off x="5801360" y="4022090"/>
          <a:ext cx="193040" cy="152400"/>
        </a:xfrm>
        <a:custGeom>
          <a:avLst/>
          <a:gdLst>
            <a:gd name="txL" fmla="*/ 0 w 19"/>
            <a:gd name="txT" fmla="*/ 0 h 17"/>
            <a:gd name="txR" fmla="*/ 19 w 19"/>
            <a:gd name="txB" fmla="*/ 17 h 17"/>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19" h="17">
              <a:moveTo>
                <a:pt x="0" y="9"/>
              </a:moveTo>
              <a:lnTo>
                <a:pt x="1" y="9"/>
              </a:lnTo>
              <a:lnTo>
                <a:pt x="2" y="8"/>
              </a:lnTo>
              <a:lnTo>
                <a:pt x="3" y="7"/>
              </a:lnTo>
              <a:lnTo>
                <a:pt x="4" y="7"/>
              </a:lnTo>
              <a:lnTo>
                <a:pt x="5" y="6"/>
              </a:lnTo>
              <a:lnTo>
                <a:pt x="6" y="5"/>
              </a:lnTo>
              <a:lnTo>
                <a:pt x="7" y="4"/>
              </a:lnTo>
              <a:lnTo>
                <a:pt x="8" y="3"/>
              </a:lnTo>
              <a:lnTo>
                <a:pt x="10" y="2"/>
              </a:lnTo>
              <a:lnTo>
                <a:pt x="11" y="2"/>
              </a:lnTo>
              <a:lnTo>
                <a:pt x="12" y="1"/>
              </a:lnTo>
              <a:lnTo>
                <a:pt x="13" y="1"/>
              </a:lnTo>
              <a:lnTo>
                <a:pt x="14" y="1"/>
              </a:lnTo>
              <a:lnTo>
                <a:pt x="15" y="0"/>
              </a:lnTo>
              <a:lnTo>
                <a:pt x="16" y="0"/>
              </a:lnTo>
              <a:lnTo>
                <a:pt x="16" y="1"/>
              </a:lnTo>
              <a:lnTo>
                <a:pt x="17" y="2"/>
              </a:lnTo>
              <a:lnTo>
                <a:pt x="17" y="3"/>
              </a:lnTo>
              <a:lnTo>
                <a:pt x="17" y="4"/>
              </a:lnTo>
              <a:lnTo>
                <a:pt x="18" y="5"/>
              </a:lnTo>
              <a:lnTo>
                <a:pt x="18" y="7"/>
              </a:lnTo>
              <a:lnTo>
                <a:pt x="18" y="8"/>
              </a:lnTo>
              <a:lnTo>
                <a:pt x="18" y="10"/>
              </a:lnTo>
              <a:lnTo>
                <a:pt x="18" y="11"/>
              </a:lnTo>
              <a:lnTo>
                <a:pt x="18" y="12"/>
              </a:lnTo>
              <a:lnTo>
                <a:pt x="18" y="13"/>
              </a:lnTo>
              <a:lnTo>
                <a:pt x="18" y="14"/>
              </a:lnTo>
              <a:lnTo>
                <a:pt x="19" y="15"/>
              </a:lnTo>
              <a:lnTo>
                <a:pt x="19" y="16"/>
              </a:lnTo>
              <a:lnTo>
                <a:pt x="17" y="16"/>
              </a:lnTo>
              <a:lnTo>
                <a:pt x="16" y="16"/>
              </a:lnTo>
              <a:lnTo>
                <a:pt x="15" y="16"/>
              </a:lnTo>
              <a:lnTo>
                <a:pt x="14" y="16"/>
              </a:lnTo>
              <a:lnTo>
                <a:pt x="13" y="16"/>
              </a:lnTo>
              <a:lnTo>
                <a:pt x="12" y="16"/>
              </a:lnTo>
              <a:lnTo>
                <a:pt x="10" y="16"/>
              </a:lnTo>
              <a:lnTo>
                <a:pt x="9" y="16"/>
              </a:lnTo>
              <a:lnTo>
                <a:pt x="8" y="16"/>
              </a:lnTo>
              <a:lnTo>
                <a:pt x="7" y="16"/>
              </a:lnTo>
              <a:lnTo>
                <a:pt x="6" y="17"/>
              </a:lnTo>
              <a:lnTo>
                <a:pt x="5" y="16"/>
              </a:lnTo>
              <a:lnTo>
                <a:pt x="4" y="16"/>
              </a:lnTo>
              <a:lnTo>
                <a:pt x="3" y="15"/>
              </a:lnTo>
              <a:lnTo>
                <a:pt x="3" y="14"/>
              </a:lnTo>
              <a:lnTo>
                <a:pt x="3" y="13"/>
              </a:lnTo>
              <a:lnTo>
                <a:pt x="3" y="12"/>
              </a:lnTo>
              <a:lnTo>
                <a:pt x="2" y="12"/>
              </a:lnTo>
              <a:lnTo>
                <a:pt x="1" y="12"/>
              </a:lnTo>
              <a:lnTo>
                <a:pt x="0" y="11"/>
              </a:lnTo>
              <a:lnTo>
                <a:pt x="0" y="10"/>
              </a:lnTo>
              <a:lnTo>
                <a:pt x="0" y="9"/>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609600</xdr:colOff>
      <xdr:row>26</xdr:row>
      <xdr:rowOff>104775</xdr:rowOff>
    </xdr:from>
    <xdr:to>
      <xdr:col>8</xdr:col>
      <xdr:colOff>142240</xdr:colOff>
      <xdr:row>28</xdr:row>
      <xdr:rowOff>66675</xdr:rowOff>
    </xdr:to>
    <xdr:sp>
      <xdr:nvSpPr>
        <xdr:cNvPr id="4936924" name="Freeform 604"/>
        <xdr:cNvSpPr>
          <a:spLocks noEditPoints="1"/>
        </xdr:cNvSpPr>
      </xdr:nvSpPr>
      <xdr:spPr>
        <a:xfrm>
          <a:off x="5394960" y="4241165"/>
          <a:ext cx="182880" cy="266700"/>
        </a:xfrm>
        <a:custGeom>
          <a:avLst/>
          <a:gdLst>
            <a:gd name="txL" fmla="*/ 0 w 18"/>
            <a:gd name="txT" fmla="*/ 0 h 30"/>
            <a:gd name="txR" fmla="*/ 18 w 18"/>
            <a:gd name="txB" fmla="*/ 30 h 3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Lst>
          <a:rect l="txL" t="txT" r="txR" b="txB"/>
          <a:pathLst>
            <a:path w="18" h="30">
              <a:moveTo>
                <a:pt x="0" y="12"/>
              </a:moveTo>
              <a:lnTo>
                <a:pt x="1" y="12"/>
              </a:lnTo>
              <a:lnTo>
                <a:pt x="2" y="12"/>
              </a:lnTo>
              <a:lnTo>
                <a:pt x="3" y="12"/>
              </a:lnTo>
              <a:lnTo>
                <a:pt x="4" y="12"/>
              </a:lnTo>
              <a:lnTo>
                <a:pt x="5" y="12"/>
              </a:lnTo>
              <a:lnTo>
                <a:pt x="5" y="11"/>
              </a:lnTo>
              <a:lnTo>
                <a:pt x="6" y="10"/>
              </a:lnTo>
              <a:lnTo>
                <a:pt x="6" y="9"/>
              </a:lnTo>
              <a:lnTo>
                <a:pt x="7" y="8"/>
              </a:lnTo>
              <a:lnTo>
                <a:pt x="8" y="8"/>
              </a:lnTo>
              <a:lnTo>
                <a:pt x="9" y="6"/>
              </a:lnTo>
              <a:lnTo>
                <a:pt x="9" y="5"/>
              </a:lnTo>
              <a:lnTo>
                <a:pt x="9" y="4"/>
              </a:lnTo>
              <a:lnTo>
                <a:pt x="8" y="3"/>
              </a:lnTo>
              <a:lnTo>
                <a:pt x="8" y="2"/>
              </a:lnTo>
              <a:lnTo>
                <a:pt x="8" y="1"/>
              </a:lnTo>
              <a:lnTo>
                <a:pt x="9" y="0"/>
              </a:lnTo>
              <a:lnTo>
                <a:pt x="10" y="0"/>
              </a:lnTo>
              <a:lnTo>
                <a:pt x="11" y="0"/>
              </a:lnTo>
              <a:lnTo>
                <a:pt x="13" y="0"/>
              </a:lnTo>
              <a:lnTo>
                <a:pt x="14" y="0"/>
              </a:lnTo>
              <a:lnTo>
                <a:pt x="15" y="1"/>
              </a:lnTo>
              <a:lnTo>
                <a:pt x="15" y="2"/>
              </a:lnTo>
              <a:lnTo>
                <a:pt x="15" y="3"/>
              </a:lnTo>
              <a:lnTo>
                <a:pt x="15" y="4"/>
              </a:lnTo>
              <a:lnTo>
                <a:pt x="15" y="5"/>
              </a:lnTo>
              <a:lnTo>
                <a:pt x="16" y="5"/>
              </a:lnTo>
              <a:lnTo>
                <a:pt x="16" y="6"/>
              </a:lnTo>
              <a:lnTo>
                <a:pt x="16" y="8"/>
              </a:lnTo>
              <a:lnTo>
                <a:pt x="16" y="9"/>
              </a:lnTo>
              <a:lnTo>
                <a:pt x="16" y="11"/>
              </a:lnTo>
              <a:lnTo>
                <a:pt x="16" y="12"/>
              </a:lnTo>
              <a:lnTo>
                <a:pt x="16" y="13"/>
              </a:lnTo>
              <a:lnTo>
                <a:pt x="16" y="14"/>
              </a:lnTo>
              <a:lnTo>
                <a:pt x="15" y="15"/>
              </a:lnTo>
              <a:lnTo>
                <a:pt x="15" y="16"/>
              </a:lnTo>
              <a:lnTo>
                <a:pt x="15" y="17"/>
              </a:lnTo>
              <a:lnTo>
                <a:pt x="15" y="19"/>
              </a:lnTo>
              <a:lnTo>
                <a:pt x="15" y="20"/>
              </a:lnTo>
              <a:lnTo>
                <a:pt x="15" y="22"/>
              </a:lnTo>
              <a:lnTo>
                <a:pt x="16" y="23"/>
              </a:lnTo>
              <a:lnTo>
                <a:pt x="16" y="24"/>
              </a:lnTo>
              <a:lnTo>
                <a:pt x="17" y="24"/>
              </a:lnTo>
              <a:lnTo>
                <a:pt x="18" y="25"/>
              </a:lnTo>
              <a:lnTo>
                <a:pt x="18" y="26"/>
              </a:lnTo>
              <a:lnTo>
                <a:pt x="16" y="26"/>
              </a:lnTo>
              <a:lnTo>
                <a:pt x="15" y="27"/>
              </a:lnTo>
              <a:lnTo>
                <a:pt x="14" y="27"/>
              </a:lnTo>
              <a:lnTo>
                <a:pt x="13" y="27"/>
              </a:lnTo>
              <a:lnTo>
                <a:pt x="12" y="27"/>
              </a:lnTo>
              <a:lnTo>
                <a:pt x="11" y="28"/>
              </a:lnTo>
              <a:lnTo>
                <a:pt x="10" y="28"/>
              </a:lnTo>
              <a:lnTo>
                <a:pt x="9" y="29"/>
              </a:lnTo>
              <a:lnTo>
                <a:pt x="8" y="29"/>
              </a:lnTo>
              <a:lnTo>
                <a:pt x="7" y="29"/>
              </a:lnTo>
              <a:lnTo>
                <a:pt x="6" y="30"/>
              </a:lnTo>
              <a:lnTo>
                <a:pt x="5" y="30"/>
              </a:lnTo>
              <a:lnTo>
                <a:pt x="3" y="30"/>
              </a:lnTo>
              <a:lnTo>
                <a:pt x="3" y="29"/>
              </a:lnTo>
              <a:lnTo>
                <a:pt x="2" y="27"/>
              </a:lnTo>
              <a:lnTo>
                <a:pt x="2" y="26"/>
              </a:lnTo>
              <a:lnTo>
                <a:pt x="2" y="25"/>
              </a:lnTo>
              <a:lnTo>
                <a:pt x="1" y="24"/>
              </a:lnTo>
              <a:lnTo>
                <a:pt x="1" y="23"/>
              </a:lnTo>
              <a:lnTo>
                <a:pt x="1" y="22"/>
              </a:lnTo>
              <a:lnTo>
                <a:pt x="1" y="21"/>
              </a:lnTo>
              <a:lnTo>
                <a:pt x="1" y="20"/>
              </a:lnTo>
              <a:lnTo>
                <a:pt x="1" y="18"/>
              </a:lnTo>
              <a:lnTo>
                <a:pt x="1" y="17"/>
              </a:lnTo>
              <a:lnTo>
                <a:pt x="1" y="16"/>
              </a:lnTo>
              <a:lnTo>
                <a:pt x="0" y="15"/>
              </a:lnTo>
              <a:lnTo>
                <a:pt x="0" y="14"/>
              </a:lnTo>
              <a:lnTo>
                <a:pt x="0" y="12"/>
              </a:lnTo>
              <a:moveTo>
                <a:pt x="15" y="3"/>
              </a:moveTo>
              <a:lnTo>
                <a:pt x="15" y="3"/>
              </a:lnTo>
              <a:lnTo>
                <a:pt x="15" y="2"/>
              </a:lnTo>
              <a:lnTo>
                <a:pt x="15" y="3"/>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325120</xdr:colOff>
      <xdr:row>25</xdr:row>
      <xdr:rowOff>38100</xdr:rowOff>
    </xdr:from>
    <xdr:to>
      <xdr:col>8</xdr:col>
      <xdr:colOff>91440</xdr:colOff>
      <xdr:row>26</xdr:row>
      <xdr:rowOff>76200</xdr:rowOff>
    </xdr:to>
    <xdr:sp>
      <xdr:nvSpPr>
        <xdr:cNvPr id="4936925" name="Freeform 605"/>
        <xdr:cNvSpPr/>
      </xdr:nvSpPr>
      <xdr:spPr>
        <a:xfrm>
          <a:off x="5110480" y="4022090"/>
          <a:ext cx="416560" cy="190500"/>
        </a:xfrm>
        <a:custGeom>
          <a:avLst/>
          <a:gdLst>
            <a:gd name="txL" fmla="*/ 0 w 41"/>
            <a:gd name="txT" fmla="*/ 0 h 21"/>
            <a:gd name="txR" fmla="*/ 41 w 41"/>
            <a:gd name="txB" fmla="*/ 21 h 21"/>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Lst>
          <a:rect l="txL" t="txT" r="txR" b="txB"/>
          <a:pathLst>
            <a:path w="41" h="21">
              <a:moveTo>
                <a:pt x="1" y="1"/>
              </a:moveTo>
              <a:lnTo>
                <a:pt x="1" y="0"/>
              </a:lnTo>
              <a:lnTo>
                <a:pt x="2" y="0"/>
              </a:lnTo>
              <a:lnTo>
                <a:pt x="3" y="0"/>
              </a:lnTo>
              <a:lnTo>
                <a:pt x="5" y="1"/>
              </a:lnTo>
              <a:lnTo>
                <a:pt x="6" y="1"/>
              </a:lnTo>
              <a:lnTo>
                <a:pt x="7" y="2"/>
              </a:lnTo>
              <a:lnTo>
                <a:pt x="8" y="2"/>
              </a:lnTo>
              <a:lnTo>
                <a:pt x="9" y="3"/>
              </a:lnTo>
              <a:lnTo>
                <a:pt x="10" y="3"/>
              </a:lnTo>
              <a:lnTo>
                <a:pt x="10" y="2"/>
              </a:lnTo>
              <a:lnTo>
                <a:pt x="11" y="1"/>
              </a:lnTo>
              <a:lnTo>
                <a:pt x="12" y="0"/>
              </a:lnTo>
              <a:lnTo>
                <a:pt x="13" y="2"/>
              </a:lnTo>
              <a:lnTo>
                <a:pt x="14" y="3"/>
              </a:lnTo>
              <a:lnTo>
                <a:pt x="15" y="4"/>
              </a:lnTo>
              <a:lnTo>
                <a:pt x="16" y="5"/>
              </a:lnTo>
              <a:lnTo>
                <a:pt x="17" y="6"/>
              </a:lnTo>
              <a:lnTo>
                <a:pt x="18" y="7"/>
              </a:lnTo>
              <a:lnTo>
                <a:pt x="19" y="8"/>
              </a:lnTo>
              <a:lnTo>
                <a:pt x="21" y="9"/>
              </a:lnTo>
              <a:lnTo>
                <a:pt x="22" y="9"/>
              </a:lnTo>
              <a:lnTo>
                <a:pt x="23" y="10"/>
              </a:lnTo>
              <a:lnTo>
                <a:pt x="24" y="11"/>
              </a:lnTo>
              <a:lnTo>
                <a:pt x="26" y="11"/>
              </a:lnTo>
              <a:lnTo>
                <a:pt x="27" y="12"/>
              </a:lnTo>
              <a:lnTo>
                <a:pt x="29" y="12"/>
              </a:lnTo>
              <a:lnTo>
                <a:pt x="30" y="13"/>
              </a:lnTo>
              <a:lnTo>
                <a:pt x="31" y="13"/>
              </a:lnTo>
              <a:lnTo>
                <a:pt x="32" y="13"/>
              </a:lnTo>
              <a:lnTo>
                <a:pt x="34" y="13"/>
              </a:lnTo>
              <a:lnTo>
                <a:pt x="35" y="14"/>
              </a:lnTo>
              <a:lnTo>
                <a:pt x="36" y="14"/>
              </a:lnTo>
              <a:lnTo>
                <a:pt x="38" y="13"/>
              </a:lnTo>
              <a:lnTo>
                <a:pt x="40" y="14"/>
              </a:lnTo>
              <a:lnTo>
                <a:pt x="40" y="16"/>
              </a:lnTo>
              <a:lnTo>
                <a:pt x="41" y="17"/>
              </a:lnTo>
              <a:lnTo>
                <a:pt x="41" y="18"/>
              </a:lnTo>
              <a:lnTo>
                <a:pt x="40" y="19"/>
              </a:lnTo>
              <a:lnTo>
                <a:pt x="39" y="19"/>
              </a:lnTo>
              <a:lnTo>
                <a:pt x="37" y="19"/>
              </a:lnTo>
              <a:lnTo>
                <a:pt x="36" y="20"/>
              </a:lnTo>
              <a:lnTo>
                <a:pt x="35" y="20"/>
              </a:lnTo>
              <a:lnTo>
                <a:pt x="34" y="20"/>
              </a:lnTo>
              <a:lnTo>
                <a:pt x="33" y="20"/>
              </a:lnTo>
              <a:lnTo>
                <a:pt x="32" y="20"/>
              </a:lnTo>
              <a:lnTo>
                <a:pt x="30" y="21"/>
              </a:lnTo>
              <a:lnTo>
                <a:pt x="28" y="21"/>
              </a:lnTo>
              <a:lnTo>
                <a:pt x="27" y="21"/>
              </a:lnTo>
              <a:lnTo>
                <a:pt x="26" y="21"/>
              </a:lnTo>
              <a:lnTo>
                <a:pt x="25" y="20"/>
              </a:lnTo>
              <a:lnTo>
                <a:pt x="24" y="21"/>
              </a:lnTo>
              <a:lnTo>
                <a:pt x="23" y="21"/>
              </a:lnTo>
              <a:lnTo>
                <a:pt x="22" y="21"/>
              </a:lnTo>
              <a:lnTo>
                <a:pt x="21" y="21"/>
              </a:lnTo>
              <a:lnTo>
                <a:pt x="20" y="20"/>
              </a:lnTo>
              <a:lnTo>
                <a:pt x="18" y="20"/>
              </a:lnTo>
              <a:lnTo>
                <a:pt x="17" y="19"/>
              </a:lnTo>
              <a:lnTo>
                <a:pt x="16" y="19"/>
              </a:lnTo>
              <a:lnTo>
                <a:pt x="15" y="19"/>
              </a:lnTo>
              <a:lnTo>
                <a:pt x="14" y="18"/>
              </a:lnTo>
              <a:lnTo>
                <a:pt x="13" y="18"/>
              </a:lnTo>
              <a:lnTo>
                <a:pt x="12" y="17"/>
              </a:lnTo>
              <a:lnTo>
                <a:pt x="11" y="17"/>
              </a:lnTo>
              <a:lnTo>
                <a:pt x="10" y="16"/>
              </a:lnTo>
              <a:lnTo>
                <a:pt x="9" y="16"/>
              </a:lnTo>
              <a:lnTo>
                <a:pt x="9" y="15"/>
              </a:lnTo>
              <a:lnTo>
                <a:pt x="7" y="14"/>
              </a:lnTo>
              <a:lnTo>
                <a:pt x="6" y="14"/>
              </a:lnTo>
              <a:lnTo>
                <a:pt x="5" y="14"/>
              </a:lnTo>
              <a:lnTo>
                <a:pt x="4" y="13"/>
              </a:lnTo>
              <a:lnTo>
                <a:pt x="3" y="13"/>
              </a:lnTo>
              <a:lnTo>
                <a:pt x="2" y="13"/>
              </a:lnTo>
              <a:lnTo>
                <a:pt x="0" y="12"/>
              </a:lnTo>
              <a:lnTo>
                <a:pt x="1" y="11"/>
              </a:lnTo>
              <a:lnTo>
                <a:pt x="1" y="10"/>
              </a:lnTo>
              <a:lnTo>
                <a:pt x="0" y="9"/>
              </a:lnTo>
              <a:lnTo>
                <a:pt x="0" y="7"/>
              </a:lnTo>
              <a:lnTo>
                <a:pt x="1" y="6"/>
              </a:lnTo>
              <a:lnTo>
                <a:pt x="1" y="4"/>
              </a:lnTo>
              <a:lnTo>
                <a:pt x="1" y="3"/>
              </a:lnTo>
              <a:lnTo>
                <a:pt x="1" y="2"/>
              </a:lnTo>
              <a:lnTo>
                <a:pt x="1" y="1"/>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213360</xdr:colOff>
      <xdr:row>28</xdr:row>
      <xdr:rowOff>76200</xdr:rowOff>
    </xdr:from>
    <xdr:to>
      <xdr:col>8</xdr:col>
      <xdr:colOff>508000</xdr:colOff>
      <xdr:row>29</xdr:row>
      <xdr:rowOff>152400</xdr:rowOff>
    </xdr:to>
    <xdr:sp>
      <xdr:nvSpPr>
        <xdr:cNvPr id="4936926" name="Freeform 607"/>
        <xdr:cNvSpPr/>
      </xdr:nvSpPr>
      <xdr:spPr>
        <a:xfrm>
          <a:off x="5648960" y="4517390"/>
          <a:ext cx="294640" cy="228600"/>
        </a:xfrm>
        <a:custGeom>
          <a:avLst/>
          <a:gdLst>
            <a:gd name="txL" fmla="*/ 0 w 29"/>
            <a:gd name="txT" fmla="*/ 0 h 25"/>
            <a:gd name="txR" fmla="*/ 29 w 29"/>
            <a:gd name="txB" fmla="*/ 25 h 25"/>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0" y="2147483647"/>
            </a:cxn>
          </a:cxnLst>
          <a:rect l="txL" t="txT" r="txR" b="txB"/>
          <a:pathLst>
            <a:path w="29" h="25">
              <a:moveTo>
                <a:pt x="0" y="11"/>
              </a:moveTo>
              <a:lnTo>
                <a:pt x="0" y="11"/>
              </a:lnTo>
              <a:lnTo>
                <a:pt x="1" y="10"/>
              </a:lnTo>
              <a:lnTo>
                <a:pt x="2" y="10"/>
              </a:lnTo>
              <a:lnTo>
                <a:pt x="3" y="9"/>
              </a:lnTo>
              <a:lnTo>
                <a:pt x="4" y="9"/>
              </a:lnTo>
              <a:lnTo>
                <a:pt x="5" y="8"/>
              </a:lnTo>
              <a:lnTo>
                <a:pt x="7" y="7"/>
              </a:lnTo>
              <a:lnTo>
                <a:pt x="8" y="6"/>
              </a:lnTo>
              <a:lnTo>
                <a:pt x="10" y="6"/>
              </a:lnTo>
              <a:lnTo>
                <a:pt x="11" y="6"/>
              </a:lnTo>
              <a:lnTo>
                <a:pt x="12" y="7"/>
              </a:lnTo>
              <a:lnTo>
                <a:pt x="14" y="6"/>
              </a:lnTo>
              <a:lnTo>
                <a:pt x="15" y="5"/>
              </a:lnTo>
              <a:lnTo>
                <a:pt x="16" y="5"/>
              </a:lnTo>
              <a:lnTo>
                <a:pt x="16" y="4"/>
              </a:lnTo>
              <a:lnTo>
                <a:pt x="17" y="4"/>
              </a:lnTo>
              <a:lnTo>
                <a:pt x="18" y="4"/>
              </a:lnTo>
              <a:lnTo>
                <a:pt x="19" y="3"/>
              </a:lnTo>
              <a:lnTo>
                <a:pt x="19" y="2"/>
              </a:lnTo>
              <a:lnTo>
                <a:pt x="18" y="1"/>
              </a:lnTo>
              <a:lnTo>
                <a:pt x="19" y="0"/>
              </a:lnTo>
              <a:lnTo>
                <a:pt x="20" y="0"/>
              </a:lnTo>
              <a:lnTo>
                <a:pt x="21" y="1"/>
              </a:lnTo>
              <a:lnTo>
                <a:pt x="22" y="2"/>
              </a:lnTo>
              <a:lnTo>
                <a:pt x="22" y="3"/>
              </a:lnTo>
              <a:lnTo>
                <a:pt x="23" y="4"/>
              </a:lnTo>
              <a:lnTo>
                <a:pt x="24" y="5"/>
              </a:lnTo>
              <a:lnTo>
                <a:pt x="23" y="6"/>
              </a:lnTo>
              <a:lnTo>
                <a:pt x="24" y="6"/>
              </a:lnTo>
              <a:lnTo>
                <a:pt x="25" y="7"/>
              </a:lnTo>
              <a:lnTo>
                <a:pt x="25" y="8"/>
              </a:lnTo>
              <a:lnTo>
                <a:pt x="26" y="9"/>
              </a:lnTo>
              <a:lnTo>
                <a:pt x="27" y="9"/>
              </a:lnTo>
              <a:lnTo>
                <a:pt x="28" y="10"/>
              </a:lnTo>
              <a:lnTo>
                <a:pt x="28" y="11"/>
              </a:lnTo>
              <a:lnTo>
                <a:pt x="29" y="12"/>
              </a:lnTo>
              <a:lnTo>
                <a:pt x="29" y="13"/>
              </a:lnTo>
              <a:lnTo>
                <a:pt x="28" y="13"/>
              </a:lnTo>
              <a:lnTo>
                <a:pt x="27" y="14"/>
              </a:lnTo>
              <a:lnTo>
                <a:pt x="26" y="13"/>
              </a:lnTo>
              <a:lnTo>
                <a:pt x="25" y="12"/>
              </a:lnTo>
              <a:lnTo>
                <a:pt x="24" y="11"/>
              </a:lnTo>
              <a:lnTo>
                <a:pt x="23" y="12"/>
              </a:lnTo>
              <a:lnTo>
                <a:pt x="22" y="13"/>
              </a:lnTo>
              <a:lnTo>
                <a:pt x="20" y="14"/>
              </a:lnTo>
              <a:lnTo>
                <a:pt x="19" y="14"/>
              </a:lnTo>
              <a:lnTo>
                <a:pt x="18" y="14"/>
              </a:lnTo>
              <a:lnTo>
                <a:pt x="17" y="15"/>
              </a:lnTo>
              <a:lnTo>
                <a:pt x="17" y="16"/>
              </a:lnTo>
              <a:lnTo>
                <a:pt x="16" y="17"/>
              </a:lnTo>
              <a:lnTo>
                <a:pt x="16" y="18"/>
              </a:lnTo>
              <a:lnTo>
                <a:pt x="15" y="19"/>
              </a:lnTo>
              <a:lnTo>
                <a:pt x="15" y="20"/>
              </a:lnTo>
              <a:lnTo>
                <a:pt x="14" y="21"/>
              </a:lnTo>
              <a:lnTo>
                <a:pt x="14" y="22"/>
              </a:lnTo>
              <a:lnTo>
                <a:pt x="13" y="23"/>
              </a:lnTo>
              <a:lnTo>
                <a:pt x="12" y="24"/>
              </a:lnTo>
              <a:lnTo>
                <a:pt x="11" y="25"/>
              </a:lnTo>
              <a:lnTo>
                <a:pt x="10" y="25"/>
              </a:lnTo>
              <a:lnTo>
                <a:pt x="9" y="24"/>
              </a:lnTo>
              <a:lnTo>
                <a:pt x="8" y="24"/>
              </a:lnTo>
              <a:lnTo>
                <a:pt x="7" y="23"/>
              </a:lnTo>
              <a:lnTo>
                <a:pt x="6" y="23"/>
              </a:lnTo>
              <a:lnTo>
                <a:pt x="4" y="23"/>
              </a:lnTo>
              <a:lnTo>
                <a:pt x="2" y="22"/>
              </a:lnTo>
              <a:lnTo>
                <a:pt x="1" y="21"/>
              </a:lnTo>
              <a:lnTo>
                <a:pt x="0" y="20"/>
              </a:lnTo>
              <a:lnTo>
                <a:pt x="0" y="19"/>
              </a:lnTo>
              <a:lnTo>
                <a:pt x="0" y="18"/>
              </a:lnTo>
              <a:lnTo>
                <a:pt x="0" y="17"/>
              </a:lnTo>
              <a:lnTo>
                <a:pt x="0" y="16"/>
              </a:lnTo>
              <a:lnTo>
                <a:pt x="0" y="15"/>
              </a:lnTo>
              <a:lnTo>
                <a:pt x="0" y="13"/>
              </a:lnTo>
              <a:lnTo>
                <a:pt x="0" y="12"/>
              </a:lnTo>
              <a:lnTo>
                <a:pt x="0" y="1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152400</xdr:colOff>
      <xdr:row>26</xdr:row>
      <xdr:rowOff>66675</xdr:rowOff>
    </xdr:from>
    <xdr:to>
      <xdr:col>8</xdr:col>
      <xdr:colOff>406400</xdr:colOff>
      <xdr:row>28</xdr:row>
      <xdr:rowOff>142875</xdr:rowOff>
    </xdr:to>
    <xdr:sp>
      <xdr:nvSpPr>
        <xdr:cNvPr id="4936927" name="Freeform 608"/>
        <xdr:cNvSpPr/>
      </xdr:nvSpPr>
      <xdr:spPr>
        <a:xfrm>
          <a:off x="5588000" y="4203065"/>
          <a:ext cx="254000" cy="381000"/>
        </a:xfrm>
        <a:custGeom>
          <a:avLst/>
          <a:gdLst>
            <a:gd name="txL" fmla="*/ 0 w 25"/>
            <a:gd name="txT" fmla="*/ 0 h 42"/>
            <a:gd name="txR" fmla="*/ 25 w 25"/>
            <a:gd name="txB" fmla="*/ 42 h 4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5" h="42">
              <a:moveTo>
                <a:pt x="1" y="13"/>
              </a:moveTo>
              <a:lnTo>
                <a:pt x="1" y="13"/>
              </a:lnTo>
              <a:lnTo>
                <a:pt x="2" y="12"/>
              </a:lnTo>
              <a:lnTo>
                <a:pt x="3" y="12"/>
              </a:lnTo>
              <a:lnTo>
                <a:pt x="4" y="11"/>
              </a:lnTo>
              <a:lnTo>
                <a:pt x="4" y="10"/>
              </a:lnTo>
              <a:lnTo>
                <a:pt x="5" y="9"/>
              </a:lnTo>
              <a:lnTo>
                <a:pt x="6" y="8"/>
              </a:lnTo>
              <a:lnTo>
                <a:pt x="5" y="7"/>
              </a:lnTo>
              <a:lnTo>
                <a:pt x="5" y="6"/>
              </a:lnTo>
              <a:lnTo>
                <a:pt x="4" y="5"/>
              </a:lnTo>
              <a:lnTo>
                <a:pt x="4" y="4"/>
              </a:lnTo>
              <a:lnTo>
                <a:pt x="3" y="4"/>
              </a:lnTo>
              <a:lnTo>
                <a:pt x="4" y="3"/>
              </a:lnTo>
              <a:lnTo>
                <a:pt x="5" y="2"/>
              </a:lnTo>
              <a:lnTo>
                <a:pt x="7" y="2"/>
              </a:lnTo>
              <a:lnTo>
                <a:pt x="8" y="2"/>
              </a:lnTo>
              <a:lnTo>
                <a:pt x="9" y="2"/>
              </a:lnTo>
              <a:lnTo>
                <a:pt x="10" y="2"/>
              </a:lnTo>
              <a:lnTo>
                <a:pt x="11" y="2"/>
              </a:lnTo>
              <a:lnTo>
                <a:pt x="12" y="1"/>
              </a:lnTo>
              <a:lnTo>
                <a:pt x="13" y="1"/>
              </a:lnTo>
              <a:lnTo>
                <a:pt x="14" y="1"/>
              </a:lnTo>
              <a:lnTo>
                <a:pt x="16" y="0"/>
              </a:lnTo>
              <a:lnTo>
                <a:pt x="16" y="2"/>
              </a:lnTo>
              <a:lnTo>
                <a:pt x="17" y="3"/>
              </a:lnTo>
              <a:lnTo>
                <a:pt x="17" y="4"/>
              </a:lnTo>
              <a:lnTo>
                <a:pt x="17" y="5"/>
              </a:lnTo>
              <a:lnTo>
                <a:pt x="18" y="6"/>
              </a:lnTo>
              <a:lnTo>
                <a:pt x="18" y="7"/>
              </a:lnTo>
              <a:lnTo>
                <a:pt x="19" y="8"/>
              </a:lnTo>
              <a:lnTo>
                <a:pt x="19" y="9"/>
              </a:lnTo>
              <a:lnTo>
                <a:pt x="20" y="10"/>
              </a:lnTo>
              <a:lnTo>
                <a:pt x="20" y="12"/>
              </a:lnTo>
              <a:lnTo>
                <a:pt x="21" y="13"/>
              </a:lnTo>
              <a:lnTo>
                <a:pt x="22" y="14"/>
              </a:lnTo>
              <a:lnTo>
                <a:pt x="23" y="15"/>
              </a:lnTo>
              <a:lnTo>
                <a:pt x="23" y="17"/>
              </a:lnTo>
              <a:lnTo>
                <a:pt x="24" y="18"/>
              </a:lnTo>
              <a:lnTo>
                <a:pt x="24" y="19"/>
              </a:lnTo>
              <a:lnTo>
                <a:pt x="25" y="20"/>
              </a:lnTo>
              <a:lnTo>
                <a:pt x="24" y="21"/>
              </a:lnTo>
              <a:lnTo>
                <a:pt x="24" y="22"/>
              </a:lnTo>
              <a:lnTo>
                <a:pt x="23" y="23"/>
              </a:lnTo>
              <a:lnTo>
                <a:pt x="23" y="25"/>
              </a:lnTo>
              <a:lnTo>
                <a:pt x="22" y="25"/>
              </a:lnTo>
              <a:lnTo>
                <a:pt x="23" y="26"/>
              </a:lnTo>
              <a:lnTo>
                <a:pt x="23" y="27"/>
              </a:lnTo>
              <a:lnTo>
                <a:pt x="24" y="28"/>
              </a:lnTo>
              <a:lnTo>
                <a:pt x="24" y="29"/>
              </a:lnTo>
              <a:lnTo>
                <a:pt x="25" y="30"/>
              </a:lnTo>
              <a:lnTo>
                <a:pt x="24" y="31"/>
              </a:lnTo>
              <a:lnTo>
                <a:pt x="23" y="32"/>
              </a:lnTo>
              <a:lnTo>
                <a:pt x="22" y="32"/>
              </a:lnTo>
              <a:lnTo>
                <a:pt x="22" y="33"/>
              </a:lnTo>
              <a:lnTo>
                <a:pt x="22" y="34"/>
              </a:lnTo>
              <a:lnTo>
                <a:pt x="23" y="35"/>
              </a:lnTo>
              <a:lnTo>
                <a:pt x="24" y="36"/>
              </a:lnTo>
              <a:lnTo>
                <a:pt x="25" y="37"/>
              </a:lnTo>
              <a:lnTo>
                <a:pt x="25" y="38"/>
              </a:lnTo>
              <a:lnTo>
                <a:pt x="24" y="39"/>
              </a:lnTo>
              <a:lnTo>
                <a:pt x="23" y="39"/>
              </a:lnTo>
              <a:lnTo>
                <a:pt x="22" y="39"/>
              </a:lnTo>
              <a:lnTo>
                <a:pt x="22" y="40"/>
              </a:lnTo>
              <a:lnTo>
                <a:pt x="21" y="40"/>
              </a:lnTo>
              <a:lnTo>
                <a:pt x="20" y="41"/>
              </a:lnTo>
              <a:lnTo>
                <a:pt x="18" y="42"/>
              </a:lnTo>
              <a:lnTo>
                <a:pt x="17" y="41"/>
              </a:lnTo>
              <a:lnTo>
                <a:pt x="16" y="41"/>
              </a:lnTo>
              <a:lnTo>
                <a:pt x="15" y="40"/>
              </a:lnTo>
              <a:lnTo>
                <a:pt x="14" y="39"/>
              </a:lnTo>
              <a:lnTo>
                <a:pt x="14" y="38"/>
              </a:lnTo>
              <a:lnTo>
                <a:pt x="13" y="36"/>
              </a:lnTo>
              <a:lnTo>
                <a:pt x="12" y="35"/>
              </a:lnTo>
              <a:lnTo>
                <a:pt x="11" y="34"/>
              </a:lnTo>
              <a:lnTo>
                <a:pt x="11" y="33"/>
              </a:lnTo>
              <a:lnTo>
                <a:pt x="11" y="32"/>
              </a:lnTo>
              <a:lnTo>
                <a:pt x="10" y="31"/>
              </a:lnTo>
              <a:lnTo>
                <a:pt x="9" y="30"/>
              </a:lnTo>
              <a:lnTo>
                <a:pt x="9" y="29"/>
              </a:lnTo>
              <a:lnTo>
                <a:pt x="8" y="28"/>
              </a:lnTo>
              <a:lnTo>
                <a:pt x="7" y="27"/>
              </a:lnTo>
              <a:lnTo>
                <a:pt x="6" y="25"/>
              </a:lnTo>
              <a:lnTo>
                <a:pt x="6" y="26"/>
              </a:lnTo>
              <a:lnTo>
                <a:pt x="5" y="27"/>
              </a:lnTo>
              <a:lnTo>
                <a:pt x="4" y="28"/>
              </a:lnTo>
              <a:lnTo>
                <a:pt x="3" y="28"/>
              </a:lnTo>
              <a:lnTo>
                <a:pt x="2" y="27"/>
              </a:lnTo>
              <a:lnTo>
                <a:pt x="3" y="26"/>
              </a:lnTo>
              <a:lnTo>
                <a:pt x="3" y="25"/>
              </a:lnTo>
              <a:lnTo>
                <a:pt x="4" y="24"/>
              </a:lnTo>
              <a:lnTo>
                <a:pt x="4" y="23"/>
              </a:lnTo>
              <a:lnTo>
                <a:pt x="3" y="22"/>
              </a:lnTo>
              <a:lnTo>
                <a:pt x="2" y="21"/>
              </a:lnTo>
              <a:lnTo>
                <a:pt x="2" y="20"/>
              </a:lnTo>
              <a:lnTo>
                <a:pt x="3" y="20"/>
              </a:lnTo>
              <a:lnTo>
                <a:pt x="4" y="19"/>
              </a:lnTo>
              <a:lnTo>
                <a:pt x="4" y="18"/>
              </a:lnTo>
              <a:lnTo>
                <a:pt x="3" y="17"/>
              </a:lnTo>
              <a:lnTo>
                <a:pt x="2" y="16"/>
              </a:lnTo>
              <a:lnTo>
                <a:pt x="2" y="15"/>
              </a:lnTo>
              <a:lnTo>
                <a:pt x="1" y="15"/>
              </a:lnTo>
              <a:lnTo>
                <a:pt x="0" y="13"/>
              </a:lnTo>
              <a:lnTo>
                <a:pt x="1" y="13"/>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436880</xdr:colOff>
      <xdr:row>27</xdr:row>
      <xdr:rowOff>0</xdr:rowOff>
    </xdr:from>
    <xdr:to>
      <xdr:col>7</xdr:col>
      <xdr:colOff>640080</xdr:colOff>
      <xdr:row>28</xdr:row>
      <xdr:rowOff>95250</xdr:rowOff>
    </xdr:to>
    <xdr:sp>
      <xdr:nvSpPr>
        <xdr:cNvPr id="4936928" name="Freeform 609"/>
        <xdr:cNvSpPr/>
      </xdr:nvSpPr>
      <xdr:spPr>
        <a:xfrm>
          <a:off x="5222240" y="4288790"/>
          <a:ext cx="203200" cy="247650"/>
        </a:xfrm>
        <a:custGeom>
          <a:avLst/>
          <a:gdLst>
            <a:gd name="txL" fmla="*/ 0 w 20"/>
            <a:gd name="txT" fmla="*/ 0 h 27"/>
            <a:gd name="txR" fmla="*/ 20 w 20"/>
            <a:gd name="txB" fmla="*/ 27 h 27"/>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0" h="27">
              <a:moveTo>
                <a:pt x="0" y="25"/>
              </a:moveTo>
              <a:lnTo>
                <a:pt x="0" y="24"/>
              </a:lnTo>
              <a:lnTo>
                <a:pt x="0" y="22"/>
              </a:lnTo>
              <a:lnTo>
                <a:pt x="0" y="21"/>
              </a:lnTo>
              <a:lnTo>
                <a:pt x="0" y="20"/>
              </a:lnTo>
              <a:lnTo>
                <a:pt x="1" y="18"/>
              </a:lnTo>
              <a:lnTo>
                <a:pt x="1" y="17"/>
              </a:lnTo>
              <a:lnTo>
                <a:pt x="1" y="16"/>
              </a:lnTo>
              <a:lnTo>
                <a:pt x="1" y="15"/>
              </a:lnTo>
              <a:lnTo>
                <a:pt x="2" y="13"/>
              </a:lnTo>
              <a:lnTo>
                <a:pt x="2" y="11"/>
              </a:lnTo>
              <a:lnTo>
                <a:pt x="1" y="10"/>
              </a:lnTo>
              <a:lnTo>
                <a:pt x="1" y="9"/>
              </a:lnTo>
              <a:lnTo>
                <a:pt x="2" y="8"/>
              </a:lnTo>
              <a:lnTo>
                <a:pt x="3" y="8"/>
              </a:lnTo>
              <a:lnTo>
                <a:pt x="4" y="7"/>
              </a:lnTo>
              <a:lnTo>
                <a:pt x="5" y="6"/>
              </a:lnTo>
              <a:lnTo>
                <a:pt x="6" y="5"/>
              </a:lnTo>
              <a:lnTo>
                <a:pt x="7" y="4"/>
              </a:lnTo>
              <a:lnTo>
                <a:pt x="8" y="3"/>
              </a:lnTo>
              <a:lnTo>
                <a:pt x="9" y="3"/>
              </a:lnTo>
              <a:lnTo>
                <a:pt x="10" y="2"/>
              </a:lnTo>
              <a:lnTo>
                <a:pt x="11" y="1"/>
              </a:lnTo>
              <a:lnTo>
                <a:pt x="12" y="1"/>
              </a:lnTo>
              <a:lnTo>
                <a:pt x="13" y="0"/>
              </a:lnTo>
              <a:lnTo>
                <a:pt x="14" y="0"/>
              </a:lnTo>
              <a:lnTo>
                <a:pt x="14" y="1"/>
              </a:lnTo>
              <a:lnTo>
                <a:pt x="15" y="2"/>
              </a:lnTo>
              <a:lnTo>
                <a:pt x="15" y="3"/>
              </a:lnTo>
              <a:lnTo>
                <a:pt x="16" y="4"/>
              </a:lnTo>
              <a:lnTo>
                <a:pt x="17" y="6"/>
              </a:lnTo>
              <a:lnTo>
                <a:pt x="17" y="8"/>
              </a:lnTo>
              <a:lnTo>
                <a:pt x="17" y="9"/>
              </a:lnTo>
              <a:lnTo>
                <a:pt x="18" y="10"/>
              </a:lnTo>
              <a:lnTo>
                <a:pt x="18" y="11"/>
              </a:lnTo>
              <a:lnTo>
                <a:pt x="18" y="12"/>
              </a:lnTo>
              <a:lnTo>
                <a:pt x="18" y="14"/>
              </a:lnTo>
              <a:lnTo>
                <a:pt x="18" y="15"/>
              </a:lnTo>
              <a:lnTo>
                <a:pt x="18" y="16"/>
              </a:lnTo>
              <a:lnTo>
                <a:pt x="18" y="17"/>
              </a:lnTo>
              <a:lnTo>
                <a:pt x="18" y="18"/>
              </a:lnTo>
              <a:lnTo>
                <a:pt x="19" y="19"/>
              </a:lnTo>
              <a:lnTo>
                <a:pt x="19" y="20"/>
              </a:lnTo>
              <a:lnTo>
                <a:pt x="19" y="21"/>
              </a:lnTo>
              <a:lnTo>
                <a:pt x="20" y="23"/>
              </a:lnTo>
              <a:lnTo>
                <a:pt x="20" y="24"/>
              </a:lnTo>
              <a:lnTo>
                <a:pt x="19" y="25"/>
              </a:lnTo>
              <a:lnTo>
                <a:pt x="18" y="25"/>
              </a:lnTo>
              <a:lnTo>
                <a:pt x="16" y="26"/>
              </a:lnTo>
              <a:lnTo>
                <a:pt x="15" y="26"/>
              </a:lnTo>
              <a:lnTo>
                <a:pt x="13" y="26"/>
              </a:lnTo>
              <a:lnTo>
                <a:pt x="12" y="27"/>
              </a:lnTo>
              <a:lnTo>
                <a:pt x="11" y="27"/>
              </a:lnTo>
              <a:lnTo>
                <a:pt x="10" y="27"/>
              </a:lnTo>
              <a:lnTo>
                <a:pt x="9" y="27"/>
              </a:lnTo>
              <a:lnTo>
                <a:pt x="8" y="26"/>
              </a:lnTo>
              <a:lnTo>
                <a:pt x="7" y="25"/>
              </a:lnTo>
              <a:lnTo>
                <a:pt x="6" y="25"/>
              </a:lnTo>
              <a:lnTo>
                <a:pt x="5" y="25"/>
              </a:lnTo>
              <a:lnTo>
                <a:pt x="4" y="26"/>
              </a:lnTo>
              <a:lnTo>
                <a:pt x="3" y="25"/>
              </a:lnTo>
              <a:lnTo>
                <a:pt x="1" y="25"/>
              </a:lnTo>
              <a:lnTo>
                <a:pt x="0" y="2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213360</xdr:colOff>
      <xdr:row>25</xdr:row>
      <xdr:rowOff>142875</xdr:rowOff>
    </xdr:from>
    <xdr:to>
      <xdr:col>7</xdr:col>
      <xdr:colOff>477520</xdr:colOff>
      <xdr:row>27</xdr:row>
      <xdr:rowOff>47625</xdr:rowOff>
    </xdr:to>
    <xdr:sp>
      <xdr:nvSpPr>
        <xdr:cNvPr id="4936929" name="Freeform 610"/>
        <xdr:cNvSpPr/>
      </xdr:nvSpPr>
      <xdr:spPr>
        <a:xfrm>
          <a:off x="4998720" y="4126865"/>
          <a:ext cx="264160" cy="209550"/>
        </a:xfrm>
        <a:custGeom>
          <a:avLst/>
          <a:gdLst>
            <a:gd name="txL" fmla="*/ 0 w 26"/>
            <a:gd name="txT" fmla="*/ 0 h 24"/>
            <a:gd name="txR" fmla="*/ 26 w 26"/>
            <a:gd name="txB" fmla="*/ 24 h 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26" h="24">
              <a:moveTo>
                <a:pt x="1" y="1"/>
              </a:moveTo>
              <a:lnTo>
                <a:pt x="2" y="1"/>
              </a:lnTo>
              <a:lnTo>
                <a:pt x="3" y="1"/>
              </a:lnTo>
              <a:lnTo>
                <a:pt x="4" y="1"/>
              </a:lnTo>
              <a:lnTo>
                <a:pt x="5" y="1"/>
              </a:lnTo>
              <a:lnTo>
                <a:pt x="6" y="1"/>
              </a:lnTo>
              <a:lnTo>
                <a:pt x="7" y="2"/>
              </a:lnTo>
              <a:lnTo>
                <a:pt x="8" y="2"/>
              </a:lnTo>
              <a:lnTo>
                <a:pt x="9" y="2"/>
              </a:lnTo>
              <a:lnTo>
                <a:pt x="11" y="2"/>
              </a:lnTo>
              <a:lnTo>
                <a:pt x="12" y="3"/>
              </a:lnTo>
              <a:lnTo>
                <a:pt x="12" y="2"/>
              </a:lnTo>
              <a:lnTo>
                <a:pt x="11" y="0"/>
              </a:lnTo>
              <a:lnTo>
                <a:pt x="13" y="1"/>
              </a:lnTo>
              <a:lnTo>
                <a:pt x="14" y="1"/>
              </a:lnTo>
              <a:lnTo>
                <a:pt x="15" y="1"/>
              </a:lnTo>
              <a:lnTo>
                <a:pt x="16" y="2"/>
              </a:lnTo>
              <a:lnTo>
                <a:pt x="17" y="2"/>
              </a:lnTo>
              <a:lnTo>
                <a:pt x="18" y="2"/>
              </a:lnTo>
              <a:lnTo>
                <a:pt x="20" y="3"/>
              </a:lnTo>
              <a:lnTo>
                <a:pt x="20" y="4"/>
              </a:lnTo>
              <a:lnTo>
                <a:pt x="21" y="4"/>
              </a:lnTo>
              <a:lnTo>
                <a:pt x="21" y="5"/>
              </a:lnTo>
              <a:lnTo>
                <a:pt x="21" y="7"/>
              </a:lnTo>
              <a:lnTo>
                <a:pt x="21" y="8"/>
              </a:lnTo>
              <a:lnTo>
                <a:pt x="21" y="9"/>
              </a:lnTo>
              <a:lnTo>
                <a:pt x="20" y="10"/>
              </a:lnTo>
              <a:lnTo>
                <a:pt x="19" y="10"/>
              </a:lnTo>
              <a:lnTo>
                <a:pt x="19" y="11"/>
              </a:lnTo>
              <a:lnTo>
                <a:pt x="19" y="12"/>
              </a:lnTo>
              <a:lnTo>
                <a:pt x="19" y="13"/>
              </a:lnTo>
              <a:lnTo>
                <a:pt x="19" y="14"/>
              </a:lnTo>
              <a:lnTo>
                <a:pt x="20" y="15"/>
              </a:lnTo>
              <a:lnTo>
                <a:pt x="21" y="15"/>
              </a:lnTo>
              <a:lnTo>
                <a:pt x="22" y="15"/>
              </a:lnTo>
              <a:lnTo>
                <a:pt x="24" y="15"/>
              </a:lnTo>
              <a:lnTo>
                <a:pt x="25" y="15"/>
              </a:lnTo>
              <a:lnTo>
                <a:pt x="26" y="16"/>
              </a:lnTo>
              <a:lnTo>
                <a:pt x="26" y="17"/>
              </a:lnTo>
              <a:lnTo>
                <a:pt x="26" y="18"/>
              </a:lnTo>
              <a:lnTo>
                <a:pt x="25" y="19"/>
              </a:lnTo>
              <a:lnTo>
                <a:pt x="24" y="20"/>
              </a:lnTo>
              <a:lnTo>
                <a:pt x="23" y="20"/>
              </a:lnTo>
              <a:lnTo>
                <a:pt x="21" y="20"/>
              </a:lnTo>
              <a:lnTo>
                <a:pt x="20" y="20"/>
              </a:lnTo>
              <a:lnTo>
                <a:pt x="18" y="21"/>
              </a:lnTo>
              <a:lnTo>
                <a:pt x="17" y="21"/>
              </a:lnTo>
              <a:lnTo>
                <a:pt x="15" y="22"/>
              </a:lnTo>
              <a:lnTo>
                <a:pt x="14" y="22"/>
              </a:lnTo>
              <a:lnTo>
                <a:pt x="13" y="22"/>
              </a:lnTo>
              <a:lnTo>
                <a:pt x="12" y="23"/>
              </a:lnTo>
              <a:lnTo>
                <a:pt x="11" y="23"/>
              </a:lnTo>
              <a:lnTo>
                <a:pt x="9" y="24"/>
              </a:lnTo>
              <a:lnTo>
                <a:pt x="8" y="23"/>
              </a:lnTo>
              <a:lnTo>
                <a:pt x="8" y="21"/>
              </a:lnTo>
              <a:lnTo>
                <a:pt x="7" y="21"/>
              </a:lnTo>
              <a:lnTo>
                <a:pt x="6" y="21"/>
              </a:lnTo>
              <a:lnTo>
                <a:pt x="5" y="22"/>
              </a:lnTo>
              <a:lnTo>
                <a:pt x="4" y="22"/>
              </a:lnTo>
              <a:lnTo>
                <a:pt x="2" y="22"/>
              </a:lnTo>
              <a:lnTo>
                <a:pt x="1" y="23"/>
              </a:lnTo>
              <a:lnTo>
                <a:pt x="1" y="22"/>
              </a:lnTo>
              <a:lnTo>
                <a:pt x="1" y="21"/>
              </a:lnTo>
              <a:lnTo>
                <a:pt x="1" y="19"/>
              </a:lnTo>
              <a:lnTo>
                <a:pt x="1" y="18"/>
              </a:lnTo>
              <a:lnTo>
                <a:pt x="2" y="17"/>
              </a:lnTo>
              <a:lnTo>
                <a:pt x="2" y="16"/>
              </a:lnTo>
              <a:lnTo>
                <a:pt x="2" y="15"/>
              </a:lnTo>
              <a:lnTo>
                <a:pt x="2" y="13"/>
              </a:lnTo>
              <a:lnTo>
                <a:pt x="2" y="12"/>
              </a:lnTo>
              <a:lnTo>
                <a:pt x="2" y="11"/>
              </a:lnTo>
              <a:lnTo>
                <a:pt x="1" y="10"/>
              </a:lnTo>
              <a:lnTo>
                <a:pt x="1" y="8"/>
              </a:lnTo>
              <a:lnTo>
                <a:pt x="1" y="7"/>
              </a:lnTo>
              <a:lnTo>
                <a:pt x="1" y="6"/>
              </a:lnTo>
              <a:lnTo>
                <a:pt x="1" y="4"/>
              </a:lnTo>
              <a:lnTo>
                <a:pt x="1" y="3"/>
              </a:lnTo>
              <a:lnTo>
                <a:pt x="1" y="2"/>
              </a:lnTo>
              <a:lnTo>
                <a:pt x="0" y="1"/>
              </a:lnTo>
              <a:lnTo>
                <a:pt x="1" y="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121920</xdr:colOff>
      <xdr:row>18</xdr:row>
      <xdr:rowOff>76200</xdr:rowOff>
    </xdr:from>
    <xdr:to>
      <xdr:col>8</xdr:col>
      <xdr:colOff>365760</xdr:colOff>
      <xdr:row>19</xdr:row>
      <xdr:rowOff>95250</xdr:rowOff>
    </xdr:to>
    <xdr:sp>
      <xdr:nvSpPr>
        <xdr:cNvPr id="4936930" name="Freeform 611"/>
        <xdr:cNvSpPr/>
      </xdr:nvSpPr>
      <xdr:spPr>
        <a:xfrm>
          <a:off x="5557520" y="2993390"/>
          <a:ext cx="243840" cy="171450"/>
        </a:xfrm>
        <a:custGeom>
          <a:avLst/>
          <a:gdLst>
            <a:gd name="txL" fmla="*/ 0 w 24"/>
            <a:gd name="txT" fmla="*/ 0 h 19"/>
            <a:gd name="txR" fmla="*/ 24 w 24"/>
            <a:gd name="txB" fmla="*/ 19 h 19"/>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4" h="19">
              <a:moveTo>
                <a:pt x="0" y="9"/>
              </a:moveTo>
              <a:lnTo>
                <a:pt x="1" y="9"/>
              </a:lnTo>
              <a:lnTo>
                <a:pt x="1" y="8"/>
              </a:lnTo>
              <a:lnTo>
                <a:pt x="2" y="7"/>
              </a:lnTo>
              <a:lnTo>
                <a:pt x="2" y="6"/>
              </a:lnTo>
              <a:lnTo>
                <a:pt x="3" y="5"/>
              </a:lnTo>
              <a:lnTo>
                <a:pt x="4" y="4"/>
              </a:lnTo>
              <a:lnTo>
                <a:pt x="4" y="3"/>
              </a:lnTo>
              <a:lnTo>
                <a:pt x="5" y="2"/>
              </a:lnTo>
              <a:lnTo>
                <a:pt x="6" y="2"/>
              </a:lnTo>
              <a:lnTo>
                <a:pt x="8" y="1"/>
              </a:lnTo>
              <a:lnTo>
                <a:pt x="10" y="0"/>
              </a:lnTo>
              <a:lnTo>
                <a:pt x="12" y="0"/>
              </a:lnTo>
              <a:lnTo>
                <a:pt x="14" y="1"/>
              </a:lnTo>
              <a:lnTo>
                <a:pt x="15" y="1"/>
              </a:lnTo>
              <a:lnTo>
                <a:pt x="15" y="2"/>
              </a:lnTo>
              <a:lnTo>
                <a:pt x="15" y="3"/>
              </a:lnTo>
              <a:lnTo>
                <a:pt x="16" y="3"/>
              </a:lnTo>
              <a:lnTo>
                <a:pt x="17" y="2"/>
              </a:lnTo>
              <a:lnTo>
                <a:pt x="18" y="3"/>
              </a:lnTo>
              <a:lnTo>
                <a:pt x="19" y="2"/>
              </a:lnTo>
              <a:lnTo>
                <a:pt x="20" y="2"/>
              </a:lnTo>
              <a:lnTo>
                <a:pt x="21" y="3"/>
              </a:lnTo>
              <a:lnTo>
                <a:pt x="22" y="4"/>
              </a:lnTo>
              <a:lnTo>
                <a:pt x="23" y="5"/>
              </a:lnTo>
              <a:lnTo>
                <a:pt x="24" y="6"/>
              </a:lnTo>
              <a:lnTo>
                <a:pt x="23" y="8"/>
              </a:lnTo>
              <a:lnTo>
                <a:pt x="22" y="9"/>
              </a:lnTo>
              <a:lnTo>
                <a:pt x="21" y="9"/>
              </a:lnTo>
              <a:lnTo>
                <a:pt x="20" y="8"/>
              </a:lnTo>
              <a:lnTo>
                <a:pt x="19" y="9"/>
              </a:lnTo>
              <a:lnTo>
                <a:pt x="18" y="10"/>
              </a:lnTo>
              <a:lnTo>
                <a:pt x="17" y="10"/>
              </a:lnTo>
              <a:lnTo>
                <a:pt x="16" y="11"/>
              </a:lnTo>
              <a:lnTo>
                <a:pt x="15" y="12"/>
              </a:lnTo>
              <a:lnTo>
                <a:pt x="15" y="13"/>
              </a:lnTo>
              <a:lnTo>
                <a:pt x="14" y="14"/>
              </a:lnTo>
              <a:lnTo>
                <a:pt x="13" y="15"/>
              </a:lnTo>
              <a:lnTo>
                <a:pt x="12" y="15"/>
              </a:lnTo>
              <a:lnTo>
                <a:pt x="11" y="16"/>
              </a:lnTo>
              <a:lnTo>
                <a:pt x="10" y="17"/>
              </a:lnTo>
              <a:lnTo>
                <a:pt x="10" y="18"/>
              </a:lnTo>
              <a:lnTo>
                <a:pt x="9" y="18"/>
              </a:lnTo>
              <a:lnTo>
                <a:pt x="8" y="19"/>
              </a:lnTo>
              <a:lnTo>
                <a:pt x="6" y="18"/>
              </a:lnTo>
              <a:lnTo>
                <a:pt x="6" y="17"/>
              </a:lnTo>
              <a:lnTo>
                <a:pt x="5" y="16"/>
              </a:lnTo>
              <a:lnTo>
                <a:pt x="4" y="15"/>
              </a:lnTo>
              <a:lnTo>
                <a:pt x="3" y="14"/>
              </a:lnTo>
              <a:lnTo>
                <a:pt x="3" y="13"/>
              </a:lnTo>
              <a:lnTo>
                <a:pt x="2" y="12"/>
              </a:lnTo>
              <a:lnTo>
                <a:pt x="1" y="11"/>
              </a:lnTo>
              <a:lnTo>
                <a:pt x="1" y="10"/>
              </a:lnTo>
              <a:lnTo>
                <a:pt x="0" y="9"/>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10160</xdr:colOff>
      <xdr:row>20</xdr:row>
      <xdr:rowOff>66675</xdr:rowOff>
    </xdr:from>
    <xdr:to>
      <xdr:col>8</xdr:col>
      <xdr:colOff>193040</xdr:colOff>
      <xdr:row>21</xdr:row>
      <xdr:rowOff>28575</xdr:rowOff>
    </xdr:to>
    <xdr:sp>
      <xdr:nvSpPr>
        <xdr:cNvPr id="4936931" name="Freeform 612"/>
        <xdr:cNvSpPr/>
      </xdr:nvSpPr>
      <xdr:spPr>
        <a:xfrm>
          <a:off x="5445760" y="3288665"/>
          <a:ext cx="182880" cy="114300"/>
        </a:xfrm>
        <a:custGeom>
          <a:avLst/>
          <a:gdLst>
            <a:gd name="txL" fmla="*/ 0 w 18"/>
            <a:gd name="txT" fmla="*/ 0 h 13"/>
            <a:gd name="txR" fmla="*/ 18 w 18"/>
            <a:gd name="txB" fmla="*/ 13 h 13"/>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Lst>
          <a:rect l="txL" t="txT" r="txR" b="txB"/>
          <a:pathLst>
            <a:path w="18" h="13">
              <a:moveTo>
                <a:pt x="0" y="6"/>
              </a:moveTo>
              <a:lnTo>
                <a:pt x="1" y="6"/>
              </a:lnTo>
              <a:lnTo>
                <a:pt x="2" y="5"/>
              </a:lnTo>
              <a:lnTo>
                <a:pt x="2" y="4"/>
              </a:lnTo>
              <a:lnTo>
                <a:pt x="2" y="3"/>
              </a:lnTo>
              <a:lnTo>
                <a:pt x="3" y="2"/>
              </a:lnTo>
              <a:lnTo>
                <a:pt x="4" y="2"/>
              </a:lnTo>
              <a:lnTo>
                <a:pt x="5" y="1"/>
              </a:lnTo>
              <a:lnTo>
                <a:pt x="5" y="0"/>
              </a:lnTo>
              <a:lnTo>
                <a:pt x="6" y="0"/>
              </a:lnTo>
              <a:lnTo>
                <a:pt x="7" y="1"/>
              </a:lnTo>
              <a:lnTo>
                <a:pt x="8" y="1"/>
              </a:lnTo>
              <a:lnTo>
                <a:pt x="10" y="1"/>
              </a:lnTo>
              <a:lnTo>
                <a:pt x="11" y="1"/>
              </a:lnTo>
              <a:lnTo>
                <a:pt x="12" y="1"/>
              </a:lnTo>
              <a:lnTo>
                <a:pt x="14" y="1"/>
              </a:lnTo>
              <a:lnTo>
                <a:pt x="15" y="1"/>
              </a:lnTo>
              <a:lnTo>
                <a:pt x="16" y="2"/>
              </a:lnTo>
              <a:lnTo>
                <a:pt x="17" y="3"/>
              </a:lnTo>
              <a:lnTo>
                <a:pt x="18" y="4"/>
              </a:lnTo>
              <a:lnTo>
                <a:pt x="17" y="5"/>
              </a:lnTo>
              <a:lnTo>
                <a:pt x="16" y="5"/>
              </a:lnTo>
              <a:lnTo>
                <a:pt x="15" y="6"/>
              </a:lnTo>
              <a:lnTo>
                <a:pt x="14" y="6"/>
              </a:lnTo>
              <a:lnTo>
                <a:pt x="13" y="7"/>
              </a:lnTo>
              <a:lnTo>
                <a:pt x="12" y="7"/>
              </a:lnTo>
              <a:lnTo>
                <a:pt x="11" y="8"/>
              </a:lnTo>
              <a:lnTo>
                <a:pt x="10" y="8"/>
              </a:lnTo>
              <a:lnTo>
                <a:pt x="9" y="8"/>
              </a:lnTo>
              <a:lnTo>
                <a:pt x="9" y="9"/>
              </a:lnTo>
              <a:lnTo>
                <a:pt x="9" y="10"/>
              </a:lnTo>
              <a:lnTo>
                <a:pt x="9" y="11"/>
              </a:lnTo>
              <a:lnTo>
                <a:pt x="8" y="12"/>
              </a:lnTo>
              <a:lnTo>
                <a:pt x="7" y="13"/>
              </a:lnTo>
              <a:lnTo>
                <a:pt x="6" y="13"/>
              </a:lnTo>
              <a:lnTo>
                <a:pt x="6" y="11"/>
              </a:lnTo>
              <a:lnTo>
                <a:pt x="5" y="10"/>
              </a:lnTo>
              <a:lnTo>
                <a:pt x="5" y="9"/>
              </a:lnTo>
              <a:lnTo>
                <a:pt x="4" y="9"/>
              </a:lnTo>
              <a:lnTo>
                <a:pt x="3" y="9"/>
              </a:lnTo>
              <a:lnTo>
                <a:pt x="2" y="9"/>
              </a:lnTo>
              <a:lnTo>
                <a:pt x="1" y="10"/>
              </a:lnTo>
              <a:lnTo>
                <a:pt x="1" y="9"/>
              </a:lnTo>
              <a:lnTo>
                <a:pt x="0" y="8"/>
              </a:lnTo>
              <a:lnTo>
                <a:pt x="0" y="7"/>
              </a:lnTo>
              <a:lnTo>
                <a:pt x="0"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325120</xdr:colOff>
      <xdr:row>19</xdr:row>
      <xdr:rowOff>133350</xdr:rowOff>
    </xdr:from>
    <xdr:to>
      <xdr:col>8</xdr:col>
      <xdr:colOff>477520</xdr:colOff>
      <xdr:row>21</xdr:row>
      <xdr:rowOff>9525</xdr:rowOff>
    </xdr:to>
    <xdr:sp>
      <xdr:nvSpPr>
        <xdr:cNvPr id="4936932" name="Freeform 613"/>
        <xdr:cNvSpPr/>
      </xdr:nvSpPr>
      <xdr:spPr>
        <a:xfrm>
          <a:off x="5760720" y="3202940"/>
          <a:ext cx="152400" cy="180975"/>
        </a:xfrm>
        <a:custGeom>
          <a:avLst/>
          <a:gdLst>
            <a:gd name="txL" fmla="*/ 0 w 15"/>
            <a:gd name="txT" fmla="*/ 0 h 21"/>
            <a:gd name="txR" fmla="*/ 15 w 15"/>
            <a:gd name="txB" fmla="*/ 21 h 21"/>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5" h="21">
              <a:moveTo>
                <a:pt x="0" y="10"/>
              </a:moveTo>
              <a:lnTo>
                <a:pt x="1" y="10"/>
              </a:lnTo>
              <a:lnTo>
                <a:pt x="2" y="9"/>
              </a:lnTo>
              <a:lnTo>
                <a:pt x="3" y="9"/>
              </a:lnTo>
              <a:lnTo>
                <a:pt x="5" y="8"/>
              </a:lnTo>
              <a:lnTo>
                <a:pt x="6" y="8"/>
              </a:lnTo>
              <a:lnTo>
                <a:pt x="5" y="6"/>
              </a:lnTo>
              <a:lnTo>
                <a:pt x="4" y="5"/>
              </a:lnTo>
              <a:lnTo>
                <a:pt x="3" y="4"/>
              </a:lnTo>
              <a:lnTo>
                <a:pt x="3" y="3"/>
              </a:lnTo>
              <a:lnTo>
                <a:pt x="4" y="2"/>
              </a:lnTo>
              <a:lnTo>
                <a:pt x="5" y="1"/>
              </a:lnTo>
              <a:lnTo>
                <a:pt x="6" y="1"/>
              </a:lnTo>
              <a:lnTo>
                <a:pt x="8" y="1"/>
              </a:lnTo>
              <a:lnTo>
                <a:pt x="9" y="0"/>
              </a:lnTo>
              <a:lnTo>
                <a:pt x="9" y="1"/>
              </a:lnTo>
              <a:lnTo>
                <a:pt x="10" y="2"/>
              </a:lnTo>
              <a:lnTo>
                <a:pt x="11" y="2"/>
              </a:lnTo>
              <a:lnTo>
                <a:pt x="12" y="3"/>
              </a:lnTo>
              <a:lnTo>
                <a:pt x="12" y="5"/>
              </a:lnTo>
              <a:lnTo>
                <a:pt x="13" y="6"/>
              </a:lnTo>
              <a:lnTo>
                <a:pt x="13" y="7"/>
              </a:lnTo>
              <a:lnTo>
                <a:pt x="13" y="8"/>
              </a:lnTo>
              <a:lnTo>
                <a:pt x="12" y="8"/>
              </a:lnTo>
              <a:lnTo>
                <a:pt x="11" y="9"/>
              </a:lnTo>
              <a:lnTo>
                <a:pt x="11" y="10"/>
              </a:lnTo>
              <a:lnTo>
                <a:pt x="12" y="11"/>
              </a:lnTo>
              <a:lnTo>
                <a:pt x="12" y="12"/>
              </a:lnTo>
              <a:lnTo>
                <a:pt x="12" y="13"/>
              </a:lnTo>
              <a:lnTo>
                <a:pt x="13" y="14"/>
              </a:lnTo>
              <a:lnTo>
                <a:pt x="13" y="15"/>
              </a:lnTo>
              <a:lnTo>
                <a:pt x="14" y="16"/>
              </a:lnTo>
              <a:lnTo>
                <a:pt x="14" y="17"/>
              </a:lnTo>
              <a:lnTo>
                <a:pt x="14" y="19"/>
              </a:lnTo>
              <a:lnTo>
                <a:pt x="15" y="20"/>
              </a:lnTo>
              <a:lnTo>
                <a:pt x="13" y="20"/>
              </a:lnTo>
              <a:lnTo>
                <a:pt x="12" y="20"/>
              </a:lnTo>
              <a:lnTo>
                <a:pt x="10" y="21"/>
              </a:lnTo>
              <a:lnTo>
                <a:pt x="9" y="20"/>
              </a:lnTo>
              <a:lnTo>
                <a:pt x="8" y="19"/>
              </a:lnTo>
              <a:lnTo>
                <a:pt x="8" y="18"/>
              </a:lnTo>
              <a:lnTo>
                <a:pt x="7" y="17"/>
              </a:lnTo>
              <a:lnTo>
                <a:pt x="6" y="16"/>
              </a:lnTo>
              <a:lnTo>
                <a:pt x="5" y="16"/>
              </a:lnTo>
              <a:lnTo>
                <a:pt x="4" y="15"/>
              </a:lnTo>
              <a:lnTo>
                <a:pt x="3" y="14"/>
              </a:lnTo>
              <a:lnTo>
                <a:pt x="2" y="13"/>
              </a:lnTo>
              <a:lnTo>
                <a:pt x="2" y="12"/>
              </a:lnTo>
              <a:lnTo>
                <a:pt x="1" y="11"/>
              </a:lnTo>
              <a:lnTo>
                <a:pt x="0" y="10"/>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487680</xdr:colOff>
      <xdr:row>23</xdr:row>
      <xdr:rowOff>0</xdr:rowOff>
    </xdr:from>
    <xdr:to>
      <xdr:col>9</xdr:col>
      <xdr:colOff>30480</xdr:colOff>
      <xdr:row>23</xdr:row>
      <xdr:rowOff>152400</xdr:rowOff>
    </xdr:to>
    <xdr:sp>
      <xdr:nvSpPr>
        <xdr:cNvPr id="4936933" name="Freeform 614"/>
        <xdr:cNvSpPr/>
      </xdr:nvSpPr>
      <xdr:spPr>
        <a:xfrm>
          <a:off x="5923280" y="3679190"/>
          <a:ext cx="193040" cy="152400"/>
        </a:xfrm>
        <a:custGeom>
          <a:avLst/>
          <a:gdLst>
            <a:gd name="txL" fmla="*/ 0 w 19"/>
            <a:gd name="txT" fmla="*/ 0 h 15"/>
            <a:gd name="txR" fmla="*/ 19 w 19"/>
            <a:gd name="txB" fmla="*/ 15 h 15"/>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Lst>
          <a:rect l="txL" t="txT" r="txR" b="txB"/>
          <a:pathLst>
            <a:path w="19" h="15">
              <a:moveTo>
                <a:pt x="0" y="3"/>
              </a:moveTo>
              <a:lnTo>
                <a:pt x="1" y="3"/>
              </a:lnTo>
              <a:lnTo>
                <a:pt x="2" y="2"/>
              </a:lnTo>
              <a:lnTo>
                <a:pt x="2" y="1"/>
              </a:lnTo>
              <a:lnTo>
                <a:pt x="3" y="2"/>
              </a:lnTo>
              <a:lnTo>
                <a:pt x="4" y="1"/>
              </a:lnTo>
              <a:lnTo>
                <a:pt x="5" y="0"/>
              </a:lnTo>
              <a:lnTo>
                <a:pt x="7" y="0"/>
              </a:lnTo>
              <a:lnTo>
                <a:pt x="8" y="1"/>
              </a:lnTo>
              <a:lnTo>
                <a:pt x="7" y="2"/>
              </a:lnTo>
              <a:lnTo>
                <a:pt x="7" y="3"/>
              </a:lnTo>
              <a:lnTo>
                <a:pt x="6" y="4"/>
              </a:lnTo>
              <a:lnTo>
                <a:pt x="7" y="5"/>
              </a:lnTo>
              <a:lnTo>
                <a:pt x="8" y="5"/>
              </a:lnTo>
              <a:lnTo>
                <a:pt x="9" y="6"/>
              </a:lnTo>
              <a:lnTo>
                <a:pt x="9" y="7"/>
              </a:lnTo>
              <a:lnTo>
                <a:pt x="11" y="7"/>
              </a:lnTo>
              <a:lnTo>
                <a:pt x="11" y="8"/>
              </a:lnTo>
              <a:lnTo>
                <a:pt x="12" y="9"/>
              </a:lnTo>
              <a:lnTo>
                <a:pt x="13" y="9"/>
              </a:lnTo>
              <a:lnTo>
                <a:pt x="14" y="9"/>
              </a:lnTo>
              <a:lnTo>
                <a:pt x="16" y="9"/>
              </a:lnTo>
              <a:lnTo>
                <a:pt x="17" y="8"/>
              </a:lnTo>
              <a:lnTo>
                <a:pt x="18" y="8"/>
              </a:lnTo>
              <a:lnTo>
                <a:pt x="18" y="9"/>
              </a:lnTo>
              <a:lnTo>
                <a:pt x="18" y="10"/>
              </a:lnTo>
              <a:lnTo>
                <a:pt x="19" y="12"/>
              </a:lnTo>
              <a:lnTo>
                <a:pt x="18" y="13"/>
              </a:lnTo>
              <a:lnTo>
                <a:pt x="18" y="15"/>
              </a:lnTo>
              <a:lnTo>
                <a:pt x="17" y="15"/>
              </a:lnTo>
              <a:lnTo>
                <a:pt x="16" y="15"/>
              </a:lnTo>
              <a:lnTo>
                <a:pt x="15" y="15"/>
              </a:lnTo>
              <a:lnTo>
                <a:pt x="13" y="14"/>
              </a:lnTo>
              <a:lnTo>
                <a:pt x="12" y="14"/>
              </a:lnTo>
              <a:lnTo>
                <a:pt x="11" y="14"/>
              </a:lnTo>
              <a:lnTo>
                <a:pt x="10" y="14"/>
              </a:lnTo>
              <a:lnTo>
                <a:pt x="8" y="14"/>
              </a:lnTo>
              <a:lnTo>
                <a:pt x="6" y="14"/>
              </a:lnTo>
              <a:lnTo>
                <a:pt x="6" y="13"/>
              </a:lnTo>
              <a:lnTo>
                <a:pt x="6" y="12"/>
              </a:lnTo>
              <a:lnTo>
                <a:pt x="5" y="11"/>
              </a:lnTo>
              <a:lnTo>
                <a:pt x="4" y="10"/>
              </a:lnTo>
              <a:lnTo>
                <a:pt x="3" y="9"/>
              </a:lnTo>
              <a:lnTo>
                <a:pt x="2" y="8"/>
              </a:lnTo>
              <a:lnTo>
                <a:pt x="1" y="7"/>
              </a:lnTo>
              <a:lnTo>
                <a:pt x="0" y="6"/>
              </a:lnTo>
              <a:lnTo>
                <a:pt x="0" y="5"/>
              </a:lnTo>
              <a:lnTo>
                <a:pt x="0" y="4"/>
              </a:lnTo>
              <a:lnTo>
                <a:pt x="0" y="3"/>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254000</xdr:colOff>
      <xdr:row>19</xdr:row>
      <xdr:rowOff>104775</xdr:rowOff>
    </xdr:from>
    <xdr:to>
      <xdr:col>8</xdr:col>
      <xdr:colOff>386080</xdr:colOff>
      <xdr:row>20</xdr:row>
      <xdr:rowOff>66675</xdr:rowOff>
    </xdr:to>
    <xdr:sp>
      <xdr:nvSpPr>
        <xdr:cNvPr id="4936934" name="Freeform 615"/>
        <xdr:cNvSpPr/>
      </xdr:nvSpPr>
      <xdr:spPr>
        <a:xfrm>
          <a:off x="5689600" y="3174365"/>
          <a:ext cx="132080" cy="114300"/>
        </a:xfrm>
        <a:custGeom>
          <a:avLst/>
          <a:gdLst>
            <a:gd name="txL" fmla="*/ 0 w 13"/>
            <a:gd name="txT" fmla="*/ 0 h 13"/>
            <a:gd name="txR" fmla="*/ 13 w 13"/>
            <a:gd name="txB" fmla="*/ 13 h 13"/>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Lst>
          <a:rect l="txL" t="txT" r="txR" b="txB"/>
          <a:pathLst>
            <a:path w="13" h="13">
              <a:moveTo>
                <a:pt x="0" y="5"/>
              </a:moveTo>
              <a:lnTo>
                <a:pt x="0" y="5"/>
              </a:lnTo>
              <a:lnTo>
                <a:pt x="1" y="4"/>
              </a:lnTo>
              <a:lnTo>
                <a:pt x="2" y="3"/>
              </a:lnTo>
              <a:lnTo>
                <a:pt x="3" y="3"/>
              </a:lnTo>
              <a:lnTo>
                <a:pt x="4" y="2"/>
              </a:lnTo>
              <a:lnTo>
                <a:pt x="5" y="2"/>
              </a:lnTo>
              <a:lnTo>
                <a:pt x="6" y="2"/>
              </a:lnTo>
              <a:lnTo>
                <a:pt x="7" y="2"/>
              </a:lnTo>
              <a:lnTo>
                <a:pt x="8" y="1"/>
              </a:lnTo>
              <a:lnTo>
                <a:pt x="9" y="0"/>
              </a:lnTo>
              <a:lnTo>
                <a:pt x="10" y="0"/>
              </a:lnTo>
              <a:lnTo>
                <a:pt x="11" y="1"/>
              </a:lnTo>
              <a:lnTo>
                <a:pt x="11" y="2"/>
              </a:lnTo>
              <a:lnTo>
                <a:pt x="12" y="3"/>
              </a:lnTo>
              <a:lnTo>
                <a:pt x="13" y="4"/>
              </a:lnTo>
              <a:lnTo>
                <a:pt x="12" y="4"/>
              </a:lnTo>
              <a:lnTo>
                <a:pt x="11" y="5"/>
              </a:lnTo>
              <a:lnTo>
                <a:pt x="10" y="6"/>
              </a:lnTo>
              <a:lnTo>
                <a:pt x="10" y="7"/>
              </a:lnTo>
              <a:lnTo>
                <a:pt x="11" y="8"/>
              </a:lnTo>
              <a:lnTo>
                <a:pt x="12" y="9"/>
              </a:lnTo>
              <a:lnTo>
                <a:pt x="13" y="11"/>
              </a:lnTo>
              <a:lnTo>
                <a:pt x="12" y="11"/>
              </a:lnTo>
              <a:lnTo>
                <a:pt x="10" y="12"/>
              </a:lnTo>
              <a:lnTo>
                <a:pt x="9" y="12"/>
              </a:lnTo>
              <a:lnTo>
                <a:pt x="8" y="13"/>
              </a:lnTo>
              <a:lnTo>
                <a:pt x="7" y="13"/>
              </a:lnTo>
              <a:lnTo>
                <a:pt x="6" y="12"/>
              </a:lnTo>
              <a:lnTo>
                <a:pt x="5" y="11"/>
              </a:lnTo>
              <a:lnTo>
                <a:pt x="4" y="10"/>
              </a:lnTo>
              <a:lnTo>
                <a:pt x="3" y="9"/>
              </a:lnTo>
              <a:lnTo>
                <a:pt x="2" y="8"/>
              </a:lnTo>
              <a:lnTo>
                <a:pt x="1" y="7"/>
              </a:lnTo>
              <a:lnTo>
                <a:pt x="0" y="6"/>
              </a:lnTo>
              <a:lnTo>
                <a:pt x="0" y="5"/>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579120</xdr:colOff>
      <xdr:row>19</xdr:row>
      <xdr:rowOff>28575</xdr:rowOff>
    </xdr:from>
    <xdr:to>
      <xdr:col>8</xdr:col>
      <xdr:colOff>91440</xdr:colOff>
      <xdr:row>20</xdr:row>
      <xdr:rowOff>28575</xdr:rowOff>
    </xdr:to>
    <xdr:sp>
      <xdr:nvSpPr>
        <xdr:cNvPr id="4936935" name="Freeform 616"/>
        <xdr:cNvSpPr/>
      </xdr:nvSpPr>
      <xdr:spPr>
        <a:xfrm>
          <a:off x="5364480" y="3098165"/>
          <a:ext cx="162560" cy="152400"/>
        </a:xfrm>
        <a:custGeom>
          <a:avLst/>
          <a:gdLst>
            <a:gd name="txL" fmla="*/ 0 w 16"/>
            <a:gd name="txT" fmla="*/ 0 h 17"/>
            <a:gd name="txR" fmla="*/ 16 w 16"/>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6" h="17">
              <a:moveTo>
                <a:pt x="1" y="11"/>
              </a:moveTo>
              <a:lnTo>
                <a:pt x="1" y="11"/>
              </a:lnTo>
              <a:lnTo>
                <a:pt x="2" y="12"/>
              </a:lnTo>
              <a:lnTo>
                <a:pt x="3" y="12"/>
              </a:lnTo>
              <a:lnTo>
                <a:pt x="4" y="11"/>
              </a:lnTo>
              <a:lnTo>
                <a:pt x="4" y="10"/>
              </a:lnTo>
              <a:lnTo>
                <a:pt x="4" y="9"/>
              </a:lnTo>
              <a:lnTo>
                <a:pt x="4" y="8"/>
              </a:lnTo>
              <a:lnTo>
                <a:pt x="4" y="7"/>
              </a:lnTo>
              <a:lnTo>
                <a:pt x="5" y="7"/>
              </a:lnTo>
              <a:lnTo>
                <a:pt x="6" y="7"/>
              </a:lnTo>
              <a:lnTo>
                <a:pt x="6" y="5"/>
              </a:lnTo>
              <a:lnTo>
                <a:pt x="5" y="4"/>
              </a:lnTo>
              <a:lnTo>
                <a:pt x="5" y="3"/>
              </a:lnTo>
              <a:lnTo>
                <a:pt x="5" y="2"/>
              </a:lnTo>
              <a:lnTo>
                <a:pt x="4" y="1"/>
              </a:lnTo>
              <a:lnTo>
                <a:pt x="4" y="0"/>
              </a:lnTo>
              <a:lnTo>
                <a:pt x="5" y="1"/>
              </a:lnTo>
              <a:lnTo>
                <a:pt x="6" y="1"/>
              </a:lnTo>
              <a:lnTo>
                <a:pt x="7" y="2"/>
              </a:lnTo>
              <a:lnTo>
                <a:pt x="8" y="3"/>
              </a:lnTo>
              <a:lnTo>
                <a:pt x="8" y="4"/>
              </a:lnTo>
              <a:lnTo>
                <a:pt x="9" y="4"/>
              </a:lnTo>
              <a:lnTo>
                <a:pt x="9" y="5"/>
              </a:lnTo>
              <a:lnTo>
                <a:pt x="9" y="6"/>
              </a:lnTo>
              <a:lnTo>
                <a:pt x="9" y="8"/>
              </a:lnTo>
              <a:lnTo>
                <a:pt x="10" y="9"/>
              </a:lnTo>
              <a:lnTo>
                <a:pt x="11" y="9"/>
              </a:lnTo>
              <a:lnTo>
                <a:pt x="12" y="10"/>
              </a:lnTo>
              <a:lnTo>
                <a:pt x="13" y="10"/>
              </a:lnTo>
              <a:lnTo>
                <a:pt x="14" y="11"/>
              </a:lnTo>
              <a:lnTo>
                <a:pt x="16" y="12"/>
              </a:lnTo>
              <a:lnTo>
                <a:pt x="16" y="13"/>
              </a:lnTo>
              <a:lnTo>
                <a:pt x="15" y="14"/>
              </a:lnTo>
              <a:lnTo>
                <a:pt x="14" y="15"/>
              </a:lnTo>
              <a:lnTo>
                <a:pt x="13" y="15"/>
              </a:lnTo>
              <a:lnTo>
                <a:pt x="13" y="16"/>
              </a:lnTo>
              <a:lnTo>
                <a:pt x="11" y="16"/>
              </a:lnTo>
              <a:lnTo>
                <a:pt x="10" y="16"/>
              </a:lnTo>
              <a:lnTo>
                <a:pt x="9" y="16"/>
              </a:lnTo>
              <a:lnTo>
                <a:pt x="8" y="15"/>
              </a:lnTo>
              <a:lnTo>
                <a:pt x="7" y="15"/>
              </a:lnTo>
              <a:lnTo>
                <a:pt x="6" y="15"/>
              </a:lnTo>
              <a:lnTo>
                <a:pt x="6" y="16"/>
              </a:lnTo>
              <a:lnTo>
                <a:pt x="6" y="17"/>
              </a:lnTo>
              <a:lnTo>
                <a:pt x="5" y="17"/>
              </a:lnTo>
              <a:lnTo>
                <a:pt x="4" y="16"/>
              </a:lnTo>
              <a:lnTo>
                <a:pt x="3" y="15"/>
              </a:lnTo>
              <a:lnTo>
                <a:pt x="2" y="14"/>
              </a:lnTo>
              <a:lnTo>
                <a:pt x="2" y="13"/>
              </a:lnTo>
              <a:lnTo>
                <a:pt x="1" y="12"/>
              </a:lnTo>
              <a:lnTo>
                <a:pt x="0" y="11"/>
              </a:lnTo>
              <a:lnTo>
                <a:pt x="1" y="11"/>
              </a:lnTo>
            </a:path>
          </a:pathLst>
        </a:custGeom>
        <a:solidFill>
          <a:srgbClr val="FFCC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162560</xdr:colOff>
      <xdr:row>20</xdr:row>
      <xdr:rowOff>66675</xdr:rowOff>
    </xdr:from>
    <xdr:to>
      <xdr:col>8</xdr:col>
      <xdr:colOff>426720</xdr:colOff>
      <xdr:row>21</xdr:row>
      <xdr:rowOff>38100</xdr:rowOff>
    </xdr:to>
    <xdr:sp>
      <xdr:nvSpPr>
        <xdr:cNvPr id="4936936" name="Freeform 617"/>
        <xdr:cNvSpPr/>
      </xdr:nvSpPr>
      <xdr:spPr>
        <a:xfrm>
          <a:off x="5598160" y="3288665"/>
          <a:ext cx="264160" cy="123825"/>
        </a:xfrm>
        <a:custGeom>
          <a:avLst/>
          <a:gdLst>
            <a:gd name="txL" fmla="*/ 0 w 26"/>
            <a:gd name="txT" fmla="*/ 0 h 14"/>
            <a:gd name="txR" fmla="*/ 26 w 26"/>
            <a:gd name="txB" fmla="*/ 14 h 14"/>
          </a:gdLst>
          <a:ahLst/>
          <a:cxnLst>
            <a:cxn ang="0">
              <a:pos x="0" y="2147483647"/>
            </a:cxn>
            <a:cxn ang="0">
              <a:pos x="0"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6" h="14">
              <a:moveTo>
                <a:pt x="0" y="1"/>
              </a:moveTo>
              <a:lnTo>
                <a:pt x="0" y="1"/>
              </a:lnTo>
              <a:lnTo>
                <a:pt x="2" y="1"/>
              </a:lnTo>
              <a:lnTo>
                <a:pt x="3" y="1"/>
              </a:lnTo>
              <a:lnTo>
                <a:pt x="4" y="0"/>
              </a:lnTo>
              <a:lnTo>
                <a:pt x="6" y="0"/>
              </a:lnTo>
              <a:lnTo>
                <a:pt x="8" y="0"/>
              </a:lnTo>
              <a:lnTo>
                <a:pt x="9" y="0"/>
              </a:lnTo>
              <a:lnTo>
                <a:pt x="11" y="0"/>
              </a:lnTo>
              <a:lnTo>
                <a:pt x="12" y="0"/>
              </a:lnTo>
              <a:lnTo>
                <a:pt x="13" y="0"/>
              </a:lnTo>
              <a:lnTo>
                <a:pt x="16" y="0"/>
              </a:lnTo>
              <a:lnTo>
                <a:pt x="17" y="1"/>
              </a:lnTo>
              <a:lnTo>
                <a:pt x="18" y="2"/>
              </a:lnTo>
              <a:lnTo>
                <a:pt x="18" y="3"/>
              </a:lnTo>
              <a:lnTo>
                <a:pt x="19" y="4"/>
              </a:lnTo>
              <a:lnTo>
                <a:pt x="20" y="5"/>
              </a:lnTo>
              <a:lnTo>
                <a:pt x="21" y="6"/>
              </a:lnTo>
              <a:lnTo>
                <a:pt x="22" y="6"/>
              </a:lnTo>
              <a:lnTo>
                <a:pt x="23" y="7"/>
              </a:lnTo>
              <a:lnTo>
                <a:pt x="24" y="8"/>
              </a:lnTo>
              <a:lnTo>
                <a:pt x="24" y="9"/>
              </a:lnTo>
              <a:lnTo>
                <a:pt x="25" y="10"/>
              </a:lnTo>
              <a:lnTo>
                <a:pt x="26" y="11"/>
              </a:lnTo>
              <a:lnTo>
                <a:pt x="25" y="11"/>
              </a:lnTo>
              <a:lnTo>
                <a:pt x="24" y="11"/>
              </a:lnTo>
              <a:lnTo>
                <a:pt x="22" y="12"/>
              </a:lnTo>
              <a:lnTo>
                <a:pt x="20" y="12"/>
              </a:lnTo>
              <a:lnTo>
                <a:pt x="19" y="12"/>
              </a:lnTo>
              <a:lnTo>
                <a:pt x="18" y="13"/>
              </a:lnTo>
              <a:lnTo>
                <a:pt x="17" y="13"/>
              </a:lnTo>
              <a:lnTo>
                <a:pt x="15" y="13"/>
              </a:lnTo>
              <a:lnTo>
                <a:pt x="14" y="13"/>
              </a:lnTo>
              <a:lnTo>
                <a:pt x="13" y="13"/>
              </a:lnTo>
              <a:lnTo>
                <a:pt x="12" y="14"/>
              </a:lnTo>
              <a:lnTo>
                <a:pt x="11" y="14"/>
              </a:lnTo>
              <a:lnTo>
                <a:pt x="10" y="14"/>
              </a:lnTo>
              <a:lnTo>
                <a:pt x="10" y="13"/>
              </a:lnTo>
              <a:lnTo>
                <a:pt x="9" y="12"/>
              </a:lnTo>
              <a:lnTo>
                <a:pt x="8" y="11"/>
              </a:lnTo>
              <a:lnTo>
                <a:pt x="7" y="11"/>
              </a:lnTo>
              <a:lnTo>
                <a:pt x="7" y="10"/>
              </a:lnTo>
              <a:lnTo>
                <a:pt x="6" y="9"/>
              </a:lnTo>
              <a:lnTo>
                <a:pt x="5" y="8"/>
              </a:lnTo>
              <a:lnTo>
                <a:pt x="5" y="7"/>
              </a:lnTo>
              <a:lnTo>
                <a:pt x="4" y="7"/>
              </a:lnTo>
              <a:lnTo>
                <a:pt x="4" y="6"/>
              </a:lnTo>
              <a:lnTo>
                <a:pt x="3" y="4"/>
              </a:lnTo>
              <a:lnTo>
                <a:pt x="2" y="3"/>
              </a:lnTo>
              <a:lnTo>
                <a:pt x="1" y="2"/>
              </a:lnTo>
              <a:lnTo>
                <a:pt x="0" y="1"/>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142240</xdr:colOff>
      <xdr:row>21</xdr:row>
      <xdr:rowOff>0</xdr:rowOff>
    </xdr:from>
    <xdr:to>
      <xdr:col>8</xdr:col>
      <xdr:colOff>579120</xdr:colOff>
      <xdr:row>23</xdr:row>
      <xdr:rowOff>47625</xdr:rowOff>
    </xdr:to>
    <xdr:sp>
      <xdr:nvSpPr>
        <xdr:cNvPr id="4936937" name="Freeform 618"/>
        <xdr:cNvSpPr/>
      </xdr:nvSpPr>
      <xdr:spPr>
        <a:xfrm>
          <a:off x="5577840" y="3374390"/>
          <a:ext cx="436880" cy="352425"/>
        </a:xfrm>
        <a:custGeom>
          <a:avLst/>
          <a:gdLst>
            <a:gd name="txL" fmla="*/ 0 w 43"/>
            <a:gd name="txT" fmla="*/ 0 h 38"/>
            <a:gd name="txR" fmla="*/ 43 w 43"/>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43" h="38">
              <a:moveTo>
                <a:pt x="0" y="7"/>
              </a:moveTo>
              <a:lnTo>
                <a:pt x="1" y="6"/>
              </a:lnTo>
              <a:lnTo>
                <a:pt x="3" y="6"/>
              </a:lnTo>
              <a:lnTo>
                <a:pt x="4" y="6"/>
              </a:lnTo>
              <a:lnTo>
                <a:pt x="5" y="6"/>
              </a:lnTo>
              <a:lnTo>
                <a:pt x="6" y="6"/>
              </a:lnTo>
              <a:lnTo>
                <a:pt x="8" y="5"/>
              </a:lnTo>
              <a:lnTo>
                <a:pt x="9" y="5"/>
              </a:lnTo>
              <a:lnTo>
                <a:pt x="10" y="5"/>
              </a:lnTo>
              <a:lnTo>
                <a:pt x="12" y="4"/>
              </a:lnTo>
              <a:lnTo>
                <a:pt x="13" y="4"/>
              </a:lnTo>
              <a:lnTo>
                <a:pt x="14" y="4"/>
              </a:lnTo>
              <a:lnTo>
                <a:pt x="15" y="3"/>
              </a:lnTo>
              <a:lnTo>
                <a:pt x="16" y="3"/>
              </a:lnTo>
              <a:lnTo>
                <a:pt x="17" y="3"/>
              </a:lnTo>
              <a:lnTo>
                <a:pt x="19" y="3"/>
              </a:lnTo>
              <a:lnTo>
                <a:pt x="20" y="3"/>
              </a:lnTo>
              <a:lnTo>
                <a:pt x="21" y="2"/>
              </a:lnTo>
              <a:lnTo>
                <a:pt x="22" y="2"/>
              </a:lnTo>
              <a:lnTo>
                <a:pt x="24" y="2"/>
              </a:lnTo>
              <a:lnTo>
                <a:pt x="26" y="1"/>
              </a:lnTo>
              <a:lnTo>
                <a:pt x="27" y="1"/>
              </a:lnTo>
              <a:lnTo>
                <a:pt x="28" y="1"/>
              </a:lnTo>
              <a:lnTo>
                <a:pt x="30" y="0"/>
              </a:lnTo>
              <a:lnTo>
                <a:pt x="31" y="2"/>
              </a:lnTo>
              <a:lnTo>
                <a:pt x="31" y="3"/>
              </a:lnTo>
              <a:lnTo>
                <a:pt x="32" y="5"/>
              </a:lnTo>
              <a:lnTo>
                <a:pt x="32" y="6"/>
              </a:lnTo>
              <a:lnTo>
                <a:pt x="33" y="7"/>
              </a:lnTo>
              <a:lnTo>
                <a:pt x="34" y="7"/>
              </a:lnTo>
              <a:lnTo>
                <a:pt x="34" y="8"/>
              </a:lnTo>
              <a:lnTo>
                <a:pt x="35" y="9"/>
              </a:lnTo>
              <a:lnTo>
                <a:pt x="36" y="10"/>
              </a:lnTo>
              <a:lnTo>
                <a:pt x="37" y="11"/>
              </a:lnTo>
              <a:lnTo>
                <a:pt x="38" y="13"/>
              </a:lnTo>
              <a:lnTo>
                <a:pt x="38" y="14"/>
              </a:lnTo>
              <a:lnTo>
                <a:pt x="38" y="15"/>
              </a:lnTo>
              <a:lnTo>
                <a:pt x="38" y="16"/>
              </a:lnTo>
              <a:lnTo>
                <a:pt x="37" y="17"/>
              </a:lnTo>
              <a:lnTo>
                <a:pt x="37" y="18"/>
              </a:lnTo>
              <a:lnTo>
                <a:pt x="38" y="20"/>
              </a:lnTo>
              <a:lnTo>
                <a:pt x="39" y="21"/>
              </a:lnTo>
              <a:lnTo>
                <a:pt x="40" y="22"/>
              </a:lnTo>
              <a:lnTo>
                <a:pt x="41" y="23"/>
              </a:lnTo>
              <a:lnTo>
                <a:pt x="42" y="25"/>
              </a:lnTo>
              <a:lnTo>
                <a:pt x="43" y="26"/>
              </a:lnTo>
              <a:lnTo>
                <a:pt x="43" y="27"/>
              </a:lnTo>
              <a:lnTo>
                <a:pt x="43" y="28"/>
              </a:lnTo>
              <a:lnTo>
                <a:pt x="42" y="29"/>
              </a:lnTo>
              <a:lnTo>
                <a:pt x="41" y="31"/>
              </a:lnTo>
              <a:lnTo>
                <a:pt x="41" y="32"/>
              </a:lnTo>
              <a:lnTo>
                <a:pt x="40" y="33"/>
              </a:lnTo>
              <a:lnTo>
                <a:pt x="39" y="34"/>
              </a:lnTo>
              <a:lnTo>
                <a:pt x="38" y="35"/>
              </a:lnTo>
              <a:lnTo>
                <a:pt x="37" y="36"/>
              </a:lnTo>
              <a:lnTo>
                <a:pt x="36" y="35"/>
              </a:lnTo>
              <a:lnTo>
                <a:pt x="36" y="36"/>
              </a:lnTo>
              <a:lnTo>
                <a:pt x="35" y="37"/>
              </a:lnTo>
              <a:lnTo>
                <a:pt x="34" y="38"/>
              </a:lnTo>
              <a:lnTo>
                <a:pt x="35" y="36"/>
              </a:lnTo>
              <a:lnTo>
                <a:pt x="34" y="35"/>
              </a:lnTo>
              <a:lnTo>
                <a:pt x="34" y="34"/>
              </a:lnTo>
              <a:lnTo>
                <a:pt x="34" y="33"/>
              </a:lnTo>
              <a:lnTo>
                <a:pt x="34" y="32"/>
              </a:lnTo>
              <a:lnTo>
                <a:pt x="34" y="30"/>
              </a:lnTo>
              <a:lnTo>
                <a:pt x="34" y="29"/>
              </a:lnTo>
              <a:lnTo>
                <a:pt x="33" y="28"/>
              </a:lnTo>
              <a:lnTo>
                <a:pt x="33" y="27"/>
              </a:lnTo>
              <a:lnTo>
                <a:pt x="33" y="26"/>
              </a:lnTo>
              <a:lnTo>
                <a:pt x="32" y="25"/>
              </a:lnTo>
              <a:lnTo>
                <a:pt x="31" y="23"/>
              </a:lnTo>
              <a:lnTo>
                <a:pt x="31" y="22"/>
              </a:lnTo>
              <a:lnTo>
                <a:pt x="31" y="21"/>
              </a:lnTo>
              <a:lnTo>
                <a:pt x="30" y="20"/>
              </a:lnTo>
              <a:lnTo>
                <a:pt x="30" y="19"/>
              </a:lnTo>
              <a:lnTo>
                <a:pt x="29" y="20"/>
              </a:lnTo>
              <a:lnTo>
                <a:pt x="28" y="20"/>
              </a:lnTo>
              <a:lnTo>
                <a:pt x="27" y="21"/>
              </a:lnTo>
              <a:lnTo>
                <a:pt x="27" y="22"/>
              </a:lnTo>
              <a:lnTo>
                <a:pt x="26" y="22"/>
              </a:lnTo>
              <a:lnTo>
                <a:pt x="25" y="23"/>
              </a:lnTo>
              <a:lnTo>
                <a:pt x="25" y="24"/>
              </a:lnTo>
              <a:lnTo>
                <a:pt x="24" y="25"/>
              </a:lnTo>
              <a:lnTo>
                <a:pt x="23" y="24"/>
              </a:lnTo>
              <a:lnTo>
                <a:pt x="22" y="25"/>
              </a:lnTo>
              <a:lnTo>
                <a:pt x="21" y="26"/>
              </a:lnTo>
              <a:lnTo>
                <a:pt x="21" y="25"/>
              </a:lnTo>
              <a:lnTo>
                <a:pt x="20" y="25"/>
              </a:lnTo>
              <a:lnTo>
                <a:pt x="19" y="25"/>
              </a:lnTo>
              <a:lnTo>
                <a:pt x="17" y="25"/>
              </a:lnTo>
              <a:lnTo>
                <a:pt x="16" y="26"/>
              </a:lnTo>
              <a:lnTo>
                <a:pt x="15" y="26"/>
              </a:lnTo>
              <a:lnTo>
                <a:pt x="14" y="26"/>
              </a:lnTo>
              <a:lnTo>
                <a:pt x="12" y="26"/>
              </a:lnTo>
              <a:lnTo>
                <a:pt x="11" y="27"/>
              </a:lnTo>
              <a:lnTo>
                <a:pt x="10" y="27"/>
              </a:lnTo>
              <a:lnTo>
                <a:pt x="9" y="27"/>
              </a:lnTo>
              <a:lnTo>
                <a:pt x="9" y="26"/>
              </a:lnTo>
              <a:lnTo>
                <a:pt x="9" y="25"/>
              </a:lnTo>
              <a:lnTo>
                <a:pt x="8" y="24"/>
              </a:lnTo>
              <a:lnTo>
                <a:pt x="8" y="22"/>
              </a:lnTo>
              <a:lnTo>
                <a:pt x="8" y="21"/>
              </a:lnTo>
              <a:lnTo>
                <a:pt x="6" y="21"/>
              </a:lnTo>
              <a:lnTo>
                <a:pt x="5" y="21"/>
              </a:lnTo>
              <a:lnTo>
                <a:pt x="4" y="20"/>
              </a:lnTo>
              <a:lnTo>
                <a:pt x="3" y="17"/>
              </a:lnTo>
              <a:lnTo>
                <a:pt x="2" y="16"/>
              </a:lnTo>
              <a:lnTo>
                <a:pt x="1" y="13"/>
              </a:lnTo>
              <a:lnTo>
                <a:pt x="1" y="11"/>
              </a:lnTo>
              <a:lnTo>
                <a:pt x="0" y="7"/>
              </a:lnTo>
            </a:path>
          </a:pathLst>
        </a:custGeom>
        <a:solidFill>
          <a:srgbClr val="4D8513">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71120</xdr:colOff>
      <xdr:row>20</xdr:row>
      <xdr:rowOff>104775</xdr:rowOff>
    </xdr:from>
    <xdr:to>
      <xdr:col>8</xdr:col>
      <xdr:colOff>264160</xdr:colOff>
      <xdr:row>21</xdr:row>
      <xdr:rowOff>66675</xdr:rowOff>
    </xdr:to>
    <xdr:sp>
      <xdr:nvSpPr>
        <xdr:cNvPr id="4936938" name="Freeform 619"/>
        <xdr:cNvSpPr/>
      </xdr:nvSpPr>
      <xdr:spPr>
        <a:xfrm>
          <a:off x="5506720" y="3326765"/>
          <a:ext cx="193040" cy="114300"/>
        </a:xfrm>
        <a:custGeom>
          <a:avLst/>
          <a:gdLst>
            <a:gd name="txL" fmla="*/ 0 w 19"/>
            <a:gd name="txT" fmla="*/ 0 h 13"/>
            <a:gd name="txR" fmla="*/ 19 w 19"/>
            <a:gd name="txB" fmla="*/ 13 h 1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19" h="13">
              <a:moveTo>
                <a:pt x="1" y="9"/>
              </a:moveTo>
              <a:lnTo>
                <a:pt x="1" y="9"/>
              </a:lnTo>
              <a:lnTo>
                <a:pt x="2" y="8"/>
              </a:lnTo>
              <a:lnTo>
                <a:pt x="3" y="7"/>
              </a:lnTo>
              <a:lnTo>
                <a:pt x="3" y="6"/>
              </a:lnTo>
              <a:lnTo>
                <a:pt x="3" y="5"/>
              </a:lnTo>
              <a:lnTo>
                <a:pt x="3" y="4"/>
              </a:lnTo>
              <a:lnTo>
                <a:pt x="4" y="4"/>
              </a:lnTo>
              <a:lnTo>
                <a:pt x="5" y="4"/>
              </a:lnTo>
              <a:lnTo>
                <a:pt x="6" y="3"/>
              </a:lnTo>
              <a:lnTo>
                <a:pt x="7" y="3"/>
              </a:lnTo>
              <a:lnTo>
                <a:pt x="8" y="2"/>
              </a:lnTo>
              <a:lnTo>
                <a:pt x="9" y="2"/>
              </a:lnTo>
              <a:lnTo>
                <a:pt x="10" y="1"/>
              </a:lnTo>
              <a:lnTo>
                <a:pt x="11" y="1"/>
              </a:lnTo>
              <a:lnTo>
                <a:pt x="12" y="0"/>
              </a:lnTo>
              <a:lnTo>
                <a:pt x="13" y="2"/>
              </a:lnTo>
              <a:lnTo>
                <a:pt x="13" y="3"/>
              </a:lnTo>
              <a:lnTo>
                <a:pt x="14" y="3"/>
              </a:lnTo>
              <a:lnTo>
                <a:pt x="14" y="4"/>
              </a:lnTo>
              <a:lnTo>
                <a:pt x="15" y="5"/>
              </a:lnTo>
              <a:lnTo>
                <a:pt x="16" y="6"/>
              </a:lnTo>
              <a:lnTo>
                <a:pt x="16" y="7"/>
              </a:lnTo>
              <a:lnTo>
                <a:pt x="17" y="7"/>
              </a:lnTo>
              <a:lnTo>
                <a:pt x="18" y="8"/>
              </a:lnTo>
              <a:lnTo>
                <a:pt x="19" y="9"/>
              </a:lnTo>
              <a:lnTo>
                <a:pt x="19" y="10"/>
              </a:lnTo>
              <a:lnTo>
                <a:pt x="17" y="11"/>
              </a:lnTo>
              <a:lnTo>
                <a:pt x="16" y="11"/>
              </a:lnTo>
              <a:lnTo>
                <a:pt x="15" y="11"/>
              </a:lnTo>
              <a:lnTo>
                <a:pt x="13" y="12"/>
              </a:lnTo>
              <a:lnTo>
                <a:pt x="12" y="12"/>
              </a:lnTo>
              <a:lnTo>
                <a:pt x="11" y="12"/>
              </a:lnTo>
              <a:lnTo>
                <a:pt x="10" y="12"/>
              </a:lnTo>
              <a:lnTo>
                <a:pt x="8" y="12"/>
              </a:lnTo>
              <a:lnTo>
                <a:pt x="7" y="13"/>
              </a:lnTo>
              <a:lnTo>
                <a:pt x="6" y="13"/>
              </a:lnTo>
              <a:lnTo>
                <a:pt x="5" y="13"/>
              </a:lnTo>
              <a:lnTo>
                <a:pt x="3" y="13"/>
              </a:lnTo>
              <a:lnTo>
                <a:pt x="2" y="13"/>
              </a:lnTo>
              <a:lnTo>
                <a:pt x="2" y="11"/>
              </a:lnTo>
              <a:lnTo>
                <a:pt x="2" y="10"/>
              </a:lnTo>
              <a:lnTo>
                <a:pt x="0" y="10"/>
              </a:lnTo>
              <a:lnTo>
                <a:pt x="0" y="9"/>
              </a:lnTo>
              <a:lnTo>
                <a:pt x="1" y="9"/>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111760</xdr:colOff>
      <xdr:row>19</xdr:row>
      <xdr:rowOff>95250</xdr:rowOff>
    </xdr:from>
    <xdr:to>
      <xdr:col>8</xdr:col>
      <xdr:colOff>325120</xdr:colOff>
      <xdr:row>20</xdr:row>
      <xdr:rowOff>66675</xdr:rowOff>
    </xdr:to>
    <xdr:sp>
      <xdr:nvSpPr>
        <xdr:cNvPr id="4936939" name="Freeform 620"/>
        <xdr:cNvSpPr/>
      </xdr:nvSpPr>
      <xdr:spPr>
        <a:xfrm>
          <a:off x="5547360" y="3164840"/>
          <a:ext cx="213360" cy="123825"/>
        </a:xfrm>
        <a:custGeom>
          <a:avLst/>
          <a:gdLst>
            <a:gd name="txL" fmla="*/ 0 w 21"/>
            <a:gd name="txT" fmla="*/ 0 h 14"/>
            <a:gd name="txR" fmla="*/ 21 w 21"/>
            <a:gd name="txB" fmla="*/ 14 h 14"/>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1" h="14">
              <a:moveTo>
                <a:pt x="0" y="6"/>
              </a:moveTo>
              <a:lnTo>
                <a:pt x="0" y="5"/>
              </a:lnTo>
              <a:lnTo>
                <a:pt x="1" y="5"/>
              </a:lnTo>
              <a:lnTo>
                <a:pt x="2" y="5"/>
              </a:lnTo>
              <a:lnTo>
                <a:pt x="3" y="4"/>
              </a:lnTo>
              <a:lnTo>
                <a:pt x="4" y="3"/>
              </a:lnTo>
              <a:lnTo>
                <a:pt x="5" y="3"/>
              </a:lnTo>
              <a:lnTo>
                <a:pt x="6" y="1"/>
              </a:lnTo>
              <a:lnTo>
                <a:pt x="7" y="0"/>
              </a:lnTo>
              <a:lnTo>
                <a:pt x="9" y="0"/>
              </a:lnTo>
              <a:lnTo>
                <a:pt x="9" y="1"/>
              </a:lnTo>
              <a:lnTo>
                <a:pt x="10" y="2"/>
              </a:lnTo>
              <a:lnTo>
                <a:pt x="11" y="3"/>
              </a:lnTo>
              <a:lnTo>
                <a:pt x="12" y="4"/>
              </a:lnTo>
              <a:lnTo>
                <a:pt x="12" y="5"/>
              </a:lnTo>
              <a:lnTo>
                <a:pt x="14" y="6"/>
              </a:lnTo>
              <a:lnTo>
                <a:pt x="14" y="7"/>
              </a:lnTo>
              <a:lnTo>
                <a:pt x="15" y="8"/>
              </a:lnTo>
              <a:lnTo>
                <a:pt x="16" y="9"/>
              </a:lnTo>
              <a:lnTo>
                <a:pt x="17" y="10"/>
              </a:lnTo>
              <a:lnTo>
                <a:pt x="18" y="11"/>
              </a:lnTo>
              <a:lnTo>
                <a:pt x="19" y="12"/>
              </a:lnTo>
              <a:lnTo>
                <a:pt x="20" y="13"/>
              </a:lnTo>
              <a:lnTo>
                <a:pt x="21" y="14"/>
              </a:lnTo>
              <a:lnTo>
                <a:pt x="18" y="14"/>
              </a:lnTo>
              <a:lnTo>
                <a:pt x="17" y="14"/>
              </a:lnTo>
              <a:lnTo>
                <a:pt x="16" y="14"/>
              </a:lnTo>
              <a:lnTo>
                <a:pt x="14" y="14"/>
              </a:lnTo>
              <a:lnTo>
                <a:pt x="13" y="14"/>
              </a:lnTo>
              <a:lnTo>
                <a:pt x="11" y="14"/>
              </a:lnTo>
              <a:lnTo>
                <a:pt x="9" y="12"/>
              </a:lnTo>
              <a:lnTo>
                <a:pt x="8" y="12"/>
              </a:lnTo>
              <a:lnTo>
                <a:pt x="6" y="12"/>
              </a:lnTo>
              <a:lnTo>
                <a:pt x="5" y="12"/>
              </a:lnTo>
              <a:lnTo>
                <a:pt x="4" y="11"/>
              </a:lnTo>
              <a:lnTo>
                <a:pt x="3" y="11"/>
              </a:lnTo>
              <a:lnTo>
                <a:pt x="3" y="10"/>
              </a:lnTo>
              <a:lnTo>
                <a:pt x="3" y="9"/>
              </a:lnTo>
              <a:lnTo>
                <a:pt x="2" y="8"/>
              </a:lnTo>
              <a:lnTo>
                <a:pt x="1" y="7"/>
              </a:lnTo>
              <a:lnTo>
                <a:pt x="0" y="6"/>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40640</xdr:colOff>
      <xdr:row>18</xdr:row>
      <xdr:rowOff>133350</xdr:rowOff>
    </xdr:from>
    <xdr:to>
      <xdr:col>8</xdr:col>
      <xdr:colOff>203200</xdr:colOff>
      <xdr:row>19</xdr:row>
      <xdr:rowOff>152400</xdr:rowOff>
    </xdr:to>
    <xdr:sp>
      <xdr:nvSpPr>
        <xdr:cNvPr id="4936940" name="Freeform 621"/>
        <xdr:cNvSpPr/>
      </xdr:nvSpPr>
      <xdr:spPr>
        <a:xfrm>
          <a:off x="5476240" y="3050540"/>
          <a:ext cx="162560" cy="171450"/>
        </a:xfrm>
        <a:custGeom>
          <a:avLst/>
          <a:gdLst>
            <a:gd name="txL" fmla="*/ 0 w 16"/>
            <a:gd name="txT" fmla="*/ 0 h 19"/>
            <a:gd name="txR" fmla="*/ 16 w 16"/>
            <a:gd name="txB" fmla="*/ 19 h 19"/>
          </a:gdLst>
          <a:ahLst/>
          <a:cxnLst>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16" h="19">
              <a:moveTo>
                <a:pt x="0" y="14"/>
              </a:moveTo>
              <a:lnTo>
                <a:pt x="0" y="14"/>
              </a:lnTo>
              <a:lnTo>
                <a:pt x="1" y="13"/>
              </a:lnTo>
              <a:lnTo>
                <a:pt x="1" y="12"/>
              </a:lnTo>
              <a:lnTo>
                <a:pt x="2" y="11"/>
              </a:lnTo>
              <a:lnTo>
                <a:pt x="3" y="10"/>
              </a:lnTo>
              <a:lnTo>
                <a:pt x="3" y="9"/>
              </a:lnTo>
              <a:lnTo>
                <a:pt x="4" y="8"/>
              </a:lnTo>
              <a:lnTo>
                <a:pt x="4" y="6"/>
              </a:lnTo>
              <a:lnTo>
                <a:pt x="4" y="5"/>
              </a:lnTo>
              <a:lnTo>
                <a:pt x="4" y="4"/>
              </a:lnTo>
              <a:lnTo>
                <a:pt x="4" y="3"/>
              </a:lnTo>
              <a:lnTo>
                <a:pt x="5" y="2"/>
              </a:lnTo>
              <a:lnTo>
                <a:pt x="5" y="0"/>
              </a:lnTo>
              <a:lnTo>
                <a:pt x="6" y="2"/>
              </a:lnTo>
              <a:lnTo>
                <a:pt x="7" y="2"/>
              </a:lnTo>
              <a:lnTo>
                <a:pt x="8" y="3"/>
              </a:lnTo>
              <a:lnTo>
                <a:pt x="9" y="4"/>
              </a:lnTo>
              <a:lnTo>
                <a:pt x="9" y="5"/>
              </a:lnTo>
              <a:lnTo>
                <a:pt x="10" y="6"/>
              </a:lnTo>
              <a:lnTo>
                <a:pt x="11" y="7"/>
              </a:lnTo>
              <a:lnTo>
                <a:pt x="11" y="8"/>
              </a:lnTo>
              <a:lnTo>
                <a:pt x="12" y="9"/>
              </a:lnTo>
              <a:lnTo>
                <a:pt x="13" y="10"/>
              </a:lnTo>
              <a:lnTo>
                <a:pt x="14" y="11"/>
              </a:lnTo>
              <a:lnTo>
                <a:pt x="14" y="12"/>
              </a:lnTo>
              <a:lnTo>
                <a:pt x="16" y="13"/>
              </a:lnTo>
              <a:lnTo>
                <a:pt x="14" y="13"/>
              </a:lnTo>
              <a:lnTo>
                <a:pt x="13" y="14"/>
              </a:lnTo>
              <a:lnTo>
                <a:pt x="12" y="16"/>
              </a:lnTo>
              <a:lnTo>
                <a:pt x="11" y="16"/>
              </a:lnTo>
              <a:lnTo>
                <a:pt x="10" y="17"/>
              </a:lnTo>
              <a:lnTo>
                <a:pt x="9" y="18"/>
              </a:lnTo>
              <a:lnTo>
                <a:pt x="8" y="18"/>
              </a:lnTo>
              <a:lnTo>
                <a:pt x="7" y="18"/>
              </a:lnTo>
              <a:lnTo>
                <a:pt x="7" y="19"/>
              </a:lnTo>
              <a:lnTo>
                <a:pt x="5" y="18"/>
              </a:lnTo>
              <a:lnTo>
                <a:pt x="3" y="17"/>
              </a:lnTo>
              <a:lnTo>
                <a:pt x="2" y="16"/>
              </a:lnTo>
              <a:lnTo>
                <a:pt x="1" y="16"/>
              </a:lnTo>
              <a:lnTo>
                <a:pt x="0" y="15"/>
              </a:lnTo>
              <a:lnTo>
                <a:pt x="0" y="14"/>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436880</xdr:colOff>
      <xdr:row>19</xdr:row>
      <xdr:rowOff>142875</xdr:rowOff>
    </xdr:from>
    <xdr:to>
      <xdr:col>9</xdr:col>
      <xdr:colOff>0</xdr:colOff>
      <xdr:row>21</xdr:row>
      <xdr:rowOff>0</xdr:rowOff>
    </xdr:to>
    <xdr:sp>
      <xdr:nvSpPr>
        <xdr:cNvPr id="4936941" name="Freeform 622"/>
        <xdr:cNvSpPr/>
      </xdr:nvSpPr>
      <xdr:spPr>
        <a:xfrm>
          <a:off x="5872480" y="3212465"/>
          <a:ext cx="213360" cy="161925"/>
        </a:xfrm>
        <a:custGeom>
          <a:avLst/>
          <a:gdLst>
            <a:gd name="txL" fmla="*/ 0 w 21"/>
            <a:gd name="txT" fmla="*/ 0 h 19"/>
            <a:gd name="txR" fmla="*/ 21 w 21"/>
            <a:gd name="txB" fmla="*/ 19 h 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1" h="19">
              <a:moveTo>
                <a:pt x="2" y="5"/>
              </a:moveTo>
              <a:lnTo>
                <a:pt x="3" y="5"/>
              </a:lnTo>
              <a:lnTo>
                <a:pt x="5" y="4"/>
              </a:lnTo>
              <a:lnTo>
                <a:pt x="6" y="4"/>
              </a:lnTo>
              <a:lnTo>
                <a:pt x="7" y="3"/>
              </a:lnTo>
              <a:lnTo>
                <a:pt x="6" y="2"/>
              </a:lnTo>
              <a:lnTo>
                <a:pt x="9" y="1"/>
              </a:lnTo>
              <a:lnTo>
                <a:pt x="10" y="1"/>
              </a:lnTo>
              <a:lnTo>
                <a:pt x="11" y="0"/>
              </a:lnTo>
              <a:lnTo>
                <a:pt x="12" y="0"/>
              </a:lnTo>
              <a:lnTo>
                <a:pt x="14" y="0"/>
              </a:lnTo>
              <a:lnTo>
                <a:pt x="14" y="1"/>
              </a:lnTo>
              <a:lnTo>
                <a:pt x="14" y="2"/>
              </a:lnTo>
              <a:lnTo>
                <a:pt x="16" y="1"/>
              </a:lnTo>
              <a:lnTo>
                <a:pt x="16" y="2"/>
              </a:lnTo>
              <a:lnTo>
                <a:pt x="17" y="2"/>
              </a:lnTo>
              <a:lnTo>
                <a:pt x="18" y="4"/>
              </a:lnTo>
              <a:lnTo>
                <a:pt x="19" y="5"/>
              </a:lnTo>
              <a:lnTo>
                <a:pt x="20" y="6"/>
              </a:lnTo>
              <a:lnTo>
                <a:pt x="21" y="7"/>
              </a:lnTo>
              <a:lnTo>
                <a:pt x="20" y="7"/>
              </a:lnTo>
              <a:lnTo>
                <a:pt x="19" y="7"/>
              </a:lnTo>
              <a:lnTo>
                <a:pt x="17" y="8"/>
              </a:lnTo>
              <a:lnTo>
                <a:pt x="16" y="8"/>
              </a:lnTo>
              <a:lnTo>
                <a:pt x="15" y="9"/>
              </a:lnTo>
              <a:lnTo>
                <a:pt x="14" y="9"/>
              </a:lnTo>
              <a:lnTo>
                <a:pt x="13" y="9"/>
              </a:lnTo>
              <a:lnTo>
                <a:pt x="13" y="10"/>
              </a:lnTo>
              <a:lnTo>
                <a:pt x="13" y="12"/>
              </a:lnTo>
              <a:lnTo>
                <a:pt x="13" y="13"/>
              </a:lnTo>
              <a:lnTo>
                <a:pt x="14" y="14"/>
              </a:lnTo>
              <a:lnTo>
                <a:pt x="14" y="15"/>
              </a:lnTo>
              <a:lnTo>
                <a:pt x="13" y="15"/>
              </a:lnTo>
              <a:lnTo>
                <a:pt x="12" y="16"/>
              </a:lnTo>
              <a:lnTo>
                <a:pt x="13" y="17"/>
              </a:lnTo>
              <a:lnTo>
                <a:pt x="11" y="17"/>
              </a:lnTo>
              <a:lnTo>
                <a:pt x="10" y="18"/>
              </a:lnTo>
              <a:lnTo>
                <a:pt x="9" y="18"/>
              </a:lnTo>
              <a:lnTo>
                <a:pt x="8" y="18"/>
              </a:lnTo>
              <a:lnTo>
                <a:pt x="7" y="18"/>
              </a:lnTo>
              <a:lnTo>
                <a:pt x="5" y="19"/>
              </a:lnTo>
              <a:lnTo>
                <a:pt x="4" y="19"/>
              </a:lnTo>
              <a:lnTo>
                <a:pt x="3" y="18"/>
              </a:lnTo>
              <a:lnTo>
                <a:pt x="3" y="16"/>
              </a:lnTo>
              <a:lnTo>
                <a:pt x="3" y="15"/>
              </a:lnTo>
              <a:lnTo>
                <a:pt x="2" y="14"/>
              </a:lnTo>
              <a:lnTo>
                <a:pt x="2" y="13"/>
              </a:lnTo>
              <a:lnTo>
                <a:pt x="1" y="12"/>
              </a:lnTo>
              <a:lnTo>
                <a:pt x="1" y="11"/>
              </a:lnTo>
              <a:lnTo>
                <a:pt x="1" y="10"/>
              </a:lnTo>
              <a:lnTo>
                <a:pt x="0" y="9"/>
              </a:lnTo>
              <a:lnTo>
                <a:pt x="0" y="8"/>
              </a:lnTo>
              <a:lnTo>
                <a:pt x="1" y="7"/>
              </a:lnTo>
              <a:lnTo>
                <a:pt x="2" y="7"/>
              </a:lnTo>
              <a:lnTo>
                <a:pt x="2" y="6"/>
              </a:lnTo>
              <a:lnTo>
                <a:pt x="2" y="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487680</xdr:colOff>
      <xdr:row>19</xdr:row>
      <xdr:rowOff>28575</xdr:rowOff>
    </xdr:from>
    <xdr:to>
      <xdr:col>7</xdr:col>
      <xdr:colOff>640080</xdr:colOff>
      <xdr:row>19</xdr:row>
      <xdr:rowOff>142875</xdr:rowOff>
    </xdr:to>
    <xdr:sp>
      <xdr:nvSpPr>
        <xdr:cNvPr id="4936942" name="Freeform 623"/>
        <xdr:cNvSpPr/>
      </xdr:nvSpPr>
      <xdr:spPr>
        <a:xfrm>
          <a:off x="5273040" y="3098165"/>
          <a:ext cx="152400" cy="114300"/>
        </a:xfrm>
        <a:custGeom>
          <a:avLst/>
          <a:gdLst>
            <a:gd name="txL" fmla="*/ 0 w 15"/>
            <a:gd name="txT" fmla="*/ 0 h 12"/>
            <a:gd name="txR" fmla="*/ 15 w 15"/>
            <a:gd name="txB" fmla="*/ 12 h 12"/>
          </a:gdLst>
          <a:ahLst/>
          <a:cxnLst>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0"/>
            </a:cxn>
            <a:cxn ang="0">
              <a:pos x="2147483647" y="0"/>
            </a:cxn>
          </a:cxnLst>
          <a:rect l="txL" t="txT" r="txR" b="txB"/>
          <a:pathLst>
            <a:path w="15" h="12">
              <a:moveTo>
                <a:pt x="13" y="0"/>
              </a:moveTo>
              <a:lnTo>
                <a:pt x="13" y="0"/>
              </a:lnTo>
              <a:lnTo>
                <a:pt x="13" y="1"/>
              </a:lnTo>
              <a:lnTo>
                <a:pt x="14" y="2"/>
              </a:lnTo>
              <a:lnTo>
                <a:pt x="14" y="3"/>
              </a:lnTo>
              <a:lnTo>
                <a:pt x="14" y="4"/>
              </a:lnTo>
              <a:lnTo>
                <a:pt x="15" y="5"/>
              </a:lnTo>
              <a:lnTo>
                <a:pt x="15" y="7"/>
              </a:lnTo>
              <a:lnTo>
                <a:pt x="14" y="7"/>
              </a:lnTo>
              <a:lnTo>
                <a:pt x="13" y="7"/>
              </a:lnTo>
              <a:lnTo>
                <a:pt x="13" y="8"/>
              </a:lnTo>
              <a:lnTo>
                <a:pt x="13" y="9"/>
              </a:lnTo>
              <a:lnTo>
                <a:pt x="13" y="10"/>
              </a:lnTo>
              <a:lnTo>
                <a:pt x="13" y="11"/>
              </a:lnTo>
              <a:lnTo>
                <a:pt x="12" y="12"/>
              </a:lnTo>
              <a:lnTo>
                <a:pt x="11" y="12"/>
              </a:lnTo>
              <a:lnTo>
                <a:pt x="10" y="11"/>
              </a:lnTo>
              <a:lnTo>
                <a:pt x="9" y="11"/>
              </a:lnTo>
              <a:lnTo>
                <a:pt x="8" y="11"/>
              </a:lnTo>
              <a:lnTo>
                <a:pt x="6" y="11"/>
              </a:lnTo>
              <a:lnTo>
                <a:pt x="5" y="11"/>
              </a:lnTo>
              <a:lnTo>
                <a:pt x="4" y="11"/>
              </a:lnTo>
              <a:lnTo>
                <a:pt x="3" y="11"/>
              </a:lnTo>
              <a:lnTo>
                <a:pt x="2" y="11"/>
              </a:lnTo>
              <a:lnTo>
                <a:pt x="1" y="11"/>
              </a:lnTo>
              <a:lnTo>
                <a:pt x="0" y="10"/>
              </a:lnTo>
              <a:lnTo>
                <a:pt x="0" y="9"/>
              </a:lnTo>
              <a:lnTo>
                <a:pt x="0" y="7"/>
              </a:lnTo>
              <a:lnTo>
                <a:pt x="0" y="6"/>
              </a:lnTo>
              <a:lnTo>
                <a:pt x="1" y="5"/>
              </a:lnTo>
              <a:lnTo>
                <a:pt x="1" y="4"/>
              </a:lnTo>
              <a:lnTo>
                <a:pt x="1" y="3"/>
              </a:lnTo>
              <a:lnTo>
                <a:pt x="2" y="3"/>
              </a:lnTo>
              <a:lnTo>
                <a:pt x="3" y="2"/>
              </a:lnTo>
              <a:lnTo>
                <a:pt x="4" y="2"/>
              </a:lnTo>
              <a:lnTo>
                <a:pt x="5" y="2"/>
              </a:lnTo>
              <a:lnTo>
                <a:pt x="6" y="2"/>
              </a:lnTo>
              <a:lnTo>
                <a:pt x="7" y="1"/>
              </a:lnTo>
              <a:lnTo>
                <a:pt x="8" y="0"/>
              </a:lnTo>
              <a:lnTo>
                <a:pt x="10" y="0"/>
              </a:lnTo>
              <a:lnTo>
                <a:pt x="11" y="0"/>
              </a:lnTo>
              <a:lnTo>
                <a:pt x="12" y="0"/>
              </a:lnTo>
              <a:lnTo>
                <a:pt x="13" y="0"/>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203200</xdr:colOff>
      <xdr:row>18</xdr:row>
      <xdr:rowOff>104775</xdr:rowOff>
    </xdr:from>
    <xdr:to>
      <xdr:col>8</xdr:col>
      <xdr:colOff>558800</xdr:colOff>
      <xdr:row>20</xdr:row>
      <xdr:rowOff>28575</xdr:rowOff>
    </xdr:to>
    <xdr:sp>
      <xdr:nvSpPr>
        <xdr:cNvPr id="4936943" name="Freeform 624"/>
        <xdr:cNvSpPr/>
      </xdr:nvSpPr>
      <xdr:spPr>
        <a:xfrm>
          <a:off x="5638800" y="3021965"/>
          <a:ext cx="355600" cy="228600"/>
        </a:xfrm>
        <a:custGeom>
          <a:avLst/>
          <a:gdLst>
            <a:gd name="txL" fmla="*/ 0 w 35"/>
            <a:gd name="txT" fmla="*/ 0 h 26"/>
            <a:gd name="txR" fmla="*/ 35 w 35"/>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35" h="26">
              <a:moveTo>
                <a:pt x="0" y="16"/>
              </a:moveTo>
              <a:lnTo>
                <a:pt x="1" y="15"/>
              </a:lnTo>
              <a:lnTo>
                <a:pt x="2" y="15"/>
              </a:lnTo>
              <a:lnTo>
                <a:pt x="2" y="14"/>
              </a:lnTo>
              <a:lnTo>
                <a:pt x="3" y="13"/>
              </a:lnTo>
              <a:lnTo>
                <a:pt x="4" y="12"/>
              </a:lnTo>
              <a:lnTo>
                <a:pt x="5" y="12"/>
              </a:lnTo>
              <a:lnTo>
                <a:pt x="6" y="11"/>
              </a:lnTo>
              <a:lnTo>
                <a:pt x="7" y="10"/>
              </a:lnTo>
              <a:lnTo>
                <a:pt x="7" y="9"/>
              </a:lnTo>
              <a:lnTo>
                <a:pt x="8" y="8"/>
              </a:lnTo>
              <a:lnTo>
                <a:pt x="9" y="7"/>
              </a:lnTo>
              <a:lnTo>
                <a:pt x="10" y="7"/>
              </a:lnTo>
              <a:lnTo>
                <a:pt x="11" y="6"/>
              </a:lnTo>
              <a:lnTo>
                <a:pt x="12" y="5"/>
              </a:lnTo>
              <a:lnTo>
                <a:pt x="13" y="6"/>
              </a:lnTo>
              <a:lnTo>
                <a:pt x="14" y="6"/>
              </a:lnTo>
              <a:lnTo>
                <a:pt x="15" y="5"/>
              </a:lnTo>
              <a:lnTo>
                <a:pt x="16" y="3"/>
              </a:lnTo>
              <a:lnTo>
                <a:pt x="17" y="3"/>
              </a:lnTo>
              <a:lnTo>
                <a:pt x="18" y="2"/>
              </a:lnTo>
              <a:lnTo>
                <a:pt x="19" y="2"/>
              </a:lnTo>
              <a:lnTo>
                <a:pt x="21" y="1"/>
              </a:lnTo>
              <a:lnTo>
                <a:pt x="22" y="2"/>
              </a:lnTo>
              <a:lnTo>
                <a:pt x="23" y="2"/>
              </a:lnTo>
              <a:lnTo>
                <a:pt x="24" y="2"/>
              </a:lnTo>
              <a:lnTo>
                <a:pt x="26" y="1"/>
              </a:lnTo>
              <a:lnTo>
                <a:pt x="27" y="1"/>
              </a:lnTo>
              <a:lnTo>
                <a:pt x="29" y="0"/>
              </a:lnTo>
              <a:lnTo>
                <a:pt x="29" y="2"/>
              </a:lnTo>
              <a:lnTo>
                <a:pt x="31" y="6"/>
              </a:lnTo>
              <a:lnTo>
                <a:pt x="31" y="7"/>
              </a:lnTo>
              <a:lnTo>
                <a:pt x="31" y="8"/>
              </a:lnTo>
              <a:lnTo>
                <a:pt x="32" y="10"/>
              </a:lnTo>
              <a:lnTo>
                <a:pt x="32" y="11"/>
              </a:lnTo>
              <a:lnTo>
                <a:pt x="33" y="13"/>
              </a:lnTo>
              <a:lnTo>
                <a:pt x="33" y="14"/>
              </a:lnTo>
              <a:lnTo>
                <a:pt x="33" y="15"/>
              </a:lnTo>
              <a:lnTo>
                <a:pt x="34" y="16"/>
              </a:lnTo>
              <a:lnTo>
                <a:pt x="34" y="18"/>
              </a:lnTo>
              <a:lnTo>
                <a:pt x="35" y="19"/>
              </a:lnTo>
              <a:lnTo>
                <a:pt x="35" y="20"/>
              </a:lnTo>
              <a:lnTo>
                <a:pt x="35" y="21"/>
              </a:lnTo>
              <a:lnTo>
                <a:pt x="34" y="21"/>
              </a:lnTo>
              <a:lnTo>
                <a:pt x="33" y="22"/>
              </a:lnTo>
              <a:lnTo>
                <a:pt x="32" y="22"/>
              </a:lnTo>
              <a:lnTo>
                <a:pt x="29" y="23"/>
              </a:lnTo>
              <a:lnTo>
                <a:pt x="30" y="24"/>
              </a:lnTo>
              <a:lnTo>
                <a:pt x="29" y="25"/>
              </a:lnTo>
              <a:lnTo>
                <a:pt x="28" y="25"/>
              </a:lnTo>
              <a:lnTo>
                <a:pt x="26" y="26"/>
              </a:lnTo>
              <a:lnTo>
                <a:pt x="25" y="26"/>
              </a:lnTo>
              <a:lnTo>
                <a:pt x="24" y="25"/>
              </a:lnTo>
              <a:lnTo>
                <a:pt x="24" y="23"/>
              </a:lnTo>
              <a:lnTo>
                <a:pt x="23" y="22"/>
              </a:lnTo>
              <a:lnTo>
                <a:pt x="22" y="22"/>
              </a:lnTo>
              <a:lnTo>
                <a:pt x="21" y="21"/>
              </a:lnTo>
              <a:lnTo>
                <a:pt x="21" y="20"/>
              </a:lnTo>
              <a:lnTo>
                <a:pt x="20" y="21"/>
              </a:lnTo>
              <a:lnTo>
                <a:pt x="18" y="21"/>
              </a:lnTo>
              <a:lnTo>
                <a:pt x="17" y="20"/>
              </a:lnTo>
              <a:lnTo>
                <a:pt x="16" y="19"/>
              </a:lnTo>
              <a:lnTo>
                <a:pt x="16" y="18"/>
              </a:lnTo>
              <a:lnTo>
                <a:pt x="15" y="17"/>
              </a:lnTo>
              <a:lnTo>
                <a:pt x="14" y="17"/>
              </a:lnTo>
              <a:lnTo>
                <a:pt x="13" y="18"/>
              </a:lnTo>
              <a:lnTo>
                <a:pt x="12" y="19"/>
              </a:lnTo>
              <a:lnTo>
                <a:pt x="11" y="19"/>
              </a:lnTo>
              <a:lnTo>
                <a:pt x="10" y="19"/>
              </a:lnTo>
              <a:lnTo>
                <a:pt x="9" y="19"/>
              </a:lnTo>
              <a:lnTo>
                <a:pt x="8" y="20"/>
              </a:lnTo>
              <a:lnTo>
                <a:pt x="7" y="20"/>
              </a:lnTo>
              <a:lnTo>
                <a:pt x="6" y="21"/>
              </a:lnTo>
              <a:lnTo>
                <a:pt x="5" y="22"/>
              </a:lnTo>
              <a:lnTo>
                <a:pt x="3" y="21"/>
              </a:lnTo>
              <a:lnTo>
                <a:pt x="3" y="20"/>
              </a:lnTo>
              <a:lnTo>
                <a:pt x="2" y="19"/>
              </a:lnTo>
              <a:lnTo>
                <a:pt x="1" y="18"/>
              </a:lnTo>
              <a:lnTo>
                <a:pt x="0" y="17"/>
              </a:lnTo>
              <a:lnTo>
                <a:pt x="0" y="1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528320</xdr:colOff>
      <xdr:row>20</xdr:row>
      <xdr:rowOff>114300</xdr:rowOff>
    </xdr:from>
    <xdr:to>
      <xdr:col>9</xdr:col>
      <xdr:colOff>294640</xdr:colOff>
      <xdr:row>22</xdr:row>
      <xdr:rowOff>152400</xdr:rowOff>
    </xdr:to>
    <xdr:sp>
      <xdr:nvSpPr>
        <xdr:cNvPr id="4936944" name="Freeform 625"/>
        <xdr:cNvSpPr/>
      </xdr:nvSpPr>
      <xdr:spPr>
        <a:xfrm>
          <a:off x="5963920" y="3336290"/>
          <a:ext cx="416560" cy="342900"/>
        </a:xfrm>
        <a:custGeom>
          <a:avLst/>
          <a:gdLst>
            <a:gd name="txL" fmla="*/ 0 w 41"/>
            <a:gd name="txT" fmla="*/ 0 h 38"/>
            <a:gd name="txR" fmla="*/ 41 w 41"/>
            <a:gd name="txB" fmla="*/ 38 h 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1" h="38">
              <a:moveTo>
                <a:pt x="22" y="5"/>
              </a:moveTo>
              <a:lnTo>
                <a:pt x="23" y="5"/>
              </a:lnTo>
              <a:lnTo>
                <a:pt x="25" y="6"/>
              </a:lnTo>
              <a:lnTo>
                <a:pt x="25" y="5"/>
              </a:lnTo>
              <a:lnTo>
                <a:pt x="26" y="4"/>
              </a:lnTo>
              <a:lnTo>
                <a:pt x="27" y="3"/>
              </a:lnTo>
              <a:lnTo>
                <a:pt x="28" y="3"/>
              </a:lnTo>
              <a:lnTo>
                <a:pt x="29" y="2"/>
              </a:lnTo>
              <a:lnTo>
                <a:pt x="30" y="2"/>
              </a:lnTo>
              <a:lnTo>
                <a:pt x="31" y="3"/>
              </a:lnTo>
              <a:lnTo>
                <a:pt x="33" y="3"/>
              </a:lnTo>
              <a:lnTo>
                <a:pt x="34" y="2"/>
              </a:lnTo>
              <a:lnTo>
                <a:pt x="35" y="1"/>
              </a:lnTo>
              <a:lnTo>
                <a:pt x="36" y="1"/>
              </a:lnTo>
              <a:lnTo>
                <a:pt x="37" y="0"/>
              </a:lnTo>
              <a:lnTo>
                <a:pt x="38" y="1"/>
              </a:lnTo>
              <a:lnTo>
                <a:pt x="39" y="2"/>
              </a:lnTo>
              <a:lnTo>
                <a:pt x="41" y="1"/>
              </a:lnTo>
              <a:lnTo>
                <a:pt x="41" y="2"/>
              </a:lnTo>
              <a:lnTo>
                <a:pt x="41" y="3"/>
              </a:lnTo>
              <a:lnTo>
                <a:pt x="40" y="4"/>
              </a:lnTo>
              <a:lnTo>
                <a:pt x="40" y="5"/>
              </a:lnTo>
              <a:lnTo>
                <a:pt x="40" y="7"/>
              </a:lnTo>
              <a:lnTo>
                <a:pt x="41" y="8"/>
              </a:lnTo>
              <a:lnTo>
                <a:pt x="41" y="9"/>
              </a:lnTo>
              <a:lnTo>
                <a:pt x="41" y="10"/>
              </a:lnTo>
              <a:lnTo>
                <a:pt x="40" y="11"/>
              </a:lnTo>
              <a:lnTo>
                <a:pt x="38" y="11"/>
              </a:lnTo>
              <a:lnTo>
                <a:pt x="37" y="12"/>
              </a:lnTo>
              <a:lnTo>
                <a:pt x="36" y="12"/>
              </a:lnTo>
              <a:lnTo>
                <a:pt x="35" y="13"/>
              </a:lnTo>
              <a:lnTo>
                <a:pt x="33" y="14"/>
              </a:lnTo>
              <a:lnTo>
                <a:pt x="33" y="15"/>
              </a:lnTo>
              <a:lnTo>
                <a:pt x="32" y="16"/>
              </a:lnTo>
              <a:lnTo>
                <a:pt x="31" y="17"/>
              </a:lnTo>
              <a:lnTo>
                <a:pt x="31" y="18"/>
              </a:lnTo>
              <a:lnTo>
                <a:pt x="31" y="20"/>
              </a:lnTo>
              <a:lnTo>
                <a:pt x="31" y="21"/>
              </a:lnTo>
              <a:lnTo>
                <a:pt x="31" y="22"/>
              </a:lnTo>
              <a:lnTo>
                <a:pt x="31" y="24"/>
              </a:lnTo>
              <a:lnTo>
                <a:pt x="31" y="25"/>
              </a:lnTo>
              <a:lnTo>
                <a:pt x="30" y="29"/>
              </a:lnTo>
              <a:lnTo>
                <a:pt x="30" y="30"/>
              </a:lnTo>
              <a:lnTo>
                <a:pt x="30" y="31"/>
              </a:lnTo>
              <a:lnTo>
                <a:pt x="30" y="32"/>
              </a:lnTo>
              <a:lnTo>
                <a:pt x="30" y="33"/>
              </a:lnTo>
              <a:lnTo>
                <a:pt x="30" y="35"/>
              </a:lnTo>
              <a:lnTo>
                <a:pt x="30" y="36"/>
              </a:lnTo>
              <a:lnTo>
                <a:pt x="28" y="36"/>
              </a:lnTo>
              <a:lnTo>
                <a:pt x="26" y="36"/>
              </a:lnTo>
              <a:lnTo>
                <a:pt x="25" y="36"/>
              </a:lnTo>
              <a:lnTo>
                <a:pt x="24" y="36"/>
              </a:lnTo>
              <a:lnTo>
                <a:pt x="23" y="36"/>
              </a:lnTo>
              <a:lnTo>
                <a:pt x="22" y="36"/>
              </a:lnTo>
              <a:lnTo>
                <a:pt x="20" y="36"/>
              </a:lnTo>
              <a:lnTo>
                <a:pt x="19" y="38"/>
              </a:lnTo>
              <a:lnTo>
                <a:pt x="18" y="37"/>
              </a:lnTo>
              <a:lnTo>
                <a:pt x="18" y="35"/>
              </a:lnTo>
              <a:lnTo>
                <a:pt x="17" y="34"/>
              </a:lnTo>
              <a:lnTo>
                <a:pt x="16" y="33"/>
              </a:lnTo>
              <a:lnTo>
                <a:pt x="16" y="31"/>
              </a:lnTo>
              <a:lnTo>
                <a:pt x="15" y="32"/>
              </a:lnTo>
              <a:lnTo>
                <a:pt x="14" y="32"/>
              </a:lnTo>
              <a:lnTo>
                <a:pt x="13" y="32"/>
              </a:lnTo>
              <a:lnTo>
                <a:pt x="10" y="33"/>
              </a:lnTo>
              <a:lnTo>
                <a:pt x="9" y="33"/>
              </a:lnTo>
              <a:lnTo>
                <a:pt x="8" y="33"/>
              </a:lnTo>
              <a:lnTo>
                <a:pt x="6" y="33"/>
              </a:lnTo>
              <a:lnTo>
                <a:pt x="5" y="32"/>
              </a:lnTo>
              <a:lnTo>
                <a:pt x="5" y="31"/>
              </a:lnTo>
              <a:lnTo>
                <a:pt x="4" y="30"/>
              </a:lnTo>
              <a:lnTo>
                <a:pt x="3" y="28"/>
              </a:lnTo>
              <a:lnTo>
                <a:pt x="2" y="27"/>
              </a:lnTo>
              <a:lnTo>
                <a:pt x="1" y="26"/>
              </a:lnTo>
              <a:lnTo>
                <a:pt x="0" y="25"/>
              </a:lnTo>
              <a:lnTo>
                <a:pt x="1" y="24"/>
              </a:lnTo>
              <a:lnTo>
                <a:pt x="1" y="23"/>
              </a:lnTo>
              <a:lnTo>
                <a:pt x="2" y="22"/>
              </a:lnTo>
              <a:lnTo>
                <a:pt x="3" y="21"/>
              </a:lnTo>
              <a:lnTo>
                <a:pt x="4" y="20"/>
              </a:lnTo>
              <a:lnTo>
                <a:pt x="5" y="19"/>
              </a:lnTo>
              <a:lnTo>
                <a:pt x="6" y="18"/>
              </a:lnTo>
              <a:lnTo>
                <a:pt x="7" y="17"/>
              </a:lnTo>
              <a:lnTo>
                <a:pt x="8" y="17"/>
              </a:lnTo>
              <a:lnTo>
                <a:pt x="9" y="16"/>
              </a:lnTo>
              <a:lnTo>
                <a:pt x="10" y="15"/>
              </a:lnTo>
              <a:lnTo>
                <a:pt x="11" y="14"/>
              </a:lnTo>
              <a:lnTo>
                <a:pt x="12" y="14"/>
              </a:lnTo>
              <a:lnTo>
                <a:pt x="13" y="13"/>
              </a:lnTo>
              <a:lnTo>
                <a:pt x="14" y="12"/>
              </a:lnTo>
              <a:lnTo>
                <a:pt x="15" y="12"/>
              </a:lnTo>
              <a:lnTo>
                <a:pt x="16" y="11"/>
              </a:lnTo>
              <a:lnTo>
                <a:pt x="17" y="10"/>
              </a:lnTo>
              <a:lnTo>
                <a:pt x="17" y="9"/>
              </a:lnTo>
              <a:lnTo>
                <a:pt x="18" y="8"/>
              </a:lnTo>
              <a:lnTo>
                <a:pt x="19" y="8"/>
              </a:lnTo>
              <a:lnTo>
                <a:pt x="20" y="7"/>
              </a:lnTo>
              <a:lnTo>
                <a:pt x="21" y="6"/>
              </a:lnTo>
              <a:lnTo>
                <a:pt x="22" y="5"/>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10160</xdr:colOff>
      <xdr:row>23</xdr:row>
      <xdr:rowOff>0</xdr:rowOff>
    </xdr:from>
    <xdr:to>
      <xdr:col>9</xdr:col>
      <xdr:colOff>142240</xdr:colOff>
      <xdr:row>23</xdr:row>
      <xdr:rowOff>152400</xdr:rowOff>
    </xdr:to>
    <xdr:sp>
      <xdr:nvSpPr>
        <xdr:cNvPr id="4936945" name="Freeform 626"/>
        <xdr:cNvSpPr/>
      </xdr:nvSpPr>
      <xdr:spPr>
        <a:xfrm>
          <a:off x="6096000" y="3679190"/>
          <a:ext cx="132080" cy="152400"/>
        </a:xfrm>
        <a:custGeom>
          <a:avLst/>
          <a:gdLst>
            <a:gd name="txL" fmla="*/ 0 w 13"/>
            <a:gd name="txT" fmla="*/ 0 h 15"/>
            <a:gd name="txR" fmla="*/ 13 w 13"/>
            <a:gd name="txB" fmla="*/ 15 h 15"/>
          </a:gdLst>
          <a:ahLst/>
          <a:cxnLst>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Lst>
          <a:rect l="txL" t="txT" r="txR" b="txB"/>
          <a:pathLst>
            <a:path w="13" h="15">
              <a:moveTo>
                <a:pt x="1" y="5"/>
              </a:moveTo>
              <a:lnTo>
                <a:pt x="1" y="4"/>
              </a:lnTo>
              <a:lnTo>
                <a:pt x="1" y="3"/>
              </a:lnTo>
              <a:lnTo>
                <a:pt x="1" y="2"/>
              </a:lnTo>
              <a:lnTo>
                <a:pt x="1" y="0"/>
              </a:lnTo>
              <a:lnTo>
                <a:pt x="2" y="1"/>
              </a:lnTo>
              <a:lnTo>
                <a:pt x="3" y="2"/>
              </a:lnTo>
              <a:lnTo>
                <a:pt x="4" y="2"/>
              </a:lnTo>
              <a:lnTo>
                <a:pt x="5" y="3"/>
              </a:lnTo>
              <a:lnTo>
                <a:pt x="6" y="4"/>
              </a:lnTo>
              <a:lnTo>
                <a:pt x="7" y="4"/>
              </a:lnTo>
              <a:lnTo>
                <a:pt x="8" y="5"/>
              </a:lnTo>
              <a:lnTo>
                <a:pt x="9" y="6"/>
              </a:lnTo>
              <a:lnTo>
                <a:pt x="10" y="7"/>
              </a:lnTo>
              <a:lnTo>
                <a:pt x="13" y="9"/>
              </a:lnTo>
              <a:lnTo>
                <a:pt x="12" y="9"/>
              </a:lnTo>
              <a:lnTo>
                <a:pt x="11" y="10"/>
              </a:lnTo>
              <a:lnTo>
                <a:pt x="10" y="11"/>
              </a:lnTo>
              <a:lnTo>
                <a:pt x="8" y="13"/>
              </a:lnTo>
              <a:lnTo>
                <a:pt x="7" y="13"/>
              </a:lnTo>
              <a:lnTo>
                <a:pt x="6" y="14"/>
              </a:lnTo>
              <a:lnTo>
                <a:pt x="5" y="14"/>
              </a:lnTo>
              <a:lnTo>
                <a:pt x="3" y="15"/>
              </a:lnTo>
              <a:lnTo>
                <a:pt x="2" y="15"/>
              </a:lnTo>
              <a:lnTo>
                <a:pt x="1" y="15"/>
              </a:lnTo>
              <a:lnTo>
                <a:pt x="1" y="13"/>
              </a:lnTo>
              <a:lnTo>
                <a:pt x="2" y="12"/>
              </a:lnTo>
              <a:lnTo>
                <a:pt x="1" y="10"/>
              </a:lnTo>
              <a:lnTo>
                <a:pt x="1" y="9"/>
              </a:lnTo>
              <a:lnTo>
                <a:pt x="1" y="8"/>
              </a:lnTo>
              <a:lnTo>
                <a:pt x="0" y="7"/>
              </a:lnTo>
              <a:lnTo>
                <a:pt x="0" y="6"/>
              </a:lnTo>
              <a:lnTo>
                <a:pt x="1" y="5"/>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619760</xdr:colOff>
      <xdr:row>22</xdr:row>
      <xdr:rowOff>85725</xdr:rowOff>
    </xdr:from>
    <xdr:to>
      <xdr:col>9</xdr:col>
      <xdr:colOff>182880</xdr:colOff>
      <xdr:row>23</xdr:row>
      <xdr:rowOff>95250</xdr:rowOff>
    </xdr:to>
    <xdr:sp>
      <xdr:nvSpPr>
        <xdr:cNvPr id="4936946" name="Freeform 627"/>
        <xdr:cNvSpPr/>
      </xdr:nvSpPr>
      <xdr:spPr>
        <a:xfrm>
          <a:off x="6055360" y="3612515"/>
          <a:ext cx="213360" cy="161925"/>
        </a:xfrm>
        <a:custGeom>
          <a:avLst/>
          <a:gdLst>
            <a:gd name="txL" fmla="*/ 0 w 21"/>
            <a:gd name="txT" fmla="*/ 0 h 17"/>
            <a:gd name="txR" fmla="*/ 21 w 21"/>
            <a:gd name="txB" fmla="*/ 17 h 1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21" h="17">
              <a:moveTo>
                <a:pt x="21" y="6"/>
              </a:moveTo>
              <a:lnTo>
                <a:pt x="21" y="6"/>
              </a:lnTo>
              <a:lnTo>
                <a:pt x="20" y="8"/>
              </a:lnTo>
              <a:lnTo>
                <a:pt x="20" y="9"/>
              </a:lnTo>
              <a:lnTo>
                <a:pt x="20" y="10"/>
              </a:lnTo>
              <a:lnTo>
                <a:pt x="19" y="11"/>
              </a:lnTo>
              <a:lnTo>
                <a:pt x="19" y="12"/>
              </a:lnTo>
              <a:lnTo>
                <a:pt x="18" y="14"/>
              </a:lnTo>
              <a:lnTo>
                <a:pt x="17" y="15"/>
              </a:lnTo>
              <a:lnTo>
                <a:pt x="17" y="17"/>
              </a:lnTo>
              <a:lnTo>
                <a:pt x="14" y="15"/>
              </a:lnTo>
              <a:lnTo>
                <a:pt x="13" y="14"/>
              </a:lnTo>
              <a:lnTo>
                <a:pt x="12" y="13"/>
              </a:lnTo>
              <a:lnTo>
                <a:pt x="11" y="12"/>
              </a:lnTo>
              <a:lnTo>
                <a:pt x="10" y="12"/>
              </a:lnTo>
              <a:lnTo>
                <a:pt x="9" y="11"/>
              </a:lnTo>
              <a:lnTo>
                <a:pt x="8" y="10"/>
              </a:lnTo>
              <a:lnTo>
                <a:pt x="7" y="10"/>
              </a:lnTo>
              <a:lnTo>
                <a:pt x="6" y="9"/>
              </a:lnTo>
              <a:lnTo>
                <a:pt x="5" y="8"/>
              </a:lnTo>
              <a:lnTo>
                <a:pt x="4" y="8"/>
              </a:lnTo>
              <a:lnTo>
                <a:pt x="3" y="7"/>
              </a:lnTo>
              <a:lnTo>
                <a:pt x="2" y="6"/>
              </a:lnTo>
              <a:lnTo>
                <a:pt x="2" y="5"/>
              </a:lnTo>
              <a:lnTo>
                <a:pt x="1" y="4"/>
              </a:lnTo>
              <a:lnTo>
                <a:pt x="1" y="3"/>
              </a:lnTo>
              <a:lnTo>
                <a:pt x="0" y="2"/>
              </a:lnTo>
              <a:lnTo>
                <a:pt x="1" y="2"/>
              </a:lnTo>
              <a:lnTo>
                <a:pt x="4" y="1"/>
              </a:lnTo>
              <a:lnTo>
                <a:pt x="5" y="1"/>
              </a:lnTo>
              <a:lnTo>
                <a:pt x="6" y="1"/>
              </a:lnTo>
              <a:lnTo>
                <a:pt x="7" y="0"/>
              </a:lnTo>
              <a:lnTo>
                <a:pt x="7" y="2"/>
              </a:lnTo>
              <a:lnTo>
                <a:pt x="8" y="3"/>
              </a:lnTo>
              <a:lnTo>
                <a:pt x="9" y="4"/>
              </a:lnTo>
              <a:lnTo>
                <a:pt x="9" y="6"/>
              </a:lnTo>
              <a:lnTo>
                <a:pt x="10" y="7"/>
              </a:lnTo>
              <a:lnTo>
                <a:pt x="11" y="5"/>
              </a:lnTo>
              <a:lnTo>
                <a:pt x="13" y="5"/>
              </a:lnTo>
              <a:lnTo>
                <a:pt x="14" y="5"/>
              </a:lnTo>
              <a:lnTo>
                <a:pt x="15" y="5"/>
              </a:lnTo>
              <a:lnTo>
                <a:pt x="16" y="5"/>
              </a:lnTo>
              <a:lnTo>
                <a:pt x="17" y="5"/>
              </a:lnTo>
              <a:lnTo>
                <a:pt x="19" y="5"/>
              </a:lnTo>
              <a:lnTo>
                <a:pt x="21" y="5"/>
              </a:lnTo>
              <a:lnTo>
                <a:pt x="21"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538480</xdr:colOff>
      <xdr:row>22</xdr:row>
      <xdr:rowOff>95250</xdr:rowOff>
    </xdr:from>
    <xdr:to>
      <xdr:col>9</xdr:col>
      <xdr:colOff>20320</xdr:colOff>
      <xdr:row>23</xdr:row>
      <xdr:rowOff>95250</xdr:rowOff>
    </xdr:to>
    <xdr:sp>
      <xdr:nvSpPr>
        <xdr:cNvPr id="4936947" name="Freeform 628"/>
        <xdr:cNvSpPr/>
      </xdr:nvSpPr>
      <xdr:spPr>
        <a:xfrm>
          <a:off x="5974080" y="3622040"/>
          <a:ext cx="132080" cy="152400"/>
        </a:xfrm>
        <a:custGeom>
          <a:avLst/>
          <a:gdLst>
            <a:gd name="txL" fmla="*/ 0 w 13"/>
            <a:gd name="txT" fmla="*/ 0 h 16"/>
            <a:gd name="txR" fmla="*/ 13 w 13"/>
            <a:gd name="txB" fmla="*/ 16 h 1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13" h="16">
              <a:moveTo>
                <a:pt x="1" y="6"/>
              </a:moveTo>
              <a:lnTo>
                <a:pt x="1" y="6"/>
              </a:lnTo>
              <a:lnTo>
                <a:pt x="2" y="5"/>
              </a:lnTo>
              <a:lnTo>
                <a:pt x="2" y="4"/>
              </a:lnTo>
              <a:lnTo>
                <a:pt x="3" y="2"/>
              </a:lnTo>
              <a:lnTo>
                <a:pt x="4" y="1"/>
              </a:lnTo>
              <a:lnTo>
                <a:pt x="4" y="0"/>
              </a:lnTo>
              <a:lnTo>
                <a:pt x="5" y="1"/>
              </a:lnTo>
              <a:lnTo>
                <a:pt x="7" y="1"/>
              </a:lnTo>
              <a:lnTo>
                <a:pt x="8" y="1"/>
              </a:lnTo>
              <a:lnTo>
                <a:pt x="9" y="2"/>
              </a:lnTo>
              <a:lnTo>
                <a:pt x="9" y="3"/>
              </a:lnTo>
              <a:lnTo>
                <a:pt x="10" y="4"/>
              </a:lnTo>
              <a:lnTo>
                <a:pt x="10" y="5"/>
              </a:lnTo>
              <a:lnTo>
                <a:pt x="11" y="6"/>
              </a:lnTo>
              <a:lnTo>
                <a:pt x="12" y="7"/>
              </a:lnTo>
              <a:lnTo>
                <a:pt x="13" y="7"/>
              </a:lnTo>
              <a:lnTo>
                <a:pt x="13" y="9"/>
              </a:lnTo>
              <a:lnTo>
                <a:pt x="13" y="10"/>
              </a:lnTo>
              <a:lnTo>
                <a:pt x="13" y="11"/>
              </a:lnTo>
              <a:lnTo>
                <a:pt x="13" y="12"/>
              </a:lnTo>
              <a:lnTo>
                <a:pt x="12" y="13"/>
              </a:lnTo>
              <a:lnTo>
                <a:pt x="12" y="14"/>
              </a:lnTo>
              <a:lnTo>
                <a:pt x="13" y="15"/>
              </a:lnTo>
              <a:lnTo>
                <a:pt x="12" y="15"/>
              </a:lnTo>
              <a:lnTo>
                <a:pt x="11" y="16"/>
              </a:lnTo>
              <a:lnTo>
                <a:pt x="9" y="16"/>
              </a:lnTo>
              <a:lnTo>
                <a:pt x="8" y="16"/>
              </a:lnTo>
              <a:lnTo>
                <a:pt x="7" y="16"/>
              </a:lnTo>
              <a:lnTo>
                <a:pt x="6" y="15"/>
              </a:lnTo>
              <a:lnTo>
                <a:pt x="6" y="14"/>
              </a:lnTo>
              <a:lnTo>
                <a:pt x="4" y="14"/>
              </a:lnTo>
              <a:lnTo>
                <a:pt x="4" y="13"/>
              </a:lnTo>
              <a:lnTo>
                <a:pt x="3" y="12"/>
              </a:lnTo>
              <a:lnTo>
                <a:pt x="2" y="12"/>
              </a:lnTo>
              <a:lnTo>
                <a:pt x="1" y="11"/>
              </a:lnTo>
              <a:lnTo>
                <a:pt x="2" y="10"/>
              </a:lnTo>
              <a:lnTo>
                <a:pt x="2" y="9"/>
              </a:lnTo>
              <a:lnTo>
                <a:pt x="3" y="8"/>
              </a:lnTo>
              <a:lnTo>
                <a:pt x="2" y="7"/>
              </a:lnTo>
              <a:lnTo>
                <a:pt x="0" y="7"/>
              </a:lnTo>
              <a:lnTo>
                <a:pt x="1" y="6"/>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7</xdr:col>
      <xdr:colOff>619760</xdr:colOff>
      <xdr:row>19</xdr:row>
      <xdr:rowOff>142875</xdr:rowOff>
    </xdr:from>
    <xdr:to>
      <xdr:col>8</xdr:col>
      <xdr:colOff>223520</xdr:colOff>
      <xdr:row>20</xdr:row>
      <xdr:rowOff>123825</xdr:rowOff>
    </xdr:to>
    <xdr:sp>
      <xdr:nvSpPr>
        <xdr:cNvPr id="4936948" name="Freeform 629"/>
        <xdr:cNvSpPr/>
      </xdr:nvSpPr>
      <xdr:spPr>
        <a:xfrm>
          <a:off x="5405120" y="3212465"/>
          <a:ext cx="254000" cy="133350"/>
        </a:xfrm>
        <a:custGeom>
          <a:avLst/>
          <a:gdLst>
            <a:gd name="txL" fmla="*/ 0 w 25"/>
            <a:gd name="txT" fmla="*/ 0 h 15"/>
            <a:gd name="txR" fmla="*/ 25 w 25"/>
            <a:gd name="txB" fmla="*/ 15 h 15"/>
          </a:gdLst>
          <a:ahLst/>
          <a:cxnLst>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5" h="15">
              <a:moveTo>
                <a:pt x="0" y="9"/>
              </a:moveTo>
              <a:lnTo>
                <a:pt x="1" y="8"/>
              </a:lnTo>
              <a:lnTo>
                <a:pt x="2" y="8"/>
              </a:lnTo>
              <a:lnTo>
                <a:pt x="3" y="9"/>
              </a:lnTo>
              <a:lnTo>
                <a:pt x="3" y="7"/>
              </a:lnTo>
              <a:lnTo>
                <a:pt x="2" y="6"/>
              </a:lnTo>
              <a:lnTo>
                <a:pt x="2" y="5"/>
              </a:lnTo>
              <a:lnTo>
                <a:pt x="2" y="4"/>
              </a:lnTo>
              <a:lnTo>
                <a:pt x="2" y="3"/>
              </a:lnTo>
              <a:lnTo>
                <a:pt x="3" y="3"/>
              </a:lnTo>
              <a:lnTo>
                <a:pt x="4" y="3"/>
              </a:lnTo>
              <a:lnTo>
                <a:pt x="5" y="4"/>
              </a:lnTo>
              <a:lnTo>
                <a:pt x="6" y="4"/>
              </a:lnTo>
              <a:lnTo>
                <a:pt x="7" y="4"/>
              </a:lnTo>
              <a:lnTo>
                <a:pt x="9" y="4"/>
              </a:lnTo>
              <a:lnTo>
                <a:pt x="9" y="3"/>
              </a:lnTo>
              <a:lnTo>
                <a:pt x="10" y="3"/>
              </a:lnTo>
              <a:lnTo>
                <a:pt x="11" y="2"/>
              </a:lnTo>
              <a:lnTo>
                <a:pt x="12" y="1"/>
              </a:lnTo>
              <a:lnTo>
                <a:pt x="12" y="0"/>
              </a:lnTo>
              <a:lnTo>
                <a:pt x="14" y="1"/>
              </a:lnTo>
              <a:lnTo>
                <a:pt x="15" y="2"/>
              </a:lnTo>
              <a:lnTo>
                <a:pt x="16" y="3"/>
              </a:lnTo>
              <a:lnTo>
                <a:pt x="17" y="4"/>
              </a:lnTo>
              <a:lnTo>
                <a:pt x="17" y="5"/>
              </a:lnTo>
              <a:lnTo>
                <a:pt x="17" y="6"/>
              </a:lnTo>
              <a:lnTo>
                <a:pt x="18" y="6"/>
              </a:lnTo>
              <a:lnTo>
                <a:pt x="19" y="7"/>
              </a:lnTo>
              <a:lnTo>
                <a:pt x="20" y="7"/>
              </a:lnTo>
              <a:lnTo>
                <a:pt x="22" y="7"/>
              </a:lnTo>
              <a:lnTo>
                <a:pt x="23" y="7"/>
              </a:lnTo>
              <a:lnTo>
                <a:pt x="25" y="9"/>
              </a:lnTo>
              <a:lnTo>
                <a:pt x="23" y="9"/>
              </a:lnTo>
              <a:lnTo>
                <a:pt x="22" y="10"/>
              </a:lnTo>
              <a:lnTo>
                <a:pt x="21" y="10"/>
              </a:lnTo>
              <a:lnTo>
                <a:pt x="19" y="10"/>
              </a:lnTo>
              <a:lnTo>
                <a:pt x="18" y="10"/>
              </a:lnTo>
              <a:lnTo>
                <a:pt x="16" y="10"/>
              </a:lnTo>
              <a:lnTo>
                <a:pt x="15" y="10"/>
              </a:lnTo>
              <a:lnTo>
                <a:pt x="14" y="10"/>
              </a:lnTo>
              <a:lnTo>
                <a:pt x="12" y="10"/>
              </a:lnTo>
              <a:lnTo>
                <a:pt x="11" y="10"/>
              </a:lnTo>
              <a:lnTo>
                <a:pt x="10" y="9"/>
              </a:lnTo>
              <a:lnTo>
                <a:pt x="9" y="9"/>
              </a:lnTo>
              <a:lnTo>
                <a:pt x="9" y="10"/>
              </a:lnTo>
              <a:lnTo>
                <a:pt x="8" y="11"/>
              </a:lnTo>
              <a:lnTo>
                <a:pt x="7" y="11"/>
              </a:lnTo>
              <a:lnTo>
                <a:pt x="6" y="12"/>
              </a:lnTo>
              <a:lnTo>
                <a:pt x="6" y="13"/>
              </a:lnTo>
              <a:lnTo>
                <a:pt x="6" y="14"/>
              </a:lnTo>
              <a:lnTo>
                <a:pt x="5" y="15"/>
              </a:lnTo>
              <a:lnTo>
                <a:pt x="4" y="15"/>
              </a:lnTo>
              <a:lnTo>
                <a:pt x="3" y="14"/>
              </a:lnTo>
              <a:lnTo>
                <a:pt x="3" y="13"/>
              </a:lnTo>
              <a:lnTo>
                <a:pt x="2" y="13"/>
              </a:lnTo>
              <a:lnTo>
                <a:pt x="1" y="12"/>
              </a:lnTo>
              <a:lnTo>
                <a:pt x="1" y="11"/>
              </a:lnTo>
              <a:lnTo>
                <a:pt x="0" y="9"/>
              </a:lnTo>
            </a:path>
          </a:pathLst>
        </a:custGeom>
        <a:solidFill>
          <a:srgbClr val="FF6600">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8</xdr:col>
      <xdr:colOff>447040</xdr:colOff>
      <xdr:row>20</xdr:row>
      <xdr:rowOff>47625</xdr:rowOff>
    </xdr:from>
    <xdr:to>
      <xdr:col>9</xdr:col>
      <xdr:colOff>111760</xdr:colOff>
      <xdr:row>22</xdr:row>
      <xdr:rowOff>28575</xdr:rowOff>
    </xdr:to>
    <xdr:sp>
      <xdr:nvSpPr>
        <xdr:cNvPr id="4936949" name="Freeform 630"/>
        <xdr:cNvSpPr/>
      </xdr:nvSpPr>
      <xdr:spPr>
        <a:xfrm>
          <a:off x="5882640" y="3269615"/>
          <a:ext cx="314960" cy="285750"/>
        </a:xfrm>
        <a:custGeom>
          <a:avLst/>
          <a:gdLst>
            <a:gd name="txL" fmla="*/ 0 w 31"/>
            <a:gd name="txT" fmla="*/ 0 h 32"/>
            <a:gd name="txR" fmla="*/ 31 w 31"/>
            <a:gd name="txB" fmla="*/ 32 h 3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1" h="32">
              <a:moveTo>
                <a:pt x="1" y="12"/>
              </a:moveTo>
              <a:lnTo>
                <a:pt x="1" y="12"/>
              </a:lnTo>
              <a:lnTo>
                <a:pt x="3" y="12"/>
              </a:lnTo>
              <a:lnTo>
                <a:pt x="4" y="12"/>
              </a:lnTo>
              <a:lnTo>
                <a:pt x="6" y="11"/>
              </a:lnTo>
              <a:lnTo>
                <a:pt x="7" y="11"/>
              </a:lnTo>
              <a:lnTo>
                <a:pt x="8" y="11"/>
              </a:lnTo>
              <a:lnTo>
                <a:pt x="9" y="11"/>
              </a:lnTo>
              <a:lnTo>
                <a:pt x="10" y="10"/>
              </a:lnTo>
              <a:lnTo>
                <a:pt x="12" y="10"/>
              </a:lnTo>
              <a:lnTo>
                <a:pt x="11" y="9"/>
              </a:lnTo>
              <a:lnTo>
                <a:pt x="12" y="8"/>
              </a:lnTo>
              <a:lnTo>
                <a:pt x="13" y="8"/>
              </a:lnTo>
              <a:lnTo>
                <a:pt x="13" y="7"/>
              </a:lnTo>
              <a:lnTo>
                <a:pt x="12" y="6"/>
              </a:lnTo>
              <a:lnTo>
                <a:pt x="12" y="5"/>
              </a:lnTo>
              <a:lnTo>
                <a:pt x="12" y="3"/>
              </a:lnTo>
              <a:lnTo>
                <a:pt x="12" y="2"/>
              </a:lnTo>
              <a:lnTo>
                <a:pt x="13" y="2"/>
              </a:lnTo>
              <a:lnTo>
                <a:pt x="14" y="2"/>
              </a:lnTo>
              <a:lnTo>
                <a:pt x="15" y="1"/>
              </a:lnTo>
              <a:lnTo>
                <a:pt x="16" y="1"/>
              </a:lnTo>
              <a:lnTo>
                <a:pt x="18" y="0"/>
              </a:lnTo>
              <a:lnTo>
                <a:pt x="19" y="0"/>
              </a:lnTo>
              <a:lnTo>
                <a:pt x="20" y="0"/>
              </a:lnTo>
              <a:lnTo>
                <a:pt x="21" y="2"/>
              </a:lnTo>
              <a:lnTo>
                <a:pt x="22" y="3"/>
              </a:lnTo>
              <a:lnTo>
                <a:pt x="23" y="3"/>
              </a:lnTo>
              <a:lnTo>
                <a:pt x="24" y="3"/>
              </a:lnTo>
              <a:lnTo>
                <a:pt x="25" y="4"/>
              </a:lnTo>
              <a:lnTo>
                <a:pt x="26" y="5"/>
              </a:lnTo>
              <a:lnTo>
                <a:pt x="27" y="6"/>
              </a:lnTo>
              <a:lnTo>
                <a:pt x="28" y="6"/>
              </a:lnTo>
              <a:lnTo>
                <a:pt x="29" y="7"/>
              </a:lnTo>
              <a:lnTo>
                <a:pt x="29" y="8"/>
              </a:lnTo>
              <a:lnTo>
                <a:pt x="30" y="9"/>
              </a:lnTo>
              <a:lnTo>
                <a:pt x="30" y="11"/>
              </a:lnTo>
              <a:lnTo>
                <a:pt x="31" y="12"/>
              </a:lnTo>
              <a:lnTo>
                <a:pt x="30" y="12"/>
              </a:lnTo>
              <a:lnTo>
                <a:pt x="29" y="13"/>
              </a:lnTo>
              <a:lnTo>
                <a:pt x="28" y="14"/>
              </a:lnTo>
              <a:lnTo>
                <a:pt x="27" y="15"/>
              </a:lnTo>
              <a:lnTo>
                <a:pt x="26" y="15"/>
              </a:lnTo>
              <a:lnTo>
                <a:pt x="25" y="16"/>
              </a:lnTo>
              <a:lnTo>
                <a:pt x="25" y="17"/>
              </a:lnTo>
              <a:lnTo>
                <a:pt x="24" y="18"/>
              </a:lnTo>
              <a:lnTo>
                <a:pt x="23" y="19"/>
              </a:lnTo>
              <a:lnTo>
                <a:pt x="22" y="19"/>
              </a:lnTo>
              <a:lnTo>
                <a:pt x="21" y="20"/>
              </a:lnTo>
              <a:lnTo>
                <a:pt x="20" y="21"/>
              </a:lnTo>
              <a:lnTo>
                <a:pt x="19" y="21"/>
              </a:lnTo>
              <a:lnTo>
                <a:pt x="18" y="22"/>
              </a:lnTo>
              <a:lnTo>
                <a:pt x="17" y="23"/>
              </a:lnTo>
              <a:lnTo>
                <a:pt x="16" y="24"/>
              </a:lnTo>
              <a:lnTo>
                <a:pt x="15" y="24"/>
              </a:lnTo>
              <a:lnTo>
                <a:pt x="14" y="25"/>
              </a:lnTo>
              <a:lnTo>
                <a:pt x="13" y="26"/>
              </a:lnTo>
              <a:lnTo>
                <a:pt x="12" y="27"/>
              </a:lnTo>
              <a:lnTo>
                <a:pt x="11" y="28"/>
              </a:lnTo>
              <a:lnTo>
                <a:pt x="10" y="29"/>
              </a:lnTo>
              <a:lnTo>
                <a:pt x="9" y="30"/>
              </a:lnTo>
              <a:lnTo>
                <a:pt x="9" y="31"/>
              </a:lnTo>
              <a:lnTo>
                <a:pt x="8" y="32"/>
              </a:lnTo>
              <a:lnTo>
                <a:pt x="7" y="30"/>
              </a:lnTo>
              <a:lnTo>
                <a:pt x="7" y="29"/>
              </a:lnTo>
              <a:lnTo>
                <a:pt x="8" y="28"/>
              </a:lnTo>
              <a:lnTo>
                <a:pt x="8" y="27"/>
              </a:lnTo>
              <a:lnTo>
                <a:pt x="8" y="26"/>
              </a:lnTo>
              <a:lnTo>
                <a:pt x="8" y="25"/>
              </a:lnTo>
              <a:lnTo>
                <a:pt x="7" y="23"/>
              </a:lnTo>
              <a:lnTo>
                <a:pt x="6" y="22"/>
              </a:lnTo>
              <a:lnTo>
                <a:pt x="5" y="21"/>
              </a:lnTo>
              <a:lnTo>
                <a:pt x="4" y="20"/>
              </a:lnTo>
              <a:lnTo>
                <a:pt x="4" y="19"/>
              </a:lnTo>
              <a:lnTo>
                <a:pt x="3" y="19"/>
              </a:lnTo>
              <a:lnTo>
                <a:pt x="2" y="18"/>
              </a:lnTo>
              <a:lnTo>
                <a:pt x="2" y="17"/>
              </a:lnTo>
              <a:lnTo>
                <a:pt x="1" y="15"/>
              </a:lnTo>
              <a:lnTo>
                <a:pt x="1" y="14"/>
              </a:lnTo>
              <a:lnTo>
                <a:pt x="0" y="12"/>
              </a:lnTo>
              <a:lnTo>
                <a:pt x="1" y="12"/>
              </a:lnTo>
            </a:path>
          </a:pathLst>
        </a:custGeom>
        <a:solidFill>
          <a:srgbClr val="FFFF87">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9</xdr:col>
      <xdr:colOff>264160</xdr:colOff>
      <xdr:row>20</xdr:row>
      <xdr:rowOff>0</xdr:rowOff>
    </xdr:from>
    <xdr:to>
      <xdr:col>10</xdr:col>
      <xdr:colOff>50800</xdr:colOff>
      <xdr:row>21</xdr:row>
      <xdr:rowOff>85725</xdr:rowOff>
    </xdr:to>
    <xdr:sp>
      <xdr:nvSpPr>
        <xdr:cNvPr id="4936950" name="Freeform 631"/>
        <xdr:cNvSpPr/>
      </xdr:nvSpPr>
      <xdr:spPr>
        <a:xfrm>
          <a:off x="6350000" y="3221990"/>
          <a:ext cx="436880" cy="238125"/>
        </a:xfrm>
        <a:custGeom>
          <a:avLst/>
          <a:gdLst>
            <a:gd name="txL" fmla="*/ 0 w 43"/>
            <a:gd name="txT" fmla="*/ 0 h 26"/>
            <a:gd name="txR" fmla="*/ 43 w 43"/>
            <a:gd name="txB" fmla="*/ 26 h 26"/>
          </a:gdLst>
          <a:ahLst/>
          <a:cxnLst>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3" h="26">
              <a:moveTo>
                <a:pt x="9" y="8"/>
              </a:moveTo>
              <a:lnTo>
                <a:pt x="9" y="8"/>
              </a:lnTo>
              <a:lnTo>
                <a:pt x="10" y="7"/>
              </a:lnTo>
              <a:lnTo>
                <a:pt x="11" y="7"/>
              </a:lnTo>
              <a:lnTo>
                <a:pt x="12" y="6"/>
              </a:lnTo>
              <a:lnTo>
                <a:pt x="14" y="5"/>
              </a:lnTo>
              <a:lnTo>
                <a:pt x="15" y="4"/>
              </a:lnTo>
              <a:lnTo>
                <a:pt x="16" y="4"/>
              </a:lnTo>
              <a:lnTo>
                <a:pt x="17" y="3"/>
              </a:lnTo>
              <a:lnTo>
                <a:pt x="17" y="2"/>
              </a:lnTo>
              <a:lnTo>
                <a:pt x="16" y="1"/>
              </a:lnTo>
              <a:lnTo>
                <a:pt x="17" y="0"/>
              </a:lnTo>
              <a:lnTo>
                <a:pt x="18" y="0"/>
              </a:lnTo>
              <a:lnTo>
                <a:pt x="19" y="0"/>
              </a:lnTo>
              <a:lnTo>
                <a:pt x="20" y="1"/>
              </a:lnTo>
              <a:lnTo>
                <a:pt x="21" y="2"/>
              </a:lnTo>
              <a:lnTo>
                <a:pt x="22" y="3"/>
              </a:lnTo>
              <a:lnTo>
                <a:pt x="23" y="3"/>
              </a:lnTo>
              <a:lnTo>
                <a:pt x="24" y="3"/>
              </a:lnTo>
              <a:lnTo>
                <a:pt x="25" y="5"/>
              </a:lnTo>
              <a:lnTo>
                <a:pt x="26" y="5"/>
              </a:lnTo>
              <a:lnTo>
                <a:pt x="28" y="6"/>
              </a:lnTo>
              <a:lnTo>
                <a:pt x="29" y="5"/>
              </a:lnTo>
              <a:lnTo>
                <a:pt x="30" y="4"/>
              </a:lnTo>
              <a:lnTo>
                <a:pt x="31" y="5"/>
              </a:lnTo>
              <a:lnTo>
                <a:pt x="32" y="4"/>
              </a:lnTo>
              <a:lnTo>
                <a:pt x="33" y="4"/>
              </a:lnTo>
              <a:lnTo>
                <a:pt x="33" y="2"/>
              </a:lnTo>
              <a:lnTo>
                <a:pt x="34" y="1"/>
              </a:lnTo>
              <a:lnTo>
                <a:pt x="35" y="2"/>
              </a:lnTo>
              <a:lnTo>
                <a:pt x="37" y="2"/>
              </a:lnTo>
              <a:lnTo>
                <a:pt x="36" y="4"/>
              </a:lnTo>
              <a:lnTo>
                <a:pt x="36" y="5"/>
              </a:lnTo>
              <a:lnTo>
                <a:pt x="36" y="6"/>
              </a:lnTo>
              <a:lnTo>
                <a:pt x="37" y="6"/>
              </a:lnTo>
              <a:lnTo>
                <a:pt x="38" y="8"/>
              </a:lnTo>
              <a:lnTo>
                <a:pt x="38" y="9"/>
              </a:lnTo>
              <a:lnTo>
                <a:pt x="39" y="10"/>
              </a:lnTo>
              <a:lnTo>
                <a:pt x="39" y="11"/>
              </a:lnTo>
              <a:lnTo>
                <a:pt x="40" y="12"/>
              </a:lnTo>
              <a:lnTo>
                <a:pt x="41" y="13"/>
              </a:lnTo>
              <a:lnTo>
                <a:pt x="42" y="14"/>
              </a:lnTo>
              <a:lnTo>
                <a:pt x="42" y="15"/>
              </a:lnTo>
              <a:lnTo>
                <a:pt x="42" y="16"/>
              </a:lnTo>
              <a:lnTo>
                <a:pt x="42" y="17"/>
              </a:lnTo>
              <a:lnTo>
                <a:pt x="43" y="18"/>
              </a:lnTo>
              <a:lnTo>
                <a:pt x="43" y="20"/>
              </a:lnTo>
              <a:lnTo>
                <a:pt x="43" y="21"/>
              </a:lnTo>
              <a:lnTo>
                <a:pt x="42" y="21"/>
              </a:lnTo>
              <a:lnTo>
                <a:pt x="41" y="21"/>
              </a:lnTo>
              <a:lnTo>
                <a:pt x="39" y="20"/>
              </a:lnTo>
              <a:lnTo>
                <a:pt x="38" y="21"/>
              </a:lnTo>
              <a:lnTo>
                <a:pt x="37" y="22"/>
              </a:lnTo>
              <a:lnTo>
                <a:pt x="37" y="23"/>
              </a:lnTo>
              <a:lnTo>
                <a:pt x="37" y="24"/>
              </a:lnTo>
              <a:lnTo>
                <a:pt x="36" y="25"/>
              </a:lnTo>
              <a:lnTo>
                <a:pt x="35" y="26"/>
              </a:lnTo>
              <a:lnTo>
                <a:pt x="34" y="26"/>
              </a:lnTo>
              <a:lnTo>
                <a:pt x="32" y="26"/>
              </a:lnTo>
              <a:lnTo>
                <a:pt x="31" y="25"/>
              </a:lnTo>
              <a:lnTo>
                <a:pt x="29" y="25"/>
              </a:lnTo>
              <a:lnTo>
                <a:pt x="28" y="25"/>
              </a:lnTo>
              <a:lnTo>
                <a:pt x="26" y="25"/>
              </a:lnTo>
              <a:lnTo>
                <a:pt x="25" y="25"/>
              </a:lnTo>
              <a:lnTo>
                <a:pt x="24" y="24"/>
              </a:lnTo>
              <a:lnTo>
                <a:pt x="23" y="24"/>
              </a:lnTo>
              <a:lnTo>
                <a:pt x="22" y="24"/>
              </a:lnTo>
              <a:lnTo>
                <a:pt x="21" y="23"/>
              </a:lnTo>
              <a:lnTo>
                <a:pt x="19" y="23"/>
              </a:lnTo>
              <a:lnTo>
                <a:pt x="17" y="22"/>
              </a:lnTo>
              <a:lnTo>
                <a:pt x="16" y="22"/>
              </a:lnTo>
              <a:lnTo>
                <a:pt x="15" y="22"/>
              </a:lnTo>
              <a:lnTo>
                <a:pt x="13" y="22"/>
              </a:lnTo>
              <a:lnTo>
                <a:pt x="12" y="22"/>
              </a:lnTo>
              <a:lnTo>
                <a:pt x="11" y="22"/>
              </a:lnTo>
              <a:lnTo>
                <a:pt x="11" y="23"/>
              </a:lnTo>
              <a:lnTo>
                <a:pt x="11" y="24"/>
              </a:lnTo>
              <a:lnTo>
                <a:pt x="10" y="23"/>
              </a:lnTo>
              <a:lnTo>
                <a:pt x="10" y="22"/>
              </a:lnTo>
              <a:lnTo>
                <a:pt x="9" y="22"/>
              </a:lnTo>
              <a:lnTo>
                <a:pt x="7" y="22"/>
              </a:lnTo>
              <a:lnTo>
                <a:pt x="5" y="22"/>
              </a:lnTo>
              <a:lnTo>
                <a:pt x="3" y="22"/>
              </a:lnTo>
              <a:lnTo>
                <a:pt x="3" y="21"/>
              </a:lnTo>
              <a:lnTo>
                <a:pt x="3" y="20"/>
              </a:lnTo>
              <a:lnTo>
                <a:pt x="2" y="19"/>
              </a:lnTo>
              <a:lnTo>
                <a:pt x="2" y="17"/>
              </a:lnTo>
              <a:lnTo>
                <a:pt x="2" y="16"/>
              </a:lnTo>
              <a:lnTo>
                <a:pt x="3" y="15"/>
              </a:lnTo>
              <a:lnTo>
                <a:pt x="3" y="14"/>
              </a:lnTo>
              <a:lnTo>
                <a:pt x="3" y="13"/>
              </a:lnTo>
              <a:lnTo>
                <a:pt x="2" y="12"/>
              </a:lnTo>
              <a:lnTo>
                <a:pt x="1" y="11"/>
              </a:lnTo>
              <a:lnTo>
                <a:pt x="1" y="10"/>
              </a:lnTo>
              <a:lnTo>
                <a:pt x="0" y="9"/>
              </a:lnTo>
              <a:lnTo>
                <a:pt x="1" y="8"/>
              </a:lnTo>
              <a:lnTo>
                <a:pt x="2" y="8"/>
              </a:lnTo>
              <a:lnTo>
                <a:pt x="3" y="9"/>
              </a:lnTo>
              <a:lnTo>
                <a:pt x="5" y="9"/>
              </a:lnTo>
              <a:lnTo>
                <a:pt x="6" y="9"/>
              </a:lnTo>
              <a:lnTo>
                <a:pt x="7" y="9"/>
              </a:lnTo>
              <a:lnTo>
                <a:pt x="8" y="8"/>
              </a:lnTo>
              <a:lnTo>
                <a:pt x="9" y="8"/>
              </a:lnTo>
            </a:path>
          </a:pathLst>
        </a:custGeom>
        <a:solidFill>
          <a:srgbClr val="40E201">
            <a:alpha val="100000"/>
          </a:srgbClr>
        </a:solidFill>
        <a:ln w="635" cap="sq" cmpd="sng">
          <a:solidFill>
            <a:srgbClr val="000000">
              <a:alpha val="100000"/>
            </a:srgbClr>
          </a:solidFill>
          <a:prstDash val="solid"/>
          <a:miter lim="800000"/>
          <a:headEnd type="none" w="med" len="med"/>
          <a:tailEnd type="none" w="med" len="med"/>
        </a:ln>
      </xdr:spPr>
    </xdr:sp>
    <xdr:clientData/>
  </xdr:twoCellAnchor>
  <xdr:twoCellAnchor>
    <xdr:from>
      <xdr:col>3</xdr:col>
      <xdr:colOff>20320</xdr:colOff>
      <xdr:row>3</xdr:row>
      <xdr:rowOff>95250</xdr:rowOff>
    </xdr:from>
    <xdr:to>
      <xdr:col>16</xdr:col>
      <xdr:colOff>406400</xdr:colOff>
      <xdr:row>43</xdr:row>
      <xdr:rowOff>28575</xdr:rowOff>
    </xdr:to>
    <xdr:grpSp>
      <xdr:nvGrpSpPr>
        <xdr:cNvPr id="4936951" name="Group 668"/>
        <xdr:cNvGrpSpPr/>
      </xdr:nvGrpSpPr>
      <xdr:grpSpPr>
        <a:xfrm>
          <a:off x="2204720" y="711200"/>
          <a:ext cx="8839200" cy="6063615"/>
          <a:chOff x="2343150" y="1562100"/>
          <a:chExt cx="7029450" cy="5419725"/>
        </a:xfrm>
      </xdr:grpSpPr>
      <xdr:sp>
        <xdr:nvSpPr>
          <xdr:cNvPr id="4936955" name="Freeform 50"/>
          <xdr:cNvSpPr/>
        </xdr:nvSpPr>
        <xdr:spPr>
          <a:xfrm>
            <a:off x="5381625" y="3114675"/>
            <a:ext cx="561975" cy="762000"/>
          </a:xfrm>
          <a:custGeom>
            <a:avLst/>
            <a:gdLst>
              <a:gd name="txL" fmla="*/ 0 w 59"/>
              <a:gd name="txT" fmla="*/ 0 h 80"/>
              <a:gd name="txR" fmla="*/ 59 w 59"/>
              <a:gd name="txB" fmla="*/ 80 h 80"/>
            </a:gdLst>
            <a:ahLst/>
            <a:cxnLst>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59" h="80">
                <a:moveTo>
                  <a:pt x="4" y="8"/>
                </a:moveTo>
                <a:lnTo>
                  <a:pt x="5" y="8"/>
                </a:lnTo>
                <a:lnTo>
                  <a:pt x="5" y="7"/>
                </a:lnTo>
                <a:lnTo>
                  <a:pt x="6" y="7"/>
                </a:lnTo>
                <a:lnTo>
                  <a:pt x="6" y="6"/>
                </a:lnTo>
                <a:lnTo>
                  <a:pt x="7" y="5"/>
                </a:lnTo>
                <a:lnTo>
                  <a:pt x="8" y="4"/>
                </a:lnTo>
                <a:lnTo>
                  <a:pt x="9" y="4"/>
                </a:lnTo>
                <a:lnTo>
                  <a:pt x="9" y="3"/>
                </a:lnTo>
                <a:lnTo>
                  <a:pt x="10" y="3"/>
                </a:lnTo>
                <a:lnTo>
                  <a:pt x="11" y="3"/>
                </a:lnTo>
                <a:lnTo>
                  <a:pt x="12" y="3"/>
                </a:lnTo>
                <a:lnTo>
                  <a:pt x="13" y="2"/>
                </a:lnTo>
                <a:lnTo>
                  <a:pt x="14" y="2"/>
                </a:lnTo>
                <a:lnTo>
                  <a:pt x="15" y="2"/>
                </a:lnTo>
                <a:lnTo>
                  <a:pt x="16" y="2"/>
                </a:lnTo>
                <a:lnTo>
                  <a:pt x="17" y="1"/>
                </a:lnTo>
                <a:lnTo>
                  <a:pt x="18" y="1"/>
                </a:lnTo>
                <a:lnTo>
                  <a:pt x="20" y="0"/>
                </a:lnTo>
                <a:lnTo>
                  <a:pt x="21" y="0"/>
                </a:lnTo>
                <a:lnTo>
                  <a:pt x="21" y="1"/>
                </a:lnTo>
                <a:lnTo>
                  <a:pt x="21" y="2"/>
                </a:lnTo>
                <a:lnTo>
                  <a:pt x="22" y="2"/>
                </a:lnTo>
                <a:lnTo>
                  <a:pt x="23" y="2"/>
                </a:lnTo>
                <a:lnTo>
                  <a:pt x="23" y="3"/>
                </a:lnTo>
                <a:lnTo>
                  <a:pt x="24" y="4"/>
                </a:lnTo>
                <a:lnTo>
                  <a:pt x="24" y="5"/>
                </a:lnTo>
                <a:lnTo>
                  <a:pt x="24" y="6"/>
                </a:lnTo>
                <a:lnTo>
                  <a:pt x="24" y="7"/>
                </a:lnTo>
                <a:lnTo>
                  <a:pt x="27" y="9"/>
                </a:lnTo>
                <a:lnTo>
                  <a:pt x="28" y="10"/>
                </a:lnTo>
                <a:lnTo>
                  <a:pt x="29" y="11"/>
                </a:lnTo>
                <a:lnTo>
                  <a:pt x="30" y="11"/>
                </a:lnTo>
                <a:lnTo>
                  <a:pt x="30" y="12"/>
                </a:lnTo>
                <a:lnTo>
                  <a:pt x="31" y="13"/>
                </a:lnTo>
                <a:lnTo>
                  <a:pt x="31" y="14"/>
                </a:lnTo>
                <a:lnTo>
                  <a:pt x="32" y="14"/>
                </a:lnTo>
                <a:lnTo>
                  <a:pt x="32" y="15"/>
                </a:lnTo>
                <a:lnTo>
                  <a:pt x="34" y="16"/>
                </a:lnTo>
                <a:lnTo>
                  <a:pt x="35" y="16"/>
                </a:lnTo>
                <a:lnTo>
                  <a:pt x="36" y="17"/>
                </a:lnTo>
                <a:lnTo>
                  <a:pt x="37" y="17"/>
                </a:lnTo>
                <a:lnTo>
                  <a:pt x="37" y="18"/>
                </a:lnTo>
                <a:lnTo>
                  <a:pt x="39" y="19"/>
                </a:lnTo>
                <a:lnTo>
                  <a:pt x="39" y="20"/>
                </a:lnTo>
                <a:lnTo>
                  <a:pt x="41" y="20"/>
                </a:lnTo>
                <a:lnTo>
                  <a:pt x="42" y="20"/>
                </a:lnTo>
                <a:lnTo>
                  <a:pt x="43" y="21"/>
                </a:lnTo>
                <a:lnTo>
                  <a:pt x="44" y="21"/>
                </a:lnTo>
                <a:lnTo>
                  <a:pt x="45" y="21"/>
                </a:lnTo>
                <a:lnTo>
                  <a:pt x="45" y="22"/>
                </a:lnTo>
                <a:lnTo>
                  <a:pt x="46" y="22"/>
                </a:lnTo>
                <a:lnTo>
                  <a:pt x="46" y="23"/>
                </a:lnTo>
                <a:lnTo>
                  <a:pt x="46" y="24"/>
                </a:lnTo>
                <a:lnTo>
                  <a:pt x="46" y="25"/>
                </a:lnTo>
                <a:lnTo>
                  <a:pt x="46" y="26"/>
                </a:lnTo>
                <a:lnTo>
                  <a:pt x="46" y="28"/>
                </a:lnTo>
                <a:lnTo>
                  <a:pt x="46" y="29"/>
                </a:lnTo>
                <a:lnTo>
                  <a:pt x="46" y="30"/>
                </a:lnTo>
                <a:lnTo>
                  <a:pt x="47" y="30"/>
                </a:lnTo>
                <a:lnTo>
                  <a:pt x="47" y="31"/>
                </a:lnTo>
                <a:lnTo>
                  <a:pt x="48" y="31"/>
                </a:lnTo>
                <a:lnTo>
                  <a:pt x="48" y="30"/>
                </a:lnTo>
                <a:lnTo>
                  <a:pt x="49" y="32"/>
                </a:lnTo>
                <a:lnTo>
                  <a:pt x="50" y="32"/>
                </a:lnTo>
                <a:lnTo>
                  <a:pt x="50" y="33"/>
                </a:lnTo>
                <a:lnTo>
                  <a:pt x="51" y="33"/>
                </a:lnTo>
                <a:lnTo>
                  <a:pt x="52" y="33"/>
                </a:lnTo>
                <a:lnTo>
                  <a:pt x="53" y="33"/>
                </a:lnTo>
                <a:lnTo>
                  <a:pt x="55" y="33"/>
                </a:lnTo>
                <a:lnTo>
                  <a:pt x="56" y="33"/>
                </a:lnTo>
                <a:lnTo>
                  <a:pt x="57" y="33"/>
                </a:lnTo>
                <a:lnTo>
                  <a:pt x="57" y="34"/>
                </a:lnTo>
                <a:lnTo>
                  <a:pt x="58" y="35"/>
                </a:lnTo>
                <a:lnTo>
                  <a:pt x="58" y="36"/>
                </a:lnTo>
                <a:lnTo>
                  <a:pt x="59" y="37"/>
                </a:lnTo>
                <a:lnTo>
                  <a:pt x="59" y="38"/>
                </a:lnTo>
                <a:lnTo>
                  <a:pt x="59" y="39"/>
                </a:lnTo>
                <a:lnTo>
                  <a:pt x="59" y="40"/>
                </a:lnTo>
                <a:lnTo>
                  <a:pt x="59" y="41"/>
                </a:lnTo>
                <a:lnTo>
                  <a:pt x="58" y="41"/>
                </a:lnTo>
                <a:lnTo>
                  <a:pt x="57" y="40"/>
                </a:lnTo>
                <a:lnTo>
                  <a:pt x="53" y="40"/>
                </a:lnTo>
                <a:lnTo>
                  <a:pt x="53" y="42"/>
                </a:lnTo>
                <a:lnTo>
                  <a:pt x="53" y="44"/>
                </a:lnTo>
                <a:lnTo>
                  <a:pt x="52" y="46"/>
                </a:lnTo>
                <a:lnTo>
                  <a:pt x="51" y="49"/>
                </a:lnTo>
                <a:lnTo>
                  <a:pt x="51" y="50"/>
                </a:lnTo>
                <a:lnTo>
                  <a:pt x="51" y="51"/>
                </a:lnTo>
                <a:lnTo>
                  <a:pt x="51" y="52"/>
                </a:lnTo>
                <a:lnTo>
                  <a:pt x="51" y="53"/>
                </a:lnTo>
                <a:lnTo>
                  <a:pt x="50" y="53"/>
                </a:lnTo>
                <a:lnTo>
                  <a:pt x="49" y="53"/>
                </a:lnTo>
                <a:lnTo>
                  <a:pt x="49" y="54"/>
                </a:lnTo>
                <a:lnTo>
                  <a:pt x="48" y="55"/>
                </a:lnTo>
                <a:lnTo>
                  <a:pt x="47" y="55"/>
                </a:lnTo>
                <a:lnTo>
                  <a:pt x="47" y="56"/>
                </a:lnTo>
                <a:lnTo>
                  <a:pt x="46" y="56"/>
                </a:lnTo>
                <a:lnTo>
                  <a:pt x="46" y="57"/>
                </a:lnTo>
                <a:lnTo>
                  <a:pt x="45" y="57"/>
                </a:lnTo>
                <a:lnTo>
                  <a:pt x="44" y="58"/>
                </a:lnTo>
                <a:lnTo>
                  <a:pt x="43" y="58"/>
                </a:lnTo>
                <a:lnTo>
                  <a:pt x="43" y="59"/>
                </a:lnTo>
                <a:lnTo>
                  <a:pt x="42" y="59"/>
                </a:lnTo>
                <a:lnTo>
                  <a:pt x="41" y="59"/>
                </a:lnTo>
                <a:lnTo>
                  <a:pt x="41" y="60"/>
                </a:lnTo>
                <a:lnTo>
                  <a:pt x="42" y="61"/>
                </a:lnTo>
                <a:lnTo>
                  <a:pt x="42" y="62"/>
                </a:lnTo>
                <a:lnTo>
                  <a:pt x="42" y="63"/>
                </a:lnTo>
                <a:lnTo>
                  <a:pt x="43" y="63"/>
                </a:lnTo>
                <a:lnTo>
                  <a:pt x="43" y="64"/>
                </a:lnTo>
                <a:lnTo>
                  <a:pt x="43" y="65"/>
                </a:lnTo>
                <a:lnTo>
                  <a:pt x="48" y="67"/>
                </a:lnTo>
                <a:lnTo>
                  <a:pt x="49" y="68"/>
                </a:lnTo>
                <a:lnTo>
                  <a:pt x="49" y="69"/>
                </a:lnTo>
                <a:lnTo>
                  <a:pt x="50" y="69"/>
                </a:lnTo>
                <a:lnTo>
                  <a:pt x="51" y="69"/>
                </a:lnTo>
                <a:lnTo>
                  <a:pt x="52" y="69"/>
                </a:lnTo>
                <a:lnTo>
                  <a:pt x="53" y="70"/>
                </a:lnTo>
                <a:lnTo>
                  <a:pt x="52" y="70"/>
                </a:lnTo>
                <a:lnTo>
                  <a:pt x="52" y="71"/>
                </a:lnTo>
                <a:lnTo>
                  <a:pt x="52" y="72"/>
                </a:lnTo>
                <a:lnTo>
                  <a:pt x="53" y="72"/>
                </a:lnTo>
                <a:lnTo>
                  <a:pt x="53" y="73"/>
                </a:lnTo>
                <a:lnTo>
                  <a:pt x="53" y="74"/>
                </a:lnTo>
                <a:lnTo>
                  <a:pt x="53" y="75"/>
                </a:lnTo>
                <a:lnTo>
                  <a:pt x="53" y="76"/>
                </a:lnTo>
                <a:lnTo>
                  <a:pt x="53" y="77"/>
                </a:lnTo>
                <a:lnTo>
                  <a:pt x="52" y="77"/>
                </a:lnTo>
                <a:lnTo>
                  <a:pt x="52" y="78"/>
                </a:lnTo>
                <a:lnTo>
                  <a:pt x="52" y="79"/>
                </a:lnTo>
                <a:lnTo>
                  <a:pt x="51" y="79"/>
                </a:lnTo>
                <a:lnTo>
                  <a:pt x="50" y="79"/>
                </a:lnTo>
                <a:lnTo>
                  <a:pt x="49" y="78"/>
                </a:lnTo>
                <a:lnTo>
                  <a:pt x="48" y="78"/>
                </a:lnTo>
                <a:lnTo>
                  <a:pt x="48" y="77"/>
                </a:lnTo>
                <a:lnTo>
                  <a:pt x="47" y="77"/>
                </a:lnTo>
                <a:lnTo>
                  <a:pt x="47" y="76"/>
                </a:lnTo>
                <a:lnTo>
                  <a:pt x="46" y="76"/>
                </a:lnTo>
                <a:lnTo>
                  <a:pt x="45" y="76"/>
                </a:lnTo>
                <a:lnTo>
                  <a:pt x="44" y="76"/>
                </a:lnTo>
                <a:lnTo>
                  <a:pt x="44" y="75"/>
                </a:lnTo>
                <a:lnTo>
                  <a:pt x="44" y="74"/>
                </a:lnTo>
                <a:lnTo>
                  <a:pt x="43" y="73"/>
                </a:lnTo>
                <a:lnTo>
                  <a:pt x="42" y="74"/>
                </a:lnTo>
                <a:lnTo>
                  <a:pt x="42" y="73"/>
                </a:lnTo>
                <a:lnTo>
                  <a:pt x="41" y="74"/>
                </a:lnTo>
                <a:lnTo>
                  <a:pt x="41" y="75"/>
                </a:lnTo>
                <a:lnTo>
                  <a:pt x="41" y="76"/>
                </a:lnTo>
                <a:lnTo>
                  <a:pt x="41" y="77"/>
                </a:lnTo>
                <a:lnTo>
                  <a:pt x="40" y="77"/>
                </a:lnTo>
                <a:lnTo>
                  <a:pt x="40" y="78"/>
                </a:lnTo>
                <a:lnTo>
                  <a:pt x="39" y="78"/>
                </a:lnTo>
                <a:lnTo>
                  <a:pt x="38" y="78"/>
                </a:lnTo>
                <a:lnTo>
                  <a:pt x="38" y="79"/>
                </a:lnTo>
                <a:lnTo>
                  <a:pt x="37" y="79"/>
                </a:lnTo>
                <a:lnTo>
                  <a:pt x="35" y="80"/>
                </a:lnTo>
                <a:lnTo>
                  <a:pt x="35" y="79"/>
                </a:lnTo>
                <a:lnTo>
                  <a:pt x="34" y="78"/>
                </a:lnTo>
                <a:lnTo>
                  <a:pt x="34" y="77"/>
                </a:lnTo>
                <a:lnTo>
                  <a:pt x="34" y="76"/>
                </a:lnTo>
                <a:lnTo>
                  <a:pt x="33" y="75"/>
                </a:lnTo>
                <a:lnTo>
                  <a:pt x="32" y="75"/>
                </a:lnTo>
                <a:lnTo>
                  <a:pt x="32" y="74"/>
                </a:lnTo>
                <a:lnTo>
                  <a:pt x="31" y="74"/>
                </a:lnTo>
                <a:lnTo>
                  <a:pt x="30" y="74"/>
                </a:lnTo>
                <a:lnTo>
                  <a:pt x="29" y="73"/>
                </a:lnTo>
                <a:lnTo>
                  <a:pt x="28" y="73"/>
                </a:lnTo>
                <a:lnTo>
                  <a:pt x="27" y="72"/>
                </a:lnTo>
                <a:lnTo>
                  <a:pt x="27" y="71"/>
                </a:lnTo>
                <a:lnTo>
                  <a:pt x="26" y="71"/>
                </a:lnTo>
                <a:lnTo>
                  <a:pt x="26" y="70"/>
                </a:lnTo>
                <a:lnTo>
                  <a:pt x="27" y="70"/>
                </a:lnTo>
                <a:lnTo>
                  <a:pt x="27" y="69"/>
                </a:lnTo>
                <a:lnTo>
                  <a:pt x="28" y="69"/>
                </a:lnTo>
                <a:lnTo>
                  <a:pt x="27" y="69"/>
                </a:lnTo>
                <a:lnTo>
                  <a:pt x="26" y="69"/>
                </a:lnTo>
                <a:lnTo>
                  <a:pt x="25" y="68"/>
                </a:lnTo>
                <a:lnTo>
                  <a:pt x="25" y="67"/>
                </a:lnTo>
                <a:lnTo>
                  <a:pt x="25" y="66"/>
                </a:lnTo>
                <a:lnTo>
                  <a:pt x="25" y="65"/>
                </a:lnTo>
                <a:lnTo>
                  <a:pt x="24" y="65"/>
                </a:lnTo>
                <a:lnTo>
                  <a:pt x="24" y="64"/>
                </a:lnTo>
                <a:lnTo>
                  <a:pt x="23" y="64"/>
                </a:lnTo>
                <a:lnTo>
                  <a:pt x="22" y="63"/>
                </a:lnTo>
                <a:lnTo>
                  <a:pt x="21" y="63"/>
                </a:lnTo>
                <a:lnTo>
                  <a:pt x="20" y="64"/>
                </a:lnTo>
                <a:lnTo>
                  <a:pt x="19" y="64"/>
                </a:lnTo>
                <a:lnTo>
                  <a:pt x="19" y="63"/>
                </a:lnTo>
                <a:lnTo>
                  <a:pt x="19" y="61"/>
                </a:lnTo>
                <a:lnTo>
                  <a:pt x="19" y="59"/>
                </a:lnTo>
                <a:lnTo>
                  <a:pt x="19" y="58"/>
                </a:lnTo>
                <a:lnTo>
                  <a:pt x="19" y="57"/>
                </a:lnTo>
                <a:lnTo>
                  <a:pt x="19" y="56"/>
                </a:lnTo>
                <a:lnTo>
                  <a:pt x="19" y="55"/>
                </a:lnTo>
                <a:lnTo>
                  <a:pt x="19" y="54"/>
                </a:lnTo>
                <a:lnTo>
                  <a:pt x="19" y="53"/>
                </a:lnTo>
                <a:lnTo>
                  <a:pt x="19" y="52"/>
                </a:lnTo>
                <a:lnTo>
                  <a:pt x="18" y="52"/>
                </a:lnTo>
                <a:lnTo>
                  <a:pt x="18" y="51"/>
                </a:lnTo>
                <a:lnTo>
                  <a:pt x="17" y="51"/>
                </a:lnTo>
                <a:lnTo>
                  <a:pt x="17" y="50"/>
                </a:lnTo>
                <a:lnTo>
                  <a:pt x="17" y="49"/>
                </a:lnTo>
                <a:lnTo>
                  <a:pt x="16" y="48"/>
                </a:lnTo>
                <a:lnTo>
                  <a:pt x="16" y="47"/>
                </a:lnTo>
                <a:lnTo>
                  <a:pt x="16" y="46"/>
                </a:lnTo>
                <a:lnTo>
                  <a:pt x="16" y="45"/>
                </a:lnTo>
                <a:lnTo>
                  <a:pt x="15" y="43"/>
                </a:lnTo>
                <a:lnTo>
                  <a:pt x="15" y="42"/>
                </a:lnTo>
                <a:lnTo>
                  <a:pt x="15" y="41"/>
                </a:lnTo>
                <a:lnTo>
                  <a:pt x="15" y="40"/>
                </a:lnTo>
                <a:lnTo>
                  <a:pt x="14" y="40"/>
                </a:lnTo>
                <a:lnTo>
                  <a:pt x="14" y="39"/>
                </a:lnTo>
                <a:lnTo>
                  <a:pt x="13" y="38"/>
                </a:lnTo>
                <a:lnTo>
                  <a:pt x="12" y="38"/>
                </a:lnTo>
                <a:lnTo>
                  <a:pt x="12" y="37"/>
                </a:lnTo>
                <a:lnTo>
                  <a:pt x="11" y="36"/>
                </a:lnTo>
                <a:lnTo>
                  <a:pt x="11" y="35"/>
                </a:lnTo>
                <a:lnTo>
                  <a:pt x="11" y="34"/>
                </a:lnTo>
                <a:lnTo>
                  <a:pt x="10" y="34"/>
                </a:lnTo>
                <a:lnTo>
                  <a:pt x="10" y="33"/>
                </a:lnTo>
                <a:lnTo>
                  <a:pt x="9" y="33"/>
                </a:lnTo>
                <a:lnTo>
                  <a:pt x="8" y="32"/>
                </a:lnTo>
                <a:lnTo>
                  <a:pt x="7" y="32"/>
                </a:lnTo>
                <a:lnTo>
                  <a:pt x="7" y="31"/>
                </a:lnTo>
                <a:lnTo>
                  <a:pt x="7" y="30"/>
                </a:lnTo>
                <a:lnTo>
                  <a:pt x="6" y="30"/>
                </a:lnTo>
                <a:lnTo>
                  <a:pt x="6" y="29"/>
                </a:lnTo>
                <a:lnTo>
                  <a:pt x="5" y="27"/>
                </a:lnTo>
                <a:lnTo>
                  <a:pt x="4" y="25"/>
                </a:lnTo>
                <a:lnTo>
                  <a:pt x="3" y="25"/>
                </a:lnTo>
                <a:lnTo>
                  <a:pt x="3" y="23"/>
                </a:lnTo>
                <a:lnTo>
                  <a:pt x="2" y="22"/>
                </a:lnTo>
                <a:lnTo>
                  <a:pt x="2" y="21"/>
                </a:lnTo>
                <a:lnTo>
                  <a:pt x="2" y="20"/>
                </a:lnTo>
                <a:lnTo>
                  <a:pt x="2" y="19"/>
                </a:lnTo>
                <a:lnTo>
                  <a:pt x="3" y="19"/>
                </a:lnTo>
                <a:lnTo>
                  <a:pt x="2" y="18"/>
                </a:lnTo>
                <a:lnTo>
                  <a:pt x="2" y="17"/>
                </a:lnTo>
                <a:lnTo>
                  <a:pt x="2" y="16"/>
                </a:lnTo>
                <a:lnTo>
                  <a:pt x="2" y="15"/>
                </a:lnTo>
                <a:lnTo>
                  <a:pt x="2" y="14"/>
                </a:lnTo>
                <a:lnTo>
                  <a:pt x="1" y="13"/>
                </a:lnTo>
                <a:lnTo>
                  <a:pt x="1" y="12"/>
                </a:lnTo>
                <a:lnTo>
                  <a:pt x="1" y="11"/>
                </a:lnTo>
                <a:lnTo>
                  <a:pt x="0" y="10"/>
                </a:lnTo>
                <a:lnTo>
                  <a:pt x="1" y="10"/>
                </a:lnTo>
                <a:lnTo>
                  <a:pt x="2" y="10"/>
                </a:lnTo>
                <a:lnTo>
                  <a:pt x="2" y="9"/>
                </a:lnTo>
                <a:lnTo>
                  <a:pt x="3" y="9"/>
                </a:lnTo>
                <a:lnTo>
                  <a:pt x="4" y="8"/>
                </a:lnTo>
                <a:close/>
              </a:path>
            </a:pathLst>
          </a:custGeom>
          <a:noFill/>
          <a:ln w="19050" cap="flat" cmpd="sng">
            <a:solidFill>
              <a:srgbClr val="000000">
                <a:alpha val="100000"/>
              </a:srgbClr>
            </a:solidFill>
            <a:prstDash val="solid"/>
            <a:round/>
            <a:headEnd type="none" w="med" len="med"/>
            <a:tailEnd type="none" w="med" len="med"/>
          </a:ln>
        </xdr:spPr>
      </xdr:sp>
      <xdr:sp>
        <xdr:nvSpPr>
          <xdr:cNvPr id="4936956" name="Freeform 51"/>
          <xdr:cNvSpPr/>
        </xdr:nvSpPr>
        <xdr:spPr>
          <a:xfrm>
            <a:off x="5991225" y="4200525"/>
            <a:ext cx="962025" cy="1066800"/>
          </a:xfrm>
          <a:custGeom>
            <a:avLst/>
            <a:gdLst>
              <a:gd name="txL" fmla="*/ 0 w 101"/>
              <a:gd name="txT" fmla="*/ 0 h 112"/>
              <a:gd name="txR" fmla="*/ 101 w 101"/>
              <a:gd name="txB" fmla="*/ 112 h 11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01" h="112">
                <a:moveTo>
                  <a:pt x="25" y="51"/>
                </a:moveTo>
                <a:lnTo>
                  <a:pt x="26" y="50"/>
                </a:lnTo>
                <a:lnTo>
                  <a:pt x="26" y="48"/>
                </a:lnTo>
                <a:lnTo>
                  <a:pt x="26" y="47"/>
                </a:lnTo>
                <a:lnTo>
                  <a:pt x="26" y="46"/>
                </a:lnTo>
                <a:lnTo>
                  <a:pt x="26" y="45"/>
                </a:lnTo>
                <a:lnTo>
                  <a:pt x="26" y="44"/>
                </a:lnTo>
                <a:lnTo>
                  <a:pt x="26" y="43"/>
                </a:lnTo>
                <a:lnTo>
                  <a:pt x="25" y="43"/>
                </a:lnTo>
                <a:lnTo>
                  <a:pt x="25" y="42"/>
                </a:lnTo>
                <a:lnTo>
                  <a:pt x="25" y="41"/>
                </a:lnTo>
                <a:lnTo>
                  <a:pt x="24" y="41"/>
                </a:lnTo>
                <a:lnTo>
                  <a:pt x="24" y="40"/>
                </a:lnTo>
                <a:lnTo>
                  <a:pt x="23" y="40"/>
                </a:lnTo>
                <a:lnTo>
                  <a:pt x="23" y="39"/>
                </a:lnTo>
                <a:lnTo>
                  <a:pt x="22" y="39"/>
                </a:lnTo>
                <a:lnTo>
                  <a:pt x="22" y="38"/>
                </a:lnTo>
                <a:lnTo>
                  <a:pt x="21" y="38"/>
                </a:lnTo>
                <a:lnTo>
                  <a:pt x="20" y="38"/>
                </a:lnTo>
                <a:lnTo>
                  <a:pt x="21" y="38"/>
                </a:lnTo>
                <a:lnTo>
                  <a:pt x="20" y="37"/>
                </a:lnTo>
                <a:lnTo>
                  <a:pt x="20" y="36"/>
                </a:lnTo>
                <a:lnTo>
                  <a:pt x="20" y="35"/>
                </a:lnTo>
                <a:lnTo>
                  <a:pt x="19" y="35"/>
                </a:lnTo>
                <a:lnTo>
                  <a:pt x="19" y="34"/>
                </a:lnTo>
                <a:lnTo>
                  <a:pt x="20" y="34"/>
                </a:lnTo>
                <a:lnTo>
                  <a:pt x="19" y="33"/>
                </a:lnTo>
                <a:lnTo>
                  <a:pt x="19" y="32"/>
                </a:lnTo>
                <a:lnTo>
                  <a:pt x="19" y="31"/>
                </a:lnTo>
                <a:lnTo>
                  <a:pt x="18" y="29"/>
                </a:lnTo>
                <a:lnTo>
                  <a:pt x="18" y="27"/>
                </a:lnTo>
                <a:lnTo>
                  <a:pt x="18" y="25"/>
                </a:lnTo>
                <a:lnTo>
                  <a:pt x="18" y="22"/>
                </a:lnTo>
                <a:lnTo>
                  <a:pt x="17" y="21"/>
                </a:lnTo>
                <a:lnTo>
                  <a:pt x="17" y="20"/>
                </a:lnTo>
                <a:lnTo>
                  <a:pt x="17" y="19"/>
                </a:lnTo>
                <a:lnTo>
                  <a:pt x="18" y="19"/>
                </a:lnTo>
                <a:lnTo>
                  <a:pt x="17" y="19"/>
                </a:lnTo>
                <a:lnTo>
                  <a:pt x="18" y="19"/>
                </a:lnTo>
                <a:lnTo>
                  <a:pt x="18" y="18"/>
                </a:lnTo>
                <a:lnTo>
                  <a:pt x="18" y="17"/>
                </a:lnTo>
                <a:lnTo>
                  <a:pt x="18" y="16"/>
                </a:lnTo>
                <a:lnTo>
                  <a:pt x="18" y="15"/>
                </a:lnTo>
                <a:lnTo>
                  <a:pt x="18" y="14"/>
                </a:lnTo>
                <a:lnTo>
                  <a:pt x="18" y="13"/>
                </a:lnTo>
                <a:lnTo>
                  <a:pt x="18" y="12"/>
                </a:lnTo>
                <a:lnTo>
                  <a:pt x="17" y="12"/>
                </a:lnTo>
                <a:lnTo>
                  <a:pt x="17" y="11"/>
                </a:lnTo>
                <a:lnTo>
                  <a:pt x="18" y="11"/>
                </a:lnTo>
                <a:lnTo>
                  <a:pt x="18" y="10"/>
                </a:lnTo>
                <a:lnTo>
                  <a:pt x="18" y="9"/>
                </a:lnTo>
                <a:lnTo>
                  <a:pt x="17" y="9"/>
                </a:lnTo>
                <a:lnTo>
                  <a:pt x="17" y="8"/>
                </a:lnTo>
                <a:lnTo>
                  <a:pt x="18" y="8"/>
                </a:lnTo>
                <a:lnTo>
                  <a:pt x="19" y="8"/>
                </a:lnTo>
                <a:lnTo>
                  <a:pt x="20" y="8"/>
                </a:lnTo>
                <a:lnTo>
                  <a:pt x="19" y="7"/>
                </a:lnTo>
                <a:lnTo>
                  <a:pt x="19" y="6"/>
                </a:lnTo>
                <a:lnTo>
                  <a:pt x="20" y="6"/>
                </a:lnTo>
                <a:lnTo>
                  <a:pt x="21" y="6"/>
                </a:lnTo>
                <a:lnTo>
                  <a:pt x="21" y="5"/>
                </a:lnTo>
                <a:lnTo>
                  <a:pt x="23" y="5"/>
                </a:lnTo>
                <a:lnTo>
                  <a:pt x="23" y="4"/>
                </a:lnTo>
                <a:lnTo>
                  <a:pt x="23" y="5"/>
                </a:lnTo>
                <a:lnTo>
                  <a:pt x="24" y="5"/>
                </a:lnTo>
                <a:lnTo>
                  <a:pt x="25" y="5"/>
                </a:lnTo>
                <a:lnTo>
                  <a:pt x="27" y="5"/>
                </a:lnTo>
                <a:lnTo>
                  <a:pt x="28" y="5"/>
                </a:lnTo>
                <a:lnTo>
                  <a:pt x="27" y="5"/>
                </a:lnTo>
                <a:lnTo>
                  <a:pt x="29" y="4"/>
                </a:lnTo>
                <a:lnTo>
                  <a:pt x="29" y="2"/>
                </a:lnTo>
                <a:lnTo>
                  <a:pt x="29" y="1"/>
                </a:lnTo>
                <a:lnTo>
                  <a:pt x="30" y="1"/>
                </a:lnTo>
                <a:lnTo>
                  <a:pt x="30" y="2"/>
                </a:lnTo>
                <a:lnTo>
                  <a:pt x="31" y="2"/>
                </a:lnTo>
                <a:lnTo>
                  <a:pt x="33" y="1"/>
                </a:lnTo>
                <a:lnTo>
                  <a:pt x="35" y="1"/>
                </a:lnTo>
                <a:lnTo>
                  <a:pt x="35" y="0"/>
                </a:lnTo>
                <a:lnTo>
                  <a:pt x="36" y="0"/>
                </a:lnTo>
                <a:lnTo>
                  <a:pt x="37" y="0"/>
                </a:lnTo>
                <a:lnTo>
                  <a:pt x="38" y="0"/>
                </a:lnTo>
                <a:lnTo>
                  <a:pt x="38" y="1"/>
                </a:lnTo>
                <a:lnTo>
                  <a:pt x="38" y="2"/>
                </a:lnTo>
                <a:lnTo>
                  <a:pt x="39" y="2"/>
                </a:lnTo>
                <a:lnTo>
                  <a:pt x="39" y="4"/>
                </a:lnTo>
                <a:lnTo>
                  <a:pt x="40" y="4"/>
                </a:lnTo>
                <a:lnTo>
                  <a:pt x="40" y="5"/>
                </a:lnTo>
                <a:lnTo>
                  <a:pt x="40" y="6"/>
                </a:lnTo>
                <a:lnTo>
                  <a:pt x="41" y="6"/>
                </a:lnTo>
                <a:lnTo>
                  <a:pt x="41" y="7"/>
                </a:lnTo>
                <a:lnTo>
                  <a:pt x="42" y="7"/>
                </a:lnTo>
                <a:lnTo>
                  <a:pt x="42" y="8"/>
                </a:lnTo>
                <a:lnTo>
                  <a:pt x="43" y="8"/>
                </a:lnTo>
                <a:lnTo>
                  <a:pt x="44" y="8"/>
                </a:lnTo>
                <a:lnTo>
                  <a:pt x="44" y="9"/>
                </a:lnTo>
                <a:lnTo>
                  <a:pt x="43" y="9"/>
                </a:lnTo>
                <a:lnTo>
                  <a:pt x="43" y="10"/>
                </a:lnTo>
                <a:lnTo>
                  <a:pt x="43" y="11"/>
                </a:lnTo>
                <a:lnTo>
                  <a:pt x="43" y="12"/>
                </a:lnTo>
                <a:lnTo>
                  <a:pt x="42" y="12"/>
                </a:lnTo>
                <a:lnTo>
                  <a:pt x="42" y="14"/>
                </a:lnTo>
                <a:lnTo>
                  <a:pt x="42" y="15"/>
                </a:lnTo>
                <a:lnTo>
                  <a:pt x="42" y="16"/>
                </a:lnTo>
                <a:lnTo>
                  <a:pt x="43" y="17"/>
                </a:lnTo>
                <a:lnTo>
                  <a:pt x="45" y="18"/>
                </a:lnTo>
                <a:lnTo>
                  <a:pt x="45" y="19"/>
                </a:lnTo>
                <a:lnTo>
                  <a:pt x="47" y="19"/>
                </a:lnTo>
                <a:lnTo>
                  <a:pt x="47" y="18"/>
                </a:lnTo>
                <a:lnTo>
                  <a:pt x="48" y="17"/>
                </a:lnTo>
                <a:lnTo>
                  <a:pt x="49" y="17"/>
                </a:lnTo>
                <a:lnTo>
                  <a:pt x="49" y="18"/>
                </a:lnTo>
                <a:lnTo>
                  <a:pt x="49" y="19"/>
                </a:lnTo>
                <a:lnTo>
                  <a:pt x="48" y="19"/>
                </a:lnTo>
                <a:lnTo>
                  <a:pt x="47" y="19"/>
                </a:lnTo>
                <a:lnTo>
                  <a:pt x="47" y="20"/>
                </a:lnTo>
                <a:lnTo>
                  <a:pt x="47" y="21"/>
                </a:lnTo>
                <a:lnTo>
                  <a:pt x="47" y="22"/>
                </a:lnTo>
                <a:lnTo>
                  <a:pt x="48" y="23"/>
                </a:lnTo>
                <a:lnTo>
                  <a:pt x="47" y="23"/>
                </a:lnTo>
                <a:lnTo>
                  <a:pt x="47" y="24"/>
                </a:lnTo>
                <a:lnTo>
                  <a:pt x="47" y="25"/>
                </a:lnTo>
                <a:lnTo>
                  <a:pt x="46" y="25"/>
                </a:lnTo>
                <a:lnTo>
                  <a:pt x="45" y="25"/>
                </a:lnTo>
                <a:lnTo>
                  <a:pt x="45" y="26"/>
                </a:lnTo>
                <a:lnTo>
                  <a:pt x="45" y="27"/>
                </a:lnTo>
                <a:lnTo>
                  <a:pt x="46" y="26"/>
                </a:lnTo>
                <a:lnTo>
                  <a:pt x="46" y="27"/>
                </a:lnTo>
                <a:lnTo>
                  <a:pt x="46" y="26"/>
                </a:lnTo>
                <a:lnTo>
                  <a:pt x="46" y="27"/>
                </a:lnTo>
                <a:lnTo>
                  <a:pt x="47" y="27"/>
                </a:lnTo>
                <a:lnTo>
                  <a:pt x="47" y="28"/>
                </a:lnTo>
                <a:lnTo>
                  <a:pt x="47" y="29"/>
                </a:lnTo>
                <a:lnTo>
                  <a:pt x="48" y="29"/>
                </a:lnTo>
                <a:lnTo>
                  <a:pt x="48" y="30"/>
                </a:lnTo>
                <a:lnTo>
                  <a:pt x="48" y="31"/>
                </a:lnTo>
                <a:lnTo>
                  <a:pt x="48" y="32"/>
                </a:lnTo>
                <a:lnTo>
                  <a:pt x="48" y="31"/>
                </a:lnTo>
                <a:lnTo>
                  <a:pt x="48" y="32"/>
                </a:lnTo>
                <a:lnTo>
                  <a:pt x="48" y="33"/>
                </a:lnTo>
                <a:lnTo>
                  <a:pt x="49" y="33"/>
                </a:lnTo>
                <a:lnTo>
                  <a:pt x="50" y="33"/>
                </a:lnTo>
                <a:lnTo>
                  <a:pt x="50" y="34"/>
                </a:lnTo>
                <a:lnTo>
                  <a:pt x="50" y="33"/>
                </a:lnTo>
                <a:lnTo>
                  <a:pt x="50" y="34"/>
                </a:lnTo>
                <a:lnTo>
                  <a:pt x="51" y="34"/>
                </a:lnTo>
                <a:lnTo>
                  <a:pt x="51" y="35"/>
                </a:lnTo>
                <a:lnTo>
                  <a:pt x="52" y="35"/>
                </a:lnTo>
                <a:lnTo>
                  <a:pt x="53" y="34"/>
                </a:lnTo>
                <a:lnTo>
                  <a:pt x="53" y="33"/>
                </a:lnTo>
                <a:lnTo>
                  <a:pt x="52" y="32"/>
                </a:lnTo>
                <a:lnTo>
                  <a:pt x="52" y="31"/>
                </a:lnTo>
                <a:lnTo>
                  <a:pt x="52" y="30"/>
                </a:lnTo>
                <a:lnTo>
                  <a:pt x="51" y="30"/>
                </a:lnTo>
                <a:lnTo>
                  <a:pt x="52" y="29"/>
                </a:lnTo>
                <a:lnTo>
                  <a:pt x="52" y="28"/>
                </a:lnTo>
                <a:lnTo>
                  <a:pt x="53" y="29"/>
                </a:lnTo>
                <a:lnTo>
                  <a:pt x="54" y="29"/>
                </a:lnTo>
                <a:lnTo>
                  <a:pt x="55" y="29"/>
                </a:lnTo>
                <a:lnTo>
                  <a:pt x="56" y="28"/>
                </a:lnTo>
                <a:lnTo>
                  <a:pt x="57" y="28"/>
                </a:lnTo>
                <a:lnTo>
                  <a:pt x="58" y="28"/>
                </a:lnTo>
                <a:lnTo>
                  <a:pt x="59" y="28"/>
                </a:lnTo>
                <a:lnTo>
                  <a:pt x="60" y="28"/>
                </a:lnTo>
                <a:lnTo>
                  <a:pt x="62" y="29"/>
                </a:lnTo>
                <a:lnTo>
                  <a:pt x="63" y="29"/>
                </a:lnTo>
                <a:lnTo>
                  <a:pt x="64" y="29"/>
                </a:lnTo>
                <a:lnTo>
                  <a:pt x="65" y="29"/>
                </a:lnTo>
                <a:lnTo>
                  <a:pt x="66" y="29"/>
                </a:lnTo>
                <a:lnTo>
                  <a:pt x="67" y="29"/>
                </a:lnTo>
                <a:lnTo>
                  <a:pt x="68" y="28"/>
                </a:lnTo>
                <a:lnTo>
                  <a:pt x="69" y="28"/>
                </a:lnTo>
                <a:lnTo>
                  <a:pt x="71" y="28"/>
                </a:lnTo>
                <a:lnTo>
                  <a:pt x="73" y="27"/>
                </a:lnTo>
                <a:lnTo>
                  <a:pt x="74" y="27"/>
                </a:lnTo>
                <a:lnTo>
                  <a:pt x="76" y="27"/>
                </a:lnTo>
                <a:lnTo>
                  <a:pt x="77" y="27"/>
                </a:lnTo>
                <a:lnTo>
                  <a:pt x="78" y="26"/>
                </a:lnTo>
                <a:lnTo>
                  <a:pt x="79" y="26"/>
                </a:lnTo>
                <a:lnTo>
                  <a:pt x="80" y="26"/>
                </a:lnTo>
                <a:lnTo>
                  <a:pt x="81" y="26"/>
                </a:lnTo>
                <a:lnTo>
                  <a:pt x="80" y="26"/>
                </a:lnTo>
                <a:lnTo>
                  <a:pt x="79" y="26"/>
                </a:lnTo>
                <a:lnTo>
                  <a:pt x="79" y="27"/>
                </a:lnTo>
                <a:lnTo>
                  <a:pt x="78" y="27"/>
                </a:lnTo>
                <a:lnTo>
                  <a:pt x="78" y="28"/>
                </a:lnTo>
                <a:lnTo>
                  <a:pt x="79" y="29"/>
                </a:lnTo>
                <a:lnTo>
                  <a:pt x="79" y="30"/>
                </a:lnTo>
                <a:lnTo>
                  <a:pt x="79" y="31"/>
                </a:lnTo>
                <a:lnTo>
                  <a:pt x="80" y="31"/>
                </a:lnTo>
                <a:lnTo>
                  <a:pt x="80" y="32"/>
                </a:lnTo>
                <a:lnTo>
                  <a:pt x="80" y="33"/>
                </a:lnTo>
                <a:lnTo>
                  <a:pt x="79" y="33"/>
                </a:lnTo>
                <a:lnTo>
                  <a:pt x="79" y="32"/>
                </a:lnTo>
                <a:lnTo>
                  <a:pt x="78" y="32"/>
                </a:lnTo>
                <a:lnTo>
                  <a:pt x="77" y="32"/>
                </a:lnTo>
                <a:lnTo>
                  <a:pt x="76" y="32"/>
                </a:lnTo>
                <a:lnTo>
                  <a:pt x="77" y="33"/>
                </a:lnTo>
                <a:lnTo>
                  <a:pt x="77" y="34"/>
                </a:lnTo>
                <a:lnTo>
                  <a:pt x="77" y="35"/>
                </a:lnTo>
                <a:lnTo>
                  <a:pt x="76" y="35"/>
                </a:lnTo>
                <a:lnTo>
                  <a:pt x="76" y="36"/>
                </a:lnTo>
                <a:lnTo>
                  <a:pt x="77" y="36"/>
                </a:lnTo>
                <a:lnTo>
                  <a:pt x="76" y="36"/>
                </a:lnTo>
                <a:lnTo>
                  <a:pt x="76" y="37"/>
                </a:lnTo>
                <a:lnTo>
                  <a:pt x="75" y="37"/>
                </a:lnTo>
                <a:lnTo>
                  <a:pt x="74" y="37"/>
                </a:lnTo>
                <a:lnTo>
                  <a:pt x="74" y="38"/>
                </a:lnTo>
                <a:lnTo>
                  <a:pt x="73" y="38"/>
                </a:lnTo>
                <a:lnTo>
                  <a:pt x="73" y="39"/>
                </a:lnTo>
                <a:lnTo>
                  <a:pt x="73" y="40"/>
                </a:lnTo>
                <a:lnTo>
                  <a:pt x="73" y="41"/>
                </a:lnTo>
                <a:lnTo>
                  <a:pt x="74" y="42"/>
                </a:lnTo>
                <a:lnTo>
                  <a:pt x="74" y="43"/>
                </a:lnTo>
                <a:lnTo>
                  <a:pt x="74" y="44"/>
                </a:lnTo>
                <a:lnTo>
                  <a:pt x="74" y="45"/>
                </a:lnTo>
                <a:lnTo>
                  <a:pt x="74" y="46"/>
                </a:lnTo>
                <a:lnTo>
                  <a:pt x="74" y="47"/>
                </a:lnTo>
                <a:lnTo>
                  <a:pt x="75" y="47"/>
                </a:lnTo>
                <a:lnTo>
                  <a:pt x="75" y="48"/>
                </a:lnTo>
                <a:lnTo>
                  <a:pt x="75" y="49"/>
                </a:lnTo>
                <a:lnTo>
                  <a:pt x="75" y="50"/>
                </a:lnTo>
                <a:lnTo>
                  <a:pt x="76" y="50"/>
                </a:lnTo>
                <a:lnTo>
                  <a:pt x="76" y="51"/>
                </a:lnTo>
                <a:lnTo>
                  <a:pt x="77" y="51"/>
                </a:lnTo>
                <a:lnTo>
                  <a:pt x="78" y="52"/>
                </a:lnTo>
                <a:lnTo>
                  <a:pt x="79" y="52"/>
                </a:lnTo>
                <a:lnTo>
                  <a:pt x="80" y="52"/>
                </a:lnTo>
                <a:lnTo>
                  <a:pt x="81" y="53"/>
                </a:lnTo>
                <a:lnTo>
                  <a:pt x="81" y="54"/>
                </a:lnTo>
                <a:lnTo>
                  <a:pt x="82" y="54"/>
                </a:lnTo>
                <a:lnTo>
                  <a:pt x="82" y="55"/>
                </a:lnTo>
                <a:lnTo>
                  <a:pt x="82" y="56"/>
                </a:lnTo>
                <a:lnTo>
                  <a:pt x="82" y="58"/>
                </a:lnTo>
                <a:lnTo>
                  <a:pt x="83" y="58"/>
                </a:lnTo>
                <a:lnTo>
                  <a:pt x="83" y="59"/>
                </a:lnTo>
                <a:lnTo>
                  <a:pt x="79" y="60"/>
                </a:lnTo>
                <a:lnTo>
                  <a:pt x="79" y="59"/>
                </a:lnTo>
                <a:lnTo>
                  <a:pt x="79" y="60"/>
                </a:lnTo>
                <a:lnTo>
                  <a:pt x="81" y="60"/>
                </a:lnTo>
                <a:lnTo>
                  <a:pt x="82" y="60"/>
                </a:lnTo>
                <a:lnTo>
                  <a:pt x="83" y="60"/>
                </a:lnTo>
                <a:lnTo>
                  <a:pt x="84" y="61"/>
                </a:lnTo>
                <a:lnTo>
                  <a:pt x="85" y="61"/>
                </a:lnTo>
                <a:lnTo>
                  <a:pt x="85" y="62"/>
                </a:lnTo>
                <a:lnTo>
                  <a:pt x="85" y="63"/>
                </a:lnTo>
                <a:lnTo>
                  <a:pt x="86" y="63"/>
                </a:lnTo>
                <a:lnTo>
                  <a:pt x="84" y="64"/>
                </a:lnTo>
                <a:lnTo>
                  <a:pt x="84" y="65"/>
                </a:lnTo>
                <a:lnTo>
                  <a:pt x="84" y="66"/>
                </a:lnTo>
                <a:lnTo>
                  <a:pt x="84" y="67"/>
                </a:lnTo>
                <a:lnTo>
                  <a:pt x="85" y="67"/>
                </a:lnTo>
                <a:lnTo>
                  <a:pt x="84" y="68"/>
                </a:lnTo>
                <a:lnTo>
                  <a:pt x="84" y="69"/>
                </a:lnTo>
                <a:lnTo>
                  <a:pt x="85" y="70"/>
                </a:lnTo>
                <a:lnTo>
                  <a:pt x="86" y="70"/>
                </a:lnTo>
                <a:lnTo>
                  <a:pt x="86" y="71"/>
                </a:lnTo>
                <a:lnTo>
                  <a:pt x="87" y="71"/>
                </a:lnTo>
                <a:lnTo>
                  <a:pt x="88" y="71"/>
                </a:lnTo>
                <a:lnTo>
                  <a:pt x="89" y="71"/>
                </a:lnTo>
                <a:lnTo>
                  <a:pt x="90" y="71"/>
                </a:lnTo>
                <a:lnTo>
                  <a:pt x="90" y="72"/>
                </a:lnTo>
                <a:lnTo>
                  <a:pt x="91" y="71"/>
                </a:lnTo>
                <a:lnTo>
                  <a:pt x="92" y="71"/>
                </a:lnTo>
                <a:lnTo>
                  <a:pt x="92" y="72"/>
                </a:lnTo>
                <a:lnTo>
                  <a:pt x="91" y="72"/>
                </a:lnTo>
                <a:lnTo>
                  <a:pt x="91" y="73"/>
                </a:lnTo>
                <a:lnTo>
                  <a:pt x="91" y="74"/>
                </a:lnTo>
                <a:lnTo>
                  <a:pt x="92" y="75"/>
                </a:lnTo>
                <a:lnTo>
                  <a:pt x="92" y="76"/>
                </a:lnTo>
                <a:lnTo>
                  <a:pt x="91" y="76"/>
                </a:lnTo>
                <a:lnTo>
                  <a:pt x="89" y="76"/>
                </a:lnTo>
                <a:lnTo>
                  <a:pt x="88" y="76"/>
                </a:lnTo>
                <a:lnTo>
                  <a:pt x="88" y="77"/>
                </a:lnTo>
                <a:lnTo>
                  <a:pt x="88" y="78"/>
                </a:lnTo>
                <a:lnTo>
                  <a:pt x="88" y="79"/>
                </a:lnTo>
                <a:lnTo>
                  <a:pt x="89" y="79"/>
                </a:lnTo>
                <a:lnTo>
                  <a:pt x="89" y="78"/>
                </a:lnTo>
                <a:lnTo>
                  <a:pt x="90" y="78"/>
                </a:lnTo>
                <a:lnTo>
                  <a:pt x="91" y="78"/>
                </a:lnTo>
                <a:lnTo>
                  <a:pt x="92" y="78"/>
                </a:lnTo>
                <a:lnTo>
                  <a:pt x="92" y="79"/>
                </a:lnTo>
                <a:lnTo>
                  <a:pt x="92" y="80"/>
                </a:lnTo>
                <a:lnTo>
                  <a:pt x="92" y="81"/>
                </a:lnTo>
                <a:lnTo>
                  <a:pt x="92" y="82"/>
                </a:lnTo>
                <a:lnTo>
                  <a:pt x="93" y="83"/>
                </a:lnTo>
                <a:lnTo>
                  <a:pt x="94" y="84"/>
                </a:lnTo>
                <a:lnTo>
                  <a:pt x="95" y="84"/>
                </a:lnTo>
                <a:lnTo>
                  <a:pt x="95" y="85"/>
                </a:lnTo>
                <a:lnTo>
                  <a:pt x="96" y="84"/>
                </a:lnTo>
                <a:lnTo>
                  <a:pt x="96" y="85"/>
                </a:lnTo>
                <a:lnTo>
                  <a:pt x="97" y="84"/>
                </a:lnTo>
                <a:lnTo>
                  <a:pt x="100" y="83"/>
                </a:lnTo>
                <a:lnTo>
                  <a:pt x="100" y="82"/>
                </a:lnTo>
                <a:lnTo>
                  <a:pt x="100" y="83"/>
                </a:lnTo>
                <a:lnTo>
                  <a:pt x="100" y="84"/>
                </a:lnTo>
                <a:lnTo>
                  <a:pt x="100" y="85"/>
                </a:lnTo>
                <a:lnTo>
                  <a:pt x="100" y="86"/>
                </a:lnTo>
                <a:lnTo>
                  <a:pt x="100" y="87"/>
                </a:lnTo>
                <a:lnTo>
                  <a:pt x="100" y="88"/>
                </a:lnTo>
                <a:lnTo>
                  <a:pt x="100" y="89"/>
                </a:lnTo>
                <a:lnTo>
                  <a:pt x="100" y="90"/>
                </a:lnTo>
                <a:lnTo>
                  <a:pt x="100" y="91"/>
                </a:lnTo>
                <a:lnTo>
                  <a:pt x="100" y="92"/>
                </a:lnTo>
                <a:lnTo>
                  <a:pt x="100" y="93"/>
                </a:lnTo>
                <a:lnTo>
                  <a:pt x="101" y="94"/>
                </a:lnTo>
                <a:lnTo>
                  <a:pt x="101" y="95"/>
                </a:lnTo>
                <a:lnTo>
                  <a:pt x="100" y="95"/>
                </a:lnTo>
                <a:lnTo>
                  <a:pt x="100" y="96"/>
                </a:lnTo>
                <a:lnTo>
                  <a:pt x="99" y="98"/>
                </a:lnTo>
                <a:lnTo>
                  <a:pt x="98" y="97"/>
                </a:lnTo>
                <a:lnTo>
                  <a:pt x="98" y="96"/>
                </a:lnTo>
                <a:lnTo>
                  <a:pt x="97" y="96"/>
                </a:lnTo>
                <a:lnTo>
                  <a:pt x="96" y="96"/>
                </a:lnTo>
                <a:lnTo>
                  <a:pt x="96" y="95"/>
                </a:lnTo>
                <a:lnTo>
                  <a:pt x="95" y="95"/>
                </a:lnTo>
                <a:lnTo>
                  <a:pt x="95" y="94"/>
                </a:lnTo>
                <a:lnTo>
                  <a:pt x="94" y="94"/>
                </a:lnTo>
                <a:lnTo>
                  <a:pt x="93" y="94"/>
                </a:lnTo>
                <a:lnTo>
                  <a:pt x="93" y="93"/>
                </a:lnTo>
                <a:lnTo>
                  <a:pt x="92" y="92"/>
                </a:lnTo>
                <a:lnTo>
                  <a:pt x="90" y="91"/>
                </a:lnTo>
                <a:lnTo>
                  <a:pt x="90" y="90"/>
                </a:lnTo>
                <a:lnTo>
                  <a:pt x="89" y="90"/>
                </a:lnTo>
                <a:lnTo>
                  <a:pt x="89" y="89"/>
                </a:lnTo>
                <a:lnTo>
                  <a:pt x="88" y="89"/>
                </a:lnTo>
                <a:lnTo>
                  <a:pt x="88" y="90"/>
                </a:lnTo>
                <a:lnTo>
                  <a:pt x="87" y="90"/>
                </a:lnTo>
                <a:lnTo>
                  <a:pt x="87" y="91"/>
                </a:lnTo>
                <a:lnTo>
                  <a:pt x="86" y="91"/>
                </a:lnTo>
                <a:lnTo>
                  <a:pt x="86" y="92"/>
                </a:lnTo>
                <a:lnTo>
                  <a:pt x="85" y="92"/>
                </a:lnTo>
                <a:lnTo>
                  <a:pt x="85" y="93"/>
                </a:lnTo>
                <a:lnTo>
                  <a:pt x="84" y="92"/>
                </a:lnTo>
                <a:lnTo>
                  <a:pt x="83" y="92"/>
                </a:lnTo>
                <a:lnTo>
                  <a:pt x="82" y="92"/>
                </a:lnTo>
                <a:lnTo>
                  <a:pt x="82" y="93"/>
                </a:lnTo>
                <a:lnTo>
                  <a:pt x="81" y="94"/>
                </a:lnTo>
                <a:lnTo>
                  <a:pt x="80" y="94"/>
                </a:lnTo>
                <a:lnTo>
                  <a:pt x="79" y="94"/>
                </a:lnTo>
                <a:lnTo>
                  <a:pt x="80" y="94"/>
                </a:lnTo>
                <a:lnTo>
                  <a:pt x="80" y="95"/>
                </a:lnTo>
                <a:lnTo>
                  <a:pt x="79" y="95"/>
                </a:lnTo>
                <a:lnTo>
                  <a:pt x="79" y="96"/>
                </a:lnTo>
                <a:lnTo>
                  <a:pt x="78" y="96"/>
                </a:lnTo>
                <a:lnTo>
                  <a:pt x="77" y="96"/>
                </a:lnTo>
                <a:lnTo>
                  <a:pt x="77" y="97"/>
                </a:lnTo>
                <a:lnTo>
                  <a:pt x="76" y="97"/>
                </a:lnTo>
                <a:lnTo>
                  <a:pt x="76" y="98"/>
                </a:lnTo>
                <a:lnTo>
                  <a:pt x="75" y="98"/>
                </a:lnTo>
                <a:lnTo>
                  <a:pt x="74" y="98"/>
                </a:lnTo>
                <a:lnTo>
                  <a:pt x="74" y="97"/>
                </a:lnTo>
                <a:lnTo>
                  <a:pt x="74" y="98"/>
                </a:lnTo>
                <a:lnTo>
                  <a:pt x="73" y="99"/>
                </a:lnTo>
                <a:lnTo>
                  <a:pt x="73" y="100"/>
                </a:lnTo>
                <a:lnTo>
                  <a:pt x="73" y="101"/>
                </a:lnTo>
                <a:lnTo>
                  <a:pt x="72" y="101"/>
                </a:lnTo>
                <a:lnTo>
                  <a:pt x="72" y="102"/>
                </a:lnTo>
                <a:lnTo>
                  <a:pt x="71" y="103"/>
                </a:lnTo>
                <a:lnTo>
                  <a:pt x="72" y="103"/>
                </a:lnTo>
                <a:lnTo>
                  <a:pt x="72" y="104"/>
                </a:lnTo>
                <a:lnTo>
                  <a:pt x="71" y="105"/>
                </a:lnTo>
                <a:lnTo>
                  <a:pt x="70" y="106"/>
                </a:lnTo>
                <a:lnTo>
                  <a:pt x="68" y="104"/>
                </a:lnTo>
                <a:lnTo>
                  <a:pt x="68" y="105"/>
                </a:lnTo>
                <a:lnTo>
                  <a:pt x="67" y="105"/>
                </a:lnTo>
                <a:lnTo>
                  <a:pt x="67" y="106"/>
                </a:lnTo>
                <a:lnTo>
                  <a:pt x="66" y="106"/>
                </a:lnTo>
                <a:lnTo>
                  <a:pt x="66" y="107"/>
                </a:lnTo>
                <a:lnTo>
                  <a:pt x="66" y="108"/>
                </a:lnTo>
                <a:lnTo>
                  <a:pt x="65" y="109"/>
                </a:lnTo>
                <a:lnTo>
                  <a:pt x="64" y="109"/>
                </a:lnTo>
                <a:lnTo>
                  <a:pt x="65" y="110"/>
                </a:lnTo>
                <a:lnTo>
                  <a:pt x="63" y="110"/>
                </a:lnTo>
                <a:lnTo>
                  <a:pt x="63" y="109"/>
                </a:lnTo>
                <a:lnTo>
                  <a:pt x="62" y="108"/>
                </a:lnTo>
                <a:lnTo>
                  <a:pt x="62" y="109"/>
                </a:lnTo>
                <a:lnTo>
                  <a:pt x="62" y="110"/>
                </a:lnTo>
                <a:lnTo>
                  <a:pt x="61" y="111"/>
                </a:lnTo>
                <a:lnTo>
                  <a:pt x="60" y="111"/>
                </a:lnTo>
                <a:lnTo>
                  <a:pt x="59" y="111"/>
                </a:lnTo>
                <a:lnTo>
                  <a:pt x="59" y="112"/>
                </a:lnTo>
                <a:lnTo>
                  <a:pt x="58" y="112"/>
                </a:lnTo>
                <a:lnTo>
                  <a:pt x="57" y="112"/>
                </a:lnTo>
                <a:lnTo>
                  <a:pt x="56" y="112"/>
                </a:lnTo>
                <a:lnTo>
                  <a:pt x="55" y="112"/>
                </a:lnTo>
                <a:lnTo>
                  <a:pt x="54" y="112"/>
                </a:lnTo>
                <a:lnTo>
                  <a:pt x="54" y="110"/>
                </a:lnTo>
                <a:lnTo>
                  <a:pt x="55" y="110"/>
                </a:lnTo>
                <a:lnTo>
                  <a:pt x="54" y="110"/>
                </a:lnTo>
                <a:lnTo>
                  <a:pt x="53" y="110"/>
                </a:lnTo>
                <a:lnTo>
                  <a:pt x="52" y="110"/>
                </a:lnTo>
                <a:lnTo>
                  <a:pt x="51" y="110"/>
                </a:lnTo>
                <a:lnTo>
                  <a:pt x="51" y="109"/>
                </a:lnTo>
                <a:lnTo>
                  <a:pt x="49" y="109"/>
                </a:lnTo>
                <a:lnTo>
                  <a:pt x="48" y="109"/>
                </a:lnTo>
                <a:lnTo>
                  <a:pt x="48" y="108"/>
                </a:lnTo>
                <a:lnTo>
                  <a:pt x="47" y="108"/>
                </a:lnTo>
                <a:lnTo>
                  <a:pt x="47" y="107"/>
                </a:lnTo>
                <a:lnTo>
                  <a:pt x="47" y="106"/>
                </a:lnTo>
                <a:lnTo>
                  <a:pt x="48" y="106"/>
                </a:lnTo>
                <a:lnTo>
                  <a:pt x="48" y="105"/>
                </a:lnTo>
                <a:lnTo>
                  <a:pt x="48" y="104"/>
                </a:lnTo>
                <a:lnTo>
                  <a:pt x="48" y="103"/>
                </a:lnTo>
                <a:lnTo>
                  <a:pt x="48" y="102"/>
                </a:lnTo>
                <a:lnTo>
                  <a:pt x="47" y="102"/>
                </a:lnTo>
                <a:lnTo>
                  <a:pt x="48" y="101"/>
                </a:lnTo>
                <a:lnTo>
                  <a:pt x="47" y="100"/>
                </a:lnTo>
                <a:lnTo>
                  <a:pt x="47" y="99"/>
                </a:lnTo>
                <a:lnTo>
                  <a:pt x="46" y="99"/>
                </a:lnTo>
                <a:lnTo>
                  <a:pt x="46" y="98"/>
                </a:lnTo>
                <a:lnTo>
                  <a:pt x="45" y="98"/>
                </a:lnTo>
                <a:lnTo>
                  <a:pt x="45" y="97"/>
                </a:lnTo>
                <a:lnTo>
                  <a:pt x="44" y="97"/>
                </a:lnTo>
                <a:lnTo>
                  <a:pt x="43" y="97"/>
                </a:lnTo>
                <a:lnTo>
                  <a:pt x="43" y="96"/>
                </a:lnTo>
                <a:lnTo>
                  <a:pt x="42" y="96"/>
                </a:lnTo>
                <a:lnTo>
                  <a:pt x="41" y="96"/>
                </a:lnTo>
                <a:lnTo>
                  <a:pt x="40" y="96"/>
                </a:lnTo>
                <a:lnTo>
                  <a:pt x="40" y="95"/>
                </a:lnTo>
                <a:lnTo>
                  <a:pt x="40" y="96"/>
                </a:lnTo>
                <a:lnTo>
                  <a:pt x="39" y="96"/>
                </a:lnTo>
                <a:lnTo>
                  <a:pt x="38" y="96"/>
                </a:lnTo>
                <a:lnTo>
                  <a:pt x="37" y="96"/>
                </a:lnTo>
                <a:lnTo>
                  <a:pt x="36" y="96"/>
                </a:lnTo>
                <a:lnTo>
                  <a:pt x="35" y="96"/>
                </a:lnTo>
                <a:lnTo>
                  <a:pt x="34" y="96"/>
                </a:lnTo>
                <a:lnTo>
                  <a:pt x="33" y="96"/>
                </a:lnTo>
                <a:lnTo>
                  <a:pt x="33" y="97"/>
                </a:lnTo>
                <a:lnTo>
                  <a:pt x="32" y="97"/>
                </a:lnTo>
                <a:lnTo>
                  <a:pt x="31" y="97"/>
                </a:lnTo>
                <a:lnTo>
                  <a:pt x="30" y="97"/>
                </a:lnTo>
                <a:lnTo>
                  <a:pt x="30" y="98"/>
                </a:lnTo>
                <a:lnTo>
                  <a:pt x="29" y="98"/>
                </a:lnTo>
                <a:lnTo>
                  <a:pt x="29" y="99"/>
                </a:lnTo>
                <a:lnTo>
                  <a:pt x="28" y="99"/>
                </a:lnTo>
                <a:lnTo>
                  <a:pt x="26" y="100"/>
                </a:lnTo>
                <a:lnTo>
                  <a:pt x="26" y="99"/>
                </a:lnTo>
                <a:lnTo>
                  <a:pt x="27" y="99"/>
                </a:lnTo>
                <a:lnTo>
                  <a:pt x="26" y="99"/>
                </a:lnTo>
                <a:lnTo>
                  <a:pt x="24" y="99"/>
                </a:lnTo>
                <a:lnTo>
                  <a:pt x="23" y="99"/>
                </a:lnTo>
                <a:lnTo>
                  <a:pt x="23" y="100"/>
                </a:lnTo>
                <a:lnTo>
                  <a:pt x="22" y="100"/>
                </a:lnTo>
                <a:lnTo>
                  <a:pt x="21" y="100"/>
                </a:lnTo>
                <a:lnTo>
                  <a:pt x="21" y="99"/>
                </a:lnTo>
                <a:lnTo>
                  <a:pt x="21" y="98"/>
                </a:lnTo>
                <a:lnTo>
                  <a:pt x="18" y="98"/>
                </a:lnTo>
                <a:lnTo>
                  <a:pt x="18" y="99"/>
                </a:lnTo>
                <a:lnTo>
                  <a:pt x="17" y="99"/>
                </a:lnTo>
                <a:lnTo>
                  <a:pt x="16" y="99"/>
                </a:lnTo>
                <a:lnTo>
                  <a:pt x="15" y="99"/>
                </a:lnTo>
                <a:lnTo>
                  <a:pt x="14" y="98"/>
                </a:lnTo>
                <a:lnTo>
                  <a:pt x="12" y="97"/>
                </a:lnTo>
                <a:lnTo>
                  <a:pt x="12" y="96"/>
                </a:lnTo>
                <a:lnTo>
                  <a:pt x="11" y="96"/>
                </a:lnTo>
                <a:lnTo>
                  <a:pt x="10" y="96"/>
                </a:lnTo>
                <a:lnTo>
                  <a:pt x="9" y="96"/>
                </a:lnTo>
                <a:lnTo>
                  <a:pt x="8" y="96"/>
                </a:lnTo>
                <a:lnTo>
                  <a:pt x="7" y="96"/>
                </a:lnTo>
                <a:lnTo>
                  <a:pt x="6" y="96"/>
                </a:lnTo>
                <a:lnTo>
                  <a:pt x="5" y="96"/>
                </a:lnTo>
                <a:lnTo>
                  <a:pt x="4" y="96"/>
                </a:lnTo>
                <a:lnTo>
                  <a:pt x="3" y="96"/>
                </a:lnTo>
                <a:lnTo>
                  <a:pt x="2" y="96"/>
                </a:lnTo>
                <a:lnTo>
                  <a:pt x="2" y="95"/>
                </a:lnTo>
                <a:lnTo>
                  <a:pt x="1" y="95"/>
                </a:lnTo>
                <a:lnTo>
                  <a:pt x="1" y="94"/>
                </a:lnTo>
                <a:lnTo>
                  <a:pt x="1" y="93"/>
                </a:lnTo>
                <a:lnTo>
                  <a:pt x="0" y="92"/>
                </a:lnTo>
                <a:lnTo>
                  <a:pt x="0" y="91"/>
                </a:lnTo>
                <a:lnTo>
                  <a:pt x="1" y="91"/>
                </a:lnTo>
                <a:lnTo>
                  <a:pt x="2" y="88"/>
                </a:lnTo>
                <a:lnTo>
                  <a:pt x="2" y="87"/>
                </a:lnTo>
                <a:lnTo>
                  <a:pt x="3" y="87"/>
                </a:lnTo>
                <a:lnTo>
                  <a:pt x="3" y="86"/>
                </a:lnTo>
                <a:lnTo>
                  <a:pt x="4" y="86"/>
                </a:lnTo>
                <a:lnTo>
                  <a:pt x="5" y="86"/>
                </a:lnTo>
                <a:lnTo>
                  <a:pt x="6" y="86"/>
                </a:lnTo>
                <a:lnTo>
                  <a:pt x="7" y="85"/>
                </a:lnTo>
                <a:lnTo>
                  <a:pt x="8" y="85"/>
                </a:lnTo>
                <a:lnTo>
                  <a:pt x="8" y="84"/>
                </a:lnTo>
                <a:lnTo>
                  <a:pt x="9" y="84"/>
                </a:lnTo>
                <a:lnTo>
                  <a:pt x="9" y="83"/>
                </a:lnTo>
                <a:lnTo>
                  <a:pt x="9" y="82"/>
                </a:lnTo>
                <a:lnTo>
                  <a:pt x="9" y="81"/>
                </a:lnTo>
                <a:lnTo>
                  <a:pt x="10" y="81"/>
                </a:lnTo>
                <a:lnTo>
                  <a:pt x="10" y="80"/>
                </a:lnTo>
                <a:lnTo>
                  <a:pt x="10" y="79"/>
                </a:lnTo>
                <a:lnTo>
                  <a:pt x="11" y="79"/>
                </a:lnTo>
                <a:lnTo>
                  <a:pt x="11" y="78"/>
                </a:lnTo>
                <a:lnTo>
                  <a:pt x="10" y="77"/>
                </a:lnTo>
                <a:lnTo>
                  <a:pt x="10" y="75"/>
                </a:lnTo>
                <a:lnTo>
                  <a:pt x="9" y="74"/>
                </a:lnTo>
                <a:lnTo>
                  <a:pt x="10" y="74"/>
                </a:lnTo>
                <a:lnTo>
                  <a:pt x="10" y="73"/>
                </a:lnTo>
                <a:lnTo>
                  <a:pt x="10" y="72"/>
                </a:lnTo>
                <a:lnTo>
                  <a:pt x="10" y="71"/>
                </a:lnTo>
                <a:lnTo>
                  <a:pt x="10" y="70"/>
                </a:lnTo>
                <a:lnTo>
                  <a:pt x="10" y="69"/>
                </a:lnTo>
                <a:lnTo>
                  <a:pt x="11" y="68"/>
                </a:lnTo>
                <a:lnTo>
                  <a:pt x="11" y="67"/>
                </a:lnTo>
                <a:lnTo>
                  <a:pt x="11" y="66"/>
                </a:lnTo>
                <a:lnTo>
                  <a:pt x="12" y="65"/>
                </a:lnTo>
                <a:lnTo>
                  <a:pt x="12" y="64"/>
                </a:lnTo>
                <a:lnTo>
                  <a:pt x="12" y="63"/>
                </a:lnTo>
                <a:lnTo>
                  <a:pt x="13" y="63"/>
                </a:lnTo>
                <a:lnTo>
                  <a:pt x="14" y="62"/>
                </a:lnTo>
                <a:lnTo>
                  <a:pt x="14" y="61"/>
                </a:lnTo>
                <a:lnTo>
                  <a:pt x="15" y="61"/>
                </a:lnTo>
                <a:lnTo>
                  <a:pt x="16" y="61"/>
                </a:lnTo>
                <a:lnTo>
                  <a:pt x="17" y="62"/>
                </a:lnTo>
                <a:lnTo>
                  <a:pt x="18" y="62"/>
                </a:lnTo>
                <a:lnTo>
                  <a:pt x="18" y="63"/>
                </a:lnTo>
                <a:lnTo>
                  <a:pt x="19" y="63"/>
                </a:lnTo>
                <a:lnTo>
                  <a:pt x="21" y="62"/>
                </a:lnTo>
                <a:lnTo>
                  <a:pt x="22" y="61"/>
                </a:lnTo>
                <a:lnTo>
                  <a:pt x="23" y="61"/>
                </a:lnTo>
                <a:lnTo>
                  <a:pt x="24" y="61"/>
                </a:lnTo>
                <a:lnTo>
                  <a:pt x="25" y="61"/>
                </a:lnTo>
                <a:lnTo>
                  <a:pt x="26" y="60"/>
                </a:lnTo>
                <a:lnTo>
                  <a:pt x="27" y="60"/>
                </a:lnTo>
                <a:lnTo>
                  <a:pt x="27" y="59"/>
                </a:lnTo>
                <a:lnTo>
                  <a:pt x="27" y="58"/>
                </a:lnTo>
                <a:lnTo>
                  <a:pt x="28" y="58"/>
                </a:lnTo>
                <a:lnTo>
                  <a:pt x="28" y="57"/>
                </a:lnTo>
                <a:lnTo>
                  <a:pt x="29" y="56"/>
                </a:lnTo>
                <a:lnTo>
                  <a:pt x="29" y="54"/>
                </a:lnTo>
                <a:lnTo>
                  <a:pt x="28" y="54"/>
                </a:lnTo>
                <a:lnTo>
                  <a:pt x="28" y="53"/>
                </a:lnTo>
                <a:lnTo>
                  <a:pt x="27" y="52"/>
                </a:lnTo>
                <a:lnTo>
                  <a:pt x="26" y="52"/>
                </a:lnTo>
                <a:lnTo>
                  <a:pt x="25" y="51"/>
                </a:lnTo>
                <a:close/>
              </a:path>
            </a:pathLst>
          </a:custGeom>
          <a:noFill/>
          <a:ln w="19050" cap="flat" cmpd="sng">
            <a:solidFill>
              <a:srgbClr val="000000">
                <a:alpha val="100000"/>
              </a:srgbClr>
            </a:solidFill>
            <a:prstDash val="solid"/>
            <a:round/>
            <a:headEnd type="none" w="med" len="med"/>
            <a:tailEnd type="none" w="med" len="med"/>
          </a:ln>
        </xdr:spPr>
      </xdr:sp>
      <xdr:sp>
        <xdr:nvSpPr>
          <xdr:cNvPr id="4936957" name="Freeform 52"/>
          <xdr:cNvSpPr/>
        </xdr:nvSpPr>
        <xdr:spPr>
          <a:xfrm>
            <a:off x="6410325" y="3238500"/>
            <a:ext cx="1019175" cy="914400"/>
          </a:xfrm>
          <a:custGeom>
            <a:avLst/>
            <a:gdLst>
              <a:gd name="txL" fmla="*/ 0 w 107"/>
              <a:gd name="txT" fmla="*/ 0 h 96"/>
              <a:gd name="txR" fmla="*/ 107 w 107"/>
              <a:gd name="txB" fmla="*/ 96 h 9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07" h="96">
                <a:moveTo>
                  <a:pt x="45" y="95"/>
                </a:moveTo>
                <a:lnTo>
                  <a:pt x="44" y="96"/>
                </a:lnTo>
                <a:lnTo>
                  <a:pt x="43" y="96"/>
                </a:lnTo>
                <a:lnTo>
                  <a:pt x="42" y="96"/>
                </a:lnTo>
                <a:lnTo>
                  <a:pt x="41" y="95"/>
                </a:lnTo>
                <a:lnTo>
                  <a:pt x="40" y="95"/>
                </a:lnTo>
                <a:lnTo>
                  <a:pt x="39" y="95"/>
                </a:lnTo>
                <a:lnTo>
                  <a:pt x="38" y="94"/>
                </a:lnTo>
                <a:lnTo>
                  <a:pt x="37" y="94"/>
                </a:lnTo>
                <a:lnTo>
                  <a:pt x="36" y="93"/>
                </a:lnTo>
                <a:lnTo>
                  <a:pt x="34" y="92"/>
                </a:lnTo>
                <a:lnTo>
                  <a:pt x="34" y="91"/>
                </a:lnTo>
                <a:lnTo>
                  <a:pt x="33" y="91"/>
                </a:lnTo>
                <a:lnTo>
                  <a:pt x="32" y="90"/>
                </a:lnTo>
                <a:lnTo>
                  <a:pt x="32" y="89"/>
                </a:lnTo>
                <a:lnTo>
                  <a:pt x="31" y="89"/>
                </a:lnTo>
                <a:lnTo>
                  <a:pt x="31" y="88"/>
                </a:lnTo>
                <a:lnTo>
                  <a:pt x="30" y="87"/>
                </a:lnTo>
                <a:lnTo>
                  <a:pt x="29" y="86"/>
                </a:lnTo>
                <a:lnTo>
                  <a:pt x="29" y="85"/>
                </a:lnTo>
                <a:lnTo>
                  <a:pt x="28" y="85"/>
                </a:lnTo>
                <a:lnTo>
                  <a:pt x="28" y="84"/>
                </a:lnTo>
                <a:lnTo>
                  <a:pt x="27" y="84"/>
                </a:lnTo>
                <a:lnTo>
                  <a:pt x="27" y="83"/>
                </a:lnTo>
                <a:lnTo>
                  <a:pt x="26" y="83"/>
                </a:lnTo>
                <a:lnTo>
                  <a:pt x="27" y="82"/>
                </a:lnTo>
                <a:lnTo>
                  <a:pt x="27" y="81"/>
                </a:lnTo>
                <a:lnTo>
                  <a:pt x="28" y="81"/>
                </a:lnTo>
                <a:lnTo>
                  <a:pt x="28" y="80"/>
                </a:lnTo>
                <a:lnTo>
                  <a:pt x="28" y="79"/>
                </a:lnTo>
                <a:lnTo>
                  <a:pt x="28" y="78"/>
                </a:lnTo>
                <a:lnTo>
                  <a:pt x="27" y="78"/>
                </a:lnTo>
                <a:lnTo>
                  <a:pt x="27" y="77"/>
                </a:lnTo>
                <a:lnTo>
                  <a:pt x="26" y="77"/>
                </a:lnTo>
                <a:lnTo>
                  <a:pt x="25" y="77"/>
                </a:lnTo>
                <a:lnTo>
                  <a:pt x="24" y="76"/>
                </a:lnTo>
                <a:lnTo>
                  <a:pt x="25" y="76"/>
                </a:lnTo>
                <a:lnTo>
                  <a:pt x="25" y="75"/>
                </a:lnTo>
                <a:lnTo>
                  <a:pt x="25" y="74"/>
                </a:lnTo>
                <a:lnTo>
                  <a:pt x="26" y="74"/>
                </a:lnTo>
                <a:lnTo>
                  <a:pt x="26" y="73"/>
                </a:lnTo>
                <a:lnTo>
                  <a:pt x="26" y="72"/>
                </a:lnTo>
                <a:lnTo>
                  <a:pt x="26" y="71"/>
                </a:lnTo>
                <a:lnTo>
                  <a:pt x="25" y="71"/>
                </a:lnTo>
                <a:lnTo>
                  <a:pt x="24" y="71"/>
                </a:lnTo>
                <a:lnTo>
                  <a:pt x="24" y="72"/>
                </a:lnTo>
                <a:lnTo>
                  <a:pt x="23" y="72"/>
                </a:lnTo>
                <a:lnTo>
                  <a:pt x="23" y="73"/>
                </a:lnTo>
                <a:lnTo>
                  <a:pt x="23" y="74"/>
                </a:lnTo>
                <a:lnTo>
                  <a:pt x="23" y="75"/>
                </a:lnTo>
                <a:lnTo>
                  <a:pt x="22" y="75"/>
                </a:lnTo>
                <a:lnTo>
                  <a:pt x="22" y="76"/>
                </a:lnTo>
                <a:lnTo>
                  <a:pt x="21" y="75"/>
                </a:lnTo>
                <a:lnTo>
                  <a:pt x="21" y="74"/>
                </a:lnTo>
                <a:lnTo>
                  <a:pt x="21" y="73"/>
                </a:lnTo>
                <a:lnTo>
                  <a:pt x="22" y="73"/>
                </a:lnTo>
                <a:lnTo>
                  <a:pt x="22" y="72"/>
                </a:lnTo>
                <a:lnTo>
                  <a:pt x="22" y="71"/>
                </a:lnTo>
                <a:lnTo>
                  <a:pt x="23" y="70"/>
                </a:lnTo>
                <a:lnTo>
                  <a:pt x="22" y="70"/>
                </a:lnTo>
                <a:lnTo>
                  <a:pt x="22" y="69"/>
                </a:lnTo>
                <a:lnTo>
                  <a:pt x="21" y="69"/>
                </a:lnTo>
                <a:lnTo>
                  <a:pt x="21" y="68"/>
                </a:lnTo>
                <a:lnTo>
                  <a:pt x="20" y="68"/>
                </a:lnTo>
                <a:lnTo>
                  <a:pt x="19" y="67"/>
                </a:lnTo>
                <a:lnTo>
                  <a:pt x="18" y="66"/>
                </a:lnTo>
                <a:lnTo>
                  <a:pt x="17" y="66"/>
                </a:lnTo>
                <a:lnTo>
                  <a:pt x="16" y="66"/>
                </a:lnTo>
                <a:lnTo>
                  <a:pt x="16" y="67"/>
                </a:lnTo>
                <a:lnTo>
                  <a:pt x="15" y="68"/>
                </a:lnTo>
                <a:lnTo>
                  <a:pt x="14" y="68"/>
                </a:lnTo>
                <a:lnTo>
                  <a:pt x="14" y="67"/>
                </a:lnTo>
                <a:lnTo>
                  <a:pt x="14" y="66"/>
                </a:lnTo>
                <a:lnTo>
                  <a:pt x="14" y="65"/>
                </a:lnTo>
                <a:lnTo>
                  <a:pt x="13" y="65"/>
                </a:lnTo>
                <a:lnTo>
                  <a:pt x="13" y="64"/>
                </a:lnTo>
                <a:lnTo>
                  <a:pt x="12" y="64"/>
                </a:lnTo>
                <a:lnTo>
                  <a:pt x="12" y="63"/>
                </a:lnTo>
                <a:lnTo>
                  <a:pt x="11" y="63"/>
                </a:lnTo>
                <a:lnTo>
                  <a:pt x="11" y="62"/>
                </a:lnTo>
                <a:lnTo>
                  <a:pt x="11" y="61"/>
                </a:lnTo>
                <a:lnTo>
                  <a:pt x="12" y="60"/>
                </a:lnTo>
                <a:lnTo>
                  <a:pt x="12" y="58"/>
                </a:lnTo>
                <a:lnTo>
                  <a:pt x="12" y="57"/>
                </a:lnTo>
                <a:lnTo>
                  <a:pt x="12" y="56"/>
                </a:lnTo>
                <a:lnTo>
                  <a:pt x="12" y="55"/>
                </a:lnTo>
                <a:lnTo>
                  <a:pt x="12" y="54"/>
                </a:lnTo>
                <a:lnTo>
                  <a:pt x="11" y="53"/>
                </a:lnTo>
                <a:lnTo>
                  <a:pt x="11" y="52"/>
                </a:lnTo>
                <a:lnTo>
                  <a:pt x="10" y="52"/>
                </a:lnTo>
                <a:lnTo>
                  <a:pt x="10" y="51"/>
                </a:lnTo>
                <a:lnTo>
                  <a:pt x="9" y="51"/>
                </a:lnTo>
                <a:lnTo>
                  <a:pt x="9" y="50"/>
                </a:lnTo>
                <a:lnTo>
                  <a:pt x="8" y="50"/>
                </a:lnTo>
                <a:lnTo>
                  <a:pt x="7" y="50"/>
                </a:lnTo>
                <a:lnTo>
                  <a:pt x="7" y="49"/>
                </a:lnTo>
                <a:lnTo>
                  <a:pt x="6" y="49"/>
                </a:lnTo>
                <a:lnTo>
                  <a:pt x="6" y="48"/>
                </a:lnTo>
                <a:lnTo>
                  <a:pt x="5" y="48"/>
                </a:lnTo>
                <a:lnTo>
                  <a:pt x="4" y="48"/>
                </a:lnTo>
                <a:lnTo>
                  <a:pt x="3" y="47"/>
                </a:lnTo>
                <a:lnTo>
                  <a:pt x="3" y="46"/>
                </a:lnTo>
                <a:lnTo>
                  <a:pt x="3" y="45"/>
                </a:lnTo>
                <a:lnTo>
                  <a:pt x="3" y="44"/>
                </a:lnTo>
                <a:lnTo>
                  <a:pt x="3" y="43"/>
                </a:lnTo>
                <a:lnTo>
                  <a:pt x="2" y="43"/>
                </a:lnTo>
                <a:lnTo>
                  <a:pt x="2" y="42"/>
                </a:lnTo>
                <a:lnTo>
                  <a:pt x="2" y="41"/>
                </a:lnTo>
                <a:lnTo>
                  <a:pt x="1" y="41"/>
                </a:lnTo>
                <a:lnTo>
                  <a:pt x="1" y="40"/>
                </a:lnTo>
                <a:lnTo>
                  <a:pt x="0" y="40"/>
                </a:lnTo>
                <a:lnTo>
                  <a:pt x="0" y="39"/>
                </a:lnTo>
                <a:lnTo>
                  <a:pt x="0" y="38"/>
                </a:lnTo>
                <a:lnTo>
                  <a:pt x="1" y="38"/>
                </a:lnTo>
                <a:lnTo>
                  <a:pt x="2" y="38"/>
                </a:lnTo>
                <a:lnTo>
                  <a:pt x="2" y="37"/>
                </a:lnTo>
                <a:lnTo>
                  <a:pt x="2" y="36"/>
                </a:lnTo>
                <a:lnTo>
                  <a:pt x="3" y="36"/>
                </a:lnTo>
                <a:lnTo>
                  <a:pt x="3" y="35"/>
                </a:lnTo>
                <a:lnTo>
                  <a:pt x="3" y="34"/>
                </a:lnTo>
                <a:lnTo>
                  <a:pt x="3" y="33"/>
                </a:lnTo>
                <a:lnTo>
                  <a:pt x="3" y="32"/>
                </a:lnTo>
                <a:lnTo>
                  <a:pt x="4" y="32"/>
                </a:lnTo>
                <a:lnTo>
                  <a:pt x="4" y="31"/>
                </a:lnTo>
                <a:lnTo>
                  <a:pt x="3" y="31"/>
                </a:lnTo>
                <a:lnTo>
                  <a:pt x="3" y="30"/>
                </a:lnTo>
                <a:lnTo>
                  <a:pt x="3" y="29"/>
                </a:lnTo>
                <a:lnTo>
                  <a:pt x="3" y="28"/>
                </a:lnTo>
                <a:lnTo>
                  <a:pt x="3" y="27"/>
                </a:lnTo>
                <a:lnTo>
                  <a:pt x="3" y="26"/>
                </a:lnTo>
                <a:lnTo>
                  <a:pt x="3" y="25"/>
                </a:lnTo>
                <a:lnTo>
                  <a:pt x="3" y="24"/>
                </a:lnTo>
                <a:lnTo>
                  <a:pt x="3" y="23"/>
                </a:lnTo>
                <a:lnTo>
                  <a:pt x="2" y="22"/>
                </a:lnTo>
                <a:lnTo>
                  <a:pt x="2" y="21"/>
                </a:lnTo>
                <a:lnTo>
                  <a:pt x="2" y="20"/>
                </a:lnTo>
                <a:lnTo>
                  <a:pt x="2" y="19"/>
                </a:lnTo>
                <a:lnTo>
                  <a:pt x="3" y="19"/>
                </a:lnTo>
                <a:lnTo>
                  <a:pt x="4" y="19"/>
                </a:lnTo>
                <a:lnTo>
                  <a:pt x="5" y="19"/>
                </a:lnTo>
                <a:lnTo>
                  <a:pt x="6" y="18"/>
                </a:lnTo>
                <a:lnTo>
                  <a:pt x="7" y="18"/>
                </a:lnTo>
                <a:lnTo>
                  <a:pt x="8" y="17"/>
                </a:lnTo>
                <a:lnTo>
                  <a:pt x="9" y="17"/>
                </a:lnTo>
                <a:lnTo>
                  <a:pt x="9" y="18"/>
                </a:lnTo>
                <a:lnTo>
                  <a:pt x="10" y="19"/>
                </a:lnTo>
                <a:lnTo>
                  <a:pt x="10" y="20"/>
                </a:lnTo>
                <a:lnTo>
                  <a:pt x="11" y="20"/>
                </a:lnTo>
                <a:lnTo>
                  <a:pt x="12" y="20"/>
                </a:lnTo>
                <a:lnTo>
                  <a:pt x="13" y="20"/>
                </a:lnTo>
                <a:lnTo>
                  <a:pt x="14" y="20"/>
                </a:lnTo>
                <a:lnTo>
                  <a:pt x="15" y="19"/>
                </a:lnTo>
                <a:lnTo>
                  <a:pt x="15" y="20"/>
                </a:lnTo>
                <a:lnTo>
                  <a:pt x="16" y="19"/>
                </a:lnTo>
                <a:lnTo>
                  <a:pt x="17" y="19"/>
                </a:lnTo>
                <a:lnTo>
                  <a:pt x="18" y="18"/>
                </a:lnTo>
                <a:lnTo>
                  <a:pt x="19" y="18"/>
                </a:lnTo>
                <a:lnTo>
                  <a:pt x="20" y="18"/>
                </a:lnTo>
                <a:lnTo>
                  <a:pt x="21" y="18"/>
                </a:lnTo>
                <a:lnTo>
                  <a:pt x="22" y="18"/>
                </a:lnTo>
                <a:lnTo>
                  <a:pt x="23" y="18"/>
                </a:lnTo>
                <a:lnTo>
                  <a:pt x="23" y="19"/>
                </a:lnTo>
                <a:lnTo>
                  <a:pt x="22" y="20"/>
                </a:lnTo>
                <a:lnTo>
                  <a:pt x="23" y="20"/>
                </a:lnTo>
                <a:lnTo>
                  <a:pt x="24" y="20"/>
                </a:lnTo>
                <a:lnTo>
                  <a:pt x="24" y="19"/>
                </a:lnTo>
                <a:lnTo>
                  <a:pt x="25" y="19"/>
                </a:lnTo>
                <a:lnTo>
                  <a:pt x="26" y="19"/>
                </a:lnTo>
                <a:lnTo>
                  <a:pt x="26" y="18"/>
                </a:lnTo>
                <a:lnTo>
                  <a:pt x="27" y="18"/>
                </a:lnTo>
                <a:lnTo>
                  <a:pt x="27" y="17"/>
                </a:lnTo>
                <a:lnTo>
                  <a:pt x="26" y="16"/>
                </a:lnTo>
                <a:lnTo>
                  <a:pt x="27" y="14"/>
                </a:lnTo>
                <a:lnTo>
                  <a:pt x="28" y="15"/>
                </a:lnTo>
                <a:lnTo>
                  <a:pt x="30" y="14"/>
                </a:lnTo>
                <a:lnTo>
                  <a:pt x="31" y="13"/>
                </a:lnTo>
                <a:lnTo>
                  <a:pt x="32" y="15"/>
                </a:lnTo>
                <a:lnTo>
                  <a:pt x="32" y="16"/>
                </a:lnTo>
                <a:lnTo>
                  <a:pt x="33" y="16"/>
                </a:lnTo>
                <a:lnTo>
                  <a:pt x="34" y="15"/>
                </a:lnTo>
                <a:lnTo>
                  <a:pt x="35" y="14"/>
                </a:lnTo>
                <a:lnTo>
                  <a:pt x="36" y="14"/>
                </a:lnTo>
                <a:lnTo>
                  <a:pt x="37" y="13"/>
                </a:lnTo>
                <a:lnTo>
                  <a:pt x="36" y="11"/>
                </a:lnTo>
                <a:lnTo>
                  <a:pt x="37" y="11"/>
                </a:lnTo>
                <a:lnTo>
                  <a:pt x="38" y="11"/>
                </a:lnTo>
                <a:lnTo>
                  <a:pt x="38" y="10"/>
                </a:lnTo>
                <a:lnTo>
                  <a:pt x="38" y="11"/>
                </a:lnTo>
                <a:lnTo>
                  <a:pt x="38" y="12"/>
                </a:lnTo>
                <a:lnTo>
                  <a:pt x="39" y="12"/>
                </a:lnTo>
                <a:lnTo>
                  <a:pt x="40" y="13"/>
                </a:lnTo>
                <a:lnTo>
                  <a:pt x="40" y="14"/>
                </a:lnTo>
                <a:lnTo>
                  <a:pt x="41" y="14"/>
                </a:lnTo>
                <a:lnTo>
                  <a:pt x="42" y="14"/>
                </a:lnTo>
                <a:lnTo>
                  <a:pt x="43" y="14"/>
                </a:lnTo>
                <a:lnTo>
                  <a:pt x="45" y="14"/>
                </a:lnTo>
                <a:lnTo>
                  <a:pt x="45" y="13"/>
                </a:lnTo>
                <a:lnTo>
                  <a:pt x="46" y="13"/>
                </a:lnTo>
                <a:lnTo>
                  <a:pt x="47" y="13"/>
                </a:lnTo>
                <a:lnTo>
                  <a:pt x="48" y="13"/>
                </a:lnTo>
                <a:lnTo>
                  <a:pt x="48" y="12"/>
                </a:lnTo>
                <a:lnTo>
                  <a:pt x="49" y="12"/>
                </a:lnTo>
                <a:lnTo>
                  <a:pt x="50" y="12"/>
                </a:lnTo>
                <a:lnTo>
                  <a:pt x="51" y="12"/>
                </a:lnTo>
                <a:lnTo>
                  <a:pt x="52" y="12"/>
                </a:lnTo>
                <a:lnTo>
                  <a:pt x="53" y="13"/>
                </a:lnTo>
                <a:lnTo>
                  <a:pt x="54" y="13"/>
                </a:lnTo>
                <a:lnTo>
                  <a:pt x="55" y="13"/>
                </a:lnTo>
                <a:lnTo>
                  <a:pt x="55" y="12"/>
                </a:lnTo>
                <a:lnTo>
                  <a:pt x="56" y="12"/>
                </a:lnTo>
                <a:lnTo>
                  <a:pt x="57" y="13"/>
                </a:lnTo>
                <a:lnTo>
                  <a:pt x="58" y="13"/>
                </a:lnTo>
                <a:lnTo>
                  <a:pt x="58" y="12"/>
                </a:lnTo>
                <a:lnTo>
                  <a:pt x="57" y="11"/>
                </a:lnTo>
                <a:lnTo>
                  <a:pt x="57" y="10"/>
                </a:lnTo>
                <a:lnTo>
                  <a:pt x="56" y="10"/>
                </a:lnTo>
                <a:lnTo>
                  <a:pt x="56" y="9"/>
                </a:lnTo>
                <a:lnTo>
                  <a:pt x="56" y="8"/>
                </a:lnTo>
                <a:lnTo>
                  <a:pt x="56" y="7"/>
                </a:lnTo>
                <a:lnTo>
                  <a:pt x="56" y="6"/>
                </a:lnTo>
                <a:lnTo>
                  <a:pt x="55" y="5"/>
                </a:lnTo>
                <a:lnTo>
                  <a:pt x="55" y="4"/>
                </a:lnTo>
                <a:lnTo>
                  <a:pt x="55" y="3"/>
                </a:lnTo>
                <a:lnTo>
                  <a:pt x="56" y="3"/>
                </a:lnTo>
                <a:lnTo>
                  <a:pt x="57" y="2"/>
                </a:lnTo>
                <a:lnTo>
                  <a:pt x="58" y="2"/>
                </a:lnTo>
                <a:lnTo>
                  <a:pt x="58" y="1"/>
                </a:lnTo>
                <a:lnTo>
                  <a:pt x="59" y="1"/>
                </a:lnTo>
                <a:lnTo>
                  <a:pt x="60" y="1"/>
                </a:lnTo>
                <a:lnTo>
                  <a:pt x="61" y="0"/>
                </a:lnTo>
                <a:lnTo>
                  <a:pt x="62" y="1"/>
                </a:lnTo>
                <a:lnTo>
                  <a:pt x="62" y="2"/>
                </a:lnTo>
                <a:lnTo>
                  <a:pt x="62" y="3"/>
                </a:lnTo>
                <a:lnTo>
                  <a:pt x="63" y="3"/>
                </a:lnTo>
                <a:lnTo>
                  <a:pt x="64" y="3"/>
                </a:lnTo>
                <a:lnTo>
                  <a:pt x="65" y="3"/>
                </a:lnTo>
                <a:lnTo>
                  <a:pt x="65" y="4"/>
                </a:lnTo>
                <a:lnTo>
                  <a:pt x="65" y="5"/>
                </a:lnTo>
                <a:lnTo>
                  <a:pt x="66" y="5"/>
                </a:lnTo>
                <a:lnTo>
                  <a:pt x="66" y="6"/>
                </a:lnTo>
                <a:lnTo>
                  <a:pt x="67" y="6"/>
                </a:lnTo>
                <a:lnTo>
                  <a:pt x="67" y="7"/>
                </a:lnTo>
                <a:lnTo>
                  <a:pt x="68" y="7"/>
                </a:lnTo>
                <a:lnTo>
                  <a:pt x="68" y="8"/>
                </a:lnTo>
                <a:lnTo>
                  <a:pt x="69" y="8"/>
                </a:lnTo>
                <a:lnTo>
                  <a:pt x="69" y="9"/>
                </a:lnTo>
                <a:lnTo>
                  <a:pt x="70" y="9"/>
                </a:lnTo>
                <a:lnTo>
                  <a:pt x="70" y="10"/>
                </a:lnTo>
                <a:lnTo>
                  <a:pt x="71" y="10"/>
                </a:lnTo>
                <a:lnTo>
                  <a:pt x="72" y="10"/>
                </a:lnTo>
                <a:lnTo>
                  <a:pt x="72" y="9"/>
                </a:lnTo>
                <a:lnTo>
                  <a:pt x="73" y="9"/>
                </a:lnTo>
                <a:lnTo>
                  <a:pt x="73" y="8"/>
                </a:lnTo>
                <a:lnTo>
                  <a:pt x="73" y="9"/>
                </a:lnTo>
                <a:lnTo>
                  <a:pt x="74" y="10"/>
                </a:lnTo>
                <a:lnTo>
                  <a:pt x="75" y="10"/>
                </a:lnTo>
                <a:lnTo>
                  <a:pt x="75" y="11"/>
                </a:lnTo>
                <a:lnTo>
                  <a:pt x="75" y="12"/>
                </a:lnTo>
                <a:lnTo>
                  <a:pt x="76" y="12"/>
                </a:lnTo>
                <a:lnTo>
                  <a:pt x="76" y="13"/>
                </a:lnTo>
                <a:lnTo>
                  <a:pt x="76" y="14"/>
                </a:lnTo>
                <a:lnTo>
                  <a:pt x="76" y="15"/>
                </a:lnTo>
                <a:lnTo>
                  <a:pt x="77" y="15"/>
                </a:lnTo>
                <a:lnTo>
                  <a:pt x="77" y="16"/>
                </a:lnTo>
                <a:lnTo>
                  <a:pt x="77" y="18"/>
                </a:lnTo>
                <a:lnTo>
                  <a:pt x="77" y="19"/>
                </a:lnTo>
                <a:lnTo>
                  <a:pt x="78" y="20"/>
                </a:lnTo>
                <a:lnTo>
                  <a:pt x="78" y="21"/>
                </a:lnTo>
                <a:lnTo>
                  <a:pt x="78" y="22"/>
                </a:lnTo>
                <a:lnTo>
                  <a:pt x="78" y="23"/>
                </a:lnTo>
                <a:lnTo>
                  <a:pt x="78" y="24"/>
                </a:lnTo>
                <a:lnTo>
                  <a:pt x="78" y="25"/>
                </a:lnTo>
                <a:lnTo>
                  <a:pt x="78" y="26"/>
                </a:lnTo>
                <a:lnTo>
                  <a:pt x="78" y="27"/>
                </a:lnTo>
                <a:lnTo>
                  <a:pt x="77" y="28"/>
                </a:lnTo>
                <a:lnTo>
                  <a:pt x="77" y="29"/>
                </a:lnTo>
                <a:lnTo>
                  <a:pt x="77" y="30"/>
                </a:lnTo>
                <a:lnTo>
                  <a:pt x="77" y="31"/>
                </a:lnTo>
                <a:lnTo>
                  <a:pt x="76" y="31"/>
                </a:lnTo>
                <a:lnTo>
                  <a:pt x="76" y="32"/>
                </a:lnTo>
                <a:lnTo>
                  <a:pt x="76" y="33"/>
                </a:lnTo>
                <a:lnTo>
                  <a:pt x="77" y="33"/>
                </a:lnTo>
                <a:lnTo>
                  <a:pt x="77" y="34"/>
                </a:lnTo>
                <a:lnTo>
                  <a:pt x="77" y="35"/>
                </a:lnTo>
                <a:lnTo>
                  <a:pt x="78" y="36"/>
                </a:lnTo>
                <a:lnTo>
                  <a:pt x="78" y="37"/>
                </a:lnTo>
                <a:lnTo>
                  <a:pt x="79" y="37"/>
                </a:lnTo>
                <a:lnTo>
                  <a:pt x="78" y="38"/>
                </a:lnTo>
                <a:lnTo>
                  <a:pt x="79" y="38"/>
                </a:lnTo>
                <a:lnTo>
                  <a:pt x="80" y="38"/>
                </a:lnTo>
                <a:lnTo>
                  <a:pt x="80" y="39"/>
                </a:lnTo>
                <a:lnTo>
                  <a:pt x="80" y="40"/>
                </a:lnTo>
                <a:lnTo>
                  <a:pt x="81" y="41"/>
                </a:lnTo>
                <a:lnTo>
                  <a:pt x="81" y="42"/>
                </a:lnTo>
                <a:lnTo>
                  <a:pt x="81" y="43"/>
                </a:lnTo>
                <a:lnTo>
                  <a:pt x="82" y="42"/>
                </a:lnTo>
                <a:lnTo>
                  <a:pt x="82" y="43"/>
                </a:lnTo>
                <a:lnTo>
                  <a:pt x="82" y="44"/>
                </a:lnTo>
                <a:lnTo>
                  <a:pt x="82" y="45"/>
                </a:lnTo>
                <a:lnTo>
                  <a:pt x="82" y="46"/>
                </a:lnTo>
                <a:lnTo>
                  <a:pt x="82" y="47"/>
                </a:lnTo>
                <a:lnTo>
                  <a:pt x="83" y="47"/>
                </a:lnTo>
                <a:lnTo>
                  <a:pt x="83" y="48"/>
                </a:lnTo>
                <a:lnTo>
                  <a:pt x="84" y="47"/>
                </a:lnTo>
                <a:lnTo>
                  <a:pt x="85" y="47"/>
                </a:lnTo>
                <a:lnTo>
                  <a:pt x="86" y="47"/>
                </a:lnTo>
                <a:lnTo>
                  <a:pt x="86" y="48"/>
                </a:lnTo>
                <a:lnTo>
                  <a:pt x="87" y="48"/>
                </a:lnTo>
                <a:lnTo>
                  <a:pt x="88" y="48"/>
                </a:lnTo>
                <a:lnTo>
                  <a:pt x="89" y="49"/>
                </a:lnTo>
                <a:lnTo>
                  <a:pt x="89" y="50"/>
                </a:lnTo>
                <a:lnTo>
                  <a:pt x="90" y="50"/>
                </a:lnTo>
                <a:lnTo>
                  <a:pt x="91" y="51"/>
                </a:lnTo>
                <a:lnTo>
                  <a:pt x="92" y="52"/>
                </a:lnTo>
                <a:lnTo>
                  <a:pt x="93" y="52"/>
                </a:lnTo>
                <a:lnTo>
                  <a:pt x="93" y="53"/>
                </a:lnTo>
                <a:lnTo>
                  <a:pt x="94" y="53"/>
                </a:lnTo>
                <a:lnTo>
                  <a:pt x="95" y="52"/>
                </a:lnTo>
                <a:lnTo>
                  <a:pt x="96" y="52"/>
                </a:lnTo>
                <a:lnTo>
                  <a:pt x="97" y="52"/>
                </a:lnTo>
                <a:lnTo>
                  <a:pt x="98" y="52"/>
                </a:lnTo>
                <a:lnTo>
                  <a:pt x="99" y="52"/>
                </a:lnTo>
                <a:lnTo>
                  <a:pt x="100" y="52"/>
                </a:lnTo>
                <a:lnTo>
                  <a:pt x="100" y="53"/>
                </a:lnTo>
                <a:lnTo>
                  <a:pt x="100" y="54"/>
                </a:lnTo>
                <a:lnTo>
                  <a:pt x="100" y="55"/>
                </a:lnTo>
                <a:lnTo>
                  <a:pt x="100" y="56"/>
                </a:lnTo>
                <a:lnTo>
                  <a:pt x="100" y="57"/>
                </a:lnTo>
                <a:lnTo>
                  <a:pt x="101" y="57"/>
                </a:lnTo>
                <a:lnTo>
                  <a:pt x="101" y="58"/>
                </a:lnTo>
                <a:lnTo>
                  <a:pt x="102" y="59"/>
                </a:lnTo>
                <a:lnTo>
                  <a:pt x="103" y="59"/>
                </a:lnTo>
                <a:lnTo>
                  <a:pt x="103" y="60"/>
                </a:lnTo>
                <a:lnTo>
                  <a:pt x="102" y="60"/>
                </a:lnTo>
                <a:lnTo>
                  <a:pt x="102" y="62"/>
                </a:lnTo>
                <a:lnTo>
                  <a:pt x="102" y="63"/>
                </a:lnTo>
                <a:lnTo>
                  <a:pt x="102" y="64"/>
                </a:lnTo>
                <a:lnTo>
                  <a:pt x="103" y="64"/>
                </a:lnTo>
                <a:lnTo>
                  <a:pt x="103" y="65"/>
                </a:lnTo>
                <a:lnTo>
                  <a:pt x="103" y="66"/>
                </a:lnTo>
                <a:lnTo>
                  <a:pt x="104" y="66"/>
                </a:lnTo>
                <a:lnTo>
                  <a:pt x="105" y="67"/>
                </a:lnTo>
                <a:lnTo>
                  <a:pt x="106" y="67"/>
                </a:lnTo>
                <a:lnTo>
                  <a:pt x="106" y="68"/>
                </a:lnTo>
                <a:lnTo>
                  <a:pt x="107" y="68"/>
                </a:lnTo>
                <a:lnTo>
                  <a:pt x="107" y="70"/>
                </a:lnTo>
                <a:lnTo>
                  <a:pt x="107" y="72"/>
                </a:lnTo>
                <a:lnTo>
                  <a:pt x="106" y="72"/>
                </a:lnTo>
                <a:lnTo>
                  <a:pt x="104" y="72"/>
                </a:lnTo>
                <a:lnTo>
                  <a:pt x="103" y="72"/>
                </a:lnTo>
                <a:lnTo>
                  <a:pt x="103" y="73"/>
                </a:lnTo>
                <a:lnTo>
                  <a:pt x="102" y="73"/>
                </a:lnTo>
                <a:lnTo>
                  <a:pt x="101" y="73"/>
                </a:lnTo>
                <a:lnTo>
                  <a:pt x="100" y="73"/>
                </a:lnTo>
                <a:lnTo>
                  <a:pt x="99" y="73"/>
                </a:lnTo>
                <a:lnTo>
                  <a:pt x="98" y="73"/>
                </a:lnTo>
                <a:lnTo>
                  <a:pt x="97" y="74"/>
                </a:lnTo>
                <a:lnTo>
                  <a:pt x="97" y="75"/>
                </a:lnTo>
                <a:lnTo>
                  <a:pt x="96" y="75"/>
                </a:lnTo>
                <a:lnTo>
                  <a:pt x="96" y="76"/>
                </a:lnTo>
                <a:lnTo>
                  <a:pt x="95" y="77"/>
                </a:lnTo>
                <a:lnTo>
                  <a:pt x="94" y="77"/>
                </a:lnTo>
                <a:lnTo>
                  <a:pt x="94" y="78"/>
                </a:lnTo>
                <a:lnTo>
                  <a:pt x="93" y="78"/>
                </a:lnTo>
                <a:lnTo>
                  <a:pt x="93" y="79"/>
                </a:lnTo>
                <a:lnTo>
                  <a:pt x="93" y="80"/>
                </a:lnTo>
                <a:lnTo>
                  <a:pt x="93" y="81"/>
                </a:lnTo>
                <a:lnTo>
                  <a:pt x="92" y="81"/>
                </a:lnTo>
                <a:lnTo>
                  <a:pt x="92" y="82"/>
                </a:lnTo>
                <a:lnTo>
                  <a:pt x="91" y="83"/>
                </a:lnTo>
                <a:lnTo>
                  <a:pt x="91" y="84"/>
                </a:lnTo>
                <a:lnTo>
                  <a:pt x="91" y="86"/>
                </a:lnTo>
                <a:lnTo>
                  <a:pt x="90" y="87"/>
                </a:lnTo>
                <a:lnTo>
                  <a:pt x="90" y="88"/>
                </a:lnTo>
                <a:lnTo>
                  <a:pt x="89" y="88"/>
                </a:lnTo>
                <a:lnTo>
                  <a:pt x="89" y="89"/>
                </a:lnTo>
                <a:lnTo>
                  <a:pt x="88" y="89"/>
                </a:lnTo>
                <a:lnTo>
                  <a:pt x="88" y="90"/>
                </a:lnTo>
                <a:lnTo>
                  <a:pt x="87" y="90"/>
                </a:lnTo>
                <a:lnTo>
                  <a:pt x="87" y="91"/>
                </a:lnTo>
                <a:lnTo>
                  <a:pt x="86" y="91"/>
                </a:lnTo>
                <a:lnTo>
                  <a:pt x="85" y="91"/>
                </a:lnTo>
                <a:lnTo>
                  <a:pt x="84" y="91"/>
                </a:lnTo>
                <a:lnTo>
                  <a:pt x="84" y="92"/>
                </a:lnTo>
                <a:lnTo>
                  <a:pt x="83" y="92"/>
                </a:lnTo>
                <a:lnTo>
                  <a:pt x="80" y="93"/>
                </a:lnTo>
                <a:lnTo>
                  <a:pt x="78" y="93"/>
                </a:lnTo>
                <a:lnTo>
                  <a:pt x="76" y="94"/>
                </a:lnTo>
                <a:lnTo>
                  <a:pt x="75" y="94"/>
                </a:lnTo>
                <a:lnTo>
                  <a:pt x="74" y="94"/>
                </a:lnTo>
                <a:lnTo>
                  <a:pt x="73" y="94"/>
                </a:lnTo>
                <a:lnTo>
                  <a:pt x="72" y="94"/>
                </a:lnTo>
                <a:lnTo>
                  <a:pt x="71" y="94"/>
                </a:lnTo>
                <a:lnTo>
                  <a:pt x="70" y="94"/>
                </a:lnTo>
                <a:lnTo>
                  <a:pt x="68" y="94"/>
                </a:lnTo>
                <a:lnTo>
                  <a:pt x="67" y="94"/>
                </a:lnTo>
                <a:lnTo>
                  <a:pt x="66" y="94"/>
                </a:lnTo>
                <a:lnTo>
                  <a:pt x="65" y="94"/>
                </a:lnTo>
                <a:lnTo>
                  <a:pt x="65" y="93"/>
                </a:lnTo>
                <a:lnTo>
                  <a:pt x="64" y="93"/>
                </a:lnTo>
                <a:lnTo>
                  <a:pt x="63" y="93"/>
                </a:lnTo>
                <a:lnTo>
                  <a:pt x="62" y="93"/>
                </a:lnTo>
                <a:lnTo>
                  <a:pt x="61" y="93"/>
                </a:lnTo>
                <a:lnTo>
                  <a:pt x="60" y="93"/>
                </a:lnTo>
                <a:lnTo>
                  <a:pt x="59" y="93"/>
                </a:lnTo>
                <a:lnTo>
                  <a:pt x="58" y="93"/>
                </a:lnTo>
                <a:lnTo>
                  <a:pt x="57" y="93"/>
                </a:lnTo>
                <a:lnTo>
                  <a:pt x="56" y="93"/>
                </a:lnTo>
                <a:lnTo>
                  <a:pt x="55" y="93"/>
                </a:lnTo>
                <a:lnTo>
                  <a:pt x="55" y="94"/>
                </a:lnTo>
                <a:lnTo>
                  <a:pt x="54" y="94"/>
                </a:lnTo>
                <a:lnTo>
                  <a:pt x="53" y="94"/>
                </a:lnTo>
                <a:lnTo>
                  <a:pt x="52" y="94"/>
                </a:lnTo>
                <a:lnTo>
                  <a:pt x="51" y="94"/>
                </a:lnTo>
                <a:lnTo>
                  <a:pt x="50" y="94"/>
                </a:lnTo>
                <a:lnTo>
                  <a:pt x="48" y="95"/>
                </a:lnTo>
                <a:lnTo>
                  <a:pt x="47" y="95"/>
                </a:lnTo>
                <a:lnTo>
                  <a:pt x="46" y="95"/>
                </a:lnTo>
                <a:lnTo>
                  <a:pt x="45" y="95"/>
                </a:lnTo>
                <a:close/>
              </a:path>
            </a:pathLst>
          </a:custGeom>
          <a:noFill/>
          <a:ln w="19050" cap="flat" cmpd="sng">
            <a:solidFill>
              <a:srgbClr val="000000">
                <a:alpha val="100000"/>
              </a:srgbClr>
            </a:solidFill>
            <a:prstDash val="solid"/>
            <a:round/>
            <a:headEnd type="none" w="med" len="med"/>
            <a:tailEnd type="none" w="med" len="med"/>
          </a:ln>
        </xdr:spPr>
      </xdr:sp>
      <xdr:sp>
        <xdr:nvSpPr>
          <xdr:cNvPr id="4936958" name="Freeform 53"/>
          <xdr:cNvSpPr/>
        </xdr:nvSpPr>
        <xdr:spPr>
          <a:xfrm>
            <a:off x="6619875" y="2371725"/>
            <a:ext cx="1181100" cy="1133475"/>
          </a:xfrm>
          <a:custGeom>
            <a:avLst/>
            <a:gdLst>
              <a:gd name="txL" fmla="*/ 0 w 124"/>
              <a:gd name="txT" fmla="*/ 0 h 119"/>
              <a:gd name="txR" fmla="*/ 124 w 124"/>
              <a:gd name="txB" fmla="*/ 119 h 1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24" h="119">
                <a:moveTo>
                  <a:pt x="123" y="39"/>
                </a:moveTo>
                <a:lnTo>
                  <a:pt x="122" y="39"/>
                </a:lnTo>
                <a:lnTo>
                  <a:pt x="121" y="40"/>
                </a:lnTo>
                <a:lnTo>
                  <a:pt x="120" y="41"/>
                </a:lnTo>
                <a:lnTo>
                  <a:pt x="119" y="42"/>
                </a:lnTo>
                <a:lnTo>
                  <a:pt x="118" y="43"/>
                </a:lnTo>
                <a:lnTo>
                  <a:pt x="116" y="45"/>
                </a:lnTo>
                <a:lnTo>
                  <a:pt x="115" y="46"/>
                </a:lnTo>
                <a:lnTo>
                  <a:pt x="114" y="47"/>
                </a:lnTo>
                <a:lnTo>
                  <a:pt x="113" y="48"/>
                </a:lnTo>
                <a:lnTo>
                  <a:pt x="111" y="49"/>
                </a:lnTo>
                <a:lnTo>
                  <a:pt x="110" y="50"/>
                </a:lnTo>
                <a:lnTo>
                  <a:pt x="108" y="51"/>
                </a:lnTo>
                <a:lnTo>
                  <a:pt x="108" y="52"/>
                </a:lnTo>
                <a:lnTo>
                  <a:pt x="108" y="53"/>
                </a:lnTo>
                <a:lnTo>
                  <a:pt x="108" y="54"/>
                </a:lnTo>
                <a:lnTo>
                  <a:pt x="108" y="55"/>
                </a:lnTo>
                <a:lnTo>
                  <a:pt x="109" y="55"/>
                </a:lnTo>
                <a:lnTo>
                  <a:pt x="109" y="56"/>
                </a:lnTo>
                <a:lnTo>
                  <a:pt x="108" y="56"/>
                </a:lnTo>
                <a:lnTo>
                  <a:pt x="107" y="57"/>
                </a:lnTo>
                <a:lnTo>
                  <a:pt x="105" y="57"/>
                </a:lnTo>
                <a:lnTo>
                  <a:pt x="106" y="59"/>
                </a:lnTo>
                <a:lnTo>
                  <a:pt x="106" y="60"/>
                </a:lnTo>
                <a:lnTo>
                  <a:pt x="106" y="62"/>
                </a:lnTo>
                <a:lnTo>
                  <a:pt x="107" y="62"/>
                </a:lnTo>
                <a:lnTo>
                  <a:pt x="106" y="63"/>
                </a:lnTo>
                <a:lnTo>
                  <a:pt x="106" y="64"/>
                </a:lnTo>
                <a:lnTo>
                  <a:pt x="108" y="64"/>
                </a:lnTo>
                <a:lnTo>
                  <a:pt x="110" y="64"/>
                </a:lnTo>
                <a:lnTo>
                  <a:pt x="111" y="64"/>
                </a:lnTo>
                <a:lnTo>
                  <a:pt x="111" y="65"/>
                </a:lnTo>
                <a:lnTo>
                  <a:pt x="112" y="65"/>
                </a:lnTo>
                <a:lnTo>
                  <a:pt x="112" y="66"/>
                </a:lnTo>
                <a:lnTo>
                  <a:pt x="109" y="67"/>
                </a:lnTo>
                <a:lnTo>
                  <a:pt x="109" y="68"/>
                </a:lnTo>
                <a:lnTo>
                  <a:pt x="110" y="68"/>
                </a:lnTo>
                <a:lnTo>
                  <a:pt x="110" y="69"/>
                </a:lnTo>
                <a:lnTo>
                  <a:pt x="110" y="70"/>
                </a:lnTo>
                <a:lnTo>
                  <a:pt x="108" y="71"/>
                </a:lnTo>
                <a:lnTo>
                  <a:pt x="108" y="72"/>
                </a:lnTo>
                <a:lnTo>
                  <a:pt x="108" y="73"/>
                </a:lnTo>
                <a:lnTo>
                  <a:pt x="108" y="74"/>
                </a:lnTo>
                <a:lnTo>
                  <a:pt x="108" y="75"/>
                </a:lnTo>
                <a:lnTo>
                  <a:pt x="109" y="76"/>
                </a:lnTo>
                <a:lnTo>
                  <a:pt x="110" y="76"/>
                </a:lnTo>
                <a:lnTo>
                  <a:pt x="110" y="77"/>
                </a:lnTo>
                <a:lnTo>
                  <a:pt x="109" y="78"/>
                </a:lnTo>
                <a:lnTo>
                  <a:pt x="109" y="79"/>
                </a:lnTo>
                <a:lnTo>
                  <a:pt x="109" y="80"/>
                </a:lnTo>
                <a:lnTo>
                  <a:pt x="109" y="81"/>
                </a:lnTo>
                <a:lnTo>
                  <a:pt x="109" y="82"/>
                </a:lnTo>
                <a:lnTo>
                  <a:pt x="109" y="83"/>
                </a:lnTo>
                <a:lnTo>
                  <a:pt x="109" y="84"/>
                </a:lnTo>
                <a:lnTo>
                  <a:pt x="109" y="85"/>
                </a:lnTo>
                <a:lnTo>
                  <a:pt x="108" y="85"/>
                </a:lnTo>
                <a:lnTo>
                  <a:pt x="107" y="85"/>
                </a:lnTo>
                <a:lnTo>
                  <a:pt x="107" y="86"/>
                </a:lnTo>
                <a:lnTo>
                  <a:pt x="106" y="86"/>
                </a:lnTo>
                <a:lnTo>
                  <a:pt x="106" y="87"/>
                </a:lnTo>
                <a:lnTo>
                  <a:pt x="105" y="88"/>
                </a:lnTo>
                <a:lnTo>
                  <a:pt x="104" y="88"/>
                </a:lnTo>
                <a:lnTo>
                  <a:pt x="104" y="89"/>
                </a:lnTo>
                <a:lnTo>
                  <a:pt x="101" y="90"/>
                </a:lnTo>
                <a:lnTo>
                  <a:pt x="100" y="90"/>
                </a:lnTo>
                <a:lnTo>
                  <a:pt x="100" y="91"/>
                </a:lnTo>
                <a:lnTo>
                  <a:pt x="101" y="91"/>
                </a:lnTo>
                <a:lnTo>
                  <a:pt x="100" y="94"/>
                </a:lnTo>
                <a:lnTo>
                  <a:pt x="99" y="95"/>
                </a:lnTo>
                <a:lnTo>
                  <a:pt x="99" y="96"/>
                </a:lnTo>
                <a:lnTo>
                  <a:pt x="100" y="96"/>
                </a:lnTo>
                <a:lnTo>
                  <a:pt x="102" y="96"/>
                </a:lnTo>
                <a:lnTo>
                  <a:pt x="100" y="98"/>
                </a:lnTo>
                <a:lnTo>
                  <a:pt x="99" y="98"/>
                </a:lnTo>
                <a:lnTo>
                  <a:pt x="98" y="98"/>
                </a:lnTo>
                <a:lnTo>
                  <a:pt x="99" y="99"/>
                </a:lnTo>
                <a:lnTo>
                  <a:pt x="95" y="98"/>
                </a:lnTo>
                <a:lnTo>
                  <a:pt x="95" y="99"/>
                </a:lnTo>
                <a:lnTo>
                  <a:pt x="94" y="99"/>
                </a:lnTo>
                <a:lnTo>
                  <a:pt x="96" y="100"/>
                </a:lnTo>
                <a:lnTo>
                  <a:pt x="96" y="101"/>
                </a:lnTo>
                <a:lnTo>
                  <a:pt x="95" y="103"/>
                </a:lnTo>
                <a:lnTo>
                  <a:pt x="94" y="104"/>
                </a:lnTo>
                <a:lnTo>
                  <a:pt x="94" y="105"/>
                </a:lnTo>
                <a:lnTo>
                  <a:pt x="93" y="105"/>
                </a:lnTo>
                <a:lnTo>
                  <a:pt x="92" y="105"/>
                </a:lnTo>
                <a:lnTo>
                  <a:pt x="91" y="105"/>
                </a:lnTo>
                <a:lnTo>
                  <a:pt x="90" y="106"/>
                </a:lnTo>
                <a:lnTo>
                  <a:pt x="90" y="107"/>
                </a:lnTo>
                <a:lnTo>
                  <a:pt x="89" y="107"/>
                </a:lnTo>
                <a:lnTo>
                  <a:pt x="89" y="108"/>
                </a:lnTo>
                <a:lnTo>
                  <a:pt x="88" y="108"/>
                </a:lnTo>
                <a:lnTo>
                  <a:pt x="88" y="109"/>
                </a:lnTo>
                <a:lnTo>
                  <a:pt x="87" y="109"/>
                </a:lnTo>
                <a:lnTo>
                  <a:pt x="87" y="110"/>
                </a:lnTo>
                <a:lnTo>
                  <a:pt x="86" y="110"/>
                </a:lnTo>
                <a:lnTo>
                  <a:pt x="85" y="111"/>
                </a:lnTo>
                <a:lnTo>
                  <a:pt x="84" y="111"/>
                </a:lnTo>
                <a:lnTo>
                  <a:pt x="83" y="111"/>
                </a:lnTo>
                <a:lnTo>
                  <a:pt x="83" y="112"/>
                </a:lnTo>
                <a:lnTo>
                  <a:pt x="82" y="112"/>
                </a:lnTo>
                <a:lnTo>
                  <a:pt x="81" y="113"/>
                </a:lnTo>
                <a:lnTo>
                  <a:pt x="80" y="114"/>
                </a:lnTo>
                <a:lnTo>
                  <a:pt x="79" y="114"/>
                </a:lnTo>
                <a:lnTo>
                  <a:pt x="78" y="115"/>
                </a:lnTo>
                <a:lnTo>
                  <a:pt x="78" y="114"/>
                </a:lnTo>
                <a:lnTo>
                  <a:pt x="77" y="113"/>
                </a:lnTo>
                <a:lnTo>
                  <a:pt x="77" y="112"/>
                </a:lnTo>
                <a:lnTo>
                  <a:pt x="77" y="111"/>
                </a:lnTo>
                <a:lnTo>
                  <a:pt x="77" y="110"/>
                </a:lnTo>
                <a:lnTo>
                  <a:pt x="76" y="111"/>
                </a:lnTo>
                <a:lnTo>
                  <a:pt x="75" y="111"/>
                </a:lnTo>
                <a:lnTo>
                  <a:pt x="75" y="112"/>
                </a:lnTo>
                <a:lnTo>
                  <a:pt x="74" y="112"/>
                </a:lnTo>
                <a:lnTo>
                  <a:pt x="73" y="112"/>
                </a:lnTo>
                <a:lnTo>
                  <a:pt x="72" y="112"/>
                </a:lnTo>
                <a:lnTo>
                  <a:pt x="71" y="113"/>
                </a:lnTo>
                <a:lnTo>
                  <a:pt x="70" y="113"/>
                </a:lnTo>
                <a:lnTo>
                  <a:pt x="70" y="114"/>
                </a:lnTo>
                <a:lnTo>
                  <a:pt x="69" y="114"/>
                </a:lnTo>
                <a:lnTo>
                  <a:pt x="69" y="115"/>
                </a:lnTo>
                <a:lnTo>
                  <a:pt x="68" y="115"/>
                </a:lnTo>
                <a:lnTo>
                  <a:pt x="68" y="116"/>
                </a:lnTo>
                <a:lnTo>
                  <a:pt x="67" y="116"/>
                </a:lnTo>
                <a:lnTo>
                  <a:pt x="67" y="117"/>
                </a:lnTo>
                <a:lnTo>
                  <a:pt x="66" y="117"/>
                </a:lnTo>
                <a:lnTo>
                  <a:pt x="65" y="117"/>
                </a:lnTo>
                <a:lnTo>
                  <a:pt x="65" y="118"/>
                </a:lnTo>
                <a:lnTo>
                  <a:pt x="64" y="117"/>
                </a:lnTo>
                <a:lnTo>
                  <a:pt x="63" y="117"/>
                </a:lnTo>
                <a:lnTo>
                  <a:pt x="63" y="118"/>
                </a:lnTo>
                <a:lnTo>
                  <a:pt x="62" y="118"/>
                </a:lnTo>
                <a:lnTo>
                  <a:pt x="61" y="118"/>
                </a:lnTo>
                <a:lnTo>
                  <a:pt x="60" y="118"/>
                </a:lnTo>
                <a:lnTo>
                  <a:pt x="59" y="118"/>
                </a:lnTo>
                <a:lnTo>
                  <a:pt x="59" y="119"/>
                </a:lnTo>
                <a:lnTo>
                  <a:pt x="58" y="118"/>
                </a:lnTo>
                <a:lnTo>
                  <a:pt x="57" y="118"/>
                </a:lnTo>
                <a:lnTo>
                  <a:pt x="56" y="118"/>
                </a:lnTo>
                <a:lnTo>
                  <a:pt x="56" y="117"/>
                </a:lnTo>
                <a:lnTo>
                  <a:pt x="56" y="116"/>
                </a:lnTo>
                <a:lnTo>
                  <a:pt x="56" y="115"/>
                </a:lnTo>
                <a:lnTo>
                  <a:pt x="56" y="114"/>
                </a:lnTo>
                <a:lnTo>
                  <a:pt x="56" y="113"/>
                </a:lnTo>
                <a:lnTo>
                  <a:pt x="56" y="112"/>
                </a:lnTo>
                <a:lnTo>
                  <a:pt x="56" y="111"/>
                </a:lnTo>
                <a:lnTo>
                  <a:pt x="55" y="110"/>
                </a:lnTo>
                <a:lnTo>
                  <a:pt x="55" y="109"/>
                </a:lnTo>
                <a:lnTo>
                  <a:pt x="55" y="107"/>
                </a:lnTo>
                <a:lnTo>
                  <a:pt x="55" y="106"/>
                </a:lnTo>
                <a:lnTo>
                  <a:pt x="54" y="106"/>
                </a:lnTo>
                <a:lnTo>
                  <a:pt x="54" y="105"/>
                </a:lnTo>
                <a:lnTo>
                  <a:pt x="54" y="104"/>
                </a:lnTo>
                <a:lnTo>
                  <a:pt x="54" y="103"/>
                </a:lnTo>
                <a:lnTo>
                  <a:pt x="53" y="103"/>
                </a:lnTo>
                <a:lnTo>
                  <a:pt x="53" y="102"/>
                </a:lnTo>
                <a:lnTo>
                  <a:pt x="53" y="101"/>
                </a:lnTo>
                <a:lnTo>
                  <a:pt x="52" y="101"/>
                </a:lnTo>
                <a:lnTo>
                  <a:pt x="51" y="100"/>
                </a:lnTo>
                <a:lnTo>
                  <a:pt x="51" y="99"/>
                </a:lnTo>
                <a:lnTo>
                  <a:pt x="51" y="100"/>
                </a:lnTo>
                <a:lnTo>
                  <a:pt x="50" y="100"/>
                </a:lnTo>
                <a:lnTo>
                  <a:pt x="50" y="101"/>
                </a:lnTo>
                <a:lnTo>
                  <a:pt x="49" y="101"/>
                </a:lnTo>
                <a:lnTo>
                  <a:pt x="48" y="101"/>
                </a:lnTo>
                <a:lnTo>
                  <a:pt x="48" y="100"/>
                </a:lnTo>
                <a:lnTo>
                  <a:pt x="47" y="100"/>
                </a:lnTo>
                <a:lnTo>
                  <a:pt x="47" y="99"/>
                </a:lnTo>
                <a:lnTo>
                  <a:pt x="46" y="99"/>
                </a:lnTo>
                <a:lnTo>
                  <a:pt x="46" y="98"/>
                </a:lnTo>
                <a:lnTo>
                  <a:pt x="45" y="98"/>
                </a:lnTo>
                <a:lnTo>
                  <a:pt x="45" y="97"/>
                </a:lnTo>
                <a:lnTo>
                  <a:pt x="44" y="97"/>
                </a:lnTo>
                <a:lnTo>
                  <a:pt x="44" y="96"/>
                </a:lnTo>
                <a:lnTo>
                  <a:pt x="43" y="96"/>
                </a:lnTo>
                <a:lnTo>
                  <a:pt x="43" y="95"/>
                </a:lnTo>
                <a:lnTo>
                  <a:pt x="43" y="94"/>
                </a:lnTo>
                <a:lnTo>
                  <a:pt x="42" y="94"/>
                </a:lnTo>
                <a:lnTo>
                  <a:pt x="41" y="94"/>
                </a:lnTo>
                <a:lnTo>
                  <a:pt x="40" y="94"/>
                </a:lnTo>
                <a:lnTo>
                  <a:pt x="40" y="93"/>
                </a:lnTo>
                <a:lnTo>
                  <a:pt x="40" y="92"/>
                </a:lnTo>
                <a:lnTo>
                  <a:pt x="39" y="91"/>
                </a:lnTo>
                <a:lnTo>
                  <a:pt x="38" y="92"/>
                </a:lnTo>
                <a:lnTo>
                  <a:pt x="37" y="92"/>
                </a:lnTo>
                <a:lnTo>
                  <a:pt x="36" y="92"/>
                </a:lnTo>
                <a:lnTo>
                  <a:pt x="36" y="93"/>
                </a:lnTo>
                <a:lnTo>
                  <a:pt x="35" y="93"/>
                </a:lnTo>
                <a:lnTo>
                  <a:pt x="34" y="94"/>
                </a:lnTo>
                <a:lnTo>
                  <a:pt x="33" y="94"/>
                </a:lnTo>
                <a:lnTo>
                  <a:pt x="33" y="95"/>
                </a:lnTo>
                <a:lnTo>
                  <a:pt x="33" y="96"/>
                </a:lnTo>
                <a:lnTo>
                  <a:pt x="34" y="97"/>
                </a:lnTo>
                <a:lnTo>
                  <a:pt x="34" y="98"/>
                </a:lnTo>
                <a:lnTo>
                  <a:pt x="34" y="99"/>
                </a:lnTo>
                <a:lnTo>
                  <a:pt x="34" y="100"/>
                </a:lnTo>
                <a:lnTo>
                  <a:pt x="34" y="101"/>
                </a:lnTo>
                <a:lnTo>
                  <a:pt x="35" y="101"/>
                </a:lnTo>
                <a:lnTo>
                  <a:pt x="35" y="102"/>
                </a:lnTo>
                <a:lnTo>
                  <a:pt x="36" y="103"/>
                </a:lnTo>
                <a:lnTo>
                  <a:pt x="36" y="104"/>
                </a:lnTo>
                <a:lnTo>
                  <a:pt x="35" y="104"/>
                </a:lnTo>
                <a:lnTo>
                  <a:pt x="34" y="103"/>
                </a:lnTo>
                <a:lnTo>
                  <a:pt x="33" y="103"/>
                </a:lnTo>
                <a:lnTo>
                  <a:pt x="33" y="104"/>
                </a:lnTo>
                <a:lnTo>
                  <a:pt x="32" y="104"/>
                </a:lnTo>
                <a:lnTo>
                  <a:pt x="31" y="104"/>
                </a:lnTo>
                <a:lnTo>
                  <a:pt x="30" y="103"/>
                </a:lnTo>
                <a:lnTo>
                  <a:pt x="29" y="103"/>
                </a:lnTo>
                <a:lnTo>
                  <a:pt x="28" y="103"/>
                </a:lnTo>
                <a:lnTo>
                  <a:pt x="27" y="103"/>
                </a:lnTo>
                <a:lnTo>
                  <a:pt x="26" y="103"/>
                </a:lnTo>
                <a:lnTo>
                  <a:pt x="26" y="104"/>
                </a:lnTo>
                <a:lnTo>
                  <a:pt x="25" y="104"/>
                </a:lnTo>
                <a:lnTo>
                  <a:pt x="24" y="104"/>
                </a:lnTo>
                <a:lnTo>
                  <a:pt x="23" y="104"/>
                </a:lnTo>
                <a:lnTo>
                  <a:pt x="23" y="105"/>
                </a:lnTo>
                <a:lnTo>
                  <a:pt x="21" y="105"/>
                </a:lnTo>
                <a:lnTo>
                  <a:pt x="20" y="105"/>
                </a:lnTo>
                <a:lnTo>
                  <a:pt x="19" y="105"/>
                </a:lnTo>
                <a:lnTo>
                  <a:pt x="18" y="105"/>
                </a:lnTo>
                <a:lnTo>
                  <a:pt x="18" y="104"/>
                </a:lnTo>
                <a:lnTo>
                  <a:pt x="17" y="103"/>
                </a:lnTo>
                <a:lnTo>
                  <a:pt x="16" y="103"/>
                </a:lnTo>
                <a:lnTo>
                  <a:pt x="16" y="102"/>
                </a:lnTo>
                <a:lnTo>
                  <a:pt x="16" y="101"/>
                </a:lnTo>
                <a:lnTo>
                  <a:pt x="16" y="102"/>
                </a:lnTo>
                <a:lnTo>
                  <a:pt x="15" y="102"/>
                </a:lnTo>
                <a:lnTo>
                  <a:pt x="14" y="102"/>
                </a:lnTo>
                <a:lnTo>
                  <a:pt x="13" y="101"/>
                </a:lnTo>
                <a:lnTo>
                  <a:pt x="13" y="100"/>
                </a:lnTo>
                <a:lnTo>
                  <a:pt x="12" y="100"/>
                </a:lnTo>
                <a:lnTo>
                  <a:pt x="12" y="99"/>
                </a:lnTo>
                <a:lnTo>
                  <a:pt x="11" y="99"/>
                </a:lnTo>
                <a:lnTo>
                  <a:pt x="11" y="98"/>
                </a:lnTo>
                <a:lnTo>
                  <a:pt x="10" y="98"/>
                </a:lnTo>
                <a:lnTo>
                  <a:pt x="9" y="98"/>
                </a:lnTo>
                <a:lnTo>
                  <a:pt x="8" y="96"/>
                </a:lnTo>
                <a:lnTo>
                  <a:pt x="8" y="95"/>
                </a:lnTo>
                <a:lnTo>
                  <a:pt x="8" y="94"/>
                </a:lnTo>
                <a:lnTo>
                  <a:pt x="8" y="93"/>
                </a:lnTo>
                <a:lnTo>
                  <a:pt x="8" y="92"/>
                </a:lnTo>
                <a:lnTo>
                  <a:pt x="8" y="91"/>
                </a:lnTo>
                <a:lnTo>
                  <a:pt x="8" y="90"/>
                </a:lnTo>
                <a:lnTo>
                  <a:pt x="8" y="89"/>
                </a:lnTo>
                <a:lnTo>
                  <a:pt x="9" y="89"/>
                </a:lnTo>
                <a:lnTo>
                  <a:pt x="10" y="89"/>
                </a:lnTo>
                <a:lnTo>
                  <a:pt x="11" y="89"/>
                </a:lnTo>
                <a:lnTo>
                  <a:pt x="12" y="89"/>
                </a:lnTo>
                <a:lnTo>
                  <a:pt x="12" y="88"/>
                </a:lnTo>
                <a:lnTo>
                  <a:pt x="12" y="87"/>
                </a:lnTo>
                <a:lnTo>
                  <a:pt x="12" y="86"/>
                </a:lnTo>
                <a:lnTo>
                  <a:pt x="12" y="85"/>
                </a:lnTo>
                <a:lnTo>
                  <a:pt x="11" y="84"/>
                </a:lnTo>
                <a:lnTo>
                  <a:pt x="11" y="83"/>
                </a:lnTo>
                <a:lnTo>
                  <a:pt x="12" y="83"/>
                </a:lnTo>
                <a:lnTo>
                  <a:pt x="12" y="82"/>
                </a:lnTo>
                <a:lnTo>
                  <a:pt x="12" y="81"/>
                </a:lnTo>
                <a:lnTo>
                  <a:pt x="12" y="80"/>
                </a:lnTo>
                <a:lnTo>
                  <a:pt x="12" y="79"/>
                </a:lnTo>
                <a:lnTo>
                  <a:pt x="11" y="80"/>
                </a:lnTo>
                <a:lnTo>
                  <a:pt x="11" y="79"/>
                </a:lnTo>
                <a:lnTo>
                  <a:pt x="10" y="79"/>
                </a:lnTo>
                <a:lnTo>
                  <a:pt x="9" y="79"/>
                </a:lnTo>
                <a:lnTo>
                  <a:pt x="10" y="78"/>
                </a:lnTo>
                <a:lnTo>
                  <a:pt x="10" y="77"/>
                </a:lnTo>
                <a:lnTo>
                  <a:pt x="10" y="76"/>
                </a:lnTo>
                <a:lnTo>
                  <a:pt x="10" y="75"/>
                </a:lnTo>
                <a:lnTo>
                  <a:pt x="10" y="74"/>
                </a:lnTo>
                <a:lnTo>
                  <a:pt x="10" y="73"/>
                </a:lnTo>
                <a:lnTo>
                  <a:pt x="9" y="70"/>
                </a:lnTo>
                <a:lnTo>
                  <a:pt x="9" y="69"/>
                </a:lnTo>
                <a:lnTo>
                  <a:pt x="8" y="66"/>
                </a:lnTo>
                <a:lnTo>
                  <a:pt x="8" y="65"/>
                </a:lnTo>
                <a:lnTo>
                  <a:pt x="8" y="64"/>
                </a:lnTo>
                <a:lnTo>
                  <a:pt x="7" y="64"/>
                </a:lnTo>
                <a:lnTo>
                  <a:pt x="6" y="63"/>
                </a:lnTo>
                <a:lnTo>
                  <a:pt x="6" y="62"/>
                </a:lnTo>
                <a:lnTo>
                  <a:pt x="6" y="61"/>
                </a:lnTo>
                <a:lnTo>
                  <a:pt x="6" y="60"/>
                </a:lnTo>
                <a:lnTo>
                  <a:pt x="6" y="59"/>
                </a:lnTo>
                <a:lnTo>
                  <a:pt x="5" y="57"/>
                </a:lnTo>
                <a:lnTo>
                  <a:pt x="5" y="56"/>
                </a:lnTo>
                <a:lnTo>
                  <a:pt x="5" y="55"/>
                </a:lnTo>
                <a:lnTo>
                  <a:pt x="5" y="54"/>
                </a:lnTo>
                <a:lnTo>
                  <a:pt x="5" y="53"/>
                </a:lnTo>
                <a:lnTo>
                  <a:pt x="5" y="52"/>
                </a:lnTo>
                <a:lnTo>
                  <a:pt x="5" y="51"/>
                </a:lnTo>
                <a:lnTo>
                  <a:pt x="5" y="50"/>
                </a:lnTo>
                <a:lnTo>
                  <a:pt x="5" y="49"/>
                </a:lnTo>
                <a:lnTo>
                  <a:pt x="5" y="48"/>
                </a:lnTo>
                <a:lnTo>
                  <a:pt x="5" y="47"/>
                </a:lnTo>
                <a:lnTo>
                  <a:pt x="5" y="46"/>
                </a:lnTo>
                <a:lnTo>
                  <a:pt x="5" y="45"/>
                </a:lnTo>
                <a:lnTo>
                  <a:pt x="5" y="44"/>
                </a:lnTo>
                <a:lnTo>
                  <a:pt x="5" y="43"/>
                </a:lnTo>
                <a:lnTo>
                  <a:pt x="5" y="42"/>
                </a:lnTo>
                <a:lnTo>
                  <a:pt x="5" y="41"/>
                </a:lnTo>
                <a:lnTo>
                  <a:pt x="6" y="41"/>
                </a:lnTo>
                <a:lnTo>
                  <a:pt x="6" y="40"/>
                </a:lnTo>
                <a:lnTo>
                  <a:pt x="7" y="39"/>
                </a:lnTo>
                <a:lnTo>
                  <a:pt x="8" y="37"/>
                </a:lnTo>
                <a:lnTo>
                  <a:pt x="9" y="34"/>
                </a:lnTo>
                <a:lnTo>
                  <a:pt x="9" y="33"/>
                </a:lnTo>
                <a:lnTo>
                  <a:pt x="10" y="33"/>
                </a:lnTo>
                <a:lnTo>
                  <a:pt x="10" y="32"/>
                </a:lnTo>
                <a:lnTo>
                  <a:pt x="10" y="31"/>
                </a:lnTo>
                <a:lnTo>
                  <a:pt x="11" y="30"/>
                </a:lnTo>
                <a:lnTo>
                  <a:pt x="11" y="29"/>
                </a:lnTo>
                <a:lnTo>
                  <a:pt x="11" y="28"/>
                </a:lnTo>
                <a:lnTo>
                  <a:pt x="12" y="27"/>
                </a:lnTo>
                <a:lnTo>
                  <a:pt x="12" y="26"/>
                </a:lnTo>
                <a:lnTo>
                  <a:pt x="12" y="25"/>
                </a:lnTo>
                <a:lnTo>
                  <a:pt x="13" y="25"/>
                </a:lnTo>
                <a:lnTo>
                  <a:pt x="12" y="25"/>
                </a:lnTo>
                <a:lnTo>
                  <a:pt x="12" y="24"/>
                </a:lnTo>
                <a:lnTo>
                  <a:pt x="13" y="24"/>
                </a:lnTo>
                <a:lnTo>
                  <a:pt x="13" y="23"/>
                </a:lnTo>
                <a:lnTo>
                  <a:pt x="12" y="23"/>
                </a:lnTo>
                <a:lnTo>
                  <a:pt x="8" y="17"/>
                </a:lnTo>
                <a:lnTo>
                  <a:pt x="7" y="17"/>
                </a:lnTo>
                <a:lnTo>
                  <a:pt x="6" y="16"/>
                </a:lnTo>
                <a:lnTo>
                  <a:pt x="5" y="16"/>
                </a:lnTo>
                <a:lnTo>
                  <a:pt x="2" y="15"/>
                </a:lnTo>
                <a:lnTo>
                  <a:pt x="1" y="14"/>
                </a:lnTo>
                <a:lnTo>
                  <a:pt x="0" y="14"/>
                </a:lnTo>
                <a:lnTo>
                  <a:pt x="1" y="14"/>
                </a:lnTo>
                <a:lnTo>
                  <a:pt x="2" y="14"/>
                </a:lnTo>
                <a:lnTo>
                  <a:pt x="3" y="14"/>
                </a:lnTo>
                <a:lnTo>
                  <a:pt x="4" y="14"/>
                </a:lnTo>
                <a:lnTo>
                  <a:pt x="5" y="14"/>
                </a:lnTo>
                <a:lnTo>
                  <a:pt x="6" y="14"/>
                </a:lnTo>
                <a:lnTo>
                  <a:pt x="6" y="13"/>
                </a:lnTo>
                <a:lnTo>
                  <a:pt x="6" y="12"/>
                </a:lnTo>
                <a:lnTo>
                  <a:pt x="6" y="11"/>
                </a:lnTo>
                <a:lnTo>
                  <a:pt x="7" y="11"/>
                </a:lnTo>
                <a:lnTo>
                  <a:pt x="7" y="10"/>
                </a:lnTo>
                <a:lnTo>
                  <a:pt x="8" y="10"/>
                </a:lnTo>
                <a:lnTo>
                  <a:pt x="8" y="9"/>
                </a:lnTo>
                <a:lnTo>
                  <a:pt x="9" y="9"/>
                </a:lnTo>
                <a:lnTo>
                  <a:pt x="9" y="8"/>
                </a:lnTo>
                <a:lnTo>
                  <a:pt x="10" y="8"/>
                </a:lnTo>
                <a:lnTo>
                  <a:pt x="10" y="7"/>
                </a:lnTo>
                <a:lnTo>
                  <a:pt x="9" y="7"/>
                </a:lnTo>
                <a:lnTo>
                  <a:pt x="10" y="7"/>
                </a:lnTo>
                <a:lnTo>
                  <a:pt x="10" y="6"/>
                </a:lnTo>
                <a:lnTo>
                  <a:pt x="9" y="6"/>
                </a:lnTo>
                <a:lnTo>
                  <a:pt x="10" y="6"/>
                </a:lnTo>
                <a:lnTo>
                  <a:pt x="10" y="5"/>
                </a:lnTo>
                <a:lnTo>
                  <a:pt x="10" y="4"/>
                </a:lnTo>
                <a:lnTo>
                  <a:pt x="11" y="4"/>
                </a:lnTo>
                <a:lnTo>
                  <a:pt x="11" y="3"/>
                </a:lnTo>
                <a:lnTo>
                  <a:pt x="11" y="2"/>
                </a:lnTo>
                <a:lnTo>
                  <a:pt x="11" y="1"/>
                </a:lnTo>
                <a:lnTo>
                  <a:pt x="12" y="1"/>
                </a:lnTo>
                <a:lnTo>
                  <a:pt x="11" y="1"/>
                </a:lnTo>
                <a:lnTo>
                  <a:pt x="11" y="0"/>
                </a:lnTo>
                <a:lnTo>
                  <a:pt x="12" y="0"/>
                </a:lnTo>
                <a:lnTo>
                  <a:pt x="13" y="1"/>
                </a:lnTo>
                <a:lnTo>
                  <a:pt x="14" y="2"/>
                </a:lnTo>
                <a:lnTo>
                  <a:pt x="15" y="2"/>
                </a:lnTo>
                <a:lnTo>
                  <a:pt x="16" y="3"/>
                </a:lnTo>
                <a:lnTo>
                  <a:pt x="16" y="4"/>
                </a:lnTo>
                <a:lnTo>
                  <a:pt x="16" y="5"/>
                </a:lnTo>
                <a:lnTo>
                  <a:pt x="17" y="5"/>
                </a:lnTo>
                <a:lnTo>
                  <a:pt x="18" y="5"/>
                </a:lnTo>
                <a:lnTo>
                  <a:pt x="18" y="6"/>
                </a:lnTo>
                <a:lnTo>
                  <a:pt x="19" y="6"/>
                </a:lnTo>
                <a:lnTo>
                  <a:pt x="20" y="7"/>
                </a:lnTo>
                <a:lnTo>
                  <a:pt x="19" y="7"/>
                </a:lnTo>
                <a:lnTo>
                  <a:pt x="20" y="8"/>
                </a:lnTo>
                <a:lnTo>
                  <a:pt x="21" y="8"/>
                </a:lnTo>
                <a:lnTo>
                  <a:pt x="21" y="9"/>
                </a:lnTo>
                <a:lnTo>
                  <a:pt x="22" y="9"/>
                </a:lnTo>
                <a:lnTo>
                  <a:pt x="23" y="10"/>
                </a:lnTo>
                <a:lnTo>
                  <a:pt x="23" y="11"/>
                </a:lnTo>
                <a:lnTo>
                  <a:pt x="24" y="12"/>
                </a:lnTo>
                <a:lnTo>
                  <a:pt x="25" y="13"/>
                </a:lnTo>
                <a:lnTo>
                  <a:pt x="25" y="14"/>
                </a:lnTo>
                <a:lnTo>
                  <a:pt x="26" y="14"/>
                </a:lnTo>
                <a:lnTo>
                  <a:pt x="26" y="15"/>
                </a:lnTo>
                <a:lnTo>
                  <a:pt x="27" y="16"/>
                </a:lnTo>
                <a:lnTo>
                  <a:pt x="29" y="17"/>
                </a:lnTo>
                <a:lnTo>
                  <a:pt x="29" y="18"/>
                </a:lnTo>
                <a:lnTo>
                  <a:pt x="30" y="18"/>
                </a:lnTo>
                <a:lnTo>
                  <a:pt x="30" y="17"/>
                </a:lnTo>
                <a:lnTo>
                  <a:pt x="31" y="17"/>
                </a:lnTo>
                <a:lnTo>
                  <a:pt x="32" y="17"/>
                </a:lnTo>
                <a:lnTo>
                  <a:pt x="32" y="16"/>
                </a:lnTo>
                <a:lnTo>
                  <a:pt x="33" y="16"/>
                </a:lnTo>
                <a:lnTo>
                  <a:pt x="34" y="16"/>
                </a:lnTo>
                <a:lnTo>
                  <a:pt x="35" y="16"/>
                </a:lnTo>
                <a:lnTo>
                  <a:pt x="35" y="15"/>
                </a:lnTo>
                <a:lnTo>
                  <a:pt x="36" y="15"/>
                </a:lnTo>
                <a:lnTo>
                  <a:pt x="37" y="15"/>
                </a:lnTo>
                <a:lnTo>
                  <a:pt x="38" y="14"/>
                </a:lnTo>
                <a:lnTo>
                  <a:pt x="39" y="14"/>
                </a:lnTo>
                <a:lnTo>
                  <a:pt x="40" y="14"/>
                </a:lnTo>
                <a:lnTo>
                  <a:pt x="40" y="15"/>
                </a:lnTo>
                <a:lnTo>
                  <a:pt x="41" y="15"/>
                </a:lnTo>
                <a:lnTo>
                  <a:pt x="41" y="16"/>
                </a:lnTo>
                <a:lnTo>
                  <a:pt x="41" y="17"/>
                </a:lnTo>
                <a:lnTo>
                  <a:pt x="40" y="17"/>
                </a:lnTo>
                <a:lnTo>
                  <a:pt x="39" y="17"/>
                </a:lnTo>
                <a:lnTo>
                  <a:pt x="39" y="16"/>
                </a:lnTo>
                <a:lnTo>
                  <a:pt x="38" y="16"/>
                </a:lnTo>
                <a:lnTo>
                  <a:pt x="38" y="17"/>
                </a:lnTo>
                <a:lnTo>
                  <a:pt x="37" y="17"/>
                </a:lnTo>
                <a:lnTo>
                  <a:pt x="37" y="18"/>
                </a:lnTo>
                <a:lnTo>
                  <a:pt x="36" y="18"/>
                </a:lnTo>
                <a:lnTo>
                  <a:pt x="36" y="19"/>
                </a:lnTo>
                <a:lnTo>
                  <a:pt x="35" y="19"/>
                </a:lnTo>
                <a:lnTo>
                  <a:pt x="35" y="20"/>
                </a:lnTo>
                <a:lnTo>
                  <a:pt x="36" y="20"/>
                </a:lnTo>
                <a:lnTo>
                  <a:pt x="36" y="21"/>
                </a:lnTo>
                <a:lnTo>
                  <a:pt x="35" y="21"/>
                </a:lnTo>
                <a:lnTo>
                  <a:pt x="35" y="22"/>
                </a:lnTo>
                <a:lnTo>
                  <a:pt x="36" y="21"/>
                </a:lnTo>
                <a:lnTo>
                  <a:pt x="37" y="22"/>
                </a:lnTo>
                <a:lnTo>
                  <a:pt x="38" y="22"/>
                </a:lnTo>
                <a:lnTo>
                  <a:pt x="38" y="23"/>
                </a:lnTo>
                <a:lnTo>
                  <a:pt x="39" y="23"/>
                </a:lnTo>
                <a:lnTo>
                  <a:pt x="40" y="23"/>
                </a:lnTo>
                <a:lnTo>
                  <a:pt x="41" y="24"/>
                </a:lnTo>
                <a:lnTo>
                  <a:pt x="43" y="25"/>
                </a:lnTo>
                <a:lnTo>
                  <a:pt x="44" y="26"/>
                </a:lnTo>
                <a:lnTo>
                  <a:pt x="45" y="26"/>
                </a:lnTo>
                <a:lnTo>
                  <a:pt x="46" y="27"/>
                </a:lnTo>
                <a:lnTo>
                  <a:pt x="47" y="28"/>
                </a:lnTo>
                <a:lnTo>
                  <a:pt x="48" y="29"/>
                </a:lnTo>
                <a:lnTo>
                  <a:pt x="49" y="30"/>
                </a:lnTo>
                <a:lnTo>
                  <a:pt x="50" y="29"/>
                </a:lnTo>
                <a:lnTo>
                  <a:pt x="51" y="30"/>
                </a:lnTo>
                <a:lnTo>
                  <a:pt x="51" y="31"/>
                </a:lnTo>
                <a:lnTo>
                  <a:pt x="52" y="31"/>
                </a:lnTo>
                <a:lnTo>
                  <a:pt x="53" y="31"/>
                </a:lnTo>
                <a:lnTo>
                  <a:pt x="54" y="31"/>
                </a:lnTo>
                <a:lnTo>
                  <a:pt x="54" y="32"/>
                </a:lnTo>
                <a:lnTo>
                  <a:pt x="55" y="32"/>
                </a:lnTo>
                <a:lnTo>
                  <a:pt x="56" y="32"/>
                </a:lnTo>
                <a:lnTo>
                  <a:pt x="57" y="33"/>
                </a:lnTo>
                <a:lnTo>
                  <a:pt x="58" y="32"/>
                </a:lnTo>
                <a:lnTo>
                  <a:pt x="60" y="31"/>
                </a:lnTo>
                <a:lnTo>
                  <a:pt x="61" y="31"/>
                </a:lnTo>
                <a:lnTo>
                  <a:pt x="61" y="30"/>
                </a:lnTo>
                <a:lnTo>
                  <a:pt x="62" y="30"/>
                </a:lnTo>
                <a:lnTo>
                  <a:pt x="63" y="29"/>
                </a:lnTo>
                <a:lnTo>
                  <a:pt x="64" y="29"/>
                </a:lnTo>
                <a:lnTo>
                  <a:pt x="65" y="29"/>
                </a:lnTo>
                <a:lnTo>
                  <a:pt x="66" y="30"/>
                </a:lnTo>
                <a:lnTo>
                  <a:pt x="67" y="30"/>
                </a:lnTo>
                <a:lnTo>
                  <a:pt x="68" y="30"/>
                </a:lnTo>
                <a:lnTo>
                  <a:pt x="69" y="30"/>
                </a:lnTo>
                <a:lnTo>
                  <a:pt x="69" y="31"/>
                </a:lnTo>
                <a:lnTo>
                  <a:pt x="69" y="32"/>
                </a:lnTo>
                <a:lnTo>
                  <a:pt x="69" y="33"/>
                </a:lnTo>
                <a:lnTo>
                  <a:pt x="70" y="33"/>
                </a:lnTo>
                <a:lnTo>
                  <a:pt x="71" y="32"/>
                </a:lnTo>
                <a:lnTo>
                  <a:pt x="72" y="31"/>
                </a:lnTo>
                <a:lnTo>
                  <a:pt x="73" y="31"/>
                </a:lnTo>
                <a:lnTo>
                  <a:pt x="74" y="31"/>
                </a:lnTo>
                <a:lnTo>
                  <a:pt x="74" y="30"/>
                </a:lnTo>
                <a:lnTo>
                  <a:pt x="75" y="30"/>
                </a:lnTo>
                <a:lnTo>
                  <a:pt x="74" y="28"/>
                </a:lnTo>
                <a:lnTo>
                  <a:pt x="74" y="27"/>
                </a:lnTo>
                <a:lnTo>
                  <a:pt x="75" y="25"/>
                </a:lnTo>
                <a:lnTo>
                  <a:pt x="76" y="25"/>
                </a:lnTo>
                <a:lnTo>
                  <a:pt x="76" y="24"/>
                </a:lnTo>
                <a:lnTo>
                  <a:pt x="76" y="23"/>
                </a:lnTo>
                <a:lnTo>
                  <a:pt x="77" y="23"/>
                </a:lnTo>
                <a:lnTo>
                  <a:pt x="76" y="23"/>
                </a:lnTo>
                <a:lnTo>
                  <a:pt x="76" y="22"/>
                </a:lnTo>
                <a:lnTo>
                  <a:pt x="75" y="22"/>
                </a:lnTo>
                <a:lnTo>
                  <a:pt x="75" y="21"/>
                </a:lnTo>
                <a:lnTo>
                  <a:pt x="74" y="20"/>
                </a:lnTo>
                <a:lnTo>
                  <a:pt x="75" y="20"/>
                </a:lnTo>
                <a:lnTo>
                  <a:pt x="75" y="19"/>
                </a:lnTo>
                <a:lnTo>
                  <a:pt x="76" y="19"/>
                </a:lnTo>
                <a:lnTo>
                  <a:pt x="78" y="18"/>
                </a:lnTo>
                <a:lnTo>
                  <a:pt x="79" y="18"/>
                </a:lnTo>
                <a:lnTo>
                  <a:pt x="79" y="17"/>
                </a:lnTo>
                <a:lnTo>
                  <a:pt x="81" y="20"/>
                </a:lnTo>
                <a:lnTo>
                  <a:pt x="81" y="21"/>
                </a:lnTo>
                <a:lnTo>
                  <a:pt x="83" y="21"/>
                </a:lnTo>
                <a:lnTo>
                  <a:pt x="84" y="20"/>
                </a:lnTo>
                <a:lnTo>
                  <a:pt x="85" y="21"/>
                </a:lnTo>
                <a:lnTo>
                  <a:pt x="86" y="21"/>
                </a:lnTo>
                <a:lnTo>
                  <a:pt x="87" y="20"/>
                </a:lnTo>
                <a:lnTo>
                  <a:pt x="89" y="19"/>
                </a:lnTo>
                <a:lnTo>
                  <a:pt x="93" y="17"/>
                </a:lnTo>
                <a:lnTo>
                  <a:pt x="95" y="15"/>
                </a:lnTo>
                <a:lnTo>
                  <a:pt x="96" y="14"/>
                </a:lnTo>
                <a:lnTo>
                  <a:pt x="97" y="17"/>
                </a:lnTo>
                <a:lnTo>
                  <a:pt x="98" y="17"/>
                </a:lnTo>
                <a:lnTo>
                  <a:pt x="99" y="16"/>
                </a:lnTo>
                <a:lnTo>
                  <a:pt x="100" y="15"/>
                </a:lnTo>
                <a:lnTo>
                  <a:pt x="101" y="15"/>
                </a:lnTo>
                <a:lnTo>
                  <a:pt x="102" y="14"/>
                </a:lnTo>
                <a:lnTo>
                  <a:pt x="102" y="13"/>
                </a:lnTo>
                <a:lnTo>
                  <a:pt x="103" y="13"/>
                </a:lnTo>
                <a:lnTo>
                  <a:pt x="103" y="12"/>
                </a:lnTo>
                <a:lnTo>
                  <a:pt x="103" y="11"/>
                </a:lnTo>
                <a:lnTo>
                  <a:pt x="104" y="11"/>
                </a:lnTo>
                <a:lnTo>
                  <a:pt x="104" y="10"/>
                </a:lnTo>
                <a:lnTo>
                  <a:pt x="104" y="9"/>
                </a:lnTo>
                <a:lnTo>
                  <a:pt x="105" y="9"/>
                </a:lnTo>
                <a:lnTo>
                  <a:pt x="106" y="9"/>
                </a:lnTo>
                <a:lnTo>
                  <a:pt x="106" y="7"/>
                </a:lnTo>
                <a:lnTo>
                  <a:pt x="107" y="7"/>
                </a:lnTo>
                <a:lnTo>
                  <a:pt x="108" y="7"/>
                </a:lnTo>
                <a:lnTo>
                  <a:pt x="109" y="6"/>
                </a:lnTo>
                <a:lnTo>
                  <a:pt x="110" y="6"/>
                </a:lnTo>
                <a:lnTo>
                  <a:pt x="112" y="5"/>
                </a:lnTo>
                <a:lnTo>
                  <a:pt x="113" y="5"/>
                </a:lnTo>
                <a:lnTo>
                  <a:pt x="114" y="5"/>
                </a:lnTo>
                <a:lnTo>
                  <a:pt x="115" y="6"/>
                </a:lnTo>
                <a:lnTo>
                  <a:pt x="116" y="7"/>
                </a:lnTo>
                <a:lnTo>
                  <a:pt x="116" y="8"/>
                </a:lnTo>
                <a:lnTo>
                  <a:pt x="117" y="8"/>
                </a:lnTo>
                <a:lnTo>
                  <a:pt x="118" y="10"/>
                </a:lnTo>
                <a:lnTo>
                  <a:pt x="118" y="11"/>
                </a:lnTo>
                <a:lnTo>
                  <a:pt x="119" y="11"/>
                </a:lnTo>
                <a:lnTo>
                  <a:pt x="119" y="12"/>
                </a:lnTo>
                <a:lnTo>
                  <a:pt x="120" y="13"/>
                </a:lnTo>
                <a:lnTo>
                  <a:pt x="120" y="14"/>
                </a:lnTo>
                <a:lnTo>
                  <a:pt x="120" y="15"/>
                </a:lnTo>
                <a:lnTo>
                  <a:pt x="121" y="15"/>
                </a:lnTo>
                <a:lnTo>
                  <a:pt x="121" y="16"/>
                </a:lnTo>
                <a:lnTo>
                  <a:pt x="121" y="17"/>
                </a:lnTo>
                <a:lnTo>
                  <a:pt x="121" y="18"/>
                </a:lnTo>
                <a:lnTo>
                  <a:pt x="121" y="19"/>
                </a:lnTo>
                <a:lnTo>
                  <a:pt x="122" y="19"/>
                </a:lnTo>
                <a:lnTo>
                  <a:pt x="122" y="20"/>
                </a:lnTo>
                <a:lnTo>
                  <a:pt x="122" y="21"/>
                </a:lnTo>
                <a:lnTo>
                  <a:pt x="122" y="22"/>
                </a:lnTo>
                <a:lnTo>
                  <a:pt x="123" y="22"/>
                </a:lnTo>
                <a:lnTo>
                  <a:pt x="123" y="23"/>
                </a:lnTo>
                <a:lnTo>
                  <a:pt x="123" y="24"/>
                </a:lnTo>
                <a:lnTo>
                  <a:pt x="123" y="25"/>
                </a:lnTo>
                <a:lnTo>
                  <a:pt x="124" y="25"/>
                </a:lnTo>
                <a:lnTo>
                  <a:pt x="124" y="26"/>
                </a:lnTo>
                <a:lnTo>
                  <a:pt x="124" y="27"/>
                </a:lnTo>
                <a:lnTo>
                  <a:pt x="123" y="28"/>
                </a:lnTo>
                <a:lnTo>
                  <a:pt x="123" y="29"/>
                </a:lnTo>
                <a:lnTo>
                  <a:pt x="124" y="30"/>
                </a:lnTo>
                <a:lnTo>
                  <a:pt x="124" y="31"/>
                </a:lnTo>
                <a:lnTo>
                  <a:pt x="124" y="32"/>
                </a:lnTo>
                <a:lnTo>
                  <a:pt x="124" y="33"/>
                </a:lnTo>
                <a:lnTo>
                  <a:pt x="124" y="35"/>
                </a:lnTo>
                <a:lnTo>
                  <a:pt x="124" y="36"/>
                </a:lnTo>
                <a:lnTo>
                  <a:pt x="124" y="37"/>
                </a:lnTo>
                <a:lnTo>
                  <a:pt x="124" y="39"/>
                </a:lnTo>
                <a:lnTo>
                  <a:pt x="123" y="39"/>
                </a:lnTo>
                <a:close/>
              </a:path>
            </a:pathLst>
          </a:custGeom>
          <a:noFill/>
          <a:ln w="19050" cap="flat" cmpd="sng">
            <a:solidFill>
              <a:srgbClr val="000000">
                <a:alpha val="100000"/>
              </a:srgbClr>
            </a:solidFill>
            <a:prstDash val="solid"/>
            <a:round/>
            <a:headEnd type="none" w="med" len="med"/>
            <a:tailEnd type="none" w="med" len="med"/>
          </a:ln>
        </xdr:spPr>
      </xdr:sp>
      <xdr:sp>
        <xdr:nvSpPr>
          <xdr:cNvPr id="4936959" name="Freeform 54"/>
          <xdr:cNvSpPr/>
        </xdr:nvSpPr>
        <xdr:spPr>
          <a:xfrm>
            <a:off x="5934075" y="3514725"/>
            <a:ext cx="742950" cy="800100"/>
          </a:xfrm>
          <a:custGeom>
            <a:avLst/>
            <a:gdLst>
              <a:gd name="txL" fmla="*/ 0 w 78"/>
              <a:gd name="txT" fmla="*/ 0 h 84"/>
              <a:gd name="txR" fmla="*/ 78 w 78"/>
              <a:gd name="txB" fmla="*/ 84 h 8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8" h="84">
                <a:moveTo>
                  <a:pt x="73" y="41"/>
                </a:moveTo>
                <a:lnTo>
                  <a:pt x="72" y="42"/>
                </a:lnTo>
                <a:lnTo>
                  <a:pt x="72" y="43"/>
                </a:lnTo>
                <a:lnTo>
                  <a:pt x="72" y="44"/>
                </a:lnTo>
                <a:lnTo>
                  <a:pt x="71" y="44"/>
                </a:lnTo>
                <a:lnTo>
                  <a:pt x="71" y="45"/>
                </a:lnTo>
                <a:lnTo>
                  <a:pt x="71" y="46"/>
                </a:lnTo>
                <a:lnTo>
                  <a:pt x="72" y="47"/>
                </a:lnTo>
                <a:lnTo>
                  <a:pt x="72" y="46"/>
                </a:lnTo>
                <a:lnTo>
                  <a:pt x="73" y="46"/>
                </a:lnTo>
                <a:lnTo>
                  <a:pt x="73" y="45"/>
                </a:lnTo>
                <a:lnTo>
                  <a:pt x="73" y="44"/>
                </a:lnTo>
                <a:lnTo>
                  <a:pt x="73" y="43"/>
                </a:lnTo>
                <a:lnTo>
                  <a:pt x="74" y="43"/>
                </a:lnTo>
                <a:lnTo>
                  <a:pt x="74" y="42"/>
                </a:lnTo>
                <a:lnTo>
                  <a:pt x="75" y="42"/>
                </a:lnTo>
                <a:lnTo>
                  <a:pt x="76" y="42"/>
                </a:lnTo>
                <a:lnTo>
                  <a:pt x="76" y="43"/>
                </a:lnTo>
                <a:lnTo>
                  <a:pt x="76" y="44"/>
                </a:lnTo>
                <a:lnTo>
                  <a:pt x="76" y="45"/>
                </a:lnTo>
                <a:lnTo>
                  <a:pt x="75" y="45"/>
                </a:lnTo>
                <a:lnTo>
                  <a:pt x="75" y="46"/>
                </a:lnTo>
                <a:lnTo>
                  <a:pt x="75" y="47"/>
                </a:lnTo>
                <a:lnTo>
                  <a:pt x="74" y="47"/>
                </a:lnTo>
                <a:lnTo>
                  <a:pt x="75" y="48"/>
                </a:lnTo>
                <a:lnTo>
                  <a:pt x="76" y="48"/>
                </a:lnTo>
                <a:lnTo>
                  <a:pt x="77" y="48"/>
                </a:lnTo>
                <a:lnTo>
                  <a:pt x="77" y="49"/>
                </a:lnTo>
                <a:lnTo>
                  <a:pt x="78" y="49"/>
                </a:lnTo>
                <a:lnTo>
                  <a:pt x="78" y="50"/>
                </a:lnTo>
                <a:lnTo>
                  <a:pt x="78" y="51"/>
                </a:lnTo>
                <a:lnTo>
                  <a:pt x="78" y="52"/>
                </a:lnTo>
                <a:lnTo>
                  <a:pt x="77" y="52"/>
                </a:lnTo>
                <a:lnTo>
                  <a:pt x="77" y="53"/>
                </a:lnTo>
                <a:lnTo>
                  <a:pt x="76" y="54"/>
                </a:lnTo>
                <a:lnTo>
                  <a:pt x="75" y="53"/>
                </a:lnTo>
                <a:lnTo>
                  <a:pt x="74" y="53"/>
                </a:lnTo>
                <a:lnTo>
                  <a:pt x="73" y="52"/>
                </a:lnTo>
                <a:lnTo>
                  <a:pt x="72" y="52"/>
                </a:lnTo>
                <a:lnTo>
                  <a:pt x="71" y="52"/>
                </a:lnTo>
                <a:lnTo>
                  <a:pt x="71" y="53"/>
                </a:lnTo>
                <a:lnTo>
                  <a:pt x="70" y="53"/>
                </a:lnTo>
                <a:lnTo>
                  <a:pt x="69" y="53"/>
                </a:lnTo>
                <a:lnTo>
                  <a:pt x="69" y="54"/>
                </a:lnTo>
                <a:lnTo>
                  <a:pt x="68" y="54"/>
                </a:lnTo>
                <a:lnTo>
                  <a:pt x="68" y="55"/>
                </a:lnTo>
                <a:lnTo>
                  <a:pt x="67" y="55"/>
                </a:lnTo>
                <a:lnTo>
                  <a:pt x="67" y="56"/>
                </a:lnTo>
                <a:lnTo>
                  <a:pt x="67" y="57"/>
                </a:lnTo>
                <a:lnTo>
                  <a:pt x="66" y="57"/>
                </a:lnTo>
                <a:lnTo>
                  <a:pt x="66" y="58"/>
                </a:lnTo>
                <a:lnTo>
                  <a:pt x="66" y="59"/>
                </a:lnTo>
                <a:lnTo>
                  <a:pt x="66" y="60"/>
                </a:lnTo>
                <a:lnTo>
                  <a:pt x="65" y="60"/>
                </a:lnTo>
                <a:lnTo>
                  <a:pt x="65" y="61"/>
                </a:lnTo>
                <a:lnTo>
                  <a:pt x="66" y="61"/>
                </a:lnTo>
                <a:lnTo>
                  <a:pt x="66" y="62"/>
                </a:lnTo>
                <a:lnTo>
                  <a:pt x="66" y="63"/>
                </a:lnTo>
                <a:lnTo>
                  <a:pt x="66" y="64"/>
                </a:lnTo>
                <a:lnTo>
                  <a:pt x="67" y="64"/>
                </a:lnTo>
                <a:lnTo>
                  <a:pt x="67" y="65"/>
                </a:lnTo>
                <a:lnTo>
                  <a:pt x="67" y="66"/>
                </a:lnTo>
                <a:lnTo>
                  <a:pt x="68" y="68"/>
                </a:lnTo>
                <a:lnTo>
                  <a:pt x="68" y="69"/>
                </a:lnTo>
                <a:lnTo>
                  <a:pt x="69" y="69"/>
                </a:lnTo>
                <a:lnTo>
                  <a:pt x="69" y="70"/>
                </a:lnTo>
                <a:lnTo>
                  <a:pt x="69" y="71"/>
                </a:lnTo>
                <a:lnTo>
                  <a:pt x="70" y="71"/>
                </a:lnTo>
                <a:lnTo>
                  <a:pt x="70" y="72"/>
                </a:lnTo>
                <a:lnTo>
                  <a:pt x="70" y="73"/>
                </a:lnTo>
                <a:lnTo>
                  <a:pt x="70" y="74"/>
                </a:lnTo>
                <a:lnTo>
                  <a:pt x="70" y="75"/>
                </a:lnTo>
                <a:lnTo>
                  <a:pt x="70" y="76"/>
                </a:lnTo>
                <a:lnTo>
                  <a:pt x="70" y="77"/>
                </a:lnTo>
                <a:lnTo>
                  <a:pt x="70" y="78"/>
                </a:lnTo>
                <a:lnTo>
                  <a:pt x="69" y="79"/>
                </a:lnTo>
                <a:lnTo>
                  <a:pt x="69" y="80"/>
                </a:lnTo>
                <a:lnTo>
                  <a:pt x="68" y="80"/>
                </a:lnTo>
                <a:lnTo>
                  <a:pt x="67" y="81"/>
                </a:lnTo>
                <a:lnTo>
                  <a:pt x="66" y="81"/>
                </a:lnTo>
                <a:lnTo>
                  <a:pt x="65" y="82"/>
                </a:lnTo>
                <a:lnTo>
                  <a:pt x="64" y="82"/>
                </a:lnTo>
                <a:lnTo>
                  <a:pt x="61" y="83"/>
                </a:lnTo>
                <a:lnTo>
                  <a:pt x="59" y="84"/>
                </a:lnTo>
                <a:lnTo>
                  <a:pt x="58" y="84"/>
                </a:lnTo>
                <a:lnTo>
                  <a:pt x="57" y="84"/>
                </a:lnTo>
                <a:lnTo>
                  <a:pt x="56" y="84"/>
                </a:lnTo>
                <a:lnTo>
                  <a:pt x="55" y="83"/>
                </a:lnTo>
                <a:lnTo>
                  <a:pt x="54" y="83"/>
                </a:lnTo>
                <a:lnTo>
                  <a:pt x="53" y="83"/>
                </a:lnTo>
                <a:lnTo>
                  <a:pt x="52" y="82"/>
                </a:lnTo>
                <a:lnTo>
                  <a:pt x="50" y="81"/>
                </a:lnTo>
                <a:lnTo>
                  <a:pt x="50" y="80"/>
                </a:lnTo>
                <a:lnTo>
                  <a:pt x="49" y="80"/>
                </a:lnTo>
                <a:lnTo>
                  <a:pt x="48" y="80"/>
                </a:lnTo>
                <a:lnTo>
                  <a:pt x="48" y="79"/>
                </a:lnTo>
                <a:lnTo>
                  <a:pt x="47" y="79"/>
                </a:lnTo>
                <a:lnTo>
                  <a:pt x="47" y="78"/>
                </a:lnTo>
                <a:lnTo>
                  <a:pt x="46" y="78"/>
                </a:lnTo>
                <a:lnTo>
                  <a:pt x="46" y="77"/>
                </a:lnTo>
                <a:lnTo>
                  <a:pt x="46" y="76"/>
                </a:lnTo>
                <a:lnTo>
                  <a:pt x="45" y="76"/>
                </a:lnTo>
                <a:lnTo>
                  <a:pt x="45" y="74"/>
                </a:lnTo>
                <a:lnTo>
                  <a:pt x="44" y="74"/>
                </a:lnTo>
                <a:lnTo>
                  <a:pt x="44" y="73"/>
                </a:lnTo>
                <a:lnTo>
                  <a:pt x="44" y="72"/>
                </a:lnTo>
                <a:lnTo>
                  <a:pt x="44" y="71"/>
                </a:lnTo>
                <a:lnTo>
                  <a:pt x="44" y="70"/>
                </a:lnTo>
                <a:lnTo>
                  <a:pt x="43" y="69"/>
                </a:lnTo>
                <a:lnTo>
                  <a:pt x="43" y="68"/>
                </a:lnTo>
                <a:lnTo>
                  <a:pt x="43" y="66"/>
                </a:lnTo>
                <a:lnTo>
                  <a:pt x="44" y="66"/>
                </a:lnTo>
                <a:lnTo>
                  <a:pt x="44" y="65"/>
                </a:lnTo>
                <a:lnTo>
                  <a:pt x="44" y="64"/>
                </a:lnTo>
                <a:lnTo>
                  <a:pt x="44" y="63"/>
                </a:lnTo>
                <a:lnTo>
                  <a:pt x="44" y="62"/>
                </a:lnTo>
                <a:lnTo>
                  <a:pt x="44" y="61"/>
                </a:lnTo>
                <a:lnTo>
                  <a:pt x="44" y="60"/>
                </a:lnTo>
                <a:lnTo>
                  <a:pt x="44" y="59"/>
                </a:lnTo>
                <a:lnTo>
                  <a:pt x="44" y="58"/>
                </a:lnTo>
                <a:lnTo>
                  <a:pt x="44" y="57"/>
                </a:lnTo>
                <a:lnTo>
                  <a:pt x="44" y="56"/>
                </a:lnTo>
                <a:lnTo>
                  <a:pt x="43" y="56"/>
                </a:lnTo>
                <a:lnTo>
                  <a:pt x="43" y="55"/>
                </a:lnTo>
                <a:lnTo>
                  <a:pt x="43" y="54"/>
                </a:lnTo>
                <a:lnTo>
                  <a:pt x="42" y="54"/>
                </a:lnTo>
                <a:lnTo>
                  <a:pt x="42" y="53"/>
                </a:lnTo>
                <a:lnTo>
                  <a:pt x="41" y="53"/>
                </a:lnTo>
                <a:lnTo>
                  <a:pt x="40" y="52"/>
                </a:lnTo>
                <a:lnTo>
                  <a:pt x="39" y="52"/>
                </a:lnTo>
                <a:lnTo>
                  <a:pt x="38" y="51"/>
                </a:lnTo>
                <a:lnTo>
                  <a:pt x="37" y="51"/>
                </a:lnTo>
                <a:lnTo>
                  <a:pt x="36" y="51"/>
                </a:lnTo>
                <a:lnTo>
                  <a:pt x="36" y="50"/>
                </a:lnTo>
                <a:lnTo>
                  <a:pt x="35" y="50"/>
                </a:lnTo>
                <a:lnTo>
                  <a:pt x="34" y="50"/>
                </a:lnTo>
                <a:lnTo>
                  <a:pt x="34" y="51"/>
                </a:lnTo>
                <a:lnTo>
                  <a:pt x="33" y="51"/>
                </a:lnTo>
                <a:lnTo>
                  <a:pt x="32" y="51"/>
                </a:lnTo>
                <a:lnTo>
                  <a:pt x="31" y="51"/>
                </a:lnTo>
                <a:lnTo>
                  <a:pt x="30" y="51"/>
                </a:lnTo>
                <a:lnTo>
                  <a:pt x="30" y="52"/>
                </a:lnTo>
                <a:lnTo>
                  <a:pt x="29" y="52"/>
                </a:lnTo>
                <a:lnTo>
                  <a:pt x="28" y="53"/>
                </a:lnTo>
                <a:lnTo>
                  <a:pt x="27" y="54"/>
                </a:lnTo>
                <a:lnTo>
                  <a:pt x="26" y="55"/>
                </a:lnTo>
                <a:lnTo>
                  <a:pt x="24" y="57"/>
                </a:lnTo>
                <a:lnTo>
                  <a:pt x="23" y="58"/>
                </a:lnTo>
                <a:lnTo>
                  <a:pt x="22" y="59"/>
                </a:lnTo>
                <a:lnTo>
                  <a:pt x="21" y="60"/>
                </a:lnTo>
                <a:lnTo>
                  <a:pt x="20" y="60"/>
                </a:lnTo>
                <a:lnTo>
                  <a:pt x="19" y="61"/>
                </a:lnTo>
                <a:lnTo>
                  <a:pt x="18" y="61"/>
                </a:lnTo>
                <a:lnTo>
                  <a:pt x="17" y="61"/>
                </a:lnTo>
                <a:lnTo>
                  <a:pt x="15" y="61"/>
                </a:lnTo>
                <a:lnTo>
                  <a:pt x="14" y="61"/>
                </a:lnTo>
                <a:lnTo>
                  <a:pt x="13" y="61"/>
                </a:lnTo>
                <a:lnTo>
                  <a:pt x="12" y="60"/>
                </a:lnTo>
                <a:lnTo>
                  <a:pt x="11" y="60"/>
                </a:lnTo>
                <a:lnTo>
                  <a:pt x="10" y="60"/>
                </a:lnTo>
                <a:lnTo>
                  <a:pt x="10" y="59"/>
                </a:lnTo>
                <a:lnTo>
                  <a:pt x="9" y="59"/>
                </a:lnTo>
                <a:lnTo>
                  <a:pt x="8" y="59"/>
                </a:lnTo>
                <a:lnTo>
                  <a:pt x="8" y="58"/>
                </a:lnTo>
                <a:lnTo>
                  <a:pt x="7" y="58"/>
                </a:lnTo>
                <a:lnTo>
                  <a:pt x="6" y="58"/>
                </a:lnTo>
                <a:lnTo>
                  <a:pt x="6" y="57"/>
                </a:lnTo>
                <a:lnTo>
                  <a:pt x="5" y="57"/>
                </a:lnTo>
                <a:lnTo>
                  <a:pt x="4" y="56"/>
                </a:lnTo>
                <a:lnTo>
                  <a:pt x="3" y="56"/>
                </a:lnTo>
                <a:lnTo>
                  <a:pt x="2" y="56"/>
                </a:lnTo>
                <a:lnTo>
                  <a:pt x="1" y="55"/>
                </a:lnTo>
                <a:lnTo>
                  <a:pt x="1" y="54"/>
                </a:lnTo>
                <a:lnTo>
                  <a:pt x="0" y="54"/>
                </a:lnTo>
                <a:lnTo>
                  <a:pt x="0" y="53"/>
                </a:lnTo>
                <a:lnTo>
                  <a:pt x="1" y="52"/>
                </a:lnTo>
                <a:lnTo>
                  <a:pt x="1" y="51"/>
                </a:lnTo>
                <a:lnTo>
                  <a:pt x="1" y="50"/>
                </a:lnTo>
                <a:lnTo>
                  <a:pt x="1" y="49"/>
                </a:lnTo>
                <a:lnTo>
                  <a:pt x="2" y="49"/>
                </a:lnTo>
                <a:lnTo>
                  <a:pt x="3" y="49"/>
                </a:lnTo>
                <a:lnTo>
                  <a:pt x="3" y="50"/>
                </a:lnTo>
                <a:lnTo>
                  <a:pt x="3" y="49"/>
                </a:lnTo>
                <a:lnTo>
                  <a:pt x="4" y="49"/>
                </a:lnTo>
                <a:lnTo>
                  <a:pt x="5" y="49"/>
                </a:lnTo>
                <a:lnTo>
                  <a:pt x="5" y="48"/>
                </a:lnTo>
                <a:lnTo>
                  <a:pt x="5" y="47"/>
                </a:lnTo>
                <a:lnTo>
                  <a:pt x="5" y="46"/>
                </a:lnTo>
                <a:lnTo>
                  <a:pt x="5" y="45"/>
                </a:lnTo>
                <a:lnTo>
                  <a:pt x="5" y="44"/>
                </a:lnTo>
                <a:lnTo>
                  <a:pt x="4" y="44"/>
                </a:lnTo>
                <a:lnTo>
                  <a:pt x="4" y="43"/>
                </a:lnTo>
                <a:lnTo>
                  <a:pt x="3" y="43"/>
                </a:lnTo>
                <a:lnTo>
                  <a:pt x="3" y="42"/>
                </a:lnTo>
                <a:lnTo>
                  <a:pt x="2" y="41"/>
                </a:lnTo>
                <a:lnTo>
                  <a:pt x="1" y="41"/>
                </a:lnTo>
                <a:lnTo>
                  <a:pt x="1" y="40"/>
                </a:lnTo>
                <a:lnTo>
                  <a:pt x="1" y="39"/>
                </a:lnTo>
                <a:lnTo>
                  <a:pt x="1" y="38"/>
                </a:lnTo>
                <a:lnTo>
                  <a:pt x="1" y="37"/>
                </a:lnTo>
                <a:lnTo>
                  <a:pt x="0" y="37"/>
                </a:lnTo>
                <a:lnTo>
                  <a:pt x="0" y="36"/>
                </a:lnTo>
                <a:lnTo>
                  <a:pt x="0" y="35"/>
                </a:lnTo>
                <a:lnTo>
                  <a:pt x="0" y="34"/>
                </a:lnTo>
                <a:lnTo>
                  <a:pt x="1" y="33"/>
                </a:lnTo>
                <a:lnTo>
                  <a:pt x="1" y="32"/>
                </a:lnTo>
                <a:lnTo>
                  <a:pt x="2" y="32"/>
                </a:lnTo>
                <a:lnTo>
                  <a:pt x="2" y="31"/>
                </a:lnTo>
                <a:lnTo>
                  <a:pt x="2" y="30"/>
                </a:lnTo>
                <a:lnTo>
                  <a:pt x="2" y="29"/>
                </a:lnTo>
                <a:lnTo>
                  <a:pt x="1" y="29"/>
                </a:lnTo>
                <a:lnTo>
                  <a:pt x="1" y="28"/>
                </a:lnTo>
                <a:lnTo>
                  <a:pt x="1" y="27"/>
                </a:lnTo>
                <a:lnTo>
                  <a:pt x="1" y="26"/>
                </a:lnTo>
                <a:lnTo>
                  <a:pt x="1" y="25"/>
                </a:lnTo>
                <a:lnTo>
                  <a:pt x="2" y="24"/>
                </a:lnTo>
                <a:lnTo>
                  <a:pt x="2" y="23"/>
                </a:lnTo>
                <a:lnTo>
                  <a:pt x="3" y="22"/>
                </a:lnTo>
                <a:lnTo>
                  <a:pt x="3" y="21"/>
                </a:lnTo>
                <a:lnTo>
                  <a:pt x="4" y="21"/>
                </a:lnTo>
                <a:lnTo>
                  <a:pt x="5" y="20"/>
                </a:lnTo>
                <a:lnTo>
                  <a:pt x="6" y="20"/>
                </a:lnTo>
                <a:lnTo>
                  <a:pt x="7" y="20"/>
                </a:lnTo>
                <a:lnTo>
                  <a:pt x="8" y="20"/>
                </a:lnTo>
                <a:lnTo>
                  <a:pt x="9" y="20"/>
                </a:lnTo>
                <a:lnTo>
                  <a:pt x="10" y="20"/>
                </a:lnTo>
                <a:lnTo>
                  <a:pt x="11" y="20"/>
                </a:lnTo>
                <a:lnTo>
                  <a:pt x="11" y="19"/>
                </a:lnTo>
                <a:lnTo>
                  <a:pt x="11" y="18"/>
                </a:lnTo>
                <a:lnTo>
                  <a:pt x="11" y="17"/>
                </a:lnTo>
                <a:lnTo>
                  <a:pt x="12" y="17"/>
                </a:lnTo>
                <a:lnTo>
                  <a:pt x="13" y="17"/>
                </a:lnTo>
                <a:lnTo>
                  <a:pt x="14" y="17"/>
                </a:lnTo>
                <a:lnTo>
                  <a:pt x="14" y="16"/>
                </a:lnTo>
                <a:lnTo>
                  <a:pt x="14" y="15"/>
                </a:lnTo>
                <a:lnTo>
                  <a:pt x="14" y="14"/>
                </a:lnTo>
                <a:lnTo>
                  <a:pt x="14" y="13"/>
                </a:lnTo>
                <a:lnTo>
                  <a:pt x="15" y="13"/>
                </a:lnTo>
                <a:lnTo>
                  <a:pt x="15" y="14"/>
                </a:lnTo>
                <a:lnTo>
                  <a:pt x="16" y="15"/>
                </a:lnTo>
                <a:lnTo>
                  <a:pt x="17" y="15"/>
                </a:lnTo>
                <a:lnTo>
                  <a:pt x="18" y="15"/>
                </a:lnTo>
                <a:lnTo>
                  <a:pt x="18" y="14"/>
                </a:lnTo>
                <a:lnTo>
                  <a:pt x="19" y="14"/>
                </a:lnTo>
                <a:lnTo>
                  <a:pt x="20" y="14"/>
                </a:lnTo>
                <a:lnTo>
                  <a:pt x="20" y="13"/>
                </a:lnTo>
                <a:lnTo>
                  <a:pt x="21" y="13"/>
                </a:lnTo>
                <a:lnTo>
                  <a:pt x="22" y="14"/>
                </a:lnTo>
                <a:lnTo>
                  <a:pt x="22" y="13"/>
                </a:lnTo>
                <a:lnTo>
                  <a:pt x="22" y="12"/>
                </a:lnTo>
                <a:lnTo>
                  <a:pt x="23" y="12"/>
                </a:lnTo>
                <a:lnTo>
                  <a:pt x="24" y="11"/>
                </a:lnTo>
                <a:lnTo>
                  <a:pt x="25" y="11"/>
                </a:lnTo>
                <a:lnTo>
                  <a:pt x="25" y="12"/>
                </a:lnTo>
                <a:lnTo>
                  <a:pt x="26" y="12"/>
                </a:lnTo>
                <a:lnTo>
                  <a:pt x="26" y="13"/>
                </a:lnTo>
                <a:lnTo>
                  <a:pt x="27" y="13"/>
                </a:lnTo>
                <a:lnTo>
                  <a:pt x="28" y="13"/>
                </a:lnTo>
                <a:lnTo>
                  <a:pt x="29" y="12"/>
                </a:lnTo>
                <a:lnTo>
                  <a:pt x="30" y="12"/>
                </a:lnTo>
                <a:lnTo>
                  <a:pt x="30" y="11"/>
                </a:lnTo>
                <a:lnTo>
                  <a:pt x="31" y="11"/>
                </a:lnTo>
                <a:lnTo>
                  <a:pt x="31" y="10"/>
                </a:lnTo>
                <a:lnTo>
                  <a:pt x="32" y="10"/>
                </a:lnTo>
                <a:lnTo>
                  <a:pt x="33" y="9"/>
                </a:lnTo>
                <a:lnTo>
                  <a:pt x="34" y="9"/>
                </a:lnTo>
                <a:lnTo>
                  <a:pt x="34" y="7"/>
                </a:lnTo>
                <a:lnTo>
                  <a:pt x="35" y="7"/>
                </a:lnTo>
                <a:lnTo>
                  <a:pt x="35" y="6"/>
                </a:lnTo>
                <a:lnTo>
                  <a:pt x="36" y="5"/>
                </a:lnTo>
                <a:lnTo>
                  <a:pt x="36" y="4"/>
                </a:lnTo>
                <a:lnTo>
                  <a:pt x="36" y="3"/>
                </a:lnTo>
                <a:lnTo>
                  <a:pt x="36" y="2"/>
                </a:lnTo>
                <a:lnTo>
                  <a:pt x="37" y="2"/>
                </a:lnTo>
                <a:lnTo>
                  <a:pt x="38" y="1"/>
                </a:lnTo>
                <a:lnTo>
                  <a:pt x="38" y="0"/>
                </a:lnTo>
                <a:lnTo>
                  <a:pt x="39" y="0"/>
                </a:lnTo>
                <a:lnTo>
                  <a:pt x="40" y="1"/>
                </a:lnTo>
                <a:lnTo>
                  <a:pt x="41" y="1"/>
                </a:lnTo>
                <a:lnTo>
                  <a:pt x="41" y="2"/>
                </a:lnTo>
                <a:lnTo>
                  <a:pt x="42" y="2"/>
                </a:lnTo>
                <a:lnTo>
                  <a:pt x="43" y="3"/>
                </a:lnTo>
                <a:lnTo>
                  <a:pt x="44" y="3"/>
                </a:lnTo>
                <a:lnTo>
                  <a:pt x="44" y="2"/>
                </a:lnTo>
                <a:lnTo>
                  <a:pt x="45" y="2"/>
                </a:lnTo>
                <a:lnTo>
                  <a:pt x="46" y="2"/>
                </a:lnTo>
                <a:lnTo>
                  <a:pt x="46" y="1"/>
                </a:lnTo>
                <a:lnTo>
                  <a:pt x="46" y="2"/>
                </a:lnTo>
                <a:lnTo>
                  <a:pt x="47" y="2"/>
                </a:lnTo>
                <a:lnTo>
                  <a:pt x="48" y="1"/>
                </a:lnTo>
                <a:lnTo>
                  <a:pt x="49" y="1"/>
                </a:lnTo>
                <a:lnTo>
                  <a:pt x="50" y="1"/>
                </a:lnTo>
                <a:lnTo>
                  <a:pt x="51" y="1"/>
                </a:lnTo>
                <a:lnTo>
                  <a:pt x="52" y="1"/>
                </a:lnTo>
                <a:lnTo>
                  <a:pt x="53" y="1"/>
                </a:lnTo>
                <a:lnTo>
                  <a:pt x="53" y="2"/>
                </a:lnTo>
                <a:lnTo>
                  <a:pt x="54" y="2"/>
                </a:lnTo>
                <a:lnTo>
                  <a:pt x="54" y="3"/>
                </a:lnTo>
                <a:lnTo>
                  <a:pt x="53" y="3"/>
                </a:lnTo>
                <a:lnTo>
                  <a:pt x="53" y="4"/>
                </a:lnTo>
                <a:lnTo>
                  <a:pt x="53" y="5"/>
                </a:lnTo>
                <a:lnTo>
                  <a:pt x="53" y="6"/>
                </a:lnTo>
                <a:lnTo>
                  <a:pt x="53" y="7"/>
                </a:lnTo>
                <a:lnTo>
                  <a:pt x="52" y="7"/>
                </a:lnTo>
                <a:lnTo>
                  <a:pt x="52" y="8"/>
                </a:lnTo>
                <a:lnTo>
                  <a:pt x="52" y="9"/>
                </a:lnTo>
                <a:lnTo>
                  <a:pt x="51" y="9"/>
                </a:lnTo>
                <a:lnTo>
                  <a:pt x="50" y="9"/>
                </a:lnTo>
                <a:lnTo>
                  <a:pt x="50" y="10"/>
                </a:lnTo>
                <a:lnTo>
                  <a:pt x="50" y="11"/>
                </a:lnTo>
                <a:lnTo>
                  <a:pt x="51" y="11"/>
                </a:lnTo>
                <a:lnTo>
                  <a:pt x="51" y="12"/>
                </a:lnTo>
                <a:lnTo>
                  <a:pt x="52" y="12"/>
                </a:lnTo>
                <a:lnTo>
                  <a:pt x="52" y="13"/>
                </a:lnTo>
                <a:lnTo>
                  <a:pt x="52" y="14"/>
                </a:lnTo>
                <a:lnTo>
                  <a:pt x="53" y="14"/>
                </a:lnTo>
                <a:lnTo>
                  <a:pt x="53" y="15"/>
                </a:lnTo>
                <a:lnTo>
                  <a:pt x="53" y="16"/>
                </a:lnTo>
                <a:lnTo>
                  <a:pt x="53" y="17"/>
                </a:lnTo>
                <a:lnTo>
                  <a:pt x="53" y="18"/>
                </a:lnTo>
                <a:lnTo>
                  <a:pt x="54" y="19"/>
                </a:lnTo>
                <a:lnTo>
                  <a:pt x="55" y="19"/>
                </a:lnTo>
                <a:lnTo>
                  <a:pt x="56" y="19"/>
                </a:lnTo>
                <a:lnTo>
                  <a:pt x="56" y="20"/>
                </a:lnTo>
                <a:lnTo>
                  <a:pt x="57" y="20"/>
                </a:lnTo>
                <a:lnTo>
                  <a:pt x="57" y="21"/>
                </a:lnTo>
                <a:lnTo>
                  <a:pt x="58" y="21"/>
                </a:lnTo>
                <a:lnTo>
                  <a:pt x="59" y="21"/>
                </a:lnTo>
                <a:lnTo>
                  <a:pt x="59" y="22"/>
                </a:lnTo>
                <a:lnTo>
                  <a:pt x="60" y="22"/>
                </a:lnTo>
                <a:lnTo>
                  <a:pt x="60" y="23"/>
                </a:lnTo>
                <a:lnTo>
                  <a:pt x="61" y="23"/>
                </a:lnTo>
                <a:lnTo>
                  <a:pt x="61" y="24"/>
                </a:lnTo>
                <a:lnTo>
                  <a:pt x="62" y="25"/>
                </a:lnTo>
                <a:lnTo>
                  <a:pt x="62" y="26"/>
                </a:lnTo>
                <a:lnTo>
                  <a:pt x="62" y="27"/>
                </a:lnTo>
                <a:lnTo>
                  <a:pt x="62" y="28"/>
                </a:lnTo>
                <a:lnTo>
                  <a:pt x="62" y="29"/>
                </a:lnTo>
                <a:lnTo>
                  <a:pt x="62" y="31"/>
                </a:lnTo>
                <a:lnTo>
                  <a:pt x="61" y="32"/>
                </a:lnTo>
                <a:lnTo>
                  <a:pt x="61" y="33"/>
                </a:lnTo>
                <a:lnTo>
                  <a:pt x="61" y="34"/>
                </a:lnTo>
                <a:lnTo>
                  <a:pt x="62" y="34"/>
                </a:lnTo>
                <a:lnTo>
                  <a:pt x="62" y="35"/>
                </a:lnTo>
                <a:lnTo>
                  <a:pt x="63" y="35"/>
                </a:lnTo>
                <a:lnTo>
                  <a:pt x="63" y="36"/>
                </a:lnTo>
                <a:lnTo>
                  <a:pt x="64" y="36"/>
                </a:lnTo>
                <a:lnTo>
                  <a:pt x="64" y="37"/>
                </a:lnTo>
                <a:lnTo>
                  <a:pt x="64" y="38"/>
                </a:lnTo>
                <a:lnTo>
                  <a:pt x="64" y="39"/>
                </a:lnTo>
                <a:lnTo>
                  <a:pt x="65" y="39"/>
                </a:lnTo>
                <a:lnTo>
                  <a:pt x="66" y="38"/>
                </a:lnTo>
                <a:lnTo>
                  <a:pt x="66" y="37"/>
                </a:lnTo>
                <a:lnTo>
                  <a:pt x="67" y="37"/>
                </a:lnTo>
                <a:lnTo>
                  <a:pt x="68" y="37"/>
                </a:lnTo>
                <a:lnTo>
                  <a:pt x="69" y="38"/>
                </a:lnTo>
                <a:lnTo>
                  <a:pt x="70" y="39"/>
                </a:lnTo>
                <a:lnTo>
                  <a:pt x="71" y="39"/>
                </a:lnTo>
                <a:lnTo>
                  <a:pt x="71" y="40"/>
                </a:lnTo>
                <a:lnTo>
                  <a:pt x="72" y="40"/>
                </a:lnTo>
                <a:lnTo>
                  <a:pt x="72" y="41"/>
                </a:lnTo>
                <a:lnTo>
                  <a:pt x="73" y="41"/>
                </a:lnTo>
                <a:close/>
              </a:path>
            </a:pathLst>
          </a:custGeom>
          <a:noFill/>
          <a:ln w="19050" cap="flat" cmpd="sng">
            <a:solidFill>
              <a:srgbClr val="000000">
                <a:alpha val="100000"/>
              </a:srgbClr>
            </a:solidFill>
            <a:prstDash val="solid"/>
            <a:round/>
            <a:headEnd type="none" w="med" len="med"/>
            <a:tailEnd type="none" w="med" len="med"/>
          </a:ln>
        </xdr:spPr>
      </xdr:sp>
      <xdr:sp>
        <xdr:nvSpPr>
          <xdr:cNvPr id="4936960" name="Freeform 55"/>
          <xdr:cNvSpPr/>
        </xdr:nvSpPr>
        <xdr:spPr>
          <a:xfrm>
            <a:off x="6048375" y="2143125"/>
            <a:ext cx="723900" cy="1285875"/>
          </a:xfrm>
          <a:custGeom>
            <a:avLst/>
            <a:gdLst>
              <a:gd name="txL" fmla="*/ 0 w 76"/>
              <a:gd name="txT" fmla="*/ 0 h 135"/>
              <a:gd name="txR" fmla="*/ 76 w 76"/>
              <a:gd name="txB" fmla="*/ 135 h 13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6" h="135">
                <a:moveTo>
                  <a:pt x="16" y="120"/>
                </a:moveTo>
                <a:lnTo>
                  <a:pt x="16" y="119"/>
                </a:lnTo>
                <a:lnTo>
                  <a:pt x="15" y="119"/>
                </a:lnTo>
                <a:lnTo>
                  <a:pt x="14" y="119"/>
                </a:lnTo>
                <a:lnTo>
                  <a:pt x="14" y="118"/>
                </a:lnTo>
                <a:lnTo>
                  <a:pt x="14" y="117"/>
                </a:lnTo>
                <a:lnTo>
                  <a:pt x="15" y="117"/>
                </a:lnTo>
                <a:lnTo>
                  <a:pt x="14" y="117"/>
                </a:lnTo>
                <a:lnTo>
                  <a:pt x="14" y="116"/>
                </a:lnTo>
                <a:lnTo>
                  <a:pt x="13" y="115"/>
                </a:lnTo>
                <a:lnTo>
                  <a:pt x="12" y="114"/>
                </a:lnTo>
                <a:lnTo>
                  <a:pt x="11" y="113"/>
                </a:lnTo>
                <a:lnTo>
                  <a:pt x="11" y="112"/>
                </a:lnTo>
                <a:lnTo>
                  <a:pt x="10" y="112"/>
                </a:lnTo>
                <a:lnTo>
                  <a:pt x="9" y="112"/>
                </a:lnTo>
                <a:lnTo>
                  <a:pt x="9" y="111"/>
                </a:lnTo>
                <a:lnTo>
                  <a:pt x="8" y="111"/>
                </a:lnTo>
                <a:lnTo>
                  <a:pt x="8" y="110"/>
                </a:lnTo>
                <a:lnTo>
                  <a:pt x="7" y="109"/>
                </a:lnTo>
                <a:lnTo>
                  <a:pt x="7" y="108"/>
                </a:lnTo>
                <a:lnTo>
                  <a:pt x="6" y="108"/>
                </a:lnTo>
                <a:lnTo>
                  <a:pt x="6" y="107"/>
                </a:lnTo>
                <a:lnTo>
                  <a:pt x="5" y="106"/>
                </a:lnTo>
                <a:lnTo>
                  <a:pt x="4" y="105"/>
                </a:lnTo>
                <a:lnTo>
                  <a:pt x="4" y="104"/>
                </a:lnTo>
                <a:lnTo>
                  <a:pt x="4" y="103"/>
                </a:lnTo>
                <a:lnTo>
                  <a:pt x="3" y="102"/>
                </a:lnTo>
                <a:lnTo>
                  <a:pt x="3" y="101"/>
                </a:lnTo>
                <a:lnTo>
                  <a:pt x="3" y="100"/>
                </a:lnTo>
                <a:lnTo>
                  <a:pt x="2" y="100"/>
                </a:lnTo>
                <a:lnTo>
                  <a:pt x="2" y="99"/>
                </a:lnTo>
                <a:lnTo>
                  <a:pt x="1" y="98"/>
                </a:lnTo>
                <a:lnTo>
                  <a:pt x="1" y="97"/>
                </a:lnTo>
                <a:lnTo>
                  <a:pt x="1" y="96"/>
                </a:lnTo>
                <a:lnTo>
                  <a:pt x="0" y="96"/>
                </a:lnTo>
                <a:lnTo>
                  <a:pt x="0" y="95"/>
                </a:lnTo>
                <a:lnTo>
                  <a:pt x="1" y="95"/>
                </a:lnTo>
                <a:lnTo>
                  <a:pt x="1" y="94"/>
                </a:lnTo>
                <a:lnTo>
                  <a:pt x="2" y="94"/>
                </a:lnTo>
                <a:lnTo>
                  <a:pt x="2" y="93"/>
                </a:lnTo>
                <a:lnTo>
                  <a:pt x="3" y="93"/>
                </a:lnTo>
                <a:lnTo>
                  <a:pt x="3" y="92"/>
                </a:lnTo>
                <a:lnTo>
                  <a:pt x="4" y="92"/>
                </a:lnTo>
                <a:lnTo>
                  <a:pt x="4" y="91"/>
                </a:lnTo>
                <a:lnTo>
                  <a:pt x="5" y="91"/>
                </a:lnTo>
                <a:lnTo>
                  <a:pt x="5" y="90"/>
                </a:lnTo>
                <a:lnTo>
                  <a:pt x="5" y="89"/>
                </a:lnTo>
                <a:lnTo>
                  <a:pt x="6" y="89"/>
                </a:lnTo>
                <a:lnTo>
                  <a:pt x="6" y="88"/>
                </a:lnTo>
                <a:lnTo>
                  <a:pt x="6" y="87"/>
                </a:lnTo>
                <a:lnTo>
                  <a:pt x="6" y="86"/>
                </a:lnTo>
                <a:lnTo>
                  <a:pt x="7" y="85"/>
                </a:lnTo>
                <a:lnTo>
                  <a:pt x="8" y="84"/>
                </a:lnTo>
                <a:lnTo>
                  <a:pt x="8" y="83"/>
                </a:lnTo>
                <a:lnTo>
                  <a:pt x="8" y="82"/>
                </a:lnTo>
                <a:lnTo>
                  <a:pt x="7" y="82"/>
                </a:lnTo>
                <a:lnTo>
                  <a:pt x="7" y="81"/>
                </a:lnTo>
                <a:lnTo>
                  <a:pt x="7" y="80"/>
                </a:lnTo>
                <a:lnTo>
                  <a:pt x="7" y="79"/>
                </a:lnTo>
                <a:lnTo>
                  <a:pt x="8" y="78"/>
                </a:lnTo>
                <a:lnTo>
                  <a:pt x="8" y="77"/>
                </a:lnTo>
                <a:lnTo>
                  <a:pt x="8" y="76"/>
                </a:lnTo>
                <a:lnTo>
                  <a:pt x="8" y="75"/>
                </a:lnTo>
                <a:lnTo>
                  <a:pt x="8" y="74"/>
                </a:lnTo>
                <a:lnTo>
                  <a:pt x="9" y="74"/>
                </a:lnTo>
                <a:lnTo>
                  <a:pt x="9" y="73"/>
                </a:lnTo>
                <a:lnTo>
                  <a:pt x="9" y="72"/>
                </a:lnTo>
                <a:lnTo>
                  <a:pt x="9" y="71"/>
                </a:lnTo>
                <a:lnTo>
                  <a:pt x="10" y="71"/>
                </a:lnTo>
                <a:lnTo>
                  <a:pt x="10" y="70"/>
                </a:lnTo>
                <a:lnTo>
                  <a:pt x="11" y="69"/>
                </a:lnTo>
                <a:lnTo>
                  <a:pt x="12" y="68"/>
                </a:lnTo>
                <a:lnTo>
                  <a:pt x="13" y="67"/>
                </a:lnTo>
                <a:lnTo>
                  <a:pt x="13" y="66"/>
                </a:lnTo>
                <a:lnTo>
                  <a:pt x="14" y="66"/>
                </a:lnTo>
                <a:lnTo>
                  <a:pt x="14" y="65"/>
                </a:lnTo>
                <a:lnTo>
                  <a:pt x="15" y="65"/>
                </a:lnTo>
                <a:lnTo>
                  <a:pt x="15" y="63"/>
                </a:lnTo>
                <a:lnTo>
                  <a:pt x="16" y="63"/>
                </a:lnTo>
                <a:lnTo>
                  <a:pt x="16" y="62"/>
                </a:lnTo>
                <a:lnTo>
                  <a:pt x="17" y="61"/>
                </a:lnTo>
                <a:lnTo>
                  <a:pt x="17" y="60"/>
                </a:lnTo>
                <a:lnTo>
                  <a:pt x="17" y="59"/>
                </a:lnTo>
                <a:lnTo>
                  <a:pt x="18" y="59"/>
                </a:lnTo>
                <a:lnTo>
                  <a:pt x="18" y="58"/>
                </a:lnTo>
                <a:lnTo>
                  <a:pt x="20" y="56"/>
                </a:lnTo>
                <a:lnTo>
                  <a:pt x="21" y="56"/>
                </a:lnTo>
                <a:lnTo>
                  <a:pt x="22" y="55"/>
                </a:lnTo>
                <a:lnTo>
                  <a:pt x="23" y="55"/>
                </a:lnTo>
                <a:lnTo>
                  <a:pt x="23" y="54"/>
                </a:lnTo>
                <a:lnTo>
                  <a:pt x="24" y="54"/>
                </a:lnTo>
                <a:lnTo>
                  <a:pt x="24" y="53"/>
                </a:lnTo>
                <a:lnTo>
                  <a:pt x="24" y="52"/>
                </a:lnTo>
                <a:lnTo>
                  <a:pt x="24" y="51"/>
                </a:lnTo>
                <a:lnTo>
                  <a:pt x="24" y="50"/>
                </a:lnTo>
                <a:lnTo>
                  <a:pt x="23" y="50"/>
                </a:lnTo>
                <a:lnTo>
                  <a:pt x="23" y="49"/>
                </a:lnTo>
                <a:lnTo>
                  <a:pt x="23" y="48"/>
                </a:lnTo>
                <a:lnTo>
                  <a:pt x="23" y="47"/>
                </a:lnTo>
                <a:lnTo>
                  <a:pt x="24" y="47"/>
                </a:lnTo>
                <a:lnTo>
                  <a:pt x="24" y="45"/>
                </a:lnTo>
                <a:lnTo>
                  <a:pt x="24" y="44"/>
                </a:lnTo>
                <a:lnTo>
                  <a:pt x="24" y="43"/>
                </a:lnTo>
                <a:lnTo>
                  <a:pt x="25" y="43"/>
                </a:lnTo>
                <a:lnTo>
                  <a:pt x="25" y="42"/>
                </a:lnTo>
                <a:lnTo>
                  <a:pt x="26" y="41"/>
                </a:lnTo>
                <a:lnTo>
                  <a:pt x="26" y="40"/>
                </a:lnTo>
                <a:lnTo>
                  <a:pt x="27" y="40"/>
                </a:lnTo>
                <a:lnTo>
                  <a:pt x="27" y="39"/>
                </a:lnTo>
                <a:lnTo>
                  <a:pt x="28" y="38"/>
                </a:lnTo>
                <a:lnTo>
                  <a:pt x="29" y="37"/>
                </a:lnTo>
                <a:lnTo>
                  <a:pt x="29" y="36"/>
                </a:lnTo>
                <a:lnTo>
                  <a:pt x="30" y="35"/>
                </a:lnTo>
                <a:lnTo>
                  <a:pt x="31" y="35"/>
                </a:lnTo>
                <a:lnTo>
                  <a:pt x="31" y="34"/>
                </a:lnTo>
                <a:lnTo>
                  <a:pt x="31" y="33"/>
                </a:lnTo>
                <a:lnTo>
                  <a:pt x="31" y="32"/>
                </a:lnTo>
                <a:lnTo>
                  <a:pt x="32" y="32"/>
                </a:lnTo>
                <a:lnTo>
                  <a:pt x="32" y="31"/>
                </a:lnTo>
                <a:lnTo>
                  <a:pt x="32" y="30"/>
                </a:lnTo>
                <a:lnTo>
                  <a:pt x="33" y="30"/>
                </a:lnTo>
                <a:lnTo>
                  <a:pt x="33" y="29"/>
                </a:lnTo>
                <a:lnTo>
                  <a:pt x="36" y="24"/>
                </a:lnTo>
                <a:lnTo>
                  <a:pt x="37" y="22"/>
                </a:lnTo>
                <a:lnTo>
                  <a:pt x="37" y="20"/>
                </a:lnTo>
                <a:lnTo>
                  <a:pt x="38" y="19"/>
                </a:lnTo>
                <a:lnTo>
                  <a:pt x="38" y="18"/>
                </a:lnTo>
                <a:lnTo>
                  <a:pt x="39" y="17"/>
                </a:lnTo>
                <a:lnTo>
                  <a:pt x="40" y="16"/>
                </a:lnTo>
                <a:lnTo>
                  <a:pt x="40" y="15"/>
                </a:lnTo>
                <a:lnTo>
                  <a:pt x="40" y="14"/>
                </a:lnTo>
                <a:lnTo>
                  <a:pt x="40" y="13"/>
                </a:lnTo>
                <a:lnTo>
                  <a:pt x="41" y="12"/>
                </a:lnTo>
                <a:lnTo>
                  <a:pt x="41" y="11"/>
                </a:lnTo>
                <a:lnTo>
                  <a:pt x="41" y="10"/>
                </a:lnTo>
                <a:lnTo>
                  <a:pt x="41" y="9"/>
                </a:lnTo>
                <a:lnTo>
                  <a:pt x="41" y="4"/>
                </a:lnTo>
                <a:lnTo>
                  <a:pt x="41" y="0"/>
                </a:lnTo>
                <a:lnTo>
                  <a:pt x="42" y="0"/>
                </a:lnTo>
                <a:lnTo>
                  <a:pt x="43" y="0"/>
                </a:lnTo>
                <a:lnTo>
                  <a:pt x="44" y="0"/>
                </a:lnTo>
                <a:lnTo>
                  <a:pt x="45" y="0"/>
                </a:lnTo>
                <a:lnTo>
                  <a:pt x="46" y="0"/>
                </a:lnTo>
                <a:lnTo>
                  <a:pt x="45" y="1"/>
                </a:lnTo>
                <a:lnTo>
                  <a:pt x="45" y="2"/>
                </a:lnTo>
                <a:lnTo>
                  <a:pt x="45" y="3"/>
                </a:lnTo>
                <a:lnTo>
                  <a:pt x="45" y="4"/>
                </a:lnTo>
                <a:lnTo>
                  <a:pt x="46" y="4"/>
                </a:lnTo>
                <a:lnTo>
                  <a:pt x="47" y="4"/>
                </a:lnTo>
                <a:lnTo>
                  <a:pt x="48" y="4"/>
                </a:lnTo>
                <a:lnTo>
                  <a:pt x="48" y="5"/>
                </a:lnTo>
                <a:lnTo>
                  <a:pt x="49" y="5"/>
                </a:lnTo>
                <a:lnTo>
                  <a:pt x="50" y="5"/>
                </a:lnTo>
                <a:lnTo>
                  <a:pt x="50" y="4"/>
                </a:lnTo>
                <a:lnTo>
                  <a:pt x="51" y="4"/>
                </a:lnTo>
                <a:lnTo>
                  <a:pt x="52" y="4"/>
                </a:lnTo>
                <a:lnTo>
                  <a:pt x="53" y="5"/>
                </a:lnTo>
                <a:lnTo>
                  <a:pt x="53" y="6"/>
                </a:lnTo>
                <a:lnTo>
                  <a:pt x="53" y="7"/>
                </a:lnTo>
                <a:lnTo>
                  <a:pt x="54" y="7"/>
                </a:lnTo>
                <a:lnTo>
                  <a:pt x="55" y="7"/>
                </a:lnTo>
                <a:lnTo>
                  <a:pt x="56" y="7"/>
                </a:lnTo>
                <a:lnTo>
                  <a:pt x="57" y="7"/>
                </a:lnTo>
                <a:lnTo>
                  <a:pt x="58" y="7"/>
                </a:lnTo>
                <a:lnTo>
                  <a:pt x="59" y="7"/>
                </a:lnTo>
                <a:lnTo>
                  <a:pt x="60" y="7"/>
                </a:lnTo>
                <a:lnTo>
                  <a:pt x="61" y="7"/>
                </a:lnTo>
                <a:lnTo>
                  <a:pt x="62" y="7"/>
                </a:lnTo>
                <a:lnTo>
                  <a:pt x="63" y="7"/>
                </a:lnTo>
                <a:lnTo>
                  <a:pt x="64" y="8"/>
                </a:lnTo>
                <a:lnTo>
                  <a:pt x="65" y="8"/>
                </a:lnTo>
                <a:lnTo>
                  <a:pt x="66" y="8"/>
                </a:lnTo>
                <a:lnTo>
                  <a:pt x="67" y="8"/>
                </a:lnTo>
                <a:lnTo>
                  <a:pt x="68" y="8"/>
                </a:lnTo>
                <a:lnTo>
                  <a:pt x="69" y="8"/>
                </a:lnTo>
                <a:lnTo>
                  <a:pt x="70" y="8"/>
                </a:lnTo>
                <a:lnTo>
                  <a:pt x="72" y="7"/>
                </a:lnTo>
                <a:lnTo>
                  <a:pt x="73" y="7"/>
                </a:lnTo>
                <a:lnTo>
                  <a:pt x="73" y="8"/>
                </a:lnTo>
                <a:lnTo>
                  <a:pt x="73" y="9"/>
                </a:lnTo>
                <a:lnTo>
                  <a:pt x="73" y="11"/>
                </a:lnTo>
                <a:lnTo>
                  <a:pt x="73" y="12"/>
                </a:lnTo>
                <a:lnTo>
                  <a:pt x="74" y="12"/>
                </a:lnTo>
                <a:lnTo>
                  <a:pt x="75" y="12"/>
                </a:lnTo>
                <a:lnTo>
                  <a:pt x="75" y="13"/>
                </a:lnTo>
                <a:lnTo>
                  <a:pt x="75" y="14"/>
                </a:lnTo>
                <a:lnTo>
                  <a:pt x="75" y="15"/>
                </a:lnTo>
                <a:lnTo>
                  <a:pt x="76" y="15"/>
                </a:lnTo>
                <a:lnTo>
                  <a:pt x="76" y="16"/>
                </a:lnTo>
                <a:lnTo>
                  <a:pt x="75" y="16"/>
                </a:lnTo>
                <a:lnTo>
                  <a:pt x="75" y="17"/>
                </a:lnTo>
                <a:lnTo>
                  <a:pt x="75" y="18"/>
                </a:lnTo>
                <a:lnTo>
                  <a:pt x="74" y="19"/>
                </a:lnTo>
                <a:lnTo>
                  <a:pt x="74" y="20"/>
                </a:lnTo>
                <a:lnTo>
                  <a:pt x="74" y="21"/>
                </a:lnTo>
                <a:lnTo>
                  <a:pt x="73" y="23"/>
                </a:lnTo>
                <a:lnTo>
                  <a:pt x="72" y="24"/>
                </a:lnTo>
                <a:lnTo>
                  <a:pt x="71" y="24"/>
                </a:lnTo>
                <a:lnTo>
                  <a:pt x="71" y="25"/>
                </a:lnTo>
                <a:lnTo>
                  <a:pt x="72" y="25"/>
                </a:lnTo>
                <a:lnTo>
                  <a:pt x="71" y="25"/>
                </a:lnTo>
                <a:lnTo>
                  <a:pt x="71" y="26"/>
                </a:lnTo>
                <a:lnTo>
                  <a:pt x="71" y="27"/>
                </a:lnTo>
                <a:lnTo>
                  <a:pt x="71" y="28"/>
                </a:lnTo>
                <a:lnTo>
                  <a:pt x="70" y="28"/>
                </a:lnTo>
                <a:lnTo>
                  <a:pt x="70" y="29"/>
                </a:lnTo>
                <a:lnTo>
                  <a:pt x="70" y="30"/>
                </a:lnTo>
                <a:lnTo>
                  <a:pt x="69" y="30"/>
                </a:lnTo>
                <a:lnTo>
                  <a:pt x="70" y="30"/>
                </a:lnTo>
                <a:lnTo>
                  <a:pt x="70" y="31"/>
                </a:lnTo>
                <a:lnTo>
                  <a:pt x="69" y="31"/>
                </a:lnTo>
                <a:lnTo>
                  <a:pt x="70" y="31"/>
                </a:lnTo>
                <a:lnTo>
                  <a:pt x="70" y="32"/>
                </a:lnTo>
                <a:lnTo>
                  <a:pt x="69" y="32"/>
                </a:lnTo>
                <a:lnTo>
                  <a:pt x="69" y="33"/>
                </a:lnTo>
                <a:lnTo>
                  <a:pt x="68" y="33"/>
                </a:lnTo>
                <a:lnTo>
                  <a:pt x="68" y="34"/>
                </a:lnTo>
                <a:lnTo>
                  <a:pt x="67" y="34"/>
                </a:lnTo>
                <a:lnTo>
                  <a:pt x="67" y="35"/>
                </a:lnTo>
                <a:lnTo>
                  <a:pt x="66" y="35"/>
                </a:lnTo>
                <a:lnTo>
                  <a:pt x="66" y="36"/>
                </a:lnTo>
                <a:lnTo>
                  <a:pt x="66" y="37"/>
                </a:lnTo>
                <a:lnTo>
                  <a:pt x="66" y="38"/>
                </a:lnTo>
                <a:lnTo>
                  <a:pt x="65" y="38"/>
                </a:lnTo>
                <a:lnTo>
                  <a:pt x="64" y="38"/>
                </a:lnTo>
                <a:lnTo>
                  <a:pt x="63" y="38"/>
                </a:lnTo>
                <a:lnTo>
                  <a:pt x="62" y="38"/>
                </a:lnTo>
                <a:lnTo>
                  <a:pt x="61" y="38"/>
                </a:lnTo>
                <a:lnTo>
                  <a:pt x="60" y="38"/>
                </a:lnTo>
                <a:lnTo>
                  <a:pt x="61" y="38"/>
                </a:lnTo>
                <a:lnTo>
                  <a:pt x="62" y="39"/>
                </a:lnTo>
                <a:lnTo>
                  <a:pt x="65" y="40"/>
                </a:lnTo>
                <a:lnTo>
                  <a:pt x="66" y="40"/>
                </a:lnTo>
                <a:lnTo>
                  <a:pt x="67" y="41"/>
                </a:lnTo>
                <a:lnTo>
                  <a:pt x="68" y="41"/>
                </a:lnTo>
                <a:lnTo>
                  <a:pt x="72" y="47"/>
                </a:lnTo>
                <a:lnTo>
                  <a:pt x="73" y="47"/>
                </a:lnTo>
                <a:lnTo>
                  <a:pt x="73" y="48"/>
                </a:lnTo>
                <a:lnTo>
                  <a:pt x="72" y="48"/>
                </a:lnTo>
                <a:lnTo>
                  <a:pt x="72" y="49"/>
                </a:lnTo>
                <a:lnTo>
                  <a:pt x="73" y="49"/>
                </a:lnTo>
                <a:lnTo>
                  <a:pt x="72" y="49"/>
                </a:lnTo>
                <a:lnTo>
                  <a:pt x="72" y="50"/>
                </a:lnTo>
                <a:lnTo>
                  <a:pt x="72" y="51"/>
                </a:lnTo>
                <a:lnTo>
                  <a:pt x="71" y="52"/>
                </a:lnTo>
                <a:lnTo>
                  <a:pt x="71" y="53"/>
                </a:lnTo>
                <a:lnTo>
                  <a:pt x="71" y="54"/>
                </a:lnTo>
                <a:lnTo>
                  <a:pt x="70" y="55"/>
                </a:lnTo>
                <a:lnTo>
                  <a:pt x="70" y="56"/>
                </a:lnTo>
                <a:lnTo>
                  <a:pt x="70" y="57"/>
                </a:lnTo>
                <a:lnTo>
                  <a:pt x="69" y="57"/>
                </a:lnTo>
                <a:lnTo>
                  <a:pt x="69" y="58"/>
                </a:lnTo>
                <a:lnTo>
                  <a:pt x="68" y="61"/>
                </a:lnTo>
                <a:lnTo>
                  <a:pt x="67" y="63"/>
                </a:lnTo>
                <a:lnTo>
                  <a:pt x="66" y="64"/>
                </a:lnTo>
                <a:lnTo>
                  <a:pt x="66" y="65"/>
                </a:lnTo>
                <a:lnTo>
                  <a:pt x="65" y="65"/>
                </a:lnTo>
                <a:lnTo>
                  <a:pt x="65" y="66"/>
                </a:lnTo>
                <a:lnTo>
                  <a:pt x="65" y="67"/>
                </a:lnTo>
                <a:lnTo>
                  <a:pt x="65" y="68"/>
                </a:lnTo>
                <a:lnTo>
                  <a:pt x="65" y="69"/>
                </a:lnTo>
                <a:lnTo>
                  <a:pt x="65" y="70"/>
                </a:lnTo>
                <a:lnTo>
                  <a:pt x="65" y="71"/>
                </a:lnTo>
                <a:lnTo>
                  <a:pt x="65" y="72"/>
                </a:lnTo>
                <a:lnTo>
                  <a:pt x="65" y="73"/>
                </a:lnTo>
                <a:lnTo>
                  <a:pt x="65" y="74"/>
                </a:lnTo>
                <a:lnTo>
                  <a:pt x="65" y="75"/>
                </a:lnTo>
                <a:lnTo>
                  <a:pt x="65" y="76"/>
                </a:lnTo>
                <a:lnTo>
                  <a:pt x="65" y="77"/>
                </a:lnTo>
                <a:lnTo>
                  <a:pt x="65" y="78"/>
                </a:lnTo>
                <a:lnTo>
                  <a:pt x="65" y="79"/>
                </a:lnTo>
                <a:lnTo>
                  <a:pt x="65" y="80"/>
                </a:lnTo>
                <a:lnTo>
                  <a:pt x="65" y="81"/>
                </a:lnTo>
                <a:lnTo>
                  <a:pt x="66" y="83"/>
                </a:lnTo>
                <a:lnTo>
                  <a:pt x="66" y="84"/>
                </a:lnTo>
                <a:lnTo>
                  <a:pt x="66" y="85"/>
                </a:lnTo>
                <a:lnTo>
                  <a:pt x="66" y="86"/>
                </a:lnTo>
                <a:lnTo>
                  <a:pt x="66" y="87"/>
                </a:lnTo>
                <a:lnTo>
                  <a:pt x="67" y="88"/>
                </a:lnTo>
                <a:lnTo>
                  <a:pt x="68" y="88"/>
                </a:lnTo>
                <a:lnTo>
                  <a:pt x="68" y="89"/>
                </a:lnTo>
                <a:lnTo>
                  <a:pt x="68" y="90"/>
                </a:lnTo>
                <a:lnTo>
                  <a:pt x="69" y="93"/>
                </a:lnTo>
                <a:lnTo>
                  <a:pt x="69" y="94"/>
                </a:lnTo>
                <a:lnTo>
                  <a:pt x="70" y="97"/>
                </a:lnTo>
                <a:lnTo>
                  <a:pt x="70" y="98"/>
                </a:lnTo>
                <a:lnTo>
                  <a:pt x="70" y="99"/>
                </a:lnTo>
                <a:lnTo>
                  <a:pt x="70" y="100"/>
                </a:lnTo>
                <a:lnTo>
                  <a:pt x="70" y="101"/>
                </a:lnTo>
                <a:lnTo>
                  <a:pt x="70" y="102"/>
                </a:lnTo>
                <a:lnTo>
                  <a:pt x="69" y="103"/>
                </a:lnTo>
                <a:lnTo>
                  <a:pt x="70" y="103"/>
                </a:lnTo>
                <a:lnTo>
                  <a:pt x="71" y="103"/>
                </a:lnTo>
                <a:lnTo>
                  <a:pt x="71" y="104"/>
                </a:lnTo>
                <a:lnTo>
                  <a:pt x="72" y="103"/>
                </a:lnTo>
                <a:lnTo>
                  <a:pt x="72" y="104"/>
                </a:lnTo>
                <a:lnTo>
                  <a:pt x="72" y="105"/>
                </a:lnTo>
                <a:lnTo>
                  <a:pt x="72" y="106"/>
                </a:lnTo>
                <a:lnTo>
                  <a:pt x="72" y="107"/>
                </a:lnTo>
                <a:lnTo>
                  <a:pt x="71" y="107"/>
                </a:lnTo>
                <a:lnTo>
                  <a:pt x="71" y="108"/>
                </a:lnTo>
                <a:lnTo>
                  <a:pt x="72" y="109"/>
                </a:lnTo>
                <a:lnTo>
                  <a:pt x="72" y="110"/>
                </a:lnTo>
                <a:lnTo>
                  <a:pt x="72" y="111"/>
                </a:lnTo>
                <a:lnTo>
                  <a:pt x="72" y="112"/>
                </a:lnTo>
                <a:lnTo>
                  <a:pt x="72" y="113"/>
                </a:lnTo>
                <a:lnTo>
                  <a:pt x="71" y="113"/>
                </a:lnTo>
                <a:lnTo>
                  <a:pt x="70" y="113"/>
                </a:lnTo>
                <a:lnTo>
                  <a:pt x="69" y="113"/>
                </a:lnTo>
                <a:lnTo>
                  <a:pt x="68" y="113"/>
                </a:lnTo>
                <a:lnTo>
                  <a:pt x="68" y="114"/>
                </a:lnTo>
                <a:lnTo>
                  <a:pt x="68" y="115"/>
                </a:lnTo>
                <a:lnTo>
                  <a:pt x="68" y="116"/>
                </a:lnTo>
                <a:lnTo>
                  <a:pt x="68" y="117"/>
                </a:lnTo>
                <a:lnTo>
                  <a:pt x="68" y="118"/>
                </a:lnTo>
                <a:lnTo>
                  <a:pt x="68" y="119"/>
                </a:lnTo>
                <a:lnTo>
                  <a:pt x="68" y="120"/>
                </a:lnTo>
                <a:lnTo>
                  <a:pt x="69" y="122"/>
                </a:lnTo>
                <a:lnTo>
                  <a:pt x="70" y="122"/>
                </a:lnTo>
                <a:lnTo>
                  <a:pt x="71" y="122"/>
                </a:lnTo>
                <a:lnTo>
                  <a:pt x="71" y="123"/>
                </a:lnTo>
                <a:lnTo>
                  <a:pt x="72" y="123"/>
                </a:lnTo>
                <a:lnTo>
                  <a:pt x="72" y="124"/>
                </a:lnTo>
                <a:lnTo>
                  <a:pt x="73" y="124"/>
                </a:lnTo>
                <a:lnTo>
                  <a:pt x="73" y="125"/>
                </a:lnTo>
                <a:lnTo>
                  <a:pt x="74" y="126"/>
                </a:lnTo>
                <a:lnTo>
                  <a:pt x="75" y="128"/>
                </a:lnTo>
                <a:lnTo>
                  <a:pt x="74" y="129"/>
                </a:lnTo>
                <a:lnTo>
                  <a:pt x="73" y="129"/>
                </a:lnTo>
                <a:lnTo>
                  <a:pt x="72" y="130"/>
                </a:lnTo>
                <a:lnTo>
                  <a:pt x="71" y="131"/>
                </a:lnTo>
                <a:lnTo>
                  <a:pt x="70" y="131"/>
                </a:lnTo>
                <a:lnTo>
                  <a:pt x="70" y="130"/>
                </a:lnTo>
                <a:lnTo>
                  <a:pt x="69" y="128"/>
                </a:lnTo>
                <a:lnTo>
                  <a:pt x="68" y="129"/>
                </a:lnTo>
                <a:lnTo>
                  <a:pt x="66" y="130"/>
                </a:lnTo>
                <a:lnTo>
                  <a:pt x="65" y="129"/>
                </a:lnTo>
                <a:lnTo>
                  <a:pt x="64" y="131"/>
                </a:lnTo>
                <a:lnTo>
                  <a:pt x="65" y="132"/>
                </a:lnTo>
                <a:lnTo>
                  <a:pt x="65" y="133"/>
                </a:lnTo>
                <a:lnTo>
                  <a:pt x="64" y="133"/>
                </a:lnTo>
                <a:lnTo>
                  <a:pt x="64" y="134"/>
                </a:lnTo>
                <a:lnTo>
                  <a:pt x="63" y="134"/>
                </a:lnTo>
                <a:lnTo>
                  <a:pt x="62" y="134"/>
                </a:lnTo>
                <a:lnTo>
                  <a:pt x="62" y="135"/>
                </a:lnTo>
                <a:lnTo>
                  <a:pt x="61" y="135"/>
                </a:lnTo>
                <a:lnTo>
                  <a:pt x="60" y="135"/>
                </a:lnTo>
                <a:lnTo>
                  <a:pt x="61" y="134"/>
                </a:lnTo>
                <a:lnTo>
                  <a:pt x="61" y="133"/>
                </a:lnTo>
                <a:lnTo>
                  <a:pt x="60" y="133"/>
                </a:lnTo>
                <a:lnTo>
                  <a:pt x="59" y="133"/>
                </a:lnTo>
                <a:lnTo>
                  <a:pt x="58" y="133"/>
                </a:lnTo>
                <a:lnTo>
                  <a:pt x="57" y="133"/>
                </a:lnTo>
                <a:lnTo>
                  <a:pt x="56" y="133"/>
                </a:lnTo>
                <a:lnTo>
                  <a:pt x="55" y="134"/>
                </a:lnTo>
                <a:lnTo>
                  <a:pt x="54" y="134"/>
                </a:lnTo>
                <a:lnTo>
                  <a:pt x="53" y="135"/>
                </a:lnTo>
                <a:lnTo>
                  <a:pt x="53" y="134"/>
                </a:lnTo>
                <a:lnTo>
                  <a:pt x="52" y="135"/>
                </a:lnTo>
                <a:lnTo>
                  <a:pt x="51" y="135"/>
                </a:lnTo>
                <a:lnTo>
                  <a:pt x="50" y="135"/>
                </a:lnTo>
                <a:lnTo>
                  <a:pt x="49" y="135"/>
                </a:lnTo>
                <a:lnTo>
                  <a:pt x="48" y="135"/>
                </a:lnTo>
                <a:lnTo>
                  <a:pt x="48" y="134"/>
                </a:lnTo>
                <a:lnTo>
                  <a:pt x="47" y="133"/>
                </a:lnTo>
                <a:lnTo>
                  <a:pt x="47" y="132"/>
                </a:lnTo>
                <a:lnTo>
                  <a:pt x="46" y="132"/>
                </a:lnTo>
                <a:lnTo>
                  <a:pt x="45" y="133"/>
                </a:lnTo>
                <a:lnTo>
                  <a:pt x="44" y="133"/>
                </a:lnTo>
                <a:lnTo>
                  <a:pt x="43" y="134"/>
                </a:lnTo>
                <a:lnTo>
                  <a:pt x="42" y="134"/>
                </a:lnTo>
                <a:lnTo>
                  <a:pt x="41" y="134"/>
                </a:lnTo>
                <a:lnTo>
                  <a:pt x="41" y="133"/>
                </a:lnTo>
                <a:lnTo>
                  <a:pt x="41" y="131"/>
                </a:lnTo>
                <a:lnTo>
                  <a:pt x="40" y="130"/>
                </a:lnTo>
                <a:lnTo>
                  <a:pt x="40" y="129"/>
                </a:lnTo>
                <a:lnTo>
                  <a:pt x="39" y="128"/>
                </a:lnTo>
                <a:lnTo>
                  <a:pt x="38" y="127"/>
                </a:lnTo>
                <a:lnTo>
                  <a:pt x="37" y="126"/>
                </a:lnTo>
                <a:lnTo>
                  <a:pt x="36" y="126"/>
                </a:lnTo>
                <a:lnTo>
                  <a:pt x="35" y="126"/>
                </a:lnTo>
                <a:lnTo>
                  <a:pt x="35" y="125"/>
                </a:lnTo>
                <a:lnTo>
                  <a:pt x="34" y="124"/>
                </a:lnTo>
                <a:lnTo>
                  <a:pt x="34" y="123"/>
                </a:lnTo>
                <a:lnTo>
                  <a:pt x="33" y="122"/>
                </a:lnTo>
                <a:lnTo>
                  <a:pt x="32" y="122"/>
                </a:lnTo>
                <a:lnTo>
                  <a:pt x="32" y="121"/>
                </a:lnTo>
                <a:lnTo>
                  <a:pt x="31" y="121"/>
                </a:lnTo>
                <a:lnTo>
                  <a:pt x="31" y="120"/>
                </a:lnTo>
                <a:lnTo>
                  <a:pt x="30" y="120"/>
                </a:lnTo>
                <a:lnTo>
                  <a:pt x="29" y="120"/>
                </a:lnTo>
                <a:lnTo>
                  <a:pt x="28" y="120"/>
                </a:lnTo>
                <a:lnTo>
                  <a:pt x="27" y="121"/>
                </a:lnTo>
                <a:lnTo>
                  <a:pt x="26" y="121"/>
                </a:lnTo>
                <a:lnTo>
                  <a:pt x="25" y="121"/>
                </a:lnTo>
                <a:lnTo>
                  <a:pt x="25" y="120"/>
                </a:lnTo>
                <a:lnTo>
                  <a:pt x="24" y="120"/>
                </a:lnTo>
                <a:lnTo>
                  <a:pt x="23" y="120"/>
                </a:lnTo>
                <a:lnTo>
                  <a:pt x="22" y="120"/>
                </a:lnTo>
                <a:lnTo>
                  <a:pt x="21" y="120"/>
                </a:lnTo>
                <a:lnTo>
                  <a:pt x="21" y="119"/>
                </a:lnTo>
                <a:lnTo>
                  <a:pt x="20" y="119"/>
                </a:lnTo>
                <a:lnTo>
                  <a:pt x="20" y="120"/>
                </a:lnTo>
                <a:lnTo>
                  <a:pt x="19" y="120"/>
                </a:lnTo>
                <a:lnTo>
                  <a:pt x="18" y="120"/>
                </a:lnTo>
                <a:lnTo>
                  <a:pt x="17" y="120"/>
                </a:lnTo>
                <a:lnTo>
                  <a:pt x="16" y="120"/>
                </a:lnTo>
                <a:close/>
              </a:path>
            </a:pathLst>
          </a:custGeom>
          <a:noFill/>
          <a:ln w="19050" cap="flat" cmpd="sng">
            <a:solidFill>
              <a:srgbClr val="000000">
                <a:alpha val="100000"/>
              </a:srgbClr>
            </a:solidFill>
            <a:prstDash val="solid"/>
            <a:round/>
            <a:headEnd type="none" w="med" len="med"/>
            <a:tailEnd type="none" w="med" len="med"/>
          </a:ln>
        </xdr:spPr>
      </xdr:sp>
      <xdr:sp>
        <xdr:nvSpPr>
          <xdr:cNvPr id="4936961" name="Freeform 56"/>
          <xdr:cNvSpPr/>
        </xdr:nvSpPr>
        <xdr:spPr>
          <a:xfrm>
            <a:off x="7134225" y="2743200"/>
            <a:ext cx="1028700" cy="1200150"/>
          </a:xfrm>
          <a:custGeom>
            <a:avLst/>
            <a:gdLst>
              <a:gd name="txL" fmla="*/ 0 w 108"/>
              <a:gd name="txT" fmla="*/ 0 h 126"/>
              <a:gd name="txR" fmla="*/ 108 w 108"/>
              <a:gd name="txB" fmla="*/ 126 h 12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08" h="126">
                <a:moveTo>
                  <a:pt x="2" y="79"/>
                </a:moveTo>
                <a:lnTo>
                  <a:pt x="3" y="79"/>
                </a:lnTo>
                <a:lnTo>
                  <a:pt x="4" y="79"/>
                </a:lnTo>
                <a:lnTo>
                  <a:pt x="5" y="80"/>
                </a:lnTo>
                <a:lnTo>
                  <a:pt x="5" y="79"/>
                </a:lnTo>
                <a:lnTo>
                  <a:pt x="6" y="79"/>
                </a:lnTo>
                <a:lnTo>
                  <a:pt x="7" y="79"/>
                </a:lnTo>
                <a:lnTo>
                  <a:pt x="8" y="79"/>
                </a:lnTo>
                <a:lnTo>
                  <a:pt x="9" y="79"/>
                </a:lnTo>
                <a:lnTo>
                  <a:pt x="9" y="78"/>
                </a:lnTo>
                <a:lnTo>
                  <a:pt x="10" y="78"/>
                </a:lnTo>
                <a:lnTo>
                  <a:pt x="11" y="79"/>
                </a:lnTo>
                <a:lnTo>
                  <a:pt x="11" y="78"/>
                </a:lnTo>
                <a:lnTo>
                  <a:pt x="12" y="78"/>
                </a:lnTo>
                <a:lnTo>
                  <a:pt x="13" y="78"/>
                </a:lnTo>
                <a:lnTo>
                  <a:pt x="13" y="77"/>
                </a:lnTo>
                <a:lnTo>
                  <a:pt x="14" y="77"/>
                </a:lnTo>
                <a:lnTo>
                  <a:pt x="14" y="76"/>
                </a:lnTo>
                <a:lnTo>
                  <a:pt x="15" y="76"/>
                </a:lnTo>
                <a:lnTo>
                  <a:pt x="15" y="75"/>
                </a:lnTo>
                <a:lnTo>
                  <a:pt x="16" y="75"/>
                </a:lnTo>
                <a:lnTo>
                  <a:pt x="16" y="74"/>
                </a:lnTo>
                <a:lnTo>
                  <a:pt x="17" y="74"/>
                </a:lnTo>
                <a:lnTo>
                  <a:pt x="18" y="73"/>
                </a:lnTo>
                <a:lnTo>
                  <a:pt x="19" y="73"/>
                </a:lnTo>
                <a:lnTo>
                  <a:pt x="20" y="73"/>
                </a:lnTo>
                <a:lnTo>
                  <a:pt x="21" y="73"/>
                </a:lnTo>
                <a:lnTo>
                  <a:pt x="21" y="72"/>
                </a:lnTo>
                <a:lnTo>
                  <a:pt x="22" y="72"/>
                </a:lnTo>
                <a:lnTo>
                  <a:pt x="23" y="71"/>
                </a:lnTo>
                <a:lnTo>
                  <a:pt x="23" y="72"/>
                </a:lnTo>
                <a:lnTo>
                  <a:pt x="23" y="73"/>
                </a:lnTo>
                <a:lnTo>
                  <a:pt x="23" y="74"/>
                </a:lnTo>
                <a:lnTo>
                  <a:pt x="24" y="75"/>
                </a:lnTo>
                <a:lnTo>
                  <a:pt x="24" y="76"/>
                </a:lnTo>
                <a:lnTo>
                  <a:pt x="25" y="75"/>
                </a:lnTo>
                <a:lnTo>
                  <a:pt x="26" y="75"/>
                </a:lnTo>
                <a:lnTo>
                  <a:pt x="27" y="74"/>
                </a:lnTo>
                <a:lnTo>
                  <a:pt x="28" y="73"/>
                </a:lnTo>
                <a:lnTo>
                  <a:pt x="29" y="73"/>
                </a:lnTo>
                <a:lnTo>
                  <a:pt x="29" y="72"/>
                </a:lnTo>
                <a:lnTo>
                  <a:pt x="30" y="72"/>
                </a:lnTo>
                <a:lnTo>
                  <a:pt x="31" y="72"/>
                </a:lnTo>
                <a:lnTo>
                  <a:pt x="32" y="71"/>
                </a:lnTo>
                <a:lnTo>
                  <a:pt x="33" y="71"/>
                </a:lnTo>
                <a:lnTo>
                  <a:pt x="33" y="70"/>
                </a:lnTo>
                <a:lnTo>
                  <a:pt x="34" y="70"/>
                </a:lnTo>
                <a:lnTo>
                  <a:pt x="34" y="69"/>
                </a:lnTo>
                <a:lnTo>
                  <a:pt x="35" y="69"/>
                </a:lnTo>
                <a:lnTo>
                  <a:pt x="35" y="68"/>
                </a:lnTo>
                <a:lnTo>
                  <a:pt x="36" y="68"/>
                </a:lnTo>
                <a:lnTo>
                  <a:pt x="36" y="67"/>
                </a:lnTo>
                <a:lnTo>
                  <a:pt x="37" y="66"/>
                </a:lnTo>
                <a:lnTo>
                  <a:pt x="38" y="66"/>
                </a:lnTo>
                <a:lnTo>
                  <a:pt x="39" y="66"/>
                </a:lnTo>
                <a:lnTo>
                  <a:pt x="40" y="66"/>
                </a:lnTo>
                <a:lnTo>
                  <a:pt x="40" y="65"/>
                </a:lnTo>
                <a:lnTo>
                  <a:pt x="41" y="64"/>
                </a:lnTo>
                <a:lnTo>
                  <a:pt x="42" y="62"/>
                </a:lnTo>
                <a:lnTo>
                  <a:pt x="42" y="61"/>
                </a:lnTo>
                <a:lnTo>
                  <a:pt x="40" y="60"/>
                </a:lnTo>
                <a:lnTo>
                  <a:pt x="41" y="60"/>
                </a:lnTo>
                <a:lnTo>
                  <a:pt x="41" y="59"/>
                </a:lnTo>
                <a:lnTo>
                  <a:pt x="45" y="60"/>
                </a:lnTo>
                <a:lnTo>
                  <a:pt x="44" y="59"/>
                </a:lnTo>
                <a:lnTo>
                  <a:pt x="45" y="59"/>
                </a:lnTo>
                <a:lnTo>
                  <a:pt x="46" y="59"/>
                </a:lnTo>
                <a:lnTo>
                  <a:pt x="48" y="57"/>
                </a:lnTo>
                <a:lnTo>
                  <a:pt x="46" y="57"/>
                </a:lnTo>
                <a:lnTo>
                  <a:pt x="45" y="57"/>
                </a:lnTo>
                <a:lnTo>
                  <a:pt x="45" y="56"/>
                </a:lnTo>
                <a:lnTo>
                  <a:pt x="46" y="55"/>
                </a:lnTo>
                <a:lnTo>
                  <a:pt x="47" y="52"/>
                </a:lnTo>
                <a:lnTo>
                  <a:pt x="46" y="52"/>
                </a:lnTo>
                <a:lnTo>
                  <a:pt x="46" y="51"/>
                </a:lnTo>
                <a:lnTo>
                  <a:pt x="47" y="51"/>
                </a:lnTo>
                <a:lnTo>
                  <a:pt x="50" y="50"/>
                </a:lnTo>
                <a:lnTo>
                  <a:pt x="50" y="49"/>
                </a:lnTo>
                <a:lnTo>
                  <a:pt x="51" y="49"/>
                </a:lnTo>
                <a:lnTo>
                  <a:pt x="52" y="48"/>
                </a:lnTo>
                <a:lnTo>
                  <a:pt x="52" y="47"/>
                </a:lnTo>
                <a:lnTo>
                  <a:pt x="53" y="47"/>
                </a:lnTo>
                <a:lnTo>
                  <a:pt x="53" y="46"/>
                </a:lnTo>
                <a:lnTo>
                  <a:pt x="54" y="46"/>
                </a:lnTo>
                <a:lnTo>
                  <a:pt x="55" y="46"/>
                </a:lnTo>
                <a:lnTo>
                  <a:pt x="55" y="45"/>
                </a:lnTo>
                <a:lnTo>
                  <a:pt x="55" y="44"/>
                </a:lnTo>
                <a:lnTo>
                  <a:pt x="55" y="43"/>
                </a:lnTo>
                <a:lnTo>
                  <a:pt x="55" y="42"/>
                </a:lnTo>
                <a:lnTo>
                  <a:pt x="55" y="41"/>
                </a:lnTo>
                <a:lnTo>
                  <a:pt x="55" y="40"/>
                </a:lnTo>
                <a:lnTo>
                  <a:pt x="55" y="39"/>
                </a:lnTo>
                <a:lnTo>
                  <a:pt x="56" y="38"/>
                </a:lnTo>
                <a:lnTo>
                  <a:pt x="56" y="37"/>
                </a:lnTo>
                <a:lnTo>
                  <a:pt x="55" y="37"/>
                </a:lnTo>
                <a:lnTo>
                  <a:pt x="54" y="36"/>
                </a:lnTo>
                <a:lnTo>
                  <a:pt x="54" y="35"/>
                </a:lnTo>
                <a:lnTo>
                  <a:pt x="54" y="34"/>
                </a:lnTo>
                <a:lnTo>
                  <a:pt x="54" y="33"/>
                </a:lnTo>
                <a:lnTo>
                  <a:pt x="54" y="32"/>
                </a:lnTo>
                <a:lnTo>
                  <a:pt x="56" y="31"/>
                </a:lnTo>
                <a:lnTo>
                  <a:pt x="56" y="30"/>
                </a:lnTo>
                <a:lnTo>
                  <a:pt x="56" y="29"/>
                </a:lnTo>
                <a:lnTo>
                  <a:pt x="55" y="29"/>
                </a:lnTo>
                <a:lnTo>
                  <a:pt x="55" y="28"/>
                </a:lnTo>
                <a:lnTo>
                  <a:pt x="58" y="27"/>
                </a:lnTo>
                <a:lnTo>
                  <a:pt x="58" y="26"/>
                </a:lnTo>
                <a:lnTo>
                  <a:pt x="57" y="26"/>
                </a:lnTo>
                <a:lnTo>
                  <a:pt x="57" y="25"/>
                </a:lnTo>
                <a:lnTo>
                  <a:pt x="56" y="25"/>
                </a:lnTo>
                <a:lnTo>
                  <a:pt x="54" y="25"/>
                </a:lnTo>
                <a:lnTo>
                  <a:pt x="52" y="25"/>
                </a:lnTo>
                <a:lnTo>
                  <a:pt x="52" y="24"/>
                </a:lnTo>
                <a:lnTo>
                  <a:pt x="53" y="23"/>
                </a:lnTo>
                <a:lnTo>
                  <a:pt x="52" y="23"/>
                </a:lnTo>
                <a:lnTo>
                  <a:pt x="52" y="21"/>
                </a:lnTo>
                <a:lnTo>
                  <a:pt x="52" y="20"/>
                </a:lnTo>
                <a:lnTo>
                  <a:pt x="51" y="18"/>
                </a:lnTo>
                <a:lnTo>
                  <a:pt x="53" y="18"/>
                </a:lnTo>
                <a:lnTo>
                  <a:pt x="54" y="17"/>
                </a:lnTo>
                <a:lnTo>
                  <a:pt x="55" y="17"/>
                </a:lnTo>
                <a:lnTo>
                  <a:pt x="55" y="16"/>
                </a:lnTo>
                <a:lnTo>
                  <a:pt x="54" y="16"/>
                </a:lnTo>
                <a:lnTo>
                  <a:pt x="54" y="15"/>
                </a:lnTo>
                <a:lnTo>
                  <a:pt x="54" y="14"/>
                </a:lnTo>
                <a:lnTo>
                  <a:pt x="54" y="13"/>
                </a:lnTo>
                <a:lnTo>
                  <a:pt x="54" y="12"/>
                </a:lnTo>
                <a:lnTo>
                  <a:pt x="56" y="11"/>
                </a:lnTo>
                <a:lnTo>
                  <a:pt x="57" y="10"/>
                </a:lnTo>
                <a:lnTo>
                  <a:pt x="59" y="9"/>
                </a:lnTo>
                <a:lnTo>
                  <a:pt x="60" y="8"/>
                </a:lnTo>
                <a:lnTo>
                  <a:pt x="61" y="7"/>
                </a:lnTo>
                <a:lnTo>
                  <a:pt x="62" y="6"/>
                </a:lnTo>
                <a:lnTo>
                  <a:pt x="64" y="4"/>
                </a:lnTo>
                <a:lnTo>
                  <a:pt x="65" y="3"/>
                </a:lnTo>
                <a:lnTo>
                  <a:pt x="66" y="2"/>
                </a:lnTo>
                <a:lnTo>
                  <a:pt x="67" y="1"/>
                </a:lnTo>
                <a:lnTo>
                  <a:pt x="68" y="0"/>
                </a:lnTo>
                <a:lnTo>
                  <a:pt x="69" y="0"/>
                </a:lnTo>
                <a:lnTo>
                  <a:pt x="69" y="1"/>
                </a:lnTo>
                <a:lnTo>
                  <a:pt x="69" y="2"/>
                </a:lnTo>
                <a:lnTo>
                  <a:pt x="69" y="3"/>
                </a:lnTo>
                <a:lnTo>
                  <a:pt x="70" y="3"/>
                </a:lnTo>
                <a:lnTo>
                  <a:pt x="69" y="3"/>
                </a:lnTo>
                <a:lnTo>
                  <a:pt x="71" y="2"/>
                </a:lnTo>
                <a:lnTo>
                  <a:pt x="71" y="3"/>
                </a:lnTo>
                <a:lnTo>
                  <a:pt x="72" y="3"/>
                </a:lnTo>
                <a:lnTo>
                  <a:pt x="72" y="4"/>
                </a:lnTo>
                <a:lnTo>
                  <a:pt x="72" y="6"/>
                </a:lnTo>
                <a:lnTo>
                  <a:pt x="72" y="7"/>
                </a:lnTo>
                <a:lnTo>
                  <a:pt x="72" y="8"/>
                </a:lnTo>
                <a:lnTo>
                  <a:pt x="72" y="9"/>
                </a:lnTo>
                <a:lnTo>
                  <a:pt x="72" y="11"/>
                </a:lnTo>
                <a:lnTo>
                  <a:pt x="72" y="12"/>
                </a:lnTo>
                <a:lnTo>
                  <a:pt x="73" y="12"/>
                </a:lnTo>
                <a:lnTo>
                  <a:pt x="73" y="13"/>
                </a:lnTo>
                <a:lnTo>
                  <a:pt x="73" y="14"/>
                </a:lnTo>
                <a:lnTo>
                  <a:pt x="73" y="16"/>
                </a:lnTo>
                <a:lnTo>
                  <a:pt x="73" y="18"/>
                </a:lnTo>
                <a:lnTo>
                  <a:pt x="73" y="20"/>
                </a:lnTo>
                <a:lnTo>
                  <a:pt x="73" y="21"/>
                </a:lnTo>
                <a:lnTo>
                  <a:pt x="72" y="22"/>
                </a:lnTo>
                <a:lnTo>
                  <a:pt x="72" y="23"/>
                </a:lnTo>
                <a:lnTo>
                  <a:pt x="71" y="24"/>
                </a:lnTo>
                <a:lnTo>
                  <a:pt x="71" y="25"/>
                </a:lnTo>
                <a:lnTo>
                  <a:pt x="70" y="25"/>
                </a:lnTo>
                <a:lnTo>
                  <a:pt x="69" y="27"/>
                </a:lnTo>
                <a:lnTo>
                  <a:pt x="69" y="30"/>
                </a:lnTo>
                <a:lnTo>
                  <a:pt x="69" y="31"/>
                </a:lnTo>
                <a:lnTo>
                  <a:pt x="69" y="32"/>
                </a:lnTo>
                <a:lnTo>
                  <a:pt x="69" y="33"/>
                </a:lnTo>
                <a:lnTo>
                  <a:pt x="70" y="33"/>
                </a:lnTo>
                <a:lnTo>
                  <a:pt x="70" y="34"/>
                </a:lnTo>
                <a:lnTo>
                  <a:pt x="70" y="35"/>
                </a:lnTo>
                <a:lnTo>
                  <a:pt x="70" y="36"/>
                </a:lnTo>
                <a:lnTo>
                  <a:pt x="70" y="37"/>
                </a:lnTo>
                <a:lnTo>
                  <a:pt x="71" y="37"/>
                </a:lnTo>
                <a:lnTo>
                  <a:pt x="72" y="37"/>
                </a:lnTo>
                <a:lnTo>
                  <a:pt x="72" y="38"/>
                </a:lnTo>
                <a:lnTo>
                  <a:pt x="72" y="40"/>
                </a:lnTo>
                <a:lnTo>
                  <a:pt x="72" y="41"/>
                </a:lnTo>
                <a:lnTo>
                  <a:pt x="71" y="41"/>
                </a:lnTo>
                <a:lnTo>
                  <a:pt x="69" y="41"/>
                </a:lnTo>
                <a:lnTo>
                  <a:pt x="69" y="42"/>
                </a:lnTo>
                <a:lnTo>
                  <a:pt x="70" y="42"/>
                </a:lnTo>
                <a:lnTo>
                  <a:pt x="70" y="43"/>
                </a:lnTo>
                <a:lnTo>
                  <a:pt x="71" y="42"/>
                </a:lnTo>
                <a:lnTo>
                  <a:pt x="71" y="43"/>
                </a:lnTo>
                <a:lnTo>
                  <a:pt x="72" y="43"/>
                </a:lnTo>
                <a:lnTo>
                  <a:pt x="73" y="43"/>
                </a:lnTo>
                <a:lnTo>
                  <a:pt x="73" y="44"/>
                </a:lnTo>
                <a:lnTo>
                  <a:pt x="73" y="43"/>
                </a:lnTo>
                <a:lnTo>
                  <a:pt x="74" y="43"/>
                </a:lnTo>
                <a:lnTo>
                  <a:pt x="75" y="44"/>
                </a:lnTo>
                <a:lnTo>
                  <a:pt x="75" y="45"/>
                </a:lnTo>
                <a:lnTo>
                  <a:pt x="76" y="45"/>
                </a:lnTo>
                <a:lnTo>
                  <a:pt x="76" y="46"/>
                </a:lnTo>
                <a:lnTo>
                  <a:pt x="77" y="46"/>
                </a:lnTo>
                <a:lnTo>
                  <a:pt x="77" y="47"/>
                </a:lnTo>
                <a:lnTo>
                  <a:pt x="78" y="47"/>
                </a:lnTo>
                <a:lnTo>
                  <a:pt x="78" y="48"/>
                </a:lnTo>
                <a:lnTo>
                  <a:pt x="79" y="48"/>
                </a:lnTo>
                <a:lnTo>
                  <a:pt x="80" y="49"/>
                </a:lnTo>
                <a:lnTo>
                  <a:pt x="81" y="49"/>
                </a:lnTo>
                <a:lnTo>
                  <a:pt x="81" y="50"/>
                </a:lnTo>
                <a:lnTo>
                  <a:pt x="82" y="50"/>
                </a:lnTo>
                <a:lnTo>
                  <a:pt x="82" y="51"/>
                </a:lnTo>
                <a:lnTo>
                  <a:pt x="83" y="52"/>
                </a:lnTo>
                <a:lnTo>
                  <a:pt x="84" y="52"/>
                </a:lnTo>
                <a:lnTo>
                  <a:pt x="85" y="52"/>
                </a:lnTo>
                <a:lnTo>
                  <a:pt x="85" y="51"/>
                </a:lnTo>
                <a:lnTo>
                  <a:pt x="86" y="51"/>
                </a:lnTo>
                <a:lnTo>
                  <a:pt x="86" y="50"/>
                </a:lnTo>
                <a:lnTo>
                  <a:pt x="87" y="50"/>
                </a:lnTo>
                <a:lnTo>
                  <a:pt x="88" y="50"/>
                </a:lnTo>
                <a:lnTo>
                  <a:pt x="88" y="49"/>
                </a:lnTo>
                <a:lnTo>
                  <a:pt x="89" y="49"/>
                </a:lnTo>
                <a:lnTo>
                  <a:pt x="90" y="49"/>
                </a:lnTo>
                <a:lnTo>
                  <a:pt x="90" y="48"/>
                </a:lnTo>
                <a:lnTo>
                  <a:pt x="91" y="48"/>
                </a:lnTo>
                <a:lnTo>
                  <a:pt x="92" y="47"/>
                </a:lnTo>
                <a:lnTo>
                  <a:pt x="93" y="47"/>
                </a:lnTo>
                <a:lnTo>
                  <a:pt x="94" y="47"/>
                </a:lnTo>
                <a:lnTo>
                  <a:pt x="95" y="47"/>
                </a:lnTo>
                <a:lnTo>
                  <a:pt x="96" y="47"/>
                </a:lnTo>
                <a:lnTo>
                  <a:pt x="97" y="47"/>
                </a:lnTo>
                <a:lnTo>
                  <a:pt x="98" y="47"/>
                </a:lnTo>
                <a:lnTo>
                  <a:pt x="99" y="47"/>
                </a:lnTo>
                <a:lnTo>
                  <a:pt x="100" y="47"/>
                </a:lnTo>
                <a:lnTo>
                  <a:pt x="101" y="47"/>
                </a:lnTo>
                <a:lnTo>
                  <a:pt x="102" y="47"/>
                </a:lnTo>
                <a:lnTo>
                  <a:pt x="103" y="46"/>
                </a:lnTo>
                <a:lnTo>
                  <a:pt x="103" y="47"/>
                </a:lnTo>
                <a:lnTo>
                  <a:pt x="103" y="48"/>
                </a:lnTo>
                <a:lnTo>
                  <a:pt x="102" y="48"/>
                </a:lnTo>
                <a:lnTo>
                  <a:pt x="102" y="49"/>
                </a:lnTo>
                <a:lnTo>
                  <a:pt x="102" y="50"/>
                </a:lnTo>
                <a:lnTo>
                  <a:pt x="102" y="51"/>
                </a:lnTo>
                <a:lnTo>
                  <a:pt x="102" y="52"/>
                </a:lnTo>
                <a:lnTo>
                  <a:pt x="102" y="53"/>
                </a:lnTo>
                <a:lnTo>
                  <a:pt x="102" y="54"/>
                </a:lnTo>
                <a:lnTo>
                  <a:pt x="103" y="54"/>
                </a:lnTo>
                <a:lnTo>
                  <a:pt x="103" y="55"/>
                </a:lnTo>
                <a:lnTo>
                  <a:pt x="103" y="56"/>
                </a:lnTo>
                <a:lnTo>
                  <a:pt x="103" y="57"/>
                </a:lnTo>
                <a:lnTo>
                  <a:pt x="103" y="58"/>
                </a:lnTo>
                <a:lnTo>
                  <a:pt x="103" y="59"/>
                </a:lnTo>
                <a:lnTo>
                  <a:pt x="104" y="59"/>
                </a:lnTo>
                <a:lnTo>
                  <a:pt x="105" y="59"/>
                </a:lnTo>
                <a:lnTo>
                  <a:pt x="105" y="60"/>
                </a:lnTo>
                <a:lnTo>
                  <a:pt x="106" y="60"/>
                </a:lnTo>
                <a:lnTo>
                  <a:pt x="106" y="61"/>
                </a:lnTo>
                <a:lnTo>
                  <a:pt x="106" y="62"/>
                </a:lnTo>
                <a:lnTo>
                  <a:pt x="107" y="62"/>
                </a:lnTo>
                <a:lnTo>
                  <a:pt x="107" y="63"/>
                </a:lnTo>
                <a:lnTo>
                  <a:pt x="108" y="63"/>
                </a:lnTo>
                <a:lnTo>
                  <a:pt x="108" y="64"/>
                </a:lnTo>
                <a:lnTo>
                  <a:pt x="108" y="65"/>
                </a:lnTo>
                <a:lnTo>
                  <a:pt x="108" y="66"/>
                </a:lnTo>
                <a:lnTo>
                  <a:pt x="107" y="66"/>
                </a:lnTo>
                <a:lnTo>
                  <a:pt x="107" y="67"/>
                </a:lnTo>
                <a:lnTo>
                  <a:pt x="106" y="68"/>
                </a:lnTo>
                <a:lnTo>
                  <a:pt x="106" y="69"/>
                </a:lnTo>
                <a:lnTo>
                  <a:pt x="105" y="70"/>
                </a:lnTo>
                <a:lnTo>
                  <a:pt x="105" y="71"/>
                </a:lnTo>
                <a:lnTo>
                  <a:pt x="105" y="72"/>
                </a:lnTo>
                <a:lnTo>
                  <a:pt x="104" y="72"/>
                </a:lnTo>
                <a:lnTo>
                  <a:pt x="103" y="72"/>
                </a:lnTo>
                <a:lnTo>
                  <a:pt x="103" y="73"/>
                </a:lnTo>
                <a:lnTo>
                  <a:pt x="102" y="73"/>
                </a:lnTo>
                <a:lnTo>
                  <a:pt x="102" y="74"/>
                </a:lnTo>
                <a:lnTo>
                  <a:pt x="102" y="75"/>
                </a:lnTo>
                <a:lnTo>
                  <a:pt x="101" y="75"/>
                </a:lnTo>
                <a:lnTo>
                  <a:pt x="101" y="76"/>
                </a:lnTo>
                <a:lnTo>
                  <a:pt x="100" y="77"/>
                </a:lnTo>
                <a:lnTo>
                  <a:pt x="100" y="78"/>
                </a:lnTo>
                <a:lnTo>
                  <a:pt x="100" y="79"/>
                </a:lnTo>
                <a:lnTo>
                  <a:pt x="100" y="80"/>
                </a:lnTo>
                <a:lnTo>
                  <a:pt x="100" y="81"/>
                </a:lnTo>
                <a:lnTo>
                  <a:pt x="100" y="82"/>
                </a:lnTo>
                <a:lnTo>
                  <a:pt x="99" y="82"/>
                </a:lnTo>
                <a:lnTo>
                  <a:pt x="99" y="83"/>
                </a:lnTo>
                <a:lnTo>
                  <a:pt x="98" y="83"/>
                </a:lnTo>
                <a:lnTo>
                  <a:pt x="97" y="83"/>
                </a:lnTo>
                <a:lnTo>
                  <a:pt x="97" y="84"/>
                </a:lnTo>
                <a:lnTo>
                  <a:pt x="96" y="84"/>
                </a:lnTo>
                <a:lnTo>
                  <a:pt x="96" y="85"/>
                </a:lnTo>
                <a:lnTo>
                  <a:pt x="95" y="85"/>
                </a:lnTo>
                <a:lnTo>
                  <a:pt x="95" y="86"/>
                </a:lnTo>
                <a:lnTo>
                  <a:pt x="95" y="87"/>
                </a:lnTo>
                <a:lnTo>
                  <a:pt x="94" y="88"/>
                </a:lnTo>
                <a:lnTo>
                  <a:pt x="94" y="89"/>
                </a:lnTo>
                <a:lnTo>
                  <a:pt x="93" y="90"/>
                </a:lnTo>
                <a:lnTo>
                  <a:pt x="93" y="91"/>
                </a:lnTo>
                <a:lnTo>
                  <a:pt x="93" y="92"/>
                </a:lnTo>
                <a:lnTo>
                  <a:pt x="92" y="92"/>
                </a:lnTo>
                <a:lnTo>
                  <a:pt x="92" y="93"/>
                </a:lnTo>
                <a:lnTo>
                  <a:pt x="91" y="93"/>
                </a:lnTo>
                <a:lnTo>
                  <a:pt x="91" y="94"/>
                </a:lnTo>
                <a:lnTo>
                  <a:pt x="90" y="94"/>
                </a:lnTo>
                <a:lnTo>
                  <a:pt x="90" y="95"/>
                </a:lnTo>
                <a:lnTo>
                  <a:pt x="90" y="96"/>
                </a:lnTo>
                <a:lnTo>
                  <a:pt x="89" y="96"/>
                </a:lnTo>
                <a:lnTo>
                  <a:pt x="89" y="97"/>
                </a:lnTo>
                <a:lnTo>
                  <a:pt x="88" y="97"/>
                </a:lnTo>
                <a:lnTo>
                  <a:pt x="88" y="98"/>
                </a:lnTo>
                <a:lnTo>
                  <a:pt x="88" y="99"/>
                </a:lnTo>
                <a:lnTo>
                  <a:pt x="87" y="99"/>
                </a:lnTo>
                <a:lnTo>
                  <a:pt x="87" y="100"/>
                </a:lnTo>
                <a:lnTo>
                  <a:pt x="87" y="101"/>
                </a:lnTo>
                <a:lnTo>
                  <a:pt x="86" y="102"/>
                </a:lnTo>
                <a:lnTo>
                  <a:pt x="86" y="103"/>
                </a:lnTo>
                <a:lnTo>
                  <a:pt x="86" y="104"/>
                </a:lnTo>
                <a:lnTo>
                  <a:pt x="86" y="105"/>
                </a:lnTo>
                <a:lnTo>
                  <a:pt x="85" y="106"/>
                </a:lnTo>
                <a:lnTo>
                  <a:pt x="85" y="107"/>
                </a:lnTo>
                <a:lnTo>
                  <a:pt x="85" y="108"/>
                </a:lnTo>
                <a:lnTo>
                  <a:pt x="85" y="110"/>
                </a:lnTo>
                <a:lnTo>
                  <a:pt x="85" y="111"/>
                </a:lnTo>
                <a:lnTo>
                  <a:pt x="85" y="112"/>
                </a:lnTo>
                <a:lnTo>
                  <a:pt x="85" y="113"/>
                </a:lnTo>
                <a:lnTo>
                  <a:pt x="84" y="114"/>
                </a:lnTo>
                <a:lnTo>
                  <a:pt x="84" y="115"/>
                </a:lnTo>
                <a:lnTo>
                  <a:pt x="84" y="116"/>
                </a:lnTo>
                <a:lnTo>
                  <a:pt x="84" y="117"/>
                </a:lnTo>
                <a:lnTo>
                  <a:pt x="83" y="119"/>
                </a:lnTo>
                <a:lnTo>
                  <a:pt x="83" y="120"/>
                </a:lnTo>
                <a:lnTo>
                  <a:pt x="83" y="121"/>
                </a:lnTo>
                <a:lnTo>
                  <a:pt x="83" y="122"/>
                </a:lnTo>
                <a:lnTo>
                  <a:pt x="83" y="123"/>
                </a:lnTo>
                <a:lnTo>
                  <a:pt x="83" y="124"/>
                </a:lnTo>
                <a:lnTo>
                  <a:pt x="83" y="125"/>
                </a:lnTo>
                <a:lnTo>
                  <a:pt x="82" y="125"/>
                </a:lnTo>
                <a:lnTo>
                  <a:pt x="82" y="126"/>
                </a:lnTo>
                <a:lnTo>
                  <a:pt x="81" y="126"/>
                </a:lnTo>
                <a:lnTo>
                  <a:pt x="79" y="126"/>
                </a:lnTo>
                <a:lnTo>
                  <a:pt x="78" y="126"/>
                </a:lnTo>
                <a:lnTo>
                  <a:pt x="77" y="125"/>
                </a:lnTo>
                <a:lnTo>
                  <a:pt x="76" y="125"/>
                </a:lnTo>
                <a:lnTo>
                  <a:pt x="75" y="125"/>
                </a:lnTo>
                <a:lnTo>
                  <a:pt x="74" y="125"/>
                </a:lnTo>
                <a:lnTo>
                  <a:pt x="73" y="125"/>
                </a:lnTo>
                <a:lnTo>
                  <a:pt x="72" y="125"/>
                </a:lnTo>
                <a:lnTo>
                  <a:pt x="70" y="123"/>
                </a:lnTo>
                <a:lnTo>
                  <a:pt x="69" y="123"/>
                </a:lnTo>
                <a:lnTo>
                  <a:pt x="68" y="122"/>
                </a:lnTo>
                <a:lnTo>
                  <a:pt x="67" y="121"/>
                </a:lnTo>
                <a:lnTo>
                  <a:pt x="66" y="120"/>
                </a:lnTo>
                <a:lnTo>
                  <a:pt x="65" y="120"/>
                </a:lnTo>
                <a:lnTo>
                  <a:pt x="64" y="119"/>
                </a:lnTo>
                <a:lnTo>
                  <a:pt x="63" y="119"/>
                </a:lnTo>
                <a:lnTo>
                  <a:pt x="61" y="118"/>
                </a:lnTo>
                <a:lnTo>
                  <a:pt x="60" y="118"/>
                </a:lnTo>
                <a:lnTo>
                  <a:pt x="59" y="118"/>
                </a:lnTo>
                <a:lnTo>
                  <a:pt x="58" y="118"/>
                </a:lnTo>
                <a:lnTo>
                  <a:pt x="56" y="118"/>
                </a:lnTo>
                <a:lnTo>
                  <a:pt x="55" y="118"/>
                </a:lnTo>
                <a:lnTo>
                  <a:pt x="54" y="118"/>
                </a:lnTo>
                <a:lnTo>
                  <a:pt x="53" y="118"/>
                </a:lnTo>
                <a:lnTo>
                  <a:pt x="52" y="118"/>
                </a:lnTo>
                <a:lnTo>
                  <a:pt x="51" y="119"/>
                </a:lnTo>
                <a:lnTo>
                  <a:pt x="50" y="119"/>
                </a:lnTo>
                <a:lnTo>
                  <a:pt x="50" y="120"/>
                </a:lnTo>
                <a:lnTo>
                  <a:pt x="49" y="120"/>
                </a:lnTo>
                <a:lnTo>
                  <a:pt x="48" y="120"/>
                </a:lnTo>
                <a:lnTo>
                  <a:pt x="47" y="121"/>
                </a:lnTo>
                <a:lnTo>
                  <a:pt x="46" y="122"/>
                </a:lnTo>
                <a:lnTo>
                  <a:pt x="45" y="122"/>
                </a:lnTo>
                <a:lnTo>
                  <a:pt x="44" y="122"/>
                </a:lnTo>
                <a:lnTo>
                  <a:pt x="43" y="122"/>
                </a:lnTo>
                <a:lnTo>
                  <a:pt x="42" y="123"/>
                </a:lnTo>
                <a:lnTo>
                  <a:pt x="41" y="123"/>
                </a:lnTo>
                <a:lnTo>
                  <a:pt x="40" y="124"/>
                </a:lnTo>
                <a:lnTo>
                  <a:pt x="39" y="124"/>
                </a:lnTo>
                <a:lnTo>
                  <a:pt x="38" y="124"/>
                </a:lnTo>
                <a:lnTo>
                  <a:pt x="37" y="124"/>
                </a:lnTo>
                <a:lnTo>
                  <a:pt x="36" y="124"/>
                </a:lnTo>
                <a:lnTo>
                  <a:pt x="35" y="124"/>
                </a:lnTo>
                <a:lnTo>
                  <a:pt x="34" y="124"/>
                </a:lnTo>
                <a:lnTo>
                  <a:pt x="33" y="124"/>
                </a:lnTo>
                <a:lnTo>
                  <a:pt x="32" y="124"/>
                </a:lnTo>
                <a:lnTo>
                  <a:pt x="31" y="124"/>
                </a:lnTo>
                <a:lnTo>
                  <a:pt x="31" y="122"/>
                </a:lnTo>
                <a:lnTo>
                  <a:pt x="31" y="120"/>
                </a:lnTo>
                <a:lnTo>
                  <a:pt x="30" y="120"/>
                </a:lnTo>
                <a:lnTo>
                  <a:pt x="30" y="119"/>
                </a:lnTo>
                <a:lnTo>
                  <a:pt x="29" y="119"/>
                </a:lnTo>
                <a:lnTo>
                  <a:pt x="28" y="118"/>
                </a:lnTo>
                <a:lnTo>
                  <a:pt x="27" y="118"/>
                </a:lnTo>
                <a:lnTo>
                  <a:pt x="27" y="117"/>
                </a:lnTo>
                <a:lnTo>
                  <a:pt x="27" y="116"/>
                </a:lnTo>
                <a:lnTo>
                  <a:pt x="26" y="116"/>
                </a:lnTo>
                <a:lnTo>
                  <a:pt x="26" y="115"/>
                </a:lnTo>
                <a:lnTo>
                  <a:pt x="26" y="114"/>
                </a:lnTo>
                <a:lnTo>
                  <a:pt x="26" y="112"/>
                </a:lnTo>
                <a:lnTo>
                  <a:pt x="27" y="112"/>
                </a:lnTo>
                <a:lnTo>
                  <a:pt x="27" y="111"/>
                </a:lnTo>
                <a:lnTo>
                  <a:pt x="26" y="111"/>
                </a:lnTo>
                <a:lnTo>
                  <a:pt x="25" y="110"/>
                </a:lnTo>
                <a:lnTo>
                  <a:pt x="25" y="109"/>
                </a:lnTo>
                <a:lnTo>
                  <a:pt x="24" y="109"/>
                </a:lnTo>
                <a:lnTo>
                  <a:pt x="24" y="108"/>
                </a:lnTo>
                <a:lnTo>
                  <a:pt x="24" y="107"/>
                </a:lnTo>
                <a:lnTo>
                  <a:pt x="24" y="106"/>
                </a:lnTo>
                <a:lnTo>
                  <a:pt x="24" y="105"/>
                </a:lnTo>
                <a:lnTo>
                  <a:pt x="24" y="104"/>
                </a:lnTo>
                <a:lnTo>
                  <a:pt x="23" y="104"/>
                </a:lnTo>
                <a:lnTo>
                  <a:pt x="22" y="104"/>
                </a:lnTo>
                <a:lnTo>
                  <a:pt x="21" y="104"/>
                </a:lnTo>
                <a:lnTo>
                  <a:pt x="20" y="104"/>
                </a:lnTo>
                <a:lnTo>
                  <a:pt x="19" y="104"/>
                </a:lnTo>
                <a:lnTo>
                  <a:pt x="18" y="105"/>
                </a:lnTo>
                <a:lnTo>
                  <a:pt x="17" y="105"/>
                </a:lnTo>
                <a:lnTo>
                  <a:pt x="17" y="104"/>
                </a:lnTo>
                <a:lnTo>
                  <a:pt x="16" y="104"/>
                </a:lnTo>
                <a:lnTo>
                  <a:pt x="15" y="103"/>
                </a:lnTo>
                <a:lnTo>
                  <a:pt x="14" y="102"/>
                </a:lnTo>
                <a:lnTo>
                  <a:pt x="13" y="102"/>
                </a:lnTo>
                <a:lnTo>
                  <a:pt x="13" y="101"/>
                </a:lnTo>
                <a:lnTo>
                  <a:pt x="12" y="100"/>
                </a:lnTo>
                <a:lnTo>
                  <a:pt x="11" y="100"/>
                </a:lnTo>
                <a:lnTo>
                  <a:pt x="10" y="100"/>
                </a:lnTo>
                <a:lnTo>
                  <a:pt x="10" y="99"/>
                </a:lnTo>
                <a:lnTo>
                  <a:pt x="9" y="99"/>
                </a:lnTo>
                <a:lnTo>
                  <a:pt x="8" y="99"/>
                </a:lnTo>
                <a:lnTo>
                  <a:pt x="7" y="100"/>
                </a:lnTo>
                <a:lnTo>
                  <a:pt x="7" y="99"/>
                </a:lnTo>
                <a:lnTo>
                  <a:pt x="6" y="99"/>
                </a:lnTo>
                <a:lnTo>
                  <a:pt x="6" y="98"/>
                </a:lnTo>
                <a:lnTo>
                  <a:pt x="6" y="97"/>
                </a:lnTo>
                <a:lnTo>
                  <a:pt x="6" y="96"/>
                </a:lnTo>
                <a:lnTo>
                  <a:pt x="6" y="95"/>
                </a:lnTo>
                <a:lnTo>
                  <a:pt x="6" y="94"/>
                </a:lnTo>
                <a:lnTo>
                  <a:pt x="5" y="95"/>
                </a:lnTo>
                <a:lnTo>
                  <a:pt x="5" y="94"/>
                </a:lnTo>
                <a:lnTo>
                  <a:pt x="5" y="93"/>
                </a:lnTo>
                <a:lnTo>
                  <a:pt x="4" y="92"/>
                </a:lnTo>
                <a:lnTo>
                  <a:pt x="4" y="91"/>
                </a:lnTo>
                <a:lnTo>
                  <a:pt x="4" y="90"/>
                </a:lnTo>
                <a:lnTo>
                  <a:pt x="3" y="90"/>
                </a:lnTo>
                <a:lnTo>
                  <a:pt x="2" y="90"/>
                </a:lnTo>
                <a:lnTo>
                  <a:pt x="3" y="89"/>
                </a:lnTo>
                <a:lnTo>
                  <a:pt x="2" y="89"/>
                </a:lnTo>
                <a:lnTo>
                  <a:pt x="2" y="88"/>
                </a:lnTo>
                <a:lnTo>
                  <a:pt x="1" y="87"/>
                </a:lnTo>
                <a:lnTo>
                  <a:pt x="1" y="86"/>
                </a:lnTo>
                <a:lnTo>
                  <a:pt x="1" y="85"/>
                </a:lnTo>
                <a:lnTo>
                  <a:pt x="0" y="85"/>
                </a:lnTo>
                <a:lnTo>
                  <a:pt x="0" y="84"/>
                </a:lnTo>
                <a:lnTo>
                  <a:pt x="0" y="83"/>
                </a:lnTo>
                <a:lnTo>
                  <a:pt x="1" y="83"/>
                </a:lnTo>
                <a:lnTo>
                  <a:pt x="1" y="82"/>
                </a:lnTo>
                <a:lnTo>
                  <a:pt x="1" y="81"/>
                </a:lnTo>
                <a:lnTo>
                  <a:pt x="1" y="80"/>
                </a:lnTo>
                <a:lnTo>
                  <a:pt x="2" y="79"/>
                </a:lnTo>
                <a:close/>
              </a:path>
            </a:pathLst>
          </a:custGeom>
          <a:noFill/>
          <a:ln w="19050" cap="flat" cmpd="sng">
            <a:solidFill>
              <a:srgbClr val="000000">
                <a:alpha val="100000"/>
              </a:srgbClr>
            </a:solidFill>
            <a:prstDash val="solid"/>
            <a:round/>
            <a:headEnd type="none" w="med" len="med"/>
            <a:tailEnd type="none" w="med" len="med"/>
          </a:ln>
        </xdr:spPr>
      </xdr:sp>
      <xdr:sp>
        <xdr:nvSpPr>
          <xdr:cNvPr id="4936962" name="Freeform 57"/>
          <xdr:cNvSpPr/>
        </xdr:nvSpPr>
        <xdr:spPr>
          <a:xfrm>
            <a:off x="7248525" y="3867150"/>
            <a:ext cx="1228725" cy="1419225"/>
          </a:xfrm>
          <a:custGeom>
            <a:avLst/>
            <a:gdLst>
              <a:gd name="txL" fmla="*/ 0 w 129"/>
              <a:gd name="txT" fmla="*/ 0 h 149"/>
              <a:gd name="txR" fmla="*/ 129 w 129"/>
              <a:gd name="txB" fmla="*/ 149 h 14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29" h="149">
                <a:moveTo>
                  <a:pt x="102" y="92"/>
                </a:moveTo>
                <a:lnTo>
                  <a:pt x="100" y="92"/>
                </a:lnTo>
                <a:lnTo>
                  <a:pt x="99" y="93"/>
                </a:lnTo>
                <a:lnTo>
                  <a:pt x="98" y="93"/>
                </a:lnTo>
                <a:lnTo>
                  <a:pt x="98" y="95"/>
                </a:lnTo>
                <a:lnTo>
                  <a:pt x="99" y="95"/>
                </a:lnTo>
                <a:lnTo>
                  <a:pt x="98" y="95"/>
                </a:lnTo>
                <a:lnTo>
                  <a:pt x="97" y="96"/>
                </a:lnTo>
                <a:lnTo>
                  <a:pt x="96" y="97"/>
                </a:lnTo>
                <a:lnTo>
                  <a:pt x="96" y="98"/>
                </a:lnTo>
                <a:lnTo>
                  <a:pt x="95" y="98"/>
                </a:lnTo>
                <a:lnTo>
                  <a:pt x="95" y="97"/>
                </a:lnTo>
                <a:lnTo>
                  <a:pt x="95" y="98"/>
                </a:lnTo>
                <a:lnTo>
                  <a:pt x="94" y="98"/>
                </a:lnTo>
                <a:lnTo>
                  <a:pt x="93" y="98"/>
                </a:lnTo>
                <a:lnTo>
                  <a:pt x="93" y="99"/>
                </a:lnTo>
                <a:lnTo>
                  <a:pt x="92" y="100"/>
                </a:lnTo>
                <a:lnTo>
                  <a:pt x="91" y="100"/>
                </a:lnTo>
                <a:lnTo>
                  <a:pt x="90" y="100"/>
                </a:lnTo>
                <a:lnTo>
                  <a:pt x="89" y="102"/>
                </a:lnTo>
                <a:lnTo>
                  <a:pt x="88" y="101"/>
                </a:lnTo>
                <a:lnTo>
                  <a:pt x="87" y="101"/>
                </a:lnTo>
                <a:lnTo>
                  <a:pt x="87" y="100"/>
                </a:lnTo>
                <a:lnTo>
                  <a:pt x="86" y="100"/>
                </a:lnTo>
                <a:lnTo>
                  <a:pt x="86" y="101"/>
                </a:lnTo>
                <a:lnTo>
                  <a:pt x="85" y="101"/>
                </a:lnTo>
                <a:lnTo>
                  <a:pt x="85" y="102"/>
                </a:lnTo>
                <a:lnTo>
                  <a:pt x="85" y="103"/>
                </a:lnTo>
                <a:lnTo>
                  <a:pt x="84" y="103"/>
                </a:lnTo>
                <a:lnTo>
                  <a:pt x="84" y="104"/>
                </a:lnTo>
                <a:lnTo>
                  <a:pt x="83" y="106"/>
                </a:lnTo>
                <a:lnTo>
                  <a:pt x="83" y="107"/>
                </a:lnTo>
                <a:lnTo>
                  <a:pt x="83" y="108"/>
                </a:lnTo>
                <a:lnTo>
                  <a:pt x="83" y="109"/>
                </a:lnTo>
                <a:lnTo>
                  <a:pt x="82" y="109"/>
                </a:lnTo>
                <a:lnTo>
                  <a:pt x="82" y="110"/>
                </a:lnTo>
                <a:lnTo>
                  <a:pt x="82" y="111"/>
                </a:lnTo>
                <a:lnTo>
                  <a:pt x="81" y="111"/>
                </a:lnTo>
                <a:lnTo>
                  <a:pt x="81" y="112"/>
                </a:lnTo>
                <a:lnTo>
                  <a:pt x="81" y="113"/>
                </a:lnTo>
                <a:lnTo>
                  <a:pt x="81" y="115"/>
                </a:lnTo>
                <a:lnTo>
                  <a:pt x="81" y="116"/>
                </a:lnTo>
                <a:lnTo>
                  <a:pt x="81" y="117"/>
                </a:lnTo>
                <a:lnTo>
                  <a:pt x="80" y="117"/>
                </a:lnTo>
                <a:lnTo>
                  <a:pt x="81" y="117"/>
                </a:lnTo>
                <a:lnTo>
                  <a:pt x="81" y="118"/>
                </a:lnTo>
                <a:lnTo>
                  <a:pt x="81" y="119"/>
                </a:lnTo>
                <a:lnTo>
                  <a:pt x="80" y="119"/>
                </a:lnTo>
                <a:lnTo>
                  <a:pt x="80" y="118"/>
                </a:lnTo>
                <a:lnTo>
                  <a:pt x="80" y="119"/>
                </a:lnTo>
                <a:lnTo>
                  <a:pt x="79" y="120"/>
                </a:lnTo>
                <a:lnTo>
                  <a:pt x="79" y="121"/>
                </a:lnTo>
                <a:lnTo>
                  <a:pt x="78" y="121"/>
                </a:lnTo>
                <a:lnTo>
                  <a:pt x="78" y="120"/>
                </a:lnTo>
                <a:lnTo>
                  <a:pt x="77" y="120"/>
                </a:lnTo>
                <a:lnTo>
                  <a:pt x="76" y="120"/>
                </a:lnTo>
                <a:lnTo>
                  <a:pt x="75" y="120"/>
                </a:lnTo>
                <a:lnTo>
                  <a:pt x="74" y="120"/>
                </a:lnTo>
                <a:lnTo>
                  <a:pt x="74" y="119"/>
                </a:lnTo>
                <a:lnTo>
                  <a:pt x="73" y="119"/>
                </a:lnTo>
                <a:lnTo>
                  <a:pt x="73" y="118"/>
                </a:lnTo>
                <a:lnTo>
                  <a:pt x="72" y="118"/>
                </a:lnTo>
                <a:lnTo>
                  <a:pt x="72" y="119"/>
                </a:lnTo>
                <a:lnTo>
                  <a:pt x="72" y="120"/>
                </a:lnTo>
                <a:lnTo>
                  <a:pt x="71" y="121"/>
                </a:lnTo>
                <a:lnTo>
                  <a:pt x="71" y="122"/>
                </a:lnTo>
                <a:lnTo>
                  <a:pt x="70" y="123"/>
                </a:lnTo>
                <a:lnTo>
                  <a:pt x="70" y="124"/>
                </a:lnTo>
                <a:lnTo>
                  <a:pt x="70" y="125"/>
                </a:lnTo>
                <a:lnTo>
                  <a:pt x="70" y="126"/>
                </a:lnTo>
                <a:lnTo>
                  <a:pt x="70" y="127"/>
                </a:lnTo>
                <a:lnTo>
                  <a:pt x="70" y="128"/>
                </a:lnTo>
                <a:lnTo>
                  <a:pt x="70" y="129"/>
                </a:lnTo>
                <a:lnTo>
                  <a:pt x="70" y="130"/>
                </a:lnTo>
                <a:lnTo>
                  <a:pt x="70" y="131"/>
                </a:lnTo>
                <a:lnTo>
                  <a:pt x="69" y="131"/>
                </a:lnTo>
                <a:lnTo>
                  <a:pt x="69" y="132"/>
                </a:lnTo>
                <a:lnTo>
                  <a:pt x="68" y="132"/>
                </a:lnTo>
                <a:lnTo>
                  <a:pt x="68" y="133"/>
                </a:lnTo>
                <a:lnTo>
                  <a:pt x="69" y="133"/>
                </a:lnTo>
                <a:lnTo>
                  <a:pt x="70" y="134"/>
                </a:lnTo>
                <a:lnTo>
                  <a:pt x="71" y="135"/>
                </a:lnTo>
                <a:lnTo>
                  <a:pt x="71" y="136"/>
                </a:lnTo>
                <a:lnTo>
                  <a:pt x="70" y="137"/>
                </a:lnTo>
                <a:lnTo>
                  <a:pt x="69" y="137"/>
                </a:lnTo>
                <a:lnTo>
                  <a:pt x="68" y="137"/>
                </a:lnTo>
                <a:lnTo>
                  <a:pt x="68" y="138"/>
                </a:lnTo>
                <a:lnTo>
                  <a:pt x="68" y="140"/>
                </a:lnTo>
                <a:lnTo>
                  <a:pt x="68" y="141"/>
                </a:lnTo>
                <a:lnTo>
                  <a:pt x="68" y="142"/>
                </a:lnTo>
                <a:lnTo>
                  <a:pt x="67" y="142"/>
                </a:lnTo>
                <a:lnTo>
                  <a:pt x="67" y="143"/>
                </a:lnTo>
                <a:lnTo>
                  <a:pt x="67" y="144"/>
                </a:lnTo>
                <a:lnTo>
                  <a:pt x="66" y="145"/>
                </a:lnTo>
                <a:lnTo>
                  <a:pt x="67" y="145"/>
                </a:lnTo>
                <a:lnTo>
                  <a:pt x="67" y="146"/>
                </a:lnTo>
                <a:lnTo>
                  <a:pt x="69" y="146"/>
                </a:lnTo>
                <a:lnTo>
                  <a:pt x="70" y="146"/>
                </a:lnTo>
                <a:lnTo>
                  <a:pt x="71" y="146"/>
                </a:lnTo>
                <a:lnTo>
                  <a:pt x="71" y="147"/>
                </a:lnTo>
                <a:lnTo>
                  <a:pt x="70" y="147"/>
                </a:lnTo>
                <a:lnTo>
                  <a:pt x="70" y="148"/>
                </a:lnTo>
                <a:lnTo>
                  <a:pt x="70" y="149"/>
                </a:lnTo>
                <a:lnTo>
                  <a:pt x="69" y="149"/>
                </a:lnTo>
                <a:lnTo>
                  <a:pt x="68" y="149"/>
                </a:lnTo>
                <a:lnTo>
                  <a:pt x="67" y="149"/>
                </a:lnTo>
                <a:lnTo>
                  <a:pt x="67" y="148"/>
                </a:lnTo>
                <a:lnTo>
                  <a:pt x="66" y="149"/>
                </a:lnTo>
                <a:lnTo>
                  <a:pt x="65" y="149"/>
                </a:lnTo>
                <a:lnTo>
                  <a:pt x="64" y="148"/>
                </a:lnTo>
                <a:lnTo>
                  <a:pt x="63" y="148"/>
                </a:lnTo>
                <a:lnTo>
                  <a:pt x="62" y="148"/>
                </a:lnTo>
                <a:lnTo>
                  <a:pt x="60" y="148"/>
                </a:lnTo>
                <a:lnTo>
                  <a:pt x="60" y="147"/>
                </a:lnTo>
                <a:lnTo>
                  <a:pt x="59" y="147"/>
                </a:lnTo>
                <a:lnTo>
                  <a:pt x="58" y="147"/>
                </a:lnTo>
                <a:lnTo>
                  <a:pt x="58" y="146"/>
                </a:lnTo>
                <a:lnTo>
                  <a:pt x="57" y="146"/>
                </a:lnTo>
                <a:lnTo>
                  <a:pt x="56" y="145"/>
                </a:lnTo>
                <a:lnTo>
                  <a:pt x="55" y="145"/>
                </a:lnTo>
                <a:lnTo>
                  <a:pt x="55" y="144"/>
                </a:lnTo>
                <a:lnTo>
                  <a:pt x="54" y="143"/>
                </a:lnTo>
                <a:lnTo>
                  <a:pt x="53" y="143"/>
                </a:lnTo>
                <a:lnTo>
                  <a:pt x="53" y="142"/>
                </a:lnTo>
                <a:lnTo>
                  <a:pt x="52" y="142"/>
                </a:lnTo>
                <a:lnTo>
                  <a:pt x="51" y="142"/>
                </a:lnTo>
                <a:lnTo>
                  <a:pt x="50" y="142"/>
                </a:lnTo>
                <a:lnTo>
                  <a:pt x="49" y="142"/>
                </a:lnTo>
                <a:lnTo>
                  <a:pt x="49" y="141"/>
                </a:lnTo>
                <a:lnTo>
                  <a:pt x="48" y="141"/>
                </a:lnTo>
                <a:lnTo>
                  <a:pt x="47" y="141"/>
                </a:lnTo>
                <a:lnTo>
                  <a:pt x="47" y="142"/>
                </a:lnTo>
                <a:lnTo>
                  <a:pt x="46" y="142"/>
                </a:lnTo>
                <a:lnTo>
                  <a:pt x="45" y="142"/>
                </a:lnTo>
                <a:lnTo>
                  <a:pt x="44" y="142"/>
                </a:lnTo>
                <a:lnTo>
                  <a:pt x="43" y="143"/>
                </a:lnTo>
                <a:lnTo>
                  <a:pt x="42" y="143"/>
                </a:lnTo>
                <a:lnTo>
                  <a:pt x="41" y="144"/>
                </a:lnTo>
                <a:lnTo>
                  <a:pt x="40" y="144"/>
                </a:lnTo>
                <a:lnTo>
                  <a:pt x="39" y="144"/>
                </a:lnTo>
                <a:lnTo>
                  <a:pt x="38" y="144"/>
                </a:lnTo>
                <a:lnTo>
                  <a:pt x="37" y="144"/>
                </a:lnTo>
                <a:lnTo>
                  <a:pt x="36" y="144"/>
                </a:lnTo>
                <a:lnTo>
                  <a:pt x="35" y="144"/>
                </a:lnTo>
                <a:lnTo>
                  <a:pt x="35" y="145"/>
                </a:lnTo>
                <a:lnTo>
                  <a:pt x="34" y="145"/>
                </a:lnTo>
                <a:lnTo>
                  <a:pt x="34" y="144"/>
                </a:lnTo>
                <a:lnTo>
                  <a:pt x="33" y="144"/>
                </a:lnTo>
                <a:lnTo>
                  <a:pt x="32" y="144"/>
                </a:lnTo>
                <a:lnTo>
                  <a:pt x="31" y="144"/>
                </a:lnTo>
                <a:lnTo>
                  <a:pt x="30" y="143"/>
                </a:lnTo>
                <a:lnTo>
                  <a:pt x="29" y="143"/>
                </a:lnTo>
                <a:lnTo>
                  <a:pt x="28" y="142"/>
                </a:lnTo>
                <a:lnTo>
                  <a:pt x="27" y="142"/>
                </a:lnTo>
                <a:lnTo>
                  <a:pt x="27" y="141"/>
                </a:lnTo>
                <a:lnTo>
                  <a:pt x="26" y="141"/>
                </a:lnTo>
                <a:lnTo>
                  <a:pt x="25" y="141"/>
                </a:lnTo>
                <a:lnTo>
                  <a:pt x="25" y="140"/>
                </a:lnTo>
                <a:lnTo>
                  <a:pt x="24" y="139"/>
                </a:lnTo>
                <a:lnTo>
                  <a:pt x="23" y="139"/>
                </a:lnTo>
                <a:lnTo>
                  <a:pt x="22" y="138"/>
                </a:lnTo>
                <a:lnTo>
                  <a:pt x="21" y="137"/>
                </a:lnTo>
                <a:lnTo>
                  <a:pt x="20" y="136"/>
                </a:lnTo>
                <a:lnTo>
                  <a:pt x="19" y="135"/>
                </a:lnTo>
                <a:lnTo>
                  <a:pt x="19" y="134"/>
                </a:lnTo>
                <a:lnTo>
                  <a:pt x="18" y="134"/>
                </a:lnTo>
                <a:lnTo>
                  <a:pt x="18" y="133"/>
                </a:lnTo>
                <a:lnTo>
                  <a:pt x="17" y="133"/>
                </a:lnTo>
                <a:lnTo>
                  <a:pt x="16" y="132"/>
                </a:lnTo>
                <a:lnTo>
                  <a:pt x="15" y="131"/>
                </a:lnTo>
                <a:lnTo>
                  <a:pt x="14" y="131"/>
                </a:lnTo>
                <a:lnTo>
                  <a:pt x="13" y="130"/>
                </a:lnTo>
                <a:lnTo>
                  <a:pt x="13" y="129"/>
                </a:lnTo>
                <a:lnTo>
                  <a:pt x="12" y="128"/>
                </a:lnTo>
                <a:lnTo>
                  <a:pt x="11" y="128"/>
                </a:lnTo>
                <a:lnTo>
                  <a:pt x="11" y="127"/>
                </a:lnTo>
                <a:lnTo>
                  <a:pt x="11" y="126"/>
                </a:lnTo>
                <a:lnTo>
                  <a:pt x="10" y="126"/>
                </a:lnTo>
                <a:lnTo>
                  <a:pt x="10" y="125"/>
                </a:lnTo>
                <a:lnTo>
                  <a:pt x="9" y="124"/>
                </a:lnTo>
                <a:lnTo>
                  <a:pt x="9" y="123"/>
                </a:lnTo>
                <a:lnTo>
                  <a:pt x="8" y="122"/>
                </a:lnTo>
                <a:lnTo>
                  <a:pt x="7" y="121"/>
                </a:lnTo>
                <a:lnTo>
                  <a:pt x="6" y="121"/>
                </a:lnTo>
                <a:lnTo>
                  <a:pt x="6" y="120"/>
                </a:lnTo>
                <a:lnTo>
                  <a:pt x="5" y="120"/>
                </a:lnTo>
                <a:lnTo>
                  <a:pt x="4" y="120"/>
                </a:lnTo>
                <a:lnTo>
                  <a:pt x="3" y="119"/>
                </a:lnTo>
                <a:lnTo>
                  <a:pt x="1" y="118"/>
                </a:lnTo>
                <a:lnTo>
                  <a:pt x="0" y="118"/>
                </a:lnTo>
                <a:lnTo>
                  <a:pt x="1" y="118"/>
                </a:lnTo>
                <a:lnTo>
                  <a:pt x="1" y="117"/>
                </a:lnTo>
                <a:lnTo>
                  <a:pt x="2" y="117"/>
                </a:lnTo>
                <a:lnTo>
                  <a:pt x="2" y="116"/>
                </a:lnTo>
                <a:lnTo>
                  <a:pt x="1" y="116"/>
                </a:lnTo>
                <a:lnTo>
                  <a:pt x="2" y="116"/>
                </a:lnTo>
                <a:lnTo>
                  <a:pt x="2" y="115"/>
                </a:lnTo>
                <a:lnTo>
                  <a:pt x="1" y="115"/>
                </a:lnTo>
                <a:lnTo>
                  <a:pt x="2" y="114"/>
                </a:lnTo>
                <a:lnTo>
                  <a:pt x="1" y="113"/>
                </a:lnTo>
                <a:lnTo>
                  <a:pt x="2" y="112"/>
                </a:lnTo>
                <a:lnTo>
                  <a:pt x="3" y="112"/>
                </a:lnTo>
                <a:lnTo>
                  <a:pt x="3" y="113"/>
                </a:lnTo>
                <a:lnTo>
                  <a:pt x="3" y="112"/>
                </a:lnTo>
                <a:lnTo>
                  <a:pt x="3" y="111"/>
                </a:lnTo>
                <a:lnTo>
                  <a:pt x="3" y="110"/>
                </a:lnTo>
                <a:lnTo>
                  <a:pt x="4" y="109"/>
                </a:lnTo>
                <a:lnTo>
                  <a:pt x="4" y="108"/>
                </a:lnTo>
                <a:lnTo>
                  <a:pt x="4" y="107"/>
                </a:lnTo>
                <a:lnTo>
                  <a:pt x="5" y="107"/>
                </a:lnTo>
                <a:lnTo>
                  <a:pt x="6" y="107"/>
                </a:lnTo>
                <a:lnTo>
                  <a:pt x="7" y="106"/>
                </a:lnTo>
                <a:lnTo>
                  <a:pt x="8" y="105"/>
                </a:lnTo>
                <a:lnTo>
                  <a:pt x="8" y="104"/>
                </a:lnTo>
                <a:lnTo>
                  <a:pt x="7" y="103"/>
                </a:lnTo>
                <a:lnTo>
                  <a:pt x="7" y="102"/>
                </a:lnTo>
                <a:lnTo>
                  <a:pt x="8" y="103"/>
                </a:lnTo>
                <a:lnTo>
                  <a:pt x="9" y="103"/>
                </a:lnTo>
                <a:lnTo>
                  <a:pt x="10" y="102"/>
                </a:lnTo>
                <a:lnTo>
                  <a:pt x="11" y="102"/>
                </a:lnTo>
                <a:lnTo>
                  <a:pt x="10" y="101"/>
                </a:lnTo>
                <a:lnTo>
                  <a:pt x="10" y="100"/>
                </a:lnTo>
                <a:lnTo>
                  <a:pt x="10" y="99"/>
                </a:lnTo>
                <a:lnTo>
                  <a:pt x="11" y="99"/>
                </a:lnTo>
                <a:lnTo>
                  <a:pt x="11" y="98"/>
                </a:lnTo>
                <a:lnTo>
                  <a:pt x="11" y="97"/>
                </a:lnTo>
                <a:lnTo>
                  <a:pt x="11" y="96"/>
                </a:lnTo>
                <a:lnTo>
                  <a:pt x="11" y="95"/>
                </a:lnTo>
                <a:lnTo>
                  <a:pt x="11" y="94"/>
                </a:lnTo>
                <a:lnTo>
                  <a:pt x="10" y="93"/>
                </a:lnTo>
                <a:lnTo>
                  <a:pt x="10" y="92"/>
                </a:lnTo>
                <a:lnTo>
                  <a:pt x="10" y="91"/>
                </a:lnTo>
                <a:lnTo>
                  <a:pt x="10" y="90"/>
                </a:lnTo>
                <a:lnTo>
                  <a:pt x="10" y="89"/>
                </a:lnTo>
                <a:lnTo>
                  <a:pt x="9" y="88"/>
                </a:lnTo>
                <a:lnTo>
                  <a:pt x="9" y="87"/>
                </a:lnTo>
                <a:lnTo>
                  <a:pt x="9" y="86"/>
                </a:lnTo>
                <a:lnTo>
                  <a:pt x="9" y="85"/>
                </a:lnTo>
                <a:lnTo>
                  <a:pt x="9" y="84"/>
                </a:lnTo>
                <a:lnTo>
                  <a:pt x="8" y="83"/>
                </a:lnTo>
                <a:lnTo>
                  <a:pt x="7" y="83"/>
                </a:lnTo>
                <a:lnTo>
                  <a:pt x="6" y="83"/>
                </a:lnTo>
                <a:lnTo>
                  <a:pt x="5" y="82"/>
                </a:lnTo>
                <a:lnTo>
                  <a:pt x="4" y="82"/>
                </a:lnTo>
                <a:lnTo>
                  <a:pt x="4" y="81"/>
                </a:lnTo>
                <a:lnTo>
                  <a:pt x="3" y="81"/>
                </a:lnTo>
                <a:lnTo>
                  <a:pt x="3" y="80"/>
                </a:lnTo>
                <a:lnTo>
                  <a:pt x="4" y="79"/>
                </a:lnTo>
                <a:lnTo>
                  <a:pt x="6" y="79"/>
                </a:lnTo>
                <a:lnTo>
                  <a:pt x="6" y="78"/>
                </a:lnTo>
                <a:lnTo>
                  <a:pt x="5" y="78"/>
                </a:lnTo>
                <a:lnTo>
                  <a:pt x="5" y="77"/>
                </a:lnTo>
                <a:lnTo>
                  <a:pt x="5" y="76"/>
                </a:lnTo>
                <a:lnTo>
                  <a:pt x="5" y="75"/>
                </a:lnTo>
                <a:lnTo>
                  <a:pt x="5" y="74"/>
                </a:lnTo>
                <a:lnTo>
                  <a:pt x="5" y="73"/>
                </a:lnTo>
                <a:lnTo>
                  <a:pt x="5" y="72"/>
                </a:lnTo>
                <a:lnTo>
                  <a:pt x="5" y="71"/>
                </a:lnTo>
                <a:lnTo>
                  <a:pt x="5" y="70"/>
                </a:lnTo>
                <a:lnTo>
                  <a:pt x="6" y="70"/>
                </a:lnTo>
                <a:lnTo>
                  <a:pt x="6" y="69"/>
                </a:lnTo>
                <a:lnTo>
                  <a:pt x="7" y="68"/>
                </a:lnTo>
                <a:lnTo>
                  <a:pt x="7" y="67"/>
                </a:lnTo>
                <a:lnTo>
                  <a:pt x="8" y="67"/>
                </a:lnTo>
                <a:lnTo>
                  <a:pt x="8" y="66"/>
                </a:lnTo>
                <a:lnTo>
                  <a:pt x="8" y="65"/>
                </a:lnTo>
                <a:lnTo>
                  <a:pt x="9" y="65"/>
                </a:lnTo>
                <a:lnTo>
                  <a:pt x="10" y="65"/>
                </a:lnTo>
                <a:lnTo>
                  <a:pt x="10" y="64"/>
                </a:lnTo>
                <a:lnTo>
                  <a:pt x="11" y="64"/>
                </a:lnTo>
                <a:lnTo>
                  <a:pt x="12" y="64"/>
                </a:lnTo>
                <a:lnTo>
                  <a:pt x="12" y="63"/>
                </a:lnTo>
                <a:lnTo>
                  <a:pt x="13" y="62"/>
                </a:lnTo>
                <a:lnTo>
                  <a:pt x="13" y="61"/>
                </a:lnTo>
                <a:lnTo>
                  <a:pt x="14" y="61"/>
                </a:lnTo>
                <a:lnTo>
                  <a:pt x="15" y="60"/>
                </a:lnTo>
                <a:lnTo>
                  <a:pt x="16" y="60"/>
                </a:lnTo>
                <a:lnTo>
                  <a:pt x="17" y="60"/>
                </a:lnTo>
                <a:lnTo>
                  <a:pt x="18" y="60"/>
                </a:lnTo>
                <a:lnTo>
                  <a:pt x="18" y="59"/>
                </a:lnTo>
                <a:lnTo>
                  <a:pt x="19" y="59"/>
                </a:lnTo>
                <a:lnTo>
                  <a:pt x="19" y="58"/>
                </a:lnTo>
                <a:lnTo>
                  <a:pt x="19" y="57"/>
                </a:lnTo>
                <a:lnTo>
                  <a:pt x="20" y="57"/>
                </a:lnTo>
                <a:lnTo>
                  <a:pt x="21" y="58"/>
                </a:lnTo>
                <a:lnTo>
                  <a:pt x="22" y="59"/>
                </a:lnTo>
                <a:lnTo>
                  <a:pt x="22" y="58"/>
                </a:lnTo>
                <a:lnTo>
                  <a:pt x="23" y="58"/>
                </a:lnTo>
                <a:lnTo>
                  <a:pt x="24" y="58"/>
                </a:lnTo>
                <a:lnTo>
                  <a:pt x="24" y="57"/>
                </a:lnTo>
                <a:lnTo>
                  <a:pt x="25" y="57"/>
                </a:lnTo>
                <a:lnTo>
                  <a:pt x="26" y="58"/>
                </a:lnTo>
                <a:lnTo>
                  <a:pt x="26" y="57"/>
                </a:lnTo>
                <a:lnTo>
                  <a:pt x="27" y="57"/>
                </a:lnTo>
                <a:lnTo>
                  <a:pt x="27" y="56"/>
                </a:lnTo>
                <a:lnTo>
                  <a:pt x="28" y="56"/>
                </a:lnTo>
                <a:lnTo>
                  <a:pt x="28" y="57"/>
                </a:lnTo>
                <a:lnTo>
                  <a:pt x="29" y="58"/>
                </a:lnTo>
                <a:lnTo>
                  <a:pt x="30" y="59"/>
                </a:lnTo>
                <a:lnTo>
                  <a:pt x="31" y="60"/>
                </a:lnTo>
                <a:lnTo>
                  <a:pt x="32" y="60"/>
                </a:lnTo>
                <a:lnTo>
                  <a:pt x="32" y="59"/>
                </a:lnTo>
                <a:lnTo>
                  <a:pt x="33" y="58"/>
                </a:lnTo>
                <a:lnTo>
                  <a:pt x="33" y="57"/>
                </a:lnTo>
                <a:lnTo>
                  <a:pt x="34" y="57"/>
                </a:lnTo>
                <a:lnTo>
                  <a:pt x="34" y="56"/>
                </a:lnTo>
                <a:lnTo>
                  <a:pt x="35" y="55"/>
                </a:lnTo>
                <a:lnTo>
                  <a:pt x="35" y="54"/>
                </a:lnTo>
                <a:lnTo>
                  <a:pt x="36" y="54"/>
                </a:lnTo>
                <a:lnTo>
                  <a:pt x="36" y="53"/>
                </a:lnTo>
                <a:lnTo>
                  <a:pt x="37" y="52"/>
                </a:lnTo>
                <a:lnTo>
                  <a:pt x="38" y="52"/>
                </a:lnTo>
                <a:lnTo>
                  <a:pt x="39" y="52"/>
                </a:lnTo>
                <a:lnTo>
                  <a:pt x="39" y="53"/>
                </a:lnTo>
                <a:lnTo>
                  <a:pt x="40" y="53"/>
                </a:lnTo>
                <a:lnTo>
                  <a:pt x="41" y="54"/>
                </a:lnTo>
                <a:lnTo>
                  <a:pt x="41" y="55"/>
                </a:lnTo>
                <a:lnTo>
                  <a:pt x="41" y="54"/>
                </a:lnTo>
                <a:lnTo>
                  <a:pt x="41" y="53"/>
                </a:lnTo>
                <a:lnTo>
                  <a:pt x="41" y="52"/>
                </a:lnTo>
                <a:lnTo>
                  <a:pt x="41" y="51"/>
                </a:lnTo>
                <a:lnTo>
                  <a:pt x="40" y="50"/>
                </a:lnTo>
                <a:lnTo>
                  <a:pt x="40" y="49"/>
                </a:lnTo>
                <a:lnTo>
                  <a:pt x="40" y="48"/>
                </a:lnTo>
                <a:lnTo>
                  <a:pt x="39" y="47"/>
                </a:lnTo>
                <a:lnTo>
                  <a:pt x="39" y="46"/>
                </a:lnTo>
                <a:lnTo>
                  <a:pt x="39" y="44"/>
                </a:lnTo>
                <a:lnTo>
                  <a:pt x="39" y="43"/>
                </a:lnTo>
                <a:lnTo>
                  <a:pt x="39" y="42"/>
                </a:lnTo>
                <a:lnTo>
                  <a:pt x="39" y="40"/>
                </a:lnTo>
                <a:lnTo>
                  <a:pt x="38" y="39"/>
                </a:lnTo>
                <a:lnTo>
                  <a:pt x="39" y="39"/>
                </a:lnTo>
                <a:lnTo>
                  <a:pt x="39" y="38"/>
                </a:lnTo>
                <a:lnTo>
                  <a:pt x="38" y="37"/>
                </a:lnTo>
                <a:lnTo>
                  <a:pt x="38" y="36"/>
                </a:lnTo>
                <a:lnTo>
                  <a:pt x="38" y="35"/>
                </a:lnTo>
                <a:lnTo>
                  <a:pt x="38" y="34"/>
                </a:lnTo>
                <a:lnTo>
                  <a:pt x="38" y="32"/>
                </a:lnTo>
                <a:lnTo>
                  <a:pt x="38" y="31"/>
                </a:lnTo>
                <a:lnTo>
                  <a:pt x="38" y="28"/>
                </a:lnTo>
                <a:lnTo>
                  <a:pt x="38" y="27"/>
                </a:lnTo>
                <a:lnTo>
                  <a:pt x="38" y="25"/>
                </a:lnTo>
                <a:lnTo>
                  <a:pt x="38" y="24"/>
                </a:lnTo>
                <a:lnTo>
                  <a:pt x="38" y="23"/>
                </a:lnTo>
                <a:lnTo>
                  <a:pt x="38" y="21"/>
                </a:lnTo>
                <a:lnTo>
                  <a:pt x="38" y="20"/>
                </a:lnTo>
                <a:lnTo>
                  <a:pt x="38" y="19"/>
                </a:lnTo>
                <a:lnTo>
                  <a:pt x="38" y="18"/>
                </a:lnTo>
                <a:lnTo>
                  <a:pt x="38" y="16"/>
                </a:lnTo>
                <a:lnTo>
                  <a:pt x="38" y="15"/>
                </a:lnTo>
                <a:lnTo>
                  <a:pt x="38" y="13"/>
                </a:lnTo>
                <a:lnTo>
                  <a:pt x="38" y="12"/>
                </a:lnTo>
                <a:lnTo>
                  <a:pt x="38" y="11"/>
                </a:lnTo>
                <a:lnTo>
                  <a:pt x="38" y="10"/>
                </a:lnTo>
                <a:lnTo>
                  <a:pt x="38" y="9"/>
                </a:lnTo>
                <a:lnTo>
                  <a:pt x="38" y="8"/>
                </a:lnTo>
                <a:lnTo>
                  <a:pt x="38" y="7"/>
                </a:lnTo>
                <a:lnTo>
                  <a:pt x="37" y="6"/>
                </a:lnTo>
                <a:lnTo>
                  <a:pt x="36" y="4"/>
                </a:lnTo>
                <a:lnTo>
                  <a:pt x="35" y="3"/>
                </a:lnTo>
                <a:lnTo>
                  <a:pt x="36" y="2"/>
                </a:lnTo>
                <a:lnTo>
                  <a:pt x="37" y="2"/>
                </a:lnTo>
                <a:lnTo>
                  <a:pt x="38" y="2"/>
                </a:lnTo>
                <a:lnTo>
                  <a:pt x="38" y="1"/>
                </a:lnTo>
                <a:lnTo>
                  <a:pt x="39" y="1"/>
                </a:lnTo>
                <a:lnTo>
                  <a:pt x="40" y="0"/>
                </a:lnTo>
                <a:lnTo>
                  <a:pt x="41" y="0"/>
                </a:lnTo>
                <a:lnTo>
                  <a:pt x="42" y="0"/>
                </a:lnTo>
                <a:lnTo>
                  <a:pt x="43" y="0"/>
                </a:lnTo>
                <a:lnTo>
                  <a:pt x="44" y="0"/>
                </a:lnTo>
                <a:lnTo>
                  <a:pt x="46" y="0"/>
                </a:lnTo>
                <a:lnTo>
                  <a:pt x="47" y="0"/>
                </a:lnTo>
                <a:lnTo>
                  <a:pt x="48" y="0"/>
                </a:lnTo>
                <a:lnTo>
                  <a:pt x="49" y="0"/>
                </a:lnTo>
                <a:lnTo>
                  <a:pt x="51" y="1"/>
                </a:lnTo>
                <a:lnTo>
                  <a:pt x="52" y="1"/>
                </a:lnTo>
                <a:lnTo>
                  <a:pt x="53" y="2"/>
                </a:lnTo>
                <a:lnTo>
                  <a:pt x="54" y="2"/>
                </a:lnTo>
                <a:lnTo>
                  <a:pt x="55" y="3"/>
                </a:lnTo>
                <a:lnTo>
                  <a:pt x="56" y="4"/>
                </a:lnTo>
                <a:lnTo>
                  <a:pt x="57" y="5"/>
                </a:lnTo>
                <a:lnTo>
                  <a:pt x="58" y="5"/>
                </a:lnTo>
                <a:lnTo>
                  <a:pt x="60" y="7"/>
                </a:lnTo>
                <a:lnTo>
                  <a:pt x="61" y="7"/>
                </a:lnTo>
                <a:lnTo>
                  <a:pt x="62" y="7"/>
                </a:lnTo>
                <a:lnTo>
                  <a:pt x="63" y="7"/>
                </a:lnTo>
                <a:lnTo>
                  <a:pt x="64" y="7"/>
                </a:lnTo>
                <a:lnTo>
                  <a:pt x="65" y="7"/>
                </a:lnTo>
                <a:lnTo>
                  <a:pt x="66" y="8"/>
                </a:lnTo>
                <a:lnTo>
                  <a:pt x="67" y="8"/>
                </a:lnTo>
                <a:lnTo>
                  <a:pt x="69" y="8"/>
                </a:lnTo>
                <a:lnTo>
                  <a:pt x="70" y="8"/>
                </a:lnTo>
                <a:lnTo>
                  <a:pt x="72" y="8"/>
                </a:lnTo>
                <a:lnTo>
                  <a:pt x="73" y="8"/>
                </a:lnTo>
                <a:lnTo>
                  <a:pt x="74" y="9"/>
                </a:lnTo>
                <a:lnTo>
                  <a:pt x="75" y="9"/>
                </a:lnTo>
                <a:lnTo>
                  <a:pt x="76" y="10"/>
                </a:lnTo>
                <a:lnTo>
                  <a:pt x="77" y="10"/>
                </a:lnTo>
                <a:lnTo>
                  <a:pt x="78" y="11"/>
                </a:lnTo>
                <a:lnTo>
                  <a:pt x="79" y="11"/>
                </a:lnTo>
                <a:lnTo>
                  <a:pt x="79" y="12"/>
                </a:lnTo>
                <a:lnTo>
                  <a:pt x="80" y="12"/>
                </a:lnTo>
                <a:lnTo>
                  <a:pt x="81" y="13"/>
                </a:lnTo>
                <a:lnTo>
                  <a:pt x="83" y="15"/>
                </a:lnTo>
                <a:lnTo>
                  <a:pt x="83" y="16"/>
                </a:lnTo>
                <a:lnTo>
                  <a:pt x="84" y="16"/>
                </a:lnTo>
                <a:lnTo>
                  <a:pt x="85" y="17"/>
                </a:lnTo>
                <a:lnTo>
                  <a:pt x="85" y="18"/>
                </a:lnTo>
                <a:lnTo>
                  <a:pt x="85" y="19"/>
                </a:lnTo>
                <a:lnTo>
                  <a:pt x="86" y="19"/>
                </a:lnTo>
                <a:lnTo>
                  <a:pt x="86" y="20"/>
                </a:lnTo>
                <a:lnTo>
                  <a:pt x="86" y="21"/>
                </a:lnTo>
                <a:lnTo>
                  <a:pt x="86" y="22"/>
                </a:lnTo>
                <a:lnTo>
                  <a:pt x="87" y="22"/>
                </a:lnTo>
                <a:lnTo>
                  <a:pt x="87" y="23"/>
                </a:lnTo>
                <a:lnTo>
                  <a:pt x="87" y="24"/>
                </a:lnTo>
                <a:lnTo>
                  <a:pt x="88" y="25"/>
                </a:lnTo>
                <a:lnTo>
                  <a:pt x="88" y="26"/>
                </a:lnTo>
                <a:lnTo>
                  <a:pt x="88" y="29"/>
                </a:lnTo>
                <a:lnTo>
                  <a:pt x="89" y="30"/>
                </a:lnTo>
                <a:lnTo>
                  <a:pt x="89" y="31"/>
                </a:lnTo>
                <a:lnTo>
                  <a:pt x="89" y="32"/>
                </a:lnTo>
                <a:lnTo>
                  <a:pt x="90" y="34"/>
                </a:lnTo>
                <a:lnTo>
                  <a:pt x="90" y="35"/>
                </a:lnTo>
                <a:lnTo>
                  <a:pt x="90" y="36"/>
                </a:lnTo>
                <a:lnTo>
                  <a:pt x="90" y="37"/>
                </a:lnTo>
                <a:lnTo>
                  <a:pt x="91" y="37"/>
                </a:lnTo>
                <a:lnTo>
                  <a:pt x="91" y="38"/>
                </a:lnTo>
                <a:lnTo>
                  <a:pt x="92" y="39"/>
                </a:lnTo>
                <a:lnTo>
                  <a:pt x="93" y="40"/>
                </a:lnTo>
                <a:lnTo>
                  <a:pt x="94" y="40"/>
                </a:lnTo>
                <a:lnTo>
                  <a:pt x="94" y="41"/>
                </a:lnTo>
                <a:lnTo>
                  <a:pt x="95" y="41"/>
                </a:lnTo>
                <a:lnTo>
                  <a:pt x="96" y="42"/>
                </a:lnTo>
                <a:lnTo>
                  <a:pt x="97" y="42"/>
                </a:lnTo>
                <a:lnTo>
                  <a:pt x="98" y="42"/>
                </a:lnTo>
                <a:lnTo>
                  <a:pt x="99" y="43"/>
                </a:lnTo>
                <a:lnTo>
                  <a:pt x="101" y="43"/>
                </a:lnTo>
                <a:lnTo>
                  <a:pt x="104" y="43"/>
                </a:lnTo>
                <a:lnTo>
                  <a:pt x="105" y="43"/>
                </a:lnTo>
                <a:lnTo>
                  <a:pt x="106" y="42"/>
                </a:lnTo>
                <a:lnTo>
                  <a:pt x="107" y="42"/>
                </a:lnTo>
                <a:lnTo>
                  <a:pt x="108" y="42"/>
                </a:lnTo>
                <a:lnTo>
                  <a:pt x="110" y="41"/>
                </a:lnTo>
                <a:lnTo>
                  <a:pt x="111" y="41"/>
                </a:lnTo>
                <a:lnTo>
                  <a:pt x="112" y="41"/>
                </a:lnTo>
                <a:lnTo>
                  <a:pt x="115" y="40"/>
                </a:lnTo>
                <a:lnTo>
                  <a:pt x="116" y="40"/>
                </a:lnTo>
                <a:lnTo>
                  <a:pt x="117" y="40"/>
                </a:lnTo>
                <a:lnTo>
                  <a:pt x="118" y="40"/>
                </a:lnTo>
                <a:lnTo>
                  <a:pt x="119" y="40"/>
                </a:lnTo>
                <a:lnTo>
                  <a:pt x="120" y="40"/>
                </a:lnTo>
                <a:lnTo>
                  <a:pt x="121" y="40"/>
                </a:lnTo>
                <a:lnTo>
                  <a:pt x="122" y="41"/>
                </a:lnTo>
                <a:lnTo>
                  <a:pt x="123" y="41"/>
                </a:lnTo>
                <a:lnTo>
                  <a:pt x="124" y="41"/>
                </a:lnTo>
                <a:lnTo>
                  <a:pt x="125" y="42"/>
                </a:lnTo>
                <a:lnTo>
                  <a:pt x="125" y="43"/>
                </a:lnTo>
                <a:lnTo>
                  <a:pt x="127" y="43"/>
                </a:lnTo>
                <a:lnTo>
                  <a:pt x="129" y="44"/>
                </a:lnTo>
                <a:lnTo>
                  <a:pt x="127" y="45"/>
                </a:lnTo>
                <a:lnTo>
                  <a:pt x="126" y="46"/>
                </a:lnTo>
                <a:lnTo>
                  <a:pt x="125" y="47"/>
                </a:lnTo>
                <a:lnTo>
                  <a:pt x="124" y="47"/>
                </a:lnTo>
                <a:lnTo>
                  <a:pt x="123" y="47"/>
                </a:lnTo>
                <a:lnTo>
                  <a:pt x="123" y="48"/>
                </a:lnTo>
                <a:lnTo>
                  <a:pt x="123" y="49"/>
                </a:lnTo>
                <a:lnTo>
                  <a:pt x="123" y="50"/>
                </a:lnTo>
                <a:lnTo>
                  <a:pt x="123" y="51"/>
                </a:lnTo>
                <a:lnTo>
                  <a:pt x="123" y="52"/>
                </a:lnTo>
                <a:lnTo>
                  <a:pt x="122" y="52"/>
                </a:lnTo>
                <a:lnTo>
                  <a:pt x="122" y="53"/>
                </a:lnTo>
                <a:lnTo>
                  <a:pt x="121" y="53"/>
                </a:lnTo>
                <a:lnTo>
                  <a:pt x="120" y="53"/>
                </a:lnTo>
                <a:lnTo>
                  <a:pt x="120" y="54"/>
                </a:lnTo>
                <a:lnTo>
                  <a:pt x="119" y="54"/>
                </a:lnTo>
                <a:lnTo>
                  <a:pt x="119" y="55"/>
                </a:lnTo>
                <a:lnTo>
                  <a:pt x="119" y="56"/>
                </a:lnTo>
                <a:lnTo>
                  <a:pt x="119" y="57"/>
                </a:lnTo>
                <a:lnTo>
                  <a:pt x="119" y="58"/>
                </a:lnTo>
                <a:lnTo>
                  <a:pt x="118" y="58"/>
                </a:lnTo>
                <a:lnTo>
                  <a:pt x="118" y="59"/>
                </a:lnTo>
                <a:lnTo>
                  <a:pt x="117" y="60"/>
                </a:lnTo>
                <a:lnTo>
                  <a:pt x="116" y="60"/>
                </a:lnTo>
                <a:lnTo>
                  <a:pt x="117" y="61"/>
                </a:lnTo>
                <a:lnTo>
                  <a:pt x="117" y="62"/>
                </a:lnTo>
                <a:lnTo>
                  <a:pt x="118" y="62"/>
                </a:lnTo>
                <a:lnTo>
                  <a:pt x="118" y="63"/>
                </a:lnTo>
                <a:lnTo>
                  <a:pt x="119" y="63"/>
                </a:lnTo>
                <a:lnTo>
                  <a:pt x="119" y="64"/>
                </a:lnTo>
                <a:lnTo>
                  <a:pt x="119" y="65"/>
                </a:lnTo>
                <a:lnTo>
                  <a:pt x="119" y="66"/>
                </a:lnTo>
                <a:lnTo>
                  <a:pt x="118" y="67"/>
                </a:lnTo>
                <a:lnTo>
                  <a:pt x="118" y="68"/>
                </a:lnTo>
                <a:lnTo>
                  <a:pt x="118" y="69"/>
                </a:lnTo>
                <a:lnTo>
                  <a:pt x="118" y="70"/>
                </a:lnTo>
                <a:lnTo>
                  <a:pt x="118" y="71"/>
                </a:lnTo>
                <a:lnTo>
                  <a:pt x="118" y="72"/>
                </a:lnTo>
                <a:lnTo>
                  <a:pt x="118" y="73"/>
                </a:lnTo>
                <a:lnTo>
                  <a:pt x="117" y="73"/>
                </a:lnTo>
                <a:lnTo>
                  <a:pt x="116" y="74"/>
                </a:lnTo>
                <a:lnTo>
                  <a:pt x="115" y="75"/>
                </a:lnTo>
                <a:lnTo>
                  <a:pt x="114" y="75"/>
                </a:lnTo>
                <a:lnTo>
                  <a:pt x="114" y="76"/>
                </a:lnTo>
                <a:lnTo>
                  <a:pt x="113" y="76"/>
                </a:lnTo>
                <a:lnTo>
                  <a:pt x="113" y="77"/>
                </a:lnTo>
                <a:lnTo>
                  <a:pt x="112" y="77"/>
                </a:lnTo>
                <a:lnTo>
                  <a:pt x="112" y="78"/>
                </a:lnTo>
                <a:lnTo>
                  <a:pt x="111" y="78"/>
                </a:lnTo>
                <a:lnTo>
                  <a:pt x="112" y="78"/>
                </a:lnTo>
                <a:lnTo>
                  <a:pt x="112" y="79"/>
                </a:lnTo>
                <a:lnTo>
                  <a:pt x="111" y="80"/>
                </a:lnTo>
                <a:lnTo>
                  <a:pt x="111" y="81"/>
                </a:lnTo>
                <a:lnTo>
                  <a:pt x="112" y="81"/>
                </a:lnTo>
                <a:lnTo>
                  <a:pt x="112" y="82"/>
                </a:lnTo>
                <a:lnTo>
                  <a:pt x="112" y="83"/>
                </a:lnTo>
                <a:lnTo>
                  <a:pt x="112" y="84"/>
                </a:lnTo>
                <a:lnTo>
                  <a:pt x="111" y="84"/>
                </a:lnTo>
                <a:lnTo>
                  <a:pt x="110" y="85"/>
                </a:lnTo>
                <a:lnTo>
                  <a:pt x="110" y="86"/>
                </a:lnTo>
                <a:lnTo>
                  <a:pt x="109" y="86"/>
                </a:lnTo>
                <a:lnTo>
                  <a:pt x="110" y="86"/>
                </a:lnTo>
                <a:lnTo>
                  <a:pt x="109" y="86"/>
                </a:lnTo>
                <a:lnTo>
                  <a:pt x="109" y="87"/>
                </a:lnTo>
                <a:lnTo>
                  <a:pt x="108" y="87"/>
                </a:lnTo>
                <a:lnTo>
                  <a:pt x="107" y="87"/>
                </a:lnTo>
                <a:lnTo>
                  <a:pt x="107" y="88"/>
                </a:lnTo>
                <a:lnTo>
                  <a:pt x="107" y="87"/>
                </a:lnTo>
                <a:lnTo>
                  <a:pt x="107" y="88"/>
                </a:lnTo>
                <a:lnTo>
                  <a:pt x="106" y="88"/>
                </a:lnTo>
                <a:lnTo>
                  <a:pt x="106" y="87"/>
                </a:lnTo>
                <a:lnTo>
                  <a:pt x="105" y="87"/>
                </a:lnTo>
                <a:lnTo>
                  <a:pt x="105" y="88"/>
                </a:lnTo>
                <a:lnTo>
                  <a:pt x="104" y="88"/>
                </a:lnTo>
                <a:lnTo>
                  <a:pt x="103" y="88"/>
                </a:lnTo>
                <a:lnTo>
                  <a:pt x="103" y="89"/>
                </a:lnTo>
                <a:lnTo>
                  <a:pt x="102" y="89"/>
                </a:lnTo>
                <a:lnTo>
                  <a:pt x="102" y="90"/>
                </a:lnTo>
                <a:lnTo>
                  <a:pt x="102" y="92"/>
                </a:lnTo>
                <a:close/>
              </a:path>
            </a:pathLst>
          </a:custGeom>
          <a:noFill/>
          <a:ln w="19050" cap="flat" cmpd="sng">
            <a:solidFill>
              <a:srgbClr val="000000">
                <a:alpha val="100000"/>
              </a:srgbClr>
            </a:solidFill>
            <a:prstDash val="solid"/>
            <a:round/>
            <a:headEnd type="none" w="med" len="med"/>
            <a:tailEnd type="none" w="med" len="med"/>
          </a:ln>
        </xdr:spPr>
      </xdr:sp>
      <xdr:sp>
        <xdr:nvSpPr>
          <xdr:cNvPr id="4936963" name="Freeform 58"/>
          <xdr:cNvSpPr/>
        </xdr:nvSpPr>
        <xdr:spPr>
          <a:xfrm>
            <a:off x="7705725" y="2286000"/>
            <a:ext cx="1666875" cy="1895475"/>
          </a:xfrm>
          <a:custGeom>
            <a:avLst/>
            <a:gdLst>
              <a:gd name="txL" fmla="*/ 0 w 175"/>
              <a:gd name="txT" fmla="*/ 0 h 199"/>
              <a:gd name="txR" fmla="*/ 175 w 175"/>
              <a:gd name="txB" fmla="*/ 199 h 19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75" h="199">
                <a:moveTo>
                  <a:pt x="12" y="71"/>
                </a:moveTo>
                <a:lnTo>
                  <a:pt x="12" y="70"/>
                </a:lnTo>
                <a:lnTo>
                  <a:pt x="13" y="69"/>
                </a:lnTo>
                <a:lnTo>
                  <a:pt x="13" y="68"/>
                </a:lnTo>
                <a:lnTo>
                  <a:pt x="13" y="66"/>
                </a:lnTo>
                <a:lnTo>
                  <a:pt x="13" y="64"/>
                </a:lnTo>
                <a:lnTo>
                  <a:pt x="13" y="62"/>
                </a:lnTo>
                <a:lnTo>
                  <a:pt x="13" y="61"/>
                </a:lnTo>
                <a:lnTo>
                  <a:pt x="13" y="60"/>
                </a:lnTo>
                <a:lnTo>
                  <a:pt x="12" y="60"/>
                </a:lnTo>
                <a:lnTo>
                  <a:pt x="12" y="59"/>
                </a:lnTo>
                <a:lnTo>
                  <a:pt x="12" y="57"/>
                </a:lnTo>
                <a:lnTo>
                  <a:pt x="12" y="56"/>
                </a:lnTo>
                <a:lnTo>
                  <a:pt x="12" y="55"/>
                </a:lnTo>
                <a:lnTo>
                  <a:pt x="12" y="54"/>
                </a:lnTo>
                <a:lnTo>
                  <a:pt x="12" y="52"/>
                </a:lnTo>
                <a:lnTo>
                  <a:pt x="12" y="51"/>
                </a:lnTo>
                <a:lnTo>
                  <a:pt x="11" y="51"/>
                </a:lnTo>
                <a:lnTo>
                  <a:pt x="11" y="50"/>
                </a:lnTo>
                <a:lnTo>
                  <a:pt x="9" y="51"/>
                </a:lnTo>
                <a:lnTo>
                  <a:pt x="10" y="51"/>
                </a:lnTo>
                <a:lnTo>
                  <a:pt x="9" y="51"/>
                </a:lnTo>
                <a:lnTo>
                  <a:pt x="9" y="50"/>
                </a:lnTo>
                <a:lnTo>
                  <a:pt x="9" y="49"/>
                </a:lnTo>
                <a:lnTo>
                  <a:pt x="9" y="48"/>
                </a:lnTo>
                <a:lnTo>
                  <a:pt x="10" y="48"/>
                </a:lnTo>
                <a:lnTo>
                  <a:pt x="10" y="46"/>
                </a:lnTo>
                <a:lnTo>
                  <a:pt x="10" y="45"/>
                </a:lnTo>
                <a:lnTo>
                  <a:pt x="10" y="44"/>
                </a:lnTo>
                <a:lnTo>
                  <a:pt x="10" y="42"/>
                </a:lnTo>
                <a:lnTo>
                  <a:pt x="10" y="41"/>
                </a:lnTo>
                <a:lnTo>
                  <a:pt x="10" y="40"/>
                </a:lnTo>
                <a:lnTo>
                  <a:pt x="10" y="39"/>
                </a:lnTo>
                <a:lnTo>
                  <a:pt x="9" y="38"/>
                </a:lnTo>
                <a:lnTo>
                  <a:pt x="9" y="37"/>
                </a:lnTo>
                <a:lnTo>
                  <a:pt x="10" y="36"/>
                </a:lnTo>
                <a:lnTo>
                  <a:pt x="10" y="35"/>
                </a:lnTo>
                <a:lnTo>
                  <a:pt x="10" y="34"/>
                </a:lnTo>
                <a:lnTo>
                  <a:pt x="9" y="34"/>
                </a:lnTo>
                <a:lnTo>
                  <a:pt x="9" y="33"/>
                </a:lnTo>
                <a:lnTo>
                  <a:pt x="9" y="32"/>
                </a:lnTo>
                <a:lnTo>
                  <a:pt x="9" y="31"/>
                </a:lnTo>
                <a:lnTo>
                  <a:pt x="8" y="31"/>
                </a:lnTo>
                <a:lnTo>
                  <a:pt x="8" y="30"/>
                </a:lnTo>
                <a:lnTo>
                  <a:pt x="8" y="29"/>
                </a:lnTo>
                <a:lnTo>
                  <a:pt x="8" y="28"/>
                </a:lnTo>
                <a:lnTo>
                  <a:pt x="7" y="28"/>
                </a:lnTo>
                <a:lnTo>
                  <a:pt x="7" y="27"/>
                </a:lnTo>
                <a:lnTo>
                  <a:pt x="7" y="26"/>
                </a:lnTo>
                <a:lnTo>
                  <a:pt x="7" y="25"/>
                </a:lnTo>
                <a:lnTo>
                  <a:pt x="7" y="24"/>
                </a:lnTo>
                <a:lnTo>
                  <a:pt x="6" y="24"/>
                </a:lnTo>
                <a:lnTo>
                  <a:pt x="6" y="23"/>
                </a:lnTo>
                <a:lnTo>
                  <a:pt x="6" y="22"/>
                </a:lnTo>
                <a:lnTo>
                  <a:pt x="5" y="21"/>
                </a:lnTo>
                <a:lnTo>
                  <a:pt x="5" y="20"/>
                </a:lnTo>
                <a:lnTo>
                  <a:pt x="4" y="20"/>
                </a:lnTo>
                <a:lnTo>
                  <a:pt x="4" y="19"/>
                </a:lnTo>
                <a:lnTo>
                  <a:pt x="3" y="17"/>
                </a:lnTo>
                <a:lnTo>
                  <a:pt x="2" y="17"/>
                </a:lnTo>
                <a:lnTo>
                  <a:pt x="2" y="16"/>
                </a:lnTo>
                <a:lnTo>
                  <a:pt x="1" y="15"/>
                </a:lnTo>
                <a:lnTo>
                  <a:pt x="0" y="14"/>
                </a:lnTo>
                <a:lnTo>
                  <a:pt x="2" y="14"/>
                </a:lnTo>
                <a:lnTo>
                  <a:pt x="6" y="14"/>
                </a:lnTo>
                <a:lnTo>
                  <a:pt x="9" y="14"/>
                </a:lnTo>
                <a:lnTo>
                  <a:pt x="10" y="14"/>
                </a:lnTo>
                <a:lnTo>
                  <a:pt x="11" y="14"/>
                </a:lnTo>
                <a:lnTo>
                  <a:pt x="12" y="14"/>
                </a:lnTo>
                <a:lnTo>
                  <a:pt x="13" y="14"/>
                </a:lnTo>
                <a:lnTo>
                  <a:pt x="14" y="14"/>
                </a:lnTo>
                <a:lnTo>
                  <a:pt x="15" y="14"/>
                </a:lnTo>
                <a:lnTo>
                  <a:pt x="16" y="14"/>
                </a:lnTo>
                <a:lnTo>
                  <a:pt x="17" y="14"/>
                </a:lnTo>
                <a:lnTo>
                  <a:pt x="20" y="15"/>
                </a:lnTo>
                <a:lnTo>
                  <a:pt x="22" y="15"/>
                </a:lnTo>
                <a:lnTo>
                  <a:pt x="23" y="15"/>
                </a:lnTo>
                <a:lnTo>
                  <a:pt x="24" y="15"/>
                </a:lnTo>
                <a:lnTo>
                  <a:pt x="25" y="15"/>
                </a:lnTo>
                <a:lnTo>
                  <a:pt x="26" y="15"/>
                </a:lnTo>
                <a:lnTo>
                  <a:pt x="27" y="15"/>
                </a:lnTo>
                <a:lnTo>
                  <a:pt x="28" y="15"/>
                </a:lnTo>
                <a:lnTo>
                  <a:pt x="29" y="15"/>
                </a:lnTo>
                <a:lnTo>
                  <a:pt x="31" y="14"/>
                </a:lnTo>
                <a:lnTo>
                  <a:pt x="32" y="13"/>
                </a:lnTo>
                <a:lnTo>
                  <a:pt x="34" y="12"/>
                </a:lnTo>
                <a:lnTo>
                  <a:pt x="35" y="12"/>
                </a:lnTo>
                <a:lnTo>
                  <a:pt x="36" y="12"/>
                </a:lnTo>
                <a:lnTo>
                  <a:pt x="37" y="12"/>
                </a:lnTo>
                <a:lnTo>
                  <a:pt x="37" y="11"/>
                </a:lnTo>
                <a:lnTo>
                  <a:pt x="37" y="10"/>
                </a:lnTo>
                <a:lnTo>
                  <a:pt x="38" y="10"/>
                </a:lnTo>
                <a:lnTo>
                  <a:pt x="38" y="9"/>
                </a:lnTo>
                <a:lnTo>
                  <a:pt x="39" y="9"/>
                </a:lnTo>
                <a:lnTo>
                  <a:pt x="39" y="10"/>
                </a:lnTo>
                <a:lnTo>
                  <a:pt x="40" y="10"/>
                </a:lnTo>
                <a:lnTo>
                  <a:pt x="41" y="10"/>
                </a:lnTo>
                <a:lnTo>
                  <a:pt x="41" y="11"/>
                </a:lnTo>
                <a:lnTo>
                  <a:pt x="42" y="11"/>
                </a:lnTo>
                <a:lnTo>
                  <a:pt x="42" y="12"/>
                </a:lnTo>
                <a:lnTo>
                  <a:pt x="42" y="11"/>
                </a:lnTo>
                <a:lnTo>
                  <a:pt x="42" y="10"/>
                </a:lnTo>
                <a:lnTo>
                  <a:pt x="43" y="10"/>
                </a:lnTo>
                <a:lnTo>
                  <a:pt x="44" y="10"/>
                </a:lnTo>
                <a:lnTo>
                  <a:pt x="44" y="11"/>
                </a:lnTo>
                <a:lnTo>
                  <a:pt x="45" y="11"/>
                </a:lnTo>
                <a:lnTo>
                  <a:pt x="45" y="10"/>
                </a:lnTo>
                <a:lnTo>
                  <a:pt x="46" y="10"/>
                </a:lnTo>
                <a:lnTo>
                  <a:pt x="47" y="10"/>
                </a:lnTo>
                <a:lnTo>
                  <a:pt x="48" y="10"/>
                </a:lnTo>
                <a:lnTo>
                  <a:pt x="49" y="10"/>
                </a:lnTo>
                <a:lnTo>
                  <a:pt x="49" y="9"/>
                </a:lnTo>
                <a:lnTo>
                  <a:pt x="50" y="9"/>
                </a:lnTo>
                <a:lnTo>
                  <a:pt x="51" y="9"/>
                </a:lnTo>
                <a:lnTo>
                  <a:pt x="53" y="10"/>
                </a:lnTo>
                <a:lnTo>
                  <a:pt x="54" y="10"/>
                </a:lnTo>
                <a:lnTo>
                  <a:pt x="55" y="10"/>
                </a:lnTo>
                <a:lnTo>
                  <a:pt x="56" y="10"/>
                </a:lnTo>
                <a:lnTo>
                  <a:pt x="57" y="10"/>
                </a:lnTo>
                <a:lnTo>
                  <a:pt x="58" y="10"/>
                </a:lnTo>
                <a:lnTo>
                  <a:pt x="59" y="9"/>
                </a:lnTo>
                <a:lnTo>
                  <a:pt x="59" y="8"/>
                </a:lnTo>
                <a:lnTo>
                  <a:pt x="60" y="8"/>
                </a:lnTo>
                <a:lnTo>
                  <a:pt x="61" y="8"/>
                </a:lnTo>
                <a:lnTo>
                  <a:pt x="61" y="7"/>
                </a:lnTo>
                <a:lnTo>
                  <a:pt x="62" y="7"/>
                </a:lnTo>
                <a:lnTo>
                  <a:pt x="63" y="7"/>
                </a:lnTo>
                <a:lnTo>
                  <a:pt x="64" y="7"/>
                </a:lnTo>
                <a:lnTo>
                  <a:pt x="65" y="7"/>
                </a:lnTo>
                <a:lnTo>
                  <a:pt x="65" y="6"/>
                </a:lnTo>
                <a:lnTo>
                  <a:pt x="66" y="6"/>
                </a:lnTo>
                <a:lnTo>
                  <a:pt x="67" y="5"/>
                </a:lnTo>
                <a:lnTo>
                  <a:pt x="68" y="5"/>
                </a:lnTo>
                <a:lnTo>
                  <a:pt x="69" y="4"/>
                </a:lnTo>
                <a:lnTo>
                  <a:pt x="70" y="3"/>
                </a:lnTo>
                <a:lnTo>
                  <a:pt x="71" y="3"/>
                </a:lnTo>
                <a:lnTo>
                  <a:pt x="72" y="3"/>
                </a:lnTo>
                <a:lnTo>
                  <a:pt x="72" y="2"/>
                </a:lnTo>
                <a:lnTo>
                  <a:pt x="73" y="2"/>
                </a:lnTo>
                <a:lnTo>
                  <a:pt x="74" y="2"/>
                </a:lnTo>
                <a:lnTo>
                  <a:pt x="74" y="1"/>
                </a:lnTo>
                <a:lnTo>
                  <a:pt x="75" y="0"/>
                </a:lnTo>
                <a:lnTo>
                  <a:pt x="76" y="0"/>
                </a:lnTo>
                <a:lnTo>
                  <a:pt x="76" y="1"/>
                </a:lnTo>
                <a:lnTo>
                  <a:pt x="77" y="1"/>
                </a:lnTo>
                <a:lnTo>
                  <a:pt x="77" y="2"/>
                </a:lnTo>
                <a:lnTo>
                  <a:pt x="77" y="3"/>
                </a:lnTo>
                <a:lnTo>
                  <a:pt x="78" y="3"/>
                </a:lnTo>
                <a:lnTo>
                  <a:pt x="79" y="4"/>
                </a:lnTo>
                <a:lnTo>
                  <a:pt x="80" y="4"/>
                </a:lnTo>
                <a:lnTo>
                  <a:pt x="80" y="5"/>
                </a:lnTo>
                <a:lnTo>
                  <a:pt x="81" y="5"/>
                </a:lnTo>
                <a:lnTo>
                  <a:pt x="82" y="6"/>
                </a:lnTo>
                <a:lnTo>
                  <a:pt x="83" y="7"/>
                </a:lnTo>
                <a:lnTo>
                  <a:pt x="83" y="8"/>
                </a:lnTo>
                <a:lnTo>
                  <a:pt x="84" y="8"/>
                </a:lnTo>
                <a:lnTo>
                  <a:pt x="85" y="9"/>
                </a:lnTo>
                <a:lnTo>
                  <a:pt x="86" y="10"/>
                </a:lnTo>
                <a:lnTo>
                  <a:pt x="87" y="10"/>
                </a:lnTo>
                <a:lnTo>
                  <a:pt x="87" y="11"/>
                </a:lnTo>
                <a:lnTo>
                  <a:pt x="87" y="10"/>
                </a:lnTo>
                <a:lnTo>
                  <a:pt x="87" y="11"/>
                </a:lnTo>
                <a:lnTo>
                  <a:pt x="88" y="11"/>
                </a:lnTo>
                <a:lnTo>
                  <a:pt x="89" y="12"/>
                </a:lnTo>
                <a:lnTo>
                  <a:pt x="90" y="13"/>
                </a:lnTo>
                <a:lnTo>
                  <a:pt x="91" y="13"/>
                </a:lnTo>
                <a:lnTo>
                  <a:pt x="92" y="14"/>
                </a:lnTo>
                <a:lnTo>
                  <a:pt x="93" y="14"/>
                </a:lnTo>
                <a:lnTo>
                  <a:pt x="93" y="15"/>
                </a:lnTo>
                <a:lnTo>
                  <a:pt x="94" y="15"/>
                </a:lnTo>
                <a:lnTo>
                  <a:pt x="95" y="15"/>
                </a:lnTo>
                <a:lnTo>
                  <a:pt x="95" y="16"/>
                </a:lnTo>
                <a:lnTo>
                  <a:pt x="96" y="16"/>
                </a:lnTo>
                <a:lnTo>
                  <a:pt x="97" y="17"/>
                </a:lnTo>
                <a:lnTo>
                  <a:pt x="98" y="17"/>
                </a:lnTo>
                <a:lnTo>
                  <a:pt x="99" y="18"/>
                </a:lnTo>
                <a:lnTo>
                  <a:pt x="100" y="18"/>
                </a:lnTo>
                <a:lnTo>
                  <a:pt x="100" y="19"/>
                </a:lnTo>
                <a:lnTo>
                  <a:pt x="101" y="19"/>
                </a:lnTo>
                <a:lnTo>
                  <a:pt x="102" y="20"/>
                </a:lnTo>
                <a:lnTo>
                  <a:pt x="102" y="21"/>
                </a:lnTo>
                <a:lnTo>
                  <a:pt x="103" y="22"/>
                </a:lnTo>
                <a:lnTo>
                  <a:pt x="104" y="22"/>
                </a:lnTo>
                <a:lnTo>
                  <a:pt x="104" y="23"/>
                </a:lnTo>
                <a:lnTo>
                  <a:pt x="105" y="24"/>
                </a:lnTo>
                <a:lnTo>
                  <a:pt x="106" y="25"/>
                </a:lnTo>
                <a:lnTo>
                  <a:pt x="106" y="26"/>
                </a:lnTo>
                <a:lnTo>
                  <a:pt x="107" y="27"/>
                </a:lnTo>
                <a:lnTo>
                  <a:pt x="108" y="28"/>
                </a:lnTo>
                <a:lnTo>
                  <a:pt x="108" y="29"/>
                </a:lnTo>
                <a:lnTo>
                  <a:pt x="109" y="30"/>
                </a:lnTo>
                <a:lnTo>
                  <a:pt x="110" y="30"/>
                </a:lnTo>
                <a:lnTo>
                  <a:pt x="110" y="31"/>
                </a:lnTo>
                <a:lnTo>
                  <a:pt x="111" y="31"/>
                </a:lnTo>
                <a:lnTo>
                  <a:pt x="112" y="32"/>
                </a:lnTo>
                <a:lnTo>
                  <a:pt x="111" y="32"/>
                </a:lnTo>
                <a:lnTo>
                  <a:pt x="112" y="32"/>
                </a:lnTo>
                <a:lnTo>
                  <a:pt x="110" y="33"/>
                </a:lnTo>
                <a:lnTo>
                  <a:pt x="110" y="32"/>
                </a:lnTo>
                <a:lnTo>
                  <a:pt x="109" y="32"/>
                </a:lnTo>
                <a:lnTo>
                  <a:pt x="109" y="33"/>
                </a:lnTo>
                <a:lnTo>
                  <a:pt x="108" y="33"/>
                </a:lnTo>
                <a:lnTo>
                  <a:pt x="107" y="33"/>
                </a:lnTo>
                <a:lnTo>
                  <a:pt x="107" y="34"/>
                </a:lnTo>
                <a:lnTo>
                  <a:pt x="106" y="34"/>
                </a:lnTo>
                <a:lnTo>
                  <a:pt x="106" y="35"/>
                </a:lnTo>
                <a:lnTo>
                  <a:pt x="106" y="36"/>
                </a:lnTo>
                <a:lnTo>
                  <a:pt x="106" y="37"/>
                </a:lnTo>
                <a:lnTo>
                  <a:pt x="106" y="36"/>
                </a:lnTo>
                <a:lnTo>
                  <a:pt x="105" y="36"/>
                </a:lnTo>
                <a:lnTo>
                  <a:pt x="105" y="37"/>
                </a:lnTo>
                <a:lnTo>
                  <a:pt x="105" y="38"/>
                </a:lnTo>
                <a:lnTo>
                  <a:pt x="104" y="38"/>
                </a:lnTo>
                <a:lnTo>
                  <a:pt x="105" y="38"/>
                </a:lnTo>
                <a:lnTo>
                  <a:pt x="104" y="39"/>
                </a:lnTo>
                <a:lnTo>
                  <a:pt x="103" y="39"/>
                </a:lnTo>
                <a:lnTo>
                  <a:pt x="103" y="40"/>
                </a:lnTo>
                <a:lnTo>
                  <a:pt x="102" y="40"/>
                </a:lnTo>
                <a:lnTo>
                  <a:pt x="102" y="41"/>
                </a:lnTo>
                <a:lnTo>
                  <a:pt x="102" y="42"/>
                </a:lnTo>
                <a:lnTo>
                  <a:pt x="103" y="42"/>
                </a:lnTo>
                <a:lnTo>
                  <a:pt x="104" y="42"/>
                </a:lnTo>
                <a:lnTo>
                  <a:pt x="105" y="42"/>
                </a:lnTo>
                <a:lnTo>
                  <a:pt x="106" y="42"/>
                </a:lnTo>
                <a:lnTo>
                  <a:pt x="107" y="43"/>
                </a:lnTo>
                <a:lnTo>
                  <a:pt x="108" y="43"/>
                </a:lnTo>
                <a:lnTo>
                  <a:pt x="109" y="43"/>
                </a:lnTo>
                <a:lnTo>
                  <a:pt x="110" y="43"/>
                </a:lnTo>
                <a:lnTo>
                  <a:pt x="110" y="44"/>
                </a:lnTo>
                <a:lnTo>
                  <a:pt x="111" y="44"/>
                </a:lnTo>
                <a:lnTo>
                  <a:pt x="112" y="44"/>
                </a:lnTo>
                <a:lnTo>
                  <a:pt x="113" y="44"/>
                </a:lnTo>
                <a:lnTo>
                  <a:pt x="114" y="44"/>
                </a:lnTo>
                <a:lnTo>
                  <a:pt x="115" y="44"/>
                </a:lnTo>
                <a:lnTo>
                  <a:pt x="116" y="44"/>
                </a:lnTo>
                <a:lnTo>
                  <a:pt x="116" y="45"/>
                </a:lnTo>
                <a:lnTo>
                  <a:pt x="116" y="46"/>
                </a:lnTo>
                <a:lnTo>
                  <a:pt x="117" y="46"/>
                </a:lnTo>
                <a:lnTo>
                  <a:pt x="117" y="47"/>
                </a:lnTo>
                <a:lnTo>
                  <a:pt x="117" y="48"/>
                </a:lnTo>
                <a:lnTo>
                  <a:pt x="116" y="48"/>
                </a:lnTo>
                <a:lnTo>
                  <a:pt x="116" y="49"/>
                </a:lnTo>
                <a:lnTo>
                  <a:pt x="116" y="50"/>
                </a:lnTo>
                <a:lnTo>
                  <a:pt x="116" y="51"/>
                </a:lnTo>
                <a:lnTo>
                  <a:pt x="116" y="52"/>
                </a:lnTo>
                <a:lnTo>
                  <a:pt x="116" y="53"/>
                </a:lnTo>
                <a:lnTo>
                  <a:pt x="116" y="54"/>
                </a:lnTo>
                <a:lnTo>
                  <a:pt x="117" y="55"/>
                </a:lnTo>
                <a:lnTo>
                  <a:pt x="117" y="56"/>
                </a:lnTo>
                <a:lnTo>
                  <a:pt x="117" y="57"/>
                </a:lnTo>
                <a:lnTo>
                  <a:pt x="118" y="57"/>
                </a:lnTo>
                <a:lnTo>
                  <a:pt x="118" y="58"/>
                </a:lnTo>
                <a:lnTo>
                  <a:pt x="118" y="59"/>
                </a:lnTo>
                <a:lnTo>
                  <a:pt x="118" y="60"/>
                </a:lnTo>
                <a:lnTo>
                  <a:pt x="119" y="60"/>
                </a:lnTo>
                <a:lnTo>
                  <a:pt x="119" y="61"/>
                </a:lnTo>
                <a:lnTo>
                  <a:pt x="120" y="61"/>
                </a:lnTo>
                <a:lnTo>
                  <a:pt x="120" y="62"/>
                </a:lnTo>
                <a:lnTo>
                  <a:pt x="121" y="62"/>
                </a:lnTo>
                <a:lnTo>
                  <a:pt x="121" y="63"/>
                </a:lnTo>
                <a:lnTo>
                  <a:pt x="122" y="64"/>
                </a:lnTo>
                <a:lnTo>
                  <a:pt x="122" y="65"/>
                </a:lnTo>
                <a:lnTo>
                  <a:pt x="123" y="66"/>
                </a:lnTo>
                <a:lnTo>
                  <a:pt x="124" y="67"/>
                </a:lnTo>
                <a:lnTo>
                  <a:pt x="124" y="68"/>
                </a:lnTo>
                <a:lnTo>
                  <a:pt x="125" y="68"/>
                </a:lnTo>
                <a:lnTo>
                  <a:pt x="125" y="69"/>
                </a:lnTo>
                <a:lnTo>
                  <a:pt x="126" y="69"/>
                </a:lnTo>
                <a:lnTo>
                  <a:pt x="127" y="70"/>
                </a:lnTo>
                <a:lnTo>
                  <a:pt x="127" y="71"/>
                </a:lnTo>
                <a:lnTo>
                  <a:pt x="127" y="72"/>
                </a:lnTo>
                <a:lnTo>
                  <a:pt x="128" y="72"/>
                </a:lnTo>
                <a:lnTo>
                  <a:pt x="128" y="73"/>
                </a:lnTo>
                <a:lnTo>
                  <a:pt x="129" y="74"/>
                </a:lnTo>
                <a:lnTo>
                  <a:pt x="129" y="75"/>
                </a:lnTo>
                <a:lnTo>
                  <a:pt x="129" y="76"/>
                </a:lnTo>
                <a:lnTo>
                  <a:pt x="129" y="77"/>
                </a:lnTo>
                <a:lnTo>
                  <a:pt x="130" y="78"/>
                </a:lnTo>
                <a:lnTo>
                  <a:pt x="130" y="79"/>
                </a:lnTo>
                <a:lnTo>
                  <a:pt x="130" y="80"/>
                </a:lnTo>
                <a:lnTo>
                  <a:pt x="131" y="80"/>
                </a:lnTo>
                <a:lnTo>
                  <a:pt x="132" y="80"/>
                </a:lnTo>
                <a:lnTo>
                  <a:pt x="132" y="81"/>
                </a:lnTo>
                <a:lnTo>
                  <a:pt x="132" y="82"/>
                </a:lnTo>
                <a:lnTo>
                  <a:pt x="132" y="83"/>
                </a:lnTo>
                <a:lnTo>
                  <a:pt x="132" y="84"/>
                </a:lnTo>
                <a:lnTo>
                  <a:pt x="133" y="85"/>
                </a:lnTo>
                <a:lnTo>
                  <a:pt x="133" y="86"/>
                </a:lnTo>
                <a:lnTo>
                  <a:pt x="134" y="87"/>
                </a:lnTo>
                <a:lnTo>
                  <a:pt x="134" y="88"/>
                </a:lnTo>
                <a:lnTo>
                  <a:pt x="134" y="89"/>
                </a:lnTo>
                <a:lnTo>
                  <a:pt x="135" y="90"/>
                </a:lnTo>
                <a:lnTo>
                  <a:pt x="135" y="91"/>
                </a:lnTo>
                <a:lnTo>
                  <a:pt x="135" y="92"/>
                </a:lnTo>
                <a:lnTo>
                  <a:pt x="135" y="93"/>
                </a:lnTo>
                <a:lnTo>
                  <a:pt x="136" y="93"/>
                </a:lnTo>
                <a:lnTo>
                  <a:pt x="137" y="93"/>
                </a:lnTo>
                <a:lnTo>
                  <a:pt x="139" y="92"/>
                </a:lnTo>
                <a:lnTo>
                  <a:pt x="141" y="92"/>
                </a:lnTo>
                <a:lnTo>
                  <a:pt x="142" y="92"/>
                </a:lnTo>
                <a:lnTo>
                  <a:pt x="143" y="92"/>
                </a:lnTo>
                <a:lnTo>
                  <a:pt x="144" y="92"/>
                </a:lnTo>
                <a:lnTo>
                  <a:pt x="145" y="92"/>
                </a:lnTo>
                <a:lnTo>
                  <a:pt x="145" y="91"/>
                </a:lnTo>
                <a:lnTo>
                  <a:pt x="147" y="91"/>
                </a:lnTo>
                <a:lnTo>
                  <a:pt x="148" y="91"/>
                </a:lnTo>
                <a:lnTo>
                  <a:pt x="149" y="91"/>
                </a:lnTo>
                <a:lnTo>
                  <a:pt x="150" y="91"/>
                </a:lnTo>
                <a:lnTo>
                  <a:pt x="153" y="90"/>
                </a:lnTo>
                <a:lnTo>
                  <a:pt x="156" y="90"/>
                </a:lnTo>
                <a:lnTo>
                  <a:pt x="156" y="91"/>
                </a:lnTo>
                <a:lnTo>
                  <a:pt x="156" y="92"/>
                </a:lnTo>
                <a:lnTo>
                  <a:pt x="156" y="93"/>
                </a:lnTo>
                <a:lnTo>
                  <a:pt x="157" y="94"/>
                </a:lnTo>
                <a:lnTo>
                  <a:pt x="157" y="95"/>
                </a:lnTo>
                <a:lnTo>
                  <a:pt x="157" y="96"/>
                </a:lnTo>
                <a:lnTo>
                  <a:pt x="157" y="97"/>
                </a:lnTo>
                <a:lnTo>
                  <a:pt x="157" y="98"/>
                </a:lnTo>
                <a:lnTo>
                  <a:pt x="157" y="99"/>
                </a:lnTo>
                <a:lnTo>
                  <a:pt x="157" y="100"/>
                </a:lnTo>
                <a:lnTo>
                  <a:pt x="158" y="100"/>
                </a:lnTo>
                <a:lnTo>
                  <a:pt x="158" y="101"/>
                </a:lnTo>
                <a:lnTo>
                  <a:pt x="158" y="102"/>
                </a:lnTo>
                <a:lnTo>
                  <a:pt x="159" y="102"/>
                </a:lnTo>
                <a:lnTo>
                  <a:pt x="160" y="102"/>
                </a:lnTo>
                <a:lnTo>
                  <a:pt x="160" y="103"/>
                </a:lnTo>
                <a:lnTo>
                  <a:pt x="161" y="103"/>
                </a:lnTo>
                <a:lnTo>
                  <a:pt x="161" y="104"/>
                </a:lnTo>
                <a:lnTo>
                  <a:pt x="161" y="105"/>
                </a:lnTo>
                <a:lnTo>
                  <a:pt x="162" y="105"/>
                </a:lnTo>
                <a:lnTo>
                  <a:pt x="163" y="105"/>
                </a:lnTo>
                <a:lnTo>
                  <a:pt x="164" y="106"/>
                </a:lnTo>
                <a:lnTo>
                  <a:pt x="164" y="107"/>
                </a:lnTo>
                <a:lnTo>
                  <a:pt x="164" y="108"/>
                </a:lnTo>
                <a:lnTo>
                  <a:pt x="165" y="108"/>
                </a:lnTo>
                <a:lnTo>
                  <a:pt x="166" y="108"/>
                </a:lnTo>
                <a:lnTo>
                  <a:pt x="167" y="108"/>
                </a:lnTo>
                <a:lnTo>
                  <a:pt x="167" y="109"/>
                </a:lnTo>
                <a:lnTo>
                  <a:pt x="168" y="109"/>
                </a:lnTo>
                <a:lnTo>
                  <a:pt x="168" y="110"/>
                </a:lnTo>
                <a:lnTo>
                  <a:pt x="169" y="110"/>
                </a:lnTo>
                <a:lnTo>
                  <a:pt x="169" y="111"/>
                </a:lnTo>
                <a:lnTo>
                  <a:pt x="169" y="113"/>
                </a:lnTo>
                <a:lnTo>
                  <a:pt x="169" y="114"/>
                </a:lnTo>
                <a:lnTo>
                  <a:pt x="170" y="115"/>
                </a:lnTo>
                <a:lnTo>
                  <a:pt x="170" y="116"/>
                </a:lnTo>
                <a:lnTo>
                  <a:pt x="171" y="117"/>
                </a:lnTo>
                <a:lnTo>
                  <a:pt x="170" y="118"/>
                </a:lnTo>
                <a:lnTo>
                  <a:pt x="171" y="118"/>
                </a:lnTo>
                <a:lnTo>
                  <a:pt x="172" y="118"/>
                </a:lnTo>
                <a:lnTo>
                  <a:pt x="173" y="118"/>
                </a:lnTo>
                <a:lnTo>
                  <a:pt x="173" y="119"/>
                </a:lnTo>
                <a:lnTo>
                  <a:pt x="174" y="120"/>
                </a:lnTo>
                <a:lnTo>
                  <a:pt x="175" y="121"/>
                </a:lnTo>
                <a:lnTo>
                  <a:pt x="175" y="122"/>
                </a:lnTo>
                <a:lnTo>
                  <a:pt x="175" y="123"/>
                </a:lnTo>
                <a:lnTo>
                  <a:pt x="175" y="124"/>
                </a:lnTo>
                <a:lnTo>
                  <a:pt x="175" y="125"/>
                </a:lnTo>
                <a:lnTo>
                  <a:pt x="174" y="125"/>
                </a:lnTo>
                <a:lnTo>
                  <a:pt x="173" y="126"/>
                </a:lnTo>
                <a:lnTo>
                  <a:pt x="173" y="125"/>
                </a:lnTo>
                <a:lnTo>
                  <a:pt x="172" y="125"/>
                </a:lnTo>
                <a:lnTo>
                  <a:pt x="171" y="125"/>
                </a:lnTo>
                <a:lnTo>
                  <a:pt x="169" y="125"/>
                </a:lnTo>
                <a:lnTo>
                  <a:pt x="168" y="125"/>
                </a:lnTo>
                <a:lnTo>
                  <a:pt x="167" y="125"/>
                </a:lnTo>
                <a:lnTo>
                  <a:pt x="165" y="125"/>
                </a:lnTo>
                <a:lnTo>
                  <a:pt x="164" y="125"/>
                </a:lnTo>
                <a:lnTo>
                  <a:pt x="163" y="126"/>
                </a:lnTo>
                <a:lnTo>
                  <a:pt x="161" y="126"/>
                </a:lnTo>
                <a:lnTo>
                  <a:pt x="160" y="126"/>
                </a:lnTo>
                <a:lnTo>
                  <a:pt x="159" y="126"/>
                </a:lnTo>
                <a:lnTo>
                  <a:pt x="158" y="126"/>
                </a:lnTo>
                <a:lnTo>
                  <a:pt x="157" y="127"/>
                </a:lnTo>
                <a:lnTo>
                  <a:pt x="156" y="127"/>
                </a:lnTo>
                <a:lnTo>
                  <a:pt x="155" y="127"/>
                </a:lnTo>
                <a:lnTo>
                  <a:pt x="154" y="127"/>
                </a:lnTo>
                <a:lnTo>
                  <a:pt x="153" y="127"/>
                </a:lnTo>
                <a:lnTo>
                  <a:pt x="153" y="128"/>
                </a:lnTo>
                <a:lnTo>
                  <a:pt x="152" y="128"/>
                </a:lnTo>
                <a:lnTo>
                  <a:pt x="151" y="128"/>
                </a:lnTo>
                <a:lnTo>
                  <a:pt x="150" y="128"/>
                </a:lnTo>
                <a:lnTo>
                  <a:pt x="149" y="128"/>
                </a:lnTo>
                <a:lnTo>
                  <a:pt x="148" y="128"/>
                </a:lnTo>
                <a:lnTo>
                  <a:pt x="147" y="128"/>
                </a:lnTo>
                <a:lnTo>
                  <a:pt x="146" y="129"/>
                </a:lnTo>
                <a:lnTo>
                  <a:pt x="147" y="129"/>
                </a:lnTo>
                <a:lnTo>
                  <a:pt x="145" y="130"/>
                </a:lnTo>
                <a:lnTo>
                  <a:pt x="143" y="130"/>
                </a:lnTo>
                <a:lnTo>
                  <a:pt x="143" y="132"/>
                </a:lnTo>
                <a:lnTo>
                  <a:pt x="144" y="133"/>
                </a:lnTo>
                <a:lnTo>
                  <a:pt x="144" y="134"/>
                </a:lnTo>
                <a:lnTo>
                  <a:pt x="142" y="134"/>
                </a:lnTo>
                <a:lnTo>
                  <a:pt x="141" y="134"/>
                </a:lnTo>
                <a:lnTo>
                  <a:pt x="140" y="134"/>
                </a:lnTo>
                <a:lnTo>
                  <a:pt x="139" y="135"/>
                </a:lnTo>
                <a:lnTo>
                  <a:pt x="138" y="135"/>
                </a:lnTo>
                <a:lnTo>
                  <a:pt x="137" y="135"/>
                </a:lnTo>
                <a:lnTo>
                  <a:pt x="136" y="135"/>
                </a:lnTo>
                <a:lnTo>
                  <a:pt x="135" y="135"/>
                </a:lnTo>
                <a:lnTo>
                  <a:pt x="134" y="135"/>
                </a:lnTo>
                <a:lnTo>
                  <a:pt x="133" y="136"/>
                </a:lnTo>
                <a:lnTo>
                  <a:pt x="132" y="136"/>
                </a:lnTo>
                <a:lnTo>
                  <a:pt x="131" y="136"/>
                </a:lnTo>
                <a:lnTo>
                  <a:pt x="130" y="136"/>
                </a:lnTo>
                <a:lnTo>
                  <a:pt x="129" y="136"/>
                </a:lnTo>
                <a:lnTo>
                  <a:pt x="128" y="137"/>
                </a:lnTo>
                <a:lnTo>
                  <a:pt x="127" y="137"/>
                </a:lnTo>
                <a:lnTo>
                  <a:pt x="126" y="138"/>
                </a:lnTo>
                <a:lnTo>
                  <a:pt x="125" y="138"/>
                </a:lnTo>
                <a:lnTo>
                  <a:pt x="124" y="138"/>
                </a:lnTo>
                <a:lnTo>
                  <a:pt x="123" y="138"/>
                </a:lnTo>
                <a:lnTo>
                  <a:pt x="122" y="138"/>
                </a:lnTo>
                <a:lnTo>
                  <a:pt x="121" y="138"/>
                </a:lnTo>
                <a:lnTo>
                  <a:pt x="120" y="138"/>
                </a:lnTo>
                <a:lnTo>
                  <a:pt x="119" y="138"/>
                </a:lnTo>
                <a:lnTo>
                  <a:pt x="118" y="138"/>
                </a:lnTo>
                <a:lnTo>
                  <a:pt x="117" y="138"/>
                </a:lnTo>
                <a:lnTo>
                  <a:pt x="116" y="138"/>
                </a:lnTo>
                <a:lnTo>
                  <a:pt x="115" y="138"/>
                </a:lnTo>
                <a:lnTo>
                  <a:pt x="115" y="142"/>
                </a:lnTo>
                <a:lnTo>
                  <a:pt x="115" y="144"/>
                </a:lnTo>
                <a:lnTo>
                  <a:pt x="115" y="145"/>
                </a:lnTo>
                <a:lnTo>
                  <a:pt x="115" y="148"/>
                </a:lnTo>
                <a:lnTo>
                  <a:pt x="115" y="149"/>
                </a:lnTo>
                <a:lnTo>
                  <a:pt x="116" y="150"/>
                </a:lnTo>
                <a:lnTo>
                  <a:pt x="117" y="150"/>
                </a:lnTo>
                <a:lnTo>
                  <a:pt x="117" y="151"/>
                </a:lnTo>
                <a:lnTo>
                  <a:pt x="117" y="152"/>
                </a:lnTo>
                <a:lnTo>
                  <a:pt x="116" y="152"/>
                </a:lnTo>
                <a:lnTo>
                  <a:pt x="115" y="152"/>
                </a:lnTo>
                <a:lnTo>
                  <a:pt x="114" y="154"/>
                </a:lnTo>
                <a:lnTo>
                  <a:pt x="114" y="155"/>
                </a:lnTo>
                <a:lnTo>
                  <a:pt x="114" y="156"/>
                </a:lnTo>
                <a:lnTo>
                  <a:pt x="114" y="157"/>
                </a:lnTo>
                <a:lnTo>
                  <a:pt x="114" y="158"/>
                </a:lnTo>
                <a:lnTo>
                  <a:pt x="114" y="159"/>
                </a:lnTo>
                <a:lnTo>
                  <a:pt x="113" y="159"/>
                </a:lnTo>
                <a:lnTo>
                  <a:pt x="112" y="159"/>
                </a:lnTo>
                <a:lnTo>
                  <a:pt x="112" y="158"/>
                </a:lnTo>
                <a:lnTo>
                  <a:pt x="111" y="158"/>
                </a:lnTo>
                <a:lnTo>
                  <a:pt x="111" y="159"/>
                </a:lnTo>
                <a:lnTo>
                  <a:pt x="110" y="159"/>
                </a:lnTo>
                <a:lnTo>
                  <a:pt x="109" y="159"/>
                </a:lnTo>
                <a:lnTo>
                  <a:pt x="108" y="159"/>
                </a:lnTo>
                <a:lnTo>
                  <a:pt x="107" y="159"/>
                </a:lnTo>
                <a:lnTo>
                  <a:pt x="106" y="159"/>
                </a:lnTo>
                <a:lnTo>
                  <a:pt x="106" y="158"/>
                </a:lnTo>
                <a:lnTo>
                  <a:pt x="106" y="157"/>
                </a:lnTo>
                <a:lnTo>
                  <a:pt x="106" y="156"/>
                </a:lnTo>
                <a:lnTo>
                  <a:pt x="105" y="156"/>
                </a:lnTo>
                <a:lnTo>
                  <a:pt x="105" y="155"/>
                </a:lnTo>
                <a:lnTo>
                  <a:pt x="105" y="154"/>
                </a:lnTo>
                <a:lnTo>
                  <a:pt x="105" y="153"/>
                </a:lnTo>
                <a:lnTo>
                  <a:pt x="104" y="152"/>
                </a:lnTo>
                <a:lnTo>
                  <a:pt x="104" y="151"/>
                </a:lnTo>
                <a:lnTo>
                  <a:pt x="104" y="150"/>
                </a:lnTo>
                <a:lnTo>
                  <a:pt x="104" y="149"/>
                </a:lnTo>
                <a:lnTo>
                  <a:pt x="104" y="148"/>
                </a:lnTo>
                <a:lnTo>
                  <a:pt x="103" y="148"/>
                </a:lnTo>
                <a:lnTo>
                  <a:pt x="103" y="147"/>
                </a:lnTo>
                <a:lnTo>
                  <a:pt x="103" y="146"/>
                </a:lnTo>
                <a:lnTo>
                  <a:pt x="103" y="145"/>
                </a:lnTo>
                <a:lnTo>
                  <a:pt x="103" y="144"/>
                </a:lnTo>
                <a:lnTo>
                  <a:pt x="102" y="144"/>
                </a:lnTo>
                <a:lnTo>
                  <a:pt x="101" y="144"/>
                </a:lnTo>
                <a:lnTo>
                  <a:pt x="101" y="145"/>
                </a:lnTo>
                <a:lnTo>
                  <a:pt x="101" y="146"/>
                </a:lnTo>
                <a:lnTo>
                  <a:pt x="100" y="146"/>
                </a:lnTo>
                <a:lnTo>
                  <a:pt x="99" y="147"/>
                </a:lnTo>
                <a:lnTo>
                  <a:pt x="98" y="147"/>
                </a:lnTo>
                <a:lnTo>
                  <a:pt x="98" y="148"/>
                </a:lnTo>
                <a:lnTo>
                  <a:pt x="99" y="148"/>
                </a:lnTo>
                <a:lnTo>
                  <a:pt x="99" y="149"/>
                </a:lnTo>
                <a:lnTo>
                  <a:pt x="99" y="151"/>
                </a:lnTo>
                <a:lnTo>
                  <a:pt x="98" y="151"/>
                </a:lnTo>
                <a:lnTo>
                  <a:pt x="98" y="152"/>
                </a:lnTo>
                <a:lnTo>
                  <a:pt x="97" y="151"/>
                </a:lnTo>
                <a:lnTo>
                  <a:pt x="95" y="151"/>
                </a:lnTo>
                <a:lnTo>
                  <a:pt x="95" y="152"/>
                </a:lnTo>
                <a:lnTo>
                  <a:pt x="94" y="153"/>
                </a:lnTo>
                <a:lnTo>
                  <a:pt x="94" y="154"/>
                </a:lnTo>
                <a:lnTo>
                  <a:pt x="94" y="155"/>
                </a:lnTo>
                <a:lnTo>
                  <a:pt x="95" y="156"/>
                </a:lnTo>
                <a:lnTo>
                  <a:pt x="96" y="156"/>
                </a:lnTo>
                <a:lnTo>
                  <a:pt x="97" y="156"/>
                </a:lnTo>
                <a:lnTo>
                  <a:pt x="97" y="157"/>
                </a:lnTo>
                <a:lnTo>
                  <a:pt x="98" y="157"/>
                </a:lnTo>
                <a:lnTo>
                  <a:pt x="98" y="158"/>
                </a:lnTo>
                <a:lnTo>
                  <a:pt x="97" y="158"/>
                </a:lnTo>
                <a:lnTo>
                  <a:pt x="96" y="158"/>
                </a:lnTo>
                <a:lnTo>
                  <a:pt x="94" y="157"/>
                </a:lnTo>
                <a:lnTo>
                  <a:pt x="92" y="157"/>
                </a:lnTo>
                <a:lnTo>
                  <a:pt x="91" y="157"/>
                </a:lnTo>
                <a:lnTo>
                  <a:pt x="92" y="159"/>
                </a:lnTo>
                <a:lnTo>
                  <a:pt x="93" y="160"/>
                </a:lnTo>
                <a:lnTo>
                  <a:pt x="94" y="162"/>
                </a:lnTo>
                <a:lnTo>
                  <a:pt x="94" y="163"/>
                </a:lnTo>
                <a:lnTo>
                  <a:pt x="94" y="164"/>
                </a:lnTo>
                <a:lnTo>
                  <a:pt x="94" y="165"/>
                </a:lnTo>
                <a:lnTo>
                  <a:pt x="94" y="166"/>
                </a:lnTo>
                <a:lnTo>
                  <a:pt x="94" y="167"/>
                </a:lnTo>
                <a:lnTo>
                  <a:pt x="94" y="168"/>
                </a:lnTo>
                <a:lnTo>
                  <a:pt x="94" y="169"/>
                </a:lnTo>
                <a:lnTo>
                  <a:pt x="94" y="170"/>
                </a:lnTo>
                <a:lnTo>
                  <a:pt x="95" y="170"/>
                </a:lnTo>
                <a:lnTo>
                  <a:pt x="95" y="171"/>
                </a:lnTo>
                <a:lnTo>
                  <a:pt x="95" y="172"/>
                </a:lnTo>
                <a:lnTo>
                  <a:pt x="95" y="173"/>
                </a:lnTo>
                <a:lnTo>
                  <a:pt x="94" y="173"/>
                </a:lnTo>
                <a:lnTo>
                  <a:pt x="94" y="174"/>
                </a:lnTo>
                <a:lnTo>
                  <a:pt x="92" y="174"/>
                </a:lnTo>
                <a:lnTo>
                  <a:pt x="91" y="175"/>
                </a:lnTo>
                <a:lnTo>
                  <a:pt x="90" y="175"/>
                </a:lnTo>
                <a:lnTo>
                  <a:pt x="89" y="175"/>
                </a:lnTo>
                <a:lnTo>
                  <a:pt x="88" y="175"/>
                </a:lnTo>
                <a:lnTo>
                  <a:pt x="87" y="175"/>
                </a:lnTo>
                <a:lnTo>
                  <a:pt x="86" y="175"/>
                </a:lnTo>
                <a:lnTo>
                  <a:pt x="85" y="175"/>
                </a:lnTo>
                <a:lnTo>
                  <a:pt x="84" y="175"/>
                </a:lnTo>
                <a:lnTo>
                  <a:pt x="83" y="175"/>
                </a:lnTo>
                <a:lnTo>
                  <a:pt x="82" y="175"/>
                </a:lnTo>
                <a:lnTo>
                  <a:pt x="82" y="176"/>
                </a:lnTo>
                <a:lnTo>
                  <a:pt x="82" y="177"/>
                </a:lnTo>
                <a:lnTo>
                  <a:pt x="82" y="178"/>
                </a:lnTo>
                <a:lnTo>
                  <a:pt x="82" y="179"/>
                </a:lnTo>
                <a:lnTo>
                  <a:pt x="83" y="179"/>
                </a:lnTo>
                <a:lnTo>
                  <a:pt x="83" y="180"/>
                </a:lnTo>
                <a:lnTo>
                  <a:pt x="83" y="181"/>
                </a:lnTo>
                <a:lnTo>
                  <a:pt x="83" y="182"/>
                </a:lnTo>
                <a:lnTo>
                  <a:pt x="84" y="182"/>
                </a:lnTo>
                <a:lnTo>
                  <a:pt x="84" y="183"/>
                </a:lnTo>
                <a:lnTo>
                  <a:pt x="84" y="184"/>
                </a:lnTo>
                <a:lnTo>
                  <a:pt x="85" y="184"/>
                </a:lnTo>
                <a:lnTo>
                  <a:pt x="85" y="185"/>
                </a:lnTo>
                <a:lnTo>
                  <a:pt x="86" y="186"/>
                </a:lnTo>
                <a:lnTo>
                  <a:pt x="85" y="186"/>
                </a:lnTo>
                <a:lnTo>
                  <a:pt x="84" y="186"/>
                </a:lnTo>
                <a:lnTo>
                  <a:pt x="84" y="187"/>
                </a:lnTo>
                <a:lnTo>
                  <a:pt x="83" y="187"/>
                </a:lnTo>
                <a:lnTo>
                  <a:pt x="83" y="188"/>
                </a:lnTo>
                <a:lnTo>
                  <a:pt x="82" y="188"/>
                </a:lnTo>
                <a:lnTo>
                  <a:pt x="82" y="189"/>
                </a:lnTo>
                <a:lnTo>
                  <a:pt x="81" y="189"/>
                </a:lnTo>
                <a:lnTo>
                  <a:pt x="80" y="189"/>
                </a:lnTo>
                <a:lnTo>
                  <a:pt x="80" y="188"/>
                </a:lnTo>
                <a:lnTo>
                  <a:pt x="80" y="189"/>
                </a:lnTo>
                <a:lnTo>
                  <a:pt x="79" y="189"/>
                </a:lnTo>
                <a:lnTo>
                  <a:pt x="78" y="189"/>
                </a:lnTo>
                <a:lnTo>
                  <a:pt x="77" y="189"/>
                </a:lnTo>
                <a:lnTo>
                  <a:pt x="76" y="190"/>
                </a:lnTo>
                <a:lnTo>
                  <a:pt x="75" y="190"/>
                </a:lnTo>
                <a:lnTo>
                  <a:pt x="75" y="191"/>
                </a:lnTo>
                <a:lnTo>
                  <a:pt x="74" y="191"/>
                </a:lnTo>
                <a:lnTo>
                  <a:pt x="73" y="191"/>
                </a:lnTo>
                <a:lnTo>
                  <a:pt x="72" y="191"/>
                </a:lnTo>
                <a:lnTo>
                  <a:pt x="72" y="192"/>
                </a:lnTo>
                <a:lnTo>
                  <a:pt x="71" y="192"/>
                </a:lnTo>
                <a:lnTo>
                  <a:pt x="71" y="193"/>
                </a:lnTo>
                <a:lnTo>
                  <a:pt x="71" y="194"/>
                </a:lnTo>
                <a:lnTo>
                  <a:pt x="71" y="195"/>
                </a:lnTo>
                <a:lnTo>
                  <a:pt x="71" y="196"/>
                </a:lnTo>
                <a:lnTo>
                  <a:pt x="70" y="196"/>
                </a:lnTo>
                <a:lnTo>
                  <a:pt x="70" y="197"/>
                </a:lnTo>
                <a:lnTo>
                  <a:pt x="70" y="198"/>
                </a:lnTo>
                <a:lnTo>
                  <a:pt x="70" y="199"/>
                </a:lnTo>
                <a:lnTo>
                  <a:pt x="69" y="199"/>
                </a:lnTo>
              </a:path>
            </a:pathLst>
          </a:custGeom>
          <a:noFill/>
          <a:ln w="19050" cap="flat" cmpd="sng">
            <a:solidFill>
              <a:srgbClr val="000000">
                <a:alpha val="100000"/>
              </a:srgbClr>
            </a:solidFill>
            <a:prstDash val="solid"/>
            <a:round/>
            <a:headEnd type="none" w="med" len="med"/>
            <a:tailEnd type="none" w="med" len="med"/>
          </a:ln>
        </xdr:spPr>
      </xdr:sp>
      <xdr:sp>
        <xdr:nvSpPr>
          <xdr:cNvPr id="4936964" name="Freeform 59"/>
          <xdr:cNvSpPr/>
        </xdr:nvSpPr>
        <xdr:spPr>
          <a:xfrm>
            <a:off x="7791450" y="2962275"/>
            <a:ext cx="571500" cy="1314450"/>
          </a:xfrm>
          <a:custGeom>
            <a:avLst/>
            <a:gdLst>
              <a:gd name="txL" fmla="*/ 0 w 60"/>
              <a:gd name="txT" fmla="*/ 0 h 138"/>
              <a:gd name="txR" fmla="*/ 60 w 60"/>
              <a:gd name="txB" fmla="*/ 138 h 13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Lst>
            <a:rect l="txL" t="txT" r="txR" b="txB"/>
            <a:pathLst>
              <a:path w="60" h="138">
                <a:moveTo>
                  <a:pt x="60" y="128"/>
                </a:moveTo>
                <a:lnTo>
                  <a:pt x="60" y="129"/>
                </a:lnTo>
                <a:lnTo>
                  <a:pt x="60" y="131"/>
                </a:lnTo>
                <a:lnTo>
                  <a:pt x="60" y="133"/>
                </a:lnTo>
                <a:lnTo>
                  <a:pt x="60" y="135"/>
                </a:lnTo>
                <a:lnTo>
                  <a:pt x="59" y="135"/>
                </a:lnTo>
                <a:lnTo>
                  <a:pt x="58" y="135"/>
                </a:lnTo>
                <a:lnTo>
                  <a:pt x="55" y="136"/>
                </a:lnTo>
                <a:lnTo>
                  <a:pt x="54" y="136"/>
                </a:lnTo>
                <a:lnTo>
                  <a:pt x="53" y="136"/>
                </a:lnTo>
                <a:lnTo>
                  <a:pt x="51" y="137"/>
                </a:lnTo>
                <a:lnTo>
                  <a:pt x="50" y="137"/>
                </a:lnTo>
                <a:lnTo>
                  <a:pt x="49" y="137"/>
                </a:lnTo>
                <a:lnTo>
                  <a:pt x="48" y="138"/>
                </a:lnTo>
                <a:lnTo>
                  <a:pt x="47" y="138"/>
                </a:lnTo>
                <a:lnTo>
                  <a:pt x="44" y="138"/>
                </a:lnTo>
                <a:lnTo>
                  <a:pt x="42" y="138"/>
                </a:lnTo>
                <a:lnTo>
                  <a:pt x="41" y="137"/>
                </a:lnTo>
                <a:lnTo>
                  <a:pt x="40" y="137"/>
                </a:lnTo>
                <a:lnTo>
                  <a:pt x="39" y="137"/>
                </a:lnTo>
                <a:lnTo>
                  <a:pt x="38" y="136"/>
                </a:lnTo>
                <a:lnTo>
                  <a:pt x="37" y="136"/>
                </a:lnTo>
                <a:lnTo>
                  <a:pt x="37" y="135"/>
                </a:lnTo>
                <a:lnTo>
                  <a:pt x="36" y="135"/>
                </a:lnTo>
                <a:lnTo>
                  <a:pt x="35" y="134"/>
                </a:lnTo>
                <a:lnTo>
                  <a:pt x="34" y="133"/>
                </a:lnTo>
                <a:lnTo>
                  <a:pt x="34" y="132"/>
                </a:lnTo>
                <a:lnTo>
                  <a:pt x="33" y="132"/>
                </a:lnTo>
                <a:lnTo>
                  <a:pt x="33" y="131"/>
                </a:lnTo>
                <a:lnTo>
                  <a:pt x="33" y="130"/>
                </a:lnTo>
                <a:lnTo>
                  <a:pt x="33" y="129"/>
                </a:lnTo>
                <a:lnTo>
                  <a:pt x="32" y="127"/>
                </a:lnTo>
                <a:lnTo>
                  <a:pt x="32" y="126"/>
                </a:lnTo>
                <a:lnTo>
                  <a:pt x="32" y="125"/>
                </a:lnTo>
                <a:lnTo>
                  <a:pt x="31" y="124"/>
                </a:lnTo>
                <a:lnTo>
                  <a:pt x="31" y="121"/>
                </a:lnTo>
                <a:lnTo>
                  <a:pt x="31" y="120"/>
                </a:lnTo>
                <a:lnTo>
                  <a:pt x="30" y="119"/>
                </a:lnTo>
                <a:lnTo>
                  <a:pt x="30" y="118"/>
                </a:lnTo>
                <a:lnTo>
                  <a:pt x="30" y="117"/>
                </a:lnTo>
                <a:lnTo>
                  <a:pt x="29" y="117"/>
                </a:lnTo>
                <a:lnTo>
                  <a:pt x="29" y="116"/>
                </a:lnTo>
                <a:lnTo>
                  <a:pt x="29" y="115"/>
                </a:lnTo>
                <a:lnTo>
                  <a:pt x="29" y="114"/>
                </a:lnTo>
                <a:lnTo>
                  <a:pt x="28" y="114"/>
                </a:lnTo>
                <a:lnTo>
                  <a:pt x="28" y="113"/>
                </a:lnTo>
                <a:lnTo>
                  <a:pt x="28" y="112"/>
                </a:lnTo>
                <a:lnTo>
                  <a:pt x="27" y="111"/>
                </a:lnTo>
                <a:lnTo>
                  <a:pt x="26" y="111"/>
                </a:lnTo>
                <a:lnTo>
                  <a:pt x="26" y="110"/>
                </a:lnTo>
                <a:lnTo>
                  <a:pt x="24" y="108"/>
                </a:lnTo>
                <a:lnTo>
                  <a:pt x="23" y="107"/>
                </a:lnTo>
                <a:lnTo>
                  <a:pt x="22" y="107"/>
                </a:lnTo>
                <a:lnTo>
                  <a:pt x="22" y="106"/>
                </a:lnTo>
                <a:lnTo>
                  <a:pt x="21" y="106"/>
                </a:lnTo>
                <a:lnTo>
                  <a:pt x="20" y="105"/>
                </a:lnTo>
                <a:lnTo>
                  <a:pt x="19" y="105"/>
                </a:lnTo>
                <a:lnTo>
                  <a:pt x="18" y="104"/>
                </a:lnTo>
                <a:lnTo>
                  <a:pt x="17" y="104"/>
                </a:lnTo>
                <a:lnTo>
                  <a:pt x="16" y="103"/>
                </a:lnTo>
                <a:lnTo>
                  <a:pt x="15" y="103"/>
                </a:lnTo>
                <a:lnTo>
                  <a:pt x="13" y="103"/>
                </a:lnTo>
                <a:lnTo>
                  <a:pt x="13" y="102"/>
                </a:lnTo>
                <a:lnTo>
                  <a:pt x="14" y="102"/>
                </a:lnTo>
                <a:lnTo>
                  <a:pt x="14" y="101"/>
                </a:lnTo>
                <a:lnTo>
                  <a:pt x="14" y="100"/>
                </a:lnTo>
                <a:lnTo>
                  <a:pt x="14" y="99"/>
                </a:lnTo>
                <a:lnTo>
                  <a:pt x="14" y="98"/>
                </a:lnTo>
                <a:lnTo>
                  <a:pt x="14" y="97"/>
                </a:lnTo>
                <a:lnTo>
                  <a:pt x="14" y="96"/>
                </a:lnTo>
                <a:lnTo>
                  <a:pt x="15" y="94"/>
                </a:lnTo>
                <a:lnTo>
                  <a:pt x="15" y="93"/>
                </a:lnTo>
                <a:lnTo>
                  <a:pt x="15" y="92"/>
                </a:lnTo>
                <a:lnTo>
                  <a:pt x="15" y="91"/>
                </a:lnTo>
                <a:lnTo>
                  <a:pt x="16" y="90"/>
                </a:lnTo>
                <a:lnTo>
                  <a:pt x="16" y="89"/>
                </a:lnTo>
                <a:lnTo>
                  <a:pt x="16" y="88"/>
                </a:lnTo>
                <a:lnTo>
                  <a:pt x="16" y="87"/>
                </a:lnTo>
                <a:lnTo>
                  <a:pt x="16" y="85"/>
                </a:lnTo>
                <a:lnTo>
                  <a:pt x="16" y="84"/>
                </a:lnTo>
                <a:lnTo>
                  <a:pt x="16" y="83"/>
                </a:lnTo>
                <a:lnTo>
                  <a:pt x="17" y="82"/>
                </a:lnTo>
                <a:lnTo>
                  <a:pt x="17" y="81"/>
                </a:lnTo>
                <a:lnTo>
                  <a:pt x="17" y="80"/>
                </a:lnTo>
                <a:lnTo>
                  <a:pt x="17" y="79"/>
                </a:lnTo>
                <a:lnTo>
                  <a:pt x="18" y="78"/>
                </a:lnTo>
                <a:lnTo>
                  <a:pt x="18" y="77"/>
                </a:lnTo>
                <a:lnTo>
                  <a:pt x="18" y="76"/>
                </a:lnTo>
                <a:lnTo>
                  <a:pt x="19" y="76"/>
                </a:lnTo>
                <a:lnTo>
                  <a:pt x="19" y="75"/>
                </a:lnTo>
                <a:lnTo>
                  <a:pt x="19" y="74"/>
                </a:lnTo>
                <a:lnTo>
                  <a:pt x="20" y="74"/>
                </a:lnTo>
                <a:lnTo>
                  <a:pt x="20" y="73"/>
                </a:lnTo>
                <a:lnTo>
                  <a:pt x="21" y="73"/>
                </a:lnTo>
                <a:lnTo>
                  <a:pt x="21" y="72"/>
                </a:lnTo>
                <a:lnTo>
                  <a:pt x="21" y="71"/>
                </a:lnTo>
                <a:lnTo>
                  <a:pt x="22" y="71"/>
                </a:lnTo>
                <a:lnTo>
                  <a:pt x="22" y="70"/>
                </a:lnTo>
                <a:lnTo>
                  <a:pt x="23" y="70"/>
                </a:lnTo>
                <a:lnTo>
                  <a:pt x="23" y="69"/>
                </a:lnTo>
                <a:lnTo>
                  <a:pt x="24" y="69"/>
                </a:lnTo>
                <a:lnTo>
                  <a:pt x="24" y="68"/>
                </a:lnTo>
                <a:lnTo>
                  <a:pt x="24" y="67"/>
                </a:lnTo>
                <a:lnTo>
                  <a:pt x="25" y="66"/>
                </a:lnTo>
                <a:lnTo>
                  <a:pt x="25" y="65"/>
                </a:lnTo>
                <a:lnTo>
                  <a:pt x="26" y="64"/>
                </a:lnTo>
                <a:lnTo>
                  <a:pt x="26" y="63"/>
                </a:lnTo>
                <a:lnTo>
                  <a:pt x="26" y="62"/>
                </a:lnTo>
                <a:lnTo>
                  <a:pt x="27" y="62"/>
                </a:lnTo>
                <a:lnTo>
                  <a:pt x="27" y="61"/>
                </a:lnTo>
                <a:lnTo>
                  <a:pt x="28" y="61"/>
                </a:lnTo>
                <a:lnTo>
                  <a:pt x="28" y="60"/>
                </a:lnTo>
                <a:lnTo>
                  <a:pt x="29" y="60"/>
                </a:lnTo>
                <a:lnTo>
                  <a:pt x="30" y="60"/>
                </a:lnTo>
                <a:lnTo>
                  <a:pt x="30" y="59"/>
                </a:lnTo>
                <a:lnTo>
                  <a:pt x="31" y="59"/>
                </a:lnTo>
                <a:lnTo>
                  <a:pt x="31" y="58"/>
                </a:lnTo>
                <a:lnTo>
                  <a:pt x="31" y="57"/>
                </a:lnTo>
                <a:lnTo>
                  <a:pt x="31" y="56"/>
                </a:lnTo>
                <a:lnTo>
                  <a:pt x="31" y="55"/>
                </a:lnTo>
                <a:lnTo>
                  <a:pt x="31" y="54"/>
                </a:lnTo>
                <a:lnTo>
                  <a:pt x="32" y="53"/>
                </a:lnTo>
                <a:lnTo>
                  <a:pt x="32" y="52"/>
                </a:lnTo>
                <a:lnTo>
                  <a:pt x="33" y="52"/>
                </a:lnTo>
                <a:lnTo>
                  <a:pt x="33" y="51"/>
                </a:lnTo>
                <a:lnTo>
                  <a:pt x="33" y="50"/>
                </a:lnTo>
                <a:lnTo>
                  <a:pt x="34" y="50"/>
                </a:lnTo>
                <a:lnTo>
                  <a:pt x="34" y="49"/>
                </a:lnTo>
                <a:lnTo>
                  <a:pt x="35" y="49"/>
                </a:lnTo>
                <a:lnTo>
                  <a:pt x="36" y="49"/>
                </a:lnTo>
                <a:lnTo>
                  <a:pt x="36" y="48"/>
                </a:lnTo>
                <a:lnTo>
                  <a:pt x="36" y="47"/>
                </a:lnTo>
                <a:lnTo>
                  <a:pt x="37" y="46"/>
                </a:lnTo>
                <a:lnTo>
                  <a:pt x="37" y="45"/>
                </a:lnTo>
                <a:lnTo>
                  <a:pt x="38" y="44"/>
                </a:lnTo>
                <a:lnTo>
                  <a:pt x="38" y="43"/>
                </a:lnTo>
                <a:lnTo>
                  <a:pt x="39" y="43"/>
                </a:lnTo>
                <a:lnTo>
                  <a:pt x="39" y="42"/>
                </a:lnTo>
                <a:lnTo>
                  <a:pt x="39" y="41"/>
                </a:lnTo>
                <a:lnTo>
                  <a:pt x="39" y="40"/>
                </a:lnTo>
                <a:lnTo>
                  <a:pt x="38" y="40"/>
                </a:lnTo>
                <a:lnTo>
                  <a:pt x="38" y="39"/>
                </a:lnTo>
                <a:lnTo>
                  <a:pt x="37" y="39"/>
                </a:lnTo>
                <a:lnTo>
                  <a:pt x="37" y="38"/>
                </a:lnTo>
                <a:lnTo>
                  <a:pt x="37" y="37"/>
                </a:lnTo>
                <a:lnTo>
                  <a:pt x="36" y="37"/>
                </a:lnTo>
                <a:lnTo>
                  <a:pt x="36" y="36"/>
                </a:lnTo>
                <a:lnTo>
                  <a:pt x="35" y="36"/>
                </a:lnTo>
                <a:lnTo>
                  <a:pt x="34" y="36"/>
                </a:lnTo>
                <a:lnTo>
                  <a:pt x="34" y="35"/>
                </a:lnTo>
                <a:lnTo>
                  <a:pt x="34" y="34"/>
                </a:lnTo>
                <a:lnTo>
                  <a:pt x="34" y="33"/>
                </a:lnTo>
                <a:lnTo>
                  <a:pt x="34" y="32"/>
                </a:lnTo>
                <a:lnTo>
                  <a:pt x="34" y="31"/>
                </a:lnTo>
                <a:lnTo>
                  <a:pt x="33" y="31"/>
                </a:lnTo>
                <a:lnTo>
                  <a:pt x="33" y="30"/>
                </a:lnTo>
                <a:lnTo>
                  <a:pt x="33" y="29"/>
                </a:lnTo>
                <a:lnTo>
                  <a:pt x="33" y="28"/>
                </a:lnTo>
                <a:lnTo>
                  <a:pt x="33" y="27"/>
                </a:lnTo>
                <a:lnTo>
                  <a:pt x="33" y="26"/>
                </a:lnTo>
                <a:lnTo>
                  <a:pt x="33" y="25"/>
                </a:lnTo>
                <a:lnTo>
                  <a:pt x="34" y="25"/>
                </a:lnTo>
                <a:lnTo>
                  <a:pt x="34" y="24"/>
                </a:lnTo>
                <a:lnTo>
                  <a:pt x="34" y="23"/>
                </a:lnTo>
                <a:lnTo>
                  <a:pt x="33" y="24"/>
                </a:lnTo>
                <a:lnTo>
                  <a:pt x="32" y="24"/>
                </a:lnTo>
                <a:lnTo>
                  <a:pt x="31" y="24"/>
                </a:lnTo>
                <a:lnTo>
                  <a:pt x="30" y="24"/>
                </a:lnTo>
                <a:lnTo>
                  <a:pt x="29" y="24"/>
                </a:lnTo>
                <a:lnTo>
                  <a:pt x="28" y="24"/>
                </a:lnTo>
                <a:lnTo>
                  <a:pt x="27" y="24"/>
                </a:lnTo>
                <a:lnTo>
                  <a:pt x="26" y="24"/>
                </a:lnTo>
                <a:lnTo>
                  <a:pt x="25" y="24"/>
                </a:lnTo>
                <a:lnTo>
                  <a:pt x="24" y="24"/>
                </a:lnTo>
                <a:lnTo>
                  <a:pt x="23" y="24"/>
                </a:lnTo>
                <a:lnTo>
                  <a:pt x="22" y="25"/>
                </a:lnTo>
                <a:lnTo>
                  <a:pt x="21" y="25"/>
                </a:lnTo>
                <a:lnTo>
                  <a:pt x="21" y="26"/>
                </a:lnTo>
                <a:lnTo>
                  <a:pt x="20" y="26"/>
                </a:lnTo>
                <a:lnTo>
                  <a:pt x="19" y="26"/>
                </a:lnTo>
                <a:lnTo>
                  <a:pt x="19" y="27"/>
                </a:lnTo>
                <a:lnTo>
                  <a:pt x="18" y="27"/>
                </a:lnTo>
                <a:lnTo>
                  <a:pt x="17" y="27"/>
                </a:lnTo>
                <a:lnTo>
                  <a:pt x="17" y="28"/>
                </a:lnTo>
                <a:lnTo>
                  <a:pt x="16" y="28"/>
                </a:lnTo>
                <a:lnTo>
                  <a:pt x="16" y="29"/>
                </a:lnTo>
                <a:lnTo>
                  <a:pt x="15" y="29"/>
                </a:lnTo>
                <a:lnTo>
                  <a:pt x="14" y="29"/>
                </a:lnTo>
                <a:lnTo>
                  <a:pt x="13" y="28"/>
                </a:lnTo>
                <a:lnTo>
                  <a:pt x="13" y="27"/>
                </a:lnTo>
                <a:lnTo>
                  <a:pt x="12" y="27"/>
                </a:lnTo>
                <a:lnTo>
                  <a:pt x="12" y="26"/>
                </a:lnTo>
                <a:lnTo>
                  <a:pt x="11" y="26"/>
                </a:lnTo>
                <a:lnTo>
                  <a:pt x="10" y="25"/>
                </a:lnTo>
                <a:lnTo>
                  <a:pt x="9" y="25"/>
                </a:lnTo>
                <a:lnTo>
                  <a:pt x="9" y="24"/>
                </a:lnTo>
                <a:lnTo>
                  <a:pt x="8" y="24"/>
                </a:lnTo>
                <a:lnTo>
                  <a:pt x="8" y="23"/>
                </a:lnTo>
                <a:lnTo>
                  <a:pt x="7" y="23"/>
                </a:lnTo>
                <a:lnTo>
                  <a:pt x="7" y="22"/>
                </a:lnTo>
                <a:lnTo>
                  <a:pt x="6" y="22"/>
                </a:lnTo>
                <a:lnTo>
                  <a:pt x="6" y="21"/>
                </a:lnTo>
                <a:lnTo>
                  <a:pt x="5" y="20"/>
                </a:lnTo>
                <a:lnTo>
                  <a:pt x="4" y="20"/>
                </a:lnTo>
                <a:lnTo>
                  <a:pt x="4" y="21"/>
                </a:lnTo>
                <a:lnTo>
                  <a:pt x="4" y="20"/>
                </a:lnTo>
                <a:lnTo>
                  <a:pt x="3" y="20"/>
                </a:lnTo>
                <a:lnTo>
                  <a:pt x="2" y="20"/>
                </a:lnTo>
                <a:lnTo>
                  <a:pt x="2" y="19"/>
                </a:lnTo>
                <a:lnTo>
                  <a:pt x="1" y="20"/>
                </a:lnTo>
                <a:lnTo>
                  <a:pt x="1" y="19"/>
                </a:lnTo>
                <a:lnTo>
                  <a:pt x="0" y="19"/>
                </a:lnTo>
                <a:lnTo>
                  <a:pt x="0" y="18"/>
                </a:lnTo>
                <a:lnTo>
                  <a:pt x="2" y="18"/>
                </a:lnTo>
                <a:lnTo>
                  <a:pt x="3" y="18"/>
                </a:lnTo>
                <a:lnTo>
                  <a:pt x="3" y="17"/>
                </a:lnTo>
                <a:lnTo>
                  <a:pt x="3" y="15"/>
                </a:lnTo>
                <a:lnTo>
                  <a:pt x="3" y="14"/>
                </a:lnTo>
                <a:lnTo>
                  <a:pt x="2" y="14"/>
                </a:lnTo>
                <a:lnTo>
                  <a:pt x="1" y="14"/>
                </a:lnTo>
                <a:lnTo>
                  <a:pt x="1" y="13"/>
                </a:lnTo>
                <a:lnTo>
                  <a:pt x="1" y="12"/>
                </a:lnTo>
                <a:lnTo>
                  <a:pt x="1" y="11"/>
                </a:lnTo>
                <a:lnTo>
                  <a:pt x="1" y="10"/>
                </a:lnTo>
                <a:lnTo>
                  <a:pt x="0" y="10"/>
                </a:lnTo>
                <a:lnTo>
                  <a:pt x="0" y="9"/>
                </a:lnTo>
                <a:lnTo>
                  <a:pt x="0" y="8"/>
                </a:lnTo>
                <a:lnTo>
                  <a:pt x="0" y="7"/>
                </a:lnTo>
                <a:lnTo>
                  <a:pt x="0" y="4"/>
                </a:lnTo>
                <a:lnTo>
                  <a:pt x="1" y="2"/>
                </a:lnTo>
                <a:lnTo>
                  <a:pt x="2" y="2"/>
                </a:lnTo>
                <a:lnTo>
                  <a:pt x="2" y="1"/>
                </a:lnTo>
                <a:lnTo>
                  <a:pt x="3" y="0"/>
                </a:lnTo>
              </a:path>
            </a:pathLst>
          </a:custGeom>
          <a:noFill/>
          <a:ln w="19050" cap="flat" cmpd="sng">
            <a:solidFill>
              <a:srgbClr val="000000">
                <a:alpha val="100000"/>
              </a:srgbClr>
            </a:solidFill>
            <a:prstDash val="solid"/>
            <a:round/>
            <a:headEnd type="none" w="med" len="med"/>
            <a:tailEnd type="none" w="med" len="med"/>
          </a:ln>
        </xdr:spPr>
      </xdr:sp>
      <xdr:sp>
        <xdr:nvSpPr>
          <xdr:cNvPr id="4936965" name="Freeform 60"/>
          <xdr:cNvSpPr/>
        </xdr:nvSpPr>
        <xdr:spPr>
          <a:xfrm>
            <a:off x="5143500" y="2638425"/>
            <a:ext cx="1076325" cy="628650"/>
          </a:xfrm>
          <a:custGeom>
            <a:avLst/>
            <a:gdLst>
              <a:gd name="txL" fmla="*/ 0 w 113"/>
              <a:gd name="txT" fmla="*/ 0 h 66"/>
              <a:gd name="txR" fmla="*/ 113 w 113"/>
              <a:gd name="txB" fmla="*/ 66 h 6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13" h="66">
                <a:moveTo>
                  <a:pt x="65" y="52"/>
                </a:moveTo>
                <a:lnTo>
                  <a:pt x="65" y="53"/>
                </a:lnTo>
                <a:lnTo>
                  <a:pt x="66" y="55"/>
                </a:lnTo>
                <a:lnTo>
                  <a:pt x="66" y="56"/>
                </a:lnTo>
                <a:lnTo>
                  <a:pt x="66" y="57"/>
                </a:lnTo>
                <a:lnTo>
                  <a:pt x="64" y="60"/>
                </a:lnTo>
                <a:lnTo>
                  <a:pt x="62" y="62"/>
                </a:lnTo>
                <a:lnTo>
                  <a:pt x="62" y="63"/>
                </a:lnTo>
                <a:lnTo>
                  <a:pt x="60" y="64"/>
                </a:lnTo>
                <a:lnTo>
                  <a:pt x="59" y="66"/>
                </a:lnTo>
                <a:lnTo>
                  <a:pt x="57" y="65"/>
                </a:lnTo>
                <a:lnTo>
                  <a:pt x="57" y="64"/>
                </a:lnTo>
                <a:lnTo>
                  <a:pt x="56" y="64"/>
                </a:lnTo>
                <a:lnTo>
                  <a:pt x="56" y="63"/>
                </a:lnTo>
                <a:lnTo>
                  <a:pt x="55" y="62"/>
                </a:lnTo>
                <a:lnTo>
                  <a:pt x="55" y="61"/>
                </a:lnTo>
                <a:lnTo>
                  <a:pt x="54" y="61"/>
                </a:lnTo>
                <a:lnTo>
                  <a:pt x="53" y="60"/>
                </a:lnTo>
                <a:lnTo>
                  <a:pt x="52" y="59"/>
                </a:lnTo>
                <a:lnTo>
                  <a:pt x="49" y="57"/>
                </a:lnTo>
                <a:lnTo>
                  <a:pt x="49" y="56"/>
                </a:lnTo>
                <a:lnTo>
                  <a:pt x="49" y="55"/>
                </a:lnTo>
                <a:lnTo>
                  <a:pt x="49" y="54"/>
                </a:lnTo>
                <a:lnTo>
                  <a:pt x="48" y="53"/>
                </a:lnTo>
                <a:lnTo>
                  <a:pt x="48" y="52"/>
                </a:lnTo>
                <a:lnTo>
                  <a:pt x="47" y="52"/>
                </a:lnTo>
                <a:lnTo>
                  <a:pt x="46" y="52"/>
                </a:lnTo>
                <a:lnTo>
                  <a:pt x="46" y="51"/>
                </a:lnTo>
                <a:lnTo>
                  <a:pt x="46" y="50"/>
                </a:lnTo>
                <a:lnTo>
                  <a:pt x="45" y="50"/>
                </a:lnTo>
                <a:lnTo>
                  <a:pt x="43" y="51"/>
                </a:lnTo>
                <a:lnTo>
                  <a:pt x="42" y="51"/>
                </a:lnTo>
                <a:lnTo>
                  <a:pt x="41" y="52"/>
                </a:lnTo>
                <a:lnTo>
                  <a:pt x="40" y="52"/>
                </a:lnTo>
                <a:lnTo>
                  <a:pt x="39" y="52"/>
                </a:lnTo>
                <a:lnTo>
                  <a:pt x="38" y="52"/>
                </a:lnTo>
                <a:lnTo>
                  <a:pt x="37" y="53"/>
                </a:lnTo>
                <a:lnTo>
                  <a:pt x="36" y="53"/>
                </a:lnTo>
                <a:lnTo>
                  <a:pt x="35" y="53"/>
                </a:lnTo>
                <a:lnTo>
                  <a:pt x="34" y="53"/>
                </a:lnTo>
                <a:lnTo>
                  <a:pt x="34" y="54"/>
                </a:lnTo>
                <a:lnTo>
                  <a:pt x="33" y="54"/>
                </a:lnTo>
                <a:lnTo>
                  <a:pt x="32" y="55"/>
                </a:lnTo>
                <a:lnTo>
                  <a:pt x="31" y="56"/>
                </a:lnTo>
                <a:lnTo>
                  <a:pt x="31" y="57"/>
                </a:lnTo>
                <a:lnTo>
                  <a:pt x="30" y="57"/>
                </a:lnTo>
                <a:lnTo>
                  <a:pt x="30" y="58"/>
                </a:lnTo>
                <a:lnTo>
                  <a:pt x="29" y="58"/>
                </a:lnTo>
                <a:lnTo>
                  <a:pt x="28" y="59"/>
                </a:lnTo>
                <a:lnTo>
                  <a:pt x="27" y="59"/>
                </a:lnTo>
                <a:lnTo>
                  <a:pt x="27" y="60"/>
                </a:lnTo>
                <a:lnTo>
                  <a:pt x="26" y="60"/>
                </a:lnTo>
                <a:lnTo>
                  <a:pt x="24" y="59"/>
                </a:lnTo>
                <a:lnTo>
                  <a:pt x="23" y="58"/>
                </a:lnTo>
                <a:lnTo>
                  <a:pt x="22" y="58"/>
                </a:lnTo>
                <a:lnTo>
                  <a:pt x="21" y="58"/>
                </a:lnTo>
                <a:lnTo>
                  <a:pt x="20" y="58"/>
                </a:lnTo>
                <a:lnTo>
                  <a:pt x="19" y="57"/>
                </a:lnTo>
                <a:lnTo>
                  <a:pt x="18" y="57"/>
                </a:lnTo>
                <a:lnTo>
                  <a:pt x="17" y="57"/>
                </a:lnTo>
                <a:lnTo>
                  <a:pt x="16" y="56"/>
                </a:lnTo>
                <a:lnTo>
                  <a:pt x="15" y="56"/>
                </a:lnTo>
                <a:lnTo>
                  <a:pt x="14" y="56"/>
                </a:lnTo>
                <a:lnTo>
                  <a:pt x="13" y="56"/>
                </a:lnTo>
                <a:lnTo>
                  <a:pt x="11" y="56"/>
                </a:lnTo>
                <a:lnTo>
                  <a:pt x="10" y="55"/>
                </a:lnTo>
                <a:lnTo>
                  <a:pt x="9" y="55"/>
                </a:lnTo>
                <a:lnTo>
                  <a:pt x="8" y="55"/>
                </a:lnTo>
                <a:lnTo>
                  <a:pt x="7" y="55"/>
                </a:lnTo>
                <a:lnTo>
                  <a:pt x="6" y="56"/>
                </a:lnTo>
                <a:lnTo>
                  <a:pt x="6" y="55"/>
                </a:lnTo>
                <a:lnTo>
                  <a:pt x="5" y="55"/>
                </a:lnTo>
                <a:lnTo>
                  <a:pt x="4" y="55"/>
                </a:lnTo>
                <a:lnTo>
                  <a:pt x="3" y="55"/>
                </a:lnTo>
                <a:lnTo>
                  <a:pt x="2" y="55"/>
                </a:lnTo>
                <a:lnTo>
                  <a:pt x="1" y="55"/>
                </a:lnTo>
                <a:lnTo>
                  <a:pt x="0" y="55"/>
                </a:lnTo>
                <a:lnTo>
                  <a:pt x="0" y="56"/>
                </a:lnTo>
                <a:lnTo>
                  <a:pt x="0" y="55"/>
                </a:lnTo>
                <a:lnTo>
                  <a:pt x="0" y="54"/>
                </a:lnTo>
                <a:lnTo>
                  <a:pt x="1" y="54"/>
                </a:lnTo>
                <a:lnTo>
                  <a:pt x="1" y="53"/>
                </a:lnTo>
                <a:lnTo>
                  <a:pt x="1" y="52"/>
                </a:lnTo>
                <a:lnTo>
                  <a:pt x="1" y="51"/>
                </a:lnTo>
                <a:lnTo>
                  <a:pt x="1" y="50"/>
                </a:lnTo>
                <a:lnTo>
                  <a:pt x="1" y="49"/>
                </a:lnTo>
                <a:lnTo>
                  <a:pt x="1" y="48"/>
                </a:lnTo>
                <a:lnTo>
                  <a:pt x="2" y="49"/>
                </a:lnTo>
                <a:lnTo>
                  <a:pt x="3" y="49"/>
                </a:lnTo>
                <a:lnTo>
                  <a:pt x="3" y="48"/>
                </a:lnTo>
                <a:lnTo>
                  <a:pt x="4" y="47"/>
                </a:lnTo>
                <a:lnTo>
                  <a:pt x="3" y="46"/>
                </a:lnTo>
                <a:lnTo>
                  <a:pt x="3" y="45"/>
                </a:lnTo>
                <a:lnTo>
                  <a:pt x="3" y="44"/>
                </a:lnTo>
                <a:lnTo>
                  <a:pt x="3" y="43"/>
                </a:lnTo>
                <a:lnTo>
                  <a:pt x="4" y="42"/>
                </a:lnTo>
                <a:lnTo>
                  <a:pt x="4" y="41"/>
                </a:lnTo>
                <a:lnTo>
                  <a:pt x="5" y="40"/>
                </a:lnTo>
                <a:lnTo>
                  <a:pt x="6" y="40"/>
                </a:lnTo>
                <a:lnTo>
                  <a:pt x="6" y="39"/>
                </a:lnTo>
                <a:lnTo>
                  <a:pt x="7" y="39"/>
                </a:lnTo>
                <a:lnTo>
                  <a:pt x="8" y="38"/>
                </a:lnTo>
                <a:lnTo>
                  <a:pt x="8" y="37"/>
                </a:lnTo>
                <a:lnTo>
                  <a:pt x="9" y="37"/>
                </a:lnTo>
                <a:lnTo>
                  <a:pt x="9" y="38"/>
                </a:lnTo>
                <a:lnTo>
                  <a:pt x="10" y="38"/>
                </a:lnTo>
                <a:lnTo>
                  <a:pt x="10" y="39"/>
                </a:lnTo>
                <a:lnTo>
                  <a:pt x="10" y="38"/>
                </a:lnTo>
                <a:lnTo>
                  <a:pt x="12" y="37"/>
                </a:lnTo>
                <a:lnTo>
                  <a:pt x="12" y="36"/>
                </a:lnTo>
                <a:lnTo>
                  <a:pt x="12" y="35"/>
                </a:lnTo>
                <a:lnTo>
                  <a:pt x="11" y="35"/>
                </a:lnTo>
                <a:lnTo>
                  <a:pt x="11" y="34"/>
                </a:lnTo>
                <a:lnTo>
                  <a:pt x="11" y="33"/>
                </a:lnTo>
                <a:lnTo>
                  <a:pt x="9" y="33"/>
                </a:lnTo>
                <a:lnTo>
                  <a:pt x="9" y="32"/>
                </a:lnTo>
                <a:lnTo>
                  <a:pt x="9" y="31"/>
                </a:lnTo>
                <a:lnTo>
                  <a:pt x="10" y="31"/>
                </a:lnTo>
                <a:lnTo>
                  <a:pt x="10" y="30"/>
                </a:lnTo>
                <a:lnTo>
                  <a:pt x="10" y="29"/>
                </a:lnTo>
                <a:lnTo>
                  <a:pt x="11" y="29"/>
                </a:lnTo>
                <a:lnTo>
                  <a:pt x="11" y="28"/>
                </a:lnTo>
                <a:lnTo>
                  <a:pt x="10" y="28"/>
                </a:lnTo>
                <a:lnTo>
                  <a:pt x="10" y="27"/>
                </a:lnTo>
                <a:lnTo>
                  <a:pt x="9" y="26"/>
                </a:lnTo>
                <a:lnTo>
                  <a:pt x="9" y="25"/>
                </a:lnTo>
                <a:lnTo>
                  <a:pt x="8" y="24"/>
                </a:lnTo>
                <a:lnTo>
                  <a:pt x="8" y="22"/>
                </a:lnTo>
                <a:lnTo>
                  <a:pt x="8" y="21"/>
                </a:lnTo>
                <a:lnTo>
                  <a:pt x="8" y="20"/>
                </a:lnTo>
                <a:lnTo>
                  <a:pt x="9" y="16"/>
                </a:lnTo>
                <a:lnTo>
                  <a:pt x="10" y="13"/>
                </a:lnTo>
                <a:lnTo>
                  <a:pt x="11" y="11"/>
                </a:lnTo>
                <a:lnTo>
                  <a:pt x="12" y="10"/>
                </a:lnTo>
                <a:lnTo>
                  <a:pt x="13" y="9"/>
                </a:lnTo>
                <a:lnTo>
                  <a:pt x="13" y="10"/>
                </a:lnTo>
                <a:lnTo>
                  <a:pt x="12" y="10"/>
                </a:lnTo>
                <a:lnTo>
                  <a:pt x="13" y="10"/>
                </a:lnTo>
                <a:lnTo>
                  <a:pt x="13" y="11"/>
                </a:lnTo>
                <a:lnTo>
                  <a:pt x="14" y="11"/>
                </a:lnTo>
                <a:lnTo>
                  <a:pt x="14" y="12"/>
                </a:lnTo>
                <a:lnTo>
                  <a:pt x="14" y="13"/>
                </a:lnTo>
                <a:lnTo>
                  <a:pt x="14" y="14"/>
                </a:lnTo>
                <a:lnTo>
                  <a:pt x="14" y="15"/>
                </a:lnTo>
                <a:lnTo>
                  <a:pt x="14" y="17"/>
                </a:lnTo>
                <a:lnTo>
                  <a:pt x="15" y="17"/>
                </a:lnTo>
                <a:lnTo>
                  <a:pt x="15" y="18"/>
                </a:lnTo>
                <a:lnTo>
                  <a:pt x="16" y="19"/>
                </a:lnTo>
                <a:lnTo>
                  <a:pt x="16" y="20"/>
                </a:lnTo>
                <a:lnTo>
                  <a:pt x="19" y="19"/>
                </a:lnTo>
                <a:lnTo>
                  <a:pt x="19" y="18"/>
                </a:lnTo>
                <a:lnTo>
                  <a:pt x="20" y="18"/>
                </a:lnTo>
                <a:lnTo>
                  <a:pt x="20" y="17"/>
                </a:lnTo>
                <a:lnTo>
                  <a:pt x="22" y="16"/>
                </a:lnTo>
                <a:lnTo>
                  <a:pt x="22" y="15"/>
                </a:lnTo>
                <a:lnTo>
                  <a:pt x="23" y="15"/>
                </a:lnTo>
                <a:lnTo>
                  <a:pt x="23" y="14"/>
                </a:lnTo>
                <a:lnTo>
                  <a:pt x="23" y="13"/>
                </a:lnTo>
                <a:lnTo>
                  <a:pt x="24" y="13"/>
                </a:lnTo>
                <a:lnTo>
                  <a:pt x="24" y="12"/>
                </a:lnTo>
                <a:lnTo>
                  <a:pt x="25" y="12"/>
                </a:lnTo>
                <a:lnTo>
                  <a:pt x="25" y="11"/>
                </a:lnTo>
                <a:lnTo>
                  <a:pt x="25" y="10"/>
                </a:lnTo>
                <a:lnTo>
                  <a:pt x="24" y="10"/>
                </a:lnTo>
                <a:lnTo>
                  <a:pt x="24" y="9"/>
                </a:lnTo>
                <a:lnTo>
                  <a:pt x="24" y="8"/>
                </a:lnTo>
                <a:lnTo>
                  <a:pt x="23" y="7"/>
                </a:lnTo>
                <a:lnTo>
                  <a:pt x="23" y="6"/>
                </a:lnTo>
                <a:lnTo>
                  <a:pt x="23" y="5"/>
                </a:lnTo>
                <a:lnTo>
                  <a:pt x="23" y="4"/>
                </a:lnTo>
                <a:lnTo>
                  <a:pt x="24" y="4"/>
                </a:lnTo>
                <a:lnTo>
                  <a:pt x="25" y="3"/>
                </a:lnTo>
                <a:lnTo>
                  <a:pt x="27" y="2"/>
                </a:lnTo>
                <a:lnTo>
                  <a:pt x="28" y="2"/>
                </a:lnTo>
                <a:lnTo>
                  <a:pt x="30" y="1"/>
                </a:lnTo>
                <a:lnTo>
                  <a:pt x="31" y="0"/>
                </a:lnTo>
                <a:lnTo>
                  <a:pt x="31" y="1"/>
                </a:lnTo>
                <a:lnTo>
                  <a:pt x="33" y="1"/>
                </a:lnTo>
                <a:lnTo>
                  <a:pt x="33" y="2"/>
                </a:lnTo>
                <a:lnTo>
                  <a:pt x="34" y="2"/>
                </a:lnTo>
                <a:lnTo>
                  <a:pt x="35" y="2"/>
                </a:lnTo>
                <a:lnTo>
                  <a:pt x="36" y="3"/>
                </a:lnTo>
                <a:lnTo>
                  <a:pt x="37" y="3"/>
                </a:lnTo>
                <a:lnTo>
                  <a:pt x="38" y="3"/>
                </a:lnTo>
                <a:lnTo>
                  <a:pt x="38" y="2"/>
                </a:lnTo>
                <a:lnTo>
                  <a:pt x="39" y="2"/>
                </a:lnTo>
                <a:lnTo>
                  <a:pt x="40" y="3"/>
                </a:lnTo>
                <a:lnTo>
                  <a:pt x="41" y="4"/>
                </a:lnTo>
                <a:lnTo>
                  <a:pt x="42" y="4"/>
                </a:lnTo>
                <a:lnTo>
                  <a:pt x="43" y="4"/>
                </a:lnTo>
                <a:lnTo>
                  <a:pt x="44" y="4"/>
                </a:lnTo>
                <a:lnTo>
                  <a:pt x="45" y="4"/>
                </a:lnTo>
                <a:lnTo>
                  <a:pt x="46" y="4"/>
                </a:lnTo>
                <a:lnTo>
                  <a:pt x="48" y="4"/>
                </a:lnTo>
                <a:lnTo>
                  <a:pt x="49" y="4"/>
                </a:lnTo>
                <a:lnTo>
                  <a:pt x="50" y="4"/>
                </a:lnTo>
                <a:lnTo>
                  <a:pt x="51" y="4"/>
                </a:lnTo>
                <a:lnTo>
                  <a:pt x="52" y="4"/>
                </a:lnTo>
                <a:lnTo>
                  <a:pt x="53" y="4"/>
                </a:lnTo>
                <a:lnTo>
                  <a:pt x="55" y="4"/>
                </a:lnTo>
                <a:lnTo>
                  <a:pt x="56" y="4"/>
                </a:lnTo>
                <a:lnTo>
                  <a:pt x="57" y="4"/>
                </a:lnTo>
                <a:lnTo>
                  <a:pt x="58" y="4"/>
                </a:lnTo>
                <a:lnTo>
                  <a:pt x="59" y="4"/>
                </a:lnTo>
                <a:lnTo>
                  <a:pt x="60" y="4"/>
                </a:lnTo>
                <a:lnTo>
                  <a:pt x="61" y="4"/>
                </a:lnTo>
                <a:lnTo>
                  <a:pt x="62" y="4"/>
                </a:lnTo>
                <a:lnTo>
                  <a:pt x="63" y="3"/>
                </a:lnTo>
                <a:lnTo>
                  <a:pt x="64" y="3"/>
                </a:lnTo>
                <a:lnTo>
                  <a:pt x="63" y="3"/>
                </a:lnTo>
                <a:lnTo>
                  <a:pt x="64" y="3"/>
                </a:lnTo>
                <a:lnTo>
                  <a:pt x="64" y="2"/>
                </a:lnTo>
                <a:lnTo>
                  <a:pt x="65" y="2"/>
                </a:lnTo>
                <a:lnTo>
                  <a:pt x="66" y="3"/>
                </a:lnTo>
                <a:lnTo>
                  <a:pt x="67" y="3"/>
                </a:lnTo>
                <a:lnTo>
                  <a:pt x="67" y="2"/>
                </a:lnTo>
                <a:lnTo>
                  <a:pt x="68" y="2"/>
                </a:lnTo>
                <a:lnTo>
                  <a:pt x="68" y="3"/>
                </a:lnTo>
                <a:lnTo>
                  <a:pt x="69" y="3"/>
                </a:lnTo>
                <a:lnTo>
                  <a:pt x="70" y="3"/>
                </a:lnTo>
                <a:lnTo>
                  <a:pt x="71" y="3"/>
                </a:lnTo>
                <a:lnTo>
                  <a:pt x="72" y="3"/>
                </a:lnTo>
                <a:lnTo>
                  <a:pt x="73" y="3"/>
                </a:lnTo>
                <a:lnTo>
                  <a:pt x="74" y="3"/>
                </a:lnTo>
                <a:lnTo>
                  <a:pt x="75" y="3"/>
                </a:lnTo>
                <a:lnTo>
                  <a:pt x="76" y="3"/>
                </a:lnTo>
                <a:lnTo>
                  <a:pt x="77" y="3"/>
                </a:lnTo>
                <a:lnTo>
                  <a:pt x="78" y="3"/>
                </a:lnTo>
                <a:lnTo>
                  <a:pt x="79" y="3"/>
                </a:lnTo>
                <a:lnTo>
                  <a:pt x="80" y="3"/>
                </a:lnTo>
                <a:lnTo>
                  <a:pt x="81" y="3"/>
                </a:lnTo>
                <a:lnTo>
                  <a:pt x="82" y="3"/>
                </a:lnTo>
                <a:lnTo>
                  <a:pt x="83" y="3"/>
                </a:lnTo>
                <a:lnTo>
                  <a:pt x="84" y="3"/>
                </a:lnTo>
                <a:lnTo>
                  <a:pt x="85" y="2"/>
                </a:lnTo>
                <a:lnTo>
                  <a:pt x="85" y="3"/>
                </a:lnTo>
                <a:lnTo>
                  <a:pt x="86" y="2"/>
                </a:lnTo>
                <a:lnTo>
                  <a:pt x="87" y="3"/>
                </a:lnTo>
                <a:lnTo>
                  <a:pt x="87" y="2"/>
                </a:lnTo>
                <a:lnTo>
                  <a:pt x="88" y="2"/>
                </a:lnTo>
                <a:lnTo>
                  <a:pt x="89" y="2"/>
                </a:lnTo>
                <a:lnTo>
                  <a:pt x="89" y="3"/>
                </a:lnTo>
                <a:lnTo>
                  <a:pt x="89" y="2"/>
                </a:lnTo>
                <a:lnTo>
                  <a:pt x="90" y="2"/>
                </a:lnTo>
                <a:lnTo>
                  <a:pt x="91" y="2"/>
                </a:lnTo>
                <a:lnTo>
                  <a:pt x="91" y="3"/>
                </a:lnTo>
                <a:lnTo>
                  <a:pt x="92" y="3"/>
                </a:lnTo>
                <a:lnTo>
                  <a:pt x="94" y="2"/>
                </a:lnTo>
                <a:lnTo>
                  <a:pt x="95" y="2"/>
                </a:lnTo>
                <a:lnTo>
                  <a:pt x="97" y="2"/>
                </a:lnTo>
                <a:lnTo>
                  <a:pt x="98" y="2"/>
                </a:lnTo>
                <a:lnTo>
                  <a:pt x="100" y="2"/>
                </a:lnTo>
                <a:lnTo>
                  <a:pt x="101" y="2"/>
                </a:lnTo>
                <a:lnTo>
                  <a:pt x="102" y="2"/>
                </a:lnTo>
                <a:lnTo>
                  <a:pt x="102" y="3"/>
                </a:lnTo>
                <a:lnTo>
                  <a:pt x="103" y="3"/>
                </a:lnTo>
                <a:lnTo>
                  <a:pt x="104" y="4"/>
                </a:lnTo>
                <a:lnTo>
                  <a:pt x="105" y="4"/>
                </a:lnTo>
                <a:lnTo>
                  <a:pt x="106" y="4"/>
                </a:lnTo>
                <a:lnTo>
                  <a:pt x="106" y="5"/>
                </a:lnTo>
                <a:lnTo>
                  <a:pt x="107" y="5"/>
                </a:lnTo>
                <a:lnTo>
                  <a:pt x="109" y="5"/>
                </a:lnTo>
                <a:lnTo>
                  <a:pt x="110" y="6"/>
                </a:lnTo>
                <a:lnTo>
                  <a:pt x="111" y="6"/>
                </a:lnTo>
                <a:lnTo>
                  <a:pt x="112" y="6"/>
                </a:lnTo>
                <a:lnTo>
                  <a:pt x="113" y="6"/>
                </a:lnTo>
                <a:lnTo>
                  <a:pt x="113" y="7"/>
                </a:lnTo>
                <a:lnTo>
                  <a:pt x="112" y="7"/>
                </a:lnTo>
                <a:lnTo>
                  <a:pt x="112" y="8"/>
                </a:lnTo>
                <a:lnTo>
                  <a:pt x="112" y="9"/>
                </a:lnTo>
                <a:lnTo>
                  <a:pt x="111" y="10"/>
                </a:lnTo>
                <a:lnTo>
                  <a:pt x="111" y="11"/>
                </a:lnTo>
                <a:lnTo>
                  <a:pt x="110" y="11"/>
                </a:lnTo>
                <a:lnTo>
                  <a:pt x="110" y="13"/>
                </a:lnTo>
                <a:lnTo>
                  <a:pt x="109" y="13"/>
                </a:lnTo>
                <a:lnTo>
                  <a:pt x="109" y="14"/>
                </a:lnTo>
                <a:lnTo>
                  <a:pt x="108" y="14"/>
                </a:lnTo>
                <a:lnTo>
                  <a:pt x="108" y="15"/>
                </a:lnTo>
                <a:lnTo>
                  <a:pt x="107" y="16"/>
                </a:lnTo>
                <a:lnTo>
                  <a:pt x="106" y="17"/>
                </a:lnTo>
                <a:lnTo>
                  <a:pt x="105" y="18"/>
                </a:lnTo>
                <a:lnTo>
                  <a:pt x="105" y="19"/>
                </a:lnTo>
                <a:lnTo>
                  <a:pt x="104" y="19"/>
                </a:lnTo>
                <a:lnTo>
                  <a:pt x="104" y="20"/>
                </a:lnTo>
                <a:lnTo>
                  <a:pt x="104" y="21"/>
                </a:lnTo>
                <a:lnTo>
                  <a:pt x="104" y="22"/>
                </a:lnTo>
                <a:lnTo>
                  <a:pt x="103" y="22"/>
                </a:lnTo>
                <a:lnTo>
                  <a:pt x="103" y="23"/>
                </a:lnTo>
                <a:lnTo>
                  <a:pt x="103" y="24"/>
                </a:lnTo>
                <a:lnTo>
                  <a:pt x="103" y="25"/>
                </a:lnTo>
                <a:lnTo>
                  <a:pt x="103" y="26"/>
                </a:lnTo>
                <a:lnTo>
                  <a:pt x="102" y="27"/>
                </a:lnTo>
                <a:lnTo>
                  <a:pt x="102" y="28"/>
                </a:lnTo>
                <a:lnTo>
                  <a:pt x="102" y="29"/>
                </a:lnTo>
                <a:lnTo>
                  <a:pt x="102" y="30"/>
                </a:lnTo>
                <a:lnTo>
                  <a:pt x="103" y="30"/>
                </a:lnTo>
                <a:lnTo>
                  <a:pt x="103" y="31"/>
                </a:lnTo>
                <a:lnTo>
                  <a:pt x="103" y="32"/>
                </a:lnTo>
                <a:lnTo>
                  <a:pt x="102" y="33"/>
                </a:lnTo>
                <a:lnTo>
                  <a:pt x="101" y="34"/>
                </a:lnTo>
                <a:lnTo>
                  <a:pt x="101" y="35"/>
                </a:lnTo>
                <a:lnTo>
                  <a:pt x="101" y="36"/>
                </a:lnTo>
                <a:lnTo>
                  <a:pt x="101" y="37"/>
                </a:lnTo>
                <a:lnTo>
                  <a:pt x="100" y="37"/>
                </a:lnTo>
                <a:lnTo>
                  <a:pt x="100" y="38"/>
                </a:lnTo>
                <a:lnTo>
                  <a:pt x="100" y="39"/>
                </a:lnTo>
                <a:lnTo>
                  <a:pt x="99" y="39"/>
                </a:lnTo>
                <a:lnTo>
                  <a:pt x="99" y="40"/>
                </a:lnTo>
                <a:lnTo>
                  <a:pt x="98" y="40"/>
                </a:lnTo>
                <a:lnTo>
                  <a:pt x="98" y="41"/>
                </a:lnTo>
                <a:lnTo>
                  <a:pt x="97" y="41"/>
                </a:lnTo>
                <a:lnTo>
                  <a:pt x="97" y="42"/>
                </a:lnTo>
                <a:lnTo>
                  <a:pt x="96" y="42"/>
                </a:lnTo>
                <a:lnTo>
                  <a:pt x="96" y="43"/>
                </a:lnTo>
                <a:lnTo>
                  <a:pt x="95" y="43"/>
                </a:lnTo>
                <a:lnTo>
                  <a:pt x="95" y="44"/>
                </a:lnTo>
                <a:lnTo>
                  <a:pt x="96" y="44"/>
                </a:lnTo>
                <a:lnTo>
                  <a:pt x="96" y="45"/>
                </a:lnTo>
                <a:lnTo>
                  <a:pt x="96" y="46"/>
                </a:lnTo>
                <a:lnTo>
                  <a:pt x="95" y="47"/>
                </a:lnTo>
                <a:lnTo>
                  <a:pt x="94" y="47"/>
                </a:lnTo>
                <a:lnTo>
                  <a:pt x="93" y="47"/>
                </a:lnTo>
                <a:lnTo>
                  <a:pt x="93" y="48"/>
                </a:lnTo>
                <a:lnTo>
                  <a:pt x="92" y="48"/>
                </a:lnTo>
                <a:lnTo>
                  <a:pt x="91" y="48"/>
                </a:lnTo>
                <a:lnTo>
                  <a:pt x="90" y="48"/>
                </a:lnTo>
                <a:lnTo>
                  <a:pt x="89" y="48"/>
                </a:lnTo>
                <a:lnTo>
                  <a:pt x="88" y="48"/>
                </a:lnTo>
                <a:lnTo>
                  <a:pt x="88" y="49"/>
                </a:lnTo>
                <a:lnTo>
                  <a:pt x="87" y="49"/>
                </a:lnTo>
                <a:lnTo>
                  <a:pt x="86" y="49"/>
                </a:lnTo>
                <a:lnTo>
                  <a:pt x="85" y="49"/>
                </a:lnTo>
                <a:lnTo>
                  <a:pt x="84" y="49"/>
                </a:lnTo>
                <a:lnTo>
                  <a:pt x="84" y="50"/>
                </a:lnTo>
                <a:lnTo>
                  <a:pt x="83" y="50"/>
                </a:lnTo>
                <a:lnTo>
                  <a:pt x="82" y="49"/>
                </a:lnTo>
                <a:lnTo>
                  <a:pt x="81" y="49"/>
                </a:lnTo>
                <a:lnTo>
                  <a:pt x="80" y="49"/>
                </a:lnTo>
                <a:lnTo>
                  <a:pt x="79" y="49"/>
                </a:lnTo>
                <a:lnTo>
                  <a:pt x="78" y="49"/>
                </a:lnTo>
                <a:lnTo>
                  <a:pt x="77" y="50"/>
                </a:lnTo>
                <a:lnTo>
                  <a:pt x="76" y="50"/>
                </a:lnTo>
                <a:lnTo>
                  <a:pt x="75" y="50"/>
                </a:lnTo>
                <a:lnTo>
                  <a:pt x="74" y="50"/>
                </a:lnTo>
                <a:lnTo>
                  <a:pt x="73" y="50"/>
                </a:lnTo>
                <a:lnTo>
                  <a:pt x="74" y="51"/>
                </a:lnTo>
                <a:lnTo>
                  <a:pt x="73" y="51"/>
                </a:lnTo>
                <a:lnTo>
                  <a:pt x="72" y="51"/>
                </a:lnTo>
                <a:lnTo>
                  <a:pt x="71" y="51"/>
                </a:lnTo>
                <a:lnTo>
                  <a:pt x="70" y="51"/>
                </a:lnTo>
                <a:lnTo>
                  <a:pt x="70" y="52"/>
                </a:lnTo>
                <a:lnTo>
                  <a:pt x="69" y="52"/>
                </a:lnTo>
                <a:lnTo>
                  <a:pt x="68" y="52"/>
                </a:lnTo>
                <a:lnTo>
                  <a:pt x="67" y="52"/>
                </a:lnTo>
                <a:lnTo>
                  <a:pt x="66" y="52"/>
                </a:lnTo>
                <a:lnTo>
                  <a:pt x="65" y="52"/>
                </a:lnTo>
                <a:close/>
              </a:path>
            </a:pathLst>
          </a:custGeom>
          <a:noFill/>
          <a:ln w="19050" cap="flat" cmpd="sng">
            <a:solidFill>
              <a:srgbClr val="000000">
                <a:alpha val="100000"/>
              </a:srgbClr>
            </a:solidFill>
            <a:prstDash val="solid"/>
            <a:round/>
            <a:headEnd type="none" w="med" len="med"/>
            <a:tailEnd type="none" w="med" len="med"/>
          </a:ln>
        </xdr:spPr>
      </xdr:sp>
      <xdr:sp>
        <xdr:nvSpPr>
          <xdr:cNvPr id="4936966" name="Freeform 61"/>
          <xdr:cNvSpPr/>
        </xdr:nvSpPr>
        <xdr:spPr>
          <a:xfrm>
            <a:off x="4676775" y="3752850"/>
            <a:ext cx="676275" cy="695325"/>
          </a:xfrm>
          <a:custGeom>
            <a:avLst/>
            <a:gdLst>
              <a:gd name="txL" fmla="*/ 0 w 71"/>
              <a:gd name="txT" fmla="*/ 0 h 73"/>
              <a:gd name="txR" fmla="*/ 71 w 71"/>
              <a:gd name="txB" fmla="*/ 73 h 7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1" h="73">
                <a:moveTo>
                  <a:pt x="65" y="53"/>
                </a:moveTo>
                <a:lnTo>
                  <a:pt x="65" y="54"/>
                </a:lnTo>
                <a:lnTo>
                  <a:pt x="66" y="55"/>
                </a:lnTo>
                <a:lnTo>
                  <a:pt x="65" y="55"/>
                </a:lnTo>
                <a:lnTo>
                  <a:pt x="66" y="55"/>
                </a:lnTo>
                <a:lnTo>
                  <a:pt x="67" y="57"/>
                </a:lnTo>
                <a:lnTo>
                  <a:pt x="69" y="58"/>
                </a:lnTo>
                <a:lnTo>
                  <a:pt x="70" y="59"/>
                </a:lnTo>
                <a:lnTo>
                  <a:pt x="70" y="60"/>
                </a:lnTo>
                <a:lnTo>
                  <a:pt x="71" y="60"/>
                </a:lnTo>
                <a:lnTo>
                  <a:pt x="71" y="61"/>
                </a:lnTo>
                <a:lnTo>
                  <a:pt x="71" y="62"/>
                </a:lnTo>
                <a:lnTo>
                  <a:pt x="70" y="62"/>
                </a:lnTo>
                <a:lnTo>
                  <a:pt x="68" y="63"/>
                </a:lnTo>
                <a:lnTo>
                  <a:pt x="67" y="63"/>
                </a:lnTo>
                <a:lnTo>
                  <a:pt x="66" y="63"/>
                </a:lnTo>
                <a:lnTo>
                  <a:pt x="63" y="64"/>
                </a:lnTo>
                <a:lnTo>
                  <a:pt x="62" y="64"/>
                </a:lnTo>
                <a:lnTo>
                  <a:pt x="61" y="64"/>
                </a:lnTo>
                <a:lnTo>
                  <a:pt x="60" y="65"/>
                </a:lnTo>
                <a:lnTo>
                  <a:pt x="59" y="65"/>
                </a:lnTo>
                <a:lnTo>
                  <a:pt x="58" y="65"/>
                </a:lnTo>
                <a:lnTo>
                  <a:pt x="57" y="65"/>
                </a:lnTo>
                <a:lnTo>
                  <a:pt x="56" y="66"/>
                </a:lnTo>
                <a:lnTo>
                  <a:pt x="55" y="66"/>
                </a:lnTo>
                <a:lnTo>
                  <a:pt x="54" y="66"/>
                </a:lnTo>
                <a:lnTo>
                  <a:pt x="53" y="66"/>
                </a:lnTo>
                <a:lnTo>
                  <a:pt x="53" y="67"/>
                </a:lnTo>
                <a:lnTo>
                  <a:pt x="52" y="67"/>
                </a:lnTo>
                <a:lnTo>
                  <a:pt x="51" y="67"/>
                </a:lnTo>
                <a:lnTo>
                  <a:pt x="50" y="68"/>
                </a:lnTo>
                <a:lnTo>
                  <a:pt x="49" y="68"/>
                </a:lnTo>
                <a:lnTo>
                  <a:pt x="49" y="69"/>
                </a:lnTo>
                <a:lnTo>
                  <a:pt x="48" y="69"/>
                </a:lnTo>
                <a:lnTo>
                  <a:pt x="48" y="70"/>
                </a:lnTo>
                <a:lnTo>
                  <a:pt x="47" y="72"/>
                </a:lnTo>
                <a:lnTo>
                  <a:pt x="46" y="72"/>
                </a:lnTo>
                <a:lnTo>
                  <a:pt x="45" y="72"/>
                </a:lnTo>
                <a:lnTo>
                  <a:pt x="44" y="72"/>
                </a:lnTo>
                <a:lnTo>
                  <a:pt x="43" y="72"/>
                </a:lnTo>
                <a:lnTo>
                  <a:pt x="43" y="73"/>
                </a:lnTo>
                <a:lnTo>
                  <a:pt x="42" y="73"/>
                </a:lnTo>
                <a:lnTo>
                  <a:pt x="42" y="72"/>
                </a:lnTo>
                <a:lnTo>
                  <a:pt x="41" y="72"/>
                </a:lnTo>
                <a:lnTo>
                  <a:pt x="40" y="72"/>
                </a:lnTo>
                <a:lnTo>
                  <a:pt x="40" y="71"/>
                </a:lnTo>
                <a:lnTo>
                  <a:pt x="39" y="70"/>
                </a:lnTo>
                <a:lnTo>
                  <a:pt x="39" y="69"/>
                </a:lnTo>
                <a:lnTo>
                  <a:pt x="38" y="69"/>
                </a:lnTo>
                <a:lnTo>
                  <a:pt x="37" y="68"/>
                </a:lnTo>
                <a:lnTo>
                  <a:pt x="37" y="67"/>
                </a:lnTo>
                <a:lnTo>
                  <a:pt x="36" y="66"/>
                </a:lnTo>
                <a:lnTo>
                  <a:pt x="35" y="66"/>
                </a:lnTo>
                <a:lnTo>
                  <a:pt x="35" y="65"/>
                </a:lnTo>
                <a:lnTo>
                  <a:pt x="35" y="64"/>
                </a:lnTo>
                <a:lnTo>
                  <a:pt x="34" y="64"/>
                </a:lnTo>
                <a:lnTo>
                  <a:pt x="34" y="63"/>
                </a:lnTo>
                <a:lnTo>
                  <a:pt x="33" y="62"/>
                </a:lnTo>
                <a:lnTo>
                  <a:pt x="32" y="61"/>
                </a:lnTo>
                <a:lnTo>
                  <a:pt x="32" y="60"/>
                </a:lnTo>
                <a:lnTo>
                  <a:pt x="31" y="60"/>
                </a:lnTo>
                <a:lnTo>
                  <a:pt x="31" y="59"/>
                </a:lnTo>
                <a:lnTo>
                  <a:pt x="30" y="59"/>
                </a:lnTo>
                <a:lnTo>
                  <a:pt x="29" y="59"/>
                </a:lnTo>
                <a:lnTo>
                  <a:pt x="28" y="58"/>
                </a:lnTo>
                <a:lnTo>
                  <a:pt x="28" y="57"/>
                </a:lnTo>
                <a:lnTo>
                  <a:pt x="28" y="56"/>
                </a:lnTo>
                <a:lnTo>
                  <a:pt x="27" y="55"/>
                </a:lnTo>
                <a:lnTo>
                  <a:pt x="26" y="55"/>
                </a:lnTo>
                <a:lnTo>
                  <a:pt x="25" y="54"/>
                </a:lnTo>
                <a:lnTo>
                  <a:pt x="25" y="53"/>
                </a:lnTo>
                <a:lnTo>
                  <a:pt x="25" y="52"/>
                </a:lnTo>
                <a:lnTo>
                  <a:pt x="24" y="52"/>
                </a:lnTo>
                <a:lnTo>
                  <a:pt x="24" y="51"/>
                </a:lnTo>
                <a:lnTo>
                  <a:pt x="24" y="50"/>
                </a:lnTo>
                <a:lnTo>
                  <a:pt x="23" y="50"/>
                </a:lnTo>
                <a:lnTo>
                  <a:pt x="22" y="49"/>
                </a:lnTo>
                <a:lnTo>
                  <a:pt x="23" y="49"/>
                </a:lnTo>
                <a:lnTo>
                  <a:pt x="22" y="49"/>
                </a:lnTo>
                <a:lnTo>
                  <a:pt x="21" y="48"/>
                </a:lnTo>
                <a:lnTo>
                  <a:pt x="20" y="47"/>
                </a:lnTo>
                <a:lnTo>
                  <a:pt x="19" y="47"/>
                </a:lnTo>
                <a:lnTo>
                  <a:pt x="19" y="46"/>
                </a:lnTo>
                <a:lnTo>
                  <a:pt x="18" y="45"/>
                </a:lnTo>
                <a:lnTo>
                  <a:pt x="18" y="44"/>
                </a:lnTo>
                <a:lnTo>
                  <a:pt x="17" y="44"/>
                </a:lnTo>
                <a:lnTo>
                  <a:pt x="16" y="43"/>
                </a:lnTo>
                <a:lnTo>
                  <a:pt x="15" y="42"/>
                </a:lnTo>
                <a:lnTo>
                  <a:pt x="14" y="40"/>
                </a:lnTo>
                <a:lnTo>
                  <a:pt x="13" y="40"/>
                </a:lnTo>
                <a:lnTo>
                  <a:pt x="13" y="39"/>
                </a:lnTo>
                <a:lnTo>
                  <a:pt x="13" y="38"/>
                </a:lnTo>
                <a:lnTo>
                  <a:pt x="12" y="37"/>
                </a:lnTo>
                <a:lnTo>
                  <a:pt x="11" y="37"/>
                </a:lnTo>
                <a:lnTo>
                  <a:pt x="11" y="36"/>
                </a:lnTo>
                <a:lnTo>
                  <a:pt x="10" y="35"/>
                </a:lnTo>
                <a:lnTo>
                  <a:pt x="10" y="34"/>
                </a:lnTo>
                <a:lnTo>
                  <a:pt x="10" y="33"/>
                </a:lnTo>
                <a:lnTo>
                  <a:pt x="11" y="33"/>
                </a:lnTo>
                <a:lnTo>
                  <a:pt x="12" y="33"/>
                </a:lnTo>
                <a:lnTo>
                  <a:pt x="11" y="32"/>
                </a:lnTo>
                <a:lnTo>
                  <a:pt x="11" y="31"/>
                </a:lnTo>
                <a:lnTo>
                  <a:pt x="12" y="31"/>
                </a:lnTo>
                <a:lnTo>
                  <a:pt x="12" y="30"/>
                </a:lnTo>
                <a:lnTo>
                  <a:pt x="12" y="29"/>
                </a:lnTo>
                <a:lnTo>
                  <a:pt x="11" y="29"/>
                </a:lnTo>
                <a:lnTo>
                  <a:pt x="11" y="28"/>
                </a:lnTo>
                <a:lnTo>
                  <a:pt x="11" y="27"/>
                </a:lnTo>
                <a:lnTo>
                  <a:pt x="10" y="27"/>
                </a:lnTo>
                <a:lnTo>
                  <a:pt x="10" y="28"/>
                </a:lnTo>
                <a:lnTo>
                  <a:pt x="9" y="27"/>
                </a:lnTo>
                <a:lnTo>
                  <a:pt x="9" y="26"/>
                </a:lnTo>
                <a:lnTo>
                  <a:pt x="9" y="25"/>
                </a:lnTo>
                <a:lnTo>
                  <a:pt x="8" y="25"/>
                </a:lnTo>
                <a:lnTo>
                  <a:pt x="8" y="24"/>
                </a:lnTo>
                <a:lnTo>
                  <a:pt x="8" y="23"/>
                </a:lnTo>
                <a:lnTo>
                  <a:pt x="7" y="23"/>
                </a:lnTo>
                <a:lnTo>
                  <a:pt x="7" y="22"/>
                </a:lnTo>
                <a:lnTo>
                  <a:pt x="7" y="21"/>
                </a:lnTo>
                <a:lnTo>
                  <a:pt x="7" y="20"/>
                </a:lnTo>
                <a:lnTo>
                  <a:pt x="6" y="20"/>
                </a:lnTo>
                <a:lnTo>
                  <a:pt x="6" y="19"/>
                </a:lnTo>
                <a:lnTo>
                  <a:pt x="5" y="19"/>
                </a:lnTo>
                <a:lnTo>
                  <a:pt x="5" y="18"/>
                </a:lnTo>
                <a:lnTo>
                  <a:pt x="4" y="17"/>
                </a:lnTo>
                <a:lnTo>
                  <a:pt x="4" y="16"/>
                </a:lnTo>
                <a:lnTo>
                  <a:pt x="3" y="16"/>
                </a:lnTo>
                <a:lnTo>
                  <a:pt x="3" y="15"/>
                </a:lnTo>
                <a:lnTo>
                  <a:pt x="2" y="15"/>
                </a:lnTo>
                <a:lnTo>
                  <a:pt x="2" y="14"/>
                </a:lnTo>
                <a:lnTo>
                  <a:pt x="1" y="12"/>
                </a:lnTo>
                <a:lnTo>
                  <a:pt x="2" y="11"/>
                </a:lnTo>
                <a:lnTo>
                  <a:pt x="2" y="10"/>
                </a:lnTo>
                <a:lnTo>
                  <a:pt x="2" y="7"/>
                </a:lnTo>
                <a:lnTo>
                  <a:pt x="2" y="6"/>
                </a:lnTo>
                <a:lnTo>
                  <a:pt x="1" y="5"/>
                </a:lnTo>
                <a:lnTo>
                  <a:pt x="1" y="3"/>
                </a:lnTo>
                <a:lnTo>
                  <a:pt x="1" y="2"/>
                </a:lnTo>
                <a:lnTo>
                  <a:pt x="0" y="2"/>
                </a:lnTo>
                <a:lnTo>
                  <a:pt x="0" y="1"/>
                </a:lnTo>
                <a:lnTo>
                  <a:pt x="0" y="0"/>
                </a:lnTo>
                <a:lnTo>
                  <a:pt x="1" y="0"/>
                </a:lnTo>
                <a:lnTo>
                  <a:pt x="2" y="0"/>
                </a:lnTo>
                <a:lnTo>
                  <a:pt x="3" y="0"/>
                </a:lnTo>
                <a:lnTo>
                  <a:pt x="4" y="0"/>
                </a:lnTo>
                <a:lnTo>
                  <a:pt x="5" y="0"/>
                </a:lnTo>
                <a:lnTo>
                  <a:pt x="6" y="1"/>
                </a:lnTo>
                <a:lnTo>
                  <a:pt x="7" y="1"/>
                </a:lnTo>
                <a:lnTo>
                  <a:pt x="9" y="2"/>
                </a:lnTo>
                <a:lnTo>
                  <a:pt x="10" y="2"/>
                </a:lnTo>
                <a:lnTo>
                  <a:pt x="11" y="2"/>
                </a:lnTo>
                <a:lnTo>
                  <a:pt x="11" y="3"/>
                </a:lnTo>
                <a:lnTo>
                  <a:pt x="11" y="4"/>
                </a:lnTo>
                <a:lnTo>
                  <a:pt x="12" y="4"/>
                </a:lnTo>
                <a:lnTo>
                  <a:pt x="13" y="3"/>
                </a:lnTo>
                <a:lnTo>
                  <a:pt x="14" y="3"/>
                </a:lnTo>
                <a:lnTo>
                  <a:pt x="15" y="4"/>
                </a:lnTo>
                <a:lnTo>
                  <a:pt x="16" y="4"/>
                </a:lnTo>
                <a:lnTo>
                  <a:pt x="17" y="4"/>
                </a:lnTo>
                <a:lnTo>
                  <a:pt x="18" y="4"/>
                </a:lnTo>
                <a:lnTo>
                  <a:pt x="19" y="4"/>
                </a:lnTo>
                <a:lnTo>
                  <a:pt x="20" y="4"/>
                </a:lnTo>
                <a:lnTo>
                  <a:pt x="20" y="5"/>
                </a:lnTo>
                <a:lnTo>
                  <a:pt x="21" y="5"/>
                </a:lnTo>
                <a:lnTo>
                  <a:pt x="21" y="6"/>
                </a:lnTo>
                <a:lnTo>
                  <a:pt x="22" y="7"/>
                </a:lnTo>
                <a:lnTo>
                  <a:pt x="22" y="8"/>
                </a:lnTo>
                <a:lnTo>
                  <a:pt x="23" y="9"/>
                </a:lnTo>
                <a:lnTo>
                  <a:pt x="24" y="9"/>
                </a:lnTo>
                <a:lnTo>
                  <a:pt x="24" y="10"/>
                </a:lnTo>
                <a:lnTo>
                  <a:pt x="25" y="10"/>
                </a:lnTo>
                <a:lnTo>
                  <a:pt x="25" y="11"/>
                </a:lnTo>
                <a:lnTo>
                  <a:pt x="25" y="12"/>
                </a:lnTo>
                <a:lnTo>
                  <a:pt x="24" y="12"/>
                </a:lnTo>
                <a:lnTo>
                  <a:pt x="23" y="12"/>
                </a:lnTo>
                <a:lnTo>
                  <a:pt x="23" y="13"/>
                </a:lnTo>
                <a:lnTo>
                  <a:pt x="23" y="14"/>
                </a:lnTo>
                <a:lnTo>
                  <a:pt x="24" y="15"/>
                </a:lnTo>
                <a:lnTo>
                  <a:pt x="25" y="17"/>
                </a:lnTo>
                <a:lnTo>
                  <a:pt x="25" y="16"/>
                </a:lnTo>
                <a:lnTo>
                  <a:pt x="26" y="18"/>
                </a:lnTo>
                <a:lnTo>
                  <a:pt x="27" y="20"/>
                </a:lnTo>
                <a:lnTo>
                  <a:pt x="29" y="20"/>
                </a:lnTo>
                <a:lnTo>
                  <a:pt x="30" y="20"/>
                </a:lnTo>
                <a:lnTo>
                  <a:pt x="31" y="23"/>
                </a:lnTo>
                <a:lnTo>
                  <a:pt x="31" y="25"/>
                </a:lnTo>
                <a:lnTo>
                  <a:pt x="32" y="24"/>
                </a:lnTo>
                <a:lnTo>
                  <a:pt x="33" y="27"/>
                </a:lnTo>
                <a:lnTo>
                  <a:pt x="34" y="27"/>
                </a:lnTo>
                <a:lnTo>
                  <a:pt x="35" y="27"/>
                </a:lnTo>
                <a:lnTo>
                  <a:pt x="36" y="27"/>
                </a:lnTo>
                <a:lnTo>
                  <a:pt x="37" y="27"/>
                </a:lnTo>
                <a:lnTo>
                  <a:pt x="38" y="30"/>
                </a:lnTo>
                <a:lnTo>
                  <a:pt x="39" y="35"/>
                </a:lnTo>
                <a:lnTo>
                  <a:pt x="40" y="38"/>
                </a:lnTo>
                <a:lnTo>
                  <a:pt x="41" y="38"/>
                </a:lnTo>
                <a:lnTo>
                  <a:pt x="42" y="38"/>
                </a:lnTo>
                <a:lnTo>
                  <a:pt x="42" y="39"/>
                </a:lnTo>
                <a:lnTo>
                  <a:pt x="43" y="39"/>
                </a:lnTo>
                <a:lnTo>
                  <a:pt x="44" y="38"/>
                </a:lnTo>
                <a:lnTo>
                  <a:pt x="45" y="43"/>
                </a:lnTo>
                <a:lnTo>
                  <a:pt x="45" y="44"/>
                </a:lnTo>
                <a:lnTo>
                  <a:pt x="49" y="43"/>
                </a:lnTo>
                <a:lnTo>
                  <a:pt x="50" y="43"/>
                </a:lnTo>
                <a:lnTo>
                  <a:pt x="51" y="43"/>
                </a:lnTo>
                <a:lnTo>
                  <a:pt x="51" y="42"/>
                </a:lnTo>
                <a:lnTo>
                  <a:pt x="53" y="42"/>
                </a:lnTo>
                <a:lnTo>
                  <a:pt x="54" y="42"/>
                </a:lnTo>
                <a:lnTo>
                  <a:pt x="55" y="43"/>
                </a:lnTo>
                <a:lnTo>
                  <a:pt x="57" y="41"/>
                </a:lnTo>
                <a:lnTo>
                  <a:pt x="57" y="42"/>
                </a:lnTo>
                <a:lnTo>
                  <a:pt x="59" y="40"/>
                </a:lnTo>
                <a:lnTo>
                  <a:pt x="60" y="40"/>
                </a:lnTo>
                <a:lnTo>
                  <a:pt x="60" y="38"/>
                </a:lnTo>
                <a:lnTo>
                  <a:pt x="61" y="38"/>
                </a:lnTo>
                <a:lnTo>
                  <a:pt x="63" y="37"/>
                </a:lnTo>
                <a:lnTo>
                  <a:pt x="63" y="38"/>
                </a:lnTo>
                <a:lnTo>
                  <a:pt x="63" y="39"/>
                </a:lnTo>
                <a:lnTo>
                  <a:pt x="63" y="42"/>
                </a:lnTo>
                <a:lnTo>
                  <a:pt x="65" y="43"/>
                </a:lnTo>
                <a:lnTo>
                  <a:pt x="65" y="44"/>
                </a:lnTo>
                <a:lnTo>
                  <a:pt x="65" y="47"/>
                </a:lnTo>
                <a:lnTo>
                  <a:pt x="65" y="48"/>
                </a:lnTo>
                <a:lnTo>
                  <a:pt x="66" y="49"/>
                </a:lnTo>
                <a:lnTo>
                  <a:pt x="65" y="50"/>
                </a:lnTo>
                <a:lnTo>
                  <a:pt x="66" y="52"/>
                </a:lnTo>
                <a:lnTo>
                  <a:pt x="65" y="53"/>
                </a:lnTo>
                <a:close/>
              </a:path>
            </a:pathLst>
          </a:custGeom>
          <a:noFill/>
          <a:ln w="19050" cap="flat" cmpd="sng">
            <a:solidFill>
              <a:srgbClr val="000000">
                <a:alpha val="100000"/>
              </a:srgbClr>
            </a:solidFill>
            <a:prstDash val="solid"/>
            <a:round/>
            <a:headEnd type="none" w="med" len="med"/>
            <a:tailEnd type="none" w="med" len="med"/>
          </a:ln>
        </xdr:spPr>
      </xdr:sp>
      <xdr:sp>
        <xdr:nvSpPr>
          <xdr:cNvPr id="4936967" name="Freeform 62"/>
          <xdr:cNvSpPr/>
        </xdr:nvSpPr>
        <xdr:spPr>
          <a:xfrm>
            <a:off x="4495800" y="4933950"/>
            <a:ext cx="1104900" cy="828675"/>
          </a:xfrm>
          <a:custGeom>
            <a:avLst/>
            <a:gdLst>
              <a:gd name="txL" fmla="*/ 0 w 116"/>
              <a:gd name="txT" fmla="*/ 0 h 87"/>
              <a:gd name="txR" fmla="*/ 116 w 116"/>
              <a:gd name="txB" fmla="*/ 87 h 8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16" h="87">
                <a:moveTo>
                  <a:pt x="42" y="75"/>
                </a:moveTo>
                <a:lnTo>
                  <a:pt x="41" y="75"/>
                </a:lnTo>
                <a:lnTo>
                  <a:pt x="41" y="74"/>
                </a:lnTo>
                <a:lnTo>
                  <a:pt x="41" y="75"/>
                </a:lnTo>
                <a:lnTo>
                  <a:pt x="40" y="75"/>
                </a:lnTo>
                <a:lnTo>
                  <a:pt x="40" y="76"/>
                </a:lnTo>
                <a:lnTo>
                  <a:pt x="39" y="77"/>
                </a:lnTo>
                <a:lnTo>
                  <a:pt x="39" y="78"/>
                </a:lnTo>
                <a:lnTo>
                  <a:pt x="38" y="78"/>
                </a:lnTo>
                <a:lnTo>
                  <a:pt x="38" y="79"/>
                </a:lnTo>
                <a:lnTo>
                  <a:pt x="38" y="80"/>
                </a:lnTo>
                <a:lnTo>
                  <a:pt x="37" y="80"/>
                </a:lnTo>
                <a:lnTo>
                  <a:pt x="37" y="81"/>
                </a:lnTo>
                <a:lnTo>
                  <a:pt x="36" y="82"/>
                </a:lnTo>
                <a:lnTo>
                  <a:pt x="36" y="83"/>
                </a:lnTo>
                <a:lnTo>
                  <a:pt x="35" y="84"/>
                </a:lnTo>
                <a:lnTo>
                  <a:pt x="35" y="85"/>
                </a:lnTo>
                <a:lnTo>
                  <a:pt x="34" y="85"/>
                </a:lnTo>
                <a:lnTo>
                  <a:pt x="34" y="86"/>
                </a:lnTo>
                <a:lnTo>
                  <a:pt x="33" y="86"/>
                </a:lnTo>
                <a:lnTo>
                  <a:pt x="33" y="87"/>
                </a:lnTo>
                <a:lnTo>
                  <a:pt x="33" y="86"/>
                </a:lnTo>
                <a:lnTo>
                  <a:pt x="32" y="86"/>
                </a:lnTo>
                <a:lnTo>
                  <a:pt x="31" y="86"/>
                </a:lnTo>
                <a:lnTo>
                  <a:pt x="31" y="85"/>
                </a:lnTo>
                <a:lnTo>
                  <a:pt x="30" y="85"/>
                </a:lnTo>
                <a:lnTo>
                  <a:pt x="28" y="83"/>
                </a:lnTo>
                <a:lnTo>
                  <a:pt x="25" y="81"/>
                </a:lnTo>
                <a:lnTo>
                  <a:pt x="24" y="80"/>
                </a:lnTo>
                <a:lnTo>
                  <a:pt x="23" y="79"/>
                </a:lnTo>
                <a:lnTo>
                  <a:pt x="22" y="78"/>
                </a:lnTo>
                <a:lnTo>
                  <a:pt x="21" y="77"/>
                </a:lnTo>
                <a:lnTo>
                  <a:pt x="20" y="76"/>
                </a:lnTo>
                <a:lnTo>
                  <a:pt x="19" y="76"/>
                </a:lnTo>
                <a:lnTo>
                  <a:pt x="20" y="76"/>
                </a:lnTo>
                <a:lnTo>
                  <a:pt x="19" y="75"/>
                </a:lnTo>
                <a:lnTo>
                  <a:pt x="19" y="74"/>
                </a:lnTo>
                <a:lnTo>
                  <a:pt x="19" y="73"/>
                </a:lnTo>
                <a:lnTo>
                  <a:pt x="19" y="72"/>
                </a:lnTo>
                <a:lnTo>
                  <a:pt x="17" y="72"/>
                </a:lnTo>
                <a:lnTo>
                  <a:pt x="16" y="73"/>
                </a:lnTo>
                <a:lnTo>
                  <a:pt x="15" y="73"/>
                </a:lnTo>
                <a:lnTo>
                  <a:pt x="14" y="73"/>
                </a:lnTo>
                <a:lnTo>
                  <a:pt x="14" y="74"/>
                </a:lnTo>
                <a:lnTo>
                  <a:pt x="14" y="73"/>
                </a:lnTo>
                <a:lnTo>
                  <a:pt x="14" y="72"/>
                </a:lnTo>
                <a:lnTo>
                  <a:pt x="13" y="72"/>
                </a:lnTo>
                <a:lnTo>
                  <a:pt x="13" y="71"/>
                </a:lnTo>
                <a:lnTo>
                  <a:pt x="13" y="70"/>
                </a:lnTo>
                <a:lnTo>
                  <a:pt x="13" y="69"/>
                </a:lnTo>
                <a:lnTo>
                  <a:pt x="12" y="69"/>
                </a:lnTo>
                <a:lnTo>
                  <a:pt x="12" y="68"/>
                </a:lnTo>
                <a:lnTo>
                  <a:pt x="12" y="67"/>
                </a:lnTo>
                <a:lnTo>
                  <a:pt x="11" y="67"/>
                </a:lnTo>
                <a:lnTo>
                  <a:pt x="10" y="67"/>
                </a:lnTo>
                <a:lnTo>
                  <a:pt x="10" y="66"/>
                </a:lnTo>
                <a:lnTo>
                  <a:pt x="9" y="65"/>
                </a:lnTo>
                <a:lnTo>
                  <a:pt x="9" y="64"/>
                </a:lnTo>
                <a:lnTo>
                  <a:pt x="8" y="64"/>
                </a:lnTo>
                <a:lnTo>
                  <a:pt x="8" y="63"/>
                </a:lnTo>
                <a:lnTo>
                  <a:pt x="7" y="62"/>
                </a:lnTo>
                <a:lnTo>
                  <a:pt x="8" y="62"/>
                </a:lnTo>
                <a:lnTo>
                  <a:pt x="8" y="61"/>
                </a:lnTo>
                <a:lnTo>
                  <a:pt x="8" y="60"/>
                </a:lnTo>
                <a:lnTo>
                  <a:pt x="8" y="59"/>
                </a:lnTo>
                <a:lnTo>
                  <a:pt x="8" y="58"/>
                </a:lnTo>
                <a:lnTo>
                  <a:pt x="8" y="57"/>
                </a:lnTo>
                <a:lnTo>
                  <a:pt x="9" y="57"/>
                </a:lnTo>
                <a:lnTo>
                  <a:pt x="9" y="56"/>
                </a:lnTo>
                <a:lnTo>
                  <a:pt x="9" y="55"/>
                </a:lnTo>
                <a:lnTo>
                  <a:pt x="10" y="55"/>
                </a:lnTo>
                <a:lnTo>
                  <a:pt x="10" y="54"/>
                </a:lnTo>
                <a:lnTo>
                  <a:pt x="10" y="53"/>
                </a:lnTo>
                <a:lnTo>
                  <a:pt x="9" y="52"/>
                </a:lnTo>
                <a:lnTo>
                  <a:pt x="9" y="51"/>
                </a:lnTo>
                <a:lnTo>
                  <a:pt x="9" y="50"/>
                </a:lnTo>
                <a:lnTo>
                  <a:pt x="9" y="49"/>
                </a:lnTo>
                <a:lnTo>
                  <a:pt x="8" y="48"/>
                </a:lnTo>
                <a:lnTo>
                  <a:pt x="7" y="48"/>
                </a:lnTo>
                <a:lnTo>
                  <a:pt x="7" y="47"/>
                </a:lnTo>
                <a:lnTo>
                  <a:pt x="7" y="46"/>
                </a:lnTo>
                <a:lnTo>
                  <a:pt x="7" y="45"/>
                </a:lnTo>
                <a:lnTo>
                  <a:pt x="7" y="44"/>
                </a:lnTo>
                <a:lnTo>
                  <a:pt x="6" y="42"/>
                </a:lnTo>
                <a:lnTo>
                  <a:pt x="5" y="40"/>
                </a:lnTo>
                <a:lnTo>
                  <a:pt x="5" y="39"/>
                </a:lnTo>
                <a:lnTo>
                  <a:pt x="5" y="38"/>
                </a:lnTo>
                <a:lnTo>
                  <a:pt x="5" y="37"/>
                </a:lnTo>
                <a:lnTo>
                  <a:pt x="5" y="36"/>
                </a:lnTo>
                <a:lnTo>
                  <a:pt x="4" y="36"/>
                </a:lnTo>
                <a:lnTo>
                  <a:pt x="4" y="35"/>
                </a:lnTo>
                <a:lnTo>
                  <a:pt x="5" y="35"/>
                </a:lnTo>
                <a:lnTo>
                  <a:pt x="5" y="34"/>
                </a:lnTo>
                <a:lnTo>
                  <a:pt x="5" y="33"/>
                </a:lnTo>
                <a:lnTo>
                  <a:pt x="4" y="33"/>
                </a:lnTo>
                <a:lnTo>
                  <a:pt x="4" y="32"/>
                </a:lnTo>
                <a:lnTo>
                  <a:pt x="4" y="31"/>
                </a:lnTo>
                <a:lnTo>
                  <a:pt x="4" y="30"/>
                </a:lnTo>
                <a:lnTo>
                  <a:pt x="3" y="29"/>
                </a:lnTo>
                <a:lnTo>
                  <a:pt x="3" y="28"/>
                </a:lnTo>
                <a:lnTo>
                  <a:pt x="3" y="27"/>
                </a:lnTo>
                <a:lnTo>
                  <a:pt x="2" y="27"/>
                </a:lnTo>
                <a:lnTo>
                  <a:pt x="1" y="26"/>
                </a:lnTo>
                <a:lnTo>
                  <a:pt x="1" y="25"/>
                </a:lnTo>
                <a:lnTo>
                  <a:pt x="2" y="25"/>
                </a:lnTo>
                <a:lnTo>
                  <a:pt x="2" y="24"/>
                </a:lnTo>
                <a:lnTo>
                  <a:pt x="2" y="23"/>
                </a:lnTo>
                <a:lnTo>
                  <a:pt x="2" y="22"/>
                </a:lnTo>
                <a:lnTo>
                  <a:pt x="1" y="21"/>
                </a:lnTo>
                <a:lnTo>
                  <a:pt x="1" y="20"/>
                </a:lnTo>
                <a:lnTo>
                  <a:pt x="1" y="19"/>
                </a:lnTo>
                <a:lnTo>
                  <a:pt x="0" y="19"/>
                </a:lnTo>
                <a:lnTo>
                  <a:pt x="0" y="18"/>
                </a:lnTo>
                <a:lnTo>
                  <a:pt x="0" y="17"/>
                </a:lnTo>
                <a:lnTo>
                  <a:pt x="1" y="16"/>
                </a:lnTo>
                <a:lnTo>
                  <a:pt x="2" y="15"/>
                </a:lnTo>
                <a:lnTo>
                  <a:pt x="2" y="14"/>
                </a:lnTo>
                <a:lnTo>
                  <a:pt x="3" y="14"/>
                </a:lnTo>
                <a:lnTo>
                  <a:pt x="3" y="13"/>
                </a:lnTo>
                <a:lnTo>
                  <a:pt x="4" y="13"/>
                </a:lnTo>
                <a:lnTo>
                  <a:pt x="5" y="13"/>
                </a:lnTo>
                <a:lnTo>
                  <a:pt x="5" y="12"/>
                </a:lnTo>
                <a:lnTo>
                  <a:pt x="6" y="12"/>
                </a:lnTo>
                <a:lnTo>
                  <a:pt x="7" y="12"/>
                </a:lnTo>
                <a:lnTo>
                  <a:pt x="7" y="11"/>
                </a:lnTo>
                <a:lnTo>
                  <a:pt x="8" y="11"/>
                </a:lnTo>
                <a:lnTo>
                  <a:pt x="9" y="11"/>
                </a:lnTo>
                <a:lnTo>
                  <a:pt x="10" y="11"/>
                </a:lnTo>
                <a:lnTo>
                  <a:pt x="10" y="10"/>
                </a:lnTo>
                <a:lnTo>
                  <a:pt x="11" y="10"/>
                </a:lnTo>
                <a:lnTo>
                  <a:pt x="12" y="10"/>
                </a:lnTo>
                <a:lnTo>
                  <a:pt x="12" y="9"/>
                </a:lnTo>
                <a:lnTo>
                  <a:pt x="13" y="9"/>
                </a:lnTo>
                <a:lnTo>
                  <a:pt x="13" y="8"/>
                </a:lnTo>
                <a:lnTo>
                  <a:pt x="14" y="8"/>
                </a:lnTo>
                <a:lnTo>
                  <a:pt x="15" y="7"/>
                </a:lnTo>
                <a:lnTo>
                  <a:pt x="16" y="7"/>
                </a:lnTo>
                <a:lnTo>
                  <a:pt x="18" y="6"/>
                </a:lnTo>
                <a:lnTo>
                  <a:pt x="19" y="5"/>
                </a:lnTo>
                <a:lnTo>
                  <a:pt x="20" y="5"/>
                </a:lnTo>
                <a:lnTo>
                  <a:pt x="21" y="5"/>
                </a:lnTo>
                <a:lnTo>
                  <a:pt x="22" y="4"/>
                </a:lnTo>
                <a:lnTo>
                  <a:pt x="23" y="4"/>
                </a:lnTo>
                <a:lnTo>
                  <a:pt x="24" y="4"/>
                </a:lnTo>
                <a:lnTo>
                  <a:pt x="25" y="4"/>
                </a:lnTo>
                <a:lnTo>
                  <a:pt x="26" y="4"/>
                </a:lnTo>
                <a:lnTo>
                  <a:pt x="27" y="4"/>
                </a:lnTo>
                <a:lnTo>
                  <a:pt x="29" y="4"/>
                </a:lnTo>
                <a:lnTo>
                  <a:pt x="30" y="4"/>
                </a:lnTo>
                <a:lnTo>
                  <a:pt x="31" y="4"/>
                </a:lnTo>
                <a:lnTo>
                  <a:pt x="32" y="4"/>
                </a:lnTo>
                <a:lnTo>
                  <a:pt x="33" y="4"/>
                </a:lnTo>
                <a:lnTo>
                  <a:pt x="33" y="5"/>
                </a:lnTo>
                <a:lnTo>
                  <a:pt x="34" y="5"/>
                </a:lnTo>
                <a:lnTo>
                  <a:pt x="35" y="5"/>
                </a:lnTo>
                <a:lnTo>
                  <a:pt x="36" y="5"/>
                </a:lnTo>
                <a:lnTo>
                  <a:pt x="37" y="5"/>
                </a:lnTo>
                <a:lnTo>
                  <a:pt x="38" y="4"/>
                </a:lnTo>
                <a:lnTo>
                  <a:pt x="39" y="4"/>
                </a:lnTo>
                <a:lnTo>
                  <a:pt x="40" y="4"/>
                </a:lnTo>
                <a:lnTo>
                  <a:pt x="41" y="4"/>
                </a:lnTo>
                <a:lnTo>
                  <a:pt x="42" y="3"/>
                </a:lnTo>
                <a:lnTo>
                  <a:pt x="43" y="3"/>
                </a:lnTo>
                <a:lnTo>
                  <a:pt x="44" y="3"/>
                </a:lnTo>
                <a:lnTo>
                  <a:pt x="45" y="3"/>
                </a:lnTo>
                <a:lnTo>
                  <a:pt x="45" y="2"/>
                </a:lnTo>
                <a:lnTo>
                  <a:pt x="46" y="2"/>
                </a:lnTo>
                <a:lnTo>
                  <a:pt x="48" y="1"/>
                </a:lnTo>
                <a:lnTo>
                  <a:pt x="50" y="1"/>
                </a:lnTo>
                <a:lnTo>
                  <a:pt x="52" y="1"/>
                </a:lnTo>
                <a:lnTo>
                  <a:pt x="53" y="1"/>
                </a:lnTo>
                <a:lnTo>
                  <a:pt x="54" y="1"/>
                </a:lnTo>
                <a:lnTo>
                  <a:pt x="54" y="0"/>
                </a:lnTo>
                <a:lnTo>
                  <a:pt x="56" y="0"/>
                </a:lnTo>
                <a:lnTo>
                  <a:pt x="56" y="1"/>
                </a:lnTo>
                <a:lnTo>
                  <a:pt x="56" y="2"/>
                </a:lnTo>
                <a:lnTo>
                  <a:pt x="56" y="3"/>
                </a:lnTo>
                <a:lnTo>
                  <a:pt x="57" y="3"/>
                </a:lnTo>
                <a:lnTo>
                  <a:pt x="57" y="4"/>
                </a:lnTo>
                <a:lnTo>
                  <a:pt x="57" y="5"/>
                </a:lnTo>
                <a:lnTo>
                  <a:pt x="57" y="6"/>
                </a:lnTo>
                <a:lnTo>
                  <a:pt x="57" y="7"/>
                </a:lnTo>
                <a:lnTo>
                  <a:pt x="56" y="8"/>
                </a:lnTo>
                <a:lnTo>
                  <a:pt x="56" y="9"/>
                </a:lnTo>
                <a:lnTo>
                  <a:pt x="56" y="10"/>
                </a:lnTo>
                <a:lnTo>
                  <a:pt x="55" y="10"/>
                </a:lnTo>
                <a:lnTo>
                  <a:pt x="55" y="11"/>
                </a:lnTo>
                <a:lnTo>
                  <a:pt x="56" y="11"/>
                </a:lnTo>
                <a:lnTo>
                  <a:pt x="56" y="12"/>
                </a:lnTo>
                <a:lnTo>
                  <a:pt x="56" y="13"/>
                </a:lnTo>
                <a:lnTo>
                  <a:pt x="57" y="14"/>
                </a:lnTo>
                <a:lnTo>
                  <a:pt x="57" y="13"/>
                </a:lnTo>
                <a:lnTo>
                  <a:pt x="58" y="13"/>
                </a:lnTo>
                <a:lnTo>
                  <a:pt x="59" y="13"/>
                </a:lnTo>
                <a:lnTo>
                  <a:pt x="59" y="12"/>
                </a:lnTo>
                <a:lnTo>
                  <a:pt x="59" y="11"/>
                </a:lnTo>
                <a:lnTo>
                  <a:pt x="60" y="11"/>
                </a:lnTo>
                <a:lnTo>
                  <a:pt x="61" y="12"/>
                </a:lnTo>
                <a:lnTo>
                  <a:pt x="61" y="13"/>
                </a:lnTo>
                <a:lnTo>
                  <a:pt x="62" y="13"/>
                </a:lnTo>
                <a:lnTo>
                  <a:pt x="62" y="14"/>
                </a:lnTo>
                <a:lnTo>
                  <a:pt x="62" y="15"/>
                </a:lnTo>
                <a:lnTo>
                  <a:pt x="62" y="17"/>
                </a:lnTo>
                <a:lnTo>
                  <a:pt x="62" y="18"/>
                </a:lnTo>
                <a:lnTo>
                  <a:pt x="62" y="19"/>
                </a:lnTo>
                <a:lnTo>
                  <a:pt x="62" y="20"/>
                </a:lnTo>
                <a:lnTo>
                  <a:pt x="63" y="21"/>
                </a:lnTo>
                <a:lnTo>
                  <a:pt x="64" y="23"/>
                </a:lnTo>
                <a:lnTo>
                  <a:pt x="66" y="23"/>
                </a:lnTo>
                <a:lnTo>
                  <a:pt x="67" y="23"/>
                </a:lnTo>
                <a:lnTo>
                  <a:pt x="68" y="24"/>
                </a:lnTo>
                <a:lnTo>
                  <a:pt x="69" y="24"/>
                </a:lnTo>
                <a:lnTo>
                  <a:pt x="70" y="24"/>
                </a:lnTo>
                <a:lnTo>
                  <a:pt x="71" y="25"/>
                </a:lnTo>
                <a:lnTo>
                  <a:pt x="72" y="25"/>
                </a:lnTo>
                <a:lnTo>
                  <a:pt x="72" y="26"/>
                </a:lnTo>
                <a:lnTo>
                  <a:pt x="73" y="26"/>
                </a:lnTo>
                <a:lnTo>
                  <a:pt x="73" y="27"/>
                </a:lnTo>
                <a:lnTo>
                  <a:pt x="74" y="27"/>
                </a:lnTo>
                <a:lnTo>
                  <a:pt x="75" y="27"/>
                </a:lnTo>
                <a:lnTo>
                  <a:pt x="75" y="28"/>
                </a:lnTo>
                <a:lnTo>
                  <a:pt x="76" y="28"/>
                </a:lnTo>
                <a:lnTo>
                  <a:pt x="77" y="28"/>
                </a:lnTo>
                <a:lnTo>
                  <a:pt x="78" y="28"/>
                </a:lnTo>
                <a:lnTo>
                  <a:pt x="79" y="29"/>
                </a:lnTo>
                <a:lnTo>
                  <a:pt x="80" y="29"/>
                </a:lnTo>
                <a:lnTo>
                  <a:pt x="81" y="29"/>
                </a:lnTo>
                <a:lnTo>
                  <a:pt x="82" y="29"/>
                </a:lnTo>
                <a:lnTo>
                  <a:pt x="82" y="28"/>
                </a:lnTo>
                <a:lnTo>
                  <a:pt x="82" y="26"/>
                </a:lnTo>
                <a:lnTo>
                  <a:pt x="83" y="26"/>
                </a:lnTo>
                <a:lnTo>
                  <a:pt x="83" y="25"/>
                </a:lnTo>
                <a:lnTo>
                  <a:pt x="84" y="26"/>
                </a:lnTo>
                <a:lnTo>
                  <a:pt x="85" y="26"/>
                </a:lnTo>
                <a:lnTo>
                  <a:pt x="86" y="27"/>
                </a:lnTo>
                <a:lnTo>
                  <a:pt x="87" y="27"/>
                </a:lnTo>
                <a:lnTo>
                  <a:pt x="89" y="28"/>
                </a:lnTo>
                <a:lnTo>
                  <a:pt x="90" y="29"/>
                </a:lnTo>
                <a:lnTo>
                  <a:pt x="91" y="29"/>
                </a:lnTo>
                <a:lnTo>
                  <a:pt x="92" y="29"/>
                </a:lnTo>
                <a:lnTo>
                  <a:pt x="93" y="29"/>
                </a:lnTo>
                <a:lnTo>
                  <a:pt x="94" y="30"/>
                </a:lnTo>
                <a:lnTo>
                  <a:pt x="95" y="30"/>
                </a:lnTo>
                <a:lnTo>
                  <a:pt x="95" y="31"/>
                </a:lnTo>
                <a:lnTo>
                  <a:pt x="96" y="31"/>
                </a:lnTo>
                <a:lnTo>
                  <a:pt x="96" y="32"/>
                </a:lnTo>
                <a:lnTo>
                  <a:pt x="97" y="32"/>
                </a:lnTo>
                <a:lnTo>
                  <a:pt x="98" y="32"/>
                </a:lnTo>
                <a:lnTo>
                  <a:pt x="99" y="32"/>
                </a:lnTo>
                <a:lnTo>
                  <a:pt x="99" y="31"/>
                </a:lnTo>
                <a:lnTo>
                  <a:pt x="99" y="30"/>
                </a:lnTo>
                <a:lnTo>
                  <a:pt x="100" y="30"/>
                </a:lnTo>
                <a:lnTo>
                  <a:pt x="99" y="31"/>
                </a:lnTo>
                <a:lnTo>
                  <a:pt x="99" y="33"/>
                </a:lnTo>
                <a:lnTo>
                  <a:pt x="98" y="34"/>
                </a:lnTo>
                <a:lnTo>
                  <a:pt x="97" y="35"/>
                </a:lnTo>
                <a:lnTo>
                  <a:pt x="98" y="36"/>
                </a:lnTo>
                <a:lnTo>
                  <a:pt x="97" y="36"/>
                </a:lnTo>
                <a:lnTo>
                  <a:pt x="96" y="36"/>
                </a:lnTo>
                <a:lnTo>
                  <a:pt x="95" y="37"/>
                </a:lnTo>
                <a:lnTo>
                  <a:pt x="95" y="38"/>
                </a:lnTo>
                <a:lnTo>
                  <a:pt x="94" y="38"/>
                </a:lnTo>
                <a:lnTo>
                  <a:pt x="95" y="39"/>
                </a:lnTo>
                <a:lnTo>
                  <a:pt x="96" y="39"/>
                </a:lnTo>
                <a:lnTo>
                  <a:pt x="97" y="39"/>
                </a:lnTo>
                <a:lnTo>
                  <a:pt x="98" y="39"/>
                </a:lnTo>
                <a:lnTo>
                  <a:pt x="99" y="38"/>
                </a:lnTo>
                <a:lnTo>
                  <a:pt x="100" y="38"/>
                </a:lnTo>
                <a:lnTo>
                  <a:pt x="101" y="39"/>
                </a:lnTo>
                <a:lnTo>
                  <a:pt x="102" y="39"/>
                </a:lnTo>
                <a:lnTo>
                  <a:pt x="102" y="40"/>
                </a:lnTo>
                <a:lnTo>
                  <a:pt x="103" y="40"/>
                </a:lnTo>
                <a:lnTo>
                  <a:pt x="104" y="40"/>
                </a:lnTo>
                <a:lnTo>
                  <a:pt x="105" y="40"/>
                </a:lnTo>
                <a:lnTo>
                  <a:pt x="105" y="41"/>
                </a:lnTo>
                <a:lnTo>
                  <a:pt x="106" y="41"/>
                </a:lnTo>
                <a:lnTo>
                  <a:pt x="106" y="40"/>
                </a:lnTo>
                <a:lnTo>
                  <a:pt x="106" y="39"/>
                </a:lnTo>
                <a:lnTo>
                  <a:pt x="107" y="38"/>
                </a:lnTo>
                <a:lnTo>
                  <a:pt x="107" y="39"/>
                </a:lnTo>
                <a:lnTo>
                  <a:pt x="108" y="39"/>
                </a:lnTo>
                <a:lnTo>
                  <a:pt x="112" y="39"/>
                </a:lnTo>
                <a:lnTo>
                  <a:pt x="112" y="40"/>
                </a:lnTo>
                <a:lnTo>
                  <a:pt x="112" y="41"/>
                </a:lnTo>
                <a:lnTo>
                  <a:pt x="111" y="41"/>
                </a:lnTo>
                <a:lnTo>
                  <a:pt x="111" y="42"/>
                </a:lnTo>
                <a:lnTo>
                  <a:pt x="111" y="43"/>
                </a:lnTo>
                <a:lnTo>
                  <a:pt x="110" y="43"/>
                </a:lnTo>
                <a:lnTo>
                  <a:pt x="109" y="43"/>
                </a:lnTo>
                <a:lnTo>
                  <a:pt x="108" y="44"/>
                </a:lnTo>
                <a:lnTo>
                  <a:pt x="108" y="45"/>
                </a:lnTo>
                <a:lnTo>
                  <a:pt x="108" y="47"/>
                </a:lnTo>
                <a:lnTo>
                  <a:pt x="109" y="49"/>
                </a:lnTo>
                <a:lnTo>
                  <a:pt x="109" y="50"/>
                </a:lnTo>
                <a:lnTo>
                  <a:pt x="109" y="51"/>
                </a:lnTo>
                <a:lnTo>
                  <a:pt x="110" y="51"/>
                </a:lnTo>
                <a:lnTo>
                  <a:pt x="110" y="52"/>
                </a:lnTo>
                <a:lnTo>
                  <a:pt x="111" y="53"/>
                </a:lnTo>
                <a:lnTo>
                  <a:pt x="111" y="54"/>
                </a:lnTo>
                <a:lnTo>
                  <a:pt x="112" y="54"/>
                </a:lnTo>
                <a:lnTo>
                  <a:pt x="113" y="54"/>
                </a:lnTo>
                <a:lnTo>
                  <a:pt x="112" y="54"/>
                </a:lnTo>
                <a:lnTo>
                  <a:pt x="113" y="54"/>
                </a:lnTo>
                <a:lnTo>
                  <a:pt x="113" y="55"/>
                </a:lnTo>
                <a:lnTo>
                  <a:pt x="114" y="56"/>
                </a:lnTo>
                <a:lnTo>
                  <a:pt x="114" y="57"/>
                </a:lnTo>
                <a:lnTo>
                  <a:pt x="115" y="57"/>
                </a:lnTo>
                <a:lnTo>
                  <a:pt x="115" y="58"/>
                </a:lnTo>
                <a:lnTo>
                  <a:pt x="115" y="59"/>
                </a:lnTo>
                <a:lnTo>
                  <a:pt x="116" y="59"/>
                </a:lnTo>
                <a:lnTo>
                  <a:pt x="116" y="60"/>
                </a:lnTo>
                <a:lnTo>
                  <a:pt x="115" y="61"/>
                </a:lnTo>
                <a:lnTo>
                  <a:pt x="114" y="62"/>
                </a:lnTo>
                <a:lnTo>
                  <a:pt x="113" y="63"/>
                </a:lnTo>
                <a:lnTo>
                  <a:pt x="113" y="64"/>
                </a:lnTo>
                <a:lnTo>
                  <a:pt x="112" y="65"/>
                </a:lnTo>
                <a:lnTo>
                  <a:pt x="111" y="65"/>
                </a:lnTo>
                <a:lnTo>
                  <a:pt x="111" y="66"/>
                </a:lnTo>
                <a:lnTo>
                  <a:pt x="112" y="66"/>
                </a:lnTo>
                <a:lnTo>
                  <a:pt x="111" y="66"/>
                </a:lnTo>
                <a:lnTo>
                  <a:pt x="111" y="67"/>
                </a:lnTo>
                <a:lnTo>
                  <a:pt x="109" y="68"/>
                </a:lnTo>
                <a:lnTo>
                  <a:pt x="108" y="69"/>
                </a:lnTo>
                <a:lnTo>
                  <a:pt x="107" y="69"/>
                </a:lnTo>
                <a:lnTo>
                  <a:pt x="107" y="70"/>
                </a:lnTo>
                <a:lnTo>
                  <a:pt x="106" y="70"/>
                </a:lnTo>
                <a:lnTo>
                  <a:pt x="105" y="70"/>
                </a:lnTo>
                <a:lnTo>
                  <a:pt x="105" y="71"/>
                </a:lnTo>
                <a:lnTo>
                  <a:pt x="104" y="71"/>
                </a:lnTo>
                <a:lnTo>
                  <a:pt x="103" y="71"/>
                </a:lnTo>
                <a:lnTo>
                  <a:pt x="102" y="71"/>
                </a:lnTo>
                <a:lnTo>
                  <a:pt x="101" y="71"/>
                </a:lnTo>
                <a:lnTo>
                  <a:pt x="100" y="71"/>
                </a:lnTo>
                <a:lnTo>
                  <a:pt x="99" y="71"/>
                </a:lnTo>
                <a:lnTo>
                  <a:pt x="98" y="70"/>
                </a:lnTo>
                <a:lnTo>
                  <a:pt x="96" y="71"/>
                </a:lnTo>
                <a:lnTo>
                  <a:pt x="95" y="71"/>
                </a:lnTo>
                <a:lnTo>
                  <a:pt x="93" y="71"/>
                </a:lnTo>
                <a:lnTo>
                  <a:pt x="92" y="71"/>
                </a:lnTo>
                <a:lnTo>
                  <a:pt x="91" y="71"/>
                </a:lnTo>
                <a:lnTo>
                  <a:pt x="89" y="71"/>
                </a:lnTo>
                <a:lnTo>
                  <a:pt x="88" y="71"/>
                </a:lnTo>
                <a:lnTo>
                  <a:pt x="86" y="72"/>
                </a:lnTo>
                <a:lnTo>
                  <a:pt x="85" y="72"/>
                </a:lnTo>
                <a:lnTo>
                  <a:pt x="84" y="73"/>
                </a:lnTo>
                <a:lnTo>
                  <a:pt x="83" y="74"/>
                </a:lnTo>
                <a:lnTo>
                  <a:pt x="82" y="73"/>
                </a:lnTo>
                <a:lnTo>
                  <a:pt x="82" y="74"/>
                </a:lnTo>
                <a:lnTo>
                  <a:pt x="81" y="74"/>
                </a:lnTo>
                <a:lnTo>
                  <a:pt x="80" y="74"/>
                </a:lnTo>
                <a:lnTo>
                  <a:pt x="80" y="73"/>
                </a:lnTo>
                <a:lnTo>
                  <a:pt x="79" y="73"/>
                </a:lnTo>
                <a:lnTo>
                  <a:pt x="79" y="72"/>
                </a:lnTo>
                <a:lnTo>
                  <a:pt x="79" y="71"/>
                </a:lnTo>
                <a:lnTo>
                  <a:pt x="78" y="71"/>
                </a:lnTo>
                <a:lnTo>
                  <a:pt x="77" y="71"/>
                </a:lnTo>
                <a:lnTo>
                  <a:pt x="77" y="70"/>
                </a:lnTo>
                <a:lnTo>
                  <a:pt x="76" y="70"/>
                </a:lnTo>
                <a:lnTo>
                  <a:pt x="76" y="69"/>
                </a:lnTo>
                <a:lnTo>
                  <a:pt x="75" y="69"/>
                </a:lnTo>
                <a:lnTo>
                  <a:pt x="75" y="68"/>
                </a:lnTo>
                <a:lnTo>
                  <a:pt x="74" y="68"/>
                </a:lnTo>
                <a:lnTo>
                  <a:pt x="73" y="68"/>
                </a:lnTo>
                <a:lnTo>
                  <a:pt x="72" y="68"/>
                </a:lnTo>
                <a:lnTo>
                  <a:pt x="72" y="67"/>
                </a:lnTo>
                <a:lnTo>
                  <a:pt x="71" y="67"/>
                </a:lnTo>
                <a:lnTo>
                  <a:pt x="70" y="68"/>
                </a:lnTo>
                <a:lnTo>
                  <a:pt x="70" y="69"/>
                </a:lnTo>
                <a:lnTo>
                  <a:pt x="68" y="70"/>
                </a:lnTo>
                <a:lnTo>
                  <a:pt x="67" y="71"/>
                </a:lnTo>
                <a:lnTo>
                  <a:pt x="67" y="72"/>
                </a:lnTo>
                <a:lnTo>
                  <a:pt x="66" y="72"/>
                </a:lnTo>
                <a:lnTo>
                  <a:pt x="65" y="73"/>
                </a:lnTo>
                <a:lnTo>
                  <a:pt x="64" y="74"/>
                </a:lnTo>
                <a:lnTo>
                  <a:pt x="64" y="75"/>
                </a:lnTo>
                <a:lnTo>
                  <a:pt x="63" y="75"/>
                </a:lnTo>
                <a:lnTo>
                  <a:pt x="62" y="76"/>
                </a:lnTo>
                <a:lnTo>
                  <a:pt x="61" y="77"/>
                </a:lnTo>
                <a:lnTo>
                  <a:pt x="60" y="78"/>
                </a:lnTo>
                <a:lnTo>
                  <a:pt x="59" y="78"/>
                </a:lnTo>
                <a:lnTo>
                  <a:pt x="59" y="77"/>
                </a:lnTo>
                <a:lnTo>
                  <a:pt x="58" y="77"/>
                </a:lnTo>
                <a:lnTo>
                  <a:pt x="57" y="76"/>
                </a:lnTo>
                <a:lnTo>
                  <a:pt x="56" y="76"/>
                </a:lnTo>
                <a:lnTo>
                  <a:pt x="55" y="75"/>
                </a:lnTo>
                <a:lnTo>
                  <a:pt x="54" y="75"/>
                </a:lnTo>
                <a:lnTo>
                  <a:pt x="53" y="76"/>
                </a:lnTo>
                <a:lnTo>
                  <a:pt x="52" y="76"/>
                </a:lnTo>
                <a:lnTo>
                  <a:pt x="51" y="77"/>
                </a:lnTo>
                <a:lnTo>
                  <a:pt x="49" y="78"/>
                </a:lnTo>
                <a:lnTo>
                  <a:pt x="49" y="79"/>
                </a:lnTo>
                <a:lnTo>
                  <a:pt x="48" y="79"/>
                </a:lnTo>
                <a:lnTo>
                  <a:pt x="47" y="77"/>
                </a:lnTo>
                <a:lnTo>
                  <a:pt x="47" y="76"/>
                </a:lnTo>
                <a:lnTo>
                  <a:pt x="45" y="78"/>
                </a:lnTo>
                <a:lnTo>
                  <a:pt x="44" y="77"/>
                </a:lnTo>
                <a:lnTo>
                  <a:pt x="43" y="76"/>
                </a:lnTo>
                <a:lnTo>
                  <a:pt x="42" y="75"/>
                </a:lnTo>
                <a:close/>
              </a:path>
            </a:pathLst>
          </a:custGeom>
          <a:noFill/>
          <a:ln w="19050" cap="flat" cmpd="sng">
            <a:solidFill>
              <a:srgbClr val="000000">
                <a:alpha val="100000"/>
              </a:srgbClr>
            </a:solidFill>
            <a:prstDash val="solid"/>
            <a:round/>
            <a:headEnd type="none" w="med" len="med"/>
            <a:tailEnd type="none" w="med" len="med"/>
          </a:ln>
        </xdr:spPr>
      </xdr:sp>
      <xdr:sp>
        <xdr:nvSpPr>
          <xdr:cNvPr id="4936968" name="Freeform 63"/>
          <xdr:cNvSpPr/>
        </xdr:nvSpPr>
        <xdr:spPr>
          <a:xfrm>
            <a:off x="4591050" y="5572125"/>
            <a:ext cx="1085850" cy="952500"/>
          </a:xfrm>
          <a:custGeom>
            <a:avLst/>
            <a:gdLst>
              <a:gd name="txL" fmla="*/ 0 w 114"/>
              <a:gd name="txT" fmla="*/ 0 h 100"/>
              <a:gd name="txR" fmla="*/ 114 w 114"/>
              <a:gd name="txB" fmla="*/ 100 h 10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14" h="100">
                <a:moveTo>
                  <a:pt x="80" y="100"/>
                </a:moveTo>
                <a:lnTo>
                  <a:pt x="78" y="97"/>
                </a:lnTo>
                <a:lnTo>
                  <a:pt x="77" y="97"/>
                </a:lnTo>
                <a:lnTo>
                  <a:pt x="76" y="98"/>
                </a:lnTo>
                <a:lnTo>
                  <a:pt x="74" y="96"/>
                </a:lnTo>
                <a:lnTo>
                  <a:pt x="74" y="95"/>
                </a:lnTo>
                <a:lnTo>
                  <a:pt x="73" y="95"/>
                </a:lnTo>
                <a:lnTo>
                  <a:pt x="72" y="94"/>
                </a:lnTo>
                <a:lnTo>
                  <a:pt x="73" y="94"/>
                </a:lnTo>
                <a:lnTo>
                  <a:pt x="73" y="93"/>
                </a:lnTo>
                <a:lnTo>
                  <a:pt x="72" y="92"/>
                </a:lnTo>
                <a:lnTo>
                  <a:pt x="73" y="92"/>
                </a:lnTo>
                <a:lnTo>
                  <a:pt x="73" y="91"/>
                </a:lnTo>
                <a:lnTo>
                  <a:pt x="74" y="91"/>
                </a:lnTo>
                <a:lnTo>
                  <a:pt x="73" y="89"/>
                </a:lnTo>
                <a:lnTo>
                  <a:pt x="72" y="89"/>
                </a:lnTo>
                <a:lnTo>
                  <a:pt x="69" y="90"/>
                </a:lnTo>
                <a:lnTo>
                  <a:pt x="68" y="90"/>
                </a:lnTo>
                <a:lnTo>
                  <a:pt x="68" y="89"/>
                </a:lnTo>
                <a:lnTo>
                  <a:pt x="67" y="89"/>
                </a:lnTo>
                <a:lnTo>
                  <a:pt x="66" y="89"/>
                </a:lnTo>
                <a:lnTo>
                  <a:pt x="65" y="89"/>
                </a:lnTo>
                <a:lnTo>
                  <a:pt x="65" y="88"/>
                </a:lnTo>
                <a:lnTo>
                  <a:pt x="65" y="87"/>
                </a:lnTo>
                <a:lnTo>
                  <a:pt x="64" y="87"/>
                </a:lnTo>
                <a:lnTo>
                  <a:pt x="64" y="86"/>
                </a:lnTo>
                <a:lnTo>
                  <a:pt x="64" y="84"/>
                </a:lnTo>
                <a:lnTo>
                  <a:pt x="63" y="84"/>
                </a:lnTo>
                <a:lnTo>
                  <a:pt x="63" y="83"/>
                </a:lnTo>
                <a:lnTo>
                  <a:pt x="62" y="83"/>
                </a:lnTo>
                <a:lnTo>
                  <a:pt x="60" y="81"/>
                </a:lnTo>
                <a:lnTo>
                  <a:pt x="59" y="81"/>
                </a:lnTo>
                <a:lnTo>
                  <a:pt x="59" y="80"/>
                </a:lnTo>
                <a:lnTo>
                  <a:pt x="58" y="79"/>
                </a:lnTo>
                <a:lnTo>
                  <a:pt x="57" y="78"/>
                </a:lnTo>
                <a:lnTo>
                  <a:pt x="56" y="78"/>
                </a:lnTo>
                <a:lnTo>
                  <a:pt x="56" y="77"/>
                </a:lnTo>
                <a:lnTo>
                  <a:pt x="55" y="77"/>
                </a:lnTo>
                <a:lnTo>
                  <a:pt x="54" y="76"/>
                </a:lnTo>
                <a:lnTo>
                  <a:pt x="54" y="75"/>
                </a:lnTo>
                <a:lnTo>
                  <a:pt x="52" y="75"/>
                </a:lnTo>
                <a:lnTo>
                  <a:pt x="52" y="74"/>
                </a:lnTo>
                <a:lnTo>
                  <a:pt x="51" y="74"/>
                </a:lnTo>
                <a:lnTo>
                  <a:pt x="50" y="73"/>
                </a:lnTo>
                <a:lnTo>
                  <a:pt x="49" y="73"/>
                </a:lnTo>
                <a:lnTo>
                  <a:pt x="47" y="72"/>
                </a:lnTo>
                <a:lnTo>
                  <a:pt x="46" y="71"/>
                </a:lnTo>
                <a:lnTo>
                  <a:pt x="44" y="71"/>
                </a:lnTo>
                <a:lnTo>
                  <a:pt x="43" y="71"/>
                </a:lnTo>
                <a:lnTo>
                  <a:pt x="42" y="71"/>
                </a:lnTo>
                <a:lnTo>
                  <a:pt x="42" y="72"/>
                </a:lnTo>
                <a:lnTo>
                  <a:pt x="42" y="73"/>
                </a:lnTo>
                <a:lnTo>
                  <a:pt x="41" y="73"/>
                </a:lnTo>
                <a:lnTo>
                  <a:pt x="40" y="74"/>
                </a:lnTo>
                <a:lnTo>
                  <a:pt x="40" y="75"/>
                </a:lnTo>
                <a:lnTo>
                  <a:pt x="39" y="75"/>
                </a:lnTo>
                <a:lnTo>
                  <a:pt x="38" y="75"/>
                </a:lnTo>
                <a:lnTo>
                  <a:pt x="37" y="76"/>
                </a:lnTo>
                <a:lnTo>
                  <a:pt x="35" y="78"/>
                </a:lnTo>
                <a:lnTo>
                  <a:pt x="33" y="80"/>
                </a:lnTo>
                <a:lnTo>
                  <a:pt x="32" y="80"/>
                </a:lnTo>
                <a:lnTo>
                  <a:pt x="31" y="80"/>
                </a:lnTo>
                <a:lnTo>
                  <a:pt x="31" y="81"/>
                </a:lnTo>
                <a:lnTo>
                  <a:pt x="30" y="82"/>
                </a:lnTo>
                <a:lnTo>
                  <a:pt x="30" y="84"/>
                </a:lnTo>
                <a:lnTo>
                  <a:pt x="31" y="85"/>
                </a:lnTo>
                <a:lnTo>
                  <a:pt x="30" y="86"/>
                </a:lnTo>
                <a:lnTo>
                  <a:pt x="30" y="87"/>
                </a:lnTo>
                <a:lnTo>
                  <a:pt x="30" y="88"/>
                </a:lnTo>
                <a:lnTo>
                  <a:pt x="29" y="89"/>
                </a:lnTo>
                <a:lnTo>
                  <a:pt x="29" y="90"/>
                </a:lnTo>
                <a:lnTo>
                  <a:pt x="27" y="90"/>
                </a:lnTo>
                <a:lnTo>
                  <a:pt x="26" y="90"/>
                </a:lnTo>
                <a:lnTo>
                  <a:pt x="24" y="90"/>
                </a:lnTo>
                <a:lnTo>
                  <a:pt x="23" y="90"/>
                </a:lnTo>
                <a:lnTo>
                  <a:pt x="23" y="91"/>
                </a:lnTo>
                <a:lnTo>
                  <a:pt x="23" y="90"/>
                </a:lnTo>
                <a:lnTo>
                  <a:pt x="22" y="90"/>
                </a:lnTo>
                <a:lnTo>
                  <a:pt x="21" y="89"/>
                </a:lnTo>
                <a:lnTo>
                  <a:pt x="20" y="88"/>
                </a:lnTo>
                <a:lnTo>
                  <a:pt x="19" y="87"/>
                </a:lnTo>
                <a:lnTo>
                  <a:pt x="19" y="85"/>
                </a:lnTo>
                <a:lnTo>
                  <a:pt x="18" y="84"/>
                </a:lnTo>
                <a:lnTo>
                  <a:pt x="17" y="83"/>
                </a:lnTo>
                <a:lnTo>
                  <a:pt x="16" y="83"/>
                </a:lnTo>
                <a:lnTo>
                  <a:pt x="16" y="82"/>
                </a:lnTo>
                <a:lnTo>
                  <a:pt x="15" y="81"/>
                </a:lnTo>
                <a:lnTo>
                  <a:pt x="16" y="80"/>
                </a:lnTo>
                <a:lnTo>
                  <a:pt x="17" y="79"/>
                </a:lnTo>
                <a:lnTo>
                  <a:pt x="18" y="79"/>
                </a:lnTo>
                <a:lnTo>
                  <a:pt x="18" y="78"/>
                </a:lnTo>
                <a:lnTo>
                  <a:pt x="19" y="77"/>
                </a:lnTo>
                <a:lnTo>
                  <a:pt x="19" y="76"/>
                </a:lnTo>
                <a:lnTo>
                  <a:pt x="19" y="75"/>
                </a:lnTo>
                <a:lnTo>
                  <a:pt x="20" y="75"/>
                </a:lnTo>
                <a:lnTo>
                  <a:pt x="20" y="76"/>
                </a:lnTo>
                <a:lnTo>
                  <a:pt x="21" y="75"/>
                </a:lnTo>
                <a:lnTo>
                  <a:pt x="20" y="75"/>
                </a:lnTo>
                <a:lnTo>
                  <a:pt x="21" y="74"/>
                </a:lnTo>
                <a:lnTo>
                  <a:pt x="22" y="74"/>
                </a:lnTo>
                <a:lnTo>
                  <a:pt x="23" y="73"/>
                </a:lnTo>
                <a:lnTo>
                  <a:pt x="24" y="72"/>
                </a:lnTo>
                <a:lnTo>
                  <a:pt x="25" y="71"/>
                </a:lnTo>
                <a:lnTo>
                  <a:pt x="25" y="70"/>
                </a:lnTo>
                <a:lnTo>
                  <a:pt x="25" y="69"/>
                </a:lnTo>
                <a:lnTo>
                  <a:pt x="25" y="68"/>
                </a:lnTo>
                <a:lnTo>
                  <a:pt x="25" y="67"/>
                </a:lnTo>
                <a:lnTo>
                  <a:pt x="24" y="67"/>
                </a:lnTo>
                <a:lnTo>
                  <a:pt x="24" y="66"/>
                </a:lnTo>
                <a:lnTo>
                  <a:pt x="24" y="65"/>
                </a:lnTo>
                <a:lnTo>
                  <a:pt x="23" y="64"/>
                </a:lnTo>
                <a:lnTo>
                  <a:pt x="23" y="63"/>
                </a:lnTo>
                <a:lnTo>
                  <a:pt x="23" y="62"/>
                </a:lnTo>
                <a:lnTo>
                  <a:pt x="22" y="62"/>
                </a:lnTo>
                <a:lnTo>
                  <a:pt x="22" y="61"/>
                </a:lnTo>
                <a:lnTo>
                  <a:pt x="22" y="60"/>
                </a:lnTo>
                <a:lnTo>
                  <a:pt x="22" y="59"/>
                </a:lnTo>
                <a:lnTo>
                  <a:pt x="21" y="60"/>
                </a:lnTo>
                <a:lnTo>
                  <a:pt x="21" y="59"/>
                </a:lnTo>
                <a:lnTo>
                  <a:pt x="21" y="58"/>
                </a:lnTo>
                <a:lnTo>
                  <a:pt x="21" y="57"/>
                </a:lnTo>
                <a:lnTo>
                  <a:pt x="21" y="56"/>
                </a:lnTo>
                <a:lnTo>
                  <a:pt x="20" y="56"/>
                </a:lnTo>
                <a:lnTo>
                  <a:pt x="20" y="55"/>
                </a:lnTo>
                <a:lnTo>
                  <a:pt x="20" y="54"/>
                </a:lnTo>
                <a:lnTo>
                  <a:pt x="20" y="53"/>
                </a:lnTo>
                <a:lnTo>
                  <a:pt x="20" y="52"/>
                </a:lnTo>
                <a:lnTo>
                  <a:pt x="19" y="51"/>
                </a:lnTo>
                <a:lnTo>
                  <a:pt x="19" y="50"/>
                </a:lnTo>
                <a:lnTo>
                  <a:pt x="19" y="49"/>
                </a:lnTo>
                <a:lnTo>
                  <a:pt x="19" y="48"/>
                </a:lnTo>
                <a:lnTo>
                  <a:pt x="19" y="47"/>
                </a:lnTo>
                <a:lnTo>
                  <a:pt x="18" y="47"/>
                </a:lnTo>
                <a:lnTo>
                  <a:pt x="17" y="45"/>
                </a:lnTo>
                <a:lnTo>
                  <a:pt x="17" y="44"/>
                </a:lnTo>
                <a:lnTo>
                  <a:pt x="15" y="43"/>
                </a:lnTo>
                <a:lnTo>
                  <a:pt x="14" y="42"/>
                </a:lnTo>
                <a:lnTo>
                  <a:pt x="13" y="41"/>
                </a:lnTo>
                <a:lnTo>
                  <a:pt x="12" y="40"/>
                </a:lnTo>
                <a:lnTo>
                  <a:pt x="11" y="40"/>
                </a:lnTo>
                <a:lnTo>
                  <a:pt x="10" y="40"/>
                </a:lnTo>
                <a:lnTo>
                  <a:pt x="9" y="40"/>
                </a:lnTo>
                <a:lnTo>
                  <a:pt x="8" y="40"/>
                </a:lnTo>
                <a:lnTo>
                  <a:pt x="7" y="39"/>
                </a:lnTo>
                <a:lnTo>
                  <a:pt x="6" y="39"/>
                </a:lnTo>
                <a:lnTo>
                  <a:pt x="5" y="39"/>
                </a:lnTo>
                <a:lnTo>
                  <a:pt x="4" y="39"/>
                </a:lnTo>
                <a:lnTo>
                  <a:pt x="3" y="39"/>
                </a:lnTo>
                <a:lnTo>
                  <a:pt x="3" y="40"/>
                </a:lnTo>
                <a:lnTo>
                  <a:pt x="2" y="39"/>
                </a:lnTo>
                <a:lnTo>
                  <a:pt x="1" y="39"/>
                </a:lnTo>
                <a:lnTo>
                  <a:pt x="0" y="39"/>
                </a:lnTo>
                <a:lnTo>
                  <a:pt x="1" y="38"/>
                </a:lnTo>
                <a:lnTo>
                  <a:pt x="1" y="37"/>
                </a:lnTo>
                <a:lnTo>
                  <a:pt x="1" y="36"/>
                </a:lnTo>
                <a:lnTo>
                  <a:pt x="1" y="35"/>
                </a:lnTo>
                <a:lnTo>
                  <a:pt x="1" y="34"/>
                </a:lnTo>
                <a:lnTo>
                  <a:pt x="1" y="33"/>
                </a:lnTo>
                <a:lnTo>
                  <a:pt x="1" y="32"/>
                </a:lnTo>
                <a:lnTo>
                  <a:pt x="1" y="31"/>
                </a:lnTo>
                <a:lnTo>
                  <a:pt x="1" y="30"/>
                </a:lnTo>
                <a:lnTo>
                  <a:pt x="1" y="29"/>
                </a:lnTo>
                <a:lnTo>
                  <a:pt x="1" y="28"/>
                </a:lnTo>
                <a:lnTo>
                  <a:pt x="1" y="27"/>
                </a:lnTo>
                <a:lnTo>
                  <a:pt x="0" y="26"/>
                </a:lnTo>
                <a:lnTo>
                  <a:pt x="0" y="25"/>
                </a:lnTo>
                <a:lnTo>
                  <a:pt x="0" y="24"/>
                </a:lnTo>
                <a:lnTo>
                  <a:pt x="0" y="23"/>
                </a:lnTo>
                <a:lnTo>
                  <a:pt x="0" y="22"/>
                </a:lnTo>
                <a:lnTo>
                  <a:pt x="0" y="21"/>
                </a:lnTo>
                <a:lnTo>
                  <a:pt x="0" y="20"/>
                </a:lnTo>
                <a:lnTo>
                  <a:pt x="0" y="19"/>
                </a:lnTo>
                <a:lnTo>
                  <a:pt x="1" y="18"/>
                </a:lnTo>
                <a:lnTo>
                  <a:pt x="1" y="17"/>
                </a:lnTo>
                <a:lnTo>
                  <a:pt x="1" y="16"/>
                </a:lnTo>
                <a:lnTo>
                  <a:pt x="1" y="15"/>
                </a:lnTo>
                <a:lnTo>
                  <a:pt x="2" y="16"/>
                </a:lnTo>
                <a:lnTo>
                  <a:pt x="2" y="15"/>
                </a:lnTo>
                <a:lnTo>
                  <a:pt x="2" y="14"/>
                </a:lnTo>
                <a:lnTo>
                  <a:pt x="2" y="13"/>
                </a:lnTo>
                <a:lnTo>
                  <a:pt x="3" y="13"/>
                </a:lnTo>
                <a:lnTo>
                  <a:pt x="4" y="12"/>
                </a:lnTo>
                <a:lnTo>
                  <a:pt x="5" y="12"/>
                </a:lnTo>
                <a:lnTo>
                  <a:pt x="5" y="11"/>
                </a:lnTo>
                <a:lnTo>
                  <a:pt x="5" y="10"/>
                </a:lnTo>
                <a:lnTo>
                  <a:pt x="4" y="9"/>
                </a:lnTo>
                <a:lnTo>
                  <a:pt x="4" y="8"/>
                </a:lnTo>
                <a:lnTo>
                  <a:pt x="4" y="7"/>
                </a:lnTo>
                <a:lnTo>
                  <a:pt x="4" y="6"/>
                </a:lnTo>
                <a:lnTo>
                  <a:pt x="5" y="6"/>
                </a:lnTo>
                <a:lnTo>
                  <a:pt x="6" y="6"/>
                </a:lnTo>
                <a:lnTo>
                  <a:pt x="7" y="5"/>
                </a:lnTo>
                <a:lnTo>
                  <a:pt x="9" y="5"/>
                </a:lnTo>
                <a:lnTo>
                  <a:pt x="9" y="6"/>
                </a:lnTo>
                <a:lnTo>
                  <a:pt x="9" y="7"/>
                </a:lnTo>
                <a:lnTo>
                  <a:pt x="9" y="8"/>
                </a:lnTo>
                <a:lnTo>
                  <a:pt x="10" y="9"/>
                </a:lnTo>
                <a:lnTo>
                  <a:pt x="9" y="9"/>
                </a:lnTo>
                <a:lnTo>
                  <a:pt x="10" y="9"/>
                </a:lnTo>
                <a:lnTo>
                  <a:pt x="11" y="10"/>
                </a:lnTo>
                <a:lnTo>
                  <a:pt x="12" y="11"/>
                </a:lnTo>
                <a:lnTo>
                  <a:pt x="13" y="12"/>
                </a:lnTo>
                <a:lnTo>
                  <a:pt x="14" y="13"/>
                </a:lnTo>
                <a:lnTo>
                  <a:pt x="15" y="14"/>
                </a:lnTo>
                <a:lnTo>
                  <a:pt x="18" y="16"/>
                </a:lnTo>
                <a:lnTo>
                  <a:pt x="20" y="18"/>
                </a:lnTo>
                <a:lnTo>
                  <a:pt x="21" y="18"/>
                </a:lnTo>
                <a:lnTo>
                  <a:pt x="21" y="19"/>
                </a:lnTo>
                <a:lnTo>
                  <a:pt x="22" y="19"/>
                </a:lnTo>
                <a:lnTo>
                  <a:pt x="23" y="19"/>
                </a:lnTo>
                <a:lnTo>
                  <a:pt x="23" y="20"/>
                </a:lnTo>
                <a:lnTo>
                  <a:pt x="23" y="19"/>
                </a:lnTo>
                <a:lnTo>
                  <a:pt x="24" y="19"/>
                </a:lnTo>
                <a:lnTo>
                  <a:pt x="24" y="18"/>
                </a:lnTo>
                <a:lnTo>
                  <a:pt x="25" y="18"/>
                </a:lnTo>
                <a:lnTo>
                  <a:pt x="25" y="17"/>
                </a:lnTo>
                <a:lnTo>
                  <a:pt x="26" y="16"/>
                </a:lnTo>
                <a:lnTo>
                  <a:pt x="26" y="15"/>
                </a:lnTo>
                <a:lnTo>
                  <a:pt x="27" y="14"/>
                </a:lnTo>
                <a:lnTo>
                  <a:pt x="27" y="13"/>
                </a:lnTo>
                <a:lnTo>
                  <a:pt x="28" y="13"/>
                </a:lnTo>
                <a:lnTo>
                  <a:pt x="28" y="12"/>
                </a:lnTo>
                <a:lnTo>
                  <a:pt x="28" y="11"/>
                </a:lnTo>
                <a:lnTo>
                  <a:pt x="29" y="11"/>
                </a:lnTo>
                <a:lnTo>
                  <a:pt x="29" y="10"/>
                </a:lnTo>
                <a:lnTo>
                  <a:pt x="30" y="9"/>
                </a:lnTo>
                <a:lnTo>
                  <a:pt x="30" y="8"/>
                </a:lnTo>
                <a:lnTo>
                  <a:pt x="31" y="8"/>
                </a:lnTo>
                <a:lnTo>
                  <a:pt x="31" y="7"/>
                </a:lnTo>
                <a:lnTo>
                  <a:pt x="31" y="8"/>
                </a:lnTo>
                <a:lnTo>
                  <a:pt x="32" y="8"/>
                </a:lnTo>
                <a:lnTo>
                  <a:pt x="33" y="9"/>
                </a:lnTo>
                <a:lnTo>
                  <a:pt x="34" y="10"/>
                </a:lnTo>
                <a:lnTo>
                  <a:pt x="35" y="11"/>
                </a:lnTo>
                <a:lnTo>
                  <a:pt x="37" y="9"/>
                </a:lnTo>
                <a:lnTo>
                  <a:pt x="37" y="10"/>
                </a:lnTo>
                <a:lnTo>
                  <a:pt x="38" y="12"/>
                </a:lnTo>
                <a:lnTo>
                  <a:pt x="39" y="12"/>
                </a:lnTo>
                <a:lnTo>
                  <a:pt x="39" y="11"/>
                </a:lnTo>
                <a:lnTo>
                  <a:pt x="41" y="10"/>
                </a:lnTo>
                <a:lnTo>
                  <a:pt x="42" y="9"/>
                </a:lnTo>
                <a:lnTo>
                  <a:pt x="43" y="9"/>
                </a:lnTo>
                <a:lnTo>
                  <a:pt x="44" y="8"/>
                </a:lnTo>
                <a:lnTo>
                  <a:pt x="45" y="8"/>
                </a:lnTo>
                <a:lnTo>
                  <a:pt x="46" y="9"/>
                </a:lnTo>
                <a:lnTo>
                  <a:pt x="47" y="9"/>
                </a:lnTo>
                <a:lnTo>
                  <a:pt x="48" y="10"/>
                </a:lnTo>
                <a:lnTo>
                  <a:pt x="49" y="10"/>
                </a:lnTo>
                <a:lnTo>
                  <a:pt x="49" y="11"/>
                </a:lnTo>
                <a:lnTo>
                  <a:pt x="50" y="11"/>
                </a:lnTo>
                <a:lnTo>
                  <a:pt x="51" y="10"/>
                </a:lnTo>
                <a:lnTo>
                  <a:pt x="52" y="9"/>
                </a:lnTo>
                <a:lnTo>
                  <a:pt x="53" y="8"/>
                </a:lnTo>
                <a:lnTo>
                  <a:pt x="54" y="8"/>
                </a:lnTo>
                <a:lnTo>
                  <a:pt x="54" y="7"/>
                </a:lnTo>
                <a:lnTo>
                  <a:pt x="55" y="6"/>
                </a:lnTo>
                <a:lnTo>
                  <a:pt x="56" y="5"/>
                </a:lnTo>
                <a:lnTo>
                  <a:pt x="57" y="5"/>
                </a:lnTo>
                <a:lnTo>
                  <a:pt x="57" y="4"/>
                </a:lnTo>
                <a:lnTo>
                  <a:pt x="58" y="3"/>
                </a:lnTo>
                <a:lnTo>
                  <a:pt x="60" y="2"/>
                </a:lnTo>
                <a:lnTo>
                  <a:pt x="60" y="1"/>
                </a:lnTo>
                <a:lnTo>
                  <a:pt x="61" y="0"/>
                </a:lnTo>
                <a:lnTo>
                  <a:pt x="62" y="0"/>
                </a:lnTo>
                <a:lnTo>
                  <a:pt x="62" y="1"/>
                </a:lnTo>
                <a:lnTo>
                  <a:pt x="63" y="1"/>
                </a:lnTo>
                <a:lnTo>
                  <a:pt x="64" y="1"/>
                </a:lnTo>
                <a:lnTo>
                  <a:pt x="65" y="1"/>
                </a:lnTo>
                <a:lnTo>
                  <a:pt x="65" y="2"/>
                </a:lnTo>
                <a:lnTo>
                  <a:pt x="66" y="2"/>
                </a:lnTo>
                <a:lnTo>
                  <a:pt x="66" y="3"/>
                </a:lnTo>
                <a:lnTo>
                  <a:pt x="67" y="3"/>
                </a:lnTo>
                <a:lnTo>
                  <a:pt x="67" y="4"/>
                </a:lnTo>
                <a:lnTo>
                  <a:pt x="68" y="4"/>
                </a:lnTo>
                <a:lnTo>
                  <a:pt x="69" y="4"/>
                </a:lnTo>
                <a:lnTo>
                  <a:pt x="69" y="5"/>
                </a:lnTo>
                <a:lnTo>
                  <a:pt x="69" y="6"/>
                </a:lnTo>
                <a:lnTo>
                  <a:pt x="70" y="6"/>
                </a:lnTo>
                <a:lnTo>
                  <a:pt x="70" y="7"/>
                </a:lnTo>
                <a:lnTo>
                  <a:pt x="71" y="7"/>
                </a:lnTo>
                <a:lnTo>
                  <a:pt x="72" y="7"/>
                </a:lnTo>
                <a:lnTo>
                  <a:pt x="72" y="6"/>
                </a:lnTo>
                <a:lnTo>
                  <a:pt x="73" y="7"/>
                </a:lnTo>
                <a:lnTo>
                  <a:pt x="74" y="6"/>
                </a:lnTo>
                <a:lnTo>
                  <a:pt x="75" y="5"/>
                </a:lnTo>
                <a:lnTo>
                  <a:pt x="76" y="5"/>
                </a:lnTo>
                <a:lnTo>
                  <a:pt x="78" y="4"/>
                </a:lnTo>
                <a:lnTo>
                  <a:pt x="79" y="4"/>
                </a:lnTo>
                <a:lnTo>
                  <a:pt x="81" y="4"/>
                </a:lnTo>
                <a:lnTo>
                  <a:pt x="82" y="4"/>
                </a:lnTo>
                <a:lnTo>
                  <a:pt x="83" y="4"/>
                </a:lnTo>
                <a:lnTo>
                  <a:pt x="85" y="4"/>
                </a:lnTo>
                <a:lnTo>
                  <a:pt x="86" y="4"/>
                </a:lnTo>
                <a:lnTo>
                  <a:pt x="88" y="3"/>
                </a:lnTo>
                <a:lnTo>
                  <a:pt x="89" y="4"/>
                </a:lnTo>
                <a:lnTo>
                  <a:pt x="90" y="4"/>
                </a:lnTo>
                <a:lnTo>
                  <a:pt x="91" y="4"/>
                </a:lnTo>
                <a:lnTo>
                  <a:pt x="92" y="4"/>
                </a:lnTo>
                <a:lnTo>
                  <a:pt x="93" y="4"/>
                </a:lnTo>
                <a:lnTo>
                  <a:pt x="94" y="4"/>
                </a:lnTo>
                <a:lnTo>
                  <a:pt x="95" y="4"/>
                </a:lnTo>
                <a:lnTo>
                  <a:pt x="95" y="3"/>
                </a:lnTo>
                <a:lnTo>
                  <a:pt x="96" y="3"/>
                </a:lnTo>
                <a:lnTo>
                  <a:pt x="97" y="3"/>
                </a:lnTo>
                <a:lnTo>
                  <a:pt x="98" y="3"/>
                </a:lnTo>
                <a:lnTo>
                  <a:pt x="98" y="4"/>
                </a:lnTo>
                <a:lnTo>
                  <a:pt x="99" y="4"/>
                </a:lnTo>
                <a:lnTo>
                  <a:pt x="99" y="5"/>
                </a:lnTo>
                <a:lnTo>
                  <a:pt x="100" y="6"/>
                </a:lnTo>
                <a:lnTo>
                  <a:pt x="101" y="6"/>
                </a:lnTo>
                <a:lnTo>
                  <a:pt x="101" y="7"/>
                </a:lnTo>
                <a:lnTo>
                  <a:pt x="101" y="8"/>
                </a:lnTo>
                <a:lnTo>
                  <a:pt x="100" y="8"/>
                </a:lnTo>
                <a:lnTo>
                  <a:pt x="100" y="9"/>
                </a:lnTo>
                <a:lnTo>
                  <a:pt x="101" y="9"/>
                </a:lnTo>
                <a:lnTo>
                  <a:pt x="102" y="9"/>
                </a:lnTo>
                <a:lnTo>
                  <a:pt x="102" y="10"/>
                </a:lnTo>
                <a:lnTo>
                  <a:pt x="101" y="10"/>
                </a:lnTo>
                <a:lnTo>
                  <a:pt x="102" y="11"/>
                </a:lnTo>
                <a:lnTo>
                  <a:pt x="102" y="12"/>
                </a:lnTo>
                <a:lnTo>
                  <a:pt x="102" y="13"/>
                </a:lnTo>
                <a:lnTo>
                  <a:pt x="102" y="14"/>
                </a:lnTo>
                <a:lnTo>
                  <a:pt x="101" y="15"/>
                </a:lnTo>
                <a:lnTo>
                  <a:pt x="102" y="16"/>
                </a:lnTo>
                <a:lnTo>
                  <a:pt x="103" y="17"/>
                </a:lnTo>
                <a:lnTo>
                  <a:pt x="103" y="18"/>
                </a:lnTo>
                <a:lnTo>
                  <a:pt x="104" y="19"/>
                </a:lnTo>
                <a:lnTo>
                  <a:pt x="104" y="20"/>
                </a:lnTo>
                <a:lnTo>
                  <a:pt x="104" y="21"/>
                </a:lnTo>
                <a:lnTo>
                  <a:pt x="104" y="22"/>
                </a:lnTo>
                <a:lnTo>
                  <a:pt x="105" y="22"/>
                </a:lnTo>
                <a:lnTo>
                  <a:pt x="105" y="23"/>
                </a:lnTo>
                <a:lnTo>
                  <a:pt x="104" y="23"/>
                </a:lnTo>
                <a:lnTo>
                  <a:pt x="104" y="24"/>
                </a:lnTo>
                <a:lnTo>
                  <a:pt x="105" y="24"/>
                </a:lnTo>
                <a:lnTo>
                  <a:pt x="104" y="24"/>
                </a:lnTo>
                <a:lnTo>
                  <a:pt x="103" y="25"/>
                </a:lnTo>
                <a:lnTo>
                  <a:pt x="104" y="25"/>
                </a:lnTo>
                <a:lnTo>
                  <a:pt x="105" y="25"/>
                </a:lnTo>
                <a:lnTo>
                  <a:pt x="105" y="26"/>
                </a:lnTo>
                <a:lnTo>
                  <a:pt x="106" y="26"/>
                </a:lnTo>
                <a:lnTo>
                  <a:pt x="107" y="26"/>
                </a:lnTo>
                <a:lnTo>
                  <a:pt x="107" y="27"/>
                </a:lnTo>
                <a:lnTo>
                  <a:pt x="106" y="27"/>
                </a:lnTo>
                <a:lnTo>
                  <a:pt x="107" y="28"/>
                </a:lnTo>
                <a:lnTo>
                  <a:pt x="107" y="29"/>
                </a:lnTo>
                <a:lnTo>
                  <a:pt x="107" y="30"/>
                </a:lnTo>
                <a:lnTo>
                  <a:pt x="107" y="31"/>
                </a:lnTo>
                <a:lnTo>
                  <a:pt x="107" y="32"/>
                </a:lnTo>
                <a:lnTo>
                  <a:pt x="107" y="33"/>
                </a:lnTo>
                <a:lnTo>
                  <a:pt x="107" y="34"/>
                </a:lnTo>
                <a:lnTo>
                  <a:pt x="108" y="34"/>
                </a:lnTo>
                <a:lnTo>
                  <a:pt x="108" y="35"/>
                </a:lnTo>
                <a:lnTo>
                  <a:pt x="108" y="36"/>
                </a:lnTo>
                <a:lnTo>
                  <a:pt x="108" y="37"/>
                </a:lnTo>
                <a:lnTo>
                  <a:pt x="108" y="38"/>
                </a:lnTo>
                <a:lnTo>
                  <a:pt x="107" y="38"/>
                </a:lnTo>
                <a:lnTo>
                  <a:pt x="107" y="39"/>
                </a:lnTo>
                <a:lnTo>
                  <a:pt x="108" y="39"/>
                </a:lnTo>
                <a:lnTo>
                  <a:pt x="108" y="40"/>
                </a:lnTo>
                <a:lnTo>
                  <a:pt x="109" y="39"/>
                </a:lnTo>
                <a:lnTo>
                  <a:pt x="109" y="40"/>
                </a:lnTo>
                <a:lnTo>
                  <a:pt x="109" y="41"/>
                </a:lnTo>
                <a:lnTo>
                  <a:pt x="109" y="42"/>
                </a:lnTo>
                <a:lnTo>
                  <a:pt x="109" y="43"/>
                </a:lnTo>
                <a:lnTo>
                  <a:pt x="109" y="44"/>
                </a:lnTo>
                <a:lnTo>
                  <a:pt x="108" y="44"/>
                </a:lnTo>
                <a:lnTo>
                  <a:pt x="109" y="45"/>
                </a:lnTo>
                <a:lnTo>
                  <a:pt x="108" y="45"/>
                </a:lnTo>
                <a:lnTo>
                  <a:pt x="109" y="45"/>
                </a:lnTo>
                <a:lnTo>
                  <a:pt x="108" y="45"/>
                </a:lnTo>
                <a:lnTo>
                  <a:pt x="108" y="46"/>
                </a:lnTo>
                <a:lnTo>
                  <a:pt x="109" y="47"/>
                </a:lnTo>
                <a:lnTo>
                  <a:pt x="107" y="47"/>
                </a:lnTo>
                <a:lnTo>
                  <a:pt x="107" y="48"/>
                </a:lnTo>
                <a:lnTo>
                  <a:pt x="107" y="49"/>
                </a:lnTo>
                <a:lnTo>
                  <a:pt x="109" y="49"/>
                </a:lnTo>
                <a:lnTo>
                  <a:pt x="110" y="51"/>
                </a:lnTo>
                <a:lnTo>
                  <a:pt x="110" y="52"/>
                </a:lnTo>
                <a:lnTo>
                  <a:pt x="110" y="54"/>
                </a:lnTo>
                <a:lnTo>
                  <a:pt x="110" y="55"/>
                </a:lnTo>
                <a:lnTo>
                  <a:pt x="110" y="56"/>
                </a:lnTo>
                <a:lnTo>
                  <a:pt x="111" y="55"/>
                </a:lnTo>
                <a:lnTo>
                  <a:pt x="111" y="56"/>
                </a:lnTo>
                <a:lnTo>
                  <a:pt x="112" y="56"/>
                </a:lnTo>
                <a:lnTo>
                  <a:pt x="112" y="57"/>
                </a:lnTo>
                <a:lnTo>
                  <a:pt x="112" y="58"/>
                </a:lnTo>
                <a:lnTo>
                  <a:pt x="112" y="59"/>
                </a:lnTo>
                <a:lnTo>
                  <a:pt x="112" y="60"/>
                </a:lnTo>
                <a:lnTo>
                  <a:pt x="113" y="60"/>
                </a:lnTo>
                <a:lnTo>
                  <a:pt x="113" y="61"/>
                </a:lnTo>
                <a:lnTo>
                  <a:pt x="113" y="63"/>
                </a:lnTo>
                <a:lnTo>
                  <a:pt x="113" y="64"/>
                </a:lnTo>
                <a:lnTo>
                  <a:pt x="114" y="64"/>
                </a:lnTo>
                <a:lnTo>
                  <a:pt x="114" y="65"/>
                </a:lnTo>
                <a:lnTo>
                  <a:pt x="113" y="66"/>
                </a:lnTo>
                <a:lnTo>
                  <a:pt x="112" y="66"/>
                </a:lnTo>
                <a:lnTo>
                  <a:pt x="112" y="65"/>
                </a:lnTo>
                <a:lnTo>
                  <a:pt x="112" y="66"/>
                </a:lnTo>
                <a:lnTo>
                  <a:pt x="110" y="66"/>
                </a:lnTo>
                <a:lnTo>
                  <a:pt x="107" y="66"/>
                </a:lnTo>
                <a:lnTo>
                  <a:pt x="106" y="66"/>
                </a:lnTo>
                <a:lnTo>
                  <a:pt x="106" y="67"/>
                </a:lnTo>
                <a:lnTo>
                  <a:pt x="105" y="67"/>
                </a:lnTo>
                <a:lnTo>
                  <a:pt x="105" y="66"/>
                </a:lnTo>
                <a:lnTo>
                  <a:pt x="106" y="66"/>
                </a:lnTo>
                <a:lnTo>
                  <a:pt x="105" y="66"/>
                </a:lnTo>
                <a:lnTo>
                  <a:pt x="105" y="65"/>
                </a:lnTo>
                <a:lnTo>
                  <a:pt x="105" y="64"/>
                </a:lnTo>
                <a:lnTo>
                  <a:pt x="105" y="63"/>
                </a:lnTo>
                <a:lnTo>
                  <a:pt x="104" y="63"/>
                </a:lnTo>
                <a:lnTo>
                  <a:pt x="104" y="64"/>
                </a:lnTo>
                <a:lnTo>
                  <a:pt x="103" y="64"/>
                </a:lnTo>
                <a:lnTo>
                  <a:pt x="103" y="65"/>
                </a:lnTo>
                <a:lnTo>
                  <a:pt x="102" y="65"/>
                </a:lnTo>
                <a:lnTo>
                  <a:pt x="101" y="65"/>
                </a:lnTo>
                <a:lnTo>
                  <a:pt x="101" y="66"/>
                </a:lnTo>
                <a:lnTo>
                  <a:pt x="102" y="66"/>
                </a:lnTo>
                <a:lnTo>
                  <a:pt x="101" y="66"/>
                </a:lnTo>
                <a:lnTo>
                  <a:pt x="100" y="66"/>
                </a:lnTo>
                <a:lnTo>
                  <a:pt x="100" y="67"/>
                </a:lnTo>
                <a:lnTo>
                  <a:pt x="100" y="68"/>
                </a:lnTo>
                <a:lnTo>
                  <a:pt x="99" y="68"/>
                </a:lnTo>
                <a:lnTo>
                  <a:pt x="98" y="68"/>
                </a:lnTo>
                <a:lnTo>
                  <a:pt x="97" y="68"/>
                </a:lnTo>
                <a:lnTo>
                  <a:pt x="97" y="67"/>
                </a:lnTo>
                <a:lnTo>
                  <a:pt x="96" y="67"/>
                </a:lnTo>
                <a:lnTo>
                  <a:pt x="96" y="68"/>
                </a:lnTo>
                <a:lnTo>
                  <a:pt x="95" y="68"/>
                </a:lnTo>
                <a:lnTo>
                  <a:pt x="94" y="68"/>
                </a:lnTo>
                <a:lnTo>
                  <a:pt x="92" y="69"/>
                </a:lnTo>
                <a:lnTo>
                  <a:pt x="92" y="70"/>
                </a:lnTo>
                <a:lnTo>
                  <a:pt x="91" y="70"/>
                </a:lnTo>
                <a:lnTo>
                  <a:pt x="91" y="71"/>
                </a:lnTo>
                <a:lnTo>
                  <a:pt x="91" y="70"/>
                </a:lnTo>
                <a:lnTo>
                  <a:pt x="90" y="71"/>
                </a:lnTo>
                <a:lnTo>
                  <a:pt x="89" y="71"/>
                </a:lnTo>
                <a:lnTo>
                  <a:pt x="89" y="72"/>
                </a:lnTo>
                <a:lnTo>
                  <a:pt x="90" y="73"/>
                </a:lnTo>
                <a:lnTo>
                  <a:pt x="90" y="74"/>
                </a:lnTo>
                <a:lnTo>
                  <a:pt x="89" y="74"/>
                </a:lnTo>
                <a:lnTo>
                  <a:pt x="89" y="75"/>
                </a:lnTo>
                <a:lnTo>
                  <a:pt x="88" y="75"/>
                </a:lnTo>
                <a:lnTo>
                  <a:pt x="87" y="76"/>
                </a:lnTo>
                <a:lnTo>
                  <a:pt x="88" y="77"/>
                </a:lnTo>
                <a:lnTo>
                  <a:pt x="88" y="78"/>
                </a:lnTo>
                <a:lnTo>
                  <a:pt x="88" y="79"/>
                </a:lnTo>
                <a:lnTo>
                  <a:pt x="89" y="81"/>
                </a:lnTo>
                <a:lnTo>
                  <a:pt x="89" y="82"/>
                </a:lnTo>
                <a:lnTo>
                  <a:pt x="89" y="83"/>
                </a:lnTo>
                <a:lnTo>
                  <a:pt x="89" y="84"/>
                </a:lnTo>
                <a:lnTo>
                  <a:pt x="89" y="85"/>
                </a:lnTo>
                <a:lnTo>
                  <a:pt x="89" y="86"/>
                </a:lnTo>
                <a:lnTo>
                  <a:pt x="90" y="87"/>
                </a:lnTo>
                <a:lnTo>
                  <a:pt x="89" y="88"/>
                </a:lnTo>
                <a:lnTo>
                  <a:pt x="89" y="89"/>
                </a:lnTo>
                <a:lnTo>
                  <a:pt x="87" y="90"/>
                </a:lnTo>
                <a:lnTo>
                  <a:pt x="86" y="90"/>
                </a:lnTo>
                <a:lnTo>
                  <a:pt x="87" y="91"/>
                </a:lnTo>
                <a:lnTo>
                  <a:pt x="88" y="92"/>
                </a:lnTo>
                <a:lnTo>
                  <a:pt x="89" y="92"/>
                </a:lnTo>
                <a:lnTo>
                  <a:pt x="90" y="93"/>
                </a:lnTo>
                <a:lnTo>
                  <a:pt x="90" y="94"/>
                </a:lnTo>
                <a:lnTo>
                  <a:pt x="89" y="96"/>
                </a:lnTo>
                <a:lnTo>
                  <a:pt x="89" y="97"/>
                </a:lnTo>
                <a:lnTo>
                  <a:pt x="89" y="98"/>
                </a:lnTo>
                <a:lnTo>
                  <a:pt x="88" y="98"/>
                </a:lnTo>
                <a:lnTo>
                  <a:pt x="87" y="98"/>
                </a:lnTo>
                <a:lnTo>
                  <a:pt x="86" y="99"/>
                </a:lnTo>
                <a:lnTo>
                  <a:pt x="85" y="99"/>
                </a:lnTo>
                <a:lnTo>
                  <a:pt x="84" y="99"/>
                </a:lnTo>
                <a:lnTo>
                  <a:pt x="83" y="98"/>
                </a:lnTo>
                <a:lnTo>
                  <a:pt x="83" y="99"/>
                </a:lnTo>
                <a:lnTo>
                  <a:pt x="81" y="99"/>
                </a:lnTo>
                <a:lnTo>
                  <a:pt x="81" y="100"/>
                </a:lnTo>
                <a:lnTo>
                  <a:pt x="80" y="100"/>
                </a:lnTo>
                <a:close/>
              </a:path>
            </a:pathLst>
          </a:custGeom>
          <a:noFill/>
          <a:ln w="19050" cap="flat" cmpd="sng">
            <a:solidFill>
              <a:srgbClr val="000000">
                <a:alpha val="100000"/>
              </a:srgbClr>
            </a:solidFill>
            <a:prstDash val="solid"/>
            <a:round/>
            <a:headEnd type="none" w="med" len="med"/>
            <a:tailEnd type="none" w="med" len="med"/>
          </a:ln>
        </xdr:spPr>
      </xdr:sp>
      <xdr:sp>
        <xdr:nvSpPr>
          <xdr:cNvPr id="4936969" name="Freeform 64"/>
          <xdr:cNvSpPr/>
        </xdr:nvSpPr>
        <xdr:spPr>
          <a:xfrm>
            <a:off x="4448175" y="4314825"/>
            <a:ext cx="1104900" cy="923925"/>
          </a:xfrm>
          <a:custGeom>
            <a:avLst/>
            <a:gdLst>
              <a:gd name="txL" fmla="*/ 0 w 116"/>
              <a:gd name="txT" fmla="*/ 0 h 97"/>
              <a:gd name="txR" fmla="*/ 116 w 116"/>
              <a:gd name="txB" fmla="*/ 97 h 9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16" h="97">
                <a:moveTo>
                  <a:pt x="112" y="9"/>
                </a:moveTo>
                <a:lnTo>
                  <a:pt x="112" y="10"/>
                </a:lnTo>
                <a:lnTo>
                  <a:pt x="111" y="10"/>
                </a:lnTo>
                <a:lnTo>
                  <a:pt x="111" y="11"/>
                </a:lnTo>
                <a:lnTo>
                  <a:pt x="111" y="12"/>
                </a:lnTo>
                <a:lnTo>
                  <a:pt x="110" y="12"/>
                </a:lnTo>
                <a:lnTo>
                  <a:pt x="110" y="13"/>
                </a:lnTo>
                <a:lnTo>
                  <a:pt x="109" y="14"/>
                </a:lnTo>
                <a:lnTo>
                  <a:pt x="109" y="15"/>
                </a:lnTo>
                <a:lnTo>
                  <a:pt x="108" y="16"/>
                </a:lnTo>
                <a:lnTo>
                  <a:pt x="108" y="17"/>
                </a:lnTo>
                <a:lnTo>
                  <a:pt x="109" y="17"/>
                </a:lnTo>
                <a:lnTo>
                  <a:pt x="108" y="17"/>
                </a:lnTo>
                <a:lnTo>
                  <a:pt x="109" y="18"/>
                </a:lnTo>
                <a:lnTo>
                  <a:pt x="108" y="18"/>
                </a:lnTo>
                <a:lnTo>
                  <a:pt x="108" y="19"/>
                </a:lnTo>
                <a:lnTo>
                  <a:pt x="107" y="19"/>
                </a:lnTo>
                <a:lnTo>
                  <a:pt x="106" y="19"/>
                </a:lnTo>
                <a:lnTo>
                  <a:pt x="105" y="20"/>
                </a:lnTo>
                <a:lnTo>
                  <a:pt x="105" y="21"/>
                </a:lnTo>
                <a:lnTo>
                  <a:pt x="105" y="20"/>
                </a:lnTo>
                <a:lnTo>
                  <a:pt x="104" y="20"/>
                </a:lnTo>
                <a:lnTo>
                  <a:pt x="104" y="21"/>
                </a:lnTo>
                <a:lnTo>
                  <a:pt x="103" y="22"/>
                </a:lnTo>
                <a:lnTo>
                  <a:pt x="102" y="23"/>
                </a:lnTo>
                <a:lnTo>
                  <a:pt x="99" y="24"/>
                </a:lnTo>
                <a:lnTo>
                  <a:pt x="96" y="26"/>
                </a:lnTo>
                <a:lnTo>
                  <a:pt x="95" y="27"/>
                </a:lnTo>
                <a:lnTo>
                  <a:pt x="95" y="28"/>
                </a:lnTo>
                <a:lnTo>
                  <a:pt x="95" y="29"/>
                </a:lnTo>
                <a:lnTo>
                  <a:pt x="95" y="30"/>
                </a:lnTo>
                <a:lnTo>
                  <a:pt x="94" y="30"/>
                </a:lnTo>
                <a:lnTo>
                  <a:pt x="95" y="31"/>
                </a:lnTo>
                <a:lnTo>
                  <a:pt x="95" y="32"/>
                </a:lnTo>
                <a:lnTo>
                  <a:pt x="95" y="33"/>
                </a:lnTo>
                <a:lnTo>
                  <a:pt x="95" y="34"/>
                </a:lnTo>
                <a:lnTo>
                  <a:pt x="96" y="35"/>
                </a:lnTo>
                <a:lnTo>
                  <a:pt x="96" y="36"/>
                </a:lnTo>
                <a:lnTo>
                  <a:pt x="96" y="38"/>
                </a:lnTo>
                <a:lnTo>
                  <a:pt x="96" y="39"/>
                </a:lnTo>
                <a:lnTo>
                  <a:pt x="97" y="40"/>
                </a:lnTo>
                <a:lnTo>
                  <a:pt x="97" y="41"/>
                </a:lnTo>
                <a:lnTo>
                  <a:pt x="97" y="42"/>
                </a:lnTo>
                <a:lnTo>
                  <a:pt x="97" y="43"/>
                </a:lnTo>
                <a:lnTo>
                  <a:pt x="98" y="43"/>
                </a:lnTo>
                <a:lnTo>
                  <a:pt x="98" y="45"/>
                </a:lnTo>
                <a:lnTo>
                  <a:pt x="98" y="46"/>
                </a:lnTo>
                <a:lnTo>
                  <a:pt x="98" y="48"/>
                </a:lnTo>
                <a:lnTo>
                  <a:pt x="99" y="48"/>
                </a:lnTo>
                <a:lnTo>
                  <a:pt x="101" y="49"/>
                </a:lnTo>
                <a:lnTo>
                  <a:pt x="102" y="49"/>
                </a:lnTo>
                <a:lnTo>
                  <a:pt x="103" y="50"/>
                </a:lnTo>
                <a:lnTo>
                  <a:pt x="103" y="51"/>
                </a:lnTo>
                <a:lnTo>
                  <a:pt x="102" y="51"/>
                </a:lnTo>
                <a:lnTo>
                  <a:pt x="102" y="52"/>
                </a:lnTo>
                <a:lnTo>
                  <a:pt x="102" y="53"/>
                </a:lnTo>
                <a:lnTo>
                  <a:pt x="101" y="53"/>
                </a:lnTo>
                <a:lnTo>
                  <a:pt x="101" y="54"/>
                </a:lnTo>
                <a:lnTo>
                  <a:pt x="101" y="55"/>
                </a:lnTo>
                <a:lnTo>
                  <a:pt x="100" y="56"/>
                </a:lnTo>
                <a:lnTo>
                  <a:pt x="100" y="57"/>
                </a:lnTo>
                <a:lnTo>
                  <a:pt x="100" y="58"/>
                </a:lnTo>
                <a:lnTo>
                  <a:pt x="100" y="59"/>
                </a:lnTo>
                <a:lnTo>
                  <a:pt x="101" y="59"/>
                </a:lnTo>
                <a:lnTo>
                  <a:pt x="101" y="60"/>
                </a:lnTo>
                <a:lnTo>
                  <a:pt x="101" y="61"/>
                </a:lnTo>
                <a:lnTo>
                  <a:pt x="102" y="61"/>
                </a:lnTo>
                <a:lnTo>
                  <a:pt x="102" y="62"/>
                </a:lnTo>
                <a:lnTo>
                  <a:pt x="102" y="63"/>
                </a:lnTo>
                <a:lnTo>
                  <a:pt x="103" y="63"/>
                </a:lnTo>
                <a:lnTo>
                  <a:pt x="104" y="63"/>
                </a:lnTo>
                <a:lnTo>
                  <a:pt x="106" y="63"/>
                </a:lnTo>
                <a:lnTo>
                  <a:pt x="107" y="63"/>
                </a:lnTo>
                <a:lnTo>
                  <a:pt x="108" y="63"/>
                </a:lnTo>
                <a:lnTo>
                  <a:pt x="108" y="64"/>
                </a:lnTo>
                <a:lnTo>
                  <a:pt x="108" y="65"/>
                </a:lnTo>
                <a:lnTo>
                  <a:pt x="107" y="65"/>
                </a:lnTo>
                <a:lnTo>
                  <a:pt x="107" y="66"/>
                </a:lnTo>
                <a:lnTo>
                  <a:pt x="107" y="67"/>
                </a:lnTo>
                <a:lnTo>
                  <a:pt x="106" y="68"/>
                </a:lnTo>
                <a:lnTo>
                  <a:pt x="105" y="68"/>
                </a:lnTo>
                <a:lnTo>
                  <a:pt x="105" y="69"/>
                </a:lnTo>
                <a:lnTo>
                  <a:pt x="105" y="70"/>
                </a:lnTo>
                <a:lnTo>
                  <a:pt x="105" y="71"/>
                </a:lnTo>
                <a:lnTo>
                  <a:pt x="105" y="72"/>
                </a:lnTo>
                <a:lnTo>
                  <a:pt x="106" y="73"/>
                </a:lnTo>
                <a:lnTo>
                  <a:pt x="107" y="74"/>
                </a:lnTo>
                <a:lnTo>
                  <a:pt x="108" y="74"/>
                </a:lnTo>
                <a:lnTo>
                  <a:pt x="109" y="75"/>
                </a:lnTo>
                <a:lnTo>
                  <a:pt x="109" y="77"/>
                </a:lnTo>
                <a:lnTo>
                  <a:pt x="109" y="78"/>
                </a:lnTo>
                <a:lnTo>
                  <a:pt x="109" y="79"/>
                </a:lnTo>
                <a:lnTo>
                  <a:pt x="108" y="79"/>
                </a:lnTo>
                <a:lnTo>
                  <a:pt x="107" y="79"/>
                </a:lnTo>
                <a:lnTo>
                  <a:pt x="107" y="80"/>
                </a:lnTo>
                <a:lnTo>
                  <a:pt x="107" y="81"/>
                </a:lnTo>
                <a:lnTo>
                  <a:pt x="107" y="82"/>
                </a:lnTo>
                <a:lnTo>
                  <a:pt x="106" y="83"/>
                </a:lnTo>
                <a:lnTo>
                  <a:pt x="106" y="84"/>
                </a:lnTo>
                <a:lnTo>
                  <a:pt x="106" y="85"/>
                </a:lnTo>
                <a:lnTo>
                  <a:pt x="106" y="86"/>
                </a:lnTo>
                <a:lnTo>
                  <a:pt x="106" y="87"/>
                </a:lnTo>
                <a:lnTo>
                  <a:pt x="106" y="88"/>
                </a:lnTo>
                <a:lnTo>
                  <a:pt x="107" y="90"/>
                </a:lnTo>
                <a:lnTo>
                  <a:pt x="107" y="91"/>
                </a:lnTo>
                <a:lnTo>
                  <a:pt x="107" y="92"/>
                </a:lnTo>
                <a:lnTo>
                  <a:pt x="107" y="93"/>
                </a:lnTo>
                <a:lnTo>
                  <a:pt x="106" y="93"/>
                </a:lnTo>
                <a:lnTo>
                  <a:pt x="106" y="94"/>
                </a:lnTo>
                <a:lnTo>
                  <a:pt x="105" y="95"/>
                </a:lnTo>
                <a:lnTo>
                  <a:pt x="104" y="95"/>
                </a:lnTo>
                <a:lnTo>
                  <a:pt x="104" y="96"/>
                </a:lnTo>
                <a:lnTo>
                  <a:pt x="104" y="97"/>
                </a:lnTo>
                <a:lnTo>
                  <a:pt x="103" y="97"/>
                </a:lnTo>
                <a:lnTo>
                  <a:pt x="102" y="97"/>
                </a:lnTo>
                <a:lnTo>
                  <a:pt x="101" y="97"/>
                </a:lnTo>
                <a:lnTo>
                  <a:pt x="101" y="96"/>
                </a:lnTo>
                <a:lnTo>
                  <a:pt x="100" y="96"/>
                </a:lnTo>
                <a:lnTo>
                  <a:pt x="100" y="95"/>
                </a:lnTo>
                <a:lnTo>
                  <a:pt x="99" y="95"/>
                </a:lnTo>
                <a:lnTo>
                  <a:pt x="98" y="94"/>
                </a:lnTo>
                <a:lnTo>
                  <a:pt x="97" y="94"/>
                </a:lnTo>
                <a:lnTo>
                  <a:pt x="96" y="94"/>
                </a:lnTo>
                <a:lnTo>
                  <a:pt x="95" y="94"/>
                </a:lnTo>
                <a:lnTo>
                  <a:pt x="94" y="93"/>
                </a:lnTo>
                <a:lnTo>
                  <a:pt x="92" y="92"/>
                </a:lnTo>
                <a:lnTo>
                  <a:pt x="91" y="92"/>
                </a:lnTo>
                <a:lnTo>
                  <a:pt x="90" y="91"/>
                </a:lnTo>
                <a:lnTo>
                  <a:pt x="89" y="91"/>
                </a:lnTo>
                <a:lnTo>
                  <a:pt x="88" y="90"/>
                </a:lnTo>
                <a:lnTo>
                  <a:pt x="88" y="91"/>
                </a:lnTo>
                <a:lnTo>
                  <a:pt x="87" y="91"/>
                </a:lnTo>
                <a:lnTo>
                  <a:pt x="87" y="93"/>
                </a:lnTo>
                <a:lnTo>
                  <a:pt x="87" y="94"/>
                </a:lnTo>
                <a:lnTo>
                  <a:pt x="86" y="94"/>
                </a:lnTo>
                <a:lnTo>
                  <a:pt x="85" y="94"/>
                </a:lnTo>
                <a:lnTo>
                  <a:pt x="84" y="94"/>
                </a:lnTo>
                <a:lnTo>
                  <a:pt x="83" y="93"/>
                </a:lnTo>
                <a:lnTo>
                  <a:pt x="82" y="93"/>
                </a:lnTo>
                <a:lnTo>
                  <a:pt x="81" y="93"/>
                </a:lnTo>
                <a:lnTo>
                  <a:pt x="80" y="93"/>
                </a:lnTo>
                <a:lnTo>
                  <a:pt x="80" y="92"/>
                </a:lnTo>
                <a:lnTo>
                  <a:pt x="79" y="92"/>
                </a:lnTo>
                <a:lnTo>
                  <a:pt x="78" y="92"/>
                </a:lnTo>
                <a:lnTo>
                  <a:pt x="78" y="91"/>
                </a:lnTo>
                <a:lnTo>
                  <a:pt x="77" y="91"/>
                </a:lnTo>
                <a:lnTo>
                  <a:pt x="77" y="90"/>
                </a:lnTo>
                <a:lnTo>
                  <a:pt x="76" y="90"/>
                </a:lnTo>
                <a:lnTo>
                  <a:pt x="75" y="89"/>
                </a:lnTo>
                <a:lnTo>
                  <a:pt x="74" y="89"/>
                </a:lnTo>
                <a:lnTo>
                  <a:pt x="73" y="89"/>
                </a:lnTo>
                <a:lnTo>
                  <a:pt x="72" y="88"/>
                </a:lnTo>
                <a:lnTo>
                  <a:pt x="71" y="88"/>
                </a:lnTo>
                <a:lnTo>
                  <a:pt x="69" y="88"/>
                </a:lnTo>
                <a:lnTo>
                  <a:pt x="68" y="86"/>
                </a:lnTo>
                <a:lnTo>
                  <a:pt x="67" y="85"/>
                </a:lnTo>
                <a:lnTo>
                  <a:pt x="67" y="84"/>
                </a:lnTo>
                <a:lnTo>
                  <a:pt x="67" y="83"/>
                </a:lnTo>
                <a:lnTo>
                  <a:pt x="67" y="82"/>
                </a:lnTo>
                <a:lnTo>
                  <a:pt x="67" y="80"/>
                </a:lnTo>
                <a:lnTo>
                  <a:pt x="67" y="79"/>
                </a:lnTo>
                <a:lnTo>
                  <a:pt x="67" y="78"/>
                </a:lnTo>
                <a:lnTo>
                  <a:pt x="66" y="78"/>
                </a:lnTo>
                <a:lnTo>
                  <a:pt x="66" y="77"/>
                </a:lnTo>
                <a:lnTo>
                  <a:pt x="65" y="76"/>
                </a:lnTo>
                <a:lnTo>
                  <a:pt x="64" y="76"/>
                </a:lnTo>
                <a:lnTo>
                  <a:pt x="64" y="77"/>
                </a:lnTo>
                <a:lnTo>
                  <a:pt x="64" y="78"/>
                </a:lnTo>
                <a:lnTo>
                  <a:pt x="63" y="78"/>
                </a:lnTo>
                <a:lnTo>
                  <a:pt x="62" y="78"/>
                </a:lnTo>
                <a:lnTo>
                  <a:pt x="62" y="79"/>
                </a:lnTo>
                <a:lnTo>
                  <a:pt x="61" y="78"/>
                </a:lnTo>
                <a:lnTo>
                  <a:pt x="61" y="77"/>
                </a:lnTo>
                <a:lnTo>
                  <a:pt x="61" y="76"/>
                </a:lnTo>
                <a:lnTo>
                  <a:pt x="60" y="76"/>
                </a:lnTo>
                <a:lnTo>
                  <a:pt x="60" y="75"/>
                </a:lnTo>
                <a:lnTo>
                  <a:pt x="61" y="75"/>
                </a:lnTo>
                <a:lnTo>
                  <a:pt x="61" y="74"/>
                </a:lnTo>
                <a:lnTo>
                  <a:pt x="61" y="73"/>
                </a:lnTo>
                <a:lnTo>
                  <a:pt x="62" y="72"/>
                </a:lnTo>
                <a:lnTo>
                  <a:pt x="62" y="71"/>
                </a:lnTo>
                <a:lnTo>
                  <a:pt x="62" y="70"/>
                </a:lnTo>
                <a:lnTo>
                  <a:pt x="62" y="69"/>
                </a:lnTo>
                <a:lnTo>
                  <a:pt x="62" y="68"/>
                </a:lnTo>
                <a:lnTo>
                  <a:pt x="61" y="68"/>
                </a:lnTo>
                <a:lnTo>
                  <a:pt x="61" y="67"/>
                </a:lnTo>
                <a:lnTo>
                  <a:pt x="61" y="66"/>
                </a:lnTo>
                <a:lnTo>
                  <a:pt x="61" y="65"/>
                </a:lnTo>
                <a:lnTo>
                  <a:pt x="59" y="65"/>
                </a:lnTo>
                <a:lnTo>
                  <a:pt x="59" y="66"/>
                </a:lnTo>
                <a:lnTo>
                  <a:pt x="58" y="66"/>
                </a:lnTo>
                <a:lnTo>
                  <a:pt x="57" y="66"/>
                </a:lnTo>
                <a:lnTo>
                  <a:pt x="55" y="66"/>
                </a:lnTo>
                <a:lnTo>
                  <a:pt x="53" y="66"/>
                </a:lnTo>
                <a:lnTo>
                  <a:pt x="51" y="67"/>
                </a:lnTo>
                <a:lnTo>
                  <a:pt x="50" y="67"/>
                </a:lnTo>
                <a:lnTo>
                  <a:pt x="50" y="68"/>
                </a:lnTo>
                <a:lnTo>
                  <a:pt x="49" y="68"/>
                </a:lnTo>
                <a:lnTo>
                  <a:pt x="48" y="68"/>
                </a:lnTo>
                <a:lnTo>
                  <a:pt x="47" y="68"/>
                </a:lnTo>
                <a:lnTo>
                  <a:pt x="46" y="69"/>
                </a:lnTo>
                <a:lnTo>
                  <a:pt x="45" y="69"/>
                </a:lnTo>
                <a:lnTo>
                  <a:pt x="44" y="69"/>
                </a:lnTo>
                <a:lnTo>
                  <a:pt x="43" y="69"/>
                </a:lnTo>
                <a:lnTo>
                  <a:pt x="42" y="70"/>
                </a:lnTo>
                <a:lnTo>
                  <a:pt x="41" y="70"/>
                </a:lnTo>
                <a:lnTo>
                  <a:pt x="40" y="70"/>
                </a:lnTo>
                <a:lnTo>
                  <a:pt x="39" y="70"/>
                </a:lnTo>
                <a:lnTo>
                  <a:pt x="38" y="70"/>
                </a:lnTo>
                <a:lnTo>
                  <a:pt x="38" y="69"/>
                </a:lnTo>
                <a:lnTo>
                  <a:pt x="37" y="69"/>
                </a:lnTo>
                <a:lnTo>
                  <a:pt x="36" y="69"/>
                </a:lnTo>
                <a:lnTo>
                  <a:pt x="35" y="69"/>
                </a:lnTo>
                <a:lnTo>
                  <a:pt x="34" y="69"/>
                </a:lnTo>
                <a:lnTo>
                  <a:pt x="32" y="69"/>
                </a:lnTo>
                <a:lnTo>
                  <a:pt x="31" y="69"/>
                </a:lnTo>
                <a:lnTo>
                  <a:pt x="30" y="69"/>
                </a:lnTo>
                <a:lnTo>
                  <a:pt x="29" y="69"/>
                </a:lnTo>
                <a:lnTo>
                  <a:pt x="28" y="69"/>
                </a:lnTo>
                <a:lnTo>
                  <a:pt x="27" y="69"/>
                </a:lnTo>
                <a:lnTo>
                  <a:pt x="26" y="70"/>
                </a:lnTo>
                <a:lnTo>
                  <a:pt x="25" y="70"/>
                </a:lnTo>
                <a:lnTo>
                  <a:pt x="24" y="70"/>
                </a:lnTo>
                <a:lnTo>
                  <a:pt x="23" y="71"/>
                </a:lnTo>
                <a:lnTo>
                  <a:pt x="21" y="72"/>
                </a:lnTo>
                <a:lnTo>
                  <a:pt x="20" y="72"/>
                </a:lnTo>
                <a:lnTo>
                  <a:pt x="19" y="73"/>
                </a:lnTo>
                <a:lnTo>
                  <a:pt x="18" y="73"/>
                </a:lnTo>
                <a:lnTo>
                  <a:pt x="18" y="74"/>
                </a:lnTo>
                <a:lnTo>
                  <a:pt x="17" y="74"/>
                </a:lnTo>
                <a:lnTo>
                  <a:pt x="17" y="75"/>
                </a:lnTo>
                <a:lnTo>
                  <a:pt x="16" y="75"/>
                </a:lnTo>
                <a:lnTo>
                  <a:pt x="15" y="75"/>
                </a:lnTo>
                <a:lnTo>
                  <a:pt x="15" y="76"/>
                </a:lnTo>
                <a:lnTo>
                  <a:pt x="14" y="76"/>
                </a:lnTo>
                <a:lnTo>
                  <a:pt x="13" y="76"/>
                </a:lnTo>
                <a:lnTo>
                  <a:pt x="12" y="76"/>
                </a:lnTo>
                <a:lnTo>
                  <a:pt x="12" y="77"/>
                </a:lnTo>
                <a:lnTo>
                  <a:pt x="11" y="77"/>
                </a:lnTo>
                <a:lnTo>
                  <a:pt x="10" y="77"/>
                </a:lnTo>
                <a:lnTo>
                  <a:pt x="10" y="78"/>
                </a:lnTo>
                <a:lnTo>
                  <a:pt x="9" y="78"/>
                </a:lnTo>
                <a:lnTo>
                  <a:pt x="8" y="78"/>
                </a:lnTo>
                <a:lnTo>
                  <a:pt x="8" y="77"/>
                </a:lnTo>
                <a:lnTo>
                  <a:pt x="8" y="76"/>
                </a:lnTo>
                <a:lnTo>
                  <a:pt x="7" y="76"/>
                </a:lnTo>
                <a:lnTo>
                  <a:pt x="7" y="75"/>
                </a:lnTo>
                <a:lnTo>
                  <a:pt x="6" y="75"/>
                </a:lnTo>
                <a:lnTo>
                  <a:pt x="6" y="74"/>
                </a:lnTo>
                <a:lnTo>
                  <a:pt x="5" y="74"/>
                </a:lnTo>
                <a:lnTo>
                  <a:pt x="5" y="73"/>
                </a:lnTo>
                <a:lnTo>
                  <a:pt x="5" y="72"/>
                </a:lnTo>
                <a:lnTo>
                  <a:pt x="6" y="71"/>
                </a:lnTo>
                <a:lnTo>
                  <a:pt x="7" y="70"/>
                </a:lnTo>
                <a:lnTo>
                  <a:pt x="9" y="68"/>
                </a:lnTo>
                <a:lnTo>
                  <a:pt x="10" y="68"/>
                </a:lnTo>
                <a:lnTo>
                  <a:pt x="12" y="66"/>
                </a:lnTo>
                <a:lnTo>
                  <a:pt x="13" y="66"/>
                </a:lnTo>
                <a:lnTo>
                  <a:pt x="14" y="66"/>
                </a:lnTo>
                <a:lnTo>
                  <a:pt x="15" y="66"/>
                </a:lnTo>
                <a:lnTo>
                  <a:pt x="15" y="65"/>
                </a:lnTo>
                <a:lnTo>
                  <a:pt x="16" y="64"/>
                </a:lnTo>
                <a:lnTo>
                  <a:pt x="16" y="63"/>
                </a:lnTo>
                <a:lnTo>
                  <a:pt x="15" y="62"/>
                </a:lnTo>
                <a:lnTo>
                  <a:pt x="15" y="61"/>
                </a:lnTo>
                <a:lnTo>
                  <a:pt x="14" y="59"/>
                </a:lnTo>
                <a:lnTo>
                  <a:pt x="13" y="59"/>
                </a:lnTo>
                <a:lnTo>
                  <a:pt x="13" y="58"/>
                </a:lnTo>
                <a:lnTo>
                  <a:pt x="12" y="57"/>
                </a:lnTo>
                <a:lnTo>
                  <a:pt x="11" y="56"/>
                </a:lnTo>
                <a:lnTo>
                  <a:pt x="11" y="55"/>
                </a:lnTo>
                <a:lnTo>
                  <a:pt x="9" y="53"/>
                </a:lnTo>
                <a:lnTo>
                  <a:pt x="6" y="51"/>
                </a:lnTo>
                <a:lnTo>
                  <a:pt x="3" y="49"/>
                </a:lnTo>
                <a:lnTo>
                  <a:pt x="0" y="47"/>
                </a:lnTo>
                <a:lnTo>
                  <a:pt x="0" y="46"/>
                </a:lnTo>
                <a:lnTo>
                  <a:pt x="0" y="45"/>
                </a:lnTo>
                <a:lnTo>
                  <a:pt x="0" y="44"/>
                </a:lnTo>
                <a:lnTo>
                  <a:pt x="0" y="43"/>
                </a:lnTo>
                <a:lnTo>
                  <a:pt x="1" y="42"/>
                </a:lnTo>
                <a:lnTo>
                  <a:pt x="1" y="41"/>
                </a:lnTo>
                <a:lnTo>
                  <a:pt x="1" y="40"/>
                </a:lnTo>
                <a:lnTo>
                  <a:pt x="0" y="39"/>
                </a:lnTo>
                <a:lnTo>
                  <a:pt x="1" y="38"/>
                </a:lnTo>
                <a:lnTo>
                  <a:pt x="1" y="37"/>
                </a:lnTo>
                <a:lnTo>
                  <a:pt x="2" y="36"/>
                </a:lnTo>
                <a:lnTo>
                  <a:pt x="2" y="35"/>
                </a:lnTo>
                <a:lnTo>
                  <a:pt x="3" y="35"/>
                </a:lnTo>
                <a:lnTo>
                  <a:pt x="4" y="33"/>
                </a:lnTo>
                <a:lnTo>
                  <a:pt x="4" y="32"/>
                </a:lnTo>
                <a:lnTo>
                  <a:pt x="5" y="32"/>
                </a:lnTo>
                <a:lnTo>
                  <a:pt x="6" y="32"/>
                </a:lnTo>
                <a:lnTo>
                  <a:pt x="7" y="32"/>
                </a:lnTo>
                <a:lnTo>
                  <a:pt x="8" y="32"/>
                </a:lnTo>
                <a:lnTo>
                  <a:pt x="9" y="32"/>
                </a:lnTo>
                <a:lnTo>
                  <a:pt x="12" y="32"/>
                </a:lnTo>
                <a:lnTo>
                  <a:pt x="13" y="32"/>
                </a:lnTo>
                <a:lnTo>
                  <a:pt x="14" y="32"/>
                </a:lnTo>
                <a:lnTo>
                  <a:pt x="16" y="32"/>
                </a:lnTo>
                <a:lnTo>
                  <a:pt x="20" y="33"/>
                </a:lnTo>
                <a:lnTo>
                  <a:pt x="21" y="33"/>
                </a:lnTo>
                <a:lnTo>
                  <a:pt x="22" y="33"/>
                </a:lnTo>
                <a:lnTo>
                  <a:pt x="22" y="32"/>
                </a:lnTo>
                <a:lnTo>
                  <a:pt x="22" y="31"/>
                </a:lnTo>
                <a:lnTo>
                  <a:pt x="23" y="30"/>
                </a:lnTo>
                <a:lnTo>
                  <a:pt x="22" y="29"/>
                </a:lnTo>
                <a:lnTo>
                  <a:pt x="22" y="28"/>
                </a:lnTo>
                <a:lnTo>
                  <a:pt x="22" y="27"/>
                </a:lnTo>
                <a:lnTo>
                  <a:pt x="22" y="26"/>
                </a:lnTo>
                <a:lnTo>
                  <a:pt x="22" y="25"/>
                </a:lnTo>
                <a:lnTo>
                  <a:pt x="22" y="24"/>
                </a:lnTo>
                <a:lnTo>
                  <a:pt x="22" y="23"/>
                </a:lnTo>
                <a:lnTo>
                  <a:pt x="22" y="22"/>
                </a:lnTo>
                <a:lnTo>
                  <a:pt x="23" y="21"/>
                </a:lnTo>
                <a:lnTo>
                  <a:pt x="24" y="21"/>
                </a:lnTo>
                <a:lnTo>
                  <a:pt x="25" y="22"/>
                </a:lnTo>
                <a:lnTo>
                  <a:pt x="26" y="22"/>
                </a:lnTo>
                <a:lnTo>
                  <a:pt x="27" y="23"/>
                </a:lnTo>
                <a:lnTo>
                  <a:pt x="28" y="23"/>
                </a:lnTo>
                <a:lnTo>
                  <a:pt x="29" y="24"/>
                </a:lnTo>
                <a:lnTo>
                  <a:pt x="30" y="24"/>
                </a:lnTo>
                <a:lnTo>
                  <a:pt x="31" y="24"/>
                </a:lnTo>
                <a:lnTo>
                  <a:pt x="31" y="23"/>
                </a:lnTo>
                <a:lnTo>
                  <a:pt x="32" y="22"/>
                </a:lnTo>
                <a:lnTo>
                  <a:pt x="33" y="22"/>
                </a:lnTo>
                <a:lnTo>
                  <a:pt x="34" y="23"/>
                </a:lnTo>
                <a:lnTo>
                  <a:pt x="34" y="25"/>
                </a:lnTo>
                <a:lnTo>
                  <a:pt x="35" y="26"/>
                </a:lnTo>
                <a:lnTo>
                  <a:pt x="36" y="27"/>
                </a:lnTo>
                <a:lnTo>
                  <a:pt x="37" y="28"/>
                </a:lnTo>
                <a:lnTo>
                  <a:pt x="38" y="28"/>
                </a:lnTo>
                <a:lnTo>
                  <a:pt x="39" y="29"/>
                </a:lnTo>
                <a:lnTo>
                  <a:pt x="40" y="29"/>
                </a:lnTo>
                <a:lnTo>
                  <a:pt x="40" y="30"/>
                </a:lnTo>
                <a:lnTo>
                  <a:pt x="41" y="30"/>
                </a:lnTo>
                <a:lnTo>
                  <a:pt x="43" y="31"/>
                </a:lnTo>
                <a:lnTo>
                  <a:pt x="46" y="31"/>
                </a:lnTo>
                <a:lnTo>
                  <a:pt x="47" y="31"/>
                </a:lnTo>
                <a:lnTo>
                  <a:pt x="47" y="32"/>
                </a:lnTo>
                <a:lnTo>
                  <a:pt x="48" y="32"/>
                </a:lnTo>
                <a:lnTo>
                  <a:pt x="49" y="32"/>
                </a:lnTo>
                <a:lnTo>
                  <a:pt x="50" y="32"/>
                </a:lnTo>
                <a:lnTo>
                  <a:pt x="51" y="32"/>
                </a:lnTo>
                <a:lnTo>
                  <a:pt x="52" y="32"/>
                </a:lnTo>
                <a:lnTo>
                  <a:pt x="52" y="33"/>
                </a:lnTo>
                <a:lnTo>
                  <a:pt x="53" y="32"/>
                </a:lnTo>
                <a:lnTo>
                  <a:pt x="54" y="33"/>
                </a:lnTo>
                <a:lnTo>
                  <a:pt x="56" y="33"/>
                </a:lnTo>
                <a:lnTo>
                  <a:pt x="57" y="32"/>
                </a:lnTo>
                <a:lnTo>
                  <a:pt x="59" y="32"/>
                </a:lnTo>
                <a:lnTo>
                  <a:pt x="60" y="32"/>
                </a:lnTo>
                <a:lnTo>
                  <a:pt x="61" y="31"/>
                </a:lnTo>
                <a:lnTo>
                  <a:pt x="62" y="31"/>
                </a:lnTo>
                <a:lnTo>
                  <a:pt x="63" y="31"/>
                </a:lnTo>
                <a:lnTo>
                  <a:pt x="64" y="31"/>
                </a:lnTo>
                <a:lnTo>
                  <a:pt x="65" y="30"/>
                </a:lnTo>
                <a:lnTo>
                  <a:pt x="66" y="29"/>
                </a:lnTo>
                <a:lnTo>
                  <a:pt x="67" y="28"/>
                </a:lnTo>
                <a:lnTo>
                  <a:pt x="68" y="26"/>
                </a:lnTo>
                <a:lnTo>
                  <a:pt x="68" y="25"/>
                </a:lnTo>
                <a:lnTo>
                  <a:pt x="69" y="24"/>
                </a:lnTo>
                <a:lnTo>
                  <a:pt x="69" y="23"/>
                </a:lnTo>
                <a:lnTo>
                  <a:pt x="69" y="22"/>
                </a:lnTo>
                <a:lnTo>
                  <a:pt x="69" y="20"/>
                </a:lnTo>
                <a:lnTo>
                  <a:pt x="69" y="19"/>
                </a:lnTo>
                <a:lnTo>
                  <a:pt x="69" y="18"/>
                </a:lnTo>
                <a:lnTo>
                  <a:pt x="70" y="17"/>
                </a:lnTo>
                <a:lnTo>
                  <a:pt x="70" y="16"/>
                </a:lnTo>
                <a:lnTo>
                  <a:pt x="70" y="15"/>
                </a:lnTo>
                <a:lnTo>
                  <a:pt x="70" y="14"/>
                </a:lnTo>
                <a:lnTo>
                  <a:pt x="70" y="13"/>
                </a:lnTo>
                <a:lnTo>
                  <a:pt x="71" y="13"/>
                </a:lnTo>
                <a:lnTo>
                  <a:pt x="72" y="11"/>
                </a:lnTo>
                <a:lnTo>
                  <a:pt x="72" y="10"/>
                </a:lnTo>
                <a:lnTo>
                  <a:pt x="73" y="10"/>
                </a:lnTo>
                <a:lnTo>
                  <a:pt x="73" y="9"/>
                </a:lnTo>
                <a:lnTo>
                  <a:pt x="74" y="9"/>
                </a:lnTo>
                <a:lnTo>
                  <a:pt x="75" y="8"/>
                </a:lnTo>
                <a:lnTo>
                  <a:pt x="76" y="8"/>
                </a:lnTo>
                <a:lnTo>
                  <a:pt x="77" y="8"/>
                </a:lnTo>
                <a:lnTo>
                  <a:pt x="77" y="7"/>
                </a:lnTo>
                <a:lnTo>
                  <a:pt x="78" y="7"/>
                </a:lnTo>
                <a:lnTo>
                  <a:pt x="79" y="7"/>
                </a:lnTo>
                <a:lnTo>
                  <a:pt x="80" y="7"/>
                </a:lnTo>
                <a:lnTo>
                  <a:pt x="81" y="6"/>
                </a:lnTo>
                <a:lnTo>
                  <a:pt x="82" y="6"/>
                </a:lnTo>
                <a:lnTo>
                  <a:pt x="83" y="6"/>
                </a:lnTo>
                <a:lnTo>
                  <a:pt x="84" y="6"/>
                </a:lnTo>
                <a:lnTo>
                  <a:pt x="85" y="5"/>
                </a:lnTo>
                <a:lnTo>
                  <a:pt x="86" y="5"/>
                </a:lnTo>
                <a:lnTo>
                  <a:pt x="87" y="5"/>
                </a:lnTo>
                <a:lnTo>
                  <a:pt x="90" y="4"/>
                </a:lnTo>
                <a:lnTo>
                  <a:pt x="91" y="4"/>
                </a:lnTo>
                <a:lnTo>
                  <a:pt x="92" y="4"/>
                </a:lnTo>
                <a:lnTo>
                  <a:pt x="94" y="3"/>
                </a:lnTo>
                <a:lnTo>
                  <a:pt x="95" y="3"/>
                </a:lnTo>
                <a:lnTo>
                  <a:pt x="96" y="3"/>
                </a:lnTo>
                <a:lnTo>
                  <a:pt x="97" y="3"/>
                </a:lnTo>
                <a:lnTo>
                  <a:pt x="98" y="3"/>
                </a:lnTo>
                <a:lnTo>
                  <a:pt x="99" y="3"/>
                </a:lnTo>
                <a:lnTo>
                  <a:pt x="100" y="3"/>
                </a:lnTo>
                <a:lnTo>
                  <a:pt x="101" y="3"/>
                </a:lnTo>
                <a:lnTo>
                  <a:pt x="102" y="3"/>
                </a:lnTo>
                <a:lnTo>
                  <a:pt x="103" y="4"/>
                </a:lnTo>
                <a:lnTo>
                  <a:pt x="104" y="4"/>
                </a:lnTo>
                <a:lnTo>
                  <a:pt x="105" y="4"/>
                </a:lnTo>
                <a:lnTo>
                  <a:pt x="106" y="4"/>
                </a:lnTo>
                <a:lnTo>
                  <a:pt x="106" y="3"/>
                </a:lnTo>
                <a:lnTo>
                  <a:pt x="108" y="3"/>
                </a:lnTo>
                <a:lnTo>
                  <a:pt x="109" y="2"/>
                </a:lnTo>
                <a:lnTo>
                  <a:pt x="110" y="2"/>
                </a:lnTo>
                <a:lnTo>
                  <a:pt x="112" y="1"/>
                </a:lnTo>
                <a:lnTo>
                  <a:pt x="113" y="1"/>
                </a:lnTo>
                <a:lnTo>
                  <a:pt x="113" y="0"/>
                </a:lnTo>
                <a:lnTo>
                  <a:pt x="113" y="1"/>
                </a:lnTo>
                <a:lnTo>
                  <a:pt x="114" y="1"/>
                </a:lnTo>
                <a:lnTo>
                  <a:pt x="114" y="2"/>
                </a:lnTo>
                <a:lnTo>
                  <a:pt x="115" y="2"/>
                </a:lnTo>
                <a:lnTo>
                  <a:pt x="116" y="2"/>
                </a:lnTo>
                <a:lnTo>
                  <a:pt x="115" y="3"/>
                </a:lnTo>
                <a:lnTo>
                  <a:pt x="115" y="4"/>
                </a:lnTo>
                <a:lnTo>
                  <a:pt x="115" y="5"/>
                </a:lnTo>
                <a:lnTo>
                  <a:pt x="115" y="6"/>
                </a:lnTo>
                <a:lnTo>
                  <a:pt x="114" y="6"/>
                </a:lnTo>
                <a:lnTo>
                  <a:pt x="114" y="7"/>
                </a:lnTo>
                <a:lnTo>
                  <a:pt x="113" y="7"/>
                </a:lnTo>
                <a:lnTo>
                  <a:pt x="112" y="7"/>
                </a:lnTo>
                <a:lnTo>
                  <a:pt x="112" y="8"/>
                </a:lnTo>
                <a:lnTo>
                  <a:pt x="112" y="9"/>
                </a:lnTo>
                <a:close/>
              </a:path>
            </a:pathLst>
          </a:custGeom>
          <a:noFill/>
          <a:ln w="19050" cap="flat" cmpd="sng">
            <a:solidFill>
              <a:srgbClr val="000000">
                <a:alpha val="100000"/>
              </a:srgbClr>
            </a:solidFill>
            <a:prstDash val="solid"/>
            <a:round/>
            <a:headEnd type="none" w="med" len="med"/>
            <a:tailEnd type="none" w="med" len="med"/>
          </a:ln>
        </xdr:spPr>
      </xdr:sp>
      <xdr:sp>
        <xdr:nvSpPr>
          <xdr:cNvPr id="4936970" name="Freeform 65"/>
          <xdr:cNvSpPr/>
        </xdr:nvSpPr>
        <xdr:spPr>
          <a:xfrm>
            <a:off x="4781550" y="3600450"/>
            <a:ext cx="885825" cy="752475"/>
          </a:xfrm>
          <a:custGeom>
            <a:avLst/>
            <a:gdLst>
              <a:gd name="txL" fmla="*/ 0 w 93"/>
              <a:gd name="txT" fmla="*/ 0 h 79"/>
              <a:gd name="txR" fmla="*/ 93 w 93"/>
              <a:gd name="txB" fmla="*/ 79 h 7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Lst>
            <a:rect l="txL" t="txT" r="txR" b="txB"/>
            <a:pathLst>
              <a:path w="93" h="79">
                <a:moveTo>
                  <a:pt x="12" y="11"/>
                </a:moveTo>
                <a:lnTo>
                  <a:pt x="12" y="12"/>
                </a:lnTo>
                <a:lnTo>
                  <a:pt x="13" y="12"/>
                </a:lnTo>
                <a:lnTo>
                  <a:pt x="13" y="13"/>
                </a:lnTo>
                <a:lnTo>
                  <a:pt x="14" y="13"/>
                </a:lnTo>
                <a:lnTo>
                  <a:pt x="15" y="13"/>
                </a:lnTo>
                <a:lnTo>
                  <a:pt x="15" y="14"/>
                </a:lnTo>
                <a:lnTo>
                  <a:pt x="16" y="14"/>
                </a:lnTo>
                <a:lnTo>
                  <a:pt x="16" y="15"/>
                </a:lnTo>
                <a:lnTo>
                  <a:pt x="17" y="15"/>
                </a:lnTo>
                <a:lnTo>
                  <a:pt x="17" y="16"/>
                </a:lnTo>
                <a:lnTo>
                  <a:pt x="17" y="17"/>
                </a:lnTo>
                <a:lnTo>
                  <a:pt x="16" y="18"/>
                </a:lnTo>
                <a:lnTo>
                  <a:pt x="17" y="18"/>
                </a:lnTo>
                <a:lnTo>
                  <a:pt x="18" y="17"/>
                </a:lnTo>
                <a:lnTo>
                  <a:pt x="19" y="15"/>
                </a:lnTo>
                <a:lnTo>
                  <a:pt x="20" y="13"/>
                </a:lnTo>
                <a:lnTo>
                  <a:pt x="20" y="12"/>
                </a:lnTo>
                <a:lnTo>
                  <a:pt x="20" y="11"/>
                </a:lnTo>
                <a:lnTo>
                  <a:pt x="21" y="11"/>
                </a:lnTo>
                <a:lnTo>
                  <a:pt x="21" y="10"/>
                </a:lnTo>
                <a:lnTo>
                  <a:pt x="20" y="10"/>
                </a:lnTo>
                <a:lnTo>
                  <a:pt x="20" y="9"/>
                </a:lnTo>
                <a:lnTo>
                  <a:pt x="21" y="6"/>
                </a:lnTo>
                <a:lnTo>
                  <a:pt x="22" y="6"/>
                </a:lnTo>
                <a:lnTo>
                  <a:pt x="22" y="7"/>
                </a:lnTo>
                <a:lnTo>
                  <a:pt x="23" y="7"/>
                </a:lnTo>
                <a:lnTo>
                  <a:pt x="23" y="8"/>
                </a:lnTo>
                <a:lnTo>
                  <a:pt x="24" y="8"/>
                </a:lnTo>
                <a:lnTo>
                  <a:pt x="24" y="9"/>
                </a:lnTo>
                <a:lnTo>
                  <a:pt x="24" y="8"/>
                </a:lnTo>
                <a:lnTo>
                  <a:pt x="25" y="8"/>
                </a:lnTo>
                <a:lnTo>
                  <a:pt x="27" y="5"/>
                </a:lnTo>
                <a:lnTo>
                  <a:pt x="27" y="4"/>
                </a:lnTo>
                <a:lnTo>
                  <a:pt x="28" y="3"/>
                </a:lnTo>
                <a:lnTo>
                  <a:pt x="29" y="2"/>
                </a:lnTo>
                <a:lnTo>
                  <a:pt x="30" y="2"/>
                </a:lnTo>
                <a:lnTo>
                  <a:pt x="31" y="1"/>
                </a:lnTo>
                <a:lnTo>
                  <a:pt x="32" y="1"/>
                </a:lnTo>
                <a:lnTo>
                  <a:pt x="33" y="1"/>
                </a:lnTo>
                <a:lnTo>
                  <a:pt x="33" y="0"/>
                </a:lnTo>
                <a:lnTo>
                  <a:pt x="35" y="1"/>
                </a:lnTo>
                <a:lnTo>
                  <a:pt x="36" y="1"/>
                </a:lnTo>
                <a:lnTo>
                  <a:pt x="36" y="3"/>
                </a:lnTo>
                <a:lnTo>
                  <a:pt x="37" y="4"/>
                </a:lnTo>
                <a:lnTo>
                  <a:pt x="38" y="2"/>
                </a:lnTo>
                <a:lnTo>
                  <a:pt x="39" y="3"/>
                </a:lnTo>
                <a:lnTo>
                  <a:pt x="41" y="2"/>
                </a:lnTo>
                <a:lnTo>
                  <a:pt x="42" y="3"/>
                </a:lnTo>
                <a:lnTo>
                  <a:pt x="43" y="4"/>
                </a:lnTo>
                <a:lnTo>
                  <a:pt x="45" y="6"/>
                </a:lnTo>
                <a:lnTo>
                  <a:pt x="46" y="5"/>
                </a:lnTo>
                <a:lnTo>
                  <a:pt x="48" y="4"/>
                </a:lnTo>
                <a:lnTo>
                  <a:pt x="49" y="4"/>
                </a:lnTo>
                <a:lnTo>
                  <a:pt x="50" y="5"/>
                </a:lnTo>
                <a:lnTo>
                  <a:pt x="51" y="5"/>
                </a:lnTo>
                <a:lnTo>
                  <a:pt x="52" y="5"/>
                </a:lnTo>
                <a:lnTo>
                  <a:pt x="52" y="4"/>
                </a:lnTo>
                <a:lnTo>
                  <a:pt x="53" y="4"/>
                </a:lnTo>
                <a:lnTo>
                  <a:pt x="54" y="3"/>
                </a:lnTo>
                <a:lnTo>
                  <a:pt x="55" y="3"/>
                </a:lnTo>
                <a:lnTo>
                  <a:pt x="56" y="8"/>
                </a:lnTo>
                <a:lnTo>
                  <a:pt x="57" y="9"/>
                </a:lnTo>
                <a:lnTo>
                  <a:pt x="58" y="13"/>
                </a:lnTo>
                <a:lnTo>
                  <a:pt x="61" y="21"/>
                </a:lnTo>
                <a:lnTo>
                  <a:pt x="62" y="20"/>
                </a:lnTo>
                <a:lnTo>
                  <a:pt x="63" y="22"/>
                </a:lnTo>
                <a:lnTo>
                  <a:pt x="64" y="22"/>
                </a:lnTo>
                <a:lnTo>
                  <a:pt x="64" y="21"/>
                </a:lnTo>
                <a:lnTo>
                  <a:pt x="64" y="22"/>
                </a:lnTo>
                <a:lnTo>
                  <a:pt x="65" y="22"/>
                </a:lnTo>
                <a:lnTo>
                  <a:pt x="66" y="24"/>
                </a:lnTo>
                <a:lnTo>
                  <a:pt x="67" y="25"/>
                </a:lnTo>
                <a:lnTo>
                  <a:pt x="68" y="26"/>
                </a:lnTo>
                <a:lnTo>
                  <a:pt x="68" y="27"/>
                </a:lnTo>
                <a:lnTo>
                  <a:pt x="69" y="27"/>
                </a:lnTo>
                <a:lnTo>
                  <a:pt x="69" y="28"/>
                </a:lnTo>
                <a:lnTo>
                  <a:pt x="69" y="30"/>
                </a:lnTo>
                <a:lnTo>
                  <a:pt x="70" y="29"/>
                </a:lnTo>
                <a:lnTo>
                  <a:pt x="71" y="30"/>
                </a:lnTo>
                <a:lnTo>
                  <a:pt x="71" y="29"/>
                </a:lnTo>
                <a:lnTo>
                  <a:pt x="72" y="31"/>
                </a:lnTo>
                <a:lnTo>
                  <a:pt x="73" y="31"/>
                </a:lnTo>
                <a:lnTo>
                  <a:pt x="73" y="32"/>
                </a:lnTo>
                <a:lnTo>
                  <a:pt x="74" y="32"/>
                </a:lnTo>
                <a:lnTo>
                  <a:pt x="74" y="33"/>
                </a:lnTo>
                <a:lnTo>
                  <a:pt x="75" y="32"/>
                </a:lnTo>
                <a:lnTo>
                  <a:pt x="76" y="33"/>
                </a:lnTo>
                <a:lnTo>
                  <a:pt x="76" y="34"/>
                </a:lnTo>
                <a:lnTo>
                  <a:pt x="76" y="35"/>
                </a:lnTo>
                <a:lnTo>
                  <a:pt x="77" y="36"/>
                </a:lnTo>
                <a:lnTo>
                  <a:pt x="77" y="37"/>
                </a:lnTo>
                <a:lnTo>
                  <a:pt x="78" y="37"/>
                </a:lnTo>
                <a:lnTo>
                  <a:pt x="78" y="38"/>
                </a:lnTo>
                <a:lnTo>
                  <a:pt x="79" y="38"/>
                </a:lnTo>
                <a:lnTo>
                  <a:pt x="79" y="37"/>
                </a:lnTo>
                <a:lnTo>
                  <a:pt x="80" y="37"/>
                </a:lnTo>
                <a:lnTo>
                  <a:pt x="81" y="36"/>
                </a:lnTo>
                <a:lnTo>
                  <a:pt x="81" y="35"/>
                </a:lnTo>
                <a:lnTo>
                  <a:pt x="82" y="35"/>
                </a:lnTo>
                <a:lnTo>
                  <a:pt x="83" y="35"/>
                </a:lnTo>
                <a:lnTo>
                  <a:pt x="84" y="35"/>
                </a:lnTo>
                <a:lnTo>
                  <a:pt x="85" y="35"/>
                </a:lnTo>
                <a:lnTo>
                  <a:pt x="86" y="35"/>
                </a:lnTo>
                <a:lnTo>
                  <a:pt x="87" y="35"/>
                </a:lnTo>
                <a:lnTo>
                  <a:pt x="87" y="34"/>
                </a:lnTo>
                <a:lnTo>
                  <a:pt x="89" y="33"/>
                </a:lnTo>
                <a:lnTo>
                  <a:pt x="90" y="35"/>
                </a:lnTo>
                <a:lnTo>
                  <a:pt x="92" y="35"/>
                </a:lnTo>
                <a:lnTo>
                  <a:pt x="92" y="34"/>
                </a:lnTo>
                <a:lnTo>
                  <a:pt x="92" y="35"/>
                </a:lnTo>
                <a:lnTo>
                  <a:pt x="93" y="35"/>
                </a:lnTo>
                <a:lnTo>
                  <a:pt x="92" y="36"/>
                </a:lnTo>
                <a:lnTo>
                  <a:pt x="92" y="37"/>
                </a:lnTo>
                <a:lnTo>
                  <a:pt x="92" y="38"/>
                </a:lnTo>
                <a:lnTo>
                  <a:pt x="92" y="39"/>
                </a:lnTo>
                <a:lnTo>
                  <a:pt x="92" y="40"/>
                </a:lnTo>
                <a:lnTo>
                  <a:pt x="93" y="42"/>
                </a:lnTo>
                <a:lnTo>
                  <a:pt x="92" y="42"/>
                </a:lnTo>
                <a:lnTo>
                  <a:pt x="91" y="42"/>
                </a:lnTo>
                <a:lnTo>
                  <a:pt x="90" y="42"/>
                </a:lnTo>
                <a:lnTo>
                  <a:pt x="89" y="42"/>
                </a:lnTo>
                <a:lnTo>
                  <a:pt x="89" y="43"/>
                </a:lnTo>
                <a:lnTo>
                  <a:pt x="88" y="43"/>
                </a:lnTo>
                <a:lnTo>
                  <a:pt x="87" y="44"/>
                </a:lnTo>
                <a:lnTo>
                  <a:pt x="87" y="45"/>
                </a:lnTo>
                <a:lnTo>
                  <a:pt x="86" y="45"/>
                </a:lnTo>
                <a:lnTo>
                  <a:pt x="86" y="46"/>
                </a:lnTo>
                <a:lnTo>
                  <a:pt x="85" y="47"/>
                </a:lnTo>
                <a:lnTo>
                  <a:pt x="85" y="48"/>
                </a:lnTo>
                <a:lnTo>
                  <a:pt x="85" y="49"/>
                </a:lnTo>
                <a:lnTo>
                  <a:pt x="85" y="50"/>
                </a:lnTo>
                <a:lnTo>
                  <a:pt x="85" y="51"/>
                </a:lnTo>
                <a:lnTo>
                  <a:pt x="85" y="52"/>
                </a:lnTo>
                <a:lnTo>
                  <a:pt x="84" y="53"/>
                </a:lnTo>
                <a:lnTo>
                  <a:pt x="84" y="56"/>
                </a:lnTo>
                <a:lnTo>
                  <a:pt x="84" y="57"/>
                </a:lnTo>
                <a:lnTo>
                  <a:pt x="84" y="58"/>
                </a:lnTo>
                <a:lnTo>
                  <a:pt x="84" y="59"/>
                </a:lnTo>
                <a:lnTo>
                  <a:pt x="84" y="60"/>
                </a:lnTo>
                <a:lnTo>
                  <a:pt x="84" y="61"/>
                </a:lnTo>
                <a:lnTo>
                  <a:pt x="84" y="63"/>
                </a:lnTo>
                <a:lnTo>
                  <a:pt x="84" y="64"/>
                </a:lnTo>
                <a:lnTo>
                  <a:pt x="83" y="64"/>
                </a:lnTo>
                <a:lnTo>
                  <a:pt x="83" y="65"/>
                </a:lnTo>
                <a:lnTo>
                  <a:pt x="83" y="66"/>
                </a:lnTo>
                <a:lnTo>
                  <a:pt x="83" y="67"/>
                </a:lnTo>
                <a:lnTo>
                  <a:pt x="83" y="68"/>
                </a:lnTo>
                <a:lnTo>
                  <a:pt x="82" y="69"/>
                </a:lnTo>
                <a:lnTo>
                  <a:pt x="82" y="70"/>
                </a:lnTo>
                <a:lnTo>
                  <a:pt x="81" y="71"/>
                </a:lnTo>
                <a:lnTo>
                  <a:pt x="80" y="72"/>
                </a:lnTo>
                <a:lnTo>
                  <a:pt x="80" y="73"/>
                </a:lnTo>
                <a:lnTo>
                  <a:pt x="79" y="73"/>
                </a:lnTo>
                <a:lnTo>
                  <a:pt x="79" y="74"/>
                </a:lnTo>
                <a:lnTo>
                  <a:pt x="78" y="75"/>
                </a:lnTo>
                <a:lnTo>
                  <a:pt x="78" y="76"/>
                </a:lnTo>
                <a:lnTo>
                  <a:pt x="77" y="76"/>
                </a:lnTo>
                <a:lnTo>
                  <a:pt x="75" y="77"/>
                </a:lnTo>
                <a:lnTo>
                  <a:pt x="74" y="77"/>
                </a:lnTo>
                <a:lnTo>
                  <a:pt x="73" y="78"/>
                </a:lnTo>
                <a:lnTo>
                  <a:pt x="71" y="78"/>
                </a:lnTo>
                <a:lnTo>
                  <a:pt x="71" y="79"/>
                </a:lnTo>
                <a:lnTo>
                  <a:pt x="70" y="79"/>
                </a:lnTo>
                <a:lnTo>
                  <a:pt x="69" y="79"/>
                </a:lnTo>
                <a:lnTo>
                  <a:pt x="68" y="79"/>
                </a:lnTo>
                <a:lnTo>
                  <a:pt x="67" y="78"/>
                </a:lnTo>
                <a:lnTo>
                  <a:pt x="66" y="78"/>
                </a:lnTo>
                <a:lnTo>
                  <a:pt x="65" y="78"/>
                </a:lnTo>
                <a:lnTo>
                  <a:pt x="64" y="78"/>
                </a:lnTo>
                <a:lnTo>
                  <a:pt x="63" y="78"/>
                </a:lnTo>
                <a:lnTo>
                  <a:pt x="62" y="78"/>
                </a:lnTo>
                <a:lnTo>
                  <a:pt x="61" y="78"/>
                </a:lnTo>
                <a:lnTo>
                  <a:pt x="60" y="78"/>
                </a:lnTo>
                <a:lnTo>
                  <a:pt x="60" y="77"/>
                </a:lnTo>
                <a:lnTo>
                  <a:pt x="60" y="76"/>
                </a:lnTo>
                <a:lnTo>
                  <a:pt x="59" y="76"/>
                </a:lnTo>
                <a:lnTo>
                  <a:pt x="59" y="75"/>
                </a:lnTo>
                <a:lnTo>
                  <a:pt x="58" y="74"/>
                </a:lnTo>
                <a:lnTo>
                  <a:pt x="56" y="73"/>
                </a:lnTo>
                <a:lnTo>
                  <a:pt x="55" y="71"/>
                </a:lnTo>
                <a:lnTo>
                  <a:pt x="54" y="71"/>
                </a:lnTo>
                <a:lnTo>
                  <a:pt x="55" y="71"/>
                </a:lnTo>
                <a:lnTo>
                  <a:pt x="54" y="70"/>
                </a:lnTo>
                <a:lnTo>
                  <a:pt x="54" y="69"/>
                </a:lnTo>
                <a:lnTo>
                  <a:pt x="55" y="68"/>
                </a:lnTo>
                <a:lnTo>
                  <a:pt x="54" y="66"/>
                </a:lnTo>
                <a:lnTo>
                  <a:pt x="55" y="65"/>
                </a:lnTo>
                <a:lnTo>
                  <a:pt x="54" y="64"/>
                </a:lnTo>
                <a:lnTo>
                  <a:pt x="54" y="63"/>
                </a:lnTo>
                <a:lnTo>
                  <a:pt x="54" y="60"/>
                </a:lnTo>
                <a:lnTo>
                  <a:pt x="54" y="59"/>
                </a:lnTo>
                <a:lnTo>
                  <a:pt x="52" y="58"/>
                </a:lnTo>
                <a:lnTo>
                  <a:pt x="52" y="55"/>
                </a:lnTo>
                <a:lnTo>
                  <a:pt x="52" y="54"/>
                </a:lnTo>
                <a:lnTo>
                  <a:pt x="52" y="53"/>
                </a:lnTo>
                <a:lnTo>
                  <a:pt x="50" y="54"/>
                </a:lnTo>
                <a:lnTo>
                  <a:pt x="49" y="54"/>
                </a:lnTo>
                <a:lnTo>
                  <a:pt x="49" y="56"/>
                </a:lnTo>
                <a:lnTo>
                  <a:pt x="48" y="56"/>
                </a:lnTo>
                <a:lnTo>
                  <a:pt x="46" y="58"/>
                </a:lnTo>
                <a:lnTo>
                  <a:pt x="46" y="57"/>
                </a:lnTo>
                <a:lnTo>
                  <a:pt x="44" y="59"/>
                </a:lnTo>
                <a:lnTo>
                  <a:pt x="43" y="58"/>
                </a:lnTo>
                <a:lnTo>
                  <a:pt x="42" y="58"/>
                </a:lnTo>
                <a:lnTo>
                  <a:pt x="40" y="58"/>
                </a:lnTo>
                <a:lnTo>
                  <a:pt x="40" y="59"/>
                </a:lnTo>
                <a:lnTo>
                  <a:pt x="39" y="59"/>
                </a:lnTo>
                <a:lnTo>
                  <a:pt x="38" y="59"/>
                </a:lnTo>
                <a:lnTo>
                  <a:pt x="34" y="60"/>
                </a:lnTo>
                <a:lnTo>
                  <a:pt x="34" y="59"/>
                </a:lnTo>
                <a:lnTo>
                  <a:pt x="33" y="54"/>
                </a:lnTo>
                <a:lnTo>
                  <a:pt x="32" y="55"/>
                </a:lnTo>
                <a:lnTo>
                  <a:pt x="31" y="55"/>
                </a:lnTo>
                <a:lnTo>
                  <a:pt x="31" y="54"/>
                </a:lnTo>
                <a:lnTo>
                  <a:pt x="30" y="54"/>
                </a:lnTo>
                <a:lnTo>
                  <a:pt x="29" y="54"/>
                </a:lnTo>
                <a:lnTo>
                  <a:pt x="28" y="51"/>
                </a:lnTo>
                <a:lnTo>
                  <a:pt x="27" y="46"/>
                </a:lnTo>
                <a:lnTo>
                  <a:pt x="26" y="43"/>
                </a:lnTo>
                <a:lnTo>
                  <a:pt x="25" y="43"/>
                </a:lnTo>
                <a:lnTo>
                  <a:pt x="24" y="43"/>
                </a:lnTo>
                <a:lnTo>
                  <a:pt x="23" y="43"/>
                </a:lnTo>
                <a:lnTo>
                  <a:pt x="22" y="43"/>
                </a:lnTo>
                <a:lnTo>
                  <a:pt x="21" y="40"/>
                </a:lnTo>
                <a:lnTo>
                  <a:pt x="20" y="41"/>
                </a:lnTo>
                <a:lnTo>
                  <a:pt x="20" y="39"/>
                </a:lnTo>
                <a:lnTo>
                  <a:pt x="19" y="36"/>
                </a:lnTo>
                <a:lnTo>
                  <a:pt x="18" y="36"/>
                </a:lnTo>
                <a:lnTo>
                  <a:pt x="16" y="36"/>
                </a:lnTo>
                <a:lnTo>
                  <a:pt x="15" y="34"/>
                </a:lnTo>
                <a:lnTo>
                  <a:pt x="14" y="32"/>
                </a:lnTo>
                <a:lnTo>
                  <a:pt x="14" y="33"/>
                </a:lnTo>
                <a:lnTo>
                  <a:pt x="13" y="31"/>
                </a:lnTo>
                <a:lnTo>
                  <a:pt x="12" y="30"/>
                </a:lnTo>
                <a:lnTo>
                  <a:pt x="12" y="29"/>
                </a:lnTo>
                <a:lnTo>
                  <a:pt x="12" y="28"/>
                </a:lnTo>
                <a:lnTo>
                  <a:pt x="13" y="28"/>
                </a:lnTo>
                <a:lnTo>
                  <a:pt x="14" y="28"/>
                </a:lnTo>
                <a:lnTo>
                  <a:pt x="14" y="27"/>
                </a:lnTo>
                <a:lnTo>
                  <a:pt x="14" y="26"/>
                </a:lnTo>
                <a:lnTo>
                  <a:pt x="13" y="26"/>
                </a:lnTo>
                <a:lnTo>
                  <a:pt x="13" y="25"/>
                </a:lnTo>
                <a:lnTo>
                  <a:pt x="12" y="25"/>
                </a:lnTo>
                <a:lnTo>
                  <a:pt x="11" y="24"/>
                </a:lnTo>
                <a:lnTo>
                  <a:pt x="11" y="23"/>
                </a:lnTo>
                <a:lnTo>
                  <a:pt x="10" y="22"/>
                </a:lnTo>
                <a:lnTo>
                  <a:pt x="10" y="21"/>
                </a:lnTo>
                <a:lnTo>
                  <a:pt x="9" y="21"/>
                </a:lnTo>
                <a:lnTo>
                  <a:pt x="9" y="20"/>
                </a:lnTo>
                <a:lnTo>
                  <a:pt x="8" y="20"/>
                </a:lnTo>
                <a:lnTo>
                  <a:pt x="7" y="20"/>
                </a:lnTo>
                <a:lnTo>
                  <a:pt x="6" y="20"/>
                </a:lnTo>
                <a:lnTo>
                  <a:pt x="5" y="20"/>
                </a:lnTo>
                <a:lnTo>
                  <a:pt x="4" y="20"/>
                </a:lnTo>
                <a:lnTo>
                  <a:pt x="3" y="19"/>
                </a:lnTo>
                <a:lnTo>
                  <a:pt x="2" y="19"/>
                </a:lnTo>
                <a:lnTo>
                  <a:pt x="1" y="20"/>
                </a:lnTo>
                <a:lnTo>
                  <a:pt x="0" y="20"/>
                </a:lnTo>
                <a:lnTo>
                  <a:pt x="0" y="19"/>
                </a:lnTo>
                <a:lnTo>
                  <a:pt x="0" y="18"/>
                </a:lnTo>
                <a:lnTo>
                  <a:pt x="0" y="17"/>
                </a:lnTo>
                <a:lnTo>
                  <a:pt x="0" y="16"/>
                </a:lnTo>
                <a:lnTo>
                  <a:pt x="1" y="16"/>
                </a:lnTo>
                <a:lnTo>
                  <a:pt x="1" y="15"/>
                </a:lnTo>
                <a:lnTo>
                  <a:pt x="0" y="14"/>
                </a:lnTo>
                <a:lnTo>
                  <a:pt x="1" y="14"/>
                </a:lnTo>
                <a:lnTo>
                  <a:pt x="1" y="13"/>
                </a:lnTo>
                <a:lnTo>
                  <a:pt x="2" y="13"/>
                </a:lnTo>
                <a:lnTo>
                  <a:pt x="3" y="13"/>
                </a:lnTo>
                <a:lnTo>
                  <a:pt x="4" y="13"/>
                </a:lnTo>
                <a:lnTo>
                  <a:pt x="5" y="13"/>
                </a:lnTo>
                <a:lnTo>
                  <a:pt x="5" y="12"/>
                </a:lnTo>
                <a:lnTo>
                  <a:pt x="6" y="12"/>
                </a:lnTo>
                <a:lnTo>
                  <a:pt x="7" y="12"/>
                </a:lnTo>
                <a:lnTo>
                  <a:pt x="8" y="11"/>
                </a:lnTo>
                <a:lnTo>
                  <a:pt x="9" y="11"/>
                </a:lnTo>
                <a:lnTo>
                  <a:pt x="10" y="11"/>
                </a:lnTo>
                <a:lnTo>
                  <a:pt x="11" y="11"/>
                </a:lnTo>
                <a:lnTo>
                  <a:pt x="12" y="11"/>
                </a:lnTo>
                <a:close/>
              </a:path>
            </a:pathLst>
          </a:custGeom>
          <a:noFill/>
          <a:ln w="19050" cap="flat" cmpd="sng">
            <a:solidFill>
              <a:srgbClr val="000000">
                <a:alpha val="100000"/>
              </a:srgbClr>
            </a:solidFill>
            <a:prstDash val="solid"/>
            <a:round/>
            <a:headEnd type="none" w="med" len="med"/>
            <a:tailEnd type="none" w="med" len="med"/>
          </a:ln>
        </xdr:spPr>
      </xdr:sp>
      <xdr:sp>
        <xdr:nvSpPr>
          <xdr:cNvPr id="4936971" name="Freeform 66"/>
          <xdr:cNvSpPr/>
        </xdr:nvSpPr>
        <xdr:spPr>
          <a:xfrm>
            <a:off x="5667375" y="3990975"/>
            <a:ext cx="685800" cy="1190625"/>
          </a:xfrm>
          <a:custGeom>
            <a:avLst/>
            <a:gdLst>
              <a:gd name="txL" fmla="*/ 0 w 72"/>
              <a:gd name="txT" fmla="*/ 0 h 125"/>
              <a:gd name="txR" fmla="*/ 72 w 72"/>
              <a:gd name="txB" fmla="*/ 125 h 125"/>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2" h="125">
                <a:moveTo>
                  <a:pt x="57" y="2"/>
                </a:moveTo>
                <a:lnTo>
                  <a:pt x="58" y="2"/>
                </a:lnTo>
                <a:lnTo>
                  <a:pt x="58" y="1"/>
                </a:lnTo>
                <a:lnTo>
                  <a:pt x="59" y="1"/>
                </a:lnTo>
                <a:lnTo>
                  <a:pt x="60" y="1"/>
                </a:lnTo>
                <a:lnTo>
                  <a:pt x="61" y="1"/>
                </a:lnTo>
                <a:lnTo>
                  <a:pt x="62" y="1"/>
                </a:lnTo>
                <a:lnTo>
                  <a:pt x="62" y="0"/>
                </a:lnTo>
                <a:lnTo>
                  <a:pt x="63" y="0"/>
                </a:lnTo>
                <a:lnTo>
                  <a:pt x="64" y="0"/>
                </a:lnTo>
                <a:lnTo>
                  <a:pt x="64" y="1"/>
                </a:lnTo>
                <a:lnTo>
                  <a:pt x="65" y="1"/>
                </a:lnTo>
                <a:lnTo>
                  <a:pt x="66" y="1"/>
                </a:lnTo>
                <a:lnTo>
                  <a:pt x="67" y="2"/>
                </a:lnTo>
                <a:lnTo>
                  <a:pt x="68" y="2"/>
                </a:lnTo>
                <a:lnTo>
                  <a:pt x="69" y="3"/>
                </a:lnTo>
                <a:lnTo>
                  <a:pt x="70" y="3"/>
                </a:lnTo>
                <a:lnTo>
                  <a:pt x="70" y="4"/>
                </a:lnTo>
                <a:lnTo>
                  <a:pt x="71" y="4"/>
                </a:lnTo>
                <a:lnTo>
                  <a:pt x="71" y="5"/>
                </a:lnTo>
                <a:lnTo>
                  <a:pt x="71" y="6"/>
                </a:lnTo>
                <a:lnTo>
                  <a:pt x="72" y="6"/>
                </a:lnTo>
                <a:lnTo>
                  <a:pt x="72" y="7"/>
                </a:lnTo>
                <a:lnTo>
                  <a:pt x="72" y="8"/>
                </a:lnTo>
                <a:lnTo>
                  <a:pt x="72" y="9"/>
                </a:lnTo>
                <a:lnTo>
                  <a:pt x="72" y="10"/>
                </a:lnTo>
                <a:lnTo>
                  <a:pt x="72" y="11"/>
                </a:lnTo>
                <a:lnTo>
                  <a:pt x="72" y="12"/>
                </a:lnTo>
                <a:lnTo>
                  <a:pt x="72" y="13"/>
                </a:lnTo>
                <a:lnTo>
                  <a:pt x="72" y="14"/>
                </a:lnTo>
                <a:lnTo>
                  <a:pt x="72" y="15"/>
                </a:lnTo>
                <a:lnTo>
                  <a:pt x="72" y="16"/>
                </a:lnTo>
                <a:lnTo>
                  <a:pt x="71" y="16"/>
                </a:lnTo>
                <a:lnTo>
                  <a:pt x="71" y="18"/>
                </a:lnTo>
                <a:lnTo>
                  <a:pt x="71" y="19"/>
                </a:lnTo>
                <a:lnTo>
                  <a:pt x="72" y="20"/>
                </a:lnTo>
                <a:lnTo>
                  <a:pt x="72" y="21"/>
                </a:lnTo>
                <a:lnTo>
                  <a:pt x="72" y="22"/>
                </a:lnTo>
                <a:lnTo>
                  <a:pt x="71" y="22"/>
                </a:lnTo>
                <a:lnTo>
                  <a:pt x="70" y="22"/>
                </a:lnTo>
                <a:lnTo>
                  <a:pt x="69" y="22"/>
                </a:lnTo>
                <a:lnTo>
                  <a:pt x="69" y="23"/>
                </a:lnTo>
                <a:lnTo>
                  <a:pt x="67" y="23"/>
                </a:lnTo>
                <a:lnTo>
                  <a:pt x="65" y="24"/>
                </a:lnTo>
                <a:lnTo>
                  <a:pt x="64" y="24"/>
                </a:lnTo>
                <a:lnTo>
                  <a:pt x="64" y="23"/>
                </a:lnTo>
                <a:lnTo>
                  <a:pt x="63" y="23"/>
                </a:lnTo>
                <a:lnTo>
                  <a:pt x="63" y="24"/>
                </a:lnTo>
                <a:lnTo>
                  <a:pt x="63" y="26"/>
                </a:lnTo>
                <a:lnTo>
                  <a:pt x="61" y="27"/>
                </a:lnTo>
                <a:lnTo>
                  <a:pt x="62" y="27"/>
                </a:lnTo>
                <a:lnTo>
                  <a:pt x="61" y="27"/>
                </a:lnTo>
                <a:lnTo>
                  <a:pt x="59" y="27"/>
                </a:lnTo>
                <a:lnTo>
                  <a:pt x="58" y="27"/>
                </a:lnTo>
                <a:lnTo>
                  <a:pt x="57" y="27"/>
                </a:lnTo>
                <a:lnTo>
                  <a:pt x="57" y="26"/>
                </a:lnTo>
                <a:lnTo>
                  <a:pt x="57" y="27"/>
                </a:lnTo>
                <a:lnTo>
                  <a:pt x="55" y="27"/>
                </a:lnTo>
                <a:lnTo>
                  <a:pt x="55" y="28"/>
                </a:lnTo>
                <a:lnTo>
                  <a:pt x="54" y="28"/>
                </a:lnTo>
                <a:lnTo>
                  <a:pt x="53" y="28"/>
                </a:lnTo>
                <a:lnTo>
                  <a:pt x="53" y="29"/>
                </a:lnTo>
                <a:lnTo>
                  <a:pt x="54" y="30"/>
                </a:lnTo>
                <a:lnTo>
                  <a:pt x="53" y="30"/>
                </a:lnTo>
                <a:lnTo>
                  <a:pt x="52" y="30"/>
                </a:lnTo>
                <a:lnTo>
                  <a:pt x="51" y="30"/>
                </a:lnTo>
                <a:lnTo>
                  <a:pt x="51" y="31"/>
                </a:lnTo>
                <a:lnTo>
                  <a:pt x="52" y="31"/>
                </a:lnTo>
                <a:lnTo>
                  <a:pt x="52" y="32"/>
                </a:lnTo>
                <a:lnTo>
                  <a:pt x="52" y="33"/>
                </a:lnTo>
                <a:lnTo>
                  <a:pt x="51" y="33"/>
                </a:lnTo>
                <a:lnTo>
                  <a:pt x="51" y="34"/>
                </a:lnTo>
                <a:lnTo>
                  <a:pt x="52" y="34"/>
                </a:lnTo>
                <a:lnTo>
                  <a:pt x="52" y="35"/>
                </a:lnTo>
                <a:lnTo>
                  <a:pt x="52" y="36"/>
                </a:lnTo>
                <a:lnTo>
                  <a:pt x="52" y="37"/>
                </a:lnTo>
                <a:lnTo>
                  <a:pt x="52" y="38"/>
                </a:lnTo>
                <a:lnTo>
                  <a:pt x="52" y="39"/>
                </a:lnTo>
                <a:lnTo>
                  <a:pt x="52" y="40"/>
                </a:lnTo>
                <a:lnTo>
                  <a:pt x="52" y="41"/>
                </a:lnTo>
                <a:lnTo>
                  <a:pt x="51" y="41"/>
                </a:lnTo>
                <a:lnTo>
                  <a:pt x="52" y="41"/>
                </a:lnTo>
                <a:lnTo>
                  <a:pt x="51" y="41"/>
                </a:lnTo>
                <a:lnTo>
                  <a:pt x="51" y="42"/>
                </a:lnTo>
                <a:lnTo>
                  <a:pt x="51" y="43"/>
                </a:lnTo>
                <a:lnTo>
                  <a:pt x="52" y="44"/>
                </a:lnTo>
                <a:lnTo>
                  <a:pt x="52" y="47"/>
                </a:lnTo>
                <a:lnTo>
                  <a:pt x="52" y="49"/>
                </a:lnTo>
                <a:lnTo>
                  <a:pt x="52" y="51"/>
                </a:lnTo>
                <a:lnTo>
                  <a:pt x="53" y="53"/>
                </a:lnTo>
                <a:lnTo>
                  <a:pt x="53" y="54"/>
                </a:lnTo>
                <a:lnTo>
                  <a:pt x="53" y="55"/>
                </a:lnTo>
                <a:lnTo>
                  <a:pt x="54" y="56"/>
                </a:lnTo>
                <a:lnTo>
                  <a:pt x="53" y="56"/>
                </a:lnTo>
                <a:lnTo>
                  <a:pt x="53" y="57"/>
                </a:lnTo>
                <a:lnTo>
                  <a:pt x="54" y="57"/>
                </a:lnTo>
                <a:lnTo>
                  <a:pt x="54" y="58"/>
                </a:lnTo>
                <a:lnTo>
                  <a:pt x="54" y="59"/>
                </a:lnTo>
                <a:lnTo>
                  <a:pt x="55" y="60"/>
                </a:lnTo>
                <a:lnTo>
                  <a:pt x="54" y="60"/>
                </a:lnTo>
                <a:lnTo>
                  <a:pt x="55" y="60"/>
                </a:lnTo>
                <a:lnTo>
                  <a:pt x="56" y="60"/>
                </a:lnTo>
                <a:lnTo>
                  <a:pt x="56" y="61"/>
                </a:lnTo>
                <a:lnTo>
                  <a:pt x="57" y="61"/>
                </a:lnTo>
                <a:lnTo>
                  <a:pt x="57" y="62"/>
                </a:lnTo>
                <a:lnTo>
                  <a:pt x="58" y="62"/>
                </a:lnTo>
                <a:lnTo>
                  <a:pt x="58" y="63"/>
                </a:lnTo>
                <a:lnTo>
                  <a:pt x="59" y="63"/>
                </a:lnTo>
                <a:lnTo>
                  <a:pt x="59" y="64"/>
                </a:lnTo>
                <a:lnTo>
                  <a:pt x="59" y="65"/>
                </a:lnTo>
                <a:lnTo>
                  <a:pt x="60" y="65"/>
                </a:lnTo>
                <a:lnTo>
                  <a:pt x="60" y="66"/>
                </a:lnTo>
                <a:lnTo>
                  <a:pt x="60" y="67"/>
                </a:lnTo>
                <a:lnTo>
                  <a:pt x="60" y="68"/>
                </a:lnTo>
                <a:lnTo>
                  <a:pt x="60" y="69"/>
                </a:lnTo>
                <a:lnTo>
                  <a:pt x="60" y="70"/>
                </a:lnTo>
                <a:lnTo>
                  <a:pt x="60" y="72"/>
                </a:lnTo>
                <a:lnTo>
                  <a:pt x="59" y="73"/>
                </a:lnTo>
                <a:lnTo>
                  <a:pt x="60" y="74"/>
                </a:lnTo>
                <a:lnTo>
                  <a:pt x="61" y="74"/>
                </a:lnTo>
                <a:lnTo>
                  <a:pt x="62" y="75"/>
                </a:lnTo>
                <a:lnTo>
                  <a:pt x="62" y="76"/>
                </a:lnTo>
                <a:lnTo>
                  <a:pt x="63" y="76"/>
                </a:lnTo>
                <a:lnTo>
                  <a:pt x="63" y="78"/>
                </a:lnTo>
                <a:lnTo>
                  <a:pt x="62" y="79"/>
                </a:lnTo>
                <a:lnTo>
                  <a:pt x="62" y="80"/>
                </a:lnTo>
                <a:lnTo>
                  <a:pt x="61" y="80"/>
                </a:lnTo>
                <a:lnTo>
                  <a:pt x="61" y="81"/>
                </a:lnTo>
                <a:lnTo>
                  <a:pt x="61" y="82"/>
                </a:lnTo>
                <a:lnTo>
                  <a:pt x="60" y="82"/>
                </a:lnTo>
                <a:lnTo>
                  <a:pt x="59" y="83"/>
                </a:lnTo>
                <a:lnTo>
                  <a:pt x="58" y="83"/>
                </a:lnTo>
                <a:lnTo>
                  <a:pt x="57" y="83"/>
                </a:lnTo>
                <a:lnTo>
                  <a:pt x="56" y="83"/>
                </a:lnTo>
                <a:lnTo>
                  <a:pt x="55" y="84"/>
                </a:lnTo>
                <a:lnTo>
                  <a:pt x="53" y="85"/>
                </a:lnTo>
                <a:lnTo>
                  <a:pt x="52" y="85"/>
                </a:lnTo>
                <a:lnTo>
                  <a:pt x="52" y="84"/>
                </a:lnTo>
                <a:lnTo>
                  <a:pt x="51" y="84"/>
                </a:lnTo>
                <a:lnTo>
                  <a:pt x="50" y="83"/>
                </a:lnTo>
                <a:lnTo>
                  <a:pt x="49" y="83"/>
                </a:lnTo>
                <a:lnTo>
                  <a:pt x="48" y="83"/>
                </a:lnTo>
                <a:lnTo>
                  <a:pt x="48" y="84"/>
                </a:lnTo>
                <a:lnTo>
                  <a:pt x="47" y="85"/>
                </a:lnTo>
                <a:lnTo>
                  <a:pt x="46" y="85"/>
                </a:lnTo>
                <a:lnTo>
                  <a:pt x="46" y="86"/>
                </a:lnTo>
                <a:lnTo>
                  <a:pt x="46" y="87"/>
                </a:lnTo>
                <a:lnTo>
                  <a:pt x="45" y="88"/>
                </a:lnTo>
                <a:lnTo>
                  <a:pt x="45" y="89"/>
                </a:lnTo>
                <a:lnTo>
                  <a:pt x="45" y="90"/>
                </a:lnTo>
                <a:lnTo>
                  <a:pt x="44" y="91"/>
                </a:lnTo>
                <a:lnTo>
                  <a:pt x="44" y="92"/>
                </a:lnTo>
                <a:lnTo>
                  <a:pt x="44" y="93"/>
                </a:lnTo>
                <a:lnTo>
                  <a:pt x="44" y="94"/>
                </a:lnTo>
                <a:lnTo>
                  <a:pt x="44" y="95"/>
                </a:lnTo>
                <a:lnTo>
                  <a:pt x="44" y="96"/>
                </a:lnTo>
                <a:lnTo>
                  <a:pt x="43" y="96"/>
                </a:lnTo>
                <a:lnTo>
                  <a:pt x="44" y="97"/>
                </a:lnTo>
                <a:lnTo>
                  <a:pt x="44" y="99"/>
                </a:lnTo>
                <a:lnTo>
                  <a:pt x="45" y="100"/>
                </a:lnTo>
                <a:lnTo>
                  <a:pt x="45" y="101"/>
                </a:lnTo>
                <a:lnTo>
                  <a:pt x="44" y="101"/>
                </a:lnTo>
                <a:lnTo>
                  <a:pt x="44" y="102"/>
                </a:lnTo>
                <a:lnTo>
                  <a:pt x="44" y="103"/>
                </a:lnTo>
                <a:lnTo>
                  <a:pt x="43" y="103"/>
                </a:lnTo>
                <a:lnTo>
                  <a:pt x="43" y="104"/>
                </a:lnTo>
                <a:lnTo>
                  <a:pt x="43" y="105"/>
                </a:lnTo>
                <a:lnTo>
                  <a:pt x="43" y="106"/>
                </a:lnTo>
                <a:lnTo>
                  <a:pt x="42" y="106"/>
                </a:lnTo>
                <a:lnTo>
                  <a:pt x="42" y="107"/>
                </a:lnTo>
                <a:lnTo>
                  <a:pt x="41" y="107"/>
                </a:lnTo>
                <a:lnTo>
                  <a:pt x="40" y="108"/>
                </a:lnTo>
                <a:lnTo>
                  <a:pt x="39" y="108"/>
                </a:lnTo>
                <a:lnTo>
                  <a:pt x="38" y="108"/>
                </a:lnTo>
                <a:lnTo>
                  <a:pt x="37" y="108"/>
                </a:lnTo>
                <a:lnTo>
                  <a:pt x="37" y="109"/>
                </a:lnTo>
                <a:lnTo>
                  <a:pt x="36" y="109"/>
                </a:lnTo>
                <a:lnTo>
                  <a:pt x="36" y="110"/>
                </a:lnTo>
                <a:lnTo>
                  <a:pt x="35" y="113"/>
                </a:lnTo>
                <a:lnTo>
                  <a:pt x="34" y="113"/>
                </a:lnTo>
                <a:lnTo>
                  <a:pt x="34" y="114"/>
                </a:lnTo>
                <a:lnTo>
                  <a:pt x="35" y="115"/>
                </a:lnTo>
                <a:lnTo>
                  <a:pt x="35" y="116"/>
                </a:lnTo>
                <a:lnTo>
                  <a:pt x="35" y="117"/>
                </a:lnTo>
                <a:lnTo>
                  <a:pt x="36" y="117"/>
                </a:lnTo>
                <a:lnTo>
                  <a:pt x="36" y="118"/>
                </a:lnTo>
                <a:lnTo>
                  <a:pt x="35" y="118"/>
                </a:lnTo>
                <a:lnTo>
                  <a:pt x="34" y="119"/>
                </a:lnTo>
                <a:lnTo>
                  <a:pt x="33" y="121"/>
                </a:lnTo>
                <a:lnTo>
                  <a:pt x="32" y="124"/>
                </a:lnTo>
                <a:lnTo>
                  <a:pt x="32" y="125"/>
                </a:lnTo>
                <a:lnTo>
                  <a:pt x="31" y="125"/>
                </a:lnTo>
                <a:lnTo>
                  <a:pt x="31" y="124"/>
                </a:lnTo>
                <a:lnTo>
                  <a:pt x="30" y="123"/>
                </a:lnTo>
                <a:lnTo>
                  <a:pt x="29" y="123"/>
                </a:lnTo>
                <a:lnTo>
                  <a:pt x="29" y="121"/>
                </a:lnTo>
                <a:lnTo>
                  <a:pt x="28" y="122"/>
                </a:lnTo>
                <a:lnTo>
                  <a:pt x="28" y="121"/>
                </a:lnTo>
                <a:lnTo>
                  <a:pt x="28" y="120"/>
                </a:lnTo>
                <a:lnTo>
                  <a:pt x="28" y="119"/>
                </a:lnTo>
                <a:lnTo>
                  <a:pt x="27" y="118"/>
                </a:lnTo>
                <a:lnTo>
                  <a:pt x="26" y="117"/>
                </a:lnTo>
                <a:lnTo>
                  <a:pt x="26" y="116"/>
                </a:lnTo>
                <a:lnTo>
                  <a:pt x="25" y="116"/>
                </a:lnTo>
                <a:lnTo>
                  <a:pt x="25" y="115"/>
                </a:lnTo>
                <a:lnTo>
                  <a:pt x="25" y="114"/>
                </a:lnTo>
                <a:lnTo>
                  <a:pt x="24" y="114"/>
                </a:lnTo>
                <a:lnTo>
                  <a:pt x="23" y="114"/>
                </a:lnTo>
                <a:lnTo>
                  <a:pt x="23" y="113"/>
                </a:lnTo>
                <a:lnTo>
                  <a:pt x="23" y="112"/>
                </a:lnTo>
                <a:lnTo>
                  <a:pt x="22" y="110"/>
                </a:lnTo>
                <a:lnTo>
                  <a:pt x="22" y="108"/>
                </a:lnTo>
                <a:lnTo>
                  <a:pt x="21" y="106"/>
                </a:lnTo>
                <a:lnTo>
                  <a:pt x="21" y="105"/>
                </a:lnTo>
                <a:lnTo>
                  <a:pt x="21" y="104"/>
                </a:lnTo>
                <a:lnTo>
                  <a:pt x="21" y="103"/>
                </a:lnTo>
                <a:lnTo>
                  <a:pt x="20" y="102"/>
                </a:lnTo>
                <a:lnTo>
                  <a:pt x="20" y="101"/>
                </a:lnTo>
                <a:lnTo>
                  <a:pt x="20" y="100"/>
                </a:lnTo>
                <a:lnTo>
                  <a:pt x="19" y="100"/>
                </a:lnTo>
                <a:lnTo>
                  <a:pt x="19" y="99"/>
                </a:lnTo>
                <a:lnTo>
                  <a:pt x="19" y="98"/>
                </a:lnTo>
                <a:lnTo>
                  <a:pt x="18" y="97"/>
                </a:lnTo>
                <a:lnTo>
                  <a:pt x="18" y="96"/>
                </a:lnTo>
                <a:lnTo>
                  <a:pt x="18" y="95"/>
                </a:lnTo>
                <a:lnTo>
                  <a:pt x="17" y="95"/>
                </a:lnTo>
                <a:lnTo>
                  <a:pt x="17" y="94"/>
                </a:lnTo>
                <a:lnTo>
                  <a:pt x="16" y="92"/>
                </a:lnTo>
                <a:lnTo>
                  <a:pt x="16" y="91"/>
                </a:lnTo>
                <a:lnTo>
                  <a:pt x="16" y="90"/>
                </a:lnTo>
                <a:lnTo>
                  <a:pt x="15" y="89"/>
                </a:lnTo>
                <a:lnTo>
                  <a:pt x="14" y="87"/>
                </a:lnTo>
                <a:lnTo>
                  <a:pt x="13" y="87"/>
                </a:lnTo>
                <a:lnTo>
                  <a:pt x="13" y="86"/>
                </a:lnTo>
                <a:lnTo>
                  <a:pt x="12" y="85"/>
                </a:lnTo>
                <a:lnTo>
                  <a:pt x="12" y="84"/>
                </a:lnTo>
                <a:lnTo>
                  <a:pt x="11" y="84"/>
                </a:lnTo>
                <a:lnTo>
                  <a:pt x="11" y="83"/>
                </a:lnTo>
                <a:lnTo>
                  <a:pt x="11" y="82"/>
                </a:lnTo>
                <a:lnTo>
                  <a:pt x="11" y="81"/>
                </a:lnTo>
                <a:lnTo>
                  <a:pt x="11" y="80"/>
                </a:lnTo>
                <a:lnTo>
                  <a:pt x="11" y="79"/>
                </a:lnTo>
                <a:lnTo>
                  <a:pt x="11" y="78"/>
                </a:lnTo>
                <a:lnTo>
                  <a:pt x="12" y="77"/>
                </a:lnTo>
                <a:lnTo>
                  <a:pt x="13" y="77"/>
                </a:lnTo>
                <a:lnTo>
                  <a:pt x="13" y="76"/>
                </a:lnTo>
                <a:lnTo>
                  <a:pt x="14" y="75"/>
                </a:lnTo>
                <a:lnTo>
                  <a:pt x="15" y="74"/>
                </a:lnTo>
                <a:lnTo>
                  <a:pt x="15" y="73"/>
                </a:lnTo>
                <a:lnTo>
                  <a:pt x="16" y="73"/>
                </a:lnTo>
                <a:lnTo>
                  <a:pt x="16" y="72"/>
                </a:lnTo>
                <a:lnTo>
                  <a:pt x="17" y="71"/>
                </a:lnTo>
                <a:lnTo>
                  <a:pt x="17" y="70"/>
                </a:lnTo>
                <a:lnTo>
                  <a:pt x="17" y="69"/>
                </a:lnTo>
                <a:lnTo>
                  <a:pt x="18" y="69"/>
                </a:lnTo>
                <a:lnTo>
                  <a:pt x="18" y="68"/>
                </a:lnTo>
                <a:lnTo>
                  <a:pt x="19" y="67"/>
                </a:lnTo>
                <a:lnTo>
                  <a:pt x="19" y="66"/>
                </a:lnTo>
                <a:lnTo>
                  <a:pt x="20" y="65"/>
                </a:lnTo>
                <a:lnTo>
                  <a:pt x="20" y="62"/>
                </a:lnTo>
                <a:lnTo>
                  <a:pt x="19" y="60"/>
                </a:lnTo>
                <a:lnTo>
                  <a:pt x="18" y="58"/>
                </a:lnTo>
                <a:lnTo>
                  <a:pt x="17" y="57"/>
                </a:lnTo>
                <a:lnTo>
                  <a:pt x="17" y="56"/>
                </a:lnTo>
                <a:lnTo>
                  <a:pt x="17" y="55"/>
                </a:lnTo>
                <a:lnTo>
                  <a:pt x="17" y="53"/>
                </a:lnTo>
                <a:lnTo>
                  <a:pt x="17" y="54"/>
                </a:lnTo>
                <a:lnTo>
                  <a:pt x="16" y="54"/>
                </a:lnTo>
                <a:lnTo>
                  <a:pt x="16" y="55"/>
                </a:lnTo>
                <a:lnTo>
                  <a:pt x="16" y="56"/>
                </a:lnTo>
                <a:lnTo>
                  <a:pt x="15" y="56"/>
                </a:lnTo>
                <a:lnTo>
                  <a:pt x="14" y="56"/>
                </a:lnTo>
                <a:lnTo>
                  <a:pt x="13" y="55"/>
                </a:lnTo>
                <a:lnTo>
                  <a:pt x="12" y="53"/>
                </a:lnTo>
                <a:lnTo>
                  <a:pt x="11" y="53"/>
                </a:lnTo>
                <a:lnTo>
                  <a:pt x="11" y="52"/>
                </a:lnTo>
                <a:lnTo>
                  <a:pt x="11" y="51"/>
                </a:lnTo>
                <a:lnTo>
                  <a:pt x="11" y="50"/>
                </a:lnTo>
                <a:lnTo>
                  <a:pt x="11" y="49"/>
                </a:lnTo>
                <a:lnTo>
                  <a:pt x="11" y="47"/>
                </a:lnTo>
                <a:lnTo>
                  <a:pt x="10" y="46"/>
                </a:lnTo>
                <a:lnTo>
                  <a:pt x="8" y="45"/>
                </a:lnTo>
                <a:lnTo>
                  <a:pt x="6" y="44"/>
                </a:lnTo>
                <a:lnTo>
                  <a:pt x="5" y="43"/>
                </a:lnTo>
                <a:lnTo>
                  <a:pt x="4" y="43"/>
                </a:lnTo>
                <a:lnTo>
                  <a:pt x="4" y="42"/>
                </a:lnTo>
                <a:lnTo>
                  <a:pt x="6" y="42"/>
                </a:lnTo>
                <a:lnTo>
                  <a:pt x="7" y="41"/>
                </a:lnTo>
                <a:lnTo>
                  <a:pt x="8" y="41"/>
                </a:lnTo>
                <a:lnTo>
                  <a:pt x="7" y="40"/>
                </a:lnTo>
                <a:lnTo>
                  <a:pt x="6" y="40"/>
                </a:lnTo>
                <a:lnTo>
                  <a:pt x="6" y="39"/>
                </a:lnTo>
                <a:lnTo>
                  <a:pt x="6" y="38"/>
                </a:lnTo>
                <a:lnTo>
                  <a:pt x="5" y="38"/>
                </a:lnTo>
                <a:lnTo>
                  <a:pt x="5" y="37"/>
                </a:lnTo>
                <a:lnTo>
                  <a:pt x="4" y="37"/>
                </a:lnTo>
                <a:lnTo>
                  <a:pt x="5" y="37"/>
                </a:lnTo>
                <a:lnTo>
                  <a:pt x="5" y="36"/>
                </a:lnTo>
                <a:lnTo>
                  <a:pt x="5" y="35"/>
                </a:lnTo>
                <a:lnTo>
                  <a:pt x="4" y="34"/>
                </a:lnTo>
                <a:lnTo>
                  <a:pt x="3" y="34"/>
                </a:lnTo>
                <a:lnTo>
                  <a:pt x="4" y="34"/>
                </a:lnTo>
                <a:lnTo>
                  <a:pt x="6" y="30"/>
                </a:lnTo>
                <a:lnTo>
                  <a:pt x="7" y="29"/>
                </a:lnTo>
                <a:lnTo>
                  <a:pt x="7" y="28"/>
                </a:lnTo>
                <a:lnTo>
                  <a:pt x="8" y="27"/>
                </a:lnTo>
                <a:lnTo>
                  <a:pt x="8" y="26"/>
                </a:lnTo>
                <a:lnTo>
                  <a:pt x="7" y="26"/>
                </a:lnTo>
                <a:lnTo>
                  <a:pt x="7" y="25"/>
                </a:lnTo>
                <a:lnTo>
                  <a:pt x="7" y="24"/>
                </a:lnTo>
                <a:lnTo>
                  <a:pt x="6" y="24"/>
                </a:lnTo>
                <a:lnTo>
                  <a:pt x="6" y="23"/>
                </a:lnTo>
                <a:lnTo>
                  <a:pt x="5" y="23"/>
                </a:lnTo>
                <a:lnTo>
                  <a:pt x="4" y="23"/>
                </a:lnTo>
                <a:lnTo>
                  <a:pt x="2" y="21"/>
                </a:lnTo>
                <a:lnTo>
                  <a:pt x="1" y="21"/>
                </a:lnTo>
                <a:lnTo>
                  <a:pt x="0" y="19"/>
                </a:lnTo>
                <a:lnTo>
                  <a:pt x="1" y="19"/>
                </a:lnTo>
                <a:lnTo>
                  <a:pt x="2" y="16"/>
                </a:lnTo>
                <a:lnTo>
                  <a:pt x="2" y="15"/>
                </a:lnTo>
                <a:lnTo>
                  <a:pt x="3" y="13"/>
                </a:lnTo>
                <a:lnTo>
                  <a:pt x="4" y="12"/>
                </a:lnTo>
                <a:lnTo>
                  <a:pt x="5" y="12"/>
                </a:lnTo>
                <a:lnTo>
                  <a:pt x="5" y="11"/>
                </a:lnTo>
                <a:lnTo>
                  <a:pt x="4" y="12"/>
                </a:lnTo>
                <a:lnTo>
                  <a:pt x="3" y="10"/>
                </a:lnTo>
                <a:lnTo>
                  <a:pt x="4" y="10"/>
                </a:lnTo>
                <a:lnTo>
                  <a:pt x="4" y="9"/>
                </a:lnTo>
                <a:lnTo>
                  <a:pt x="4" y="8"/>
                </a:lnTo>
                <a:lnTo>
                  <a:pt x="4" y="7"/>
                </a:lnTo>
                <a:lnTo>
                  <a:pt x="3" y="4"/>
                </a:lnTo>
                <a:lnTo>
                  <a:pt x="3" y="5"/>
                </a:lnTo>
                <a:lnTo>
                  <a:pt x="3" y="4"/>
                </a:lnTo>
                <a:lnTo>
                  <a:pt x="2" y="4"/>
                </a:lnTo>
                <a:lnTo>
                  <a:pt x="2" y="3"/>
                </a:lnTo>
                <a:lnTo>
                  <a:pt x="2" y="4"/>
                </a:lnTo>
                <a:lnTo>
                  <a:pt x="2" y="3"/>
                </a:lnTo>
                <a:lnTo>
                  <a:pt x="2" y="2"/>
                </a:lnTo>
                <a:lnTo>
                  <a:pt x="2" y="1"/>
                </a:lnTo>
                <a:lnTo>
                  <a:pt x="2" y="0"/>
                </a:lnTo>
                <a:lnTo>
                  <a:pt x="3" y="0"/>
                </a:lnTo>
                <a:lnTo>
                  <a:pt x="4" y="0"/>
                </a:lnTo>
                <a:lnTo>
                  <a:pt x="5" y="0"/>
                </a:lnTo>
                <a:lnTo>
                  <a:pt x="6" y="0"/>
                </a:lnTo>
                <a:lnTo>
                  <a:pt x="6" y="1"/>
                </a:lnTo>
                <a:lnTo>
                  <a:pt x="6" y="2"/>
                </a:lnTo>
                <a:lnTo>
                  <a:pt x="6" y="1"/>
                </a:lnTo>
                <a:lnTo>
                  <a:pt x="6" y="0"/>
                </a:lnTo>
                <a:lnTo>
                  <a:pt x="7" y="0"/>
                </a:lnTo>
                <a:lnTo>
                  <a:pt x="9" y="0"/>
                </a:lnTo>
                <a:lnTo>
                  <a:pt x="10" y="0"/>
                </a:lnTo>
                <a:lnTo>
                  <a:pt x="11" y="0"/>
                </a:lnTo>
                <a:lnTo>
                  <a:pt x="11" y="1"/>
                </a:lnTo>
                <a:lnTo>
                  <a:pt x="12" y="1"/>
                </a:lnTo>
                <a:lnTo>
                  <a:pt x="13" y="1"/>
                </a:lnTo>
                <a:lnTo>
                  <a:pt x="14" y="1"/>
                </a:lnTo>
                <a:lnTo>
                  <a:pt x="15" y="1"/>
                </a:lnTo>
                <a:lnTo>
                  <a:pt x="16" y="2"/>
                </a:lnTo>
                <a:lnTo>
                  <a:pt x="17" y="2"/>
                </a:lnTo>
                <a:lnTo>
                  <a:pt x="18" y="2"/>
                </a:lnTo>
                <a:lnTo>
                  <a:pt x="19" y="2"/>
                </a:lnTo>
                <a:lnTo>
                  <a:pt x="19" y="3"/>
                </a:lnTo>
                <a:lnTo>
                  <a:pt x="20" y="3"/>
                </a:lnTo>
                <a:lnTo>
                  <a:pt x="21" y="3"/>
                </a:lnTo>
                <a:lnTo>
                  <a:pt x="22" y="3"/>
                </a:lnTo>
                <a:lnTo>
                  <a:pt x="23" y="3"/>
                </a:lnTo>
                <a:lnTo>
                  <a:pt x="24" y="3"/>
                </a:lnTo>
                <a:lnTo>
                  <a:pt x="25" y="3"/>
                </a:lnTo>
                <a:lnTo>
                  <a:pt x="26" y="4"/>
                </a:lnTo>
                <a:lnTo>
                  <a:pt x="27" y="4"/>
                </a:lnTo>
                <a:lnTo>
                  <a:pt x="28" y="4"/>
                </a:lnTo>
                <a:lnTo>
                  <a:pt x="29" y="4"/>
                </a:lnTo>
                <a:lnTo>
                  <a:pt x="29" y="5"/>
                </a:lnTo>
                <a:lnTo>
                  <a:pt x="30" y="6"/>
                </a:lnTo>
                <a:lnTo>
                  <a:pt x="31" y="6"/>
                </a:lnTo>
                <a:lnTo>
                  <a:pt x="32" y="6"/>
                </a:lnTo>
                <a:lnTo>
                  <a:pt x="33" y="7"/>
                </a:lnTo>
                <a:lnTo>
                  <a:pt x="34" y="7"/>
                </a:lnTo>
                <a:lnTo>
                  <a:pt x="34" y="8"/>
                </a:lnTo>
                <a:lnTo>
                  <a:pt x="35" y="8"/>
                </a:lnTo>
                <a:lnTo>
                  <a:pt x="36" y="8"/>
                </a:lnTo>
                <a:lnTo>
                  <a:pt x="36" y="9"/>
                </a:lnTo>
                <a:lnTo>
                  <a:pt x="37" y="9"/>
                </a:lnTo>
                <a:lnTo>
                  <a:pt x="38" y="9"/>
                </a:lnTo>
                <a:lnTo>
                  <a:pt x="38" y="10"/>
                </a:lnTo>
                <a:lnTo>
                  <a:pt x="39" y="10"/>
                </a:lnTo>
                <a:lnTo>
                  <a:pt x="40" y="10"/>
                </a:lnTo>
                <a:lnTo>
                  <a:pt x="41" y="11"/>
                </a:lnTo>
                <a:lnTo>
                  <a:pt x="42" y="11"/>
                </a:lnTo>
                <a:lnTo>
                  <a:pt x="43" y="11"/>
                </a:lnTo>
                <a:lnTo>
                  <a:pt x="45" y="11"/>
                </a:lnTo>
                <a:lnTo>
                  <a:pt x="46" y="11"/>
                </a:lnTo>
                <a:lnTo>
                  <a:pt x="47" y="11"/>
                </a:lnTo>
                <a:lnTo>
                  <a:pt x="48" y="10"/>
                </a:lnTo>
                <a:lnTo>
                  <a:pt x="49" y="10"/>
                </a:lnTo>
                <a:lnTo>
                  <a:pt x="50" y="9"/>
                </a:lnTo>
                <a:lnTo>
                  <a:pt x="51" y="8"/>
                </a:lnTo>
                <a:lnTo>
                  <a:pt x="52" y="7"/>
                </a:lnTo>
                <a:lnTo>
                  <a:pt x="54" y="5"/>
                </a:lnTo>
                <a:lnTo>
                  <a:pt x="55" y="4"/>
                </a:lnTo>
                <a:lnTo>
                  <a:pt x="56" y="3"/>
                </a:lnTo>
                <a:lnTo>
                  <a:pt x="57" y="2"/>
                </a:lnTo>
                <a:close/>
              </a:path>
            </a:pathLst>
          </a:custGeom>
          <a:noFill/>
          <a:ln w="19050" cap="flat" cmpd="sng">
            <a:solidFill>
              <a:srgbClr val="000000">
                <a:alpha val="100000"/>
              </a:srgbClr>
            </a:solidFill>
            <a:prstDash val="solid"/>
            <a:round/>
            <a:headEnd type="none" w="med" len="med"/>
            <a:tailEnd type="none" w="med" len="med"/>
          </a:ln>
        </xdr:spPr>
      </xdr:sp>
      <xdr:sp>
        <xdr:nvSpPr>
          <xdr:cNvPr id="4936972" name="Freeform 67"/>
          <xdr:cNvSpPr/>
        </xdr:nvSpPr>
        <xdr:spPr>
          <a:xfrm>
            <a:off x="5638800" y="3810000"/>
            <a:ext cx="342900" cy="219075"/>
          </a:xfrm>
          <a:custGeom>
            <a:avLst/>
            <a:gdLst>
              <a:gd name="txL" fmla="*/ 0 w 36"/>
              <a:gd name="txT" fmla="*/ 0 h 23"/>
              <a:gd name="txR" fmla="*/ 36 w 36"/>
              <a:gd name="txB" fmla="*/ 23 h 2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36" h="23">
                <a:moveTo>
                  <a:pt x="36" y="17"/>
                </a:moveTo>
                <a:lnTo>
                  <a:pt x="36" y="18"/>
                </a:lnTo>
                <a:lnTo>
                  <a:pt x="35" y="18"/>
                </a:lnTo>
                <a:lnTo>
                  <a:pt x="34" y="18"/>
                </a:lnTo>
                <a:lnTo>
                  <a:pt x="34" y="19"/>
                </a:lnTo>
                <a:lnTo>
                  <a:pt x="34" y="18"/>
                </a:lnTo>
                <a:lnTo>
                  <a:pt x="33" y="18"/>
                </a:lnTo>
                <a:lnTo>
                  <a:pt x="32" y="18"/>
                </a:lnTo>
                <a:lnTo>
                  <a:pt x="32" y="19"/>
                </a:lnTo>
                <a:lnTo>
                  <a:pt x="32" y="20"/>
                </a:lnTo>
                <a:lnTo>
                  <a:pt x="32" y="21"/>
                </a:lnTo>
                <a:lnTo>
                  <a:pt x="31" y="22"/>
                </a:lnTo>
                <a:lnTo>
                  <a:pt x="31" y="23"/>
                </a:lnTo>
                <a:lnTo>
                  <a:pt x="30" y="23"/>
                </a:lnTo>
                <a:lnTo>
                  <a:pt x="29" y="23"/>
                </a:lnTo>
                <a:lnTo>
                  <a:pt x="28" y="22"/>
                </a:lnTo>
                <a:lnTo>
                  <a:pt x="27" y="22"/>
                </a:lnTo>
                <a:lnTo>
                  <a:pt x="26" y="22"/>
                </a:lnTo>
                <a:lnTo>
                  <a:pt x="25" y="22"/>
                </a:lnTo>
                <a:lnTo>
                  <a:pt x="24" y="22"/>
                </a:lnTo>
                <a:lnTo>
                  <a:pt x="23" y="22"/>
                </a:lnTo>
                <a:lnTo>
                  <a:pt x="22" y="22"/>
                </a:lnTo>
                <a:lnTo>
                  <a:pt x="22" y="21"/>
                </a:lnTo>
                <a:lnTo>
                  <a:pt x="21" y="21"/>
                </a:lnTo>
                <a:lnTo>
                  <a:pt x="20" y="21"/>
                </a:lnTo>
                <a:lnTo>
                  <a:pt x="19" y="21"/>
                </a:lnTo>
                <a:lnTo>
                  <a:pt x="18" y="20"/>
                </a:lnTo>
                <a:lnTo>
                  <a:pt x="17" y="20"/>
                </a:lnTo>
                <a:lnTo>
                  <a:pt x="16" y="20"/>
                </a:lnTo>
                <a:lnTo>
                  <a:pt x="15" y="20"/>
                </a:lnTo>
                <a:lnTo>
                  <a:pt x="14" y="20"/>
                </a:lnTo>
                <a:lnTo>
                  <a:pt x="14" y="19"/>
                </a:lnTo>
                <a:lnTo>
                  <a:pt x="13" y="19"/>
                </a:lnTo>
                <a:lnTo>
                  <a:pt x="12" y="19"/>
                </a:lnTo>
                <a:lnTo>
                  <a:pt x="10" y="19"/>
                </a:lnTo>
                <a:lnTo>
                  <a:pt x="9" y="19"/>
                </a:lnTo>
                <a:lnTo>
                  <a:pt x="9" y="20"/>
                </a:lnTo>
                <a:lnTo>
                  <a:pt x="9" y="21"/>
                </a:lnTo>
                <a:lnTo>
                  <a:pt x="9" y="20"/>
                </a:lnTo>
                <a:lnTo>
                  <a:pt x="9" y="19"/>
                </a:lnTo>
                <a:lnTo>
                  <a:pt x="8" y="19"/>
                </a:lnTo>
                <a:lnTo>
                  <a:pt x="7" y="19"/>
                </a:lnTo>
                <a:lnTo>
                  <a:pt x="6" y="19"/>
                </a:lnTo>
                <a:lnTo>
                  <a:pt x="5" y="19"/>
                </a:lnTo>
                <a:lnTo>
                  <a:pt x="4" y="19"/>
                </a:lnTo>
                <a:lnTo>
                  <a:pt x="3" y="19"/>
                </a:lnTo>
                <a:lnTo>
                  <a:pt x="3" y="20"/>
                </a:lnTo>
                <a:lnTo>
                  <a:pt x="2" y="18"/>
                </a:lnTo>
                <a:lnTo>
                  <a:pt x="2" y="17"/>
                </a:lnTo>
                <a:lnTo>
                  <a:pt x="2" y="16"/>
                </a:lnTo>
                <a:lnTo>
                  <a:pt x="2" y="15"/>
                </a:lnTo>
                <a:lnTo>
                  <a:pt x="2" y="14"/>
                </a:lnTo>
                <a:lnTo>
                  <a:pt x="3" y="13"/>
                </a:lnTo>
                <a:lnTo>
                  <a:pt x="2" y="13"/>
                </a:lnTo>
                <a:lnTo>
                  <a:pt x="2" y="12"/>
                </a:lnTo>
                <a:lnTo>
                  <a:pt x="2" y="11"/>
                </a:lnTo>
                <a:lnTo>
                  <a:pt x="1" y="10"/>
                </a:lnTo>
                <a:lnTo>
                  <a:pt x="0" y="9"/>
                </a:lnTo>
                <a:lnTo>
                  <a:pt x="0" y="8"/>
                </a:lnTo>
                <a:lnTo>
                  <a:pt x="1" y="8"/>
                </a:lnTo>
                <a:lnTo>
                  <a:pt x="2" y="8"/>
                </a:lnTo>
                <a:lnTo>
                  <a:pt x="3" y="8"/>
                </a:lnTo>
                <a:lnTo>
                  <a:pt x="4" y="8"/>
                </a:lnTo>
                <a:lnTo>
                  <a:pt x="5" y="9"/>
                </a:lnTo>
                <a:lnTo>
                  <a:pt x="6" y="9"/>
                </a:lnTo>
                <a:lnTo>
                  <a:pt x="6" y="8"/>
                </a:lnTo>
                <a:lnTo>
                  <a:pt x="7" y="8"/>
                </a:lnTo>
                <a:lnTo>
                  <a:pt x="8" y="7"/>
                </a:lnTo>
                <a:lnTo>
                  <a:pt x="10" y="6"/>
                </a:lnTo>
                <a:lnTo>
                  <a:pt x="11" y="6"/>
                </a:lnTo>
                <a:lnTo>
                  <a:pt x="11" y="5"/>
                </a:lnTo>
                <a:lnTo>
                  <a:pt x="12" y="5"/>
                </a:lnTo>
                <a:lnTo>
                  <a:pt x="13" y="5"/>
                </a:lnTo>
                <a:lnTo>
                  <a:pt x="13" y="4"/>
                </a:lnTo>
                <a:lnTo>
                  <a:pt x="14" y="4"/>
                </a:lnTo>
                <a:lnTo>
                  <a:pt x="14" y="3"/>
                </a:lnTo>
                <a:lnTo>
                  <a:pt x="14" y="2"/>
                </a:lnTo>
                <a:lnTo>
                  <a:pt x="14" y="1"/>
                </a:lnTo>
                <a:lnTo>
                  <a:pt x="15" y="0"/>
                </a:lnTo>
                <a:lnTo>
                  <a:pt x="15" y="1"/>
                </a:lnTo>
                <a:lnTo>
                  <a:pt x="16" y="0"/>
                </a:lnTo>
                <a:lnTo>
                  <a:pt x="17" y="1"/>
                </a:lnTo>
                <a:lnTo>
                  <a:pt x="17" y="2"/>
                </a:lnTo>
                <a:lnTo>
                  <a:pt x="17" y="3"/>
                </a:lnTo>
                <a:lnTo>
                  <a:pt x="18" y="3"/>
                </a:lnTo>
                <a:lnTo>
                  <a:pt x="19" y="3"/>
                </a:lnTo>
                <a:lnTo>
                  <a:pt x="20" y="3"/>
                </a:lnTo>
                <a:lnTo>
                  <a:pt x="20" y="4"/>
                </a:lnTo>
                <a:lnTo>
                  <a:pt x="21" y="4"/>
                </a:lnTo>
                <a:lnTo>
                  <a:pt x="21" y="5"/>
                </a:lnTo>
                <a:lnTo>
                  <a:pt x="22" y="5"/>
                </a:lnTo>
                <a:lnTo>
                  <a:pt x="23" y="6"/>
                </a:lnTo>
                <a:lnTo>
                  <a:pt x="24" y="6"/>
                </a:lnTo>
                <a:lnTo>
                  <a:pt x="25" y="6"/>
                </a:lnTo>
                <a:lnTo>
                  <a:pt x="25" y="5"/>
                </a:lnTo>
                <a:lnTo>
                  <a:pt x="25" y="4"/>
                </a:lnTo>
                <a:lnTo>
                  <a:pt x="27" y="5"/>
                </a:lnTo>
                <a:lnTo>
                  <a:pt x="28" y="5"/>
                </a:lnTo>
                <a:lnTo>
                  <a:pt x="28" y="4"/>
                </a:lnTo>
                <a:lnTo>
                  <a:pt x="29" y="4"/>
                </a:lnTo>
                <a:lnTo>
                  <a:pt x="29" y="3"/>
                </a:lnTo>
                <a:lnTo>
                  <a:pt x="29" y="2"/>
                </a:lnTo>
                <a:lnTo>
                  <a:pt x="30" y="2"/>
                </a:lnTo>
                <a:lnTo>
                  <a:pt x="32" y="2"/>
                </a:lnTo>
                <a:lnTo>
                  <a:pt x="31" y="3"/>
                </a:lnTo>
                <a:lnTo>
                  <a:pt x="31" y="4"/>
                </a:lnTo>
                <a:lnTo>
                  <a:pt x="31" y="5"/>
                </a:lnTo>
                <a:lnTo>
                  <a:pt x="31" y="6"/>
                </a:lnTo>
                <a:lnTo>
                  <a:pt x="32" y="6"/>
                </a:lnTo>
                <a:lnTo>
                  <a:pt x="32" y="7"/>
                </a:lnTo>
                <a:lnTo>
                  <a:pt x="32" y="8"/>
                </a:lnTo>
                <a:lnTo>
                  <a:pt x="32" y="9"/>
                </a:lnTo>
                <a:lnTo>
                  <a:pt x="32" y="10"/>
                </a:lnTo>
                <a:lnTo>
                  <a:pt x="33" y="10"/>
                </a:lnTo>
                <a:lnTo>
                  <a:pt x="34" y="11"/>
                </a:lnTo>
                <a:lnTo>
                  <a:pt x="34" y="12"/>
                </a:lnTo>
                <a:lnTo>
                  <a:pt x="35" y="12"/>
                </a:lnTo>
                <a:lnTo>
                  <a:pt x="35" y="13"/>
                </a:lnTo>
                <a:lnTo>
                  <a:pt x="36" y="13"/>
                </a:lnTo>
                <a:lnTo>
                  <a:pt x="36" y="14"/>
                </a:lnTo>
                <a:lnTo>
                  <a:pt x="36" y="15"/>
                </a:lnTo>
                <a:lnTo>
                  <a:pt x="36" y="16"/>
                </a:lnTo>
                <a:lnTo>
                  <a:pt x="36" y="17"/>
                </a:lnTo>
                <a:close/>
              </a:path>
            </a:pathLst>
          </a:custGeom>
          <a:noFill/>
          <a:ln w="19050" cap="flat" cmpd="sng">
            <a:solidFill>
              <a:srgbClr val="000000">
                <a:alpha val="100000"/>
              </a:srgbClr>
            </a:solidFill>
            <a:prstDash val="solid"/>
            <a:round/>
            <a:headEnd type="none" w="med" len="med"/>
            <a:tailEnd type="none" w="med" len="med"/>
          </a:ln>
        </xdr:spPr>
      </xdr:sp>
      <xdr:sp>
        <xdr:nvSpPr>
          <xdr:cNvPr id="4936973" name="Freeform 68"/>
          <xdr:cNvSpPr/>
        </xdr:nvSpPr>
        <xdr:spPr>
          <a:xfrm>
            <a:off x="6772275" y="4838700"/>
            <a:ext cx="1228725" cy="2076450"/>
          </a:xfrm>
          <a:custGeom>
            <a:avLst/>
            <a:gdLst>
              <a:gd name="txL" fmla="*/ 0 w 129"/>
              <a:gd name="txT" fmla="*/ 0 h 218"/>
              <a:gd name="txR" fmla="*/ 129 w 129"/>
              <a:gd name="txB" fmla="*/ 218 h 2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29" h="218">
                <a:moveTo>
                  <a:pt x="18" y="26"/>
                </a:moveTo>
                <a:lnTo>
                  <a:pt x="18" y="25"/>
                </a:lnTo>
                <a:lnTo>
                  <a:pt x="18" y="24"/>
                </a:lnTo>
                <a:lnTo>
                  <a:pt x="18" y="23"/>
                </a:lnTo>
                <a:lnTo>
                  <a:pt x="18" y="22"/>
                </a:lnTo>
                <a:lnTo>
                  <a:pt x="18" y="21"/>
                </a:lnTo>
                <a:lnTo>
                  <a:pt x="18" y="20"/>
                </a:lnTo>
                <a:lnTo>
                  <a:pt x="18" y="19"/>
                </a:lnTo>
                <a:lnTo>
                  <a:pt x="18" y="18"/>
                </a:lnTo>
                <a:lnTo>
                  <a:pt x="18" y="17"/>
                </a:lnTo>
                <a:lnTo>
                  <a:pt x="18" y="16"/>
                </a:lnTo>
                <a:lnTo>
                  <a:pt x="18" y="15"/>
                </a:lnTo>
                <a:lnTo>
                  <a:pt x="18" y="16"/>
                </a:lnTo>
                <a:lnTo>
                  <a:pt x="15" y="17"/>
                </a:lnTo>
                <a:lnTo>
                  <a:pt x="14" y="18"/>
                </a:lnTo>
                <a:lnTo>
                  <a:pt x="14" y="17"/>
                </a:lnTo>
                <a:lnTo>
                  <a:pt x="13" y="18"/>
                </a:lnTo>
                <a:lnTo>
                  <a:pt x="13" y="17"/>
                </a:lnTo>
                <a:lnTo>
                  <a:pt x="12" y="17"/>
                </a:lnTo>
                <a:lnTo>
                  <a:pt x="11" y="16"/>
                </a:lnTo>
                <a:lnTo>
                  <a:pt x="10" y="15"/>
                </a:lnTo>
                <a:lnTo>
                  <a:pt x="10" y="14"/>
                </a:lnTo>
                <a:lnTo>
                  <a:pt x="10" y="13"/>
                </a:lnTo>
                <a:lnTo>
                  <a:pt x="10" y="12"/>
                </a:lnTo>
                <a:lnTo>
                  <a:pt x="10" y="11"/>
                </a:lnTo>
                <a:lnTo>
                  <a:pt x="9" y="11"/>
                </a:lnTo>
                <a:lnTo>
                  <a:pt x="8" y="11"/>
                </a:lnTo>
                <a:lnTo>
                  <a:pt x="7" y="11"/>
                </a:lnTo>
                <a:lnTo>
                  <a:pt x="7" y="12"/>
                </a:lnTo>
                <a:lnTo>
                  <a:pt x="6" y="12"/>
                </a:lnTo>
                <a:lnTo>
                  <a:pt x="6" y="11"/>
                </a:lnTo>
                <a:lnTo>
                  <a:pt x="6" y="10"/>
                </a:lnTo>
                <a:lnTo>
                  <a:pt x="6" y="9"/>
                </a:lnTo>
                <a:lnTo>
                  <a:pt x="7" y="9"/>
                </a:lnTo>
                <a:lnTo>
                  <a:pt x="9" y="9"/>
                </a:lnTo>
                <a:lnTo>
                  <a:pt x="10" y="9"/>
                </a:lnTo>
                <a:lnTo>
                  <a:pt x="10" y="8"/>
                </a:lnTo>
                <a:lnTo>
                  <a:pt x="9" y="7"/>
                </a:lnTo>
                <a:lnTo>
                  <a:pt x="9" y="6"/>
                </a:lnTo>
                <a:lnTo>
                  <a:pt x="9" y="5"/>
                </a:lnTo>
                <a:lnTo>
                  <a:pt x="10" y="5"/>
                </a:lnTo>
                <a:lnTo>
                  <a:pt x="10" y="4"/>
                </a:lnTo>
                <a:lnTo>
                  <a:pt x="10" y="2"/>
                </a:lnTo>
                <a:lnTo>
                  <a:pt x="11" y="0"/>
                </a:lnTo>
                <a:lnTo>
                  <a:pt x="12" y="0"/>
                </a:lnTo>
                <a:lnTo>
                  <a:pt x="12" y="1"/>
                </a:lnTo>
                <a:lnTo>
                  <a:pt x="13" y="1"/>
                </a:lnTo>
                <a:lnTo>
                  <a:pt x="14" y="1"/>
                </a:lnTo>
                <a:lnTo>
                  <a:pt x="14" y="2"/>
                </a:lnTo>
                <a:lnTo>
                  <a:pt x="15" y="2"/>
                </a:lnTo>
                <a:lnTo>
                  <a:pt x="15" y="3"/>
                </a:lnTo>
                <a:lnTo>
                  <a:pt x="16" y="3"/>
                </a:lnTo>
                <a:lnTo>
                  <a:pt x="17" y="3"/>
                </a:lnTo>
                <a:lnTo>
                  <a:pt x="17" y="4"/>
                </a:lnTo>
                <a:lnTo>
                  <a:pt x="18" y="4"/>
                </a:lnTo>
                <a:lnTo>
                  <a:pt x="18" y="5"/>
                </a:lnTo>
                <a:lnTo>
                  <a:pt x="19" y="5"/>
                </a:lnTo>
                <a:lnTo>
                  <a:pt x="20" y="6"/>
                </a:lnTo>
                <a:lnTo>
                  <a:pt x="21" y="7"/>
                </a:lnTo>
                <a:lnTo>
                  <a:pt x="21" y="8"/>
                </a:lnTo>
                <a:lnTo>
                  <a:pt x="22" y="9"/>
                </a:lnTo>
                <a:lnTo>
                  <a:pt x="22" y="10"/>
                </a:lnTo>
                <a:lnTo>
                  <a:pt x="23" y="11"/>
                </a:lnTo>
                <a:lnTo>
                  <a:pt x="24" y="11"/>
                </a:lnTo>
                <a:lnTo>
                  <a:pt x="24" y="12"/>
                </a:lnTo>
                <a:lnTo>
                  <a:pt x="25" y="12"/>
                </a:lnTo>
                <a:lnTo>
                  <a:pt x="25" y="13"/>
                </a:lnTo>
                <a:lnTo>
                  <a:pt x="26" y="14"/>
                </a:lnTo>
                <a:lnTo>
                  <a:pt x="26" y="15"/>
                </a:lnTo>
                <a:lnTo>
                  <a:pt x="27" y="15"/>
                </a:lnTo>
                <a:lnTo>
                  <a:pt x="28" y="16"/>
                </a:lnTo>
                <a:lnTo>
                  <a:pt x="29" y="17"/>
                </a:lnTo>
                <a:lnTo>
                  <a:pt x="29" y="18"/>
                </a:lnTo>
                <a:lnTo>
                  <a:pt x="30" y="18"/>
                </a:lnTo>
                <a:lnTo>
                  <a:pt x="31" y="19"/>
                </a:lnTo>
                <a:lnTo>
                  <a:pt x="31" y="20"/>
                </a:lnTo>
                <a:lnTo>
                  <a:pt x="32" y="21"/>
                </a:lnTo>
                <a:lnTo>
                  <a:pt x="32" y="22"/>
                </a:lnTo>
                <a:lnTo>
                  <a:pt x="33" y="23"/>
                </a:lnTo>
                <a:lnTo>
                  <a:pt x="33" y="24"/>
                </a:lnTo>
                <a:lnTo>
                  <a:pt x="34" y="25"/>
                </a:lnTo>
                <a:lnTo>
                  <a:pt x="35" y="26"/>
                </a:lnTo>
                <a:lnTo>
                  <a:pt x="35" y="27"/>
                </a:lnTo>
                <a:lnTo>
                  <a:pt x="36" y="28"/>
                </a:lnTo>
                <a:lnTo>
                  <a:pt x="37" y="27"/>
                </a:lnTo>
                <a:lnTo>
                  <a:pt x="38" y="27"/>
                </a:lnTo>
                <a:lnTo>
                  <a:pt x="38" y="29"/>
                </a:lnTo>
                <a:lnTo>
                  <a:pt x="39" y="29"/>
                </a:lnTo>
                <a:lnTo>
                  <a:pt x="40" y="28"/>
                </a:lnTo>
                <a:lnTo>
                  <a:pt x="41" y="27"/>
                </a:lnTo>
                <a:lnTo>
                  <a:pt x="42" y="26"/>
                </a:lnTo>
                <a:lnTo>
                  <a:pt x="41" y="26"/>
                </a:lnTo>
                <a:lnTo>
                  <a:pt x="43" y="26"/>
                </a:lnTo>
                <a:lnTo>
                  <a:pt x="43" y="25"/>
                </a:lnTo>
                <a:lnTo>
                  <a:pt x="43" y="24"/>
                </a:lnTo>
                <a:lnTo>
                  <a:pt x="45" y="23"/>
                </a:lnTo>
                <a:lnTo>
                  <a:pt x="46" y="22"/>
                </a:lnTo>
                <a:lnTo>
                  <a:pt x="47" y="21"/>
                </a:lnTo>
                <a:lnTo>
                  <a:pt x="48" y="20"/>
                </a:lnTo>
                <a:lnTo>
                  <a:pt x="49" y="18"/>
                </a:lnTo>
                <a:lnTo>
                  <a:pt x="49" y="17"/>
                </a:lnTo>
                <a:lnTo>
                  <a:pt x="50" y="17"/>
                </a:lnTo>
                <a:lnTo>
                  <a:pt x="51" y="18"/>
                </a:lnTo>
                <a:lnTo>
                  <a:pt x="51" y="17"/>
                </a:lnTo>
                <a:lnTo>
                  <a:pt x="51" y="16"/>
                </a:lnTo>
                <a:lnTo>
                  <a:pt x="53" y="17"/>
                </a:lnTo>
                <a:lnTo>
                  <a:pt x="54" y="18"/>
                </a:lnTo>
                <a:lnTo>
                  <a:pt x="55" y="18"/>
                </a:lnTo>
                <a:lnTo>
                  <a:pt x="56" y="18"/>
                </a:lnTo>
                <a:lnTo>
                  <a:pt x="56" y="19"/>
                </a:lnTo>
                <a:lnTo>
                  <a:pt x="57" y="19"/>
                </a:lnTo>
                <a:lnTo>
                  <a:pt x="58" y="20"/>
                </a:lnTo>
                <a:lnTo>
                  <a:pt x="59" y="21"/>
                </a:lnTo>
                <a:lnTo>
                  <a:pt x="59" y="22"/>
                </a:lnTo>
                <a:lnTo>
                  <a:pt x="60" y="23"/>
                </a:lnTo>
                <a:lnTo>
                  <a:pt x="60" y="24"/>
                </a:lnTo>
                <a:lnTo>
                  <a:pt x="61" y="24"/>
                </a:lnTo>
                <a:lnTo>
                  <a:pt x="61" y="25"/>
                </a:lnTo>
                <a:lnTo>
                  <a:pt x="61" y="26"/>
                </a:lnTo>
                <a:lnTo>
                  <a:pt x="62" y="26"/>
                </a:lnTo>
                <a:lnTo>
                  <a:pt x="63" y="27"/>
                </a:lnTo>
                <a:lnTo>
                  <a:pt x="63" y="28"/>
                </a:lnTo>
                <a:lnTo>
                  <a:pt x="64" y="29"/>
                </a:lnTo>
                <a:lnTo>
                  <a:pt x="65" y="29"/>
                </a:lnTo>
                <a:lnTo>
                  <a:pt x="66" y="30"/>
                </a:lnTo>
                <a:lnTo>
                  <a:pt x="67" y="31"/>
                </a:lnTo>
                <a:lnTo>
                  <a:pt x="68" y="31"/>
                </a:lnTo>
                <a:lnTo>
                  <a:pt x="68" y="32"/>
                </a:lnTo>
                <a:lnTo>
                  <a:pt x="69" y="32"/>
                </a:lnTo>
                <a:lnTo>
                  <a:pt x="69" y="33"/>
                </a:lnTo>
                <a:lnTo>
                  <a:pt x="70" y="34"/>
                </a:lnTo>
                <a:lnTo>
                  <a:pt x="71" y="35"/>
                </a:lnTo>
                <a:lnTo>
                  <a:pt x="72" y="36"/>
                </a:lnTo>
                <a:lnTo>
                  <a:pt x="73" y="37"/>
                </a:lnTo>
                <a:lnTo>
                  <a:pt x="74" y="37"/>
                </a:lnTo>
                <a:lnTo>
                  <a:pt x="75" y="38"/>
                </a:lnTo>
                <a:lnTo>
                  <a:pt x="75" y="39"/>
                </a:lnTo>
                <a:lnTo>
                  <a:pt x="76" y="39"/>
                </a:lnTo>
                <a:lnTo>
                  <a:pt x="77" y="39"/>
                </a:lnTo>
                <a:lnTo>
                  <a:pt x="77" y="40"/>
                </a:lnTo>
                <a:lnTo>
                  <a:pt x="78" y="40"/>
                </a:lnTo>
                <a:lnTo>
                  <a:pt x="79" y="41"/>
                </a:lnTo>
                <a:lnTo>
                  <a:pt x="80" y="41"/>
                </a:lnTo>
                <a:lnTo>
                  <a:pt x="81" y="42"/>
                </a:lnTo>
                <a:lnTo>
                  <a:pt x="82" y="42"/>
                </a:lnTo>
                <a:lnTo>
                  <a:pt x="83" y="42"/>
                </a:lnTo>
                <a:lnTo>
                  <a:pt x="84" y="42"/>
                </a:lnTo>
                <a:lnTo>
                  <a:pt x="84" y="43"/>
                </a:lnTo>
                <a:lnTo>
                  <a:pt x="85" y="43"/>
                </a:lnTo>
                <a:lnTo>
                  <a:pt x="85" y="42"/>
                </a:lnTo>
                <a:lnTo>
                  <a:pt x="86" y="42"/>
                </a:lnTo>
                <a:lnTo>
                  <a:pt x="87" y="42"/>
                </a:lnTo>
                <a:lnTo>
                  <a:pt x="88" y="42"/>
                </a:lnTo>
                <a:lnTo>
                  <a:pt x="89" y="42"/>
                </a:lnTo>
                <a:lnTo>
                  <a:pt x="90" y="42"/>
                </a:lnTo>
                <a:lnTo>
                  <a:pt x="91" y="42"/>
                </a:lnTo>
                <a:lnTo>
                  <a:pt x="92" y="41"/>
                </a:lnTo>
                <a:lnTo>
                  <a:pt x="93" y="41"/>
                </a:lnTo>
                <a:lnTo>
                  <a:pt x="94" y="40"/>
                </a:lnTo>
                <a:lnTo>
                  <a:pt x="95" y="40"/>
                </a:lnTo>
                <a:lnTo>
                  <a:pt x="96" y="40"/>
                </a:lnTo>
                <a:lnTo>
                  <a:pt x="97" y="40"/>
                </a:lnTo>
                <a:lnTo>
                  <a:pt x="97" y="39"/>
                </a:lnTo>
                <a:lnTo>
                  <a:pt x="98" y="39"/>
                </a:lnTo>
                <a:lnTo>
                  <a:pt x="99" y="39"/>
                </a:lnTo>
                <a:lnTo>
                  <a:pt x="99" y="40"/>
                </a:lnTo>
                <a:lnTo>
                  <a:pt x="100" y="40"/>
                </a:lnTo>
                <a:lnTo>
                  <a:pt x="101" y="40"/>
                </a:lnTo>
                <a:lnTo>
                  <a:pt x="102" y="40"/>
                </a:lnTo>
                <a:lnTo>
                  <a:pt x="103" y="40"/>
                </a:lnTo>
                <a:lnTo>
                  <a:pt x="103" y="41"/>
                </a:lnTo>
                <a:lnTo>
                  <a:pt x="104" y="41"/>
                </a:lnTo>
                <a:lnTo>
                  <a:pt x="105" y="42"/>
                </a:lnTo>
                <a:lnTo>
                  <a:pt x="105" y="43"/>
                </a:lnTo>
                <a:lnTo>
                  <a:pt x="106" y="43"/>
                </a:lnTo>
                <a:lnTo>
                  <a:pt x="107" y="44"/>
                </a:lnTo>
                <a:lnTo>
                  <a:pt x="108" y="44"/>
                </a:lnTo>
                <a:lnTo>
                  <a:pt x="108" y="45"/>
                </a:lnTo>
                <a:lnTo>
                  <a:pt x="109" y="45"/>
                </a:lnTo>
                <a:lnTo>
                  <a:pt x="110" y="45"/>
                </a:lnTo>
                <a:lnTo>
                  <a:pt x="110" y="46"/>
                </a:lnTo>
                <a:lnTo>
                  <a:pt x="112" y="46"/>
                </a:lnTo>
                <a:lnTo>
                  <a:pt x="113" y="46"/>
                </a:lnTo>
                <a:lnTo>
                  <a:pt x="114" y="46"/>
                </a:lnTo>
                <a:lnTo>
                  <a:pt x="115" y="47"/>
                </a:lnTo>
                <a:lnTo>
                  <a:pt x="116" y="47"/>
                </a:lnTo>
                <a:lnTo>
                  <a:pt x="116" y="48"/>
                </a:lnTo>
                <a:lnTo>
                  <a:pt x="117" y="48"/>
                </a:lnTo>
                <a:lnTo>
                  <a:pt x="117" y="49"/>
                </a:lnTo>
                <a:lnTo>
                  <a:pt x="118" y="49"/>
                </a:lnTo>
                <a:lnTo>
                  <a:pt x="118" y="50"/>
                </a:lnTo>
                <a:lnTo>
                  <a:pt x="119" y="50"/>
                </a:lnTo>
                <a:lnTo>
                  <a:pt x="119" y="51"/>
                </a:lnTo>
                <a:lnTo>
                  <a:pt x="120" y="51"/>
                </a:lnTo>
                <a:lnTo>
                  <a:pt x="120" y="50"/>
                </a:lnTo>
                <a:lnTo>
                  <a:pt x="120" y="51"/>
                </a:lnTo>
                <a:lnTo>
                  <a:pt x="121" y="52"/>
                </a:lnTo>
                <a:lnTo>
                  <a:pt x="122" y="53"/>
                </a:lnTo>
                <a:lnTo>
                  <a:pt x="122" y="54"/>
                </a:lnTo>
                <a:lnTo>
                  <a:pt x="123" y="54"/>
                </a:lnTo>
                <a:lnTo>
                  <a:pt x="123" y="55"/>
                </a:lnTo>
                <a:lnTo>
                  <a:pt x="123" y="56"/>
                </a:lnTo>
                <a:lnTo>
                  <a:pt x="123" y="57"/>
                </a:lnTo>
                <a:lnTo>
                  <a:pt x="123" y="58"/>
                </a:lnTo>
                <a:lnTo>
                  <a:pt x="124" y="58"/>
                </a:lnTo>
                <a:lnTo>
                  <a:pt x="124" y="59"/>
                </a:lnTo>
                <a:lnTo>
                  <a:pt x="124" y="60"/>
                </a:lnTo>
                <a:lnTo>
                  <a:pt x="124" y="61"/>
                </a:lnTo>
                <a:lnTo>
                  <a:pt x="124" y="62"/>
                </a:lnTo>
                <a:lnTo>
                  <a:pt x="124" y="63"/>
                </a:lnTo>
                <a:lnTo>
                  <a:pt x="124" y="64"/>
                </a:lnTo>
                <a:lnTo>
                  <a:pt x="125" y="64"/>
                </a:lnTo>
                <a:lnTo>
                  <a:pt x="125" y="65"/>
                </a:lnTo>
                <a:lnTo>
                  <a:pt x="126" y="65"/>
                </a:lnTo>
                <a:lnTo>
                  <a:pt x="126" y="66"/>
                </a:lnTo>
                <a:lnTo>
                  <a:pt x="126" y="67"/>
                </a:lnTo>
                <a:lnTo>
                  <a:pt x="127" y="67"/>
                </a:lnTo>
                <a:lnTo>
                  <a:pt x="127" y="68"/>
                </a:lnTo>
                <a:lnTo>
                  <a:pt x="128" y="69"/>
                </a:lnTo>
                <a:lnTo>
                  <a:pt x="128" y="70"/>
                </a:lnTo>
                <a:lnTo>
                  <a:pt x="129" y="70"/>
                </a:lnTo>
                <a:lnTo>
                  <a:pt x="128" y="70"/>
                </a:lnTo>
                <a:lnTo>
                  <a:pt x="127" y="70"/>
                </a:lnTo>
                <a:lnTo>
                  <a:pt x="126" y="70"/>
                </a:lnTo>
                <a:lnTo>
                  <a:pt x="125" y="70"/>
                </a:lnTo>
                <a:lnTo>
                  <a:pt x="124" y="70"/>
                </a:lnTo>
                <a:lnTo>
                  <a:pt x="123" y="70"/>
                </a:lnTo>
                <a:lnTo>
                  <a:pt x="122" y="70"/>
                </a:lnTo>
                <a:lnTo>
                  <a:pt x="121" y="70"/>
                </a:lnTo>
                <a:lnTo>
                  <a:pt x="120" y="70"/>
                </a:lnTo>
                <a:lnTo>
                  <a:pt x="119" y="70"/>
                </a:lnTo>
                <a:lnTo>
                  <a:pt x="118" y="70"/>
                </a:lnTo>
                <a:lnTo>
                  <a:pt x="117" y="70"/>
                </a:lnTo>
                <a:lnTo>
                  <a:pt x="116" y="70"/>
                </a:lnTo>
                <a:lnTo>
                  <a:pt x="116" y="71"/>
                </a:lnTo>
                <a:lnTo>
                  <a:pt x="117" y="72"/>
                </a:lnTo>
                <a:lnTo>
                  <a:pt x="118" y="72"/>
                </a:lnTo>
                <a:lnTo>
                  <a:pt x="118" y="73"/>
                </a:lnTo>
                <a:lnTo>
                  <a:pt x="118" y="74"/>
                </a:lnTo>
                <a:lnTo>
                  <a:pt x="117" y="75"/>
                </a:lnTo>
                <a:lnTo>
                  <a:pt x="117" y="76"/>
                </a:lnTo>
                <a:lnTo>
                  <a:pt x="117" y="77"/>
                </a:lnTo>
                <a:lnTo>
                  <a:pt x="118" y="77"/>
                </a:lnTo>
                <a:lnTo>
                  <a:pt x="117" y="77"/>
                </a:lnTo>
                <a:lnTo>
                  <a:pt x="117" y="78"/>
                </a:lnTo>
                <a:lnTo>
                  <a:pt x="118" y="78"/>
                </a:lnTo>
                <a:lnTo>
                  <a:pt x="118" y="79"/>
                </a:lnTo>
                <a:lnTo>
                  <a:pt x="119" y="79"/>
                </a:lnTo>
                <a:lnTo>
                  <a:pt x="119" y="80"/>
                </a:lnTo>
                <a:lnTo>
                  <a:pt x="118" y="80"/>
                </a:lnTo>
                <a:lnTo>
                  <a:pt x="118" y="81"/>
                </a:lnTo>
                <a:lnTo>
                  <a:pt x="118" y="82"/>
                </a:lnTo>
                <a:lnTo>
                  <a:pt x="119" y="82"/>
                </a:lnTo>
                <a:lnTo>
                  <a:pt x="119" y="83"/>
                </a:lnTo>
                <a:lnTo>
                  <a:pt x="119" y="84"/>
                </a:lnTo>
                <a:lnTo>
                  <a:pt x="119" y="85"/>
                </a:lnTo>
                <a:lnTo>
                  <a:pt x="119" y="86"/>
                </a:lnTo>
                <a:lnTo>
                  <a:pt x="118" y="86"/>
                </a:lnTo>
                <a:lnTo>
                  <a:pt x="118" y="87"/>
                </a:lnTo>
                <a:lnTo>
                  <a:pt x="118" y="88"/>
                </a:lnTo>
                <a:lnTo>
                  <a:pt x="119" y="88"/>
                </a:lnTo>
                <a:lnTo>
                  <a:pt x="120" y="88"/>
                </a:lnTo>
                <a:lnTo>
                  <a:pt x="120" y="89"/>
                </a:lnTo>
                <a:lnTo>
                  <a:pt x="121" y="90"/>
                </a:lnTo>
                <a:lnTo>
                  <a:pt x="122" y="90"/>
                </a:lnTo>
                <a:lnTo>
                  <a:pt x="122" y="91"/>
                </a:lnTo>
                <a:lnTo>
                  <a:pt x="121" y="92"/>
                </a:lnTo>
                <a:lnTo>
                  <a:pt x="121" y="93"/>
                </a:lnTo>
                <a:lnTo>
                  <a:pt x="121" y="94"/>
                </a:lnTo>
                <a:lnTo>
                  <a:pt x="121" y="95"/>
                </a:lnTo>
                <a:lnTo>
                  <a:pt x="120" y="94"/>
                </a:lnTo>
                <a:lnTo>
                  <a:pt x="120" y="95"/>
                </a:lnTo>
                <a:lnTo>
                  <a:pt x="120" y="96"/>
                </a:lnTo>
                <a:lnTo>
                  <a:pt x="119" y="97"/>
                </a:lnTo>
                <a:lnTo>
                  <a:pt x="120" y="98"/>
                </a:lnTo>
                <a:lnTo>
                  <a:pt x="120" y="99"/>
                </a:lnTo>
                <a:lnTo>
                  <a:pt x="119" y="101"/>
                </a:lnTo>
                <a:lnTo>
                  <a:pt x="120" y="102"/>
                </a:lnTo>
                <a:lnTo>
                  <a:pt x="121" y="102"/>
                </a:lnTo>
                <a:lnTo>
                  <a:pt x="121" y="103"/>
                </a:lnTo>
                <a:lnTo>
                  <a:pt x="121" y="104"/>
                </a:lnTo>
                <a:lnTo>
                  <a:pt x="120" y="104"/>
                </a:lnTo>
                <a:lnTo>
                  <a:pt x="119" y="103"/>
                </a:lnTo>
                <a:lnTo>
                  <a:pt x="118" y="104"/>
                </a:lnTo>
                <a:lnTo>
                  <a:pt x="118" y="105"/>
                </a:lnTo>
                <a:lnTo>
                  <a:pt x="117" y="106"/>
                </a:lnTo>
                <a:lnTo>
                  <a:pt x="117" y="107"/>
                </a:lnTo>
                <a:lnTo>
                  <a:pt x="118" y="107"/>
                </a:lnTo>
                <a:lnTo>
                  <a:pt x="117" y="108"/>
                </a:lnTo>
                <a:lnTo>
                  <a:pt x="117" y="109"/>
                </a:lnTo>
                <a:lnTo>
                  <a:pt x="116" y="110"/>
                </a:lnTo>
                <a:lnTo>
                  <a:pt x="115" y="111"/>
                </a:lnTo>
                <a:lnTo>
                  <a:pt x="115" y="112"/>
                </a:lnTo>
                <a:lnTo>
                  <a:pt x="115" y="113"/>
                </a:lnTo>
                <a:lnTo>
                  <a:pt x="115" y="114"/>
                </a:lnTo>
                <a:lnTo>
                  <a:pt x="114" y="114"/>
                </a:lnTo>
                <a:lnTo>
                  <a:pt x="114" y="115"/>
                </a:lnTo>
                <a:lnTo>
                  <a:pt x="114" y="116"/>
                </a:lnTo>
                <a:lnTo>
                  <a:pt x="115" y="116"/>
                </a:lnTo>
                <a:lnTo>
                  <a:pt x="115" y="117"/>
                </a:lnTo>
                <a:lnTo>
                  <a:pt x="115" y="118"/>
                </a:lnTo>
                <a:lnTo>
                  <a:pt x="116" y="118"/>
                </a:lnTo>
                <a:lnTo>
                  <a:pt x="116" y="120"/>
                </a:lnTo>
                <a:lnTo>
                  <a:pt x="115" y="121"/>
                </a:lnTo>
                <a:lnTo>
                  <a:pt x="115" y="122"/>
                </a:lnTo>
                <a:lnTo>
                  <a:pt x="114" y="123"/>
                </a:lnTo>
                <a:lnTo>
                  <a:pt x="114" y="124"/>
                </a:lnTo>
                <a:lnTo>
                  <a:pt x="114" y="125"/>
                </a:lnTo>
                <a:lnTo>
                  <a:pt x="114" y="126"/>
                </a:lnTo>
                <a:lnTo>
                  <a:pt x="113" y="126"/>
                </a:lnTo>
                <a:lnTo>
                  <a:pt x="113" y="127"/>
                </a:lnTo>
                <a:lnTo>
                  <a:pt x="113" y="128"/>
                </a:lnTo>
                <a:lnTo>
                  <a:pt x="113" y="129"/>
                </a:lnTo>
                <a:lnTo>
                  <a:pt x="112" y="130"/>
                </a:lnTo>
                <a:lnTo>
                  <a:pt x="112" y="131"/>
                </a:lnTo>
                <a:lnTo>
                  <a:pt x="111" y="132"/>
                </a:lnTo>
                <a:lnTo>
                  <a:pt x="110" y="132"/>
                </a:lnTo>
                <a:lnTo>
                  <a:pt x="110" y="133"/>
                </a:lnTo>
                <a:lnTo>
                  <a:pt x="110" y="134"/>
                </a:lnTo>
                <a:lnTo>
                  <a:pt x="109" y="134"/>
                </a:lnTo>
                <a:lnTo>
                  <a:pt x="109" y="135"/>
                </a:lnTo>
                <a:lnTo>
                  <a:pt x="108" y="135"/>
                </a:lnTo>
                <a:lnTo>
                  <a:pt x="108" y="136"/>
                </a:lnTo>
                <a:lnTo>
                  <a:pt x="107" y="136"/>
                </a:lnTo>
                <a:lnTo>
                  <a:pt x="108" y="136"/>
                </a:lnTo>
                <a:lnTo>
                  <a:pt x="108" y="137"/>
                </a:lnTo>
                <a:lnTo>
                  <a:pt x="108" y="138"/>
                </a:lnTo>
                <a:lnTo>
                  <a:pt x="107" y="138"/>
                </a:lnTo>
                <a:lnTo>
                  <a:pt x="106" y="137"/>
                </a:lnTo>
                <a:lnTo>
                  <a:pt x="105" y="137"/>
                </a:lnTo>
                <a:lnTo>
                  <a:pt x="104" y="136"/>
                </a:lnTo>
                <a:lnTo>
                  <a:pt x="104" y="137"/>
                </a:lnTo>
                <a:lnTo>
                  <a:pt x="103" y="137"/>
                </a:lnTo>
                <a:lnTo>
                  <a:pt x="102" y="137"/>
                </a:lnTo>
                <a:lnTo>
                  <a:pt x="100" y="136"/>
                </a:lnTo>
                <a:lnTo>
                  <a:pt x="99" y="136"/>
                </a:lnTo>
                <a:lnTo>
                  <a:pt x="98" y="136"/>
                </a:lnTo>
                <a:lnTo>
                  <a:pt x="97" y="137"/>
                </a:lnTo>
                <a:lnTo>
                  <a:pt x="96" y="138"/>
                </a:lnTo>
                <a:lnTo>
                  <a:pt x="95" y="138"/>
                </a:lnTo>
                <a:lnTo>
                  <a:pt x="94" y="138"/>
                </a:lnTo>
                <a:lnTo>
                  <a:pt x="93" y="139"/>
                </a:lnTo>
                <a:lnTo>
                  <a:pt x="92" y="139"/>
                </a:lnTo>
                <a:lnTo>
                  <a:pt x="91" y="140"/>
                </a:lnTo>
                <a:lnTo>
                  <a:pt x="91" y="141"/>
                </a:lnTo>
                <a:lnTo>
                  <a:pt x="91" y="142"/>
                </a:lnTo>
                <a:lnTo>
                  <a:pt x="90" y="143"/>
                </a:lnTo>
                <a:lnTo>
                  <a:pt x="91" y="144"/>
                </a:lnTo>
                <a:lnTo>
                  <a:pt x="91" y="145"/>
                </a:lnTo>
                <a:lnTo>
                  <a:pt x="92" y="145"/>
                </a:lnTo>
                <a:lnTo>
                  <a:pt x="93" y="147"/>
                </a:lnTo>
                <a:lnTo>
                  <a:pt x="92" y="147"/>
                </a:lnTo>
                <a:lnTo>
                  <a:pt x="92" y="149"/>
                </a:lnTo>
                <a:lnTo>
                  <a:pt x="93" y="150"/>
                </a:lnTo>
                <a:lnTo>
                  <a:pt x="93" y="151"/>
                </a:lnTo>
                <a:lnTo>
                  <a:pt x="93" y="152"/>
                </a:lnTo>
                <a:lnTo>
                  <a:pt x="94" y="152"/>
                </a:lnTo>
                <a:lnTo>
                  <a:pt x="95" y="153"/>
                </a:lnTo>
                <a:lnTo>
                  <a:pt x="95" y="154"/>
                </a:lnTo>
                <a:lnTo>
                  <a:pt x="94" y="155"/>
                </a:lnTo>
                <a:lnTo>
                  <a:pt x="94" y="156"/>
                </a:lnTo>
                <a:lnTo>
                  <a:pt x="93" y="156"/>
                </a:lnTo>
                <a:lnTo>
                  <a:pt x="93" y="157"/>
                </a:lnTo>
                <a:lnTo>
                  <a:pt x="92" y="157"/>
                </a:lnTo>
                <a:lnTo>
                  <a:pt x="92" y="158"/>
                </a:lnTo>
                <a:lnTo>
                  <a:pt x="92" y="159"/>
                </a:lnTo>
                <a:lnTo>
                  <a:pt x="91" y="160"/>
                </a:lnTo>
                <a:lnTo>
                  <a:pt x="91" y="159"/>
                </a:lnTo>
                <a:lnTo>
                  <a:pt x="90" y="160"/>
                </a:lnTo>
                <a:lnTo>
                  <a:pt x="89" y="161"/>
                </a:lnTo>
                <a:lnTo>
                  <a:pt x="89" y="163"/>
                </a:lnTo>
                <a:lnTo>
                  <a:pt x="88" y="163"/>
                </a:lnTo>
                <a:lnTo>
                  <a:pt x="87" y="162"/>
                </a:lnTo>
                <a:lnTo>
                  <a:pt x="86" y="162"/>
                </a:lnTo>
                <a:lnTo>
                  <a:pt x="86" y="163"/>
                </a:lnTo>
                <a:lnTo>
                  <a:pt x="85" y="164"/>
                </a:lnTo>
                <a:lnTo>
                  <a:pt x="84" y="163"/>
                </a:lnTo>
                <a:lnTo>
                  <a:pt x="83" y="163"/>
                </a:lnTo>
                <a:lnTo>
                  <a:pt x="82" y="163"/>
                </a:lnTo>
                <a:lnTo>
                  <a:pt x="81" y="163"/>
                </a:lnTo>
                <a:lnTo>
                  <a:pt x="80" y="164"/>
                </a:lnTo>
                <a:lnTo>
                  <a:pt x="80" y="165"/>
                </a:lnTo>
                <a:lnTo>
                  <a:pt x="79" y="165"/>
                </a:lnTo>
                <a:lnTo>
                  <a:pt x="78" y="165"/>
                </a:lnTo>
                <a:lnTo>
                  <a:pt x="78" y="166"/>
                </a:lnTo>
                <a:lnTo>
                  <a:pt x="77" y="166"/>
                </a:lnTo>
                <a:lnTo>
                  <a:pt x="77" y="167"/>
                </a:lnTo>
                <a:lnTo>
                  <a:pt x="77" y="168"/>
                </a:lnTo>
                <a:lnTo>
                  <a:pt x="76" y="169"/>
                </a:lnTo>
                <a:lnTo>
                  <a:pt x="75" y="169"/>
                </a:lnTo>
                <a:lnTo>
                  <a:pt x="74" y="170"/>
                </a:lnTo>
                <a:lnTo>
                  <a:pt x="73" y="171"/>
                </a:lnTo>
                <a:lnTo>
                  <a:pt x="73" y="172"/>
                </a:lnTo>
                <a:lnTo>
                  <a:pt x="72" y="173"/>
                </a:lnTo>
                <a:lnTo>
                  <a:pt x="71" y="173"/>
                </a:lnTo>
                <a:lnTo>
                  <a:pt x="70" y="174"/>
                </a:lnTo>
                <a:lnTo>
                  <a:pt x="69" y="174"/>
                </a:lnTo>
                <a:lnTo>
                  <a:pt x="69" y="175"/>
                </a:lnTo>
                <a:lnTo>
                  <a:pt x="68" y="175"/>
                </a:lnTo>
                <a:lnTo>
                  <a:pt x="67" y="176"/>
                </a:lnTo>
                <a:lnTo>
                  <a:pt x="66" y="176"/>
                </a:lnTo>
                <a:lnTo>
                  <a:pt x="66" y="177"/>
                </a:lnTo>
                <a:lnTo>
                  <a:pt x="66" y="178"/>
                </a:lnTo>
                <a:lnTo>
                  <a:pt x="65" y="178"/>
                </a:lnTo>
                <a:lnTo>
                  <a:pt x="65" y="179"/>
                </a:lnTo>
                <a:lnTo>
                  <a:pt x="64" y="179"/>
                </a:lnTo>
                <a:lnTo>
                  <a:pt x="64" y="180"/>
                </a:lnTo>
                <a:lnTo>
                  <a:pt x="64" y="181"/>
                </a:lnTo>
                <a:lnTo>
                  <a:pt x="65" y="181"/>
                </a:lnTo>
                <a:lnTo>
                  <a:pt x="64" y="181"/>
                </a:lnTo>
                <a:lnTo>
                  <a:pt x="64" y="183"/>
                </a:lnTo>
                <a:lnTo>
                  <a:pt x="64" y="184"/>
                </a:lnTo>
                <a:lnTo>
                  <a:pt x="64" y="185"/>
                </a:lnTo>
                <a:lnTo>
                  <a:pt x="64" y="186"/>
                </a:lnTo>
                <a:lnTo>
                  <a:pt x="63" y="187"/>
                </a:lnTo>
                <a:lnTo>
                  <a:pt x="63" y="188"/>
                </a:lnTo>
                <a:lnTo>
                  <a:pt x="64" y="189"/>
                </a:lnTo>
                <a:lnTo>
                  <a:pt x="64" y="190"/>
                </a:lnTo>
                <a:lnTo>
                  <a:pt x="63" y="190"/>
                </a:lnTo>
                <a:lnTo>
                  <a:pt x="64" y="191"/>
                </a:lnTo>
                <a:lnTo>
                  <a:pt x="64" y="192"/>
                </a:lnTo>
                <a:lnTo>
                  <a:pt x="64" y="193"/>
                </a:lnTo>
                <a:lnTo>
                  <a:pt x="64" y="194"/>
                </a:lnTo>
                <a:lnTo>
                  <a:pt x="63" y="194"/>
                </a:lnTo>
                <a:lnTo>
                  <a:pt x="62" y="194"/>
                </a:lnTo>
                <a:lnTo>
                  <a:pt x="63" y="195"/>
                </a:lnTo>
                <a:lnTo>
                  <a:pt x="64" y="196"/>
                </a:lnTo>
                <a:lnTo>
                  <a:pt x="64" y="197"/>
                </a:lnTo>
                <a:lnTo>
                  <a:pt x="64" y="198"/>
                </a:lnTo>
                <a:lnTo>
                  <a:pt x="65" y="198"/>
                </a:lnTo>
                <a:lnTo>
                  <a:pt x="65" y="199"/>
                </a:lnTo>
                <a:lnTo>
                  <a:pt x="65" y="200"/>
                </a:lnTo>
                <a:lnTo>
                  <a:pt x="66" y="200"/>
                </a:lnTo>
                <a:lnTo>
                  <a:pt x="66" y="201"/>
                </a:lnTo>
                <a:lnTo>
                  <a:pt x="66" y="202"/>
                </a:lnTo>
                <a:lnTo>
                  <a:pt x="66" y="203"/>
                </a:lnTo>
                <a:lnTo>
                  <a:pt x="67" y="203"/>
                </a:lnTo>
                <a:lnTo>
                  <a:pt x="67" y="204"/>
                </a:lnTo>
                <a:lnTo>
                  <a:pt x="68" y="205"/>
                </a:lnTo>
                <a:lnTo>
                  <a:pt x="69" y="205"/>
                </a:lnTo>
                <a:lnTo>
                  <a:pt x="70" y="206"/>
                </a:lnTo>
                <a:lnTo>
                  <a:pt x="69" y="207"/>
                </a:lnTo>
                <a:lnTo>
                  <a:pt x="67" y="209"/>
                </a:lnTo>
                <a:lnTo>
                  <a:pt x="67" y="210"/>
                </a:lnTo>
                <a:lnTo>
                  <a:pt x="66" y="211"/>
                </a:lnTo>
                <a:lnTo>
                  <a:pt x="66" y="212"/>
                </a:lnTo>
                <a:lnTo>
                  <a:pt x="65" y="212"/>
                </a:lnTo>
                <a:lnTo>
                  <a:pt x="64" y="212"/>
                </a:lnTo>
                <a:lnTo>
                  <a:pt x="63" y="213"/>
                </a:lnTo>
                <a:lnTo>
                  <a:pt x="62" y="213"/>
                </a:lnTo>
                <a:lnTo>
                  <a:pt x="62" y="214"/>
                </a:lnTo>
                <a:lnTo>
                  <a:pt x="61" y="214"/>
                </a:lnTo>
                <a:lnTo>
                  <a:pt x="60" y="214"/>
                </a:lnTo>
                <a:lnTo>
                  <a:pt x="59" y="214"/>
                </a:lnTo>
                <a:lnTo>
                  <a:pt x="58" y="214"/>
                </a:lnTo>
                <a:lnTo>
                  <a:pt x="57" y="214"/>
                </a:lnTo>
                <a:lnTo>
                  <a:pt x="56" y="214"/>
                </a:lnTo>
                <a:lnTo>
                  <a:pt x="55" y="214"/>
                </a:lnTo>
                <a:lnTo>
                  <a:pt x="54" y="214"/>
                </a:lnTo>
                <a:lnTo>
                  <a:pt x="53" y="214"/>
                </a:lnTo>
                <a:lnTo>
                  <a:pt x="53" y="215"/>
                </a:lnTo>
                <a:lnTo>
                  <a:pt x="52" y="215"/>
                </a:lnTo>
                <a:lnTo>
                  <a:pt x="51" y="216"/>
                </a:lnTo>
                <a:lnTo>
                  <a:pt x="50" y="216"/>
                </a:lnTo>
                <a:lnTo>
                  <a:pt x="49" y="216"/>
                </a:lnTo>
                <a:lnTo>
                  <a:pt x="48" y="216"/>
                </a:lnTo>
                <a:lnTo>
                  <a:pt x="48" y="217"/>
                </a:lnTo>
                <a:lnTo>
                  <a:pt x="47" y="217"/>
                </a:lnTo>
                <a:lnTo>
                  <a:pt x="46" y="217"/>
                </a:lnTo>
                <a:lnTo>
                  <a:pt x="45" y="217"/>
                </a:lnTo>
                <a:lnTo>
                  <a:pt x="44" y="217"/>
                </a:lnTo>
                <a:lnTo>
                  <a:pt x="43" y="217"/>
                </a:lnTo>
                <a:lnTo>
                  <a:pt x="43" y="218"/>
                </a:lnTo>
                <a:lnTo>
                  <a:pt x="42" y="218"/>
                </a:lnTo>
                <a:lnTo>
                  <a:pt x="41" y="218"/>
                </a:lnTo>
                <a:lnTo>
                  <a:pt x="41" y="217"/>
                </a:lnTo>
                <a:lnTo>
                  <a:pt x="41" y="216"/>
                </a:lnTo>
                <a:lnTo>
                  <a:pt x="40" y="216"/>
                </a:lnTo>
                <a:lnTo>
                  <a:pt x="40" y="215"/>
                </a:lnTo>
                <a:lnTo>
                  <a:pt x="40" y="214"/>
                </a:lnTo>
                <a:lnTo>
                  <a:pt x="39" y="214"/>
                </a:lnTo>
                <a:lnTo>
                  <a:pt x="39" y="213"/>
                </a:lnTo>
                <a:lnTo>
                  <a:pt x="39" y="214"/>
                </a:lnTo>
                <a:lnTo>
                  <a:pt x="38" y="214"/>
                </a:lnTo>
                <a:lnTo>
                  <a:pt x="37" y="214"/>
                </a:lnTo>
                <a:lnTo>
                  <a:pt x="37" y="213"/>
                </a:lnTo>
                <a:lnTo>
                  <a:pt x="36" y="213"/>
                </a:lnTo>
                <a:lnTo>
                  <a:pt x="35" y="213"/>
                </a:lnTo>
                <a:lnTo>
                  <a:pt x="35" y="212"/>
                </a:lnTo>
                <a:lnTo>
                  <a:pt x="35" y="211"/>
                </a:lnTo>
                <a:lnTo>
                  <a:pt x="34" y="211"/>
                </a:lnTo>
                <a:lnTo>
                  <a:pt x="33" y="212"/>
                </a:lnTo>
                <a:lnTo>
                  <a:pt x="32" y="212"/>
                </a:lnTo>
                <a:lnTo>
                  <a:pt x="32" y="211"/>
                </a:lnTo>
                <a:lnTo>
                  <a:pt x="31" y="211"/>
                </a:lnTo>
                <a:lnTo>
                  <a:pt x="30" y="211"/>
                </a:lnTo>
                <a:lnTo>
                  <a:pt x="30" y="212"/>
                </a:lnTo>
                <a:lnTo>
                  <a:pt x="29" y="213"/>
                </a:lnTo>
                <a:lnTo>
                  <a:pt x="28" y="213"/>
                </a:lnTo>
                <a:lnTo>
                  <a:pt x="27" y="213"/>
                </a:lnTo>
                <a:lnTo>
                  <a:pt x="27" y="212"/>
                </a:lnTo>
                <a:lnTo>
                  <a:pt x="27" y="211"/>
                </a:lnTo>
                <a:lnTo>
                  <a:pt x="28" y="210"/>
                </a:lnTo>
                <a:lnTo>
                  <a:pt x="28" y="209"/>
                </a:lnTo>
                <a:lnTo>
                  <a:pt x="28" y="208"/>
                </a:lnTo>
                <a:lnTo>
                  <a:pt x="28" y="207"/>
                </a:lnTo>
                <a:lnTo>
                  <a:pt x="28" y="206"/>
                </a:lnTo>
                <a:lnTo>
                  <a:pt x="28" y="205"/>
                </a:lnTo>
                <a:lnTo>
                  <a:pt x="29" y="205"/>
                </a:lnTo>
                <a:lnTo>
                  <a:pt x="28" y="205"/>
                </a:lnTo>
                <a:lnTo>
                  <a:pt x="29" y="205"/>
                </a:lnTo>
                <a:lnTo>
                  <a:pt x="28" y="205"/>
                </a:lnTo>
                <a:lnTo>
                  <a:pt x="28" y="204"/>
                </a:lnTo>
                <a:lnTo>
                  <a:pt x="27" y="203"/>
                </a:lnTo>
                <a:lnTo>
                  <a:pt x="27" y="202"/>
                </a:lnTo>
                <a:lnTo>
                  <a:pt x="27" y="201"/>
                </a:lnTo>
                <a:lnTo>
                  <a:pt x="26" y="200"/>
                </a:lnTo>
                <a:lnTo>
                  <a:pt x="26" y="199"/>
                </a:lnTo>
                <a:lnTo>
                  <a:pt x="25" y="199"/>
                </a:lnTo>
                <a:lnTo>
                  <a:pt x="24" y="198"/>
                </a:lnTo>
                <a:lnTo>
                  <a:pt x="23" y="198"/>
                </a:lnTo>
                <a:lnTo>
                  <a:pt x="23" y="197"/>
                </a:lnTo>
                <a:lnTo>
                  <a:pt x="22" y="197"/>
                </a:lnTo>
                <a:lnTo>
                  <a:pt x="22" y="196"/>
                </a:lnTo>
                <a:lnTo>
                  <a:pt x="21" y="195"/>
                </a:lnTo>
                <a:lnTo>
                  <a:pt x="20" y="194"/>
                </a:lnTo>
                <a:lnTo>
                  <a:pt x="19" y="193"/>
                </a:lnTo>
                <a:lnTo>
                  <a:pt x="18" y="193"/>
                </a:lnTo>
                <a:lnTo>
                  <a:pt x="18" y="194"/>
                </a:lnTo>
                <a:lnTo>
                  <a:pt x="17" y="194"/>
                </a:lnTo>
                <a:lnTo>
                  <a:pt x="17" y="195"/>
                </a:lnTo>
                <a:lnTo>
                  <a:pt x="16" y="195"/>
                </a:lnTo>
                <a:lnTo>
                  <a:pt x="16" y="196"/>
                </a:lnTo>
                <a:lnTo>
                  <a:pt x="15" y="196"/>
                </a:lnTo>
                <a:lnTo>
                  <a:pt x="14" y="197"/>
                </a:lnTo>
                <a:lnTo>
                  <a:pt x="14" y="198"/>
                </a:lnTo>
                <a:lnTo>
                  <a:pt x="13" y="198"/>
                </a:lnTo>
                <a:lnTo>
                  <a:pt x="13" y="199"/>
                </a:lnTo>
                <a:lnTo>
                  <a:pt x="12" y="199"/>
                </a:lnTo>
                <a:lnTo>
                  <a:pt x="12" y="200"/>
                </a:lnTo>
                <a:lnTo>
                  <a:pt x="11" y="201"/>
                </a:lnTo>
                <a:lnTo>
                  <a:pt x="11" y="202"/>
                </a:lnTo>
                <a:lnTo>
                  <a:pt x="11" y="203"/>
                </a:lnTo>
                <a:lnTo>
                  <a:pt x="11" y="204"/>
                </a:lnTo>
                <a:lnTo>
                  <a:pt x="10" y="204"/>
                </a:lnTo>
                <a:lnTo>
                  <a:pt x="10" y="205"/>
                </a:lnTo>
                <a:lnTo>
                  <a:pt x="9" y="206"/>
                </a:lnTo>
                <a:lnTo>
                  <a:pt x="8" y="207"/>
                </a:lnTo>
                <a:lnTo>
                  <a:pt x="8" y="208"/>
                </a:lnTo>
                <a:lnTo>
                  <a:pt x="8" y="209"/>
                </a:lnTo>
                <a:lnTo>
                  <a:pt x="8" y="210"/>
                </a:lnTo>
                <a:lnTo>
                  <a:pt x="8" y="211"/>
                </a:lnTo>
                <a:lnTo>
                  <a:pt x="7" y="211"/>
                </a:lnTo>
                <a:lnTo>
                  <a:pt x="7" y="212"/>
                </a:lnTo>
                <a:lnTo>
                  <a:pt x="7" y="213"/>
                </a:lnTo>
                <a:lnTo>
                  <a:pt x="7" y="214"/>
                </a:lnTo>
                <a:lnTo>
                  <a:pt x="7" y="215"/>
                </a:lnTo>
                <a:lnTo>
                  <a:pt x="6" y="215"/>
                </a:lnTo>
                <a:lnTo>
                  <a:pt x="5" y="215"/>
                </a:lnTo>
                <a:lnTo>
                  <a:pt x="4" y="215"/>
                </a:lnTo>
                <a:lnTo>
                  <a:pt x="3" y="215"/>
                </a:lnTo>
                <a:lnTo>
                  <a:pt x="2" y="215"/>
                </a:lnTo>
                <a:lnTo>
                  <a:pt x="2" y="214"/>
                </a:lnTo>
                <a:lnTo>
                  <a:pt x="2" y="213"/>
                </a:lnTo>
                <a:lnTo>
                  <a:pt x="2" y="212"/>
                </a:lnTo>
                <a:lnTo>
                  <a:pt x="2" y="211"/>
                </a:lnTo>
                <a:lnTo>
                  <a:pt x="1" y="210"/>
                </a:lnTo>
                <a:lnTo>
                  <a:pt x="1" y="209"/>
                </a:lnTo>
                <a:lnTo>
                  <a:pt x="1" y="208"/>
                </a:lnTo>
                <a:lnTo>
                  <a:pt x="0" y="207"/>
                </a:lnTo>
                <a:lnTo>
                  <a:pt x="0" y="206"/>
                </a:lnTo>
                <a:lnTo>
                  <a:pt x="0" y="205"/>
                </a:lnTo>
              </a:path>
            </a:pathLst>
          </a:custGeom>
          <a:noFill/>
          <a:ln w="19050" cap="flat" cmpd="sng">
            <a:solidFill>
              <a:srgbClr val="000000">
                <a:alpha val="100000"/>
              </a:srgbClr>
            </a:solidFill>
            <a:prstDash val="solid"/>
            <a:round/>
            <a:headEnd type="none" w="med" len="med"/>
            <a:tailEnd type="none" w="med" len="med"/>
          </a:ln>
        </xdr:spPr>
      </xdr:sp>
      <xdr:sp>
        <xdr:nvSpPr>
          <xdr:cNvPr id="4936974" name="Freeform 69"/>
          <xdr:cNvSpPr/>
        </xdr:nvSpPr>
        <xdr:spPr>
          <a:xfrm>
            <a:off x="5943600" y="5048250"/>
            <a:ext cx="1009650" cy="1743075"/>
          </a:xfrm>
          <a:custGeom>
            <a:avLst/>
            <a:gdLst>
              <a:gd name="txL" fmla="*/ 0 w 106"/>
              <a:gd name="txT" fmla="*/ 0 h 183"/>
              <a:gd name="txR" fmla="*/ 106 w 106"/>
              <a:gd name="txB" fmla="*/ 183 h 183"/>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Lst>
            <a:rect l="txL" t="txT" r="txR" b="txB"/>
            <a:pathLst>
              <a:path w="106" h="183">
                <a:moveTo>
                  <a:pt x="87" y="183"/>
                </a:moveTo>
                <a:lnTo>
                  <a:pt x="87" y="182"/>
                </a:lnTo>
                <a:lnTo>
                  <a:pt x="87" y="181"/>
                </a:lnTo>
                <a:lnTo>
                  <a:pt x="87" y="180"/>
                </a:lnTo>
                <a:lnTo>
                  <a:pt x="87" y="179"/>
                </a:lnTo>
                <a:lnTo>
                  <a:pt x="87" y="178"/>
                </a:lnTo>
                <a:lnTo>
                  <a:pt x="86" y="178"/>
                </a:lnTo>
                <a:lnTo>
                  <a:pt x="86" y="177"/>
                </a:lnTo>
                <a:lnTo>
                  <a:pt x="86" y="176"/>
                </a:lnTo>
                <a:lnTo>
                  <a:pt x="86" y="175"/>
                </a:lnTo>
                <a:lnTo>
                  <a:pt x="86" y="174"/>
                </a:lnTo>
                <a:lnTo>
                  <a:pt x="86" y="173"/>
                </a:lnTo>
                <a:lnTo>
                  <a:pt x="85" y="173"/>
                </a:lnTo>
                <a:lnTo>
                  <a:pt x="85" y="172"/>
                </a:lnTo>
                <a:lnTo>
                  <a:pt x="85" y="171"/>
                </a:lnTo>
                <a:lnTo>
                  <a:pt x="84" y="170"/>
                </a:lnTo>
                <a:lnTo>
                  <a:pt x="85" y="169"/>
                </a:lnTo>
                <a:lnTo>
                  <a:pt x="84" y="167"/>
                </a:lnTo>
                <a:lnTo>
                  <a:pt x="84" y="166"/>
                </a:lnTo>
                <a:lnTo>
                  <a:pt x="84" y="165"/>
                </a:lnTo>
                <a:lnTo>
                  <a:pt x="84" y="164"/>
                </a:lnTo>
                <a:lnTo>
                  <a:pt x="85" y="163"/>
                </a:lnTo>
                <a:lnTo>
                  <a:pt x="85" y="162"/>
                </a:lnTo>
                <a:lnTo>
                  <a:pt x="85" y="161"/>
                </a:lnTo>
                <a:lnTo>
                  <a:pt x="85" y="160"/>
                </a:lnTo>
                <a:lnTo>
                  <a:pt x="85" y="159"/>
                </a:lnTo>
                <a:lnTo>
                  <a:pt x="84" y="159"/>
                </a:lnTo>
                <a:lnTo>
                  <a:pt x="84" y="160"/>
                </a:lnTo>
                <a:lnTo>
                  <a:pt x="83" y="160"/>
                </a:lnTo>
                <a:lnTo>
                  <a:pt x="82" y="160"/>
                </a:lnTo>
                <a:lnTo>
                  <a:pt x="82" y="159"/>
                </a:lnTo>
                <a:lnTo>
                  <a:pt x="81" y="158"/>
                </a:lnTo>
                <a:lnTo>
                  <a:pt x="81" y="157"/>
                </a:lnTo>
                <a:lnTo>
                  <a:pt x="81" y="156"/>
                </a:lnTo>
                <a:lnTo>
                  <a:pt x="81" y="155"/>
                </a:lnTo>
                <a:lnTo>
                  <a:pt x="81" y="154"/>
                </a:lnTo>
                <a:lnTo>
                  <a:pt x="80" y="153"/>
                </a:lnTo>
                <a:lnTo>
                  <a:pt x="80" y="152"/>
                </a:lnTo>
                <a:lnTo>
                  <a:pt x="80" y="151"/>
                </a:lnTo>
                <a:lnTo>
                  <a:pt x="80" y="150"/>
                </a:lnTo>
                <a:lnTo>
                  <a:pt x="79" y="148"/>
                </a:lnTo>
                <a:lnTo>
                  <a:pt x="79" y="147"/>
                </a:lnTo>
                <a:lnTo>
                  <a:pt x="79" y="146"/>
                </a:lnTo>
                <a:lnTo>
                  <a:pt x="78" y="146"/>
                </a:lnTo>
                <a:lnTo>
                  <a:pt x="78" y="145"/>
                </a:lnTo>
                <a:lnTo>
                  <a:pt x="78" y="144"/>
                </a:lnTo>
                <a:lnTo>
                  <a:pt x="78" y="143"/>
                </a:lnTo>
                <a:lnTo>
                  <a:pt x="78" y="142"/>
                </a:lnTo>
                <a:lnTo>
                  <a:pt x="77" y="142"/>
                </a:lnTo>
                <a:lnTo>
                  <a:pt x="77" y="141"/>
                </a:lnTo>
                <a:lnTo>
                  <a:pt x="77" y="140"/>
                </a:lnTo>
                <a:lnTo>
                  <a:pt x="78" y="139"/>
                </a:lnTo>
                <a:lnTo>
                  <a:pt x="78" y="138"/>
                </a:lnTo>
                <a:lnTo>
                  <a:pt x="78" y="137"/>
                </a:lnTo>
                <a:lnTo>
                  <a:pt x="78" y="136"/>
                </a:lnTo>
                <a:lnTo>
                  <a:pt x="77" y="136"/>
                </a:lnTo>
                <a:lnTo>
                  <a:pt x="77" y="135"/>
                </a:lnTo>
                <a:lnTo>
                  <a:pt x="76" y="135"/>
                </a:lnTo>
                <a:lnTo>
                  <a:pt x="76" y="134"/>
                </a:lnTo>
                <a:lnTo>
                  <a:pt x="76" y="133"/>
                </a:lnTo>
                <a:lnTo>
                  <a:pt x="75" y="132"/>
                </a:lnTo>
                <a:lnTo>
                  <a:pt x="75" y="131"/>
                </a:lnTo>
                <a:lnTo>
                  <a:pt x="75" y="130"/>
                </a:lnTo>
                <a:lnTo>
                  <a:pt x="75" y="129"/>
                </a:lnTo>
                <a:lnTo>
                  <a:pt x="74" y="129"/>
                </a:lnTo>
                <a:lnTo>
                  <a:pt x="74" y="128"/>
                </a:lnTo>
                <a:lnTo>
                  <a:pt x="74" y="127"/>
                </a:lnTo>
                <a:lnTo>
                  <a:pt x="74" y="126"/>
                </a:lnTo>
                <a:lnTo>
                  <a:pt x="73" y="126"/>
                </a:lnTo>
                <a:lnTo>
                  <a:pt x="73" y="125"/>
                </a:lnTo>
                <a:lnTo>
                  <a:pt x="73" y="124"/>
                </a:lnTo>
                <a:lnTo>
                  <a:pt x="73" y="123"/>
                </a:lnTo>
                <a:lnTo>
                  <a:pt x="73" y="122"/>
                </a:lnTo>
                <a:lnTo>
                  <a:pt x="72" y="121"/>
                </a:lnTo>
                <a:lnTo>
                  <a:pt x="72" y="120"/>
                </a:lnTo>
                <a:lnTo>
                  <a:pt x="72" y="119"/>
                </a:lnTo>
                <a:lnTo>
                  <a:pt x="72" y="118"/>
                </a:lnTo>
                <a:lnTo>
                  <a:pt x="72" y="117"/>
                </a:lnTo>
                <a:lnTo>
                  <a:pt x="71" y="117"/>
                </a:lnTo>
                <a:lnTo>
                  <a:pt x="71" y="116"/>
                </a:lnTo>
                <a:lnTo>
                  <a:pt x="71" y="115"/>
                </a:lnTo>
                <a:lnTo>
                  <a:pt x="71" y="114"/>
                </a:lnTo>
                <a:lnTo>
                  <a:pt x="71" y="113"/>
                </a:lnTo>
                <a:lnTo>
                  <a:pt x="70" y="113"/>
                </a:lnTo>
                <a:lnTo>
                  <a:pt x="70" y="112"/>
                </a:lnTo>
                <a:lnTo>
                  <a:pt x="70" y="111"/>
                </a:lnTo>
                <a:lnTo>
                  <a:pt x="70" y="110"/>
                </a:lnTo>
                <a:lnTo>
                  <a:pt x="70" y="109"/>
                </a:lnTo>
                <a:lnTo>
                  <a:pt x="70" y="108"/>
                </a:lnTo>
                <a:lnTo>
                  <a:pt x="70" y="107"/>
                </a:lnTo>
                <a:lnTo>
                  <a:pt x="69" y="107"/>
                </a:lnTo>
                <a:lnTo>
                  <a:pt x="69" y="106"/>
                </a:lnTo>
                <a:lnTo>
                  <a:pt x="68" y="106"/>
                </a:lnTo>
                <a:lnTo>
                  <a:pt x="68" y="105"/>
                </a:lnTo>
                <a:lnTo>
                  <a:pt x="67" y="104"/>
                </a:lnTo>
                <a:lnTo>
                  <a:pt x="66" y="103"/>
                </a:lnTo>
                <a:lnTo>
                  <a:pt x="65" y="102"/>
                </a:lnTo>
                <a:lnTo>
                  <a:pt x="64" y="102"/>
                </a:lnTo>
                <a:lnTo>
                  <a:pt x="63" y="102"/>
                </a:lnTo>
                <a:lnTo>
                  <a:pt x="62" y="101"/>
                </a:lnTo>
                <a:lnTo>
                  <a:pt x="62" y="100"/>
                </a:lnTo>
                <a:lnTo>
                  <a:pt x="61" y="100"/>
                </a:lnTo>
                <a:lnTo>
                  <a:pt x="60" y="99"/>
                </a:lnTo>
                <a:lnTo>
                  <a:pt x="60" y="98"/>
                </a:lnTo>
                <a:lnTo>
                  <a:pt x="59" y="97"/>
                </a:lnTo>
                <a:lnTo>
                  <a:pt x="58" y="97"/>
                </a:lnTo>
                <a:lnTo>
                  <a:pt x="58" y="96"/>
                </a:lnTo>
                <a:lnTo>
                  <a:pt x="58" y="95"/>
                </a:lnTo>
                <a:lnTo>
                  <a:pt x="57" y="95"/>
                </a:lnTo>
                <a:lnTo>
                  <a:pt x="57" y="94"/>
                </a:lnTo>
                <a:lnTo>
                  <a:pt x="56" y="94"/>
                </a:lnTo>
                <a:lnTo>
                  <a:pt x="56" y="93"/>
                </a:lnTo>
                <a:lnTo>
                  <a:pt x="55" y="93"/>
                </a:lnTo>
                <a:lnTo>
                  <a:pt x="55" y="92"/>
                </a:lnTo>
                <a:lnTo>
                  <a:pt x="55" y="91"/>
                </a:lnTo>
                <a:lnTo>
                  <a:pt x="54" y="91"/>
                </a:lnTo>
                <a:lnTo>
                  <a:pt x="54" y="90"/>
                </a:lnTo>
                <a:lnTo>
                  <a:pt x="53" y="91"/>
                </a:lnTo>
                <a:lnTo>
                  <a:pt x="52" y="89"/>
                </a:lnTo>
                <a:lnTo>
                  <a:pt x="53" y="88"/>
                </a:lnTo>
                <a:lnTo>
                  <a:pt x="53" y="89"/>
                </a:lnTo>
                <a:lnTo>
                  <a:pt x="53" y="88"/>
                </a:lnTo>
                <a:lnTo>
                  <a:pt x="53" y="87"/>
                </a:lnTo>
                <a:lnTo>
                  <a:pt x="53" y="86"/>
                </a:lnTo>
                <a:lnTo>
                  <a:pt x="53" y="85"/>
                </a:lnTo>
                <a:lnTo>
                  <a:pt x="53" y="84"/>
                </a:lnTo>
                <a:lnTo>
                  <a:pt x="53" y="83"/>
                </a:lnTo>
                <a:lnTo>
                  <a:pt x="53" y="82"/>
                </a:lnTo>
                <a:lnTo>
                  <a:pt x="52" y="82"/>
                </a:lnTo>
                <a:lnTo>
                  <a:pt x="53" y="82"/>
                </a:lnTo>
                <a:lnTo>
                  <a:pt x="53" y="81"/>
                </a:lnTo>
                <a:lnTo>
                  <a:pt x="52" y="80"/>
                </a:lnTo>
                <a:lnTo>
                  <a:pt x="52" y="79"/>
                </a:lnTo>
                <a:lnTo>
                  <a:pt x="52" y="77"/>
                </a:lnTo>
                <a:lnTo>
                  <a:pt x="51" y="77"/>
                </a:lnTo>
                <a:lnTo>
                  <a:pt x="51" y="76"/>
                </a:lnTo>
                <a:lnTo>
                  <a:pt x="51" y="75"/>
                </a:lnTo>
                <a:lnTo>
                  <a:pt x="51" y="74"/>
                </a:lnTo>
                <a:lnTo>
                  <a:pt x="51" y="73"/>
                </a:lnTo>
                <a:lnTo>
                  <a:pt x="50" y="72"/>
                </a:lnTo>
                <a:lnTo>
                  <a:pt x="50" y="71"/>
                </a:lnTo>
                <a:lnTo>
                  <a:pt x="49" y="71"/>
                </a:lnTo>
                <a:lnTo>
                  <a:pt x="49" y="72"/>
                </a:lnTo>
                <a:lnTo>
                  <a:pt x="49" y="73"/>
                </a:lnTo>
                <a:lnTo>
                  <a:pt x="49" y="74"/>
                </a:lnTo>
                <a:lnTo>
                  <a:pt x="48" y="74"/>
                </a:lnTo>
                <a:lnTo>
                  <a:pt x="47" y="74"/>
                </a:lnTo>
                <a:lnTo>
                  <a:pt x="47" y="75"/>
                </a:lnTo>
                <a:lnTo>
                  <a:pt x="46" y="75"/>
                </a:lnTo>
                <a:lnTo>
                  <a:pt x="45" y="75"/>
                </a:lnTo>
                <a:lnTo>
                  <a:pt x="44" y="75"/>
                </a:lnTo>
                <a:lnTo>
                  <a:pt x="43" y="75"/>
                </a:lnTo>
                <a:lnTo>
                  <a:pt x="42" y="75"/>
                </a:lnTo>
                <a:lnTo>
                  <a:pt x="41" y="75"/>
                </a:lnTo>
                <a:lnTo>
                  <a:pt x="41" y="72"/>
                </a:lnTo>
                <a:lnTo>
                  <a:pt x="41" y="71"/>
                </a:lnTo>
                <a:lnTo>
                  <a:pt x="40" y="68"/>
                </a:lnTo>
                <a:lnTo>
                  <a:pt x="40" y="67"/>
                </a:lnTo>
                <a:lnTo>
                  <a:pt x="40" y="66"/>
                </a:lnTo>
                <a:lnTo>
                  <a:pt x="40" y="63"/>
                </a:lnTo>
                <a:lnTo>
                  <a:pt x="40" y="62"/>
                </a:lnTo>
                <a:lnTo>
                  <a:pt x="41" y="59"/>
                </a:lnTo>
                <a:lnTo>
                  <a:pt x="40" y="59"/>
                </a:lnTo>
                <a:lnTo>
                  <a:pt x="39" y="59"/>
                </a:lnTo>
                <a:lnTo>
                  <a:pt x="38" y="58"/>
                </a:lnTo>
                <a:lnTo>
                  <a:pt x="37" y="58"/>
                </a:lnTo>
                <a:lnTo>
                  <a:pt x="36" y="58"/>
                </a:lnTo>
                <a:lnTo>
                  <a:pt x="35" y="58"/>
                </a:lnTo>
                <a:lnTo>
                  <a:pt x="35" y="57"/>
                </a:lnTo>
                <a:lnTo>
                  <a:pt x="34" y="56"/>
                </a:lnTo>
                <a:lnTo>
                  <a:pt x="33" y="55"/>
                </a:lnTo>
                <a:lnTo>
                  <a:pt x="33" y="54"/>
                </a:lnTo>
                <a:lnTo>
                  <a:pt x="32" y="54"/>
                </a:lnTo>
                <a:lnTo>
                  <a:pt x="31" y="53"/>
                </a:lnTo>
                <a:lnTo>
                  <a:pt x="31" y="52"/>
                </a:lnTo>
                <a:lnTo>
                  <a:pt x="30" y="52"/>
                </a:lnTo>
                <a:lnTo>
                  <a:pt x="29" y="52"/>
                </a:lnTo>
                <a:lnTo>
                  <a:pt x="28" y="52"/>
                </a:lnTo>
                <a:lnTo>
                  <a:pt x="28" y="51"/>
                </a:lnTo>
                <a:lnTo>
                  <a:pt x="27" y="51"/>
                </a:lnTo>
                <a:lnTo>
                  <a:pt x="27" y="50"/>
                </a:lnTo>
                <a:lnTo>
                  <a:pt x="26" y="50"/>
                </a:lnTo>
                <a:lnTo>
                  <a:pt x="26" y="49"/>
                </a:lnTo>
                <a:lnTo>
                  <a:pt x="27" y="47"/>
                </a:lnTo>
                <a:lnTo>
                  <a:pt x="28" y="46"/>
                </a:lnTo>
                <a:lnTo>
                  <a:pt x="29" y="45"/>
                </a:lnTo>
                <a:lnTo>
                  <a:pt x="28" y="46"/>
                </a:lnTo>
                <a:lnTo>
                  <a:pt x="28" y="45"/>
                </a:lnTo>
                <a:lnTo>
                  <a:pt x="27" y="45"/>
                </a:lnTo>
                <a:lnTo>
                  <a:pt x="28" y="43"/>
                </a:lnTo>
                <a:lnTo>
                  <a:pt x="28" y="42"/>
                </a:lnTo>
                <a:lnTo>
                  <a:pt x="27" y="42"/>
                </a:lnTo>
                <a:lnTo>
                  <a:pt x="26" y="41"/>
                </a:lnTo>
                <a:lnTo>
                  <a:pt x="25" y="42"/>
                </a:lnTo>
                <a:lnTo>
                  <a:pt x="24" y="42"/>
                </a:lnTo>
                <a:lnTo>
                  <a:pt x="23" y="42"/>
                </a:lnTo>
                <a:lnTo>
                  <a:pt x="22" y="42"/>
                </a:lnTo>
                <a:lnTo>
                  <a:pt x="21" y="42"/>
                </a:lnTo>
                <a:lnTo>
                  <a:pt x="21" y="43"/>
                </a:lnTo>
                <a:lnTo>
                  <a:pt x="20" y="43"/>
                </a:lnTo>
                <a:lnTo>
                  <a:pt x="20" y="44"/>
                </a:lnTo>
                <a:lnTo>
                  <a:pt x="19" y="44"/>
                </a:lnTo>
                <a:lnTo>
                  <a:pt x="19" y="43"/>
                </a:lnTo>
                <a:lnTo>
                  <a:pt x="19" y="42"/>
                </a:lnTo>
                <a:lnTo>
                  <a:pt x="17" y="41"/>
                </a:lnTo>
                <a:lnTo>
                  <a:pt x="16" y="41"/>
                </a:lnTo>
                <a:lnTo>
                  <a:pt x="16" y="40"/>
                </a:lnTo>
                <a:lnTo>
                  <a:pt x="15" y="40"/>
                </a:lnTo>
                <a:lnTo>
                  <a:pt x="14" y="40"/>
                </a:lnTo>
                <a:lnTo>
                  <a:pt x="14" y="39"/>
                </a:lnTo>
                <a:lnTo>
                  <a:pt x="13" y="39"/>
                </a:lnTo>
                <a:lnTo>
                  <a:pt x="13" y="38"/>
                </a:lnTo>
                <a:lnTo>
                  <a:pt x="13" y="39"/>
                </a:lnTo>
                <a:lnTo>
                  <a:pt x="13" y="38"/>
                </a:lnTo>
                <a:lnTo>
                  <a:pt x="12" y="38"/>
                </a:lnTo>
                <a:lnTo>
                  <a:pt x="12" y="37"/>
                </a:lnTo>
                <a:lnTo>
                  <a:pt x="12" y="36"/>
                </a:lnTo>
                <a:lnTo>
                  <a:pt x="11" y="35"/>
                </a:lnTo>
                <a:lnTo>
                  <a:pt x="11" y="34"/>
                </a:lnTo>
                <a:lnTo>
                  <a:pt x="10" y="34"/>
                </a:lnTo>
                <a:lnTo>
                  <a:pt x="10" y="33"/>
                </a:lnTo>
                <a:lnTo>
                  <a:pt x="9" y="32"/>
                </a:lnTo>
                <a:lnTo>
                  <a:pt x="8" y="31"/>
                </a:lnTo>
                <a:lnTo>
                  <a:pt x="8" y="30"/>
                </a:lnTo>
                <a:lnTo>
                  <a:pt x="8" y="29"/>
                </a:lnTo>
                <a:lnTo>
                  <a:pt x="8" y="28"/>
                </a:lnTo>
                <a:lnTo>
                  <a:pt x="8" y="27"/>
                </a:lnTo>
                <a:lnTo>
                  <a:pt x="8" y="26"/>
                </a:lnTo>
                <a:lnTo>
                  <a:pt x="8" y="25"/>
                </a:lnTo>
                <a:lnTo>
                  <a:pt x="7" y="25"/>
                </a:lnTo>
                <a:lnTo>
                  <a:pt x="7" y="24"/>
                </a:lnTo>
                <a:lnTo>
                  <a:pt x="6" y="24"/>
                </a:lnTo>
                <a:lnTo>
                  <a:pt x="5" y="24"/>
                </a:lnTo>
                <a:lnTo>
                  <a:pt x="5" y="23"/>
                </a:lnTo>
                <a:lnTo>
                  <a:pt x="4" y="23"/>
                </a:lnTo>
                <a:lnTo>
                  <a:pt x="3" y="23"/>
                </a:lnTo>
                <a:lnTo>
                  <a:pt x="2" y="22"/>
                </a:lnTo>
                <a:lnTo>
                  <a:pt x="1" y="22"/>
                </a:lnTo>
                <a:lnTo>
                  <a:pt x="1" y="21"/>
                </a:lnTo>
                <a:lnTo>
                  <a:pt x="0" y="20"/>
                </a:lnTo>
                <a:lnTo>
                  <a:pt x="0" y="19"/>
                </a:lnTo>
                <a:lnTo>
                  <a:pt x="1" y="19"/>
                </a:lnTo>
                <a:lnTo>
                  <a:pt x="1" y="18"/>
                </a:lnTo>
                <a:lnTo>
                  <a:pt x="1" y="17"/>
                </a:lnTo>
                <a:lnTo>
                  <a:pt x="2" y="17"/>
                </a:lnTo>
                <a:lnTo>
                  <a:pt x="2" y="16"/>
                </a:lnTo>
                <a:lnTo>
                  <a:pt x="3" y="16"/>
                </a:lnTo>
                <a:lnTo>
                  <a:pt x="3" y="15"/>
                </a:lnTo>
                <a:lnTo>
                  <a:pt x="3" y="14"/>
                </a:lnTo>
                <a:lnTo>
                  <a:pt x="3" y="13"/>
                </a:lnTo>
                <a:lnTo>
                  <a:pt x="4" y="10"/>
                </a:lnTo>
                <a:lnTo>
                  <a:pt x="5" y="8"/>
                </a:lnTo>
                <a:lnTo>
                  <a:pt x="6" y="7"/>
                </a:lnTo>
                <a:lnTo>
                  <a:pt x="7" y="7"/>
                </a:lnTo>
                <a:lnTo>
                  <a:pt x="8" y="7"/>
                </a:lnTo>
                <a:lnTo>
                  <a:pt x="9" y="7"/>
                </a:lnTo>
                <a:lnTo>
                  <a:pt x="10" y="7"/>
                </a:lnTo>
                <a:lnTo>
                  <a:pt x="11" y="7"/>
                </a:lnTo>
                <a:lnTo>
                  <a:pt x="12" y="7"/>
                </a:lnTo>
                <a:lnTo>
                  <a:pt x="13" y="7"/>
                </a:lnTo>
                <a:lnTo>
                  <a:pt x="14" y="7"/>
                </a:lnTo>
                <a:lnTo>
                  <a:pt x="15" y="7"/>
                </a:lnTo>
                <a:lnTo>
                  <a:pt x="16" y="7"/>
                </a:lnTo>
                <a:lnTo>
                  <a:pt x="17" y="7"/>
                </a:lnTo>
                <a:lnTo>
                  <a:pt x="17" y="8"/>
                </a:lnTo>
                <a:lnTo>
                  <a:pt x="19" y="9"/>
                </a:lnTo>
                <a:lnTo>
                  <a:pt x="20" y="10"/>
                </a:lnTo>
                <a:lnTo>
                  <a:pt x="21" y="10"/>
                </a:lnTo>
                <a:lnTo>
                  <a:pt x="22" y="10"/>
                </a:lnTo>
                <a:lnTo>
                  <a:pt x="23" y="10"/>
                </a:lnTo>
                <a:lnTo>
                  <a:pt x="23" y="9"/>
                </a:lnTo>
                <a:lnTo>
                  <a:pt x="26" y="9"/>
                </a:lnTo>
                <a:lnTo>
                  <a:pt x="26" y="10"/>
                </a:lnTo>
                <a:lnTo>
                  <a:pt x="26" y="11"/>
                </a:lnTo>
                <a:lnTo>
                  <a:pt x="27" y="11"/>
                </a:lnTo>
                <a:lnTo>
                  <a:pt x="28" y="11"/>
                </a:lnTo>
                <a:lnTo>
                  <a:pt x="28" y="10"/>
                </a:lnTo>
                <a:lnTo>
                  <a:pt x="29" y="10"/>
                </a:lnTo>
                <a:lnTo>
                  <a:pt x="31" y="10"/>
                </a:lnTo>
                <a:lnTo>
                  <a:pt x="32" y="10"/>
                </a:lnTo>
                <a:lnTo>
                  <a:pt x="31" y="10"/>
                </a:lnTo>
                <a:lnTo>
                  <a:pt x="31" y="11"/>
                </a:lnTo>
                <a:lnTo>
                  <a:pt x="33" y="10"/>
                </a:lnTo>
                <a:lnTo>
                  <a:pt x="34" y="10"/>
                </a:lnTo>
                <a:lnTo>
                  <a:pt x="34" y="9"/>
                </a:lnTo>
                <a:lnTo>
                  <a:pt x="35" y="9"/>
                </a:lnTo>
                <a:lnTo>
                  <a:pt x="35" y="8"/>
                </a:lnTo>
                <a:lnTo>
                  <a:pt x="36" y="8"/>
                </a:lnTo>
                <a:lnTo>
                  <a:pt x="37" y="8"/>
                </a:lnTo>
                <a:lnTo>
                  <a:pt x="38" y="8"/>
                </a:lnTo>
                <a:lnTo>
                  <a:pt x="38" y="7"/>
                </a:lnTo>
                <a:lnTo>
                  <a:pt x="39" y="7"/>
                </a:lnTo>
                <a:lnTo>
                  <a:pt x="40" y="7"/>
                </a:lnTo>
                <a:lnTo>
                  <a:pt x="41" y="7"/>
                </a:lnTo>
                <a:lnTo>
                  <a:pt x="42" y="7"/>
                </a:lnTo>
                <a:lnTo>
                  <a:pt x="43" y="7"/>
                </a:lnTo>
                <a:lnTo>
                  <a:pt x="44" y="7"/>
                </a:lnTo>
                <a:lnTo>
                  <a:pt x="45" y="7"/>
                </a:lnTo>
                <a:lnTo>
                  <a:pt x="45" y="6"/>
                </a:lnTo>
                <a:lnTo>
                  <a:pt x="45" y="7"/>
                </a:lnTo>
                <a:lnTo>
                  <a:pt x="46" y="7"/>
                </a:lnTo>
                <a:lnTo>
                  <a:pt x="47" y="7"/>
                </a:lnTo>
                <a:lnTo>
                  <a:pt x="48" y="7"/>
                </a:lnTo>
                <a:lnTo>
                  <a:pt x="48" y="8"/>
                </a:lnTo>
                <a:lnTo>
                  <a:pt x="49" y="8"/>
                </a:lnTo>
                <a:lnTo>
                  <a:pt x="50" y="8"/>
                </a:lnTo>
                <a:lnTo>
                  <a:pt x="50" y="9"/>
                </a:lnTo>
                <a:lnTo>
                  <a:pt x="51" y="9"/>
                </a:lnTo>
                <a:lnTo>
                  <a:pt x="51" y="10"/>
                </a:lnTo>
                <a:lnTo>
                  <a:pt x="52" y="10"/>
                </a:lnTo>
                <a:lnTo>
                  <a:pt x="52" y="11"/>
                </a:lnTo>
                <a:lnTo>
                  <a:pt x="53" y="12"/>
                </a:lnTo>
                <a:lnTo>
                  <a:pt x="52" y="13"/>
                </a:lnTo>
                <a:lnTo>
                  <a:pt x="53" y="13"/>
                </a:lnTo>
                <a:lnTo>
                  <a:pt x="53" y="14"/>
                </a:lnTo>
                <a:lnTo>
                  <a:pt x="53" y="15"/>
                </a:lnTo>
                <a:lnTo>
                  <a:pt x="53" y="16"/>
                </a:lnTo>
                <a:lnTo>
                  <a:pt x="53" y="17"/>
                </a:lnTo>
                <a:lnTo>
                  <a:pt x="52" y="17"/>
                </a:lnTo>
                <a:lnTo>
                  <a:pt x="52" y="18"/>
                </a:lnTo>
                <a:lnTo>
                  <a:pt x="52" y="19"/>
                </a:lnTo>
                <a:lnTo>
                  <a:pt x="53" y="19"/>
                </a:lnTo>
                <a:lnTo>
                  <a:pt x="53" y="20"/>
                </a:lnTo>
                <a:lnTo>
                  <a:pt x="54" y="20"/>
                </a:lnTo>
                <a:lnTo>
                  <a:pt x="56" y="20"/>
                </a:lnTo>
                <a:lnTo>
                  <a:pt x="56" y="21"/>
                </a:lnTo>
                <a:lnTo>
                  <a:pt x="57" y="21"/>
                </a:lnTo>
                <a:lnTo>
                  <a:pt x="58" y="21"/>
                </a:lnTo>
                <a:lnTo>
                  <a:pt x="59" y="21"/>
                </a:lnTo>
                <a:lnTo>
                  <a:pt x="60" y="21"/>
                </a:lnTo>
                <a:lnTo>
                  <a:pt x="59" y="21"/>
                </a:lnTo>
                <a:lnTo>
                  <a:pt x="59" y="23"/>
                </a:lnTo>
                <a:lnTo>
                  <a:pt x="60" y="23"/>
                </a:lnTo>
                <a:lnTo>
                  <a:pt x="61" y="23"/>
                </a:lnTo>
                <a:lnTo>
                  <a:pt x="62" y="23"/>
                </a:lnTo>
                <a:lnTo>
                  <a:pt x="63" y="23"/>
                </a:lnTo>
                <a:lnTo>
                  <a:pt x="64" y="23"/>
                </a:lnTo>
                <a:lnTo>
                  <a:pt x="64" y="22"/>
                </a:lnTo>
                <a:lnTo>
                  <a:pt x="65" y="22"/>
                </a:lnTo>
                <a:lnTo>
                  <a:pt x="66" y="22"/>
                </a:lnTo>
                <a:lnTo>
                  <a:pt x="67" y="21"/>
                </a:lnTo>
                <a:lnTo>
                  <a:pt x="67" y="20"/>
                </a:lnTo>
                <a:lnTo>
                  <a:pt x="67" y="19"/>
                </a:lnTo>
                <a:lnTo>
                  <a:pt x="68" y="20"/>
                </a:lnTo>
                <a:lnTo>
                  <a:pt x="68" y="21"/>
                </a:lnTo>
                <a:lnTo>
                  <a:pt x="70" y="21"/>
                </a:lnTo>
                <a:lnTo>
                  <a:pt x="69" y="20"/>
                </a:lnTo>
                <a:lnTo>
                  <a:pt x="70" y="20"/>
                </a:lnTo>
                <a:lnTo>
                  <a:pt x="71" y="19"/>
                </a:lnTo>
                <a:lnTo>
                  <a:pt x="71" y="18"/>
                </a:lnTo>
                <a:lnTo>
                  <a:pt x="71" y="17"/>
                </a:lnTo>
                <a:lnTo>
                  <a:pt x="72" y="17"/>
                </a:lnTo>
                <a:lnTo>
                  <a:pt x="72" y="16"/>
                </a:lnTo>
                <a:lnTo>
                  <a:pt x="73" y="16"/>
                </a:lnTo>
                <a:lnTo>
                  <a:pt x="73" y="15"/>
                </a:lnTo>
                <a:lnTo>
                  <a:pt x="75" y="17"/>
                </a:lnTo>
                <a:lnTo>
                  <a:pt x="76" y="16"/>
                </a:lnTo>
                <a:lnTo>
                  <a:pt x="77" y="15"/>
                </a:lnTo>
                <a:lnTo>
                  <a:pt x="77" y="14"/>
                </a:lnTo>
                <a:lnTo>
                  <a:pt x="76" y="14"/>
                </a:lnTo>
                <a:lnTo>
                  <a:pt x="77" y="13"/>
                </a:lnTo>
                <a:lnTo>
                  <a:pt x="77" y="12"/>
                </a:lnTo>
                <a:lnTo>
                  <a:pt x="78" y="12"/>
                </a:lnTo>
                <a:lnTo>
                  <a:pt x="78" y="11"/>
                </a:lnTo>
                <a:lnTo>
                  <a:pt x="78" y="10"/>
                </a:lnTo>
                <a:lnTo>
                  <a:pt x="79" y="9"/>
                </a:lnTo>
                <a:lnTo>
                  <a:pt x="79" y="8"/>
                </a:lnTo>
                <a:lnTo>
                  <a:pt x="79" y="9"/>
                </a:lnTo>
                <a:lnTo>
                  <a:pt x="80" y="9"/>
                </a:lnTo>
                <a:lnTo>
                  <a:pt x="81" y="9"/>
                </a:lnTo>
                <a:lnTo>
                  <a:pt x="81" y="8"/>
                </a:lnTo>
                <a:lnTo>
                  <a:pt x="82" y="8"/>
                </a:lnTo>
                <a:lnTo>
                  <a:pt x="82" y="7"/>
                </a:lnTo>
                <a:lnTo>
                  <a:pt x="83" y="7"/>
                </a:lnTo>
                <a:lnTo>
                  <a:pt x="84" y="7"/>
                </a:lnTo>
                <a:lnTo>
                  <a:pt x="84" y="6"/>
                </a:lnTo>
                <a:lnTo>
                  <a:pt x="85" y="6"/>
                </a:lnTo>
                <a:lnTo>
                  <a:pt x="85" y="5"/>
                </a:lnTo>
                <a:lnTo>
                  <a:pt x="84" y="5"/>
                </a:lnTo>
                <a:lnTo>
                  <a:pt x="85" y="5"/>
                </a:lnTo>
                <a:lnTo>
                  <a:pt x="86" y="5"/>
                </a:lnTo>
                <a:lnTo>
                  <a:pt x="87" y="4"/>
                </a:lnTo>
                <a:lnTo>
                  <a:pt x="87" y="3"/>
                </a:lnTo>
                <a:lnTo>
                  <a:pt x="88" y="3"/>
                </a:lnTo>
                <a:lnTo>
                  <a:pt x="89" y="3"/>
                </a:lnTo>
                <a:lnTo>
                  <a:pt x="90" y="4"/>
                </a:lnTo>
                <a:lnTo>
                  <a:pt x="90" y="3"/>
                </a:lnTo>
                <a:lnTo>
                  <a:pt x="91" y="3"/>
                </a:lnTo>
                <a:lnTo>
                  <a:pt x="91" y="2"/>
                </a:lnTo>
                <a:lnTo>
                  <a:pt x="92" y="2"/>
                </a:lnTo>
                <a:lnTo>
                  <a:pt x="92" y="1"/>
                </a:lnTo>
                <a:lnTo>
                  <a:pt x="93" y="1"/>
                </a:lnTo>
                <a:lnTo>
                  <a:pt x="93" y="0"/>
                </a:lnTo>
                <a:lnTo>
                  <a:pt x="94" y="0"/>
                </a:lnTo>
                <a:lnTo>
                  <a:pt x="94" y="1"/>
                </a:lnTo>
                <a:lnTo>
                  <a:pt x="95" y="1"/>
                </a:lnTo>
                <a:lnTo>
                  <a:pt x="95" y="2"/>
                </a:lnTo>
                <a:lnTo>
                  <a:pt x="97" y="3"/>
                </a:lnTo>
                <a:lnTo>
                  <a:pt x="98" y="4"/>
                </a:lnTo>
                <a:lnTo>
                  <a:pt x="98" y="5"/>
                </a:lnTo>
                <a:lnTo>
                  <a:pt x="99" y="5"/>
                </a:lnTo>
                <a:lnTo>
                  <a:pt x="100" y="5"/>
                </a:lnTo>
                <a:lnTo>
                  <a:pt x="100" y="6"/>
                </a:lnTo>
                <a:lnTo>
                  <a:pt x="101" y="6"/>
                </a:lnTo>
                <a:lnTo>
                  <a:pt x="101" y="7"/>
                </a:lnTo>
                <a:lnTo>
                  <a:pt x="102" y="7"/>
                </a:lnTo>
                <a:lnTo>
                  <a:pt x="103" y="7"/>
                </a:lnTo>
                <a:lnTo>
                  <a:pt x="103" y="8"/>
                </a:lnTo>
                <a:lnTo>
                  <a:pt x="104" y="9"/>
                </a:lnTo>
                <a:lnTo>
                  <a:pt x="105" y="7"/>
                </a:lnTo>
                <a:lnTo>
                  <a:pt x="105" y="6"/>
                </a:lnTo>
                <a:lnTo>
                  <a:pt x="106" y="6"/>
                </a:lnTo>
                <a:lnTo>
                  <a:pt x="106" y="5"/>
                </a:lnTo>
                <a:lnTo>
                  <a:pt x="105" y="4"/>
                </a:lnTo>
              </a:path>
            </a:pathLst>
          </a:custGeom>
          <a:noFill/>
          <a:ln w="19050" cap="flat" cmpd="sng">
            <a:solidFill>
              <a:srgbClr val="000000">
                <a:alpha val="100000"/>
              </a:srgbClr>
            </a:solidFill>
            <a:prstDash val="solid"/>
            <a:round/>
            <a:headEnd type="none" w="med" len="med"/>
            <a:tailEnd type="none" w="med" len="med"/>
          </a:ln>
        </xdr:spPr>
      </xdr:sp>
      <xdr:sp>
        <xdr:nvSpPr>
          <xdr:cNvPr id="4936975" name="Freeform 70"/>
          <xdr:cNvSpPr/>
        </xdr:nvSpPr>
        <xdr:spPr>
          <a:xfrm>
            <a:off x="5305425" y="5153025"/>
            <a:ext cx="1381125" cy="1828800"/>
          </a:xfrm>
          <a:custGeom>
            <a:avLst/>
            <a:gdLst>
              <a:gd name="txL" fmla="*/ 0 w 145"/>
              <a:gd name="txT" fmla="*/ 0 h 192"/>
              <a:gd name="txR" fmla="*/ 145 w 145"/>
              <a:gd name="txB" fmla="*/ 192 h 19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45" h="192">
                <a:moveTo>
                  <a:pt x="41" y="189"/>
                </a:moveTo>
                <a:lnTo>
                  <a:pt x="41" y="189"/>
                </a:lnTo>
                <a:lnTo>
                  <a:pt x="41" y="190"/>
                </a:lnTo>
                <a:lnTo>
                  <a:pt x="40" y="190"/>
                </a:lnTo>
                <a:lnTo>
                  <a:pt x="40" y="191"/>
                </a:lnTo>
                <a:lnTo>
                  <a:pt x="40" y="192"/>
                </a:lnTo>
                <a:lnTo>
                  <a:pt x="39" y="192"/>
                </a:lnTo>
                <a:lnTo>
                  <a:pt x="37" y="192"/>
                </a:lnTo>
                <a:lnTo>
                  <a:pt x="34" y="192"/>
                </a:lnTo>
                <a:lnTo>
                  <a:pt x="33" y="191"/>
                </a:lnTo>
                <a:lnTo>
                  <a:pt x="33" y="190"/>
                </a:lnTo>
                <a:lnTo>
                  <a:pt x="32" y="190"/>
                </a:lnTo>
                <a:lnTo>
                  <a:pt x="32" y="189"/>
                </a:lnTo>
                <a:lnTo>
                  <a:pt x="32" y="188"/>
                </a:lnTo>
                <a:lnTo>
                  <a:pt x="31" y="187"/>
                </a:lnTo>
                <a:lnTo>
                  <a:pt x="31" y="186"/>
                </a:lnTo>
                <a:lnTo>
                  <a:pt x="30" y="185"/>
                </a:lnTo>
                <a:lnTo>
                  <a:pt x="29" y="185"/>
                </a:lnTo>
                <a:lnTo>
                  <a:pt x="29" y="184"/>
                </a:lnTo>
                <a:lnTo>
                  <a:pt x="29" y="183"/>
                </a:lnTo>
                <a:lnTo>
                  <a:pt x="28" y="182"/>
                </a:lnTo>
                <a:lnTo>
                  <a:pt x="28" y="181"/>
                </a:lnTo>
                <a:lnTo>
                  <a:pt x="28" y="180"/>
                </a:lnTo>
                <a:lnTo>
                  <a:pt x="27" y="180"/>
                </a:lnTo>
                <a:lnTo>
                  <a:pt x="27" y="179"/>
                </a:lnTo>
                <a:lnTo>
                  <a:pt x="27" y="178"/>
                </a:lnTo>
                <a:lnTo>
                  <a:pt x="26" y="178"/>
                </a:lnTo>
                <a:lnTo>
                  <a:pt x="26" y="177"/>
                </a:lnTo>
                <a:lnTo>
                  <a:pt x="25" y="176"/>
                </a:lnTo>
                <a:lnTo>
                  <a:pt x="24" y="176"/>
                </a:lnTo>
                <a:lnTo>
                  <a:pt x="24" y="177"/>
                </a:lnTo>
                <a:lnTo>
                  <a:pt x="23" y="177"/>
                </a:lnTo>
                <a:lnTo>
                  <a:pt x="23" y="176"/>
                </a:lnTo>
                <a:lnTo>
                  <a:pt x="23" y="175"/>
                </a:lnTo>
                <a:lnTo>
                  <a:pt x="23" y="174"/>
                </a:lnTo>
                <a:lnTo>
                  <a:pt x="22" y="173"/>
                </a:lnTo>
                <a:lnTo>
                  <a:pt x="21" y="173"/>
                </a:lnTo>
                <a:lnTo>
                  <a:pt x="21" y="174"/>
                </a:lnTo>
                <a:lnTo>
                  <a:pt x="20" y="174"/>
                </a:lnTo>
                <a:lnTo>
                  <a:pt x="19" y="175"/>
                </a:lnTo>
                <a:lnTo>
                  <a:pt x="18" y="174"/>
                </a:lnTo>
                <a:lnTo>
                  <a:pt x="17" y="174"/>
                </a:lnTo>
                <a:lnTo>
                  <a:pt x="17" y="172"/>
                </a:lnTo>
                <a:lnTo>
                  <a:pt x="16" y="173"/>
                </a:lnTo>
                <a:lnTo>
                  <a:pt x="15" y="173"/>
                </a:lnTo>
                <a:lnTo>
                  <a:pt x="15" y="174"/>
                </a:lnTo>
                <a:lnTo>
                  <a:pt x="14" y="174"/>
                </a:lnTo>
                <a:lnTo>
                  <a:pt x="13" y="173"/>
                </a:lnTo>
                <a:lnTo>
                  <a:pt x="12" y="173"/>
                </a:lnTo>
                <a:lnTo>
                  <a:pt x="12" y="174"/>
                </a:lnTo>
                <a:lnTo>
                  <a:pt x="11" y="174"/>
                </a:lnTo>
                <a:lnTo>
                  <a:pt x="11" y="173"/>
                </a:lnTo>
                <a:lnTo>
                  <a:pt x="10" y="173"/>
                </a:lnTo>
                <a:lnTo>
                  <a:pt x="9" y="172"/>
                </a:lnTo>
                <a:lnTo>
                  <a:pt x="8" y="172"/>
                </a:lnTo>
                <a:lnTo>
                  <a:pt x="7" y="172"/>
                </a:lnTo>
                <a:lnTo>
                  <a:pt x="5" y="170"/>
                </a:lnTo>
                <a:lnTo>
                  <a:pt x="4" y="169"/>
                </a:lnTo>
                <a:lnTo>
                  <a:pt x="7" y="167"/>
                </a:lnTo>
                <a:lnTo>
                  <a:pt x="7" y="166"/>
                </a:lnTo>
                <a:lnTo>
                  <a:pt x="6" y="166"/>
                </a:lnTo>
                <a:lnTo>
                  <a:pt x="5" y="166"/>
                </a:lnTo>
                <a:lnTo>
                  <a:pt x="5" y="165"/>
                </a:lnTo>
                <a:lnTo>
                  <a:pt x="5" y="164"/>
                </a:lnTo>
                <a:lnTo>
                  <a:pt x="6" y="164"/>
                </a:lnTo>
                <a:lnTo>
                  <a:pt x="6" y="163"/>
                </a:lnTo>
                <a:lnTo>
                  <a:pt x="7" y="162"/>
                </a:lnTo>
                <a:lnTo>
                  <a:pt x="7" y="160"/>
                </a:lnTo>
                <a:lnTo>
                  <a:pt x="6" y="160"/>
                </a:lnTo>
                <a:lnTo>
                  <a:pt x="5" y="160"/>
                </a:lnTo>
                <a:lnTo>
                  <a:pt x="5" y="159"/>
                </a:lnTo>
                <a:lnTo>
                  <a:pt x="4" y="159"/>
                </a:lnTo>
                <a:lnTo>
                  <a:pt x="3" y="159"/>
                </a:lnTo>
                <a:lnTo>
                  <a:pt x="4" y="158"/>
                </a:lnTo>
                <a:lnTo>
                  <a:pt x="4" y="157"/>
                </a:lnTo>
                <a:lnTo>
                  <a:pt x="4" y="156"/>
                </a:lnTo>
                <a:lnTo>
                  <a:pt x="4" y="155"/>
                </a:lnTo>
                <a:lnTo>
                  <a:pt x="4" y="154"/>
                </a:lnTo>
                <a:lnTo>
                  <a:pt x="3" y="154"/>
                </a:lnTo>
                <a:lnTo>
                  <a:pt x="2" y="153"/>
                </a:lnTo>
                <a:lnTo>
                  <a:pt x="2" y="152"/>
                </a:lnTo>
                <a:lnTo>
                  <a:pt x="2" y="151"/>
                </a:lnTo>
                <a:lnTo>
                  <a:pt x="1" y="151"/>
                </a:lnTo>
                <a:lnTo>
                  <a:pt x="1" y="150"/>
                </a:lnTo>
                <a:lnTo>
                  <a:pt x="0" y="150"/>
                </a:lnTo>
                <a:lnTo>
                  <a:pt x="0" y="149"/>
                </a:lnTo>
                <a:lnTo>
                  <a:pt x="0" y="148"/>
                </a:lnTo>
                <a:lnTo>
                  <a:pt x="0" y="147"/>
                </a:lnTo>
                <a:lnTo>
                  <a:pt x="3" y="146"/>
                </a:lnTo>
                <a:lnTo>
                  <a:pt x="5" y="145"/>
                </a:lnTo>
                <a:lnTo>
                  <a:pt x="5" y="144"/>
                </a:lnTo>
                <a:lnTo>
                  <a:pt x="6" y="144"/>
                </a:lnTo>
                <a:lnTo>
                  <a:pt x="6" y="143"/>
                </a:lnTo>
                <a:lnTo>
                  <a:pt x="8" y="143"/>
                </a:lnTo>
                <a:lnTo>
                  <a:pt x="8" y="142"/>
                </a:lnTo>
                <a:lnTo>
                  <a:pt x="9" y="143"/>
                </a:lnTo>
                <a:lnTo>
                  <a:pt x="10" y="143"/>
                </a:lnTo>
                <a:lnTo>
                  <a:pt x="11" y="143"/>
                </a:lnTo>
                <a:lnTo>
                  <a:pt x="12" y="142"/>
                </a:lnTo>
                <a:lnTo>
                  <a:pt x="13" y="142"/>
                </a:lnTo>
                <a:lnTo>
                  <a:pt x="14" y="142"/>
                </a:lnTo>
                <a:lnTo>
                  <a:pt x="14" y="141"/>
                </a:lnTo>
                <a:lnTo>
                  <a:pt x="14" y="140"/>
                </a:lnTo>
                <a:lnTo>
                  <a:pt x="15" y="138"/>
                </a:lnTo>
                <a:lnTo>
                  <a:pt x="15" y="137"/>
                </a:lnTo>
                <a:lnTo>
                  <a:pt x="14" y="136"/>
                </a:lnTo>
                <a:lnTo>
                  <a:pt x="13" y="136"/>
                </a:lnTo>
                <a:lnTo>
                  <a:pt x="12" y="135"/>
                </a:lnTo>
                <a:lnTo>
                  <a:pt x="11" y="134"/>
                </a:lnTo>
                <a:lnTo>
                  <a:pt x="12" y="134"/>
                </a:lnTo>
                <a:lnTo>
                  <a:pt x="14" y="133"/>
                </a:lnTo>
                <a:lnTo>
                  <a:pt x="14" y="132"/>
                </a:lnTo>
                <a:lnTo>
                  <a:pt x="15" y="131"/>
                </a:lnTo>
                <a:lnTo>
                  <a:pt x="14" y="130"/>
                </a:lnTo>
                <a:lnTo>
                  <a:pt x="14" y="129"/>
                </a:lnTo>
                <a:lnTo>
                  <a:pt x="14" y="128"/>
                </a:lnTo>
                <a:lnTo>
                  <a:pt x="14" y="127"/>
                </a:lnTo>
                <a:lnTo>
                  <a:pt x="14" y="126"/>
                </a:lnTo>
                <a:lnTo>
                  <a:pt x="14" y="125"/>
                </a:lnTo>
                <a:lnTo>
                  <a:pt x="13" y="123"/>
                </a:lnTo>
                <a:lnTo>
                  <a:pt x="13" y="122"/>
                </a:lnTo>
                <a:lnTo>
                  <a:pt x="13" y="121"/>
                </a:lnTo>
                <a:lnTo>
                  <a:pt x="12" y="120"/>
                </a:lnTo>
                <a:lnTo>
                  <a:pt x="13" y="119"/>
                </a:lnTo>
                <a:lnTo>
                  <a:pt x="14" y="119"/>
                </a:lnTo>
                <a:lnTo>
                  <a:pt x="14" y="118"/>
                </a:lnTo>
                <a:lnTo>
                  <a:pt x="15" y="118"/>
                </a:lnTo>
                <a:lnTo>
                  <a:pt x="15" y="117"/>
                </a:lnTo>
                <a:lnTo>
                  <a:pt x="14" y="116"/>
                </a:lnTo>
                <a:lnTo>
                  <a:pt x="14" y="115"/>
                </a:lnTo>
                <a:lnTo>
                  <a:pt x="15" y="115"/>
                </a:lnTo>
                <a:lnTo>
                  <a:pt x="16" y="114"/>
                </a:lnTo>
                <a:lnTo>
                  <a:pt x="16" y="115"/>
                </a:lnTo>
                <a:lnTo>
                  <a:pt x="16" y="114"/>
                </a:lnTo>
                <a:lnTo>
                  <a:pt x="17" y="114"/>
                </a:lnTo>
                <a:lnTo>
                  <a:pt x="17" y="113"/>
                </a:lnTo>
                <a:lnTo>
                  <a:pt x="19" y="112"/>
                </a:lnTo>
                <a:lnTo>
                  <a:pt x="20" y="112"/>
                </a:lnTo>
                <a:lnTo>
                  <a:pt x="21" y="112"/>
                </a:lnTo>
                <a:lnTo>
                  <a:pt x="21" y="111"/>
                </a:lnTo>
                <a:lnTo>
                  <a:pt x="22" y="111"/>
                </a:lnTo>
                <a:lnTo>
                  <a:pt x="22" y="112"/>
                </a:lnTo>
                <a:lnTo>
                  <a:pt x="23" y="112"/>
                </a:lnTo>
                <a:lnTo>
                  <a:pt x="24" y="112"/>
                </a:lnTo>
                <a:lnTo>
                  <a:pt x="25" y="112"/>
                </a:lnTo>
                <a:lnTo>
                  <a:pt x="25" y="111"/>
                </a:lnTo>
                <a:lnTo>
                  <a:pt x="25" y="110"/>
                </a:lnTo>
                <a:lnTo>
                  <a:pt x="26" y="110"/>
                </a:lnTo>
                <a:lnTo>
                  <a:pt x="27" y="110"/>
                </a:lnTo>
                <a:lnTo>
                  <a:pt x="26" y="110"/>
                </a:lnTo>
                <a:lnTo>
                  <a:pt x="26" y="109"/>
                </a:lnTo>
                <a:lnTo>
                  <a:pt x="27" y="109"/>
                </a:lnTo>
                <a:lnTo>
                  <a:pt x="28" y="109"/>
                </a:lnTo>
                <a:lnTo>
                  <a:pt x="28" y="108"/>
                </a:lnTo>
                <a:lnTo>
                  <a:pt x="29" y="108"/>
                </a:lnTo>
                <a:lnTo>
                  <a:pt x="29" y="107"/>
                </a:lnTo>
                <a:lnTo>
                  <a:pt x="30" y="107"/>
                </a:lnTo>
                <a:lnTo>
                  <a:pt x="30" y="108"/>
                </a:lnTo>
                <a:lnTo>
                  <a:pt x="30" y="109"/>
                </a:lnTo>
                <a:lnTo>
                  <a:pt x="30" y="110"/>
                </a:lnTo>
                <a:lnTo>
                  <a:pt x="31" y="110"/>
                </a:lnTo>
                <a:lnTo>
                  <a:pt x="30" y="110"/>
                </a:lnTo>
                <a:lnTo>
                  <a:pt x="30" y="111"/>
                </a:lnTo>
                <a:lnTo>
                  <a:pt x="31" y="111"/>
                </a:lnTo>
                <a:lnTo>
                  <a:pt x="31" y="110"/>
                </a:lnTo>
                <a:lnTo>
                  <a:pt x="32" y="110"/>
                </a:lnTo>
                <a:lnTo>
                  <a:pt x="35" y="110"/>
                </a:lnTo>
                <a:lnTo>
                  <a:pt x="37" y="110"/>
                </a:lnTo>
                <a:lnTo>
                  <a:pt x="37" y="109"/>
                </a:lnTo>
                <a:lnTo>
                  <a:pt x="37" y="110"/>
                </a:lnTo>
                <a:lnTo>
                  <a:pt x="38" y="110"/>
                </a:lnTo>
                <a:lnTo>
                  <a:pt x="39" y="109"/>
                </a:lnTo>
                <a:lnTo>
                  <a:pt x="39" y="108"/>
                </a:lnTo>
                <a:lnTo>
                  <a:pt x="38" y="108"/>
                </a:lnTo>
                <a:lnTo>
                  <a:pt x="38" y="107"/>
                </a:lnTo>
                <a:lnTo>
                  <a:pt x="38" y="105"/>
                </a:lnTo>
                <a:lnTo>
                  <a:pt x="38" y="104"/>
                </a:lnTo>
                <a:lnTo>
                  <a:pt x="37" y="104"/>
                </a:lnTo>
                <a:lnTo>
                  <a:pt x="37" y="103"/>
                </a:lnTo>
                <a:lnTo>
                  <a:pt x="37" y="102"/>
                </a:lnTo>
                <a:lnTo>
                  <a:pt x="37" y="101"/>
                </a:lnTo>
                <a:lnTo>
                  <a:pt x="37" y="100"/>
                </a:lnTo>
                <a:lnTo>
                  <a:pt x="36" y="100"/>
                </a:lnTo>
                <a:lnTo>
                  <a:pt x="36" y="99"/>
                </a:lnTo>
                <a:lnTo>
                  <a:pt x="35" y="100"/>
                </a:lnTo>
                <a:lnTo>
                  <a:pt x="35" y="99"/>
                </a:lnTo>
                <a:lnTo>
                  <a:pt x="35" y="98"/>
                </a:lnTo>
                <a:lnTo>
                  <a:pt x="35" y="96"/>
                </a:lnTo>
                <a:lnTo>
                  <a:pt x="35" y="95"/>
                </a:lnTo>
                <a:lnTo>
                  <a:pt x="34" y="93"/>
                </a:lnTo>
                <a:lnTo>
                  <a:pt x="32" y="93"/>
                </a:lnTo>
                <a:lnTo>
                  <a:pt x="32" y="92"/>
                </a:lnTo>
                <a:lnTo>
                  <a:pt x="32" y="91"/>
                </a:lnTo>
                <a:lnTo>
                  <a:pt x="34" y="91"/>
                </a:lnTo>
                <a:lnTo>
                  <a:pt x="33" y="90"/>
                </a:lnTo>
                <a:lnTo>
                  <a:pt x="33" y="89"/>
                </a:lnTo>
                <a:lnTo>
                  <a:pt x="34" y="89"/>
                </a:lnTo>
                <a:lnTo>
                  <a:pt x="33" y="89"/>
                </a:lnTo>
                <a:lnTo>
                  <a:pt x="34" y="89"/>
                </a:lnTo>
                <a:lnTo>
                  <a:pt x="33" y="88"/>
                </a:lnTo>
                <a:lnTo>
                  <a:pt x="34" y="88"/>
                </a:lnTo>
                <a:lnTo>
                  <a:pt x="34" y="87"/>
                </a:lnTo>
                <a:lnTo>
                  <a:pt x="34" y="86"/>
                </a:lnTo>
                <a:lnTo>
                  <a:pt x="34" y="85"/>
                </a:lnTo>
                <a:lnTo>
                  <a:pt x="34" y="84"/>
                </a:lnTo>
                <a:lnTo>
                  <a:pt x="34" y="83"/>
                </a:lnTo>
                <a:lnTo>
                  <a:pt x="33" y="84"/>
                </a:lnTo>
                <a:lnTo>
                  <a:pt x="33" y="83"/>
                </a:lnTo>
                <a:lnTo>
                  <a:pt x="32" y="83"/>
                </a:lnTo>
                <a:lnTo>
                  <a:pt x="32" y="82"/>
                </a:lnTo>
                <a:lnTo>
                  <a:pt x="33" y="82"/>
                </a:lnTo>
                <a:lnTo>
                  <a:pt x="33" y="81"/>
                </a:lnTo>
                <a:lnTo>
                  <a:pt x="33" y="80"/>
                </a:lnTo>
                <a:lnTo>
                  <a:pt x="33" y="79"/>
                </a:lnTo>
                <a:lnTo>
                  <a:pt x="33" y="78"/>
                </a:lnTo>
                <a:lnTo>
                  <a:pt x="32" y="78"/>
                </a:lnTo>
                <a:lnTo>
                  <a:pt x="32" y="77"/>
                </a:lnTo>
                <a:lnTo>
                  <a:pt x="32" y="76"/>
                </a:lnTo>
                <a:lnTo>
                  <a:pt x="32" y="75"/>
                </a:lnTo>
                <a:lnTo>
                  <a:pt x="32" y="74"/>
                </a:lnTo>
                <a:lnTo>
                  <a:pt x="32" y="73"/>
                </a:lnTo>
                <a:lnTo>
                  <a:pt x="32" y="72"/>
                </a:lnTo>
                <a:lnTo>
                  <a:pt x="31" y="71"/>
                </a:lnTo>
                <a:lnTo>
                  <a:pt x="32" y="71"/>
                </a:lnTo>
                <a:lnTo>
                  <a:pt x="32" y="70"/>
                </a:lnTo>
                <a:lnTo>
                  <a:pt x="31" y="70"/>
                </a:lnTo>
                <a:lnTo>
                  <a:pt x="30" y="70"/>
                </a:lnTo>
                <a:lnTo>
                  <a:pt x="30" y="69"/>
                </a:lnTo>
                <a:lnTo>
                  <a:pt x="29" y="69"/>
                </a:lnTo>
                <a:lnTo>
                  <a:pt x="28" y="69"/>
                </a:lnTo>
                <a:lnTo>
                  <a:pt x="29" y="68"/>
                </a:lnTo>
                <a:lnTo>
                  <a:pt x="30" y="68"/>
                </a:lnTo>
                <a:lnTo>
                  <a:pt x="29" y="68"/>
                </a:lnTo>
                <a:lnTo>
                  <a:pt x="29" y="67"/>
                </a:lnTo>
                <a:lnTo>
                  <a:pt x="30" y="67"/>
                </a:lnTo>
                <a:lnTo>
                  <a:pt x="30" y="66"/>
                </a:lnTo>
                <a:lnTo>
                  <a:pt x="29" y="66"/>
                </a:lnTo>
                <a:lnTo>
                  <a:pt x="29" y="65"/>
                </a:lnTo>
                <a:lnTo>
                  <a:pt x="29" y="64"/>
                </a:lnTo>
                <a:lnTo>
                  <a:pt x="29" y="63"/>
                </a:lnTo>
                <a:lnTo>
                  <a:pt x="28" y="62"/>
                </a:lnTo>
                <a:lnTo>
                  <a:pt x="28" y="61"/>
                </a:lnTo>
                <a:lnTo>
                  <a:pt x="27" y="60"/>
                </a:lnTo>
                <a:lnTo>
                  <a:pt x="26" y="59"/>
                </a:lnTo>
                <a:lnTo>
                  <a:pt x="27" y="58"/>
                </a:lnTo>
                <a:lnTo>
                  <a:pt x="27" y="57"/>
                </a:lnTo>
                <a:lnTo>
                  <a:pt x="27" y="56"/>
                </a:lnTo>
                <a:lnTo>
                  <a:pt x="27" y="55"/>
                </a:lnTo>
                <a:lnTo>
                  <a:pt x="26" y="54"/>
                </a:lnTo>
                <a:lnTo>
                  <a:pt x="27" y="54"/>
                </a:lnTo>
                <a:lnTo>
                  <a:pt x="27" y="53"/>
                </a:lnTo>
                <a:lnTo>
                  <a:pt x="26" y="53"/>
                </a:lnTo>
                <a:lnTo>
                  <a:pt x="25" y="53"/>
                </a:lnTo>
                <a:lnTo>
                  <a:pt x="25" y="52"/>
                </a:lnTo>
                <a:lnTo>
                  <a:pt x="26" y="52"/>
                </a:lnTo>
                <a:lnTo>
                  <a:pt x="26" y="51"/>
                </a:lnTo>
                <a:lnTo>
                  <a:pt x="26" y="50"/>
                </a:lnTo>
                <a:lnTo>
                  <a:pt x="25" y="50"/>
                </a:lnTo>
                <a:lnTo>
                  <a:pt x="24" y="49"/>
                </a:lnTo>
                <a:lnTo>
                  <a:pt x="24" y="48"/>
                </a:lnTo>
                <a:lnTo>
                  <a:pt x="23" y="48"/>
                </a:lnTo>
                <a:lnTo>
                  <a:pt x="23" y="47"/>
                </a:lnTo>
                <a:lnTo>
                  <a:pt x="22" y="47"/>
                </a:lnTo>
                <a:lnTo>
                  <a:pt x="22" y="46"/>
                </a:lnTo>
                <a:lnTo>
                  <a:pt x="23" y="46"/>
                </a:lnTo>
                <a:lnTo>
                  <a:pt x="24" y="45"/>
                </a:lnTo>
                <a:lnTo>
                  <a:pt x="26" y="44"/>
                </a:lnTo>
                <a:lnTo>
                  <a:pt x="26" y="43"/>
                </a:lnTo>
                <a:lnTo>
                  <a:pt x="27" y="43"/>
                </a:lnTo>
                <a:lnTo>
                  <a:pt x="26" y="43"/>
                </a:lnTo>
                <a:lnTo>
                  <a:pt x="26" y="42"/>
                </a:lnTo>
                <a:lnTo>
                  <a:pt x="27" y="42"/>
                </a:lnTo>
                <a:lnTo>
                  <a:pt x="28" y="41"/>
                </a:lnTo>
                <a:lnTo>
                  <a:pt x="28" y="40"/>
                </a:lnTo>
                <a:lnTo>
                  <a:pt x="29" y="39"/>
                </a:lnTo>
                <a:lnTo>
                  <a:pt x="30" y="38"/>
                </a:lnTo>
                <a:lnTo>
                  <a:pt x="31" y="37"/>
                </a:lnTo>
                <a:lnTo>
                  <a:pt x="31" y="36"/>
                </a:lnTo>
                <a:lnTo>
                  <a:pt x="30" y="36"/>
                </a:lnTo>
                <a:lnTo>
                  <a:pt x="30" y="35"/>
                </a:lnTo>
                <a:lnTo>
                  <a:pt x="30" y="34"/>
                </a:lnTo>
                <a:lnTo>
                  <a:pt x="29" y="34"/>
                </a:lnTo>
                <a:lnTo>
                  <a:pt x="29" y="33"/>
                </a:lnTo>
                <a:lnTo>
                  <a:pt x="28" y="32"/>
                </a:lnTo>
                <a:lnTo>
                  <a:pt x="28" y="31"/>
                </a:lnTo>
                <a:lnTo>
                  <a:pt x="27" y="31"/>
                </a:lnTo>
                <a:lnTo>
                  <a:pt x="28" y="31"/>
                </a:lnTo>
                <a:lnTo>
                  <a:pt x="27" y="31"/>
                </a:lnTo>
                <a:lnTo>
                  <a:pt x="26" y="31"/>
                </a:lnTo>
                <a:lnTo>
                  <a:pt x="26" y="30"/>
                </a:lnTo>
                <a:lnTo>
                  <a:pt x="25" y="29"/>
                </a:lnTo>
                <a:lnTo>
                  <a:pt x="25" y="28"/>
                </a:lnTo>
                <a:lnTo>
                  <a:pt x="24" y="28"/>
                </a:lnTo>
                <a:lnTo>
                  <a:pt x="24" y="27"/>
                </a:lnTo>
                <a:lnTo>
                  <a:pt x="24" y="26"/>
                </a:lnTo>
                <a:lnTo>
                  <a:pt x="23" y="24"/>
                </a:lnTo>
                <a:lnTo>
                  <a:pt x="23" y="22"/>
                </a:lnTo>
                <a:lnTo>
                  <a:pt x="23" y="21"/>
                </a:lnTo>
                <a:lnTo>
                  <a:pt x="24" y="20"/>
                </a:lnTo>
                <a:lnTo>
                  <a:pt x="25" y="20"/>
                </a:lnTo>
                <a:lnTo>
                  <a:pt x="26" y="20"/>
                </a:lnTo>
                <a:lnTo>
                  <a:pt x="26" y="19"/>
                </a:lnTo>
                <a:lnTo>
                  <a:pt x="26" y="18"/>
                </a:lnTo>
                <a:lnTo>
                  <a:pt x="27" y="18"/>
                </a:lnTo>
                <a:lnTo>
                  <a:pt x="27" y="17"/>
                </a:lnTo>
                <a:lnTo>
                  <a:pt x="27" y="16"/>
                </a:lnTo>
                <a:lnTo>
                  <a:pt x="27" y="15"/>
                </a:lnTo>
                <a:lnTo>
                  <a:pt x="28" y="15"/>
                </a:lnTo>
                <a:lnTo>
                  <a:pt x="29" y="15"/>
                </a:lnTo>
                <a:lnTo>
                  <a:pt x="30" y="14"/>
                </a:lnTo>
                <a:lnTo>
                  <a:pt x="30" y="13"/>
                </a:lnTo>
                <a:lnTo>
                  <a:pt x="31" y="13"/>
                </a:lnTo>
                <a:lnTo>
                  <a:pt x="32" y="13"/>
                </a:lnTo>
                <a:lnTo>
                  <a:pt x="32" y="12"/>
                </a:lnTo>
                <a:lnTo>
                  <a:pt x="32" y="11"/>
                </a:lnTo>
                <a:lnTo>
                  <a:pt x="32" y="10"/>
                </a:lnTo>
                <a:lnTo>
                  <a:pt x="32" y="9"/>
                </a:lnTo>
                <a:lnTo>
                  <a:pt x="33" y="9"/>
                </a:lnTo>
                <a:lnTo>
                  <a:pt x="33" y="8"/>
                </a:lnTo>
                <a:lnTo>
                  <a:pt x="33" y="7"/>
                </a:lnTo>
                <a:lnTo>
                  <a:pt x="34" y="7"/>
                </a:lnTo>
                <a:lnTo>
                  <a:pt x="34" y="6"/>
                </a:lnTo>
                <a:lnTo>
                  <a:pt x="35" y="6"/>
                </a:lnTo>
                <a:lnTo>
                  <a:pt x="35" y="5"/>
                </a:lnTo>
                <a:lnTo>
                  <a:pt x="36" y="5"/>
                </a:lnTo>
                <a:lnTo>
                  <a:pt x="37" y="4"/>
                </a:lnTo>
                <a:lnTo>
                  <a:pt x="38" y="3"/>
                </a:lnTo>
                <a:lnTo>
                  <a:pt x="38" y="2"/>
                </a:lnTo>
                <a:lnTo>
                  <a:pt x="39" y="2"/>
                </a:lnTo>
                <a:lnTo>
                  <a:pt x="39" y="1"/>
                </a:lnTo>
                <a:lnTo>
                  <a:pt x="40" y="0"/>
                </a:lnTo>
                <a:lnTo>
                  <a:pt x="41" y="0"/>
                </a:lnTo>
                <a:lnTo>
                  <a:pt x="42" y="0"/>
                </a:lnTo>
                <a:lnTo>
                  <a:pt x="43" y="0"/>
                </a:lnTo>
                <a:lnTo>
                  <a:pt x="44" y="1"/>
                </a:lnTo>
                <a:lnTo>
                  <a:pt x="45" y="1"/>
                </a:lnTo>
                <a:lnTo>
                  <a:pt x="46" y="1"/>
                </a:lnTo>
                <a:lnTo>
                  <a:pt x="47" y="1"/>
                </a:lnTo>
                <a:lnTo>
                  <a:pt x="48" y="1"/>
                </a:lnTo>
                <a:lnTo>
                  <a:pt x="50" y="1"/>
                </a:lnTo>
                <a:lnTo>
                  <a:pt x="52" y="1"/>
                </a:lnTo>
                <a:lnTo>
                  <a:pt x="53" y="1"/>
                </a:lnTo>
                <a:lnTo>
                  <a:pt x="54" y="0"/>
                </a:lnTo>
                <a:lnTo>
                  <a:pt x="55" y="0"/>
                </a:lnTo>
                <a:lnTo>
                  <a:pt x="56" y="0"/>
                </a:lnTo>
                <a:lnTo>
                  <a:pt x="57" y="0"/>
                </a:lnTo>
                <a:lnTo>
                  <a:pt x="57" y="1"/>
                </a:lnTo>
                <a:lnTo>
                  <a:pt x="58" y="1"/>
                </a:lnTo>
                <a:lnTo>
                  <a:pt x="58" y="2"/>
                </a:lnTo>
                <a:lnTo>
                  <a:pt x="59" y="2"/>
                </a:lnTo>
                <a:lnTo>
                  <a:pt x="60" y="3"/>
                </a:lnTo>
                <a:lnTo>
                  <a:pt x="61" y="4"/>
                </a:lnTo>
                <a:lnTo>
                  <a:pt x="62" y="4"/>
                </a:lnTo>
                <a:lnTo>
                  <a:pt x="62" y="5"/>
                </a:lnTo>
                <a:lnTo>
                  <a:pt x="63" y="5"/>
                </a:lnTo>
                <a:lnTo>
                  <a:pt x="64" y="5"/>
                </a:lnTo>
                <a:lnTo>
                  <a:pt x="65" y="5"/>
                </a:lnTo>
                <a:lnTo>
                  <a:pt x="66" y="5"/>
                </a:lnTo>
                <a:lnTo>
                  <a:pt x="67" y="5"/>
                </a:lnTo>
                <a:lnTo>
                  <a:pt x="68" y="5"/>
                </a:lnTo>
                <a:lnTo>
                  <a:pt x="69" y="5"/>
                </a:lnTo>
                <a:lnTo>
                  <a:pt x="69" y="4"/>
                </a:lnTo>
                <a:lnTo>
                  <a:pt x="70" y="4"/>
                </a:lnTo>
                <a:lnTo>
                  <a:pt x="70" y="5"/>
                </a:lnTo>
                <a:lnTo>
                  <a:pt x="69" y="5"/>
                </a:lnTo>
                <a:lnTo>
                  <a:pt x="69" y="6"/>
                </a:lnTo>
                <a:lnTo>
                  <a:pt x="68" y="6"/>
                </a:lnTo>
                <a:lnTo>
                  <a:pt x="68" y="7"/>
                </a:lnTo>
                <a:lnTo>
                  <a:pt x="68" y="8"/>
                </a:lnTo>
                <a:lnTo>
                  <a:pt x="67" y="8"/>
                </a:lnTo>
                <a:lnTo>
                  <a:pt x="67" y="9"/>
                </a:lnTo>
                <a:lnTo>
                  <a:pt x="68" y="10"/>
                </a:lnTo>
                <a:lnTo>
                  <a:pt x="68" y="11"/>
                </a:lnTo>
                <a:lnTo>
                  <a:pt x="69" y="11"/>
                </a:lnTo>
                <a:lnTo>
                  <a:pt x="70" y="12"/>
                </a:lnTo>
                <a:lnTo>
                  <a:pt x="71" y="12"/>
                </a:lnTo>
                <a:lnTo>
                  <a:pt x="72" y="12"/>
                </a:lnTo>
                <a:lnTo>
                  <a:pt x="72" y="13"/>
                </a:lnTo>
                <a:lnTo>
                  <a:pt x="73" y="13"/>
                </a:lnTo>
                <a:lnTo>
                  <a:pt x="74" y="13"/>
                </a:lnTo>
                <a:lnTo>
                  <a:pt x="74" y="14"/>
                </a:lnTo>
                <a:lnTo>
                  <a:pt x="75" y="14"/>
                </a:lnTo>
                <a:lnTo>
                  <a:pt x="75" y="15"/>
                </a:lnTo>
                <a:lnTo>
                  <a:pt x="75" y="16"/>
                </a:lnTo>
                <a:lnTo>
                  <a:pt x="75" y="17"/>
                </a:lnTo>
                <a:lnTo>
                  <a:pt x="75" y="18"/>
                </a:lnTo>
                <a:lnTo>
                  <a:pt x="75" y="19"/>
                </a:lnTo>
                <a:lnTo>
                  <a:pt x="75" y="20"/>
                </a:lnTo>
                <a:lnTo>
                  <a:pt x="76" y="21"/>
                </a:lnTo>
                <a:lnTo>
                  <a:pt x="77" y="22"/>
                </a:lnTo>
                <a:lnTo>
                  <a:pt x="77" y="23"/>
                </a:lnTo>
                <a:lnTo>
                  <a:pt x="78" y="23"/>
                </a:lnTo>
                <a:lnTo>
                  <a:pt x="78" y="24"/>
                </a:lnTo>
                <a:lnTo>
                  <a:pt x="79" y="25"/>
                </a:lnTo>
                <a:lnTo>
                  <a:pt x="79" y="26"/>
                </a:lnTo>
                <a:lnTo>
                  <a:pt x="79" y="27"/>
                </a:lnTo>
                <a:lnTo>
                  <a:pt x="80" y="27"/>
                </a:lnTo>
                <a:lnTo>
                  <a:pt x="80" y="28"/>
                </a:lnTo>
                <a:lnTo>
                  <a:pt x="80" y="27"/>
                </a:lnTo>
                <a:lnTo>
                  <a:pt x="80" y="28"/>
                </a:lnTo>
                <a:lnTo>
                  <a:pt x="81" y="28"/>
                </a:lnTo>
                <a:lnTo>
                  <a:pt x="81" y="29"/>
                </a:lnTo>
                <a:lnTo>
                  <a:pt x="82" y="29"/>
                </a:lnTo>
                <a:lnTo>
                  <a:pt x="83" y="29"/>
                </a:lnTo>
                <a:lnTo>
                  <a:pt x="83" y="30"/>
                </a:lnTo>
                <a:lnTo>
                  <a:pt x="84" y="30"/>
                </a:lnTo>
                <a:lnTo>
                  <a:pt x="86" y="31"/>
                </a:lnTo>
                <a:lnTo>
                  <a:pt x="86" y="32"/>
                </a:lnTo>
                <a:lnTo>
                  <a:pt x="86" y="33"/>
                </a:lnTo>
                <a:lnTo>
                  <a:pt x="87" y="33"/>
                </a:lnTo>
                <a:lnTo>
                  <a:pt x="87" y="32"/>
                </a:lnTo>
                <a:lnTo>
                  <a:pt x="88" y="32"/>
                </a:lnTo>
                <a:lnTo>
                  <a:pt x="88" y="31"/>
                </a:lnTo>
                <a:lnTo>
                  <a:pt x="89" y="31"/>
                </a:lnTo>
                <a:lnTo>
                  <a:pt x="90" y="31"/>
                </a:lnTo>
                <a:lnTo>
                  <a:pt x="91" y="31"/>
                </a:lnTo>
                <a:lnTo>
                  <a:pt x="92" y="31"/>
                </a:lnTo>
                <a:lnTo>
                  <a:pt x="93" y="30"/>
                </a:lnTo>
                <a:lnTo>
                  <a:pt x="94" y="31"/>
                </a:lnTo>
                <a:lnTo>
                  <a:pt x="95" y="31"/>
                </a:lnTo>
                <a:lnTo>
                  <a:pt x="95" y="32"/>
                </a:lnTo>
                <a:lnTo>
                  <a:pt x="94" y="34"/>
                </a:lnTo>
                <a:lnTo>
                  <a:pt x="95" y="34"/>
                </a:lnTo>
                <a:lnTo>
                  <a:pt x="95" y="35"/>
                </a:lnTo>
                <a:lnTo>
                  <a:pt x="96" y="34"/>
                </a:lnTo>
                <a:lnTo>
                  <a:pt x="95" y="35"/>
                </a:lnTo>
                <a:lnTo>
                  <a:pt x="94" y="36"/>
                </a:lnTo>
                <a:lnTo>
                  <a:pt x="93" y="38"/>
                </a:lnTo>
                <a:lnTo>
                  <a:pt x="93" y="39"/>
                </a:lnTo>
                <a:lnTo>
                  <a:pt x="94" y="39"/>
                </a:lnTo>
                <a:lnTo>
                  <a:pt x="94" y="40"/>
                </a:lnTo>
                <a:lnTo>
                  <a:pt x="95" y="40"/>
                </a:lnTo>
                <a:lnTo>
                  <a:pt x="95" y="41"/>
                </a:lnTo>
                <a:lnTo>
                  <a:pt x="96" y="41"/>
                </a:lnTo>
                <a:lnTo>
                  <a:pt x="97" y="41"/>
                </a:lnTo>
                <a:lnTo>
                  <a:pt x="98" y="41"/>
                </a:lnTo>
                <a:lnTo>
                  <a:pt x="98" y="42"/>
                </a:lnTo>
                <a:lnTo>
                  <a:pt x="99" y="43"/>
                </a:lnTo>
                <a:lnTo>
                  <a:pt x="100" y="43"/>
                </a:lnTo>
                <a:lnTo>
                  <a:pt x="100" y="44"/>
                </a:lnTo>
                <a:lnTo>
                  <a:pt x="101" y="45"/>
                </a:lnTo>
                <a:lnTo>
                  <a:pt x="102" y="46"/>
                </a:lnTo>
                <a:lnTo>
                  <a:pt x="102" y="47"/>
                </a:lnTo>
                <a:lnTo>
                  <a:pt x="103" y="47"/>
                </a:lnTo>
                <a:lnTo>
                  <a:pt x="104" y="47"/>
                </a:lnTo>
                <a:lnTo>
                  <a:pt x="105" y="47"/>
                </a:lnTo>
                <a:lnTo>
                  <a:pt x="106" y="48"/>
                </a:lnTo>
                <a:lnTo>
                  <a:pt x="107" y="48"/>
                </a:lnTo>
                <a:lnTo>
                  <a:pt x="108" y="48"/>
                </a:lnTo>
                <a:lnTo>
                  <a:pt x="107" y="51"/>
                </a:lnTo>
                <a:lnTo>
                  <a:pt x="107" y="52"/>
                </a:lnTo>
                <a:lnTo>
                  <a:pt x="107" y="55"/>
                </a:lnTo>
                <a:lnTo>
                  <a:pt x="107" y="56"/>
                </a:lnTo>
                <a:lnTo>
                  <a:pt x="107" y="57"/>
                </a:lnTo>
                <a:lnTo>
                  <a:pt x="108" y="60"/>
                </a:lnTo>
                <a:lnTo>
                  <a:pt x="108" y="61"/>
                </a:lnTo>
                <a:lnTo>
                  <a:pt x="108" y="64"/>
                </a:lnTo>
                <a:lnTo>
                  <a:pt x="109" y="64"/>
                </a:lnTo>
                <a:lnTo>
                  <a:pt x="110" y="64"/>
                </a:lnTo>
                <a:lnTo>
                  <a:pt x="111" y="64"/>
                </a:lnTo>
                <a:lnTo>
                  <a:pt x="112" y="64"/>
                </a:lnTo>
                <a:lnTo>
                  <a:pt x="113" y="64"/>
                </a:lnTo>
                <a:lnTo>
                  <a:pt x="114" y="64"/>
                </a:lnTo>
                <a:lnTo>
                  <a:pt x="114" y="63"/>
                </a:lnTo>
                <a:lnTo>
                  <a:pt x="115" y="63"/>
                </a:lnTo>
                <a:lnTo>
                  <a:pt x="116" y="63"/>
                </a:lnTo>
                <a:lnTo>
                  <a:pt x="116" y="62"/>
                </a:lnTo>
                <a:lnTo>
                  <a:pt x="116" y="61"/>
                </a:lnTo>
                <a:lnTo>
                  <a:pt x="116" y="60"/>
                </a:lnTo>
                <a:lnTo>
                  <a:pt x="117" y="60"/>
                </a:lnTo>
                <a:lnTo>
                  <a:pt x="117" y="61"/>
                </a:lnTo>
                <a:lnTo>
                  <a:pt x="118" y="62"/>
                </a:lnTo>
                <a:lnTo>
                  <a:pt x="118" y="63"/>
                </a:lnTo>
                <a:lnTo>
                  <a:pt x="118" y="64"/>
                </a:lnTo>
                <a:lnTo>
                  <a:pt x="118" y="65"/>
                </a:lnTo>
                <a:lnTo>
                  <a:pt x="118" y="66"/>
                </a:lnTo>
                <a:lnTo>
                  <a:pt x="119" y="66"/>
                </a:lnTo>
                <a:lnTo>
                  <a:pt x="119" y="68"/>
                </a:lnTo>
                <a:lnTo>
                  <a:pt x="119" y="69"/>
                </a:lnTo>
                <a:lnTo>
                  <a:pt x="120" y="70"/>
                </a:lnTo>
                <a:lnTo>
                  <a:pt x="120" y="71"/>
                </a:lnTo>
                <a:lnTo>
                  <a:pt x="119" y="71"/>
                </a:lnTo>
                <a:lnTo>
                  <a:pt x="120" y="71"/>
                </a:lnTo>
                <a:lnTo>
                  <a:pt x="120" y="72"/>
                </a:lnTo>
                <a:lnTo>
                  <a:pt x="120" y="73"/>
                </a:lnTo>
                <a:lnTo>
                  <a:pt x="120" y="74"/>
                </a:lnTo>
                <a:lnTo>
                  <a:pt x="120" y="75"/>
                </a:lnTo>
                <a:lnTo>
                  <a:pt x="120" y="76"/>
                </a:lnTo>
                <a:lnTo>
                  <a:pt x="120" y="77"/>
                </a:lnTo>
                <a:lnTo>
                  <a:pt x="120" y="78"/>
                </a:lnTo>
                <a:lnTo>
                  <a:pt x="120" y="77"/>
                </a:lnTo>
                <a:lnTo>
                  <a:pt x="119" y="78"/>
                </a:lnTo>
                <a:lnTo>
                  <a:pt x="120" y="80"/>
                </a:lnTo>
                <a:lnTo>
                  <a:pt x="121" y="79"/>
                </a:lnTo>
                <a:lnTo>
                  <a:pt x="121" y="80"/>
                </a:lnTo>
                <a:lnTo>
                  <a:pt x="122" y="80"/>
                </a:lnTo>
                <a:lnTo>
                  <a:pt x="122" y="81"/>
                </a:lnTo>
                <a:lnTo>
                  <a:pt x="122" y="82"/>
                </a:lnTo>
                <a:lnTo>
                  <a:pt x="123" y="82"/>
                </a:lnTo>
                <a:lnTo>
                  <a:pt x="123" y="83"/>
                </a:lnTo>
                <a:lnTo>
                  <a:pt x="124" y="83"/>
                </a:lnTo>
                <a:lnTo>
                  <a:pt x="124" y="84"/>
                </a:lnTo>
                <a:lnTo>
                  <a:pt x="125" y="84"/>
                </a:lnTo>
                <a:lnTo>
                  <a:pt x="125" y="85"/>
                </a:lnTo>
                <a:lnTo>
                  <a:pt x="125" y="86"/>
                </a:lnTo>
                <a:lnTo>
                  <a:pt x="126" y="86"/>
                </a:lnTo>
                <a:lnTo>
                  <a:pt x="127" y="87"/>
                </a:lnTo>
                <a:lnTo>
                  <a:pt x="127" y="88"/>
                </a:lnTo>
                <a:lnTo>
                  <a:pt x="128" y="89"/>
                </a:lnTo>
                <a:lnTo>
                  <a:pt x="129" y="89"/>
                </a:lnTo>
                <a:lnTo>
                  <a:pt x="129" y="90"/>
                </a:lnTo>
                <a:lnTo>
                  <a:pt x="130" y="91"/>
                </a:lnTo>
                <a:lnTo>
                  <a:pt x="131" y="91"/>
                </a:lnTo>
                <a:lnTo>
                  <a:pt x="132" y="91"/>
                </a:lnTo>
                <a:lnTo>
                  <a:pt x="133" y="92"/>
                </a:lnTo>
                <a:lnTo>
                  <a:pt x="134" y="93"/>
                </a:lnTo>
                <a:lnTo>
                  <a:pt x="135" y="94"/>
                </a:lnTo>
                <a:lnTo>
                  <a:pt x="135" y="95"/>
                </a:lnTo>
                <a:lnTo>
                  <a:pt x="136" y="95"/>
                </a:lnTo>
                <a:lnTo>
                  <a:pt x="136" y="96"/>
                </a:lnTo>
                <a:lnTo>
                  <a:pt x="137" y="96"/>
                </a:lnTo>
                <a:lnTo>
                  <a:pt x="137" y="97"/>
                </a:lnTo>
                <a:lnTo>
                  <a:pt x="137" y="98"/>
                </a:lnTo>
                <a:lnTo>
                  <a:pt x="137" y="99"/>
                </a:lnTo>
                <a:lnTo>
                  <a:pt x="137" y="100"/>
                </a:lnTo>
                <a:lnTo>
                  <a:pt x="137" y="101"/>
                </a:lnTo>
                <a:lnTo>
                  <a:pt x="137" y="102"/>
                </a:lnTo>
                <a:lnTo>
                  <a:pt x="138" y="102"/>
                </a:lnTo>
                <a:lnTo>
                  <a:pt x="138" y="103"/>
                </a:lnTo>
                <a:lnTo>
                  <a:pt x="138" y="104"/>
                </a:lnTo>
                <a:lnTo>
                  <a:pt x="138" y="105"/>
                </a:lnTo>
                <a:lnTo>
                  <a:pt x="138" y="106"/>
                </a:lnTo>
                <a:lnTo>
                  <a:pt x="139" y="106"/>
                </a:lnTo>
                <a:lnTo>
                  <a:pt x="139" y="107"/>
                </a:lnTo>
                <a:lnTo>
                  <a:pt x="139" y="108"/>
                </a:lnTo>
                <a:lnTo>
                  <a:pt x="139" y="109"/>
                </a:lnTo>
                <a:lnTo>
                  <a:pt x="139" y="110"/>
                </a:lnTo>
                <a:lnTo>
                  <a:pt x="140" y="111"/>
                </a:lnTo>
                <a:lnTo>
                  <a:pt x="140" y="112"/>
                </a:lnTo>
                <a:lnTo>
                  <a:pt x="140" y="113"/>
                </a:lnTo>
                <a:lnTo>
                  <a:pt x="140" y="114"/>
                </a:lnTo>
                <a:lnTo>
                  <a:pt x="140" y="115"/>
                </a:lnTo>
                <a:lnTo>
                  <a:pt x="141" y="115"/>
                </a:lnTo>
                <a:lnTo>
                  <a:pt x="141" y="116"/>
                </a:lnTo>
                <a:lnTo>
                  <a:pt x="141" y="117"/>
                </a:lnTo>
                <a:lnTo>
                  <a:pt x="141" y="118"/>
                </a:lnTo>
                <a:lnTo>
                  <a:pt x="142" y="118"/>
                </a:lnTo>
                <a:lnTo>
                  <a:pt x="142" y="119"/>
                </a:lnTo>
                <a:lnTo>
                  <a:pt x="142" y="120"/>
                </a:lnTo>
                <a:lnTo>
                  <a:pt x="142" y="121"/>
                </a:lnTo>
                <a:lnTo>
                  <a:pt x="143" y="122"/>
                </a:lnTo>
                <a:lnTo>
                  <a:pt x="143" y="123"/>
                </a:lnTo>
                <a:lnTo>
                  <a:pt x="143" y="124"/>
                </a:lnTo>
                <a:lnTo>
                  <a:pt x="144" y="124"/>
                </a:lnTo>
                <a:lnTo>
                  <a:pt x="144" y="125"/>
                </a:lnTo>
                <a:lnTo>
                  <a:pt x="145" y="125"/>
                </a:lnTo>
                <a:lnTo>
                  <a:pt x="145" y="126"/>
                </a:lnTo>
                <a:lnTo>
                  <a:pt x="145" y="127"/>
                </a:lnTo>
                <a:lnTo>
                  <a:pt x="145" y="128"/>
                </a:lnTo>
                <a:lnTo>
                  <a:pt x="144" y="129"/>
                </a:lnTo>
                <a:lnTo>
                  <a:pt x="144" y="130"/>
                </a:lnTo>
                <a:lnTo>
                  <a:pt x="143" y="130"/>
                </a:lnTo>
                <a:lnTo>
                  <a:pt x="142" y="131"/>
                </a:lnTo>
                <a:lnTo>
                  <a:pt x="141" y="130"/>
                </a:lnTo>
                <a:lnTo>
                  <a:pt x="141" y="129"/>
                </a:lnTo>
                <a:lnTo>
                  <a:pt x="140" y="128"/>
                </a:lnTo>
                <a:lnTo>
                  <a:pt x="139" y="127"/>
                </a:lnTo>
                <a:lnTo>
                  <a:pt x="138" y="126"/>
                </a:lnTo>
                <a:lnTo>
                  <a:pt x="137" y="126"/>
                </a:lnTo>
                <a:lnTo>
                  <a:pt x="137" y="125"/>
                </a:lnTo>
                <a:lnTo>
                  <a:pt x="137" y="124"/>
                </a:lnTo>
                <a:lnTo>
                  <a:pt x="136" y="124"/>
                </a:lnTo>
                <a:lnTo>
                  <a:pt x="135" y="123"/>
                </a:lnTo>
                <a:lnTo>
                  <a:pt x="134" y="123"/>
                </a:lnTo>
                <a:lnTo>
                  <a:pt x="134" y="124"/>
                </a:lnTo>
                <a:lnTo>
                  <a:pt x="133" y="124"/>
                </a:lnTo>
              </a:path>
            </a:pathLst>
          </a:custGeom>
          <a:noFill/>
          <a:ln w="19050" cap="flat" cmpd="sng">
            <a:solidFill>
              <a:srgbClr val="000000">
                <a:alpha val="100000"/>
              </a:srgbClr>
            </a:solidFill>
            <a:prstDash val="solid"/>
            <a:round/>
            <a:headEnd type="none" w="med" len="med"/>
            <a:tailEnd type="none" w="med" len="med"/>
          </a:ln>
        </xdr:spPr>
      </xdr:sp>
      <xdr:sp>
        <xdr:nvSpPr>
          <xdr:cNvPr id="4936976" name="Freeform 71"/>
          <xdr:cNvSpPr/>
        </xdr:nvSpPr>
        <xdr:spPr>
          <a:xfrm>
            <a:off x="5695950" y="6276975"/>
            <a:ext cx="876300" cy="676275"/>
          </a:xfrm>
          <a:custGeom>
            <a:avLst/>
            <a:gdLst>
              <a:gd name="txL" fmla="*/ 0 w 92"/>
              <a:gd name="txT" fmla="*/ 0 h 71"/>
              <a:gd name="txR" fmla="*/ 92 w 92"/>
              <a:gd name="txB" fmla="*/ 71 h 7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Lst>
            <a:rect l="txL" t="txT" r="txR" b="txB"/>
            <a:pathLst>
              <a:path w="92" h="71">
                <a:moveTo>
                  <a:pt x="92" y="6"/>
                </a:moveTo>
                <a:lnTo>
                  <a:pt x="92" y="7"/>
                </a:lnTo>
                <a:lnTo>
                  <a:pt x="91" y="7"/>
                </a:lnTo>
                <a:lnTo>
                  <a:pt x="90" y="9"/>
                </a:lnTo>
                <a:lnTo>
                  <a:pt x="89" y="9"/>
                </a:lnTo>
                <a:lnTo>
                  <a:pt x="89" y="10"/>
                </a:lnTo>
                <a:lnTo>
                  <a:pt x="89" y="11"/>
                </a:lnTo>
                <a:lnTo>
                  <a:pt x="89" y="12"/>
                </a:lnTo>
                <a:lnTo>
                  <a:pt x="89" y="11"/>
                </a:lnTo>
                <a:lnTo>
                  <a:pt x="88" y="11"/>
                </a:lnTo>
                <a:lnTo>
                  <a:pt x="88" y="10"/>
                </a:lnTo>
                <a:lnTo>
                  <a:pt x="88" y="9"/>
                </a:lnTo>
                <a:lnTo>
                  <a:pt x="87" y="8"/>
                </a:lnTo>
                <a:lnTo>
                  <a:pt x="86" y="7"/>
                </a:lnTo>
                <a:lnTo>
                  <a:pt x="85" y="7"/>
                </a:lnTo>
                <a:lnTo>
                  <a:pt x="85" y="6"/>
                </a:lnTo>
                <a:lnTo>
                  <a:pt x="85" y="5"/>
                </a:lnTo>
                <a:lnTo>
                  <a:pt x="84" y="4"/>
                </a:lnTo>
                <a:lnTo>
                  <a:pt x="84" y="3"/>
                </a:lnTo>
                <a:lnTo>
                  <a:pt x="83" y="2"/>
                </a:lnTo>
                <a:lnTo>
                  <a:pt x="83" y="1"/>
                </a:lnTo>
                <a:lnTo>
                  <a:pt x="82" y="1"/>
                </a:lnTo>
                <a:lnTo>
                  <a:pt x="81" y="0"/>
                </a:lnTo>
                <a:lnTo>
                  <a:pt x="80" y="0"/>
                </a:lnTo>
                <a:lnTo>
                  <a:pt x="79" y="0"/>
                </a:lnTo>
                <a:lnTo>
                  <a:pt x="78" y="0"/>
                </a:lnTo>
                <a:lnTo>
                  <a:pt x="77" y="0"/>
                </a:lnTo>
                <a:lnTo>
                  <a:pt x="76" y="1"/>
                </a:lnTo>
                <a:lnTo>
                  <a:pt x="75" y="1"/>
                </a:lnTo>
                <a:lnTo>
                  <a:pt x="74" y="1"/>
                </a:lnTo>
                <a:lnTo>
                  <a:pt x="73" y="1"/>
                </a:lnTo>
                <a:lnTo>
                  <a:pt x="72" y="1"/>
                </a:lnTo>
                <a:lnTo>
                  <a:pt x="71" y="1"/>
                </a:lnTo>
                <a:lnTo>
                  <a:pt x="70" y="1"/>
                </a:lnTo>
                <a:lnTo>
                  <a:pt x="69" y="1"/>
                </a:lnTo>
                <a:lnTo>
                  <a:pt x="69" y="0"/>
                </a:lnTo>
                <a:lnTo>
                  <a:pt x="68" y="0"/>
                </a:lnTo>
                <a:lnTo>
                  <a:pt x="67" y="0"/>
                </a:lnTo>
                <a:lnTo>
                  <a:pt x="67" y="1"/>
                </a:lnTo>
                <a:lnTo>
                  <a:pt x="66" y="1"/>
                </a:lnTo>
                <a:lnTo>
                  <a:pt x="66" y="2"/>
                </a:lnTo>
                <a:lnTo>
                  <a:pt x="65" y="2"/>
                </a:lnTo>
                <a:lnTo>
                  <a:pt x="65" y="3"/>
                </a:lnTo>
                <a:lnTo>
                  <a:pt x="65" y="4"/>
                </a:lnTo>
                <a:lnTo>
                  <a:pt x="65" y="5"/>
                </a:lnTo>
                <a:lnTo>
                  <a:pt x="64" y="6"/>
                </a:lnTo>
                <a:lnTo>
                  <a:pt x="63" y="7"/>
                </a:lnTo>
                <a:lnTo>
                  <a:pt x="62" y="7"/>
                </a:lnTo>
                <a:lnTo>
                  <a:pt x="61" y="7"/>
                </a:lnTo>
                <a:lnTo>
                  <a:pt x="60" y="7"/>
                </a:lnTo>
                <a:lnTo>
                  <a:pt x="60" y="8"/>
                </a:lnTo>
                <a:lnTo>
                  <a:pt x="59" y="8"/>
                </a:lnTo>
                <a:lnTo>
                  <a:pt x="58" y="8"/>
                </a:lnTo>
                <a:lnTo>
                  <a:pt x="57" y="8"/>
                </a:lnTo>
                <a:lnTo>
                  <a:pt x="57" y="9"/>
                </a:lnTo>
                <a:lnTo>
                  <a:pt x="57" y="10"/>
                </a:lnTo>
                <a:lnTo>
                  <a:pt x="57" y="11"/>
                </a:lnTo>
                <a:lnTo>
                  <a:pt x="57" y="12"/>
                </a:lnTo>
                <a:lnTo>
                  <a:pt x="58" y="13"/>
                </a:lnTo>
                <a:lnTo>
                  <a:pt x="59" y="14"/>
                </a:lnTo>
                <a:lnTo>
                  <a:pt x="59" y="15"/>
                </a:lnTo>
                <a:lnTo>
                  <a:pt x="59" y="16"/>
                </a:lnTo>
                <a:lnTo>
                  <a:pt x="60" y="16"/>
                </a:lnTo>
                <a:lnTo>
                  <a:pt x="60" y="17"/>
                </a:lnTo>
                <a:lnTo>
                  <a:pt x="60" y="18"/>
                </a:lnTo>
                <a:lnTo>
                  <a:pt x="59" y="18"/>
                </a:lnTo>
                <a:lnTo>
                  <a:pt x="58" y="18"/>
                </a:lnTo>
                <a:lnTo>
                  <a:pt x="58" y="19"/>
                </a:lnTo>
                <a:lnTo>
                  <a:pt x="57" y="19"/>
                </a:lnTo>
                <a:lnTo>
                  <a:pt x="57" y="20"/>
                </a:lnTo>
                <a:lnTo>
                  <a:pt x="57" y="21"/>
                </a:lnTo>
                <a:lnTo>
                  <a:pt x="57" y="22"/>
                </a:lnTo>
                <a:lnTo>
                  <a:pt x="56" y="23"/>
                </a:lnTo>
                <a:lnTo>
                  <a:pt x="55" y="23"/>
                </a:lnTo>
                <a:lnTo>
                  <a:pt x="54" y="24"/>
                </a:lnTo>
                <a:lnTo>
                  <a:pt x="53" y="24"/>
                </a:lnTo>
                <a:lnTo>
                  <a:pt x="52" y="24"/>
                </a:lnTo>
                <a:lnTo>
                  <a:pt x="51" y="24"/>
                </a:lnTo>
                <a:lnTo>
                  <a:pt x="51" y="25"/>
                </a:lnTo>
                <a:lnTo>
                  <a:pt x="50" y="25"/>
                </a:lnTo>
                <a:lnTo>
                  <a:pt x="50" y="26"/>
                </a:lnTo>
                <a:lnTo>
                  <a:pt x="49" y="26"/>
                </a:lnTo>
                <a:lnTo>
                  <a:pt x="48" y="26"/>
                </a:lnTo>
                <a:lnTo>
                  <a:pt x="47" y="27"/>
                </a:lnTo>
                <a:lnTo>
                  <a:pt x="47" y="28"/>
                </a:lnTo>
                <a:lnTo>
                  <a:pt x="46" y="28"/>
                </a:lnTo>
                <a:lnTo>
                  <a:pt x="45" y="28"/>
                </a:lnTo>
                <a:lnTo>
                  <a:pt x="45" y="29"/>
                </a:lnTo>
                <a:lnTo>
                  <a:pt x="45" y="28"/>
                </a:lnTo>
                <a:lnTo>
                  <a:pt x="43" y="28"/>
                </a:lnTo>
                <a:lnTo>
                  <a:pt x="40" y="28"/>
                </a:lnTo>
                <a:lnTo>
                  <a:pt x="39" y="25"/>
                </a:lnTo>
                <a:lnTo>
                  <a:pt x="38" y="25"/>
                </a:lnTo>
                <a:lnTo>
                  <a:pt x="38" y="26"/>
                </a:lnTo>
                <a:lnTo>
                  <a:pt x="37" y="26"/>
                </a:lnTo>
                <a:lnTo>
                  <a:pt x="36" y="26"/>
                </a:lnTo>
                <a:lnTo>
                  <a:pt x="35" y="26"/>
                </a:lnTo>
                <a:lnTo>
                  <a:pt x="35" y="27"/>
                </a:lnTo>
                <a:lnTo>
                  <a:pt x="34" y="27"/>
                </a:lnTo>
                <a:lnTo>
                  <a:pt x="33" y="27"/>
                </a:lnTo>
                <a:lnTo>
                  <a:pt x="32" y="27"/>
                </a:lnTo>
                <a:lnTo>
                  <a:pt x="32" y="29"/>
                </a:lnTo>
                <a:lnTo>
                  <a:pt x="32" y="30"/>
                </a:lnTo>
                <a:lnTo>
                  <a:pt x="31" y="30"/>
                </a:lnTo>
                <a:lnTo>
                  <a:pt x="30" y="31"/>
                </a:lnTo>
                <a:lnTo>
                  <a:pt x="30" y="32"/>
                </a:lnTo>
                <a:lnTo>
                  <a:pt x="29" y="31"/>
                </a:lnTo>
                <a:lnTo>
                  <a:pt x="29" y="32"/>
                </a:lnTo>
                <a:lnTo>
                  <a:pt x="28" y="32"/>
                </a:lnTo>
                <a:lnTo>
                  <a:pt x="27" y="33"/>
                </a:lnTo>
                <a:lnTo>
                  <a:pt x="27" y="34"/>
                </a:lnTo>
                <a:lnTo>
                  <a:pt x="28" y="34"/>
                </a:lnTo>
                <a:lnTo>
                  <a:pt x="28" y="35"/>
                </a:lnTo>
                <a:lnTo>
                  <a:pt x="29" y="36"/>
                </a:lnTo>
                <a:lnTo>
                  <a:pt x="30" y="37"/>
                </a:lnTo>
                <a:lnTo>
                  <a:pt x="30" y="38"/>
                </a:lnTo>
                <a:lnTo>
                  <a:pt x="30" y="39"/>
                </a:lnTo>
                <a:lnTo>
                  <a:pt x="30" y="40"/>
                </a:lnTo>
                <a:lnTo>
                  <a:pt x="29" y="40"/>
                </a:lnTo>
                <a:lnTo>
                  <a:pt x="28" y="41"/>
                </a:lnTo>
                <a:lnTo>
                  <a:pt x="26" y="42"/>
                </a:lnTo>
                <a:lnTo>
                  <a:pt x="26" y="43"/>
                </a:lnTo>
                <a:lnTo>
                  <a:pt x="25" y="44"/>
                </a:lnTo>
                <a:lnTo>
                  <a:pt x="25" y="45"/>
                </a:lnTo>
                <a:lnTo>
                  <a:pt x="24" y="45"/>
                </a:lnTo>
                <a:lnTo>
                  <a:pt x="24" y="46"/>
                </a:lnTo>
                <a:lnTo>
                  <a:pt x="24" y="47"/>
                </a:lnTo>
                <a:lnTo>
                  <a:pt x="25" y="48"/>
                </a:lnTo>
                <a:lnTo>
                  <a:pt x="24" y="48"/>
                </a:lnTo>
                <a:lnTo>
                  <a:pt x="24" y="49"/>
                </a:lnTo>
                <a:lnTo>
                  <a:pt x="24" y="50"/>
                </a:lnTo>
                <a:lnTo>
                  <a:pt x="23" y="50"/>
                </a:lnTo>
                <a:lnTo>
                  <a:pt x="22" y="51"/>
                </a:lnTo>
                <a:lnTo>
                  <a:pt x="23" y="51"/>
                </a:lnTo>
                <a:lnTo>
                  <a:pt x="23" y="52"/>
                </a:lnTo>
                <a:lnTo>
                  <a:pt x="23" y="53"/>
                </a:lnTo>
                <a:lnTo>
                  <a:pt x="22" y="54"/>
                </a:lnTo>
                <a:lnTo>
                  <a:pt x="20" y="54"/>
                </a:lnTo>
                <a:lnTo>
                  <a:pt x="19" y="54"/>
                </a:lnTo>
                <a:lnTo>
                  <a:pt x="18" y="54"/>
                </a:lnTo>
                <a:lnTo>
                  <a:pt x="17" y="54"/>
                </a:lnTo>
                <a:lnTo>
                  <a:pt x="17" y="55"/>
                </a:lnTo>
                <a:lnTo>
                  <a:pt x="18" y="55"/>
                </a:lnTo>
                <a:lnTo>
                  <a:pt x="18" y="56"/>
                </a:lnTo>
                <a:lnTo>
                  <a:pt x="19" y="56"/>
                </a:lnTo>
                <a:lnTo>
                  <a:pt x="20" y="56"/>
                </a:lnTo>
                <a:lnTo>
                  <a:pt x="16" y="58"/>
                </a:lnTo>
                <a:lnTo>
                  <a:pt x="15" y="59"/>
                </a:lnTo>
                <a:lnTo>
                  <a:pt x="15" y="60"/>
                </a:lnTo>
                <a:lnTo>
                  <a:pt x="14" y="60"/>
                </a:lnTo>
                <a:lnTo>
                  <a:pt x="13" y="61"/>
                </a:lnTo>
                <a:lnTo>
                  <a:pt x="12" y="61"/>
                </a:lnTo>
                <a:lnTo>
                  <a:pt x="8" y="64"/>
                </a:lnTo>
                <a:lnTo>
                  <a:pt x="8" y="65"/>
                </a:lnTo>
                <a:lnTo>
                  <a:pt x="7" y="65"/>
                </a:lnTo>
                <a:lnTo>
                  <a:pt x="7" y="66"/>
                </a:lnTo>
                <a:lnTo>
                  <a:pt x="6" y="66"/>
                </a:lnTo>
                <a:lnTo>
                  <a:pt x="5" y="67"/>
                </a:lnTo>
                <a:lnTo>
                  <a:pt x="2" y="67"/>
                </a:lnTo>
                <a:lnTo>
                  <a:pt x="2" y="68"/>
                </a:lnTo>
                <a:lnTo>
                  <a:pt x="1" y="68"/>
                </a:lnTo>
                <a:lnTo>
                  <a:pt x="2" y="68"/>
                </a:lnTo>
                <a:lnTo>
                  <a:pt x="1" y="68"/>
                </a:lnTo>
                <a:lnTo>
                  <a:pt x="1" y="69"/>
                </a:lnTo>
                <a:lnTo>
                  <a:pt x="1" y="70"/>
                </a:lnTo>
                <a:lnTo>
                  <a:pt x="0" y="70"/>
                </a:lnTo>
                <a:lnTo>
                  <a:pt x="0" y="71"/>
                </a:lnTo>
              </a:path>
            </a:pathLst>
          </a:custGeom>
          <a:noFill/>
          <a:ln w="19050" cap="flat" cmpd="sng">
            <a:solidFill>
              <a:srgbClr val="000000">
                <a:alpha val="100000"/>
              </a:srgbClr>
            </a:solidFill>
            <a:prstDash val="solid"/>
            <a:round/>
            <a:headEnd type="none" w="med" len="med"/>
            <a:tailEnd type="none" w="med" len="med"/>
          </a:ln>
        </xdr:spPr>
      </xdr:sp>
      <xdr:sp>
        <xdr:nvSpPr>
          <xdr:cNvPr id="4936977" name="Freeform 72"/>
          <xdr:cNvSpPr/>
        </xdr:nvSpPr>
        <xdr:spPr>
          <a:xfrm>
            <a:off x="6391275" y="3895725"/>
            <a:ext cx="1247775" cy="1219200"/>
          </a:xfrm>
          <a:custGeom>
            <a:avLst/>
            <a:gdLst>
              <a:gd name="txL" fmla="*/ 0 w 131"/>
              <a:gd name="txT" fmla="*/ 0 h 128"/>
              <a:gd name="txR" fmla="*/ 131 w 131"/>
              <a:gd name="txB" fmla="*/ 128 h 128"/>
            </a:gdLst>
            <a:ahLst/>
            <a:cxnLst>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31" h="128">
                <a:moveTo>
                  <a:pt x="11" y="66"/>
                </a:moveTo>
                <a:lnTo>
                  <a:pt x="10" y="67"/>
                </a:lnTo>
                <a:lnTo>
                  <a:pt x="9" y="67"/>
                </a:lnTo>
                <a:lnTo>
                  <a:pt x="9" y="66"/>
                </a:lnTo>
                <a:lnTo>
                  <a:pt x="8" y="66"/>
                </a:lnTo>
                <a:lnTo>
                  <a:pt x="8" y="65"/>
                </a:lnTo>
                <a:lnTo>
                  <a:pt x="8" y="66"/>
                </a:lnTo>
                <a:lnTo>
                  <a:pt x="8" y="65"/>
                </a:lnTo>
                <a:lnTo>
                  <a:pt x="7" y="65"/>
                </a:lnTo>
                <a:lnTo>
                  <a:pt x="6" y="65"/>
                </a:lnTo>
                <a:lnTo>
                  <a:pt x="6" y="64"/>
                </a:lnTo>
                <a:lnTo>
                  <a:pt x="6" y="63"/>
                </a:lnTo>
                <a:lnTo>
                  <a:pt x="6" y="64"/>
                </a:lnTo>
                <a:lnTo>
                  <a:pt x="6" y="63"/>
                </a:lnTo>
                <a:lnTo>
                  <a:pt x="6" y="62"/>
                </a:lnTo>
                <a:lnTo>
                  <a:pt x="6" y="61"/>
                </a:lnTo>
                <a:lnTo>
                  <a:pt x="5" y="61"/>
                </a:lnTo>
                <a:lnTo>
                  <a:pt x="5" y="60"/>
                </a:lnTo>
                <a:lnTo>
                  <a:pt x="5" y="59"/>
                </a:lnTo>
                <a:lnTo>
                  <a:pt x="4" y="59"/>
                </a:lnTo>
                <a:lnTo>
                  <a:pt x="4" y="58"/>
                </a:lnTo>
                <a:lnTo>
                  <a:pt x="4" y="59"/>
                </a:lnTo>
                <a:lnTo>
                  <a:pt x="4" y="58"/>
                </a:lnTo>
                <a:lnTo>
                  <a:pt x="3" y="59"/>
                </a:lnTo>
                <a:lnTo>
                  <a:pt x="3" y="58"/>
                </a:lnTo>
                <a:lnTo>
                  <a:pt x="3" y="57"/>
                </a:lnTo>
                <a:lnTo>
                  <a:pt x="4" y="57"/>
                </a:lnTo>
                <a:lnTo>
                  <a:pt x="5" y="57"/>
                </a:lnTo>
                <a:lnTo>
                  <a:pt x="5" y="56"/>
                </a:lnTo>
                <a:lnTo>
                  <a:pt x="5" y="55"/>
                </a:lnTo>
                <a:lnTo>
                  <a:pt x="6" y="55"/>
                </a:lnTo>
                <a:lnTo>
                  <a:pt x="5" y="54"/>
                </a:lnTo>
                <a:lnTo>
                  <a:pt x="5" y="53"/>
                </a:lnTo>
                <a:lnTo>
                  <a:pt x="5" y="52"/>
                </a:lnTo>
                <a:lnTo>
                  <a:pt x="5" y="51"/>
                </a:lnTo>
                <a:lnTo>
                  <a:pt x="6" y="51"/>
                </a:lnTo>
                <a:lnTo>
                  <a:pt x="7" y="51"/>
                </a:lnTo>
                <a:lnTo>
                  <a:pt x="7" y="50"/>
                </a:lnTo>
                <a:lnTo>
                  <a:pt x="7" y="49"/>
                </a:lnTo>
                <a:lnTo>
                  <a:pt x="6" y="49"/>
                </a:lnTo>
                <a:lnTo>
                  <a:pt x="5" y="50"/>
                </a:lnTo>
                <a:lnTo>
                  <a:pt x="5" y="51"/>
                </a:lnTo>
                <a:lnTo>
                  <a:pt x="3" y="51"/>
                </a:lnTo>
                <a:lnTo>
                  <a:pt x="3" y="50"/>
                </a:lnTo>
                <a:lnTo>
                  <a:pt x="1" y="49"/>
                </a:lnTo>
                <a:lnTo>
                  <a:pt x="0" y="48"/>
                </a:lnTo>
                <a:lnTo>
                  <a:pt x="0" y="47"/>
                </a:lnTo>
                <a:lnTo>
                  <a:pt x="0" y="46"/>
                </a:lnTo>
                <a:lnTo>
                  <a:pt x="0" y="44"/>
                </a:lnTo>
                <a:lnTo>
                  <a:pt x="1" y="44"/>
                </a:lnTo>
                <a:lnTo>
                  <a:pt x="1" y="43"/>
                </a:lnTo>
                <a:lnTo>
                  <a:pt x="1" y="42"/>
                </a:lnTo>
                <a:lnTo>
                  <a:pt x="1" y="41"/>
                </a:lnTo>
                <a:lnTo>
                  <a:pt x="2" y="41"/>
                </a:lnTo>
                <a:lnTo>
                  <a:pt x="4" y="42"/>
                </a:lnTo>
                <a:lnTo>
                  <a:pt x="5" y="43"/>
                </a:lnTo>
                <a:lnTo>
                  <a:pt x="6" y="43"/>
                </a:lnTo>
                <a:lnTo>
                  <a:pt x="7" y="43"/>
                </a:lnTo>
                <a:lnTo>
                  <a:pt x="8" y="44"/>
                </a:lnTo>
                <a:lnTo>
                  <a:pt x="9" y="44"/>
                </a:lnTo>
                <a:lnTo>
                  <a:pt x="10" y="44"/>
                </a:lnTo>
                <a:lnTo>
                  <a:pt x="11" y="44"/>
                </a:lnTo>
                <a:lnTo>
                  <a:pt x="13" y="43"/>
                </a:lnTo>
                <a:lnTo>
                  <a:pt x="16" y="42"/>
                </a:lnTo>
                <a:lnTo>
                  <a:pt x="17" y="42"/>
                </a:lnTo>
                <a:lnTo>
                  <a:pt x="18" y="41"/>
                </a:lnTo>
                <a:lnTo>
                  <a:pt x="19" y="41"/>
                </a:lnTo>
                <a:lnTo>
                  <a:pt x="20" y="40"/>
                </a:lnTo>
                <a:lnTo>
                  <a:pt x="21" y="40"/>
                </a:lnTo>
                <a:lnTo>
                  <a:pt x="21" y="39"/>
                </a:lnTo>
                <a:lnTo>
                  <a:pt x="22" y="38"/>
                </a:lnTo>
                <a:lnTo>
                  <a:pt x="22" y="37"/>
                </a:lnTo>
                <a:lnTo>
                  <a:pt x="22" y="36"/>
                </a:lnTo>
                <a:lnTo>
                  <a:pt x="22" y="35"/>
                </a:lnTo>
                <a:lnTo>
                  <a:pt x="22" y="34"/>
                </a:lnTo>
                <a:lnTo>
                  <a:pt x="22" y="33"/>
                </a:lnTo>
                <a:lnTo>
                  <a:pt x="22" y="32"/>
                </a:lnTo>
                <a:lnTo>
                  <a:pt x="22" y="31"/>
                </a:lnTo>
                <a:lnTo>
                  <a:pt x="21" y="31"/>
                </a:lnTo>
                <a:lnTo>
                  <a:pt x="21" y="30"/>
                </a:lnTo>
                <a:lnTo>
                  <a:pt x="21" y="29"/>
                </a:lnTo>
                <a:lnTo>
                  <a:pt x="20" y="29"/>
                </a:lnTo>
                <a:lnTo>
                  <a:pt x="20" y="28"/>
                </a:lnTo>
                <a:lnTo>
                  <a:pt x="19" y="26"/>
                </a:lnTo>
                <a:lnTo>
                  <a:pt x="19" y="25"/>
                </a:lnTo>
                <a:lnTo>
                  <a:pt x="19" y="24"/>
                </a:lnTo>
                <a:lnTo>
                  <a:pt x="18" y="24"/>
                </a:lnTo>
                <a:lnTo>
                  <a:pt x="18" y="23"/>
                </a:lnTo>
                <a:lnTo>
                  <a:pt x="18" y="22"/>
                </a:lnTo>
                <a:lnTo>
                  <a:pt x="18" y="21"/>
                </a:lnTo>
                <a:lnTo>
                  <a:pt x="17" y="21"/>
                </a:lnTo>
                <a:lnTo>
                  <a:pt x="17" y="20"/>
                </a:lnTo>
                <a:lnTo>
                  <a:pt x="18" y="20"/>
                </a:lnTo>
                <a:lnTo>
                  <a:pt x="18" y="19"/>
                </a:lnTo>
                <a:lnTo>
                  <a:pt x="18" y="18"/>
                </a:lnTo>
                <a:lnTo>
                  <a:pt x="18" y="17"/>
                </a:lnTo>
                <a:lnTo>
                  <a:pt x="19" y="17"/>
                </a:lnTo>
                <a:lnTo>
                  <a:pt x="19" y="16"/>
                </a:lnTo>
                <a:lnTo>
                  <a:pt x="19" y="15"/>
                </a:lnTo>
                <a:lnTo>
                  <a:pt x="20" y="15"/>
                </a:lnTo>
                <a:lnTo>
                  <a:pt x="20" y="14"/>
                </a:lnTo>
                <a:lnTo>
                  <a:pt x="21" y="14"/>
                </a:lnTo>
                <a:lnTo>
                  <a:pt x="21" y="13"/>
                </a:lnTo>
                <a:lnTo>
                  <a:pt x="22" y="13"/>
                </a:lnTo>
                <a:lnTo>
                  <a:pt x="23" y="13"/>
                </a:lnTo>
                <a:lnTo>
                  <a:pt x="23" y="12"/>
                </a:lnTo>
                <a:lnTo>
                  <a:pt x="24" y="12"/>
                </a:lnTo>
                <a:lnTo>
                  <a:pt x="25" y="12"/>
                </a:lnTo>
                <a:lnTo>
                  <a:pt x="26" y="13"/>
                </a:lnTo>
                <a:lnTo>
                  <a:pt x="27" y="13"/>
                </a:lnTo>
                <a:lnTo>
                  <a:pt x="28" y="14"/>
                </a:lnTo>
                <a:lnTo>
                  <a:pt x="29" y="14"/>
                </a:lnTo>
                <a:lnTo>
                  <a:pt x="29" y="15"/>
                </a:lnTo>
                <a:lnTo>
                  <a:pt x="30" y="15"/>
                </a:lnTo>
                <a:lnTo>
                  <a:pt x="30" y="16"/>
                </a:lnTo>
                <a:lnTo>
                  <a:pt x="31" y="16"/>
                </a:lnTo>
                <a:lnTo>
                  <a:pt x="31" y="17"/>
                </a:lnTo>
                <a:lnTo>
                  <a:pt x="32" y="18"/>
                </a:lnTo>
                <a:lnTo>
                  <a:pt x="33" y="19"/>
                </a:lnTo>
                <a:lnTo>
                  <a:pt x="33" y="20"/>
                </a:lnTo>
                <a:lnTo>
                  <a:pt x="34" y="20"/>
                </a:lnTo>
                <a:lnTo>
                  <a:pt x="34" y="21"/>
                </a:lnTo>
                <a:lnTo>
                  <a:pt x="35" y="22"/>
                </a:lnTo>
                <a:lnTo>
                  <a:pt x="36" y="22"/>
                </a:lnTo>
                <a:lnTo>
                  <a:pt x="36" y="23"/>
                </a:lnTo>
                <a:lnTo>
                  <a:pt x="38" y="24"/>
                </a:lnTo>
                <a:lnTo>
                  <a:pt x="39" y="25"/>
                </a:lnTo>
                <a:lnTo>
                  <a:pt x="40" y="25"/>
                </a:lnTo>
                <a:lnTo>
                  <a:pt x="41" y="26"/>
                </a:lnTo>
                <a:lnTo>
                  <a:pt x="42" y="26"/>
                </a:lnTo>
                <a:lnTo>
                  <a:pt x="43" y="26"/>
                </a:lnTo>
                <a:lnTo>
                  <a:pt x="44" y="27"/>
                </a:lnTo>
                <a:lnTo>
                  <a:pt x="45" y="27"/>
                </a:lnTo>
                <a:lnTo>
                  <a:pt x="46" y="27"/>
                </a:lnTo>
                <a:lnTo>
                  <a:pt x="47" y="26"/>
                </a:lnTo>
                <a:lnTo>
                  <a:pt x="48" y="26"/>
                </a:lnTo>
                <a:lnTo>
                  <a:pt x="49" y="26"/>
                </a:lnTo>
                <a:lnTo>
                  <a:pt x="50" y="26"/>
                </a:lnTo>
                <a:lnTo>
                  <a:pt x="52" y="25"/>
                </a:lnTo>
                <a:lnTo>
                  <a:pt x="53" y="25"/>
                </a:lnTo>
                <a:lnTo>
                  <a:pt x="54" y="25"/>
                </a:lnTo>
                <a:lnTo>
                  <a:pt x="55" y="25"/>
                </a:lnTo>
                <a:lnTo>
                  <a:pt x="56" y="25"/>
                </a:lnTo>
                <a:lnTo>
                  <a:pt x="57" y="25"/>
                </a:lnTo>
                <a:lnTo>
                  <a:pt x="57" y="24"/>
                </a:lnTo>
                <a:lnTo>
                  <a:pt x="58" y="24"/>
                </a:lnTo>
                <a:lnTo>
                  <a:pt x="59" y="24"/>
                </a:lnTo>
                <a:lnTo>
                  <a:pt x="60" y="24"/>
                </a:lnTo>
                <a:lnTo>
                  <a:pt x="61" y="24"/>
                </a:lnTo>
                <a:lnTo>
                  <a:pt x="62" y="24"/>
                </a:lnTo>
                <a:lnTo>
                  <a:pt x="63" y="24"/>
                </a:lnTo>
                <a:lnTo>
                  <a:pt x="64" y="24"/>
                </a:lnTo>
                <a:lnTo>
                  <a:pt x="65" y="24"/>
                </a:lnTo>
                <a:lnTo>
                  <a:pt x="66" y="24"/>
                </a:lnTo>
                <a:lnTo>
                  <a:pt x="67" y="24"/>
                </a:lnTo>
                <a:lnTo>
                  <a:pt x="67" y="25"/>
                </a:lnTo>
                <a:lnTo>
                  <a:pt x="68" y="25"/>
                </a:lnTo>
                <a:lnTo>
                  <a:pt x="69" y="25"/>
                </a:lnTo>
                <a:lnTo>
                  <a:pt x="70" y="25"/>
                </a:lnTo>
                <a:lnTo>
                  <a:pt x="72" y="25"/>
                </a:lnTo>
                <a:lnTo>
                  <a:pt x="73" y="25"/>
                </a:lnTo>
                <a:lnTo>
                  <a:pt x="74" y="25"/>
                </a:lnTo>
                <a:lnTo>
                  <a:pt x="75" y="25"/>
                </a:lnTo>
                <a:lnTo>
                  <a:pt x="76" y="25"/>
                </a:lnTo>
                <a:lnTo>
                  <a:pt x="77" y="25"/>
                </a:lnTo>
                <a:lnTo>
                  <a:pt x="78" y="25"/>
                </a:lnTo>
                <a:lnTo>
                  <a:pt x="80" y="24"/>
                </a:lnTo>
                <a:lnTo>
                  <a:pt x="82" y="24"/>
                </a:lnTo>
                <a:lnTo>
                  <a:pt x="85" y="23"/>
                </a:lnTo>
                <a:lnTo>
                  <a:pt x="86" y="23"/>
                </a:lnTo>
                <a:lnTo>
                  <a:pt x="86" y="22"/>
                </a:lnTo>
                <a:lnTo>
                  <a:pt x="87" y="22"/>
                </a:lnTo>
                <a:lnTo>
                  <a:pt x="88" y="22"/>
                </a:lnTo>
                <a:lnTo>
                  <a:pt x="89" y="22"/>
                </a:lnTo>
                <a:lnTo>
                  <a:pt x="89" y="21"/>
                </a:lnTo>
                <a:lnTo>
                  <a:pt x="90" y="21"/>
                </a:lnTo>
                <a:lnTo>
                  <a:pt x="90" y="20"/>
                </a:lnTo>
                <a:lnTo>
                  <a:pt x="91" y="20"/>
                </a:lnTo>
                <a:lnTo>
                  <a:pt x="91" y="19"/>
                </a:lnTo>
                <a:lnTo>
                  <a:pt x="92" y="19"/>
                </a:lnTo>
                <a:lnTo>
                  <a:pt x="92" y="18"/>
                </a:lnTo>
                <a:lnTo>
                  <a:pt x="93" y="17"/>
                </a:lnTo>
                <a:lnTo>
                  <a:pt x="93" y="15"/>
                </a:lnTo>
                <a:lnTo>
                  <a:pt x="93" y="14"/>
                </a:lnTo>
                <a:lnTo>
                  <a:pt x="94" y="13"/>
                </a:lnTo>
                <a:lnTo>
                  <a:pt x="94" y="12"/>
                </a:lnTo>
                <a:lnTo>
                  <a:pt x="95" y="12"/>
                </a:lnTo>
                <a:lnTo>
                  <a:pt x="95" y="11"/>
                </a:lnTo>
                <a:lnTo>
                  <a:pt x="95" y="10"/>
                </a:lnTo>
                <a:lnTo>
                  <a:pt x="95" y="9"/>
                </a:lnTo>
                <a:lnTo>
                  <a:pt x="96" y="9"/>
                </a:lnTo>
                <a:lnTo>
                  <a:pt x="96" y="8"/>
                </a:lnTo>
                <a:lnTo>
                  <a:pt x="97" y="8"/>
                </a:lnTo>
                <a:lnTo>
                  <a:pt x="98" y="7"/>
                </a:lnTo>
                <a:lnTo>
                  <a:pt x="98" y="6"/>
                </a:lnTo>
                <a:lnTo>
                  <a:pt x="99" y="6"/>
                </a:lnTo>
                <a:lnTo>
                  <a:pt x="99" y="5"/>
                </a:lnTo>
                <a:lnTo>
                  <a:pt x="100" y="4"/>
                </a:lnTo>
                <a:lnTo>
                  <a:pt x="101" y="4"/>
                </a:lnTo>
                <a:lnTo>
                  <a:pt x="102" y="4"/>
                </a:lnTo>
                <a:lnTo>
                  <a:pt x="103" y="4"/>
                </a:lnTo>
                <a:lnTo>
                  <a:pt x="104" y="4"/>
                </a:lnTo>
                <a:lnTo>
                  <a:pt x="105" y="4"/>
                </a:lnTo>
                <a:lnTo>
                  <a:pt x="105" y="3"/>
                </a:lnTo>
                <a:lnTo>
                  <a:pt x="106" y="3"/>
                </a:lnTo>
                <a:lnTo>
                  <a:pt x="108" y="3"/>
                </a:lnTo>
                <a:lnTo>
                  <a:pt x="109" y="3"/>
                </a:lnTo>
                <a:lnTo>
                  <a:pt x="110" y="3"/>
                </a:lnTo>
                <a:lnTo>
                  <a:pt x="111" y="3"/>
                </a:lnTo>
                <a:lnTo>
                  <a:pt x="112" y="3"/>
                </a:lnTo>
                <a:lnTo>
                  <a:pt x="113" y="3"/>
                </a:lnTo>
                <a:lnTo>
                  <a:pt x="114" y="3"/>
                </a:lnTo>
                <a:lnTo>
                  <a:pt x="115" y="3"/>
                </a:lnTo>
                <a:lnTo>
                  <a:pt x="116" y="3"/>
                </a:lnTo>
                <a:lnTo>
                  <a:pt x="117" y="3"/>
                </a:lnTo>
                <a:lnTo>
                  <a:pt x="118" y="3"/>
                </a:lnTo>
                <a:lnTo>
                  <a:pt x="119" y="2"/>
                </a:lnTo>
                <a:lnTo>
                  <a:pt x="120" y="2"/>
                </a:lnTo>
                <a:lnTo>
                  <a:pt x="121" y="1"/>
                </a:lnTo>
                <a:lnTo>
                  <a:pt x="122" y="1"/>
                </a:lnTo>
                <a:lnTo>
                  <a:pt x="123" y="1"/>
                </a:lnTo>
                <a:lnTo>
                  <a:pt x="124" y="1"/>
                </a:lnTo>
                <a:lnTo>
                  <a:pt x="125" y="0"/>
                </a:lnTo>
                <a:lnTo>
                  <a:pt x="126" y="1"/>
                </a:lnTo>
                <a:lnTo>
                  <a:pt x="127" y="3"/>
                </a:lnTo>
                <a:lnTo>
                  <a:pt x="128" y="4"/>
                </a:lnTo>
                <a:lnTo>
                  <a:pt x="128" y="5"/>
                </a:lnTo>
                <a:lnTo>
                  <a:pt x="128" y="6"/>
                </a:lnTo>
                <a:lnTo>
                  <a:pt x="128" y="7"/>
                </a:lnTo>
                <a:lnTo>
                  <a:pt x="128" y="8"/>
                </a:lnTo>
                <a:lnTo>
                  <a:pt x="128" y="9"/>
                </a:lnTo>
                <a:lnTo>
                  <a:pt x="128" y="10"/>
                </a:lnTo>
                <a:lnTo>
                  <a:pt x="128" y="12"/>
                </a:lnTo>
                <a:lnTo>
                  <a:pt x="128" y="13"/>
                </a:lnTo>
                <a:lnTo>
                  <a:pt x="128" y="15"/>
                </a:lnTo>
                <a:lnTo>
                  <a:pt x="128" y="16"/>
                </a:lnTo>
                <a:lnTo>
                  <a:pt x="128" y="17"/>
                </a:lnTo>
                <a:lnTo>
                  <a:pt x="128" y="18"/>
                </a:lnTo>
                <a:lnTo>
                  <a:pt x="128" y="20"/>
                </a:lnTo>
                <a:lnTo>
                  <a:pt x="128" y="21"/>
                </a:lnTo>
                <a:lnTo>
                  <a:pt x="128" y="22"/>
                </a:lnTo>
                <a:lnTo>
                  <a:pt x="128" y="24"/>
                </a:lnTo>
                <a:lnTo>
                  <a:pt x="128" y="25"/>
                </a:lnTo>
                <a:lnTo>
                  <a:pt x="128" y="28"/>
                </a:lnTo>
                <a:lnTo>
                  <a:pt x="128" y="29"/>
                </a:lnTo>
                <a:lnTo>
                  <a:pt x="128" y="31"/>
                </a:lnTo>
                <a:lnTo>
                  <a:pt x="128" y="32"/>
                </a:lnTo>
                <a:lnTo>
                  <a:pt x="128" y="33"/>
                </a:lnTo>
                <a:lnTo>
                  <a:pt x="128" y="34"/>
                </a:lnTo>
                <a:lnTo>
                  <a:pt x="129" y="35"/>
                </a:lnTo>
                <a:lnTo>
                  <a:pt x="129" y="36"/>
                </a:lnTo>
                <a:lnTo>
                  <a:pt x="128" y="36"/>
                </a:lnTo>
                <a:lnTo>
                  <a:pt x="129" y="37"/>
                </a:lnTo>
                <a:lnTo>
                  <a:pt x="129" y="39"/>
                </a:lnTo>
                <a:lnTo>
                  <a:pt x="129" y="40"/>
                </a:lnTo>
                <a:lnTo>
                  <a:pt x="129" y="41"/>
                </a:lnTo>
                <a:lnTo>
                  <a:pt x="129" y="43"/>
                </a:lnTo>
                <a:lnTo>
                  <a:pt x="129" y="44"/>
                </a:lnTo>
                <a:lnTo>
                  <a:pt x="130" y="45"/>
                </a:lnTo>
                <a:lnTo>
                  <a:pt x="130" y="46"/>
                </a:lnTo>
                <a:lnTo>
                  <a:pt x="130" y="47"/>
                </a:lnTo>
                <a:lnTo>
                  <a:pt x="131" y="48"/>
                </a:lnTo>
                <a:lnTo>
                  <a:pt x="131" y="49"/>
                </a:lnTo>
                <a:lnTo>
                  <a:pt x="131" y="50"/>
                </a:lnTo>
                <a:lnTo>
                  <a:pt x="131" y="51"/>
                </a:lnTo>
                <a:lnTo>
                  <a:pt x="131" y="52"/>
                </a:lnTo>
                <a:lnTo>
                  <a:pt x="131" y="51"/>
                </a:lnTo>
                <a:lnTo>
                  <a:pt x="130" y="50"/>
                </a:lnTo>
                <a:lnTo>
                  <a:pt x="129" y="50"/>
                </a:lnTo>
                <a:lnTo>
                  <a:pt x="129" y="49"/>
                </a:lnTo>
                <a:lnTo>
                  <a:pt x="128" y="49"/>
                </a:lnTo>
                <a:lnTo>
                  <a:pt x="127" y="49"/>
                </a:lnTo>
                <a:lnTo>
                  <a:pt x="126" y="50"/>
                </a:lnTo>
                <a:lnTo>
                  <a:pt x="126" y="51"/>
                </a:lnTo>
                <a:lnTo>
                  <a:pt x="125" y="51"/>
                </a:lnTo>
                <a:lnTo>
                  <a:pt x="125" y="52"/>
                </a:lnTo>
                <a:lnTo>
                  <a:pt x="124" y="53"/>
                </a:lnTo>
                <a:lnTo>
                  <a:pt x="124" y="54"/>
                </a:lnTo>
                <a:lnTo>
                  <a:pt x="123" y="54"/>
                </a:lnTo>
                <a:lnTo>
                  <a:pt x="123" y="55"/>
                </a:lnTo>
                <a:lnTo>
                  <a:pt x="122" y="56"/>
                </a:lnTo>
                <a:lnTo>
                  <a:pt x="122" y="57"/>
                </a:lnTo>
                <a:lnTo>
                  <a:pt x="121" y="57"/>
                </a:lnTo>
                <a:lnTo>
                  <a:pt x="120" y="56"/>
                </a:lnTo>
                <a:lnTo>
                  <a:pt x="119" y="55"/>
                </a:lnTo>
                <a:lnTo>
                  <a:pt x="118" y="54"/>
                </a:lnTo>
                <a:lnTo>
                  <a:pt x="118" y="53"/>
                </a:lnTo>
                <a:lnTo>
                  <a:pt x="117" y="53"/>
                </a:lnTo>
                <a:lnTo>
                  <a:pt x="117" y="54"/>
                </a:lnTo>
                <a:lnTo>
                  <a:pt x="116" y="54"/>
                </a:lnTo>
                <a:lnTo>
                  <a:pt x="116" y="55"/>
                </a:lnTo>
                <a:lnTo>
                  <a:pt x="115" y="54"/>
                </a:lnTo>
                <a:lnTo>
                  <a:pt x="114" y="54"/>
                </a:lnTo>
                <a:lnTo>
                  <a:pt x="114" y="55"/>
                </a:lnTo>
                <a:lnTo>
                  <a:pt x="113" y="55"/>
                </a:lnTo>
                <a:lnTo>
                  <a:pt x="112" y="55"/>
                </a:lnTo>
                <a:lnTo>
                  <a:pt x="112" y="56"/>
                </a:lnTo>
                <a:lnTo>
                  <a:pt x="111" y="55"/>
                </a:lnTo>
                <a:lnTo>
                  <a:pt x="110" y="54"/>
                </a:lnTo>
                <a:lnTo>
                  <a:pt x="109" y="54"/>
                </a:lnTo>
                <a:lnTo>
                  <a:pt x="109" y="55"/>
                </a:lnTo>
                <a:lnTo>
                  <a:pt x="109" y="56"/>
                </a:lnTo>
                <a:lnTo>
                  <a:pt x="108" y="56"/>
                </a:lnTo>
                <a:lnTo>
                  <a:pt x="108" y="57"/>
                </a:lnTo>
                <a:lnTo>
                  <a:pt x="107" y="57"/>
                </a:lnTo>
                <a:lnTo>
                  <a:pt x="106" y="57"/>
                </a:lnTo>
                <a:lnTo>
                  <a:pt x="105" y="57"/>
                </a:lnTo>
                <a:lnTo>
                  <a:pt x="104" y="58"/>
                </a:lnTo>
                <a:lnTo>
                  <a:pt x="103" y="58"/>
                </a:lnTo>
                <a:lnTo>
                  <a:pt x="103" y="59"/>
                </a:lnTo>
                <a:lnTo>
                  <a:pt x="102" y="60"/>
                </a:lnTo>
                <a:lnTo>
                  <a:pt x="102" y="61"/>
                </a:lnTo>
                <a:lnTo>
                  <a:pt x="101" y="61"/>
                </a:lnTo>
                <a:lnTo>
                  <a:pt x="100" y="61"/>
                </a:lnTo>
                <a:lnTo>
                  <a:pt x="100" y="62"/>
                </a:lnTo>
                <a:lnTo>
                  <a:pt x="99" y="62"/>
                </a:lnTo>
                <a:lnTo>
                  <a:pt x="98" y="62"/>
                </a:lnTo>
                <a:lnTo>
                  <a:pt x="98" y="63"/>
                </a:lnTo>
                <a:lnTo>
                  <a:pt x="98" y="64"/>
                </a:lnTo>
                <a:lnTo>
                  <a:pt x="97" y="64"/>
                </a:lnTo>
                <a:lnTo>
                  <a:pt x="97" y="65"/>
                </a:lnTo>
                <a:lnTo>
                  <a:pt x="96" y="66"/>
                </a:lnTo>
                <a:lnTo>
                  <a:pt x="96" y="67"/>
                </a:lnTo>
                <a:lnTo>
                  <a:pt x="95" y="67"/>
                </a:lnTo>
                <a:lnTo>
                  <a:pt x="95" y="68"/>
                </a:lnTo>
                <a:lnTo>
                  <a:pt x="95" y="69"/>
                </a:lnTo>
                <a:lnTo>
                  <a:pt x="95" y="70"/>
                </a:lnTo>
                <a:lnTo>
                  <a:pt x="95" y="71"/>
                </a:lnTo>
                <a:lnTo>
                  <a:pt x="95" y="72"/>
                </a:lnTo>
                <a:lnTo>
                  <a:pt x="95" y="73"/>
                </a:lnTo>
                <a:lnTo>
                  <a:pt x="95" y="74"/>
                </a:lnTo>
                <a:lnTo>
                  <a:pt x="95" y="75"/>
                </a:lnTo>
                <a:lnTo>
                  <a:pt x="96" y="75"/>
                </a:lnTo>
                <a:lnTo>
                  <a:pt x="96" y="76"/>
                </a:lnTo>
                <a:lnTo>
                  <a:pt x="94" y="76"/>
                </a:lnTo>
                <a:lnTo>
                  <a:pt x="93" y="77"/>
                </a:lnTo>
                <a:lnTo>
                  <a:pt x="93" y="78"/>
                </a:lnTo>
                <a:lnTo>
                  <a:pt x="94" y="78"/>
                </a:lnTo>
                <a:lnTo>
                  <a:pt x="94" y="79"/>
                </a:lnTo>
                <a:lnTo>
                  <a:pt x="95" y="79"/>
                </a:lnTo>
                <a:lnTo>
                  <a:pt x="96" y="80"/>
                </a:lnTo>
                <a:lnTo>
                  <a:pt x="97" y="80"/>
                </a:lnTo>
                <a:lnTo>
                  <a:pt x="98" y="80"/>
                </a:lnTo>
                <a:lnTo>
                  <a:pt x="99" y="81"/>
                </a:lnTo>
                <a:lnTo>
                  <a:pt x="99" y="82"/>
                </a:lnTo>
                <a:lnTo>
                  <a:pt x="99" y="83"/>
                </a:lnTo>
                <a:lnTo>
                  <a:pt x="99" y="84"/>
                </a:lnTo>
                <a:lnTo>
                  <a:pt x="99" y="85"/>
                </a:lnTo>
                <a:lnTo>
                  <a:pt x="100" y="86"/>
                </a:lnTo>
                <a:lnTo>
                  <a:pt x="100" y="87"/>
                </a:lnTo>
                <a:lnTo>
                  <a:pt x="100" y="88"/>
                </a:lnTo>
                <a:lnTo>
                  <a:pt x="100" y="89"/>
                </a:lnTo>
                <a:lnTo>
                  <a:pt x="100" y="90"/>
                </a:lnTo>
                <a:lnTo>
                  <a:pt x="101" y="91"/>
                </a:lnTo>
                <a:lnTo>
                  <a:pt x="101" y="92"/>
                </a:lnTo>
                <a:lnTo>
                  <a:pt x="101" y="93"/>
                </a:lnTo>
                <a:lnTo>
                  <a:pt x="101" y="94"/>
                </a:lnTo>
                <a:lnTo>
                  <a:pt x="101" y="95"/>
                </a:lnTo>
                <a:lnTo>
                  <a:pt x="101" y="96"/>
                </a:lnTo>
                <a:lnTo>
                  <a:pt x="100" y="96"/>
                </a:lnTo>
                <a:lnTo>
                  <a:pt x="100" y="97"/>
                </a:lnTo>
                <a:lnTo>
                  <a:pt x="100" y="98"/>
                </a:lnTo>
                <a:lnTo>
                  <a:pt x="101" y="99"/>
                </a:lnTo>
                <a:lnTo>
                  <a:pt x="100" y="99"/>
                </a:lnTo>
                <a:lnTo>
                  <a:pt x="99" y="100"/>
                </a:lnTo>
                <a:lnTo>
                  <a:pt x="98" y="100"/>
                </a:lnTo>
                <a:lnTo>
                  <a:pt x="97" y="99"/>
                </a:lnTo>
                <a:lnTo>
                  <a:pt x="97" y="100"/>
                </a:lnTo>
                <a:lnTo>
                  <a:pt x="98" y="101"/>
                </a:lnTo>
                <a:lnTo>
                  <a:pt x="98" y="102"/>
                </a:lnTo>
                <a:lnTo>
                  <a:pt x="97" y="103"/>
                </a:lnTo>
                <a:lnTo>
                  <a:pt x="96" y="104"/>
                </a:lnTo>
                <a:lnTo>
                  <a:pt x="95" y="104"/>
                </a:lnTo>
                <a:lnTo>
                  <a:pt x="94" y="104"/>
                </a:lnTo>
                <a:lnTo>
                  <a:pt x="94" y="105"/>
                </a:lnTo>
                <a:lnTo>
                  <a:pt x="94" y="106"/>
                </a:lnTo>
                <a:lnTo>
                  <a:pt x="93" y="107"/>
                </a:lnTo>
                <a:lnTo>
                  <a:pt x="93" y="108"/>
                </a:lnTo>
                <a:lnTo>
                  <a:pt x="93" y="109"/>
                </a:lnTo>
                <a:lnTo>
                  <a:pt x="93" y="110"/>
                </a:lnTo>
                <a:lnTo>
                  <a:pt x="93" y="109"/>
                </a:lnTo>
                <a:lnTo>
                  <a:pt x="92" y="109"/>
                </a:lnTo>
                <a:lnTo>
                  <a:pt x="91" y="110"/>
                </a:lnTo>
                <a:lnTo>
                  <a:pt x="92" y="111"/>
                </a:lnTo>
                <a:lnTo>
                  <a:pt x="91" y="112"/>
                </a:lnTo>
                <a:lnTo>
                  <a:pt x="92" y="112"/>
                </a:lnTo>
                <a:lnTo>
                  <a:pt x="92" y="113"/>
                </a:lnTo>
                <a:lnTo>
                  <a:pt x="91" y="113"/>
                </a:lnTo>
                <a:lnTo>
                  <a:pt x="92" y="113"/>
                </a:lnTo>
                <a:lnTo>
                  <a:pt x="92" y="114"/>
                </a:lnTo>
                <a:lnTo>
                  <a:pt x="91" y="114"/>
                </a:lnTo>
                <a:lnTo>
                  <a:pt x="91" y="115"/>
                </a:lnTo>
                <a:lnTo>
                  <a:pt x="90" y="115"/>
                </a:lnTo>
                <a:lnTo>
                  <a:pt x="91" y="115"/>
                </a:lnTo>
                <a:lnTo>
                  <a:pt x="91" y="116"/>
                </a:lnTo>
                <a:lnTo>
                  <a:pt x="91" y="117"/>
                </a:lnTo>
                <a:lnTo>
                  <a:pt x="90" y="116"/>
                </a:lnTo>
                <a:lnTo>
                  <a:pt x="89" y="116"/>
                </a:lnTo>
                <a:lnTo>
                  <a:pt x="89" y="117"/>
                </a:lnTo>
                <a:lnTo>
                  <a:pt x="88" y="119"/>
                </a:lnTo>
                <a:lnTo>
                  <a:pt x="87" y="120"/>
                </a:lnTo>
                <a:lnTo>
                  <a:pt x="86" y="121"/>
                </a:lnTo>
                <a:lnTo>
                  <a:pt x="85" y="122"/>
                </a:lnTo>
                <a:lnTo>
                  <a:pt x="83" y="123"/>
                </a:lnTo>
                <a:lnTo>
                  <a:pt x="83" y="124"/>
                </a:lnTo>
                <a:lnTo>
                  <a:pt x="83" y="125"/>
                </a:lnTo>
                <a:lnTo>
                  <a:pt x="81" y="125"/>
                </a:lnTo>
                <a:lnTo>
                  <a:pt x="82" y="125"/>
                </a:lnTo>
                <a:lnTo>
                  <a:pt x="81" y="126"/>
                </a:lnTo>
                <a:lnTo>
                  <a:pt x="80" y="127"/>
                </a:lnTo>
                <a:lnTo>
                  <a:pt x="79" y="128"/>
                </a:lnTo>
                <a:lnTo>
                  <a:pt x="78" y="128"/>
                </a:lnTo>
                <a:lnTo>
                  <a:pt x="78" y="126"/>
                </a:lnTo>
                <a:lnTo>
                  <a:pt x="77" y="126"/>
                </a:lnTo>
                <a:lnTo>
                  <a:pt x="76" y="127"/>
                </a:lnTo>
                <a:lnTo>
                  <a:pt x="75" y="126"/>
                </a:lnTo>
                <a:lnTo>
                  <a:pt x="75" y="125"/>
                </a:lnTo>
                <a:lnTo>
                  <a:pt x="74" y="124"/>
                </a:lnTo>
                <a:lnTo>
                  <a:pt x="73" y="123"/>
                </a:lnTo>
                <a:lnTo>
                  <a:pt x="73" y="122"/>
                </a:lnTo>
                <a:lnTo>
                  <a:pt x="72" y="121"/>
                </a:lnTo>
                <a:lnTo>
                  <a:pt x="72" y="120"/>
                </a:lnTo>
                <a:lnTo>
                  <a:pt x="71" y="119"/>
                </a:lnTo>
                <a:lnTo>
                  <a:pt x="71" y="118"/>
                </a:lnTo>
                <a:lnTo>
                  <a:pt x="70" y="117"/>
                </a:lnTo>
                <a:lnTo>
                  <a:pt x="69" y="117"/>
                </a:lnTo>
                <a:lnTo>
                  <a:pt x="69" y="116"/>
                </a:lnTo>
                <a:lnTo>
                  <a:pt x="68" y="115"/>
                </a:lnTo>
                <a:lnTo>
                  <a:pt x="67" y="114"/>
                </a:lnTo>
                <a:lnTo>
                  <a:pt x="66" y="114"/>
                </a:lnTo>
                <a:lnTo>
                  <a:pt x="66" y="113"/>
                </a:lnTo>
                <a:lnTo>
                  <a:pt x="65" y="112"/>
                </a:lnTo>
                <a:lnTo>
                  <a:pt x="65" y="111"/>
                </a:lnTo>
                <a:lnTo>
                  <a:pt x="64" y="111"/>
                </a:lnTo>
                <a:lnTo>
                  <a:pt x="64" y="110"/>
                </a:lnTo>
                <a:lnTo>
                  <a:pt x="63" y="110"/>
                </a:lnTo>
                <a:lnTo>
                  <a:pt x="62" y="109"/>
                </a:lnTo>
                <a:lnTo>
                  <a:pt x="62" y="108"/>
                </a:lnTo>
                <a:lnTo>
                  <a:pt x="61" y="107"/>
                </a:lnTo>
                <a:lnTo>
                  <a:pt x="61" y="106"/>
                </a:lnTo>
                <a:lnTo>
                  <a:pt x="60" y="105"/>
                </a:lnTo>
                <a:lnTo>
                  <a:pt x="59" y="104"/>
                </a:lnTo>
                <a:lnTo>
                  <a:pt x="58" y="104"/>
                </a:lnTo>
                <a:lnTo>
                  <a:pt x="58" y="103"/>
                </a:lnTo>
                <a:lnTo>
                  <a:pt x="57" y="103"/>
                </a:lnTo>
                <a:lnTo>
                  <a:pt x="57" y="102"/>
                </a:lnTo>
                <a:lnTo>
                  <a:pt x="56" y="102"/>
                </a:lnTo>
                <a:lnTo>
                  <a:pt x="55" y="102"/>
                </a:lnTo>
                <a:lnTo>
                  <a:pt x="55" y="101"/>
                </a:lnTo>
                <a:lnTo>
                  <a:pt x="54" y="101"/>
                </a:lnTo>
                <a:lnTo>
                  <a:pt x="54" y="100"/>
                </a:lnTo>
                <a:lnTo>
                  <a:pt x="53" y="100"/>
                </a:lnTo>
                <a:lnTo>
                  <a:pt x="52" y="100"/>
                </a:lnTo>
                <a:lnTo>
                  <a:pt x="52" y="99"/>
                </a:lnTo>
                <a:lnTo>
                  <a:pt x="51" y="99"/>
                </a:lnTo>
                <a:lnTo>
                  <a:pt x="50" y="101"/>
                </a:lnTo>
                <a:lnTo>
                  <a:pt x="50" y="103"/>
                </a:lnTo>
                <a:lnTo>
                  <a:pt x="49" y="103"/>
                </a:lnTo>
                <a:lnTo>
                  <a:pt x="48" y="104"/>
                </a:lnTo>
                <a:lnTo>
                  <a:pt x="48" y="103"/>
                </a:lnTo>
                <a:lnTo>
                  <a:pt x="47" y="103"/>
                </a:lnTo>
                <a:lnTo>
                  <a:pt x="46" y="103"/>
                </a:lnTo>
                <a:lnTo>
                  <a:pt x="45" y="103"/>
                </a:lnTo>
                <a:lnTo>
                  <a:pt x="44" y="103"/>
                </a:lnTo>
                <a:lnTo>
                  <a:pt x="44" y="102"/>
                </a:lnTo>
                <a:lnTo>
                  <a:pt x="43" y="102"/>
                </a:lnTo>
                <a:lnTo>
                  <a:pt x="42" y="101"/>
                </a:lnTo>
                <a:lnTo>
                  <a:pt x="42" y="100"/>
                </a:lnTo>
                <a:lnTo>
                  <a:pt x="43" y="99"/>
                </a:lnTo>
                <a:lnTo>
                  <a:pt x="42" y="99"/>
                </a:lnTo>
                <a:lnTo>
                  <a:pt x="42" y="98"/>
                </a:lnTo>
                <a:lnTo>
                  <a:pt x="42" y="97"/>
                </a:lnTo>
                <a:lnTo>
                  <a:pt x="42" y="96"/>
                </a:lnTo>
                <a:lnTo>
                  <a:pt x="44" y="95"/>
                </a:lnTo>
                <a:lnTo>
                  <a:pt x="43" y="95"/>
                </a:lnTo>
                <a:lnTo>
                  <a:pt x="43" y="94"/>
                </a:lnTo>
                <a:lnTo>
                  <a:pt x="43" y="93"/>
                </a:lnTo>
                <a:lnTo>
                  <a:pt x="42" y="93"/>
                </a:lnTo>
                <a:lnTo>
                  <a:pt x="41" y="92"/>
                </a:lnTo>
                <a:lnTo>
                  <a:pt x="40" y="92"/>
                </a:lnTo>
                <a:lnTo>
                  <a:pt x="39" y="92"/>
                </a:lnTo>
                <a:lnTo>
                  <a:pt x="37" y="92"/>
                </a:lnTo>
                <a:lnTo>
                  <a:pt x="37" y="91"/>
                </a:lnTo>
                <a:lnTo>
                  <a:pt x="37" y="92"/>
                </a:lnTo>
                <a:lnTo>
                  <a:pt x="41" y="91"/>
                </a:lnTo>
                <a:lnTo>
                  <a:pt x="41" y="90"/>
                </a:lnTo>
                <a:lnTo>
                  <a:pt x="40" y="90"/>
                </a:lnTo>
                <a:lnTo>
                  <a:pt x="40" y="88"/>
                </a:lnTo>
                <a:lnTo>
                  <a:pt x="40" y="87"/>
                </a:lnTo>
                <a:lnTo>
                  <a:pt x="40" y="86"/>
                </a:lnTo>
                <a:lnTo>
                  <a:pt x="39" y="86"/>
                </a:lnTo>
                <a:lnTo>
                  <a:pt x="39" y="85"/>
                </a:lnTo>
                <a:lnTo>
                  <a:pt x="38" y="84"/>
                </a:lnTo>
                <a:lnTo>
                  <a:pt x="37" y="84"/>
                </a:lnTo>
                <a:lnTo>
                  <a:pt x="36" y="84"/>
                </a:lnTo>
                <a:lnTo>
                  <a:pt x="35" y="83"/>
                </a:lnTo>
                <a:lnTo>
                  <a:pt x="34" y="83"/>
                </a:lnTo>
                <a:lnTo>
                  <a:pt x="34" y="82"/>
                </a:lnTo>
                <a:lnTo>
                  <a:pt x="33" y="82"/>
                </a:lnTo>
                <a:lnTo>
                  <a:pt x="33" y="81"/>
                </a:lnTo>
                <a:lnTo>
                  <a:pt x="33" y="80"/>
                </a:lnTo>
                <a:lnTo>
                  <a:pt x="33" y="79"/>
                </a:lnTo>
                <a:lnTo>
                  <a:pt x="32" y="79"/>
                </a:lnTo>
                <a:lnTo>
                  <a:pt x="32" y="78"/>
                </a:lnTo>
                <a:lnTo>
                  <a:pt x="32" y="77"/>
                </a:lnTo>
                <a:lnTo>
                  <a:pt x="32" y="76"/>
                </a:lnTo>
                <a:lnTo>
                  <a:pt x="32" y="75"/>
                </a:lnTo>
                <a:lnTo>
                  <a:pt x="32" y="74"/>
                </a:lnTo>
                <a:lnTo>
                  <a:pt x="31" y="73"/>
                </a:lnTo>
                <a:lnTo>
                  <a:pt x="31" y="72"/>
                </a:lnTo>
                <a:lnTo>
                  <a:pt x="31" y="71"/>
                </a:lnTo>
                <a:lnTo>
                  <a:pt x="31" y="70"/>
                </a:lnTo>
                <a:lnTo>
                  <a:pt x="32" y="70"/>
                </a:lnTo>
                <a:lnTo>
                  <a:pt x="32" y="69"/>
                </a:lnTo>
                <a:lnTo>
                  <a:pt x="33" y="69"/>
                </a:lnTo>
                <a:lnTo>
                  <a:pt x="34" y="69"/>
                </a:lnTo>
                <a:lnTo>
                  <a:pt x="34" y="68"/>
                </a:lnTo>
                <a:lnTo>
                  <a:pt x="35" y="68"/>
                </a:lnTo>
                <a:lnTo>
                  <a:pt x="34" y="68"/>
                </a:lnTo>
                <a:lnTo>
                  <a:pt x="34" y="67"/>
                </a:lnTo>
                <a:lnTo>
                  <a:pt x="35" y="67"/>
                </a:lnTo>
                <a:lnTo>
                  <a:pt x="35" y="66"/>
                </a:lnTo>
                <a:lnTo>
                  <a:pt x="35" y="65"/>
                </a:lnTo>
                <a:lnTo>
                  <a:pt x="34" y="64"/>
                </a:lnTo>
                <a:lnTo>
                  <a:pt x="35" y="64"/>
                </a:lnTo>
                <a:lnTo>
                  <a:pt x="36" y="64"/>
                </a:lnTo>
                <a:lnTo>
                  <a:pt x="37" y="64"/>
                </a:lnTo>
                <a:lnTo>
                  <a:pt x="37" y="65"/>
                </a:lnTo>
                <a:lnTo>
                  <a:pt x="38" y="65"/>
                </a:lnTo>
                <a:lnTo>
                  <a:pt x="38" y="64"/>
                </a:lnTo>
                <a:lnTo>
                  <a:pt x="38" y="63"/>
                </a:lnTo>
                <a:lnTo>
                  <a:pt x="37" y="63"/>
                </a:lnTo>
                <a:lnTo>
                  <a:pt x="37" y="62"/>
                </a:lnTo>
                <a:lnTo>
                  <a:pt x="37" y="61"/>
                </a:lnTo>
                <a:lnTo>
                  <a:pt x="36" y="60"/>
                </a:lnTo>
                <a:lnTo>
                  <a:pt x="36" y="59"/>
                </a:lnTo>
                <a:lnTo>
                  <a:pt x="37" y="59"/>
                </a:lnTo>
                <a:lnTo>
                  <a:pt x="37" y="58"/>
                </a:lnTo>
                <a:lnTo>
                  <a:pt x="38" y="58"/>
                </a:lnTo>
                <a:lnTo>
                  <a:pt x="39" y="58"/>
                </a:lnTo>
                <a:lnTo>
                  <a:pt x="38" y="58"/>
                </a:lnTo>
                <a:lnTo>
                  <a:pt x="37" y="58"/>
                </a:lnTo>
                <a:lnTo>
                  <a:pt x="36" y="58"/>
                </a:lnTo>
                <a:lnTo>
                  <a:pt x="35" y="59"/>
                </a:lnTo>
                <a:lnTo>
                  <a:pt x="34" y="59"/>
                </a:lnTo>
                <a:lnTo>
                  <a:pt x="32" y="59"/>
                </a:lnTo>
                <a:lnTo>
                  <a:pt x="31" y="59"/>
                </a:lnTo>
                <a:lnTo>
                  <a:pt x="29" y="60"/>
                </a:lnTo>
                <a:lnTo>
                  <a:pt x="27" y="60"/>
                </a:lnTo>
                <a:lnTo>
                  <a:pt x="26" y="60"/>
                </a:lnTo>
                <a:lnTo>
                  <a:pt x="25" y="61"/>
                </a:lnTo>
                <a:lnTo>
                  <a:pt x="24" y="61"/>
                </a:lnTo>
                <a:lnTo>
                  <a:pt x="23" y="61"/>
                </a:lnTo>
                <a:lnTo>
                  <a:pt x="22" y="61"/>
                </a:lnTo>
                <a:lnTo>
                  <a:pt x="21" y="61"/>
                </a:lnTo>
                <a:lnTo>
                  <a:pt x="20" y="61"/>
                </a:lnTo>
                <a:lnTo>
                  <a:pt x="18" y="60"/>
                </a:lnTo>
                <a:lnTo>
                  <a:pt x="17" y="60"/>
                </a:lnTo>
                <a:lnTo>
                  <a:pt x="16" y="60"/>
                </a:lnTo>
                <a:lnTo>
                  <a:pt x="15" y="60"/>
                </a:lnTo>
                <a:lnTo>
                  <a:pt x="14" y="60"/>
                </a:lnTo>
                <a:lnTo>
                  <a:pt x="13" y="61"/>
                </a:lnTo>
                <a:lnTo>
                  <a:pt x="12" y="61"/>
                </a:lnTo>
                <a:lnTo>
                  <a:pt x="11" y="61"/>
                </a:lnTo>
                <a:lnTo>
                  <a:pt x="10" y="60"/>
                </a:lnTo>
                <a:lnTo>
                  <a:pt x="10" y="61"/>
                </a:lnTo>
                <a:lnTo>
                  <a:pt x="9" y="62"/>
                </a:lnTo>
                <a:lnTo>
                  <a:pt x="10" y="62"/>
                </a:lnTo>
                <a:lnTo>
                  <a:pt x="10" y="63"/>
                </a:lnTo>
                <a:lnTo>
                  <a:pt x="10" y="64"/>
                </a:lnTo>
                <a:lnTo>
                  <a:pt x="11" y="65"/>
                </a:lnTo>
                <a:lnTo>
                  <a:pt x="11" y="66"/>
                </a:lnTo>
                <a:close/>
              </a:path>
            </a:pathLst>
          </a:custGeom>
          <a:noFill/>
          <a:ln w="19050" cap="flat" cmpd="sng">
            <a:solidFill>
              <a:srgbClr val="000000">
                <a:alpha val="100000"/>
              </a:srgbClr>
            </a:solidFill>
            <a:prstDash val="solid"/>
            <a:round/>
            <a:headEnd type="none" w="med" len="med"/>
            <a:tailEnd type="none" w="med" len="med"/>
          </a:ln>
        </xdr:spPr>
      </xdr:sp>
      <xdr:sp>
        <xdr:nvSpPr>
          <xdr:cNvPr id="4936978" name="Freeform 73"/>
          <xdr:cNvSpPr/>
        </xdr:nvSpPr>
        <xdr:spPr>
          <a:xfrm>
            <a:off x="5705475" y="3076575"/>
            <a:ext cx="733425" cy="781050"/>
          </a:xfrm>
          <a:custGeom>
            <a:avLst/>
            <a:gdLst>
              <a:gd name="txL" fmla="*/ 0 w 77"/>
              <a:gd name="txT" fmla="*/ 0 h 82"/>
              <a:gd name="txR" fmla="*/ 77 w 77"/>
              <a:gd name="txB" fmla="*/ 82 h 8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7" h="82">
                <a:moveTo>
                  <a:pt x="52" y="22"/>
                </a:moveTo>
                <a:lnTo>
                  <a:pt x="53" y="22"/>
                </a:lnTo>
                <a:lnTo>
                  <a:pt x="54" y="22"/>
                </a:lnTo>
                <a:lnTo>
                  <a:pt x="55" y="22"/>
                </a:lnTo>
                <a:lnTo>
                  <a:pt x="56" y="22"/>
                </a:lnTo>
                <a:lnTo>
                  <a:pt x="56" y="21"/>
                </a:lnTo>
                <a:lnTo>
                  <a:pt x="57" y="21"/>
                </a:lnTo>
                <a:lnTo>
                  <a:pt x="57" y="22"/>
                </a:lnTo>
                <a:lnTo>
                  <a:pt x="58" y="22"/>
                </a:lnTo>
                <a:lnTo>
                  <a:pt x="59" y="22"/>
                </a:lnTo>
                <a:lnTo>
                  <a:pt x="60" y="22"/>
                </a:lnTo>
                <a:lnTo>
                  <a:pt x="61" y="22"/>
                </a:lnTo>
                <a:lnTo>
                  <a:pt x="61" y="23"/>
                </a:lnTo>
                <a:lnTo>
                  <a:pt x="62" y="23"/>
                </a:lnTo>
                <a:lnTo>
                  <a:pt x="63" y="23"/>
                </a:lnTo>
                <a:lnTo>
                  <a:pt x="64" y="22"/>
                </a:lnTo>
                <a:lnTo>
                  <a:pt x="65" y="22"/>
                </a:lnTo>
                <a:lnTo>
                  <a:pt x="66" y="22"/>
                </a:lnTo>
                <a:lnTo>
                  <a:pt x="67" y="22"/>
                </a:lnTo>
                <a:lnTo>
                  <a:pt x="67" y="23"/>
                </a:lnTo>
                <a:lnTo>
                  <a:pt x="68" y="23"/>
                </a:lnTo>
                <a:lnTo>
                  <a:pt x="68" y="24"/>
                </a:lnTo>
                <a:lnTo>
                  <a:pt x="69" y="24"/>
                </a:lnTo>
                <a:lnTo>
                  <a:pt x="70" y="25"/>
                </a:lnTo>
                <a:lnTo>
                  <a:pt x="70" y="26"/>
                </a:lnTo>
                <a:lnTo>
                  <a:pt x="71" y="27"/>
                </a:lnTo>
                <a:lnTo>
                  <a:pt x="71" y="28"/>
                </a:lnTo>
                <a:lnTo>
                  <a:pt x="72" y="28"/>
                </a:lnTo>
                <a:lnTo>
                  <a:pt x="73" y="28"/>
                </a:lnTo>
                <a:lnTo>
                  <a:pt x="74" y="29"/>
                </a:lnTo>
                <a:lnTo>
                  <a:pt x="75" y="30"/>
                </a:lnTo>
                <a:lnTo>
                  <a:pt x="76" y="31"/>
                </a:lnTo>
                <a:lnTo>
                  <a:pt x="76" y="32"/>
                </a:lnTo>
                <a:lnTo>
                  <a:pt x="77" y="33"/>
                </a:lnTo>
                <a:lnTo>
                  <a:pt x="77" y="35"/>
                </a:lnTo>
                <a:lnTo>
                  <a:pt x="77" y="36"/>
                </a:lnTo>
                <a:lnTo>
                  <a:pt x="76" y="36"/>
                </a:lnTo>
                <a:lnTo>
                  <a:pt x="76" y="37"/>
                </a:lnTo>
                <a:lnTo>
                  <a:pt x="76" y="38"/>
                </a:lnTo>
                <a:lnTo>
                  <a:pt x="76" y="39"/>
                </a:lnTo>
                <a:lnTo>
                  <a:pt x="77" y="40"/>
                </a:lnTo>
                <a:lnTo>
                  <a:pt x="77" y="41"/>
                </a:lnTo>
                <a:lnTo>
                  <a:pt x="77" y="42"/>
                </a:lnTo>
                <a:lnTo>
                  <a:pt x="77" y="43"/>
                </a:lnTo>
                <a:lnTo>
                  <a:pt x="77" y="44"/>
                </a:lnTo>
                <a:lnTo>
                  <a:pt x="77" y="45"/>
                </a:lnTo>
                <a:lnTo>
                  <a:pt x="77" y="46"/>
                </a:lnTo>
                <a:lnTo>
                  <a:pt x="77" y="47"/>
                </a:lnTo>
                <a:lnTo>
                  <a:pt x="76" y="47"/>
                </a:lnTo>
                <a:lnTo>
                  <a:pt x="75" y="47"/>
                </a:lnTo>
                <a:lnTo>
                  <a:pt x="74" y="47"/>
                </a:lnTo>
                <a:lnTo>
                  <a:pt x="73" y="47"/>
                </a:lnTo>
                <a:lnTo>
                  <a:pt x="72" y="47"/>
                </a:lnTo>
                <a:lnTo>
                  <a:pt x="71" y="48"/>
                </a:lnTo>
                <a:lnTo>
                  <a:pt x="70" y="48"/>
                </a:lnTo>
                <a:lnTo>
                  <a:pt x="70" y="47"/>
                </a:lnTo>
                <a:lnTo>
                  <a:pt x="70" y="48"/>
                </a:lnTo>
                <a:lnTo>
                  <a:pt x="69" y="48"/>
                </a:lnTo>
                <a:lnTo>
                  <a:pt x="68" y="48"/>
                </a:lnTo>
                <a:lnTo>
                  <a:pt x="68" y="49"/>
                </a:lnTo>
                <a:lnTo>
                  <a:pt x="67" y="49"/>
                </a:lnTo>
                <a:lnTo>
                  <a:pt x="66" y="48"/>
                </a:lnTo>
                <a:lnTo>
                  <a:pt x="65" y="48"/>
                </a:lnTo>
                <a:lnTo>
                  <a:pt x="65" y="47"/>
                </a:lnTo>
                <a:lnTo>
                  <a:pt x="64" y="47"/>
                </a:lnTo>
                <a:lnTo>
                  <a:pt x="63" y="46"/>
                </a:lnTo>
                <a:lnTo>
                  <a:pt x="62" y="46"/>
                </a:lnTo>
                <a:lnTo>
                  <a:pt x="62" y="47"/>
                </a:lnTo>
                <a:lnTo>
                  <a:pt x="61" y="48"/>
                </a:lnTo>
                <a:lnTo>
                  <a:pt x="60" y="48"/>
                </a:lnTo>
                <a:lnTo>
                  <a:pt x="60" y="49"/>
                </a:lnTo>
                <a:lnTo>
                  <a:pt x="60" y="50"/>
                </a:lnTo>
                <a:lnTo>
                  <a:pt x="60" y="51"/>
                </a:lnTo>
                <a:lnTo>
                  <a:pt x="59" y="52"/>
                </a:lnTo>
                <a:lnTo>
                  <a:pt x="59" y="53"/>
                </a:lnTo>
                <a:lnTo>
                  <a:pt x="58" y="53"/>
                </a:lnTo>
                <a:lnTo>
                  <a:pt x="58" y="55"/>
                </a:lnTo>
                <a:lnTo>
                  <a:pt x="57" y="55"/>
                </a:lnTo>
                <a:lnTo>
                  <a:pt x="56" y="56"/>
                </a:lnTo>
                <a:lnTo>
                  <a:pt x="55" y="56"/>
                </a:lnTo>
                <a:lnTo>
                  <a:pt x="55" y="57"/>
                </a:lnTo>
                <a:lnTo>
                  <a:pt x="54" y="57"/>
                </a:lnTo>
                <a:lnTo>
                  <a:pt x="54" y="58"/>
                </a:lnTo>
                <a:lnTo>
                  <a:pt x="53" y="58"/>
                </a:lnTo>
                <a:lnTo>
                  <a:pt x="52" y="59"/>
                </a:lnTo>
                <a:lnTo>
                  <a:pt x="51" y="59"/>
                </a:lnTo>
                <a:lnTo>
                  <a:pt x="50" y="59"/>
                </a:lnTo>
                <a:lnTo>
                  <a:pt x="50" y="58"/>
                </a:lnTo>
                <a:lnTo>
                  <a:pt x="49" y="58"/>
                </a:lnTo>
                <a:lnTo>
                  <a:pt x="49" y="57"/>
                </a:lnTo>
                <a:lnTo>
                  <a:pt x="48" y="57"/>
                </a:lnTo>
                <a:lnTo>
                  <a:pt x="47" y="58"/>
                </a:lnTo>
                <a:lnTo>
                  <a:pt x="46" y="58"/>
                </a:lnTo>
                <a:lnTo>
                  <a:pt x="46" y="59"/>
                </a:lnTo>
                <a:lnTo>
                  <a:pt x="46" y="60"/>
                </a:lnTo>
                <a:lnTo>
                  <a:pt x="45" y="59"/>
                </a:lnTo>
                <a:lnTo>
                  <a:pt x="44" y="59"/>
                </a:lnTo>
                <a:lnTo>
                  <a:pt x="44" y="60"/>
                </a:lnTo>
                <a:lnTo>
                  <a:pt x="43" y="60"/>
                </a:lnTo>
                <a:lnTo>
                  <a:pt x="42" y="60"/>
                </a:lnTo>
                <a:lnTo>
                  <a:pt x="42" y="61"/>
                </a:lnTo>
                <a:lnTo>
                  <a:pt x="41" y="61"/>
                </a:lnTo>
                <a:lnTo>
                  <a:pt x="40" y="61"/>
                </a:lnTo>
                <a:lnTo>
                  <a:pt x="39" y="60"/>
                </a:lnTo>
                <a:lnTo>
                  <a:pt x="39" y="59"/>
                </a:lnTo>
                <a:lnTo>
                  <a:pt x="38" y="59"/>
                </a:lnTo>
                <a:lnTo>
                  <a:pt x="38" y="60"/>
                </a:lnTo>
                <a:lnTo>
                  <a:pt x="38" y="61"/>
                </a:lnTo>
                <a:lnTo>
                  <a:pt x="38" y="62"/>
                </a:lnTo>
                <a:lnTo>
                  <a:pt x="38" y="63"/>
                </a:lnTo>
                <a:lnTo>
                  <a:pt x="37" y="63"/>
                </a:lnTo>
                <a:lnTo>
                  <a:pt x="36" y="63"/>
                </a:lnTo>
                <a:lnTo>
                  <a:pt x="35" y="63"/>
                </a:lnTo>
                <a:lnTo>
                  <a:pt x="35" y="64"/>
                </a:lnTo>
                <a:lnTo>
                  <a:pt x="35" y="65"/>
                </a:lnTo>
                <a:lnTo>
                  <a:pt x="35" y="66"/>
                </a:lnTo>
                <a:lnTo>
                  <a:pt x="34" y="66"/>
                </a:lnTo>
                <a:lnTo>
                  <a:pt x="33" y="66"/>
                </a:lnTo>
                <a:lnTo>
                  <a:pt x="32" y="66"/>
                </a:lnTo>
                <a:lnTo>
                  <a:pt x="31" y="66"/>
                </a:lnTo>
                <a:lnTo>
                  <a:pt x="30" y="66"/>
                </a:lnTo>
                <a:lnTo>
                  <a:pt x="29" y="66"/>
                </a:lnTo>
                <a:lnTo>
                  <a:pt x="28" y="67"/>
                </a:lnTo>
                <a:lnTo>
                  <a:pt x="27" y="67"/>
                </a:lnTo>
                <a:lnTo>
                  <a:pt x="27" y="68"/>
                </a:lnTo>
                <a:lnTo>
                  <a:pt x="26" y="69"/>
                </a:lnTo>
                <a:lnTo>
                  <a:pt x="26" y="70"/>
                </a:lnTo>
                <a:lnTo>
                  <a:pt x="25" y="71"/>
                </a:lnTo>
                <a:lnTo>
                  <a:pt x="25" y="72"/>
                </a:lnTo>
                <a:lnTo>
                  <a:pt x="25" y="73"/>
                </a:lnTo>
                <a:lnTo>
                  <a:pt x="25" y="74"/>
                </a:lnTo>
                <a:lnTo>
                  <a:pt x="25" y="75"/>
                </a:lnTo>
                <a:lnTo>
                  <a:pt x="26" y="75"/>
                </a:lnTo>
                <a:lnTo>
                  <a:pt x="26" y="76"/>
                </a:lnTo>
                <a:lnTo>
                  <a:pt x="26" y="77"/>
                </a:lnTo>
                <a:lnTo>
                  <a:pt x="26" y="78"/>
                </a:lnTo>
                <a:lnTo>
                  <a:pt x="25" y="78"/>
                </a:lnTo>
                <a:lnTo>
                  <a:pt x="25" y="79"/>
                </a:lnTo>
                <a:lnTo>
                  <a:pt x="23" y="79"/>
                </a:lnTo>
                <a:lnTo>
                  <a:pt x="22" y="79"/>
                </a:lnTo>
                <a:lnTo>
                  <a:pt x="22" y="80"/>
                </a:lnTo>
                <a:lnTo>
                  <a:pt x="22" y="81"/>
                </a:lnTo>
                <a:lnTo>
                  <a:pt x="21" y="81"/>
                </a:lnTo>
                <a:lnTo>
                  <a:pt x="21" y="82"/>
                </a:lnTo>
                <a:lnTo>
                  <a:pt x="20" y="82"/>
                </a:lnTo>
                <a:lnTo>
                  <a:pt x="18" y="81"/>
                </a:lnTo>
                <a:lnTo>
                  <a:pt x="19" y="81"/>
                </a:lnTo>
                <a:lnTo>
                  <a:pt x="19" y="80"/>
                </a:lnTo>
                <a:lnTo>
                  <a:pt x="19" y="79"/>
                </a:lnTo>
                <a:lnTo>
                  <a:pt x="19" y="78"/>
                </a:lnTo>
                <a:lnTo>
                  <a:pt x="19" y="77"/>
                </a:lnTo>
                <a:lnTo>
                  <a:pt x="19" y="76"/>
                </a:lnTo>
                <a:lnTo>
                  <a:pt x="18" y="76"/>
                </a:lnTo>
                <a:lnTo>
                  <a:pt x="18" y="75"/>
                </a:lnTo>
                <a:lnTo>
                  <a:pt x="18" y="74"/>
                </a:lnTo>
                <a:lnTo>
                  <a:pt x="19" y="74"/>
                </a:lnTo>
                <a:lnTo>
                  <a:pt x="18" y="73"/>
                </a:lnTo>
                <a:lnTo>
                  <a:pt x="17" y="73"/>
                </a:lnTo>
                <a:lnTo>
                  <a:pt x="16" y="73"/>
                </a:lnTo>
                <a:lnTo>
                  <a:pt x="15" y="73"/>
                </a:lnTo>
                <a:lnTo>
                  <a:pt x="15" y="72"/>
                </a:lnTo>
                <a:lnTo>
                  <a:pt x="14" y="71"/>
                </a:lnTo>
                <a:lnTo>
                  <a:pt x="9" y="69"/>
                </a:lnTo>
                <a:lnTo>
                  <a:pt x="9" y="68"/>
                </a:lnTo>
                <a:lnTo>
                  <a:pt x="9" y="67"/>
                </a:lnTo>
                <a:lnTo>
                  <a:pt x="8" y="67"/>
                </a:lnTo>
                <a:lnTo>
                  <a:pt x="8" y="66"/>
                </a:lnTo>
                <a:lnTo>
                  <a:pt x="8" y="65"/>
                </a:lnTo>
                <a:lnTo>
                  <a:pt x="7" y="64"/>
                </a:lnTo>
                <a:lnTo>
                  <a:pt x="7" y="63"/>
                </a:lnTo>
                <a:lnTo>
                  <a:pt x="8" y="63"/>
                </a:lnTo>
                <a:lnTo>
                  <a:pt x="9" y="63"/>
                </a:lnTo>
                <a:lnTo>
                  <a:pt x="9" y="62"/>
                </a:lnTo>
                <a:lnTo>
                  <a:pt x="10" y="62"/>
                </a:lnTo>
                <a:lnTo>
                  <a:pt x="11" y="61"/>
                </a:lnTo>
                <a:lnTo>
                  <a:pt x="12" y="61"/>
                </a:lnTo>
                <a:lnTo>
                  <a:pt x="12" y="60"/>
                </a:lnTo>
                <a:lnTo>
                  <a:pt x="13" y="60"/>
                </a:lnTo>
                <a:lnTo>
                  <a:pt x="13" y="59"/>
                </a:lnTo>
                <a:lnTo>
                  <a:pt x="14" y="59"/>
                </a:lnTo>
                <a:lnTo>
                  <a:pt x="15" y="58"/>
                </a:lnTo>
                <a:lnTo>
                  <a:pt x="15" y="57"/>
                </a:lnTo>
                <a:lnTo>
                  <a:pt x="16" y="57"/>
                </a:lnTo>
                <a:lnTo>
                  <a:pt x="17" y="57"/>
                </a:lnTo>
                <a:lnTo>
                  <a:pt x="17" y="56"/>
                </a:lnTo>
                <a:lnTo>
                  <a:pt x="17" y="55"/>
                </a:lnTo>
                <a:lnTo>
                  <a:pt x="17" y="54"/>
                </a:lnTo>
                <a:lnTo>
                  <a:pt x="17" y="53"/>
                </a:lnTo>
                <a:lnTo>
                  <a:pt x="18" y="50"/>
                </a:lnTo>
                <a:lnTo>
                  <a:pt x="19" y="48"/>
                </a:lnTo>
                <a:lnTo>
                  <a:pt x="19" y="46"/>
                </a:lnTo>
                <a:lnTo>
                  <a:pt x="19" y="44"/>
                </a:lnTo>
                <a:lnTo>
                  <a:pt x="23" y="44"/>
                </a:lnTo>
                <a:lnTo>
                  <a:pt x="24" y="45"/>
                </a:lnTo>
                <a:lnTo>
                  <a:pt x="25" y="45"/>
                </a:lnTo>
                <a:lnTo>
                  <a:pt x="25" y="44"/>
                </a:lnTo>
                <a:lnTo>
                  <a:pt x="25" y="43"/>
                </a:lnTo>
                <a:lnTo>
                  <a:pt x="25" y="42"/>
                </a:lnTo>
                <a:lnTo>
                  <a:pt x="25" y="41"/>
                </a:lnTo>
                <a:lnTo>
                  <a:pt x="24" y="40"/>
                </a:lnTo>
                <a:lnTo>
                  <a:pt x="24" y="39"/>
                </a:lnTo>
                <a:lnTo>
                  <a:pt x="23" y="38"/>
                </a:lnTo>
                <a:lnTo>
                  <a:pt x="23" y="37"/>
                </a:lnTo>
                <a:lnTo>
                  <a:pt x="22" y="37"/>
                </a:lnTo>
                <a:lnTo>
                  <a:pt x="21" y="37"/>
                </a:lnTo>
                <a:lnTo>
                  <a:pt x="19" y="37"/>
                </a:lnTo>
                <a:lnTo>
                  <a:pt x="18" y="37"/>
                </a:lnTo>
                <a:lnTo>
                  <a:pt x="17" y="37"/>
                </a:lnTo>
                <a:lnTo>
                  <a:pt x="16" y="37"/>
                </a:lnTo>
                <a:lnTo>
                  <a:pt x="16" y="36"/>
                </a:lnTo>
                <a:lnTo>
                  <a:pt x="15" y="36"/>
                </a:lnTo>
                <a:lnTo>
                  <a:pt x="14" y="34"/>
                </a:lnTo>
                <a:lnTo>
                  <a:pt x="14" y="35"/>
                </a:lnTo>
                <a:lnTo>
                  <a:pt x="13" y="35"/>
                </a:lnTo>
                <a:lnTo>
                  <a:pt x="13" y="34"/>
                </a:lnTo>
                <a:lnTo>
                  <a:pt x="12" y="34"/>
                </a:lnTo>
                <a:lnTo>
                  <a:pt x="12" y="33"/>
                </a:lnTo>
                <a:lnTo>
                  <a:pt x="12" y="32"/>
                </a:lnTo>
                <a:lnTo>
                  <a:pt x="12" y="30"/>
                </a:lnTo>
                <a:lnTo>
                  <a:pt x="12" y="29"/>
                </a:lnTo>
                <a:lnTo>
                  <a:pt x="12" y="28"/>
                </a:lnTo>
                <a:lnTo>
                  <a:pt x="12" y="27"/>
                </a:lnTo>
                <a:lnTo>
                  <a:pt x="12" y="26"/>
                </a:lnTo>
                <a:lnTo>
                  <a:pt x="11" y="26"/>
                </a:lnTo>
                <a:lnTo>
                  <a:pt x="11" y="25"/>
                </a:lnTo>
                <a:lnTo>
                  <a:pt x="10" y="25"/>
                </a:lnTo>
                <a:lnTo>
                  <a:pt x="9" y="25"/>
                </a:lnTo>
                <a:lnTo>
                  <a:pt x="8" y="24"/>
                </a:lnTo>
                <a:lnTo>
                  <a:pt x="7" y="24"/>
                </a:lnTo>
                <a:lnTo>
                  <a:pt x="5" y="24"/>
                </a:lnTo>
                <a:lnTo>
                  <a:pt x="5" y="23"/>
                </a:lnTo>
                <a:lnTo>
                  <a:pt x="3" y="22"/>
                </a:lnTo>
                <a:lnTo>
                  <a:pt x="3" y="21"/>
                </a:lnTo>
                <a:lnTo>
                  <a:pt x="2" y="21"/>
                </a:lnTo>
                <a:lnTo>
                  <a:pt x="1" y="20"/>
                </a:lnTo>
                <a:lnTo>
                  <a:pt x="0" y="20"/>
                </a:lnTo>
                <a:lnTo>
                  <a:pt x="1" y="18"/>
                </a:lnTo>
                <a:lnTo>
                  <a:pt x="3" y="17"/>
                </a:lnTo>
                <a:lnTo>
                  <a:pt x="3" y="16"/>
                </a:lnTo>
                <a:lnTo>
                  <a:pt x="5" y="14"/>
                </a:lnTo>
                <a:lnTo>
                  <a:pt x="7" y="11"/>
                </a:lnTo>
                <a:lnTo>
                  <a:pt x="7" y="10"/>
                </a:lnTo>
                <a:lnTo>
                  <a:pt x="7" y="9"/>
                </a:lnTo>
                <a:lnTo>
                  <a:pt x="6" y="7"/>
                </a:lnTo>
                <a:lnTo>
                  <a:pt x="6" y="6"/>
                </a:lnTo>
                <a:lnTo>
                  <a:pt x="7" y="6"/>
                </a:lnTo>
                <a:lnTo>
                  <a:pt x="8" y="6"/>
                </a:lnTo>
                <a:lnTo>
                  <a:pt x="9" y="6"/>
                </a:lnTo>
                <a:lnTo>
                  <a:pt x="10" y="6"/>
                </a:lnTo>
                <a:lnTo>
                  <a:pt x="11" y="6"/>
                </a:lnTo>
                <a:lnTo>
                  <a:pt x="11" y="5"/>
                </a:lnTo>
                <a:lnTo>
                  <a:pt x="12" y="5"/>
                </a:lnTo>
                <a:lnTo>
                  <a:pt x="13" y="5"/>
                </a:lnTo>
                <a:lnTo>
                  <a:pt x="14" y="5"/>
                </a:lnTo>
                <a:lnTo>
                  <a:pt x="15" y="5"/>
                </a:lnTo>
                <a:lnTo>
                  <a:pt x="14" y="4"/>
                </a:lnTo>
                <a:lnTo>
                  <a:pt x="15" y="4"/>
                </a:lnTo>
                <a:lnTo>
                  <a:pt x="16" y="4"/>
                </a:lnTo>
                <a:lnTo>
                  <a:pt x="17" y="4"/>
                </a:lnTo>
                <a:lnTo>
                  <a:pt x="18" y="4"/>
                </a:lnTo>
                <a:lnTo>
                  <a:pt x="19" y="3"/>
                </a:lnTo>
                <a:lnTo>
                  <a:pt x="20" y="3"/>
                </a:lnTo>
                <a:lnTo>
                  <a:pt x="21" y="3"/>
                </a:lnTo>
                <a:lnTo>
                  <a:pt x="22" y="3"/>
                </a:lnTo>
                <a:lnTo>
                  <a:pt x="23" y="3"/>
                </a:lnTo>
                <a:lnTo>
                  <a:pt x="24" y="4"/>
                </a:lnTo>
                <a:lnTo>
                  <a:pt x="25" y="4"/>
                </a:lnTo>
                <a:lnTo>
                  <a:pt x="25" y="3"/>
                </a:lnTo>
                <a:lnTo>
                  <a:pt x="26" y="3"/>
                </a:lnTo>
                <a:lnTo>
                  <a:pt x="27" y="3"/>
                </a:lnTo>
                <a:lnTo>
                  <a:pt x="28" y="3"/>
                </a:lnTo>
                <a:lnTo>
                  <a:pt x="29" y="3"/>
                </a:lnTo>
                <a:lnTo>
                  <a:pt x="29" y="2"/>
                </a:lnTo>
                <a:lnTo>
                  <a:pt x="30" y="2"/>
                </a:lnTo>
                <a:lnTo>
                  <a:pt x="31" y="2"/>
                </a:lnTo>
                <a:lnTo>
                  <a:pt x="32" y="2"/>
                </a:lnTo>
                <a:lnTo>
                  <a:pt x="33" y="2"/>
                </a:lnTo>
                <a:lnTo>
                  <a:pt x="34" y="2"/>
                </a:lnTo>
                <a:lnTo>
                  <a:pt x="34" y="1"/>
                </a:lnTo>
                <a:lnTo>
                  <a:pt x="35" y="1"/>
                </a:lnTo>
                <a:lnTo>
                  <a:pt x="36" y="1"/>
                </a:lnTo>
                <a:lnTo>
                  <a:pt x="37" y="0"/>
                </a:lnTo>
                <a:lnTo>
                  <a:pt x="38" y="1"/>
                </a:lnTo>
                <a:lnTo>
                  <a:pt x="38" y="2"/>
                </a:lnTo>
                <a:lnTo>
                  <a:pt x="39" y="2"/>
                </a:lnTo>
                <a:lnTo>
                  <a:pt x="39" y="3"/>
                </a:lnTo>
                <a:lnTo>
                  <a:pt x="39" y="4"/>
                </a:lnTo>
                <a:lnTo>
                  <a:pt x="40" y="5"/>
                </a:lnTo>
                <a:lnTo>
                  <a:pt x="40" y="6"/>
                </a:lnTo>
                <a:lnTo>
                  <a:pt x="40" y="7"/>
                </a:lnTo>
                <a:lnTo>
                  <a:pt x="41" y="8"/>
                </a:lnTo>
                <a:lnTo>
                  <a:pt x="42" y="9"/>
                </a:lnTo>
                <a:lnTo>
                  <a:pt x="42" y="10"/>
                </a:lnTo>
                <a:lnTo>
                  <a:pt x="43" y="10"/>
                </a:lnTo>
                <a:lnTo>
                  <a:pt x="43" y="11"/>
                </a:lnTo>
                <a:lnTo>
                  <a:pt x="44" y="12"/>
                </a:lnTo>
                <a:lnTo>
                  <a:pt x="44" y="13"/>
                </a:lnTo>
                <a:lnTo>
                  <a:pt x="45" y="13"/>
                </a:lnTo>
                <a:lnTo>
                  <a:pt x="45" y="14"/>
                </a:lnTo>
                <a:lnTo>
                  <a:pt x="46" y="14"/>
                </a:lnTo>
                <a:lnTo>
                  <a:pt x="47" y="14"/>
                </a:lnTo>
                <a:lnTo>
                  <a:pt x="47" y="15"/>
                </a:lnTo>
                <a:lnTo>
                  <a:pt x="48" y="16"/>
                </a:lnTo>
                <a:lnTo>
                  <a:pt x="49" y="17"/>
                </a:lnTo>
                <a:lnTo>
                  <a:pt x="50" y="18"/>
                </a:lnTo>
                <a:lnTo>
                  <a:pt x="50" y="19"/>
                </a:lnTo>
                <a:lnTo>
                  <a:pt x="51" y="19"/>
                </a:lnTo>
                <a:lnTo>
                  <a:pt x="50" y="19"/>
                </a:lnTo>
                <a:lnTo>
                  <a:pt x="50" y="20"/>
                </a:lnTo>
                <a:lnTo>
                  <a:pt x="50" y="21"/>
                </a:lnTo>
                <a:lnTo>
                  <a:pt x="51" y="21"/>
                </a:lnTo>
                <a:lnTo>
                  <a:pt x="52" y="21"/>
                </a:lnTo>
                <a:lnTo>
                  <a:pt x="52" y="22"/>
                </a:lnTo>
                <a:close/>
              </a:path>
            </a:pathLst>
          </a:custGeom>
          <a:noFill/>
          <a:ln w="19050" cap="flat" cmpd="sng">
            <a:solidFill>
              <a:srgbClr val="000000">
                <a:alpha val="100000"/>
              </a:srgbClr>
            </a:solidFill>
            <a:prstDash val="solid"/>
            <a:round/>
            <a:headEnd type="none" w="med" len="med"/>
            <a:tailEnd type="none" w="med" len="med"/>
          </a:ln>
        </xdr:spPr>
      </xdr:sp>
      <xdr:sp>
        <xdr:nvSpPr>
          <xdr:cNvPr id="4936979" name="Freeform 74"/>
          <xdr:cNvSpPr/>
        </xdr:nvSpPr>
        <xdr:spPr>
          <a:xfrm>
            <a:off x="3771900" y="2809875"/>
            <a:ext cx="1209675" cy="971550"/>
          </a:xfrm>
          <a:custGeom>
            <a:avLst/>
            <a:gdLst>
              <a:gd name="txL" fmla="*/ 0 w 127"/>
              <a:gd name="txT" fmla="*/ 0 h 102"/>
              <a:gd name="txR" fmla="*/ 127 w 127"/>
              <a:gd name="txB" fmla="*/ 102 h 10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27" h="102">
                <a:moveTo>
                  <a:pt x="123" y="101"/>
                </a:moveTo>
                <a:lnTo>
                  <a:pt x="123" y="101"/>
                </a:lnTo>
                <a:lnTo>
                  <a:pt x="122" y="101"/>
                </a:lnTo>
                <a:lnTo>
                  <a:pt x="123" y="100"/>
                </a:lnTo>
                <a:lnTo>
                  <a:pt x="123" y="99"/>
                </a:lnTo>
                <a:lnTo>
                  <a:pt x="123" y="98"/>
                </a:lnTo>
                <a:lnTo>
                  <a:pt x="122" y="98"/>
                </a:lnTo>
                <a:lnTo>
                  <a:pt x="122" y="97"/>
                </a:lnTo>
                <a:lnTo>
                  <a:pt x="121" y="97"/>
                </a:lnTo>
                <a:lnTo>
                  <a:pt x="121" y="96"/>
                </a:lnTo>
                <a:lnTo>
                  <a:pt x="120" y="96"/>
                </a:lnTo>
                <a:lnTo>
                  <a:pt x="119" y="96"/>
                </a:lnTo>
                <a:lnTo>
                  <a:pt x="119" y="95"/>
                </a:lnTo>
                <a:lnTo>
                  <a:pt x="118" y="95"/>
                </a:lnTo>
                <a:lnTo>
                  <a:pt x="118" y="94"/>
                </a:lnTo>
                <a:lnTo>
                  <a:pt x="117" y="94"/>
                </a:lnTo>
                <a:lnTo>
                  <a:pt x="116" y="94"/>
                </a:lnTo>
                <a:lnTo>
                  <a:pt x="115" y="94"/>
                </a:lnTo>
                <a:lnTo>
                  <a:pt x="114" y="94"/>
                </a:lnTo>
                <a:lnTo>
                  <a:pt x="113" y="95"/>
                </a:lnTo>
                <a:lnTo>
                  <a:pt x="112" y="95"/>
                </a:lnTo>
                <a:lnTo>
                  <a:pt x="111" y="95"/>
                </a:lnTo>
                <a:lnTo>
                  <a:pt x="111" y="96"/>
                </a:lnTo>
                <a:lnTo>
                  <a:pt x="110" y="96"/>
                </a:lnTo>
                <a:lnTo>
                  <a:pt x="109" y="96"/>
                </a:lnTo>
                <a:lnTo>
                  <a:pt x="108" y="96"/>
                </a:lnTo>
                <a:lnTo>
                  <a:pt x="107" y="96"/>
                </a:lnTo>
                <a:lnTo>
                  <a:pt x="107" y="97"/>
                </a:lnTo>
                <a:lnTo>
                  <a:pt x="106" y="97"/>
                </a:lnTo>
                <a:lnTo>
                  <a:pt x="107" y="98"/>
                </a:lnTo>
                <a:lnTo>
                  <a:pt x="107" y="99"/>
                </a:lnTo>
                <a:lnTo>
                  <a:pt x="106" y="99"/>
                </a:lnTo>
                <a:lnTo>
                  <a:pt x="106" y="100"/>
                </a:lnTo>
                <a:lnTo>
                  <a:pt x="106" y="101"/>
                </a:lnTo>
                <a:lnTo>
                  <a:pt x="105" y="101"/>
                </a:lnTo>
                <a:lnTo>
                  <a:pt x="104" y="101"/>
                </a:lnTo>
                <a:lnTo>
                  <a:pt x="102" y="100"/>
                </a:lnTo>
                <a:lnTo>
                  <a:pt x="101" y="100"/>
                </a:lnTo>
                <a:lnTo>
                  <a:pt x="100" y="99"/>
                </a:lnTo>
                <a:lnTo>
                  <a:pt x="99" y="99"/>
                </a:lnTo>
                <a:lnTo>
                  <a:pt x="98" y="99"/>
                </a:lnTo>
                <a:lnTo>
                  <a:pt x="97" y="99"/>
                </a:lnTo>
                <a:lnTo>
                  <a:pt x="96" y="99"/>
                </a:lnTo>
                <a:lnTo>
                  <a:pt x="95" y="99"/>
                </a:lnTo>
                <a:lnTo>
                  <a:pt x="95" y="98"/>
                </a:lnTo>
                <a:lnTo>
                  <a:pt x="95" y="99"/>
                </a:lnTo>
                <a:lnTo>
                  <a:pt x="95" y="98"/>
                </a:lnTo>
                <a:lnTo>
                  <a:pt x="94" y="98"/>
                </a:lnTo>
                <a:lnTo>
                  <a:pt x="93" y="98"/>
                </a:lnTo>
                <a:lnTo>
                  <a:pt x="92" y="97"/>
                </a:lnTo>
                <a:lnTo>
                  <a:pt x="91" y="97"/>
                </a:lnTo>
                <a:lnTo>
                  <a:pt x="91" y="96"/>
                </a:lnTo>
                <a:lnTo>
                  <a:pt x="90" y="96"/>
                </a:lnTo>
                <a:lnTo>
                  <a:pt x="90" y="95"/>
                </a:lnTo>
                <a:lnTo>
                  <a:pt x="89" y="95"/>
                </a:lnTo>
                <a:lnTo>
                  <a:pt x="89" y="96"/>
                </a:lnTo>
                <a:lnTo>
                  <a:pt x="88" y="96"/>
                </a:lnTo>
                <a:lnTo>
                  <a:pt x="87" y="96"/>
                </a:lnTo>
                <a:lnTo>
                  <a:pt x="86" y="96"/>
                </a:lnTo>
                <a:lnTo>
                  <a:pt x="85" y="97"/>
                </a:lnTo>
                <a:lnTo>
                  <a:pt x="84" y="97"/>
                </a:lnTo>
                <a:lnTo>
                  <a:pt x="83" y="97"/>
                </a:lnTo>
                <a:lnTo>
                  <a:pt x="82" y="97"/>
                </a:lnTo>
                <a:lnTo>
                  <a:pt x="81" y="96"/>
                </a:lnTo>
                <a:lnTo>
                  <a:pt x="80" y="96"/>
                </a:lnTo>
                <a:lnTo>
                  <a:pt x="80" y="95"/>
                </a:lnTo>
                <a:lnTo>
                  <a:pt x="79" y="95"/>
                </a:lnTo>
                <a:lnTo>
                  <a:pt x="79" y="94"/>
                </a:lnTo>
                <a:lnTo>
                  <a:pt x="78" y="94"/>
                </a:lnTo>
                <a:lnTo>
                  <a:pt x="77" y="94"/>
                </a:lnTo>
                <a:lnTo>
                  <a:pt x="75" y="93"/>
                </a:lnTo>
                <a:lnTo>
                  <a:pt x="75" y="94"/>
                </a:lnTo>
                <a:lnTo>
                  <a:pt x="74" y="94"/>
                </a:lnTo>
                <a:lnTo>
                  <a:pt x="72" y="94"/>
                </a:lnTo>
                <a:lnTo>
                  <a:pt x="71" y="94"/>
                </a:lnTo>
                <a:lnTo>
                  <a:pt x="70" y="93"/>
                </a:lnTo>
                <a:lnTo>
                  <a:pt x="70" y="92"/>
                </a:lnTo>
                <a:lnTo>
                  <a:pt x="69" y="92"/>
                </a:lnTo>
                <a:lnTo>
                  <a:pt x="68" y="93"/>
                </a:lnTo>
                <a:lnTo>
                  <a:pt x="67" y="93"/>
                </a:lnTo>
                <a:lnTo>
                  <a:pt x="67" y="94"/>
                </a:lnTo>
                <a:lnTo>
                  <a:pt x="66" y="95"/>
                </a:lnTo>
                <a:lnTo>
                  <a:pt x="65" y="96"/>
                </a:lnTo>
                <a:lnTo>
                  <a:pt x="64" y="96"/>
                </a:lnTo>
                <a:lnTo>
                  <a:pt x="64" y="97"/>
                </a:lnTo>
                <a:lnTo>
                  <a:pt x="63" y="97"/>
                </a:lnTo>
                <a:lnTo>
                  <a:pt x="64" y="97"/>
                </a:lnTo>
                <a:lnTo>
                  <a:pt x="63" y="97"/>
                </a:lnTo>
                <a:lnTo>
                  <a:pt x="63" y="98"/>
                </a:lnTo>
                <a:lnTo>
                  <a:pt x="62" y="99"/>
                </a:lnTo>
                <a:lnTo>
                  <a:pt x="61" y="100"/>
                </a:lnTo>
                <a:lnTo>
                  <a:pt x="60" y="100"/>
                </a:lnTo>
                <a:lnTo>
                  <a:pt x="59" y="100"/>
                </a:lnTo>
                <a:lnTo>
                  <a:pt x="58" y="100"/>
                </a:lnTo>
                <a:lnTo>
                  <a:pt x="57" y="100"/>
                </a:lnTo>
                <a:lnTo>
                  <a:pt x="55" y="101"/>
                </a:lnTo>
                <a:lnTo>
                  <a:pt x="54" y="101"/>
                </a:lnTo>
                <a:lnTo>
                  <a:pt x="53" y="101"/>
                </a:lnTo>
                <a:lnTo>
                  <a:pt x="52" y="101"/>
                </a:lnTo>
                <a:lnTo>
                  <a:pt x="51" y="101"/>
                </a:lnTo>
                <a:lnTo>
                  <a:pt x="50" y="102"/>
                </a:lnTo>
                <a:lnTo>
                  <a:pt x="49" y="101"/>
                </a:lnTo>
                <a:lnTo>
                  <a:pt x="48" y="101"/>
                </a:lnTo>
                <a:lnTo>
                  <a:pt x="47" y="101"/>
                </a:lnTo>
                <a:lnTo>
                  <a:pt x="45" y="101"/>
                </a:lnTo>
                <a:lnTo>
                  <a:pt x="44" y="100"/>
                </a:lnTo>
                <a:lnTo>
                  <a:pt x="43" y="100"/>
                </a:lnTo>
                <a:lnTo>
                  <a:pt x="43" y="99"/>
                </a:lnTo>
                <a:lnTo>
                  <a:pt x="42" y="99"/>
                </a:lnTo>
                <a:lnTo>
                  <a:pt x="42" y="98"/>
                </a:lnTo>
                <a:lnTo>
                  <a:pt x="43" y="97"/>
                </a:lnTo>
                <a:lnTo>
                  <a:pt x="44" y="97"/>
                </a:lnTo>
                <a:lnTo>
                  <a:pt x="45" y="96"/>
                </a:lnTo>
                <a:lnTo>
                  <a:pt x="46" y="95"/>
                </a:lnTo>
                <a:lnTo>
                  <a:pt x="47" y="95"/>
                </a:lnTo>
                <a:lnTo>
                  <a:pt x="47" y="96"/>
                </a:lnTo>
                <a:lnTo>
                  <a:pt x="48" y="96"/>
                </a:lnTo>
                <a:lnTo>
                  <a:pt x="49" y="96"/>
                </a:lnTo>
                <a:lnTo>
                  <a:pt x="50" y="96"/>
                </a:lnTo>
                <a:lnTo>
                  <a:pt x="51" y="96"/>
                </a:lnTo>
                <a:lnTo>
                  <a:pt x="51" y="95"/>
                </a:lnTo>
                <a:lnTo>
                  <a:pt x="52" y="95"/>
                </a:lnTo>
                <a:lnTo>
                  <a:pt x="52" y="94"/>
                </a:lnTo>
                <a:lnTo>
                  <a:pt x="52" y="93"/>
                </a:lnTo>
                <a:lnTo>
                  <a:pt x="52" y="92"/>
                </a:lnTo>
                <a:lnTo>
                  <a:pt x="51" y="92"/>
                </a:lnTo>
                <a:lnTo>
                  <a:pt x="51" y="91"/>
                </a:lnTo>
                <a:lnTo>
                  <a:pt x="50" y="90"/>
                </a:lnTo>
                <a:lnTo>
                  <a:pt x="49" y="89"/>
                </a:lnTo>
                <a:lnTo>
                  <a:pt x="48" y="88"/>
                </a:lnTo>
                <a:lnTo>
                  <a:pt x="48" y="87"/>
                </a:lnTo>
                <a:lnTo>
                  <a:pt x="48" y="88"/>
                </a:lnTo>
                <a:lnTo>
                  <a:pt x="46" y="89"/>
                </a:lnTo>
                <a:lnTo>
                  <a:pt x="45" y="89"/>
                </a:lnTo>
                <a:lnTo>
                  <a:pt x="45" y="90"/>
                </a:lnTo>
                <a:lnTo>
                  <a:pt x="44" y="90"/>
                </a:lnTo>
                <a:lnTo>
                  <a:pt x="42" y="91"/>
                </a:lnTo>
                <a:lnTo>
                  <a:pt x="41" y="92"/>
                </a:lnTo>
                <a:lnTo>
                  <a:pt x="39" y="93"/>
                </a:lnTo>
                <a:lnTo>
                  <a:pt x="38" y="93"/>
                </a:lnTo>
                <a:lnTo>
                  <a:pt x="37" y="93"/>
                </a:lnTo>
                <a:lnTo>
                  <a:pt x="36" y="93"/>
                </a:lnTo>
                <a:lnTo>
                  <a:pt x="35" y="93"/>
                </a:lnTo>
                <a:lnTo>
                  <a:pt x="35" y="94"/>
                </a:lnTo>
                <a:lnTo>
                  <a:pt x="35" y="95"/>
                </a:lnTo>
                <a:lnTo>
                  <a:pt x="34" y="95"/>
                </a:lnTo>
                <a:lnTo>
                  <a:pt x="33" y="96"/>
                </a:lnTo>
                <a:lnTo>
                  <a:pt x="32" y="97"/>
                </a:lnTo>
                <a:lnTo>
                  <a:pt x="31" y="98"/>
                </a:lnTo>
                <a:lnTo>
                  <a:pt x="30" y="98"/>
                </a:lnTo>
                <a:lnTo>
                  <a:pt x="28" y="97"/>
                </a:lnTo>
                <a:lnTo>
                  <a:pt x="27" y="97"/>
                </a:lnTo>
                <a:lnTo>
                  <a:pt x="26" y="96"/>
                </a:lnTo>
                <a:lnTo>
                  <a:pt x="27" y="95"/>
                </a:lnTo>
                <a:lnTo>
                  <a:pt x="27" y="94"/>
                </a:lnTo>
                <a:lnTo>
                  <a:pt x="27" y="93"/>
                </a:lnTo>
                <a:lnTo>
                  <a:pt x="27" y="92"/>
                </a:lnTo>
                <a:lnTo>
                  <a:pt x="27" y="91"/>
                </a:lnTo>
                <a:lnTo>
                  <a:pt x="27" y="90"/>
                </a:lnTo>
                <a:lnTo>
                  <a:pt x="27" y="87"/>
                </a:lnTo>
                <a:lnTo>
                  <a:pt x="28" y="86"/>
                </a:lnTo>
                <a:lnTo>
                  <a:pt x="27" y="85"/>
                </a:lnTo>
                <a:lnTo>
                  <a:pt x="27" y="84"/>
                </a:lnTo>
                <a:lnTo>
                  <a:pt x="26" y="83"/>
                </a:lnTo>
                <a:lnTo>
                  <a:pt x="25" y="83"/>
                </a:lnTo>
                <a:lnTo>
                  <a:pt x="25" y="82"/>
                </a:lnTo>
                <a:lnTo>
                  <a:pt x="25" y="81"/>
                </a:lnTo>
                <a:lnTo>
                  <a:pt x="25" y="80"/>
                </a:lnTo>
                <a:lnTo>
                  <a:pt x="24" y="80"/>
                </a:lnTo>
                <a:lnTo>
                  <a:pt x="24" y="79"/>
                </a:lnTo>
                <a:lnTo>
                  <a:pt x="25" y="79"/>
                </a:lnTo>
                <a:lnTo>
                  <a:pt x="26" y="79"/>
                </a:lnTo>
                <a:lnTo>
                  <a:pt x="25" y="78"/>
                </a:lnTo>
                <a:lnTo>
                  <a:pt x="24" y="77"/>
                </a:lnTo>
                <a:lnTo>
                  <a:pt x="23" y="77"/>
                </a:lnTo>
                <a:lnTo>
                  <a:pt x="22" y="76"/>
                </a:lnTo>
                <a:lnTo>
                  <a:pt x="21" y="76"/>
                </a:lnTo>
                <a:lnTo>
                  <a:pt x="21" y="75"/>
                </a:lnTo>
                <a:lnTo>
                  <a:pt x="21" y="74"/>
                </a:lnTo>
                <a:lnTo>
                  <a:pt x="20" y="73"/>
                </a:lnTo>
                <a:lnTo>
                  <a:pt x="19" y="72"/>
                </a:lnTo>
                <a:lnTo>
                  <a:pt x="18" y="71"/>
                </a:lnTo>
                <a:lnTo>
                  <a:pt x="17" y="70"/>
                </a:lnTo>
                <a:lnTo>
                  <a:pt x="16" y="70"/>
                </a:lnTo>
                <a:lnTo>
                  <a:pt x="16" y="69"/>
                </a:lnTo>
                <a:lnTo>
                  <a:pt x="15" y="69"/>
                </a:lnTo>
                <a:lnTo>
                  <a:pt x="14" y="69"/>
                </a:lnTo>
                <a:lnTo>
                  <a:pt x="13" y="68"/>
                </a:lnTo>
                <a:lnTo>
                  <a:pt x="12" y="67"/>
                </a:lnTo>
                <a:lnTo>
                  <a:pt x="11" y="67"/>
                </a:lnTo>
                <a:lnTo>
                  <a:pt x="10" y="66"/>
                </a:lnTo>
                <a:lnTo>
                  <a:pt x="9" y="66"/>
                </a:lnTo>
                <a:lnTo>
                  <a:pt x="8" y="65"/>
                </a:lnTo>
                <a:lnTo>
                  <a:pt x="7" y="65"/>
                </a:lnTo>
                <a:lnTo>
                  <a:pt x="6" y="65"/>
                </a:lnTo>
                <a:lnTo>
                  <a:pt x="5" y="65"/>
                </a:lnTo>
                <a:lnTo>
                  <a:pt x="4" y="65"/>
                </a:lnTo>
                <a:lnTo>
                  <a:pt x="3" y="65"/>
                </a:lnTo>
                <a:lnTo>
                  <a:pt x="2" y="65"/>
                </a:lnTo>
                <a:lnTo>
                  <a:pt x="1" y="64"/>
                </a:lnTo>
                <a:lnTo>
                  <a:pt x="1" y="65"/>
                </a:lnTo>
                <a:lnTo>
                  <a:pt x="1" y="64"/>
                </a:lnTo>
                <a:lnTo>
                  <a:pt x="0" y="64"/>
                </a:lnTo>
                <a:lnTo>
                  <a:pt x="1" y="62"/>
                </a:lnTo>
                <a:lnTo>
                  <a:pt x="2" y="62"/>
                </a:lnTo>
                <a:lnTo>
                  <a:pt x="1" y="62"/>
                </a:lnTo>
                <a:lnTo>
                  <a:pt x="1" y="61"/>
                </a:lnTo>
                <a:lnTo>
                  <a:pt x="2" y="61"/>
                </a:lnTo>
                <a:lnTo>
                  <a:pt x="2" y="60"/>
                </a:lnTo>
                <a:lnTo>
                  <a:pt x="3" y="59"/>
                </a:lnTo>
                <a:lnTo>
                  <a:pt x="3" y="58"/>
                </a:lnTo>
                <a:lnTo>
                  <a:pt x="3" y="57"/>
                </a:lnTo>
                <a:lnTo>
                  <a:pt x="4" y="57"/>
                </a:lnTo>
                <a:lnTo>
                  <a:pt x="4" y="56"/>
                </a:lnTo>
                <a:lnTo>
                  <a:pt x="5" y="55"/>
                </a:lnTo>
                <a:lnTo>
                  <a:pt x="6" y="55"/>
                </a:lnTo>
                <a:lnTo>
                  <a:pt x="7" y="55"/>
                </a:lnTo>
                <a:lnTo>
                  <a:pt x="6" y="54"/>
                </a:lnTo>
                <a:lnTo>
                  <a:pt x="7" y="54"/>
                </a:lnTo>
                <a:lnTo>
                  <a:pt x="6" y="53"/>
                </a:lnTo>
                <a:lnTo>
                  <a:pt x="6" y="51"/>
                </a:lnTo>
                <a:lnTo>
                  <a:pt x="6" y="50"/>
                </a:lnTo>
                <a:lnTo>
                  <a:pt x="5" y="50"/>
                </a:lnTo>
                <a:lnTo>
                  <a:pt x="5" y="49"/>
                </a:lnTo>
                <a:lnTo>
                  <a:pt x="5" y="48"/>
                </a:lnTo>
                <a:lnTo>
                  <a:pt x="6" y="48"/>
                </a:lnTo>
                <a:lnTo>
                  <a:pt x="7" y="48"/>
                </a:lnTo>
                <a:lnTo>
                  <a:pt x="8" y="48"/>
                </a:lnTo>
                <a:lnTo>
                  <a:pt x="9" y="48"/>
                </a:lnTo>
                <a:lnTo>
                  <a:pt x="9" y="47"/>
                </a:lnTo>
                <a:lnTo>
                  <a:pt x="10" y="47"/>
                </a:lnTo>
                <a:lnTo>
                  <a:pt x="11" y="46"/>
                </a:lnTo>
                <a:lnTo>
                  <a:pt x="12" y="45"/>
                </a:lnTo>
                <a:lnTo>
                  <a:pt x="11" y="44"/>
                </a:lnTo>
                <a:lnTo>
                  <a:pt x="11" y="42"/>
                </a:lnTo>
                <a:lnTo>
                  <a:pt x="10" y="41"/>
                </a:lnTo>
                <a:lnTo>
                  <a:pt x="10" y="40"/>
                </a:lnTo>
                <a:lnTo>
                  <a:pt x="9" y="40"/>
                </a:lnTo>
                <a:lnTo>
                  <a:pt x="9" y="39"/>
                </a:lnTo>
                <a:lnTo>
                  <a:pt x="9" y="36"/>
                </a:lnTo>
                <a:lnTo>
                  <a:pt x="9" y="35"/>
                </a:lnTo>
                <a:lnTo>
                  <a:pt x="8" y="35"/>
                </a:lnTo>
                <a:lnTo>
                  <a:pt x="8" y="33"/>
                </a:lnTo>
                <a:lnTo>
                  <a:pt x="8" y="32"/>
                </a:lnTo>
                <a:lnTo>
                  <a:pt x="9" y="31"/>
                </a:lnTo>
                <a:lnTo>
                  <a:pt x="11" y="31"/>
                </a:lnTo>
                <a:lnTo>
                  <a:pt x="13" y="30"/>
                </a:lnTo>
                <a:lnTo>
                  <a:pt x="14" y="30"/>
                </a:lnTo>
                <a:lnTo>
                  <a:pt x="15" y="29"/>
                </a:lnTo>
                <a:lnTo>
                  <a:pt x="16" y="28"/>
                </a:lnTo>
                <a:lnTo>
                  <a:pt x="18" y="25"/>
                </a:lnTo>
                <a:lnTo>
                  <a:pt x="19" y="25"/>
                </a:lnTo>
                <a:lnTo>
                  <a:pt x="19" y="24"/>
                </a:lnTo>
                <a:lnTo>
                  <a:pt x="20" y="24"/>
                </a:lnTo>
                <a:lnTo>
                  <a:pt x="21" y="23"/>
                </a:lnTo>
                <a:lnTo>
                  <a:pt x="23" y="22"/>
                </a:lnTo>
                <a:lnTo>
                  <a:pt x="25" y="21"/>
                </a:lnTo>
                <a:lnTo>
                  <a:pt x="25" y="20"/>
                </a:lnTo>
                <a:lnTo>
                  <a:pt x="26" y="20"/>
                </a:lnTo>
                <a:lnTo>
                  <a:pt x="27" y="20"/>
                </a:lnTo>
                <a:lnTo>
                  <a:pt x="28" y="20"/>
                </a:lnTo>
                <a:lnTo>
                  <a:pt x="29" y="20"/>
                </a:lnTo>
                <a:lnTo>
                  <a:pt x="30" y="20"/>
                </a:lnTo>
                <a:lnTo>
                  <a:pt x="31" y="20"/>
                </a:lnTo>
                <a:lnTo>
                  <a:pt x="32" y="20"/>
                </a:lnTo>
                <a:lnTo>
                  <a:pt x="33" y="20"/>
                </a:lnTo>
                <a:lnTo>
                  <a:pt x="35" y="20"/>
                </a:lnTo>
                <a:lnTo>
                  <a:pt x="35" y="21"/>
                </a:lnTo>
                <a:lnTo>
                  <a:pt x="37" y="21"/>
                </a:lnTo>
                <a:lnTo>
                  <a:pt x="40" y="21"/>
                </a:lnTo>
                <a:lnTo>
                  <a:pt x="45" y="22"/>
                </a:lnTo>
                <a:lnTo>
                  <a:pt x="46" y="23"/>
                </a:lnTo>
                <a:lnTo>
                  <a:pt x="46" y="22"/>
                </a:lnTo>
                <a:lnTo>
                  <a:pt x="46" y="21"/>
                </a:lnTo>
                <a:lnTo>
                  <a:pt x="46" y="20"/>
                </a:lnTo>
                <a:lnTo>
                  <a:pt x="46" y="19"/>
                </a:lnTo>
                <a:lnTo>
                  <a:pt x="46" y="18"/>
                </a:lnTo>
                <a:lnTo>
                  <a:pt x="45" y="18"/>
                </a:lnTo>
                <a:lnTo>
                  <a:pt x="45" y="17"/>
                </a:lnTo>
                <a:lnTo>
                  <a:pt x="45" y="15"/>
                </a:lnTo>
                <a:lnTo>
                  <a:pt x="44" y="14"/>
                </a:lnTo>
                <a:lnTo>
                  <a:pt x="44" y="13"/>
                </a:lnTo>
                <a:lnTo>
                  <a:pt x="43" y="13"/>
                </a:lnTo>
                <a:lnTo>
                  <a:pt x="42" y="13"/>
                </a:lnTo>
                <a:lnTo>
                  <a:pt x="41" y="12"/>
                </a:lnTo>
                <a:lnTo>
                  <a:pt x="40" y="12"/>
                </a:lnTo>
                <a:lnTo>
                  <a:pt x="39" y="12"/>
                </a:lnTo>
                <a:lnTo>
                  <a:pt x="39" y="11"/>
                </a:lnTo>
                <a:lnTo>
                  <a:pt x="40" y="10"/>
                </a:lnTo>
                <a:lnTo>
                  <a:pt x="41" y="10"/>
                </a:lnTo>
                <a:lnTo>
                  <a:pt x="42" y="10"/>
                </a:lnTo>
                <a:lnTo>
                  <a:pt x="42" y="9"/>
                </a:lnTo>
                <a:lnTo>
                  <a:pt x="43" y="9"/>
                </a:lnTo>
                <a:lnTo>
                  <a:pt x="43" y="8"/>
                </a:lnTo>
                <a:lnTo>
                  <a:pt x="44" y="8"/>
                </a:lnTo>
                <a:lnTo>
                  <a:pt x="45" y="8"/>
                </a:lnTo>
                <a:lnTo>
                  <a:pt x="46" y="8"/>
                </a:lnTo>
                <a:lnTo>
                  <a:pt x="47" y="7"/>
                </a:lnTo>
                <a:lnTo>
                  <a:pt x="49" y="7"/>
                </a:lnTo>
                <a:lnTo>
                  <a:pt x="51" y="6"/>
                </a:lnTo>
                <a:lnTo>
                  <a:pt x="52" y="5"/>
                </a:lnTo>
                <a:lnTo>
                  <a:pt x="53" y="4"/>
                </a:lnTo>
                <a:lnTo>
                  <a:pt x="54" y="4"/>
                </a:lnTo>
                <a:lnTo>
                  <a:pt x="54" y="3"/>
                </a:lnTo>
                <a:lnTo>
                  <a:pt x="55" y="3"/>
                </a:lnTo>
                <a:lnTo>
                  <a:pt x="55" y="4"/>
                </a:lnTo>
                <a:lnTo>
                  <a:pt x="55" y="3"/>
                </a:lnTo>
                <a:lnTo>
                  <a:pt x="56" y="3"/>
                </a:lnTo>
                <a:lnTo>
                  <a:pt x="57" y="2"/>
                </a:lnTo>
                <a:lnTo>
                  <a:pt x="58" y="2"/>
                </a:lnTo>
                <a:lnTo>
                  <a:pt x="58" y="1"/>
                </a:lnTo>
                <a:lnTo>
                  <a:pt x="59" y="0"/>
                </a:lnTo>
                <a:lnTo>
                  <a:pt x="59" y="1"/>
                </a:lnTo>
                <a:lnTo>
                  <a:pt x="60" y="2"/>
                </a:lnTo>
                <a:lnTo>
                  <a:pt x="61" y="3"/>
                </a:lnTo>
                <a:lnTo>
                  <a:pt x="61" y="4"/>
                </a:lnTo>
                <a:lnTo>
                  <a:pt x="62" y="4"/>
                </a:lnTo>
                <a:lnTo>
                  <a:pt x="62" y="5"/>
                </a:lnTo>
                <a:lnTo>
                  <a:pt x="63" y="5"/>
                </a:lnTo>
                <a:lnTo>
                  <a:pt x="63" y="6"/>
                </a:lnTo>
                <a:lnTo>
                  <a:pt x="64" y="7"/>
                </a:lnTo>
                <a:lnTo>
                  <a:pt x="65" y="8"/>
                </a:lnTo>
                <a:lnTo>
                  <a:pt x="66" y="9"/>
                </a:lnTo>
                <a:lnTo>
                  <a:pt x="67" y="12"/>
                </a:lnTo>
                <a:lnTo>
                  <a:pt x="68" y="12"/>
                </a:lnTo>
                <a:lnTo>
                  <a:pt x="68" y="13"/>
                </a:lnTo>
                <a:lnTo>
                  <a:pt x="69" y="13"/>
                </a:lnTo>
                <a:lnTo>
                  <a:pt x="70" y="14"/>
                </a:lnTo>
                <a:lnTo>
                  <a:pt x="70" y="15"/>
                </a:lnTo>
                <a:lnTo>
                  <a:pt x="71" y="15"/>
                </a:lnTo>
                <a:lnTo>
                  <a:pt x="71" y="16"/>
                </a:lnTo>
                <a:lnTo>
                  <a:pt x="72" y="17"/>
                </a:lnTo>
                <a:lnTo>
                  <a:pt x="72" y="18"/>
                </a:lnTo>
                <a:lnTo>
                  <a:pt x="74" y="20"/>
                </a:lnTo>
                <a:lnTo>
                  <a:pt x="76" y="22"/>
                </a:lnTo>
                <a:lnTo>
                  <a:pt x="76" y="23"/>
                </a:lnTo>
                <a:lnTo>
                  <a:pt x="74" y="24"/>
                </a:lnTo>
                <a:lnTo>
                  <a:pt x="73" y="24"/>
                </a:lnTo>
                <a:lnTo>
                  <a:pt x="73" y="25"/>
                </a:lnTo>
                <a:lnTo>
                  <a:pt x="72" y="25"/>
                </a:lnTo>
                <a:lnTo>
                  <a:pt x="72" y="26"/>
                </a:lnTo>
                <a:lnTo>
                  <a:pt x="71" y="26"/>
                </a:lnTo>
                <a:lnTo>
                  <a:pt x="71" y="27"/>
                </a:lnTo>
                <a:lnTo>
                  <a:pt x="70" y="27"/>
                </a:lnTo>
                <a:lnTo>
                  <a:pt x="70" y="28"/>
                </a:lnTo>
                <a:lnTo>
                  <a:pt x="71" y="28"/>
                </a:lnTo>
                <a:lnTo>
                  <a:pt x="71" y="29"/>
                </a:lnTo>
                <a:lnTo>
                  <a:pt x="70" y="29"/>
                </a:lnTo>
                <a:lnTo>
                  <a:pt x="70" y="30"/>
                </a:lnTo>
                <a:lnTo>
                  <a:pt x="71" y="31"/>
                </a:lnTo>
                <a:lnTo>
                  <a:pt x="71" y="32"/>
                </a:lnTo>
                <a:lnTo>
                  <a:pt x="71" y="33"/>
                </a:lnTo>
                <a:lnTo>
                  <a:pt x="72" y="33"/>
                </a:lnTo>
                <a:lnTo>
                  <a:pt x="72" y="34"/>
                </a:lnTo>
                <a:lnTo>
                  <a:pt x="72" y="35"/>
                </a:lnTo>
                <a:lnTo>
                  <a:pt x="72" y="36"/>
                </a:lnTo>
                <a:lnTo>
                  <a:pt x="73" y="37"/>
                </a:lnTo>
                <a:lnTo>
                  <a:pt x="73" y="38"/>
                </a:lnTo>
                <a:lnTo>
                  <a:pt x="74" y="38"/>
                </a:lnTo>
                <a:lnTo>
                  <a:pt x="74" y="39"/>
                </a:lnTo>
                <a:lnTo>
                  <a:pt x="73" y="39"/>
                </a:lnTo>
                <a:lnTo>
                  <a:pt x="72" y="39"/>
                </a:lnTo>
                <a:lnTo>
                  <a:pt x="72" y="40"/>
                </a:lnTo>
                <a:lnTo>
                  <a:pt x="72" y="41"/>
                </a:lnTo>
                <a:lnTo>
                  <a:pt x="73" y="41"/>
                </a:lnTo>
                <a:lnTo>
                  <a:pt x="73" y="42"/>
                </a:lnTo>
                <a:lnTo>
                  <a:pt x="74" y="42"/>
                </a:lnTo>
                <a:lnTo>
                  <a:pt x="74" y="43"/>
                </a:lnTo>
                <a:lnTo>
                  <a:pt x="75" y="44"/>
                </a:lnTo>
                <a:lnTo>
                  <a:pt x="75" y="45"/>
                </a:lnTo>
                <a:lnTo>
                  <a:pt x="76" y="45"/>
                </a:lnTo>
                <a:lnTo>
                  <a:pt x="77" y="45"/>
                </a:lnTo>
                <a:lnTo>
                  <a:pt x="78" y="45"/>
                </a:lnTo>
                <a:lnTo>
                  <a:pt x="77" y="45"/>
                </a:lnTo>
                <a:lnTo>
                  <a:pt x="78" y="45"/>
                </a:lnTo>
                <a:lnTo>
                  <a:pt x="78" y="44"/>
                </a:lnTo>
                <a:lnTo>
                  <a:pt x="79" y="44"/>
                </a:lnTo>
                <a:lnTo>
                  <a:pt x="79" y="43"/>
                </a:lnTo>
                <a:lnTo>
                  <a:pt x="78" y="43"/>
                </a:lnTo>
                <a:lnTo>
                  <a:pt x="78" y="42"/>
                </a:lnTo>
                <a:lnTo>
                  <a:pt x="79" y="42"/>
                </a:lnTo>
                <a:lnTo>
                  <a:pt x="78" y="41"/>
                </a:lnTo>
                <a:lnTo>
                  <a:pt x="78" y="40"/>
                </a:lnTo>
                <a:lnTo>
                  <a:pt x="79" y="40"/>
                </a:lnTo>
                <a:lnTo>
                  <a:pt x="80" y="40"/>
                </a:lnTo>
                <a:lnTo>
                  <a:pt x="80" y="39"/>
                </a:lnTo>
                <a:lnTo>
                  <a:pt x="80" y="40"/>
                </a:lnTo>
                <a:lnTo>
                  <a:pt x="81" y="40"/>
                </a:lnTo>
                <a:lnTo>
                  <a:pt x="81" y="39"/>
                </a:lnTo>
                <a:lnTo>
                  <a:pt x="82" y="39"/>
                </a:lnTo>
                <a:lnTo>
                  <a:pt x="83" y="39"/>
                </a:lnTo>
                <a:lnTo>
                  <a:pt x="83" y="40"/>
                </a:lnTo>
                <a:lnTo>
                  <a:pt x="83" y="39"/>
                </a:lnTo>
                <a:lnTo>
                  <a:pt x="83" y="40"/>
                </a:lnTo>
                <a:lnTo>
                  <a:pt x="84" y="40"/>
                </a:lnTo>
                <a:lnTo>
                  <a:pt x="84" y="39"/>
                </a:lnTo>
                <a:lnTo>
                  <a:pt x="84" y="40"/>
                </a:lnTo>
                <a:lnTo>
                  <a:pt x="85" y="40"/>
                </a:lnTo>
                <a:lnTo>
                  <a:pt x="86" y="40"/>
                </a:lnTo>
                <a:lnTo>
                  <a:pt x="86" y="39"/>
                </a:lnTo>
                <a:lnTo>
                  <a:pt x="87" y="39"/>
                </a:lnTo>
                <a:lnTo>
                  <a:pt x="88" y="39"/>
                </a:lnTo>
                <a:lnTo>
                  <a:pt x="88" y="40"/>
                </a:lnTo>
                <a:lnTo>
                  <a:pt x="89" y="40"/>
                </a:lnTo>
                <a:lnTo>
                  <a:pt x="90" y="41"/>
                </a:lnTo>
                <a:lnTo>
                  <a:pt x="91" y="42"/>
                </a:lnTo>
                <a:lnTo>
                  <a:pt x="91" y="43"/>
                </a:lnTo>
                <a:lnTo>
                  <a:pt x="92" y="43"/>
                </a:lnTo>
                <a:lnTo>
                  <a:pt x="92" y="44"/>
                </a:lnTo>
                <a:lnTo>
                  <a:pt x="93" y="44"/>
                </a:lnTo>
                <a:lnTo>
                  <a:pt x="93" y="45"/>
                </a:lnTo>
                <a:lnTo>
                  <a:pt x="93" y="46"/>
                </a:lnTo>
                <a:lnTo>
                  <a:pt x="94" y="46"/>
                </a:lnTo>
                <a:lnTo>
                  <a:pt x="95" y="47"/>
                </a:lnTo>
                <a:lnTo>
                  <a:pt x="96" y="47"/>
                </a:lnTo>
                <a:lnTo>
                  <a:pt x="96" y="48"/>
                </a:lnTo>
                <a:lnTo>
                  <a:pt x="97" y="48"/>
                </a:lnTo>
                <a:lnTo>
                  <a:pt x="98" y="49"/>
                </a:lnTo>
                <a:lnTo>
                  <a:pt x="99" y="50"/>
                </a:lnTo>
                <a:lnTo>
                  <a:pt x="99" y="51"/>
                </a:lnTo>
                <a:lnTo>
                  <a:pt x="100" y="52"/>
                </a:lnTo>
                <a:lnTo>
                  <a:pt x="101" y="53"/>
                </a:lnTo>
                <a:lnTo>
                  <a:pt x="101" y="54"/>
                </a:lnTo>
                <a:lnTo>
                  <a:pt x="102" y="54"/>
                </a:lnTo>
                <a:lnTo>
                  <a:pt x="103" y="56"/>
                </a:lnTo>
                <a:lnTo>
                  <a:pt x="103" y="57"/>
                </a:lnTo>
                <a:lnTo>
                  <a:pt x="104" y="58"/>
                </a:lnTo>
                <a:lnTo>
                  <a:pt x="105" y="59"/>
                </a:lnTo>
                <a:lnTo>
                  <a:pt x="105" y="60"/>
                </a:lnTo>
                <a:lnTo>
                  <a:pt x="105" y="61"/>
                </a:lnTo>
                <a:lnTo>
                  <a:pt x="106" y="62"/>
                </a:lnTo>
                <a:lnTo>
                  <a:pt x="107" y="63"/>
                </a:lnTo>
                <a:lnTo>
                  <a:pt x="107" y="64"/>
                </a:lnTo>
                <a:lnTo>
                  <a:pt x="108" y="64"/>
                </a:lnTo>
                <a:lnTo>
                  <a:pt x="108" y="65"/>
                </a:lnTo>
                <a:lnTo>
                  <a:pt x="109" y="65"/>
                </a:lnTo>
                <a:lnTo>
                  <a:pt x="110" y="66"/>
                </a:lnTo>
                <a:lnTo>
                  <a:pt x="111" y="67"/>
                </a:lnTo>
                <a:lnTo>
                  <a:pt x="111" y="68"/>
                </a:lnTo>
                <a:lnTo>
                  <a:pt x="112" y="68"/>
                </a:lnTo>
                <a:lnTo>
                  <a:pt x="113" y="69"/>
                </a:lnTo>
                <a:lnTo>
                  <a:pt x="113" y="70"/>
                </a:lnTo>
                <a:lnTo>
                  <a:pt x="114" y="70"/>
                </a:lnTo>
                <a:lnTo>
                  <a:pt x="114" y="71"/>
                </a:lnTo>
                <a:lnTo>
                  <a:pt x="115" y="72"/>
                </a:lnTo>
                <a:lnTo>
                  <a:pt x="116" y="74"/>
                </a:lnTo>
                <a:lnTo>
                  <a:pt x="117" y="74"/>
                </a:lnTo>
                <a:lnTo>
                  <a:pt x="117" y="75"/>
                </a:lnTo>
                <a:lnTo>
                  <a:pt x="118" y="76"/>
                </a:lnTo>
                <a:lnTo>
                  <a:pt x="118" y="77"/>
                </a:lnTo>
                <a:lnTo>
                  <a:pt x="119" y="78"/>
                </a:lnTo>
                <a:lnTo>
                  <a:pt x="121" y="80"/>
                </a:lnTo>
                <a:lnTo>
                  <a:pt x="121" y="81"/>
                </a:lnTo>
                <a:lnTo>
                  <a:pt x="122" y="82"/>
                </a:lnTo>
                <a:lnTo>
                  <a:pt x="123" y="83"/>
                </a:lnTo>
                <a:lnTo>
                  <a:pt x="124" y="84"/>
                </a:lnTo>
                <a:lnTo>
                  <a:pt x="125" y="86"/>
                </a:lnTo>
                <a:lnTo>
                  <a:pt x="126" y="88"/>
                </a:lnTo>
                <a:lnTo>
                  <a:pt x="127" y="89"/>
                </a:lnTo>
                <a:lnTo>
                  <a:pt x="126" y="92"/>
                </a:lnTo>
                <a:lnTo>
                  <a:pt x="126" y="93"/>
                </a:lnTo>
                <a:lnTo>
                  <a:pt x="127" y="93"/>
                </a:lnTo>
                <a:lnTo>
                  <a:pt x="127" y="94"/>
                </a:lnTo>
                <a:lnTo>
                  <a:pt x="126" y="94"/>
                </a:lnTo>
                <a:lnTo>
                  <a:pt x="126" y="95"/>
                </a:lnTo>
                <a:lnTo>
                  <a:pt x="126" y="96"/>
                </a:lnTo>
                <a:lnTo>
                  <a:pt x="125" y="98"/>
                </a:lnTo>
                <a:lnTo>
                  <a:pt x="124" y="100"/>
                </a:lnTo>
                <a:lnTo>
                  <a:pt x="123" y="101"/>
                </a:lnTo>
                <a:close/>
              </a:path>
            </a:pathLst>
          </a:custGeom>
          <a:noFill/>
          <a:ln w="19050" cap="flat" cmpd="sng">
            <a:solidFill>
              <a:srgbClr val="000000">
                <a:alpha val="100000"/>
              </a:srgbClr>
            </a:solidFill>
            <a:prstDash val="solid"/>
            <a:round/>
            <a:headEnd type="none" w="med" len="med"/>
            <a:tailEnd type="none" w="med" len="med"/>
          </a:ln>
        </xdr:spPr>
      </xdr:sp>
      <xdr:sp>
        <xdr:nvSpPr>
          <xdr:cNvPr id="4936980" name="Freeform 75"/>
          <xdr:cNvSpPr/>
        </xdr:nvSpPr>
        <xdr:spPr>
          <a:xfrm>
            <a:off x="3086100" y="3381375"/>
            <a:ext cx="1466850" cy="923925"/>
          </a:xfrm>
          <a:custGeom>
            <a:avLst/>
            <a:gdLst>
              <a:gd name="txL" fmla="*/ 0 w 154"/>
              <a:gd name="txT" fmla="*/ 0 h 97"/>
              <a:gd name="txR" fmla="*/ 154 w 154"/>
              <a:gd name="txB" fmla="*/ 97 h 9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54" h="97">
                <a:moveTo>
                  <a:pt x="96" y="17"/>
                </a:moveTo>
                <a:lnTo>
                  <a:pt x="97" y="18"/>
                </a:lnTo>
                <a:lnTo>
                  <a:pt x="98" y="19"/>
                </a:lnTo>
                <a:lnTo>
                  <a:pt x="97" y="19"/>
                </a:lnTo>
                <a:lnTo>
                  <a:pt x="96" y="19"/>
                </a:lnTo>
                <a:lnTo>
                  <a:pt x="96" y="20"/>
                </a:lnTo>
                <a:lnTo>
                  <a:pt x="97" y="20"/>
                </a:lnTo>
                <a:lnTo>
                  <a:pt x="97" y="21"/>
                </a:lnTo>
                <a:lnTo>
                  <a:pt x="97" y="22"/>
                </a:lnTo>
                <a:lnTo>
                  <a:pt x="97" y="23"/>
                </a:lnTo>
                <a:lnTo>
                  <a:pt x="98" y="23"/>
                </a:lnTo>
                <a:lnTo>
                  <a:pt x="99" y="24"/>
                </a:lnTo>
                <a:lnTo>
                  <a:pt x="99" y="25"/>
                </a:lnTo>
                <a:lnTo>
                  <a:pt x="100" y="26"/>
                </a:lnTo>
                <a:lnTo>
                  <a:pt x="99" y="27"/>
                </a:lnTo>
                <a:lnTo>
                  <a:pt x="99" y="30"/>
                </a:lnTo>
                <a:lnTo>
                  <a:pt x="99" y="31"/>
                </a:lnTo>
                <a:lnTo>
                  <a:pt x="99" y="32"/>
                </a:lnTo>
                <a:lnTo>
                  <a:pt x="99" y="33"/>
                </a:lnTo>
                <a:lnTo>
                  <a:pt x="99" y="34"/>
                </a:lnTo>
                <a:lnTo>
                  <a:pt x="99" y="35"/>
                </a:lnTo>
                <a:lnTo>
                  <a:pt x="98" y="36"/>
                </a:lnTo>
                <a:lnTo>
                  <a:pt x="99" y="37"/>
                </a:lnTo>
                <a:lnTo>
                  <a:pt x="100" y="37"/>
                </a:lnTo>
                <a:lnTo>
                  <a:pt x="102" y="38"/>
                </a:lnTo>
                <a:lnTo>
                  <a:pt x="103" y="38"/>
                </a:lnTo>
                <a:lnTo>
                  <a:pt x="104" y="37"/>
                </a:lnTo>
                <a:lnTo>
                  <a:pt x="105" y="36"/>
                </a:lnTo>
                <a:lnTo>
                  <a:pt x="106" y="35"/>
                </a:lnTo>
                <a:lnTo>
                  <a:pt x="107" y="35"/>
                </a:lnTo>
                <a:lnTo>
                  <a:pt x="107" y="34"/>
                </a:lnTo>
                <a:lnTo>
                  <a:pt x="107" y="33"/>
                </a:lnTo>
                <a:lnTo>
                  <a:pt x="108" y="33"/>
                </a:lnTo>
                <a:lnTo>
                  <a:pt x="109" y="33"/>
                </a:lnTo>
                <a:lnTo>
                  <a:pt x="110" y="33"/>
                </a:lnTo>
                <a:lnTo>
                  <a:pt x="111" y="33"/>
                </a:lnTo>
                <a:lnTo>
                  <a:pt x="113" y="32"/>
                </a:lnTo>
                <a:lnTo>
                  <a:pt x="114" y="31"/>
                </a:lnTo>
                <a:lnTo>
                  <a:pt x="116" y="30"/>
                </a:lnTo>
                <a:lnTo>
                  <a:pt x="117" y="30"/>
                </a:lnTo>
                <a:lnTo>
                  <a:pt x="117" y="29"/>
                </a:lnTo>
                <a:lnTo>
                  <a:pt x="118" y="29"/>
                </a:lnTo>
                <a:lnTo>
                  <a:pt x="120" y="28"/>
                </a:lnTo>
                <a:lnTo>
                  <a:pt x="120" y="27"/>
                </a:lnTo>
                <a:lnTo>
                  <a:pt x="120" y="28"/>
                </a:lnTo>
                <a:lnTo>
                  <a:pt x="121" y="29"/>
                </a:lnTo>
                <a:lnTo>
                  <a:pt x="122" y="30"/>
                </a:lnTo>
                <a:lnTo>
                  <a:pt x="123" y="31"/>
                </a:lnTo>
                <a:lnTo>
                  <a:pt x="123" y="32"/>
                </a:lnTo>
                <a:lnTo>
                  <a:pt x="124" y="32"/>
                </a:lnTo>
                <a:lnTo>
                  <a:pt x="124" y="33"/>
                </a:lnTo>
                <a:lnTo>
                  <a:pt x="124" y="34"/>
                </a:lnTo>
                <a:lnTo>
                  <a:pt x="124" y="35"/>
                </a:lnTo>
                <a:lnTo>
                  <a:pt x="123" y="35"/>
                </a:lnTo>
                <a:lnTo>
                  <a:pt x="123" y="36"/>
                </a:lnTo>
                <a:lnTo>
                  <a:pt x="122" y="36"/>
                </a:lnTo>
                <a:lnTo>
                  <a:pt x="121" y="36"/>
                </a:lnTo>
                <a:lnTo>
                  <a:pt x="120" y="36"/>
                </a:lnTo>
                <a:lnTo>
                  <a:pt x="119" y="36"/>
                </a:lnTo>
                <a:lnTo>
                  <a:pt x="119" y="35"/>
                </a:lnTo>
                <a:lnTo>
                  <a:pt x="118" y="35"/>
                </a:lnTo>
                <a:lnTo>
                  <a:pt x="117" y="36"/>
                </a:lnTo>
                <a:lnTo>
                  <a:pt x="116" y="37"/>
                </a:lnTo>
                <a:lnTo>
                  <a:pt x="115" y="37"/>
                </a:lnTo>
                <a:lnTo>
                  <a:pt x="114" y="38"/>
                </a:lnTo>
                <a:lnTo>
                  <a:pt x="114" y="39"/>
                </a:lnTo>
                <a:lnTo>
                  <a:pt x="115" y="39"/>
                </a:lnTo>
                <a:lnTo>
                  <a:pt x="115" y="40"/>
                </a:lnTo>
                <a:lnTo>
                  <a:pt x="116" y="40"/>
                </a:lnTo>
                <a:lnTo>
                  <a:pt x="117" y="41"/>
                </a:lnTo>
                <a:lnTo>
                  <a:pt x="119" y="41"/>
                </a:lnTo>
                <a:lnTo>
                  <a:pt x="120" y="41"/>
                </a:lnTo>
                <a:lnTo>
                  <a:pt x="121" y="41"/>
                </a:lnTo>
                <a:lnTo>
                  <a:pt x="122" y="42"/>
                </a:lnTo>
                <a:lnTo>
                  <a:pt x="123" y="41"/>
                </a:lnTo>
                <a:lnTo>
                  <a:pt x="124" y="41"/>
                </a:lnTo>
                <a:lnTo>
                  <a:pt x="125" y="41"/>
                </a:lnTo>
                <a:lnTo>
                  <a:pt x="126" y="41"/>
                </a:lnTo>
                <a:lnTo>
                  <a:pt x="127" y="41"/>
                </a:lnTo>
                <a:lnTo>
                  <a:pt x="129" y="40"/>
                </a:lnTo>
                <a:lnTo>
                  <a:pt x="130" y="40"/>
                </a:lnTo>
                <a:lnTo>
                  <a:pt x="131" y="40"/>
                </a:lnTo>
                <a:lnTo>
                  <a:pt x="132" y="40"/>
                </a:lnTo>
                <a:lnTo>
                  <a:pt x="133" y="40"/>
                </a:lnTo>
                <a:lnTo>
                  <a:pt x="134" y="39"/>
                </a:lnTo>
                <a:lnTo>
                  <a:pt x="135" y="38"/>
                </a:lnTo>
                <a:lnTo>
                  <a:pt x="135" y="37"/>
                </a:lnTo>
                <a:lnTo>
                  <a:pt x="136" y="37"/>
                </a:lnTo>
                <a:lnTo>
                  <a:pt x="135" y="37"/>
                </a:lnTo>
                <a:lnTo>
                  <a:pt x="136" y="37"/>
                </a:lnTo>
                <a:lnTo>
                  <a:pt x="136" y="36"/>
                </a:lnTo>
                <a:lnTo>
                  <a:pt x="137" y="36"/>
                </a:lnTo>
                <a:lnTo>
                  <a:pt x="138" y="35"/>
                </a:lnTo>
                <a:lnTo>
                  <a:pt x="139" y="34"/>
                </a:lnTo>
                <a:lnTo>
                  <a:pt x="139" y="33"/>
                </a:lnTo>
                <a:lnTo>
                  <a:pt x="140" y="33"/>
                </a:lnTo>
                <a:lnTo>
                  <a:pt x="141" y="32"/>
                </a:lnTo>
                <a:lnTo>
                  <a:pt x="142" y="32"/>
                </a:lnTo>
                <a:lnTo>
                  <a:pt x="142" y="33"/>
                </a:lnTo>
                <a:lnTo>
                  <a:pt x="143" y="34"/>
                </a:lnTo>
                <a:lnTo>
                  <a:pt x="144" y="34"/>
                </a:lnTo>
                <a:lnTo>
                  <a:pt x="146" y="34"/>
                </a:lnTo>
                <a:lnTo>
                  <a:pt x="147" y="34"/>
                </a:lnTo>
                <a:lnTo>
                  <a:pt x="147" y="33"/>
                </a:lnTo>
                <a:lnTo>
                  <a:pt x="149" y="34"/>
                </a:lnTo>
                <a:lnTo>
                  <a:pt x="150" y="34"/>
                </a:lnTo>
                <a:lnTo>
                  <a:pt x="151" y="34"/>
                </a:lnTo>
                <a:lnTo>
                  <a:pt x="151" y="35"/>
                </a:lnTo>
                <a:lnTo>
                  <a:pt x="152" y="35"/>
                </a:lnTo>
                <a:lnTo>
                  <a:pt x="152" y="36"/>
                </a:lnTo>
                <a:lnTo>
                  <a:pt x="151" y="36"/>
                </a:lnTo>
                <a:lnTo>
                  <a:pt x="151" y="37"/>
                </a:lnTo>
                <a:lnTo>
                  <a:pt x="152" y="37"/>
                </a:lnTo>
                <a:lnTo>
                  <a:pt x="153" y="38"/>
                </a:lnTo>
                <a:lnTo>
                  <a:pt x="152" y="38"/>
                </a:lnTo>
                <a:lnTo>
                  <a:pt x="151" y="38"/>
                </a:lnTo>
                <a:lnTo>
                  <a:pt x="150" y="39"/>
                </a:lnTo>
                <a:lnTo>
                  <a:pt x="150" y="40"/>
                </a:lnTo>
                <a:lnTo>
                  <a:pt x="149" y="40"/>
                </a:lnTo>
                <a:lnTo>
                  <a:pt x="149" y="41"/>
                </a:lnTo>
                <a:lnTo>
                  <a:pt x="148" y="41"/>
                </a:lnTo>
                <a:lnTo>
                  <a:pt x="148" y="42"/>
                </a:lnTo>
                <a:lnTo>
                  <a:pt x="148" y="43"/>
                </a:lnTo>
                <a:lnTo>
                  <a:pt x="147" y="44"/>
                </a:lnTo>
                <a:lnTo>
                  <a:pt x="146" y="46"/>
                </a:lnTo>
                <a:lnTo>
                  <a:pt x="146" y="47"/>
                </a:lnTo>
                <a:lnTo>
                  <a:pt x="146" y="48"/>
                </a:lnTo>
                <a:lnTo>
                  <a:pt x="147" y="49"/>
                </a:lnTo>
                <a:lnTo>
                  <a:pt x="147" y="50"/>
                </a:lnTo>
                <a:lnTo>
                  <a:pt x="148" y="53"/>
                </a:lnTo>
                <a:lnTo>
                  <a:pt x="148" y="54"/>
                </a:lnTo>
                <a:lnTo>
                  <a:pt x="148" y="55"/>
                </a:lnTo>
                <a:lnTo>
                  <a:pt x="148" y="56"/>
                </a:lnTo>
                <a:lnTo>
                  <a:pt x="149" y="57"/>
                </a:lnTo>
                <a:lnTo>
                  <a:pt x="149" y="59"/>
                </a:lnTo>
                <a:lnTo>
                  <a:pt x="149" y="60"/>
                </a:lnTo>
                <a:lnTo>
                  <a:pt x="150" y="60"/>
                </a:lnTo>
                <a:lnTo>
                  <a:pt x="150" y="61"/>
                </a:lnTo>
                <a:lnTo>
                  <a:pt x="150" y="62"/>
                </a:lnTo>
                <a:lnTo>
                  <a:pt x="150" y="63"/>
                </a:lnTo>
                <a:lnTo>
                  <a:pt x="151" y="64"/>
                </a:lnTo>
                <a:lnTo>
                  <a:pt x="152" y="64"/>
                </a:lnTo>
                <a:lnTo>
                  <a:pt x="152" y="65"/>
                </a:lnTo>
                <a:lnTo>
                  <a:pt x="152" y="66"/>
                </a:lnTo>
                <a:lnTo>
                  <a:pt x="153" y="67"/>
                </a:lnTo>
                <a:lnTo>
                  <a:pt x="153" y="68"/>
                </a:lnTo>
                <a:lnTo>
                  <a:pt x="153" y="69"/>
                </a:lnTo>
                <a:lnTo>
                  <a:pt x="153" y="70"/>
                </a:lnTo>
                <a:lnTo>
                  <a:pt x="153" y="71"/>
                </a:lnTo>
                <a:lnTo>
                  <a:pt x="154" y="72"/>
                </a:lnTo>
                <a:lnTo>
                  <a:pt x="152" y="72"/>
                </a:lnTo>
                <a:lnTo>
                  <a:pt x="152" y="73"/>
                </a:lnTo>
                <a:lnTo>
                  <a:pt x="153" y="73"/>
                </a:lnTo>
                <a:lnTo>
                  <a:pt x="153" y="74"/>
                </a:lnTo>
                <a:lnTo>
                  <a:pt x="153" y="75"/>
                </a:lnTo>
                <a:lnTo>
                  <a:pt x="152" y="75"/>
                </a:lnTo>
                <a:lnTo>
                  <a:pt x="151" y="76"/>
                </a:lnTo>
                <a:lnTo>
                  <a:pt x="151" y="75"/>
                </a:lnTo>
                <a:lnTo>
                  <a:pt x="150" y="76"/>
                </a:lnTo>
                <a:lnTo>
                  <a:pt x="150" y="75"/>
                </a:lnTo>
                <a:lnTo>
                  <a:pt x="149" y="75"/>
                </a:lnTo>
                <a:lnTo>
                  <a:pt x="149" y="76"/>
                </a:lnTo>
                <a:lnTo>
                  <a:pt x="148" y="75"/>
                </a:lnTo>
                <a:lnTo>
                  <a:pt x="147" y="76"/>
                </a:lnTo>
                <a:lnTo>
                  <a:pt x="147" y="75"/>
                </a:lnTo>
                <a:lnTo>
                  <a:pt x="146" y="76"/>
                </a:lnTo>
                <a:lnTo>
                  <a:pt x="145" y="76"/>
                </a:lnTo>
                <a:lnTo>
                  <a:pt x="146" y="76"/>
                </a:lnTo>
                <a:lnTo>
                  <a:pt x="146" y="77"/>
                </a:lnTo>
                <a:lnTo>
                  <a:pt x="146" y="78"/>
                </a:lnTo>
                <a:lnTo>
                  <a:pt x="146" y="79"/>
                </a:lnTo>
                <a:lnTo>
                  <a:pt x="147" y="80"/>
                </a:lnTo>
                <a:lnTo>
                  <a:pt x="147" y="81"/>
                </a:lnTo>
                <a:lnTo>
                  <a:pt x="147" y="82"/>
                </a:lnTo>
                <a:lnTo>
                  <a:pt x="146" y="83"/>
                </a:lnTo>
                <a:lnTo>
                  <a:pt x="146" y="84"/>
                </a:lnTo>
                <a:lnTo>
                  <a:pt x="145" y="85"/>
                </a:lnTo>
                <a:lnTo>
                  <a:pt x="145" y="86"/>
                </a:lnTo>
                <a:lnTo>
                  <a:pt x="145" y="87"/>
                </a:lnTo>
                <a:lnTo>
                  <a:pt x="144" y="87"/>
                </a:lnTo>
                <a:lnTo>
                  <a:pt x="145" y="87"/>
                </a:lnTo>
                <a:lnTo>
                  <a:pt x="144" y="87"/>
                </a:lnTo>
                <a:lnTo>
                  <a:pt x="144" y="88"/>
                </a:lnTo>
                <a:lnTo>
                  <a:pt x="145" y="88"/>
                </a:lnTo>
                <a:lnTo>
                  <a:pt x="145" y="89"/>
                </a:lnTo>
                <a:lnTo>
                  <a:pt x="144" y="89"/>
                </a:lnTo>
                <a:lnTo>
                  <a:pt x="143" y="89"/>
                </a:lnTo>
                <a:lnTo>
                  <a:pt x="142" y="89"/>
                </a:lnTo>
                <a:lnTo>
                  <a:pt x="141" y="89"/>
                </a:lnTo>
                <a:lnTo>
                  <a:pt x="140" y="90"/>
                </a:lnTo>
                <a:lnTo>
                  <a:pt x="140" y="89"/>
                </a:lnTo>
                <a:lnTo>
                  <a:pt x="140" y="90"/>
                </a:lnTo>
                <a:lnTo>
                  <a:pt x="139" y="90"/>
                </a:lnTo>
                <a:lnTo>
                  <a:pt x="138" y="90"/>
                </a:lnTo>
                <a:lnTo>
                  <a:pt x="137" y="90"/>
                </a:lnTo>
                <a:lnTo>
                  <a:pt x="136" y="90"/>
                </a:lnTo>
                <a:lnTo>
                  <a:pt x="135" y="90"/>
                </a:lnTo>
                <a:lnTo>
                  <a:pt x="134" y="91"/>
                </a:lnTo>
                <a:lnTo>
                  <a:pt x="133" y="91"/>
                </a:lnTo>
                <a:lnTo>
                  <a:pt x="133" y="90"/>
                </a:lnTo>
                <a:lnTo>
                  <a:pt x="132" y="90"/>
                </a:lnTo>
                <a:lnTo>
                  <a:pt x="131" y="90"/>
                </a:lnTo>
                <a:lnTo>
                  <a:pt x="131" y="89"/>
                </a:lnTo>
                <a:lnTo>
                  <a:pt x="130" y="89"/>
                </a:lnTo>
                <a:lnTo>
                  <a:pt x="130" y="88"/>
                </a:lnTo>
                <a:lnTo>
                  <a:pt x="130" y="87"/>
                </a:lnTo>
                <a:lnTo>
                  <a:pt x="129" y="87"/>
                </a:lnTo>
                <a:lnTo>
                  <a:pt x="128" y="86"/>
                </a:lnTo>
                <a:lnTo>
                  <a:pt x="127" y="85"/>
                </a:lnTo>
                <a:lnTo>
                  <a:pt x="126" y="84"/>
                </a:lnTo>
                <a:lnTo>
                  <a:pt x="125" y="83"/>
                </a:lnTo>
                <a:lnTo>
                  <a:pt x="125" y="82"/>
                </a:lnTo>
                <a:lnTo>
                  <a:pt x="125" y="81"/>
                </a:lnTo>
                <a:lnTo>
                  <a:pt x="124" y="81"/>
                </a:lnTo>
                <a:lnTo>
                  <a:pt x="124" y="80"/>
                </a:lnTo>
                <a:lnTo>
                  <a:pt x="124" y="79"/>
                </a:lnTo>
                <a:lnTo>
                  <a:pt x="123" y="78"/>
                </a:lnTo>
                <a:lnTo>
                  <a:pt x="122" y="78"/>
                </a:lnTo>
                <a:lnTo>
                  <a:pt x="121" y="79"/>
                </a:lnTo>
                <a:lnTo>
                  <a:pt x="121" y="80"/>
                </a:lnTo>
                <a:lnTo>
                  <a:pt x="120" y="80"/>
                </a:lnTo>
                <a:lnTo>
                  <a:pt x="119" y="80"/>
                </a:lnTo>
                <a:lnTo>
                  <a:pt x="119" y="81"/>
                </a:lnTo>
                <a:lnTo>
                  <a:pt x="118" y="81"/>
                </a:lnTo>
                <a:lnTo>
                  <a:pt x="117" y="81"/>
                </a:lnTo>
                <a:lnTo>
                  <a:pt x="116" y="81"/>
                </a:lnTo>
                <a:lnTo>
                  <a:pt x="115" y="81"/>
                </a:lnTo>
                <a:lnTo>
                  <a:pt x="114" y="80"/>
                </a:lnTo>
                <a:lnTo>
                  <a:pt x="113" y="80"/>
                </a:lnTo>
                <a:lnTo>
                  <a:pt x="112" y="80"/>
                </a:lnTo>
                <a:lnTo>
                  <a:pt x="111" y="80"/>
                </a:lnTo>
                <a:lnTo>
                  <a:pt x="110" y="80"/>
                </a:lnTo>
                <a:lnTo>
                  <a:pt x="109" y="81"/>
                </a:lnTo>
                <a:lnTo>
                  <a:pt x="108" y="81"/>
                </a:lnTo>
                <a:lnTo>
                  <a:pt x="107" y="82"/>
                </a:lnTo>
                <a:lnTo>
                  <a:pt x="106" y="83"/>
                </a:lnTo>
                <a:lnTo>
                  <a:pt x="105" y="83"/>
                </a:lnTo>
                <a:lnTo>
                  <a:pt x="106" y="84"/>
                </a:lnTo>
                <a:lnTo>
                  <a:pt x="106" y="85"/>
                </a:lnTo>
                <a:lnTo>
                  <a:pt x="106" y="86"/>
                </a:lnTo>
                <a:lnTo>
                  <a:pt x="107" y="86"/>
                </a:lnTo>
                <a:lnTo>
                  <a:pt x="107" y="87"/>
                </a:lnTo>
                <a:lnTo>
                  <a:pt x="107" y="88"/>
                </a:lnTo>
                <a:lnTo>
                  <a:pt x="107" y="89"/>
                </a:lnTo>
                <a:lnTo>
                  <a:pt x="107" y="90"/>
                </a:lnTo>
                <a:lnTo>
                  <a:pt x="105" y="91"/>
                </a:lnTo>
                <a:lnTo>
                  <a:pt x="105" y="90"/>
                </a:lnTo>
                <a:lnTo>
                  <a:pt x="105" y="89"/>
                </a:lnTo>
                <a:lnTo>
                  <a:pt x="104" y="89"/>
                </a:lnTo>
                <a:lnTo>
                  <a:pt x="103" y="89"/>
                </a:lnTo>
                <a:lnTo>
                  <a:pt x="102" y="89"/>
                </a:lnTo>
                <a:lnTo>
                  <a:pt x="101" y="88"/>
                </a:lnTo>
                <a:lnTo>
                  <a:pt x="101" y="89"/>
                </a:lnTo>
                <a:lnTo>
                  <a:pt x="101" y="90"/>
                </a:lnTo>
                <a:lnTo>
                  <a:pt x="101" y="91"/>
                </a:lnTo>
                <a:lnTo>
                  <a:pt x="100" y="91"/>
                </a:lnTo>
                <a:lnTo>
                  <a:pt x="99" y="92"/>
                </a:lnTo>
                <a:lnTo>
                  <a:pt x="98" y="92"/>
                </a:lnTo>
                <a:lnTo>
                  <a:pt x="97" y="93"/>
                </a:lnTo>
                <a:lnTo>
                  <a:pt x="96" y="94"/>
                </a:lnTo>
                <a:lnTo>
                  <a:pt x="95" y="94"/>
                </a:lnTo>
                <a:lnTo>
                  <a:pt x="94" y="94"/>
                </a:lnTo>
                <a:lnTo>
                  <a:pt x="94" y="93"/>
                </a:lnTo>
                <a:lnTo>
                  <a:pt x="94" y="92"/>
                </a:lnTo>
                <a:lnTo>
                  <a:pt x="93" y="92"/>
                </a:lnTo>
                <a:lnTo>
                  <a:pt x="92" y="92"/>
                </a:lnTo>
                <a:lnTo>
                  <a:pt x="92" y="91"/>
                </a:lnTo>
                <a:lnTo>
                  <a:pt x="93" y="91"/>
                </a:lnTo>
                <a:lnTo>
                  <a:pt x="92" y="91"/>
                </a:lnTo>
                <a:lnTo>
                  <a:pt x="92" y="90"/>
                </a:lnTo>
                <a:lnTo>
                  <a:pt x="92" y="89"/>
                </a:lnTo>
                <a:lnTo>
                  <a:pt x="91" y="89"/>
                </a:lnTo>
                <a:lnTo>
                  <a:pt x="90" y="90"/>
                </a:lnTo>
                <a:lnTo>
                  <a:pt x="90" y="91"/>
                </a:lnTo>
                <a:lnTo>
                  <a:pt x="89" y="91"/>
                </a:lnTo>
                <a:lnTo>
                  <a:pt x="88" y="90"/>
                </a:lnTo>
                <a:lnTo>
                  <a:pt x="87" y="90"/>
                </a:lnTo>
                <a:lnTo>
                  <a:pt x="86" y="89"/>
                </a:lnTo>
                <a:lnTo>
                  <a:pt x="85" y="89"/>
                </a:lnTo>
                <a:lnTo>
                  <a:pt x="84" y="89"/>
                </a:lnTo>
                <a:lnTo>
                  <a:pt x="83" y="90"/>
                </a:lnTo>
                <a:lnTo>
                  <a:pt x="82" y="89"/>
                </a:lnTo>
                <a:lnTo>
                  <a:pt x="79" y="90"/>
                </a:lnTo>
                <a:lnTo>
                  <a:pt x="78" y="90"/>
                </a:lnTo>
                <a:lnTo>
                  <a:pt x="78" y="89"/>
                </a:lnTo>
                <a:lnTo>
                  <a:pt x="78" y="90"/>
                </a:lnTo>
                <a:lnTo>
                  <a:pt x="77" y="89"/>
                </a:lnTo>
                <a:lnTo>
                  <a:pt x="76" y="89"/>
                </a:lnTo>
                <a:lnTo>
                  <a:pt x="75" y="89"/>
                </a:lnTo>
                <a:lnTo>
                  <a:pt x="74" y="89"/>
                </a:lnTo>
                <a:lnTo>
                  <a:pt x="73" y="89"/>
                </a:lnTo>
                <a:lnTo>
                  <a:pt x="72" y="89"/>
                </a:lnTo>
                <a:lnTo>
                  <a:pt x="71" y="89"/>
                </a:lnTo>
                <a:lnTo>
                  <a:pt x="70" y="89"/>
                </a:lnTo>
                <a:lnTo>
                  <a:pt x="69" y="89"/>
                </a:lnTo>
                <a:lnTo>
                  <a:pt x="68" y="88"/>
                </a:lnTo>
                <a:lnTo>
                  <a:pt x="67" y="88"/>
                </a:lnTo>
                <a:lnTo>
                  <a:pt x="65" y="87"/>
                </a:lnTo>
                <a:lnTo>
                  <a:pt x="64" y="86"/>
                </a:lnTo>
                <a:lnTo>
                  <a:pt x="63" y="86"/>
                </a:lnTo>
                <a:lnTo>
                  <a:pt x="62" y="85"/>
                </a:lnTo>
                <a:lnTo>
                  <a:pt x="61" y="85"/>
                </a:lnTo>
                <a:lnTo>
                  <a:pt x="60" y="85"/>
                </a:lnTo>
                <a:lnTo>
                  <a:pt x="59" y="86"/>
                </a:lnTo>
                <a:lnTo>
                  <a:pt x="57" y="86"/>
                </a:lnTo>
                <a:lnTo>
                  <a:pt x="56" y="86"/>
                </a:lnTo>
                <a:lnTo>
                  <a:pt x="56" y="87"/>
                </a:lnTo>
                <a:lnTo>
                  <a:pt x="55" y="87"/>
                </a:lnTo>
                <a:lnTo>
                  <a:pt x="54" y="88"/>
                </a:lnTo>
                <a:lnTo>
                  <a:pt x="53" y="88"/>
                </a:lnTo>
                <a:lnTo>
                  <a:pt x="53" y="89"/>
                </a:lnTo>
                <a:lnTo>
                  <a:pt x="52" y="89"/>
                </a:lnTo>
                <a:lnTo>
                  <a:pt x="51" y="90"/>
                </a:lnTo>
                <a:lnTo>
                  <a:pt x="50" y="90"/>
                </a:lnTo>
                <a:lnTo>
                  <a:pt x="50" y="91"/>
                </a:lnTo>
                <a:lnTo>
                  <a:pt x="50" y="92"/>
                </a:lnTo>
                <a:lnTo>
                  <a:pt x="49" y="92"/>
                </a:lnTo>
                <a:lnTo>
                  <a:pt x="49" y="93"/>
                </a:lnTo>
                <a:lnTo>
                  <a:pt x="49" y="94"/>
                </a:lnTo>
                <a:lnTo>
                  <a:pt x="48" y="93"/>
                </a:lnTo>
                <a:lnTo>
                  <a:pt x="48" y="94"/>
                </a:lnTo>
                <a:lnTo>
                  <a:pt x="47" y="94"/>
                </a:lnTo>
                <a:lnTo>
                  <a:pt x="46" y="94"/>
                </a:lnTo>
                <a:lnTo>
                  <a:pt x="46" y="95"/>
                </a:lnTo>
                <a:lnTo>
                  <a:pt x="45" y="96"/>
                </a:lnTo>
                <a:lnTo>
                  <a:pt x="43" y="97"/>
                </a:lnTo>
                <a:lnTo>
                  <a:pt x="43" y="96"/>
                </a:lnTo>
                <a:lnTo>
                  <a:pt x="42" y="96"/>
                </a:lnTo>
                <a:lnTo>
                  <a:pt x="41" y="95"/>
                </a:lnTo>
                <a:lnTo>
                  <a:pt x="41" y="94"/>
                </a:lnTo>
                <a:lnTo>
                  <a:pt x="40" y="94"/>
                </a:lnTo>
                <a:lnTo>
                  <a:pt x="40" y="93"/>
                </a:lnTo>
                <a:lnTo>
                  <a:pt x="39" y="92"/>
                </a:lnTo>
                <a:lnTo>
                  <a:pt x="39" y="91"/>
                </a:lnTo>
                <a:lnTo>
                  <a:pt x="38" y="91"/>
                </a:lnTo>
                <a:lnTo>
                  <a:pt x="38" y="90"/>
                </a:lnTo>
                <a:lnTo>
                  <a:pt x="38" y="89"/>
                </a:lnTo>
                <a:lnTo>
                  <a:pt x="37" y="89"/>
                </a:lnTo>
                <a:lnTo>
                  <a:pt x="37" y="90"/>
                </a:lnTo>
                <a:lnTo>
                  <a:pt x="36" y="90"/>
                </a:lnTo>
                <a:lnTo>
                  <a:pt x="35" y="91"/>
                </a:lnTo>
                <a:lnTo>
                  <a:pt x="34" y="91"/>
                </a:lnTo>
                <a:lnTo>
                  <a:pt x="33" y="91"/>
                </a:lnTo>
                <a:lnTo>
                  <a:pt x="33" y="92"/>
                </a:lnTo>
                <a:lnTo>
                  <a:pt x="32" y="92"/>
                </a:lnTo>
                <a:lnTo>
                  <a:pt x="31" y="92"/>
                </a:lnTo>
                <a:lnTo>
                  <a:pt x="30" y="92"/>
                </a:lnTo>
                <a:lnTo>
                  <a:pt x="29" y="92"/>
                </a:lnTo>
                <a:lnTo>
                  <a:pt x="28" y="92"/>
                </a:lnTo>
                <a:lnTo>
                  <a:pt x="27" y="91"/>
                </a:lnTo>
                <a:lnTo>
                  <a:pt x="26" y="91"/>
                </a:lnTo>
                <a:lnTo>
                  <a:pt x="25" y="90"/>
                </a:lnTo>
                <a:lnTo>
                  <a:pt x="23" y="90"/>
                </a:lnTo>
                <a:lnTo>
                  <a:pt x="21" y="89"/>
                </a:lnTo>
                <a:lnTo>
                  <a:pt x="20" y="88"/>
                </a:lnTo>
                <a:lnTo>
                  <a:pt x="18" y="88"/>
                </a:lnTo>
                <a:lnTo>
                  <a:pt x="18" y="87"/>
                </a:lnTo>
                <a:lnTo>
                  <a:pt x="17" y="87"/>
                </a:lnTo>
                <a:lnTo>
                  <a:pt x="16" y="87"/>
                </a:lnTo>
                <a:lnTo>
                  <a:pt x="15" y="86"/>
                </a:lnTo>
                <a:lnTo>
                  <a:pt x="14" y="86"/>
                </a:lnTo>
                <a:lnTo>
                  <a:pt x="12" y="85"/>
                </a:lnTo>
                <a:lnTo>
                  <a:pt x="12" y="84"/>
                </a:lnTo>
                <a:lnTo>
                  <a:pt x="13" y="82"/>
                </a:lnTo>
                <a:lnTo>
                  <a:pt x="14" y="81"/>
                </a:lnTo>
                <a:lnTo>
                  <a:pt x="15" y="80"/>
                </a:lnTo>
                <a:lnTo>
                  <a:pt x="15" y="79"/>
                </a:lnTo>
                <a:lnTo>
                  <a:pt x="16" y="79"/>
                </a:lnTo>
                <a:lnTo>
                  <a:pt x="17" y="79"/>
                </a:lnTo>
                <a:lnTo>
                  <a:pt x="17" y="78"/>
                </a:lnTo>
                <a:lnTo>
                  <a:pt x="18" y="78"/>
                </a:lnTo>
                <a:lnTo>
                  <a:pt x="19" y="77"/>
                </a:lnTo>
                <a:lnTo>
                  <a:pt x="20" y="77"/>
                </a:lnTo>
                <a:lnTo>
                  <a:pt x="20" y="76"/>
                </a:lnTo>
                <a:lnTo>
                  <a:pt x="21" y="76"/>
                </a:lnTo>
                <a:lnTo>
                  <a:pt x="22" y="76"/>
                </a:lnTo>
                <a:lnTo>
                  <a:pt x="22" y="75"/>
                </a:lnTo>
                <a:lnTo>
                  <a:pt x="23" y="75"/>
                </a:lnTo>
                <a:lnTo>
                  <a:pt x="23" y="74"/>
                </a:lnTo>
                <a:lnTo>
                  <a:pt x="24" y="74"/>
                </a:lnTo>
                <a:lnTo>
                  <a:pt x="24" y="73"/>
                </a:lnTo>
                <a:lnTo>
                  <a:pt x="24" y="72"/>
                </a:lnTo>
                <a:lnTo>
                  <a:pt x="25" y="69"/>
                </a:lnTo>
                <a:lnTo>
                  <a:pt x="25" y="68"/>
                </a:lnTo>
                <a:lnTo>
                  <a:pt x="25" y="67"/>
                </a:lnTo>
                <a:lnTo>
                  <a:pt x="25" y="66"/>
                </a:lnTo>
                <a:lnTo>
                  <a:pt x="26" y="66"/>
                </a:lnTo>
                <a:lnTo>
                  <a:pt x="26" y="65"/>
                </a:lnTo>
                <a:lnTo>
                  <a:pt x="26" y="64"/>
                </a:lnTo>
                <a:lnTo>
                  <a:pt x="27" y="64"/>
                </a:lnTo>
                <a:lnTo>
                  <a:pt x="27" y="63"/>
                </a:lnTo>
                <a:lnTo>
                  <a:pt x="29" y="62"/>
                </a:lnTo>
                <a:lnTo>
                  <a:pt x="30" y="61"/>
                </a:lnTo>
                <a:lnTo>
                  <a:pt x="31" y="61"/>
                </a:lnTo>
                <a:lnTo>
                  <a:pt x="31" y="60"/>
                </a:lnTo>
                <a:lnTo>
                  <a:pt x="32" y="60"/>
                </a:lnTo>
                <a:lnTo>
                  <a:pt x="32" y="59"/>
                </a:lnTo>
                <a:lnTo>
                  <a:pt x="33" y="58"/>
                </a:lnTo>
                <a:lnTo>
                  <a:pt x="34" y="58"/>
                </a:lnTo>
                <a:lnTo>
                  <a:pt x="34" y="57"/>
                </a:lnTo>
                <a:lnTo>
                  <a:pt x="35" y="56"/>
                </a:lnTo>
                <a:lnTo>
                  <a:pt x="35" y="55"/>
                </a:lnTo>
                <a:lnTo>
                  <a:pt x="36" y="54"/>
                </a:lnTo>
                <a:lnTo>
                  <a:pt x="36" y="53"/>
                </a:lnTo>
                <a:lnTo>
                  <a:pt x="37" y="53"/>
                </a:lnTo>
                <a:lnTo>
                  <a:pt x="37" y="51"/>
                </a:lnTo>
                <a:lnTo>
                  <a:pt x="38" y="50"/>
                </a:lnTo>
                <a:lnTo>
                  <a:pt x="38" y="49"/>
                </a:lnTo>
                <a:lnTo>
                  <a:pt x="38" y="48"/>
                </a:lnTo>
                <a:lnTo>
                  <a:pt x="38" y="47"/>
                </a:lnTo>
                <a:lnTo>
                  <a:pt x="38" y="46"/>
                </a:lnTo>
                <a:lnTo>
                  <a:pt x="38" y="45"/>
                </a:lnTo>
                <a:lnTo>
                  <a:pt x="38" y="43"/>
                </a:lnTo>
                <a:lnTo>
                  <a:pt x="37" y="43"/>
                </a:lnTo>
                <a:lnTo>
                  <a:pt x="36" y="43"/>
                </a:lnTo>
                <a:lnTo>
                  <a:pt x="35" y="43"/>
                </a:lnTo>
                <a:lnTo>
                  <a:pt x="34" y="42"/>
                </a:lnTo>
                <a:lnTo>
                  <a:pt x="33" y="42"/>
                </a:lnTo>
                <a:lnTo>
                  <a:pt x="31" y="42"/>
                </a:lnTo>
                <a:lnTo>
                  <a:pt x="31" y="41"/>
                </a:lnTo>
                <a:lnTo>
                  <a:pt x="30" y="41"/>
                </a:lnTo>
                <a:lnTo>
                  <a:pt x="29" y="41"/>
                </a:lnTo>
                <a:lnTo>
                  <a:pt x="28" y="42"/>
                </a:lnTo>
                <a:lnTo>
                  <a:pt x="27" y="41"/>
                </a:lnTo>
                <a:lnTo>
                  <a:pt x="26" y="41"/>
                </a:lnTo>
                <a:lnTo>
                  <a:pt x="25" y="41"/>
                </a:lnTo>
                <a:lnTo>
                  <a:pt x="23" y="41"/>
                </a:lnTo>
                <a:lnTo>
                  <a:pt x="22" y="40"/>
                </a:lnTo>
                <a:lnTo>
                  <a:pt x="21" y="40"/>
                </a:lnTo>
                <a:lnTo>
                  <a:pt x="20" y="40"/>
                </a:lnTo>
                <a:lnTo>
                  <a:pt x="18" y="39"/>
                </a:lnTo>
                <a:lnTo>
                  <a:pt x="17" y="39"/>
                </a:lnTo>
                <a:lnTo>
                  <a:pt x="16" y="39"/>
                </a:lnTo>
                <a:lnTo>
                  <a:pt x="15" y="39"/>
                </a:lnTo>
                <a:lnTo>
                  <a:pt x="13" y="38"/>
                </a:lnTo>
                <a:lnTo>
                  <a:pt x="12" y="38"/>
                </a:lnTo>
                <a:lnTo>
                  <a:pt x="11" y="38"/>
                </a:lnTo>
                <a:lnTo>
                  <a:pt x="10" y="38"/>
                </a:lnTo>
                <a:lnTo>
                  <a:pt x="8" y="37"/>
                </a:lnTo>
                <a:lnTo>
                  <a:pt x="7" y="37"/>
                </a:lnTo>
                <a:lnTo>
                  <a:pt x="6" y="37"/>
                </a:lnTo>
                <a:lnTo>
                  <a:pt x="6" y="36"/>
                </a:lnTo>
                <a:lnTo>
                  <a:pt x="5" y="36"/>
                </a:lnTo>
                <a:lnTo>
                  <a:pt x="4" y="36"/>
                </a:lnTo>
                <a:lnTo>
                  <a:pt x="4" y="35"/>
                </a:lnTo>
                <a:lnTo>
                  <a:pt x="4" y="34"/>
                </a:lnTo>
                <a:lnTo>
                  <a:pt x="3" y="34"/>
                </a:lnTo>
                <a:lnTo>
                  <a:pt x="3" y="33"/>
                </a:lnTo>
                <a:lnTo>
                  <a:pt x="2" y="33"/>
                </a:lnTo>
                <a:lnTo>
                  <a:pt x="2" y="32"/>
                </a:lnTo>
                <a:lnTo>
                  <a:pt x="2" y="31"/>
                </a:lnTo>
                <a:lnTo>
                  <a:pt x="1" y="31"/>
                </a:lnTo>
                <a:lnTo>
                  <a:pt x="0" y="31"/>
                </a:lnTo>
                <a:lnTo>
                  <a:pt x="0" y="30"/>
                </a:lnTo>
                <a:lnTo>
                  <a:pt x="1" y="30"/>
                </a:lnTo>
                <a:lnTo>
                  <a:pt x="1" y="29"/>
                </a:lnTo>
                <a:lnTo>
                  <a:pt x="0" y="29"/>
                </a:lnTo>
                <a:lnTo>
                  <a:pt x="0" y="28"/>
                </a:lnTo>
                <a:lnTo>
                  <a:pt x="1" y="28"/>
                </a:lnTo>
                <a:lnTo>
                  <a:pt x="2" y="28"/>
                </a:lnTo>
                <a:lnTo>
                  <a:pt x="3" y="28"/>
                </a:lnTo>
                <a:lnTo>
                  <a:pt x="3" y="27"/>
                </a:lnTo>
                <a:lnTo>
                  <a:pt x="4" y="27"/>
                </a:lnTo>
                <a:lnTo>
                  <a:pt x="5" y="27"/>
                </a:lnTo>
                <a:lnTo>
                  <a:pt x="6" y="27"/>
                </a:lnTo>
                <a:lnTo>
                  <a:pt x="7" y="26"/>
                </a:lnTo>
                <a:lnTo>
                  <a:pt x="8" y="26"/>
                </a:lnTo>
                <a:lnTo>
                  <a:pt x="9" y="26"/>
                </a:lnTo>
                <a:lnTo>
                  <a:pt x="10" y="25"/>
                </a:lnTo>
                <a:lnTo>
                  <a:pt x="9" y="25"/>
                </a:lnTo>
                <a:lnTo>
                  <a:pt x="10" y="25"/>
                </a:lnTo>
                <a:lnTo>
                  <a:pt x="12" y="24"/>
                </a:lnTo>
                <a:lnTo>
                  <a:pt x="13" y="24"/>
                </a:lnTo>
                <a:lnTo>
                  <a:pt x="14" y="24"/>
                </a:lnTo>
                <a:lnTo>
                  <a:pt x="15" y="24"/>
                </a:lnTo>
                <a:lnTo>
                  <a:pt x="16" y="24"/>
                </a:lnTo>
                <a:lnTo>
                  <a:pt x="17" y="24"/>
                </a:lnTo>
                <a:lnTo>
                  <a:pt x="18" y="24"/>
                </a:lnTo>
                <a:lnTo>
                  <a:pt x="19" y="24"/>
                </a:lnTo>
                <a:lnTo>
                  <a:pt x="20" y="24"/>
                </a:lnTo>
                <a:lnTo>
                  <a:pt x="20" y="23"/>
                </a:lnTo>
                <a:lnTo>
                  <a:pt x="20" y="22"/>
                </a:lnTo>
                <a:lnTo>
                  <a:pt x="20" y="21"/>
                </a:lnTo>
                <a:lnTo>
                  <a:pt x="20" y="20"/>
                </a:lnTo>
                <a:lnTo>
                  <a:pt x="19" y="20"/>
                </a:lnTo>
                <a:lnTo>
                  <a:pt x="19" y="21"/>
                </a:lnTo>
                <a:lnTo>
                  <a:pt x="19" y="20"/>
                </a:lnTo>
                <a:lnTo>
                  <a:pt x="18" y="18"/>
                </a:lnTo>
                <a:lnTo>
                  <a:pt x="18" y="17"/>
                </a:lnTo>
                <a:lnTo>
                  <a:pt x="19" y="17"/>
                </a:lnTo>
                <a:lnTo>
                  <a:pt x="20" y="17"/>
                </a:lnTo>
                <a:lnTo>
                  <a:pt x="20" y="18"/>
                </a:lnTo>
                <a:lnTo>
                  <a:pt x="20" y="17"/>
                </a:lnTo>
                <a:lnTo>
                  <a:pt x="20" y="16"/>
                </a:lnTo>
                <a:lnTo>
                  <a:pt x="21" y="16"/>
                </a:lnTo>
                <a:lnTo>
                  <a:pt x="22" y="16"/>
                </a:lnTo>
                <a:lnTo>
                  <a:pt x="22" y="15"/>
                </a:lnTo>
                <a:lnTo>
                  <a:pt x="23" y="15"/>
                </a:lnTo>
                <a:lnTo>
                  <a:pt x="25" y="14"/>
                </a:lnTo>
                <a:lnTo>
                  <a:pt x="26" y="14"/>
                </a:lnTo>
                <a:lnTo>
                  <a:pt x="27" y="13"/>
                </a:lnTo>
                <a:lnTo>
                  <a:pt x="28" y="13"/>
                </a:lnTo>
                <a:lnTo>
                  <a:pt x="28" y="12"/>
                </a:lnTo>
                <a:lnTo>
                  <a:pt x="29" y="12"/>
                </a:lnTo>
                <a:lnTo>
                  <a:pt x="30" y="12"/>
                </a:lnTo>
                <a:lnTo>
                  <a:pt x="30" y="11"/>
                </a:lnTo>
                <a:lnTo>
                  <a:pt x="31" y="10"/>
                </a:lnTo>
                <a:lnTo>
                  <a:pt x="32" y="10"/>
                </a:lnTo>
                <a:lnTo>
                  <a:pt x="33" y="9"/>
                </a:lnTo>
                <a:lnTo>
                  <a:pt x="34" y="8"/>
                </a:lnTo>
                <a:lnTo>
                  <a:pt x="35" y="7"/>
                </a:lnTo>
                <a:lnTo>
                  <a:pt x="36" y="7"/>
                </a:lnTo>
                <a:lnTo>
                  <a:pt x="36" y="6"/>
                </a:lnTo>
                <a:lnTo>
                  <a:pt x="36" y="7"/>
                </a:lnTo>
                <a:lnTo>
                  <a:pt x="37" y="7"/>
                </a:lnTo>
                <a:lnTo>
                  <a:pt x="37" y="8"/>
                </a:lnTo>
                <a:lnTo>
                  <a:pt x="38" y="9"/>
                </a:lnTo>
                <a:lnTo>
                  <a:pt x="38" y="8"/>
                </a:lnTo>
                <a:lnTo>
                  <a:pt x="39" y="8"/>
                </a:lnTo>
                <a:lnTo>
                  <a:pt x="40" y="8"/>
                </a:lnTo>
                <a:lnTo>
                  <a:pt x="41" y="8"/>
                </a:lnTo>
                <a:lnTo>
                  <a:pt x="41" y="7"/>
                </a:lnTo>
                <a:lnTo>
                  <a:pt x="42" y="7"/>
                </a:lnTo>
                <a:lnTo>
                  <a:pt x="43" y="7"/>
                </a:lnTo>
                <a:lnTo>
                  <a:pt x="43" y="6"/>
                </a:lnTo>
                <a:lnTo>
                  <a:pt x="44" y="6"/>
                </a:lnTo>
                <a:lnTo>
                  <a:pt x="45" y="6"/>
                </a:lnTo>
                <a:lnTo>
                  <a:pt x="46" y="5"/>
                </a:lnTo>
                <a:lnTo>
                  <a:pt x="47" y="5"/>
                </a:lnTo>
                <a:lnTo>
                  <a:pt x="48" y="5"/>
                </a:lnTo>
                <a:lnTo>
                  <a:pt x="49" y="5"/>
                </a:lnTo>
                <a:lnTo>
                  <a:pt x="49" y="4"/>
                </a:lnTo>
                <a:lnTo>
                  <a:pt x="49" y="3"/>
                </a:lnTo>
                <a:lnTo>
                  <a:pt x="50" y="3"/>
                </a:lnTo>
                <a:lnTo>
                  <a:pt x="51" y="3"/>
                </a:lnTo>
                <a:lnTo>
                  <a:pt x="52" y="3"/>
                </a:lnTo>
                <a:lnTo>
                  <a:pt x="54" y="2"/>
                </a:lnTo>
                <a:lnTo>
                  <a:pt x="55" y="2"/>
                </a:lnTo>
                <a:lnTo>
                  <a:pt x="56" y="1"/>
                </a:lnTo>
                <a:lnTo>
                  <a:pt x="58" y="1"/>
                </a:lnTo>
                <a:lnTo>
                  <a:pt x="59" y="1"/>
                </a:lnTo>
                <a:lnTo>
                  <a:pt x="61" y="0"/>
                </a:lnTo>
                <a:lnTo>
                  <a:pt x="62" y="0"/>
                </a:lnTo>
                <a:lnTo>
                  <a:pt x="63" y="1"/>
                </a:lnTo>
                <a:lnTo>
                  <a:pt x="64" y="1"/>
                </a:lnTo>
                <a:lnTo>
                  <a:pt x="64" y="2"/>
                </a:lnTo>
                <a:lnTo>
                  <a:pt x="65" y="2"/>
                </a:lnTo>
                <a:lnTo>
                  <a:pt x="66" y="3"/>
                </a:lnTo>
                <a:lnTo>
                  <a:pt x="67" y="3"/>
                </a:lnTo>
                <a:lnTo>
                  <a:pt x="68" y="3"/>
                </a:lnTo>
                <a:lnTo>
                  <a:pt x="70" y="3"/>
                </a:lnTo>
                <a:lnTo>
                  <a:pt x="71" y="3"/>
                </a:lnTo>
                <a:lnTo>
                  <a:pt x="72" y="3"/>
                </a:lnTo>
                <a:lnTo>
                  <a:pt x="72" y="4"/>
                </a:lnTo>
                <a:lnTo>
                  <a:pt x="73" y="4"/>
                </a:lnTo>
                <a:lnTo>
                  <a:pt x="73" y="5"/>
                </a:lnTo>
                <a:lnTo>
                  <a:pt x="73" y="4"/>
                </a:lnTo>
                <a:lnTo>
                  <a:pt x="74" y="5"/>
                </a:lnTo>
                <a:lnTo>
                  <a:pt x="75" y="5"/>
                </a:lnTo>
                <a:lnTo>
                  <a:pt x="76" y="5"/>
                </a:lnTo>
                <a:lnTo>
                  <a:pt x="77" y="5"/>
                </a:lnTo>
                <a:lnTo>
                  <a:pt x="78" y="5"/>
                </a:lnTo>
                <a:lnTo>
                  <a:pt x="79" y="5"/>
                </a:lnTo>
                <a:lnTo>
                  <a:pt x="80" y="5"/>
                </a:lnTo>
                <a:lnTo>
                  <a:pt x="81" y="6"/>
                </a:lnTo>
                <a:lnTo>
                  <a:pt x="82" y="6"/>
                </a:lnTo>
                <a:lnTo>
                  <a:pt x="83" y="7"/>
                </a:lnTo>
                <a:lnTo>
                  <a:pt x="84" y="7"/>
                </a:lnTo>
                <a:lnTo>
                  <a:pt x="85" y="8"/>
                </a:lnTo>
                <a:lnTo>
                  <a:pt x="86" y="9"/>
                </a:lnTo>
                <a:lnTo>
                  <a:pt x="87" y="9"/>
                </a:lnTo>
                <a:lnTo>
                  <a:pt x="88" y="9"/>
                </a:lnTo>
                <a:lnTo>
                  <a:pt x="88" y="10"/>
                </a:lnTo>
                <a:lnTo>
                  <a:pt x="89" y="10"/>
                </a:lnTo>
                <a:lnTo>
                  <a:pt x="90" y="11"/>
                </a:lnTo>
                <a:lnTo>
                  <a:pt x="91" y="12"/>
                </a:lnTo>
                <a:lnTo>
                  <a:pt x="92" y="13"/>
                </a:lnTo>
                <a:lnTo>
                  <a:pt x="93" y="14"/>
                </a:lnTo>
              </a:path>
            </a:pathLst>
          </a:custGeom>
          <a:noFill/>
          <a:ln w="19050" cap="flat" cmpd="sng">
            <a:solidFill>
              <a:srgbClr val="000000">
                <a:alpha val="100000"/>
              </a:srgbClr>
            </a:solidFill>
            <a:prstDash val="solid"/>
            <a:round/>
            <a:headEnd type="none" w="med" len="med"/>
            <a:tailEnd type="none" w="med" len="med"/>
          </a:ln>
        </xdr:spPr>
      </xdr:sp>
      <xdr:sp>
        <xdr:nvSpPr>
          <xdr:cNvPr id="4936981" name="Freeform 76"/>
          <xdr:cNvSpPr/>
        </xdr:nvSpPr>
        <xdr:spPr>
          <a:xfrm>
            <a:off x="3971925" y="3514725"/>
            <a:ext cx="28575" cy="28575"/>
          </a:xfrm>
          <a:custGeom>
            <a:avLst/>
            <a:gdLst>
              <a:gd name="txL" fmla="*/ 0 w 3"/>
              <a:gd name="txT" fmla="*/ 0 h 3"/>
              <a:gd name="txR" fmla="*/ 3 w 3"/>
              <a:gd name="txB" fmla="*/ 3 h 3"/>
            </a:gdLst>
            <a:ahLst/>
            <a:cxnLst>
              <a:cxn ang="0">
                <a:pos x="0" y="0"/>
              </a:cxn>
              <a:cxn ang="0">
                <a:pos x="0" y="2147483647"/>
              </a:cxn>
              <a:cxn ang="0">
                <a:pos x="0" y="2147483647"/>
              </a:cxn>
              <a:cxn ang="0">
                <a:pos x="2147483647" y="2147483647"/>
              </a:cxn>
              <a:cxn ang="0">
                <a:pos x="2147483647" y="2147483647"/>
              </a:cxn>
              <a:cxn ang="0">
                <a:pos x="2147483647" y="2147483647"/>
              </a:cxn>
            </a:cxnLst>
            <a:rect l="txL" t="txT" r="txR" b="txB"/>
            <a:pathLst>
              <a:path w="3" h="3">
                <a:moveTo>
                  <a:pt x="0" y="0"/>
                </a:moveTo>
                <a:lnTo>
                  <a:pt x="0" y="1"/>
                </a:lnTo>
                <a:lnTo>
                  <a:pt x="0" y="2"/>
                </a:lnTo>
                <a:lnTo>
                  <a:pt x="1" y="2"/>
                </a:lnTo>
                <a:lnTo>
                  <a:pt x="2" y="3"/>
                </a:lnTo>
                <a:lnTo>
                  <a:pt x="3" y="3"/>
                </a:lnTo>
              </a:path>
            </a:pathLst>
          </a:custGeom>
          <a:noFill/>
          <a:ln w="19050" cap="flat" cmpd="sng">
            <a:solidFill>
              <a:srgbClr val="000000">
                <a:alpha val="100000"/>
              </a:srgbClr>
            </a:solidFill>
            <a:prstDash val="solid"/>
            <a:round/>
            <a:headEnd type="none" w="med" len="med"/>
            <a:tailEnd type="none" w="med" len="med"/>
          </a:ln>
        </xdr:spPr>
      </xdr:sp>
      <xdr:sp>
        <xdr:nvSpPr>
          <xdr:cNvPr id="4936982" name="Freeform 77"/>
          <xdr:cNvSpPr/>
        </xdr:nvSpPr>
        <xdr:spPr>
          <a:xfrm>
            <a:off x="3190875" y="2286000"/>
            <a:ext cx="1143000" cy="1181100"/>
          </a:xfrm>
          <a:custGeom>
            <a:avLst/>
            <a:gdLst>
              <a:gd name="txL" fmla="*/ 0 w 120"/>
              <a:gd name="txT" fmla="*/ 0 h 124"/>
              <a:gd name="txR" fmla="*/ 120 w 120"/>
              <a:gd name="txB" fmla="*/ 124 h 12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20" h="124">
                <a:moveTo>
                  <a:pt x="65" y="111"/>
                </a:moveTo>
                <a:lnTo>
                  <a:pt x="65" y="112"/>
                </a:lnTo>
                <a:lnTo>
                  <a:pt x="64" y="112"/>
                </a:lnTo>
                <a:lnTo>
                  <a:pt x="64" y="113"/>
                </a:lnTo>
                <a:lnTo>
                  <a:pt x="64" y="114"/>
                </a:lnTo>
                <a:lnTo>
                  <a:pt x="63" y="115"/>
                </a:lnTo>
                <a:lnTo>
                  <a:pt x="63" y="116"/>
                </a:lnTo>
                <a:lnTo>
                  <a:pt x="62" y="116"/>
                </a:lnTo>
                <a:lnTo>
                  <a:pt x="62" y="117"/>
                </a:lnTo>
                <a:lnTo>
                  <a:pt x="63" y="117"/>
                </a:lnTo>
                <a:lnTo>
                  <a:pt x="62" y="117"/>
                </a:lnTo>
                <a:lnTo>
                  <a:pt x="61" y="119"/>
                </a:lnTo>
                <a:lnTo>
                  <a:pt x="61" y="118"/>
                </a:lnTo>
                <a:lnTo>
                  <a:pt x="60" y="118"/>
                </a:lnTo>
                <a:lnTo>
                  <a:pt x="59" y="118"/>
                </a:lnTo>
                <a:lnTo>
                  <a:pt x="57" y="118"/>
                </a:lnTo>
                <a:lnTo>
                  <a:pt x="56" y="118"/>
                </a:lnTo>
                <a:lnTo>
                  <a:pt x="55" y="118"/>
                </a:lnTo>
                <a:lnTo>
                  <a:pt x="54" y="117"/>
                </a:lnTo>
                <a:lnTo>
                  <a:pt x="53" y="117"/>
                </a:lnTo>
                <a:lnTo>
                  <a:pt x="53" y="116"/>
                </a:lnTo>
                <a:lnTo>
                  <a:pt x="52" y="116"/>
                </a:lnTo>
                <a:lnTo>
                  <a:pt x="51" y="115"/>
                </a:lnTo>
                <a:lnTo>
                  <a:pt x="50" y="115"/>
                </a:lnTo>
                <a:lnTo>
                  <a:pt x="48" y="116"/>
                </a:lnTo>
                <a:lnTo>
                  <a:pt x="47" y="116"/>
                </a:lnTo>
                <a:lnTo>
                  <a:pt x="45" y="116"/>
                </a:lnTo>
                <a:lnTo>
                  <a:pt x="44" y="117"/>
                </a:lnTo>
                <a:lnTo>
                  <a:pt x="43" y="117"/>
                </a:lnTo>
                <a:lnTo>
                  <a:pt x="41" y="118"/>
                </a:lnTo>
                <a:lnTo>
                  <a:pt x="40" y="118"/>
                </a:lnTo>
                <a:lnTo>
                  <a:pt x="39" y="118"/>
                </a:lnTo>
                <a:lnTo>
                  <a:pt x="38" y="118"/>
                </a:lnTo>
                <a:lnTo>
                  <a:pt x="38" y="119"/>
                </a:lnTo>
                <a:lnTo>
                  <a:pt x="38" y="120"/>
                </a:lnTo>
                <a:lnTo>
                  <a:pt x="37" y="120"/>
                </a:lnTo>
                <a:lnTo>
                  <a:pt x="36" y="120"/>
                </a:lnTo>
                <a:lnTo>
                  <a:pt x="35" y="120"/>
                </a:lnTo>
                <a:lnTo>
                  <a:pt x="34" y="121"/>
                </a:lnTo>
                <a:lnTo>
                  <a:pt x="33" y="121"/>
                </a:lnTo>
                <a:lnTo>
                  <a:pt x="32" y="121"/>
                </a:lnTo>
                <a:lnTo>
                  <a:pt x="32" y="122"/>
                </a:lnTo>
                <a:lnTo>
                  <a:pt x="31" y="122"/>
                </a:lnTo>
                <a:lnTo>
                  <a:pt x="30" y="122"/>
                </a:lnTo>
                <a:lnTo>
                  <a:pt x="30" y="123"/>
                </a:lnTo>
                <a:lnTo>
                  <a:pt x="29" y="123"/>
                </a:lnTo>
                <a:lnTo>
                  <a:pt x="28" y="123"/>
                </a:lnTo>
                <a:lnTo>
                  <a:pt x="27" y="123"/>
                </a:lnTo>
                <a:lnTo>
                  <a:pt x="27" y="124"/>
                </a:lnTo>
                <a:lnTo>
                  <a:pt x="26" y="123"/>
                </a:lnTo>
                <a:lnTo>
                  <a:pt x="26" y="122"/>
                </a:lnTo>
                <a:lnTo>
                  <a:pt x="25" y="122"/>
                </a:lnTo>
                <a:lnTo>
                  <a:pt x="25" y="121"/>
                </a:lnTo>
                <a:lnTo>
                  <a:pt x="25" y="120"/>
                </a:lnTo>
                <a:lnTo>
                  <a:pt x="24" y="120"/>
                </a:lnTo>
                <a:lnTo>
                  <a:pt x="24" y="119"/>
                </a:lnTo>
                <a:lnTo>
                  <a:pt x="24" y="118"/>
                </a:lnTo>
                <a:lnTo>
                  <a:pt x="23" y="118"/>
                </a:lnTo>
                <a:lnTo>
                  <a:pt x="23" y="117"/>
                </a:lnTo>
                <a:lnTo>
                  <a:pt x="23" y="116"/>
                </a:lnTo>
                <a:lnTo>
                  <a:pt x="23" y="115"/>
                </a:lnTo>
                <a:lnTo>
                  <a:pt x="22" y="115"/>
                </a:lnTo>
                <a:lnTo>
                  <a:pt x="23" y="114"/>
                </a:lnTo>
                <a:lnTo>
                  <a:pt x="22" y="114"/>
                </a:lnTo>
                <a:lnTo>
                  <a:pt x="22" y="113"/>
                </a:lnTo>
                <a:lnTo>
                  <a:pt x="21" y="112"/>
                </a:lnTo>
                <a:lnTo>
                  <a:pt x="21" y="111"/>
                </a:lnTo>
                <a:lnTo>
                  <a:pt x="21" y="110"/>
                </a:lnTo>
                <a:lnTo>
                  <a:pt x="20" y="110"/>
                </a:lnTo>
                <a:lnTo>
                  <a:pt x="20" y="109"/>
                </a:lnTo>
                <a:lnTo>
                  <a:pt x="20" y="108"/>
                </a:lnTo>
                <a:lnTo>
                  <a:pt x="20" y="107"/>
                </a:lnTo>
                <a:lnTo>
                  <a:pt x="20" y="106"/>
                </a:lnTo>
                <a:lnTo>
                  <a:pt x="19" y="104"/>
                </a:lnTo>
                <a:lnTo>
                  <a:pt x="20" y="104"/>
                </a:lnTo>
                <a:lnTo>
                  <a:pt x="19" y="103"/>
                </a:lnTo>
                <a:lnTo>
                  <a:pt x="18" y="102"/>
                </a:lnTo>
                <a:lnTo>
                  <a:pt x="18" y="101"/>
                </a:lnTo>
                <a:lnTo>
                  <a:pt x="17" y="100"/>
                </a:lnTo>
                <a:lnTo>
                  <a:pt x="16" y="99"/>
                </a:lnTo>
                <a:lnTo>
                  <a:pt x="17" y="98"/>
                </a:lnTo>
                <a:lnTo>
                  <a:pt x="17" y="97"/>
                </a:lnTo>
                <a:lnTo>
                  <a:pt x="16" y="96"/>
                </a:lnTo>
                <a:lnTo>
                  <a:pt x="16" y="95"/>
                </a:lnTo>
                <a:lnTo>
                  <a:pt x="15" y="95"/>
                </a:lnTo>
                <a:lnTo>
                  <a:pt x="15" y="94"/>
                </a:lnTo>
                <a:lnTo>
                  <a:pt x="15" y="93"/>
                </a:lnTo>
                <a:lnTo>
                  <a:pt x="15" y="91"/>
                </a:lnTo>
                <a:lnTo>
                  <a:pt x="14" y="90"/>
                </a:lnTo>
                <a:lnTo>
                  <a:pt x="14" y="89"/>
                </a:lnTo>
                <a:lnTo>
                  <a:pt x="13" y="88"/>
                </a:lnTo>
                <a:lnTo>
                  <a:pt x="13" y="87"/>
                </a:lnTo>
                <a:lnTo>
                  <a:pt x="12" y="86"/>
                </a:lnTo>
                <a:lnTo>
                  <a:pt x="12" y="85"/>
                </a:lnTo>
                <a:lnTo>
                  <a:pt x="11" y="85"/>
                </a:lnTo>
                <a:lnTo>
                  <a:pt x="12" y="85"/>
                </a:lnTo>
                <a:lnTo>
                  <a:pt x="12" y="84"/>
                </a:lnTo>
                <a:lnTo>
                  <a:pt x="12" y="83"/>
                </a:lnTo>
                <a:lnTo>
                  <a:pt x="12" y="82"/>
                </a:lnTo>
                <a:lnTo>
                  <a:pt x="12" y="81"/>
                </a:lnTo>
                <a:lnTo>
                  <a:pt x="11" y="81"/>
                </a:lnTo>
                <a:lnTo>
                  <a:pt x="11" y="80"/>
                </a:lnTo>
                <a:lnTo>
                  <a:pt x="11" y="79"/>
                </a:lnTo>
                <a:lnTo>
                  <a:pt x="11" y="78"/>
                </a:lnTo>
                <a:lnTo>
                  <a:pt x="11" y="77"/>
                </a:lnTo>
                <a:lnTo>
                  <a:pt x="11" y="76"/>
                </a:lnTo>
                <a:lnTo>
                  <a:pt x="11" y="75"/>
                </a:lnTo>
                <a:lnTo>
                  <a:pt x="10" y="74"/>
                </a:lnTo>
                <a:lnTo>
                  <a:pt x="9" y="73"/>
                </a:lnTo>
                <a:lnTo>
                  <a:pt x="9" y="72"/>
                </a:lnTo>
                <a:lnTo>
                  <a:pt x="8" y="72"/>
                </a:lnTo>
                <a:lnTo>
                  <a:pt x="8" y="71"/>
                </a:lnTo>
                <a:lnTo>
                  <a:pt x="8" y="70"/>
                </a:lnTo>
                <a:lnTo>
                  <a:pt x="8" y="69"/>
                </a:lnTo>
                <a:lnTo>
                  <a:pt x="8" y="68"/>
                </a:lnTo>
                <a:lnTo>
                  <a:pt x="7" y="68"/>
                </a:lnTo>
                <a:lnTo>
                  <a:pt x="7" y="67"/>
                </a:lnTo>
                <a:lnTo>
                  <a:pt x="7" y="66"/>
                </a:lnTo>
                <a:lnTo>
                  <a:pt x="7" y="65"/>
                </a:lnTo>
                <a:lnTo>
                  <a:pt x="6" y="64"/>
                </a:lnTo>
                <a:lnTo>
                  <a:pt x="6" y="63"/>
                </a:lnTo>
                <a:lnTo>
                  <a:pt x="5" y="63"/>
                </a:lnTo>
                <a:lnTo>
                  <a:pt x="4" y="63"/>
                </a:lnTo>
                <a:lnTo>
                  <a:pt x="4" y="62"/>
                </a:lnTo>
                <a:lnTo>
                  <a:pt x="4" y="61"/>
                </a:lnTo>
                <a:lnTo>
                  <a:pt x="3" y="60"/>
                </a:lnTo>
                <a:lnTo>
                  <a:pt x="3" y="59"/>
                </a:lnTo>
                <a:lnTo>
                  <a:pt x="2" y="58"/>
                </a:lnTo>
                <a:lnTo>
                  <a:pt x="2" y="57"/>
                </a:lnTo>
                <a:lnTo>
                  <a:pt x="2" y="56"/>
                </a:lnTo>
                <a:lnTo>
                  <a:pt x="2" y="54"/>
                </a:lnTo>
                <a:lnTo>
                  <a:pt x="2" y="53"/>
                </a:lnTo>
                <a:lnTo>
                  <a:pt x="2" y="52"/>
                </a:lnTo>
                <a:lnTo>
                  <a:pt x="1" y="52"/>
                </a:lnTo>
                <a:lnTo>
                  <a:pt x="1" y="51"/>
                </a:lnTo>
                <a:lnTo>
                  <a:pt x="2" y="51"/>
                </a:lnTo>
                <a:lnTo>
                  <a:pt x="2" y="50"/>
                </a:lnTo>
                <a:lnTo>
                  <a:pt x="2" y="49"/>
                </a:lnTo>
                <a:lnTo>
                  <a:pt x="1" y="48"/>
                </a:lnTo>
                <a:lnTo>
                  <a:pt x="1" y="47"/>
                </a:lnTo>
                <a:lnTo>
                  <a:pt x="1" y="46"/>
                </a:lnTo>
                <a:lnTo>
                  <a:pt x="1" y="45"/>
                </a:lnTo>
                <a:lnTo>
                  <a:pt x="0" y="45"/>
                </a:lnTo>
                <a:lnTo>
                  <a:pt x="0" y="44"/>
                </a:lnTo>
                <a:lnTo>
                  <a:pt x="0" y="43"/>
                </a:lnTo>
                <a:lnTo>
                  <a:pt x="0" y="42"/>
                </a:lnTo>
                <a:lnTo>
                  <a:pt x="0" y="40"/>
                </a:lnTo>
                <a:lnTo>
                  <a:pt x="1" y="40"/>
                </a:lnTo>
                <a:lnTo>
                  <a:pt x="2" y="40"/>
                </a:lnTo>
                <a:lnTo>
                  <a:pt x="3" y="40"/>
                </a:lnTo>
                <a:lnTo>
                  <a:pt x="4" y="40"/>
                </a:lnTo>
                <a:lnTo>
                  <a:pt x="5" y="39"/>
                </a:lnTo>
                <a:lnTo>
                  <a:pt x="6" y="39"/>
                </a:lnTo>
                <a:lnTo>
                  <a:pt x="7" y="38"/>
                </a:lnTo>
                <a:lnTo>
                  <a:pt x="8" y="38"/>
                </a:lnTo>
                <a:lnTo>
                  <a:pt x="9" y="38"/>
                </a:lnTo>
                <a:lnTo>
                  <a:pt x="9" y="37"/>
                </a:lnTo>
                <a:lnTo>
                  <a:pt x="10" y="37"/>
                </a:lnTo>
                <a:lnTo>
                  <a:pt x="11" y="37"/>
                </a:lnTo>
                <a:lnTo>
                  <a:pt x="12" y="37"/>
                </a:lnTo>
                <a:lnTo>
                  <a:pt x="13" y="36"/>
                </a:lnTo>
                <a:lnTo>
                  <a:pt x="14" y="37"/>
                </a:lnTo>
                <a:lnTo>
                  <a:pt x="14" y="36"/>
                </a:lnTo>
                <a:lnTo>
                  <a:pt x="15" y="36"/>
                </a:lnTo>
                <a:lnTo>
                  <a:pt x="16" y="36"/>
                </a:lnTo>
                <a:lnTo>
                  <a:pt x="17" y="35"/>
                </a:lnTo>
                <a:lnTo>
                  <a:pt x="18" y="35"/>
                </a:lnTo>
                <a:lnTo>
                  <a:pt x="19" y="34"/>
                </a:lnTo>
                <a:lnTo>
                  <a:pt x="19" y="33"/>
                </a:lnTo>
                <a:lnTo>
                  <a:pt x="20" y="33"/>
                </a:lnTo>
                <a:lnTo>
                  <a:pt x="21" y="33"/>
                </a:lnTo>
                <a:lnTo>
                  <a:pt x="22" y="33"/>
                </a:lnTo>
                <a:lnTo>
                  <a:pt x="23" y="33"/>
                </a:lnTo>
                <a:lnTo>
                  <a:pt x="24" y="33"/>
                </a:lnTo>
                <a:lnTo>
                  <a:pt x="24" y="32"/>
                </a:lnTo>
                <a:lnTo>
                  <a:pt x="25" y="32"/>
                </a:lnTo>
                <a:lnTo>
                  <a:pt x="26" y="32"/>
                </a:lnTo>
                <a:lnTo>
                  <a:pt x="27" y="32"/>
                </a:lnTo>
                <a:lnTo>
                  <a:pt x="28" y="31"/>
                </a:lnTo>
                <a:lnTo>
                  <a:pt x="29" y="31"/>
                </a:lnTo>
                <a:lnTo>
                  <a:pt x="29" y="30"/>
                </a:lnTo>
                <a:lnTo>
                  <a:pt x="30" y="30"/>
                </a:lnTo>
                <a:lnTo>
                  <a:pt x="31" y="29"/>
                </a:lnTo>
                <a:lnTo>
                  <a:pt x="32" y="29"/>
                </a:lnTo>
                <a:lnTo>
                  <a:pt x="33" y="29"/>
                </a:lnTo>
                <a:lnTo>
                  <a:pt x="33" y="28"/>
                </a:lnTo>
                <a:lnTo>
                  <a:pt x="34" y="28"/>
                </a:lnTo>
                <a:lnTo>
                  <a:pt x="35" y="27"/>
                </a:lnTo>
                <a:lnTo>
                  <a:pt x="35" y="26"/>
                </a:lnTo>
                <a:lnTo>
                  <a:pt x="36" y="25"/>
                </a:lnTo>
                <a:lnTo>
                  <a:pt x="37" y="25"/>
                </a:lnTo>
                <a:lnTo>
                  <a:pt x="37" y="24"/>
                </a:lnTo>
                <a:lnTo>
                  <a:pt x="37" y="23"/>
                </a:lnTo>
                <a:lnTo>
                  <a:pt x="38" y="23"/>
                </a:lnTo>
                <a:lnTo>
                  <a:pt x="38" y="22"/>
                </a:lnTo>
                <a:lnTo>
                  <a:pt x="39" y="22"/>
                </a:lnTo>
                <a:lnTo>
                  <a:pt x="40" y="22"/>
                </a:lnTo>
                <a:lnTo>
                  <a:pt x="41" y="22"/>
                </a:lnTo>
                <a:lnTo>
                  <a:pt x="42" y="22"/>
                </a:lnTo>
                <a:lnTo>
                  <a:pt x="42" y="21"/>
                </a:lnTo>
                <a:lnTo>
                  <a:pt x="43" y="21"/>
                </a:lnTo>
                <a:lnTo>
                  <a:pt x="44" y="21"/>
                </a:lnTo>
                <a:lnTo>
                  <a:pt x="45" y="20"/>
                </a:lnTo>
                <a:lnTo>
                  <a:pt x="46" y="20"/>
                </a:lnTo>
                <a:lnTo>
                  <a:pt x="47" y="20"/>
                </a:lnTo>
                <a:lnTo>
                  <a:pt x="48" y="19"/>
                </a:lnTo>
                <a:lnTo>
                  <a:pt x="49" y="19"/>
                </a:lnTo>
                <a:lnTo>
                  <a:pt x="49" y="18"/>
                </a:lnTo>
                <a:lnTo>
                  <a:pt x="50" y="18"/>
                </a:lnTo>
                <a:lnTo>
                  <a:pt x="51" y="18"/>
                </a:lnTo>
                <a:lnTo>
                  <a:pt x="51" y="17"/>
                </a:lnTo>
                <a:lnTo>
                  <a:pt x="52" y="17"/>
                </a:lnTo>
                <a:lnTo>
                  <a:pt x="54" y="15"/>
                </a:lnTo>
                <a:lnTo>
                  <a:pt x="55" y="15"/>
                </a:lnTo>
                <a:lnTo>
                  <a:pt x="56" y="15"/>
                </a:lnTo>
                <a:lnTo>
                  <a:pt x="57" y="15"/>
                </a:lnTo>
                <a:lnTo>
                  <a:pt x="57" y="16"/>
                </a:lnTo>
                <a:lnTo>
                  <a:pt x="58" y="15"/>
                </a:lnTo>
                <a:lnTo>
                  <a:pt x="59" y="14"/>
                </a:lnTo>
                <a:lnTo>
                  <a:pt x="60" y="13"/>
                </a:lnTo>
                <a:lnTo>
                  <a:pt x="60" y="12"/>
                </a:lnTo>
                <a:lnTo>
                  <a:pt x="61" y="12"/>
                </a:lnTo>
                <a:lnTo>
                  <a:pt x="61" y="11"/>
                </a:lnTo>
                <a:lnTo>
                  <a:pt x="61" y="10"/>
                </a:lnTo>
                <a:lnTo>
                  <a:pt x="62" y="9"/>
                </a:lnTo>
                <a:lnTo>
                  <a:pt x="63" y="9"/>
                </a:lnTo>
                <a:lnTo>
                  <a:pt x="64" y="8"/>
                </a:lnTo>
                <a:lnTo>
                  <a:pt x="64" y="7"/>
                </a:lnTo>
                <a:lnTo>
                  <a:pt x="65" y="7"/>
                </a:lnTo>
                <a:lnTo>
                  <a:pt x="66" y="6"/>
                </a:lnTo>
                <a:lnTo>
                  <a:pt x="67" y="6"/>
                </a:lnTo>
                <a:lnTo>
                  <a:pt x="67" y="5"/>
                </a:lnTo>
                <a:lnTo>
                  <a:pt x="68" y="5"/>
                </a:lnTo>
                <a:lnTo>
                  <a:pt x="70" y="4"/>
                </a:lnTo>
                <a:lnTo>
                  <a:pt x="71" y="4"/>
                </a:lnTo>
                <a:lnTo>
                  <a:pt x="72" y="4"/>
                </a:lnTo>
                <a:lnTo>
                  <a:pt x="73" y="3"/>
                </a:lnTo>
                <a:lnTo>
                  <a:pt x="74" y="3"/>
                </a:lnTo>
                <a:lnTo>
                  <a:pt x="74" y="2"/>
                </a:lnTo>
                <a:lnTo>
                  <a:pt x="74" y="1"/>
                </a:lnTo>
                <a:lnTo>
                  <a:pt x="75" y="0"/>
                </a:lnTo>
                <a:lnTo>
                  <a:pt x="76" y="0"/>
                </a:lnTo>
                <a:lnTo>
                  <a:pt x="77" y="1"/>
                </a:lnTo>
                <a:lnTo>
                  <a:pt x="78" y="1"/>
                </a:lnTo>
                <a:lnTo>
                  <a:pt x="79" y="2"/>
                </a:lnTo>
                <a:lnTo>
                  <a:pt x="80" y="2"/>
                </a:lnTo>
                <a:lnTo>
                  <a:pt x="80" y="3"/>
                </a:lnTo>
                <a:lnTo>
                  <a:pt x="82" y="3"/>
                </a:lnTo>
                <a:lnTo>
                  <a:pt x="83" y="4"/>
                </a:lnTo>
                <a:lnTo>
                  <a:pt x="84" y="4"/>
                </a:lnTo>
                <a:lnTo>
                  <a:pt x="85" y="5"/>
                </a:lnTo>
                <a:lnTo>
                  <a:pt x="86" y="5"/>
                </a:lnTo>
                <a:lnTo>
                  <a:pt x="86" y="6"/>
                </a:lnTo>
                <a:lnTo>
                  <a:pt x="86" y="7"/>
                </a:lnTo>
                <a:lnTo>
                  <a:pt x="85" y="9"/>
                </a:lnTo>
                <a:lnTo>
                  <a:pt x="85" y="10"/>
                </a:lnTo>
                <a:lnTo>
                  <a:pt x="86" y="11"/>
                </a:lnTo>
                <a:lnTo>
                  <a:pt x="86" y="12"/>
                </a:lnTo>
                <a:lnTo>
                  <a:pt x="87" y="13"/>
                </a:lnTo>
                <a:lnTo>
                  <a:pt x="88" y="15"/>
                </a:lnTo>
                <a:lnTo>
                  <a:pt x="89" y="15"/>
                </a:lnTo>
                <a:lnTo>
                  <a:pt x="90" y="16"/>
                </a:lnTo>
                <a:lnTo>
                  <a:pt x="90" y="17"/>
                </a:lnTo>
                <a:lnTo>
                  <a:pt x="91" y="18"/>
                </a:lnTo>
                <a:lnTo>
                  <a:pt x="92" y="19"/>
                </a:lnTo>
                <a:lnTo>
                  <a:pt x="93" y="20"/>
                </a:lnTo>
                <a:lnTo>
                  <a:pt x="94" y="22"/>
                </a:lnTo>
                <a:lnTo>
                  <a:pt x="95" y="23"/>
                </a:lnTo>
                <a:lnTo>
                  <a:pt x="96" y="24"/>
                </a:lnTo>
                <a:lnTo>
                  <a:pt x="96" y="25"/>
                </a:lnTo>
                <a:lnTo>
                  <a:pt x="96" y="26"/>
                </a:lnTo>
                <a:lnTo>
                  <a:pt x="97" y="26"/>
                </a:lnTo>
                <a:lnTo>
                  <a:pt x="98" y="27"/>
                </a:lnTo>
                <a:lnTo>
                  <a:pt x="99" y="30"/>
                </a:lnTo>
                <a:lnTo>
                  <a:pt x="101" y="32"/>
                </a:lnTo>
                <a:lnTo>
                  <a:pt x="102" y="33"/>
                </a:lnTo>
                <a:lnTo>
                  <a:pt x="103" y="34"/>
                </a:lnTo>
                <a:lnTo>
                  <a:pt x="104" y="34"/>
                </a:lnTo>
                <a:lnTo>
                  <a:pt x="104" y="35"/>
                </a:lnTo>
                <a:lnTo>
                  <a:pt x="105" y="35"/>
                </a:lnTo>
                <a:lnTo>
                  <a:pt x="105" y="36"/>
                </a:lnTo>
                <a:lnTo>
                  <a:pt x="107" y="37"/>
                </a:lnTo>
                <a:lnTo>
                  <a:pt x="107" y="38"/>
                </a:lnTo>
                <a:lnTo>
                  <a:pt x="109" y="40"/>
                </a:lnTo>
                <a:lnTo>
                  <a:pt x="109" y="41"/>
                </a:lnTo>
                <a:lnTo>
                  <a:pt x="110" y="42"/>
                </a:lnTo>
                <a:lnTo>
                  <a:pt x="111" y="43"/>
                </a:lnTo>
                <a:lnTo>
                  <a:pt x="111" y="44"/>
                </a:lnTo>
                <a:lnTo>
                  <a:pt x="112" y="45"/>
                </a:lnTo>
                <a:lnTo>
                  <a:pt x="113" y="46"/>
                </a:lnTo>
                <a:lnTo>
                  <a:pt x="113" y="47"/>
                </a:lnTo>
                <a:lnTo>
                  <a:pt x="114" y="47"/>
                </a:lnTo>
                <a:lnTo>
                  <a:pt x="114" y="49"/>
                </a:lnTo>
                <a:lnTo>
                  <a:pt x="114" y="50"/>
                </a:lnTo>
                <a:lnTo>
                  <a:pt x="117" y="52"/>
                </a:lnTo>
                <a:lnTo>
                  <a:pt x="118" y="53"/>
                </a:lnTo>
                <a:lnTo>
                  <a:pt x="119" y="54"/>
                </a:lnTo>
                <a:lnTo>
                  <a:pt x="119" y="55"/>
                </a:lnTo>
                <a:lnTo>
                  <a:pt x="120" y="55"/>
                </a:lnTo>
                <a:lnTo>
                  <a:pt x="119" y="56"/>
                </a:lnTo>
                <a:lnTo>
                  <a:pt x="119" y="57"/>
                </a:lnTo>
                <a:lnTo>
                  <a:pt x="118" y="57"/>
                </a:lnTo>
                <a:lnTo>
                  <a:pt x="117" y="58"/>
                </a:lnTo>
                <a:lnTo>
                  <a:pt x="116" y="58"/>
                </a:lnTo>
                <a:lnTo>
                  <a:pt x="116" y="59"/>
                </a:lnTo>
                <a:lnTo>
                  <a:pt x="116" y="58"/>
                </a:lnTo>
                <a:lnTo>
                  <a:pt x="115" y="58"/>
                </a:lnTo>
                <a:lnTo>
                  <a:pt x="115" y="59"/>
                </a:lnTo>
                <a:lnTo>
                  <a:pt x="114" y="59"/>
                </a:lnTo>
                <a:lnTo>
                  <a:pt x="113" y="60"/>
                </a:lnTo>
                <a:lnTo>
                  <a:pt x="112" y="61"/>
                </a:lnTo>
                <a:lnTo>
                  <a:pt x="110" y="62"/>
                </a:lnTo>
                <a:lnTo>
                  <a:pt x="108" y="62"/>
                </a:lnTo>
                <a:lnTo>
                  <a:pt x="107" y="63"/>
                </a:lnTo>
                <a:lnTo>
                  <a:pt x="106" y="63"/>
                </a:lnTo>
                <a:lnTo>
                  <a:pt x="105" y="63"/>
                </a:lnTo>
                <a:lnTo>
                  <a:pt x="104" y="63"/>
                </a:lnTo>
                <a:lnTo>
                  <a:pt x="104" y="64"/>
                </a:lnTo>
                <a:lnTo>
                  <a:pt x="103" y="64"/>
                </a:lnTo>
                <a:lnTo>
                  <a:pt x="103" y="65"/>
                </a:lnTo>
                <a:lnTo>
                  <a:pt x="102" y="65"/>
                </a:lnTo>
                <a:lnTo>
                  <a:pt x="101" y="65"/>
                </a:lnTo>
                <a:lnTo>
                  <a:pt x="100" y="66"/>
                </a:lnTo>
                <a:lnTo>
                  <a:pt x="100" y="67"/>
                </a:lnTo>
                <a:lnTo>
                  <a:pt x="101" y="67"/>
                </a:lnTo>
                <a:lnTo>
                  <a:pt x="102" y="67"/>
                </a:lnTo>
                <a:lnTo>
                  <a:pt x="103" y="68"/>
                </a:lnTo>
                <a:lnTo>
                  <a:pt x="104" y="68"/>
                </a:lnTo>
                <a:lnTo>
                  <a:pt x="105" y="68"/>
                </a:lnTo>
                <a:lnTo>
                  <a:pt x="105" y="69"/>
                </a:lnTo>
                <a:lnTo>
                  <a:pt x="106" y="70"/>
                </a:lnTo>
                <a:lnTo>
                  <a:pt x="106" y="72"/>
                </a:lnTo>
                <a:lnTo>
                  <a:pt x="106" y="73"/>
                </a:lnTo>
                <a:lnTo>
                  <a:pt x="107" y="73"/>
                </a:lnTo>
                <a:lnTo>
                  <a:pt x="107" y="74"/>
                </a:lnTo>
                <a:lnTo>
                  <a:pt x="107" y="75"/>
                </a:lnTo>
                <a:lnTo>
                  <a:pt x="107" y="76"/>
                </a:lnTo>
                <a:lnTo>
                  <a:pt x="107" y="77"/>
                </a:lnTo>
                <a:lnTo>
                  <a:pt x="107" y="78"/>
                </a:lnTo>
                <a:lnTo>
                  <a:pt x="106" y="77"/>
                </a:lnTo>
                <a:lnTo>
                  <a:pt x="101" y="76"/>
                </a:lnTo>
                <a:lnTo>
                  <a:pt x="98" y="76"/>
                </a:lnTo>
                <a:lnTo>
                  <a:pt x="96" y="76"/>
                </a:lnTo>
                <a:lnTo>
                  <a:pt x="96" y="75"/>
                </a:lnTo>
                <a:lnTo>
                  <a:pt x="94" y="75"/>
                </a:lnTo>
                <a:lnTo>
                  <a:pt x="93" y="75"/>
                </a:lnTo>
                <a:lnTo>
                  <a:pt x="92" y="75"/>
                </a:lnTo>
                <a:lnTo>
                  <a:pt x="91" y="75"/>
                </a:lnTo>
                <a:lnTo>
                  <a:pt x="90" y="75"/>
                </a:lnTo>
                <a:lnTo>
                  <a:pt x="89" y="75"/>
                </a:lnTo>
                <a:lnTo>
                  <a:pt x="88" y="75"/>
                </a:lnTo>
                <a:lnTo>
                  <a:pt x="87" y="75"/>
                </a:lnTo>
                <a:lnTo>
                  <a:pt x="86" y="75"/>
                </a:lnTo>
                <a:lnTo>
                  <a:pt x="86" y="76"/>
                </a:lnTo>
                <a:lnTo>
                  <a:pt x="84" y="77"/>
                </a:lnTo>
                <a:lnTo>
                  <a:pt x="82" y="78"/>
                </a:lnTo>
                <a:lnTo>
                  <a:pt x="81" y="79"/>
                </a:lnTo>
                <a:lnTo>
                  <a:pt x="80" y="79"/>
                </a:lnTo>
                <a:lnTo>
                  <a:pt x="80" y="80"/>
                </a:lnTo>
                <a:lnTo>
                  <a:pt x="79" y="80"/>
                </a:lnTo>
                <a:lnTo>
                  <a:pt x="77" y="83"/>
                </a:lnTo>
                <a:lnTo>
                  <a:pt x="76" y="84"/>
                </a:lnTo>
                <a:lnTo>
                  <a:pt x="75" y="85"/>
                </a:lnTo>
                <a:lnTo>
                  <a:pt x="74" y="85"/>
                </a:lnTo>
                <a:lnTo>
                  <a:pt x="72" y="86"/>
                </a:lnTo>
                <a:lnTo>
                  <a:pt x="70" y="86"/>
                </a:lnTo>
                <a:lnTo>
                  <a:pt x="69" y="87"/>
                </a:lnTo>
                <a:lnTo>
                  <a:pt x="69" y="88"/>
                </a:lnTo>
                <a:lnTo>
                  <a:pt x="69" y="90"/>
                </a:lnTo>
                <a:lnTo>
                  <a:pt x="70" y="90"/>
                </a:lnTo>
                <a:lnTo>
                  <a:pt x="70" y="91"/>
                </a:lnTo>
                <a:lnTo>
                  <a:pt x="70" y="94"/>
                </a:lnTo>
                <a:lnTo>
                  <a:pt x="70" y="95"/>
                </a:lnTo>
                <a:lnTo>
                  <a:pt x="71" y="95"/>
                </a:lnTo>
                <a:lnTo>
                  <a:pt x="71" y="96"/>
                </a:lnTo>
                <a:lnTo>
                  <a:pt x="72" y="97"/>
                </a:lnTo>
                <a:lnTo>
                  <a:pt x="72" y="99"/>
                </a:lnTo>
                <a:lnTo>
                  <a:pt x="73" y="100"/>
                </a:lnTo>
                <a:lnTo>
                  <a:pt x="72" y="101"/>
                </a:lnTo>
                <a:lnTo>
                  <a:pt x="71" y="102"/>
                </a:lnTo>
                <a:lnTo>
                  <a:pt x="70" y="102"/>
                </a:lnTo>
                <a:lnTo>
                  <a:pt x="70" y="103"/>
                </a:lnTo>
                <a:lnTo>
                  <a:pt x="69" y="103"/>
                </a:lnTo>
                <a:lnTo>
                  <a:pt x="68" y="103"/>
                </a:lnTo>
                <a:lnTo>
                  <a:pt x="67" y="103"/>
                </a:lnTo>
                <a:lnTo>
                  <a:pt x="66" y="103"/>
                </a:lnTo>
                <a:lnTo>
                  <a:pt x="66" y="104"/>
                </a:lnTo>
                <a:lnTo>
                  <a:pt x="66" y="105"/>
                </a:lnTo>
                <a:lnTo>
                  <a:pt x="67" y="105"/>
                </a:lnTo>
                <a:lnTo>
                  <a:pt x="67" y="106"/>
                </a:lnTo>
                <a:lnTo>
                  <a:pt x="67" y="108"/>
                </a:lnTo>
                <a:lnTo>
                  <a:pt x="68" y="109"/>
                </a:lnTo>
                <a:lnTo>
                  <a:pt x="67" y="109"/>
                </a:lnTo>
                <a:lnTo>
                  <a:pt x="68" y="110"/>
                </a:lnTo>
                <a:lnTo>
                  <a:pt x="67" y="110"/>
                </a:lnTo>
                <a:lnTo>
                  <a:pt x="66" y="110"/>
                </a:lnTo>
                <a:lnTo>
                  <a:pt x="65" y="111"/>
                </a:lnTo>
                <a:close/>
              </a:path>
            </a:pathLst>
          </a:custGeom>
          <a:noFill/>
          <a:ln w="19050" cap="flat" cmpd="sng">
            <a:solidFill>
              <a:srgbClr val="000000">
                <a:alpha val="100000"/>
              </a:srgbClr>
            </a:solidFill>
            <a:prstDash val="solid"/>
            <a:round/>
            <a:headEnd type="none" w="med" len="med"/>
            <a:tailEnd type="none" w="med" len="med"/>
          </a:ln>
        </xdr:spPr>
      </xdr:sp>
      <xdr:sp>
        <xdr:nvSpPr>
          <xdr:cNvPr id="4936983" name="Freeform 78"/>
          <xdr:cNvSpPr/>
        </xdr:nvSpPr>
        <xdr:spPr>
          <a:xfrm>
            <a:off x="2381250" y="2428875"/>
            <a:ext cx="1066800" cy="2390775"/>
          </a:xfrm>
          <a:custGeom>
            <a:avLst/>
            <a:gdLst>
              <a:gd name="txL" fmla="*/ 0 w 112"/>
              <a:gd name="txT" fmla="*/ 0 h 251"/>
              <a:gd name="txR" fmla="*/ 112 w 112"/>
              <a:gd name="txB" fmla="*/ 251 h 251"/>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12" h="251">
                <a:moveTo>
                  <a:pt x="15" y="80"/>
                </a:moveTo>
                <a:lnTo>
                  <a:pt x="14" y="80"/>
                </a:lnTo>
                <a:lnTo>
                  <a:pt x="14" y="79"/>
                </a:lnTo>
                <a:lnTo>
                  <a:pt x="13" y="79"/>
                </a:lnTo>
                <a:lnTo>
                  <a:pt x="12" y="79"/>
                </a:lnTo>
                <a:lnTo>
                  <a:pt x="12" y="78"/>
                </a:lnTo>
                <a:lnTo>
                  <a:pt x="12" y="77"/>
                </a:lnTo>
                <a:lnTo>
                  <a:pt x="11" y="77"/>
                </a:lnTo>
                <a:lnTo>
                  <a:pt x="11" y="76"/>
                </a:lnTo>
                <a:lnTo>
                  <a:pt x="11" y="75"/>
                </a:lnTo>
                <a:lnTo>
                  <a:pt x="11" y="74"/>
                </a:lnTo>
                <a:lnTo>
                  <a:pt x="12" y="74"/>
                </a:lnTo>
                <a:lnTo>
                  <a:pt x="12" y="73"/>
                </a:lnTo>
                <a:lnTo>
                  <a:pt x="11" y="73"/>
                </a:lnTo>
                <a:lnTo>
                  <a:pt x="11" y="72"/>
                </a:lnTo>
                <a:lnTo>
                  <a:pt x="11" y="71"/>
                </a:lnTo>
                <a:lnTo>
                  <a:pt x="10" y="70"/>
                </a:lnTo>
                <a:lnTo>
                  <a:pt x="9" y="70"/>
                </a:lnTo>
                <a:lnTo>
                  <a:pt x="8" y="69"/>
                </a:lnTo>
                <a:lnTo>
                  <a:pt x="7" y="69"/>
                </a:lnTo>
                <a:lnTo>
                  <a:pt x="7" y="68"/>
                </a:lnTo>
                <a:lnTo>
                  <a:pt x="7" y="67"/>
                </a:lnTo>
                <a:lnTo>
                  <a:pt x="6" y="67"/>
                </a:lnTo>
                <a:lnTo>
                  <a:pt x="6" y="66"/>
                </a:lnTo>
                <a:lnTo>
                  <a:pt x="6" y="65"/>
                </a:lnTo>
                <a:lnTo>
                  <a:pt x="6" y="64"/>
                </a:lnTo>
                <a:lnTo>
                  <a:pt x="6" y="63"/>
                </a:lnTo>
                <a:lnTo>
                  <a:pt x="6" y="62"/>
                </a:lnTo>
                <a:lnTo>
                  <a:pt x="5" y="62"/>
                </a:lnTo>
                <a:lnTo>
                  <a:pt x="5" y="61"/>
                </a:lnTo>
                <a:lnTo>
                  <a:pt x="4" y="61"/>
                </a:lnTo>
                <a:lnTo>
                  <a:pt x="4" y="60"/>
                </a:lnTo>
                <a:lnTo>
                  <a:pt x="4" y="59"/>
                </a:lnTo>
                <a:lnTo>
                  <a:pt x="4" y="58"/>
                </a:lnTo>
                <a:lnTo>
                  <a:pt x="3" y="58"/>
                </a:lnTo>
                <a:lnTo>
                  <a:pt x="3" y="57"/>
                </a:lnTo>
                <a:lnTo>
                  <a:pt x="2" y="57"/>
                </a:lnTo>
                <a:lnTo>
                  <a:pt x="2" y="56"/>
                </a:lnTo>
                <a:lnTo>
                  <a:pt x="2" y="55"/>
                </a:lnTo>
                <a:lnTo>
                  <a:pt x="3" y="55"/>
                </a:lnTo>
                <a:lnTo>
                  <a:pt x="3" y="54"/>
                </a:lnTo>
                <a:lnTo>
                  <a:pt x="3" y="53"/>
                </a:lnTo>
                <a:lnTo>
                  <a:pt x="2" y="53"/>
                </a:lnTo>
                <a:lnTo>
                  <a:pt x="2" y="52"/>
                </a:lnTo>
                <a:lnTo>
                  <a:pt x="2" y="51"/>
                </a:lnTo>
                <a:lnTo>
                  <a:pt x="2" y="50"/>
                </a:lnTo>
                <a:lnTo>
                  <a:pt x="1" y="49"/>
                </a:lnTo>
                <a:lnTo>
                  <a:pt x="1" y="48"/>
                </a:lnTo>
                <a:lnTo>
                  <a:pt x="1" y="47"/>
                </a:lnTo>
                <a:lnTo>
                  <a:pt x="1" y="46"/>
                </a:lnTo>
                <a:lnTo>
                  <a:pt x="1" y="45"/>
                </a:lnTo>
                <a:lnTo>
                  <a:pt x="1" y="44"/>
                </a:lnTo>
                <a:lnTo>
                  <a:pt x="2" y="44"/>
                </a:lnTo>
                <a:lnTo>
                  <a:pt x="3" y="44"/>
                </a:lnTo>
                <a:lnTo>
                  <a:pt x="4" y="44"/>
                </a:lnTo>
                <a:lnTo>
                  <a:pt x="4" y="43"/>
                </a:lnTo>
                <a:lnTo>
                  <a:pt x="5" y="43"/>
                </a:lnTo>
                <a:lnTo>
                  <a:pt x="5" y="42"/>
                </a:lnTo>
                <a:lnTo>
                  <a:pt x="4" y="42"/>
                </a:lnTo>
                <a:lnTo>
                  <a:pt x="4" y="41"/>
                </a:lnTo>
                <a:lnTo>
                  <a:pt x="4" y="40"/>
                </a:lnTo>
                <a:lnTo>
                  <a:pt x="4" y="39"/>
                </a:lnTo>
                <a:lnTo>
                  <a:pt x="4" y="38"/>
                </a:lnTo>
                <a:lnTo>
                  <a:pt x="3" y="37"/>
                </a:lnTo>
                <a:lnTo>
                  <a:pt x="3" y="36"/>
                </a:lnTo>
                <a:lnTo>
                  <a:pt x="3" y="35"/>
                </a:lnTo>
                <a:lnTo>
                  <a:pt x="2" y="34"/>
                </a:lnTo>
                <a:lnTo>
                  <a:pt x="2" y="33"/>
                </a:lnTo>
                <a:lnTo>
                  <a:pt x="3" y="33"/>
                </a:lnTo>
                <a:lnTo>
                  <a:pt x="3" y="32"/>
                </a:lnTo>
                <a:lnTo>
                  <a:pt x="2" y="32"/>
                </a:lnTo>
                <a:lnTo>
                  <a:pt x="2" y="31"/>
                </a:lnTo>
                <a:lnTo>
                  <a:pt x="2" y="30"/>
                </a:lnTo>
                <a:lnTo>
                  <a:pt x="2" y="29"/>
                </a:lnTo>
                <a:lnTo>
                  <a:pt x="2" y="28"/>
                </a:lnTo>
                <a:lnTo>
                  <a:pt x="3" y="28"/>
                </a:lnTo>
                <a:lnTo>
                  <a:pt x="3" y="27"/>
                </a:lnTo>
                <a:lnTo>
                  <a:pt x="3" y="26"/>
                </a:lnTo>
                <a:lnTo>
                  <a:pt x="3" y="25"/>
                </a:lnTo>
                <a:lnTo>
                  <a:pt x="4" y="25"/>
                </a:lnTo>
                <a:lnTo>
                  <a:pt x="4" y="24"/>
                </a:lnTo>
                <a:lnTo>
                  <a:pt x="4" y="23"/>
                </a:lnTo>
                <a:lnTo>
                  <a:pt x="4" y="22"/>
                </a:lnTo>
                <a:lnTo>
                  <a:pt x="5" y="22"/>
                </a:lnTo>
                <a:lnTo>
                  <a:pt x="5" y="21"/>
                </a:lnTo>
                <a:lnTo>
                  <a:pt x="5" y="20"/>
                </a:lnTo>
                <a:lnTo>
                  <a:pt x="5" y="19"/>
                </a:lnTo>
                <a:lnTo>
                  <a:pt x="5" y="18"/>
                </a:lnTo>
                <a:lnTo>
                  <a:pt x="4" y="17"/>
                </a:lnTo>
                <a:lnTo>
                  <a:pt x="3" y="17"/>
                </a:lnTo>
                <a:lnTo>
                  <a:pt x="2" y="17"/>
                </a:lnTo>
                <a:lnTo>
                  <a:pt x="2" y="16"/>
                </a:lnTo>
                <a:lnTo>
                  <a:pt x="1" y="16"/>
                </a:lnTo>
                <a:lnTo>
                  <a:pt x="1" y="15"/>
                </a:lnTo>
                <a:lnTo>
                  <a:pt x="1" y="14"/>
                </a:lnTo>
                <a:lnTo>
                  <a:pt x="1" y="13"/>
                </a:lnTo>
                <a:lnTo>
                  <a:pt x="1" y="12"/>
                </a:lnTo>
                <a:lnTo>
                  <a:pt x="1" y="11"/>
                </a:lnTo>
                <a:lnTo>
                  <a:pt x="2" y="11"/>
                </a:lnTo>
                <a:lnTo>
                  <a:pt x="2" y="10"/>
                </a:lnTo>
                <a:lnTo>
                  <a:pt x="3" y="9"/>
                </a:lnTo>
                <a:lnTo>
                  <a:pt x="3" y="8"/>
                </a:lnTo>
                <a:lnTo>
                  <a:pt x="2" y="7"/>
                </a:lnTo>
                <a:lnTo>
                  <a:pt x="1" y="7"/>
                </a:lnTo>
                <a:lnTo>
                  <a:pt x="1" y="6"/>
                </a:lnTo>
                <a:lnTo>
                  <a:pt x="0" y="5"/>
                </a:lnTo>
                <a:lnTo>
                  <a:pt x="0" y="4"/>
                </a:lnTo>
                <a:lnTo>
                  <a:pt x="1" y="4"/>
                </a:lnTo>
                <a:lnTo>
                  <a:pt x="1" y="3"/>
                </a:lnTo>
                <a:lnTo>
                  <a:pt x="1" y="2"/>
                </a:lnTo>
                <a:lnTo>
                  <a:pt x="2" y="2"/>
                </a:lnTo>
                <a:lnTo>
                  <a:pt x="2" y="1"/>
                </a:lnTo>
                <a:lnTo>
                  <a:pt x="3" y="1"/>
                </a:lnTo>
                <a:lnTo>
                  <a:pt x="3" y="0"/>
                </a:lnTo>
                <a:lnTo>
                  <a:pt x="4" y="0"/>
                </a:lnTo>
                <a:lnTo>
                  <a:pt x="4" y="1"/>
                </a:lnTo>
                <a:lnTo>
                  <a:pt x="5" y="1"/>
                </a:lnTo>
                <a:lnTo>
                  <a:pt x="5" y="2"/>
                </a:lnTo>
                <a:lnTo>
                  <a:pt x="6" y="1"/>
                </a:lnTo>
                <a:lnTo>
                  <a:pt x="6" y="2"/>
                </a:lnTo>
                <a:lnTo>
                  <a:pt x="7" y="2"/>
                </a:lnTo>
                <a:lnTo>
                  <a:pt x="8" y="3"/>
                </a:lnTo>
                <a:lnTo>
                  <a:pt x="8" y="4"/>
                </a:lnTo>
                <a:lnTo>
                  <a:pt x="9" y="5"/>
                </a:lnTo>
                <a:lnTo>
                  <a:pt x="9" y="6"/>
                </a:lnTo>
                <a:lnTo>
                  <a:pt x="10" y="6"/>
                </a:lnTo>
                <a:lnTo>
                  <a:pt x="10" y="7"/>
                </a:lnTo>
                <a:lnTo>
                  <a:pt x="11" y="8"/>
                </a:lnTo>
                <a:lnTo>
                  <a:pt x="12" y="8"/>
                </a:lnTo>
                <a:lnTo>
                  <a:pt x="12" y="9"/>
                </a:lnTo>
                <a:lnTo>
                  <a:pt x="13" y="9"/>
                </a:lnTo>
                <a:lnTo>
                  <a:pt x="14" y="10"/>
                </a:lnTo>
                <a:lnTo>
                  <a:pt x="15" y="11"/>
                </a:lnTo>
                <a:lnTo>
                  <a:pt x="16" y="11"/>
                </a:lnTo>
                <a:lnTo>
                  <a:pt x="16" y="12"/>
                </a:lnTo>
                <a:lnTo>
                  <a:pt x="17" y="12"/>
                </a:lnTo>
                <a:lnTo>
                  <a:pt x="18" y="12"/>
                </a:lnTo>
                <a:lnTo>
                  <a:pt x="18" y="13"/>
                </a:lnTo>
                <a:lnTo>
                  <a:pt x="19" y="13"/>
                </a:lnTo>
                <a:lnTo>
                  <a:pt x="19" y="14"/>
                </a:lnTo>
                <a:lnTo>
                  <a:pt x="20" y="14"/>
                </a:lnTo>
                <a:lnTo>
                  <a:pt x="21" y="14"/>
                </a:lnTo>
                <a:lnTo>
                  <a:pt x="21" y="15"/>
                </a:lnTo>
                <a:lnTo>
                  <a:pt x="22" y="15"/>
                </a:lnTo>
                <a:lnTo>
                  <a:pt x="22" y="16"/>
                </a:lnTo>
                <a:lnTo>
                  <a:pt x="23" y="17"/>
                </a:lnTo>
                <a:lnTo>
                  <a:pt x="24" y="17"/>
                </a:lnTo>
                <a:lnTo>
                  <a:pt x="24" y="18"/>
                </a:lnTo>
                <a:lnTo>
                  <a:pt x="25" y="19"/>
                </a:lnTo>
                <a:lnTo>
                  <a:pt x="26" y="19"/>
                </a:lnTo>
                <a:lnTo>
                  <a:pt x="27" y="21"/>
                </a:lnTo>
                <a:lnTo>
                  <a:pt x="28" y="21"/>
                </a:lnTo>
                <a:lnTo>
                  <a:pt x="28" y="22"/>
                </a:lnTo>
                <a:lnTo>
                  <a:pt x="29" y="22"/>
                </a:lnTo>
                <a:lnTo>
                  <a:pt x="30" y="23"/>
                </a:lnTo>
                <a:lnTo>
                  <a:pt x="31" y="24"/>
                </a:lnTo>
                <a:lnTo>
                  <a:pt x="32" y="24"/>
                </a:lnTo>
                <a:lnTo>
                  <a:pt x="33" y="25"/>
                </a:lnTo>
                <a:lnTo>
                  <a:pt x="34" y="25"/>
                </a:lnTo>
                <a:lnTo>
                  <a:pt x="35" y="26"/>
                </a:lnTo>
                <a:lnTo>
                  <a:pt x="36" y="26"/>
                </a:lnTo>
                <a:lnTo>
                  <a:pt x="37" y="27"/>
                </a:lnTo>
                <a:lnTo>
                  <a:pt x="38" y="27"/>
                </a:lnTo>
                <a:lnTo>
                  <a:pt x="38" y="28"/>
                </a:lnTo>
                <a:lnTo>
                  <a:pt x="39" y="28"/>
                </a:lnTo>
                <a:lnTo>
                  <a:pt x="39" y="27"/>
                </a:lnTo>
                <a:lnTo>
                  <a:pt x="40" y="27"/>
                </a:lnTo>
                <a:lnTo>
                  <a:pt x="41" y="27"/>
                </a:lnTo>
                <a:lnTo>
                  <a:pt x="41" y="26"/>
                </a:lnTo>
                <a:lnTo>
                  <a:pt x="42" y="26"/>
                </a:lnTo>
                <a:lnTo>
                  <a:pt x="42" y="25"/>
                </a:lnTo>
                <a:lnTo>
                  <a:pt x="43" y="25"/>
                </a:lnTo>
                <a:lnTo>
                  <a:pt x="44" y="24"/>
                </a:lnTo>
                <a:lnTo>
                  <a:pt x="45" y="24"/>
                </a:lnTo>
                <a:lnTo>
                  <a:pt x="45" y="23"/>
                </a:lnTo>
                <a:lnTo>
                  <a:pt x="46" y="22"/>
                </a:lnTo>
                <a:lnTo>
                  <a:pt x="46" y="21"/>
                </a:lnTo>
                <a:lnTo>
                  <a:pt x="47" y="20"/>
                </a:lnTo>
                <a:lnTo>
                  <a:pt x="47" y="19"/>
                </a:lnTo>
                <a:lnTo>
                  <a:pt x="47" y="18"/>
                </a:lnTo>
                <a:lnTo>
                  <a:pt x="48" y="18"/>
                </a:lnTo>
                <a:lnTo>
                  <a:pt x="48" y="17"/>
                </a:lnTo>
                <a:lnTo>
                  <a:pt x="49" y="17"/>
                </a:lnTo>
                <a:lnTo>
                  <a:pt x="50" y="17"/>
                </a:lnTo>
                <a:lnTo>
                  <a:pt x="51" y="17"/>
                </a:lnTo>
                <a:lnTo>
                  <a:pt x="52" y="17"/>
                </a:lnTo>
                <a:lnTo>
                  <a:pt x="53" y="17"/>
                </a:lnTo>
                <a:lnTo>
                  <a:pt x="54" y="17"/>
                </a:lnTo>
                <a:lnTo>
                  <a:pt x="55" y="17"/>
                </a:lnTo>
                <a:lnTo>
                  <a:pt x="56" y="17"/>
                </a:lnTo>
                <a:lnTo>
                  <a:pt x="57" y="17"/>
                </a:lnTo>
                <a:lnTo>
                  <a:pt x="58" y="17"/>
                </a:lnTo>
                <a:lnTo>
                  <a:pt x="58" y="18"/>
                </a:lnTo>
                <a:lnTo>
                  <a:pt x="59" y="18"/>
                </a:lnTo>
                <a:lnTo>
                  <a:pt x="60" y="18"/>
                </a:lnTo>
                <a:lnTo>
                  <a:pt x="61" y="18"/>
                </a:lnTo>
                <a:lnTo>
                  <a:pt x="62" y="19"/>
                </a:lnTo>
                <a:lnTo>
                  <a:pt x="63" y="19"/>
                </a:lnTo>
                <a:lnTo>
                  <a:pt x="64" y="19"/>
                </a:lnTo>
                <a:lnTo>
                  <a:pt x="64" y="20"/>
                </a:lnTo>
                <a:lnTo>
                  <a:pt x="65" y="20"/>
                </a:lnTo>
                <a:lnTo>
                  <a:pt x="66" y="20"/>
                </a:lnTo>
                <a:lnTo>
                  <a:pt x="67" y="20"/>
                </a:lnTo>
                <a:lnTo>
                  <a:pt x="68" y="20"/>
                </a:lnTo>
                <a:lnTo>
                  <a:pt x="69" y="20"/>
                </a:lnTo>
                <a:lnTo>
                  <a:pt x="70" y="20"/>
                </a:lnTo>
                <a:lnTo>
                  <a:pt x="71" y="20"/>
                </a:lnTo>
                <a:lnTo>
                  <a:pt x="72" y="20"/>
                </a:lnTo>
                <a:lnTo>
                  <a:pt x="73" y="20"/>
                </a:lnTo>
                <a:lnTo>
                  <a:pt x="73" y="21"/>
                </a:lnTo>
                <a:lnTo>
                  <a:pt x="74" y="21"/>
                </a:lnTo>
                <a:lnTo>
                  <a:pt x="75" y="21"/>
                </a:lnTo>
                <a:lnTo>
                  <a:pt x="75" y="22"/>
                </a:lnTo>
                <a:lnTo>
                  <a:pt x="76" y="22"/>
                </a:lnTo>
                <a:lnTo>
                  <a:pt x="77" y="23"/>
                </a:lnTo>
                <a:lnTo>
                  <a:pt x="77" y="24"/>
                </a:lnTo>
                <a:lnTo>
                  <a:pt x="78" y="24"/>
                </a:lnTo>
                <a:lnTo>
                  <a:pt x="78" y="25"/>
                </a:lnTo>
                <a:lnTo>
                  <a:pt x="79" y="25"/>
                </a:lnTo>
                <a:lnTo>
                  <a:pt x="80" y="25"/>
                </a:lnTo>
                <a:lnTo>
                  <a:pt x="81" y="25"/>
                </a:lnTo>
                <a:lnTo>
                  <a:pt x="82" y="25"/>
                </a:lnTo>
                <a:lnTo>
                  <a:pt x="84" y="25"/>
                </a:lnTo>
                <a:lnTo>
                  <a:pt x="85" y="25"/>
                </a:lnTo>
                <a:lnTo>
                  <a:pt x="85" y="27"/>
                </a:lnTo>
                <a:lnTo>
                  <a:pt x="85" y="28"/>
                </a:lnTo>
                <a:lnTo>
                  <a:pt x="85" y="29"/>
                </a:lnTo>
                <a:lnTo>
                  <a:pt x="85" y="30"/>
                </a:lnTo>
                <a:lnTo>
                  <a:pt x="86" y="30"/>
                </a:lnTo>
                <a:lnTo>
                  <a:pt x="86" y="31"/>
                </a:lnTo>
                <a:lnTo>
                  <a:pt x="86" y="32"/>
                </a:lnTo>
                <a:lnTo>
                  <a:pt x="86" y="33"/>
                </a:lnTo>
                <a:lnTo>
                  <a:pt x="87" y="34"/>
                </a:lnTo>
                <a:lnTo>
                  <a:pt x="87" y="35"/>
                </a:lnTo>
                <a:lnTo>
                  <a:pt x="87" y="36"/>
                </a:lnTo>
                <a:lnTo>
                  <a:pt x="86" y="36"/>
                </a:lnTo>
                <a:lnTo>
                  <a:pt x="86" y="37"/>
                </a:lnTo>
                <a:lnTo>
                  <a:pt x="87" y="37"/>
                </a:lnTo>
                <a:lnTo>
                  <a:pt x="87" y="38"/>
                </a:lnTo>
                <a:lnTo>
                  <a:pt x="87" y="39"/>
                </a:lnTo>
                <a:lnTo>
                  <a:pt x="87" y="41"/>
                </a:lnTo>
                <a:lnTo>
                  <a:pt x="87" y="42"/>
                </a:lnTo>
                <a:lnTo>
                  <a:pt x="87" y="43"/>
                </a:lnTo>
                <a:lnTo>
                  <a:pt x="88" y="44"/>
                </a:lnTo>
                <a:lnTo>
                  <a:pt x="88" y="45"/>
                </a:lnTo>
                <a:lnTo>
                  <a:pt x="89" y="46"/>
                </a:lnTo>
                <a:lnTo>
                  <a:pt x="89" y="47"/>
                </a:lnTo>
                <a:lnTo>
                  <a:pt x="89" y="48"/>
                </a:lnTo>
                <a:lnTo>
                  <a:pt x="90" y="48"/>
                </a:lnTo>
                <a:lnTo>
                  <a:pt x="91" y="48"/>
                </a:lnTo>
                <a:lnTo>
                  <a:pt x="91" y="49"/>
                </a:lnTo>
                <a:lnTo>
                  <a:pt x="92" y="50"/>
                </a:lnTo>
                <a:lnTo>
                  <a:pt x="92" y="51"/>
                </a:lnTo>
                <a:lnTo>
                  <a:pt x="92" y="52"/>
                </a:lnTo>
                <a:lnTo>
                  <a:pt x="92" y="53"/>
                </a:lnTo>
                <a:lnTo>
                  <a:pt x="93" y="53"/>
                </a:lnTo>
                <a:lnTo>
                  <a:pt x="93" y="54"/>
                </a:lnTo>
                <a:lnTo>
                  <a:pt x="93" y="55"/>
                </a:lnTo>
                <a:lnTo>
                  <a:pt x="93" y="56"/>
                </a:lnTo>
                <a:lnTo>
                  <a:pt x="93" y="57"/>
                </a:lnTo>
                <a:lnTo>
                  <a:pt x="94" y="57"/>
                </a:lnTo>
                <a:lnTo>
                  <a:pt x="94" y="58"/>
                </a:lnTo>
                <a:lnTo>
                  <a:pt x="95" y="59"/>
                </a:lnTo>
                <a:lnTo>
                  <a:pt x="96" y="60"/>
                </a:lnTo>
                <a:lnTo>
                  <a:pt x="96" y="61"/>
                </a:lnTo>
                <a:lnTo>
                  <a:pt x="96" y="62"/>
                </a:lnTo>
                <a:lnTo>
                  <a:pt x="96" y="63"/>
                </a:lnTo>
                <a:lnTo>
                  <a:pt x="96" y="64"/>
                </a:lnTo>
                <a:lnTo>
                  <a:pt x="96" y="65"/>
                </a:lnTo>
                <a:lnTo>
                  <a:pt x="96" y="66"/>
                </a:lnTo>
                <a:lnTo>
                  <a:pt x="97" y="66"/>
                </a:lnTo>
                <a:lnTo>
                  <a:pt x="97" y="67"/>
                </a:lnTo>
                <a:lnTo>
                  <a:pt x="97" y="68"/>
                </a:lnTo>
                <a:lnTo>
                  <a:pt x="97" y="69"/>
                </a:lnTo>
                <a:lnTo>
                  <a:pt x="97" y="70"/>
                </a:lnTo>
                <a:lnTo>
                  <a:pt x="96" y="70"/>
                </a:lnTo>
                <a:lnTo>
                  <a:pt x="97" y="70"/>
                </a:lnTo>
                <a:lnTo>
                  <a:pt x="97" y="71"/>
                </a:lnTo>
                <a:lnTo>
                  <a:pt x="98" y="72"/>
                </a:lnTo>
                <a:lnTo>
                  <a:pt x="98" y="73"/>
                </a:lnTo>
                <a:lnTo>
                  <a:pt x="99" y="74"/>
                </a:lnTo>
                <a:lnTo>
                  <a:pt x="99" y="75"/>
                </a:lnTo>
                <a:lnTo>
                  <a:pt x="100" y="76"/>
                </a:lnTo>
                <a:lnTo>
                  <a:pt x="100" y="78"/>
                </a:lnTo>
                <a:lnTo>
                  <a:pt x="100" y="79"/>
                </a:lnTo>
                <a:lnTo>
                  <a:pt x="100" y="80"/>
                </a:lnTo>
                <a:lnTo>
                  <a:pt x="101" y="80"/>
                </a:lnTo>
                <a:lnTo>
                  <a:pt x="101" y="81"/>
                </a:lnTo>
                <a:lnTo>
                  <a:pt x="102" y="82"/>
                </a:lnTo>
                <a:lnTo>
                  <a:pt x="102" y="83"/>
                </a:lnTo>
                <a:lnTo>
                  <a:pt x="101" y="84"/>
                </a:lnTo>
                <a:lnTo>
                  <a:pt x="102" y="85"/>
                </a:lnTo>
                <a:lnTo>
                  <a:pt x="103" y="86"/>
                </a:lnTo>
                <a:lnTo>
                  <a:pt x="103" y="87"/>
                </a:lnTo>
                <a:lnTo>
                  <a:pt x="104" y="88"/>
                </a:lnTo>
                <a:lnTo>
                  <a:pt x="105" y="89"/>
                </a:lnTo>
                <a:lnTo>
                  <a:pt x="104" y="89"/>
                </a:lnTo>
                <a:lnTo>
                  <a:pt x="105" y="91"/>
                </a:lnTo>
                <a:lnTo>
                  <a:pt x="105" y="92"/>
                </a:lnTo>
                <a:lnTo>
                  <a:pt x="105" y="93"/>
                </a:lnTo>
                <a:lnTo>
                  <a:pt x="105" y="94"/>
                </a:lnTo>
                <a:lnTo>
                  <a:pt x="105" y="95"/>
                </a:lnTo>
                <a:lnTo>
                  <a:pt x="106" y="95"/>
                </a:lnTo>
                <a:lnTo>
                  <a:pt x="106" y="96"/>
                </a:lnTo>
                <a:lnTo>
                  <a:pt x="106" y="97"/>
                </a:lnTo>
                <a:lnTo>
                  <a:pt x="107" y="98"/>
                </a:lnTo>
                <a:lnTo>
                  <a:pt x="107" y="99"/>
                </a:lnTo>
                <a:lnTo>
                  <a:pt x="108" y="99"/>
                </a:lnTo>
                <a:lnTo>
                  <a:pt x="107" y="100"/>
                </a:lnTo>
                <a:lnTo>
                  <a:pt x="108" y="100"/>
                </a:lnTo>
                <a:lnTo>
                  <a:pt x="108" y="101"/>
                </a:lnTo>
                <a:lnTo>
                  <a:pt x="108" y="102"/>
                </a:lnTo>
                <a:lnTo>
                  <a:pt x="108" y="103"/>
                </a:lnTo>
                <a:lnTo>
                  <a:pt x="109" y="103"/>
                </a:lnTo>
                <a:lnTo>
                  <a:pt x="109" y="104"/>
                </a:lnTo>
                <a:lnTo>
                  <a:pt x="109" y="105"/>
                </a:lnTo>
                <a:lnTo>
                  <a:pt x="110" y="105"/>
                </a:lnTo>
                <a:lnTo>
                  <a:pt x="110" y="106"/>
                </a:lnTo>
                <a:lnTo>
                  <a:pt x="110" y="107"/>
                </a:lnTo>
                <a:lnTo>
                  <a:pt x="109" y="107"/>
                </a:lnTo>
                <a:lnTo>
                  <a:pt x="108" y="108"/>
                </a:lnTo>
                <a:lnTo>
                  <a:pt x="107" y="109"/>
                </a:lnTo>
                <a:lnTo>
                  <a:pt x="106" y="110"/>
                </a:lnTo>
                <a:lnTo>
                  <a:pt x="105" y="110"/>
                </a:lnTo>
                <a:lnTo>
                  <a:pt x="104" y="111"/>
                </a:lnTo>
                <a:lnTo>
                  <a:pt x="104" y="112"/>
                </a:lnTo>
                <a:lnTo>
                  <a:pt x="103" y="112"/>
                </a:lnTo>
                <a:lnTo>
                  <a:pt x="102" y="112"/>
                </a:lnTo>
                <a:lnTo>
                  <a:pt x="102" y="113"/>
                </a:lnTo>
                <a:lnTo>
                  <a:pt x="101" y="113"/>
                </a:lnTo>
                <a:lnTo>
                  <a:pt x="100" y="114"/>
                </a:lnTo>
                <a:lnTo>
                  <a:pt x="99" y="114"/>
                </a:lnTo>
                <a:lnTo>
                  <a:pt x="97" y="115"/>
                </a:lnTo>
                <a:lnTo>
                  <a:pt x="96" y="115"/>
                </a:lnTo>
                <a:lnTo>
                  <a:pt x="96" y="116"/>
                </a:lnTo>
                <a:lnTo>
                  <a:pt x="95" y="116"/>
                </a:lnTo>
                <a:lnTo>
                  <a:pt x="94" y="116"/>
                </a:lnTo>
                <a:lnTo>
                  <a:pt x="94" y="117"/>
                </a:lnTo>
                <a:lnTo>
                  <a:pt x="94" y="118"/>
                </a:lnTo>
                <a:lnTo>
                  <a:pt x="94" y="117"/>
                </a:lnTo>
                <a:lnTo>
                  <a:pt x="93" y="117"/>
                </a:lnTo>
                <a:lnTo>
                  <a:pt x="92" y="117"/>
                </a:lnTo>
                <a:lnTo>
                  <a:pt x="92" y="118"/>
                </a:lnTo>
                <a:lnTo>
                  <a:pt x="93" y="120"/>
                </a:lnTo>
                <a:lnTo>
                  <a:pt x="93" y="121"/>
                </a:lnTo>
                <a:lnTo>
                  <a:pt x="93" y="120"/>
                </a:lnTo>
                <a:lnTo>
                  <a:pt x="94" y="120"/>
                </a:lnTo>
                <a:lnTo>
                  <a:pt x="94" y="121"/>
                </a:lnTo>
                <a:lnTo>
                  <a:pt x="94" y="122"/>
                </a:lnTo>
                <a:lnTo>
                  <a:pt x="94" y="123"/>
                </a:lnTo>
                <a:lnTo>
                  <a:pt x="94" y="124"/>
                </a:lnTo>
                <a:lnTo>
                  <a:pt x="93" y="124"/>
                </a:lnTo>
                <a:lnTo>
                  <a:pt x="92" y="124"/>
                </a:lnTo>
                <a:lnTo>
                  <a:pt x="91" y="124"/>
                </a:lnTo>
                <a:lnTo>
                  <a:pt x="90" y="124"/>
                </a:lnTo>
                <a:lnTo>
                  <a:pt x="89" y="124"/>
                </a:lnTo>
                <a:lnTo>
                  <a:pt x="88" y="124"/>
                </a:lnTo>
                <a:lnTo>
                  <a:pt x="87" y="124"/>
                </a:lnTo>
                <a:lnTo>
                  <a:pt x="86" y="124"/>
                </a:lnTo>
                <a:lnTo>
                  <a:pt x="84" y="125"/>
                </a:lnTo>
                <a:lnTo>
                  <a:pt x="83" y="125"/>
                </a:lnTo>
                <a:lnTo>
                  <a:pt x="84" y="125"/>
                </a:lnTo>
                <a:lnTo>
                  <a:pt x="83" y="126"/>
                </a:lnTo>
                <a:lnTo>
                  <a:pt x="82" y="126"/>
                </a:lnTo>
                <a:lnTo>
                  <a:pt x="81" y="126"/>
                </a:lnTo>
                <a:lnTo>
                  <a:pt x="80" y="127"/>
                </a:lnTo>
                <a:lnTo>
                  <a:pt x="79" y="127"/>
                </a:lnTo>
                <a:lnTo>
                  <a:pt x="78" y="127"/>
                </a:lnTo>
                <a:lnTo>
                  <a:pt x="77" y="127"/>
                </a:lnTo>
                <a:lnTo>
                  <a:pt x="77" y="128"/>
                </a:lnTo>
                <a:lnTo>
                  <a:pt x="76" y="128"/>
                </a:lnTo>
                <a:lnTo>
                  <a:pt x="75" y="128"/>
                </a:lnTo>
                <a:lnTo>
                  <a:pt x="74" y="128"/>
                </a:lnTo>
                <a:lnTo>
                  <a:pt x="74" y="129"/>
                </a:lnTo>
                <a:lnTo>
                  <a:pt x="75" y="129"/>
                </a:lnTo>
                <a:lnTo>
                  <a:pt x="75" y="130"/>
                </a:lnTo>
                <a:lnTo>
                  <a:pt x="74" y="130"/>
                </a:lnTo>
                <a:lnTo>
                  <a:pt x="74" y="131"/>
                </a:lnTo>
                <a:lnTo>
                  <a:pt x="75" y="131"/>
                </a:lnTo>
                <a:lnTo>
                  <a:pt x="76" y="131"/>
                </a:lnTo>
                <a:lnTo>
                  <a:pt x="76" y="132"/>
                </a:lnTo>
                <a:lnTo>
                  <a:pt x="76" y="133"/>
                </a:lnTo>
                <a:lnTo>
                  <a:pt x="77" y="133"/>
                </a:lnTo>
                <a:lnTo>
                  <a:pt x="77" y="134"/>
                </a:lnTo>
                <a:lnTo>
                  <a:pt x="78" y="134"/>
                </a:lnTo>
                <a:lnTo>
                  <a:pt x="78" y="135"/>
                </a:lnTo>
                <a:lnTo>
                  <a:pt x="78" y="136"/>
                </a:lnTo>
                <a:lnTo>
                  <a:pt x="79" y="136"/>
                </a:lnTo>
                <a:lnTo>
                  <a:pt x="80" y="136"/>
                </a:lnTo>
                <a:lnTo>
                  <a:pt x="80" y="137"/>
                </a:lnTo>
                <a:lnTo>
                  <a:pt x="81" y="137"/>
                </a:lnTo>
                <a:lnTo>
                  <a:pt x="82" y="137"/>
                </a:lnTo>
                <a:lnTo>
                  <a:pt x="84" y="138"/>
                </a:lnTo>
                <a:lnTo>
                  <a:pt x="85" y="138"/>
                </a:lnTo>
                <a:lnTo>
                  <a:pt x="86" y="138"/>
                </a:lnTo>
                <a:lnTo>
                  <a:pt x="87" y="138"/>
                </a:lnTo>
                <a:lnTo>
                  <a:pt x="89" y="139"/>
                </a:lnTo>
                <a:lnTo>
                  <a:pt x="90" y="139"/>
                </a:lnTo>
                <a:lnTo>
                  <a:pt x="91" y="139"/>
                </a:lnTo>
                <a:lnTo>
                  <a:pt x="92" y="139"/>
                </a:lnTo>
                <a:lnTo>
                  <a:pt x="94" y="140"/>
                </a:lnTo>
                <a:lnTo>
                  <a:pt x="95" y="140"/>
                </a:lnTo>
                <a:lnTo>
                  <a:pt x="96" y="140"/>
                </a:lnTo>
                <a:lnTo>
                  <a:pt x="97" y="141"/>
                </a:lnTo>
                <a:lnTo>
                  <a:pt x="99" y="141"/>
                </a:lnTo>
                <a:lnTo>
                  <a:pt x="100" y="141"/>
                </a:lnTo>
                <a:lnTo>
                  <a:pt x="101" y="141"/>
                </a:lnTo>
                <a:lnTo>
                  <a:pt x="102" y="142"/>
                </a:lnTo>
                <a:lnTo>
                  <a:pt x="103" y="141"/>
                </a:lnTo>
                <a:lnTo>
                  <a:pt x="104" y="141"/>
                </a:lnTo>
                <a:lnTo>
                  <a:pt x="105" y="141"/>
                </a:lnTo>
                <a:lnTo>
                  <a:pt x="105" y="142"/>
                </a:lnTo>
                <a:lnTo>
                  <a:pt x="107" y="142"/>
                </a:lnTo>
                <a:lnTo>
                  <a:pt x="108" y="142"/>
                </a:lnTo>
                <a:lnTo>
                  <a:pt x="109" y="143"/>
                </a:lnTo>
                <a:lnTo>
                  <a:pt x="110" y="143"/>
                </a:lnTo>
                <a:lnTo>
                  <a:pt x="111" y="143"/>
                </a:lnTo>
                <a:lnTo>
                  <a:pt x="112" y="143"/>
                </a:lnTo>
                <a:lnTo>
                  <a:pt x="112" y="145"/>
                </a:lnTo>
                <a:lnTo>
                  <a:pt x="112" y="146"/>
                </a:lnTo>
                <a:lnTo>
                  <a:pt x="112" y="147"/>
                </a:lnTo>
                <a:lnTo>
                  <a:pt x="112" y="148"/>
                </a:lnTo>
                <a:lnTo>
                  <a:pt x="112" y="149"/>
                </a:lnTo>
                <a:lnTo>
                  <a:pt x="112" y="150"/>
                </a:lnTo>
                <a:lnTo>
                  <a:pt x="111" y="151"/>
                </a:lnTo>
                <a:lnTo>
                  <a:pt x="111" y="153"/>
                </a:lnTo>
                <a:lnTo>
                  <a:pt x="110" y="153"/>
                </a:lnTo>
                <a:lnTo>
                  <a:pt x="110" y="154"/>
                </a:lnTo>
                <a:lnTo>
                  <a:pt x="109" y="155"/>
                </a:lnTo>
                <a:lnTo>
                  <a:pt x="109" y="156"/>
                </a:lnTo>
                <a:lnTo>
                  <a:pt x="108" y="157"/>
                </a:lnTo>
                <a:lnTo>
                  <a:pt x="108" y="158"/>
                </a:lnTo>
                <a:lnTo>
                  <a:pt x="107" y="158"/>
                </a:lnTo>
                <a:lnTo>
                  <a:pt x="106" y="159"/>
                </a:lnTo>
                <a:lnTo>
                  <a:pt x="106" y="160"/>
                </a:lnTo>
                <a:lnTo>
                  <a:pt x="105" y="160"/>
                </a:lnTo>
                <a:lnTo>
                  <a:pt x="105" y="161"/>
                </a:lnTo>
                <a:lnTo>
                  <a:pt x="104" y="161"/>
                </a:lnTo>
                <a:lnTo>
                  <a:pt x="103" y="162"/>
                </a:lnTo>
                <a:lnTo>
                  <a:pt x="101" y="163"/>
                </a:lnTo>
                <a:lnTo>
                  <a:pt x="101" y="164"/>
                </a:lnTo>
                <a:lnTo>
                  <a:pt x="100" y="164"/>
                </a:lnTo>
                <a:lnTo>
                  <a:pt x="100" y="165"/>
                </a:lnTo>
                <a:lnTo>
                  <a:pt x="100" y="166"/>
                </a:lnTo>
                <a:lnTo>
                  <a:pt x="99" y="166"/>
                </a:lnTo>
                <a:lnTo>
                  <a:pt x="99" y="167"/>
                </a:lnTo>
                <a:lnTo>
                  <a:pt x="99" y="168"/>
                </a:lnTo>
                <a:lnTo>
                  <a:pt x="99" y="169"/>
                </a:lnTo>
                <a:lnTo>
                  <a:pt x="98" y="172"/>
                </a:lnTo>
                <a:lnTo>
                  <a:pt x="98" y="173"/>
                </a:lnTo>
                <a:lnTo>
                  <a:pt x="98" y="174"/>
                </a:lnTo>
                <a:lnTo>
                  <a:pt x="97" y="174"/>
                </a:lnTo>
                <a:lnTo>
                  <a:pt x="97" y="175"/>
                </a:lnTo>
                <a:lnTo>
                  <a:pt x="96" y="175"/>
                </a:lnTo>
                <a:lnTo>
                  <a:pt x="96" y="176"/>
                </a:lnTo>
                <a:lnTo>
                  <a:pt x="95" y="176"/>
                </a:lnTo>
                <a:lnTo>
                  <a:pt x="94" y="176"/>
                </a:lnTo>
                <a:lnTo>
                  <a:pt x="94" y="177"/>
                </a:lnTo>
                <a:lnTo>
                  <a:pt x="93" y="177"/>
                </a:lnTo>
                <a:lnTo>
                  <a:pt x="92" y="178"/>
                </a:lnTo>
                <a:lnTo>
                  <a:pt x="91" y="178"/>
                </a:lnTo>
                <a:lnTo>
                  <a:pt x="91" y="179"/>
                </a:lnTo>
                <a:lnTo>
                  <a:pt x="90" y="179"/>
                </a:lnTo>
                <a:lnTo>
                  <a:pt x="89" y="179"/>
                </a:lnTo>
                <a:lnTo>
                  <a:pt x="89" y="180"/>
                </a:lnTo>
                <a:lnTo>
                  <a:pt x="88" y="181"/>
                </a:lnTo>
                <a:lnTo>
                  <a:pt x="87" y="182"/>
                </a:lnTo>
                <a:lnTo>
                  <a:pt x="86" y="184"/>
                </a:lnTo>
                <a:lnTo>
                  <a:pt x="86" y="185"/>
                </a:lnTo>
                <a:lnTo>
                  <a:pt x="85" y="185"/>
                </a:lnTo>
                <a:lnTo>
                  <a:pt x="84" y="184"/>
                </a:lnTo>
                <a:lnTo>
                  <a:pt x="83" y="185"/>
                </a:lnTo>
                <a:lnTo>
                  <a:pt x="82" y="187"/>
                </a:lnTo>
                <a:lnTo>
                  <a:pt x="82" y="188"/>
                </a:lnTo>
                <a:lnTo>
                  <a:pt x="82" y="190"/>
                </a:lnTo>
                <a:lnTo>
                  <a:pt x="83" y="190"/>
                </a:lnTo>
                <a:lnTo>
                  <a:pt x="82" y="191"/>
                </a:lnTo>
                <a:lnTo>
                  <a:pt x="82" y="192"/>
                </a:lnTo>
                <a:lnTo>
                  <a:pt x="82" y="194"/>
                </a:lnTo>
                <a:lnTo>
                  <a:pt x="81" y="195"/>
                </a:lnTo>
                <a:lnTo>
                  <a:pt x="81" y="200"/>
                </a:lnTo>
                <a:lnTo>
                  <a:pt x="81" y="201"/>
                </a:lnTo>
                <a:lnTo>
                  <a:pt x="81" y="202"/>
                </a:lnTo>
                <a:lnTo>
                  <a:pt x="80" y="202"/>
                </a:lnTo>
                <a:lnTo>
                  <a:pt x="80" y="203"/>
                </a:lnTo>
                <a:lnTo>
                  <a:pt x="79" y="203"/>
                </a:lnTo>
                <a:lnTo>
                  <a:pt x="79" y="204"/>
                </a:lnTo>
                <a:lnTo>
                  <a:pt x="80" y="204"/>
                </a:lnTo>
                <a:lnTo>
                  <a:pt x="79" y="205"/>
                </a:lnTo>
                <a:lnTo>
                  <a:pt x="79" y="206"/>
                </a:lnTo>
                <a:lnTo>
                  <a:pt x="78" y="207"/>
                </a:lnTo>
                <a:lnTo>
                  <a:pt x="78" y="208"/>
                </a:lnTo>
                <a:lnTo>
                  <a:pt x="78" y="209"/>
                </a:lnTo>
                <a:lnTo>
                  <a:pt x="77" y="209"/>
                </a:lnTo>
                <a:lnTo>
                  <a:pt x="77" y="210"/>
                </a:lnTo>
                <a:lnTo>
                  <a:pt x="78" y="210"/>
                </a:lnTo>
                <a:lnTo>
                  <a:pt x="77" y="210"/>
                </a:lnTo>
                <a:lnTo>
                  <a:pt x="77" y="211"/>
                </a:lnTo>
                <a:lnTo>
                  <a:pt x="77" y="212"/>
                </a:lnTo>
                <a:lnTo>
                  <a:pt x="78" y="212"/>
                </a:lnTo>
                <a:lnTo>
                  <a:pt x="78" y="213"/>
                </a:lnTo>
                <a:lnTo>
                  <a:pt x="78" y="214"/>
                </a:lnTo>
                <a:lnTo>
                  <a:pt x="78" y="215"/>
                </a:lnTo>
                <a:lnTo>
                  <a:pt x="79" y="216"/>
                </a:lnTo>
                <a:lnTo>
                  <a:pt x="79" y="217"/>
                </a:lnTo>
                <a:lnTo>
                  <a:pt x="79" y="218"/>
                </a:lnTo>
                <a:lnTo>
                  <a:pt x="79" y="220"/>
                </a:lnTo>
                <a:lnTo>
                  <a:pt x="78" y="220"/>
                </a:lnTo>
                <a:lnTo>
                  <a:pt x="78" y="221"/>
                </a:lnTo>
                <a:lnTo>
                  <a:pt x="78" y="222"/>
                </a:lnTo>
                <a:lnTo>
                  <a:pt x="79" y="222"/>
                </a:lnTo>
                <a:lnTo>
                  <a:pt x="80" y="223"/>
                </a:lnTo>
                <a:lnTo>
                  <a:pt x="80" y="224"/>
                </a:lnTo>
                <a:lnTo>
                  <a:pt x="81" y="224"/>
                </a:lnTo>
                <a:lnTo>
                  <a:pt x="81" y="225"/>
                </a:lnTo>
                <a:lnTo>
                  <a:pt x="82" y="226"/>
                </a:lnTo>
                <a:lnTo>
                  <a:pt x="83" y="227"/>
                </a:lnTo>
                <a:lnTo>
                  <a:pt x="81" y="228"/>
                </a:lnTo>
                <a:lnTo>
                  <a:pt x="80" y="229"/>
                </a:lnTo>
                <a:lnTo>
                  <a:pt x="78" y="229"/>
                </a:lnTo>
                <a:lnTo>
                  <a:pt x="77" y="229"/>
                </a:lnTo>
                <a:lnTo>
                  <a:pt x="77" y="230"/>
                </a:lnTo>
                <a:lnTo>
                  <a:pt x="76" y="230"/>
                </a:lnTo>
                <a:lnTo>
                  <a:pt x="76" y="231"/>
                </a:lnTo>
                <a:lnTo>
                  <a:pt x="75" y="231"/>
                </a:lnTo>
                <a:lnTo>
                  <a:pt x="74" y="231"/>
                </a:lnTo>
                <a:lnTo>
                  <a:pt x="74" y="232"/>
                </a:lnTo>
                <a:lnTo>
                  <a:pt x="73" y="232"/>
                </a:lnTo>
                <a:lnTo>
                  <a:pt x="72" y="233"/>
                </a:lnTo>
                <a:lnTo>
                  <a:pt x="70" y="234"/>
                </a:lnTo>
                <a:lnTo>
                  <a:pt x="69" y="235"/>
                </a:lnTo>
                <a:lnTo>
                  <a:pt x="68" y="236"/>
                </a:lnTo>
                <a:lnTo>
                  <a:pt x="67" y="236"/>
                </a:lnTo>
                <a:lnTo>
                  <a:pt x="67" y="237"/>
                </a:lnTo>
                <a:lnTo>
                  <a:pt x="66" y="237"/>
                </a:lnTo>
                <a:lnTo>
                  <a:pt x="65" y="238"/>
                </a:lnTo>
                <a:lnTo>
                  <a:pt x="64" y="238"/>
                </a:lnTo>
                <a:lnTo>
                  <a:pt x="63" y="239"/>
                </a:lnTo>
                <a:lnTo>
                  <a:pt x="63" y="240"/>
                </a:lnTo>
                <a:lnTo>
                  <a:pt x="62" y="241"/>
                </a:lnTo>
                <a:lnTo>
                  <a:pt x="62" y="242"/>
                </a:lnTo>
                <a:lnTo>
                  <a:pt x="61" y="243"/>
                </a:lnTo>
                <a:lnTo>
                  <a:pt x="61" y="244"/>
                </a:lnTo>
                <a:lnTo>
                  <a:pt x="61" y="245"/>
                </a:lnTo>
                <a:lnTo>
                  <a:pt x="62" y="246"/>
                </a:lnTo>
                <a:lnTo>
                  <a:pt x="61" y="246"/>
                </a:lnTo>
                <a:lnTo>
                  <a:pt x="60" y="246"/>
                </a:lnTo>
                <a:lnTo>
                  <a:pt x="59" y="246"/>
                </a:lnTo>
                <a:lnTo>
                  <a:pt x="58" y="246"/>
                </a:lnTo>
                <a:lnTo>
                  <a:pt x="57" y="246"/>
                </a:lnTo>
                <a:lnTo>
                  <a:pt x="56" y="248"/>
                </a:lnTo>
                <a:lnTo>
                  <a:pt x="56" y="249"/>
                </a:lnTo>
                <a:lnTo>
                  <a:pt x="55" y="251"/>
                </a:lnTo>
                <a:lnTo>
                  <a:pt x="54" y="251"/>
                </a:lnTo>
                <a:lnTo>
                  <a:pt x="53" y="251"/>
                </a:lnTo>
                <a:lnTo>
                  <a:pt x="52" y="250"/>
                </a:lnTo>
                <a:lnTo>
                  <a:pt x="51" y="250"/>
                </a:lnTo>
                <a:lnTo>
                  <a:pt x="50" y="250"/>
                </a:lnTo>
                <a:lnTo>
                  <a:pt x="49" y="250"/>
                </a:lnTo>
                <a:lnTo>
                  <a:pt x="48" y="249"/>
                </a:lnTo>
                <a:lnTo>
                  <a:pt x="47" y="249"/>
                </a:lnTo>
                <a:lnTo>
                  <a:pt x="46" y="249"/>
                </a:lnTo>
                <a:lnTo>
                  <a:pt x="46" y="248"/>
                </a:lnTo>
                <a:lnTo>
                  <a:pt x="45" y="248"/>
                </a:lnTo>
                <a:lnTo>
                  <a:pt x="46" y="248"/>
                </a:lnTo>
                <a:lnTo>
                  <a:pt x="45" y="248"/>
                </a:lnTo>
                <a:lnTo>
                  <a:pt x="44" y="247"/>
                </a:lnTo>
                <a:lnTo>
                  <a:pt x="44" y="248"/>
                </a:lnTo>
                <a:lnTo>
                  <a:pt x="44" y="247"/>
                </a:lnTo>
                <a:lnTo>
                  <a:pt x="44" y="248"/>
                </a:lnTo>
                <a:lnTo>
                  <a:pt x="43" y="248"/>
                </a:lnTo>
                <a:lnTo>
                  <a:pt x="42" y="247"/>
                </a:lnTo>
              </a:path>
            </a:pathLst>
          </a:custGeom>
          <a:noFill/>
          <a:ln w="19050" cap="flat" cmpd="sng">
            <a:solidFill>
              <a:srgbClr val="000000">
                <a:alpha val="100000"/>
              </a:srgbClr>
            </a:solidFill>
            <a:prstDash val="solid"/>
            <a:round/>
            <a:headEnd type="none" w="med" len="med"/>
            <a:tailEnd type="none" w="med" len="med"/>
          </a:ln>
        </xdr:spPr>
      </xdr:sp>
      <xdr:sp>
        <xdr:nvSpPr>
          <xdr:cNvPr id="4936984" name="Freeform 79"/>
          <xdr:cNvSpPr/>
        </xdr:nvSpPr>
        <xdr:spPr>
          <a:xfrm>
            <a:off x="2343150" y="3190875"/>
            <a:ext cx="438150" cy="1590675"/>
          </a:xfrm>
          <a:custGeom>
            <a:avLst/>
            <a:gdLst>
              <a:gd name="txL" fmla="*/ 0 w 46"/>
              <a:gd name="txT" fmla="*/ 0 h 167"/>
              <a:gd name="txR" fmla="*/ 46 w 46"/>
              <a:gd name="txB" fmla="*/ 167 h 16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46" h="167">
                <a:moveTo>
                  <a:pt x="46" y="167"/>
                </a:moveTo>
                <a:lnTo>
                  <a:pt x="46" y="166"/>
                </a:lnTo>
                <a:lnTo>
                  <a:pt x="45" y="166"/>
                </a:lnTo>
                <a:lnTo>
                  <a:pt x="44" y="166"/>
                </a:lnTo>
                <a:lnTo>
                  <a:pt x="43" y="166"/>
                </a:lnTo>
                <a:lnTo>
                  <a:pt x="42" y="166"/>
                </a:lnTo>
                <a:lnTo>
                  <a:pt x="41" y="166"/>
                </a:lnTo>
                <a:lnTo>
                  <a:pt x="40" y="166"/>
                </a:lnTo>
                <a:lnTo>
                  <a:pt x="39" y="166"/>
                </a:lnTo>
                <a:lnTo>
                  <a:pt x="39" y="165"/>
                </a:lnTo>
                <a:lnTo>
                  <a:pt x="38" y="165"/>
                </a:lnTo>
                <a:lnTo>
                  <a:pt x="37" y="165"/>
                </a:lnTo>
                <a:lnTo>
                  <a:pt x="36" y="165"/>
                </a:lnTo>
                <a:lnTo>
                  <a:pt x="35" y="165"/>
                </a:lnTo>
                <a:lnTo>
                  <a:pt x="34" y="165"/>
                </a:lnTo>
                <a:lnTo>
                  <a:pt x="33" y="165"/>
                </a:lnTo>
                <a:lnTo>
                  <a:pt x="32" y="164"/>
                </a:lnTo>
                <a:lnTo>
                  <a:pt x="31" y="164"/>
                </a:lnTo>
                <a:lnTo>
                  <a:pt x="31" y="163"/>
                </a:lnTo>
                <a:lnTo>
                  <a:pt x="30" y="162"/>
                </a:lnTo>
                <a:lnTo>
                  <a:pt x="30" y="161"/>
                </a:lnTo>
                <a:lnTo>
                  <a:pt x="29" y="161"/>
                </a:lnTo>
                <a:lnTo>
                  <a:pt x="29" y="160"/>
                </a:lnTo>
                <a:lnTo>
                  <a:pt x="28" y="160"/>
                </a:lnTo>
                <a:lnTo>
                  <a:pt x="27" y="160"/>
                </a:lnTo>
                <a:lnTo>
                  <a:pt x="26" y="160"/>
                </a:lnTo>
                <a:lnTo>
                  <a:pt x="25" y="160"/>
                </a:lnTo>
                <a:lnTo>
                  <a:pt x="25" y="161"/>
                </a:lnTo>
                <a:lnTo>
                  <a:pt x="24" y="161"/>
                </a:lnTo>
                <a:lnTo>
                  <a:pt x="23" y="161"/>
                </a:lnTo>
                <a:lnTo>
                  <a:pt x="22" y="161"/>
                </a:lnTo>
                <a:lnTo>
                  <a:pt x="21" y="161"/>
                </a:lnTo>
                <a:lnTo>
                  <a:pt x="21" y="160"/>
                </a:lnTo>
                <a:lnTo>
                  <a:pt x="20" y="160"/>
                </a:lnTo>
                <a:lnTo>
                  <a:pt x="19" y="160"/>
                </a:lnTo>
                <a:lnTo>
                  <a:pt x="18" y="160"/>
                </a:lnTo>
                <a:lnTo>
                  <a:pt x="18" y="159"/>
                </a:lnTo>
                <a:lnTo>
                  <a:pt x="17" y="159"/>
                </a:lnTo>
                <a:lnTo>
                  <a:pt x="16" y="159"/>
                </a:lnTo>
                <a:lnTo>
                  <a:pt x="16" y="158"/>
                </a:lnTo>
                <a:lnTo>
                  <a:pt x="15" y="158"/>
                </a:lnTo>
                <a:lnTo>
                  <a:pt x="15" y="159"/>
                </a:lnTo>
                <a:lnTo>
                  <a:pt x="14" y="159"/>
                </a:lnTo>
                <a:lnTo>
                  <a:pt x="14" y="158"/>
                </a:lnTo>
                <a:lnTo>
                  <a:pt x="14" y="157"/>
                </a:lnTo>
                <a:lnTo>
                  <a:pt x="13" y="157"/>
                </a:lnTo>
                <a:lnTo>
                  <a:pt x="13" y="156"/>
                </a:lnTo>
                <a:lnTo>
                  <a:pt x="12" y="156"/>
                </a:lnTo>
                <a:lnTo>
                  <a:pt x="12" y="155"/>
                </a:lnTo>
                <a:lnTo>
                  <a:pt x="11" y="154"/>
                </a:lnTo>
                <a:lnTo>
                  <a:pt x="11" y="153"/>
                </a:lnTo>
                <a:lnTo>
                  <a:pt x="10" y="153"/>
                </a:lnTo>
                <a:lnTo>
                  <a:pt x="10" y="152"/>
                </a:lnTo>
                <a:lnTo>
                  <a:pt x="9" y="152"/>
                </a:lnTo>
                <a:lnTo>
                  <a:pt x="8" y="152"/>
                </a:lnTo>
                <a:lnTo>
                  <a:pt x="7" y="152"/>
                </a:lnTo>
                <a:lnTo>
                  <a:pt x="6" y="152"/>
                </a:lnTo>
                <a:lnTo>
                  <a:pt x="6" y="151"/>
                </a:lnTo>
                <a:lnTo>
                  <a:pt x="5" y="151"/>
                </a:lnTo>
                <a:lnTo>
                  <a:pt x="4" y="151"/>
                </a:lnTo>
                <a:lnTo>
                  <a:pt x="4" y="152"/>
                </a:lnTo>
                <a:lnTo>
                  <a:pt x="3" y="152"/>
                </a:lnTo>
                <a:lnTo>
                  <a:pt x="3" y="153"/>
                </a:lnTo>
                <a:lnTo>
                  <a:pt x="2" y="153"/>
                </a:lnTo>
                <a:lnTo>
                  <a:pt x="1" y="152"/>
                </a:lnTo>
                <a:lnTo>
                  <a:pt x="0" y="152"/>
                </a:lnTo>
                <a:lnTo>
                  <a:pt x="0" y="151"/>
                </a:lnTo>
                <a:lnTo>
                  <a:pt x="0" y="150"/>
                </a:lnTo>
                <a:lnTo>
                  <a:pt x="0" y="149"/>
                </a:lnTo>
                <a:lnTo>
                  <a:pt x="1" y="149"/>
                </a:lnTo>
                <a:lnTo>
                  <a:pt x="2" y="149"/>
                </a:lnTo>
                <a:lnTo>
                  <a:pt x="3" y="148"/>
                </a:lnTo>
                <a:lnTo>
                  <a:pt x="3" y="147"/>
                </a:lnTo>
                <a:lnTo>
                  <a:pt x="3" y="146"/>
                </a:lnTo>
                <a:lnTo>
                  <a:pt x="4" y="146"/>
                </a:lnTo>
                <a:lnTo>
                  <a:pt x="4" y="145"/>
                </a:lnTo>
                <a:lnTo>
                  <a:pt x="4" y="144"/>
                </a:lnTo>
                <a:lnTo>
                  <a:pt x="4" y="143"/>
                </a:lnTo>
                <a:lnTo>
                  <a:pt x="4" y="142"/>
                </a:lnTo>
                <a:lnTo>
                  <a:pt x="5" y="142"/>
                </a:lnTo>
                <a:lnTo>
                  <a:pt x="5" y="141"/>
                </a:lnTo>
                <a:lnTo>
                  <a:pt x="5" y="140"/>
                </a:lnTo>
                <a:lnTo>
                  <a:pt x="5" y="138"/>
                </a:lnTo>
                <a:lnTo>
                  <a:pt x="5" y="137"/>
                </a:lnTo>
                <a:lnTo>
                  <a:pt x="5" y="136"/>
                </a:lnTo>
                <a:lnTo>
                  <a:pt x="5" y="135"/>
                </a:lnTo>
                <a:lnTo>
                  <a:pt x="6" y="134"/>
                </a:lnTo>
                <a:lnTo>
                  <a:pt x="6" y="133"/>
                </a:lnTo>
                <a:lnTo>
                  <a:pt x="6" y="132"/>
                </a:lnTo>
                <a:lnTo>
                  <a:pt x="6" y="131"/>
                </a:lnTo>
                <a:lnTo>
                  <a:pt x="7" y="131"/>
                </a:lnTo>
                <a:lnTo>
                  <a:pt x="7" y="130"/>
                </a:lnTo>
                <a:lnTo>
                  <a:pt x="8" y="130"/>
                </a:lnTo>
                <a:lnTo>
                  <a:pt x="8" y="129"/>
                </a:lnTo>
                <a:lnTo>
                  <a:pt x="9" y="129"/>
                </a:lnTo>
                <a:lnTo>
                  <a:pt x="9" y="128"/>
                </a:lnTo>
                <a:lnTo>
                  <a:pt x="10" y="127"/>
                </a:lnTo>
                <a:lnTo>
                  <a:pt x="10" y="126"/>
                </a:lnTo>
                <a:lnTo>
                  <a:pt x="10" y="125"/>
                </a:lnTo>
                <a:lnTo>
                  <a:pt x="9" y="125"/>
                </a:lnTo>
                <a:lnTo>
                  <a:pt x="9" y="124"/>
                </a:lnTo>
                <a:lnTo>
                  <a:pt x="10" y="124"/>
                </a:lnTo>
                <a:lnTo>
                  <a:pt x="10" y="123"/>
                </a:lnTo>
                <a:lnTo>
                  <a:pt x="10" y="122"/>
                </a:lnTo>
                <a:lnTo>
                  <a:pt x="10" y="123"/>
                </a:lnTo>
                <a:lnTo>
                  <a:pt x="10" y="122"/>
                </a:lnTo>
                <a:lnTo>
                  <a:pt x="10" y="123"/>
                </a:lnTo>
                <a:lnTo>
                  <a:pt x="10" y="122"/>
                </a:lnTo>
                <a:lnTo>
                  <a:pt x="11" y="122"/>
                </a:lnTo>
                <a:lnTo>
                  <a:pt x="10" y="122"/>
                </a:lnTo>
                <a:lnTo>
                  <a:pt x="10" y="121"/>
                </a:lnTo>
                <a:lnTo>
                  <a:pt x="11" y="121"/>
                </a:lnTo>
                <a:lnTo>
                  <a:pt x="11" y="120"/>
                </a:lnTo>
                <a:lnTo>
                  <a:pt x="11" y="121"/>
                </a:lnTo>
                <a:lnTo>
                  <a:pt x="11" y="120"/>
                </a:lnTo>
                <a:lnTo>
                  <a:pt x="11" y="119"/>
                </a:lnTo>
                <a:lnTo>
                  <a:pt x="12" y="119"/>
                </a:lnTo>
                <a:lnTo>
                  <a:pt x="12" y="118"/>
                </a:lnTo>
                <a:lnTo>
                  <a:pt x="12" y="117"/>
                </a:lnTo>
                <a:lnTo>
                  <a:pt x="12" y="116"/>
                </a:lnTo>
                <a:lnTo>
                  <a:pt x="13" y="116"/>
                </a:lnTo>
                <a:lnTo>
                  <a:pt x="14" y="116"/>
                </a:lnTo>
                <a:lnTo>
                  <a:pt x="15" y="116"/>
                </a:lnTo>
                <a:lnTo>
                  <a:pt x="16" y="116"/>
                </a:lnTo>
                <a:lnTo>
                  <a:pt x="16" y="115"/>
                </a:lnTo>
                <a:lnTo>
                  <a:pt x="16" y="114"/>
                </a:lnTo>
                <a:lnTo>
                  <a:pt x="17" y="114"/>
                </a:lnTo>
                <a:lnTo>
                  <a:pt x="16" y="114"/>
                </a:lnTo>
                <a:lnTo>
                  <a:pt x="17" y="114"/>
                </a:lnTo>
                <a:lnTo>
                  <a:pt x="17" y="113"/>
                </a:lnTo>
                <a:lnTo>
                  <a:pt x="18" y="113"/>
                </a:lnTo>
                <a:lnTo>
                  <a:pt x="18" y="112"/>
                </a:lnTo>
                <a:lnTo>
                  <a:pt x="18" y="111"/>
                </a:lnTo>
                <a:lnTo>
                  <a:pt x="18" y="110"/>
                </a:lnTo>
                <a:lnTo>
                  <a:pt x="17" y="110"/>
                </a:lnTo>
                <a:lnTo>
                  <a:pt x="17" y="109"/>
                </a:lnTo>
                <a:lnTo>
                  <a:pt x="18" y="109"/>
                </a:lnTo>
                <a:lnTo>
                  <a:pt x="18" y="108"/>
                </a:lnTo>
                <a:lnTo>
                  <a:pt x="17" y="108"/>
                </a:lnTo>
                <a:lnTo>
                  <a:pt x="17" y="107"/>
                </a:lnTo>
                <a:lnTo>
                  <a:pt x="18" y="107"/>
                </a:lnTo>
                <a:lnTo>
                  <a:pt x="18" y="106"/>
                </a:lnTo>
                <a:lnTo>
                  <a:pt x="19" y="106"/>
                </a:lnTo>
                <a:lnTo>
                  <a:pt x="19" y="105"/>
                </a:lnTo>
                <a:lnTo>
                  <a:pt x="20" y="105"/>
                </a:lnTo>
                <a:lnTo>
                  <a:pt x="20" y="104"/>
                </a:lnTo>
                <a:lnTo>
                  <a:pt x="20" y="103"/>
                </a:lnTo>
                <a:lnTo>
                  <a:pt x="21" y="103"/>
                </a:lnTo>
                <a:lnTo>
                  <a:pt x="21" y="102"/>
                </a:lnTo>
                <a:lnTo>
                  <a:pt x="21" y="101"/>
                </a:lnTo>
                <a:lnTo>
                  <a:pt x="22" y="101"/>
                </a:lnTo>
                <a:lnTo>
                  <a:pt x="21" y="101"/>
                </a:lnTo>
                <a:lnTo>
                  <a:pt x="21" y="100"/>
                </a:lnTo>
                <a:lnTo>
                  <a:pt x="21" y="99"/>
                </a:lnTo>
                <a:lnTo>
                  <a:pt x="21" y="98"/>
                </a:lnTo>
                <a:lnTo>
                  <a:pt x="22" y="98"/>
                </a:lnTo>
                <a:lnTo>
                  <a:pt x="22" y="97"/>
                </a:lnTo>
                <a:lnTo>
                  <a:pt x="22" y="96"/>
                </a:lnTo>
                <a:lnTo>
                  <a:pt x="23" y="96"/>
                </a:lnTo>
                <a:lnTo>
                  <a:pt x="22" y="96"/>
                </a:lnTo>
                <a:lnTo>
                  <a:pt x="22" y="95"/>
                </a:lnTo>
                <a:lnTo>
                  <a:pt x="23" y="95"/>
                </a:lnTo>
                <a:lnTo>
                  <a:pt x="22" y="95"/>
                </a:lnTo>
                <a:lnTo>
                  <a:pt x="22" y="94"/>
                </a:lnTo>
                <a:lnTo>
                  <a:pt x="21" y="94"/>
                </a:lnTo>
                <a:lnTo>
                  <a:pt x="21" y="93"/>
                </a:lnTo>
                <a:lnTo>
                  <a:pt x="20" y="93"/>
                </a:lnTo>
                <a:lnTo>
                  <a:pt x="21" y="93"/>
                </a:lnTo>
                <a:lnTo>
                  <a:pt x="21" y="92"/>
                </a:lnTo>
                <a:lnTo>
                  <a:pt x="20" y="92"/>
                </a:lnTo>
                <a:lnTo>
                  <a:pt x="19" y="92"/>
                </a:lnTo>
                <a:lnTo>
                  <a:pt x="19" y="91"/>
                </a:lnTo>
                <a:lnTo>
                  <a:pt x="18" y="91"/>
                </a:lnTo>
                <a:lnTo>
                  <a:pt x="18" y="90"/>
                </a:lnTo>
                <a:lnTo>
                  <a:pt x="17" y="90"/>
                </a:lnTo>
                <a:lnTo>
                  <a:pt x="16" y="90"/>
                </a:lnTo>
                <a:lnTo>
                  <a:pt x="16" y="89"/>
                </a:lnTo>
                <a:lnTo>
                  <a:pt x="17" y="89"/>
                </a:lnTo>
                <a:lnTo>
                  <a:pt x="17" y="88"/>
                </a:lnTo>
                <a:lnTo>
                  <a:pt x="16" y="88"/>
                </a:lnTo>
                <a:lnTo>
                  <a:pt x="16" y="87"/>
                </a:lnTo>
                <a:lnTo>
                  <a:pt x="17" y="87"/>
                </a:lnTo>
                <a:lnTo>
                  <a:pt x="17" y="86"/>
                </a:lnTo>
                <a:lnTo>
                  <a:pt x="16" y="86"/>
                </a:lnTo>
                <a:lnTo>
                  <a:pt x="16" y="85"/>
                </a:lnTo>
                <a:lnTo>
                  <a:pt x="15" y="85"/>
                </a:lnTo>
                <a:lnTo>
                  <a:pt x="15" y="84"/>
                </a:lnTo>
                <a:lnTo>
                  <a:pt x="14" y="83"/>
                </a:lnTo>
                <a:lnTo>
                  <a:pt x="14" y="82"/>
                </a:lnTo>
                <a:lnTo>
                  <a:pt x="14" y="81"/>
                </a:lnTo>
                <a:lnTo>
                  <a:pt x="14" y="80"/>
                </a:lnTo>
                <a:lnTo>
                  <a:pt x="15" y="79"/>
                </a:lnTo>
                <a:lnTo>
                  <a:pt x="15" y="78"/>
                </a:lnTo>
                <a:lnTo>
                  <a:pt x="16" y="78"/>
                </a:lnTo>
                <a:lnTo>
                  <a:pt x="16" y="77"/>
                </a:lnTo>
                <a:lnTo>
                  <a:pt x="15" y="77"/>
                </a:lnTo>
                <a:lnTo>
                  <a:pt x="15" y="76"/>
                </a:lnTo>
                <a:lnTo>
                  <a:pt x="15" y="75"/>
                </a:lnTo>
                <a:lnTo>
                  <a:pt x="16" y="75"/>
                </a:lnTo>
                <a:lnTo>
                  <a:pt x="15" y="74"/>
                </a:lnTo>
                <a:lnTo>
                  <a:pt x="16" y="72"/>
                </a:lnTo>
                <a:lnTo>
                  <a:pt x="16" y="71"/>
                </a:lnTo>
                <a:lnTo>
                  <a:pt x="15" y="71"/>
                </a:lnTo>
                <a:lnTo>
                  <a:pt x="15" y="70"/>
                </a:lnTo>
                <a:lnTo>
                  <a:pt x="15" y="69"/>
                </a:lnTo>
                <a:lnTo>
                  <a:pt x="15" y="68"/>
                </a:lnTo>
                <a:lnTo>
                  <a:pt x="16" y="68"/>
                </a:lnTo>
                <a:lnTo>
                  <a:pt x="16" y="67"/>
                </a:lnTo>
                <a:lnTo>
                  <a:pt x="17" y="66"/>
                </a:lnTo>
                <a:lnTo>
                  <a:pt x="17" y="65"/>
                </a:lnTo>
                <a:lnTo>
                  <a:pt x="16" y="64"/>
                </a:lnTo>
                <a:lnTo>
                  <a:pt x="16" y="63"/>
                </a:lnTo>
                <a:lnTo>
                  <a:pt x="16" y="62"/>
                </a:lnTo>
                <a:lnTo>
                  <a:pt x="16" y="61"/>
                </a:lnTo>
                <a:lnTo>
                  <a:pt x="15" y="61"/>
                </a:lnTo>
                <a:lnTo>
                  <a:pt x="15" y="60"/>
                </a:lnTo>
                <a:lnTo>
                  <a:pt x="15" y="59"/>
                </a:lnTo>
                <a:lnTo>
                  <a:pt x="15" y="58"/>
                </a:lnTo>
                <a:lnTo>
                  <a:pt x="14" y="58"/>
                </a:lnTo>
                <a:lnTo>
                  <a:pt x="14" y="57"/>
                </a:lnTo>
                <a:lnTo>
                  <a:pt x="13" y="57"/>
                </a:lnTo>
                <a:lnTo>
                  <a:pt x="13" y="56"/>
                </a:lnTo>
                <a:lnTo>
                  <a:pt x="12" y="56"/>
                </a:lnTo>
                <a:lnTo>
                  <a:pt x="12" y="55"/>
                </a:lnTo>
                <a:lnTo>
                  <a:pt x="12" y="54"/>
                </a:lnTo>
                <a:lnTo>
                  <a:pt x="11" y="54"/>
                </a:lnTo>
                <a:lnTo>
                  <a:pt x="11" y="53"/>
                </a:lnTo>
                <a:lnTo>
                  <a:pt x="11" y="52"/>
                </a:lnTo>
                <a:lnTo>
                  <a:pt x="11" y="51"/>
                </a:lnTo>
                <a:lnTo>
                  <a:pt x="11" y="50"/>
                </a:lnTo>
                <a:lnTo>
                  <a:pt x="12" y="49"/>
                </a:lnTo>
                <a:lnTo>
                  <a:pt x="12" y="48"/>
                </a:lnTo>
                <a:lnTo>
                  <a:pt x="13" y="48"/>
                </a:lnTo>
                <a:lnTo>
                  <a:pt x="14" y="48"/>
                </a:lnTo>
                <a:lnTo>
                  <a:pt x="14" y="47"/>
                </a:lnTo>
                <a:lnTo>
                  <a:pt x="13" y="46"/>
                </a:lnTo>
                <a:lnTo>
                  <a:pt x="14" y="46"/>
                </a:lnTo>
                <a:lnTo>
                  <a:pt x="14" y="45"/>
                </a:lnTo>
                <a:lnTo>
                  <a:pt x="14" y="44"/>
                </a:lnTo>
                <a:lnTo>
                  <a:pt x="14" y="43"/>
                </a:lnTo>
                <a:lnTo>
                  <a:pt x="15" y="43"/>
                </a:lnTo>
                <a:lnTo>
                  <a:pt x="14" y="43"/>
                </a:lnTo>
                <a:lnTo>
                  <a:pt x="14" y="42"/>
                </a:lnTo>
                <a:lnTo>
                  <a:pt x="15" y="42"/>
                </a:lnTo>
                <a:lnTo>
                  <a:pt x="16" y="42"/>
                </a:lnTo>
                <a:lnTo>
                  <a:pt x="16" y="41"/>
                </a:lnTo>
                <a:lnTo>
                  <a:pt x="16" y="40"/>
                </a:lnTo>
                <a:lnTo>
                  <a:pt x="17" y="40"/>
                </a:lnTo>
                <a:lnTo>
                  <a:pt x="17" y="39"/>
                </a:lnTo>
                <a:lnTo>
                  <a:pt x="17" y="38"/>
                </a:lnTo>
                <a:lnTo>
                  <a:pt x="18" y="37"/>
                </a:lnTo>
                <a:lnTo>
                  <a:pt x="18" y="36"/>
                </a:lnTo>
                <a:lnTo>
                  <a:pt x="19" y="35"/>
                </a:lnTo>
                <a:lnTo>
                  <a:pt x="20" y="35"/>
                </a:lnTo>
                <a:lnTo>
                  <a:pt x="20" y="34"/>
                </a:lnTo>
                <a:lnTo>
                  <a:pt x="21" y="34"/>
                </a:lnTo>
                <a:lnTo>
                  <a:pt x="21" y="33"/>
                </a:lnTo>
                <a:lnTo>
                  <a:pt x="21" y="34"/>
                </a:lnTo>
                <a:lnTo>
                  <a:pt x="22" y="34"/>
                </a:lnTo>
                <a:lnTo>
                  <a:pt x="22" y="33"/>
                </a:lnTo>
                <a:lnTo>
                  <a:pt x="23" y="32"/>
                </a:lnTo>
                <a:lnTo>
                  <a:pt x="25" y="30"/>
                </a:lnTo>
                <a:lnTo>
                  <a:pt x="25" y="28"/>
                </a:lnTo>
                <a:lnTo>
                  <a:pt x="26" y="29"/>
                </a:lnTo>
                <a:lnTo>
                  <a:pt x="26" y="28"/>
                </a:lnTo>
                <a:lnTo>
                  <a:pt x="27" y="28"/>
                </a:lnTo>
                <a:lnTo>
                  <a:pt x="27" y="27"/>
                </a:lnTo>
                <a:lnTo>
                  <a:pt x="27" y="26"/>
                </a:lnTo>
                <a:lnTo>
                  <a:pt x="27" y="25"/>
                </a:lnTo>
                <a:lnTo>
                  <a:pt x="27" y="24"/>
                </a:lnTo>
                <a:lnTo>
                  <a:pt x="27" y="23"/>
                </a:lnTo>
                <a:lnTo>
                  <a:pt x="27" y="22"/>
                </a:lnTo>
                <a:lnTo>
                  <a:pt x="26" y="21"/>
                </a:lnTo>
                <a:lnTo>
                  <a:pt x="25" y="21"/>
                </a:lnTo>
                <a:lnTo>
                  <a:pt x="24" y="21"/>
                </a:lnTo>
                <a:lnTo>
                  <a:pt x="23" y="21"/>
                </a:lnTo>
                <a:lnTo>
                  <a:pt x="23" y="20"/>
                </a:lnTo>
                <a:lnTo>
                  <a:pt x="23" y="19"/>
                </a:lnTo>
                <a:lnTo>
                  <a:pt x="23" y="18"/>
                </a:lnTo>
                <a:lnTo>
                  <a:pt x="21" y="18"/>
                </a:lnTo>
                <a:lnTo>
                  <a:pt x="21" y="17"/>
                </a:lnTo>
                <a:lnTo>
                  <a:pt x="22" y="17"/>
                </a:lnTo>
                <a:lnTo>
                  <a:pt x="22" y="16"/>
                </a:lnTo>
                <a:lnTo>
                  <a:pt x="22" y="15"/>
                </a:lnTo>
                <a:lnTo>
                  <a:pt x="21" y="15"/>
                </a:lnTo>
                <a:lnTo>
                  <a:pt x="21" y="14"/>
                </a:lnTo>
                <a:lnTo>
                  <a:pt x="22" y="13"/>
                </a:lnTo>
                <a:lnTo>
                  <a:pt x="21" y="13"/>
                </a:lnTo>
                <a:lnTo>
                  <a:pt x="21" y="12"/>
                </a:lnTo>
                <a:lnTo>
                  <a:pt x="20" y="12"/>
                </a:lnTo>
                <a:lnTo>
                  <a:pt x="20" y="11"/>
                </a:lnTo>
                <a:lnTo>
                  <a:pt x="20" y="10"/>
                </a:lnTo>
                <a:lnTo>
                  <a:pt x="20" y="9"/>
                </a:lnTo>
                <a:lnTo>
                  <a:pt x="20" y="8"/>
                </a:lnTo>
                <a:lnTo>
                  <a:pt x="20" y="7"/>
                </a:lnTo>
                <a:lnTo>
                  <a:pt x="20" y="6"/>
                </a:lnTo>
                <a:lnTo>
                  <a:pt x="20" y="5"/>
                </a:lnTo>
                <a:lnTo>
                  <a:pt x="19" y="5"/>
                </a:lnTo>
                <a:lnTo>
                  <a:pt x="19" y="4"/>
                </a:lnTo>
                <a:lnTo>
                  <a:pt x="19" y="3"/>
                </a:lnTo>
                <a:lnTo>
                  <a:pt x="19" y="2"/>
                </a:lnTo>
                <a:lnTo>
                  <a:pt x="20" y="1"/>
                </a:lnTo>
                <a:lnTo>
                  <a:pt x="20" y="0"/>
                </a:lnTo>
                <a:lnTo>
                  <a:pt x="19" y="0"/>
                </a:lnTo>
              </a:path>
            </a:pathLst>
          </a:custGeom>
          <a:noFill/>
          <a:ln w="19050" cap="flat" cmpd="sng">
            <a:solidFill>
              <a:srgbClr val="000000">
                <a:alpha val="100000"/>
              </a:srgbClr>
            </a:solidFill>
            <a:prstDash val="solid"/>
            <a:round/>
            <a:headEnd type="none" w="med" len="med"/>
            <a:tailEnd type="none" w="med" len="med"/>
          </a:ln>
        </xdr:spPr>
      </xdr:sp>
      <xdr:sp>
        <xdr:nvSpPr>
          <xdr:cNvPr id="4936985" name="Freeform 80"/>
          <xdr:cNvSpPr/>
        </xdr:nvSpPr>
        <xdr:spPr>
          <a:xfrm>
            <a:off x="2762250" y="4124325"/>
            <a:ext cx="1809750" cy="1123950"/>
          </a:xfrm>
          <a:custGeom>
            <a:avLst/>
            <a:gdLst>
              <a:gd name="txL" fmla="*/ 0 w 190"/>
              <a:gd name="txT" fmla="*/ 0 h 118"/>
              <a:gd name="txR" fmla="*/ 190 w 190"/>
              <a:gd name="txB" fmla="*/ 118 h 11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90" h="118">
                <a:moveTo>
                  <a:pt x="106" y="11"/>
                </a:moveTo>
                <a:lnTo>
                  <a:pt x="107" y="11"/>
                </a:lnTo>
                <a:lnTo>
                  <a:pt x="108" y="11"/>
                </a:lnTo>
                <a:lnTo>
                  <a:pt x="109" y="11"/>
                </a:lnTo>
                <a:lnTo>
                  <a:pt x="110" y="11"/>
                </a:lnTo>
                <a:lnTo>
                  <a:pt x="111" y="11"/>
                </a:lnTo>
                <a:lnTo>
                  <a:pt x="112" y="12"/>
                </a:lnTo>
                <a:lnTo>
                  <a:pt x="112" y="11"/>
                </a:lnTo>
                <a:lnTo>
                  <a:pt x="112" y="12"/>
                </a:lnTo>
                <a:lnTo>
                  <a:pt x="113" y="12"/>
                </a:lnTo>
                <a:lnTo>
                  <a:pt x="116" y="11"/>
                </a:lnTo>
                <a:lnTo>
                  <a:pt x="117" y="12"/>
                </a:lnTo>
                <a:lnTo>
                  <a:pt x="118" y="11"/>
                </a:lnTo>
                <a:lnTo>
                  <a:pt x="119" y="11"/>
                </a:lnTo>
                <a:lnTo>
                  <a:pt x="120" y="11"/>
                </a:lnTo>
                <a:lnTo>
                  <a:pt x="121" y="12"/>
                </a:lnTo>
                <a:lnTo>
                  <a:pt x="122" y="12"/>
                </a:lnTo>
                <a:lnTo>
                  <a:pt x="123" y="13"/>
                </a:lnTo>
                <a:lnTo>
                  <a:pt x="124" y="13"/>
                </a:lnTo>
                <a:lnTo>
                  <a:pt x="124" y="12"/>
                </a:lnTo>
                <a:lnTo>
                  <a:pt x="125" y="11"/>
                </a:lnTo>
                <a:lnTo>
                  <a:pt x="126" y="11"/>
                </a:lnTo>
                <a:lnTo>
                  <a:pt x="126" y="12"/>
                </a:lnTo>
                <a:lnTo>
                  <a:pt x="126" y="13"/>
                </a:lnTo>
                <a:lnTo>
                  <a:pt x="127" y="13"/>
                </a:lnTo>
                <a:lnTo>
                  <a:pt x="126" y="13"/>
                </a:lnTo>
                <a:lnTo>
                  <a:pt x="126" y="14"/>
                </a:lnTo>
                <a:lnTo>
                  <a:pt x="127" y="14"/>
                </a:lnTo>
                <a:lnTo>
                  <a:pt x="128" y="14"/>
                </a:lnTo>
                <a:lnTo>
                  <a:pt x="128" y="15"/>
                </a:lnTo>
                <a:lnTo>
                  <a:pt x="128" y="16"/>
                </a:lnTo>
                <a:lnTo>
                  <a:pt x="129" y="16"/>
                </a:lnTo>
                <a:lnTo>
                  <a:pt x="130" y="16"/>
                </a:lnTo>
                <a:lnTo>
                  <a:pt x="131" y="15"/>
                </a:lnTo>
                <a:lnTo>
                  <a:pt x="132" y="14"/>
                </a:lnTo>
                <a:lnTo>
                  <a:pt x="133" y="14"/>
                </a:lnTo>
                <a:lnTo>
                  <a:pt x="134" y="13"/>
                </a:lnTo>
                <a:lnTo>
                  <a:pt x="135" y="13"/>
                </a:lnTo>
                <a:lnTo>
                  <a:pt x="135" y="12"/>
                </a:lnTo>
                <a:lnTo>
                  <a:pt x="135" y="11"/>
                </a:lnTo>
                <a:lnTo>
                  <a:pt x="135" y="10"/>
                </a:lnTo>
                <a:lnTo>
                  <a:pt x="136" y="11"/>
                </a:lnTo>
                <a:lnTo>
                  <a:pt x="137" y="11"/>
                </a:lnTo>
                <a:lnTo>
                  <a:pt x="138" y="11"/>
                </a:lnTo>
                <a:lnTo>
                  <a:pt x="139" y="11"/>
                </a:lnTo>
                <a:lnTo>
                  <a:pt x="139" y="12"/>
                </a:lnTo>
                <a:lnTo>
                  <a:pt x="139" y="13"/>
                </a:lnTo>
                <a:lnTo>
                  <a:pt x="141" y="12"/>
                </a:lnTo>
                <a:lnTo>
                  <a:pt x="141" y="11"/>
                </a:lnTo>
                <a:lnTo>
                  <a:pt x="141" y="10"/>
                </a:lnTo>
                <a:lnTo>
                  <a:pt x="141" y="9"/>
                </a:lnTo>
                <a:lnTo>
                  <a:pt x="141" y="8"/>
                </a:lnTo>
                <a:lnTo>
                  <a:pt x="140" y="8"/>
                </a:lnTo>
                <a:lnTo>
                  <a:pt x="140" y="7"/>
                </a:lnTo>
                <a:lnTo>
                  <a:pt x="140" y="6"/>
                </a:lnTo>
                <a:lnTo>
                  <a:pt x="139" y="5"/>
                </a:lnTo>
                <a:lnTo>
                  <a:pt x="140" y="5"/>
                </a:lnTo>
                <a:lnTo>
                  <a:pt x="141" y="4"/>
                </a:lnTo>
                <a:lnTo>
                  <a:pt x="142" y="3"/>
                </a:lnTo>
                <a:lnTo>
                  <a:pt x="143" y="3"/>
                </a:lnTo>
                <a:lnTo>
                  <a:pt x="144" y="2"/>
                </a:lnTo>
                <a:lnTo>
                  <a:pt x="145" y="2"/>
                </a:lnTo>
                <a:lnTo>
                  <a:pt x="146" y="2"/>
                </a:lnTo>
                <a:lnTo>
                  <a:pt x="147" y="2"/>
                </a:lnTo>
                <a:lnTo>
                  <a:pt x="148" y="2"/>
                </a:lnTo>
                <a:lnTo>
                  <a:pt x="149" y="3"/>
                </a:lnTo>
                <a:lnTo>
                  <a:pt x="150" y="3"/>
                </a:lnTo>
                <a:lnTo>
                  <a:pt x="151" y="3"/>
                </a:lnTo>
                <a:lnTo>
                  <a:pt x="152" y="3"/>
                </a:lnTo>
                <a:lnTo>
                  <a:pt x="153" y="3"/>
                </a:lnTo>
                <a:lnTo>
                  <a:pt x="153" y="2"/>
                </a:lnTo>
                <a:lnTo>
                  <a:pt x="154" y="2"/>
                </a:lnTo>
                <a:lnTo>
                  <a:pt x="155" y="2"/>
                </a:lnTo>
                <a:lnTo>
                  <a:pt x="155" y="1"/>
                </a:lnTo>
                <a:lnTo>
                  <a:pt x="156" y="0"/>
                </a:lnTo>
                <a:lnTo>
                  <a:pt x="157" y="0"/>
                </a:lnTo>
                <a:lnTo>
                  <a:pt x="158" y="1"/>
                </a:lnTo>
                <a:lnTo>
                  <a:pt x="158" y="2"/>
                </a:lnTo>
                <a:lnTo>
                  <a:pt x="158" y="3"/>
                </a:lnTo>
                <a:lnTo>
                  <a:pt x="159" y="3"/>
                </a:lnTo>
                <a:lnTo>
                  <a:pt x="159" y="4"/>
                </a:lnTo>
                <a:lnTo>
                  <a:pt x="159" y="5"/>
                </a:lnTo>
                <a:lnTo>
                  <a:pt x="160" y="6"/>
                </a:lnTo>
                <a:lnTo>
                  <a:pt x="161" y="7"/>
                </a:lnTo>
                <a:lnTo>
                  <a:pt x="162" y="8"/>
                </a:lnTo>
                <a:lnTo>
                  <a:pt x="163" y="9"/>
                </a:lnTo>
                <a:lnTo>
                  <a:pt x="164" y="9"/>
                </a:lnTo>
                <a:lnTo>
                  <a:pt x="164" y="10"/>
                </a:lnTo>
                <a:lnTo>
                  <a:pt x="164" y="11"/>
                </a:lnTo>
                <a:lnTo>
                  <a:pt x="165" y="11"/>
                </a:lnTo>
                <a:lnTo>
                  <a:pt x="165" y="12"/>
                </a:lnTo>
                <a:lnTo>
                  <a:pt x="166" y="12"/>
                </a:lnTo>
                <a:lnTo>
                  <a:pt x="167" y="12"/>
                </a:lnTo>
                <a:lnTo>
                  <a:pt x="167" y="13"/>
                </a:lnTo>
                <a:lnTo>
                  <a:pt x="168" y="13"/>
                </a:lnTo>
                <a:lnTo>
                  <a:pt x="169" y="12"/>
                </a:lnTo>
                <a:lnTo>
                  <a:pt x="170" y="12"/>
                </a:lnTo>
                <a:lnTo>
                  <a:pt x="171" y="12"/>
                </a:lnTo>
                <a:lnTo>
                  <a:pt x="172" y="12"/>
                </a:lnTo>
                <a:lnTo>
                  <a:pt x="173" y="12"/>
                </a:lnTo>
                <a:lnTo>
                  <a:pt x="174" y="12"/>
                </a:lnTo>
                <a:lnTo>
                  <a:pt x="174" y="11"/>
                </a:lnTo>
                <a:lnTo>
                  <a:pt x="174" y="12"/>
                </a:lnTo>
                <a:lnTo>
                  <a:pt x="175" y="11"/>
                </a:lnTo>
                <a:lnTo>
                  <a:pt x="176" y="11"/>
                </a:lnTo>
                <a:lnTo>
                  <a:pt x="177" y="11"/>
                </a:lnTo>
                <a:lnTo>
                  <a:pt x="178" y="11"/>
                </a:lnTo>
                <a:lnTo>
                  <a:pt x="179" y="11"/>
                </a:lnTo>
                <a:lnTo>
                  <a:pt x="179" y="10"/>
                </a:lnTo>
                <a:lnTo>
                  <a:pt x="178" y="10"/>
                </a:lnTo>
                <a:lnTo>
                  <a:pt x="178" y="9"/>
                </a:lnTo>
                <a:lnTo>
                  <a:pt x="179" y="9"/>
                </a:lnTo>
                <a:lnTo>
                  <a:pt x="178" y="9"/>
                </a:lnTo>
                <a:lnTo>
                  <a:pt x="179" y="9"/>
                </a:lnTo>
                <a:lnTo>
                  <a:pt x="179" y="8"/>
                </a:lnTo>
                <a:lnTo>
                  <a:pt x="179" y="7"/>
                </a:lnTo>
                <a:lnTo>
                  <a:pt x="180" y="6"/>
                </a:lnTo>
                <a:lnTo>
                  <a:pt x="180" y="5"/>
                </a:lnTo>
                <a:lnTo>
                  <a:pt x="181" y="4"/>
                </a:lnTo>
                <a:lnTo>
                  <a:pt x="181" y="3"/>
                </a:lnTo>
                <a:lnTo>
                  <a:pt x="181" y="2"/>
                </a:lnTo>
                <a:lnTo>
                  <a:pt x="180" y="1"/>
                </a:lnTo>
                <a:lnTo>
                  <a:pt x="181" y="1"/>
                </a:lnTo>
                <a:lnTo>
                  <a:pt x="181" y="2"/>
                </a:lnTo>
                <a:lnTo>
                  <a:pt x="182" y="3"/>
                </a:lnTo>
                <a:lnTo>
                  <a:pt x="182" y="4"/>
                </a:lnTo>
                <a:lnTo>
                  <a:pt x="183" y="5"/>
                </a:lnTo>
                <a:lnTo>
                  <a:pt x="183" y="6"/>
                </a:lnTo>
                <a:lnTo>
                  <a:pt x="184" y="7"/>
                </a:lnTo>
                <a:lnTo>
                  <a:pt x="184" y="8"/>
                </a:lnTo>
                <a:lnTo>
                  <a:pt x="185" y="8"/>
                </a:lnTo>
                <a:lnTo>
                  <a:pt x="185" y="7"/>
                </a:lnTo>
                <a:lnTo>
                  <a:pt x="186" y="7"/>
                </a:lnTo>
                <a:lnTo>
                  <a:pt x="186" y="6"/>
                </a:lnTo>
                <a:lnTo>
                  <a:pt x="187" y="6"/>
                </a:lnTo>
                <a:lnTo>
                  <a:pt x="188" y="6"/>
                </a:lnTo>
                <a:lnTo>
                  <a:pt x="189" y="6"/>
                </a:lnTo>
                <a:lnTo>
                  <a:pt x="189" y="7"/>
                </a:lnTo>
                <a:lnTo>
                  <a:pt x="188" y="7"/>
                </a:lnTo>
                <a:lnTo>
                  <a:pt x="188" y="8"/>
                </a:lnTo>
                <a:lnTo>
                  <a:pt x="188" y="9"/>
                </a:lnTo>
                <a:lnTo>
                  <a:pt x="189" y="9"/>
                </a:lnTo>
                <a:lnTo>
                  <a:pt x="188" y="10"/>
                </a:lnTo>
                <a:lnTo>
                  <a:pt x="188" y="11"/>
                </a:lnTo>
                <a:lnTo>
                  <a:pt x="188" y="12"/>
                </a:lnTo>
                <a:lnTo>
                  <a:pt x="188" y="13"/>
                </a:lnTo>
                <a:lnTo>
                  <a:pt x="188" y="14"/>
                </a:lnTo>
                <a:lnTo>
                  <a:pt x="188" y="15"/>
                </a:lnTo>
                <a:lnTo>
                  <a:pt x="188" y="16"/>
                </a:lnTo>
                <a:lnTo>
                  <a:pt x="188" y="17"/>
                </a:lnTo>
                <a:lnTo>
                  <a:pt x="188" y="18"/>
                </a:lnTo>
                <a:lnTo>
                  <a:pt x="189" y="18"/>
                </a:lnTo>
                <a:lnTo>
                  <a:pt x="189" y="19"/>
                </a:lnTo>
                <a:lnTo>
                  <a:pt x="190" y="20"/>
                </a:lnTo>
                <a:lnTo>
                  <a:pt x="189" y="21"/>
                </a:lnTo>
                <a:lnTo>
                  <a:pt x="187" y="23"/>
                </a:lnTo>
                <a:lnTo>
                  <a:pt x="186" y="23"/>
                </a:lnTo>
                <a:lnTo>
                  <a:pt x="186" y="24"/>
                </a:lnTo>
                <a:lnTo>
                  <a:pt x="185" y="24"/>
                </a:lnTo>
                <a:lnTo>
                  <a:pt x="185" y="25"/>
                </a:lnTo>
                <a:lnTo>
                  <a:pt x="185" y="26"/>
                </a:lnTo>
                <a:lnTo>
                  <a:pt x="184" y="27"/>
                </a:lnTo>
                <a:lnTo>
                  <a:pt x="184" y="28"/>
                </a:lnTo>
                <a:lnTo>
                  <a:pt x="184" y="29"/>
                </a:lnTo>
                <a:lnTo>
                  <a:pt x="184" y="30"/>
                </a:lnTo>
                <a:lnTo>
                  <a:pt x="184" y="31"/>
                </a:lnTo>
                <a:lnTo>
                  <a:pt x="184" y="32"/>
                </a:lnTo>
                <a:lnTo>
                  <a:pt x="184" y="33"/>
                </a:lnTo>
                <a:lnTo>
                  <a:pt x="184" y="34"/>
                </a:lnTo>
                <a:lnTo>
                  <a:pt x="184" y="35"/>
                </a:lnTo>
                <a:lnTo>
                  <a:pt x="183" y="35"/>
                </a:lnTo>
                <a:lnTo>
                  <a:pt x="183" y="37"/>
                </a:lnTo>
                <a:lnTo>
                  <a:pt x="183" y="38"/>
                </a:lnTo>
                <a:lnTo>
                  <a:pt x="183" y="39"/>
                </a:lnTo>
                <a:lnTo>
                  <a:pt x="182" y="39"/>
                </a:lnTo>
                <a:lnTo>
                  <a:pt x="182" y="40"/>
                </a:lnTo>
                <a:lnTo>
                  <a:pt x="181" y="41"/>
                </a:lnTo>
                <a:lnTo>
                  <a:pt x="181" y="42"/>
                </a:lnTo>
                <a:lnTo>
                  <a:pt x="180" y="42"/>
                </a:lnTo>
                <a:lnTo>
                  <a:pt x="180" y="43"/>
                </a:lnTo>
                <a:lnTo>
                  <a:pt x="179" y="43"/>
                </a:lnTo>
                <a:lnTo>
                  <a:pt x="179" y="44"/>
                </a:lnTo>
                <a:lnTo>
                  <a:pt x="178" y="44"/>
                </a:lnTo>
                <a:lnTo>
                  <a:pt x="177" y="44"/>
                </a:lnTo>
                <a:lnTo>
                  <a:pt x="176" y="45"/>
                </a:lnTo>
                <a:lnTo>
                  <a:pt x="175" y="45"/>
                </a:lnTo>
                <a:lnTo>
                  <a:pt x="174" y="45"/>
                </a:lnTo>
                <a:lnTo>
                  <a:pt x="173" y="45"/>
                </a:lnTo>
                <a:lnTo>
                  <a:pt x="172" y="45"/>
                </a:lnTo>
                <a:lnTo>
                  <a:pt x="172" y="44"/>
                </a:lnTo>
                <a:lnTo>
                  <a:pt x="171" y="44"/>
                </a:lnTo>
                <a:lnTo>
                  <a:pt x="170" y="44"/>
                </a:lnTo>
                <a:lnTo>
                  <a:pt x="169" y="44"/>
                </a:lnTo>
                <a:lnTo>
                  <a:pt x="169" y="43"/>
                </a:lnTo>
                <a:lnTo>
                  <a:pt x="167" y="42"/>
                </a:lnTo>
                <a:lnTo>
                  <a:pt x="166" y="41"/>
                </a:lnTo>
                <a:lnTo>
                  <a:pt x="165" y="40"/>
                </a:lnTo>
                <a:lnTo>
                  <a:pt x="165" y="39"/>
                </a:lnTo>
                <a:lnTo>
                  <a:pt x="164" y="39"/>
                </a:lnTo>
                <a:lnTo>
                  <a:pt x="164" y="38"/>
                </a:lnTo>
                <a:lnTo>
                  <a:pt x="163" y="37"/>
                </a:lnTo>
                <a:lnTo>
                  <a:pt x="163" y="36"/>
                </a:lnTo>
                <a:lnTo>
                  <a:pt x="162" y="35"/>
                </a:lnTo>
                <a:lnTo>
                  <a:pt x="161" y="31"/>
                </a:lnTo>
                <a:lnTo>
                  <a:pt x="161" y="30"/>
                </a:lnTo>
                <a:lnTo>
                  <a:pt x="160" y="30"/>
                </a:lnTo>
                <a:lnTo>
                  <a:pt x="160" y="29"/>
                </a:lnTo>
                <a:lnTo>
                  <a:pt x="159" y="28"/>
                </a:lnTo>
                <a:lnTo>
                  <a:pt x="159" y="27"/>
                </a:lnTo>
                <a:lnTo>
                  <a:pt x="158" y="26"/>
                </a:lnTo>
                <a:lnTo>
                  <a:pt x="157" y="26"/>
                </a:lnTo>
                <a:lnTo>
                  <a:pt x="156" y="25"/>
                </a:lnTo>
                <a:lnTo>
                  <a:pt x="156" y="24"/>
                </a:lnTo>
                <a:lnTo>
                  <a:pt x="155" y="24"/>
                </a:lnTo>
                <a:lnTo>
                  <a:pt x="154" y="23"/>
                </a:lnTo>
                <a:lnTo>
                  <a:pt x="153" y="23"/>
                </a:lnTo>
                <a:lnTo>
                  <a:pt x="152" y="22"/>
                </a:lnTo>
                <a:lnTo>
                  <a:pt x="151" y="22"/>
                </a:lnTo>
                <a:lnTo>
                  <a:pt x="150" y="22"/>
                </a:lnTo>
                <a:lnTo>
                  <a:pt x="149" y="22"/>
                </a:lnTo>
                <a:lnTo>
                  <a:pt x="147" y="22"/>
                </a:lnTo>
                <a:lnTo>
                  <a:pt x="146" y="23"/>
                </a:lnTo>
                <a:lnTo>
                  <a:pt x="145" y="23"/>
                </a:lnTo>
                <a:lnTo>
                  <a:pt x="143" y="24"/>
                </a:lnTo>
                <a:lnTo>
                  <a:pt x="142" y="24"/>
                </a:lnTo>
                <a:lnTo>
                  <a:pt x="142" y="25"/>
                </a:lnTo>
                <a:lnTo>
                  <a:pt x="142" y="26"/>
                </a:lnTo>
                <a:lnTo>
                  <a:pt x="141" y="27"/>
                </a:lnTo>
                <a:lnTo>
                  <a:pt x="141" y="29"/>
                </a:lnTo>
                <a:lnTo>
                  <a:pt x="141" y="30"/>
                </a:lnTo>
                <a:lnTo>
                  <a:pt x="140" y="31"/>
                </a:lnTo>
                <a:lnTo>
                  <a:pt x="139" y="33"/>
                </a:lnTo>
                <a:lnTo>
                  <a:pt x="138" y="33"/>
                </a:lnTo>
                <a:lnTo>
                  <a:pt x="137" y="34"/>
                </a:lnTo>
                <a:lnTo>
                  <a:pt x="136" y="35"/>
                </a:lnTo>
                <a:lnTo>
                  <a:pt x="136" y="36"/>
                </a:lnTo>
                <a:lnTo>
                  <a:pt x="136" y="37"/>
                </a:lnTo>
                <a:lnTo>
                  <a:pt x="135" y="37"/>
                </a:lnTo>
                <a:lnTo>
                  <a:pt x="135" y="38"/>
                </a:lnTo>
                <a:lnTo>
                  <a:pt x="134" y="39"/>
                </a:lnTo>
                <a:lnTo>
                  <a:pt x="133" y="40"/>
                </a:lnTo>
                <a:lnTo>
                  <a:pt x="132" y="41"/>
                </a:lnTo>
                <a:lnTo>
                  <a:pt x="131" y="41"/>
                </a:lnTo>
                <a:lnTo>
                  <a:pt x="130" y="42"/>
                </a:lnTo>
                <a:lnTo>
                  <a:pt x="129" y="43"/>
                </a:lnTo>
                <a:lnTo>
                  <a:pt x="128" y="43"/>
                </a:lnTo>
                <a:lnTo>
                  <a:pt x="127" y="44"/>
                </a:lnTo>
                <a:lnTo>
                  <a:pt x="126" y="44"/>
                </a:lnTo>
                <a:lnTo>
                  <a:pt x="126" y="45"/>
                </a:lnTo>
                <a:lnTo>
                  <a:pt x="125" y="45"/>
                </a:lnTo>
                <a:lnTo>
                  <a:pt x="124" y="46"/>
                </a:lnTo>
                <a:lnTo>
                  <a:pt x="124" y="48"/>
                </a:lnTo>
                <a:lnTo>
                  <a:pt x="124" y="49"/>
                </a:lnTo>
                <a:lnTo>
                  <a:pt x="124" y="50"/>
                </a:lnTo>
                <a:lnTo>
                  <a:pt x="124" y="51"/>
                </a:lnTo>
                <a:lnTo>
                  <a:pt x="123" y="51"/>
                </a:lnTo>
                <a:lnTo>
                  <a:pt x="123" y="52"/>
                </a:lnTo>
                <a:lnTo>
                  <a:pt x="123" y="53"/>
                </a:lnTo>
                <a:lnTo>
                  <a:pt x="122" y="53"/>
                </a:lnTo>
                <a:lnTo>
                  <a:pt x="121" y="53"/>
                </a:lnTo>
                <a:lnTo>
                  <a:pt x="120" y="53"/>
                </a:lnTo>
                <a:lnTo>
                  <a:pt x="120" y="54"/>
                </a:lnTo>
                <a:lnTo>
                  <a:pt x="119" y="55"/>
                </a:lnTo>
                <a:lnTo>
                  <a:pt x="119" y="56"/>
                </a:lnTo>
                <a:lnTo>
                  <a:pt x="118" y="56"/>
                </a:lnTo>
                <a:lnTo>
                  <a:pt x="118" y="57"/>
                </a:lnTo>
                <a:lnTo>
                  <a:pt x="118" y="58"/>
                </a:lnTo>
                <a:lnTo>
                  <a:pt x="118" y="59"/>
                </a:lnTo>
                <a:lnTo>
                  <a:pt x="117" y="59"/>
                </a:lnTo>
                <a:lnTo>
                  <a:pt x="117" y="60"/>
                </a:lnTo>
                <a:lnTo>
                  <a:pt x="118" y="60"/>
                </a:lnTo>
                <a:lnTo>
                  <a:pt x="118" y="61"/>
                </a:lnTo>
                <a:lnTo>
                  <a:pt x="118" y="62"/>
                </a:lnTo>
                <a:lnTo>
                  <a:pt x="118" y="63"/>
                </a:lnTo>
                <a:lnTo>
                  <a:pt x="118" y="64"/>
                </a:lnTo>
                <a:lnTo>
                  <a:pt x="119" y="64"/>
                </a:lnTo>
                <a:lnTo>
                  <a:pt x="118" y="65"/>
                </a:lnTo>
                <a:lnTo>
                  <a:pt x="117" y="66"/>
                </a:lnTo>
                <a:lnTo>
                  <a:pt x="117" y="65"/>
                </a:lnTo>
                <a:lnTo>
                  <a:pt x="116" y="65"/>
                </a:lnTo>
                <a:lnTo>
                  <a:pt x="116" y="64"/>
                </a:lnTo>
                <a:lnTo>
                  <a:pt x="115" y="64"/>
                </a:lnTo>
                <a:lnTo>
                  <a:pt x="114" y="65"/>
                </a:lnTo>
                <a:lnTo>
                  <a:pt x="113" y="65"/>
                </a:lnTo>
                <a:lnTo>
                  <a:pt x="113" y="66"/>
                </a:lnTo>
                <a:lnTo>
                  <a:pt x="113" y="67"/>
                </a:lnTo>
                <a:lnTo>
                  <a:pt x="112" y="67"/>
                </a:lnTo>
                <a:lnTo>
                  <a:pt x="112" y="68"/>
                </a:lnTo>
                <a:lnTo>
                  <a:pt x="111" y="68"/>
                </a:lnTo>
                <a:lnTo>
                  <a:pt x="110" y="68"/>
                </a:lnTo>
                <a:lnTo>
                  <a:pt x="109" y="68"/>
                </a:lnTo>
                <a:lnTo>
                  <a:pt x="108" y="69"/>
                </a:lnTo>
                <a:lnTo>
                  <a:pt x="108" y="68"/>
                </a:lnTo>
                <a:lnTo>
                  <a:pt x="107" y="68"/>
                </a:lnTo>
                <a:lnTo>
                  <a:pt x="107" y="67"/>
                </a:lnTo>
                <a:lnTo>
                  <a:pt x="106" y="68"/>
                </a:lnTo>
                <a:lnTo>
                  <a:pt x="106" y="67"/>
                </a:lnTo>
                <a:lnTo>
                  <a:pt x="106" y="66"/>
                </a:lnTo>
                <a:lnTo>
                  <a:pt x="106" y="65"/>
                </a:lnTo>
                <a:lnTo>
                  <a:pt x="106" y="64"/>
                </a:lnTo>
                <a:lnTo>
                  <a:pt x="106" y="63"/>
                </a:lnTo>
                <a:lnTo>
                  <a:pt x="105" y="63"/>
                </a:lnTo>
                <a:lnTo>
                  <a:pt x="104" y="64"/>
                </a:lnTo>
                <a:lnTo>
                  <a:pt x="104" y="65"/>
                </a:lnTo>
                <a:lnTo>
                  <a:pt x="103" y="65"/>
                </a:lnTo>
                <a:lnTo>
                  <a:pt x="102" y="65"/>
                </a:lnTo>
                <a:lnTo>
                  <a:pt x="101" y="65"/>
                </a:lnTo>
                <a:lnTo>
                  <a:pt x="101" y="66"/>
                </a:lnTo>
                <a:lnTo>
                  <a:pt x="100" y="66"/>
                </a:lnTo>
                <a:lnTo>
                  <a:pt x="99" y="66"/>
                </a:lnTo>
                <a:lnTo>
                  <a:pt x="99" y="67"/>
                </a:lnTo>
                <a:lnTo>
                  <a:pt x="98" y="67"/>
                </a:lnTo>
                <a:lnTo>
                  <a:pt x="97" y="67"/>
                </a:lnTo>
                <a:lnTo>
                  <a:pt x="96" y="67"/>
                </a:lnTo>
                <a:lnTo>
                  <a:pt x="95" y="67"/>
                </a:lnTo>
                <a:lnTo>
                  <a:pt x="94" y="67"/>
                </a:lnTo>
                <a:lnTo>
                  <a:pt x="94" y="66"/>
                </a:lnTo>
                <a:lnTo>
                  <a:pt x="94" y="65"/>
                </a:lnTo>
                <a:lnTo>
                  <a:pt x="92" y="64"/>
                </a:lnTo>
                <a:lnTo>
                  <a:pt x="91" y="64"/>
                </a:lnTo>
                <a:lnTo>
                  <a:pt x="90" y="64"/>
                </a:lnTo>
                <a:lnTo>
                  <a:pt x="89" y="65"/>
                </a:lnTo>
                <a:lnTo>
                  <a:pt x="87" y="65"/>
                </a:lnTo>
                <a:lnTo>
                  <a:pt x="86" y="66"/>
                </a:lnTo>
                <a:lnTo>
                  <a:pt x="85" y="66"/>
                </a:lnTo>
                <a:lnTo>
                  <a:pt x="84" y="65"/>
                </a:lnTo>
                <a:lnTo>
                  <a:pt x="82" y="66"/>
                </a:lnTo>
                <a:lnTo>
                  <a:pt x="81" y="66"/>
                </a:lnTo>
                <a:lnTo>
                  <a:pt x="81" y="67"/>
                </a:lnTo>
                <a:lnTo>
                  <a:pt x="80" y="67"/>
                </a:lnTo>
                <a:lnTo>
                  <a:pt x="79" y="67"/>
                </a:lnTo>
                <a:lnTo>
                  <a:pt x="78" y="66"/>
                </a:lnTo>
                <a:lnTo>
                  <a:pt x="77" y="66"/>
                </a:lnTo>
                <a:lnTo>
                  <a:pt x="77" y="67"/>
                </a:lnTo>
                <a:lnTo>
                  <a:pt x="77" y="66"/>
                </a:lnTo>
                <a:lnTo>
                  <a:pt x="76" y="66"/>
                </a:lnTo>
                <a:lnTo>
                  <a:pt x="76" y="67"/>
                </a:lnTo>
                <a:lnTo>
                  <a:pt x="75" y="67"/>
                </a:lnTo>
                <a:lnTo>
                  <a:pt x="75" y="68"/>
                </a:lnTo>
                <a:lnTo>
                  <a:pt x="74" y="68"/>
                </a:lnTo>
                <a:lnTo>
                  <a:pt x="73" y="69"/>
                </a:lnTo>
                <a:lnTo>
                  <a:pt x="73" y="70"/>
                </a:lnTo>
                <a:lnTo>
                  <a:pt x="72" y="70"/>
                </a:lnTo>
                <a:lnTo>
                  <a:pt x="72" y="71"/>
                </a:lnTo>
                <a:lnTo>
                  <a:pt x="72" y="72"/>
                </a:lnTo>
                <a:lnTo>
                  <a:pt x="71" y="73"/>
                </a:lnTo>
                <a:lnTo>
                  <a:pt x="69" y="75"/>
                </a:lnTo>
                <a:lnTo>
                  <a:pt x="69" y="76"/>
                </a:lnTo>
                <a:lnTo>
                  <a:pt x="68" y="77"/>
                </a:lnTo>
                <a:lnTo>
                  <a:pt x="67" y="77"/>
                </a:lnTo>
                <a:lnTo>
                  <a:pt x="64" y="77"/>
                </a:lnTo>
                <a:lnTo>
                  <a:pt x="64" y="78"/>
                </a:lnTo>
                <a:lnTo>
                  <a:pt x="65" y="78"/>
                </a:lnTo>
                <a:lnTo>
                  <a:pt x="65" y="79"/>
                </a:lnTo>
                <a:lnTo>
                  <a:pt x="66" y="79"/>
                </a:lnTo>
                <a:lnTo>
                  <a:pt x="66" y="80"/>
                </a:lnTo>
                <a:lnTo>
                  <a:pt x="66" y="81"/>
                </a:lnTo>
                <a:lnTo>
                  <a:pt x="66" y="82"/>
                </a:lnTo>
                <a:lnTo>
                  <a:pt x="67" y="83"/>
                </a:lnTo>
                <a:lnTo>
                  <a:pt x="68" y="83"/>
                </a:lnTo>
                <a:lnTo>
                  <a:pt x="69" y="84"/>
                </a:lnTo>
                <a:lnTo>
                  <a:pt x="70" y="84"/>
                </a:lnTo>
                <a:lnTo>
                  <a:pt x="71" y="84"/>
                </a:lnTo>
                <a:lnTo>
                  <a:pt x="72" y="85"/>
                </a:lnTo>
                <a:lnTo>
                  <a:pt x="72" y="86"/>
                </a:lnTo>
                <a:lnTo>
                  <a:pt x="73" y="87"/>
                </a:lnTo>
                <a:lnTo>
                  <a:pt x="73" y="86"/>
                </a:lnTo>
                <a:lnTo>
                  <a:pt x="74" y="86"/>
                </a:lnTo>
                <a:lnTo>
                  <a:pt x="75" y="86"/>
                </a:lnTo>
                <a:lnTo>
                  <a:pt x="76" y="86"/>
                </a:lnTo>
                <a:lnTo>
                  <a:pt x="77" y="86"/>
                </a:lnTo>
                <a:lnTo>
                  <a:pt x="78" y="86"/>
                </a:lnTo>
                <a:lnTo>
                  <a:pt x="79" y="86"/>
                </a:lnTo>
                <a:lnTo>
                  <a:pt x="80" y="86"/>
                </a:lnTo>
                <a:lnTo>
                  <a:pt x="81" y="87"/>
                </a:lnTo>
                <a:lnTo>
                  <a:pt x="82" y="87"/>
                </a:lnTo>
                <a:lnTo>
                  <a:pt x="83" y="87"/>
                </a:lnTo>
                <a:lnTo>
                  <a:pt x="80" y="90"/>
                </a:lnTo>
                <a:lnTo>
                  <a:pt x="76" y="93"/>
                </a:lnTo>
                <a:lnTo>
                  <a:pt x="73" y="95"/>
                </a:lnTo>
                <a:lnTo>
                  <a:pt x="73" y="96"/>
                </a:lnTo>
                <a:lnTo>
                  <a:pt x="74" y="97"/>
                </a:lnTo>
                <a:lnTo>
                  <a:pt x="73" y="98"/>
                </a:lnTo>
                <a:lnTo>
                  <a:pt x="72" y="99"/>
                </a:lnTo>
                <a:lnTo>
                  <a:pt x="71" y="101"/>
                </a:lnTo>
                <a:lnTo>
                  <a:pt x="70" y="101"/>
                </a:lnTo>
                <a:lnTo>
                  <a:pt x="69" y="102"/>
                </a:lnTo>
                <a:lnTo>
                  <a:pt x="68" y="103"/>
                </a:lnTo>
                <a:lnTo>
                  <a:pt x="67" y="104"/>
                </a:lnTo>
                <a:lnTo>
                  <a:pt x="66" y="104"/>
                </a:lnTo>
                <a:lnTo>
                  <a:pt x="66" y="105"/>
                </a:lnTo>
                <a:lnTo>
                  <a:pt x="65" y="105"/>
                </a:lnTo>
                <a:lnTo>
                  <a:pt x="65" y="106"/>
                </a:lnTo>
                <a:lnTo>
                  <a:pt x="65" y="107"/>
                </a:lnTo>
                <a:lnTo>
                  <a:pt x="64" y="107"/>
                </a:lnTo>
                <a:lnTo>
                  <a:pt x="65" y="108"/>
                </a:lnTo>
                <a:lnTo>
                  <a:pt x="65" y="109"/>
                </a:lnTo>
                <a:lnTo>
                  <a:pt x="66" y="110"/>
                </a:lnTo>
                <a:lnTo>
                  <a:pt x="66" y="111"/>
                </a:lnTo>
                <a:lnTo>
                  <a:pt x="67" y="112"/>
                </a:lnTo>
                <a:lnTo>
                  <a:pt x="67" y="113"/>
                </a:lnTo>
                <a:lnTo>
                  <a:pt x="68" y="114"/>
                </a:lnTo>
                <a:lnTo>
                  <a:pt x="68" y="115"/>
                </a:lnTo>
                <a:lnTo>
                  <a:pt x="69" y="115"/>
                </a:lnTo>
                <a:lnTo>
                  <a:pt x="68" y="116"/>
                </a:lnTo>
                <a:lnTo>
                  <a:pt x="68" y="117"/>
                </a:lnTo>
                <a:lnTo>
                  <a:pt x="68" y="118"/>
                </a:lnTo>
                <a:lnTo>
                  <a:pt x="67" y="118"/>
                </a:lnTo>
                <a:lnTo>
                  <a:pt x="66" y="117"/>
                </a:lnTo>
                <a:lnTo>
                  <a:pt x="65" y="116"/>
                </a:lnTo>
                <a:lnTo>
                  <a:pt x="64" y="116"/>
                </a:lnTo>
                <a:lnTo>
                  <a:pt x="63" y="115"/>
                </a:lnTo>
                <a:lnTo>
                  <a:pt x="62" y="115"/>
                </a:lnTo>
                <a:lnTo>
                  <a:pt x="62" y="114"/>
                </a:lnTo>
                <a:lnTo>
                  <a:pt x="61" y="114"/>
                </a:lnTo>
                <a:lnTo>
                  <a:pt x="60" y="114"/>
                </a:lnTo>
                <a:lnTo>
                  <a:pt x="61" y="115"/>
                </a:lnTo>
                <a:lnTo>
                  <a:pt x="62" y="115"/>
                </a:lnTo>
                <a:lnTo>
                  <a:pt x="62" y="116"/>
                </a:lnTo>
                <a:lnTo>
                  <a:pt x="61" y="115"/>
                </a:lnTo>
                <a:lnTo>
                  <a:pt x="60" y="115"/>
                </a:lnTo>
                <a:lnTo>
                  <a:pt x="59" y="115"/>
                </a:lnTo>
                <a:lnTo>
                  <a:pt x="59" y="114"/>
                </a:lnTo>
                <a:lnTo>
                  <a:pt x="58" y="114"/>
                </a:lnTo>
                <a:lnTo>
                  <a:pt x="57" y="114"/>
                </a:lnTo>
                <a:lnTo>
                  <a:pt x="56" y="114"/>
                </a:lnTo>
                <a:lnTo>
                  <a:pt x="55" y="114"/>
                </a:lnTo>
                <a:lnTo>
                  <a:pt x="54" y="114"/>
                </a:lnTo>
                <a:lnTo>
                  <a:pt x="53" y="114"/>
                </a:lnTo>
                <a:lnTo>
                  <a:pt x="53" y="115"/>
                </a:lnTo>
                <a:lnTo>
                  <a:pt x="52" y="115"/>
                </a:lnTo>
                <a:lnTo>
                  <a:pt x="51" y="115"/>
                </a:lnTo>
                <a:lnTo>
                  <a:pt x="50" y="116"/>
                </a:lnTo>
                <a:lnTo>
                  <a:pt x="49" y="115"/>
                </a:lnTo>
                <a:lnTo>
                  <a:pt x="48" y="115"/>
                </a:lnTo>
                <a:lnTo>
                  <a:pt x="47" y="114"/>
                </a:lnTo>
                <a:lnTo>
                  <a:pt x="47" y="113"/>
                </a:lnTo>
                <a:lnTo>
                  <a:pt x="46" y="112"/>
                </a:lnTo>
                <a:lnTo>
                  <a:pt x="46" y="111"/>
                </a:lnTo>
                <a:lnTo>
                  <a:pt x="45" y="110"/>
                </a:lnTo>
                <a:lnTo>
                  <a:pt x="45" y="109"/>
                </a:lnTo>
                <a:lnTo>
                  <a:pt x="44" y="109"/>
                </a:lnTo>
                <a:lnTo>
                  <a:pt x="44" y="108"/>
                </a:lnTo>
                <a:lnTo>
                  <a:pt x="43" y="108"/>
                </a:lnTo>
                <a:lnTo>
                  <a:pt x="42" y="108"/>
                </a:lnTo>
                <a:lnTo>
                  <a:pt x="43" y="107"/>
                </a:lnTo>
                <a:lnTo>
                  <a:pt x="41" y="106"/>
                </a:lnTo>
                <a:lnTo>
                  <a:pt x="42" y="105"/>
                </a:lnTo>
                <a:lnTo>
                  <a:pt x="40" y="104"/>
                </a:lnTo>
                <a:lnTo>
                  <a:pt x="39" y="104"/>
                </a:lnTo>
                <a:lnTo>
                  <a:pt x="38" y="104"/>
                </a:lnTo>
                <a:lnTo>
                  <a:pt x="38" y="103"/>
                </a:lnTo>
                <a:lnTo>
                  <a:pt x="37" y="103"/>
                </a:lnTo>
                <a:lnTo>
                  <a:pt x="37" y="102"/>
                </a:lnTo>
                <a:lnTo>
                  <a:pt x="37" y="103"/>
                </a:lnTo>
                <a:lnTo>
                  <a:pt x="36" y="103"/>
                </a:lnTo>
                <a:lnTo>
                  <a:pt x="35" y="103"/>
                </a:lnTo>
                <a:lnTo>
                  <a:pt x="34" y="104"/>
                </a:lnTo>
                <a:lnTo>
                  <a:pt x="33" y="104"/>
                </a:lnTo>
                <a:lnTo>
                  <a:pt x="32" y="104"/>
                </a:lnTo>
                <a:lnTo>
                  <a:pt x="31" y="104"/>
                </a:lnTo>
                <a:lnTo>
                  <a:pt x="30" y="104"/>
                </a:lnTo>
                <a:lnTo>
                  <a:pt x="30" y="105"/>
                </a:lnTo>
                <a:lnTo>
                  <a:pt x="30" y="106"/>
                </a:lnTo>
                <a:lnTo>
                  <a:pt x="28" y="106"/>
                </a:lnTo>
                <a:lnTo>
                  <a:pt x="28" y="107"/>
                </a:lnTo>
                <a:lnTo>
                  <a:pt x="27" y="107"/>
                </a:lnTo>
                <a:lnTo>
                  <a:pt x="26" y="107"/>
                </a:lnTo>
                <a:lnTo>
                  <a:pt x="25" y="107"/>
                </a:lnTo>
                <a:lnTo>
                  <a:pt x="24" y="106"/>
                </a:lnTo>
                <a:lnTo>
                  <a:pt x="23" y="106"/>
                </a:lnTo>
                <a:lnTo>
                  <a:pt x="22" y="106"/>
                </a:lnTo>
                <a:lnTo>
                  <a:pt x="20" y="105"/>
                </a:lnTo>
                <a:lnTo>
                  <a:pt x="19" y="105"/>
                </a:lnTo>
                <a:lnTo>
                  <a:pt x="19" y="104"/>
                </a:lnTo>
                <a:lnTo>
                  <a:pt x="19" y="103"/>
                </a:lnTo>
                <a:lnTo>
                  <a:pt x="19" y="102"/>
                </a:lnTo>
                <a:lnTo>
                  <a:pt x="19" y="101"/>
                </a:lnTo>
                <a:lnTo>
                  <a:pt x="19" y="100"/>
                </a:lnTo>
                <a:lnTo>
                  <a:pt x="19" y="99"/>
                </a:lnTo>
                <a:lnTo>
                  <a:pt x="18" y="99"/>
                </a:lnTo>
                <a:lnTo>
                  <a:pt x="17" y="99"/>
                </a:lnTo>
                <a:lnTo>
                  <a:pt x="16" y="99"/>
                </a:lnTo>
                <a:lnTo>
                  <a:pt x="15" y="99"/>
                </a:lnTo>
                <a:lnTo>
                  <a:pt x="14" y="99"/>
                </a:lnTo>
                <a:lnTo>
                  <a:pt x="13" y="99"/>
                </a:lnTo>
                <a:lnTo>
                  <a:pt x="12" y="99"/>
                </a:lnTo>
                <a:lnTo>
                  <a:pt x="12" y="98"/>
                </a:lnTo>
                <a:lnTo>
                  <a:pt x="12" y="97"/>
                </a:lnTo>
                <a:lnTo>
                  <a:pt x="12" y="96"/>
                </a:lnTo>
                <a:lnTo>
                  <a:pt x="13" y="95"/>
                </a:lnTo>
                <a:lnTo>
                  <a:pt x="13" y="94"/>
                </a:lnTo>
                <a:lnTo>
                  <a:pt x="13" y="92"/>
                </a:lnTo>
                <a:lnTo>
                  <a:pt x="11" y="92"/>
                </a:lnTo>
                <a:lnTo>
                  <a:pt x="10" y="93"/>
                </a:lnTo>
                <a:lnTo>
                  <a:pt x="9" y="93"/>
                </a:lnTo>
                <a:lnTo>
                  <a:pt x="8" y="93"/>
                </a:lnTo>
                <a:lnTo>
                  <a:pt x="6" y="94"/>
                </a:lnTo>
                <a:lnTo>
                  <a:pt x="4" y="94"/>
                </a:lnTo>
                <a:lnTo>
                  <a:pt x="4" y="95"/>
                </a:lnTo>
                <a:lnTo>
                  <a:pt x="4" y="94"/>
                </a:lnTo>
                <a:lnTo>
                  <a:pt x="4" y="93"/>
                </a:lnTo>
                <a:lnTo>
                  <a:pt x="4" y="92"/>
                </a:lnTo>
                <a:lnTo>
                  <a:pt x="4" y="91"/>
                </a:lnTo>
                <a:lnTo>
                  <a:pt x="4" y="90"/>
                </a:lnTo>
                <a:lnTo>
                  <a:pt x="5" y="89"/>
                </a:lnTo>
                <a:lnTo>
                  <a:pt x="5" y="88"/>
                </a:lnTo>
                <a:lnTo>
                  <a:pt x="4" y="88"/>
                </a:lnTo>
                <a:lnTo>
                  <a:pt x="3" y="87"/>
                </a:lnTo>
                <a:lnTo>
                  <a:pt x="3" y="86"/>
                </a:lnTo>
                <a:lnTo>
                  <a:pt x="3" y="85"/>
                </a:lnTo>
                <a:lnTo>
                  <a:pt x="3" y="84"/>
                </a:lnTo>
                <a:lnTo>
                  <a:pt x="3" y="83"/>
                </a:lnTo>
                <a:lnTo>
                  <a:pt x="3" y="82"/>
                </a:lnTo>
                <a:lnTo>
                  <a:pt x="2" y="82"/>
                </a:lnTo>
                <a:lnTo>
                  <a:pt x="2" y="81"/>
                </a:lnTo>
                <a:lnTo>
                  <a:pt x="2" y="80"/>
                </a:lnTo>
                <a:lnTo>
                  <a:pt x="2" y="79"/>
                </a:lnTo>
                <a:lnTo>
                  <a:pt x="1" y="79"/>
                </a:lnTo>
                <a:lnTo>
                  <a:pt x="0" y="79"/>
                </a:lnTo>
                <a:lnTo>
                  <a:pt x="0" y="77"/>
                </a:lnTo>
                <a:lnTo>
                  <a:pt x="0" y="76"/>
                </a:lnTo>
                <a:lnTo>
                  <a:pt x="0" y="74"/>
                </a:lnTo>
                <a:lnTo>
                  <a:pt x="1" y="75"/>
                </a:lnTo>
                <a:lnTo>
                  <a:pt x="1" y="74"/>
                </a:lnTo>
                <a:lnTo>
                  <a:pt x="2" y="74"/>
                </a:lnTo>
                <a:lnTo>
                  <a:pt x="2" y="73"/>
                </a:lnTo>
                <a:lnTo>
                  <a:pt x="2" y="72"/>
                </a:lnTo>
                <a:lnTo>
                  <a:pt x="2" y="71"/>
                </a:lnTo>
                <a:lnTo>
                  <a:pt x="2" y="70"/>
                </a:lnTo>
                <a:lnTo>
                  <a:pt x="2" y="69"/>
                </a:lnTo>
                <a:lnTo>
                  <a:pt x="3" y="70"/>
                </a:lnTo>
                <a:lnTo>
                  <a:pt x="4" y="70"/>
                </a:lnTo>
                <a:lnTo>
                  <a:pt x="4" y="69"/>
                </a:lnTo>
                <a:lnTo>
                  <a:pt x="4" y="70"/>
                </a:lnTo>
                <a:lnTo>
                  <a:pt x="4" y="69"/>
                </a:lnTo>
                <a:lnTo>
                  <a:pt x="5" y="70"/>
                </a:lnTo>
                <a:lnTo>
                  <a:pt x="6" y="70"/>
                </a:lnTo>
                <a:lnTo>
                  <a:pt x="5" y="70"/>
                </a:lnTo>
                <a:lnTo>
                  <a:pt x="6" y="70"/>
                </a:lnTo>
                <a:lnTo>
                  <a:pt x="6" y="71"/>
                </a:lnTo>
                <a:lnTo>
                  <a:pt x="7" y="71"/>
                </a:lnTo>
                <a:lnTo>
                  <a:pt x="8" y="71"/>
                </a:lnTo>
                <a:lnTo>
                  <a:pt x="9" y="72"/>
                </a:lnTo>
                <a:lnTo>
                  <a:pt x="10" y="72"/>
                </a:lnTo>
                <a:lnTo>
                  <a:pt x="11" y="72"/>
                </a:lnTo>
                <a:lnTo>
                  <a:pt x="12" y="72"/>
                </a:lnTo>
                <a:lnTo>
                  <a:pt x="13" y="73"/>
                </a:lnTo>
                <a:lnTo>
                  <a:pt x="14" y="73"/>
                </a:lnTo>
                <a:lnTo>
                  <a:pt x="15" y="73"/>
                </a:lnTo>
                <a:lnTo>
                  <a:pt x="16" y="71"/>
                </a:lnTo>
                <a:lnTo>
                  <a:pt x="16" y="70"/>
                </a:lnTo>
                <a:lnTo>
                  <a:pt x="17" y="68"/>
                </a:lnTo>
                <a:lnTo>
                  <a:pt x="18" y="68"/>
                </a:lnTo>
                <a:lnTo>
                  <a:pt x="19" y="68"/>
                </a:lnTo>
                <a:lnTo>
                  <a:pt x="20" y="68"/>
                </a:lnTo>
                <a:lnTo>
                  <a:pt x="21" y="68"/>
                </a:lnTo>
                <a:lnTo>
                  <a:pt x="22" y="68"/>
                </a:lnTo>
                <a:lnTo>
                  <a:pt x="21" y="67"/>
                </a:lnTo>
                <a:lnTo>
                  <a:pt x="21" y="66"/>
                </a:lnTo>
                <a:lnTo>
                  <a:pt x="21" y="65"/>
                </a:lnTo>
                <a:lnTo>
                  <a:pt x="22" y="64"/>
                </a:lnTo>
                <a:lnTo>
                  <a:pt x="22" y="63"/>
                </a:lnTo>
                <a:lnTo>
                  <a:pt x="23" y="62"/>
                </a:lnTo>
                <a:lnTo>
                  <a:pt x="23" y="61"/>
                </a:lnTo>
                <a:lnTo>
                  <a:pt x="24" y="60"/>
                </a:lnTo>
                <a:lnTo>
                  <a:pt x="25" y="60"/>
                </a:lnTo>
                <a:lnTo>
                  <a:pt x="26" y="59"/>
                </a:lnTo>
                <a:lnTo>
                  <a:pt x="27" y="59"/>
                </a:lnTo>
                <a:lnTo>
                  <a:pt x="27" y="58"/>
                </a:lnTo>
                <a:lnTo>
                  <a:pt x="28" y="58"/>
                </a:lnTo>
                <a:lnTo>
                  <a:pt x="29" y="57"/>
                </a:lnTo>
                <a:lnTo>
                  <a:pt x="30" y="56"/>
                </a:lnTo>
                <a:lnTo>
                  <a:pt x="32" y="55"/>
                </a:lnTo>
                <a:lnTo>
                  <a:pt x="33" y="54"/>
                </a:lnTo>
                <a:lnTo>
                  <a:pt x="34" y="54"/>
                </a:lnTo>
              </a:path>
            </a:pathLst>
          </a:custGeom>
          <a:noFill/>
          <a:ln w="19050" cap="flat" cmpd="sng">
            <a:solidFill>
              <a:srgbClr val="000000">
                <a:alpha val="100000"/>
              </a:srgbClr>
            </a:solidFill>
            <a:prstDash val="solid"/>
            <a:round/>
            <a:headEnd type="none" w="med" len="med"/>
            <a:tailEnd type="none" w="med" len="med"/>
          </a:ln>
        </xdr:spPr>
      </xdr:sp>
      <xdr:sp>
        <xdr:nvSpPr>
          <xdr:cNvPr id="4936986" name="Freeform 81"/>
          <xdr:cNvSpPr/>
        </xdr:nvSpPr>
        <xdr:spPr>
          <a:xfrm>
            <a:off x="3086100" y="4181475"/>
            <a:ext cx="685800" cy="457200"/>
          </a:xfrm>
          <a:custGeom>
            <a:avLst/>
            <a:gdLst>
              <a:gd name="txL" fmla="*/ 0 w 72"/>
              <a:gd name="txT" fmla="*/ 0 h 48"/>
              <a:gd name="txR" fmla="*/ 72 w 72"/>
              <a:gd name="txB" fmla="*/ 48 h 48"/>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2" h="48">
                <a:moveTo>
                  <a:pt x="0" y="48"/>
                </a:moveTo>
                <a:lnTo>
                  <a:pt x="0" y="47"/>
                </a:lnTo>
                <a:lnTo>
                  <a:pt x="1" y="47"/>
                </a:lnTo>
                <a:lnTo>
                  <a:pt x="2" y="47"/>
                </a:lnTo>
                <a:lnTo>
                  <a:pt x="2" y="46"/>
                </a:lnTo>
                <a:lnTo>
                  <a:pt x="3" y="46"/>
                </a:lnTo>
                <a:lnTo>
                  <a:pt x="3" y="45"/>
                </a:lnTo>
                <a:lnTo>
                  <a:pt x="4" y="45"/>
                </a:lnTo>
                <a:lnTo>
                  <a:pt x="6" y="45"/>
                </a:lnTo>
                <a:lnTo>
                  <a:pt x="7" y="44"/>
                </a:lnTo>
                <a:lnTo>
                  <a:pt x="9" y="43"/>
                </a:lnTo>
                <a:lnTo>
                  <a:pt x="8" y="42"/>
                </a:lnTo>
                <a:lnTo>
                  <a:pt x="7" y="41"/>
                </a:lnTo>
                <a:lnTo>
                  <a:pt x="7" y="40"/>
                </a:lnTo>
                <a:lnTo>
                  <a:pt x="6" y="40"/>
                </a:lnTo>
                <a:lnTo>
                  <a:pt x="6" y="39"/>
                </a:lnTo>
                <a:lnTo>
                  <a:pt x="5" y="38"/>
                </a:lnTo>
                <a:lnTo>
                  <a:pt x="4" y="38"/>
                </a:lnTo>
                <a:lnTo>
                  <a:pt x="4" y="37"/>
                </a:lnTo>
                <a:lnTo>
                  <a:pt x="4" y="36"/>
                </a:lnTo>
                <a:lnTo>
                  <a:pt x="5" y="36"/>
                </a:lnTo>
                <a:lnTo>
                  <a:pt x="5" y="34"/>
                </a:lnTo>
                <a:lnTo>
                  <a:pt x="5" y="33"/>
                </a:lnTo>
                <a:lnTo>
                  <a:pt x="5" y="32"/>
                </a:lnTo>
                <a:lnTo>
                  <a:pt x="4" y="31"/>
                </a:lnTo>
                <a:lnTo>
                  <a:pt x="4" y="30"/>
                </a:lnTo>
                <a:lnTo>
                  <a:pt x="4" y="29"/>
                </a:lnTo>
                <a:lnTo>
                  <a:pt x="4" y="28"/>
                </a:lnTo>
                <a:lnTo>
                  <a:pt x="3" y="28"/>
                </a:lnTo>
                <a:lnTo>
                  <a:pt x="3" y="27"/>
                </a:lnTo>
                <a:lnTo>
                  <a:pt x="3" y="26"/>
                </a:lnTo>
                <a:lnTo>
                  <a:pt x="4" y="26"/>
                </a:lnTo>
                <a:lnTo>
                  <a:pt x="3" y="26"/>
                </a:lnTo>
                <a:lnTo>
                  <a:pt x="3" y="25"/>
                </a:lnTo>
                <a:lnTo>
                  <a:pt x="4" y="25"/>
                </a:lnTo>
                <a:lnTo>
                  <a:pt x="4" y="24"/>
                </a:lnTo>
                <a:lnTo>
                  <a:pt x="4" y="23"/>
                </a:lnTo>
                <a:lnTo>
                  <a:pt x="5" y="22"/>
                </a:lnTo>
                <a:lnTo>
                  <a:pt x="5" y="21"/>
                </a:lnTo>
                <a:lnTo>
                  <a:pt x="6" y="20"/>
                </a:lnTo>
                <a:lnTo>
                  <a:pt x="5" y="20"/>
                </a:lnTo>
                <a:lnTo>
                  <a:pt x="5" y="19"/>
                </a:lnTo>
                <a:lnTo>
                  <a:pt x="6" y="19"/>
                </a:lnTo>
                <a:lnTo>
                  <a:pt x="6" y="18"/>
                </a:lnTo>
                <a:lnTo>
                  <a:pt x="7" y="18"/>
                </a:lnTo>
                <a:lnTo>
                  <a:pt x="7" y="17"/>
                </a:lnTo>
                <a:lnTo>
                  <a:pt x="7" y="16"/>
                </a:lnTo>
                <a:lnTo>
                  <a:pt x="7" y="11"/>
                </a:lnTo>
                <a:lnTo>
                  <a:pt x="8" y="10"/>
                </a:lnTo>
                <a:lnTo>
                  <a:pt x="8" y="8"/>
                </a:lnTo>
                <a:lnTo>
                  <a:pt x="8" y="7"/>
                </a:lnTo>
                <a:lnTo>
                  <a:pt x="9" y="6"/>
                </a:lnTo>
                <a:lnTo>
                  <a:pt x="8" y="6"/>
                </a:lnTo>
                <a:lnTo>
                  <a:pt x="8" y="4"/>
                </a:lnTo>
                <a:lnTo>
                  <a:pt x="8" y="3"/>
                </a:lnTo>
                <a:lnTo>
                  <a:pt x="9" y="1"/>
                </a:lnTo>
                <a:lnTo>
                  <a:pt x="10" y="0"/>
                </a:lnTo>
                <a:lnTo>
                  <a:pt x="11" y="1"/>
                </a:lnTo>
                <a:lnTo>
                  <a:pt x="12" y="1"/>
                </a:lnTo>
                <a:lnTo>
                  <a:pt x="14" y="2"/>
                </a:lnTo>
                <a:lnTo>
                  <a:pt x="15" y="2"/>
                </a:lnTo>
                <a:lnTo>
                  <a:pt x="16" y="3"/>
                </a:lnTo>
                <a:lnTo>
                  <a:pt x="17" y="3"/>
                </a:lnTo>
                <a:lnTo>
                  <a:pt x="18" y="3"/>
                </a:lnTo>
                <a:lnTo>
                  <a:pt x="18" y="4"/>
                </a:lnTo>
                <a:lnTo>
                  <a:pt x="20" y="4"/>
                </a:lnTo>
                <a:lnTo>
                  <a:pt x="21" y="5"/>
                </a:lnTo>
                <a:lnTo>
                  <a:pt x="23" y="6"/>
                </a:lnTo>
                <a:lnTo>
                  <a:pt x="25" y="6"/>
                </a:lnTo>
                <a:lnTo>
                  <a:pt x="26" y="7"/>
                </a:lnTo>
                <a:lnTo>
                  <a:pt x="27" y="7"/>
                </a:lnTo>
                <a:lnTo>
                  <a:pt x="28" y="8"/>
                </a:lnTo>
                <a:lnTo>
                  <a:pt x="29" y="8"/>
                </a:lnTo>
                <a:lnTo>
                  <a:pt x="30" y="8"/>
                </a:lnTo>
                <a:lnTo>
                  <a:pt x="31" y="8"/>
                </a:lnTo>
                <a:lnTo>
                  <a:pt x="32" y="8"/>
                </a:lnTo>
                <a:lnTo>
                  <a:pt x="33" y="8"/>
                </a:lnTo>
                <a:lnTo>
                  <a:pt x="33" y="7"/>
                </a:lnTo>
                <a:lnTo>
                  <a:pt x="34" y="7"/>
                </a:lnTo>
                <a:lnTo>
                  <a:pt x="35" y="7"/>
                </a:lnTo>
                <a:lnTo>
                  <a:pt x="36" y="6"/>
                </a:lnTo>
                <a:lnTo>
                  <a:pt x="37" y="6"/>
                </a:lnTo>
                <a:lnTo>
                  <a:pt x="37" y="5"/>
                </a:lnTo>
                <a:lnTo>
                  <a:pt x="38" y="5"/>
                </a:lnTo>
                <a:lnTo>
                  <a:pt x="38" y="6"/>
                </a:lnTo>
                <a:lnTo>
                  <a:pt x="38" y="7"/>
                </a:lnTo>
                <a:lnTo>
                  <a:pt x="39" y="7"/>
                </a:lnTo>
                <a:lnTo>
                  <a:pt x="39" y="8"/>
                </a:lnTo>
                <a:lnTo>
                  <a:pt x="40" y="9"/>
                </a:lnTo>
                <a:lnTo>
                  <a:pt x="40" y="10"/>
                </a:lnTo>
                <a:lnTo>
                  <a:pt x="41" y="10"/>
                </a:lnTo>
                <a:lnTo>
                  <a:pt x="41" y="11"/>
                </a:lnTo>
                <a:lnTo>
                  <a:pt x="42" y="12"/>
                </a:lnTo>
                <a:lnTo>
                  <a:pt x="43" y="12"/>
                </a:lnTo>
                <a:lnTo>
                  <a:pt x="43" y="13"/>
                </a:lnTo>
                <a:lnTo>
                  <a:pt x="45" y="12"/>
                </a:lnTo>
                <a:lnTo>
                  <a:pt x="46" y="11"/>
                </a:lnTo>
                <a:lnTo>
                  <a:pt x="46" y="10"/>
                </a:lnTo>
                <a:lnTo>
                  <a:pt x="47" y="10"/>
                </a:lnTo>
                <a:lnTo>
                  <a:pt x="48" y="10"/>
                </a:lnTo>
                <a:lnTo>
                  <a:pt x="48" y="9"/>
                </a:lnTo>
                <a:lnTo>
                  <a:pt x="49" y="10"/>
                </a:lnTo>
                <a:lnTo>
                  <a:pt x="49" y="9"/>
                </a:lnTo>
                <a:lnTo>
                  <a:pt x="49" y="8"/>
                </a:lnTo>
                <a:lnTo>
                  <a:pt x="50" y="8"/>
                </a:lnTo>
                <a:lnTo>
                  <a:pt x="50" y="7"/>
                </a:lnTo>
                <a:lnTo>
                  <a:pt x="50" y="6"/>
                </a:lnTo>
                <a:lnTo>
                  <a:pt x="51" y="6"/>
                </a:lnTo>
                <a:lnTo>
                  <a:pt x="52" y="5"/>
                </a:lnTo>
                <a:lnTo>
                  <a:pt x="53" y="5"/>
                </a:lnTo>
                <a:lnTo>
                  <a:pt x="53" y="4"/>
                </a:lnTo>
                <a:lnTo>
                  <a:pt x="54" y="4"/>
                </a:lnTo>
                <a:lnTo>
                  <a:pt x="55" y="3"/>
                </a:lnTo>
                <a:lnTo>
                  <a:pt x="56" y="3"/>
                </a:lnTo>
                <a:lnTo>
                  <a:pt x="56" y="2"/>
                </a:lnTo>
                <a:lnTo>
                  <a:pt x="57" y="2"/>
                </a:lnTo>
                <a:lnTo>
                  <a:pt x="59" y="2"/>
                </a:lnTo>
                <a:lnTo>
                  <a:pt x="60" y="1"/>
                </a:lnTo>
                <a:lnTo>
                  <a:pt x="61" y="1"/>
                </a:lnTo>
                <a:lnTo>
                  <a:pt x="62" y="1"/>
                </a:lnTo>
                <a:lnTo>
                  <a:pt x="63" y="2"/>
                </a:lnTo>
                <a:lnTo>
                  <a:pt x="64" y="2"/>
                </a:lnTo>
                <a:lnTo>
                  <a:pt x="65" y="3"/>
                </a:lnTo>
                <a:lnTo>
                  <a:pt x="67" y="4"/>
                </a:lnTo>
                <a:lnTo>
                  <a:pt x="68" y="4"/>
                </a:lnTo>
                <a:lnTo>
                  <a:pt x="69" y="5"/>
                </a:lnTo>
                <a:lnTo>
                  <a:pt x="70" y="5"/>
                </a:lnTo>
                <a:lnTo>
                  <a:pt x="71" y="5"/>
                </a:lnTo>
                <a:lnTo>
                  <a:pt x="72" y="5"/>
                </a:lnTo>
              </a:path>
            </a:pathLst>
          </a:custGeom>
          <a:noFill/>
          <a:ln w="19050" cap="flat" cmpd="sng">
            <a:solidFill>
              <a:srgbClr val="000000">
                <a:alpha val="100000"/>
              </a:srgbClr>
            </a:solidFill>
            <a:prstDash val="solid"/>
            <a:round/>
            <a:headEnd type="none" w="med" len="med"/>
            <a:tailEnd type="none" w="med" len="med"/>
          </a:ln>
        </xdr:spPr>
      </xdr:sp>
      <xdr:sp>
        <xdr:nvSpPr>
          <xdr:cNvPr id="4936987" name="Freeform 82"/>
          <xdr:cNvSpPr/>
        </xdr:nvSpPr>
        <xdr:spPr>
          <a:xfrm>
            <a:off x="3886200" y="5000625"/>
            <a:ext cx="752475" cy="1495425"/>
          </a:xfrm>
          <a:custGeom>
            <a:avLst/>
            <a:gdLst>
              <a:gd name="txL" fmla="*/ 0 w 79"/>
              <a:gd name="txT" fmla="*/ 0 h 157"/>
              <a:gd name="txR" fmla="*/ 79 w 79"/>
              <a:gd name="txB" fmla="*/ 157 h 157"/>
            </a:gdLst>
            <a:ahLst/>
            <a:cxnLst>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79" h="157">
                <a:moveTo>
                  <a:pt x="0" y="153"/>
                </a:moveTo>
                <a:lnTo>
                  <a:pt x="1" y="153"/>
                </a:lnTo>
                <a:lnTo>
                  <a:pt x="1" y="152"/>
                </a:lnTo>
                <a:lnTo>
                  <a:pt x="2" y="152"/>
                </a:lnTo>
                <a:lnTo>
                  <a:pt x="2" y="151"/>
                </a:lnTo>
                <a:lnTo>
                  <a:pt x="2" y="150"/>
                </a:lnTo>
                <a:lnTo>
                  <a:pt x="1" y="150"/>
                </a:lnTo>
                <a:lnTo>
                  <a:pt x="1" y="149"/>
                </a:lnTo>
                <a:lnTo>
                  <a:pt x="1" y="148"/>
                </a:lnTo>
                <a:lnTo>
                  <a:pt x="1" y="147"/>
                </a:lnTo>
                <a:lnTo>
                  <a:pt x="1" y="146"/>
                </a:lnTo>
                <a:lnTo>
                  <a:pt x="1" y="145"/>
                </a:lnTo>
                <a:lnTo>
                  <a:pt x="1" y="144"/>
                </a:lnTo>
                <a:lnTo>
                  <a:pt x="1" y="143"/>
                </a:lnTo>
                <a:lnTo>
                  <a:pt x="2" y="141"/>
                </a:lnTo>
                <a:lnTo>
                  <a:pt x="2" y="140"/>
                </a:lnTo>
                <a:lnTo>
                  <a:pt x="2" y="139"/>
                </a:lnTo>
                <a:lnTo>
                  <a:pt x="2" y="138"/>
                </a:lnTo>
                <a:lnTo>
                  <a:pt x="2" y="137"/>
                </a:lnTo>
                <a:lnTo>
                  <a:pt x="2" y="136"/>
                </a:lnTo>
                <a:lnTo>
                  <a:pt x="2" y="135"/>
                </a:lnTo>
                <a:lnTo>
                  <a:pt x="2" y="134"/>
                </a:lnTo>
                <a:lnTo>
                  <a:pt x="2" y="133"/>
                </a:lnTo>
                <a:lnTo>
                  <a:pt x="3" y="133"/>
                </a:lnTo>
                <a:lnTo>
                  <a:pt x="2" y="133"/>
                </a:lnTo>
                <a:lnTo>
                  <a:pt x="2" y="132"/>
                </a:lnTo>
                <a:lnTo>
                  <a:pt x="2" y="131"/>
                </a:lnTo>
                <a:lnTo>
                  <a:pt x="1" y="131"/>
                </a:lnTo>
                <a:lnTo>
                  <a:pt x="1" y="130"/>
                </a:lnTo>
                <a:lnTo>
                  <a:pt x="0" y="128"/>
                </a:lnTo>
                <a:lnTo>
                  <a:pt x="0" y="127"/>
                </a:lnTo>
                <a:lnTo>
                  <a:pt x="0" y="126"/>
                </a:lnTo>
                <a:lnTo>
                  <a:pt x="0" y="125"/>
                </a:lnTo>
                <a:lnTo>
                  <a:pt x="1" y="124"/>
                </a:lnTo>
                <a:lnTo>
                  <a:pt x="1" y="123"/>
                </a:lnTo>
                <a:lnTo>
                  <a:pt x="1" y="122"/>
                </a:lnTo>
                <a:lnTo>
                  <a:pt x="2" y="121"/>
                </a:lnTo>
                <a:lnTo>
                  <a:pt x="2" y="120"/>
                </a:lnTo>
                <a:lnTo>
                  <a:pt x="3" y="120"/>
                </a:lnTo>
                <a:lnTo>
                  <a:pt x="3" y="119"/>
                </a:lnTo>
                <a:lnTo>
                  <a:pt x="4" y="119"/>
                </a:lnTo>
                <a:lnTo>
                  <a:pt x="5" y="118"/>
                </a:lnTo>
                <a:lnTo>
                  <a:pt x="6" y="118"/>
                </a:lnTo>
                <a:lnTo>
                  <a:pt x="6" y="117"/>
                </a:lnTo>
                <a:lnTo>
                  <a:pt x="6" y="116"/>
                </a:lnTo>
                <a:lnTo>
                  <a:pt x="7" y="115"/>
                </a:lnTo>
                <a:lnTo>
                  <a:pt x="7" y="114"/>
                </a:lnTo>
                <a:lnTo>
                  <a:pt x="7" y="113"/>
                </a:lnTo>
                <a:lnTo>
                  <a:pt x="8" y="112"/>
                </a:lnTo>
                <a:lnTo>
                  <a:pt x="8" y="111"/>
                </a:lnTo>
                <a:lnTo>
                  <a:pt x="8" y="110"/>
                </a:lnTo>
                <a:lnTo>
                  <a:pt x="9" y="109"/>
                </a:lnTo>
                <a:lnTo>
                  <a:pt x="9" y="108"/>
                </a:lnTo>
                <a:lnTo>
                  <a:pt x="9" y="107"/>
                </a:lnTo>
                <a:lnTo>
                  <a:pt x="9" y="106"/>
                </a:lnTo>
                <a:lnTo>
                  <a:pt x="10" y="105"/>
                </a:lnTo>
                <a:lnTo>
                  <a:pt x="10" y="104"/>
                </a:lnTo>
                <a:lnTo>
                  <a:pt x="10" y="103"/>
                </a:lnTo>
                <a:lnTo>
                  <a:pt x="9" y="102"/>
                </a:lnTo>
                <a:lnTo>
                  <a:pt x="9" y="101"/>
                </a:lnTo>
                <a:lnTo>
                  <a:pt x="9" y="100"/>
                </a:lnTo>
                <a:lnTo>
                  <a:pt x="10" y="99"/>
                </a:lnTo>
                <a:lnTo>
                  <a:pt x="10" y="98"/>
                </a:lnTo>
                <a:lnTo>
                  <a:pt x="10" y="97"/>
                </a:lnTo>
                <a:lnTo>
                  <a:pt x="10" y="96"/>
                </a:lnTo>
                <a:lnTo>
                  <a:pt x="10" y="95"/>
                </a:lnTo>
                <a:lnTo>
                  <a:pt x="10" y="94"/>
                </a:lnTo>
                <a:lnTo>
                  <a:pt x="10" y="93"/>
                </a:lnTo>
                <a:lnTo>
                  <a:pt x="10" y="92"/>
                </a:lnTo>
                <a:lnTo>
                  <a:pt x="11" y="92"/>
                </a:lnTo>
                <a:lnTo>
                  <a:pt x="11" y="91"/>
                </a:lnTo>
                <a:lnTo>
                  <a:pt x="11" y="90"/>
                </a:lnTo>
                <a:lnTo>
                  <a:pt x="12" y="90"/>
                </a:lnTo>
                <a:lnTo>
                  <a:pt x="13" y="89"/>
                </a:lnTo>
                <a:lnTo>
                  <a:pt x="14" y="89"/>
                </a:lnTo>
                <a:lnTo>
                  <a:pt x="15" y="89"/>
                </a:lnTo>
                <a:lnTo>
                  <a:pt x="16" y="88"/>
                </a:lnTo>
                <a:lnTo>
                  <a:pt x="17" y="88"/>
                </a:lnTo>
                <a:lnTo>
                  <a:pt x="18" y="88"/>
                </a:lnTo>
                <a:lnTo>
                  <a:pt x="18" y="87"/>
                </a:lnTo>
                <a:lnTo>
                  <a:pt x="19" y="87"/>
                </a:lnTo>
                <a:lnTo>
                  <a:pt x="19" y="86"/>
                </a:lnTo>
                <a:lnTo>
                  <a:pt x="19" y="85"/>
                </a:lnTo>
                <a:lnTo>
                  <a:pt x="19" y="83"/>
                </a:lnTo>
                <a:lnTo>
                  <a:pt x="19" y="82"/>
                </a:lnTo>
                <a:lnTo>
                  <a:pt x="18" y="82"/>
                </a:lnTo>
                <a:lnTo>
                  <a:pt x="18" y="81"/>
                </a:lnTo>
                <a:lnTo>
                  <a:pt x="17" y="81"/>
                </a:lnTo>
                <a:lnTo>
                  <a:pt x="17" y="80"/>
                </a:lnTo>
                <a:lnTo>
                  <a:pt x="17" y="79"/>
                </a:lnTo>
                <a:lnTo>
                  <a:pt x="17" y="78"/>
                </a:lnTo>
                <a:lnTo>
                  <a:pt x="16" y="76"/>
                </a:lnTo>
                <a:lnTo>
                  <a:pt x="16" y="75"/>
                </a:lnTo>
                <a:lnTo>
                  <a:pt x="16" y="74"/>
                </a:lnTo>
                <a:lnTo>
                  <a:pt x="15" y="73"/>
                </a:lnTo>
                <a:lnTo>
                  <a:pt x="16" y="73"/>
                </a:lnTo>
                <a:lnTo>
                  <a:pt x="15" y="72"/>
                </a:lnTo>
                <a:lnTo>
                  <a:pt x="15" y="71"/>
                </a:lnTo>
                <a:lnTo>
                  <a:pt x="14" y="69"/>
                </a:lnTo>
                <a:lnTo>
                  <a:pt x="13" y="69"/>
                </a:lnTo>
                <a:lnTo>
                  <a:pt x="11" y="71"/>
                </a:lnTo>
                <a:lnTo>
                  <a:pt x="10" y="70"/>
                </a:lnTo>
                <a:lnTo>
                  <a:pt x="10" y="69"/>
                </a:lnTo>
                <a:lnTo>
                  <a:pt x="11" y="69"/>
                </a:lnTo>
                <a:lnTo>
                  <a:pt x="11" y="68"/>
                </a:lnTo>
                <a:lnTo>
                  <a:pt x="12" y="68"/>
                </a:lnTo>
                <a:lnTo>
                  <a:pt x="13" y="67"/>
                </a:lnTo>
                <a:lnTo>
                  <a:pt x="12" y="66"/>
                </a:lnTo>
                <a:lnTo>
                  <a:pt x="12" y="65"/>
                </a:lnTo>
                <a:lnTo>
                  <a:pt x="11" y="64"/>
                </a:lnTo>
                <a:lnTo>
                  <a:pt x="10" y="64"/>
                </a:lnTo>
                <a:lnTo>
                  <a:pt x="10" y="63"/>
                </a:lnTo>
                <a:lnTo>
                  <a:pt x="9" y="63"/>
                </a:lnTo>
                <a:lnTo>
                  <a:pt x="9" y="62"/>
                </a:lnTo>
                <a:lnTo>
                  <a:pt x="10" y="62"/>
                </a:lnTo>
                <a:lnTo>
                  <a:pt x="12" y="59"/>
                </a:lnTo>
                <a:lnTo>
                  <a:pt x="13" y="58"/>
                </a:lnTo>
                <a:lnTo>
                  <a:pt x="14" y="57"/>
                </a:lnTo>
                <a:lnTo>
                  <a:pt x="14" y="56"/>
                </a:lnTo>
                <a:lnTo>
                  <a:pt x="14" y="55"/>
                </a:lnTo>
                <a:lnTo>
                  <a:pt x="15" y="55"/>
                </a:lnTo>
                <a:lnTo>
                  <a:pt x="15" y="54"/>
                </a:lnTo>
                <a:lnTo>
                  <a:pt x="16" y="54"/>
                </a:lnTo>
                <a:lnTo>
                  <a:pt x="16" y="53"/>
                </a:lnTo>
                <a:lnTo>
                  <a:pt x="17" y="53"/>
                </a:lnTo>
                <a:lnTo>
                  <a:pt x="17" y="52"/>
                </a:lnTo>
                <a:lnTo>
                  <a:pt x="17" y="51"/>
                </a:lnTo>
                <a:lnTo>
                  <a:pt x="17" y="50"/>
                </a:lnTo>
                <a:lnTo>
                  <a:pt x="17" y="49"/>
                </a:lnTo>
                <a:lnTo>
                  <a:pt x="17" y="48"/>
                </a:lnTo>
                <a:lnTo>
                  <a:pt x="17" y="47"/>
                </a:lnTo>
                <a:lnTo>
                  <a:pt x="17" y="46"/>
                </a:lnTo>
                <a:lnTo>
                  <a:pt x="17" y="45"/>
                </a:lnTo>
                <a:lnTo>
                  <a:pt x="17" y="44"/>
                </a:lnTo>
                <a:lnTo>
                  <a:pt x="17" y="42"/>
                </a:lnTo>
                <a:lnTo>
                  <a:pt x="17" y="40"/>
                </a:lnTo>
                <a:lnTo>
                  <a:pt x="17" y="38"/>
                </a:lnTo>
                <a:lnTo>
                  <a:pt x="17" y="37"/>
                </a:lnTo>
                <a:lnTo>
                  <a:pt x="17" y="36"/>
                </a:lnTo>
                <a:lnTo>
                  <a:pt x="17" y="35"/>
                </a:lnTo>
                <a:lnTo>
                  <a:pt x="17" y="34"/>
                </a:lnTo>
                <a:lnTo>
                  <a:pt x="17" y="33"/>
                </a:lnTo>
                <a:lnTo>
                  <a:pt x="17" y="32"/>
                </a:lnTo>
                <a:lnTo>
                  <a:pt x="17" y="31"/>
                </a:lnTo>
                <a:lnTo>
                  <a:pt x="18" y="30"/>
                </a:lnTo>
                <a:lnTo>
                  <a:pt x="18" y="29"/>
                </a:lnTo>
                <a:lnTo>
                  <a:pt x="18" y="28"/>
                </a:lnTo>
                <a:lnTo>
                  <a:pt x="19" y="27"/>
                </a:lnTo>
                <a:lnTo>
                  <a:pt x="19" y="26"/>
                </a:lnTo>
                <a:lnTo>
                  <a:pt x="19" y="25"/>
                </a:lnTo>
                <a:lnTo>
                  <a:pt x="19" y="24"/>
                </a:lnTo>
                <a:lnTo>
                  <a:pt x="19" y="23"/>
                </a:lnTo>
                <a:lnTo>
                  <a:pt x="19" y="22"/>
                </a:lnTo>
                <a:lnTo>
                  <a:pt x="19" y="21"/>
                </a:lnTo>
                <a:lnTo>
                  <a:pt x="18" y="21"/>
                </a:lnTo>
                <a:lnTo>
                  <a:pt x="18" y="20"/>
                </a:lnTo>
                <a:lnTo>
                  <a:pt x="18" y="19"/>
                </a:lnTo>
                <a:lnTo>
                  <a:pt x="17" y="19"/>
                </a:lnTo>
                <a:lnTo>
                  <a:pt x="17" y="18"/>
                </a:lnTo>
                <a:lnTo>
                  <a:pt x="16" y="17"/>
                </a:lnTo>
                <a:lnTo>
                  <a:pt x="15" y="16"/>
                </a:lnTo>
                <a:lnTo>
                  <a:pt x="14" y="15"/>
                </a:lnTo>
                <a:lnTo>
                  <a:pt x="13" y="15"/>
                </a:lnTo>
                <a:lnTo>
                  <a:pt x="13" y="14"/>
                </a:lnTo>
                <a:lnTo>
                  <a:pt x="12" y="14"/>
                </a:lnTo>
                <a:lnTo>
                  <a:pt x="11" y="13"/>
                </a:lnTo>
                <a:lnTo>
                  <a:pt x="11" y="12"/>
                </a:lnTo>
                <a:lnTo>
                  <a:pt x="12" y="12"/>
                </a:lnTo>
                <a:lnTo>
                  <a:pt x="12" y="11"/>
                </a:lnTo>
                <a:lnTo>
                  <a:pt x="13" y="10"/>
                </a:lnTo>
                <a:lnTo>
                  <a:pt x="14" y="9"/>
                </a:lnTo>
                <a:lnTo>
                  <a:pt x="14" y="8"/>
                </a:lnTo>
                <a:lnTo>
                  <a:pt x="15" y="9"/>
                </a:lnTo>
                <a:lnTo>
                  <a:pt x="15" y="8"/>
                </a:lnTo>
                <a:lnTo>
                  <a:pt x="15" y="9"/>
                </a:lnTo>
                <a:lnTo>
                  <a:pt x="16" y="9"/>
                </a:lnTo>
                <a:lnTo>
                  <a:pt x="17" y="10"/>
                </a:lnTo>
                <a:lnTo>
                  <a:pt x="16" y="10"/>
                </a:lnTo>
                <a:lnTo>
                  <a:pt x="17" y="11"/>
                </a:lnTo>
                <a:lnTo>
                  <a:pt x="18" y="11"/>
                </a:lnTo>
                <a:lnTo>
                  <a:pt x="19" y="11"/>
                </a:lnTo>
                <a:lnTo>
                  <a:pt x="19" y="10"/>
                </a:lnTo>
                <a:lnTo>
                  <a:pt x="19" y="9"/>
                </a:lnTo>
                <a:lnTo>
                  <a:pt x="20" y="10"/>
                </a:lnTo>
                <a:lnTo>
                  <a:pt x="22" y="10"/>
                </a:lnTo>
                <a:lnTo>
                  <a:pt x="23" y="11"/>
                </a:lnTo>
                <a:lnTo>
                  <a:pt x="23" y="10"/>
                </a:lnTo>
                <a:lnTo>
                  <a:pt x="22" y="10"/>
                </a:lnTo>
                <a:lnTo>
                  <a:pt x="23" y="9"/>
                </a:lnTo>
                <a:lnTo>
                  <a:pt x="23" y="10"/>
                </a:lnTo>
                <a:lnTo>
                  <a:pt x="23" y="11"/>
                </a:lnTo>
                <a:lnTo>
                  <a:pt x="24" y="12"/>
                </a:lnTo>
                <a:lnTo>
                  <a:pt x="25" y="12"/>
                </a:lnTo>
                <a:lnTo>
                  <a:pt x="26" y="12"/>
                </a:lnTo>
                <a:lnTo>
                  <a:pt x="26" y="13"/>
                </a:lnTo>
                <a:lnTo>
                  <a:pt x="27" y="13"/>
                </a:lnTo>
                <a:lnTo>
                  <a:pt x="27" y="14"/>
                </a:lnTo>
                <a:lnTo>
                  <a:pt x="28" y="14"/>
                </a:lnTo>
                <a:lnTo>
                  <a:pt x="28" y="15"/>
                </a:lnTo>
                <a:lnTo>
                  <a:pt x="28" y="16"/>
                </a:lnTo>
                <a:lnTo>
                  <a:pt x="30" y="15"/>
                </a:lnTo>
                <a:lnTo>
                  <a:pt x="30" y="14"/>
                </a:lnTo>
                <a:lnTo>
                  <a:pt x="30" y="12"/>
                </a:lnTo>
                <a:lnTo>
                  <a:pt x="32" y="12"/>
                </a:lnTo>
                <a:lnTo>
                  <a:pt x="33" y="14"/>
                </a:lnTo>
                <a:lnTo>
                  <a:pt x="33" y="15"/>
                </a:lnTo>
                <a:lnTo>
                  <a:pt x="33" y="16"/>
                </a:lnTo>
                <a:lnTo>
                  <a:pt x="35" y="22"/>
                </a:lnTo>
                <a:lnTo>
                  <a:pt x="36" y="25"/>
                </a:lnTo>
                <a:lnTo>
                  <a:pt x="37" y="25"/>
                </a:lnTo>
                <a:lnTo>
                  <a:pt x="37" y="24"/>
                </a:lnTo>
                <a:lnTo>
                  <a:pt x="38" y="24"/>
                </a:lnTo>
                <a:lnTo>
                  <a:pt x="40" y="23"/>
                </a:lnTo>
                <a:lnTo>
                  <a:pt x="41" y="22"/>
                </a:lnTo>
                <a:lnTo>
                  <a:pt x="44" y="18"/>
                </a:lnTo>
                <a:lnTo>
                  <a:pt x="44" y="17"/>
                </a:lnTo>
                <a:lnTo>
                  <a:pt x="45" y="16"/>
                </a:lnTo>
                <a:lnTo>
                  <a:pt x="47" y="14"/>
                </a:lnTo>
                <a:lnTo>
                  <a:pt x="48" y="13"/>
                </a:lnTo>
                <a:lnTo>
                  <a:pt x="48" y="12"/>
                </a:lnTo>
                <a:lnTo>
                  <a:pt x="49" y="12"/>
                </a:lnTo>
                <a:lnTo>
                  <a:pt x="49" y="11"/>
                </a:lnTo>
                <a:lnTo>
                  <a:pt x="50" y="11"/>
                </a:lnTo>
                <a:lnTo>
                  <a:pt x="51" y="10"/>
                </a:lnTo>
                <a:lnTo>
                  <a:pt x="52" y="9"/>
                </a:lnTo>
                <a:lnTo>
                  <a:pt x="53" y="9"/>
                </a:lnTo>
                <a:lnTo>
                  <a:pt x="53" y="8"/>
                </a:lnTo>
                <a:lnTo>
                  <a:pt x="54" y="8"/>
                </a:lnTo>
                <a:lnTo>
                  <a:pt x="54" y="7"/>
                </a:lnTo>
                <a:lnTo>
                  <a:pt x="55" y="7"/>
                </a:lnTo>
                <a:lnTo>
                  <a:pt x="55" y="6"/>
                </a:lnTo>
                <a:lnTo>
                  <a:pt x="57" y="5"/>
                </a:lnTo>
                <a:lnTo>
                  <a:pt x="58" y="5"/>
                </a:lnTo>
                <a:lnTo>
                  <a:pt x="58" y="4"/>
                </a:lnTo>
                <a:lnTo>
                  <a:pt x="58" y="3"/>
                </a:lnTo>
                <a:lnTo>
                  <a:pt x="60" y="3"/>
                </a:lnTo>
                <a:lnTo>
                  <a:pt x="60" y="2"/>
                </a:lnTo>
                <a:lnTo>
                  <a:pt x="61" y="2"/>
                </a:lnTo>
                <a:lnTo>
                  <a:pt x="61" y="1"/>
                </a:lnTo>
                <a:lnTo>
                  <a:pt x="62" y="1"/>
                </a:lnTo>
                <a:lnTo>
                  <a:pt x="63" y="0"/>
                </a:lnTo>
                <a:lnTo>
                  <a:pt x="64" y="0"/>
                </a:lnTo>
                <a:lnTo>
                  <a:pt x="64" y="1"/>
                </a:lnTo>
                <a:lnTo>
                  <a:pt x="64" y="2"/>
                </a:lnTo>
                <a:lnTo>
                  <a:pt x="65" y="2"/>
                </a:lnTo>
                <a:lnTo>
                  <a:pt x="65" y="3"/>
                </a:lnTo>
                <a:lnTo>
                  <a:pt x="66" y="3"/>
                </a:lnTo>
                <a:lnTo>
                  <a:pt x="66" y="4"/>
                </a:lnTo>
                <a:lnTo>
                  <a:pt x="67" y="4"/>
                </a:lnTo>
                <a:lnTo>
                  <a:pt x="67" y="5"/>
                </a:lnTo>
                <a:lnTo>
                  <a:pt x="67" y="6"/>
                </a:lnTo>
                <a:lnTo>
                  <a:pt x="67" y="7"/>
                </a:lnTo>
                <a:lnTo>
                  <a:pt x="66" y="7"/>
                </a:lnTo>
                <a:lnTo>
                  <a:pt x="66" y="8"/>
                </a:lnTo>
                <a:lnTo>
                  <a:pt x="65" y="9"/>
                </a:lnTo>
                <a:lnTo>
                  <a:pt x="64" y="10"/>
                </a:lnTo>
                <a:lnTo>
                  <a:pt x="64" y="11"/>
                </a:lnTo>
                <a:lnTo>
                  <a:pt x="64" y="12"/>
                </a:lnTo>
                <a:lnTo>
                  <a:pt x="65" y="12"/>
                </a:lnTo>
                <a:lnTo>
                  <a:pt x="65" y="13"/>
                </a:lnTo>
                <a:lnTo>
                  <a:pt x="65" y="14"/>
                </a:lnTo>
                <a:lnTo>
                  <a:pt x="66" y="15"/>
                </a:lnTo>
                <a:lnTo>
                  <a:pt x="66" y="16"/>
                </a:lnTo>
                <a:lnTo>
                  <a:pt x="66" y="17"/>
                </a:lnTo>
                <a:lnTo>
                  <a:pt x="66" y="18"/>
                </a:lnTo>
                <a:lnTo>
                  <a:pt x="65" y="18"/>
                </a:lnTo>
                <a:lnTo>
                  <a:pt x="65" y="19"/>
                </a:lnTo>
                <a:lnTo>
                  <a:pt x="66" y="20"/>
                </a:lnTo>
                <a:lnTo>
                  <a:pt x="67" y="20"/>
                </a:lnTo>
                <a:lnTo>
                  <a:pt x="67" y="21"/>
                </a:lnTo>
                <a:lnTo>
                  <a:pt x="67" y="22"/>
                </a:lnTo>
                <a:lnTo>
                  <a:pt x="68" y="23"/>
                </a:lnTo>
                <a:lnTo>
                  <a:pt x="68" y="24"/>
                </a:lnTo>
                <a:lnTo>
                  <a:pt x="68" y="25"/>
                </a:lnTo>
                <a:lnTo>
                  <a:pt x="68" y="26"/>
                </a:lnTo>
                <a:lnTo>
                  <a:pt x="69" y="26"/>
                </a:lnTo>
                <a:lnTo>
                  <a:pt x="69" y="27"/>
                </a:lnTo>
                <a:lnTo>
                  <a:pt x="69" y="28"/>
                </a:lnTo>
                <a:lnTo>
                  <a:pt x="68" y="28"/>
                </a:lnTo>
                <a:lnTo>
                  <a:pt x="68" y="29"/>
                </a:lnTo>
                <a:lnTo>
                  <a:pt x="69" y="29"/>
                </a:lnTo>
                <a:lnTo>
                  <a:pt x="69" y="30"/>
                </a:lnTo>
                <a:lnTo>
                  <a:pt x="69" y="31"/>
                </a:lnTo>
                <a:lnTo>
                  <a:pt x="69" y="32"/>
                </a:lnTo>
                <a:lnTo>
                  <a:pt x="69" y="33"/>
                </a:lnTo>
                <a:lnTo>
                  <a:pt x="70" y="35"/>
                </a:lnTo>
                <a:lnTo>
                  <a:pt x="71" y="37"/>
                </a:lnTo>
                <a:lnTo>
                  <a:pt x="71" y="38"/>
                </a:lnTo>
                <a:lnTo>
                  <a:pt x="71" y="39"/>
                </a:lnTo>
                <a:lnTo>
                  <a:pt x="71" y="40"/>
                </a:lnTo>
                <a:lnTo>
                  <a:pt x="71" y="41"/>
                </a:lnTo>
                <a:lnTo>
                  <a:pt x="72" y="41"/>
                </a:lnTo>
                <a:lnTo>
                  <a:pt x="73" y="42"/>
                </a:lnTo>
                <a:lnTo>
                  <a:pt x="73" y="43"/>
                </a:lnTo>
                <a:lnTo>
                  <a:pt x="73" y="44"/>
                </a:lnTo>
                <a:lnTo>
                  <a:pt x="73" y="45"/>
                </a:lnTo>
                <a:lnTo>
                  <a:pt x="74" y="46"/>
                </a:lnTo>
                <a:lnTo>
                  <a:pt x="74" y="47"/>
                </a:lnTo>
                <a:lnTo>
                  <a:pt x="74" y="48"/>
                </a:lnTo>
                <a:lnTo>
                  <a:pt x="73" y="48"/>
                </a:lnTo>
                <a:lnTo>
                  <a:pt x="73" y="49"/>
                </a:lnTo>
                <a:lnTo>
                  <a:pt x="73" y="50"/>
                </a:lnTo>
                <a:lnTo>
                  <a:pt x="72" y="50"/>
                </a:lnTo>
                <a:lnTo>
                  <a:pt x="72" y="51"/>
                </a:lnTo>
                <a:lnTo>
                  <a:pt x="72" y="52"/>
                </a:lnTo>
                <a:lnTo>
                  <a:pt x="72" y="53"/>
                </a:lnTo>
                <a:lnTo>
                  <a:pt x="72" y="54"/>
                </a:lnTo>
                <a:lnTo>
                  <a:pt x="72" y="55"/>
                </a:lnTo>
                <a:lnTo>
                  <a:pt x="71" y="55"/>
                </a:lnTo>
                <a:lnTo>
                  <a:pt x="72" y="56"/>
                </a:lnTo>
                <a:lnTo>
                  <a:pt x="72" y="57"/>
                </a:lnTo>
                <a:lnTo>
                  <a:pt x="73" y="57"/>
                </a:lnTo>
                <a:lnTo>
                  <a:pt x="73" y="58"/>
                </a:lnTo>
                <a:lnTo>
                  <a:pt x="74" y="59"/>
                </a:lnTo>
                <a:lnTo>
                  <a:pt x="74" y="60"/>
                </a:lnTo>
                <a:lnTo>
                  <a:pt x="75" y="60"/>
                </a:lnTo>
                <a:lnTo>
                  <a:pt x="76" y="60"/>
                </a:lnTo>
                <a:lnTo>
                  <a:pt x="76" y="61"/>
                </a:lnTo>
                <a:lnTo>
                  <a:pt x="76" y="62"/>
                </a:lnTo>
                <a:lnTo>
                  <a:pt x="77" y="62"/>
                </a:lnTo>
                <a:lnTo>
                  <a:pt x="77" y="63"/>
                </a:lnTo>
                <a:lnTo>
                  <a:pt x="77" y="64"/>
                </a:lnTo>
                <a:lnTo>
                  <a:pt x="77" y="65"/>
                </a:lnTo>
                <a:lnTo>
                  <a:pt x="78" y="65"/>
                </a:lnTo>
                <a:lnTo>
                  <a:pt x="78" y="66"/>
                </a:lnTo>
                <a:lnTo>
                  <a:pt x="78" y="67"/>
                </a:lnTo>
                <a:lnTo>
                  <a:pt x="78" y="68"/>
                </a:lnTo>
                <a:lnTo>
                  <a:pt x="78" y="69"/>
                </a:lnTo>
                <a:lnTo>
                  <a:pt x="79" y="70"/>
                </a:lnTo>
                <a:lnTo>
                  <a:pt x="79" y="71"/>
                </a:lnTo>
                <a:lnTo>
                  <a:pt x="79" y="72"/>
                </a:lnTo>
                <a:lnTo>
                  <a:pt x="78" y="72"/>
                </a:lnTo>
                <a:lnTo>
                  <a:pt x="77" y="73"/>
                </a:lnTo>
                <a:lnTo>
                  <a:pt x="76" y="73"/>
                </a:lnTo>
                <a:lnTo>
                  <a:pt x="76" y="74"/>
                </a:lnTo>
                <a:lnTo>
                  <a:pt x="76" y="75"/>
                </a:lnTo>
                <a:lnTo>
                  <a:pt x="76" y="76"/>
                </a:lnTo>
                <a:lnTo>
                  <a:pt x="75" y="75"/>
                </a:lnTo>
                <a:lnTo>
                  <a:pt x="75" y="76"/>
                </a:lnTo>
                <a:lnTo>
                  <a:pt x="75" y="77"/>
                </a:lnTo>
                <a:lnTo>
                  <a:pt x="75" y="78"/>
                </a:lnTo>
                <a:lnTo>
                  <a:pt x="74" y="79"/>
                </a:lnTo>
                <a:lnTo>
                  <a:pt x="74" y="80"/>
                </a:lnTo>
                <a:lnTo>
                  <a:pt x="74" y="81"/>
                </a:lnTo>
                <a:lnTo>
                  <a:pt x="73" y="80"/>
                </a:lnTo>
                <a:lnTo>
                  <a:pt x="72" y="81"/>
                </a:lnTo>
                <a:lnTo>
                  <a:pt x="72" y="80"/>
                </a:lnTo>
                <a:lnTo>
                  <a:pt x="71" y="80"/>
                </a:lnTo>
                <a:lnTo>
                  <a:pt x="71" y="81"/>
                </a:lnTo>
                <a:lnTo>
                  <a:pt x="70" y="81"/>
                </a:lnTo>
                <a:lnTo>
                  <a:pt x="69" y="81"/>
                </a:lnTo>
                <a:lnTo>
                  <a:pt x="69" y="82"/>
                </a:lnTo>
                <a:lnTo>
                  <a:pt x="68" y="82"/>
                </a:lnTo>
                <a:lnTo>
                  <a:pt x="67" y="82"/>
                </a:lnTo>
                <a:lnTo>
                  <a:pt x="66" y="82"/>
                </a:lnTo>
                <a:lnTo>
                  <a:pt x="65" y="82"/>
                </a:lnTo>
                <a:lnTo>
                  <a:pt x="64" y="82"/>
                </a:lnTo>
                <a:lnTo>
                  <a:pt x="63" y="82"/>
                </a:lnTo>
                <a:lnTo>
                  <a:pt x="62" y="82"/>
                </a:lnTo>
                <a:lnTo>
                  <a:pt x="61" y="82"/>
                </a:lnTo>
                <a:lnTo>
                  <a:pt x="60" y="82"/>
                </a:lnTo>
                <a:lnTo>
                  <a:pt x="60" y="81"/>
                </a:lnTo>
                <a:lnTo>
                  <a:pt x="59" y="81"/>
                </a:lnTo>
                <a:lnTo>
                  <a:pt x="59" y="82"/>
                </a:lnTo>
                <a:lnTo>
                  <a:pt x="59" y="83"/>
                </a:lnTo>
                <a:lnTo>
                  <a:pt x="58" y="84"/>
                </a:lnTo>
                <a:lnTo>
                  <a:pt x="58" y="85"/>
                </a:lnTo>
                <a:lnTo>
                  <a:pt x="58" y="86"/>
                </a:lnTo>
                <a:lnTo>
                  <a:pt x="57" y="86"/>
                </a:lnTo>
                <a:lnTo>
                  <a:pt x="56" y="87"/>
                </a:lnTo>
                <a:lnTo>
                  <a:pt x="55" y="88"/>
                </a:lnTo>
                <a:lnTo>
                  <a:pt x="54" y="89"/>
                </a:lnTo>
                <a:lnTo>
                  <a:pt x="53" y="89"/>
                </a:lnTo>
                <a:lnTo>
                  <a:pt x="53" y="90"/>
                </a:lnTo>
                <a:lnTo>
                  <a:pt x="52" y="90"/>
                </a:lnTo>
                <a:lnTo>
                  <a:pt x="51" y="91"/>
                </a:lnTo>
                <a:lnTo>
                  <a:pt x="50" y="91"/>
                </a:lnTo>
                <a:lnTo>
                  <a:pt x="50" y="92"/>
                </a:lnTo>
                <a:lnTo>
                  <a:pt x="49" y="92"/>
                </a:lnTo>
                <a:lnTo>
                  <a:pt x="49" y="93"/>
                </a:lnTo>
                <a:lnTo>
                  <a:pt x="49" y="94"/>
                </a:lnTo>
                <a:lnTo>
                  <a:pt x="48" y="94"/>
                </a:lnTo>
                <a:lnTo>
                  <a:pt x="47" y="95"/>
                </a:lnTo>
                <a:lnTo>
                  <a:pt x="47" y="96"/>
                </a:lnTo>
                <a:lnTo>
                  <a:pt x="46" y="97"/>
                </a:lnTo>
                <a:lnTo>
                  <a:pt x="45" y="97"/>
                </a:lnTo>
                <a:lnTo>
                  <a:pt x="45" y="98"/>
                </a:lnTo>
                <a:lnTo>
                  <a:pt x="44" y="98"/>
                </a:lnTo>
                <a:lnTo>
                  <a:pt x="43" y="98"/>
                </a:lnTo>
                <a:lnTo>
                  <a:pt x="43" y="99"/>
                </a:lnTo>
                <a:lnTo>
                  <a:pt x="42" y="99"/>
                </a:lnTo>
                <a:lnTo>
                  <a:pt x="42" y="100"/>
                </a:lnTo>
                <a:lnTo>
                  <a:pt x="41" y="100"/>
                </a:lnTo>
                <a:lnTo>
                  <a:pt x="41" y="101"/>
                </a:lnTo>
                <a:lnTo>
                  <a:pt x="40" y="101"/>
                </a:lnTo>
                <a:lnTo>
                  <a:pt x="40" y="102"/>
                </a:lnTo>
                <a:lnTo>
                  <a:pt x="39" y="103"/>
                </a:lnTo>
                <a:lnTo>
                  <a:pt x="39" y="104"/>
                </a:lnTo>
                <a:lnTo>
                  <a:pt x="38" y="104"/>
                </a:lnTo>
                <a:lnTo>
                  <a:pt x="38" y="105"/>
                </a:lnTo>
                <a:lnTo>
                  <a:pt x="37" y="105"/>
                </a:lnTo>
                <a:lnTo>
                  <a:pt x="37" y="106"/>
                </a:lnTo>
                <a:lnTo>
                  <a:pt x="38" y="107"/>
                </a:lnTo>
                <a:lnTo>
                  <a:pt x="39" y="107"/>
                </a:lnTo>
                <a:lnTo>
                  <a:pt x="40" y="107"/>
                </a:lnTo>
                <a:lnTo>
                  <a:pt x="39" y="108"/>
                </a:lnTo>
                <a:lnTo>
                  <a:pt x="39" y="109"/>
                </a:lnTo>
                <a:lnTo>
                  <a:pt x="38" y="109"/>
                </a:lnTo>
                <a:lnTo>
                  <a:pt x="38" y="110"/>
                </a:lnTo>
                <a:lnTo>
                  <a:pt x="37" y="111"/>
                </a:lnTo>
                <a:lnTo>
                  <a:pt x="36" y="111"/>
                </a:lnTo>
                <a:lnTo>
                  <a:pt x="36" y="112"/>
                </a:lnTo>
                <a:lnTo>
                  <a:pt x="35" y="113"/>
                </a:lnTo>
                <a:lnTo>
                  <a:pt x="35" y="114"/>
                </a:lnTo>
                <a:lnTo>
                  <a:pt x="34" y="114"/>
                </a:lnTo>
                <a:lnTo>
                  <a:pt x="34" y="115"/>
                </a:lnTo>
                <a:lnTo>
                  <a:pt x="34" y="116"/>
                </a:lnTo>
                <a:lnTo>
                  <a:pt x="34" y="117"/>
                </a:lnTo>
                <a:lnTo>
                  <a:pt x="33" y="117"/>
                </a:lnTo>
                <a:lnTo>
                  <a:pt x="33" y="118"/>
                </a:lnTo>
                <a:lnTo>
                  <a:pt x="33" y="119"/>
                </a:lnTo>
                <a:lnTo>
                  <a:pt x="33" y="120"/>
                </a:lnTo>
                <a:lnTo>
                  <a:pt x="32" y="120"/>
                </a:lnTo>
                <a:lnTo>
                  <a:pt x="32" y="121"/>
                </a:lnTo>
                <a:lnTo>
                  <a:pt x="31" y="121"/>
                </a:lnTo>
                <a:lnTo>
                  <a:pt x="31" y="122"/>
                </a:lnTo>
                <a:lnTo>
                  <a:pt x="30" y="122"/>
                </a:lnTo>
                <a:lnTo>
                  <a:pt x="30" y="123"/>
                </a:lnTo>
                <a:lnTo>
                  <a:pt x="29" y="123"/>
                </a:lnTo>
                <a:lnTo>
                  <a:pt x="29" y="124"/>
                </a:lnTo>
                <a:lnTo>
                  <a:pt x="28" y="124"/>
                </a:lnTo>
                <a:lnTo>
                  <a:pt x="28" y="125"/>
                </a:lnTo>
                <a:lnTo>
                  <a:pt x="27" y="125"/>
                </a:lnTo>
                <a:lnTo>
                  <a:pt x="27" y="126"/>
                </a:lnTo>
                <a:lnTo>
                  <a:pt x="26" y="127"/>
                </a:lnTo>
                <a:lnTo>
                  <a:pt x="26" y="128"/>
                </a:lnTo>
                <a:lnTo>
                  <a:pt x="26" y="129"/>
                </a:lnTo>
                <a:lnTo>
                  <a:pt x="25" y="130"/>
                </a:lnTo>
                <a:lnTo>
                  <a:pt x="25" y="131"/>
                </a:lnTo>
                <a:lnTo>
                  <a:pt x="24" y="131"/>
                </a:lnTo>
                <a:lnTo>
                  <a:pt x="24" y="132"/>
                </a:lnTo>
                <a:lnTo>
                  <a:pt x="23" y="133"/>
                </a:lnTo>
                <a:lnTo>
                  <a:pt x="23" y="134"/>
                </a:lnTo>
                <a:lnTo>
                  <a:pt x="23" y="135"/>
                </a:lnTo>
                <a:lnTo>
                  <a:pt x="23" y="136"/>
                </a:lnTo>
                <a:lnTo>
                  <a:pt x="23" y="137"/>
                </a:lnTo>
                <a:lnTo>
                  <a:pt x="23" y="138"/>
                </a:lnTo>
                <a:lnTo>
                  <a:pt x="22" y="138"/>
                </a:lnTo>
                <a:lnTo>
                  <a:pt x="23" y="139"/>
                </a:lnTo>
                <a:lnTo>
                  <a:pt x="23" y="140"/>
                </a:lnTo>
                <a:lnTo>
                  <a:pt x="23" y="141"/>
                </a:lnTo>
                <a:lnTo>
                  <a:pt x="23" y="142"/>
                </a:lnTo>
                <a:lnTo>
                  <a:pt x="23" y="143"/>
                </a:lnTo>
                <a:lnTo>
                  <a:pt x="22" y="144"/>
                </a:lnTo>
                <a:lnTo>
                  <a:pt x="22" y="145"/>
                </a:lnTo>
                <a:lnTo>
                  <a:pt x="21" y="145"/>
                </a:lnTo>
                <a:lnTo>
                  <a:pt x="21" y="146"/>
                </a:lnTo>
                <a:lnTo>
                  <a:pt x="20" y="146"/>
                </a:lnTo>
                <a:lnTo>
                  <a:pt x="20" y="147"/>
                </a:lnTo>
                <a:lnTo>
                  <a:pt x="19" y="147"/>
                </a:lnTo>
                <a:lnTo>
                  <a:pt x="19" y="148"/>
                </a:lnTo>
                <a:lnTo>
                  <a:pt x="18" y="148"/>
                </a:lnTo>
                <a:lnTo>
                  <a:pt x="18" y="149"/>
                </a:lnTo>
                <a:lnTo>
                  <a:pt x="17" y="149"/>
                </a:lnTo>
                <a:lnTo>
                  <a:pt x="16" y="149"/>
                </a:lnTo>
                <a:lnTo>
                  <a:pt x="16" y="150"/>
                </a:lnTo>
                <a:lnTo>
                  <a:pt x="15" y="150"/>
                </a:lnTo>
                <a:lnTo>
                  <a:pt x="15" y="151"/>
                </a:lnTo>
                <a:lnTo>
                  <a:pt x="14" y="152"/>
                </a:lnTo>
                <a:lnTo>
                  <a:pt x="13" y="152"/>
                </a:lnTo>
                <a:lnTo>
                  <a:pt x="12" y="153"/>
                </a:lnTo>
                <a:lnTo>
                  <a:pt x="11" y="154"/>
                </a:lnTo>
                <a:lnTo>
                  <a:pt x="10" y="154"/>
                </a:lnTo>
                <a:lnTo>
                  <a:pt x="10" y="155"/>
                </a:lnTo>
                <a:lnTo>
                  <a:pt x="9" y="155"/>
                </a:lnTo>
                <a:lnTo>
                  <a:pt x="8" y="155"/>
                </a:lnTo>
                <a:lnTo>
                  <a:pt x="7" y="155"/>
                </a:lnTo>
                <a:lnTo>
                  <a:pt x="7" y="156"/>
                </a:lnTo>
                <a:lnTo>
                  <a:pt x="6" y="156"/>
                </a:lnTo>
                <a:lnTo>
                  <a:pt x="6" y="157"/>
                </a:lnTo>
                <a:lnTo>
                  <a:pt x="5" y="157"/>
                </a:lnTo>
                <a:lnTo>
                  <a:pt x="4" y="157"/>
                </a:lnTo>
                <a:lnTo>
                  <a:pt x="3" y="157"/>
                </a:lnTo>
                <a:lnTo>
                  <a:pt x="2" y="156"/>
                </a:lnTo>
                <a:lnTo>
                  <a:pt x="1" y="156"/>
                </a:lnTo>
                <a:lnTo>
                  <a:pt x="1" y="155"/>
                </a:lnTo>
                <a:lnTo>
                  <a:pt x="1" y="154"/>
                </a:lnTo>
                <a:lnTo>
                  <a:pt x="0" y="154"/>
                </a:lnTo>
                <a:lnTo>
                  <a:pt x="0" y="153"/>
                </a:lnTo>
                <a:close/>
              </a:path>
            </a:pathLst>
          </a:custGeom>
          <a:noFill/>
          <a:ln w="19050" cap="flat" cmpd="sng">
            <a:solidFill>
              <a:srgbClr val="000000">
                <a:alpha val="100000"/>
              </a:srgbClr>
            </a:solidFill>
            <a:prstDash val="solid"/>
            <a:round/>
            <a:headEnd type="none" w="med" len="med"/>
            <a:tailEnd type="none" w="med" len="med"/>
          </a:ln>
        </xdr:spPr>
      </xdr:sp>
      <xdr:sp>
        <xdr:nvSpPr>
          <xdr:cNvPr id="4936988" name="Freeform 83"/>
          <xdr:cNvSpPr/>
        </xdr:nvSpPr>
        <xdr:spPr>
          <a:xfrm>
            <a:off x="3333750" y="4286250"/>
            <a:ext cx="1428750" cy="1333500"/>
          </a:xfrm>
          <a:custGeom>
            <a:avLst/>
            <a:gdLst>
              <a:gd name="txL" fmla="*/ 0 w 150"/>
              <a:gd name="txT" fmla="*/ 0 h 140"/>
              <a:gd name="txR" fmla="*/ 150 w 150"/>
              <a:gd name="txB" fmla="*/ 140 h 1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50" h="140">
                <a:moveTo>
                  <a:pt x="11" y="118"/>
                </a:moveTo>
                <a:lnTo>
                  <a:pt x="10" y="118"/>
                </a:lnTo>
                <a:lnTo>
                  <a:pt x="10" y="117"/>
                </a:lnTo>
                <a:lnTo>
                  <a:pt x="9" y="117"/>
                </a:lnTo>
                <a:lnTo>
                  <a:pt x="9" y="116"/>
                </a:lnTo>
                <a:lnTo>
                  <a:pt x="8" y="116"/>
                </a:lnTo>
                <a:lnTo>
                  <a:pt x="7" y="115"/>
                </a:lnTo>
                <a:lnTo>
                  <a:pt x="6" y="115"/>
                </a:lnTo>
                <a:lnTo>
                  <a:pt x="5" y="115"/>
                </a:lnTo>
                <a:lnTo>
                  <a:pt x="4" y="115"/>
                </a:lnTo>
                <a:lnTo>
                  <a:pt x="4" y="114"/>
                </a:lnTo>
                <a:lnTo>
                  <a:pt x="3" y="113"/>
                </a:lnTo>
                <a:lnTo>
                  <a:pt x="3" y="112"/>
                </a:lnTo>
                <a:lnTo>
                  <a:pt x="3" y="111"/>
                </a:lnTo>
                <a:lnTo>
                  <a:pt x="3" y="110"/>
                </a:lnTo>
                <a:lnTo>
                  <a:pt x="4" y="110"/>
                </a:lnTo>
                <a:lnTo>
                  <a:pt x="4" y="109"/>
                </a:lnTo>
                <a:lnTo>
                  <a:pt x="5" y="109"/>
                </a:lnTo>
                <a:lnTo>
                  <a:pt x="6" y="109"/>
                </a:lnTo>
                <a:lnTo>
                  <a:pt x="7" y="110"/>
                </a:lnTo>
                <a:lnTo>
                  <a:pt x="7" y="109"/>
                </a:lnTo>
                <a:lnTo>
                  <a:pt x="6" y="108"/>
                </a:lnTo>
                <a:lnTo>
                  <a:pt x="7" y="108"/>
                </a:lnTo>
                <a:lnTo>
                  <a:pt x="6" y="107"/>
                </a:lnTo>
                <a:lnTo>
                  <a:pt x="6" y="106"/>
                </a:lnTo>
                <a:lnTo>
                  <a:pt x="6" y="105"/>
                </a:lnTo>
                <a:lnTo>
                  <a:pt x="6" y="104"/>
                </a:lnTo>
                <a:lnTo>
                  <a:pt x="5" y="103"/>
                </a:lnTo>
                <a:lnTo>
                  <a:pt x="6" y="102"/>
                </a:lnTo>
                <a:lnTo>
                  <a:pt x="3" y="100"/>
                </a:lnTo>
                <a:lnTo>
                  <a:pt x="2" y="99"/>
                </a:lnTo>
                <a:lnTo>
                  <a:pt x="2" y="98"/>
                </a:lnTo>
                <a:lnTo>
                  <a:pt x="1" y="98"/>
                </a:lnTo>
                <a:lnTo>
                  <a:pt x="0" y="97"/>
                </a:lnTo>
                <a:lnTo>
                  <a:pt x="1" y="97"/>
                </a:lnTo>
                <a:lnTo>
                  <a:pt x="2" y="97"/>
                </a:lnTo>
                <a:lnTo>
                  <a:pt x="2" y="98"/>
                </a:lnTo>
                <a:lnTo>
                  <a:pt x="3" y="98"/>
                </a:lnTo>
                <a:lnTo>
                  <a:pt x="4" y="99"/>
                </a:lnTo>
                <a:lnTo>
                  <a:pt x="5" y="99"/>
                </a:lnTo>
                <a:lnTo>
                  <a:pt x="6" y="100"/>
                </a:lnTo>
                <a:lnTo>
                  <a:pt x="7" y="101"/>
                </a:lnTo>
                <a:lnTo>
                  <a:pt x="8" y="101"/>
                </a:lnTo>
                <a:lnTo>
                  <a:pt x="8" y="100"/>
                </a:lnTo>
                <a:lnTo>
                  <a:pt x="8" y="99"/>
                </a:lnTo>
                <a:lnTo>
                  <a:pt x="9" y="98"/>
                </a:lnTo>
                <a:lnTo>
                  <a:pt x="8" y="98"/>
                </a:lnTo>
                <a:lnTo>
                  <a:pt x="8" y="97"/>
                </a:lnTo>
                <a:lnTo>
                  <a:pt x="7" y="96"/>
                </a:lnTo>
                <a:lnTo>
                  <a:pt x="7" y="95"/>
                </a:lnTo>
                <a:lnTo>
                  <a:pt x="6" y="94"/>
                </a:lnTo>
                <a:lnTo>
                  <a:pt x="6" y="93"/>
                </a:lnTo>
                <a:lnTo>
                  <a:pt x="5" y="92"/>
                </a:lnTo>
                <a:lnTo>
                  <a:pt x="5" y="91"/>
                </a:lnTo>
                <a:lnTo>
                  <a:pt x="4" y="90"/>
                </a:lnTo>
                <a:lnTo>
                  <a:pt x="5" y="90"/>
                </a:lnTo>
                <a:lnTo>
                  <a:pt x="5" y="89"/>
                </a:lnTo>
                <a:lnTo>
                  <a:pt x="5" y="88"/>
                </a:lnTo>
                <a:lnTo>
                  <a:pt x="6" y="88"/>
                </a:lnTo>
                <a:lnTo>
                  <a:pt x="6" y="87"/>
                </a:lnTo>
                <a:lnTo>
                  <a:pt x="7" y="87"/>
                </a:lnTo>
                <a:lnTo>
                  <a:pt x="8" y="86"/>
                </a:lnTo>
                <a:lnTo>
                  <a:pt x="9" y="85"/>
                </a:lnTo>
                <a:lnTo>
                  <a:pt x="10" y="84"/>
                </a:lnTo>
                <a:lnTo>
                  <a:pt x="11" y="84"/>
                </a:lnTo>
                <a:lnTo>
                  <a:pt x="12" y="82"/>
                </a:lnTo>
                <a:lnTo>
                  <a:pt x="13" y="81"/>
                </a:lnTo>
                <a:lnTo>
                  <a:pt x="14" y="80"/>
                </a:lnTo>
                <a:lnTo>
                  <a:pt x="13" y="79"/>
                </a:lnTo>
                <a:lnTo>
                  <a:pt x="13" y="78"/>
                </a:lnTo>
                <a:lnTo>
                  <a:pt x="16" y="76"/>
                </a:lnTo>
                <a:lnTo>
                  <a:pt x="20" y="73"/>
                </a:lnTo>
                <a:lnTo>
                  <a:pt x="23" y="70"/>
                </a:lnTo>
                <a:lnTo>
                  <a:pt x="22" y="70"/>
                </a:lnTo>
                <a:lnTo>
                  <a:pt x="21" y="70"/>
                </a:lnTo>
                <a:lnTo>
                  <a:pt x="20" y="69"/>
                </a:lnTo>
                <a:lnTo>
                  <a:pt x="19" y="69"/>
                </a:lnTo>
                <a:lnTo>
                  <a:pt x="18" y="69"/>
                </a:lnTo>
                <a:lnTo>
                  <a:pt x="17" y="69"/>
                </a:lnTo>
                <a:lnTo>
                  <a:pt x="16" y="69"/>
                </a:lnTo>
                <a:lnTo>
                  <a:pt x="15" y="69"/>
                </a:lnTo>
                <a:lnTo>
                  <a:pt x="14" y="69"/>
                </a:lnTo>
                <a:lnTo>
                  <a:pt x="13" y="69"/>
                </a:lnTo>
                <a:lnTo>
                  <a:pt x="13" y="70"/>
                </a:lnTo>
                <a:lnTo>
                  <a:pt x="12" y="69"/>
                </a:lnTo>
                <a:lnTo>
                  <a:pt x="12" y="68"/>
                </a:lnTo>
                <a:lnTo>
                  <a:pt x="11" y="67"/>
                </a:lnTo>
                <a:lnTo>
                  <a:pt x="10" y="67"/>
                </a:lnTo>
                <a:lnTo>
                  <a:pt x="9" y="67"/>
                </a:lnTo>
                <a:lnTo>
                  <a:pt x="8" y="66"/>
                </a:lnTo>
                <a:lnTo>
                  <a:pt x="7" y="66"/>
                </a:lnTo>
                <a:lnTo>
                  <a:pt x="6" y="65"/>
                </a:lnTo>
                <a:lnTo>
                  <a:pt x="6" y="64"/>
                </a:lnTo>
                <a:lnTo>
                  <a:pt x="6" y="63"/>
                </a:lnTo>
                <a:lnTo>
                  <a:pt x="6" y="62"/>
                </a:lnTo>
                <a:lnTo>
                  <a:pt x="5" y="62"/>
                </a:lnTo>
                <a:lnTo>
                  <a:pt x="5" y="61"/>
                </a:lnTo>
                <a:lnTo>
                  <a:pt x="4" y="61"/>
                </a:lnTo>
                <a:lnTo>
                  <a:pt x="4" y="60"/>
                </a:lnTo>
                <a:lnTo>
                  <a:pt x="7" y="60"/>
                </a:lnTo>
                <a:lnTo>
                  <a:pt x="8" y="60"/>
                </a:lnTo>
                <a:lnTo>
                  <a:pt x="9" y="59"/>
                </a:lnTo>
                <a:lnTo>
                  <a:pt x="9" y="58"/>
                </a:lnTo>
                <a:lnTo>
                  <a:pt x="11" y="56"/>
                </a:lnTo>
                <a:lnTo>
                  <a:pt x="12" y="55"/>
                </a:lnTo>
                <a:lnTo>
                  <a:pt x="12" y="54"/>
                </a:lnTo>
                <a:lnTo>
                  <a:pt x="12" y="53"/>
                </a:lnTo>
                <a:lnTo>
                  <a:pt x="13" y="53"/>
                </a:lnTo>
                <a:lnTo>
                  <a:pt x="13" y="52"/>
                </a:lnTo>
                <a:lnTo>
                  <a:pt x="14" y="51"/>
                </a:lnTo>
                <a:lnTo>
                  <a:pt x="15" y="51"/>
                </a:lnTo>
                <a:lnTo>
                  <a:pt x="15" y="50"/>
                </a:lnTo>
                <a:lnTo>
                  <a:pt x="16" y="50"/>
                </a:lnTo>
                <a:lnTo>
                  <a:pt x="16" y="49"/>
                </a:lnTo>
                <a:lnTo>
                  <a:pt x="17" y="49"/>
                </a:lnTo>
                <a:lnTo>
                  <a:pt x="17" y="50"/>
                </a:lnTo>
                <a:lnTo>
                  <a:pt x="17" y="49"/>
                </a:lnTo>
                <a:lnTo>
                  <a:pt x="18" y="49"/>
                </a:lnTo>
                <a:lnTo>
                  <a:pt x="19" y="50"/>
                </a:lnTo>
                <a:lnTo>
                  <a:pt x="20" y="50"/>
                </a:lnTo>
                <a:lnTo>
                  <a:pt x="21" y="50"/>
                </a:lnTo>
                <a:lnTo>
                  <a:pt x="21" y="49"/>
                </a:lnTo>
                <a:lnTo>
                  <a:pt x="22" y="49"/>
                </a:lnTo>
                <a:lnTo>
                  <a:pt x="24" y="48"/>
                </a:lnTo>
                <a:lnTo>
                  <a:pt x="25" y="49"/>
                </a:lnTo>
                <a:lnTo>
                  <a:pt x="26" y="49"/>
                </a:lnTo>
                <a:lnTo>
                  <a:pt x="27" y="48"/>
                </a:lnTo>
                <a:lnTo>
                  <a:pt x="29" y="48"/>
                </a:lnTo>
                <a:lnTo>
                  <a:pt x="30" y="47"/>
                </a:lnTo>
                <a:lnTo>
                  <a:pt x="31" y="47"/>
                </a:lnTo>
                <a:lnTo>
                  <a:pt x="32" y="47"/>
                </a:lnTo>
                <a:lnTo>
                  <a:pt x="34" y="48"/>
                </a:lnTo>
                <a:lnTo>
                  <a:pt x="34" y="49"/>
                </a:lnTo>
                <a:lnTo>
                  <a:pt x="34" y="50"/>
                </a:lnTo>
                <a:lnTo>
                  <a:pt x="35" y="50"/>
                </a:lnTo>
                <a:lnTo>
                  <a:pt x="36" y="50"/>
                </a:lnTo>
                <a:lnTo>
                  <a:pt x="37" y="50"/>
                </a:lnTo>
                <a:lnTo>
                  <a:pt x="38" y="50"/>
                </a:lnTo>
                <a:lnTo>
                  <a:pt x="39" y="50"/>
                </a:lnTo>
                <a:lnTo>
                  <a:pt x="39" y="49"/>
                </a:lnTo>
                <a:lnTo>
                  <a:pt x="40" y="49"/>
                </a:lnTo>
                <a:lnTo>
                  <a:pt x="41" y="49"/>
                </a:lnTo>
                <a:lnTo>
                  <a:pt x="41" y="48"/>
                </a:lnTo>
                <a:lnTo>
                  <a:pt x="42" y="48"/>
                </a:lnTo>
                <a:lnTo>
                  <a:pt x="43" y="48"/>
                </a:lnTo>
                <a:lnTo>
                  <a:pt x="44" y="48"/>
                </a:lnTo>
                <a:lnTo>
                  <a:pt x="44" y="47"/>
                </a:lnTo>
                <a:lnTo>
                  <a:pt x="45" y="46"/>
                </a:lnTo>
                <a:lnTo>
                  <a:pt x="46" y="46"/>
                </a:lnTo>
                <a:lnTo>
                  <a:pt x="46" y="47"/>
                </a:lnTo>
                <a:lnTo>
                  <a:pt x="46" y="48"/>
                </a:lnTo>
                <a:lnTo>
                  <a:pt x="46" y="49"/>
                </a:lnTo>
                <a:lnTo>
                  <a:pt x="46" y="50"/>
                </a:lnTo>
                <a:lnTo>
                  <a:pt x="46" y="51"/>
                </a:lnTo>
                <a:lnTo>
                  <a:pt x="47" y="50"/>
                </a:lnTo>
                <a:lnTo>
                  <a:pt x="47" y="51"/>
                </a:lnTo>
                <a:lnTo>
                  <a:pt x="48" y="51"/>
                </a:lnTo>
                <a:lnTo>
                  <a:pt x="48" y="52"/>
                </a:lnTo>
                <a:lnTo>
                  <a:pt x="49" y="51"/>
                </a:lnTo>
                <a:lnTo>
                  <a:pt x="50" y="51"/>
                </a:lnTo>
                <a:lnTo>
                  <a:pt x="51" y="51"/>
                </a:lnTo>
                <a:lnTo>
                  <a:pt x="52" y="51"/>
                </a:lnTo>
                <a:lnTo>
                  <a:pt x="52" y="50"/>
                </a:lnTo>
                <a:lnTo>
                  <a:pt x="53" y="50"/>
                </a:lnTo>
                <a:lnTo>
                  <a:pt x="53" y="49"/>
                </a:lnTo>
                <a:lnTo>
                  <a:pt x="53" y="48"/>
                </a:lnTo>
                <a:lnTo>
                  <a:pt x="54" y="48"/>
                </a:lnTo>
                <a:lnTo>
                  <a:pt x="55" y="47"/>
                </a:lnTo>
                <a:lnTo>
                  <a:pt x="56" y="47"/>
                </a:lnTo>
                <a:lnTo>
                  <a:pt x="56" y="48"/>
                </a:lnTo>
                <a:lnTo>
                  <a:pt x="57" y="48"/>
                </a:lnTo>
                <a:lnTo>
                  <a:pt x="57" y="49"/>
                </a:lnTo>
                <a:lnTo>
                  <a:pt x="58" y="48"/>
                </a:lnTo>
                <a:lnTo>
                  <a:pt x="59" y="47"/>
                </a:lnTo>
                <a:lnTo>
                  <a:pt x="58" y="47"/>
                </a:lnTo>
                <a:lnTo>
                  <a:pt x="58" y="46"/>
                </a:lnTo>
                <a:lnTo>
                  <a:pt x="58" y="45"/>
                </a:lnTo>
                <a:lnTo>
                  <a:pt x="58" y="44"/>
                </a:lnTo>
                <a:lnTo>
                  <a:pt x="58" y="43"/>
                </a:lnTo>
                <a:lnTo>
                  <a:pt x="57" y="43"/>
                </a:lnTo>
                <a:lnTo>
                  <a:pt x="57" y="42"/>
                </a:lnTo>
                <a:lnTo>
                  <a:pt x="58" y="42"/>
                </a:lnTo>
                <a:lnTo>
                  <a:pt x="58" y="41"/>
                </a:lnTo>
                <a:lnTo>
                  <a:pt x="58" y="40"/>
                </a:lnTo>
                <a:lnTo>
                  <a:pt x="58" y="39"/>
                </a:lnTo>
                <a:lnTo>
                  <a:pt x="59" y="39"/>
                </a:lnTo>
                <a:lnTo>
                  <a:pt x="59" y="38"/>
                </a:lnTo>
                <a:lnTo>
                  <a:pt x="60" y="37"/>
                </a:lnTo>
                <a:lnTo>
                  <a:pt x="60" y="36"/>
                </a:lnTo>
                <a:lnTo>
                  <a:pt x="61" y="36"/>
                </a:lnTo>
                <a:lnTo>
                  <a:pt x="62" y="36"/>
                </a:lnTo>
                <a:lnTo>
                  <a:pt x="63" y="36"/>
                </a:lnTo>
                <a:lnTo>
                  <a:pt x="63" y="35"/>
                </a:lnTo>
                <a:lnTo>
                  <a:pt x="63" y="34"/>
                </a:lnTo>
                <a:lnTo>
                  <a:pt x="64" y="34"/>
                </a:lnTo>
                <a:lnTo>
                  <a:pt x="64" y="33"/>
                </a:lnTo>
                <a:lnTo>
                  <a:pt x="64" y="32"/>
                </a:lnTo>
                <a:lnTo>
                  <a:pt x="64" y="31"/>
                </a:lnTo>
                <a:lnTo>
                  <a:pt x="64" y="29"/>
                </a:lnTo>
                <a:lnTo>
                  <a:pt x="65" y="28"/>
                </a:lnTo>
                <a:lnTo>
                  <a:pt x="66" y="28"/>
                </a:lnTo>
                <a:lnTo>
                  <a:pt x="66" y="27"/>
                </a:lnTo>
                <a:lnTo>
                  <a:pt x="67" y="27"/>
                </a:lnTo>
                <a:lnTo>
                  <a:pt x="68" y="26"/>
                </a:lnTo>
                <a:lnTo>
                  <a:pt x="69" y="26"/>
                </a:lnTo>
                <a:lnTo>
                  <a:pt x="70" y="25"/>
                </a:lnTo>
                <a:lnTo>
                  <a:pt x="71" y="24"/>
                </a:lnTo>
                <a:lnTo>
                  <a:pt x="72" y="24"/>
                </a:lnTo>
                <a:lnTo>
                  <a:pt x="73" y="23"/>
                </a:lnTo>
                <a:lnTo>
                  <a:pt x="74" y="22"/>
                </a:lnTo>
                <a:lnTo>
                  <a:pt x="75" y="21"/>
                </a:lnTo>
                <a:lnTo>
                  <a:pt x="75" y="20"/>
                </a:lnTo>
                <a:lnTo>
                  <a:pt x="76" y="20"/>
                </a:lnTo>
                <a:lnTo>
                  <a:pt x="76" y="19"/>
                </a:lnTo>
                <a:lnTo>
                  <a:pt x="76" y="18"/>
                </a:lnTo>
                <a:lnTo>
                  <a:pt x="77" y="17"/>
                </a:lnTo>
                <a:lnTo>
                  <a:pt x="78" y="16"/>
                </a:lnTo>
                <a:lnTo>
                  <a:pt x="79" y="16"/>
                </a:lnTo>
                <a:lnTo>
                  <a:pt x="80" y="14"/>
                </a:lnTo>
                <a:lnTo>
                  <a:pt x="81" y="13"/>
                </a:lnTo>
                <a:lnTo>
                  <a:pt x="81" y="12"/>
                </a:lnTo>
                <a:lnTo>
                  <a:pt x="81" y="10"/>
                </a:lnTo>
                <a:lnTo>
                  <a:pt x="82" y="9"/>
                </a:lnTo>
                <a:lnTo>
                  <a:pt x="82" y="8"/>
                </a:lnTo>
                <a:lnTo>
                  <a:pt x="82" y="7"/>
                </a:lnTo>
                <a:lnTo>
                  <a:pt x="83" y="7"/>
                </a:lnTo>
                <a:lnTo>
                  <a:pt x="85" y="6"/>
                </a:lnTo>
                <a:lnTo>
                  <a:pt x="86" y="6"/>
                </a:lnTo>
                <a:lnTo>
                  <a:pt x="87" y="5"/>
                </a:lnTo>
                <a:lnTo>
                  <a:pt x="89" y="5"/>
                </a:lnTo>
                <a:lnTo>
                  <a:pt x="90" y="5"/>
                </a:lnTo>
                <a:lnTo>
                  <a:pt x="91" y="5"/>
                </a:lnTo>
                <a:lnTo>
                  <a:pt x="92" y="5"/>
                </a:lnTo>
                <a:lnTo>
                  <a:pt x="93" y="6"/>
                </a:lnTo>
                <a:lnTo>
                  <a:pt x="94" y="6"/>
                </a:lnTo>
                <a:lnTo>
                  <a:pt x="95" y="7"/>
                </a:lnTo>
                <a:lnTo>
                  <a:pt x="96" y="7"/>
                </a:lnTo>
                <a:lnTo>
                  <a:pt x="96" y="8"/>
                </a:lnTo>
                <a:lnTo>
                  <a:pt x="97" y="9"/>
                </a:lnTo>
                <a:lnTo>
                  <a:pt x="98" y="9"/>
                </a:lnTo>
                <a:lnTo>
                  <a:pt x="99" y="10"/>
                </a:lnTo>
                <a:lnTo>
                  <a:pt x="99" y="11"/>
                </a:lnTo>
                <a:lnTo>
                  <a:pt x="100" y="12"/>
                </a:lnTo>
                <a:lnTo>
                  <a:pt x="100" y="13"/>
                </a:lnTo>
                <a:lnTo>
                  <a:pt x="101" y="13"/>
                </a:lnTo>
                <a:lnTo>
                  <a:pt x="101" y="14"/>
                </a:lnTo>
                <a:lnTo>
                  <a:pt x="102" y="18"/>
                </a:lnTo>
                <a:lnTo>
                  <a:pt x="103" y="19"/>
                </a:lnTo>
                <a:lnTo>
                  <a:pt x="103" y="20"/>
                </a:lnTo>
                <a:lnTo>
                  <a:pt x="104" y="21"/>
                </a:lnTo>
                <a:lnTo>
                  <a:pt x="104" y="22"/>
                </a:lnTo>
                <a:lnTo>
                  <a:pt x="105" y="22"/>
                </a:lnTo>
                <a:lnTo>
                  <a:pt x="105" y="23"/>
                </a:lnTo>
                <a:lnTo>
                  <a:pt x="106" y="24"/>
                </a:lnTo>
                <a:lnTo>
                  <a:pt x="107" y="25"/>
                </a:lnTo>
                <a:lnTo>
                  <a:pt x="109" y="26"/>
                </a:lnTo>
                <a:lnTo>
                  <a:pt x="109" y="27"/>
                </a:lnTo>
                <a:lnTo>
                  <a:pt x="110" y="27"/>
                </a:lnTo>
                <a:lnTo>
                  <a:pt x="111" y="27"/>
                </a:lnTo>
                <a:lnTo>
                  <a:pt x="112" y="27"/>
                </a:lnTo>
                <a:lnTo>
                  <a:pt x="112" y="28"/>
                </a:lnTo>
                <a:lnTo>
                  <a:pt x="113" y="28"/>
                </a:lnTo>
                <a:lnTo>
                  <a:pt x="114" y="28"/>
                </a:lnTo>
                <a:lnTo>
                  <a:pt x="115" y="28"/>
                </a:lnTo>
                <a:lnTo>
                  <a:pt x="116" y="28"/>
                </a:lnTo>
                <a:lnTo>
                  <a:pt x="117" y="27"/>
                </a:lnTo>
                <a:lnTo>
                  <a:pt x="118" y="27"/>
                </a:lnTo>
                <a:lnTo>
                  <a:pt x="119" y="27"/>
                </a:lnTo>
                <a:lnTo>
                  <a:pt x="119" y="26"/>
                </a:lnTo>
                <a:lnTo>
                  <a:pt x="120" y="26"/>
                </a:lnTo>
                <a:lnTo>
                  <a:pt x="120" y="25"/>
                </a:lnTo>
                <a:lnTo>
                  <a:pt x="121" y="25"/>
                </a:lnTo>
                <a:lnTo>
                  <a:pt x="121" y="24"/>
                </a:lnTo>
                <a:lnTo>
                  <a:pt x="122" y="23"/>
                </a:lnTo>
                <a:lnTo>
                  <a:pt x="122" y="22"/>
                </a:lnTo>
                <a:lnTo>
                  <a:pt x="123" y="22"/>
                </a:lnTo>
                <a:lnTo>
                  <a:pt x="123" y="21"/>
                </a:lnTo>
                <a:lnTo>
                  <a:pt x="123" y="20"/>
                </a:lnTo>
                <a:lnTo>
                  <a:pt x="123" y="18"/>
                </a:lnTo>
                <a:lnTo>
                  <a:pt x="124" y="18"/>
                </a:lnTo>
                <a:lnTo>
                  <a:pt x="124" y="17"/>
                </a:lnTo>
                <a:lnTo>
                  <a:pt x="124" y="16"/>
                </a:lnTo>
                <a:lnTo>
                  <a:pt x="124" y="15"/>
                </a:lnTo>
                <a:lnTo>
                  <a:pt x="124" y="14"/>
                </a:lnTo>
                <a:lnTo>
                  <a:pt x="124" y="13"/>
                </a:lnTo>
                <a:lnTo>
                  <a:pt x="124" y="12"/>
                </a:lnTo>
                <a:lnTo>
                  <a:pt x="124" y="11"/>
                </a:lnTo>
                <a:lnTo>
                  <a:pt x="124" y="10"/>
                </a:lnTo>
                <a:lnTo>
                  <a:pt x="125" y="9"/>
                </a:lnTo>
                <a:lnTo>
                  <a:pt x="125" y="8"/>
                </a:lnTo>
                <a:lnTo>
                  <a:pt x="125" y="7"/>
                </a:lnTo>
                <a:lnTo>
                  <a:pt x="126" y="7"/>
                </a:lnTo>
                <a:lnTo>
                  <a:pt x="126" y="6"/>
                </a:lnTo>
                <a:lnTo>
                  <a:pt x="127" y="6"/>
                </a:lnTo>
                <a:lnTo>
                  <a:pt x="129" y="4"/>
                </a:lnTo>
                <a:lnTo>
                  <a:pt x="130" y="3"/>
                </a:lnTo>
                <a:lnTo>
                  <a:pt x="130" y="2"/>
                </a:lnTo>
                <a:lnTo>
                  <a:pt x="131" y="2"/>
                </a:lnTo>
                <a:lnTo>
                  <a:pt x="132" y="1"/>
                </a:lnTo>
                <a:lnTo>
                  <a:pt x="133" y="1"/>
                </a:lnTo>
                <a:lnTo>
                  <a:pt x="134" y="1"/>
                </a:lnTo>
                <a:lnTo>
                  <a:pt x="134" y="0"/>
                </a:lnTo>
                <a:lnTo>
                  <a:pt x="135" y="0"/>
                </a:lnTo>
                <a:lnTo>
                  <a:pt x="136" y="0"/>
                </a:lnTo>
                <a:lnTo>
                  <a:pt x="137" y="0"/>
                </a:lnTo>
                <a:lnTo>
                  <a:pt x="138" y="0"/>
                </a:lnTo>
                <a:lnTo>
                  <a:pt x="140" y="1"/>
                </a:lnTo>
                <a:lnTo>
                  <a:pt x="140" y="2"/>
                </a:lnTo>
                <a:lnTo>
                  <a:pt x="141" y="2"/>
                </a:lnTo>
                <a:lnTo>
                  <a:pt x="142" y="3"/>
                </a:lnTo>
                <a:lnTo>
                  <a:pt x="143" y="4"/>
                </a:lnTo>
                <a:lnTo>
                  <a:pt x="143" y="5"/>
                </a:lnTo>
                <a:lnTo>
                  <a:pt x="144" y="5"/>
                </a:lnTo>
                <a:lnTo>
                  <a:pt x="144" y="6"/>
                </a:lnTo>
                <a:lnTo>
                  <a:pt x="144" y="7"/>
                </a:lnTo>
                <a:lnTo>
                  <a:pt x="145" y="8"/>
                </a:lnTo>
                <a:lnTo>
                  <a:pt x="145" y="9"/>
                </a:lnTo>
                <a:lnTo>
                  <a:pt x="145" y="10"/>
                </a:lnTo>
                <a:lnTo>
                  <a:pt x="145" y="11"/>
                </a:lnTo>
                <a:lnTo>
                  <a:pt x="146" y="11"/>
                </a:lnTo>
                <a:lnTo>
                  <a:pt x="146" y="12"/>
                </a:lnTo>
                <a:lnTo>
                  <a:pt x="146" y="13"/>
                </a:lnTo>
                <a:lnTo>
                  <a:pt x="146" y="14"/>
                </a:lnTo>
                <a:lnTo>
                  <a:pt x="146" y="15"/>
                </a:lnTo>
                <a:lnTo>
                  <a:pt x="146" y="16"/>
                </a:lnTo>
                <a:lnTo>
                  <a:pt x="146" y="17"/>
                </a:lnTo>
                <a:lnTo>
                  <a:pt x="146" y="18"/>
                </a:lnTo>
                <a:lnTo>
                  <a:pt x="146" y="19"/>
                </a:lnTo>
                <a:lnTo>
                  <a:pt x="146" y="20"/>
                </a:lnTo>
                <a:lnTo>
                  <a:pt x="147" y="21"/>
                </a:lnTo>
                <a:lnTo>
                  <a:pt x="147" y="22"/>
                </a:lnTo>
                <a:lnTo>
                  <a:pt x="148" y="22"/>
                </a:lnTo>
                <a:lnTo>
                  <a:pt x="148" y="23"/>
                </a:lnTo>
                <a:lnTo>
                  <a:pt x="149" y="23"/>
                </a:lnTo>
                <a:lnTo>
                  <a:pt x="150" y="25"/>
                </a:lnTo>
                <a:lnTo>
                  <a:pt x="149" y="25"/>
                </a:lnTo>
                <a:lnTo>
                  <a:pt x="148" y="26"/>
                </a:lnTo>
                <a:lnTo>
                  <a:pt x="148" y="27"/>
                </a:lnTo>
                <a:lnTo>
                  <a:pt x="147" y="27"/>
                </a:lnTo>
                <a:lnTo>
                  <a:pt x="146" y="27"/>
                </a:lnTo>
                <a:lnTo>
                  <a:pt x="145" y="26"/>
                </a:lnTo>
                <a:lnTo>
                  <a:pt x="144" y="26"/>
                </a:lnTo>
                <a:lnTo>
                  <a:pt x="143" y="25"/>
                </a:lnTo>
                <a:lnTo>
                  <a:pt x="142" y="25"/>
                </a:lnTo>
                <a:lnTo>
                  <a:pt x="141" y="24"/>
                </a:lnTo>
                <a:lnTo>
                  <a:pt x="140" y="24"/>
                </a:lnTo>
                <a:lnTo>
                  <a:pt x="139" y="25"/>
                </a:lnTo>
                <a:lnTo>
                  <a:pt x="139" y="26"/>
                </a:lnTo>
                <a:lnTo>
                  <a:pt x="139" y="27"/>
                </a:lnTo>
                <a:lnTo>
                  <a:pt x="139" y="28"/>
                </a:lnTo>
                <a:lnTo>
                  <a:pt x="139" y="29"/>
                </a:lnTo>
                <a:lnTo>
                  <a:pt x="139" y="30"/>
                </a:lnTo>
                <a:lnTo>
                  <a:pt x="139" y="31"/>
                </a:lnTo>
                <a:lnTo>
                  <a:pt x="139" y="32"/>
                </a:lnTo>
                <a:lnTo>
                  <a:pt x="140" y="33"/>
                </a:lnTo>
                <a:lnTo>
                  <a:pt x="139" y="34"/>
                </a:lnTo>
                <a:lnTo>
                  <a:pt x="139" y="35"/>
                </a:lnTo>
                <a:lnTo>
                  <a:pt x="139" y="36"/>
                </a:lnTo>
                <a:lnTo>
                  <a:pt x="138" y="36"/>
                </a:lnTo>
                <a:lnTo>
                  <a:pt x="137" y="36"/>
                </a:lnTo>
                <a:lnTo>
                  <a:pt x="133" y="35"/>
                </a:lnTo>
                <a:lnTo>
                  <a:pt x="131" y="35"/>
                </a:lnTo>
                <a:lnTo>
                  <a:pt x="130" y="35"/>
                </a:lnTo>
                <a:lnTo>
                  <a:pt x="129" y="35"/>
                </a:lnTo>
                <a:lnTo>
                  <a:pt x="126" y="35"/>
                </a:lnTo>
                <a:lnTo>
                  <a:pt x="125" y="35"/>
                </a:lnTo>
                <a:lnTo>
                  <a:pt x="124" y="35"/>
                </a:lnTo>
                <a:lnTo>
                  <a:pt x="123" y="35"/>
                </a:lnTo>
                <a:lnTo>
                  <a:pt x="122" y="35"/>
                </a:lnTo>
                <a:lnTo>
                  <a:pt x="121" y="35"/>
                </a:lnTo>
                <a:lnTo>
                  <a:pt x="121" y="36"/>
                </a:lnTo>
                <a:lnTo>
                  <a:pt x="120" y="38"/>
                </a:lnTo>
                <a:lnTo>
                  <a:pt x="119" y="38"/>
                </a:lnTo>
                <a:lnTo>
                  <a:pt x="119" y="39"/>
                </a:lnTo>
                <a:lnTo>
                  <a:pt x="118" y="40"/>
                </a:lnTo>
                <a:lnTo>
                  <a:pt x="118" y="41"/>
                </a:lnTo>
                <a:lnTo>
                  <a:pt x="117" y="42"/>
                </a:lnTo>
                <a:lnTo>
                  <a:pt x="118" y="43"/>
                </a:lnTo>
                <a:lnTo>
                  <a:pt x="118" y="44"/>
                </a:lnTo>
                <a:lnTo>
                  <a:pt x="118" y="45"/>
                </a:lnTo>
                <a:lnTo>
                  <a:pt x="117" y="46"/>
                </a:lnTo>
                <a:lnTo>
                  <a:pt x="117" y="47"/>
                </a:lnTo>
                <a:lnTo>
                  <a:pt x="117" y="48"/>
                </a:lnTo>
                <a:lnTo>
                  <a:pt x="117" y="49"/>
                </a:lnTo>
                <a:lnTo>
                  <a:pt x="117" y="50"/>
                </a:lnTo>
                <a:lnTo>
                  <a:pt x="120" y="52"/>
                </a:lnTo>
                <a:lnTo>
                  <a:pt x="123" y="54"/>
                </a:lnTo>
                <a:lnTo>
                  <a:pt x="126" y="56"/>
                </a:lnTo>
                <a:lnTo>
                  <a:pt x="128" y="58"/>
                </a:lnTo>
                <a:lnTo>
                  <a:pt x="128" y="59"/>
                </a:lnTo>
                <a:lnTo>
                  <a:pt x="129" y="60"/>
                </a:lnTo>
                <a:lnTo>
                  <a:pt x="130" y="61"/>
                </a:lnTo>
                <a:lnTo>
                  <a:pt x="130" y="62"/>
                </a:lnTo>
                <a:lnTo>
                  <a:pt x="131" y="62"/>
                </a:lnTo>
                <a:lnTo>
                  <a:pt x="132" y="64"/>
                </a:lnTo>
                <a:lnTo>
                  <a:pt x="132" y="65"/>
                </a:lnTo>
                <a:lnTo>
                  <a:pt x="133" y="66"/>
                </a:lnTo>
                <a:lnTo>
                  <a:pt x="133" y="67"/>
                </a:lnTo>
                <a:lnTo>
                  <a:pt x="132" y="68"/>
                </a:lnTo>
                <a:lnTo>
                  <a:pt x="132" y="69"/>
                </a:lnTo>
                <a:lnTo>
                  <a:pt x="131" y="69"/>
                </a:lnTo>
                <a:lnTo>
                  <a:pt x="130" y="69"/>
                </a:lnTo>
                <a:lnTo>
                  <a:pt x="129" y="69"/>
                </a:lnTo>
                <a:lnTo>
                  <a:pt x="127" y="71"/>
                </a:lnTo>
                <a:lnTo>
                  <a:pt x="126" y="71"/>
                </a:lnTo>
                <a:lnTo>
                  <a:pt x="124" y="73"/>
                </a:lnTo>
                <a:lnTo>
                  <a:pt x="123" y="74"/>
                </a:lnTo>
                <a:lnTo>
                  <a:pt x="122" y="75"/>
                </a:lnTo>
                <a:lnTo>
                  <a:pt x="121" y="75"/>
                </a:lnTo>
                <a:lnTo>
                  <a:pt x="120" y="76"/>
                </a:lnTo>
                <a:lnTo>
                  <a:pt x="119" y="76"/>
                </a:lnTo>
                <a:lnTo>
                  <a:pt x="119" y="77"/>
                </a:lnTo>
                <a:lnTo>
                  <a:pt x="118" y="77"/>
                </a:lnTo>
                <a:lnTo>
                  <a:pt x="118" y="78"/>
                </a:lnTo>
                <a:lnTo>
                  <a:pt x="116" y="78"/>
                </a:lnTo>
                <a:lnTo>
                  <a:pt x="116" y="79"/>
                </a:lnTo>
                <a:lnTo>
                  <a:pt x="116" y="80"/>
                </a:lnTo>
                <a:lnTo>
                  <a:pt x="115" y="80"/>
                </a:lnTo>
                <a:lnTo>
                  <a:pt x="113" y="81"/>
                </a:lnTo>
                <a:lnTo>
                  <a:pt x="113" y="82"/>
                </a:lnTo>
                <a:lnTo>
                  <a:pt x="112" y="82"/>
                </a:lnTo>
                <a:lnTo>
                  <a:pt x="112" y="83"/>
                </a:lnTo>
                <a:lnTo>
                  <a:pt x="111" y="83"/>
                </a:lnTo>
                <a:lnTo>
                  <a:pt x="111" y="84"/>
                </a:lnTo>
                <a:lnTo>
                  <a:pt x="110" y="84"/>
                </a:lnTo>
                <a:lnTo>
                  <a:pt x="109" y="85"/>
                </a:lnTo>
                <a:lnTo>
                  <a:pt x="108" y="86"/>
                </a:lnTo>
                <a:lnTo>
                  <a:pt x="107" y="86"/>
                </a:lnTo>
                <a:lnTo>
                  <a:pt x="107" y="87"/>
                </a:lnTo>
                <a:lnTo>
                  <a:pt x="106" y="87"/>
                </a:lnTo>
                <a:lnTo>
                  <a:pt x="106" y="88"/>
                </a:lnTo>
                <a:lnTo>
                  <a:pt x="105" y="89"/>
                </a:lnTo>
                <a:lnTo>
                  <a:pt x="103" y="91"/>
                </a:lnTo>
                <a:lnTo>
                  <a:pt x="102" y="92"/>
                </a:lnTo>
                <a:lnTo>
                  <a:pt x="102" y="93"/>
                </a:lnTo>
                <a:lnTo>
                  <a:pt x="99" y="97"/>
                </a:lnTo>
                <a:lnTo>
                  <a:pt x="98" y="98"/>
                </a:lnTo>
                <a:lnTo>
                  <a:pt x="96" y="99"/>
                </a:lnTo>
                <a:lnTo>
                  <a:pt x="95" y="99"/>
                </a:lnTo>
                <a:lnTo>
                  <a:pt x="95" y="100"/>
                </a:lnTo>
                <a:lnTo>
                  <a:pt x="94" y="100"/>
                </a:lnTo>
                <a:lnTo>
                  <a:pt x="93" y="97"/>
                </a:lnTo>
                <a:lnTo>
                  <a:pt x="91" y="91"/>
                </a:lnTo>
                <a:lnTo>
                  <a:pt x="91" y="90"/>
                </a:lnTo>
                <a:lnTo>
                  <a:pt x="91" y="89"/>
                </a:lnTo>
                <a:lnTo>
                  <a:pt x="90" y="87"/>
                </a:lnTo>
                <a:lnTo>
                  <a:pt x="88" y="87"/>
                </a:lnTo>
                <a:lnTo>
                  <a:pt x="88" y="89"/>
                </a:lnTo>
                <a:lnTo>
                  <a:pt x="88" y="90"/>
                </a:lnTo>
                <a:lnTo>
                  <a:pt x="86" y="91"/>
                </a:lnTo>
                <a:lnTo>
                  <a:pt x="86" y="90"/>
                </a:lnTo>
                <a:lnTo>
                  <a:pt x="86" y="89"/>
                </a:lnTo>
                <a:lnTo>
                  <a:pt x="85" y="89"/>
                </a:lnTo>
                <a:lnTo>
                  <a:pt x="85" y="88"/>
                </a:lnTo>
                <a:lnTo>
                  <a:pt x="84" y="88"/>
                </a:lnTo>
                <a:lnTo>
                  <a:pt x="84" y="87"/>
                </a:lnTo>
                <a:lnTo>
                  <a:pt x="83" y="87"/>
                </a:lnTo>
                <a:lnTo>
                  <a:pt x="82" y="87"/>
                </a:lnTo>
                <a:lnTo>
                  <a:pt x="81" y="86"/>
                </a:lnTo>
                <a:lnTo>
                  <a:pt x="81" y="85"/>
                </a:lnTo>
                <a:lnTo>
                  <a:pt x="81" y="84"/>
                </a:lnTo>
                <a:lnTo>
                  <a:pt x="80" y="85"/>
                </a:lnTo>
                <a:lnTo>
                  <a:pt x="81" y="85"/>
                </a:lnTo>
                <a:lnTo>
                  <a:pt x="81" y="86"/>
                </a:lnTo>
                <a:lnTo>
                  <a:pt x="80" y="85"/>
                </a:lnTo>
                <a:lnTo>
                  <a:pt x="78" y="85"/>
                </a:lnTo>
                <a:lnTo>
                  <a:pt x="77" y="84"/>
                </a:lnTo>
                <a:lnTo>
                  <a:pt x="77" y="85"/>
                </a:lnTo>
                <a:lnTo>
                  <a:pt x="77" y="86"/>
                </a:lnTo>
                <a:lnTo>
                  <a:pt x="76" y="86"/>
                </a:lnTo>
                <a:lnTo>
                  <a:pt x="75" y="86"/>
                </a:lnTo>
                <a:lnTo>
                  <a:pt x="74" y="85"/>
                </a:lnTo>
                <a:lnTo>
                  <a:pt x="75" y="85"/>
                </a:lnTo>
                <a:lnTo>
                  <a:pt x="74" y="84"/>
                </a:lnTo>
                <a:lnTo>
                  <a:pt x="73" y="84"/>
                </a:lnTo>
                <a:lnTo>
                  <a:pt x="73" y="83"/>
                </a:lnTo>
                <a:lnTo>
                  <a:pt x="73" y="84"/>
                </a:lnTo>
                <a:lnTo>
                  <a:pt x="72" y="83"/>
                </a:lnTo>
                <a:lnTo>
                  <a:pt x="72" y="84"/>
                </a:lnTo>
                <a:lnTo>
                  <a:pt x="71" y="85"/>
                </a:lnTo>
                <a:lnTo>
                  <a:pt x="70" y="86"/>
                </a:lnTo>
                <a:lnTo>
                  <a:pt x="70" y="87"/>
                </a:lnTo>
                <a:lnTo>
                  <a:pt x="69" y="87"/>
                </a:lnTo>
                <a:lnTo>
                  <a:pt x="69" y="88"/>
                </a:lnTo>
                <a:lnTo>
                  <a:pt x="70" y="89"/>
                </a:lnTo>
                <a:lnTo>
                  <a:pt x="71" y="89"/>
                </a:lnTo>
                <a:lnTo>
                  <a:pt x="71" y="90"/>
                </a:lnTo>
                <a:lnTo>
                  <a:pt x="72" y="90"/>
                </a:lnTo>
                <a:lnTo>
                  <a:pt x="73" y="91"/>
                </a:lnTo>
                <a:lnTo>
                  <a:pt x="74" y="92"/>
                </a:lnTo>
                <a:lnTo>
                  <a:pt x="75" y="93"/>
                </a:lnTo>
                <a:lnTo>
                  <a:pt x="75" y="94"/>
                </a:lnTo>
                <a:lnTo>
                  <a:pt x="76" y="94"/>
                </a:lnTo>
                <a:lnTo>
                  <a:pt x="76" y="95"/>
                </a:lnTo>
                <a:lnTo>
                  <a:pt x="76" y="96"/>
                </a:lnTo>
                <a:lnTo>
                  <a:pt x="77" y="96"/>
                </a:lnTo>
                <a:lnTo>
                  <a:pt x="77" y="97"/>
                </a:lnTo>
                <a:lnTo>
                  <a:pt x="77" y="98"/>
                </a:lnTo>
                <a:lnTo>
                  <a:pt x="77" y="99"/>
                </a:lnTo>
                <a:lnTo>
                  <a:pt x="77" y="100"/>
                </a:lnTo>
                <a:lnTo>
                  <a:pt x="77" y="101"/>
                </a:lnTo>
                <a:lnTo>
                  <a:pt x="77" y="102"/>
                </a:lnTo>
                <a:lnTo>
                  <a:pt x="76" y="103"/>
                </a:lnTo>
                <a:lnTo>
                  <a:pt x="76" y="104"/>
                </a:lnTo>
                <a:lnTo>
                  <a:pt x="76" y="105"/>
                </a:lnTo>
                <a:lnTo>
                  <a:pt x="75" y="106"/>
                </a:lnTo>
                <a:lnTo>
                  <a:pt x="75" y="107"/>
                </a:lnTo>
                <a:lnTo>
                  <a:pt x="75" y="108"/>
                </a:lnTo>
                <a:lnTo>
                  <a:pt x="75" y="109"/>
                </a:lnTo>
                <a:lnTo>
                  <a:pt x="75" y="110"/>
                </a:lnTo>
                <a:lnTo>
                  <a:pt x="75" y="111"/>
                </a:lnTo>
                <a:lnTo>
                  <a:pt x="75" y="112"/>
                </a:lnTo>
                <a:lnTo>
                  <a:pt x="75" y="113"/>
                </a:lnTo>
                <a:lnTo>
                  <a:pt x="75" y="115"/>
                </a:lnTo>
                <a:lnTo>
                  <a:pt x="75" y="117"/>
                </a:lnTo>
                <a:lnTo>
                  <a:pt x="75" y="119"/>
                </a:lnTo>
                <a:lnTo>
                  <a:pt x="75" y="120"/>
                </a:lnTo>
                <a:lnTo>
                  <a:pt x="75" y="121"/>
                </a:lnTo>
                <a:lnTo>
                  <a:pt x="75" y="122"/>
                </a:lnTo>
                <a:lnTo>
                  <a:pt x="75" y="123"/>
                </a:lnTo>
                <a:lnTo>
                  <a:pt x="75" y="124"/>
                </a:lnTo>
                <a:lnTo>
                  <a:pt x="75" y="125"/>
                </a:lnTo>
                <a:lnTo>
                  <a:pt x="75" y="126"/>
                </a:lnTo>
                <a:lnTo>
                  <a:pt x="75" y="127"/>
                </a:lnTo>
                <a:lnTo>
                  <a:pt x="75" y="128"/>
                </a:lnTo>
                <a:lnTo>
                  <a:pt x="74" y="128"/>
                </a:lnTo>
                <a:lnTo>
                  <a:pt x="74" y="129"/>
                </a:lnTo>
                <a:lnTo>
                  <a:pt x="73" y="129"/>
                </a:lnTo>
                <a:lnTo>
                  <a:pt x="73" y="130"/>
                </a:lnTo>
                <a:lnTo>
                  <a:pt x="72" y="130"/>
                </a:lnTo>
                <a:lnTo>
                  <a:pt x="72" y="131"/>
                </a:lnTo>
                <a:lnTo>
                  <a:pt x="72" y="132"/>
                </a:lnTo>
                <a:lnTo>
                  <a:pt x="71" y="133"/>
                </a:lnTo>
                <a:lnTo>
                  <a:pt x="70" y="134"/>
                </a:lnTo>
                <a:lnTo>
                  <a:pt x="68" y="137"/>
                </a:lnTo>
                <a:lnTo>
                  <a:pt x="67" y="137"/>
                </a:lnTo>
                <a:lnTo>
                  <a:pt x="67" y="138"/>
                </a:lnTo>
                <a:lnTo>
                  <a:pt x="66" y="139"/>
                </a:lnTo>
                <a:lnTo>
                  <a:pt x="65" y="139"/>
                </a:lnTo>
                <a:lnTo>
                  <a:pt x="64" y="139"/>
                </a:lnTo>
                <a:lnTo>
                  <a:pt x="63" y="140"/>
                </a:lnTo>
                <a:lnTo>
                  <a:pt x="62" y="140"/>
                </a:lnTo>
                <a:lnTo>
                  <a:pt x="61" y="140"/>
                </a:lnTo>
                <a:lnTo>
                  <a:pt x="60" y="140"/>
                </a:lnTo>
                <a:lnTo>
                  <a:pt x="59" y="140"/>
                </a:lnTo>
                <a:lnTo>
                  <a:pt x="58" y="139"/>
                </a:lnTo>
                <a:lnTo>
                  <a:pt x="57" y="138"/>
                </a:lnTo>
                <a:lnTo>
                  <a:pt x="56" y="137"/>
                </a:lnTo>
                <a:lnTo>
                  <a:pt x="55" y="136"/>
                </a:lnTo>
                <a:lnTo>
                  <a:pt x="55" y="135"/>
                </a:lnTo>
                <a:lnTo>
                  <a:pt x="54" y="135"/>
                </a:lnTo>
                <a:lnTo>
                  <a:pt x="53" y="133"/>
                </a:lnTo>
                <a:lnTo>
                  <a:pt x="52" y="132"/>
                </a:lnTo>
                <a:lnTo>
                  <a:pt x="51" y="131"/>
                </a:lnTo>
                <a:lnTo>
                  <a:pt x="51" y="130"/>
                </a:lnTo>
                <a:lnTo>
                  <a:pt x="50" y="130"/>
                </a:lnTo>
                <a:lnTo>
                  <a:pt x="50" y="129"/>
                </a:lnTo>
                <a:lnTo>
                  <a:pt x="49" y="129"/>
                </a:lnTo>
                <a:lnTo>
                  <a:pt x="49" y="128"/>
                </a:lnTo>
                <a:lnTo>
                  <a:pt x="49" y="127"/>
                </a:lnTo>
                <a:lnTo>
                  <a:pt x="48" y="127"/>
                </a:lnTo>
                <a:lnTo>
                  <a:pt x="48" y="126"/>
                </a:lnTo>
                <a:lnTo>
                  <a:pt x="48" y="125"/>
                </a:lnTo>
                <a:lnTo>
                  <a:pt x="47" y="125"/>
                </a:lnTo>
                <a:lnTo>
                  <a:pt x="47" y="124"/>
                </a:lnTo>
                <a:lnTo>
                  <a:pt x="46" y="124"/>
                </a:lnTo>
                <a:lnTo>
                  <a:pt x="46" y="123"/>
                </a:lnTo>
                <a:lnTo>
                  <a:pt x="45" y="123"/>
                </a:lnTo>
                <a:lnTo>
                  <a:pt x="44" y="123"/>
                </a:lnTo>
                <a:lnTo>
                  <a:pt x="44" y="122"/>
                </a:lnTo>
                <a:lnTo>
                  <a:pt x="42" y="122"/>
                </a:lnTo>
                <a:lnTo>
                  <a:pt x="42" y="121"/>
                </a:lnTo>
                <a:lnTo>
                  <a:pt x="41" y="121"/>
                </a:lnTo>
                <a:lnTo>
                  <a:pt x="40" y="121"/>
                </a:lnTo>
                <a:lnTo>
                  <a:pt x="40" y="120"/>
                </a:lnTo>
                <a:lnTo>
                  <a:pt x="39" y="120"/>
                </a:lnTo>
                <a:lnTo>
                  <a:pt x="38" y="119"/>
                </a:lnTo>
                <a:lnTo>
                  <a:pt x="38" y="118"/>
                </a:lnTo>
                <a:lnTo>
                  <a:pt x="37" y="118"/>
                </a:lnTo>
              </a:path>
            </a:pathLst>
          </a:custGeom>
          <a:noFill/>
          <a:ln w="19050" cap="flat" cmpd="sng">
            <a:solidFill>
              <a:srgbClr val="000000">
                <a:alpha val="100000"/>
              </a:srgbClr>
            </a:solidFill>
            <a:prstDash val="solid"/>
            <a:round/>
            <a:headEnd type="none" w="med" len="med"/>
            <a:tailEnd type="none" w="med" len="med"/>
          </a:ln>
        </xdr:spPr>
      </xdr:sp>
      <xdr:sp>
        <xdr:nvSpPr>
          <xdr:cNvPr id="4936989" name="Freeform 84"/>
          <xdr:cNvSpPr/>
        </xdr:nvSpPr>
        <xdr:spPr>
          <a:xfrm>
            <a:off x="3438525" y="5353050"/>
            <a:ext cx="247650" cy="66675"/>
          </a:xfrm>
          <a:custGeom>
            <a:avLst/>
            <a:gdLst>
              <a:gd name="txL" fmla="*/ 0 w 26"/>
              <a:gd name="txT" fmla="*/ 0 h 7"/>
              <a:gd name="txR" fmla="*/ 26 w 26"/>
              <a:gd name="txB" fmla="*/ 7 h 7"/>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0"/>
              </a:cxn>
              <a:cxn ang="0">
                <a:pos x="2147483647"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0" y="2147483647"/>
              </a:cxn>
            </a:cxnLst>
            <a:rect l="txL" t="txT" r="txR" b="txB"/>
            <a:pathLst>
              <a:path w="26" h="7">
                <a:moveTo>
                  <a:pt x="26" y="6"/>
                </a:moveTo>
                <a:lnTo>
                  <a:pt x="25" y="5"/>
                </a:lnTo>
                <a:lnTo>
                  <a:pt x="24" y="5"/>
                </a:lnTo>
                <a:lnTo>
                  <a:pt x="24" y="4"/>
                </a:lnTo>
                <a:lnTo>
                  <a:pt x="23" y="4"/>
                </a:lnTo>
                <a:lnTo>
                  <a:pt x="23" y="3"/>
                </a:lnTo>
                <a:lnTo>
                  <a:pt x="23" y="2"/>
                </a:lnTo>
                <a:lnTo>
                  <a:pt x="22" y="2"/>
                </a:lnTo>
                <a:lnTo>
                  <a:pt x="21" y="2"/>
                </a:lnTo>
                <a:lnTo>
                  <a:pt x="21" y="1"/>
                </a:lnTo>
                <a:lnTo>
                  <a:pt x="20" y="1"/>
                </a:lnTo>
                <a:lnTo>
                  <a:pt x="19" y="1"/>
                </a:lnTo>
                <a:lnTo>
                  <a:pt x="19" y="0"/>
                </a:lnTo>
                <a:lnTo>
                  <a:pt x="18" y="0"/>
                </a:lnTo>
                <a:lnTo>
                  <a:pt x="17" y="0"/>
                </a:lnTo>
                <a:lnTo>
                  <a:pt x="16" y="1"/>
                </a:lnTo>
                <a:lnTo>
                  <a:pt x="15" y="1"/>
                </a:lnTo>
                <a:lnTo>
                  <a:pt x="14" y="2"/>
                </a:lnTo>
                <a:lnTo>
                  <a:pt x="13" y="2"/>
                </a:lnTo>
                <a:lnTo>
                  <a:pt x="12" y="2"/>
                </a:lnTo>
                <a:lnTo>
                  <a:pt x="12" y="3"/>
                </a:lnTo>
                <a:lnTo>
                  <a:pt x="11" y="3"/>
                </a:lnTo>
                <a:lnTo>
                  <a:pt x="10" y="4"/>
                </a:lnTo>
                <a:lnTo>
                  <a:pt x="8" y="5"/>
                </a:lnTo>
                <a:lnTo>
                  <a:pt x="7" y="6"/>
                </a:lnTo>
                <a:lnTo>
                  <a:pt x="6" y="6"/>
                </a:lnTo>
                <a:lnTo>
                  <a:pt x="5" y="6"/>
                </a:lnTo>
                <a:lnTo>
                  <a:pt x="4" y="6"/>
                </a:lnTo>
                <a:lnTo>
                  <a:pt x="4" y="7"/>
                </a:lnTo>
                <a:lnTo>
                  <a:pt x="3" y="7"/>
                </a:lnTo>
                <a:lnTo>
                  <a:pt x="1" y="7"/>
                </a:lnTo>
                <a:lnTo>
                  <a:pt x="0" y="7"/>
                </a:lnTo>
                <a:lnTo>
                  <a:pt x="0" y="6"/>
                </a:lnTo>
              </a:path>
            </a:pathLst>
          </a:custGeom>
          <a:noFill/>
          <a:ln w="19050" cap="flat" cmpd="sng">
            <a:solidFill>
              <a:srgbClr val="000000">
                <a:alpha val="100000"/>
              </a:srgbClr>
            </a:solidFill>
            <a:prstDash val="solid"/>
            <a:round/>
            <a:headEnd type="none" w="med" len="med"/>
            <a:tailEnd type="none" w="med" len="med"/>
          </a:ln>
        </xdr:spPr>
      </xdr:sp>
      <xdr:sp>
        <xdr:nvSpPr>
          <xdr:cNvPr id="4936990" name="Freeform 85"/>
          <xdr:cNvSpPr/>
        </xdr:nvSpPr>
        <xdr:spPr>
          <a:xfrm>
            <a:off x="5343525" y="3990975"/>
            <a:ext cx="628650" cy="1333500"/>
          </a:xfrm>
          <a:custGeom>
            <a:avLst/>
            <a:gdLst>
              <a:gd name="txL" fmla="*/ 0 w 66"/>
              <a:gd name="txT" fmla="*/ 0 h 140"/>
              <a:gd name="txR" fmla="*/ 66 w 66"/>
              <a:gd name="txB" fmla="*/ 140 h 140"/>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66" h="140">
                <a:moveTo>
                  <a:pt x="66" y="125"/>
                </a:moveTo>
                <a:lnTo>
                  <a:pt x="66" y="126"/>
                </a:lnTo>
                <a:lnTo>
                  <a:pt x="65" y="126"/>
                </a:lnTo>
                <a:lnTo>
                  <a:pt x="65" y="127"/>
                </a:lnTo>
                <a:lnTo>
                  <a:pt x="64" y="127"/>
                </a:lnTo>
                <a:lnTo>
                  <a:pt x="63" y="127"/>
                </a:lnTo>
                <a:lnTo>
                  <a:pt x="62" y="127"/>
                </a:lnTo>
                <a:lnTo>
                  <a:pt x="61" y="127"/>
                </a:lnTo>
                <a:lnTo>
                  <a:pt x="60" y="127"/>
                </a:lnTo>
                <a:lnTo>
                  <a:pt x="59" y="127"/>
                </a:lnTo>
                <a:lnTo>
                  <a:pt x="58" y="127"/>
                </a:lnTo>
                <a:lnTo>
                  <a:pt x="58" y="126"/>
                </a:lnTo>
                <a:lnTo>
                  <a:pt x="57" y="126"/>
                </a:lnTo>
                <a:lnTo>
                  <a:pt x="56" y="125"/>
                </a:lnTo>
                <a:lnTo>
                  <a:pt x="55" y="124"/>
                </a:lnTo>
                <a:lnTo>
                  <a:pt x="54" y="124"/>
                </a:lnTo>
                <a:lnTo>
                  <a:pt x="54" y="123"/>
                </a:lnTo>
                <a:lnTo>
                  <a:pt x="53" y="123"/>
                </a:lnTo>
                <a:lnTo>
                  <a:pt x="53" y="122"/>
                </a:lnTo>
                <a:lnTo>
                  <a:pt x="52" y="122"/>
                </a:lnTo>
                <a:lnTo>
                  <a:pt x="51" y="122"/>
                </a:lnTo>
                <a:lnTo>
                  <a:pt x="50" y="122"/>
                </a:lnTo>
                <a:lnTo>
                  <a:pt x="49" y="123"/>
                </a:lnTo>
                <a:lnTo>
                  <a:pt x="48" y="123"/>
                </a:lnTo>
                <a:lnTo>
                  <a:pt x="46" y="123"/>
                </a:lnTo>
                <a:lnTo>
                  <a:pt x="44" y="123"/>
                </a:lnTo>
                <a:lnTo>
                  <a:pt x="43" y="123"/>
                </a:lnTo>
                <a:lnTo>
                  <a:pt x="42" y="123"/>
                </a:lnTo>
                <a:lnTo>
                  <a:pt x="41" y="123"/>
                </a:lnTo>
                <a:lnTo>
                  <a:pt x="40" y="123"/>
                </a:lnTo>
                <a:lnTo>
                  <a:pt x="39" y="122"/>
                </a:lnTo>
                <a:lnTo>
                  <a:pt x="38" y="122"/>
                </a:lnTo>
                <a:lnTo>
                  <a:pt x="37" y="122"/>
                </a:lnTo>
                <a:lnTo>
                  <a:pt x="36" y="122"/>
                </a:lnTo>
                <a:lnTo>
                  <a:pt x="35" y="123"/>
                </a:lnTo>
                <a:lnTo>
                  <a:pt x="35" y="124"/>
                </a:lnTo>
                <a:lnTo>
                  <a:pt x="34" y="124"/>
                </a:lnTo>
                <a:lnTo>
                  <a:pt x="34" y="125"/>
                </a:lnTo>
                <a:lnTo>
                  <a:pt x="33" y="126"/>
                </a:lnTo>
                <a:lnTo>
                  <a:pt x="32" y="127"/>
                </a:lnTo>
                <a:lnTo>
                  <a:pt x="31" y="127"/>
                </a:lnTo>
                <a:lnTo>
                  <a:pt x="31" y="128"/>
                </a:lnTo>
                <a:lnTo>
                  <a:pt x="30" y="128"/>
                </a:lnTo>
                <a:lnTo>
                  <a:pt x="30" y="129"/>
                </a:lnTo>
                <a:lnTo>
                  <a:pt x="29" y="129"/>
                </a:lnTo>
                <a:lnTo>
                  <a:pt x="29" y="130"/>
                </a:lnTo>
                <a:lnTo>
                  <a:pt x="29" y="131"/>
                </a:lnTo>
                <a:lnTo>
                  <a:pt x="28" y="131"/>
                </a:lnTo>
                <a:lnTo>
                  <a:pt x="28" y="132"/>
                </a:lnTo>
                <a:lnTo>
                  <a:pt x="28" y="133"/>
                </a:lnTo>
                <a:lnTo>
                  <a:pt x="28" y="134"/>
                </a:lnTo>
                <a:lnTo>
                  <a:pt x="28" y="135"/>
                </a:lnTo>
                <a:lnTo>
                  <a:pt x="27" y="135"/>
                </a:lnTo>
                <a:lnTo>
                  <a:pt x="26" y="135"/>
                </a:lnTo>
                <a:lnTo>
                  <a:pt x="26" y="136"/>
                </a:lnTo>
                <a:lnTo>
                  <a:pt x="25" y="137"/>
                </a:lnTo>
                <a:lnTo>
                  <a:pt x="24" y="137"/>
                </a:lnTo>
                <a:lnTo>
                  <a:pt x="23" y="137"/>
                </a:lnTo>
                <a:lnTo>
                  <a:pt x="23" y="138"/>
                </a:lnTo>
                <a:lnTo>
                  <a:pt x="19" y="138"/>
                </a:lnTo>
                <a:lnTo>
                  <a:pt x="18" y="138"/>
                </a:lnTo>
                <a:lnTo>
                  <a:pt x="18" y="137"/>
                </a:lnTo>
                <a:lnTo>
                  <a:pt x="17" y="138"/>
                </a:lnTo>
                <a:lnTo>
                  <a:pt x="17" y="139"/>
                </a:lnTo>
                <a:lnTo>
                  <a:pt x="17" y="140"/>
                </a:lnTo>
                <a:lnTo>
                  <a:pt x="16" y="140"/>
                </a:lnTo>
                <a:lnTo>
                  <a:pt x="16" y="139"/>
                </a:lnTo>
                <a:lnTo>
                  <a:pt x="15" y="139"/>
                </a:lnTo>
                <a:lnTo>
                  <a:pt x="14" y="139"/>
                </a:lnTo>
                <a:lnTo>
                  <a:pt x="13" y="139"/>
                </a:lnTo>
                <a:lnTo>
                  <a:pt x="13" y="138"/>
                </a:lnTo>
                <a:lnTo>
                  <a:pt x="12" y="138"/>
                </a:lnTo>
                <a:lnTo>
                  <a:pt x="11" y="137"/>
                </a:lnTo>
                <a:lnTo>
                  <a:pt x="10" y="137"/>
                </a:lnTo>
                <a:lnTo>
                  <a:pt x="9" y="138"/>
                </a:lnTo>
                <a:lnTo>
                  <a:pt x="8" y="138"/>
                </a:lnTo>
                <a:lnTo>
                  <a:pt x="7" y="138"/>
                </a:lnTo>
                <a:lnTo>
                  <a:pt x="6" y="138"/>
                </a:lnTo>
                <a:lnTo>
                  <a:pt x="5" y="137"/>
                </a:lnTo>
                <a:lnTo>
                  <a:pt x="6" y="137"/>
                </a:lnTo>
                <a:lnTo>
                  <a:pt x="6" y="136"/>
                </a:lnTo>
                <a:lnTo>
                  <a:pt x="7" y="135"/>
                </a:lnTo>
                <a:lnTo>
                  <a:pt x="8" y="135"/>
                </a:lnTo>
                <a:lnTo>
                  <a:pt x="9" y="135"/>
                </a:lnTo>
                <a:lnTo>
                  <a:pt x="8" y="134"/>
                </a:lnTo>
                <a:lnTo>
                  <a:pt x="9" y="133"/>
                </a:lnTo>
                <a:lnTo>
                  <a:pt x="10" y="132"/>
                </a:lnTo>
                <a:lnTo>
                  <a:pt x="10" y="130"/>
                </a:lnTo>
                <a:lnTo>
                  <a:pt x="11" y="129"/>
                </a:lnTo>
                <a:lnTo>
                  <a:pt x="12" y="128"/>
                </a:lnTo>
                <a:lnTo>
                  <a:pt x="12" y="127"/>
                </a:lnTo>
                <a:lnTo>
                  <a:pt x="13" y="127"/>
                </a:lnTo>
                <a:lnTo>
                  <a:pt x="13" y="126"/>
                </a:lnTo>
                <a:lnTo>
                  <a:pt x="13" y="125"/>
                </a:lnTo>
                <a:lnTo>
                  <a:pt x="13" y="124"/>
                </a:lnTo>
                <a:lnTo>
                  <a:pt x="12" y="122"/>
                </a:lnTo>
                <a:lnTo>
                  <a:pt x="12" y="121"/>
                </a:lnTo>
                <a:lnTo>
                  <a:pt x="12" y="120"/>
                </a:lnTo>
                <a:lnTo>
                  <a:pt x="12" y="119"/>
                </a:lnTo>
                <a:lnTo>
                  <a:pt x="12" y="118"/>
                </a:lnTo>
                <a:lnTo>
                  <a:pt x="12" y="117"/>
                </a:lnTo>
                <a:lnTo>
                  <a:pt x="13" y="116"/>
                </a:lnTo>
                <a:lnTo>
                  <a:pt x="13" y="115"/>
                </a:lnTo>
                <a:lnTo>
                  <a:pt x="13" y="114"/>
                </a:lnTo>
                <a:lnTo>
                  <a:pt x="13" y="113"/>
                </a:lnTo>
                <a:lnTo>
                  <a:pt x="14" y="113"/>
                </a:lnTo>
                <a:lnTo>
                  <a:pt x="15" y="113"/>
                </a:lnTo>
                <a:lnTo>
                  <a:pt x="15" y="112"/>
                </a:lnTo>
                <a:lnTo>
                  <a:pt x="15" y="111"/>
                </a:lnTo>
                <a:lnTo>
                  <a:pt x="15" y="109"/>
                </a:lnTo>
                <a:lnTo>
                  <a:pt x="14" y="108"/>
                </a:lnTo>
                <a:lnTo>
                  <a:pt x="13" y="108"/>
                </a:lnTo>
                <a:lnTo>
                  <a:pt x="12" y="107"/>
                </a:lnTo>
                <a:lnTo>
                  <a:pt x="11" y="106"/>
                </a:lnTo>
                <a:lnTo>
                  <a:pt x="11" y="105"/>
                </a:lnTo>
                <a:lnTo>
                  <a:pt x="11" y="104"/>
                </a:lnTo>
                <a:lnTo>
                  <a:pt x="11" y="103"/>
                </a:lnTo>
                <a:lnTo>
                  <a:pt x="11" y="102"/>
                </a:lnTo>
                <a:lnTo>
                  <a:pt x="12" y="102"/>
                </a:lnTo>
                <a:lnTo>
                  <a:pt x="13" y="101"/>
                </a:lnTo>
                <a:lnTo>
                  <a:pt x="13" y="100"/>
                </a:lnTo>
                <a:lnTo>
                  <a:pt x="13" y="99"/>
                </a:lnTo>
                <a:lnTo>
                  <a:pt x="14" y="99"/>
                </a:lnTo>
                <a:lnTo>
                  <a:pt x="14" y="98"/>
                </a:lnTo>
                <a:lnTo>
                  <a:pt x="14" y="97"/>
                </a:lnTo>
                <a:lnTo>
                  <a:pt x="13" y="97"/>
                </a:lnTo>
                <a:lnTo>
                  <a:pt x="12" y="97"/>
                </a:lnTo>
                <a:lnTo>
                  <a:pt x="10" y="97"/>
                </a:lnTo>
                <a:lnTo>
                  <a:pt x="9" y="97"/>
                </a:lnTo>
                <a:lnTo>
                  <a:pt x="8" y="97"/>
                </a:lnTo>
                <a:lnTo>
                  <a:pt x="8" y="96"/>
                </a:lnTo>
                <a:lnTo>
                  <a:pt x="8" y="95"/>
                </a:lnTo>
                <a:lnTo>
                  <a:pt x="7" y="95"/>
                </a:lnTo>
                <a:lnTo>
                  <a:pt x="7" y="94"/>
                </a:lnTo>
                <a:lnTo>
                  <a:pt x="7" y="93"/>
                </a:lnTo>
                <a:lnTo>
                  <a:pt x="6" y="93"/>
                </a:lnTo>
                <a:lnTo>
                  <a:pt x="6" y="92"/>
                </a:lnTo>
                <a:lnTo>
                  <a:pt x="6" y="91"/>
                </a:lnTo>
                <a:lnTo>
                  <a:pt x="6" y="90"/>
                </a:lnTo>
                <a:lnTo>
                  <a:pt x="7" y="89"/>
                </a:lnTo>
                <a:lnTo>
                  <a:pt x="7" y="88"/>
                </a:lnTo>
                <a:lnTo>
                  <a:pt x="7" y="87"/>
                </a:lnTo>
                <a:lnTo>
                  <a:pt x="8" y="87"/>
                </a:lnTo>
                <a:lnTo>
                  <a:pt x="8" y="86"/>
                </a:lnTo>
                <a:lnTo>
                  <a:pt x="8" y="85"/>
                </a:lnTo>
                <a:lnTo>
                  <a:pt x="9" y="85"/>
                </a:lnTo>
                <a:lnTo>
                  <a:pt x="9" y="84"/>
                </a:lnTo>
                <a:lnTo>
                  <a:pt x="8" y="83"/>
                </a:lnTo>
                <a:lnTo>
                  <a:pt x="7" y="83"/>
                </a:lnTo>
                <a:lnTo>
                  <a:pt x="5" y="82"/>
                </a:lnTo>
                <a:lnTo>
                  <a:pt x="4" y="82"/>
                </a:lnTo>
                <a:lnTo>
                  <a:pt x="4" y="80"/>
                </a:lnTo>
                <a:lnTo>
                  <a:pt x="4" y="79"/>
                </a:lnTo>
                <a:lnTo>
                  <a:pt x="4" y="77"/>
                </a:lnTo>
                <a:lnTo>
                  <a:pt x="3" y="77"/>
                </a:lnTo>
                <a:lnTo>
                  <a:pt x="3" y="76"/>
                </a:lnTo>
                <a:lnTo>
                  <a:pt x="3" y="75"/>
                </a:lnTo>
                <a:lnTo>
                  <a:pt x="3" y="74"/>
                </a:lnTo>
                <a:lnTo>
                  <a:pt x="2" y="73"/>
                </a:lnTo>
                <a:lnTo>
                  <a:pt x="2" y="72"/>
                </a:lnTo>
                <a:lnTo>
                  <a:pt x="2" y="70"/>
                </a:lnTo>
                <a:lnTo>
                  <a:pt x="2" y="69"/>
                </a:lnTo>
                <a:lnTo>
                  <a:pt x="1" y="68"/>
                </a:lnTo>
                <a:lnTo>
                  <a:pt x="1" y="67"/>
                </a:lnTo>
                <a:lnTo>
                  <a:pt x="1" y="66"/>
                </a:lnTo>
                <a:lnTo>
                  <a:pt x="1" y="65"/>
                </a:lnTo>
                <a:lnTo>
                  <a:pt x="0" y="64"/>
                </a:lnTo>
                <a:lnTo>
                  <a:pt x="1" y="64"/>
                </a:lnTo>
                <a:lnTo>
                  <a:pt x="1" y="63"/>
                </a:lnTo>
                <a:lnTo>
                  <a:pt x="1" y="62"/>
                </a:lnTo>
                <a:lnTo>
                  <a:pt x="1" y="61"/>
                </a:lnTo>
                <a:lnTo>
                  <a:pt x="2" y="60"/>
                </a:lnTo>
                <a:lnTo>
                  <a:pt x="5" y="58"/>
                </a:lnTo>
                <a:lnTo>
                  <a:pt x="8" y="57"/>
                </a:lnTo>
                <a:lnTo>
                  <a:pt x="9" y="56"/>
                </a:lnTo>
                <a:lnTo>
                  <a:pt x="10" y="55"/>
                </a:lnTo>
                <a:lnTo>
                  <a:pt x="10" y="54"/>
                </a:lnTo>
                <a:lnTo>
                  <a:pt x="11" y="54"/>
                </a:lnTo>
                <a:lnTo>
                  <a:pt x="11" y="55"/>
                </a:lnTo>
                <a:lnTo>
                  <a:pt x="11" y="54"/>
                </a:lnTo>
                <a:lnTo>
                  <a:pt x="12" y="53"/>
                </a:lnTo>
                <a:lnTo>
                  <a:pt x="13" y="53"/>
                </a:lnTo>
                <a:lnTo>
                  <a:pt x="14" y="53"/>
                </a:lnTo>
                <a:lnTo>
                  <a:pt x="14" y="52"/>
                </a:lnTo>
                <a:lnTo>
                  <a:pt x="15" y="52"/>
                </a:lnTo>
                <a:lnTo>
                  <a:pt x="14" y="51"/>
                </a:lnTo>
                <a:lnTo>
                  <a:pt x="15" y="51"/>
                </a:lnTo>
                <a:lnTo>
                  <a:pt x="14" y="51"/>
                </a:lnTo>
                <a:lnTo>
                  <a:pt x="14" y="50"/>
                </a:lnTo>
                <a:lnTo>
                  <a:pt x="15" y="49"/>
                </a:lnTo>
                <a:lnTo>
                  <a:pt x="15" y="48"/>
                </a:lnTo>
                <a:lnTo>
                  <a:pt x="16" y="47"/>
                </a:lnTo>
                <a:lnTo>
                  <a:pt x="16" y="46"/>
                </a:lnTo>
                <a:lnTo>
                  <a:pt x="17" y="46"/>
                </a:lnTo>
                <a:lnTo>
                  <a:pt x="17" y="45"/>
                </a:lnTo>
                <a:lnTo>
                  <a:pt x="17" y="44"/>
                </a:lnTo>
                <a:lnTo>
                  <a:pt x="18" y="44"/>
                </a:lnTo>
                <a:lnTo>
                  <a:pt x="18" y="43"/>
                </a:lnTo>
                <a:lnTo>
                  <a:pt x="18" y="42"/>
                </a:lnTo>
                <a:lnTo>
                  <a:pt x="18" y="41"/>
                </a:lnTo>
                <a:lnTo>
                  <a:pt x="19" y="41"/>
                </a:lnTo>
                <a:lnTo>
                  <a:pt x="20" y="41"/>
                </a:lnTo>
                <a:lnTo>
                  <a:pt x="20" y="40"/>
                </a:lnTo>
                <a:lnTo>
                  <a:pt x="21" y="40"/>
                </a:lnTo>
                <a:lnTo>
                  <a:pt x="21" y="39"/>
                </a:lnTo>
                <a:lnTo>
                  <a:pt x="21" y="38"/>
                </a:lnTo>
                <a:lnTo>
                  <a:pt x="21" y="37"/>
                </a:lnTo>
                <a:lnTo>
                  <a:pt x="22" y="36"/>
                </a:lnTo>
                <a:lnTo>
                  <a:pt x="21" y="36"/>
                </a:lnTo>
                <a:lnTo>
                  <a:pt x="20" y="36"/>
                </a:lnTo>
                <a:lnTo>
                  <a:pt x="20" y="35"/>
                </a:lnTo>
                <a:lnTo>
                  <a:pt x="19" y="35"/>
                </a:lnTo>
                <a:lnTo>
                  <a:pt x="19" y="34"/>
                </a:lnTo>
                <a:lnTo>
                  <a:pt x="20" y="33"/>
                </a:lnTo>
                <a:lnTo>
                  <a:pt x="20" y="32"/>
                </a:lnTo>
                <a:lnTo>
                  <a:pt x="21" y="32"/>
                </a:lnTo>
                <a:lnTo>
                  <a:pt x="21" y="31"/>
                </a:lnTo>
                <a:lnTo>
                  <a:pt x="22" y="30"/>
                </a:lnTo>
                <a:lnTo>
                  <a:pt x="23" y="29"/>
                </a:lnTo>
                <a:lnTo>
                  <a:pt x="23" y="28"/>
                </a:lnTo>
                <a:lnTo>
                  <a:pt x="24" y="27"/>
                </a:lnTo>
                <a:lnTo>
                  <a:pt x="24" y="26"/>
                </a:lnTo>
                <a:lnTo>
                  <a:pt x="24" y="25"/>
                </a:lnTo>
                <a:lnTo>
                  <a:pt x="24" y="24"/>
                </a:lnTo>
                <a:lnTo>
                  <a:pt x="24" y="23"/>
                </a:lnTo>
                <a:lnTo>
                  <a:pt x="25" y="23"/>
                </a:lnTo>
                <a:lnTo>
                  <a:pt x="25" y="22"/>
                </a:lnTo>
                <a:lnTo>
                  <a:pt x="25" y="20"/>
                </a:lnTo>
                <a:lnTo>
                  <a:pt x="25" y="19"/>
                </a:lnTo>
                <a:lnTo>
                  <a:pt x="25" y="18"/>
                </a:lnTo>
                <a:lnTo>
                  <a:pt x="25" y="17"/>
                </a:lnTo>
                <a:lnTo>
                  <a:pt x="25" y="16"/>
                </a:lnTo>
                <a:lnTo>
                  <a:pt x="25" y="15"/>
                </a:lnTo>
                <a:lnTo>
                  <a:pt x="25" y="12"/>
                </a:lnTo>
                <a:lnTo>
                  <a:pt x="26" y="11"/>
                </a:lnTo>
                <a:lnTo>
                  <a:pt x="26" y="10"/>
                </a:lnTo>
                <a:lnTo>
                  <a:pt x="26" y="9"/>
                </a:lnTo>
                <a:lnTo>
                  <a:pt x="26" y="8"/>
                </a:lnTo>
                <a:lnTo>
                  <a:pt x="26" y="7"/>
                </a:lnTo>
                <a:lnTo>
                  <a:pt x="26" y="6"/>
                </a:lnTo>
                <a:lnTo>
                  <a:pt x="27" y="5"/>
                </a:lnTo>
                <a:lnTo>
                  <a:pt x="27" y="4"/>
                </a:lnTo>
                <a:lnTo>
                  <a:pt x="28" y="4"/>
                </a:lnTo>
                <a:lnTo>
                  <a:pt x="28" y="3"/>
                </a:lnTo>
                <a:lnTo>
                  <a:pt x="29" y="2"/>
                </a:lnTo>
                <a:lnTo>
                  <a:pt x="30" y="2"/>
                </a:lnTo>
                <a:lnTo>
                  <a:pt x="30" y="1"/>
                </a:lnTo>
                <a:lnTo>
                  <a:pt x="31" y="1"/>
                </a:lnTo>
                <a:lnTo>
                  <a:pt x="32" y="1"/>
                </a:lnTo>
                <a:lnTo>
                  <a:pt x="33" y="1"/>
                </a:lnTo>
                <a:lnTo>
                  <a:pt x="34" y="1"/>
                </a:lnTo>
                <a:lnTo>
                  <a:pt x="34" y="0"/>
                </a:lnTo>
                <a:lnTo>
                  <a:pt x="35" y="0"/>
                </a:lnTo>
                <a:lnTo>
                  <a:pt x="36" y="0"/>
                </a:lnTo>
                <a:lnTo>
                  <a:pt x="36" y="1"/>
                </a:lnTo>
                <a:lnTo>
                  <a:pt x="36" y="2"/>
                </a:lnTo>
                <a:lnTo>
                  <a:pt x="36" y="3"/>
                </a:lnTo>
                <a:lnTo>
                  <a:pt x="36" y="4"/>
                </a:lnTo>
                <a:lnTo>
                  <a:pt x="36" y="3"/>
                </a:lnTo>
                <a:lnTo>
                  <a:pt x="36" y="4"/>
                </a:lnTo>
                <a:lnTo>
                  <a:pt x="37" y="4"/>
                </a:lnTo>
                <a:lnTo>
                  <a:pt x="37" y="5"/>
                </a:lnTo>
                <a:lnTo>
                  <a:pt x="37" y="4"/>
                </a:lnTo>
                <a:lnTo>
                  <a:pt x="38" y="7"/>
                </a:lnTo>
                <a:lnTo>
                  <a:pt x="38" y="8"/>
                </a:lnTo>
                <a:lnTo>
                  <a:pt x="38" y="9"/>
                </a:lnTo>
                <a:lnTo>
                  <a:pt x="38" y="10"/>
                </a:lnTo>
                <a:lnTo>
                  <a:pt x="37" y="10"/>
                </a:lnTo>
                <a:lnTo>
                  <a:pt x="38" y="12"/>
                </a:lnTo>
                <a:lnTo>
                  <a:pt x="39" y="11"/>
                </a:lnTo>
                <a:lnTo>
                  <a:pt x="39" y="12"/>
                </a:lnTo>
                <a:lnTo>
                  <a:pt x="38" y="12"/>
                </a:lnTo>
                <a:lnTo>
                  <a:pt x="37" y="13"/>
                </a:lnTo>
                <a:lnTo>
                  <a:pt x="36" y="15"/>
                </a:lnTo>
                <a:lnTo>
                  <a:pt x="36" y="16"/>
                </a:lnTo>
                <a:lnTo>
                  <a:pt x="35" y="19"/>
                </a:lnTo>
                <a:lnTo>
                  <a:pt x="34" y="19"/>
                </a:lnTo>
                <a:lnTo>
                  <a:pt x="35" y="21"/>
                </a:lnTo>
                <a:lnTo>
                  <a:pt x="36" y="21"/>
                </a:lnTo>
                <a:lnTo>
                  <a:pt x="38" y="23"/>
                </a:lnTo>
                <a:lnTo>
                  <a:pt x="39" y="23"/>
                </a:lnTo>
                <a:lnTo>
                  <a:pt x="40" y="23"/>
                </a:lnTo>
                <a:lnTo>
                  <a:pt x="40" y="24"/>
                </a:lnTo>
                <a:lnTo>
                  <a:pt x="41" y="24"/>
                </a:lnTo>
                <a:lnTo>
                  <a:pt x="41" y="25"/>
                </a:lnTo>
                <a:lnTo>
                  <a:pt x="41" y="26"/>
                </a:lnTo>
                <a:lnTo>
                  <a:pt x="42" y="26"/>
                </a:lnTo>
                <a:lnTo>
                  <a:pt x="42" y="27"/>
                </a:lnTo>
                <a:lnTo>
                  <a:pt x="41" y="28"/>
                </a:lnTo>
                <a:lnTo>
                  <a:pt x="41" y="29"/>
                </a:lnTo>
                <a:lnTo>
                  <a:pt x="40" y="30"/>
                </a:lnTo>
                <a:lnTo>
                  <a:pt x="38" y="34"/>
                </a:lnTo>
                <a:lnTo>
                  <a:pt x="37" y="34"/>
                </a:lnTo>
                <a:lnTo>
                  <a:pt x="38" y="34"/>
                </a:lnTo>
                <a:lnTo>
                  <a:pt x="39" y="35"/>
                </a:lnTo>
                <a:lnTo>
                  <a:pt x="39" y="36"/>
                </a:lnTo>
                <a:lnTo>
                  <a:pt x="39" y="37"/>
                </a:lnTo>
                <a:lnTo>
                  <a:pt x="38" y="37"/>
                </a:lnTo>
                <a:lnTo>
                  <a:pt x="39" y="37"/>
                </a:lnTo>
                <a:lnTo>
                  <a:pt x="39" y="38"/>
                </a:lnTo>
                <a:lnTo>
                  <a:pt x="40" y="38"/>
                </a:lnTo>
                <a:lnTo>
                  <a:pt x="40" y="39"/>
                </a:lnTo>
                <a:lnTo>
                  <a:pt x="40" y="40"/>
                </a:lnTo>
                <a:lnTo>
                  <a:pt x="41" y="40"/>
                </a:lnTo>
                <a:lnTo>
                  <a:pt x="42" y="41"/>
                </a:lnTo>
                <a:lnTo>
                  <a:pt x="41" y="41"/>
                </a:lnTo>
                <a:lnTo>
                  <a:pt x="40" y="42"/>
                </a:lnTo>
                <a:lnTo>
                  <a:pt x="38" y="42"/>
                </a:lnTo>
                <a:lnTo>
                  <a:pt x="38" y="43"/>
                </a:lnTo>
                <a:lnTo>
                  <a:pt x="39" y="43"/>
                </a:lnTo>
                <a:lnTo>
                  <a:pt x="40" y="44"/>
                </a:lnTo>
                <a:lnTo>
                  <a:pt x="42" y="45"/>
                </a:lnTo>
                <a:lnTo>
                  <a:pt x="44" y="46"/>
                </a:lnTo>
                <a:lnTo>
                  <a:pt x="45" y="47"/>
                </a:lnTo>
                <a:lnTo>
                  <a:pt x="45" y="49"/>
                </a:lnTo>
                <a:lnTo>
                  <a:pt x="45" y="50"/>
                </a:lnTo>
                <a:lnTo>
                  <a:pt x="45" y="51"/>
                </a:lnTo>
                <a:lnTo>
                  <a:pt x="45" y="52"/>
                </a:lnTo>
                <a:lnTo>
                  <a:pt x="45" y="53"/>
                </a:lnTo>
                <a:lnTo>
                  <a:pt x="46" y="53"/>
                </a:lnTo>
                <a:lnTo>
                  <a:pt x="47" y="55"/>
                </a:lnTo>
                <a:lnTo>
                  <a:pt x="48" y="56"/>
                </a:lnTo>
                <a:lnTo>
                  <a:pt x="49" y="56"/>
                </a:lnTo>
                <a:lnTo>
                  <a:pt x="50" y="56"/>
                </a:lnTo>
                <a:lnTo>
                  <a:pt x="50" y="55"/>
                </a:lnTo>
                <a:lnTo>
                  <a:pt x="50" y="54"/>
                </a:lnTo>
                <a:lnTo>
                  <a:pt x="51" y="54"/>
                </a:lnTo>
                <a:lnTo>
                  <a:pt x="51" y="53"/>
                </a:lnTo>
                <a:lnTo>
                  <a:pt x="51" y="55"/>
                </a:lnTo>
                <a:lnTo>
                  <a:pt x="51" y="56"/>
                </a:lnTo>
                <a:lnTo>
                  <a:pt x="51" y="57"/>
                </a:lnTo>
                <a:lnTo>
                  <a:pt x="52" y="58"/>
                </a:lnTo>
                <a:lnTo>
                  <a:pt x="53" y="60"/>
                </a:lnTo>
                <a:lnTo>
                  <a:pt x="54" y="62"/>
                </a:lnTo>
                <a:lnTo>
                  <a:pt x="54" y="65"/>
                </a:lnTo>
                <a:lnTo>
                  <a:pt x="53" y="66"/>
                </a:lnTo>
                <a:lnTo>
                  <a:pt x="53" y="67"/>
                </a:lnTo>
                <a:lnTo>
                  <a:pt x="52" y="68"/>
                </a:lnTo>
                <a:lnTo>
                  <a:pt x="52" y="69"/>
                </a:lnTo>
                <a:lnTo>
                  <a:pt x="51" y="69"/>
                </a:lnTo>
                <a:lnTo>
                  <a:pt x="51" y="70"/>
                </a:lnTo>
                <a:lnTo>
                  <a:pt x="51" y="71"/>
                </a:lnTo>
                <a:lnTo>
                  <a:pt x="50" y="72"/>
                </a:lnTo>
                <a:lnTo>
                  <a:pt x="50" y="73"/>
                </a:lnTo>
                <a:lnTo>
                  <a:pt x="49" y="73"/>
                </a:lnTo>
                <a:lnTo>
                  <a:pt x="49" y="74"/>
                </a:lnTo>
                <a:lnTo>
                  <a:pt x="48" y="75"/>
                </a:lnTo>
                <a:lnTo>
                  <a:pt x="47" y="76"/>
                </a:lnTo>
                <a:lnTo>
                  <a:pt x="47" y="77"/>
                </a:lnTo>
                <a:lnTo>
                  <a:pt x="46" y="77"/>
                </a:lnTo>
                <a:lnTo>
                  <a:pt x="45" y="78"/>
                </a:lnTo>
                <a:lnTo>
                  <a:pt x="45" y="79"/>
                </a:lnTo>
                <a:lnTo>
                  <a:pt x="45" y="80"/>
                </a:lnTo>
                <a:lnTo>
                  <a:pt x="45" y="81"/>
                </a:lnTo>
                <a:lnTo>
                  <a:pt x="45" y="82"/>
                </a:lnTo>
                <a:lnTo>
                  <a:pt x="45" y="83"/>
                </a:lnTo>
                <a:lnTo>
                  <a:pt x="45" y="84"/>
                </a:lnTo>
                <a:lnTo>
                  <a:pt x="46" y="84"/>
                </a:lnTo>
                <a:lnTo>
                  <a:pt x="46" y="85"/>
                </a:lnTo>
                <a:lnTo>
                  <a:pt x="47" y="86"/>
                </a:lnTo>
                <a:lnTo>
                  <a:pt x="47" y="87"/>
                </a:lnTo>
                <a:lnTo>
                  <a:pt x="48" y="87"/>
                </a:lnTo>
                <a:lnTo>
                  <a:pt x="49" y="89"/>
                </a:lnTo>
                <a:lnTo>
                  <a:pt x="50" y="90"/>
                </a:lnTo>
                <a:lnTo>
                  <a:pt x="50" y="91"/>
                </a:lnTo>
                <a:lnTo>
                  <a:pt x="50" y="92"/>
                </a:lnTo>
                <a:lnTo>
                  <a:pt x="51" y="94"/>
                </a:lnTo>
                <a:lnTo>
                  <a:pt x="51" y="95"/>
                </a:lnTo>
                <a:lnTo>
                  <a:pt x="52" y="95"/>
                </a:lnTo>
                <a:lnTo>
                  <a:pt x="52" y="96"/>
                </a:lnTo>
                <a:lnTo>
                  <a:pt x="52" y="97"/>
                </a:lnTo>
                <a:lnTo>
                  <a:pt x="53" y="98"/>
                </a:lnTo>
                <a:lnTo>
                  <a:pt x="53" y="99"/>
                </a:lnTo>
                <a:lnTo>
                  <a:pt x="53" y="100"/>
                </a:lnTo>
                <a:lnTo>
                  <a:pt x="54" y="100"/>
                </a:lnTo>
                <a:lnTo>
                  <a:pt x="54" y="101"/>
                </a:lnTo>
                <a:lnTo>
                  <a:pt x="54" y="102"/>
                </a:lnTo>
                <a:lnTo>
                  <a:pt x="55" y="103"/>
                </a:lnTo>
                <a:lnTo>
                  <a:pt x="55" y="104"/>
                </a:lnTo>
                <a:lnTo>
                  <a:pt x="55" y="105"/>
                </a:lnTo>
                <a:lnTo>
                  <a:pt x="55" y="106"/>
                </a:lnTo>
                <a:lnTo>
                  <a:pt x="56" y="108"/>
                </a:lnTo>
                <a:lnTo>
                  <a:pt x="56" y="110"/>
                </a:lnTo>
                <a:lnTo>
                  <a:pt x="57" y="112"/>
                </a:lnTo>
                <a:lnTo>
                  <a:pt x="57" y="113"/>
                </a:lnTo>
                <a:lnTo>
                  <a:pt x="57" y="114"/>
                </a:lnTo>
                <a:lnTo>
                  <a:pt x="58" y="114"/>
                </a:lnTo>
                <a:lnTo>
                  <a:pt x="59" y="114"/>
                </a:lnTo>
                <a:lnTo>
                  <a:pt x="59" y="115"/>
                </a:lnTo>
                <a:lnTo>
                  <a:pt x="59" y="116"/>
                </a:lnTo>
                <a:lnTo>
                  <a:pt x="60" y="116"/>
                </a:lnTo>
                <a:lnTo>
                  <a:pt x="60" y="117"/>
                </a:lnTo>
                <a:lnTo>
                  <a:pt x="61" y="118"/>
                </a:lnTo>
                <a:lnTo>
                  <a:pt x="62" y="119"/>
                </a:lnTo>
                <a:lnTo>
                  <a:pt x="62" y="120"/>
                </a:lnTo>
                <a:lnTo>
                  <a:pt x="62" y="121"/>
                </a:lnTo>
                <a:lnTo>
                  <a:pt x="62" y="122"/>
                </a:lnTo>
                <a:lnTo>
                  <a:pt x="63" y="121"/>
                </a:lnTo>
                <a:lnTo>
                  <a:pt x="63" y="123"/>
                </a:lnTo>
                <a:lnTo>
                  <a:pt x="64" y="123"/>
                </a:lnTo>
                <a:lnTo>
                  <a:pt x="65" y="124"/>
                </a:lnTo>
                <a:lnTo>
                  <a:pt x="65" y="125"/>
                </a:lnTo>
                <a:lnTo>
                  <a:pt x="66" y="125"/>
                </a:lnTo>
                <a:close/>
              </a:path>
            </a:pathLst>
          </a:custGeom>
          <a:noFill/>
          <a:ln w="19050" cap="flat" cmpd="sng">
            <a:solidFill>
              <a:srgbClr val="000000">
                <a:alpha val="100000"/>
              </a:srgbClr>
            </a:solidFill>
            <a:prstDash val="solid"/>
            <a:round/>
            <a:headEnd type="none" w="med" len="med"/>
            <a:tailEnd type="none" w="med" len="med"/>
          </a:ln>
        </xdr:spPr>
      </xdr:sp>
      <xdr:sp>
        <xdr:nvSpPr>
          <xdr:cNvPr id="4936991" name="Freeform 86"/>
          <xdr:cNvSpPr/>
        </xdr:nvSpPr>
        <xdr:spPr>
          <a:xfrm>
            <a:off x="4467225" y="3714750"/>
            <a:ext cx="647700" cy="914400"/>
          </a:xfrm>
          <a:custGeom>
            <a:avLst/>
            <a:gdLst>
              <a:gd name="txL" fmla="*/ 0 w 68"/>
              <a:gd name="txT" fmla="*/ 0 h 96"/>
              <a:gd name="txR" fmla="*/ 68 w 68"/>
              <a:gd name="txB" fmla="*/ 96 h 96"/>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68" h="96">
                <a:moveTo>
                  <a:pt x="31" y="29"/>
                </a:moveTo>
                <a:lnTo>
                  <a:pt x="31" y="30"/>
                </a:lnTo>
                <a:lnTo>
                  <a:pt x="31" y="31"/>
                </a:lnTo>
                <a:lnTo>
                  <a:pt x="32" y="32"/>
                </a:lnTo>
                <a:lnTo>
                  <a:pt x="32" y="31"/>
                </a:lnTo>
                <a:lnTo>
                  <a:pt x="33" y="31"/>
                </a:lnTo>
                <a:lnTo>
                  <a:pt x="33" y="32"/>
                </a:lnTo>
                <a:lnTo>
                  <a:pt x="33" y="33"/>
                </a:lnTo>
                <a:lnTo>
                  <a:pt x="34" y="33"/>
                </a:lnTo>
                <a:lnTo>
                  <a:pt x="34" y="34"/>
                </a:lnTo>
                <a:lnTo>
                  <a:pt x="34" y="35"/>
                </a:lnTo>
                <a:lnTo>
                  <a:pt x="33" y="35"/>
                </a:lnTo>
                <a:lnTo>
                  <a:pt x="33" y="36"/>
                </a:lnTo>
                <a:lnTo>
                  <a:pt x="34" y="37"/>
                </a:lnTo>
                <a:lnTo>
                  <a:pt x="33" y="37"/>
                </a:lnTo>
                <a:lnTo>
                  <a:pt x="32" y="37"/>
                </a:lnTo>
                <a:lnTo>
                  <a:pt x="32" y="38"/>
                </a:lnTo>
                <a:lnTo>
                  <a:pt x="32" y="39"/>
                </a:lnTo>
                <a:lnTo>
                  <a:pt x="33" y="40"/>
                </a:lnTo>
                <a:lnTo>
                  <a:pt x="33" y="41"/>
                </a:lnTo>
                <a:lnTo>
                  <a:pt x="34" y="41"/>
                </a:lnTo>
                <a:lnTo>
                  <a:pt x="35" y="42"/>
                </a:lnTo>
                <a:lnTo>
                  <a:pt x="35" y="43"/>
                </a:lnTo>
                <a:lnTo>
                  <a:pt x="35" y="44"/>
                </a:lnTo>
                <a:lnTo>
                  <a:pt x="36" y="44"/>
                </a:lnTo>
                <a:lnTo>
                  <a:pt x="37" y="46"/>
                </a:lnTo>
                <a:lnTo>
                  <a:pt x="38" y="47"/>
                </a:lnTo>
                <a:lnTo>
                  <a:pt x="39" y="48"/>
                </a:lnTo>
                <a:lnTo>
                  <a:pt x="40" y="48"/>
                </a:lnTo>
                <a:lnTo>
                  <a:pt x="40" y="49"/>
                </a:lnTo>
                <a:lnTo>
                  <a:pt x="41" y="50"/>
                </a:lnTo>
                <a:lnTo>
                  <a:pt x="41" y="51"/>
                </a:lnTo>
                <a:lnTo>
                  <a:pt x="42" y="51"/>
                </a:lnTo>
                <a:lnTo>
                  <a:pt x="43" y="52"/>
                </a:lnTo>
                <a:lnTo>
                  <a:pt x="44" y="53"/>
                </a:lnTo>
                <a:lnTo>
                  <a:pt x="45" y="53"/>
                </a:lnTo>
                <a:lnTo>
                  <a:pt x="44" y="53"/>
                </a:lnTo>
                <a:lnTo>
                  <a:pt x="45" y="54"/>
                </a:lnTo>
                <a:lnTo>
                  <a:pt x="46" y="54"/>
                </a:lnTo>
                <a:lnTo>
                  <a:pt x="46" y="55"/>
                </a:lnTo>
                <a:lnTo>
                  <a:pt x="46" y="56"/>
                </a:lnTo>
                <a:lnTo>
                  <a:pt x="47" y="56"/>
                </a:lnTo>
                <a:lnTo>
                  <a:pt x="47" y="57"/>
                </a:lnTo>
                <a:lnTo>
                  <a:pt x="47" y="58"/>
                </a:lnTo>
                <a:lnTo>
                  <a:pt x="48" y="59"/>
                </a:lnTo>
                <a:lnTo>
                  <a:pt x="49" y="59"/>
                </a:lnTo>
                <a:lnTo>
                  <a:pt x="50" y="60"/>
                </a:lnTo>
                <a:lnTo>
                  <a:pt x="50" y="61"/>
                </a:lnTo>
                <a:lnTo>
                  <a:pt x="50" y="62"/>
                </a:lnTo>
                <a:lnTo>
                  <a:pt x="51" y="63"/>
                </a:lnTo>
                <a:lnTo>
                  <a:pt x="52" y="63"/>
                </a:lnTo>
                <a:lnTo>
                  <a:pt x="53" y="63"/>
                </a:lnTo>
                <a:lnTo>
                  <a:pt x="53" y="64"/>
                </a:lnTo>
                <a:lnTo>
                  <a:pt x="54" y="64"/>
                </a:lnTo>
                <a:lnTo>
                  <a:pt x="54" y="65"/>
                </a:lnTo>
                <a:lnTo>
                  <a:pt x="55" y="66"/>
                </a:lnTo>
                <a:lnTo>
                  <a:pt x="56" y="67"/>
                </a:lnTo>
                <a:lnTo>
                  <a:pt x="56" y="68"/>
                </a:lnTo>
                <a:lnTo>
                  <a:pt x="57" y="68"/>
                </a:lnTo>
                <a:lnTo>
                  <a:pt x="57" y="69"/>
                </a:lnTo>
                <a:lnTo>
                  <a:pt x="57" y="70"/>
                </a:lnTo>
                <a:lnTo>
                  <a:pt x="58" y="70"/>
                </a:lnTo>
                <a:lnTo>
                  <a:pt x="59" y="71"/>
                </a:lnTo>
                <a:lnTo>
                  <a:pt x="59" y="72"/>
                </a:lnTo>
                <a:lnTo>
                  <a:pt x="60" y="73"/>
                </a:lnTo>
                <a:lnTo>
                  <a:pt x="61" y="73"/>
                </a:lnTo>
                <a:lnTo>
                  <a:pt x="61" y="74"/>
                </a:lnTo>
                <a:lnTo>
                  <a:pt x="62" y="75"/>
                </a:lnTo>
                <a:lnTo>
                  <a:pt x="62" y="76"/>
                </a:lnTo>
                <a:lnTo>
                  <a:pt x="63" y="76"/>
                </a:lnTo>
                <a:lnTo>
                  <a:pt x="64" y="76"/>
                </a:lnTo>
                <a:lnTo>
                  <a:pt x="64" y="77"/>
                </a:lnTo>
                <a:lnTo>
                  <a:pt x="65" y="77"/>
                </a:lnTo>
                <a:lnTo>
                  <a:pt x="65" y="76"/>
                </a:lnTo>
                <a:lnTo>
                  <a:pt x="66" y="76"/>
                </a:lnTo>
                <a:lnTo>
                  <a:pt x="67" y="76"/>
                </a:lnTo>
                <a:lnTo>
                  <a:pt x="68" y="76"/>
                </a:lnTo>
                <a:lnTo>
                  <a:pt x="68" y="77"/>
                </a:lnTo>
                <a:lnTo>
                  <a:pt x="68" y="78"/>
                </a:lnTo>
                <a:lnTo>
                  <a:pt x="68" y="79"/>
                </a:lnTo>
                <a:lnTo>
                  <a:pt x="68" y="80"/>
                </a:lnTo>
                <a:lnTo>
                  <a:pt x="67" y="81"/>
                </a:lnTo>
                <a:lnTo>
                  <a:pt x="67" y="82"/>
                </a:lnTo>
                <a:lnTo>
                  <a:pt x="67" y="83"/>
                </a:lnTo>
                <a:lnTo>
                  <a:pt x="67" y="85"/>
                </a:lnTo>
                <a:lnTo>
                  <a:pt x="67" y="86"/>
                </a:lnTo>
                <a:lnTo>
                  <a:pt x="67" y="87"/>
                </a:lnTo>
                <a:lnTo>
                  <a:pt x="66" y="88"/>
                </a:lnTo>
                <a:lnTo>
                  <a:pt x="66" y="89"/>
                </a:lnTo>
                <a:lnTo>
                  <a:pt x="65" y="91"/>
                </a:lnTo>
                <a:lnTo>
                  <a:pt x="64" y="92"/>
                </a:lnTo>
                <a:lnTo>
                  <a:pt x="63" y="93"/>
                </a:lnTo>
                <a:lnTo>
                  <a:pt x="62" y="94"/>
                </a:lnTo>
                <a:lnTo>
                  <a:pt x="61" y="94"/>
                </a:lnTo>
                <a:lnTo>
                  <a:pt x="60" y="94"/>
                </a:lnTo>
                <a:lnTo>
                  <a:pt x="59" y="94"/>
                </a:lnTo>
                <a:lnTo>
                  <a:pt x="58" y="95"/>
                </a:lnTo>
                <a:lnTo>
                  <a:pt x="57" y="95"/>
                </a:lnTo>
                <a:lnTo>
                  <a:pt x="55" y="95"/>
                </a:lnTo>
                <a:lnTo>
                  <a:pt x="54" y="96"/>
                </a:lnTo>
                <a:lnTo>
                  <a:pt x="52" y="96"/>
                </a:lnTo>
                <a:lnTo>
                  <a:pt x="51" y="95"/>
                </a:lnTo>
                <a:lnTo>
                  <a:pt x="50" y="96"/>
                </a:lnTo>
                <a:lnTo>
                  <a:pt x="50" y="95"/>
                </a:lnTo>
                <a:lnTo>
                  <a:pt x="49" y="95"/>
                </a:lnTo>
                <a:lnTo>
                  <a:pt x="48" y="95"/>
                </a:lnTo>
                <a:lnTo>
                  <a:pt x="47" y="95"/>
                </a:lnTo>
                <a:lnTo>
                  <a:pt x="46" y="95"/>
                </a:lnTo>
                <a:lnTo>
                  <a:pt x="45" y="95"/>
                </a:lnTo>
                <a:lnTo>
                  <a:pt x="45" y="94"/>
                </a:lnTo>
                <a:lnTo>
                  <a:pt x="44" y="94"/>
                </a:lnTo>
                <a:lnTo>
                  <a:pt x="41" y="94"/>
                </a:lnTo>
                <a:lnTo>
                  <a:pt x="39" y="93"/>
                </a:lnTo>
                <a:lnTo>
                  <a:pt x="38" y="93"/>
                </a:lnTo>
                <a:lnTo>
                  <a:pt x="38" y="92"/>
                </a:lnTo>
                <a:lnTo>
                  <a:pt x="37" y="92"/>
                </a:lnTo>
                <a:lnTo>
                  <a:pt x="36" y="91"/>
                </a:lnTo>
                <a:lnTo>
                  <a:pt x="35" y="91"/>
                </a:lnTo>
                <a:lnTo>
                  <a:pt x="34" y="90"/>
                </a:lnTo>
                <a:lnTo>
                  <a:pt x="33" y="89"/>
                </a:lnTo>
                <a:lnTo>
                  <a:pt x="32" y="88"/>
                </a:lnTo>
                <a:lnTo>
                  <a:pt x="32" y="86"/>
                </a:lnTo>
                <a:lnTo>
                  <a:pt x="31" y="85"/>
                </a:lnTo>
                <a:lnTo>
                  <a:pt x="30" y="83"/>
                </a:lnTo>
                <a:lnTo>
                  <a:pt x="29" y="83"/>
                </a:lnTo>
                <a:lnTo>
                  <a:pt x="29" y="82"/>
                </a:lnTo>
                <a:lnTo>
                  <a:pt x="28" y="82"/>
                </a:lnTo>
                <a:lnTo>
                  <a:pt x="28" y="81"/>
                </a:lnTo>
                <a:lnTo>
                  <a:pt x="27" y="80"/>
                </a:lnTo>
                <a:lnTo>
                  <a:pt x="27" y="79"/>
                </a:lnTo>
                <a:lnTo>
                  <a:pt x="27" y="78"/>
                </a:lnTo>
                <a:lnTo>
                  <a:pt x="27" y="77"/>
                </a:lnTo>
                <a:lnTo>
                  <a:pt x="27" y="76"/>
                </a:lnTo>
                <a:lnTo>
                  <a:pt x="27" y="75"/>
                </a:lnTo>
                <a:lnTo>
                  <a:pt x="27" y="74"/>
                </a:lnTo>
                <a:lnTo>
                  <a:pt x="27" y="73"/>
                </a:lnTo>
                <a:lnTo>
                  <a:pt x="27" y="72"/>
                </a:lnTo>
                <a:lnTo>
                  <a:pt x="27" y="71"/>
                </a:lnTo>
                <a:lnTo>
                  <a:pt x="26" y="71"/>
                </a:lnTo>
                <a:lnTo>
                  <a:pt x="26" y="70"/>
                </a:lnTo>
                <a:lnTo>
                  <a:pt x="26" y="69"/>
                </a:lnTo>
                <a:lnTo>
                  <a:pt x="26" y="68"/>
                </a:lnTo>
                <a:lnTo>
                  <a:pt x="25" y="67"/>
                </a:lnTo>
                <a:lnTo>
                  <a:pt x="25" y="66"/>
                </a:lnTo>
                <a:lnTo>
                  <a:pt x="25" y="65"/>
                </a:lnTo>
                <a:lnTo>
                  <a:pt x="24" y="65"/>
                </a:lnTo>
                <a:lnTo>
                  <a:pt x="24" y="64"/>
                </a:lnTo>
                <a:lnTo>
                  <a:pt x="23" y="63"/>
                </a:lnTo>
                <a:lnTo>
                  <a:pt x="22" y="62"/>
                </a:lnTo>
                <a:lnTo>
                  <a:pt x="21" y="62"/>
                </a:lnTo>
                <a:lnTo>
                  <a:pt x="21" y="61"/>
                </a:lnTo>
                <a:lnTo>
                  <a:pt x="19" y="60"/>
                </a:lnTo>
                <a:lnTo>
                  <a:pt x="18" y="60"/>
                </a:lnTo>
                <a:lnTo>
                  <a:pt x="17" y="60"/>
                </a:lnTo>
                <a:lnTo>
                  <a:pt x="16" y="60"/>
                </a:lnTo>
                <a:lnTo>
                  <a:pt x="15" y="60"/>
                </a:lnTo>
                <a:lnTo>
                  <a:pt x="15" y="61"/>
                </a:lnTo>
                <a:lnTo>
                  <a:pt x="14" y="61"/>
                </a:lnTo>
                <a:lnTo>
                  <a:pt x="13" y="61"/>
                </a:lnTo>
                <a:lnTo>
                  <a:pt x="12" y="62"/>
                </a:lnTo>
                <a:lnTo>
                  <a:pt x="11" y="62"/>
                </a:lnTo>
                <a:lnTo>
                  <a:pt x="11" y="63"/>
                </a:lnTo>
                <a:lnTo>
                  <a:pt x="10" y="62"/>
                </a:lnTo>
                <a:lnTo>
                  <a:pt x="10" y="61"/>
                </a:lnTo>
                <a:lnTo>
                  <a:pt x="9" y="61"/>
                </a:lnTo>
                <a:lnTo>
                  <a:pt x="9" y="60"/>
                </a:lnTo>
                <a:lnTo>
                  <a:pt x="9" y="59"/>
                </a:lnTo>
                <a:lnTo>
                  <a:pt x="9" y="58"/>
                </a:lnTo>
                <a:lnTo>
                  <a:pt x="9" y="57"/>
                </a:lnTo>
                <a:lnTo>
                  <a:pt x="9" y="56"/>
                </a:lnTo>
                <a:lnTo>
                  <a:pt x="9" y="55"/>
                </a:lnTo>
                <a:lnTo>
                  <a:pt x="9" y="54"/>
                </a:lnTo>
                <a:lnTo>
                  <a:pt x="9" y="53"/>
                </a:lnTo>
                <a:lnTo>
                  <a:pt x="10" y="52"/>
                </a:lnTo>
                <a:lnTo>
                  <a:pt x="9" y="52"/>
                </a:lnTo>
                <a:lnTo>
                  <a:pt x="9" y="51"/>
                </a:lnTo>
                <a:lnTo>
                  <a:pt x="9" y="50"/>
                </a:lnTo>
                <a:lnTo>
                  <a:pt x="10" y="50"/>
                </a:lnTo>
                <a:lnTo>
                  <a:pt x="10" y="49"/>
                </a:lnTo>
                <a:lnTo>
                  <a:pt x="9" y="49"/>
                </a:lnTo>
                <a:lnTo>
                  <a:pt x="8" y="49"/>
                </a:lnTo>
                <a:lnTo>
                  <a:pt x="7" y="49"/>
                </a:lnTo>
                <a:lnTo>
                  <a:pt x="7" y="50"/>
                </a:lnTo>
                <a:lnTo>
                  <a:pt x="6" y="50"/>
                </a:lnTo>
                <a:lnTo>
                  <a:pt x="6" y="51"/>
                </a:lnTo>
                <a:lnTo>
                  <a:pt x="5" y="51"/>
                </a:lnTo>
                <a:lnTo>
                  <a:pt x="5" y="50"/>
                </a:lnTo>
                <a:lnTo>
                  <a:pt x="4" y="49"/>
                </a:lnTo>
                <a:lnTo>
                  <a:pt x="4" y="48"/>
                </a:lnTo>
                <a:lnTo>
                  <a:pt x="3" y="47"/>
                </a:lnTo>
                <a:lnTo>
                  <a:pt x="3" y="46"/>
                </a:lnTo>
                <a:lnTo>
                  <a:pt x="2" y="45"/>
                </a:lnTo>
                <a:lnTo>
                  <a:pt x="2" y="44"/>
                </a:lnTo>
                <a:lnTo>
                  <a:pt x="1" y="44"/>
                </a:lnTo>
                <a:lnTo>
                  <a:pt x="1" y="43"/>
                </a:lnTo>
                <a:lnTo>
                  <a:pt x="1" y="42"/>
                </a:lnTo>
                <a:lnTo>
                  <a:pt x="1" y="41"/>
                </a:lnTo>
                <a:lnTo>
                  <a:pt x="0" y="41"/>
                </a:lnTo>
                <a:lnTo>
                  <a:pt x="1" y="41"/>
                </a:lnTo>
                <a:lnTo>
                  <a:pt x="2" y="40"/>
                </a:lnTo>
                <a:lnTo>
                  <a:pt x="2" y="41"/>
                </a:lnTo>
                <a:lnTo>
                  <a:pt x="3" y="40"/>
                </a:lnTo>
                <a:lnTo>
                  <a:pt x="4" y="41"/>
                </a:lnTo>
                <a:lnTo>
                  <a:pt x="4" y="40"/>
                </a:lnTo>
                <a:lnTo>
                  <a:pt x="5" y="40"/>
                </a:lnTo>
                <a:lnTo>
                  <a:pt x="5" y="41"/>
                </a:lnTo>
                <a:lnTo>
                  <a:pt x="6" y="40"/>
                </a:lnTo>
                <a:lnTo>
                  <a:pt x="6" y="41"/>
                </a:lnTo>
                <a:lnTo>
                  <a:pt x="7" y="40"/>
                </a:lnTo>
                <a:lnTo>
                  <a:pt x="8" y="40"/>
                </a:lnTo>
                <a:lnTo>
                  <a:pt x="8" y="39"/>
                </a:lnTo>
                <a:lnTo>
                  <a:pt x="8" y="38"/>
                </a:lnTo>
                <a:lnTo>
                  <a:pt x="7" y="38"/>
                </a:lnTo>
                <a:lnTo>
                  <a:pt x="7" y="37"/>
                </a:lnTo>
                <a:lnTo>
                  <a:pt x="9" y="37"/>
                </a:lnTo>
                <a:lnTo>
                  <a:pt x="8" y="36"/>
                </a:lnTo>
                <a:lnTo>
                  <a:pt x="8" y="35"/>
                </a:lnTo>
                <a:lnTo>
                  <a:pt x="8" y="34"/>
                </a:lnTo>
                <a:lnTo>
                  <a:pt x="8" y="33"/>
                </a:lnTo>
                <a:lnTo>
                  <a:pt x="8" y="32"/>
                </a:lnTo>
                <a:lnTo>
                  <a:pt x="7" y="31"/>
                </a:lnTo>
                <a:lnTo>
                  <a:pt x="7" y="30"/>
                </a:lnTo>
                <a:lnTo>
                  <a:pt x="7" y="29"/>
                </a:lnTo>
                <a:lnTo>
                  <a:pt x="6" y="29"/>
                </a:lnTo>
                <a:lnTo>
                  <a:pt x="5" y="28"/>
                </a:lnTo>
                <a:lnTo>
                  <a:pt x="5" y="27"/>
                </a:lnTo>
                <a:lnTo>
                  <a:pt x="5" y="26"/>
                </a:lnTo>
                <a:lnTo>
                  <a:pt x="5" y="25"/>
                </a:lnTo>
                <a:lnTo>
                  <a:pt x="4" y="25"/>
                </a:lnTo>
                <a:lnTo>
                  <a:pt x="4" y="24"/>
                </a:lnTo>
                <a:lnTo>
                  <a:pt x="4" y="22"/>
                </a:lnTo>
                <a:lnTo>
                  <a:pt x="3" y="21"/>
                </a:lnTo>
                <a:lnTo>
                  <a:pt x="3" y="20"/>
                </a:lnTo>
                <a:lnTo>
                  <a:pt x="3" y="19"/>
                </a:lnTo>
                <a:lnTo>
                  <a:pt x="3" y="18"/>
                </a:lnTo>
                <a:lnTo>
                  <a:pt x="2" y="15"/>
                </a:lnTo>
                <a:lnTo>
                  <a:pt x="2" y="14"/>
                </a:lnTo>
                <a:lnTo>
                  <a:pt x="1" y="13"/>
                </a:lnTo>
                <a:lnTo>
                  <a:pt x="1" y="12"/>
                </a:lnTo>
                <a:lnTo>
                  <a:pt x="1" y="11"/>
                </a:lnTo>
                <a:lnTo>
                  <a:pt x="2" y="9"/>
                </a:lnTo>
                <a:lnTo>
                  <a:pt x="3" y="8"/>
                </a:lnTo>
                <a:lnTo>
                  <a:pt x="3" y="7"/>
                </a:lnTo>
                <a:lnTo>
                  <a:pt x="3" y="6"/>
                </a:lnTo>
                <a:lnTo>
                  <a:pt x="4" y="6"/>
                </a:lnTo>
                <a:lnTo>
                  <a:pt x="4" y="5"/>
                </a:lnTo>
                <a:lnTo>
                  <a:pt x="5" y="5"/>
                </a:lnTo>
                <a:lnTo>
                  <a:pt x="5" y="4"/>
                </a:lnTo>
                <a:lnTo>
                  <a:pt x="6" y="3"/>
                </a:lnTo>
                <a:lnTo>
                  <a:pt x="7" y="3"/>
                </a:lnTo>
                <a:lnTo>
                  <a:pt x="8" y="3"/>
                </a:lnTo>
                <a:lnTo>
                  <a:pt x="7" y="2"/>
                </a:lnTo>
                <a:lnTo>
                  <a:pt x="6" y="2"/>
                </a:lnTo>
                <a:lnTo>
                  <a:pt x="6" y="1"/>
                </a:lnTo>
                <a:lnTo>
                  <a:pt x="7" y="1"/>
                </a:lnTo>
                <a:lnTo>
                  <a:pt x="7" y="0"/>
                </a:lnTo>
                <a:lnTo>
                  <a:pt x="7" y="1"/>
                </a:lnTo>
                <a:lnTo>
                  <a:pt x="8" y="1"/>
                </a:lnTo>
                <a:lnTo>
                  <a:pt x="9" y="2"/>
                </a:lnTo>
                <a:lnTo>
                  <a:pt x="10" y="2"/>
                </a:lnTo>
                <a:lnTo>
                  <a:pt x="11" y="2"/>
                </a:lnTo>
                <a:lnTo>
                  <a:pt x="12" y="2"/>
                </a:lnTo>
                <a:lnTo>
                  <a:pt x="13" y="1"/>
                </a:lnTo>
                <a:lnTo>
                  <a:pt x="14" y="1"/>
                </a:lnTo>
                <a:lnTo>
                  <a:pt x="15" y="1"/>
                </a:lnTo>
                <a:lnTo>
                  <a:pt x="16" y="1"/>
                </a:lnTo>
                <a:lnTo>
                  <a:pt x="16" y="0"/>
                </a:lnTo>
                <a:lnTo>
                  <a:pt x="17" y="0"/>
                </a:lnTo>
                <a:lnTo>
                  <a:pt x="17" y="1"/>
                </a:lnTo>
                <a:lnTo>
                  <a:pt x="18" y="1"/>
                </a:lnTo>
                <a:lnTo>
                  <a:pt x="18" y="2"/>
                </a:lnTo>
                <a:lnTo>
                  <a:pt x="19" y="2"/>
                </a:lnTo>
                <a:lnTo>
                  <a:pt x="20" y="3"/>
                </a:lnTo>
                <a:lnTo>
                  <a:pt x="21" y="3"/>
                </a:lnTo>
                <a:lnTo>
                  <a:pt x="22" y="3"/>
                </a:lnTo>
                <a:lnTo>
                  <a:pt x="22" y="4"/>
                </a:lnTo>
                <a:lnTo>
                  <a:pt x="22" y="3"/>
                </a:lnTo>
                <a:lnTo>
                  <a:pt x="22" y="4"/>
                </a:lnTo>
                <a:lnTo>
                  <a:pt x="22" y="5"/>
                </a:lnTo>
                <a:lnTo>
                  <a:pt x="22" y="6"/>
                </a:lnTo>
                <a:lnTo>
                  <a:pt x="23" y="6"/>
                </a:lnTo>
                <a:lnTo>
                  <a:pt x="23" y="7"/>
                </a:lnTo>
                <a:lnTo>
                  <a:pt x="23" y="9"/>
                </a:lnTo>
                <a:lnTo>
                  <a:pt x="24" y="10"/>
                </a:lnTo>
                <a:lnTo>
                  <a:pt x="24" y="11"/>
                </a:lnTo>
                <a:lnTo>
                  <a:pt x="24" y="14"/>
                </a:lnTo>
                <a:lnTo>
                  <a:pt x="24" y="15"/>
                </a:lnTo>
                <a:lnTo>
                  <a:pt x="23" y="16"/>
                </a:lnTo>
                <a:lnTo>
                  <a:pt x="24" y="18"/>
                </a:lnTo>
                <a:lnTo>
                  <a:pt x="24" y="19"/>
                </a:lnTo>
                <a:lnTo>
                  <a:pt x="25" y="19"/>
                </a:lnTo>
                <a:lnTo>
                  <a:pt x="25" y="20"/>
                </a:lnTo>
                <a:lnTo>
                  <a:pt x="26" y="20"/>
                </a:lnTo>
                <a:lnTo>
                  <a:pt x="26" y="21"/>
                </a:lnTo>
                <a:lnTo>
                  <a:pt x="27" y="22"/>
                </a:lnTo>
                <a:lnTo>
                  <a:pt x="27" y="23"/>
                </a:lnTo>
                <a:lnTo>
                  <a:pt x="28" y="23"/>
                </a:lnTo>
                <a:lnTo>
                  <a:pt x="28" y="24"/>
                </a:lnTo>
                <a:lnTo>
                  <a:pt x="29" y="24"/>
                </a:lnTo>
                <a:lnTo>
                  <a:pt x="29" y="25"/>
                </a:lnTo>
                <a:lnTo>
                  <a:pt x="29" y="26"/>
                </a:lnTo>
                <a:lnTo>
                  <a:pt x="29" y="27"/>
                </a:lnTo>
                <a:lnTo>
                  <a:pt x="30" y="27"/>
                </a:lnTo>
                <a:lnTo>
                  <a:pt x="30" y="28"/>
                </a:lnTo>
                <a:lnTo>
                  <a:pt x="30" y="29"/>
                </a:lnTo>
                <a:lnTo>
                  <a:pt x="31" y="29"/>
                </a:lnTo>
                <a:close/>
              </a:path>
            </a:pathLst>
          </a:custGeom>
          <a:noFill/>
          <a:ln w="19050" cap="flat" cmpd="sng">
            <a:solidFill>
              <a:srgbClr val="000000">
                <a:alpha val="100000"/>
              </a:srgbClr>
            </a:solidFill>
            <a:prstDash val="solid"/>
            <a:round/>
            <a:headEnd type="none" w="med" len="med"/>
            <a:tailEnd type="none" w="med" len="med"/>
          </a:ln>
        </xdr:spPr>
      </xdr:sp>
      <xdr:sp>
        <xdr:nvSpPr>
          <xdr:cNvPr id="4936992" name="Freeform 87"/>
          <xdr:cNvSpPr/>
        </xdr:nvSpPr>
        <xdr:spPr>
          <a:xfrm>
            <a:off x="4000500" y="1866900"/>
            <a:ext cx="1438275" cy="1543050"/>
          </a:xfrm>
          <a:custGeom>
            <a:avLst/>
            <a:gdLst>
              <a:gd name="txL" fmla="*/ 0 w 151"/>
              <a:gd name="txT" fmla="*/ 0 h 162"/>
              <a:gd name="txR" fmla="*/ 151 w 151"/>
              <a:gd name="txB" fmla="*/ 162 h 162"/>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51" h="162">
                <a:moveTo>
                  <a:pt x="151" y="60"/>
                </a:moveTo>
                <a:lnTo>
                  <a:pt x="151" y="61"/>
                </a:lnTo>
                <a:lnTo>
                  <a:pt x="151" y="62"/>
                </a:lnTo>
                <a:lnTo>
                  <a:pt x="151" y="63"/>
                </a:lnTo>
                <a:lnTo>
                  <a:pt x="151" y="64"/>
                </a:lnTo>
                <a:lnTo>
                  <a:pt x="151" y="65"/>
                </a:lnTo>
                <a:lnTo>
                  <a:pt x="150" y="65"/>
                </a:lnTo>
                <a:lnTo>
                  <a:pt x="150" y="66"/>
                </a:lnTo>
                <a:lnTo>
                  <a:pt x="150" y="67"/>
                </a:lnTo>
                <a:lnTo>
                  <a:pt x="149" y="67"/>
                </a:lnTo>
                <a:lnTo>
                  <a:pt x="149" y="68"/>
                </a:lnTo>
                <a:lnTo>
                  <a:pt x="148" y="69"/>
                </a:lnTo>
                <a:lnTo>
                  <a:pt x="147" y="70"/>
                </a:lnTo>
                <a:lnTo>
                  <a:pt x="147" y="71"/>
                </a:lnTo>
                <a:lnTo>
                  <a:pt x="146" y="71"/>
                </a:lnTo>
                <a:lnTo>
                  <a:pt x="146" y="72"/>
                </a:lnTo>
                <a:lnTo>
                  <a:pt x="145" y="73"/>
                </a:lnTo>
                <a:lnTo>
                  <a:pt x="145" y="74"/>
                </a:lnTo>
                <a:lnTo>
                  <a:pt x="144" y="74"/>
                </a:lnTo>
                <a:lnTo>
                  <a:pt x="144" y="75"/>
                </a:lnTo>
                <a:lnTo>
                  <a:pt x="143" y="75"/>
                </a:lnTo>
                <a:lnTo>
                  <a:pt x="143" y="76"/>
                </a:lnTo>
                <a:lnTo>
                  <a:pt x="142" y="76"/>
                </a:lnTo>
                <a:lnTo>
                  <a:pt x="143" y="76"/>
                </a:lnTo>
                <a:lnTo>
                  <a:pt x="143" y="78"/>
                </a:lnTo>
                <a:lnTo>
                  <a:pt x="144" y="79"/>
                </a:lnTo>
                <a:lnTo>
                  <a:pt x="145" y="80"/>
                </a:lnTo>
                <a:lnTo>
                  <a:pt x="146" y="81"/>
                </a:lnTo>
                <a:lnTo>
                  <a:pt x="147" y="82"/>
                </a:lnTo>
                <a:lnTo>
                  <a:pt x="147" y="83"/>
                </a:lnTo>
                <a:lnTo>
                  <a:pt x="145" y="84"/>
                </a:lnTo>
                <a:lnTo>
                  <a:pt x="144" y="85"/>
                </a:lnTo>
                <a:lnTo>
                  <a:pt x="143" y="85"/>
                </a:lnTo>
                <a:lnTo>
                  <a:pt x="143" y="86"/>
                </a:lnTo>
                <a:lnTo>
                  <a:pt x="143" y="87"/>
                </a:lnTo>
                <a:lnTo>
                  <a:pt x="143" y="88"/>
                </a:lnTo>
                <a:lnTo>
                  <a:pt x="144" y="89"/>
                </a:lnTo>
                <a:lnTo>
                  <a:pt x="144" y="90"/>
                </a:lnTo>
                <a:lnTo>
                  <a:pt x="144" y="91"/>
                </a:lnTo>
                <a:lnTo>
                  <a:pt x="145" y="91"/>
                </a:lnTo>
                <a:lnTo>
                  <a:pt x="145" y="92"/>
                </a:lnTo>
                <a:lnTo>
                  <a:pt x="145" y="93"/>
                </a:lnTo>
                <a:lnTo>
                  <a:pt x="144" y="93"/>
                </a:lnTo>
                <a:lnTo>
                  <a:pt x="144" y="94"/>
                </a:lnTo>
                <a:lnTo>
                  <a:pt x="143" y="94"/>
                </a:lnTo>
                <a:lnTo>
                  <a:pt x="143" y="95"/>
                </a:lnTo>
                <a:lnTo>
                  <a:pt x="143" y="96"/>
                </a:lnTo>
                <a:lnTo>
                  <a:pt x="142" y="96"/>
                </a:lnTo>
                <a:lnTo>
                  <a:pt x="142" y="97"/>
                </a:lnTo>
                <a:lnTo>
                  <a:pt x="140" y="98"/>
                </a:lnTo>
                <a:lnTo>
                  <a:pt x="140" y="99"/>
                </a:lnTo>
                <a:lnTo>
                  <a:pt x="139" y="99"/>
                </a:lnTo>
                <a:lnTo>
                  <a:pt x="139" y="100"/>
                </a:lnTo>
                <a:lnTo>
                  <a:pt x="136" y="101"/>
                </a:lnTo>
                <a:lnTo>
                  <a:pt x="136" y="100"/>
                </a:lnTo>
                <a:lnTo>
                  <a:pt x="135" y="99"/>
                </a:lnTo>
                <a:lnTo>
                  <a:pt x="135" y="98"/>
                </a:lnTo>
                <a:lnTo>
                  <a:pt x="134" y="98"/>
                </a:lnTo>
                <a:lnTo>
                  <a:pt x="134" y="96"/>
                </a:lnTo>
                <a:lnTo>
                  <a:pt x="134" y="95"/>
                </a:lnTo>
                <a:lnTo>
                  <a:pt x="134" y="94"/>
                </a:lnTo>
                <a:lnTo>
                  <a:pt x="134" y="93"/>
                </a:lnTo>
                <a:lnTo>
                  <a:pt x="134" y="92"/>
                </a:lnTo>
                <a:lnTo>
                  <a:pt x="133" y="92"/>
                </a:lnTo>
                <a:lnTo>
                  <a:pt x="133" y="91"/>
                </a:lnTo>
                <a:lnTo>
                  <a:pt x="132" y="91"/>
                </a:lnTo>
                <a:lnTo>
                  <a:pt x="133" y="91"/>
                </a:lnTo>
                <a:lnTo>
                  <a:pt x="133" y="90"/>
                </a:lnTo>
                <a:lnTo>
                  <a:pt x="132" y="91"/>
                </a:lnTo>
                <a:lnTo>
                  <a:pt x="131" y="92"/>
                </a:lnTo>
                <a:lnTo>
                  <a:pt x="130" y="94"/>
                </a:lnTo>
                <a:lnTo>
                  <a:pt x="129" y="97"/>
                </a:lnTo>
                <a:lnTo>
                  <a:pt x="128" y="101"/>
                </a:lnTo>
                <a:lnTo>
                  <a:pt x="128" y="102"/>
                </a:lnTo>
                <a:lnTo>
                  <a:pt x="128" y="103"/>
                </a:lnTo>
                <a:lnTo>
                  <a:pt x="128" y="105"/>
                </a:lnTo>
                <a:lnTo>
                  <a:pt x="129" y="106"/>
                </a:lnTo>
                <a:lnTo>
                  <a:pt x="129" y="107"/>
                </a:lnTo>
                <a:lnTo>
                  <a:pt x="130" y="108"/>
                </a:lnTo>
                <a:lnTo>
                  <a:pt x="130" y="109"/>
                </a:lnTo>
                <a:lnTo>
                  <a:pt x="131" y="109"/>
                </a:lnTo>
                <a:lnTo>
                  <a:pt x="131" y="110"/>
                </a:lnTo>
                <a:lnTo>
                  <a:pt x="130" y="110"/>
                </a:lnTo>
                <a:lnTo>
                  <a:pt x="130" y="111"/>
                </a:lnTo>
                <a:lnTo>
                  <a:pt x="130" y="112"/>
                </a:lnTo>
                <a:lnTo>
                  <a:pt x="129" y="112"/>
                </a:lnTo>
                <a:lnTo>
                  <a:pt x="129" y="113"/>
                </a:lnTo>
                <a:lnTo>
                  <a:pt x="129" y="114"/>
                </a:lnTo>
                <a:lnTo>
                  <a:pt x="131" y="114"/>
                </a:lnTo>
                <a:lnTo>
                  <a:pt x="131" y="115"/>
                </a:lnTo>
                <a:lnTo>
                  <a:pt x="131" y="116"/>
                </a:lnTo>
                <a:lnTo>
                  <a:pt x="132" y="116"/>
                </a:lnTo>
                <a:lnTo>
                  <a:pt x="132" y="117"/>
                </a:lnTo>
                <a:lnTo>
                  <a:pt x="132" y="118"/>
                </a:lnTo>
                <a:lnTo>
                  <a:pt x="130" y="119"/>
                </a:lnTo>
                <a:lnTo>
                  <a:pt x="130" y="120"/>
                </a:lnTo>
                <a:lnTo>
                  <a:pt x="130" y="119"/>
                </a:lnTo>
                <a:lnTo>
                  <a:pt x="129" y="119"/>
                </a:lnTo>
                <a:lnTo>
                  <a:pt x="129" y="118"/>
                </a:lnTo>
                <a:lnTo>
                  <a:pt x="128" y="118"/>
                </a:lnTo>
                <a:lnTo>
                  <a:pt x="128" y="119"/>
                </a:lnTo>
                <a:lnTo>
                  <a:pt x="127" y="120"/>
                </a:lnTo>
                <a:lnTo>
                  <a:pt x="126" y="120"/>
                </a:lnTo>
                <a:lnTo>
                  <a:pt x="126" y="121"/>
                </a:lnTo>
                <a:lnTo>
                  <a:pt x="125" y="121"/>
                </a:lnTo>
                <a:lnTo>
                  <a:pt x="124" y="122"/>
                </a:lnTo>
                <a:lnTo>
                  <a:pt x="124" y="123"/>
                </a:lnTo>
                <a:lnTo>
                  <a:pt x="123" y="124"/>
                </a:lnTo>
                <a:lnTo>
                  <a:pt x="123" y="125"/>
                </a:lnTo>
                <a:lnTo>
                  <a:pt x="123" y="126"/>
                </a:lnTo>
                <a:lnTo>
                  <a:pt x="123" y="127"/>
                </a:lnTo>
                <a:lnTo>
                  <a:pt x="124" y="128"/>
                </a:lnTo>
                <a:lnTo>
                  <a:pt x="123" y="129"/>
                </a:lnTo>
                <a:lnTo>
                  <a:pt x="123" y="130"/>
                </a:lnTo>
                <a:lnTo>
                  <a:pt x="122" y="130"/>
                </a:lnTo>
                <a:lnTo>
                  <a:pt x="121" y="129"/>
                </a:lnTo>
                <a:lnTo>
                  <a:pt x="121" y="130"/>
                </a:lnTo>
                <a:lnTo>
                  <a:pt x="121" y="131"/>
                </a:lnTo>
                <a:lnTo>
                  <a:pt x="121" y="132"/>
                </a:lnTo>
                <a:lnTo>
                  <a:pt x="121" y="133"/>
                </a:lnTo>
                <a:lnTo>
                  <a:pt x="121" y="134"/>
                </a:lnTo>
                <a:lnTo>
                  <a:pt x="121" y="135"/>
                </a:lnTo>
                <a:lnTo>
                  <a:pt x="120" y="135"/>
                </a:lnTo>
                <a:lnTo>
                  <a:pt x="120" y="136"/>
                </a:lnTo>
                <a:lnTo>
                  <a:pt x="120" y="137"/>
                </a:lnTo>
                <a:lnTo>
                  <a:pt x="119" y="137"/>
                </a:lnTo>
                <a:lnTo>
                  <a:pt x="119" y="138"/>
                </a:lnTo>
                <a:lnTo>
                  <a:pt x="118" y="138"/>
                </a:lnTo>
                <a:lnTo>
                  <a:pt x="118" y="139"/>
                </a:lnTo>
                <a:lnTo>
                  <a:pt x="118" y="140"/>
                </a:lnTo>
                <a:lnTo>
                  <a:pt x="118" y="141"/>
                </a:lnTo>
                <a:lnTo>
                  <a:pt x="117" y="141"/>
                </a:lnTo>
                <a:lnTo>
                  <a:pt x="117" y="142"/>
                </a:lnTo>
                <a:lnTo>
                  <a:pt x="116" y="141"/>
                </a:lnTo>
                <a:lnTo>
                  <a:pt x="116" y="140"/>
                </a:lnTo>
                <a:lnTo>
                  <a:pt x="115" y="140"/>
                </a:lnTo>
                <a:lnTo>
                  <a:pt x="114" y="140"/>
                </a:lnTo>
                <a:lnTo>
                  <a:pt x="114" y="141"/>
                </a:lnTo>
                <a:lnTo>
                  <a:pt x="113" y="141"/>
                </a:lnTo>
                <a:lnTo>
                  <a:pt x="112" y="141"/>
                </a:lnTo>
                <a:lnTo>
                  <a:pt x="112" y="142"/>
                </a:lnTo>
                <a:lnTo>
                  <a:pt x="111" y="142"/>
                </a:lnTo>
                <a:lnTo>
                  <a:pt x="111" y="143"/>
                </a:lnTo>
                <a:lnTo>
                  <a:pt x="110" y="144"/>
                </a:lnTo>
                <a:lnTo>
                  <a:pt x="109" y="144"/>
                </a:lnTo>
                <a:lnTo>
                  <a:pt x="110" y="144"/>
                </a:lnTo>
                <a:lnTo>
                  <a:pt x="109" y="144"/>
                </a:lnTo>
                <a:lnTo>
                  <a:pt x="109" y="145"/>
                </a:lnTo>
                <a:lnTo>
                  <a:pt x="108" y="145"/>
                </a:lnTo>
                <a:lnTo>
                  <a:pt x="107" y="145"/>
                </a:lnTo>
                <a:lnTo>
                  <a:pt x="107" y="146"/>
                </a:lnTo>
                <a:lnTo>
                  <a:pt x="106" y="146"/>
                </a:lnTo>
                <a:lnTo>
                  <a:pt x="106" y="147"/>
                </a:lnTo>
                <a:lnTo>
                  <a:pt x="105" y="147"/>
                </a:lnTo>
                <a:lnTo>
                  <a:pt x="104" y="147"/>
                </a:lnTo>
                <a:lnTo>
                  <a:pt x="104" y="148"/>
                </a:lnTo>
                <a:lnTo>
                  <a:pt x="104" y="149"/>
                </a:lnTo>
                <a:lnTo>
                  <a:pt x="104" y="150"/>
                </a:lnTo>
                <a:lnTo>
                  <a:pt x="103" y="151"/>
                </a:lnTo>
                <a:lnTo>
                  <a:pt x="103" y="152"/>
                </a:lnTo>
                <a:lnTo>
                  <a:pt x="102" y="152"/>
                </a:lnTo>
                <a:lnTo>
                  <a:pt x="101" y="153"/>
                </a:lnTo>
                <a:lnTo>
                  <a:pt x="100" y="153"/>
                </a:lnTo>
                <a:lnTo>
                  <a:pt x="100" y="154"/>
                </a:lnTo>
                <a:lnTo>
                  <a:pt x="100" y="153"/>
                </a:lnTo>
                <a:lnTo>
                  <a:pt x="100" y="154"/>
                </a:lnTo>
                <a:lnTo>
                  <a:pt x="99" y="154"/>
                </a:lnTo>
                <a:lnTo>
                  <a:pt x="98" y="154"/>
                </a:lnTo>
                <a:lnTo>
                  <a:pt x="98" y="155"/>
                </a:lnTo>
                <a:lnTo>
                  <a:pt x="99" y="155"/>
                </a:lnTo>
                <a:lnTo>
                  <a:pt x="99" y="156"/>
                </a:lnTo>
                <a:lnTo>
                  <a:pt x="98" y="156"/>
                </a:lnTo>
                <a:lnTo>
                  <a:pt x="98" y="157"/>
                </a:lnTo>
                <a:lnTo>
                  <a:pt x="97" y="156"/>
                </a:lnTo>
                <a:lnTo>
                  <a:pt x="97" y="157"/>
                </a:lnTo>
                <a:lnTo>
                  <a:pt x="97" y="158"/>
                </a:lnTo>
                <a:lnTo>
                  <a:pt x="96" y="158"/>
                </a:lnTo>
                <a:lnTo>
                  <a:pt x="96" y="159"/>
                </a:lnTo>
                <a:lnTo>
                  <a:pt x="96" y="160"/>
                </a:lnTo>
                <a:lnTo>
                  <a:pt x="96" y="161"/>
                </a:lnTo>
                <a:lnTo>
                  <a:pt x="95" y="161"/>
                </a:lnTo>
                <a:lnTo>
                  <a:pt x="94" y="161"/>
                </a:lnTo>
                <a:lnTo>
                  <a:pt x="93" y="161"/>
                </a:lnTo>
                <a:lnTo>
                  <a:pt x="92" y="161"/>
                </a:lnTo>
                <a:lnTo>
                  <a:pt x="92" y="162"/>
                </a:lnTo>
                <a:lnTo>
                  <a:pt x="91" y="162"/>
                </a:lnTo>
                <a:lnTo>
                  <a:pt x="90" y="162"/>
                </a:lnTo>
                <a:lnTo>
                  <a:pt x="90" y="161"/>
                </a:lnTo>
                <a:lnTo>
                  <a:pt x="90" y="160"/>
                </a:lnTo>
                <a:lnTo>
                  <a:pt x="90" y="161"/>
                </a:lnTo>
                <a:lnTo>
                  <a:pt x="89" y="161"/>
                </a:lnTo>
                <a:lnTo>
                  <a:pt x="88" y="161"/>
                </a:lnTo>
                <a:lnTo>
                  <a:pt x="87" y="161"/>
                </a:lnTo>
                <a:lnTo>
                  <a:pt x="86" y="160"/>
                </a:lnTo>
                <a:lnTo>
                  <a:pt x="85" y="161"/>
                </a:lnTo>
                <a:lnTo>
                  <a:pt x="84" y="161"/>
                </a:lnTo>
                <a:lnTo>
                  <a:pt x="84" y="162"/>
                </a:lnTo>
                <a:lnTo>
                  <a:pt x="83" y="162"/>
                </a:lnTo>
                <a:lnTo>
                  <a:pt x="82" y="161"/>
                </a:lnTo>
                <a:lnTo>
                  <a:pt x="81" y="160"/>
                </a:lnTo>
                <a:lnTo>
                  <a:pt x="81" y="159"/>
                </a:lnTo>
                <a:lnTo>
                  <a:pt x="81" y="158"/>
                </a:lnTo>
                <a:lnTo>
                  <a:pt x="80" y="157"/>
                </a:lnTo>
                <a:lnTo>
                  <a:pt x="79" y="156"/>
                </a:lnTo>
                <a:lnTo>
                  <a:pt x="79" y="155"/>
                </a:lnTo>
                <a:lnTo>
                  <a:pt x="78" y="153"/>
                </a:lnTo>
                <a:lnTo>
                  <a:pt x="77" y="153"/>
                </a:lnTo>
                <a:lnTo>
                  <a:pt x="77" y="152"/>
                </a:lnTo>
                <a:lnTo>
                  <a:pt x="76" y="151"/>
                </a:lnTo>
                <a:lnTo>
                  <a:pt x="75" y="150"/>
                </a:lnTo>
                <a:lnTo>
                  <a:pt x="75" y="149"/>
                </a:lnTo>
                <a:lnTo>
                  <a:pt x="74" y="148"/>
                </a:lnTo>
                <a:lnTo>
                  <a:pt x="73" y="147"/>
                </a:lnTo>
                <a:lnTo>
                  <a:pt x="72" y="147"/>
                </a:lnTo>
                <a:lnTo>
                  <a:pt x="72" y="146"/>
                </a:lnTo>
                <a:lnTo>
                  <a:pt x="71" y="146"/>
                </a:lnTo>
                <a:lnTo>
                  <a:pt x="70" y="145"/>
                </a:lnTo>
                <a:lnTo>
                  <a:pt x="69" y="145"/>
                </a:lnTo>
                <a:lnTo>
                  <a:pt x="69" y="144"/>
                </a:lnTo>
                <a:lnTo>
                  <a:pt x="69" y="143"/>
                </a:lnTo>
                <a:lnTo>
                  <a:pt x="68" y="143"/>
                </a:lnTo>
                <a:lnTo>
                  <a:pt x="68" y="142"/>
                </a:lnTo>
                <a:lnTo>
                  <a:pt x="67" y="142"/>
                </a:lnTo>
                <a:lnTo>
                  <a:pt x="67" y="141"/>
                </a:lnTo>
                <a:lnTo>
                  <a:pt x="66" y="140"/>
                </a:lnTo>
                <a:lnTo>
                  <a:pt x="65" y="139"/>
                </a:lnTo>
                <a:lnTo>
                  <a:pt x="64" y="139"/>
                </a:lnTo>
                <a:lnTo>
                  <a:pt x="64" y="138"/>
                </a:lnTo>
                <a:lnTo>
                  <a:pt x="63" y="138"/>
                </a:lnTo>
                <a:lnTo>
                  <a:pt x="62" y="138"/>
                </a:lnTo>
                <a:lnTo>
                  <a:pt x="62" y="139"/>
                </a:lnTo>
                <a:lnTo>
                  <a:pt x="61" y="139"/>
                </a:lnTo>
                <a:lnTo>
                  <a:pt x="60" y="139"/>
                </a:lnTo>
                <a:lnTo>
                  <a:pt x="60" y="138"/>
                </a:lnTo>
                <a:lnTo>
                  <a:pt x="60" y="139"/>
                </a:lnTo>
                <a:lnTo>
                  <a:pt x="59" y="139"/>
                </a:lnTo>
                <a:lnTo>
                  <a:pt x="59" y="138"/>
                </a:lnTo>
                <a:lnTo>
                  <a:pt x="59" y="139"/>
                </a:lnTo>
                <a:lnTo>
                  <a:pt x="59" y="138"/>
                </a:lnTo>
                <a:lnTo>
                  <a:pt x="58" y="138"/>
                </a:lnTo>
                <a:lnTo>
                  <a:pt x="57" y="138"/>
                </a:lnTo>
                <a:lnTo>
                  <a:pt x="57" y="139"/>
                </a:lnTo>
                <a:lnTo>
                  <a:pt x="56" y="139"/>
                </a:lnTo>
                <a:lnTo>
                  <a:pt x="56" y="138"/>
                </a:lnTo>
                <a:lnTo>
                  <a:pt x="56" y="139"/>
                </a:lnTo>
                <a:lnTo>
                  <a:pt x="55" y="139"/>
                </a:lnTo>
                <a:lnTo>
                  <a:pt x="54" y="139"/>
                </a:lnTo>
                <a:lnTo>
                  <a:pt x="54" y="140"/>
                </a:lnTo>
                <a:lnTo>
                  <a:pt x="55" y="141"/>
                </a:lnTo>
                <a:lnTo>
                  <a:pt x="54" y="141"/>
                </a:lnTo>
                <a:lnTo>
                  <a:pt x="54" y="142"/>
                </a:lnTo>
                <a:lnTo>
                  <a:pt x="55" y="142"/>
                </a:lnTo>
                <a:lnTo>
                  <a:pt x="55" y="143"/>
                </a:lnTo>
                <a:lnTo>
                  <a:pt x="54" y="143"/>
                </a:lnTo>
                <a:lnTo>
                  <a:pt x="54" y="144"/>
                </a:lnTo>
                <a:lnTo>
                  <a:pt x="53" y="144"/>
                </a:lnTo>
                <a:lnTo>
                  <a:pt x="54" y="144"/>
                </a:lnTo>
                <a:lnTo>
                  <a:pt x="53" y="144"/>
                </a:lnTo>
                <a:lnTo>
                  <a:pt x="52" y="144"/>
                </a:lnTo>
                <a:lnTo>
                  <a:pt x="51" y="144"/>
                </a:lnTo>
                <a:lnTo>
                  <a:pt x="51" y="143"/>
                </a:lnTo>
                <a:lnTo>
                  <a:pt x="50" y="142"/>
                </a:lnTo>
                <a:lnTo>
                  <a:pt x="50" y="141"/>
                </a:lnTo>
                <a:lnTo>
                  <a:pt x="49" y="141"/>
                </a:lnTo>
                <a:lnTo>
                  <a:pt x="49" y="140"/>
                </a:lnTo>
                <a:lnTo>
                  <a:pt x="48" y="140"/>
                </a:lnTo>
                <a:lnTo>
                  <a:pt x="48" y="139"/>
                </a:lnTo>
                <a:lnTo>
                  <a:pt x="48" y="138"/>
                </a:lnTo>
                <a:lnTo>
                  <a:pt x="49" y="138"/>
                </a:lnTo>
                <a:lnTo>
                  <a:pt x="50" y="138"/>
                </a:lnTo>
                <a:lnTo>
                  <a:pt x="50" y="137"/>
                </a:lnTo>
                <a:lnTo>
                  <a:pt x="49" y="137"/>
                </a:lnTo>
                <a:lnTo>
                  <a:pt x="49" y="136"/>
                </a:lnTo>
                <a:lnTo>
                  <a:pt x="48" y="135"/>
                </a:lnTo>
                <a:lnTo>
                  <a:pt x="48" y="134"/>
                </a:lnTo>
                <a:lnTo>
                  <a:pt x="48" y="133"/>
                </a:lnTo>
                <a:lnTo>
                  <a:pt x="48" y="132"/>
                </a:lnTo>
                <a:lnTo>
                  <a:pt x="47" y="132"/>
                </a:lnTo>
                <a:lnTo>
                  <a:pt x="47" y="131"/>
                </a:lnTo>
                <a:lnTo>
                  <a:pt x="47" y="130"/>
                </a:lnTo>
                <a:lnTo>
                  <a:pt x="46" y="129"/>
                </a:lnTo>
                <a:lnTo>
                  <a:pt x="46" y="128"/>
                </a:lnTo>
                <a:lnTo>
                  <a:pt x="47" y="128"/>
                </a:lnTo>
                <a:lnTo>
                  <a:pt x="47" y="127"/>
                </a:lnTo>
                <a:lnTo>
                  <a:pt x="46" y="127"/>
                </a:lnTo>
                <a:lnTo>
                  <a:pt x="46" y="126"/>
                </a:lnTo>
                <a:lnTo>
                  <a:pt x="47" y="126"/>
                </a:lnTo>
                <a:lnTo>
                  <a:pt x="47" y="125"/>
                </a:lnTo>
                <a:lnTo>
                  <a:pt x="48" y="125"/>
                </a:lnTo>
                <a:lnTo>
                  <a:pt x="48" y="124"/>
                </a:lnTo>
                <a:lnTo>
                  <a:pt x="49" y="124"/>
                </a:lnTo>
                <a:lnTo>
                  <a:pt x="49" y="123"/>
                </a:lnTo>
                <a:lnTo>
                  <a:pt x="50" y="123"/>
                </a:lnTo>
                <a:lnTo>
                  <a:pt x="52" y="122"/>
                </a:lnTo>
                <a:lnTo>
                  <a:pt x="52" y="121"/>
                </a:lnTo>
                <a:lnTo>
                  <a:pt x="50" y="119"/>
                </a:lnTo>
                <a:lnTo>
                  <a:pt x="48" y="117"/>
                </a:lnTo>
                <a:lnTo>
                  <a:pt x="48" y="116"/>
                </a:lnTo>
                <a:lnTo>
                  <a:pt x="47" y="115"/>
                </a:lnTo>
                <a:lnTo>
                  <a:pt x="47" y="114"/>
                </a:lnTo>
                <a:lnTo>
                  <a:pt x="46" y="114"/>
                </a:lnTo>
                <a:lnTo>
                  <a:pt x="46" y="113"/>
                </a:lnTo>
                <a:lnTo>
                  <a:pt x="45" y="112"/>
                </a:lnTo>
                <a:lnTo>
                  <a:pt x="44" y="112"/>
                </a:lnTo>
                <a:lnTo>
                  <a:pt x="44" y="111"/>
                </a:lnTo>
                <a:lnTo>
                  <a:pt x="43" y="111"/>
                </a:lnTo>
                <a:lnTo>
                  <a:pt x="42" y="108"/>
                </a:lnTo>
                <a:lnTo>
                  <a:pt x="41" y="107"/>
                </a:lnTo>
                <a:lnTo>
                  <a:pt x="40" y="106"/>
                </a:lnTo>
                <a:lnTo>
                  <a:pt x="39" y="105"/>
                </a:lnTo>
                <a:lnTo>
                  <a:pt x="39" y="104"/>
                </a:lnTo>
                <a:lnTo>
                  <a:pt x="38" y="104"/>
                </a:lnTo>
                <a:lnTo>
                  <a:pt x="38" y="103"/>
                </a:lnTo>
                <a:lnTo>
                  <a:pt x="37" y="103"/>
                </a:lnTo>
                <a:lnTo>
                  <a:pt x="37" y="102"/>
                </a:lnTo>
                <a:lnTo>
                  <a:pt x="36" y="101"/>
                </a:lnTo>
                <a:lnTo>
                  <a:pt x="35" y="100"/>
                </a:lnTo>
                <a:lnTo>
                  <a:pt x="35" y="99"/>
                </a:lnTo>
                <a:lnTo>
                  <a:pt x="34" y="99"/>
                </a:lnTo>
                <a:lnTo>
                  <a:pt x="34" y="98"/>
                </a:lnTo>
                <a:lnTo>
                  <a:pt x="33" y="97"/>
                </a:lnTo>
                <a:lnTo>
                  <a:pt x="32" y="96"/>
                </a:lnTo>
                <a:lnTo>
                  <a:pt x="29" y="94"/>
                </a:lnTo>
                <a:lnTo>
                  <a:pt x="29" y="93"/>
                </a:lnTo>
                <a:lnTo>
                  <a:pt x="29" y="91"/>
                </a:lnTo>
                <a:lnTo>
                  <a:pt x="28" y="91"/>
                </a:lnTo>
                <a:lnTo>
                  <a:pt x="28" y="90"/>
                </a:lnTo>
                <a:lnTo>
                  <a:pt x="27" y="89"/>
                </a:lnTo>
                <a:lnTo>
                  <a:pt x="26" y="88"/>
                </a:lnTo>
                <a:lnTo>
                  <a:pt x="26" y="87"/>
                </a:lnTo>
                <a:lnTo>
                  <a:pt x="25" y="86"/>
                </a:lnTo>
                <a:lnTo>
                  <a:pt x="24" y="85"/>
                </a:lnTo>
                <a:lnTo>
                  <a:pt x="24" y="84"/>
                </a:lnTo>
                <a:lnTo>
                  <a:pt x="22" y="82"/>
                </a:lnTo>
                <a:lnTo>
                  <a:pt x="22" y="81"/>
                </a:lnTo>
                <a:lnTo>
                  <a:pt x="20" y="80"/>
                </a:lnTo>
                <a:lnTo>
                  <a:pt x="20" y="79"/>
                </a:lnTo>
                <a:lnTo>
                  <a:pt x="19" y="79"/>
                </a:lnTo>
                <a:lnTo>
                  <a:pt x="19" y="78"/>
                </a:lnTo>
                <a:lnTo>
                  <a:pt x="18" y="78"/>
                </a:lnTo>
                <a:lnTo>
                  <a:pt x="17" y="77"/>
                </a:lnTo>
                <a:lnTo>
                  <a:pt x="16" y="76"/>
                </a:lnTo>
                <a:lnTo>
                  <a:pt x="14" y="74"/>
                </a:lnTo>
                <a:lnTo>
                  <a:pt x="13" y="71"/>
                </a:lnTo>
                <a:lnTo>
                  <a:pt x="12" y="70"/>
                </a:lnTo>
                <a:lnTo>
                  <a:pt x="11" y="70"/>
                </a:lnTo>
                <a:lnTo>
                  <a:pt x="11" y="69"/>
                </a:lnTo>
                <a:lnTo>
                  <a:pt x="11" y="68"/>
                </a:lnTo>
                <a:lnTo>
                  <a:pt x="10" y="67"/>
                </a:lnTo>
                <a:lnTo>
                  <a:pt x="9" y="66"/>
                </a:lnTo>
                <a:lnTo>
                  <a:pt x="8" y="64"/>
                </a:lnTo>
                <a:lnTo>
                  <a:pt x="7" y="63"/>
                </a:lnTo>
                <a:lnTo>
                  <a:pt x="6" y="62"/>
                </a:lnTo>
                <a:lnTo>
                  <a:pt x="5" y="61"/>
                </a:lnTo>
                <a:lnTo>
                  <a:pt x="5" y="60"/>
                </a:lnTo>
                <a:lnTo>
                  <a:pt x="4" y="59"/>
                </a:lnTo>
                <a:lnTo>
                  <a:pt x="3" y="59"/>
                </a:lnTo>
                <a:lnTo>
                  <a:pt x="2" y="57"/>
                </a:lnTo>
                <a:lnTo>
                  <a:pt x="1" y="56"/>
                </a:lnTo>
                <a:lnTo>
                  <a:pt x="1" y="55"/>
                </a:lnTo>
                <a:lnTo>
                  <a:pt x="0" y="54"/>
                </a:lnTo>
                <a:lnTo>
                  <a:pt x="0" y="53"/>
                </a:lnTo>
                <a:lnTo>
                  <a:pt x="1" y="51"/>
                </a:lnTo>
                <a:lnTo>
                  <a:pt x="1" y="50"/>
                </a:lnTo>
                <a:lnTo>
                  <a:pt x="2" y="50"/>
                </a:lnTo>
                <a:lnTo>
                  <a:pt x="3" y="50"/>
                </a:lnTo>
                <a:lnTo>
                  <a:pt x="4" y="50"/>
                </a:lnTo>
                <a:lnTo>
                  <a:pt x="5" y="50"/>
                </a:lnTo>
                <a:lnTo>
                  <a:pt x="5" y="51"/>
                </a:lnTo>
                <a:lnTo>
                  <a:pt x="6" y="51"/>
                </a:lnTo>
                <a:lnTo>
                  <a:pt x="7" y="51"/>
                </a:lnTo>
                <a:lnTo>
                  <a:pt x="7" y="50"/>
                </a:lnTo>
                <a:lnTo>
                  <a:pt x="8" y="51"/>
                </a:lnTo>
                <a:lnTo>
                  <a:pt x="9" y="51"/>
                </a:lnTo>
                <a:lnTo>
                  <a:pt x="10" y="51"/>
                </a:lnTo>
                <a:lnTo>
                  <a:pt x="11" y="50"/>
                </a:lnTo>
                <a:lnTo>
                  <a:pt x="12" y="49"/>
                </a:lnTo>
                <a:lnTo>
                  <a:pt x="13" y="49"/>
                </a:lnTo>
                <a:lnTo>
                  <a:pt x="14" y="49"/>
                </a:lnTo>
                <a:lnTo>
                  <a:pt x="15" y="49"/>
                </a:lnTo>
                <a:lnTo>
                  <a:pt x="16" y="49"/>
                </a:lnTo>
                <a:lnTo>
                  <a:pt x="17" y="49"/>
                </a:lnTo>
                <a:lnTo>
                  <a:pt x="18" y="48"/>
                </a:lnTo>
                <a:lnTo>
                  <a:pt x="19" y="47"/>
                </a:lnTo>
                <a:lnTo>
                  <a:pt x="20" y="47"/>
                </a:lnTo>
                <a:lnTo>
                  <a:pt x="21" y="46"/>
                </a:lnTo>
                <a:lnTo>
                  <a:pt x="22" y="46"/>
                </a:lnTo>
                <a:lnTo>
                  <a:pt x="23" y="46"/>
                </a:lnTo>
                <a:lnTo>
                  <a:pt x="24" y="46"/>
                </a:lnTo>
                <a:lnTo>
                  <a:pt x="25" y="46"/>
                </a:lnTo>
                <a:lnTo>
                  <a:pt x="26" y="46"/>
                </a:lnTo>
                <a:lnTo>
                  <a:pt x="26" y="45"/>
                </a:lnTo>
                <a:lnTo>
                  <a:pt x="27" y="46"/>
                </a:lnTo>
                <a:lnTo>
                  <a:pt x="28" y="46"/>
                </a:lnTo>
                <a:lnTo>
                  <a:pt x="28" y="45"/>
                </a:lnTo>
                <a:lnTo>
                  <a:pt x="28" y="44"/>
                </a:lnTo>
                <a:lnTo>
                  <a:pt x="29" y="43"/>
                </a:lnTo>
                <a:lnTo>
                  <a:pt x="29" y="42"/>
                </a:lnTo>
                <a:lnTo>
                  <a:pt x="29" y="41"/>
                </a:lnTo>
                <a:lnTo>
                  <a:pt x="30" y="41"/>
                </a:lnTo>
                <a:lnTo>
                  <a:pt x="31" y="41"/>
                </a:lnTo>
                <a:lnTo>
                  <a:pt x="32" y="41"/>
                </a:lnTo>
                <a:lnTo>
                  <a:pt x="32" y="40"/>
                </a:lnTo>
                <a:lnTo>
                  <a:pt x="32" y="39"/>
                </a:lnTo>
                <a:lnTo>
                  <a:pt x="33" y="39"/>
                </a:lnTo>
                <a:lnTo>
                  <a:pt x="34" y="39"/>
                </a:lnTo>
                <a:lnTo>
                  <a:pt x="35" y="39"/>
                </a:lnTo>
                <a:lnTo>
                  <a:pt x="36" y="39"/>
                </a:lnTo>
                <a:lnTo>
                  <a:pt x="37" y="38"/>
                </a:lnTo>
                <a:lnTo>
                  <a:pt x="37" y="37"/>
                </a:lnTo>
                <a:lnTo>
                  <a:pt x="37" y="38"/>
                </a:lnTo>
                <a:lnTo>
                  <a:pt x="38" y="38"/>
                </a:lnTo>
                <a:lnTo>
                  <a:pt x="39" y="38"/>
                </a:lnTo>
                <a:lnTo>
                  <a:pt x="39" y="39"/>
                </a:lnTo>
                <a:lnTo>
                  <a:pt x="39" y="40"/>
                </a:lnTo>
                <a:lnTo>
                  <a:pt x="40" y="41"/>
                </a:lnTo>
                <a:lnTo>
                  <a:pt x="41" y="41"/>
                </a:lnTo>
                <a:lnTo>
                  <a:pt x="42" y="41"/>
                </a:lnTo>
                <a:lnTo>
                  <a:pt x="43" y="41"/>
                </a:lnTo>
                <a:lnTo>
                  <a:pt x="43" y="40"/>
                </a:lnTo>
                <a:lnTo>
                  <a:pt x="44" y="39"/>
                </a:lnTo>
                <a:lnTo>
                  <a:pt x="45" y="39"/>
                </a:lnTo>
                <a:lnTo>
                  <a:pt x="45" y="38"/>
                </a:lnTo>
                <a:lnTo>
                  <a:pt x="46" y="37"/>
                </a:lnTo>
                <a:lnTo>
                  <a:pt x="46" y="36"/>
                </a:lnTo>
                <a:lnTo>
                  <a:pt x="46" y="35"/>
                </a:lnTo>
                <a:lnTo>
                  <a:pt x="46" y="34"/>
                </a:lnTo>
                <a:lnTo>
                  <a:pt x="46" y="33"/>
                </a:lnTo>
                <a:lnTo>
                  <a:pt x="47" y="32"/>
                </a:lnTo>
                <a:lnTo>
                  <a:pt x="47" y="31"/>
                </a:lnTo>
                <a:lnTo>
                  <a:pt x="47" y="30"/>
                </a:lnTo>
                <a:lnTo>
                  <a:pt x="48" y="26"/>
                </a:lnTo>
                <a:lnTo>
                  <a:pt x="48" y="23"/>
                </a:lnTo>
                <a:lnTo>
                  <a:pt x="47" y="23"/>
                </a:lnTo>
                <a:lnTo>
                  <a:pt x="47" y="22"/>
                </a:lnTo>
                <a:lnTo>
                  <a:pt x="47" y="21"/>
                </a:lnTo>
                <a:lnTo>
                  <a:pt x="48" y="21"/>
                </a:lnTo>
                <a:lnTo>
                  <a:pt x="49" y="21"/>
                </a:lnTo>
                <a:lnTo>
                  <a:pt x="49" y="22"/>
                </a:lnTo>
                <a:lnTo>
                  <a:pt x="50" y="22"/>
                </a:lnTo>
                <a:lnTo>
                  <a:pt x="51" y="22"/>
                </a:lnTo>
                <a:lnTo>
                  <a:pt x="52" y="21"/>
                </a:lnTo>
                <a:lnTo>
                  <a:pt x="53" y="21"/>
                </a:lnTo>
                <a:lnTo>
                  <a:pt x="53" y="20"/>
                </a:lnTo>
                <a:lnTo>
                  <a:pt x="54" y="20"/>
                </a:lnTo>
                <a:lnTo>
                  <a:pt x="55" y="20"/>
                </a:lnTo>
                <a:lnTo>
                  <a:pt x="56" y="19"/>
                </a:lnTo>
                <a:lnTo>
                  <a:pt x="56" y="20"/>
                </a:lnTo>
                <a:lnTo>
                  <a:pt x="57" y="19"/>
                </a:lnTo>
                <a:lnTo>
                  <a:pt x="58" y="19"/>
                </a:lnTo>
                <a:lnTo>
                  <a:pt x="59" y="18"/>
                </a:lnTo>
                <a:lnTo>
                  <a:pt x="60" y="17"/>
                </a:lnTo>
                <a:lnTo>
                  <a:pt x="61" y="17"/>
                </a:lnTo>
                <a:lnTo>
                  <a:pt x="62" y="17"/>
                </a:lnTo>
                <a:lnTo>
                  <a:pt x="62" y="18"/>
                </a:lnTo>
                <a:lnTo>
                  <a:pt x="63" y="17"/>
                </a:lnTo>
                <a:lnTo>
                  <a:pt x="64" y="17"/>
                </a:lnTo>
                <a:lnTo>
                  <a:pt x="64" y="16"/>
                </a:lnTo>
                <a:lnTo>
                  <a:pt x="65" y="16"/>
                </a:lnTo>
                <a:lnTo>
                  <a:pt x="65" y="15"/>
                </a:lnTo>
                <a:lnTo>
                  <a:pt x="66" y="15"/>
                </a:lnTo>
                <a:lnTo>
                  <a:pt x="67" y="15"/>
                </a:lnTo>
                <a:lnTo>
                  <a:pt x="67" y="16"/>
                </a:lnTo>
                <a:lnTo>
                  <a:pt x="67" y="17"/>
                </a:lnTo>
                <a:lnTo>
                  <a:pt x="68" y="18"/>
                </a:lnTo>
                <a:lnTo>
                  <a:pt x="68" y="19"/>
                </a:lnTo>
                <a:lnTo>
                  <a:pt x="69" y="19"/>
                </a:lnTo>
                <a:lnTo>
                  <a:pt x="69" y="18"/>
                </a:lnTo>
                <a:lnTo>
                  <a:pt x="70" y="18"/>
                </a:lnTo>
                <a:lnTo>
                  <a:pt x="71" y="17"/>
                </a:lnTo>
                <a:lnTo>
                  <a:pt x="72" y="16"/>
                </a:lnTo>
                <a:lnTo>
                  <a:pt x="73" y="15"/>
                </a:lnTo>
                <a:lnTo>
                  <a:pt x="74" y="14"/>
                </a:lnTo>
                <a:lnTo>
                  <a:pt x="75" y="14"/>
                </a:lnTo>
                <a:lnTo>
                  <a:pt x="75" y="15"/>
                </a:lnTo>
                <a:lnTo>
                  <a:pt x="77" y="14"/>
                </a:lnTo>
                <a:lnTo>
                  <a:pt x="79" y="12"/>
                </a:lnTo>
                <a:lnTo>
                  <a:pt x="80" y="11"/>
                </a:lnTo>
                <a:lnTo>
                  <a:pt x="81" y="11"/>
                </a:lnTo>
                <a:lnTo>
                  <a:pt x="81" y="12"/>
                </a:lnTo>
                <a:lnTo>
                  <a:pt x="81" y="13"/>
                </a:lnTo>
                <a:lnTo>
                  <a:pt x="81" y="12"/>
                </a:lnTo>
                <a:lnTo>
                  <a:pt x="82" y="12"/>
                </a:lnTo>
                <a:lnTo>
                  <a:pt x="83" y="11"/>
                </a:lnTo>
                <a:lnTo>
                  <a:pt x="84" y="10"/>
                </a:lnTo>
                <a:lnTo>
                  <a:pt x="85" y="10"/>
                </a:lnTo>
                <a:lnTo>
                  <a:pt x="83" y="7"/>
                </a:lnTo>
                <a:lnTo>
                  <a:pt x="82" y="6"/>
                </a:lnTo>
                <a:lnTo>
                  <a:pt x="81" y="5"/>
                </a:lnTo>
                <a:lnTo>
                  <a:pt x="83" y="4"/>
                </a:lnTo>
                <a:lnTo>
                  <a:pt x="84" y="6"/>
                </a:lnTo>
                <a:lnTo>
                  <a:pt x="85" y="5"/>
                </a:lnTo>
                <a:lnTo>
                  <a:pt x="85" y="4"/>
                </a:lnTo>
                <a:lnTo>
                  <a:pt x="86" y="3"/>
                </a:lnTo>
                <a:lnTo>
                  <a:pt x="87" y="3"/>
                </a:lnTo>
                <a:lnTo>
                  <a:pt x="88" y="3"/>
                </a:lnTo>
                <a:lnTo>
                  <a:pt x="89" y="3"/>
                </a:lnTo>
                <a:lnTo>
                  <a:pt x="89" y="4"/>
                </a:lnTo>
                <a:lnTo>
                  <a:pt x="90" y="4"/>
                </a:lnTo>
                <a:lnTo>
                  <a:pt x="89" y="3"/>
                </a:lnTo>
                <a:lnTo>
                  <a:pt x="89" y="2"/>
                </a:lnTo>
                <a:lnTo>
                  <a:pt x="88" y="0"/>
                </a:lnTo>
                <a:lnTo>
                  <a:pt x="89" y="0"/>
                </a:lnTo>
                <a:lnTo>
                  <a:pt x="90" y="0"/>
                </a:lnTo>
                <a:lnTo>
                  <a:pt x="91" y="0"/>
                </a:lnTo>
                <a:lnTo>
                  <a:pt x="92" y="0"/>
                </a:lnTo>
                <a:lnTo>
                  <a:pt x="92" y="1"/>
                </a:lnTo>
                <a:lnTo>
                  <a:pt x="92" y="2"/>
                </a:lnTo>
                <a:lnTo>
                  <a:pt x="92" y="3"/>
                </a:lnTo>
                <a:lnTo>
                  <a:pt x="93" y="3"/>
                </a:lnTo>
                <a:lnTo>
                  <a:pt x="94" y="3"/>
                </a:lnTo>
                <a:lnTo>
                  <a:pt x="95" y="3"/>
                </a:lnTo>
                <a:lnTo>
                  <a:pt x="96" y="3"/>
                </a:lnTo>
                <a:lnTo>
                  <a:pt x="96" y="4"/>
                </a:lnTo>
                <a:lnTo>
                  <a:pt x="96" y="5"/>
                </a:lnTo>
                <a:lnTo>
                  <a:pt x="95" y="6"/>
                </a:lnTo>
                <a:lnTo>
                  <a:pt x="96" y="6"/>
                </a:lnTo>
                <a:lnTo>
                  <a:pt x="97" y="7"/>
                </a:lnTo>
                <a:lnTo>
                  <a:pt x="99" y="7"/>
                </a:lnTo>
                <a:lnTo>
                  <a:pt x="99" y="8"/>
                </a:lnTo>
                <a:lnTo>
                  <a:pt x="100" y="7"/>
                </a:lnTo>
                <a:lnTo>
                  <a:pt x="100" y="6"/>
                </a:lnTo>
                <a:lnTo>
                  <a:pt x="101" y="5"/>
                </a:lnTo>
                <a:lnTo>
                  <a:pt x="102" y="3"/>
                </a:lnTo>
                <a:lnTo>
                  <a:pt x="104" y="2"/>
                </a:lnTo>
                <a:lnTo>
                  <a:pt x="107" y="2"/>
                </a:lnTo>
                <a:lnTo>
                  <a:pt x="106" y="5"/>
                </a:lnTo>
                <a:lnTo>
                  <a:pt x="105" y="6"/>
                </a:lnTo>
                <a:lnTo>
                  <a:pt x="104" y="8"/>
                </a:lnTo>
                <a:lnTo>
                  <a:pt x="104" y="9"/>
                </a:lnTo>
                <a:lnTo>
                  <a:pt x="104" y="10"/>
                </a:lnTo>
                <a:lnTo>
                  <a:pt x="106" y="10"/>
                </a:lnTo>
                <a:lnTo>
                  <a:pt x="107" y="11"/>
                </a:lnTo>
                <a:lnTo>
                  <a:pt x="109" y="11"/>
                </a:lnTo>
                <a:lnTo>
                  <a:pt x="110" y="12"/>
                </a:lnTo>
                <a:lnTo>
                  <a:pt x="113" y="13"/>
                </a:lnTo>
                <a:lnTo>
                  <a:pt x="116" y="14"/>
                </a:lnTo>
                <a:lnTo>
                  <a:pt x="122" y="16"/>
                </a:lnTo>
                <a:lnTo>
                  <a:pt x="124" y="16"/>
                </a:lnTo>
                <a:lnTo>
                  <a:pt x="126" y="18"/>
                </a:lnTo>
                <a:lnTo>
                  <a:pt x="127" y="18"/>
                </a:lnTo>
                <a:lnTo>
                  <a:pt x="129" y="19"/>
                </a:lnTo>
                <a:lnTo>
                  <a:pt x="131" y="20"/>
                </a:lnTo>
                <a:lnTo>
                  <a:pt x="132" y="20"/>
                </a:lnTo>
                <a:lnTo>
                  <a:pt x="132" y="21"/>
                </a:lnTo>
                <a:lnTo>
                  <a:pt x="133" y="21"/>
                </a:lnTo>
                <a:lnTo>
                  <a:pt x="133" y="22"/>
                </a:lnTo>
                <a:lnTo>
                  <a:pt x="133" y="23"/>
                </a:lnTo>
                <a:lnTo>
                  <a:pt x="132" y="24"/>
                </a:lnTo>
                <a:lnTo>
                  <a:pt x="133" y="24"/>
                </a:lnTo>
                <a:lnTo>
                  <a:pt x="134" y="24"/>
                </a:lnTo>
                <a:lnTo>
                  <a:pt x="134" y="25"/>
                </a:lnTo>
                <a:lnTo>
                  <a:pt x="134" y="26"/>
                </a:lnTo>
                <a:lnTo>
                  <a:pt x="134" y="27"/>
                </a:lnTo>
                <a:lnTo>
                  <a:pt x="135" y="27"/>
                </a:lnTo>
                <a:lnTo>
                  <a:pt x="136" y="29"/>
                </a:lnTo>
                <a:lnTo>
                  <a:pt x="134" y="30"/>
                </a:lnTo>
                <a:lnTo>
                  <a:pt x="134" y="31"/>
                </a:lnTo>
                <a:lnTo>
                  <a:pt x="135" y="31"/>
                </a:lnTo>
                <a:lnTo>
                  <a:pt x="134" y="32"/>
                </a:lnTo>
                <a:lnTo>
                  <a:pt x="134" y="33"/>
                </a:lnTo>
                <a:lnTo>
                  <a:pt x="134" y="34"/>
                </a:lnTo>
                <a:lnTo>
                  <a:pt x="135" y="34"/>
                </a:lnTo>
                <a:lnTo>
                  <a:pt x="136" y="34"/>
                </a:lnTo>
                <a:lnTo>
                  <a:pt x="137" y="35"/>
                </a:lnTo>
                <a:lnTo>
                  <a:pt x="136" y="35"/>
                </a:lnTo>
                <a:lnTo>
                  <a:pt x="137" y="36"/>
                </a:lnTo>
                <a:lnTo>
                  <a:pt x="137" y="37"/>
                </a:lnTo>
                <a:lnTo>
                  <a:pt x="137" y="38"/>
                </a:lnTo>
                <a:lnTo>
                  <a:pt x="138" y="39"/>
                </a:lnTo>
                <a:lnTo>
                  <a:pt x="140" y="38"/>
                </a:lnTo>
                <a:lnTo>
                  <a:pt x="141" y="40"/>
                </a:lnTo>
                <a:lnTo>
                  <a:pt x="142" y="41"/>
                </a:lnTo>
                <a:lnTo>
                  <a:pt x="143" y="41"/>
                </a:lnTo>
                <a:lnTo>
                  <a:pt x="143" y="42"/>
                </a:lnTo>
              </a:path>
            </a:pathLst>
          </a:custGeom>
          <a:noFill/>
          <a:ln w="19050" cap="flat" cmpd="sng">
            <a:solidFill>
              <a:srgbClr val="000000">
                <a:alpha val="100000"/>
              </a:srgbClr>
            </a:solidFill>
            <a:prstDash val="solid"/>
            <a:round/>
            <a:headEnd type="none" w="med" len="med"/>
            <a:tailEnd type="none" w="med" len="med"/>
          </a:ln>
        </xdr:spPr>
      </xdr:sp>
      <xdr:sp>
        <xdr:nvSpPr>
          <xdr:cNvPr id="4936993" name="Freeform 88"/>
          <xdr:cNvSpPr/>
        </xdr:nvSpPr>
        <xdr:spPr>
          <a:xfrm>
            <a:off x="5362575" y="2266950"/>
            <a:ext cx="104775" cy="171450"/>
          </a:xfrm>
          <a:custGeom>
            <a:avLst/>
            <a:gdLst>
              <a:gd name="txL" fmla="*/ 0 w 11"/>
              <a:gd name="txT" fmla="*/ 0 h 18"/>
              <a:gd name="txR" fmla="*/ 11 w 11"/>
              <a:gd name="txB" fmla="*/ 18 h 18"/>
            </a:gdLst>
            <a:ahLst/>
            <a:cxnLst>
              <a:cxn ang="0">
                <a:pos x="0" y="0"/>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1" h="18">
                <a:moveTo>
                  <a:pt x="0" y="0"/>
                </a:moveTo>
                <a:lnTo>
                  <a:pt x="1" y="0"/>
                </a:lnTo>
                <a:lnTo>
                  <a:pt x="1" y="1"/>
                </a:lnTo>
                <a:lnTo>
                  <a:pt x="1" y="2"/>
                </a:lnTo>
                <a:lnTo>
                  <a:pt x="2" y="2"/>
                </a:lnTo>
                <a:lnTo>
                  <a:pt x="2" y="3"/>
                </a:lnTo>
                <a:lnTo>
                  <a:pt x="4" y="4"/>
                </a:lnTo>
                <a:lnTo>
                  <a:pt x="6" y="5"/>
                </a:lnTo>
                <a:lnTo>
                  <a:pt x="6" y="6"/>
                </a:lnTo>
                <a:lnTo>
                  <a:pt x="7" y="6"/>
                </a:lnTo>
                <a:lnTo>
                  <a:pt x="8" y="7"/>
                </a:lnTo>
                <a:lnTo>
                  <a:pt x="7" y="7"/>
                </a:lnTo>
                <a:lnTo>
                  <a:pt x="8" y="7"/>
                </a:lnTo>
                <a:lnTo>
                  <a:pt x="8" y="8"/>
                </a:lnTo>
                <a:lnTo>
                  <a:pt x="8" y="7"/>
                </a:lnTo>
                <a:lnTo>
                  <a:pt x="8" y="8"/>
                </a:lnTo>
                <a:lnTo>
                  <a:pt x="8" y="9"/>
                </a:lnTo>
                <a:lnTo>
                  <a:pt x="9" y="9"/>
                </a:lnTo>
                <a:lnTo>
                  <a:pt x="10" y="10"/>
                </a:lnTo>
                <a:lnTo>
                  <a:pt x="11" y="10"/>
                </a:lnTo>
                <a:lnTo>
                  <a:pt x="11" y="11"/>
                </a:lnTo>
                <a:lnTo>
                  <a:pt x="11" y="12"/>
                </a:lnTo>
                <a:lnTo>
                  <a:pt x="10" y="12"/>
                </a:lnTo>
                <a:lnTo>
                  <a:pt x="10" y="13"/>
                </a:lnTo>
                <a:lnTo>
                  <a:pt x="10" y="14"/>
                </a:lnTo>
                <a:lnTo>
                  <a:pt x="10" y="15"/>
                </a:lnTo>
                <a:lnTo>
                  <a:pt x="10" y="16"/>
                </a:lnTo>
                <a:lnTo>
                  <a:pt x="9" y="16"/>
                </a:lnTo>
                <a:lnTo>
                  <a:pt x="9" y="17"/>
                </a:lnTo>
                <a:lnTo>
                  <a:pt x="8" y="17"/>
                </a:lnTo>
                <a:lnTo>
                  <a:pt x="8" y="18"/>
                </a:lnTo>
              </a:path>
            </a:pathLst>
          </a:custGeom>
          <a:noFill/>
          <a:ln w="19050" cap="flat" cmpd="sng">
            <a:solidFill>
              <a:srgbClr val="000000">
                <a:alpha val="100000"/>
              </a:srgbClr>
            </a:solidFill>
            <a:prstDash val="solid"/>
            <a:round/>
            <a:headEnd type="none" w="med" len="med"/>
            <a:tailEnd type="none" w="med" len="med"/>
          </a:ln>
        </xdr:spPr>
      </xdr:sp>
      <xdr:sp>
        <xdr:nvSpPr>
          <xdr:cNvPr id="4936994" name="Freeform 89"/>
          <xdr:cNvSpPr/>
        </xdr:nvSpPr>
        <xdr:spPr>
          <a:xfrm>
            <a:off x="4791075" y="3162300"/>
            <a:ext cx="923925" cy="800100"/>
          </a:xfrm>
          <a:custGeom>
            <a:avLst/>
            <a:gdLst>
              <a:gd name="txL" fmla="*/ 0 w 97"/>
              <a:gd name="txT" fmla="*/ 0 h 84"/>
              <a:gd name="txR" fmla="*/ 97 w 97"/>
              <a:gd name="txB" fmla="*/ 84 h 84"/>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0"/>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97" h="84">
                <a:moveTo>
                  <a:pt x="88" y="65"/>
                </a:moveTo>
                <a:lnTo>
                  <a:pt x="88" y="66"/>
                </a:lnTo>
                <a:lnTo>
                  <a:pt x="89" y="66"/>
                </a:lnTo>
                <a:lnTo>
                  <a:pt x="89" y="67"/>
                </a:lnTo>
                <a:lnTo>
                  <a:pt x="90" y="68"/>
                </a:lnTo>
                <a:lnTo>
                  <a:pt x="91" y="68"/>
                </a:lnTo>
                <a:lnTo>
                  <a:pt x="92" y="69"/>
                </a:lnTo>
                <a:lnTo>
                  <a:pt x="93" y="69"/>
                </a:lnTo>
                <a:lnTo>
                  <a:pt x="94" y="69"/>
                </a:lnTo>
                <a:lnTo>
                  <a:pt x="94" y="70"/>
                </a:lnTo>
                <a:lnTo>
                  <a:pt x="95" y="70"/>
                </a:lnTo>
                <a:lnTo>
                  <a:pt x="96" y="71"/>
                </a:lnTo>
                <a:lnTo>
                  <a:pt x="96" y="72"/>
                </a:lnTo>
                <a:lnTo>
                  <a:pt x="96" y="73"/>
                </a:lnTo>
                <a:lnTo>
                  <a:pt x="97" y="74"/>
                </a:lnTo>
                <a:lnTo>
                  <a:pt x="97" y="75"/>
                </a:lnTo>
                <a:lnTo>
                  <a:pt x="96" y="76"/>
                </a:lnTo>
                <a:lnTo>
                  <a:pt x="95" y="76"/>
                </a:lnTo>
                <a:lnTo>
                  <a:pt x="95" y="77"/>
                </a:lnTo>
                <a:lnTo>
                  <a:pt x="94" y="77"/>
                </a:lnTo>
                <a:lnTo>
                  <a:pt x="93" y="76"/>
                </a:lnTo>
                <a:lnTo>
                  <a:pt x="92" y="76"/>
                </a:lnTo>
                <a:lnTo>
                  <a:pt x="91" y="76"/>
                </a:lnTo>
                <a:lnTo>
                  <a:pt x="90" y="76"/>
                </a:lnTo>
                <a:lnTo>
                  <a:pt x="89" y="76"/>
                </a:lnTo>
                <a:lnTo>
                  <a:pt x="89" y="77"/>
                </a:lnTo>
                <a:lnTo>
                  <a:pt x="90" y="78"/>
                </a:lnTo>
                <a:lnTo>
                  <a:pt x="91" y="79"/>
                </a:lnTo>
                <a:lnTo>
                  <a:pt x="91" y="80"/>
                </a:lnTo>
                <a:lnTo>
                  <a:pt x="91" y="81"/>
                </a:lnTo>
                <a:lnTo>
                  <a:pt x="89" y="81"/>
                </a:lnTo>
                <a:lnTo>
                  <a:pt x="88" y="79"/>
                </a:lnTo>
                <a:lnTo>
                  <a:pt x="86" y="80"/>
                </a:lnTo>
                <a:lnTo>
                  <a:pt x="86" y="81"/>
                </a:lnTo>
                <a:lnTo>
                  <a:pt x="85" y="81"/>
                </a:lnTo>
                <a:lnTo>
                  <a:pt x="84" y="81"/>
                </a:lnTo>
                <a:lnTo>
                  <a:pt x="83" y="81"/>
                </a:lnTo>
                <a:lnTo>
                  <a:pt x="82" y="81"/>
                </a:lnTo>
                <a:lnTo>
                  <a:pt x="81" y="81"/>
                </a:lnTo>
                <a:lnTo>
                  <a:pt x="80" y="81"/>
                </a:lnTo>
                <a:lnTo>
                  <a:pt x="80" y="82"/>
                </a:lnTo>
                <a:lnTo>
                  <a:pt x="79" y="83"/>
                </a:lnTo>
                <a:lnTo>
                  <a:pt x="78" y="83"/>
                </a:lnTo>
                <a:lnTo>
                  <a:pt x="78" y="84"/>
                </a:lnTo>
                <a:lnTo>
                  <a:pt x="77" y="84"/>
                </a:lnTo>
                <a:lnTo>
                  <a:pt x="77" y="83"/>
                </a:lnTo>
                <a:lnTo>
                  <a:pt x="76" y="83"/>
                </a:lnTo>
                <a:lnTo>
                  <a:pt x="76" y="82"/>
                </a:lnTo>
                <a:lnTo>
                  <a:pt x="75" y="81"/>
                </a:lnTo>
                <a:lnTo>
                  <a:pt x="75" y="80"/>
                </a:lnTo>
                <a:lnTo>
                  <a:pt x="75" y="79"/>
                </a:lnTo>
                <a:lnTo>
                  <a:pt x="74" y="78"/>
                </a:lnTo>
                <a:lnTo>
                  <a:pt x="73" y="79"/>
                </a:lnTo>
                <a:lnTo>
                  <a:pt x="73" y="78"/>
                </a:lnTo>
                <a:lnTo>
                  <a:pt x="72" y="78"/>
                </a:lnTo>
                <a:lnTo>
                  <a:pt x="72" y="77"/>
                </a:lnTo>
                <a:lnTo>
                  <a:pt x="71" y="77"/>
                </a:lnTo>
                <a:lnTo>
                  <a:pt x="70" y="75"/>
                </a:lnTo>
                <a:lnTo>
                  <a:pt x="70" y="76"/>
                </a:lnTo>
                <a:lnTo>
                  <a:pt x="69" y="75"/>
                </a:lnTo>
                <a:lnTo>
                  <a:pt x="68" y="76"/>
                </a:lnTo>
                <a:lnTo>
                  <a:pt x="68" y="74"/>
                </a:lnTo>
                <a:lnTo>
                  <a:pt x="68" y="73"/>
                </a:lnTo>
                <a:lnTo>
                  <a:pt x="67" y="73"/>
                </a:lnTo>
                <a:lnTo>
                  <a:pt x="67" y="72"/>
                </a:lnTo>
                <a:lnTo>
                  <a:pt x="66" y="71"/>
                </a:lnTo>
                <a:lnTo>
                  <a:pt x="65" y="70"/>
                </a:lnTo>
                <a:lnTo>
                  <a:pt x="64" y="68"/>
                </a:lnTo>
                <a:lnTo>
                  <a:pt x="63" y="68"/>
                </a:lnTo>
                <a:lnTo>
                  <a:pt x="63" y="67"/>
                </a:lnTo>
                <a:lnTo>
                  <a:pt x="63" y="68"/>
                </a:lnTo>
                <a:lnTo>
                  <a:pt x="62" y="68"/>
                </a:lnTo>
                <a:lnTo>
                  <a:pt x="61" y="66"/>
                </a:lnTo>
                <a:lnTo>
                  <a:pt x="60" y="67"/>
                </a:lnTo>
                <a:lnTo>
                  <a:pt x="57" y="59"/>
                </a:lnTo>
                <a:lnTo>
                  <a:pt x="56" y="55"/>
                </a:lnTo>
                <a:lnTo>
                  <a:pt x="55" y="54"/>
                </a:lnTo>
                <a:lnTo>
                  <a:pt x="54" y="49"/>
                </a:lnTo>
                <a:lnTo>
                  <a:pt x="53" y="49"/>
                </a:lnTo>
                <a:lnTo>
                  <a:pt x="52" y="50"/>
                </a:lnTo>
                <a:lnTo>
                  <a:pt x="51" y="50"/>
                </a:lnTo>
                <a:lnTo>
                  <a:pt x="51" y="51"/>
                </a:lnTo>
                <a:lnTo>
                  <a:pt x="50" y="51"/>
                </a:lnTo>
                <a:lnTo>
                  <a:pt x="49" y="51"/>
                </a:lnTo>
                <a:lnTo>
                  <a:pt x="48" y="50"/>
                </a:lnTo>
                <a:lnTo>
                  <a:pt x="47" y="50"/>
                </a:lnTo>
                <a:lnTo>
                  <a:pt x="45" y="51"/>
                </a:lnTo>
                <a:lnTo>
                  <a:pt x="44" y="52"/>
                </a:lnTo>
                <a:lnTo>
                  <a:pt x="42" y="50"/>
                </a:lnTo>
                <a:lnTo>
                  <a:pt x="41" y="49"/>
                </a:lnTo>
                <a:lnTo>
                  <a:pt x="40" y="48"/>
                </a:lnTo>
                <a:lnTo>
                  <a:pt x="38" y="49"/>
                </a:lnTo>
                <a:lnTo>
                  <a:pt x="37" y="48"/>
                </a:lnTo>
                <a:lnTo>
                  <a:pt x="36" y="50"/>
                </a:lnTo>
                <a:lnTo>
                  <a:pt x="35" y="49"/>
                </a:lnTo>
                <a:lnTo>
                  <a:pt x="35" y="47"/>
                </a:lnTo>
                <a:lnTo>
                  <a:pt x="34" y="47"/>
                </a:lnTo>
                <a:lnTo>
                  <a:pt x="32" y="46"/>
                </a:lnTo>
                <a:lnTo>
                  <a:pt x="32" y="47"/>
                </a:lnTo>
                <a:lnTo>
                  <a:pt x="31" y="47"/>
                </a:lnTo>
                <a:lnTo>
                  <a:pt x="30" y="47"/>
                </a:lnTo>
                <a:lnTo>
                  <a:pt x="29" y="48"/>
                </a:lnTo>
                <a:lnTo>
                  <a:pt x="28" y="48"/>
                </a:lnTo>
                <a:lnTo>
                  <a:pt x="27" y="49"/>
                </a:lnTo>
                <a:lnTo>
                  <a:pt x="26" y="50"/>
                </a:lnTo>
                <a:lnTo>
                  <a:pt x="26" y="51"/>
                </a:lnTo>
                <a:lnTo>
                  <a:pt x="24" y="54"/>
                </a:lnTo>
                <a:lnTo>
                  <a:pt x="23" y="54"/>
                </a:lnTo>
                <a:lnTo>
                  <a:pt x="23" y="55"/>
                </a:lnTo>
                <a:lnTo>
                  <a:pt x="23" y="54"/>
                </a:lnTo>
                <a:lnTo>
                  <a:pt x="22" y="54"/>
                </a:lnTo>
                <a:lnTo>
                  <a:pt x="22" y="53"/>
                </a:lnTo>
                <a:lnTo>
                  <a:pt x="21" y="53"/>
                </a:lnTo>
                <a:lnTo>
                  <a:pt x="21" y="52"/>
                </a:lnTo>
                <a:lnTo>
                  <a:pt x="20" y="52"/>
                </a:lnTo>
                <a:lnTo>
                  <a:pt x="19" y="51"/>
                </a:lnTo>
                <a:lnTo>
                  <a:pt x="18" y="49"/>
                </a:lnTo>
                <a:lnTo>
                  <a:pt x="17" y="47"/>
                </a:lnTo>
                <a:lnTo>
                  <a:pt x="16" y="46"/>
                </a:lnTo>
                <a:lnTo>
                  <a:pt x="15" y="45"/>
                </a:lnTo>
                <a:lnTo>
                  <a:pt x="14" y="44"/>
                </a:lnTo>
                <a:lnTo>
                  <a:pt x="14" y="43"/>
                </a:lnTo>
                <a:lnTo>
                  <a:pt x="12" y="41"/>
                </a:lnTo>
                <a:lnTo>
                  <a:pt x="11" y="40"/>
                </a:lnTo>
                <a:lnTo>
                  <a:pt x="11" y="39"/>
                </a:lnTo>
                <a:lnTo>
                  <a:pt x="10" y="38"/>
                </a:lnTo>
                <a:lnTo>
                  <a:pt x="10" y="37"/>
                </a:lnTo>
                <a:lnTo>
                  <a:pt x="9" y="37"/>
                </a:lnTo>
                <a:lnTo>
                  <a:pt x="8" y="35"/>
                </a:lnTo>
                <a:lnTo>
                  <a:pt x="7" y="34"/>
                </a:lnTo>
                <a:lnTo>
                  <a:pt x="7" y="33"/>
                </a:lnTo>
                <a:lnTo>
                  <a:pt x="6" y="33"/>
                </a:lnTo>
                <a:lnTo>
                  <a:pt x="6" y="32"/>
                </a:lnTo>
                <a:lnTo>
                  <a:pt x="5" y="31"/>
                </a:lnTo>
                <a:lnTo>
                  <a:pt x="4" y="31"/>
                </a:lnTo>
                <a:lnTo>
                  <a:pt x="4" y="30"/>
                </a:lnTo>
                <a:lnTo>
                  <a:pt x="3" y="29"/>
                </a:lnTo>
                <a:lnTo>
                  <a:pt x="2" y="28"/>
                </a:lnTo>
                <a:lnTo>
                  <a:pt x="1" y="28"/>
                </a:lnTo>
                <a:lnTo>
                  <a:pt x="1" y="27"/>
                </a:lnTo>
                <a:lnTo>
                  <a:pt x="0" y="27"/>
                </a:lnTo>
                <a:lnTo>
                  <a:pt x="0" y="26"/>
                </a:lnTo>
                <a:lnTo>
                  <a:pt x="1" y="26"/>
                </a:lnTo>
                <a:lnTo>
                  <a:pt x="1" y="25"/>
                </a:lnTo>
                <a:lnTo>
                  <a:pt x="2" y="25"/>
                </a:lnTo>
                <a:lnTo>
                  <a:pt x="3" y="24"/>
                </a:lnTo>
                <a:lnTo>
                  <a:pt x="4" y="25"/>
                </a:lnTo>
                <a:lnTo>
                  <a:pt x="5" y="25"/>
                </a:lnTo>
                <a:lnTo>
                  <a:pt x="6" y="25"/>
                </a:lnTo>
                <a:lnTo>
                  <a:pt x="7" y="25"/>
                </a:lnTo>
                <a:lnTo>
                  <a:pt x="7" y="24"/>
                </a:lnTo>
                <a:lnTo>
                  <a:pt x="7" y="25"/>
                </a:lnTo>
                <a:lnTo>
                  <a:pt x="7" y="26"/>
                </a:lnTo>
                <a:lnTo>
                  <a:pt x="8" y="26"/>
                </a:lnTo>
                <a:lnTo>
                  <a:pt x="9" y="26"/>
                </a:lnTo>
                <a:lnTo>
                  <a:pt x="9" y="25"/>
                </a:lnTo>
                <a:lnTo>
                  <a:pt x="10" y="25"/>
                </a:lnTo>
                <a:lnTo>
                  <a:pt x="11" y="25"/>
                </a:lnTo>
                <a:lnTo>
                  <a:pt x="12" y="25"/>
                </a:lnTo>
                <a:lnTo>
                  <a:pt x="13" y="25"/>
                </a:lnTo>
                <a:lnTo>
                  <a:pt x="13" y="24"/>
                </a:lnTo>
                <a:lnTo>
                  <a:pt x="13" y="23"/>
                </a:lnTo>
                <a:lnTo>
                  <a:pt x="13" y="22"/>
                </a:lnTo>
                <a:lnTo>
                  <a:pt x="14" y="22"/>
                </a:lnTo>
                <a:lnTo>
                  <a:pt x="14" y="21"/>
                </a:lnTo>
                <a:lnTo>
                  <a:pt x="14" y="20"/>
                </a:lnTo>
                <a:lnTo>
                  <a:pt x="15" y="21"/>
                </a:lnTo>
                <a:lnTo>
                  <a:pt x="15" y="20"/>
                </a:lnTo>
                <a:lnTo>
                  <a:pt x="16" y="20"/>
                </a:lnTo>
                <a:lnTo>
                  <a:pt x="16" y="19"/>
                </a:lnTo>
                <a:lnTo>
                  <a:pt x="15" y="19"/>
                </a:lnTo>
                <a:lnTo>
                  <a:pt x="15" y="18"/>
                </a:lnTo>
                <a:lnTo>
                  <a:pt x="16" y="18"/>
                </a:lnTo>
                <a:lnTo>
                  <a:pt x="17" y="18"/>
                </a:lnTo>
                <a:lnTo>
                  <a:pt x="17" y="17"/>
                </a:lnTo>
                <a:lnTo>
                  <a:pt x="17" y="18"/>
                </a:lnTo>
                <a:lnTo>
                  <a:pt x="17" y="17"/>
                </a:lnTo>
                <a:lnTo>
                  <a:pt x="18" y="17"/>
                </a:lnTo>
                <a:lnTo>
                  <a:pt x="19" y="16"/>
                </a:lnTo>
                <a:lnTo>
                  <a:pt x="20" y="16"/>
                </a:lnTo>
                <a:lnTo>
                  <a:pt x="20" y="15"/>
                </a:lnTo>
                <a:lnTo>
                  <a:pt x="21" y="14"/>
                </a:lnTo>
                <a:lnTo>
                  <a:pt x="21" y="13"/>
                </a:lnTo>
                <a:lnTo>
                  <a:pt x="21" y="12"/>
                </a:lnTo>
                <a:lnTo>
                  <a:pt x="21" y="11"/>
                </a:lnTo>
                <a:lnTo>
                  <a:pt x="22" y="11"/>
                </a:lnTo>
                <a:lnTo>
                  <a:pt x="23" y="11"/>
                </a:lnTo>
                <a:lnTo>
                  <a:pt x="23" y="10"/>
                </a:lnTo>
                <a:lnTo>
                  <a:pt x="24" y="10"/>
                </a:lnTo>
                <a:lnTo>
                  <a:pt x="24" y="9"/>
                </a:lnTo>
                <a:lnTo>
                  <a:pt x="25" y="9"/>
                </a:lnTo>
                <a:lnTo>
                  <a:pt x="26" y="9"/>
                </a:lnTo>
                <a:lnTo>
                  <a:pt x="26" y="8"/>
                </a:lnTo>
                <a:lnTo>
                  <a:pt x="27" y="8"/>
                </a:lnTo>
                <a:lnTo>
                  <a:pt x="26" y="8"/>
                </a:lnTo>
                <a:lnTo>
                  <a:pt x="27" y="8"/>
                </a:lnTo>
                <a:lnTo>
                  <a:pt x="28" y="7"/>
                </a:lnTo>
                <a:lnTo>
                  <a:pt x="28" y="6"/>
                </a:lnTo>
                <a:lnTo>
                  <a:pt x="29" y="6"/>
                </a:lnTo>
                <a:lnTo>
                  <a:pt x="29" y="5"/>
                </a:lnTo>
                <a:lnTo>
                  <a:pt x="30" y="5"/>
                </a:lnTo>
                <a:lnTo>
                  <a:pt x="31" y="5"/>
                </a:lnTo>
                <a:lnTo>
                  <a:pt x="31" y="4"/>
                </a:lnTo>
                <a:lnTo>
                  <a:pt x="32" y="4"/>
                </a:lnTo>
                <a:lnTo>
                  <a:pt x="33" y="4"/>
                </a:lnTo>
                <a:lnTo>
                  <a:pt x="33" y="5"/>
                </a:lnTo>
                <a:lnTo>
                  <a:pt x="34" y="6"/>
                </a:lnTo>
                <a:lnTo>
                  <a:pt x="34" y="5"/>
                </a:lnTo>
                <a:lnTo>
                  <a:pt x="35" y="5"/>
                </a:lnTo>
                <a:lnTo>
                  <a:pt x="35" y="4"/>
                </a:lnTo>
                <a:lnTo>
                  <a:pt x="35" y="3"/>
                </a:lnTo>
                <a:lnTo>
                  <a:pt x="35" y="2"/>
                </a:lnTo>
                <a:lnTo>
                  <a:pt x="36" y="2"/>
                </a:lnTo>
                <a:lnTo>
                  <a:pt x="36" y="1"/>
                </a:lnTo>
                <a:lnTo>
                  <a:pt x="37" y="1"/>
                </a:lnTo>
                <a:lnTo>
                  <a:pt x="37" y="0"/>
                </a:lnTo>
                <a:lnTo>
                  <a:pt x="38" y="0"/>
                </a:lnTo>
                <a:lnTo>
                  <a:pt x="39" y="0"/>
                </a:lnTo>
                <a:lnTo>
                  <a:pt x="40" y="0"/>
                </a:lnTo>
                <a:lnTo>
                  <a:pt x="41" y="0"/>
                </a:lnTo>
                <a:lnTo>
                  <a:pt x="42" y="0"/>
                </a:lnTo>
                <a:lnTo>
                  <a:pt x="43" y="0"/>
                </a:lnTo>
                <a:lnTo>
                  <a:pt x="43" y="1"/>
                </a:lnTo>
                <a:lnTo>
                  <a:pt x="44" y="0"/>
                </a:lnTo>
                <a:lnTo>
                  <a:pt x="45" y="0"/>
                </a:lnTo>
                <a:lnTo>
                  <a:pt x="46" y="0"/>
                </a:lnTo>
                <a:lnTo>
                  <a:pt x="47" y="0"/>
                </a:lnTo>
                <a:lnTo>
                  <a:pt x="48" y="1"/>
                </a:lnTo>
                <a:lnTo>
                  <a:pt x="50" y="1"/>
                </a:lnTo>
                <a:lnTo>
                  <a:pt x="51" y="1"/>
                </a:lnTo>
                <a:lnTo>
                  <a:pt x="52" y="1"/>
                </a:lnTo>
                <a:lnTo>
                  <a:pt x="53" y="1"/>
                </a:lnTo>
                <a:lnTo>
                  <a:pt x="54" y="2"/>
                </a:lnTo>
                <a:lnTo>
                  <a:pt x="55" y="2"/>
                </a:lnTo>
                <a:lnTo>
                  <a:pt x="56" y="2"/>
                </a:lnTo>
                <a:lnTo>
                  <a:pt x="57" y="3"/>
                </a:lnTo>
                <a:lnTo>
                  <a:pt x="58" y="3"/>
                </a:lnTo>
                <a:lnTo>
                  <a:pt x="59" y="3"/>
                </a:lnTo>
                <a:lnTo>
                  <a:pt x="60" y="3"/>
                </a:lnTo>
                <a:lnTo>
                  <a:pt x="61" y="4"/>
                </a:lnTo>
                <a:lnTo>
                  <a:pt x="63" y="5"/>
                </a:lnTo>
                <a:lnTo>
                  <a:pt x="62" y="5"/>
                </a:lnTo>
                <a:lnTo>
                  <a:pt x="63" y="6"/>
                </a:lnTo>
                <a:lnTo>
                  <a:pt x="63" y="7"/>
                </a:lnTo>
                <a:lnTo>
                  <a:pt x="63" y="8"/>
                </a:lnTo>
                <a:lnTo>
                  <a:pt x="64" y="9"/>
                </a:lnTo>
                <a:lnTo>
                  <a:pt x="64" y="10"/>
                </a:lnTo>
                <a:lnTo>
                  <a:pt x="64" y="11"/>
                </a:lnTo>
                <a:lnTo>
                  <a:pt x="64" y="12"/>
                </a:lnTo>
                <a:lnTo>
                  <a:pt x="64" y="13"/>
                </a:lnTo>
                <a:lnTo>
                  <a:pt x="65" y="14"/>
                </a:lnTo>
                <a:lnTo>
                  <a:pt x="64" y="14"/>
                </a:lnTo>
                <a:lnTo>
                  <a:pt x="64" y="15"/>
                </a:lnTo>
                <a:lnTo>
                  <a:pt x="64" y="16"/>
                </a:lnTo>
                <a:lnTo>
                  <a:pt x="64" y="17"/>
                </a:lnTo>
                <a:lnTo>
                  <a:pt x="65" y="18"/>
                </a:lnTo>
                <a:lnTo>
                  <a:pt x="65" y="20"/>
                </a:lnTo>
                <a:lnTo>
                  <a:pt x="66" y="20"/>
                </a:lnTo>
                <a:lnTo>
                  <a:pt x="67" y="22"/>
                </a:lnTo>
                <a:lnTo>
                  <a:pt x="68" y="24"/>
                </a:lnTo>
                <a:lnTo>
                  <a:pt x="68" y="25"/>
                </a:lnTo>
                <a:lnTo>
                  <a:pt x="69" y="25"/>
                </a:lnTo>
                <a:lnTo>
                  <a:pt x="69" y="26"/>
                </a:lnTo>
                <a:lnTo>
                  <a:pt x="69" y="27"/>
                </a:lnTo>
                <a:lnTo>
                  <a:pt x="70" y="27"/>
                </a:lnTo>
                <a:lnTo>
                  <a:pt x="71" y="28"/>
                </a:lnTo>
                <a:lnTo>
                  <a:pt x="72" y="28"/>
                </a:lnTo>
                <a:lnTo>
                  <a:pt x="72" y="29"/>
                </a:lnTo>
                <a:lnTo>
                  <a:pt x="73" y="29"/>
                </a:lnTo>
                <a:lnTo>
                  <a:pt x="73" y="30"/>
                </a:lnTo>
                <a:lnTo>
                  <a:pt x="73" y="31"/>
                </a:lnTo>
                <a:lnTo>
                  <a:pt x="74" y="32"/>
                </a:lnTo>
                <a:lnTo>
                  <a:pt x="74" y="33"/>
                </a:lnTo>
                <a:lnTo>
                  <a:pt x="75" y="33"/>
                </a:lnTo>
                <a:lnTo>
                  <a:pt x="76" y="34"/>
                </a:lnTo>
                <a:lnTo>
                  <a:pt x="76" y="35"/>
                </a:lnTo>
                <a:lnTo>
                  <a:pt x="77" y="35"/>
                </a:lnTo>
                <a:lnTo>
                  <a:pt x="77" y="36"/>
                </a:lnTo>
                <a:lnTo>
                  <a:pt x="77" y="37"/>
                </a:lnTo>
                <a:lnTo>
                  <a:pt x="77" y="38"/>
                </a:lnTo>
                <a:lnTo>
                  <a:pt x="78" y="40"/>
                </a:lnTo>
                <a:lnTo>
                  <a:pt x="78" y="41"/>
                </a:lnTo>
                <a:lnTo>
                  <a:pt x="78" y="42"/>
                </a:lnTo>
                <a:lnTo>
                  <a:pt x="78" y="43"/>
                </a:lnTo>
                <a:lnTo>
                  <a:pt x="79" y="44"/>
                </a:lnTo>
                <a:lnTo>
                  <a:pt x="79" y="45"/>
                </a:lnTo>
                <a:lnTo>
                  <a:pt x="79" y="46"/>
                </a:lnTo>
                <a:lnTo>
                  <a:pt x="80" y="46"/>
                </a:lnTo>
                <a:lnTo>
                  <a:pt x="80" y="47"/>
                </a:lnTo>
                <a:lnTo>
                  <a:pt x="81" y="47"/>
                </a:lnTo>
                <a:lnTo>
                  <a:pt x="81" y="48"/>
                </a:lnTo>
                <a:lnTo>
                  <a:pt x="81" y="49"/>
                </a:lnTo>
                <a:lnTo>
                  <a:pt x="81" y="50"/>
                </a:lnTo>
                <a:lnTo>
                  <a:pt x="81" y="51"/>
                </a:lnTo>
                <a:lnTo>
                  <a:pt x="81" y="52"/>
                </a:lnTo>
                <a:lnTo>
                  <a:pt x="81" y="53"/>
                </a:lnTo>
                <a:lnTo>
                  <a:pt x="81" y="54"/>
                </a:lnTo>
                <a:lnTo>
                  <a:pt x="81" y="56"/>
                </a:lnTo>
                <a:lnTo>
                  <a:pt x="81" y="58"/>
                </a:lnTo>
                <a:lnTo>
                  <a:pt x="81" y="59"/>
                </a:lnTo>
                <a:lnTo>
                  <a:pt x="82" y="59"/>
                </a:lnTo>
                <a:lnTo>
                  <a:pt x="83" y="58"/>
                </a:lnTo>
                <a:lnTo>
                  <a:pt x="84" y="58"/>
                </a:lnTo>
                <a:lnTo>
                  <a:pt x="85" y="59"/>
                </a:lnTo>
                <a:lnTo>
                  <a:pt x="86" y="59"/>
                </a:lnTo>
                <a:lnTo>
                  <a:pt x="86" y="60"/>
                </a:lnTo>
                <a:lnTo>
                  <a:pt x="87" y="60"/>
                </a:lnTo>
                <a:lnTo>
                  <a:pt x="87" y="61"/>
                </a:lnTo>
                <a:lnTo>
                  <a:pt x="87" y="62"/>
                </a:lnTo>
                <a:lnTo>
                  <a:pt x="87" y="63"/>
                </a:lnTo>
                <a:lnTo>
                  <a:pt x="88" y="64"/>
                </a:lnTo>
                <a:lnTo>
                  <a:pt x="89" y="64"/>
                </a:lnTo>
                <a:lnTo>
                  <a:pt x="90" y="64"/>
                </a:lnTo>
                <a:lnTo>
                  <a:pt x="89" y="64"/>
                </a:lnTo>
                <a:lnTo>
                  <a:pt x="89" y="65"/>
                </a:lnTo>
                <a:lnTo>
                  <a:pt x="88" y="65"/>
                </a:lnTo>
                <a:close/>
              </a:path>
            </a:pathLst>
          </a:custGeom>
          <a:noFill/>
          <a:ln w="19050" cap="flat" cmpd="sng">
            <a:solidFill>
              <a:srgbClr val="000000">
                <a:alpha val="100000"/>
              </a:srgbClr>
            </a:solidFill>
            <a:prstDash val="solid"/>
            <a:round/>
            <a:headEnd type="none" w="med" len="med"/>
            <a:tailEnd type="none" w="med" len="med"/>
          </a:ln>
        </xdr:spPr>
      </xdr:sp>
      <xdr:sp>
        <xdr:nvSpPr>
          <xdr:cNvPr id="4936995" name="Freeform 90"/>
          <xdr:cNvSpPr/>
        </xdr:nvSpPr>
        <xdr:spPr>
          <a:xfrm>
            <a:off x="4991100" y="1562100"/>
            <a:ext cx="1466850" cy="1133475"/>
          </a:xfrm>
          <a:custGeom>
            <a:avLst/>
            <a:gdLst>
              <a:gd name="txL" fmla="*/ 0 w 154"/>
              <a:gd name="txT" fmla="*/ 0 h 119"/>
              <a:gd name="txR" fmla="*/ 154 w 154"/>
              <a:gd name="txB" fmla="*/ 119 h 119"/>
            </a:gdLst>
            <a:ahLst/>
            <a:cxnLst>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0"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 ang="0">
                <a:pos x="2147483647" y="2147483647"/>
              </a:cxn>
            </a:cxnLst>
            <a:rect l="txL" t="txT" r="txR" b="txB"/>
            <a:pathLst>
              <a:path w="154" h="119">
                <a:moveTo>
                  <a:pt x="69" y="0"/>
                </a:moveTo>
                <a:lnTo>
                  <a:pt x="70" y="0"/>
                </a:lnTo>
                <a:lnTo>
                  <a:pt x="71" y="0"/>
                </a:lnTo>
                <a:lnTo>
                  <a:pt x="72" y="0"/>
                </a:lnTo>
                <a:lnTo>
                  <a:pt x="73" y="0"/>
                </a:lnTo>
                <a:lnTo>
                  <a:pt x="74" y="1"/>
                </a:lnTo>
                <a:lnTo>
                  <a:pt x="75" y="1"/>
                </a:lnTo>
                <a:lnTo>
                  <a:pt x="76" y="1"/>
                </a:lnTo>
                <a:lnTo>
                  <a:pt x="77" y="1"/>
                </a:lnTo>
                <a:lnTo>
                  <a:pt x="77" y="2"/>
                </a:lnTo>
                <a:lnTo>
                  <a:pt x="78" y="2"/>
                </a:lnTo>
                <a:lnTo>
                  <a:pt x="79" y="2"/>
                </a:lnTo>
                <a:lnTo>
                  <a:pt x="81" y="2"/>
                </a:lnTo>
                <a:lnTo>
                  <a:pt x="82" y="2"/>
                </a:lnTo>
                <a:lnTo>
                  <a:pt x="83" y="2"/>
                </a:lnTo>
                <a:lnTo>
                  <a:pt x="84" y="2"/>
                </a:lnTo>
                <a:lnTo>
                  <a:pt x="85" y="2"/>
                </a:lnTo>
                <a:lnTo>
                  <a:pt x="86" y="2"/>
                </a:lnTo>
                <a:lnTo>
                  <a:pt x="87" y="2"/>
                </a:lnTo>
                <a:lnTo>
                  <a:pt x="88" y="2"/>
                </a:lnTo>
                <a:lnTo>
                  <a:pt x="89" y="2"/>
                </a:lnTo>
                <a:lnTo>
                  <a:pt x="90" y="3"/>
                </a:lnTo>
                <a:lnTo>
                  <a:pt x="91" y="3"/>
                </a:lnTo>
                <a:lnTo>
                  <a:pt x="92" y="3"/>
                </a:lnTo>
                <a:lnTo>
                  <a:pt x="93" y="3"/>
                </a:lnTo>
                <a:lnTo>
                  <a:pt x="94" y="3"/>
                </a:lnTo>
                <a:lnTo>
                  <a:pt x="95" y="4"/>
                </a:lnTo>
                <a:lnTo>
                  <a:pt x="96" y="5"/>
                </a:lnTo>
                <a:lnTo>
                  <a:pt x="97" y="5"/>
                </a:lnTo>
                <a:lnTo>
                  <a:pt x="98" y="6"/>
                </a:lnTo>
                <a:lnTo>
                  <a:pt x="99" y="6"/>
                </a:lnTo>
                <a:lnTo>
                  <a:pt x="100" y="7"/>
                </a:lnTo>
                <a:lnTo>
                  <a:pt x="100" y="8"/>
                </a:lnTo>
                <a:lnTo>
                  <a:pt x="101" y="8"/>
                </a:lnTo>
                <a:lnTo>
                  <a:pt x="101" y="9"/>
                </a:lnTo>
                <a:lnTo>
                  <a:pt x="102" y="9"/>
                </a:lnTo>
                <a:lnTo>
                  <a:pt x="103" y="9"/>
                </a:lnTo>
                <a:lnTo>
                  <a:pt x="103" y="10"/>
                </a:lnTo>
                <a:lnTo>
                  <a:pt x="104" y="10"/>
                </a:lnTo>
                <a:lnTo>
                  <a:pt x="105" y="10"/>
                </a:lnTo>
                <a:lnTo>
                  <a:pt x="106" y="10"/>
                </a:lnTo>
                <a:lnTo>
                  <a:pt x="106" y="11"/>
                </a:lnTo>
                <a:lnTo>
                  <a:pt x="108" y="11"/>
                </a:lnTo>
                <a:lnTo>
                  <a:pt x="109" y="11"/>
                </a:lnTo>
                <a:lnTo>
                  <a:pt x="110" y="11"/>
                </a:lnTo>
                <a:lnTo>
                  <a:pt x="111" y="11"/>
                </a:lnTo>
                <a:lnTo>
                  <a:pt x="112" y="11"/>
                </a:lnTo>
                <a:lnTo>
                  <a:pt x="113" y="11"/>
                </a:lnTo>
                <a:lnTo>
                  <a:pt x="114" y="10"/>
                </a:lnTo>
                <a:lnTo>
                  <a:pt x="115" y="10"/>
                </a:lnTo>
                <a:lnTo>
                  <a:pt x="116" y="10"/>
                </a:lnTo>
                <a:lnTo>
                  <a:pt x="117" y="10"/>
                </a:lnTo>
                <a:lnTo>
                  <a:pt x="117" y="9"/>
                </a:lnTo>
                <a:lnTo>
                  <a:pt x="118" y="9"/>
                </a:lnTo>
                <a:lnTo>
                  <a:pt x="119" y="9"/>
                </a:lnTo>
                <a:lnTo>
                  <a:pt x="120" y="9"/>
                </a:lnTo>
                <a:lnTo>
                  <a:pt x="120" y="10"/>
                </a:lnTo>
                <a:lnTo>
                  <a:pt x="121" y="10"/>
                </a:lnTo>
                <a:lnTo>
                  <a:pt x="122" y="10"/>
                </a:lnTo>
                <a:lnTo>
                  <a:pt x="123" y="10"/>
                </a:lnTo>
                <a:lnTo>
                  <a:pt x="124" y="10"/>
                </a:lnTo>
                <a:lnTo>
                  <a:pt x="123" y="10"/>
                </a:lnTo>
                <a:lnTo>
                  <a:pt x="124" y="10"/>
                </a:lnTo>
                <a:lnTo>
                  <a:pt x="123" y="10"/>
                </a:lnTo>
                <a:lnTo>
                  <a:pt x="125" y="10"/>
                </a:lnTo>
                <a:lnTo>
                  <a:pt x="126" y="10"/>
                </a:lnTo>
                <a:lnTo>
                  <a:pt x="127" y="10"/>
                </a:lnTo>
                <a:lnTo>
                  <a:pt x="130" y="10"/>
                </a:lnTo>
                <a:lnTo>
                  <a:pt x="130" y="11"/>
                </a:lnTo>
                <a:lnTo>
                  <a:pt x="132" y="11"/>
                </a:lnTo>
                <a:lnTo>
                  <a:pt x="133" y="11"/>
                </a:lnTo>
                <a:lnTo>
                  <a:pt x="135" y="11"/>
                </a:lnTo>
                <a:lnTo>
                  <a:pt x="136" y="11"/>
                </a:lnTo>
                <a:lnTo>
                  <a:pt x="137" y="11"/>
                </a:lnTo>
                <a:lnTo>
                  <a:pt x="138" y="11"/>
                </a:lnTo>
                <a:lnTo>
                  <a:pt x="139" y="11"/>
                </a:lnTo>
                <a:lnTo>
                  <a:pt x="140" y="12"/>
                </a:lnTo>
                <a:lnTo>
                  <a:pt x="141" y="12"/>
                </a:lnTo>
                <a:lnTo>
                  <a:pt x="142" y="12"/>
                </a:lnTo>
                <a:lnTo>
                  <a:pt x="144" y="12"/>
                </a:lnTo>
                <a:lnTo>
                  <a:pt x="145" y="13"/>
                </a:lnTo>
                <a:lnTo>
                  <a:pt x="146" y="13"/>
                </a:lnTo>
                <a:lnTo>
                  <a:pt x="147" y="13"/>
                </a:lnTo>
                <a:lnTo>
                  <a:pt x="148" y="13"/>
                </a:lnTo>
                <a:lnTo>
                  <a:pt x="149" y="13"/>
                </a:lnTo>
                <a:lnTo>
                  <a:pt x="150" y="13"/>
                </a:lnTo>
                <a:lnTo>
                  <a:pt x="152" y="13"/>
                </a:lnTo>
                <a:lnTo>
                  <a:pt x="152" y="14"/>
                </a:lnTo>
                <a:lnTo>
                  <a:pt x="152" y="15"/>
                </a:lnTo>
                <a:lnTo>
                  <a:pt x="152" y="16"/>
                </a:lnTo>
                <a:lnTo>
                  <a:pt x="152" y="17"/>
                </a:lnTo>
                <a:lnTo>
                  <a:pt x="152" y="18"/>
                </a:lnTo>
                <a:lnTo>
                  <a:pt x="153" y="19"/>
                </a:lnTo>
                <a:lnTo>
                  <a:pt x="152" y="20"/>
                </a:lnTo>
                <a:lnTo>
                  <a:pt x="152" y="21"/>
                </a:lnTo>
                <a:lnTo>
                  <a:pt x="152" y="23"/>
                </a:lnTo>
                <a:lnTo>
                  <a:pt x="152" y="25"/>
                </a:lnTo>
                <a:lnTo>
                  <a:pt x="152" y="26"/>
                </a:lnTo>
                <a:lnTo>
                  <a:pt x="152" y="27"/>
                </a:lnTo>
                <a:lnTo>
                  <a:pt x="152" y="28"/>
                </a:lnTo>
                <a:lnTo>
                  <a:pt x="153" y="29"/>
                </a:lnTo>
                <a:lnTo>
                  <a:pt x="153" y="30"/>
                </a:lnTo>
                <a:lnTo>
                  <a:pt x="152" y="30"/>
                </a:lnTo>
                <a:lnTo>
                  <a:pt x="152" y="31"/>
                </a:lnTo>
                <a:lnTo>
                  <a:pt x="152" y="32"/>
                </a:lnTo>
                <a:lnTo>
                  <a:pt x="152" y="33"/>
                </a:lnTo>
                <a:lnTo>
                  <a:pt x="152" y="35"/>
                </a:lnTo>
                <a:lnTo>
                  <a:pt x="152" y="37"/>
                </a:lnTo>
                <a:lnTo>
                  <a:pt x="152" y="38"/>
                </a:lnTo>
                <a:lnTo>
                  <a:pt x="153" y="38"/>
                </a:lnTo>
                <a:lnTo>
                  <a:pt x="153" y="39"/>
                </a:lnTo>
                <a:lnTo>
                  <a:pt x="154" y="39"/>
                </a:lnTo>
                <a:lnTo>
                  <a:pt x="154" y="40"/>
                </a:lnTo>
                <a:lnTo>
                  <a:pt x="154" y="41"/>
                </a:lnTo>
                <a:lnTo>
                  <a:pt x="154" y="42"/>
                </a:lnTo>
                <a:lnTo>
                  <a:pt x="154" y="45"/>
                </a:lnTo>
                <a:lnTo>
                  <a:pt x="153" y="47"/>
                </a:lnTo>
                <a:lnTo>
                  <a:pt x="153" y="50"/>
                </a:lnTo>
                <a:lnTo>
                  <a:pt x="152" y="51"/>
                </a:lnTo>
                <a:lnTo>
                  <a:pt x="152" y="52"/>
                </a:lnTo>
                <a:lnTo>
                  <a:pt x="152" y="53"/>
                </a:lnTo>
                <a:lnTo>
                  <a:pt x="152" y="54"/>
                </a:lnTo>
                <a:lnTo>
                  <a:pt x="152" y="55"/>
                </a:lnTo>
                <a:lnTo>
                  <a:pt x="152" y="56"/>
                </a:lnTo>
                <a:lnTo>
                  <a:pt x="152" y="57"/>
                </a:lnTo>
                <a:lnTo>
                  <a:pt x="152" y="58"/>
                </a:lnTo>
                <a:lnTo>
                  <a:pt x="152" y="60"/>
                </a:lnTo>
                <a:lnTo>
                  <a:pt x="152" y="61"/>
                </a:lnTo>
                <a:lnTo>
                  <a:pt x="152" y="65"/>
                </a:lnTo>
                <a:lnTo>
                  <a:pt x="152" y="70"/>
                </a:lnTo>
                <a:lnTo>
                  <a:pt x="152" y="71"/>
                </a:lnTo>
                <a:lnTo>
                  <a:pt x="152" y="72"/>
                </a:lnTo>
                <a:lnTo>
                  <a:pt x="152" y="73"/>
                </a:lnTo>
                <a:lnTo>
                  <a:pt x="151" y="74"/>
                </a:lnTo>
                <a:lnTo>
                  <a:pt x="151" y="75"/>
                </a:lnTo>
                <a:lnTo>
                  <a:pt x="151" y="76"/>
                </a:lnTo>
                <a:lnTo>
                  <a:pt x="151" y="77"/>
                </a:lnTo>
                <a:lnTo>
                  <a:pt x="150" y="78"/>
                </a:lnTo>
                <a:lnTo>
                  <a:pt x="149" y="79"/>
                </a:lnTo>
                <a:lnTo>
                  <a:pt x="149" y="80"/>
                </a:lnTo>
                <a:lnTo>
                  <a:pt x="148" y="81"/>
                </a:lnTo>
                <a:lnTo>
                  <a:pt x="148" y="83"/>
                </a:lnTo>
                <a:lnTo>
                  <a:pt x="147" y="85"/>
                </a:lnTo>
                <a:lnTo>
                  <a:pt x="144" y="90"/>
                </a:lnTo>
                <a:lnTo>
                  <a:pt x="144" y="91"/>
                </a:lnTo>
                <a:lnTo>
                  <a:pt x="143" y="91"/>
                </a:lnTo>
                <a:lnTo>
                  <a:pt x="143" y="92"/>
                </a:lnTo>
                <a:lnTo>
                  <a:pt x="143" y="93"/>
                </a:lnTo>
                <a:lnTo>
                  <a:pt x="142" y="93"/>
                </a:lnTo>
                <a:lnTo>
                  <a:pt x="142" y="94"/>
                </a:lnTo>
                <a:lnTo>
                  <a:pt x="142" y="95"/>
                </a:lnTo>
                <a:lnTo>
                  <a:pt x="142" y="96"/>
                </a:lnTo>
                <a:lnTo>
                  <a:pt x="141" y="96"/>
                </a:lnTo>
                <a:lnTo>
                  <a:pt x="140" y="97"/>
                </a:lnTo>
                <a:lnTo>
                  <a:pt x="140" y="98"/>
                </a:lnTo>
                <a:lnTo>
                  <a:pt x="139" y="99"/>
                </a:lnTo>
                <a:lnTo>
                  <a:pt x="138" y="100"/>
                </a:lnTo>
                <a:lnTo>
                  <a:pt x="138" y="101"/>
                </a:lnTo>
                <a:lnTo>
                  <a:pt x="137" y="101"/>
                </a:lnTo>
                <a:lnTo>
                  <a:pt x="137" y="102"/>
                </a:lnTo>
                <a:lnTo>
                  <a:pt x="136" y="103"/>
                </a:lnTo>
                <a:lnTo>
                  <a:pt x="136" y="104"/>
                </a:lnTo>
                <a:lnTo>
                  <a:pt x="135" y="104"/>
                </a:lnTo>
                <a:lnTo>
                  <a:pt x="135" y="105"/>
                </a:lnTo>
                <a:lnTo>
                  <a:pt x="135" y="106"/>
                </a:lnTo>
                <a:lnTo>
                  <a:pt x="135" y="108"/>
                </a:lnTo>
                <a:lnTo>
                  <a:pt x="134" y="108"/>
                </a:lnTo>
                <a:lnTo>
                  <a:pt x="134" y="109"/>
                </a:lnTo>
                <a:lnTo>
                  <a:pt x="134" y="110"/>
                </a:lnTo>
                <a:lnTo>
                  <a:pt x="134" y="111"/>
                </a:lnTo>
                <a:lnTo>
                  <a:pt x="135" y="111"/>
                </a:lnTo>
                <a:lnTo>
                  <a:pt x="135" y="112"/>
                </a:lnTo>
                <a:lnTo>
                  <a:pt x="135" y="113"/>
                </a:lnTo>
                <a:lnTo>
                  <a:pt x="135" y="114"/>
                </a:lnTo>
                <a:lnTo>
                  <a:pt x="135" y="115"/>
                </a:lnTo>
                <a:lnTo>
                  <a:pt x="134" y="115"/>
                </a:lnTo>
                <a:lnTo>
                  <a:pt x="134" y="116"/>
                </a:lnTo>
                <a:lnTo>
                  <a:pt x="133" y="116"/>
                </a:lnTo>
                <a:lnTo>
                  <a:pt x="132" y="117"/>
                </a:lnTo>
                <a:lnTo>
                  <a:pt x="131" y="117"/>
                </a:lnTo>
                <a:lnTo>
                  <a:pt x="129" y="119"/>
                </a:lnTo>
                <a:lnTo>
                  <a:pt x="128" y="119"/>
                </a:lnTo>
                <a:lnTo>
                  <a:pt x="127" y="119"/>
                </a:lnTo>
                <a:lnTo>
                  <a:pt x="126" y="119"/>
                </a:lnTo>
                <a:lnTo>
                  <a:pt x="125" y="118"/>
                </a:lnTo>
                <a:lnTo>
                  <a:pt x="123" y="118"/>
                </a:lnTo>
                <a:lnTo>
                  <a:pt x="122" y="118"/>
                </a:lnTo>
                <a:lnTo>
                  <a:pt x="122" y="117"/>
                </a:lnTo>
                <a:lnTo>
                  <a:pt x="121" y="117"/>
                </a:lnTo>
                <a:lnTo>
                  <a:pt x="120" y="117"/>
                </a:lnTo>
                <a:lnTo>
                  <a:pt x="119" y="116"/>
                </a:lnTo>
                <a:lnTo>
                  <a:pt x="118" y="116"/>
                </a:lnTo>
                <a:lnTo>
                  <a:pt x="118" y="115"/>
                </a:lnTo>
                <a:lnTo>
                  <a:pt x="117" y="115"/>
                </a:lnTo>
                <a:lnTo>
                  <a:pt x="116" y="115"/>
                </a:lnTo>
                <a:lnTo>
                  <a:pt x="114" y="115"/>
                </a:lnTo>
                <a:lnTo>
                  <a:pt x="113" y="115"/>
                </a:lnTo>
                <a:lnTo>
                  <a:pt x="111" y="115"/>
                </a:lnTo>
                <a:lnTo>
                  <a:pt x="110" y="115"/>
                </a:lnTo>
                <a:lnTo>
                  <a:pt x="108" y="116"/>
                </a:lnTo>
                <a:lnTo>
                  <a:pt x="107" y="116"/>
                </a:lnTo>
                <a:lnTo>
                  <a:pt x="107" y="115"/>
                </a:lnTo>
                <a:lnTo>
                  <a:pt x="106" y="115"/>
                </a:lnTo>
                <a:lnTo>
                  <a:pt x="105" y="115"/>
                </a:lnTo>
                <a:lnTo>
                  <a:pt x="105" y="116"/>
                </a:lnTo>
                <a:lnTo>
                  <a:pt x="105" y="115"/>
                </a:lnTo>
                <a:lnTo>
                  <a:pt x="104" y="115"/>
                </a:lnTo>
                <a:lnTo>
                  <a:pt x="103" y="115"/>
                </a:lnTo>
                <a:lnTo>
                  <a:pt x="103" y="116"/>
                </a:lnTo>
                <a:lnTo>
                  <a:pt x="102" y="115"/>
                </a:lnTo>
                <a:lnTo>
                  <a:pt x="101" y="116"/>
                </a:lnTo>
                <a:lnTo>
                  <a:pt x="101" y="115"/>
                </a:lnTo>
                <a:lnTo>
                  <a:pt x="100" y="116"/>
                </a:lnTo>
                <a:lnTo>
                  <a:pt x="99" y="116"/>
                </a:lnTo>
                <a:lnTo>
                  <a:pt x="98" y="116"/>
                </a:lnTo>
                <a:lnTo>
                  <a:pt x="97" y="116"/>
                </a:lnTo>
                <a:lnTo>
                  <a:pt x="96" y="116"/>
                </a:lnTo>
                <a:lnTo>
                  <a:pt x="95" y="116"/>
                </a:lnTo>
                <a:lnTo>
                  <a:pt x="94" y="116"/>
                </a:lnTo>
                <a:lnTo>
                  <a:pt x="93" y="116"/>
                </a:lnTo>
                <a:lnTo>
                  <a:pt x="92" y="116"/>
                </a:lnTo>
                <a:lnTo>
                  <a:pt x="91" y="116"/>
                </a:lnTo>
                <a:lnTo>
                  <a:pt x="90" y="116"/>
                </a:lnTo>
                <a:lnTo>
                  <a:pt x="89" y="116"/>
                </a:lnTo>
                <a:lnTo>
                  <a:pt x="88" y="116"/>
                </a:lnTo>
                <a:lnTo>
                  <a:pt x="87" y="116"/>
                </a:lnTo>
                <a:lnTo>
                  <a:pt x="86" y="116"/>
                </a:lnTo>
                <a:lnTo>
                  <a:pt x="85" y="116"/>
                </a:lnTo>
                <a:lnTo>
                  <a:pt x="84" y="116"/>
                </a:lnTo>
                <a:lnTo>
                  <a:pt x="84" y="115"/>
                </a:lnTo>
                <a:lnTo>
                  <a:pt x="83" y="115"/>
                </a:lnTo>
                <a:lnTo>
                  <a:pt x="83" y="116"/>
                </a:lnTo>
                <a:lnTo>
                  <a:pt x="82" y="116"/>
                </a:lnTo>
                <a:lnTo>
                  <a:pt x="81" y="115"/>
                </a:lnTo>
                <a:lnTo>
                  <a:pt x="80" y="115"/>
                </a:lnTo>
                <a:lnTo>
                  <a:pt x="80" y="116"/>
                </a:lnTo>
                <a:lnTo>
                  <a:pt x="79" y="116"/>
                </a:lnTo>
                <a:lnTo>
                  <a:pt x="80" y="116"/>
                </a:lnTo>
                <a:lnTo>
                  <a:pt x="79" y="116"/>
                </a:lnTo>
                <a:lnTo>
                  <a:pt x="78" y="117"/>
                </a:lnTo>
                <a:lnTo>
                  <a:pt x="77" y="117"/>
                </a:lnTo>
                <a:lnTo>
                  <a:pt x="76" y="117"/>
                </a:lnTo>
                <a:lnTo>
                  <a:pt x="75" y="117"/>
                </a:lnTo>
                <a:lnTo>
                  <a:pt x="74" y="117"/>
                </a:lnTo>
                <a:lnTo>
                  <a:pt x="73" y="117"/>
                </a:lnTo>
                <a:lnTo>
                  <a:pt x="72" y="117"/>
                </a:lnTo>
                <a:lnTo>
                  <a:pt x="71" y="117"/>
                </a:lnTo>
                <a:lnTo>
                  <a:pt x="69" y="117"/>
                </a:lnTo>
                <a:lnTo>
                  <a:pt x="68" y="117"/>
                </a:lnTo>
                <a:lnTo>
                  <a:pt x="67" y="117"/>
                </a:lnTo>
                <a:lnTo>
                  <a:pt x="66" y="117"/>
                </a:lnTo>
                <a:lnTo>
                  <a:pt x="65" y="117"/>
                </a:lnTo>
                <a:lnTo>
                  <a:pt x="64" y="117"/>
                </a:lnTo>
                <a:lnTo>
                  <a:pt x="62" y="117"/>
                </a:lnTo>
                <a:lnTo>
                  <a:pt x="61" y="117"/>
                </a:lnTo>
                <a:lnTo>
                  <a:pt x="60" y="117"/>
                </a:lnTo>
                <a:lnTo>
                  <a:pt x="59" y="117"/>
                </a:lnTo>
                <a:lnTo>
                  <a:pt x="58" y="117"/>
                </a:lnTo>
                <a:lnTo>
                  <a:pt x="57" y="117"/>
                </a:lnTo>
                <a:lnTo>
                  <a:pt x="56" y="116"/>
                </a:lnTo>
                <a:lnTo>
                  <a:pt x="55" y="115"/>
                </a:lnTo>
                <a:lnTo>
                  <a:pt x="54" y="115"/>
                </a:lnTo>
                <a:lnTo>
                  <a:pt x="54" y="116"/>
                </a:lnTo>
                <a:lnTo>
                  <a:pt x="53" y="116"/>
                </a:lnTo>
                <a:lnTo>
                  <a:pt x="52" y="116"/>
                </a:lnTo>
                <a:lnTo>
                  <a:pt x="51" y="115"/>
                </a:lnTo>
                <a:lnTo>
                  <a:pt x="50" y="115"/>
                </a:lnTo>
                <a:lnTo>
                  <a:pt x="49" y="115"/>
                </a:lnTo>
                <a:lnTo>
                  <a:pt x="49" y="114"/>
                </a:lnTo>
                <a:lnTo>
                  <a:pt x="47" y="114"/>
                </a:lnTo>
                <a:lnTo>
                  <a:pt x="47" y="113"/>
                </a:lnTo>
                <a:lnTo>
                  <a:pt x="46" y="114"/>
                </a:lnTo>
                <a:lnTo>
                  <a:pt x="44" y="115"/>
                </a:lnTo>
                <a:lnTo>
                  <a:pt x="43" y="115"/>
                </a:lnTo>
                <a:lnTo>
                  <a:pt x="43" y="114"/>
                </a:lnTo>
                <a:lnTo>
                  <a:pt x="42" y="113"/>
                </a:lnTo>
                <a:lnTo>
                  <a:pt x="41" y="112"/>
                </a:lnTo>
                <a:lnTo>
                  <a:pt x="40" y="111"/>
                </a:lnTo>
                <a:lnTo>
                  <a:pt x="39" y="110"/>
                </a:lnTo>
                <a:lnTo>
                  <a:pt x="39" y="108"/>
                </a:lnTo>
                <a:lnTo>
                  <a:pt x="38" y="108"/>
                </a:lnTo>
                <a:lnTo>
                  <a:pt x="39" y="108"/>
                </a:lnTo>
                <a:lnTo>
                  <a:pt x="39" y="107"/>
                </a:lnTo>
                <a:lnTo>
                  <a:pt x="40" y="107"/>
                </a:lnTo>
                <a:lnTo>
                  <a:pt x="40" y="106"/>
                </a:lnTo>
                <a:lnTo>
                  <a:pt x="41" y="106"/>
                </a:lnTo>
                <a:lnTo>
                  <a:pt x="41" y="105"/>
                </a:lnTo>
                <a:lnTo>
                  <a:pt x="42" y="104"/>
                </a:lnTo>
                <a:lnTo>
                  <a:pt x="42" y="103"/>
                </a:lnTo>
                <a:lnTo>
                  <a:pt x="43" y="103"/>
                </a:lnTo>
                <a:lnTo>
                  <a:pt x="43" y="102"/>
                </a:lnTo>
                <a:lnTo>
                  <a:pt x="44" y="101"/>
                </a:lnTo>
                <a:lnTo>
                  <a:pt x="45" y="100"/>
                </a:lnTo>
                <a:lnTo>
                  <a:pt x="45" y="99"/>
                </a:lnTo>
                <a:lnTo>
                  <a:pt x="46" y="99"/>
                </a:lnTo>
                <a:lnTo>
                  <a:pt x="46" y="98"/>
                </a:lnTo>
                <a:lnTo>
                  <a:pt x="46" y="97"/>
                </a:lnTo>
                <a:lnTo>
                  <a:pt x="47" y="97"/>
                </a:lnTo>
                <a:lnTo>
                  <a:pt x="47" y="96"/>
                </a:lnTo>
                <a:lnTo>
                  <a:pt x="47" y="95"/>
                </a:lnTo>
                <a:lnTo>
                  <a:pt x="47" y="94"/>
                </a:lnTo>
                <a:lnTo>
                  <a:pt x="47" y="93"/>
                </a:lnTo>
                <a:lnTo>
                  <a:pt x="47" y="92"/>
                </a:lnTo>
                <a:lnTo>
                  <a:pt x="47" y="91"/>
                </a:lnTo>
                <a:lnTo>
                  <a:pt x="48" y="91"/>
                </a:lnTo>
                <a:lnTo>
                  <a:pt x="48" y="90"/>
                </a:lnTo>
                <a:lnTo>
                  <a:pt x="49" y="90"/>
                </a:lnTo>
                <a:lnTo>
                  <a:pt x="49" y="89"/>
                </a:lnTo>
                <a:lnTo>
                  <a:pt x="49" y="88"/>
                </a:lnTo>
                <a:lnTo>
                  <a:pt x="49" y="87"/>
                </a:lnTo>
                <a:lnTo>
                  <a:pt x="49" y="86"/>
                </a:lnTo>
                <a:lnTo>
                  <a:pt x="50" y="86"/>
                </a:lnTo>
                <a:lnTo>
                  <a:pt x="50" y="85"/>
                </a:lnTo>
                <a:lnTo>
                  <a:pt x="50" y="84"/>
                </a:lnTo>
                <a:lnTo>
                  <a:pt x="49" y="84"/>
                </a:lnTo>
                <a:lnTo>
                  <a:pt x="48" y="83"/>
                </a:lnTo>
                <a:lnTo>
                  <a:pt x="47" y="83"/>
                </a:lnTo>
                <a:lnTo>
                  <a:pt x="47" y="82"/>
                </a:lnTo>
                <a:lnTo>
                  <a:pt x="47" y="81"/>
                </a:lnTo>
                <a:lnTo>
                  <a:pt x="47" y="82"/>
                </a:lnTo>
                <a:lnTo>
                  <a:pt x="47" y="81"/>
                </a:lnTo>
                <a:lnTo>
                  <a:pt x="46" y="81"/>
                </a:lnTo>
                <a:lnTo>
                  <a:pt x="47" y="81"/>
                </a:lnTo>
                <a:lnTo>
                  <a:pt x="46" y="80"/>
                </a:lnTo>
                <a:lnTo>
                  <a:pt x="45" y="80"/>
                </a:lnTo>
                <a:lnTo>
                  <a:pt x="45" y="79"/>
                </a:lnTo>
                <a:lnTo>
                  <a:pt x="43" y="78"/>
                </a:lnTo>
                <a:lnTo>
                  <a:pt x="41" y="77"/>
                </a:lnTo>
                <a:lnTo>
                  <a:pt x="41" y="76"/>
                </a:lnTo>
                <a:lnTo>
                  <a:pt x="40" y="76"/>
                </a:lnTo>
                <a:lnTo>
                  <a:pt x="40" y="75"/>
                </a:lnTo>
                <a:lnTo>
                  <a:pt x="40" y="74"/>
                </a:lnTo>
                <a:lnTo>
                  <a:pt x="39" y="74"/>
                </a:lnTo>
                <a:lnTo>
                  <a:pt x="39" y="73"/>
                </a:lnTo>
                <a:lnTo>
                  <a:pt x="38" y="73"/>
                </a:lnTo>
                <a:lnTo>
                  <a:pt x="37" y="72"/>
                </a:lnTo>
                <a:lnTo>
                  <a:pt x="36" y="70"/>
                </a:lnTo>
                <a:lnTo>
                  <a:pt x="34" y="71"/>
                </a:lnTo>
                <a:lnTo>
                  <a:pt x="33" y="70"/>
                </a:lnTo>
                <a:lnTo>
                  <a:pt x="33" y="69"/>
                </a:lnTo>
                <a:lnTo>
                  <a:pt x="33" y="68"/>
                </a:lnTo>
                <a:lnTo>
                  <a:pt x="32" y="67"/>
                </a:lnTo>
                <a:lnTo>
                  <a:pt x="33" y="67"/>
                </a:lnTo>
                <a:lnTo>
                  <a:pt x="32" y="66"/>
                </a:lnTo>
                <a:lnTo>
                  <a:pt x="31" y="66"/>
                </a:lnTo>
                <a:lnTo>
                  <a:pt x="30" y="66"/>
                </a:lnTo>
                <a:lnTo>
                  <a:pt x="30" y="65"/>
                </a:lnTo>
                <a:lnTo>
                  <a:pt x="30" y="64"/>
                </a:lnTo>
                <a:lnTo>
                  <a:pt x="31" y="63"/>
                </a:lnTo>
                <a:lnTo>
                  <a:pt x="30" y="63"/>
                </a:lnTo>
                <a:lnTo>
                  <a:pt x="30" y="62"/>
                </a:lnTo>
                <a:lnTo>
                  <a:pt x="32" y="61"/>
                </a:lnTo>
                <a:lnTo>
                  <a:pt x="31" y="59"/>
                </a:lnTo>
                <a:lnTo>
                  <a:pt x="30" y="59"/>
                </a:lnTo>
                <a:lnTo>
                  <a:pt x="30" y="58"/>
                </a:lnTo>
                <a:lnTo>
                  <a:pt x="30" y="57"/>
                </a:lnTo>
                <a:lnTo>
                  <a:pt x="30" y="56"/>
                </a:lnTo>
                <a:lnTo>
                  <a:pt x="29" y="56"/>
                </a:lnTo>
                <a:lnTo>
                  <a:pt x="28" y="56"/>
                </a:lnTo>
                <a:lnTo>
                  <a:pt x="29" y="55"/>
                </a:lnTo>
                <a:lnTo>
                  <a:pt x="29" y="54"/>
                </a:lnTo>
                <a:lnTo>
                  <a:pt x="29" y="53"/>
                </a:lnTo>
                <a:lnTo>
                  <a:pt x="28" y="53"/>
                </a:lnTo>
                <a:lnTo>
                  <a:pt x="28" y="52"/>
                </a:lnTo>
                <a:lnTo>
                  <a:pt x="27" y="52"/>
                </a:lnTo>
                <a:lnTo>
                  <a:pt x="25" y="51"/>
                </a:lnTo>
                <a:lnTo>
                  <a:pt x="23" y="50"/>
                </a:lnTo>
                <a:lnTo>
                  <a:pt x="22" y="50"/>
                </a:lnTo>
                <a:lnTo>
                  <a:pt x="20" y="48"/>
                </a:lnTo>
                <a:lnTo>
                  <a:pt x="18" y="48"/>
                </a:lnTo>
                <a:lnTo>
                  <a:pt x="12" y="46"/>
                </a:lnTo>
                <a:lnTo>
                  <a:pt x="9" y="45"/>
                </a:lnTo>
                <a:lnTo>
                  <a:pt x="6" y="44"/>
                </a:lnTo>
                <a:lnTo>
                  <a:pt x="5" y="43"/>
                </a:lnTo>
                <a:lnTo>
                  <a:pt x="3" y="43"/>
                </a:lnTo>
                <a:lnTo>
                  <a:pt x="2" y="42"/>
                </a:lnTo>
                <a:lnTo>
                  <a:pt x="0" y="42"/>
                </a:lnTo>
                <a:lnTo>
                  <a:pt x="0" y="41"/>
                </a:lnTo>
                <a:lnTo>
                  <a:pt x="0" y="40"/>
                </a:lnTo>
                <a:lnTo>
                  <a:pt x="1" y="38"/>
                </a:lnTo>
                <a:lnTo>
                  <a:pt x="2" y="37"/>
                </a:lnTo>
                <a:lnTo>
                  <a:pt x="3" y="34"/>
                </a:lnTo>
                <a:lnTo>
                  <a:pt x="4" y="34"/>
                </a:lnTo>
                <a:lnTo>
                  <a:pt x="5" y="32"/>
                </a:lnTo>
                <a:lnTo>
                  <a:pt x="6" y="31"/>
                </a:lnTo>
                <a:lnTo>
                  <a:pt x="7" y="30"/>
                </a:lnTo>
                <a:lnTo>
                  <a:pt x="8" y="29"/>
                </a:lnTo>
                <a:lnTo>
                  <a:pt x="8" y="28"/>
                </a:lnTo>
                <a:lnTo>
                  <a:pt x="9" y="28"/>
                </a:lnTo>
                <a:lnTo>
                  <a:pt x="9" y="27"/>
                </a:lnTo>
                <a:lnTo>
                  <a:pt x="10" y="27"/>
                </a:lnTo>
                <a:lnTo>
                  <a:pt x="12" y="27"/>
                </a:lnTo>
                <a:lnTo>
                  <a:pt x="12" y="26"/>
                </a:lnTo>
                <a:lnTo>
                  <a:pt x="13" y="24"/>
                </a:lnTo>
                <a:lnTo>
                  <a:pt x="15" y="20"/>
                </a:lnTo>
                <a:lnTo>
                  <a:pt x="16" y="19"/>
                </a:lnTo>
                <a:lnTo>
                  <a:pt x="17" y="17"/>
                </a:lnTo>
                <a:lnTo>
                  <a:pt x="18" y="16"/>
                </a:lnTo>
                <a:lnTo>
                  <a:pt x="19" y="14"/>
                </a:lnTo>
                <a:lnTo>
                  <a:pt x="19" y="11"/>
                </a:lnTo>
                <a:lnTo>
                  <a:pt x="19" y="10"/>
                </a:lnTo>
                <a:lnTo>
                  <a:pt x="19" y="9"/>
                </a:lnTo>
                <a:lnTo>
                  <a:pt x="19" y="8"/>
                </a:lnTo>
                <a:lnTo>
                  <a:pt x="19" y="7"/>
                </a:lnTo>
                <a:lnTo>
                  <a:pt x="19" y="6"/>
                </a:lnTo>
                <a:lnTo>
                  <a:pt x="20" y="6"/>
                </a:lnTo>
                <a:lnTo>
                  <a:pt x="21" y="6"/>
                </a:lnTo>
                <a:lnTo>
                  <a:pt x="22" y="6"/>
                </a:lnTo>
                <a:lnTo>
                  <a:pt x="23" y="6"/>
                </a:lnTo>
                <a:lnTo>
                  <a:pt x="24" y="7"/>
                </a:lnTo>
                <a:lnTo>
                  <a:pt x="25" y="7"/>
                </a:lnTo>
                <a:lnTo>
                  <a:pt x="25" y="8"/>
                </a:lnTo>
                <a:lnTo>
                  <a:pt x="26" y="8"/>
                </a:lnTo>
                <a:lnTo>
                  <a:pt x="27" y="8"/>
                </a:lnTo>
                <a:lnTo>
                  <a:pt x="27" y="9"/>
                </a:lnTo>
                <a:lnTo>
                  <a:pt x="28" y="9"/>
                </a:lnTo>
                <a:lnTo>
                  <a:pt x="29" y="9"/>
                </a:lnTo>
                <a:lnTo>
                  <a:pt x="30" y="9"/>
                </a:lnTo>
                <a:lnTo>
                  <a:pt x="31" y="9"/>
                </a:lnTo>
                <a:lnTo>
                  <a:pt x="32" y="9"/>
                </a:lnTo>
                <a:lnTo>
                  <a:pt x="33" y="9"/>
                </a:lnTo>
                <a:lnTo>
                  <a:pt x="34" y="8"/>
                </a:lnTo>
                <a:lnTo>
                  <a:pt x="35" y="8"/>
                </a:lnTo>
                <a:lnTo>
                  <a:pt x="36" y="8"/>
                </a:lnTo>
                <a:lnTo>
                  <a:pt x="36" y="7"/>
                </a:lnTo>
                <a:lnTo>
                  <a:pt x="37" y="7"/>
                </a:lnTo>
                <a:lnTo>
                  <a:pt x="38" y="6"/>
                </a:lnTo>
                <a:lnTo>
                  <a:pt x="39" y="6"/>
                </a:lnTo>
                <a:lnTo>
                  <a:pt x="40" y="5"/>
                </a:lnTo>
                <a:lnTo>
                  <a:pt x="41" y="5"/>
                </a:lnTo>
                <a:lnTo>
                  <a:pt x="42" y="4"/>
                </a:lnTo>
                <a:lnTo>
                  <a:pt x="43" y="4"/>
                </a:lnTo>
                <a:lnTo>
                  <a:pt x="44" y="4"/>
                </a:lnTo>
                <a:lnTo>
                  <a:pt x="45" y="4"/>
                </a:lnTo>
                <a:lnTo>
                  <a:pt x="46" y="4"/>
                </a:lnTo>
                <a:lnTo>
                  <a:pt x="47" y="4"/>
                </a:lnTo>
                <a:lnTo>
                  <a:pt x="48" y="4"/>
                </a:lnTo>
                <a:lnTo>
                  <a:pt x="49" y="4"/>
                </a:lnTo>
                <a:lnTo>
                  <a:pt x="50" y="4"/>
                </a:lnTo>
                <a:lnTo>
                  <a:pt x="51" y="4"/>
                </a:lnTo>
                <a:lnTo>
                  <a:pt x="52" y="4"/>
                </a:lnTo>
                <a:lnTo>
                  <a:pt x="53" y="4"/>
                </a:lnTo>
                <a:lnTo>
                  <a:pt x="54" y="4"/>
                </a:lnTo>
                <a:lnTo>
                  <a:pt x="55" y="4"/>
                </a:lnTo>
                <a:lnTo>
                  <a:pt x="56" y="4"/>
                </a:lnTo>
                <a:lnTo>
                  <a:pt x="57" y="4"/>
                </a:lnTo>
                <a:lnTo>
                  <a:pt x="57" y="3"/>
                </a:lnTo>
                <a:lnTo>
                  <a:pt x="58" y="3"/>
                </a:lnTo>
                <a:lnTo>
                  <a:pt x="59" y="3"/>
                </a:lnTo>
                <a:lnTo>
                  <a:pt x="60" y="3"/>
                </a:lnTo>
                <a:lnTo>
                  <a:pt x="61" y="3"/>
                </a:lnTo>
                <a:lnTo>
                  <a:pt x="62" y="2"/>
                </a:lnTo>
                <a:lnTo>
                  <a:pt x="63" y="2"/>
                </a:lnTo>
                <a:lnTo>
                  <a:pt x="63" y="1"/>
                </a:lnTo>
                <a:lnTo>
                  <a:pt x="64" y="1"/>
                </a:lnTo>
                <a:lnTo>
                  <a:pt x="65" y="1"/>
                </a:lnTo>
                <a:lnTo>
                  <a:pt x="65" y="0"/>
                </a:lnTo>
                <a:lnTo>
                  <a:pt x="66" y="0"/>
                </a:lnTo>
                <a:lnTo>
                  <a:pt x="67" y="0"/>
                </a:lnTo>
                <a:lnTo>
                  <a:pt x="68" y="0"/>
                </a:lnTo>
                <a:lnTo>
                  <a:pt x="69" y="0"/>
                </a:lnTo>
                <a:close/>
              </a:path>
            </a:pathLst>
          </a:custGeom>
          <a:noFill/>
          <a:ln w="19050" cap="flat" cmpd="sng">
            <a:solidFill>
              <a:srgbClr val="000000">
                <a:alpha val="100000"/>
              </a:srgbClr>
            </a:solidFill>
            <a:prstDash val="solid"/>
            <a:round/>
            <a:headEnd type="none" w="med" len="med"/>
            <a:tailEnd type="none" w="med" len="med"/>
          </a:ln>
        </xdr:spPr>
      </xdr:sp>
    </xdr:grpSp>
    <xdr:clientData/>
  </xdr:twoCellAnchor>
  <xdr:twoCellAnchor>
    <xdr:from>
      <xdr:col>2</xdr:col>
      <xdr:colOff>132080</xdr:colOff>
      <xdr:row>1</xdr:row>
      <xdr:rowOff>170815</xdr:rowOff>
    </xdr:from>
    <xdr:to>
      <xdr:col>5</xdr:col>
      <xdr:colOff>40640</xdr:colOff>
      <xdr:row>6</xdr:row>
      <xdr:rowOff>123825</xdr:rowOff>
    </xdr:to>
    <xdr:sp>
      <xdr:nvSpPr>
        <xdr:cNvPr id="2" name="TextBox 710"/>
        <xdr:cNvSpPr txBox="1"/>
      </xdr:nvSpPr>
      <xdr:spPr>
        <a:xfrm>
          <a:off x="1666240" y="361315"/>
          <a:ext cx="1859280" cy="8509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GB" sz="1200"/>
            <a:t>Note: </a:t>
          </a:r>
          <a:r>
            <a:rPr lang="en-GB" sz="1200" baseline="0"/>
            <a:t> You will need to enable macros for this map to be fully functional.</a:t>
          </a:r>
          <a:endParaRPr lang="en-GB" sz="1200"/>
        </a:p>
      </xdr:txBody>
    </xdr:sp>
    <xdr:clientData/>
  </xdr:twoCellAnchor>
  <xdr:twoCellAnchor>
    <xdr:from>
      <xdr:col>12</xdr:col>
      <xdr:colOff>640080</xdr:colOff>
      <xdr:row>0</xdr:row>
      <xdr:rowOff>38100</xdr:rowOff>
    </xdr:from>
    <xdr:to>
      <xdr:col>15</xdr:col>
      <xdr:colOff>426720</xdr:colOff>
      <xdr:row>0</xdr:row>
      <xdr:rowOff>152400</xdr:rowOff>
    </xdr:to>
    <xdr:pic>
      <xdr:nvPicPr>
        <xdr:cNvPr id="4936953" name="Picture 9" descr="gla"/>
        <xdr:cNvPicPr>
          <a:picLocks noChangeAspect="1"/>
        </xdr:cNvPicPr>
      </xdr:nvPicPr>
      <xdr:blipFill>
        <a:blip r:embed="rId1"/>
        <a:stretch>
          <a:fillRect/>
        </a:stretch>
      </xdr:blipFill>
      <xdr:spPr>
        <a:xfrm>
          <a:off x="8676640" y="38100"/>
          <a:ext cx="1737360" cy="114300"/>
        </a:xfrm>
        <a:prstGeom prst="rect">
          <a:avLst/>
        </a:prstGeom>
        <a:noFill/>
        <a:ln w="9525">
          <a:noFill/>
        </a:ln>
      </xdr:spPr>
    </xdr:pic>
    <xdr:clientData/>
  </xdr:twoCellAnchor>
  <xdr:twoCellAnchor editAs="oneCell">
    <xdr:from>
      <xdr:col>5</xdr:col>
      <xdr:colOff>528320</xdr:colOff>
      <xdr:row>19</xdr:row>
      <xdr:rowOff>104775</xdr:rowOff>
    </xdr:from>
    <xdr:to>
      <xdr:col>15</xdr:col>
      <xdr:colOff>60960</xdr:colOff>
      <xdr:row>27</xdr:row>
      <xdr:rowOff>57150</xdr:rowOff>
    </xdr:to>
    <xdr:pic>
      <xdr:nvPicPr>
        <xdr:cNvPr id="4936954" name="Picture 671" descr="thames in london-transparent.png"/>
        <xdr:cNvPicPr>
          <a:picLocks noChangeAspect="1"/>
        </xdr:cNvPicPr>
      </xdr:nvPicPr>
      <xdr:blipFill>
        <a:blip r:embed="rId2"/>
        <a:srcRect l="3703" t="29163" r="3233" b="39561"/>
        <a:stretch>
          <a:fillRect/>
        </a:stretch>
      </xdr:blipFill>
      <xdr:spPr>
        <a:xfrm>
          <a:off x="4013200" y="3174365"/>
          <a:ext cx="6035040" cy="1171575"/>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0000"/>
        </a:solidFill>
        <a:ln w="12700" cap="sq" cmpd="sng" algn="ctr">
          <a:solidFill>
            <a:srgbClr val="000000"/>
          </a:solidFill>
          <a:prstDash val="solid"/>
          <a:round/>
          <a:headEnd type="none" w="med" len="med"/>
          <a:tailEnd type="none" w="med" len="med"/>
        </a:ln>
      </a:spPr>
      <a:bodyPr vertOverflow="clip" wrap="square" lIns="91440" tIns="45720" rIns="91440" bIns="45720" upright="1"/>
      <a:lstStyle/>
    </a:spDef>
    <a:lnDef>
      <a:spPr bwMode="auto">
        <a:xfrm>
          <a:off x="0" y="0"/>
          <a:ext cx="1" cy="1"/>
        </a:xfrm>
        <a:custGeom>
          <a:avLst/>
          <a:gdLst/>
          <a:ahLst/>
          <a:cxnLst/>
          <a:rect l="0" t="0" r="0" b="0"/>
          <a:pathLst/>
        </a:custGeom>
        <a:solidFill>
          <a:srgbClr val="FF0000"/>
        </a:solidFill>
        <a:ln w="12700" cap="sq" cmpd="sng" algn="ctr">
          <a:solidFill>
            <a:srgbClr val="000000"/>
          </a:solidFill>
          <a:prstDash val="solid"/>
          <a:round/>
          <a:headEnd type="none" w="med" len="med"/>
          <a:tailEnd type="none" w="med" len="med"/>
        </a:ln>
      </a:spPr>
      <a:bodyPr vertOverflow="clip" wrap="square" lIns="91440" tIns="45720" rIns="91440" bIns="45720" upright="1"/>
      <a:lstStyle/>
    </a:ln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9" Type="http://schemas.openxmlformats.org/officeDocument/2006/relationships/ctrlProp" Target="../ctrlProps/ctrlProp6.xml"/><Relationship Id="rId8" Type="http://schemas.openxmlformats.org/officeDocument/2006/relationships/ctrlProp" Target="../ctrlProps/ctrlProp5.xml"/><Relationship Id="rId7" Type="http://schemas.openxmlformats.org/officeDocument/2006/relationships/ctrlProp" Target="../ctrlProps/ctrlProp4.xm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3" Type="http://schemas.openxmlformats.org/officeDocument/2006/relationships/vmlDrawing" Target="../drawings/vmlDrawing2.vml"/><Relationship Id="rId2" Type="http://schemas.openxmlformats.org/officeDocument/2006/relationships/drawing" Target="../drawings/drawing1.xml"/><Relationship Id="rId15" Type="http://schemas.openxmlformats.org/officeDocument/2006/relationships/ctrlProp" Target="../ctrlProps/ctrlProp12.xml"/><Relationship Id="rId14" Type="http://schemas.openxmlformats.org/officeDocument/2006/relationships/ctrlProp" Target="../ctrlProps/ctrlProp11.xml"/><Relationship Id="rId13" Type="http://schemas.openxmlformats.org/officeDocument/2006/relationships/ctrlProp" Target="../ctrlProps/ctrlProp10.xml"/><Relationship Id="rId12" Type="http://schemas.openxmlformats.org/officeDocument/2006/relationships/ctrlProp" Target="../ctrlProps/ctrlProp9.xml"/><Relationship Id="rId11" Type="http://schemas.openxmlformats.org/officeDocument/2006/relationships/ctrlProp" Target="../ctrlProps/ctrlProp8.xml"/><Relationship Id="rId10" Type="http://schemas.openxmlformats.org/officeDocument/2006/relationships/ctrlProp" Target="../ctrlProps/ctrlProp7.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hyperlink" Target="http://www.nomisweb.co.uk/reports/lmp/ward/contents.aspx" TargetMode="Externa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V666"/>
  <sheetViews>
    <sheetView workbookViewId="0">
      <pane xSplit="2" ySplit="2" topLeftCell="BH3" activePane="bottomRight" state="frozen"/>
      <selection/>
      <selection pane="topRight"/>
      <selection pane="bottomLeft"/>
      <selection pane="bottomRight" activeCell="BV9" sqref="BV9"/>
    </sheetView>
  </sheetViews>
  <sheetFormatPr defaultColWidth="9.14285714285714" defaultRowHeight="12"/>
  <cols>
    <col min="1" max="1" width="15" customWidth="1"/>
    <col min="2" max="2" width="18.7142857142857" customWidth="1"/>
    <col min="33" max="42" width="9.85714285714286" customWidth="1"/>
    <col min="48" max="48" width="6.57142857142857" customWidth="1"/>
    <col min="49" max="52" width="8.85714285714286" customWidth="1"/>
    <col min="69" max="69" width="9.14285714285714" style="14"/>
  </cols>
  <sheetData>
    <row r="1" s="140" customFormat="1" ht="108" spans="3:69">
      <c r="C1" s="219" t="s">
        <v>0</v>
      </c>
      <c r="D1" s="219" t="s">
        <v>0</v>
      </c>
      <c r="E1" s="219" t="s">
        <v>0</v>
      </c>
      <c r="F1" s="219" t="s">
        <v>0</v>
      </c>
      <c r="G1" s="219" t="s">
        <v>0</v>
      </c>
      <c r="H1" s="221" t="s">
        <v>1</v>
      </c>
      <c r="I1" s="221" t="s">
        <v>1</v>
      </c>
      <c r="J1" s="221" t="s">
        <v>1</v>
      </c>
      <c r="K1" s="221" t="s">
        <v>1</v>
      </c>
      <c r="L1" s="221" t="s">
        <v>1</v>
      </c>
      <c r="M1" s="221" t="s">
        <v>2</v>
      </c>
      <c r="N1" s="221" t="s">
        <v>2</v>
      </c>
      <c r="O1" s="221" t="s">
        <v>2</v>
      </c>
      <c r="P1" s="221" t="s">
        <v>2</v>
      </c>
      <c r="Q1" s="221" t="s">
        <v>2</v>
      </c>
      <c r="R1" s="221" t="s">
        <v>3</v>
      </c>
      <c r="S1" s="221" t="s">
        <v>3</v>
      </c>
      <c r="T1" s="221" t="s">
        <v>3</v>
      </c>
      <c r="U1" s="221" t="s">
        <v>3</v>
      </c>
      <c r="V1" s="221" t="s">
        <v>3</v>
      </c>
      <c r="W1" s="221" t="s">
        <v>4</v>
      </c>
      <c r="X1" s="221" t="s">
        <v>4</v>
      </c>
      <c r="Y1" s="221" t="s">
        <v>4</v>
      </c>
      <c r="Z1" s="221" t="s">
        <v>4</v>
      </c>
      <c r="AA1" s="221" t="s">
        <v>4</v>
      </c>
      <c r="AB1" s="222" t="s">
        <v>5</v>
      </c>
      <c r="AC1" s="222" t="s">
        <v>5</v>
      </c>
      <c r="AD1" s="222" t="s">
        <v>5</v>
      </c>
      <c r="AE1" s="222" t="s">
        <v>5</v>
      </c>
      <c r="AF1" s="222" t="s">
        <v>5</v>
      </c>
      <c r="AG1" s="219" t="s">
        <v>6</v>
      </c>
      <c r="AH1" s="219" t="s">
        <v>6</v>
      </c>
      <c r="AI1" s="219" t="s">
        <v>6</v>
      </c>
      <c r="AJ1" s="219" t="s">
        <v>6</v>
      </c>
      <c r="AK1" s="219" t="s">
        <v>6</v>
      </c>
      <c r="AL1" s="221" t="s">
        <v>7</v>
      </c>
      <c r="AM1" s="221" t="s">
        <v>7</v>
      </c>
      <c r="AN1" s="221" t="s">
        <v>7</v>
      </c>
      <c r="AO1" s="221" t="s">
        <v>7</v>
      </c>
      <c r="AP1" s="221" t="s">
        <v>7</v>
      </c>
      <c r="AQ1" s="221" t="s">
        <v>8</v>
      </c>
      <c r="AR1" s="221" t="s">
        <v>8</v>
      </c>
      <c r="AS1" s="221" t="s">
        <v>8</v>
      </c>
      <c r="AT1" s="221" t="s">
        <v>8</v>
      </c>
      <c r="AU1" s="221" t="s">
        <v>8</v>
      </c>
      <c r="AV1" s="222" t="s">
        <v>9</v>
      </c>
      <c r="AW1" s="222" t="s">
        <v>9</v>
      </c>
      <c r="AX1" s="222" t="s">
        <v>9</v>
      </c>
      <c r="AY1" s="222" t="s">
        <v>9</v>
      </c>
      <c r="AZ1" s="222" t="s">
        <v>9</v>
      </c>
      <c r="BA1" s="222" t="s">
        <v>10</v>
      </c>
      <c r="BB1" s="222" t="s">
        <v>10</v>
      </c>
      <c r="BC1" s="222" t="s">
        <v>10</v>
      </c>
      <c r="BD1" s="222" t="s">
        <v>10</v>
      </c>
      <c r="BE1" s="222" t="s">
        <v>10</v>
      </c>
      <c r="BF1" s="219" t="s">
        <v>11</v>
      </c>
      <c r="BG1" s="219" t="s">
        <v>11</v>
      </c>
      <c r="BH1" s="219" t="s">
        <v>11</v>
      </c>
      <c r="BI1" s="219" t="s">
        <v>11</v>
      </c>
      <c r="BJ1" s="219" t="s">
        <v>11</v>
      </c>
      <c r="BQ1" s="14"/>
    </row>
    <row r="2" s="16" customFormat="1" spans="1:74">
      <c r="A2" s="16" t="s">
        <v>12</v>
      </c>
      <c r="B2" s="16" t="s">
        <v>13</v>
      </c>
      <c r="C2" s="13">
        <v>2009</v>
      </c>
      <c r="D2" s="13">
        <v>2010</v>
      </c>
      <c r="E2" s="13">
        <v>2011</v>
      </c>
      <c r="F2" s="13">
        <v>2012</v>
      </c>
      <c r="G2" s="13">
        <v>2013</v>
      </c>
      <c r="H2" s="13">
        <v>2009</v>
      </c>
      <c r="I2" s="13">
        <v>2010</v>
      </c>
      <c r="J2" s="13">
        <v>2011</v>
      </c>
      <c r="K2" s="13">
        <v>2012</v>
      </c>
      <c r="L2" s="13">
        <v>2013</v>
      </c>
      <c r="M2" s="13">
        <v>2009</v>
      </c>
      <c r="N2" s="13">
        <v>2010</v>
      </c>
      <c r="O2" s="13">
        <v>2011</v>
      </c>
      <c r="P2" s="13">
        <v>2012</v>
      </c>
      <c r="Q2" s="13">
        <v>2013</v>
      </c>
      <c r="R2" s="13">
        <v>2009</v>
      </c>
      <c r="S2" s="13">
        <v>2010</v>
      </c>
      <c r="T2" s="13">
        <v>2011</v>
      </c>
      <c r="U2" s="13">
        <v>2012</v>
      </c>
      <c r="V2" s="13">
        <v>2013</v>
      </c>
      <c r="W2" s="13">
        <v>2009</v>
      </c>
      <c r="X2" s="13">
        <v>2010</v>
      </c>
      <c r="Y2" s="13">
        <v>2011</v>
      </c>
      <c r="Z2" s="13">
        <v>2012</v>
      </c>
      <c r="AA2" s="13">
        <v>2013</v>
      </c>
      <c r="AB2" s="13">
        <v>2009</v>
      </c>
      <c r="AC2" s="13">
        <v>2010</v>
      </c>
      <c r="AD2" s="13">
        <v>2011</v>
      </c>
      <c r="AE2" s="13">
        <v>2012</v>
      </c>
      <c r="AF2" s="13">
        <v>2013</v>
      </c>
      <c r="AG2" s="13">
        <v>2009</v>
      </c>
      <c r="AH2" s="13">
        <v>2010</v>
      </c>
      <c r="AI2" s="13">
        <v>2011</v>
      </c>
      <c r="AJ2" s="13">
        <v>2012</v>
      </c>
      <c r="AK2" s="13">
        <v>2013</v>
      </c>
      <c r="AL2" s="13">
        <v>2009</v>
      </c>
      <c r="AM2" s="13">
        <v>2010</v>
      </c>
      <c r="AN2" s="13">
        <v>2011</v>
      </c>
      <c r="AO2" s="13">
        <v>2012</v>
      </c>
      <c r="AP2" s="13">
        <v>2013</v>
      </c>
      <c r="AQ2" s="13">
        <v>2009</v>
      </c>
      <c r="AR2" s="13">
        <v>2010</v>
      </c>
      <c r="AS2" s="13">
        <v>2011</v>
      </c>
      <c r="AT2" s="13">
        <v>2012</v>
      </c>
      <c r="AU2" s="13">
        <v>2013</v>
      </c>
      <c r="AV2" s="13">
        <v>2009</v>
      </c>
      <c r="AW2" s="13">
        <v>2010</v>
      </c>
      <c r="AX2" s="13">
        <v>2011</v>
      </c>
      <c r="AY2" s="13">
        <v>2012</v>
      </c>
      <c r="AZ2" s="13">
        <v>2013</v>
      </c>
      <c r="BA2" s="13">
        <v>2009</v>
      </c>
      <c r="BB2" s="13">
        <v>2010</v>
      </c>
      <c r="BC2" s="13">
        <v>2011</v>
      </c>
      <c r="BD2" s="13">
        <v>2012</v>
      </c>
      <c r="BE2" s="13">
        <v>2013</v>
      </c>
      <c r="BF2" s="13">
        <v>2009</v>
      </c>
      <c r="BG2" s="13">
        <v>2010</v>
      </c>
      <c r="BH2" s="13">
        <v>2011</v>
      </c>
      <c r="BI2" s="13">
        <v>2012</v>
      </c>
      <c r="BJ2" s="13">
        <v>2013</v>
      </c>
      <c r="BQ2" s="14"/>
      <c r="BV2" s="225" t="s">
        <v>14</v>
      </c>
    </row>
    <row r="3" ht="9" customHeight="1" spans="2:74">
      <c r="B3" s="209"/>
      <c r="C3" s="220"/>
      <c r="D3" s="220"/>
      <c r="E3" s="220"/>
      <c r="F3" s="220"/>
      <c r="G3" s="220"/>
      <c r="H3" s="220"/>
      <c r="I3" s="220"/>
      <c r="J3" s="220"/>
      <c r="K3" s="220"/>
      <c r="L3" s="220"/>
      <c r="M3" s="220"/>
      <c r="N3" s="220"/>
      <c r="O3" s="220"/>
      <c r="P3" s="220"/>
      <c r="Q3" s="220"/>
      <c r="R3" s="220"/>
      <c r="S3" s="220"/>
      <c r="T3" s="220"/>
      <c r="U3" s="220"/>
      <c r="V3" s="220"/>
      <c r="W3" s="220"/>
      <c r="X3" s="220"/>
      <c r="Y3" s="220"/>
      <c r="Z3" s="220"/>
      <c r="AA3" s="220"/>
      <c r="AB3" s="220"/>
      <c r="AC3" s="220"/>
      <c r="AD3" s="220"/>
      <c r="AE3" s="220"/>
      <c r="AF3" s="220"/>
      <c r="AG3" s="220"/>
      <c r="AH3" s="220"/>
      <c r="AI3" s="220"/>
      <c r="AJ3" s="220"/>
      <c r="AK3" s="220"/>
      <c r="AL3" s="220"/>
      <c r="AM3" s="220"/>
      <c r="AN3" s="220"/>
      <c r="AO3" s="220"/>
      <c r="AP3" s="220"/>
      <c r="AQ3" s="220"/>
      <c r="AR3" s="220"/>
      <c r="AS3" s="220"/>
      <c r="AT3" s="220"/>
      <c r="AU3" s="220"/>
      <c r="AV3" s="220"/>
      <c r="AW3" s="220"/>
      <c r="AX3" s="220"/>
      <c r="AY3" s="220"/>
      <c r="AZ3" s="220"/>
      <c r="BA3" s="220"/>
      <c r="BB3" s="220"/>
      <c r="BC3" s="220"/>
      <c r="BD3" s="220"/>
      <c r="BE3" s="220"/>
      <c r="BF3" s="220"/>
      <c r="BG3" s="220"/>
      <c r="BH3" s="220"/>
      <c r="BI3" s="220"/>
      <c r="BJ3" s="220"/>
      <c r="BQ3" s="14" t="s">
        <v>15</v>
      </c>
      <c r="BR3" s="14" t="s">
        <v>15</v>
      </c>
      <c r="BS3">
        <f>Dashboard!B7</f>
        <v>10</v>
      </c>
      <c r="BT3" s="223">
        <f>BU3/BU$16</f>
        <v>0.0833333333333333</v>
      </c>
      <c r="BU3" s="224">
        <f>IF(BS3&gt;10,10,BS3)</f>
        <v>10</v>
      </c>
      <c r="BV3" s="226"/>
    </row>
    <row r="4" ht="9" customHeight="1" spans="2:74">
      <c r="B4" s="16"/>
      <c r="C4" s="220"/>
      <c r="D4" s="220"/>
      <c r="E4" s="220"/>
      <c r="F4" s="220"/>
      <c r="G4" s="220"/>
      <c r="H4" s="220"/>
      <c r="I4" s="220"/>
      <c r="J4" s="220"/>
      <c r="K4" s="220"/>
      <c r="L4" s="220"/>
      <c r="M4" s="220"/>
      <c r="N4" s="220"/>
      <c r="O4" s="220"/>
      <c r="P4" s="220"/>
      <c r="Q4" s="220"/>
      <c r="R4" s="220"/>
      <c r="S4" s="220"/>
      <c r="T4" s="220"/>
      <c r="U4" s="220"/>
      <c r="V4" s="220"/>
      <c r="W4" s="220"/>
      <c r="X4" s="220"/>
      <c r="Y4" s="220"/>
      <c r="Z4" s="220"/>
      <c r="AA4" s="220"/>
      <c r="AB4" s="220"/>
      <c r="AC4" s="220"/>
      <c r="AD4" s="220"/>
      <c r="AE4" s="220"/>
      <c r="AF4" s="220"/>
      <c r="AG4" s="220"/>
      <c r="AH4" s="220"/>
      <c r="AI4" s="220"/>
      <c r="AJ4" s="220"/>
      <c r="AK4" s="220"/>
      <c r="AL4" s="220"/>
      <c r="AM4" s="220"/>
      <c r="AN4" s="220"/>
      <c r="AO4" s="220"/>
      <c r="AP4" s="220"/>
      <c r="AQ4" s="220"/>
      <c r="AR4" s="220"/>
      <c r="AS4" s="220"/>
      <c r="AT4" s="220"/>
      <c r="AU4" s="220"/>
      <c r="AV4" s="220"/>
      <c r="AW4" s="220"/>
      <c r="AX4" s="220"/>
      <c r="AY4" s="220"/>
      <c r="AZ4" s="220"/>
      <c r="BA4" s="220"/>
      <c r="BB4" s="220"/>
      <c r="BC4" s="220"/>
      <c r="BD4" s="220"/>
      <c r="BE4" s="220"/>
      <c r="BF4" s="220"/>
      <c r="BG4" s="220"/>
      <c r="BH4" s="220"/>
      <c r="BI4" s="220"/>
      <c r="BJ4" s="220"/>
      <c r="BQ4" s="14" t="s">
        <v>16</v>
      </c>
      <c r="BR4" s="14" t="s">
        <v>16</v>
      </c>
      <c r="BS4">
        <f>Dashboard!C7</f>
        <v>10</v>
      </c>
      <c r="BT4" s="223">
        <f t="shared" ref="BT4:BT14" si="0">BU4/BU$16</f>
        <v>0.0833333333333333</v>
      </c>
      <c r="BU4" s="224">
        <f t="shared" ref="BU4:BU14" si="1">IF(BS4&gt;10,10,BS4)</f>
        <v>10</v>
      </c>
      <c r="BV4" s="227"/>
    </row>
    <row r="5" ht="9" customHeight="1" spans="2:74">
      <c r="B5" s="16"/>
      <c r="C5" s="220"/>
      <c r="D5" s="220"/>
      <c r="E5" s="220"/>
      <c r="F5" s="220"/>
      <c r="G5" s="220"/>
      <c r="H5" s="220"/>
      <c r="I5" s="220"/>
      <c r="J5" s="220"/>
      <c r="K5" s="220"/>
      <c r="L5" s="220"/>
      <c r="M5" s="220"/>
      <c r="N5" s="220"/>
      <c r="O5" s="220"/>
      <c r="P5" s="220"/>
      <c r="Q5" s="220"/>
      <c r="R5" s="220"/>
      <c r="S5" s="220"/>
      <c r="T5" s="220"/>
      <c r="U5" s="220"/>
      <c r="V5" s="220"/>
      <c r="W5" s="220"/>
      <c r="X5" s="220"/>
      <c r="Y5" s="220"/>
      <c r="Z5" s="220"/>
      <c r="AA5" s="220"/>
      <c r="AB5" s="220"/>
      <c r="AC5" s="220"/>
      <c r="AD5" s="220"/>
      <c r="AE5" s="220"/>
      <c r="AF5" s="220"/>
      <c r="AG5" s="220"/>
      <c r="AH5" s="220"/>
      <c r="AI5" s="220"/>
      <c r="AJ5" s="220"/>
      <c r="AK5" s="220"/>
      <c r="AL5" s="220"/>
      <c r="AM5" s="220"/>
      <c r="AN5" s="220"/>
      <c r="AO5" s="220"/>
      <c r="AP5" s="220"/>
      <c r="AQ5" s="220"/>
      <c r="AR5" s="220"/>
      <c r="AS5" s="220"/>
      <c r="AT5" s="220"/>
      <c r="AU5" s="220"/>
      <c r="AV5" s="220"/>
      <c r="AW5" s="220"/>
      <c r="AX5" s="220"/>
      <c r="AY5" s="220"/>
      <c r="AZ5" s="220"/>
      <c r="BA5" s="220"/>
      <c r="BB5" s="220"/>
      <c r="BC5" s="220"/>
      <c r="BD5" s="220"/>
      <c r="BE5" s="220"/>
      <c r="BF5" s="220"/>
      <c r="BG5" s="220"/>
      <c r="BH5" s="220"/>
      <c r="BI5" s="220"/>
      <c r="BJ5" s="220"/>
      <c r="BQ5" s="14" t="s">
        <v>17</v>
      </c>
      <c r="BR5" s="14" t="s">
        <v>17</v>
      </c>
      <c r="BS5">
        <f>Dashboard!D7</f>
        <v>10</v>
      </c>
      <c r="BT5" s="223">
        <f t="shared" si="0"/>
        <v>0.0833333333333333</v>
      </c>
      <c r="BU5" s="224">
        <f t="shared" si="1"/>
        <v>10</v>
      </c>
      <c r="BV5" s="227"/>
    </row>
    <row r="6" ht="9" customHeight="1" spans="2:74">
      <c r="B6" s="16"/>
      <c r="C6" s="220"/>
      <c r="D6" s="220"/>
      <c r="E6" s="220"/>
      <c r="F6" s="220"/>
      <c r="G6" s="220"/>
      <c r="H6" s="220"/>
      <c r="I6" s="220"/>
      <c r="J6" s="220"/>
      <c r="K6" s="220"/>
      <c r="L6" s="220"/>
      <c r="M6" s="220"/>
      <c r="N6" s="220"/>
      <c r="O6" s="220"/>
      <c r="P6" s="220"/>
      <c r="Q6" s="220"/>
      <c r="R6" s="220"/>
      <c r="S6" s="220"/>
      <c r="T6" s="220"/>
      <c r="U6" s="220"/>
      <c r="V6" s="220"/>
      <c r="W6" s="220"/>
      <c r="X6" s="220"/>
      <c r="Y6" s="220"/>
      <c r="Z6" s="220"/>
      <c r="AA6" s="220"/>
      <c r="AB6" s="220"/>
      <c r="AC6" s="220"/>
      <c r="AD6" s="220"/>
      <c r="AE6" s="220"/>
      <c r="AF6" s="220"/>
      <c r="AG6" s="220"/>
      <c r="AH6" s="220"/>
      <c r="AI6" s="220"/>
      <c r="AJ6" s="220"/>
      <c r="AK6" s="220"/>
      <c r="AL6" s="220"/>
      <c r="AM6" s="220"/>
      <c r="AN6" s="220"/>
      <c r="AO6" s="220"/>
      <c r="AP6" s="220"/>
      <c r="AQ6" s="220"/>
      <c r="AR6" s="220"/>
      <c r="AS6" s="220"/>
      <c r="AT6" s="220"/>
      <c r="AU6" s="220"/>
      <c r="AV6" s="220"/>
      <c r="AW6" s="220"/>
      <c r="AX6" s="220"/>
      <c r="AY6" s="220"/>
      <c r="AZ6" s="220"/>
      <c r="BA6" s="220"/>
      <c r="BB6" s="220"/>
      <c r="BC6" s="220"/>
      <c r="BD6" s="220"/>
      <c r="BE6" s="220"/>
      <c r="BF6" s="220"/>
      <c r="BG6" s="220"/>
      <c r="BH6" s="220"/>
      <c r="BI6" s="220"/>
      <c r="BJ6" s="220"/>
      <c r="BQ6" s="14" t="s">
        <v>18</v>
      </c>
      <c r="BR6" s="14" t="s">
        <v>18</v>
      </c>
      <c r="BS6">
        <f>Dashboard!E7</f>
        <v>10</v>
      </c>
      <c r="BT6" s="223">
        <f t="shared" si="0"/>
        <v>0.0833333333333333</v>
      </c>
      <c r="BU6" s="224">
        <f t="shared" si="1"/>
        <v>10</v>
      </c>
      <c r="BV6" s="227"/>
    </row>
    <row r="7" spans="1:74">
      <c r="A7" t="s">
        <v>19</v>
      </c>
      <c r="B7" s="16" t="s">
        <v>20</v>
      </c>
      <c r="C7" s="220" t="e">
        <f>Scores!E3*calcs!$BT$3</f>
        <v>#REF!</v>
      </c>
      <c r="D7" s="220" t="e">
        <f>Scores!F3*calcs!$BT$3</f>
        <v>#REF!</v>
      </c>
      <c r="E7" s="220" t="e">
        <f>Scores!G3*calcs!$BT$3</f>
        <v>#REF!</v>
      </c>
      <c r="F7" s="220" t="e">
        <f>Scores!H3*calcs!$BT$3</f>
        <v>#REF!</v>
      </c>
      <c r="G7" s="220" t="e">
        <f>Scores!I3*calcs!$BT$3</f>
        <v>#REF!</v>
      </c>
      <c r="H7" s="220" t="e">
        <f>Scores!J3*calcs!$BT$4</f>
        <v>#REF!</v>
      </c>
      <c r="I7" s="220" t="e">
        <f>Scores!K3*calcs!$BT$4</f>
        <v>#REF!</v>
      </c>
      <c r="J7" s="220" t="e">
        <f>Scores!L3*calcs!$BT$4</f>
        <v>#REF!</v>
      </c>
      <c r="K7" s="220" t="e">
        <f>Scores!M3*calcs!$BT$4</f>
        <v>#REF!</v>
      </c>
      <c r="L7" s="220" t="e">
        <f>Scores!N3*calcs!$BT$4</f>
        <v>#REF!</v>
      </c>
      <c r="M7" s="220" t="e">
        <f>Scores!O3*calcs!$BT$5</f>
        <v>#REF!</v>
      </c>
      <c r="N7" s="220" t="e">
        <f>Scores!P3*calcs!$BT$5</f>
        <v>#REF!</v>
      </c>
      <c r="O7" s="220" t="e">
        <f>Scores!Q3*calcs!$BT$5</f>
        <v>#REF!</v>
      </c>
      <c r="P7" s="220" t="e">
        <f>Scores!R3*calcs!$BT$5</f>
        <v>#REF!</v>
      </c>
      <c r="Q7" s="220" t="e">
        <f>Scores!S3*calcs!$BT$5</f>
        <v>#REF!</v>
      </c>
      <c r="R7" s="220" t="e">
        <f>Scores!T3*calcs!$BT$6</f>
        <v>#REF!</v>
      </c>
      <c r="S7" s="220" t="e">
        <f>Scores!U3*calcs!$BT$6</f>
        <v>#REF!</v>
      </c>
      <c r="T7" s="220" t="e">
        <f>Scores!V3*calcs!$BT$6</f>
        <v>#REF!</v>
      </c>
      <c r="U7" s="220" t="e">
        <f>Scores!W3*calcs!$BT$6</f>
        <v>#REF!</v>
      </c>
      <c r="V7" s="220" t="e">
        <f>Scores!X3*calcs!$BT$6</f>
        <v>#REF!</v>
      </c>
      <c r="W7" s="220" t="e">
        <f>Scores!Y3*calcs!$BT$7</f>
        <v>#REF!</v>
      </c>
      <c r="X7" s="220" t="e">
        <f>Scores!Z3*calcs!$BT$7</f>
        <v>#REF!</v>
      </c>
      <c r="Y7" s="220" t="e">
        <f>Scores!AA3*calcs!$BT$7</f>
        <v>#REF!</v>
      </c>
      <c r="Z7" s="220" t="e">
        <f>Scores!AB3*calcs!$BT$7</f>
        <v>#REF!</v>
      </c>
      <c r="AA7" s="220" t="e">
        <f>Scores!AC3*calcs!$BT$7</f>
        <v>#REF!</v>
      </c>
      <c r="AB7" s="220" t="e">
        <f>Scores!AD3*calcs!$BT$8</f>
        <v>#REF!</v>
      </c>
      <c r="AC7" s="220" t="e">
        <f>Scores!AE3*calcs!$BT$8</f>
        <v>#REF!</v>
      </c>
      <c r="AD7" s="220" t="e">
        <f>Scores!AF3*calcs!$BT$8</f>
        <v>#REF!</v>
      </c>
      <c r="AE7" s="220" t="e">
        <f>Scores!AG3*calcs!$BT$8</f>
        <v>#REF!</v>
      </c>
      <c r="AF7" s="220" t="e">
        <f>Scores!AH3*calcs!$BT$8</f>
        <v>#REF!</v>
      </c>
      <c r="AG7" s="220" t="e">
        <f>Scores!AI3*calcs!$BT$9</f>
        <v>#REF!</v>
      </c>
      <c r="AH7" s="220" t="e">
        <f>Scores!AJ3*calcs!$BT$9</f>
        <v>#REF!</v>
      </c>
      <c r="AI7" s="220" t="e">
        <f>Scores!AK3*calcs!$BT$9</f>
        <v>#REF!</v>
      </c>
      <c r="AJ7" s="220" t="e">
        <f>Scores!AL3*calcs!$BT$9</f>
        <v>#REF!</v>
      </c>
      <c r="AK7" s="220" t="e">
        <f>Scores!AM3*calcs!$BT$9</f>
        <v>#REF!</v>
      </c>
      <c r="AL7" s="220" t="e">
        <f>Scores!AN3*calcs!$BT$10</f>
        <v>#REF!</v>
      </c>
      <c r="AM7" s="220" t="e">
        <f>Scores!AO3*calcs!$BT$10</f>
        <v>#REF!</v>
      </c>
      <c r="AN7" s="220" t="e">
        <f>Scores!AP3*calcs!$BT$10</f>
        <v>#REF!</v>
      </c>
      <c r="AO7" s="220" t="e">
        <f>Scores!AQ3*calcs!$BT$10</f>
        <v>#REF!</v>
      </c>
      <c r="AP7" s="220" t="e">
        <f>Scores!AR3*calcs!$BT$10</f>
        <v>#REF!</v>
      </c>
      <c r="AQ7" s="220" t="e">
        <f>Scores!AS3*calcs!$BT$11</f>
        <v>#REF!</v>
      </c>
      <c r="AR7" s="220" t="e">
        <f>Scores!AT3*calcs!$BT$11</f>
        <v>#REF!</v>
      </c>
      <c r="AS7" s="220" t="e">
        <f>Scores!AU3*calcs!$BT$11</f>
        <v>#REF!</v>
      </c>
      <c r="AT7" s="220" t="e">
        <f>Scores!AV3*calcs!$BT$11</f>
        <v>#REF!</v>
      </c>
      <c r="AU7" s="220" t="e">
        <f>Scores!AW3*calcs!$BT$11</f>
        <v>#REF!</v>
      </c>
      <c r="AV7" s="220" t="e">
        <f>Scores!AX3*calcs!$BT$12</f>
        <v>#REF!</v>
      </c>
      <c r="AW7" s="220" t="e">
        <f>Scores!AY3*calcs!$BT$12</f>
        <v>#REF!</v>
      </c>
      <c r="AX7" s="220" t="e">
        <f>Scores!AZ3*calcs!$BT$12</f>
        <v>#REF!</v>
      </c>
      <c r="AY7" s="220" t="e">
        <f>Scores!BA3*calcs!$BT$12</f>
        <v>#REF!</v>
      </c>
      <c r="AZ7" s="220" t="e">
        <f>Scores!BB3*calcs!$BT$12</f>
        <v>#REF!</v>
      </c>
      <c r="BA7" s="220" t="e">
        <f>Scores!BC3*calcs!$BT$13</f>
        <v>#REF!</v>
      </c>
      <c r="BB7" s="220" t="e">
        <f>Scores!BD3*calcs!$BT$13</f>
        <v>#REF!</v>
      </c>
      <c r="BC7" s="220" t="e">
        <f>Scores!BE3*calcs!$BT$13</f>
        <v>#REF!</v>
      </c>
      <c r="BD7" s="220" t="e">
        <f>Scores!BF3*calcs!$BT$13</f>
        <v>#REF!</v>
      </c>
      <c r="BE7" s="220" t="e">
        <f>Scores!BG3*calcs!$BT$13</f>
        <v>#REF!</v>
      </c>
      <c r="BF7" s="220" t="e">
        <f>Scores!BH3*calcs!$BT$14</f>
        <v>#REF!</v>
      </c>
      <c r="BG7" s="220" t="e">
        <f>Scores!BI3*calcs!$BT$14</f>
        <v>#REF!</v>
      </c>
      <c r="BH7" s="220" t="e">
        <f>Scores!BJ3*calcs!$BT$14</f>
        <v>#REF!</v>
      </c>
      <c r="BI7" s="220" t="e">
        <f>Scores!BK3*calcs!$BT$14</f>
        <v>#REF!</v>
      </c>
      <c r="BJ7" s="220" t="e">
        <f>Scores!BL3*calcs!$BT$14</f>
        <v>#REF!</v>
      </c>
      <c r="BQ7" s="14" t="s">
        <v>21</v>
      </c>
      <c r="BR7" s="14" t="s">
        <v>21</v>
      </c>
      <c r="BS7">
        <f>Dashboard!F7</f>
        <v>10</v>
      </c>
      <c r="BT7" s="223">
        <f t="shared" si="0"/>
        <v>0.0833333333333333</v>
      </c>
      <c r="BU7" s="224">
        <f t="shared" si="1"/>
        <v>10</v>
      </c>
      <c r="BV7" s="227"/>
    </row>
    <row r="8" spans="1:74">
      <c r="A8" t="s">
        <v>22</v>
      </c>
      <c r="B8" s="16" t="s">
        <v>23</v>
      </c>
      <c r="C8" s="220" t="e">
        <f>Scores!E4*calcs!$BT$3</f>
        <v>#REF!</v>
      </c>
      <c r="D8" s="220" t="e">
        <f>Scores!F4*calcs!$BT$3</f>
        <v>#REF!</v>
      </c>
      <c r="E8" s="220" t="e">
        <f>Scores!G4*calcs!$BT$3</f>
        <v>#REF!</v>
      </c>
      <c r="F8" s="220" t="e">
        <f>Scores!H4*calcs!$BT$3</f>
        <v>#REF!</v>
      </c>
      <c r="G8" s="220" t="e">
        <f>Scores!I4*calcs!$BT$3</f>
        <v>#REF!</v>
      </c>
      <c r="H8" s="220" t="e">
        <f>Scores!J4*calcs!$BT$4</f>
        <v>#REF!</v>
      </c>
      <c r="I8" s="220" t="e">
        <f>Scores!K4*calcs!$BT$4</f>
        <v>#REF!</v>
      </c>
      <c r="J8" s="220" t="e">
        <f>Scores!L4*calcs!$BT$4</f>
        <v>#REF!</v>
      </c>
      <c r="K8" s="220" t="e">
        <f>Scores!M4*calcs!$BT$4</f>
        <v>#REF!</v>
      </c>
      <c r="L8" s="220" t="e">
        <f>Scores!N4*calcs!$BT$4</f>
        <v>#REF!</v>
      </c>
      <c r="M8" s="220" t="e">
        <f>Scores!O4*calcs!$BT$5</f>
        <v>#REF!</v>
      </c>
      <c r="N8" s="220" t="e">
        <f>Scores!P4*calcs!$BT$5</f>
        <v>#REF!</v>
      </c>
      <c r="O8" s="220" t="e">
        <f>Scores!Q4*calcs!$BT$5</f>
        <v>#REF!</v>
      </c>
      <c r="P8" s="220" t="e">
        <f>Scores!R4*calcs!$BT$5</f>
        <v>#REF!</v>
      </c>
      <c r="Q8" s="220" t="e">
        <f>Scores!S4*calcs!$BT$5</f>
        <v>#REF!</v>
      </c>
      <c r="R8" s="220" t="e">
        <f>Scores!T4*calcs!$BT$6</f>
        <v>#REF!</v>
      </c>
      <c r="S8" s="220" t="e">
        <f>Scores!U4*calcs!$BT$6</f>
        <v>#REF!</v>
      </c>
      <c r="T8" s="220" t="e">
        <f>Scores!V4*calcs!$BT$6</f>
        <v>#REF!</v>
      </c>
      <c r="U8" s="220" t="e">
        <f>Scores!W4*calcs!$BT$6</f>
        <v>#REF!</v>
      </c>
      <c r="V8" s="220" t="e">
        <f>Scores!X4*calcs!$BT$6</f>
        <v>#REF!</v>
      </c>
      <c r="W8" s="220" t="e">
        <f>Scores!Y4*calcs!$BT$7</f>
        <v>#REF!</v>
      </c>
      <c r="X8" s="220" t="e">
        <f>Scores!Z4*calcs!$BT$7</f>
        <v>#REF!</v>
      </c>
      <c r="Y8" s="220" t="e">
        <f>Scores!AA4*calcs!$BT$7</f>
        <v>#REF!</v>
      </c>
      <c r="Z8" s="220" t="e">
        <f>Scores!AB4*calcs!$BT$7</f>
        <v>#REF!</v>
      </c>
      <c r="AA8" s="220" t="e">
        <f>Scores!AC4*calcs!$BT$7</f>
        <v>#REF!</v>
      </c>
      <c r="AB8" s="220" t="e">
        <f>Scores!AD4*calcs!$BT$8</f>
        <v>#REF!</v>
      </c>
      <c r="AC8" s="220" t="e">
        <f>Scores!AE4*calcs!$BT$8</f>
        <v>#REF!</v>
      </c>
      <c r="AD8" s="220" t="e">
        <f>Scores!AF4*calcs!$BT$8</f>
        <v>#REF!</v>
      </c>
      <c r="AE8" s="220" t="e">
        <f>Scores!AG4*calcs!$BT$8</f>
        <v>#REF!</v>
      </c>
      <c r="AF8" s="220" t="e">
        <f>Scores!AH4*calcs!$BT$8</f>
        <v>#REF!</v>
      </c>
      <c r="AG8" s="220" t="e">
        <f>Scores!AI4*calcs!$BT$9</f>
        <v>#REF!</v>
      </c>
      <c r="AH8" s="220" t="e">
        <f>Scores!AJ4*calcs!$BT$9</f>
        <v>#REF!</v>
      </c>
      <c r="AI8" s="220" t="e">
        <f>Scores!AK4*calcs!$BT$9</f>
        <v>#REF!</v>
      </c>
      <c r="AJ8" s="220" t="e">
        <f>Scores!AL4*calcs!$BT$9</f>
        <v>#REF!</v>
      </c>
      <c r="AK8" s="220" t="e">
        <f>Scores!AM4*calcs!$BT$9</f>
        <v>#REF!</v>
      </c>
      <c r="AL8" s="220" t="e">
        <f>Scores!AN4*calcs!$BT$10</f>
        <v>#REF!</v>
      </c>
      <c r="AM8" s="220" t="e">
        <f>Scores!AO4*calcs!$BT$10</f>
        <v>#REF!</v>
      </c>
      <c r="AN8" s="220" t="e">
        <f>Scores!AP4*calcs!$BT$10</f>
        <v>#REF!</v>
      </c>
      <c r="AO8" s="220" t="e">
        <f>Scores!AQ4*calcs!$BT$10</f>
        <v>#REF!</v>
      </c>
      <c r="AP8" s="220" t="e">
        <f>Scores!AR4*calcs!$BT$10</f>
        <v>#REF!</v>
      </c>
      <c r="AQ8" s="220" t="e">
        <f>Scores!AS4*calcs!$BT$11</f>
        <v>#REF!</v>
      </c>
      <c r="AR8" s="220" t="e">
        <f>Scores!AT4*calcs!$BT$11</f>
        <v>#REF!</v>
      </c>
      <c r="AS8" s="220" t="e">
        <f>Scores!AU4*calcs!$BT$11</f>
        <v>#REF!</v>
      </c>
      <c r="AT8" s="220" t="e">
        <f>Scores!AV4*calcs!$BT$11</f>
        <v>#REF!</v>
      </c>
      <c r="AU8" s="220" t="e">
        <f>Scores!AW4*calcs!$BT$11</f>
        <v>#REF!</v>
      </c>
      <c r="AV8" s="220" t="e">
        <f>Scores!AX4*calcs!$BT$12</f>
        <v>#REF!</v>
      </c>
      <c r="AW8" s="220" t="e">
        <f>Scores!AY4*calcs!$BT$12</f>
        <v>#REF!</v>
      </c>
      <c r="AX8" s="220" t="e">
        <f>Scores!AZ4*calcs!$BT$12</f>
        <v>#REF!</v>
      </c>
      <c r="AY8" s="220" t="e">
        <f>Scores!BA4*calcs!$BT$12</f>
        <v>#REF!</v>
      </c>
      <c r="AZ8" s="220" t="e">
        <f>Scores!BB4*calcs!$BT$12</f>
        <v>#REF!</v>
      </c>
      <c r="BA8" s="220" t="e">
        <f>Scores!BC4*calcs!$BT$13</f>
        <v>#REF!</v>
      </c>
      <c r="BB8" s="220" t="e">
        <f>Scores!BD4*calcs!$BT$13</f>
        <v>#REF!</v>
      </c>
      <c r="BC8" s="220" t="e">
        <f>Scores!BE4*calcs!$BT$13</f>
        <v>#REF!</v>
      </c>
      <c r="BD8" s="220" t="e">
        <f>Scores!BF4*calcs!$BT$13</f>
        <v>#REF!</v>
      </c>
      <c r="BE8" s="220" t="e">
        <f>Scores!BG4*calcs!$BT$13</f>
        <v>#REF!</v>
      </c>
      <c r="BF8" s="220" t="e">
        <f>Scores!BH4*calcs!$BT$14</f>
        <v>#REF!</v>
      </c>
      <c r="BG8" s="220" t="e">
        <f>Scores!BI4*calcs!$BT$14</f>
        <v>#REF!</v>
      </c>
      <c r="BH8" s="220" t="e">
        <f>Scores!BJ4*calcs!$BT$14</f>
        <v>#REF!</v>
      </c>
      <c r="BI8" s="220" t="e">
        <f>Scores!BK4*calcs!$BT$14</f>
        <v>#REF!</v>
      </c>
      <c r="BJ8" s="220" t="e">
        <f>Scores!BL4*calcs!$BT$14</f>
        <v>#REF!</v>
      </c>
      <c r="BQ8" s="14" t="s">
        <v>24</v>
      </c>
      <c r="BR8" s="14" t="s">
        <v>24</v>
      </c>
      <c r="BS8">
        <f>Dashboard!G7</f>
        <v>10</v>
      </c>
      <c r="BT8" s="223">
        <f t="shared" si="0"/>
        <v>0.0833333333333333</v>
      </c>
      <c r="BU8" s="224">
        <f t="shared" si="1"/>
        <v>10</v>
      </c>
      <c r="BV8" s="227"/>
    </row>
    <row r="9" spans="1:74">
      <c r="A9" t="s">
        <v>25</v>
      </c>
      <c r="B9" s="16" t="s">
        <v>26</v>
      </c>
      <c r="C9" s="220" t="e">
        <f>Scores!E5*calcs!$BT$3</f>
        <v>#REF!</v>
      </c>
      <c r="D9" s="220" t="e">
        <f>Scores!F5*calcs!$BT$3</f>
        <v>#REF!</v>
      </c>
      <c r="E9" s="220" t="e">
        <f>Scores!G5*calcs!$BT$3</f>
        <v>#REF!</v>
      </c>
      <c r="F9" s="220" t="e">
        <f>Scores!H5*calcs!$BT$3</f>
        <v>#REF!</v>
      </c>
      <c r="G9" s="220" t="e">
        <f>Scores!I5*calcs!$BT$3</f>
        <v>#REF!</v>
      </c>
      <c r="H9" s="220" t="e">
        <f>Scores!J5*calcs!$BT$4</f>
        <v>#REF!</v>
      </c>
      <c r="I9" s="220" t="e">
        <f>Scores!K5*calcs!$BT$4</f>
        <v>#REF!</v>
      </c>
      <c r="J9" s="220" t="e">
        <f>Scores!L5*calcs!$BT$4</f>
        <v>#REF!</v>
      </c>
      <c r="K9" s="220" t="e">
        <f>Scores!M5*calcs!$BT$4</f>
        <v>#REF!</v>
      </c>
      <c r="L9" s="220" t="e">
        <f>Scores!N5*calcs!$BT$4</f>
        <v>#REF!</v>
      </c>
      <c r="M9" s="220" t="e">
        <f>Scores!O5*calcs!$BT$5</f>
        <v>#REF!</v>
      </c>
      <c r="N9" s="220" t="e">
        <f>Scores!P5*calcs!$BT$5</f>
        <v>#REF!</v>
      </c>
      <c r="O9" s="220" t="e">
        <f>Scores!Q5*calcs!$BT$5</f>
        <v>#REF!</v>
      </c>
      <c r="P9" s="220" t="e">
        <f>Scores!R5*calcs!$BT$5</f>
        <v>#REF!</v>
      </c>
      <c r="Q9" s="220" t="e">
        <f>Scores!S5*calcs!$BT$5</f>
        <v>#REF!</v>
      </c>
      <c r="R9" s="220" t="e">
        <f>Scores!T5*calcs!$BT$6</f>
        <v>#REF!</v>
      </c>
      <c r="S9" s="220" t="e">
        <f>Scores!U5*calcs!$BT$6</f>
        <v>#REF!</v>
      </c>
      <c r="T9" s="220" t="e">
        <f>Scores!V5*calcs!$BT$6</f>
        <v>#REF!</v>
      </c>
      <c r="U9" s="220" t="e">
        <f>Scores!W5*calcs!$BT$6</f>
        <v>#REF!</v>
      </c>
      <c r="V9" s="220" t="e">
        <f>Scores!X5*calcs!$BT$6</f>
        <v>#REF!</v>
      </c>
      <c r="W9" s="220" t="e">
        <f>Scores!Y5*calcs!$BT$7</f>
        <v>#REF!</v>
      </c>
      <c r="X9" s="220" t="e">
        <f>Scores!Z5*calcs!$BT$7</f>
        <v>#REF!</v>
      </c>
      <c r="Y9" s="220" t="e">
        <f>Scores!AA5*calcs!$BT$7</f>
        <v>#REF!</v>
      </c>
      <c r="Z9" s="220" t="e">
        <f>Scores!AB5*calcs!$BT$7</f>
        <v>#REF!</v>
      </c>
      <c r="AA9" s="220" t="e">
        <f>Scores!AC5*calcs!$BT$7</f>
        <v>#REF!</v>
      </c>
      <c r="AB9" s="220" t="e">
        <f>Scores!AD5*calcs!$BT$8</f>
        <v>#REF!</v>
      </c>
      <c r="AC9" s="220" t="e">
        <f>Scores!AE5*calcs!$BT$8</f>
        <v>#REF!</v>
      </c>
      <c r="AD9" s="220" t="e">
        <f>Scores!AF5*calcs!$BT$8</f>
        <v>#REF!</v>
      </c>
      <c r="AE9" s="220" t="e">
        <f>Scores!AG5*calcs!$BT$8</f>
        <v>#REF!</v>
      </c>
      <c r="AF9" s="220" t="e">
        <f>Scores!AH5*calcs!$BT$8</f>
        <v>#REF!</v>
      </c>
      <c r="AG9" s="220" t="e">
        <f>Scores!AI5*calcs!$BT$9</f>
        <v>#REF!</v>
      </c>
      <c r="AH9" s="220" t="e">
        <f>Scores!AJ5*calcs!$BT$9</f>
        <v>#REF!</v>
      </c>
      <c r="AI9" s="220" t="e">
        <f>Scores!AK5*calcs!$BT$9</f>
        <v>#REF!</v>
      </c>
      <c r="AJ9" s="220" t="e">
        <f>Scores!AL5*calcs!$BT$9</f>
        <v>#REF!</v>
      </c>
      <c r="AK9" s="220" t="e">
        <f>Scores!AM5*calcs!$BT$9</f>
        <v>#REF!</v>
      </c>
      <c r="AL9" s="220" t="e">
        <f>Scores!AN5*calcs!$BT$10</f>
        <v>#REF!</v>
      </c>
      <c r="AM9" s="220" t="e">
        <f>Scores!AO5*calcs!$BT$10</f>
        <v>#REF!</v>
      </c>
      <c r="AN9" s="220" t="e">
        <f>Scores!AP5*calcs!$BT$10</f>
        <v>#REF!</v>
      </c>
      <c r="AO9" s="220" t="e">
        <f>Scores!AQ5*calcs!$BT$10</f>
        <v>#REF!</v>
      </c>
      <c r="AP9" s="220" t="e">
        <f>Scores!AR5*calcs!$BT$10</f>
        <v>#REF!</v>
      </c>
      <c r="AQ9" s="220" t="e">
        <f>Scores!AS5*calcs!$BT$11</f>
        <v>#REF!</v>
      </c>
      <c r="AR9" s="220" t="e">
        <f>Scores!AT5*calcs!$BT$11</f>
        <v>#REF!</v>
      </c>
      <c r="AS9" s="220" t="e">
        <f>Scores!AU5*calcs!$BT$11</f>
        <v>#REF!</v>
      </c>
      <c r="AT9" s="220" t="e">
        <f>Scores!AV5*calcs!$BT$11</f>
        <v>#REF!</v>
      </c>
      <c r="AU9" s="220" t="e">
        <f>Scores!AW5*calcs!$BT$11</f>
        <v>#REF!</v>
      </c>
      <c r="AV9" s="220" t="e">
        <f>Scores!AX5*calcs!$BT$12</f>
        <v>#REF!</v>
      </c>
      <c r="AW9" s="220" t="e">
        <f>Scores!AY5*calcs!$BT$12</f>
        <v>#REF!</v>
      </c>
      <c r="AX9" s="220" t="e">
        <f>Scores!AZ5*calcs!$BT$12</f>
        <v>#REF!</v>
      </c>
      <c r="AY9" s="220" t="e">
        <f>Scores!BA5*calcs!$BT$12</f>
        <v>#REF!</v>
      </c>
      <c r="AZ9" s="220" t="e">
        <f>Scores!BB5*calcs!$BT$12</f>
        <v>#REF!</v>
      </c>
      <c r="BA9" s="220" t="e">
        <f>Scores!BC5*calcs!$BT$13</f>
        <v>#REF!</v>
      </c>
      <c r="BB9" s="220" t="e">
        <f>Scores!BD5*calcs!$BT$13</f>
        <v>#REF!</v>
      </c>
      <c r="BC9" s="220" t="e">
        <f>Scores!BE5*calcs!$BT$13</f>
        <v>#REF!</v>
      </c>
      <c r="BD9" s="220" t="e">
        <f>Scores!BF5*calcs!$BT$13</f>
        <v>#REF!</v>
      </c>
      <c r="BE9" s="220" t="e">
        <f>Scores!BG5*calcs!$BT$13</f>
        <v>#REF!</v>
      </c>
      <c r="BF9" s="220" t="e">
        <f>Scores!BH5*calcs!$BT$14</f>
        <v>#REF!</v>
      </c>
      <c r="BG9" s="220" t="e">
        <f>Scores!BI5*calcs!$BT$14</f>
        <v>#REF!</v>
      </c>
      <c r="BH9" s="220" t="e">
        <f>Scores!BJ5*calcs!$BT$14</f>
        <v>#REF!</v>
      </c>
      <c r="BI9" s="220" t="e">
        <f>Scores!BK5*calcs!$BT$14</f>
        <v>#REF!</v>
      </c>
      <c r="BJ9" s="220" t="e">
        <f>Scores!BL5*calcs!$BT$14</f>
        <v>#REF!</v>
      </c>
      <c r="BQ9" s="14" t="s">
        <v>27</v>
      </c>
      <c r="BR9" s="14" t="s">
        <v>27</v>
      </c>
      <c r="BS9">
        <f>Dashboard!H7</f>
        <v>10</v>
      </c>
      <c r="BT9" s="223">
        <f t="shared" si="0"/>
        <v>0.0833333333333333</v>
      </c>
      <c r="BU9" s="224">
        <f t="shared" si="1"/>
        <v>10</v>
      </c>
      <c r="BV9" s="227"/>
    </row>
    <row r="10" spans="1:74">
      <c r="A10" t="s">
        <v>28</v>
      </c>
      <c r="B10" s="16" t="s">
        <v>29</v>
      </c>
      <c r="C10" s="220" t="e">
        <f>Scores!E6*calcs!$BT$3</f>
        <v>#REF!</v>
      </c>
      <c r="D10" s="220" t="e">
        <f>Scores!F6*calcs!$BT$3</f>
        <v>#REF!</v>
      </c>
      <c r="E10" s="220" t="e">
        <f>Scores!G6*calcs!$BT$3</f>
        <v>#REF!</v>
      </c>
      <c r="F10" s="220" t="e">
        <f>Scores!H6*calcs!$BT$3</f>
        <v>#REF!</v>
      </c>
      <c r="G10" s="220" t="e">
        <f>Scores!I6*calcs!$BT$3</f>
        <v>#REF!</v>
      </c>
      <c r="H10" s="220" t="e">
        <f>Scores!J6*calcs!$BT$4</f>
        <v>#REF!</v>
      </c>
      <c r="I10" s="220" t="e">
        <f>Scores!K6*calcs!$BT$4</f>
        <v>#REF!</v>
      </c>
      <c r="J10" s="220" t="e">
        <f>Scores!L6*calcs!$BT$4</f>
        <v>#REF!</v>
      </c>
      <c r="K10" s="220" t="e">
        <f>Scores!M6*calcs!$BT$4</f>
        <v>#REF!</v>
      </c>
      <c r="L10" s="220" t="e">
        <f>Scores!N6*calcs!$BT$4</f>
        <v>#REF!</v>
      </c>
      <c r="M10" s="220" t="e">
        <f>Scores!O6*calcs!$BT$5</f>
        <v>#REF!</v>
      </c>
      <c r="N10" s="220" t="e">
        <f>Scores!P6*calcs!$BT$5</f>
        <v>#REF!</v>
      </c>
      <c r="O10" s="220" t="e">
        <f>Scores!Q6*calcs!$BT$5</f>
        <v>#REF!</v>
      </c>
      <c r="P10" s="220" t="e">
        <f>Scores!R6*calcs!$BT$5</f>
        <v>#REF!</v>
      </c>
      <c r="Q10" s="220" t="e">
        <f>Scores!S6*calcs!$BT$5</f>
        <v>#REF!</v>
      </c>
      <c r="R10" s="220" t="e">
        <f>Scores!T6*calcs!$BT$6</f>
        <v>#REF!</v>
      </c>
      <c r="S10" s="220" t="e">
        <f>Scores!U6*calcs!$BT$6</f>
        <v>#REF!</v>
      </c>
      <c r="T10" s="220" t="e">
        <f>Scores!V6*calcs!$BT$6</f>
        <v>#REF!</v>
      </c>
      <c r="U10" s="220" t="e">
        <f>Scores!W6*calcs!$BT$6</f>
        <v>#REF!</v>
      </c>
      <c r="V10" s="220" t="e">
        <f>Scores!X6*calcs!$BT$6</f>
        <v>#REF!</v>
      </c>
      <c r="W10" s="220" t="e">
        <f>Scores!Y6*calcs!$BT$7</f>
        <v>#REF!</v>
      </c>
      <c r="X10" s="220" t="e">
        <f>Scores!Z6*calcs!$BT$7</f>
        <v>#REF!</v>
      </c>
      <c r="Y10" s="220" t="e">
        <f>Scores!AA6*calcs!$BT$7</f>
        <v>#REF!</v>
      </c>
      <c r="Z10" s="220" t="e">
        <f>Scores!AB6*calcs!$BT$7</f>
        <v>#REF!</v>
      </c>
      <c r="AA10" s="220" t="e">
        <f>Scores!AC6*calcs!$BT$7</f>
        <v>#REF!</v>
      </c>
      <c r="AB10" s="220" t="e">
        <f>Scores!AD6*calcs!$BT$8</f>
        <v>#REF!</v>
      </c>
      <c r="AC10" s="220" t="e">
        <f>Scores!AE6*calcs!$BT$8</f>
        <v>#REF!</v>
      </c>
      <c r="AD10" s="220" t="e">
        <f>Scores!AF6*calcs!$BT$8</f>
        <v>#REF!</v>
      </c>
      <c r="AE10" s="220" t="e">
        <f>Scores!AG6*calcs!$BT$8</f>
        <v>#REF!</v>
      </c>
      <c r="AF10" s="220" t="e">
        <f>Scores!AH6*calcs!$BT$8</f>
        <v>#REF!</v>
      </c>
      <c r="AG10" s="220" t="e">
        <f>Scores!AI6*calcs!$BT$9</f>
        <v>#REF!</v>
      </c>
      <c r="AH10" s="220" t="e">
        <f>Scores!AJ6*calcs!$BT$9</f>
        <v>#REF!</v>
      </c>
      <c r="AI10" s="220" t="e">
        <f>Scores!AK6*calcs!$BT$9</f>
        <v>#REF!</v>
      </c>
      <c r="AJ10" s="220" t="e">
        <f>Scores!AL6*calcs!$BT$9</f>
        <v>#REF!</v>
      </c>
      <c r="AK10" s="220" t="e">
        <f>Scores!AM6*calcs!$BT$9</f>
        <v>#REF!</v>
      </c>
      <c r="AL10" s="220" t="e">
        <f>Scores!AN6*calcs!$BT$10</f>
        <v>#REF!</v>
      </c>
      <c r="AM10" s="220" t="e">
        <f>Scores!AO6*calcs!$BT$10</f>
        <v>#REF!</v>
      </c>
      <c r="AN10" s="220" t="e">
        <f>Scores!AP6*calcs!$BT$10</f>
        <v>#REF!</v>
      </c>
      <c r="AO10" s="220" t="e">
        <f>Scores!AQ6*calcs!$BT$10</f>
        <v>#REF!</v>
      </c>
      <c r="AP10" s="220" t="e">
        <f>Scores!AR6*calcs!$BT$10</f>
        <v>#REF!</v>
      </c>
      <c r="AQ10" s="220" t="e">
        <f>Scores!AS6*calcs!$BT$11</f>
        <v>#REF!</v>
      </c>
      <c r="AR10" s="220" t="e">
        <f>Scores!AT6*calcs!$BT$11</f>
        <v>#REF!</v>
      </c>
      <c r="AS10" s="220" t="e">
        <f>Scores!AU6*calcs!$BT$11</f>
        <v>#REF!</v>
      </c>
      <c r="AT10" s="220" t="e">
        <f>Scores!AV6*calcs!$BT$11</f>
        <v>#REF!</v>
      </c>
      <c r="AU10" s="220" t="e">
        <f>Scores!AW6*calcs!$BT$11</f>
        <v>#REF!</v>
      </c>
      <c r="AV10" s="220" t="e">
        <f>Scores!AX6*calcs!$BT$12</f>
        <v>#REF!</v>
      </c>
      <c r="AW10" s="220" t="e">
        <f>Scores!AY6*calcs!$BT$12</f>
        <v>#REF!</v>
      </c>
      <c r="AX10" s="220" t="e">
        <f>Scores!AZ6*calcs!$BT$12</f>
        <v>#REF!</v>
      </c>
      <c r="AY10" s="220" t="e">
        <f>Scores!BA6*calcs!$BT$12</f>
        <v>#REF!</v>
      </c>
      <c r="AZ10" s="220" t="e">
        <f>Scores!BB6*calcs!$BT$12</f>
        <v>#REF!</v>
      </c>
      <c r="BA10" s="220" t="e">
        <f>Scores!BC6*calcs!$BT$13</f>
        <v>#REF!</v>
      </c>
      <c r="BB10" s="220" t="e">
        <f>Scores!BD6*calcs!$BT$13</f>
        <v>#REF!</v>
      </c>
      <c r="BC10" s="220" t="e">
        <f>Scores!BE6*calcs!$BT$13</f>
        <v>#REF!</v>
      </c>
      <c r="BD10" s="220" t="e">
        <f>Scores!BF6*calcs!$BT$13</f>
        <v>#REF!</v>
      </c>
      <c r="BE10" s="220" t="e">
        <f>Scores!BG6*calcs!$BT$13</f>
        <v>#REF!</v>
      </c>
      <c r="BF10" s="220" t="e">
        <f>Scores!BH6*calcs!$BT$14</f>
        <v>#REF!</v>
      </c>
      <c r="BG10" s="220" t="e">
        <f>Scores!BI6*calcs!$BT$14</f>
        <v>#REF!</v>
      </c>
      <c r="BH10" s="220" t="e">
        <f>Scores!BJ6*calcs!$BT$14</f>
        <v>#REF!</v>
      </c>
      <c r="BI10" s="220" t="e">
        <f>Scores!BK6*calcs!$BT$14</f>
        <v>#REF!</v>
      </c>
      <c r="BJ10" s="220" t="e">
        <f>Scores!BL6*calcs!$BT$14</f>
        <v>#REF!</v>
      </c>
      <c r="BQ10" s="14" t="s">
        <v>30</v>
      </c>
      <c r="BR10" s="14" t="s">
        <v>30</v>
      </c>
      <c r="BS10">
        <f>Dashboard!I7</f>
        <v>10</v>
      </c>
      <c r="BT10" s="223">
        <f t="shared" si="0"/>
        <v>0.0833333333333333</v>
      </c>
      <c r="BU10" s="224">
        <f t="shared" si="1"/>
        <v>10</v>
      </c>
      <c r="BV10" s="227"/>
    </row>
    <row r="11" spans="1:74">
      <c r="A11" t="s">
        <v>31</v>
      </c>
      <c r="B11" s="16" t="s">
        <v>32</v>
      </c>
      <c r="C11" s="220" t="e">
        <f>Scores!E7*calcs!$BT$3</f>
        <v>#REF!</v>
      </c>
      <c r="D11" s="220" t="e">
        <f>Scores!F7*calcs!$BT$3</f>
        <v>#REF!</v>
      </c>
      <c r="E11" s="220" t="e">
        <f>Scores!G7*calcs!$BT$3</f>
        <v>#REF!</v>
      </c>
      <c r="F11" s="220" t="e">
        <f>Scores!H7*calcs!$BT$3</f>
        <v>#REF!</v>
      </c>
      <c r="G11" s="220" t="e">
        <f>Scores!I7*calcs!$BT$3</f>
        <v>#REF!</v>
      </c>
      <c r="H11" s="220" t="e">
        <f>Scores!J7*calcs!$BT$4</f>
        <v>#REF!</v>
      </c>
      <c r="I11" s="220" t="e">
        <f>Scores!K7*calcs!$BT$4</f>
        <v>#REF!</v>
      </c>
      <c r="J11" s="220" t="e">
        <f>Scores!L7*calcs!$BT$4</f>
        <v>#REF!</v>
      </c>
      <c r="K11" s="220" t="e">
        <f>Scores!M7*calcs!$BT$4</f>
        <v>#REF!</v>
      </c>
      <c r="L11" s="220" t="e">
        <f>Scores!N7*calcs!$BT$4</f>
        <v>#REF!</v>
      </c>
      <c r="M11" s="220" t="e">
        <f>Scores!O7*calcs!$BT$5</f>
        <v>#REF!</v>
      </c>
      <c r="N11" s="220" t="e">
        <f>Scores!P7*calcs!$BT$5</f>
        <v>#REF!</v>
      </c>
      <c r="O11" s="220" t="e">
        <f>Scores!Q7*calcs!$BT$5</f>
        <v>#REF!</v>
      </c>
      <c r="P11" s="220" t="e">
        <f>Scores!R7*calcs!$BT$5</f>
        <v>#REF!</v>
      </c>
      <c r="Q11" s="220" t="e">
        <f>Scores!S7*calcs!$BT$5</f>
        <v>#REF!</v>
      </c>
      <c r="R11" s="220" t="e">
        <f>Scores!T7*calcs!$BT$6</f>
        <v>#REF!</v>
      </c>
      <c r="S11" s="220" t="e">
        <f>Scores!U7*calcs!$BT$6</f>
        <v>#REF!</v>
      </c>
      <c r="T11" s="220" t="e">
        <f>Scores!V7*calcs!$BT$6</f>
        <v>#REF!</v>
      </c>
      <c r="U11" s="220" t="e">
        <f>Scores!W7*calcs!$BT$6</f>
        <v>#REF!</v>
      </c>
      <c r="V11" s="220" t="e">
        <f>Scores!X7*calcs!$BT$6</f>
        <v>#REF!</v>
      </c>
      <c r="W11" s="220" t="e">
        <f>Scores!Y7*calcs!$BT$7</f>
        <v>#REF!</v>
      </c>
      <c r="X11" s="220" t="e">
        <f>Scores!Z7*calcs!$BT$7</f>
        <v>#REF!</v>
      </c>
      <c r="Y11" s="220" t="e">
        <f>Scores!AA7*calcs!$BT$7</f>
        <v>#REF!</v>
      </c>
      <c r="Z11" s="220" t="e">
        <f>Scores!AB7*calcs!$BT$7</f>
        <v>#REF!</v>
      </c>
      <c r="AA11" s="220" t="e">
        <f>Scores!AC7*calcs!$BT$7</f>
        <v>#REF!</v>
      </c>
      <c r="AB11" s="220" t="e">
        <f>Scores!AD7*calcs!$BT$8</f>
        <v>#REF!</v>
      </c>
      <c r="AC11" s="220" t="e">
        <f>Scores!AE7*calcs!$BT$8</f>
        <v>#REF!</v>
      </c>
      <c r="AD11" s="220" t="e">
        <f>Scores!AF7*calcs!$BT$8</f>
        <v>#REF!</v>
      </c>
      <c r="AE11" s="220" t="e">
        <f>Scores!AG7*calcs!$BT$8</f>
        <v>#REF!</v>
      </c>
      <c r="AF11" s="220" t="e">
        <f>Scores!AH7*calcs!$BT$8</f>
        <v>#REF!</v>
      </c>
      <c r="AG11" s="220" t="e">
        <f>Scores!AI7*calcs!$BT$9</f>
        <v>#REF!</v>
      </c>
      <c r="AH11" s="220" t="e">
        <f>Scores!AJ7*calcs!$BT$9</f>
        <v>#REF!</v>
      </c>
      <c r="AI11" s="220" t="e">
        <f>Scores!AK7*calcs!$BT$9</f>
        <v>#REF!</v>
      </c>
      <c r="AJ11" s="220" t="e">
        <f>Scores!AL7*calcs!$BT$9</f>
        <v>#REF!</v>
      </c>
      <c r="AK11" s="220" t="e">
        <f>Scores!AM7*calcs!$BT$9</f>
        <v>#REF!</v>
      </c>
      <c r="AL11" s="220" t="e">
        <f>Scores!AN7*calcs!$BT$10</f>
        <v>#REF!</v>
      </c>
      <c r="AM11" s="220" t="e">
        <f>Scores!AO7*calcs!$BT$10</f>
        <v>#REF!</v>
      </c>
      <c r="AN11" s="220" t="e">
        <f>Scores!AP7*calcs!$BT$10</f>
        <v>#REF!</v>
      </c>
      <c r="AO11" s="220" t="e">
        <f>Scores!AQ7*calcs!$BT$10</f>
        <v>#REF!</v>
      </c>
      <c r="AP11" s="220" t="e">
        <f>Scores!AR7*calcs!$BT$10</f>
        <v>#REF!</v>
      </c>
      <c r="AQ11" s="220" t="e">
        <f>Scores!AS7*calcs!$BT$11</f>
        <v>#REF!</v>
      </c>
      <c r="AR11" s="220" t="e">
        <f>Scores!AT7*calcs!$BT$11</f>
        <v>#REF!</v>
      </c>
      <c r="AS11" s="220" t="e">
        <f>Scores!AU7*calcs!$BT$11</f>
        <v>#REF!</v>
      </c>
      <c r="AT11" s="220" t="e">
        <f>Scores!AV7*calcs!$BT$11</f>
        <v>#REF!</v>
      </c>
      <c r="AU11" s="220" t="e">
        <f>Scores!AW7*calcs!$BT$11</f>
        <v>#REF!</v>
      </c>
      <c r="AV11" s="220" t="e">
        <f>Scores!AX7*calcs!$BT$12</f>
        <v>#REF!</v>
      </c>
      <c r="AW11" s="220" t="e">
        <f>Scores!AY7*calcs!$BT$12</f>
        <v>#REF!</v>
      </c>
      <c r="AX11" s="220" t="e">
        <f>Scores!AZ7*calcs!$BT$12</f>
        <v>#REF!</v>
      </c>
      <c r="AY11" s="220" t="e">
        <f>Scores!BA7*calcs!$BT$12</f>
        <v>#REF!</v>
      </c>
      <c r="AZ11" s="220" t="e">
        <f>Scores!BB7*calcs!$BT$12</f>
        <v>#REF!</v>
      </c>
      <c r="BA11" s="220" t="e">
        <f>Scores!BC7*calcs!$BT$13</f>
        <v>#REF!</v>
      </c>
      <c r="BB11" s="220" t="e">
        <f>Scores!BD7*calcs!$BT$13</f>
        <v>#REF!</v>
      </c>
      <c r="BC11" s="220" t="e">
        <f>Scores!BE7*calcs!$BT$13</f>
        <v>#REF!</v>
      </c>
      <c r="BD11" s="220" t="e">
        <f>Scores!BF7*calcs!$BT$13</f>
        <v>#REF!</v>
      </c>
      <c r="BE11" s="220" t="e">
        <f>Scores!BG7*calcs!$BT$13</f>
        <v>#REF!</v>
      </c>
      <c r="BF11" s="220" t="e">
        <f>Scores!BH7*calcs!$BT$14</f>
        <v>#REF!</v>
      </c>
      <c r="BG11" s="220" t="e">
        <f>Scores!BI7*calcs!$BT$14</f>
        <v>#REF!</v>
      </c>
      <c r="BH11" s="220" t="e">
        <f>Scores!BJ7*calcs!$BT$14</f>
        <v>#REF!</v>
      </c>
      <c r="BI11" s="220" t="e">
        <f>Scores!BK7*calcs!$BT$14</f>
        <v>#REF!</v>
      </c>
      <c r="BJ11" s="220" t="e">
        <f>Scores!BL7*calcs!$BT$14</f>
        <v>#REF!</v>
      </c>
      <c r="BQ11" s="14" t="s">
        <v>33</v>
      </c>
      <c r="BR11" s="14" t="s">
        <v>33</v>
      </c>
      <c r="BS11">
        <f>Dashboard!J7</f>
        <v>10</v>
      </c>
      <c r="BT11" s="223">
        <f t="shared" si="0"/>
        <v>0.0833333333333333</v>
      </c>
      <c r="BU11" s="224">
        <f t="shared" si="1"/>
        <v>10</v>
      </c>
      <c r="BV11" s="227"/>
    </row>
    <row r="12" spans="1:74">
      <c r="A12" t="s">
        <v>34</v>
      </c>
      <c r="B12" s="16" t="s">
        <v>35</v>
      </c>
      <c r="C12" s="220" t="e">
        <f>Scores!E8*calcs!$BT$3</f>
        <v>#REF!</v>
      </c>
      <c r="D12" s="220" t="e">
        <f>Scores!F8*calcs!$BT$3</f>
        <v>#REF!</v>
      </c>
      <c r="E12" s="220" t="e">
        <f>Scores!G8*calcs!$BT$3</f>
        <v>#REF!</v>
      </c>
      <c r="F12" s="220" t="e">
        <f>Scores!H8*calcs!$BT$3</f>
        <v>#REF!</v>
      </c>
      <c r="G12" s="220" t="e">
        <f>Scores!I8*calcs!$BT$3</f>
        <v>#REF!</v>
      </c>
      <c r="H12" s="220" t="e">
        <f>Scores!J8*calcs!$BT$4</f>
        <v>#REF!</v>
      </c>
      <c r="I12" s="220" t="e">
        <f>Scores!K8*calcs!$BT$4</f>
        <v>#REF!</v>
      </c>
      <c r="J12" s="220" t="e">
        <f>Scores!L8*calcs!$BT$4</f>
        <v>#REF!</v>
      </c>
      <c r="K12" s="220" t="e">
        <f>Scores!M8*calcs!$BT$4</f>
        <v>#REF!</v>
      </c>
      <c r="L12" s="220" t="e">
        <f>Scores!N8*calcs!$BT$4</f>
        <v>#REF!</v>
      </c>
      <c r="M12" s="220" t="e">
        <f>Scores!O8*calcs!$BT$5</f>
        <v>#REF!</v>
      </c>
      <c r="N12" s="220" t="e">
        <f>Scores!P8*calcs!$BT$5</f>
        <v>#REF!</v>
      </c>
      <c r="O12" s="220" t="e">
        <f>Scores!Q8*calcs!$BT$5</f>
        <v>#REF!</v>
      </c>
      <c r="P12" s="220" t="e">
        <f>Scores!R8*calcs!$BT$5</f>
        <v>#REF!</v>
      </c>
      <c r="Q12" s="220" t="e">
        <f>Scores!S8*calcs!$BT$5</f>
        <v>#REF!</v>
      </c>
      <c r="R12" s="220" t="e">
        <f>Scores!T8*calcs!$BT$6</f>
        <v>#REF!</v>
      </c>
      <c r="S12" s="220" t="e">
        <f>Scores!U8*calcs!$BT$6</f>
        <v>#REF!</v>
      </c>
      <c r="T12" s="220" t="e">
        <f>Scores!V8*calcs!$BT$6</f>
        <v>#REF!</v>
      </c>
      <c r="U12" s="220" t="e">
        <f>Scores!W8*calcs!$BT$6</f>
        <v>#REF!</v>
      </c>
      <c r="V12" s="220" t="e">
        <f>Scores!X8*calcs!$BT$6</f>
        <v>#REF!</v>
      </c>
      <c r="W12" s="220" t="e">
        <f>Scores!Y8*calcs!$BT$7</f>
        <v>#REF!</v>
      </c>
      <c r="X12" s="220" t="e">
        <f>Scores!Z8*calcs!$BT$7</f>
        <v>#REF!</v>
      </c>
      <c r="Y12" s="220" t="e">
        <f>Scores!AA8*calcs!$BT$7</f>
        <v>#REF!</v>
      </c>
      <c r="Z12" s="220" t="e">
        <f>Scores!AB8*calcs!$BT$7</f>
        <v>#REF!</v>
      </c>
      <c r="AA12" s="220" t="e">
        <f>Scores!AC8*calcs!$BT$7</f>
        <v>#REF!</v>
      </c>
      <c r="AB12" s="220" t="e">
        <f>Scores!AD8*calcs!$BT$8</f>
        <v>#REF!</v>
      </c>
      <c r="AC12" s="220" t="e">
        <f>Scores!AE8*calcs!$BT$8</f>
        <v>#REF!</v>
      </c>
      <c r="AD12" s="220" t="e">
        <f>Scores!AF8*calcs!$BT$8</f>
        <v>#REF!</v>
      </c>
      <c r="AE12" s="220" t="e">
        <f>Scores!AG8*calcs!$BT$8</f>
        <v>#REF!</v>
      </c>
      <c r="AF12" s="220" t="e">
        <f>Scores!AH8*calcs!$BT$8</f>
        <v>#REF!</v>
      </c>
      <c r="AG12" s="220" t="e">
        <f>Scores!AI8*calcs!$BT$9</f>
        <v>#REF!</v>
      </c>
      <c r="AH12" s="220" t="e">
        <f>Scores!AJ8*calcs!$BT$9</f>
        <v>#REF!</v>
      </c>
      <c r="AI12" s="220" t="e">
        <f>Scores!AK8*calcs!$BT$9</f>
        <v>#REF!</v>
      </c>
      <c r="AJ12" s="220" t="e">
        <f>Scores!AL8*calcs!$BT$9</f>
        <v>#REF!</v>
      </c>
      <c r="AK12" s="220" t="e">
        <f>Scores!AM8*calcs!$BT$9</f>
        <v>#REF!</v>
      </c>
      <c r="AL12" s="220" t="e">
        <f>Scores!AN8*calcs!$BT$10</f>
        <v>#REF!</v>
      </c>
      <c r="AM12" s="220" t="e">
        <f>Scores!AO8*calcs!$BT$10</f>
        <v>#REF!</v>
      </c>
      <c r="AN12" s="220" t="e">
        <f>Scores!AP8*calcs!$BT$10</f>
        <v>#REF!</v>
      </c>
      <c r="AO12" s="220" t="e">
        <f>Scores!AQ8*calcs!$BT$10</f>
        <v>#REF!</v>
      </c>
      <c r="AP12" s="220" t="e">
        <f>Scores!AR8*calcs!$BT$10</f>
        <v>#REF!</v>
      </c>
      <c r="AQ12" s="220" t="e">
        <f>Scores!AS8*calcs!$BT$11</f>
        <v>#REF!</v>
      </c>
      <c r="AR12" s="220" t="e">
        <f>Scores!AT8*calcs!$BT$11</f>
        <v>#REF!</v>
      </c>
      <c r="AS12" s="220" t="e">
        <f>Scores!AU8*calcs!$BT$11</f>
        <v>#REF!</v>
      </c>
      <c r="AT12" s="220" t="e">
        <f>Scores!AV8*calcs!$BT$11</f>
        <v>#REF!</v>
      </c>
      <c r="AU12" s="220" t="e">
        <f>Scores!AW8*calcs!$BT$11</f>
        <v>#REF!</v>
      </c>
      <c r="AV12" s="220" t="e">
        <f>Scores!AX8*calcs!$BT$12</f>
        <v>#REF!</v>
      </c>
      <c r="AW12" s="220" t="e">
        <f>Scores!AY8*calcs!$BT$12</f>
        <v>#REF!</v>
      </c>
      <c r="AX12" s="220" t="e">
        <f>Scores!AZ8*calcs!$BT$12</f>
        <v>#REF!</v>
      </c>
      <c r="AY12" s="220" t="e">
        <f>Scores!BA8*calcs!$BT$12</f>
        <v>#REF!</v>
      </c>
      <c r="AZ12" s="220" t="e">
        <f>Scores!BB8*calcs!$BT$12</f>
        <v>#REF!</v>
      </c>
      <c r="BA12" s="220" t="e">
        <f>Scores!BC8*calcs!$BT$13</f>
        <v>#REF!</v>
      </c>
      <c r="BB12" s="220" t="e">
        <f>Scores!BD8*calcs!$BT$13</f>
        <v>#REF!</v>
      </c>
      <c r="BC12" s="220" t="e">
        <f>Scores!BE8*calcs!$BT$13</f>
        <v>#REF!</v>
      </c>
      <c r="BD12" s="220" t="e">
        <f>Scores!BF8*calcs!$BT$13</f>
        <v>#REF!</v>
      </c>
      <c r="BE12" s="220" t="e">
        <f>Scores!BG8*calcs!$BT$13</f>
        <v>#REF!</v>
      </c>
      <c r="BF12" s="220" t="e">
        <f>Scores!BH8*calcs!$BT$14</f>
        <v>#REF!</v>
      </c>
      <c r="BG12" s="220" t="e">
        <f>Scores!BI8*calcs!$BT$14</f>
        <v>#REF!</v>
      </c>
      <c r="BH12" s="220" t="e">
        <f>Scores!BJ8*calcs!$BT$14</f>
        <v>#REF!</v>
      </c>
      <c r="BI12" s="220" t="e">
        <f>Scores!BK8*calcs!$BT$14</f>
        <v>#REF!</v>
      </c>
      <c r="BJ12" s="220" t="e">
        <f>Scores!BL8*calcs!$BT$14</f>
        <v>#REF!</v>
      </c>
      <c r="BQ12" s="14" t="s">
        <v>36</v>
      </c>
      <c r="BR12" s="14" t="s">
        <v>36</v>
      </c>
      <c r="BS12">
        <f>Dashboard!K7</f>
        <v>10</v>
      </c>
      <c r="BT12" s="223">
        <f t="shared" si="0"/>
        <v>0.0833333333333333</v>
      </c>
      <c r="BU12" s="224">
        <f t="shared" si="1"/>
        <v>10</v>
      </c>
      <c r="BV12" s="227"/>
    </row>
    <row r="13" spans="1:74">
      <c r="A13" t="s">
        <v>37</v>
      </c>
      <c r="B13" s="16" t="s">
        <v>38</v>
      </c>
      <c r="C13" s="220" t="e">
        <f>Scores!E9*calcs!$BT$3</f>
        <v>#REF!</v>
      </c>
      <c r="D13" s="220" t="e">
        <f>Scores!F9*calcs!$BT$3</f>
        <v>#REF!</v>
      </c>
      <c r="E13" s="220" t="e">
        <f>Scores!G9*calcs!$BT$3</f>
        <v>#REF!</v>
      </c>
      <c r="F13" s="220" t="e">
        <f>Scores!H9*calcs!$BT$3</f>
        <v>#REF!</v>
      </c>
      <c r="G13" s="220" t="e">
        <f>Scores!I9*calcs!$BT$3</f>
        <v>#REF!</v>
      </c>
      <c r="H13" s="220" t="e">
        <f>Scores!J9*calcs!$BT$4</f>
        <v>#REF!</v>
      </c>
      <c r="I13" s="220" t="e">
        <f>Scores!K9*calcs!$BT$4</f>
        <v>#REF!</v>
      </c>
      <c r="J13" s="220" t="e">
        <f>Scores!L9*calcs!$BT$4</f>
        <v>#REF!</v>
      </c>
      <c r="K13" s="220" t="e">
        <f>Scores!M9*calcs!$BT$4</f>
        <v>#REF!</v>
      </c>
      <c r="L13" s="220" t="e">
        <f>Scores!N9*calcs!$BT$4</f>
        <v>#REF!</v>
      </c>
      <c r="M13" s="220" t="e">
        <f>Scores!O9*calcs!$BT$5</f>
        <v>#REF!</v>
      </c>
      <c r="N13" s="220" t="e">
        <f>Scores!P9*calcs!$BT$5</f>
        <v>#REF!</v>
      </c>
      <c r="O13" s="220" t="e">
        <f>Scores!Q9*calcs!$BT$5</f>
        <v>#REF!</v>
      </c>
      <c r="P13" s="220" t="e">
        <f>Scores!R9*calcs!$BT$5</f>
        <v>#REF!</v>
      </c>
      <c r="Q13" s="220" t="e">
        <f>Scores!S9*calcs!$BT$5</f>
        <v>#REF!</v>
      </c>
      <c r="R13" s="220" t="e">
        <f>Scores!T9*calcs!$BT$6</f>
        <v>#REF!</v>
      </c>
      <c r="S13" s="220" t="e">
        <f>Scores!U9*calcs!$BT$6</f>
        <v>#REF!</v>
      </c>
      <c r="T13" s="220" t="e">
        <f>Scores!V9*calcs!$BT$6</f>
        <v>#REF!</v>
      </c>
      <c r="U13" s="220" t="e">
        <f>Scores!W9*calcs!$BT$6</f>
        <v>#REF!</v>
      </c>
      <c r="V13" s="220" t="e">
        <f>Scores!X9*calcs!$BT$6</f>
        <v>#REF!</v>
      </c>
      <c r="W13" s="220" t="e">
        <f>Scores!Y9*calcs!$BT$7</f>
        <v>#REF!</v>
      </c>
      <c r="X13" s="220" t="e">
        <f>Scores!Z9*calcs!$BT$7</f>
        <v>#REF!</v>
      </c>
      <c r="Y13" s="220" t="e">
        <f>Scores!AA9*calcs!$BT$7</f>
        <v>#REF!</v>
      </c>
      <c r="Z13" s="220" t="e">
        <f>Scores!AB9*calcs!$BT$7</f>
        <v>#REF!</v>
      </c>
      <c r="AA13" s="220" t="e">
        <f>Scores!AC9*calcs!$BT$7</f>
        <v>#REF!</v>
      </c>
      <c r="AB13" s="220" t="e">
        <f>Scores!AD9*calcs!$BT$8</f>
        <v>#REF!</v>
      </c>
      <c r="AC13" s="220" t="e">
        <f>Scores!AE9*calcs!$BT$8</f>
        <v>#REF!</v>
      </c>
      <c r="AD13" s="220" t="e">
        <f>Scores!AF9*calcs!$BT$8</f>
        <v>#REF!</v>
      </c>
      <c r="AE13" s="220" t="e">
        <f>Scores!AG9*calcs!$BT$8</f>
        <v>#REF!</v>
      </c>
      <c r="AF13" s="220" t="e">
        <f>Scores!AH9*calcs!$BT$8</f>
        <v>#REF!</v>
      </c>
      <c r="AG13" s="220" t="e">
        <f>Scores!AI9*calcs!$BT$9</f>
        <v>#REF!</v>
      </c>
      <c r="AH13" s="220" t="e">
        <f>Scores!AJ9*calcs!$BT$9</f>
        <v>#REF!</v>
      </c>
      <c r="AI13" s="220" t="e">
        <f>Scores!AK9*calcs!$BT$9</f>
        <v>#REF!</v>
      </c>
      <c r="AJ13" s="220" t="e">
        <f>Scores!AL9*calcs!$BT$9</f>
        <v>#REF!</v>
      </c>
      <c r="AK13" s="220" t="e">
        <f>Scores!AM9*calcs!$BT$9</f>
        <v>#REF!</v>
      </c>
      <c r="AL13" s="220" t="e">
        <f>Scores!AN9*calcs!$BT$10</f>
        <v>#REF!</v>
      </c>
      <c r="AM13" s="220" t="e">
        <f>Scores!AO9*calcs!$BT$10</f>
        <v>#REF!</v>
      </c>
      <c r="AN13" s="220" t="e">
        <f>Scores!AP9*calcs!$BT$10</f>
        <v>#REF!</v>
      </c>
      <c r="AO13" s="220" t="e">
        <f>Scores!AQ9*calcs!$BT$10</f>
        <v>#REF!</v>
      </c>
      <c r="AP13" s="220" t="e">
        <f>Scores!AR9*calcs!$BT$10</f>
        <v>#REF!</v>
      </c>
      <c r="AQ13" s="220" t="e">
        <f>Scores!AS9*calcs!$BT$11</f>
        <v>#REF!</v>
      </c>
      <c r="AR13" s="220" t="e">
        <f>Scores!AT9*calcs!$BT$11</f>
        <v>#REF!</v>
      </c>
      <c r="AS13" s="220" t="e">
        <f>Scores!AU9*calcs!$BT$11</f>
        <v>#REF!</v>
      </c>
      <c r="AT13" s="220" t="e">
        <f>Scores!AV9*calcs!$BT$11</f>
        <v>#REF!</v>
      </c>
      <c r="AU13" s="220" t="e">
        <f>Scores!AW9*calcs!$BT$11</f>
        <v>#REF!</v>
      </c>
      <c r="AV13" s="220" t="e">
        <f>Scores!AX9*calcs!$BT$12</f>
        <v>#REF!</v>
      </c>
      <c r="AW13" s="220" t="e">
        <f>Scores!AY9*calcs!$BT$12</f>
        <v>#REF!</v>
      </c>
      <c r="AX13" s="220" t="e">
        <f>Scores!AZ9*calcs!$BT$12</f>
        <v>#REF!</v>
      </c>
      <c r="AY13" s="220" t="e">
        <f>Scores!BA9*calcs!$BT$12</f>
        <v>#REF!</v>
      </c>
      <c r="AZ13" s="220" t="e">
        <f>Scores!BB9*calcs!$BT$12</f>
        <v>#REF!</v>
      </c>
      <c r="BA13" s="220" t="e">
        <f>Scores!BC9*calcs!$BT$13</f>
        <v>#REF!</v>
      </c>
      <c r="BB13" s="220" t="e">
        <f>Scores!BD9*calcs!$BT$13</f>
        <v>#REF!</v>
      </c>
      <c r="BC13" s="220" t="e">
        <f>Scores!BE9*calcs!$BT$13</f>
        <v>#REF!</v>
      </c>
      <c r="BD13" s="220" t="e">
        <f>Scores!BF9*calcs!$BT$13</f>
        <v>#REF!</v>
      </c>
      <c r="BE13" s="220" t="e">
        <f>Scores!BG9*calcs!$BT$13</f>
        <v>#REF!</v>
      </c>
      <c r="BF13" s="220" t="e">
        <f>Scores!BH9*calcs!$BT$14</f>
        <v>#REF!</v>
      </c>
      <c r="BG13" s="220" t="e">
        <f>Scores!BI9*calcs!$BT$14</f>
        <v>#REF!</v>
      </c>
      <c r="BH13" s="220" t="e">
        <f>Scores!BJ9*calcs!$BT$14</f>
        <v>#REF!</v>
      </c>
      <c r="BI13" s="220" t="e">
        <f>Scores!BK9*calcs!$BT$14</f>
        <v>#REF!</v>
      </c>
      <c r="BJ13" s="220" t="e">
        <f>Scores!BL9*calcs!$BT$14</f>
        <v>#REF!</v>
      </c>
      <c r="BQ13" s="14" t="s">
        <v>39</v>
      </c>
      <c r="BR13" s="14" t="s">
        <v>39</v>
      </c>
      <c r="BS13">
        <f>Dashboard!L7</f>
        <v>10</v>
      </c>
      <c r="BT13" s="223">
        <f t="shared" si="0"/>
        <v>0.0833333333333333</v>
      </c>
      <c r="BU13" s="224">
        <f t="shared" si="1"/>
        <v>10</v>
      </c>
      <c r="BV13" s="227"/>
    </row>
    <row r="14" spans="1:74">
      <c r="A14" t="s">
        <v>40</v>
      </c>
      <c r="B14" s="16" t="s">
        <v>41</v>
      </c>
      <c r="C14" s="220" t="e">
        <f>Scores!E10*calcs!$BT$3</f>
        <v>#REF!</v>
      </c>
      <c r="D14" s="220" t="e">
        <f>Scores!F10*calcs!$BT$3</f>
        <v>#REF!</v>
      </c>
      <c r="E14" s="220" t="e">
        <f>Scores!G10*calcs!$BT$3</f>
        <v>#REF!</v>
      </c>
      <c r="F14" s="220" t="e">
        <f>Scores!H10*calcs!$BT$3</f>
        <v>#REF!</v>
      </c>
      <c r="G14" s="220" t="e">
        <f>Scores!I10*calcs!$BT$3</f>
        <v>#REF!</v>
      </c>
      <c r="H14" s="220" t="e">
        <f>Scores!J10*calcs!$BT$4</f>
        <v>#REF!</v>
      </c>
      <c r="I14" s="220" t="e">
        <f>Scores!K10*calcs!$BT$4</f>
        <v>#REF!</v>
      </c>
      <c r="J14" s="220" t="e">
        <f>Scores!L10*calcs!$BT$4</f>
        <v>#REF!</v>
      </c>
      <c r="K14" s="220" t="e">
        <f>Scores!M10*calcs!$BT$4</f>
        <v>#REF!</v>
      </c>
      <c r="L14" s="220" t="e">
        <f>Scores!N10*calcs!$BT$4</f>
        <v>#REF!</v>
      </c>
      <c r="M14" s="220" t="e">
        <f>Scores!O10*calcs!$BT$5</f>
        <v>#REF!</v>
      </c>
      <c r="N14" s="220" t="e">
        <f>Scores!P10*calcs!$BT$5</f>
        <v>#REF!</v>
      </c>
      <c r="O14" s="220" t="e">
        <f>Scores!Q10*calcs!$BT$5</f>
        <v>#REF!</v>
      </c>
      <c r="P14" s="220" t="e">
        <f>Scores!R10*calcs!$BT$5</f>
        <v>#REF!</v>
      </c>
      <c r="Q14" s="220" t="e">
        <f>Scores!S10*calcs!$BT$5</f>
        <v>#REF!</v>
      </c>
      <c r="R14" s="220" t="e">
        <f>Scores!T10*calcs!$BT$6</f>
        <v>#REF!</v>
      </c>
      <c r="S14" s="220" t="e">
        <f>Scores!U10*calcs!$BT$6</f>
        <v>#REF!</v>
      </c>
      <c r="T14" s="220" t="e">
        <f>Scores!V10*calcs!$BT$6</f>
        <v>#REF!</v>
      </c>
      <c r="U14" s="220" t="e">
        <f>Scores!W10*calcs!$BT$6</f>
        <v>#REF!</v>
      </c>
      <c r="V14" s="220" t="e">
        <f>Scores!X10*calcs!$BT$6</f>
        <v>#REF!</v>
      </c>
      <c r="W14" s="220" t="e">
        <f>Scores!Y10*calcs!$BT$7</f>
        <v>#REF!</v>
      </c>
      <c r="X14" s="220" t="e">
        <f>Scores!Z10*calcs!$BT$7</f>
        <v>#REF!</v>
      </c>
      <c r="Y14" s="220" t="e">
        <f>Scores!AA10*calcs!$BT$7</f>
        <v>#REF!</v>
      </c>
      <c r="Z14" s="220" t="e">
        <f>Scores!AB10*calcs!$BT$7</f>
        <v>#REF!</v>
      </c>
      <c r="AA14" s="220" t="e">
        <f>Scores!AC10*calcs!$BT$7</f>
        <v>#REF!</v>
      </c>
      <c r="AB14" s="220" t="e">
        <f>Scores!AD10*calcs!$BT$8</f>
        <v>#REF!</v>
      </c>
      <c r="AC14" s="220" t="e">
        <f>Scores!AE10*calcs!$BT$8</f>
        <v>#REF!</v>
      </c>
      <c r="AD14" s="220" t="e">
        <f>Scores!AF10*calcs!$BT$8</f>
        <v>#REF!</v>
      </c>
      <c r="AE14" s="220" t="e">
        <f>Scores!AG10*calcs!$BT$8</f>
        <v>#REF!</v>
      </c>
      <c r="AF14" s="220" t="e">
        <f>Scores!AH10*calcs!$BT$8</f>
        <v>#REF!</v>
      </c>
      <c r="AG14" s="220" t="e">
        <f>Scores!AI10*calcs!$BT$9</f>
        <v>#REF!</v>
      </c>
      <c r="AH14" s="220" t="e">
        <f>Scores!AJ10*calcs!$BT$9</f>
        <v>#REF!</v>
      </c>
      <c r="AI14" s="220" t="e">
        <f>Scores!AK10*calcs!$BT$9</f>
        <v>#REF!</v>
      </c>
      <c r="AJ14" s="220" t="e">
        <f>Scores!AL10*calcs!$BT$9</f>
        <v>#REF!</v>
      </c>
      <c r="AK14" s="220" t="e">
        <f>Scores!AM10*calcs!$BT$9</f>
        <v>#REF!</v>
      </c>
      <c r="AL14" s="220" t="e">
        <f>Scores!AN10*calcs!$BT$10</f>
        <v>#REF!</v>
      </c>
      <c r="AM14" s="220" t="e">
        <f>Scores!AO10*calcs!$BT$10</f>
        <v>#REF!</v>
      </c>
      <c r="AN14" s="220" t="e">
        <f>Scores!AP10*calcs!$BT$10</f>
        <v>#REF!</v>
      </c>
      <c r="AO14" s="220" t="e">
        <f>Scores!AQ10*calcs!$BT$10</f>
        <v>#REF!</v>
      </c>
      <c r="AP14" s="220" t="e">
        <f>Scores!AR10*calcs!$BT$10</f>
        <v>#REF!</v>
      </c>
      <c r="AQ14" s="220" t="e">
        <f>Scores!AS10*calcs!$BT$11</f>
        <v>#REF!</v>
      </c>
      <c r="AR14" s="220" t="e">
        <f>Scores!AT10*calcs!$BT$11</f>
        <v>#REF!</v>
      </c>
      <c r="AS14" s="220" t="e">
        <f>Scores!AU10*calcs!$BT$11</f>
        <v>#REF!</v>
      </c>
      <c r="AT14" s="220" t="e">
        <f>Scores!AV10*calcs!$BT$11</f>
        <v>#REF!</v>
      </c>
      <c r="AU14" s="220" t="e">
        <f>Scores!AW10*calcs!$BT$11</f>
        <v>#REF!</v>
      </c>
      <c r="AV14" s="220" t="e">
        <f>Scores!AX10*calcs!$BT$12</f>
        <v>#REF!</v>
      </c>
      <c r="AW14" s="220" t="e">
        <f>Scores!AY10*calcs!$BT$12</f>
        <v>#REF!</v>
      </c>
      <c r="AX14" s="220" t="e">
        <f>Scores!AZ10*calcs!$BT$12</f>
        <v>#REF!</v>
      </c>
      <c r="AY14" s="220" t="e">
        <f>Scores!BA10*calcs!$BT$12</f>
        <v>#REF!</v>
      </c>
      <c r="AZ14" s="220" t="e">
        <f>Scores!BB10*calcs!$BT$12</f>
        <v>#REF!</v>
      </c>
      <c r="BA14" s="220" t="e">
        <f>Scores!BC10*calcs!$BT$13</f>
        <v>#REF!</v>
      </c>
      <c r="BB14" s="220" t="e">
        <f>Scores!BD10*calcs!$BT$13</f>
        <v>#REF!</v>
      </c>
      <c r="BC14" s="220" t="e">
        <f>Scores!BE10*calcs!$BT$13</f>
        <v>#REF!</v>
      </c>
      <c r="BD14" s="220" t="e">
        <f>Scores!BF10*calcs!$BT$13</f>
        <v>#REF!</v>
      </c>
      <c r="BE14" s="220" t="e">
        <f>Scores!BG10*calcs!$BT$13</f>
        <v>#REF!</v>
      </c>
      <c r="BF14" s="220" t="e">
        <f>Scores!BH10*calcs!$BT$14</f>
        <v>#REF!</v>
      </c>
      <c r="BG14" s="220" t="e">
        <f>Scores!BI10*calcs!$BT$14</f>
        <v>#REF!</v>
      </c>
      <c r="BH14" s="220" t="e">
        <f>Scores!BJ10*calcs!$BT$14</f>
        <v>#REF!</v>
      </c>
      <c r="BI14" s="220" t="e">
        <f>Scores!BK10*calcs!$BT$14</f>
        <v>#REF!</v>
      </c>
      <c r="BJ14" s="220" t="e">
        <f>Scores!BL10*calcs!$BT$14</f>
        <v>#REF!</v>
      </c>
      <c r="BQ14" s="14" t="s">
        <v>42</v>
      </c>
      <c r="BR14" s="14" t="s">
        <v>42</v>
      </c>
      <c r="BS14">
        <f>Dashboard!M7</f>
        <v>10</v>
      </c>
      <c r="BT14" s="223">
        <f t="shared" si="0"/>
        <v>0.0833333333333333</v>
      </c>
      <c r="BU14" s="224">
        <f t="shared" si="1"/>
        <v>10</v>
      </c>
      <c r="BV14" s="227"/>
    </row>
    <row r="15" spans="1:74">
      <c r="A15" t="s">
        <v>43</v>
      </c>
      <c r="B15" s="16" t="s">
        <v>44</v>
      </c>
      <c r="C15" s="220" t="e">
        <f>Scores!E11*calcs!$BT$3</f>
        <v>#REF!</v>
      </c>
      <c r="D15" s="220" t="e">
        <f>Scores!F11*calcs!$BT$3</f>
        <v>#REF!</v>
      </c>
      <c r="E15" s="220" t="e">
        <f>Scores!G11*calcs!$BT$3</f>
        <v>#REF!</v>
      </c>
      <c r="F15" s="220" t="e">
        <f>Scores!H11*calcs!$BT$3</f>
        <v>#REF!</v>
      </c>
      <c r="G15" s="220" t="e">
        <f>Scores!I11*calcs!$BT$3</f>
        <v>#REF!</v>
      </c>
      <c r="H15" s="220" t="e">
        <f>Scores!J11*calcs!$BT$4</f>
        <v>#REF!</v>
      </c>
      <c r="I15" s="220" t="e">
        <f>Scores!K11*calcs!$BT$4</f>
        <v>#REF!</v>
      </c>
      <c r="J15" s="220" t="e">
        <f>Scores!L11*calcs!$BT$4</f>
        <v>#REF!</v>
      </c>
      <c r="K15" s="220" t="e">
        <f>Scores!M11*calcs!$BT$4</f>
        <v>#REF!</v>
      </c>
      <c r="L15" s="220" t="e">
        <f>Scores!N11*calcs!$BT$4</f>
        <v>#REF!</v>
      </c>
      <c r="M15" s="220" t="e">
        <f>Scores!O11*calcs!$BT$5</f>
        <v>#REF!</v>
      </c>
      <c r="N15" s="220" t="e">
        <f>Scores!P11*calcs!$BT$5</f>
        <v>#REF!</v>
      </c>
      <c r="O15" s="220" t="e">
        <f>Scores!Q11*calcs!$BT$5</f>
        <v>#REF!</v>
      </c>
      <c r="P15" s="220" t="e">
        <f>Scores!R11*calcs!$BT$5</f>
        <v>#REF!</v>
      </c>
      <c r="Q15" s="220" t="e">
        <f>Scores!S11*calcs!$BT$5</f>
        <v>#REF!</v>
      </c>
      <c r="R15" s="220" t="e">
        <f>Scores!T11*calcs!$BT$6</f>
        <v>#REF!</v>
      </c>
      <c r="S15" s="220" t="e">
        <f>Scores!U11*calcs!$BT$6</f>
        <v>#REF!</v>
      </c>
      <c r="T15" s="220" t="e">
        <f>Scores!V11*calcs!$BT$6</f>
        <v>#REF!</v>
      </c>
      <c r="U15" s="220" t="e">
        <f>Scores!W11*calcs!$BT$6</f>
        <v>#REF!</v>
      </c>
      <c r="V15" s="220" t="e">
        <f>Scores!X11*calcs!$BT$6</f>
        <v>#REF!</v>
      </c>
      <c r="W15" s="220" t="e">
        <f>Scores!Y11*calcs!$BT$7</f>
        <v>#REF!</v>
      </c>
      <c r="X15" s="220" t="e">
        <f>Scores!Z11*calcs!$BT$7</f>
        <v>#REF!</v>
      </c>
      <c r="Y15" s="220" t="e">
        <f>Scores!AA11*calcs!$BT$7</f>
        <v>#REF!</v>
      </c>
      <c r="Z15" s="220" t="e">
        <f>Scores!AB11*calcs!$BT$7</f>
        <v>#REF!</v>
      </c>
      <c r="AA15" s="220" t="e">
        <f>Scores!AC11*calcs!$BT$7</f>
        <v>#REF!</v>
      </c>
      <c r="AB15" s="220" t="e">
        <f>Scores!AD11*calcs!$BT$8</f>
        <v>#REF!</v>
      </c>
      <c r="AC15" s="220" t="e">
        <f>Scores!AE11*calcs!$BT$8</f>
        <v>#REF!</v>
      </c>
      <c r="AD15" s="220" t="e">
        <f>Scores!AF11*calcs!$BT$8</f>
        <v>#REF!</v>
      </c>
      <c r="AE15" s="220" t="e">
        <f>Scores!AG11*calcs!$BT$8</f>
        <v>#REF!</v>
      </c>
      <c r="AF15" s="220" t="e">
        <f>Scores!AH11*calcs!$BT$8</f>
        <v>#REF!</v>
      </c>
      <c r="AG15" s="220" t="e">
        <f>Scores!AI11*calcs!$BT$9</f>
        <v>#REF!</v>
      </c>
      <c r="AH15" s="220" t="e">
        <f>Scores!AJ11*calcs!$BT$9</f>
        <v>#REF!</v>
      </c>
      <c r="AI15" s="220" t="e">
        <f>Scores!AK11*calcs!$BT$9</f>
        <v>#REF!</v>
      </c>
      <c r="AJ15" s="220" t="e">
        <f>Scores!AL11*calcs!$BT$9</f>
        <v>#REF!</v>
      </c>
      <c r="AK15" s="220" t="e">
        <f>Scores!AM11*calcs!$BT$9</f>
        <v>#REF!</v>
      </c>
      <c r="AL15" s="220" t="e">
        <f>Scores!AN11*calcs!$BT$10</f>
        <v>#REF!</v>
      </c>
      <c r="AM15" s="220" t="e">
        <f>Scores!AO11*calcs!$BT$10</f>
        <v>#REF!</v>
      </c>
      <c r="AN15" s="220" t="e">
        <f>Scores!AP11*calcs!$BT$10</f>
        <v>#REF!</v>
      </c>
      <c r="AO15" s="220" t="e">
        <f>Scores!AQ11*calcs!$BT$10</f>
        <v>#REF!</v>
      </c>
      <c r="AP15" s="220" t="e">
        <f>Scores!AR11*calcs!$BT$10</f>
        <v>#REF!</v>
      </c>
      <c r="AQ15" s="220" t="e">
        <f>Scores!AS11*calcs!$BT$11</f>
        <v>#REF!</v>
      </c>
      <c r="AR15" s="220" t="e">
        <f>Scores!AT11*calcs!$BT$11</f>
        <v>#REF!</v>
      </c>
      <c r="AS15" s="220" t="e">
        <f>Scores!AU11*calcs!$BT$11</f>
        <v>#REF!</v>
      </c>
      <c r="AT15" s="220" t="e">
        <f>Scores!AV11*calcs!$BT$11</f>
        <v>#REF!</v>
      </c>
      <c r="AU15" s="220" t="e">
        <f>Scores!AW11*calcs!$BT$11</f>
        <v>#REF!</v>
      </c>
      <c r="AV15" s="220" t="e">
        <f>Scores!AX11*calcs!$BT$12</f>
        <v>#REF!</v>
      </c>
      <c r="AW15" s="220" t="e">
        <f>Scores!AY11*calcs!$BT$12</f>
        <v>#REF!</v>
      </c>
      <c r="AX15" s="220" t="e">
        <f>Scores!AZ11*calcs!$BT$12</f>
        <v>#REF!</v>
      </c>
      <c r="AY15" s="220" t="e">
        <f>Scores!BA11*calcs!$BT$12</f>
        <v>#REF!</v>
      </c>
      <c r="AZ15" s="220" t="e">
        <f>Scores!BB11*calcs!$BT$12</f>
        <v>#REF!</v>
      </c>
      <c r="BA15" s="220" t="e">
        <f>Scores!BC11*calcs!$BT$13</f>
        <v>#REF!</v>
      </c>
      <c r="BB15" s="220" t="e">
        <f>Scores!BD11*calcs!$BT$13</f>
        <v>#REF!</v>
      </c>
      <c r="BC15" s="220" t="e">
        <f>Scores!BE11*calcs!$BT$13</f>
        <v>#REF!</v>
      </c>
      <c r="BD15" s="220" t="e">
        <f>Scores!BF11*calcs!$BT$13</f>
        <v>#REF!</v>
      </c>
      <c r="BE15" s="220" t="e">
        <f>Scores!BG11*calcs!$BT$13</f>
        <v>#REF!</v>
      </c>
      <c r="BF15" s="220" t="e">
        <f>Scores!BH11*calcs!$BT$14</f>
        <v>#REF!</v>
      </c>
      <c r="BG15" s="220" t="e">
        <f>Scores!BI11*calcs!$BT$14</f>
        <v>#REF!</v>
      </c>
      <c r="BH15" s="220" t="e">
        <f>Scores!BJ11*calcs!$BT$14</f>
        <v>#REF!</v>
      </c>
      <c r="BI15" s="220" t="e">
        <f>Scores!BK11*calcs!$BT$14</f>
        <v>#REF!</v>
      </c>
      <c r="BJ15" s="220" t="e">
        <f>Scores!BL11*calcs!$BT$14</f>
        <v>#REF!</v>
      </c>
      <c r="BS15">
        <f>BU15</f>
        <v>0</v>
      </c>
      <c r="BU15" s="224"/>
      <c r="BV15" s="228"/>
    </row>
    <row r="16" spans="1:73">
      <c r="A16" t="s">
        <v>45</v>
      </c>
      <c r="B16" s="16" t="s">
        <v>46</v>
      </c>
      <c r="C16" s="220" t="e">
        <f>Scores!E12*calcs!$BT$3</f>
        <v>#REF!</v>
      </c>
      <c r="D16" s="220" t="e">
        <f>Scores!F12*calcs!$BT$3</f>
        <v>#REF!</v>
      </c>
      <c r="E16" s="220" t="e">
        <f>Scores!G12*calcs!$BT$3</f>
        <v>#REF!</v>
      </c>
      <c r="F16" s="220" t="e">
        <f>Scores!H12*calcs!$BT$3</f>
        <v>#REF!</v>
      </c>
      <c r="G16" s="220" t="e">
        <f>Scores!I12*calcs!$BT$3</f>
        <v>#REF!</v>
      </c>
      <c r="H16" s="220" t="e">
        <f>Scores!J12*calcs!$BT$4</f>
        <v>#REF!</v>
      </c>
      <c r="I16" s="220" t="e">
        <f>Scores!K12*calcs!$BT$4</f>
        <v>#REF!</v>
      </c>
      <c r="J16" s="220" t="e">
        <f>Scores!L12*calcs!$BT$4</f>
        <v>#REF!</v>
      </c>
      <c r="K16" s="220" t="e">
        <f>Scores!M12*calcs!$BT$4</f>
        <v>#REF!</v>
      </c>
      <c r="L16" s="220" t="e">
        <f>Scores!N12*calcs!$BT$4</f>
        <v>#REF!</v>
      </c>
      <c r="M16" s="220" t="e">
        <f>Scores!O12*calcs!$BT$5</f>
        <v>#REF!</v>
      </c>
      <c r="N16" s="220" t="e">
        <f>Scores!P12*calcs!$BT$5</f>
        <v>#REF!</v>
      </c>
      <c r="O16" s="220" t="e">
        <f>Scores!Q12*calcs!$BT$5</f>
        <v>#REF!</v>
      </c>
      <c r="P16" s="220" t="e">
        <f>Scores!R12*calcs!$BT$5</f>
        <v>#REF!</v>
      </c>
      <c r="Q16" s="220" t="e">
        <f>Scores!S12*calcs!$BT$5</f>
        <v>#REF!</v>
      </c>
      <c r="R16" s="220" t="e">
        <f>Scores!T12*calcs!$BT$6</f>
        <v>#REF!</v>
      </c>
      <c r="S16" s="220" t="e">
        <f>Scores!U12*calcs!$BT$6</f>
        <v>#REF!</v>
      </c>
      <c r="T16" s="220" t="e">
        <f>Scores!V12*calcs!$BT$6</f>
        <v>#REF!</v>
      </c>
      <c r="U16" s="220" t="e">
        <f>Scores!W12*calcs!$BT$6</f>
        <v>#REF!</v>
      </c>
      <c r="V16" s="220" t="e">
        <f>Scores!X12*calcs!$BT$6</f>
        <v>#REF!</v>
      </c>
      <c r="W16" s="220" t="e">
        <f>Scores!Y12*calcs!$BT$7</f>
        <v>#REF!</v>
      </c>
      <c r="X16" s="220" t="e">
        <f>Scores!Z12*calcs!$BT$7</f>
        <v>#REF!</v>
      </c>
      <c r="Y16" s="220" t="e">
        <f>Scores!AA12*calcs!$BT$7</f>
        <v>#REF!</v>
      </c>
      <c r="Z16" s="220" t="e">
        <f>Scores!AB12*calcs!$BT$7</f>
        <v>#REF!</v>
      </c>
      <c r="AA16" s="220" t="e">
        <f>Scores!AC12*calcs!$BT$7</f>
        <v>#REF!</v>
      </c>
      <c r="AB16" s="220" t="e">
        <f>Scores!AD12*calcs!$BT$8</f>
        <v>#REF!</v>
      </c>
      <c r="AC16" s="220" t="e">
        <f>Scores!AE12*calcs!$BT$8</f>
        <v>#REF!</v>
      </c>
      <c r="AD16" s="220" t="e">
        <f>Scores!AF12*calcs!$BT$8</f>
        <v>#REF!</v>
      </c>
      <c r="AE16" s="220" t="e">
        <f>Scores!AG12*calcs!$BT$8</f>
        <v>#REF!</v>
      </c>
      <c r="AF16" s="220" t="e">
        <f>Scores!AH12*calcs!$BT$8</f>
        <v>#REF!</v>
      </c>
      <c r="AG16" s="220" t="e">
        <f>Scores!AI12*calcs!$BT$9</f>
        <v>#REF!</v>
      </c>
      <c r="AH16" s="220" t="e">
        <f>Scores!AJ12*calcs!$BT$9</f>
        <v>#REF!</v>
      </c>
      <c r="AI16" s="220" t="e">
        <f>Scores!AK12*calcs!$BT$9</f>
        <v>#REF!</v>
      </c>
      <c r="AJ16" s="220" t="e">
        <f>Scores!AL12*calcs!$BT$9</f>
        <v>#REF!</v>
      </c>
      <c r="AK16" s="220" t="e">
        <f>Scores!AM12*calcs!$BT$9</f>
        <v>#REF!</v>
      </c>
      <c r="AL16" s="220" t="e">
        <f>Scores!AN12*calcs!$BT$10</f>
        <v>#REF!</v>
      </c>
      <c r="AM16" s="220" t="e">
        <f>Scores!AO12*calcs!$BT$10</f>
        <v>#REF!</v>
      </c>
      <c r="AN16" s="220" t="e">
        <f>Scores!AP12*calcs!$BT$10</f>
        <v>#REF!</v>
      </c>
      <c r="AO16" s="220" t="e">
        <f>Scores!AQ12*calcs!$BT$10</f>
        <v>#REF!</v>
      </c>
      <c r="AP16" s="220" t="e">
        <f>Scores!AR12*calcs!$BT$10</f>
        <v>#REF!</v>
      </c>
      <c r="AQ16" s="220" t="e">
        <f>Scores!AS12*calcs!$BT$11</f>
        <v>#REF!</v>
      </c>
      <c r="AR16" s="220" t="e">
        <f>Scores!AT12*calcs!$BT$11</f>
        <v>#REF!</v>
      </c>
      <c r="AS16" s="220" t="e">
        <f>Scores!AU12*calcs!$BT$11</f>
        <v>#REF!</v>
      </c>
      <c r="AT16" s="220" t="e">
        <f>Scores!AV12*calcs!$BT$11</f>
        <v>#REF!</v>
      </c>
      <c r="AU16" s="220" t="e">
        <f>Scores!AW12*calcs!$BT$11</f>
        <v>#REF!</v>
      </c>
      <c r="AV16" s="220" t="e">
        <f>Scores!AX12*calcs!$BT$12</f>
        <v>#REF!</v>
      </c>
      <c r="AW16" s="220" t="e">
        <f>Scores!AY12*calcs!$BT$12</f>
        <v>#REF!</v>
      </c>
      <c r="AX16" s="220" t="e">
        <f>Scores!AZ12*calcs!$BT$12</f>
        <v>#REF!</v>
      </c>
      <c r="AY16" s="220" t="e">
        <f>Scores!BA12*calcs!$BT$12</f>
        <v>#REF!</v>
      </c>
      <c r="AZ16" s="220" t="e">
        <f>Scores!BB12*calcs!$BT$12</f>
        <v>#REF!</v>
      </c>
      <c r="BA16" s="220" t="e">
        <f>Scores!BC12*calcs!$BT$13</f>
        <v>#REF!</v>
      </c>
      <c r="BB16" s="220" t="e">
        <f>Scores!BD12*calcs!$BT$13</f>
        <v>#REF!</v>
      </c>
      <c r="BC16" s="220" t="e">
        <f>Scores!BE12*calcs!$BT$13</f>
        <v>#REF!</v>
      </c>
      <c r="BD16" s="220" t="e">
        <f>Scores!BF12*calcs!$BT$13</f>
        <v>#REF!</v>
      </c>
      <c r="BE16" s="220" t="e">
        <f>Scores!BG12*calcs!$BT$13</f>
        <v>#REF!</v>
      </c>
      <c r="BF16" s="220" t="e">
        <f>Scores!BH12*calcs!$BT$14</f>
        <v>#REF!</v>
      </c>
      <c r="BG16" s="220" t="e">
        <f>Scores!BI12*calcs!$BT$14</f>
        <v>#REF!</v>
      </c>
      <c r="BH16" s="220" t="e">
        <f>Scores!BJ12*calcs!$BT$14</f>
        <v>#REF!</v>
      </c>
      <c r="BI16" s="220" t="e">
        <f>Scores!BK12*calcs!$BT$14</f>
        <v>#REF!</v>
      </c>
      <c r="BJ16" s="220" t="e">
        <f>Scores!BL12*calcs!$BT$14</f>
        <v>#REF!</v>
      </c>
      <c r="BS16">
        <f>SUM(BS3:BS15)</f>
        <v>120</v>
      </c>
      <c r="BT16" s="224">
        <f>SUM(BT3:BT14)</f>
        <v>1</v>
      </c>
      <c r="BU16" s="224">
        <f>SUM(BU3:BU14)</f>
        <v>120</v>
      </c>
    </row>
    <row r="17" spans="1:62">
      <c r="A17" t="s">
        <v>47</v>
      </c>
      <c r="B17" s="16" t="s">
        <v>48</v>
      </c>
      <c r="C17" s="220" t="e">
        <f>Scores!E13*calcs!$BT$3</f>
        <v>#REF!</v>
      </c>
      <c r="D17" s="220" t="e">
        <f>Scores!F13*calcs!$BT$3</f>
        <v>#REF!</v>
      </c>
      <c r="E17" s="220" t="e">
        <f>Scores!G13*calcs!$BT$3</f>
        <v>#REF!</v>
      </c>
      <c r="F17" s="220" t="e">
        <f>Scores!H13*calcs!$BT$3</f>
        <v>#REF!</v>
      </c>
      <c r="G17" s="220" t="e">
        <f>Scores!I13*calcs!$BT$3</f>
        <v>#REF!</v>
      </c>
      <c r="H17" s="220" t="e">
        <f>Scores!J13*calcs!$BT$4</f>
        <v>#REF!</v>
      </c>
      <c r="I17" s="220" t="e">
        <f>Scores!K13*calcs!$BT$4</f>
        <v>#REF!</v>
      </c>
      <c r="J17" s="220" t="e">
        <f>Scores!L13*calcs!$BT$4</f>
        <v>#REF!</v>
      </c>
      <c r="K17" s="220" t="e">
        <f>Scores!M13*calcs!$BT$4</f>
        <v>#REF!</v>
      </c>
      <c r="L17" s="220" t="e">
        <f>Scores!N13*calcs!$BT$4</f>
        <v>#REF!</v>
      </c>
      <c r="M17" s="220" t="e">
        <f>Scores!O13*calcs!$BT$5</f>
        <v>#REF!</v>
      </c>
      <c r="N17" s="220" t="e">
        <f>Scores!P13*calcs!$BT$5</f>
        <v>#REF!</v>
      </c>
      <c r="O17" s="220" t="e">
        <f>Scores!Q13*calcs!$BT$5</f>
        <v>#REF!</v>
      </c>
      <c r="P17" s="220" t="e">
        <f>Scores!R13*calcs!$BT$5</f>
        <v>#REF!</v>
      </c>
      <c r="Q17" s="220" t="e">
        <f>Scores!S13*calcs!$BT$5</f>
        <v>#REF!</v>
      </c>
      <c r="R17" s="220" t="e">
        <f>Scores!T13*calcs!$BT$6</f>
        <v>#REF!</v>
      </c>
      <c r="S17" s="220" t="e">
        <f>Scores!U13*calcs!$BT$6</f>
        <v>#REF!</v>
      </c>
      <c r="T17" s="220" t="e">
        <f>Scores!V13*calcs!$BT$6</f>
        <v>#REF!</v>
      </c>
      <c r="U17" s="220" t="e">
        <f>Scores!W13*calcs!$BT$6</f>
        <v>#REF!</v>
      </c>
      <c r="V17" s="220" t="e">
        <f>Scores!X13*calcs!$BT$6</f>
        <v>#REF!</v>
      </c>
      <c r="W17" s="220" t="e">
        <f>Scores!Y13*calcs!$BT$7</f>
        <v>#REF!</v>
      </c>
      <c r="X17" s="220" t="e">
        <f>Scores!Z13*calcs!$BT$7</f>
        <v>#REF!</v>
      </c>
      <c r="Y17" s="220" t="e">
        <f>Scores!AA13*calcs!$BT$7</f>
        <v>#REF!</v>
      </c>
      <c r="Z17" s="220" t="e">
        <f>Scores!AB13*calcs!$BT$7</f>
        <v>#REF!</v>
      </c>
      <c r="AA17" s="220" t="e">
        <f>Scores!AC13*calcs!$BT$7</f>
        <v>#REF!</v>
      </c>
      <c r="AB17" s="220" t="e">
        <f>Scores!AD13*calcs!$BT$8</f>
        <v>#REF!</v>
      </c>
      <c r="AC17" s="220" t="e">
        <f>Scores!AE13*calcs!$BT$8</f>
        <v>#REF!</v>
      </c>
      <c r="AD17" s="220" t="e">
        <f>Scores!AF13*calcs!$BT$8</f>
        <v>#REF!</v>
      </c>
      <c r="AE17" s="220" t="e">
        <f>Scores!AG13*calcs!$BT$8</f>
        <v>#REF!</v>
      </c>
      <c r="AF17" s="220" t="e">
        <f>Scores!AH13*calcs!$BT$8</f>
        <v>#REF!</v>
      </c>
      <c r="AG17" s="220" t="e">
        <f>Scores!AI13*calcs!$BT$9</f>
        <v>#REF!</v>
      </c>
      <c r="AH17" s="220" t="e">
        <f>Scores!AJ13*calcs!$BT$9</f>
        <v>#REF!</v>
      </c>
      <c r="AI17" s="220" t="e">
        <f>Scores!AK13*calcs!$BT$9</f>
        <v>#REF!</v>
      </c>
      <c r="AJ17" s="220" t="e">
        <f>Scores!AL13*calcs!$BT$9</f>
        <v>#REF!</v>
      </c>
      <c r="AK17" s="220" t="e">
        <f>Scores!AM13*calcs!$BT$9</f>
        <v>#REF!</v>
      </c>
      <c r="AL17" s="220" t="e">
        <f>Scores!AN13*calcs!$BT$10</f>
        <v>#REF!</v>
      </c>
      <c r="AM17" s="220" t="e">
        <f>Scores!AO13*calcs!$BT$10</f>
        <v>#REF!</v>
      </c>
      <c r="AN17" s="220" t="e">
        <f>Scores!AP13*calcs!$BT$10</f>
        <v>#REF!</v>
      </c>
      <c r="AO17" s="220" t="e">
        <f>Scores!AQ13*calcs!$BT$10</f>
        <v>#REF!</v>
      </c>
      <c r="AP17" s="220" t="e">
        <f>Scores!AR13*calcs!$BT$10</f>
        <v>#REF!</v>
      </c>
      <c r="AQ17" s="220" t="e">
        <f>Scores!AS13*calcs!$BT$11</f>
        <v>#REF!</v>
      </c>
      <c r="AR17" s="220" t="e">
        <f>Scores!AT13*calcs!$BT$11</f>
        <v>#REF!</v>
      </c>
      <c r="AS17" s="220" t="e">
        <f>Scores!AU13*calcs!$BT$11</f>
        <v>#REF!</v>
      </c>
      <c r="AT17" s="220" t="e">
        <f>Scores!AV13*calcs!$BT$11</f>
        <v>#REF!</v>
      </c>
      <c r="AU17" s="220" t="e">
        <f>Scores!AW13*calcs!$BT$11</f>
        <v>#REF!</v>
      </c>
      <c r="AV17" s="220" t="e">
        <f>Scores!AX13*calcs!$BT$12</f>
        <v>#REF!</v>
      </c>
      <c r="AW17" s="220" t="e">
        <f>Scores!AY13*calcs!$BT$12</f>
        <v>#REF!</v>
      </c>
      <c r="AX17" s="220" t="e">
        <f>Scores!AZ13*calcs!$BT$12</f>
        <v>#REF!</v>
      </c>
      <c r="AY17" s="220" t="e">
        <f>Scores!BA13*calcs!$BT$12</f>
        <v>#REF!</v>
      </c>
      <c r="AZ17" s="220" t="e">
        <f>Scores!BB13*calcs!$BT$12</f>
        <v>#REF!</v>
      </c>
      <c r="BA17" s="220" t="e">
        <f>Scores!BC13*calcs!$BT$13</f>
        <v>#REF!</v>
      </c>
      <c r="BB17" s="220" t="e">
        <f>Scores!BD13*calcs!$BT$13</f>
        <v>#REF!</v>
      </c>
      <c r="BC17" s="220" t="e">
        <f>Scores!BE13*calcs!$BT$13</f>
        <v>#REF!</v>
      </c>
      <c r="BD17" s="220" t="e">
        <f>Scores!BF13*calcs!$BT$13</f>
        <v>#REF!</v>
      </c>
      <c r="BE17" s="220" t="e">
        <f>Scores!BG13*calcs!$BT$13</f>
        <v>#REF!</v>
      </c>
      <c r="BF17" s="220" t="e">
        <f>Scores!BH13*calcs!$BT$14</f>
        <v>#REF!</v>
      </c>
      <c r="BG17" s="220" t="e">
        <f>Scores!BI13*calcs!$BT$14</f>
        <v>#REF!</v>
      </c>
      <c r="BH17" s="220" t="e">
        <f>Scores!BJ13*calcs!$BT$14</f>
        <v>#REF!</v>
      </c>
      <c r="BI17" s="220" t="e">
        <f>Scores!BK13*calcs!$BT$14</f>
        <v>#REF!</v>
      </c>
      <c r="BJ17" s="220" t="e">
        <f>Scores!BL13*calcs!$BT$14</f>
        <v>#REF!</v>
      </c>
    </row>
    <row r="18" spans="1:62">
      <c r="A18" t="s">
        <v>49</v>
      </c>
      <c r="B18" s="16" t="s">
        <v>50</v>
      </c>
      <c r="C18" s="220" t="e">
        <f>Scores!E14*calcs!$BT$3</f>
        <v>#REF!</v>
      </c>
      <c r="D18" s="220" t="e">
        <f>Scores!F14*calcs!$BT$3</f>
        <v>#REF!</v>
      </c>
      <c r="E18" s="220" t="e">
        <f>Scores!G14*calcs!$BT$3</f>
        <v>#REF!</v>
      </c>
      <c r="F18" s="220" t="e">
        <f>Scores!H14*calcs!$BT$3</f>
        <v>#REF!</v>
      </c>
      <c r="G18" s="220" t="e">
        <f>Scores!I14*calcs!$BT$3</f>
        <v>#REF!</v>
      </c>
      <c r="H18" s="220" t="e">
        <f>Scores!J14*calcs!$BT$4</f>
        <v>#REF!</v>
      </c>
      <c r="I18" s="220" t="e">
        <f>Scores!K14*calcs!$BT$4</f>
        <v>#REF!</v>
      </c>
      <c r="J18" s="220" t="e">
        <f>Scores!L14*calcs!$BT$4</f>
        <v>#REF!</v>
      </c>
      <c r="K18" s="220" t="e">
        <f>Scores!M14*calcs!$BT$4</f>
        <v>#REF!</v>
      </c>
      <c r="L18" s="220" t="e">
        <f>Scores!N14*calcs!$BT$4</f>
        <v>#REF!</v>
      </c>
      <c r="M18" s="220" t="e">
        <f>Scores!O14*calcs!$BT$5</f>
        <v>#REF!</v>
      </c>
      <c r="N18" s="220" t="e">
        <f>Scores!P14*calcs!$BT$5</f>
        <v>#REF!</v>
      </c>
      <c r="O18" s="220" t="e">
        <f>Scores!Q14*calcs!$BT$5</f>
        <v>#REF!</v>
      </c>
      <c r="P18" s="220" t="e">
        <f>Scores!R14*calcs!$BT$5</f>
        <v>#REF!</v>
      </c>
      <c r="Q18" s="220" t="e">
        <f>Scores!S14*calcs!$BT$5</f>
        <v>#REF!</v>
      </c>
      <c r="R18" s="220" t="e">
        <f>Scores!T14*calcs!$BT$6</f>
        <v>#REF!</v>
      </c>
      <c r="S18" s="220" t="e">
        <f>Scores!U14*calcs!$BT$6</f>
        <v>#REF!</v>
      </c>
      <c r="T18" s="220" t="e">
        <f>Scores!V14*calcs!$BT$6</f>
        <v>#REF!</v>
      </c>
      <c r="U18" s="220" t="e">
        <f>Scores!W14*calcs!$BT$6</f>
        <v>#REF!</v>
      </c>
      <c r="V18" s="220" t="e">
        <f>Scores!X14*calcs!$BT$6</f>
        <v>#REF!</v>
      </c>
      <c r="W18" s="220" t="e">
        <f>Scores!Y14*calcs!$BT$7</f>
        <v>#REF!</v>
      </c>
      <c r="X18" s="220" t="e">
        <f>Scores!Z14*calcs!$BT$7</f>
        <v>#REF!</v>
      </c>
      <c r="Y18" s="220" t="e">
        <f>Scores!AA14*calcs!$BT$7</f>
        <v>#REF!</v>
      </c>
      <c r="Z18" s="220" t="e">
        <f>Scores!AB14*calcs!$BT$7</f>
        <v>#REF!</v>
      </c>
      <c r="AA18" s="220" t="e">
        <f>Scores!AC14*calcs!$BT$7</f>
        <v>#REF!</v>
      </c>
      <c r="AB18" s="220" t="e">
        <f>Scores!AD14*calcs!$BT$8</f>
        <v>#REF!</v>
      </c>
      <c r="AC18" s="220" t="e">
        <f>Scores!AE14*calcs!$BT$8</f>
        <v>#REF!</v>
      </c>
      <c r="AD18" s="220" t="e">
        <f>Scores!AF14*calcs!$BT$8</f>
        <v>#REF!</v>
      </c>
      <c r="AE18" s="220" t="e">
        <f>Scores!AG14*calcs!$BT$8</f>
        <v>#REF!</v>
      </c>
      <c r="AF18" s="220" t="e">
        <f>Scores!AH14*calcs!$BT$8</f>
        <v>#REF!</v>
      </c>
      <c r="AG18" s="220" t="e">
        <f>Scores!AI14*calcs!$BT$9</f>
        <v>#REF!</v>
      </c>
      <c r="AH18" s="220" t="e">
        <f>Scores!AJ14*calcs!$BT$9</f>
        <v>#REF!</v>
      </c>
      <c r="AI18" s="220" t="e">
        <f>Scores!AK14*calcs!$BT$9</f>
        <v>#REF!</v>
      </c>
      <c r="AJ18" s="220" t="e">
        <f>Scores!AL14*calcs!$BT$9</f>
        <v>#REF!</v>
      </c>
      <c r="AK18" s="220" t="e">
        <f>Scores!AM14*calcs!$BT$9</f>
        <v>#REF!</v>
      </c>
      <c r="AL18" s="220" t="e">
        <f>Scores!AN14*calcs!$BT$10</f>
        <v>#REF!</v>
      </c>
      <c r="AM18" s="220" t="e">
        <f>Scores!AO14*calcs!$BT$10</f>
        <v>#REF!</v>
      </c>
      <c r="AN18" s="220" t="e">
        <f>Scores!AP14*calcs!$BT$10</f>
        <v>#REF!</v>
      </c>
      <c r="AO18" s="220" t="e">
        <f>Scores!AQ14*calcs!$BT$10</f>
        <v>#REF!</v>
      </c>
      <c r="AP18" s="220" t="e">
        <f>Scores!AR14*calcs!$BT$10</f>
        <v>#REF!</v>
      </c>
      <c r="AQ18" s="220" t="e">
        <f>Scores!AS14*calcs!$BT$11</f>
        <v>#REF!</v>
      </c>
      <c r="AR18" s="220" t="e">
        <f>Scores!AT14*calcs!$BT$11</f>
        <v>#REF!</v>
      </c>
      <c r="AS18" s="220" t="e">
        <f>Scores!AU14*calcs!$BT$11</f>
        <v>#REF!</v>
      </c>
      <c r="AT18" s="220" t="e">
        <f>Scores!AV14*calcs!$BT$11</f>
        <v>#REF!</v>
      </c>
      <c r="AU18" s="220" t="e">
        <f>Scores!AW14*calcs!$BT$11</f>
        <v>#REF!</v>
      </c>
      <c r="AV18" s="220" t="e">
        <f>Scores!AX14*calcs!$BT$12</f>
        <v>#REF!</v>
      </c>
      <c r="AW18" s="220" t="e">
        <f>Scores!AY14*calcs!$BT$12</f>
        <v>#REF!</v>
      </c>
      <c r="AX18" s="220" t="e">
        <f>Scores!AZ14*calcs!$BT$12</f>
        <v>#REF!</v>
      </c>
      <c r="AY18" s="220" t="e">
        <f>Scores!BA14*calcs!$BT$12</f>
        <v>#REF!</v>
      </c>
      <c r="AZ18" s="220" t="e">
        <f>Scores!BB14*calcs!$BT$12</f>
        <v>#REF!</v>
      </c>
      <c r="BA18" s="220" t="e">
        <f>Scores!BC14*calcs!$BT$13</f>
        <v>#REF!</v>
      </c>
      <c r="BB18" s="220" t="e">
        <f>Scores!BD14*calcs!$BT$13</f>
        <v>#REF!</v>
      </c>
      <c r="BC18" s="220" t="e">
        <f>Scores!BE14*calcs!$BT$13</f>
        <v>#REF!</v>
      </c>
      <c r="BD18" s="220" t="e">
        <f>Scores!BF14*calcs!$BT$13</f>
        <v>#REF!</v>
      </c>
      <c r="BE18" s="220" t="e">
        <f>Scores!BG14*calcs!$BT$13</f>
        <v>#REF!</v>
      </c>
      <c r="BF18" s="220" t="e">
        <f>Scores!BH14*calcs!$BT$14</f>
        <v>#REF!</v>
      </c>
      <c r="BG18" s="220" t="e">
        <f>Scores!BI14*calcs!$BT$14</f>
        <v>#REF!</v>
      </c>
      <c r="BH18" s="220" t="e">
        <f>Scores!BJ14*calcs!$BT$14</f>
        <v>#REF!</v>
      </c>
      <c r="BI18" s="220" t="e">
        <f>Scores!BK14*calcs!$BT$14</f>
        <v>#REF!</v>
      </c>
      <c r="BJ18" s="220" t="e">
        <f>Scores!BL14*calcs!$BT$14</f>
        <v>#REF!</v>
      </c>
    </row>
    <row r="19" spans="1:62">
      <c r="A19" t="s">
        <v>51</v>
      </c>
      <c r="B19" s="16" t="s">
        <v>52</v>
      </c>
      <c r="C19" s="220" t="e">
        <f>Scores!E15*calcs!$BT$3</f>
        <v>#REF!</v>
      </c>
      <c r="D19" s="220" t="e">
        <f>Scores!F15*calcs!$BT$3</f>
        <v>#REF!</v>
      </c>
      <c r="E19" s="220" t="e">
        <f>Scores!G15*calcs!$BT$3</f>
        <v>#REF!</v>
      </c>
      <c r="F19" s="220" t="e">
        <f>Scores!H15*calcs!$BT$3</f>
        <v>#REF!</v>
      </c>
      <c r="G19" s="220" t="e">
        <f>Scores!I15*calcs!$BT$3</f>
        <v>#REF!</v>
      </c>
      <c r="H19" s="220" t="e">
        <f>Scores!J15*calcs!$BT$4</f>
        <v>#REF!</v>
      </c>
      <c r="I19" s="220" t="e">
        <f>Scores!K15*calcs!$BT$4</f>
        <v>#REF!</v>
      </c>
      <c r="J19" s="220" t="e">
        <f>Scores!L15*calcs!$BT$4</f>
        <v>#REF!</v>
      </c>
      <c r="K19" s="220" t="e">
        <f>Scores!M15*calcs!$BT$4</f>
        <v>#REF!</v>
      </c>
      <c r="L19" s="220" t="e">
        <f>Scores!N15*calcs!$BT$4</f>
        <v>#REF!</v>
      </c>
      <c r="M19" s="220" t="e">
        <f>Scores!O15*calcs!$BT$5</f>
        <v>#REF!</v>
      </c>
      <c r="N19" s="220" t="e">
        <f>Scores!P15*calcs!$BT$5</f>
        <v>#REF!</v>
      </c>
      <c r="O19" s="220" t="e">
        <f>Scores!Q15*calcs!$BT$5</f>
        <v>#REF!</v>
      </c>
      <c r="P19" s="220" t="e">
        <f>Scores!R15*calcs!$BT$5</f>
        <v>#REF!</v>
      </c>
      <c r="Q19" s="220" t="e">
        <f>Scores!S15*calcs!$BT$5</f>
        <v>#REF!</v>
      </c>
      <c r="R19" s="220" t="e">
        <f>Scores!T15*calcs!$BT$6</f>
        <v>#REF!</v>
      </c>
      <c r="S19" s="220" t="e">
        <f>Scores!U15*calcs!$BT$6</f>
        <v>#REF!</v>
      </c>
      <c r="T19" s="220" t="e">
        <f>Scores!V15*calcs!$BT$6</f>
        <v>#REF!</v>
      </c>
      <c r="U19" s="220" t="e">
        <f>Scores!W15*calcs!$BT$6</f>
        <v>#REF!</v>
      </c>
      <c r="V19" s="220" t="e">
        <f>Scores!X15*calcs!$BT$6</f>
        <v>#REF!</v>
      </c>
      <c r="W19" s="220" t="e">
        <f>Scores!Y15*calcs!$BT$7</f>
        <v>#REF!</v>
      </c>
      <c r="X19" s="220" t="e">
        <f>Scores!Z15*calcs!$BT$7</f>
        <v>#REF!</v>
      </c>
      <c r="Y19" s="220" t="e">
        <f>Scores!AA15*calcs!$BT$7</f>
        <v>#REF!</v>
      </c>
      <c r="Z19" s="220" t="e">
        <f>Scores!AB15*calcs!$BT$7</f>
        <v>#REF!</v>
      </c>
      <c r="AA19" s="220" t="e">
        <f>Scores!AC15*calcs!$BT$7</f>
        <v>#REF!</v>
      </c>
      <c r="AB19" s="220" t="e">
        <f>Scores!AD15*calcs!$BT$8</f>
        <v>#REF!</v>
      </c>
      <c r="AC19" s="220" t="e">
        <f>Scores!AE15*calcs!$BT$8</f>
        <v>#REF!</v>
      </c>
      <c r="AD19" s="220" t="e">
        <f>Scores!AF15*calcs!$BT$8</f>
        <v>#REF!</v>
      </c>
      <c r="AE19" s="220" t="e">
        <f>Scores!AG15*calcs!$BT$8</f>
        <v>#REF!</v>
      </c>
      <c r="AF19" s="220" t="e">
        <f>Scores!AH15*calcs!$BT$8</f>
        <v>#REF!</v>
      </c>
      <c r="AG19" s="220" t="e">
        <f>Scores!AI15*calcs!$BT$9</f>
        <v>#REF!</v>
      </c>
      <c r="AH19" s="220" t="e">
        <f>Scores!AJ15*calcs!$BT$9</f>
        <v>#REF!</v>
      </c>
      <c r="AI19" s="220" t="e">
        <f>Scores!AK15*calcs!$BT$9</f>
        <v>#REF!</v>
      </c>
      <c r="AJ19" s="220" t="e">
        <f>Scores!AL15*calcs!$BT$9</f>
        <v>#REF!</v>
      </c>
      <c r="AK19" s="220" t="e">
        <f>Scores!AM15*calcs!$BT$9</f>
        <v>#REF!</v>
      </c>
      <c r="AL19" s="220" t="e">
        <f>Scores!AN15*calcs!$BT$10</f>
        <v>#REF!</v>
      </c>
      <c r="AM19" s="220" t="e">
        <f>Scores!AO15*calcs!$BT$10</f>
        <v>#REF!</v>
      </c>
      <c r="AN19" s="220" t="e">
        <f>Scores!AP15*calcs!$BT$10</f>
        <v>#REF!</v>
      </c>
      <c r="AO19" s="220" t="e">
        <f>Scores!AQ15*calcs!$BT$10</f>
        <v>#REF!</v>
      </c>
      <c r="AP19" s="220" t="e">
        <f>Scores!AR15*calcs!$BT$10</f>
        <v>#REF!</v>
      </c>
      <c r="AQ19" s="220" t="e">
        <f>Scores!AS15*calcs!$BT$11</f>
        <v>#REF!</v>
      </c>
      <c r="AR19" s="220" t="e">
        <f>Scores!AT15*calcs!$BT$11</f>
        <v>#REF!</v>
      </c>
      <c r="AS19" s="220" t="e">
        <f>Scores!AU15*calcs!$BT$11</f>
        <v>#REF!</v>
      </c>
      <c r="AT19" s="220" t="e">
        <f>Scores!AV15*calcs!$BT$11</f>
        <v>#REF!</v>
      </c>
      <c r="AU19" s="220" t="e">
        <f>Scores!AW15*calcs!$BT$11</f>
        <v>#REF!</v>
      </c>
      <c r="AV19" s="220" t="e">
        <f>Scores!AX15*calcs!$BT$12</f>
        <v>#REF!</v>
      </c>
      <c r="AW19" s="220" t="e">
        <f>Scores!AY15*calcs!$BT$12</f>
        <v>#REF!</v>
      </c>
      <c r="AX19" s="220" t="e">
        <f>Scores!AZ15*calcs!$BT$12</f>
        <v>#REF!</v>
      </c>
      <c r="AY19" s="220" t="e">
        <f>Scores!BA15*calcs!$BT$12</f>
        <v>#REF!</v>
      </c>
      <c r="AZ19" s="220" t="e">
        <f>Scores!BB15*calcs!$BT$12</f>
        <v>#REF!</v>
      </c>
      <c r="BA19" s="220" t="e">
        <f>Scores!BC15*calcs!$BT$13</f>
        <v>#REF!</v>
      </c>
      <c r="BB19" s="220" t="e">
        <f>Scores!BD15*calcs!$BT$13</f>
        <v>#REF!</v>
      </c>
      <c r="BC19" s="220" t="e">
        <f>Scores!BE15*calcs!$BT$13</f>
        <v>#REF!</v>
      </c>
      <c r="BD19" s="220" t="e">
        <f>Scores!BF15*calcs!$BT$13</f>
        <v>#REF!</v>
      </c>
      <c r="BE19" s="220" t="e">
        <f>Scores!BG15*calcs!$BT$13</f>
        <v>#REF!</v>
      </c>
      <c r="BF19" s="220" t="e">
        <f>Scores!BH15*calcs!$BT$14</f>
        <v>#REF!</v>
      </c>
      <c r="BG19" s="220" t="e">
        <f>Scores!BI15*calcs!$BT$14</f>
        <v>#REF!</v>
      </c>
      <c r="BH19" s="220" t="e">
        <f>Scores!BJ15*calcs!$BT$14</f>
        <v>#REF!</v>
      </c>
      <c r="BI19" s="220" t="e">
        <f>Scores!BK15*calcs!$BT$14</f>
        <v>#REF!</v>
      </c>
      <c r="BJ19" s="220" t="e">
        <f>Scores!BL15*calcs!$BT$14</f>
        <v>#REF!</v>
      </c>
    </row>
    <row r="20" spans="1:62">
      <c r="A20" t="s">
        <v>53</v>
      </c>
      <c r="B20" s="16" t="s">
        <v>54</v>
      </c>
      <c r="C20" s="220" t="e">
        <f>Scores!E16*calcs!$BT$3</f>
        <v>#REF!</v>
      </c>
      <c r="D20" s="220" t="e">
        <f>Scores!F16*calcs!$BT$3</f>
        <v>#REF!</v>
      </c>
      <c r="E20" s="220" t="e">
        <f>Scores!G16*calcs!$BT$3</f>
        <v>#REF!</v>
      </c>
      <c r="F20" s="220" t="e">
        <f>Scores!H16*calcs!$BT$3</f>
        <v>#REF!</v>
      </c>
      <c r="G20" s="220" t="e">
        <f>Scores!I16*calcs!$BT$3</f>
        <v>#REF!</v>
      </c>
      <c r="H20" s="220" t="e">
        <f>Scores!J16*calcs!$BT$4</f>
        <v>#REF!</v>
      </c>
      <c r="I20" s="220" t="e">
        <f>Scores!K16*calcs!$BT$4</f>
        <v>#REF!</v>
      </c>
      <c r="J20" s="220" t="e">
        <f>Scores!L16*calcs!$BT$4</f>
        <v>#REF!</v>
      </c>
      <c r="K20" s="220" t="e">
        <f>Scores!M16*calcs!$BT$4</f>
        <v>#REF!</v>
      </c>
      <c r="L20" s="220" t="e">
        <f>Scores!N16*calcs!$BT$4</f>
        <v>#REF!</v>
      </c>
      <c r="M20" s="220" t="e">
        <f>Scores!O16*calcs!$BT$5</f>
        <v>#REF!</v>
      </c>
      <c r="N20" s="220" t="e">
        <f>Scores!P16*calcs!$BT$5</f>
        <v>#REF!</v>
      </c>
      <c r="O20" s="220" t="e">
        <f>Scores!Q16*calcs!$BT$5</f>
        <v>#REF!</v>
      </c>
      <c r="P20" s="220" t="e">
        <f>Scores!R16*calcs!$BT$5</f>
        <v>#REF!</v>
      </c>
      <c r="Q20" s="220" t="e">
        <f>Scores!S16*calcs!$BT$5</f>
        <v>#REF!</v>
      </c>
      <c r="R20" s="220" t="e">
        <f>Scores!T16*calcs!$BT$6</f>
        <v>#REF!</v>
      </c>
      <c r="S20" s="220" t="e">
        <f>Scores!U16*calcs!$BT$6</f>
        <v>#REF!</v>
      </c>
      <c r="T20" s="220" t="e">
        <f>Scores!V16*calcs!$BT$6</f>
        <v>#REF!</v>
      </c>
      <c r="U20" s="220" t="e">
        <f>Scores!W16*calcs!$BT$6</f>
        <v>#REF!</v>
      </c>
      <c r="V20" s="220" t="e">
        <f>Scores!X16*calcs!$BT$6</f>
        <v>#REF!</v>
      </c>
      <c r="W20" s="220" t="e">
        <f>Scores!Y16*calcs!$BT$7</f>
        <v>#REF!</v>
      </c>
      <c r="X20" s="220" t="e">
        <f>Scores!Z16*calcs!$BT$7</f>
        <v>#REF!</v>
      </c>
      <c r="Y20" s="220" t="e">
        <f>Scores!AA16*calcs!$BT$7</f>
        <v>#REF!</v>
      </c>
      <c r="Z20" s="220" t="e">
        <f>Scores!AB16*calcs!$BT$7</f>
        <v>#REF!</v>
      </c>
      <c r="AA20" s="220" t="e">
        <f>Scores!AC16*calcs!$BT$7</f>
        <v>#REF!</v>
      </c>
      <c r="AB20" s="220" t="e">
        <f>Scores!AD16*calcs!$BT$8</f>
        <v>#REF!</v>
      </c>
      <c r="AC20" s="220" t="e">
        <f>Scores!AE16*calcs!$BT$8</f>
        <v>#REF!</v>
      </c>
      <c r="AD20" s="220" t="e">
        <f>Scores!AF16*calcs!$BT$8</f>
        <v>#REF!</v>
      </c>
      <c r="AE20" s="220" t="e">
        <f>Scores!AG16*calcs!$BT$8</f>
        <v>#REF!</v>
      </c>
      <c r="AF20" s="220" t="e">
        <f>Scores!AH16*calcs!$BT$8</f>
        <v>#REF!</v>
      </c>
      <c r="AG20" s="220" t="e">
        <f>Scores!AI16*calcs!$BT$9</f>
        <v>#REF!</v>
      </c>
      <c r="AH20" s="220" t="e">
        <f>Scores!AJ16*calcs!$BT$9</f>
        <v>#REF!</v>
      </c>
      <c r="AI20" s="220" t="e">
        <f>Scores!AK16*calcs!$BT$9</f>
        <v>#REF!</v>
      </c>
      <c r="AJ20" s="220" t="e">
        <f>Scores!AL16*calcs!$BT$9</f>
        <v>#REF!</v>
      </c>
      <c r="AK20" s="220" t="e">
        <f>Scores!AM16*calcs!$BT$9</f>
        <v>#REF!</v>
      </c>
      <c r="AL20" s="220" t="e">
        <f>Scores!AN16*calcs!$BT$10</f>
        <v>#REF!</v>
      </c>
      <c r="AM20" s="220" t="e">
        <f>Scores!AO16*calcs!$BT$10</f>
        <v>#REF!</v>
      </c>
      <c r="AN20" s="220" t="e">
        <f>Scores!AP16*calcs!$BT$10</f>
        <v>#REF!</v>
      </c>
      <c r="AO20" s="220" t="e">
        <f>Scores!AQ16*calcs!$BT$10</f>
        <v>#REF!</v>
      </c>
      <c r="AP20" s="220" t="e">
        <f>Scores!AR16*calcs!$BT$10</f>
        <v>#REF!</v>
      </c>
      <c r="AQ20" s="220" t="e">
        <f>Scores!AS16*calcs!$BT$11</f>
        <v>#REF!</v>
      </c>
      <c r="AR20" s="220" t="e">
        <f>Scores!AT16*calcs!$BT$11</f>
        <v>#REF!</v>
      </c>
      <c r="AS20" s="220" t="e">
        <f>Scores!AU16*calcs!$BT$11</f>
        <v>#REF!</v>
      </c>
      <c r="AT20" s="220" t="e">
        <f>Scores!AV16*calcs!$BT$11</f>
        <v>#REF!</v>
      </c>
      <c r="AU20" s="220" t="e">
        <f>Scores!AW16*calcs!$BT$11</f>
        <v>#REF!</v>
      </c>
      <c r="AV20" s="220" t="e">
        <f>Scores!AX16*calcs!$BT$12</f>
        <v>#REF!</v>
      </c>
      <c r="AW20" s="220" t="e">
        <f>Scores!AY16*calcs!$BT$12</f>
        <v>#REF!</v>
      </c>
      <c r="AX20" s="220" t="e">
        <f>Scores!AZ16*calcs!$BT$12</f>
        <v>#REF!</v>
      </c>
      <c r="AY20" s="220" t="e">
        <f>Scores!BA16*calcs!$BT$12</f>
        <v>#REF!</v>
      </c>
      <c r="AZ20" s="220" t="e">
        <f>Scores!BB16*calcs!$BT$12</f>
        <v>#REF!</v>
      </c>
      <c r="BA20" s="220" t="e">
        <f>Scores!BC16*calcs!$BT$13</f>
        <v>#REF!</v>
      </c>
      <c r="BB20" s="220" t="e">
        <f>Scores!BD16*calcs!$BT$13</f>
        <v>#REF!</v>
      </c>
      <c r="BC20" s="220" t="e">
        <f>Scores!BE16*calcs!$BT$13</f>
        <v>#REF!</v>
      </c>
      <c r="BD20" s="220" t="e">
        <f>Scores!BF16*calcs!$BT$13</f>
        <v>#REF!</v>
      </c>
      <c r="BE20" s="220" t="e">
        <f>Scores!BG16*calcs!$BT$13</f>
        <v>#REF!</v>
      </c>
      <c r="BF20" s="220" t="e">
        <f>Scores!BH16*calcs!$BT$14</f>
        <v>#REF!</v>
      </c>
      <c r="BG20" s="220" t="e">
        <f>Scores!BI16*calcs!$BT$14</f>
        <v>#REF!</v>
      </c>
      <c r="BH20" s="220" t="e">
        <f>Scores!BJ16*calcs!$BT$14</f>
        <v>#REF!</v>
      </c>
      <c r="BI20" s="220" t="e">
        <f>Scores!BK16*calcs!$BT$14</f>
        <v>#REF!</v>
      </c>
      <c r="BJ20" s="220" t="e">
        <f>Scores!BL16*calcs!$BT$14</f>
        <v>#REF!</v>
      </c>
    </row>
    <row r="21" spans="1:62">
      <c r="A21" t="s">
        <v>55</v>
      </c>
      <c r="B21" s="16" t="s">
        <v>56</v>
      </c>
      <c r="C21" s="220" t="e">
        <f>Scores!E17*calcs!$BT$3</f>
        <v>#REF!</v>
      </c>
      <c r="D21" s="220" t="e">
        <f>Scores!F17*calcs!$BT$3</f>
        <v>#REF!</v>
      </c>
      <c r="E21" s="220" t="e">
        <f>Scores!G17*calcs!$BT$3</f>
        <v>#REF!</v>
      </c>
      <c r="F21" s="220" t="e">
        <f>Scores!H17*calcs!$BT$3</f>
        <v>#REF!</v>
      </c>
      <c r="G21" s="220" t="e">
        <f>Scores!I17*calcs!$BT$3</f>
        <v>#REF!</v>
      </c>
      <c r="H21" s="220" t="e">
        <f>Scores!J17*calcs!$BT$4</f>
        <v>#REF!</v>
      </c>
      <c r="I21" s="220" t="e">
        <f>Scores!K17*calcs!$BT$4</f>
        <v>#REF!</v>
      </c>
      <c r="J21" s="220" t="e">
        <f>Scores!L17*calcs!$BT$4</f>
        <v>#REF!</v>
      </c>
      <c r="K21" s="220" t="e">
        <f>Scores!M17*calcs!$BT$4</f>
        <v>#REF!</v>
      </c>
      <c r="L21" s="220" t="e">
        <f>Scores!N17*calcs!$BT$4</f>
        <v>#REF!</v>
      </c>
      <c r="M21" s="220" t="e">
        <f>Scores!O17*calcs!$BT$5</f>
        <v>#REF!</v>
      </c>
      <c r="N21" s="220" t="e">
        <f>Scores!P17*calcs!$BT$5</f>
        <v>#REF!</v>
      </c>
      <c r="O21" s="220" t="e">
        <f>Scores!Q17*calcs!$BT$5</f>
        <v>#REF!</v>
      </c>
      <c r="P21" s="220" t="e">
        <f>Scores!R17*calcs!$BT$5</f>
        <v>#REF!</v>
      </c>
      <c r="Q21" s="220" t="e">
        <f>Scores!S17*calcs!$BT$5</f>
        <v>#REF!</v>
      </c>
      <c r="R21" s="220" t="e">
        <f>Scores!T17*calcs!$BT$6</f>
        <v>#REF!</v>
      </c>
      <c r="S21" s="220" t="e">
        <f>Scores!U17*calcs!$BT$6</f>
        <v>#REF!</v>
      </c>
      <c r="T21" s="220" t="e">
        <f>Scores!V17*calcs!$BT$6</f>
        <v>#REF!</v>
      </c>
      <c r="U21" s="220" t="e">
        <f>Scores!W17*calcs!$BT$6</f>
        <v>#REF!</v>
      </c>
      <c r="V21" s="220" t="e">
        <f>Scores!X17*calcs!$BT$6</f>
        <v>#REF!</v>
      </c>
      <c r="W21" s="220" t="e">
        <f>Scores!Y17*calcs!$BT$7</f>
        <v>#REF!</v>
      </c>
      <c r="X21" s="220" t="e">
        <f>Scores!Z17*calcs!$BT$7</f>
        <v>#REF!</v>
      </c>
      <c r="Y21" s="220" t="e">
        <f>Scores!AA17*calcs!$BT$7</f>
        <v>#REF!</v>
      </c>
      <c r="Z21" s="220" t="e">
        <f>Scores!AB17*calcs!$BT$7</f>
        <v>#REF!</v>
      </c>
      <c r="AA21" s="220" t="e">
        <f>Scores!AC17*calcs!$BT$7</f>
        <v>#REF!</v>
      </c>
      <c r="AB21" s="220" t="e">
        <f>Scores!AD17*calcs!$BT$8</f>
        <v>#REF!</v>
      </c>
      <c r="AC21" s="220" t="e">
        <f>Scores!AE17*calcs!$BT$8</f>
        <v>#REF!</v>
      </c>
      <c r="AD21" s="220" t="e">
        <f>Scores!AF17*calcs!$BT$8</f>
        <v>#REF!</v>
      </c>
      <c r="AE21" s="220" t="e">
        <f>Scores!AG17*calcs!$BT$8</f>
        <v>#REF!</v>
      </c>
      <c r="AF21" s="220" t="e">
        <f>Scores!AH17*calcs!$BT$8</f>
        <v>#REF!</v>
      </c>
      <c r="AG21" s="220" t="e">
        <f>Scores!AI17*calcs!$BT$9</f>
        <v>#REF!</v>
      </c>
      <c r="AH21" s="220" t="e">
        <f>Scores!AJ17*calcs!$BT$9</f>
        <v>#REF!</v>
      </c>
      <c r="AI21" s="220" t="e">
        <f>Scores!AK17*calcs!$BT$9</f>
        <v>#REF!</v>
      </c>
      <c r="AJ21" s="220" t="e">
        <f>Scores!AL17*calcs!$BT$9</f>
        <v>#REF!</v>
      </c>
      <c r="AK21" s="220" t="e">
        <f>Scores!AM17*calcs!$BT$9</f>
        <v>#REF!</v>
      </c>
      <c r="AL21" s="220" t="e">
        <f>Scores!AN17*calcs!$BT$10</f>
        <v>#REF!</v>
      </c>
      <c r="AM21" s="220" t="e">
        <f>Scores!AO17*calcs!$BT$10</f>
        <v>#REF!</v>
      </c>
      <c r="AN21" s="220" t="e">
        <f>Scores!AP17*calcs!$BT$10</f>
        <v>#REF!</v>
      </c>
      <c r="AO21" s="220" t="e">
        <f>Scores!AQ17*calcs!$BT$10</f>
        <v>#REF!</v>
      </c>
      <c r="AP21" s="220" t="e">
        <f>Scores!AR17*calcs!$BT$10</f>
        <v>#REF!</v>
      </c>
      <c r="AQ21" s="220" t="e">
        <f>Scores!AS17*calcs!$BT$11</f>
        <v>#REF!</v>
      </c>
      <c r="AR21" s="220" t="e">
        <f>Scores!AT17*calcs!$BT$11</f>
        <v>#REF!</v>
      </c>
      <c r="AS21" s="220" t="e">
        <f>Scores!AU17*calcs!$BT$11</f>
        <v>#REF!</v>
      </c>
      <c r="AT21" s="220" t="e">
        <f>Scores!AV17*calcs!$BT$11</f>
        <v>#REF!</v>
      </c>
      <c r="AU21" s="220" t="e">
        <f>Scores!AW17*calcs!$BT$11</f>
        <v>#REF!</v>
      </c>
      <c r="AV21" s="220" t="e">
        <f>Scores!AX17*calcs!$BT$12</f>
        <v>#REF!</v>
      </c>
      <c r="AW21" s="220" t="e">
        <f>Scores!AY17*calcs!$BT$12</f>
        <v>#REF!</v>
      </c>
      <c r="AX21" s="220" t="e">
        <f>Scores!AZ17*calcs!$BT$12</f>
        <v>#REF!</v>
      </c>
      <c r="AY21" s="220" t="e">
        <f>Scores!BA17*calcs!$BT$12</f>
        <v>#REF!</v>
      </c>
      <c r="AZ21" s="220" t="e">
        <f>Scores!BB17*calcs!$BT$12</f>
        <v>#REF!</v>
      </c>
      <c r="BA21" s="220" t="e">
        <f>Scores!BC17*calcs!$BT$13</f>
        <v>#REF!</v>
      </c>
      <c r="BB21" s="220" t="e">
        <f>Scores!BD17*calcs!$BT$13</f>
        <v>#REF!</v>
      </c>
      <c r="BC21" s="220" t="e">
        <f>Scores!BE17*calcs!$BT$13</f>
        <v>#REF!</v>
      </c>
      <c r="BD21" s="220" t="e">
        <f>Scores!BF17*calcs!$BT$13</f>
        <v>#REF!</v>
      </c>
      <c r="BE21" s="220" t="e">
        <f>Scores!BG17*calcs!$BT$13</f>
        <v>#REF!</v>
      </c>
      <c r="BF21" s="220" t="e">
        <f>Scores!BH17*calcs!$BT$14</f>
        <v>#REF!</v>
      </c>
      <c r="BG21" s="220" t="e">
        <f>Scores!BI17*calcs!$BT$14</f>
        <v>#REF!</v>
      </c>
      <c r="BH21" s="220" t="e">
        <f>Scores!BJ17*calcs!$BT$14</f>
        <v>#REF!</v>
      </c>
      <c r="BI21" s="220" t="e">
        <f>Scores!BK17*calcs!$BT$14</f>
        <v>#REF!</v>
      </c>
      <c r="BJ21" s="220" t="e">
        <f>Scores!BL17*calcs!$BT$14</f>
        <v>#REF!</v>
      </c>
    </row>
    <row r="22" spans="1:62">
      <c r="A22" t="s">
        <v>57</v>
      </c>
      <c r="B22" s="16" t="s">
        <v>58</v>
      </c>
      <c r="C22" s="220" t="e">
        <f>Scores!E18*calcs!$BT$3</f>
        <v>#REF!</v>
      </c>
      <c r="D22" s="220" t="e">
        <f>Scores!F18*calcs!$BT$3</f>
        <v>#REF!</v>
      </c>
      <c r="E22" s="220" t="e">
        <f>Scores!G18*calcs!$BT$3</f>
        <v>#REF!</v>
      </c>
      <c r="F22" s="220" t="e">
        <f>Scores!H18*calcs!$BT$3</f>
        <v>#REF!</v>
      </c>
      <c r="G22" s="220" t="e">
        <f>Scores!I18*calcs!$BT$3</f>
        <v>#REF!</v>
      </c>
      <c r="H22" s="220" t="e">
        <f>Scores!J18*calcs!$BT$4</f>
        <v>#REF!</v>
      </c>
      <c r="I22" s="220" t="e">
        <f>Scores!K18*calcs!$BT$4</f>
        <v>#REF!</v>
      </c>
      <c r="J22" s="220" t="e">
        <f>Scores!L18*calcs!$BT$4</f>
        <v>#REF!</v>
      </c>
      <c r="K22" s="220" t="e">
        <f>Scores!M18*calcs!$BT$4</f>
        <v>#REF!</v>
      </c>
      <c r="L22" s="220" t="e">
        <f>Scores!N18*calcs!$BT$4</f>
        <v>#REF!</v>
      </c>
      <c r="M22" s="220" t="e">
        <f>Scores!O18*calcs!$BT$5</f>
        <v>#REF!</v>
      </c>
      <c r="N22" s="220" t="e">
        <f>Scores!P18*calcs!$BT$5</f>
        <v>#REF!</v>
      </c>
      <c r="O22" s="220" t="e">
        <f>Scores!Q18*calcs!$BT$5</f>
        <v>#REF!</v>
      </c>
      <c r="P22" s="220" t="e">
        <f>Scores!R18*calcs!$BT$5</f>
        <v>#REF!</v>
      </c>
      <c r="Q22" s="220" t="e">
        <f>Scores!S18*calcs!$BT$5</f>
        <v>#REF!</v>
      </c>
      <c r="R22" s="220" t="e">
        <f>Scores!T18*calcs!$BT$6</f>
        <v>#REF!</v>
      </c>
      <c r="S22" s="220" t="e">
        <f>Scores!U18*calcs!$BT$6</f>
        <v>#REF!</v>
      </c>
      <c r="T22" s="220" t="e">
        <f>Scores!V18*calcs!$BT$6</f>
        <v>#REF!</v>
      </c>
      <c r="U22" s="220" t="e">
        <f>Scores!W18*calcs!$BT$6</f>
        <v>#REF!</v>
      </c>
      <c r="V22" s="220" t="e">
        <f>Scores!X18*calcs!$BT$6</f>
        <v>#REF!</v>
      </c>
      <c r="W22" s="220" t="e">
        <f>Scores!Y18*calcs!$BT$7</f>
        <v>#REF!</v>
      </c>
      <c r="X22" s="220" t="e">
        <f>Scores!Z18*calcs!$BT$7</f>
        <v>#REF!</v>
      </c>
      <c r="Y22" s="220" t="e">
        <f>Scores!AA18*calcs!$BT$7</f>
        <v>#REF!</v>
      </c>
      <c r="Z22" s="220" t="e">
        <f>Scores!AB18*calcs!$BT$7</f>
        <v>#REF!</v>
      </c>
      <c r="AA22" s="220" t="e">
        <f>Scores!AC18*calcs!$BT$7</f>
        <v>#REF!</v>
      </c>
      <c r="AB22" s="220" t="e">
        <f>Scores!AD18*calcs!$BT$8</f>
        <v>#REF!</v>
      </c>
      <c r="AC22" s="220" t="e">
        <f>Scores!AE18*calcs!$BT$8</f>
        <v>#REF!</v>
      </c>
      <c r="AD22" s="220" t="e">
        <f>Scores!AF18*calcs!$BT$8</f>
        <v>#REF!</v>
      </c>
      <c r="AE22" s="220" t="e">
        <f>Scores!AG18*calcs!$BT$8</f>
        <v>#REF!</v>
      </c>
      <c r="AF22" s="220" t="e">
        <f>Scores!AH18*calcs!$BT$8</f>
        <v>#REF!</v>
      </c>
      <c r="AG22" s="220" t="e">
        <f>Scores!AI18*calcs!$BT$9</f>
        <v>#REF!</v>
      </c>
      <c r="AH22" s="220" t="e">
        <f>Scores!AJ18*calcs!$BT$9</f>
        <v>#REF!</v>
      </c>
      <c r="AI22" s="220" t="e">
        <f>Scores!AK18*calcs!$BT$9</f>
        <v>#REF!</v>
      </c>
      <c r="AJ22" s="220" t="e">
        <f>Scores!AL18*calcs!$BT$9</f>
        <v>#REF!</v>
      </c>
      <c r="AK22" s="220" t="e">
        <f>Scores!AM18*calcs!$BT$9</f>
        <v>#REF!</v>
      </c>
      <c r="AL22" s="220" t="e">
        <f>Scores!AN18*calcs!$BT$10</f>
        <v>#REF!</v>
      </c>
      <c r="AM22" s="220" t="e">
        <f>Scores!AO18*calcs!$BT$10</f>
        <v>#REF!</v>
      </c>
      <c r="AN22" s="220" t="e">
        <f>Scores!AP18*calcs!$BT$10</f>
        <v>#REF!</v>
      </c>
      <c r="AO22" s="220" t="e">
        <f>Scores!AQ18*calcs!$BT$10</f>
        <v>#REF!</v>
      </c>
      <c r="AP22" s="220" t="e">
        <f>Scores!AR18*calcs!$BT$10</f>
        <v>#REF!</v>
      </c>
      <c r="AQ22" s="220" t="e">
        <f>Scores!AS18*calcs!$BT$11</f>
        <v>#REF!</v>
      </c>
      <c r="AR22" s="220" t="e">
        <f>Scores!AT18*calcs!$BT$11</f>
        <v>#REF!</v>
      </c>
      <c r="AS22" s="220" t="e">
        <f>Scores!AU18*calcs!$BT$11</f>
        <v>#REF!</v>
      </c>
      <c r="AT22" s="220" t="e">
        <f>Scores!AV18*calcs!$BT$11</f>
        <v>#REF!</v>
      </c>
      <c r="AU22" s="220" t="e">
        <f>Scores!AW18*calcs!$BT$11</f>
        <v>#REF!</v>
      </c>
      <c r="AV22" s="220" t="e">
        <f>Scores!AX18*calcs!$BT$12</f>
        <v>#REF!</v>
      </c>
      <c r="AW22" s="220" t="e">
        <f>Scores!AY18*calcs!$BT$12</f>
        <v>#REF!</v>
      </c>
      <c r="AX22" s="220" t="e">
        <f>Scores!AZ18*calcs!$BT$12</f>
        <v>#REF!</v>
      </c>
      <c r="AY22" s="220" t="e">
        <f>Scores!BA18*calcs!$BT$12</f>
        <v>#REF!</v>
      </c>
      <c r="AZ22" s="220" t="e">
        <f>Scores!BB18*calcs!$BT$12</f>
        <v>#REF!</v>
      </c>
      <c r="BA22" s="220" t="e">
        <f>Scores!BC18*calcs!$BT$13</f>
        <v>#REF!</v>
      </c>
      <c r="BB22" s="220" t="e">
        <f>Scores!BD18*calcs!$BT$13</f>
        <v>#REF!</v>
      </c>
      <c r="BC22" s="220" t="e">
        <f>Scores!BE18*calcs!$BT$13</f>
        <v>#REF!</v>
      </c>
      <c r="BD22" s="220" t="e">
        <f>Scores!BF18*calcs!$BT$13</f>
        <v>#REF!</v>
      </c>
      <c r="BE22" s="220" t="e">
        <f>Scores!BG18*calcs!$BT$13</f>
        <v>#REF!</v>
      </c>
      <c r="BF22" s="220" t="e">
        <f>Scores!BH18*calcs!$BT$14</f>
        <v>#REF!</v>
      </c>
      <c r="BG22" s="220" t="e">
        <f>Scores!BI18*calcs!$BT$14</f>
        <v>#REF!</v>
      </c>
      <c r="BH22" s="220" t="e">
        <f>Scores!BJ18*calcs!$BT$14</f>
        <v>#REF!</v>
      </c>
      <c r="BI22" s="220" t="e">
        <f>Scores!BK18*calcs!$BT$14</f>
        <v>#REF!</v>
      </c>
      <c r="BJ22" s="220" t="e">
        <f>Scores!BL18*calcs!$BT$14</f>
        <v>#REF!</v>
      </c>
    </row>
    <row r="23" spans="1:62">
      <c r="A23" t="s">
        <v>59</v>
      </c>
      <c r="B23" s="16" t="s">
        <v>60</v>
      </c>
      <c r="C23" s="220" t="e">
        <f>Scores!E19*calcs!$BT$3</f>
        <v>#REF!</v>
      </c>
      <c r="D23" s="220" t="e">
        <f>Scores!F19*calcs!$BT$3</f>
        <v>#REF!</v>
      </c>
      <c r="E23" s="220" t="e">
        <f>Scores!G19*calcs!$BT$3</f>
        <v>#REF!</v>
      </c>
      <c r="F23" s="220" t="e">
        <f>Scores!H19*calcs!$BT$3</f>
        <v>#REF!</v>
      </c>
      <c r="G23" s="220" t="e">
        <f>Scores!I19*calcs!$BT$3</f>
        <v>#REF!</v>
      </c>
      <c r="H23" s="220" t="e">
        <f>Scores!J19*calcs!$BT$4</f>
        <v>#REF!</v>
      </c>
      <c r="I23" s="220" t="e">
        <f>Scores!K19*calcs!$BT$4</f>
        <v>#REF!</v>
      </c>
      <c r="J23" s="220" t="e">
        <f>Scores!L19*calcs!$BT$4</f>
        <v>#REF!</v>
      </c>
      <c r="K23" s="220" t="e">
        <f>Scores!M19*calcs!$BT$4</f>
        <v>#REF!</v>
      </c>
      <c r="L23" s="220" t="e">
        <f>Scores!N19*calcs!$BT$4</f>
        <v>#REF!</v>
      </c>
      <c r="M23" s="220" t="e">
        <f>Scores!O19*calcs!$BT$5</f>
        <v>#REF!</v>
      </c>
      <c r="N23" s="220" t="e">
        <f>Scores!P19*calcs!$BT$5</f>
        <v>#REF!</v>
      </c>
      <c r="O23" s="220" t="e">
        <f>Scores!Q19*calcs!$BT$5</f>
        <v>#REF!</v>
      </c>
      <c r="P23" s="220" t="e">
        <f>Scores!R19*calcs!$BT$5</f>
        <v>#REF!</v>
      </c>
      <c r="Q23" s="220" t="e">
        <f>Scores!S19*calcs!$BT$5</f>
        <v>#REF!</v>
      </c>
      <c r="R23" s="220" t="e">
        <f>Scores!T19*calcs!$BT$6</f>
        <v>#REF!</v>
      </c>
      <c r="S23" s="220" t="e">
        <f>Scores!U19*calcs!$BT$6</f>
        <v>#REF!</v>
      </c>
      <c r="T23" s="220" t="e">
        <f>Scores!V19*calcs!$BT$6</f>
        <v>#REF!</v>
      </c>
      <c r="U23" s="220" t="e">
        <f>Scores!W19*calcs!$BT$6</f>
        <v>#REF!</v>
      </c>
      <c r="V23" s="220" t="e">
        <f>Scores!X19*calcs!$BT$6</f>
        <v>#REF!</v>
      </c>
      <c r="W23" s="220" t="e">
        <f>Scores!Y19*calcs!$BT$7</f>
        <v>#REF!</v>
      </c>
      <c r="X23" s="220" t="e">
        <f>Scores!Z19*calcs!$BT$7</f>
        <v>#REF!</v>
      </c>
      <c r="Y23" s="220" t="e">
        <f>Scores!AA19*calcs!$BT$7</f>
        <v>#REF!</v>
      </c>
      <c r="Z23" s="220" t="e">
        <f>Scores!AB19*calcs!$BT$7</f>
        <v>#REF!</v>
      </c>
      <c r="AA23" s="220" t="e">
        <f>Scores!AC19*calcs!$BT$7</f>
        <v>#REF!</v>
      </c>
      <c r="AB23" s="220" t="e">
        <f>Scores!AD19*calcs!$BT$8</f>
        <v>#REF!</v>
      </c>
      <c r="AC23" s="220" t="e">
        <f>Scores!AE19*calcs!$BT$8</f>
        <v>#REF!</v>
      </c>
      <c r="AD23" s="220" t="e">
        <f>Scores!AF19*calcs!$BT$8</f>
        <v>#REF!</v>
      </c>
      <c r="AE23" s="220" t="e">
        <f>Scores!AG19*calcs!$BT$8</f>
        <v>#REF!</v>
      </c>
      <c r="AF23" s="220" t="e">
        <f>Scores!AH19*calcs!$BT$8</f>
        <v>#REF!</v>
      </c>
      <c r="AG23" s="220" t="e">
        <f>Scores!AI19*calcs!$BT$9</f>
        <v>#REF!</v>
      </c>
      <c r="AH23" s="220" t="e">
        <f>Scores!AJ19*calcs!$BT$9</f>
        <v>#REF!</v>
      </c>
      <c r="AI23" s="220" t="e">
        <f>Scores!AK19*calcs!$BT$9</f>
        <v>#REF!</v>
      </c>
      <c r="AJ23" s="220" t="e">
        <f>Scores!AL19*calcs!$BT$9</f>
        <v>#REF!</v>
      </c>
      <c r="AK23" s="220" t="e">
        <f>Scores!AM19*calcs!$BT$9</f>
        <v>#REF!</v>
      </c>
      <c r="AL23" s="220" t="e">
        <f>Scores!AN19*calcs!$BT$10</f>
        <v>#REF!</v>
      </c>
      <c r="AM23" s="220" t="e">
        <f>Scores!AO19*calcs!$BT$10</f>
        <v>#REF!</v>
      </c>
      <c r="AN23" s="220" t="e">
        <f>Scores!AP19*calcs!$BT$10</f>
        <v>#REF!</v>
      </c>
      <c r="AO23" s="220" t="e">
        <f>Scores!AQ19*calcs!$BT$10</f>
        <v>#REF!</v>
      </c>
      <c r="AP23" s="220" t="e">
        <f>Scores!AR19*calcs!$BT$10</f>
        <v>#REF!</v>
      </c>
      <c r="AQ23" s="220" t="e">
        <f>Scores!AS19*calcs!$BT$11</f>
        <v>#REF!</v>
      </c>
      <c r="AR23" s="220" t="e">
        <f>Scores!AT19*calcs!$BT$11</f>
        <v>#REF!</v>
      </c>
      <c r="AS23" s="220" t="e">
        <f>Scores!AU19*calcs!$BT$11</f>
        <v>#REF!</v>
      </c>
      <c r="AT23" s="220" t="e">
        <f>Scores!AV19*calcs!$BT$11</f>
        <v>#REF!</v>
      </c>
      <c r="AU23" s="220" t="e">
        <f>Scores!AW19*calcs!$BT$11</f>
        <v>#REF!</v>
      </c>
      <c r="AV23" s="220" t="e">
        <f>Scores!AX19*calcs!$BT$12</f>
        <v>#REF!</v>
      </c>
      <c r="AW23" s="220" t="e">
        <f>Scores!AY19*calcs!$BT$12</f>
        <v>#REF!</v>
      </c>
      <c r="AX23" s="220" t="e">
        <f>Scores!AZ19*calcs!$BT$12</f>
        <v>#REF!</v>
      </c>
      <c r="AY23" s="220" t="e">
        <f>Scores!BA19*calcs!$BT$12</f>
        <v>#REF!</v>
      </c>
      <c r="AZ23" s="220" t="e">
        <f>Scores!BB19*calcs!$BT$12</f>
        <v>#REF!</v>
      </c>
      <c r="BA23" s="220" t="e">
        <f>Scores!BC19*calcs!$BT$13</f>
        <v>#REF!</v>
      </c>
      <c r="BB23" s="220" t="e">
        <f>Scores!BD19*calcs!$BT$13</f>
        <v>#REF!</v>
      </c>
      <c r="BC23" s="220" t="e">
        <f>Scores!BE19*calcs!$BT$13</f>
        <v>#REF!</v>
      </c>
      <c r="BD23" s="220" t="e">
        <f>Scores!BF19*calcs!$BT$13</f>
        <v>#REF!</v>
      </c>
      <c r="BE23" s="220" t="e">
        <f>Scores!BG19*calcs!$BT$13</f>
        <v>#REF!</v>
      </c>
      <c r="BF23" s="220" t="e">
        <f>Scores!BH19*calcs!$BT$14</f>
        <v>#REF!</v>
      </c>
      <c r="BG23" s="220" t="e">
        <f>Scores!BI19*calcs!$BT$14</f>
        <v>#REF!</v>
      </c>
      <c r="BH23" s="220" t="e">
        <f>Scores!BJ19*calcs!$BT$14</f>
        <v>#REF!</v>
      </c>
      <c r="BI23" s="220" t="e">
        <f>Scores!BK19*calcs!$BT$14</f>
        <v>#REF!</v>
      </c>
      <c r="BJ23" s="220" t="e">
        <f>Scores!BL19*calcs!$BT$14</f>
        <v>#REF!</v>
      </c>
    </row>
    <row r="24" spans="1:62">
      <c r="A24" t="s">
        <v>61</v>
      </c>
      <c r="B24" s="16" t="s">
        <v>62</v>
      </c>
      <c r="C24" s="220" t="e">
        <f>Scores!E20*calcs!$BT$3</f>
        <v>#REF!</v>
      </c>
      <c r="D24" s="220" t="e">
        <f>Scores!F20*calcs!$BT$3</f>
        <v>#REF!</v>
      </c>
      <c r="E24" s="220" t="e">
        <f>Scores!G20*calcs!$BT$3</f>
        <v>#REF!</v>
      </c>
      <c r="F24" s="220" t="e">
        <f>Scores!H20*calcs!$BT$3</f>
        <v>#REF!</v>
      </c>
      <c r="G24" s="220" t="e">
        <f>Scores!I20*calcs!$BT$3</f>
        <v>#REF!</v>
      </c>
      <c r="H24" s="220" t="e">
        <f>Scores!J20*calcs!$BT$4</f>
        <v>#REF!</v>
      </c>
      <c r="I24" s="220" t="e">
        <f>Scores!K20*calcs!$BT$4</f>
        <v>#REF!</v>
      </c>
      <c r="J24" s="220" t="e">
        <f>Scores!L20*calcs!$BT$4</f>
        <v>#REF!</v>
      </c>
      <c r="K24" s="220" t="e">
        <f>Scores!M20*calcs!$BT$4</f>
        <v>#REF!</v>
      </c>
      <c r="L24" s="220" t="e">
        <f>Scores!N20*calcs!$BT$4</f>
        <v>#REF!</v>
      </c>
      <c r="M24" s="220" t="e">
        <f>Scores!O20*calcs!$BT$5</f>
        <v>#REF!</v>
      </c>
      <c r="N24" s="220" t="e">
        <f>Scores!P20*calcs!$BT$5</f>
        <v>#REF!</v>
      </c>
      <c r="O24" s="220" t="e">
        <f>Scores!Q20*calcs!$BT$5</f>
        <v>#REF!</v>
      </c>
      <c r="P24" s="220" t="e">
        <f>Scores!R20*calcs!$BT$5</f>
        <v>#REF!</v>
      </c>
      <c r="Q24" s="220" t="e">
        <f>Scores!S20*calcs!$BT$5</f>
        <v>#REF!</v>
      </c>
      <c r="R24" s="220" t="e">
        <f>Scores!T20*calcs!$BT$6</f>
        <v>#REF!</v>
      </c>
      <c r="S24" s="220" t="e">
        <f>Scores!U20*calcs!$BT$6</f>
        <v>#REF!</v>
      </c>
      <c r="T24" s="220" t="e">
        <f>Scores!V20*calcs!$BT$6</f>
        <v>#REF!</v>
      </c>
      <c r="U24" s="220" t="e">
        <f>Scores!W20*calcs!$BT$6</f>
        <v>#REF!</v>
      </c>
      <c r="V24" s="220" t="e">
        <f>Scores!X20*calcs!$BT$6</f>
        <v>#REF!</v>
      </c>
      <c r="W24" s="220" t="e">
        <f>Scores!Y20*calcs!$BT$7</f>
        <v>#REF!</v>
      </c>
      <c r="X24" s="220" t="e">
        <f>Scores!Z20*calcs!$BT$7</f>
        <v>#REF!</v>
      </c>
      <c r="Y24" s="220" t="e">
        <f>Scores!AA20*calcs!$BT$7</f>
        <v>#REF!</v>
      </c>
      <c r="Z24" s="220" t="e">
        <f>Scores!AB20*calcs!$BT$7</f>
        <v>#REF!</v>
      </c>
      <c r="AA24" s="220" t="e">
        <f>Scores!AC20*calcs!$BT$7</f>
        <v>#REF!</v>
      </c>
      <c r="AB24" s="220" t="e">
        <f>Scores!AD20*calcs!$BT$8</f>
        <v>#REF!</v>
      </c>
      <c r="AC24" s="220" t="e">
        <f>Scores!AE20*calcs!$BT$8</f>
        <v>#REF!</v>
      </c>
      <c r="AD24" s="220" t="e">
        <f>Scores!AF20*calcs!$BT$8</f>
        <v>#REF!</v>
      </c>
      <c r="AE24" s="220" t="e">
        <f>Scores!AG20*calcs!$BT$8</f>
        <v>#REF!</v>
      </c>
      <c r="AF24" s="220" t="e">
        <f>Scores!AH20*calcs!$BT$8</f>
        <v>#REF!</v>
      </c>
      <c r="AG24" s="220" t="e">
        <f>Scores!AI20*calcs!$BT$9</f>
        <v>#REF!</v>
      </c>
      <c r="AH24" s="220" t="e">
        <f>Scores!AJ20*calcs!$BT$9</f>
        <v>#REF!</v>
      </c>
      <c r="AI24" s="220" t="e">
        <f>Scores!AK20*calcs!$BT$9</f>
        <v>#REF!</v>
      </c>
      <c r="AJ24" s="220" t="e">
        <f>Scores!AL20*calcs!$BT$9</f>
        <v>#REF!</v>
      </c>
      <c r="AK24" s="220" t="e">
        <f>Scores!AM20*calcs!$BT$9</f>
        <v>#REF!</v>
      </c>
      <c r="AL24" s="220" t="e">
        <f>Scores!AN20*calcs!$BT$10</f>
        <v>#REF!</v>
      </c>
      <c r="AM24" s="220" t="e">
        <f>Scores!AO20*calcs!$BT$10</f>
        <v>#REF!</v>
      </c>
      <c r="AN24" s="220" t="e">
        <f>Scores!AP20*calcs!$BT$10</f>
        <v>#REF!</v>
      </c>
      <c r="AO24" s="220" t="e">
        <f>Scores!AQ20*calcs!$BT$10</f>
        <v>#REF!</v>
      </c>
      <c r="AP24" s="220" t="e">
        <f>Scores!AR20*calcs!$BT$10</f>
        <v>#REF!</v>
      </c>
      <c r="AQ24" s="220" t="e">
        <f>Scores!AS20*calcs!$BT$11</f>
        <v>#REF!</v>
      </c>
      <c r="AR24" s="220" t="e">
        <f>Scores!AT20*calcs!$BT$11</f>
        <v>#REF!</v>
      </c>
      <c r="AS24" s="220" t="e">
        <f>Scores!AU20*calcs!$BT$11</f>
        <v>#REF!</v>
      </c>
      <c r="AT24" s="220" t="e">
        <f>Scores!AV20*calcs!$BT$11</f>
        <v>#REF!</v>
      </c>
      <c r="AU24" s="220" t="e">
        <f>Scores!AW20*calcs!$BT$11</f>
        <v>#REF!</v>
      </c>
      <c r="AV24" s="220" t="e">
        <f>Scores!AX20*calcs!$BT$12</f>
        <v>#REF!</v>
      </c>
      <c r="AW24" s="220" t="e">
        <f>Scores!AY20*calcs!$BT$12</f>
        <v>#REF!</v>
      </c>
      <c r="AX24" s="220" t="e">
        <f>Scores!AZ20*calcs!$BT$12</f>
        <v>#REF!</v>
      </c>
      <c r="AY24" s="220" t="e">
        <f>Scores!BA20*calcs!$BT$12</f>
        <v>#REF!</v>
      </c>
      <c r="AZ24" s="220" t="e">
        <f>Scores!BB20*calcs!$BT$12</f>
        <v>#REF!</v>
      </c>
      <c r="BA24" s="220" t="e">
        <f>Scores!BC20*calcs!$BT$13</f>
        <v>#REF!</v>
      </c>
      <c r="BB24" s="220" t="e">
        <f>Scores!BD20*calcs!$BT$13</f>
        <v>#REF!</v>
      </c>
      <c r="BC24" s="220" t="e">
        <f>Scores!BE20*calcs!$BT$13</f>
        <v>#REF!</v>
      </c>
      <c r="BD24" s="220" t="e">
        <f>Scores!BF20*calcs!$BT$13</f>
        <v>#REF!</v>
      </c>
      <c r="BE24" s="220" t="e">
        <f>Scores!BG20*calcs!$BT$13</f>
        <v>#REF!</v>
      </c>
      <c r="BF24" s="220" t="e">
        <f>Scores!BH20*calcs!$BT$14</f>
        <v>#REF!</v>
      </c>
      <c r="BG24" s="220" t="e">
        <f>Scores!BI20*calcs!$BT$14</f>
        <v>#REF!</v>
      </c>
      <c r="BH24" s="220" t="e">
        <f>Scores!BJ20*calcs!$BT$14</f>
        <v>#REF!</v>
      </c>
      <c r="BI24" s="220" t="e">
        <f>Scores!BK20*calcs!$BT$14</f>
        <v>#REF!</v>
      </c>
      <c r="BJ24" s="220" t="e">
        <f>Scores!BL20*calcs!$BT$14</f>
        <v>#REF!</v>
      </c>
    </row>
    <row r="25" spans="1:69">
      <c r="A25" t="s">
        <v>63</v>
      </c>
      <c r="B25" s="16" t="s">
        <v>64</v>
      </c>
      <c r="C25" s="220" t="e">
        <f>Scores!E21*calcs!$BT$3</f>
        <v>#REF!</v>
      </c>
      <c r="D25" s="220" t="e">
        <f>Scores!F21*calcs!$BT$3</f>
        <v>#REF!</v>
      </c>
      <c r="E25" s="220" t="e">
        <f>Scores!G21*calcs!$BT$3</f>
        <v>#REF!</v>
      </c>
      <c r="F25" s="220" t="e">
        <f>Scores!H21*calcs!$BT$3</f>
        <v>#REF!</v>
      </c>
      <c r="G25" s="220" t="e">
        <f>Scores!I21*calcs!$BT$3</f>
        <v>#REF!</v>
      </c>
      <c r="H25" s="220" t="e">
        <f>Scores!J21*calcs!$BT$4</f>
        <v>#REF!</v>
      </c>
      <c r="I25" s="220" t="e">
        <f>Scores!K21*calcs!$BT$4</f>
        <v>#REF!</v>
      </c>
      <c r="J25" s="220" t="e">
        <f>Scores!L21*calcs!$BT$4</f>
        <v>#REF!</v>
      </c>
      <c r="K25" s="220" t="e">
        <f>Scores!M21*calcs!$BT$4</f>
        <v>#REF!</v>
      </c>
      <c r="L25" s="220" t="e">
        <f>Scores!N21*calcs!$BT$4</f>
        <v>#REF!</v>
      </c>
      <c r="M25" s="220" t="e">
        <f>Scores!O21*calcs!$BT$5</f>
        <v>#REF!</v>
      </c>
      <c r="N25" s="220" t="e">
        <f>Scores!P21*calcs!$BT$5</f>
        <v>#REF!</v>
      </c>
      <c r="O25" s="220" t="e">
        <f>Scores!Q21*calcs!$BT$5</f>
        <v>#REF!</v>
      </c>
      <c r="P25" s="220" t="e">
        <f>Scores!R21*calcs!$BT$5</f>
        <v>#REF!</v>
      </c>
      <c r="Q25" s="220" t="e">
        <f>Scores!S21*calcs!$BT$5</f>
        <v>#REF!</v>
      </c>
      <c r="R25" s="220" t="e">
        <f>Scores!T21*calcs!$BT$6</f>
        <v>#REF!</v>
      </c>
      <c r="S25" s="220" t="e">
        <f>Scores!U21*calcs!$BT$6</f>
        <v>#REF!</v>
      </c>
      <c r="T25" s="220" t="e">
        <f>Scores!V21*calcs!$BT$6</f>
        <v>#REF!</v>
      </c>
      <c r="U25" s="220" t="e">
        <f>Scores!W21*calcs!$BT$6</f>
        <v>#REF!</v>
      </c>
      <c r="V25" s="220" t="e">
        <f>Scores!X21*calcs!$BT$6</f>
        <v>#REF!</v>
      </c>
      <c r="W25" s="220" t="e">
        <f>Scores!Y21*calcs!$BT$7</f>
        <v>#REF!</v>
      </c>
      <c r="X25" s="220" t="e">
        <f>Scores!Z21*calcs!$BT$7</f>
        <v>#REF!</v>
      </c>
      <c r="Y25" s="220" t="e">
        <f>Scores!AA21*calcs!$BT$7</f>
        <v>#REF!</v>
      </c>
      <c r="Z25" s="220" t="e">
        <f>Scores!AB21*calcs!$BT$7</f>
        <v>#REF!</v>
      </c>
      <c r="AA25" s="220" t="e">
        <f>Scores!AC21*calcs!$BT$7</f>
        <v>#REF!</v>
      </c>
      <c r="AB25" s="220" t="e">
        <f>Scores!AD21*calcs!$BT$8</f>
        <v>#REF!</v>
      </c>
      <c r="AC25" s="220" t="e">
        <f>Scores!AE21*calcs!$BT$8</f>
        <v>#REF!</v>
      </c>
      <c r="AD25" s="220" t="e">
        <f>Scores!AF21*calcs!$BT$8</f>
        <v>#REF!</v>
      </c>
      <c r="AE25" s="220" t="e">
        <f>Scores!AG21*calcs!$BT$8</f>
        <v>#REF!</v>
      </c>
      <c r="AF25" s="220" t="e">
        <f>Scores!AH21*calcs!$BT$8</f>
        <v>#REF!</v>
      </c>
      <c r="AG25" s="220" t="e">
        <f>Scores!AI21*calcs!$BT$9</f>
        <v>#REF!</v>
      </c>
      <c r="AH25" s="220" t="e">
        <f>Scores!AJ21*calcs!$BT$9</f>
        <v>#REF!</v>
      </c>
      <c r="AI25" s="220" t="e">
        <f>Scores!AK21*calcs!$BT$9</f>
        <v>#REF!</v>
      </c>
      <c r="AJ25" s="220" t="e">
        <f>Scores!AL21*calcs!$BT$9</f>
        <v>#REF!</v>
      </c>
      <c r="AK25" s="220" t="e">
        <f>Scores!AM21*calcs!$BT$9</f>
        <v>#REF!</v>
      </c>
      <c r="AL25" s="220" t="e">
        <f>Scores!AN21*calcs!$BT$10</f>
        <v>#REF!</v>
      </c>
      <c r="AM25" s="220" t="e">
        <f>Scores!AO21*calcs!$BT$10</f>
        <v>#REF!</v>
      </c>
      <c r="AN25" s="220" t="e">
        <f>Scores!AP21*calcs!$BT$10</f>
        <v>#REF!</v>
      </c>
      <c r="AO25" s="220" t="e">
        <f>Scores!AQ21*calcs!$BT$10</f>
        <v>#REF!</v>
      </c>
      <c r="AP25" s="220" t="e">
        <f>Scores!AR21*calcs!$BT$10</f>
        <v>#REF!</v>
      </c>
      <c r="AQ25" s="220" t="e">
        <f>Scores!AS21*calcs!$BT$11</f>
        <v>#REF!</v>
      </c>
      <c r="AR25" s="220" t="e">
        <f>Scores!AT21*calcs!$BT$11</f>
        <v>#REF!</v>
      </c>
      <c r="AS25" s="220" t="e">
        <f>Scores!AU21*calcs!$BT$11</f>
        <v>#REF!</v>
      </c>
      <c r="AT25" s="220" t="e">
        <f>Scores!AV21*calcs!$BT$11</f>
        <v>#REF!</v>
      </c>
      <c r="AU25" s="220" t="e">
        <f>Scores!AW21*calcs!$BT$11</f>
        <v>#REF!</v>
      </c>
      <c r="AV25" s="220" t="e">
        <f>Scores!AX21*calcs!$BT$12</f>
        <v>#REF!</v>
      </c>
      <c r="AW25" s="220" t="e">
        <f>Scores!AY21*calcs!$BT$12</f>
        <v>#REF!</v>
      </c>
      <c r="AX25" s="220" t="e">
        <f>Scores!AZ21*calcs!$BT$12</f>
        <v>#REF!</v>
      </c>
      <c r="AY25" s="220" t="e">
        <f>Scores!BA21*calcs!$BT$12</f>
        <v>#REF!</v>
      </c>
      <c r="AZ25" s="220" t="e">
        <f>Scores!BB21*calcs!$BT$12</f>
        <v>#REF!</v>
      </c>
      <c r="BA25" s="220" t="e">
        <f>Scores!BC21*calcs!$BT$13</f>
        <v>#REF!</v>
      </c>
      <c r="BB25" s="220" t="e">
        <f>Scores!BD21*calcs!$BT$13</f>
        <v>#REF!</v>
      </c>
      <c r="BC25" s="220" t="e">
        <f>Scores!BE21*calcs!$BT$13</f>
        <v>#REF!</v>
      </c>
      <c r="BD25" s="220" t="e">
        <f>Scores!BF21*calcs!$BT$13</f>
        <v>#REF!</v>
      </c>
      <c r="BE25" s="220" t="e">
        <f>Scores!BG21*calcs!$BT$13</f>
        <v>#REF!</v>
      </c>
      <c r="BF25" s="220" t="e">
        <f>Scores!BH21*calcs!$BT$14</f>
        <v>#REF!</v>
      </c>
      <c r="BG25" s="220" t="e">
        <f>Scores!BI21*calcs!$BT$14</f>
        <v>#REF!</v>
      </c>
      <c r="BH25" s="220" t="e">
        <f>Scores!BJ21*calcs!$BT$14</f>
        <v>#REF!</v>
      </c>
      <c r="BI25" s="220" t="e">
        <f>Scores!BK21*calcs!$BT$14</f>
        <v>#REF!</v>
      </c>
      <c r="BJ25" s="220" t="e">
        <f>Scores!BL21*calcs!$BT$14</f>
        <v>#REF!</v>
      </c>
      <c r="BQ25"/>
    </row>
    <row r="26" spans="1:62">
      <c r="A26" t="s">
        <v>65</v>
      </c>
      <c r="B26" s="16" t="s">
        <v>66</v>
      </c>
      <c r="C26" s="220" t="e">
        <f>Scores!E22*calcs!$BT$3</f>
        <v>#REF!</v>
      </c>
      <c r="D26" s="220" t="e">
        <f>Scores!F22*calcs!$BT$3</f>
        <v>#REF!</v>
      </c>
      <c r="E26" s="220" t="e">
        <f>Scores!G22*calcs!$BT$3</f>
        <v>#REF!</v>
      </c>
      <c r="F26" s="220" t="e">
        <f>Scores!H22*calcs!$BT$3</f>
        <v>#REF!</v>
      </c>
      <c r="G26" s="220" t="e">
        <f>Scores!I22*calcs!$BT$3</f>
        <v>#REF!</v>
      </c>
      <c r="H26" s="220" t="e">
        <f>Scores!J22*calcs!$BT$4</f>
        <v>#REF!</v>
      </c>
      <c r="I26" s="220" t="e">
        <f>Scores!K22*calcs!$BT$4</f>
        <v>#REF!</v>
      </c>
      <c r="J26" s="220" t="e">
        <f>Scores!L22*calcs!$BT$4</f>
        <v>#REF!</v>
      </c>
      <c r="K26" s="220" t="e">
        <f>Scores!M22*calcs!$BT$4</f>
        <v>#REF!</v>
      </c>
      <c r="L26" s="220" t="e">
        <f>Scores!N22*calcs!$BT$4</f>
        <v>#REF!</v>
      </c>
      <c r="M26" s="220" t="e">
        <f>Scores!O22*calcs!$BT$5</f>
        <v>#REF!</v>
      </c>
      <c r="N26" s="220" t="e">
        <f>Scores!P22*calcs!$BT$5</f>
        <v>#REF!</v>
      </c>
      <c r="O26" s="220" t="e">
        <f>Scores!Q22*calcs!$BT$5</f>
        <v>#REF!</v>
      </c>
      <c r="P26" s="220" t="e">
        <f>Scores!R22*calcs!$BT$5</f>
        <v>#REF!</v>
      </c>
      <c r="Q26" s="220" t="e">
        <f>Scores!S22*calcs!$BT$5</f>
        <v>#REF!</v>
      </c>
      <c r="R26" s="220" t="e">
        <f>Scores!T22*calcs!$BT$6</f>
        <v>#REF!</v>
      </c>
      <c r="S26" s="220" t="e">
        <f>Scores!U22*calcs!$BT$6</f>
        <v>#REF!</v>
      </c>
      <c r="T26" s="220" t="e">
        <f>Scores!V22*calcs!$BT$6</f>
        <v>#REF!</v>
      </c>
      <c r="U26" s="220" t="e">
        <f>Scores!W22*calcs!$BT$6</f>
        <v>#REF!</v>
      </c>
      <c r="V26" s="220" t="e">
        <f>Scores!X22*calcs!$BT$6</f>
        <v>#REF!</v>
      </c>
      <c r="W26" s="220" t="e">
        <f>Scores!Y22*calcs!$BT$7</f>
        <v>#REF!</v>
      </c>
      <c r="X26" s="220" t="e">
        <f>Scores!Z22*calcs!$BT$7</f>
        <v>#REF!</v>
      </c>
      <c r="Y26" s="220" t="e">
        <f>Scores!AA22*calcs!$BT$7</f>
        <v>#REF!</v>
      </c>
      <c r="Z26" s="220" t="e">
        <f>Scores!AB22*calcs!$BT$7</f>
        <v>#REF!</v>
      </c>
      <c r="AA26" s="220" t="e">
        <f>Scores!AC22*calcs!$BT$7</f>
        <v>#REF!</v>
      </c>
      <c r="AB26" s="220" t="e">
        <f>Scores!AD22*calcs!$BT$8</f>
        <v>#REF!</v>
      </c>
      <c r="AC26" s="220" t="e">
        <f>Scores!AE22*calcs!$BT$8</f>
        <v>#REF!</v>
      </c>
      <c r="AD26" s="220" t="e">
        <f>Scores!AF22*calcs!$BT$8</f>
        <v>#REF!</v>
      </c>
      <c r="AE26" s="220" t="e">
        <f>Scores!AG22*calcs!$BT$8</f>
        <v>#REF!</v>
      </c>
      <c r="AF26" s="220" t="e">
        <f>Scores!AH22*calcs!$BT$8</f>
        <v>#REF!</v>
      </c>
      <c r="AG26" s="220" t="e">
        <f>Scores!AI22*calcs!$BT$9</f>
        <v>#REF!</v>
      </c>
      <c r="AH26" s="220" t="e">
        <f>Scores!AJ22*calcs!$BT$9</f>
        <v>#REF!</v>
      </c>
      <c r="AI26" s="220" t="e">
        <f>Scores!AK22*calcs!$BT$9</f>
        <v>#REF!</v>
      </c>
      <c r="AJ26" s="220" t="e">
        <f>Scores!AL22*calcs!$BT$9</f>
        <v>#REF!</v>
      </c>
      <c r="AK26" s="220" t="e">
        <f>Scores!AM22*calcs!$BT$9</f>
        <v>#REF!</v>
      </c>
      <c r="AL26" s="220" t="e">
        <f>Scores!AN22*calcs!$BT$10</f>
        <v>#REF!</v>
      </c>
      <c r="AM26" s="220" t="e">
        <f>Scores!AO22*calcs!$BT$10</f>
        <v>#REF!</v>
      </c>
      <c r="AN26" s="220" t="e">
        <f>Scores!AP22*calcs!$BT$10</f>
        <v>#REF!</v>
      </c>
      <c r="AO26" s="220" t="e">
        <f>Scores!AQ22*calcs!$BT$10</f>
        <v>#REF!</v>
      </c>
      <c r="AP26" s="220" t="e">
        <f>Scores!AR22*calcs!$BT$10</f>
        <v>#REF!</v>
      </c>
      <c r="AQ26" s="220" t="e">
        <f>Scores!AS22*calcs!$BT$11</f>
        <v>#REF!</v>
      </c>
      <c r="AR26" s="220" t="e">
        <f>Scores!AT22*calcs!$BT$11</f>
        <v>#REF!</v>
      </c>
      <c r="AS26" s="220" t="e">
        <f>Scores!AU22*calcs!$BT$11</f>
        <v>#REF!</v>
      </c>
      <c r="AT26" s="220" t="e">
        <f>Scores!AV22*calcs!$BT$11</f>
        <v>#REF!</v>
      </c>
      <c r="AU26" s="220" t="e">
        <f>Scores!AW22*calcs!$BT$11</f>
        <v>#REF!</v>
      </c>
      <c r="AV26" s="220" t="e">
        <f>Scores!AX22*calcs!$BT$12</f>
        <v>#REF!</v>
      </c>
      <c r="AW26" s="220" t="e">
        <f>Scores!AY22*calcs!$BT$12</f>
        <v>#REF!</v>
      </c>
      <c r="AX26" s="220" t="e">
        <f>Scores!AZ22*calcs!$BT$12</f>
        <v>#REF!</v>
      </c>
      <c r="AY26" s="220" t="e">
        <f>Scores!BA22*calcs!$BT$12</f>
        <v>#REF!</v>
      </c>
      <c r="AZ26" s="220" t="e">
        <f>Scores!BB22*calcs!$BT$12</f>
        <v>#REF!</v>
      </c>
      <c r="BA26" s="220" t="e">
        <f>Scores!BC22*calcs!$BT$13</f>
        <v>#REF!</v>
      </c>
      <c r="BB26" s="220" t="e">
        <f>Scores!BD22*calcs!$BT$13</f>
        <v>#REF!</v>
      </c>
      <c r="BC26" s="220" t="e">
        <f>Scores!BE22*calcs!$BT$13</f>
        <v>#REF!</v>
      </c>
      <c r="BD26" s="220" t="e">
        <f>Scores!BF22*calcs!$BT$13</f>
        <v>#REF!</v>
      </c>
      <c r="BE26" s="220" t="e">
        <f>Scores!BG22*calcs!$BT$13</f>
        <v>#REF!</v>
      </c>
      <c r="BF26" s="220" t="e">
        <f>Scores!BH22*calcs!$BT$14</f>
        <v>#REF!</v>
      </c>
      <c r="BG26" s="220" t="e">
        <f>Scores!BI22*calcs!$BT$14</f>
        <v>#REF!</v>
      </c>
      <c r="BH26" s="220" t="e">
        <f>Scores!BJ22*calcs!$BT$14</f>
        <v>#REF!</v>
      </c>
      <c r="BI26" s="220" t="e">
        <f>Scores!BK22*calcs!$BT$14</f>
        <v>#REF!</v>
      </c>
      <c r="BJ26" s="220" t="e">
        <f>Scores!BL22*calcs!$BT$14</f>
        <v>#REF!</v>
      </c>
    </row>
    <row r="27" spans="1:62">
      <c r="A27" t="s">
        <v>67</v>
      </c>
      <c r="B27" s="16" t="s">
        <v>68</v>
      </c>
      <c r="C27" s="220" t="e">
        <f>Scores!E23*calcs!$BT$3</f>
        <v>#REF!</v>
      </c>
      <c r="D27" s="220" t="e">
        <f>Scores!F23*calcs!$BT$3</f>
        <v>#REF!</v>
      </c>
      <c r="E27" s="220" t="e">
        <f>Scores!G23*calcs!$BT$3</f>
        <v>#REF!</v>
      </c>
      <c r="F27" s="220" t="e">
        <f>Scores!H23*calcs!$BT$3</f>
        <v>#REF!</v>
      </c>
      <c r="G27" s="220" t="e">
        <f>Scores!I23*calcs!$BT$3</f>
        <v>#REF!</v>
      </c>
      <c r="H27" s="220" t="e">
        <f>Scores!J23*calcs!$BT$4</f>
        <v>#REF!</v>
      </c>
      <c r="I27" s="220" t="e">
        <f>Scores!K23*calcs!$BT$4</f>
        <v>#REF!</v>
      </c>
      <c r="J27" s="220" t="e">
        <f>Scores!L23*calcs!$BT$4</f>
        <v>#REF!</v>
      </c>
      <c r="K27" s="220" t="e">
        <f>Scores!M23*calcs!$BT$4</f>
        <v>#REF!</v>
      </c>
      <c r="L27" s="220" t="e">
        <f>Scores!N23*calcs!$BT$4</f>
        <v>#REF!</v>
      </c>
      <c r="M27" s="220" t="e">
        <f>Scores!O23*calcs!$BT$5</f>
        <v>#REF!</v>
      </c>
      <c r="N27" s="220" t="e">
        <f>Scores!P23*calcs!$BT$5</f>
        <v>#REF!</v>
      </c>
      <c r="O27" s="220" t="e">
        <f>Scores!Q23*calcs!$BT$5</f>
        <v>#REF!</v>
      </c>
      <c r="P27" s="220" t="e">
        <f>Scores!R23*calcs!$BT$5</f>
        <v>#REF!</v>
      </c>
      <c r="Q27" s="220" t="e">
        <f>Scores!S23*calcs!$BT$5</f>
        <v>#REF!</v>
      </c>
      <c r="R27" s="220" t="e">
        <f>Scores!T23*calcs!$BT$6</f>
        <v>#REF!</v>
      </c>
      <c r="S27" s="220" t="e">
        <f>Scores!U23*calcs!$BT$6</f>
        <v>#REF!</v>
      </c>
      <c r="T27" s="220" t="e">
        <f>Scores!V23*calcs!$BT$6</f>
        <v>#REF!</v>
      </c>
      <c r="U27" s="220" t="e">
        <f>Scores!W23*calcs!$BT$6</f>
        <v>#REF!</v>
      </c>
      <c r="V27" s="220" t="e">
        <f>Scores!X23*calcs!$BT$6</f>
        <v>#REF!</v>
      </c>
      <c r="W27" s="220" t="e">
        <f>Scores!Y23*calcs!$BT$7</f>
        <v>#REF!</v>
      </c>
      <c r="X27" s="220" t="e">
        <f>Scores!Z23*calcs!$BT$7</f>
        <v>#REF!</v>
      </c>
      <c r="Y27" s="220" t="e">
        <f>Scores!AA23*calcs!$BT$7</f>
        <v>#REF!</v>
      </c>
      <c r="Z27" s="220" t="e">
        <f>Scores!AB23*calcs!$BT$7</f>
        <v>#REF!</v>
      </c>
      <c r="AA27" s="220" t="e">
        <f>Scores!AC23*calcs!$BT$7</f>
        <v>#REF!</v>
      </c>
      <c r="AB27" s="220" t="e">
        <f>Scores!AD23*calcs!$BT$8</f>
        <v>#REF!</v>
      </c>
      <c r="AC27" s="220" t="e">
        <f>Scores!AE23*calcs!$BT$8</f>
        <v>#REF!</v>
      </c>
      <c r="AD27" s="220" t="e">
        <f>Scores!AF23*calcs!$BT$8</f>
        <v>#REF!</v>
      </c>
      <c r="AE27" s="220" t="e">
        <f>Scores!AG23*calcs!$BT$8</f>
        <v>#REF!</v>
      </c>
      <c r="AF27" s="220" t="e">
        <f>Scores!AH23*calcs!$BT$8</f>
        <v>#REF!</v>
      </c>
      <c r="AG27" s="220" t="e">
        <f>Scores!AI23*calcs!$BT$9</f>
        <v>#REF!</v>
      </c>
      <c r="AH27" s="220" t="e">
        <f>Scores!AJ23*calcs!$BT$9</f>
        <v>#REF!</v>
      </c>
      <c r="AI27" s="220" t="e">
        <f>Scores!AK23*calcs!$BT$9</f>
        <v>#REF!</v>
      </c>
      <c r="AJ27" s="220" t="e">
        <f>Scores!AL23*calcs!$BT$9</f>
        <v>#REF!</v>
      </c>
      <c r="AK27" s="220" t="e">
        <f>Scores!AM23*calcs!$BT$9</f>
        <v>#REF!</v>
      </c>
      <c r="AL27" s="220" t="e">
        <f>Scores!AN23*calcs!$BT$10</f>
        <v>#REF!</v>
      </c>
      <c r="AM27" s="220" t="e">
        <f>Scores!AO23*calcs!$BT$10</f>
        <v>#REF!</v>
      </c>
      <c r="AN27" s="220" t="e">
        <f>Scores!AP23*calcs!$BT$10</f>
        <v>#REF!</v>
      </c>
      <c r="AO27" s="220" t="e">
        <f>Scores!AQ23*calcs!$BT$10</f>
        <v>#REF!</v>
      </c>
      <c r="AP27" s="220" t="e">
        <f>Scores!AR23*calcs!$BT$10</f>
        <v>#REF!</v>
      </c>
      <c r="AQ27" s="220" t="e">
        <f>Scores!AS23*calcs!$BT$11</f>
        <v>#REF!</v>
      </c>
      <c r="AR27" s="220" t="e">
        <f>Scores!AT23*calcs!$BT$11</f>
        <v>#REF!</v>
      </c>
      <c r="AS27" s="220" t="e">
        <f>Scores!AU23*calcs!$BT$11</f>
        <v>#REF!</v>
      </c>
      <c r="AT27" s="220" t="e">
        <f>Scores!AV23*calcs!$BT$11</f>
        <v>#REF!</v>
      </c>
      <c r="AU27" s="220" t="e">
        <f>Scores!AW23*calcs!$BT$11</f>
        <v>#REF!</v>
      </c>
      <c r="AV27" s="220" t="e">
        <f>Scores!AX23*calcs!$BT$12</f>
        <v>#REF!</v>
      </c>
      <c r="AW27" s="220" t="e">
        <f>Scores!AY23*calcs!$BT$12</f>
        <v>#REF!</v>
      </c>
      <c r="AX27" s="220" t="e">
        <f>Scores!AZ23*calcs!$BT$12</f>
        <v>#REF!</v>
      </c>
      <c r="AY27" s="220" t="e">
        <f>Scores!BA23*calcs!$BT$12</f>
        <v>#REF!</v>
      </c>
      <c r="AZ27" s="220" t="e">
        <f>Scores!BB23*calcs!$BT$12</f>
        <v>#REF!</v>
      </c>
      <c r="BA27" s="220" t="e">
        <f>Scores!BC23*calcs!$BT$13</f>
        <v>#REF!</v>
      </c>
      <c r="BB27" s="220" t="e">
        <f>Scores!BD23*calcs!$BT$13</f>
        <v>#REF!</v>
      </c>
      <c r="BC27" s="220" t="e">
        <f>Scores!BE23*calcs!$BT$13</f>
        <v>#REF!</v>
      </c>
      <c r="BD27" s="220" t="e">
        <f>Scores!BF23*calcs!$BT$13</f>
        <v>#REF!</v>
      </c>
      <c r="BE27" s="220" t="e">
        <f>Scores!BG23*calcs!$BT$13</f>
        <v>#REF!</v>
      </c>
      <c r="BF27" s="220" t="e">
        <f>Scores!BH23*calcs!$BT$14</f>
        <v>#REF!</v>
      </c>
      <c r="BG27" s="220" t="e">
        <f>Scores!BI23*calcs!$BT$14</f>
        <v>#REF!</v>
      </c>
      <c r="BH27" s="220" t="e">
        <f>Scores!BJ23*calcs!$BT$14</f>
        <v>#REF!</v>
      </c>
      <c r="BI27" s="220" t="e">
        <f>Scores!BK23*calcs!$BT$14</f>
        <v>#REF!</v>
      </c>
      <c r="BJ27" s="220" t="e">
        <f>Scores!BL23*calcs!$BT$14</f>
        <v>#REF!</v>
      </c>
    </row>
    <row r="28" spans="1:62">
      <c r="A28" t="s">
        <v>69</v>
      </c>
      <c r="B28" s="16" t="s">
        <v>70</v>
      </c>
      <c r="C28" s="220" t="e">
        <f>Scores!E24*calcs!$BT$3</f>
        <v>#REF!</v>
      </c>
      <c r="D28" s="220" t="e">
        <f>Scores!F24*calcs!$BT$3</f>
        <v>#REF!</v>
      </c>
      <c r="E28" s="220" t="e">
        <f>Scores!G24*calcs!$BT$3</f>
        <v>#REF!</v>
      </c>
      <c r="F28" s="220" t="e">
        <f>Scores!H24*calcs!$BT$3</f>
        <v>#REF!</v>
      </c>
      <c r="G28" s="220" t="e">
        <f>Scores!I24*calcs!$BT$3</f>
        <v>#REF!</v>
      </c>
      <c r="H28" s="220" t="e">
        <f>Scores!J24*calcs!$BT$4</f>
        <v>#REF!</v>
      </c>
      <c r="I28" s="220" t="e">
        <f>Scores!K24*calcs!$BT$4</f>
        <v>#REF!</v>
      </c>
      <c r="J28" s="220" t="e">
        <f>Scores!L24*calcs!$BT$4</f>
        <v>#REF!</v>
      </c>
      <c r="K28" s="220" t="e">
        <f>Scores!M24*calcs!$BT$4</f>
        <v>#REF!</v>
      </c>
      <c r="L28" s="220" t="e">
        <f>Scores!N24*calcs!$BT$4</f>
        <v>#REF!</v>
      </c>
      <c r="M28" s="220" t="e">
        <f>Scores!O24*calcs!$BT$5</f>
        <v>#REF!</v>
      </c>
      <c r="N28" s="220" t="e">
        <f>Scores!P24*calcs!$BT$5</f>
        <v>#REF!</v>
      </c>
      <c r="O28" s="220" t="e">
        <f>Scores!Q24*calcs!$BT$5</f>
        <v>#REF!</v>
      </c>
      <c r="P28" s="220" t="e">
        <f>Scores!R24*calcs!$BT$5</f>
        <v>#REF!</v>
      </c>
      <c r="Q28" s="220" t="e">
        <f>Scores!S24*calcs!$BT$5</f>
        <v>#REF!</v>
      </c>
      <c r="R28" s="220" t="e">
        <f>Scores!T24*calcs!$BT$6</f>
        <v>#REF!</v>
      </c>
      <c r="S28" s="220" t="e">
        <f>Scores!U24*calcs!$BT$6</f>
        <v>#REF!</v>
      </c>
      <c r="T28" s="220" t="e">
        <f>Scores!V24*calcs!$BT$6</f>
        <v>#REF!</v>
      </c>
      <c r="U28" s="220" t="e">
        <f>Scores!W24*calcs!$BT$6</f>
        <v>#REF!</v>
      </c>
      <c r="V28" s="220" t="e">
        <f>Scores!X24*calcs!$BT$6</f>
        <v>#REF!</v>
      </c>
      <c r="W28" s="220" t="e">
        <f>Scores!Y24*calcs!$BT$7</f>
        <v>#REF!</v>
      </c>
      <c r="X28" s="220" t="e">
        <f>Scores!Z24*calcs!$BT$7</f>
        <v>#REF!</v>
      </c>
      <c r="Y28" s="220" t="e">
        <f>Scores!AA24*calcs!$BT$7</f>
        <v>#REF!</v>
      </c>
      <c r="Z28" s="220" t="e">
        <f>Scores!AB24*calcs!$BT$7</f>
        <v>#REF!</v>
      </c>
      <c r="AA28" s="220" t="e">
        <f>Scores!AC24*calcs!$BT$7</f>
        <v>#REF!</v>
      </c>
      <c r="AB28" s="220" t="e">
        <f>Scores!AD24*calcs!$BT$8</f>
        <v>#REF!</v>
      </c>
      <c r="AC28" s="220" t="e">
        <f>Scores!AE24*calcs!$BT$8</f>
        <v>#REF!</v>
      </c>
      <c r="AD28" s="220" t="e">
        <f>Scores!AF24*calcs!$BT$8</f>
        <v>#REF!</v>
      </c>
      <c r="AE28" s="220" t="e">
        <f>Scores!AG24*calcs!$BT$8</f>
        <v>#REF!</v>
      </c>
      <c r="AF28" s="220" t="e">
        <f>Scores!AH24*calcs!$BT$8</f>
        <v>#REF!</v>
      </c>
      <c r="AG28" s="220" t="e">
        <f>Scores!AI24*calcs!$BT$9</f>
        <v>#REF!</v>
      </c>
      <c r="AH28" s="220" t="e">
        <f>Scores!AJ24*calcs!$BT$9</f>
        <v>#REF!</v>
      </c>
      <c r="AI28" s="220" t="e">
        <f>Scores!AK24*calcs!$BT$9</f>
        <v>#REF!</v>
      </c>
      <c r="AJ28" s="220" t="e">
        <f>Scores!AL24*calcs!$BT$9</f>
        <v>#REF!</v>
      </c>
      <c r="AK28" s="220" t="e">
        <f>Scores!AM24*calcs!$BT$9</f>
        <v>#REF!</v>
      </c>
      <c r="AL28" s="220" t="e">
        <f>Scores!AN24*calcs!$BT$10</f>
        <v>#REF!</v>
      </c>
      <c r="AM28" s="220" t="e">
        <f>Scores!AO24*calcs!$BT$10</f>
        <v>#REF!</v>
      </c>
      <c r="AN28" s="220" t="e">
        <f>Scores!AP24*calcs!$BT$10</f>
        <v>#REF!</v>
      </c>
      <c r="AO28" s="220" t="e">
        <f>Scores!AQ24*calcs!$BT$10</f>
        <v>#REF!</v>
      </c>
      <c r="AP28" s="220" t="e">
        <f>Scores!AR24*calcs!$BT$10</f>
        <v>#REF!</v>
      </c>
      <c r="AQ28" s="220" t="e">
        <f>Scores!AS24*calcs!$BT$11</f>
        <v>#REF!</v>
      </c>
      <c r="AR28" s="220" t="e">
        <f>Scores!AT24*calcs!$BT$11</f>
        <v>#REF!</v>
      </c>
      <c r="AS28" s="220" t="e">
        <f>Scores!AU24*calcs!$BT$11</f>
        <v>#REF!</v>
      </c>
      <c r="AT28" s="220" t="e">
        <f>Scores!AV24*calcs!$BT$11</f>
        <v>#REF!</v>
      </c>
      <c r="AU28" s="220" t="e">
        <f>Scores!AW24*calcs!$BT$11</f>
        <v>#REF!</v>
      </c>
      <c r="AV28" s="220" t="e">
        <f>Scores!AX24*calcs!$BT$12</f>
        <v>#REF!</v>
      </c>
      <c r="AW28" s="220" t="e">
        <f>Scores!AY24*calcs!$BT$12</f>
        <v>#REF!</v>
      </c>
      <c r="AX28" s="220" t="e">
        <f>Scores!AZ24*calcs!$BT$12</f>
        <v>#REF!</v>
      </c>
      <c r="AY28" s="220" t="e">
        <f>Scores!BA24*calcs!$BT$12</f>
        <v>#REF!</v>
      </c>
      <c r="AZ28" s="220" t="e">
        <f>Scores!BB24*calcs!$BT$12</f>
        <v>#REF!</v>
      </c>
      <c r="BA28" s="220" t="e">
        <f>Scores!BC24*calcs!$BT$13</f>
        <v>#REF!</v>
      </c>
      <c r="BB28" s="220" t="e">
        <f>Scores!BD24*calcs!$BT$13</f>
        <v>#REF!</v>
      </c>
      <c r="BC28" s="220" t="e">
        <f>Scores!BE24*calcs!$BT$13</f>
        <v>#REF!</v>
      </c>
      <c r="BD28" s="220" t="e">
        <f>Scores!BF24*calcs!$BT$13</f>
        <v>#REF!</v>
      </c>
      <c r="BE28" s="220" t="e">
        <f>Scores!BG24*calcs!$BT$13</f>
        <v>#REF!</v>
      </c>
      <c r="BF28" s="220" t="e">
        <f>Scores!BH24*calcs!$BT$14</f>
        <v>#REF!</v>
      </c>
      <c r="BG28" s="220" t="e">
        <f>Scores!BI24*calcs!$BT$14</f>
        <v>#REF!</v>
      </c>
      <c r="BH28" s="220" t="e">
        <f>Scores!BJ24*calcs!$BT$14</f>
        <v>#REF!</v>
      </c>
      <c r="BI28" s="220" t="e">
        <f>Scores!BK24*calcs!$BT$14</f>
        <v>#REF!</v>
      </c>
      <c r="BJ28" s="220" t="e">
        <f>Scores!BL24*calcs!$BT$14</f>
        <v>#REF!</v>
      </c>
    </row>
    <row r="29" spans="1:62">
      <c r="A29" t="s">
        <v>71</v>
      </c>
      <c r="B29" s="16" t="s">
        <v>72</v>
      </c>
      <c r="C29" s="220" t="e">
        <f>Scores!E25*calcs!$BT$3</f>
        <v>#REF!</v>
      </c>
      <c r="D29" s="220" t="e">
        <f>Scores!F25*calcs!$BT$3</f>
        <v>#REF!</v>
      </c>
      <c r="E29" s="220" t="e">
        <f>Scores!G25*calcs!$BT$3</f>
        <v>#REF!</v>
      </c>
      <c r="F29" s="220" t="e">
        <f>Scores!H25*calcs!$BT$3</f>
        <v>#REF!</v>
      </c>
      <c r="G29" s="220" t="e">
        <f>Scores!I25*calcs!$BT$3</f>
        <v>#REF!</v>
      </c>
      <c r="H29" s="220" t="e">
        <f>Scores!J25*calcs!$BT$4</f>
        <v>#REF!</v>
      </c>
      <c r="I29" s="220" t="e">
        <f>Scores!K25*calcs!$BT$4</f>
        <v>#REF!</v>
      </c>
      <c r="J29" s="220" t="e">
        <f>Scores!L25*calcs!$BT$4</f>
        <v>#REF!</v>
      </c>
      <c r="K29" s="220" t="e">
        <f>Scores!M25*calcs!$BT$4</f>
        <v>#REF!</v>
      </c>
      <c r="L29" s="220" t="e">
        <f>Scores!N25*calcs!$BT$4</f>
        <v>#REF!</v>
      </c>
      <c r="M29" s="220" t="e">
        <f>Scores!O25*calcs!$BT$5</f>
        <v>#REF!</v>
      </c>
      <c r="N29" s="220" t="e">
        <f>Scores!P25*calcs!$BT$5</f>
        <v>#REF!</v>
      </c>
      <c r="O29" s="220" t="e">
        <f>Scores!Q25*calcs!$BT$5</f>
        <v>#REF!</v>
      </c>
      <c r="P29" s="220" t="e">
        <f>Scores!R25*calcs!$BT$5</f>
        <v>#REF!</v>
      </c>
      <c r="Q29" s="220" t="e">
        <f>Scores!S25*calcs!$BT$5</f>
        <v>#REF!</v>
      </c>
      <c r="R29" s="220" t="e">
        <f>Scores!T25*calcs!$BT$6</f>
        <v>#REF!</v>
      </c>
      <c r="S29" s="220" t="e">
        <f>Scores!U25*calcs!$BT$6</f>
        <v>#REF!</v>
      </c>
      <c r="T29" s="220" t="e">
        <f>Scores!V25*calcs!$BT$6</f>
        <v>#REF!</v>
      </c>
      <c r="U29" s="220" t="e">
        <f>Scores!W25*calcs!$BT$6</f>
        <v>#REF!</v>
      </c>
      <c r="V29" s="220" t="e">
        <f>Scores!X25*calcs!$BT$6</f>
        <v>#REF!</v>
      </c>
      <c r="W29" s="220" t="e">
        <f>Scores!Y25*calcs!$BT$7</f>
        <v>#REF!</v>
      </c>
      <c r="X29" s="220" t="e">
        <f>Scores!Z25*calcs!$BT$7</f>
        <v>#REF!</v>
      </c>
      <c r="Y29" s="220" t="e">
        <f>Scores!AA25*calcs!$BT$7</f>
        <v>#REF!</v>
      </c>
      <c r="Z29" s="220" t="e">
        <f>Scores!AB25*calcs!$BT$7</f>
        <v>#REF!</v>
      </c>
      <c r="AA29" s="220" t="e">
        <f>Scores!AC25*calcs!$BT$7</f>
        <v>#REF!</v>
      </c>
      <c r="AB29" s="220" t="e">
        <f>Scores!AD25*calcs!$BT$8</f>
        <v>#REF!</v>
      </c>
      <c r="AC29" s="220" t="e">
        <f>Scores!AE25*calcs!$BT$8</f>
        <v>#REF!</v>
      </c>
      <c r="AD29" s="220" t="e">
        <f>Scores!AF25*calcs!$BT$8</f>
        <v>#REF!</v>
      </c>
      <c r="AE29" s="220" t="e">
        <f>Scores!AG25*calcs!$BT$8</f>
        <v>#REF!</v>
      </c>
      <c r="AF29" s="220" t="e">
        <f>Scores!AH25*calcs!$BT$8</f>
        <v>#REF!</v>
      </c>
      <c r="AG29" s="220" t="e">
        <f>Scores!AI25*calcs!$BT$9</f>
        <v>#REF!</v>
      </c>
      <c r="AH29" s="220" t="e">
        <f>Scores!AJ25*calcs!$BT$9</f>
        <v>#REF!</v>
      </c>
      <c r="AI29" s="220" t="e">
        <f>Scores!AK25*calcs!$BT$9</f>
        <v>#REF!</v>
      </c>
      <c r="AJ29" s="220" t="e">
        <f>Scores!AL25*calcs!$BT$9</f>
        <v>#REF!</v>
      </c>
      <c r="AK29" s="220" t="e">
        <f>Scores!AM25*calcs!$BT$9</f>
        <v>#REF!</v>
      </c>
      <c r="AL29" s="220" t="e">
        <f>Scores!AN25*calcs!$BT$10</f>
        <v>#REF!</v>
      </c>
      <c r="AM29" s="220" t="e">
        <f>Scores!AO25*calcs!$BT$10</f>
        <v>#REF!</v>
      </c>
      <c r="AN29" s="220" t="e">
        <f>Scores!AP25*calcs!$BT$10</f>
        <v>#REF!</v>
      </c>
      <c r="AO29" s="220" t="e">
        <f>Scores!AQ25*calcs!$BT$10</f>
        <v>#REF!</v>
      </c>
      <c r="AP29" s="220" t="e">
        <f>Scores!AR25*calcs!$BT$10</f>
        <v>#REF!</v>
      </c>
      <c r="AQ29" s="220" t="e">
        <f>Scores!AS25*calcs!$BT$11</f>
        <v>#REF!</v>
      </c>
      <c r="AR29" s="220" t="e">
        <f>Scores!AT25*calcs!$BT$11</f>
        <v>#REF!</v>
      </c>
      <c r="AS29" s="220" t="e">
        <f>Scores!AU25*calcs!$BT$11</f>
        <v>#REF!</v>
      </c>
      <c r="AT29" s="220" t="e">
        <f>Scores!AV25*calcs!$BT$11</f>
        <v>#REF!</v>
      </c>
      <c r="AU29" s="220" t="e">
        <f>Scores!AW25*calcs!$BT$11</f>
        <v>#REF!</v>
      </c>
      <c r="AV29" s="220" t="e">
        <f>Scores!AX25*calcs!$BT$12</f>
        <v>#REF!</v>
      </c>
      <c r="AW29" s="220" t="e">
        <f>Scores!AY25*calcs!$BT$12</f>
        <v>#REF!</v>
      </c>
      <c r="AX29" s="220" t="e">
        <f>Scores!AZ25*calcs!$BT$12</f>
        <v>#REF!</v>
      </c>
      <c r="AY29" s="220" t="e">
        <f>Scores!BA25*calcs!$BT$12</f>
        <v>#REF!</v>
      </c>
      <c r="AZ29" s="220" t="e">
        <f>Scores!BB25*calcs!$BT$12</f>
        <v>#REF!</v>
      </c>
      <c r="BA29" s="220" t="e">
        <f>Scores!BC25*calcs!$BT$13</f>
        <v>#REF!</v>
      </c>
      <c r="BB29" s="220" t="e">
        <f>Scores!BD25*calcs!$BT$13</f>
        <v>#REF!</v>
      </c>
      <c r="BC29" s="220" t="e">
        <f>Scores!BE25*calcs!$BT$13</f>
        <v>#REF!</v>
      </c>
      <c r="BD29" s="220" t="e">
        <f>Scores!BF25*calcs!$BT$13</f>
        <v>#REF!</v>
      </c>
      <c r="BE29" s="220" t="e">
        <f>Scores!BG25*calcs!$BT$13</f>
        <v>#REF!</v>
      </c>
      <c r="BF29" s="220" t="e">
        <f>Scores!BH25*calcs!$BT$14</f>
        <v>#REF!</v>
      </c>
      <c r="BG29" s="220" t="e">
        <f>Scores!BI25*calcs!$BT$14</f>
        <v>#REF!</v>
      </c>
      <c r="BH29" s="220" t="e">
        <f>Scores!BJ25*calcs!$BT$14</f>
        <v>#REF!</v>
      </c>
      <c r="BI29" s="220" t="e">
        <f>Scores!BK25*calcs!$BT$14</f>
        <v>#REF!</v>
      </c>
      <c r="BJ29" s="220" t="e">
        <f>Scores!BL25*calcs!$BT$14</f>
        <v>#REF!</v>
      </c>
    </row>
    <row r="30" spans="1:62">
      <c r="A30" t="s">
        <v>73</v>
      </c>
      <c r="B30" s="16" t="s">
        <v>74</v>
      </c>
      <c r="C30" s="220" t="e">
        <f>Scores!E26*calcs!$BT$3</f>
        <v>#REF!</v>
      </c>
      <c r="D30" s="220" t="e">
        <f>Scores!F26*calcs!$BT$3</f>
        <v>#REF!</v>
      </c>
      <c r="E30" s="220" t="e">
        <f>Scores!G26*calcs!$BT$3</f>
        <v>#REF!</v>
      </c>
      <c r="F30" s="220" t="e">
        <f>Scores!H26*calcs!$BT$3</f>
        <v>#REF!</v>
      </c>
      <c r="G30" s="220" t="e">
        <f>Scores!I26*calcs!$BT$3</f>
        <v>#REF!</v>
      </c>
      <c r="H30" s="220" t="e">
        <f>Scores!J26*calcs!$BT$4</f>
        <v>#REF!</v>
      </c>
      <c r="I30" s="220" t="e">
        <f>Scores!K26*calcs!$BT$4</f>
        <v>#REF!</v>
      </c>
      <c r="J30" s="220" t="e">
        <f>Scores!L26*calcs!$BT$4</f>
        <v>#REF!</v>
      </c>
      <c r="K30" s="220" t="e">
        <f>Scores!M26*calcs!$BT$4</f>
        <v>#REF!</v>
      </c>
      <c r="L30" s="220" t="e">
        <f>Scores!N26*calcs!$BT$4</f>
        <v>#REF!</v>
      </c>
      <c r="M30" s="220" t="e">
        <f>Scores!O26*calcs!$BT$5</f>
        <v>#REF!</v>
      </c>
      <c r="N30" s="220" t="e">
        <f>Scores!P26*calcs!$BT$5</f>
        <v>#REF!</v>
      </c>
      <c r="O30" s="220" t="e">
        <f>Scores!Q26*calcs!$BT$5</f>
        <v>#REF!</v>
      </c>
      <c r="P30" s="220" t="e">
        <f>Scores!R26*calcs!$BT$5</f>
        <v>#REF!</v>
      </c>
      <c r="Q30" s="220" t="e">
        <f>Scores!S26*calcs!$BT$5</f>
        <v>#REF!</v>
      </c>
      <c r="R30" s="220" t="e">
        <f>Scores!T26*calcs!$BT$6</f>
        <v>#REF!</v>
      </c>
      <c r="S30" s="220" t="e">
        <f>Scores!U26*calcs!$BT$6</f>
        <v>#REF!</v>
      </c>
      <c r="T30" s="220" t="e">
        <f>Scores!V26*calcs!$BT$6</f>
        <v>#REF!</v>
      </c>
      <c r="U30" s="220" t="e">
        <f>Scores!W26*calcs!$BT$6</f>
        <v>#REF!</v>
      </c>
      <c r="V30" s="220" t="e">
        <f>Scores!X26*calcs!$BT$6</f>
        <v>#REF!</v>
      </c>
      <c r="W30" s="220" t="e">
        <f>Scores!Y26*calcs!$BT$7</f>
        <v>#REF!</v>
      </c>
      <c r="X30" s="220" t="e">
        <f>Scores!Z26*calcs!$BT$7</f>
        <v>#REF!</v>
      </c>
      <c r="Y30" s="220" t="e">
        <f>Scores!AA26*calcs!$BT$7</f>
        <v>#REF!</v>
      </c>
      <c r="Z30" s="220" t="e">
        <f>Scores!AB26*calcs!$BT$7</f>
        <v>#REF!</v>
      </c>
      <c r="AA30" s="220" t="e">
        <f>Scores!AC26*calcs!$BT$7</f>
        <v>#REF!</v>
      </c>
      <c r="AB30" s="220" t="e">
        <f>Scores!AD26*calcs!$BT$8</f>
        <v>#REF!</v>
      </c>
      <c r="AC30" s="220" t="e">
        <f>Scores!AE26*calcs!$BT$8</f>
        <v>#REF!</v>
      </c>
      <c r="AD30" s="220" t="e">
        <f>Scores!AF26*calcs!$BT$8</f>
        <v>#REF!</v>
      </c>
      <c r="AE30" s="220" t="e">
        <f>Scores!AG26*calcs!$BT$8</f>
        <v>#REF!</v>
      </c>
      <c r="AF30" s="220" t="e">
        <f>Scores!AH26*calcs!$BT$8</f>
        <v>#REF!</v>
      </c>
      <c r="AG30" s="220" t="e">
        <f>Scores!AI26*calcs!$BT$9</f>
        <v>#REF!</v>
      </c>
      <c r="AH30" s="220" t="e">
        <f>Scores!AJ26*calcs!$BT$9</f>
        <v>#REF!</v>
      </c>
      <c r="AI30" s="220" t="e">
        <f>Scores!AK26*calcs!$BT$9</f>
        <v>#REF!</v>
      </c>
      <c r="AJ30" s="220" t="e">
        <f>Scores!AL26*calcs!$BT$9</f>
        <v>#REF!</v>
      </c>
      <c r="AK30" s="220" t="e">
        <f>Scores!AM26*calcs!$BT$9</f>
        <v>#REF!</v>
      </c>
      <c r="AL30" s="220" t="e">
        <f>Scores!AN26*calcs!$BT$10</f>
        <v>#REF!</v>
      </c>
      <c r="AM30" s="220" t="e">
        <f>Scores!AO26*calcs!$BT$10</f>
        <v>#REF!</v>
      </c>
      <c r="AN30" s="220" t="e">
        <f>Scores!AP26*calcs!$BT$10</f>
        <v>#REF!</v>
      </c>
      <c r="AO30" s="220" t="e">
        <f>Scores!AQ26*calcs!$BT$10</f>
        <v>#REF!</v>
      </c>
      <c r="AP30" s="220" t="e">
        <f>Scores!AR26*calcs!$BT$10</f>
        <v>#REF!</v>
      </c>
      <c r="AQ30" s="220" t="e">
        <f>Scores!AS26*calcs!$BT$11</f>
        <v>#REF!</v>
      </c>
      <c r="AR30" s="220" t="e">
        <f>Scores!AT26*calcs!$BT$11</f>
        <v>#REF!</v>
      </c>
      <c r="AS30" s="220" t="e">
        <f>Scores!AU26*calcs!$BT$11</f>
        <v>#REF!</v>
      </c>
      <c r="AT30" s="220" t="e">
        <f>Scores!AV26*calcs!$BT$11</f>
        <v>#REF!</v>
      </c>
      <c r="AU30" s="220" t="e">
        <f>Scores!AW26*calcs!$BT$11</f>
        <v>#REF!</v>
      </c>
      <c r="AV30" s="220" t="e">
        <f>Scores!AX26*calcs!$BT$12</f>
        <v>#REF!</v>
      </c>
      <c r="AW30" s="220" t="e">
        <f>Scores!AY26*calcs!$BT$12</f>
        <v>#REF!</v>
      </c>
      <c r="AX30" s="220" t="e">
        <f>Scores!AZ26*calcs!$BT$12</f>
        <v>#REF!</v>
      </c>
      <c r="AY30" s="220" t="e">
        <f>Scores!BA26*calcs!$BT$12</f>
        <v>#REF!</v>
      </c>
      <c r="AZ30" s="220" t="e">
        <f>Scores!BB26*calcs!$BT$12</f>
        <v>#REF!</v>
      </c>
      <c r="BA30" s="220" t="e">
        <f>Scores!BC26*calcs!$BT$13</f>
        <v>#REF!</v>
      </c>
      <c r="BB30" s="220" t="e">
        <f>Scores!BD26*calcs!$BT$13</f>
        <v>#REF!</v>
      </c>
      <c r="BC30" s="220" t="e">
        <f>Scores!BE26*calcs!$BT$13</f>
        <v>#REF!</v>
      </c>
      <c r="BD30" s="220" t="e">
        <f>Scores!BF26*calcs!$BT$13</f>
        <v>#REF!</v>
      </c>
      <c r="BE30" s="220" t="e">
        <f>Scores!BG26*calcs!$BT$13</f>
        <v>#REF!</v>
      </c>
      <c r="BF30" s="220" t="e">
        <f>Scores!BH26*calcs!$BT$14</f>
        <v>#REF!</v>
      </c>
      <c r="BG30" s="220" t="e">
        <f>Scores!BI26*calcs!$BT$14</f>
        <v>#REF!</v>
      </c>
      <c r="BH30" s="220" t="e">
        <f>Scores!BJ26*calcs!$BT$14</f>
        <v>#REF!</v>
      </c>
      <c r="BI30" s="220" t="e">
        <f>Scores!BK26*calcs!$BT$14</f>
        <v>#REF!</v>
      </c>
      <c r="BJ30" s="220" t="e">
        <f>Scores!BL26*calcs!$BT$14</f>
        <v>#REF!</v>
      </c>
    </row>
    <row r="31" spans="1:62">
      <c r="A31" t="s">
        <v>75</v>
      </c>
      <c r="B31" s="16" t="s">
        <v>76</v>
      </c>
      <c r="C31" s="220" t="e">
        <f>Scores!E27*calcs!$BT$3</f>
        <v>#REF!</v>
      </c>
      <c r="D31" s="220" t="e">
        <f>Scores!F27*calcs!$BT$3</f>
        <v>#REF!</v>
      </c>
      <c r="E31" s="220" t="e">
        <f>Scores!G27*calcs!$BT$3</f>
        <v>#REF!</v>
      </c>
      <c r="F31" s="220" t="e">
        <f>Scores!H27*calcs!$BT$3</f>
        <v>#REF!</v>
      </c>
      <c r="G31" s="220" t="e">
        <f>Scores!I27*calcs!$BT$3</f>
        <v>#REF!</v>
      </c>
      <c r="H31" s="220" t="e">
        <f>Scores!J27*calcs!$BT$4</f>
        <v>#REF!</v>
      </c>
      <c r="I31" s="220" t="e">
        <f>Scores!K27*calcs!$BT$4</f>
        <v>#REF!</v>
      </c>
      <c r="J31" s="220" t="e">
        <f>Scores!L27*calcs!$BT$4</f>
        <v>#REF!</v>
      </c>
      <c r="K31" s="220" t="e">
        <f>Scores!M27*calcs!$BT$4</f>
        <v>#REF!</v>
      </c>
      <c r="L31" s="220" t="e">
        <f>Scores!N27*calcs!$BT$4</f>
        <v>#REF!</v>
      </c>
      <c r="M31" s="220" t="e">
        <f>Scores!O27*calcs!$BT$5</f>
        <v>#REF!</v>
      </c>
      <c r="N31" s="220" t="e">
        <f>Scores!P27*calcs!$BT$5</f>
        <v>#REF!</v>
      </c>
      <c r="O31" s="220" t="e">
        <f>Scores!Q27*calcs!$BT$5</f>
        <v>#REF!</v>
      </c>
      <c r="P31" s="220" t="e">
        <f>Scores!R27*calcs!$BT$5</f>
        <v>#REF!</v>
      </c>
      <c r="Q31" s="220" t="e">
        <f>Scores!S27*calcs!$BT$5</f>
        <v>#REF!</v>
      </c>
      <c r="R31" s="220" t="e">
        <f>Scores!T27*calcs!$BT$6</f>
        <v>#REF!</v>
      </c>
      <c r="S31" s="220" t="e">
        <f>Scores!U27*calcs!$BT$6</f>
        <v>#REF!</v>
      </c>
      <c r="T31" s="220" t="e">
        <f>Scores!V27*calcs!$BT$6</f>
        <v>#REF!</v>
      </c>
      <c r="U31" s="220" t="e">
        <f>Scores!W27*calcs!$BT$6</f>
        <v>#REF!</v>
      </c>
      <c r="V31" s="220" t="e">
        <f>Scores!X27*calcs!$BT$6</f>
        <v>#REF!</v>
      </c>
      <c r="W31" s="220" t="e">
        <f>Scores!Y27*calcs!$BT$7</f>
        <v>#REF!</v>
      </c>
      <c r="X31" s="220" t="e">
        <f>Scores!Z27*calcs!$BT$7</f>
        <v>#REF!</v>
      </c>
      <c r="Y31" s="220" t="e">
        <f>Scores!AA27*calcs!$BT$7</f>
        <v>#REF!</v>
      </c>
      <c r="Z31" s="220" t="e">
        <f>Scores!AB27*calcs!$BT$7</f>
        <v>#REF!</v>
      </c>
      <c r="AA31" s="220" t="e">
        <f>Scores!AC27*calcs!$BT$7</f>
        <v>#REF!</v>
      </c>
      <c r="AB31" s="220" t="e">
        <f>Scores!AD27*calcs!$BT$8</f>
        <v>#REF!</v>
      </c>
      <c r="AC31" s="220" t="e">
        <f>Scores!AE27*calcs!$BT$8</f>
        <v>#REF!</v>
      </c>
      <c r="AD31" s="220" t="e">
        <f>Scores!AF27*calcs!$BT$8</f>
        <v>#REF!</v>
      </c>
      <c r="AE31" s="220" t="e">
        <f>Scores!AG27*calcs!$BT$8</f>
        <v>#REF!</v>
      </c>
      <c r="AF31" s="220" t="e">
        <f>Scores!AH27*calcs!$BT$8</f>
        <v>#REF!</v>
      </c>
      <c r="AG31" s="220" t="e">
        <f>Scores!AI27*calcs!$BT$9</f>
        <v>#REF!</v>
      </c>
      <c r="AH31" s="220" t="e">
        <f>Scores!AJ27*calcs!$BT$9</f>
        <v>#REF!</v>
      </c>
      <c r="AI31" s="220" t="e">
        <f>Scores!AK27*calcs!$BT$9</f>
        <v>#REF!</v>
      </c>
      <c r="AJ31" s="220" t="e">
        <f>Scores!AL27*calcs!$BT$9</f>
        <v>#REF!</v>
      </c>
      <c r="AK31" s="220" t="e">
        <f>Scores!AM27*calcs!$BT$9</f>
        <v>#REF!</v>
      </c>
      <c r="AL31" s="220" t="e">
        <f>Scores!AN27*calcs!$BT$10</f>
        <v>#REF!</v>
      </c>
      <c r="AM31" s="220" t="e">
        <f>Scores!AO27*calcs!$BT$10</f>
        <v>#REF!</v>
      </c>
      <c r="AN31" s="220" t="e">
        <f>Scores!AP27*calcs!$BT$10</f>
        <v>#REF!</v>
      </c>
      <c r="AO31" s="220" t="e">
        <f>Scores!AQ27*calcs!$BT$10</f>
        <v>#REF!</v>
      </c>
      <c r="AP31" s="220" t="e">
        <f>Scores!AR27*calcs!$BT$10</f>
        <v>#REF!</v>
      </c>
      <c r="AQ31" s="220" t="e">
        <f>Scores!AS27*calcs!$BT$11</f>
        <v>#REF!</v>
      </c>
      <c r="AR31" s="220" t="e">
        <f>Scores!AT27*calcs!$BT$11</f>
        <v>#REF!</v>
      </c>
      <c r="AS31" s="220" t="e">
        <f>Scores!AU27*calcs!$BT$11</f>
        <v>#REF!</v>
      </c>
      <c r="AT31" s="220" t="e">
        <f>Scores!AV27*calcs!$BT$11</f>
        <v>#REF!</v>
      </c>
      <c r="AU31" s="220" t="e">
        <f>Scores!AW27*calcs!$BT$11</f>
        <v>#REF!</v>
      </c>
      <c r="AV31" s="220" t="e">
        <f>Scores!AX27*calcs!$BT$12</f>
        <v>#REF!</v>
      </c>
      <c r="AW31" s="220" t="e">
        <f>Scores!AY27*calcs!$BT$12</f>
        <v>#REF!</v>
      </c>
      <c r="AX31" s="220" t="e">
        <f>Scores!AZ27*calcs!$BT$12</f>
        <v>#REF!</v>
      </c>
      <c r="AY31" s="220" t="e">
        <f>Scores!BA27*calcs!$BT$12</f>
        <v>#REF!</v>
      </c>
      <c r="AZ31" s="220" t="e">
        <f>Scores!BB27*calcs!$BT$12</f>
        <v>#REF!</v>
      </c>
      <c r="BA31" s="220" t="e">
        <f>Scores!BC27*calcs!$BT$13</f>
        <v>#REF!</v>
      </c>
      <c r="BB31" s="220" t="e">
        <f>Scores!BD27*calcs!$BT$13</f>
        <v>#REF!</v>
      </c>
      <c r="BC31" s="220" t="e">
        <f>Scores!BE27*calcs!$BT$13</f>
        <v>#REF!</v>
      </c>
      <c r="BD31" s="220" t="e">
        <f>Scores!BF27*calcs!$BT$13</f>
        <v>#REF!</v>
      </c>
      <c r="BE31" s="220" t="e">
        <f>Scores!BG27*calcs!$BT$13</f>
        <v>#REF!</v>
      </c>
      <c r="BF31" s="220" t="e">
        <f>Scores!BH27*calcs!$BT$14</f>
        <v>#REF!</v>
      </c>
      <c r="BG31" s="220" t="e">
        <f>Scores!BI27*calcs!$BT$14</f>
        <v>#REF!</v>
      </c>
      <c r="BH31" s="220" t="e">
        <f>Scores!BJ27*calcs!$BT$14</f>
        <v>#REF!</v>
      </c>
      <c r="BI31" s="220" t="e">
        <f>Scores!BK27*calcs!$BT$14</f>
        <v>#REF!</v>
      </c>
      <c r="BJ31" s="220" t="e">
        <f>Scores!BL27*calcs!$BT$14</f>
        <v>#REF!</v>
      </c>
    </row>
    <row r="32" spans="1:62">
      <c r="A32" t="s">
        <v>77</v>
      </c>
      <c r="B32" s="16" t="s">
        <v>78</v>
      </c>
      <c r="C32" s="220" t="e">
        <f>Scores!E28*calcs!$BT$3</f>
        <v>#REF!</v>
      </c>
      <c r="D32" s="220" t="e">
        <f>Scores!F28*calcs!$BT$3</f>
        <v>#REF!</v>
      </c>
      <c r="E32" s="220" t="e">
        <f>Scores!G28*calcs!$BT$3</f>
        <v>#REF!</v>
      </c>
      <c r="F32" s="220" t="e">
        <f>Scores!H28*calcs!$BT$3</f>
        <v>#REF!</v>
      </c>
      <c r="G32" s="220" t="e">
        <f>Scores!I28*calcs!$BT$3</f>
        <v>#REF!</v>
      </c>
      <c r="H32" s="220" t="e">
        <f>Scores!J28*calcs!$BT$4</f>
        <v>#REF!</v>
      </c>
      <c r="I32" s="220" t="e">
        <f>Scores!K28*calcs!$BT$4</f>
        <v>#REF!</v>
      </c>
      <c r="J32" s="220" t="e">
        <f>Scores!L28*calcs!$BT$4</f>
        <v>#REF!</v>
      </c>
      <c r="K32" s="220" t="e">
        <f>Scores!M28*calcs!$BT$4</f>
        <v>#REF!</v>
      </c>
      <c r="L32" s="220" t="e">
        <f>Scores!N28*calcs!$BT$4</f>
        <v>#REF!</v>
      </c>
      <c r="M32" s="220" t="e">
        <f>Scores!O28*calcs!$BT$5</f>
        <v>#REF!</v>
      </c>
      <c r="N32" s="220" t="e">
        <f>Scores!P28*calcs!$BT$5</f>
        <v>#REF!</v>
      </c>
      <c r="O32" s="220" t="e">
        <f>Scores!Q28*calcs!$BT$5</f>
        <v>#REF!</v>
      </c>
      <c r="P32" s="220" t="e">
        <f>Scores!R28*calcs!$BT$5</f>
        <v>#REF!</v>
      </c>
      <c r="Q32" s="220" t="e">
        <f>Scores!S28*calcs!$BT$5</f>
        <v>#REF!</v>
      </c>
      <c r="R32" s="220" t="e">
        <f>Scores!T28*calcs!$BT$6</f>
        <v>#REF!</v>
      </c>
      <c r="S32" s="220" t="e">
        <f>Scores!U28*calcs!$BT$6</f>
        <v>#REF!</v>
      </c>
      <c r="T32" s="220" t="e">
        <f>Scores!V28*calcs!$BT$6</f>
        <v>#REF!</v>
      </c>
      <c r="U32" s="220" t="e">
        <f>Scores!W28*calcs!$BT$6</f>
        <v>#REF!</v>
      </c>
      <c r="V32" s="220" t="e">
        <f>Scores!X28*calcs!$BT$6</f>
        <v>#REF!</v>
      </c>
      <c r="W32" s="220" t="e">
        <f>Scores!Y28*calcs!$BT$7</f>
        <v>#REF!</v>
      </c>
      <c r="X32" s="220" t="e">
        <f>Scores!Z28*calcs!$BT$7</f>
        <v>#REF!</v>
      </c>
      <c r="Y32" s="220" t="e">
        <f>Scores!AA28*calcs!$BT$7</f>
        <v>#REF!</v>
      </c>
      <c r="Z32" s="220" t="e">
        <f>Scores!AB28*calcs!$BT$7</f>
        <v>#REF!</v>
      </c>
      <c r="AA32" s="220" t="e">
        <f>Scores!AC28*calcs!$BT$7</f>
        <v>#REF!</v>
      </c>
      <c r="AB32" s="220" t="e">
        <f>Scores!AD28*calcs!$BT$8</f>
        <v>#REF!</v>
      </c>
      <c r="AC32" s="220" t="e">
        <f>Scores!AE28*calcs!$BT$8</f>
        <v>#REF!</v>
      </c>
      <c r="AD32" s="220" t="e">
        <f>Scores!AF28*calcs!$BT$8</f>
        <v>#REF!</v>
      </c>
      <c r="AE32" s="220" t="e">
        <f>Scores!AG28*calcs!$BT$8</f>
        <v>#REF!</v>
      </c>
      <c r="AF32" s="220" t="e">
        <f>Scores!AH28*calcs!$BT$8</f>
        <v>#REF!</v>
      </c>
      <c r="AG32" s="220" t="e">
        <f>Scores!AI28*calcs!$BT$9</f>
        <v>#REF!</v>
      </c>
      <c r="AH32" s="220" t="e">
        <f>Scores!AJ28*calcs!$BT$9</f>
        <v>#REF!</v>
      </c>
      <c r="AI32" s="220" t="e">
        <f>Scores!AK28*calcs!$BT$9</f>
        <v>#REF!</v>
      </c>
      <c r="AJ32" s="220" t="e">
        <f>Scores!AL28*calcs!$BT$9</f>
        <v>#REF!</v>
      </c>
      <c r="AK32" s="220" t="e">
        <f>Scores!AM28*calcs!$BT$9</f>
        <v>#REF!</v>
      </c>
      <c r="AL32" s="220" t="e">
        <f>Scores!AN28*calcs!$BT$10</f>
        <v>#REF!</v>
      </c>
      <c r="AM32" s="220" t="e">
        <f>Scores!AO28*calcs!$BT$10</f>
        <v>#REF!</v>
      </c>
      <c r="AN32" s="220" t="e">
        <f>Scores!AP28*calcs!$BT$10</f>
        <v>#REF!</v>
      </c>
      <c r="AO32" s="220" t="e">
        <f>Scores!AQ28*calcs!$BT$10</f>
        <v>#REF!</v>
      </c>
      <c r="AP32" s="220" t="e">
        <f>Scores!AR28*calcs!$BT$10</f>
        <v>#REF!</v>
      </c>
      <c r="AQ32" s="220" t="e">
        <f>Scores!AS28*calcs!$BT$11</f>
        <v>#REF!</v>
      </c>
      <c r="AR32" s="220" t="e">
        <f>Scores!AT28*calcs!$BT$11</f>
        <v>#REF!</v>
      </c>
      <c r="AS32" s="220" t="e">
        <f>Scores!AU28*calcs!$BT$11</f>
        <v>#REF!</v>
      </c>
      <c r="AT32" s="220" t="e">
        <f>Scores!AV28*calcs!$BT$11</f>
        <v>#REF!</v>
      </c>
      <c r="AU32" s="220" t="e">
        <f>Scores!AW28*calcs!$BT$11</f>
        <v>#REF!</v>
      </c>
      <c r="AV32" s="220" t="e">
        <f>Scores!AX28*calcs!$BT$12</f>
        <v>#REF!</v>
      </c>
      <c r="AW32" s="220" t="e">
        <f>Scores!AY28*calcs!$BT$12</f>
        <v>#REF!</v>
      </c>
      <c r="AX32" s="220" t="e">
        <f>Scores!AZ28*calcs!$BT$12</f>
        <v>#REF!</v>
      </c>
      <c r="AY32" s="220" t="e">
        <f>Scores!BA28*calcs!$BT$12</f>
        <v>#REF!</v>
      </c>
      <c r="AZ32" s="220" t="e">
        <f>Scores!BB28*calcs!$BT$12</f>
        <v>#REF!</v>
      </c>
      <c r="BA32" s="220" t="e">
        <f>Scores!BC28*calcs!$BT$13</f>
        <v>#REF!</v>
      </c>
      <c r="BB32" s="220" t="e">
        <f>Scores!BD28*calcs!$BT$13</f>
        <v>#REF!</v>
      </c>
      <c r="BC32" s="220" t="e">
        <f>Scores!BE28*calcs!$BT$13</f>
        <v>#REF!</v>
      </c>
      <c r="BD32" s="220" t="e">
        <f>Scores!BF28*calcs!$BT$13</f>
        <v>#REF!</v>
      </c>
      <c r="BE32" s="220" t="e">
        <f>Scores!BG28*calcs!$BT$13</f>
        <v>#REF!</v>
      </c>
      <c r="BF32" s="220" t="e">
        <f>Scores!BH28*calcs!$BT$14</f>
        <v>#REF!</v>
      </c>
      <c r="BG32" s="220" t="e">
        <f>Scores!BI28*calcs!$BT$14</f>
        <v>#REF!</v>
      </c>
      <c r="BH32" s="220" t="e">
        <f>Scores!BJ28*calcs!$BT$14</f>
        <v>#REF!</v>
      </c>
      <c r="BI32" s="220" t="e">
        <f>Scores!BK28*calcs!$BT$14</f>
        <v>#REF!</v>
      </c>
      <c r="BJ32" s="220" t="e">
        <f>Scores!BL28*calcs!$BT$14</f>
        <v>#REF!</v>
      </c>
    </row>
    <row r="33" spans="1:62">
      <c r="A33" t="s">
        <v>79</v>
      </c>
      <c r="B33" s="16" t="s">
        <v>80</v>
      </c>
      <c r="C33" s="220" t="e">
        <f>Scores!E29*calcs!$BT$3</f>
        <v>#REF!</v>
      </c>
      <c r="D33" s="220" t="e">
        <f>Scores!F29*calcs!$BT$3</f>
        <v>#REF!</v>
      </c>
      <c r="E33" s="220" t="e">
        <f>Scores!G29*calcs!$BT$3</f>
        <v>#REF!</v>
      </c>
      <c r="F33" s="220" t="e">
        <f>Scores!H29*calcs!$BT$3</f>
        <v>#REF!</v>
      </c>
      <c r="G33" s="220" t="e">
        <f>Scores!I29*calcs!$BT$3</f>
        <v>#REF!</v>
      </c>
      <c r="H33" s="220" t="e">
        <f>Scores!J29*calcs!$BT$4</f>
        <v>#REF!</v>
      </c>
      <c r="I33" s="220" t="e">
        <f>Scores!K29*calcs!$BT$4</f>
        <v>#REF!</v>
      </c>
      <c r="J33" s="220" t="e">
        <f>Scores!L29*calcs!$BT$4</f>
        <v>#REF!</v>
      </c>
      <c r="K33" s="220" t="e">
        <f>Scores!M29*calcs!$BT$4</f>
        <v>#REF!</v>
      </c>
      <c r="L33" s="220" t="e">
        <f>Scores!N29*calcs!$BT$4</f>
        <v>#REF!</v>
      </c>
      <c r="M33" s="220" t="e">
        <f>Scores!O29*calcs!$BT$5</f>
        <v>#REF!</v>
      </c>
      <c r="N33" s="220" t="e">
        <f>Scores!P29*calcs!$BT$5</f>
        <v>#REF!</v>
      </c>
      <c r="O33" s="220" t="e">
        <f>Scores!Q29*calcs!$BT$5</f>
        <v>#REF!</v>
      </c>
      <c r="P33" s="220" t="e">
        <f>Scores!R29*calcs!$BT$5</f>
        <v>#REF!</v>
      </c>
      <c r="Q33" s="220" t="e">
        <f>Scores!S29*calcs!$BT$5</f>
        <v>#REF!</v>
      </c>
      <c r="R33" s="220" t="e">
        <f>Scores!T29*calcs!$BT$6</f>
        <v>#REF!</v>
      </c>
      <c r="S33" s="220" t="e">
        <f>Scores!U29*calcs!$BT$6</f>
        <v>#REF!</v>
      </c>
      <c r="T33" s="220" t="e">
        <f>Scores!V29*calcs!$BT$6</f>
        <v>#REF!</v>
      </c>
      <c r="U33" s="220" t="e">
        <f>Scores!W29*calcs!$BT$6</f>
        <v>#REF!</v>
      </c>
      <c r="V33" s="220" t="e">
        <f>Scores!X29*calcs!$BT$6</f>
        <v>#REF!</v>
      </c>
      <c r="W33" s="220" t="e">
        <f>Scores!Y29*calcs!$BT$7</f>
        <v>#REF!</v>
      </c>
      <c r="X33" s="220" t="e">
        <f>Scores!Z29*calcs!$BT$7</f>
        <v>#REF!</v>
      </c>
      <c r="Y33" s="220" t="e">
        <f>Scores!AA29*calcs!$BT$7</f>
        <v>#REF!</v>
      </c>
      <c r="Z33" s="220" t="e">
        <f>Scores!AB29*calcs!$BT$7</f>
        <v>#REF!</v>
      </c>
      <c r="AA33" s="220" t="e">
        <f>Scores!AC29*calcs!$BT$7</f>
        <v>#REF!</v>
      </c>
      <c r="AB33" s="220" t="e">
        <f>Scores!AD29*calcs!$BT$8</f>
        <v>#REF!</v>
      </c>
      <c r="AC33" s="220" t="e">
        <f>Scores!AE29*calcs!$BT$8</f>
        <v>#REF!</v>
      </c>
      <c r="AD33" s="220" t="e">
        <f>Scores!AF29*calcs!$BT$8</f>
        <v>#REF!</v>
      </c>
      <c r="AE33" s="220" t="e">
        <f>Scores!AG29*calcs!$BT$8</f>
        <v>#REF!</v>
      </c>
      <c r="AF33" s="220" t="e">
        <f>Scores!AH29*calcs!$BT$8</f>
        <v>#REF!</v>
      </c>
      <c r="AG33" s="220" t="e">
        <f>Scores!AI29*calcs!$BT$9</f>
        <v>#REF!</v>
      </c>
      <c r="AH33" s="220" t="e">
        <f>Scores!AJ29*calcs!$BT$9</f>
        <v>#REF!</v>
      </c>
      <c r="AI33" s="220" t="e">
        <f>Scores!AK29*calcs!$BT$9</f>
        <v>#REF!</v>
      </c>
      <c r="AJ33" s="220" t="e">
        <f>Scores!AL29*calcs!$BT$9</f>
        <v>#REF!</v>
      </c>
      <c r="AK33" s="220" t="e">
        <f>Scores!AM29*calcs!$BT$9</f>
        <v>#REF!</v>
      </c>
      <c r="AL33" s="220" t="e">
        <f>Scores!AN29*calcs!$BT$10</f>
        <v>#REF!</v>
      </c>
      <c r="AM33" s="220" t="e">
        <f>Scores!AO29*calcs!$BT$10</f>
        <v>#REF!</v>
      </c>
      <c r="AN33" s="220" t="e">
        <f>Scores!AP29*calcs!$BT$10</f>
        <v>#REF!</v>
      </c>
      <c r="AO33" s="220" t="e">
        <f>Scores!AQ29*calcs!$BT$10</f>
        <v>#REF!</v>
      </c>
      <c r="AP33" s="220" t="e">
        <f>Scores!AR29*calcs!$BT$10</f>
        <v>#REF!</v>
      </c>
      <c r="AQ33" s="220" t="e">
        <f>Scores!AS29*calcs!$BT$11</f>
        <v>#REF!</v>
      </c>
      <c r="AR33" s="220" t="e">
        <f>Scores!AT29*calcs!$BT$11</f>
        <v>#REF!</v>
      </c>
      <c r="AS33" s="220" t="e">
        <f>Scores!AU29*calcs!$BT$11</f>
        <v>#REF!</v>
      </c>
      <c r="AT33" s="220" t="e">
        <f>Scores!AV29*calcs!$BT$11</f>
        <v>#REF!</v>
      </c>
      <c r="AU33" s="220" t="e">
        <f>Scores!AW29*calcs!$BT$11</f>
        <v>#REF!</v>
      </c>
      <c r="AV33" s="220" t="e">
        <f>Scores!AX29*calcs!$BT$12</f>
        <v>#REF!</v>
      </c>
      <c r="AW33" s="220" t="e">
        <f>Scores!AY29*calcs!$BT$12</f>
        <v>#REF!</v>
      </c>
      <c r="AX33" s="220" t="e">
        <f>Scores!AZ29*calcs!$BT$12</f>
        <v>#REF!</v>
      </c>
      <c r="AY33" s="220" t="e">
        <f>Scores!BA29*calcs!$BT$12</f>
        <v>#REF!</v>
      </c>
      <c r="AZ33" s="220" t="e">
        <f>Scores!BB29*calcs!$BT$12</f>
        <v>#REF!</v>
      </c>
      <c r="BA33" s="220" t="e">
        <f>Scores!BC29*calcs!$BT$13</f>
        <v>#REF!</v>
      </c>
      <c r="BB33" s="220" t="e">
        <f>Scores!BD29*calcs!$BT$13</f>
        <v>#REF!</v>
      </c>
      <c r="BC33" s="220" t="e">
        <f>Scores!BE29*calcs!$BT$13</f>
        <v>#REF!</v>
      </c>
      <c r="BD33" s="220" t="e">
        <f>Scores!BF29*calcs!$BT$13</f>
        <v>#REF!</v>
      </c>
      <c r="BE33" s="220" t="e">
        <f>Scores!BG29*calcs!$BT$13</f>
        <v>#REF!</v>
      </c>
      <c r="BF33" s="220" t="e">
        <f>Scores!BH29*calcs!$BT$14</f>
        <v>#REF!</v>
      </c>
      <c r="BG33" s="220" t="e">
        <f>Scores!BI29*calcs!$BT$14</f>
        <v>#REF!</v>
      </c>
      <c r="BH33" s="220" t="e">
        <f>Scores!BJ29*calcs!$BT$14</f>
        <v>#REF!</v>
      </c>
      <c r="BI33" s="220" t="e">
        <f>Scores!BK29*calcs!$BT$14</f>
        <v>#REF!</v>
      </c>
      <c r="BJ33" s="220" t="e">
        <f>Scores!BL29*calcs!$BT$14</f>
        <v>#REF!</v>
      </c>
    </row>
    <row r="34" spans="1:62">
      <c r="A34" t="s">
        <v>81</v>
      </c>
      <c r="B34" s="16" t="s">
        <v>82</v>
      </c>
      <c r="C34" s="220" t="e">
        <f>Scores!E30*calcs!$BT$3</f>
        <v>#REF!</v>
      </c>
      <c r="D34" s="220" t="e">
        <f>Scores!F30*calcs!$BT$3</f>
        <v>#REF!</v>
      </c>
      <c r="E34" s="220" t="e">
        <f>Scores!G30*calcs!$BT$3</f>
        <v>#REF!</v>
      </c>
      <c r="F34" s="220" t="e">
        <f>Scores!H30*calcs!$BT$3</f>
        <v>#REF!</v>
      </c>
      <c r="G34" s="220" t="e">
        <f>Scores!I30*calcs!$BT$3</f>
        <v>#REF!</v>
      </c>
      <c r="H34" s="220" t="e">
        <f>Scores!J30*calcs!$BT$4</f>
        <v>#REF!</v>
      </c>
      <c r="I34" s="220" t="e">
        <f>Scores!K30*calcs!$BT$4</f>
        <v>#REF!</v>
      </c>
      <c r="J34" s="220" t="e">
        <f>Scores!L30*calcs!$BT$4</f>
        <v>#REF!</v>
      </c>
      <c r="K34" s="220" t="e">
        <f>Scores!M30*calcs!$BT$4</f>
        <v>#REF!</v>
      </c>
      <c r="L34" s="220" t="e">
        <f>Scores!N30*calcs!$BT$4</f>
        <v>#REF!</v>
      </c>
      <c r="M34" s="220" t="e">
        <f>Scores!O30*calcs!$BT$5</f>
        <v>#REF!</v>
      </c>
      <c r="N34" s="220" t="e">
        <f>Scores!P30*calcs!$BT$5</f>
        <v>#REF!</v>
      </c>
      <c r="O34" s="220" t="e">
        <f>Scores!Q30*calcs!$BT$5</f>
        <v>#REF!</v>
      </c>
      <c r="P34" s="220" t="e">
        <f>Scores!R30*calcs!$BT$5</f>
        <v>#REF!</v>
      </c>
      <c r="Q34" s="220" t="e">
        <f>Scores!S30*calcs!$BT$5</f>
        <v>#REF!</v>
      </c>
      <c r="R34" s="220" t="e">
        <f>Scores!T30*calcs!$BT$6</f>
        <v>#REF!</v>
      </c>
      <c r="S34" s="220" t="e">
        <f>Scores!U30*calcs!$BT$6</f>
        <v>#REF!</v>
      </c>
      <c r="T34" s="220" t="e">
        <f>Scores!V30*calcs!$BT$6</f>
        <v>#REF!</v>
      </c>
      <c r="U34" s="220" t="e">
        <f>Scores!W30*calcs!$BT$6</f>
        <v>#REF!</v>
      </c>
      <c r="V34" s="220" t="e">
        <f>Scores!X30*calcs!$BT$6</f>
        <v>#REF!</v>
      </c>
      <c r="W34" s="220" t="e">
        <f>Scores!Y30*calcs!$BT$7</f>
        <v>#REF!</v>
      </c>
      <c r="X34" s="220" t="e">
        <f>Scores!Z30*calcs!$BT$7</f>
        <v>#REF!</v>
      </c>
      <c r="Y34" s="220" t="e">
        <f>Scores!AA30*calcs!$BT$7</f>
        <v>#REF!</v>
      </c>
      <c r="Z34" s="220" t="e">
        <f>Scores!AB30*calcs!$BT$7</f>
        <v>#REF!</v>
      </c>
      <c r="AA34" s="220" t="e">
        <f>Scores!AC30*calcs!$BT$7</f>
        <v>#REF!</v>
      </c>
      <c r="AB34" s="220" t="e">
        <f>Scores!AD30*calcs!$BT$8</f>
        <v>#REF!</v>
      </c>
      <c r="AC34" s="220" t="e">
        <f>Scores!AE30*calcs!$BT$8</f>
        <v>#REF!</v>
      </c>
      <c r="AD34" s="220" t="e">
        <f>Scores!AF30*calcs!$BT$8</f>
        <v>#REF!</v>
      </c>
      <c r="AE34" s="220" t="e">
        <f>Scores!AG30*calcs!$BT$8</f>
        <v>#REF!</v>
      </c>
      <c r="AF34" s="220" t="e">
        <f>Scores!AH30*calcs!$BT$8</f>
        <v>#REF!</v>
      </c>
      <c r="AG34" s="220" t="e">
        <f>Scores!AI30*calcs!$BT$9</f>
        <v>#REF!</v>
      </c>
      <c r="AH34" s="220" t="e">
        <f>Scores!AJ30*calcs!$BT$9</f>
        <v>#REF!</v>
      </c>
      <c r="AI34" s="220" t="e">
        <f>Scores!AK30*calcs!$BT$9</f>
        <v>#REF!</v>
      </c>
      <c r="AJ34" s="220" t="e">
        <f>Scores!AL30*calcs!$BT$9</f>
        <v>#REF!</v>
      </c>
      <c r="AK34" s="220" t="e">
        <f>Scores!AM30*calcs!$BT$9</f>
        <v>#REF!</v>
      </c>
      <c r="AL34" s="220" t="e">
        <f>Scores!AN30*calcs!$BT$10</f>
        <v>#REF!</v>
      </c>
      <c r="AM34" s="220" t="e">
        <f>Scores!AO30*calcs!$BT$10</f>
        <v>#REF!</v>
      </c>
      <c r="AN34" s="220" t="e">
        <f>Scores!AP30*calcs!$BT$10</f>
        <v>#REF!</v>
      </c>
      <c r="AO34" s="220" t="e">
        <f>Scores!AQ30*calcs!$BT$10</f>
        <v>#REF!</v>
      </c>
      <c r="AP34" s="220" t="e">
        <f>Scores!AR30*calcs!$BT$10</f>
        <v>#REF!</v>
      </c>
      <c r="AQ34" s="220" t="e">
        <f>Scores!AS30*calcs!$BT$11</f>
        <v>#REF!</v>
      </c>
      <c r="AR34" s="220" t="e">
        <f>Scores!AT30*calcs!$BT$11</f>
        <v>#REF!</v>
      </c>
      <c r="AS34" s="220" t="e">
        <f>Scores!AU30*calcs!$BT$11</f>
        <v>#REF!</v>
      </c>
      <c r="AT34" s="220" t="e">
        <f>Scores!AV30*calcs!$BT$11</f>
        <v>#REF!</v>
      </c>
      <c r="AU34" s="220" t="e">
        <f>Scores!AW30*calcs!$BT$11</f>
        <v>#REF!</v>
      </c>
      <c r="AV34" s="220" t="e">
        <f>Scores!AX30*calcs!$BT$12</f>
        <v>#REF!</v>
      </c>
      <c r="AW34" s="220" t="e">
        <f>Scores!AY30*calcs!$BT$12</f>
        <v>#REF!</v>
      </c>
      <c r="AX34" s="220" t="e">
        <f>Scores!AZ30*calcs!$BT$12</f>
        <v>#REF!</v>
      </c>
      <c r="AY34" s="220" t="e">
        <f>Scores!BA30*calcs!$BT$12</f>
        <v>#REF!</v>
      </c>
      <c r="AZ34" s="220" t="e">
        <f>Scores!BB30*calcs!$BT$12</f>
        <v>#REF!</v>
      </c>
      <c r="BA34" s="220" t="e">
        <f>Scores!BC30*calcs!$BT$13</f>
        <v>#REF!</v>
      </c>
      <c r="BB34" s="220" t="e">
        <f>Scores!BD30*calcs!$BT$13</f>
        <v>#REF!</v>
      </c>
      <c r="BC34" s="220" t="e">
        <f>Scores!BE30*calcs!$BT$13</f>
        <v>#REF!</v>
      </c>
      <c r="BD34" s="220" t="e">
        <f>Scores!BF30*calcs!$BT$13</f>
        <v>#REF!</v>
      </c>
      <c r="BE34" s="220" t="e">
        <f>Scores!BG30*calcs!$BT$13</f>
        <v>#REF!</v>
      </c>
      <c r="BF34" s="220" t="e">
        <f>Scores!BH30*calcs!$BT$14</f>
        <v>#REF!</v>
      </c>
      <c r="BG34" s="220" t="e">
        <f>Scores!BI30*calcs!$BT$14</f>
        <v>#REF!</v>
      </c>
      <c r="BH34" s="220" t="e">
        <f>Scores!BJ30*calcs!$BT$14</f>
        <v>#REF!</v>
      </c>
      <c r="BI34" s="220" t="e">
        <f>Scores!BK30*calcs!$BT$14</f>
        <v>#REF!</v>
      </c>
      <c r="BJ34" s="220" t="e">
        <f>Scores!BL30*calcs!$BT$14</f>
        <v>#REF!</v>
      </c>
    </row>
    <row r="35" spans="1:62">
      <c r="A35" t="s">
        <v>83</v>
      </c>
      <c r="B35" s="16" t="s">
        <v>84</v>
      </c>
      <c r="C35" s="220" t="e">
        <f>Scores!E31*calcs!$BT$3</f>
        <v>#REF!</v>
      </c>
      <c r="D35" s="220" t="e">
        <f>Scores!F31*calcs!$BT$3</f>
        <v>#REF!</v>
      </c>
      <c r="E35" s="220" t="e">
        <f>Scores!G31*calcs!$BT$3</f>
        <v>#REF!</v>
      </c>
      <c r="F35" s="220" t="e">
        <f>Scores!H31*calcs!$BT$3</f>
        <v>#REF!</v>
      </c>
      <c r="G35" s="220" t="e">
        <f>Scores!I31*calcs!$BT$3</f>
        <v>#REF!</v>
      </c>
      <c r="H35" s="220" t="e">
        <f>Scores!J31*calcs!$BT$4</f>
        <v>#REF!</v>
      </c>
      <c r="I35" s="220" t="e">
        <f>Scores!K31*calcs!$BT$4</f>
        <v>#REF!</v>
      </c>
      <c r="J35" s="220" t="e">
        <f>Scores!L31*calcs!$BT$4</f>
        <v>#REF!</v>
      </c>
      <c r="K35" s="220" t="e">
        <f>Scores!M31*calcs!$BT$4</f>
        <v>#REF!</v>
      </c>
      <c r="L35" s="220" t="e">
        <f>Scores!N31*calcs!$BT$4</f>
        <v>#REF!</v>
      </c>
      <c r="M35" s="220" t="e">
        <f>Scores!O31*calcs!$BT$5</f>
        <v>#REF!</v>
      </c>
      <c r="N35" s="220" t="e">
        <f>Scores!P31*calcs!$BT$5</f>
        <v>#REF!</v>
      </c>
      <c r="O35" s="220" t="e">
        <f>Scores!Q31*calcs!$BT$5</f>
        <v>#REF!</v>
      </c>
      <c r="P35" s="220" t="e">
        <f>Scores!R31*calcs!$BT$5</f>
        <v>#REF!</v>
      </c>
      <c r="Q35" s="220" t="e">
        <f>Scores!S31*calcs!$BT$5</f>
        <v>#REF!</v>
      </c>
      <c r="R35" s="220" t="e">
        <f>Scores!T31*calcs!$BT$6</f>
        <v>#REF!</v>
      </c>
      <c r="S35" s="220" t="e">
        <f>Scores!U31*calcs!$BT$6</f>
        <v>#REF!</v>
      </c>
      <c r="T35" s="220" t="e">
        <f>Scores!V31*calcs!$BT$6</f>
        <v>#REF!</v>
      </c>
      <c r="U35" s="220" t="e">
        <f>Scores!W31*calcs!$BT$6</f>
        <v>#REF!</v>
      </c>
      <c r="V35" s="220" t="e">
        <f>Scores!X31*calcs!$BT$6</f>
        <v>#REF!</v>
      </c>
      <c r="W35" s="220" t="e">
        <f>Scores!Y31*calcs!$BT$7</f>
        <v>#REF!</v>
      </c>
      <c r="X35" s="220" t="e">
        <f>Scores!Z31*calcs!$BT$7</f>
        <v>#REF!</v>
      </c>
      <c r="Y35" s="220" t="e">
        <f>Scores!AA31*calcs!$BT$7</f>
        <v>#REF!</v>
      </c>
      <c r="Z35" s="220" t="e">
        <f>Scores!AB31*calcs!$BT$7</f>
        <v>#REF!</v>
      </c>
      <c r="AA35" s="220" t="e">
        <f>Scores!AC31*calcs!$BT$7</f>
        <v>#REF!</v>
      </c>
      <c r="AB35" s="220" t="e">
        <f>Scores!AD31*calcs!$BT$8</f>
        <v>#REF!</v>
      </c>
      <c r="AC35" s="220" t="e">
        <f>Scores!AE31*calcs!$BT$8</f>
        <v>#REF!</v>
      </c>
      <c r="AD35" s="220" t="e">
        <f>Scores!AF31*calcs!$BT$8</f>
        <v>#REF!</v>
      </c>
      <c r="AE35" s="220" t="e">
        <f>Scores!AG31*calcs!$BT$8</f>
        <v>#REF!</v>
      </c>
      <c r="AF35" s="220" t="e">
        <f>Scores!AH31*calcs!$BT$8</f>
        <v>#REF!</v>
      </c>
      <c r="AG35" s="220" t="e">
        <f>Scores!AI31*calcs!$BT$9</f>
        <v>#REF!</v>
      </c>
      <c r="AH35" s="220" t="e">
        <f>Scores!AJ31*calcs!$BT$9</f>
        <v>#REF!</v>
      </c>
      <c r="AI35" s="220" t="e">
        <f>Scores!AK31*calcs!$BT$9</f>
        <v>#REF!</v>
      </c>
      <c r="AJ35" s="220" t="e">
        <f>Scores!AL31*calcs!$BT$9</f>
        <v>#REF!</v>
      </c>
      <c r="AK35" s="220" t="e">
        <f>Scores!AM31*calcs!$BT$9</f>
        <v>#REF!</v>
      </c>
      <c r="AL35" s="220" t="e">
        <f>Scores!AN31*calcs!$BT$10</f>
        <v>#REF!</v>
      </c>
      <c r="AM35" s="220" t="e">
        <f>Scores!AO31*calcs!$BT$10</f>
        <v>#REF!</v>
      </c>
      <c r="AN35" s="220" t="e">
        <f>Scores!AP31*calcs!$BT$10</f>
        <v>#REF!</v>
      </c>
      <c r="AO35" s="220" t="e">
        <f>Scores!AQ31*calcs!$BT$10</f>
        <v>#REF!</v>
      </c>
      <c r="AP35" s="220" t="e">
        <f>Scores!AR31*calcs!$BT$10</f>
        <v>#REF!</v>
      </c>
      <c r="AQ35" s="220" t="e">
        <f>Scores!AS31*calcs!$BT$11</f>
        <v>#REF!</v>
      </c>
      <c r="AR35" s="220" t="e">
        <f>Scores!AT31*calcs!$BT$11</f>
        <v>#REF!</v>
      </c>
      <c r="AS35" s="220" t="e">
        <f>Scores!AU31*calcs!$BT$11</f>
        <v>#REF!</v>
      </c>
      <c r="AT35" s="220" t="e">
        <f>Scores!AV31*calcs!$BT$11</f>
        <v>#REF!</v>
      </c>
      <c r="AU35" s="220" t="e">
        <f>Scores!AW31*calcs!$BT$11</f>
        <v>#REF!</v>
      </c>
      <c r="AV35" s="220" t="e">
        <f>Scores!AX31*calcs!$BT$12</f>
        <v>#REF!</v>
      </c>
      <c r="AW35" s="220" t="e">
        <f>Scores!AY31*calcs!$BT$12</f>
        <v>#REF!</v>
      </c>
      <c r="AX35" s="220" t="e">
        <f>Scores!AZ31*calcs!$BT$12</f>
        <v>#REF!</v>
      </c>
      <c r="AY35" s="220" t="e">
        <f>Scores!BA31*calcs!$BT$12</f>
        <v>#REF!</v>
      </c>
      <c r="AZ35" s="220" t="e">
        <f>Scores!BB31*calcs!$BT$12</f>
        <v>#REF!</v>
      </c>
      <c r="BA35" s="220" t="e">
        <f>Scores!BC31*calcs!$BT$13</f>
        <v>#REF!</v>
      </c>
      <c r="BB35" s="220" t="e">
        <f>Scores!BD31*calcs!$BT$13</f>
        <v>#REF!</v>
      </c>
      <c r="BC35" s="220" t="e">
        <f>Scores!BE31*calcs!$BT$13</f>
        <v>#REF!</v>
      </c>
      <c r="BD35" s="220" t="e">
        <f>Scores!BF31*calcs!$BT$13</f>
        <v>#REF!</v>
      </c>
      <c r="BE35" s="220" t="e">
        <f>Scores!BG31*calcs!$BT$13</f>
        <v>#REF!</v>
      </c>
      <c r="BF35" s="220" t="e">
        <f>Scores!BH31*calcs!$BT$14</f>
        <v>#REF!</v>
      </c>
      <c r="BG35" s="220" t="e">
        <f>Scores!BI31*calcs!$BT$14</f>
        <v>#REF!</v>
      </c>
      <c r="BH35" s="220" t="e">
        <f>Scores!BJ31*calcs!$BT$14</f>
        <v>#REF!</v>
      </c>
      <c r="BI35" s="220" t="e">
        <f>Scores!BK31*calcs!$BT$14</f>
        <v>#REF!</v>
      </c>
      <c r="BJ35" s="220" t="e">
        <f>Scores!BL31*calcs!$BT$14</f>
        <v>#REF!</v>
      </c>
    </row>
    <row r="36" spans="1:62">
      <c r="A36" t="s">
        <v>85</v>
      </c>
      <c r="B36" s="16" t="s">
        <v>86</v>
      </c>
      <c r="C36" s="220" t="e">
        <f>Scores!E32*calcs!$BT$3</f>
        <v>#REF!</v>
      </c>
      <c r="D36" s="220" t="e">
        <f>Scores!F32*calcs!$BT$3</f>
        <v>#REF!</v>
      </c>
      <c r="E36" s="220" t="e">
        <f>Scores!G32*calcs!$BT$3</f>
        <v>#REF!</v>
      </c>
      <c r="F36" s="220" t="e">
        <f>Scores!H32*calcs!$BT$3</f>
        <v>#REF!</v>
      </c>
      <c r="G36" s="220" t="e">
        <f>Scores!I32*calcs!$BT$3</f>
        <v>#REF!</v>
      </c>
      <c r="H36" s="220" t="e">
        <f>Scores!J32*calcs!$BT$4</f>
        <v>#REF!</v>
      </c>
      <c r="I36" s="220" t="e">
        <f>Scores!K32*calcs!$BT$4</f>
        <v>#REF!</v>
      </c>
      <c r="J36" s="220" t="e">
        <f>Scores!L32*calcs!$BT$4</f>
        <v>#REF!</v>
      </c>
      <c r="K36" s="220" t="e">
        <f>Scores!M32*calcs!$BT$4</f>
        <v>#REF!</v>
      </c>
      <c r="L36" s="220" t="e">
        <f>Scores!N32*calcs!$BT$4</f>
        <v>#REF!</v>
      </c>
      <c r="M36" s="220" t="e">
        <f>Scores!O32*calcs!$BT$5</f>
        <v>#REF!</v>
      </c>
      <c r="N36" s="220" t="e">
        <f>Scores!P32*calcs!$BT$5</f>
        <v>#REF!</v>
      </c>
      <c r="O36" s="220" t="e">
        <f>Scores!Q32*calcs!$BT$5</f>
        <v>#REF!</v>
      </c>
      <c r="P36" s="220" t="e">
        <f>Scores!R32*calcs!$BT$5</f>
        <v>#REF!</v>
      </c>
      <c r="Q36" s="220" t="e">
        <f>Scores!S32*calcs!$BT$5</f>
        <v>#REF!</v>
      </c>
      <c r="R36" s="220" t="e">
        <f>Scores!T32*calcs!$BT$6</f>
        <v>#REF!</v>
      </c>
      <c r="S36" s="220" t="e">
        <f>Scores!U32*calcs!$BT$6</f>
        <v>#REF!</v>
      </c>
      <c r="T36" s="220" t="e">
        <f>Scores!V32*calcs!$BT$6</f>
        <v>#REF!</v>
      </c>
      <c r="U36" s="220" t="e">
        <f>Scores!W32*calcs!$BT$6</f>
        <v>#REF!</v>
      </c>
      <c r="V36" s="220" t="e">
        <f>Scores!X32*calcs!$BT$6</f>
        <v>#REF!</v>
      </c>
      <c r="W36" s="220" t="e">
        <f>Scores!Y32*calcs!$BT$7</f>
        <v>#REF!</v>
      </c>
      <c r="X36" s="220" t="e">
        <f>Scores!Z32*calcs!$BT$7</f>
        <v>#REF!</v>
      </c>
      <c r="Y36" s="220" t="e">
        <f>Scores!AA32*calcs!$BT$7</f>
        <v>#REF!</v>
      </c>
      <c r="Z36" s="220" t="e">
        <f>Scores!AB32*calcs!$BT$7</f>
        <v>#REF!</v>
      </c>
      <c r="AA36" s="220" t="e">
        <f>Scores!AC32*calcs!$BT$7</f>
        <v>#REF!</v>
      </c>
      <c r="AB36" s="220" t="e">
        <f>Scores!AD32*calcs!$BT$8</f>
        <v>#REF!</v>
      </c>
      <c r="AC36" s="220" t="e">
        <f>Scores!AE32*calcs!$BT$8</f>
        <v>#REF!</v>
      </c>
      <c r="AD36" s="220" t="e">
        <f>Scores!AF32*calcs!$BT$8</f>
        <v>#REF!</v>
      </c>
      <c r="AE36" s="220" t="e">
        <f>Scores!AG32*calcs!$BT$8</f>
        <v>#REF!</v>
      </c>
      <c r="AF36" s="220" t="e">
        <f>Scores!AH32*calcs!$BT$8</f>
        <v>#REF!</v>
      </c>
      <c r="AG36" s="220" t="e">
        <f>Scores!AI32*calcs!$BT$9</f>
        <v>#REF!</v>
      </c>
      <c r="AH36" s="220" t="e">
        <f>Scores!AJ32*calcs!$BT$9</f>
        <v>#REF!</v>
      </c>
      <c r="AI36" s="220" t="e">
        <f>Scores!AK32*calcs!$BT$9</f>
        <v>#REF!</v>
      </c>
      <c r="AJ36" s="220" t="e">
        <f>Scores!AL32*calcs!$BT$9</f>
        <v>#REF!</v>
      </c>
      <c r="AK36" s="220" t="e">
        <f>Scores!AM32*calcs!$BT$9</f>
        <v>#REF!</v>
      </c>
      <c r="AL36" s="220" t="e">
        <f>Scores!AN32*calcs!$BT$10</f>
        <v>#REF!</v>
      </c>
      <c r="AM36" s="220" t="e">
        <f>Scores!AO32*calcs!$BT$10</f>
        <v>#REF!</v>
      </c>
      <c r="AN36" s="220" t="e">
        <f>Scores!AP32*calcs!$BT$10</f>
        <v>#REF!</v>
      </c>
      <c r="AO36" s="220" t="e">
        <f>Scores!AQ32*calcs!$BT$10</f>
        <v>#REF!</v>
      </c>
      <c r="AP36" s="220" t="e">
        <f>Scores!AR32*calcs!$BT$10</f>
        <v>#REF!</v>
      </c>
      <c r="AQ36" s="220" t="e">
        <f>Scores!AS32*calcs!$BT$11</f>
        <v>#REF!</v>
      </c>
      <c r="AR36" s="220" t="e">
        <f>Scores!AT32*calcs!$BT$11</f>
        <v>#REF!</v>
      </c>
      <c r="AS36" s="220" t="e">
        <f>Scores!AU32*calcs!$BT$11</f>
        <v>#REF!</v>
      </c>
      <c r="AT36" s="220" t="e">
        <f>Scores!AV32*calcs!$BT$11</f>
        <v>#REF!</v>
      </c>
      <c r="AU36" s="220" t="e">
        <f>Scores!AW32*calcs!$BT$11</f>
        <v>#REF!</v>
      </c>
      <c r="AV36" s="220" t="e">
        <f>Scores!AX32*calcs!$BT$12</f>
        <v>#REF!</v>
      </c>
      <c r="AW36" s="220" t="e">
        <f>Scores!AY32*calcs!$BT$12</f>
        <v>#REF!</v>
      </c>
      <c r="AX36" s="220" t="e">
        <f>Scores!AZ32*calcs!$BT$12</f>
        <v>#REF!</v>
      </c>
      <c r="AY36" s="220" t="e">
        <f>Scores!BA32*calcs!$BT$12</f>
        <v>#REF!</v>
      </c>
      <c r="AZ36" s="220" t="e">
        <f>Scores!BB32*calcs!$BT$12</f>
        <v>#REF!</v>
      </c>
      <c r="BA36" s="220" t="e">
        <f>Scores!BC32*calcs!$BT$13</f>
        <v>#REF!</v>
      </c>
      <c r="BB36" s="220" t="e">
        <f>Scores!BD32*calcs!$BT$13</f>
        <v>#REF!</v>
      </c>
      <c r="BC36" s="220" t="e">
        <f>Scores!BE32*calcs!$BT$13</f>
        <v>#REF!</v>
      </c>
      <c r="BD36" s="220" t="e">
        <f>Scores!BF32*calcs!$BT$13</f>
        <v>#REF!</v>
      </c>
      <c r="BE36" s="220" t="e">
        <f>Scores!BG32*calcs!$BT$13</f>
        <v>#REF!</v>
      </c>
      <c r="BF36" s="220" t="e">
        <f>Scores!BH32*calcs!$BT$14</f>
        <v>#REF!</v>
      </c>
      <c r="BG36" s="220" t="e">
        <f>Scores!BI32*calcs!$BT$14</f>
        <v>#REF!</v>
      </c>
      <c r="BH36" s="220" t="e">
        <f>Scores!BJ32*calcs!$BT$14</f>
        <v>#REF!</v>
      </c>
      <c r="BI36" s="220" t="e">
        <f>Scores!BK32*calcs!$BT$14</f>
        <v>#REF!</v>
      </c>
      <c r="BJ36" s="220" t="e">
        <f>Scores!BL32*calcs!$BT$14</f>
        <v>#REF!</v>
      </c>
    </row>
    <row r="37" spans="1:62">
      <c r="A37" t="s">
        <v>87</v>
      </c>
      <c r="B37" s="16" t="s">
        <v>88</v>
      </c>
      <c r="C37" s="220" t="e">
        <f>Scores!E33*calcs!$BT$3</f>
        <v>#REF!</v>
      </c>
      <c r="D37" s="220" t="e">
        <f>Scores!F33*calcs!$BT$3</f>
        <v>#REF!</v>
      </c>
      <c r="E37" s="220" t="e">
        <f>Scores!G33*calcs!$BT$3</f>
        <v>#REF!</v>
      </c>
      <c r="F37" s="220" t="e">
        <f>Scores!H33*calcs!$BT$3</f>
        <v>#REF!</v>
      </c>
      <c r="G37" s="220" t="e">
        <f>Scores!I33*calcs!$BT$3</f>
        <v>#REF!</v>
      </c>
      <c r="H37" s="220" t="e">
        <f>Scores!J33*calcs!$BT$4</f>
        <v>#REF!</v>
      </c>
      <c r="I37" s="220" t="e">
        <f>Scores!K33*calcs!$BT$4</f>
        <v>#REF!</v>
      </c>
      <c r="J37" s="220" t="e">
        <f>Scores!L33*calcs!$BT$4</f>
        <v>#REF!</v>
      </c>
      <c r="K37" s="220" t="e">
        <f>Scores!M33*calcs!$BT$4</f>
        <v>#REF!</v>
      </c>
      <c r="L37" s="220" t="e">
        <f>Scores!N33*calcs!$BT$4</f>
        <v>#REF!</v>
      </c>
      <c r="M37" s="220" t="e">
        <f>Scores!O33*calcs!$BT$5</f>
        <v>#REF!</v>
      </c>
      <c r="N37" s="220" t="e">
        <f>Scores!P33*calcs!$BT$5</f>
        <v>#REF!</v>
      </c>
      <c r="O37" s="220" t="e">
        <f>Scores!Q33*calcs!$BT$5</f>
        <v>#REF!</v>
      </c>
      <c r="P37" s="220" t="e">
        <f>Scores!R33*calcs!$BT$5</f>
        <v>#REF!</v>
      </c>
      <c r="Q37" s="220" t="e">
        <f>Scores!S33*calcs!$BT$5</f>
        <v>#REF!</v>
      </c>
      <c r="R37" s="220" t="e">
        <f>Scores!T33*calcs!$BT$6</f>
        <v>#REF!</v>
      </c>
      <c r="S37" s="220" t="e">
        <f>Scores!U33*calcs!$BT$6</f>
        <v>#REF!</v>
      </c>
      <c r="T37" s="220" t="e">
        <f>Scores!V33*calcs!$BT$6</f>
        <v>#REF!</v>
      </c>
      <c r="U37" s="220" t="e">
        <f>Scores!W33*calcs!$BT$6</f>
        <v>#REF!</v>
      </c>
      <c r="V37" s="220" t="e">
        <f>Scores!X33*calcs!$BT$6</f>
        <v>#REF!</v>
      </c>
      <c r="W37" s="220" t="e">
        <f>Scores!Y33*calcs!$BT$7</f>
        <v>#REF!</v>
      </c>
      <c r="X37" s="220" t="e">
        <f>Scores!Z33*calcs!$BT$7</f>
        <v>#REF!</v>
      </c>
      <c r="Y37" s="220" t="e">
        <f>Scores!AA33*calcs!$BT$7</f>
        <v>#REF!</v>
      </c>
      <c r="Z37" s="220" t="e">
        <f>Scores!AB33*calcs!$BT$7</f>
        <v>#REF!</v>
      </c>
      <c r="AA37" s="220" t="e">
        <f>Scores!AC33*calcs!$BT$7</f>
        <v>#REF!</v>
      </c>
      <c r="AB37" s="220" t="e">
        <f>Scores!AD33*calcs!$BT$8</f>
        <v>#REF!</v>
      </c>
      <c r="AC37" s="220" t="e">
        <f>Scores!AE33*calcs!$BT$8</f>
        <v>#REF!</v>
      </c>
      <c r="AD37" s="220" t="e">
        <f>Scores!AF33*calcs!$BT$8</f>
        <v>#REF!</v>
      </c>
      <c r="AE37" s="220" t="e">
        <f>Scores!AG33*calcs!$BT$8</f>
        <v>#REF!</v>
      </c>
      <c r="AF37" s="220" t="e">
        <f>Scores!AH33*calcs!$BT$8</f>
        <v>#REF!</v>
      </c>
      <c r="AG37" s="220" t="e">
        <f>Scores!AI33*calcs!$BT$9</f>
        <v>#REF!</v>
      </c>
      <c r="AH37" s="220" t="e">
        <f>Scores!AJ33*calcs!$BT$9</f>
        <v>#REF!</v>
      </c>
      <c r="AI37" s="220" t="e">
        <f>Scores!AK33*calcs!$BT$9</f>
        <v>#REF!</v>
      </c>
      <c r="AJ37" s="220" t="e">
        <f>Scores!AL33*calcs!$BT$9</f>
        <v>#REF!</v>
      </c>
      <c r="AK37" s="220" t="e">
        <f>Scores!AM33*calcs!$BT$9</f>
        <v>#REF!</v>
      </c>
      <c r="AL37" s="220" t="e">
        <f>Scores!AN33*calcs!$BT$10</f>
        <v>#REF!</v>
      </c>
      <c r="AM37" s="220" t="e">
        <f>Scores!AO33*calcs!$BT$10</f>
        <v>#REF!</v>
      </c>
      <c r="AN37" s="220" t="e">
        <f>Scores!AP33*calcs!$BT$10</f>
        <v>#REF!</v>
      </c>
      <c r="AO37" s="220" t="e">
        <f>Scores!AQ33*calcs!$BT$10</f>
        <v>#REF!</v>
      </c>
      <c r="AP37" s="220" t="e">
        <f>Scores!AR33*calcs!$BT$10</f>
        <v>#REF!</v>
      </c>
      <c r="AQ37" s="220" t="e">
        <f>Scores!AS33*calcs!$BT$11</f>
        <v>#REF!</v>
      </c>
      <c r="AR37" s="220" t="e">
        <f>Scores!AT33*calcs!$BT$11</f>
        <v>#REF!</v>
      </c>
      <c r="AS37" s="220" t="e">
        <f>Scores!AU33*calcs!$BT$11</f>
        <v>#REF!</v>
      </c>
      <c r="AT37" s="220" t="e">
        <f>Scores!AV33*calcs!$BT$11</f>
        <v>#REF!</v>
      </c>
      <c r="AU37" s="220" t="e">
        <f>Scores!AW33*calcs!$BT$11</f>
        <v>#REF!</v>
      </c>
      <c r="AV37" s="220" t="e">
        <f>Scores!AX33*calcs!$BT$12</f>
        <v>#REF!</v>
      </c>
      <c r="AW37" s="220" t="e">
        <f>Scores!AY33*calcs!$BT$12</f>
        <v>#REF!</v>
      </c>
      <c r="AX37" s="220" t="e">
        <f>Scores!AZ33*calcs!$BT$12</f>
        <v>#REF!</v>
      </c>
      <c r="AY37" s="220" t="e">
        <f>Scores!BA33*calcs!$BT$12</f>
        <v>#REF!</v>
      </c>
      <c r="AZ37" s="220" t="e">
        <f>Scores!BB33*calcs!$BT$12</f>
        <v>#REF!</v>
      </c>
      <c r="BA37" s="220" t="e">
        <f>Scores!BC33*calcs!$BT$13</f>
        <v>#REF!</v>
      </c>
      <c r="BB37" s="220" t="e">
        <f>Scores!BD33*calcs!$BT$13</f>
        <v>#REF!</v>
      </c>
      <c r="BC37" s="220" t="e">
        <f>Scores!BE33*calcs!$BT$13</f>
        <v>#REF!</v>
      </c>
      <c r="BD37" s="220" t="e">
        <f>Scores!BF33*calcs!$BT$13</f>
        <v>#REF!</v>
      </c>
      <c r="BE37" s="220" t="e">
        <f>Scores!BG33*calcs!$BT$13</f>
        <v>#REF!</v>
      </c>
      <c r="BF37" s="220" t="e">
        <f>Scores!BH33*calcs!$BT$14</f>
        <v>#REF!</v>
      </c>
      <c r="BG37" s="220" t="e">
        <f>Scores!BI33*calcs!$BT$14</f>
        <v>#REF!</v>
      </c>
      <c r="BH37" s="220" t="e">
        <f>Scores!BJ33*calcs!$BT$14</f>
        <v>#REF!</v>
      </c>
      <c r="BI37" s="220" t="e">
        <f>Scores!BK33*calcs!$BT$14</f>
        <v>#REF!</v>
      </c>
      <c r="BJ37" s="220" t="e">
        <f>Scores!BL33*calcs!$BT$14</f>
        <v>#REF!</v>
      </c>
    </row>
    <row r="38" spans="1:62">
      <c r="A38" t="s">
        <v>89</v>
      </c>
      <c r="B38" s="16" t="s">
        <v>90</v>
      </c>
      <c r="C38" s="220" t="e">
        <f>Scores!E34*calcs!$BT$3</f>
        <v>#REF!</v>
      </c>
      <c r="D38" s="220" t="e">
        <f>Scores!F34*calcs!$BT$3</f>
        <v>#REF!</v>
      </c>
      <c r="E38" s="220" t="e">
        <f>Scores!G34*calcs!$BT$3</f>
        <v>#REF!</v>
      </c>
      <c r="F38" s="220" t="e">
        <f>Scores!H34*calcs!$BT$3</f>
        <v>#REF!</v>
      </c>
      <c r="G38" s="220" t="e">
        <f>Scores!I34*calcs!$BT$3</f>
        <v>#REF!</v>
      </c>
      <c r="H38" s="220" t="e">
        <f>Scores!J34*calcs!$BT$4</f>
        <v>#REF!</v>
      </c>
      <c r="I38" s="220" t="e">
        <f>Scores!K34*calcs!$BT$4</f>
        <v>#REF!</v>
      </c>
      <c r="J38" s="220" t="e">
        <f>Scores!L34*calcs!$BT$4</f>
        <v>#REF!</v>
      </c>
      <c r="K38" s="220" t="e">
        <f>Scores!M34*calcs!$BT$4</f>
        <v>#REF!</v>
      </c>
      <c r="L38" s="220" t="e">
        <f>Scores!N34*calcs!$BT$4</f>
        <v>#REF!</v>
      </c>
      <c r="M38" s="220" t="e">
        <f>Scores!O34*calcs!$BT$5</f>
        <v>#REF!</v>
      </c>
      <c r="N38" s="220" t="e">
        <f>Scores!P34*calcs!$BT$5</f>
        <v>#REF!</v>
      </c>
      <c r="O38" s="220" t="e">
        <f>Scores!Q34*calcs!$BT$5</f>
        <v>#REF!</v>
      </c>
      <c r="P38" s="220" t="e">
        <f>Scores!R34*calcs!$BT$5</f>
        <v>#REF!</v>
      </c>
      <c r="Q38" s="220" t="e">
        <f>Scores!S34*calcs!$BT$5</f>
        <v>#REF!</v>
      </c>
      <c r="R38" s="220" t="e">
        <f>Scores!T34*calcs!$BT$6</f>
        <v>#REF!</v>
      </c>
      <c r="S38" s="220" t="e">
        <f>Scores!U34*calcs!$BT$6</f>
        <v>#REF!</v>
      </c>
      <c r="T38" s="220" t="e">
        <f>Scores!V34*calcs!$BT$6</f>
        <v>#REF!</v>
      </c>
      <c r="U38" s="220" t="e">
        <f>Scores!W34*calcs!$BT$6</f>
        <v>#REF!</v>
      </c>
      <c r="V38" s="220" t="e">
        <f>Scores!X34*calcs!$BT$6</f>
        <v>#REF!</v>
      </c>
      <c r="W38" s="220" t="e">
        <f>Scores!Y34*calcs!$BT$7</f>
        <v>#REF!</v>
      </c>
      <c r="X38" s="220" t="e">
        <f>Scores!Z34*calcs!$BT$7</f>
        <v>#REF!</v>
      </c>
      <c r="Y38" s="220" t="e">
        <f>Scores!AA34*calcs!$BT$7</f>
        <v>#REF!</v>
      </c>
      <c r="Z38" s="220" t="e">
        <f>Scores!AB34*calcs!$BT$7</f>
        <v>#REF!</v>
      </c>
      <c r="AA38" s="220" t="e">
        <f>Scores!AC34*calcs!$BT$7</f>
        <v>#REF!</v>
      </c>
      <c r="AB38" s="220" t="e">
        <f>Scores!AD34*calcs!$BT$8</f>
        <v>#REF!</v>
      </c>
      <c r="AC38" s="220" t="e">
        <f>Scores!AE34*calcs!$BT$8</f>
        <v>#REF!</v>
      </c>
      <c r="AD38" s="220" t="e">
        <f>Scores!AF34*calcs!$BT$8</f>
        <v>#REF!</v>
      </c>
      <c r="AE38" s="220" t="e">
        <f>Scores!AG34*calcs!$BT$8</f>
        <v>#REF!</v>
      </c>
      <c r="AF38" s="220" t="e">
        <f>Scores!AH34*calcs!$BT$8</f>
        <v>#REF!</v>
      </c>
      <c r="AG38" s="220" t="e">
        <f>Scores!AI34*calcs!$BT$9</f>
        <v>#REF!</v>
      </c>
      <c r="AH38" s="220" t="e">
        <f>Scores!AJ34*calcs!$BT$9</f>
        <v>#REF!</v>
      </c>
      <c r="AI38" s="220" t="e">
        <f>Scores!AK34*calcs!$BT$9</f>
        <v>#REF!</v>
      </c>
      <c r="AJ38" s="220" t="e">
        <f>Scores!AL34*calcs!$BT$9</f>
        <v>#REF!</v>
      </c>
      <c r="AK38" s="220" t="e">
        <f>Scores!AM34*calcs!$BT$9</f>
        <v>#REF!</v>
      </c>
      <c r="AL38" s="220" t="e">
        <f>Scores!AN34*calcs!$BT$10</f>
        <v>#REF!</v>
      </c>
      <c r="AM38" s="220" t="e">
        <f>Scores!AO34*calcs!$BT$10</f>
        <v>#REF!</v>
      </c>
      <c r="AN38" s="220" t="e">
        <f>Scores!AP34*calcs!$BT$10</f>
        <v>#REF!</v>
      </c>
      <c r="AO38" s="220" t="e">
        <f>Scores!AQ34*calcs!$BT$10</f>
        <v>#REF!</v>
      </c>
      <c r="AP38" s="220" t="e">
        <f>Scores!AR34*calcs!$BT$10</f>
        <v>#REF!</v>
      </c>
      <c r="AQ38" s="220" t="e">
        <f>Scores!AS34*calcs!$BT$11</f>
        <v>#REF!</v>
      </c>
      <c r="AR38" s="220" t="e">
        <f>Scores!AT34*calcs!$BT$11</f>
        <v>#REF!</v>
      </c>
      <c r="AS38" s="220" t="e">
        <f>Scores!AU34*calcs!$BT$11</f>
        <v>#REF!</v>
      </c>
      <c r="AT38" s="220" t="e">
        <f>Scores!AV34*calcs!$BT$11</f>
        <v>#REF!</v>
      </c>
      <c r="AU38" s="220" t="e">
        <f>Scores!AW34*calcs!$BT$11</f>
        <v>#REF!</v>
      </c>
      <c r="AV38" s="220" t="e">
        <f>Scores!AX34*calcs!$BT$12</f>
        <v>#REF!</v>
      </c>
      <c r="AW38" s="220" t="e">
        <f>Scores!AY34*calcs!$BT$12</f>
        <v>#REF!</v>
      </c>
      <c r="AX38" s="220" t="e">
        <f>Scores!AZ34*calcs!$BT$12</f>
        <v>#REF!</v>
      </c>
      <c r="AY38" s="220" t="e">
        <f>Scores!BA34*calcs!$BT$12</f>
        <v>#REF!</v>
      </c>
      <c r="AZ38" s="220" t="e">
        <f>Scores!BB34*calcs!$BT$12</f>
        <v>#REF!</v>
      </c>
      <c r="BA38" s="220" t="e">
        <f>Scores!BC34*calcs!$BT$13</f>
        <v>#REF!</v>
      </c>
      <c r="BB38" s="220" t="e">
        <f>Scores!BD34*calcs!$BT$13</f>
        <v>#REF!</v>
      </c>
      <c r="BC38" s="220" t="e">
        <f>Scores!BE34*calcs!$BT$13</f>
        <v>#REF!</v>
      </c>
      <c r="BD38" s="220" t="e">
        <f>Scores!BF34*calcs!$BT$13</f>
        <v>#REF!</v>
      </c>
      <c r="BE38" s="220" t="e">
        <f>Scores!BG34*calcs!$BT$13</f>
        <v>#REF!</v>
      </c>
      <c r="BF38" s="220" t="e">
        <f>Scores!BH34*calcs!$BT$14</f>
        <v>#REF!</v>
      </c>
      <c r="BG38" s="220" t="e">
        <f>Scores!BI34*calcs!$BT$14</f>
        <v>#REF!</v>
      </c>
      <c r="BH38" s="220" t="e">
        <f>Scores!BJ34*calcs!$BT$14</f>
        <v>#REF!</v>
      </c>
      <c r="BI38" s="220" t="e">
        <f>Scores!BK34*calcs!$BT$14</f>
        <v>#REF!</v>
      </c>
      <c r="BJ38" s="220" t="e">
        <f>Scores!BL34*calcs!$BT$14</f>
        <v>#REF!</v>
      </c>
    </row>
    <row r="39" spans="1:62">
      <c r="A39" t="s">
        <v>91</v>
      </c>
      <c r="B39" s="16" t="s">
        <v>92</v>
      </c>
      <c r="C39" s="220" t="e">
        <f>Scores!E35*calcs!$BT$3</f>
        <v>#REF!</v>
      </c>
      <c r="D39" s="220" t="e">
        <f>Scores!F35*calcs!$BT$3</f>
        <v>#REF!</v>
      </c>
      <c r="E39" s="220" t="e">
        <f>Scores!G35*calcs!$BT$3</f>
        <v>#REF!</v>
      </c>
      <c r="F39" s="220" t="e">
        <f>Scores!H35*calcs!$BT$3</f>
        <v>#REF!</v>
      </c>
      <c r="G39" s="220" t="e">
        <f>Scores!I35*calcs!$BT$3</f>
        <v>#REF!</v>
      </c>
      <c r="H39" s="220" t="e">
        <f>Scores!J35*calcs!$BT$4</f>
        <v>#REF!</v>
      </c>
      <c r="I39" s="220" t="e">
        <f>Scores!K35*calcs!$BT$4</f>
        <v>#REF!</v>
      </c>
      <c r="J39" s="220" t="e">
        <f>Scores!L35*calcs!$BT$4</f>
        <v>#REF!</v>
      </c>
      <c r="K39" s="220" t="e">
        <f>Scores!M35*calcs!$BT$4</f>
        <v>#REF!</v>
      </c>
      <c r="L39" s="220" t="e">
        <f>Scores!N35*calcs!$BT$4</f>
        <v>#REF!</v>
      </c>
      <c r="M39" s="220" t="e">
        <f>Scores!O35*calcs!$BT$5</f>
        <v>#REF!</v>
      </c>
      <c r="N39" s="220" t="e">
        <f>Scores!P35*calcs!$BT$5</f>
        <v>#REF!</v>
      </c>
      <c r="O39" s="220" t="e">
        <f>Scores!Q35*calcs!$BT$5</f>
        <v>#REF!</v>
      </c>
      <c r="P39" s="220" t="e">
        <f>Scores!R35*calcs!$BT$5</f>
        <v>#REF!</v>
      </c>
      <c r="Q39" s="220" t="e">
        <f>Scores!S35*calcs!$BT$5</f>
        <v>#REF!</v>
      </c>
      <c r="R39" s="220" t="e">
        <f>Scores!T35*calcs!$BT$6</f>
        <v>#REF!</v>
      </c>
      <c r="S39" s="220" t="e">
        <f>Scores!U35*calcs!$BT$6</f>
        <v>#REF!</v>
      </c>
      <c r="T39" s="220" t="e">
        <f>Scores!V35*calcs!$BT$6</f>
        <v>#REF!</v>
      </c>
      <c r="U39" s="220" t="e">
        <f>Scores!W35*calcs!$BT$6</f>
        <v>#REF!</v>
      </c>
      <c r="V39" s="220" t="e">
        <f>Scores!X35*calcs!$BT$6</f>
        <v>#REF!</v>
      </c>
      <c r="W39" s="220" t="e">
        <f>Scores!Y35*calcs!$BT$7</f>
        <v>#REF!</v>
      </c>
      <c r="X39" s="220" t="e">
        <f>Scores!Z35*calcs!$BT$7</f>
        <v>#REF!</v>
      </c>
      <c r="Y39" s="220" t="e">
        <f>Scores!AA35*calcs!$BT$7</f>
        <v>#REF!</v>
      </c>
      <c r="Z39" s="220" t="e">
        <f>Scores!AB35*calcs!$BT$7</f>
        <v>#REF!</v>
      </c>
      <c r="AA39" s="220" t="e">
        <f>Scores!AC35*calcs!$BT$7</f>
        <v>#REF!</v>
      </c>
      <c r="AB39" s="220" t="e">
        <f>Scores!AD35*calcs!$BT$8</f>
        <v>#REF!</v>
      </c>
      <c r="AC39" s="220" t="e">
        <f>Scores!AE35*calcs!$BT$8</f>
        <v>#REF!</v>
      </c>
      <c r="AD39" s="220" t="e">
        <f>Scores!AF35*calcs!$BT$8</f>
        <v>#REF!</v>
      </c>
      <c r="AE39" s="220" t="e">
        <f>Scores!AG35*calcs!$BT$8</f>
        <v>#REF!</v>
      </c>
      <c r="AF39" s="220" t="e">
        <f>Scores!AH35*calcs!$BT$8</f>
        <v>#REF!</v>
      </c>
      <c r="AG39" s="220" t="e">
        <f>Scores!AI35*calcs!$BT$9</f>
        <v>#REF!</v>
      </c>
      <c r="AH39" s="220" t="e">
        <f>Scores!AJ35*calcs!$BT$9</f>
        <v>#REF!</v>
      </c>
      <c r="AI39" s="220" t="e">
        <f>Scores!AK35*calcs!$BT$9</f>
        <v>#REF!</v>
      </c>
      <c r="AJ39" s="220" t="e">
        <f>Scores!AL35*calcs!$BT$9</f>
        <v>#REF!</v>
      </c>
      <c r="AK39" s="220" t="e">
        <f>Scores!AM35*calcs!$BT$9</f>
        <v>#REF!</v>
      </c>
      <c r="AL39" s="220" t="e">
        <f>Scores!AN35*calcs!$BT$10</f>
        <v>#REF!</v>
      </c>
      <c r="AM39" s="220" t="e">
        <f>Scores!AO35*calcs!$BT$10</f>
        <v>#REF!</v>
      </c>
      <c r="AN39" s="220" t="e">
        <f>Scores!AP35*calcs!$BT$10</f>
        <v>#REF!</v>
      </c>
      <c r="AO39" s="220" t="e">
        <f>Scores!AQ35*calcs!$BT$10</f>
        <v>#REF!</v>
      </c>
      <c r="AP39" s="220" t="e">
        <f>Scores!AR35*calcs!$BT$10</f>
        <v>#REF!</v>
      </c>
      <c r="AQ39" s="220" t="e">
        <f>Scores!AS35*calcs!$BT$11</f>
        <v>#REF!</v>
      </c>
      <c r="AR39" s="220" t="e">
        <f>Scores!AT35*calcs!$BT$11</f>
        <v>#REF!</v>
      </c>
      <c r="AS39" s="220" t="e">
        <f>Scores!AU35*calcs!$BT$11</f>
        <v>#REF!</v>
      </c>
      <c r="AT39" s="220" t="e">
        <f>Scores!AV35*calcs!$BT$11</f>
        <v>#REF!</v>
      </c>
      <c r="AU39" s="220" t="e">
        <f>Scores!AW35*calcs!$BT$11</f>
        <v>#REF!</v>
      </c>
      <c r="AV39" s="220" t="e">
        <f>Scores!AX35*calcs!$BT$12</f>
        <v>#REF!</v>
      </c>
      <c r="AW39" s="220" t="e">
        <f>Scores!AY35*calcs!$BT$12</f>
        <v>#REF!</v>
      </c>
      <c r="AX39" s="220" t="e">
        <f>Scores!AZ35*calcs!$BT$12</f>
        <v>#REF!</v>
      </c>
      <c r="AY39" s="220" t="e">
        <f>Scores!BA35*calcs!$BT$12</f>
        <v>#REF!</v>
      </c>
      <c r="AZ39" s="220" t="e">
        <f>Scores!BB35*calcs!$BT$12</f>
        <v>#REF!</v>
      </c>
      <c r="BA39" s="220" t="e">
        <f>Scores!BC35*calcs!$BT$13</f>
        <v>#REF!</v>
      </c>
      <c r="BB39" s="220" t="e">
        <f>Scores!BD35*calcs!$BT$13</f>
        <v>#REF!</v>
      </c>
      <c r="BC39" s="220" t="e">
        <f>Scores!BE35*calcs!$BT$13</f>
        <v>#REF!</v>
      </c>
      <c r="BD39" s="220" t="e">
        <f>Scores!BF35*calcs!$BT$13</f>
        <v>#REF!</v>
      </c>
      <c r="BE39" s="220" t="e">
        <f>Scores!BG35*calcs!$BT$13</f>
        <v>#REF!</v>
      </c>
      <c r="BF39" s="220" t="e">
        <f>Scores!BH35*calcs!$BT$14</f>
        <v>#REF!</v>
      </c>
      <c r="BG39" s="220" t="e">
        <f>Scores!BI35*calcs!$BT$14</f>
        <v>#REF!</v>
      </c>
      <c r="BH39" s="220" t="e">
        <f>Scores!BJ35*calcs!$BT$14</f>
        <v>#REF!</v>
      </c>
      <c r="BI39" s="220" t="e">
        <f>Scores!BK35*calcs!$BT$14</f>
        <v>#REF!</v>
      </c>
      <c r="BJ39" s="220" t="e">
        <f>Scores!BL35*calcs!$BT$14</f>
        <v>#REF!</v>
      </c>
    </row>
    <row r="40" spans="1:62">
      <c r="A40" t="s">
        <v>93</v>
      </c>
      <c r="B40" s="16" t="s">
        <v>94</v>
      </c>
      <c r="C40" s="220" t="e">
        <f>Scores!E36*calcs!$BT$3</f>
        <v>#REF!</v>
      </c>
      <c r="D40" s="220" t="e">
        <f>Scores!F36*calcs!$BT$3</f>
        <v>#REF!</v>
      </c>
      <c r="E40" s="220" t="e">
        <f>Scores!G36*calcs!$BT$3</f>
        <v>#REF!</v>
      </c>
      <c r="F40" s="220" t="e">
        <f>Scores!H36*calcs!$BT$3</f>
        <v>#REF!</v>
      </c>
      <c r="G40" s="220" t="e">
        <f>Scores!I36*calcs!$BT$3</f>
        <v>#REF!</v>
      </c>
      <c r="H40" s="220" t="e">
        <f>Scores!J36*calcs!$BT$4</f>
        <v>#REF!</v>
      </c>
      <c r="I40" s="220" t="e">
        <f>Scores!K36*calcs!$BT$4</f>
        <v>#REF!</v>
      </c>
      <c r="J40" s="220" t="e">
        <f>Scores!L36*calcs!$BT$4</f>
        <v>#REF!</v>
      </c>
      <c r="K40" s="220" t="e">
        <f>Scores!M36*calcs!$BT$4</f>
        <v>#REF!</v>
      </c>
      <c r="L40" s="220" t="e">
        <f>Scores!N36*calcs!$BT$4</f>
        <v>#REF!</v>
      </c>
      <c r="M40" s="220" t="e">
        <f>Scores!O36*calcs!$BT$5</f>
        <v>#REF!</v>
      </c>
      <c r="N40" s="220" t="e">
        <f>Scores!P36*calcs!$BT$5</f>
        <v>#REF!</v>
      </c>
      <c r="O40" s="220" t="e">
        <f>Scores!Q36*calcs!$BT$5</f>
        <v>#REF!</v>
      </c>
      <c r="P40" s="220" t="e">
        <f>Scores!R36*calcs!$BT$5</f>
        <v>#REF!</v>
      </c>
      <c r="Q40" s="220" t="e">
        <f>Scores!S36*calcs!$BT$5</f>
        <v>#REF!</v>
      </c>
      <c r="R40" s="220" t="e">
        <f>Scores!T36*calcs!$BT$6</f>
        <v>#REF!</v>
      </c>
      <c r="S40" s="220" t="e">
        <f>Scores!U36*calcs!$BT$6</f>
        <v>#REF!</v>
      </c>
      <c r="T40" s="220" t="e">
        <f>Scores!V36*calcs!$BT$6</f>
        <v>#REF!</v>
      </c>
      <c r="U40" s="220" t="e">
        <f>Scores!W36*calcs!$BT$6</f>
        <v>#REF!</v>
      </c>
      <c r="V40" s="220" t="e">
        <f>Scores!X36*calcs!$BT$6</f>
        <v>#REF!</v>
      </c>
      <c r="W40" s="220" t="e">
        <f>Scores!Y36*calcs!$BT$7</f>
        <v>#REF!</v>
      </c>
      <c r="X40" s="220" t="e">
        <f>Scores!Z36*calcs!$BT$7</f>
        <v>#REF!</v>
      </c>
      <c r="Y40" s="220" t="e">
        <f>Scores!AA36*calcs!$BT$7</f>
        <v>#REF!</v>
      </c>
      <c r="Z40" s="220" t="e">
        <f>Scores!AB36*calcs!$BT$7</f>
        <v>#REF!</v>
      </c>
      <c r="AA40" s="220" t="e">
        <f>Scores!AC36*calcs!$BT$7</f>
        <v>#REF!</v>
      </c>
      <c r="AB40" s="220" t="e">
        <f>Scores!AD36*calcs!$BT$8</f>
        <v>#REF!</v>
      </c>
      <c r="AC40" s="220" t="e">
        <f>Scores!AE36*calcs!$BT$8</f>
        <v>#REF!</v>
      </c>
      <c r="AD40" s="220" t="e">
        <f>Scores!AF36*calcs!$BT$8</f>
        <v>#REF!</v>
      </c>
      <c r="AE40" s="220" t="e">
        <f>Scores!AG36*calcs!$BT$8</f>
        <v>#REF!</v>
      </c>
      <c r="AF40" s="220" t="e">
        <f>Scores!AH36*calcs!$BT$8</f>
        <v>#REF!</v>
      </c>
      <c r="AG40" s="220" t="e">
        <f>Scores!AI36*calcs!$BT$9</f>
        <v>#REF!</v>
      </c>
      <c r="AH40" s="220" t="e">
        <f>Scores!AJ36*calcs!$BT$9</f>
        <v>#REF!</v>
      </c>
      <c r="AI40" s="220" t="e">
        <f>Scores!AK36*calcs!$BT$9</f>
        <v>#REF!</v>
      </c>
      <c r="AJ40" s="220" t="e">
        <f>Scores!AL36*calcs!$BT$9</f>
        <v>#REF!</v>
      </c>
      <c r="AK40" s="220" t="e">
        <f>Scores!AM36*calcs!$BT$9</f>
        <v>#REF!</v>
      </c>
      <c r="AL40" s="220" t="e">
        <f>Scores!AN36*calcs!$BT$10</f>
        <v>#REF!</v>
      </c>
      <c r="AM40" s="220" t="e">
        <f>Scores!AO36*calcs!$BT$10</f>
        <v>#REF!</v>
      </c>
      <c r="AN40" s="220" t="e">
        <f>Scores!AP36*calcs!$BT$10</f>
        <v>#REF!</v>
      </c>
      <c r="AO40" s="220" t="e">
        <f>Scores!AQ36*calcs!$BT$10</f>
        <v>#REF!</v>
      </c>
      <c r="AP40" s="220" t="e">
        <f>Scores!AR36*calcs!$BT$10</f>
        <v>#REF!</v>
      </c>
      <c r="AQ40" s="220" t="e">
        <f>Scores!AS36*calcs!$BT$11</f>
        <v>#REF!</v>
      </c>
      <c r="AR40" s="220" t="e">
        <f>Scores!AT36*calcs!$BT$11</f>
        <v>#REF!</v>
      </c>
      <c r="AS40" s="220" t="e">
        <f>Scores!AU36*calcs!$BT$11</f>
        <v>#REF!</v>
      </c>
      <c r="AT40" s="220" t="e">
        <f>Scores!AV36*calcs!$BT$11</f>
        <v>#REF!</v>
      </c>
      <c r="AU40" s="220" t="e">
        <f>Scores!AW36*calcs!$BT$11</f>
        <v>#REF!</v>
      </c>
      <c r="AV40" s="220" t="e">
        <f>Scores!AX36*calcs!$BT$12</f>
        <v>#REF!</v>
      </c>
      <c r="AW40" s="220" t="e">
        <f>Scores!AY36*calcs!$BT$12</f>
        <v>#REF!</v>
      </c>
      <c r="AX40" s="220" t="e">
        <f>Scores!AZ36*calcs!$BT$12</f>
        <v>#REF!</v>
      </c>
      <c r="AY40" s="220" t="e">
        <f>Scores!BA36*calcs!$BT$12</f>
        <v>#REF!</v>
      </c>
      <c r="AZ40" s="220" t="e">
        <f>Scores!BB36*calcs!$BT$12</f>
        <v>#REF!</v>
      </c>
      <c r="BA40" s="220" t="e">
        <f>Scores!BC36*calcs!$BT$13</f>
        <v>#REF!</v>
      </c>
      <c r="BB40" s="220" t="e">
        <f>Scores!BD36*calcs!$BT$13</f>
        <v>#REF!</v>
      </c>
      <c r="BC40" s="220" t="e">
        <f>Scores!BE36*calcs!$BT$13</f>
        <v>#REF!</v>
      </c>
      <c r="BD40" s="220" t="e">
        <f>Scores!BF36*calcs!$BT$13</f>
        <v>#REF!</v>
      </c>
      <c r="BE40" s="220" t="e">
        <f>Scores!BG36*calcs!$BT$13</f>
        <v>#REF!</v>
      </c>
      <c r="BF40" s="220" t="e">
        <f>Scores!BH36*calcs!$BT$14</f>
        <v>#REF!</v>
      </c>
      <c r="BG40" s="220" t="e">
        <f>Scores!BI36*calcs!$BT$14</f>
        <v>#REF!</v>
      </c>
      <c r="BH40" s="220" t="e">
        <f>Scores!BJ36*calcs!$BT$14</f>
        <v>#REF!</v>
      </c>
      <c r="BI40" s="220" t="e">
        <f>Scores!BK36*calcs!$BT$14</f>
        <v>#REF!</v>
      </c>
      <c r="BJ40" s="220" t="e">
        <f>Scores!BL36*calcs!$BT$14</f>
        <v>#REF!</v>
      </c>
    </row>
    <row r="41" spans="1:62">
      <c r="A41" t="s">
        <v>95</v>
      </c>
      <c r="B41" s="16" t="s">
        <v>96</v>
      </c>
      <c r="C41" s="220" t="e">
        <f>Scores!E37*calcs!$BT$3</f>
        <v>#REF!</v>
      </c>
      <c r="D41" s="220" t="e">
        <f>Scores!F37*calcs!$BT$3</f>
        <v>#REF!</v>
      </c>
      <c r="E41" s="220" t="e">
        <f>Scores!G37*calcs!$BT$3</f>
        <v>#REF!</v>
      </c>
      <c r="F41" s="220" t="e">
        <f>Scores!H37*calcs!$BT$3</f>
        <v>#REF!</v>
      </c>
      <c r="G41" s="220" t="e">
        <f>Scores!I37*calcs!$BT$3</f>
        <v>#REF!</v>
      </c>
      <c r="H41" s="220" t="e">
        <f>Scores!J37*calcs!$BT$4</f>
        <v>#REF!</v>
      </c>
      <c r="I41" s="220" t="e">
        <f>Scores!K37*calcs!$BT$4</f>
        <v>#REF!</v>
      </c>
      <c r="J41" s="220" t="e">
        <f>Scores!L37*calcs!$BT$4</f>
        <v>#REF!</v>
      </c>
      <c r="K41" s="220" t="e">
        <f>Scores!M37*calcs!$BT$4</f>
        <v>#REF!</v>
      </c>
      <c r="L41" s="220" t="e">
        <f>Scores!N37*calcs!$BT$4</f>
        <v>#REF!</v>
      </c>
      <c r="M41" s="220" t="e">
        <f>Scores!O37*calcs!$BT$5</f>
        <v>#REF!</v>
      </c>
      <c r="N41" s="220" t="e">
        <f>Scores!P37*calcs!$BT$5</f>
        <v>#REF!</v>
      </c>
      <c r="O41" s="220" t="e">
        <f>Scores!Q37*calcs!$BT$5</f>
        <v>#REF!</v>
      </c>
      <c r="P41" s="220" t="e">
        <f>Scores!R37*calcs!$BT$5</f>
        <v>#REF!</v>
      </c>
      <c r="Q41" s="220" t="e">
        <f>Scores!S37*calcs!$BT$5</f>
        <v>#REF!</v>
      </c>
      <c r="R41" s="220" t="e">
        <f>Scores!T37*calcs!$BT$6</f>
        <v>#REF!</v>
      </c>
      <c r="S41" s="220" t="e">
        <f>Scores!U37*calcs!$BT$6</f>
        <v>#REF!</v>
      </c>
      <c r="T41" s="220" t="e">
        <f>Scores!V37*calcs!$BT$6</f>
        <v>#REF!</v>
      </c>
      <c r="U41" s="220" t="e">
        <f>Scores!W37*calcs!$BT$6</f>
        <v>#REF!</v>
      </c>
      <c r="V41" s="220" t="e">
        <f>Scores!X37*calcs!$BT$6</f>
        <v>#REF!</v>
      </c>
      <c r="W41" s="220" t="e">
        <f>Scores!Y37*calcs!$BT$7</f>
        <v>#REF!</v>
      </c>
      <c r="X41" s="220" t="e">
        <f>Scores!Z37*calcs!$BT$7</f>
        <v>#REF!</v>
      </c>
      <c r="Y41" s="220" t="e">
        <f>Scores!AA37*calcs!$BT$7</f>
        <v>#REF!</v>
      </c>
      <c r="Z41" s="220" t="e">
        <f>Scores!AB37*calcs!$BT$7</f>
        <v>#REF!</v>
      </c>
      <c r="AA41" s="220" t="e">
        <f>Scores!AC37*calcs!$BT$7</f>
        <v>#REF!</v>
      </c>
      <c r="AB41" s="220" t="e">
        <f>Scores!AD37*calcs!$BT$8</f>
        <v>#REF!</v>
      </c>
      <c r="AC41" s="220" t="e">
        <f>Scores!AE37*calcs!$BT$8</f>
        <v>#REF!</v>
      </c>
      <c r="AD41" s="220" t="e">
        <f>Scores!AF37*calcs!$BT$8</f>
        <v>#REF!</v>
      </c>
      <c r="AE41" s="220" t="e">
        <f>Scores!AG37*calcs!$BT$8</f>
        <v>#REF!</v>
      </c>
      <c r="AF41" s="220" t="e">
        <f>Scores!AH37*calcs!$BT$8</f>
        <v>#REF!</v>
      </c>
      <c r="AG41" s="220" t="e">
        <f>Scores!AI37*calcs!$BT$9</f>
        <v>#REF!</v>
      </c>
      <c r="AH41" s="220" t="e">
        <f>Scores!AJ37*calcs!$BT$9</f>
        <v>#REF!</v>
      </c>
      <c r="AI41" s="220" t="e">
        <f>Scores!AK37*calcs!$BT$9</f>
        <v>#REF!</v>
      </c>
      <c r="AJ41" s="220" t="e">
        <f>Scores!AL37*calcs!$BT$9</f>
        <v>#REF!</v>
      </c>
      <c r="AK41" s="220" t="e">
        <f>Scores!AM37*calcs!$BT$9</f>
        <v>#REF!</v>
      </c>
      <c r="AL41" s="220" t="e">
        <f>Scores!AN37*calcs!$BT$10</f>
        <v>#REF!</v>
      </c>
      <c r="AM41" s="220" t="e">
        <f>Scores!AO37*calcs!$BT$10</f>
        <v>#REF!</v>
      </c>
      <c r="AN41" s="220" t="e">
        <f>Scores!AP37*calcs!$BT$10</f>
        <v>#REF!</v>
      </c>
      <c r="AO41" s="220" t="e">
        <f>Scores!AQ37*calcs!$BT$10</f>
        <v>#REF!</v>
      </c>
      <c r="AP41" s="220" t="e">
        <f>Scores!AR37*calcs!$BT$10</f>
        <v>#REF!</v>
      </c>
      <c r="AQ41" s="220" t="e">
        <f>Scores!AS37*calcs!$BT$11</f>
        <v>#REF!</v>
      </c>
      <c r="AR41" s="220" t="e">
        <f>Scores!AT37*calcs!$BT$11</f>
        <v>#REF!</v>
      </c>
      <c r="AS41" s="220" t="e">
        <f>Scores!AU37*calcs!$BT$11</f>
        <v>#REF!</v>
      </c>
      <c r="AT41" s="220" t="e">
        <f>Scores!AV37*calcs!$BT$11</f>
        <v>#REF!</v>
      </c>
      <c r="AU41" s="220" t="e">
        <f>Scores!AW37*calcs!$BT$11</f>
        <v>#REF!</v>
      </c>
      <c r="AV41" s="220" t="e">
        <f>Scores!AX37*calcs!$BT$12</f>
        <v>#REF!</v>
      </c>
      <c r="AW41" s="220" t="e">
        <f>Scores!AY37*calcs!$BT$12</f>
        <v>#REF!</v>
      </c>
      <c r="AX41" s="220" t="e">
        <f>Scores!AZ37*calcs!$BT$12</f>
        <v>#REF!</v>
      </c>
      <c r="AY41" s="220" t="e">
        <f>Scores!BA37*calcs!$BT$12</f>
        <v>#REF!</v>
      </c>
      <c r="AZ41" s="220" t="e">
        <f>Scores!BB37*calcs!$BT$12</f>
        <v>#REF!</v>
      </c>
      <c r="BA41" s="220" t="e">
        <f>Scores!BC37*calcs!$BT$13</f>
        <v>#REF!</v>
      </c>
      <c r="BB41" s="220" t="e">
        <f>Scores!BD37*calcs!$BT$13</f>
        <v>#REF!</v>
      </c>
      <c r="BC41" s="220" t="e">
        <f>Scores!BE37*calcs!$BT$13</f>
        <v>#REF!</v>
      </c>
      <c r="BD41" s="220" t="e">
        <f>Scores!BF37*calcs!$BT$13</f>
        <v>#REF!</v>
      </c>
      <c r="BE41" s="220" t="e">
        <f>Scores!BG37*calcs!$BT$13</f>
        <v>#REF!</v>
      </c>
      <c r="BF41" s="220" t="e">
        <f>Scores!BH37*calcs!$BT$14</f>
        <v>#REF!</v>
      </c>
      <c r="BG41" s="220" t="e">
        <f>Scores!BI37*calcs!$BT$14</f>
        <v>#REF!</v>
      </c>
      <c r="BH41" s="220" t="e">
        <f>Scores!BJ37*calcs!$BT$14</f>
        <v>#REF!</v>
      </c>
      <c r="BI41" s="220" t="e">
        <f>Scores!BK37*calcs!$BT$14</f>
        <v>#REF!</v>
      </c>
      <c r="BJ41" s="220" t="e">
        <f>Scores!BL37*calcs!$BT$14</f>
        <v>#REF!</v>
      </c>
    </row>
    <row r="42" spans="1:62">
      <c r="A42" t="s">
        <v>97</v>
      </c>
      <c r="B42" s="16" t="s">
        <v>98</v>
      </c>
      <c r="C42" s="220" t="e">
        <f>Scores!E38*calcs!$BT$3</f>
        <v>#REF!</v>
      </c>
      <c r="D42" s="220" t="e">
        <f>Scores!F38*calcs!$BT$3</f>
        <v>#REF!</v>
      </c>
      <c r="E42" s="220" t="e">
        <f>Scores!G38*calcs!$BT$3</f>
        <v>#REF!</v>
      </c>
      <c r="F42" s="220" t="e">
        <f>Scores!H38*calcs!$BT$3</f>
        <v>#REF!</v>
      </c>
      <c r="G42" s="220" t="e">
        <f>Scores!I38*calcs!$BT$3</f>
        <v>#REF!</v>
      </c>
      <c r="H42" s="220" t="e">
        <f>Scores!J38*calcs!$BT$4</f>
        <v>#REF!</v>
      </c>
      <c r="I42" s="220" t="e">
        <f>Scores!K38*calcs!$BT$4</f>
        <v>#REF!</v>
      </c>
      <c r="J42" s="220" t="e">
        <f>Scores!L38*calcs!$BT$4</f>
        <v>#REF!</v>
      </c>
      <c r="K42" s="220" t="e">
        <f>Scores!M38*calcs!$BT$4</f>
        <v>#REF!</v>
      </c>
      <c r="L42" s="220" t="e">
        <f>Scores!N38*calcs!$BT$4</f>
        <v>#REF!</v>
      </c>
      <c r="M42" s="220" t="e">
        <f>Scores!O38*calcs!$BT$5</f>
        <v>#REF!</v>
      </c>
      <c r="N42" s="220" t="e">
        <f>Scores!P38*calcs!$BT$5</f>
        <v>#REF!</v>
      </c>
      <c r="O42" s="220" t="e">
        <f>Scores!Q38*calcs!$BT$5</f>
        <v>#REF!</v>
      </c>
      <c r="P42" s="220" t="e">
        <f>Scores!R38*calcs!$BT$5</f>
        <v>#REF!</v>
      </c>
      <c r="Q42" s="220" t="e">
        <f>Scores!S38*calcs!$BT$5</f>
        <v>#REF!</v>
      </c>
      <c r="R42" s="220" t="e">
        <f>Scores!T38*calcs!$BT$6</f>
        <v>#REF!</v>
      </c>
      <c r="S42" s="220" t="e">
        <f>Scores!U38*calcs!$BT$6</f>
        <v>#REF!</v>
      </c>
      <c r="T42" s="220" t="e">
        <f>Scores!V38*calcs!$BT$6</f>
        <v>#REF!</v>
      </c>
      <c r="U42" s="220" t="e">
        <f>Scores!W38*calcs!$BT$6</f>
        <v>#REF!</v>
      </c>
      <c r="V42" s="220" t="e">
        <f>Scores!X38*calcs!$BT$6</f>
        <v>#REF!</v>
      </c>
      <c r="W42" s="220" t="e">
        <f>Scores!Y38*calcs!$BT$7</f>
        <v>#REF!</v>
      </c>
      <c r="X42" s="220" t="e">
        <f>Scores!Z38*calcs!$BT$7</f>
        <v>#REF!</v>
      </c>
      <c r="Y42" s="220" t="e">
        <f>Scores!AA38*calcs!$BT$7</f>
        <v>#REF!</v>
      </c>
      <c r="Z42" s="220" t="e">
        <f>Scores!AB38*calcs!$BT$7</f>
        <v>#REF!</v>
      </c>
      <c r="AA42" s="220" t="e">
        <f>Scores!AC38*calcs!$BT$7</f>
        <v>#REF!</v>
      </c>
      <c r="AB42" s="220" t="e">
        <f>Scores!AD38*calcs!$BT$8</f>
        <v>#REF!</v>
      </c>
      <c r="AC42" s="220" t="e">
        <f>Scores!AE38*calcs!$BT$8</f>
        <v>#REF!</v>
      </c>
      <c r="AD42" s="220" t="e">
        <f>Scores!AF38*calcs!$BT$8</f>
        <v>#REF!</v>
      </c>
      <c r="AE42" s="220" t="e">
        <f>Scores!AG38*calcs!$BT$8</f>
        <v>#REF!</v>
      </c>
      <c r="AF42" s="220" t="e">
        <f>Scores!AH38*calcs!$BT$8</f>
        <v>#REF!</v>
      </c>
      <c r="AG42" s="220" t="e">
        <f>Scores!AI38*calcs!$BT$9</f>
        <v>#REF!</v>
      </c>
      <c r="AH42" s="220" t="e">
        <f>Scores!AJ38*calcs!$BT$9</f>
        <v>#REF!</v>
      </c>
      <c r="AI42" s="220" t="e">
        <f>Scores!AK38*calcs!$BT$9</f>
        <v>#REF!</v>
      </c>
      <c r="AJ42" s="220" t="e">
        <f>Scores!AL38*calcs!$BT$9</f>
        <v>#REF!</v>
      </c>
      <c r="AK42" s="220" t="e">
        <f>Scores!AM38*calcs!$BT$9</f>
        <v>#REF!</v>
      </c>
      <c r="AL42" s="220" t="e">
        <f>Scores!AN38*calcs!$BT$10</f>
        <v>#REF!</v>
      </c>
      <c r="AM42" s="220" t="e">
        <f>Scores!AO38*calcs!$BT$10</f>
        <v>#REF!</v>
      </c>
      <c r="AN42" s="220" t="e">
        <f>Scores!AP38*calcs!$BT$10</f>
        <v>#REF!</v>
      </c>
      <c r="AO42" s="220" t="e">
        <f>Scores!AQ38*calcs!$BT$10</f>
        <v>#REF!</v>
      </c>
      <c r="AP42" s="220" t="e">
        <f>Scores!AR38*calcs!$BT$10</f>
        <v>#REF!</v>
      </c>
      <c r="AQ42" s="220" t="e">
        <f>Scores!AS38*calcs!$BT$11</f>
        <v>#REF!</v>
      </c>
      <c r="AR42" s="220" t="e">
        <f>Scores!AT38*calcs!$BT$11</f>
        <v>#REF!</v>
      </c>
      <c r="AS42" s="220" t="e">
        <f>Scores!AU38*calcs!$BT$11</f>
        <v>#REF!</v>
      </c>
      <c r="AT42" s="220" t="e">
        <f>Scores!AV38*calcs!$BT$11</f>
        <v>#REF!</v>
      </c>
      <c r="AU42" s="220" t="e">
        <f>Scores!AW38*calcs!$BT$11</f>
        <v>#REF!</v>
      </c>
      <c r="AV42" s="220" t="e">
        <f>Scores!AX38*calcs!$BT$12</f>
        <v>#REF!</v>
      </c>
      <c r="AW42" s="220" t="e">
        <f>Scores!AY38*calcs!$BT$12</f>
        <v>#REF!</v>
      </c>
      <c r="AX42" s="220" t="e">
        <f>Scores!AZ38*calcs!$BT$12</f>
        <v>#REF!</v>
      </c>
      <c r="AY42" s="220" t="e">
        <f>Scores!BA38*calcs!$BT$12</f>
        <v>#REF!</v>
      </c>
      <c r="AZ42" s="220" t="e">
        <f>Scores!BB38*calcs!$BT$12</f>
        <v>#REF!</v>
      </c>
      <c r="BA42" s="220" t="e">
        <f>Scores!BC38*calcs!$BT$13</f>
        <v>#REF!</v>
      </c>
      <c r="BB42" s="220" t="e">
        <f>Scores!BD38*calcs!$BT$13</f>
        <v>#REF!</v>
      </c>
      <c r="BC42" s="220" t="e">
        <f>Scores!BE38*calcs!$BT$13</f>
        <v>#REF!</v>
      </c>
      <c r="BD42" s="220" t="e">
        <f>Scores!BF38*calcs!$BT$13</f>
        <v>#REF!</v>
      </c>
      <c r="BE42" s="220" t="e">
        <f>Scores!BG38*calcs!$BT$13</f>
        <v>#REF!</v>
      </c>
      <c r="BF42" s="220" t="e">
        <f>Scores!BH38*calcs!$BT$14</f>
        <v>#REF!</v>
      </c>
      <c r="BG42" s="220" t="e">
        <f>Scores!BI38*calcs!$BT$14</f>
        <v>#REF!</v>
      </c>
      <c r="BH42" s="220" t="e">
        <f>Scores!BJ38*calcs!$BT$14</f>
        <v>#REF!</v>
      </c>
      <c r="BI42" s="220" t="e">
        <f>Scores!BK38*calcs!$BT$14</f>
        <v>#REF!</v>
      </c>
      <c r="BJ42" s="220" t="e">
        <f>Scores!BL38*calcs!$BT$14</f>
        <v>#REF!</v>
      </c>
    </row>
    <row r="43" spans="1:62">
      <c r="A43" t="s">
        <v>99</v>
      </c>
      <c r="B43" s="16" t="s">
        <v>100</v>
      </c>
      <c r="C43" s="220" t="e">
        <f>Scores!E39*calcs!$BT$3</f>
        <v>#REF!</v>
      </c>
      <c r="D43" s="220" t="e">
        <f>Scores!F39*calcs!$BT$3</f>
        <v>#REF!</v>
      </c>
      <c r="E43" s="220" t="e">
        <f>Scores!G39*calcs!$BT$3</f>
        <v>#REF!</v>
      </c>
      <c r="F43" s="220" t="e">
        <f>Scores!H39*calcs!$BT$3</f>
        <v>#REF!</v>
      </c>
      <c r="G43" s="220" t="e">
        <f>Scores!I39*calcs!$BT$3</f>
        <v>#REF!</v>
      </c>
      <c r="H43" s="220" t="e">
        <f>Scores!J39*calcs!$BT$4</f>
        <v>#REF!</v>
      </c>
      <c r="I43" s="220" t="e">
        <f>Scores!K39*calcs!$BT$4</f>
        <v>#REF!</v>
      </c>
      <c r="J43" s="220" t="e">
        <f>Scores!L39*calcs!$BT$4</f>
        <v>#REF!</v>
      </c>
      <c r="K43" s="220" t="e">
        <f>Scores!M39*calcs!$BT$4</f>
        <v>#REF!</v>
      </c>
      <c r="L43" s="220" t="e">
        <f>Scores!N39*calcs!$BT$4</f>
        <v>#REF!</v>
      </c>
      <c r="M43" s="220" t="e">
        <f>Scores!O39*calcs!$BT$5</f>
        <v>#REF!</v>
      </c>
      <c r="N43" s="220" t="e">
        <f>Scores!P39*calcs!$BT$5</f>
        <v>#REF!</v>
      </c>
      <c r="O43" s="220" t="e">
        <f>Scores!Q39*calcs!$BT$5</f>
        <v>#REF!</v>
      </c>
      <c r="P43" s="220" t="e">
        <f>Scores!R39*calcs!$BT$5</f>
        <v>#REF!</v>
      </c>
      <c r="Q43" s="220" t="e">
        <f>Scores!S39*calcs!$BT$5</f>
        <v>#REF!</v>
      </c>
      <c r="R43" s="220" t="e">
        <f>Scores!T39*calcs!$BT$6</f>
        <v>#REF!</v>
      </c>
      <c r="S43" s="220" t="e">
        <f>Scores!U39*calcs!$BT$6</f>
        <v>#REF!</v>
      </c>
      <c r="T43" s="220" t="e">
        <f>Scores!V39*calcs!$BT$6</f>
        <v>#REF!</v>
      </c>
      <c r="U43" s="220" t="e">
        <f>Scores!W39*calcs!$BT$6</f>
        <v>#REF!</v>
      </c>
      <c r="V43" s="220" t="e">
        <f>Scores!X39*calcs!$BT$6</f>
        <v>#REF!</v>
      </c>
      <c r="W43" s="220" t="e">
        <f>Scores!Y39*calcs!$BT$7</f>
        <v>#REF!</v>
      </c>
      <c r="X43" s="220" t="e">
        <f>Scores!Z39*calcs!$BT$7</f>
        <v>#REF!</v>
      </c>
      <c r="Y43" s="220" t="e">
        <f>Scores!AA39*calcs!$BT$7</f>
        <v>#REF!</v>
      </c>
      <c r="Z43" s="220" t="e">
        <f>Scores!AB39*calcs!$BT$7</f>
        <v>#REF!</v>
      </c>
      <c r="AA43" s="220" t="e">
        <f>Scores!AC39*calcs!$BT$7</f>
        <v>#REF!</v>
      </c>
      <c r="AB43" s="220" t="e">
        <f>Scores!AD39*calcs!$BT$8</f>
        <v>#REF!</v>
      </c>
      <c r="AC43" s="220" t="e">
        <f>Scores!AE39*calcs!$BT$8</f>
        <v>#REF!</v>
      </c>
      <c r="AD43" s="220" t="e">
        <f>Scores!AF39*calcs!$BT$8</f>
        <v>#REF!</v>
      </c>
      <c r="AE43" s="220" t="e">
        <f>Scores!AG39*calcs!$BT$8</f>
        <v>#REF!</v>
      </c>
      <c r="AF43" s="220" t="e">
        <f>Scores!AH39*calcs!$BT$8</f>
        <v>#REF!</v>
      </c>
      <c r="AG43" s="220" t="e">
        <f>Scores!AI39*calcs!$BT$9</f>
        <v>#REF!</v>
      </c>
      <c r="AH43" s="220" t="e">
        <f>Scores!AJ39*calcs!$BT$9</f>
        <v>#REF!</v>
      </c>
      <c r="AI43" s="220" t="e">
        <f>Scores!AK39*calcs!$BT$9</f>
        <v>#REF!</v>
      </c>
      <c r="AJ43" s="220" t="e">
        <f>Scores!AL39*calcs!$BT$9</f>
        <v>#REF!</v>
      </c>
      <c r="AK43" s="220" t="e">
        <f>Scores!AM39*calcs!$BT$9</f>
        <v>#REF!</v>
      </c>
      <c r="AL43" s="220" t="e">
        <f>Scores!AN39*calcs!$BT$10</f>
        <v>#REF!</v>
      </c>
      <c r="AM43" s="220" t="e">
        <f>Scores!AO39*calcs!$BT$10</f>
        <v>#REF!</v>
      </c>
      <c r="AN43" s="220" t="e">
        <f>Scores!AP39*calcs!$BT$10</f>
        <v>#REF!</v>
      </c>
      <c r="AO43" s="220" t="e">
        <f>Scores!AQ39*calcs!$BT$10</f>
        <v>#REF!</v>
      </c>
      <c r="AP43" s="220" t="e">
        <f>Scores!AR39*calcs!$BT$10</f>
        <v>#REF!</v>
      </c>
      <c r="AQ43" s="220" t="e">
        <f>Scores!AS39*calcs!$BT$11</f>
        <v>#REF!</v>
      </c>
      <c r="AR43" s="220" t="e">
        <f>Scores!AT39*calcs!$BT$11</f>
        <v>#REF!</v>
      </c>
      <c r="AS43" s="220" t="e">
        <f>Scores!AU39*calcs!$BT$11</f>
        <v>#REF!</v>
      </c>
      <c r="AT43" s="220" t="e">
        <f>Scores!AV39*calcs!$BT$11</f>
        <v>#REF!</v>
      </c>
      <c r="AU43" s="220" t="e">
        <f>Scores!AW39*calcs!$BT$11</f>
        <v>#REF!</v>
      </c>
      <c r="AV43" s="220" t="e">
        <f>Scores!AX39*calcs!$BT$12</f>
        <v>#REF!</v>
      </c>
      <c r="AW43" s="220" t="e">
        <f>Scores!AY39*calcs!$BT$12</f>
        <v>#REF!</v>
      </c>
      <c r="AX43" s="220" t="e">
        <f>Scores!AZ39*calcs!$BT$12</f>
        <v>#REF!</v>
      </c>
      <c r="AY43" s="220" t="e">
        <f>Scores!BA39*calcs!$BT$12</f>
        <v>#REF!</v>
      </c>
      <c r="AZ43" s="220" t="e">
        <f>Scores!BB39*calcs!$BT$12</f>
        <v>#REF!</v>
      </c>
      <c r="BA43" s="220" t="e">
        <f>Scores!BC39*calcs!$BT$13</f>
        <v>#REF!</v>
      </c>
      <c r="BB43" s="220" t="e">
        <f>Scores!BD39*calcs!$BT$13</f>
        <v>#REF!</v>
      </c>
      <c r="BC43" s="220" t="e">
        <f>Scores!BE39*calcs!$BT$13</f>
        <v>#REF!</v>
      </c>
      <c r="BD43" s="220" t="e">
        <f>Scores!BF39*calcs!$BT$13</f>
        <v>#REF!</v>
      </c>
      <c r="BE43" s="220" t="e">
        <f>Scores!BG39*calcs!$BT$13</f>
        <v>#REF!</v>
      </c>
      <c r="BF43" s="220" t="e">
        <f>Scores!BH39*calcs!$BT$14</f>
        <v>#REF!</v>
      </c>
      <c r="BG43" s="220" t="e">
        <f>Scores!BI39*calcs!$BT$14</f>
        <v>#REF!</v>
      </c>
      <c r="BH43" s="220" t="e">
        <f>Scores!BJ39*calcs!$BT$14</f>
        <v>#REF!</v>
      </c>
      <c r="BI43" s="220" t="e">
        <f>Scores!BK39*calcs!$BT$14</f>
        <v>#REF!</v>
      </c>
      <c r="BJ43" s="220" t="e">
        <f>Scores!BL39*calcs!$BT$14</f>
        <v>#REF!</v>
      </c>
    </row>
    <row r="44" spans="1:62">
      <c r="A44" t="s">
        <v>101</v>
      </c>
      <c r="B44" s="16" t="s">
        <v>102</v>
      </c>
      <c r="C44" s="220" t="e">
        <f>Scores!E40*calcs!$BT$3</f>
        <v>#REF!</v>
      </c>
      <c r="D44" s="220" t="e">
        <f>Scores!F40*calcs!$BT$3</f>
        <v>#REF!</v>
      </c>
      <c r="E44" s="220" t="e">
        <f>Scores!G40*calcs!$BT$3</f>
        <v>#REF!</v>
      </c>
      <c r="F44" s="220" t="e">
        <f>Scores!H40*calcs!$BT$3</f>
        <v>#REF!</v>
      </c>
      <c r="G44" s="220" t="e">
        <f>Scores!I40*calcs!$BT$3</f>
        <v>#REF!</v>
      </c>
      <c r="H44" s="220" t="e">
        <f>Scores!J40*calcs!$BT$4</f>
        <v>#REF!</v>
      </c>
      <c r="I44" s="220" t="e">
        <f>Scores!K40*calcs!$BT$4</f>
        <v>#REF!</v>
      </c>
      <c r="J44" s="220" t="e">
        <f>Scores!L40*calcs!$BT$4</f>
        <v>#REF!</v>
      </c>
      <c r="K44" s="220" t="e">
        <f>Scores!M40*calcs!$BT$4</f>
        <v>#REF!</v>
      </c>
      <c r="L44" s="220" t="e">
        <f>Scores!N40*calcs!$BT$4</f>
        <v>#REF!</v>
      </c>
      <c r="M44" s="220" t="e">
        <f>Scores!O40*calcs!$BT$5</f>
        <v>#REF!</v>
      </c>
      <c r="N44" s="220" t="e">
        <f>Scores!P40*calcs!$BT$5</f>
        <v>#REF!</v>
      </c>
      <c r="O44" s="220" t="e">
        <f>Scores!Q40*calcs!$BT$5</f>
        <v>#REF!</v>
      </c>
      <c r="P44" s="220" t="e">
        <f>Scores!R40*calcs!$BT$5</f>
        <v>#REF!</v>
      </c>
      <c r="Q44" s="220" t="e">
        <f>Scores!S40*calcs!$BT$5</f>
        <v>#REF!</v>
      </c>
      <c r="R44" s="220" t="e">
        <f>Scores!T40*calcs!$BT$6</f>
        <v>#REF!</v>
      </c>
      <c r="S44" s="220" t="e">
        <f>Scores!U40*calcs!$BT$6</f>
        <v>#REF!</v>
      </c>
      <c r="T44" s="220" t="e">
        <f>Scores!V40*calcs!$BT$6</f>
        <v>#REF!</v>
      </c>
      <c r="U44" s="220" t="e">
        <f>Scores!W40*calcs!$BT$6</f>
        <v>#REF!</v>
      </c>
      <c r="V44" s="220" t="e">
        <f>Scores!X40*calcs!$BT$6</f>
        <v>#REF!</v>
      </c>
      <c r="W44" s="220" t="e">
        <f>Scores!Y40*calcs!$BT$7</f>
        <v>#REF!</v>
      </c>
      <c r="X44" s="220" t="e">
        <f>Scores!Z40*calcs!$BT$7</f>
        <v>#REF!</v>
      </c>
      <c r="Y44" s="220" t="e">
        <f>Scores!AA40*calcs!$BT$7</f>
        <v>#REF!</v>
      </c>
      <c r="Z44" s="220" t="e">
        <f>Scores!AB40*calcs!$BT$7</f>
        <v>#REF!</v>
      </c>
      <c r="AA44" s="220" t="e">
        <f>Scores!AC40*calcs!$BT$7</f>
        <v>#REF!</v>
      </c>
      <c r="AB44" s="220" t="e">
        <f>Scores!AD40*calcs!$BT$8</f>
        <v>#REF!</v>
      </c>
      <c r="AC44" s="220" t="e">
        <f>Scores!AE40*calcs!$BT$8</f>
        <v>#REF!</v>
      </c>
      <c r="AD44" s="220" t="e">
        <f>Scores!AF40*calcs!$BT$8</f>
        <v>#REF!</v>
      </c>
      <c r="AE44" s="220" t="e">
        <f>Scores!AG40*calcs!$BT$8</f>
        <v>#REF!</v>
      </c>
      <c r="AF44" s="220" t="e">
        <f>Scores!AH40*calcs!$BT$8</f>
        <v>#REF!</v>
      </c>
      <c r="AG44" s="220" t="e">
        <f>Scores!AI40*calcs!$BT$9</f>
        <v>#REF!</v>
      </c>
      <c r="AH44" s="220" t="e">
        <f>Scores!AJ40*calcs!$BT$9</f>
        <v>#REF!</v>
      </c>
      <c r="AI44" s="220" t="e">
        <f>Scores!AK40*calcs!$BT$9</f>
        <v>#REF!</v>
      </c>
      <c r="AJ44" s="220" t="e">
        <f>Scores!AL40*calcs!$BT$9</f>
        <v>#REF!</v>
      </c>
      <c r="AK44" s="220" t="e">
        <f>Scores!AM40*calcs!$BT$9</f>
        <v>#REF!</v>
      </c>
      <c r="AL44" s="220" t="e">
        <f>Scores!AN40*calcs!$BT$10</f>
        <v>#REF!</v>
      </c>
      <c r="AM44" s="220" t="e">
        <f>Scores!AO40*calcs!$BT$10</f>
        <v>#REF!</v>
      </c>
      <c r="AN44" s="220" t="e">
        <f>Scores!AP40*calcs!$BT$10</f>
        <v>#REF!</v>
      </c>
      <c r="AO44" s="220" t="e">
        <f>Scores!AQ40*calcs!$BT$10</f>
        <v>#REF!</v>
      </c>
      <c r="AP44" s="220" t="e">
        <f>Scores!AR40*calcs!$BT$10</f>
        <v>#REF!</v>
      </c>
      <c r="AQ44" s="220" t="e">
        <f>Scores!AS40*calcs!$BT$11</f>
        <v>#REF!</v>
      </c>
      <c r="AR44" s="220" t="e">
        <f>Scores!AT40*calcs!$BT$11</f>
        <v>#REF!</v>
      </c>
      <c r="AS44" s="220" t="e">
        <f>Scores!AU40*calcs!$BT$11</f>
        <v>#REF!</v>
      </c>
      <c r="AT44" s="220" t="e">
        <f>Scores!AV40*calcs!$BT$11</f>
        <v>#REF!</v>
      </c>
      <c r="AU44" s="220" t="e">
        <f>Scores!AW40*calcs!$BT$11</f>
        <v>#REF!</v>
      </c>
      <c r="AV44" s="220" t="e">
        <f>Scores!AX40*calcs!$BT$12</f>
        <v>#REF!</v>
      </c>
      <c r="AW44" s="220" t="e">
        <f>Scores!AY40*calcs!$BT$12</f>
        <v>#REF!</v>
      </c>
      <c r="AX44" s="220" t="e">
        <f>Scores!AZ40*calcs!$BT$12</f>
        <v>#REF!</v>
      </c>
      <c r="AY44" s="220" t="e">
        <f>Scores!BA40*calcs!$BT$12</f>
        <v>#REF!</v>
      </c>
      <c r="AZ44" s="220" t="e">
        <f>Scores!BB40*calcs!$BT$12</f>
        <v>#REF!</v>
      </c>
      <c r="BA44" s="220" t="e">
        <f>Scores!BC40*calcs!$BT$13</f>
        <v>#REF!</v>
      </c>
      <c r="BB44" s="220" t="e">
        <f>Scores!BD40*calcs!$BT$13</f>
        <v>#REF!</v>
      </c>
      <c r="BC44" s="220" t="e">
        <f>Scores!BE40*calcs!$BT$13</f>
        <v>#REF!</v>
      </c>
      <c r="BD44" s="220" t="e">
        <f>Scores!BF40*calcs!$BT$13</f>
        <v>#REF!</v>
      </c>
      <c r="BE44" s="220" t="e">
        <f>Scores!BG40*calcs!$BT$13</f>
        <v>#REF!</v>
      </c>
      <c r="BF44" s="220" t="e">
        <f>Scores!BH40*calcs!$BT$14</f>
        <v>#REF!</v>
      </c>
      <c r="BG44" s="220" t="e">
        <f>Scores!BI40*calcs!$BT$14</f>
        <v>#REF!</v>
      </c>
      <c r="BH44" s="220" t="e">
        <f>Scores!BJ40*calcs!$BT$14</f>
        <v>#REF!</v>
      </c>
      <c r="BI44" s="220" t="e">
        <f>Scores!BK40*calcs!$BT$14</f>
        <v>#REF!</v>
      </c>
      <c r="BJ44" s="220" t="e">
        <f>Scores!BL40*calcs!$BT$14</f>
        <v>#REF!</v>
      </c>
    </row>
    <row r="45" spans="1:62">
      <c r="A45" t="s">
        <v>103</v>
      </c>
      <c r="B45" s="16" t="s">
        <v>104</v>
      </c>
      <c r="C45" s="220" t="e">
        <f>Scores!E41*calcs!$BT$3</f>
        <v>#REF!</v>
      </c>
      <c r="D45" s="220" t="e">
        <f>Scores!F41*calcs!$BT$3</f>
        <v>#REF!</v>
      </c>
      <c r="E45" s="220" t="e">
        <f>Scores!G41*calcs!$BT$3</f>
        <v>#REF!</v>
      </c>
      <c r="F45" s="220" t="e">
        <f>Scores!H41*calcs!$BT$3</f>
        <v>#REF!</v>
      </c>
      <c r="G45" s="220" t="e">
        <f>Scores!I41*calcs!$BT$3</f>
        <v>#REF!</v>
      </c>
      <c r="H45" s="220" t="e">
        <f>Scores!J41*calcs!$BT$4</f>
        <v>#REF!</v>
      </c>
      <c r="I45" s="220" t="e">
        <f>Scores!K41*calcs!$BT$4</f>
        <v>#REF!</v>
      </c>
      <c r="J45" s="220" t="e">
        <f>Scores!L41*calcs!$BT$4</f>
        <v>#REF!</v>
      </c>
      <c r="K45" s="220" t="e">
        <f>Scores!M41*calcs!$BT$4</f>
        <v>#REF!</v>
      </c>
      <c r="L45" s="220" t="e">
        <f>Scores!N41*calcs!$BT$4</f>
        <v>#REF!</v>
      </c>
      <c r="M45" s="220" t="e">
        <f>Scores!O41*calcs!$BT$5</f>
        <v>#REF!</v>
      </c>
      <c r="N45" s="220" t="e">
        <f>Scores!P41*calcs!$BT$5</f>
        <v>#REF!</v>
      </c>
      <c r="O45" s="220" t="e">
        <f>Scores!Q41*calcs!$BT$5</f>
        <v>#REF!</v>
      </c>
      <c r="P45" s="220" t="e">
        <f>Scores!R41*calcs!$BT$5</f>
        <v>#REF!</v>
      </c>
      <c r="Q45" s="220" t="e">
        <f>Scores!S41*calcs!$BT$5</f>
        <v>#REF!</v>
      </c>
      <c r="R45" s="220" t="e">
        <f>Scores!T41*calcs!$BT$6</f>
        <v>#REF!</v>
      </c>
      <c r="S45" s="220" t="e">
        <f>Scores!U41*calcs!$BT$6</f>
        <v>#REF!</v>
      </c>
      <c r="T45" s="220" t="e">
        <f>Scores!V41*calcs!$BT$6</f>
        <v>#REF!</v>
      </c>
      <c r="U45" s="220" t="e">
        <f>Scores!W41*calcs!$BT$6</f>
        <v>#REF!</v>
      </c>
      <c r="V45" s="220" t="e">
        <f>Scores!X41*calcs!$BT$6</f>
        <v>#REF!</v>
      </c>
      <c r="W45" s="220" t="e">
        <f>Scores!Y41*calcs!$BT$7</f>
        <v>#REF!</v>
      </c>
      <c r="X45" s="220" t="e">
        <f>Scores!Z41*calcs!$BT$7</f>
        <v>#REF!</v>
      </c>
      <c r="Y45" s="220" t="e">
        <f>Scores!AA41*calcs!$BT$7</f>
        <v>#REF!</v>
      </c>
      <c r="Z45" s="220" t="e">
        <f>Scores!AB41*calcs!$BT$7</f>
        <v>#REF!</v>
      </c>
      <c r="AA45" s="220" t="e">
        <f>Scores!AC41*calcs!$BT$7</f>
        <v>#REF!</v>
      </c>
      <c r="AB45" s="220" t="e">
        <f>Scores!AD41*calcs!$BT$8</f>
        <v>#REF!</v>
      </c>
      <c r="AC45" s="220" t="e">
        <f>Scores!AE41*calcs!$BT$8</f>
        <v>#REF!</v>
      </c>
      <c r="AD45" s="220" t="e">
        <f>Scores!AF41*calcs!$BT$8</f>
        <v>#REF!</v>
      </c>
      <c r="AE45" s="220" t="e">
        <f>Scores!AG41*calcs!$BT$8</f>
        <v>#REF!</v>
      </c>
      <c r="AF45" s="220" t="e">
        <f>Scores!AH41*calcs!$BT$8</f>
        <v>#REF!</v>
      </c>
      <c r="AG45" s="220" t="e">
        <f>Scores!AI41*calcs!$BT$9</f>
        <v>#REF!</v>
      </c>
      <c r="AH45" s="220" t="e">
        <f>Scores!AJ41*calcs!$BT$9</f>
        <v>#REF!</v>
      </c>
      <c r="AI45" s="220" t="e">
        <f>Scores!AK41*calcs!$BT$9</f>
        <v>#REF!</v>
      </c>
      <c r="AJ45" s="220" t="e">
        <f>Scores!AL41*calcs!$BT$9</f>
        <v>#REF!</v>
      </c>
      <c r="AK45" s="220" t="e">
        <f>Scores!AM41*calcs!$BT$9</f>
        <v>#REF!</v>
      </c>
      <c r="AL45" s="220" t="e">
        <f>Scores!AN41*calcs!$BT$10</f>
        <v>#REF!</v>
      </c>
      <c r="AM45" s="220" t="e">
        <f>Scores!AO41*calcs!$BT$10</f>
        <v>#REF!</v>
      </c>
      <c r="AN45" s="220" t="e">
        <f>Scores!AP41*calcs!$BT$10</f>
        <v>#REF!</v>
      </c>
      <c r="AO45" s="220" t="e">
        <f>Scores!AQ41*calcs!$BT$10</f>
        <v>#REF!</v>
      </c>
      <c r="AP45" s="220" t="e">
        <f>Scores!AR41*calcs!$BT$10</f>
        <v>#REF!</v>
      </c>
      <c r="AQ45" s="220" t="e">
        <f>Scores!AS41*calcs!$BT$11</f>
        <v>#REF!</v>
      </c>
      <c r="AR45" s="220" t="e">
        <f>Scores!AT41*calcs!$BT$11</f>
        <v>#REF!</v>
      </c>
      <c r="AS45" s="220" t="e">
        <f>Scores!AU41*calcs!$BT$11</f>
        <v>#REF!</v>
      </c>
      <c r="AT45" s="220" t="e">
        <f>Scores!AV41*calcs!$BT$11</f>
        <v>#REF!</v>
      </c>
      <c r="AU45" s="220" t="e">
        <f>Scores!AW41*calcs!$BT$11</f>
        <v>#REF!</v>
      </c>
      <c r="AV45" s="220" t="e">
        <f>Scores!AX41*calcs!$BT$12</f>
        <v>#REF!</v>
      </c>
      <c r="AW45" s="220" t="e">
        <f>Scores!AY41*calcs!$BT$12</f>
        <v>#REF!</v>
      </c>
      <c r="AX45" s="220" t="e">
        <f>Scores!AZ41*calcs!$BT$12</f>
        <v>#REF!</v>
      </c>
      <c r="AY45" s="220" t="e">
        <f>Scores!BA41*calcs!$BT$12</f>
        <v>#REF!</v>
      </c>
      <c r="AZ45" s="220" t="e">
        <f>Scores!BB41*calcs!$BT$12</f>
        <v>#REF!</v>
      </c>
      <c r="BA45" s="220" t="e">
        <f>Scores!BC41*calcs!$BT$13</f>
        <v>#REF!</v>
      </c>
      <c r="BB45" s="220" t="e">
        <f>Scores!BD41*calcs!$BT$13</f>
        <v>#REF!</v>
      </c>
      <c r="BC45" s="220" t="e">
        <f>Scores!BE41*calcs!$BT$13</f>
        <v>#REF!</v>
      </c>
      <c r="BD45" s="220" t="e">
        <f>Scores!BF41*calcs!$BT$13</f>
        <v>#REF!</v>
      </c>
      <c r="BE45" s="220" t="e">
        <f>Scores!BG41*calcs!$BT$13</f>
        <v>#REF!</v>
      </c>
      <c r="BF45" s="220" t="e">
        <f>Scores!BH41*calcs!$BT$14</f>
        <v>#REF!</v>
      </c>
      <c r="BG45" s="220" t="e">
        <f>Scores!BI41*calcs!$BT$14</f>
        <v>#REF!</v>
      </c>
      <c r="BH45" s="220" t="e">
        <f>Scores!BJ41*calcs!$BT$14</f>
        <v>#REF!</v>
      </c>
      <c r="BI45" s="220" t="e">
        <f>Scores!BK41*calcs!$BT$14</f>
        <v>#REF!</v>
      </c>
      <c r="BJ45" s="220" t="e">
        <f>Scores!BL41*calcs!$BT$14</f>
        <v>#REF!</v>
      </c>
    </row>
    <row r="46" spans="1:62">
      <c r="A46" t="s">
        <v>105</v>
      </c>
      <c r="B46" s="16" t="s">
        <v>106</v>
      </c>
      <c r="C46" s="220" t="e">
        <f>Scores!E42*calcs!$BT$3</f>
        <v>#REF!</v>
      </c>
      <c r="D46" s="220" t="e">
        <f>Scores!F42*calcs!$BT$3</f>
        <v>#REF!</v>
      </c>
      <c r="E46" s="220" t="e">
        <f>Scores!G42*calcs!$BT$3</f>
        <v>#REF!</v>
      </c>
      <c r="F46" s="220" t="e">
        <f>Scores!H42*calcs!$BT$3</f>
        <v>#REF!</v>
      </c>
      <c r="G46" s="220" t="e">
        <f>Scores!I42*calcs!$BT$3</f>
        <v>#REF!</v>
      </c>
      <c r="H46" s="220" t="e">
        <f>Scores!J42*calcs!$BT$4</f>
        <v>#REF!</v>
      </c>
      <c r="I46" s="220" t="e">
        <f>Scores!K42*calcs!$BT$4</f>
        <v>#REF!</v>
      </c>
      <c r="J46" s="220" t="e">
        <f>Scores!L42*calcs!$BT$4</f>
        <v>#REF!</v>
      </c>
      <c r="K46" s="220" t="e">
        <f>Scores!M42*calcs!$BT$4</f>
        <v>#REF!</v>
      </c>
      <c r="L46" s="220" t="e">
        <f>Scores!N42*calcs!$BT$4</f>
        <v>#REF!</v>
      </c>
      <c r="M46" s="220" t="e">
        <f>Scores!O42*calcs!$BT$5</f>
        <v>#REF!</v>
      </c>
      <c r="N46" s="220" t="e">
        <f>Scores!P42*calcs!$BT$5</f>
        <v>#REF!</v>
      </c>
      <c r="O46" s="220" t="e">
        <f>Scores!Q42*calcs!$BT$5</f>
        <v>#REF!</v>
      </c>
      <c r="P46" s="220" t="e">
        <f>Scores!R42*calcs!$BT$5</f>
        <v>#REF!</v>
      </c>
      <c r="Q46" s="220" t="e">
        <f>Scores!S42*calcs!$BT$5</f>
        <v>#REF!</v>
      </c>
      <c r="R46" s="220" t="e">
        <f>Scores!T42*calcs!$BT$6</f>
        <v>#REF!</v>
      </c>
      <c r="S46" s="220" t="e">
        <f>Scores!U42*calcs!$BT$6</f>
        <v>#REF!</v>
      </c>
      <c r="T46" s="220" t="e">
        <f>Scores!V42*calcs!$BT$6</f>
        <v>#REF!</v>
      </c>
      <c r="U46" s="220" t="e">
        <f>Scores!W42*calcs!$BT$6</f>
        <v>#REF!</v>
      </c>
      <c r="V46" s="220" t="e">
        <f>Scores!X42*calcs!$BT$6</f>
        <v>#REF!</v>
      </c>
      <c r="W46" s="220" t="e">
        <f>Scores!Y42*calcs!$BT$7</f>
        <v>#REF!</v>
      </c>
      <c r="X46" s="220" t="e">
        <f>Scores!Z42*calcs!$BT$7</f>
        <v>#REF!</v>
      </c>
      <c r="Y46" s="220" t="e">
        <f>Scores!AA42*calcs!$BT$7</f>
        <v>#REF!</v>
      </c>
      <c r="Z46" s="220" t="e">
        <f>Scores!AB42*calcs!$BT$7</f>
        <v>#REF!</v>
      </c>
      <c r="AA46" s="220" t="e">
        <f>Scores!AC42*calcs!$BT$7</f>
        <v>#REF!</v>
      </c>
      <c r="AB46" s="220" t="e">
        <f>Scores!AD42*calcs!$BT$8</f>
        <v>#REF!</v>
      </c>
      <c r="AC46" s="220" t="e">
        <f>Scores!AE42*calcs!$BT$8</f>
        <v>#REF!</v>
      </c>
      <c r="AD46" s="220" t="e">
        <f>Scores!AF42*calcs!$BT$8</f>
        <v>#REF!</v>
      </c>
      <c r="AE46" s="220" t="e">
        <f>Scores!AG42*calcs!$BT$8</f>
        <v>#REF!</v>
      </c>
      <c r="AF46" s="220" t="e">
        <f>Scores!AH42*calcs!$BT$8</f>
        <v>#REF!</v>
      </c>
      <c r="AG46" s="220" t="e">
        <f>Scores!AI42*calcs!$BT$9</f>
        <v>#REF!</v>
      </c>
      <c r="AH46" s="220" t="e">
        <f>Scores!AJ42*calcs!$BT$9</f>
        <v>#REF!</v>
      </c>
      <c r="AI46" s="220" t="e">
        <f>Scores!AK42*calcs!$BT$9</f>
        <v>#REF!</v>
      </c>
      <c r="AJ46" s="220" t="e">
        <f>Scores!AL42*calcs!$BT$9</f>
        <v>#REF!</v>
      </c>
      <c r="AK46" s="220" t="e">
        <f>Scores!AM42*calcs!$BT$9</f>
        <v>#REF!</v>
      </c>
      <c r="AL46" s="220" t="e">
        <f>Scores!AN42*calcs!$BT$10</f>
        <v>#REF!</v>
      </c>
      <c r="AM46" s="220" t="e">
        <f>Scores!AO42*calcs!$BT$10</f>
        <v>#REF!</v>
      </c>
      <c r="AN46" s="220" t="e">
        <f>Scores!AP42*calcs!$BT$10</f>
        <v>#REF!</v>
      </c>
      <c r="AO46" s="220" t="e">
        <f>Scores!AQ42*calcs!$BT$10</f>
        <v>#REF!</v>
      </c>
      <c r="AP46" s="220" t="e">
        <f>Scores!AR42*calcs!$BT$10</f>
        <v>#REF!</v>
      </c>
      <c r="AQ46" s="220" t="e">
        <f>Scores!AS42*calcs!$BT$11</f>
        <v>#REF!</v>
      </c>
      <c r="AR46" s="220" t="e">
        <f>Scores!AT42*calcs!$BT$11</f>
        <v>#REF!</v>
      </c>
      <c r="AS46" s="220" t="e">
        <f>Scores!AU42*calcs!$BT$11</f>
        <v>#REF!</v>
      </c>
      <c r="AT46" s="220" t="e">
        <f>Scores!AV42*calcs!$BT$11</f>
        <v>#REF!</v>
      </c>
      <c r="AU46" s="220" t="e">
        <f>Scores!AW42*calcs!$BT$11</f>
        <v>#REF!</v>
      </c>
      <c r="AV46" s="220" t="e">
        <f>Scores!AX42*calcs!$BT$12</f>
        <v>#REF!</v>
      </c>
      <c r="AW46" s="220" t="e">
        <f>Scores!AY42*calcs!$BT$12</f>
        <v>#REF!</v>
      </c>
      <c r="AX46" s="220" t="e">
        <f>Scores!AZ42*calcs!$BT$12</f>
        <v>#REF!</v>
      </c>
      <c r="AY46" s="220" t="e">
        <f>Scores!BA42*calcs!$BT$12</f>
        <v>#REF!</v>
      </c>
      <c r="AZ46" s="220" t="e">
        <f>Scores!BB42*calcs!$BT$12</f>
        <v>#REF!</v>
      </c>
      <c r="BA46" s="220" t="e">
        <f>Scores!BC42*calcs!$BT$13</f>
        <v>#REF!</v>
      </c>
      <c r="BB46" s="220" t="e">
        <f>Scores!BD42*calcs!$BT$13</f>
        <v>#REF!</v>
      </c>
      <c r="BC46" s="220" t="e">
        <f>Scores!BE42*calcs!$BT$13</f>
        <v>#REF!</v>
      </c>
      <c r="BD46" s="220" t="e">
        <f>Scores!BF42*calcs!$BT$13</f>
        <v>#REF!</v>
      </c>
      <c r="BE46" s="220" t="e">
        <f>Scores!BG42*calcs!$BT$13</f>
        <v>#REF!</v>
      </c>
      <c r="BF46" s="220" t="e">
        <f>Scores!BH42*calcs!$BT$14</f>
        <v>#REF!</v>
      </c>
      <c r="BG46" s="220" t="e">
        <f>Scores!BI42*calcs!$BT$14</f>
        <v>#REF!</v>
      </c>
      <c r="BH46" s="220" t="e">
        <f>Scores!BJ42*calcs!$BT$14</f>
        <v>#REF!</v>
      </c>
      <c r="BI46" s="220" t="e">
        <f>Scores!BK42*calcs!$BT$14</f>
        <v>#REF!</v>
      </c>
      <c r="BJ46" s="220" t="e">
        <f>Scores!BL42*calcs!$BT$14</f>
        <v>#REF!</v>
      </c>
    </row>
    <row r="47" spans="1:62">
      <c r="A47" t="s">
        <v>107</v>
      </c>
      <c r="B47" s="16" t="s">
        <v>108</v>
      </c>
      <c r="C47" s="220" t="e">
        <f>Scores!E43*calcs!$BT$3</f>
        <v>#REF!</v>
      </c>
      <c r="D47" s="220" t="e">
        <f>Scores!F43*calcs!$BT$3</f>
        <v>#REF!</v>
      </c>
      <c r="E47" s="220" t="e">
        <f>Scores!G43*calcs!$BT$3</f>
        <v>#REF!</v>
      </c>
      <c r="F47" s="220" t="e">
        <f>Scores!H43*calcs!$BT$3</f>
        <v>#REF!</v>
      </c>
      <c r="G47" s="220" t="e">
        <f>Scores!I43*calcs!$BT$3</f>
        <v>#REF!</v>
      </c>
      <c r="H47" s="220" t="e">
        <f>Scores!J43*calcs!$BT$4</f>
        <v>#REF!</v>
      </c>
      <c r="I47" s="220" t="e">
        <f>Scores!K43*calcs!$BT$4</f>
        <v>#REF!</v>
      </c>
      <c r="J47" s="220" t="e">
        <f>Scores!L43*calcs!$BT$4</f>
        <v>#REF!</v>
      </c>
      <c r="K47" s="220" t="e">
        <f>Scores!M43*calcs!$BT$4</f>
        <v>#REF!</v>
      </c>
      <c r="L47" s="220" t="e">
        <f>Scores!N43*calcs!$BT$4</f>
        <v>#REF!</v>
      </c>
      <c r="M47" s="220" t="e">
        <f>Scores!O43*calcs!$BT$5</f>
        <v>#REF!</v>
      </c>
      <c r="N47" s="220" t="e">
        <f>Scores!P43*calcs!$BT$5</f>
        <v>#REF!</v>
      </c>
      <c r="O47" s="220" t="e">
        <f>Scores!Q43*calcs!$BT$5</f>
        <v>#REF!</v>
      </c>
      <c r="P47" s="220" t="e">
        <f>Scores!R43*calcs!$BT$5</f>
        <v>#REF!</v>
      </c>
      <c r="Q47" s="220" t="e">
        <f>Scores!S43*calcs!$BT$5</f>
        <v>#REF!</v>
      </c>
      <c r="R47" s="220" t="e">
        <f>Scores!T43*calcs!$BT$6</f>
        <v>#REF!</v>
      </c>
      <c r="S47" s="220" t="e">
        <f>Scores!U43*calcs!$BT$6</f>
        <v>#REF!</v>
      </c>
      <c r="T47" s="220" t="e">
        <f>Scores!V43*calcs!$BT$6</f>
        <v>#REF!</v>
      </c>
      <c r="U47" s="220" t="e">
        <f>Scores!W43*calcs!$BT$6</f>
        <v>#REF!</v>
      </c>
      <c r="V47" s="220" t="e">
        <f>Scores!X43*calcs!$BT$6</f>
        <v>#REF!</v>
      </c>
      <c r="W47" s="220" t="e">
        <f>Scores!Y43*calcs!$BT$7</f>
        <v>#REF!</v>
      </c>
      <c r="X47" s="220" t="e">
        <f>Scores!Z43*calcs!$BT$7</f>
        <v>#REF!</v>
      </c>
      <c r="Y47" s="220" t="e">
        <f>Scores!AA43*calcs!$BT$7</f>
        <v>#REF!</v>
      </c>
      <c r="Z47" s="220" t="e">
        <f>Scores!AB43*calcs!$BT$7</f>
        <v>#REF!</v>
      </c>
      <c r="AA47" s="220" t="e">
        <f>Scores!AC43*calcs!$BT$7</f>
        <v>#REF!</v>
      </c>
      <c r="AB47" s="220" t="e">
        <f>Scores!AD43*calcs!$BT$8</f>
        <v>#REF!</v>
      </c>
      <c r="AC47" s="220" t="e">
        <f>Scores!AE43*calcs!$BT$8</f>
        <v>#REF!</v>
      </c>
      <c r="AD47" s="220" t="e">
        <f>Scores!AF43*calcs!$BT$8</f>
        <v>#REF!</v>
      </c>
      <c r="AE47" s="220" t="e">
        <f>Scores!AG43*calcs!$BT$8</f>
        <v>#REF!</v>
      </c>
      <c r="AF47" s="220" t="e">
        <f>Scores!AH43*calcs!$BT$8</f>
        <v>#REF!</v>
      </c>
      <c r="AG47" s="220" t="e">
        <f>Scores!AI43*calcs!$BT$9</f>
        <v>#REF!</v>
      </c>
      <c r="AH47" s="220" t="e">
        <f>Scores!AJ43*calcs!$BT$9</f>
        <v>#REF!</v>
      </c>
      <c r="AI47" s="220" t="e">
        <f>Scores!AK43*calcs!$BT$9</f>
        <v>#REF!</v>
      </c>
      <c r="AJ47" s="220" t="e">
        <f>Scores!AL43*calcs!$BT$9</f>
        <v>#REF!</v>
      </c>
      <c r="AK47" s="220" t="e">
        <f>Scores!AM43*calcs!$BT$9</f>
        <v>#REF!</v>
      </c>
      <c r="AL47" s="220" t="e">
        <f>Scores!AN43*calcs!$BT$10</f>
        <v>#REF!</v>
      </c>
      <c r="AM47" s="220" t="e">
        <f>Scores!AO43*calcs!$BT$10</f>
        <v>#REF!</v>
      </c>
      <c r="AN47" s="220" t="e">
        <f>Scores!AP43*calcs!$BT$10</f>
        <v>#REF!</v>
      </c>
      <c r="AO47" s="220" t="e">
        <f>Scores!AQ43*calcs!$BT$10</f>
        <v>#REF!</v>
      </c>
      <c r="AP47" s="220" t="e">
        <f>Scores!AR43*calcs!$BT$10</f>
        <v>#REF!</v>
      </c>
      <c r="AQ47" s="220" t="e">
        <f>Scores!AS43*calcs!$BT$11</f>
        <v>#REF!</v>
      </c>
      <c r="AR47" s="220" t="e">
        <f>Scores!AT43*calcs!$BT$11</f>
        <v>#REF!</v>
      </c>
      <c r="AS47" s="220" t="e">
        <f>Scores!AU43*calcs!$BT$11</f>
        <v>#REF!</v>
      </c>
      <c r="AT47" s="220" t="e">
        <f>Scores!AV43*calcs!$BT$11</f>
        <v>#REF!</v>
      </c>
      <c r="AU47" s="220" t="e">
        <f>Scores!AW43*calcs!$BT$11</f>
        <v>#REF!</v>
      </c>
      <c r="AV47" s="220" t="e">
        <f>Scores!AX43*calcs!$BT$12</f>
        <v>#REF!</v>
      </c>
      <c r="AW47" s="220" t="e">
        <f>Scores!AY43*calcs!$BT$12</f>
        <v>#REF!</v>
      </c>
      <c r="AX47" s="220" t="e">
        <f>Scores!AZ43*calcs!$BT$12</f>
        <v>#REF!</v>
      </c>
      <c r="AY47" s="220" t="e">
        <f>Scores!BA43*calcs!$BT$12</f>
        <v>#REF!</v>
      </c>
      <c r="AZ47" s="220" t="e">
        <f>Scores!BB43*calcs!$BT$12</f>
        <v>#REF!</v>
      </c>
      <c r="BA47" s="220" t="e">
        <f>Scores!BC43*calcs!$BT$13</f>
        <v>#REF!</v>
      </c>
      <c r="BB47" s="220" t="e">
        <f>Scores!BD43*calcs!$BT$13</f>
        <v>#REF!</v>
      </c>
      <c r="BC47" s="220" t="e">
        <f>Scores!BE43*calcs!$BT$13</f>
        <v>#REF!</v>
      </c>
      <c r="BD47" s="220" t="e">
        <f>Scores!BF43*calcs!$BT$13</f>
        <v>#REF!</v>
      </c>
      <c r="BE47" s="220" t="e">
        <f>Scores!BG43*calcs!$BT$13</f>
        <v>#REF!</v>
      </c>
      <c r="BF47" s="220" t="e">
        <f>Scores!BH43*calcs!$BT$14</f>
        <v>#REF!</v>
      </c>
      <c r="BG47" s="220" t="e">
        <f>Scores!BI43*calcs!$BT$14</f>
        <v>#REF!</v>
      </c>
      <c r="BH47" s="220" t="e">
        <f>Scores!BJ43*calcs!$BT$14</f>
        <v>#REF!</v>
      </c>
      <c r="BI47" s="220" t="e">
        <f>Scores!BK43*calcs!$BT$14</f>
        <v>#REF!</v>
      </c>
      <c r="BJ47" s="220" t="e">
        <f>Scores!BL43*calcs!$BT$14</f>
        <v>#REF!</v>
      </c>
    </row>
    <row r="48" spans="1:62">
      <c r="A48" t="s">
        <v>109</v>
      </c>
      <c r="B48" s="16" t="s">
        <v>110</v>
      </c>
      <c r="C48" s="220" t="e">
        <f>Scores!E44*calcs!$BT$3</f>
        <v>#REF!</v>
      </c>
      <c r="D48" s="220" t="e">
        <f>Scores!F44*calcs!$BT$3</f>
        <v>#REF!</v>
      </c>
      <c r="E48" s="220" t="e">
        <f>Scores!G44*calcs!$BT$3</f>
        <v>#REF!</v>
      </c>
      <c r="F48" s="220" t="e">
        <f>Scores!H44*calcs!$BT$3</f>
        <v>#REF!</v>
      </c>
      <c r="G48" s="220" t="e">
        <f>Scores!I44*calcs!$BT$3</f>
        <v>#REF!</v>
      </c>
      <c r="H48" s="220" t="e">
        <f>Scores!J44*calcs!$BT$4</f>
        <v>#REF!</v>
      </c>
      <c r="I48" s="220" t="e">
        <f>Scores!K44*calcs!$BT$4</f>
        <v>#REF!</v>
      </c>
      <c r="J48" s="220" t="e">
        <f>Scores!L44*calcs!$BT$4</f>
        <v>#REF!</v>
      </c>
      <c r="K48" s="220" t="e">
        <f>Scores!M44*calcs!$BT$4</f>
        <v>#REF!</v>
      </c>
      <c r="L48" s="220" t="e">
        <f>Scores!N44*calcs!$BT$4</f>
        <v>#REF!</v>
      </c>
      <c r="M48" s="220" t="e">
        <f>Scores!O44*calcs!$BT$5</f>
        <v>#REF!</v>
      </c>
      <c r="N48" s="220" t="e">
        <f>Scores!P44*calcs!$BT$5</f>
        <v>#REF!</v>
      </c>
      <c r="O48" s="220" t="e">
        <f>Scores!Q44*calcs!$BT$5</f>
        <v>#REF!</v>
      </c>
      <c r="P48" s="220" t="e">
        <f>Scores!R44*calcs!$BT$5</f>
        <v>#REF!</v>
      </c>
      <c r="Q48" s="220" t="e">
        <f>Scores!S44*calcs!$BT$5</f>
        <v>#REF!</v>
      </c>
      <c r="R48" s="220" t="e">
        <f>Scores!T44*calcs!$BT$6</f>
        <v>#REF!</v>
      </c>
      <c r="S48" s="220" t="e">
        <f>Scores!U44*calcs!$BT$6</f>
        <v>#REF!</v>
      </c>
      <c r="T48" s="220" t="e">
        <f>Scores!V44*calcs!$BT$6</f>
        <v>#REF!</v>
      </c>
      <c r="U48" s="220" t="e">
        <f>Scores!W44*calcs!$BT$6</f>
        <v>#REF!</v>
      </c>
      <c r="V48" s="220" t="e">
        <f>Scores!X44*calcs!$BT$6</f>
        <v>#REF!</v>
      </c>
      <c r="W48" s="220" t="e">
        <f>Scores!Y44*calcs!$BT$7</f>
        <v>#REF!</v>
      </c>
      <c r="X48" s="220" t="e">
        <f>Scores!Z44*calcs!$BT$7</f>
        <v>#REF!</v>
      </c>
      <c r="Y48" s="220" t="e">
        <f>Scores!AA44*calcs!$BT$7</f>
        <v>#REF!</v>
      </c>
      <c r="Z48" s="220" t="e">
        <f>Scores!AB44*calcs!$BT$7</f>
        <v>#REF!</v>
      </c>
      <c r="AA48" s="220" t="e">
        <f>Scores!AC44*calcs!$BT$7</f>
        <v>#REF!</v>
      </c>
      <c r="AB48" s="220" t="e">
        <f>Scores!AD44*calcs!$BT$8</f>
        <v>#REF!</v>
      </c>
      <c r="AC48" s="220" t="e">
        <f>Scores!AE44*calcs!$BT$8</f>
        <v>#REF!</v>
      </c>
      <c r="AD48" s="220" t="e">
        <f>Scores!AF44*calcs!$BT$8</f>
        <v>#REF!</v>
      </c>
      <c r="AE48" s="220" t="e">
        <f>Scores!AG44*calcs!$BT$8</f>
        <v>#REF!</v>
      </c>
      <c r="AF48" s="220" t="e">
        <f>Scores!AH44*calcs!$BT$8</f>
        <v>#REF!</v>
      </c>
      <c r="AG48" s="220" t="e">
        <f>Scores!AI44*calcs!$BT$9</f>
        <v>#REF!</v>
      </c>
      <c r="AH48" s="220" t="e">
        <f>Scores!AJ44*calcs!$BT$9</f>
        <v>#REF!</v>
      </c>
      <c r="AI48" s="220" t="e">
        <f>Scores!AK44*calcs!$BT$9</f>
        <v>#REF!</v>
      </c>
      <c r="AJ48" s="220" t="e">
        <f>Scores!AL44*calcs!$BT$9</f>
        <v>#REF!</v>
      </c>
      <c r="AK48" s="220" t="e">
        <f>Scores!AM44*calcs!$BT$9</f>
        <v>#REF!</v>
      </c>
      <c r="AL48" s="220" t="e">
        <f>Scores!AN44*calcs!$BT$10</f>
        <v>#REF!</v>
      </c>
      <c r="AM48" s="220" t="e">
        <f>Scores!AO44*calcs!$BT$10</f>
        <v>#REF!</v>
      </c>
      <c r="AN48" s="220" t="e">
        <f>Scores!AP44*calcs!$BT$10</f>
        <v>#REF!</v>
      </c>
      <c r="AO48" s="220" t="e">
        <f>Scores!AQ44*calcs!$BT$10</f>
        <v>#REF!</v>
      </c>
      <c r="AP48" s="220" t="e">
        <f>Scores!AR44*calcs!$BT$10</f>
        <v>#REF!</v>
      </c>
      <c r="AQ48" s="220" t="e">
        <f>Scores!AS44*calcs!$BT$11</f>
        <v>#REF!</v>
      </c>
      <c r="AR48" s="220" t="e">
        <f>Scores!AT44*calcs!$BT$11</f>
        <v>#REF!</v>
      </c>
      <c r="AS48" s="220" t="e">
        <f>Scores!AU44*calcs!$BT$11</f>
        <v>#REF!</v>
      </c>
      <c r="AT48" s="220" t="e">
        <f>Scores!AV44*calcs!$BT$11</f>
        <v>#REF!</v>
      </c>
      <c r="AU48" s="220" t="e">
        <f>Scores!AW44*calcs!$BT$11</f>
        <v>#REF!</v>
      </c>
      <c r="AV48" s="220" t="e">
        <f>Scores!AX44*calcs!$BT$12</f>
        <v>#REF!</v>
      </c>
      <c r="AW48" s="220" t="e">
        <f>Scores!AY44*calcs!$BT$12</f>
        <v>#REF!</v>
      </c>
      <c r="AX48" s="220" t="e">
        <f>Scores!AZ44*calcs!$BT$12</f>
        <v>#REF!</v>
      </c>
      <c r="AY48" s="220" t="e">
        <f>Scores!BA44*calcs!$BT$12</f>
        <v>#REF!</v>
      </c>
      <c r="AZ48" s="220" t="e">
        <f>Scores!BB44*calcs!$BT$12</f>
        <v>#REF!</v>
      </c>
      <c r="BA48" s="220" t="e">
        <f>Scores!BC44*calcs!$BT$13</f>
        <v>#REF!</v>
      </c>
      <c r="BB48" s="220" t="e">
        <f>Scores!BD44*calcs!$BT$13</f>
        <v>#REF!</v>
      </c>
      <c r="BC48" s="220" t="e">
        <f>Scores!BE44*calcs!$BT$13</f>
        <v>#REF!</v>
      </c>
      <c r="BD48" s="220" t="e">
        <f>Scores!BF44*calcs!$BT$13</f>
        <v>#REF!</v>
      </c>
      <c r="BE48" s="220" t="e">
        <f>Scores!BG44*calcs!$BT$13</f>
        <v>#REF!</v>
      </c>
      <c r="BF48" s="220" t="e">
        <f>Scores!BH44*calcs!$BT$14</f>
        <v>#REF!</v>
      </c>
      <c r="BG48" s="220" t="e">
        <f>Scores!BI44*calcs!$BT$14</f>
        <v>#REF!</v>
      </c>
      <c r="BH48" s="220" t="e">
        <f>Scores!BJ44*calcs!$BT$14</f>
        <v>#REF!</v>
      </c>
      <c r="BI48" s="220" t="e">
        <f>Scores!BK44*calcs!$BT$14</f>
        <v>#REF!</v>
      </c>
      <c r="BJ48" s="220" t="e">
        <f>Scores!BL44*calcs!$BT$14</f>
        <v>#REF!</v>
      </c>
    </row>
    <row r="49" spans="1:62">
      <c r="A49" t="s">
        <v>111</v>
      </c>
      <c r="B49" s="16" t="s">
        <v>112</v>
      </c>
      <c r="C49" s="220" t="e">
        <f>Scores!E45*calcs!$BT$3</f>
        <v>#REF!</v>
      </c>
      <c r="D49" s="220" t="e">
        <f>Scores!F45*calcs!$BT$3</f>
        <v>#REF!</v>
      </c>
      <c r="E49" s="220" t="e">
        <f>Scores!G45*calcs!$BT$3</f>
        <v>#REF!</v>
      </c>
      <c r="F49" s="220" t="e">
        <f>Scores!H45*calcs!$BT$3</f>
        <v>#REF!</v>
      </c>
      <c r="G49" s="220" t="e">
        <f>Scores!I45*calcs!$BT$3</f>
        <v>#REF!</v>
      </c>
      <c r="H49" s="220" t="e">
        <f>Scores!J45*calcs!$BT$4</f>
        <v>#REF!</v>
      </c>
      <c r="I49" s="220" t="e">
        <f>Scores!K45*calcs!$BT$4</f>
        <v>#REF!</v>
      </c>
      <c r="J49" s="220" t="e">
        <f>Scores!L45*calcs!$BT$4</f>
        <v>#REF!</v>
      </c>
      <c r="K49" s="220" t="e">
        <f>Scores!M45*calcs!$BT$4</f>
        <v>#REF!</v>
      </c>
      <c r="L49" s="220" t="e">
        <f>Scores!N45*calcs!$BT$4</f>
        <v>#REF!</v>
      </c>
      <c r="M49" s="220" t="e">
        <f>Scores!O45*calcs!$BT$5</f>
        <v>#REF!</v>
      </c>
      <c r="N49" s="220" t="e">
        <f>Scores!P45*calcs!$BT$5</f>
        <v>#REF!</v>
      </c>
      <c r="O49" s="220" t="e">
        <f>Scores!Q45*calcs!$BT$5</f>
        <v>#REF!</v>
      </c>
      <c r="P49" s="220" t="e">
        <f>Scores!R45*calcs!$BT$5</f>
        <v>#REF!</v>
      </c>
      <c r="Q49" s="220" t="e">
        <f>Scores!S45*calcs!$BT$5</f>
        <v>#REF!</v>
      </c>
      <c r="R49" s="220" t="e">
        <f>Scores!T45*calcs!$BT$6</f>
        <v>#REF!</v>
      </c>
      <c r="S49" s="220" t="e">
        <f>Scores!U45*calcs!$BT$6</f>
        <v>#REF!</v>
      </c>
      <c r="T49" s="220" t="e">
        <f>Scores!V45*calcs!$BT$6</f>
        <v>#REF!</v>
      </c>
      <c r="U49" s="220" t="e">
        <f>Scores!W45*calcs!$BT$6</f>
        <v>#REF!</v>
      </c>
      <c r="V49" s="220" t="e">
        <f>Scores!X45*calcs!$BT$6</f>
        <v>#REF!</v>
      </c>
      <c r="W49" s="220" t="e">
        <f>Scores!Y45*calcs!$BT$7</f>
        <v>#REF!</v>
      </c>
      <c r="X49" s="220" t="e">
        <f>Scores!Z45*calcs!$BT$7</f>
        <v>#REF!</v>
      </c>
      <c r="Y49" s="220" t="e">
        <f>Scores!AA45*calcs!$BT$7</f>
        <v>#REF!</v>
      </c>
      <c r="Z49" s="220" t="e">
        <f>Scores!AB45*calcs!$BT$7</f>
        <v>#REF!</v>
      </c>
      <c r="AA49" s="220" t="e">
        <f>Scores!AC45*calcs!$BT$7</f>
        <v>#REF!</v>
      </c>
      <c r="AB49" s="220" t="e">
        <f>Scores!AD45*calcs!$BT$8</f>
        <v>#REF!</v>
      </c>
      <c r="AC49" s="220" t="e">
        <f>Scores!AE45*calcs!$BT$8</f>
        <v>#REF!</v>
      </c>
      <c r="AD49" s="220" t="e">
        <f>Scores!AF45*calcs!$BT$8</f>
        <v>#REF!</v>
      </c>
      <c r="AE49" s="220" t="e">
        <f>Scores!AG45*calcs!$BT$8</f>
        <v>#REF!</v>
      </c>
      <c r="AF49" s="220" t="e">
        <f>Scores!AH45*calcs!$BT$8</f>
        <v>#REF!</v>
      </c>
      <c r="AG49" s="220" t="e">
        <f>Scores!AI45*calcs!$BT$9</f>
        <v>#REF!</v>
      </c>
      <c r="AH49" s="220" t="e">
        <f>Scores!AJ45*calcs!$BT$9</f>
        <v>#REF!</v>
      </c>
      <c r="AI49" s="220" t="e">
        <f>Scores!AK45*calcs!$BT$9</f>
        <v>#REF!</v>
      </c>
      <c r="AJ49" s="220" t="e">
        <f>Scores!AL45*calcs!$BT$9</f>
        <v>#REF!</v>
      </c>
      <c r="AK49" s="220" t="e">
        <f>Scores!AM45*calcs!$BT$9</f>
        <v>#REF!</v>
      </c>
      <c r="AL49" s="220" t="e">
        <f>Scores!AN45*calcs!$BT$10</f>
        <v>#REF!</v>
      </c>
      <c r="AM49" s="220" t="e">
        <f>Scores!AO45*calcs!$BT$10</f>
        <v>#REF!</v>
      </c>
      <c r="AN49" s="220" t="e">
        <f>Scores!AP45*calcs!$BT$10</f>
        <v>#REF!</v>
      </c>
      <c r="AO49" s="220" t="e">
        <f>Scores!AQ45*calcs!$BT$10</f>
        <v>#REF!</v>
      </c>
      <c r="AP49" s="220" t="e">
        <f>Scores!AR45*calcs!$BT$10</f>
        <v>#REF!</v>
      </c>
      <c r="AQ49" s="220" t="e">
        <f>Scores!AS45*calcs!$BT$11</f>
        <v>#REF!</v>
      </c>
      <c r="AR49" s="220" t="e">
        <f>Scores!AT45*calcs!$BT$11</f>
        <v>#REF!</v>
      </c>
      <c r="AS49" s="220" t="e">
        <f>Scores!AU45*calcs!$BT$11</f>
        <v>#REF!</v>
      </c>
      <c r="AT49" s="220" t="e">
        <f>Scores!AV45*calcs!$BT$11</f>
        <v>#REF!</v>
      </c>
      <c r="AU49" s="220" t="e">
        <f>Scores!AW45*calcs!$BT$11</f>
        <v>#REF!</v>
      </c>
      <c r="AV49" s="220" t="e">
        <f>Scores!AX45*calcs!$BT$12</f>
        <v>#REF!</v>
      </c>
      <c r="AW49" s="220" t="e">
        <f>Scores!AY45*calcs!$BT$12</f>
        <v>#REF!</v>
      </c>
      <c r="AX49" s="220" t="e">
        <f>Scores!AZ45*calcs!$BT$12</f>
        <v>#REF!</v>
      </c>
      <c r="AY49" s="220" t="e">
        <f>Scores!BA45*calcs!$BT$12</f>
        <v>#REF!</v>
      </c>
      <c r="AZ49" s="220" t="e">
        <f>Scores!BB45*calcs!$BT$12</f>
        <v>#REF!</v>
      </c>
      <c r="BA49" s="220" t="e">
        <f>Scores!BC45*calcs!$BT$13</f>
        <v>#REF!</v>
      </c>
      <c r="BB49" s="220" t="e">
        <f>Scores!BD45*calcs!$BT$13</f>
        <v>#REF!</v>
      </c>
      <c r="BC49" s="220" t="e">
        <f>Scores!BE45*calcs!$BT$13</f>
        <v>#REF!</v>
      </c>
      <c r="BD49" s="220" t="e">
        <f>Scores!BF45*calcs!$BT$13</f>
        <v>#REF!</v>
      </c>
      <c r="BE49" s="220" t="e">
        <f>Scores!BG45*calcs!$BT$13</f>
        <v>#REF!</v>
      </c>
      <c r="BF49" s="220" t="e">
        <f>Scores!BH45*calcs!$BT$14</f>
        <v>#REF!</v>
      </c>
      <c r="BG49" s="220" t="e">
        <f>Scores!BI45*calcs!$BT$14</f>
        <v>#REF!</v>
      </c>
      <c r="BH49" s="220" t="e">
        <f>Scores!BJ45*calcs!$BT$14</f>
        <v>#REF!</v>
      </c>
      <c r="BI49" s="220" t="e">
        <f>Scores!BK45*calcs!$BT$14</f>
        <v>#REF!</v>
      </c>
      <c r="BJ49" s="220" t="e">
        <f>Scores!BL45*calcs!$BT$14</f>
        <v>#REF!</v>
      </c>
    </row>
    <row r="50" spans="1:62">
      <c r="A50" t="s">
        <v>113</v>
      </c>
      <c r="B50" s="16" t="s">
        <v>114</v>
      </c>
      <c r="C50" s="220" t="e">
        <f>Scores!E46*calcs!$BT$3</f>
        <v>#REF!</v>
      </c>
      <c r="D50" s="220" t="e">
        <f>Scores!F46*calcs!$BT$3</f>
        <v>#REF!</v>
      </c>
      <c r="E50" s="220" t="e">
        <f>Scores!G46*calcs!$BT$3</f>
        <v>#REF!</v>
      </c>
      <c r="F50" s="220" t="e">
        <f>Scores!H46*calcs!$BT$3</f>
        <v>#REF!</v>
      </c>
      <c r="G50" s="220" t="e">
        <f>Scores!I46*calcs!$BT$3</f>
        <v>#REF!</v>
      </c>
      <c r="H50" s="220" t="e">
        <f>Scores!J46*calcs!$BT$4</f>
        <v>#REF!</v>
      </c>
      <c r="I50" s="220" t="e">
        <f>Scores!K46*calcs!$BT$4</f>
        <v>#REF!</v>
      </c>
      <c r="J50" s="220" t="e">
        <f>Scores!L46*calcs!$BT$4</f>
        <v>#REF!</v>
      </c>
      <c r="K50" s="220" t="e">
        <f>Scores!M46*calcs!$BT$4</f>
        <v>#REF!</v>
      </c>
      <c r="L50" s="220" t="e">
        <f>Scores!N46*calcs!$BT$4</f>
        <v>#REF!</v>
      </c>
      <c r="M50" s="220" t="e">
        <f>Scores!O46*calcs!$BT$5</f>
        <v>#REF!</v>
      </c>
      <c r="N50" s="220" t="e">
        <f>Scores!P46*calcs!$BT$5</f>
        <v>#REF!</v>
      </c>
      <c r="O50" s="220" t="e">
        <f>Scores!Q46*calcs!$BT$5</f>
        <v>#REF!</v>
      </c>
      <c r="P50" s="220" t="e">
        <f>Scores!R46*calcs!$BT$5</f>
        <v>#REF!</v>
      </c>
      <c r="Q50" s="220" t="e">
        <f>Scores!S46*calcs!$BT$5</f>
        <v>#REF!</v>
      </c>
      <c r="R50" s="220" t="e">
        <f>Scores!T46*calcs!$BT$6</f>
        <v>#REF!</v>
      </c>
      <c r="S50" s="220" t="e">
        <f>Scores!U46*calcs!$BT$6</f>
        <v>#REF!</v>
      </c>
      <c r="T50" s="220" t="e">
        <f>Scores!V46*calcs!$BT$6</f>
        <v>#REF!</v>
      </c>
      <c r="U50" s="220" t="e">
        <f>Scores!W46*calcs!$BT$6</f>
        <v>#REF!</v>
      </c>
      <c r="V50" s="220" t="e">
        <f>Scores!X46*calcs!$BT$6</f>
        <v>#REF!</v>
      </c>
      <c r="W50" s="220" t="e">
        <f>Scores!Y46*calcs!$BT$7</f>
        <v>#REF!</v>
      </c>
      <c r="X50" s="220" t="e">
        <f>Scores!Z46*calcs!$BT$7</f>
        <v>#REF!</v>
      </c>
      <c r="Y50" s="220" t="e">
        <f>Scores!AA46*calcs!$BT$7</f>
        <v>#REF!</v>
      </c>
      <c r="Z50" s="220" t="e">
        <f>Scores!AB46*calcs!$BT$7</f>
        <v>#REF!</v>
      </c>
      <c r="AA50" s="220" t="e">
        <f>Scores!AC46*calcs!$BT$7</f>
        <v>#REF!</v>
      </c>
      <c r="AB50" s="220" t="e">
        <f>Scores!AD46*calcs!$BT$8</f>
        <v>#REF!</v>
      </c>
      <c r="AC50" s="220" t="e">
        <f>Scores!AE46*calcs!$BT$8</f>
        <v>#REF!</v>
      </c>
      <c r="AD50" s="220" t="e">
        <f>Scores!AF46*calcs!$BT$8</f>
        <v>#REF!</v>
      </c>
      <c r="AE50" s="220" t="e">
        <f>Scores!AG46*calcs!$BT$8</f>
        <v>#REF!</v>
      </c>
      <c r="AF50" s="220" t="e">
        <f>Scores!AH46*calcs!$BT$8</f>
        <v>#REF!</v>
      </c>
      <c r="AG50" s="220" t="e">
        <f>Scores!AI46*calcs!$BT$9</f>
        <v>#REF!</v>
      </c>
      <c r="AH50" s="220" t="e">
        <f>Scores!AJ46*calcs!$BT$9</f>
        <v>#REF!</v>
      </c>
      <c r="AI50" s="220" t="e">
        <f>Scores!AK46*calcs!$BT$9</f>
        <v>#REF!</v>
      </c>
      <c r="AJ50" s="220" t="e">
        <f>Scores!AL46*calcs!$BT$9</f>
        <v>#REF!</v>
      </c>
      <c r="AK50" s="220" t="e">
        <f>Scores!AM46*calcs!$BT$9</f>
        <v>#REF!</v>
      </c>
      <c r="AL50" s="220" t="e">
        <f>Scores!AN46*calcs!$BT$10</f>
        <v>#REF!</v>
      </c>
      <c r="AM50" s="220" t="e">
        <f>Scores!AO46*calcs!$BT$10</f>
        <v>#REF!</v>
      </c>
      <c r="AN50" s="220" t="e">
        <f>Scores!AP46*calcs!$BT$10</f>
        <v>#REF!</v>
      </c>
      <c r="AO50" s="220" t="e">
        <f>Scores!AQ46*calcs!$BT$10</f>
        <v>#REF!</v>
      </c>
      <c r="AP50" s="220" t="e">
        <f>Scores!AR46*calcs!$BT$10</f>
        <v>#REF!</v>
      </c>
      <c r="AQ50" s="220" t="e">
        <f>Scores!AS46*calcs!$BT$11</f>
        <v>#REF!</v>
      </c>
      <c r="AR50" s="220" t="e">
        <f>Scores!AT46*calcs!$BT$11</f>
        <v>#REF!</v>
      </c>
      <c r="AS50" s="220" t="e">
        <f>Scores!AU46*calcs!$BT$11</f>
        <v>#REF!</v>
      </c>
      <c r="AT50" s="220" t="e">
        <f>Scores!AV46*calcs!$BT$11</f>
        <v>#REF!</v>
      </c>
      <c r="AU50" s="220" t="e">
        <f>Scores!AW46*calcs!$BT$11</f>
        <v>#REF!</v>
      </c>
      <c r="AV50" s="220" t="e">
        <f>Scores!AX46*calcs!$BT$12</f>
        <v>#REF!</v>
      </c>
      <c r="AW50" s="220" t="e">
        <f>Scores!AY46*calcs!$BT$12</f>
        <v>#REF!</v>
      </c>
      <c r="AX50" s="220" t="e">
        <f>Scores!AZ46*calcs!$BT$12</f>
        <v>#REF!</v>
      </c>
      <c r="AY50" s="220" t="e">
        <f>Scores!BA46*calcs!$BT$12</f>
        <v>#REF!</v>
      </c>
      <c r="AZ50" s="220" t="e">
        <f>Scores!BB46*calcs!$BT$12</f>
        <v>#REF!</v>
      </c>
      <c r="BA50" s="220" t="e">
        <f>Scores!BC46*calcs!$BT$13</f>
        <v>#REF!</v>
      </c>
      <c r="BB50" s="220" t="e">
        <f>Scores!BD46*calcs!$BT$13</f>
        <v>#REF!</v>
      </c>
      <c r="BC50" s="220" t="e">
        <f>Scores!BE46*calcs!$BT$13</f>
        <v>#REF!</v>
      </c>
      <c r="BD50" s="220" t="e">
        <f>Scores!BF46*calcs!$BT$13</f>
        <v>#REF!</v>
      </c>
      <c r="BE50" s="220" t="e">
        <f>Scores!BG46*calcs!$BT$13</f>
        <v>#REF!</v>
      </c>
      <c r="BF50" s="220" t="e">
        <f>Scores!BH46*calcs!$BT$14</f>
        <v>#REF!</v>
      </c>
      <c r="BG50" s="220" t="e">
        <f>Scores!BI46*calcs!$BT$14</f>
        <v>#REF!</v>
      </c>
      <c r="BH50" s="220" t="e">
        <f>Scores!BJ46*calcs!$BT$14</f>
        <v>#REF!</v>
      </c>
      <c r="BI50" s="220" t="e">
        <f>Scores!BK46*calcs!$BT$14</f>
        <v>#REF!</v>
      </c>
      <c r="BJ50" s="220" t="e">
        <f>Scores!BL46*calcs!$BT$14</f>
        <v>#REF!</v>
      </c>
    </row>
    <row r="51" spans="1:62">
      <c r="A51" t="s">
        <v>115</v>
      </c>
      <c r="B51" s="16" t="s">
        <v>116</v>
      </c>
      <c r="C51" s="220" t="e">
        <f>Scores!E47*calcs!$BT$3</f>
        <v>#REF!</v>
      </c>
      <c r="D51" s="220" t="e">
        <f>Scores!F47*calcs!$BT$3</f>
        <v>#REF!</v>
      </c>
      <c r="E51" s="220" t="e">
        <f>Scores!G47*calcs!$BT$3</f>
        <v>#REF!</v>
      </c>
      <c r="F51" s="220" t="e">
        <f>Scores!H47*calcs!$BT$3</f>
        <v>#REF!</v>
      </c>
      <c r="G51" s="220" t="e">
        <f>Scores!I47*calcs!$BT$3</f>
        <v>#REF!</v>
      </c>
      <c r="H51" s="220" t="e">
        <f>Scores!J47*calcs!$BT$4</f>
        <v>#REF!</v>
      </c>
      <c r="I51" s="220" t="e">
        <f>Scores!K47*calcs!$BT$4</f>
        <v>#REF!</v>
      </c>
      <c r="J51" s="220" t="e">
        <f>Scores!L47*calcs!$BT$4</f>
        <v>#REF!</v>
      </c>
      <c r="K51" s="220" t="e">
        <f>Scores!M47*calcs!$BT$4</f>
        <v>#REF!</v>
      </c>
      <c r="L51" s="220" t="e">
        <f>Scores!N47*calcs!$BT$4</f>
        <v>#REF!</v>
      </c>
      <c r="M51" s="220" t="e">
        <f>Scores!O47*calcs!$BT$5</f>
        <v>#REF!</v>
      </c>
      <c r="N51" s="220" t="e">
        <f>Scores!P47*calcs!$BT$5</f>
        <v>#REF!</v>
      </c>
      <c r="O51" s="220" t="e">
        <f>Scores!Q47*calcs!$BT$5</f>
        <v>#REF!</v>
      </c>
      <c r="P51" s="220" t="e">
        <f>Scores!R47*calcs!$BT$5</f>
        <v>#REF!</v>
      </c>
      <c r="Q51" s="220" t="e">
        <f>Scores!S47*calcs!$BT$5</f>
        <v>#REF!</v>
      </c>
      <c r="R51" s="220" t="e">
        <f>Scores!T47*calcs!$BT$6</f>
        <v>#REF!</v>
      </c>
      <c r="S51" s="220" t="e">
        <f>Scores!U47*calcs!$BT$6</f>
        <v>#REF!</v>
      </c>
      <c r="T51" s="220" t="e">
        <f>Scores!V47*calcs!$BT$6</f>
        <v>#REF!</v>
      </c>
      <c r="U51" s="220" t="e">
        <f>Scores!W47*calcs!$BT$6</f>
        <v>#REF!</v>
      </c>
      <c r="V51" s="220" t="e">
        <f>Scores!X47*calcs!$BT$6</f>
        <v>#REF!</v>
      </c>
      <c r="W51" s="220" t="e">
        <f>Scores!Y47*calcs!$BT$7</f>
        <v>#REF!</v>
      </c>
      <c r="X51" s="220" t="e">
        <f>Scores!Z47*calcs!$BT$7</f>
        <v>#REF!</v>
      </c>
      <c r="Y51" s="220" t="e">
        <f>Scores!AA47*calcs!$BT$7</f>
        <v>#REF!</v>
      </c>
      <c r="Z51" s="220" t="e">
        <f>Scores!AB47*calcs!$BT$7</f>
        <v>#REF!</v>
      </c>
      <c r="AA51" s="220" t="e">
        <f>Scores!AC47*calcs!$BT$7</f>
        <v>#REF!</v>
      </c>
      <c r="AB51" s="220" t="e">
        <f>Scores!AD47*calcs!$BT$8</f>
        <v>#REF!</v>
      </c>
      <c r="AC51" s="220" t="e">
        <f>Scores!AE47*calcs!$BT$8</f>
        <v>#REF!</v>
      </c>
      <c r="AD51" s="220" t="e">
        <f>Scores!AF47*calcs!$BT$8</f>
        <v>#REF!</v>
      </c>
      <c r="AE51" s="220" t="e">
        <f>Scores!AG47*calcs!$BT$8</f>
        <v>#REF!</v>
      </c>
      <c r="AF51" s="220" t="e">
        <f>Scores!AH47*calcs!$BT$8</f>
        <v>#REF!</v>
      </c>
      <c r="AG51" s="220" t="e">
        <f>Scores!AI47*calcs!$BT$9</f>
        <v>#REF!</v>
      </c>
      <c r="AH51" s="220" t="e">
        <f>Scores!AJ47*calcs!$BT$9</f>
        <v>#REF!</v>
      </c>
      <c r="AI51" s="220" t="e">
        <f>Scores!AK47*calcs!$BT$9</f>
        <v>#REF!</v>
      </c>
      <c r="AJ51" s="220" t="e">
        <f>Scores!AL47*calcs!$BT$9</f>
        <v>#REF!</v>
      </c>
      <c r="AK51" s="220" t="e">
        <f>Scores!AM47*calcs!$BT$9</f>
        <v>#REF!</v>
      </c>
      <c r="AL51" s="220" t="e">
        <f>Scores!AN47*calcs!$BT$10</f>
        <v>#REF!</v>
      </c>
      <c r="AM51" s="220" t="e">
        <f>Scores!AO47*calcs!$BT$10</f>
        <v>#REF!</v>
      </c>
      <c r="AN51" s="220" t="e">
        <f>Scores!AP47*calcs!$BT$10</f>
        <v>#REF!</v>
      </c>
      <c r="AO51" s="220" t="e">
        <f>Scores!AQ47*calcs!$BT$10</f>
        <v>#REF!</v>
      </c>
      <c r="AP51" s="220" t="e">
        <f>Scores!AR47*calcs!$BT$10</f>
        <v>#REF!</v>
      </c>
      <c r="AQ51" s="220" t="e">
        <f>Scores!AS47*calcs!$BT$11</f>
        <v>#REF!</v>
      </c>
      <c r="AR51" s="220" t="e">
        <f>Scores!AT47*calcs!$BT$11</f>
        <v>#REF!</v>
      </c>
      <c r="AS51" s="220" t="e">
        <f>Scores!AU47*calcs!$BT$11</f>
        <v>#REF!</v>
      </c>
      <c r="AT51" s="220" t="e">
        <f>Scores!AV47*calcs!$BT$11</f>
        <v>#REF!</v>
      </c>
      <c r="AU51" s="220" t="e">
        <f>Scores!AW47*calcs!$BT$11</f>
        <v>#REF!</v>
      </c>
      <c r="AV51" s="220" t="e">
        <f>Scores!AX47*calcs!$BT$12</f>
        <v>#REF!</v>
      </c>
      <c r="AW51" s="220" t="e">
        <f>Scores!AY47*calcs!$BT$12</f>
        <v>#REF!</v>
      </c>
      <c r="AX51" s="220" t="e">
        <f>Scores!AZ47*calcs!$BT$12</f>
        <v>#REF!</v>
      </c>
      <c r="AY51" s="220" t="e">
        <f>Scores!BA47*calcs!$BT$12</f>
        <v>#REF!</v>
      </c>
      <c r="AZ51" s="220" t="e">
        <f>Scores!BB47*calcs!$BT$12</f>
        <v>#REF!</v>
      </c>
      <c r="BA51" s="220" t="e">
        <f>Scores!BC47*calcs!$BT$13</f>
        <v>#REF!</v>
      </c>
      <c r="BB51" s="220" t="e">
        <f>Scores!BD47*calcs!$BT$13</f>
        <v>#REF!</v>
      </c>
      <c r="BC51" s="220" t="e">
        <f>Scores!BE47*calcs!$BT$13</f>
        <v>#REF!</v>
      </c>
      <c r="BD51" s="220" t="e">
        <f>Scores!BF47*calcs!$BT$13</f>
        <v>#REF!</v>
      </c>
      <c r="BE51" s="220" t="e">
        <f>Scores!BG47*calcs!$BT$13</f>
        <v>#REF!</v>
      </c>
      <c r="BF51" s="220" t="e">
        <f>Scores!BH47*calcs!$BT$14</f>
        <v>#REF!</v>
      </c>
      <c r="BG51" s="220" t="e">
        <f>Scores!BI47*calcs!$BT$14</f>
        <v>#REF!</v>
      </c>
      <c r="BH51" s="220" t="e">
        <f>Scores!BJ47*calcs!$BT$14</f>
        <v>#REF!</v>
      </c>
      <c r="BI51" s="220" t="e">
        <f>Scores!BK47*calcs!$BT$14</f>
        <v>#REF!</v>
      </c>
      <c r="BJ51" s="220" t="e">
        <f>Scores!BL47*calcs!$BT$14</f>
        <v>#REF!</v>
      </c>
    </row>
    <row r="52" spans="1:62">
      <c r="A52" t="s">
        <v>117</v>
      </c>
      <c r="B52" s="16" t="s">
        <v>118</v>
      </c>
      <c r="C52" s="220" t="e">
        <f>Scores!E48*calcs!$BT$3</f>
        <v>#REF!</v>
      </c>
      <c r="D52" s="220" t="e">
        <f>Scores!F48*calcs!$BT$3</f>
        <v>#REF!</v>
      </c>
      <c r="E52" s="220" t="e">
        <f>Scores!G48*calcs!$BT$3</f>
        <v>#REF!</v>
      </c>
      <c r="F52" s="220" t="e">
        <f>Scores!H48*calcs!$BT$3</f>
        <v>#REF!</v>
      </c>
      <c r="G52" s="220" t="e">
        <f>Scores!I48*calcs!$BT$3</f>
        <v>#REF!</v>
      </c>
      <c r="H52" s="220" t="e">
        <f>Scores!J48*calcs!$BT$4</f>
        <v>#REF!</v>
      </c>
      <c r="I52" s="220" t="e">
        <f>Scores!K48*calcs!$BT$4</f>
        <v>#REF!</v>
      </c>
      <c r="J52" s="220" t="e">
        <f>Scores!L48*calcs!$BT$4</f>
        <v>#REF!</v>
      </c>
      <c r="K52" s="220" t="e">
        <f>Scores!M48*calcs!$BT$4</f>
        <v>#REF!</v>
      </c>
      <c r="L52" s="220" t="e">
        <f>Scores!N48*calcs!$BT$4</f>
        <v>#REF!</v>
      </c>
      <c r="M52" s="220" t="e">
        <f>Scores!O48*calcs!$BT$5</f>
        <v>#REF!</v>
      </c>
      <c r="N52" s="220" t="e">
        <f>Scores!P48*calcs!$BT$5</f>
        <v>#REF!</v>
      </c>
      <c r="O52" s="220" t="e">
        <f>Scores!Q48*calcs!$BT$5</f>
        <v>#REF!</v>
      </c>
      <c r="P52" s="220" t="e">
        <f>Scores!R48*calcs!$BT$5</f>
        <v>#REF!</v>
      </c>
      <c r="Q52" s="220" t="e">
        <f>Scores!S48*calcs!$BT$5</f>
        <v>#REF!</v>
      </c>
      <c r="R52" s="220" t="e">
        <f>Scores!T48*calcs!$BT$6</f>
        <v>#REF!</v>
      </c>
      <c r="S52" s="220" t="e">
        <f>Scores!U48*calcs!$BT$6</f>
        <v>#REF!</v>
      </c>
      <c r="T52" s="220" t="e">
        <f>Scores!V48*calcs!$BT$6</f>
        <v>#REF!</v>
      </c>
      <c r="U52" s="220" t="e">
        <f>Scores!W48*calcs!$BT$6</f>
        <v>#REF!</v>
      </c>
      <c r="V52" s="220" t="e">
        <f>Scores!X48*calcs!$BT$6</f>
        <v>#REF!</v>
      </c>
      <c r="W52" s="220" t="e">
        <f>Scores!Y48*calcs!$BT$7</f>
        <v>#REF!</v>
      </c>
      <c r="X52" s="220" t="e">
        <f>Scores!Z48*calcs!$BT$7</f>
        <v>#REF!</v>
      </c>
      <c r="Y52" s="220" t="e">
        <f>Scores!AA48*calcs!$BT$7</f>
        <v>#REF!</v>
      </c>
      <c r="Z52" s="220" t="e">
        <f>Scores!AB48*calcs!$BT$7</f>
        <v>#REF!</v>
      </c>
      <c r="AA52" s="220" t="e">
        <f>Scores!AC48*calcs!$BT$7</f>
        <v>#REF!</v>
      </c>
      <c r="AB52" s="220" t="e">
        <f>Scores!AD48*calcs!$BT$8</f>
        <v>#REF!</v>
      </c>
      <c r="AC52" s="220" t="e">
        <f>Scores!AE48*calcs!$BT$8</f>
        <v>#REF!</v>
      </c>
      <c r="AD52" s="220" t="e">
        <f>Scores!AF48*calcs!$BT$8</f>
        <v>#REF!</v>
      </c>
      <c r="AE52" s="220" t="e">
        <f>Scores!AG48*calcs!$BT$8</f>
        <v>#REF!</v>
      </c>
      <c r="AF52" s="220" t="e">
        <f>Scores!AH48*calcs!$BT$8</f>
        <v>#REF!</v>
      </c>
      <c r="AG52" s="220" t="e">
        <f>Scores!AI48*calcs!$BT$9</f>
        <v>#REF!</v>
      </c>
      <c r="AH52" s="220" t="e">
        <f>Scores!AJ48*calcs!$BT$9</f>
        <v>#REF!</v>
      </c>
      <c r="AI52" s="220" t="e">
        <f>Scores!AK48*calcs!$BT$9</f>
        <v>#REF!</v>
      </c>
      <c r="AJ52" s="220" t="e">
        <f>Scores!AL48*calcs!$BT$9</f>
        <v>#REF!</v>
      </c>
      <c r="AK52" s="220" t="e">
        <f>Scores!AM48*calcs!$BT$9</f>
        <v>#REF!</v>
      </c>
      <c r="AL52" s="220" t="e">
        <f>Scores!AN48*calcs!$BT$10</f>
        <v>#REF!</v>
      </c>
      <c r="AM52" s="220" t="e">
        <f>Scores!AO48*calcs!$BT$10</f>
        <v>#REF!</v>
      </c>
      <c r="AN52" s="220" t="e">
        <f>Scores!AP48*calcs!$BT$10</f>
        <v>#REF!</v>
      </c>
      <c r="AO52" s="220" t="e">
        <f>Scores!AQ48*calcs!$BT$10</f>
        <v>#REF!</v>
      </c>
      <c r="AP52" s="220" t="e">
        <f>Scores!AR48*calcs!$BT$10</f>
        <v>#REF!</v>
      </c>
      <c r="AQ52" s="220" t="e">
        <f>Scores!AS48*calcs!$BT$11</f>
        <v>#REF!</v>
      </c>
      <c r="AR52" s="220" t="e">
        <f>Scores!AT48*calcs!$BT$11</f>
        <v>#REF!</v>
      </c>
      <c r="AS52" s="220" t="e">
        <f>Scores!AU48*calcs!$BT$11</f>
        <v>#REF!</v>
      </c>
      <c r="AT52" s="220" t="e">
        <f>Scores!AV48*calcs!$BT$11</f>
        <v>#REF!</v>
      </c>
      <c r="AU52" s="220" t="e">
        <f>Scores!AW48*calcs!$BT$11</f>
        <v>#REF!</v>
      </c>
      <c r="AV52" s="220" t="e">
        <f>Scores!AX48*calcs!$BT$12</f>
        <v>#REF!</v>
      </c>
      <c r="AW52" s="220" t="e">
        <f>Scores!AY48*calcs!$BT$12</f>
        <v>#REF!</v>
      </c>
      <c r="AX52" s="220" t="e">
        <f>Scores!AZ48*calcs!$BT$12</f>
        <v>#REF!</v>
      </c>
      <c r="AY52" s="220" t="e">
        <f>Scores!BA48*calcs!$BT$12</f>
        <v>#REF!</v>
      </c>
      <c r="AZ52" s="220" t="e">
        <f>Scores!BB48*calcs!$BT$12</f>
        <v>#REF!</v>
      </c>
      <c r="BA52" s="220" t="e">
        <f>Scores!BC48*calcs!$BT$13</f>
        <v>#REF!</v>
      </c>
      <c r="BB52" s="220" t="e">
        <f>Scores!BD48*calcs!$BT$13</f>
        <v>#REF!</v>
      </c>
      <c r="BC52" s="220" t="e">
        <f>Scores!BE48*calcs!$BT$13</f>
        <v>#REF!</v>
      </c>
      <c r="BD52" s="220" t="e">
        <f>Scores!BF48*calcs!$BT$13</f>
        <v>#REF!</v>
      </c>
      <c r="BE52" s="220" t="e">
        <f>Scores!BG48*calcs!$BT$13</f>
        <v>#REF!</v>
      </c>
      <c r="BF52" s="220" t="e">
        <f>Scores!BH48*calcs!$BT$14</f>
        <v>#REF!</v>
      </c>
      <c r="BG52" s="220" t="e">
        <f>Scores!BI48*calcs!$BT$14</f>
        <v>#REF!</v>
      </c>
      <c r="BH52" s="220" t="e">
        <f>Scores!BJ48*calcs!$BT$14</f>
        <v>#REF!</v>
      </c>
      <c r="BI52" s="220" t="e">
        <f>Scores!BK48*calcs!$BT$14</f>
        <v>#REF!</v>
      </c>
      <c r="BJ52" s="220" t="e">
        <f>Scores!BL48*calcs!$BT$14</f>
        <v>#REF!</v>
      </c>
    </row>
    <row r="53" spans="1:62">
      <c r="A53" t="s">
        <v>119</v>
      </c>
      <c r="B53" s="16" t="s">
        <v>120</v>
      </c>
      <c r="C53" s="220" t="e">
        <f>Scores!E49*calcs!$BT$3</f>
        <v>#REF!</v>
      </c>
      <c r="D53" s="220" t="e">
        <f>Scores!F49*calcs!$BT$3</f>
        <v>#REF!</v>
      </c>
      <c r="E53" s="220" t="e">
        <f>Scores!G49*calcs!$BT$3</f>
        <v>#REF!</v>
      </c>
      <c r="F53" s="220" t="e">
        <f>Scores!H49*calcs!$BT$3</f>
        <v>#REF!</v>
      </c>
      <c r="G53" s="220" t="e">
        <f>Scores!I49*calcs!$BT$3</f>
        <v>#REF!</v>
      </c>
      <c r="H53" s="220" t="e">
        <f>Scores!J49*calcs!$BT$4</f>
        <v>#REF!</v>
      </c>
      <c r="I53" s="220" t="e">
        <f>Scores!K49*calcs!$BT$4</f>
        <v>#REF!</v>
      </c>
      <c r="J53" s="220" t="e">
        <f>Scores!L49*calcs!$BT$4</f>
        <v>#REF!</v>
      </c>
      <c r="K53" s="220" t="e">
        <f>Scores!M49*calcs!$BT$4</f>
        <v>#REF!</v>
      </c>
      <c r="L53" s="220" t="e">
        <f>Scores!N49*calcs!$BT$4</f>
        <v>#REF!</v>
      </c>
      <c r="M53" s="220" t="e">
        <f>Scores!O49*calcs!$BT$5</f>
        <v>#REF!</v>
      </c>
      <c r="N53" s="220" t="e">
        <f>Scores!P49*calcs!$BT$5</f>
        <v>#REF!</v>
      </c>
      <c r="O53" s="220" t="e">
        <f>Scores!Q49*calcs!$BT$5</f>
        <v>#REF!</v>
      </c>
      <c r="P53" s="220" t="e">
        <f>Scores!R49*calcs!$BT$5</f>
        <v>#REF!</v>
      </c>
      <c r="Q53" s="220" t="e">
        <f>Scores!S49*calcs!$BT$5</f>
        <v>#REF!</v>
      </c>
      <c r="R53" s="220" t="e">
        <f>Scores!T49*calcs!$BT$6</f>
        <v>#REF!</v>
      </c>
      <c r="S53" s="220" t="e">
        <f>Scores!U49*calcs!$BT$6</f>
        <v>#REF!</v>
      </c>
      <c r="T53" s="220" t="e">
        <f>Scores!V49*calcs!$BT$6</f>
        <v>#REF!</v>
      </c>
      <c r="U53" s="220" t="e">
        <f>Scores!W49*calcs!$BT$6</f>
        <v>#REF!</v>
      </c>
      <c r="V53" s="220" t="e">
        <f>Scores!X49*calcs!$BT$6</f>
        <v>#REF!</v>
      </c>
      <c r="W53" s="220" t="e">
        <f>Scores!Y49*calcs!$BT$7</f>
        <v>#REF!</v>
      </c>
      <c r="X53" s="220" t="e">
        <f>Scores!Z49*calcs!$BT$7</f>
        <v>#REF!</v>
      </c>
      <c r="Y53" s="220" t="e">
        <f>Scores!AA49*calcs!$BT$7</f>
        <v>#REF!</v>
      </c>
      <c r="Z53" s="220" t="e">
        <f>Scores!AB49*calcs!$BT$7</f>
        <v>#REF!</v>
      </c>
      <c r="AA53" s="220" t="e">
        <f>Scores!AC49*calcs!$BT$7</f>
        <v>#REF!</v>
      </c>
      <c r="AB53" s="220" t="e">
        <f>Scores!AD49*calcs!$BT$8</f>
        <v>#REF!</v>
      </c>
      <c r="AC53" s="220" t="e">
        <f>Scores!AE49*calcs!$BT$8</f>
        <v>#REF!</v>
      </c>
      <c r="AD53" s="220" t="e">
        <f>Scores!AF49*calcs!$BT$8</f>
        <v>#REF!</v>
      </c>
      <c r="AE53" s="220" t="e">
        <f>Scores!AG49*calcs!$BT$8</f>
        <v>#REF!</v>
      </c>
      <c r="AF53" s="220" t="e">
        <f>Scores!AH49*calcs!$BT$8</f>
        <v>#REF!</v>
      </c>
      <c r="AG53" s="220" t="e">
        <f>Scores!AI49*calcs!$BT$9</f>
        <v>#REF!</v>
      </c>
      <c r="AH53" s="220" t="e">
        <f>Scores!AJ49*calcs!$BT$9</f>
        <v>#REF!</v>
      </c>
      <c r="AI53" s="220" t="e">
        <f>Scores!AK49*calcs!$BT$9</f>
        <v>#REF!</v>
      </c>
      <c r="AJ53" s="220" t="e">
        <f>Scores!AL49*calcs!$BT$9</f>
        <v>#REF!</v>
      </c>
      <c r="AK53" s="220" t="e">
        <f>Scores!AM49*calcs!$BT$9</f>
        <v>#REF!</v>
      </c>
      <c r="AL53" s="220" t="e">
        <f>Scores!AN49*calcs!$BT$10</f>
        <v>#REF!</v>
      </c>
      <c r="AM53" s="220" t="e">
        <f>Scores!AO49*calcs!$BT$10</f>
        <v>#REF!</v>
      </c>
      <c r="AN53" s="220" t="e">
        <f>Scores!AP49*calcs!$BT$10</f>
        <v>#REF!</v>
      </c>
      <c r="AO53" s="220" t="e">
        <f>Scores!AQ49*calcs!$BT$10</f>
        <v>#REF!</v>
      </c>
      <c r="AP53" s="220" t="e">
        <f>Scores!AR49*calcs!$BT$10</f>
        <v>#REF!</v>
      </c>
      <c r="AQ53" s="220" t="e">
        <f>Scores!AS49*calcs!$BT$11</f>
        <v>#REF!</v>
      </c>
      <c r="AR53" s="220" t="e">
        <f>Scores!AT49*calcs!$BT$11</f>
        <v>#REF!</v>
      </c>
      <c r="AS53" s="220" t="e">
        <f>Scores!AU49*calcs!$BT$11</f>
        <v>#REF!</v>
      </c>
      <c r="AT53" s="220" t="e">
        <f>Scores!AV49*calcs!$BT$11</f>
        <v>#REF!</v>
      </c>
      <c r="AU53" s="220" t="e">
        <f>Scores!AW49*calcs!$BT$11</f>
        <v>#REF!</v>
      </c>
      <c r="AV53" s="220" t="e">
        <f>Scores!AX49*calcs!$BT$12</f>
        <v>#REF!</v>
      </c>
      <c r="AW53" s="220" t="e">
        <f>Scores!AY49*calcs!$BT$12</f>
        <v>#REF!</v>
      </c>
      <c r="AX53" s="220" t="e">
        <f>Scores!AZ49*calcs!$BT$12</f>
        <v>#REF!</v>
      </c>
      <c r="AY53" s="220" t="e">
        <f>Scores!BA49*calcs!$BT$12</f>
        <v>#REF!</v>
      </c>
      <c r="AZ53" s="220" t="e">
        <f>Scores!BB49*calcs!$BT$12</f>
        <v>#REF!</v>
      </c>
      <c r="BA53" s="220" t="e">
        <f>Scores!BC49*calcs!$BT$13</f>
        <v>#REF!</v>
      </c>
      <c r="BB53" s="220" t="e">
        <f>Scores!BD49*calcs!$BT$13</f>
        <v>#REF!</v>
      </c>
      <c r="BC53" s="220" t="e">
        <f>Scores!BE49*calcs!$BT$13</f>
        <v>#REF!</v>
      </c>
      <c r="BD53" s="220" t="e">
        <f>Scores!BF49*calcs!$BT$13</f>
        <v>#REF!</v>
      </c>
      <c r="BE53" s="220" t="e">
        <f>Scores!BG49*calcs!$BT$13</f>
        <v>#REF!</v>
      </c>
      <c r="BF53" s="220" t="e">
        <f>Scores!BH49*calcs!$BT$14</f>
        <v>#REF!</v>
      </c>
      <c r="BG53" s="220" t="e">
        <f>Scores!BI49*calcs!$BT$14</f>
        <v>#REF!</v>
      </c>
      <c r="BH53" s="220" t="e">
        <f>Scores!BJ49*calcs!$BT$14</f>
        <v>#REF!</v>
      </c>
      <c r="BI53" s="220" t="e">
        <f>Scores!BK49*calcs!$BT$14</f>
        <v>#REF!</v>
      </c>
      <c r="BJ53" s="220" t="e">
        <f>Scores!BL49*calcs!$BT$14</f>
        <v>#REF!</v>
      </c>
    </row>
    <row r="54" spans="1:62">
      <c r="A54" t="s">
        <v>121</v>
      </c>
      <c r="B54" s="16" t="s">
        <v>122</v>
      </c>
      <c r="C54" s="220" t="e">
        <f>Scores!E50*calcs!$BT$3</f>
        <v>#REF!</v>
      </c>
      <c r="D54" s="220" t="e">
        <f>Scores!F50*calcs!$BT$3</f>
        <v>#REF!</v>
      </c>
      <c r="E54" s="220" t="e">
        <f>Scores!G50*calcs!$BT$3</f>
        <v>#REF!</v>
      </c>
      <c r="F54" s="220" t="e">
        <f>Scores!H50*calcs!$BT$3</f>
        <v>#REF!</v>
      </c>
      <c r="G54" s="220" t="e">
        <f>Scores!I50*calcs!$BT$3</f>
        <v>#REF!</v>
      </c>
      <c r="H54" s="220" t="e">
        <f>Scores!J50*calcs!$BT$4</f>
        <v>#REF!</v>
      </c>
      <c r="I54" s="220" t="e">
        <f>Scores!K50*calcs!$BT$4</f>
        <v>#REF!</v>
      </c>
      <c r="J54" s="220" t="e">
        <f>Scores!L50*calcs!$BT$4</f>
        <v>#REF!</v>
      </c>
      <c r="K54" s="220" t="e">
        <f>Scores!M50*calcs!$BT$4</f>
        <v>#REF!</v>
      </c>
      <c r="L54" s="220" t="e">
        <f>Scores!N50*calcs!$BT$4</f>
        <v>#REF!</v>
      </c>
      <c r="M54" s="220" t="e">
        <f>Scores!O50*calcs!$BT$5</f>
        <v>#REF!</v>
      </c>
      <c r="N54" s="220" t="e">
        <f>Scores!P50*calcs!$BT$5</f>
        <v>#REF!</v>
      </c>
      <c r="O54" s="220" t="e">
        <f>Scores!Q50*calcs!$BT$5</f>
        <v>#REF!</v>
      </c>
      <c r="P54" s="220" t="e">
        <f>Scores!R50*calcs!$BT$5</f>
        <v>#REF!</v>
      </c>
      <c r="Q54" s="220" t="e">
        <f>Scores!S50*calcs!$BT$5</f>
        <v>#REF!</v>
      </c>
      <c r="R54" s="220" t="e">
        <f>Scores!T50*calcs!$BT$6</f>
        <v>#REF!</v>
      </c>
      <c r="S54" s="220" t="e">
        <f>Scores!U50*calcs!$BT$6</f>
        <v>#REF!</v>
      </c>
      <c r="T54" s="220" t="e">
        <f>Scores!V50*calcs!$BT$6</f>
        <v>#REF!</v>
      </c>
      <c r="U54" s="220" t="e">
        <f>Scores!W50*calcs!$BT$6</f>
        <v>#REF!</v>
      </c>
      <c r="V54" s="220" t="e">
        <f>Scores!X50*calcs!$BT$6</f>
        <v>#REF!</v>
      </c>
      <c r="W54" s="220" t="e">
        <f>Scores!Y50*calcs!$BT$7</f>
        <v>#REF!</v>
      </c>
      <c r="X54" s="220" t="e">
        <f>Scores!Z50*calcs!$BT$7</f>
        <v>#REF!</v>
      </c>
      <c r="Y54" s="220" t="e">
        <f>Scores!AA50*calcs!$BT$7</f>
        <v>#REF!</v>
      </c>
      <c r="Z54" s="220" t="e">
        <f>Scores!AB50*calcs!$BT$7</f>
        <v>#REF!</v>
      </c>
      <c r="AA54" s="220" t="e">
        <f>Scores!AC50*calcs!$BT$7</f>
        <v>#REF!</v>
      </c>
      <c r="AB54" s="220" t="e">
        <f>Scores!AD50*calcs!$BT$8</f>
        <v>#REF!</v>
      </c>
      <c r="AC54" s="220" t="e">
        <f>Scores!AE50*calcs!$BT$8</f>
        <v>#REF!</v>
      </c>
      <c r="AD54" s="220" t="e">
        <f>Scores!AF50*calcs!$BT$8</f>
        <v>#REF!</v>
      </c>
      <c r="AE54" s="220" t="e">
        <f>Scores!AG50*calcs!$BT$8</f>
        <v>#REF!</v>
      </c>
      <c r="AF54" s="220" t="e">
        <f>Scores!AH50*calcs!$BT$8</f>
        <v>#REF!</v>
      </c>
      <c r="AG54" s="220" t="e">
        <f>Scores!AI50*calcs!$BT$9</f>
        <v>#REF!</v>
      </c>
      <c r="AH54" s="220" t="e">
        <f>Scores!AJ50*calcs!$BT$9</f>
        <v>#REF!</v>
      </c>
      <c r="AI54" s="220" t="e">
        <f>Scores!AK50*calcs!$BT$9</f>
        <v>#REF!</v>
      </c>
      <c r="AJ54" s="220" t="e">
        <f>Scores!AL50*calcs!$BT$9</f>
        <v>#REF!</v>
      </c>
      <c r="AK54" s="220" t="e">
        <f>Scores!AM50*calcs!$BT$9</f>
        <v>#REF!</v>
      </c>
      <c r="AL54" s="220" t="e">
        <f>Scores!AN50*calcs!$BT$10</f>
        <v>#REF!</v>
      </c>
      <c r="AM54" s="220" t="e">
        <f>Scores!AO50*calcs!$BT$10</f>
        <v>#REF!</v>
      </c>
      <c r="AN54" s="220" t="e">
        <f>Scores!AP50*calcs!$BT$10</f>
        <v>#REF!</v>
      </c>
      <c r="AO54" s="220" t="e">
        <f>Scores!AQ50*calcs!$BT$10</f>
        <v>#REF!</v>
      </c>
      <c r="AP54" s="220" t="e">
        <f>Scores!AR50*calcs!$BT$10</f>
        <v>#REF!</v>
      </c>
      <c r="AQ54" s="220" t="e">
        <f>Scores!AS50*calcs!$BT$11</f>
        <v>#REF!</v>
      </c>
      <c r="AR54" s="220" t="e">
        <f>Scores!AT50*calcs!$BT$11</f>
        <v>#REF!</v>
      </c>
      <c r="AS54" s="220" t="e">
        <f>Scores!AU50*calcs!$BT$11</f>
        <v>#REF!</v>
      </c>
      <c r="AT54" s="220" t="e">
        <f>Scores!AV50*calcs!$BT$11</f>
        <v>#REF!</v>
      </c>
      <c r="AU54" s="220" t="e">
        <f>Scores!AW50*calcs!$BT$11</f>
        <v>#REF!</v>
      </c>
      <c r="AV54" s="220" t="e">
        <f>Scores!AX50*calcs!$BT$12</f>
        <v>#REF!</v>
      </c>
      <c r="AW54" s="220" t="e">
        <f>Scores!AY50*calcs!$BT$12</f>
        <v>#REF!</v>
      </c>
      <c r="AX54" s="220" t="e">
        <f>Scores!AZ50*calcs!$BT$12</f>
        <v>#REF!</v>
      </c>
      <c r="AY54" s="220" t="e">
        <f>Scores!BA50*calcs!$BT$12</f>
        <v>#REF!</v>
      </c>
      <c r="AZ54" s="220" t="e">
        <f>Scores!BB50*calcs!$BT$12</f>
        <v>#REF!</v>
      </c>
      <c r="BA54" s="220" t="e">
        <f>Scores!BC50*calcs!$BT$13</f>
        <v>#REF!</v>
      </c>
      <c r="BB54" s="220" t="e">
        <f>Scores!BD50*calcs!$BT$13</f>
        <v>#REF!</v>
      </c>
      <c r="BC54" s="220" t="e">
        <f>Scores!BE50*calcs!$BT$13</f>
        <v>#REF!</v>
      </c>
      <c r="BD54" s="220" t="e">
        <f>Scores!BF50*calcs!$BT$13</f>
        <v>#REF!</v>
      </c>
      <c r="BE54" s="220" t="e">
        <f>Scores!BG50*calcs!$BT$13</f>
        <v>#REF!</v>
      </c>
      <c r="BF54" s="220" t="e">
        <f>Scores!BH50*calcs!$BT$14</f>
        <v>#REF!</v>
      </c>
      <c r="BG54" s="220" t="e">
        <f>Scores!BI50*calcs!$BT$14</f>
        <v>#REF!</v>
      </c>
      <c r="BH54" s="220" t="e">
        <f>Scores!BJ50*calcs!$BT$14</f>
        <v>#REF!</v>
      </c>
      <c r="BI54" s="220" t="e">
        <f>Scores!BK50*calcs!$BT$14</f>
        <v>#REF!</v>
      </c>
      <c r="BJ54" s="220" t="e">
        <f>Scores!BL50*calcs!$BT$14</f>
        <v>#REF!</v>
      </c>
    </row>
    <row r="55" spans="1:62">
      <c r="A55" t="s">
        <v>123</v>
      </c>
      <c r="B55" s="16" t="s">
        <v>124</v>
      </c>
      <c r="C55" s="220" t="e">
        <f>Scores!E51*calcs!$BT$3</f>
        <v>#REF!</v>
      </c>
      <c r="D55" s="220" t="e">
        <f>Scores!F51*calcs!$BT$3</f>
        <v>#REF!</v>
      </c>
      <c r="E55" s="220" t="e">
        <f>Scores!G51*calcs!$BT$3</f>
        <v>#REF!</v>
      </c>
      <c r="F55" s="220" t="e">
        <f>Scores!H51*calcs!$BT$3</f>
        <v>#REF!</v>
      </c>
      <c r="G55" s="220" t="e">
        <f>Scores!I51*calcs!$BT$3</f>
        <v>#REF!</v>
      </c>
      <c r="H55" s="220" t="e">
        <f>Scores!J51*calcs!$BT$4</f>
        <v>#REF!</v>
      </c>
      <c r="I55" s="220" t="e">
        <f>Scores!K51*calcs!$BT$4</f>
        <v>#REF!</v>
      </c>
      <c r="J55" s="220" t="e">
        <f>Scores!L51*calcs!$BT$4</f>
        <v>#REF!</v>
      </c>
      <c r="K55" s="220" t="e">
        <f>Scores!M51*calcs!$BT$4</f>
        <v>#REF!</v>
      </c>
      <c r="L55" s="220" t="e">
        <f>Scores!N51*calcs!$BT$4</f>
        <v>#REF!</v>
      </c>
      <c r="M55" s="220" t="e">
        <f>Scores!O51*calcs!$BT$5</f>
        <v>#REF!</v>
      </c>
      <c r="N55" s="220" t="e">
        <f>Scores!P51*calcs!$BT$5</f>
        <v>#REF!</v>
      </c>
      <c r="O55" s="220" t="e">
        <f>Scores!Q51*calcs!$BT$5</f>
        <v>#REF!</v>
      </c>
      <c r="P55" s="220" t="e">
        <f>Scores!R51*calcs!$BT$5</f>
        <v>#REF!</v>
      </c>
      <c r="Q55" s="220" t="e">
        <f>Scores!S51*calcs!$BT$5</f>
        <v>#REF!</v>
      </c>
      <c r="R55" s="220" t="e">
        <f>Scores!T51*calcs!$BT$6</f>
        <v>#REF!</v>
      </c>
      <c r="S55" s="220" t="e">
        <f>Scores!U51*calcs!$BT$6</f>
        <v>#REF!</v>
      </c>
      <c r="T55" s="220" t="e">
        <f>Scores!V51*calcs!$BT$6</f>
        <v>#REF!</v>
      </c>
      <c r="U55" s="220" t="e">
        <f>Scores!W51*calcs!$BT$6</f>
        <v>#REF!</v>
      </c>
      <c r="V55" s="220" t="e">
        <f>Scores!X51*calcs!$BT$6</f>
        <v>#REF!</v>
      </c>
      <c r="W55" s="220" t="e">
        <f>Scores!Y51*calcs!$BT$7</f>
        <v>#REF!</v>
      </c>
      <c r="X55" s="220" t="e">
        <f>Scores!Z51*calcs!$BT$7</f>
        <v>#REF!</v>
      </c>
      <c r="Y55" s="220" t="e">
        <f>Scores!AA51*calcs!$BT$7</f>
        <v>#REF!</v>
      </c>
      <c r="Z55" s="220" t="e">
        <f>Scores!AB51*calcs!$BT$7</f>
        <v>#REF!</v>
      </c>
      <c r="AA55" s="220" t="e">
        <f>Scores!AC51*calcs!$BT$7</f>
        <v>#REF!</v>
      </c>
      <c r="AB55" s="220" t="e">
        <f>Scores!AD51*calcs!$BT$8</f>
        <v>#REF!</v>
      </c>
      <c r="AC55" s="220" t="e">
        <f>Scores!AE51*calcs!$BT$8</f>
        <v>#REF!</v>
      </c>
      <c r="AD55" s="220" t="e">
        <f>Scores!AF51*calcs!$BT$8</f>
        <v>#REF!</v>
      </c>
      <c r="AE55" s="220" t="e">
        <f>Scores!AG51*calcs!$BT$8</f>
        <v>#REF!</v>
      </c>
      <c r="AF55" s="220" t="e">
        <f>Scores!AH51*calcs!$BT$8</f>
        <v>#REF!</v>
      </c>
      <c r="AG55" s="220" t="e">
        <f>Scores!AI51*calcs!$BT$9</f>
        <v>#REF!</v>
      </c>
      <c r="AH55" s="220" t="e">
        <f>Scores!AJ51*calcs!$BT$9</f>
        <v>#REF!</v>
      </c>
      <c r="AI55" s="220" t="e">
        <f>Scores!AK51*calcs!$BT$9</f>
        <v>#REF!</v>
      </c>
      <c r="AJ55" s="220" t="e">
        <f>Scores!AL51*calcs!$BT$9</f>
        <v>#REF!</v>
      </c>
      <c r="AK55" s="220" t="e">
        <f>Scores!AM51*calcs!$BT$9</f>
        <v>#REF!</v>
      </c>
      <c r="AL55" s="220" t="e">
        <f>Scores!AN51*calcs!$BT$10</f>
        <v>#REF!</v>
      </c>
      <c r="AM55" s="220" t="e">
        <f>Scores!AO51*calcs!$BT$10</f>
        <v>#REF!</v>
      </c>
      <c r="AN55" s="220" t="e">
        <f>Scores!AP51*calcs!$BT$10</f>
        <v>#REF!</v>
      </c>
      <c r="AO55" s="220" t="e">
        <f>Scores!AQ51*calcs!$BT$10</f>
        <v>#REF!</v>
      </c>
      <c r="AP55" s="220" t="e">
        <f>Scores!AR51*calcs!$BT$10</f>
        <v>#REF!</v>
      </c>
      <c r="AQ55" s="220" t="e">
        <f>Scores!AS51*calcs!$BT$11</f>
        <v>#REF!</v>
      </c>
      <c r="AR55" s="220" t="e">
        <f>Scores!AT51*calcs!$BT$11</f>
        <v>#REF!</v>
      </c>
      <c r="AS55" s="220" t="e">
        <f>Scores!AU51*calcs!$BT$11</f>
        <v>#REF!</v>
      </c>
      <c r="AT55" s="220" t="e">
        <f>Scores!AV51*calcs!$BT$11</f>
        <v>#REF!</v>
      </c>
      <c r="AU55" s="220" t="e">
        <f>Scores!AW51*calcs!$BT$11</f>
        <v>#REF!</v>
      </c>
      <c r="AV55" s="220" t="e">
        <f>Scores!AX51*calcs!$BT$12</f>
        <v>#REF!</v>
      </c>
      <c r="AW55" s="220" t="e">
        <f>Scores!AY51*calcs!$BT$12</f>
        <v>#REF!</v>
      </c>
      <c r="AX55" s="220" t="e">
        <f>Scores!AZ51*calcs!$BT$12</f>
        <v>#REF!</v>
      </c>
      <c r="AY55" s="220" t="e">
        <f>Scores!BA51*calcs!$BT$12</f>
        <v>#REF!</v>
      </c>
      <c r="AZ55" s="220" t="e">
        <f>Scores!BB51*calcs!$BT$12</f>
        <v>#REF!</v>
      </c>
      <c r="BA55" s="220" t="e">
        <f>Scores!BC51*calcs!$BT$13</f>
        <v>#REF!</v>
      </c>
      <c r="BB55" s="220" t="e">
        <f>Scores!BD51*calcs!$BT$13</f>
        <v>#REF!</v>
      </c>
      <c r="BC55" s="220" t="e">
        <f>Scores!BE51*calcs!$BT$13</f>
        <v>#REF!</v>
      </c>
      <c r="BD55" s="220" t="e">
        <f>Scores!BF51*calcs!$BT$13</f>
        <v>#REF!</v>
      </c>
      <c r="BE55" s="220" t="e">
        <f>Scores!BG51*calcs!$BT$13</f>
        <v>#REF!</v>
      </c>
      <c r="BF55" s="220" t="e">
        <f>Scores!BH51*calcs!$BT$14</f>
        <v>#REF!</v>
      </c>
      <c r="BG55" s="220" t="e">
        <f>Scores!BI51*calcs!$BT$14</f>
        <v>#REF!</v>
      </c>
      <c r="BH55" s="220" t="e">
        <f>Scores!BJ51*calcs!$BT$14</f>
        <v>#REF!</v>
      </c>
      <c r="BI55" s="220" t="e">
        <f>Scores!BK51*calcs!$BT$14</f>
        <v>#REF!</v>
      </c>
      <c r="BJ55" s="220" t="e">
        <f>Scores!BL51*calcs!$BT$14</f>
        <v>#REF!</v>
      </c>
    </row>
    <row r="56" spans="1:62">
      <c r="A56" t="s">
        <v>125</v>
      </c>
      <c r="B56" s="16" t="s">
        <v>126</v>
      </c>
      <c r="C56" s="220" t="e">
        <f>Scores!E52*calcs!$BT$3</f>
        <v>#REF!</v>
      </c>
      <c r="D56" s="220" t="e">
        <f>Scores!F52*calcs!$BT$3</f>
        <v>#REF!</v>
      </c>
      <c r="E56" s="220" t="e">
        <f>Scores!G52*calcs!$BT$3</f>
        <v>#REF!</v>
      </c>
      <c r="F56" s="220" t="e">
        <f>Scores!H52*calcs!$BT$3</f>
        <v>#REF!</v>
      </c>
      <c r="G56" s="220" t="e">
        <f>Scores!I52*calcs!$BT$3</f>
        <v>#REF!</v>
      </c>
      <c r="H56" s="220" t="e">
        <f>Scores!J52*calcs!$BT$4</f>
        <v>#REF!</v>
      </c>
      <c r="I56" s="220" t="e">
        <f>Scores!K52*calcs!$BT$4</f>
        <v>#REF!</v>
      </c>
      <c r="J56" s="220" t="e">
        <f>Scores!L52*calcs!$BT$4</f>
        <v>#REF!</v>
      </c>
      <c r="K56" s="220" t="e">
        <f>Scores!M52*calcs!$BT$4</f>
        <v>#REF!</v>
      </c>
      <c r="L56" s="220" t="e">
        <f>Scores!N52*calcs!$BT$4</f>
        <v>#REF!</v>
      </c>
      <c r="M56" s="220" t="e">
        <f>Scores!O52*calcs!$BT$5</f>
        <v>#REF!</v>
      </c>
      <c r="N56" s="220" t="e">
        <f>Scores!P52*calcs!$BT$5</f>
        <v>#REF!</v>
      </c>
      <c r="O56" s="220" t="e">
        <f>Scores!Q52*calcs!$BT$5</f>
        <v>#REF!</v>
      </c>
      <c r="P56" s="220" t="e">
        <f>Scores!R52*calcs!$BT$5</f>
        <v>#REF!</v>
      </c>
      <c r="Q56" s="220" t="e">
        <f>Scores!S52*calcs!$BT$5</f>
        <v>#REF!</v>
      </c>
      <c r="R56" s="220" t="e">
        <f>Scores!T52*calcs!$BT$6</f>
        <v>#REF!</v>
      </c>
      <c r="S56" s="220" t="e">
        <f>Scores!U52*calcs!$BT$6</f>
        <v>#REF!</v>
      </c>
      <c r="T56" s="220" t="e">
        <f>Scores!V52*calcs!$BT$6</f>
        <v>#REF!</v>
      </c>
      <c r="U56" s="220" t="e">
        <f>Scores!W52*calcs!$BT$6</f>
        <v>#REF!</v>
      </c>
      <c r="V56" s="220" t="e">
        <f>Scores!X52*calcs!$BT$6</f>
        <v>#REF!</v>
      </c>
      <c r="W56" s="220" t="e">
        <f>Scores!Y52*calcs!$BT$7</f>
        <v>#REF!</v>
      </c>
      <c r="X56" s="220" t="e">
        <f>Scores!Z52*calcs!$BT$7</f>
        <v>#REF!</v>
      </c>
      <c r="Y56" s="220" t="e">
        <f>Scores!AA52*calcs!$BT$7</f>
        <v>#REF!</v>
      </c>
      <c r="Z56" s="220" t="e">
        <f>Scores!AB52*calcs!$BT$7</f>
        <v>#REF!</v>
      </c>
      <c r="AA56" s="220" t="e">
        <f>Scores!AC52*calcs!$BT$7</f>
        <v>#REF!</v>
      </c>
      <c r="AB56" s="220" t="e">
        <f>Scores!AD52*calcs!$BT$8</f>
        <v>#REF!</v>
      </c>
      <c r="AC56" s="220" t="e">
        <f>Scores!AE52*calcs!$BT$8</f>
        <v>#REF!</v>
      </c>
      <c r="AD56" s="220" t="e">
        <f>Scores!AF52*calcs!$BT$8</f>
        <v>#REF!</v>
      </c>
      <c r="AE56" s="220" t="e">
        <f>Scores!AG52*calcs!$BT$8</f>
        <v>#REF!</v>
      </c>
      <c r="AF56" s="220" t="e">
        <f>Scores!AH52*calcs!$BT$8</f>
        <v>#REF!</v>
      </c>
      <c r="AG56" s="220" t="e">
        <f>Scores!AI52*calcs!$BT$9</f>
        <v>#REF!</v>
      </c>
      <c r="AH56" s="220" t="e">
        <f>Scores!AJ52*calcs!$BT$9</f>
        <v>#REF!</v>
      </c>
      <c r="AI56" s="220" t="e">
        <f>Scores!AK52*calcs!$BT$9</f>
        <v>#REF!</v>
      </c>
      <c r="AJ56" s="220" t="e">
        <f>Scores!AL52*calcs!$BT$9</f>
        <v>#REF!</v>
      </c>
      <c r="AK56" s="220" t="e">
        <f>Scores!AM52*calcs!$BT$9</f>
        <v>#REF!</v>
      </c>
      <c r="AL56" s="220" t="e">
        <f>Scores!AN52*calcs!$BT$10</f>
        <v>#REF!</v>
      </c>
      <c r="AM56" s="220" t="e">
        <f>Scores!AO52*calcs!$BT$10</f>
        <v>#REF!</v>
      </c>
      <c r="AN56" s="220" t="e">
        <f>Scores!AP52*calcs!$BT$10</f>
        <v>#REF!</v>
      </c>
      <c r="AO56" s="220" t="e">
        <f>Scores!AQ52*calcs!$BT$10</f>
        <v>#REF!</v>
      </c>
      <c r="AP56" s="220" t="e">
        <f>Scores!AR52*calcs!$BT$10</f>
        <v>#REF!</v>
      </c>
      <c r="AQ56" s="220" t="e">
        <f>Scores!AS52*calcs!$BT$11</f>
        <v>#REF!</v>
      </c>
      <c r="AR56" s="220" t="e">
        <f>Scores!AT52*calcs!$BT$11</f>
        <v>#REF!</v>
      </c>
      <c r="AS56" s="220" t="e">
        <f>Scores!AU52*calcs!$BT$11</f>
        <v>#REF!</v>
      </c>
      <c r="AT56" s="220" t="e">
        <f>Scores!AV52*calcs!$BT$11</f>
        <v>#REF!</v>
      </c>
      <c r="AU56" s="220" t="e">
        <f>Scores!AW52*calcs!$BT$11</f>
        <v>#REF!</v>
      </c>
      <c r="AV56" s="220" t="e">
        <f>Scores!AX52*calcs!$BT$12</f>
        <v>#REF!</v>
      </c>
      <c r="AW56" s="220" t="e">
        <f>Scores!AY52*calcs!$BT$12</f>
        <v>#REF!</v>
      </c>
      <c r="AX56" s="220" t="e">
        <f>Scores!AZ52*calcs!$BT$12</f>
        <v>#REF!</v>
      </c>
      <c r="AY56" s="220" t="e">
        <f>Scores!BA52*calcs!$BT$12</f>
        <v>#REF!</v>
      </c>
      <c r="AZ56" s="220" t="e">
        <f>Scores!BB52*calcs!$BT$12</f>
        <v>#REF!</v>
      </c>
      <c r="BA56" s="220" t="e">
        <f>Scores!BC52*calcs!$BT$13</f>
        <v>#REF!</v>
      </c>
      <c r="BB56" s="220" t="e">
        <f>Scores!BD52*calcs!$BT$13</f>
        <v>#REF!</v>
      </c>
      <c r="BC56" s="220" t="e">
        <f>Scores!BE52*calcs!$BT$13</f>
        <v>#REF!</v>
      </c>
      <c r="BD56" s="220" t="e">
        <f>Scores!BF52*calcs!$BT$13</f>
        <v>#REF!</v>
      </c>
      <c r="BE56" s="220" t="e">
        <f>Scores!BG52*calcs!$BT$13</f>
        <v>#REF!</v>
      </c>
      <c r="BF56" s="220" t="e">
        <f>Scores!BH52*calcs!$BT$14</f>
        <v>#REF!</v>
      </c>
      <c r="BG56" s="220" t="e">
        <f>Scores!BI52*calcs!$BT$14</f>
        <v>#REF!</v>
      </c>
      <c r="BH56" s="220" t="e">
        <f>Scores!BJ52*calcs!$BT$14</f>
        <v>#REF!</v>
      </c>
      <c r="BI56" s="220" t="e">
        <f>Scores!BK52*calcs!$BT$14</f>
        <v>#REF!</v>
      </c>
      <c r="BJ56" s="220" t="e">
        <f>Scores!BL52*calcs!$BT$14</f>
        <v>#REF!</v>
      </c>
    </row>
    <row r="57" spans="1:62">
      <c r="A57" t="s">
        <v>127</v>
      </c>
      <c r="B57" s="16" t="s">
        <v>128</v>
      </c>
      <c r="C57" s="220" t="e">
        <f>Scores!E53*calcs!$BT$3</f>
        <v>#REF!</v>
      </c>
      <c r="D57" s="220" t="e">
        <f>Scores!F53*calcs!$BT$3</f>
        <v>#REF!</v>
      </c>
      <c r="E57" s="220" t="e">
        <f>Scores!G53*calcs!$BT$3</f>
        <v>#REF!</v>
      </c>
      <c r="F57" s="220" t="e">
        <f>Scores!H53*calcs!$BT$3</f>
        <v>#REF!</v>
      </c>
      <c r="G57" s="220" t="e">
        <f>Scores!I53*calcs!$BT$3</f>
        <v>#REF!</v>
      </c>
      <c r="H57" s="220" t="e">
        <f>Scores!J53*calcs!$BT$4</f>
        <v>#REF!</v>
      </c>
      <c r="I57" s="220" t="e">
        <f>Scores!K53*calcs!$BT$4</f>
        <v>#REF!</v>
      </c>
      <c r="J57" s="220" t="e">
        <f>Scores!L53*calcs!$BT$4</f>
        <v>#REF!</v>
      </c>
      <c r="K57" s="220" t="e">
        <f>Scores!M53*calcs!$BT$4</f>
        <v>#REF!</v>
      </c>
      <c r="L57" s="220" t="e">
        <f>Scores!N53*calcs!$BT$4</f>
        <v>#REF!</v>
      </c>
      <c r="M57" s="220" t="e">
        <f>Scores!O53*calcs!$BT$5</f>
        <v>#REF!</v>
      </c>
      <c r="N57" s="220" t="e">
        <f>Scores!P53*calcs!$BT$5</f>
        <v>#REF!</v>
      </c>
      <c r="O57" s="220" t="e">
        <f>Scores!Q53*calcs!$BT$5</f>
        <v>#REF!</v>
      </c>
      <c r="P57" s="220" t="e">
        <f>Scores!R53*calcs!$BT$5</f>
        <v>#REF!</v>
      </c>
      <c r="Q57" s="220" t="e">
        <f>Scores!S53*calcs!$BT$5</f>
        <v>#REF!</v>
      </c>
      <c r="R57" s="220" t="e">
        <f>Scores!T53*calcs!$BT$6</f>
        <v>#REF!</v>
      </c>
      <c r="S57" s="220" t="e">
        <f>Scores!U53*calcs!$BT$6</f>
        <v>#REF!</v>
      </c>
      <c r="T57" s="220" t="e">
        <f>Scores!V53*calcs!$BT$6</f>
        <v>#REF!</v>
      </c>
      <c r="U57" s="220" t="e">
        <f>Scores!W53*calcs!$BT$6</f>
        <v>#REF!</v>
      </c>
      <c r="V57" s="220" t="e">
        <f>Scores!X53*calcs!$BT$6</f>
        <v>#REF!</v>
      </c>
      <c r="W57" s="220" t="e">
        <f>Scores!Y53*calcs!$BT$7</f>
        <v>#REF!</v>
      </c>
      <c r="X57" s="220" t="e">
        <f>Scores!Z53*calcs!$BT$7</f>
        <v>#REF!</v>
      </c>
      <c r="Y57" s="220" t="e">
        <f>Scores!AA53*calcs!$BT$7</f>
        <v>#REF!</v>
      </c>
      <c r="Z57" s="220" t="e">
        <f>Scores!AB53*calcs!$BT$7</f>
        <v>#REF!</v>
      </c>
      <c r="AA57" s="220" t="e">
        <f>Scores!AC53*calcs!$BT$7</f>
        <v>#REF!</v>
      </c>
      <c r="AB57" s="220" t="e">
        <f>Scores!AD53*calcs!$BT$8</f>
        <v>#REF!</v>
      </c>
      <c r="AC57" s="220" t="e">
        <f>Scores!AE53*calcs!$BT$8</f>
        <v>#REF!</v>
      </c>
      <c r="AD57" s="220" t="e">
        <f>Scores!AF53*calcs!$BT$8</f>
        <v>#REF!</v>
      </c>
      <c r="AE57" s="220" t="e">
        <f>Scores!AG53*calcs!$BT$8</f>
        <v>#REF!</v>
      </c>
      <c r="AF57" s="220" t="e">
        <f>Scores!AH53*calcs!$BT$8</f>
        <v>#REF!</v>
      </c>
      <c r="AG57" s="220" t="e">
        <f>Scores!AI53*calcs!$BT$9</f>
        <v>#REF!</v>
      </c>
      <c r="AH57" s="220" t="e">
        <f>Scores!AJ53*calcs!$BT$9</f>
        <v>#REF!</v>
      </c>
      <c r="AI57" s="220" t="e">
        <f>Scores!AK53*calcs!$BT$9</f>
        <v>#REF!</v>
      </c>
      <c r="AJ57" s="220" t="e">
        <f>Scores!AL53*calcs!$BT$9</f>
        <v>#REF!</v>
      </c>
      <c r="AK57" s="220" t="e">
        <f>Scores!AM53*calcs!$BT$9</f>
        <v>#REF!</v>
      </c>
      <c r="AL57" s="220" t="e">
        <f>Scores!AN53*calcs!$BT$10</f>
        <v>#REF!</v>
      </c>
      <c r="AM57" s="220" t="e">
        <f>Scores!AO53*calcs!$BT$10</f>
        <v>#REF!</v>
      </c>
      <c r="AN57" s="220" t="e">
        <f>Scores!AP53*calcs!$BT$10</f>
        <v>#REF!</v>
      </c>
      <c r="AO57" s="220" t="e">
        <f>Scores!AQ53*calcs!$BT$10</f>
        <v>#REF!</v>
      </c>
      <c r="AP57" s="220" t="e">
        <f>Scores!AR53*calcs!$BT$10</f>
        <v>#REF!</v>
      </c>
      <c r="AQ57" s="220" t="e">
        <f>Scores!AS53*calcs!$BT$11</f>
        <v>#REF!</v>
      </c>
      <c r="AR57" s="220" t="e">
        <f>Scores!AT53*calcs!$BT$11</f>
        <v>#REF!</v>
      </c>
      <c r="AS57" s="220" t="e">
        <f>Scores!AU53*calcs!$BT$11</f>
        <v>#REF!</v>
      </c>
      <c r="AT57" s="220" t="e">
        <f>Scores!AV53*calcs!$BT$11</f>
        <v>#REF!</v>
      </c>
      <c r="AU57" s="220" t="e">
        <f>Scores!AW53*calcs!$BT$11</f>
        <v>#REF!</v>
      </c>
      <c r="AV57" s="220" t="e">
        <f>Scores!AX53*calcs!$BT$12</f>
        <v>#REF!</v>
      </c>
      <c r="AW57" s="220" t="e">
        <f>Scores!AY53*calcs!$BT$12</f>
        <v>#REF!</v>
      </c>
      <c r="AX57" s="220" t="e">
        <f>Scores!AZ53*calcs!$BT$12</f>
        <v>#REF!</v>
      </c>
      <c r="AY57" s="220" t="e">
        <f>Scores!BA53*calcs!$BT$12</f>
        <v>#REF!</v>
      </c>
      <c r="AZ57" s="220" t="e">
        <f>Scores!BB53*calcs!$BT$12</f>
        <v>#REF!</v>
      </c>
      <c r="BA57" s="220" t="e">
        <f>Scores!BC53*calcs!$BT$13</f>
        <v>#REF!</v>
      </c>
      <c r="BB57" s="220" t="e">
        <f>Scores!BD53*calcs!$BT$13</f>
        <v>#REF!</v>
      </c>
      <c r="BC57" s="220" t="e">
        <f>Scores!BE53*calcs!$BT$13</f>
        <v>#REF!</v>
      </c>
      <c r="BD57" s="220" t="e">
        <f>Scores!BF53*calcs!$BT$13</f>
        <v>#REF!</v>
      </c>
      <c r="BE57" s="220" t="e">
        <f>Scores!BG53*calcs!$BT$13</f>
        <v>#REF!</v>
      </c>
      <c r="BF57" s="220" t="e">
        <f>Scores!BH53*calcs!$BT$14</f>
        <v>#REF!</v>
      </c>
      <c r="BG57" s="220" t="e">
        <f>Scores!BI53*calcs!$BT$14</f>
        <v>#REF!</v>
      </c>
      <c r="BH57" s="220" t="e">
        <f>Scores!BJ53*calcs!$BT$14</f>
        <v>#REF!</v>
      </c>
      <c r="BI57" s="220" t="e">
        <f>Scores!BK53*calcs!$BT$14</f>
        <v>#REF!</v>
      </c>
      <c r="BJ57" s="220" t="e">
        <f>Scores!BL53*calcs!$BT$14</f>
        <v>#REF!</v>
      </c>
    </row>
    <row r="58" spans="1:62">
      <c r="A58" t="s">
        <v>129</v>
      </c>
      <c r="B58" s="16" t="s">
        <v>130</v>
      </c>
      <c r="C58" s="220" t="e">
        <f>Scores!E54*calcs!$BT$3</f>
        <v>#REF!</v>
      </c>
      <c r="D58" s="220" t="e">
        <f>Scores!F54*calcs!$BT$3</f>
        <v>#REF!</v>
      </c>
      <c r="E58" s="220" t="e">
        <f>Scores!G54*calcs!$BT$3</f>
        <v>#REF!</v>
      </c>
      <c r="F58" s="220" t="e">
        <f>Scores!H54*calcs!$BT$3</f>
        <v>#REF!</v>
      </c>
      <c r="G58" s="220" t="e">
        <f>Scores!I54*calcs!$BT$3</f>
        <v>#REF!</v>
      </c>
      <c r="H58" s="220" t="e">
        <f>Scores!J54*calcs!$BT$4</f>
        <v>#REF!</v>
      </c>
      <c r="I58" s="220" t="e">
        <f>Scores!K54*calcs!$BT$4</f>
        <v>#REF!</v>
      </c>
      <c r="J58" s="220" t="e">
        <f>Scores!L54*calcs!$BT$4</f>
        <v>#REF!</v>
      </c>
      <c r="K58" s="220" t="e">
        <f>Scores!M54*calcs!$BT$4</f>
        <v>#REF!</v>
      </c>
      <c r="L58" s="220" t="e">
        <f>Scores!N54*calcs!$BT$4</f>
        <v>#REF!</v>
      </c>
      <c r="M58" s="220" t="e">
        <f>Scores!O54*calcs!$BT$5</f>
        <v>#REF!</v>
      </c>
      <c r="N58" s="220" t="e">
        <f>Scores!P54*calcs!$BT$5</f>
        <v>#REF!</v>
      </c>
      <c r="O58" s="220" t="e">
        <f>Scores!Q54*calcs!$BT$5</f>
        <v>#REF!</v>
      </c>
      <c r="P58" s="220" t="e">
        <f>Scores!R54*calcs!$BT$5</f>
        <v>#REF!</v>
      </c>
      <c r="Q58" s="220" t="e">
        <f>Scores!S54*calcs!$BT$5</f>
        <v>#REF!</v>
      </c>
      <c r="R58" s="220" t="e">
        <f>Scores!T54*calcs!$BT$6</f>
        <v>#REF!</v>
      </c>
      <c r="S58" s="220" t="e">
        <f>Scores!U54*calcs!$BT$6</f>
        <v>#REF!</v>
      </c>
      <c r="T58" s="220" t="e">
        <f>Scores!V54*calcs!$BT$6</f>
        <v>#REF!</v>
      </c>
      <c r="U58" s="220" t="e">
        <f>Scores!W54*calcs!$BT$6</f>
        <v>#REF!</v>
      </c>
      <c r="V58" s="220" t="e">
        <f>Scores!X54*calcs!$BT$6</f>
        <v>#REF!</v>
      </c>
      <c r="W58" s="220" t="e">
        <f>Scores!Y54*calcs!$BT$7</f>
        <v>#REF!</v>
      </c>
      <c r="X58" s="220" t="e">
        <f>Scores!Z54*calcs!$BT$7</f>
        <v>#REF!</v>
      </c>
      <c r="Y58" s="220" t="e">
        <f>Scores!AA54*calcs!$BT$7</f>
        <v>#REF!</v>
      </c>
      <c r="Z58" s="220" t="e">
        <f>Scores!AB54*calcs!$BT$7</f>
        <v>#REF!</v>
      </c>
      <c r="AA58" s="220" t="e">
        <f>Scores!AC54*calcs!$BT$7</f>
        <v>#REF!</v>
      </c>
      <c r="AB58" s="220" t="e">
        <f>Scores!AD54*calcs!$BT$8</f>
        <v>#REF!</v>
      </c>
      <c r="AC58" s="220" t="e">
        <f>Scores!AE54*calcs!$BT$8</f>
        <v>#REF!</v>
      </c>
      <c r="AD58" s="220" t="e">
        <f>Scores!AF54*calcs!$BT$8</f>
        <v>#REF!</v>
      </c>
      <c r="AE58" s="220" t="e">
        <f>Scores!AG54*calcs!$BT$8</f>
        <v>#REF!</v>
      </c>
      <c r="AF58" s="220" t="e">
        <f>Scores!AH54*calcs!$BT$8</f>
        <v>#REF!</v>
      </c>
      <c r="AG58" s="220" t="e">
        <f>Scores!AI54*calcs!$BT$9</f>
        <v>#REF!</v>
      </c>
      <c r="AH58" s="220" t="e">
        <f>Scores!AJ54*calcs!$BT$9</f>
        <v>#REF!</v>
      </c>
      <c r="AI58" s="220" t="e">
        <f>Scores!AK54*calcs!$BT$9</f>
        <v>#REF!</v>
      </c>
      <c r="AJ58" s="220" t="e">
        <f>Scores!AL54*calcs!$BT$9</f>
        <v>#REF!</v>
      </c>
      <c r="AK58" s="220" t="e">
        <f>Scores!AM54*calcs!$BT$9</f>
        <v>#REF!</v>
      </c>
      <c r="AL58" s="220" t="e">
        <f>Scores!AN54*calcs!$BT$10</f>
        <v>#REF!</v>
      </c>
      <c r="AM58" s="220" t="e">
        <f>Scores!AO54*calcs!$BT$10</f>
        <v>#REF!</v>
      </c>
      <c r="AN58" s="220" t="e">
        <f>Scores!AP54*calcs!$BT$10</f>
        <v>#REF!</v>
      </c>
      <c r="AO58" s="220" t="e">
        <f>Scores!AQ54*calcs!$BT$10</f>
        <v>#REF!</v>
      </c>
      <c r="AP58" s="220" t="e">
        <f>Scores!AR54*calcs!$BT$10</f>
        <v>#REF!</v>
      </c>
      <c r="AQ58" s="220" t="e">
        <f>Scores!AS54*calcs!$BT$11</f>
        <v>#REF!</v>
      </c>
      <c r="AR58" s="220" t="e">
        <f>Scores!AT54*calcs!$BT$11</f>
        <v>#REF!</v>
      </c>
      <c r="AS58" s="220" t="e">
        <f>Scores!AU54*calcs!$BT$11</f>
        <v>#REF!</v>
      </c>
      <c r="AT58" s="220" t="e">
        <f>Scores!AV54*calcs!$BT$11</f>
        <v>#REF!</v>
      </c>
      <c r="AU58" s="220" t="e">
        <f>Scores!AW54*calcs!$BT$11</f>
        <v>#REF!</v>
      </c>
      <c r="AV58" s="220" t="e">
        <f>Scores!AX54*calcs!$BT$12</f>
        <v>#REF!</v>
      </c>
      <c r="AW58" s="220" t="e">
        <f>Scores!AY54*calcs!$BT$12</f>
        <v>#REF!</v>
      </c>
      <c r="AX58" s="220" t="e">
        <f>Scores!AZ54*calcs!$BT$12</f>
        <v>#REF!</v>
      </c>
      <c r="AY58" s="220" t="e">
        <f>Scores!BA54*calcs!$BT$12</f>
        <v>#REF!</v>
      </c>
      <c r="AZ58" s="220" t="e">
        <f>Scores!BB54*calcs!$BT$12</f>
        <v>#REF!</v>
      </c>
      <c r="BA58" s="220" t="e">
        <f>Scores!BC54*calcs!$BT$13</f>
        <v>#REF!</v>
      </c>
      <c r="BB58" s="220" t="e">
        <f>Scores!BD54*calcs!$BT$13</f>
        <v>#REF!</v>
      </c>
      <c r="BC58" s="220" t="e">
        <f>Scores!BE54*calcs!$BT$13</f>
        <v>#REF!</v>
      </c>
      <c r="BD58" s="220" t="e">
        <f>Scores!BF54*calcs!$BT$13</f>
        <v>#REF!</v>
      </c>
      <c r="BE58" s="220" t="e">
        <f>Scores!BG54*calcs!$BT$13</f>
        <v>#REF!</v>
      </c>
      <c r="BF58" s="220" t="e">
        <f>Scores!BH54*calcs!$BT$14</f>
        <v>#REF!</v>
      </c>
      <c r="BG58" s="220" t="e">
        <f>Scores!BI54*calcs!$BT$14</f>
        <v>#REF!</v>
      </c>
      <c r="BH58" s="220" t="e">
        <f>Scores!BJ54*calcs!$BT$14</f>
        <v>#REF!</v>
      </c>
      <c r="BI58" s="220" t="e">
        <f>Scores!BK54*calcs!$BT$14</f>
        <v>#REF!</v>
      </c>
      <c r="BJ58" s="220" t="e">
        <f>Scores!BL54*calcs!$BT$14</f>
        <v>#REF!</v>
      </c>
    </row>
    <row r="59" spans="1:62">
      <c r="A59" t="s">
        <v>131</v>
      </c>
      <c r="B59" s="16" t="s">
        <v>132</v>
      </c>
      <c r="C59" s="220" t="e">
        <f>Scores!E55*calcs!$BT$3</f>
        <v>#REF!</v>
      </c>
      <c r="D59" s="220" t="e">
        <f>Scores!F55*calcs!$BT$3</f>
        <v>#REF!</v>
      </c>
      <c r="E59" s="220" t="e">
        <f>Scores!G55*calcs!$BT$3</f>
        <v>#REF!</v>
      </c>
      <c r="F59" s="220" t="e">
        <f>Scores!H55*calcs!$BT$3</f>
        <v>#REF!</v>
      </c>
      <c r="G59" s="220" t="e">
        <f>Scores!I55*calcs!$BT$3</f>
        <v>#REF!</v>
      </c>
      <c r="H59" s="220" t="e">
        <f>Scores!J55*calcs!$BT$4</f>
        <v>#REF!</v>
      </c>
      <c r="I59" s="220" t="e">
        <f>Scores!K55*calcs!$BT$4</f>
        <v>#REF!</v>
      </c>
      <c r="J59" s="220" t="e">
        <f>Scores!L55*calcs!$BT$4</f>
        <v>#REF!</v>
      </c>
      <c r="K59" s="220" t="e">
        <f>Scores!M55*calcs!$BT$4</f>
        <v>#REF!</v>
      </c>
      <c r="L59" s="220" t="e">
        <f>Scores!N55*calcs!$BT$4</f>
        <v>#REF!</v>
      </c>
      <c r="M59" s="220" t="e">
        <f>Scores!O55*calcs!$BT$5</f>
        <v>#REF!</v>
      </c>
      <c r="N59" s="220" t="e">
        <f>Scores!P55*calcs!$BT$5</f>
        <v>#REF!</v>
      </c>
      <c r="O59" s="220" t="e">
        <f>Scores!Q55*calcs!$BT$5</f>
        <v>#REF!</v>
      </c>
      <c r="P59" s="220" t="e">
        <f>Scores!R55*calcs!$BT$5</f>
        <v>#REF!</v>
      </c>
      <c r="Q59" s="220" t="e">
        <f>Scores!S55*calcs!$BT$5</f>
        <v>#REF!</v>
      </c>
      <c r="R59" s="220" t="e">
        <f>Scores!T55*calcs!$BT$6</f>
        <v>#REF!</v>
      </c>
      <c r="S59" s="220" t="e">
        <f>Scores!U55*calcs!$BT$6</f>
        <v>#REF!</v>
      </c>
      <c r="T59" s="220" t="e">
        <f>Scores!V55*calcs!$BT$6</f>
        <v>#REF!</v>
      </c>
      <c r="U59" s="220" t="e">
        <f>Scores!W55*calcs!$BT$6</f>
        <v>#REF!</v>
      </c>
      <c r="V59" s="220" t="e">
        <f>Scores!X55*calcs!$BT$6</f>
        <v>#REF!</v>
      </c>
      <c r="W59" s="220" t="e">
        <f>Scores!Y55*calcs!$BT$7</f>
        <v>#REF!</v>
      </c>
      <c r="X59" s="220" t="e">
        <f>Scores!Z55*calcs!$BT$7</f>
        <v>#REF!</v>
      </c>
      <c r="Y59" s="220" t="e">
        <f>Scores!AA55*calcs!$BT$7</f>
        <v>#REF!</v>
      </c>
      <c r="Z59" s="220" t="e">
        <f>Scores!AB55*calcs!$BT$7</f>
        <v>#REF!</v>
      </c>
      <c r="AA59" s="220" t="e">
        <f>Scores!AC55*calcs!$BT$7</f>
        <v>#REF!</v>
      </c>
      <c r="AB59" s="220" t="e">
        <f>Scores!AD55*calcs!$BT$8</f>
        <v>#REF!</v>
      </c>
      <c r="AC59" s="220" t="e">
        <f>Scores!AE55*calcs!$BT$8</f>
        <v>#REF!</v>
      </c>
      <c r="AD59" s="220" t="e">
        <f>Scores!AF55*calcs!$BT$8</f>
        <v>#REF!</v>
      </c>
      <c r="AE59" s="220" t="e">
        <f>Scores!AG55*calcs!$BT$8</f>
        <v>#REF!</v>
      </c>
      <c r="AF59" s="220" t="e">
        <f>Scores!AH55*calcs!$BT$8</f>
        <v>#REF!</v>
      </c>
      <c r="AG59" s="220" t="e">
        <f>Scores!AI55*calcs!$BT$9</f>
        <v>#REF!</v>
      </c>
      <c r="AH59" s="220" t="e">
        <f>Scores!AJ55*calcs!$BT$9</f>
        <v>#REF!</v>
      </c>
      <c r="AI59" s="220" t="e">
        <f>Scores!AK55*calcs!$BT$9</f>
        <v>#REF!</v>
      </c>
      <c r="AJ59" s="220" t="e">
        <f>Scores!AL55*calcs!$BT$9</f>
        <v>#REF!</v>
      </c>
      <c r="AK59" s="220" t="e">
        <f>Scores!AM55*calcs!$BT$9</f>
        <v>#REF!</v>
      </c>
      <c r="AL59" s="220" t="e">
        <f>Scores!AN55*calcs!$BT$10</f>
        <v>#REF!</v>
      </c>
      <c r="AM59" s="220" t="e">
        <f>Scores!AO55*calcs!$BT$10</f>
        <v>#REF!</v>
      </c>
      <c r="AN59" s="220" t="e">
        <f>Scores!AP55*calcs!$BT$10</f>
        <v>#REF!</v>
      </c>
      <c r="AO59" s="220" t="e">
        <f>Scores!AQ55*calcs!$BT$10</f>
        <v>#REF!</v>
      </c>
      <c r="AP59" s="220" t="e">
        <f>Scores!AR55*calcs!$BT$10</f>
        <v>#REF!</v>
      </c>
      <c r="AQ59" s="220" t="e">
        <f>Scores!AS55*calcs!$BT$11</f>
        <v>#REF!</v>
      </c>
      <c r="AR59" s="220" t="e">
        <f>Scores!AT55*calcs!$BT$11</f>
        <v>#REF!</v>
      </c>
      <c r="AS59" s="220" t="e">
        <f>Scores!AU55*calcs!$BT$11</f>
        <v>#REF!</v>
      </c>
      <c r="AT59" s="220" t="e">
        <f>Scores!AV55*calcs!$BT$11</f>
        <v>#REF!</v>
      </c>
      <c r="AU59" s="220" t="e">
        <f>Scores!AW55*calcs!$BT$11</f>
        <v>#REF!</v>
      </c>
      <c r="AV59" s="220" t="e">
        <f>Scores!AX55*calcs!$BT$12</f>
        <v>#REF!</v>
      </c>
      <c r="AW59" s="220" t="e">
        <f>Scores!AY55*calcs!$BT$12</f>
        <v>#REF!</v>
      </c>
      <c r="AX59" s="220" t="e">
        <f>Scores!AZ55*calcs!$BT$12</f>
        <v>#REF!</v>
      </c>
      <c r="AY59" s="220" t="e">
        <f>Scores!BA55*calcs!$BT$12</f>
        <v>#REF!</v>
      </c>
      <c r="AZ59" s="220" t="e">
        <f>Scores!BB55*calcs!$BT$12</f>
        <v>#REF!</v>
      </c>
      <c r="BA59" s="220" t="e">
        <f>Scores!BC55*calcs!$BT$13</f>
        <v>#REF!</v>
      </c>
      <c r="BB59" s="220" t="e">
        <f>Scores!BD55*calcs!$BT$13</f>
        <v>#REF!</v>
      </c>
      <c r="BC59" s="220" t="e">
        <f>Scores!BE55*calcs!$BT$13</f>
        <v>#REF!</v>
      </c>
      <c r="BD59" s="220" t="e">
        <f>Scores!BF55*calcs!$BT$13</f>
        <v>#REF!</v>
      </c>
      <c r="BE59" s="220" t="e">
        <f>Scores!BG55*calcs!$BT$13</f>
        <v>#REF!</v>
      </c>
      <c r="BF59" s="220" t="e">
        <f>Scores!BH55*calcs!$BT$14</f>
        <v>#REF!</v>
      </c>
      <c r="BG59" s="220" t="e">
        <f>Scores!BI55*calcs!$BT$14</f>
        <v>#REF!</v>
      </c>
      <c r="BH59" s="220" t="e">
        <f>Scores!BJ55*calcs!$BT$14</f>
        <v>#REF!</v>
      </c>
      <c r="BI59" s="220" t="e">
        <f>Scores!BK55*calcs!$BT$14</f>
        <v>#REF!</v>
      </c>
      <c r="BJ59" s="220" t="e">
        <f>Scores!BL55*calcs!$BT$14</f>
        <v>#REF!</v>
      </c>
    </row>
    <row r="60" spans="1:62">
      <c r="A60" t="s">
        <v>133</v>
      </c>
      <c r="B60" s="16" t="s">
        <v>134</v>
      </c>
      <c r="C60" s="220" t="e">
        <f>Scores!E56*calcs!$BT$3</f>
        <v>#REF!</v>
      </c>
      <c r="D60" s="220" t="e">
        <f>Scores!F56*calcs!$BT$3</f>
        <v>#REF!</v>
      </c>
      <c r="E60" s="220" t="e">
        <f>Scores!G56*calcs!$BT$3</f>
        <v>#REF!</v>
      </c>
      <c r="F60" s="220" t="e">
        <f>Scores!H56*calcs!$BT$3</f>
        <v>#REF!</v>
      </c>
      <c r="G60" s="220" t="e">
        <f>Scores!I56*calcs!$BT$3</f>
        <v>#REF!</v>
      </c>
      <c r="H60" s="220" t="e">
        <f>Scores!J56*calcs!$BT$4</f>
        <v>#REF!</v>
      </c>
      <c r="I60" s="220" t="e">
        <f>Scores!K56*calcs!$BT$4</f>
        <v>#REF!</v>
      </c>
      <c r="J60" s="220" t="e">
        <f>Scores!L56*calcs!$BT$4</f>
        <v>#REF!</v>
      </c>
      <c r="K60" s="220" t="e">
        <f>Scores!M56*calcs!$BT$4</f>
        <v>#REF!</v>
      </c>
      <c r="L60" s="220" t="e">
        <f>Scores!N56*calcs!$BT$4</f>
        <v>#REF!</v>
      </c>
      <c r="M60" s="220" t="e">
        <f>Scores!O56*calcs!$BT$5</f>
        <v>#REF!</v>
      </c>
      <c r="N60" s="220" t="e">
        <f>Scores!P56*calcs!$BT$5</f>
        <v>#REF!</v>
      </c>
      <c r="O60" s="220" t="e">
        <f>Scores!Q56*calcs!$BT$5</f>
        <v>#REF!</v>
      </c>
      <c r="P60" s="220" t="e">
        <f>Scores!R56*calcs!$BT$5</f>
        <v>#REF!</v>
      </c>
      <c r="Q60" s="220" t="e">
        <f>Scores!S56*calcs!$BT$5</f>
        <v>#REF!</v>
      </c>
      <c r="R60" s="220" t="e">
        <f>Scores!T56*calcs!$BT$6</f>
        <v>#REF!</v>
      </c>
      <c r="S60" s="220" t="e">
        <f>Scores!U56*calcs!$BT$6</f>
        <v>#REF!</v>
      </c>
      <c r="T60" s="220" t="e">
        <f>Scores!V56*calcs!$BT$6</f>
        <v>#REF!</v>
      </c>
      <c r="U60" s="220" t="e">
        <f>Scores!W56*calcs!$BT$6</f>
        <v>#REF!</v>
      </c>
      <c r="V60" s="220" t="e">
        <f>Scores!X56*calcs!$BT$6</f>
        <v>#REF!</v>
      </c>
      <c r="W60" s="220" t="e">
        <f>Scores!Y56*calcs!$BT$7</f>
        <v>#REF!</v>
      </c>
      <c r="X60" s="220" t="e">
        <f>Scores!Z56*calcs!$BT$7</f>
        <v>#REF!</v>
      </c>
      <c r="Y60" s="220" t="e">
        <f>Scores!AA56*calcs!$BT$7</f>
        <v>#REF!</v>
      </c>
      <c r="Z60" s="220" t="e">
        <f>Scores!AB56*calcs!$BT$7</f>
        <v>#REF!</v>
      </c>
      <c r="AA60" s="220" t="e">
        <f>Scores!AC56*calcs!$BT$7</f>
        <v>#REF!</v>
      </c>
      <c r="AB60" s="220" t="e">
        <f>Scores!AD56*calcs!$BT$8</f>
        <v>#REF!</v>
      </c>
      <c r="AC60" s="220" t="e">
        <f>Scores!AE56*calcs!$BT$8</f>
        <v>#REF!</v>
      </c>
      <c r="AD60" s="220" t="e">
        <f>Scores!AF56*calcs!$BT$8</f>
        <v>#REF!</v>
      </c>
      <c r="AE60" s="220" t="e">
        <f>Scores!AG56*calcs!$BT$8</f>
        <v>#REF!</v>
      </c>
      <c r="AF60" s="220" t="e">
        <f>Scores!AH56*calcs!$BT$8</f>
        <v>#REF!</v>
      </c>
      <c r="AG60" s="220" t="e">
        <f>Scores!AI56*calcs!$BT$9</f>
        <v>#REF!</v>
      </c>
      <c r="AH60" s="220" t="e">
        <f>Scores!AJ56*calcs!$BT$9</f>
        <v>#REF!</v>
      </c>
      <c r="AI60" s="220" t="e">
        <f>Scores!AK56*calcs!$BT$9</f>
        <v>#REF!</v>
      </c>
      <c r="AJ60" s="220" t="e">
        <f>Scores!AL56*calcs!$BT$9</f>
        <v>#REF!</v>
      </c>
      <c r="AK60" s="220" t="e">
        <f>Scores!AM56*calcs!$BT$9</f>
        <v>#REF!</v>
      </c>
      <c r="AL60" s="220" t="e">
        <f>Scores!AN56*calcs!$BT$10</f>
        <v>#REF!</v>
      </c>
      <c r="AM60" s="220" t="e">
        <f>Scores!AO56*calcs!$BT$10</f>
        <v>#REF!</v>
      </c>
      <c r="AN60" s="220" t="e">
        <f>Scores!AP56*calcs!$BT$10</f>
        <v>#REF!</v>
      </c>
      <c r="AO60" s="220" t="e">
        <f>Scores!AQ56*calcs!$BT$10</f>
        <v>#REF!</v>
      </c>
      <c r="AP60" s="220" t="e">
        <f>Scores!AR56*calcs!$BT$10</f>
        <v>#REF!</v>
      </c>
      <c r="AQ60" s="220" t="e">
        <f>Scores!AS56*calcs!$BT$11</f>
        <v>#REF!</v>
      </c>
      <c r="AR60" s="220" t="e">
        <f>Scores!AT56*calcs!$BT$11</f>
        <v>#REF!</v>
      </c>
      <c r="AS60" s="220" t="e">
        <f>Scores!AU56*calcs!$BT$11</f>
        <v>#REF!</v>
      </c>
      <c r="AT60" s="220" t="e">
        <f>Scores!AV56*calcs!$BT$11</f>
        <v>#REF!</v>
      </c>
      <c r="AU60" s="220" t="e">
        <f>Scores!AW56*calcs!$BT$11</f>
        <v>#REF!</v>
      </c>
      <c r="AV60" s="220" t="e">
        <f>Scores!AX56*calcs!$BT$12</f>
        <v>#REF!</v>
      </c>
      <c r="AW60" s="220" t="e">
        <f>Scores!AY56*calcs!$BT$12</f>
        <v>#REF!</v>
      </c>
      <c r="AX60" s="220" t="e">
        <f>Scores!AZ56*calcs!$BT$12</f>
        <v>#REF!</v>
      </c>
      <c r="AY60" s="220" t="e">
        <f>Scores!BA56*calcs!$BT$12</f>
        <v>#REF!</v>
      </c>
      <c r="AZ60" s="220" t="e">
        <f>Scores!BB56*calcs!$BT$12</f>
        <v>#REF!</v>
      </c>
      <c r="BA60" s="220" t="e">
        <f>Scores!BC56*calcs!$BT$13</f>
        <v>#REF!</v>
      </c>
      <c r="BB60" s="220" t="e">
        <f>Scores!BD56*calcs!$BT$13</f>
        <v>#REF!</v>
      </c>
      <c r="BC60" s="220" t="e">
        <f>Scores!BE56*calcs!$BT$13</f>
        <v>#REF!</v>
      </c>
      <c r="BD60" s="220" t="e">
        <f>Scores!BF56*calcs!$BT$13</f>
        <v>#REF!</v>
      </c>
      <c r="BE60" s="220" t="e">
        <f>Scores!BG56*calcs!$BT$13</f>
        <v>#REF!</v>
      </c>
      <c r="BF60" s="220" t="e">
        <f>Scores!BH56*calcs!$BT$14</f>
        <v>#REF!</v>
      </c>
      <c r="BG60" s="220" t="e">
        <f>Scores!BI56*calcs!$BT$14</f>
        <v>#REF!</v>
      </c>
      <c r="BH60" s="220" t="e">
        <f>Scores!BJ56*calcs!$BT$14</f>
        <v>#REF!</v>
      </c>
      <c r="BI60" s="220" t="e">
        <f>Scores!BK56*calcs!$BT$14</f>
        <v>#REF!</v>
      </c>
      <c r="BJ60" s="220" t="e">
        <f>Scores!BL56*calcs!$BT$14</f>
        <v>#REF!</v>
      </c>
    </row>
    <row r="61" spans="1:62">
      <c r="A61" t="s">
        <v>135</v>
      </c>
      <c r="B61" s="16" t="s">
        <v>136</v>
      </c>
      <c r="C61" s="220" t="e">
        <f>Scores!E57*calcs!$BT$3</f>
        <v>#REF!</v>
      </c>
      <c r="D61" s="220" t="e">
        <f>Scores!F57*calcs!$BT$3</f>
        <v>#REF!</v>
      </c>
      <c r="E61" s="220" t="e">
        <f>Scores!G57*calcs!$BT$3</f>
        <v>#REF!</v>
      </c>
      <c r="F61" s="220" t="e">
        <f>Scores!H57*calcs!$BT$3</f>
        <v>#REF!</v>
      </c>
      <c r="G61" s="220" t="e">
        <f>Scores!I57*calcs!$BT$3</f>
        <v>#REF!</v>
      </c>
      <c r="H61" s="220" t="e">
        <f>Scores!J57*calcs!$BT$4</f>
        <v>#REF!</v>
      </c>
      <c r="I61" s="220" t="e">
        <f>Scores!K57*calcs!$BT$4</f>
        <v>#REF!</v>
      </c>
      <c r="J61" s="220" t="e">
        <f>Scores!L57*calcs!$BT$4</f>
        <v>#REF!</v>
      </c>
      <c r="K61" s="220" t="e">
        <f>Scores!M57*calcs!$BT$4</f>
        <v>#REF!</v>
      </c>
      <c r="L61" s="220" t="e">
        <f>Scores!N57*calcs!$BT$4</f>
        <v>#REF!</v>
      </c>
      <c r="M61" s="220" t="e">
        <f>Scores!O57*calcs!$BT$5</f>
        <v>#REF!</v>
      </c>
      <c r="N61" s="220" t="e">
        <f>Scores!P57*calcs!$BT$5</f>
        <v>#REF!</v>
      </c>
      <c r="O61" s="220" t="e">
        <f>Scores!Q57*calcs!$BT$5</f>
        <v>#REF!</v>
      </c>
      <c r="P61" s="220" t="e">
        <f>Scores!R57*calcs!$BT$5</f>
        <v>#REF!</v>
      </c>
      <c r="Q61" s="220" t="e">
        <f>Scores!S57*calcs!$BT$5</f>
        <v>#REF!</v>
      </c>
      <c r="R61" s="220" t="e">
        <f>Scores!T57*calcs!$BT$6</f>
        <v>#REF!</v>
      </c>
      <c r="S61" s="220" t="e">
        <f>Scores!U57*calcs!$BT$6</f>
        <v>#REF!</v>
      </c>
      <c r="T61" s="220" t="e">
        <f>Scores!V57*calcs!$BT$6</f>
        <v>#REF!</v>
      </c>
      <c r="U61" s="220" t="e">
        <f>Scores!W57*calcs!$BT$6</f>
        <v>#REF!</v>
      </c>
      <c r="V61" s="220" t="e">
        <f>Scores!X57*calcs!$BT$6</f>
        <v>#REF!</v>
      </c>
      <c r="W61" s="220" t="e">
        <f>Scores!Y57*calcs!$BT$7</f>
        <v>#REF!</v>
      </c>
      <c r="X61" s="220" t="e">
        <f>Scores!Z57*calcs!$BT$7</f>
        <v>#REF!</v>
      </c>
      <c r="Y61" s="220" t="e">
        <f>Scores!AA57*calcs!$BT$7</f>
        <v>#REF!</v>
      </c>
      <c r="Z61" s="220" t="e">
        <f>Scores!AB57*calcs!$BT$7</f>
        <v>#REF!</v>
      </c>
      <c r="AA61" s="220" t="e">
        <f>Scores!AC57*calcs!$BT$7</f>
        <v>#REF!</v>
      </c>
      <c r="AB61" s="220" t="e">
        <f>Scores!AD57*calcs!$BT$8</f>
        <v>#REF!</v>
      </c>
      <c r="AC61" s="220" t="e">
        <f>Scores!AE57*calcs!$BT$8</f>
        <v>#REF!</v>
      </c>
      <c r="AD61" s="220" t="e">
        <f>Scores!AF57*calcs!$BT$8</f>
        <v>#REF!</v>
      </c>
      <c r="AE61" s="220" t="e">
        <f>Scores!AG57*calcs!$BT$8</f>
        <v>#REF!</v>
      </c>
      <c r="AF61" s="220" t="e">
        <f>Scores!AH57*calcs!$BT$8</f>
        <v>#REF!</v>
      </c>
      <c r="AG61" s="220" t="e">
        <f>Scores!AI57*calcs!$BT$9</f>
        <v>#REF!</v>
      </c>
      <c r="AH61" s="220" t="e">
        <f>Scores!AJ57*calcs!$BT$9</f>
        <v>#REF!</v>
      </c>
      <c r="AI61" s="220" t="e">
        <f>Scores!AK57*calcs!$BT$9</f>
        <v>#REF!</v>
      </c>
      <c r="AJ61" s="220" t="e">
        <f>Scores!AL57*calcs!$BT$9</f>
        <v>#REF!</v>
      </c>
      <c r="AK61" s="220" t="e">
        <f>Scores!AM57*calcs!$BT$9</f>
        <v>#REF!</v>
      </c>
      <c r="AL61" s="220" t="e">
        <f>Scores!AN57*calcs!$BT$10</f>
        <v>#REF!</v>
      </c>
      <c r="AM61" s="220" t="e">
        <f>Scores!AO57*calcs!$BT$10</f>
        <v>#REF!</v>
      </c>
      <c r="AN61" s="220" t="e">
        <f>Scores!AP57*calcs!$BT$10</f>
        <v>#REF!</v>
      </c>
      <c r="AO61" s="220" t="e">
        <f>Scores!AQ57*calcs!$BT$10</f>
        <v>#REF!</v>
      </c>
      <c r="AP61" s="220" t="e">
        <f>Scores!AR57*calcs!$BT$10</f>
        <v>#REF!</v>
      </c>
      <c r="AQ61" s="220" t="e">
        <f>Scores!AS57*calcs!$BT$11</f>
        <v>#REF!</v>
      </c>
      <c r="AR61" s="220" t="e">
        <f>Scores!AT57*calcs!$BT$11</f>
        <v>#REF!</v>
      </c>
      <c r="AS61" s="220" t="e">
        <f>Scores!AU57*calcs!$BT$11</f>
        <v>#REF!</v>
      </c>
      <c r="AT61" s="220" t="e">
        <f>Scores!AV57*calcs!$BT$11</f>
        <v>#REF!</v>
      </c>
      <c r="AU61" s="220" t="e">
        <f>Scores!AW57*calcs!$BT$11</f>
        <v>#REF!</v>
      </c>
      <c r="AV61" s="220" t="e">
        <f>Scores!AX57*calcs!$BT$12</f>
        <v>#REF!</v>
      </c>
      <c r="AW61" s="220" t="e">
        <f>Scores!AY57*calcs!$BT$12</f>
        <v>#REF!</v>
      </c>
      <c r="AX61" s="220" t="e">
        <f>Scores!AZ57*calcs!$BT$12</f>
        <v>#REF!</v>
      </c>
      <c r="AY61" s="220" t="e">
        <f>Scores!BA57*calcs!$BT$12</f>
        <v>#REF!</v>
      </c>
      <c r="AZ61" s="220" t="e">
        <f>Scores!BB57*calcs!$BT$12</f>
        <v>#REF!</v>
      </c>
      <c r="BA61" s="220" t="e">
        <f>Scores!BC57*calcs!$BT$13</f>
        <v>#REF!</v>
      </c>
      <c r="BB61" s="220" t="e">
        <f>Scores!BD57*calcs!$BT$13</f>
        <v>#REF!</v>
      </c>
      <c r="BC61" s="220" t="e">
        <f>Scores!BE57*calcs!$BT$13</f>
        <v>#REF!</v>
      </c>
      <c r="BD61" s="220" t="e">
        <f>Scores!BF57*calcs!$BT$13</f>
        <v>#REF!</v>
      </c>
      <c r="BE61" s="220" t="e">
        <f>Scores!BG57*calcs!$BT$13</f>
        <v>#REF!</v>
      </c>
      <c r="BF61" s="220" t="e">
        <f>Scores!BH57*calcs!$BT$14</f>
        <v>#REF!</v>
      </c>
      <c r="BG61" s="220" t="e">
        <f>Scores!BI57*calcs!$BT$14</f>
        <v>#REF!</v>
      </c>
      <c r="BH61" s="220" t="e">
        <f>Scores!BJ57*calcs!$BT$14</f>
        <v>#REF!</v>
      </c>
      <c r="BI61" s="220" t="e">
        <f>Scores!BK57*calcs!$BT$14</f>
        <v>#REF!</v>
      </c>
      <c r="BJ61" s="220" t="e">
        <f>Scores!BL57*calcs!$BT$14</f>
        <v>#REF!</v>
      </c>
    </row>
    <row r="62" spans="1:62">
      <c r="A62" t="s">
        <v>137</v>
      </c>
      <c r="B62" s="16" t="s">
        <v>138</v>
      </c>
      <c r="C62" s="220" t="e">
        <f>Scores!E58*calcs!$BT$3</f>
        <v>#REF!</v>
      </c>
      <c r="D62" s="220" t="e">
        <f>Scores!F58*calcs!$BT$3</f>
        <v>#REF!</v>
      </c>
      <c r="E62" s="220" t="e">
        <f>Scores!G58*calcs!$BT$3</f>
        <v>#REF!</v>
      </c>
      <c r="F62" s="220" t="e">
        <f>Scores!H58*calcs!$BT$3</f>
        <v>#REF!</v>
      </c>
      <c r="G62" s="220" t="e">
        <f>Scores!I58*calcs!$BT$3</f>
        <v>#REF!</v>
      </c>
      <c r="H62" s="220" t="e">
        <f>Scores!J58*calcs!$BT$4</f>
        <v>#REF!</v>
      </c>
      <c r="I62" s="220" t="e">
        <f>Scores!K58*calcs!$BT$4</f>
        <v>#REF!</v>
      </c>
      <c r="J62" s="220" t="e">
        <f>Scores!L58*calcs!$BT$4</f>
        <v>#REF!</v>
      </c>
      <c r="K62" s="220" t="e">
        <f>Scores!M58*calcs!$BT$4</f>
        <v>#REF!</v>
      </c>
      <c r="L62" s="220" t="e">
        <f>Scores!N58*calcs!$BT$4</f>
        <v>#REF!</v>
      </c>
      <c r="M62" s="220" t="e">
        <f>Scores!O58*calcs!$BT$5</f>
        <v>#REF!</v>
      </c>
      <c r="N62" s="220" t="e">
        <f>Scores!P58*calcs!$BT$5</f>
        <v>#REF!</v>
      </c>
      <c r="O62" s="220" t="e">
        <f>Scores!Q58*calcs!$BT$5</f>
        <v>#REF!</v>
      </c>
      <c r="P62" s="220" t="e">
        <f>Scores!R58*calcs!$BT$5</f>
        <v>#REF!</v>
      </c>
      <c r="Q62" s="220" t="e">
        <f>Scores!S58*calcs!$BT$5</f>
        <v>#REF!</v>
      </c>
      <c r="R62" s="220" t="e">
        <f>Scores!T58*calcs!$BT$6</f>
        <v>#REF!</v>
      </c>
      <c r="S62" s="220" t="e">
        <f>Scores!U58*calcs!$BT$6</f>
        <v>#REF!</v>
      </c>
      <c r="T62" s="220" t="e">
        <f>Scores!V58*calcs!$BT$6</f>
        <v>#REF!</v>
      </c>
      <c r="U62" s="220" t="e">
        <f>Scores!W58*calcs!$BT$6</f>
        <v>#REF!</v>
      </c>
      <c r="V62" s="220" t="e">
        <f>Scores!X58*calcs!$BT$6</f>
        <v>#REF!</v>
      </c>
      <c r="W62" s="220" t="e">
        <f>Scores!Y58*calcs!$BT$7</f>
        <v>#REF!</v>
      </c>
      <c r="X62" s="220" t="e">
        <f>Scores!Z58*calcs!$BT$7</f>
        <v>#REF!</v>
      </c>
      <c r="Y62" s="220" t="e">
        <f>Scores!AA58*calcs!$BT$7</f>
        <v>#REF!</v>
      </c>
      <c r="Z62" s="220" t="e">
        <f>Scores!AB58*calcs!$BT$7</f>
        <v>#REF!</v>
      </c>
      <c r="AA62" s="220" t="e">
        <f>Scores!AC58*calcs!$BT$7</f>
        <v>#REF!</v>
      </c>
      <c r="AB62" s="220" t="e">
        <f>Scores!AD58*calcs!$BT$8</f>
        <v>#REF!</v>
      </c>
      <c r="AC62" s="220" t="e">
        <f>Scores!AE58*calcs!$BT$8</f>
        <v>#REF!</v>
      </c>
      <c r="AD62" s="220" t="e">
        <f>Scores!AF58*calcs!$BT$8</f>
        <v>#REF!</v>
      </c>
      <c r="AE62" s="220" t="e">
        <f>Scores!AG58*calcs!$BT$8</f>
        <v>#REF!</v>
      </c>
      <c r="AF62" s="220" t="e">
        <f>Scores!AH58*calcs!$BT$8</f>
        <v>#REF!</v>
      </c>
      <c r="AG62" s="220" t="e">
        <f>Scores!AI58*calcs!$BT$9</f>
        <v>#REF!</v>
      </c>
      <c r="AH62" s="220" t="e">
        <f>Scores!AJ58*calcs!$BT$9</f>
        <v>#REF!</v>
      </c>
      <c r="AI62" s="220" t="e">
        <f>Scores!AK58*calcs!$BT$9</f>
        <v>#REF!</v>
      </c>
      <c r="AJ62" s="220" t="e">
        <f>Scores!AL58*calcs!$BT$9</f>
        <v>#REF!</v>
      </c>
      <c r="AK62" s="220" t="e">
        <f>Scores!AM58*calcs!$BT$9</f>
        <v>#REF!</v>
      </c>
      <c r="AL62" s="220" t="e">
        <f>Scores!AN58*calcs!$BT$10</f>
        <v>#REF!</v>
      </c>
      <c r="AM62" s="220" t="e">
        <f>Scores!AO58*calcs!$BT$10</f>
        <v>#REF!</v>
      </c>
      <c r="AN62" s="220" t="e">
        <f>Scores!AP58*calcs!$BT$10</f>
        <v>#REF!</v>
      </c>
      <c r="AO62" s="220" t="e">
        <f>Scores!AQ58*calcs!$BT$10</f>
        <v>#REF!</v>
      </c>
      <c r="AP62" s="220" t="e">
        <f>Scores!AR58*calcs!$BT$10</f>
        <v>#REF!</v>
      </c>
      <c r="AQ62" s="220" t="e">
        <f>Scores!AS58*calcs!$BT$11</f>
        <v>#REF!</v>
      </c>
      <c r="AR62" s="220" t="e">
        <f>Scores!AT58*calcs!$BT$11</f>
        <v>#REF!</v>
      </c>
      <c r="AS62" s="220" t="e">
        <f>Scores!AU58*calcs!$BT$11</f>
        <v>#REF!</v>
      </c>
      <c r="AT62" s="220" t="e">
        <f>Scores!AV58*calcs!$BT$11</f>
        <v>#REF!</v>
      </c>
      <c r="AU62" s="220" t="e">
        <f>Scores!AW58*calcs!$BT$11</f>
        <v>#REF!</v>
      </c>
      <c r="AV62" s="220" t="e">
        <f>Scores!AX58*calcs!$BT$12</f>
        <v>#REF!</v>
      </c>
      <c r="AW62" s="220" t="e">
        <f>Scores!AY58*calcs!$BT$12</f>
        <v>#REF!</v>
      </c>
      <c r="AX62" s="220" t="e">
        <f>Scores!AZ58*calcs!$BT$12</f>
        <v>#REF!</v>
      </c>
      <c r="AY62" s="220" t="e">
        <f>Scores!BA58*calcs!$BT$12</f>
        <v>#REF!</v>
      </c>
      <c r="AZ62" s="220" t="e">
        <f>Scores!BB58*calcs!$BT$12</f>
        <v>#REF!</v>
      </c>
      <c r="BA62" s="220" t="e">
        <f>Scores!BC58*calcs!$BT$13</f>
        <v>#REF!</v>
      </c>
      <c r="BB62" s="220" t="e">
        <f>Scores!BD58*calcs!$BT$13</f>
        <v>#REF!</v>
      </c>
      <c r="BC62" s="220" t="e">
        <f>Scores!BE58*calcs!$BT$13</f>
        <v>#REF!</v>
      </c>
      <c r="BD62" s="220" t="e">
        <f>Scores!BF58*calcs!$BT$13</f>
        <v>#REF!</v>
      </c>
      <c r="BE62" s="220" t="e">
        <f>Scores!BG58*calcs!$BT$13</f>
        <v>#REF!</v>
      </c>
      <c r="BF62" s="220" t="e">
        <f>Scores!BH58*calcs!$BT$14</f>
        <v>#REF!</v>
      </c>
      <c r="BG62" s="220" t="e">
        <f>Scores!BI58*calcs!$BT$14</f>
        <v>#REF!</v>
      </c>
      <c r="BH62" s="220" t="e">
        <f>Scores!BJ58*calcs!$BT$14</f>
        <v>#REF!</v>
      </c>
      <c r="BI62" s="220" t="e">
        <f>Scores!BK58*calcs!$BT$14</f>
        <v>#REF!</v>
      </c>
      <c r="BJ62" s="220" t="e">
        <f>Scores!BL58*calcs!$BT$14</f>
        <v>#REF!</v>
      </c>
    </row>
    <row r="63" spans="1:62">
      <c r="A63" t="s">
        <v>139</v>
      </c>
      <c r="B63" s="16" t="s">
        <v>140</v>
      </c>
      <c r="C63" s="220" t="e">
        <f>Scores!E59*calcs!$BT$3</f>
        <v>#REF!</v>
      </c>
      <c r="D63" s="220" t="e">
        <f>Scores!F59*calcs!$BT$3</f>
        <v>#REF!</v>
      </c>
      <c r="E63" s="220" t="e">
        <f>Scores!G59*calcs!$BT$3</f>
        <v>#REF!</v>
      </c>
      <c r="F63" s="220" t="e">
        <f>Scores!H59*calcs!$BT$3</f>
        <v>#REF!</v>
      </c>
      <c r="G63" s="220" t="e">
        <f>Scores!I59*calcs!$BT$3</f>
        <v>#REF!</v>
      </c>
      <c r="H63" s="220" t="e">
        <f>Scores!J59*calcs!$BT$4</f>
        <v>#REF!</v>
      </c>
      <c r="I63" s="220" t="e">
        <f>Scores!K59*calcs!$BT$4</f>
        <v>#REF!</v>
      </c>
      <c r="J63" s="220" t="e">
        <f>Scores!L59*calcs!$BT$4</f>
        <v>#REF!</v>
      </c>
      <c r="K63" s="220" t="e">
        <f>Scores!M59*calcs!$BT$4</f>
        <v>#REF!</v>
      </c>
      <c r="L63" s="220" t="e">
        <f>Scores!N59*calcs!$BT$4</f>
        <v>#REF!</v>
      </c>
      <c r="M63" s="220" t="e">
        <f>Scores!O59*calcs!$BT$5</f>
        <v>#REF!</v>
      </c>
      <c r="N63" s="220" t="e">
        <f>Scores!P59*calcs!$BT$5</f>
        <v>#REF!</v>
      </c>
      <c r="O63" s="220" t="e">
        <f>Scores!Q59*calcs!$BT$5</f>
        <v>#REF!</v>
      </c>
      <c r="P63" s="220" t="e">
        <f>Scores!R59*calcs!$BT$5</f>
        <v>#REF!</v>
      </c>
      <c r="Q63" s="220" t="e">
        <f>Scores!S59*calcs!$BT$5</f>
        <v>#REF!</v>
      </c>
      <c r="R63" s="220" t="e">
        <f>Scores!T59*calcs!$BT$6</f>
        <v>#REF!</v>
      </c>
      <c r="S63" s="220" t="e">
        <f>Scores!U59*calcs!$BT$6</f>
        <v>#REF!</v>
      </c>
      <c r="T63" s="220" t="e">
        <f>Scores!V59*calcs!$BT$6</f>
        <v>#REF!</v>
      </c>
      <c r="U63" s="220" t="e">
        <f>Scores!W59*calcs!$BT$6</f>
        <v>#REF!</v>
      </c>
      <c r="V63" s="220" t="e">
        <f>Scores!X59*calcs!$BT$6</f>
        <v>#REF!</v>
      </c>
      <c r="W63" s="220" t="e">
        <f>Scores!Y59*calcs!$BT$7</f>
        <v>#REF!</v>
      </c>
      <c r="X63" s="220" t="e">
        <f>Scores!Z59*calcs!$BT$7</f>
        <v>#REF!</v>
      </c>
      <c r="Y63" s="220" t="e">
        <f>Scores!AA59*calcs!$BT$7</f>
        <v>#REF!</v>
      </c>
      <c r="Z63" s="220" t="e">
        <f>Scores!AB59*calcs!$BT$7</f>
        <v>#REF!</v>
      </c>
      <c r="AA63" s="220" t="e">
        <f>Scores!AC59*calcs!$BT$7</f>
        <v>#REF!</v>
      </c>
      <c r="AB63" s="220" t="e">
        <f>Scores!AD59*calcs!$BT$8</f>
        <v>#REF!</v>
      </c>
      <c r="AC63" s="220" t="e">
        <f>Scores!AE59*calcs!$BT$8</f>
        <v>#REF!</v>
      </c>
      <c r="AD63" s="220" t="e">
        <f>Scores!AF59*calcs!$BT$8</f>
        <v>#REF!</v>
      </c>
      <c r="AE63" s="220" t="e">
        <f>Scores!AG59*calcs!$BT$8</f>
        <v>#REF!</v>
      </c>
      <c r="AF63" s="220" t="e">
        <f>Scores!AH59*calcs!$BT$8</f>
        <v>#REF!</v>
      </c>
      <c r="AG63" s="220" t="e">
        <f>Scores!AI59*calcs!$BT$9</f>
        <v>#REF!</v>
      </c>
      <c r="AH63" s="220" t="e">
        <f>Scores!AJ59*calcs!$BT$9</f>
        <v>#REF!</v>
      </c>
      <c r="AI63" s="220" t="e">
        <f>Scores!AK59*calcs!$BT$9</f>
        <v>#REF!</v>
      </c>
      <c r="AJ63" s="220" t="e">
        <f>Scores!AL59*calcs!$BT$9</f>
        <v>#REF!</v>
      </c>
      <c r="AK63" s="220" t="e">
        <f>Scores!AM59*calcs!$BT$9</f>
        <v>#REF!</v>
      </c>
      <c r="AL63" s="220" t="e">
        <f>Scores!AN59*calcs!$BT$10</f>
        <v>#REF!</v>
      </c>
      <c r="AM63" s="220" t="e">
        <f>Scores!AO59*calcs!$BT$10</f>
        <v>#REF!</v>
      </c>
      <c r="AN63" s="220" t="e">
        <f>Scores!AP59*calcs!$BT$10</f>
        <v>#REF!</v>
      </c>
      <c r="AO63" s="220" t="e">
        <f>Scores!AQ59*calcs!$BT$10</f>
        <v>#REF!</v>
      </c>
      <c r="AP63" s="220" t="e">
        <f>Scores!AR59*calcs!$BT$10</f>
        <v>#REF!</v>
      </c>
      <c r="AQ63" s="220" t="e">
        <f>Scores!AS59*calcs!$BT$11</f>
        <v>#REF!</v>
      </c>
      <c r="AR63" s="220" t="e">
        <f>Scores!AT59*calcs!$BT$11</f>
        <v>#REF!</v>
      </c>
      <c r="AS63" s="220" t="e">
        <f>Scores!AU59*calcs!$BT$11</f>
        <v>#REF!</v>
      </c>
      <c r="AT63" s="220" t="e">
        <f>Scores!AV59*calcs!$BT$11</f>
        <v>#REF!</v>
      </c>
      <c r="AU63" s="220" t="e">
        <f>Scores!AW59*calcs!$BT$11</f>
        <v>#REF!</v>
      </c>
      <c r="AV63" s="220" t="e">
        <f>Scores!AX59*calcs!$BT$12</f>
        <v>#REF!</v>
      </c>
      <c r="AW63" s="220" t="e">
        <f>Scores!AY59*calcs!$BT$12</f>
        <v>#REF!</v>
      </c>
      <c r="AX63" s="220" t="e">
        <f>Scores!AZ59*calcs!$BT$12</f>
        <v>#REF!</v>
      </c>
      <c r="AY63" s="220" t="e">
        <f>Scores!BA59*calcs!$BT$12</f>
        <v>#REF!</v>
      </c>
      <c r="AZ63" s="220" t="e">
        <f>Scores!BB59*calcs!$BT$12</f>
        <v>#REF!</v>
      </c>
      <c r="BA63" s="220" t="e">
        <f>Scores!BC59*calcs!$BT$13</f>
        <v>#REF!</v>
      </c>
      <c r="BB63" s="220" t="e">
        <f>Scores!BD59*calcs!$BT$13</f>
        <v>#REF!</v>
      </c>
      <c r="BC63" s="220" t="e">
        <f>Scores!BE59*calcs!$BT$13</f>
        <v>#REF!</v>
      </c>
      <c r="BD63" s="220" t="e">
        <f>Scores!BF59*calcs!$BT$13</f>
        <v>#REF!</v>
      </c>
      <c r="BE63" s="220" t="e">
        <f>Scores!BG59*calcs!$BT$13</f>
        <v>#REF!</v>
      </c>
      <c r="BF63" s="220" t="e">
        <f>Scores!BH59*calcs!$BT$14</f>
        <v>#REF!</v>
      </c>
      <c r="BG63" s="220" t="e">
        <f>Scores!BI59*calcs!$BT$14</f>
        <v>#REF!</v>
      </c>
      <c r="BH63" s="220" t="e">
        <f>Scores!BJ59*calcs!$BT$14</f>
        <v>#REF!</v>
      </c>
      <c r="BI63" s="220" t="e">
        <f>Scores!BK59*calcs!$BT$14</f>
        <v>#REF!</v>
      </c>
      <c r="BJ63" s="220" t="e">
        <f>Scores!BL59*calcs!$BT$14</f>
        <v>#REF!</v>
      </c>
    </row>
    <row r="64" spans="1:62">
      <c r="A64" t="s">
        <v>141</v>
      </c>
      <c r="B64" s="16" t="s">
        <v>142</v>
      </c>
      <c r="C64" s="220" t="e">
        <f>Scores!E60*calcs!$BT$3</f>
        <v>#REF!</v>
      </c>
      <c r="D64" s="220" t="e">
        <f>Scores!F60*calcs!$BT$3</f>
        <v>#REF!</v>
      </c>
      <c r="E64" s="220" t="e">
        <f>Scores!G60*calcs!$BT$3</f>
        <v>#REF!</v>
      </c>
      <c r="F64" s="220" t="e">
        <f>Scores!H60*calcs!$BT$3</f>
        <v>#REF!</v>
      </c>
      <c r="G64" s="220" t="e">
        <f>Scores!I60*calcs!$BT$3</f>
        <v>#REF!</v>
      </c>
      <c r="H64" s="220" t="e">
        <f>Scores!J60*calcs!$BT$4</f>
        <v>#REF!</v>
      </c>
      <c r="I64" s="220" t="e">
        <f>Scores!K60*calcs!$BT$4</f>
        <v>#REF!</v>
      </c>
      <c r="J64" s="220" t="e">
        <f>Scores!L60*calcs!$BT$4</f>
        <v>#REF!</v>
      </c>
      <c r="K64" s="220" t="e">
        <f>Scores!M60*calcs!$BT$4</f>
        <v>#REF!</v>
      </c>
      <c r="L64" s="220" t="e">
        <f>Scores!N60*calcs!$BT$4</f>
        <v>#REF!</v>
      </c>
      <c r="M64" s="220" t="e">
        <f>Scores!O60*calcs!$BT$5</f>
        <v>#REF!</v>
      </c>
      <c r="N64" s="220" t="e">
        <f>Scores!P60*calcs!$BT$5</f>
        <v>#REF!</v>
      </c>
      <c r="O64" s="220" t="e">
        <f>Scores!Q60*calcs!$BT$5</f>
        <v>#REF!</v>
      </c>
      <c r="P64" s="220" t="e">
        <f>Scores!R60*calcs!$BT$5</f>
        <v>#REF!</v>
      </c>
      <c r="Q64" s="220" t="e">
        <f>Scores!S60*calcs!$BT$5</f>
        <v>#REF!</v>
      </c>
      <c r="R64" s="220" t="e">
        <f>Scores!T60*calcs!$BT$6</f>
        <v>#REF!</v>
      </c>
      <c r="S64" s="220" t="e">
        <f>Scores!U60*calcs!$BT$6</f>
        <v>#REF!</v>
      </c>
      <c r="T64" s="220" t="e">
        <f>Scores!V60*calcs!$BT$6</f>
        <v>#REF!</v>
      </c>
      <c r="U64" s="220" t="e">
        <f>Scores!W60*calcs!$BT$6</f>
        <v>#REF!</v>
      </c>
      <c r="V64" s="220" t="e">
        <f>Scores!X60*calcs!$BT$6</f>
        <v>#REF!</v>
      </c>
      <c r="W64" s="220" t="e">
        <f>Scores!Y60*calcs!$BT$7</f>
        <v>#REF!</v>
      </c>
      <c r="X64" s="220" t="e">
        <f>Scores!Z60*calcs!$BT$7</f>
        <v>#REF!</v>
      </c>
      <c r="Y64" s="220" t="e">
        <f>Scores!AA60*calcs!$BT$7</f>
        <v>#REF!</v>
      </c>
      <c r="Z64" s="220" t="e">
        <f>Scores!AB60*calcs!$BT$7</f>
        <v>#REF!</v>
      </c>
      <c r="AA64" s="220" t="e">
        <f>Scores!AC60*calcs!$BT$7</f>
        <v>#REF!</v>
      </c>
      <c r="AB64" s="220" t="e">
        <f>Scores!AD60*calcs!$BT$8</f>
        <v>#REF!</v>
      </c>
      <c r="AC64" s="220" t="e">
        <f>Scores!AE60*calcs!$BT$8</f>
        <v>#REF!</v>
      </c>
      <c r="AD64" s="220" t="e">
        <f>Scores!AF60*calcs!$BT$8</f>
        <v>#REF!</v>
      </c>
      <c r="AE64" s="220" t="e">
        <f>Scores!AG60*calcs!$BT$8</f>
        <v>#REF!</v>
      </c>
      <c r="AF64" s="220" t="e">
        <f>Scores!AH60*calcs!$BT$8</f>
        <v>#REF!</v>
      </c>
      <c r="AG64" s="220" t="e">
        <f>Scores!AI60*calcs!$BT$9</f>
        <v>#REF!</v>
      </c>
      <c r="AH64" s="220" t="e">
        <f>Scores!AJ60*calcs!$BT$9</f>
        <v>#REF!</v>
      </c>
      <c r="AI64" s="220" t="e">
        <f>Scores!AK60*calcs!$BT$9</f>
        <v>#REF!</v>
      </c>
      <c r="AJ64" s="220" t="e">
        <f>Scores!AL60*calcs!$BT$9</f>
        <v>#REF!</v>
      </c>
      <c r="AK64" s="220" t="e">
        <f>Scores!AM60*calcs!$BT$9</f>
        <v>#REF!</v>
      </c>
      <c r="AL64" s="220" t="e">
        <f>Scores!AN60*calcs!$BT$10</f>
        <v>#REF!</v>
      </c>
      <c r="AM64" s="220" t="e">
        <f>Scores!AO60*calcs!$BT$10</f>
        <v>#REF!</v>
      </c>
      <c r="AN64" s="220" t="e">
        <f>Scores!AP60*calcs!$BT$10</f>
        <v>#REF!</v>
      </c>
      <c r="AO64" s="220" t="e">
        <f>Scores!AQ60*calcs!$BT$10</f>
        <v>#REF!</v>
      </c>
      <c r="AP64" s="220" t="e">
        <f>Scores!AR60*calcs!$BT$10</f>
        <v>#REF!</v>
      </c>
      <c r="AQ64" s="220" t="e">
        <f>Scores!AS60*calcs!$BT$11</f>
        <v>#REF!</v>
      </c>
      <c r="AR64" s="220" t="e">
        <f>Scores!AT60*calcs!$BT$11</f>
        <v>#REF!</v>
      </c>
      <c r="AS64" s="220" t="e">
        <f>Scores!AU60*calcs!$BT$11</f>
        <v>#REF!</v>
      </c>
      <c r="AT64" s="220" t="e">
        <f>Scores!AV60*calcs!$BT$11</f>
        <v>#REF!</v>
      </c>
      <c r="AU64" s="220" t="e">
        <f>Scores!AW60*calcs!$BT$11</f>
        <v>#REF!</v>
      </c>
      <c r="AV64" s="220" t="e">
        <f>Scores!AX60*calcs!$BT$12</f>
        <v>#REF!</v>
      </c>
      <c r="AW64" s="220" t="e">
        <f>Scores!AY60*calcs!$BT$12</f>
        <v>#REF!</v>
      </c>
      <c r="AX64" s="220" t="e">
        <f>Scores!AZ60*calcs!$BT$12</f>
        <v>#REF!</v>
      </c>
      <c r="AY64" s="220" t="e">
        <f>Scores!BA60*calcs!$BT$12</f>
        <v>#REF!</v>
      </c>
      <c r="AZ64" s="220" t="e">
        <f>Scores!BB60*calcs!$BT$12</f>
        <v>#REF!</v>
      </c>
      <c r="BA64" s="220" t="e">
        <f>Scores!BC60*calcs!$BT$13</f>
        <v>#REF!</v>
      </c>
      <c r="BB64" s="220" t="e">
        <f>Scores!BD60*calcs!$BT$13</f>
        <v>#REF!</v>
      </c>
      <c r="BC64" s="220" t="e">
        <f>Scores!BE60*calcs!$BT$13</f>
        <v>#REF!</v>
      </c>
      <c r="BD64" s="220" t="e">
        <f>Scores!BF60*calcs!$BT$13</f>
        <v>#REF!</v>
      </c>
      <c r="BE64" s="220" t="e">
        <f>Scores!BG60*calcs!$BT$13</f>
        <v>#REF!</v>
      </c>
      <c r="BF64" s="220" t="e">
        <f>Scores!BH60*calcs!$BT$14</f>
        <v>#REF!</v>
      </c>
      <c r="BG64" s="220" t="e">
        <f>Scores!BI60*calcs!$BT$14</f>
        <v>#REF!</v>
      </c>
      <c r="BH64" s="220" t="e">
        <f>Scores!BJ60*calcs!$BT$14</f>
        <v>#REF!</v>
      </c>
      <c r="BI64" s="220" t="e">
        <f>Scores!BK60*calcs!$BT$14</f>
        <v>#REF!</v>
      </c>
      <c r="BJ64" s="220" t="e">
        <f>Scores!BL60*calcs!$BT$14</f>
        <v>#REF!</v>
      </c>
    </row>
    <row r="65" spans="1:62">
      <c r="A65" t="s">
        <v>143</v>
      </c>
      <c r="B65" s="16" t="s">
        <v>144</v>
      </c>
      <c r="C65" s="220" t="e">
        <f>Scores!E61*calcs!$BT$3</f>
        <v>#REF!</v>
      </c>
      <c r="D65" s="220" t="e">
        <f>Scores!F61*calcs!$BT$3</f>
        <v>#REF!</v>
      </c>
      <c r="E65" s="220" t="e">
        <f>Scores!G61*calcs!$BT$3</f>
        <v>#REF!</v>
      </c>
      <c r="F65" s="220" t="e">
        <f>Scores!H61*calcs!$BT$3</f>
        <v>#REF!</v>
      </c>
      <c r="G65" s="220" t="e">
        <f>Scores!I61*calcs!$BT$3</f>
        <v>#REF!</v>
      </c>
      <c r="H65" s="220" t="e">
        <f>Scores!J61*calcs!$BT$4</f>
        <v>#REF!</v>
      </c>
      <c r="I65" s="220" t="e">
        <f>Scores!K61*calcs!$BT$4</f>
        <v>#REF!</v>
      </c>
      <c r="J65" s="220" t="e">
        <f>Scores!L61*calcs!$BT$4</f>
        <v>#REF!</v>
      </c>
      <c r="K65" s="220" t="e">
        <f>Scores!M61*calcs!$BT$4</f>
        <v>#REF!</v>
      </c>
      <c r="L65" s="220" t="e">
        <f>Scores!N61*calcs!$BT$4</f>
        <v>#REF!</v>
      </c>
      <c r="M65" s="220" t="e">
        <f>Scores!O61*calcs!$BT$5</f>
        <v>#REF!</v>
      </c>
      <c r="N65" s="220" t="e">
        <f>Scores!P61*calcs!$BT$5</f>
        <v>#REF!</v>
      </c>
      <c r="O65" s="220" t="e">
        <f>Scores!Q61*calcs!$BT$5</f>
        <v>#REF!</v>
      </c>
      <c r="P65" s="220" t="e">
        <f>Scores!R61*calcs!$BT$5</f>
        <v>#REF!</v>
      </c>
      <c r="Q65" s="220" t="e">
        <f>Scores!S61*calcs!$BT$5</f>
        <v>#REF!</v>
      </c>
      <c r="R65" s="220" t="e">
        <f>Scores!T61*calcs!$BT$6</f>
        <v>#REF!</v>
      </c>
      <c r="S65" s="220" t="e">
        <f>Scores!U61*calcs!$BT$6</f>
        <v>#REF!</v>
      </c>
      <c r="T65" s="220" t="e">
        <f>Scores!V61*calcs!$BT$6</f>
        <v>#REF!</v>
      </c>
      <c r="U65" s="220" t="e">
        <f>Scores!W61*calcs!$BT$6</f>
        <v>#REF!</v>
      </c>
      <c r="V65" s="220" t="e">
        <f>Scores!X61*calcs!$BT$6</f>
        <v>#REF!</v>
      </c>
      <c r="W65" s="220" t="e">
        <f>Scores!Y61*calcs!$BT$7</f>
        <v>#REF!</v>
      </c>
      <c r="X65" s="220" t="e">
        <f>Scores!Z61*calcs!$BT$7</f>
        <v>#REF!</v>
      </c>
      <c r="Y65" s="220" t="e">
        <f>Scores!AA61*calcs!$BT$7</f>
        <v>#REF!</v>
      </c>
      <c r="Z65" s="220" t="e">
        <f>Scores!AB61*calcs!$BT$7</f>
        <v>#REF!</v>
      </c>
      <c r="AA65" s="220" t="e">
        <f>Scores!AC61*calcs!$BT$7</f>
        <v>#REF!</v>
      </c>
      <c r="AB65" s="220" t="e">
        <f>Scores!AD61*calcs!$BT$8</f>
        <v>#REF!</v>
      </c>
      <c r="AC65" s="220" t="e">
        <f>Scores!AE61*calcs!$BT$8</f>
        <v>#REF!</v>
      </c>
      <c r="AD65" s="220" t="e">
        <f>Scores!AF61*calcs!$BT$8</f>
        <v>#REF!</v>
      </c>
      <c r="AE65" s="220" t="e">
        <f>Scores!AG61*calcs!$BT$8</f>
        <v>#REF!</v>
      </c>
      <c r="AF65" s="220" t="e">
        <f>Scores!AH61*calcs!$BT$8</f>
        <v>#REF!</v>
      </c>
      <c r="AG65" s="220" t="e">
        <f>Scores!AI61*calcs!$BT$9</f>
        <v>#REF!</v>
      </c>
      <c r="AH65" s="220" t="e">
        <f>Scores!AJ61*calcs!$BT$9</f>
        <v>#REF!</v>
      </c>
      <c r="AI65" s="220" t="e">
        <f>Scores!AK61*calcs!$BT$9</f>
        <v>#REF!</v>
      </c>
      <c r="AJ65" s="220" t="e">
        <f>Scores!AL61*calcs!$BT$9</f>
        <v>#REF!</v>
      </c>
      <c r="AK65" s="220" t="e">
        <f>Scores!AM61*calcs!$BT$9</f>
        <v>#REF!</v>
      </c>
      <c r="AL65" s="220" t="e">
        <f>Scores!AN61*calcs!$BT$10</f>
        <v>#REF!</v>
      </c>
      <c r="AM65" s="220" t="e">
        <f>Scores!AO61*calcs!$BT$10</f>
        <v>#REF!</v>
      </c>
      <c r="AN65" s="220" t="e">
        <f>Scores!AP61*calcs!$BT$10</f>
        <v>#REF!</v>
      </c>
      <c r="AO65" s="220" t="e">
        <f>Scores!AQ61*calcs!$BT$10</f>
        <v>#REF!</v>
      </c>
      <c r="AP65" s="220" t="e">
        <f>Scores!AR61*calcs!$BT$10</f>
        <v>#REF!</v>
      </c>
      <c r="AQ65" s="220" t="e">
        <f>Scores!AS61*calcs!$BT$11</f>
        <v>#REF!</v>
      </c>
      <c r="AR65" s="220" t="e">
        <f>Scores!AT61*calcs!$BT$11</f>
        <v>#REF!</v>
      </c>
      <c r="AS65" s="220" t="e">
        <f>Scores!AU61*calcs!$BT$11</f>
        <v>#REF!</v>
      </c>
      <c r="AT65" s="220" t="e">
        <f>Scores!AV61*calcs!$BT$11</f>
        <v>#REF!</v>
      </c>
      <c r="AU65" s="220" t="e">
        <f>Scores!AW61*calcs!$BT$11</f>
        <v>#REF!</v>
      </c>
      <c r="AV65" s="220" t="e">
        <f>Scores!AX61*calcs!$BT$12</f>
        <v>#REF!</v>
      </c>
      <c r="AW65" s="220" t="e">
        <f>Scores!AY61*calcs!$BT$12</f>
        <v>#REF!</v>
      </c>
      <c r="AX65" s="220" t="e">
        <f>Scores!AZ61*calcs!$BT$12</f>
        <v>#REF!</v>
      </c>
      <c r="AY65" s="220" t="e">
        <f>Scores!BA61*calcs!$BT$12</f>
        <v>#REF!</v>
      </c>
      <c r="AZ65" s="220" t="e">
        <f>Scores!BB61*calcs!$BT$12</f>
        <v>#REF!</v>
      </c>
      <c r="BA65" s="220" t="e">
        <f>Scores!BC61*calcs!$BT$13</f>
        <v>#REF!</v>
      </c>
      <c r="BB65" s="220" t="e">
        <f>Scores!BD61*calcs!$BT$13</f>
        <v>#REF!</v>
      </c>
      <c r="BC65" s="220" t="e">
        <f>Scores!BE61*calcs!$BT$13</f>
        <v>#REF!</v>
      </c>
      <c r="BD65" s="220" t="e">
        <f>Scores!BF61*calcs!$BT$13</f>
        <v>#REF!</v>
      </c>
      <c r="BE65" s="220" t="e">
        <f>Scores!BG61*calcs!$BT$13</f>
        <v>#REF!</v>
      </c>
      <c r="BF65" s="220" t="e">
        <f>Scores!BH61*calcs!$BT$14</f>
        <v>#REF!</v>
      </c>
      <c r="BG65" s="220" t="e">
        <f>Scores!BI61*calcs!$BT$14</f>
        <v>#REF!</v>
      </c>
      <c r="BH65" s="220" t="e">
        <f>Scores!BJ61*calcs!$BT$14</f>
        <v>#REF!</v>
      </c>
      <c r="BI65" s="220" t="e">
        <f>Scores!BK61*calcs!$BT$14</f>
        <v>#REF!</v>
      </c>
      <c r="BJ65" s="220" t="e">
        <f>Scores!BL61*calcs!$BT$14</f>
        <v>#REF!</v>
      </c>
    </row>
    <row r="66" spans="1:62">
      <c r="A66" t="s">
        <v>145</v>
      </c>
      <c r="B66" s="16" t="s">
        <v>146</v>
      </c>
      <c r="C66" s="220" t="e">
        <f>Scores!E62*calcs!$BT$3</f>
        <v>#REF!</v>
      </c>
      <c r="D66" s="220" t="e">
        <f>Scores!F62*calcs!$BT$3</f>
        <v>#REF!</v>
      </c>
      <c r="E66" s="220" t="e">
        <f>Scores!G62*calcs!$BT$3</f>
        <v>#REF!</v>
      </c>
      <c r="F66" s="220" t="e">
        <f>Scores!H62*calcs!$BT$3</f>
        <v>#REF!</v>
      </c>
      <c r="G66" s="220" t="e">
        <f>Scores!I62*calcs!$BT$3</f>
        <v>#REF!</v>
      </c>
      <c r="H66" s="220" t="e">
        <f>Scores!J62*calcs!$BT$4</f>
        <v>#REF!</v>
      </c>
      <c r="I66" s="220" t="e">
        <f>Scores!K62*calcs!$BT$4</f>
        <v>#REF!</v>
      </c>
      <c r="J66" s="220" t="e">
        <f>Scores!L62*calcs!$BT$4</f>
        <v>#REF!</v>
      </c>
      <c r="K66" s="220" t="e">
        <f>Scores!M62*calcs!$BT$4</f>
        <v>#REF!</v>
      </c>
      <c r="L66" s="220" t="e">
        <f>Scores!N62*calcs!$BT$4</f>
        <v>#REF!</v>
      </c>
      <c r="M66" s="220" t="e">
        <f>Scores!O62*calcs!$BT$5</f>
        <v>#REF!</v>
      </c>
      <c r="N66" s="220" t="e">
        <f>Scores!P62*calcs!$BT$5</f>
        <v>#REF!</v>
      </c>
      <c r="O66" s="220" t="e">
        <f>Scores!Q62*calcs!$BT$5</f>
        <v>#REF!</v>
      </c>
      <c r="P66" s="220" t="e">
        <f>Scores!R62*calcs!$BT$5</f>
        <v>#REF!</v>
      </c>
      <c r="Q66" s="220" t="e">
        <f>Scores!S62*calcs!$BT$5</f>
        <v>#REF!</v>
      </c>
      <c r="R66" s="220" t="e">
        <f>Scores!T62*calcs!$BT$6</f>
        <v>#REF!</v>
      </c>
      <c r="S66" s="220" t="e">
        <f>Scores!U62*calcs!$BT$6</f>
        <v>#REF!</v>
      </c>
      <c r="T66" s="220" t="e">
        <f>Scores!V62*calcs!$BT$6</f>
        <v>#REF!</v>
      </c>
      <c r="U66" s="220" t="e">
        <f>Scores!W62*calcs!$BT$6</f>
        <v>#REF!</v>
      </c>
      <c r="V66" s="220" t="e">
        <f>Scores!X62*calcs!$BT$6</f>
        <v>#REF!</v>
      </c>
      <c r="W66" s="220" t="e">
        <f>Scores!Y62*calcs!$BT$7</f>
        <v>#REF!</v>
      </c>
      <c r="X66" s="220" t="e">
        <f>Scores!Z62*calcs!$BT$7</f>
        <v>#REF!</v>
      </c>
      <c r="Y66" s="220" t="e">
        <f>Scores!AA62*calcs!$BT$7</f>
        <v>#REF!</v>
      </c>
      <c r="Z66" s="220" t="e">
        <f>Scores!AB62*calcs!$BT$7</f>
        <v>#REF!</v>
      </c>
      <c r="AA66" s="220" t="e">
        <f>Scores!AC62*calcs!$BT$7</f>
        <v>#REF!</v>
      </c>
      <c r="AB66" s="220" t="e">
        <f>Scores!AD62*calcs!$BT$8</f>
        <v>#REF!</v>
      </c>
      <c r="AC66" s="220" t="e">
        <f>Scores!AE62*calcs!$BT$8</f>
        <v>#REF!</v>
      </c>
      <c r="AD66" s="220" t="e">
        <f>Scores!AF62*calcs!$BT$8</f>
        <v>#REF!</v>
      </c>
      <c r="AE66" s="220" t="e">
        <f>Scores!AG62*calcs!$BT$8</f>
        <v>#REF!</v>
      </c>
      <c r="AF66" s="220" t="e">
        <f>Scores!AH62*calcs!$BT$8</f>
        <v>#REF!</v>
      </c>
      <c r="AG66" s="220" t="e">
        <f>Scores!AI62*calcs!$BT$9</f>
        <v>#REF!</v>
      </c>
      <c r="AH66" s="220" t="e">
        <f>Scores!AJ62*calcs!$BT$9</f>
        <v>#REF!</v>
      </c>
      <c r="AI66" s="220" t="e">
        <f>Scores!AK62*calcs!$BT$9</f>
        <v>#REF!</v>
      </c>
      <c r="AJ66" s="220" t="e">
        <f>Scores!AL62*calcs!$BT$9</f>
        <v>#REF!</v>
      </c>
      <c r="AK66" s="220" t="e">
        <f>Scores!AM62*calcs!$BT$9</f>
        <v>#REF!</v>
      </c>
      <c r="AL66" s="220" t="e">
        <f>Scores!AN62*calcs!$BT$10</f>
        <v>#REF!</v>
      </c>
      <c r="AM66" s="220" t="e">
        <f>Scores!AO62*calcs!$BT$10</f>
        <v>#REF!</v>
      </c>
      <c r="AN66" s="220" t="e">
        <f>Scores!AP62*calcs!$BT$10</f>
        <v>#REF!</v>
      </c>
      <c r="AO66" s="220" t="e">
        <f>Scores!AQ62*calcs!$BT$10</f>
        <v>#REF!</v>
      </c>
      <c r="AP66" s="220" t="e">
        <f>Scores!AR62*calcs!$BT$10</f>
        <v>#REF!</v>
      </c>
      <c r="AQ66" s="220" t="e">
        <f>Scores!AS62*calcs!$BT$11</f>
        <v>#REF!</v>
      </c>
      <c r="AR66" s="220" t="e">
        <f>Scores!AT62*calcs!$BT$11</f>
        <v>#REF!</v>
      </c>
      <c r="AS66" s="220" t="e">
        <f>Scores!AU62*calcs!$BT$11</f>
        <v>#REF!</v>
      </c>
      <c r="AT66" s="220" t="e">
        <f>Scores!AV62*calcs!$BT$11</f>
        <v>#REF!</v>
      </c>
      <c r="AU66" s="220" t="e">
        <f>Scores!AW62*calcs!$BT$11</f>
        <v>#REF!</v>
      </c>
      <c r="AV66" s="220" t="e">
        <f>Scores!AX62*calcs!$BT$12</f>
        <v>#REF!</v>
      </c>
      <c r="AW66" s="220" t="e">
        <f>Scores!AY62*calcs!$BT$12</f>
        <v>#REF!</v>
      </c>
      <c r="AX66" s="220" t="e">
        <f>Scores!AZ62*calcs!$BT$12</f>
        <v>#REF!</v>
      </c>
      <c r="AY66" s="220" t="e">
        <f>Scores!BA62*calcs!$BT$12</f>
        <v>#REF!</v>
      </c>
      <c r="AZ66" s="220" t="e">
        <f>Scores!BB62*calcs!$BT$12</f>
        <v>#REF!</v>
      </c>
      <c r="BA66" s="220" t="e">
        <f>Scores!BC62*calcs!$BT$13</f>
        <v>#REF!</v>
      </c>
      <c r="BB66" s="220" t="e">
        <f>Scores!BD62*calcs!$BT$13</f>
        <v>#REF!</v>
      </c>
      <c r="BC66" s="220" t="e">
        <f>Scores!BE62*calcs!$BT$13</f>
        <v>#REF!</v>
      </c>
      <c r="BD66" s="220" t="e">
        <f>Scores!BF62*calcs!$BT$13</f>
        <v>#REF!</v>
      </c>
      <c r="BE66" s="220" t="e">
        <f>Scores!BG62*calcs!$BT$13</f>
        <v>#REF!</v>
      </c>
      <c r="BF66" s="220" t="e">
        <f>Scores!BH62*calcs!$BT$14</f>
        <v>#REF!</v>
      </c>
      <c r="BG66" s="220" t="e">
        <f>Scores!BI62*calcs!$BT$14</f>
        <v>#REF!</v>
      </c>
      <c r="BH66" s="220" t="e">
        <f>Scores!BJ62*calcs!$BT$14</f>
        <v>#REF!</v>
      </c>
      <c r="BI66" s="220" t="e">
        <f>Scores!BK62*calcs!$BT$14</f>
        <v>#REF!</v>
      </c>
      <c r="BJ66" s="220" t="e">
        <f>Scores!BL62*calcs!$BT$14</f>
        <v>#REF!</v>
      </c>
    </row>
    <row r="67" spans="1:62">
      <c r="A67" t="s">
        <v>147</v>
      </c>
      <c r="B67" s="16" t="s">
        <v>148</v>
      </c>
      <c r="C67" s="220" t="e">
        <f>Scores!E63*calcs!$BT$3</f>
        <v>#REF!</v>
      </c>
      <c r="D67" s="220" t="e">
        <f>Scores!F63*calcs!$BT$3</f>
        <v>#REF!</v>
      </c>
      <c r="E67" s="220" t="e">
        <f>Scores!G63*calcs!$BT$3</f>
        <v>#REF!</v>
      </c>
      <c r="F67" s="220" t="e">
        <f>Scores!H63*calcs!$BT$3</f>
        <v>#REF!</v>
      </c>
      <c r="G67" s="220" t="e">
        <f>Scores!I63*calcs!$BT$3</f>
        <v>#REF!</v>
      </c>
      <c r="H67" s="220" t="e">
        <f>Scores!J63*calcs!$BT$4</f>
        <v>#REF!</v>
      </c>
      <c r="I67" s="220" t="e">
        <f>Scores!K63*calcs!$BT$4</f>
        <v>#REF!</v>
      </c>
      <c r="J67" s="220" t="e">
        <f>Scores!L63*calcs!$BT$4</f>
        <v>#REF!</v>
      </c>
      <c r="K67" s="220" t="e">
        <f>Scores!M63*calcs!$BT$4</f>
        <v>#REF!</v>
      </c>
      <c r="L67" s="220" t="e">
        <f>Scores!N63*calcs!$BT$4</f>
        <v>#REF!</v>
      </c>
      <c r="M67" s="220" t="e">
        <f>Scores!O63*calcs!$BT$5</f>
        <v>#REF!</v>
      </c>
      <c r="N67" s="220" t="e">
        <f>Scores!P63*calcs!$BT$5</f>
        <v>#REF!</v>
      </c>
      <c r="O67" s="220" t="e">
        <f>Scores!Q63*calcs!$BT$5</f>
        <v>#REF!</v>
      </c>
      <c r="P67" s="220" t="e">
        <f>Scores!R63*calcs!$BT$5</f>
        <v>#REF!</v>
      </c>
      <c r="Q67" s="220" t="e">
        <f>Scores!S63*calcs!$BT$5</f>
        <v>#REF!</v>
      </c>
      <c r="R67" s="220" t="e">
        <f>Scores!T63*calcs!$BT$6</f>
        <v>#REF!</v>
      </c>
      <c r="S67" s="220" t="e">
        <f>Scores!U63*calcs!$BT$6</f>
        <v>#REF!</v>
      </c>
      <c r="T67" s="220" t="e">
        <f>Scores!V63*calcs!$BT$6</f>
        <v>#REF!</v>
      </c>
      <c r="U67" s="220" t="e">
        <f>Scores!W63*calcs!$BT$6</f>
        <v>#REF!</v>
      </c>
      <c r="V67" s="220" t="e">
        <f>Scores!X63*calcs!$BT$6</f>
        <v>#REF!</v>
      </c>
      <c r="W67" s="220" t="e">
        <f>Scores!Y63*calcs!$BT$7</f>
        <v>#REF!</v>
      </c>
      <c r="X67" s="220" t="e">
        <f>Scores!Z63*calcs!$BT$7</f>
        <v>#REF!</v>
      </c>
      <c r="Y67" s="220" t="e">
        <f>Scores!AA63*calcs!$BT$7</f>
        <v>#REF!</v>
      </c>
      <c r="Z67" s="220" t="e">
        <f>Scores!AB63*calcs!$BT$7</f>
        <v>#REF!</v>
      </c>
      <c r="AA67" s="220" t="e">
        <f>Scores!AC63*calcs!$BT$7</f>
        <v>#REF!</v>
      </c>
      <c r="AB67" s="220" t="e">
        <f>Scores!AD63*calcs!$BT$8</f>
        <v>#REF!</v>
      </c>
      <c r="AC67" s="220" t="e">
        <f>Scores!AE63*calcs!$BT$8</f>
        <v>#REF!</v>
      </c>
      <c r="AD67" s="220" t="e">
        <f>Scores!AF63*calcs!$BT$8</f>
        <v>#REF!</v>
      </c>
      <c r="AE67" s="220" t="e">
        <f>Scores!AG63*calcs!$BT$8</f>
        <v>#REF!</v>
      </c>
      <c r="AF67" s="220" t="e">
        <f>Scores!AH63*calcs!$BT$8</f>
        <v>#REF!</v>
      </c>
      <c r="AG67" s="220" t="e">
        <f>Scores!AI63*calcs!$BT$9</f>
        <v>#REF!</v>
      </c>
      <c r="AH67" s="220" t="e">
        <f>Scores!AJ63*calcs!$BT$9</f>
        <v>#REF!</v>
      </c>
      <c r="AI67" s="220" t="e">
        <f>Scores!AK63*calcs!$BT$9</f>
        <v>#REF!</v>
      </c>
      <c r="AJ67" s="220" t="e">
        <f>Scores!AL63*calcs!$BT$9</f>
        <v>#REF!</v>
      </c>
      <c r="AK67" s="220" t="e">
        <f>Scores!AM63*calcs!$BT$9</f>
        <v>#REF!</v>
      </c>
      <c r="AL67" s="220" t="e">
        <f>Scores!AN63*calcs!$BT$10</f>
        <v>#REF!</v>
      </c>
      <c r="AM67" s="220" t="e">
        <f>Scores!AO63*calcs!$BT$10</f>
        <v>#REF!</v>
      </c>
      <c r="AN67" s="220" t="e">
        <f>Scores!AP63*calcs!$BT$10</f>
        <v>#REF!</v>
      </c>
      <c r="AO67" s="220" t="e">
        <f>Scores!AQ63*calcs!$BT$10</f>
        <v>#REF!</v>
      </c>
      <c r="AP67" s="220" t="e">
        <f>Scores!AR63*calcs!$BT$10</f>
        <v>#REF!</v>
      </c>
      <c r="AQ67" s="220" t="e">
        <f>Scores!AS63*calcs!$BT$11</f>
        <v>#REF!</v>
      </c>
      <c r="AR67" s="220" t="e">
        <f>Scores!AT63*calcs!$BT$11</f>
        <v>#REF!</v>
      </c>
      <c r="AS67" s="220" t="e">
        <f>Scores!AU63*calcs!$BT$11</f>
        <v>#REF!</v>
      </c>
      <c r="AT67" s="220" t="e">
        <f>Scores!AV63*calcs!$BT$11</f>
        <v>#REF!</v>
      </c>
      <c r="AU67" s="220" t="e">
        <f>Scores!AW63*calcs!$BT$11</f>
        <v>#REF!</v>
      </c>
      <c r="AV67" s="220" t="e">
        <f>Scores!AX63*calcs!$BT$12</f>
        <v>#REF!</v>
      </c>
      <c r="AW67" s="220" t="e">
        <f>Scores!AY63*calcs!$BT$12</f>
        <v>#REF!</v>
      </c>
      <c r="AX67" s="220" t="e">
        <f>Scores!AZ63*calcs!$BT$12</f>
        <v>#REF!</v>
      </c>
      <c r="AY67" s="220" t="e">
        <f>Scores!BA63*calcs!$BT$12</f>
        <v>#REF!</v>
      </c>
      <c r="AZ67" s="220" t="e">
        <f>Scores!BB63*calcs!$BT$12</f>
        <v>#REF!</v>
      </c>
      <c r="BA67" s="220" t="e">
        <f>Scores!BC63*calcs!$BT$13</f>
        <v>#REF!</v>
      </c>
      <c r="BB67" s="220" t="e">
        <f>Scores!BD63*calcs!$BT$13</f>
        <v>#REF!</v>
      </c>
      <c r="BC67" s="220" t="e">
        <f>Scores!BE63*calcs!$BT$13</f>
        <v>#REF!</v>
      </c>
      <c r="BD67" s="220" t="e">
        <f>Scores!BF63*calcs!$BT$13</f>
        <v>#REF!</v>
      </c>
      <c r="BE67" s="220" t="e">
        <f>Scores!BG63*calcs!$BT$13</f>
        <v>#REF!</v>
      </c>
      <c r="BF67" s="220" t="e">
        <f>Scores!BH63*calcs!$BT$14</f>
        <v>#REF!</v>
      </c>
      <c r="BG67" s="220" t="e">
        <f>Scores!BI63*calcs!$BT$14</f>
        <v>#REF!</v>
      </c>
      <c r="BH67" s="220" t="e">
        <f>Scores!BJ63*calcs!$BT$14</f>
        <v>#REF!</v>
      </c>
      <c r="BI67" s="220" t="e">
        <f>Scores!BK63*calcs!$BT$14</f>
        <v>#REF!</v>
      </c>
      <c r="BJ67" s="220" t="e">
        <f>Scores!BL63*calcs!$BT$14</f>
        <v>#REF!</v>
      </c>
    </row>
    <row r="68" spans="1:62">
      <c r="A68" t="s">
        <v>149</v>
      </c>
      <c r="B68" s="16" t="s">
        <v>150</v>
      </c>
      <c r="C68" s="220" t="e">
        <f>Scores!E64*calcs!$BT$3</f>
        <v>#REF!</v>
      </c>
      <c r="D68" s="220" t="e">
        <f>Scores!F64*calcs!$BT$3</f>
        <v>#REF!</v>
      </c>
      <c r="E68" s="220" t="e">
        <f>Scores!G64*calcs!$BT$3</f>
        <v>#REF!</v>
      </c>
      <c r="F68" s="220" t="e">
        <f>Scores!H64*calcs!$BT$3</f>
        <v>#REF!</v>
      </c>
      <c r="G68" s="220" t="e">
        <f>Scores!I64*calcs!$BT$3</f>
        <v>#REF!</v>
      </c>
      <c r="H68" s="220" t="e">
        <f>Scores!J64*calcs!$BT$4</f>
        <v>#REF!</v>
      </c>
      <c r="I68" s="220" t="e">
        <f>Scores!K64*calcs!$BT$4</f>
        <v>#REF!</v>
      </c>
      <c r="J68" s="220" t="e">
        <f>Scores!L64*calcs!$BT$4</f>
        <v>#REF!</v>
      </c>
      <c r="K68" s="220" t="e">
        <f>Scores!M64*calcs!$BT$4</f>
        <v>#REF!</v>
      </c>
      <c r="L68" s="220" t="e">
        <f>Scores!N64*calcs!$BT$4</f>
        <v>#REF!</v>
      </c>
      <c r="M68" s="220" t="e">
        <f>Scores!O64*calcs!$BT$5</f>
        <v>#REF!</v>
      </c>
      <c r="N68" s="220" t="e">
        <f>Scores!P64*calcs!$BT$5</f>
        <v>#REF!</v>
      </c>
      <c r="O68" s="220" t="e">
        <f>Scores!Q64*calcs!$BT$5</f>
        <v>#REF!</v>
      </c>
      <c r="P68" s="220" t="e">
        <f>Scores!R64*calcs!$BT$5</f>
        <v>#REF!</v>
      </c>
      <c r="Q68" s="220" t="e">
        <f>Scores!S64*calcs!$BT$5</f>
        <v>#REF!</v>
      </c>
      <c r="R68" s="220" t="e">
        <f>Scores!T64*calcs!$BT$6</f>
        <v>#REF!</v>
      </c>
      <c r="S68" s="220" t="e">
        <f>Scores!U64*calcs!$BT$6</f>
        <v>#REF!</v>
      </c>
      <c r="T68" s="220" t="e">
        <f>Scores!V64*calcs!$BT$6</f>
        <v>#REF!</v>
      </c>
      <c r="U68" s="220" t="e">
        <f>Scores!W64*calcs!$BT$6</f>
        <v>#REF!</v>
      </c>
      <c r="V68" s="220" t="e">
        <f>Scores!X64*calcs!$BT$6</f>
        <v>#REF!</v>
      </c>
      <c r="W68" s="220" t="e">
        <f>Scores!Y64*calcs!$BT$7</f>
        <v>#REF!</v>
      </c>
      <c r="X68" s="220" t="e">
        <f>Scores!Z64*calcs!$BT$7</f>
        <v>#REF!</v>
      </c>
      <c r="Y68" s="220" t="e">
        <f>Scores!AA64*calcs!$BT$7</f>
        <v>#REF!</v>
      </c>
      <c r="Z68" s="220" t="e">
        <f>Scores!AB64*calcs!$BT$7</f>
        <v>#REF!</v>
      </c>
      <c r="AA68" s="220" t="e">
        <f>Scores!AC64*calcs!$BT$7</f>
        <v>#REF!</v>
      </c>
      <c r="AB68" s="220" t="e">
        <f>Scores!AD64*calcs!$BT$8</f>
        <v>#REF!</v>
      </c>
      <c r="AC68" s="220" t="e">
        <f>Scores!AE64*calcs!$BT$8</f>
        <v>#REF!</v>
      </c>
      <c r="AD68" s="220" t="e">
        <f>Scores!AF64*calcs!$BT$8</f>
        <v>#REF!</v>
      </c>
      <c r="AE68" s="220" t="e">
        <f>Scores!AG64*calcs!$BT$8</f>
        <v>#REF!</v>
      </c>
      <c r="AF68" s="220" t="e">
        <f>Scores!AH64*calcs!$BT$8</f>
        <v>#REF!</v>
      </c>
      <c r="AG68" s="220" t="e">
        <f>Scores!AI64*calcs!$BT$9</f>
        <v>#REF!</v>
      </c>
      <c r="AH68" s="220" t="e">
        <f>Scores!AJ64*calcs!$BT$9</f>
        <v>#REF!</v>
      </c>
      <c r="AI68" s="220" t="e">
        <f>Scores!AK64*calcs!$BT$9</f>
        <v>#REF!</v>
      </c>
      <c r="AJ68" s="220" t="e">
        <f>Scores!AL64*calcs!$BT$9</f>
        <v>#REF!</v>
      </c>
      <c r="AK68" s="220" t="e">
        <f>Scores!AM64*calcs!$BT$9</f>
        <v>#REF!</v>
      </c>
      <c r="AL68" s="220" t="e">
        <f>Scores!AN64*calcs!$BT$10</f>
        <v>#REF!</v>
      </c>
      <c r="AM68" s="220" t="e">
        <f>Scores!AO64*calcs!$BT$10</f>
        <v>#REF!</v>
      </c>
      <c r="AN68" s="220" t="e">
        <f>Scores!AP64*calcs!$BT$10</f>
        <v>#REF!</v>
      </c>
      <c r="AO68" s="220" t="e">
        <f>Scores!AQ64*calcs!$BT$10</f>
        <v>#REF!</v>
      </c>
      <c r="AP68" s="220" t="e">
        <f>Scores!AR64*calcs!$BT$10</f>
        <v>#REF!</v>
      </c>
      <c r="AQ68" s="220" t="e">
        <f>Scores!AS64*calcs!$BT$11</f>
        <v>#REF!</v>
      </c>
      <c r="AR68" s="220" t="e">
        <f>Scores!AT64*calcs!$BT$11</f>
        <v>#REF!</v>
      </c>
      <c r="AS68" s="220" t="e">
        <f>Scores!AU64*calcs!$BT$11</f>
        <v>#REF!</v>
      </c>
      <c r="AT68" s="220" t="e">
        <f>Scores!AV64*calcs!$BT$11</f>
        <v>#REF!</v>
      </c>
      <c r="AU68" s="220" t="e">
        <f>Scores!AW64*calcs!$BT$11</f>
        <v>#REF!</v>
      </c>
      <c r="AV68" s="220" t="e">
        <f>Scores!AX64*calcs!$BT$12</f>
        <v>#REF!</v>
      </c>
      <c r="AW68" s="220" t="e">
        <f>Scores!AY64*calcs!$BT$12</f>
        <v>#REF!</v>
      </c>
      <c r="AX68" s="220" t="e">
        <f>Scores!AZ64*calcs!$BT$12</f>
        <v>#REF!</v>
      </c>
      <c r="AY68" s="220" t="e">
        <f>Scores!BA64*calcs!$BT$12</f>
        <v>#REF!</v>
      </c>
      <c r="AZ68" s="220" t="e">
        <f>Scores!BB64*calcs!$BT$12</f>
        <v>#REF!</v>
      </c>
      <c r="BA68" s="220" t="e">
        <f>Scores!BC64*calcs!$BT$13</f>
        <v>#REF!</v>
      </c>
      <c r="BB68" s="220" t="e">
        <f>Scores!BD64*calcs!$BT$13</f>
        <v>#REF!</v>
      </c>
      <c r="BC68" s="220" t="e">
        <f>Scores!BE64*calcs!$BT$13</f>
        <v>#REF!</v>
      </c>
      <c r="BD68" s="220" t="e">
        <f>Scores!BF64*calcs!$BT$13</f>
        <v>#REF!</v>
      </c>
      <c r="BE68" s="220" t="e">
        <f>Scores!BG64*calcs!$BT$13</f>
        <v>#REF!</v>
      </c>
      <c r="BF68" s="220" t="e">
        <f>Scores!BH64*calcs!$BT$14</f>
        <v>#REF!</v>
      </c>
      <c r="BG68" s="220" t="e">
        <f>Scores!BI64*calcs!$BT$14</f>
        <v>#REF!</v>
      </c>
      <c r="BH68" s="220" t="e">
        <f>Scores!BJ64*calcs!$BT$14</f>
        <v>#REF!</v>
      </c>
      <c r="BI68" s="220" t="e">
        <f>Scores!BK64*calcs!$BT$14</f>
        <v>#REF!</v>
      </c>
      <c r="BJ68" s="220" t="e">
        <f>Scores!BL64*calcs!$BT$14</f>
        <v>#REF!</v>
      </c>
    </row>
    <row r="69" spans="1:62">
      <c r="A69" t="s">
        <v>151</v>
      </c>
      <c r="B69" s="16" t="s">
        <v>152</v>
      </c>
      <c r="C69" s="220" t="e">
        <f>Scores!E65*calcs!$BT$3</f>
        <v>#REF!</v>
      </c>
      <c r="D69" s="220" t="e">
        <f>Scores!F65*calcs!$BT$3</f>
        <v>#REF!</v>
      </c>
      <c r="E69" s="220" t="e">
        <f>Scores!G65*calcs!$BT$3</f>
        <v>#REF!</v>
      </c>
      <c r="F69" s="220" t="e">
        <f>Scores!H65*calcs!$BT$3</f>
        <v>#REF!</v>
      </c>
      <c r="G69" s="220" t="e">
        <f>Scores!I65*calcs!$BT$3</f>
        <v>#REF!</v>
      </c>
      <c r="H69" s="220" t="e">
        <f>Scores!J65*calcs!$BT$4</f>
        <v>#REF!</v>
      </c>
      <c r="I69" s="220" t="e">
        <f>Scores!K65*calcs!$BT$4</f>
        <v>#REF!</v>
      </c>
      <c r="J69" s="220" t="e">
        <f>Scores!L65*calcs!$BT$4</f>
        <v>#REF!</v>
      </c>
      <c r="K69" s="220" t="e">
        <f>Scores!M65*calcs!$BT$4</f>
        <v>#REF!</v>
      </c>
      <c r="L69" s="220" t="e">
        <f>Scores!N65*calcs!$BT$4</f>
        <v>#REF!</v>
      </c>
      <c r="M69" s="220" t="e">
        <f>Scores!O65*calcs!$BT$5</f>
        <v>#REF!</v>
      </c>
      <c r="N69" s="220" t="e">
        <f>Scores!P65*calcs!$BT$5</f>
        <v>#REF!</v>
      </c>
      <c r="O69" s="220" t="e">
        <f>Scores!Q65*calcs!$BT$5</f>
        <v>#REF!</v>
      </c>
      <c r="P69" s="220" t="e">
        <f>Scores!R65*calcs!$BT$5</f>
        <v>#REF!</v>
      </c>
      <c r="Q69" s="220" t="e">
        <f>Scores!S65*calcs!$BT$5</f>
        <v>#REF!</v>
      </c>
      <c r="R69" s="220" t="e">
        <f>Scores!T65*calcs!$BT$6</f>
        <v>#REF!</v>
      </c>
      <c r="S69" s="220" t="e">
        <f>Scores!U65*calcs!$BT$6</f>
        <v>#REF!</v>
      </c>
      <c r="T69" s="220" t="e">
        <f>Scores!V65*calcs!$BT$6</f>
        <v>#REF!</v>
      </c>
      <c r="U69" s="220" t="e">
        <f>Scores!W65*calcs!$BT$6</f>
        <v>#REF!</v>
      </c>
      <c r="V69" s="220" t="e">
        <f>Scores!X65*calcs!$BT$6</f>
        <v>#REF!</v>
      </c>
      <c r="W69" s="220" t="e">
        <f>Scores!Y65*calcs!$BT$7</f>
        <v>#REF!</v>
      </c>
      <c r="X69" s="220" t="e">
        <f>Scores!Z65*calcs!$BT$7</f>
        <v>#REF!</v>
      </c>
      <c r="Y69" s="220" t="e">
        <f>Scores!AA65*calcs!$BT$7</f>
        <v>#REF!</v>
      </c>
      <c r="Z69" s="220" t="e">
        <f>Scores!AB65*calcs!$BT$7</f>
        <v>#REF!</v>
      </c>
      <c r="AA69" s="220" t="e">
        <f>Scores!AC65*calcs!$BT$7</f>
        <v>#REF!</v>
      </c>
      <c r="AB69" s="220" t="e">
        <f>Scores!AD65*calcs!$BT$8</f>
        <v>#REF!</v>
      </c>
      <c r="AC69" s="220" t="e">
        <f>Scores!AE65*calcs!$BT$8</f>
        <v>#REF!</v>
      </c>
      <c r="AD69" s="220" t="e">
        <f>Scores!AF65*calcs!$BT$8</f>
        <v>#REF!</v>
      </c>
      <c r="AE69" s="220" t="e">
        <f>Scores!AG65*calcs!$BT$8</f>
        <v>#REF!</v>
      </c>
      <c r="AF69" s="220" t="e">
        <f>Scores!AH65*calcs!$BT$8</f>
        <v>#REF!</v>
      </c>
      <c r="AG69" s="220" t="e">
        <f>Scores!AI65*calcs!$BT$9</f>
        <v>#REF!</v>
      </c>
      <c r="AH69" s="220" t="e">
        <f>Scores!AJ65*calcs!$BT$9</f>
        <v>#REF!</v>
      </c>
      <c r="AI69" s="220" t="e">
        <f>Scores!AK65*calcs!$BT$9</f>
        <v>#REF!</v>
      </c>
      <c r="AJ69" s="220" t="e">
        <f>Scores!AL65*calcs!$BT$9</f>
        <v>#REF!</v>
      </c>
      <c r="AK69" s="220" t="e">
        <f>Scores!AM65*calcs!$BT$9</f>
        <v>#REF!</v>
      </c>
      <c r="AL69" s="220" t="e">
        <f>Scores!AN65*calcs!$BT$10</f>
        <v>#REF!</v>
      </c>
      <c r="AM69" s="220" t="e">
        <f>Scores!AO65*calcs!$BT$10</f>
        <v>#REF!</v>
      </c>
      <c r="AN69" s="220" t="e">
        <f>Scores!AP65*calcs!$BT$10</f>
        <v>#REF!</v>
      </c>
      <c r="AO69" s="220" t="e">
        <f>Scores!AQ65*calcs!$BT$10</f>
        <v>#REF!</v>
      </c>
      <c r="AP69" s="220" t="e">
        <f>Scores!AR65*calcs!$BT$10</f>
        <v>#REF!</v>
      </c>
      <c r="AQ69" s="220" t="e">
        <f>Scores!AS65*calcs!$BT$11</f>
        <v>#REF!</v>
      </c>
      <c r="AR69" s="220" t="e">
        <f>Scores!AT65*calcs!$BT$11</f>
        <v>#REF!</v>
      </c>
      <c r="AS69" s="220" t="e">
        <f>Scores!AU65*calcs!$BT$11</f>
        <v>#REF!</v>
      </c>
      <c r="AT69" s="220" t="e">
        <f>Scores!AV65*calcs!$BT$11</f>
        <v>#REF!</v>
      </c>
      <c r="AU69" s="220" t="e">
        <f>Scores!AW65*calcs!$BT$11</f>
        <v>#REF!</v>
      </c>
      <c r="AV69" s="220" t="e">
        <f>Scores!AX65*calcs!$BT$12</f>
        <v>#REF!</v>
      </c>
      <c r="AW69" s="220" t="e">
        <f>Scores!AY65*calcs!$BT$12</f>
        <v>#REF!</v>
      </c>
      <c r="AX69" s="220" t="e">
        <f>Scores!AZ65*calcs!$BT$12</f>
        <v>#REF!</v>
      </c>
      <c r="AY69" s="220" t="e">
        <f>Scores!BA65*calcs!$BT$12</f>
        <v>#REF!</v>
      </c>
      <c r="AZ69" s="220" t="e">
        <f>Scores!BB65*calcs!$BT$12</f>
        <v>#REF!</v>
      </c>
      <c r="BA69" s="220" t="e">
        <f>Scores!BC65*calcs!$BT$13</f>
        <v>#REF!</v>
      </c>
      <c r="BB69" s="220" t="e">
        <f>Scores!BD65*calcs!$BT$13</f>
        <v>#REF!</v>
      </c>
      <c r="BC69" s="220" t="e">
        <f>Scores!BE65*calcs!$BT$13</f>
        <v>#REF!</v>
      </c>
      <c r="BD69" s="220" t="e">
        <f>Scores!BF65*calcs!$BT$13</f>
        <v>#REF!</v>
      </c>
      <c r="BE69" s="220" t="e">
        <f>Scores!BG65*calcs!$BT$13</f>
        <v>#REF!</v>
      </c>
      <c r="BF69" s="220" t="e">
        <f>Scores!BH65*calcs!$BT$14</f>
        <v>#REF!</v>
      </c>
      <c r="BG69" s="220" t="e">
        <f>Scores!BI65*calcs!$BT$14</f>
        <v>#REF!</v>
      </c>
      <c r="BH69" s="220" t="e">
        <f>Scores!BJ65*calcs!$BT$14</f>
        <v>#REF!</v>
      </c>
      <c r="BI69" s="220" t="e">
        <f>Scores!BK65*calcs!$BT$14</f>
        <v>#REF!</v>
      </c>
      <c r="BJ69" s="220" t="e">
        <f>Scores!BL65*calcs!$BT$14</f>
        <v>#REF!</v>
      </c>
    </row>
    <row r="70" spans="1:62">
      <c r="A70" t="s">
        <v>153</v>
      </c>
      <c r="B70" s="16" t="s">
        <v>154</v>
      </c>
      <c r="C70" s="220" t="e">
        <f>Scores!E66*calcs!$BT$3</f>
        <v>#REF!</v>
      </c>
      <c r="D70" s="220" t="e">
        <f>Scores!F66*calcs!$BT$3</f>
        <v>#REF!</v>
      </c>
      <c r="E70" s="220" t="e">
        <f>Scores!G66*calcs!$BT$3</f>
        <v>#REF!</v>
      </c>
      <c r="F70" s="220" t="e">
        <f>Scores!H66*calcs!$BT$3</f>
        <v>#REF!</v>
      </c>
      <c r="G70" s="220" t="e">
        <f>Scores!I66*calcs!$BT$3</f>
        <v>#REF!</v>
      </c>
      <c r="H70" s="220" t="e">
        <f>Scores!J66*calcs!$BT$4</f>
        <v>#REF!</v>
      </c>
      <c r="I70" s="220" t="e">
        <f>Scores!K66*calcs!$BT$4</f>
        <v>#REF!</v>
      </c>
      <c r="J70" s="220" t="e">
        <f>Scores!L66*calcs!$BT$4</f>
        <v>#REF!</v>
      </c>
      <c r="K70" s="220" t="e">
        <f>Scores!M66*calcs!$BT$4</f>
        <v>#REF!</v>
      </c>
      <c r="L70" s="220" t="e">
        <f>Scores!N66*calcs!$BT$4</f>
        <v>#REF!</v>
      </c>
      <c r="M70" s="220" t="e">
        <f>Scores!O66*calcs!$BT$5</f>
        <v>#REF!</v>
      </c>
      <c r="N70" s="220" t="e">
        <f>Scores!P66*calcs!$BT$5</f>
        <v>#REF!</v>
      </c>
      <c r="O70" s="220" t="e">
        <f>Scores!Q66*calcs!$BT$5</f>
        <v>#REF!</v>
      </c>
      <c r="P70" s="220" t="e">
        <f>Scores!R66*calcs!$BT$5</f>
        <v>#REF!</v>
      </c>
      <c r="Q70" s="220" t="e">
        <f>Scores!S66*calcs!$BT$5</f>
        <v>#REF!</v>
      </c>
      <c r="R70" s="220" t="e">
        <f>Scores!T66*calcs!$BT$6</f>
        <v>#REF!</v>
      </c>
      <c r="S70" s="220" t="e">
        <f>Scores!U66*calcs!$BT$6</f>
        <v>#REF!</v>
      </c>
      <c r="T70" s="220" t="e">
        <f>Scores!V66*calcs!$BT$6</f>
        <v>#REF!</v>
      </c>
      <c r="U70" s="220" t="e">
        <f>Scores!W66*calcs!$BT$6</f>
        <v>#REF!</v>
      </c>
      <c r="V70" s="220" t="e">
        <f>Scores!X66*calcs!$BT$6</f>
        <v>#REF!</v>
      </c>
      <c r="W70" s="220" t="e">
        <f>Scores!Y66*calcs!$BT$7</f>
        <v>#REF!</v>
      </c>
      <c r="X70" s="220" t="e">
        <f>Scores!Z66*calcs!$BT$7</f>
        <v>#REF!</v>
      </c>
      <c r="Y70" s="220" t="e">
        <f>Scores!AA66*calcs!$BT$7</f>
        <v>#REF!</v>
      </c>
      <c r="Z70" s="220" t="e">
        <f>Scores!AB66*calcs!$BT$7</f>
        <v>#REF!</v>
      </c>
      <c r="AA70" s="220" t="e">
        <f>Scores!AC66*calcs!$BT$7</f>
        <v>#REF!</v>
      </c>
      <c r="AB70" s="220" t="e">
        <f>Scores!AD66*calcs!$BT$8</f>
        <v>#REF!</v>
      </c>
      <c r="AC70" s="220" t="e">
        <f>Scores!AE66*calcs!$BT$8</f>
        <v>#REF!</v>
      </c>
      <c r="AD70" s="220" t="e">
        <f>Scores!AF66*calcs!$BT$8</f>
        <v>#REF!</v>
      </c>
      <c r="AE70" s="220" t="e">
        <f>Scores!AG66*calcs!$BT$8</f>
        <v>#REF!</v>
      </c>
      <c r="AF70" s="220" t="e">
        <f>Scores!AH66*calcs!$BT$8</f>
        <v>#REF!</v>
      </c>
      <c r="AG70" s="220" t="e">
        <f>Scores!AI66*calcs!$BT$9</f>
        <v>#REF!</v>
      </c>
      <c r="AH70" s="220" t="e">
        <f>Scores!AJ66*calcs!$BT$9</f>
        <v>#REF!</v>
      </c>
      <c r="AI70" s="220" t="e">
        <f>Scores!AK66*calcs!$BT$9</f>
        <v>#REF!</v>
      </c>
      <c r="AJ70" s="220" t="e">
        <f>Scores!AL66*calcs!$BT$9</f>
        <v>#REF!</v>
      </c>
      <c r="AK70" s="220" t="e">
        <f>Scores!AM66*calcs!$BT$9</f>
        <v>#REF!</v>
      </c>
      <c r="AL70" s="220" t="e">
        <f>Scores!AN66*calcs!$BT$10</f>
        <v>#REF!</v>
      </c>
      <c r="AM70" s="220" t="e">
        <f>Scores!AO66*calcs!$BT$10</f>
        <v>#REF!</v>
      </c>
      <c r="AN70" s="220" t="e">
        <f>Scores!AP66*calcs!$BT$10</f>
        <v>#REF!</v>
      </c>
      <c r="AO70" s="220" t="e">
        <f>Scores!AQ66*calcs!$BT$10</f>
        <v>#REF!</v>
      </c>
      <c r="AP70" s="220" t="e">
        <f>Scores!AR66*calcs!$BT$10</f>
        <v>#REF!</v>
      </c>
      <c r="AQ70" s="220" t="e">
        <f>Scores!AS66*calcs!$BT$11</f>
        <v>#REF!</v>
      </c>
      <c r="AR70" s="220" t="e">
        <f>Scores!AT66*calcs!$BT$11</f>
        <v>#REF!</v>
      </c>
      <c r="AS70" s="220" t="e">
        <f>Scores!AU66*calcs!$BT$11</f>
        <v>#REF!</v>
      </c>
      <c r="AT70" s="220" t="e">
        <f>Scores!AV66*calcs!$BT$11</f>
        <v>#REF!</v>
      </c>
      <c r="AU70" s="220" t="e">
        <f>Scores!AW66*calcs!$BT$11</f>
        <v>#REF!</v>
      </c>
      <c r="AV70" s="220" t="e">
        <f>Scores!AX66*calcs!$BT$12</f>
        <v>#REF!</v>
      </c>
      <c r="AW70" s="220" t="e">
        <f>Scores!AY66*calcs!$BT$12</f>
        <v>#REF!</v>
      </c>
      <c r="AX70" s="220" t="e">
        <f>Scores!AZ66*calcs!$BT$12</f>
        <v>#REF!</v>
      </c>
      <c r="AY70" s="220" t="e">
        <f>Scores!BA66*calcs!$BT$12</f>
        <v>#REF!</v>
      </c>
      <c r="AZ70" s="220" t="e">
        <f>Scores!BB66*calcs!$BT$12</f>
        <v>#REF!</v>
      </c>
      <c r="BA70" s="220" t="e">
        <f>Scores!BC66*calcs!$BT$13</f>
        <v>#REF!</v>
      </c>
      <c r="BB70" s="220" t="e">
        <f>Scores!BD66*calcs!$BT$13</f>
        <v>#REF!</v>
      </c>
      <c r="BC70" s="220" t="e">
        <f>Scores!BE66*calcs!$BT$13</f>
        <v>#REF!</v>
      </c>
      <c r="BD70" s="220" t="e">
        <f>Scores!BF66*calcs!$BT$13</f>
        <v>#REF!</v>
      </c>
      <c r="BE70" s="220" t="e">
        <f>Scores!BG66*calcs!$BT$13</f>
        <v>#REF!</v>
      </c>
      <c r="BF70" s="220" t="e">
        <f>Scores!BH66*calcs!$BT$14</f>
        <v>#REF!</v>
      </c>
      <c r="BG70" s="220" t="e">
        <f>Scores!BI66*calcs!$BT$14</f>
        <v>#REF!</v>
      </c>
      <c r="BH70" s="220" t="e">
        <f>Scores!BJ66*calcs!$BT$14</f>
        <v>#REF!</v>
      </c>
      <c r="BI70" s="220" t="e">
        <f>Scores!BK66*calcs!$BT$14</f>
        <v>#REF!</v>
      </c>
      <c r="BJ70" s="220" t="e">
        <f>Scores!BL66*calcs!$BT$14</f>
        <v>#REF!</v>
      </c>
    </row>
    <row r="71" spans="1:62">
      <c r="A71" t="s">
        <v>155</v>
      </c>
      <c r="B71" s="16" t="s">
        <v>156</v>
      </c>
      <c r="C71" s="220" t="e">
        <f>Scores!E67*calcs!$BT$3</f>
        <v>#REF!</v>
      </c>
      <c r="D71" s="220" t="e">
        <f>Scores!F67*calcs!$BT$3</f>
        <v>#REF!</v>
      </c>
      <c r="E71" s="220" t="e">
        <f>Scores!G67*calcs!$BT$3</f>
        <v>#REF!</v>
      </c>
      <c r="F71" s="220" t="e">
        <f>Scores!H67*calcs!$BT$3</f>
        <v>#REF!</v>
      </c>
      <c r="G71" s="220" t="e">
        <f>Scores!I67*calcs!$BT$3</f>
        <v>#REF!</v>
      </c>
      <c r="H71" s="220" t="e">
        <f>Scores!J67*calcs!$BT$4</f>
        <v>#REF!</v>
      </c>
      <c r="I71" s="220" t="e">
        <f>Scores!K67*calcs!$BT$4</f>
        <v>#REF!</v>
      </c>
      <c r="J71" s="220" t="e">
        <f>Scores!L67*calcs!$BT$4</f>
        <v>#REF!</v>
      </c>
      <c r="K71" s="220" t="e">
        <f>Scores!M67*calcs!$BT$4</f>
        <v>#REF!</v>
      </c>
      <c r="L71" s="220" t="e">
        <f>Scores!N67*calcs!$BT$4</f>
        <v>#REF!</v>
      </c>
      <c r="M71" s="220" t="e">
        <f>Scores!O67*calcs!$BT$5</f>
        <v>#REF!</v>
      </c>
      <c r="N71" s="220" t="e">
        <f>Scores!P67*calcs!$BT$5</f>
        <v>#REF!</v>
      </c>
      <c r="O71" s="220" t="e">
        <f>Scores!Q67*calcs!$BT$5</f>
        <v>#REF!</v>
      </c>
      <c r="P71" s="220" t="e">
        <f>Scores!R67*calcs!$BT$5</f>
        <v>#REF!</v>
      </c>
      <c r="Q71" s="220" t="e">
        <f>Scores!S67*calcs!$BT$5</f>
        <v>#REF!</v>
      </c>
      <c r="R71" s="220" t="e">
        <f>Scores!T67*calcs!$BT$6</f>
        <v>#REF!</v>
      </c>
      <c r="S71" s="220" t="e">
        <f>Scores!U67*calcs!$BT$6</f>
        <v>#REF!</v>
      </c>
      <c r="T71" s="220" t="e">
        <f>Scores!V67*calcs!$BT$6</f>
        <v>#REF!</v>
      </c>
      <c r="U71" s="220" t="e">
        <f>Scores!W67*calcs!$BT$6</f>
        <v>#REF!</v>
      </c>
      <c r="V71" s="220" t="e">
        <f>Scores!X67*calcs!$BT$6</f>
        <v>#REF!</v>
      </c>
      <c r="W71" s="220" t="e">
        <f>Scores!Y67*calcs!$BT$7</f>
        <v>#REF!</v>
      </c>
      <c r="X71" s="220" t="e">
        <f>Scores!Z67*calcs!$BT$7</f>
        <v>#REF!</v>
      </c>
      <c r="Y71" s="220" t="e">
        <f>Scores!AA67*calcs!$BT$7</f>
        <v>#REF!</v>
      </c>
      <c r="Z71" s="220" t="e">
        <f>Scores!AB67*calcs!$BT$7</f>
        <v>#REF!</v>
      </c>
      <c r="AA71" s="220" t="e">
        <f>Scores!AC67*calcs!$BT$7</f>
        <v>#REF!</v>
      </c>
      <c r="AB71" s="220" t="e">
        <f>Scores!AD67*calcs!$BT$8</f>
        <v>#REF!</v>
      </c>
      <c r="AC71" s="220" t="e">
        <f>Scores!AE67*calcs!$BT$8</f>
        <v>#REF!</v>
      </c>
      <c r="AD71" s="220" t="e">
        <f>Scores!AF67*calcs!$BT$8</f>
        <v>#REF!</v>
      </c>
      <c r="AE71" s="220" t="e">
        <f>Scores!AG67*calcs!$BT$8</f>
        <v>#REF!</v>
      </c>
      <c r="AF71" s="220" t="e">
        <f>Scores!AH67*calcs!$BT$8</f>
        <v>#REF!</v>
      </c>
      <c r="AG71" s="220" t="e">
        <f>Scores!AI67*calcs!$BT$9</f>
        <v>#REF!</v>
      </c>
      <c r="AH71" s="220" t="e">
        <f>Scores!AJ67*calcs!$BT$9</f>
        <v>#REF!</v>
      </c>
      <c r="AI71" s="220" t="e">
        <f>Scores!AK67*calcs!$BT$9</f>
        <v>#REF!</v>
      </c>
      <c r="AJ71" s="220" t="e">
        <f>Scores!AL67*calcs!$BT$9</f>
        <v>#REF!</v>
      </c>
      <c r="AK71" s="220" t="e">
        <f>Scores!AM67*calcs!$BT$9</f>
        <v>#REF!</v>
      </c>
      <c r="AL71" s="220" t="e">
        <f>Scores!AN67*calcs!$BT$10</f>
        <v>#REF!</v>
      </c>
      <c r="AM71" s="220" t="e">
        <f>Scores!AO67*calcs!$BT$10</f>
        <v>#REF!</v>
      </c>
      <c r="AN71" s="220" t="e">
        <f>Scores!AP67*calcs!$BT$10</f>
        <v>#REF!</v>
      </c>
      <c r="AO71" s="220" t="e">
        <f>Scores!AQ67*calcs!$BT$10</f>
        <v>#REF!</v>
      </c>
      <c r="AP71" s="220" t="e">
        <f>Scores!AR67*calcs!$BT$10</f>
        <v>#REF!</v>
      </c>
      <c r="AQ71" s="220" t="e">
        <f>Scores!AS67*calcs!$BT$11</f>
        <v>#REF!</v>
      </c>
      <c r="AR71" s="220" t="e">
        <f>Scores!AT67*calcs!$BT$11</f>
        <v>#REF!</v>
      </c>
      <c r="AS71" s="220" t="e">
        <f>Scores!AU67*calcs!$BT$11</f>
        <v>#REF!</v>
      </c>
      <c r="AT71" s="220" t="e">
        <f>Scores!AV67*calcs!$BT$11</f>
        <v>#REF!</v>
      </c>
      <c r="AU71" s="220" t="e">
        <f>Scores!AW67*calcs!$BT$11</f>
        <v>#REF!</v>
      </c>
      <c r="AV71" s="220" t="e">
        <f>Scores!AX67*calcs!$BT$12</f>
        <v>#REF!</v>
      </c>
      <c r="AW71" s="220" t="e">
        <f>Scores!AY67*calcs!$BT$12</f>
        <v>#REF!</v>
      </c>
      <c r="AX71" s="220" t="e">
        <f>Scores!AZ67*calcs!$BT$12</f>
        <v>#REF!</v>
      </c>
      <c r="AY71" s="220" t="e">
        <f>Scores!BA67*calcs!$BT$12</f>
        <v>#REF!</v>
      </c>
      <c r="AZ71" s="220" t="e">
        <f>Scores!BB67*calcs!$BT$12</f>
        <v>#REF!</v>
      </c>
      <c r="BA71" s="220" t="e">
        <f>Scores!BC67*calcs!$BT$13</f>
        <v>#REF!</v>
      </c>
      <c r="BB71" s="220" t="e">
        <f>Scores!BD67*calcs!$BT$13</f>
        <v>#REF!</v>
      </c>
      <c r="BC71" s="220" t="e">
        <f>Scores!BE67*calcs!$BT$13</f>
        <v>#REF!</v>
      </c>
      <c r="BD71" s="220" t="e">
        <f>Scores!BF67*calcs!$BT$13</f>
        <v>#REF!</v>
      </c>
      <c r="BE71" s="220" t="e">
        <f>Scores!BG67*calcs!$BT$13</f>
        <v>#REF!</v>
      </c>
      <c r="BF71" s="220" t="e">
        <f>Scores!BH67*calcs!$BT$14</f>
        <v>#REF!</v>
      </c>
      <c r="BG71" s="220" t="e">
        <f>Scores!BI67*calcs!$BT$14</f>
        <v>#REF!</v>
      </c>
      <c r="BH71" s="220" t="e">
        <f>Scores!BJ67*calcs!$BT$14</f>
        <v>#REF!</v>
      </c>
      <c r="BI71" s="220" t="e">
        <f>Scores!BK67*calcs!$BT$14</f>
        <v>#REF!</v>
      </c>
      <c r="BJ71" s="220" t="e">
        <f>Scores!BL67*calcs!$BT$14</f>
        <v>#REF!</v>
      </c>
    </row>
    <row r="72" spans="1:62">
      <c r="A72" t="s">
        <v>157</v>
      </c>
      <c r="B72" s="16" t="s">
        <v>158</v>
      </c>
      <c r="C72" s="220" t="e">
        <f>Scores!E68*calcs!$BT$3</f>
        <v>#REF!</v>
      </c>
      <c r="D72" s="220" t="e">
        <f>Scores!F68*calcs!$BT$3</f>
        <v>#REF!</v>
      </c>
      <c r="E72" s="220" t="e">
        <f>Scores!G68*calcs!$BT$3</f>
        <v>#REF!</v>
      </c>
      <c r="F72" s="220" t="e">
        <f>Scores!H68*calcs!$BT$3</f>
        <v>#REF!</v>
      </c>
      <c r="G72" s="220" t="e">
        <f>Scores!I68*calcs!$BT$3</f>
        <v>#REF!</v>
      </c>
      <c r="H72" s="220" t="e">
        <f>Scores!J68*calcs!$BT$4</f>
        <v>#REF!</v>
      </c>
      <c r="I72" s="220" t="e">
        <f>Scores!K68*calcs!$BT$4</f>
        <v>#REF!</v>
      </c>
      <c r="J72" s="220" t="e">
        <f>Scores!L68*calcs!$BT$4</f>
        <v>#REF!</v>
      </c>
      <c r="K72" s="220" t="e">
        <f>Scores!M68*calcs!$BT$4</f>
        <v>#REF!</v>
      </c>
      <c r="L72" s="220" t="e">
        <f>Scores!N68*calcs!$BT$4</f>
        <v>#REF!</v>
      </c>
      <c r="M72" s="220" t="e">
        <f>Scores!O68*calcs!$BT$5</f>
        <v>#REF!</v>
      </c>
      <c r="N72" s="220" t="e">
        <f>Scores!P68*calcs!$BT$5</f>
        <v>#REF!</v>
      </c>
      <c r="O72" s="220" t="e">
        <f>Scores!Q68*calcs!$BT$5</f>
        <v>#REF!</v>
      </c>
      <c r="P72" s="220" t="e">
        <f>Scores!R68*calcs!$BT$5</f>
        <v>#REF!</v>
      </c>
      <c r="Q72" s="220" t="e">
        <f>Scores!S68*calcs!$BT$5</f>
        <v>#REF!</v>
      </c>
      <c r="R72" s="220" t="e">
        <f>Scores!T68*calcs!$BT$6</f>
        <v>#REF!</v>
      </c>
      <c r="S72" s="220" t="e">
        <f>Scores!U68*calcs!$BT$6</f>
        <v>#REF!</v>
      </c>
      <c r="T72" s="220" t="e">
        <f>Scores!V68*calcs!$BT$6</f>
        <v>#REF!</v>
      </c>
      <c r="U72" s="220" t="e">
        <f>Scores!W68*calcs!$BT$6</f>
        <v>#REF!</v>
      </c>
      <c r="V72" s="220" t="e">
        <f>Scores!X68*calcs!$BT$6</f>
        <v>#REF!</v>
      </c>
      <c r="W72" s="220" t="e">
        <f>Scores!Y68*calcs!$BT$7</f>
        <v>#REF!</v>
      </c>
      <c r="X72" s="220" t="e">
        <f>Scores!Z68*calcs!$BT$7</f>
        <v>#REF!</v>
      </c>
      <c r="Y72" s="220" t="e">
        <f>Scores!AA68*calcs!$BT$7</f>
        <v>#REF!</v>
      </c>
      <c r="Z72" s="220" t="e">
        <f>Scores!AB68*calcs!$BT$7</f>
        <v>#REF!</v>
      </c>
      <c r="AA72" s="220" t="e">
        <f>Scores!AC68*calcs!$BT$7</f>
        <v>#REF!</v>
      </c>
      <c r="AB72" s="220" t="e">
        <f>Scores!AD68*calcs!$BT$8</f>
        <v>#REF!</v>
      </c>
      <c r="AC72" s="220" t="e">
        <f>Scores!AE68*calcs!$BT$8</f>
        <v>#REF!</v>
      </c>
      <c r="AD72" s="220" t="e">
        <f>Scores!AF68*calcs!$BT$8</f>
        <v>#REF!</v>
      </c>
      <c r="AE72" s="220" t="e">
        <f>Scores!AG68*calcs!$BT$8</f>
        <v>#REF!</v>
      </c>
      <c r="AF72" s="220" t="e">
        <f>Scores!AH68*calcs!$BT$8</f>
        <v>#REF!</v>
      </c>
      <c r="AG72" s="220" t="e">
        <f>Scores!AI68*calcs!$BT$9</f>
        <v>#REF!</v>
      </c>
      <c r="AH72" s="220" t="e">
        <f>Scores!AJ68*calcs!$BT$9</f>
        <v>#REF!</v>
      </c>
      <c r="AI72" s="220" t="e">
        <f>Scores!AK68*calcs!$BT$9</f>
        <v>#REF!</v>
      </c>
      <c r="AJ72" s="220" t="e">
        <f>Scores!AL68*calcs!$BT$9</f>
        <v>#REF!</v>
      </c>
      <c r="AK72" s="220" t="e">
        <f>Scores!AM68*calcs!$BT$9</f>
        <v>#REF!</v>
      </c>
      <c r="AL72" s="220" t="e">
        <f>Scores!AN68*calcs!$BT$10</f>
        <v>#REF!</v>
      </c>
      <c r="AM72" s="220" t="e">
        <f>Scores!AO68*calcs!$BT$10</f>
        <v>#REF!</v>
      </c>
      <c r="AN72" s="220" t="e">
        <f>Scores!AP68*calcs!$BT$10</f>
        <v>#REF!</v>
      </c>
      <c r="AO72" s="220" t="e">
        <f>Scores!AQ68*calcs!$BT$10</f>
        <v>#REF!</v>
      </c>
      <c r="AP72" s="220" t="e">
        <f>Scores!AR68*calcs!$BT$10</f>
        <v>#REF!</v>
      </c>
      <c r="AQ72" s="220" t="e">
        <f>Scores!AS68*calcs!$BT$11</f>
        <v>#REF!</v>
      </c>
      <c r="AR72" s="220" t="e">
        <f>Scores!AT68*calcs!$BT$11</f>
        <v>#REF!</v>
      </c>
      <c r="AS72" s="220" t="e">
        <f>Scores!AU68*calcs!$BT$11</f>
        <v>#REF!</v>
      </c>
      <c r="AT72" s="220" t="e">
        <f>Scores!AV68*calcs!$BT$11</f>
        <v>#REF!</v>
      </c>
      <c r="AU72" s="220" t="e">
        <f>Scores!AW68*calcs!$BT$11</f>
        <v>#REF!</v>
      </c>
      <c r="AV72" s="220" t="e">
        <f>Scores!AX68*calcs!$BT$12</f>
        <v>#REF!</v>
      </c>
      <c r="AW72" s="220" t="e">
        <f>Scores!AY68*calcs!$BT$12</f>
        <v>#REF!</v>
      </c>
      <c r="AX72" s="220" t="e">
        <f>Scores!AZ68*calcs!$BT$12</f>
        <v>#REF!</v>
      </c>
      <c r="AY72" s="220" t="e">
        <f>Scores!BA68*calcs!$BT$12</f>
        <v>#REF!</v>
      </c>
      <c r="AZ72" s="220" t="e">
        <f>Scores!BB68*calcs!$BT$12</f>
        <v>#REF!</v>
      </c>
      <c r="BA72" s="220" t="e">
        <f>Scores!BC68*calcs!$BT$13</f>
        <v>#REF!</v>
      </c>
      <c r="BB72" s="220" t="e">
        <f>Scores!BD68*calcs!$BT$13</f>
        <v>#REF!</v>
      </c>
      <c r="BC72" s="220" t="e">
        <f>Scores!BE68*calcs!$BT$13</f>
        <v>#REF!</v>
      </c>
      <c r="BD72" s="220" t="e">
        <f>Scores!BF68*calcs!$BT$13</f>
        <v>#REF!</v>
      </c>
      <c r="BE72" s="220" t="e">
        <f>Scores!BG68*calcs!$BT$13</f>
        <v>#REF!</v>
      </c>
      <c r="BF72" s="220" t="e">
        <f>Scores!BH68*calcs!$BT$14</f>
        <v>#REF!</v>
      </c>
      <c r="BG72" s="220" t="e">
        <f>Scores!BI68*calcs!$BT$14</f>
        <v>#REF!</v>
      </c>
      <c r="BH72" s="220" t="e">
        <f>Scores!BJ68*calcs!$BT$14</f>
        <v>#REF!</v>
      </c>
      <c r="BI72" s="220" t="e">
        <f>Scores!BK68*calcs!$BT$14</f>
        <v>#REF!</v>
      </c>
      <c r="BJ72" s="220" t="e">
        <f>Scores!BL68*calcs!$BT$14</f>
        <v>#REF!</v>
      </c>
    </row>
    <row r="73" spans="1:62">
      <c r="A73" t="s">
        <v>159</v>
      </c>
      <c r="B73" s="16" t="s">
        <v>160</v>
      </c>
      <c r="C73" s="220" t="e">
        <f>Scores!E69*calcs!$BT$3</f>
        <v>#REF!</v>
      </c>
      <c r="D73" s="220" t="e">
        <f>Scores!F69*calcs!$BT$3</f>
        <v>#REF!</v>
      </c>
      <c r="E73" s="220" t="e">
        <f>Scores!G69*calcs!$BT$3</f>
        <v>#REF!</v>
      </c>
      <c r="F73" s="220" t="e">
        <f>Scores!H69*calcs!$BT$3</f>
        <v>#REF!</v>
      </c>
      <c r="G73" s="220" t="e">
        <f>Scores!I69*calcs!$BT$3</f>
        <v>#REF!</v>
      </c>
      <c r="H73" s="220" t="e">
        <f>Scores!J69*calcs!$BT$4</f>
        <v>#REF!</v>
      </c>
      <c r="I73" s="220" t="e">
        <f>Scores!K69*calcs!$BT$4</f>
        <v>#REF!</v>
      </c>
      <c r="J73" s="220" t="e">
        <f>Scores!L69*calcs!$BT$4</f>
        <v>#REF!</v>
      </c>
      <c r="K73" s="220" t="e">
        <f>Scores!M69*calcs!$BT$4</f>
        <v>#REF!</v>
      </c>
      <c r="L73" s="220" t="e">
        <f>Scores!N69*calcs!$BT$4</f>
        <v>#REF!</v>
      </c>
      <c r="M73" s="220" t="e">
        <f>Scores!O69*calcs!$BT$5</f>
        <v>#REF!</v>
      </c>
      <c r="N73" s="220" t="e">
        <f>Scores!P69*calcs!$BT$5</f>
        <v>#REF!</v>
      </c>
      <c r="O73" s="220" t="e">
        <f>Scores!Q69*calcs!$BT$5</f>
        <v>#REF!</v>
      </c>
      <c r="P73" s="220" t="e">
        <f>Scores!R69*calcs!$BT$5</f>
        <v>#REF!</v>
      </c>
      <c r="Q73" s="220" t="e">
        <f>Scores!S69*calcs!$BT$5</f>
        <v>#REF!</v>
      </c>
      <c r="R73" s="220" t="e">
        <f>Scores!T69*calcs!$BT$6</f>
        <v>#REF!</v>
      </c>
      <c r="S73" s="220" t="e">
        <f>Scores!U69*calcs!$BT$6</f>
        <v>#REF!</v>
      </c>
      <c r="T73" s="220" t="e">
        <f>Scores!V69*calcs!$BT$6</f>
        <v>#REF!</v>
      </c>
      <c r="U73" s="220" t="e">
        <f>Scores!W69*calcs!$BT$6</f>
        <v>#REF!</v>
      </c>
      <c r="V73" s="220" t="e">
        <f>Scores!X69*calcs!$BT$6</f>
        <v>#REF!</v>
      </c>
      <c r="W73" s="220" t="e">
        <f>Scores!Y69*calcs!$BT$7</f>
        <v>#REF!</v>
      </c>
      <c r="X73" s="220" t="e">
        <f>Scores!Z69*calcs!$BT$7</f>
        <v>#REF!</v>
      </c>
      <c r="Y73" s="220" t="e">
        <f>Scores!AA69*calcs!$BT$7</f>
        <v>#REF!</v>
      </c>
      <c r="Z73" s="220" t="e">
        <f>Scores!AB69*calcs!$BT$7</f>
        <v>#REF!</v>
      </c>
      <c r="AA73" s="220" t="e">
        <f>Scores!AC69*calcs!$BT$7</f>
        <v>#REF!</v>
      </c>
      <c r="AB73" s="220" t="e">
        <f>Scores!AD69*calcs!$BT$8</f>
        <v>#REF!</v>
      </c>
      <c r="AC73" s="220" t="e">
        <f>Scores!AE69*calcs!$BT$8</f>
        <v>#REF!</v>
      </c>
      <c r="AD73" s="220" t="e">
        <f>Scores!AF69*calcs!$BT$8</f>
        <v>#REF!</v>
      </c>
      <c r="AE73" s="220" t="e">
        <f>Scores!AG69*calcs!$BT$8</f>
        <v>#REF!</v>
      </c>
      <c r="AF73" s="220" t="e">
        <f>Scores!AH69*calcs!$BT$8</f>
        <v>#REF!</v>
      </c>
      <c r="AG73" s="220" t="e">
        <f>Scores!AI69*calcs!$BT$9</f>
        <v>#REF!</v>
      </c>
      <c r="AH73" s="220" t="e">
        <f>Scores!AJ69*calcs!$BT$9</f>
        <v>#REF!</v>
      </c>
      <c r="AI73" s="220" t="e">
        <f>Scores!AK69*calcs!$BT$9</f>
        <v>#REF!</v>
      </c>
      <c r="AJ73" s="220" t="e">
        <f>Scores!AL69*calcs!$BT$9</f>
        <v>#REF!</v>
      </c>
      <c r="AK73" s="220" t="e">
        <f>Scores!AM69*calcs!$BT$9</f>
        <v>#REF!</v>
      </c>
      <c r="AL73" s="220" t="e">
        <f>Scores!AN69*calcs!$BT$10</f>
        <v>#REF!</v>
      </c>
      <c r="AM73" s="220" t="e">
        <f>Scores!AO69*calcs!$BT$10</f>
        <v>#REF!</v>
      </c>
      <c r="AN73" s="220" t="e">
        <f>Scores!AP69*calcs!$BT$10</f>
        <v>#REF!</v>
      </c>
      <c r="AO73" s="220" t="e">
        <f>Scores!AQ69*calcs!$BT$10</f>
        <v>#REF!</v>
      </c>
      <c r="AP73" s="220" t="e">
        <f>Scores!AR69*calcs!$BT$10</f>
        <v>#REF!</v>
      </c>
      <c r="AQ73" s="220" t="e">
        <f>Scores!AS69*calcs!$BT$11</f>
        <v>#REF!</v>
      </c>
      <c r="AR73" s="220" t="e">
        <f>Scores!AT69*calcs!$BT$11</f>
        <v>#REF!</v>
      </c>
      <c r="AS73" s="220" t="e">
        <f>Scores!AU69*calcs!$BT$11</f>
        <v>#REF!</v>
      </c>
      <c r="AT73" s="220" t="e">
        <f>Scores!AV69*calcs!$BT$11</f>
        <v>#REF!</v>
      </c>
      <c r="AU73" s="220" t="e">
        <f>Scores!AW69*calcs!$BT$11</f>
        <v>#REF!</v>
      </c>
      <c r="AV73" s="220" t="e">
        <f>Scores!AX69*calcs!$BT$12</f>
        <v>#REF!</v>
      </c>
      <c r="AW73" s="220" t="e">
        <f>Scores!AY69*calcs!$BT$12</f>
        <v>#REF!</v>
      </c>
      <c r="AX73" s="220" t="e">
        <f>Scores!AZ69*calcs!$BT$12</f>
        <v>#REF!</v>
      </c>
      <c r="AY73" s="220" t="e">
        <f>Scores!BA69*calcs!$BT$12</f>
        <v>#REF!</v>
      </c>
      <c r="AZ73" s="220" t="e">
        <f>Scores!BB69*calcs!$BT$12</f>
        <v>#REF!</v>
      </c>
      <c r="BA73" s="220" t="e">
        <f>Scores!BC69*calcs!$BT$13</f>
        <v>#REF!</v>
      </c>
      <c r="BB73" s="220" t="e">
        <f>Scores!BD69*calcs!$BT$13</f>
        <v>#REF!</v>
      </c>
      <c r="BC73" s="220" t="e">
        <f>Scores!BE69*calcs!$BT$13</f>
        <v>#REF!</v>
      </c>
      <c r="BD73" s="220" t="e">
        <f>Scores!BF69*calcs!$BT$13</f>
        <v>#REF!</v>
      </c>
      <c r="BE73" s="220" t="e">
        <f>Scores!BG69*calcs!$BT$13</f>
        <v>#REF!</v>
      </c>
      <c r="BF73" s="220" t="e">
        <f>Scores!BH69*calcs!$BT$14</f>
        <v>#REF!</v>
      </c>
      <c r="BG73" s="220" t="e">
        <f>Scores!BI69*calcs!$BT$14</f>
        <v>#REF!</v>
      </c>
      <c r="BH73" s="220" t="e">
        <f>Scores!BJ69*calcs!$BT$14</f>
        <v>#REF!</v>
      </c>
      <c r="BI73" s="220" t="e">
        <f>Scores!BK69*calcs!$BT$14</f>
        <v>#REF!</v>
      </c>
      <c r="BJ73" s="220" t="e">
        <f>Scores!BL69*calcs!$BT$14</f>
        <v>#REF!</v>
      </c>
    </row>
    <row r="74" spans="1:62">
      <c r="A74" t="s">
        <v>161</v>
      </c>
      <c r="B74" s="16" t="s">
        <v>162</v>
      </c>
      <c r="C74" s="220" t="e">
        <f>Scores!E70*calcs!$BT$3</f>
        <v>#REF!</v>
      </c>
      <c r="D74" s="220" t="e">
        <f>Scores!F70*calcs!$BT$3</f>
        <v>#REF!</v>
      </c>
      <c r="E74" s="220" t="e">
        <f>Scores!G70*calcs!$BT$3</f>
        <v>#REF!</v>
      </c>
      <c r="F74" s="220" t="e">
        <f>Scores!H70*calcs!$BT$3</f>
        <v>#REF!</v>
      </c>
      <c r="G74" s="220" t="e">
        <f>Scores!I70*calcs!$BT$3</f>
        <v>#REF!</v>
      </c>
      <c r="H74" s="220" t="e">
        <f>Scores!J70*calcs!$BT$4</f>
        <v>#REF!</v>
      </c>
      <c r="I74" s="220" t="e">
        <f>Scores!K70*calcs!$BT$4</f>
        <v>#REF!</v>
      </c>
      <c r="J74" s="220" t="e">
        <f>Scores!L70*calcs!$BT$4</f>
        <v>#REF!</v>
      </c>
      <c r="K74" s="220" t="e">
        <f>Scores!M70*calcs!$BT$4</f>
        <v>#REF!</v>
      </c>
      <c r="L74" s="220" t="e">
        <f>Scores!N70*calcs!$BT$4</f>
        <v>#REF!</v>
      </c>
      <c r="M74" s="220" t="e">
        <f>Scores!O70*calcs!$BT$5</f>
        <v>#REF!</v>
      </c>
      <c r="N74" s="220" t="e">
        <f>Scores!P70*calcs!$BT$5</f>
        <v>#REF!</v>
      </c>
      <c r="O74" s="220" t="e">
        <f>Scores!Q70*calcs!$BT$5</f>
        <v>#REF!</v>
      </c>
      <c r="P74" s="220" t="e">
        <f>Scores!R70*calcs!$BT$5</f>
        <v>#REF!</v>
      </c>
      <c r="Q74" s="220" t="e">
        <f>Scores!S70*calcs!$BT$5</f>
        <v>#REF!</v>
      </c>
      <c r="R74" s="220" t="e">
        <f>Scores!T70*calcs!$BT$6</f>
        <v>#REF!</v>
      </c>
      <c r="S74" s="220" t="e">
        <f>Scores!U70*calcs!$BT$6</f>
        <v>#REF!</v>
      </c>
      <c r="T74" s="220" t="e">
        <f>Scores!V70*calcs!$BT$6</f>
        <v>#REF!</v>
      </c>
      <c r="U74" s="220" t="e">
        <f>Scores!W70*calcs!$BT$6</f>
        <v>#REF!</v>
      </c>
      <c r="V74" s="220" t="e">
        <f>Scores!X70*calcs!$BT$6</f>
        <v>#REF!</v>
      </c>
      <c r="W74" s="220" t="e">
        <f>Scores!Y70*calcs!$BT$7</f>
        <v>#REF!</v>
      </c>
      <c r="X74" s="220" t="e">
        <f>Scores!Z70*calcs!$BT$7</f>
        <v>#REF!</v>
      </c>
      <c r="Y74" s="220" t="e">
        <f>Scores!AA70*calcs!$BT$7</f>
        <v>#REF!</v>
      </c>
      <c r="Z74" s="220" t="e">
        <f>Scores!AB70*calcs!$BT$7</f>
        <v>#REF!</v>
      </c>
      <c r="AA74" s="220" t="e">
        <f>Scores!AC70*calcs!$BT$7</f>
        <v>#REF!</v>
      </c>
      <c r="AB74" s="220" t="e">
        <f>Scores!AD70*calcs!$BT$8</f>
        <v>#REF!</v>
      </c>
      <c r="AC74" s="220" t="e">
        <f>Scores!AE70*calcs!$BT$8</f>
        <v>#REF!</v>
      </c>
      <c r="AD74" s="220" t="e">
        <f>Scores!AF70*calcs!$BT$8</f>
        <v>#REF!</v>
      </c>
      <c r="AE74" s="220" t="e">
        <f>Scores!AG70*calcs!$BT$8</f>
        <v>#REF!</v>
      </c>
      <c r="AF74" s="220" t="e">
        <f>Scores!AH70*calcs!$BT$8</f>
        <v>#REF!</v>
      </c>
      <c r="AG74" s="220" t="e">
        <f>Scores!AI70*calcs!$BT$9</f>
        <v>#REF!</v>
      </c>
      <c r="AH74" s="220" t="e">
        <f>Scores!AJ70*calcs!$BT$9</f>
        <v>#REF!</v>
      </c>
      <c r="AI74" s="220" t="e">
        <f>Scores!AK70*calcs!$BT$9</f>
        <v>#REF!</v>
      </c>
      <c r="AJ74" s="220" t="e">
        <f>Scores!AL70*calcs!$BT$9</f>
        <v>#REF!</v>
      </c>
      <c r="AK74" s="220" t="e">
        <f>Scores!AM70*calcs!$BT$9</f>
        <v>#REF!</v>
      </c>
      <c r="AL74" s="220" t="e">
        <f>Scores!AN70*calcs!$BT$10</f>
        <v>#REF!</v>
      </c>
      <c r="AM74" s="220" t="e">
        <f>Scores!AO70*calcs!$BT$10</f>
        <v>#REF!</v>
      </c>
      <c r="AN74" s="220" t="e">
        <f>Scores!AP70*calcs!$BT$10</f>
        <v>#REF!</v>
      </c>
      <c r="AO74" s="220" t="e">
        <f>Scores!AQ70*calcs!$BT$10</f>
        <v>#REF!</v>
      </c>
      <c r="AP74" s="220" t="e">
        <f>Scores!AR70*calcs!$BT$10</f>
        <v>#REF!</v>
      </c>
      <c r="AQ74" s="220" t="e">
        <f>Scores!AS70*calcs!$BT$11</f>
        <v>#REF!</v>
      </c>
      <c r="AR74" s="220" t="e">
        <f>Scores!AT70*calcs!$BT$11</f>
        <v>#REF!</v>
      </c>
      <c r="AS74" s="220" t="e">
        <f>Scores!AU70*calcs!$BT$11</f>
        <v>#REF!</v>
      </c>
      <c r="AT74" s="220" t="e">
        <f>Scores!AV70*calcs!$BT$11</f>
        <v>#REF!</v>
      </c>
      <c r="AU74" s="220" t="e">
        <f>Scores!AW70*calcs!$BT$11</f>
        <v>#REF!</v>
      </c>
      <c r="AV74" s="220" t="e">
        <f>Scores!AX70*calcs!$BT$12</f>
        <v>#REF!</v>
      </c>
      <c r="AW74" s="220" t="e">
        <f>Scores!AY70*calcs!$BT$12</f>
        <v>#REF!</v>
      </c>
      <c r="AX74" s="220" t="e">
        <f>Scores!AZ70*calcs!$BT$12</f>
        <v>#REF!</v>
      </c>
      <c r="AY74" s="220" t="e">
        <f>Scores!BA70*calcs!$BT$12</f>
        <v>#REF!</v>
      </c>
      <c r="AZ74" s="220" t="e">
        <f>Scores!BB70*calcs!$BT$12</f>
        <v>#REF!</v>
      </c>
      <c r="BA74" s="220" t="e">
        <f>Scores!BC70*calcs!$BT$13</f>
        <v>#REF!</v>
      </c>
      <c r="BB74" s="220" t="e">
        <f>Scores!BD70*calcs!$BT$13</f>
        <v>#REF!</v>
      </c>
      <c r="BC74" s="220" t="e">
        <f>Scores!BE70*calcs!$BT$13</f>
        <v>#REF!</v>
      </c>
      <c r="BD74" s="220" t="e">
        <f>Scores!BF70*calcs!$BT$13</f>
        <v>#REF!</v>
      </c>
      <c r="BE74" s="220" t="e">
        <f>Scores!BG70*calcs!$BT$13</f>
        <v>#REF!</v>
      </c>
      <c r="BF74" s="220" t="e">
        <f>Scores!BH70*calcs!$BT$14</f>
        <v>#REF!</v>
      </c>
      <c r="BG74" s="220" t="e">
        <f>Scores!BI70*calcs!$BT$14</f>
        <v>#REF!</v>
      </c>
      <c r="BH74" s="220" t="e">
        <f>Scores!BJ70*calcs!$BT$14</f>
        <v>#REF!</v>
      </c>
      <c r="BI74" s="220" t="e">
        <f>Scores!BK70*calcs!$BT$14</f>
        <v>#REF!</v>
      </c>
      <c r="BJ74" s="220" t="e">
        <f>Scores!BL70*calcs!$BT$14</f>
        <v>#REF!</v>
      </c>
    </row>
    <row r="75" spans="1:62">
      <c r="A75" t="s">
        <v>163</v>
      </c>
      <c r="B75" s="16" t="s">
        <v>164</v>
      </c>
      <c r="C75" s="220" t="e">
        <f>Scores!E71*calcs!$BT$3</f>
        <v>#REF!</v>
      </c>
      <c r="D75" s="220" t="e">
        <f>Scores!F71*calcs!$BT$3</f>
        <v>#REF!</v>
      </c>
      <c r="E75" s="220" t="e">
        <f>Scores!G71*calcs!$BT$3</f>
        <v>#REF!</v>
      </c>
      <c r="F75" s="220" t="e">
        <f>Scores!H71*calcs!$BT$3</f>
        <v>#REF!</v>
      </c>
      <c r="G75" s="220" t="e">
        <f>Scores!I71*calcs!$BT$3</f>
        <v>#REF!</v>
      </c>
      <c r="H75" s="220" t="e">
        <f>Scores!J71*calcs!$BT$4</f>
        <v>#REF!</v>
      </c>
      <c r="I75" s="220" t="e">
        <f>Scores!K71*calcs!$BT$4</f>
        <v>#REF!</v>
      </c>
      <c r="J75" s="220" t="e">
        <f>Scores!L71*calcs!$BT$4</f>
        <v>#REF!</v>
      </c>
      <c r="K75" s="220" t="e">
        <f>Scores!M71*calcs!$BT$4</f>
        <v>#REF!</v>
      </c>
      <c r="L75" s="220" t="e">
        <f>Scores!N71*calcs!$BT$4</f>
        <v>#REF!</v>
      </c>
      <c r="M75" s="220" t="e">
        <f>Scores!O71*calcs!$BT$5</f>
        <v>#REF!</v>
      </c>
      <c r="N75" s="220" t="e">
        <f>Scores!P71*calcs!$BT$5</f>
        <v>#REF!</v>
      </c>
      <c r="O75" s="220" t="e">
        <f>Scores!Q71*calcs!$BT$5</f>
        <v>#REF!</v>
      </c>
      <c r="P75" s="220" t="e">
        <f>Scores!R71*calcs!$BT$5</f>
        <v>#REF!</v>
      </c>
      <c r="Q75" s="220" t="e">
        <f>Scores!S71*calcs!$BT$5</f>
        <v>#REF!</v>
      </c>
      <c r="R75" s="220" t="e">
        <f>Scores!T71*calcs!$BT$6</f>
        <v>#REF!</v>
      </c>
      <c r="S75" s="220" t="e">
        <f>Scores!U71*calcs!$BT$6</f>
        <v>#REF!</v>
      </c>
      <c r="T75" s="220" t="e">
        <f>Scores!V71*calcs!$BT$6</f>
        <v>#REF!</v>
      </c>
      <c r="U75" s="220" t="e">
        <f>Scores!W71*calcs!$BT$6</f>
        <v>#REF!</v>
      </c>
      <c r="V75" s="220" t="e">
        <f>Scores!X71*calcs!$BT$6</f>
        <v>#REF!</v>
      </c>
      <c r="W75" s="220" t="e">
        <f>Scores!Y71*calcs!$BT$7</f>
        <v>#REF!</v>
      </c>
      <c r="X75" s="220" t="e">
        <f>Scores!Z71*calcs!$BT$7</f>
        <v>#REF!</v>
      </c>
      <c r="Y75" s="220" t="e">
        <f>Scores!AA71*calcs!$BT$7</f>
        <v>#REF!</v>
      </c>
      <c r="Z75" s="220" t="e">
        <f>Scores!AB71*calcs!$BT$7</f>
        <v>#REF!</v>
      </c>
      <c r="AA75" s="220" t="e">
        <f>Scores!AC71*calcs!$BT$7</f>
        <v>#REF!</v>
      </c>
      <c r="AB75" s="220" t="e">
        <f>Scores!AD71*calcs!$BT$8</f>
        <v>#REF!</v>
      </c>
      <c r="AC75" s="220" t="e">
        <f>Scores!AE71*calcs!$BT$8</f>
        <v>#REF!</v>
      </c>
      <c r="AD75" s="220" t="e">
        <f>Scores!AF71*calcs!$BT$8</f>
        <v>#REF!</v>
      </c>
      <c r="AE75" s="220" t="e">
        <f>Scores!AG71*calcs!$BT$8</f>
        <v>#REF!</v>
      </c>
      <c r="AF75" s="220" t="e">
        <f>Scores!AH71*calcs!$BT$8</f>
        <v>#REF!</v>
      </c>
      <c r="AG75" s="220" t="e">
        <f>Scores!AI71*calcs!$BT$9</f>
        <v>#REF!</v>
      </c>
      <c r="AH75" s="220" t="e">
        <f>Scores!AJ71*calcs!$BT$9</f>
        <v>#REF!</v>
      </c>
      <c r="AI75" s="220" t="e">
        <f>Scores!AK71*calcs!$BT$9</f>
        <v>#REF!</v>
      </c>
      <c r="AJ75" s="220" t="e">
        <f>Scores!AL71*calcs!$BT$9</f>
        <v>#REF!</v>
      </c>
      <c r="AK75" s="220" t="e">
        <f>Scores!AM71*calcs!$BT$9</f>
        <v>#REF!</v>
      </c>
      <c r="AL75" s="220" t="e">
        <f>Scores!AN71*calcs!$BT$10</f>
        <v>#REF!</v>
      </c>
      <c r="AM75" s="220" t="e">
        <f>Scores!AO71*calcs!$BT$10</f>
        <v>#REF!</v>
      </c>
      <c r="AN75" s="220" t="e">
        <f>Scores!AP71*calcs!$BT$10</f>
        <v>#REF!</v>
      </c>
      <c r="AO75" s="220" t="e">
        <f>Scores!AQ71*calcs!$BT$10</f>
        <v>#REF!</v>
      </c>
      <c r="AP75" s="220" t="e">
        <f>Scores!AR71*calcs!$BT$10</f>
        <v>#REF!</v>
      </c>
      <c r="AQ75" s="220" t="e">
        <f>Scores!AS71*calcs!$BT$11</f>
        <v>#REF!</v>
      </c>
      <c r="AR75" s="220" t="e">
        <f>Scores!AT71*calcs!$BT$11</f>
        <v>#REF!</v>
      </c>
      <c r="AS75" s="220" t="e">
        <f>Scores!AU71*calcs!$BT$11</f>
        <v>#REF!</v>
      </c>
      <c r="AT75" s="220" t="e">
        <f>Scores!AV71*calcs!$BT$11</f>
        <v>#REF!</v>
      </c>
      <c r="AU75" s="220" t="e">
        <f>Scores!AW71*calcs!$BT$11</f>
        <v>#REF!</v>
      </c>
      <c r="AV75" s="220" t="e">
        <f>Scores!AX71*calcs!$BT$12</f>
        <v>#REF!</v>
      </c>
      <c r="AW75" s="220" t="e">
        <f>Scores!AY71*calcs!$BT$12</f>
        <v>#REF!</v>
      </c>
      <c r="AX75" s="220" t="e">
        <f>Scores!AZ71*calcs!$BT$12</f>
        <v>#REF!</v>
      </c>
      <c r="AY75" s="220" t="e">
        <f>Scores!BA71*calcs!$BT$12</f>
        <v>#REF!</v>
      </c>
      <c r="AZ75" s="220" t="e">
        <f>Scores!BB71*calcs!$BT$12</f>
        <v>#REF!</v>
      </c>
      <c r="BA75" s="220" t="e">
        <f>Scores!BC71*calcs!$BT$13</f>
        <v>#REF!</v>
      </c>
      <c r="BB75" s="220" t="e">
        <f>Scores!BD71*calcs!$BT$13</f>
        <v>#REF!</v>
      </c>
      <c r="BC75" s="220" t="e">
        <f>Scores!BE71*calcs!$BT$13</f>
        <v>#REF!</v>
      </c>
      <c r="BD75" s="220" t="e">
        <f>Scores!BF71*calcs!$BT$13</f>
        <v>#REF!</v>
      </c>
      <c r="BE75" s="220" t="e">
        <f>Scores!BG71*calcs!$BT$13</f>
        <v>#REF!</v>
      </c>
      <c r="BF75" s="220" t="e">
        <f>Scores!BH71*calcs!$BT$14</f>
        <v>#REF!</v>
      </c>
      <c r="BG75" s="220" t="e">
        <f>Scores!BI71*calcs!$BT$14</f>
        <v>#REF!</v>
      </c>
      <c r="BH75" s="220" t="e">
        <f>Scores!BJ71*calcs!$BT$14</f>
        <v>#REF!</v>
      </c>
      <c r="BI75" s="220" t="e">
        <f>Scores!BK71*calcs!$BT$14</f>
        <v>#REF!</v>
      </c>
      <c r="BJ75" s="220" t="e">
        <f>Scores!BL71*calcs!$BT$14</f>
        <v>#REF!</v>
      </c>
    </row>
    <row r="76" spans="1:62">
      <c r="A76" t="s">
        <v>165</v>
      </c>
      <c r="B76" s="16" t="s">
        <v>166</v>
      </c>
      <c r="C76" s="220" t="e">
        <f>Scores!E72*calcs!$BT$3</f>
        <v>#REF!</v>
      </c>
      <c r="D76" s="220" t="e">
        <f>Scores!F72*calcs!$BT$3</f>
        <v>#REF!</v>
      </c>
      <c r="E76" s="220" t="e">
        <f>Scores!G72*calcs!$BT$3</f>
        <v>#REF!</v>
      </c>
      <c r="F76" s="220" t="e">
        <f>Scores!H72*calcs!$BT$3</f>
        <v>#REF!</v>
      </c>
      <c r="G76" s="220" t="e">
        <f>Scores!I72*calcs!$BT$3</f>
        <v>#REF!</v>
      </c>
      <c r="H76" s="220" t="e">
        <f>Scores!J72*calcs!$BT$4</f>
        <v>#REF!</v>
      </c>
      <c r="I76" s="220" t="e">
        <f>Scores!K72*calcs!$BT$4</f>
        <v>#REF!</v>
      </c>
      <c r="J76" s="220" t="e">
        <f>Scores!L72*calcs!$BT$4</f>
        <v>#REF!</v>
      </c>
      <c r="K76" s="220" t="e">
        <f>Scores!M72*calcs!$BT$4</f>
        <v>#REF!</v>
      </c>
      <c r="L76" s="220" t="e">
        <f>Scores!N72*calcs!$BT$4</f>
        <v>#REF!</v>
      </c>
      <c r="M76" s="220" t="e">
        <f>Scores!O72*calcs!$BT$5</f>
        <v>#REF!</v>
      </c>
      <c r="N76" s="220" t="e">
        <f>Scores!P72*calcs!$BT$5</f>
        <v>#REF!</v>
      </c>
      <c r="O76" s="220" t="e">
        <f>Scores!Q72*calcs!$BT$5</f>
        <v>#REF!</v>
      </c>
      <c r="P76" s="220" t="e">
        <f>Scores!R72*calcs!$BT$5</f>
        <v>#REF!</v>
      </c>
      <c r="Q76" s="220" t="e">
        <f>Scores!S72*calcs!$BT$5</f>
        <v>#REF!</v>
      </c>
      <c r="R76" s="220" t="e">
        <f>Scores!T72*calcs!$BT$6</f>
        <v>#REF!</v>
      </c>
      <c r="S76" s="220" t="e">
        <f>Scores!U72*calcs!$BT$6</f>
        <v>#REF!</v>
      </c>
      <c r="T76" s="220" t="e">
        <f>Scores!V72*calcs!$BT$6</f>
        <v>#REF!</v>
      </c>
      <c r="U76" s="220" t="e">
        <f>Scores!W72*calcs!$BT$6</f>
        <v>#REF!</v>
      </c>
      <c r="V76" s="220" t="e">
        <f>Scores!X72*calcs!$BT$6</f>
        <v>#REF!</v>
      </c>
      <c r="W76" s="220" t="e">
        <f>Scores!Y72*calcs!$BT$7</f>
        <v>#REF!</v>
      </c>
      <c r="X76" s="220" t="e">
        <f>Scores!Z72*calcs!$BT$7</f>
        <v>#REF!</v>
      </c>
      <c r="Y76" s="220" t="e">
        <f>Scores!AA72*calcs!$BT$7</f>
        <v>#REF!</v>
      </c>
      <c r="Z76" s="220" t="e">
        <f>Scores!AB72*calcs!$BT$7</f>
        <v>#REF!</v>
      </c>
      <c r="AA76" s="220" t="e">
        <f>Scores!AC72*calcs!$BT$7</f>
        <v>#REF!</v>
      </c>
      <c r="AB76" s="220" t="e">
        <f>Scores!AD72*calcs!$BT$8</f>
        <v>#REF!</v>
      </c>
      <c r="AC76" s="220" t="e">
        <f>Scores!AE72*calcs!$BT$8</f>
        <v>#REF!</v>
      </c>
      <c r="AD76" s="220" t="e">
        <f>Scores!AF72*calcs!$BT$8</f>
        <v>#REF!</v>
      </c>
      <c r="AE76" s="220" t="e">
        <f>Scores!AG72*calcs!$BT$8</f>
        <v>#REF!</v>
      </c>
      <c r="AF76" s="220" t="e">
        <f>Scores!AH72*calcs!$BT$8</f>
        <v>#REF!</v>
      </c>
      <c r="AG76" s="220" t="e">
        <f>Scores!AI72*calcs!$BT$9</f>
        <v>#REF!</v>
      </c>
      <c r="AH76" s="220" t="e">
        <f>Scores!AJ72*calcs!$BT$9</f>
        <v>#REF!</v>
      </c>
      <c r="AI76" s="220" t="e">
        <f>Scores!AK72*calcs!$BT$9</f>
        <v>#REF!</v>
      </c>
      <c r="AJ76" s="220" t="e">
        <f>Scores!AL72*calcs!$BT$9</f>
        <v>#REF!</v>
      </c>
      <c r="AK76" s="220" t="e">
        <f>Scores!AM72*calcs!$BT$9</f>
        <v>#REF!</v>
      </c>
      <c r="AL76" s="220" t="e">
        <f>Scores!AN72*calcs!$BT$10</f>
        <v>#REF!</v>
      </c>
      <c r="AM76" s="220" t="e">
        <f>Scores!AO72*calcs!$BT$10</f>
        <v>#REF!</v>
      </c>
      <c r="AN76" s="220" t="e">
        <f>Scores!AP72*calcs!$BT$10</f>
        <v>#REF!</v>
      </c>
      <c r="AO76" s="220" t="e">
        <f>Scores!AQ72*calcs!$BT$10</f>
        <v>#REF!</v>
      </c>
      <c r="AP76" s="220" t="e">
        <f>Scores!AR72*calcs!$BT$10</f>
        <v>#REF!</v>
      </c>
      <c r="AQ76" s="220" t="e">
        <f>Scores!AS72*calcs!$BT$11</f>
        <v>#REF!</v>
      </c>
      <c r="AR76" s="220" t="e">
        <f>Scores!AT72*calcs!$BT$11</f>
        <v>#REF!</v>
      </c>
      <c r="AS76" s="220" t="e">
        <f>Scores!AU72*calcs!$BT$11</f>
        <v>#REF!</v>
      </c>
      <c r="AT76" s="220" t="e">
        <f>Scores!AV72*calcs!$BT$11</f>
        <v>#REF!</v>
      </c>
      <c r="AU76" s="220" t="e">
        <f>Scores!AW72*calcs!$BT$11</f>
        <v>#REF!</v>
      </c>
      <c r="AV76" s="220" t="e">
        <f>Scores!AX72*calcs!$BT$12</f>
        <v>#REF!</v>
      </c>
      <c r="AW76" s="220" t="e">
        <f>Scores!AY72*calcs!$BT$12</f>
        <v>#REF!</v>
      </c>
      <c r="AX76" s="220" t="e">
        <f>Scores!AZ72*calcs!$BT$12</f>
        <v>#REF!</v>
      </c>
      <c r="AY76" s="220" t="e">
        <f>Scores!BA72*calcs!$BT$12</f>
        <v>#REF!</v>
      </c>
      <c r="AZ76" s="220" t="e">
        <f>Scores!BB72*calcs!$BT$12</f>
        <v>#REF!</v>
      </c>
      <c r="BA76" s="220" t="e">
        <f>Scores!BC72*calcs!$BT$13</f>
        <v>#REF!</v>
      </c>
      <c r="BB76" s="220" t="e">
        <f>Scores!BD72*calcs!$BT$13</f>
        <v>#REF!</v>
      </c>
      <c r="BC76" s="220" t="e">
        <f>Scores!BE72*calcs!$BT$13</f>
        <v>#REF!</v>
      </c>
      <c r="BD76" s="220" t="e">
        <f>Scores!BF72*calcs!$BT$13</f>
        <v>#REF!</v>
      </c>
      <c r="BE76" s="220" t="e">
        <f>Scores!BG72*calcs!$BT$13</f>
        <v>#REF!</v>
      </c>
      <c r="BF76" s="220" t="e">
        <f>Scores!BH72*calcs!$BT$14</f>
        <v>#REF!</v>
      </c>
      <c r="BG76" s="220" t="e">
        <f>Scores!BI72*calcs!$BT$14</f>
        <v>#REF!</v>
      </c>
      <c r="BH76" s="220" t="e">
        <f>Scores!BJ72*calcs!$BT$14</f>
        <v>#REF!</v>
      </c>
      <c r="BI76" s="220" t="e">
        <f>Scores!BK72*calcs!$BT$14</f>
        <v>#REF!</v>
      </c>
      <c r="BJ76" s="220" t="e">
        <f>Scores!BL72*calcs!$BT$14</f>
        <v>#REF!</v>
      </c>
    </row>
    <row r="77" spans="1:62">
      <c r="A77" t="s">
        <v>167</v>
      </c>
      <c r="B77" s="16" t="s">
        <v>168</v>
      </c>
      <c r="C77" s="220" t="e">
        <f>Scores!E73*calcs!$BT$3</f>
        <v>#REF!</v>
      </c>
      <c r="D77" s="220" t="e">
        <f>Scores!F73*calcs!$BT$3</f>
        <v>#REF!</v>
      </c>
      <c r="E77" s="220" t="e">
        <f>Scores!G73*calcs!$BT$3</f>
        <v>#REF!</v>
      </c>
      <c r="F77" s="220" t="e">
        <f>Scores!H73*calcs!$BT$3</f>
        <v>#REF!</v>
      </c>
      <c r="G77" s="220" t="e">
        <f>Scores!I73*calcs!$BT$3</f>
        <v>#REF!</v>
      </c>
      <c r="H77" s="220" t="e">
        <f>Scores!J73*calcs!$BT$4</f>
        <v>#REF!</v>
      </c>
      <c r="I77" s="220" t="e">
        <f>Scores!K73*calcs!$BT$4</f>
        <v>#REF!</v>
      </c>
      <c r="J77" s="220" t="e">
        <f>Scores!L73*calcs!$BT$4</f>
        <v>#REF!</v>
      </c>
      <c r="K77" s="220" t="e">
        <f>Scores!M73*calcs!$BT$4</f>
        <v>#REF!</v>
      </c>
      <c r="L77" s="220" t="e">
        <f>Scores!N73*calcs!$BT$4</f>
        <v>#REF!</v>
      </c>
      <c r="M77" s="220" t="e">
        <f>Scores!O73*calcs!$BT$5</f>
        <v>#REF!</v>
      </c>
      <c r="N77" s="220" t="e">
        <f>Scores!P73*calcs!$BT$5</f>
        <v>#REF!</v>
      </c>
      <c r="O77" s="220" t="e">
        <f>Scores!Q73*calcs!$BT$5</f>
        <v>#REF!</v>
      </c>
      <c r="P77" s="220" t="e">
        <f>Scores!R73*calcs!$BT$5</f>
        <v>#REF!</v>
      </c>
      <c r="Q77" s="220" t="e">
        <f>Scores!S73*calcs!$BT$5</f>
        <v>#REF!</v>
      </c>
      <c r="R77" s="220" t="e">
        <f>Scores!T73*calcs!$BT$6</f>
        <v>#REF!</v>
      </c>
      <c r="S77" s="220" t="e">
        <f>Scores!U73*calcs!$BT$6</f>
        <v>#REF!</v>
      </c>
      <c r="T77" s="220" t="e">
        <f>Scores!V73*calcs!$BT$6</f>
        <v>#REF!</v>
      </c>
      <c r="U77" s="220" t="e">
        <f>Scores!W73*calcs!$BT$6</f>
        <v>#REF!</v>
      </c>
      <c r="V77" s="220" t="e">
        <f>Scores!X73*calcs!$BT$6</f>
        <v>#REF!</v>
      </c>
      <c r="W77" s="220" t="e">
        <f>Scores!Y73*calcs!$BT$7</f>
        <v>#REF!</v>
      </c>
      <c r="X77" s="220" t="e">
        <f>Scores!Z73*calcs!$BT$7</f>
        <v>#REF!</v>
      </c>
      <c r="Y77" s="220" t="e">
        <f>Scores!AA73*calcs!$BT$7</f>
        <v>#REF!</v>
      </c>
      <c r="Z77" s="220" t="e">
        <f>Scores!AB73*calcs!$BT$7</f>
        <v>#REF!</v>
      </c>
      <c r="AA77" s="220" t="e">
        <f>Scores!AC73*calcs!$BT$7</f>
        <v>#REF!</v>
      </c>
      <c r="AB77" s="220" t="e">
        <f>Scores!AD73*calcs!$BT$8</f>
        <v>#REF!</v>
      </c>
      <c r="AC77" s="220" t="e">
        <f>Scores!AE73*calcs!$BT$8</f>
        <v>#REF!</v>
      </c>
      <c r="AD77" s="220" t="e">
        <f>Scores!AF73*calcs!$BT$8</f>
        <v>#REF!</v>
      </c>
      <c r="AE77" s="220" t="e">
        <f>Scores!AG73*calcs!$BT$8</f>
        <v>#REF!</v>
      </c>
      <c r="AF77" s="220" t="e">
        <f>Scores!AH73*calcs!$BT$8</f>
        <v>#REF!</v>
      </c>
      <c r="AG77" s="220" t="e">
        <f>Scores!AI73*calcs!$BT$9</f>
        <v>#REF!</v>
      </c>
      <c r="AH77" s="220" t="e">
        <f>Scores!AJ73*calcs!$BT$9</f>
        <v>#REF!</v>
      </c>
      <c r="AI77" s="220" t="e">
        <f>Scores!AK73*calcs!$BT$9</f>
        <v>#REF!</v>
      </c>
      <c r="AJ77" s="220" t="e">
        <f>Scores!AL73*calcs!$BT$9</f>
        <v>#REF!</v>
      </c>
      <c r="AK77" s="220" t="e">
        <f>Scores!AM73*calcs!$BT$9</f>
        <v>#REF!</v>
      </c>
      <c r="AL77" s="220" t="e">
        <f>Scores!AN73*calcs!$BT$10</f>
        <v>#REF!</v>
      </c>
      <c r="AM77" s="220" t="e">
        <f>Scores!AO73*calcs!$BT$10</f>
        <v>#REF!</v>
      </c>
      <c r="AN77" s="220" t="e">
        <f>Scores!AP73*calcs!$BT$10</f>
        <v>#REF!</v>
      </c>
      <c r="AO77" s="220" t="e">
        <f>Scores!AQ73*calcs!$BT$10</f>
        <v>#REF!</v>
      </c>
      <c r="AP77" s="220" t="e">
        <f>Scores!AR73*calcs!$BT$10</f>
        <v>#REF!</v>
      </c>
      <c r="AQ77" s="220" t="e">
        <f>Scores!AS73*calcs!$BT$11</f>
        <v>#REF!</v>
      </c>
      <c r="AR77" s="220" t="e">
        <f>Scores!AT73*calcs!$BT$11</f>
        <v>#REF!</v>
      </c>
      <c r="AS77" s="220" t="e">
        <f>Scores!AU73*calcs!$BT$11</f>
        <v>#REF!</v>
      </c>
      <c r="AT77" s="220" t="e">
        <f>Scores!AV73*calcs!$BT$11</f>
        <v>#REF!</v>
      </c>
      <c r="AU77" s="220" t="e">
        <f>Scores!AW73*calcs!$BT$11</f>
        <v>#REF!</v>
      </c>
      <c r="AV77" s="220" t="e">
        <f>Scores!AX73*calcs!$BT$12</f>
        <v>#REF!</v>
      </c>
      <c r="AW77" s="220" t="e">
        <f>Scores!AY73*calcs!$BT$12</f>
        <v>#REF!</v>
      </c>
      <c r="AX77" s="220" t="e">
        <f>Scores!AZ73*calcs!$BT$12</f>
        <v>#REF!</v>
      </c>
      <c r="AY77" s="220" t="e">
        <f>Scores!BA73*calcs!$BT$12</f>
        <v>#REF!</v>
      </c>
      <c r="AZ77" s="220" t="e">
        <f>Scores!BB73*calcs!$BT$12</f>
        <v>#REF!</v>
      </c>
      <c r="BA77" s="220" t="e">
        <f>Scores!BC73*calcs!$BT$13</f>
        <v>#REF!</v>
      </c>
      <c r="BB77" s="220" t="e">
        <f>Scores!BD73*calcs!$BT$13</f>
        <v>#REF!</v>
      </c>
      <c r="BC77" s="220" t="e">
        <f>Scores!BE73*calcs!$BT$13</f>
        <v>#REF!</v>
      </c>
      <c r="BD77" s="220" t="e">
        <f>Scores!BF73*calcs!$BT$13</f>
        <v>#REF!</v>
      </c>
      <c r="BE77" s="220" t="e">
        <f>Scores!BG73*calcs!$BT$13</f>
        <v>#REF!</v>
      </c>
      <c r="BF77" s="220" t="e">
        <f>Scores!BH73*calcs!$BT$14</f>
        <v>#REF!</v>
      </c>
      <c r="BG77" s="220" t="e">
        <f>Scores!BI73*calcs!$BT$14</f>
        <v>#REF!</v>
      </c>
      <c r="BH77" s="220" t="e">
        <f>Scores!BJ73*calcs!$BT$14</f>
        <v>#REF!</v>
      </c>
      <c r="BI77" s="220" t="e">
        <f>Scores!BK73*calcs!$BT$14</f>
        <v>#REF!</v>
      </c>
      <c r="BJ77" s="220" t="e">
        <f>Scores!BL73*calcs!$BT$14</f>
        <v>#REF!</v>
      </c>
    </row>
    <row r="78" spans="1:62">
      <c r="A78" t="s">
        <v>169</v>
      </c>
      <c r="B78" s="16" t="s">
        <v>170</v>
      </c>
      <c r="C78" s="220" t="e">
        <f>Scores!E74*calcs!$BT$3</f>
        <v>#REF!</v>
      </c>
      <c r="D78" s="220" t="e">
        <f>Scores!F74*calcs!$BT$3</f>
        <v>#REF!</v>
      </c>
      <c r="E78" s="220" t="e">
        <f>Scores!G74*calcs!$BT$3</f>
        <v>#REF!</v>
      </c>
      <c r="F78" s="220" t="e">
        <f>Scores!H74*calcs!$BT$3</f>
        <v>#REF!</v>
      </c>
      <c r="G78" s="220" t="e">
        <f>Scores!I74*calcs!$BT$3</f>
        <v>#REF!</v>
      </c>
      <c r="H78" s="220" t="e">
        <f>Scores!J74*calcs!$BT$4</f>
        <v>#REF!</v>
      </c>
      <c r="I78" s="220" t="e">
        <f>Scores!K74*calcs!$BT$4</f>
        <v>#REF!</v>
      </c>
      <c r="J78" s="220" t="e">
        <f>Scores!L74*calcs!$BT$4</f>
        <v>#REF!</v>
      </c>
      <c r="K78" s="220" t="e">
        <f>Scores!M74*calcs!$BT$4</f>
        <v>#REF!</v>
      </c>
      <c r="L78" s="220" t="e">
        <f>Scores!N74*calcs!$BT$4</f>
        <v>#REF!</v>
      </c>
      <c r="M78" s="220" t="e">
        <f>Scores!O74*calcs!$BT$5</f>
        <v>#REF!</v>
      </c>
      <c r="N78" s="220" t="e">
        <f>Scores!P74*calcs!$BT$5</f>
        <v>#REF!</v>
      </c>
      <c r="O78" s="220" t="e">
        <f>Scores!Q74*calcs!$BT$5</f>
        <v>#REF!</v>
      </c>
      <c r="P78" s="220" t="e">
        <f>Scores!R74*calcs!$BT$5</f>
        <v>#REF!</v>
      </c>
      <c r="Q78" s="220" t="e">
        <f>Scores!S74*calcs!$BT$5</f>
        <v>#REF!</v>
      </c>
      <c r="R78" s="220" t="e">
        <f>Scores!T74*calcs!$BT$6</f>
        <v>#REF!</v>
      </c>
      <c r="S78" s="220" t="e">
        <f>Scores!U74*calcs!$BT$6</f>
        <v>#REF!</v>
      </c>
      <c r="T78" s="220" t="e">
        <f>Scores!V74*calcs!$BT$6</f>
        <v>#REF!</v>
      </c>
      <c r="U78" s="220" t="e">
        <f>Scores!W74*calcs!$BT$6</f>
        <v>#REF!</v>
      </c>
      <c r="V78" s="220" t="e">
        <f>Scores!X74*calcs!$BT$6</f>
        <v>#REF!</v>
      </c>
      <c r="W78" s="220" t="e">
        <f>Scores!Y74*calcs!$BT$7</f>
        <v>#REF!</v>
      </c>
      <c r="X78" s="220" t="e">
        <f>Scores!Z74*calcs!$BT$7</f>
        <v>#REF!</v>
      </c>
      <c r="Y78" s="220" t="e">
        <f>Scores!AA74*calcs!$BT$7</f>
        <v>#REF!</v>
      </c>
      <c r="Z78" s="220" t="e">
        <f>Scores!AB74*calcs!$BT$7</f>
        <v>#REF!</v>
      </c>
      <c r="AA78" s="220" t="e">
        <f>Scores!AC74*calcs!$BT$7</f>
        <v>#REF!</v>
      </c>
      <c r="AB78" s="220" t="e">
        <f>Scores!AD74*calcs!$BT$8</f>
        <v>#REF!</v>
      </c>
      <c r="AC78" s="220" t="e">
        <f>Scores!AE74*calcs!$BT$8</f>
        <v>#REF!</v>
      </c>
      <c r="AD78" s="220" t="e">
        <f>Scores!AF74*calcs!$BT$8</f>
        <v>#REF!</v>
      </c>
      <c r="AE78" s="220" t="e">
        <f>Scores!AG74*calcs!$BT$8</f>
        <v>#REF!</v>
      </c>
      <c r="AF78" s="220" t="e">
        <f>Scores!AH74*calcs!$BT$8</f>
        <v>#REF!</v>
      </c>
      <c r="AG78" s="220" t="e">
        <f>Scores!AI74*calcs!$BT$9</f>
        <v>#REF!</v>
      </c>
      <c r="AH78" s="220" t="e">
        <f>Scores!AJ74*calcs!$BT$9</f>
        <v>#REF!</v>
      </c>
      <c r="AI78" s="220" t="e">
        <f>Scores!AK74*calcs!$BT$9</f>
        <v>#REF!</v>
      </c>
      <c r="AJ78" s="220" t="e">
        <f>Scores!AL74*calcs!$BT$9</f>
        <v>#REF!</v>
      </c>
      <c r="AK78" s="220" t="e">
        <f>Scores!AM74*calcs!$BT$9</f>
        <v>#REF!</v>
      </c>
      <c r="AL78" s="220" t="e">
        <f>Scores!AN74*calcs!$BT$10</f>
        <v>#REF!</v>
      </c>
      <c r="AM78" s="220" t="e">
        <f>Scores!AO74*calcs!$BT$10</f>
        <v>#REF!</v>
      </c>
      <c r="AN78" s="220" t="e">
        <f>Scores!AP74*calcs!$BT$10</f>
        <v>#REF!</v>
      </c>
      <c r="AO78" s="220" t="e">
        <f>Scores!AQ74*calcs!$BT$10</f>
        <v>#REF!</v>
      </c>
      <c r="AP78" s="220" t="e">
        <f>Scores!AR74*calcs!$BT$10</f>
        <v>#REF!</v>
      </c>
      <c r="AQ78" s="220" t="e">
        <f>Scores!AS74*calcs!$BT$11</f>
        <v>#REF!</v>
      </c>
      <c r="AR78" s="220" t="e">
        <f>Scores!AT74*calcs!$BT$11</f>
        <v>#REF!</v>
      </c>
      <c r="AS78" s="220" t="e">
        <f>Scores!AU74*calcs!$BT$11</f>
        <v>#REF!</v>
      </c>
      <c r="AT78" s="220" t="e">
        <f>Scores!AV74*calcs!$BT$11</f>
        <v>#REF!</v>
      </c>
      <c r="AU78" s="220" t="e">
        <f>Scores!AW74*calcs!$BT$11</f>
        <v>#REF!</v>
      </c>
      <c r="AV78" s="220" t="e">
        <f>Scores!AX74*calcs!$BT$12</f>
        <v>#REF!</v>
      </c>
      <c r="AW78" s="220" t="e">
        <f>Scores!AY74*calcs!$BT$12</f>
        <v>#REF!</v>
      </c>
      <c r="AX78" s="220" t="e">
        <f>Scores!AZ74*calcs!$BT$12</f>
        <v>#REF!</v>
      </c>
      <c r="AY78" s="220" t="e">
        <f>Scores!BA74*calcs!$BT$12</f>
        <v>#REF!</v>
      </c>
      <c r="AZ78" s="220" t="e">
        <f>Scores!BB74*calcs!$BT$12</f>
        <v>#REF!</v>
      </c>
      <c r="BA78" s="220" t="e">
        <f>Scores!BC74*calcs!$BT$13</f>
        <v>#REF!</v>
      </c>
      <c r="BB78" s="220" t="e">
        <f>Scores!BD74*calcs!$BT$13</f>
        <v>#REF!</v>
      </c>
      <c r="BC78" s="220" t="e">
        <f>Scores!BE74*calcs!$BT$13</f>
        <v>#REF!</v>
      </c>
      <c r="BD78" s="220" t="e">
        <f>Scores!BF74*calcs!$BT$13</f>
        <v>#REF!</v>
      </c>
      <c r="BE78" s="220" t="e">
        <f>Scores!BG74*calcs!$BT$13</f>
        <v>#REF!</v>
      </c>
      <c r="BF78" s="220" t="e">
        <f>Scores!BH74*calcs!$BT$14</f>
        <v>#REF!</v>
      </c>
      <c r="BG78" s="220" t="e">
        <f>Scores!BI74*calcs!$BT$14</f>
        <v>#REF!</v>
      </c>
      <c r="BH78" s="220" t="e">
        <f>Scores!BJ74*calcs!$BT$14</f>
        <v>#REF!</v>
      </c>
      <c r="BI78" s="220" t="e">
        <f>Scores!BK74*calcs!$BT$14</f>
        <v>#REF!</v>
      </c>
      <c r="BJ78" s="220" t="e">
        <f>Scores!BL74*calcs!$BT$14</f>
        <v>#REF!</v>
      </c>
    </row>
    <row r="79" spans="1:62">
      <c r="A79" t="s">
        <v>171</v>
      </c>
      <c r="B79" s="16" t="s">
        <v>172</v>
      </c>
      <c r="C79" s="220" t="e">
        <f>Scores!E75*calcs!$BT$3</f>
        <v>#REF!</v>
      </c>
      <c r="D79" s="220" t="e">
        <f>Scores!F75*calcs!$BT$3</f>
        <v>#REF!</v>
      </c>
      <c r="E79" s="220" t="e">
        <f>Scores!G75*calcs!$BT$3</f>
        <v>#REF!</v>
      </c>
      <c r="F79" s="220" t="e">
        <f>Scores!H75*calcs!$BT$3</f>
        <v>#REF!</v>
      </c>
      <c r="G79" s="220" t="e">
        <f>Scores!I75*calcs!$BT$3</f>
        <v>#REF!</v>
      </c>
      <c r="H79" s="220" t="e">
        <f>Scores!J75*calcs!$BT$4</f>
        <v>#REF!</v>
      </c>
      <c r="I79" s="220" t="e">
        <f>Scores!K75*calcs!$BT$4</f>
        <v>#REF!</v>
      </c>
      <c r="J79" s="220" t="e">
        <f>Scores!L75*calcs!$BT$4</f>
        <v>#REF!</v>
      </c>
      <c r="K79" s="220" t="e">
        <f>Scores!M75*calcs!$BT$4</f>
        <v>#REF!</v>
      </c>
      <c r="L79" s="220" t="e">
        <f>Scores!N75*calcs!$BT$4</f>
        <v>#REF!</v>
      </c>
      <c r="M79" s="220" t="e">
        <f>Scores!O75*calcs!$BT$5</f>
        <v>#REF!</v>
      </c>
      <c r="N79" s="220" t="e">
        <f>Scores!P75*calcs!$BT$5</f>
        <v>#REF!</v>
      </c>
      <c r="O79" s="220" t="e">
        <f>Scores!Q75*calcs!$BT$5</f>
        <v>#REF!</v>
      </c>
      <c r="P79" s="220" t="e">
        <f>Scores!R75*calcs!$BT$5</f>
        <v>#REF!</v>
      </c>
      <c r="Q79" s="220" t="e">
        <f>Scores!S75*calcs!$BT$5</f>
        <v>#REF!</v>
      </c>
      <c r="R79" s="220" t="e">
        <f>Scores!T75*calcs!$BT$6</f>
        <v>#REF!</v>
      </c>
      <c r="S79" s="220" t="e">
        <f>Scores!U75*calcs!$BT$6</f>
        <v>#REF!</v>
      </c>
      <c r="T79" s="220" t="e">
        <f>Scores!V75*calcs!$BT$6</f>
        <v>#REF!</v>
      </c>
      <c r="U79" s="220" t="e">
        <f>Scores!W75*calcs!$BT$6</f>
        <v>#REF!</v>
      </c>
      <c r="V79" s="220" t="e">
        <f>Scores!X75*calcs!$BT$6</f>
        <v>#REF!</v>
      </c>
      <c r="W79" s="220" t="e">
        <f>Scores!Y75*calcs!$BT$7</f>
        <v>#REF!</v>
      </c>
      <c r="X79" s="220" t="e">
        <f>Scores!Z75*calcs!$BT$7</f>
        <v>#REF!</v>
      </c>
      <c r="Y79" s="220" t="e">
        <f>Scores!AA75*calcs!$BT$7</f>
        <v>#REF!</v>
      </c>
      <c r="Z79" s="220" t="e">
        <f>Scores!AB75*calcs!$BT$7</f>
        <v>#REF!</v>
      </c>
      <c r="AA79" s="220" t="e">
        <f>Scores!AC75*calcs!$BT$7</f>
        <v>#REF!</v>
      </c>
      <c r="AB79" s="220" t="e">
        <f>Scores!AD75*calcs!$BT$8</f>
        <v>#REF!</v>
      </c>
      <c r="AC79" s="220" t="e">
        <f>Scores!AE75*calcs!$BT$8</f>
        <v>#REF!</v>
      </c>
      <c r="AD79" s="220" t="e">
        <f>Scores!AF75*calcs!$BT$8</f>
        <v>#REF!</v>
      </c>
      <c r="AE79" s="220" t="e">
        <f>Scores!AG75*calcs!$BT$8</f>
        <v>#REF!</v>
      </c>
      <c r="AF79" s="220" t="e">
        <f>Scores!AH75*calcs!$BT$8</f>
        <v>#REF!</v>
      </c>
      <c r="AG79" s="220" t="e">
        <f>Scores!AI75*calcs!$BT$9</f>
        <v>#REF!</v>
      </c>
      <c r="AH79" s="220" t="e">
        <f>Scores!AJ75*calcs!$BT$9</f>
        <v>#REF!</v>
      </c>
      <c r="AI79" s="220" t="e">
        <f>Scores!AK75*calcs!$BT$9</f>
        <v>#REF!</v>
      </c>
      <c r="AJ79" s="220" t="e">
        <f>Scores!AL75*calcs!$BT$9</f>
        <v>#REF!</v>
      </c>
      <c r="AK79" s="220" t="e">
        <f>Scores!AM75*calcs!$BT$9</f>
        <v>#REF!</v>
      </c>
      <c r="AL79" s="220" t="e">
        <f>Scores!AN75*calcs!$BT$10</f>
        <v>#REF!</v>
      </c>
      <c r="AM79" s="220" t="e">
        <f>Scores!AO75*calcs!$BT$10</f>
        <v>#REF!</v>
      </c>
      <c r="AN79" s="220" t="e">
        <f>Scores!AP75*calcs!$BT$10</f>
        <v>#REF!</v>
      </c>
      <c r="AO79" s="220" t="e">
        <f>Scores!AQ75*calcs!$BT$10</f>
        <v>#REF!</v>
      </c>
      <c r="AP79" s="220" t="e">
        <f>Scores!AR75*calcs!$BT$10</f>
        <v>#REF!</v>
      </c>
      <c r="AQ79" s="220" t="e">
        <f>Scores!AS75*calcs!$BT$11</f>
        <v>#REF!</v>
      </c>
      <c r="AR79" s="220" t="e">
        <f>Scores!AT75*calcs!$BT$11</f>
        <v>#REF!</v>
      </c>
      <c r="AS79" s="220" t="e">
        <f>Scores!AU75*calcs!$BT$11</f>
        <v>#REF!</v>
      </c>
      <c r="AT79" s="220" t="e">
        <f>Scores!AV75*calcs!$BT$11</f>
        <v>#REF!</v>
      </c>
      <c r="AU79" s="220" t="e">
        <f>Scores!AW75*calcs!$BT$11</f>
        <v>#REF!</v>
      </c>
      <c r="AV79" s="220" t="e">
        <f>Scores!AX75*calcs!$BT$12</f>
        <v>#REF!</v>
      </c>
      <c r="AW79" s="220" t="e">
        <f>Scores!AY75*calcs!$BT$12</f>
        <v>#REF!</v>
      </c>
      <c r="AX79" s="220" t="e">
        <f>Scores!AZ75*calcs!$BT$12</f>
        <v>#REF!</v>
      </c>
      <c r="AY79" s="220" t="e">
        <f>Scores!BA75*calcs!$BT$12</f>
        <v>#REF!</v>
      </c>
      <c r="AZ79" s="220" t="e">
        <f>Scores!BB75*calcs!$BT$12</f>
        <v>#REF!</v>
      </c>
      <c r="BA79" s="220" t="e">
        <f>Scores!BC75*calcs!$BT$13</f>
        <v>#REF!</v>
      </c>
      <c r="BB79" s="220" t="e">
        <f>Scores!BD75*calcs!$BT$13</f>
        <v>#REF!</v>
      </c>
      <c r="BC79" s="220" t="e">
        <f>Scores!BE75*calcs!$BT$13</f>
        <v>#REF!</v>
      </c>
      <c r="BD79" s="220" t="e">
        <f>Scores!BF75*calcs!$BT$13</f>
        <v>#REF!</v>
      </c>
      <c r="BE79" s="220" t="e">
        <f>Scores!BG75*calcs!$BT$13</f>
        <v>#REF!</v>
      </c>
      <c r="BF79" s="220" t="e">
        <f>Scores!BH75*calcs!$BT$14</f>
        <v>#REF!</v>
      </c>
      <c r="BG79" s="220" t="e">
        <f>Scores!BI75*calcs!$BT$14</f>
        <v>#REF!</v>
      </c>
      <c r="BH79" s="220" t="e">
        <f>Scores!BJ75*calcs!$BT$14</f>
        <v>#REF!</v>
      </c>
      <c r="BI79" s="220" t="e">
        <f>Scores!BK75*calcs!$BT$14</f>
        <v>#REF!</v>
      </c>
      <c r="BJ79" s="220" t="e">
        <f>Scores!BL75*calcs!$BT$14</f>
        <v>#REF!</v>
      </c>
    </row>
    <row r="80" spans="1:62">
      <c r="A80" t="s">
        <v>173</v>
      </c>
      <c r="B80" s="16" t="s">
        <v>174</v>
      </c>
      <c r="C80" s="220" t="e">
        <f>Scores!E76*calcs!$BT$3</f>
        <v>#REF!</v>
      </c>
      <c r="D80" s="220" t="e">
        <f>Scores!F76*calcs!$BT$3</f>
        <v>#REF!</v>
      </c>
      <c r="E80" s="220" t="e">
        <f>Scores!G76*calcs!$BT$3</f>
        <v>#REF!</v>
      </c>
      <c r="F80" s="220" t="e">
        <f>Scores!H76*calcs!$BT$3</f>
        <v>#REF!</v>
      </c>
      <c r="G80" s="220" t="e">
        <f>Scores!I76*calcs!$BT$3</f>
        <v>#REF!</v>
      </c>
      <c r="H80" s="220" t="e">
        <f>Scores!J76*calcs!$BT$4</f>
        <v>#REF!</v>
      </c>
      <c r="I80" s="220" t="e">
        <f>Scores!K76*calcs!$BT$4</f>
        <v>#REF!</v>
      </c>
      <c r="J80" s="220" t="e">
        <f>Scores!L76*calcs!$BT$4</f>
        <v>#REF!</v>
      </c>
      <c r="K80" s="220" t="e">
        <f>Scores!M76*calcs!$BT$4</f>
        <v>#REF!</v>
      </c>
      <c r="L80" s="220" t="e">
        <f>Scores!N76*calcs!$BT$4</f>
        <v>#REF!</v>
      </c>
      <c r="M80" s="220" t="e">
        <f>Scores!O76*calcs!$BT$5</f>
        <v>#REF!</v>
      </c>
      <c r="N80" s="220" t="e">
        <f>Scores!P76*calcs!$BT$5</f>
        <v>#REF!</v>
      </c>
      <c r="O80" s="220" t="e">
        <f>Scores!Q76*calcs!$BT$5</f>
        <v>#REF!</v>
      </c>
      <c r="P80" s="220" t="e">
        <f>Scores!R76*calcs!$BT$5</f>
        <v>#REF!</v>
      </c>
      <c r="Q80" s="220" t="e">
        <f>Scores!S76*calcs!$BT$5</f>
        <v>#REF!</v>
      </c>
      <c r="R80" s="220" t="e">
        <f>Scores!T76*calcs!$BT$6</f>
        <v>#REF!</v>
      </c>
      <c r="S80" s="220" t="e">
        <f>Scores!U76*calcs!$BT$6</f>
        <v>#REF!</v>
      </c>
      <c r="T80" s="220" t="e">
        <f>Scores!V76*calcs!$BT$6</f>
        <v>#REF!</v>
      </c>
      <c r="U80" s="220" t="e">
        <f>Scores!W76*calcs!$BT$6</f>
        <v>#REF!</v>
      </c>
      <c r="V80" s="220" t="e">
        <f>Scores!X76*calcs!$BT$6</f>
        <v>#REF!</v>
      </c>
      <c r="W80" s="220" t="e">
        <f>Scores!Y76*calcs!$BT$7</f>
        <v>#REF!</v>
      </c>
      <c r="X80" s="220" t="e">
        <f>Scores!Z76*calcs!$BT$7</f>
        <v>#REF!</v>
      </c>
      <c r="Y80" s="220" t="e">
        <f>Scores!AA76*calcs!$BT$7</f>
        <v>#REF!</v>
      </c>
      <c r="Z80" s="220" t="e">
        <f>Scores!AB76*calcs!$BT$7</f>
        <v>#REF!</v>
      </c>
      <c r="AA80" s="220" t="e">
        <f>Scores!AC76*calcs!$BT$7</f>
        <v>#REF!</v>
      </c>
      <c r="AB80" s="220" t="e">
        <f>Scores!AD76*calcs!$BT$8</f>
        <v>#REF!</v>
      </c>
      <c r="AC80" s="220" t="e">
        <f>Scores!AE76*calcs!$BT$8</f>
        <v>#REF!</v>
      </c>
      <c r="AD80" s="220" t="e">
        <f>Scores!AF76*calcs!$BT$8</f>
        <v>#REF!</v>
      </c>
      <c r="AE80" s="220" t="e">
        <f>Scores!AG76*calcs!$BT$8</f>
        <v>#REF!</v>
      </c>
      <c r="AF80" s="220" t="e">
        <f>Scores!AH76*calcs!$BT$8</f>
        <v>#REF!</v>
      </c>
      <c r="AG80" s="220" t="e">
        <f>Scores!AI76*calcs!$BT$9</f>
        <v>#REF!</v>
      </c>
      <c r="AH80" s="220" t="e">
        <f>Scores!AJ76*calcs!$BT$9</f>
        <v>#REF!</v>
      </c>
      <c r="AI80" s="220" t="e">
        <f>Scores!AK76*calcs!$BT$9</f>
        <v>#REF!</v>
      </c>
      <c r="AJ80" s="220" t="e">
        <f>Scores!AL76*calcs!$BT$9</f>
        <v>#REF!</v>
      </c>
      <c r="AK80" s="220" t="e">
        <f>Scores!AM76*calcs!$BT$9</f>
        <v>#REF!</v>
      </c>
      <c r="AL80" s="220" t="e">
        <f>Scores!AN76*calcs!$BT$10</f>
        <v>#REF!</v>
      </c>
      <c r="AM80" s="220" t="e">
        <f>Scores!AO76*calcs!$BT$10</f>
        <v>#REF!</v>
      </c>
      <c r="AN80" s="220" t="e">
        <f>Scores!AP76*calcs!$BT$10</f>
        <v>#REF!</v>
      </c>
      <c r="AO80" s="220" t="e">
        <f>Scores!AQ76*calcs!$BT$10</f>
        <v>#REF!</v>
      </c>
      <c r="AP80" s="220" t="e">
        <f>Scores!AR76*calcs!$BT$10</f>
        <v>#REF!</v>
      </c>
      <c r="AQ80" s="220" t="e">
        <f>Scores!AS76*calcs!$BT$11</f>
        <v>#REF!</v>
      </c>
      <c r="AR80" s="220" t="e">
        <f>Scores!AT76*calcs!$BT$11</f>
        <v>#REF!</v>
      </c>
      <c r="AS80" s="220" t="e">
        <f>Scores!AU76*calcs!$BT$11</f>
        <v>#REF!</v>
      </c>
      <c r="AT80" s="220" t="e">
        <f>Scores!AV76*calcs!$BT$11</f>
        <v>#REF!</v>
      </c>
      <c r="AU80" s="220" t="e">
        <f>Scores!AW76*calcs!$BT$11</f>
        <v>#REF!</v>
      </c>
      <c r="AV80" s="220" t="e">
        <f>Scores!AX76*calcs!$BT$12</f>
        <v>#REF!</v>
      </c>
      <c r="AW80" s="220" t="e">
        <f>Scores!AY76*calcs!$BT$12</f>
        <v>#REF!</v>
      </c>
      <c r="AX80" s="220" t="e">
        <f>Scores!AZ76*calcs!$BT$12</f>
        <v>#REF!</v>
      </c>
      <c r="AY80" s="220" t="e">
        <f>Scores!BA76*calcs!$BT$12</f>
        <v>#REF!</v>
      </c>
      <c r="AZ80" s="220" t="e">
        <f>Scores!BB76*calcs!$BT$12</f>
        <v>#REF!</v>
      </c>
      <c r="BA80" s="220" t="e">
        <f>Scores!BC76*calcs!$BT$13</f>
        <v>#REF!</v>
      </c>
      <c r="BB80" s="220" t="e">
        <f>Scores!BD76*calcs!$BT$13</f>
        <v>#REF!</v>
      </c>
      <c r="BC80" s="220" t="e">
        <f>Scores!BE76*calcs!$BT$13</f>
        <v>#REF!</v>
      </c>
      <c r="BD80" s="220" t="e">
        <f>Scores!BF76*calcs!$BT$13</f>
        <v>#REF!</v>
      </c>
      <c r="BE80" s="220" t="e">
        <f>Scores!BG76*calcs!$BT$13</f>
        <v>#REF!</v>
      </c>
      <c r="BF80" s="220" t="e">
        <f>Scores!BH76*calcs!$BT$14</f>
        <v>#REF!</v>
      </c>
      <c r="BG80" s="220" t="e">
        <f>Scores!BI76*calcs!$BT$14</f>
        <v>#REF!</v>
      </c>
      <c r="BH80" s="220" t="e">
        <f>Scores!BJ76*calcs!$BT$14</f>
        <v>#REF!</v>
      </c>
      <c r="BI80" s="220" t="e">
        <f>Scores!BK76*calcs!$BT$14</f>
        <v>#REF!</v>
      </c>
      <c r="BJ80" s="220" t="e">
        <f>Scores!BL76*calcs!$BT$14</f>
        <v>#REF!</v>
      </c>
    </row>
    <row r="81" spans="1:62">
      <c r="A81" t="s">
        <v>175</v>
      </c>
      <c r="B81" s="16" t="s">
        <v>176</v>
      </c>
      <c r="C81" s="220" t="e">
        <f>Scores!E77*calcs!$BT$3</f>
        <v>#REF!</v>
      </c>
      <c r="D81" s="220" t="e">
        <f>Scores!F77*calcs!$BT$3</f>
        <v>#REF!</v>
      </c>
      <c r="E81" s="220" t="e">
        <f>Scores!G77*calcs!$BT$3</f>
        <v>#REF!</v>
      </c>
      <c r="F81" s="220" t="e">
        <f>Scores!H77*calcs!$BT$3</f>
        <v>#REF!</v>
      </c>
      <c r="G81" s="220" t="e">
        <f>Scores!I77*calcs!$BT$3</f>
        <v>#REF!</v>
      </c>
      <c r="H81" s="220" t="e">
        <f>Scores!J77*calcs!$BT$4</f>
        <v>#REF!</v>
      </c>
      <c r="I81" s="220" t="e">
        <f>Scores!K77*calcs!$BT$4</f>
        <v>#REF!</v>
      </c>
      <c r="J81" s="220" t="e">
        <f>Scores!L77*calcs!$BT$4</f>
        <v>#REF!</v>
      </c>
      <c r="K81" s="220" t="e">
        <f>Scores!M77*calcs!$BT$4</f>
        <v>#REF!</v>
      </c>
      <c r="L81" s="220" t="e">
        <f>Scores!N77*calcs!$BT$4</f>
        <v>#REF!</v>
      </c>
      <c r="M81" s="220" t="e">
        <f>Scores!O77*calcs!$BT$5</f>
        <v>#REF!</v>
      </c>
      <c r="N81" s="220" t="e">
        <f>Scores!P77*calcs!$BT$5</f>
        <v>#REF!</v>
      </c>
      <c r="O81" s="220" t="e">
        <f>Scores!Q77*calcs!$BT$5</f>
        <v>#REF!</v>
      </c>
      <c r="P81" s="220" t="e">
        <f>Scores!R77*calcs!$BT$5</f>
        <v>#REF!</v>
      </c>
      <c r="Q81" s="220" t="e">
        <f>Scores!S77*calcs!$BT$5</f>
        <v>#REF!</v>
      </c>
      <c r="R81" s="220" t="e">
        <f>Scores!T77*calcs!$BT$6</f>
        <v>#REF!</v>
      </c>
      <c r="S81" s="220" t="e">
        <f>Scores!U77*calcs!$BT$6</f>
        <v>#REF!</v>
      </c>
      <c r="T81" s="220" t="e">
        <f>Scores!V77*calcs!$BT$6</f>
        <v>#REF!</v>
      </c>
      <c r="U81" s="220" t="e">
        <f>Scores!W77*calcs!$BT$6</f>
        <v>#REF!</v>
      </c>
      <c r="V81" s="220" t="e">
        <f>Scores!X77*calcs!$BT$6</f>
        <v>#REF!</v>
      </c>
      <c r="W81" s="220" t="e">
        <f>Scores!Y77*calcs!$BT$7</f>
        <v>#REF!</v>
      </c>
      <c r="X81" s="220" t="e">
        <f>Scores!Z77*calcs!$BT$7</f>
        <v>#REF!</v>
      </c>
      <c r="Y81" s="220" t="e">
        <f>Scores!AA77*calcs!$BT$7</f>
        <v>#REF!</v>
      </c>
      <c r="Z81" s="220" t="e">
        <f>Scores!AB77*calcs!$BT$7</f>
        <v>#REF!</v>
      </c>
      <c r="AA81" s="220" t="e">
        <f>Scores!AC77*calcs!$BT$7</f>
        <v>#REF!</v>
      </c>
      <c r="AB81" s="220" t="e">
        <f>Scores!AD77*calcs!$BT$8</f>
        <v>#REF!</v>
      </c>
      <c r="AC81" s="220" t="e">
        <f>Scores!AE77*calcs!$BT$8</f>
        <v>#REF!</v>
      </c>
      <c r="AD81" s="220" t="e">
        <f>Scores!AF77*calcs!$BT$8</f>
        <v>#REF!</v>
      </c>
      <c r="AE81" s="220" t="e">
        <f>Scores!AG77*calcs!$BT$8</f>
        <v>#REF!</v>
      </c>
      <c r="AF81" s="220" t="e">
        <f>Scores!AH77*calcs!$BT$8</f>
        <v>#REF!</v>
      </c>
      <c r="AG81" s="220" t="e">
        <f>Scores!AI77*calcs!$BT$9</f>
        <v>#REF!</v>
      </c>
      <c r="AH81" s="220" t="e">
        <f>Scores!AJ77*calcs!$BT$9</f>
        <v>#REF!</v>
      </c>
      <c r="AI81" s="220" t="e">
        <f>Scores!AK77*calcs!$BT$9</f>
        <v>#REF!</v>
      </c>
      <c r="AJ81" s="220" t="e">
        <f>Scores!AL77*calcs!$BT$9</f>
        <v>#REF!</v>
      </c>
      <c r="AK81" s="220" t="e">
        <f>Scores!AM77*calcs!$BT$9</f>
        <v>#REF!</v>
      </c>
      <c r="AL81" s="220" t="e">
        <f>Scores!AN77*calcs!$BT$10</f>
        <v>#REF!</v>
      </c>
      <c r="AM81" s="220" t="e">
        <f>Scores!AO77*calcs!$BT$10</f>
        <v>#REF!</v>
      </c>
      <c r="AN81" s="220" t="e">
        <f>Scores!AP77*calcs!$BT$10</f>
        <v>#REF!</v>
      </c>
      <c r="AO81" s="220" t="e">
        <f>Scores!AQ77*calcs!$BT$10</f>
        <v>#REF!</v>
      </c>
      <c r="AP81" s="220" t="e">
        <f>Scores!AR77*calcs!$BT$10</f>
        <v>#REF!</v>
      </c>
      <c r="AQ81" s="220" t="e">
        <f>Scores!AS77*calcs!$BT$11</f>
        <v>#REF!</v>
      </c>
      <c r="AR81" s="220" t="e">
        <f>Scores!AT77*calcs!$BT$11</f>
        <v>#REF!</v>
      </c>
      <c r="AS81" s="220" t="e">
        <f>Scores!AU77*calcs!$BT$11</f>
        <v>#REF!</v>
      </c>
      <c r="AT81" s="220" t="e">
        <f>Scores!AV77*calcs!$BT$11</f>
        <v>#REF!</v>
      </c>
      <c r="AU81" s="220" t="e">
        <f>Scores!AW77*calcs!$BT$11</f>
        <v>#REF!</v>
      </c>
      <c r="AV81" s="220" t="e">
        <f>Scores!AX77*calcs!$BT$12</f>
        <v>#REF!</v>
      </c>
      <c r="AW81" s="220" t="e">
        <f>Scores!AY77*calcs!$BT$12</f>
        <v>#REF!</v>
      </c>
      <c r="AX81" s="220" t="e">
        <f>Scores!AZ77*calcs!$BT$12</f>
        <v>#REF!</v>
      </c>
      <c r="AY81" s="220" t="e">
        <f>Scores!BA77*calcs!$BT$12</f>
        <v>#REF!</v>
      </c>
      <c r="AZ81" s="220" t="e">
        <f>Scores!BB77*calcs!$BT$12</f>
        <v>#REF!</v>
      </c>
      <c r="BA81" s="220" t="e">
        <f>Scores!BC77*calcs!$BT$13</f>
        <v>#REF!</v>
      </c>
      <c r="BB81" s="220" t="e">
        <f>Scores!BD77*calcs!$BT$13</f>
        <v>#REF!</v>
      </c>
      <c r="BC81" s="220" t="e">
        <f>Scores!BE77*calcs!$BT$13</f>
        <v>#REF!</v>
      </c>
      <c r="BD81" s="220" t="e">
        <f>Scores!BF77*calcs!$BT$13</f>
        <v>#REF!</v>
      </c>
      <c r="BE81" s="220" t="e">
        <f>Scores!BG77*calcs!$BT$13</f>
        <v>#REF!</v>
      </c>
      <c r="BF81" s="220" t="e">
        <f>Scores!BH77*calcs!$BT$14</f>
        <v>#REF!</v>
      </c>
      <c r="BG81" s="220" t="e">
        <f>Scores!BI77*calcs!$BT$14</f>
        <v>#REF!</v>
      </c>
      <c r="BH81" s="220" t="e">
        <f>Scores!BJ77*calcs!$BT$14</f>
        <v>#REF!</v>
      </c>
      <c r="BI81" s="220" t="e">
        <f>Scores!BK77*calcs!$BT$14</f>
        <v>#REF!</v>
      </c>
      <c r="BJ81" s="220" t="e">
        <f>Scores!BL77*calcs!$BT$14</f>
        <v>#REF!</v>
      </c>
    </row>
    <row r="82" spans="1:62">
      <c r="A82" t="s">
        <v>177</v>
      </c>
      <c r="B82" s="16" t="s">
        <v>178</v>
      </c>
      <c r="C82" s="220" t="e">
        <f>Scores!E78*calcs!$BT$3</f>
        <v>#REF!</v>
      </c>
      <c r="D82" s="220" t="e">
        <f>Scores!F78*calcs!$BT$3</f>
        <v>#REF!</v>
      </c>
      <c r="E82" s="220" t="e">
        <f>Scores!G78*calcs!$BT$3</f>
        <v>#REF!</v>
      </c>
      <c r="F82" s="220" t="e">
        <f>Scores!H78*calcs!$BT$3</f>
        <v>#REF!</v>
      </c>
      <c r="G82" s="220" t="e">
        <f>Scores!I78*calcs!$BT$3</f>
        <v>#REF!</v>
      </c>
      <c r="H82" s="220" t="e">
        <f>Scores!J78*calcs!$BT$4</f>
        <v>#REF!</v>
      </c>
      <c r="I82" s="220" t="e">
        <f>Scores!K78*calcs!$BT$4</f>
        <v>#REF!</v>
      </c>
      <c r="J82" s="220" t="e">
        <f>Scores!L78*calcs!$BT$4</f>
        <v>#REF!</v>
      </c>
      <c r="K82" s="220" t="e">
        <f>Scores!M78*calcs!$BT$4</f>
        <v>#REF!</v>
      </c>
      <c r="L82" s="220" t="e">
        <f>Scores!N78*calcs!$BT$4</f>
        <v>#REF!</v>
      </c>
      <c r="M82" s="220" t="e">
        <f>Scores!O78*calcs!$BT$5</f>
        <v>#REF!</v>
      </c>
      <c r="N82" s="220" t="e">
        <f>Scores!P78*calcs!$BT$5</f>
        <v>#REF!</v>
      </c>
      <c r="O82" s="220" t="e">
        <f>Scores!Q78*calcs!$BT$5</f>
        <v>#REF!</v>
      </c>
      <c r="P82" s="220" t="e">
        <f>Scores!R78*calcs!$BT$5</f>
        <v>#REF!</v>
      </c>
      <c r="Q82" s="220" t="e">
        <f>Scores!S78*calcs!$BT$5</f>
        <v>#REF!</v>
      </c>
      <c r="R82" s="220" t="e">
        <f>Scores!T78*calcs!$BT$6</f>
        <v>#REF!</v>
      </c>
      <c r="S82" s="220" t="e">
        <f>Scores!U78*calcs!$BT$6</f>
        <v>#REF!</v>
      </c>
      <c r="T82" s="220" t="e">
        <f>Scores!V78*calcs!$BT$6</f>
        <v>#REF!</v>
      </c>
      <c r="U82" s="220" t="e">
        <f>Scores!W78*calcs!$BT$6</f>
        <v>#REF!</v>
      </c>
      <c r="V82" s="220" t="e">
        <f>Scores!X78*calcs!$BT$6</f>
        <v>#REF!</v>
      </c>
      <c r="W82" s="220" t="e">
        <f>Scores!Y78*calcs!$BT$7</f>
        <v>#REF!</v>
      </c>
      <c r="X82" s="220" t="e">
        <f>Scores!Z78*calcs!$BT$7</f>
        <v>#REF!</v>
      </c>
      <c r="Y82" s="220" t="e">
        <f>Scores!AA78*calcs!$BT$7</f>
        <v>#REF!</v>
      </c>
      <c r="Z82" s="220" t="e">
        <f>Scores!AB78*calcs!$BT$7</f>
        <v>#REF!</v>
      </c>
      <c r="AA82" s="220" t="e">
        <f>Scores!AC78*calcs!$BT$7</f>
        <v>#REF!</v>
      </c>
      <c r="AB82" s="220" t="e">
        <f>Scores!AD78*calcs!$BT$8</f>
        <v>#REF!</v>
      </c>
      <c r="AC82" s="220" t="e">
        <f>Scores!AE78*calcs!$BT$8</f>
        <v>#REF!</v>
      </c>
      <c r="AD82" s="220" t="e">
        <f>Scores!AF78*calcs!$BT$8</f>
        <v>#REF!</v>
      </c>
      <c r="AE82" s="220" t="e">
        <f>Scores!AG78*calcs!$BT$8</f>
        <v>#REF!</v>
      </c>
      <c r="AF82" s="220" t="e">
        <f>Scores!AH78*calcs!$BT$8</f>
        <v>#REF!</v>
      </c>
      <c r="AG82" s="220" t="e">
        <f>Scores!AI78*calcs!$BT$9</f>
        <v>#REF!</v>
      </c>
      <c r="AH82" s="220" t="e">
        <f>Scores!AJ78*calcs!$BT$9</f>
        <v>#REF!</v>
      </c>
      <c r="AI82" s="220" t="e">
        <f>Scores!AK78*calcs!$BT$9</f>
        <v>#REF!</v>
      </c>
      <c r="AJ82" s="220" t="e">
        <f>Scores!AL78*calcs!$BT$9</f>
        <v>#REF!</v>
      </c>
      <c r="AK82" s="220" t="e">
        <f>Scores!AM78*calcs!$BT$9</f>
        <v>#REF!</v>
      </c>
      <c r="AL82" s="220" t="e">
        <f>Scores!AN78*calcs!$BT$10</f>
        <v>#REF!</v>
      </c>
      <c r="AM82" s="220" t="e">
        <f>Scores!AO78*calcs!$BT$10</f>
        <v>#REF!</v>
      </c>
      <c r="AN82" s="220" t="e">
        <f>Scores!AP78*calcs!$BT$10</f>
        <v>#REF!</v>
      </c>
      <c r="AO82" s="220" t="e">
        <f>Scores!AQ78*calcs!$BT$10</f>
        <v>#REF!</v>
      </c>
      <c r="AP82" s="220" t="e">
        <f>Scores!AR78*calcs!$BT$10</f>
        <v>#REF!</v>
      </c>
      <c r="AQ82" s="220" t="e">
        <f>Scores!AS78*calcs!$BT$11</f>
        <v>#REF!</v>
      </c>
      <c r="AR82" s="220" t="e">
        <f>Scores!AT78*calcs!$BT$11</f>
        <v>#REF!</v>
      </c>
      <c r="AS82" s="220" t="e">
        <f>Scores!AU78*calcs!$BT$11</f>
        <v>#REF!</v>
      </c>
      <c r="AT82" s="220" t="e">
        <f>Scores!AV78*calcs!$BT$11</f>
        <v>#REF!</v>
      </c>
      <c r="AU82" s="220" t="e">
        <f>Scores!AW78*calcs!$BT$11</f>
        <v>#REF!</v>
      </c>
      <c r="AV82" s="220" t="e">
        <f>Scores!AX78*calcs!$BT$12</f>
        <v>#REF!</v>
      </c>
      <c r="AW82" s="220" t="e">
        <f>Scores!AY78*calcs!$BT$12</f>
        <v>#REF!</v>
      </c>
      <c r="AX82" s="220" t="e">
        <f>Scores!AZ78*calcs!$BT$12</f>
        <v>#REF!</v>
      </c>
      <c r="AY82" s="220" t="e">
        <f>Scores!BA78*calcs!$BT$12</f>
        <v>#REF!</v>
      </c>
      <c r="AZ82" s="220" t="e">
        <f>Scores!BB78*calcs!$BT$12</f>
        <v>#REF!</v>
      </c>
      <c r="BA82" s="220" t="e">
        <f>Scores!BC78*calcs!$BT$13</f>
        <v>#REF!</v>
      </c>
      <c r="BB82" s="220" t="e">
        <f>Scores!BD78*calcs!$BT$13</f>
        <v>#REF!</v>
      </c>
      <c r="BC82" s="220" t="e">
        <f>Scores!BE78*calcs!$BT$13</f>
        <v>#REF!</v>
      </c>
      <c r="BD82" s="220" t="e">
        <f>Scores!BF78*calcs!$BT$13</f>
        <v>#REF!</v>
      </c>
      <c r="BE82" s="220" t="e">
        <f>Scores!BG78*calcs!$BT$13</f>
        <v>#REF!</v>
      </c>
      <c r="BF82" s="220" t="e">
        <f>Scores!BH78*calcs!$BT$14</f>
        <v>#REF!</v>
      </c>
      <c r="BG82" s="220" t="e">
        <f>Scores!BI78*calcs!$BT$14</f>
        <v>#REF!</v>
      </c>
      <c r="BH82" s="220" t="e">
        <f>Scores!BJ78*calcs!$BT$14</f>
        <v>#REF!</v>
      </c>
      <c r="BI82" s="220" t="e">
        <f>Scores!BK78*calcs!$BT$14</f>
        <v>#REF!</v>
      </c>
      <c r="BJ82" s="220" t="e">
        <f>Scores!BL78*calcs!$BT$14</f>
        <v>#REF!</v>
      </c>
    </row>
    <row r="83" spans="1:62">
      <c r="A83" t="s">
        <v>179</v>
      </c>
      <c r="B83" s="16" t="s">
        <v>180</v>
      </c>
      <c r="C83" s="220" t="e">
        <f>Scores!E79*calcs!$BT$3</f>
        <v>#REF!</v>
      </c>
      <c r="D83" s="220" t="e">
        <f>Scores!F79*calcs!$BT$3</f>
        <v>#REF!</v>
      </c>
      <c r="E83" s="220" t="e">
        <f>Scores!G79*calcs!$BT$3</f>
        <v>#REF!</v>
      </c>
      <c r="F83" s="220" t="e">
        <f>Scores!H79*calcs!$BT$3</f>
        <v>#REF!</v>
      </c>
      <c r="G83" s="220" t="e">
        <f>Scores!I79*calcs!$BT$3</f>
        <v>#REF!</v>
      </c>
      <c r="H83" s="220" t="e">
        <f>Scores!J79*calcs!$BT$4</f>
        <v>#REF!</v>
      </c>
      <c r="I83" s="220" t="e">
        <f>Scores!K79*calcs!$BT$4</f>
        <v>#REF!</v>
      </c>
      <c r="J83" s="220" t="e">
        <f>Scores!L79*calcs!$BT$4</f>
        <v>#REF!</v>
      </c>
      <c r="K83" s="220" t="e">
        <f>Scores!M79*calcs!$BT$4</f>
        <v>#REF!</v>
      </c>
      <c r="L83" s="220" t="e">
        <f>Scores!N79*calcs!$BT$4</f>
        <v>#REF!</v>
      </c>
      <c r="M83" s="220" t="e">
        <f>Scores!O79*calcs!$BT$5</f>
        <v>#REF!</v>
      </c>
      <c r="N83" s="220" t="e">
        <f>Scores!P79*calcs!$BT$5</f>
        <v>#REF!</v>
      </c>
      <c r="O83" s="220" t="e">
        <f>Scores!Q79*calcs!$BT$5</f>
        <v>#REF!</v>
      </c>
      <c r="P83" s="220" t="e">
        <f>Scores!R79*calcs!$BT$5</f>
        <v>#REF!</v>
      </c>
      <c r="Q83" s="220" t="e">
        <f>Scores!S79*calcs!$BT$5</f>
        <v>#REF!</v>
      </c>
      <c r="R83" s="220" t="e">
        <f>Scores!T79*calcs!$BT$6</f>
        <v>#REF!</v>
      </c>
      <c r="S83" s="220" t="e">
        <f>Scores!U79*calcs!$BT$6</f>
        <v>#REF!</v>
      </c>
      <c r="T83" s="220" t="e">
        <f>Scores!V79*calcs!$BT$6</f>
        <v>#REF!</v>
      </c>
      <c r="U83" s="220" t="e">
        <f>Scores!W79*calcs!$BT$6</f>
        <v>#REF!</v>
      </c>
      <c r="V83" s="220" t="e">
        <f>Scores!X79*calcs!$BT$6</f>
        <v>#REF!</v>
      </c>
      <c r="W83" s="220" t="e">
        <f>Scores!Y79*calcs!$BT$7</f>
        <v>#REF!</v>
      </c>
      <c r="X83" s="220" t="e">
        <f>Scores!Z79*calcs!$BT$7</f>
        <v>#REF!</v>
      </c>
      <c r="Y83" s="220" t="e">
        <f>Scores!AA79*calcs!$BT$7</f>
        <v>#REF!</v>
      </c>
      <c r="Z83" s="220" t="e">
        <f>Scores!AB79*calcs!$BT$7</f>
        <v>#REF!</v>
      </c>
      <c r="AA83" s="220" t="e">
        <f>Scores!AC79*calcs!$BT$7</f>
        <v>#REF!</v>
      </c>
      <c r="AB83" s="220" t="e">
        <f>Scores!AD79*calcs!$BT$8</f>
        <v>#REF!</v>
      </c>
      <c r="AC83" s="220" t="e">
        <f>Scores!AE79*calcs!$BT$8</f>
        <v>#REF!</v>
      </c>
      <c r="AD83" s="220" t="e">
        <f>Scores!AF79*calcs!$BT$8</f>
        <v>#REF!</v>
      </c>
      <c r="AE83" s="220" t="e">
        <f>Scores!AG79*calcs!$BT$8</f>
        <v>#REF!</v>
      </c>
      <c r="AF83" s="220" t="e">
        <f>Scores!AH79*calcs!$BT$8</f>
        <v>#REF!</v>
      </c>
      <c r="AG83" s="220" t="e">
        <f>Scores!AI79*calcs!$BT$9</f>
        <v>#REF!</v>
      </c>
      <c r="AH83" s="220" t="e">
        <f>Scores!AJ79*calcs!$BT$9</f>
        <v>#REF!</v>
      </c>
      <c r="AI83" s="220" t="e">
        <f>Scores!AK79*calcs!$BT$9</f>
        <v>#REF!</v>
      </c>
      <c r="AJ83" s="220" t="e">
        <f>Scores!AL79*calcs!$BT$9</f>
        <v>#REF!</v>
      </c>
      <c r="AK83" s="220" t="e">
        <f>Scores!AM79*calcs!$BT$9</f>
        <v>#REF!</v>
      </c>
      <c r="AL83" s="220" t="e">
        <f>Scores!AN79*calcs!$BT$10</f>
        <v>#REF!</v>
      </c>
      <c r="AM83" s="220" t="e">
        <f>Scores!AO79*calcs!$BT$10</f>
        <v>#REF!</v>
      </c>
      <c r="AN83" s="220" t="e">
        <f>Scores!AP79*calcs!$BT$10</f>
        <v>#REF!</v>
      </c>
      <c r="AO83" s="220" t="e">
        <f>Scores!AQ79*calcs!$BT$10</f>
        <v>#REF!</v>
      </c>
      <c r="AP83" s="220" t="e">
        <f>Scores!AR79*calcs!$BT$10</f>
        <v>#REF!</v>
      </c>
      <c r="AQ83" s="220" t="e">
        <f>Scores!AS79*calcs!$BT$11</f>
        <v>#REF!</v>
      </c>
      <c r="AR83" s="220" t="e">
        <f>Scores!AT79*calcs!$BT$11</f>
        <v>#REF!</v>
      </c>
      <c r="AS83" s="220" t="e">
        <f>Scores!AU79*calcs!$BT$11</f>
        <v>#REF!</v>
      </c>
      <c r="AT83" s="220" t="e">
        <f>Scores!AV79*calcs!$BT$11</f>
        <v>#REF!</v>
      </c>
      <c r="AU83" s="220" t="e">
        <f>Scores!AW79*calcs!$BT$11</f>
        <v>#REF!</v>
      </c>
      <c r="AV83" s="220" t="e">
        <f>Scores!AX79*calcs!$BT$12</f>
        <v>#REF!</v>
      </c>
      <c r="AW83" s="220" t="e">
        <f>Scores!AY79*calcs!$BT$12</f>
        <v>#REF!</v>
      </c>
      <c r="AX83" s="220" t="e">
        <f>Scores!AZ79*calcs!$BT$12</f>
        <v>#REF!</v>
      </c>
      <c r="AY83" s="220" t="e">
        <f>Scores!BA79*calcs!$BT$12</f>
        <v>#REF!</v>
      </c>
      <c r="AZ83" s="220" t="e">
        <f>Scores!BB79*calcs!$BT$12</f>
        <v>#REF!</v>
      </c>
      <c r="BA83" s="220" t="e">
        <f>Scores!BC79*calcs!$BT$13</f>
        <v>#REF!</v>
      </c>
      <c r="BB83" s="220" t="e">
        <f>Scores!BD79*calcs!$BT$13</f>
        <v>#REF!</v>
      </c>
      <c r="BC83" s="220" t="e">
        <f>Scores!BE79*calcs!$BT$13</f>
        <v>#REF!</v>
      </c>
      <c r="BD83" s="220" t="e">
        <f>Scores!BF79*calcs!$BT$13</f>
        <v>#REF!</v>
      </c>
      <c r="BE83" s="220" t="e">
        <f>Scores!BG79*calcs!$BT$13</f>
        <v>#REF!</v>
      </c>
      <c r="BF83" s="220" t="e">
        <f>Scores!BH79*calcs!$BT$14</f>
        <v>#REF!</v>
      </c>
      <c r="BG83" s="220" t="e">
        <f>Scores!BI79*calcs!$BT$14</f>
        <v>#REF!</v>
      </c>
      <c r="BH83" s="220" t="e">
        <f>Scores!BJ79*calcs!$BT$14</f>
        <v>#REF!</v>
      </c>
      <c r="BI83" s="220" t="e">
        <f>Scores!BK79*calcs!$BT$14</f>
        <v>#REF!</v>
      </c>
      <c r="BJ83" s="220" t="e">
        <f>Scores!BL79*calcs!$BT$14</f>
        <v>#REF!</v>
      </c>
    </row>
    <row r="84" spans="1:62">
      <c r="A84" t="s">
        <v>181</v>
      </c>
      <c r="B84" s="16" t="s">
        <v>182</v>
      </c>
      <c r="C84" s="220" t="e">
        <f>Scores!E80*calcs!$BT$3</f>
        <v>#REF!</v>
      </c>
      <c r="D84" s="220" t="e">
        <f>Scores!F80*calcs!$BT$3</f>
        <v>#REF!</v>
      </c>
      <c r="E84" s="220" t="e">
        <f>Scores!G80*calcs!$BT$3</f>
        <v>#REF!</v>
      </c>
      <c r="F84" s="220" t="e">
        <f>Scores!H80*calcs!$BT$3</f>
        <v>#REF!</v>
      </c>
      <c r="G84" s="220" t="e">
        <f>Scores!I80*calcs!$BT$3</f>
        <v>#REF!</v>
      </c>
      <c r="H84" s="220" t="e">
        <f>Scores!J80*calcs!$BT$4</f>
        <v>#REF!</v>
      </c>
      <c r="I84" s="220" t="e">
        <f>Scores!K80*calcs!$BT$4</f>
        <v>#REF!</v>
      </c>
      <c r="J84" s="220" t="e">
        <f>Scores!L80*calcs!$BT$4</f>
        <v>#REF!</v>
      </c>
      <c r="K84" s="220" t="e">
        <f>Scores!M80*calcs!$BT$4</f>
        <v>#REF!</v>
      </c>
      <c r="L84" s="220" t="e">
        <f>Scores!N80*calcs!$BT$4</f>
        <v>#REF!</v>
      </c>
      <c r="M84" s="220" t="e">
        <f>Scores!O80*calcs!$BT$5</f>
        <v>#REF!</v>
      </c>
      <c r="N84" s="220" t="e">
        <f>Scores!P80*calcs!$BT$5</f>
        <v>#REF!</v>
      </c>
      <c r="O84" s="220" t="e">
        <f>Scores!Q80*calcs!$BT$5</f>
        <v>#REF!</v>
      </c>
      <c r="P84" s="220" t="e">
        <f>Scores!R80*calcs!$BT$5</f>
        <v>#REF!</v>
      </c>
      <c r="Q84" s="220" t="e">
        <f>Scores!S80*calcs!$BT$5</f>
        <v>#REF!</v>
      </c>
      <c r="R84" s="220" t="e">
        <f>Scores!T80*calcs!$BT$6</f>
        <v>#REF!</v>
      </c>
      <c r="S84" s="220" t="e">
        <f>Scores!U80*calcs!$BT$6</f>
        <v>#REF!</v>
      </c>
      <c r="T84" s="220" t="e">
        <f>Scores!V80*calcs!$BT$6</f>
        <v>#REF!</v>
      </c>
      <c r="U84" s="220" t="e">
        <f>Scores!W80*calcs!$BT$6</f>
        <v>#REF!</v>
      </c>
      <c r="V84" s="220" t="e">
        <f>Scores!X80*calcs!$BT$6</f>
        <v>#REF!</v>
      </c>
      <c r="W84" s="220" t="e">
        <f>Scores!Y80*calcs!$BT$7</f>
        <v>#REF!</v>
      </c>
      <c r="X84" s="220" t="e">
        <f>Scores!Z80*calcs!$BT$7</f>
        <v>#REF!</v>
      </c>
      <c r="Y84" s="220" t="e">
        <f>Scores!AA80*calcs!$BT$7</f>
        <v>#REF!</v>
      </c>
      <c r="Z84" s="220" t="e">
        <f>Scores!AB80*calcs!$BT$7</f>
        <v>#REF!</v>
      </c>
      <c r="AA84" s="220" t="e">
        <f>Scores!AC80*calcs!$BT$7</f>
        <v>#REF!</v>
      </c>
      <c r="AB84" s="220" t="e">
        <f>Scores!AD80*calcs!$BT$8</f>
        <v>#REF!</v>
      </c>
      <c r="AC84" s="220" t="e">
        <f>Scores!AE80*calcs!$BT$8</f>
        <v>#REF!</v>
      </c>
      <c r="AD84" s="220" t="e">
        <f>Scores!AF80*calcs!$BT$8</f>
        <v>#REF!</v>
      </c>
      <c r="AE84" s="220" t="e">
        <f>Scores!AG80*calcs!$BT$8</f>
        <v>#REF!</v>
      </c>
      <c r="AF84" s="220" t="e">
        <f>Scores!AH80*calcs!$BT$8</f>
        <v>#REF!</v>
      </c>
      <c r="AG84" s="220" t="e">
        <f>Scores!AI80*calcs!$BT$9</f>
        <v>#REF!</v>
      </c>
      <c r="AH84" s="220" t="e">
        <f>Scores!AJ80*calcs!$BT$9</f>
        <v>#REF!</v>
      </c>
      <c r="AI84" s="220" t="e">
        <f>Scores!AK80*calcs!$BT$9</f>
        <v>#REF!</v>
      </c>
      <c r="AJ84" s="220" t="e">
        <f>Scores!AL80*calcs!$BT$9</f>
        <v>#REF!</v>
      </c>
      <c r="AK84" s="220" t="e">
        <f>Scores!AM80*calcs!$BT$9</f>
        <v>#REF!</v>
      </c>
      <c r="AL84" s="220" t="e">
        <f>Scores!AN80*calcs!$BT$10</f>
        <v>#REF!</v>
      </c>
      <c r="AM84" s="220" t="e">
        <f>Scores!AO80*calcs!$BT$10</f>
        <v>#REF!</v>
      </c>
      <c r="AN84" s="220" t="e">
        <f>Scores!AP80*calcs!$BT$10</f>
        <v>#REF!</v>
      </c>
      <c r="AO84" s="220" t="e">
        <f>Scores!AQ80*calcs!$BT$10</f>
        <v>#REF!</v>
      </c>
      <c r="AP84" s="220" t="e">
        <f>Scores!AR80*calcs!$BT$10</f>
        <v>#REF!</v>
      </c>
      <c r="AQ84" s="220" t="e">
        <f>Scores!AS80*calcs!$BT$11</f>
        <v>#REF!</v>
      </c>
      <c r="AR84" s="220" t="e">
        <f>Scores!AT80*calcs!$BT$11</f>
        <v>#REF!</v>
      </c>
      <c r="AS84" s="220" t="e">
        <f>Scores!AU80*calcs!$BT$11</f>
        <v>#REF!</v>
      </c>
      <c r="AT84" s="220" t="e">
        <f>Scores!AV80*calcs!$BT$11</f>
        <v>#REF!</v>
      </c>
      <c r="AU84" s="220" t="e">
        <f>Scores!AW80*calcs!$BT$11</f>
        <v>#REF!</v>
      </c>
      <c r="AV84" s="220" t="e">
        <f>Scores!AX80*calcs!$BT$12</f>
        <v>#REF!</v>
      </c>
      <c r="AW84" s="220" t="e">
        <f>Scores!AY80*calcs!$BT$12</f>
        <v>#REF!</v>
      </c>
      <c r="AX84" s="220" t="e">
        <f>Scores!AZ80*calcs!$BT$12</f>
        <v>#REF!</v>
      </c>
      <c r="AY84" s="220" t="e">
        <f>Scores!BA80*calcs!$BT$12</f>
        <v>#REF!</v>
      </c>
      <c r="AZ84" s="220" t="e">
        <f>Scores!BB80*calcs!$BT$12</f>
        <v>#REF!</v>
      </c>
      <c r="BA84" s="220" t="e">
        <f>Scores!BC80*calcs!$BT$13</f>
        <v>#REF!</v>
      </c>
      <c r="BB84" s="220" t="e">
        <f>Scores!BD80*calcs!$BT$13</f>
        <v>#REF!</v>
      </c>
      <c r="BC84" s="220" t="e">
        <f>Scores!BE80*calcs!$BT$13</f>
        <v>#REF!</v>
      </c>
      <c r="BD84" s="220" t="e">
        <f>Scores!BF80*calcs!$BT$13</f>
        <v>#REF!</v>
      </c>
      <c r="BE84" s="220" t="e">
        <f>Scores!BG80*calcs!$BT$13</f>
        <v>#REF!</v>
      </c>
      <c r="BF84" s="220" t="e">
        <f>Scores!BH80*calcs!$BT$14</f>
        <v>#REF!</v>
      </c>
      <c r="BG84" s="220" t="e">
        <f>Scores!BI80*calcs!$BT$14</f>
        <v>#REF!</v>
      </c>
      <c r="BH84" s="220" t="e">
        <f>Scores!BJ80*calcs!$BT$14</f>
        <v>#REF!</v>
      </c>
      <c r="BI84" s="220" t="e">
        <f>Scores!BK80*calcs!$BT$14</f>
        <v>#REF!</v>
      </c>
      <c r="BJ84" s="220" t="e">
        <f>Scores!BL80*calcs!$BT$14</f>
        <v>#REF!</v>
      </c>
    </row>
    <row r="85" spans="1:62">
      <c r="A85" t="s">
        <v>183</v>
      </c>
      <c r="B85" s="16" t="s">
        <v>184</v>
      </c>
      <c r="C85" s="220" t="e">
        <f>Scores!E81*calcs!$BT$3</f>
        <v>#REF!</v>
      </c>
      <c r="D85" s="220" t="e">
        <f>Scores!F81*calcs!$BT$3</f>
        <v>#REF!</v>
      </c>
      <c r="E85" s="220" t="e">
        <f>Scores!G81*calcs!$BT$3</f>
        <v>#REF!</v>
      </c>
      <c r="F85" s="220" t="e">
        <f>Scores!H81*calcs!$BT$3</f>
        <v>#REF!</v>
      </c>
      <c r="G85" s="220" t="e">
        <f>Scores!I81*calcs!$BT$3</f>
        <v>#REF!</v>
      </c>
      <c r="H85" s="220" t="e">
        <f>Scores!J81*calcs!$BT$4</f>
        <v>#REF!</v>
      </c>
      <c r="I85" s="220" t="e">
        <f>Scores!K81*calcs!$BT$4</f>
        <v>#REF!</v>
      </c>
      <c r="J85" s="220" t="e">
        <f>Scores!L81*calcs!$BT$4</f>
        <v>#REF!</v>
      </c>
      <c r="K85" s="220" t="e">
        <f>Scores!M81*calcs!$BT$4</f>
        <v>#REF!</v>
      </c>
      <c r="L85" s="220" t="e">
        <f>Scores!N81*calcs!$BT$4</f>
        <v>#REF!</v>
      </c>
      <c r="M85" s="220" t="e">
        <f>Scores!O81*calcs!$BT$5</f>
        <v>#REF!</v>
      </c>
      <c r="N85" s="220" t="e">
        <f>Scores!P81*calcs!$BT$5</f>
        <v>#REF!</v>
      </c>
      <c r="O85" s="220" t="e">
        <f>Scores!Q81*calcs!$BT$5</f>
        <v>#REF!</v>
      </c>
      <c r="P85" s="220" t="e">
        <f>Scores!R81*calcs!$BT$5</f>
        <v>#REF!</v>
      </c>
      <c r="Q85" s="220" t="e">
        <f>Scores!S81*calcs!$BT$5</f>
        <v>#REF!</v>
      </c>
      <c r="R85" s="220" t="e">
        <f>Scores!T81*calcs!$BT$6</f>
        <v>#REF!</v>
      </c>
      <c r="S85" s="220" t="e">
        <f>Scores!U81*calcs!$BT$6</f>
        <v>#REF!</v>
      </c>
      <c r="T85" s="220" t="e">
        <f>Scores!V81*calcs!$BT$6</f>
        <v>#REF!</v>
      </c>
      <c r="U85" s="220" t="e">
        <f>Scores!W81*calcs!$BT$6</f>
        <v>#REF!</v>
      </c>
      <c r="V85" s="220" t="e">
        <f>Scores!X81*calcs!$BT$6</f>
        <v>#REF!</v>
      </c>
      <c r="W85" s="220" t="e">
        <f>Scores!Y81*calcs!$BT$7</f>
        <v>#REF!</v>
      </c>
      <c r="X85" s="220" t="e">
        <f>Scores!Z81*calcs!$BT$7</f>
        <v>#REF!</v>
      </c>
      <c r="Y85" s="220" t="e">
        <f>Scores!AA81*calcs!$BT$7</f>
        <v>#REF!</v>
      </c>
      <c r="Z85" s="220" t="e">
        <f>Scores!AB81*calcs!$BT$7</f>
        <v>#REF!</v>
      </c>
      <c r="AA85" s="220" t="e">
        <f>Scores!AC81*calcs!$BT$7</f>
        <v>#REF!</v>
      </c>
      <c r="AB85" s="220" t="e">
        <f>Scores!AD81*calcs!$BT$8</f>
        <v>#REF!</v>
      </c>
      <c r="AC85" s="220" t="e">
        <f>Scores!AE81*calcs!$BT$8</f>
        <v>#REF!</v>
      </c>
      <c r="AD85" s="220" t="e">
        <f>Scores!AF81*calcs!$BT$8</f>
        <v>#REF!</v>
      </c>
      <c r="AE85" s="220" t="e">
        <f>Scores!AG81*calcs!$BT$8</f>
        <v>#REF!</v>
      </c>
      <c r="AF85" s="220" t="e">
        <f>Scores!AH81*calcs!$BT$8</f>
        <v>#REF!</v>
      </c>
      <c r="AG85" s="220" t="e">
        <f>Scores!AI81*calcs!$BT$9</f>
        <v>#REF!</v>
      </c>
      <c r="AH85" s="220" t="e">
        <f>Scores!AJ81*calcs!$BT$9</f>
        <v>#REF!</v>
      </c>
      <c r="AI85" s="220" t="e">
        <f>Scores!AK81*calcs!$BT$9</f>
        <v>#REF!</v>
      </c>
      <c r="AJ85" s="220" t="e">
        <f>Scores!AL81*calcs!$BT$9</f>
        <v>#REF!</v>
      </c>
      <c r="AK85" s="220" t="e">
        <f>Scores!AM81*calcs!$BT$9</f>
        <v>#REF!</v>
      </c>
      <c r="AL85" s="220" t="e">
        <f>Scores!AN81*calcs!$BT$10</f>
        <v>#REF!</v>
      </c>
      <c r="AM85" s="220" t="e">
        <f>Scores!AO81*calcs!$BT$10</f>
        <v>#REF!</v>
      </c>
      <c r="AN85" s="220" t="e">
        <f>Scores!AP81*calcs!$BT$10</f>
        <v>#REF!</v>
      </c>
      <c r="AO85" s="220" t="e">
        <f>Scores!AQ81*calcs!$BT$10</f>
        <v>#REF!</v>
      </c>
      <c r="AP85" s="220" t="e">
        <f>Scores!AR81*calcs!$BT$10</f>
        <v>#REF!</v>
      </c>
      <c r="AQ85" s="220" t="e">
        <f>Scores!AS81*calcs!$BT$11</f>
        <v>#REF!</v>
      </c>
      <c r="AR85" s="220" t="e">
        <f>Scores!AT81*calcs!$BT$11</f>
        <v>#REF!</v>
      </c>
      <c r="AS85" s="220" t="e">
        <f>Scores!AU81*calcs!$BT$11</f>
        <v>#REF!</v>
      </c>
      <c r="AT85" s="220" t="e">
        <f>Scores!AV81*calcs!$BT$11</f>
        <v>#REF!</v>
      </c>
      <c r="AU85" s="220" t="e">
        <f>Scores!AW81*calcs!$BT$11</f>
        <v>#REF!</v>
      </c>
      <c r="AV85" s="220" t="e">
        <f>Scores!AX81*calcs!$BT$12</f>
        <v>#REF!</v>
      </c>
      <c r="AW85" s="220" t="e">
        <f>Scores!AY81*calcs!$BT$12</f>
        <v>#REF!</v>
      </c>
      <c r="AX85" s="220" t="e">
        <f>Scores!AZ81*calcs!$BT$12</f>
        <v>#REF!</v>
      </c>
      <c r="AY85" s="220" t="e">
        <f>Scores!BA81*calcs!$BT$12</f>
        <v>#REF!</v>
      </c>
      <c r="AZ85" s="220" t="e">
        <f>Scores!BB81*calcs!$BT$12</f>
        <v>#REF!</v>
      </c>
      <c r="BA85" s="220" t="e">
        <f>Scores!BC81*calcs!$BT$13</f>
        <v>#REF!</v>
      </c>
      <c r="BB85" s="220" t="e">
        <f>Scores!BD81*calcs!$BT$13</f>
        <v>#REF!</v>
      </c>
      <c r="BC85" s="220" t="e">
        <f>Scores!BE81*calcs!$BT$13</f>
        <v>#REF!</v>
      </c>
      <c r="BD85" s="220" t="e">
        <f>Scores!BF81*calcs!$BT$13</f>
        <v>#REF!</v>
      </c>
      <c r="BE85" s="220" t="e">
        <f>Scores!BG81*calcs!$BT$13</f>
        <v>#REF!</v>
      </c>
      <c r="BF85" s="220" t="e">
        <f>Scores!BH81*calcs!$BT$14</f>
        <v>#REF!</v>
      </c>
      <c r="BG85" s="220" t="e">
        <f>Scores!BI81*calcs!$BT$14</f>
        <v>#REF!</v>
      </c>
      <c r="BH85" s="220" t="e">
        <f>Scores!BJ81*calcs!$BT$14</f>
        <v>#REF!</v>
      </c>
      <c r="BI85" s="220" t="e">
        <f>Scores!BK81*calcs!$BT$14</f>
        <v>#REF!</v>
      </c>
      <c r="BJ85" s="220" t="e">
        <f>Scores!BL81*calcs!$BT$14</f>
        <v>#REF!</v>
      </c>
    </row>
    <row r="86" spans="1:62">
      <c r="A86" t="s">
        <v>185</v>
      </c>
      <c r="B86" s="16" t="s">
        <v>186</v>
      </c>
      <c r="C86" s="220" t="e">
        <f>Scores!E82*calcs!$BT$3</f>
        <v>#REF!</v>
      </c>
      <c r="D86" s="220" t="e">
        <f>Scores!F82*calcs!$BT$3</f>
        <v>#REF!</v>
      </c>
      <c r="E86" s="220" t="e">
        <f>Scores!G82*calcs!$BT$3</f>
        <v>#REF!</v>
      </c>
      <c r="F86" s="220" t="e">
        <f>Scores!H82*calcs!$BT$3</f>
        <v>#REF!</v>
      </c>
      <c r="G86" s="220" t="e">
        <f>Scores!I82*calcs!$BT$3</f>
        <v>#REF!</v>
      </c>
      <c r="H86" s="220" t="e">
        <f>Scores!J82*calcs!$BT$4</f>
        <v>#REF!</v>
      </c>
      <c r="I86" s="220" t="e">
        <f>Scores!K82*calcs!$BT$4</f>
        <v>#REF!</v>
      </c>
      <c r="J86" s="220" t="e">
        <f>Scores!L82*calcs!$BT$4</f>
        <v>#REF!</v>
      </c>
      <c r="K86" s="220" t="e">
        <f>Scores!M82*calcs!$BT$4</f>
        <v>#REF!</v>
      </c>
      <c r="L86" s="220" t="e">
        <f>Scores!N82*calcs!$BT$4</f>
        <v>#REF!</v>
      </c>
      <c r="M86" s="220" t="e">
        <f>Scores!O82*calcs!$BT$5</f>
        <v>#REF!</v>
      </c>
      <c r="N86" s="220" t="e">
        <f>Scores!P82*calcs!$BT$5</f>
        <v>#REF!</v>
      </c>
      <c r="O86" s="220" t="e">
        <f>Scores!Q82*calcs!$BT$5</f>
        <v>#REF!</v>
      </c>
      <c r="P86" s="220" t="e">
        <f>Scores!R82*calcs!$BT$5</f>
        <v>#REF!</v>
      </c>
      <c r="Q86" s="220" t="e">
        <f>Scores!S82*calcs!$BT$5</f>
        <v>#REF!</v>
      </c>
      <c r="R86" s="220" t="e">
        <f>Scores!T82*calcs!$BT$6</f>
        <v>#REF!</v>
      </c>
      <c r="S86" s="220" t="e">
        <f>Scores!U82*calcs!$BT$6</f>
        <v>#REF!</v>
      </c>
      <c r="T86" s="220" t="e">
        <f>Scores!V82*calcs!$BT$6</f>
        <v>#REF!</v>
      </c>
      <c r="U86" s="220" t="e">
        <f>Scores!W82*calcs!$BT$6</f>
        <v>#REF!</v>
      </c>
      <c r="V86" s="220" t="e">
        <f>Scores!X82*calcs!$BT$6</f>
        <v>#REF!</v>
      </c>
      <c r="W86" s="220" t="e">
        <f>Scores!Y82*calcs!$BT$7</f>
        <v>#REF!</v>
      </c>
      <c r="X86" s="220" t="e">
        <f>Scores!Z82*calcs!$BT$7</f>
        <v>#REF!</v>
      </c>
      <c r="Y86" s="220" t="e">
        <f>Scores!AA82*calcs!$BT$7</f>
        <v>#REF!</v>
      </c>
      <c r="Z86" s="220" t="e">
        <f>Scores!AB82*calcs!$BT$7</f>
        <v>#REF!</v>
      </c>
      <c r="AA86" s="220" t="e">
        <f>Scores!AC82*calcs!$BT$7</f>
        <v>#REF!</v>
      </c>
      <c r="AB86" s="220" t="e">
        <f>Scores!AD82*calcs!$BT$8</f>
        <v>#REF!</v>
      </c>
      <c r="AC86" s="220" t="e">
        <f>Scores!AE82*calcs!$BT$8</f>
        <v>#REF!</v>
      </c>
      <c r="AD86" s="220" t="e">
        <f>Scores!AF82*calcs!$BT$8</f>
        <v>#REF!</v>
      </c>
      <c r="AE86" s="220" t="e">
        <f>Scores!AG82*calcs!$BT$8</f>
        <v>#REF!</v>
      </c>
      <c r="AF86" s="220" t="e">
        <f>Scores!AH82*calcs!$BT$8</f>
        <v>#REF!</v>
      </c>
      <c r="AG86" s="220" t="e">
        <f>Scores!AI82*calcs!$BT$9</f>
        <v>#REF!</v>
      </c>
      <c r="AH86" s="220" t="e">
        <f>Scores!AJ82*calcs!$BT$9</f>
        <v>#REF!</v>
      </c>
      <c r="AI86" s="220" t="e">
        <f>Scores!AK82*calcs!$BT$9</f>
        <v>#REF!</v>
      </c>
      <c r="AJ86" s="220" t="e">
        <f>Scores!AL82*calcs!$BT$9</f>
        <v>#REF!</v>
      </c>
      <c r="AK86" s="220" t="e">
        <f>Scores!AM82*calcs!$BT$9</f>
        <v>#REF!</v>
      </c>
      <c r="AL86" s="220" t="e">
        <f>Scores!AN82*calcs!$BT$10</f>
        <v>#REF!</v>
      </c>
      <c r="AM86" s="220" t="e">
        <f>Scores!AO82*calcs!$BT$10</f>
        <v>#REF!</v>
      </c>
      <c r="AN86" s="220" t="e">
        <f>Scores!AP82*calcs!$BT$10</f>
        <v>#REF!</v>
      </c>
      <c r="AO86" s="220" t="e">
        <f>Scores!AQ82*calcs!$BT$10</f>
        <v>#REF!</v>
      </c>
      <c r="AP86" s="220" t="e">
        <f>Scores!AR82*calcs!$BT$10</f>
        <v>#REF!</v>
      </c>
      <c r="AQ86" s="220" t="e">
        <f>Scores!AS82*calcs!$BT$11</f>
        <v>#REF!</v>
      </c>
      <c r="AR86" s="220" t="e">
        <f>Scores!AT82*calcs!$BT$11</f>
        <v>#REF!</v>
      </c>
      <c r="AS86" s="220" t="e">
        <f>Scores!AU82*calcs!$BT$11</f>
        <v>#REF!</v>
      </c>
      <c r="AT86" s="220" t="e">
        <f>Scores!AV82*calcs!$BT$11</f>
        <v>#REF!</v>
      </c>
      <c r="AU86" s="220" t="e">
        <f>Scores!AW82*calcs!$BT$11</f>
        <v>#REF!</v>
      </c>
      <c r="AV86" s="220" t="e">
        <f>Scores!AX82*calcs!$BT$12</f>
        <v>#REF!</v>
      </c>
      <c r="AW86" s="220" t="e">
        <f>Scores!AY82*calcs!$BT$12</f>
        <v>#REF!</v>
      </c>
      <c r="AX86" s="220" t="e">
        <f>Scores!AZ82*calcs!$BT$12</f>
        <v>#REF!</v>
      </c>
      <c r="AY86" s="220" t="e">
        <f>Scores!BA82*calcs!$BT$12</f>
        <v>#REF!</v>
      </c>
      <c r="AZ86" s="220" t="e">
        <f>Scores!BB82*calcs!$BT$12</f>
        <v>#REF!</v>
      </c>
      <c r="BA86" s="220" t="e">
        <f>Scores!BC82*calcs!$BT$13</f>
        <v>#REF!</v>
      </c>
      <c r="BB86" s="220" t="e">
        <f>Scores!BD82*calcs!$BT$13</f>
        <v>#REF!</v>
      </c>
      <c r="BC86" s="220" t="e">
        <f>Scores!BE82*calcs!$BT$13</f>
        <v>#REF!</v>
      </c>
      <c r="BD86" s="220" t="e">
        <f>Scores!BF82*calcs!$BT$13</f>
        <v>#REF!</v>
      </c>
      <c r="BE86" s="220" t="e">
        <f>Scores!BG82*calcs!$BT$13</f>
        <v>#REF!</v>
      </c>
      <c r="BF86" s="220" t="e">
        <f>Scores!BH82*calcs!$BT$14</f>
        <v>#REF!</v>
      </c>
      <c r="BG86" s="220" t="e">
        <f>Scores!BI82*calcs!$BT$14</f>
        <v>#REF!</v>
      </c>
      <c r="BH86" s="220" t="e">
        <f>Scores!BJ82*calcs!$BT$14</f>
        <v>#REF!</v>
      </c>
      <c r="BI86" s="220" t="e">
        <f>Scores!BK82*calcs!$BT$14</f>
        <v>#REF!</v>
      </c>
      <c r="BJ86" s="220" t="e">
        <f>Scores!BL82*calcs!$BT$14</f>
        <v>#REF!</v>
      </c>
    </row>
    <row r="87" spans="1:62">
      <c r="A87" t="s">
        <v>187</v>
      </c>
      <c r="B87" s="16" t="s">
        <v>188</v>
      </c>
      <c r="C87" s="220" t="e">
        <f>Scores!E83*calcs!$BT$3</f>
        <v>#REF!</v>
      </c>
      <c r="D87" s="220" t="e">
        <f>Scores!F83*calcs!$BT$3</f>
        <v>#REF!</v>
      </c>
      <c r="E87" s="220" t="e">
        <f>Scores!G83*calcs!$BT$3</f>
        <v>#REF!</v>
      </c>
      <c r="F87" s="220" t="e">
        <f>Scores!H83*calcs!$BT$3</f>
        <v>#REF!</v>
      </c>
      <c r="G87" s="220" t="e">
        <f>Scores!I83*calcs!$BT$3</f>
        <v>#REF!</v>
      </c>
      <c r="H87" s="220" t="e">
        <f>Scores!J83*calcs!$BT$4</f>
        <v>#REF!</v>
      </c>
      <c r="I87" s="220" t="e">
        <f>Scores!K83*calcs!$BT$4</f>
        <v>#REF!</v>
      </c>
      <c r="J87" s="220" t="e">
        <f>Scores!L83*calcs!$BT$4</f>
        <v>#REF!</v>
      </c>
      <c r="K87" s="220" t="e">
        <f>Scores!M83*calcs!$BT$4</f>
        <v>#REF!</v>
      </c>
      <c r="L87" s="220" t="e">
        <f>Scores!N83*calcs!$BT$4</f>
        <v>#REF!</v>
      </c>
      <c r="M87" s="220" t="e">
        <f>Scores!O83*calcs!$BT$5</f>
        <v>#REF!</v>
      </c>
      <c r="N87" s="220" t="e">
        <f>Scores!P83*calcs!$BT$5</f>
        <v>#REF!</v>
      </c>
      <c r="O87" s="220" t="e">
        <f>Scores!Q83*calcs!$BT$5</f>
        <v>#REF!</v>
      </c>
      <c r="P87" s="220" t="e">
        <f>Scores!R83*calcs!$BT$5</f>
        <v>#REF!</v>
      </c>
      <c r="Q87" s="220" t="e">
        <f>Scores!S83*calcs!$BT$5</f>
        <v>#REF!</v>
      </c>
      <c r="R87" s="220" t="e">
        <f>Scores!T83*calcs!$BT$6</f>
        <v>#REF!</v>
      </c>
      <c r="S87" s="220" t="e">
        <f>Scores!U83*calcs!$BT$6</f>
        <v>#REF!</v>
      </c>
      <c r="T87" s="220" t="e">
        <f>Scores!V83*calcs!$BT$6</f>
        <v>#REF!</v>
      </c>
      <c r="U87" s="220" t="e">
        <f>Scores!W83*calcs!$BT$6</f>
        <v>#REF!</v>
      </c>
      <c r="V87" s="220" t="e">
        <f>Scores!X83*calcs!$BT$6</f>
        <v>#REF!</v>
      </c>
      <c r="W87" s="220" t="e">
        <f>Scores!Y83*calcs!$BT$7</f>
        <v>#REF!</v>
      </c>
      <c r="X87" s="220" t="e">
        <f>Scores!Z83*calcs!$BT$7</f>
        <v>#REF!</v>
      </c>
      <c r="Y87" s="220" t="e">
        <f>Scores!AA83*calcs!$BT$7</f>
        <v>#REF!</v>
      </c>
      <c r="Z87" s="220" t="e">
        <f>Scores!AB83*calcs!$BT$7</f>
        <v>#REF!</v>
      </c>
      <c r="AA87" s="220" t="e">
        <f>Scores!AC83*calcs!$BT$7</f>
        <v>#REF!</v>
      </c>
      <c r="AB87" s="220" t="e">
        <f>Scores!AD83*calcs!$BT$8</f>
        <v>#REF!</v>
      </c>
      <c r="AC87" s="220" t="e">
        <f>Scores!AE83*calcs!$BT$8</f>
        <v>#REF!</v>
      </c>
      <c r="AD87" s="220" t="e">
        <f>Scores!AF83*calcs!$BT$8</f>
        <v>#REF!</v>
      </c>
      <c r="AE87" s="220" t="e">
        <f>Scores!AG83*calcs!$BT$8</f>
        <v>#REF!</v>
      </c>
      <c r="AF87" s="220" t="e">
        <f>Scores!AH83*calcs!$BT$8</f>
        <v>#REF!</v>
      </c>
      <c r="AG87" s="220" t="e">
        <f>Scores!AI83*calcs!$BT$9</f>
        <v>#REF!</v>
      </c>
      <c r="AH87" s="220" t="e">
        <f>Scores!AJ83*calcs!$BT$9</f>
        <v>#REF!</v>
      </c>
      <c r="AI87" s="220" t="e">
        <f>Scores!AK83*calcs!$BT$9</f>
        <v>#REF!</v>
      </c>
      <c r="AJ87" s="220" t="e">
        <f>Scores!AL83*calcs!$BT$9</f>
        <v>#REF!</v>
      </c>
      <c r="AK87" s="220" t="e">
        <f>Scores!AM83*calcs!$BT$9</f>
        <v>#REF!</v>
      </c>
      <c r="AL87" s="220" t="e">
        <f>Scores!AN83*calcs!$BT$10</f>
        <v>#REF!</v>
      </c>
      <c r="AM87" s="220" t="e">
        <f>Scores!AO83*calcs!$BT$10</f>
        <v>#REF!</v>
      </c>
      <c r="AN87" s="220" t="e">
        <f>Scores!AP83*calcs!$BT$10</f>
        <v>#REF!</v>
      </c>
      <c r="AO87" s="220" t="e">
        <f>Scores!AQ83*calcs!$BT$10</f>
        <v>#REF!</v>
      </c>
      <c r="AP87" s="220" t="e">
        <f>Scores!AR83*calcs!$BT$10</f>
        <v>#REF!</v>
      </c>
      <c r="AQ87" s="220" t="e">
        <f>Scores!AS83*calcs!$BT$11</f>
        <v>#REF!</v>
      </c>
      <c r="AR87" s="220" t="e">
        <f>Scores!AT83*calcs!$BT$11</f>
        <v>#REF!</v>
      </c>
      <c r="AS87" s="220" t="e">
        <f>Scores!AU83*calcs!$BT$11</f>
        <v>#REF!</v>
      </c>
      <c r="AT87" s="220" t="e">
        <f>Scores!AV83*calcs!$BT$11</f>
        <v>#REF!</v>
      </c>
      <c r="AU87" s="220" t="e">
        <f>Scores!AW83*calcs!$BT$11</f>
        <v>#REF!</v>
      </c>
      <c r="AV87" s="220" t="e">
        <f>Scores!AX83*calcs!$BT$12</f>
        <v>#REF!</v>
      </c>
      <c r="AW87" s="220" t="e">
        <f>Scores!AY83*calcs!$BT$12</f>
        <v>#REF!</v>
      </c>
      <c r="AX87" s="220" t="e">
        <f>Scores!AZ83*calcs!$BT$12</f>
        <v>#REF!</v>
      </c>
      <c r="AY87" s="220" t="e">
        <f>Scores!BA83*calcs!$BT$12</f>
        <v>#REF!</v>
      </c>
      <c r="AZ87" s="220" t="e">
        <f>Scores!BB83*calcs!$BT$12</f>
        <v>#REF!</v>
      </c>
      <c r="BA87" s="220" t="e">
        <f>Scores!BC83*calcs!$BT$13</f>
        <v>#REF!</v>
      </c>
      <c r="BB87" s="220" t="e">
        <f>Scores!BD83*calcs!$BT$13</f>
        <v>#REF!</v>
      </c>
      <c r="BC87" s="220" t="e">
        <f>Scores!BE83*calcs!$BT$13</f>
        <v>#REF!</v>
      </c>
      <c r="BD87" s="220" t="e">
        <f>Scores!BF83*calcs!$BT$13</f>
        <v>#REF!</v>
      </c>
      <c r="BE87" s="220" t="e">
        <f>Scores!BG83*calcs!$BT$13</f>
        <v>#REF!</v>
      </c>
      <c r="BF87" s="220" t="e">
        <f>Scores!BH83*calcs!$BT$14</f>
        <v>#REF!</v>
      </c>
      <c r="BG87" s="220" t="e">
        <f>Scores!BI83*calcs!$BT$14</f>
        <v>#REF!</v>
      </c>
      <c r="BH87" s="220" t="e">
        <f>Scores!BJ83*calcs!$BT$14</f>
        <v>#REF!</v>
      </c>
      <c r="BI87" s="220" t="e">
        <f>Scores!BK83*calcs!$BT$14</f>
        <v>#REF!</v>
      </c>
      <c r="BJ87" s="220" t="e">
        <f>Scores!BL83*calcs!$BT$14</f>
        <v>#REF!</v>
      </c>
    </row>
    <row r="88" spans="1:62">
      <c r="A88" t="s">
        <v>189</v>
      </c>
      <c r="B88" s="16" t="s">
        <v>190</v>
      </c>
      <c r="C88" s="220" t="e">
        <f>Scores!E84*calcs!$BT$3</f>
        <v>#REF!</v>
      </c>
      <c r="D88" s="220" t="e">
        <f>Scores!F84*calcs!$BT$3</f>
        <v>#REF!</v>
      </c>
      <c r="E88" s="220" t="e">
        <f>Scores!G84*calcs!$BT$3</f>
        <v>#REF!</v>
      </c>
      <c r="F88" s="220" t="e">
        <f>Scores!H84*calcs!$BT$3</f>
        <v>#REF!</v>
      </c>
      <c r="G88" s="220" t="e">
        <f>Scores!I84*calcs!$BT$3</f>
        <v>#REF!</v>
      </c>
      <c r="H88" s="220" t="e">
        <f>Scores!J84*calcs!$BT$4</f>
        <v>#REF!</v>
      </c>
      <c r="I88" s="220" t="e">
        <f>Scores!K84*calcs!$BT$4</f>
        <v>#REF!</v>
      </c>
      <c r="J88" s="220" t="e">
        <f>Scores!L84*calcs!$BT$4</f>
        <v>#REF!</v>
      </c>
      <c r="K88" s="220" t="e">
        <f>Scores!M84*calcs!$BT$4</f>
        <v>#REF!</v>
      </c>
      <c r="L88" s="220" t="e">
        <f>Scores!N84*calcs!$BT$4</f>
        <v>#REF!</v>
      </c>
      <c r="M88" s="220" t="e">
        <f>Scores!O84*calcs!$BT$5</f>
        <v>#REF!</v>
      </c>
      <c r="N88" s="220" t="e">
        <f>Scores!P84*calcs!$BT$5</f>
        <v>#REF!</v>
      </c>
      <c r="O88" s="220" t="e">
        <f>Scores!Q84*calcs!$BT$5</f>
        <v>#REF!</v>
      </c>
      <c r="P88" s="220" t="e">
        <f>Scores!R84*calcs!$BT$5</f>
        <v>#REF!</v>
      </c>
      <c r="Q88" s="220" t="e">
        <f>Scores!S84*calcs!$BT$5</f>
        <v>#REF!</v>
      </c>
      <c r="R88" s="220" t="e">
        <f>Scores!T84*calcs!$BT$6</f>
        <v>#REF!</v>
      </c>
      <c r="S88" s="220" t="e">
        <f>Scores!U84*calcs!$BT$6</f>
        <v>#REF!</v>
      </c>
      <c r="T88" s="220" t="e">
        <f>Scores!V84*calcs!$BT$6</f>
        <v>#REF!</v>
      </c>
      <c r="U88" s="220" t="e">
        <f>Scores!W84*calcs!$BT$6</f>
        <v>#REF!</v>
      </c>
      <c r="V88" s="220" t="e">
        <f>Scores!X84*calcs!$BT$6</f>
        <v>#REF!</v>
      </c>
      <c r="W88" s="220" t="e">
        <f>Scores!Y84*calcs!$BT$7</f>
        <v>#REF!</v>
      </c>
      <c r="X88" s="220" t="e">
        <f>Scores!Z84*calcs!$BT$7</f>
        <v>#REF!</v>
      </c>
      <c r="Y88" s="220" t="e">
        <f>Scores!AA84*calcs!$BT$7</f>
        <v>#REF!</v>
      </c>
      <c r="Z88" s="220" t="e">
        <f>Scores!AB84*calcs!$BT$7</f>
        <v>#REF!</v>
      </c>
      <c r="AA88" s="220" t="e">
        <f>Scores!AC84*calcs!$BT$7</f>
        <v>#REF!</v>
      </c>
      <c r="AB88" s="220" t="e">
        <f>Scores!AD84*calcs!$BT$8</f>
        <v>#REF!</v>
      </c>
      <c r="AC88" s="220" t="e">
        <f>Scores!AE84*calcs!$BT$8</f>
        <v>#REF!</v>
      </c>
      <c r="AD88" s="220" t="e">
        <f>Scores!AF84*calcs!$BT$8</f>
        <v>#REF!</v>
      </c>
      <c r="AE88" s="220" t="e">
        <f>Scores!AG84*calcs!$BT$8</f>
        <v>#REF!</v>
      </c>
      <c r="AF88" s="220" t="e">
        <f>Scores!AH84*calcs!$BT$8</f>
        <v>#REF!</v>
      </c>
      <c r="AG88" s="220" t="e">
        <f>Scores!AI84*calcs!$BT$9</f>
        <v>#REF!</v>
      </c>
      <c r="AH88" s="220" t="e">
        <f>Scores!AJ84*calcs!$BT$9</f>
        <v>#REF!</v>
      </c>
      <c r="AI88" s="220" t="e">
        <f>Scores!AK84*calcs!$BT$9</f>
        <v>#REF!</v>
      </c>
      <c r="AJ88" s="220" t="e">
        <f>Scores!AL84*calcs!$BT$9</f>
        <v>#REF!</v>
      </c>
      <c r="AK88" s="220" t="e">
        <f>Scores!AM84*calcs!$BT$9</f>
        <v>#REF!</v>
      </c>
      <c r="AL88" s="220" t="e">
        <f>Scores!AN84*calcs!$BT$10</f>
        <v>#REF!</v>
      </c>
      <c r="AM88" s="220" t="e">
        <f>Scores!AO84*calcs!$BT$10</f>
        <v>#REF!</v>
      </c>
      <c r="AN88" s="220" t="e">
        <f>Scores!AP84*calcs!$BT$10</f>
        <v>#REF!</v>
      </c>
      <c r="AO88" s="220" t="e">
        <f>Scores!AQ84*calcs!$BT$10</f>
        <v>#REF!</v>
      </c>
      <c r="AP88" s="220" t="e">
        <f>Scores!AR84*calcs!$BT$10</f>
        <v>#REF!</v>
      </c>
      <c r="AQ88" s="220" t="e">
        <f>Scores!AS84*calcs!$BT$11</f>
        <v>#REF!</v>
      </c>
      <c r="AR88" s="220" t="e">
        <f>Scores!AT84*calcs!$BT$11</f>
        <v>#REF!</v>
      </c>
      <c r="AS88" s="220" t="e">
        <f>Scores!AU84*calcs!$BT$11</f>
        <v>#REF!</v>
      </c>
      <c r="AT88" s="220" t="e">
        <f>Scores!AV84*calcs!$BT$11</f>
        <v>#REF!</v>
      </c>
      <c r="AU88" s="220" t="e">
        <f>Scores!AW84*calcs!$BT$11</f>
        <v>#REF!</v>
      </c>
      <c r="AV88" s="220" t="e">
        <f>Scores!AX84*calcs!$BT$12</f>
        <v>#REF!</v>
      </c>
      <c r="AW88" s="220" t="e">
        <f>Scores!AY84*calcs!$BT$12</f>
        <v>#REF!</v>
      </c>
      <c r="AX88" s="220" t="e">
        <f>Scores!AZ84*calcs!$BT$12</f>
        <v>#REF!</v>
      </c>
      <c r="AY88" s="220" t="e">
        <f>Scores!BA84*calcs!$BT$12</f>
        <v>#REF!</v>
      </c>
      <c r="AZ88" s="220" t="e">
        <f>Scores!BB84*calcs!$BT$12</f>
        <v>#REF!</v>
      </c>
      <c r="BA88" s="220" t="e">
        <f>Scores!BC84*calcs!$BT$13</f>
        <v>#REF!</v>
      </c>
      <c r="BB88" s="220" t="e">
        <f>Scores!BD84*calcs!$BT$13</f>
        <v>#REF!</v>
      </c>
      <c r="BC88" s="220" t="e">
        <f>Scores!BE84*calcs!$BT$13</f>
        <v>#REF!</v>
      </c>
      <c r="BD88" s="220" t="e">
        <f>Scores!BF84*calcs!$BT$13</f>
        <v>#REF!</v>
      </c>
      <c r="BE88" s="220" t="e">
        <f>Scores!BG84*calcs!$BT$13</f>
        <v>#REF!</v>
      </c>
      <c r="BF88" s="220" t="e">
        <f>Scores!BH84*calcs!$BT$14</f>
        <v>#REF!</v>
      </c>
      <c r="BG88" s="220" t="e">
        <f>Scores!BI84*calcs!$BT$14</f>
        <v>#REF!</v>
      </c>
      <c r="BH88" s="220" t="e">
        <f>Scores!BJ84*calcs!$BT$14</f>
        <v>#REF!</v>
      </c>
      <c r="BI88" s="220" t="e">
        <f>Scores!BK84*calcs!$BT$14</f>
        <v>#REF!</v>
      </c>
      <c r="BJ88" s="220" t="e">
        <f>Scores!BL84*calcs!$BT$14</f>
        <v>#REF!</v>
      </c>
    </row>
    <row r="89" spans="1:62">
      <c r="A89" t="s">
        <v>191</v>
      </c>
      <c r="B89" s="16" t="s">
        <v>192</v>
      </c>
      <c r="C89" s="220" t="e">
        <f>Scores!E85*calcs!$BT$3</f>
        <v>#REF!</v>
      </c>
      <c r="D89" s="220" t="e">
        <f>Scores!F85*calcs!$BT$3</f>
        <v>#REF!</v>
      </c>
      <c r="E89" s="220" t="e">
        <f>Scores!G85*calcs!$BT$3</f>
        <v>#REF!</v>
      </c>
      <c r="F89" s="220" t="e">
        <f>Scores!H85*calcs!$BT$3</f>
        <v>#REF!</v>
      </c>
      <c r="G89" s="220" t="e">
        <f>Scores!I85*calcs!$BT$3</f>
        <v>#REF!</v>
      </c>
      <c r="H89" s="220" t="e">
        <f>Scores!J85*calcs!$BT$4</f>
        <v>#REF!</v>
      </c>
      <c r="I89" s="220" t="e">
        <f>Scores!K85*calcs!$BT$4</f>
        <v>#REF!</v>
      </c>
      <c r="J89" s="220" t="e">
        <f>Scores!L85*calcs!$BT$4</f>
        <v>#REF!</v>
      </c>
      <c r="K89" s="220" t="e">
        <f>Scores!M85*calcs!$BT$4</f>
        <v>#REF!</v>
      </c>
      <c r="L89" s="220" t="e">
        <f>Scores!N85*calcs!$BT$4</f>
        <v>#REF!</v>
      </c>
      <c r="M89" s="220" t="e">
        <f>Scores!O85*calcs!$BT$5</f>
        <v>#REF!</v>
      </c>
      <c r="N89" s="220" t="e">
        <f>Scores!P85*calcs!$BT$5</f>
        <v>#REF!</v>
      </c>
      <c r="O89" s="220" t="e">
        <f>Scores!Q85*calcs!$BT$5</f>
        <v>#REF!</v>
      </c>
      <c r="P89" s="220" t="e">
        <f>Scores!R85*calcs!$BT$5</f>
        <v>#REF!</v>
      </c>
      <c r="Q89" s="220" t="e">
        <f>Scores!S85*calcs!$BT$5</f>
        <v>#REF!</v>
      </c>
      <c r="R89" s="220" t="e">
        <f>Scores!T85*calcs!$BT$6</f>
        <v>#REF!</v>
      </c>
      <c r="S89" s="220" t="e">
        <f>Scores!U85*calcs!$BT$6</f>
        <v>#REF!</v>
      </c>
      <c r="T89" s="220" t="e">
        <f>Scores!V85*calcs!$BT$6</f>
        <v>#REF!</v>
      </c>
      <c r="U89" s="220" t="e">
        <f>Scores!W85*calcs!$BT$6</f>
        <v>#REF!</v>
      </c>
      <c r="V89" s="220" t="e">
        <f>Scores!X85*calcs!$BT$6</f>
        <v>#REF!</v>
      </c>
      <c r="W89" s="220" t="e">
        <f>Scores!Y85*calcs!$BT$7</f>
        <v>#REF!</v>
      </c>
      <c r="X89" s="220" t="e">
        <f>Scores!Z85*calcs!$BT$7</f>
        <v>#REF!</v>
      </c>
      <c r="Y89" s="220" t="e">
        <f>Scores!AA85*calcs!$BT$7</f>
        <v>#REF!</v>
      </c>
      <c r="Z89" s="220" t="e">
        <f>Scores!AB85*calcs!$BT$7</f>
        <v>#REF!</v>
      </c>
      <c r="AA89" s="220" t="e">
        <f>Scores!AC85*calcs!$BT$7</f>
        <v>#REF!</v>
      </c>
      <c r="AB89" s="220" t="e">
        <f>Scores!AD85*calcs!$BT$8</f>
        <v>#REF!</v>
      </c>
      <c r="AC89" s="220" t="e">
        <f>Scores!AE85*calcs!$BT$8</f>
        <v>#REF!</v>
      </c>
      <c r="AD89" s="220" t="e">
        <f>Scores!AF85*calcs!$BT$8</f>
        <v>#REF!</v>
      </c>
      <c r="AE89" s="220" t="e">
        <f>Scores!AG85*calcs!$BT$8</f>
        <v>#REF!</v>
      </c>
      <c r="AF89" s="220" t="e">
        <f>Scores!AH85*calcs!$BT$8</f>
        <v>#REF!</v>
      </c>
      <c r="AG89" s="220" t="e">
        <f>Scores!AI85*calcs!$BT$9</f>
        <v>#REF!</v>
      </c>
      <c r="AH89" s="220" t="e">
        <f>Scores!AJ85*calcs!$BT$9</f>
        <v>#REF!</v>
      </c>
      <c r="AI89" s="220" t="e">
        <f>Scores!AK85*calcs!$BT$9</f>
        <v>#REF!</v>
      </c>
      <c r="AJ89" s="220" t="e">
        <f>Scores!AL85*calcs!$BT$9</f>
        <v>#REF!</v>
      </c>
      <c r="AK89" s="220" t="e">
        <f>Scores!AM85*calcs!$BT$9</f>
        <v>#REF!</v>
      </c>
      <c r="AL89" s="220" t="e">
        <f>Scores!AN85*calcs!$BT$10</f>
        <v>#REF!</v>
      </c>
      <c r="AM89" s="220" t="e">
        <f>Scores!AO85*calcs!$BT$10</f>
        <v>#REF!</v>
      </c>
      <c r="AN89" s="220" t="e">
        <f>Scores!AP85*calcs!$BT$10</f>
        <v>#REF!</v>
      </c>
      <c r="AO89" s="220" t="e">
        <f>Scores!AQ85*calcs!$BT$10</f>
        <v>#REF!</v>
      </c>
      <c r="AP89" s="220" t="e">
        <f>Scores!AR85*calcs!$BT$10</f>
        <v>#REF!</v>
      </c>
      <c r="AQ89" s="220" t="e">
        <f>Scores!AS85*calcs!$BT$11</f>
        <v>#REF!</v>
      </c>
      <c r="AR89" s="220" t="e">
        <f>Scores!AT85*calcs!$BT$11</f>
        <v>#REF!</v>
      </c>
      <c r="AS89" s="220" t="e">
        <f>Scores!AU85*calcs!$BT$11</f>
        <v>#REF!</v>
      </c>
      <c r="AT89" s="220" t="e">
        <f>Scores!AV85*calcs!$BT$11</f>
        <v>#REF!</v>
      </c>
      <c r="AU89" s="220" t="e">
        <f>Scores!AW85*calcs!$BT$11</f>
        <v>#REF!</v>
      </c>
      <c r="AV89" s="220" t="e">
        <f>Scores!AX85*calcs!$BT$12</f>
        <v>#REF!</v>
      </c>
      <c r="AW89" s="220" t="e">
        <f>Scores!AY85*calcs!$BT$12</f>
        <v>#REF!</v>
      </c>
      <c r="AX89" s="220" t="e">
        <f>Scores!AZ85*calcs!$BT$12</f>
        <v>#REF!</v>
      </c>
      <c r="AY89" s="220" t="e">
        <f>Scores!BA85*calcs!$BT$12</f>
        <v>#REF!</v>
      </c>
      <c r="AZ89" s="220" t="e">
        <f>Scores!BB85*calcs!$BT$12</f>
        <v>#REF!</v>
      </c>
      <c r="BA89" s="220" t="e">
        <f>Scores!BC85*calcs!$BT$13</f>
        <v>#REF!</v>
      </c>
      <c r="BB89" s="220" t="e">
        <f>Scores!BD85*calcs!$BT$13</f>
        <v>#REF!</v>
      </c>
      <c r="BC89" s="220" t="e">
        <f>Scores!BE85*calcs!$BT$13</f>
        <v>#REF!</v>
      </c>
      <c r="BD89" s="220" t="e">
        <f>Scores!BF85*calcs!$BT$13</f>
        <v>#REF!</v>
      </c>
      <c r="BE89" s="220" t="e">
        <f>Scores!BG85*calcs!$BT$13</f>
        <v>#REF!</v>
      </c>
      <c r="BF89" s="220" t="e">
        <f>Scores!BH85*calcs!$BT$14</f>
        <v>#REF!</v>
      </c>
      <c r="BG89" s="220" t="e">
        <f>Scores!BI85*calcs!$BT$14</f>
        <v>#REF!</v>
      </c>
      <c r="BH89" s="220" t="e">
        <f>Scores!BJ85*calcs!$BT$14</f>
        <v>#REF!</v>
      </c>
      <c r="BI89" s="220" t="e">
        <f>Scores!BK85*calcs!$BT$14</f>
        <v>#REF!</v>
      </c>
      <c r="BJ89" s="220" t="e">
        <f>Scores!BL85*calcs!$BT$14</f>
        <v>#REF!</v>
      </c>
    </row>
    <row r="90" spans="1:62">
      <c r="A90" t="s">
        <v>193</v>
      </c>
      <c r="B90" s="16" t="s">
        <v>194</v>
      </c>
      <c r="C90" s="220" t="e">
        <f>Scores!E86*calcs!$BT$3</f>
        <v>#REF!</v>
      </c>
      <c r="D90" s="220" t="e">
        <f>Scores!F86*calcs!$BT$3</f>
        <v>#REF!</v>
      </c>
      <c r="E90" s="220" t="e">
        <f>Scores!G86*calcs!$BT$3</f>
        <v>#REF!</v>
      </c>
      <c r="F90" s="220" t="e">
        <f>Scores!H86*calcs!$BT$3</f>
        <v>#REF!</v>
      </c>
      <c r="G90" s="220" t="e">
        <f>Scores!I86*calcs!$BT$3</f>
        <v>#REF!</v>
      </c>
      <c r="H90" s="220" t="e">
        <f>Scores!J86*calcs!$BT$4</f>
        <v>#REF!</v>
      </c>
      <c r="I90" s="220" t="e">
        <f>Scores!K86*calcs!$BT$4</f>
        <v>#REF!</v>
      </c>
      <c r="J90" s="220" t="e">
        <f>Scores!L86*calcs!$BT$4</f>
        <v>#REF!</v>
      </c>
      <c r="K90" s="220" t="e">
        <f>Scores!M86*calcs!$BT$4</f>
        <v>#REF!</v>
      </c>
      <c r="L90" s="220" t="e">
        <f>Scores!N86*calcs!$BT$4</f>
        <v>#REF!</v>
      </c>
      <c r="M90" s="220" t="e">
        <f>Scores!O86*calcs!$BT$5</f>
        <v>#REF!</v>
      </c>
      <c r="N90" s="220" t="e">
        <f>Scores!P86*calcs!$BT$5</f>
        <v>#REF!</v>
      </c>
      <c r="O90" s="220" t="e">
        <f>Scores!Q86*calcs!$BT$5</f>
        <v>#REF!</v>
      </c>
      <c r="P90" s="220" t="e">
        <f>Scores!R86*calcs!$BT$5</f>
        <v>#REF!</v>
      </c>
      <c r="Q90" s="220" t="e">
        <f>Scores!S86*calcs!$BT$5</f>
        <v>#REF!</v>
      </c>
      <c r="R90" s="220" t="e">
        <f>Scores!T86*calcs!$BT$6</f>
        <v>#REF!</v>
      </c>
      <c r="S90" s="220" t="e">
        <f>Scores!U86*calcs!$BT$6</f>
        <v>#REF!</v>
      </c>
      <c r="T90" s="220" t="e">
        <f>Scores!V86*calcs!$BT$6</f>
        <v>#REF!</v>
      </c>
      <c r="U90" s="220" t="e">
        <f>Scores!W86*calcs!$BT$6</f>
        <v>#REF!</v>
      </c>
      <c r="V90" s="220" t="e">
        <f>Scores!X86*calcs!$BT$6</f>
        <v>#REF!</v>
      </c>
      <c r="W90" s="220" t="e">
        <f>Scores!Y86*calcs!$BT$7</f>
        <v>#REF!</v>
      </c>
      <c r="X90" s="220" t="e">
        <f>Scores!Z86*calcs!$BT$7</f>
        <v>#REF!</v>
      </c>
      <c r="Y90" s="220" t="e">
        <f>Scores!AA86*calcs!$BT$7</f>
        <v>#REF!</v>
      </c>
      <c r="Z90" s="220" t="e">
        <f>Scores!AB86*calcs!$BT$7</f>
        <v>#REF!</v>
      </c>
      <c r="AA90" s="220" t="e">
        <f>Scores!AC86*calcs!$BT$7</f>
        <v>#REF!</v>
      </c>
      <c r="AB90" s="220" t="e">
        <f>Scores!AD86*calcs!$BT$8</f>
        <v>#REF!</v>
      </c>
      <c r="AC90" s="220" t="e">
        <f>Scores!AE86*calcs!$BT$8</f>
        <v>#REF!</v>
      </c>
      <c r="AD90" s="220" t="e">
        <f>Scores!AF86*calcs!$BT$8</f>
        <v>#REF!</v>
      </c>
      <c r="AE90" s="220" t="e">
        <f>Scores!AG86*calcs!$BT$8</f>
        <v>#REF!</v>
      </c>
      <c r="AF90" s="220" t="e">
        <f>Scores!AH86*calcs!$BT$8</f>
        <v>#REF!</v>
      </c>
      <c r="AG90" s="220" t="e">
        <f>Scores!AI86*calcs!$BT$9</f>
        <v>#REF!</v>
      </c>
      <c r="AH90" s="220" t="e">
        <f>Scores!AJ86*calcs!$BT$9</f>
        <v>#REF!</v>
      </c>
      <c r="AI90" s="220" t="e">
        <f>Scores!AK86*calcs!$BT$9</f>
        <v>#REF!</v>
      </c>
      <c r="AJ90" s="220" t="e">
        <f>Scores!AL86*calcs!$BT$9</f>
        <v>#REF!</v>
      </c>
      <c r="AK90" s="220" t="e">
        <f>Scores!AM86*calcs!$BT$9</f>
        <v>#REF!</v>
      </c>
      <c r="AL90" s="220" t="e">
        <f>Scores!AN86*calcs!$BT$10</f>
        <v>#REF!</v>
      </c>
      <c r="AM90" s="220" t="e">
        <f>Scores!AO86*calcs!$BT$10</f>
        <v>#REF!</v>
      </c>
      <c r="AN90" s="220" t="e">
        <f>Scores!AP86*calcs!$BT$10</f>
        <v>#REF!</v>
      </c>
      <c r="AO90" s="220" t="e">
        <f>Scores!AQ86*calcs!$BT$10</f>
        <v>#REF!</v>
      </c>
      <c r="AP90" s="220" t="e">
        <f>Scores!AR86*calcs!$BT$10</f>
        <v>#REF!</v>
      </c>
      <c r="AQ90" s="220" t="e">
        <f>Scores!AS86*calcs!$BT$11</f>
        <v>#REF!</v>
      </c>
      <c r="AR90" s="220" t="e">
        <f>Scores!AT86*calcs!$BT$11</f>
        <v>#REF!</v>
      </c>
      <c r="AS90" s="220" t="e">
        <f>Scores!AU86*calcs!$BT$11</f>
        <v>#REF!</v>
      </c>
      <c r="AT90" s="220" t="e">
        <f>Scores!AV86*calcs!$BT$11</f>
        <v>#REF!</v>
      </c>
      <c r="AU90" s="220" t="e">
        <f>Scores!AW86*calcs!$BT$11</f>
        <v>#REF!</v>
      </c>
      <c r="AV90" s="220" t="e">
        <f>Scores!AX86*calcs!$BT$12</f>
        <v>#REF!</v>
      </c>
      <c r="AW90" s="220" t="e">
        <f>Scores!AY86*calcs!$BT$12</f>
        <v>#REF!</v>
      </c>
      <c r="AX90" s="220" t="e">
        <f>Scores!AZ86*calcs!$BT$12</f>
        <v>#REF!</v>
      </c>
      <c r="AY90" s="220" t="e">
        <f>Scores!BA86*calcs!$BT$12</f>
        <v>#REF!</v>
      </c>
      <c r="AZ90" s="220" t="e">
        <f>Scores!BB86*calcs!$BT$12</f>
        <v>#REF!</v>
      </c>
      <c r="BA90" s="220" t="e">
        <f>Scores!BC86*calcs!$BT$13</f>
        <v>#REF!</v>
      </c>
      <c r="BB90" s="220" t="e">
        <f>Scores!BD86*calcs!$BT$13</f>
        <v>#REF!</v>
      </c>
      <c r="BC90" s="220" t="e">
        <f>Scores!BE86*calcs!$BT$13</f>
        <v>#REF!</v>
      </c>
      <c r="BD90" s="220" t="e">
        <f>Scores!BF86*calcs!$BT$13</f>
        <v>#REF!</v>
      </c>
      <c r="BE90" s="220" t="e">
        <f>Scores!BG86*calcs!$BT$13</f>
        <v>#REF!</v>
      </c>
      <c r="BF90" s="220" t="e">
        <f>Scores!BH86*calcs!$BT$14</f>
        <v>#REF!</v>
      </c>
      <c r="BG90" s="220" t="e">
        <f>Scores!BI86*calcs!$BT$14</f>
        <v>#REF!</v>
      </c>
      <c r="BH90" s="220" t="e">
        <f>Scores!BJ86*calcs!$BT$14</f>
        <v>#REF!</v>
      </c>
      <c r="BI90" s="220" t="e">
        <f>Scores!BK86*calcs!$BT$14</f>
        <v>#REF!</v>
      </c>
      <c r="BJ90" s="220" t="e">
        <f>Scores!BL86*calcs!$BT$14</f>
        <v>#REF!</v>
      </c>
    </row>
    <row r="91" spans="1:62">
      <c r="A91" t="s">
        <v>195</v>
      </c>
      <c r="B91" s="16" t="s">
        <v>196</v>
      </c>
      <c r="C91" s="220" t="e">
        <f>Scores!E87*calcs!$BT$3</f>
        <v>#REF!</v>
      </c>
      <c r="D91" s="220" t="e">
        <f>Scores!F87*calcs!$BT$3</f>
        <v>#REF!</v>
      </c>
      <c r="E91" s="220" t="e">
        <f>Scores!G87*calcs!$BT$3</f>
        <v>#REF!</v>
      </c>
      <c r="F91" s="220" t="e">
        <f>Scores!H87*calcs!$BT$3</f>
        <v>#REF!</v>
      </c>
      <c r="G91" s="220" t="e">
        <f>Scores!I87*calcs!$BT$3</f>
        <v>#REF!</v>
      </c>
      <c r="H91" s="220" t="e">
        <f>Scores!J87*calcs!$BT$4</f>
        <v>#REF!</v>
      </c>
      <c r="I91" s="220" t="e">
        <f>Scores!K87*calcs!$BT$4</f>
        <v>#REF!</v>
      </c>
      <c r="J91" s="220" t="e">
        <f>Scores!L87*calcs!$BT$4</f>
        <v>#REF!</v>
      </c>
      <c r="K91" s="220" t="e">
        <f>Scores!M87*calcs!$BT$4</f>
        <v>#REF!</v>
      </c>
      <c r="L91" s="220" t="e">
        <f>Scores!N87*calcs!$BT$4</f>
        <v>#REF!</v>
      </c>
      <c r="M91" s="220" t="e">
        <f>Scores!O87*calcs!$BT$5</f>
        <v>#REF!</v>
      </c>
      <c r="N91" s="220" t="e">
        <f>Scores!P87*calcs!$BT$5</f>
        <v>#REF!</v>
      </c>
      <c r="O91" s="220" t="e">
        <f>Scores!Q87*calcs!$BT$5</f>
        <v>#REF!</v>
      </c>
      <c r="P91" s="220" t="e">
        <f>Scores!R87*calcs!$BT$5</f>
        <v>#REF!</v>
      </c>
      <c r="Q91" s="220" t="e">
        <f>Scores!S87*calcs!$BT$5</f>
        <v>#REF!</v>
      </c>
      <c r="R91" s="220" t="e">
        <f>Scores!T87*calcs!$BT$6</f>
        <v>#REF!</v>
      </c>
      <c r="S91" s="220" t="e">
        <f>Scores!U87*calcs!$BT$6</f>
        <v>#REF!</v>
      </c>
      <c r="T91" s="220" t="e">
        <f>Scores!V87*calcs!$BT$6</f>
        <v>#REF!</v>
      </c>
      <c r="U91" s="220" t="e">
        <f>Scores!W87*calcs!$BT$6</f>
        <v>#REF!</v>
      </c>
      <c r="V91" s="220" t="e">
        <f>Scores!X87*calcs!$BT$6</f>
        <v>#REF!</v>
      </c>
      <c r="W91" s="220" t="e">
        <f>Scores!Y87*calcs!$BT$7</f>
        <v>#REF!</v>
      </c>
      <c r="X91" s="220" t="e">
        <f>Scores!Z87*calcs!$BT$7</f>
        <v>#REF!</v>
      </c>
      <c r="Y91" s="220" t="e">
        <f>Scores!AA87*calcs!$BT$7</f>
        <v>#REF!</v>
      </c>
      <c r="Z91" s="220" t="e">
        <f>Scores!AB87*calcs!$BT$7</f>
        <v>#REF!</v>
      </c>
      <c r="AA91" s="220" t="e">
        <f>Scores!AC87*calcs!$BT$7</f>
        <v>#REF!</v>
      </c>
      <c r="AB91" s="220" t="e">
        <f>Scores!AD87*calcs!$BT$8</f>
        <v>#REF!</v>
      </c>
      <c r="AC91" s="220" t="e">
        <f>Scores!AE87*calcs!$BT$8</f>
        <v>#REF!</v>
      </c>
      <c r="AD91" s="220" t="e">
        <f>Scores!AF87*calcs!$BT$8</f>
        <v>#REF!</v>
      </c>
      <c r="AE91" s="220" t="e">
        <f>Scores!AG87*calcs!$BT$8</f>
        <v>#REF!</v>
      </c>
      <c r="AF91" s="220" t="e">
        <f>Scores!AH87*calcs!$BT$8</f>
        <v>#REF!</v>
      </c>
      <c r="AG91" s="220" t="e">
        <f>Scores!AI87*calcs!$BT$9</f>
        <v>#REF!</v>
      </c>
      <c r="AH91" s="220" t="e">
        <f>Scores!AJ87*calcs!$BT$9</f>
        <v>#REF!</v>
      </c>
      <c r="AI91" s="220" t="e">
        <f>Scores!AK87*calcs!$BT$9</f>
        <v>#REF!</v>
      </c>
      <c r="AJ91" s="220" t="e">
        <f>Scores!AL87*calcs!$BT$9</f>
        <v>#REF!</v>
      </c>
      <c r="AK91" s="220" t="e">
        <f>Scores!AM87*calcs!$BT$9</f>
        <v>#REF!</v>
      </c>
      <c r="AL91" s="220" t="e">
        <f>Scores!AN87*calcs!$BT$10</f>
        <v>#REF!</v>
      </c>
      <c r="AM91" s="220" t="e">
        <f>Scores!AO87*calcs!$BT$10</f>
        <v>#REF!</v>
      </c>
      <c r="AN91" s="220" t="e">
        <f>Scores!AP87*calcs!$BT$10</f>
        <v>#REF!</v>
      </c>
      <c r="AO91" s="220" t="e">
        <f>Scores!AQ87*calcs!$BT$10</f>
        <v>#REF!</v>
      </c>
      <c r="AP91" s="220" t="e">
        <f>Scores!AR87*calcs!$BT$10</f>
        <v>#REF!</v>
      </c>
      <c r="AQ91" s="220" t="e">
        <f>Scores!AS87*calcs!$BT$11</f>
        <v>#REF!</v>
      </c>
      <c r="AR91" s="220" t="e">
        <f>Scores!AT87*calcs!$BT$11</f>
        <v>#REF!</v>
      </c>
      <c r="AS91" s="220" t="e">
        <f>Scores!AU87*calcs!$BT$11</f>
        <v>#REF!</v>
      </c>
      <c r="AT91" s="220" t="e">
        <f>Scores!AV87*calcs!$BT$11</f>
        <v>#REF!</v>
      </c>
      <c r="AU91" s="220" t="e">
        <f>Scores!AW87*calcs!$BT$11</f>
        <v>#REF!</v>
      </c>
      <c r="AV91" s="220" t="e">
        <f>Scores!AX87*calcs!$BT$12</f>
        <v>#REF!</v>
      </c>
      <c r="AW91" s="220" t="e">
        <f>Scores!AY87*calcs!$BT$12</f>
        <v>#REF!</v>
      </c>
      <c r="AX91" s="220" t="e">
        <f>Scores!AZ87*calcs!$BT$12</f>
        <v>#REF!</v>
      </c>
      <c r="AY91" s="220" t="e">
        <f>Scores!BA87*calcs!$BT$12</f>
        <v>#REF!</v>
      </c>
      <c r="AZ91" s="220" t="e">
        <f>Scores!BB87*calcs!$BT$12</f>
        <v>#REF!</v>
      </c>
      <c r="BA91" s="220" t="e">
        <f>Scores!BC87*calcs!$BT$13</f>
        <v>#REF!</v>
      </c>
      <c r="BB91" s="220" t="e">
        <f>Scores!BD87*calcs!$BT$13</f>
        <v>#REF!</v>
      </c>
      <c r="BC91" s="220" t="e">
        <f>Scores!BE87*calcs!$BT$13</f>
        <v>#REF!</v>
      </c>
      <c r="BD91" s="220" t="e">
        <f>Scores!BF87*calcs!$BT$13</f>
        <v>#REF!</v>
      </c>
      <c r="BE91" s="220" t="e">
        <f>Scores!BG87*calcs!$BT$13</f>
        <v>#REF!</v>
      </c>
      <c r="BF91" s="220" t="e">
        <f>Scores!BH87*calcs!$BT$14</f>
        <v>#REF!</v>
      </c>
      <c r="BG91" s="220" t="e">
        <f>Scores!BI87*calcs!$BT$14</f>
        <v>#REF!</v>
      </c>
      <c r="BH91" s="220" t="e">
        <f>Scores!BJ87*calcs!$BT$14</f>
        <v>#REF!</v>
      </c>
      <c r="BI91" s="220" t="e">
        <f>Scores!BK87*calcs!$BT$14</f>
        <v>#REF!</v>
      </c>
      <c r="BJ91" s="220" t="e">
        <f>Scores!BL87*calcs!$BT$14</f>
        <v>#REF!</v>
      </c>
    </row>
    <row r="92" spans="1:62">
      <c r="A92" t="s">
        <v>197</v>
      </c>
      <c r="B92" s="16" t="s">
        <v>198</v>
      </c>
      <c r="C92" s="220" t="e">
        <f>Scores!E88*calcs!$BT$3</f>
        <v>#REF!</v>
      </c>
      <c r="D92" s="220" t="e">
        <f>Scores!F88*calcs!$BT$3</f>
        <v>#REF!</v>
      </c>
      <c r="E92" s="220" t="e">
        <f>Scores!G88*calcs!$BT$3</f>
        <v>#REF!</v>
      </c>
      <c r="F92" s="220" t="e">
        <f>Scores!H88*calcs!$BT$3</f>
        <v>#REF!</v>
      </c>
      <c r="G92" s="220" t="e">
        <f>Scores!I88*calcs!$BT$3</f>
        <v>#REF!</v>
      </c>
      <c r="H92" s="220" t="e">
        <f>Scores!J88*calcs!$BT$4</f>
        <v>#REF!</v>
      </c>
      <c r="I92" s="220" t="e">
        <f>Scores!K88*calcs!$BT$4</f>
        <v>#REF!</v>
      </c>
      <c r="J92" s="220" t="e">
        <f>Scores!L88*calcs!$BT$4</f>
        <v>#REF!</v>
      </c>
      <c r="K92" s="220" t="e">
        <f>Scores!M88*calcs!$BT$4</f>
        <v>#REF!</v>
      </c>
      <c r="L92" s="220" t="e">
        <f>Scores!N88*calcs!$BT$4</f>
        <v>#REF!</v>
      </c>
      <c r="M92" s="220" t="e">
        <f>Scores!O88*calcs!$BT$5</f>
        <v>#REF!</v>
      </c>
      <c r="N92" s="220" t="e">
        <f>Scores!P88*calcs!$BT$5</f>
        <v>#REF!</v>
      </c>
      <c r="O92" s="220" t="e">
        <f>Scores!Q88*calcs!$BT$5</f>
        <v>#REF!</v>
      </c>
      <c r="P92" s="220" t="e">
        <f>Scores!R88*calcs!$BT$5</f>
        <v>#REF!</v>
      </c>
      <c r="Q92" s="220" t="e">
        <f>Scores!S88*calcs!$BT$5</f>
        <v>#REF!</v>
      </c>
      <c r="R92" s="220" t="e">
        <f>Scores!T88*calcs!$BT$6</f>
        <v>#REF!</v>
      </c>
      <c r="S92" s="220" t="e">
        <f>Scores!U88*calcs!$BT$6</f>
        <v>#REF!</v>
      </c>
      <c r="T92" s="220" t="e">
        <f>Scores!V88*calcs!$BT$6</f>
        <v>#REF!</v>
      </c>
      <c r="U92" s="220" t="e">
        <f>Scores!W88*calcs!$BT$6</f>
        <v>#REF!</v>
      </c>
      <c r="V92" s="220" t="e">
        <f>Scores!X88*calcs!$BT$6</f>
        <v>#REF!</v>
      </c>
      <c r="W92" s="220" t="e">
        <f>Scores!Y88*calcs!$BT$7</f>
        <v>#REF!</v>
      </c>
      <c r="X92" s="220" t="e">
        <f>Scores!Z88*calcs!$BT$7</f>
        <v>#REF!</v>
      </c>
      <c r="Y92" s="220" t="e">
        <f>Scores!AA88*calcs!$BT$7</f>
        <v>#REF!</v>
      </c>
      <c r="Z92" s="220" t="e">
        <f>Scores!AB88*calcs!$BT$7</f>
        <v>#REF!</v>
      </c>
      <c r="AA92" s="220" t="e">
        <f>Scores!AC88*calcs!$BT$7</f>
        <v>#REF!</v>
      </c>
      <c r="AB92" s="220" t="e">
        <f>Scores!AD88*calcs!$BT$8</f>
        <v>#REF!</v>
      </c>
      <c r="AC92" s="220" t="e">
        <f>Scores!AE88*calcs!$BT$8</f>
        <v>#REF!</v>
      </c>
      <c r="AD92" s="220" t="e">
        <f>Scores!AF88*calcs!$BT$8</f>
        <v>#REF!</v>
      </c>
      <c r="AE92" s="220" t="e">
        <f>Scores!AG88*calcs!$BT$8</f>
        <v>#REF!</v>
      </c>
      <c r="AF92" s="220" t="e">
        <f>Scores!AH88*calcs!$BT$8</f>
        <v>#REF!</v>
      </c>
      <c r="AG92" s="220" t="e">
        <f>Scores!AI88*calcs!$BT$9</f>
        <v>#REF!</v>
      </c>
      <c r="AH92" s="220" t="e">
        <f>Scores!AJ88*calcs!$BT$9</f>
        <v>#REF!</v>
      </c>
      <c r="AI92" s="220" t="e">
        <f>Scores!AK88*calcs!$BT$9</f>
        <v>#REF!</v>
      </c>
      <c r="AJ92" s="220" t="e">
        <f>Scores!AL88*calcs!$BT$9</f>
        <v>#REF!</v>
      </c>
      <c r="AK92" s="220" t="e">
        <f>Scores!AM88*calcs!$BT$9</f>
        <v>#REF!</v>
      </c>
      <c r="AL92" s="220" t="e">
        <f>Scores!AN88*calcs!$BT$10</f>
        <v>#REF!</v>
      </c>
      <c r="AM92" s="220" t="e">
        <f>Scores!AO88*calcs!$BT$10</f>
        <v>#REF!</v>
      </c>
      <c r="AN92" s="220" t="e">
        <f>Scores!AP88*calcs!$BT$10</f>
        <v>#REF!</v>
      </c>
      <c r="AO92" s="220" t="e">
        <f>Scores!AQ88*calcs!$BT$10</f>
        <v>#REF!</v>
      </c>
      <c r="AP92" s="220" t="e">
        <f>Scores!AR88*calcs!$BT$10</f>
        <v>#REF!</v>
      </c>
      <c r="AQ92" s="220" t="e">
        <f>Scores!AS88*calcs!$BT$11</f>
        <v>#REF!</v>
      </c>
      <c r="AR92" s="220" t="e">
        <f>Scores!AT88*calcs!$BT$11</f>
        <v>#REF!</v>
      </c>
      <c r="AS92" s="220" t="e">
        <f>Scores!AU88*calcs!$BT$11</f>
        <v>#REF!</v>
      </c>
      <c r="AT92" s="220" t="e">
        <f>Scores!AV88*calcs!$BT$11</f>
        <v>#REF!</v>
      </c>
      <c r="AU92" s="220" t="e">
        <f>Scores!AW88*calcs!$BT$11</f>
        <v>#REF!</v>
      </c>
      <c r="AV92" s="220" t="e">
        <f>Scores!AX88*calcs!$BT$12</f>
        <v>#REF!</v>
      </c>
      <c r="AW92" s="220" t="e">
        <f>Scores!AY88*calcs!$BT$12</f>
        <v>#REF!</v>
      </c>
      <c r="AX92" s="220" t="e">
        <f>Scores!AZ88*calcs!$BT$12</f>
        <v>#REF!</v>
      </c>
      <c r="AY92" s="220" t="e">
        <f>Scores!BA88*calcs!$BT$12</f>
        <v>#REF!</v>
      </c>
      <c r="AZ92" s="220" t="e">
        <f>Scores!BB88*calcs!$BT$12</f>
        <v>#REF!</v>
      </c>
      <c r="BA92" s="220" t="e">
        <f>Scores!BC88*calcs!$BT$13</f>
        <v>#REF!</v>
      </c>
      <c r="BB92" s="220" t="e">
        <f>Scores!BD88*calcs!$BT$13</f>
        <v>#REF!</v>
      </c>
      <c r="BC92" s="220" t="e">
        <f>Scores!BE88*calcs!$BT$13</f>
        <v>#REF!</v>
      </c>
      <c r="BD92" s="220" t="e">
        <f>Scores!BF88*calcs!$BT$13</f>
        <v>#REF!</v>
      </c>
      <c r="BE92" s="220" t="e">
        <f>Scores!BG88*calcs!$BT$13</f>
        <v>#REF!</v>
      </c>
      <c r="BF92" s="220" t="e">
        <f>Scores!BH88*calcs!$BT$14</f>
        <v>#REF!</v>
      </c>
      <c r="BG92" s="220" t="e">
        <f>Scores!BI88*calcs!$BT$14</f>
        <v>#REF!</v>
      </c>
      <c r="BH92" s="220" t="e">
        <f>Scores!BJ88*calcs!$BT$14</f>
        <v>#REF!</v>
      </c>
      <c r="BI92" s="220" t="e">
        <f>Scores!BK88*calcs!$BT$14</f>
        <v>#REF!</v>
      </c>
      <c r="BJ92" s="220" t="e">
        <f>Scores!BL88*calcs!$BT$14</f>
        <v>#REF!</v>
      </c>
    </row>
    <row r="93" spans="1:62">
      <c r="A93" t="s">
        <v>199</v>
      </c>
      <c r="B93" s="16" t="s">
        <v>200</v>
      </c>
      <c r="C93" s="220" t="e">
        <f>Scores!E89*calcs!$BT$3</f>
        <v>#REF!</v>
      </c>
      <c r="D93" s="220" t="e">
        <f>Scores!F89*calcs!$BT$3</f>
        <v>#REF!</v>
      </c>
      <c r="E93" s="220" t="e">
        <f>Scores!G89*calcs!$BT$3</f>
        <v>#REF!</v>
      </c>
      <c r="F93" s="220" t="e">
        <f>Scores!H89*calcs!$BT$3</f>
        <v>#REF!</v>
      </c>
      <c r="G93" s="220" t="e">
        <f>Scores!I89*calcs!$BT$3</f>
        <v>#REF!</v>
      </c>
      <c r="H93" s="220" t="e">
        <f>Scores!J89*calcs!$BT$4</f>
        <v>#REF!</v>
      </c>
      <c r="I93" s="220" t="e">
        <f>Scores!K89*calcs!$BT$4</f>
        <v>#REF!</v>
      </c>
      <c r="J93" s="220" t="e">
        <f>Scores!L89*calcs!$BT$4</f>
        <v>#REF!</v>
      </c>
      <c r="K93" s="220" t="e">
        <f>Scores!M89*calcs!$BT$4</f>
        <v>#REF!</v>
      </c>
      <c r="L93" s="220" t="e">
        <f>Scores!N89*calcs!$BT$4</f>
        <v>#REF!</v>
      </c>
      <c r="M93" s="220" t="e">
        <f>Scores!O89*calcs!$BT$5</f>
        <v>#REF!</v>
      </c>
      <c r="N93" s="220" t="e">
        <f>Scores!P89*calcs!$BT$5</f>
        <v>#REF!</v>
      </c>
      <c r="O93" s="220" t="e">
        <f>Scores!Q89*calcs!$BT$5</f>
        <v>#REF!</v>
      </c>
      <c r="P93" s="220" t="e">
        <f>Scores!R89*calcs!$BT$5</f>
        <v>#REF!</v>
      </c>
      <c r="Q93" s="220" t="e">
        <f>Scores!S89*calcs!$BT$5</f>
        <v>#REF!</v>
      </c>
      <c r="R93" s="220" t="e">
        <f>Scores!T89*calcs!$BT$6</f>
        <v>#REF!</v>
      </c>
      <c r="S93" s="220" t="e">
        <f>Scores!U89*calcs!$BT$6</f>
        <v>#REF!</v>
      </c>
      <c r="T93" s="220" t="e">
        <f>Scores!V89*calcs!$BT$6</f>
        <v>#REF!</v>
      </c>
      <c r="U93" s="220" t="e">
        <f>Scores!W89*calcs!$BT$6</f>
        <v>#REF!</v>
      </c>
      <c r="V93" s="220" t="e">
        <f>Scores!X89*calcs!$BT$6</f>
        <v>#REF!</v>
      </c>
      <c r="W93" s="220" t="e">
        <f>Scores!Y89*calcs!$BT$7</f>
        <v>#REF!</v>
      </c>
      <c r="X93" s="220" t="e">
        <f>Scores!Z89*calcs!$BT$7</f>
        <v>#REF!</v>
      </c>
      <c r="Y93" s="220" t="e">
        <f>Scores!AA89*calcs!$BT$7</f>
        <v>#REF!</v>
      </c>
      <c r="Z93" s="220" t="e">
        <f>Scores!AB89*calcs!$BT$7</f>
        <v>#REF!</v>
      </c>
      <c r="AA93" s="220" t="e">
        <f>Scores!AC89*calcs!$BT$7</f>
        <v>#REF!</v>
      </c>
      <c r="AB93" s="220" t="e">
        <f>Scores!AD89*calcs!$BT$8</f>
        <v>#REF!</v>
      </c>
      <c r="AC93" s="220" t="e">
        <f>Scores!AE89*calcs!$BT$8</f>
        <v>#REF!</v>
      </c>
      <c r="AD93" s="220" t="e">
        <f>Scores!AF89*calcs!$BT$8</f>
        <v>#REF!</v>
      </c>
      <c r="AE93" s="220" t="e">
        <f>Scores!AG89*calcs!$BT$8</f>
        <v>#REF!</v>
      </c>
      <c r="AF93" s="220" t="e">
        <f>Scores!AH89*calcs!$BT$8</f>
        <v>#REF!</v>
      </c>
      <c r="AG93" s="220" t="e">
        <f>Scores!AI89*calcs!$BT$9</f>
        <v>#REF!</v>
      </c>
      <c r="AH93" s="220" t="e">
        <f>Scores!AJ89*calcs!$BT$9</f>
        <v>#REF!</v>
      </c>
      <c r="AI93" s="220" t="e">
        <f>Scores!AK89*calcs!$BT$9</f>
        <v>#REF!</v>
      </c>
      <c r="AJ93" s="220" t="e">
        <f>Scores!AL89*calcs!$BT$9</f>
        <v>#REF!</v>
      </c>
      <c r="AK93" s="220" t="e">
        <f>Scores!AM89*calcs!$BT$9</f>
        <v>#REF!</v>
      </c>
      <c r="AL93" s="220" t="e">
        <f>Scores!AN89*calcs!$BT$10</f>
        <v>#REF!</v>
      </c>
      <c r="AM93" s="220" t="e">
        <f>Scores!AO89*calcs!$BT$10</f>
        <v>#REF!</v>
      </c>
      <c r="AN93" s="220" t="e">
        <f>Scores!AP89*calcs!$BT$10</f>
        <v>#REF!</v>
      </c>
      <c r="AO93" s="220" t="e">
        <f>Scores!AQ89*calcs!$BT$10</f>
        <v>#REF!</v>
      </c>
      <c r="AP93" s="220" t="e">
        <f>Scores!AR89*calcs!$BT$10</f>
        <v>#REF!</v>
      </c>
      <c r="AQ93" s="220" t="e">
        <f>Scores!AS89*calcs!$BT$11</f>
        <v>#REF!</v>
      </c>
      <c r="AR93" s="220" t="e">
        <f>Scores!AT89*calcs!$BT$11</f>
        <v>#REF!</v>
      </c>
      <c r="AS93" s="220" t="e">
        <f>Scores!AU89*calcs!$BT$11</f>
        <v>#REF!</v>
      </c>
      <c r="AT93" s="220" t="e">
        <f>Scores!AV89*calcs!$BT$11</f>
        <v>#REF!</v>
      </c>
      <c r="AU93" s="220" t="e">
        <f>Scores!AW89*calcs!$BT$11</f>
        <v>#REF!</v>
      </c>
      <c r="AV93" s="220" t="e">
        <f>Scores!AX89*calcs!$BT$12</f>
        <v>#REF!</v>
      </c>
      <c r="AW93" s="220" t="e">
        <f>Scores!AY89*calcs!$BT$12</f>
        <v>#REF!</v>
      </c>
      <c r="AX93" s="220" t="e">
        <f>Scores!AZ89*calcs!$BT$12</f>
        <v>#REF!</v>
      </c>
      <c r="AY93" s="220" t="e">
        <f>Scores!BA89*calcs!$BT$12</f>
        <v>#REF!</v>
      </c>
      <c r="AZ93" s="220" t="e">
        <f>Scores!BB89*calcs!$BT$12</f>
        <v>#REF!</v>
      </c>
      <c r="BA93" s="220" t="e">
        <f>Scores!BC89*calcs!$BT$13</f>
        <v>#REF!</v>
      </c>
      <c r="BB93" s="220" t="e">
        <f>Scores!BD89*calcs!$BT$13</f>
        <v>#REF!</v>
      </c>
      <c r="BC93" s="220" t="e">
        <f>Scores!BE89*calcs!$BT$13</f>
        <v>#REF!</v>
      </c>
      <c r="BD93" s="220" t="e">
        <f>Scores!BF89*calcs!$BT$13</f>
        <v>#REF!</v>
      </c>
      <c r="BE93" s="220" t="e">
        <f>Scores!BG89*calcs!$BT$13</f>
        <v>#REF!</v>
      </c>
      <c r="BF93" s="220" t="e">
        <f>Scores!BH89*calcs!$BT$14</f>
        <v>#REF!</v>
      </c>
      <c r="BG93" s="220" t="e">
        <f>Scores!BI89*calcs!$BT$14</f>
        <v>#REF!</v>
      </c>
      <c r="BH93" s="220" t="e">
        <f>Scores!BJ89*calcs!$BT$14</f>
        <v>#REF!</v>
      </c>
      <c r="BI93" s="220" t="e">
        <f>Scores!BK89*calcs!$BT$14</f>
        <v>#REF!</v>
      </c>
      <c r="BJ93" s="220" t="e">
        <f>Scores!BL89*calcs!$BT$14</f>
        <v>#REF!</v>
      </c>
    </row>
    <row r="94" spans="1:62">
      <c r="A94" t="s">
        <v>201</v>
      </c>
      <c r="B94" s="16" t="s">
        <v>202</v>
      </c>
      <c r="C94" s="220" t="e">
        <f>Scores!E90*calcs!$BT$3</f>
        <v>#REF!</v>
      </c>
      <c r="D94" s="220" t="e">
        <f>Scores!F90*calcs!$BT$3</f>
        <v>#REF!</v>
      </c>
      <c r="E94" s="220" t="e">
        <f>Scores!G90*calcs!$BT$3</f>
        <v>#REF!</v>
      </c>
      <c r="F94" s="220" t="e">
        <f>Scores!H90*calcs!$BT$3</f>
        <v>#REF!</v>
      </c>
      <c r="G94" s="220" t="e">
        <f>Scores!I90*calcs!$BT$3</f>
        <v>#REF!</v>
      </c>
      <c r="H94" s="220" t="e">
        <f>Scores!J90*calcs!$BT$4</f>
        <v>#REF!</v>
      </c>
      <c r="I94" s="220" t="e">
        <f>Scores!K90*calcs!$BT$4</f>
        <v>#REF!</v>
      </c>
      <c r="J94" s="220" t="e">
        <f>Scores!L90*calcs!$BT$4</f>
        <v>#REF!</v>
      </c>
      <c r="K94" s="220" t="e">
        <f>Scores!M90*calcs!$BT$4</f>
        <v>#REF!</v>
      </c>
      <c r="L94" s="220" t="e">
        <f>Scores!N90*calcs!$BT$4</f>
        <v>#REF!</v>
      </c>
      <c r="M94" s="220" t="e">
        <f>Scores!O90*calcs!$BT$5</f>
        <v>#REF!</v>
      </c>
      <c r="N94" s="220" t="e">
        <f>Scores!P90*calcs!$BT$5</f>
        <v>#REF!</v>
      </c>
      <c r="O94" s="220" t="e">
        <f>Scores!Q90*calcs!$BT$5</f>
        <v>#REF!</v>
      </c>
      <c r="P94" s="220" t="e">
        <f>Scores!R90*calcs!$BT$5</f>
        <v>#REF!</v>
      </c>
      <c r="Q94" s="220" t="e">
        <f>Scores!S90*calcs!$BT$5</f>
        <v>#REF!</v>
      </c>
      <c r="R94" s="220" t="e">
        <f>Scores!T90*calcs!$BT$6</f>
        <v>#REF!</v>
      </c>
      <c r="S94" s="220" t="e">
        <f>Scores!U90*calcs!$BT$6</f>
        <v>#REF!</v>
      </c>
      <c r="T94" s="220" t="e">
        <f>Scores!V90*calcs!$BT$6</f>
        <v>#REF!</v>
      </c>
      <c r="U94" s="220" t="e">
        <f>Scores!W90*calcs!$BT$6</f>
        <v>#REF!</v>
      </c>
      <c r="V94" s="220" t="e">
        <f>Scores!X90*calcs!$BT$6</f>
        <v>#REF!</v>
      </c>
      <c r="W94" s="220" t="e">
        <f>Scores!Y90*calcs!$BT$7</f>
        <v>#REF!</v>
      </c>
      <c r="X94" s="220" t="e">
        <f>Scores!Z90*calcs!$BT$7</f>
        <v>#REF!</v>
      </c>
      <c r="Y94" s="220" t="e">
        <f>Scores!AA90*calcs!$BT$7</f>
        <v>#REF!</v>
      </c>
      <c r="Z94" s="220" t="e">
        <f>Scores!AB90*calcs!$BT$7</f>
        <v>#REF!</v>
      </c>
      <c r="AA94" s="220" t="e">
        <f>Scores!AC90*calcs!$BT$7</f>
        <v>#REF!</v>
      </c>
      <c r="AB94" s="220" t="e">
        <f>Scores!AD90*calcs!$BT$8</f>
        <v>#REF!</v>
      </c>
      <c r="AC94" s="220" t="e">
        <f>Scores!AE90*calcs!$BT$8</f>
        <v>#REF!</v>
      </c>
      <c r="AD94" s="220" t="e">
        <f>Scores!AF90*calcs!$BT$8</f>
        <v>#REF!</v>
      </c>
      <c r="AE94" s="220" t="e">
        <f>Scores!AG90*calcs!$BT$8</f>
        <v>#REF!</v>
      </c>
      <c r="AF94" s="220" t="e">
        <f>Scores!AH90*calcs!$BT$8</f>
        <v>#REF!</v>
      </c>
      <c r="AG94" s="220" t="e">
        <f>Scores!AI90*calcs!$BT$9</f>
        <v>#REF!</v>
      </c>
      <c r="AH94" s="220" t="e">
        <f>Scores!AJ90*calcs!$BT$9</f>
        <v>#REF!</v>
      </c>
      <c r="AI94" s="220" t="e">
        <f>Scores!AK90*calcs!$BT$9</f>
        <v>#REF!</v>
      </c>
      <c r="AJ94" s="220" t="e">
        <f>Scores!AL90*calcs!$BT$9</f>
        <v>#REF!</v>
      </c>
      <c r="AK94" s="220" t="e">
        <f>Scores!AM90*calcs!$BT$9</f>
        <v>#REF!</v>
      </c>
      <c r="AL94" s="220" t="e">
        <f>Scores!AN90*calcs!$BT$10</f>
        <v>#REF!</v>
      </c>
      <c r="AM94" s="220" t="e">
        <f>Scores!AO90*calcs!$BT$10</f>
        <v>#REF!</v>
      </c>
      <c r="AN94" s="220" t="e">
        <f>Scores!AP90*calcs!$BT$10</f>
        <v>#REF!</v>
      </c>
      <c r="AO94" s="220" t="e">
        <f>Scores!AQ90*calcs!$BT$10</f>
        <v>#REF!</v>
      </c>
      <c r="AP94" s="220" t="e">
        <f>Scores!AR90*calcs!$BT$10</f>
        <v>#REF!</v>
      </c>
      <c r="AQ94" s="220" t="e">
        <f>Scores!AS90*calcs!$BT$11</f>
        <v>#REF!</v>
      </c>
      <c r="AR94" s="220" t="e">
        <f>Scores!AT90*calcs!$BT$11</f>
        <v>#REF!</v>
      </c>
      <c r="AS94" s="220" t="e">
        <f>Scores!AU90*calcs!$BT$11</f>
        <v>#REF!</v>
      </c>
      <c r="AT94" s="220" t="e">
        <f>Scores!AV90*calcs!$BT$11</f>
        <v>#REF!</v>
      </c>
      <c r="AU94" s="220" t="e">
        <f>Scores!AW90*calcs!$BT$11</f>
        <v>#REF!</v>
      </c>
      <c r="AV94" s="220" t="e">
        <f>Scores!AX90*calcs!$BT$12</f>
        <v>#REF!</v>
      </c>
      <c r="AW94" s="220" t="e">
        <f>Scores!AY90*calcs!$BT$12</f>
        <v>#REF!</v>
      </c>
      <c r="AX94" s="220" t="e">
        <f>Scores!AZ90*calcs!$BT$12</f>
        <v>#REF!</v>
      </c>
      <c r="AY94" s="220" t="e">
        <f>Scores!BA90*calcs!$BT$12</f>
        <v>#REF!</v>
      </c>
      <c r="AZ94" s="220" t="e">
        <f>Scores!BB90*calcs!$BT$12</f>
        <v>#REF!</v>
      </c>
      <c r="BA94" s="220" t="e">
        <f>Scores!BC90*calcs!$BT$13</f>
        <v>#REF!</v>
      </c>
      <c r="BB94" s="220" t="e">
        <f>Scores!BD90*calcs!$BT$13</f>
        <v>#REF!</v>
      </c>
      <c r="BC94" s="220" t="e">
        <f>Scores!BE90*calcs!$BT$13</f>
        <v>#REF!</v>
      </c>
      <c r="BD94" s="220" t="e">
        <f>Scores!BF90*calcs!$BT$13</f>
        <v>#REF!</v>
      </c>
      <c r="BE94" s="220" t="e">
        <f>Scores!BG90*calcs!$BT$13</f>
        <v>#REF!</v>
      </c>
      <c r="BF94" s="220" t="e">
        <f>Scores!BH90*calcs!$BT$14</f>
        <v>#REF!</v>
      </c>
      <c r="BG94" s="220" t="e">
        <f>Scores!BI90*calcs!$BT$14</f>
        <v>#REF!</v>
      </c>
      <c r="BH94" s="220" t="e">
        <f>Scores!BJ90*calcs!$BT$14</f>
        <v>#REF!</v>
      </c>
      <c r="BI94" s="220" t="e">
        <f>Scores!BK90*calcs!$BT$14</f>
        <v>#REF!</v>
      </c>
      <c r="BJ94" s="220" t="e">
        <f>Scores!BL90*calcs!$BT$14</f>
        <v>#REF!</v>
      </c>
    </row>
    <row r="95" spans="1:62">
      <c r="A95" t="s">
        <v>203</v>
      </c>
      <c r="B95" s="16" t="s">
        <v>204</v>
      </c>
      <c r="C95" s="220" t="e">
        <f>Scores!E91*calcs!$BT$3</f>
        <v>#REF!</v>
      </c>
      <c r="D95" s="220" t="e">
        <f>Scores!F91*calcs!$BT$3</f>
        <v>#REF!</v>
      </c>
      <c r="E95" s="220" t="e">
        <f>Scores!G91*calcs!$BT$3</f>
        <v>#REF!</v>
      </c>
      <c r="F95" s="220" t="e">
        <f>Scores!H91*calcs!$BT$3</f>
        <v>#REF!</v>
      </c>
      <c r="G95" s="220" t="e">
        <f>Scores!I91*calcs!$BT$3</f>
        <v>#REF!</v>
      </c>
      <c r="H95" s="220" t="e">
        <f>Scores!J91*calcs!$BT$4</f>
        <v>#REF!</v>
      </c>
      <c r="I95" s="220" t="e">
        <f>Scores!K91*calcs!$BT$4</f>
        <v>#REF!</v>
      </c>
      <c r="J95" s="220" t="e">
        <f>Scores!L91*calcs!$BT$4</f>
        <v>#REF!</v>
      </c>
      <c r="K95" s="220" t="e">
        <f>Scores!M91*calcs!$BT$4</f>
        <v>#REF!</v>
      </c>
      <c r="L95" s="220" t="e">
        <f>Scores!N91*calcs!$BT$4</f>
        <v>#REF!</v>
      </c>
      <c r="M95" s="220" t="e">
        <f>Scores!O91*calcs!$BT$5</f>
        <v>#REF!</v>
      </c>
      <c r="N95" s="220" t="e">
        <f>Scores!P91*calcs!$BT$5</f>
        <v>#REF!</v>
      </c>
      <c r="O95" s="220" t="e">
        <f>Scores!Q91*calcs!$BT$5</f>
        <v>#REF!</v>
      </c>
      <c r="P95" s="220" t="e">
        <f>Scores!R91*calcs!$BT$5</f>
        <v>#REF!</v>
      </c>
      <c r="Q95" s="220" t="e">
        <f>Scores!S91*calcs!$BT$5</f>
        <v>#REF!</v>
      </c>
      <c r="R95" s="220" t="e">
        <f>Scores!T91*calcs!$BT$6</f>
        <v>#REF!</v>
      </c>
      <c r="S95" s="220" t="e">
        <f>Scores!U91*calcs!$BT$6</f>
        <v>#REF!</v>
      </c>
      <c r="T95" s="220" t="e">
        <f>Scores!V91*calcs!$BT$6</f>
        <v>#REF!</v>
      </c>
      <c r="U95" s="220" t="e">
        <f>Scores!W91*calcs!$BT$6</f>
        <v>#REF!</v>
      </c>
      <c r="V95" s="220" t="e">
        <f>Scores!X91*calcs!$BT$6</f>
        <v>#REF!</v>
      </c>
      <c r="W95" s="220" t="e">
        <f>Scores!Y91*calcs!$BT$7</f>
        <v>#REF!</v>
      </c>
      <c r="X95" s="220" t="e">
        <f>Scores!Z91*calcs!$BT$7</f>
        <v>#REF!</v>
      </c>
      <c r="Y95" s="220" t="e">
        <f>Scores!AA91*calcs!$BT$7</f>
        <v>#REF!</v>
      </c>
      <c r="Z95" s="220" t="e">
        <f>Scores!AB91*calcs!$BT$7</f>
        <v>#REF!</v>
      </c>
      <c r="AA95" s="220" t="e">
        <f>Scores!AC91*calcs!$BT$7</f>
        <v>#REF!</v>
      </c>
      <c r="AB95" s="220" t="e">
        <f>Scores!AD91*calcs!$BT$8</f>
        <v>#REF!</v>
      </c>
      <c r="AC95" s="220" t="e">
        <f>Scores!AE91*calcs!$BT$8</f>
        <v>#REF!</v>
      </c>
      <c r="AD95" s="220" t="e">
        <f>Scores!AF91*calcs!$BT$8</f>
        <v>#REF!</v>
      </c>
      <c r="AE95" s="220" t="e">
        <f>Scores!AG91*calcs!$BT$8</f>
        <v>#REF!</v>
      </c>
      <c r="AF95" s="220" t="e">
        <f>Scores!AH91*calcs!$BT$8</f>
        <v>#REF!</v>
      </c>
      <c r="AG95" s="220" t="e">
        <f>Scores!AI91*calcs!$BT$9</f>
        <v>#REF!</v>
      </c>
      <c r="AH95" s="220" t="e">
        <f>Scores!AJ91*calcs!$BT$9</f>
        <v>#REF!</v>
      </c>
      <c r="AI95" s="220" t="e">
        <f>Scores!AK91*calcs!$BT$9</f>
        <v>#REF!</v>
      </c>
      <c r="AJ95" s="220" t="e">
        <f>Scores!AL91*calcs!$BT$9</f>
        <v>#REF!</v>
      </c>
      <c r="AK95" s="220" t="e">
        <f>Scores!AM91*calcs!$BT$9</f>
        <v>#REF!</v>
      </c>
      <c r="AL95" s="220" t="e">
        <f>Scores!AN91*calcs!$BT$10</f>
        <v>#REF!</v>
      </c>
      <c r="AM95" s="220" t="e">
        <f>Scores!AO91*calcs!$BT$10</f>
        <v>#REF!</v>
      </c>
      <c r="AN95" s="220" t="e">
        <f>Scores!AP91*calcs!$BT$10</f>
        <v>#REF!</v>
      </c>
      <c r="AO95" s="220" t="e">
        <f>Scores!AQ91*calcs!$BT$10</f>
        <v>#REF!</v>
      </c>
      <c r="AP95" s="220" t="e">
        <f>Scores!AR91*calcs!$BT$10</f>
        <v>#REF!</v>
      </c>
      <c r="AQ95" s="220" t="e">
        <f>Scores!AS91*calcs!$BT$11</f>
        <v>#REF!</v>
      </c>
      <c r="AR95" s="220" t="e">
        <f>Scores!AT91*calcs!$BT$11</f>
        <v>#REF!</v>
      </c>
      <c r="AS95" s="220" t="e">
        <f>Scores!AU91*calcs!$BT$11</f>
        <v>#REF!</v>
      </c>
      <c r="AT95" s="220" t="e">
        <f>Scores!AV91*calcs!$BT$11</f>
        <v>#REF!</v>
      </c>
      <c r="AU95" s="220" t="e">
        <f>Scores!AW91*calcs!$BT$11</f>
        <v>#REF!</v>
      </c>
      <c r="AV95" s="220" t="e">
        <f>Scores!AX91*calcs!$BT$12</f>
        <v>#REF!</v>
      </c>
      <c r="AW95" s="220" t="e">
        <f>Scores!AY91*calcs!$BT$12</f>
        <v>#REF!</v>
      </c>
      <c r="AX95" s="220" t="e">
        <f>Scores!AZ91*calcs!$BT$12</f>
        <v>#REF!</v>
      </c>
      <c r="AY95" s="220" t="e">
        <f>Scores!BA91*calcs!$BT$12</f>
        <v>#REF!</v>
      </c>
      <c r="AZ95" s="220" t="e">
        <f>Scores!BB91*calcs!$BT$12</f>
        <v>#REF!</v>
      </c>
      <c r="BA95" s="220" t="e">
        <f>Scores!BC91*calcs!$BT$13</f>
        <v>#REF!</v>
      </c>
      <c r="BB95" s="220" t="e">
        <f>Scores!BD91*calcs!$BT$13</f>
        <v>#REF!</v>
      </c>
      <c r="BC95" s="220" t="e">
        <f>Scores!BE91*calcs!$BT$13</f>
        <v>#REF!</v>
      </c>
      <c r="BD95" s="220" t="e">
        <f>Scores!BF91*calcs!$BT$13</f>
        <v>#REF!</v>
      </c>
      <c r="BE95" s="220" t="e">
        <f>Scores!BG91*calcs!$BT$13</f>
        <v>#REF!</v>
      </c>
      <c r="BF95" s="220" t="e">
        <f>Scores!BH91*calcs!$BT$14</f>
        <v>#REF!</v>
      </c>
      <c r="BG95" s="220" t="e">
        <f>Scores!BI91*calcs!$BT$14</f>
        <v>#REF!</v>
      </c>
      <c r="BH95" s="220" t="e">
        <f>Scores!BJ91*calcs!$BT$14</f>
        <v>#REF!</v>
      </c>
      <c r="BI95" s="220" t="e">
        <f>Scores!BK91*calcs!$BT$14</f>
        <v>#REF!</v>
      </c>
      <c r="BJ95" s="220" t="e">
        <f>Scores!BL91*calcs!$BT$14</f>
        <v>#REF!</v>
      </c>
    </row>
    <row r="96" spans="1:62">
      <c r="A96" t="s">
        <v>205</v>
      </c>
      <c r="B96" s="16" t="s">
        <v>206</v>
      </c>
      <c r="C96" s="220" t="e">
        <f>Scores!E92*calcs!$BT$3</f>
        <v>#REF!</v>
      </c>
      <c r="D96" s="220" t="e">
        <f>Scores!F92*calcs!$BT$3</f>
        <v>#REF!</v>
      </c>
      <c r="E96" s="220" t="e">
        <f>Scores!G92*calcs!$BT$3</f>
        <v>#REF!</v>
      </c>
      <c r="F96" s="220" t="e">
        <f>Scores!H92*calcs!$BT$3</f>
        <v>#REF!</v>
      </c>
      <c r="G96" s="220" t="e">
        <f>Scores!I92*calcs!$BT$3</f>
        <v>#REF!</v>
      </c>
      <c r="H96" s="220" t="e">
        <f>Scores!J92*calcs!$BT$4</f>
        <v>#REF!</v>
      </c>
      <c r="I96" s="220" t="e">
        <f>Scores!K92*calcs!$BT$4</f>
        <v>#REF!</v>
      </c>
      <c r="J96" s="220" t="e">
        <f>Scores!L92*calcs!$BT$4</f>
        <v>#REF!</v>
      </c>
      <c r="K96" s="220" t="e">
        <f>Scores!M92*calcs!$BT$4</f>
        <v>#REF!</v>
      </c>
      <c r="L96" s="220" t="e">
        <f>Scores!N92*calcs!$BT$4</f>
        <v>#REF!</v>
      </c>
      <c r="M96" s="220" t="e">
        <f>Scores!O92*calcs!$BT$5</f>
        <v>#REF!</v>
      </c>
      <c r="N96" s="220" t="e">
        <f>Scores!P92*calcs!$BT$5</f>
        <v>#REF!</v>
      </c>
      <c r="O96" s="220" t="e">
        <f>Scores!Q92*calcs!$BT$5</f>
        <v>#REF!</v>
      </c>
      <c r="P96" s="220" t="e">
        <f>Scores!R92*calcs!$BT$5</f>
        <v>#REF!</v>
      </c>
      <c r="Q96" s="220" t="e">
        <f>Scores!S92*calcs!$BT$5</f>
        <v>#REF!</v>
      </c>
      <c r="R96" s="220" t="e">
        <f>Scores!T92*calcs!$BT$6</f>
        <v>#REF!</v>
      </c>
      <c r="S96" s="220" t="e">
        <f>Scores!U92*calcs!$BT$6</f>
        <v>#REF!</v>
      </c>
      <c r="T96" s="220" t="e">
        <f>Scores!V92*calcs!$BT$6</f>
        <v>#REF!</v>
      </c>
      <c r="U96" s="220" t="e">
        <f>Scores!W92*calcs!$BT$6</f>
        <v>#REF!</v>
      </c>
      <c r="V96" s="220" t="e">
        <f>Scores!X92*calcs!$BT$6</f>
        <v>#REF!</v>
      </c>
      <c r="W96" s="220" t="e">
        <f>Scores!Y92*calcs!$BT$7</f>
        <v>#REF!</v>
      </c>
      <c r="X96" s="220" t="e">
        <f>Scores!Z92*calcs!$BT$7</f>
        <v>#REF!</v>
      </c>
      <c r="Y96" s="220" t="e">
        <f>Scores!AA92*calcs!$BT$7</f>
        <v>#REF!</v>
      </c>
      <c r="Z96" s="220" t="e">
        <f>Scores!AB92*calcs!$BT$7</f>
        <v>#REF!</v>
      </c>
      <c r="AA96" s="220" t="e">
        <f>Scores!AC92*calcs!$BT$7</f>
        <v>#REF!</v>
      </c>
      <c r="AB96" s="220" t="e">
        <f>Scores!AD92*calcs!$BT$8</f>
        <v>#REF!</v>
      </c>
      <c r="AC96" s="220" t="e">
        <f>Scores!AE92*calcs!$BT$8</f>
        <v>#REF!</v>
      </c>
      <c r="AD96" s="220" t="e">
        <f>Scores!AF92*calcs!$BT$8</f>
        <v>#REF!</v>
      </c>
      <c r="AE96" s="220" t="e">
        <f>Scores!AG92*calcs!$BT$8</f>
        <v>#REF!</v>
      </c>
      <c r="AF96" s="220" t="e">
        <f>Scores!AH92*calcs!$BT$8</f>
        <v>#REF!</v>
      </c>
      <c r="AG96" s="220" t="e">
        <f>Scores!AI92*calcs!$BT$9</f>
        <v>#REF!</v>
      </c>
      <c r="AH96" s="220" t="e">
        <f>Scores!AJ92*calcs!$BT$9</f>
        <v>#REF!</v>
      </c>
      <c r="AI96" s="220" t="e">
        <f>Scores!AK92*calcs!$BT$9</f>
        <v>#REF!</v>
      </c>
      <c r="AJ96" s="220" t="e">
        <f>Scores!AL92*calcs!$BT$9</f>
        <v>#REF!</v>
      </c>
      <c r="AK96" s="220" t="e">
        <f>Scores!AM92*calcs!$BT$9</f>
        <v>#REF!</v>
      </c>
      <c r="AL96" s="220" t="e">
        <f>Scores!AN92*calcs!$BT$10</f>
        <v>#REF!</v>
      </c>
      <c r="AM96" s="220" t="e">
        <f>Scores!AO92*calcs!$BT$10</f>
        <v>#REF!</v>
      </c>
      <c r="AN96" s="220" t="e">
        <f>Scores!AP92*calcs!$BT$10</f>
        <v>#REF!</v>
      </c>
      <c r="AO96" s="220" t="e">
        <f>Scores!AQ92*calcs!$BT$10</f>
        <v>#REF!</v>
      </c>
      <c r="AP96" s="220" t="e">
        <f>Scores!AR92*calcs!$BT$10</f>
        <v>#REF!</v>
      </c>
      <c r="AQ96" s="220" t="e">
        <f>Scores!AS92*calcs!$BT$11</f>
        <v>#REF!</v>
      </c>
      <c r="AR96" s="220" t="e">
        <f>Scores!AT92*calcs!$BT$11</f>
        <v>#REF!</v>
      </c>
      <c r="AS96" s="220" t="e">
        <f>Scores!AU92*calcs!$BT$11</f>
        <v>#REF!</v>
      </c>
      <c r="AT96" s="220" t="e">
        <f>Scores!AV92*calcs!$BT$11</f>
        <v>#REF!</v>
      </c>
      <c r="AU96" s="220" t="e">
        <f>Scores!AW92*calcs!$BT$11</f>
        <v>#REF!</v>
      </c>
      <c r="AV96" s="220" t="e">
        <f>Scores!AX92*calcs!$BT$12</f>
        <v>#REF!</v>
      </c>
      <c r="AW96" s="220" t="e">
        <f>Scores!AY92*calcs!$BT$12</f>
        <v>#REF!</v>
      </c>
      <c r="AX96" s="220" t="e">
        <f>Scores!AZ92*calcs!$BT$12</f>
        <v>#REF!</v>
      </c>
      <c r="AY96" s="220" t="e">
        <f>Scores!BA92*calcs!$BT$12</f>
        <v>#REF!</v>
      </c>
      <c r="AZ96" s="220" t="e">
        <f>Scores!BB92*calcs!$BT$12</f>
        <v>#REF!</v>
      </c>
      <c r="BA96" s="220" t="e">
        <f>Scores!BC92*calcs!$BT$13</f>
        <v>#REF!</v>
      </c>
      <c r="BB96" s="220" t="e">
        <f>Scores!BD92*calcs!$BT$13</f>
        <v>#REF!</v>
      </c>
      <c r="BC96" s="220" t="e">
        <f>Scores!BE92*calcs!$BT$13</f>
        <v>#REF!</v>
      </c>
      <c r="BD96" s="220" t="e">
        <f>Scores!BF92*calcs!$BT$13</f>
        <v>#REF!</v>
      </c>
      <c r="BE96" s="220" t="e">
        <f>Scores!BG92*calcs!$BT$13</f>
        <v>#REF!</v>
      </c>
      <c r="BF96" s="220" t="e">
        <f>Scores!BH92*calcs!$BT$14</f>
        <v>#REF!</v>
      </c>
      <c r="BG96" s="220" t="e">
        <f>Scores!BI92*calcs!$BT$14</f>
        <v>#REF!</v>
      </c>
      <c r="BH96" s="220" t="e">
        <f>Scores!BJ92*calcs!$BT$14</f>
        <v>#REF!</v>
      </c>
      <c r="BI96" s="220" t="e">
        <f>Scores!BK92*calcs!$BT$14</f>
        <v>#REF!</v>
      </c>
      <c r="BJ96" s="220" t="e">
        <f>Scores!BL92*calcs!$BT$14</f>
        <v>#REF!</v>
      </c>
    </row>
    <row r="97" spans="1:62">
      <c r="A97" t="s">
        <v>207</v>
      </c>
      <c r="B97" s="16" t="s">
        <v>208</v>
      </c>
      <c r="C97" s="220" t="e">
        <f>Scores!E93*calcs!$BT$3</f>
        <v>#REF!</v>
      </c>
      <c r="D97" s="220" t="e">
        <f>Scores!F93*calcs!$BT$3</f>
        <v>#REF!</v>
      </c>
      <c r="E97" s="220" t="e">
        <f>Scores!G93*calcs!$BT$3</f>
        <v>#REF!</v>
      </c>
      <c r="F97" s="220" t="e">
        <f>Scores!H93*calcs!$BT$3</f>
        <v>#REF!</v>
      </c>
      <c r="G97" s="220" t="e">
        <f>Scores!I93*calcs!$BT$3</f>
        <v>#REF!</v>
      </c>
      <c r="H97" s="220" t="e">
        <f>Scores!J93*calcs!$BT$4</f>
        <v>#REF!</v>
      </c>
      <c r="I97" s="220" t="e">
        <f>Scores!K93*calcs!$BT$4</f>
        <v>#REF!</v>
      </c>
      <c r="J97" s="220" t="e">
        <f>Scores!L93*calcs!$BT$4</f>
        <v>#REF!</v>
      </c>
      <c r="K97" s="220" t="e">
        <f>Scores!M93*calcs!$BT$4</f>
        <v>#REF!</v>
      </c>
      <c r="L97" s="220" t="e">
        <f>Scores!N93*calcs!$BT$4</f>
        <v>#REF!</v>
      </c>
      <c r="M97" s="220" t="e">
        <f>Scores!O93*calcs!$BT$5</f>
        <v>#REF!</v>
      </c>
      <c r="N97" s="220" t="e">
        <f>Scores!P93*calcs!$BT$5</f>
        <v>#REF!</v>
      </c>
      <c r="O97" s="220" t="e">
        <f>Scores!Q93*calcs!$BT$5</f>
        <v>#REF!</v>
      </c>
      <c r="P97" s="220" t="e">
        <f>Scores!R93*calcs!$BT$5</f>
        <v>#REF!</v>
      </c>
      <c r="Q97" s="220" t="e">
        <f>Scores!S93*calcs!$BT$5</f>
        <v>#REF!</v>
      </c>
      <c r="R97" s="220" t="e">
        <f>Scores!T93*calcs!$BT$6</f>
        <v>#REF!</v>
      </c>
      <c r="S97" s="220" t="e">
        <f>Scores!U93*calcs!$BT$6</f>
        <v>#REF!</v>
      </c>
      <c r="T97" s="220" t="e">
        <f>Scores!V93*calcs!$BT$6</f>
        <v>#REF!</v>
      </c>
      <c r="U97" s="220" t="e">
        <f>Scores!W93*calcs!$BT$6</f>
        <v>#REF!</v>
      </c>
      <c r="V97" s="220" t="e">
        <f>Scores!X93*calcs!$BT$6</f>
        <v>#REF!</v>
      </c>
      <c r="W97" s="220" t="e">
        <f>Scores!Y93*calcs!$BT$7</f>
        <v>#REF!</v>
      </c>
      <c r="X97" s="220" t="e">
        <f>Scores!Z93*calcs!$BT$7</f>
        <v>#REF!</v>
      </c>
      <c r="Y97" s="220" t="e">
        <f>Scores!AA93*calcs!$BT$7</f>
        <v>#REF!</v>
      </c>
      <c r="Z97" s="220" t="e">
        <f>Scores!AB93*calcs!$BT$7</f>
        <v>#REF!</v>
      </c>
      <c r="AA97" s="220" t="e">
        <f>Scores!AC93*calcs!$BT$7</f>
        <v>#REF!</v>
      </c>
      <c r="AB97" s="220" t="e">
        <f>Scores!AD93*calcs!$BT$8</f>
        <v>#REF!</v>
      </c>
      <c r="AC97" s="220" t="e">
        <f>Scores!AE93*calcs!$BT$8</f>
        <v>#REF!</v>
      </c>
      <c r="AD97" s="220" t="e">
        <f>Scores!AF93*calcs!$BT$8</f>
        <v>#REF!</v>
      </c>
      <c r="AE97" s="220" t="e">
        <f>Scores!AG93*calcs!$BT$8</f>
        <v>#REF!</v>
      </c>
      <c r="AF97" s="220" t="e">
        <f>Scores!AH93*calcs!$BT$8</f>
        <v>#REF!</v>
      </c>
      <c r="AG97" s="220" t="e">
        <f>Scores!AI93*calcs!$BT$9</f>
        <v>#REF!</v>
      </c>
      <c r="AH97" s="220" t="e">
        <f>Scores!AJ93*calcs!$BT$9</f>
        <v>#REF!</v>
      </c>
      <c r="AI97" s="220" t="e">
        <f>Scores!AK93*calcs!$BT$9</f>
        <v>#REF!</v>
      </c>
      <c r="AJ97" s="220" t="e">
        <f>Scores!AL93*calcs!$BT$9</f>
        <v>#REF!</v>
      </c>
      <c r="AK97" s="220" t="e">
        <f>Scores!AM93*calcs!$BT$9</f>
        <v>#REF!</v>
      </c>
      <c r="AL97" s="220" t="e">
        <f>Scores!AN93*calcs!$BT$10</f>
        <v>#REF!</v>
      </c>
      <c r="AM97" s="220" t="e">
        <f>Scores!AO93*calcs!$BT$10</f>
        <v>#REF!</v>
      </c>
      <c r="AN97" s="220" t="e">
        <f>Scores!AP93*calcs!$BT$10</f>
        <v>#REF!</v>
      </c>
      <c r="AO97" s="220" t="e">
        <f>Scores!AQ93*calcs!$BT$10</f>
        <v>#REF!</v>
      </c>
      <c r="AP97" s="220" t="e">
        <f>Scores!AR93*calcs!$BT$10</f>
        <v>#REF!</v>
      </c>
      <c r="AQ97" s="220" t="e">
        <f>Scores!AS93*calcs!$BT$11</f>
        <v>#REF!</v>
      </c>
      <c r="AR97" s="220" t="e">
        <f>Scores!AT93*calcs!$BT$11</f>
        <v>#REF!</v>
      </c>
      <c r="AS97" s="220" t="e">
        <f>Scores!AU93*calcs!$BT$11</f>
        <v>#REF!</v>
      </c>
      <c r="AT97" s="220" t="e">
        <f>Scores!AV93*calcs!$BT$11</f>
        <v>#REF!</v>
      </c>
      <c r="AU97" s="220" t="e">
        <f>Scores!AW93*calcs!$BT$11</f>
        <v>#REF!</v>
      </c>
      <c r="AV97" s="220" t="e">
        <f>Scores!AX93*calcs!$BT$12</f>
        <v>#REF!</v>
      </c>
      <c r="AW97" s="220" t="e">
        <f>Scores!AY93*calcs!$BT$12</f>
        <v>#REF!</v>
      </c>
      <c r="AX97" s="220" t="e">
        <f>Scores!AZ93*calcs!$BT$12</f>
        <v>#REF!</v>
      </c>
      <c r="AY97" s="220" t="e">
        <f>Scores!BA93*calcs!$BT$12</f>
        <v>#REF!</v>
      </c>
      <c r="AZ97" s="220" t="e">
        <f>Scores!BB93*calcs!$BT$12</f>
        <v>#REF!</v>
      </c>
      <c r="BA97" s="220" t="e">
        <f>Scores!BC93*calcs!$BT$13</f>
        <v>#REF!</v>
      </c>
      <c r="BB97" s="220" t="e">
        <f>Scores!BD93*calcs!$BT$13</f>
        <v>#REF!</v>
      </c>
      <c r="BC97" s="220" t="e">
        <f>Scores!BE93*calcs!$BT$13</f>
        <v>#REF!</v>
      </c>
      <c r="BD97" s="220" t="e">
        <f>Scores!BF93*calcs!$BT$13</f>
        <v>#REF!</v>
      </c>
      <c r="BE97" s="220" t="e">
        <f>Scores!BG93*calcs!$BT$13</f>
        <v>#REF!</v>
      </c>
      <c r="BF97" s="220" t="e">
        <f>Scores!BH93*calcs!$BT$14</f>
        <v>#REF!</v>
      </c>
      <c r="BG97" s="220" t="e">
        <f>Scores!BI93*calcs!$BT$14</f>
        <v>#REF!</v>
      </c>
      <c r="BH97" s="220" t="e">
        <f>Scores!BJ93*calcs!$BT$14</f>
        <v>#REF!</v>
      </c>
      <c r="BI97" s="220" t="e">
        <f>Scores!BK93*calcs!$BT$14</f>
        <v>#REF!</v>
      </c>
      <c r="BJ97" s="220" t="e">
        <f>Scores!BL93*calcs!$BT$14</f>
        <v>#REF!</v>
      </c>
    </row>
    <row r="98" spans="1:62">
      <c r="A98" t="s">
        <v>209</v>
      </c>
      <c r="B98" s="16" t="s">
        <v>210</v>
      </c>
      <c r="C98" s="220" t="e">
        <f>Scores!E94*calcs!$BT$3</f>
        <v>#REF!</v>
      </c>
      <c r="D98" s="220" t="e">
        <f>Scores!F94*calcs!$BT$3</f>
        <v>#REF!</v>
      </c>
      <c r="E98" s="220" t="e">
        <f>Scores!G94*calcs!$BT$3</f>
        <v>#REF!</v>
      </c>
      <c r="F98" s="220" t="e">
        <f>Scores!H94*calcs!$BT$3</f>
        <v>#REF!</v>
      </c>
      <c r="G98" s="220" t="e">
        <f>Scores!I94*calcs!$BT$3</f>
        <v>#REF!</v>
      </c>
      <c r="H98" s="220" t="e">
        <f>Scores!J94*calcs!$BT$4</f>
        <v>#REF!</v>
      </c>
      <c r="I98" s="220" t="e">
        <f>Scores!K94*calcs!$BT$4</f>
        <v>#REF!</v>
      </c>
      <c r="J98" s="220" t="e">
        <f>Scores!L94*calcs!$BT$4</f>
        <v>#REF!</v>
      </c>
      <c r="K98" s="220" t="e">
        <f>Scores!M94*calcs!$BT$4</f>
        <v>#REF!</v>
      </c>
      <c r="L98" s="220" t="e">
        <f>Scores!N94*calcs!$BT$4</f>
        <v>#REF!</v>
      </c>
      <c r="M98" s="220" t="e">
        <f>Scores!O94*calcs!$BT$5</f>
        <v>#REF!</v>
      </c>
      <c r="N98" s="220" t="e">
        <f>Scores!P94*calcs!$BT$5</f>
        <v>#REF!</v>
      </c>
      <c r="O98" s="220" t="e">
        <f>Scores!Q94*calcs!$BT$5</f>
        <v>#REF!</v>
      </c>
      <c r="P98" s="220" t="e">
        <f>Scores!R94*calcs!$BT$5</f>
        <v>#REF!</v>
      </c>
      <c r="Q98" s="220" t="e">
        <f>Scores!S94*calcs!$BT$5</f>
        <v>#REF!</v>
      </c>
      <c r="R98" s="220" t="e">
        <f>Scores!T94*calcs!$BT$6</f>
        <v>#REF!</v>
      </c>
      <c r="S98" s="220" t="e">
        <f>Scores!U94*calcs!$BT$6</f>
        <v>#REF!</v>
      </c>
      <c r="T98" s="220" t="e">
        <f>Scores!V94*calcs!$BT$6</f>
        <v>#REF!</v>
      </c>
      <c r="U98" s="220" t="e">
        <f>Scores!W94*calcs!$BT$6</f>
        <v>#REF!</v>
      </c>
      <c r="V98" s="220" t="e">
        <f>Scores!X94*calcs!$BT$6</f>
        <v>#REF!</v>
      </c>
      <c r="W98" s="220" t="e">
        <f>Scores!Y94*calcs!$BT$7</f>
        <v>#REF!</v>
      </c>
      <c r="X98" s="220" t="e">
        <f>Scores!Z94*calcs!$BT$7</f>
        <v>#REF!</v>
      </c>
      <c r="Y98" s="220" t="e">
        <f>Scores!AA94*calcs!$BT$7</f>
        <v>#REF!</v>
      </c>
      <c r="Z98" s="220" t="e">
        <f>Scores!AB94*calcs!$BT$7</f>
        <v>#REF!</v>
      </c>
      <c r="AA98" s="220" t="e">
        <f>Scores!AC94*calcs!$BT$7</f>
        <v>#REF!</v>
      </c>
      <c r="AB98" s="220" t="e">
        <f>Scores!AD94*calcs!$BT$8</f>
        <v>#REF!</v>
      </c>
      <c r="AC98" s="220" t="e">
        <f>Scores!AE94*calcs!$BT$8</f>
        <v>#REF!</v>
      </c>
      <c r="AD98" s="220" t="e">
        <f>Scores!AF94*calcs!$BT$8</f>
        <v>#REF!</v>
      </c>
      <c r="AE98" s="220" t="e">
        <f>Scores!AG94*calcs!$BT$8</f>
        <v>#REF!</v>
      </c>
      <c r="AF98" s="220" t="e">
        <f>Scores!AH94*calcs!$BT$8</f>
        <v>#REF!</v>
      </c>
      <c r="AG98" s="220" t="e">
        <f>Scores!AI94*calcs!$BT$9</f>
        <v>#REF!</v>
      </c>
      <c r="AH98" s="220" t="e">
        <f>Scores!AJ94*calcs!$BT$9</f>
        <v>#REF!</v>
      </c>
      <c r="AI98" s="220" t="e">
        <f>Scores!AK94*calcs!$BT$9</f>
        <v>#REF!</v>
      </c>
      <c r="AJ98" s="220" t="e">
        <f>Scores!AL94*calcs!$BT$9</f>
        <v>#REF!</v>
      </c>
      <c r="AK98" s="220" t="e">
        <f>Scores!AM94*calcs!$BT$9</f>
        <v>#REF!</v>
      </c>
      <c r="AL98" s="220" t="e">
        <f>Scores!AN94*calcs!$BT$10</f>
        <v>#REF!</v>
      </c>
      <c r="AM98" s="220" t="e">
        <f>Scores!AO94*calcs!$BT$10</f>
        <v>#REF!</v>
      </c>
      <c r="AN98" s="220" t="e">
        <f>Scores!AP94*calcs!$BT$10</f>
        <v>#REF!</v>
      </c>
      <c r="AO98" s="220" t="e">
        <f>Scores!AQ94*calcs!$BT$10</f>
        <v>#REF!</v>
      </c>
      <c r="AP98" s="220" t="e">
        <f>Scores!AR94*calcs!$BT$10</f>
        <v>#REF!</v>
      </c>
      <c r="AQ98" s="220" t="e">
        <f>Scores!AS94*calcs!$BT$11</f>
        <v>#REF!</v>
      </c>
      <c r="AR98" s="220" t="e">
        <f>Scores!AT94*calcs!$BT$11</f>
        <v>#REF!</v>
      </c>
      <c r="AS98" s="220" t="e">
        <f>Scores!AU94*calcs!$BT$11</f>
        <v>#REF!</v>
      </c>
      <c r="AT98" s="220" t="e">
        <f>Scores!AV94*calcs!$BT$11</f>
        <v>#REF!</v>
      </c>
      <c r="AU98" s="220" t="e">
        <f>Scores!AW94*calcs!$BT$11</f>
        <v>#REF!</v>
      </c>
      <c r="AV98" s="220" t="e">
        <f>Scores!AX94*calcs!$BT$12</f>
        <v>#REF!</v>
      </c>
      <c r="AW98" s="220" t="e">
        <f>Scores!AY94*calcs!$BT$12</f>
        <v>#REF!</v>
      </c>
      <c r="AX98" s="220" t="e">
        <f>Scores!AZ94*calcs!$BT$12</f>
        <v>#REF!</v>
      </c>
      <c r="AY98" s="220" t="e">
        <f>Scores!BA94*calcs!$BT$12</f>
        <v>#REF!</v>
      </c>
      <c r="AZ98" s="220" t="e">
        <f>Scores!BB94*calcs!$BT$12</f>
        <v>#REF!</v>
      </c>
      <c r="BA98" s="220" t="e">
        <f>Scores!BC94*calcs!$BT$13</f>
        <v>#REF!</v>
      </c>
      <c r="BB98" s="220" t="e">
        <f>Scores!BD94*calcs!$BT$13</f>
        <v>#REF!</v>
      </c>
      <c r="BC98" s="220" t="e">
        <f>Scores!BE94*calcs!$BT$13</f>
        <v>#REF!</v>
      </c>
      <c r="BD98" s="220" t="e">
        <f>Scores!BF94*calcs!$BT$13</f>
        <v>#REF!</v>
      </c>
      <c r="BE98" s="220" t="e">
        <f>Scores!BG94*calcs!$BT$13</f>
        <v>#REF!</v>
      </c>
      <c r="BF98" s="220" t="e">
        <f>Scores!BH94*calcs!$BT$14</f>
        <v>#REF!</v>
      </c>
      <c r="BG98" s="220" t="e">
        <f>Scores!BI94*calcs!$BT$14</f>
        <v>#REF!</v>
      </c>
      <c r="BH98" s="220" t="e">
        <f>Scores!BJ94*calcs!$BT$14</f>
        <v>#REF!</v>
      </c>
      <c r="BI98" s="220" t="e">
        <f>Scores!BK94*calcs!$BT$14</f>
        <v>#REF!</v>
      </c>
      <c r="BJ98" s="220" t="e">
        <f>Scores!BL94*calcs!$BT$14</f>
        <v>#REF!</v>
      </c>
    </row>
    <row r="99" spans="1:62">
      <c r="A99" t="s">
        <v>211</v>
      </c>
      <c r="B99" s="16" t="s">
        <v>212</v>
      </c>
      <c r="C99" s="220" t="e">
        <f>Scores!E95*calcs!$BT$3</f>
        <v>#REF!</v>
      </c>
      <c r="D99" s="220" t="e">
        <f>Scores!F95*calcs!$BT$3</f>
        <v>#REF!</v>
      </c>
      <c r="E99" s="220" t="e">
        <f>Scores!G95*calcs!$BT$3</f>
        <v>#REF!</v>
      </c>
      <c r="F99" s="220" t="e">
        <f>Scores!H95*calcs!$BT$3</f>
        <v>#REF!</v>
      </c>
      <c r="G99" s="220" t="e">
        <f>Scores!I95*calcs!$BT$3</f>
        <v>#REF!</v>
      </c>
      <c r="H99" s="220" t="e">
        <f>Scores!J95*calcs!$BT$4</f>
        <v>#REF!</v>
      </c>
      <c r="I99" s="220" t="e">
        <f>Scores!K95*calcs!$BT$4</f>
        <v>#REF!</v>
      </c>
      <c r="J99" s="220" t="e">
        <f>Scores!L95*calcs!$BT$4</f>
        <v>#REF!</v>
      </c>
      <c r="K99" s="220" t="e">
        <f>Scores!M95*calcs!$BT$4</f>
        <v>#REF!</v>
      </c>
      <c r="L99" s="220" t="e">
        <f>Scores!N95*calcs!$BT$4</f>
        <v>#REF!</v>
      </c>
      <c r="M99" s="220" t="e">
        <f>Scores!O95*calcs!$BT$5</f>
        <v>#REF!</v>
      </c>
      <c r="N99" s="220" t="e">
        <f>Scores!P95*calcs!$BT$5</f>
        <v>#REF!</v>
      </c>
      <c r="O99" s="220" t="e">
        <f>Scores!Q95*calcs!$BT$5</f>
        <v>#REF!</v>
      </c>
      <c r="P99" s="220" t="e">
        <f>Scores!R95*calcs!$BT$5</f>
        <v>#REF!</v>
      </c>
      <c r="Q99" s="220" t="e">
        <f>Scores!S95*calcs!$BT$5</f>
        <v>#REF!</v>
      </c>
      <c r="R99" s="220" t="e">
        <f>Scores!T95*calcs!$BT$6</f>
        <v>#REF!</v>
      </c>
      <c r="S99" s="220" t="e">
        <f>Scores!U95*calcs!$BT$6</f>
        <v>#REF!</v>
      </c>
      <c r="T99" s="220" t="e">
        <f>Scores!V95*calcs!$BT$6</f>
        <v>#REF!</v>
      </c>
      <c r="U99" s="220" t="e">
        <f>Scores!W95*calcs!$BT$6</f>
        <v>#REF!</v>
      </c>
      <c r="V99" s="220" t="e">
        <f>Scores!X95*calcs!$BT$6</f>
        <v>#REF!</v>
      </c>
      <c r="W99" s="220" t="e">
        <f>Scores!Y95*calcs!$BT$7</f>
        <v>#REF!</v>
      </c>
      <c r="X99" s="220" t="e">
        <f>Scores!Z95*calcs!$BT$7</f>
        <v>#REF!</v>
      </c>
      <c r="Y99" s="220" t="e">
        <f>Scores!AA95*calcs!$BT$7</f>
        <v>#REF!</v>
      </c>
      <c r="Z99" s="220" t="e">
        <f>Scores!AB95*calcs!$BT$7</f>
        <v>#REF!</v>
      </c>
      <c r="AA99" s="220" t="e">
        <f>Scores!AC95*calcs!$BT$7</f>
        <v>#REF!</v>
      </c>
      <c r="AB99" s="220" t="e">
        <f>Scores!AD95*calcs!$BT$8</f>
        <v>#REF!</v>
      </c>
      <c r="AC99" s="220" t="e">
        <f>Scores!AE95*calcs!$BT$8</f>
        <v>#REF!</v>
      </c>
      <c r="AD99" s="220" t="e">
        <f>Scores!AF95*calcs!$BT$8</f>
        <v>#REF!</v>
      </c>
      <c r="AE99" s="220" t="e">
        <f>Scores!AG95*calcs!$BT$8</f>
        <v>#REF!</v>
      </c>
      <c r="AF99" s="220" t="e">
        <f>Scores!AH95*calcs!$BT$8</f>
        <v>#REF!</v>
      </c>
      <c r="AG99" s="220" t="e">
        <f>Scores!AI95*calcs!$BT$9</f>
        <v>#REF!</v>
      </c>
      <c r="AH99" s="220" t="e">
        <f>Scores!AJ95*calcs!$BT$9</f>
        <v>#REF!</v>
      </c>
      <c r="AI99" s="220" t="e">
        <f>Scores!AK95*calcs!$BT$9</f>
        <v>#REF!</v>
      </c>
      <c r="AJ99" s="220" t="e">
        <f>Scores!AL95*calcs!$BT$9</f>
        <v>#REF!</v>
      </c>
      <c r="AK99" s="220" t="e">
        <f>Scores!AM95*calcs!$BT$9</f>
        <v>#REF!</v>
      </c>
      <c r="AL99" s="220" t="e">
        <f>Scores!AN95*calcs!$BT$10</f>
        <v>#REF!</v>
      </c>
      <c r="AM99" s="220" t="e">
        <f>Scores!AO95*calcs!$BT$10</f>
        <v>#REF!</v>
      </c>
      <c r="AN99" s="220" t="e">
        <f>Scores!AP95*calcs!$BT$10</f>
        <v>#REF!</v>
      </c>
      <c r="AO99" s="220" t="e">
        <f>Scores!AQ95*calcs!$BT$10</f>
        <v>#REF!</v>
      </c>
      <c r="AP99" s="220" t="e">
        <f>Scores!AR95*calcs!$BT$10</f>
        <v>#REF!</v>
      </c>
      <c r="AQ99" s="220" t="e">
        <f>Scores!AS95*calcs!$BT$11</f>
        <v>#REF!</v>
      </c>
      <c r="AR99" s="220" t="e">
        <f>Scores!AT95*calcs!$BT$11</f>
        <v>#REF!</v>
      </c>
      <c r="AS99" s="220" t="e">
        <f>Scores!AU95*calcs!$BT$11</f>
        <v>#REF!</v>
      </c>
      <c r="AT99" s="220" t="e">
        <f>Scores!AV95*calcs!$BT$11</f>
        <v>#REF!</v>
      </c>
      <c r="AU99" s="220" t="e">
        <f>Scores!AW95*calcs!$BT$11</f>
        <v>#REF!</v>
      </c>
      <c r="AV99" s="220" t="e">
        <f>Scores!AX95*calcs!$BT$12</f>
        <v>#REF!</v>
      </c>
      <c r="AW99" s="220" t="e">
        <f>Scores!AY95*calcs!$BT$12</f>
        <v>#REF!</v>
      </c>
      <c r="AX99" s="220" t="e">
        <f>Scores!AZ95*calcs!$BT$12</f>
        <v>#REF!</v>
      </c>
      <c r="AY99" s="220" t="e">
        <f>Scores!BA95*calcs!$BT$12</f>
        <v>#REF!</v>
      </c>
      <c r="AZ99" s="220" t="e">
        <f>Scores!BB95*calcs!$BT$12</f>
        <v>#REF!</v>
      </c>
      <c r="BA99" s="220" t="e">
        <f>Scores!BC95*calcs!$BT$13</f>
        <v>#REF!</v>
      </c>
      <c r="BB99" s="220" t="e">
        <f>Scores!BD95*calcs!$BT$13</f>
        <v>#REF!</v>
      </c>
      <c r="BC99" s="220" t="e">
        <f>Scores!BE95*calcs!$BT$13</f>
        <v>#REF!</v>
      </c>
      <c r="BD99" s="220" t="e">
        <f>Scores!BF95*calcs!$BT$13</f>
        <v>#REF!</v>
      </c>
      <c r="BE99" s="220" t="e">
        <f>Scores!BG95*calcs!$BT$13</f>
        <v>#REF!</v>
      </c>
      <c r="BF99" s="220" t="e">
        <f>Scores!BH95*calcs!$BT$14</f>
        <v>#REF!</v>
      </c>
      <c r="BG99" s="220" t="e">
        <f>Scores!BI95*calcs!$BT$14</f>
        <v>#REF!</v>
      </c>
      <c r="BH99" s="220" t="e">
        <f>Scores!BJ95*calcs!$BT$14</f>
        <v>#REF!</v>
      </c>
      <c r="BI99" s="220" t="e">
        <f>Scores!BK95*calcs!$BT$14</f>
        <v>#REF!</v>
      </c>
      <c r="BJ99" s="220" t="e">
        <f>Scores!BL95*calcs!$BT$14</f>
        <v>#REF!</v>
      </c>
    </row>
    <row r="100" spans="1:62">
      <c r="A100" t="s">
        <v>213</v>
      </c>
      <c r="B100" s="16" t="s">
        <v>214</v>
      </c>
      <c r="C100" s="220" t="e">
        <f>Scores!E96*calcs!$BT$3</f>
        <v>#REF!</v>
      </c>
      <c r="D100" s="220" t="e">
        <f>Scores!F96*calcs!$BT$3</f>
        <v>#REF!</v>
      </c>
      <c r="E100" s="220" t="e">
        <f>Scores!G96*calcs!$BT$3</f>
        <v>#REF!</v>
      </c>
      <c r="F100" s="220" t="e">
        <f>Scores!H96*calcs!$BT$3</f>
        <v>#REF!</v>
      </c>
      <c r="G100" s="220" t="e">
        <f>Scores!I96*calcs!$BT$3</f>
        <v>#REF!</v>
      </c>
      <c r="H100" s="220" t="e">
        <f>Scores!J96*calcs!$BT$4</f>
        <v>#REF!</v>
      </c>
      <c r="I100" s="220" t="e">
        <f>Scores!K96*calcs!$BT$4</f>
        <v>#REF!</v>
      </c>
      <c r="J100" s="220" t="e">
        <f>Scores!L96*calcs!$BT$4</f>
        <v>#REF!</v>
      </c>
      <c r="K100" s="220" t="e">
        <f>Scores!M96*calcs!$BT$4</f>
        <v>#REF!</v>
      </c>
      <c r="L100" s="220" t="e">
        <f>Scores!N96*calcs!$BT$4</f>
        <v>#REF!</v>
      </c>
      <c r="M100" s="220" t="e">
        <f>Scores!O96*calcs!$BT$5</f>
        <v>#REF!</v>
      </c>
      <c r="N100" s="220" t="e">
        <f>Scores!P96*calcs!$BT$5</f>
        <v>#REF!</v>
      </c>
      <c r="O100" s="220" t="e">
        <f>Scores!Q96*calcs!$BT$5</f>
        <v>#REF!</v>
      </c>
      <c r="P100" s="220" t="e">
        <f>Scores!R96*calcs!$BT$5</f>
        <v>#REF!</v>
      </c>
      <c r="Q100" s="220" t="e">
        <f>Scores!S96*calcs!$BT$5</f>
        <v>#REF!</v>
      </c>
      <c r="R100" s="220" t="e">
        <f>Scores!T96*calcs!$BT$6</f>
        <v>#REF!</v>
      </c>
      <c r="S100" s="220" t="e">
        <f>Scores!U96*calcs!$BT$6</f>
        <v>#REF!</v>
      </c>
      <c r="T100" s="220" t="e">
        <f>Scores!V96*calcs!$BT$6</f>
        <v>#REF!</v>
      </c>
      <c r="U100" s="220" t="e">
        <f>Scores!W96*calcs!$BT$6</f>
        <v>#REF!</v>
      </c>
      <c r="V100" s="220" t="e">
        <f>Scores!X96*calcs!$BT$6</f>
        <v>#REF!</v>
      </c>
      <c r="W100" s="220" t="e">
        <f>Scores!Y96*calcs!$BT$7</f>
        <v>#REF!</v>
      </c>
      <c r="X100" s="220" t="e">
        <f>Scores!Z96*calcs!$BT$7</f>
        <v>#REF!</v>
      </c>
      <c r="Y100" s="220" t="e">
        <f>Scores!AA96*calcs!$BT$7</f>
        <v>#REF!</v>
      </c>
      <c r="Z100" s="220" t="e">
        <f>Scores!AB96*calcs!$BT$7</f>
        <v>#REF!</v>
      </c>
      <c r="AA100" s="220" t="e">
        <f>Scores!AC96*calcs!$BT$7</f>
        <v>#REF!</v>
      </c>
      <c r="AB100" s="220" t="e">
        <f>Scores!AD96*calcs!$BT$8</f>
        <v>#REF!</v>
      </c>
      <c r="AC100" s="220" t="e">
        <f>Scores!AE96*calcs!$BT$8</f>
        <v>#REF!</v>
      </c>
      <c r="AD100" s="220" t="e">
        <f>Scores!AF96*calcs!$BT$8</f>
        <v>#REF!</v>
      </c>
      <c r="AE100" s="220" t="e">
        <f>Scores!AG96*calcs!$BT$8</f>
        <v>#REF!</v>
      </c>
      <c r="AF100" s="220" t="e">
        <f>Scores!AH96*calcs!$BT$8</f>
        <v>#REF!</v>
      </c>
      <c r="AG100" s="220" t="e">
        <f>Scores!AI96*calcs!$BT$9</f>
        <v>#REF!</v>
      </c>
      <c r="AH100" s="220" t="e">
        <f>Scores!AJ96*calcs!$BT$9</f>
        <v>#REF!</v>
      </c>
      <c r="AI100" s="220" t="e">
        <f>Scores!AK96*calcs!$BT$9</f>
        <v>#REF!</v>
      </c>
      <c r="AJ100" s="220" t="e">
        <f>Scores!AL96*calcs!$BT$9</f>
        <v>#REF!</v>
      </c>
      <c r="AK100" s="220" t="e">
        <f>Scores!AM96*calcs!$BT$9</f>
        <v>#REF!</v>
      </c>
      <c r="AL100" s="220" t="e">
        <f>Scores!AN96*calcs!$BT$10</f>
        <v>#REF!</v>
      </c>
      <c r="AM100" s="220" t="e">
        <f>Scores!AO96*calcs!$BT$10</f>
        <v>#REF!</v>
      </c>
      <c r="AN100" s="220" t="e">
        <f>Scores!AP96*calcs!$BT$10</f>
        <v>#REF!</v>
      </c>
      <c r="AO100" s="220" t="e">
        <f>Scores!AQ96*calcs!$BT$10</f>
        <v>#REF!</v>
      </c>
      <c r="AP100" s="220" t="e">
        <f>Scores!AR96*calcs!$BT$10</f>
        <v>#REF!</v>
      </c>
      <c r="AQ100" s="220" t="e">
        <f>Scores!AS96*calcs!$BT$11</f>
        <v>#REF!</v>
      </c>
      <c r="AR100" s="220" t="e">
        <f>Scores!AT96*calcs!$BT$11</f>
        <v>#REF!</v>
      </c>
      <c r="AS100" s="220" t="e">
        <f>Scores!AU96*calcs!$BT$11</f>
        <v>#REF!</v>
      </c>
      <c r="AT100" s="220" t="e">
        <f>Scores!AV96*calcs!$BT$11</f>
        <v>#REF!</v>
      </c>
      <c r="AU100" s="220" t="e">
        <f>Scores!AW96*calcs!$BT$11</f>
        <v>#REF!</v>
      </c>
      <c r="AV100" s="220" t="e">
        <f>Scores!AX96*calcs!$BT$12</f>
        <v>#REF!</v>
      </c>
      <c r="AW100" s="220" t="e">
        <f>Scores!AY96*calcs!$BT$12</f>
        <v>#REF!</v>
      </c>
      <c r="AX100" s="220" t="e">
        <f>Scores!AZ96*calcs!$BT$12</f>
        <v>#REF!</v>
      </c>
      <c r="AY100" s="220" t="e">
        <f>Scores!BA96*calcs!$BT$12</f>
        <v>#REF!</v>
      </c>
      <c r="AZ100" s="220" t="e">
        <f>Scores!BB96*calcs!$BT$12</f>
        <v>#REF!</v>
      </c>
      <c r="BA100" s="220" t="e">
        <f>Scores!BC96*calcs!$BT$13</f>
        <v>#REF!</v>
      </c>
      <c r="BB100" s="220" t="e">
        <f>Scores!BD96*calcs!$BT$13</f>
        <v>#REF!</v>
      </c>
      <c r="BC100" s="220" t="e">
        <f>Scores!BE96*calcs!$BT$13</f>
        <v>#REF!</v>
      </c>
      <c r="BD100" s="220" t="e">
        <f>Scores!BF96*calcs!$BT$13</f>
        <v>#REF!</v>
      </c>
      <c r="BE100" s="220" t="e">
        <f>Scores!BG96*calcs!$BT$13</f>
        <v>#REF!</v>
      </c>
      <c r="BF100" s="220" t="e">
        <f>Scores!BH96*calcs!$BT$14</f>
        <v>#REF!</v>
      </c>
      <c r="BG100" s="220" t="e">
        <f>Scores!BI96*calcs!$BT$14</f>
        <v>#REF!</v>
      </c>
      <c r="BH100" s="220" t="e">
        <f>Scores!BJ96*calcs!$BT$14</f>
        <v>#REF!</v>
      </c>
      <c r="BI100" s="220" t="e">
        <f>Scores!BK96*calcs!$BT$14</f>
        <v>#REF!</v>
      </c>
      <c r="BJ100" s="220" t="e">
        <f>Scores!BL96*calcs!$BT$14</f>
        <v>#REF!</v>
      </c>
    </row>
    <row r="101" spans="1:62">
      <c r="A101" t="s">
        <v>215</v>
      </c>
      <c r="B101" s="16" t="s">
        <v>216</v>
      </c>
      <c r="C101" s="220" t="e">
        <f>Scores!E97*calcs!$BT$3</f>
        <v>#REF!</v>
      </c>
      <c r="D101" s="220" t="e">
        <f>Scores!F97*calcs!$BT$3</f>
        <v>#REF!</v>
      </c>
      <c r="E101" s="220" t="e">
        <f>Scores!G97*calcs!$BT$3</f>
        <v>#REF!</v>
      </c>
      <c r="F101" s="220" t="e">
        <f>Scores!H97*calcs!$BT$3</f>
        <v>#REF!</v>
      </c>
      <c r="G101" s="220" t="e">
        <f>Scores!I97*calcs!$BT$3</f>
        <v>#REF!</v>
      </c>
      <c r="H101" s="220" t="e">
        <f>Scores!J97*calcs!$BT$4</f>
        <v>#REF!</v>
      </c>
      <c r="I101" s="220" t="e">
        <f>Scores!K97*calcs!$BT$4</f>
        <v>#REF!</v>
      </c>
      <c r="J101" s="220" t="e">
        <f>Scores!L97*calcs!$BT$4</f>
        <v>#REF!</v>
      </c>
      <c r="K101" s="220" t="e">
        <f>Scores!M97*calcs!$BT$4</f>
        <v>#REF!</v>
      </c>
      <c r="L101" s="220" t="e">
        <f>Scores!N97*calcs!$BT$4</f>
        <v>#REF!</v>
      </c>
      <c r="M101" s="220" t="e">
        <f>Scores!O97*calcs!$BT$5</f>
        <v>#REF!</v>
      </c>
      <c r="N101" s="220" t="e">
        <f>Scores!P97*calcs!$BT$5</f>
        <v>#REF!</v>
      </c>
      <c r="O101" s="220" t="e">
        <f>Scores!Q97*calcs!$BT$5</f>
        <v>#REF!</v>
      </c>
      <c r="P101" s="220" t="e">
        <f>Scores!R97*calcs!$BT$5</f>
        <v>#REF!</v>
      </c>
      <c r="Q101" s="220" t="e">
        <f>Scores!S97*calcs!$BT$5</f>
        <v>#REF!</v>
      </c>
      <c r="R101" s="220" t="e">
        <f>Scores!T97*calcs!$BT$6</f>
        <v>#REF!</v>
      </c>
      <c r="S101" s="220" t="e">
        <f>Scores!U97*calcs!$BT$6</f>
        <v>#REF!</v>
      </c>
      <c r="T101" s="220" t="e">
        <f>Scores!V97*calcs!$BT$6</f>
        <v>#REF!</v>
      </c>
      <c r="U101" s="220" t="e">
        <f>Scores!W97*calcs!$BT$6</f>
        <v>#REF!</v>
      </c>
      <c r="V101" s="220" t="e">
        <f>Scores!X97*calcs!$BT$6</f>
        <v>#REF!</v>
      </c>
      <c r="W101" s="220" t="e">
        <f>Scores!Y97*calcs!$BT$7</f>
        <v>#REF!</v>
      </c>
      <c r="X101" s="220" t="e">
        <f>Scores!Z97*calcs!$BT$7</f>
        <v>#REF!</v>
      </c>
      <c r="Y101" s="220" t="e">
        <f>Scores!AA97*calcs!$BT$7</f>
        <v>#REF!</v>
      </c>
      <c r="Z101" s="220" t="e">
        <f>Scores!AB97*calcs!$BT$7</f>
        <v>#REF!</v>
      </c>
      <c r="AA101" s="220" t="e">
        <f>Scores!AC97*calcs!$BT$7</f>
        <v>#REF!</v>
      </c>
      <c r="AB101" s="220" t="e">
        <f>Scores!AD97*calcs!$BT$8</f>
        <v>#REF!</v>
      </c>
      <c r="AC101" s="220" t="e">
        <f>Scores!AE97*calcs!$BT$8</f>
        <v>#REF!</v>
      </c>
      <c r="AD101" s="220" t="e">
        <f>Scores!AF97*calcs!$BT$8</f>
        <v>#REF!</v>
      </c>
      <c r="AE101" s="220" t="e">
        <f>Scores!AG97*calcs!$BT$8</f>
        <v>#REF!</v>
      </c>
      <c r="AF101" s="220" t="e">
        <f>Scores!AH97*calcs!$BT$8</f>
        <v>#REF!</v>
      </c>
      <c r="AG101" s="220" t="e">
        <f>Scores!AI97*calcs!$BT$9</f>
        <v>#REF!</v>
      </c>
      <c r="AH101" s="220" t="e">
        <f>Scores!AJ97*calcs!$BT$9</f>
        <v>#REF!</v>
      </c>
      <c r="AI101" s="220" t="e">
        <f>Scores!AK97*calcs!$BT$9</f>
        <v>#REF!</v>
      </c>
      <c r="AJ101" s="220" t="e">
        <f>Scores!AL97*calcs!$BT$9</f>
        <v>#REF!</v>
      </c>
      <c r="AK101" s="220" t="e">
        <f>Scores!AM97*calcs!$BT$9</f>
        <v>#REF!</v>
      </c>
      <c r="AL101" s="220" t="e">
        <f>Scores!AN97*calcs!$BT$10</f>
        <v>#REF!</v>
      </c>
      <c r="AM101" s="220" t="e">
        <f>Scores!AO97*calcs!$BT$10</f>
        <v>#REF!</v>
      </c>
      <c r="AN101" s="220" t="e">
        <f>Scores!AP97*calcs!$BT$10</f>
        <v>#REF!</v>
      </c>
      <c r="AO101" s="220" t="e">
        <f>Scores!AQ97*calcs!$BT$10</f>
        <v>#REF!</v>
      </c>
      <c r="AP101" s="220" t="e">
        <f>Scores!AR97*calcs!$BT$10</f>
        <v>#REF!</v>
      </c>
      <c r="AQ101" s="220" t="e">
        <f>Scores!AS97*calcs!$BT$11</f>
        <v>#REF!</v>
      </c>
      <c r="AR101" s="220" t="e">
        <f>Scores!AT97*calcs!$BT$11</f>
        <v>#REF!</v>
      </c>
      <c r="AS101" s="220" t="e">
        <f>Scores!AU97*calcs!$BT$11</f>
        <v>#REF!</v>
      </c>
      <c r="AT101" s="220" t="e">
        <f>Scores!AV97*calcs!$BT$11</f>
        <v>#REF!</v>
      </c>
      <c r="AU101" s="220" t="e">
        <f>Scores!AW97*calcs!$BT$11</f>
        <v>#REF!</v>
      </c>
      <c r="AV101" s="220" t="e">
        <f>Scores!AX97*calcs!$BT$12</f>
        <v>#REF!</v>
      </c>
      <c r="AW101" s="220" t="e">
        <f>Scores!AY97*calcs!$BT$12</f>
        <v>#REF!</v>
      </c>
      <c r="AX101" s="220" t="e">
        <f>Scores!AZ97*calcs!$BT$12</f>
        <v>#REF!</v>
      </c>
      <c r="AY101" s="220" t="e">
        <f>Scores!BA97*calcs!$BT$12</f>
        <v>#REF!</v>
      </c>
      <c r="AZ101" s="220" t="e">
        <f>Scores!BB97*calcs!$BT$12</f>
        <v>#REF!</v>
      </c>
      <c r="BA101" s="220" t="e">
        <f>Scores!BC97*calcs!$BT$13</f>
        <v>#REF!</v>
      </c>
      <c r="BB101" s="220" t="e">
        <f>Scores!BD97*calcs!$BT$13</f>
        <v>#REF!</v>
      </c>
      <c r="BC101" s="220" t="e">
        <f>Scores!BE97*calcs!$BT$13</f>
        <v>#REF!</v>
      </c>
      <c r="BD101" s="220" t="e">
        <f>Scores!BF97*calcs!$BT$13</f>
        <v>#REF!</v>
      </c>
      <c r="BE101" s="220" t="e">
        <f>Scores!BG97*calcs!$BT$13</f>
        <v>#REF!</v>
      </c>
      <c r="BF101" s="220" t="e">
        <f>Scores!BH97*calcs!$BT$14</f>
        <v>#REF!</v>
      </c>
      <c r="BG101" s="220" t="e">
        <f>Scores!BI97*calcs!$BT$14</f>
        <v>#REF!</v>
      </c>
      <c r="BH101" s="220" t="e">
        <f>Scores!BJ97*calcs!$BT$14</f>
        <v>#REF!</v>
      </c>
      <c r="BI101" s="220" t="e">
        <f>Scores!BK97*calcs!$BT$14</f>
        <v>#REF!</v>
      </c>
      <c r="BJ101" s="220" t="e">
        <f>Scores!BL97*calcs!$BT$14</f>
        <v>#REF!</v>
      </c>
    </row>
    <row r="102" spans="1:62">
      <c r="A102" t="s">
        <v>217</v>
      </c>
      <c r="B102" s="16" t="s">
        <v>218</v>
      </c>
      <c r="C102" s="220" t="e">
        <f>Scores!E98*calcs!$BT$3</f>
        <v>#REF!</v>
      </c>
      <c r="D102" s="220" t="e">
        <f>Scores!F98*calcs!$BT$3</f>
        <v>#REF!</v>
      </c>
      <c r="E102" s="220" t="e">
        <f>Scores!G98*calcs!$BT$3</f>
        <v>#REF!</v>
      </c>
      <c r="F102" s="220" t="e">
        <f>Scores!H98*calcs!$BT$3</f>
        <v>#REF!</v>
      </c>
      <c r="G102" s="220" t="e">
        <f>Scores!I98*calcs!$BT$3</f>
        <v>#REF!</v>
      </c>
      <c r="H102" s="220" t="e">
        <f>Scores!J98*calcs!$BT$4</f>
        <v>#REF!</v>
      </c>
      <c r="I102" s="220" t="e">
        <f>Scores!K98*calcs!$BT$4</f>
        <v>#REF!</v>
      </c>
      <c r="J102" s="220" t="e">
        <f>Scores!L98*calcs!$BT$4</f>
        <v>#REF!</v>
      </c>
      <c r="K102" s="220" t="e">
        <f>Scores!M98*calcs!$BT$4</f>
        <v>#REF!</v>
      </c>
      <c r="L102" s="220" t="e">
        <f>Scores!N98*calcs!$BT$4</f>
        <v>#REF!</v>
      </c>
      <c r="M102" s="220" t="e">
        <f>Scores!O98*calcs!$BT$5</f>
        <v>#REF!</v>
      </c>
      <c r="N102" s="220" t="e">
        <f>Scores!P98*calcs!$BT$5</f>
        <v>#REF!</v>
      </c>
      <c r="O102" s="220" t="e">
        <f>Scores!Q98*calcs!$BT$5</f>
        <v>#REF!</v>
      </c>
      <c r="P102" s="220" t="e">
        <f>Scores!R98*calcs!$BT$5</f>
        <v>#REF!</v>
      </c>
      <c r="Q102" s="220" t="e">
        <f>Scores!S98*calcs!$BT$5</f>
        <v>#REF!</v>
      </c>
      <c r="R102" s="220" t="e">
        <f>Scores!T98*calcs!$BT$6</f>
        <v>#REF!</v>
      </c>
      <c r="S102" s="220" t="e">
        <f>Scores!U98*calcs!$BT$6</f>
        <v>#REF!</v>
      </c>
      <c r="T102" s="220" t="e">
        <f>Scores!V98*calcs!$BT$6</f>
        <v>#REF!</v>
      </c>
      <c r="U102" s="220" t="e">
        <f>Scores!W98*calcs!$BT$6</f>
        <v>#REF!</v>
      </c>
      <c r="V102" s="220" t="e">
        <f>Scores!X98*calcs!$BT$6</f>
        <v>#REF!</v>
      </c>
      <c r="W102" s="220" t="e">
        <f>Scores!Y98*calcs!$BT$7</f>
        <v>#REF!</v>
      </c>
      <c r="X102" s="220" t="e">
        <f>Scores!Z98*calcs!$BT$7</f>
        <v>#REF!</v>
      </c>
      <c r="Y102" s="220" t="e">
        <f>Scores!AA98*calcs!$BT$7</f>
        <v>#REF!</v>
      </c>
      <c r="Z102" s="220" t="e">
        <f>Scores!AB98*calcs!$BT$7</f>
        <v>#REF!</v>
      </c>
      <c r="AA102" s="220" t="e">
        <f>Scores!AC98*calcs!$BT$7</f>
        <v>#REF!</v>
      </c>
      <c r="AB102" s="220" t="e">
        <f>Scores!AD98*calcs!$BT$8</f>
        <v>#REF!</v>
      </c>
      <c r="AC102" s="220" t="e">
        <f>Scores!AE98*calcs!$BT$8</f>
        <v>#REF!</v>
      </c>
      <c r="AD102" s="220" t="e">
        <f>Scores!AF98*calcs!$BT$8</f>
        <v>#REF!</v>
      </c>
      <c r="AE102" s="220" t="e">
        <f>Scores!AG98*calcs!$BT$8</f>
        <v>#REF!</v>
      </c>
      <c r="AF102" s="220" t="e">
        <f>Scores!AH98*calcs!$BT$8</f>
        <v>#REF!</v>
      </c>
      <c r="AG102" s="220" t="e">
        <f>Scores!AI98*calcs!$BT$9</f>
        <v>#REF!</v>
      </c>
      <c r="AH102" s="220" t="e">
        <f>Scores!AJ98*calcs!$BT$9</f>
        <v>#REF!</v>
      </c>
      <c r="AI102" s="220" t="e">
        <f>Scores!AK98*calcs!$BT$9</f>
        <v>#REF!</v>
      </c>
      <c r="AJ102" s="220" t="e">
        <f>Scores!AL98*calcs!$BT$9</f>
        <v>#REF!</v>
      </c>
      <c r="AK102" s="220" t="e">
        <f>Scores!AM98*calcs!$BT$9</f>
        <v>#REF!</v>
      </c>
      <c r="AL102" s="220" t="e">
        <f>Scores!AN98*calcs!$BT$10</f>
        <v>#REF!</v>
      </c>
      <c r="AM102" s="220" t="e">
        <f>Scores!AO98*calcs!$BT$10</f>
        <v>#REF!</v>
      </c>
      <c r="AN102" s="220" t="e">
        <f>Scores!AP98*calcs!$BT$10</f>
        <v>#REF!</v>
      </c>
      <c r="AO102" s="220" t="e">
        <f>Scores!AQ98*calcs!$BT$10</f>
        <v>#REF!</v>
      </c>
      <c r="AP102" s="220" t="e">
        <f>Scores!AR98*calcs!$BT$10</f>
        <v>#REF!</v>
      </c>
      <c r="AQ102" s="220" t="e">
        <f>Scores!AS98*calcs!$BT$11</f>
        <v>#REF!</v>
      </c>
      <c r="AR102" s="220" t="e">
        <f>Scores!AT98*calcs!$BT$11</f>
        <v>#REF!</v>
      </c>
      <c r="AS102" s="220" t="e">
        <f>Scores!AU98*calcs!$BT$11</f>
        <v>#REF!</v>
      </c>
      <c r="AT102" s="220" t="e">
        <f>Scores!AV98*calcs!$BT$11</f>
        <v>#REF!</v>
      </c>
      <c r="AU102" s="220" t="e">
        <f>Scores!AW98*calcs!$BT$11</f>
        <v>#REF!</v>
      </c>
      <c r="AV102" s="220" t="e">
        <f>Scores!AX98*calcs!$BT$12</f>
        <v>#REF!</v>
      </c>
      <c r="AW102" s="220" t="e">
        <f>Scores!AY98*calcs!$BT$12</f>
        <v>#REF!</v>
      </c>
      <c r="AX102" s="220" t="e">
        <f>Scores!AZ98*calcs!$BT$12</f>
        <v>#REF!</v>
      </c>
      <c r="AY102" s="220" t="e">
        <f>Scores!BA98*calcs!$BT$12</f>
        <v>#REF!</v>
      </c>
      <c r="AZ102" s="220" t="e">
        <f>Scores!BB98*calcs!$BT$12</f>
        <v>#REF!</v>
      </c>
      <c r="BA102" s="220" t="e">
        <f>Scores!BC98*calcs!$BT$13</f>
        <v>#REF!</v>
      </c>
      <c r="BB102" s="220" t="e">
        <f>Scores!BD98*calcs!$BT$13</f>
        <v>#REF!</v>
      </c>
      <c r="BC102" s="220" t="e">
        <f>Scores!BE98*calcs!$BT$13</f>
        <v>#REF!</v>
      </c>
      <c r="BD102" s="220" t="e">
        <f>Scores!BF98*calcs!$BT$13</f>
        <v>#REF!</v>
      </c>
      <c r="BE102" s="220" t="e">
        <f>Scores!BG98*calcs!$BT$13</f>
        <v>#REF!</v>
      </c>
      <c r="BF102" s="220" t="e">
        <f>Scores!BH98*calcs!$BT$14</f>
        <v>#REF!</v>
      </c>
      <c r="BG102" s="220" t="e">
        <f>Scores!BI98*calcs!$BT$14</f>
        <v>#REF!</v>
      </c>
      <c r="BH102" s="220" t="e">
        <f>Scores!BJ98*calcs!$BT$14</f>
        <v>#REF!</v>
      </c>
      <c r="BI102" s="220" t="e">
        <f>Scores!BK98*calcs!$BT$14</f>
        <v>#REF!</v>
      </c>
      <c r="BJ102" s="220" t="e">
        <f>Scores!BL98*calcs!$BT$14</f>
        <v>#REF!</v>
      </c>
    </row>
    <row r="103" spans="1:62">
      <c r="A103" t="s">
        <v>219</v>
      </c>
      <c r="B103" s="16" t="s">
        <v>220</v>
      </c>
      <c r="C103" s="220" t="e">
        <f>Scores!E99*calcs!$BT$3</f>
        <v>#REF!</v>
      </c>
      <c r="D103" s="220" t="e">
        <f>Scores!F99*calcs!$BT$3</f>
        <v>#REF!</v>
      </c>
      <c r="E103" s="220" t="e">
        <f>Scores!G99*calcs!$BT$3</f>
        <v>#REF!</v>
      </c>
      <c r="F103" s="220" t="e">
        <f>Scores!H99*calcs!$BT$3</f>
        <v>#REF!</v>
      </c>
      <c r="G103" s="220" t="e">
        <f>Scores!I99*calcs!$BT$3</f>
        <v>#REF!</v>
      </c>
      <c r="H103" s="220" t="e">
        <f>Scores!J99*calcs!$BT$4</f>
        <v>#REF!</v>
      </c>
      <c r="I103" s="220" t="e">
        <f>Scores!K99*calcs!$BT$4</f>
        <v>#REF!</v>
      </c>
      <c r="J103" s="220" t="e">
        <f>Scores!L99*calcs!$BT$4</f>
        <v>#REF!</v>
      </c>
      <c r="K103" s="220" t="e">
        <f>Scores!M99*calcs!$BT$4</f>
        <v>#REF!</v>
      </c>
      <c r="L103" s="220" t="e">
        <f>Scores!N99*calcs!$BT$4</f>
        <v>#REF!</v>
      </c>
      <c r="M103" s="220" t="e">
        <f>Scores!O99*calcs!$BT$5</f>
        <v>#REF!</v>
      </c>
      <c r="N103" s="220" t="e">
        <f>Scores!P99*calcs!$BT$5</f>
        <v>#REF!</v>
      </c>
      <c r="O103" s="220" t="e">
        <f>Scores!Q99*calcs!$BT$5</f>
        <v>#REF!</v>
      </c>
      <c r="P103" s="220" t="e">
        <f>Scores!R99*calcs!$BT$5</f>
        <v>#REF!</v>
      </c>
      <c r="Q103" s="220" t="e">
        <f>Scores!S99*calcs!$BT$5</f>
        <v>#REF!</v>
      </c>
      <c r="R103" s="220" t="e">
        <f>Scores!T99*calcs!$BT$6</f>
        <v>#REF!</v>
      </c>
      <c r="S103" s="220" t="e">
        <f>Scores!U99*calcs!$BT$6</f>
        <v>#REF!</v>
      </c>
      <c r="T103" s="220" t="e">
        <f>Scores!V99*calcs!$BT$6</f>
        <v>#REF!</v>
      </c>
      <c r="U103" s="220" t="e">
        <f>Scores!W99*calcs!$BT$6</f>
        <v>#REF!</v>
      </c>
      <c r="V103" s="220" t="e">
        <f>Scores!X99*calcs!$BT$6</f>
        <v>#REF!</v>
      </c>
      <c r="W103" s="220" t="e">
        <f>Scores!Y99*calcs!$BT$7</f>
        <v>#REF!</v>
      </c>
      <c r="X103" s="220" t="e">
        <f>Scores!Z99*calcs!$BT$7</f>
        <v>#REF!</v>
      </c>
      <c r="Y103" s="220" t="e">
        <f>Scores!AA99*calcs!$BT$7</f>
        <v>#REF!</v>
      </c>
      <c r="Z103" s="220" t="e">
        <f>Scores!AB99*calcs!$BT$7</f>
        <v>#REF!</v>
      </c>
      <c r="AA103" s="220" t="e">
        <f>Scores!AC99*calcs!$BT$7</f>
        <v>#REF!</v>
      </c>
      <c r="AB103" s="220" t="e">
        <f>Scores!AD99*calcs!$BT$8</f>
        <v>#REF!</v>
      </c>
      <c r="AC103" s="220" t="e">
        <f>Scores!AE99*calcs!$BT$8</f>
        <v>#REF!</v>
      </c>
      <c r="AD103" s="220" t="e">
        <f>Scores!AF99*calcs!$BT$8</f>
        <v>#REF!</v>
      </c>
      <c r="AE103" s="220" t="e">
        <f>Scores!AG99*calcs!$BT$8</f>
        <v>#REF!</v>
      </c>
      <c r="AF103" s="220" t="e">
        <f>Scores!AH99*calcs!$BT$8</f>
        <v>#REF!</v>
      </c>
      <c r="AG103" s="220" t="e">
        <f>Scores!AI99*calcs!$BT$9</f>
        <v>#REF!</v>
      </c>
      <c r="AH103" s="220" t="e">
        <f>Scores!AJ99*calcs!$BT$9</f>
        <v>#REF!</v>
      </c>
      <c r="AI103" s="220" t="e">
        <f>Scores!AK99*calcs!$BT$9</f>
        <v>#REF!</v>
      </c>
      <c r="AJ103" s="220" t="e">
        <f>Scores!AL99*calcs!$BT$9</f>
        <v>#REF!</v>
      </c>
      <c r="AK103" s="220" t="e">
        <f>Scores!AM99*calcs!$BT$9</f>
        <v>#REF!</v>
      </c>
      <c r="AL103" s="220" t="e">
        <f>Scores!AN99*calcs!$BT$10</f>
        <v>#REF!</v>
      </c>
      <c r="AM103" s="220" t="e">
        <f>Scores!AO99*calcs!$BT$10</f>
        <v>#REF!</v>
      </c>
      <c r="AN103" s="220" t="e">
        <f>Scores!AP99*calcs!$BT$10</f>
        <v>#REF!</v>
      </c>
      <c r="AO103" s="220" t="e">
        <f>Scores!AQ99*calcs!$BT$10</f>
        <v>#REF!</v>
      </c>
      <c r="AP103" s="220" t="e">
        <f>Scores!AR99*calcs!$BT$10</f>
        <v>#REF!</v>
      </c>
      <c r="AQ103" s="220" t="e">
        <f>Scores!AS99*calcs!$BT$11</f>
        <v>#REF!</v>
      </c>
      <c r="AR103" s="220" t="e">
        <f>Scores!AT99*calcs!$BT$11</f>
        <v>#REF!</v>
      </c>
      <c r="AS103" s="220" t="e">
        <f>Scores!AU99*calcs!$BT$11</f>
        <v>#REF!</v>
      </c>
      <c r="AT103" s="220" t="e">
        <f>Scores!AV99*calcs!$BT$11</f>
        <v>#REF!</v>
      </c>
      <c r="AU103" s="220" t="e">
        <f>Scores!AW99*calcs!$BT$11</f>
        <v>#REF!</v>
      </c>
      <c r="AV103" s="220" t="e">
        <f>Scores!AX99*calcs!$BT$12</f>
        <v>#REF!</v>
      </c>
      <c r="AW103" s="220" t="e">
        <f>Scores!AY99*calcs!$BT$12</f>
        <v>#REF!</v>
      </c>
      <c r="AX103" s="220" t="e">
        <f>Scores!AZ99*calcs!$BT$12</f>
        <v>#REF!</v>
      </c>
      <c r="AY103" s="220" t="e">
        <f>Scores!BA99*calcs!$BT$12</f>
        <v>#REF!</v>
      </c>
      <c r="AZ103" s="220" t="e">
        <f>Scores!BB99*calcs!$BT$12</f>
        <v>#REF!</v>
      </c>
      <c r="BA103" s="220" t="e">
        <f>Scores!BC99*calcs!$BT$13</f>
        <v>#REF!</v>
      </c>
      <c r="BB103" s="220" t="e">
        <f>Scores!BD99*calcs!$BT$13</f>
        <v>#REF!</v>
      </c>
      <c r="BC103" s="220" t="e">
        <f>Scores!BE99*calcs!$BT$13</f>
        <v>#REF!</v>
      </c>
      <c r="BD103" s="220" t="e">
        <f>Scores!BF99*calcs!$BT$13</f>
        <v>#REF!</v>
      </c>
      <c r="BE103" s="220" t="e">
        <f>Scores!BG99*calcs!$BT$13</f>
        <v>#REF!</v>
      </c>
      <c r="BF103" s="220" t="e">
        <f>Scores!BH99*calcs!$BT$14</f>
        <v>#REF!</v>
      </c>
      <c r="BG103" s="220" t="e">
        <f>Scores!BI99*calcs!$BT$14</f>
        <v>#REF!</v>
      </c>
      <c r="BH103" s="220" t="e">
        <f>Scores!BJ99*calcs!$BT$14</f>
        <v>#REF!</v>
      </c>
      <c r="BI103" s="220" t="e">
        <f>Scores!BK99*calcs!$BT$14</f>
        <v>#REF!</v>
      </c>
      <c r="BJ103" s="220" t="e">
        <f>Scores!BL99*calcs!$BT$14</f>
        <v>#REF!</v>
      </c>
    </row>
    <row r="104" spans="1:62">
      <c r="A104" t="s">
        <v>221</v>
      </c>
      <c r="B104" s="16" t="s">
        <v>222</v>
      </c>
      <c r="C104" s="220" t="e">
        <f>Scores!E100*calcs!$BT$3</f>
        <v>#REF!</v>
      </c>
      <c r="D104" s="220" t="e">
        <f>Scores!F100*calcs!$BT$3</f>
        <v>#REF!</v>
      </c>
      <c r="E104" s="220" t="e">
        <f>Scores!G100*calcs!$BT$3</f>
        <v>#REF!</v>
      </c>
      <c r="F104" s="220" t="e">
        <f>Scores!H100*calcs!$BT$3</f>
        <v>#REF!</v>
      </c>
      <c r="G104" s="220" t="e">
        <f>Scores!I100*calcs!$BT$3</f>
        <v>#REF!</v>
      </c>
      <c r="H104" s="220" t="e">
        <f>Scores!J100*calcs!$BT$4</f>
        <v>#REF!</v>
      </c>
      <c r="I104" s="220" t="e">
        <f>Scores!K100*calcs!$BT$4</f>
        <v>#REF!</v>
      </c>
      <c r="J104" s="220" t="e">
        <f>Scores!L100*calcs!$BT$4</f>
        <v>#REF!</v>
      </c>
      <c r="K104" s="220" t="e">
        <f>Scores!M100*calcs!$BT$4</f>
        <v>#REF!</v>
      </c>
      <c r="L104" s="220" t="e">
        <f>Scores!N100*calcs!$BT$4</f>
        <v>#REF!</v>
      </c>
      <c r="M104" s="220" t="e">
        <f>Scores!O100*calcs!$BT$5</f>
        <v>#REF!</v>
      </c>
      <c r="N104" s="220" t="e">
        <f>Scores!P100*calcs!$BT$5</f>
        <v>#REF!</v>
      </c>
      <c r="O104" s="220" t="e">
        <f>Scores!Q100*calcs!$BT$5</f>
        <v>#REF!</v>
      </c>
      <c r="P104" s="220" t="e">
        <f>Scores!R100*calcs!$BT$5</f>
        <v>#REF!</v>
      </c>
      <c r="Q104" s="220" t="e">
        <f>Scores!S100*calcs!$BT$5</f>
        <v>#REF!</v>
      </c>
      <c r="R104" s="220" t="e">
        <f>Scores!T100*calcs!$BT$6</f>
        <v>#REF!</v>
      </c>
      <c r="S104" s="220" t="e">
        <f>Scores!U100*calcs!$BT$6</f>
        <v>#REF!</v>
      </c>
      <c r="T104" s="220" t="e">
        <f>Scores!V100*calcs!$BT$6</f>
        <v>#REF!</v>
      </c>
      <c r="U104" s="220" t="e">
        <f>Scores!W100*calcs!$BT$6</f>
        <v>#REF!</v>
      </c>
      <c r="V104" s="220" t="e">
        <f>Scores!X100*calcs!$BT$6</f>
        <v>#REF!</v>
      </c>
      <c r="W104" s="220" t="e">
        <f>Scores!Y100*calcs!$BT$7</f>
        <v>#REF!</v>
      </c>
      <c r="X104" s="220" t="e">
        <f>Scores!Z100*calcs!$BT$7</f>
        <v>#REF!</v>
      </c>
      <c r="Y104" s="220" t="e">
        <f>Scores!AA100*calcs!$BT$7</f>
        <v>#REF!</v>
      </c>
      <c r="Z104" s="220" t="e">
        <f>Scores!AB100*calcs!$BT$7</f>
        <v>#REF!</v>
      </c>
      <c r="AA104" s="220" t="e">
        <f>Scores!AC100*calcs!$BT$7</f>
        <v>#REF!</v>
      </c>
      <c r="AB104" s="220" t="e">
        <f>Scores!AD100*calcs!$BT$8</f>
        <v>#REF!</v>
      </c>
      <c r="AC104" s="220" t="e">
        <f>Scores!AE100*calcs!$BT$8</f>
        <v>#REF!</v>
      </c>
      <c r="AD104" s="220" t="e">
        <f>Scores!AF100*calcs!$BT$8</f>
        <v>#REF!</v>
      </c>
      <c r="AE104" s="220" t="e">
        <f>Scores!AG100*calcs!$BT$8</f>
        <v>#REF!</v>
      </c>
      <c r="AF104" s="220" t="e">
        <f>Scores!AH100*calcs!$BT$8</f>
        <v>#REF!</v>
      </c>
      <c r="AG104" s="220" t="e">
        <f>Scores!AI100*calcs!$BT$9</f>
        <v>#REF!</v>
      </c>
      <c r="AH104" s="220" t="e">
        <f>Scores!AJ100*calcs!$BT$9</f>
        <v>#REF!</v>
      </c>
      <c r="AI104" s="220" t="e">
        <f>Scores!AK100*calcs!$BT$9</f>
        <v>#REF!</v>
      </c>
      <c r="AJ104" s="220" t="e">
        <f>Scores!AL100*calcs!$BT$9</f>
        <v>#REF!</v>
      </c>
      <c r="AK104" s="220" t="e">
        <f>Scores!AM100*calcs!$BT$9</f>
        <v>#REF!</v>
      </c>
      <c r="AL104" s="220" t="e">
        <f>Scores!AN100*calcs!$BT$10</f>
        <v>#REF!</v>
      </c>
      <c r="AM104" s="220" t="e">
        <f>Scores!AO100*calcs!$BT$10</f>
        <v>#REF!</v>
      </c>
      <c r="AN104" s="220" t="e">
        <f>Scores!AP100*calcs!$BT$10</f>
        <v>#REF!</v>
      </c>
      <c r="AO104" s="220" t="e">
        <f>Scores!AQ100*calcs!$BT$10</f>
        <v>#REF!</v>
      </c>
      <c r="AP104" s="220" t="e">
        <f>Scores!AR100*calcs!$BT$10</f>
        <v>#REF!</v>
      </c>
      <c r="AQ104" s="220" t="e">
        <f>Scores!AS100*calcs!$BT$11</f>
        <v>#REF!</v>
      </c>
      <c r="AR104" s="220" t="e">
        <f>Scores!AT100*calcs!$BT$11</f>
        <v>#REF!</v>
      </c>
      <c r="AS104" s="220" t="e">
        <f>Scores!AU100*calcs!$BT$11</f>
        <v>#REF!</v>
      </c>
      <c r="AT104" s="220" t="e">
        <f>Scores!AV100*calcs!$BT$11</f>
        <v>#REF!</v>
      </c>
      <c r="AU104" s="220" t="e">
        <f>Scores!AW100*calcs!$BT$11</f>
        <v>#REF!</v>
      </c>
      <c r="AV104" s="220" t="e">
        <f>Scores!AX100*calcs!$BT$12</f>
        <v>#REF!</v>
      </c>
      <c r="AW104" s="220" t="e">
        <f>Scores!AY100*calcs!$BT$12</f>
        <v>#REF!</v>
      </c>
      <c r="AX104" s="220" t="e">
        <f>Scores!AZ100*calcs!$BT$12</f>
        <v>#REF!</v>
      </c>
      <c r="AY104" s="220" t="e">
        <f>Scores!BA100*calcs!$BT$12</f>
        <v>#REF!</v>
      </c>
      <c r="AZ104" s="220" t="e">
        <f>Scores!BB100*calcs!$BT$12</f>
        <v>#REF!</v>
      </c>
      <c r="BA104" s="220" t="e">
        <f>Scores!BC100*calcs!$BT$13</f>
        <v>#REF!</v>
      </c>
      <c r="BB104" s="220" t="e">
        <f>Scores!BD100*calcs!$BT$13</f>
        <v>#REF!</v>
      </c>
      <c r="BC104" s="220" t="e">
        <f>Scores!BE100*calcs!$BT$13</f>
        <v>#REF!</v>
      </c>
      <c r="BD104" s="220" t="e">
        <f>Scores!BF100*calcs!$BT$13</f>
        <v>#REF!</v>
      </c>
      <c r="BE104" s="220" t="e">
        <f>Scores!BG100*calcs!$BT$13</f>
        <v>#REF!</v>
      </c>
      <c r="BF104" s="220" t="e">
        <f>Scores!BH100*calcs!$BT$14</f>
        <v>#REF!</v>
      </c>
      <c r="BG104" s="220" t="e">
        <f>Scores!BI100*calcs!$BT$14</f>
        <v>#REF!</v>
      </c>
      <c r="BH104" s="220" t="e">
        <f>Scores!BJ100*calcs!$BT$14</f>
        <v>#REF!</v>
      </c>
      <c r="BI104" s="220" t="e">
        <f>Scores!BK100*calcs!$BT$14</f>
        <v>#REF!</v>
      </c>
      <c r="BJ104" s="220" t="e">
        <f>Scores!BL100*calcs!$BT$14</f>
        <v>#REF!</v>
      </c>
    </row>
    <row r="105" spans="1:62">
      <c r="A105" t="s">
        <v>223</v>
      </c>
      <c r="B105" s="16" t="s">
        <v>224</v>
      </c>
      <c r="C105" s="220" t="e">
        <f>Scores!E101*calcs!$BT$3</f>
        <v>#REF!</v>
      </c>
      <c r="D105" s="220" t="e">
        <f>Scores!F101*calcs!$BT$3</f>
        <v>#REF!</v>
      </c>
      <c r="E105" s="220" t="e">
        <f>Scores!G101*calcs!$BT$3</f>
        <v>#REF!</v>
      </c>
      <c r="F105" s="220" t="e">
        <f>Scores!H101*calcs!$BT$3</f>
        <v>#REF!</v>
      </c>
      <c r="G105" s="220" t="e">
        <f>Scores!I101*calcs!$BT$3</f>
        <v>#REF!</v>
      </c>
      <c r="H105" s="220" t="e">
        <f>Scores!J101*calcs!$BT$4</f>
        <v>#REF!</v>
      </c>
      <c r="I105" s="220" t="e">
        <f>Scores!K101*calcs!$BT$4</f>
        <v>#REF!</v>
      </c>
      <c r="J105" s="220" t="e">
        <f>Scores!L101*calcs!$BT$4</f>
        <v>#REF!</v>
      </c>
      <c r="K105" s="220" t="e">
        <f>Scores!M101*calcs!$BT$4</f>
        <v>#REF!</v>
      </c>
      <c r="L105" s="220" t="e">
        <f>Scores!N101*calcs!$BT$4</f>
        <v>#REF!</v>
      </c>
      <c r="M105" s="220" t="e">
        <f>Scores!O101*calcs!$BT$5</f>
        <v>#REF!</v>
      </c>
      <c r="N105" s="220" t="e">
        <f>Scores!P101*calcs!$BT$5</f>
        <v>#REF!</v>
      </c>
      <c r="O105" s="220" t="e">
        <f>Scores!Q101*calcs!$BT$5</f>
        <v>#REF!</v>
      </c>
      <c r="P105" s="220" t="e">
        <f>Scores!R101*calcs!$BT$5</f>
        <v>#REF!</v>
      </c>
      <c r="Q105" s="220" t="e">
        <f>Scores!S101*calcs!$BT$5</f>
        <v>#REF!</v>
      </c>
      <c r="R105" s="220" t="e">
        <f>Scores!T101*calcs!$BT$6</f>
        <v>#REF!</v>
      </c>
      <c r="S105" s="220" t="e">
        <f>Scores!U101*calcs!$BT$6</f>
        <v>#REF!</v>
      </c>
      <c r="T105" s="220" t="e">
        <f>Scores!V101*calcs!$BT$6</f>
        <v>#REF!</v>
      </c>
      <c r="U105" s="220" t="e">
        <f>Scores!W101*calcs!$BT$6</f>
        <v>#REF!</v>
      </c>
      <c r="V105" s="220" t="e">
        <f>Scores!X101*calcs!$BT$6</f>
        <v>#REF!</v>
      </c>
      <c r="W105" s="220" t="e">
        <f>Scores!Y101*calcs!$BT$7</f>
        <v>#REF!</v>
      </c>
      <c r="X105" s="220" t="e">
        <f>Scores!Z101*calcs!$BT$7</f>
        <v>#REF!</v>
      </c>
      <c r="Y105" s="220" t="e">
        <f>Scores!AA101*calcs!$BT$7</f>
        <v>#REF!</v>
      </c>
      <c r="Z105" s="220" t="e">
        <f>Scores!AB101*calcs!$BT$7</f>
        <v>#REF!</v>
      </c>
      <c r="AA105" s="220" t="e">
        <f>Scores!AC101*calcs!$BT$7</f>
        <v>#REF!</v>
      </c>
      <c r="AB105" s="220" t="e">
        <f>Scores!AD101*calcs!$BT$8</f>
        <v>#REF!</v>
      </c>
      <c r="AC105" s="220" t="e">
        <f>Scores!AE101*calcs!$BT$8</f>
        <v>#REF!</v>
      </c>
      <c r="AD105" s="220" t="e">
        <f>Scores!AF101*calcs!$BT$8</f>
        <v>#REF!</v>
      </c>
      <c r="AE105" s="220" t="e">
        <f>Scores!AG101*calcs!$BT$8</f>
        <v>#REF!</v>
      </c>
      <c r="AF105" s="220" t="e">
        <f>Scores!AH101*calcs!$BT$8</f>
        <v>#REF!</v>
      </c>
      <c r="AG105" s="220" t="e">
        <f>Scores!AI101*calcs!$BT$9</f>
        <v>#REF!</v>
      </c>
      <c r="AH105" s="220" t="e">
        <f>Scores!AJ101*calcs!$BT$9</f>
        <v>#REF!</v>
      </c>
      <c r="AI105" s="220" t="e">
        <f>Scores!AK101*calcs!$BT$9</f>
        <v>#REF!</v>
      </c>
      <c r="AJ105" s="220" t="e">
        <f>Scores!AL101*calcs!$BT$9</f>
        <v>#REF!</v>
      </c>
      <c r="AK105" s="220" t="e">
        <f>Scores!AM101*calcs!$BT$9</f>
        <v>#REF!</v>
      </c>
      <c r="AL105" s="220" t="e">
        <f>Scores!AN101*calcs!$BT$10</f>
        <v>#REF!</v>
      </c>
      <c r="AM105" s="220" t="e">
        <f>Scores!AO101*calcs!$BT$10</f>
        <v>#REF!</v>
      </c>
      <c r="AN105" s="220" t="e">
        <f>Scores!AP101*calcs!$BT$10</f>
        <v>#REF!</v>
      </c>
      <c r="AO105" s="220" t="e">
        <f>Scores!AQ101*calcs!$BT$10</f>
        <v>#REF!</v>
      </c>
      <c r="AP105" s="220" t="e">
        <f>Scores!AR101*calcs!$BT$10</f>
        <v>#REF!</v>
      </c>
      <c r="AQ105" s="220" t="e">
        <f>Scores!AS101*calcs!$BT$11</f>
        <v>#REF!</v>
      </c>
      <c r="AR105" s="220" t="e">
        <f>Scores!AT101*calcs!$BT$11</f>
        <v>#REF!</v>
      </c>
      <c r="AS105" s="220" t="e">
        <f>Scores!AU101*calcs!$BT$11</f>
        <v>#REF!</v>
      </c>
      <c r="AT105" s="220" t="e">
        <f>Scores!AV101*calcs!$BT$11</f>
        <v>#REF!</v>
      </c>
      <c r="AU105" s="220" t="e">
        <f>Scores!AW101*calcs!$BT$11</f>
        <v>#REF!</v>
      </c>
      <c r="AV105" s="220" t="e">
        <f>Scores!AX101*calcs!$BT$12</f>
        <v>#REF!</v>
      </c>
      <c r="AW105" s="220" t="e">
        <f>Scores!AY101*calcs!$BT$12</f>
        <v>#REF!</v>
      </c>
      <c r="AX105" s="220" t="e">
        <f>Scores!AZ101*calcs!$BT$12</f>
        <v>#REF!</v>
      </c>
      <c r="AY105" s="220" t="e">
        <f>Scores!BA101*calcs!$BT$12</f>
        <v>#REF!</v>
      </c>
      <c r="AZ105" s="220" t="e">
        <f>Scores!BB101*calcs!$BT$12</f>
        <v>#REF!</v>
      </c>
      <c r="BA105" s="220" t="e">
        <f>Scores!BC101*calcs!$BT$13</f>
        <v>#REF!</v>
      </c>
      <c r="BB105" s="220" t="e">
        <f>Scores!BD101*calcs!$BT$13</f>
        <v>#REF!</v>
      </c>
      <c r="BC105" s="220" t="e">
        <f>Scores!BE101*calcs!$BT$13</f>
        <v>#REF!</v>
      </c>
      <c r="BD105" s="220" t="e">
        <f>Scores!BF101*calcs!$BT$13</f>
        <v>#REF!</v>
      </c>
      <c r="BE105" s="220" t="e">
        <f>Scores!BG101*calcs!$BT$13</f>
        <v>#REF!</v>
      </c>
      <c r="BF105" s="220" t="e">
        <f>Scores!BH101*calcs!$BT$14</f>
        <v>#REF!</v>
      </c>
      <c r="BG105" s="220" t="e">
        <f>Scores!BI101*calcs!$BT$14</f>
        <v>#REF!</v>
      </c>
      <c r="BH105" s="220" t="e">
        <f>Scores!BJ101*calcs!$BT$14</f>
        <v>#REF!</v>
      </c>
      <c r="BI105" s="220" t="e">
        <f>Scores!BK101*calcs!$BT$14</f>
        <v>#REF!</v>
      </c>
      <c r="BJ105" s="220" t="e">
        <f>Scores!BL101*calcs!$BT$14</f>
        <v>#REF!</v>
      </c>
    </row>
    <row r="106" spans="1:62">
      <c r="A106" t="s">
        <v>225</v>
      </c>
      <c r="B106" s="16" t="s">
        <v>226</v>
      </c>
      <c r="C106" s="220" t="e">
        <f>Scores!E102*calcs!$BT$3</f>
        <v>#REF!</v>
      </c>
      <c r="D106" s="220" t="e">
        <f>Scores!F102*calcs!$BT$3</f>
        <v>#REF!</v>
      </c>
      <c r="E106" s="220" t="e">
        <f>Scores!G102*calcs!$BT$3</f>
        <v>#REF!</v>
      </c>
      <c r="F106" s="220" t="e">
        <f>Scores!H102*calcs!$BT$3</f>
        <v>#REF!</v>
      </c>
      <c r="G106" s="220" t="e">
        <f>Scores!I102*calcs!$BT$3</f>
        <v>#REF!</v>
      </c>
      <c r="H106" s="220" t="e">
        <f>Scores!J102*calcs!$BT$4</f>
        <v>#REF!</v>
      </c>
      <c r="I106" s="220" t="e">
        <f>Scores!K102*calcs!$BT$4</f>
        <v>#REF!</v>
      </c>
      <c r="J106" s="220" t="e">
        <f>Scores!L102*calcs!$BT$4</f>
        <v>#REF!</v>
      </c>
      <c r="K106" s="220" t="e">
        <f>Scores!M102*calcs!$BT$4</f>
        <v>#REF!</v>
      </c>
      <c r="L106" s="220" t="e">
        <f>Scores!N102*calcs!$BT$4</f>
        <v>#REF!</v>
      </c>
      <c r="M106" s="220" t="e">
        <f>Scores!O102*calcs!$BT$5</f>
        <v>#REF!</v>
      </c>
      <c r="N106" s="220" t="e">
        <f>Scores!P102*calcs!$BT$5</f>
        <v>#REF!</v>
      </c>
      <c r="O106" s="220" t="e">
        <f>Scores!Q102*calcs!$BT$5</f>
        <v>#REF!</v>
      </c>
      <c r="P106" s="220" t="e">
        <f>Scores!R102*calcs!$BT$5</f>
        <v>#REF!</v>
      </c>
      <c r="Q106" s="220" t="e">
        <f>Scores!S102*calcs!$BT$5</f>
        <v>#REF!</v>
      </c>
      <c r="R106" s="220" t="e">
        <f>Scores!T102*calcs!$BT$6</f>
        <v>#REF!</v>
      </c>
      <c r="S106" s="220" t="e">
        <f>Scores!U102*calcs!$BT$6</f>
        <v>#REF!</v>
      </c>
      <c r="T106" s="220" t="e">
        <f>Scores!V102*calcs!$BT$6</f>
        <v>#REF!</v>
      </c>
      <c r="U106" s="220" t="e">
        <f>Scores!W102*calcs!$BT$6</f>
        <v>#REF!</v>
      </c>
      <c r="V106" s="220" t="e">
        <f>Scores!X102*calcs!$BT$6</f>
        <v>#REF!</v>
      </c>
      <c r="W106" s="220" t="e">
        <f>Scores!Y102*calcs!$BT$7</f>
        <v>#REF!</v>
      </c>
      <c r="X106" s="220" t="e">
        <f>Scores!Z102*calcs!$BT$7</f>
        <v>#REF!</v>
      </c>
      <c r="Y106" s="220" t="e">
        <f>Scores!AA102*calcs!$BT$7</f>
        <v>#REF!</v>
      </c>
      <c r="Z106" s="220" t="e">
        <f>Scores!AB102*calcs!$BT$7</f>
        <v>#REF!</v>
      </c>
      <c r="AA106" s="220" t="e">
        <f>Scores!AC102*calcs!$BT$7</f>
        <v>#REF!</v>
      </c>
      <c r="AB106" s="220" t="e">
        <f>Scores!AD102*calcs!$BT$8</f>
        <v>#REF!</v>
      </c>
      <c r="AC106" s="220" t="e">
        <f>Scores!AE102*calcs!$BT$8</f>
        <v>#REF!</v>
      </c>
      <c r="AD106" s="220" t="e">
        <f>Scores!AF102*calcs!$BT$8</f>
        <v>#REF!</v>
      </c>
      <c r="AE106" s="220" t="e">
        <f>Scores!AG102*calcs!$BT$8</f>
        <v>#REF!</v>
      </c>
      <c r="AF106" s="220" t="e">
        <f>Scores!AH102*calcs!$BT$8</f>
        <v>#REF!</v>
      </c>
      <c r="AG106" s="220" t="e">
        <f>Scores!AI102*calcs!$BT$9</f>
        <v>#REF!</v>
      </c>
      <c r="AH106" s="220" t="e">
        <f>Scores!AJ102*calcs!$BT$9</f>
        <v>#REF!</v>
      </c>
      <c r="AI106" s="220" t="e">
        <f>Scores!AK102*calcs!$BT$9</f>
        <v>#REF!</v>
      </c>
      <c r="AJ106" s="220" t="e">
        <f>Scores!AL102*calcs!$BT$9</f>
        <v>#REF!</v>
      </c>
      <c r="AK106" s="220" t="e">
        <f>Scores!AM102*calcs!$BT$9</f>
        <v>#REF!</v>
      </c>
      <c r="AL106" s="220" t="e">
        <f>Scores!AN102*calcs!$BT$10</f>
        <v>#REF!</v>
      </c>
      <c r="AM106" s="220" t="e">
        <f>Scores!AO102*calcs!$BT$10</f>
        <v>#REF!</v>
      </c>
      <c r="AN106" s="220" t="e">
        <f>Scores!AP102*calcs!$BT$10</f>
        <v>#REF!</v>
      </c>
      <c r="AO106" s="220" t="e">
        <f>Scores!AQ102*calcs!$BT$10</f>
        <v>#REF!</v>
      </c>
      <c r="AP106" s="220" t="e">
        <f>Scores!AR102*calcs!$BT$10</f>
        <v>#REF!</v>
      </c>
      <c r="AQ106" s="220" t="e">
        <f>Scores!AS102*calcs!$BT$11</f>
        <v>#REF!</v>
      </c>
      <c r="AR106" s="220" t="e">
        <f>Scores!AT102*calcs!$BT$11</f>
        <v>#REF!</v>
      </c>
      <c r="AS106" s="220" t="e">
        <f>Scores!AU102*calcs!$BT$11</f>
        <v>#REF!</v>
      </c>
      <c r="AT106" s="220" t="e">
        <f>Scores!AV102*calcs!$BT$11</f>
        <v>#REF!</v>
      </c>
      <c r="AU106" s="220" t="e">
        <f>Scores!AW102*calcs!$BT$11</f>
        <v>#REF!</v>
      </c>
      <c r="AV106" s="220" t="e">
        <f>Scores!AX102*calcs!$BT$12</f>
        <v>#REF!</v>
      </c>
      <c r="AW106" s="220" t="e">
        <f>Scores!AY102*calcs!$BT$12</f>
        <v>#REF!</v>
      </c>
      <c r="AX106" s="220" t="e">
        <f>Scores!AZ102*calcs!$BT$12</f>
        <v>#REF!</v>
      </c>
      <c r="AY106" s="220" t="e">
        <f>Scores!BA102*calcs!$BT$12</f>
        <v>#REF!</v>
      </c>
      <c r="AZ106" s="220" t="e">
        <f>Scores!BB102*calcs!$BT$12</f>
        <v>#REF!</v>
      </c>
      <c r="BA106" s="220" t="e">
        <f>Scores!BC102*calcs!$BT$13</f>
        <v>#REF!</v>
      </c>
      <c r="BB106" s="220" t="e">
        <f>Scores!BD102*calcs!$BT$13</f>
        <v>#REF!</v>
      </c>
      <c r="BC106" s="220" t="e">
        <f>Scores!BE102*calcs!$BT$13</f>
        <v>#REF!</v>
      </c>
      <c r="BD106" s="220" t="e">
        <f>Scores!BF102*calcs!$BT$13</f>
        <v>#REF!</v>
      </c>
      <c r="BE106" s="220" t="e">
        <f>Scores!BG102*calcs!$BT$13</f>
        <v>#REF!</v>
      </c>
      <c r="BF106" s="220" t="e">
        <f>Scores!BH102*calcs!$BT$14</f>
        <v>#REF!</v>
      </c>
      <c r="BG106" s="220" t="e">
        <f>Scores!BI102*calcs!$BT$14</f>
        <v>#REF!</v>
      </c>
      <c r="BH106" s="220" t="e">
        <f>Scores!BJ102*calcs!$BT$14</f>
        <v>#REF!</v>
      </c>
      <c r="BI106" s="220" t="e">
        <f>Scores!BK102*calcs!$BT$14</f>
        <v>#REF!</v>
      </c>
      <c r="BJ106" s="220" t="e">
        <f>Scores!BL102*calcs!$BT$14</f>
        <v>#REF!</v>
      </c>
    </row>
    <row r="107" spans="1:62">
      <c r="A107" t="s">
        <v>227</v>
      </c>
      <c r="B107" s="16" t="s">
        <v>228</v>
      </c>
      <c r="C107" s="220" t="e">
        <f>Scores!E103*calcs!$BT$3</f>
        <v>#REF!</v>
      </c>
      <c r="D107" s="220" t="e">
        <f>Scores!F103*calcs!$BT$3</f>
        <v>#REF!</v>
      </c>
      <c r="E107" s="220" t="e">
        <f>Scores!G103*calcs!$BT$3</f>
        <v>#REF!</v>
      </c>
      <c r="F107" s="220" t="e">
        <f>Scores!H103*calcs!$BT$3</f>
        <v>#REF!</v>
      </c>
      <c r="G107" s="220" t="e">
        <f>Scores!I103*calcs!$BT$3</f>
        <v>#REF!</v>
      </c>
      <c r="H107" s="220" t="e">
        <f>Scores!J103*calcs!$BT$4</f>
        <v>#REF!</v>
      </c>
      <c r="I107" s="220" t="e">
        <f>Scores!K103*calcs!$BT$4</f>
        <v>#REF!</v>
      </c>
      <c r="J107" s="220" t="e">
        <f>Scores!L103*calcs!$BT$4</f>
        <v>#REF!</v>
      </c>
      <c r="K107" s="220" t="e">
        <f>Scores!M103*calcs!$BT$4</f>
        <v>#REF!</v>
      </c>
      <c r="L107" s="220" t="e">
        <f>Scores!N103*calcs!$BT$4</f>
        <v>#REF!</v>
      </c>
      <c r="M107" s="220" t="e">
        <f>Scores!O103*calcs!$BT$5</f>
        <v>#REF!</v>
      </c>
      <c r="N107" s="220" t="e">
        <f>Scores!P103*calcs!$BT$5</f>
        <v>#REF!</v>
      </c>
      <c r="O107" s="220" t="e">
        <f>Scores!Q103*calcs!$BT$5</f>
        <v>#REF!</v>
      </c>
      <c r="P107" s="220" t="e">
        <f>Scores!R103*calcs!$BT$5</f>
        <v>#REF!</v>
      </c>
      <c r="Q107" s="220" t="e">
        <f>Scores!S103*calcs!$BT$5</f>
        <v>#REF!</v>
      </c>
      <c r="R107" s="220" t="e">
        <f>Scores!T103*calcs!$BT$6</f>
        <v>#REF!</v>
      </c>
      <c r="S107" s="220" t="e">
        <f>Scores!U103*calcs!$BT$6</f>
        <v>#REF!</v>
      </c>
      <c r="T107" s="220" t="e">
        <f>Scores!V103*calcs!$BT$6</f>
        <v>#REF!</v>
      </c>
      <c r="U107" s="220" t="e">
        <f>Scores!W103*calcs!$BT$6</f>
        <v>#REF!</v>
      </c>
      <c r="V107" s="220" t="e">
        <f>Scores!X103*calcs!$BT$6</f>
        <v>#REF!</v>
      </c>
      <c r="W107" s="220" t="e">
        <f>Scores!Y103*calcs!$BT$7</f>
        <v>#REF!</v>
      </c>
      <c r="X107" s="220" t="e">
        <f>Scores!Z103*calcs!$BT$7</f>
        <v>#REF!</v>
      </c>
      <c r="Y107" s="220" t="e">
        <f>Scores!AA103*calcs!$BT$7</f>
        <v>#REF!</v>
      </c>
      <c r="Z107" s="220" t="e">
        <f>Scores!AB103*calcs!$BT$7</f>
        <v>#REF!</v>
      </c>
      <c r="AA107" s="220" t="e">
        <f>Scores!AC103*calcs!$BT$7</f>
        <v>#REF!</v>
      </c>
      <c r="AB107" s="220" t="e">
        <f>Scores!AD103*calcs!$BT$8</f>
        <v>#REF!</v>
      </c>
      <c r="AC107" s="220" t="e">
        <f>Scores!AE103*calcs!$BT$8</f>
        <v>#REF!</v>
      </c>
      <c r="AD107" s="220" t="e">
        <f>Scores!AF103*calcs!$BT$8</f>
        <v>#REF!</v>
      </c>
      <c r="AE107" s="220" t="e">
        <f>Scores!AG103*calcs!$BT$8</f>
        <v>#REF!</v>
      </c>
      <c r="AF107" s="220" t="e">
        <f>Scores!AH103*calcs!$BT$8</f>
        <v>#REF!</v>
      </c>
      <c r="AG107" s="220" t="e">
        <f>Scores!AI103*calcs!$BT$9</f>
        <v>#REF!</v>
      </c>
      <c r="AH107" s="220" t="e">
        <f>Scores!AJ103*calcs!$BT$9</f>
        <v>#REF!</v>
      </c>
      <c r="AI107" s="220" t="e">
        <f>Scores!AK103*calcs!$BT$9</f>
        <v>#REF!</v>
      </c>
      <c r="AJ107" s="220" t="e">
        <f>Scores!AL103*calcs!$BT$9</f>
        <v>#REF!</v>
      </c>
      <c r="AK107" s="220" t="e">
        <f>Scores!AM103*calcs!$BT$9</f>
        <v>#REF!</v>
      </c>
      <c r="AL107" s="220" t="e">
        <f>Scores!AN103*calcs!$BT$10</f>
        <v>#REF!</v>
      </c>
      <c r="AM107" s="220" t="e">
        <f>Scores!AO103*calcs!$BT$10</f>
        <v>#REF!</v>
      </c>
      <c r="AN107" s="220" t="e">
        <f>Scores!AP103*calcs!$BT$10</f>
        <v>#REF!</v>
      </c>
      <c r="AO107" s="220" t="e">
        <f>Scores!AQ103*calcs!$BT$10</f>
        <v>#REF!</v>
      </c>
      <c r="AP107" s="220" t="e">
        <f>Scores!AR103*calcs!$BT$10</f>
        <v>#REF!</v>
      </c>
      <c r="AQ107" s="220" t="e">
        <f>Scores!AS103*calcs!$BT$11</f>
        <v>#REF!</v>
      </c>
      <c r="AR107" s="220" t="e">
        <f>Scores!AT103*calcs!$BT$11</f>
        <v>#REF!</v>
      </c>
      <c r="AS107" s="220" t="e">
        <f>Scores!AU103*calcs!$BT$11</f>
        <v>#REF!</v>
      </c>
      <c r="AT107" s="220" t="e">
        <f>Scores!AV103*calcs!$BT$11</f>
        <v>#REF!</v>
      </c>
      <c r="AU107" s="220" t="e">
        <f>Scores!AW103*calcs!$BT$11</f>
        <v>#REF!</v>
      </c>
      <c r="AV107" s="220" t="e">
        <f>Scores!AX103*calcs!$BT$12</f>
        <v>#REF!</v>
      </c>
      <c r="AW107" s="220" t="e">
        <f>Scores!AY103*calcs!$BT$12</f>
        <v>#REF!</v>
      </c>
      <c r="AX107" s="220" t="e">
        <f>Scores!AZ103*calcs!$BT$12</f>
        <v>#REF!</v>
      </c>
      <c r="AY107" s="220" t="e">
        <f>Scores!BA103*calcs!$BT$12</f>
        <v>#REF!</v>
      </c>
      <c r="AZ107" s="220" t="e">
        <f>Scores!BB103*calcs!$BT$12</f>
        <v>#REF!</v>
      </c>
      <c r="BA107" s="220" t="e">
        <f>Scores!BC103*calcs!$BT$13</f>
        <v>#REF!</v>
      </c>
      <c r="BB107" s="220" t="e">
        <f>Scores!BD103*calcs!$BT$13</f>
        <v>#REF!</v>
      </c>
      <c r="BC107" s="220" t="e">
        <f>Scores!BE103*calcs!$BT$13</f>
        <v>#REF!</v>
      </c>
      <c r="BD107" s="220" t="e">
        <f>Scores!BF103*calcs!$BT$13</f>
        <v>#REF!</v>
      </c>
      <c r="BE107" s="220" t="e">
        <f>Scores!BG103*calcs!$BT$13</f>
        <v>#REF!</v>
      </c>
      <c r="BF107" s="220" t="e">
        <f>Scores!BH103*calcs!$BT$14</f>
        <v>#REF!</v>
      </c>
      <c r="BG107" s="220" t="e">
        <f>Scores!BI103*calcs!$BT$14</f>
        <v>#REF!</v>
      </c>
      <c r="BH107" s="220" t="e">
        <f>Scores!BJ103*calcs!$BT$14</f>
        <v>#REF!</v>
      </c>
      <c r="BI107" s="220" t="e">
        <f>Scores!BK103*calcs!$BT$14</f>
        <v>#REF!</v>
      </c>
      <c r="BJ107" s="220" t="e">
        <f>Scores!BL103*calcs!$BT$14</f>
        <v>#REF!</v>
      </c>
    </row>
    <row r="108" spans="1:62">
      <c r="A108" t="s">
        <v>229</v>
      </c>
      <c r="B108" s="16" t="s">
        <v>230</v>
      </c>
      <c r="C108" s="220" t="e">
        <f>Scores!E104*calcs!$BT$3</f>
        <v>#REF!</v>
      </c>
      <c r="D108" s="220" t="e">
        <f>Scores!F104*calcs!$BT$3</f>
        <v>#REF!</v>
      </c>
      <c r="E108" s="220" t="e">
        <f>Scores!G104*calcs!$BT$3</f>
        <v>#REF!</v>
      </c>
      <c r="F108" s="220" t="e">
        <f>Scores!H104*calcs!$BT$3</f>
        <v>#REF!</v>
      </c>
      <c r="G108" s="220" t="e">
        <f>Scores!I104*calcs!$BT$3</f>
        <v>#REF!</v>
      </c>
      <c r="H108" s="220" t="e">
        <f>Scores!J104*calcs!$BT$4</f>
        <v>#REF!</v>
      </c>
      <c r="I108" s="220" t="e">
        <f>Scores!K104*calcs!$BT$4</f>
        <v>#REF!</v>
      </c>
      <c r="J108" s="220" t="e">
        <f>Scores!L104*calcs!$BT$4</f>
        <v>#REF!</v>
      </c>
      <c r="K108" s="220" t="e">
        <f>Scores!M104*calcs!$BT$4</f>
        <v>#REF!</v>
      </c>
      <c r="L108" s="220" t="e">
        <f>Scores!N104*calcs!$BT$4</f>
        <v>#REF!</v>
      </c>
      <c r="M108" s="220" t="e">
        <f>Scores!O104*calcs!$BT$5</f>
        <v>#REF!</v>
      </c>
      <c r="N108" s="220" t="e">
        <f>Scores!P104*calcs!$BT$5</f>
        <v>#REF!</v>
      </c>
      <c r="O108" s="220" t="e">
        <f>Scores!Q104*calcs!$BT$5</f>
        <v>#REF!</v>
      </c>
      <c r="P108" s="220" t="e">
        <f>Scores!R104*calcs!$BT$5</f>
        <v>#REF!</v>
      </c>
      <c r="Q108" s="220" t="e">
        <f>Scores!S104*calcs!$BT$5</f>
        <v>#REF!</v>
      </c>
      <c r="R108" s="220" t="e">
        <f>Scores!T104*calcs!$BT$6</f>
        <v>#REF!</v>
      </c>
      <c r="S108" s="220" t="e">
        <f>Scores!U104*calcs!$BT$6</f>
        <v>#REF!</v>
      </c>
      <c r="T108" s="220" t="e">
        <f>Scores!V104*calcs!$BT$6</f>
        <v>#REF!</v>
      </c>
      <c r="U108" s="220" t="e">
        <f>Scores!W104*calcs!$BT$6</f>
        <v>#REF!</v>
      </c>
      <c r="V108" s="220" t="e">
        <f>Scores!X104*calcs!$BT$6</f>
        <v>#REF!</v>
      </c>
      <c r="W108" s="220" t="e">
        <f>Scores!Y104*calcs!$BT$7</f>
        <v>#REF!</v>
      </c>
      <c r="X108" s="220" t="e">
        <f>Scores!Z104*calcs!$BT$7</f>
        <v>#REF!</v>
      </c>
      <c r="Y108" s="220" t="e">
        <f>Scores!AA104*calcs!$BT$7</f>
        <v>#REF!</v>
      </c>
      <c r="Z108" s="220" t="e">
        <f>Scores!AB104*calcs!$BT$7</f>
        <v>#REF!</v>
      </c>
      <c r="AA108" s="220" t="e">
        <f>Scores!AC104*calcs!$BT$7</f>
        <v>#REF!</v>
      </c>
      <c r="AB108" s="220" t="e">
        <f>Scores!AD104*calcs!$BT$8</f>
        <v>#REF!</v>
      </c>
      <c r="AC108" s="220" t="e">
        <f>Scores!AE104*calcs!$BT$8</f>
        <v>#REF!</v>
      </c>
      <c r="AD108" s="220" t="e">
        <f>Scores!AF104*calcs!$BT$8</f>
        <v>#REF!</v>
      </c>
      <c r="AE108" s="220" t="e">
        <f>Scores!AG104*calcs!$BT$8</f>
        <v>#REF!</v>
      </c>
      <c r="AF108" s="220" t="e">
        <f>Scores!AH104*calcs!$BT$8</f>
        <v>#REF!</v>
      </c>
      <c r="AG108" s="220" t="e">
        <f>Scores!AI104*calcs!$BT$9</f>
        <v>#REF!</v>
      </c>
      <c r="AH108" s="220" t="e">
        <f>Scores!AJ104*calcs!$BT$9</f>
        <v>#REF!</v>
      </c>
      <c r="AI108" s="220" t="e">
        <f>Scores!AK104*calcs!$BT$9</f>
        <v>#REF!</v>
      </c>
      <c r="AJ108" s="220" t="e">
        <f>Scores!AL104*calcs!$BT$9</f>
        <v>#REF!</v>
      </c>
      <c r="AK108" s="220" t="e">
        <f>Scores!AM104*calcs!$BT$9</f>
        <v>#REF!</v>
      </c>
      <c r="AL108" s="220" t="e">
        <f>Scores!AN104*calcs!$BT$10</f>
        <v>#REF!</v>
      </c>
      <c r="AM108" s="220" t="e">
        <f>Scores!AO104*calcs!$BT$10</f>
        <v>#REF!</v>
      </c>
      <c r="AN108" s="220" t="e">
        <f>Scores!AP104*calcs!$BT$10</f>
        <v>#REF!</v>
      </c>
      <c r="AO108" s="220" t="e">
        <f>Scores!AQ104*calcs!$BT$10</f>
        <v>#REF!</v>
      </c>
      <c r="AP108" s="220" t="e">
        <f>Scores!AR104*calcs!$BT$10</f>
        <v>#REF!</v>
      </c>
      <c r="AQ108" s="220" t="e">
        <f>Scores!AS104*calcs!$BT$11</f>
        <v>#REF!</v>
      </c>
      <c r="AR108" s="220" t="e">
        <f>Scores!AT104*calcs!$BT$11</f>
        <v>#REF!</v>
      </c>
      <c r="AS108" s="220" t="e">
        <f>Scores!AU104*calcs!$BT$11</f>
        <v>#REF!</v>
      </c>
      <c r="AT108" s="220" t="e">
        <f>Scores!AV104*calcs!$BT$11</f>
        <v>#REF!</v>
      </c>
      <c r="AU108" s="220" t="e">
        <f>Scores!AW104*calcs!$BT$11</f>
        <v>#REF!</v>
      </c>
      <c r="AV108" s="220" t="e">
        <f>Scores!AX104*calcs!$BT$12</f>
        <v>#REF!</v>
      </c>
      <c r="AW108" s="220" t="e">
        <f>Scores!AY104*calcs!$BT$12</f>
        <v>#REF!</v>
      </c>
      <c r="AX108" s="220" t="e">
        <f>Scores!AZ104*calcs!$BT$12</f>
        <v>#REF!</v>
      </c>
      <c r="AY108" s="220" t="e">
        <f>Scores!BA104*calcs!$BT$12</f>
        <v>#REF!</v>
      </c>
      <c r="AZ108" s="220" t="e">
        <f>Scores!BB104*calcs!$BT$12</f>
        <v>#REF!</v>
      </c>
      <c r="BA108" s="220" t="e">
        <f>Scores!BC104*calcs!$BT$13</f>
        <v>#REF!</v>
      </c>
      <c r="BB108" s="220" t="e">
        <f>Scores!BD104*calcs!$BT$13</f>
        <v>#REF!</v>
      </c>
      <c r="BC108" s="220" t="e">
        <f>Scores!BE104*calcs!$BT$13</f>
        <v>#REF!</v>
      </c>
      <c r="BD108" s="220" t="e">
        <f>Scores!BF104*calcs!$BT$13</f>
        <v>#REF!</v>
      </c>
      <c r="BE108" s="220" t="e">
        <f>Scores!BG104*calcs!$BT$13</f>
        <v>#REF!</v>
      </c>
      <c r="BF108" s="220" t="e">
        <f>Scores!BH104*calcs!$BT$14</f>
        <v>#REF!</v>
      </c>
      <c r="BG108" s="220" t="e">
        <f>Scores!BI104*calcs!$BT$14</f>
        <v>#REF!</v>
      </c>
      <c r="BH108" s="220" t="e">
        <f>Scores!BJ104*calcs!$BT$14</f>
        <v>#REF!</v>
      </c>
      <c r="BI108" s="220" t="e">
        <f>Scores!BK104*calcs!$BT$14</f>
        <v>#REF!</v>
      </c>
      <c r="BJ108" s="220" t="e">
        <f>Scores!BL104*calcs!$BT$14</f>
        <v>#REF!</v>
      </c>
    </row>
    <row r="109" spans="1:62">
      <c r="A109" t="s">
        <v>231</v>
      </c>
      <c r="B109" s="16" t="s">
        <v>232</v>
      </c>
      <c r="C109" s="220" t="e">
        <f>Scores!E105*calcs!$BT$3</f>
        <v>#REF!</v>
      </c>
      <c r="D109" s="220" t="e">
        <f>Scores!F105*calcs!$BT$3</f>
        <v>#REF!</v>
      </c>
      <c r="E109" s="220" t="e">
        <f>Scores!G105*calcs!$BT$3</f>
        <v>#REF!</v>
      </c>
      <c r="F109" s="220" t="e">
        <f>Scores!H105*calcs!$BT$3</f>
        <v>#REF!</v>
      </c>
      <c r="G109" s="220" t="e">
        <f>Scores!I105*calcs!$BT$3</f>
        <v>#REF!</v>
      </c>
      <c r="H109" s="220" t="e">
        <f>Scores!J105*calcs!$BT$4</f>
        <v>#REF!</v>
      </c>
      <c r="I109" s="220" t="e">
        <f>Scores!K105*calcs!$BT$4</f>
        <v>#REF!</v>
      </c>
      <c r="J109" s="220" t="e">
        <f>Scores!L105*calcs!$BT$4</f>
        <v>#REF!</v>
      </c>
      <c r="K109" s="220" t="e">
        <f>Scores!M105*calcs!$BT$4</f>
        <v>#REF!</v>
      </c>
      <c r="L109" s="220" t="e">
        <f>Scores!N105*calcs!$BT$4</f>
        <v>#REF!</v>
      </c>
      <c r="M109" s="220" t="e">
        <f>Scores!O105*calcs!$BT$5</f>
        <v>#REF!</v>
      </c>
      <c r="N109" s="220" t="e">
        <f>Scores!P105*calcs!$BT$5</f>
        <v>#REF!</v>
      </c>
      <c r="O109" s="220" t="e">
        <f>Scores!Q105*calcs!$BT$5</f>
        <v>#REF!</v>
      </c>
      <c r="P109" s="220" t="e">
        <f>Scores!R105*calcs!$BT$5</f>
        <v>#REF!</v>
      </c>
      <c r="Q109" s="220" t="e">
        <f>Scores!S105*calcs!$BT$5</f>
        <v>#REF!</v>
      </c>
      <c r="R109" s="220" t="e">
        <f>Scores!T105*calcs!$BT$6</f>
        <v>#REF!</v>
      </c>
      <c r="S109" s="220" t="e">
        <f>Scores!U105*calcs!$BT$6</f>
        <v>#REF!</v>
      </c>
      <c r="T109" s="220" t="e">
        <f>Scores!V105*calcs!$BT$6</f>
        <v>#REF!</v>
      </c>
      <c r="U109" s="220" t="e">
        <f>Scores!W105*calcs!$BT$6</f>
        <v>#REF!</v>
      </c>
      <c r="V109" s="220" t="e">
        <f>Scores!X105*calcs!$BT$6</f>
        <v>#REF!</v>
      </c>
      <c r="W109" s="220" t="e">
        <f>Scores!Y105*calcs!$BT$7</f>
        <v>#REF!</v>
      </c>
      <c r="X109" s="220" t="e">
        <f>Scores!Z105*calcs!$BT$7</f>
        <v>#REF!</v>
      </c>
      <c r="Y109" s="220" t="e">
        <f>Scores!AA105*calcs!$BT$7</f>
        <v>#REF!</v>
      </c>
      <c r="Z109" s="220" t="e">
        <f>Scores!AB105*calcs!$BT$7</f>
        <v>#REF!</v>
      </c>
      <c r="AA109" s="220" t="e">
        <f>Scores!AC105*calcs!$BT$7</f>
        <v>#REF!</v>
      </c>
      <c r="AB109" s="220" t="e">
        <f>Scores!AD105*calcs!$BT$8</f>
        <v>#REF!</v>
      </c>
      <c r="AC109" s="220" t="e">
        <f>Scores!AE105*calcs!$BT$8</f>
        <v>#REF!</v>
      </c>
      <c r="AD109" s="220" t="e">
        <f>Scores!AF105*calcs!$BT$8</f>
        <v>#REF!</v>
      </c>
      <c r="AE109" s="220" t="e">
        <f>Scores!AG105*calcs!$BT$8</f>
        <v>#REF!</v>
      </c>
      <c r="AF109" s="220" t="e">
        <f>Scores!AH105*calcs!$BT$8</f>
        <v>#REF!</v>
      </c>
      <c r="AG109" s="220" t="e">
        <f>Scores!AI105*calcs!$BT$9</f>
        <v>#REF!</v>
      </c>
      <c r="AH109" s="220" t="e">
        <f>Scores!AJ105*calcs!$BT$9</f>
        <v>#REF!</v>
      </c>
      <c r="AI109" s="220" t="e">
        <f>Scores!AK105*calcs!$BT$9</f>
        <v>#REF!</v>
      </c>
      <c r="AJ109" s="220" t="e">
        <f>Scores!AL105*calcs!$BT$9</f>
        <v>#REF!</v>
      </c>
      <c r="AK109" s="220" t="e">
        <f>Scores!AM105*calcs!$BT$9</f>
        <v>#REF!</v>
      </c>
      <c r="AL109" s="220" t="e">
        <f>Scores!AN105*calcs!$BT$10</f>
        <v>#REF!</v>
      </c>
      <c r="AM109" s="220" t="e">
        <f>Scores!AO105*calcs!$BT$10</f>
        <v>#REF!</v>
      </c>
      <c r="AN109" s="220" t="e">
        <f>Scores!AP105*calcs!$BT$10</f>
        <v>#REF!</v>
      </c>
      <c r="AO109" s="220" t="e">
        <f>Scores!AQ105*calcs!$BT$10</f>
        <v>#REF!</v>
      </c>
      <c r="AP109" s="220" t="e">
        <f>Scores!AR105*calcs!$BT$10</f>
        <v>#REF!</v>
      </c>
      <c r="AQ109" s="220" t="e">
        <f>Scores!AS105*calcs!$BT$11</f>
        <v>#REF!</v>
      </c>
      <c r="AR109" s="220" t="e">
        <f>Scores!AT105*calcs!$BT$11</f>
        <v>#REF!</v>
      </c>
      <c r="AS109" s="220" t="e">
        <f>Scores!AU105*calcs!$BT$11</f>
        <v>#REF!</v>
      </c>
      <c r="AT109" s="220" t="e">
        <f>Scores!AV105*calcs!$BT$11</f>
        <v>#REF!</v>
      </c>
      <c r="AU109" s="220" t="e">
        <f>Scores!AW105*calcs!$BT$11</f>
        <v>#REF!</v>
      </c>
      <c r="AV109" s="220" t="e">
        <f>Scores!AX105*calcs!$BT$12</f>
        <v>#REF!</v>
      </c>
      <c r="AW109" s="220" t="e">
        <f>Scores!AY105*calcs!$BT$12</f>
        <v>#REF!</v>
      </c>
      <c r="AX109" s="220" t="e">
        <f>Scores!AZ105*calcs!$BT$12</f>
        <v>#REF!</v>
      </c>
      <c r="AY109" s="220" t="e">
        <f>Scores!BA105*calcs!$BT$12</f>
        <v>#REF!</v>
      </c>
      <c r="AZ109" s="220" t="e">
        <f>Scores!BB105*calcs!$BT$12</f>
        <v>#REF!</v>
      </c>
      <c r="BA109" s="220" t="e">
        <f>Scores!BC105*calcs!$BT$13</f>
        <v>#REF!</v>
      </c>
      <c r="BB109" s="220" t="e">
        <f>Scores!BD105*calcs!$BT$13</f>
        <v>#REF!</v>
      </c>
      <c r="BC109" s="220" t="e">
        <f>Scores!BE105*calcs!$BT$13</f>
        <v>#REF!</v>
      </c>
      <c r="BD109" s="220" t="e">
        <f>Scores!BF105*calcs!$BT$13</f>
        <v>#REF!</v>
      </c>
      <c r="BE109" s="220" t="e">
        <f>Scores!BG105*calcs!$BT$13</f>
        <v>#REF!</v>
      </c>
      <c r="BF109" s="220" t="e">
        <f>Scores!BH105*calcs!$BT$14</f>
        <v>#REF!</v>
      </c>
      <c r="BG109" s="220" t="e">
        <f>Scores!BI105*calcs!$BT$14</f>
        <v>#REF!</v>
      </c>
      <c r="BH109" s="220" t="e">
        <f>Scores!BJ105*calcs!$BT$14</f>
        <v>#REF!</v>
      </c>
      <c r="BI109" s="220" t="e">
        <f>Scores!BK105*calcs!$BT$14</f>
        <v>#REF!</v>
      </c>
      <c r="BJ109" s="220" t="e">
        <f>Scores!BL105*calcs!$BT$14</f>
        <v>#REF!</v>
      </c>
    </row>
    <row r="110" spans="1:62">
      <c r="A110" t="s">
        <v>233</v>
      </c>
      <c r="B110" s="16" t="s">
        <v>234</v>
      </c>
      <c r="C110" s="220" t="e">
        <f>Scores!E106*calcs!$BT$3</f>
        <v>#REF!</v>
      </c>
      <c r="D110" s="220" t="e">
        <f>Scores!F106*calcs!$BT$3</f>
        <v>#REF!</v>
      </c>
      <c r="E110" s="220" t="e">
        <f>Scores!G106*calcs!$BT$3</f>
        <v>#REF!</v>
      </c>
      <c r="F110" s="220" t="e">
        <f>Scores!H106*calcs!$BT$3</f>
        <v>#REF!</v>
      </c>
      <c r="G110" s="220" t="e">
        <f>Scores!I106*calcs!$BT$3</f>
        <v>#REF!</v>
      </c>
      <c r="H110" s="220" t="e">
        <f>Scores!J106*calcs!$BT$4</f>
        <v>#REF!</v>
      </c>
      <c r="I110" s="220" t="e">
        <f>Scores!K106*calcs!$BT$4</f>
        <v>#REF!</v>
      </c>
      <c r="J110" s="220" t="e">
        <f>Scores!L106*calcs!$BT$4</f>
        <v>#REF!</v>
      </c>
      <c r="K110" s="220" t="e">
        <f>Scores!M106*calcs!$BT$4</f>
        <v>#REF!</v>
      </c>
      <c r="L110" s="220" t="e">
        <f>Scores!N106*calcs!$BT$4</f>
        <v>#REF!</v>
      </c>
      <c r="M110" s="220" t="e">
        <f>Scores!O106*calcs!$BT$5</f>
        <v>#REF!</v>
      </c>
      <c r="N110" s="220" t="e">
        <f>Scores!P106*calcs!$BT$5</f>
        <v>#REF!</v>
      </c>
      <c r="O110" s="220" t="e">
        <f>Scores!Q106*calcs!$BT$5</f>
        <v>#REF!</v>
      </c>
      <c r="P110" s="220" t="e">
        <f>Scores!R106*calcs!$BT$5</f>
        <v>#REF!</v>
      </c>
      <c r="Q110" s="220" t="e">
        <f>Scores!S106*calcs!$BT$5</f>
        <v>#REF!</v>
      </c>
      <c r="R110" s="220" t="e">
        <f>Scores!T106*calcs!$BT$6</f>
        <v>#REF!</v>
      </c>
      <c r="S110" s="220" t="e">
        <f>Scores!U106*calcs!$BT$6</f>
        <v>#REF!</v>
      </c>
      <c r="T110" s="220" t="e">
        <f>Scores!V106*calcs!$BT$6</f>
        <v>#REF!</v>
      </c>
      <c r="U110" s="220" t="e">
        <f>Scores!W106*calcs!$BT$6</f>
        <v>#REF!</v>
      </c>
      <c r="V110" s="220" t="e">
        <f>Scores!X106*calcs!$BT$6</f>
        <v>#REF!</v>
      </c>
      <c r="W110" s="220" t="e">
        <f>Scores!Y106*calcs!$BT$7</f>
        <v>#REF!</v>
      </c>
      <c r="X110" s="220" t="e">
        <f>Scores!Z106*calcs!$BT$7</f>
        <v>#REF!</v>
      </c>
      <c r="Y110" s="220" t="e">
        <f>Scores!AA106*calcs!$BT$7</f>
        <v>#REF!</v>
      </c>
      <c r="Z110" s="220" t="e">
        <f>Scores!AB106*calcs!$BT$7</f>
        <v>#REF!</v>
      </c>
      <c r="AA110" s="220" t="e">
        <f>Scores!AC106*calcs!$BT$7</f>
        <v>#REF!</v>
      </c>
      <c r="AB110" s="220" t="e">
        <f>Scores!AD106*calcs!$BT$8</f>
        <v>#REF!</v>
      </c>
      <c r="AC110" s="220" t="e">
        <f>Scores!AE106*calcs!$BT$8</f>
        <v>#REF!</v>
      </c>
      <c r="AD110" s="220" t="e">
        <f>Scores!AF106*calcs!$BT$8</f>
        <v>#REF!</v>
      </c>
      <c r="AE110" s="220" t="e">
        <f>Scores!AG106*calcs!$BT$8</f>
        <v>#REF!</v>
      </c>
      <c r="AF110" s="220" t="e">
        <f>Scores!AH106*calcs!$BT$8</f>
        <v>#REF!</v>
      </c>
      <c r="AG110" s="220" t="e">
        <f>Scores!AI106*calcs!$BT$9</f>
        <v>#REF!</v>
      </c>
      <c r="AH110" s="220" t="e">
        <f>Scores!AJ106*calcs!$BT$9</f>
        <v>#REF!</v>
      </c>
      <c r="AI110" s="220" t="e">
        <f>Scores!AK106*calcs!$BT$9</f>
        <v>#REF!</v>
      </c>
      <c r="AJ110" s="220" t="e">
        <f>Scores!AL106*calcs!$BT$9</f>
        <v>#REF!</v>
      </c>
      <c r="AK110" s="220" t="e">
        <f>Scores!AM106*calcs!$BT$9</f>
        <v>#REF!</v>
      </c>
      <c r="AL110" s="220" t="e">
        <f>Scores!AN106*calcs!$BT$10</f>
        <v>#REF!</v>
      </c>
      <c r="AM110" s="220" t="e">
        <f>Scores!AO106*calcs!$BT$10</f>
        <v>#REF!</v>
      </c>
      <c r="AN110" s="220" t="e">
        <f>Scores!AP106*calcs!$BT$10</f>
        <v>#REF!</v>
      </c>
      <c r="AO110" s="220" t="e">
        <f>Scores!AQ106*calcs!$BT$10</f>
        <v>#REF!</v>
      </c>
      <c r="AP110" s="220" t="e">
        <f>Scores!AR106*calcs!$BT$10</f>
        <v>#REF!</v>
      </c>
      <c r="AQ110" s="220" t="e">
        <f>Scores!AS106*calcs!$BT$11</f>
        <v>#REF!</v>
      </c>
      <c r="AR110" s="220" t="e">
        <f>Scores!AT106*calcs!$BT$11</f>
        <v>#REF!</v>
      </c>
      <c r="AS110" s="220" t="e">
        <f>Scores!AU106*calcs!$BT$11</f>
        <v>#REF!</v>
      </c>
      <c r="AT110" s="220" t="e">
        <f>Scores!AV106*calcs!$BT$11</f>
        <v>#REF!</v>
      </c>
      <c r="AU110" s="220" t="e">
        <f>Scores!AW106*calcs!$BT$11</f>
        <v>#REF!</v>
      </c>
      <c r="AV110" s="220" t="e">
        <f>Scores!AX106*calcs!$BT$12</f>
        <v>#REF!</v>
      </c>
      <c r="AW110" s="220" t="e">
        <f>Scores!AY106*calcs!$BT$12</f>
        <v>#REF!</v>
      </c>
      <c r="AX110" s="220" t="e">
        <f>Scores!AZ106*calcs!$BT$12</f>
        <v>#REF!</v>
      </c>
      <c r="AY110" s="220" t="e">
        <f>Scores!BA106*calcs!$BT$12</f>
        <v>#REF!</v>
      </c>
      <c r="AZ110" s="220" t="e">
        <f>Scores!BB106*calcs!$BT$12</f>
        <v>#REF!</v>
      </c>
      <c r="BA110" s="220" t="e">
        <f>Scores!BC106*calcs!$BT$13</f>
        <v>#REF!</v>
      </c>
      <c r="BB110" s="220" t="e">
        <f>Scores!BD106*calcs!$BT$13</f>
        <v>#REF!</v>
      </c>
      <c r="BC110" s="220" t="e">
        <f>Scores!BE106*calcs!$BT$13</f>
        <v>#REF!</v>
      </c>
      <c r="BD110" s="220" t="e">
        <f>Scores!BF106*calcs!$BT$13</f>
        <v>#REF!</v>
      </c>
      <c r="BE110" s="220" t="e">
        <f>Scores!BG106*calcs!$BT$13</f>
        <v>#REF!</v>
      </c>
      <c r="BF110" s="220" t="e">
        <f>Scores!BH106*calcs!$BT$14</f>
        <v>#REF!</v>
      </c>
      <c r="BG110" s="220" t="e">
        <f>Scores!BI106*calcs!$BT$14</f>
        <v>#REF!</v>
      </c>
      <c r="BH110" s="220" t="e">
        <f>Scores!BJ106*calcs!$BT$14</f>
        <v>#REF!</v>
      </c>
      <c r="BI110" s="220" t="e">
        <f>Scores!BK106*calcs!$BT$14</f>
        <v>#REF!</v>
      </c>
      <c r="BJ110" s="220" t="e">
        <f>Scores!BL106*calcs!$BT$14</f>
        <v>#REF!</v>
      </c>
    </row>
    <row r="111" spans="1:62">
      <c r="A111" t="s">
        <v>235</v>
      </c>
      <c r="B111" s="16" t="s">
        <v>236</v>
      </c>
      <c r="C111" s="220" t="e">
        <f>Scores!E107*calcs!$BT$3</f>
        <v>#REF!</v>
      </c>
      <c r="D111" s="220" t="e">
        <f>Scores!F107*calcs!$BT$3</f>
        <v>#REF!</v>
      </c>
      <c r="E111" s="220" t="e">
        <f>Scores!G107*calcs!$BT$3</f>
        <v>#REF!</v>
      </c>
      <c r="F111" s="220" t="e">
        <f>Scores!H107*calcs!$BT$3</f>
        <v>#REF!</v>
      </c>
      <c r="G111" s="220" t="e">
        <f>Scores!I107*calcs!$BT$3</f>
        <v>#REF!</v>
      </c>
      <c r="H111" s="220" t="e">
        <f>Scores!J107*calcs!$BT$4</f>
        <v>#REF!</v>
      </c>
      <c r="I111" s="220" t="e">
        <f>Scores!K107*calcs!$BT$4</f>
        <v>#REF!</v>
      </c>
      <c r="J111" s="220" t="e">
        <f>Scores!L107*calcs!$BT$4</f>
        <v>#REF!</v>
      </c>
      <c r="K111" s="220" t="e">
        <f>Scores!M107*calcs!$BT$4</f>
        <v>#REF!</v>
      </c>
      <c r="L111" s="220" t="e">
        <f>Scores!N107*calcs!$BT$4</f>
        <v>#REF!</v>
      </c>
      <c r="M111" s="220" t="e">
        <f>Scores!O107*calcs!$BT$5</f>
        <v>#REF!</v>
      </c>
      <c r="N111" s="220" t="e">
        <f>Scores!P107*calcs!$BT$5</f>
        <v>#REF!</v>
      </c>
      <c r="O111" s="220" t="e">
        <f>Scores!Q107*calcs!$BT$5</f>
        <v>#REF!</v>
      </c>
      <c r="P111" s="220" t="e">
        <f>Scores!R107*calcs!$BT$5</f>
        <v>#REF!</v>
      </c>
      <c r="Q111" s="220" t="e">
        <f>Scores!S107*calcs!$BT$5</f>
        <v>#REF!</v>
      </c>
      <c r="R111" s="220" t="e">
        <f>Scores!T107*calcs!$BT$6</f>
        <v>#REF!</v>
      </c>
      <c r="S111" s="220" t="e">
        <f>Scores!U107*calcs!$BT$6</f>
        <v>#REF!</v>
      </c>
      <c r="T111" s="220" t="e">
        <f>Scores!V107*calcs!$BT$6</f>
        <v>#REF!</v>
      </c>
      <c r="U111" s="220" t="e">
        <f>Scores!W107*calcs!$BT$6</f>
        <v>#REF!</v>
      </c>
      <c r="V111" s="220" t="e">
        <f>Scores!X107*calcs!$BT$6</f>
        <v>#REF!</v>
      </c>
      <c r="W111" s="220" t="e">
        <f>Scores!Y107*calcs!$BT$7</f>
        <v>#REF!</v>
      </c>
      <c r="X111" s="220" t="e">
        <f>Scores!Z107*calcs!$BT$7</f>
        <v>#REF!</v>
      </c>
      <c r="Y111" s="220" t="e">
        <f>Scores!AA107*calcs!$BT$7</f>
        <v>#REF!</v>
      </c>
      <c r="Z111" s="220" t="e">
        <f>Scores!AB107*calcs!$BT$7</f>
        <v>#REF!</v>
      </c>
      <c r="AA111" s="220" t="e">
        <f>Scores!AC107*calcs!$BT$7</f>
        <v>#REF!</v>
      </c>
      <c r="AB111" s="220" t="e">
        <f>Scores!AD107*calcs!$BT$8</f>
        <v>#REF!</v>
      </c>
      <c r="AC111" s="220" t="e">
        <f>Scores!AE107*calcs!$BT$8</f>
        <v>#REF!</v>
      </c>
      <c r="AD111" s="220" t="e">
        <f>Scores!AF107*calcs!$BT$8</f>
        <v>#REF!</v>
      </c>
      <c r="AE111" s="220" t="e">
        <f>Scores!AG107*calcs!$BT$8</f>
        <v>#REF!</v>
      </c>
      <c r="AF111" s="220" t="e">
        <f>Scores!AH107*calcs!$BT$8</f>
        <v>#REF!</v>
      </c>
      <c r="AG111" s="220" t="e">
        <f>Scores!AI107*calcs!$BT$9</f>
        <v>#REF!</v>
      </c>
      <c r="AH111" s="220" t="e">
        <f>Scores!AJ107*calcs!$BT$9</f>
        <v>#REF!</v>
      </c>
      <c r="AI111" s="220" t="e">
        <f>Scores!AK107*calcs!$BT$9</f>
        <v>#REF!</v>
      </c>
      <c r="AJ111" s="220" t="e">
        <f>Scores!AL107*calcs!$BT$9</f>
        <v>#REF!</v>
      </c>
      <c r="AK111" s="220" t="e">
        <f>Scores!AM107*calcs!$BT$9</f>
        <v>#REF!</v>
      </c>
      <c r="AL111" s="220" t="e">
        <f>Scores!AN107*calcs!$BT$10</f>
        <v>#REF!</v>
      </c>
      <c r="AM111" s="220" t="e">
        <f>Scores!AO107*calcs!$BT$10</f>
        <v>#REF!</v>
      </c>
      <c r="AN111" s="220" t="e">
        <f>Scores!AP107*calcs!$BT$10</f>
        <v>#REF!</v>
      </c>
      <c r="AO111" s="220" t="e">
        <f>Scores!AQ107*calcs!$BT$10</f>
        <v>#REF!</v>
      </c>
      <c r="AP111" s="220" t="e">
        <f>Scores!AR107*calcs!$BT$10</f>
        <v>#REF!</v>
      </c>
      <c r="AQ111" s="220" t="e">
        <f>Scores!AS107*calcs!$BT$11</f>
        <v>#REF!</v>
      </c>
      <c r="AR111" s="220" t="e">
        <f>Scores!AT107*calcs!$BT$11</f>
        <v>#REF!</v>
      </c>
      <c r="AS111" s="220" t="e">
        <f>Scores!AU107*calcs!$BT$11</f>
        <v>#REF!</v>
      </c>
      <c r="AT111" s="220" t="e">
        <f>Scores!AV107*calcs!$BT$11</f>
        <v>#REF!</v>
      </c>
      <c r="AU111" s="220" t="e">
        <f>Scores!AW107*calcs!$BT$11</f>
        <v>#REF!</v>
      </c>
      <c r="AV111" s="220" t="e">
        <f>Scores!AX107*calcs!$BT$12</f>
        <v>#REF!</v>
      </c>
      <c r="AW111" s="220" t="e">
        <f>Scores!AY107*calcs!$BT$12</f>
        <v>#REF!</v>
      </c>
      <c r="AX111" s="220" t="e">
        <f>Scores!AZ107*calcs!$BT$12</f>
        <v>#REF!</v>
      </c>
      <c r="AY111" s="220" t="e">
        <f>Scores!BA107*calcs!$BT$12</f>
        <v>#REF!</v>
      </c>
      <c r="AZ111" s="220" t="e">
        <f>Scores!BB107*calcs!$BT$12</f>
        <v>#REF!</v>
      </c>
      <c r="BA111" s="220" t="e">
        <f>Scores!BC107*calcs!$BT$13</f>
        <v>#REF!</v>
      </c>
      <c r="BB111" s="220" t="e">
        <f>Scores!BD107*calcs!$BT$13</f>
        <v>#REF!</v>
      </c>
      <c r="BC111" s="220" t="e">
        <f>Scores!BE107*calcs!$BT$13</f>
        <v>#REF!</v>
      </c>
      <c r="BD111" s="220" t="e">
        <f>Scores!BF107*calcs!$BT$13</f>
        <v>#REF!</v>
      </c>
      <c r="BE111" s="220" t="e">
        <f>Scores!BG107*calcs!$BT$13</f>
        <v>#REF!</v>
      </c>
      <c r="BF111" s="220" t="e">
        <f>Scores!BH107*calcs!$BT$14</f>
        <v>#REF!</v>
      </c>
      <c r="BG111" s="220" t="e">
        <f>Scores!BI107*calcs!$BT$14</f>
        <v>#REF!</v>
      </c>
      <c r="BH111" s="220" t="e">
        <f>Scores!BJ107*calcs!$BT$14</f>
        <v>#REF!</v>
      </c>
      <c r="BI111" s="220" t="e">
        <f>Scores!BK107*calcs!$BT$14</f>
        <v>#REF!</v>
      </c>
      <c r="BJ111" s="220" t="e">
        <f>Scores!BL107*calcs!$BT$14</f>
        <v>#REF!</v>
      </c>
    </row>
    <row r="112" spans="1:62">
      <c r="A112" t="s">
        <v>237</v>
      </c>
      <c r="B112" s="16" t="s">
        <v>238</v>
      </c>
      <c r="C112" s="220" t="e">
        <f>Scores!E108*calcs!$BT$3</f>
        <v>#REF!</v>
      </c>
      <c r="D112" s="220" t="e">
        <f>Scores!F108*calcs!$BT$3</f>
        <v>#REF!</v>
      </c>
      <c r="E112" s="220" t="e">
        <f>Scores!G108*calcs!$BT$3</f>
        <v>#REF!</v>
      </c>
      <c r="F112" s="220" t="e">
        <f>Scores!H108*calcs!$BT$3</f>
        <v>#REF!</v>
      </c>
      <c r="G112" s="220" t="e">
        <f>Scores!I108*calcs!$BT$3</f>
        <v>#REF!</v>
      </c>
      <c r="H112" s="220" t="e">
        <f>Scores!J108*calcs!$BT$4</f>
        <v>#REF!</v>
      </c>
      <c r="I112" s="220" t="e">
        <f>Scores!K108*calcs!$BT$4</f>
        <v>#REF!</v>
      </c>
      <c r="J112" s="220" t="e">
        <f>Scores!L108*calcs!$BT$4</f>
        <v>#REF!</v>
      </c>
      <c r="K112" s="220" t="e">
        <f>Scores!M108*calcs!$BT$4</f>
        <v>#REF!</v>
      </c>
      <c r="L112" s="220" t="e">
        <f>Scores!N108*calcs!$BT$4</f>
        <v>#REF!</v>
      </c>
      <c r="M112" s="220" t="e">
        <f>Scores!O108*calcs!$BT$5</f>
        <v>#REF!</v>
      </c>
      <c r="N112" s="220" t="e">
        <f>Scores!P108*calcs!$BT$5</f>
        <v>#REF!</v>
      </c>
      <c r="O112" s="220" t="e">
        <f>Scores!Q108*calcs!$BT$5</f>
        <v>#REF!</v>
      </c>
      <c r="P112" s="220" t="e">
        <f>Scores!R108*calcs!$BT$5</f>
        <v>#REF!</v>
      </c>
      <c r="Q112" s="220" t="e">
        <f>Scores!S108*calcs!$BT$5</f>
        <v>#REF!</v>
      </c>
      <c r="R112" s="220" t="e">
        <f>Scores!T108*calcs!$BT$6</f>
        <v>#REF!</v>
      </c>
      <c r="S112" s="220" t="e">
        <f>Scores!U108*calcs!$BT$6</f>
        <v>#REF!</v>
      </c>
      <c r="T112" s="220" t="e">
        <f>Scores!V108*calcs!$BT$6</f>
        <v>#REF!</v>
      </c>
      <c r="U112" s="220" t="e">
        <f>Scores!W108*calcs!$BT$6</f>
        <v>#REF!</v>
      </c>
      <c r="V112" s="220" t="e">
        <f>Scores!X108*calcs!$BT$6</f>
        <v>#REF!</v>
      </c>
      <c r="W112" s="220" t="e">
        <f>Scores!Y108*calcs!$BT$7</f>
        <v>#REF!</v>
      </c>
      <c r="X112" s="220" t="e">
        <f>Scores!Z108*calcs!$BT$7</f>
        <v>#REF!</v>
      </c>
      <c r="Y112" s="220" t="e">
        <f>Scores!AA108*calcs!$BT$7</f>
        <v>#REF!</v>
      </c>
      <c r="Z112" s="220" t="e">
        <f>Scores!AB108*calcs!$BT$7</f>
        <v>#REF!</v>
      </c>
      <c r="AA112" s="220" t="e">
        <f>Scores!AC108*calcs!$BT$7</f>
        <v>#REF!</v>
      </c>
      <c r="AB112" s="220" t="e">
        <f>Scores!AD108*calcs!$BT$8</f>
        <v>#REF!</v>
      </c>
      <c r="AC112" s="220" t="e">
        <f>Scores!AE108*calcs!$BT$8</f>
        <v>#REF!</v>
      </c>
      <c r="AD112" s="220" t="e">
        <f>Scores!AF108*calcs!$BT$8</f>
        <v>#REF!</v>
      </c>
      <c r="AE112" s="220" t="e">
        <f>Scores!AG108*calcs!$BT$8</f>
        <v>#REF!</v>
      </c>
      <c r="AF112" s="220" t="e">
        <f>Scores!AH108*calcs!$BT$8</f>
        <v>#REF!</v>
      </c>
      <c r="AG112" s="220" t="e">
        <f>Scores!AI108*calcs!$BT$9</f>
        <v>#REF!</v>
      </c>
      <c r="AH112" s="220" t="e">
        <f>Scores!AJ108*calcs!$BT$9</f>
        <v>#REF!</v>
      </c>
      <c r="AI112" s="220" t="e">
        <f>Scores!AK108*calcs!$BT$9</f>
        <v>#REF!</v>
      </c>
      <c r="AJ112" s="220" t="e">
        <f>Scores!AL108*calcs!$BT$9</f>
        <v>#REF!</v>
      </c>
      <c r="AK112" s="220" t="e">
        <f>Scores!AM108*calcs!$BT$9</f>
        <v>#REF!</v>
      </c>
      <c r="AL112" s="220" t="e">
        <f>Scores!AN108*calcs!$BT$10</f>
        <v>#REF!</v>
      </c>
      <c r="AM112" s="220" t="e">
        <f>Scores!AO108*calcs!$BT$10</f>
        <v>#REF!</v>
      </c>
      <c r="AN112" s="220" t="e">
        <f>Scores!AP108*calcs!$BT$10</f>
        <v>#REF!</v>
      </c>
      <c r="AO112" s="220" t="e">
        <f>Scores!AQ108*calcs!$BT$10</f>
        <v>#REF!</v>
      </c>
      <c r="AP112" s="220" t="e">
        <f>Scores!AR108*calcs!$BT$10</f>
        <v>#REF!</v>
      </c>
      <c r="AQ112" s="220" t="e">
        <f>Scores!AS108*calcs!$BT$11</f>
        <v>#REF!</v>
      </c>
      <c r="AR112" s="220" t="e">
        <f>Scores!AT108*calcs!$BT$11</f>
        <v>#REF!</v>
      </c>
      <c r="AS112" s="220" t="e">
        <f>Scores!AU108*calcs!$BT$11</f>
        <v>#REF!</v>
      </c>
      <c r="AT112" s="220" t="e">
        <f>Scores!AV108*calcs!$BT$11</f>
        <v>#REF!</v>
      </c>
      <c r="AU112" s="220" t="e">
        <f>Scores!AW108*calcs!$BT$11</f>
        <v>#REF!</v>
      </c>
      <c r="AV112" s="220" t="e">
        <f>Scores!AX108*calcs!$BT$12</f>
        <v>#REF!</v>
      </c>
      <c r="AW112" s="220" t="e">
        <f>Scores!AY108*calcs!$BT$12</f>
        <v>#REF!</v>
      </c>
      <c r="AX112" s="220" t="e">
        <f>Scores!AZ108*calcs!$BT$12</f>
        <v>#REF!</v>
      </c>
      <c r="AY112" s="220" t="e">
        <f>Scores!BA108*calcs!$BT$12</f>
        <v>#REF!</v>
      </c>
      <c r="AZ112" s="220" t="e">
        <f>Scores!BB108*calcs!$BT$12</f>
        <v>#REF!</v>
      </c>
      <c r="BA112" s="220" t="e">
        <f>Scores!BC108*calcs!$BT$13</f>
        <v>#REF!</v>
      </c>
      <c r="BB112" s="220" t="e">
        <f>Scores!BD108*calcs!$BT$13</f>
        <v>#REF!</v>
      </c>
      <c r="BC112" s="220" t="e">
        <f>Scores!BE108*calcs!$BT$13</f>
        <v>#REF!</v>
      </c>
      <c r="BD112" s="220" t="e">
        <f>Scores!BF108*calcs!$BT$13</f>
        <v>#REF!</v>
      </c>
      <c r="BE112" s="220" t="e">
        <f>Scores!BG108*calcs!$BT$13</f>
        <v>#REF!</v>
      </c>
      <c r="BF112" s="220" t="e">
        <f>Scores!BH108*calcs!$BT$14</f>
        <v>#REF!</v>
      </c>
      <c r="BG112" s="220" t="e">
        <f>Scores!BI108*calcs!$BT$14</f>
        <v>#REF!</v>
      </c>
      <c r="BH112" s="220" t="e">
        <f>Scores!BJ108*calcs!$BT$14</f>
        <v>#REF!</v>
      </c>
      <c r="BI112" s="220" t="e">
        <f>Scores!BK108*calcs!$BT$14</f>
        <v>#REF!</v>
      </c>
      <c r="BJ112" s="220" t="e">
        <f>Scores!BL108*calcs!$BT$14</f>
        <v>#REF!</v>
      </c>
    </row>
    <row r="113" spans="1:62">
      <c r="A113" t="s">
        <v>239</v>
      </c>
      <c r="B113" s="16" t="s">
        <v>240</v>
      </c>
      <c r="C113" s="220" t="e">
        <f>Scores!E109*calcs!$BT$3</f>
        <v>#REF!</v>
      </c>
      <c r="D113" s="220" t="e">
        <f>Scores!F109*calcs!$BT$3</f>
        <v>#REF!</v>
      </c>
      <c r="E113" s="220" t="e">
        <f>Scores!G109*calcs!$BT$3</f>
        <v>#REF!</v>
      </c>
      <c r="F113" s="220" t="e">
        <f>Scores!H109*calcs!$BT$3</f>
        <v>#REF!</v>
      </c>
      <c r="G113" s="220" t="e">
        <f>Scores!I109*calcs!$BT$3</f>
        <v>#REF!</v>
      </c>
      <c r="H113" s="220" t="e">
        <f>Scores!J109*calcs!$BT$4</f>
        <v>#REF!</v>
      </c>
      <c r="I113" s="220" t="e">
        <f>Scores!K109*calcs!$BT$4</f>
        <v>#REF!</v>
      </c>
      <c r="J113" s="220" t="e">
        <f>Scores!L109*calcs!$BT$4</f>
        <v>#REF!</v>
      </c>
      <c r="K113" s="220" t="e">
        <f>Scores!M109*calcs!$BT$4</f>
        <v>#REF!</v>
      </c>
      <c r="L113" s="220" t="e">
        <f>Scores!N109*calcs!$BT$4</f>
        <v>#REF!</v>
      </c>
      <c r="M113" s="220" t="e">
        <f>Scores!O109*calcs!$BT$5</f>
        <v>#REF!</v>
      </c>
      <c r="N113" s="220" t="e">
        <f>Scores!P109*calcs!$BT$5</f>
        <v>#REF!</v>
      </c>
      <c r="O113" s="220" t="e">
        <f>Scores!Q109*calcs!$BT$5</f>
        <v>#REF!</v>
      </c>
      <c r="P113" s="220" t="e">
        <f>Scores!R109*calcs!$BT$5</f>
        <v>#REF!</v>
      </c>
      <c r="Q113" s="220" t="e">
        <f>Scores!S109*calcs!$BT$5</f>
        <v>#REF!</v>
      </c>
      <c r="R113" s="220" t="e">
        <f>Scores!T109*calcs!$BT$6</f>
        <v>#REF!</v>
      </c>
      <c r="S113" s="220" t="e">
        <f>Scores!U109*calcs!$BT$6</f>
        <v>#REF!</v>
      </c>
      <c r="T113" s="220" t="e">
        <f>Scores!V109*calcs!$BT$6</f>
        <v>#REF!</v>
      </c>
      <c r="U113" s="220" t="e">
        <f>Scores!W109*calcs!$BT$6</f>
        <v>#REF!</v>
      </c>
      <c r="V113" s="220" t="e">
        <f>Scores!X109*calcs!$BT$6</f>
        <v>#REF!</v>
      </c>
      <c r="W113" s="220" t="e">
        <f>Scores!Y109*calcs!$BT$7</f>
        <v>#REF!</v>
      </c>
      <c r="X113" s="220" t="e">
        <f>Scores!Z109*calcs!$BT$7</f>
        <v>#REF!</v>
      </c>
      <c r="Y113" s="220" t="e">
        <f>Scores!AA109*calcs!$BT$7</f>
        <v>#REF!</v>
      </c>
      <c r="Z113" s="220" t="e">
        <f>Scores!AB109*calcs!$BT$7</f>
        <v>#REF!</v>
      </c>
      <c r="AA113" s="220" t="e">
        <f>Scores!AC109*calcs!$BT$7</f>
        <v>#REF!</v>
      </c>
      <c r="AB113" s="220" t="e">
        <f>Scores!AD109*calcs!$BT$8</f>
        <v>#REF!</v>
      </c>
      <c r="AC113" s="220" t="e">
        <f>Scores!AE109*calcs!$BT$8</f>
        <v>#REF!</v>
      </c>
      <c r="AD113" s="220" t="e">
        <f>Scores!AF109*calcs!$BT$8</f>
        <v>#REF!</v>
      </c>
      <c r="AE113" s="220" t="e">
        <f>Scores!AG109*calcs!$BT$8</f>
        <v>#REF!</v>
      </c>
      <c r="AF113" s="220" t="e">
        <f>Scores!AH109*calcs!$BT$8</f>
        <v>#REF!</v>
      </c>
      <c r="AG113" s="220" t="e">
        <f>Scores!AI109*calcs!$BT$9</f>
        <v>#REF!</v>
      </c>
      <c r="AH113" s="220" t="e">
        <f>Scores!AJ109*calcs!$BT$9</f>
        <v>#REF!</v>
      </c>
      <c r="AI113" s="220" t="e">
        <f>Scores!AK109*calcs!$BT$9</f>
        <v>#REF!</v>
      </c>
      <c r="AJ113" s="220" t="e">
        <f>Scores!AL109*calcs!$BT$9</f>
        <v>#REF!</v>
      </c>
      <c r="AK113" s="220" t="e">
        <f>Scores!AM109*calcs!$BT$9</f>
        <v>#REF!</v>
      </c>
      <c r="AL113" s="220" t="e">
        <f>Scores!AN109*calcs!$BT$10</f>
        <v>#REF!</v>
      </c>
      <c r="AM113" s="220" t="e">
        <f>Scores!AO109*calcs!$BT$10</f>
        <v>#REF!</v>
      </c>
      <c r="AN113" s="220" t="e">
        <f>Scores!AP109*calcs!$BT$10</f>
        <v>#REF!</v>
      </c>
      <c r="AO113" s="220" t="e">
        <f>Scores!AQ109*calcs!$BT$10</f>
        <v>#REF!</v>
      </c>
      <c r="AP113" s="220" t="e">
        <f>Scores!AR109*calcs!$BT$10</f>
        <v>#REF!</v>
      </c>
      <c r="AQ113" s="220" t="e">
        <f>Scores!AS109*calcs!$BT$11</f>
        <v>#REF!</v>
      </c>
      <c r="AR113" s="220" t="e">
        <f>Scores!AT109*calcs!$BT$11</f>
        <v>#REF!</v>
      </c>
      <c r="AS113" s="220" t="e">
        <f>Scores!AU109*calcs!$BT$11</f>
        <v>#REF!</v>
      </c>
      <c r="AT113" s="220" t="e">
        <f>Scores!AV109*calcs!$BT$11</f>
        <v>#REF!</v>
      </c>
      <c r="AU113" s="220" t="e">
        <f>Scores!AW109*calcs!$BT$11</f>
        <v>#REF!</v>
      </c>
      <c r="AV113" s="220" t="e">
        <f>Scores!AX109*calcs!$BT$12</f>
        <v>#REF!</v>
      </c>
      <c r="AW113" s="220" t="e">
        <f>Scores!AY109*calcs!$BT$12</f>
        <v>#REF!</v>
      </c>
      <c r="AX113" s="220" t="e">
        <f>Scores!AZ109*calcs!$BT$12</f>
        <v>#REF!</v>
      </c>
      <c r="AY113" s="220" t="e">
        <f>Scores!BA109*calcs!$BT$12</f>
        <v>#REF!</v>
      </c>
      <c r="AZ113" s="220" t="e">
        <f>Scores!BB109*calcs!$BT$12</f>
        <v>#REF!</v>
      </c>
      <c r="BA113" s="220" t="e">
        <f>Scores!BC109*calcs!$BT$13</f>
        <v>#REF!</v>
      </c>
      <c r="BB113" s="220" t="e">
        <f>Scores!BD109*calcs!$BT$13</f>
        <v>#REF!</v>
      </c>
      <c r="BC113" s="220" t="e">
        <f>Scores!BE109*calcs!$BT$13</f>
        <v>#REF!</v>
      </c>
      <c r="BD113" s="220" t="e">
        <f>Scores!BF109*calcs!$BT$13</f>
        <v>#REF!</v>
      </c>
      <c r="BE113" s="220" t="e">
        <f>Scores!BG109*calcs!$BT$13</f>
        <v>#REF!</v>
      </c>
      <c r="BF113" s="220" t="e">
        <f>Scores!BH109*calcs!$BT$14</f>
        <v>#REF!</v>
      </c>
      <c r="BG113" s="220" t="e">
        <f>Scores!BI109*calcs!$BT$14</f>
        <v>#REF!</v>
      </c>
      <c r="BH113" s="220" t="e">
        <f>Scores!BJ109*calcs!$BT$14</f>
        <v>#REF!</v>
      </c>
      <c r="BI113" s="220" t="e">
        <f>Scores!BK109*calcs!$BT$14</f>
        <v>#REF!</v>
      </c>
      <c r="BJ113" s="220" t="e">
        <f>Scores!BL109*calcs!$BT$14</f>
        <v>#REF!</v>
      </c>
    </row>
    <row r="114" spans="1:62">
      <c r="A114" t="s">
        <v>241</v>
      </c>
      <c r="B114" s="16" t="s">
        <v>242</v>
      </c>
      <c r="C114" s="220" t="e">
        <f>Scores!E110*calcs!$BT$3</f>
        <v>#REF!</v>
      </c>
      <c r="D114" s="220" t="e">
        <f>Scores!F110*calcs!$BT$3</f>
        <v>#REF!</v>
      </c>
      <c r="E114" s="220" t="e">
        <f>Scores!G110*calcs!$BT$3</f>
        <v>#REF!</v>
      </c>
      <c r="F114" s="220" t="e">
        <f>Scores!H110*calcs!$BT$3</f>
        <v>#REF!</v>
      </c>
      <c r="G114" s="220" t="e">
        <f>Scores!I110*calcs!$BT$3</f>
        <v>#REF!</v>
      </c>
      <c r="H114" s="220" t="e">
        <f>Scores!J110*calcs!$BT$4</f>
        <v>#REF!</v>
      </c>
      <c r="I114" s="220" t="e">
        <f>Scores!K110*calcs!$BT$4</f>
        <v>#REF!</v>
      </c>
      <c r="J114" s="220" t="e">
        <f>Scores!L110*calcs!$BT$4</f>
        <v>#REF!</v>
      </c>
      <c r="K114" s="220" t="e">
        <f>Scores!M110*calcs!$BT$4</f>
        <v>#REF!</v>
      </c>
      <c r="L114" s="220" t="e">
        <f>Scores!N110*calcs!$BT$4</f>
        <v>#REF!</v>
      </c>
      <c r="M114" s="220" t="e">
        <f>Scores!O110*calcs!$BT$5</f>
        <v>#REF!</v>
      </c>
      <c r="N114" s="220" t="e">
        <f>Scores!P110*calcs!$BT$5</f>
        <v>#REF!</v>
      </c>
      <c r="O114" s="220" t="e">
        <f>Scores!Q110*calcs!$BT$5</f>
        <v>#REF!</v>
      </c>
      <c r="P114" s="220" t="e">
        <f>Scores!R110*calcs!$BT$5</f>
        <v>#REF!</v>
      </c>
      <c r="Q114" s="220" t="e">
        <f>Scores!S110*calcs!$BT$5</f>
        <v>#REF!</v>
      </c>
      <c r="R114" s="220" t="e">
        <f>Scores!T110*calcs!$BT$6</f>
        <v>#REF!</v>
      </c>
      <c r="S114" s="220" t="e">
        <f>Scores!U110*calcs!$BT$6</f>
        <v>#REF!</v>
      </c>
      <c r="T114" s="220" t="e">
        <f>Scores!V110*calcs!$BT$6</f>
        <v>#REF!</v>
      </c>
      <c r="U114" s="220" t="e">
        <f>Scores!W110*calcs!$BT$6</f>
        <v>#REF!</v>
      </c>
      <c r="V114" s="220" t="e">
        <f>Scores!X110*calcs!$BT$6</f>
        <v>#REF!</v>
      </c>
      <c r="W114" s="220" t="e">
        <f>Scores!Y110*calcs!$BT$7</f>
        <v>#REF!</v>
      </c>
      <c r="X114" s="220" t="e">
        <f>Scores!Z110*calcs!$BT$7</f>
        <v>#REF!</v>
      </c>
      <c r="Y114" s="220" t="e">
        <f>Scores!AA110*calcs!$BT$7</f>
        <v>#REF!</v>
      </c>
      <c r="Z114" s="220" t="e">
        <f>Scores!AB110*calcs!$BT$7</f>
        <v>#REF!</v>
      </c>
      <c r="AA114" s="220" t="e">
        <f>Scores!AC110*calcs!$BT$7</f>
        <v>#REF!</v>
      </c>
      <c r="AB114" s="220" t="e">
        <f>Scores!AD110*calcs!$BT$8</f>
        <v>#REF!</v>
      </c>
      <c r="AC114" s="220" t="e">
        <f>Scores!AE110*calcs!$BT$8</f>
        <v>#REF!</v>
      </c>
      <c r="AD114" s="220" t="e">
        <f>Scores!AF110*calcs!$BT$8</f>
        <v>#REF!</v>
      </c>
      <c r="AE114" s="220" t="e">
        <f>Scores!AG110*calcs!$BT$8</f>
        <v>#REF!</v>
      </c>
      <c r="AF114" s="220" t="e">
        <f>Scores!AH110*calcs!$BT$8</f>
        <v>#REF!</v>
      </c>
      <c r="AG114" s="220" t="e">
        <f>Scores!AI110*calcs!$BT$9</f>
        <v>#REF!</v>
      </c>
      <c r="AH114" s="220" t="e">
        <f>Scores!AJ110*calcs!$BT$9</f>
        <v>#REF!</v>
      </c>
      <c r="AI114" s="220" t="e">
        <f>Scores!AK110*calcs!$BT$9</f>
        <v>#REF!</v>
      </c>
      <c r="AJ114" s="220" t="e">
        <f>Scores!AL110*calcs!$BT$9</f>
        <v>#REF!</v>
      </c>
      <c r="AK114" s="220" t="e">
        <f>Scores!AM110*calcs!$BT$9</f>
        <v>#REF!</v>
      </c>
      <c r="AL114" s="220" t="e">
        <f>Scores!AN110*calcs!$BT$10</f>
        <v>#REF!</v>
      </c>
      <c r="AM114" s="220" t="e">
        <f>Scores!AO110*calcs!$BT$10</f>
        <v>#REF!</v>
      </c>
      <c r="AN114" s="220" t="e">
        <f>Scores!AP110*calcs!$BT$10</f>
        <v>#REF!</v>
      </c>
      <c r="AO114" s="220" t="e">
        <f>Scores!AQ110*calcs!$BT$10</f>
        <v>#REF!</v>
      </c>
      <c r="AP114" s="220" t="e">
        <f>Scores!AR110*calcs!$BT$10</f>
        <v>#REF!</v>
      </c>
      <c r="AQ114" s="220" t="e">
        <f>Scores!AS110*calcs!$BT$11</f>
        <v>#REF!</v>
      </c>
      <c r="AR114" s="220" t="e">
        <f>Scores!AT110*calcs!$BT$11</f>
        <v>#REF!</v>
      </c>
      <c r="AS114" s="220" t="e">
        <f>Scores!AU110*calcs!$BT$11</f>
        <v>#REF!</v>
      </c>
      <c r="AT114" s="220" t="e">
        <f>Scores!AV110*calcs!$BT$11</f>
        <v>#REF!</v>
      </c>
      <c r="AU114" s="220" t="e">
        <f>Scores!AW110*calcs!$BT$11</f>
        <v>#REF!</v>
      </c>
      <c r="AV114" s="220" t="e">
        <f>Scores!AX110*calcs!$BT$12</f>
        <v>#REF!</v>
      </c>
      <c r="AW114" s="220" t="e">
        <f>Scores!AY110*calcs!$BT$12</f>
        <v>#REF!</v>
      </c>
      <c r="AX114" s="220" t="e">
        <f>Scores!AZ110*calcs!$BT$12</f>
        <v>#REF!</v>
      </c>
      <c r="AY114" s="220" t="e">
        <f>Scores!BA110*calcs!$BT$12</f>
        <v>#REF!</v>
      </c>
      <c r="AZ114" s="220" t="e">
        <f>Scores!BB110*calcs!$BT$12</f>
        <v>#REF!</v>
      </c>
      <c r="BA114" s="220" t="e">
        <f>Scores!BC110*calcs!$BT$13</f>
        <v>#REF!</v>
      </c>
      <c r="BB114" s="220" t="e">
        <f>Scores!BD110*calcs!$BT$13</f>
        <v>#REF!</v>
      </c>
      <c r="BC114" s="220" t="e">
        <f>Scores!BE110*calcs!$BT$13</f>
        <v>#REF!</v>
      </c>
      <c r="BD114" s="220" t="e">
        <f>Scores!BF110*calcs!$BT$13</f>
        <v>#REF!</v>
      </c>
      <c r="BE114" s="220" t="e">
        <f>Scores!BG110*calcs!$BT$13</f>
        <v>#REF!</v>
      </c>
      <c r="BF114" s="220" t="e">
        <f>Scores!BH110*calcs!$BT$14</f>
        <v>#REF!</v>
      </c>
      <c r="BG114" s="220" t="e">
        <f>Scores!BI110*calcs!$BT$14</f>
        <v>#REF!</v>
      </c>
      <c r="BH114" s="220" t="e">
        <f>Scores!BJ110*calcs!$BT$14</f>
        <v>#REF!</v>
      </c>
      <c r="BI114" s="220" t="e">
        <f>Scores!BK110*calcs!$BT$14</f>
        <v>#REF!</v>
      </c>
      <c r="BJ114" s="220" t="e">
        <f>Scores!BL110*calcs!$BT$14</f>
        <v>#REF!</v>
      </c>
    </row>
    <row r="115" spans="1:62">
      <c r="A115" t="s">
        <v>243</v>
      </c>
      <c r="B115" s="16" t="s">
        <v>244</v>
      </c>
      <c r="C115" s="220" t="e">
        <f>Scores!E111*calcs!$BT$3</f>
        <v>#REF!</v>
      </c>
      <c r="D115" s="220" t="e">
        <f>Scores!F111*calcs!$BT$3</f>
        <v>#REF!</v>
      </c>
      <c r="E115" s="220" t="e">
        <f>Scores!G111*calcs!$BT$3</f>
        <v>#REF!</v>
      </c>
      <c r="F115" s="220" t="e">
        <f>Scores!H111*calcs!$BT$3</f>
        <v>#REF!</v>
      </c>
      <c r="G115" s="220" t="e">
        <f>Scores!I111*calcs!$BT$3</f>
        <v>#REF!</v>
      </c>
      <c r="H115" s="220" t="e">
        <f>Scores!J111*calcs!$BT$4</f>
        <v>#REF!</v>
      </c>
      <c r="I115" s="220" t="e">
        <f>Scores!K111*calcs!$BT$4</f>
        <v>#REF!</v>
      </c>
      <c r="J115" s="220" t="e">
        <f>Scores!L111*calcs!$BT$4</f>
        <v>#REF!</v>
      </c>
      <c r="K115" s="220" t="e">
        <f>Scores!M111*calcs!$BT$4</f>
        <v>#REF!</v>
      </c>
      <c r="L115" s="220" t="e">
        <f>Scores!N111*calcs!$BT$4</f>
        <v>#REF!</v>
      </c>
      <c r="M115" s="220" t="e">
        <f>Scores!O111*calcs!$BT$5</f>
        <v>#REF!</v>
      </c>
      <c r="N115" s="220" t="e">
        <f>Scores!P111*calcs!$BT$5</f>
        <v>#REF!</v>
      </c>
      <c r="O115" s="220" t="e">
        <f>Scores!Q111*calcs!$BT$5</f>
        <v>#REF!</v>
      </c>
      <c r="P115" s="220" t="e">
        <f>Scores!R111*calcs!$BT$5</f>
        <v>#REF!</v>
      </c>
      <c r="Q115" s="220" t="e">
        <f>Scores!S111*calcs!$BT$5</f>
        <v>#REF!</v>
      </c>
      <c r="R115" s="220" t="e">
        <f>Scores!T111*calcs!$BT$6</f>
        <v>#REF!</v>
      </c>
      <c r="S115" s="220" t="e">
        <f>Scores!U111*calcs!$BT$6</f>
        <v>#REF!</v>
      </c>
      <c r="T115" s="220" t="e">
        <f>Scores!V111*calcs!$BT$6</f>
        <v>#REF!</v>
      </c>
      <c r="U115" s="220" t="e">
        <f>Scores!W111*calcs!$BT$6</f>
        <v>#REF!</v>
      </c>
      <c r="V115" s="220" t="e">
        <f>Scores!X111*calcs!$BT$6</f>
        <v>#REF!</v>
      </c>
      <c r="W115" s="220" t="e">
        <f>Scores!Y111*calcs!$BT$7</f>
        <v>#REF!</v>
      </c>
      <c r="X115" s="220" t="e">
        <f>Scores!Z111*calcs!$BT$7</f>
        <v>#REF!</v>
      </c>
      <c r="Y115" s="220" t="e">
        <f>Scores!AA111*calcs!$BT$7</f>
        <v>#REF!</v>
      </c>
      <c r="Z115" s="220" t="e">
        <f>Scores!AB111*calcs!$BT$7</f>
        <v>#REF!</v>
      </c>
      <c r="AA115" s="220" t="e">
        <f>Scores!AC111*calcs!$BT$7</f>
        <v>#REF!</v>
      </c>
      <c r="AB115" s="220" t="e">
        <f>Scores!AD111*calcs!$BT$8</f>
        <v>#REF!</v>
      </c>
      <c r="AC115" s="220" t="e">
        <f>Scores!AE111*calcs!$BT$8</f>
        <v>#REF!</v>
      </c>
      <c r="AD115" s="220" t="e">
        <f>Scores!AF111*calcs!$BT$8</f>
        <v>#REF!</v>
      </c>
      <c r="AE115" s="220" t="e">
        <f>Scores!AG111*calcs!$BT$8</f>
        <v>#REF!</v>
      </c>
      <c r="AF115" s="220" t="e">
        <f>Scores!AH111*calcs!$BT$8</f>
        <v>#REF!</v>
      </c>
      <c r="AG115" s="220" t="e">
        <f>Scores!AI111*calcs!$BT$9</f>
        <v>#REF!</v>
      </c>
      <c r="AH115" s="220" t="e">
        <f>Scores!AJ111*calcs!$BT$9</f>
        <v>#REF!</v>
      </c>
      <c r="AI115" s="220" t="e">
        <f>Scores!AK111*calcs!$BT$9</f>
        <v>#REF!</v>
      </c>
      <c r="AJ115" s="220" t="e">
        <f>Scores!AL111*calcs!$BT$9</f>
        <v>#REF!</v>
      </c>
      <c r="AK115" s="220" t="e">
        <f>Scores!AM111*calcs!$BT$9</f>
        <v>#REF!</v>
      </c>
      <c r="AL115" s="220" t="e">
        <f>Scores!AN111*calcs!$BT$10</f>
        <v>#REF!</v>
      </c>
      <c r="AM115" s="220" t="e">
        <f>Scores!AO111*calcs!$BT$10</f>
        <v>#REF!</v>
      </c>
      <c r="AN115" s="220" t="e">
        <f>Scores!AP111*calcs!$BT$10</f>
        <v>#REF!</v>
      </c>
      <c r="AO115" s="220" t="e">
        <f>Scores!AQ111*calcs!$BT$10</f>
        <v>#REF!</v>
      </c>
      <c r="AP115" s="220" t="e">
        <f>Scores!AR111*calcs!$BT$10</f>
        <v>#REF!</v>
      </c>
      <c r="AQ115" s="220" t="e">
        <f>Scores!AS111*calcs!$BT$11</f>
        <v>#REF!</v>
      </c>
      <c r="AR115" s="220" t="e">
        <f>Scores!AT111*calcs!$BT$11</f>
        <v>#REF!</v>
      </c>
      <c r="AS115" s="220" t="e">
        <f>Scores!AU111*calcs!$BT$11</f>
        <v>#REF!</v>
      </c>
      <c r="AT115" s="220" t="e">
        <f>Scores!AV111*calcs!$BT$11</f>
        <v>#REF!</v>
      </c>
      <c r="AU115" s="220" t="e">
        <f>Scores!AW111*calcs!$BT$11</f>
        <v>#REF!</v>
      </c>
      <c r="AV115" s="220" t="e">
        <f>Scores!AX111*calcs!$BT$12</f>
        <v>#REF!</v>
      </c>
      <c r="AW115" s="220" t="e">
        <f>Scores!AY111*calcs!$BT$12</f>
        <v>#REF!</v>
      </c>
      <c r="AX115" s="220" t="e">
        <f>Scores!AZ111*calcs!$BT$12</f>
        <v>#REF!</v>
      </c>
      <c r="AY115" s="220" t="e">
        <f>Scores!BA111*calcs!$BT$12</f>
        <v>#REF!</v>
      </c>
      <c r="AZ115" s="220" t="e">
        <f>Scores!BB111*calcs!$BT$12</f>
        <v>#REF!</v>
      </c>
      <c r="BA115" s="220" t="e">
        <f>Scores!BC111*calcs!$BT$13</f>
        <v>#REF!</v>
      </c>
      <c r="BB115" s="220" t="e">
        <f>Scores!BD111*calcs!$BT$13</f>
        <v>#REF!</v>
      </c>
      <c r="BC115" s="220" t="e">
        <f>Scores!BE111*calcs!$BT$13</f>
        <v>#REF!</v>
      </c>
      <c r="BD115" s="220" t="e">
        <f>Scores!BF111*calcs!$BT$13</f>
        <v>#REF!</v>
      </c>
      <c r="BE115" s="220" t="e">
        <f>Scores!BG111*calcs!$BT$13</f>
        <v>#REF!</v>
      </c>
      <c r="BF115" s="220" t="e">
        <f>Scores!BH111*calcs!$BT$14</f>
        <v>#REF!</v>
      </c>
      <c r="BG115" s="220" t="e">
        <f>Scores!BI111*calcs!$BT$14</f>
        <v>#REF!</v>
      </c>
      <c r="BH115" s="220" t="e">
        <f>Scores!BJ111*calcs!$BT$14</f>
        <v>#REF!</v>
      </c>
      <c r="BI115" s="220" t="e">
        <f>Scores!BK111*calcs!$BT$14</f>
        <v>#REF!</v>
      </c>
      <c r="BJ115" s="220" t="e">
        <f>Scores!BL111*calcs!$BT$14</f>
        <v>#REF!</v>
      </c>
    </row>
    <row r="116" spans="1:62">
      <c r="A116" t="s">
        <v>245</v>
      </c>
      <c r="B116" s="16" t="s">
        <v>246</v>
      </c>
      <c r="C116" s="220" t="e">
        <f>Scores!E112*calcs!$BT$3</f>
        <v>#REF!</v>
      </c>
      <c r="D116" s="220" t="e">
        <f>Scores!F112*calcs!$BT$3</f>
        <v>#REF!</v>
      </c>
      <c r="E116" s="220" t="e">
        <f>Scores!G112*calcs!$BT$3</f>
        <v>#REF!</v>
      </c>
      <c r="F116" s="220" t="e">
        <f>Scores!H112*calcs!$BT$3</f>
        <v>#REF!</v>
      </c>
      <c r="G116" s="220" t="e">
        <f>Scores!I112*calcs!$BT$3</f>
        <v>#REF!</v>
      </c>
      <c r="H116" s="220" t="e">
        <f>Scores!J112*calcs!$BT$4</f>
        <v>#REF!</v>
      </c>
      <c r="I116" s="220" t="e">
        <f>Scores!K112*calcs!$BT$4</f>
        <v>#REF!</v>
      </c>
      <c r="J116" s="220" t="e">
        <f>Scores!L112*calcs!$BT$4</f>
        <v>#REF!</v>
      </c>
      <c r="K116" s="220" t="e">
        <f>Scores!M112*calcs!$BT$4</f>
        <v>#REF!</v>
      </c>
      <c r="L116" s="220" t="e">
        <f>Scores!N112*calcs!$BT$4</f>
        <v>#REF!</v>
      </c>
      <c r="M116" s="220" t="e">
        <f>Scores!O112*calcs!$BT$5</f>
        <v>#REF!</v>
      </c>
      <c r="N116" s="220" t="e">
        <f>Scores!P112*calcs!$BT$5</f>
        <v>#REF!</v>
      </c>
      <c r="O116" s="220" t="e">
        <f>Scores!Q112*calcs!$BT$5</f>
        <v>#REF!</v>
      </c>
      <c r="P116" s="220" t="e">
        <f>Scores!R112*calcs!$BT$5</f>
        <v>#REF!</v>
      </c>
      <c r="Q116" s="220" t="e">
        <f>Scores!S112*calcs!$BT$5</f>
        <v>#REF!</v>
      </c>
      <c r="R116" s="220" t="e">
        <f>Scores!T112*calcs!$BT$6</f>
        <v>#REF!</v>
      </c>
      <c r="S116" s="220" t="e">
        <f>Scores!U112*calcs!$BT$6</f>
        <v>#REF!</v>
      </c>
      <c r="T116" s="220" t="e">
        <f>Scores!V112*calcs!$BT$6</f>
        <v>#REF!</v>
      </c>
      <c r="U116" s="220" t="e">
        <f>Scores!W112*calcs!$BT$6</f>
        <v>#REF!</v>
      </c>
      <c r="V116" s="220" t="e">
        <f>Scores!X112*calcs!$BT$6</f>
        <v>#REF!</v>
      </c>
      <c r="W116" s="220" t="e">
        <f>Scores!Y112*calcs!$BT$7</f>
        <v>#REF!</v>
      </c>
      <c r="X116" s="220" t="e">
        <f>Scores!Z112*calcs!$BT$7</f>
        <v>#REF!</v>
      </c>
      <c r="Y116" s="220" t="e">
        <f>Scores!AA112*calcs!$BT$7</f>
        <v>#REF!</v>
      </c>
      <c r="Z116" s="220" t="e">
        <f>Scores!AB112*calcs!$BT$7</f>
        <v>#REF!</v>
      </c>
      <c r="AA116" s="220" t="e">
        <f>Scores!AC112*calcs!$BT$7</f>
        <v>#REF!</v>
      </c>
      <c r="AB116" s="220" t="e">
        <f>Scores!AD112*calcs!$BT$8</f>
        <v>#REF!</v>
      </c>
      <c r="AC116" s="220" t="e">
        <f>Scores!AE112*calcs!$BT$8</f>
        <v>#REF!</v>
      </c>
      <c r="AD116" s="220" t="e">
        <f>Scores!AF112*calcs!$BT$8</f>
        <v>#REF!</v>
      </c>
      <c r="AE116" s="220" t="e">
        <f>Scores!AG112*calcs!$BT$8</f>
        <v>#REF!</v>
      </c>
      <c r="AF116" s="220" t="e">
        <f>Scores!AH112*calcs!$BT$8</f>
        <v>#REF!</v>
      </c>
      <c r="AG116" s="220" t="e">
        <f>Scores!AI112*calcs!$BT$9</f>
        <v>#REF!</v>
      </c>
      <c r="AH116" s="220" t="e">
        <f>Scores!AJ112*calcs!$BT$9</f>
        <v>#REF!</v>
      </c>
      <c r="AI116" s="220" t="e">
        <f>Scores!AK112*calcs!$BT$9</f>
        <v>#REF!</v>
      </c>
      <c r="AJ116" s="220" t="e">
        <f>Scores!AL112*calcs!$BT$9</f>
        <v>#REF!</v>
      </c>
      <c r="AK116" s="220" t="e">
        <f>Scores!AM112*calcs!$BT$9</f>
        <v>#REF!</v>
      </c>
      <c r="AL116" s="220" t="e">
        <f>Scores!AN112*calcs!$BT$10</f>
        <v>#REF!</v>
      </c>
      <c r="AM116" s="220" t="e">
        <f>Scores!AO112*calcs!$BT$10</f>
        <v>#REF!</v>
      </c>
      <c r="AN116" s="220" t="e">
        <f>Scores!AP112*calcs!$BT$10</f>
        <v>#REF!</v>
      </c>
      <c r="AO116" s="220" t="e">
        <f>Scores!AQ112*calcs!$BT$10</f>
        <v>#REF!</v>
      </c>
      <c r="AP116" s="220" t="e">
        <f>Scores!AR112*calcs!$BT$10</f>
        <v>#REF!</v>
      </c>
      <c r="AQ116" s="220" t="e">
        <f>Scores!AS112*calcs!$BT$11</f>
        <v>#REF!</v>
      </c>
      <c r="AR116" s="220" t="e">
        <f>Scores!AT112*calcs!$BT$11</f>
        <v>#REF!</v>
      </c>
      <c r="AS116" s="220" t="e">
        <f>Scores!AU112*calcs!$BT$11</f>
        <v>#REF!</v>
      </c>
      <c r="AT116" s="220" t="e">
        <f>Scores!AV112*calcs!$BT$11</f>
        <v>#REF!</v>
      </c>
      <c r="AU116" s="220" t="e">
        <f>Scores!AW112*calcs!$BT$11</f>
        <v>#REF!</v>
      </c>
      <c r="AV116" s="220" t="e">
        <f>Scores!AX112*calcs!$BT$12</f>
        <v>#REF!</v>
      </c>
      <c r="AW116" s="220" t="e">
        <f>Scores!AY112*calcs!$BT$12</f>
        <v>#REF!</v>
      </c>
      <c r="AX116" s="220" t="e">
        <f>Scores!AZ112*calcs!$BT$12</f>
        <v>#REF!</v>
      </c>
      <c r="AY116" s="220" t="e">
        <f>Scores!BA112*calcs!$BT$12</f>
        <v>#REF!</v>
      </c>
      <c r="AZ116" s="220" t="e">
        <f>Scores!BB112*calcs!$BT$12</f>
        <v>#REF!</v>
      </c>
      <c r="BA116" s="220" t="e">
        <f>Scores!BC112*calcs!$BT$13</f>
        <v>#REF!</v>
      </c>
      <c r="BB116" s="220" t="e">
        <f>Scores!BD112*calcs!$BT$13</f>
        <v>#REF!</v>
      </c>
      <c r="BC116" s="220" t="e">
        <f>Scores!BE112*calcs!$BT$13</f>
        <v>#REF!</v>
      </c>
      <c r="BD116" s="220" t="e">
        <f>Scores!BF112*calcs!$BT$13</f>
        <v>#REF!</v>
      </c>
      <c r="BE116" s="220" t="e">
        <f>Scores!BG112*calcs!$BT$13</f>
        <v>#REF!</v>
      </c>
      <c r="BF116" s="220" t="e">
        <f>Scores!BH112*calcs!$BT$14</f>
        <v>#REF!</v>
      </c>
      <c r="BG116" s="220" t="e">
        <f>Scores!BI112*calcs!$BT$14</f>
        <v>#REF!</v>
      </c>
      <c r="BH116" s="220" t="e">
        <f>Scores!BJ112*calcs!$BT$14</f>
        <v>#REF!</v>
      </c>
      <c r="BI116" s="220" t="e">
        <f>Scores!BK112*calcs!$BT$14</f>
        <v>#REF!</v>
      </c>
      <c r="BJ116" s="220" t="e">
        <f>Scores!BL112*calcs!$BT$14</f>
        <v>#REF!</v>
      </c>
    </row>
    <row r="117" spans="1:62">
      <c r="A117" t="s">
        <v>247</v>
      </c>
      <c r="B117" s="16" t="s">
        <v>248</v>
      </c>
      <c r="C117" s="220" t="e">
        <f>Scores!E113*calcs!$BT$3</f>
        <v>#REF!</v>
      </c>
      <c r="D117" s="220" t="e">
        <f>Scores!F113*calcs!$BT$3</f>
        <v>#REF!</v>
      </c>
      <c r="E117" s="220" t="e">
        <f>Scores!G113*calcs!$BT$3</f>
        <v>#REF!</v>
      </c>
      <c r="F117" s="220" t="e">
        <f>Scores!H113*calcs!$BT$3</f>
        <v>#REF!</v>
      </c>
      <c r="G117" s="220" t="e">
        <f>Scores!I113*calcs!$BT$3</f>
        <v>#REF!</v>
      </c>
      <c r="H117" s="220" t="e">
        <f>Scores!J113*calcs!$BT$4</f>
        <v>#REF!</v>
      </c>
      <c r="I117" s="220" t="e">
        <f>Scores!K113*calcs!$BT$4</f>
        <v>#REF!</v>
      </c>
      <c r="J117" s="220" t="e">
        <f>Scores!L113*calcs!$BT$4</f>
        <v>#REF!</v>
      </c>
      <c r="K117" s="220" t="e">
        <f>Scores!M113*calcs!$BT$4</f>
        <v>#REF!</v>
      </c>
      <c r="L117" s="220" t="e">
        <f>Scores!N113*calcs!$BT$4</f>
        <v>#REF!</v>
      </c>
      <c r="M117" s="220" t="e">
        <f>Scores!O113*calcs!$BT$5</f>
        <v>#REF!</v>
      </c>
      <c r="N117" s="220" t="e">
        <f>Scores!P113*calcs!$BT$5</f>
        <v>#REF!</v>
      </c>
      <c r="O117" s="220" t="e">
        <f>Scores!Q113*calcs!$BT$5</f>
        <v>#REF!</v>
      </c>
      <c r="P117" s="220" t="e">
        <f>Scores!R113*calcs!$BT$5</f>
        <v>#REF!</v>
      </c>
      <c r="Q117" s="220" t="e">
        <f>Scores!S113*calcs!$BT$5</f>
        <v>#REF!</v>
      </c>
      <c r="R117" s="220" t="e">
        <f>Scores!T113*calcs!$BT$6</f>
        <v>#REF!</v>
      </c>
      <c r="S117" s="220" t="e">
        <f>Scores!U113*calcs!$BT$6</f>
        <v>#REF!</v>
      </c>
      <c r="T117" s="220" t="e">
        <f>Scores!V113*calcs!$BT$6</f>
        <v>#REF!</v>
      </c>
      <c r="U117" s="220" t="e">
        <f>Scores!W113*calcs!$BT$6</f>
        <v>#REF!</v>
      </c>
      <c r="V117" s="220" t="e">
        <f>Scores!X113*calcs!$BT$6</f>
        <v>#REF!</v>
      </c>
      <c r="W117" s="220" t="e">
        <f>Scores!Y113*calcs!$BT$7</f>
        <v>#REF!</v>
      </c>
      <c r="X117" s="220" t="e">
        <f>Scores!Z113*calcs!$BT$7</f>
        <v>#REF!</v>
      </c>
      <c r="Y117" s="220" t="e">
        <f>Scores!AA113*calcs!$BT$7</f>
        <v>#REF!</v>
      </c>
      <c r="Z117" s="220" t="e">
        <f>Scores!AB113*calcs!$BT$7</f>
        <v>#REF!</v>
      </c>
      <c r="AA117" s="220" t="e">
        <f>Scores!AC113*calcs!$BT$7</f>
        <v>#REF!</v>
      </c>
      <c r="AB117" s="220" t="e">
        <f>Scores!AD113*calcs!$BT$8</f>
        <v>#REF!</v>
      </c>
      <c r="AC117" s="220" t="e">
        <f>Scores!AE113*calcs!$BT$8</f>
        <v>#REF!</v>
      </c>
      <c r="AD117" s="220" t="e">
        <f>Scores!AF113*calcs!$BT$8</f>
        <v>#REF!</v>
      </c>
      <c r="AE117" s="220" t="e">
        <f>Scores!AG113*calcs!$BT$8</f>
        <v>#REF!</v>
      </c>
      <c r="AF117" s="220" t="e">
        <f>Scores!AH113*calcs!$BT$8</f>
        <v>#REF!</v>
      </c>
      <c r="AG117" s="220" t="e">
        <f>Scores!AI113*calcs!$BT$9</f>
        <v>#REF!</v>
      </c>
      <c r="AH117" s="220" t="e">
        <f>Scores!AJ113*calcs!$BT$9</f>
        <v>#REF!</v>
      </c>
      <c r="AI117" s="220" t="e">
        <f>Scores!AK113*calcs!$BT$9</f>
        <v>#REF!</v>
      </c>
      <c r="AJ117" s="220" t="e">
        <f>Scores!AL113*calcs!$BT$9</f>
        <v>#REF!</v>
      </c>
      <c r="AK117" s="220" t="e">
        <f>Scores!AM113*calcs!$BT$9</f>
        <v>#REF!</v>
      </c>
      <c r="AL117" s="220" t="e">
        <f>Scores!AN113*calcs!$BT$10</f>
        <v>#REF!</v>
      </c>
      <c r="AM117" s="220" t="e">
        <f>Scores!AO113*calcs!$BT$10</f>
        <v>#REF!</v>
      </c>
      <c r="AN117" s="220" t="e">
        <f>Scores!AP113*calcs!$BT$10</f>
        <v>#REF!</v>
      </c>
      <c r="AO117" s="220" t="e">
        <f>Scores!AQ113*calcs!$BT$10</f>
        <v>#REF!</v>
      </c>
      <c r="AP117" s="220" t="e">
        <f>Scores!AR113*calcs!$BT$10</f>
        <v>#REF!</v>
      </c>
      <c r="AQ117" s="220" t="e">
        <f>Scores!AS113*calcs!$BT$11</f>
        <v>#REF!</v>
      </c>
      <c r="AR117" s="220" t="e">
        <f>Scores!AT113*calcs!$BT$11</f>
        <v>#REF!</v>
      </c>
      <c r="AS117" s="220" t="e">
        <f>Scores!AU113*calcs!$BT$11</f>
        <v>#REF!</v>
      </c>
      <c r="AT117" s="220" t="e">
        <f>Scores!AV113*calcs!$BT$11</f>
        <v>#REF!</v>
      </c>
      <c r="AU117" s="220" t="e">
        <f>Scores!AW113*calcs!$BT$11</f>
        <v>#REF!</v>
      </c>
      <c r="AV117" s="220" t="e">
        <f>Scores!AX113*calcs!$BT$12</f>
        <v>#REF!</v>
      </c>
      <c r="AW117" s="220" t="e">
        <f>Scores!AY113*calcs!$BT$12</f>
        <v>#REF!</v>
      </c>
      <c r="AX117" s="220" t="e">
        <f>Scores!AZ113*calcs!$BT$12</f>
        <v>#REF!</v>
      </c>
      <c r="AY117" s="220" t="e">
        <f>Scores!BA113*calcs!$BT$12</f>
        <v>#REF!</v>
      </c>
      <c r="AZ117" s="220" t="e">
        <f>Scores!BB113*calcs!$BT$12</f>
        <v>#REF!</v>
      </c>
      <c r="BA117" s="220" t="e">
        <f>Scores!BC113*calcs!$BT$13</f>
        <v>#REF!</v>
      </c>
      <c r="BB117" s="220" t="e">
        <f>Scores!BD113*calcs!$BT$13</f>
        <v>#REF!</v>
      </c>
      <c r="BC117" s="220" t="e">
        <f>Scores!BE113*calcs!$BT$13</f>
        <v>#REF!</v>
      </c>
      <c r="BD117" s="220" t="e">
        <f>Scores!BF113*calcs!$BT$13</f>
        <v>#REF!</v>
      </c>
      <c r="BE117" s="220" t="e">
        <f>Scores!BG113*calcs!$BT$13</f>
        <v>#REF!</v>
      </c>
      <c r="BF117" s="220" t="e">
        <f>Scores!BH113*calcs!$BT$14</f>
        <v>#REF!</v>
      </c>
      <c r="BG117" s="220" t="e">
        <f>Scores!BI113*calcs!$BT$14</f>
        <v>#REF!</v>
      </c>
      <c r="BH117" s="220" t="e">
        <f>Scores!BJ113*calcs!$BT$14</f>
        <v>#REF!</v>
      </c>
      <c r="BI117" s="220" t="e">
        <f>Scores!BK113*calcs!$BT$14</f>
        <v>#REF!</v>
      </c>
      <c r="BJ117" s="220" t="e">
        <f>Scores!BL113*calcs!$BT$14</f>
        <v>#REF!</v>
      </c>
    </row>
    <row r="118" spans="1:62">
      <c r="A118" t="s">
        <v>249</v>
      </c>
      <c r="B118" s="16" t="s">
        <v>250</v>
      </c>
      <c r="C118" s="220" t="e">
        <f>Scores!E114*calcs!$BT$3</f>
        <v>#REF!</v>
      </c>
      <c r="D118" s="220" t="e">
        <f>Scores!F114*calcs!$BT$3</f>
        <v>#REF!</v>
      </c>
      <c r="E118" s="220" t="e">
        <f>Scores!G114*calcs!$BT$3</f>
        <v>#REF!</v>
      </c>
      <c r="F118" s="220" t="e">
        <f>Scores!H114*calcs!$BT$3</f>
        <v>#REF!</v>
      </c>
      <c r="G118" s="220" t="e">
        <f>Scores!I114*calcs!$BT$3</f>
        <v>#REF!</v>
      </c>
      <c r="H118" s="220" t="e">
        <f>Scores!J114*calcs!$BT$4</f>
        <v>#REF!</v>
      </c>
      <c r="I118" s="220" t="e">
        <f>Scores!K114*calcs!$BT$4</f>
        <v>#REF!</v>
      </c>
      <c r="J118" s="220" t="e">
        <f>Scores!L114*calcs!$BT$4</f>
        <v>#REF!</v>
      </c>
      <c r="K118" s="220" t="e">
        <f>Scores!M114*calcs!$BT$4</f>
        <v>#REF!</v>
      </c>
      <c r="L118" s="220" t="e">
        <f>Scores!N114*calcs!$BT$4</f>
        <v>#REF!</v>
      </c>
      <c r="M118" s="220" t="e">
        <f>Scores!O114*calcs!$BT$5</f>
        <v>#REF!</v>
      </c>
      <c r="N118" s="220" t="e">
        <f>Scores!P114*calcs!$BT$5</f>
        <v>#REF!</v>
      </c>
      <c r="O118" s="220" t="e">
        <f>Scores!Q114*calcs!$BT$5</f>
        <v>#REF!</v>
      </c>
      <c r="P118" s="220" t="e">
        <f>Scores!R114*calcs!$BT$5</f>
        <v>#REF!</v>
      </c>
      <c r="Q118" s="220" t="e">
        <f>Scores!S114*calcs!$BT$5</f>
        <v>#REF!</v>
      </c>
      <c r="R118" s="220" t="e">
        <f>Scores!T114*calcs!$BT$6</f>
        <v>#REF!</v>
      </c>
      <c r="S118" s="220" t="e">
        <f>Scores!U114*calcs!$BT$6</f>
        <v>#REF!</v>
      </c>
      <c r="T118" s="220" t="e">
        <f>Scores!V114*calcs!$BT$6</f>
        <v>#REF!</v>
      </c>
      <c r="U118" s="220" t="e">
        <f>Scores!W114*calcs!$BT$6</f>
        <v>#REF!</v>
      </c>
      <c r="V118" s="220" t="e">
        <f>Scores!X114*calcs!$BT$6</f>
        <v>#REF!</v>
      </c>
      <c r="W118" s="220" t="e">
        <f>Scores!Y114*calcs!$BT$7</f>
        <v>#REF!</v>
      </c>
      <c r="X118" s="220" t="e">
        <f>Scores!Z114*calcs!$BT$7</f>
        <v>#REF!</v>
      </c>
      <c r="Y118" s="220" t="e">
        <f>Scores!AA114*calcs!$BT$7</f>
        <v>#REF!</v>
      </c>
      <c r="Z118" s="220" t="e">
        <f>Scores!AB114*calcs!$BT$7</f>
        <v>#REF!</v>
      </c>
      <c r="AA118" s="220" t="e">
        <f>Scores!AC114*calcs!$BT$7</f>
        <v>#REF!</v>
      </c>
      <c r="AB118" s="220" t="e">
        <f>Scores!AD114*calcs!$BT$8</f>
        <v>#REF!</v>
      </c>
      <c r="AC118" s="220" t="e">
        <f>Scores!AE114*calcs!$BT$8</f>
        <v>#REF!</v>
      </c>
      <c r="AD118" s="220" t="e">
        <f>Scores!AF114*calcs!$BT$8</f>
        <v>#REF!</v>
      </c>
      <c r="AE118" s="220" t="e">
        <f>Scores!AG114*calcs!$BT$8</f>
        <v>#REF!</v>
      </c>
      <c r="AF118" s="220" t="e">
        <f>Scores!AH114*calcs!$BT$8</f>
        <v>#REF!</v>
      </c>
      <c r="AG118" s="220" t="e">
        <f>Scores!AI114*calcs!$BT$9</f>
        <v>#REF!</v>
      </c>
      <c r="AH118" s="220" t="e">
        <f>Scores!AJ114*calcs!$BT$9</f>
        <v>#REF!</v>
      </c>
      <c r="AI118" s="220" t="e">
        <f>Scores!AK114*calcs!$BT$9</f>
        <v>#REF!</v>
      </c>
      <c r="AJ118" s="220" t="e">
        <f>Scores!AL114*calcs!$BT$9</f>
        <v>#REF!</v>
      </c>
      <c r="AK118" s="220" t="e">
        <f>Scores!AM114*calcs!$BT$9</f>
        <v>#REF!</v>
      </c>
      <c r="AL118" s="220" t="e">
        <f>Scores!AN114*calcs!$BT$10</f>
        <v>#REF!</v>
      </c>
      <c r="AM118" s="220" t="e">
        <f>Scores!AO114*calcs!$BT$10</f>
        <v>#REF!</v>
      </c>
      <c r="AN118" s="220" t="e">
        <f>Scores!AP114*calcs!$BT$10</f>
        <v>#REF!</v>
      </c>
      <c r="AO118" s="220" t="e">
        <f>Scores!AQ114*calcs!$BT$10</f>
        <v>#REF!</v>
      </c>
      <c r="AP118" s="220" t="e">
        <f>Scores!AR114*calcs!$BT$10</f>
        <v>#REF!</v>
      </c>
      <c r="AQ118" s="220" t="e">
        <f>Scores!AS114*calcs!$BT$11</f>
        <v>#REF!</v>
      </c>
      <c r="AR118" s="220" t="e">
        <f>Scores!AT114*calcs!$BT$11</f>
        <v>#REF!</v>
      </c>
      <c r="AS118" s="220" t="e">
        <f>Scores!AU114*calcs!$BT$11</f>
        <v>#REF!</v>
      </c>
      <c r="AT118" s="220" t="e">
        <f>Scores!AV114*calcs!$BT$11</f>
        <v>#REF!</v>
      </c>
      <c r="AU118" s="220" t="e">
        <f>Scores!AW114*calcs!$BT$11</f>
        <v>#REF!</v>
      </c>
      <c r="AV118" s="220" t="e">
        <f>Scores!AX114*calcs!$BT$12</f>
        <v>#REF!</v>
      </c>
      <c r="AW118" s="220" t="e">
        <f>Scores!AY114*calcs!$BT$12</f>
        <v>#REF!</v>
      </c>
      <c r="AX118" s="220" t="e">
        <f>Scores!AZ114*calcs!$BT$12</f>
        <v>#REF!</v>
      </c>
      <c r="AY118" s="220" t="e">
        <f>Scores!BA114*calcs!$BT$12</f>
        <v>#REF!</v>
      </c>
      <c r="AZ118" s="220" t="e">
        <f>Scores!BB114*calcs!$BT$12</f>
        <v>#REF!</v>
      </c>
      <c r="BA118" s="220" t="e">
        <f>Scores!BC114*calcs!$BT$13</f>
        <v>#REF!</v>
      </c>
      <c r="BB118" s="220" t="e">
        <f>Scores!BD114*calcs!$BT$13</f>
        <v>#REF!</v>
      </c>
      <c r="BC118" s="220" t="e">
        <f>Scores!BE114*calcs!$BT$13</f>
        <v>#REF!</v>
      </c>
      <c r="BD118" s="220" t="e">
        <f>Scores!BF114*calcs!$BT$13</f>
        <v>#REF!</v>
      </c>
      <c r="BE118" s="220" t="e">
        <f>Scores!BG114*calcs!$BT$13</f>
        <v>#REF!</v>
      </c>
      <c r="BF118" s="220" t="e">
        <f>Scores!BH114*calcs!$BT$14</f>
        <v>#REF!</v>
      </c>
      <c r="BG118" s="220" t="e">
        <f>Scores!BI114*calcs!$BT$14</f>
        <v>#REF!</v>
      </c>
      <c r="BH118" s="220" t="e">
        <f>Scores!BJ114*calcs!$BT$14</f>
        <v>#REF!</v>
      </c>
      <c r="BI118" s="220" t="e">
        <f>Scores!BK114*calcs!$BT$14</f>
        <v>#REF!</v>
      </c>
      <c r="BJ118" s="220" t="e">
        <f>Scores!BL114*calcs!$BT$14</f>
        <v>#REF!</v>
      </c>
    </row>
    <row r="119" spans="1:62">
      <c r="A119" t="s">
        <v>251</v>
      </c>
      <c r="B119" s="16" t="s">
        <v>252</v>
      </c>
      <c r="C119" s="220" t="e">
        <f>Scores!E115*calcs!$BT$3</f>
        <v>#REF!</v>
      </c>
      <c r="D119" s="220" t="e">
        <f>Scores!F115*calcs!$BT$3</f>
        <v>#REF!</v>
      </c>
      <c r="E119" s="220" t="e">
        <f>Scores!G115*calcs!$BT$3</f>
        <v>#REF!</v>
      </c>
      <c r="F119" s="220" t="e">
        <f>Scores!H115*calcs!$BT$3</f>
        <v>#REF!</v>
      </c>
      <c r="G119" s="220" t="e">
        <f>Scores!I115*calcs!$BT$3</f>
        <v>#REF!</v>
      </c>
      <c r="H119" s="220" t="e">
        <f>Scores!J115*calcs!$BT$4</f>
        <v>#REF!</v>
      </c>
      <c r="I119" s="220" t="e">
        <f>Scores!K115*calcs!$BT$4</f>
        <v>#REF!</v>
      </c>
      <c r="J119" s="220" t="e">
        <f>Scores!L115*calcs!$BT$4</f>
        <v>#REF!</v>
      </c>
      <c r="K119" s="220" t="e">
        <f>Scores!M115*calcs!$BT$4</f>
        <v>#REF!</v>
      </c>
      <c r="L119" s="220" t="e">
        <f>Scores!N115*calcs!$BT$4</f>
        <v>#REF!</v>
      </c>
      <c r="M119" s="220" t="e">
        <f>Scores!O115*calcs!$BT$5</f>
        <v>#REF!</v>
      </c>
      <c r="N119" s="220" t="e">
        <f>Scores!P115*calcs!$BT$5</f>
        <v>#REF!</v>
      </c>
      <c r="O119" s="220" t="e">
        <f>Scores!Q115*calcs!$BT$5</f>
        <v>#REF!</v>
      </c>
      <c r="P119" s="220" t="e">
        <f>Scores!R115*calcs!$BT$5</f>
        <v>#REF!</v>
      </c>
      <c r="Q119" s="220" t="e">
        <f>Scores!S115*calcs!$BT$5</f>
        <v>#REF!</v>
      </c>
      <c r="R119" s="220" t="e">
        <f>Scores!T115*calcs!$BT$6</f>
        <v>#REF!</v>
      </c>
      <c r="S119" s="220" t="e">
        <f>Scores!U115*calcs!$BT$6</f>
        <v>#REF!</v>
      </c>
      <c r="T119" s="220" t="e">
        <f>Scores!V115*calcs!$BT$6</f>
        <v>#REF!</v>
      </c>
      <c r="U119" s="220" t="e">
        <f>Scores!W115*calcs!$BT$6</f>
        <v>#REF!</v>
      </c>
      <c r="V119" s="220" t="e">
        <f>Scores!X115*calcs!$BT$6</f>
        <v>#REF!</v>
      </c>
      <c r="W119" s="220" t="e">
        <f>Scores!Y115*calcs!$BT$7</f>
        <v>#REF!</v>
      </c>
      <c r="X119" s="220" t="e">
        <f>Scores!Z115*calcs!$BT$7</f>
        <v>#REF!</v>
      </c>
      <c r="Y119" s="220" t="e">
        <f>Scores!AA115*calcs!$BT$7</f>
        <v>#REF!</v>
      </c>
      <c r="Z119" s="220" t="e">
        <f>Scores!AB115*calcs!$BT$7</f>
        <v>#REF!</v>
      </c>
      <c r="AA119" s="220" t="e">
        <f>Scores!AC115*calcs!$BT$7</f>
        <v>#REF!</v>
      </c>
      <c r="AB119" s="220" t="e">
        <f>Scores!AD115*calcs!$BT$8</f>
        <v>#REF!</v>
      </c>
      <c r="AC119" s="220" t="e">
        <f>Scores!AE115*calcs!$BT$8</f>
        <v>#REF!</v>
      </c>
      <c r="AD119" s="220" t="e">
        <f>Scores!AF115*calcs!$BT$8</f>
        <v>#REF!</v>
      </c>
      <c r="AE119" s="220" t="e">
        <f>Scores!AG115*calcs!$BT$8</f>
        <v>#REF!</v>
      </c>
      <c r="AF119" s="220" t="e">
        <f>Scores!AH115*calcs!$BT$8</f>
        <v>#REF!</v>
      </c>
      <c r="AG119" s="220" t="e">
        <f>Scores!AI115*calcs!$BT$9</f>
        <v>#REF!</v>
      </c>
      <c r="AH119" s="220" t="e">
        <f>Scores!AJ115*calcs!$BT$9</f>
        <v>#REF!</v>
      </c>
      <c r="AI119" s="220" t="e">
        <f>Scores!AK115*calcs!$BT$9</f>
        <v>#REF!</v>
      </c>
      <c r="AJ119" s="220" t="e">
        <f>Scores!AL115*calcs!$BT$9</f>
        <v>#REF!</v>
      </c>
      <c r="AK119" s="220" t="e">
        <f>Scores!AM115*calcs!$BT$9</f>
        <v>#REF!</v>
      </c>
      <c r="AL119" s="220" t="e">
        <f>Scores!AN115*calcs!$BT$10</f>
        <v>#REF!</v>
      </c>
      <c r="AM119" s="220" t="e">
        <f>Scores!AO115*calcs!$BT$10</f>
        <v>#REF!</v>
      </c>
      <c r="AN119" s="220" t="e">
        <f>Scores!AP115*calcs!$BT$10</f>
        <v>#REF!</v>
      </c>
      <c r="AO119" s="220" t="e">
        <f>Scores!AQ115*calcs!$BT$10</f>
        <v>#REF!</v>
      </c>
      <c r="AP119" s="220" t="e">
        <f>Scores!AR115*calcs!$BT$10</f>
        <v>#REF!</v>
      </c>
      <c r="AQ119" s="220" t="e">
        <f>Scores!AS115*calcs!$BT$11</f>
        <v>#REF!</v>
      </c>
      <c r="AR119" s="220" t="e">
        <f>Scores!AT115*calcs!$BT$11</f>
        <v>#REF!</v>
      </c>
      <c r="AS119" s="220" t="e">
        <f>Scores!AU115*calcs!$BT$11</f>
        <v>#REF!</v>
      </c>
      <c r="AT119" s="220" t="e">
        <f>Scores!AV115*calcs!$BT$11</f>
        <v>#REF!</v>
      </c>
      <c r="AU119" s="220" t="e">
        <f>Scores!AW115*calcs!$BT$11</f>
        <v>#REF!</v>
      </c>
      <c r="AV119" s="220" t="e">
        <f>Scores!AX115*calcs!$BT$12</f>
        <v>#REF!</v>
      </c>
      <c r="AW119" s="220" t="e">
        <f>Scores!AY115*calcs!$BT$12</f>
        <v>#REF!</v>
      </c>
      <c r="AX119" s="220" t="e">
        <f>Scores!AZ115*calcs!$BT$12</f>
        <v>#REF!</v>
      </c>
      <c r="AY119" s="220" t="e">
        <f>Scores!BA115*calcs!$BT$12</f>
        <v>#REF!</v>
      </c>
      <c r="AZ119" s="220" t="e">
        <f>Scores!BB115*calcs!$BT$12</f>
        <v>#REF!</v>
      </c>
      <c r="BA119" s="220" t="e">
        <f>Scores!BC115*calcs!$BT$13</f>
        <v>#REF!</v>
      </c>
      <c r="BB119" s="220" t="e">
        <f>Scores!BD115*calcs!$BT$13</f>
        <v>#REF!</v>
      </c>
      <c r="BC119" s="220" t="e">
        <f>Scores!BE115*calcs!$BT$13</f>
        <v>#REF!</v>
      </c>
      <c r="BD119" s="220" t="e">
        <f>Scores!BF115*calcs!$BT$13</f>
        <v>#REF!</v>
      </c>
      <c r="BE119" s="220" t="e">
        <f>Scores!BG115*calcs!$BT$13</f>
        <v>#REF!</v>
      </c>
      <c r="BF119" s="220" t="e">
        <f>Scores!BH115*calcs!$BT$14</f>
        <v>#REF!</v>
      </c>
      <c r="BG119" s="220" t="e">
        <f>Scores!BI115*calcs!$BT$14</f>
        <v>#REF!</v>
      </c>
      <c r="BH119" s="220" t="e">
        <f>Scores!BJ115*calcs!$BT$14</f>
        <v>#REF!</v>
      </c>
      <c r="BI119" s="220" t="e">
        <f>Scores!BK115*calcs!$BT$14</f>
        <v>#REF!</v>
      </c>
      <c r="BJ119" s="220" t="e">
        <f>Scores!BL115*calcs!$BT$14</f>
        <v>#REF!</v>
      </c>
    </row>
    <row r="120" spans="1:62">
      <c r="A120" t="s">
        <v>253</v>
      </c>
      <c r="B120" s="16" t="s">
        <v>254</v>
      </c>
      <c r="C120" s="220" t="e">
        <f>Scores!E116*calcs!$BT$3</f>
        <v>#REF!</v>
      </c>
      <c r="D120" s="220" t="e">
        <f>Scores!F116*calcs!$BT$3</f>
        <v>#REF!</v>
      </c>
      <c r="E120" s="220" t="e">
        <f>Scores!G116*calcs!$BT$3</f>
        <v>#REF!</v>
      </c>
      <c r="F120" s="220" t="e">
        <f>Scores!H116*calcs!$BT$3</f>
        <v>#REF!</v>
      </c>
      <c r="G120" s="220" t="e">
        <f>Scores!I116*calcs!$BT$3</f>
        <v>#REF!</v>
      </c>
      <c r="H120" s="220" t="e">
        <f>Scores!J116*calcs!$BT$4</f>
        <v>#REF!</v>
      </c>
      <c r="I120" s="220" t="e">
        <f>Scores!K116*calcs!$BT$4</f>
        <v>#REF!</v>
      </c>
      <c r="J120" s="220" t="e">
        <f>Scores!L116*calcs!$BT$4</f>
        <v>#REF!</v>
      </c>
      <c r="K120" s="220" t="e">
        <f>Scores!M116*calcs!$BT$4</f>
        <v>#REF!</v>
      </c>
      <c r="L120" s="220" t="e">
        <f>Scores!N116*calcs!$BT$4</f>
        <v>#REF!</v>
      </c>
      <c r="M120" s="220" t="e">
        <f>Scores!O116*calcs!$BT$5</f>
        <v>#REF!</v>
      </c>
      <c r="N120" s="220" t="e">
        <f>Scores!P116*calcs!$BT$5</f>
        <v>#REF!</v>
      </c>
      <c r="O120" s="220" t="e">
        <f>Scores!Q116*calcs!$BT$5</f>
        <v>#REF!</v>
      </c>
      <c r="P120" s="220" t="e">
        <f>Scores!R116*calcs!$BT$5</f>
        <v>#REF!</v>
      </c>
      <c r="Q120" s="220" t="e">
        <f>Scores!S116*calcs!$BT$5</f>
        <v>#REF!</v>
      </c>
      <c r="R120" s="220" t="e">
        <f>Scores!T116*calcs!$BT$6</f>
        <v>#REF!</v>
      </c>
      <c r="S120" s="220" t="e">
        <f>Scores!U116*calcs!$BT$6</f>
        <v>#REF!</v>
      </c>
      <c r="T120" s="220" t="e">
        <f>Scores!V116*calcs!$BT$6</f>
        <v>#REF!</v>
      </c>
      <c r="U120" s="220" t="e">
        <f>Scores!W116*calcs!$BT$6</f>
        <v>#REF!</v>
      </c>
      <c r="V120" s="220" t="e">
        <f>Scores!X116*calcs!$BT$6</f>
        <v>#REF!</v>
      </c>
      <c r="W120" s="220" t="e">
        <f>Scores!Y116*calcs!$BT$7</f>
        <v>#REF!</v>
      </c>
      <c r="X120" s="220" t="e">
        <f>Scores!Z116*calcs!$BT$7</f>
        <v>#REF!</v>
      </c>
      <c r="Y120" s="220" t="e">
        <f>Scores!AA116*calcs!$BT$7</f>
        <v>#REF!</v>
      </c>
      <c r="Z120" s="220" t="e">
        <f>Scores!AB116*calcs!$BT$7</f>
        <v>#REF!</v>
      </c>
      <c r="AA120" s="220" t="e">
        <f>Scores!AC116*calcs!$BT$7</f>
        <v>#REF!</v>
      </c>
      <c r="AB120" s="220" t="e">
        <f>Scores!AD116*calcs!$BT$8</f>
        <v>#REF!</v>
      </c>
      <c r="AC120" s="220" t="e">
        <f>Scores!AE116*calcs!$BT$8</f>
        <v>#REF!</v>
      </c>
      <c r="AD120" s="220" t="e">
        <f>Scores!AF116*calcs!$BT$8</f>
        <v>#REF!</v>
      </c>
      <c r="AE120" s="220" t="e">
        <f>Scores!AG116*calcs!$BT$8</f>
        <v>#REF!</v>
      </c>
      <c r="AF120" s="220" t="e">
        <f>Scores!AH116*calcs!$BT$8</f>
        <v>#REF!</v>
      </c>
      <c r="AG120" s="220" t="e">
        <f>Scores!AI116*calcs!$BT$9</f>
        <v>#REF!</v>
      </c>
      <c r="AH120" s="220" t="e">
        <f>Scores!AJ116*calcs!$BT$9</f>
        <v>#REF!</v>
      </c>
      <c r="AI120" s="220" t="e">
        <f>Scores!AK116*calcs!$BT$9</f>
        <v>#REF!</v>
      </c>
      <c r="AJ120" s="220" t="e">
        <f>Scores!AL116*calcs!$BT$9</f>
        <v>#REF!</v>
      </c>
      <c r="AK120" s="220" t="e">
        <f>Scores!AM116*calcs!$BT$9</f>
        <v>#REF!</v>
      </c>
      <c r="AL120" s="220" t="e">
        <f>Scores!AN116*calcs!$BT$10</f>
        <v>#REF!</v>
      </c>
      <c r="AM120" s="220" t="e">
        <f>Scores!AO116*calcs!$BT$10</f>
        <v>#REF!</v>
      </c>
      <c r="AN120" s="220" t="e">
        <f>Scores!AP116*calcs!$BT$10</f>
        <v>#REF!</v>
      </c>
      <c r="AO120" s="220" t="e">
        <f>Scores!AQ116*calcs!$BT$10</f>
        <v>#REF!</v>
      </c>
      <c r="AP120" s="220" t="e">
        <f>Scores!AR116*calcs!$BT$10</f>
        <v>#REF!</v>
      </c>
      <c r="AQ120" s="220" t="e">
        <f>Scores!AS116*calcs!$BT$11</f>
        <v>#REF!</v>
      </c>
      <c r="AR120" s="220" t="e">
        <f>Scores!AT116*calcs!$BT$11</f>
        <v>#REF!</v>
      </c>
      <c r="AS120" s="220" t="e">
        <f>Scores!AU116*calcs!$BT$11</f>
        <v>#REF!</v>
      </c>
      <c r="AT120" s="220" t="e">
        <f>Scores!AV116*calcs!$BT$11</f>
        <v>#REF!</v>
      </c>
      <c r="AU120" s="220" t="e">
        <f>Scores!AW116*calcs!$BT$11</f>
        <v>#REF!</v>
      </c>
      <c r="AV120" s="220" t="e">
        <f>Scores!AX116*calcs!$BT$12</f>
        <v>#REF!</v>
      </c>
      <c r="AW120" s="220" t="e">
        <f>Scores!AY116*calcs!$BT$12</f>
        <v>#REF!</v>
      </c>
      <c r="AX120" s="220" t="e">
        <f>Scores!AZ116*calcs!$BT$12</f>
        <v>#REF!</v>
      </c>
      <c r="AY120" s="220" t="e">
        <f>Scores!BA116*calcs!$BT$12</f>
        <v>#REF!</v>
      </c>
      <c r="AZ120" s="220" t="e">
        <f>Scores!BB116*calcs!$BT$12</f>
        <v>#REF!</v>
      </c>
      <c r="BA120" s="220" t="e">
        <f>Scores!BC116*calcs!$BT$13</f>
        <v>#REF!</v>
      </c>
      <c r="BB120" s="220" t="e">
        <f>Scores!BD116*calcs!$BT$13</f>
        <v>#REF!</v>
      </c>
      <c r="BC120" s="220" t="e">
        <f>Scores!BE116*calcs!$BT$13</f>
        <v>#REF!</v>
      </c>
      <c r="BD120" s="220" t="e">
        <f>Scores!BF116*calcs!$BT$13</f>
        <v>#REF!</v>
      </c>
      <c r="BE120" s="220" t="e">
        <f>Scores!BG116*calcs!$BT$13</f>
        <v>#REF!</v>
      </c>
      <c r="BF120" s="220" t="e">
        <f>Scores!BH116*calcs!$BT$14</f>
        <v>#REF!</v>
      </c>
      <c r="BG120" s="220" t="e">
        <f>Scores!BI116*calcs!$BT$14</f>
        <v>#REF!</v>
      </c>
      <c r="BH120" s="220" t="e">
        <f>Scores!BJ116*calcs!$BT$14</f>
        <v>#REF!</v>
      </c>
      <c r="BI120" s="220" t="e">
        <f>Scores!BK116*calcs!$BT$14</f>
        <v>#REF!</v>
      </c>
      <c r="BJ120" s="220" t="e">
        <f>Scores!BL116*calcs!$BT$14</f>
        <v>#REF!</v>
      </c>
    </row>
    <row r="121" spans="1:62">
      <c r="A121" t="s">
        <v>255</v>
      </c>
      <c r="B121" s="16" t="s">
        <v>256</v>
      </c>
      <c r="C121" s="220" t="e">
        <f>Scores!E117*calcs!$BT$3</f>
        <v>#REF!</v>
      </c>
      <c r="D121" s="220" t="e">
        <f>Scores!F117*calcs!$BT$3</f>
        <v>#REF!</v>
      </c>
      <c r="E121" s="220" t="e">
        <f>Scores!G117*calcs!$BT$3</f>
        <v>#REF!</v>
      </c>
      <c r="F121" s="220" t="e">
        <f>Scores!H117*calcs!$BT$3</f>
        <v>#REF!</v>
      </c>
      <c r="G121" s="220" t="e">
        <f>Scores!I117*calcs!$BT$3</f>
        <v>#REF!</v>
      </c>
      <c r="H121" s="220" t="e">
        <f>Scores!J117*calcs!$BT$4</f>
        <v>#REF!</v>
      </c>
      <c r="I121" s="220" t="e">
        <f>Scores!K117*calcs!$BT$4</f>
        <v>#REF!</v>
      </c>
      <c r="J121" s="220" t="e">
        <f>Scores!L117*calcs!$BT$4</f>
        <v>#REF!</v>
      </c>
      <c r="K121" s="220" t="e">
        <f>Scores!M117*calcs!$BT$4</f>
        <v>#REF!</v>
      </c>
      <c r="L121" s="220" t="e">
        <f>Scores!N117*calcs!$BT$4</f>
        <v>#REF!</v>
      </c>
      <c r="M121" s="220" t="e">
        <f>Scores!O117*calcs!$BT$5</f>
        <v>#REF!</v>
      </c>
      <c r="N121" s="220" t="e">
        <f>Scores!P117*calcs!$BT$5</f>
        <v>#REF!</v>
      </c>
      <c r="O121" s="220" t="e">
        <f>Scores!Q117*calcs!$BT$5</f>
        <v>#REF!</v>
      </c>
      <c r="P121" s="220" t="e">
        <f>Scores!R117*calcs!$BT$5</f>
        <v>#REF!</v>
      </c>
      <c r="Q121" s="220" t="e">
        <f>Scores!S117*calcs!$BT$5</f>
        <v>#REF!</v>
      </c>
      <c r="R121" s="220" t="e">
        <f>Scores!T117*calcs!$BT$6</f>
        <v>#REF!</v>
      </c>
      <c r="S121" s="220" t="e">
        <f>Scores!U117*calcs!$BT$6</f>
        <v>#REF!</v>
      </c>
      <c r="T121" s="220" t="e">
        <f>Scores!V117*calcs!$BT$6</f>
        <v>#REF!</v>
      </c>
      <c r="U121" s="220" t="e">
        <f>Scores!W117*calcs!$BT$6</f>
        <v>#REF!</v>
      </c>
      <c r="V121" s="220" t="e">
        <f>Scores!X117*calcs!$BT$6</f>
        <v>#REF!</v>
      </c>
      <c r="W121" s="220" t="e">
        <f>Scores!Y117*calcs!$BT$7</f>
        <v>#REF!</v>
      </c>
      <c r="X121" s="220" t="e">
        <f>Scores!Z117*calcs!$BT$7</f>
        <v>#REF!</v>
      </c>
      <c r="Y121" s="220" t="e">
        <f>Scores!AA117*calcs!$BT$7</f>
        <v>#REF!</v>
      </c>
      <c r="Z121" s="220" t="e">
        <f>Scores!AB117*calcs!$BT$7</f>
        <v>#REF!</v>
      </c>
      <c r="AA121" s="220" t="e">
        <f>Scores!AC117*calcs!$BT$7</f>
        <v>#REF!</v>
      </c>
      <c r="AB121" s="220" t="e">
        <f>Scores!AD117*calcs!$BT$8</f>
        <v>#REF!</v>
      </c>
      <c r="AC121" s="220" t="e">
        <f>Scores!AE117*calcs!$BT$8</f>
        <v>#REF!</v>
      </c>
      <c r="AD121" s="220" t="e">
        <f>Scores!AF117*calcs!$BT$8</f>
        <v>#REF!</v>
      </c>
      <c r="AE121" s="220" t="e">
        <f>Scores!AG117*calcs!$BT$8</f>
        <v>#REF!</v>
      </c>
      <c r="AF121" s="220" t="e">
        <f>Scores!AH117*calcs!$BT$8</f>
        <v>#REF!</v>
      </c>
      <c r="AG121" s="220" t="e">
        <f>Scores!AI117*calcs!$BT$9</f>
        <v>#REF!</v>
      </c>
      <c r="AH121" s="220" t="e">
        <f>Scores!AJ117*calcs!$BT$9</f>
        <v>#REF!</v>
      </c>
      <c r="AI121" s="220" t="e">
        <f>Scores!AK117*calcs!$BT$9</f>
        <v>#REF!</v>
      </c>
      <c r="AJ121" s="220" t="e">
        <f>Scores!AL117*calcs!$BT$9</f>
        <v>#REF!</v>
      </c>
      <c r="AK121" s="220" t="e">
        <f>Scores!AM117*calcs!$BT$9</f>
        <v>#REF!</v>
      </c>
      <c r="AL121" s="220" t="e">
        <f>Scores!AN117*calcs!$BT$10</f>
        <v>#REF!</v>
      </c>
      <c r="AM121" s="220" t="e">
        <f>Scores!AO117*calcs!$BT$10</f>
        <v>#REF!</v>
      </c>
      <c r="AN121" s="220" t="e">
        <f>Scores!AP117*calcs!$BT$10</f>
        <v>#REF!</v>
      </c>
      <c r="AO121" s="220" t="e">
        <f>Scores!AQ117*calcs!$BT$10</f>
        <v>#REF!</v>
      </c>
      <c r="AP121" s="220" t="e">
        <f>Scores!AR117*calcs!$BT$10</f>
        <v>#REF!</v>
      </c>
      <c r="AQ121" s="220" t="e">
        <f>Scores!AS117*calcs!$BT$11</f>
        <v>#REF!</v>
      </c>
      <c r="AR121" s="220" t="e">
        <f>Scores!AT117*calcs!$BT$11</f>
        <v>#REF!</v>
      </c>
      <c r="AS121" s="220" t="e">
        <f>Scores!AU117*calcs!$BT$11</f>
        <v>#REF!</v>
      </c>
      <c r="AT121" s="220" t="e">
        <f>Scores!AV117*calcs!$BT$11</f>
        <v>#REF!</v>
      </c>
      <c r="AU121" s="220" t="e">
        <f>Scores!AW117*calcs!$BT$11</f>
        <v>#REF!</v>
      </c>
      <c r="AV121" s="220" t="e">
        <f>Scores!AX117*calcs!$BT$12</f>
        <v>#REF!</v>
      </c>
      <c r="AW121" s="220" t="e">
        <f>Scores!AY117*calcs!$BT$12</f>
        <v>#REF!</v>
      </c>
      <c r="AX121" s="220" t="e">
        <f>Scores!AZ117*calcs!$BT$12</f>
        <v>#REF!</v>
      </c>
      <c r="AY121" s="220" t="e">
        <f>Scores!BA117*calcs!$BT$12</f>
        <v>#REF!</v>
      </c>
      <c r="AZ121" s="220" t="e">
        <f>Scores!BB117*calcs!$BT$12</f>
        <v>#REF!</v>
      </c>
      <c r="BA121" s="220" t="e">
        <f>Scores!BC117*calcs!$BT$13</f>
        <v>#REF!</v>
      </c>
      <c r="BB121" s="220" t="e">
        <f>Scores!BD117*calcs!$BT$13</f>
        <v>#REF!</v>
      </c>
      <c r="BC121" s="220" t="e">
        <f>Scores!BE117*calcs!$BT$13</f>
        <v>#REF!</v>
      </c>
      <c r="BD121" s="220" t="e">
        <f>Scores!BF117*calcs!$BT$13</f>
        <v>#REF!</v>
      </c>
      <c r="BE121" s="220" t="e">
        <f>Scores!BG117*calcs!$BT$13</f>
        <v>#REF!</v>
      </c>
      <c r="BF121" s="220" t="e">
        <f>Scores!BH117*calcs!$BT$14</f>
        <v>#REF!</v>
      </c>
      <c r="BG121" s="220" t="e">
        <f>Scores!BI117*calcs!$BT$14</f>
        <v>#REF!</v>
      </c>
      <c r="BH121" s="220" t="e">
        <f>Scores!BJ117*calcs!$BT$14</f>
        <v>#REF!</v>
      </c>
      <c r="BI121" s="220" t="e">
        <f>Scores!BK117*calcs!$BT$14</f>
        <v>#REF!</v>
      </c>
      <c r="BJ121" s="220" t="e">
        <f>Scores!BL117*calcs!$BT$14</f>
        <v>#REF!</v>
      </c>
    </row>
    <row r="122" spans="1:62">
      <c r="A122" t="s">
        <v>257</v>
      </c>
      <c r="B122" s="16" t="s">
        <v>166</v>
      </c>
      <c r="C122" s="220" t="e">
        <f>Scores!E118*calcs!$BT$3</f>
        <v>#REF!</v>
      </c>
      <c r="D122" s="220" t="e">
        <f>Scores!F118*calcs!$BT$3</f>
        <v>#REF!</v>
      </c>
      <c r="E122" s="220" t="e">
        <f>Scores!G118*calcs!$BT$3</f>
        <v>#REF!</v>
      </c>
      <c r="F122" s="220" t="e">
        <f>Scores!H118*calcs!$BT$3</f>
        <v>#REF!</v>
      </c>
      <c r="G122" s="220" t="e">
        <f>Scores!I118*calcs!$BT$3</f>
        <v>#REF!</v>
      </c>
      <c r="H122" s="220" t="e">
        <f>Scores!J118*calcs!$BT$4</f>
        <v>#REF!</v>
      </c>
      <c r="I122" s="220" t="e">
        <f>Scores!K118*calcs!$BT$4</f>
        <v>#REF!</v>
      </c>
      <c r="J122" s="220" t="e">
        <f>Scores!L118*calcs!$BT$4</f>
        <v>#REF!</v>
      </c>
      <c r="K122" s="220" t="e">
        <f>Scores!M118*calcs!$BT$4</f>
        <v>#REF!</v>
      </c>
      <c r="L122" s="220" t="e">
        <f>Scores!N118*calcs!$BT$4</f>
        <v>#REF!</v>
      </c>
      <c r="M122" s="220" t="e">
        <f>Scores!O118*calcs!$BT$5</f>
        <v>#REF!</v>
      </c>
      <c r="N122" s="220" t="e">
        <f>Scores!P118*calcs!$BT$5</f>
        <v>#REF!</v>
      </c>
      <c r="O122" s="220" t="e">
        <f>Scores!Q118*calcs!$BT$5</f>
        <v>#REF!</v>
      </c>
      <c r="P122" s="220" t="e">
        <f>Scores!R118*calcs!$BT$5</f>
        <v>#REF!</v>
      </c>
      <c r="Q122" s="220" t="e">
        <f>Scores!S118*calcs!$BT$5</f>
        <v>#REF!</v>
      </c>
      <c r="R122" s="220" t="e">
        <f>Scores!T118*calcs!$BT$6</f>
        <v>#REF!</v>
      </c>
      <c r="S122" s="220" t="e">
        <f>Scores!U118*calcs!$BT$6</f>
        <v>#REF!</v>
      </c>
      <c r="T122" s="220" t="e">
        <f>Scores!V118*calcs!$BT$6</f>
        <v>#REF!</v>
      </c>
      <c r="U122" s="220" t="e">
        <f>Scores!W118*calcs!$BT$6</f>
        <v>#REF!</v>
      </c>
      <c r="V122" s="220" t="e">
        <f>Scores!X118*calcs!$BT$6</f>
        <v>#REF!</v>
      </c>
      <c r="W122" s="220" t="e">
        <f>Scores!Y118*calcs!$BT$7</f>
        <v>#REF!</v>
      </c>
      <c r="X122" s="220" t="e">
        <f>Scores!Z118*calcs!$BT$7</f>
        <v>#REF!</v>
      </c>
      <c r="Y122" s="220" t="e">
        <f>Scores!AA118*calcs!$BT$7</f>
        <v>#REF!</v>
      </c>
      <c r="Z122" s="220" t="e">
        <f>Scores!AB118*calcs!$BT$7</f>
        <v>#REF!</v>
      </c>
      <c r="AA122" s="220" t="e">
        <f>Scores!AC118*calcs!$BT$7</f>
        <v>#REF!</v>
      </c>
      <c r="AB122" s="220" t="e">
        <f>Scores!AD118*calcs!$BT$8</f>
        <v>#REF!</v>
      </c>
      <c r="AC122" s="220" t="e">
        <f>Scores!AE118*calcs!$BT$8</f>
        <v>#REF!</v>
      </c>
      <c r="AD122" s="220" t="e">
        <f>Scores!AF118*calcs!$BT$8</f>
        <v>#REF!</v>
      </c>
      <c r="AE122" s="220" t="e">
        <f>Scores!AG118*calcs!$BT$8</f>
        <v>#REF!</v>
      </c>
      <c r="AF122" s="220" t="e">
        <f>Scores!AH118*calcs!$BT$8</f>
        <v>#REF!</v>
      </c>
      <c r="AG122" s="220" t="e">
        <f>Scores!AI118*calcs!$BT$9</f>
        <v>#REF!</v>
      </c>
      <c r="AH122" s="220" t="e">
        <f>Scores!AJ118*calcs!$BT$9</f>
        <v>#REF!</v>
      </c>
      <c r="AI122" s="220" t="e">
        <f>Scores!AK118*calcs!$BT$9</f>
        <v>#REF!</v>
      </c>
      <c r="AJ122" s="220" t="e">
        <f>Scores!AL118*calcs!$BT$9</f>
        <v>#REF!</v>
      </c>
      <c r="AK122" s="220" t="e">
        <f>Scores!AM118*calcs!$BT$9</f>
        <v>#REF!</v>
      </c>
      <c r="AL122" s="220" t="e">
        <f>Scores!AN118*calcs!$BT$10</f>
        <v>#REF!</v>
      </c>
      <c r="AM122" s="220" t="e">
        <f>Scores!AO118*calcs!$BT$10</f>
        <v>#REF!</v>
      </c>
      <c r="AN122" s="220" t="e">
        <f>Scores!AP118*calcs!$BT$10</f>
        <v>#REF!</v>
      </c>
      <c r="AO122" s="220" t="e">
        <f>Scores!AQ118*calcs!$BT$10</f>
        <v>#REF!</v>
      </c>
      <c r="AP122" s="220" t="e">
        <f>Scores!AR118*calcs!$BT$10</f>
        <v>#REF!</v>
      </c>
      <c r="AQ122" s="220" t="e">
        <f>Scores!AS118*calcs!$BT$11</f>
        <v>#REF!</v>
      </c>
      <c r="AR122" s="220" t="e">
        <f>Scores!AT118*calcs!$BT$11</f>
        <v>#REF!</v>
      </c>
      <c r="AS122" s="220" t="e">
        <f>Scores!AU118*calcs!$BT$11</f>
        <v>#REF!</v>
      </c>
      <c r="AT122" s="220" t="e">
        <f>Scores!AV118*calcs!$BT$11</f>
        <v>#REF!</v>
      </c>
      <c r="AU122" s="220" t="e">
        <f>Scores!AW118*calcs!$BT$11</f>
        <v>#REF!</v>
      </c>
      <c r="AV122" s="220" t="e">
        <f>Scores!AX118*calcs!$BT$12</f>
        <v>#REF!</v>
      </c>
      <c r="AW122" s="220" t="e">
        <f>Scores!AY118*calcs!$BT$12</f>
        <v>#REF!</v>
      </c>
      <c r="AX122" s="220" t="e">
        <f>Scores!AZ118*calcs!$BT$12</f>
        <v>#REF!</v>
      </c>
      <c r="AY122" s="220" t="e">
        <f>Scores!BA118*calcs!$BT$12</f>
        <v>#REF!</v>
      </c>
      <c r="AZ122" s="220" t="e">
        <f>Scores!BB118*calcs!$BT$12</f>
        <v>#REF!</v>
      </c>
      <c r="BA122" s="220" t="e">
        <f>Scores!BC118*calcs!$BT$13</f>
        <v>#REF!</v>
      </c>
      <c r="BB122" s="220" t="e">
        <f>Scores!BD118*calcs!$BT$13</f>
        <v>#REF!</v>
      </c>
      <c r="BC122" s="220" t="e">
        <f>Scores!BE118*calcs!$BT$13</f>
        <v>#REF!</v>
      </c>
      <c r="BD122" s="220" t="e">
        <f>Scores!BF118*calcs!$BT$13</f>
        <v>#REF!</v>
      </c>
      <c r="BE122" s="220" t="e">
        <f>Scores!BG118*calcs!$BT$13</f>
        <v>#REF!</v>
      </c>
      <c r="BF122" s="220" t="e">
        <f>Scores!BH118*calcs!$BT$14</f>
        <v>#REF!</v>
      </c>
      <c r="BG122" s="220" t="e">
        <f>Scores!BI118*calcs!$BT$14</f>
        <v>#REF!</v>
      </c>
      <c r="BH122" s="220" t="e">
        <f>Scores!BJ118*calcs!$BT$14</f>
        <v>#REF!</v>
      </c>
      <c r="BI122" s="220" t="e">
        <f>Scores!BK118*calcs!$BT$14</f>
        <v>#REF!</v>
      </c>
      <c r="BJ122" s="220" t="e">
        <f>Scores!BL118*calcs!$BT$14</f>
        <v>#REF!</v>
      </c>
    </row>
    <row r="123" spans="1:62">
      <c r="A123" t="s">
        <v>258</v>
      </c>
      <c r="B123" s="16" t="s">
        <v>259</v>
      </c>
      <c r="C123" s="220" t="e">
        <f>Scores!E119*calcs!$BT$3</f>
        <v>#REF!</v>
      </c>
      <c r="D123" s="220" t="e">
        <f>Scores!F119*calcs!$BT$3</f>
        <v>#REF!</v>
      </c>
      <c r="E123" s="220" t="e">
        <f>Scores!G119*calcs!$BT$3</f>
        <v>#REF!</v>
      </c>
      <c r="F123" s="220" t="e">
        <f>Scores!H119*calcs!$BT$3</f>
        <v>#REF!</v>
      </c>
      <c r="G123" s="220" t="e">
        <f>Scores!I119*calcs!$BT$3</f>
        <v>#REF!</v>
      </c>
      <c r="H123" s="220" t="e">
        <f>Scores!J119*calcs!$BT$4</f>
        <v>#REF!</v>
      </c>
      <c r="I123" s="220" t="e">
        <f>Scores!K119*calcs!$BT$4</f>
        <v>#REF!</v>
      </c>
      <c r="J123" s="220" t="e">
        <f>Scores!L119*calcs!$BT$4</f>
        <v>#REF!</v>
      </c>
      <c r="K123" s="220" t="e">
        <f>Scores!M119*calcs!$BT$4</f>
        <v>#REF!</v>
      </c>
      <c r="L123" s="220" t="e">
        <f>Scores!N119*calcs!$BT$4</f>
        <v>#REF!</v>
      </c>
      <c r="M123" s="220" t="e">
        <f>Scores!O119*calcs!$BT$5</f>
        <v>#REF!</v>
      </c>
      <c r="N123" s="220" t="e">
        <f>Scores!P119*calcs!$BT$5</f>
        <v>#REF!</v>
      </c>
      <c r="O123" s="220" t="e">
        <f>Scores!Q119*calcs!$BT$5</f>
        <v>#REF!</v>
      </c>
      <c r="P123" s="220" t="e">
        <f>Scores!R119*calcs!$BT$5</f>
        <v>#REF!</v>
      </c>
      <c r="Q123" s="220" t="e">
        <f>Scores!S119*calcs!$BT$5</f>
        <v>#REF!</v>
      </c>
      <c r="R123" s="220" t="e">
        <f>Scores!T119*calcs!$BT$6</f>
        <v>#REF!</v>
      </c>
      <c r="S123" s="220" t="e">
        <f>Scores!U119*calcs!$BT$6</f>
        <v>#REF!</v>
      </c>
      <c r="T123" s="220" t="e">
        <f>Scores!V119*calcs!$BT$6</f>
        <v>#REF!</v>
      </c>
      <c r="U123" s="220" t="e">
        <f>Scores!W119*calcs!$BT$6</f>
        <v>#REF!</v>
      </c>
      <c r="V123" s="220" t="e">
        <f>Scores!X119*calcs!$BT$6</f>
        <v>#REF!</v>
      </c>
      <c r="W123" s="220" t="e">
        <f>Scores!Y119*calcs!$BT$7</f>
        <v>#REF!</v>
      </c>
      <c r="X123" s="220" t="e">
        <f>Scores!Z119*calcs!$BT$7</f>
        <v>#REF!</v>
      </c>
      <c r="Y123" s="220" t="e">
        <f>Scores!AA119*calcs!$BT$7</f>
        <v>#REF!</v>
      </c>
      <c r="Z123" s="220" t="e">
        <f>Scores!AB119*calcs!$BT$7</f>
        <v>#REF!</v>
      </c>
      <c r="AA123" s="220" t="e">
        <f>Scores!AC119*calcs!$BT$7</f>
        <v>#REF!</v>
      </c>
      <c r="AB123" s="220" t="e">
        <f>Scores!AD119*calcs!$BT$8</f>
        <v>#REF!</v>
      </c>
      <c r="AC123" s="220" t="e">
        <f>Scores!AE119*calcs!$BT$8</f>
        <v>#REF!</v>
      </c>
      <c r="AD123" s="220" t="e">
        <f>Scores!AF119*calcs!$BT$8</f>
        <v>#REF!</v>
      </c>
      <c r="AE123" s="220" t="e">
        <f>Scores!AG119*calcs!$BT$8</f>
        <v>#REF!</v>
      </c>
      <c r="AF123" s="220" t="e">
        <f>Scores!AH119*calcs!$BT$8</f>
        <v>#REF!</v>
      </c>
      <c r="AG123" s="220" t="e">
        <f>Scores!AI119*calcs!$BT$9</f>
        <v>#REF!</v>
      </c>
      <c r="AH123" s="220" t="e">
        <f>Scores!AJ119*calcs!$BT$9</f>
        <v>#REF!</v>
      </c>
      <c r="AI123" s="220" t="e">
        <f>Scores!AK119*calcs!$BT$9</f>
        <v>#REF!</v>
      </c>
      <c r="AJ123" s="220" t="e">
        <f>Scores!AL119*calcs!$BT$9</f>
        <v>#REF!</v>
      </c>
      <c r="AK123" s="220" t="e">
        <f>Scores!AM119*calcs!$BT$9</f>
        <v>#REF!</v>
      </c>
      <c r="AL123" s="220" t="e">
        <f>Scores!AN119*calcs!$BT$10</f>
        <v>#REF!</v>
      </c>
      <c r="AM123" s="220" t="e">
        <f>Scores!AO119*calcs!$BT$10</f>
        <v>#REF!</v>
      </c>
      <c r="AN123" s="220" t="e">
        <f>Scores!AP119*calcs!$BT$10</f>
        <v>#REF!</v>
      </c>
      <c r="AO123" s="220" t="e">
        <f>Scores!AQ119*calcs!$BT$10</f>
        <v>#REF!</v>
      </c>
      <c r="AP123" s="220" t="e">
        <f>Scores!AR119*calcs!$BT$10</f>
        <v>#REF!</v>
      </c>
      <c r="AQ123" s="220" t="e">
        <f>Scores!AS119*calcs!$BT$11</f>
        <v>#REF!</v>
      </c>
      <c r="AR123" s="220" t="e">
        <f>Scores!AT119*calcs!$BT$11</f>
        <v>#REF!</v>
      </c>
      <c r="AS123" s="220" t="e">
        <f>Scores!AU119*calcs!$BT$11</f>
        <v>#REF!</v>
      </c>
      <c r="AT123" s="220" t="e">
        <f>Scores!AV119*calcs!$BT$11</f>
        <v>#REF!</v>
      </c>
      <c r="AU123" s="220" t="e">
        <f>Scores!AW119*calcs!$BT$11</f>
        <v>#REF!</v>
      </c>
      <c r="AV123" s="220" t="e">
        <f>Scores!AX119*calcs!$BT$12</f>
        <v>#REF!</v>
      </c>
      <c r="AW123" s="220" t="e">
        <f>Scores!AY119*calcs!$BT$12</f>
        <v>#REF!</v>
      </c>
      <c r="AX123" s="220" t="e">
        <f>Scores!AZ119*calcs!$BT$12</f>
        <v>#REF!</v>
      </c>
      <c r="AY123" s="220" t="e">
        <f>Scores!BA119*calcs!$BT$12</f>
        <v>#REF!</v>
      </c>
      <c r="AZ123" s="220" t="e">
        <f>Scores!BB119*calcs!$BT$12</f>
        <v>#REF!</v>
      </c>
      <c r="BA123" s="220" t="e">
        <f>Scores!BC119*calcs!$BT$13</f>
        <v>#REF!</v>
      </c>
      <c r="BB123" s="220" t="e">
        <f>Scores!BD119*calcs!$BT$13</f>
        <v>#REF!</v>
      </c>
      <c r="BC123" s="220" t="e">
        <f>Scores!BE119*calcs!$BT$13</f>
        <v>#REF!</v>
      </c>
      <c r="BD123" s="220" t="e">
        <f>Scores!BF119*calcs!$BT$13</f>
        <v>#REF!</v>
      </c>
      <c r="BE123" s="220" t="e">
        <f>Scores!BG119*calcs!$BT$13</f>
        <v>#REF!</v>
      </c>
      <c r="BF123" s="220" t="e">
        <f>Scores!BH119*calcs!$BT$14</f>
        <v>#REF!</v>
      </c>
      <c r="BG123" s="220" t="e">
        <f>Scores!BI119*calcs!$BT$14</f>
        <v>#REF!</v>
      </c>
      <c r="BH123" s="220" t="e">
        <f>Scores!BJ119*calcs!$BT$14</f>
        <v>#REF!</v>
      </c>
      <c r="BI123" s="220" t="e">
        <f>Scores!BK119*calcs!$BT$14</f>
        <v>#REF!</v>
      </c>
      <c r="BJ123" s="220" t="e">
        <f>Scores!BL119*calcs!$BT$14</f>
        <v>#REF!</v>
      </c>
    </row>
    <row r="124" spans="1:62">
      <c r="A124" t="s">
        <v>260</v>
      </c>
      <c r="B124" s="16" t="s">
        <v>261</v>
      </c>
      <c r="C124" s="220" t="e">
        <f>Scores!E120*calcs!$BT$3</f>
        <v>#REF!</v>
      </c>
      <c r="D124" s="220" t="e">
        <f>Scores!F120*calcs!$BT$3</f>
        <v>#REF!</v>
      </c>
      <c r="E124" s="220" t="e">
        <f>Scores!G120*calcs!$BT$3</f>
        <v>#REF!</v>
      </c>
      <c r="F124" s="220" t="e">
        <f>Scores!H120*calcs!$BT$3</f>
        <v>#REF!</v>
      </c>
      <c r="G124" s="220" t="e">
        <f>Scores!I120*calcs!$BT$3</f>
        <v>#REF!</v>
      </c>
      <c r="H124" s="220" t="e">
        <f>Scores!J120*calcs!$BT$4</f>
        <v>#REF!</v>
      </c>
      <c r="I124" s="220" t="e">
        <f>Scores!K120*calcs!$BT$4</f>
        <v>#REF!</v>
      </c>
      <c r="J124" s="220" t="e">
        <f>Scores!L120*calcs!$BT$4</f>
        <v>#REF!</v>
      </c>
      <c r="K124" s="220" t="e">
        <f>Scores!M120*calcs!$BT$4</f>
        <v>#REF!</v>
      </c>
      <c r="L124" s="220" t="e">
        <f>Scores!N120*calcs!$BT$4</f>
        <v>#REF!</v>
      </c>
      <c r="M124" s="220" t="e">
        <f>Scores!O120*calcs!$BT$5</f>
        <v>#REF!</v>
      </c>
      <c r="N124" s="220" t="e">
        <f>Scores!P120*calcs!$BT$5</f>
        <v>#REF!</v>
      </c>
      <c r="O124" s="220" t="e">
        <f>Scores!Q120*calcs!$BT$5</f>
        <v>#REF!</v>
      </c>
      <c r="P124" s="220" t="e">
        <f>Scores!R120*calcs!$BT$5</f>
        <v>#REF!</v>
      </c>
      <c r="Q124" s="220" t="e">
        <f>Scores!S120*calcs!$BT$5</f>
        <v>#REF!</v>
      </c>
      <c r="R124" s="220" t="e">
        <f>Scores!T120*calcs!$BT$6</f>
        <v>#REF!</v>
      </c>
      <c r="S124" s="220" t="e">
        <f>Scores!U120*calcs!$BT$6</f>
        <v>#REF!</v>
      </c>
      <c r="T124" s="220" t="e">
        <f>Scores!V120*calcs!$BT$6</f>
        <v>#REF!</v>
      </c>
      <c r="U124" s="220" t="e">
        <f>Scores!W120*calcs!$BT$6</f>
        <v>#REF!</v>
      </c>
      <c r="V124" s="220" t="e">
        <f>Scores!X120*calcs!$BT$6</f>
        <v>#REF!</v>
      </c>
      <c r="W124" s="220" t="e">
        <f>Scores!Y120*calcs!$BT$7</f>
        <v>#REF!</v>
      </c>
      <c r="X124" s="220" t="e">
        <f>Scores!Z120*calcs!$BT$7</f>
        <v>#REF!</v>
      </c>
      <c r="Y124" s="220" t="e">
        <f>Scores!AA120*calcs!$BT$7</f>
        <v>#REF!</v>
      </c>
      <c r="Z124" s="220" t="e">
        <f>Scores!AB120*calcs!$BT$7</f>
        <v>#REF!</v>
      </c>
      <c r="AA124" s="220" t="e">
        <f>Scores!AC120*calcs!$BT$7</f>
        <v>#REF!</v>
      </c>
      <c r="AB124" s="220" t="e">
        <f>Scores!AD120*calcs!$BT$8</f>
        <v>#REF!</v>
      </c>
      <c r="AC124" s="220" t="e">
        <f>Scores!AE120*calcs!$BT$8</f>
        <v>#REF!</v>
      </c>
      <c r="AD124" s="220" t="e">
        <f>Scores!AF120*calcs!$BT$8</f>
        <v>#REF!</v>
      </c>
      <c r="AE124" s="220" t="e">
        <f>Scores!AG120*calcs!$BT$8</f>
        <v>#REF!</v>
      </c>
      <c r="AF124" s="220" t="e">
        <f>Scores!AH120*calcs!$BT$8</f>
        <v>#REF!</v>
      </c>
      <c r="AG124" s="220" t="e">
        <f>Scores!AI120*calcs!$BT$9</f>
        <v>#REF!</v>
      </c>
      <c r="AH124" s="220" t="e">
        <f>Scores!AJ120*calcs!$BT$9</f>
        <v>#REF!</v>
      </c>
      <c r="AI124" s="220" t="e">
        <f>Scores!AK120*calcs!$BT$9</f>
        <v>#REF!</v>
      </c>
      <c r="AJ124" s="220" t="e">
        <f>Scores!AL120*calcs!$BT$9</f>
        <v>#REF!</v>
      </c>
      <c r="AK124" s="220" t="e">
        <f>Scores!AM120*calcs!$BT$9</f>
        <v>#REF!</v>
      </c>
      <c r="AL124" s="220" t="e">
        <f>Scores!AN120*calcs!$BT$10</f>
        <v>#REF!</v>
      </c>
      <c r="AM124" s="220" t="e">
        <f>Scores!AO120*calcs!$BT$10</f>
        <v>#REF!</v>
      </c>
      <c r="AN124" s="220" t="e">
        <f>Scores!AP120*calcs!$BT$10</f>
        <v>#REF!</v>
      </c>
      <c r="AO124" s="220" t="e">
        <f>Scores!AQ120*calcs!$BT$10</f>
        <v>#REF!</v>
      </c>
      <c r="AP124" s="220" t="e">
        <f>Scores!AR120*calcs!$BT$10</f>
        <v>#REF!</v>
      </c>
      <c r="AQ124" s="220" t="e">
        <f>Scores!AS120*calcs!$BT$11</f>
        <v>#REF!</v>
      </c>
      <c r="AR124" s="220" t="e">
        <f>Scores!AT120*calcs!$BT$11</f>
        <v>#REF!</v>
      </c>
      <c r="AS124" s="220" t="e">
        <f>Scores!AU120*calcs!$BT$11</f>
        <v>#REF!</v>
      </c>
      <c r="AT124" s="220" t="e">
        <f>Scores!AV120*calcs!$BT$11</f>
        <v>#REF!</v>
      </c>
      <c r="AU124" s="220" t="e">
        <f>Scores!AW120*calcs!$BT$11</f>
        <v>#REF!</v>
      </c>
      <c r="AV124" s="220" t="e">
        <f>Scores!AX120*calcs!$BT$12</f>
        <v>#REF!</v>
      </c>
      <c r="AW124" s="220" t="e">
        <f>Scores!AY120*calcs!$BT$12</f>
        <v>#REF!</v>
      </c>
      <c r="AX124" s="220" t="e">
        <f>Scores!AZ120*calcs!$BT$12</f>
        <v>#REF!</v>
      </c>
      <c r="AY124" s="220" t="e">
        <f>Scores!BA120*calcs!$BT$12</f>
        <v>#REF!</v>
      </c>
      <c r="AZ124" s="220" t="e">
        <f>Scores!BB120*calcs!$BT$12</f>
        <v>#REF!</v>
      </c>
      <c r="BA124" s="220" t="e">
        <f>Scores!BC120*calcs!$BT$13</f>
        <v>#REF!</v>
      </c>
      <c r="BB124" s="220" t="e">
        <f>Scores!BD120*calcs!$BT$13</f>
        <v>#REF!</v>
      </c>
      <c r="BC124" s="220" t="e">
        <f>Scores!BE120*calcs!$BT$13</f>
        <v>#REF!</v>
      </c>
      <c r="BD124" s="220" t="e">
        <f>Scores!BF120*calcs!$BT$13</f>
        <v>#REF!</v>
      </c>
      <c r="BE124" s="220" t="e">
        <f>Scores!BG120*calcs!$BT$13</f>
        <v>#REF!</v>
      </c>
      <c r="BF124" s="220" t="e">
        <f>Scores!BH120*calcs!$BT$14</f>
        <v>#REF!</v>
      </c>
      <c r="BG124" s="220" t="e">
        <f>Scores!BI120*calcs!$BT$14</f>
        <v>#REF!</v>
      </c>
      <c r="BH124" s="220" t="e">
        <f>Scores!BJ120*calcs!$BT$14</f>
        <v>#REF!</v>
      </c>
      <c r="BI124" s="220" t="e">
        <f>Scores!BK120*calcs!$BT$14</f>
        <v>#REF!</v>
      </c>
      <c r="BJ124" s="220" t="e">
        <f>Scores!BL120*calcs!$BT$14</f>
        <v>#REF!</v>
      </c>
    </row>
    <row r="125" spans="1:62">
      <c r="A125" t="s">
        <v>262</v>
      </c>
      <c r="B125" s="16" t="s">
        <v>263</v>
      </c>
      <c r="C125" s="220" t="e">
        <f>Scores!E121*calcs!$BT$3</f>
        <v>#REF!</v>
      </c>
      <c r="D125" s="220" t="e">
        <f>Scores!F121*calcs!$BT$3</f>
        <v>#REF!</v>
      </c>
      <c r="E125" s="220" t="e">
        <f>Scores!G121*calcs!$BT$3</f>
        <v>#REF!</v>
      </c>
      <c r="F125" s="220" t="e">
        <f>Scores!H121*calcs!$BT$3</f>
        <v>#REF!</v>
      </c>
      <c r="G125" s="220" t="e">
        <f>Scores!I121*calcs!$BT$3</f>
        <v>#REF!</v>
      </c>
      <c r="H125" s="220" t="e">
        <f>Scores!J121*calcs!$BT$4</f>
        <v>#REF!</v>
      </c>
      <c r="I125" s="220" t="e">
        <f>Scores!K121*calcs!$BT$4</f>
        <v>#REF!</v>
      </c>
      <c r="J125" s="220" t="e">
        <f>Scores!L121*calcs!$BT$4</f>
        <v>#REF!</v>
      </c>
      <c r="K125" s="220" t="e">
        <f>Scores!M121*calcs!$BT$4</f>
        <v>#REF!</v>
      </c>
      <c r="L125" s="220" t="e">
        <f>Scores!N121*calcs!$BT$4</f>
        <v>#REF!</v>
      </c>
      <c r="M125" s="220" t="e">
        <f>Scores!O121*calcs!$BT$5</f>
        <v>#REF!</v>
      </c>
      <c r="N125" s="220" t="e">
        <f>Scores!P121*calcs!$BT$5</f>
        <v>#REF!</v>
      </c>
      <c r="O125" s="220" t="e">
        <f>Scores!Q121*calcs!$BT$5</f>
        <v>#REF!</v>
      </c>
      <c r="P125" s="220" t="e">
        <f>Scores!R121*calcs!$BT$5</f>
        <v>#REF!</v>
      </c>
      <c r="Q125" s="220" t="e">
        <f>Scores!S121*calcs!$BT$5</f>
        <v>#REF!</v>
      </c>
      <c r="R125" s="220" t="e">
        <f>Scores!T121*calcs!$BT$6</f>
        <v>#REF!</v>
      </c>
      <c r="S125" s="220" t="e">
        <f>Scores!U121*calcs!$BT$6</f>
        <v>#REF!</v>
      </c>
      <c r="T125" s="220" t="e">
        <f>Scores!V121*calcs!$BT$6</f>
        <v>#REF!</v>
      </c>
      <c r="U125" s="220" t="e">
        <f>Scores!W121*calcs!$BT$6</f>
        <v>#REF!</v>
      </c>
      <c r="V125" s="220" t="e">
        <f>Scores!X121*calcs!$BT$6</f>
        <v>#REF!</v>
      </c>
      <c r="W125" s="220" t="e">
        <f>Scores!Y121*calcs!$BT$7</f>
        <v>#REF!</v>
      </c>
      <c r="X125" s="220" t="e">
        <f>Scores!Z121*calcs!$BT$7</f>
        <v>#REF!</v>
      </c>
      <c r="Y125" s="220" t="e">
        <f>Scores!AA121*calcs!$BT$7</f>
        <v>#REF!</v>
      </c>
      <c r="Z125" s="220" t="e">
        <f>Scores!AB121*calcs!$BT$7</f>
        <v>#REF!</v>
      </c>
      <c r="AA125" s="220" t="e">
        <f>Scores!AC121*calcs!$BT$7</f>
        <v>#REF!</v>
      </c>
      <c r="AB125" s="220" t="e">
        <f>Scores!AD121*calcs!$BT$8</f>
        <v>#REF!</v>
      </c>
      <c r="AC125" s="220" t="e">
        <f>Scores!AE121*calcs!$BT$8</f>
        <v>#REF!</v>
      </c>
      <c r="AD125" s="220" t="e">
        <f>Scores!AF121*calcs!$BT$8</f>
        <v>#REF!</v>
      </c>
      <c r="AE125" s="220" t="e">
        <f>Scores!AG121*calcs!$BT$8</f>
        <v>#REF!</v>
      </c>
      <c r="AF125" s="220" t="e">
        <f>Scores!AH121*calcs!$BT$8</f>
        <v>#REF!</v>
      </c>
      <c r="AG125" s="220" t="e">
        <f>Scores!AI121*calcs!$BT$9</f>
        <v>#REF!</v>
      </c>
      <c r="AH125" s="220" t="e">
        <f>Scores!AJ121*calcs!$BT$9</f>
        <v>#REF!</v>
      </c>
      <c r="AI125" s="220" t="e">
        <f>Scores!AK121*calcs!$BT$9</f>
        <v>#REF!</v>
      </c>
      <c r="AJ125" s="220" t="e">
        <f>Scores!AL121*calcs!$BT$9</f>
        <v>#REF!</v>
      </c>
      <c r="AK125" s="220" t="e">
        <f>Scores!AM121*calcs!$BT$9</f>
        <v>#REF!</v>
      </c>
      <c r="AL125" s="220" t="e">
        <f>Scores!AN121*calcs!$BT$10</f>
        <v>#REF!</v>
      </c>
      <c r="AM125" s="220" t="e">
        <f>Scores!AO121*calcs!$BT$10</f>
        <v>#REF!</v>
      </c>
      <c r="AN125" s="220" t="e">
        <f>Scores!AP121*calcs!$BT$10</f>
        <v>#REF!</v>
      </c>
      <c r="AO125" s="220" t="e">
        <f>Scores!AQ121*calcs!$BT$10</f>
        <v>#REF!</v>
      </c>
      <c r="AP125" s="220" t="e">
        <f>Scores!AR121*calcs!$BT$10</f>
        <v>#REF!</v>
      </c>
      <c r="AQ125" s="220" t="e">
        <f>Scores!AS121*calcs!$BT$11</f>
        <v>#REF!</v>
      </c>
      <c r="AR125" s="220" t="e">
        <f>Scores!AT121*calcs!$BT$11</f>
        <v>#REF!</v>
      </c>
      <c r="AS125" s="220" t="e">
        <f>Scores!AU121*calcs!$BT$11</f>
        <v>#REF!</v>
      </c>
      <c r="AT125" s="220" t="e">
        <f>Scores!AV121*calcs!$BT$11</f>
        <v>#REF!</v>
      </c>
      <c r="AU125" s="220" t="e">
        <f>Scores!AW121*calcs!$BT$11</f>
        <v>#REF!</v>
      </c>
      <c r="AV125" s="220" t="e">
        <f>Scores!AX121*calcs!$BT$12</f>
        <v>#REF!</v>
      </c>
      <c r="AW125" s="220" t="e">
        <f>Scores!AY121*calcs!$BT$12</f>
        <v>#REF!</v>
      </c>
      <c r="AX125" s="220" t="e">
        <f>Scores!AZ121*calcs!$BT$12</f>
        <v>#REF!</v>
      </c>
      <c r="AY125" s="220" t="e">
        <f>Scores!BA121*calcs!$BT$12</f>
        <v>#REF!</v>
      </c>
      <c r="AZ125" s="220" t="e">
        <f>Scores!BB121*calcs!$BT$12</f>
        <v>#REF!</v>
      </c>
      <c r="BA125" s="220" t="e">
        <f>Scores!BC121*calcs!$BT$13</f>
        <v>#REF!</v>
      </c>
      <c r="BB125" s="220" t="e">
        <f>Scores!BD121*calcs!$BT$13</f>
        <v>#REF!</v>
      </c>
      <c r="BC125" s="220" t="e">
        <f>Scores!BE121*calcs!$BT$13</f>
        <v>#REF!</v>
      </c>
      <c r="BD125" s="220" t="e">
        <f>Scores!BF121*calcs!$BT$13</f>
        <v>#REF!</v>
      </c>
      <c r="BE125" s="220" t="e">
        <f>Scores!BG121*calcs!$BT$13</f>
        <v>#REF!</v>
      </c>
      <c r="BF125" s="220" t="e">
        <f>Scores!BH121*calcs!$BT$14</f>
        <v>#REF!</v>
      </c>
      <c r="BG125" s="220" t="e">
        <f>Scores!BI121*calcs!$BT$14</f>
        <v>#REF!</v>
      </c>
      <c r="BH125" s="220" t="e">
        <f>Scores!BJ121*calcs!$BT$14</f>
        <v>#REF!</v>
      </c>
      <c r="BI125" s="220" t="e">
        <f>Scores!BK121*calcs!$BT$14</f>
        <v>#REF!</v>
      </c>
      <c r="BJ125" s="220" t="e">
        <f>Scores!BL121*calcs!$BT$14</f>
        <v>#REF!</v>
      </c>
    </row>
    <row r="126" spans="1:62">
      <c r="A126" t="s">
        <v>264</v>
      </c>
      <c r="B126" s="16" t="s">
        <v>265</v>
      </c>
      <c r="C126" s="220" t="e">
        <f>Scores!E122*calcs!$BT$3</f>
        <v>#REF!</v>
      </c>
      <c r="D126" s="220" t="e">
        <f>Scores!F122*calcs!$BT$3</f>
        <v>#REF!</v>
      </c>
      <c r="E126" s="220" t="e">
        <f>Scores!G122*calcs!$BT$3</f>
        <v>#REF!</v>
      </c>
      <c r="F126" s="220" t="e">
        <f>Scores!H122*calcs!$BT$3</f>
        <v>#REF!</v>
      </c>
      <c r="G126" s="220" t="e">
        <f>Scores!I122*calcs!$BT$3</f>
        <v>#REF!</v>
      </c>
      <c r="H126" s="220" t="e">
        <f>Scores!J122*calcs!$BT$4</f>
        <v>#REF!</v>
      </c>
      <c r="I126" s="220" t="e">
        <f>Scores!K122*calcs!$BT$4</f>
        <v>#REF!</v>
      </c>
      <c r="J126" s="220" t="e">
        <f>Scores!L122*calcs!$BT$4</f>
        <v>#REF!</v>
      </c>
      <c r="K126" s="220" t="e">
        <f>Scores!M122*calcs!$BT$4</f>
        <v>#REF!</v>
      </c>
      <c r="L126" s="220" t="e">
        <f>Scores!N122*calcs!$BT$4</f>
        <v>#REF!</v>
      </c>
      <c r="M126" s="220" t="e">
        <f>Scores!O122*calcs!$BT$5</f>
        <v>#REF!</v>
      </c>
      <c r="N126" s="220" t="e">
        <f>Scores!P122*calcs!$BT$5</f>
        <v>#REF!</v>
      </c>
      <c r="O126" s="220" t="e">
        <f>Scores!Q122*calcs!$BT$5</f>
        <v>#REF!</v>
      </c>
      <c r="P126" s="220" t="e">
        <f>Scores!R122*calcs!$BT$5</f>
        <v>#REF!</v>
      </c>
      <c r="Q126" s="220" t="e">
        <f>Scores!S122*calcs!$BT$5</f>
        <v>#REF!</v>
      </c>
      <c r="R126" s="220" t="e">
        <f>Scores!T122*calcs!$BT$6</f>
        <v>#REF!</v>
      </c>
      <c r="S126" s="220" t="e">
        <f>Scores!U122*calcs!$BT$6</f>
        <v>#REF!</v>
      </c>
      <c r="T126" s="220" t="e">
        <f>Scores!V122*calcs!$BT$6</f>
        <v>#REF!</v>
      </c>
      <c r="U126" s="220" t="e">
        <f>Scores!W122*calcs!$BT$6</f>
        <v>#REF!</v>
      </c>
      <c r="V126" s="220" t="e">
        <f>Scores!X122*calcs!$BT$6</f>
        <v>#REF!</v>
      </c>
      <c r="W126" s="220" t="e">
        <f>Scores!Y122*calcs!$BT$7</f>
        <v>#REF!</v>
      </c>
      <c r="X126" s="220" t="e">
        <f>Scores!Z122*calcs!$BT$7</f>
        <v>#REF!</v>
      </c>
      <c r="Y126" s="220" t="e">
        <f>Scores!AA122*calcs!$BT$7</f>
        <v>#REF!</v>
      </c>
      <c r="Z126" s="220" t="e">
        <f>Scores!AB122*calcs!$BT$7</f>
        <v>#REF!</v>
      </c>
      <c r="AA126" s="220" t="e">
        <f>Scores!AC122*calcs!$BT$7</f>
        <v>#REF!</v>
      </c>
      <c r="AB126" s="220" t="e">
        <f>Scores!AD122*calcs!$BT$8</f>
        <v>#REF!</v>
      </c>
      <c r="AC126" s="220" t="e">
        <f>Scores!AE122*calcs!$BT$8</f>
        <v>#REF!</v>
      </c>
      <c r="AD126" s="220" t="e">
        <f>Scores!AF122*calcs!$BT$8</f>
        <v>#REF!</v>
      </c>
      <c r="AE126" s="220" t="e">
        <f>Scores!AG122*calcs!$BT$8</f>
        <v>#REF!</v>
      </c>
      <c r="AF126" s="220" t="e">
        <f>Scores!AH122*calcs!$BT$8</f>
        <v>#REF!</v>
      </c>
      <c r="AG126" s="220" t="e">
        <f>Scores!AI122*calcs!$BT$9</f>
        <v>#REF!</v>
      </c>
      <c r="AH126" s="220" t="e">
        <f>Scores!AJ122*calcs!$BT$9</f>
        <v>#REF!</v>
      </c>
      <c r="AI126" s="220" t="e">
        <f>Scores!AK122*calcs!$BT$9</f>
        <v>#REF!</v>
      </c>
      <c r="AJ126" s="220" t="e">
        <f>Scores!AL122*calcs!$BT$9</f>
        <v>#REF!</v>
      </c>
      <c r="AK126" s="220" t="e">
        <f>Scores!AM122*calcs!$BT$9</f>
        <v>#REF!</v>
      </c>
      <c r="AL126" s="220" t="e">
        <f>Scores!AN122*calcs!$BT$10</f>
        <v>#REF!</v>
      </c>
      <c r="AM126" s="220" t="e">
        <f>Scores!AO122*calcs!$BT$10</f>
        <v>#REF!</v>
      </c>
      <c r="AN126" s="220" t="e">
        <f>Scores!AP122*calcs!$BT$10</f>
        <v>#REF!</v>
      </c>
      <c r="AO126" s="220" t="e">
        <f>Scores!AQ122*calcs!$BT$10</f>
        <v>#REF!</v>
      </c>
      <c r="AP126" s="220" t="e">
        <f>Scores!AR122*calcs!$BT$10</f>
        <v>#REF!</v>
      </c>
      <c r="AQ126" s="220" t="e">
        <f>Scores!AS122*calcs!$BT$11</f>
        <v>#REF!</v>
      </c>
      <c r="AR126" s="220" t="e">
        <f>Scores!AT122*calcs!$BT$11</f>
        <v>#REF!</v>
      </c>
      <c r="AS126" s="220" t="e">
        <f>Scores!AU122*calcs!$BT$11</f>
        <v>#REF!</v>
      </c>
      <c r="AT126" s="220" t="e">
        <f>Scores!AV122*calcs!$BT$11</f>
        <v>#REF!</v>
      </c>
      <c r="AU126" s="220" t="e">
        <f>Scores!AW122*calcs!$BT$11</f>
        <v>#REF!</v>
      </c>
      <c r="AV126" s="220" t="e">
        <f>Scores!AX122*calcs!$BT$12</f>
        <v>#REF!</v>
      </c>
      <c r="AW126" s="220" t="e">
        <f>Scores!AY122*calcs!$BT$12</f>
        <v>#REF!</v>
      </c>
      <c r="AX126" s="220" t="e">
        <f>Scores!AZ122*calcs!$BT$12</f>
        <v>#REF!</v>
      </c>
      <c r="AY126" s="220" t="e">
        <f>Scores!BA122*calcs!$BT$12</f>
        <v>#REF!</v>
      </c>
      <c r="AZ126" s="220" t="e">
        <f>Scores!BB122*calcs!$BT$12</f>
        <v>#REF!</v>
      </c>
      <c r="BA126" s="220" t="e">
        <f>Scores!BC122*calcs!$BT$13</f>
        <v>#REF!</v>
      </c>
      <c r="BB126" s="220" t="e">
        <f>Scores!BD122*calcs!$BT$13</f>
        <v>#REF!</v>
      </c>
      <c r="BC126" s="220" t="e">
        <f>Scores!BE122*calcs!$BT$13</f>
        <v>#REF!</v>
      </c>
      <c r="BD126" s="220" t="e">
        <f>Scores!BF122*calcs!$BT$13</f>
        <v>#REF!</v>
      </c>
      <c r="BE126" s="220" t="e">
        <f>Scores!BG122*calcs!$BT$13</f>
        <v>#REF!</v>
      </c>
      <c r="BF126" s="220" t="e">
        <f>Scores!BH122*calcs!$BT$14</f>
        <v>#REF!</v>
      </c>
      <c r="BG126" s="220" t="e">
        <f>Scores!BI122*calcs!$BT$14</f>
        <v>#REF!</v>
      </c>
      <c r="BH126" s="220" t="e">
        <f>Scores!BJ122*calcs!$BT$14</f>
        <v>#REF!</v>
      </c>
      <c r="BI126" s="220" t="e">
        <f>Scores!BK122*calcs!$BT$14</f>
        <v>#REF!</v>
      </c>
      <c r="BJ126" s="220" t="e">
        <f>Scores!BL122*calcs!$BT$14</f>
        <v>#REF!</v>
      </c>
    </row>
    <row r="127" spans="1:62">
      <c r="A127" t="s">
        <v>266</v>
      </c>
      <c r="B127" s="16" t="s">
        <v>267</v>
      </c>
      <c r="C127" s="220" t="e">
        <f>Scores!E123*calcs!$BT$3</f>
        <v>#REF!</v>
      </c>
      <c r="D127" s="220" t="e">
        <f>Scores!F123*calcs!$BT$3</f>
        <v>#REF!</v>
      </c>
      <c r="E127" s="220" t="e">
        <f>Scores!G123*calcs!$BT$3</f>
        <v>#REF!</v>
      </c>
      <c r="F127" s="220" t="e">
        <f>Scores!H123*calcs!$BT$3</f>
        <v>#REF!</v>
      </c>
      <c r="G127" s="220" t="e">
        <f>Scores!I123*calcs!$BT$3</f>
        <v>#REF!</v>
      </c>
      <c r="H127" s="220" t="e">
        <f>Scores!J123*calcs!$BT$4</f>
        <v>#REF!</v>
      </c>
      <c r="I127" s="220" t="e">
        <f>Scores!K123*calcs!$BT$4</f>
        <v>#REF!</v>
      </c>
      <c r="J127" s="220" t="e">
        <f>Scores!L123*calcs!$BT$4</f>
        <v>#REF!</v>
      </c>
      <c r="K127" s="220" t="e">
        <f>Scores!M123*calcs!$BT$4</f>
        <v>#REF!</v>
      </c>
      <c r="L127" s="220" t="e">
        <f>Scores!N123*calcs!$BT$4</f>
        <v>#REF!</v>
      </c>
      <c r="M127" s="220" t="e">
        <f>Scores!O123*calcs!$BT$5</f>
        <v>#REF!</v>
      </c>
      <c r="N127" s="220" t="e">
        <f>Scores!P123*calcs!$BT$5</f>
        <v>#REF!</v>
      </c>
      <c r="O127" s="220" t="e">
        <f>Scores!Q123*calcs!$BT$5</f>
        <v>#REF!</v>
      </c>
      <c r="P127" s="220" t="e">
        <f>Scores!R123*calcs!$BT$5</f>
        <v>#REF!</v>
      </c>
      <c r="Q127" s="220" t="e">
        <f>Scores!S123*calcs!$BT$5</f>
        <v>#REF!</v>
      </c>
      <c r="R127" s="220" t="e">
        <f>Scores!T123*calcs!$BT$6</f>
        <v>#REF!</v>
      </c>
      <c r="S127" s="220" t="e">
        <f>Scores!U123*calcs!$BT$6</f>
        <v>#REF!</v>
      </c>
      <c r="T127" s="220" t="e">
        <f>Scores!V123*calcs!$BT$6</f>
        <v>#REF!</v>
      </c>
      <c r="U127" s="220" t="e">
        <f>Scores!W123*calcs!$BT$6</f>
        <v>#REF!</v>
      </c>
      <c r="V127" s="220" t="e">
        <f>Scores!X123*calcs!$BT$6</f>
        <v>#REF!</v>
      </c>
      <c r="W127" s="220" t="e">
        <f>Scores!Y123*calcs!$BT$7</f>
        <v>#REF!</v>
      </c>
      <c r="X127" s="220" t="e">
        <f>Scores!Z123*calcs!$BT$7</f>
        <v>#REF!</v>
      </c>
      <c r="Y127" s="220" t="e">
        <f>Scores!AA123*calcs!$BT$7</f>
        <v>#REF!</v>
      </c>
      <c r="Z127" s="220" t="e">
        <f>Scores!AB123*calcs!$BT$7</f>
        <v>#REF!</v>
      </c>
      <c r="AA127" s="220" t="e">
        <f>Scores!AC123*calcs!$BT$7</f>
        <v>#REF!</v>
      </c>
      <c r="AB127" s="220" t="e">
        <f>Scores!AD123*calcs!$BT$8</f>
        <v>#REF!</v>
      </c>
      <c r="AC127" s="220" t="e">
        <f>Scores!AE123*calcs!$BT$8</f>
        <v>#REF!</v>
      </c>
      <c r="AD127" s="220" t="e">
        <f>Scores!AF123*calcs!$BT$8</f>
        <v>#REF!</v>
      </c>
      <c r="AE127" s="220" t="e">
        <f>Scores!AG123*calcs!$BT$8</f>
        <v>#REF!</v>
      </c>
      <c r="AF127" s="220" t="e">
        <f>Scores!AH123*calcs!$BT$8</f>
        <v>#REF!</v>
      </c>
      <c r="AG127" s="220" t="e">
        <f>Scores!AI123*calcs!$BT$9</f>
        <v>#REF!</v>
      </c>
      <c r="AH127" s="220" t="e">
        <f>Scores!AJ123*calcs!$BT$9</f>
        <v>#REF!</v>
      </c>
      <c r="AI127" s="220" t="e">
        <f>Scores!AK123*calcs!$BT$9</f>
        <v>#REF!</v>
      </c>
      <c r="AJ127" s="220" t="e">
        <f>Scores!AL123*calcs!$BT$9</f>
        <v>#REF!</v>
      </c>
      <c r="AK127" s="220" t="e">
        <f>Scores!AM123*calcs!$BT$9</f>
        <v>#REF!</v>
      </c>
      <c r="AL127" s="220" t="e">
        <f>Scores!AN123*calcs!$BT$10</f>
        <v>#REF!</v>
      </c>
      <c r="AM127" s="220" t="e">
        <f>Scores!AO123*calcs!$BT$10</f>
        <v>#REF!</v>
      </c>
      <c r="AN127" s="220" t="e">
        <f>Scores!AP123*calcs!$BT$10</f>
        <v>#REF!</v>
      </c>
      <c r="AO127" s="220" t="e">
        <f>Scores!AQ123*calcs!$BT$10</f>
        <v>#REF!</v>
      </c>
      <c r="AP127" s="220" t="e">
        <f>Scores!AR123*calcs!$BT$10</f>
        <v>#REF!</v>
      </c>
      <c r="AQ127" s="220" t="e">
        <f>Scores!AS123*calcs!$BT$11</f>
        <v>#REF!</v>
      </c>
      <c r="AR127" s="220" t="e">
        <f>Scores!AT123*calcs!$BT$11</f>
        <v>#REF!</v>
      </c>
      <c r="AS127" s="220" t="e">
        <f>Scores!AU123*calcs!$BT$11</f>
        <v>#REF!</v>
      </c>
      <c r="AT127" s="220" t="e">
        <f>Scores!AV123*calcs!$BT$11</f>
        <v>#REF!</v>
      </c>
      <c r="AU127" s="220" t="e">
        <f>Scores!AW123*calcs!$BT$11</f>
        <v>#REF!</v>
      </c>
      <c r="AV127" s="220" t="e">
        <f>Scores!AX123*calcs!$BT$12</f>
        <v>#REF!</v>
      </c>
      <c r="AW127" s="220" t="e">
        <f>Scores!AY123*calcs!$BT$12</f>
        <v>#REF!</v>
      </c>
      <c r="AX127" s="220" t="e">
        <f>Scores!AZ123*calcs!$BT$12</f>
        <v>#REF!</v>
      </c>
      <c r="AY127" s="220" t="e">
        <f>Scores!BA123*calcs!$BT$12</f>
        <v>#REF!</v>
      </c>
      <c r="AZ127" s="220" t="e">
        <f>Scores!BB123*calcs!$BT$12</f>
        <v>#REF!</v>
      </c>
      <c r="BA127" s="220" t="e">
        <f>Scores!BC123*calcs!$BT$13</f>
        <v>#REF!</v>
      </c>
      <c r="BB127" s="220" t="e">
        <f>Scores!BD123*calcs!$BT$13</f>
        <v>#REF!</v>
      </c>
      <c r="BC127" s="220" t="e">
        <f>Scores!BE123*calcs!$BT$13</f>
        <v>#REF!</v>
      </c>
      <c r="BD127" s="220" t="e">
        <f>Scores!BF123*calcs!$BT$13</f>
        <v>#REF!</v>
      </c>
      <c r="BE127" s="220" t="e">
        <f>Scores!BG123*calcs!$BT$13</f>
        <v>#REF!</v>
      </c>
      <c r="BF127" s="220" t="e">
        <f>Scores!BH123*calcs!$BT$14</f>
        <v>#REF!</v>
      </c>
      <c r="BG127" s="220" t="e">
        <f>Scores!BI123*calcs!$BT$14</f>
        <v>#REF!</v>
      </c>
      <c r="BH127" s="220" t="e">
        <f>Scores!BJ123*calcs!$BT$14</f>
        <v>#REF!</v>
      </c>
      <c r="BI127" s="220" t="e">
        <f>Scores!BK123*calcs!$BT$14</f>
        <v>#REF!</v>
      </c>
      <c r="BJ127" s="220" t="e">
        <f>Scores!BL123*calcs!$BT$14</f>
        <v>#REF!</v>
      </c>
    </row>
    <row r="128" spans="1:62">
      <c r="A128" t="s">
        <v>268</v>
      </c>
      <c r="B128" s="16" t="s">
        <v>269</v>
      </c>
      <c r="C128" s="220" t="e">
        <f>Scores!E124*calcs!$BT$3</f>
        <v>#REF!</v>
      </c>
      <c r="D128" s="220" t="e">
        <f>Scores!F124*calcs!$BT$3</f>
        <v>#REF!</v>
      </c>
      <c r="E128" s="220" t="e">
        <f>Scores!G124*calcs!$BT$3</f>
        <v>#REF!</v>
      </c>
      <c r="F128" s="220" t="e">
        <f>Scores!H124*calcs!$BT$3</f>
        <v>#REF!</v>
      </c>
      <c r="G128" s="220" t="e">
        <f>Scores!I124*calcs!$BT$3</f>
        <v>#REF!</v>
      </c>
      <c r="H128" s="220" t="e">
        <f>Scores!J124*calcs!$BT$4</f>
        <v>#REF!</v>
      </c>
      <c r="I128" s="220" t="e">
        <f>Scores!K124*calcs!$BT$4</f>
        <v>#REF!</v>
      </c>
      <c r="J128" s="220" t="e">
        <f>Scores!L124*calcs!$BT$4</f>
        <v>#REF!</v>
      </c>
      <c r="K128" s="220" t="e">
        <f>Scores!M124*calcs!$BT$4</f>
        <v>#REF!</v>
      </c>
      <c r="L128" s="220" t="e">
        <f>Scores!N124*calcs!$BT$4</f>
        <v>#REF!</v>
      </c>
      <c r="M128" s="220" t="e">
        <f>Scores!O124*calcs!$BT$5</f>
        <v>#REF!</v>
      </c>
      <c r="N128" s="220" t="e">
        <f>Scores!P124*calcs!$BT$5</f>
        <v>#REF!</v>
      </c>
      <c r="O128" s="220" t="e">
        <f>Scores!Q124*calcs!$BT$5</f>
        <v>#REF!</v>
      </c>
      <c r="P128" s="220" t="e">
        <f>Scores!R124*calcs!$BT$5</f>
        <v>#REF!</v>
      </c>
      <c r="Q128" s="220" t="e">
        <f>Scores!S124*calcs!$BT$5</f>
        <v>#REF!</v>
      </c>
      <c r="R128" s="220" t="e">
        <f>Scores!T124*calcs!$BT$6</f>
        <v>#REF!</v>
      </c>
      <c r="S128" s="220" t="e">
        <f>Scores!U124*calcs!$BT$6</f>
        <v>#REF!</v>
      </c>
      <c r="T128" s="220" t="e">
        <f>Scores!V124*calcs!$BT$6</f>
        <v>#REF!</v>
      </c>
      <c r="U128" s="220" t="e">
        <f>Scores!W124*calcs!$BT$6</f>
        <v>#REF!</v>
      </c>
      <c r="V128" s="220" t="e">
        <f>Scores!X124*calcs!$BT$6</f>
        <v>#REF!</v>
      </c>
      <c r="W128" s="220" t="e">
        <f>Scores!Y124*calcs!$BT$7</f>
        <v>#REF!</v>
      </c>
      <c r="X128" s="220" t="e">
        <f>Scores!Z124*calcs!$BT$7</f>
        <v>#REF!</v>
      </c>
      <c r="Y128" s="220" t="e">
        <f>Scores!AA124*calcs!$BT$7</f>
        <v>#REF!</v>
      </c>
      <c r="Z128" s="220" t="e">
        <f>Scores!AB124*calcs!$BT$7</f>
        <v>#REF!</v>
      </c>
      <c r="AA128" s="220" t="e">
        <f>Scores!AC124*calcs!$BT$7</f>
        <v>#REF!</v>
      </c>
      <c r="AB128" s="220" t="e">
        <f>Scores!AD124*calcs!$BT$8</f>
        <v>#REF!</v>
      </c>
      <c r="AC128" s="220" t="e">
        <f>Scores!AE124*calcs!$BT$8</f>
        <v>#REF!</v>
      </c>
      <c r="AD128" s="220" t="e">
        <f>Scores!AF124*calcs!$BT$8</f>
        <v>#REF!</v>
      </c>
      <c r="AE128" s="220" t="e">
        <f>Scores!AG124*calcs!$BT$8</f>
        <v>#REF!</v>
      </c>
      <c r="AF128" s="220" t="e">
        <f>Scores!AH124*calcs!$BT$8</f>
        <v>#REF!</v>
      </c>
      <c r="AG128" s="220" t="e">
        <f>Scores!AI124*calcs!$BT$9</f>
        <v>#REF!</v>
      </c>
      <c r="AH128" s="220" t="e">
        <f>Scores!AJ124*calcs!$BT$9</f>
        <v>#REF!</v>
      </c>
      <c r="AI128" s="220" t="e">
        <f>Scores!AK124*calcs!$BT$9</f>
        <v>#REF!</v>
      </c>
      <c r="AJ128" s="220" t="e">
        <f>Scores!AL124*calcs!$BT$9</f>
        <v>#REF!</v>
      </c>
      <c r="AK128" s="220" t="e">
        <f>Scores!AM124*calcs!$BT$9</f>
        <v>#REF!</v>
      </c>
      <c r="AL128" s="220" t="e">
        <f>Scores!AN124*calcs!$BT$10</f>
        <v>#REF!</v>
      </c>
      <c r="AM128" s="220" t="e">
        <f>Scores!AO124*calcs!$BT$10</f>
        <v>#REF!</v>
      </c>
      <c r="AN128" s="220" t="e">
        <f>Scores!AP124*calcs!$BT$10</f>
        <v>#REF!</v>
      </c>
      <c r="AO128" s="220" t="e">
        <f>Scores!AQ124*calcs!$BT$10</f>
        <v>#REF!</v>
      </c>
      <c r="AP128" s="220" t="e">
        <f>Scores!AR124*calcs!$BT$10</f>
        <v>#REF!</v>
      </c>
      <c r="AQ128" s="220" t="e">
        <f>Scores!AS124*calcs!$BT$11</f>
        <v>#REF!</v>
      </c>
      <c r="AR128" s="220" t="e">
        <f>Scores!AT124*calcs!$BT$11</f>
        <v>#REF!</v>
      </c>
      <c r="AS128" s="220" t="e">
        <f>Scores!AU124*calcs!$BT$11</f>
        <v>#REF!</v>
      </c>
      <c r="AT128" s="220" t="e">
        <f>Scores!AV124*calcs!$BT$11</f>
        <v>#REF!</v>
      </c>
      <c r="AU128" s="220" t="e">
        <f>Scores!AW124*calcs!$BT$11</f>
        <v>#REF!</v>
      </c>
      <c r="AV128" s="220" t="e">
        <f>Scores!AX124*calcs!$BT$12</f>
        <v>#REF!</v>
      </c>
      <c r="AW128" s="220" t="e">
        <f>Scores!AY124*calcs!$BT$12</f>
        <v>#REF!</v>
      </c>
      <c r="AX128" s="220" t="e">
        <f>Scores!AZ124*calcs!$BT$12</f>
        <v>#REF!</v>
      </c>
      <c r="AY128" s="220" t="e">
        <f>Scores!BA124*calcs!$BT$12</f>
        <v>#REF!</v>
      </c>
      <c r="AZ128" s="220" t="e">
        <f>Scores!BB124*calcs!$BT$12</f>
        <v>#REF!</v>
      </c>
      <c r="BA128" s="220" t="e">
        <f>Scores!BC124*calcs!$BT$13</f>
        <v>#REF!</v>
      </c>
      <c r="BB128" s="220" t="e">
        <f>Scores!BD124*calcs!$BT$13</f>
        <v>#REF!</v>
      </c>
      <c r="BC128" s="220" t="e">
        <f>Scores!BE124*calcs!$BT$13</f>
        <v>#REF!</v>
      </c>
      <c r="BD128" s="220" t="e">
        <f>Scores!BF124*calcs!$BT$13</f>
        <v>#REF!</v>
      </c>
      <c r="BE128" s="220" t="e">
        <f>Scores!BG124*calcs!$BT$13</f>
        <v>#REF!</v>
      </c>
      <c r="BF128" s="220" t="e">
        <f>Scores!BH124*calcs!$BT$14</f>
        <v>#REF!</v>
      </c>
      <c r="BG128" s="220" t="e">
        <f>Scores!BI124*calcs!$BT$14</f>
        <v>#REF!</v>
      </c>
      <c r="BH128" s="220" t="e">
        <f>Scores!BJ124*calcs!$BT$14</f>
        <v>#REF!</v>
      </c>
      <c r="BI128" s="220" t="e">
        <f>Scores!BK124*calcs!$BT$14</f>
        <v>#REF!</v>
      </c>
      <c r="BJ128" s="220" t="e">
        <f>Scores!BL124*calcs!$BT$14</f>
        <v>#REF!</v>
      </c>
    </row>
    <row r="129" spans="1:62">
      <c r="A129" t="s">
        <v>270</v>
      </c>
      <c r="B129" s="16" t="s">
        <v>271</v>
      </c>
      <c r="C129" s="220" t="e">
        <f>Scores!E125*calcs!$BT$3</f>
        <v>#REF!</v>
      </c>
      <c r="D129" s="220" t="e">
        <f>Scores!F125*calcs!$BT$3</f>
        <v>#REF!</v>
      </c>
      <c r="E129" s="220" t="e">
        <f>Scores!G125*calcs!$BT$3</f>
        <v>#REF!</v>
      </c>
      <c r="F129" s="220" t="e">
        <f>Scores!H125*calcs!$BT$3</f>
        <v>#REF!</v>
      </c>
      <c r="G129" s="220" t="e">
        <f>Scores!I125*calcs!$BT$3</f>
        <v>#REF!</v>
      </c>
      <c r="H129" s="220" t="e">
        <f>Scores!J125*calcs!$BT$4</f>
        <v>#REF!</v>
      </c>
      <c r="I129" s="220" t="e">
        <f>Scores!K125*calcs!$BT$4</f>
        <v>#REF!</v>
      </c>
      <c r="J129" s="220" t="e">
        <f>Scores!L125*calcs!$BT$4</f>
        <v>#REF!</v>
      </c>
      <c r="K129" s="220" t="e">
        <f>Scores!M125*calcs!$BT$4</f>
        <v>#REF!</v>
      </c>
      <c r="L129" s="220" t="e">
        <f>Scores!N125*calcs!$BT$4</f>
        <v>#REF!</v>
      </c>
      <c r="M129" s="220" t="e">
        <f>Scores!O125*calcs!$BT$5</f>
        <v>#REF!</v>
      </c>
      <c r="N129" s="220" t="e">
        <f>Scores!P125*calcs!$BT$5</f>
        <v>#REF!</v>
      </c>
      <c r="O129" s="220" t="e">
        <f>Scores!Q125*calcs!$BT$5</f>
        <v>#REF!</v>
      </c>
      <c r="P129" s="220" t="e">
        <f>Scores!R125*calcs!$BT$5</f>
        <v>#REF!</v>
      </c>
      <c r="Q129" s="220" t="e">
        <f>Scores!S125*calcs!$BT$5</f>
        <v>#REF!</v>
      </c>
      <c r="R129" s="220" t="e">
        <f>Scores!T125*calcs!$BT$6</f>
        <v>#REF!</v>
      </c>
      <c r="S129" s="220" t="e">
        <f>Scores!U125*calcs!$BT$6</f>
        <v>#REF!</v>
      </c>
      <c r="T129" s="220" t="e">
        <f>Scores!V125*calcs!$BT$6</f>
        <v>#REF!</v>
      </c>
      <c r="U129" s="220" t="e">
        <f>Scores!W125*calcs!$BT$6</f>
        <v>#REF!</v>
      </c>
      <c r="V129" s="220" t="e">
        <f>Scores!X125*calcs!$BT$6</f>
        <v>#REF!</v>
      </c>
      <c r="W129" s="220" t="e">
        <f>Scores!Y125*calcs!$BT$7</f>
        <v>#REF!</v>
      </c>
      <c r="X129" s="220" t="e">
        <f>Scores!Z125*calcs!$BT$7</f>
        <v>#REF!</v>
      </c>
      <c r="Y129" s="220" t="e">
        <f>Scores!AA125*calcs!$BT$7</f>
        <v>#REF!</v>
      </c>
      <c r="Z129" s="220" t="e">
        <f>Scores!AB125*calcs!$BT$7</f>
        <v>#REF!</v>
      </c>
      <c r="AA129" s="220" t="e">
        <f>Scores!AC125*calcs!$BT$7</f>
        <v>#REF!</v>
      </c>
      <c r="AB129" s="220" t="e">
        <f>Scores!AD125*calcs!$BT$8</f>
        <v>#REF!</v>
      </c>
      <c r="AC129" s="220" t="e">
        <f>Scores!AE125*calcs!$BT$8</f>
        <v>#REF!</v>
      </c>
      <c r="AD129" s="220" t="e">
        <f>Scores!AF125*calcs!$BT$8</f>
        <v>#REF!</v>
      </c>
      <c r="AE129" s="220" t="e">
        <f>Scores!AG125*calcs!$BT$8</f>
        <v>#REF!</v>
      </c>
      <c r="AF129" s="220" t="e">
        <f>Scores!AH125*calcs!$BT$8</f>
        <v>#REF!</v>
      </c>
      <c r="AG129" s="220" t="e">
        <f>Scores!AI125*calcs!$BT$9</f>
        <v>#REF!</v>
      </c>
      <c r="AH129" s="220" t="e">
        <f>Scores!AJ125*calcs!$BT$9</f>
        <v>#REF!</v>
      </c>
      <c r="AI129" s="220" t="e">
        <f>Scores!AK125*calcs!$BT$9</f>
        <v>#REF!</v>
      </c>
      <c r="AJ129" s="220" t="e">
        <f>Scores!AL125*calcs!$BT$9</f>
        <v>#REF!</v>
      </c>
      <c r="AK129" s="220" t="e">
        <f>Scores!AM125*calcs!$BT$9</f>
        <v>#REF!</v>
      </c>
      <c r="AL129" s="220" t="e">
        <f>Scores!AN125*calcs!$BT$10</f>
        <v>#REF!</v>
      </c>
      <c r="AM129" s="220" t="e">
        <f>Scores!AO125*calcs!$BT$10</f>
        <v>#REF!</v>
      </c>
      <c r="AN129" s="220" t="e">
        <f>Scores!AP125*calcs!$BT$10</f>
        <v>#REF!</v>
      </c>
      <c r="AO129" s="220" t="e">
        <f>Scores!AQ125*calcs!$BT$10</f>
        <v>#REF!</v>
      </c>
      <c r="AP129" s="220" t="e">
        <f>Scores!AR125*calcs!$BT$10</f>
        <v>#REF!</v>
      </c>
      <c r="AQ129" s="220" t="e">
        <f>Scores!AS125*calcs!$BT$11</f>
        <v>#REF!</v>
      </c>
      <c r="AR129" s="220" t="e">
        <f>Scores!AT125*calcs!$BT$11</f>
        <v>#REF!</v>
      </c>
      <c r="AS129" s="220" t="e">
        <f>Scores!AU125*calcs!$BT$11</f>
        <v>#REF!</v>
      </c>
      <c r="AT129" s="220" t="e">
        <f>Scores!AV125*calcs!$BT$11</f>
        <v>#REF!</v>
      </c>
      <c r="AU129" s="220" t="e">
        <f>Scores!AW125*calcs!$BT$11</f>
        <v>#REF!</v>
      </c>
      <c r="AV129" s="220" t="e">
        <f>Scores!AX125*calcs!$BT$12</f>
        <v>#REF!</v>
      </c>
      <c r="AW129" s="220" t="e">
        <f>Scores!AY125*calcs!$BT$12</f>
        <v>#REF!</v>
      </c>
      <c r="AX129" s="220" t="e">
        <f>Scores!AZ125*calcs!$BT$12</f>
        <v>#REF!</v>
      </c>
      <c r="AY129" s="220" t="e">
        <f>Scores!BA125*calcs!$BT$12</f>
        <v>#REF!</v>
      </c>
      <c r="AZ129" s="220" t="e">
        <f>Scores!BB125*calcs!$BT$12</f>
        <v>#REF!</v>
      </c>
      <c r="BA129" s="220" t="e">
        <f>Scores!BC125*calcs!$BT$13</f>
        <v>#REF!</v>
      </c>
      <c r="BB129" s="220" t="e">
        <f>Scores!BD125*calcs!$BT$13</f>
        <v>#REF!</v>
      </c>
      <c r="BC129" s="220" t="e">
        <f>Scores!BE125*calcs!$BT$13</f>
        <v>#REF!</v>
      </c>
      <c r="BD129" s="220" t="e">
        <f>Scores!BF125*calcs!$BT$13</f>
        <v>#REF!</v>
      </c>
      <c r="BE129" s="220" t="e">
        <f>Scores!BG125*calcs!$BT$13</f>
        <v>#REF!</v>
      </c>
      <c r="BF129" s="220" t="e">
        <f>Scores!BH125*calcs!$BT$14</f>
        <v>#REF!</v>
      </c>
      <c r="BG129" s="220" t="e">
        <f>Scores!BI125*calcs!$BT$14</f>
        <v>#REF!</v>
      </c>
      <c r="BH129" s="220" t="e">
        <f>Scores!BJ125*calcs!$BT$14</f>
        <v>#REF!</v>
      </c>
      <c r="BI129" s="220" t="e">
        <f>Scores!BK125*calcs!$BT$14</f>
        <v>#REF!</v>
      </c>
      <c r="BJ129" s="220" t="e">
        <f>Scores!BL125*calcs!$BT$14</f>
        <v>#REF!</v>
      </c>
    </row>
    <row r="130" spans="1:62">
      <c r="A130" t="s">
        <v>272</v>
      </c>
      <c r="B130" s="16" t="s">
        <v>273</v>
      </c>
      <c r="C130" s="220" t="e">
        <f>Scores!E126*calcs!$BT$3</f>
        <v>#REF!</v>
      </c>
      <c r="D130" s="220" t="e">
        <f>Scores!F126*calcs!$BT$3</f>
        <v>#REF!</v>
      </c>
      <c r="E130" s="220" t="e">
        <f>Scores!G126*calcs!$BT$3</f>
        <v>#REF!</v>
      </c>
      <c r="F130" s="220" t="e">
        <f>Scores!H126*calcs!$BT$3</f>
        <v>#REF!</v>
      </c>
      <c r="G130" s="220" t="e">
        <f>Scores!I126*calcs!$BT$3</f>
        <v>#REF!</v>
      </c>
      <c r="H130" s="220" t="e">
        <f>Scores!J126*calcs!$BT$4</f>
        <v>#REF!</v>
      </c>
      <c r="I130" s="220" t="e">
        <f>Scores!K126*calcs!$BT$4</f>
        <v>#REF!</v>
      </c>
      <c r="J130" s="220" t="e">
        <f>Scores!L126*calcs!$BT$4</f>
        <v>#REF!</v>
      </c>
      <c r="K130" s="220" t="e">
        <f>Scores!M126*calcs!$BT$4</f>
        <v>#REF!</v>
      </c>
      <c r="L130" s="220" t="e">
        <f>Scores!N126*calcs!$BT$4</f>
        <v>#REF!</v>
      </c>
      <c r="M130" s="220" t="e">
        <f>Scores!O126*calcs!$BT$5</f>
        <v>#REF!</v>
      </c>
      <c r="N130" s="220" t="e">
        <f>Scores!P126*calcs!$BT$5</f>
        <v>#REF!</v>
      </c>
      <c r="O130" s="220" t="e">
        <f>Scores!Q126*calcs!$BT$5</f>
        <v>#REF!</v>
      </c>
      <c r="P130" s="220" t="e">
        <f>Scores!R126*calcs!$BT$5</f>
        <v>#REF!</v>
      </c>
      <c r="Q130" s="220" t="e">
        <f>Scores!S126*calcs!$BT$5</f>
        <v>#REF!</v>
      </c>
      <c r="R130" s="220" t="e">
        <f>Scores!T126*calcs!$BT$6</f>
        <v>#REF!</v>
      </c>
      <c r="S130" s="220" t="e">
        <f>Scores!U126*calcs!$BT$6</f>
        <v>#REF!</v>
      </c>
      <c r="T130" s="220" t="e">
        <f>Scores!V126*calcs!$BT$6</f>
        <v>#REF!</v>
      </c>
      <c r="U130" s="220" t="e">
        <f>Scores!W126*calcs!$BT$6</f>
        <v>#REF!</v>
      </c>
      <c r="V130" s="220" t="e">
        <f>Scores!X126*calcs!$BT$6</f>
        <v>#REF!</v>
      </c>
      <c r="W130" s="220" t="e">
        <f>Scores!Y126*calcs!$BT$7</f>
        <v>#REF!</v>
      </c>
      <c r="X130" s="220" t="e">
        <f>Scores!Z126*calcs!$BT$7</f>
        <v>#REF!</v>
      </c>
      <c r="Y130" s="220" t="e">
        <f>Scores!AA126*calcs!$BT$7</f>
        <v>#REF!</v>
      </c>
      <c r="Z130" s="220" t="e">
        <f>Scores!AB126*calcs!$BT$7</f>
        <v>#REF!</v>
      </c>
      <c r="AA130" s="220" t="e">
        <f>Scores!AC126*calcs!$BT$7</f>
        <v>#REF!</v>
      </c>
      <c r="AB130" s="220" t="e">
        <f>Scores!AD126*calcs!$BT$8</f>
        <v>#REF!</v>
      </c>
      <c r="AC130" s="220" t="e">
        <f>Scores!AE126*calcs!$BT$8</f>
        <v>#REF!</v>
      </c>
      <c r="AD130" s="220" t="e">
        <f>Scores!AF126*calcs!$BT$8</f>
        <v>#REF!</v>
      </c>
      <c r="AE130" s="220" t="e">
        <f>Scores!AG126*calcs!$BT$8</f>
        <v>#REF!</v>
      </c>
      <c r="AF130" s="220" t="e">
        <f>Scores!AH126*calcs!$BT$8</f>
        <v>#REF!</v>
      </c>
      <c r="AG130" s="220" t="e">
        <f>Scores!AI126*calcs!$BT$9</f>
        <v>#REF!</v>
      </c>
      <c r="AH130" s="220" t="e">
        <f>Scores!AJ126*calcs!$BT$9</f>
        <v>#REF!</v>
      </c>
      <c r="AI130" s="220" t="e">
        <f>Scores!AK126*calcs!$BT$9</f>
        <v>#REF!</v>
      </c>
      <c r="AJ130" s="220" t="e">
        <f>Scores!AL126*calcs!$BT$9</f>
        <v>#REF!</v>
      </c>
      <c r="AK130" s="220" t="e">
        <f>Scores!AM126*calcs!$BT$9</f>
        <v>#REF!</v>
      </c>
      <c r="AL130" s="220" t="e">
        <f>Scores!AN126*calcs!$BT$10</f>
        <v>#REF!</v>
      </c>
      <c r="AM130" s="220" t="e">
        <f>Scores!AO126*calcs!$BT$10</f>
        <v>#REF!</v>
      </c>
      <c r="AN130" s="220" t="e">
        <f>Scores!AP126*calcs!$BT$10</f>
        <v>#REF!</v>
      </c>
      <c r="AO130" s="220" t="e">
        <f>Scores!AQ126*calcs!$BT$10</f>
        <v>#REF!</v>
      </c>
      <c r="AP130" s="220" t="e">
        <f>Scores!AR126*calcs!$BT$10</f>
        <v>#REF!</v>
      </c>
      <c r="AQ130" s="220" t="e">
        <f>Scores!AS126*calcs!$BT$11</f>
        <v>#REF!</v>
      </c>
      <c r="AR130" s="220" t="e">
        <f>Scores!AT126*calcs!$BT$11</f>
        <v>#REF!</v>
      </c>
      <c r="AS130" s="220" t="e">
        <f>Scores!AU126*calcs!$BT$11</f>
        <v>#REF!</v>
      </c>
      <c r="AT130" s="220" t="e">
        <f>Scores!AV126*calcs!$BT$11</f>
        <v>#REF!</v>
      </c>
      <c r="AU130" s="220" t="e">
        <f>Scores!AW126*calcs!$BT$11</f>
        <v>#REF!</v>
      </c>
      <c r="AV130" s="220" t="e">
        <f>Scores!AX126*calcs!$BT$12</f>
        <v>#REF!</v>
      </c>
      <c r="AW130" s="220" t="e">
        <f>Scores!AY126*calcs!$BT$12</f>
        <v>#REF!</v>
      </c>
      <c r="AX130" s="220" t="e">
        <f>Scores!AZ126*calcs!$BT$12</f>
        <v>#REF!</v>
      </c>
      <c r="AY130" s="220" t="e">
        <f>Scores!BA126*calcs!$BT$12</f>
        <v>#REF!</v>
      </c>
      <c r="AZ130" s="220" t="e">
        <f>Scores!BB126*calcs!$BT$12</f>
        <v>#REF!</v>
      </c>
      <c r="BA130" s="220" t="e">
        <f>Scores!BC126*calcs!$BT$13</f>
        <v>#REF!</v>
      </c>
      <c r="BB130" s="220" t="e">
        <f>Scores!BD126*calcs!$BT$13</f>
        <v>#REF!</v>
      </c>
      <c r="BC130" s="220" t="e">
        <f>Scores!BE126*calcs!$BT$13</f>
        <v>#REF!</v>
      </c>
      <c r="BD130" s="220" t="e">
        <f>Scores!BF126*calcs!$BT$13</f>
        <v>#REF!</v>
      </c>
      <c r="BE130" s="220" t="e">
        <f>Scores!BG126*calcs!$BT$13</f>
        <v>#REF!</v>
      </c>
      <c r="BF130" s="220" t="e">
        <f>Scores!BH126*calcs!$BT$14</f>
        <v>#REF!</v>
      </c>
      <c r="BG130" s="220" t="e">
        <f>Scores!BI126*calcs!$BT$14</f>
        <v>#REF!</v>
      </c>
      <c r="BH130" s="220" t="e">
        <f>Scores!BJ126*calcs!$BT$14</f>
        <v>#REF!</v>
      </c>
      <c r="BI130" s="220" t="e">
        <f>Scores!BK126*calcs!$BT$14</f>
        <v>#REF!</v>
      </c>
      <c r="BJ130" s="220" t="e">
        <f>Scores!BL126*calcs!$BT$14</f>
        <v>#REF!</v>
      </c>
    </row>
    <row r="131" spans="1:62">
      <c r="A131" t="s">
        <v>274</v>
      </c>
      <c r="B131" s="16" t="s">
        <v>275</v>
      </c>
      <c r="C131" s="220" t="e">
        <f>Scores!E127*calcs!$BT$3</f>
        <v>#REF!</v>
      </c>
      <c r="D131" s="220" t="e">
        <f>Scores!F127*calcs!$BT$3</f>
        <v>#REF!</v>
      </c>
      <c r="E131" s="220" t="e">
        <f>Scores!G127*calcs!$BT$3</f>
        <v>#REF!</v>
      </c>
      <c r="F131" s="220" t="e">
        <f>Scores!H127*calcs!$BT$3</f>
        <v>#REF!</v>
      </c>
      <c r="G131" s="220" t="e">
        <f>Scores!I127*calcs!$BT$3</f>
        <v>#REF!</v>
      </c>
      <c r="H131" s="220" t="e">
        <f>Scores!J127*calcs!$BT$4</f>
        <v>#REF!</v>
      </c>
      <c r="I131" s="220" t="e">
        <f>Scores!K127*calcs!$BT$4</f>
        <v>#REF!</v>
      </c>
      <c r="J131" s="220" t="e">
        <f>Scores!L127*calcs!$BT$4</f>
        <v>#REF!</v>
      </c>
      <c r="K131" s="220" t="e">
        <f>Scores!M127*calcs!$BT$4</f>
        <v>#REF!</v>
      </c>
      <c r="L131" s="220" t="e">
        <f>Scores!N127*calcs!$BT$4</f>
        <v>#REF!</v>
      </c>
      <c r="M131" s="220" t="e">
        <f>Scores!O127*calcs!$BT$5</f>
        <v>#REF!</v>
      </c>
      <c r="N131" s="220" t="e">
        <f>Scores!P127*calcs!$BT$5</f>
        <v>#REF!</v>
      </c>
      <c r="O131" s="220" t="e">
        <f>Scores!Q127*calcs!$BT$5</f>
        <v>#REF!</v>
      </c>
      <c r="P131" s="220" t="e">
        <f>Scores!R127*calcs!$BT$5</f>
        <v>#REF!</v>
      </c>
      <c r="Q131" s="220" t="e">
        <f>Scores!S127*calcs!$BT$5</f>
        <v>#REF!</v>
      </c>
      <c r="R131" s="220" t="e">
        <f>Scores!T127*calcs!$BT$6</f>
        <v>#REF!</v>
      </c>
      <c r="S131" s="220" t="e">
        <f>Scores!U127*calcs!$BT$6</f>
        <v>#REF!</v>
      </c>
      <c r="T131" s="220" t="e">
        <f>Scores!V127*calcs!$BT$6</f>
        <v>#REF!</v>
      </c>
      <c r="U131" s="220" t="e">
        <f>Scores!W127*calcs!$BT$6</f>
        <v>#REF!</v>
      </c>
      <c r="V131" s="220" t="e">
        <f>Scores!X127*calcs!$BT$6</f>
        <v>#REF!</v>
      </c>
      <c r="W131" s="220" t="e">
        <f>Scores!Y127*calcs!$BT$7</f>
        <v>#REF!</v>
      </c>
      <c r="X131" s="220" t="e">
        <f>Scores!Z127*calcs!$BT$7</f>
        <v>#REF!</v>
      </c>
      <c r="Y131" s="220" t="e">
        <f>Scores!AA127*calcs!$BT$7</f>
        <v>#REF!</v>
      </c>
      <c r="Z131" s="220" t="e">
        <f>Scores!AB127*calcs!$BT$7</f>
        <v>#REF!</v>
      </c>
      <c r="AA131" s="220" t="e">
        <f>Scores!AC127*calcs!$BT$7</f>
        <v>#REF!</v>
      </c>
      <c r="AB131" s="220" t="e">
        <f>Scores!AD127*calcs!$BT$8</f>
        <v>#REF!</v>
      </c>
      <c r="AC131" s="220" t="e">
        <f>Scores!AE127*calcs!$BT$8</f>
        <v>#REF!</v>
      </c>
      <c r="AD131" s="220" t="e">
        <f>Scores!AF127*calcs!$BT$8</f>
        <v>#REF!</v>
      </c>
      <c r="AE131" s="220" t="e">
        <f>Scores!AG127*calcs!$BT$8</f>
        <v>#REF!</v>
      </c>
      <c r="AF131" s="220" t="e">
        <f>Scores!AH127*calcs!$BT$8</f>
        <v>#REF!</v>
      </c>
      <c r="AG131" s="220" t="e">
        <f>Scores!AI127*calcs!$BT$9</f>
        <v>#REF!</v>
      </c>
      <c r="AH131" s="220" t="e">
        <f>Scores!AJ127*calcs!$BT$9</f>
        <v>#REF!</v>
      </c>
      <c r="AI131" s="220" t="e">
        <f>Scores!AK127*calcs!$BT$9</f>
        <v>#REF!</v>
      </c>
      <c r="AJ131" s="220" t="e">
        <f>Scores!AL127*calcs!$BT$9</f>
        <v>#REF!</v>
      </c>
      <c r="AK131" s="220" t="e">
        <f>Scores!AM127*calcs!$BT$9</f>
        <v>#REF!</v>
      </c>
      <c r="AL131" s="220" t="e">
        <f>Scores!AN127*calcs!$BT$10</f>
        <v>#REF!</v>
      </c>
      <c r="AM131" s="220" t="e">
        <f>Scores!AO127*calcs!$BT$10</f>
        <v>#REF!</v>
      </c>
      <c r="AN131" s="220" t="e">
        <f>Scores!AP127*calcs!$BT$10</f>
        <v>#REF!</v>
      </c>
      <c r="AO131" s="220" t="e">
        <f>Scores!AQ127*calcs!$BT$10</f>
        <v>#REF!</v>
      </c>
      <c r="AP131" s="220" t="e">
        <f>Scores!AR127*calcs!$BT$10</f>
        <v>#REF!</v>
      </c>
      <c r="AQ131" s="220" t="e">
        <f>Scores!AS127*calcs!$BT$11</f>
        <v>#REF!</v>
      </c>
      <c r="AR131" s="220" t="e">
        <f>Scores!AT127*calcs!$BT$11</f>
        <v>#REF!</v>
      </c>
      <c r="AS131" s="220" t="e">
        <f>Scores!AU127*calcs!$BT$11</f>
        <v>#REF!</v>
      </c>
      <c r="AT131" s="220" t="e">
        <f>Scores!AV127*calcs!$BT$11</f>
        <v>#REF!</v>
      </c>
      <c r="AU131" s="220" t="e">
        <f>Scores!AW127*calcs!$BT$11</f>
        <v>#REF!</v>
      </c>
      <c r="AV131" s="220" t="e">
        <f>Scores!AX127*calcs!$BT$12</f>
        <v>#REF!</v>
      </c>
      <c r="AW131" s="220" t="e">
        <f>Scores!AY127*calcs!$BT$12</f>
        <v>#REF!</v>
      </c>
      <c r="AX131" s="220" t="e">
        <f>Scores!AZ127*calcs!$BT$12</f>
        <v>#REF!</v>
      </c>
      <c r="AY131" s="220" t="e">
        <f>Scores!BA127*calcs!$BT$12</f>
        <v>#REF!</v>
      </c>
      <c r="AZ131" s="220" t="e">
        <f>Scores!BB127*calcs!$BT$12</f>
        <v>#REF!</v>
      </c>
      <c r="BA131" s="220" t="e">
        <f>Scores!BC127*calcs!$BT$13</f>
        <v>#REF!</v>
      </c>
      <c r="BB131" s="220" t="e">
        <f>Scores!BD127*calcs!$BT$13</f>
        <v>#REF!</v>
      </c>
      <c r="BC131" s="220" t="e">
        <f>Scores!BE127*calcs!$BT$13</f>
        <v>#REF!</v>
      </c>
      <c r="BD131" s="220" t="e">
        <f>Scores!BF127*calcs!$BT$13</f>
        <v>#REF!</v>
      </c>
      <c r="BE131" s="220" t="e">
        <f>Scores!BG127*calcs!$BT$13</f>
        <v>#REF!</v>
      </c>
      <c r="BF131" s="220" t="e">
        <f>Scores!BH127*calcs!$BT$14</f>
        <v>#REF!</v>
      </c>
      <c r="BG131" s="220" t="e">
        <f>Scores!BI127*calcs!$BT$14</f>
        <v>#REF!</v>
      </c>
      <c r="BH131" s="220" t="e">
        <f>Scores!BJ127*calcs!$BT$14</f>
        <v>#REF!</v>
      </c>
      <c r="BI131" s="220" t="e">
        <f>Scores!BK127*calcs!$BT$14</f>
        <v>#REF!</v>
      </c>
      <c r="BJ131" s="220" t="e">
        <f>Scores!BL127*calcs!$BT$14</f>
        <v>#REF!</v>
      </c>
    </row>
    <row r="132" spans="1:62">
      <c r="A132" t="s">
        <v>276</v>
      </c>
      <c r="B132" s="16" t="s">
        <v>277</v>
      </c>
      <c r="C132" s="220" t="e">
        <f>Scores!E128*calcs!$BT$3</f>
        <v>#REF!</v>
      </c>
      <c r="D132" s="220" t="e">
        <f>Scores!F128*calcs!$BT$3</f>
        <v>#REF!</v>
      </c>
      <c r="E132" s="220" t="e">
        <f>Scores!G128*calcs!$BT$3</f>
        <v>#REF!</v>
      </c>
      <c r="F132" s="220" t="e">
        <f>Scores!H128*calcs!$BT$3</f>
        <v>#REF!</v>
      </c>
      <c r="G132" s="220" t="e">
        <f>Scores!I128*calcs!$BT$3</f>
        <v>#REF!</v>
      </c>
      <c r="H132" s="220" t="e">
        <f>Scores!J128*calcs!$BT$4</f>
        <v>#REF!</v>
      </c>
      <c r="I132" s="220" t="e">
        <f>Scores!K128*calcs!$BT$4</f>
        <v>#REF!</v>
      </c>
      <c r="J132" s="220" t="e">
        <f>Scores!L128*calcs!$BT$4</f>
        <v>#REF!</v>
      </c>
      <c r="K132" s="220" t="e">
        <f>Scores!M128*calcs!$BT$4</f>
        <v>#REF!</v>
      </c>
      <c r="L132" s="220" t="e">
        <f>Scores!N128*calcs!$BT$4</f>
        <v>#REF!</v>
      </c>
      <c r="M132" s="220" t="e">
        <f>Scores!O128*calcs!$BT$5</f>
        <v>#REF!</v>
      </c>
      <c r="N132" s="220" t="e">
        <f>Scores!P128*calcs!$BT$5</f>
        <v>#REF!</v>
      </c>
      <c r="O132" s="220" t="e">
        <f>Scores!Q128*calcs!$BT$5</f>
        <v>#REF!</v>
      </c>
      <c r="P132" s="220" t="e">
        <f>Scores!R128*calcs!$BT$5</f>
        <v>#REF!</v>
      </c>
      <c r="Q132" s="220" t="e">
        <f>Scores!S128*calcs!$BT$5</f>
        <v>#REF!</v>
      </c>
      <c r="R132" s="220" t="e">
        <f>Scores!T128*calcs!$BT$6</f>
        <v>#REF!</v>
      </c>
      <c r="S132" s="220" t="e">
        <f>Scores!U128*calcs!$BT$6</f>
        <v>#REF!</v>
      </c>
      <c r="T132" s="220" t="e">
        <f>Scores!V128*calcs!$BT$6</f>
        <v>#REF!</v>
      </c>
      <c r="U132" s="220" t="e">
        <f>Scores!W128*calcs!$BT$6</f>
        <v>#REF!</v>
      </c>
      <c r="V132" s="220" t="e">
        <f>Scores!X128*calcs!$BT$6</f>
        <v>#REF!</v>
      </c>
      <c r="W132" s="220" t="e">
        <f>Scores!Y128*calcs!$BT$7</f>
        <v>#REF!</v>
      </c>
      <c r="X132" s="220" t="e">
        <f>Scores!Z128*calcs!$BT$7</f>
        <v>#REF!</v>
      </c>
      <c r="Y132" s="220" t="e">
        <f>Scores!AA128*calcs!$BT$7</f>
        <v>#REF!</v>
      </c>
      <c r="Z132" s="220" t="e">
        <f>Scores!AB128*calcs!$BT$7</f>
        <v>#REF!</v>
      </c>
      <c r="AA132" s="220" t="e">
        <f>Scores!AC128*calcs!$BT$7</f>
        <v>#REF!</v>
      </c>
      <c r="AB132" s="220" t="e">
        <f>Scores!AD128*calcs!$BT$8</f>
        <v>#REF!</v>
      </c>
      <c r="AC132" s="220" t="e">
        <f>Scores!AE128*calcs!$BT$8</f>
        <v>#REF!</v>
      </c>
      <c r="AD132" s="220" t="e">
        <f>Scores!AF128*calcs!$BT$8</f>
        <v>#REF!</v>
      </c>
      <c r="AE132" s="220" t="e">
        <f>Scores!AG128*calcs!$BT$8</f>
        <v>#REF!</v>
      </c>
      <c r="AF132" s="220" t="e">
        <f>Scores!AH128*calcs!$BT$8</f>
        <v>#REF!</v>
      </c>
      <c r="AG132" s="220" t="e">
        <f>Scores!AI128*calcs!$BT$9</f>
        <v>#REF!</v>
      </c>
      <c r="AH132" s="220" t="e">
        <f>Scores!AJ128*calcs!$BT$9</f>
        <v>#REF!</v>
      </c>
      <c r="AI132" s="220" t="e">
        <f>Scores!AK128*calcs!$BT$9</f>
        <v>#REF!</v>
      </c>
      <c r="AJ132" s="220" t="e">
        <f>Scores!AL128*calcs!$BT$9</f>
        <v>#REF!</v>
      </c>
      <c r="AK132" s="220" t="e">
        <f>Scores!AM128*calcs!$BT$9</f>
        <v>#REF!</v>
      </c>
      <c r="AL132" s="220" t="e">
        <f>Scores!AN128*calcs!$BT$10</f>
        <v>#REF!</v>
      </c>
      <c r="AM132" s="220" t="e">
        <f>Scores!AO128*calcs!$BT$10</f>
        <v>#REF!</v>
      </c>
      <c r="AN132" s="220" t="e">
        <f>Scores!AP128*calcs!$BT$10</f>
        <v>#REF!</v>
      </c>
      <c r="AO132" s="220" t="e">
        <f>Scores!AQ128*calcs!$BT$10</f>
        <v>#REF!</v>
      </c>
      <c r="AP132" s="220" t="e">
        <f>Scores!AR128*calcs!$BT$10</f>
        <v>#REF!</v>
      </c>
      <c r="AQ132" s="220" t="e">
        <f>Scores!AS128*calcs!$BT$11</f>
        <v>#REF!</v>
      </c>
      <c r="AR132" s="220" t="e">
        <f>Scores!AT128*calcs!$BT$11</f>
        <v>#REF!</v>
      </c>
      <c r="AS132" s="220" t="e">
        <f>Scores!AU128*calcs!$BT$11</f>
        <v>#REF!</v>
      </c>
      <c r="AT132" s="220" t="e">
        <f>Scores!AV128*calcs!$BT$11</f>
        <v>#REF!</v>
      </c>
      <c r="AU132" s="220" t="e">
        <f>Scores!AW128*calcs!$BT$11</f>
        <v>#REF!</v>
      </c>
      <c r="AV132" s="220" t="e">
        <f>Scores!AX128*calcs!$BT$12</f>
        <v>#REF!</v>
      </c>
      <c r="AW132" s="220" t="e">
        <f>Scores!AY128*calcs!$BT$12</f>
        <v>#REF!</v>
      </c>
      <c r="AX132" s="220" t="e">
        <f>Scores!AZ128*calcs!$BT$12</f>
        <v>#REF!</v>
      </c>
      <c r="AY132" s="220" t="e">
        <f>Scores!BA128*calcs!$BT$12</f>
        <v>#REF!</v>
      </c>
      <c r="AZ132" s="220" t="e">
        <f>Scores!BB128*calcs!$BT$12</f>
        <v>#REF!</v>
      </c>
      <c r="BA132" s="220" t="e">
        <f>Scores!BC128*calcs!$BT$13</f>
        <v>#REF!</v>
      </c>
      <c r="BB132" s="220" t="e">
        <f>Scores!BD128*calcs!$BT$13</f>
        <v>#REF!</v>
      </c>
      <c r="BC132" s="220" t="e">
        <f>Scores!BE128*calcs!$BT$13</f>
        <v>#REF!</v>
      </c>
      <c r="BD132" s="220" t="e">
        <f>Scores!BF128*calcs!$BT$13</f>
        <v>#REF!</v>
      </c>
      <c r="BE132" s="220" t="e">
        <f>Scores!BG128*calcs!$BT$13</f>
        <v>#REF!</v>
      </c>
      <c r="BF132" s="220" t="e">
        <f>Scores!BH128*calcs!$BT$14</f>
        <v>#REF!</v>
      </c>
      <c r="BG132" s="220" t="e">
        <f>Scores!BI128*calcs!$BT$14</f>
        <v>#REF!</v>
      </c>
      <c r="BH132" s="220" t="e">
        <f>Scores!BJ128*calcs!$BT$14</f>
        <v>#REF!</v>
      </c>
      <c r="BI132" s="220" t="e">
        <f>Scores!BK128*calcs!$BT$14</f>
        <v>#REF!</v>
      </c>
      <c r="BJ132" s="220" t="e">
        <f>Scores!BL128*calcs!$BT$14</f>
        <v>#REF!</v>
      </c>
    </row>
    <row r="133" spans="1:62">
      <c r="A133" t="s">
        <v>278</v>
      </c>
      <c r="B133" s="16" t="s">
        <v>279</v>
      </c>
      <c r="C133" s="220" t="e">
        <f>Scores!E129*calcs!$BT$3</f>
        <v>#REF!</v>
      </c>
      <c r="D133" s="220" t="e">
        <f>Scores!F129*calcs!$BT$3</f>
        <v>#REF!</v>
      </c>
      <c r="E133" s="220" t="e">
        <f>Scores!G129*calcs!$BT$3</f>
        <v>#REF!</v>
      </c>
      <c r="F133" s="220" t="e">
        <f>Scores!H129*calcs!$BT$3</f>
        <v>#REF!</v>
      </c>
      <c r="G133" s="220" t="e">
        <f>Scores!I129*calcs!$BT$3</f>
        <v>#REF!</v>
      </c>
      <c r="H133" s="220" t="e">
        <f>Scores!J129*calcs!$BT$4</f>
        <v>#REF!</v>
      </c>
      <c r="I133" s="220" t="e">
        <f>Scores!K129*calcs!$BT$4</f>
        <v>#REF!</v>
      </c>
      <c r="J133" s="220" t="e">
        <f>Scores!L129*calcs!$BT$4</f>
        <v>#REF!</v>
      </c>
      <c r="K133" s="220" t="e">
        <f>Scores!M129*calcs!$BT$4</f>
        <v>#REF!</v>
      </c>
      <c r="L133" s="220" t="e">
        <f>Scores!N129*calcs!$BT$4</f>
        <v>#REF!</v>
      </c>
      <c r="M133" s="220" t="e">
        <f>Scores!O129*calcs!$BT$5</f>
        <v>#REF!</v>
      </c>
      <c r="N133" s="220" t="e">
        <f>Scores!P129*calcs!$BT$5</f>
        <v>#REF!</v>
      </c>
      <c r="O133" s="220" t="e">
        <f>Scores!Q129*calcs!$BT$5</f>
        <v>#REF!</v>
      </c>
      <c r="P133" s="220" t="e">
        <f>Scores!R129*calcs!$BT$5</f>
        <v>#REF!</v>
      </c>
      <c r="Q133" s="220" t="e">
        <f>Scores!S129*calcs!$BT$5</f>
        <v>#REF!</v>
      </c>
      <c r="R133" s="220" t="e">
        <f>Scores!T129*calcs!$BT$6</f>
        <v>#REF!</v>
      </c>
      <c r="S133" s="220" t="e">
        <f>Scores!U129*calcs!$BT$6</f>
        <v>#REF!</v>
      </c>
      <c r="T133" s="220" t="e">
        <f>Scores!V129*calcs!$BT$6</f>
        <v>#REF!</v>
      </c>
      <c r="U133" s="220" t="e">
        <f>Scores!W129*calcs!$BT$6</f>
        <v>#REF!</v>
      </c>
      <c r="V133" s="220" t="e">
        <f>Scores!X129*calcs!$BT$6</f>
        <v>#REF!</v>
      </c>
      <c r="W133" s="220" t="e">
        <f>Scores!Y129*calcs!$BT$7</f>
        <v>#REF!</v>
      </c>
      <c r="X133" s="220" t="e">
        <f>Scores!Z129*calcs!$BT$7</f>
        <v>#REF!</v>
      </c>
      <c r="Y133" s="220" t="e">
        <f>Scores!AA129*calcs!$BT$7</f>
        <v>#REF!</v>
      </c>
      <c r="Z133" s="220" t="e">
        <f>Scores!AB129*calcs!$BT$7</f>
        <v>#REF!</v>
      </c>
      <c r="AA133" s="220" t="e">
        <f>Scores!AC129*calcs!$BT$7</f>
        <v>#REF!</v>
      </c>
      <c r="AB133" s="220" t="e">
        <f>Scores!AD129*calcs!$BT$8</f>
        <v>#REF!</v>
      </c>
      <c r="AC133" s="220" t="e">
        <f>Scores!AE129*calcs!$BT$8</f>
        <v>#REF!</v>
      </c>
      <c r="AD133" s="220" t="e">
        <f>Scores!AF129*calcs!$BT$8</f>
        <v>#REF!</v>
      </c>
      <c r="AE133" s="220" t="e">
        <f>Scores!AG129*calcs!$BT$8</f>
        <v>#REF!</v>
      </c>
      <c r="AF133" s="220" t="e">
        <f>Scores!AH129*calcs!$BT$8</f>
        <v>#REF!</v>
      </c>
      <c r="AG133" s="220" t="e">
        <f>Scores!AI129*calcs!$BT$9</f>
        <v>#REF!</v>
      </c>
      <c r="AH133" s="220" t="e">
        <f>Scores!AJ129*calcs!$BT$9</f>
        <v>#REF!</v>
      </c>
      <c r="AI133" s="220" t="e">
        <f>Scores!AK129*calcs!$BT$9</f>
        <v>#REF!</v>
      </c>
      <c r="AJ133" s="220" t="e">
        <f>Scores!AL129*calcs!$BT$9</f>
        <v>#REF!</v>
      </c>
      <c r="AK133" s="220" t="e">
        <f>Scores!AM129*calcs!$BT$9</f>
        <v>#REF!</v>
      </c>
      <c r="AL133" s="220" t="e">
        <f>Scores!AN129*calcs!$BT$10</f>
        <v>#REF!</v>
      </c>
      <c r="AM133" s="220" t="e">
        <f>Scores!AO129*calcs!$BT$10</f>
        <v>#REF!</v>
      </c>
      <c r="AN133" s="220" t="e">
        <f>Scores!AP129*calcs!$BT$10</f>
        <v>#REF!</v>
      </c>
      <c r="AO133" s="220" t="e">
        <f>Scores!AQ129*calcs!$BT$10</f>
        <v>#REF!</v>
      </c>
      <c r="AP133" s="220" t="e">
        <f>Scores!AR129*calcs!$BT$10</f>
        <v>#REF!</v>
      </c>
      <c r="AQ133" s="220" t="e">
        <f>Scores!AS129*calcs!$BT$11</f>
        <v>#REF!</v>
      </c>
      <c r="AR133" s="220" t="e">
        <f>Scores!AT129*calcs!$BT$11</f>
        <v>#REF!</v>
      </c>
      <c r="AS133" s="220" t="e">
        <f>Scores!AU129*calcs!$BT$11</f>
        <v>#REF!</v>
      </c>
      <c r="AT133" s="220" t="e">
        <f>Scores!AV129*calcs!$BT$11</f>
        <v>#REF!</v>
      </c>
      <c r="AU133" s="220" t="e">
        <f>Scores!AW129*calcs!$BT$11</f>
        <v>#REF!</v>
      </c>
      <c r="AV133" s="220" t="e">
        <f>Scores!AX129*calcs!$BT$12</f>
        <v>#REF!</v>
      </c>
      <c r="AW133" s="220" t="e">
        <f>Scores!AY129*calcs!$BT$12</f>
        <v>#REF!</v>
      </c>
      <c r="AX133" s="220" t="e">
        <f>Scores!AZ129*calcs!$BT$12</f>
        <v>#REF!</v>
      </c>
      <c r="AY133" s="220" t="e">
        <f>Scores!BA129*calcs!$BT$12</f>
        <v>#REF!</v>
      </c>
      <c r="AZ133" s="220" t="e">
        <f>Scores!BB129*calcs!$BT$12</f>
        <v>#REF!</v>
      </c>
      <c r="BA133" s="220" t="e">
        <f>Scores!BC129*calcs!$BT$13</f>
        <v>#REF!</v>
      </c>
      <c r="BB133" s="220" t="e">
        <f>Scores!BD129*calcs!$BT$13</f>
        <v>#REF!</v>
      </c>
      <c r="BC133" s="220" t="e">
        <f>Scores!BE129*calcs!$BT$13</f>
        <v>#REF!</v>
      </c>
      <c r="BD133" s="220" t="e">
        <f>Scores!BF129*calcs!$BT$13</f>
        <v>#REF!</v>
      </c>
      <c r="BE133" s="220" t="e">
        <f>Scores!BG129*calcs!$BT$13</f>
        <v>#REF!</v>
      </c>
      <c r="BF133" s="220" t="e">
        <f>Scores!BH129*calcs!$BT$14</f>
        <v>#REF!</v>
      </c>
      <c r="BG133" s="220" t="e">
        <f>Scores!BI129*calcs!$BT$14</f>
        <v>#REF!</v>
      </c>
      <c r="BH133" s="220" t="e">
        <f>Scores!BJ129*calcs!$BT$14</f>
        <v>#REF!</v>
      </c>
      <c r="BI133" s="220" t="e">
        <f>Scores!BK129*calcs!$BT$14</f>
        <v>#REF!</v>
      </c>
      <c r="BJ133" s="220" t="e">
        <f>Scores!BL129*calcs!$BT$14</f>
        <v>#REF!</v>
      </c>
    </row>
    <row r="134" spans="1:62">
      <c r="A134" t="s">
        <v>280</v>
      </c>
      <c r="B134" s="16" t="s">
        <v>281</v>
      </c>
      <c r="C134" s="220" t="e">
        <f>Scores!E130*calcs!$BT$3</f>
        <v>#REF!</v>
      </c>
      <c r="D134" s="220" t="e">
        <f>Scores!F130*calcs!$BT$3</f>
        <v>#REF!</v>
      </c>
      <c r="E134" s="220" t="e">
        <f>Scores!G130*calcs!$BT$3</f>
        <v>#REF!</v>
      </c>
      <c r="F134" s="220" t="e">
        <f>Scores!H130*calcs!$BT$3</f>
        <v>#REF!</v>
      </c>
      <c r="G134" s="220" t="e">
        <f>Scores!I130*calcs!$BT$3</f>
        <v>#REF!</v>
      </c>
      <c r="H134" s="220" t="e">
        <f>Scores!J130*calcs!$BT$4</f>
        <v>#REF!</v>
      </c>
      <c r="I134" s="220" t="e">
        <f>Scores!K130*calcs!$BT$4</f>
        <v>#REF!</v>
      </c>
      <c r="J134" s="220" t="e">
        <f>Scores!L130*calcs!$BT$4</f>
        <v>#REF!</v>
      </c>
      <c r="K134" s="220" t="e">
        <f>Scores!M130*calcs!$BT$4</f>
        <v>#REF!</v>
      </c>
      <c r="L134" s="220" t="e">
        <f>Scores!N130*calcs!$BT$4</f>
        <v>#REF!</v>
      </c>
      <c r="M134" s="220" t="e">
        <f>Scores!O130*calcs!$BT$5</f>
        <v>#REF!</v>
      </c>
      <c r="N134" s="220" t="e">
        <f>Scores!P130*calcs!$BT$5</f>
        <v>#REF!</v>
      </c>
      <c r="O134" s="220" t="e">
        <f>Scores!Q130*calcs!$BT$5</f>
        <v>#REF!</v>
      </c>
      <c r="P134" s="220" t="e">
        <f>Scores!R130*calcs!$BT$5</f>
        <v>#REF!</v>
      </c>
      <c r="Q134" s="220" t="e">
        <f>Scores!S130*calcs!$BT$5</f>
        <v>#REF!</v>
      </c>
      <c r="R134" s="220" t="e">
        <f>Scores!T130*calcs!$BT$6</f>
        <v>#REF!</v>
      </c>
      <c r="S134" s="220" t="e">
        <f>Scores!U130*calcs!$BT$6</f>
        <v>#REF!</v>
      </c>
      <c r="T134" s="220" t="e">
        <f>Scores!V130*calcs!$BT$6</f>
        <v>#REF!</v>
      </c>
      <c r="U134" s="220" t="e">
        <f>Scores!W130*calcs!$BT$6</f>
        <v>#REF!</v>
      </c>
      <c r="V134" s="220" t="e">
        <f>Scores!X130*calcs!$BT$6</f>
        <v>#REF!</v>
      </c>
      <c r="W134" s="220" t="e">
        <f>Scores!Y130*calcs!$BT$7</f>
        <v>#REF!</v>
      </c>
      <c r="X134" s="220" t="e">
        <f>Scores!Z130*calcs!$BT$7</f>
        <v>#REF!</v>
      </c>
      <c r="Y134" s="220" t="e">
        <f>Scores!AA130*calcs!$BT$7</f>
        <v>#REF!</v>
      </c>
      <c r="Z134" s="220" t="e">
        <f>Scores!AB130*calcs!$BT$7</f>
        <v>#REF!</v>
      </c>
      <c r="AA134" s="220" t="e">
        <f>Scores!AC130*calcs!$BT$7</f>
        <v>#REF!</v>
      </c>
      <c r="AB134" s="220" t="e">
        <f>Scores!AD130*calcs!$BT$8</f>
        <v>#REF!</v>
      </c>
      <c r="AC134" s="220" t="e">
        <f>Scores!AE130*calcs!$BT$8</f>
        <v>#REF!</v>
      </c>
      <c r="AD134" s="220" t="e">
        <f>Scores!AF130*calcs!$BT$8</f>
        <v>#REF!</v>
      </c>
      <c r="AE134" s="220" t="e">
        <f>Scores!AG130*calcs!$BT$8</f>
        <v>#REF!</v>
      </c>
      <c r="AF134" s="220" t="e">
        <f>Scores!AH130*calcs!$BT$8</f>
        <v>#REF!</v>
      </c>
      <c r="AG134" s="220" t="e">
        <f>Scores!AI130*calcs!$BT$9</f>
        <v>#REF!</v>
      </c>
      <c r="AH134" s="220" t="e">
        <f>Scores!AJ130*calcs!$BT$9</f>
        <v>#REF!</v>
      </c>
      <c r="AI134" s="220" t="e">
        <f>Scores!AK130*calcs!$BT$9</f>
        <v>#REF!</v>
      </c>
      <c r="AJ134" s="220" t="e">
        <f>Scores!AL130*calcs!$BT$9</f>
        <v>#REF!</v>
      </c>
      <c r="AK134" s="220" t="e">
        <f>Scores!AM130*calcs!$BT$9</f>
        <v>#REF!</v>
      </c>
      <c r="AL134" s="220" t="e">
        <f>Scores!AN130*calcs!$BT$10</f>
        <v>#REF!</v>
      </c>
      <c r="AM134" s="220" t="e">
        <f>Scores!AO130*calcs!$BT$10</f>
        <v>#REF!</v>
      </c>
      <c r="AN134" s="220" t="e">
        <f>Scores!AP130*calcs!$BT$10</f>
        <v>#REF!</v>
      </c>
      <c r="AO134" s="220" t="e">
        <f>Scores!AQ130*calcs!$BT$10</f>
        <v>#REF!</v>
      </c>
      <c r="AP134" s="220" t="e">
        <f>Scores!AR130*calcs!$BT$10</f>
        <v>#REF!</v>
      </c>
      <c r="AQ134" s="220" t="e">
        <f>Scores!AS130*calcs!$BT$11</f>
        <v>#REF!</v>
      </c>
      <c r="AR134" s="220" t="e">
        <f>Scores!AT130*calcs!$BT$11</f>
        <v>#REF!</v>
      </c>
      <c r="AS134" s="220" t="e">
        <f>Scores!AU130*calcs!$BT$11</f>
        <v>#REF!</v>
      </c>
      <c r="AT134" s="220" t="e">
        <f>Scores!AV130*calcs!$BT$11</f>
        <v>#REF!</v>
      </c>
      <c r="AU134" s="220" t="e">
        <f>Scores!AW130*calcs!$BT$11</f>
        <v>#REF!</v>
      </c>
      <c r="AV134" s="220" t="e">
        <f>Scores!AX130*calcs!$BT$12</f>
        <v>#REF!</v>
      </c>
      <c r="AW134" s="220" t="e">
        <f>Scores!AY130*calcs!$BT$12</f>
        <v>#REF!</v>
      </c>
      <c r="AX134" s="220" t="e">
        <f>Scores!AZ130*calcs!$BT$12</f>
        <v>#REF!</v>
      </c>
      <c r="AY134" s="220" t="e">
        <f>Scores!BA130*calcs!$BT$12</f>
        <v>#REF!</v>
      </c>
      <c r="AZ134" s="220" t="e">
        <f>Scores!BB130*calcs!$BT$12</f>
        <v>#REF!</v>
      </c>
      <c r="BA134" s="220" t="e">
        <f>Scores!BC130*calcs!$BT$13</f>
        <v>#REF!</v>
      </c>
      <c r="BB134" s="220" t="e">
        <f>Scores!BD130*calcs!$BT$13</f>
        <v>#REF!</v>
      </c>
      <c r="BC134" s="220" t="e">
        <f>Scores!BE130*calcs!$BT$13</f>
        <v>#REF!</v>
      </c>
      <c r="BD134" s="220" t="e">
        <f>Scores!BF130*calcs!$BT$13</f>
        <v>#REF!</v>
      </c>
      <c r="BE134" s="220" t="e">
        <f>Scores!BG130*calcs!$BT$13</f>
        <v>#REF!</v>
      </c>
      <c r="BF134" s="220" t="e">
        <f>Scores!BH130*calcs!$BT$14</f>
        <v>#REF!</v>
      </c>
      <c r="BG134" s="220" t="e">
        <f>Scores!BI130*calcs!$BT$14</f>
        <v>#REF!</v>
      </c>
      <c r="BH134" s="220" t="e">
        <f>Scores!BJ130*calcs!$BT$14</f>
        <v>#REF!</v>
      </c>
      <c r="BI134" s="220" t="e">
        <f>Scores!BK130*calcs!$BT$14</f>
        <v>#REF!</v>
      </c>
      <c r="BJ134" s="220" t="e">
        <f>Scores!BL130*calcs!$BT$14</f>
        <v>#REF!</v>
      </c>
    </row>
    <row r="135" spans="1:62">
      <c r="A135" t="s">
        <v>282</v>
      </c>
      <c r="B135" s="16" t="s">
        <v>283</v>
      </c>
      <c r="C135" s="220" t="e">
        <f>Scores!E131*calcs!$BT$3</f>
        <v>#REF!</v>
      </c>
      <c r="D135" s="220" t="e">
        <f>Scores!F131*calcs!$BT$3</f>
        <v>#REF!</v>
      </c>
      <c r="E135" s="220" t="e">
        <f>Scores!G131*calcs!$BT$3</f>
        <v>#REF!</v>
      </c>
      <c r="F135" s="220" t="e">
        <f>Scores!H131*calcs!$BT$3</f>
        <v>#REF!</v>
      </c>
      <c r="G135" s="220" t="e">
        <f>Scores!I131*calcs!$BT$3</f>
        <v>#REF!</v>
      </c>
      <c r="H135" s="220" t="e">
        <f>Scores!J131*calcs!$BT$4</f>
        <v>#REF!</v>
      </c>
      <c r="I135" s="220" t="e">
        <f>Scores!K131*calcs!$BT$4</f>
        <v>#REF!</v>
      </c>
      <c r="J135" s="220" t="e">
        <f>Scores!L131*calcs!$BT$4</f>
        <v>#REF!</v>
      </c>
      <c r="K135" s="220" t="e">
        <f>Scores!M131*calcs!$BT$4</f>
        <v>#REF!</v>
      </c>
      <c r="L135" s="220" t="e">
        <f>Scores!N131*calcs!$BT$4</f>
        <v>#REF!</v>
      </c>
      <c r="M135" s="220" t="e">
        <f>Scores!O131*calcs!$BT$5</f>
        <v>#REF!</v>
      </c>
      <c r="N135" s="220" t="e">
        <f>Scores!P131*calcs!$BT$5</f>
        <v>#REF!</v>
      </c>
      <c r="O135" s="220" t="e">
        <f>Scores!Q131*calcs!$BT$5</f>
        <v>#REF!</v>
      </c>
      <c r="P135" s="220" t="e">
        <f>Scores!R131*calcs!$BT$5</f>
        <v>#REF!</v>
      </c>
      <c r="Q135" s="220" t="e">
        <f>Scores!S131*calcs!$BT$5</f>
        <v>#REF!</v>
      </c>
      <c r="R135" s="220" t="e">
        <f>Scores!T131*calcs!$BT$6</f>
        <v>#REF!</v>
      </c>
      <c r="S135" s="220" t="e">
        <f>Scores!U131*calcs!$BT$6</f>
        <v>#REF!</v>
      </c>
      <c r="T135" s="220" t="e">
        <f>Scores!V131*calcs!$BT$6</f>
        <v>#REF!</v>
      </c>
      <c r="U135" s="220" t="e">
        <f>Scores!W131*calcs!$BT$6</f>
        <v>#REF!</v>
      </c>
      <c r="V135" s="220" t="e">
        <f>Scores!X131*calcs!$BT$6</f>
        <v>#REF!</v>
      </c>
      <c r="W135" s="220" t="e">
        <f>Scores!Y131*calcs!$BT$7</f>
        <v>#REF!</v>
      </c>
      <c r="X135" s="220" t="e">
        <f>Scores!Z131*calcs!$BT$7</f>
        <v>#REF!</v>
      </c>
      <c r="Y135" s="220" t="e">
        <f>Scores!AA131*calcs!$BT$7</f>
        <v>#REF!</v>
      </c>
      <c r="Z135" s="220" t="e">
        <f>Scores!AB131*calcs!$BT$7</f>
        <v>#REF!</v>
      </c>
      <c r="AA135" s="220" t="e">
        <f>Scores!AC131*calcs!$BT$7</f>
        <v>#REF!</v>
      </c>
      <c r="AB135" s="220" t="e">
        <f>Scores!AD131*calcs!$BT$8</f>
        <v>#REF!</v>
      </c>
      <c r="AC135" s="220" t="e">
        <f>Scores!AE131*calcs!$BT$8</f>
        <v>#REF!</v>
      </c>
      <c r="AD135" s="220" t="e">
        <f>Scores!AF131*calcs!$BT$8</f>
        <v>#REF!</v>
      </c>
      <c r="AE135" s="220" t="e">
        <f>Scores!AG131*calcs!$BT$8</f>
        <v>#REF!</v>
      </c>
      <c r="AF135" s="220" t="e">
        <f>Scores!AH131*calcs!$BT$8</f>
        <v>#REF!</v>
      </c>
      <c r="AG135" s="220" t="e">
        <f>Scores!AI131*calcs!$BT$9</f>
        <v>#REF!</v>
      </c>
      <c r="AH135" s="220" t="e">
        <f>Scores!AJ131*calcs!$BT$9</f>
        <v>#REF!</v>
      </c>
      <c r="AI135" s="220" t="e">
        <f>Scores!AK131*calcs!$BT$9</f>
        <v>#REF!</v>
      </c>
      <c r="AJ135" s="220" t="e">
        <f>Scores!AL131*calcs!$BT$9</f>
        <v>#REF!</v>
      </c>
      <c r="AK135" s="220" t="e">
        <f>Scores!AM131*calcs!$BT$9</f>
        <v>#REF!</v>
      </c>
      <c r="AL135" s="220" t="e">
        <f>Scores!AN131*calcs!$BT$10</f>
        <v>#REF!</v>
      </c>
      <c r="AM135" s="220" t="e">
        <f>Scores!AO131*calcs!$BT$10</f>
        <v>#REF!</v>
      </c>
      <c r="AN135" s="220" t="e">
        <f>Scores!AP131*calcs!$BT$10</f>
        <v>#REF!</v>
      </c>
      <c r="AO135" s="220" t="e">
        <f>Scores!AQ131*calcs!$BT$10</f>
        <v>#REF!</v>
      </c>
      <c r="AP135" s="220" t="e">
        <f>Scores!AR131*calcs!$BT$10</f>
        <v>#REF!</v>
      </c>
      <c r="AQ135" s="220" t="e">
        <f>Scores!AS131*calcs!$BT$11</f>
        <v>#REF!</v>
      </c>
      <c r="AR135" s="220" t="e">
        <f>Scores!AT131*calcs!$BT$11</f>
        <v>#REF!</v>
      </c>
      <c r="AS135" s="220" t="e">
        <f>Scores!AU131*calcs!$BT$11</f>
        <v>#REF!</v>
      </c>
      <c r="AT135" s="220" t="e">
        <f>Scores!AV131*calcs!$BT$11</f>
        <v>#REF!</v>
      </c>
      <c r="AU135" s="220" t="e">
        <f>Scores!AW131*calcs!$BT$11</f>
        <v>#REF!</v>
      </c>
      <c r="AV135" s="220" t="e">
        <f>Scores!AX131*calcs!$BT$12</f>
        <v>#REF!</v>
      </c>
      <c r="AW135" s="220" t="e">
        <f>Scores!AY131*calcs!$BT$12</f>
        <v>#REF!</v>
      </c>
      <c r="AX135" s="220" t="e">
        <f>Scores!AZ131*calcs!$BT$12</f>
        <v>#REF!</v>
      </c>
      <c r="AY135" s="220" t="e">
        <f>Scores!BA131*calcs!$BT$12</f>
        <v>#REF!</v>
      </c>
      <c r="AZ135" s="220" t="e">
        <f>Scores!BB131*calcs!$BT$12</f>
        <v>#REF!</v>
      </c>
      <c r="BA135" s="220" t="e">
        <f>Scores!BC131*calcs!$BT$13</f>
        <v>#REF!</v>
      </c>
      <c r="BB135" s="220" t="e">
        <f>Scores!BD131*calcs!$BT$13</f>
        <v>#REF!</v>
      </c>
      <c r="BC135" s="220" t="e">
        <f>Scores!BE131*calcs!$BT$13</f>
        <v>#REF!</v>
      </c>
      <c r="BD135" s="220" t="e">
        <f>Scores!BF131*calcs!$BT$13</f>
        <v>#REF!</v>
      </c>
      <c r="BE135" s="220" t="e">
        <f>Scores!BG131*calcs!$BT$13</f>
        <v>#REF!</v>
      </c>
      <c r="BF135" s="220" t="e">
        <f>Scores!BH131*calcs!$BT$14</f>
        <v>#REF!</v>
      </c>
      <c r="BG135" s="220" t="e">
        <f>Scores!BI131*calcs!$BT$14</f>
        <v>#REF!</v>
      </c>
      <c r="BH135" s="220" t="e">
        <f>Scores!BJ131*calcs!$BT$14</f>
        <v>#REF!</v>
      </c>
      <c r="BI135" s="220" t="e">
        <f>Scores!BK131*calcs!$BT$14</f>
        <v>#REF!</v>
      </c>
      <c r="BJ135" s="220" t="e">
        <f>Scores!BL131*calcs!$BT$14</f>
        <v>#REF!</v>
      </c>
    </row>
    <row r="136" spans="1:62">
      <c r="A136" t="s">
        <v>284</v>
      </c>
      <c r="B136" s="16" t="s">
        <v>285</v>
      </c>
      <c r="C136" s="220" t="e">
        <f>Scores!E132*calcs!$BT$3</f>
        <v>#REF!</v>
      </c>
      <c r="D136" s="220" t="e">
        <f>Scores!F132*calcs!$BT$3</f>
        <v>#REF!</v>
      </c>
      <c r="E136" s="220" t="e">
        <f>Scores!G132*calcs!$BT$3</f>
        <v>#REF!</v>
      </c>
      <c r="F136" s="220" t="e">
        <f>Scores!H132*calcs!$BT$3</f>
        <v>#REF!</v>
      </c>
      <c r="G136" s="220" t="e">
        <f>Scores!I132*calcs!$BT$3</f>
        <v>#REF!</v>
      </c>
      <c r="H136" s="220" t="e">
        <f>Scores!J132*calcs!$BT$4</f>
        <v>#REF!</v>
      </c>
      <c r="I136" s="220" t="e">
        <f>Scores!K132*calcs!$BT$4</f>
        <v>#REF!</v>
      </c>
      <c r="J136" s="220" t="e">
        <f>Scores!L132*calcs!$BT$4</f>
        <v>#REF!</v>
      </c>
      <c r="K136" s="220" t="e">
        <f>Scores!M132*calcs!$BT$4</f>
        <v>#REF!</v>
      </c>
      <c r="L136" s="220" t="e">
        <f>Scores!N132*calcs!$BT$4</f>
        <v>#REF!</v>
      </c>
      <c r="M136" s="220" t="e">
        <f>Scores!O132*calcs!$BT$5</f>
        <v>#REF!</v>
      </c>
      <c r="N136" s="220" t="e">
        <f>Scores!P132*calcs!$BT$5</f>
        <v>#REF!</v>
      </c>
      <c r="O136" s="220" t="e">
        <f>Scores!Q132*calcs!$BT$5</f>
        <v>#REF!</v>
      </c>
      <c r="P136" s="220" t="e">
        <f>Scores!R132*calcs!$BT$5</f>
        <v>#REF!</v>
      </c>
      <c r="Q136" s="220" t="e">
        <f>Scores!S132*calcs!$BT$5</f>
        <v>#REF!</v>
      </c>
      <c r="R136" s="220" t="e">
        <f>Scores!T132*calcs!$BT$6</f>
        <v>#REF!</v>
      </c>
      <c r="S136" s="220" t="e">
        <f>Scores!U132*calcs!$BT$6</f>
        <v>#REF!</v>
      </c>
      <c r="T136" s="220" t="e">
        <f>Scores!V132*calcs!$BT$6</f>
        <v>#REF!</v>
      </c>
      <c r="U136" s="220" t="e">
        <f>Scores!W132*calcs!$BT$6</f>
        <v>#REF!</v>
      </c>
      <c r="V136" s="220" t="e">
        <f>Scores!X132*calcs!$BT$6</f>
        <v>#REF!</v>
      </c>
      <c r="W136" s="220" t="e">
        <f>Scores!Y132*calcs!$BT$7</f>
        <v>#REF!</v>
      </c>
      <c r="X136" s="220" t="e">
        <f>Scores!Z132*calcs!$BT$7</f>
        <v>#REF!</v>
      </c>
      <c r="Y136" s="220" t="e">
        <f>Scores!AA132*calcs!$BT$7</f>
        <v>#REF!</v>
      </c>
      <c r="Z136" s="220" t="e">
        <f>Scores!AB132*calcs!$BT$7</f>
        <v>#REF!</v>
      </c>
      <c r="AA136" s="220" t="e">
        <f>Scores!AC132*calcs!$BT$7</f>
        <v>#REF!</v>
      </c>
      <c r="AB136" s="220" t="e">
        <f>Scores!AD132*calcs!$BT$8</f>
        <v>#REF!</v>
      </c>
      <c r="AC136" s="220" t="e">
        <f>Scores!AE132*calcs!$BT$8</f>
        <v>#REF!</v>
      </c>
      <c r="AD136" s="220" t="e">
        <f>Scores!AF132*calcs!$BT$8</f>
        <v>#REF!</v>
      </c>
      <c r="AE136" s="220" t="e">
        <f>Scores!AG132*calcs!$BT$8</f>
        <v>#REF!</v>
      </c>
      <c r="AF136" s="220" t="e">
        <f>Scores!AH132*calcs!$BT$8</f>
        <v>#REF!</v>
      </c>
      <c r="AG136" s="220" t="e">
        <f>Scores!AI132*calcs!$BT$9</f>
        <v>#REF!</v>
      </c>
      <c r="AH136" s="220" t="e">
        <f>Scores!AJ132*calcs!$BT$9</f>
        <v>#REF!</v>
      </c>
      <c r="AI136" s="220" t="e">
        <f>Scores!AK132*calcs!$BT$9</f>
        <v>#REF!</v>
      </c>
      <c r="AJ136" s="220" t="e">
        <f>Scores!AL132*calcs!$BT$9</f>
        <v>#REF!</v>
      </c>
      <c r="AK136" s="220" t="e">
        <f>Scores!AM132*calcs!$BT$9</f>
        <v>#REF!</v>
      </c>
      <c r="AL136" s="220" t="e">
        <f>Scores!AN132*calcs!$BT$10</f>
        <v>#REF!</v>
      </c>
      <c r="AM136" s="220" t="e">
        <f>Scores!AO132*calcs!$BT$10</f>
        <v>#REF!</v>
      </c>
      <c r="AN136" s="220" t="e">
        <f>Scores!AP132*calcs!$BT$10</f>
        <v>#REF!</v>
      </c>
      <c r="AO136" s="220" t="e">
        <f>Scores!AQ132*calcs!$BT$10</f>
        <v>#REF!</v>
      </c>
      <c r="AP136" s="220" t="e">
        <f>Scores!AR132*calcs!$BT$10</f>
        <v>#REF!</v>
      </c>
      <c r="AQ136" s="220" t="e">
        <f>Scores!AS132*calcs!$BT$11</f>
        <v>#REF!</v>
      </c>
      <c r="AR136" s="220" t="e">
        <f>Scores!AT132*calcs!$BT$11</f>
        <v>#REF!</v>
      </c>
      <c r="AS136" s="220" t="e">
        <f>Scores!AU132*calcs!$BT$11</f>
        <v>#REF!</v>
      </c>
      <c r="AT136" s="220" t="e">
        <f>Scores!AV132*calcs!$BT$11</f>
        <v>#REF!</v>
      </c>
      <c r="AU136" s="220" t="e">
        <f>Scores!AW132*calcs!$BT$11</f>
        <v>#REF!</v>
      </c>
      <c r="AV136" s="220" t="e">
        <f>Scores!AX132*calcs!$BT$12</f>
        <v>#REF!</v>
      </c>
      <c r="AW136" s="220" t="e">
        <f>Scores!AY132*calcs!$BT$12</f>
        <v>#REF!</v>
      </c>
      <c r="AX136" s="220" t="e">
        <f>Scores!AZ132*calcs!$BT$12</f>
        <v>#REF!</v>
      </c>
      <c r="AY136" s="220" t="e">
        <f>Scores!BA132*calcs!$BT$12</f>
        <v>#REF!</v>
      </c>
      <c r="AZ136" s="220" t="e">
        <f>Scores!BB132*calcs!$BT$12</f>
        <v>#REF!</v>
      </c>
      <c r="BA136" s="220" t="e">
        <f>Scores!BC132*calcs!$BT$13</f>
        <v>#REF!</v>
      </c>
      <c r="BB136" s="220" t="e">
        <f>Scores!BD132*calcs!$BT$13</f>
        <v>#REF!</v>
      </c>
      <c r="BC136" s="220" t="e">
        <f>Scores!BE132*calcs!$BT$13</f>
        <v>#REF!</v>
      </c>
      <c r="BD136" s="220" t="e">
        <f>Scores!BF132*calcs!$BT$13</f>
        <v>#REF!</v>
      </c>
      <c r="BE136" s="220" t="e">
        <f>Scores!BG132*calcs!$BT$13</f>
        <v>#REF!</v>
      </c>
      <c r="BF136" s="220" t="e">
        <f>Scores!BH132*calcs!$BT$14</f>
        <v>#REF!</v>
      </c>
      <c r="BG136" s="220" t="e">
        <f>Scores!BI132*calcs!$BT$14</f>
        <v>#REF!</v>
      </c>
      <c r="BH136" s="220" t="e">
        <f>Scores!BJ132*calcs!$BT$14</f>
        <v>#REF!</v>
      </c>
      <c r="BI136" s="220" t="e">
        <f>Scores!BK132*calcs!$BT$14</f>
        <v>#REF!</v>
      </c>
      <c r="BJ136" s="220" t="e">
        <f>Scores!BL132*calcs!$BT$14</f>
        <v>#REF!</v>
      </c>
    </row>
    <row r="137" spans="1:62">
      <c r="A137" t="s">
        <v>286</v>
      </c>
      <c r="B137" s="16" t="s">
        <v>287</v>
      </c>
      <c r="C137" s="220" t="e">
        <f>Scores!E133*calcs!$BT$3</f>
        <v>#REF!</v>
      </c>
      <c r="D137" s="220" t="e">
        <f>Scores!F133*calcs!$BT$3</f>
        <v>#REF!</v>
      </c>
      <c r="E137" s="220" t="e">
        <f>Scores!G133*calcs!$BT$3</f>
        <v>#REF!</v>
      </c>
      <c r="F137" s="220" t="e">
        <f>Scores!H133*calcs!$BT$3</f>
        <v>#REF!</v>
      </c>
      <c r="G137" s="220" t="e">
        <f>Scores!I133*calcs!$BT$3</f>
        <v>#REF!</v>
      </c>
      <c r="H137" s="220" t="e">
        <f>Scores!J133*calcs!$BT$4</f>
        <v>#REF!</v>
      </c>
      <c r="I137" s="220" t="e">
        <f>Scores!K133*calcs!$BT$4</f>
        <v>#REF!</v>
      </c>
      <c r="J137" s="220" t="e">
        <f>Scores!L133*calcs!$BT$4</f>
        <v>#REF!</v>
      </c>
      <c r="K137" s="220" t="e">
        <f>Scores!M133*calcs!$BT$4</f>
        <v>#REF!</v>
      </c>
      <c r="L137" s="220" t="e">
        <f>Scores!N133*calcs!$BT$4</f>
        <v>#REF!</v>
      </c>
      <c r="M137" s="220" t="e">
        <f>Scores!O133*calcs!$BT$5</f>
        <v>#REF!</v>
      </c>
      <c r="N137" s="220" t="e">
        <f>Scores!P133*calcs!$BT$5</f>
        <v>#REF!</v>
      </c>
      <c r="O137" s="220" t="e">
        <f>Scores!Q133*calcs!$BT$5</f>
        <v>#REF!</v>
      </c>
      <c r="P137" s="220" t="e">
        <f>Scores!R133*calcs!$BT$5</f>
        <v>#REF!</v>
      </c>
      <c r="Q137" s="220" t="e">
        <f>Scores!S133*calcs!$BT$5</f>
        <v>#REF!</v>
      </c>
      <c r="R137" s="220" t="e">
        <f>Scores!T133*calcs!$BT$6</f>
        <v>#REF!</v>
      </c>
      <c r="S137" s="220" t="e">
        <f>Scores!U133*calcs!$BT$6</f>
        <v>#REF!</v>
      </c>
      <c r="T137" s="220" t="e">
        <f>Scores!V133*calcs!$BT$6</f>
        <v>#REF!</v>
      </c>
      <c r="U137" s="220" t="e">
        <f>Scores!W133*calcs!$BT$6</f>
        <v>#REF!</v>
      </c>
      <c r="V137" s="220" t="e">
        <f>Scores!X133*calcs!$BT$6</f>
        <v>#REF!</v>
      </c>
      <c r="W137" s="220" t="e">
        <f>Scores!Y133*calcs!$BT$7</f>
        <v>#REF!</v>
      </c>
      <c r="X137" s="220" t="e">
        <f>Scores!Z133*calcs!$BT$7</f>
        <v>#REF!</v>
      </c>
      <c r="Y137" s="220" t="e">
        <f>Scores!AA133*calcs!$BT$7</f>
        <v>#REF!</v>
      </c>
      <c r="Z137" s="220" t="e">
        <f>Scores!AB133*calcs!$BT$7</f>
        <v>#REF!</v>
      </c>
      <c r="AA137" s="220" t="e">
        <f>Scores!AC133*calcs!$BT$7</f>
        <v>#REF!</v>
      </c>
      <c r="AB137" s="220" t="e">
        <f>Scores!AD133*calcs!$BT$8</f>
        <v>#REF!</v>
      </c>
      <c r="AC137" s="220" t="e">
        <f>Scores!AE133*calcs!$BT$8</f>
        <v>#REF!</v>
      </c>
      <c r="AD137" s="220" t="e">
        <f>Scores!AF133*calcs!$BT$8</f>
        <v>#REF!</v>
      </c>
      <c r="AE137" s="220" t="e">
        <f>Scores!AG133*calcs!$BT$8</f>
        <v>#REF!</v>
      </c>
      <c r="AF137" s="220" t="e">
        <f>Scores!AH133*calcs!$BT$8</f>
        <v>#REF!</v>
      </c>
      <c r="AG137" s="220" t="e">
        <f>Scores!AI133*calcs!$BT$9</f>
        <v>#REF!</v>
      </c>
      <c r="AH137" s="220" t="e">
        <f>Scores!AJ133*calcs!$BT$9</f>
        <v>#REF!</v>
      </c>
      <c r="AI137" s="220" t="e">
        <f>Scores!AK133*calcs!$BT$9</f>
        <v>#REF!</v>
      </c>
      <c r="AJ137" s="220" t="e">
        <f>Scores!AL133*calcs!$BT$9</f>
        <v>#REF!</v>
      </c>
      <c r="AK137" s="220" t="e">
        <f>Scores!AM133*calcs!$BT$9</f>
        <v>#REF!</v>
      </c>
      <c r="AL137" s="220" t="e">
        <f>Scores!AN133*calcs!$BT$10</f>
        <v>#REF!</v>
      </c>
      <c r="AM137" s="220" t="e">
        <f>Scores!AO133*calcs!$BT$10</f>
        <v>#REF!</v>
      </c>
      <c r="AN137" s="220" t="e">
        <f>Scores!AP133*calcs!$BT$10</f>
        <v>#REF!</v>
      </c>
      <c r="AO137" s="220" t="e">
        <f>Scores!AQ133*calcs!$BT$10</f>
        <v>#REF!</v>
      </c>
      <c r="AP137" s="220" t="e">
        <f>Scores!AR133*calcs!$BT$10</f>
        <v>#REF!</v>
      </c>
      <c r="AQ137" s="220" t="e">
        <f>Scores!AS133*calcs!$BT$11</f>
        <v>#REF!</v>
      </c>
      <c r="AR137" s="220" t="e">
        <f>Scores!AT133*calcs!$BT$11</f>
        <v>#REF!</v>
      </c>
      <c r="AS137" s="220" t="e">
        <f>Scores!AU133*calcs!$BT$11</f>
        <v>#REF!</v>
      </c>
      <c r="AT137" s="220" t="e">
        <f>Scores!AV133*calcs!$BT$11</f>
        <v>#REF!</v>
      </c>
      <c r="AU137" s="220" t="e">
        <f>Scores!AW133*calcs!$BT$11</f>
        <v>#REF!</v>
      </c>
      <c r="AV137" s="220" t="e">
        <f>Scores!AX133*calcs!$BT$12</f>
        <v>#REF!</v>
      </c>
      <c r="AW137" s="220" t="e">
        <f>Scores!AY133*calcs!$BT$12</f>
        <v>#REF!</v>
      </c>
      <c r="AX137" s="220" t="e">
        <f>Scores!AZ133*calcs!$BT$12</f>
        <v>#REF!</v>
      </c>
      <c r="AY137" s="220" t="e">
        <f>Scores!BA133*calcs!$BT$12</f>
        <v>#REF!</v>
      </c>
      <c r="AZ137" s="220" t="e">
        <f>Scores!BB133*calcs!$BT$12</f>
        <v>#REF!</v>
      </c>
      <c r="BA137" s="220" t="e">
        <f>Scores!BC133*calcs!$BT$13</f>
        <v>#REF!</v>
      </c>
      <c r="BB137" s="220" t="e">
        <f>Scores!BD133*calcs!$BT$13</f>
        <v>#REF!</v>
      </c>
      <c r="BC137" s="220" t="e">
        <f>Scores!BE133*calcs!$BT$13</f>
        <v>#REF!</v>
      </c>
      <c r="BD137" s="220" t="e">
        <f>Scores!BF133*calcs!$BT$13</f>
        <v>#REF!</v>
      </c>
      <c r="BE137" s="220" t="e">
        <f>Scores!BG133*calcs!$BT$13</f>
        <v>#REF!</v>
      </c>
      <c r="BF137" s="220" t="e">
        <f>Scores!BH133*calcs!$BT$14</f>
        <v>#REF!</v>
      </c>
      <c r="BG137" s="220" t="e">
        <f>Scores!BI133*calcs!$BT$14</f>
        <v>#REF!</v>
      </c>
      <c r="BH137" s="220" t="e">
        <f>Scores!BJ133*calcs!$BT$14</f>
        <v>#REF!</v>
      </c>
      <c r="BI137" s="220" t="e">
        <f>Scores!BK133*calcs!$BT$14</f>
        <v>#REF!</v>
      </c>
      <c r="BJ137" s="220" t="e">
        <f>Scores!BL133*calcs!$BT$14</f>
        <v>#REF!</v>
      </c>
    </row>
    <row r="138" spans="1:62">
      <c r="A138" t="s">
        <v>288</v>
      </c>
      <c r="B138" s="16" t="s">
        <v>289</v>
      </c>
      <c r="C138" s="220" t="e">
        <f>Scores!E134*calcs!$BT$3</f>
        <v>#REF!</v>
      </c>
      <c r="D138" s="220" t="e">
        <f>Scores!F134*calcs!$BT$3</f>
        <v>#REF!</v>
      </c>
      <c r="E138" s="220" t="e">
        <f>Scores!G134*calcs!$BT$3</f>
        <v>#REF!</v>
      </c>
      <c r="F138" s="220" t="e">
        <f>Scores!H134*calcs!$BT$3</f>
        <v>#REF!</v>
      </c>
      <c r="G138" s="220" t="e">
        <f>Scores!I134*calcs!$BT$3</f>
        <v>#REF!</v>
      </c>
      <c r="H138" s="220" t="e">
        <f>Scores!J134*calcs!$BT$4</f>
        <v>#REF!</v>
      </c>
      <c r="I138" s="220" t="e">
        <f>Scores!K134*calcs!$BT$4</f>
        <v>#REF!</v>
      </c>
      <c r="J138" s="220" t="e">
        <f>Scores!L134*calcs!$BT$4</f>
        <v>#REF!</v>
      </c>
      <c r="K138" s="220" t="e">
        <f>Scores!M134*calcs!$BT$4</f>
        <v>#REF!</v>
      </c>
      <c r="L138" s="220" t="e">
        <f>Scores!N134*calcs!$BT$4</f>
        <v>#REF!</v>
      </c>
      <c r="M138" s="220" t="e">
        <f>Scores!O134*calcs!$BT$5</f>
        <v>#REF!</v>
      </c>
      <c r="N138" s="220" t="e">
        <f>Scores!P134*calcs!$BT$5</f>
        <v>#REF!</v>
      </c>
      <c r="O138" s="220" t="e">
        <f>Scores!Q134*calcs!$BT$5</f>
        <v>#REF!</v>
      </c>
      <c r="P138" s="220" t="e">
        <f>Scores!R134*calcs!$BT$5</f>
        <v>#REF!</v>
      </c>
      <c r="Q138" s="220" t="e">
        <f>Scores!S134*calcs!$BT$5</f>
        <v>#REF!</v>
      </c>
      <c r="R138" s="220" t="e">
        <f>Scores!T134*calcs!$BT$6</f>
        <v>#REF!</v>
      </c>
      <c r="S138" s="220" t="e">
        <f>Scores!U134*calcs!$BT$6</f>
        <v>#REF!</v>
      </c>
      <c r="T138" s="220" t="e">
        <f>Scores!V134*calcs!$BT$6</f>
        <v>#REF!</v>
      </c>
      <c r="U138" s="220" t="e">
        <f>Scores!W134*calcs!$BT$6</f>
        <v>#REF!</v>
      </c>
      <c r="V138" s="220" t="e">
        <f>Scores!X134*calcs!$BT$6</f>
        <v>#REF!</v>
      </c>
      <c r="W138" s="220" t="e">
        <f>Scores!Y134*calcs!$BT$7</f>
        <v>#REF!</v>
      </c>
      <c r="X138" s="220" t="e">
        <f>Scores!Z134*calcs!$BT$7</f>
        <v>#REF!</v>
      </c>
      <c r="Y138" s="220" t="e">
        <f>Scores!AA134*calcs!$BT$7</f>
        <v>#REF!</v>
      </c>
      <c r="Z138" s="220" t="e">
        <f>Scores!AB134*calcs!$BT$7</f>
        <v>#REF!</v>
      </c>
      <c r="AA138" s="220" t="e">
        <f>Scores!AC134*calcs!$BT$7</f>
        <v>#REF!</v>
      </c>
      <c r="AB138" s="220" t="e">
        <f>Scores!AD134*calcs!$BT$8</f>
        <v>#REF!</v>
      </c>
      <c r="AC138" s="220" t="e">
        <f>Scores!AE134*calcs!$BT$8</f>
        <v>#REF!</v>
      </c>
      <c r="AD138" s="220" t="e">
        <f>Scores!AF134*calcs!$BT$8</f>
        <v>#REF!</v>
      </c>
      <c r="AE138" s="220" t="e">
        <f>Scores!AG134*calcs!$BT$8</f>
        <v>#REF!</v>
      </c>
      <c r="AF138" s="220" t="e">
        <f>Scores!AH134*calcs!$BT$8</f>
        <v>#REF!</v>
      </c>
      <c r="AG138" s="220" t="e">
        <f>Scores!AI134*calcs!$BT$9</f>
        <v>#REF!</v>
      </c>
      <c r="AH138" s="220" t="e">
        <f>Scores!AJ134*calcs!$BT$9</f>
        <v>#REF!</v>
      </c>
      <c r="AI138" s="220" t="e">
        <f>Scores!AK134*calcs!$BT$9</f>
        <v>#REF!</v>
      </c>
      <c r="AJ138" s="220" t="e">
        <f>Scores!AL134*calcs!$BT$9</f>
        <v>#REF!</v>
      </c>
      <c r="AK138" s="220" t="e">
        <f>Scores!AM134*calcs!$BT$9</f>
        <v>#REF!</v>
      </c>
      <c r="AL138" s="220" t="e">
        <f>Scores!AN134*calcs!$BT$10</f>
        <v>#REF!</v>
      </c>
      <c r="AM138" s="220" t="e">
        <f>Scores!AO134*calcs!$BT$10</f>
        <v>#REF!</v>
      </c>
      <c r="AN138" s="220" t="e">
        <f>Scores!AP134*calcs!$BT$10</f>
        <v>#REF!</v>
      </c>
      <c r="AO138" s="220" t="e">
        <f>Scores!AQ134*calcs!$BT$10</f>
        <v>#REF!</v>
      </c>
      <c r="AP138" s="220" t="e">
        <f>Scores!AR134*calcs!$BT$10</f>
        <v>#REF!</v>
      </c>
      <c r="AQ138" s="220" t="e">
        <f>Scores!AS134*calcs!$BT$11</f>
        <v>#REF!</v>
      </c>
      <c r="AR138" s="220" t="e">
        <f>Scores!AT134*calcs!$BT$11</f>
        <v>#REF!</v>
      </c>
      <c r="AS138" s="220" t="e">
        <f>Scores!AU134*calcs!$BT$11</f>
        <v>#REF!</v>
      </c>
      <c r="AT138" s="220" t="e">
        <f>Scores!AV134*calcs!$BT$11</f>
        <v>#REF!</v>
      </c>
      <c r="AU138" s="220" t="e">
        <f>Scores!AW134*calcs!$BT$11</f>
        <v>#REF!</v>
      </c>
      <c r="AV138" s="220" t="e">
        <f>Scores!AX134*calcs!$BT$12</f>
        <v>#REF!</v>
      </c>
      <c r="AW138" s="220" t="e">
        <f>Scores!AY134*calcs!$BT$12</f>
        <v>#REF!</v>
      </c>
      <c r="AX138" s="220" t="e">
        <f>Scores!AZ134*calcs!$BT$12</f>
        <v>#REF!</v>
      </c>
      <c r="AY138" s="220" t="e">
        <f>Scores!BA134*calcs!$BT$12</f>
        <v>#REF!</v>
      </c>
      <c r="AZ138" s="220" t="e">
        <f>Scores!BB134*calcs!$BT$12</f>
        <v>#REF!</v>
      </c>
      <c r="BA138" s="220" t="e">
        <f>Scores!BC134*calcs!$BT$13</f>
        <v>#REF!</v>
      </c>
      <c r="BB138" s="220" t="e">
        <f>Scores!BD134*calcs!$BT$13</f>
        <v>#REF!</v>
      </c>
      <c r="BC138" s="220" t="e">
        <f>Scores!BE134*calcs!$BT$13</f>
        <v>#REF!</v>
      </c>
      <c r="BD138" s="220" t="e">
        <f>Scores!BF134*calcs!$BT$13</f>
        <v>#REF!</v>
      </c>
      <c r="BE138" s="220" t="e">
        <f>Scores!BG134*calcs!$BT$13</f>
        <v>#REF!</v>
      </c>
      <c r="BF138" s="220" t="e">
        <f>Scores!BH134*calcs!$BT$14</f>
        <v>#REF!</v>
      </c>
      <c r="BG138" s="220" t="e">
        <f>Scores!BI134*calcs!$BT$14</f>
        <v>#REF!</v>
      </c>
      <c r="BH138" s="220" t="e">
        <f>Scores!BJ134*calcs!$BT$14</f>
        <v>#REF!</v>
      </c>
      <c r="BI138" s="220" t="e">
        <f>Scores!BK134*calcs!$BT$14</f>
        <v>#REF!</v>
      </c>
      <c r="BJ138" s="220" t="e">
        <f>Scores!BL134*calcs!$BT$14</f>
        <v>#REF!</v>
      </c>
    </row>
    <row r="139" spans="1:62">
      <c r="A139" t="s">
        <v>290</v>
      </c>
      <c r="B139" s="16" t="s">
        <v>291</v>
      </c>
      <c r="C139" s="220" t="e">
        <f>Scores!E135*calcs!$BT$3</f>
        <v>#REF!</v>
      </c>
      <c r="D139" s="220" t="e">
        <f>Scores!F135*calcs!$BT$3</f>
        <v>#REF!</v>
      </c>
      <c r="E139" s="220" t="e">
        <f>Scores!G135*calcs!$BT$3</f>
        <v>#REF!</v>
      </c>
      <c r="F139" s="220" t="e">
        <f>Scores!H135*calcs!$BT$3</f>
        <v>#REF!</v>
      </c>
      <c r="G139" s="220" t="e">
        <f>Scores!I135*calcs!$BT$3</f>
        <v>#REF!</v>
      </c>
      <c r="H139" s="220" t="e">
        <f>Scores!J135*calcs!$BT$4</f>
        <v>#REF!</v>
      </c>
      <c r="I139" s="220" t="e">
        <f>Scores!K135*calcs!$BT$4</f>
        <v>#REF!</v>
      </c>
      <c r="J139" s="220" t="e">
        <f>Scores!L135*calcs!$BT$4</f>
        <v>#REF!</v>
      </c>
      <c r="K139" s="220" t="e">
        <f>Scores!M135*calcs!$BT$4</f>
        <v>#REF!</v>
      </c>
      <c r="L139" s="220" t="e">
        <f>Scores!N135*calcs!$BT$4</f>
        <v>#REF!</v>
      </c>
      <c r="M139" s="220" t="e">
        <f>Scores!O135*calcs!$BT$5</f>
        <v>#REF!</v>
      </c>
      <c r="N139" s="220" t="e">
        <f>Scores!P135*calcs!$BT$5</f>
        <v>#REF!</v>
      </c>
      <c r="O139" s="220" t="e">
        <f>Scores!Q135*calcs!$BT$5</f>
        <v>#REF!</v>
      </c>
      <c r="P139" s="220" t="e">
        <f>Scores!R135*calcs!$BT$5</f>
        <v>#REF!</v>
      </c>
      <c r="Q139" s="220" t="e">
        <f>Scores!S135*calcs!$BT$5</f>
        <v>#REF!</v>
      </c>
      <c r="R139" s="220" t="e">
        <f>Scores!T135*calcs!$BT$6</f>
        <v>#REF!</v>
      </c>
      <c r="S139" s="220" t="e">
        <f>Scores!U135*calcs!$BT$6</f>
        <v>#REF!</v>
      </c>
      <c r="T139" s="220" t="e">
        <f>Scores!V135*calcs!$BT$6</f>
        <v>#REF!</v>
      </c>
      <c r="U139" s="220" t="e">
        <f>Scores!W135*calcs!$BT$6</f>
        <v>#REF!</v>
      </c>
      <c r="V139" s="220" t="e">
        <f>Scores!X135*calcs!$BT$6</f>
        <v>#REF!</v>
      </c>
      <c r="W139" s="220" t="e">
        <f>Scores!Y135*calcs!$BT$7</f>
        <v>#REF!</v>
      </c>
      <c r="X139" s="220" t="e">
        <f>Scores!Z135*calcs!$BT$7</f>
        <v>#REF!</v>
      </c>
      <c r="Y139" s="220" t="e">
        <f>Scores!AA135*calcs!$BT$7</f>
        <v>#REF!</v>
      </c>
      <c r="Z139" s="220" t="e">
        <f>Scores!AB135*calcs!$BT$7</f>
        <v>#REF!</v>
      </c>
      <c r="AA139" s="220" t="e">
        <f>Scores!AC135*calcs!$BT$7</f>
        <v>#REF!</v>
      </c>
      <c r="AB139" s="220" t="e">
        <f>Scores!AD135*calcs!$BT$8</f>
        <v>#REF!</v>
      </c>
      <c r="AC139" s="220" t="e">
        <f>Scores!AE135*calcs!$BT$8</f>
        <v>#REF!</v>
      </c>
      <c r="AD139" s="220" t="e">
        <f>Scores!AF135*calcs!$BT$8</f>
        <v>#REF!</v>
      </c>
      <c r="AE139" s="220" t="e">
        <f>Scores!AG135*calcs!$BT$8</f>
        <v>#REF!</v>
      </c>
      <c r="AF139" s="220" t="e">
        <f>Scores!AH135*calcs!$BT$8</f>
        <v>#REF!</v>
      </c>
      <c r="AG139" s="220" t="e">
        <f>Scores!AI135*calcs!$BT$9</f>
        <v>#REF!</v>
      </c>
      <c r="AH139" s="220" t="e">
        <f>Scores!AJ135*calcs!$BT$9</f>
        <v>#REF!</v>
      </c>
      <c r="AI139" s="220" t="e">
        <f>Scores!AK135*calcs!$BT$9</f>
        <v>#REF!</v>
      </c>
      <c r="AJ139" s="220" t="e">
        <f>Scores!AL135*calcs!$BT$9</f>
        <v>#REF!</v>
      </c>
      <c r="AK139" s="220" t="e">
        <f>Scores!AM135*calcs!$BT$9</f>
        <v>#REF!</v>
      </c>
      <c r="AL139" s="220" t="e">
        <f>Scores!AN135*calcs!$BT$10</f>
        <v>#REF!</v>
      </c>
      <c r="AM139" s="220" t="e">
        <f>Scores!AO135*calcs!$BT$10</f>
        <v>#REF!</v>
      </c>
      <c r="AN139" s="220" t="e">
        <f>Scores!AP135*calcs!$BT$10</f>
        <v>#REF!</v>
      </c>
      <c r="AO139" s="220" t="e">
        <f>Scores!AQ135*calcs!$BT$10</f>
        <v>#REF!</v>
      </c>
      <c r="AP139" s="220" t="e">
        <f>Scores!AR135*calcs!$BT$10</f>
        <v>#REF!</v>
      </c>
      <c r="AQ139" s="220" t="e">
        <f>Scores!AS135*calcs!$BT$11</f>
        <v>#REF!</v>
      </c>
      <c r="AR139" s="220" t="e">
        <f>Scores!AT135*calcs!$BT$11</f>
        <v>#REF!</v>
      </c>
      <c r="AS139" s="220" t="e">
        <f>Scores!AU135*calcs!$BT$11</f>
        <v>#REF!</v>
      </c>
      <c r="AT139" s="220" t="e">
        <f>Scores!AV135*calcs!$BT$11</f>
        <v>#REF!</v>
      </c>
      <c r="AU139" s="220" t="e">
        <f>Scores!AW135*calcs!$BT$11</f>
        <v>#REF!</v>
      </c>
      <c r="AV139" s="220" t="e">
        <f>Scores!AX135*calcs!$BT$12</f>
        <v>#REF!</v>
      </c>
      <c r="AW139" s="220" t="e">
        <f>Scores!AY135*calcs!$BT$12</f>
        <v>#REF!</v>
      </c>
      <c r="AX139" s="220" t="e">
        <f>Scores!AZ135*calcs!$BT$12</f>
        <v>#REF!</v>
      </c>
      <c r="AY139" s="220" t="e">
        <f>Scores!BA135*calcs!$BT$12</f>
        <v>#REF!</v>
      </c>
      <c r="AZ139" s="220" t="e">
        <f>Scores!BB135*calcs!$BT$12</f>
        <v>#REF!</v>
      </c>
      <c r="BA139" s="220" t="e">
        <f>Scores!BC135*calcs!$BT$13</f>
        <v>#REF!</v>
      </c>
      <c r="BB139" s="220" t="e">
        <f>Scores!BD135*calcs!$BT$13</f>
        <v>#REF!</v>
      </c>
      <c r="BC139" s="220" t="e">
        <f>Scores!BE135*calcs!$BT$13</f>
        <v>#REF!</v>
      </c>
      <c r="BD139" s="220" t="e">
        <f>Scores!BF135*calcs!$BT$13</f>
        <v>#REF!</v>
      </c>
      <c r="BE139" s="220" t="e">
        <f>Scores!BG135*calcs!$BT$13</f>
        <v>#REF!</v>
      </c>
      <c r="BF139" s="220" t="e">
        <f>Scores!BH135*calcs!$BT$14</f>
        <v>#REF!</v>
      </c>
      <c r="BG139" s="220" t="e">
        <f>Scores!BI135*calcs!$BT$14</f>
        <v>#REF!</v>
      </c>
      <c r="BH139" s="220" t="e">
        <f>Scores!BJ135*calcs!$BT$14</f>
        <v>#REF!</v>
      </c>
      <c r="BI139" s="220" t="e">
        <f>Scores!BK135*calcs!$BT$14</f>
        <v>#REF!</v>
      </c>
      <c r="BJ139" s="220" t="e">
        <f>Scores!BL135*calcs!$BT$14</f>
        <v>#REF!</v>
      </c>
    </row>
    <row r="140" spans="1:62">
      <c r="A140" t="s">
        <v>292</v>
      </c>
      <c r="B140" s="16" t="s">
        <v>293</v>
      </c>
      <c r="C140" s="220" t="e">
        <f>Scores!E136*calcs!$BT$3</f>
        <v>#REF!</v>
      </c>
      <c r="D140" s="220" t="e">
        <f>Scores!F136*calcs!$BT$3</f>
        <v>#REF!</v>
      </c>
      <c r="E140" s="220" t="e">
        <f>Scores!G136*calcs!$BT$3</f>
        <v>#REF!</v>
      </c>
      <c r="F140" s="220" t="e">
        <f>Scores!H136*calcs!$BT$3</f>
        <v>#REF!</v>
      </c>
      <c r="G140" s="220" t="e">
        <f>Scores!I136*calcs!$BT$3</f>
        <v>#REF!</v>
      </c>
      <c r="H140" s="220" t="e">
        <f>Scores!J136*calcs!$BT$4</f>
        <v>#REF!</v>
      </c>
      <c r="I140" s="220" t="e">
        <f>Scores!K136*calcs!$BT$4</f>
        <v>#REF!</v>
      </c>
      <c r="J140" s="220" t="e">
        <f>Scores!L136*calcs!$BT$4</f>
        <v>#REF!</v>
      </c>
      <c r="K140" s="220" t="e">
        <f>Scores!M136*calcs!$BT$4</f>
        <v>#REF!</v>
      </c>
      <c r="L140" s="220" t="e">
        <f>Scores!N136*calcs!$BT$4</f>
        <v>#REF!</v>
      </c>
      <c r="M140" s="220" t="e">
        <f>Scores!O136*calcs!$BT$5</f>
        <v>#REF!</v>
      </c>
      <c r="N140" s="220" t="e">
        <f>Scores!P136*calcs!$BT$5</f>
        <v>#REF!</v>
      </c>
      <c r="O140" s="220" t="e">
        <f>Scores!Q136*calcs!$BT$5</f>
        <v>#REF!</v>
      </c>
      <c r="P140" s="220" t="e">
        <f>Scores!R136*calcs!$BT$5</f>
        <v>#REF!</v>
      </c>
      <c r="Q140" s="220" t="e">
        <f>Scores!S136*calcs!$BT$5</f>
        <v>#REF!</v>
      </c>
      <c r="R140" s="220" t="e">
        <f>Scores!T136*calcs!$BT$6</f>
        <v>#REF!</v>
      </c>
      <c r="S140" s="220" t="e">
        <f>Scores!U136*calcs!$BT$6</f>
        <v>#REF!</v>
      </c>
      <c r="T140" s="220" t="e">
        <f>Scores!V136*calcs!$BT$6</f>
        <v>#REF!</v>
      </c>
      <c r="U140" s="220" t="e">
        <f>Scores!W136*calcs!$BT$6</f>
        <v>#REF!</v>
      </c>
      <c r="V140" s="220" t="e">
        <f>Scores!X136*calcs!$BT$6</f>
        <v>#REF!</v>
      </c>
      <c r="W140" s="220" t="e">
        <f>Scores!Y136*calcs!$BT$7</f>
        <v>#REF!</v>
      </c>
      <c r="X140" s="220" t="e">
        <f>Scores!Z136*calcs!$BT$7</f>
        <v>#REF!</v>
      </c>
      <c r="Y140" s="220" t="e">
        <f>Scores!AA136*calcs!$BT$7</f>
        <v>#REF!</v>
      </c>
      <c r="Z140" s="220" t="e">
        <f>Scores!AB136*calcs!$BT$7</f>
        <v>#REF!</v>
      </c>
      <c r="AA140" s="220" t="e">
        <f>Scores!AC136*calcs!$BT$7</f>
        <v>#REF!</v>
      </c>
      <c r="AB140" s="220" t="e">
        <f>Scores!AD136*calcs!$BT$8</f>
        <v>#REF!</v>
      </c>
      <c r="AC140" s="220" t="e">
        <f>Scores!AE136*calcs!$BT$8</f>
        <v>#REF!</v>
      </c>
      <c r="AD140" s="220" t="e">
        <f>Scores!AF136*calcs!$BT$8</f>
        <v>#REF!</v>
      </c>
      <c r="AE140" s="220" t="e">
        <f>Scores!AG136*calcs!$BT$8</f>
        <v>#REF!</v>
      </c>
      <c r="AF140" s="220" t="e">
        <f>Scores!AH136*calcs!$BT$8</f>
        <v>#REF!</v>
      </c>
      <c r="AG140" s="220" t="e">
        <f>Scores!AI136*calcs!$BT$9</f>
        <v>#REF!</v>
      </c>
      <c r="AH140" s="220" t="e">
        <f>Scores!AJ136*calcs!$BT$9</f>
        <v>#REF!</v>
      </c>
      <c r="AI140" s="220" t="e">
        <f>Scores!AK136*calcs!$BT$9</f>
        <v>#REF!</v>
      </c>
      <c r="AJ140" s="220" t="e">
        <f>Scores!AL136*calcs!$BT$9</f>
        <v>#REF!</v>
      </c>
      <c r="AK140" s="220" t="e">
        <f>Scores!AM136*calcs!$BT$9</f>
        <v>#REF!</v>
      </c>
      <c r="AL140" s="220" t="e">
        <f>Scores!AN136*calcs!$BT$10</f>
        <v>#REF!</v>
      </c>
      <c r="AM140" s="220" t="e">
        <f>Scores!AO136*calcs!$BT$10</f>
        <v>#REF!</v>
      </c>
      <c r="AN140" s="220" t="e">
        <f>Scores!AP136*calcs!$BT$10</f>
        <v>#REF!</v>
      </c>
      <c r="AO140" s="220" t="e">
        <f>Scores!AQ136*calcs!$BT$10</f>
        <v>#REF!</v>
      </c>
      <c r="AP140" s="220" t="e">
        <f>Scores!AR136*calcs!$BT$10</f>
        <v>#REF!</v>
      </c>
      <c r="AQ140" s="220" t="e">
        <f>Scores!AS136*calcs!$BT$11</f>
        <v>#REF!</v>
      </c>
      <c r="AR140" s="220" t="e">
        <f>Scores!AT136*calcs!$BT$11</f>
        <v>#REF!</v>
      </c>
      <c r="AS140" s="220" t="e">
        <f>Scores!AU136*calcs!$BT$11</f>
        <v>#REF!</v>
      </c>
      <c r="AT140" s="220" t="e">
        <f>Scores!AV136*calcs!$BT$11</f>
        <v>#REF!</v>
      </c>
      <c r="AU140" s="220" t="e">
        <f>Scores!AW136*calcs!$BT$11</f>
        <v>#REF!</v>
      </c>
      <c r="AV140" s="220" t="e">
        <f>Scores!AX136*calcs!$BT$12</f>
        <v>#REF!</v>
      </c>
      <c r="AW140" s="220" t="e">
        <f>Scores!AY136*calcs!$BT$12</f>
        <v>#REF!</v>
      </c>
      <c r="AX140" s="220" t="e">
        <f>Scores!AZ136*calcs!$BT$12</f>
        <v>#REF!</v>
      </c>
      <c r="AY140" s="220" t="e">
        <f>Scores!BA136*calcs!$BT$12</f>
        <v>#REF!</v>
      </c>
      <c r="AZ140" s="220" t="e">
        <f>Scores!BB136*calcs!$BT$12</f>
        <v>#REF!</v>
      </c>
      <c r="BA140" s="220" t="e">
        <f>Scores!BC136*calcs!$BT$13</f>
        <v>#REF!</v>
      </c>
      <c r="BB140" s="220" t="e">
        <f>Scores!BD136*calcs!$BT$13</f>
        <v>#REF!</v>
      </c>
      <c r="BC140" s="220" t="e">
        <f>Scores!BE136*calcs!$BT$13</f>
        <v>#REF!</v>
      </c>
      <c r="BD140" s="220" t="e">
        <f>Scores!BF136*calcs!$BT$13</f>
        <v>#REF!</v>
      </c>
      <c r="BE140" s="220" t="e">
        <f>Scores!BG136*calcs!$BT$13</f>
        <v>#REF!</v>
      </c>
      <c r="BF140" s="220" t="e">
        <f>Scores!BH136*calcs!$BT$14</f>
        <v>#REF!</v>
      </c>
      <c r="BG140" s="220" t="e">
        <f>Scores!BI136*calcs!$BT$14</f>
        <v>#REF!</v>
      </c>
      <c r="BH140" s="220" t="e">
        <f>Scores!BJ136*calcs!$BT$14</f>
        <v>#REF!</v>
      </c>
      <c r="BI140" s="220" t="e">
        <f>Scores!BK136*calcs!$BT$14</f>
        <v>#REF!</v>
      </c>
      <c r="BJ140" s="220" t="e">
        <f>Scores!BL136*calcs!$BT$14</f>
        <v>#REF!</v>
      </c>
    </row>
    <row r="141" spans="1:62">
      <c r="A141" t="s">
        <v>294</v>
      </c>
      <c r="B141" s="16" t="s">
        <v>295</v>
      </c>
      <c r="C141" s="220" t="e">
        <f>Scores!E137*calcs!$BT$3</f>
        <v>#REF!</v>
      </c>
      <c r="D141" s="220" t="e">
        <f>Scores!F137*calcs!$BT$3</f>
        <v>#REF!</v>
      </c>
      <c r="E141" s="220" t="e">
        <f>Scores!G137*calcs!$BT$3</f>
        <v>#REF!</v>
      </c>
      <c r="F141" s="220" t="e">
        <f>Scores!H137*calcs!$BT$3</f>
        <v>#REF!</v>
      </c>
      <c r="G141" s="220" t="e">
        <f>Scores!I137*calcs!$BT$3</f>
        <v>#REF!</v>
      </c>
      <c r="H141" s="220" t="e">
        <f>Scores!J137*calcs!$BT$4</f>
        <v>#REF!</v>
      </c>
      <c r="I141" s="220" t="e">
        <f>Scores!K137*calcs!$BT$4</f>
        <v>#REF!</v>
      </c>
      <c r="J141" s="220" t="e">
        <f>Scores!L137*calcs!$BT$4</f>
        <v>#REF!</v>
      </c>
      <c r="K141" s="220" t="e">
        <f>Scores!M137*calcs!$BT$4</f>
        <v>#REF!</v>
      </c>
      <c r="L141" s="220" t="e">
        <f>Scores!N137*calcs!$BT$4</f>
        <v>#REF!</v>
      </c>
      <c r="M141" s="220" t="e">
        <f>Scores!O137*calcs!$BT$5</f>
        <v>#REF!</v>
      </c>
      <c r="N141" s="220" t="e">
        <f>Scores!P137*calcs!$BT$5</f>
        <v>#REF!</v>
      </c>
      <c r="O141" s="220" t="e">
        <f>Scores!Q137*calcs!$BT$5</f>
        <v>#REF!</v>
      </c>
      <c r="P141" s="220" t="e">
        <f>Scores!R137*calcs!$BT$5</f>
        <v>#REF!</v>
      </c>
      <c r="Q141" s="220" t="e">
        <f>Scores!S137*calcs!$BT$5</f>
        <v>#REF!</v>
      </c>
      <c r="R141" s="220" t="e">
        <f>Scores!T137*calcs!$BT$6</f>
        <v>#REF!</v>
      </c>
      <c r="S141" s="220" t="e">
        <f>Scores!U137*calcs!$BT$6</f>
        <v>#REF!</v>
      </c>
      <c r="T141" s="220" t="e">
        <f>Scores!V137*calcs!$BT$6</f>
        <v>#REF!</v>
      </c>
      <c r="U141" s="220" t="e">
        <f>Scores!W137*calcs!$BT$6</f>
        <v>#REF!</v>
      </c>
      <c r="V141" s="220" t="e">
        <f>Scores!X137*calcs!$BT$6</f>
        <v>#REF!</v>
      </c>
      <c r="W141" s="220" t="e">
        <f>Scores!Y137*calcs!$BT$7</f>
        <v>#REF!</v>
      </c>
      <c r="X141" s="220" t="e">
        <f>Scores!Z137*calcs!$BT$7</f>
        <v>#REF!</v>
      </c>
      <c r="Y141" s="220" t="e">
        <f>Scores!AA137*calcs!$BT$7</f>
        <v>#REF!</v>
      </c>
      <c r="Z141" s="220" t="e">
        <f>Scores!AB137*calcs!$BT$7</f>
        <v>#REF!</v>
      </c>
      <c r="AA141" s="220" t="e">
        <f>Scores!AC137*calcs!$BT$7</f>
        <v>#REF!</v>
      </c>
      <c r="AB141" s="220" t="e">
        <f>Scores!AD137*calcs!$BT$8</f>
        <v>#REF!</v>
      </c>
      <c r="AC141" s="220" t="e">
        <f>Scores!AE137*calcs!$BT$8</f>
        <v>#REF!</v>
      </c>
      <c r="AD141" s="220" t="e">
        <f>Scores!AF137*calcs!$BT$8</f>
        <v>#REF!</v>
      </c>
      <c r="AE141" s="220" t="e">
        <f>Scores!AG137*calcs!$BT$8</f>
        <v>#REF!</v>
      </c>
      <c r="AF141" s="220" t="e">
        <f>Scores!AH137*calcs!$BT$8</f>
        <v>#REF!</v>
      </c>
      <c r="AG141" s="220" t="e">
        <f>Scores!AI137*calcs!$BT$9</f>
        <v>#REF!</v>
      </c>
      <c r="AH141" s="220" t="e">
        <f>Scores!AJ137*calcs!$BT$9</f>
        <v>#REF!</v>
      </c>
      <c r="AI141" s="220" t="e">
        <f>Scores!AK137*calcs!$BT$9</f>
        <v>#REF!</v>
      </c>
      <c r="AJ141" s="220" t="e">
        <f>Scores!AL137*calcs!$BT$9</f>
        <v>#REF!</v>
      </c>
      <c r="AK141" s="220" t="e">
        <f>Scores!AM137*calcs!$BT$9</f>
        <v>#REF!</v>
      </c>
      <c r="AL141" s="220" t="e">
        <f>Scores!AN137*calcs!$BT$10</f>
        <v>#REF!</v>
      </c>
      <c r="AM141" s="220" t="e">
        <f>Scores!AO137*calcs!$BT$10</f>
        <v>#REF!</v>
      </c>
      <c r="AN141" s="220" t="e">
        <f>Scores!AP137*calcs!$BT$10</f>
        <v>#REF!</v>
      </c>
      <c r="AO141" s="220" t="e">
        <f>Scores!AQ137*calcs!$BT$10</f>
        <v>#REF!</v>
      </c>
      <c r="AP141" s="220" t="e">
        <f>Scores!AR137*calcs!$BT$10</f>
        <v>#REF!</v>
      </c>
      <c r="AQ141" s="220" t="e">
        <f>Scores!AS137*calcs!$BT$11</f>
        <v>#REF!</v>
      </c>
      <c r="AR141" s="220" t="e">
        <f>Scores!AT137*calcs!$BT$11</f>
        <v>#REF!</v>
      </c>
      <c r="AS141" s="220" t="e">
        <f>Scores!AU137*calcs!$BT$11</f>
        <v>#REF!</v>
      </c>
      <c r="AT141" s="220" t="e">
        <f>Scores!AV137*calcs!$BT$11</f>
        <v>#REF!</v>
      </c>
      <c r="AU141" s="220" t="e">
        <f>Scores!AW137*calcs!$BT$11</f>
        <v>#REF!</v>
      </c>
      <c r="AV141" s="220" t="e">
        <f>Scores!AX137*calcs!$BT$12</f>
        <v>#REF!</v>
      </c>
      <c r="AW141" s="220" t="e">
        <f>Scores!AY137*calcs!$BT$12</f>
        <v>#REF!</v>
      </c>
      <c r="AX141" s="220" t="e">
        <f>Scores!AZ137*calcs!$BT$12</f>
        <v>#REF!</v>
      </c>
      <c r="AY141" s="220" t="e">
        <f>Scores!BA137*calcs!$BT$12</f>
        <v>#REF!</v>
      </c>
      <c r="AZ141" s="220" t="e">
        <f>Scores!BB137*calcs!$BT$12</f>
        <v>#REF!</v>
      </c>
      <c r="BA141" s="220" t="e">
        <f>Scores!BC137*calcs!$BT$13</f>
        <v>#REF!</v>
      </c>
      <c r="BB141" s="220" t="e">
        <f>Scores!BD137*calcs!$BT$13</f>
        <v>#REF!</v>
      </c>
      <c r="BC141" s="220" t="e">
        <f>Scores!BE137*calcs!$BT$13</f>
        <v>#REF!</v>
      </c>
      <c r="BD141" s="220" t="e">
        <f>Scores!BF137*calcs!$BT$13</f>
        <v>#REF!</v>
      </c>
      <c r="BE141" s="220" t="e">
        <f>Scores!BG137*calcs!$BT$13</f>
        <v>#REF!</v>
      </c>
      <c r="BF141" s="220" t="e">
        <f>Scores!BH137*calcs!$BT$14</f>
        <v>#REF!</v>
      </c>
      <c r="BG141" s="220" t="e">
        <f>Scores!BI137*calcs!$BT$14</f>
        <v>#REF!</v>
      </c>
      <c r="BH141" s="220" t="e">
        <f>Scores!BJ137*calcs!$BT$14</f>
        <v>#REF!</v>
      </c>
      <c r="BI141" s="220" t="e">
        <f>Scores!BK137*calcs!$BT$14</f>
        <v>#REF!</v>
      </c>
      <c r="BJ141" s="220" t="e">
        <f>Scores!BL137*calcs!$BT$14</f>
        <v>#REF!</v>
      </c>
    </row>
    <row r="142" spans="1:62">
      <c r="A142" t="s">
        <v>296</v>
      </c>
      <c r="B142" s="16" t="s">
        <v>297</v>
      </c>
      <c r="C142" s="220" t="e">
        <f>Scores!E138*calcs!$BT$3</f>
        <v>#REF!</v>
      </c>
      <c r="D142" s="220" t="e">
        <f>Scores!F138*calcs!$BT$3</f>
        <v>#REF!</v>
      </c>
      <c r="E142" s="220" t="e">
        <f>Scores!G138*calcs!$BT$3</f>
        <v>#REF!</v>
      </c>
      <c r="F142" s="220" t="e">
        <f>Scores!H138*calcs!$BT$3</f>
        <v>#REF!</v>
      </c>
      <c r="G142" s="220" t="e">
        <f>Scores!I138*calcs!$BT$3</f>
        <v>#REF!</v>
      </c>
      <c r="H142" s="220" t="e">
        <f>Scores!J138*calcs!$BT$4</f>
        <v>#REF!</v>
      </c>
      <c r="I142" s="220" t="e">
        <f>Scores!K138*calcs!$BT$4</f>
        <v>#REF!</v>
      </c>
      <c r="J142" s="220" t="e">
        <f>Scores!L138*calcs!$BT$4</f>
        <v>#REF!</v>
      </c>
      <c r="K142" s="220" t="e">
        <f>Scores!M138*calcs!$BT$4</f>
        <v>#REF!</v>
      </c>
      <c r="L142" s="220" t="e">
        <f>Scores!N138*calcs!$BT$4</f>
        <v>#REF!</v>
      </c>
      <c r="M142" s="220" t="e">
        <f>Scores!O138*calcs!$BT$5</f>
        <v>#REF!</v>
      </c>
      <c r="N142" s="220" t="e">
        <f>Scores!P138*calcs!$BT$5</f>
        <v>#REF!</v>
      </c>
      <c r="O142" s="220" t="e">
        <f>Scores!Q138*calcs!$BT$5</f>
        <v>#REF!</v>
      </c>
      <c r="P142" s="220" t="e">
        <f>Scores!R138*calcs!$BT$5</f>
        <v>#REF!</v>
      </c>
      <c r="Q142" s="220" t="e">
        <f>Scores!S138*calcs!$BT$5</f>
        <v>#REF!</v>
      </c>
      <c r="R142" s="220" t="e">
        <f>Scores!T138*calcs!$BT$6</f>
        <v>#REF!</v>
      </c>
      <c r="S142" s="220" t="e">
        <f>Scores!U138*calcs!$BT$6</f>
        <v>#REF!</v>
      </c>
      <c r="T142" s="220" t="e">
        <f>Scores!V138*calcs!$BT$6</f>
        <v>#REF!</v>
      </c>
      <c r="U142" s="220" t="e">
        <f>Scores!W138*calcs!$BT$6</f>
        <v>#REF!</v>
      </c>
      <c r="V142" s="220" t="e">
        <f>Scores!X138*calcs!$BT$6</f>
        <v>#REF!</v>
      </c>
      <c r="W142" s="220" t="e">
        <f>Scores!Y138*calcs!$BT$7</f>
        <v>#REF!</v>
      </c>
      <c r="X142" s="220" t="e">
        <f>Scores!Z138*calcs!$BT$7</f>
        <v>#REF!</v>
      </c>
      <c r="Y142" s="220" t="e">
        <f>Scores!AA138*calcs!$BT$7</f>
        <v>#REF!</v>
      </c>
      <c r="Z142" s="220" t="e">
        <f>Scores!AB138*calcs!$BT$7</f>
        <v>#REF!</v>
      </c>
      <c r="AA142" s="220" t="e">
        <f>Scores!AC138*calcs!$BT$7</f>
        <v>#REF!</v>
      </c>
      <c r="AB142" s="220" t="e">
        <f>Scores!AD138*calcs!$BT$8</f>
        <v>#REF!</v>
      </c>
      <c r="AC142" s="220" t="e">
        <f>Scores!AE138*calcs!$BT$8</f>
        <v>#REF!</v>
      </c>
      <c r="AD142" s="220" t="e">
        <f>Scores!AF138*calcs!$BT$8</f>
        <v>#REF!</v>
      </c>
      <c r="AE142" s="220" t="e">
        <f>Scores!AG138*calcs!$BT$8</f>
        <v>#REF!</v>
      </c>
      <c r="AF142" s="220" t="e">
        <f>Scores!AH138*calcs!$BT$8</f>
        <v>#REF!</v>
      </c>
      <c r="AG142" s="220" t="e">
        <f>Scores!AI138*calcs!$BT$9</f>
        <v>#REF!</v>
      </c>
      <c r="AH142" s="220" t="e">
        <f>Scores!AJ138*calcs!$BT$9</f>
        <v>#REF!</v>
      </c>
      <c r="AI142" s="220" t="e">
        <f>Scores!AK138*calcs!$BT$9</f>
        <v>#REF!</v>
      </c>
      <c r="AJ142" s="220" t="e">
        <f>Scores!AL138*calcs!$BT$9</f>
        <v>#REF!</v>
      </c>
      <c r="AK142" s="220" t="e">
        <f>Scores!AM138*calcs!$BT$9</f>
        <v>#REF!</v>
      </c>
      <c r="AL142" s="220" t="e">
        <f>Scores!AN138*calcs!$BT$10</f>
        <v>#REF!</v>
      </c>
      <c r="AM142" s="220" t="e">
        <f>Scores!AO138*calcs!$BT$10</f>
        <v>#REF!</v>
      </c>
      <c r="AN142" s="220" t="e">
        <f>Scores!AP138*calcs!$BT$10</f>
        <v>#REF!</v>
      </c>
      <c r="AO142" s="220" t="e">
        <f>Scores!AQ138*calcs!$BT$10</f>
        <v>#REF!</v>
      </c>
      <c r="AP142" s="220" t="e">
        <f>Scores!AR138*calcs!$BT$10</f>
        <v>#REF!</v>
      </c>
      <c r="AQ142" s="220" t="e">
        <f>Scores!AS138*calcs!$BT$11</f>
        <v>#REF!</v>
      </c>
      <c r="AR142" s="220" t="e">
        <f>Scores!AT138*calcs!$BT$11</f>
        <v>#REF!</v>
      </c>
      <c r="AS142" s="220" t="e">
        <f>Scores!AU138*calcs!$BT$11</f>
        <v>#REF!</v>
      </c>
      <c r="AT142" s="220" t="e">
        <f>Scores!AV138*calcs!$BT$11</f>
        <v>#REF!</v>
      </c>
      <c r="AU142" s="220" t="e">
        <f>Scores!AW138*calcs!$BT$11</f>
        <v>#REF!</v>
      </c>
      <c r="AV142" s="220" t="e">
        <f>Scores!AX138*calcs!$BT$12</f>
        <v>#REF!</v>
      </c>
      <c r="AW142" s="220" t="e">
        <f>Scores!AY138*calcs!$BT$12</f>
        <v>#REF!</v>
      </c>
      <c r="AX142" s="220" t="e">
        <f>Scores!AZ138*calcs!$BT$12</f>
        <v>#REF!</v>
      </c>
      <c r="AY142" s="220" t="e">
        <f>Scores!BA138*calcs!$BT$12</f>
        <v>#REF!</v>
      </c>
      <c r="AZ142" s="220" t="e">
        <f>Scores!BB138*calcs!$BT$12</f>
        <v>#REF!</v>
      </c>
      <c r="BA142" s="220" t="e">
        <f>Scores!BC138*calcs!$BT$13</f>
        <v>#REF!</v>
      </c>
      <c r="BB142" s="220" t="e">
        <f>Scores!BD138*calcs!$BT$13</f>
        <v>#REF!</v>
      </c>
      <c r="BC142" s="220" t="e">
        <f>Scores!BE138*calcs!$BT$13</f>
        <v>#REF!</v>
      </c>
      <c r="BD142" s="220" t="e">
        <f>Scores!BF138*calcs!$BT$13</f>
        <v>#REF!</v>
      </c>
      <c r="BE142" s="220" t="e">
        <f>Scores!BG138*calcs!$BT$13</f>
        <v>#REF!</v>
      </c>
      <c r="BF142" s="220" t="e">
        <f>Scores!BH138*calcs!$BT$14</f>
        <v>#REF!</v>
      </c>
      <c r="BG142" s="220" t="e">
        <f>Scores!BI138*calcs!$BT$14</f>
        <v>#REF!</v>
      </c>
      <c r="BH142" s="220" t="e">
        <f>Scores!BJ138*calcs!$BT$14</f>
        <v>#REF!</v>
      </c>
      <c r="BI142" s="220" t="e">
        <f>Scores!BK138*calcs!$BT$14</f>
        <v>#REF!</v>
      </c>
      <c r="BJ142" s="220" t="e">
        <f>Scores!BL138*calcs!$BT$14</f>
        <v>#REF!</v>
      </c>
    </row>
    <row r="143" spans="1:62">
      <c r="A143" t="s">
        <v>298</v>
      </c>
      <c r="B143" s="16" t="s">
        <v>299</v>
      </c>
      <c r="C143" s="220" t="e">
        <f>Scores!E139*calcs!$BT$3</f>
        <v>#REF!</v>
      </c>
      <c r="D143" s="220" t="e">
        <f>Scores!F139*calcs!$BT$3</f>
        <v>#REF!</v>
      </c>
      <c r="E143" s="220" t="e">
        <f>Scores!G139*calcs!$BT$3</f>
        <v>#REF!</v>
      </c>
      <c r="F143" s="220" t="e">
        <f>Scores!H139*calcs!$BT$3</f>
        <v>#REF!</v>
      </c>
      <c r="G143" s="220" t="e">
        <f>Scores!I139*calcs!$BT$3</f>
        <v>#REF!</v>
      </c>
      <c r="H143" s="220" t="e">
        <f>Scores!J139*calcs!$BT$4</f>
        <v>#REF!</v>
      </c>
      <c r="I143" s="220" t="e">
        <f>Scores!K139*calcs!$BT$4</f>
        <v>#REF!</v>
      </c>
      <c r="J143" s="220" t="e">
        <f>Scores!L139*calcs!$BT$4</f>
        <v>#REF!</v>
      </c>
      <c r="K143" s="220" t="e">
        <f>Scores!M139*calcs!$BT$4</f>
        <v>#REF!</v>
      </c>
      <c r="L143" s="220" t="e">
        <f>Scores!N139*calcs!$BT$4</f>
        <v>#REF!</v>
      </c>
      <c r="M143" s="220" t="e">
        <f>Scores!O139*calcs!$BT$5</f>
        <v>#REF!</v>
      </c>
      <c r="N143" s="220" t="e">
        <f>Scores!P139*calcs!$BT$5</f>
        <v>#REF!</v>
      </c>
      <c r="O143" s="220" t="e">
        <f>Scores!Q139*calcs!$BT$5</f>
        <v>#REF!</v>
      </c>
      <c r="P143" s="220" t="e">
        <f>Scores!R139*calcs!$BT$5</f>
        <v>#REF!</v>
      </c>
      <c r="Q143" s="220" t="e">
        <f>Scores!S139*calcs!$BT$5</f>
        <v>#REF!</v>
      </c>
      <c r="R143" s="220" t="e">
        <f>Scores!T139*calcs!$BT$6</f>
        <v>#REF!</v>
      </c>
      <c r="S143" s="220" t="e">
        <f>Scores!U139*calcs!$BT$6</f>
        <v>#REF!</v>
      </c>
      <c r="T143" s="220" t="e">
        <f>Scores!V139*calcs!$BT$6</f>
        <v>#REF!</v>
      </c>
      <c r="U143" s="220" t="e">
        <f>Scores!W139*calcs!$BT$6</f>
        <v>#REF!</v>
      </c>
      <c r="V143" s="220" t="e">
        <f>Scores!X139*calcs!$BT$6</f>
        <v>#REF!</v>
      </c>
      <c r="W143" s="220" t="e">
        <f>Scores!Y139*calcs!$BT$7</f>
        <v>#REF!</v>
      </c>
      <c r="X143" s="220" t="e">
        <f>Scores!Z139*calcs!$BT$7</f>
        <v>#REF!</v>
      </c>
      <c r="Y143" s="220" t="e">
        <f>Scores!AA139*calcs!$BT$7</f>
        <v>#REF!</v>
      </c>
      <c r="Z143" s="220" t="e">
        <f>Scores!AB139*calcs!$BT$7</f>
        <v>#REF!</v>
      </c>
      <c r="AA143" s="220" t="e">
        <f>Scores!AC139*calcs!$BT$7</f>
        <v>#REF!</v>
      </c>
      <c r="AB143" s="220" t="e">
        <f>Scores!AD139*calcs!$BT$8</f>
        <v>#REF!</v>
      </c>
      <c r="AC143" s="220" t="e">
        <f>Scores!AE139*calcs!$BT$8</f>
        <v>#REF!</v>
      </c>
      <c r="AD143" s="220" t="e">
        <f>Scores!AF139*calcs!$BT$8</f>
        <v>#REF!</v>
      </c>
      <c r="AE143" s="220" t="e">
        <f>Scores!AG139*calcs!$BT$8</f>
        <v>#REF!</v>
      </c>
      <c r="AF143" s="220" t="e">
        <f>Scores!AH139*calcs!$BT$8</f>
        <v>#REF!</v>
      </c>
      <c r="AG143" s="220" t="e">
        <f>Scores!AI139*calcs!$BT$9</f>
        <v>#REF!</v>
      </c>
      <c r="AH143" s="220" t="e">
        <f>Scores!AJ139*calcs!$BT$9</f>
        <v>#REF!</v>
      </c>
      <c r="AI143" s="220" t="e">
        <f>Scores!AK139*calcs!$BT$9</f>
        <v>#REF!</v>
      </c>
      <c r="AJ143" s="220" t="e">
        <f>Scores!AL139*calcs!$BT$9</f>
        <v>#REF!</v>
      </c>
      <c r="AK143" s="220" t="e">
        <f>Scores!AM139*calcs!$BT$9</f>
        <v>#REF!</v>
      </c>
      <c r="AL143" s="220" t="e">
        <f>Scores!AN139*calcs!$BT$10</f>
        <v>#REF!</v>
      </c>
      <c r="AM143" s="220" t="e">
        <f>Scores!AO139*calcs!$BT$10</f>
        <v>#REF!</v>
      </c>
      <c r="AN143" s="220" t="e">
        <f>Scores!AP139*calcs!$BT$10</f>
        <v>#REF!</v>
      </c>
      <c r="AO143" s="220" t="e">
        <f>Scores!AQ139*calcs!$BT$10</f>
        <v>#REF!</v>
      </c>
      <c r="AP143" s="220" t="e">
        <f>Scores!AR139*calcs!$BT$10</f>
        <v>#REF!</v>
      </c>
      <c r="AQ143" s="220" t="e">
        <f>Scores!AS139*calcs!$BT$11</f>
        <v>#REF!</v>
      </c>
      <c r="AR143" s="220" t="e">
        <f>Scores!AT139*calcs!$BT$11</f>
        <v>#REF!</v>
      </c>
      <c r="AS143" s="220" t="e">
        <f>Scores!AU139*calcs!$BT$11</f>
        <v>#REF!</v>
      </c>
      <c r="AT143" s="220" t="e">
        <f>Scores!AV139*calcs!$BT$11</f>
        <v>#REF!</v>
      </c>
      <c r="AU143" s="220" t="e">
        <f>Scores!AW139*calcs!$BT$11</f>
        <v>#REF!</v>
      </c>
      <c r="AV143" s="220" t="e">
        <f>Scores!AX139*calcs!$BT$12</f>
        <v>#REF!</v>
      </c>
      <c r="AW143" s="220" t="e">
        <f>Scores!AY139*calcs!$BT$12</f>
        <v>#REF!</v>
      </c>
      <c r="AX143" s="220" t="e">
        <f>Scores!AZ139*calcs!$BT$12</f>
        <v>#REF!</v>
      </c>
      <c r="AY143" s="220" t="e">
        <f>Scores!BA139*calcs!$BT$12</f>
        <v>#REF!</v>
      </c>
      <c r="AZ143" s="220" t="e">
        <f>Scores!BB139*calcs!$BT$12</f>
        <v>#REF!</v>
      </c>
      <c r="BA143" s="220" t="e">
        <f>Scores!BC139*calcs!$BT$13</f>
        <v>#REF!</v>
      </c>
      <c r="BB143" s="220" t="e">
        <f>Scores!BD139*calcs!$BT$13</f>
        <v>#REF!</v>
      </c>
      <c r="BC143" s="220" t="e">
        <f>Scores!BE139*calcs!$BT$13</f>
        <v>#REF!</v>
      </c>
      <c r="BD143" s="220" t="e">
        <f>Scores!BF139*calcs!$BT$13</f>
        <v>#REF!</v>
      </c>
      <c r="BE143" s="220" t="e">
        <f>Scores!BG139*calcs!$BT$13</f>
        <v>#REF!</v>
      </c>
      <c r="BF143" s="220" t="e">
        <f>Scores!BH139*calcs!$BT$14</f>
        <v>#REF!</v>
      </c>
      <c r="BG143" s="220" t="e">
        <f>Scores!BI139*calcs!$BT$14</f>
        <v>#REF!</v>
      </c>
      <c r="BH143" s="220" t="e">
        <f>Scores!BJ139*calcs!$BT$14</f>
        <v>#REF!</v>
      </c>
      <c r="BI143" s="220" t="e">
        <f>Scores!BK139*calcs!$BT$14</f>
        <v>#REF!</v>
      </c>
      <c r="BJ143" s="220" t="e">
        <f>Scores!BL139*calcs!$BT$14</f>
        <v>#REF!</v>
      </c>
    </row>
    <row r="144" spans="1:62">
      <c r="A144" t="s">
        <v>300</v>
      </c>
      <c r="B144" s="16" t="s">
        <v>301</v>
      </c>
      <c r="C144" s="220" t="e">
        <f>Scores!E140*calcs!$BT$3</f>
        <v>#REF!</v>
      </c>
      <c r="D144" s="220" t="e">
        <f>Scores!F140*calcs!$BT$3</f>
        <v>#REF!</v>
      </c>
      <c r="E144" s="220" t="e">
        <f>Scores!G140*calcs!$BT$3</f>
        <v>#REF!</v>
      </c>
      <c r="F144" s="220" t="e">
        <f>Scores!H140*calcs!$BT$3</f>
        <v>#REF!</v>
      </c>
      <c r="G144" s="220" t="e">
        <f>Scores!I140*calcs!$BT$3</f>
        <v>#REF!</v>
      </c>
      <c r="H144" s="220" t="e">
        <f>Scores!J140*calcs!$BT$4</f>
        <v>#REF!</v>
      </c>
      <c r="I144" s="220" t="e">
        <f>Scores!K140*calcs!$BT$4</f>
        <v>#REF!</v>
      </c>
      <c r="J144" s="220" t="e">
        <f>Scores!L140*calcs!$BT$4</f>
        <v>#REF!</v>
      </c>
      <c r="K144" s="220" t="e">
        <f>Scores!M140*calcs!$BT$4</f>
        <v>#REF!</v>
      </c>
      <c r="L144" s="220" t="e">
        <f>Scores!N140*calcs!$BT$4</f>
        <v>#REF!</v>
      </c>
      <c r="M144" s="220" t="e">
        <f>Scores!O140*calcs!$BT$5</f>
        <v>#REF!</v>
      </c>
      <c r="N144" s="220" t="e">
        <f>Scores!P140*calcs!$BT$5</f>
        <v>#REF!</v>
      </c>
      <c r="O144" s="220" t="e">
        <f>Scores!Q140*calcs!$BT$5</f>
        <v>#REF!</v>
      </c>
      <c r="P144" s="220" t="e">
        <f>Scores!R140*calcs!$BT$5</f>
        <v>#REF!</v>
      </c>
      <c r="Q144" s="220" t="e">
        <f>Scores!S140*calcs!$BT$5</f>
        <v>#REF!</v>
      </c>
      <c r="R144" s="220" t="e">
        <f>Scores!T140*calcs!$BT$6</f>
        <v>#REF!</v>
      </c>
      <c r="S144" s="220" t="e">
        <f>Scores!U140*calcs!$BT$6</f>
        <v>#REF!</v>
      </c>
      <c r="T144" s="220" t="e">
        <f>Scores!V140*calcs!$BT$6</f>
        <v>#REF!</v>
      </c>
      <c r="U144" s="220" t="e">
        <f>Scores!W140*calcs!$BT$6</f>
        <v>#REF!</v>
      </c>
      <c r="V144" s="220" t="e">
        <f>Scores!X140*calcs!$BT$6</f>
        <v>#REF!</v>
      </c>
      <c r="W144" s="220" t="e">
        <f>Scores!Y140*calcs!$BT$7</f>
        <v>#REF!</v>
      </c>
      <c r="X144" s="220" t="e">
        <f>Scores!Z140*calcs!$BT$7</f>
        <v>#REF!</v>
      </c>
      <c r="Y144" s="220" t="e">
        <f>Scores!AA140*calcs!$BT$7</f>
        <v>#REF!</v>
      </c>
      <c r="Z144" s="220" t="e">
        <f>Scores!AB140*calcs!$BT$7</f>
        <v>#REF!</v>
      </c>
      <c r="AA144" s="220" t="e">
        <f>Scores!AC140*calcs!$BT$7</f>
        <v>#REF!</v>
      </c>
      <c r="AB144" s="220" t="e">
        <f>Scores!AD140*calcs!$BT$8</f>
        <v>#REF!</v>
      </c>
      <c r="AC144" s="220" t="e">
        <f>Scores!AE140*calcs!$BT$8</f>
        <v>#REF!</v>
      </c>
      <c r="AD144" s="220" t="e">
        <f>Scores!AF140*calcs!$BT$8</f>
        <v>#REF!</v>
      </c>
      <c r="AE144" s="220" t="e">
        <f>Scores!AG140*calcs!$BT$8</f>
        <v>#REF!</v>
      </c>
      <c r="AF144" s="220" t="e">
        <f>Scores!AH140*calcs!$BT$8</f>
        <v>#REF!</v>
      </c>
      <c r="AG144" s="220" t="e">
        <f>Scores!AI140*calcs!$BT$9</f>
        <v>#REF!</v>
      </c>
      <c r="AH144" s="220" t="e">
        <f>Scores!AJ140*calcs!$BT$9</f>
        <v>#REF!</v>
      </c>
      <c r="AI144" s="220" t="e">
        <f>Scores!AK140*calcs!$BT$9</f>
        <v>#REF!</v>
      </c>
      <c r="AJ144" s="220" t="e">
        <f>Scores!AL140*calcs!$BT$9</f>
        <v>#REF!</v>
      </c>
      <c r="AK144" s="220" t="e">
        <f>Scores!AM140*calcs!$BT$9</f>
        <v>#REF!</v>
      </c>
      <c r="AL144" s="220" t="e">
        <f>Scores!AN140*calcs!$BT$10</f>
        <v>#REF!</v>
      </c>
      <c r="AM144" s="220" t="e">
        <f>Scores!AO140*calcs!$BT$10</f>
        <v>#REF!</v>
      </c>
      <c r="AN144" s="220" t="e">
        <f>Scores!AP140*calcs!$BT$10</f>
        <v>#REF!</v>
      </c>
      <c r="AO144" s="220" t="e">
        <f>Scores!AQ140*calcs!$BT$10</f>
        <v>#REF!</v>
      </c>
      <c r="AP144" s="220" t="e">
        <f>Scores!AR140*calcs!$BT$10</f>
        <v>#REF!</v>
      </c>
      <c r="AQ144" s="220" t="e">
        <f>Scores!AS140*calcs!$BT$11</f>
        <v>#REF!</v>
      </c>
      <c r="AR144" s="220" t="e">
        <f>Scores!AT140*calcs!$BT$11</f>
        <v>#REF!</v>
      </c>
      <c r="AS144" s="220" t="e">
        <f>Scores!AU140*calcs!$BT$11</f>
        <v>#REF!</v>
      </c>
      <c r="AT144" s="220" t="e">
        <f>Scores!AV140*calcs!$BT$11</f>
        <v>#REF!</v>
      </c>
      <c r="AU144" s="220" t="e">
        <f>Scores!AW140*calcs!$BT$11</f>
        <v>#REF!</v>
      </c>
      <c r="AV144" s="220" t="e">
        <f>Scores!AX140*calcs!$BT$12</f>
        <v>#REF!</v>
      </c>
      <c r="AW144" s="220" t="e">
        <f>Scores!AY140*calcs!$BT$12</f>
        <v>#REF!</v>
      </c>
      <c r="AX144" s="220" t="e">
        <f>Scores!AZ140*calcs!$BT$12</f>
        <v>#REF!</v>
      </c>
      <c r="AY144" s="220" t="e">
        <f>Scores!BA140*calcs!$BT$12</f>
        <v>#REF!</v>
      </c>
      <c r="AZ144" s="220" t="e">
        <f>Scores!BB140*calcs!$BT$12</f>
        <v>#REF!</v>
      </c>
      <c r="BA144" s="220" t="e">
        <f>Scores!BC140*calcs!$BT$13</f>
        <v>#REF!</v>
      </c>
      <c r="BB144" s="220" t="e">
        <f>Scores!BD140*calcs!$BT$13</f>
        <v>#REF!</v>
      </c>
      <c r="BC144" s="220" t="e">
        <f>Scores!BE140*calcs!$BT$13</f>
        <v>#REF!</v>
      </c>
      <c r="BD144" s="220" t="e">
        <f>Scores!BF140*calcs!$BT$13</f>
        <v>#REF!</v>
      </c>
      <c r="BE144" s="220" t="e">
        <f>Scores!BG140*calcs!$BT$13</f>
        <v>#REF!</v>
      </c>
      <c r="BF144" s="220" t="e">
        <f>Scores!BH140*calcs!$BT$14</f>
        <v>#REF!</v>
      </c>
      <c r="BG144" s="220" t="e">
        <f>Scores!BI140*calcs!$BT$14</f>
        <v>#REF!</v>
      </c>
      <c r="BH144" s="220" t="e">
        <f>Scores!BJ140*calcs!$BT$14</f>
        <v>#REF!</v>
      </c>
      <c r="BI144" s="220" t="e">
        <f>Scores!BK140*calcs!$BT$14</f>
        <v>#REF!</v>
      </c>
      <c r="BJ144" s="220" t="e">
        <f>Scores!BL140*calcs!$BT$14</f>
        <v>#REF!</v>
      </c>
    </row>
    <row r="145" spans="1:62">
      <c r="A145" t="s">
        <v>302</v>
      </c>
      <c r="B145" s="16" t="s">
        <v>303</v>
      </c>
      <c r="C145" s="220" t="e">
        <f>Scores!E141*calcs!$BT$3</f>
        <v>#REF!</v>
      </c>
      <c r="D145" s="220" t="e">
        <f>Scores!F141*calcs!$BT$3</f>
        <v>#REF!</v>
      </c>
      <c r="E145" s="220" t="e">
        <f>Scores!G141*calcs!$BT$3</f>
        <v>#REF!</v>
      </c>
      <c r="F145" s="220" t="e">
        <f>Scores!H141*calcs!$BT$3</f>
        <v>#REF!</v>
      </c>
      <c r="G145" s="220" t="e">
        <f>Scores!I141*calcs!$BT$3</f>
        <v>#REF!</v>
      </c>
      <c r="H145" s="220" t="e">
        <f>Scores!J141*calcs!$BT$4</f>
        <v>#REF!</v>
      </c>
      <c r="I145" s="220" t="e">
        <f>Scores!K141*calcs!$BT$4</f>
        <v>#REF!</v>
      </c>
      <c r="J145" s="220" t="e">
        <f>Scores!L141*calcs!$BT$4</f>
        <v>#REF!</v>
      </c>
      <c r="K145" s="220" t="e">
        <f>Scores!M141*calcs!$BT$4</f>
        <v>#REF!</v>
      </c>
      <c r="L145" s="220" t="e">
        <f>Scores!N141*calcs!$BT$4</f>
        <v>#REF!</v>
      </c>
      <c r="M145" s="220" t="e">
        <f>Scores!O141*calcs!$BT$5</f>
        <v>#REF!</v>
      </c>
      <c r="N145" s="220" t="e">
        <f>Scores!P141*calcs!$BT$5</f>
        <v>#REF!</v>
      </c>
      <c r="O145" s="220" t="e">
        <f>Scores!Q141*calcs!$BT$5</f>
        <v>#REF!</v>
      </c>
      <c r="P145" s="220" t="e">
        <f>Scores!R141*calcs!$BT$5</f>
        <v>#REF!</v>
      </c>
      <c r="Q145" s="220" t="e">
        <f>Scores!S141*calcs!$BT$5</f>
        <v>#REF!</v>
      </c>
      <c r="R145" s="220" t="e">
        <f>Scores!T141*calcs!$BT$6</f>
        <v>#REF!</v>
      </c>
      <c r="S145" s="220" t="e">
        <f>Scores!U141*calcs!$BT$6</f>
        <v>#REF!</v>
      </c>
      <c r="T145" s="220" t="e">
        <f>Scores!V141*calcs!$BT$6</f>
        <v>#REF!</v>
      </c>
      <c r="U145" s="220" t="e">
        <f>Scores!W141*calcs!$BT$6</f>
        <v>#REF!</v>
      </c>
      <c r="V145" s="220" t="e">
        <f>Scores!X141*calcs!$BT$6</f>
        <v>#REF!</v>
      </c>
      <c r="W145" s="220" t="e">
        <f>Scores!Y141*calcs!$BT$7</f>
        <v>#REF!</v>
      </c>
      <c r="X145" s="220" t="e">
        <f>Scores!Z141*calcs!$BT$7</f>
        <v>#REF!</v>
      </c>
      <c r="Y145" s="220" t="e">
        <f>Scores!AA141*calcs!$BT$7</f>
        <v>#REF!</v>
      </c>
      <c r="Z145" s="220" t="e">
        <f>Scores!AB141*calcs!$BT$7</f>
        <v>#REF!</v>
      </c>
      <c r="AA145" s="220" t="e">
        <f>Scores!AC141*calcs!$BT$7</f>
        <v>#REF!</v>
      </c>
      <c r="AB145" s="220" t="e">
        <f>Scores!AD141*calcs!$BT$8</f>
        <v>#REF!</v>
      </c>
      <c r="AC145" s="220" t="e">
        <f>Scores!AE141*calcs!$BT$8</f>
        <v>#REF!</v>
      </c>
      <c r="AD145" s="220" t="e">
        <f>Scores!AF141*calcs!$BT$8</f>
        <v>#REF!</v>
      </c>
      <c r="AE145" s="220" t="e">
        <f>Scores!AG141*calcs!$BT$8</f>
        <v>#REF!</v>
      </c>
      <c r="AF145" s="220" t="e">
        <f>Scores!AH141*calcs!$BT$8</f>
        <v>#REF!</v>
      </c>
      <c r="AG145" s="220" t="e">
        <f>Scores!AI141*calcs!$BT$9</f>
        <v>#REF!</v>
      </c>
      <c r="AH145" s="220" t="e">
        <f>Scores!AJ141*calcs!$BT$9</f>
        <v>#REF!</v>
      </c>
      <c r="AI145" s="220" t="e">
        <f>Scores!AK141*calcs!$BT$9</f>
        <v>#REF!</v>
      </c>
      <c r="AJ145" s="220" t="e">
        <f>Scores!AL141*calcs!$BT$9</f>
        <v>#REF!</v>
      </c>
      <c r="AK145" s="220" t="e">
        <f>Scores!AM141*calcs!$BT$9</f>
        <v>#REF!</v>
      </c>
      <c r="AL145" s="220" t="e">
        <f>Scores!AN141*calcs!$BT$10</f>
        <v>#REF!</v>
      </c>
      <c r="AM145" s="220" t="e">
        <f>Scores!AO141*calcs!$BT$10</f>
        <v>#REF!</v>
      </c>
      <c r="AN145" s="220" t="e">
        <f>Scores!AP141*calcs!$BT$10</f>
        <v>#REF!</v>
      </c>
      <c r="AO145" s="220" t="e">
        <f>Scores!AQ141*calcs!$BT$10</f>
        <v>#REF!</v>
      </c>
      <c r="AP145" s="220" t="e">
        <f>Scores!AR141*calcs!$BT$10</f>
        <v>#REF!</v>
      </c>
      <c r="AQ145" s="220" t="e">
        <f>Scores!AS141*calcs!$BT$11</f>
        <v>#REF!</v>
      </c>
      <c r="AR145" s="220" t="e">
        <f>Scores!AT141*calcs!$BT$11</f>
        <v>#REF!</v>
      </c>
      <c r="AS145" s="220" t="e">
        <f>Scores!AU141*calcs!$BT$11</f>
        <v>#REF!</v>
      </c>
      <c r="AT145" s="220" t="e">
        <f>Scores!AV141*calcs!$BT$11</f>
        <v>#REF!</v>
      </c>
      <c r="AU145" s="220" t="e">
        <f>Scores!AW141*calcs!$BT$11</f>
        <v>#REF!</v>
      </c>
      <c r="AV145" s="220" t="e">
        <f>Scores!AX141*calcs!$BT$12</f>
        <v>#REF!</v>
      </c>
      <c r="AW145" s="220" t="e">
        <f>Scores!AY141*calcs!$BT$12</f>
        <v>#REF!</v>
      </c>
      <c r="AX145" s="220" t="e">
        <f>Scores!AZ141*calcs!$BT$12</f>
        <v>#REF!</v>
      </c>
      <c r="AY145" s="220" t="e">
        <f>Scores!BA141*calcs!$BT$12</f>
        <v>#REF!</v>
      </c>
      <c r="AZ145" s="220" t="e">
        <f>Scores!BB141*calcs!$BT$12</f>
        <v>#REF!</v>
      </c>
      <c r="BA145" s="220" t="e">
        <f>Scores!BC141*calcs!$BT$13</f>
        <v>#REF!</v>
      </c>
      <c r="BB145" s="220" t="e">
        <f>Scores!BD141*calcs!$BT$13</f>
        <v>#REF!</v>
      </c>
      <c r="BC145" s="220" t="e">
        <f>Scores!BE141*calcs!$BT$13</f>
        <v>#REF!</v>
      </c>
      <c r="BD145" s="220" t="e">
        <f>Scores!BF141*calcs!$BT$13</f>
        <v>#REF!</v>
      </c>
      <c r="BE145" s="220" t="e">
        <f>Scores!BG141*calcs!$BT$13</f>
        <v>#REF!</v>
      </c>
      <c r="BF145" s="220" t="e">
        <f>Scores!BH141*calcs!$BT$14</f>
        <v>#REF!</v>
      </c>
      <c r="BG145" s="220" t="e">
        <f>Scores!BI141*calcs!$BT$14</f>
        <v>#REF!</v>
      </c>
      <c r="BH145" s="220" t="e">
        <f>Scores!BJ141*calcs!$BT$14</f>
        <v>#REF!</v>
      </c>
      <c r="BI145" s="220" t="e">
        <f>Scores!BK141*calcs!$BT$14</f>
        <v>#REF!</v>
      </c>
      <c r="BJ145" s="220" t="e">
        <f>Scores!BL141*calcs!$BT$14</f>
        <v>#REF!</v>
      </c>
    </row>
    <row r="146" spans="1:62">
      <c r="A146" t="s">
        <v>304</v>
      </c>
      <c r="B146" s="16" t="s">
        <v>305</v>
      </c>
      <c r="C146" s="220" t="e">
        <f>Scores!E142*calcs!$BT$3</f>
        <v>#REF!</v>
      </c>
      <c r="D146" s="220" t="e">
        <f>Scores!F142*calcs!$BT$3</f>
        <v>#REF!</v>
      </c>
      <c r="E146" s="220" t="e">
        <f>Scores!G142*calcs!$BT$3</f>
        <v>#REF!</v>
      </c>
      <c r="F146" s="220" t="e">
        <f>Scores!H142*calcs!$BT$3</f>
        <v>#REF!</v>
      </c>
      <c r="G146" s="220" t="e">
        <f>Scores!I142*calcs!$BT$3</f>
        <v>#REF!</v>
      </c>
      <c r="H146" s="220" t="e">
        <f>Scores!J142*calcs!$BT$4</f>
        <v>#REF!</v>
      </c>
      <c r="I146" s="220" t="e">
        <f>Scores!K142*calcs!$BT$4</f>
        <v>#REF!</v>
      </c>
      <c r="J146" s="220" t="e">
        <f>Scores!L142*calcs!$BT$4</f>
        <v>#REF!</v>
      </c>
      <c r="K146" s="220" t="e">
        <f>Scores!M142*calcs!$BT$4</f>
        <v>#REF!</v>
      </c>
      <c r="L146" s="220" t="e">
        <f>Scores!N142*calcs!$BT$4</f>
        <v>#REF!</v>
      </c>
      <c r="M146" s="220" t="e">
        <f>Scores!O142*calcs!$BT$5</f>
        <v>#REF!</v>
      </c>
      <c r="N146" s="220" t="e">
        <f>Scores!P142*calcs!$BT$5</f>
        <v>#REF!</v>
      </c>
      <c r="O146" s="220" t="e">
        <f>Scores!Q142*calcs!$BT$5</f>
        <v>#REF!</v>
      </c>
      <c r="P146" s="220" t="e">
        <f>Scores!R142*calcs!$BT$5</f>
        <v>#REF!</v>
      </c>
      <c r="Q146" s="220" t="e">
        <f>Scores!S142*calcs!$BT$5</f>
        <v>#REF!</v>
      </c>
      <c r="R146" s="220" t="e">
        <f>Scores!T142*calcs!$BT$6</f>
        <v>#REF!</v>
      </c>
      <c r="S146" s="220" t="e">
        <f>Scores!U142*calcs!$BT$6</f>
        <v>#REF!</v>
      </c>
      <c r="T146" s="220" t="e">
        <f>Scores!V142*calcs!$BT$6</f>
        <v>#REF!</v>
      </c>
      <c r="U146" s="220" t="e">
        <f>Scores!W142*calcs!$BT$6</f>
        <v>#REF!</v>
      </c>
      <c r="V146" s="220" t="e">
        <f>Scores!X142*calcs!$BT$6</f>
        <v>#REF!</v>
      </c>
      <c r="W146" s="220" t="e">
        <f>Scores!Y142*calcs!$BT$7</f>
        <v>#REF!</v>
      </c>
      <c r="X146" s="220" t="e">
        <f>Scores!Z142*calcs!$BT$7</f>
        <v>#REF!</v>
      </c>
      <c r="Y146" s="220" t="e">
        <f>Scores!AA142*calcs!$BT$7</f>
        <v>#REF!</v>
      </c>
      <c r="Z146" s="220" t="e">
        <f>Scores!AB142*calcs!$BT$7</f>
        <v>#REF!</v>
      </c>
      <c r="AA146" s="220" t="e">
        <f>Scores!AC142*calcs!$BT$7</f>
        <v>#REF!</v>
      </c>
      <c r="AB146" s="220" t="e">
        <f>Scores!AD142*calcs!$BT$8</f>
        <v>#REF!</v>
      </c>
      <c r="AC146" s="220" t="e">
        <f>Scores!AE142*calcs!$BT$8</f>
        <v>#REF!</v>
      </c>
      <c r="AD146" s="220" t="e">
        <f>Scores!AF142*calcs!$BT$8</f>
        <v>#REF!</v>
      </c>
      <c r="AE146" s="220" t="e">
        <f>Scores!AG142*calcs!$BT$8</f>
        <v>#REF!</v>
      </c>
      <c r="AF146" s="220" t="e">
        <f>Scores!AH142*calcs!$BT$8</f>
        <v>#REF!</v>
      </c>
      <c r="AG146" s="220" t="e">
        <f>Scores!AI142*calcs!$BT$9</f>
        <v>#REF!</v>
      </c>
      <c r="AH146" s="220" t="e">
        <f>Scores!AJ142*calcs!$BT$9</f>
        <v>#REF!</v>
      </c>
      <c r="AI146" s="220" t="e">
        <f>Scores!AK142*calcs!$BT$9</f>
        <v>#REF!</v>
      </c>
      <c r="AJ146" s="220" t="e">
        <f>Scores!AL142*calcs!$BT$9</f>
        <v>#REF!</v>
      </c>
      <c r="AK146" s="220" t="e">
        <f>Scores!AM142*calcs!$BT$9</f>
        <v>#REF!</v>
      </c>
      <c r="AL146" s="220" t="e">
        <f>Scores!AN142*calcs!$BT$10</f>
        <v>#REF!</v>
      </c>
      <c r="AM146" s="220" t="e">
        <f>Scores!AO142*calcs!$BT$10</f>
        <v>#REF!</v>
      </c>
      <c r="AN146" s="220" t="e">
        <f>Scores!AP142*calcs!$BT$10</f>
        <v>#REF!</v>
      </c>
      <c r="AO146" s="220" t="e">
        <f>Scores!AQ142*calcs!$BT$10</f>
        <v>#REF!</v>
      </c>
      <c r="AP146" s="220" t="e">
        <f>Scores!AR142*calcs!$BT$10</f>
        <v>#REF!</v>
      </c>
      <c r="AQ146" s="220" t="e">
        <f>Scores!AS142*calcs!$BT$11</f>
        <v>#REF!</v>
      </c>
      <c r="AR146" s="220" t="e">
        <f>Scores!AT142*calcs!$BT$11</f>
        <v>#REF!</v>
      </c>
      <c r="AS146" s="220" t="e">
        <f>Scores!AU142*calcs!$BT$11</f>
        <v>#REF!</v>
      </c>
      <c r="AT146" s="220" t="e">
        <f>Scores!AV142*calcs!$BT$11</f>
        <v>#REF!</v>
      </c>
      <c r="AU146" s="220" t="e">
        <f>Scores!AW142*calcs!$BT$11</f>
        <v>#REF!</v>
      </c>
      <c r="AV146" s="220" t="e">
        <f>Scores!AX142*calcs!$BT$12</f>
        <v>#REF!</v>
      </c>
      <c r="AW146" s="220" t="e">
        <f>Scores!AY142*calcs!$BT$12</f>
        <v>#REF!</v>
      </c>
      <c r="AX146" s="220" t="e">
        <f>Scores!AZ142*calcs!$BT$12</f>
        <v>#REF!</v>
      </c>
      <c r="AY146" s="220" t="e">
        <f>Scores!BA142*calcs!$BT$12</f>
        <v>#REF!</v>
      </c>
      <c r="AZ146" s="220" t="e">
        <f>Scores!BB142*calcs!$BT$12</f>
        <v>#REF!</v>
      </c>
      <c r="BA146" s="220" t="e">
        <f>Scores!BC142*calcs!$BT$13</f>
        <v>#REF!</v>
      </c>
      <c r="BB146" s="220" t="e">
        <f>Scores!BD142*calcs!$BT$13</f>
        <v>#REF!</v>
      </c>
      <c r="BC146" s="220" t="e">
        <f>Scores!BE142*calcs!$BT$13</f>
        <v>#REF!</v>
      </c>
      <c r="BD146" s="220" t="e">
        <f>Scores!BF142*calcs!$BT$13</f>
        <v>#REF!</v>
      </c>
      <c r="BE146" s="220" t="e">
        <f>Scores!BG142*calcs!$BT$13</f>
        <v>#REF!</v>
      </c>
      <c r="BF146" s="220" t="e">
        <f>Scores!BH142*calcs!$BT$14</f>
        <v>#REF!</v>
      </c>
      <c r="BG146" s="220" t="e">
        <f>Scores!BI142*calcs!$BT$14</f>
        <v>#REF!</v>
      </c>
      <c r="BH146" s="220" t="e">
        <f>Scores!BJ142*calcs!$BT$14</f>
        <v>#REF!</v>
      </c>
      <c r="BI146" s="220" t="e">
        <f>Scores!BK142*calcs!$BT$14</f>
        <v>#REF!</v>
      </c>
      <c r="BJ146" s="220" t="e">
        <f>Scores!BL142*calcs!$BT$14</f>
        <v>#REF!</v>
      </c>
    </row>
    <row r="147" spans="1:62">
      <c r="A147" t="s">
        <v>306</v>
      </c>
      <c r="B147" s="16" t="s">
        <v>307</v>
      </c>
      <c r="C147" s="220" t="e">
        <f>Scores!E143*calcs!$BT$3</f>
        <v>#REF!</v>
      </c>
      <c r="D147" s="220" t="e">
        <f>Scores!F143*calcs!$BT$3</f>
        <v>#REF!</v>
      </c>
      <c r="E147" s="220" t="e">
        <f>Scores!G143*calcs!$BT$3</f>
        <v>#REF!</v>
      </c>
      <c r="F147" s="220" t="e">
        <f>Scores!H143*calcs!$BT$3</f>
        <v>#REF!</v>
      </c>
      <c r="G147" s="220" t="e">
        <f>Scores!I143*calcs!$BT$3</f>
        <v>#REF!</v>
      </c>
      <c r="H147" s="220" t="e">
        <f>Scores!J143*calcs!$BT$4</f>
        <v>#REF!</v>
      </c>
      <c r="I147" s="220" t="e">
        <f>Scores!K143*calcs!$BT$4</f>
        <v>#REF!</v>
      </c>
      <c r="J147" s="220" t="e">
        <f>Scores!L143*calcs!$BT$4</f>
        <v>#REF!</v>
      </c>
      <c r="K147" s="220" t="e">
        <f>Scores!M143*calcs!$BT$4</f>
        <v>#REF!</v>
      </c>
      <c r="L147" s="220" t="e">
        <f>Scores!N143*calcs!$BT$4</f>
        <v>#REF!</v>
      </c>
      <c r="M147" s="220" t="e">
        <f>Scores!O143*calcs!$BT$5</f>
        <v>#REF!</v>
      </c>
      <c r="N147" s="220" t="e">
        <f>Scores!P143*calcs!$BT$5</f>
        <v>#REF!</v>
      </c>
      <c r="O147" s="220" t="e">
        <f>Scores!Q143*calcs!$BT$5</f>
        <v>#REF!</v>
      </c>
      <c r="P147" s="220" t="e">
        <f>Scores!R143*calcs!$BT$5</f>
        <v>#REF!</v>
      </c>
      <c r="Q147" s="220" t="e">
        <f>Scores!S143*calcs!$BT$5</f>
        <v>#REF!</v>
      </c>
      <c r="R147" s="220" t="e">
        <f>Scores!T143*calcs!$BT$6</f>
        <v>#REF!</v>
      </c>
      <c r="S147" s="220" t="e">
        <f>Scores!U143*calcs!$BT$6</f>
        <v>#REF!</v>
      </c>
      <c r="T147" s="220" t="e">
        <f>Scores!V143*calcs!$BT$6</f>
        <v>#REF!</v>
      </c>
      <c r="U147" s="220" t="e">
        <f>Scores!W143*calcs!$BT$6</f>
        <v>#REF!</v>
      </c>
      <c r="V147" s="220" t="e">
        <f>Scores!X143*calcs!$BT$6</f>
        <v>#REF!</v>
      </c>
      <c r="W147" s="220" t="e">
        <f>Scores!Y143*calcs!$BT$7</f>
        <v>#REF!</v>
      </c>
      <c r="X147" s="220" t="e">
        <f>Scores!Z143*calcs!$BT$7</f>
        <v>#REF!</v>
      </c>
      <c r="Y147" s="220" t="e">
        <f>Scores!AA143*calcs!$BT$7</f>
        <v>#REF!</v>
      </c>
      <c r="Z147" s="220" t="e">
        <f>Scores!AB143*calcs!$BT$7</f>
        <v>#REF!</v>
      </c>
      <c r="AA147" s="220" t="e">
        <f>Scores!AC143*calcs!$BT$7</f>
        <v>#REF!</v>
      </c>
      <c r="AB147" s="220" t="e">
        <f>Scores!AD143*calcs!$BT$8</f>
        <v>#REF!</v>
      </c>
      <c r="AC147" s="220" t="e">
        <f>Scores!AE143*calcs!$BT$8</f>
        <v>#REF!</v>
      </c>
      <c r="AD147" s="220" t="e">
        <f>Scores!AF143*calcs!$BT$8</f>
        <v>#REF!</v>
      </c>
      <c r="AE147" s="220" t="e">
        <f>Scores!AG143*calcs!$BT$8</f>
        <v>#REF!</v>
      </c>
      <c r="AF147" s="220" t="e">
        <f>Scores!AH143*calcs!$BT$8</f>
        <v>#REF!</v>
      </c>
      <c r="AG147" s="220" t="e">
        <f>Scores!AI143*calcs!$BT$9</f>
        <v>#REF!</v>
      </c>
      <c r="AH147" s="220" t="e">
        <f>Scores!AJ143*calcs!$BT$9</f>
        <v>#REF!</v>
      </c>
      <c r="AI147" s="220" t="e">
        <f>Scores!AK143*calcs!$BT$9</f>
        <v>#REF!</v>
      </c>
      <c r="AJ147" s="220" t="e">
        <f>Scores!AL143*calcs!$BT$9</f>
        <v>#REF!</v>
      </c>
      <c r="AK147" s="220" t="e">
        <f>Scores!AM143*calcs!$BT$9</f>
        <v>#REF!</v>
      </c>
      <c r="AL147" s="220" t="e">
        <f>Scores!AN143*calcs!$BT$10</f>
        <v>#REF!</v>
      </c>
      <c r="AM147" s="220" t="e">
        <f>Scores!AO143*calcs!$BT$10</f>
        <v>#REF!</v>
      </c>
      <c r="AN147" s="220" t="e">
        <f>Scores!AP143*calcs!$BT$10</f>
        <v>#REF!</v>
      </c>
      <c r="AO147" s="220" t="e">
        <f>Scores!AQ143*calcs!$BT$10</f>
        <v>#REF!</v>
      </c>
      <c r="AP147" s="220" t="e">
        <f>Scores!AR143*calcs!$BT$10</f>
        <v>#REF!</v>
      </c>
      <c r="AQ147" s="220" t="e">
        <f>Scores!AS143*calcs!$BT$11</f>
        <v>#REF!</v>
      </c>
      <c r="AR147" s="220" t="e">
        <f>Scores!AT143*calcs!$BT$11</f>
        <v>#REF!</v>
      </c>
      <c r="AS147" s="220" t="e">
        <f>Scores!AU143*calcs!$BT$11</f>
        <v>#REF!</v>
      </c>
      <c r="AT147" s="220" t="e">
        <f>Scores!AV143*calcs!$BT$11</f>
        <v>#REF!</v>
      </c>
      <c r="AU147" s="220" t="e">
        <f>Scores!AW143*calcs!$BT$11</f>
        <v>#REF!</v>
      </c>
      <c r="AV147" s="220" t="e">
        <f>Scores!AX143*calcs!$BT$12</f>
        <v>#REF!</v>
      </c>
      <c r="AW147" s="220" t="e">
        <f>Scores!AY143*calcs!$BT$12</f>
        <v>#REF!</v>
      </c>
      <c r="AX147" s="220" t="e">
        <f>Scores!AZ143*calcs!$BT$12</f>
        <v>#REF!</v>
      </c>
      <c r="AY147" s="220" t="e">
        <f>Scores!BA143*calcs!$BT$12</f>
        <v>#REF!</v>
      </c>
      <c r="AZ147" s="220" t="e">
        <f>Scores!BB143*calcs!$BT$12</f>
        <v>#REF!</v>
      </c>
      <c r="BA147" s="220" t="e">
        <f>Scores!BC143*calcs!$BT$13</f>
        <v>#REF!</v>
      </c>
      <c r="BB147" s="220" t="e">
        <f>Scores!BD143*calcs!$BT$13</f>
        <v>#REF!</v>
      </c>
      <c r="BC147" s="220" t="e">
        <f>Scores!BE143*calcs!$BT$13</f>
        <v>#REF!</v>
      </c>
      <c r="BD147" s="220" t="e">
        <f>Scores!BF143*calcs!$BT$13</f>
        <v>#REF!</v>
      </c>
      <c r="BE147" s="220" t="e">
        <f>Scores!BG143*calcs!$BT$13</f>
        <v>#REF!</v>
      </c>
      <c r="BF147" s="220" t="e">
        <f>Scores!BH143*calcs!$BT$14</f>
        <v>#REF!</v>
      </c>
      <c r="BG147" s="220" t="e">
        <f>Scores!BI143*calcs!$BT$14</f>
        <v>#REF!</v>
      </c>
      <c r="BH147" s="220" t="e">
        <f>Scores!BJ143*calcs!$BT$14</f>
        <v>#REF!</v>
      </c>
      <c r="BI147" s="220" t="e">
        <f>Scores!BK143*calcs!$BT$14</f>
        <v>#REF!</v>
      </c>
      <c r="BJ147" s="220" t="e">
        <f>Scores!BL143*calcs!$BT$14</f>
        <v>#REF!</v>
      </c>
    </row>
    <row r="148" spans="1:62">
      <c r="A148" t="s">
        <v>308</v>
      </c>
      <c r="B148" s="16" t="s">
        <v>309</v>
      </c>
      <c r="C148" s="220" t="e">
        <f>Scores!E144*calcs!$BT$3</f>
        <v>#REF!</v>
      </c>
      <c r="D148" s="220" t="e">
        <f>Scores!F144*calcs!$BT$3</f>
        <v>#REF!</v>
      </c>
      <c r="E148" s="220" t="e">
        <f>Scores!G144*calcs!$BT$3</f>
        <v>#REF!</v>
      </c>
      <c r="F148" s="220" t="e">
        <f>Scores!H144*calcs!$BT$3</f>
        <v>#REF!</v>
      </c>
      <c r="G148" s="220" t="e">
        <f>Scores!I144*calcs!$BT$3</f>
        <v>#REF!</v>
      </c>
      <c r="H148" s="220" t="e">
        <f>Scores!J144*calcs!$BT$4</f>
        <v>#REF!</v>
      </c>
      <c r="I148" s="220" t="e">
        <f>Scores!K144*calcs!$BT$4</f>
        <v>#REF!</v>
      </c>
      <c r="J148" s="220" t="e">
        <f>Scores!L144*calcs!$BT$4</f>
        <v>#REF!</v>
      </c>
      <c r="K148" s="220" t="e">
        <f>Scores!M144*calcs!$BT$4</f>
        <v>#REF!</v>
      </c>
      <c r="L148" s="220" t="e">
        <f>Scores!N144*calcs!$BT$4</f>
        <v>#REF!</v>
      </c>
      <c r="M148" s="220" t="e">
        <f>Scores!O144*calcs!$BT$5</f>
        <v>#REF!</v>
      </c>
      <c r="N148" s="220" t="e">
        <f>Scores!P144*calcs!$BT$5</f>
        <v>#REF!</v>
      </c>
      <c r="O148" s="220" t="e">
        <f>Scores!Q144*calcs!$BT$5</f>
        <v>#REF!</v>
      </c>
      <c r="P148" s="220" t="e">
        <f>Scores!R144*calcs!$BT$5</f>
        <v>#REF!</v>
      </c>
      <c r="Q148" s="220" t="e">
        <f>Scores!S144*calcs!$BT$5</f>
        <v>#REF!</v>
      </c>
      <c r="R148" s="220" t="e">
        <f>Scores!T144*calcs!$BT$6</f>
        <v>#REF!</v>
      </c>
      <c r="S148" s="220" t="e">
        <f>Scores!U144*calcs!$BT$6</f>
        <v>#REF!</v>
      </c>
      <c r="T148" s="220" t="e">
        <f>Scores!V144*calcs!$BT$6</f>
        <v>#REF!</v>
      </c>
      <c r="U148" s="220" t="e">
        <f>Scores!W144*calcs!$BT$6</f>
        <v>#REF!</v>
      </c>
      <c r="V148" s="220" t="e">
        <f>Scores!X144*calcs!$BT$6</f>
        <v>#REF!</v>
      </c>
      <c r="W148" s="220" t="e">
        <f>Scores!Y144*calcs!$BT$7</f>
        <v>#REF!</v>
      </c>
      <c r="X148" s="220" t="e">
        <f>Scores!Z144*calcs!$BT$7</f>
        <v>#REF!</v>
      </c>
      <c r="Y148" s="220" t="e">
        <f>Scores!AA144*calcs!$BT$7</f>
        <v>#REF!</v>
      </c>
      <c r="Z148" s="220" t="e">
        <f>Scores!AB144*calcs!$BT$7</f>
        <v>#REF!</v>
      </c>
      <c r="AA148" s="220" t="e">
        <f>Scores!AC144*calcs!$BT$7</f>
        <v>#REF!</v>
      </c>
      <c r="AB148" s="220" t="e">
        <f>Scores!AD144*calcs!$BT$8</f>
        <v>#REF!</v>
      </c>
      <c r="AC148" s="220" t="e">
        <f>Scores!AE144*calcs!$BT$8</f>
        <v>#REF!</v>
      </c>
      <c r="AD148" s="220" t="e">
        <f>Scores!AF144*calcs!$BT$8</f>
        <v>#REF!</v>
      </c>
      <c r="AE148" s="220" t="e">
        <f>Scores!AG144*calcs!$BT$8</f>
        <v>#REF!</v>
      </c>
      <c r="AF148" s="220" t="e">
        <f>Scores!AH144*calcs!$BT$8</f>
        <v>#REF!</v>
      </c>
      <c r="AG148" s="220" t="e">
        <f>Scores!AI144*calcs!$BT$9</f>
        <v>#REF!</v>
      </c>
      <c r="AH148" s="220" t="e">
        <f>Scores!AJ144*calcs!$BT$9</f>
        <v>#REF!</v>
      </c>
      <c r="AI148" s="220" t="e">
        <f>Scores!AK144*calcs!$BT$9</f>
        <v>#REF!</v>
      </c>
      <c r="AJ148" s="220" t="e">
        <f>Scores!AL144*calcs!$BT$9</f>
        <v>#REF!</v>
      </c>
      <c r="AK148" s="220" t="e">
        <f>Scores!AM144*calcs!$BT$9</f>
        <v>#REF!</v>
      </c>
      <c r="AL148" s="220" t="e">
        <f>Scores!AN144*calcs!$BT$10</f>
        <v>#REF!</v>
      </c>
      <c r="AM148" s="220" t="e">
        <f>Scores!AO144*calcs!$BT$10</f>
        <v>#REF!</v>
      </c>
      <c r="AN148" s="220" t="e">
        <f>Scores!AP144*calcs!$BT$10</f>
        <v>#REF!</v>
      </c>
      <c r="AO148" s="220" t="e">
        <f>Scores!AQ144*calcs!$BT$10</f>
        <v>#REF!</v>
      </c>
      <c r="AP148" s="220" t="e">
        <f>Scores!AR144*calcs!$BT$10</f>
        <v>#REF!</v>
      </c>
      <c r="AQ148" s="220" t="e">
        <f>Scores!AS144*calcs!$BT$11</f>
        <v>#REF!</v>
      </c>
      <c r="AR148" s="220" t="e">
        <f>Scores!AT144*calcs!$BT$11</f>
        <v>#REF!</v>
      </c>
      <c r="AS148" s="220" t="e">
        <f>Scores!AU144*calcs!$BT$11</f>
        <v>#REF!</v>
      </c>
      <c r="AT148" s="220" t="e">
        <f>Scores!AV144*calcs!$BT$11</f>
        <v>#REF!</v>
      </c>
      <c r="AU148" s="220" t="e">
        <f>Scores!AW144*calcs!$BT$11</f>
        <v>#REF!</v>
      </c>
      <c r="AV148" s="220" t="e">
        <f>Scores!AX144*calcs!$BT$12</f>
        <v>#REF!</v>
      </c>
      <c r="AW148" s="220" t="e">
        <f>Scores!AY144*calcs!$BT$12</f>
        <v>#REF!</v>
      </c>
      <c r="AX148" s="220" t="e">
        <f>Scores!AZ144*calcs!$BT$12</f>
        <v>#REF!</v>
      </c>
      <c r="AY148" s="220" t="e">
        <f>Scores!BA144*calcs!$BT$12</f>
        <v>#REF!</v>
      </c>
      <c r="AZ148" s="220" t="e">
        <f>Scores!BB144*calcs!$BT$12</f>
        <v>#REF!</v>
      </c>
      <c r="BA148" s="220" t="e">
        <f>Scores!BC144*calcs!$BT$13</f>
        <v>#REF!</v>
      </c>
      <c r="BB148" s="220" t="e">
        <f>Scores!BD144*calcs!$BT$13</f>
        <v>#REF!</v>
      </c>
      <c r="BC148" s="220" t="e">
        <f>Scores!BE144*calcs!$BT$13</f>
        <v>#REF!</v>
      </c>
      <c r="BD148" s="220" t="e">
        <f>Scores!BF144*calcs!$BT$13</f>
        <v>#REF!</v>
      </c>
      <c r="BE148" s="220" t="e">
        <f>Scores!BG144*calcs!$BT$13</f>
        <v>#REF!</v>
      </c>
      <c r="BF148" s="220" t="e">
        <f>Scores!BH144*calcs!$BT$14</f>
        <v>#REF!</v>
      </c>
      <c r="BG148" s="220" t="e">
        <f>Scores!BI144*calcs!$BT$14</f>
        <v>#REF!</v>
      </c>
      <c r="BH148" s="220" t="e">
        <f>Scores!BJ144*calcs!$BT$14</f>
        <v>#REF!</v>
      </c>
      <c r="BI148" s="220" t="e">
        <f>Scores!BK144*calcs!$BT$14</f>
        <v>#REF!</v>
      </c>
      <c r="BJ148" s="220" t="e">
        <f>Scores!BL144*calcs!$BT$14</f>
        <v>#REF!</v>
      </c>
    </row>
    <row r="149" spans="1:62">
      <c r="A149" t="s">
        <v>310</v>
      </c>
      <c r="B149" s="16" t="s">
        <v>311</v>
      </c>
      <c r="C149" s="220" t="e">
        <f>Scores!E145*calcs!$BT$3</f>
        <v>#REF!</v>
      </c>
      <c r="D149" s="220" t="e">
        <f>Scores!F145*calcs!$BT$3</f>
        <v>#REF!</v>
      </c>
      <c r="E149" s="220" t="e">
        <f>Scores!G145*calcs!$BT$3</f>
        <v>#REF!</v>
      </c>
      <c r="F149" s="220" t="e">
        <f>Scores!H145*calcs!$BT$3</f>
        <v>#REF!</v>
      </c>
      <c r="G149" s="220" t="e">
        <f>Scores!I145*calcs!$BT$3</f>
        <v>#REF!</v>
      </c>
      <c r="H149" s="220" t="e">
        <f>Scores!J145*calcs!$BT$4</f>
        <v>#REF!</v>
      </c>
      <c r="I149" s="220" t="e">
        <f>Scores!K145*calcs!$BT$4</f>
        <v>#REF!</v>
      </c>
      <c r="J149" s="220" t="e">
        <f>Scores!L145*calcs!$BT$4</f>
        <v>#REF!</v>
      </c>
      <c r="K149" s="220" t="e">
        <f>Scores!M145*calcs!$BT$4</f>
        <v>#REF!</v>
      </c>
      <c r="L149" s="220" t="e">
        <f>Scores!N145*calcs!$BT$4</f>
        <v>#REF!</v>
      </c>
      <c r="M149" s="220" t="e">
        <f>Scores!O145*calcs!$BT$5</f>
        <v>#REF!</v>
      </c>
      <c r="N149" s="220" t="e">
        <f>Scores!P145*calcs!$BT$5</f>
        <v>#REF!</v>
      </c>
      <c r="O149" s="220" t="e">
        <f>Scores!Q145*calcs!$BT$5</f>
        <v>#REF!</v>
      </c>
      <c r="P149" s="220" t="e">
        <f>Scores!R145*calcs!$BT$5</f>
        <v>#REF!</v>
      </c>
      <c r="Q149" s="220" t="e">
        <f>Scores!S145*calcs!$BT$5</f>
        <v>#REF!</v>
      </c>
      <c r="R149" s="220" t="e">
        <f>Scores!T145*calcs!$BT$6</f>
        <v>#REF!</v>
      </c>
      <c r="S149" s="220" t="e">
        <f>Scores!U145*calcs!$BT$6</f>
        <v>#REF!</v>
      </c>
      <c r="T149" s="220" t="e">
        <f>Scores!V145*calcs!$BT$6</f>
        <v>#REF!</v>
      </c>
      <c r="U149" s="220" t="e">
        <f>Scores!W145*calcs!$BT$6</f>
        <v>#REF!</v>
      </c>
      <c r="V149" s="220" t="e">
        <f>Scores!X145*calcs!$BT$6</f>
        <v>#REF!</v>
      </c>
      <c r="W149" s="220" t="e">
        <f>Scores!Y145*calcs!$BT$7</f>
        <v>#REF!</v>
      </c>
      <c r="X149" s="220" t="e">
        <f>Scores!Z145*calcs!$BT$7</f>
        <v>#REF!</v>
      </c>
      <c r="Y149" s="220" t="e">
        <f>Scores!AA145*calcs!$BT$7</f>
        <v>#REF!</v>
      </c>
      <c r="Z149" s="220" t="e">
        <f>Scores!AB145*calcs!$BT$7</f>
        <v>#REF!</v>
      </c>
      <c r="AA149" s="220" t="e">
        <f>Scores!AC145*calcs!$BT$7</f>
        <v>#REF!</v>
      </c>
      <c r="AB149" s="220" t="e">
        <f>Scores!AD145*calcs!$BT$8</f>
        <v>#REF!</v>
      </c>
      <c r="AC149" s="220" t="e">
        <f>Scores!AE145*calcs!$BT$8</f>
        <v>#REF!</v>
      </c>
      <c r="AD149" s="220" t="e">
        <f>Scores!AF145*calcs!$BT$8</f>
        <v>#REF!</v>
      </c>
      <c r="AE149" s="220" t="e">
        <f>Scores!AG145*calcs!$BT$8</f>
        <v>#REF!</v>
      </c>
      <c r="AF149" s="220" t="e">
        <f>Scores!AH145*calcs!$BT$8</f>
        <v>#REF!</v>
      </c>
      <c r="AG149" s="220" t="e">
        <f>Scores!AI145*calcs!$BT$9</f>
        <v>#REF!</v>
      </c>
      <c r="AH149" s="220" t="e">
        <f>Scores!AJ145*calcs!$BT$9</f>
        <v>#REF!</v>
      </c>
      <c r="AI149" s="220" t="e">
        <f>Scores!AK145*calcs!$BT$9</f>
        <v>#REF!</v>
      </c>
      <c r="AJ149" s="220" t="e">
        <f>Scores!AL145*calcs!$BT$9</f>
        <v>#REF!</v>
      </c>
      <c r="AK149" s="220" t="e">
        <f>Scores!AM145*calcs!$BT$9</f>
        <v>#REF!</v>
      </c>
      <c r="AL149" s="220" t="e">
        <f>Scores!AN145*calcs!$BT$10</f>
        <v>#REF!</v>
      </c>
      <c r="AM149" s="220" t="e">
        <f>Scores!AO145*calcs!$BT$10</f>
        <v>#REF!</v>
      </c>
      <c r="AN149" s="220" t="e">
        <f>Scores!AP145*calcs!$BT$10</f>
        <v>#REF!</v>
      </c>
      <c r="AO149" s="220" t="e">
        <f>Scores!AQ145*calcs!$BT$10</f>
        <v>#REF!</v>
      </c>
      <c r="AP149" s="220" t="e">
        <f>Scores!AR145*calcs!$BT$10</f>
        <v>#REF!</v>
      </c>
      <c r="AQ149" s="220" t="e">
        <f>Scores!AS145*calcs!$BT$11</f>
        <v>#REF!</v>
      </c>
      <c r="AR149" s="220" t="e">
        <f>Scores!AT145*calcs!$BT$11</f>
        <v>#REF!</v>
      </c>
      <c r="AS149" s="220" t="e">
        <f>Scores!AU145*calcs!$BT$11</f>
        <v>#REF!</v>
      </c>
      <c r="AT149" s="220" t="e">
        <f>Scores!AV145*calcs!$BT$11</f>
        <v>#REF!</v>
      </c>
      <c r="AU149" s="220" t="e">
        <f>Scores!AW145*calcs!$BT$11</f>
        <v>#REF!</v>
      </c>
      <c r="AV149" s="220" t="e">
        <f>Scores!AX145*calcs!$BT$12</f>
        <v>#REF!</v>
      </c>
      <c r="AW149" s="220" t="e">
        <f>Scores!AY145*calcs!$BT$12</f>
        <v>#REF!</v>
      </c>
      <c r="AX149" s="220" t="e">
        <f>Scores!AZ145*calcs!$BT$12</f>
        <v>#REF!</v>
      </c>
      <c r="AY149" s="220" t="e">
        <f>Scores!BA145*calcs!$BT$12</f>
        <v>#REF!</v>
      </c>
      <c r="AZ149" s="220" t="e">
        <f>Scores!BB145*calcs!$BT$12</f>
        <v>#REF!</v>
      </c>
      <c r="BA149" s="220" t="e">
        <f>Scores!BC145*calcs!$BT$13</f>
        <v>#REF!</v>
      </c>
      <c r="BB149" s="220" t="e">
        <f>Scores!BD145*calcs!$BT$13</f>
        <v>#REF!</v>
      </c>
      <c r="BC149" s="220" t="e">
        <f>Scores!BE145*calcs!$BT$13</f>
        <v>#REF!</v>
      </c>
      <c r="BD149" s="220" t="e">
        <f>Scores!BF145*calcs!$BT$13</f>
        <v>#REF!</v>
      </c>
      <c r="BE149" s="220" t="e">
        <f>Scores!BG145*calcs!$BT$13</f>
        <v>#REF!</v>
      </c>
      <c r="BF149" s="220" t="e">
        <f>Scores!BH145*calcs!$BT$14</f>
        <v>#REF!</v>
      </c>
      <c r="BG149" s="220" t="e">
        <f>Scores!BI145*calcs!$BT$14</f>
        <v>#REF!</v>
      </c>
      <c r="BH149" s="220" t="e">
        <f>Scores!BJ145*calcs!$BT$14</f>
        <v>#REF!</v>
      </c>
      <c r="BI149" s="220" t="e">
        <f>Scores!BK145*calcs!$BT$14</f>
        <v>#REF!</v>
      </c>
      <c r="BJ149" s="220" t="e">
        <f>Scores!BL145*calcs!$BT$14</f>
        <v>#REF!</v>
      </c>
    </row>
    <row r="150" spans="1:62">
      <c r="A150" t="s">
        <v>312</v>
      </c>
      <c r="B150" s="16" t="s">
        <v>313</v>
      </c>
      <c r="C150" s="220" t="e">
        <f>Scores!E146*calcs!$BT$3</f>
        <v>#REF!</v>
      </c>
      <c r="D150" s="220" t="e">
        <f>Scores!F146*calcs!$BT$3</f>
        <v>#REF!</v>
      </c>
      <c r="E150" s="220" t="e">
        <f>Scores!G146*calcs!$BT$3</f>
        <v>#REF!</v>
      </c>
      <c r="F150" s="220" t="e">
        <f>Scores!H146*calcs!$BT$3</f>
        <v>#REF!</v>
      </c>
      <c r="G150" s="220" t="e">
        <f>Scores!I146*calcs!$BT$3</f>
        <v>#REF!</v>
      </c>
      <c r="H150" s="220" t="e">
        <f>Scores!J146*calcs!$BT$4</f>
        <v>#REF!</v>
      </c>
      <c r="I150" s="220" t="e">
        <f>Scores!K146*calcs!$BT$4</f>
        <v>#REF!</v>
      </c>
      <c r="J150" s="220" t="e">
        <f>Scores!L146*calcs!$BT$4</f>
        <v>#REF!</v>
      </c>
      <c r="K150" s="220" t="e">
        <f>Scores!M146*calcs!$BT$4</f>
        <v>#REF!</v>
      </c>
      <c r="L150" s="220" t="e">
        <f>Scores!N146*calcs!$BT$4</f>
        <v>#REF!</v>
      </c>
      <c r="M150" s="220" t="e">
        <f>Scores!O146*calcs!$BT$5</f>
        <v>#REF!</v>
      </c>
      <c r="N150" s="220" t="e">
        <f>Scores!P146*calcs!$BT$5</f>
        <v>#REF!</v>
      </c>
      <c r="O150" s="220" t="e">
        <f>Scores!Q146*calcs!$BT$5</f>
        <v>#REF!</v>
      </c>
      <c r="P150" s="220" t="e">
        <f>Scores!R146*calcs!$BT$5</f>
        <v>#REF!</v>
      </c>
      <c r="Q150" s="220" t="e">
        <f>Scores!S146*calcs!$BT$5</f>
        <v>#REF!</v>
      </c>
      <c r="R150" s="220" t="e">
        <f>Scores!T146*calcs!$BT$6</f>
        <v>#REF!</v>
      </c>
      <c r="S150" s="220" t="e">
        <f>Scores!U146*calcs!$BT$6</f>
        <v>#REF!</v>
      </c>
      <c r="T150" s="220" t="e">
        <f>Scores!V146*calcs!$BT$6</f>
        <v>#REF!</v>
      </c>
      <c r="U150" s="220" t="e">
        <f>Scores!W146*calcs!$BT$6</f>
        <v>#REF!</v>
      </c>
      <c r="V150" s="220" t="e">
        <f>Scores!X146*calcs!$BT$6</f>
        <v>#REF!</v>
      </c>
      <c r="W150" s="220" t="e">
        <f>Scores!Y146*calcs!$BT$7</f>
        <v>#REF!</v>
      </c>
      <c r="X150" s="220" t="e">
        <f>Scores!Z146*calcs!$BT$7</f>
        <v>#REF!</v>
      </c>
      <c r="Y150" s="220" t="e">
        <f>Scores!AA146*calcs!$BT$7</f>
        <v>#REF!</v>
      </c>
      <c r="Z150" s="220" t="e">
        <f>Scores!AB146*calcs!$BT$7</f>
        <v>#REF!</v>
      </c>
      <c r="AA150" s="220" t="e">
        <f>Scores!AC146*calcs!$BT$7</f>
        <v>#REF!</v>
      </c>
      <c r="AB150" s="220" t="e">
        <f>Scores!AD146*calcs!$BT$8</f>
        <v>#REF!</v>
      </c>
      <c r="AC150" s="220" t="e">
        <f>Scores!AE146*calcs!$BT$8</f>
        <v>#REF!</v>
      </c>
      <c r="AD150" s="220" t="e">
        <f>Scores!AF146*calcs!$BT$8</f>
        <v>#REF!</v>
      </c>
      <c r="AE150" s="220" t="e">
        <f>Scores!AG146*calcs!$BT$8</f>
        <v>#REF!</v>
      </c>
      <c r="AF150" s="220" t="e">
        <f>Scores!AH146*calcs!$BT$8</f>
        <v>#REF!</v>
      </c>
      <c r="AG150" s="220" t="e">
        <f>Scores!AI146*calcs!$BT$9</f>
        <v>#REF!</v>
      </c>
      <c r="AH150" s="220" t="e">
        <f>Scores!AJ146*calcs!$BT$9</f>
        <v>#REF!</v>
      </c>
      <c r="AI150" s="220" t="e">
        <f>Scores!AK146*calcs!$BT$9</f>
        <v>#REF!</v>
      </c>
      <c r="AJ150" s="220" t="e">
        <f>Scores!AL146*calcs!$BT$9</f>
        <v>#REF!</v>
      </c>
      <c r="AK150" s="220" t="e">
        <f>Scores!AM146*calcs!$BT$9</f>
        <v>#REF!</v>
      </c>
      <c r="AL150" s="220" t="e">
        <f>Scores!AN146*calcs!$BT$10</f>
        <v>#REF!</v>
      </c>
      <c r="AM150" s="220" t="e">
        <f>Scores!AO146*calcs!$BT$10</f>
        <v>#REF!</v>
      </c>
      <c r="AN150" s="220" t="e">
        <f>Scores!AP146*calcs!$BT$10</f>
        <v>#REF!</v>
      </c>
      <c r="AO150" s="220" t="e">
        <f>Scores!AQ146*calcs!$BT$10</f>
        <v>#REF!</v>
      </c>
      <c r="AP150" s="220" t="e">
        <f>Scores!AR146*calcs!$BT$10</f>
        <v>#REF!</v>
      </c>
      <c r="AQ150" s="220" t="e">
        <f>Scores!AS146*calcs!$BT$11</f>
        <v>#REF!</v>
      </c>
      <c r="AR150" s="220" t="e">
        <f>Scores!AT146*calcs!$BT$11</f>
        <v>#REF!</v>
      </c>
      <c r="AS150" s="220" t="e">
        <f>Scores!AU146*calcs!$BT$11</f>
        <v>#REF!</v>
      </c>
      <c r="AT150" s="220" t="e">
        <f>Scores!AV146*calcs!$BT$11</f>
        <v>#REF!</v>
      </c>
      <c r="AU150" s="220" t="e">
        <f>Scores!AW146*calcs!$BT$11</f>
        <v>#REF!</v>
      </c>
      <c r="AV150" s="220" t="e">
        <f>Scores!AX146*calcs!$BT$12</f>
        <v>#REF!</v>
      </c>
      <c r="AW150" s="220" t="e">
        <f>Scores!AY146*calcs!$BT$12</f>
        <v>#REF!</v>
      </c>
      <c r="AX150" s="220" t="e">
        <f>Scores!AZ146*calcs!$BT$12</f>
        <v>#REF!</v>
      </c>
      <c r="AY150" s="220" t="e">
        <f>Scores!BA146*calcs!$BT$12</f>
        <v>#REF!</v>
      </c>
      <c r="AZ150" s="220" t="e">
        <f>Scores!BB146*calcs!$BT$12</f>
        <v>#REF!</v>
      </c>
      <c r="BA150" s="220" t="e">
        <f>Scores!BC146*calcs!$BT$13</f>
        <v>#REF!</v>
      </c>
      <c r="BB150" s="220" t="e">
        <f>Scores!BD146*calcs!$BT$13</f>
        <v>#REF!</v>
      </c>
      <c r="BC150" s="220" t="e">
        <f>Scores!BE146*calcs!$BT$13</f>
        <v>#REF!</v>
      </c>
      <c r="BD150" s="220" t="e">
        <f>Scores!BF146*calcs!$BT$13</f>
        <v>#REF!</v>
      </c>
      <c r="BE150" s="220" t="e">
        <f>Scores!BG146*calcs!$BT$13</f>
        <v>#REF!</v>
      </c>
      <c r="BF150" s="220" t="e">
        <f>Scores!BH146*calcs!$BT$14</f>
        <v>#REF!</v>
      </c>
      <c r="BG150" s="220" t="e">
        <f>Scores!BI146*calcs!$BT$14</f>
        <v>#REF!</v>
      </c>
      <c r="BH150" s="220" t="e">
        <f>Scores!BJ146*calcs!$BT$14</f>
        <v>#REF!</v>
      </c>
      <c r="BI150" s="220" t="e">
        <f>Scores!BK146*calcs!$BT$14</f>
        <v>#REF!</v>
      </c>
      <c r="BJ150" s="220" t="e">
        <f>Scores!BL146*calcs!$BT$14</f>
        <v>#REF!</v>
      </c>
    </row>
    <row r="151" spans="1:62">
      <c r="A151" t="s">
        <v>314</v>
      </c>
      <c r="B151" s="16" t="s">
        <v>315</v>
      </c>
      <c r="C151" s="220" t="e">
        <f>Scores!E147*calcs!$BT$3</f>
        <v>#REF!</v>
      </c>
      <c r="D151" s="220" t="e">
        <f>Scores!F147*calcs!$BT$3</f>
        <v>#REF!</v>
      </c>
      <c r="E151" s="220" t="e">
        <f>Scores!G147*calcs!$BT$3</f>
        <v>#REF!</v>
      </c>
      <c r="F151" s="220" t="e">
        <f>Scores!H147*calcs!$BT$3</f>
        <v>#REF!</v>
      </c>
      <c r="G151" s="220" t="e">
        <f>Scores!I147*calcs!$BT$3</f>
        <v>#REF!</v>
      </c>
      <c r="H151" s="220" t="e">
        <f>Scores!J147*calcs!$BT$4</f>
        <v>#REF!</v>
      </c>
      <c r="I151" s="220" t="e">
        <f>Scores!K147*calcs!$BT$4</f>
        <v>#REF!</v>
      </c>
      <c r="J151" s="220" t="e">
        <f>Scores!L147*calcs!$BT$4</f>
        <v>#REF!</v>
      </c>
      <c r="K151" s="220" t="e">
        <f>Scores!M147*calcs!$BT$4</f>
        <v>#REF!</v>
      </c>
      <c r="L151" s="220" t="e">
        <f>Scores!N147*calcs!$BT$4</f>
        <v>#REF!</v>
      </c>
      <c r="M151" s="220" t="e">
        <f>Scores!O147*calcs!$BT$5</f>
        <v>#REF!</v>
      </c>
      <c r="N151" s="220" t="e">
        <f>Scores!P147*calcs!$BT$5</f>
        <v>#REF!</v>
      </c>
      <c r="O151" s="220" t="e">
        <f>Scores!Q147*calcs!$BT$5</f>
        <v>#REF!</v>
      </c>
      <c r="P151" s="220" t="e">
        <f>Scores!R147*calcs!$BT$5</f>
        <v>#REF!</v>
      </c>
      <c r="Q151" s="220" t="e">
        <f>Scores!S147*calcs!$BT$5</f>
        <v>#REF!</v>
      </c>
      <c r="R151" s="220" t="e">
        <f>Scores!T147*calcs!$BT$6</f>
        <v>#REF!</v>
      </c>
      <c r="S151" s="220" t="e">
        <f>Scores!U147*calcs!$BT$6</f>
        <v>#REF!</v>
      </c>
      <c r="T151" s="220" t="e">
        <f>Scores!V147*calcs!$BT$6</f>
        <v>#REF!</v>
      </c>
      <c r="U151" s="220" t="e">
        <f>Scores!W147*calcs!$BT$6</f>
        <v>#REF!</v>
      </c>
      <c r="V151" s="220" t="e">
        <f>Scores!X147*calcs!$BT$6</f>
        <v>#REF!</v>
      </c>
      <c r="W151" s="220" t="e">
        <f>Scores!Y147*calcs!$BT$7</f>
        <v>#REF!</v>
      </c>
      <c r="X151" s="220" t="e">
        <f>Scores!Z147*calcs!$BT$7</f>
        <v>#REF!</v>
      </c>
      <c r="Y151" s="220" t="e">
        <f>Scores!AA147*calcs!$BT$7</f>
        <v>#REF!</v>
      </c>
      <c r="Z151" s="220" t="e">
        <f>Scores!AB147*calcs!$BT$7</f>
        <v>#REF!</v>
      </c>
      <c r="AA151" s="220" t="e">
        <f>Scores!AC147*calcs!$BT$7</f>
        <v>#REF!</v>
      </c>
      <c r="AB151" s="220" t="e">
        <f>Scores!AD147*calcs!$BT$8</f>
        <v>#REF!</v>
      </c>
      <c r="AC151" s="220" t="e">
        <f>Scores!AE147*calcs!$BT$8</f>
        <v>#REF!</v>
      </c>
      <c r="AD151" s="220" t="e">
        <f>Scores!AF147*calcs!$BT$8</f>
        <v>#REF!</v>
      </c>
      <c r="AE151" s="220" t="e">
        <f>Scores!AG147*calcs!$BT$8</f>
        <v>#REF!</v>
      </c>
      <c r="AF151" s="220" t="e">
        <f>Scores!AH147*calcs!$BT$8</f>
        <v>#REF!</v>
      </c>
      <c r="AG151" s="220" t="e">
        <f>Scores!AI147*calcs!$BT$9</f>
        <v>#REF!</v>
      </c>
      <c r="AH151" s="220" t="e">
        <f>Scores!AJ147*calcs!$BT$9</f>
        <v>#REF!</v>
      </c>
      <c r="AI151" s="220" t="e">
        <f>Scores!AK147*calcs!$BT$9</f>
        <v>#REF!</v>
      </c>
      <c r="AJ151" s="220" t="e">
        <f>Scores!AL147*calcs!$BT$9</f>
        <v>#REF!</v>
      </c>
      <c r="AK151" s="220" t="e">
        <f>Scores!AM147*calcs!$BT$9</f>
        <v>#REF!</v>
      </c>
      <c r="AL151" s="220" t="e">
        <f>Scores!AN147*calcs!$BT$10</f>
        <v>#REF!</v>
      </c>
      <c r="AM151" s="220" t="e">
        <f>Scores!AO147*calcs!$BT$10</f>
        <v>#REF!</v>
      </c>
      <c r="AN151" s="220" t="e">
        <f>Scores!AP147*calcs!$BT$10</f>
        <v>#REF!</v>
      </c>
      <c r="AO151" s="220" t="e">
        <f>Scores!AQ147*calcs!$BT$10</f>
        <v>#REF!</v>
      </c>
      <c r="AP151" s="220" t="e">
        <f>Scores!AR147*calcs!$BT$10</f>
        <v>#REF!</v>
      </c>
      <c r="AQ151" s="220" t="e">
        <f>Scores!AS147*calcs!$BT$11</f>
        <v>#REF!</v>
      </c>
      <c r="AR151" s="220" t="e">
        <f>Scores!AT147*calcs!$BT$11</f>
        <v>#REF!</v>
      </c>
      <c r="AS151" s="220" t="e">
        <f>Scores!AU147*calcs!$BT$11</f>
        <v>#REF!</v>
      </c>
      <c r="AT151" s="220" t="e">
        <f>Scores!AV147*calcs!$BT$11</f>
        <v>#REF!</v>
      </c>
      <c r="AU151" s="220" t="e">
        <f>Scores!AW147*calcs!$BT$11</f>
        <v>#REF!</v>
      </c>
      <c r="AV151" s="220" t="e">
        <f>Scores!AX147*calcs!$BT$12</f>
        <v>#REF!</v>
      </c>
      <c r="AW151" s="220" t="e">
        <f>Scores!AY147*calcs!$BT$12</f>
        <v>#REF!</v>
      </c>
      <c r="AX151" s="220" t="e">
        <f>Scores!AZ147*calcs!$BT$12</f>
        <v>#REF!</v>
      </c>
      <c r="AY151" s="220" t="e">
        <f>Scores!BA147*calcs!$BT$12</f>
        <v>#REF!</v>
      </c>
      <c r="AZ151" s="220" t="e">
        <f>Scores!BB147*calcs!$BT$12</f>
        <v>#REF!</v>
      </c>
      <c r="BA151" s="220" t="e">
        <f>Scores!BC147*calcs!$BT$13</f>
        <v>#REF!</v>
      </c>
      <c r="BB151" s="220" t="e">
        <f>Scores!BD147*calcs!$BT$13</f>
        <v>#REF!</v>
      </c>
      <c r="BC151" s="220" t="e">
        <f>Scores!BE147*calcs!$BT$13</f>
        <v>#REF!</v>
      </c>
      <c r="BD151" s="220" t="e">
        <f>Scores!BF147*calcs!$BT$13</f>
        <v>#REF!</v>
      </c>
      <c r="BE151" s="220" t="e">
        <f>Scores!BG147*calcs!$BT$13</f>
        <v>#REF!</v>
      </c>
      <c r="BF151" s="220" t="e">
        <f>Scores!BH147*calcs!$BT$14</f>
        <v>#REF!</v>
      </c>
      <c r="BG151" s="220" t="e">
        <f>Scores!BI147*calcs!$BT$14</f>
        <v>#REF!</v>
      </c>
      <c r="BH151" s="220" t="e">
        <f>Scores!BJ147*calcs!$BT$14</f>
        <v>#REF!</v>
      </c>
      <c r="BI151" s="220" t="e">
        <f>Scores!BK147*calcs!$BT$14</f>
        <v>#REF!</v>
      </c>
      <c r="BJ151" s="220" t="e">
        <f>Scores!BL147*calcs!$BT$14</f>
        <v>#REF!</v>
      </c>
    </row>
    <row r="152" spans="1:62">
      <c r="A152" t="s">
        <v>316</v>
      </c>
      <c r="B152" s="16" t="s">
        <v>317</v>
      </c>
      <c r="C152" s="220" t="e">
        <f>Scores!E148*calcs!$BT$3</f>
        <v>#REF!</v>
      </c>
      <c r="D152" s="220" t="e">
        <f>Scores!F148*calcs!$BT$3</f>
        <v>#REF!</v>
      </c>
      <c r="E152" s="220" t="e">
        <f>Scores!G148*calcs!$BT$3</f>
        <v>#REF!</v>
      </c>
      <c r="F152" s="220" t="e">
        <f>Scores!H148*calcs!$BT$3</f>
        <v>#REF!</v>
      </c>
      <c r="G152" s="220" t="e">
        <f>Scores!I148*calcs!$BT$3</f>
        <v>#REF!</v>
      </c>
      <c r="H152" s="220" t="e">
        <f>Scores!J148*calcs!$BT$4</f>
        <v>#REF!</v>
      </c>
      <c r="I152" s="220" t="e">
        <f>Scores!K148*calcs!$BT$4</f>
        <v>#REF!</v>
      </c>
      <c r="J152" s="220" t="e">
        <f>Scores!L148*calcs!$BT$4</f>
        <v>#REF!</v>
      </c>
      <c r="K152" s="220" t="e">
        <f>Scores!M148*calcs!$BT$4</f>
        <v>#REF!</v>
      </c>
      <c r="L152" s="220" t="e">
        <f>Scores!N148*calcs!$BT$4</f>
        <v>#REF!</v>
      </c>
      <c r="M152" s="220" t="e">
        <f>Scores!O148*calcs!$BT$5</f>
        <v>#REF!</v>
      </c>
      <c r="N152" s="220" t="e">
        <f>Scores!P148*calcs!$BT$5</f>
        <v>#REF!</v>
      </c>
      <c r="O152" s="220" t="e">
        <f>Scores!Q148*calcs!$BT$5</f>
        <v>#REF!</v>
      </c>
      <c r="P152" s="220" t="e">
        <f>Scores!R148*calcs!$BT$5</f>
        <v>#REF!</v>
      </c>
      <c r="Q152" s="220" t="e">
        <f>Scores!S148*calcs!$BT$5</f>
        <v>#REF!</v>
      </c>
      <c r="R152" s="220" t="e">
        <f>Scores!T148*calcs!$BT$6</f>
        <v>#REF!</v>
      </c>
      <c r="S152" s="220" t="e">
        <f>Scores!U148*calcs!$BT$6</f>
        <v>#REF!</v>
      </c>
      <c r="T152" s="220" t="e">
        <f>Scores!V148*calcs!$BT$6</f>
        <v>#REF!</v>
      </c>
      <c r="U152" s="220" t="e">
        <f>Scores!W148*calcs!$BT$6</f>
        <v>#REF!</v>
      </c>
      <c r="V152" s="220" t="e">
        <f>Scores!X148*calcs!$BT$6</f>
        <v>#REF!</v>
      </c>
      <c r="W152" s="220" t="e">
        <f>Scores!Y148*calcs!$BT$7</f>
        <v>#REF!</v>
      </c>
      <c r="X152" s="220" t="e">
        <f>Scores!Z148*calcs!$BT$7</f>
        <v>#REF!</v>
      </c>
      <c r="Y152" s="220" t="e">
        <f>Scores!AA148*calcs!$BT$7</f>
        <v>#REF!</v>
      </c>
      <c r="Z152" s="220" t="e">
        <f>Scores!AB148*calcs!$BT$7</f>
        <v>#REF!</v>
      </c>
      <c r="AA152" s="220" t="e">
        <f>Scores!AC148*calcs!$BT$7</f>
        <v>#REF!</v>
      </c>
      <c r="AB152" s="220" t="e">
        <f>Scores!AD148*calcs!$BT$8</f>
        <v>#REF!</v>
      </c>
      <c r="AC152" s="220" t="e">
        <f>Scores!AE148*calcs!$BT$8</f>
        <v>#REF!</v>
      </c>
      <c r="AD152" s="220" t="e">
        <f>Scores!AF148*calcs!$BT$8</f>
        <v>#REF!</v>
      </c>
      <c r="AE152" s="220" t="e">
        <f>Scores!AG148*calcs!$BT$8</f>
        <v>#REF!</v>
      </c>
      <c r="AF152" s="220" t="e">
        <f>Scores!AH148*calcs!$BT$8</f>
        <v>#REF!</v>
      </c>
      <c r="AG152" s="220" t="e">
        <f>Scores!AI148*calcs!$BT$9</f>
        <v>#REF!</v>
      </c>
      <c r="AH152" s="220" t="e">
        <f>Scores!AJ148*calcs!$BT$9</f>
        <v>#REF!</v>
      </c>
      <c r="AI152" s="220" t="e">
        <f>Scores!AK148*calcs!$BT$9</f>
        <v>#REF!</v>
      </c>
      <c r="AJ152" s="220" t="e">
        <f>Scores!AL148*calcs!$BT$9</f>
        <v>#REF!</v>
      </c>
      <c r="AK152" s="220" t="e">
        <f>Scores!AM148*calcs!$BT$9</f>
        <v>#REF!</v>
      </c>
      <c r="AL152" s="220" t="e">
        <f>Scores!AN148*calcs!$BT$10</f>
        <v>#REF!</v>
      </c>
      <c r="AM152" s="220" t="e">
        <f>Scores!AO148*calcs!$BT$10</f>
        <v>#REF!</v>
      </c>
      <c r="AN152" s="220" t="e">
        <f>Scores!AP148*calcs!$BT$10</f>
        <v>#REF!</v>
      </c>
      <c r="AO152" s="220" t="e">
        <f>Scores!AQ148*calcs!$BT$10</f>
        <v>#REF!</v>
      </c>
      <c r="AP152" s="220" t="e">
        <f>Scores!AR148*calcs!$BT$10</f>
        <v>#REF!</v>
      </c>
      <c r="AQ152" s="220" t="e">
        <f>Scores!AS148*calcs!$BT$11</f>
        <v>#REF!</v>
      </c>
      <c r="AR152" s="220" t="e">
        <f>Scores!AT148*calcs!$BT$11</f>
        <v>#REF!</v>
      </c>
      <c r="AS152" s="220" t="e">
        <f>Scores!AU148*calcs!$BT$11</f>
        <v>#REF!</v>
      </c>
      <c r="AT152" s="220" t="e">
        <f>Scores!AV148*calcs!$BT$11</f>
        <v>#REF!</v>
      </c>
      <c r="AU152" s="220" t="e">
        <f>Scores!AW148*calcs!$BT$11</f>
        <v>#REF!</v>
      </c>
      <c r="AV152" s="220" t="e">
        <f>Scores!AX148*calcs!$BT$12</f>
        <v>#REF!</v>
      </c>
      <c r="AW152" s="220" t="e">
        <f>Scores!AY148*calcs!$BT$12</f>
        <v>#REF!</v>
      </c>
      <c r="AX152" s="220" t="e">
        <f>Scores!AZ148*calcs!$BT$12</f>
        <v>#REF!</v>
      </c>
      <c r="AY152" s="220" t="e">
        <f>Scores!BA148*calcs!$BT$12</f>
        <v>#REF!</v>
      </c>
      <c r="AZ152" s="220" t="e">
        <f>Scores!BB148*calcs!$BT$12</f>
        <v>#REF!</v>
      </c>
      <c r="BA152" s="220" t="e">
        <f>Scores!BC148*calcs!$BT$13</f>
        <v>#REF!</v>
      </c>
      <c r="BB152" s="220" t="e">
        <f>Scores!BD148*calcs!$BT$13</f>
        <v>#REF!</v>
      </c>
      <c r="BC152" s="220" t="e">
        <f>Scores!BE148*calcs!$BT$13</f>
        <v>#REF!</v>
      </c>
      <c r="BD152" s="220" t="e">
        <f>Scores!BF148*calcs!$BT$13</f>
        <v>#REF!</v>
      </c>
      <c r="BE152" s="220" t="e">
        <f>Scores!BG148*calcs!$BT$13</f>
        <v>#REF!</v>
      </c>
      <c r="BF152" s="220" t="e">
        <f>Scores!BH148*calcs!$BT$14</f>
        <v>#REF!</v>
      </c>
      <c r="BG152" s="220" t="e">
        <f>Scores!BI148*calcs!$BT$14</f>
        <v>#REF!</v>
      </c>
      <c r="BH152" s="220" t="e">
        <f>Scores!BJ148*calcs!$BT$14</f>
        <v>#REF!</v>
      </c>
      <c r="BI152" s="220" t="e">
        <f>Scores!BK148*calcs!$BT$14</f>
        <v>#REF!</v>
      </c>
      <c r="BJ152" s="220" t="e">
        <f>Scores!BL148*calcs!$BT$14</f>
        <v>#REF!</v>
      </c>
    </row>
    <row r="153" spans="1:62">
      <c r="A153" t="s">
        <v>318</v>
      </c>
      <c r="B153" s="16" t="s">
        <v>319</v>
      </c>
      <c r="C153" s="220" t="e">
        <f>Scores!E149*calcs!$BT$3</f>
        <v>#REF!</v>
      </c>
      <c r="D153" s="220" t="e">
        <f>Scores!F149*calcs!$BT$3</f>
        <v>#REF!</v>
      </c>
      <c r="E153" s="220" t="e">
        <f>Scores!G149*calcs!$BT$3</f>
        <v>#REF!</v>
      </c>
      <c r="F153" s="220" t="e">
        <f>Scores!H149*calcs!$BT$3</f>
        <v>#REF!</v>
      </c>
      <c r="G153" s="220" t="e">
        <f>Scores!I149*calcs!$BT$3</f>
        <v>#REF!</v>
      </c>
      <c r="H153" s="220" t="e">
        <f>Scores!J149*calcs!$BT$4</f>
        <v>#REF!</v>
      </c>
      <c r="I153" s="220" t="e">
        <f>Scores!K149*calcs!$BT$4</f>
        <v>#REF!</v>
      </c>
      <c r="J153" s="220" t="e">
        <f>Scores!L149*calcs!$BT$4</f>
        <v>#REF!</v>
      </c>
      <c r="K153" s="220" t="e">
        <f>Scores!M149*calcs!$BT$4</f>
        <v>#REF!</v>
      </c>
      <c r="L153" s="220" t="e">
        <f>Scores!N149*calcs!$BT$4</f>
        <v>#REF!</v>
      </c>
      <c r="M153" s="220" t="e">
        <f>Scores!O149*calcs!$BT$5</f>
        <v>#REF!</v>
      </c>
      <c r="N153" s="220" t="e">
        <f>Scores!P149*calcs!$BT$5</f>
        <v>#REF!</v>
      </c>
      <c r="O153" s="220" t="e">
        <f>Scores!Q149*calcs!$BT$5</f>
        <v>#REF!</v>
      </c>
      <c r="P153" s="220" t="e">
        <f>Scores!R149*calcs!$BT$5</f>
        <v>#REF!</v>
      </c>
      <c r="Q153" s="220" t="e">
        <f>Scores!S149*calcs!$BT$5</f>
        <v>#REF!</v>
      </c>
      <c r="R153" s="220" t="e">
        <f>Scores!T149*calcs!$BT$6</f>
        <v>#REF!</v>
      </c>
      <c r="S153" s="220" t="e">
        <f>Scores!U149*calcs!$BT$6</f>
        <v>#REF!</v>
      </c>
      <c r="T153" s="220" t="e">
        <f>Scores!V149*calcs!$BT$6</f>
        <v>#REF!</v>
      </c>
      <c r="U153" s="220" t="e">
        <f>Scores!W149*calcs!$BT$6</f>
        <v>#REF!</v>
      </c>
      <c r="V153" s="220" t="e">
        <f>Scores!X149*calcs!$BT$6</f>
        <v>#REF!</v>
      </c>
      <c r="W153" s="220" t="e">
        <f>Scores!Y149*calcs!$BT$7</f>
        <v>#REF!</v>
      </c>
      <c r="X153" s="220" t="e">
        <f>Scores!Z149*calcs!$BT$7</f>
        <v>#REF!</v>
      </c>
      <c r="Y153" s="220" t="e">
        <f>Scores!AA149*calcs!$BT$7</f>
        <v>#REF!</v>
      </c>
      <c r="Z153" s="220" t="e">
        <f>Scores!AB149*calcs!$BT$7</f>
        <v>#REF!</v>
      </c>
      <c r="AA153" s="220" t="e">
        <f>Scores!AC149*calcs!$BT$7</f>
        <v>#REF!</v>
      </c>
      <c r="AB153" s="220" t="e">
        <f>Scores!AD149*calcs!$BT$8</f>
        <v>#REF!</v>
      </c>
      <c r="AC153" s="220" t="e">
        <f>Scores!AE149*calcs!$BT$8</f>
        <v>#REF!</v>
      </c>
      <c r="AD153" s="220" t="e">
        <f>Scores!AF149*calcs!$BT$8</f>
        <v>#REF!</v>
      </c>
      <c r="AE153" s="220" t="e">
        <f>Scores!AG149*calcs!$BT$8</f>
        <v>#REF!</v>
      </c>
      <c r="AF153" s="220" t="e">
        <f>Scores!AH149*calcs!$BT$8</f>
        <v>#REF!</v>
      </c>
      <c r="AG153" s="220" t="e">
        <f>Scores!AI149*calcs!$BT$9</f>
        <v>#REF!</v>
      </c>
      <c r="AH153" s="220" t="e">
        <f>Scores!AJ149*calcs!$BT$9</f>
        <v>#REF!</v>
      </c>
      <c r="AI153" s="220" t="e">
        <f>Scores!AK149*calcs!$BT$9</f>
        <v>#REF!</v>
      </c>
      <c r="AJ153" s="220" t="e">
        <f>Scores!AL149*calcs!$BT$9</f>
        <v>#REF!</v>
      </c>
      <c r="AK153" s="220" t="e">
        <f>Scores!AM149*calcs!$BT$9</f>
        <v>#REF!</v>
      </c>
      <c r="AL153" s="220" t="e">
        <f>Scores!AN149*calcs!$BT$10</f>
        <v>#REF!</v>
      </c>
      <c r="AM153" s="220" t="e">
        <f>Scores!AO149*calcs!$BT$10</f>
        <v>#REF!</v>
      </c>
      <c r="AN153" s="220" t="e">
        <f>Scores!AP149*calcs!$BT$10</f>
        <v>#REF!</v>
      </c>
      <c r="AO153" s="220" t="e">
        <f>Scores!AQ149*calcs!$BT$10</f>
        <v>#REF!</v>
      </c>
      <c r="AP153" s="220" t="e">
        <f>Scores!AR149*calcs!$BT$10</f>
        <v>#REF!</v>
      </c>
      <c r="AQ153" s="220" t="e">
        <f>Scores!AS149*calcs!$BT$11</f>
        <v>#REF!</v>
      </c>
      <c r="AR153" s="220" t="e">
        <f>Scores!AT149*calcs!$BT$11</f>
        <v>#REF!</v>
      </c>
      <c r="AS153" s="220" t="e">
        <f>Scores!AU149*calcs!$BT$11</f>
        <v>#REF!</v>
      </c>
      <c r="AT153" s="220" t="e">
        <f>Scores!AV149*calcs!$BT$11</f>
        <v>#REF!</v>
      </c>
      <c r="AU153" s="220" t="e">
        <f>Scores!AW149*calcs!$BT$11</f>
        <v>#REF!</v>
      </c>
      <c r="AV153" s="220" t="e">
        <f>Scores!AX149*calcs!$BT$12</f>
        <v>#REF!</v>
      </c>
      <c r="AW153" s="220" t="e">
        <f>Scores!AY149*calcs!$BT$12</f>
        <v>#REF!</v>
      </c>
      <c r="AX153" s="220" t="e">
        <f>Scores!AZ149*calcs!$BT$12</f>
        <v>#REF!</v>
      </c>
      <c r="AY153" s="220" t="e">
        <f>Scores!BA149*calcs!$BT$12</f>
        <v>#REF!</v>
      </c>
      <c r="AZ153" s="220" t="e">
        <f>Scores!BB149*calcs!$BT$12</f>
        <v>#REF!</v>
      </c>
      <c r="BA153" s="220" t="e">
        <f>Scores!BC149*calcs!$BT$13</f>
        <v>#REF!</v>
      </c>
      <c r="BB153" s="220" t="e">
        <f>Scores!BD149*calcs!$BT$13</f>
        <v>#REF!</v>
      </c>
      <c r="BC153" s="220" t="e">
        <f>Scores!BE149*calcs!$BT$13</f>
        <v>#REF!</v>
      </c>
      <c r="BD153" s="220" t="e">
        <f>Scores!BF149*calcs!$BT$13</f>
        <v>#REF!</v>
      </c>
      <c r="BE153" s="220" t="e">
        <f>Scores!BG149*calcs!$BT$13</f>
        <v>#REF!</v>
      </c>
      <c r="BF153" s="220" t="e">
        <f>Scores!BH149*calcs!$BT$14</f>
        <v>#REF!</v>
      </c>
      <c r="BG153" s="220" t="e">
        <f>Scores!BI149*calcs!$BT$14</f>
        <v>#REF!</v>
      </c>
      <c r="BH153" s="220" t="e">
        <f>Scores!BJ149*calcs!$BT$14</f>
        <v>#REF!</v>
      </c>
      <c r="BI153" s="220" t="e">
        <f>Scores!BK149*calcs!$BT$14</f>
        <v>#REF!</v>
      </c>
      <c r="BJ153" s="220" t="e">
        <f>Scores!BL149*calcs!$BT$14</f>
        <v>#REF!</v>
      </c>
    </row>
    <row r="154" spans="1:62">
      <c r="A154" t="s">
        <v>320</v>
      </c>
      <c r="B154" s="16" t="s">
        <v>321</v>
      </c>
      <c r="C154" s="220" t="e">
        <f>Scores!E150*calcs!$BT$3</f>
        <v>#REF!</v>
      </c>
      <c r="D154" s="220" t="e">
        <f>Scores!F150*calcs!$BT$3</f>
        <v>#REF!</v>
      </c>
      <c r="E154" s="220" t="e">
        <f>Scores!G150*calcs!$BT$3</f>
        <v>#REF!</v>
      </c>
      <c r="F154" s="220" t="e">
        <f>Scores!H150*calcs!$BT$3</f>
        <v>#REF!</v>
      </c>
      <c r="G154" s="220" t="e">
        <f>Scores!I150*calcs!$BT$3</f>
        <v>#REF!</v>
      </c>
      <c r="H154" s="220" t="e">
        <f>Scores!J150*calcs!$BT$4</f>
        <v>#REF!</v>
      </c>
      <c r="I154" s="220" t="e">
        <f>Scores!K150*calcs!$BT$4</f>
        <v>#REF!</v>
      </c>
      <c r="J154" s="220" t="e">
        <f>Scores!L150*calcs!$BT$4</f>
        <v>#REF!</v>
      </c>
      <c r="K154" s="220" t="e">
        <f>Scores!M150*calcs!$BT$4</f>
        <v>#REF!</v>
      </c>
      <c r="L154" s="220" t="e">
        <f>Scores!N150*calcs!$BT$4</f>
        <v>#REF!</v>
      </c>
      <c r="M154" s="220" t="e">
        <f>Scores!O150*calcs!$BT$5</f>
        <v>#REF!</v>
      </c>
      <c r="N154" s="220" t="e">
        <f>Scores!P150*calcs!$BT$5</f>
        <v>#REF!</v>
      </c>
      <c r="O154" s="220" t="e">
        <f>Scores!Q150*calcs!$BT$5</f>
        <v>#REF!</v>
      </c>
      <c r="P154" s="220" t="e">
        <f>Scores!R150*calcs!$BT$5</f>
        <v>#REF!</v>
      </c>
      <c r="Q154" s="220" t="e">
        <f>Scores!S150*calcs!$BT$5</f>
        <v>#REF!</v>
      </c>
      <c r="R154" s="220" t="e">
        <f>Scores!T150*calcs!$BT$6</f>
        <v>#REF!</v>
      </c>
      <c r="S154" s="220" t="e">
        <f>Scores!U150*calcs!$BT$6</f>
        <v>#REF!</v>
      </c>
      <c r="T154" s="220" t="e">
        <f>Scores!V150*calcs!$BT$6</f>
        <v>#REF!</v>
      </c>
      <c r="U154" s="220" t="e">
        <f>Scores!W150*calcs!$BT$6</f>
        <v>#REF!</v>
      </c>
      <c r="V154" s="220" t="e">
        <f>Scores!X150*calcs!$BT$6</f>
        <v>#REF!</v>
      </c>
      <c r="W154" s="220" t="e">
        <f>Scores!Y150*calcs!$BT$7</f>
        <v>#REF!</v>
      </c>
      <c r="X154" s="220" t="e">
        <f>Scores!Z150*calcs!$BT$7</f>
        <v>#REF!</v>
      </c>
      <c r="Y154" s="220" t="e">
        <f>Scores!AA150*calcs!$BT$7</f>
        <v>#REF!</v>
      </c>
      <c r="Z154" s="220" t="e">
        <f>Scores!AB150*calcs!$BT$7</f>
        <v>#REF!</v>
      </c>
      <c r="AA154" s="220" t="e">
        <f>Scores!AC150*calcs!$BT$7</f>
        <v>#REF!</v>
      </c>
      <c r="AB154" s="220" t="e">
        <f>Scores!AD150*calcs!$BT$8</f>
        <v>#REF!</v>
      </c>
      <c r="AC154" s="220" t="e">
        <f>Scores!AE150*calcs!$BT$8</f>
        <v>#REF!</v>
      </c>
      <c r="AD154" s="220" t="e">
        <f>Scores!AF150*calcs!$BT$8</f>
        <v>#REF!</v>
      </c>
      <c r="AE154" s="220" t="e">
        <f>Scores!AG150*calcs!$BT$8</f>
        <v>#REF!</v>
      </c>
      <c r="AF154" s="220" t="e">
        <f>Scores!AH150*calcs!$BT$8</f>
        <v>#REF!</v>
      </c>
      <c r="AG154" s="220" t="e">
        <f>Scores!AI150*calcs!$BT$9</f>
        <v>#REF!</v>
      </c>
      <c r="AH154" s="220" t="e">
        <f>Scores!AJ150*calcs!$BT$9</f>
        <v>#REF!</v>
      </c>
      <c r="AI154" s="220" t="e">
        <f>Scores!AK150*calcs!$BT$9</f>
        <v>#REF!</v>
      </c>
      <c r="AJ154" s="220" t="e">
        <f>Scores!AL150*calcs!$BT$9</f>
        <v>#REF!</v>
      </c>
      <c r="AK154" s="220" t="e">
        <f>Scores!AM150*calcs!$BT$9</f>
        <v>#REF!</v>
      </c>
      <c r="AL154" s="220" t="e">
        <f>Scores!AN150*calcs!$BT$10</f>
        <v>#REF!</v>
      </c>
      <c r="AM154" s="220" t="e">
        <f>Scores!AO150*calcs!$BT$10</f>
        <v>#REF!</v>
      </c>
      <c r="AN154" s="220" t="e">
        <f>Scores!AP150*calcs!$BT$10</f>
        <v>#REF!</v>
      </c>
      <c r="AO154" s="220" t="e">
        <f>Scores!AQ150*calcs!$BT$10</f>
        <v>#REF!</v>
      </c>
      <c r="AP154" s="220" t="e">
        <f>Scores!AR150*calcs!$BT$10</f>
        <v>#REF!</v>
      </c>
      <c r="AQ154" s="220" t="e">
        <f>Scores!AS150*calcs!$BT$11</f>
        <v>#REF!</v>
      </c>
      <c r="AR154" s="220" t="e">
        <f>Scores!AT150*calcs!$BT$11</f>
        <v>#REF!</v>
      </c>
      <c r="AS154" s="220" t="e">
        <f>Scores!AU150*calcs!$BT$11</f>
        <v>#REF!</v>
      </c>
      <c r="AT154" s="220" t="e">
        <f>Scores!AV150*calcs!$BT$11</f>
        <v>#REF!</v>
      </c>
      <c r="AU154" s="220" t="e">
        <f>Scores!AW150*calcs!$BT$11</f>
        <v>#REF!</v>
      </c>
      <c r="AV154" s="220" t="e">
        <f>Scores!AX150*calcs!$BT$12</f>
        <v>#REF!</v>
      </c>
      <c r="AW154" s="220" t="e">
        <f>Scores!AY150*calcs!$BT$12</f>
        <v>#REF!</v>
      </c>
      <c r="AX154" s="220" t="e">
        <f>Scores!AZ150*calcs!$BT$12</f>
        <v>#REF!</v>
      </c>
      <c r="AY154" s="220" t="e">
        <f>Scores!BA150*calcs!$BT$12</f>
        <v>#REF!</v>
      </c>
      <c r="AZ154" s="220" t="e">
        <f>Scores!BB150*calcs!$BT$12</f>
        <v>#REF!</v>
      </c>
      <c r="BA154" s="220" t="e">
        <f>Scores!BC150*calcs!$BT$13</f>
        <v>#REF!</v>
      </c>
      <c r="BB154" s="220" t="e">
        <f>Scores!BD150*calcs!$BT$13</f>
        <v>#REF!</v>
      </c>
      <c r="BC154" s="220" t="e">
        <f>Scores!BE150*calcs!$BT$13</f>
        <v>#REF!</v>
      </c>
      <c r="BD154" s="220" t="e">
        <f>Scores!BF150*calcs!$BT$13</f>
        <v>#REF!</v>
      </c>
      <c r="BE154" s="220" t="e">
        <f>Scores!BG150*calcs!$BT$13</f>
        <v>#REF!</v>
      </c>
      <c r="BF154" s="220" t="e">
        <f>Scores!BH150*calcs!$BT$14</f>
        <v>#REF!</v>
      </c>
      <c r="BG154" s="220" t="e">
        <f>Scores!BI150*calcs!$BT$14</f>
        <v>#REF!</v>
      </c>
      <c r="BH154" s="220" t="e">
        <f>Scores!BJ150*calcs!$BT$14</f>
        <v>#REF!</v>
      </c>
      <c r="BI154" s="220" t="e">
        <f>Scores!BK150*calcs!$BT$14</f>
        <v>#REF!</v>
      </c>
      <c r="BJ154" s="220" t="e">
        <f>Scores!BL150*calcs!$BT$14</f>
        <v>#REF!</v>
      </c>
    </row>
    <row r="155" spans="1:62">
      <c r="A155" t="s">
        <v>322</v>
      </c>
      <c r="B155" s="16" t="s">
        <v>323</v>
      </c>
      <c r="C155" s="220" t="e">
        <f>Scores!E151*calcs!$BT$3</f>
        <v>#REF!</v>
      </c>
      <c r="D155" s="220" t="e">
        <f>Scores!F151*calcs!$BT$3</f>
        <v>#REF!</v>
      </c>
      <c r="E155" s="220" t="e">
        <f>Scores!G151*calcs!$BT$3</f>
        <v>#REF!</v>
      </c>
      <c r="F155" s="220" t="e">
        <f>Scores!H151*calcs!$BT$3</f>
        <v>#REF!</v>
      </c>
      <c r="G155" s="220" t="e">
        <f>Scores!I151*calcs!$BT$3</f>
        <v>#REF!</v>
      </c>
      <c r="H155" s="220" t="e">
        <f>Scores!J151*calcs!$BT$4</f>
        <v>#REF!</v>
      </c>
      <c r="I155" s="220" t="e">
        <f>Scores!K151*calcs!$BT$4</f>
        <v>#REF!</v>
      </c>
      <c r="J155" s="220" t="e">
        <f>Scores!L151*calcs!$BT$4</f>
        <v>#REF!</v>
      </c>
      <c r="K155" s="220" t="e">
        <f>Scores!M151*calcs!$BT$4</f>
        <v>#REF!</v>
      </c>
      <c r="L155" s="220" t="e">
        <f>Scores!N151*calcs!$BT$4</f>
        <v>#REF!</v>
      </c>
      <c r="M155" s="220" t="e">
        <f>Scores!O151*calcs!$BT$5</f>
        <v>#REF!</v>
      </c>
      <c r="N155" s="220" t="e">
        <f>Scores!P151*calcs!$BT$5</f>
        <v>#REF!</v>
      </c>
      <c r="O155" s="220" t="e">
        <f>Scores!Q151*calcs!$BT$5</f>
        <v>#REF!</v>
      </c>
      <c r="P155" s="220" t="e">
        <f>Scores!R151*calcs!$BT$5</f>
        <v>#REF!</v>
      </c>
      <c r="Q155" s="220" t="e">
        <f>Scores!S151*calcs!$BT$5</f>
        <v>#REF!</v>
      </c>
      <c r="R155" s="220" t="e">
        <f>Scores!T151*calcs!$BT$6</f>
        <v>#REF!</v>
      </c>
      <c r="S155" s="220" t="e">
        <f>Scores!U151*calcs!$BT$6</f>
        <v>#REF!</v>
      </c>
      <c r="T155" s="220" t="e">
        <f>Scores!V151*calcs!$BT$6</f>
        <v>#REF!</v>
      </c>
      <c r="U155" s="220" t="e">
        <f>Scores!W151*calcs!$BT$6</f>
        <v>#REF!</v>
      </c>
      <c r="V155" s="220" t="e">
        <f>Scores!X151*calcs!$BT$6</f>
        <v>#REF!</v>
      </c>
      <c r="W155" s="220" t="e">
        <f>Scores!Y151*calcs!$BT$7</f>
        <v>#REF!</v>
      </c>
      <c r="X155" s="220" t="e">
        <f>Scores!Z151*calcs!$BT$7</f>
        <v>#REF!</v>
      </c>
      <c r="Y155" s="220" t="e">
        <f>Scores!AA151*calcs!$BT$7</f>
        <v>#REF!</v>
      </c>
      <c r="Z155" s="220" t="e">
        <f>Scores!AB151*calcs!$BT$7</f>
        <v>#REF!</v>
      </c>
      <c r="AA155" s="220" t="e">
        <f>Scores!AC151*calcs!$BT$7</f>
        <v>#REF!</v>
      </c>
      <c r="AB155" s="220" t="e">
        <f>Scores!AD151*calcs!$BT$8</f>
        <v>#REF!</v>
      </c>
      <c r="AC155" s="220" t="e">
        <f>Scores!AE151*calcs!$BT$8</f>
        <v>#REF!</v>
      </c>
      <c r="AD155" s="220" t="e">
        <f>Scores!AF151*calcs!$BT$8</f>
        <v>#REF!</v>
      </c>
      <c r="AE155" s="220" t="e">
        <f>Scores!AG151*calcs!$BT$8</f>
        <v>#REF!</v>
      </c>
      <c r="AF155" s="220" t="e">
        <f>Scores!AH151*calcs!$BT$8</f>
        <v>#REF!</v>
      </c>
      <c r="AG155" s="220" t="e">
        <f>Scores!AI151*calcs!$BT$9</f>
        <v>#REF!</v>
      </c>
      <c r="AH155" s="220" t="e">
        <f>Scores!AJ151*calcs!$BT$9</f>
        <v>#REF!</v>
      </c>
      <c r="AI155" s="220" t="e">
        <f>Scores!AK151*calcs!$BT$9</f>
        <v>#REF!</v>
      </c>
      <c r="AJ155" s="220" t="e">
        <f>Scores!AL151*calcs!$BT$9</f>
        <v>#REF!</v>
      </c>
      <c r="AK155" s="220" t="e">
        <f>Scores!AM151*calcs!$BT$9</f>
        <v>#REF!</v>
      </c>
      <c r="AL155" s="220" t="e">
        <f>Scores!AN151*calcs!$BT$10</f>
        <v>#REF!</v>
      </c>
      <c r="AM155" s="220" t="e">
        <f>Scores!AO151*calcs!$BT$10</f>
        <v>#REF!</v>
      </c>
      <c r="AN155" s="220" t="e">
        <f>Scores!AP151*calcs!$BT$10</f>
        <v>#REF!</v>
      </c>
      <c r="AO155" s="220" t="e">
        <f>Scores!AQ151*calcs!$BT$10</f>
        <v>#REF!</v>
      </c>
      <c r="AP155" s="220" t="e">
        <f>Scores!AR151*calcs!$BT$10</f>
        <v>#REF!</v>
      </c>
      <c r="AQ155" s="220" t="e">
        <f>Scores!AS151*calcs!$BT$11</f>
        <v>#REF!</v>
      </c>
      <c r="AR155" s="220" t="e">
        <f>Scores!AT151*calcs!$BT$11</f>
        <v>#REF!</v>
      </c>
      <c r="AS155" s="220" t="e">
        <f>Scores!AU151*calcs!$BT$11</f>
        <v>#REF!</v>
      </c>
      <c r="AT155" s="220" t="e">
        <f>Scores!AV151*calcs!$BT$11</f>
        <v>#REF!</v>
      </c>
      <c r="AU155" s="220" t="e">
        <f>Scores!AW151*calcs!$BT$11</f>
        <v>#REF!</v>
      </c>
      <c r="AV155" s="220" t="e">
        <f>Scores!AX151*calcs!$BT$12</f>
        <v>#REF!</v>
      </c>
      <c r="AW155" s="220" t="e">
        <f>Scores!AY151*calcs!$BT$12</f>
        <v>#REF!</v>
      </c>
      <c r="AX155" s="220" t="e">
        <f>Scores!AZ151*calcs!$BT$12</f>
        <v>#REF!</v>
      </c>
      <c r="AY155" s="220" t="e">
        <f>Scores!BA151*calcs!$BT$12</f>
        <v>#REF!</v>
      </c>
      <c r="AZ155" s="220" t="e">
        <f>Scores!BB151*calcs!$BT$12</f>
        <v>#REF!</v>
      </c>
      <c r="BA155" s="220" t="e">
        <f>Scores!BC151*calcs!$BT$13</f>
        <v>#REF!</v>
      </c>
      <c r="BB155" s="220" t="e">
        <f>Scores!BD151*calcs!$BT$13</f>
        <v>#REF!</v>
      </c>
      <c r="BC155" s="220" t="e">
        <f>Scores!BE151*calcs!$BT$13</f>
        <v>#REF!</v>
      </c>
      <c r="BD155" s="220" t="e">
        <f>Scores!BF151*calcs!$BT$13</f>
        <v>#REF!</v>
      </c>
      <c r="BE155" s="220" t="e">
        <f>Scores!BG151*calcs!$BT$13</f>
        <v>#REF!</v>
      </c>
      <c r="BF155" s="220" t="e">
        <f>Scores!BH151*calcs!$BT$14</f>
        <v>#REF!</v>
      </c>
      <c r="BG155" s="220" t="e">
        <f>Scores!BI151*calcs!$BT$14</f>
        <v>#REF!</v>
      </c>
      <c r="BH155" s="220" t="e">
        <f>Scores!BJ151*calcs!$BT$14</f>
        <v>#REF!</v>
      </c>
      <c r="BI155" s="220" t="e">
        <f>Scores!BK151*calcs!$BT$14</f>
        <v>#REF!</v>
      </c>
      <c r="BJ155" s="220" t="e">
        <f>Scores!BL151*calcs!$BT$14</f>
        <v>#REF!</v>
      </c>
    </row>
    <row r="156" spans="1:62">
      <c r="A156" t="s">
        <v>324</v>
      </c>
      <c r="B156" s="16" t="s">
        <v>325</v>
      </c>
      <c r="C156" s="220" t="e">
        <f>Scores!E152*calcs!$BT$3</f>
        <v>#REF!</v>
      </c>
      <c r="D156" s="220" t="e">
        <f>Scores!F152*calcs!$BT$3</f>
        <v>#REF!</v>
      </c>
      <c r="E156" s="220" t="e">
        <f>Scores!G152*calcs!$BT$3</f>
        <v>#REF!</v>
      </c>
      <c r="F156" s="220" t="e">
        <f>Scores!H152*calcs!$BT$3</f>
        <v>#REF!</v>
      </c>
      <c r="G156" s="220" t="e">
        <f>Scores!I152*calcs!$BT$3</f>
        <v>#REF!</v>
      </c>
      <c r="H156" s="220" t="e">
        <f>Scores!J152*calcs!$BT$4</f>
        <v>#REF!</v>
      </c>
      <c r="I156" s="220" t="e">
        <f>Scores!K152*calcs!$BT$4</f>
        <v>#REF!</v>
      </c>
      <c r="J156" s="220" t="e">
        <f>Scores!L152*calcs!$BT$4</f>
        <v>#REF!</v>
      </c>
      <c r="K156" s="220" t="e">
        <f>Scores!M152*calcs!$BT$4</f>
        <v>#REF!</v>
      </c>
      <c r="L156" s="220" t="e">
        <f>Scores!N152*calcs!$BT$4</f>
        <v>#REF!</v>
      </c>
      <c r="M156" s="220" t="e">
        <f>Scores!O152*calcs!$BT$5</f>
        <v>#REF!</v>
      </c>
      <c r="N156" s="220" t="e">
        <f>Scores!P152*calcs!$BT$5</f>
        <v>#REF!</v>
      </c>
      <c r="O156" s="220" t="e">
        <f>Scores!Q152*calcs!$BT$5</f>
        <v>#REF!</v>
      </c>
      <c r="P156" s="220" t="e">
        <f>Scores!R152*calcs!$BT$5</f>
        <v>#REF!</v>
      </c>
      <c r="Q156" s="220" t="e">
        <f>Scores!S152*calcs!$BT$5</f>
        <v>#REF!</v>
      </c>
      <c r="R156" s="220" t="e">
        <f>Scores!T152*calcs!$BT$6</f>
        <v>#REF!</v>
      </c>
      <c r="S156" s="220" t="e">
        <f>Scores!U152*calcs!$BT$6</f>
        <v>#REF!</v>
      </c>
      <c r="T156" s="220" t="e">
        <f>Scores!V152*calcs!$BT$6</f>
        <v>#REF!</v>
      </c>
      <c r="U156" s="220" t="e">
        <f>Scores!W152*calcs!$BT$6</f>
        <v>#REF!</v>
      </c>
      <c r="V156" s="220" t="e">
        <f>Scores!X152*calcs!$BT$6</f>
        <v>#REF!</v>
      </c>
      <c r="W156" s="220" t="e">
        <f>Scores!Y152*calcs!$BT$7</f>
        <v>#REF!</v>
      </c>
      <c r="X156" s="220" t="e">
        <f>Scores!Z152*calcs!$BT$7</f>
        <v>#REF!</v>
      </c>
      <c r="Y156" s="220" t="e">
        <f>Scores!AA152*calcs!$BT$7</f>
        <v>#REF!</v>
      </c>
      <c r="Z156" s="220" t="e">
        <f>Scores!AB152*calcs!$BT$7</f>
        <v>#REF!</v>
      </c>
      <c r="AA156" s="220" t="e">
        <f>Scores!AC152*calcs!$BT$7</f>
        <v>#REF!</v>
      </c>
      <c r="AB156" s="220" t="e">
        <f>Scores!AD152*calcs!$BT$8</f>
        <v>#REF!</v>
      </c>
      <c r="AC156" s="220" t="e">
        <f>Scores!AE152*calcs!$BT$8</f>
        <v>#REF!</v>
      </c>
      <c r="AD156" s="220" t="e">
        <f>Scores!AF152*calcs!$BT$8</f>
        <v>#REF!</v>
      </c>
      <c r="AE156" s="220" t="e">
        <f>Scores!AG152*calcs!$BT$8</f>
        <v>#REF!</v>
      </c>
      <c r="AF156" s="220" t="e">
        <f>Scores!AH152*calcs!$BT$8</f>
        <v>#REF!</v>
      </c>
      <c r="AG156" s="220" t="e">
        <f>Scores!AI152*calcs!$BT$9</f>
        <v>#REF!</v>
      </c>
      <c r="AH156" s="220" t="e">
        <f>Scores!AJ152*calcs!$BT$9</f>
        <v>#REF!</v>
      </c>
      <c r="AI156" s="220" t="e">
        <f>Scores!AK152*calcs!$BT$9</f>
        <v>#REF!</v>
      </c>
      <c r="AJ156" s="220" t="e">
        <f>Scores!AL152*calcs!$BT$9</f>
        <v>#REF!</v>
      </c>
      <c r="AK156" s="220" t="e">
        <f>Scores!AM152*calcs!$BT$9</f>
        <v>#REF!</v>
      </c>
      <c r="AL156" s="220" t="e">
        <f>Scores!AN152*calcs!$BT$10</f>
        <v>#REF!</v>
      </c>
      <c r="AM156" s="220" t="e">
        <f>Scores!AO152*calcs!$BT$10</f>
        <v>#REF!</v>
      </c>
      <c r="AN156" s="220" t="e">
        <f>Scores!AP152*calcs!$BT$10</f>
        <v>#REF!</v>
      </c>
      <c r="AO156" s="220" t="e">
        <f>Scores!AQ152*calcs!$BT$10</f>
        <v>#REF!</v>
      </c>
      <c r="AP156" s="220" t="e">
        <f>Scores!AR152*calcs!$BT$10</f>
        <v>#REF!</v>
      </c>
      <c r="AQ156" s="220" t="e">
        <f>Scores!AS152*calcs!$BT$11</f>
        <v>#REF!</v>
      </c>
      <c r="AR156" s="220" t="e">
        <f>Scores!AT152*calcs!$BT$11</f>
        <v>#REF!</v>
      </c>
      <c r="AS156" s="220" t="e">
        <f>Scores!AU152*calcs!$BT$11</f>
        <v>#REF!</v>
      </c>
      <c r="AT156" s="220" t="e">
        <f>Scores!AV152*calcs!$BT$11</f>
        <v>#REF!</v>
      </c>
      <c r="AU156" s="220" t="e">
        <f>Scores!AW152*calcs!$BT$11</f>
        <v>#REF!</v>
      </c>
      <c r="AV156" s="220" t="e">
        <f>Scores!AX152*calcs!$BT$12</f>
        <v>#REF!</v>
      </c>
      <c r="AW156" s="220" t="e">
        <f>Scores!AY152*calcs!$BT$12</f>
        <v>#REF!</v>
      </c>
      <c r="AX156" s="220" t="e">
        <f>Scores!AZ152*calcs!$BT$12</f>
        <v>#REF!</v>
      </c>
      <c r="AY156" s="220" t="e">
        <f>Scores!BA152*calcs!$BT$12</f>
        <v>#REF!</v>
      </c>
      <c r="AZ156" s="220" t="e">
        <f>Scores!BB152*calcs!$BT$12</f>
        <v>#REF!</v>
      </c>
      <c r="BA156" s="220" t="e">
        <f>Scores!BC152*calcs!$BT$13</f>
        <v>#REF!</v>
      </c>
      <c r="BB156" s="220" t="e">
        <f>Scores!BD152*calcs!$BT$13</f>
        <v>#REF!</v>
      </c>
      <c r="BC156" s="220" t="e">
        <f>Scores!BE152*calcs!$BT$13</f>
        <v>#REF!</v>
      </c>
      <c r="BD156" s="220" t="e">
        <f>Scores!BF152*calcs!$BT$13</f>
        <v>#REF!</v>
      </c>
      <c r="BE156" s="220" t="e">
        <f>Scores!BG152*calcs!$BT$13</f>
        <v>#REF!</v>
      </c>
      <c r="BF156" s="220" t="e">
        <f>Scores!BH152*calcs!$BT$14</f>
        <v>#REF!</v>
      </c>
      <c r="BG156" s="220" t="e">
        <f>Scores!BI152*calcs!$BT$14</f>
        <v>#REF!</v>
      </c>
      <c r="BH156" s="220" t="e">
        <f>Scores!BJ152*calcs!$BT$14</f>
        <v>#REF!</v>
      </c>
      <c r="BI156" s="220" t="e">
        <f>Scores!BK152*calcs!$BT$14</f>
        <v>#REF!</v>
      </c>
      <c r="BJ156" s="220" t="e">
        <f>Scores!BL152*calcs!$BT$14</f>
        <v>#REF!</v>
      </c>
    </row>
    <row r="157" spans="1:62">
      <c r="A157" t="s">
        <v>326</v>
      </c>
      <c r="B157" s="16" t="s">
        <v>327</v>
      </c>
      <c r="C157" s="220" t="e">
        <f>Scores!E153*calcs!$BT$3</f>
        <v>#REF!</v>
      </c>
      <c r="D157" s="220" t="e">
        <f>Scores!F153*calcs!$BT$3</f>
        <v>#REF!</v>
      </c>
      <c r="E157" s="220" t="e">
        <f>Scores!G153*calcs!$BT$3</f>
        <v>#REF!</v>
      </c>
      <c r="F157" s="220" t="e">
        <f>Scores!H153*calcs!$BT$3</f>
        <v>#REF!</v>
      </c>
      <c r="G157" s="220" t="e">
        <f>Scores!I153*calcs!$BT$3</f>
        <v>#REF!</v>
      </c>
      <c r="H157" s="220" t="e">
        <f>Scores!J153*calcs!$BT$4</f>
        <v>#REF!</v>
      </c>
      <c r="I157" s="220" t="e">
        <f>Scores!K153*calcs!$BT$4</f>
        <v>#REF!</v>
      </c>
      <c r="J157" s="220" t="e">
        <f>Scores!L153*calcs!$BT$4</f>
        <v>#REF!</v>
      </c>
      <c r="K157" s="220" t="e">
        <f>Scores!M153*calcs!$BT$4</f>
        <v>#REF!</v>
      </c>
      <c r="L157" s="220" t="e">
        <f>Scores!N153*calcs!$BT$4</f>
        <v>#REF!</v>
      </c>
      <c r="M157" s="220" t="e">
        <f>Scores!O153*calcs!$BT$5</f>
        <v>#REF!</v>
      </c>
      <c r="N157" s="220" t="e">
        <f>Scores!P153*calcs!$BT$5</f>
        <v>#REF!</v>
      </c>
      <c r="O157" s="220" t="e">
        <f>Scores!Q153*calcs!$BT$5</f>
        <v>#REF!</v>
      </c>
      <c r="P157" s="220" t="e">
        <f>Scores!R153*calcs!$BT$5</f>
        <v>#REF!</v>
      </c>
      <c r="Q157" s="220" t="e">
        <f>Scores!S153*calcs!$BT$5</f>
        <v>#REF!</v>
      </c>
      <c r="R157" s="220" t="e">
        <f>Scores!T153*calcs!$BT$6</f>
        <v>#REF!</v>
      </c>
      <c r="S157" s="220" t="e">
        <f>Scores!U153*calcs!$BT$6</f>
        <v>#REF!</v>
      </c>
      <c r="T157" s="220" t="e">
        <f>Scores!V153*calcs!$BT$6</f>
        <v>#REF!</v>
      </c>
      <c r="U157" s="220" t="e">
        <f>Scores!W153*calcs!$BT$6</f>
        <v>#REF!</v>
      </c>
      <c r="V157" s="220" t="e">
        <f>Scores!X153*calcs!$BT$6</f>
        <v>#REF!</v>
      </c>
      <c r="W157" s="220" t="e">
        <f>Scores!Y153*calcs!$BT$7</f>
        <v>#REF!</v>
      </c>
      <c r="X157" s="220" t="e">
        <f>Scores!Z153*calcs!$BT$7</f>
        <v>#REF!</v>
      </c>
      <c r="Y157" s="220" t="e">
        <f>Scores!AA153*calcs!$BT$7</f>
        <v>#REF!</v>
      </c>
      <c r="Z157" s="220" t="e">
        <f>Scores!AB153*calcs!$BT$7</f>
        <v>#REF!</v>
      </c>
      <c r="AA157" s="220" t="e">
        <f>Scores!AC153*calcs!$BT$7</f>
        <v>#REF!</v>
      </c>
      <c r="AB157" s="220" t="e">
        <f>Scores!AD153*calcs!$BT$8</f>
        <v>#REF!</v>
      </c>
      <c r="AC157" s="220" t="e">
        <f>Scores!AE153*calcs!$BT$8</f>
        <v>#REF!</v>
      </c>
      <c r="AD157" s="220" t="e">
        <f>Scores!AF153*calcs!$BT$8</f>
        <v>#REF!</v>
      </c>
      <c r="AE157" s="220" t="e">
        <f>Scores!AG153*calcs!$BT$8</f>
        <v>#REF!</v>
      </c>
      <c r="AF157" s="220" t="e">
        <f>Scores!AH153*calcs!$BT$8</f>
        <v>#REF!</v>
      </c>
      <c r="AG157" s="220" t="e">
        <f>Scores!AI153*calcs!$BT$9</f>
        <v>#REF!</v>
      </c>
      <c r="AH157" s="220" t="e">
        <f>Scores!AJ153*calcs!$BT$9</f>
        <v>#REF!</v>
      </c>
      <c r="AI157" s="220" t="e">
        <f>Scores!AK153*calcs!$BT$9</f>
        <v>#REF!</v>
      </c>
      <c r="AJ157" s="220" t="e">
        <f>Scores!AL153*calcs!$BT$9</f>
        <v>#REF!</v>
      </c>
      <c r="AK157" s="220" t="e">
        <f>Scores!AM153*calcs!$BT$9</f>
        <v>#REF!</v>
      </c>
      <c r="AL157" s="220" t="e">
        <f>Scores!AN153*calcs!$BT$10</f>
        <v>#REF!</v>
      </c>
      <c r="AM157" s="220" t="e">
        <f>Scores!AO153*calcs!$BT$10</f>
        <v>#REF!</v>
      </c>
      <c r="AN157" s="220" t="e">
        <f>Scores!AP153*calcs!$BT$10</f>
        <v>#REF!</v>
      </c>
      <c r="AO157" s="220" t="e">
        <f>Scores!AQ153*calcs!$BT$10</f>
        <v>#REF!</v>
      </c>
      <c r="AP157" s="220" t="e">
        <f>Scores!AR153*calcs!$BT$10</f>
        <v>#REF!</v>
      </c>
      <c r="AQ157" s="220" t="e">
        <f>Scores!AS153*calcs!$BT$11</f>
        <v>#REF!</v>
      </c>
      <c r="AR157" s="220" t="e">
        <f>Scores!AT153*calcs!$BT$11</f>
        <v>#REF!</v>
      </c>
      <c r="AS157" s="220" t="e">
        <f>Scores!AU153*calcs!$BT$11</f>
        <v>#REF!</v>
      </c>
      <c r="AT157" s="220" t="e">
        <f>Scores!AV153*calcs!$BT$11</f>
        <v>#REF!</v>
      </c>
      <c r="AU157" s="220" t="e">
        <f>Scores!AW153*calcs!$BT$11</f>
        <v>#REF!</v>
      </c>
      <c r="AV157" s="220" t="e">
        <f>Scores!AX153*calcs!$BT$12</f>
        <v>#REF!</v>
      </c>
      <c r="AW157" s="220" t="e">
        <f>Scores!AY153*calcs!$BT$12</f>
        <v>#REF!</v>
      </c>
      <c r="AX157" s="220" t="e">
        <f>Scores!AZ153*calcs!$BT$12</f>
        <v>#REF!</v>
      </c>
      <c r="AY157" s="220" t="e">
        <f>Scores!BA153*calcs!$BT$12</f>
        <v>#REF!</v>
      </c>
      <c r="AZ157" s="220" t="e">
        <f>Scores!BB153*calcs!$BT$12</f>
        <v>#REF!</v>
      </c>
      <c r="BA157" s="220" t="e">
        <f>Scores!BC153*calcs!$BT$13</f>
        <v>#REF!</v>
      </c>
      <c r="BB157" s="220" t="e">
        <f>Scores!BD153*calcs!$BT$13</f>
        <v>#REF!</v>
      </c>
      <c r="BC157" s="220" t="e">
        <f>Scores!BE153*calcs!$BT$13</f>
        <v>#REF!</v>
      </c>
      <c r="BD157" s="220" t="e">
        <f>Scores!BF153*calcs!$BT$13</f>
        <v>#REF!</v>
      </c>
      <c r="BE157" s="220" t="e">
        <f>Scores!BG153*calcs!$BT$13</f>
        <v>#REF!</v>
      </c>
      <c r="BF157" s="220" t="e">
        <f>Scores!BH153*calcs!$BT$14</f>
        <v>#REF!</v>
      </c>
      <c r="BG157" s="220" t="e">
        <f>Scores!BI153*calcs!$BT$14</f>
        <v>#REF!</v>
      </c>
      <c r="BH157" s="220" t="e">
        <f>Scores!BJ153*calcs!$BT$14</f>
        <v>#REF!</v>
      </c>
      <c r="BI157" s="220" t="e">
        <f>Scores!BK153*calcs!$BT$14</f>
        <v>#REF!</v>
      </c>
      <c r="BJ157" s="220" t="e">
        <f>Scores!BL153*calcs!$BT$14</f>
        <v>#REF!</v>
      </c>
    </row>
    <row r="158" spans="1:62">
      <c r="A158" t="s">
        <v>328</v>
      </c>
      <c r="B158" s="16" t="s">
        <v>329</v>
      </c>
      <c r="C158" s="220" t="e">
        <f>Scores!E154*calcs!$BT$3</f>
        <v>#REF!</v>
      </c>
      <c r="D158" s="220" t="e">
        <f>Scores!F154*calcs!$BT$3</f>
        <v>#REF!</v>
      </c>
      <c r="E158" s="220" t="e">
        <f>Scores!G154*calcs!$BT$3</f>
        <v>#REF!</v>
      </c>
      <c r="F158" s="220" t="e">
        <f>Scores!H154*calcs!$BT$3</f>
        <v>#REF!</v>
      </c>
      <c r="G158" s="220" t="e">
        <f>Scores!I154*calcs!$BT$3</f>
        <v>#REF!</v>
      </c>
      <c r="H158" s="220" t="e">
        <f>Scores!J154*calcs!$BT$4</f>
        <v>#REF!</v>
      </c>
      <c r="I158" s="220" t="e">
        <f>Scores!K154*calcs!$BT$4</f>
        <v>#REF!</v>
      </c>
      <c r="J158" s="220" t="e">
        <f>Scores!L154*calcs!$BT$4</f>
        <v>#REF!</v>
      </c>
      <c r="K158" s="220" t="e">
        <f>Scores!M154*calcs!$BT$4</f>
        <v>#REF!</v>
      </c>
      <c r="L158" s="220" t="e">
        <f>Scores!N154*calcs!$BT$4</f>
        <v>#REF!</v>
      </c>
      <c r="M158" s="220" t="e">
        <f>Scores!O154*calcs!$BT$5</f>
        <v>#REF!</v>
      </c>
      <c r="N158" s="220" t="e">
        <f>Scores!P154*calcs!$BT$5</f>
        <v>#REF!</v>
      </c>
      <c r="O158" s="220" t="e">
        <f>Scores!Q154*calcs!$BT$5</f>
        <v>#REF!</v>
      </c>
      <c r="P158" s="220" t="e">
        <f>Scores!R154*calcs!$BT$5</f>
        <v>#REF!</v>
      </c>
      <c r="Q158" s="220" t="e">
        <f>Scores!S154*calcs!$BT$5</f>
        <v>#REF!</v>
      </c>
      <c r="R158" s="220" t="e">
        <f>Scores!T154*calcs!$BT$6</f>
        <v>#REF!</v>
      </c>
      <c r="S158" s="220" t="e">
        <f>Scores!U154*calcs!$BT$6</f>
        <v>#REF!</v>
      </c>
      <c r="T158" s="220" t="e">
        <f>Scores!V154*calcs!$BT$6</f>
        <v>#REF!</v>
      </c>
      <c r="U158" s="220" t="e">
        <f>Scores!W154*calcs!$BT$6</f>
        <v>#REF!</v>
      </c>
      <c r="V158" s="220" t="e">
        <f>Scores!X154*calcs!$BT$6</f>
        <v>#REF!</v>
      </c>
      <c r="W158" s="220" t="e">
        <f>Scores!Y154*calcs!$BT$7</f>
        <v>#REF!</v>
      </c>
      <c r="X158" s="220" t="e">
        <f>Scores!Z154*calcs!$BT$7</f>
        <v>#REF!</v>
      </c>
      <c r="Y158" s="220" t="e">
        <f>Scores!AA154*calcs!$BT$7</f>
        <v>#REF!</v>
      </c>
      <c r="Z158" s="220" t="e">
        <f>Scores!AB154*calcs!$BT$7</f>
        <v>#REF!</v>
      </c>
      <c r="AA158" s="220" t="e">
        <f>Scores!AC154*calcs!$BT$7</f>
        <v>#REF!</v>
      </c>
      <c r="AB158" s="220" t="e">
        <f>Scores!AD154*calcs!$BT$8</f>
        <v>#REF!</v>
      </c>
      <c r="AC158" s="220" t="e">
        <f>Scores!AE154*calcs!$BT$8</f>
        <v>#REF!</v>
      </c>
      <c r="AD158" s="220" t="e">
        <f>Scores!AF154*calcs!$BT$8</f>
        <v>#REF!</v>
      </c>
      <c r="AE158" s="220" t="e">
        <f>Scores!AG154*calcs!$BT$8</f>
        <v>#REF!</v>
      </c>
      <c r="AF158" s="220" t="e">
        <f>Scores!AH154*calcs!$BT$8</f>
        <v>#REF!</v>
      </c>
      <c r="AG158" s="220" t="e">
        <f>Scores!AI154*calcs!$BT$9</f>
        <v>#REF!</v>
      </c>
      <c r="AH158" s="220" t="e">
        <f>Scores!AJ154*calcs!$BT$9</f>
        <v>#REF!</v>
      </c>
      <c r="AI158" s="220" t="e">
        <f>Scores!AK154*calcs!$BT$9</f>
        <v>#REF!</v>
      </c>
      <c r="AJ158" s="220" t="e">
        <f>Scores!AL154*calcs!$BT$9</f>
        <v>#REF!</v>
      </c>
      <c r="AK158" s="220" t="e">
        <f>Scores!AM154*calcs!$BT$9</f>
        <v>#REF!</v>
      </c>
      <c r="AL158" s="220" t="e">
        <f>Scores!AN154*calcs!$BT$10</f>
        <v>#REF!</v>
      </c>
      <c r="AM158" s="220" t="e">
        <f>Scores!AO154*calcs!$BT$10</f>
        <v>#REF!</v>
      </c>
      <c r="AN158" s="220" t="e">
        <f>Scores!AP154*calcs!$BT$10</f>
        <v>#REF!</v>
      </c>
      <c r="AO158" s="220" t="e">
        <f>Scores!AQ154*calcs!$BT$10</f>
        <v>#REF!</v>
      </c>
      <c r="AP158" s="220" t="e">
        <f>Scores!AR154*calcs!$BT$10</f>
        <v>#REF!</v>
      </c>
      <c r="AQ158" s="220" t="e">
        <f>Scores!AS154*calcs!$BT$11</f>
        <v>#REF!</v>
      </c>
      <c r="AR158" s="220" t="e">
        <f>Scores!AT154*calcs!$BT$11</f>
        <v>#REF!</v>
      </c>
      <c r="AS158" s="220" t="e">
        <f>Scores!AU154*calcs!$BT$11</f>
        <v>#REF!</v>
      </c>
      <c r="AT158" s="220" t="e">
        <f>Scores!AV154*calcs!$BT$11</f>
        <v>#REF!</v>
      </c>
      <c r="AU158" s="220" t="e">
        <f>Scores!AW154*calcs!$BT$11</f>
        <v>#REF!</v>
      </c>
      <c r="AV158" s="220" t="e">
        <f>Scores!AX154*calcs!$BT$12</f>
        <v>#REF!</v>
      </c>
      <c r="AW158" s="220" t="e">
        <f>Scores!AY154*calcs!$BT$12</f>
        <v>#REF!</v>
      </c>
      <c r="AX158" s="220" t="e">
        <f>Scores!AZ154*calcs!$BT$12</f>
        <v>#REF!</v>
      </c>
      <c r="AY158" s="220" t="e">
        <f>Scores!BA154*calcs!$BT$12</f>
        <v>#REF!</v>
      </c>
      <c r="AZ158" s="220" t="e">
        <f>Scores!BB154*calcs!$BT$12</f>
        <v>#REF!</v>
      </c>
      <c r="BA158" s="220" t="e">
        <f>Scores!BC154*calcs!$BT$13</f>
        <v>#REF!</v>
      </c>
      <c r="BB158" s="220" t="e">
        <f>Scores!BD154*calcs!$BT$13</f>
        <v>#REF!</v>
      </c>
      <c r="BC158" s="220" t="e">
        <f>Scores!BE154*calcs!$BT$13</f>
        <v>#REF!</v>
      </c>
      <c r="BD158" s="220" t="e">
        <f>Scores!BF154*calcs!$BT$13</f>
        <v>#REF!</v>
      </c>
      <c r="BE158" s="220" t="e">
        <f>Scores!BG154*calcs!$BT$13</f>
        <v>#REF!</v>
      </c>
      <c r="BF158" s="220" t="e">
        <f>Scores!BH154*calcs!$BT$14</f>
        <v>#REF!</v>
      </c>
      <c r="BG158" s="220" t="e">
        <f>Scores!BI154*calcs!$BT$14</f>
        <v>#REF!</v>
      </c>
      <c r="BH158" s="220" t="e">
        <f>Scores!BJ154*calcs!$BT$14</f>
        <v>#REF!</v>
      </c>
      <c r="BI158" s="220" t="e">
        <f>Scores!BK154*calcs!$BT$14</f>
        <v>#REF!</v>
      </c>
      <c r="BJ158" s="220" t="e">
        <f>Scores!BL154*calcs!$BT$14</f>
        <v>#REF!</v>
      </c>
    </row>
    <row r="159" spans="1:62">
      <c r="A159" t="s">
        <v>330</v>
      </c>
      <c r="B159" s="16" t="s">
        <v>331</v>
      </c>
      <c r="C159" s="220" t="e">
        <f>Scores!E155*calcs!$BT$3</f>
        <v>#REF!</v>
      </c>
      <c r="D159" s="220" t="e">
        <f>Scores!F155*calcs!$BT$3</f>
        <v>#REF!</v>
      </c>
      <c r="E159" s="220" t="e">
        <f>Scores!G155*calcs!$BT$3</f>
        <v>#REF!</v>
      </c>
      <c r="F159" s="220" t="e">
        <f>Scores!H155*calcs!$BT$3</f>
        <v>#REF!</v>
      </c>
      <c r="G159" s="220" t="e">
        <f>Scores!I155*calcs!$BT$3</f>
        <v>#REF!</v>
      </c>
      <c r="H159" s="220" t="e">
        <f>Scores!J155*calcs!$BT$4</f>
        <v>#REF!</v>
      </c>
      <c r="I159" s="220" t="e">
        <f>Scores!K155*calcs!$BT$4</f>
        <v>#REF!</v>
      </c>
      <c r="J159" s="220" t="e">
        <f>Scores!L155*calcs!$BT$4</f>
        <v>#REF!</v>
      </c>
      <c r="K159" s="220" t="e">
        <f>Scores!M155*calcs!$BT$4</f>
        <v>#REF!</v>
      </c>
      <c r="L159" s="220" t="e">
        <f>Scores!N155*calcs!$BT$4</f>
        <v>#REF!</v>
      </c>
      <c r="M159" s="220" t="e">
        <f>Scores!O155*calcs!$BT$5</f>
        <v>#REF!</v>
      </c>
      <c r="N159" s="220" t="e">
        <f>Scores!P155*calcs!$BT$5</f>
        <v>#REF!</v>
      </c>
      <c r="O159" s="220" t="e">
        <f>Scores!Q155*calcs!$BT$5</f>
        <v>#REF!</v>
      </c>
      <c r="P159" s="220" t="e">
        <f>Scores!R155*calcs!$BT$5</f>
        <v>#REF!</v>
      </c>
      <c r="Q159" s="220" t="e">
        <f>Scores!S155*calcs!$BT$5</f>
        <v>#REF!</v>
      </c>
      <c r="R159" s="220" t="e">
        <f>Scores!T155*calcs!$BT$6</f>
        <v>#REF!</v>
      </c>
      <c r="S159" s="220" t="e">
        <f>Scores!U155*calcs!$BT$6</f>
        <v>#REF!</v>
      </c>
      <c r="T159" s="220" t="e">
        <f>Scores!V155*calcs!$BT$6</f>
        <v>#REF!</v>
      </c>
      <c r="U159" s="220" t="e">
        <f>Scores!W155*calcs!$BT$6</f>
        <v>#REF!</v>
      </c>
      <c r="V159" s="220" t="e">
        <f>Scores!X155*calcs!$BT$6</f>
        <v>#REF!</v>
      </c>
      <c r="W159" s="220" t="e">
        <f>Scores!Y155*calcs!$BT$7</f>
        <v>#REF!</v>
      </c>
      <c r="X159" s="220" t="e">
        <f>Scores!Z155*calcs!$BT$7</f>
        <v>#REF!</v>
      </c>
      <c r="Y159" s="220" t="e">
        <f>Scores!AA155*calcs!$BT$7</f>
        <v>#REF!</v>
      </c>
      <c r="Z159" s="220" t="e">
        <f>Scores!AB155*calcs!$BT$7</f>
        <v>#REF!</v>
      </c>
      <c r="AA159" s="220" t="e">
        <f>Scores!AC155*calcs!$BT$7</f>
        <v>#REF!</v>
      </c>
      <c r="AB159" s="220" t="e">
        <f>Scores!AD155*calcs!$BT$8</f>
        <v>#REF!</v>
      </c>
      <c r="AC159" s="220" t="e">
        <f>Scores!AE155*calcs!$BT$8</f>
        <v>#REF!</v>
      </c>
      <c r="AD159" s="220" t="e">
        <f>Scores!AF155*calcs!$BT$8</f>
        <v>#REF!</v>
      </c>
      <c r="AE159" s="220" t="e">
        <f>Scores!AG155*calcs!$BT$8</f>
        <v>#REF!</v>
      </c>
      <c r="AF159" s="220" t="e">
        <f>Scores!AH155*calcs!$BT$8</f>
        <v>#REF!</v>
      </c>
      <c r="AG159" s="220" t="e">
        <f>Scores!AI155*calcs!$BT$9</f>
        <v>#REF!</v>
      </c>
      <c r="AH159" s="220" t="e">
        <f>Scores!AJ155*calcs!$BT$9</f>
        <v>#REF!</v>
      </c>
      <c r="AI159" s="220" t="e">
        <f>Scores!AK155*calcs!$BT$9</f>
        <v>#REF!</v>
      </c>
      <c r="AJ159" s="220" t="e">
        <f>Scores!AL155*calcs!$BT$9</f>
        <v>#REF!</v>
      </c>
      <c r="AK159" s="220" t="e">
        <f>Scores!AM155*calcs!$BT$9</f>
        <v>#REF!</v>
      </c>
      <c r="AL159" s="220" t="e">
        <f>Scores!AN155*calcs!$BT$10</f>
        <v>#REF!</v>
      </c>
      <c r="AM159" s="220" t="e">
        <f>Scores!AO155*calcs!$BT$10</f>
        <v>#REF!</v>
      </c>
      <c r="AN159" s="220" t="e">
        <f>Scores!AP155*calcs!$BT$10</f>
        <v>#REF!</v>
      </c>
      <c r="AO159" s="220" t="e">
        <f>Scores!AQ155*calcs!$BT$10</f>
        <v>#REF!</v>
      </c>
      <c r="AP159" s="220" t="e">
        <f>Scores!AR155*calcs!$BT$10</f>
        <v>#REF!</v>
      </c>
      <c r="AQ159" s="220" t="e">
        <f>Scores!AS155*calcs!$BT$11</f>
        <v>#REF!</v>
      </c>
      <c r="AR159" s="220" t="e">
        <f>Scores!AT155*calcs!$BT$11</f>
        <v>#REF!</v>
      </c>
      <c r="AS159" s="220" t="e">
        <f>Scores!AU155*calcs!$BT$11</f>
        <v>#REF!</v>
      </c>
      <c r="AT159" s="220" t="e">
        <f>Scores!AV155*calcs!$BT$11</f>
        <v>#REF!</v>
      </c>
      <c r="AU159" s="220" t="e">
        <f>Scores!AW155*calcs!$BT$11</f>
        <v>#REF!</v>
      </c>
      <c r="AV159" s="220" t="e">
        <f>Scores!AX155*calcs!$BT$12</f>
        <v>#REF!</v>
      </c>
      <c r="AW159" s="220" t="e">
        <f>Scores!AY155*calcs!$BT$12</f>
        <v>#REF!</v>
      </c>
      <c r="AX159" s="220" t="e">
        <f>Scores!AZ155*calcs!$BT$12</f>
        <v>#REF!</v>
      </c>
      <c r="AY159" s="220" t="e">
        <f>Scores!BA155*calcs!$BT$12</f>
        <v>#REF!</v>
      </c>
      <c r="AZ159" s="220" t="e">
        <f>Scores!BB155*calcs!$BT$12</f>
        <v>#REF!</v>
      </c>
      <c r="BA159" s="220" t="e">
        <f>Scores!BC155*calcs!$BT$13</f>
        <v>#REF!</v>
      </c>
      <c r="BB159" s="220" t="e">
        <f>Scores!BD155*calcs!$BT$13</f>
        <v>#REF!</v>
      </c>
      <c r="BC159" s="220" t="e">
        <f>Scores!BE155*calcs!$BT$13</f>
        <v>#REF!</v>
      </c>
      <c r="BD159" s="220" t="e">
        <f>Scores!BF155*calcs!$BT$13</f>
        <v>#REF!</v>
      </c>
      <c r="BE159" s="220" t="e">
        <f>Scores!BG155*calcs!$BT$13</f>
        <v>#REF!</v>
      </c>
      <c r="BF159" s="220" t="e">
        <f>Scores!BH155*calcs!$BT$14</f>
        <v>#REF!</v>
      </c>
      <c r="BG159" s="220" t="e">
        <f>Scores!BI155*calcs!$BT$14</f>
        <v>#REF!</v>
      </c>
      <c r="BH159" s="220" t="e">
        <f>Scores!BJ155*calcs!$BT$14</f>
        <v>#REF!</v>
      </c>
      <c r="BI159" s="220" t="e">
        <f>Scores!BK155*calcs!$BT$14</f>
        <v>#REF!</v>
      </c>
      <c r="BJ159" s="220" t="e">
        <f>Scores!BL155*calcs!$BT$14</f>
        <v>#REF!</v>
      </c>
    </row>
    <row r="160" spans="1:62">
      <c r="A160" t="s">
        <v>332</v>
      </c>
      <c r="B160" s="16" t="s">
        <v>333</v>
      </c>
      <c r="C160" s="220" t="e">
        <f>Scores!E156*calcs!$BT$3</f>
        <v>#REF!</v>
      </c>
      <c r="D160" s="220" t="e">
        <f>Scores!F156*calcs!$BT$3</f>
        <v>#REF!</v>
      </c>
      <c r="E160" s="220" t="e">
        <f>Scores!G156*calcs!$BT$3</f>
        <v>#REF!</v>
      </c>
      <c r="F160" s="220" t="e">
        <f>Scores!H156*calcs!$BT$3</f>
        <v>#REF!</v>
      </c>
      <c r="G160" s="220" t="e">
        <f>Scores!I156*calcs!$BT$3</f>
        <v>#REF!</v>
      </c>
      <c r="H160" s="220" t="e">
        <f>Scores!J156*calcs!$BT$4</f>
        <v>#REF!</v>
      </c>
      <c r="I160" s="220" t="e">
        <f>Scores!K156*calcs!$BT$4</f>
        <v>#REF!</v>
      </c>
      <c r="J160" s="220" t="e">
        <f>Scores!L156*calcs!$BT$4</f>
        <v>#REF!</v>
      </c>
      <c r="K160" s="220" t="e">
        <f>Scores!M156*calcs!$BT$4</f>
        <v>#REF!</v>
      </c>
      <c r="L160" s="220" t="e">
        <f>Scores!N156*calcs!$BT$4</f>
        <v>#REF!</v>
      </c>
      <c r="M160" s="220" t="e">
        <f>Scores!O156*calcs!$BT$5</f>
        <v>#REF!</v>
      </c>
      <c r="N160" s="220" t="e">
        <f>Scores!P156*calcs!$BT$5</f>
        <v>#REF!</v>
      </c>
      <c r="O160" s="220" t="e">
        <f>Scores!Q156*calcs!$BT$5</f>
        <v>#REF!</v>
      </c>
      <c r="P160" s="220" t="e">
        <f>Scores!R156*calcs!$BT$5</f>
        <v>#REF!</v>
      </c>
      <c r="Q160" s="220" t="e">
        <f>Scores!S156*calcs!$BT$5</f>
        <v>#REF!</v>
      </c>
      <c r="R160" s="220" t="e">
        <f>Scores!T156*calcs!$BT$6</f>
        <v>#REF!</v>
      </c>
      <c r="S160" s="220" t="e">
        <f>Scores!U156*calcs!$BT$6</f>
        <v>#REF!</v>
      </c>
      <c r="T160" s="220" t="e">
        <f>Scores!V156*calcs!$BT$6</f>
        <v>#REF!</v>
      </c>
      <c r="U160" s="220" t="e">
        <f>Scores!W156*calcs!$BT$6</f>
        <v>#REF!</v>
      </c>
      <c r="V160" s="220" t="e">
        <f>Scores!X156*calcs!$BT$6</f>
        <v>#REF!</v>
      </c>
      <c r="W160" s="220" t="e">
        <f>Scores!Y156*calcs!$BT$7</f>
        <v>#REF!</v>
      </c>
      <c r="X160" s="220" t="e">
        <f>Scores!Z156*calcs!$BT$7</f>
        <v>#REF!</v>
      </c>
      <c r="Y160" s="220" t="e">
        <f>Scores!AA156*calcs!$BT$7</f>
        <v>#REF!</v>
      </c>
      <c r="Z160" s="220" t="e">
        <f>Scores!AB156*calcs!$BT$7</f>
        <v>#REF!</v>
      </c>
      <c r="AA160" s="220" t="e">
        <f>Scores!AC156*calcs!$BT$7</f>
        <v>#REF!</v>
      </c>
      <c r="AB160" s="220" t="e">
        <f>Scores!AD156*calcs!$BT$8</f>
        <v>#REF!</v>
      </c>
      <c r="AC160" s="220" t="e">
        <f>Scores!AE156*calcs!$BT$8</f>
        <v>#REF!</v>
      </c>
      <c r="AD160" s="220" t="e">
        <f>Scores!AF156*calcs!$BT$8</f>
        <v>#REF!</v>
      </c>
      <c r="AE160" s="220" t="e">
        <f>Scores!AG156*calcs!$BT$8</f>
        <v>#REF!</v>
      </c>
      <c r="AF160" s="220" t="e">
        <f>Scores!AH156*calcs!$BT$8</f>
        <v>#REF!</v>
      </c>
      <c r="AG160" s="220" t="e">
        <f>Scores!AI156*calcs!$BT$9</f>
        <v>#REF!</v>
      </c>
      <c r="AH160" s="220" t="e">
        <f>Scores!AJ156*calcs!$BT$9</f>
        <v>#REF!</v>
      </c>
      <c r="AI160" s="220" t="e">
        <f>Scores!AK156*calcs!$BT$9</f>
        <v>#REF!</v>
      </c>
      <c r="AJ160" s="220" t="e">
        <f>Scores!AL156*calcs!$BT$9</f>
        <v>#REF!</v>
      </c>
      <c r="AK160" s="220" t="e">
        <f>Scores!AM156*calcs!$BT$9</f>
        <v>#REF!</v>
      </c>
      <c r="AL160" s="220" t="e">
        <f>Scores!AN156*calcs!$BT$10</f>
        <v>#REF!</v>
      </c>
      <c r="AM160" s="220" t="e">
        <f>Scores!AO156*calcs!$BT$10</f>
        <v>#REF!</v>
      </c>
      <c r="AN160" s="220" t="e">
        <f>Scores!AP156*calcs!$BT$10</f>
        <v>#REF!</v>
      </c>
      <c r="AO160" s="220" t="e">
        <f>Scores!AQ156*calcs!$BT$10</f>
        <v>#REF!</v>
      </c>
      <c r="AP160" s="220" t="e">
        <f>Scores!AR156*calcs!$BT$10</f>
        <v>#REF!</v>
      </c>
      <c r="AQ160" s="220" t="e">
        <f>Scores!AS156*calcs!$BT$11</f>
        <v>#REF!</v>
      </c>
      <c r="AR160" s="220" t="e">
        <f>Scores!AT156*calcs!$BT$11</f>
        <v>#REF!</v>
      </c>
      <c r="AS160" s="220" t="e">
        <f>Scores!AU156*calcs!$BT$11</f>
        <v>#REF!</v>
      </c>
      <c r="AT160" s="220" t="e">
        <f>Scores!AV156*calcs!$BT$11</f>
        <v>#REF!</v>
      </c>
      <c r="AU160" s="220" t="e">
        <f>Scores!AW156*calcs!$BT$11</f>
        <v>#REF!</v>
      </c>
      <c r="AV160" s="220" t="e">
        <f>Scores!AX156*calcs!$BT$12</f>
        <v>#REF!</v>
      </c>
      <c r="AW160" s="220" t="e">
        <f>Scores!AY156*calcs!$BT$12</f>
        <v>#REF!</v>
      </c>
      <c r="AX160" s="220" t="e">
        <f>Scores!AZ156*calcs!$BT$12</f>
        <v>#REF!</v>
      </c>
      <c r="AY160" s="220" t="e">
        <f>Scores!BA156*calcs!$BT$12</f>
        <v>#REF!</v>
      </c>
      <c r="AZ160" s="220" t="e">
        <f>Scores!BB156*calcs!$BT$12</f>
        <v>#REF!</v>
      </c>
      <c r="BA160" s="220" t="e">
        <f>Scores!BC156*calcs!$BT$13</f>
        <v>#REF!</v>
      </c>
      <c r="BB160" s="220" t="e">
        <f>Scores!BD156*calcs!$BT$13</f>
        <v>#REF!</v>
      </c>
      <c r="BC160" s="220" t="e">
        <f>Scores!BE156*calcs!$BT$13</f>
        <v>#REF!</v>
      </c>
      <c r="BD160" s="220" t="e">
        <f>Scores!BF156*calcs!$BT$13</f>
        <v>#REF!</v>
      </c>
      <c r="BE160" s="220" t="e">
        <f>Scores!BG156*calcs!$BT$13</f>
        <v>#REF!</v>
      </c>
      <c r="BF160" s="220" t="e">
        <f>Scores!BH156*calcs!$BT$14</f>
        <v>#REF!</v>
      </c>
      <c r="BG160" s="220" t="e">
        <f>Scores!BI156*calcs!$BT$14</f>
        <v>#REF!</v>
      </c>
      <c r="BH160" s="220" t="e">
        <f>Scores!BJ156*calcs!$BT$14</f>
        <v>#REF!</v>
      </c>
      <c r="BI160" s="220" t="e">
        <f>Scores!BK156*calcs!$BT$14</f>
        <v>#REF!</v>
      </c>
      <c r="BJ160" s="220" t="e">
        <f>Scores!BL156*calcs!$BT$14</f>
        <v>#REF!</v>
      </c>
    </row>
    <row r="161" spans="1:62">
      <c r="A161" t="s">
        <v>334</v>
      </c>
      <c r="B161" s="16" t="s">
        <v>335</v>
      </c>
      <c r="C161" s="220" t="e">
        <f>Scores!E157*calcs!$BT$3</f>
        <v>#REF!</v>
      </c>
      <c r="D161" s="220" t="e">
        <f>Scores!F157*calcs!$BT$3</f>
        <v>#REF!</v>
      </c>
      <c r="E161" s="220" t="e">
        <f>Scores!G157*calcs!$BT$3</f>
        <v>#REF!</v>
      </c>
      <c r="F161" s="220" t="e">
        <f>Scores!H157*calcs!$BT$3</f>
        <v>#REF!</v>
      </c>
      <c r="G161" s="220" t="e">
        <f>Scores!I157*calcs!$BT$3</f>
        <v>#REF!</v>
      </c>
      <c r="H161" s="220" t="e">
        <f>Scores!J157*calcs!$BT$4</f>
        <v>#REF!</v>
      </c>
      <c r="I161" s="220" t="e">
        <f>Scores!K157*calcs!$BT$4</f>
        <v>#REF!</v>
      </c>
      <c r="J161" s="220" t="e">
        <f>Scores!L157*calcs!$BT$4</f>
        <v>#REF!</v>
      </c>
      <c r="K161" s="220" t="e">
        <f>Scores!M157*calcs!$BT$4</f>
        <v>#REF!</v>
      </c>
      <c r="L161" s="220" t="e">
        <f>Scores!N157*calcs!$BT$4</f>
        <v>#REF!</v>
      </c>
      <c r="M161" s="220" t="e">
        <f>Scores!O157*calcs!$BT$5</f>
        <v>#REF!</v>
      </c>
      <c r="N161" s="220" t="e">
        <f>Scores!P157*calcs!$BT$5</f>
        <v>#REF!</v>
      </c>
      <c r="O161" s="220" t="e">
        <f>Scores!Q157*calcs!$BT$5</f>
        <v>#REF!</v>
      </c>
      <c r="P161" s="220" t="e">
        <f>Scores!R157*calcs!$BT$5</f>
        <v>#REF!</v>
      </c>
      <c r="Q161" s="220" t="e">
        <f>Scores!S157*calcs!$BT$5</f>
        <v>#REF!</v>
      </c>
      <c r="R161" s="220" t="e">
        <f>Scores!T157*calcs!$BT$6</f>
        <v>#REF!</v>
      </c>
      <c r="S161" s="220" t="e">
        <f>Scores!U157*calcs!$BT$6</f>
        <v>#REF!</v>
      </c>
      <c r="T161" s="220" t="e">
        <f>Scores!V157*calcs!$BT$6</f>
        <v>#REF!</v>
      </c>
      <c r="U161" s="220" t="e">
        <f>Scores!W157*calcs!$BT$6</f>
        <v>#REF!</v>
      </c>
      <c r="V161" s="220" t="e">
        <f>Scores!X157*calcs!$BT$6</f>
        <v>#REF!</v>
      </c>
      <c r="W161" s="220" t="e">
        <f>Scores!Y157*calcs!$BT$7</f>
        <v>#REF!</v>
      </c>
      <c r="X161" s="220" t="e">
        <f>Scores!Z157*calcs!$BT$7</f>
        <v>#REF!</v>
      </c>
      <c r="Y161" s="220" t="e">
        <f>Scores!AA157*calcs!$BT$7</f>
        <v>#REF!</v>
      </c>
      <c r="Z161" s="220" t="e">
        <f>Scores!AB157*calcs!$BT$7</f>
        <v>#REF!</v>
      </c>
      <c r="AA161" s="220" t="e">
        <f>Scores!AC157*calcs!$BT$7</f>
        <v>#REF!</v>
      </c>
      <c r="AB161" s="220" t="e">
        <f>Scores!AD157*calcs!$BT$8</f>
        <v>#REF!</v>
      </c>
      <c r="AC161" s="220" t="e">
        <f>Scores!AE157*calcs!$BT$8</f>
        <v>#REF!</v>
      </c>
      <c r="AD161" s="220" t="e">
        <f>Scores!AF157*calcs!$BT$8</f>
        <v>#REF!</v>
      </c>
      <c r="AE161" s="220" t="e">
        <f>Scores!AG157*calcs!$BT$8</f>
        <v>#REF!</v>
      </c>
      <c r="AF161" s="220" t="e">
        <f>Scores!AH157*calcs!$BT$8</f>
        <v>#REF!</v>
      </c>
      <c r="AG161" s="220" t="e">
        <f>Scores!AI157*calcs!$BT$9</f>
        <v>#REF!</v>
      </c>
      <c r="AH161" s="220" t="e">
        <f>Scores!AJ157*calcs!$BT$9</f>
        <v>#REF!</v>
      </c>
      <c r="AI161" s="220" t="e">
        <f>Scores!AK157*calcs!$BT$9</f>
        <v>#REF!</v>
      </c>
      <c r="AJ161" s="220" t="e">
        <f>Scores!AL157*calcs!$BT$9</f>
        <v>#REF!</v>
      </c>
      <c r="AK161" s="220" t="e">
        <f>Scores!AM157*calcs!$BT$9</f>
        <v>#REF!</v>
      </c>
      <c r="AL161" s="220" t="e">
        <f>Scores!AN157*calcs!$BT$10</f>
        <v>#REF!</v>
      </c>
      <c r="AM161" s="220" t="e">
        <f>Scores!AO157*calcs!$BT$10</f>
        <v>#REF!</v>
      </c>
      <c r="AN161" s="220" t="e">
        <f>Scores!AP157*calcs!$BT$10</f>
        <v>#REF!</v>
      </c>
      <c r="AO161" s="220" t="e">
        <f>Scores!AQ157*calcs!$BT$10</f>
        <v>#REF!</v>
      </c>
      <c r="AP161" s="220" t="e">
        <f>Scores!AR157*calcs!$BT$10</f>
        <v>#REF!</v>
      </c>
      <c r="AQ161" s="220" t="e">
        <f>Scores!AS157*calcs!$BT$11</f>
        <v>#REF!</v>
      </c>
      <c r="AR161" s="220" t="e">
        <f>Scores!AT157*calcs!$BT$11</f>
        <v>#REF!</v>
      </c>
      <c r="AS161" s="220" t="e">
        <f>Scores!AU157*calcs!$BT$11</f>
        <v>#REF!</v>
      </c>
      <c r="AT161" s="220" t="e">
        <f>Scores!AV157*calcs!$BT$11</f>
        <v>#REF!</v>
      </c>
      <c r="AU161" s="220" t="e">
        <f>Scores!AW157*calcs!$BT$11</f>
        <v>#REF!</v>
      </c>
      <c r="AV161" s="220" t="e">
        <f>Scores!AX157*calcs!$BT$12</f>
        <v>#REF!</v>
      </c>
      <c r="AW161" s="220" t="e">
        <f>Scores!AY157*calcs!$BT$12</f>
        <v>#REF!</v>
      </c>
      <c r="AX161" s="220" t="e">
        <f>Scores!AZ157*calcs!$BT$12</f>
        <v>#REF!</v>
      </c>
      <c r="AY161" s="220" t="e">
        <f>Scores!BA157*calcs!$BT$12</f>
        <v>#REF!</v>
      </c>
      <c r="AZ161" s="220" t="e">
        <f>Scores!BB157*calcs!$BT$12</f>
        <v>#REF!</v>
      </c>
      <c r="BA161" s="220" t="e">
        <f>Scores!BC157*calcs!$BT$13</f>
        <v>#REF!</v>
      </c>
      <c r="BB161" s="220" t="e">
        <f>Scores!BD157*calcs!$BT$13</f>
        <v>#REF!</v>
      </c>
      <c r="BC161" s="220" t="e">
        <f>Scores!BE157*calcs!$BT$13</f>
        <v>#REF!</v>
      </c>
      <c r="BD161" s="220" t="e">
        <f>Scores!BF157*calcs!$BT$13</f>
        <v>#REF!</v>
      </c>
      <c r="BE161" s="220" t="e">
        <f>Scores!BG157*calcs!$BT$13</f>
        <v>#REF!</v>
      </c>
      <c r="BF161" s="220" t="e">
        <f>Scores!BH157*calcs!$BT$14</f>
        <v>#REF!</v>
      </c>
      <c r="BG161" s="220" t="e">
        <f>Scores!BI157*calcs!$BT$14</f>
        <v>#REF!</v>
      </c>
      <c r="BH161" s="220" t="e">
        <f>Scores!BJ157*calcs!$BT$14</f>
        <v>#REF!</v>
      </c>
      <c r="BI161" s="220" t="e">
        <f>Scores!BK157*calcs!$BT$14</f>
        <v>#REF!</v>
      </c>
      <c r="BJ161" s="220" t="e">
        <f>Scores!BL157*calcs!$BT$14</f>
        <v>#REF!</v>
      </c>
    </row>
    <row r="162" spans="1:62">
      <c r="A162" t="s">
        <v>336</v>
      </c>
      <c r="B162" s="16" t="s">
        <v>337</v>
      </c>
      <c r="C162" s="220" t="e">
        <f>Scores!E158*calcs!$BT$3</f>
        <v>#REF!</v>
      </c>
      <c r="D162" s="220" t="e">
        <f>Scores!F158*calcs!$BT$3</f>
        <v>#REF!</v>
      </c>
      <c r="E162" s="220" t="e">
        <f>Scores!G158*calcs!$BT$3</f>
        <v>#REF!</v>
      </c>
      <c r="F162" s="220" t="e">
        <f>Scores!H158*calcs!$BT$3</f>
        <v>#REF!</v>
      </c>
      <c r="G162" s="220" t="e">
        <f>Scores!I158*calcs!$BT$3</f>
        <v>#REF!</v>
      </c>
      <c r="H162" s="220" t="e">
        <f>Scores!J158*calcs!$BT$4</f>
        <v>#REF!</v>
      </c>
      <c r="I162" s="220" t="e">
        <f>Scores!K158*calcs!$BT$4</f>
        <v>#REF!</v>
      </c>
      <c r="J162" s="220" t="e">
        <f>Scores!L158*calcs!$BT$4</f>
        <v>#REF!</v>
      </c>
      <c r="K162" s="220" t="e">
        <f>Scores!M158*calcs!$BT$4</f>
        <v>#REF!</v>
      </c>
      <c r="L162" s="220" t="e">
        <f>Scores!N158*calcs!$BT$4</f>
        <v>#REF!</v>
      </c>
      <c r="M162" s="220" t="e">
        <f>Scores!O158*calcs!$BT$5</f>
        <v>#REF!</v>
      </c>
      <c r="N162" s="220" t="e">
        <f>Scores!P158*calcs!$BT$5</f>
        <v>#REF!</v>
      </c>
      <c r="O162" s="220" t="e">
        <f>Scores!Q158*calcs!$BT$5</f>
        <v>#REF!</v>
      </c>
      <c r="P162" s="220" t="e">
        <f>Scores!R158*calcs!$BT$5</f>
        <v>#REF!</v>
      </c>
      <c r="Q162" s="220" t="e">
        <f>Scores!S158*calcs!$BT$5</f>
        <v>#REF!</v>
      </c>
      <c r="R162" s="220" t="e">
        <f>Scores!T158*calcs!$BT$6</f>
        <v>#REF!</v>
      </c>
      <c r="S162" s="220" t="e">
        <f>Scores!U158*calcs!$BT$6</f>
        <v>#REF!</v>
      </c>
      <c r="T162" s="220" t="e">
        <f>Scores!V158*calcs!$BT$6</f>
        <v>#REF!</v>
      </c>
      <c r="U162" s="220" t="e">
        <f>Scores!W158*calcs!$BT$6</f>
        <v>#REF!</v>
      </c>
      <c r="V162" s="220" t="e">
        <f>Scores!X158*calcs!$BT$6</f>
        <v>#REF!</v>
      </c>
      <c r="W162" s="220" t="e">
        <f>Scores!Y158*calcs!$BT$7</f>
        <v>#REF!</v>
      </c>
      <c r="X162" s="220" t="e">
        <f>Scores!Z158*calcs!$BT$7</f>
        <v>#REF!</v>
      </c>
      <c r="Y162" s="220" t="e">
        <f>Scores!AA158*calcs!$BT$7</f>
        <v>#REF!</v>
      </c>
      <c r="Z162" s="220" t="e">
        <f>Scores!AB158*calcs!$BT$7</f>
        <v>#REF!</v>
      </c>
      <c r="AA162" s="220" t="e">
        <f>Scores!AC158*calcs!$BT$7</f>
        <v>#REF!</v>
      </c>
      <c r="AB162" s="220" t="e">
        <f>Scores!AD158*calcs!$BT$8</f>
        <v>#REF!</v>
      </c>
      <c r="AC162" s="220" t="e">
        <f>Scores!AE158*calcs!$BT$8</f>
        <v>#REF!</v>
      </c>
      <c r="AD162" s="220" t="e">
        <f>Scores!AF158*calcs!$BT$8</f>
        <v>#REF!</v>
      </c>
      <c r="AE162" s="220" t="e">
        <f>Scores!AG158*calcs!$BT$8</f>
        <v>#REF!</v>
      </c>
      <c r="AF162" s="220" t="e">
        <f>Scores!AH158*calcs!$BT$8</f>
        <v>#REF!</v>
      </c>
      <c r="AG162" s="220" t="e">
        <f>Scores!AI158*calcs!$BT$9</f>
        <v>#REF!</v>
      </c>
      <c r="AH162" s="220" t="e">
        <f>Scores!AJ158*calcs!$BT$9</f>
        <v>#REF!</v>
      </c>
      <c r="AI162" s="220" t="e">
        <f>Scores!AK158*calcs!$BT$9</f>
        <v>#REF!</v>
      </c>
      <c r="AJ162" s="220" t="e">
        <f>Scores!AL158*calcs!$BT$9</f>
        <v>#REF!</v>
      </c>
      <c r="AK162" s="220" t="e">
        <f>Scores!AM158*calcs!$BT$9</f>
        <v>#REF!</v>
      </c>
      <c r="AL162" s="220" t="e">
        <f>Scores!AN158*calcs!$BT$10</f>
        <v>#REF!</v>
      </c>
      <c r="AM162" s="220" t="e">
        <f>Scores!AO158*calcs!$BT$10</f>
        <v>#REF!</v>
      </c>
      <c r="AN162" s="220" t="e">
        <f>Scores!AP158*calcs!$BT$10</f>
        <v>#REF!</v>
      </c>
      <c r="AO162" s="220" t="e">
        <f>Scores!AQ158*calcs!$BT$10</f>
        <v>#REF!</v>
      </c>
      <c r="AP162" s="220" t="e">
        <f>Scores!AR158*calcs!$BT$10</f>
        <v>#REF!</v>
      </c>
      <c r="AQ162" s="220" t="e">
        <f>Scores!AS158*calcs!$BT$11</f>
        <v>#REF!</v>
      </c>
      <c r="AR162" s="220" t="e">
        <f>Scores!AT158*calcs!$BT$11</f>
        <v>#REF!</v>
      </c>
      <c r="AS162" s="220" t="e">
        <f>Scores!AU158*calcs!$BT$11</f>
        <v>#REF!</v>
      </c>
      <c r="AT162" s="220" t="e">
        <f>Scores!AV158*calcs!$BT$11</f>
        <v>#REF!</v>
      </c>
      <c r="AU162" s="220" t="e">
        <f>Scores!AW158*calcs!$BT$11</f>
        <v>#REF!</v>
      </c>
      <c r="AV162" s="220" t="e">
        <f>Scores!AX158*calcs!$BT$12</f>
        <v>#REF!</v>
      </c>
      <c r="AW162" s="220" t="e">
        <f>Scores!AY158*calcs!$BT$12</f>
        <v>#REF!</v>
      </c>
      <c r="AX162" s="220" t="e">
        <f>Scores!AZ158*calcs!$BT$12</f>
        <v>#REF!</v>
      </c>
      <c r="AY162" s="220" t="e">
        <f>Scores!BA158*calcs!$BT$12</f>
        <v>#REF!</v>
      </c>
      <c r="AZ162" s="220" t="e">
        <f>Scores!BB158*calcs!$BT$12</f>
        <v>#REF!</v>
      </c>
      <c r="BA162" s="220" t="e">
        <f>Scores!BC158*calcs!$BT$13</f>
        <v>#REF!</v>
      </c>
      <c r="BB162" s="220" t="e">
        <f>Scores!BD158*calcs!$BT$13</f>
        <v>#REF!</v>
      </c>
      <c r="BC162" s="220" t="e">
        <f>Scores!BE158*calcs!$BT$13</f>
        <v>#REF!</v>
      </c>
      <c r="BD162" s="220" t="e">
        <f>Scores!BF158*calcs!$BT$13</f>
        <v>#REF!</v>
      </c>
      <c r="BE162" s="220" t="e">
        <f>Scores!BG158*calcs!$BT$13</f>
        <v>#REF!</v>
      </c>
      <c r="BF162" s="220" t="e">
        <f>Scores!BH158*calcs!$BT$14</f>
        <v>#REF!</v>
      </c>
      <c r="BG162" s="220" t="e">
        <f>Scores!BI158*calcs!$BT$14</f>
        <v>#REF!</v>
      </c>
      <c r="BH162" s="220" t="e">
        <f>Scores!BJ158*calcs!$BT$14</f>
        <v>#REF!</v>
      </c>
      <c r="BI162" s="220" t="e">
        <f>Scores!BK158*calcs!$BT$14</f>
        <v>#REF!</v>
      </c>
      <c r="BJ162" s="220" t="e">
        <f>Scores!BL158*calcs!$BT$14</f>
        <v>#REF!</v>
      </c>
    </row>
    <row r="163" spans="1:62">
      <c r="A163" t="s">
        <v>338</v>
      </c>
      <c r="B163" s="16" t="s">
        <v>339</v>
      </c>
      <c r="C163" s="220" t="e">
        <f>Scores!E159*calcs!$BT$3</f>
        <v>#REF!</v>
      </c>
      <c r="D163" s="220" t="e">
        <f>Scores!F159*calcs!$BT$3</f>
        <v>#REF!</v>
      </c>
      <c r="E163" s="220" t="e">
        <f>Scores!G159*calcs!$BT$3</f>
        <v>#REF!</v>
      </c>
      <c r="F163" s="220" t="e">
        <f>Scores!H159*calcs!$BT$3</f>
        <v>#REF!</v>
      </c>
      <c r="G163" s="220" t="e">
        <f>Scores!I159*calcs!$BT$3</f>
        <v>#REF!</v>
      </c>
      <c r="H163" s="220" t="e">
        <f>Scores!J159*calcs!$BT$4</f>
        <v>#REF!</v>
      </c>
      <c r="I163" s="220" t="e">
        <f>Scores!K159*calcs!$BT$4</f>
        <v>#REF!</v>
      </c>
      <c r="J163" s="220" t="e">
        <f>Scores!L159*calcs!$BT$4</f>
        <v>#REF!</v>
      </c>
      <c r="K163" s="220" t="e">
        <f>Scores!M159*calcs!$BT$4</f>
        <v>#REF!</v>
      </c>
      <c r="L163" s="220" t="e">
        <f>Scores!N159*calcs!$BT$4</f>
        <v>#REF!</v>
      </c>
      <c r="M163" s="220" t="e">
        <f>Scores!O159*calcs!$BT$5</f>
        <v>#REF!</v>
      </c>
      <c r="N163" s="220" t="e">
        <f>Scores!P159*calcs!$BT$5</f>
        <v>#REF!</v>
      </c>
      <c r="O163" s="220" t="e">
        <f>Scores!Q159*calcs!$BT$5</f>
        <v>#REF!</v>
      </c>
      <c r="P163" s="220" t="e">
        <f>Scores!R159*calcs!$BT$5</f>
        <v>#REF!</v>
      </c>
      <c r="Q163" s="220" t="e">
        <f>Scores!S159*calcs!$BT$5</f>
        <v>#REF!</v>
      </c>
      <c r="R163" s="220" t="e">
        <f>Scores!T159*calcs!$BT$6</f>
        <v>#REF!</v>
      </c>
      <c r="S163" s="220" t="e">
        <f>Scores!U159*calcs!$BT$6</f>
        <v>#REF!</v>
      </c>
      <c r="T163" s="220" t="e">
        <f>Scores!V159*calcs!$BT$6</f>
        <v>#REF!</v>
      </c>
      <c r="U163" s="220" t="e">
        <f>Scores!W159*calcs!$BT$6</f>
        <v>#REF!</v>
      </c>
      <c r="V163" s="220" t="e">
        <f>Scores!X159*calcs!$BT$6</f>
        <v>#REF!</v>
      </c>
      <c r="W163" s="220" t="e">
        <f>Scores!Y159*calcs!$BT$7</f>
        <v>#REF!</v>
      </c>
      <c r="X163" s="220" t="e">
        <f>Scores!Z159*calcs!$BT$7</f>
        <v>#REF!</v>
      </c>
      <c r="Y163" s="220" t="e">
        <f>Scores!AA159*calcs!$BT$7</f>
        <v>#REF!</v>
      </c>
      <c r="Z163" s="220" t="e">
        <f>Scores!AB159*calcs!$BT$7</f>
        <v>#REF!</v>
      </c>
      <c r="AA163" s="220" t="e">
        <f>Scores!AC159*calcs!$BT$7</f>
        <v>#REF!</v>
      </c>
      <c r="AB163" s="220" t="e">
        <f>Scores!AD159*calcs!$BT$8</f>
        <v>#REF!</v>
      </c>
      <c r="AC163" s="220" t="e">
        <f>Scores!AE159*calcs!$BT$8</f>
        <v>#REF!</v>
      </c>
      <c r="AD163" s="220" t="e">
        <f>Scores!AF159*calcs!$BT$8</f>
        <v>#REF!</v>
      </c>
      <c r="AE163" s="220" t="e">
        <f>Scores!AG159*calcs!$BT$8</f>
        <v>#REF!</v>
      </c>
      <c r="AF163" s="220" t="e">
        <f>Scores!AH159*calcs!$BT$8</f>
        <v>#REF!</v>
      </c>
      <c r="AG163" s="220" t="e">
        <f>Scores!AI159*calcs!$BT$9</f>
        <v>#REF!</v>
      </c>
      <c r="AH163" s="220" t="e">
        <f>Scores!AJ159*calcs!$BT$9</f>
        <v>#REF!</v>
      </c>
      <c r="AI163" s="220" t="e">
        <f>Scores!AK159*calcs!$BT$9</f>
        <v>#REF!</v>
      </c>
      <c r="AJ163" s="220" t="e">
        <f>Scores!AL159*calcs!$BT$9</f>
        <v>#REF!</v>
      </c>
      <c r="AK163" s="220" t="e">
        <f>Scores!AM159*calcs!$BT$9</f>
        <v>#REF!</v>
      </c>
      <c r="AL163" s="220" t="e">
        <f>Scores!AN159*calcs!$BT$10</f>
        <v>#REF!</v>
      </c>
      <c r="AM163" s="220" t="e">
        <f>Scores!AO159*calcs!$BT$10</f>
        <v>#REF!</v>
      </c>
      <c r="AN163" s="220" t="e">
        <f>Scores!AP159*calcs!$BT$10</f>
        <v>#REF!</v>
      </c>
      <c r="AO163" s="220" t="e">
        <f>Scores!AQ159*calcs!$BT$10</f>
        <v>#REF!</v>
      </c>
      <c r="AP163" s="220" t="e">
        <f>Scores!AR159*calcs!$BT$10</f>
        <v>#REF!</v>
      </c>
      <c r="AQ163" s="220" t="e">
        <f>Scores!AS159*calcs!$BT$11</f>
        <v>#REF!</v>
      </c>
      <c r="AR163" s="220" t="e">
        <f>Scores!AT159*calcs!$BT$11</f>
        <v>#REF!</v>
      </c>
      <c r="AS163" s="220" t="e">
        <f>Scores!AU159*calcs!$BT$11</f>
        <v>#REF!</v>
      </c>
      <c r="AT163" s="220" t="e">
        <f>Scores!AV159*calcs!$BT$11</f>
        <v>#REF!</v>
      </c>
      <c r="AU163" s="220" t="e">
        <f>Scores!AW159*calcs!$BT$11</f>
        <v>#REF!</v>
      </c>
      <c r="AV163" s="220" t="e">
        <f>Scores!AX159*calcs!$BT$12</f>
        <v>#REF!</v>
      </c>
      <c r="AW163" s="220" t="e">
        <f>Scores!AY159*calcs!$BT$12</f>
        <v>#REF!</v>
      </c>
      <c r="AX163" s="220" t="e">
        <f>Scores!AZ159*calcs!$BT$12</f>
        <v>#REF!</v>
      </c>
      <c r="AY163" s="220" t="e">
        <f>Scores!BA159*calcs!$BT$12</f>
        <v>#REF!</v>
      </c>
      <c r="AZ163" s="220" t="e">
        <f>Scores!BB159*calcs!$BT$12</f>
        <v>#REF!</v>
      </c>
      <c r="BA163" s="220" t="e">
        <f>Scores!BC159*calcs!$BT$13</f>
        <v>#REF!</v>
      </c>
      <c r="BB163" s="220" t="e">
        <f>Scores!BD159*calcs!$BT$13</f>
        <v>#REF!</v>
      </c>
      <c r="BC163" s="220" t="e">
        <f>Scores!BE159*calcs!$BT$13</f>
        <v>#REF!</v>
      </c>
      <c r="BD163" s="220" t="e">
        <f>Scores!BF159*calcs!$BT$13</f>
        <v>#REF!</v>
      </c>
      <c r="BE163" s="220" t="e">
        <f>Scores!BG159*calcs!$BT$13</f>
        <v>#REF!</v>
      </c>
      <c r="BF163" s="220" t="e">
        <f>Scores!BH159*calcs!$BT$14</f>
        <v>#REF!</v>
      </c>
      <c r="BG163" s="220" t="e">
        <f>Scores!BI159*calcs!$BT$14</f>
        <v>#REF!</v>
      </c>
      <c r="BH163" s="220" t="e">
        <f>Scores!BJ159*calcs!$BT$14</f>
        <v>#REF!</v>
      </c>
      <c r="BI163" s="220" t="e">
        <f>Scores!BK159*calcs!$BT$14</f>
        <v>#REF!</v>
      </c>
      <c r="BJ163" s="220" t="e">
        <f>Scores!BL159*calcs!$BT$14</f>
        <v>#REF!</v>
      </c>
    </row>
    <row r="164" spans="1:62">
      <c r="A164" t="s">
        <v>340</v>
      </c>
      <c r="B164" s="16" t="s">
        <v>341</v>
      </c>
      <c r="C164" s="220" t="e">
        <f>Scores!E160*calcs!$BT$3</f>
        <v>#REF!</v>
      </c>
      <c r="D164" s="220" t="e">
        <f>Scores!F160*calcs!$BT$3</f>
        <v>#REF!</v>
      </c>
      <c r="E164" s="220" t="e">
        <f>Scores!G160*calcs!$BT$3</f>
        <v>#REF!</v>
      </c>
      <c r="F164" s="220" t="e">
        <f>Scores!H160*calcs!$BT$3</f>
        <v>#REF!</v>
      </c>
      <c r="G164" s="220" t="e">
        <f>Scores!I160*calcs!$BT$3</f>
        <v>#REF!</v>
      </c>
      <c r="H164" s="220" t="e">
        <f>Scores!J160*calcs!$BT$4</f>
        <v>#REF!</v>
      </c>
      <c r="I164" s="220" t="e">
        <f>Scores!K160*calcs!$BT$4</f>
        <v>#REF!</v>
      </c>
      <c r="J164" s="220" t="e">
        <f>Scores!L160*calcs!$BT$4</f>
        <v>#REF!</v>
      </c>
      <c r="K164" s="220" t="e">
        <f>Scores!M160*calcs!$BT$4</f>
        <v>#REF!</v>
      </c>
      <c r="L164" s="220" t="e">
        <f>Scores!N160*calcs!$BT$4</f>
        <v>#REF!</v>
      </c>
      <c r="M164" s="220" t="e">
        <f>Scores!O160*calcs!$BT$5</f>
        <v>#REF!</v>
      </c>
      <c r="N164" s="220" t="e">
        <f>Scores!P160*calcs!$BT$5</f>
        <v>#REF!</v>
      </c>
      <c r="O164" s="220" t="e">
        <f>Scores!Q160*calcs!$BT$5</f>
        <v>#REF!</v>
      </c>
      <c r="P164" s="220" t="e">
        <f>Scores!R160*calcs!$BT$5</f>
        <v>#REF!</v>
      </c>
      <c r="Q164" s="220" t="e">
        <f>Scores!S160*calcs!$BT$5</f>
        <v>#REF!</v>
      </c>
      <c r="R164" s="220" t="e">
        <f>Scores!T160*calcs!$BT$6</f>
        <v>#REF!</v>
      </c>
      <c r="S164" s="220" t="e">
        <f>Scores!U160*calcs!$BT$6</f>
        <v>#REF!</v>
      </c>
      <c r="T164" s="220" t="e">
        <f>Scores!V160*calcs!$BT$6</f>
        <v>#REF!</v>
      </c>
      <c r="U164" s="220" t="e">
        <f>Scores!W160*calcs!$BT$6</f>
        <v>#REF!</v>
      </c>
      <c r="V164" s="220" t="e">
        <f>Scores!X160*calcs!$BT$6</f>
        <v>#REF!</v>
      </c>
      <c r="W164" s="220" t="e">
        <f>Scores!Y160*calcs!$BT$7</f>
        <v>#REF!</v>
      </c>
      <c r="X164" s="220" t="e">
        <f>Scores!Z160*calcs!$BT$7</f>
        <v>#REF!</v>
      </c>
      <c r="Y164" s="220" t="e">
        <f>Scores!AA160*calcs!$BT$7</f>
        <v>#REF!</v>
      </c>
      <c r="Z164" s="220" t="e">
        <f>Scores!AB160*calcs!$BT$7</f>
        <v>#REF!</v>
      </c>
      <c r="AA164" s="220" t="e">
        <f>Scores!AC160*calcs!$BT$7</f>
        <v>#REF!</v>
      </c>
      <c r="AB164" s="220" t="e">
        <f>Scores!AD160*calcs!$BT$8</f>
        <v>#REF!</v>
      </c>
      <c r="AC164" s="220" t="e">
        <f>Scores!AE160*calcs!$BT$8</f>
        <v>#REF!</v>
      </c>
      <c r="AD164" s="220" t="e">
        <f>Scores!AF160*calcs!$BT$8</f>
        <v>#REF!</v>
      </c>
      <c r="AE164" s="220" t="e">
        <f>Scores!AG160*calcs!$BT$8</f>
        <v>#REF!</v>
      </c>
      <c r="AF164" s="220" t="e">
        <f>Scores!AH160*calcs!$BT$8</f>
        <v>#REF!</v>
      </c>
      <c r="AG164" s="220" t="e">
        <f>Scores!AI160*calcs!$BT$9</f>
        <v>#REF!</v>
      </c>
      <c r="AH164" s="220" t="e">
        <f>Scores!AJ160*calcs!$BT$9</f>
        <v>#REF!</v>
      </c>
      <c r="AI164" s="220" t="e">
        <f>Scores!AK160*calcs!$BT$9</f>
        <v>#REF!</v>
      </c>
      <c r="AJ164" s="220" t="e">
        <f>Scores!AL160*calcs!$BT$9</f>
        <v>#REF!</v>
      </c>
      <c r="AK164" s="220" t="e">
        <f>Scores!AM160*calcs!$BT$9</f>
        <v>#REF!</v>
      </c>
      <c r="AL164" s="220" t="e">
        <f>Scores!AN160*calcs!$BT$10</f>
        <v>#REF!</v>
      </c>
      <c r="AM164" s="220" t="e">
        <f>Scores!AO160*calcs!$BT$10</f>
        <v>#REF!</v>
      </c>
      <c r="AN164" s="220" t="e">
        <f>Scores!AP160*calcs!$BT$10</f>
        <v>#REF!</v>
      </c>
      <c r="AO164" s="220" t="e">
        <f>Scores!AQ160*calcs!$BT$10</f>
        <v>#REF!</v>
      </c>
      <c r="AP164" s="220" t="e">
        <f>Scores!AR160*calcs!$BT$10</f>
        <v>#REF!</v>
      </c>
      <c r="AQ164" s="220" t="e">
        <f>Scores!AS160*calcs!$BT$11</f>
        <v>#REF!</v>
      </c>
      <c r="AR164" s="220" t="e">
        <f>Scores!AT160*calcs!$BT$11</f>
        <v>#REF!</v>
      </c>
      <c r="AS164" s="220" t="e">
        <f>Scores!AU160*calcs!$BT$11</f>
        <v>#REF!</v>
      </c>
      <c r="AT164" s="220" t="e">
        <f>Scores!AV160*calcs!$BT$11</f>
        <v>#REF!</v>
      </c>
      <c r="AU164" s="220" t="e">
        <f>Scores!AW160*calcs!$BT$11</f>
        <v>#REF!</v>
      </c>
      <c r="AV164" s="220" t="e">
        <f>Scores!AX160*calcs!$BT$12</f>
        <v>#REF!</v>
      </c>
      <c r="AW164" s="220" t="e">
        <f>Scores!AY160*calcs!$BT$12</f>
        <v>#REF!</v>
      </c>
      <c r="AX164" s="220" t="e">
        <f>Scores!AZ160*calcs!$BT$12</f>
        <v>#REF!</v>
      </c>
      <c r="AY164" s="220" t="e">
        <f>Scores!BA160*calcs!$BT$12</f>
        <v>#REF!</v>
      </c>
      <c r="AZ164" s="220" t="e">
        <f>Scores!BB160*calcs!$BT$12</f>
        <v>#REF!</v>
      </c>
      <c r="BA164" s="220" t="e">
        <f>Scores!BC160*calcs!$BT$13</f>
        <v>#REF!</v>
      </c>
      <c r="BB164" s="220" t="e">
        <f>Scores!BD160*calcs!$BT$13</f>
        <v>#REF!</v>
      </c>
      <c r="BC164" s="220" t="e">
        <f>Scores!BE160*calcs!$BT$13</f>
        <v>#REF!</v>
      </c>
      <c r="BD164" s="220" t="e">
        <f>Scores!BF160*calcs!$BT$13</f>
        <v>#REF!</v>
      </c>
      <c r="BE164" s="220" t="e">
        <f>Scores!BG160*calcs!$BT$13</f>
        <v>#REF!</v>
      </c>
      <c r="BF164" s="220" t="e">
        <f>Scores!BH160*calcs!$BT$14</f>
        <v>#REF!</v>
      </c>
      <c r="BG164" s="220" t="e">
        <f>Scores!BI160*calcs!$BT$14</f>
        <v>#REF!</v>
      </c>
      <c r="BH164" s="220" t="e">
        <f>Scores!BJ160*calcs!$BT$14</f>
        <v>#REF!</v>
      </c>
      <c r="BI164" s="220" t="e">
        <f>Scores!BK160*calcs!$BT$14</f>
        <v>#REF!</v>
      </c>
      <c r="BJ164" s="220" t="e">
        <f>Scores!BL160*calcs!$BT$14</f>
        <v>#REF!</v>
      </c>
    </row>
    <row r="165" spans="1:62">
      <c r="A165" t="s">
        <v>342</v>
      </c>
      <c r="B165" s="16" t="s">
        <v>343</v>
      </c>
      <c r="C165" s="220" t="e">
        <f>Scores!E161*calcs!$BT$3</f>
        <v>#REF!</v>
      </c>
      <c r="D165" s="220" t="e">
        <f>Scores!F161*calcs!$BT$3</f>
        <v>#REF!</v>
      </c>
      <c r="E165" s="220" t="e">
        <f>Scores!G161*calcs!$BT$3</f>
        <v>#REF!</v>
      </c>
      <c r="F165" s="220" t="e">
        <f>Scores!H161*calcs!$BT$3</f>
        <v>#REF!</v>
      </c>
      <c r="G165" s="220" t="e">
        <f>Scores!I161*calcs!$BT$3</f>
        <v>#REF!</v>
      </c>
      <c r="H165" s="220" t="e">
        <f>Scores!J161*calcs!$BT$4</f>
        <v>#REF!</v>
      </c>
      <c r="I165" s="220" t="e">
        <f>Scores!K161*calcs!$BT$4</f>
        <v>#REF!</v>
      </c>
      <c r="J165" s="220" t="e">
        <f>Scores!L161*calcs!$BT$4</f>
        <v>#REF!</v>
      </c>
      <c r="K165" s="220" t="e">
        <f>Scores!M161*calcs!$BT$4</f>
        <v>#REF!</v>
      </c>
      <c r="L165" s="220" t="e">
        <f>Scores!N161*calcs!$BT$4</f>
        <v>#REF!</v>
      </c>
      <c r="M165" s="220" t="e">
        <f>Scores!O161*calcs!$BT$5</f>
        <v>#REF!</v>
      </c>
      <c r="N165" s="220" t="e">
        <f>Scores!P161*calcs!$BT$5</f>
        <v>#REF!</v>
      </c>
      <c r="O165" s="220" t="e">
        <f>Scores!Q161*calcs!$BT$5</f>
        <v>#REF!</v>
      </c>
      <c r="P165" s="220" t="e">
        <f>Scores!R161*calcs!$BT$5</f>
        <v>#REF!</v>
      </c>
      <c r="Q165" s="220" t="e">
        <f>Scores!S161*calcs!$BT$5</f>
        <v>#REF!</v>
      </c>
      <c r="R165" s="220" t="e">
        <f>Scores!T161*calcs!$BT$6</f>
        <v>#REF!</v>
      </c>
      <c r="S165" s="220" t="e">
        <f>Scores!U161*calcs!$BT$6</f>
        <v>#REF!</v>
      </c>
      <c r="T165" s="220" t="e">
        <f>Scores!V161*calcs!$BT$6</f>
        <v>#REF!</v>
      </c>
      <c r="U165" s="220" t="e">
        <f>Scores!W161*calcs!$BT$6</f>
        <v>#REF!</v>
      </c>
      <c r="V165" s="220" t="e">
        <f>Scores!X161*calcs!$BT$6</f>
        <v>#REF!</v>
      </c>
      <c r="W165" s="220" t="e">
        <f>Scores!Y161*calcs!$BT$7</f>
        <v>#REF!</v>
      </c>
      <c r="X165" s="220" t="e">
        <f>Scores!Z161*calcs!$BT$7</f>
        <v>#REF!</v>
      </c>
      <c r="Y165" s="220" t="e">
        <f>Scores!AA161*calcs!$BT$7</f>
        <v>#REF!</v>
      </c>
      <c r="Z165" s="220" t="e">
        <f>Scores!AB161*calcs!$BT$7</f>
        <v>#REF!</v>
      </c>
      <c r="AA165" s="220" t="e">
        <f>Scores!AC161*calcs!$BT$7</f>
        <v>#REF!</v>
      </c>
      <c r="AB165" s="220" t="e">
        <f>Scores!AD161*calcs!$BT$8</f>
        <v>#REF!</v>
      </c>
      <c r="AC165" s="220" t="e">
        <f>Scores!AE161*calcs!$BT$8</f>
        <v>#REF!</v>
      </c>
      <c r="AD165" s="220" t="e">
        <f>Scores!AF161*calcs!$BT$8</f>
        <v>#REF!</v>
      </c>
      <c r="AE165" s="220" t="e">
        <f>Scores!AG161*calcs!$BT$8</f>
        <v>#REF!</v>
      </c>
      <c r="AF165" s="220" t="e">
        <f>Scores!AH161*calcs!$BT$8</f>
        <v>#REF!</v>
      </c>
      <c r="AG165" s="220" t="e">
        <f>Scores!AI161*calcs!$BT$9</f>
        <v>#REF!</v>
      </c>
      <c r="AH165" s="220" t="e">
        <f>Scores!AJ161*calcs!$BT$9</f>
        <v>#REF!</v>
      </c>
      <c r="AI165" s="220" t="e">
        <f>Scores!AK161*calcs!$BT$9</f>
        <v>#REF!</v>
      </c>
      <c r="AJ165" s="220" t="e">
        <f>Scores!AL161*calcs!$BT$9</f>
        <v>#REF!</v>
      </c>
      <c r="AK165" s="220" t="e">
        <f>Scores!AM161*calcs!$BT$9</f>
        <v>#REF!</v>
      </c>
      <c r="AL165" s="220" t="e">
        <f>Scores!AN161*calcs!$BT$10</f>
        <v>#REF!</v>
      </c>
      <c r="AM165" s="220" t="e">
        <f>Scores!AO161*calcs!$BT$10</f>
        <v>#REF!</v>
      </c>
      <c r="AN165" s="220" t="e">
        <f>Scores!AP161*calcs!$BT$10</f>
        <v>#REF!</v>
      </c>
      <c r="AO165" s="220" t="e">
        <f>Scores!AQ161*calcs!$BT$10</f>
        <v>#REF!</v>
      </c>
      <c r="AP165" s="220" t="e">
        <f>Scores!AR161*calcs!$BT$10</f>
        <v>#REF!</v>
      </c>
      <c r="AQ165" s="220" t="e">
        <f>Scores!AS161*calcs!$BT$11</f>
        <v>#REF!</v>
      </c>
      <c r="AR165" s="220" t="e">
        <f>Scores!AT161*calcs!$BT$11</f>
        <v>#REF!</v>
      </c>
      <c r="AS165" s="220" t="e">
        <f>Scores!AU161*calcs!$BT$11</f>
        <v>#REF!</v>
      </c>
      <c r="AT165" s="220" t="e">
        <f>Scores!AV161*calcs!$BT$11</f>
        <v>#REF!</v>
      </c>
      <c r="AU165" s="220" t="e">
        <f>Scores!AW161*calcs!$BT$11</f>
        <v>#REF!</v>
      </c>
      <c r="AV165" s="220" t="e">
        <f>Scores!AX161*calcs!$BT$12</f>
        <v>#REF!</v>
      </c>
      <c r="AW165" s="220" t="e">
        <f>Scores!AY161*calcs!$BT$12</f>
        <v>#REF!</v>
      </c>
      <c r="AX165" s="220" t="e">
        <f>Scores!AZ161*calcs!$BT$12</f>
        <v>#REF!</v>
      </c>
      <c r="AY165" s="220" t="e">
        <f>Scores!BA161*calcs!$BT$12</f>
        <v>#REF!</v>
      </c>
      <c r="AZ165" s="220" t="e">
        <f>Scores!BB161*calcs!$BT$12</f>
        <v>#REF!</v>
      </c>
      <c r="BA165" s="220" t="e">
        <f>Scores!BC161*calcs!$BT$13</f>
        <v>#REF!</v>
      </c>
      <c r="BB165" s="220" t="e">
        <f>Scores!BD161*calcs!$BT$13</f>
        <v>#REF!</v>
      </c>
      <c r="BC165" s="220" t="e">
        <f>Scores!BE161*calcs!$BT$13</f>
        <v>#REF!</v>
      </c>
      <c r="BD165" s="220" t="e">
        <f>Scores!BF161*calcs!$BT$13</f>
        <v>#REF!</v>
      </c>
      <c r="BE165" s="220" t="e">
        <f>Scores!BG161*calcs!$BT$13</f>
        <v>#REF!</v>
      </c>
      <c r="BF165" s="220" t="e">
        <f>Scores!BH161*calcs!$BT$14</f>
        <v>#REF!</v>
      </c>
      <c r="BG165" s="220" t="e">
        <f>Scores!BI161*calcs!$BT$14</f>
        <v>#REF!</v>
      </c>
      <c r="BH165" s="220" t="e">
        <f>Scores!BJ161*calcs!$BT$14</f>
        <v>#REF!</v>
      </c>
      <c r="BI165" s="220" t="e">
        <f>Scores!BK161*calcs!$BT$14</f>
        <v>#REF!</v>
      </c>
      <c r="BJ165" s="220" t="e">
        <f>Scores!BL161*calcs!$BT$14</f>
        <v>#REF!</v>
      </c>
    </row>
    <row r="166" spans="1:62">
      <c r="A166" t="s">
        <v>344</v>
      </c>
      <c r="B166" s="16" t="s">
        <v>345</v>
      </c>
      <c r="C166" s="220" t="e">
        <f>Scores!E162*calcs!$BT$3</f>
        <v>#REF!</v>
      </c>
      <c r="D166" s="220" t="e">
        <f>Scores!F162*calcs!$BT$3</f>
        <v>#REF!</v>
      </c>
      <c r="E166" s="220" t="e">
        <f>Scores!G162*calcs!$BT$3</f>
        <v>#REF!</v>
      </c>
      <c r="F166" s="220" t="e">
        <f>Scores!H162*calcs!$BT$3</f>
        <v>#REF!</v>
      </c>
      <c r="G166" s="220" t="e">
        <f>Scores!I162*calcs!$BT$3</f>
        <v>#REF!</v>
      </c>
      <c r="H166" s="220" t="e">
        <f>Scores!J162*calcs!$BT$4</f>
        <v>#REF!</v>
      </c>
      <c r="I166" s="220" t="e">
        <f>Scores!K162*calcs!$BT$4</f>
        <v>#REF!</v>
      </c>
      <c r="J166" s="220" t="e">
        <f>Scores!L162*calcs!$BT$4</f>
        <v>#REF!</v>
      </c>
      <c r="K166" s="220" t="e">
        <f>Scores!M162*calcs!$BT$4</f>
        <v>#REF!</v>
      </c>
      <c r="L166" s="220" t="e">
        <f>Scores!N162*calcs!$BT$4</f>
        <v>#REF!</v>
      </c>
      <c r="M166" s="220" t="e">
        <f>Scores!O162*calcs!$BT$5</f>
        <v>#REF!</v>
      </c>
      <c r="N166" s="220" t="e">
        <f>Scores!P162*calcs!$BT$5</f>
        <v>#REF!</v>
      </c>
      <c r="O166" s="220" t="e">
        <f>Scores!Q162*calcs!$BT$5</f>
        <v>#REF!</v>
      </c>
      <c r="P166" s="220" t="e">
        <f>Scores!R162*calcs!$BT$5</f>
        <v>#REF!</v>
      </c>
      <c r="Q166" s="220" t="e">
        <f>Scores!S162*calcs!$BT$5</f>
        <v>#REF!</v>
      </c>
      <c r="R166" s="220" t="e">
        <f>Scores!T162*calcs!$BT$6</f>
        <v>#REF!</v>
      </c>
      <c r="S166" s="220" t="e">
        <f>Scores!U162*calcs!$BT$6</f>
        <v>#REF!</v>
      </c>
      <c r="T166" s="220" t="e">
        <f>Scores!V162*calcs!$BT$6</f>
        <v>#REF!</v>
      </c>
      <c r="U166" s="220" t="e">
        <f>Scores!W162*calcs!$BT$6</f>
        <v>#REF!</v>
      </c>
      <c r="V166" s="220" t="e">
        <f>Scores!X162*calcs!$BT$6</f>
        <v>#REF!</v>
      </c>
      <c r="W166" s="220" t="e">
        <f>Scores!Y162*calcs!$BT$7</f>
        <v>#REF!</v>
      </c>
      <c r="X166" s="220" t="e">
        <f>Scores!Z162*calcs!$BT$7</f>
        <v>#REF!</v>
      </c>
      <c r="Y166" s="220" t="e">
        <f>Scores!AA162*calcs!$BT$7</f>
        <v>#REF!</v>
      </c>
      <c r="Z166" s="220" t="e">
        <f>Scores!AB162*calcs!$BT$7</f>
        <v>#REF!</v>
      </c>
      <c r="AA166" s="220" t="e">
        <f>Scores!AC162*calcs!$BT$7</f>
        <v>#REF!</v>
      </c>
      <c r="AB166" s="220" t="e">
        <f>Scores!AD162*calcs!$BT$8</f>
        <v>#REF!</v>
      </c>
      <c r="AC166" s="220" t="e">
        <f>Scores!AE162*calcs!$BT$8</f>
        <v>#REF!</v>
      </c>
      <c r="AD166" s="220" t="e">
        <f>Scores!AF162*calcs!$BT$8</f>
        <v>#REF!</v>
      </c>
      <c r="AE166" s="220" t="e">
        <f>Scores!AG162*calcs!$BT$8</f>
        <v>#REF!</v>
      </c>
      <c r="AF166" s="220" t="e">
        <f>Scores!AH162*calcs!$BT$8</f>
        <v>#REF!</v>
      </c>
      <c r="AG166" s="220" t="e">
        <f>Scores!AI162*calcs!$BT$9</f>
        <v>#REF!</v>
      </c>
      <c r="AH166" s="220" t="e">
        <f>Scores!AJ162*calcs!$BT$9</f>
        <v>#REF!</v>
      </c>
      <c r="AI166" s="220" t="e">
        <f>Scores!AK162*calcs!$BT$9</f>
        <v>#REF!</v>
      </c>
      <c r="AJ166" s="220" t="e">
        <f>Scores!AL162*calcs!$BT$9</f>
        <v>#REF!</v>
      </c>
      <c r="AK166" s="220" t="e">
        <f>Scores!AM162*calcs!$BT$9</f>
        <v>#REF!</v>
      </c>
      <c r="AL166" s="220" t="e">
        <f>Scores!AN162*calcs!$BT$10</f>
        <v>#REF!</v>
      </c>
      <c r="AM166" s="220" t="e">
        <f>Scores!AO162*calcs!$BT$10</f>
        <v>#REF!</v>
      </c>
      <c r="AN166" s="220" t="e">
        <f>Scores!AP162*calcs!$BT$10</f>
        <v>#REF!</v>
      </c>
      <c r="AO166" s="220" t="e">
        <f>Scores!AQ162*calcs!$BT$10</f>
        <v>#REF!</v>
      </c>
      <c r="AP166" s="220" t="e">
        <f>Scores!AR162*calcs!$BT$10</f>
        <v>#REF!</v>
      </c>
      <c r="AQ166" s="220" t="e">
        <f>Scores!AS162*calcs!$BT$11</f>
        <v>#REF!</v>
      </c>
      <c r="AR166" s="220" t="e">
        <f>Scores!AT162*calcs!$BT$11</f>
        <v>#REF!</v>
      </c>
      <c r="AS166" s="220" t="e">
        <f>Scores!AU162*calcs!$BT$11</f>
        <v>#REF!</v>
      </c>
      <c r="AT166" s="220" t="e">
        <f>Scores!AV162*calcs!$BT$11</f>
        <v>#REF!</v>
      </c>
      <c r="AU166" s="220" t="e">
        <f>Scores!AW162*calcs!$BT$11</f>
        <v>#REF!</v>
      </c>
      <c r="AV166" s="220" t="e">
        <f>Scores!AX162*calcs!$BT$12</f>
        <v>#REF!</v>
      </c>
      <c r="AW166" s="220" t="e">
        <f>Scores!AY162*calcs!$BT$12</f>
        <v>#REF!</v>
      </c>
      <c r="AX166" s="220" t="e">
        <f>Scores!AZ162*calcs!$BT$12</f>
        <v>#REF!</v>
      </c>
      <c r="AY166" s="220" t="e">
        <f>Scores!BA162*calcs!$BT$12</f>
        <v>#REF!</v>
      </c>
      <c r="AZ166" s="220" t="e">
        <f>Scores!BB162*calcs!$BT$12</f>
        <v>#REF!</v>
      </c>
      <c r="BA166" s="220" t="e">
        <f>Scores!BC162*calcs!$BT$13</f>
        <v>#REF!</v>
      </c>
      <c r="BB166" s="220" t="e">
        <f>Scores!BD162*calcs!$BT$13</f>
        <v>#REF!</v>
      </c>
      <c r="BC166" s="220" t="e">
        <f>Scores!BE162*calcs!$BT$13</f>
        <v>#REF!</v>
      </c>
      <c r="BD166" s="220" t="e">
        <f>Scores!BF162*calcs!$BT$13</f>
        <v>#REF!</v>
      </c>
      <c r="BE166" s="220" t="e">
        <f>Scores!BG162*calcs!$BT$13</f>
        <v>#REF!</v>
      </c>
      <c r="BF166" s="220" t="e">
        <f>Scores!BH162*calcs!$BT$14</f>
        <v>#REF!</v>
      </c>
      <c r="BG166" s="220" t="e">
        <f>Scores!BI162*calcs!$BT$14</f>
        <v>#REF!</v>
      </c>
      <c r="BH166" s="220" t="e">
        <f>Scores!BJ162*calcs!$BT$14</f>
        <v>#REF!</v>
      </c>
      <c r="BI166" s="220" t="e">
        <f>Scores!BK162*calcs!$BT$14</f>
        <v>#REF!</v>
      </c>
      <c r="BJ166" s="220" t="e">
        <f>Scores!BL162*calcs!$BT$14</f>
        <v>#REF!</v>
      </c>
    </row>
    <row r="167" spans="1:62">
      <c r="A167" t="s">
        <v>346</v>
      </c>
      <c r="B167" s="16" t="s">
        <v>347</v>
      </c>
      <c r="C167" s="220" t="e">
        <f>Scores!E163*calcs!$BT$3</f>
        <v>#REF!</v>
      </c>
      <c r="D167" s="220" t="e">
        <f>Scores!F163*calcs!$BT$3</f>
        <v>#REF!</v>
      </c>
      <c r="E167" s="220" t="e">
        <f>Scores!G163*calcs!$BT$3</f>
        <v>#REF!</v>
      </c>
      <c r="F167" s="220" t="e">
        <f>Scores!H163*calcs!$BT$3</f>
        <v>#REF!</v>
      </c>
      <c r="G167" s="220" t="e">
        <f>Scores!I163*calcs!$BT$3</f>
        <v>#REF!</v>
      </c>
      <c r="H167" s="220" t="e">
        <f>Scores!J163*calcs!$BT$4</f>
        <v>#REF!</v>
      </c>
      <c r="I167" s="220" t="e">
        <f>Scores!K163*calcs!$BT$4</f>
        <v>#REF!</v>
      </c>
      <c r="J167" s="220" t="e">
        <f>Scores!L163*calcs!$BT$4</f>
        <v>#REF!</v>
      </c>
      <c r="K167" s="220" t="e">
        <f>Scores!M163*calcs!$BT$4</f>
        <v>#REF!</v>
      </c>
      <c r="L167" s="220" t="e">
        <f>Scores!N163*calcs!$BT$4</f>
        <v>#REF!</v>
      </c>
      <c r="M167" s="220" t="e">
        <f>Scores!O163*calcs!$BT$5</f>
        <v>#REF!</v>
      </c>
      <c r="N167" s="220" t="e">
        <f>Scores!P163*calcs!$BT$5</f>
        <v>#REF!</v>
      </c>
      <c r="O167" s="220" t="e">
        <f>Scores!Q163*calcs!$BT$5</f>
        <v>#REF!</v>
      </c>
      <c r="P167" s="220" t="e">
        <f>Scores!R163*calcs!$BT$5</f>
        <v>#REF!</v>
      </c>
      <c r="Q167" s="220" t="e">
        <f>Scores!S163*calcs!$BT$5</f>
        <v>#REF!</v>
      </c>
      <c r="R167" s="220" t="e">
        <f>Scores!T163*calcs!$BT$6</f>
        <v>#REF!</v>
      </c>
      <c r="S167" s="220" t="e">
        <f>Scores!U163*calcs!$BT$6</f>
        <v>#REF!</v>
      </c>
      <c r="T167" s="220" t="e">
        <f>Scores!V163*calcs!$BT$6</f>
        <v>#REF!</v>
      </c>
      <c r="U167" s="220" t="e">
        <f>Scores!W163*calcs!$BT$6</f>
        <v>#REF!</v>
      </c>
      <c r="V167" s="220" t="e">
        <f>Scores!X163*calcs!$BT$6</f>
        <v>#REF!</v>
      </c>
      <c r="W167" s="220" t="e">
        <f>Scores!Y163*calcs!$BT$7</f>
        <v>#REF!</v>
      </c>
      <c r="X167" s="220" t="e">
        <f>Scores!Z163*calcs!$BT$7</f>
        <v>#REF!</v>
      </c>
      <c r="Y167" s="220" t="e">
        <f>Scores!AA163*calcs!$BT$7</f>
        <v>#REF!</v>
      </c>
      <c r="Z167" s="220" t="e">
        <f>Scores!AB163*calcs!$BT$7</f>
        <v>#REF!</v>
      </c>
      <c r="AA167" s="220" t="e">
        <f>Scores!AC163*calcs!$BT$7</f>
        <v>#REF!</v>
      </c>
      <c r="AB167" s="220" t="e">
        <f>Scores!AD163*calcs!$BT$8</f>
        <v>#REF!</v>
      </c>
      <c r="AC167" s="220" t="e">
        <f>Scores!AE163*calcs!$BT$8</f>
        <v>#REF!</v>
      </c>
      <c r="AD167" s="220" t="e">
        <f>Scores!AF163*calcs!$BT$8</f>
        <v>#REF!</v>
      </c>
      <c r="AE167" s="220" t="e">
        <f>Scores!AG163*calcs!$BT$8</f>
        <v>#REF!</v>
      </c>
      <c r="AF167" s="220" t="e">
        <f>Scores!AH163*calcs!$BT$8</f>
        <v>#REF!</v>
      </c>
      <c r="AG167" s="220" t="e">
        <f>Scores!AI163*calcs!$BT$9</f>
        <v>#REF!</v>
      </c>
      <c r="AH167" s="220" t="e">
        <f>Scores!AJ163*calcs!$BT$9</f>
        <v>#REF!</v>
      </c>
      <c r="AI167" s="220" t="e">
        <f>Scores!AK163*calcs!$BT$9</f>
        <v>#REF!</v>
      </c>
      <c r="AJ167" s="220" t="e">
        <f>Scores!AL163*calcs!$BT$9</f>
        <v>#REF!</v>
      </c>
      <c r="AK167" s="220" t="e">
        <f>Scores!AM163*calcs!$BT$9</f>
        <v>#REF!</v>
      </c>
      <c r="AL167" s="220" t="e">
        <f>Scores!AN163*calcs!$BT$10</f>
        <v>#REF!</v>
      </c>
      <c r="AM167" s="220" t="e">
        <f>Scores!AO163*calcs!$BT$10</f>
        <v>#REF!</v>
      </c>
      <c r="AN167" s="220" t="e">
        <f>Scores!AP163*calcs!$BT$10</f>
        <v>#REF!</v>
      </c>
      <c r="AO167" s="220" t="e">
        <f>Scores!AQ163*calcs!$BT$10</f>
        <v>#REF!</v>
      </c>
      <c r="AP167" s="220" t="e">
        <f>Scores!AR163*calcs!$BT$10</f>
        <v>#REF!</v>
      </c>
      <c r="AQ167" s="220" t="e">
        <f>Scores!AS163*calcs!$BT$11</f>
        <v>#REF!</v>
      </c>
      <c r="AR167" s="220" t="e">
        <f>Scores!AT163*calcs!$BT$11</f>
        <v>#REF!</v>
      </c>
      <c r="AS167" s="220" t="e">
        <f>Scores!AU163*calcs!$BT$11</f>
        <v>#REF!</v>
      </c>
      <c r="AT167" s="220" t="e">
        <f>Scores!AV163*calcs!$BT$11</f>
        <v>#REF!</v>
      </c>
      <c r="AU167" s="220" t="e">
        <f>Scores!AW163*calcs!$BT$11</f>
        <v>#REF!</v>
      </c>
      <c r="AV167" s="220" t="e">
        <f>Scores!AX163*calcs!$BT$12</f>
        <v>#REF!</v>
      </c>
      <c r="AW167" s="220" t="e">
        <f>Scores!AY163*calcs!$BT$12</f>
        <v>#REF!</v>
      </c>
      <c r="AX167" s="220" t="e">
        <f>Scores!AZ163*calcs!$BT$12</f>
        <v>#REF!</v>
      </c>
      <c r="AY167" s="220" t="e">
        <f>Scores!BA163*calcs!$BT$12</f>
        <v>#REF!</v>
      </c>
      <c r="AZ167" s="220" t="e">
        <f>Scores!BB163*calcs!$BT$12</f>
        <v>#REF!</v>
      </c>
      <c r="BA167" s="220" t="e">
        <f>Scores!BC163*calcs!$BT$13</f>
        <v>#REF!</v>
      </c>
      <c r="BB167" s="220" t="e">
        <f>Scores!BD163*calcs!$BT$13</f>
        <v>#REF!</v>
      </c>
      <c r="BC167" s="220" t="e">
        <f>Scores!BE163*calcs!$BT$13</f>
        <v>#REF!</v>
      </c>
      <c r="BD167" s="220" t="e">
        <f>Scores!BF163*calcs!$BT$13</f>
        <v>#REF!</v>
      </c>
      <c r="BE167" s="220" t="e">
        <f>Scores!BG163*calcs!$BT$13</f>
        <v>#REF!</v>
      </c>
      <c r="BF167" s="220" t="e">
        <f>Scores!BH163*calcs!$BT$14</f>
        <v>#REF!</v>
      </c>
      <c r="BG167" s="220" t="e">
        <f>Scores!BI163*calcs!$BT$14</f>
        <v>#REF!</v>
      </c>
      <c r="BH167" s="220" t="e">
        <f>Scores!BJ163*calcs!$BT$14</f>
        <v>#REF!</v>
      </c>
      <c r="BI167" s="220" t="e">
        <f>Scores!BK163*calcs!$BT$14</f>
        <v>#REF!</v>
      </c>
      <c r="BJ167" s="220" t="e">
        <f>Scores!BL163*calcs!$BT$14</f>
        <v>#REF!</v>
      </c>
    </row>
    <row r="168" spans="1:62">
      <c r="A168" t="s">
        <v>348</v>
      </c>
      <c r="B168" s="16" t="s">
        <v>349</v>
      </c>
      <c r="C168" s="220" t="e">
        <f>Scores!E164*calcs!$BT$3</f>
        <v>#REF!</v>
      </c>
      <c r="D168" s="220" t="e">
        <f>Scores!F164*calcs!$BT$3</f>
        <v>#REF!</v>
      </c>
      <c r="E168" s="220" t="e">
        <f>Scores!G164*calcs!$BT$3</f>
        <v>#REF!</v>
      </c>
      <c r="F168" s="220" t="e">
        <f>Scores!H164*calcs!$BT$3</f>
        <v>#REF!</v>
      </c>
      <c r="G168" s="220" t="e">
        <f>Scores!I164*calcs!$BT$3</f>
        <v>#REF!</v>
      </c>
      <c r="H168" s="220" t="e">
        <f>Scores!J164*calcs!$BT$4</f>
        <v>#REF!</v>
      </c>
      <c r="I168" s="220" t="e">
        <f>Scores!K164*calcs!$BT$4</f>
        <v>#REF!</v>
      </c>
      <c r="J168" s="220" t="e">
        <f>Scores!L164*calcs!$BT$4</f>
        <v>#REF!</v>
      </c>
      <c r="K168" s="220" t="e">
        <f>Scores!M164*calcs!$BT$4</f>
        <v>#REF!</v>
      </c>
      <c r="L168" s="220" t="e">
        <f>Scores!N164*calcs!$BT$4</f>
        <v>#REF!</v>
      </c>
      <c r="M168" s="220" t="e">
        <f>Scores!O164*calcs!$BT$5</f>
        <v>#REF!</v>
      </c>
      <c r="N168" s="220" t="e">
        <f>Scores!P164*calcs!$BT$5</f>
        <v>#REF!</v>
      </c>
      <c r="O168" s="220" t="e">
        <f>Scores!Q164*calcs!$BT$5</f>
        <v>#REF!</v>
      </c>
      <c r="P168" s="220" t="e">
        <f>Scores!R164*calcs!$BT$5</f>
        <v>#REF!</v>
      </c>
      <c r="Q168" s="220" t="e">
        <f>Scores!S164*calcs!$BT$5</f>
        <v>#REF!</v>
      </c>
      <c r="R168" s="220" t="e">
        <f>Scores!T164*calcs!$BT$6</f>
        <v>#REF!</v>
      </c>
      <c r="S168" s="220" t="e">
        <f>Scores!U164*calcs!$BT$6</f>
        <v>#REF!</v>
      </c>
      <c r="T168" s="220" t="e">
        <f>Scores!V164*calcs!$BT$6</f>
        <v>#REF!</v>
      </c>
      <c r="U168" s="220" t="e">
        <f>Scores!W164*calcs!$BT$6</f>
        <v>#REF!</v>
      </c>
      <c r="V168" s="220" t="e">
        <f>Scores!X164*calcs!$BT$6</f>
        <v>#REF!</v>
      </c>
      <c r="W168" s="220" t="e">
        <f>Scores!Y164*calcs!$BT$7</f>
        <v>#REF!</v>
      </c>
      <c r="X168" s="220" t="e">
        <f>Scores!Z164*calcs!$BT$7</f>
        <v>#REF!</v>
      </c>
      <c r="Y168" s="220" t="e">
        <f>Scores!AA164*calcs!$BT$7</f>
        <v>#REF!</v>
      </c>
      <c r="Z168" s="220" t="e">
        <f>Scores!AB164*calcs!$BT$7</f>
        <v>#REF!</v>
      </c>
      <c r="AA168" s="220" t="e">
        <f>Scores!AC164*calcs!$BT$7</f>
        <v>#REF!</v>
      </c>
      <c r="AB168" s="220" t="e">
        <f>Scores!AD164*calcs!$BT$8</f>
        <v>#REF!</v>
      </c>
      <c r="AC168" s="220" t="e">
        <f>Scores!AE164*calcs!$BT$8</f>
        <v>#REF!</v>
      </c>
      <c r="AD168" s="220" t="e">
        <f>Scores!AF164*calcs!$BT$8</f>
        <v>#REF!</v>
      </c>
      <c r="AE168" s="220" t="e">
        <f>Scores!AG164*calcs!$BT$8</f>
        <v>#REF!</v>
      </c>
      <c r="AF168" s="220" t="e">
        <f>Scores!AH164*calcs!$BT$8</f>
        <v>#REF!</v>
      </c>
      <c r="AG168" s="220" t="e">
        <f>Scores!AI164*calcs!$BT$9</f>
        <v>#REF!</v>
      </c>
      <c r="AH168" s="220" t="e">
        <f>Scores!AJ164*calcs!$BT$9</f>
        <v>#REF!</v>
      </c>
      <c r="AI168" s="220" t="e">
        <f>Scores!AK164*calcs!$BT$9</f>
        <v>#REF!</v>
      </c>
      <c r="AJ168" s="220" t="e">
        <f>Scores!AL164*calcs!$BT$9</f>
        <v>#REF!</v>
      </c>
      <c r="AK168" s="220" t="e">
        <f>Scores!AM164*calcs!$BT$9</f>
        <v>#REF!</v>
      </c>
      <c r="AL168" s="220" t="e">
        <f>Scores!AN164*calcs!$BT$10</f>
        <v>#REF!</v>
      </c>
      <c r="AM168" s="220" t="e">
        <f>Scores!AO164*calcs!$BT$10</f>
        <v>#REF!</v>
      </c>
      <c r="AN168" s="220" t="e">
        <f>Scores!AP164*calcs!$BT$10</f>
        <v>#REF!</v>
      </c>
      <c r="AO168" s="220" t="e">
        <f>Scores!AQ164*calcs!$BT$10</f>
        <v>#REF!</v>
      </c>
      <c r="AP168" s="220" t="e">
        <f>Scores!AR164*calcs!$BT$10</f>
        <v>#REF!</v>
      </c>
      <c r="AQ168" s="220" t="e">
        <f>Scores!AS164*calcs!$BT$11</f>
        <v>#REF!</v>
      </c>
      <c r="AR168" s="220" t="e">
        <f>Scores!AT164*calcs!$BT$11</f>
        <v>#REF!</v>
      </c>
      <c r="AS168" s="220" t="e">
        <f>Scores!AU164*calcs!$BT$11</f>
        <v>#REF!</v>
      </c>
      <c r="AT168" s="220" t="e">
        <f>Scores!AV164*calcs!$BT$11</f>
        <v>#REF!</v>
      </c>
      <c r="AU168" s="220" t="e">
        <f>Scores!AW164*calcs!$BT$11</f>
        <v>#REF!</v>
      </c>
      <c r="AV168" s="220" t="e">
        <f>Scores!AX164*calcs!$BT$12</f>
        <v>#REF!</v>
      </c>
      <c r="AW168" s="220" t="e">
        <f>Scores!AY164*calcs!$BT$12</f>
        <v>#REF!</v>
      </c>
      <c r="AX168" s="220" t="e">
        <f>Scores!AZ164*calcs!$BT$12</f>
        <v>#REF!</v>
      </c>
      <c r="AY168" s="220" t="e">
        <f>Scores!BA164*calcs!$BT$12</f>
        <v>#REF!</v>
      </c>
      <c r="AZ168" s="220" t="e">
        <f>Scores!BB164*calcs!$BT$12</f>
        <v>#REF!</v>
      </c>
      <c r="BA168" s="220" t="e">
        <f>Scores!BC164*calcs!$BT$13</f>
        <v>#REF!</v>
      </c>
      <c r="BB168" s="220" t="e">
        <f>Scores!BD164*calcs!$BT$13</f>
        <v>#REF!</v>
      </c>
      <c r="BC168" s="220" t="e">
        <f>Scores!BE164*calcs!$BT$13</f>
        <v>#REF!</v>
      </c>
      <c r="BD168" s="220" t="e">
        <f>Scores!BF164*calcs!$BT$13</f>
        <v>#REF!</v>
      </c>
      <c r="BE168" s="220" t="e">
        <f>Scores!BG164*calcs!$BT$13</f>
        <v>#REF!</v>
      </c>
      <c r="BF168" s="220" t="e">
        <f>Scores!BH164*calcs!$BT$14</f>
        <v>#REF!</v>
      </c>
      <c r="BG168" s="220" t="e">
        <f>Scores!BI164*calcs!$BT$14</f>
        <v>#REF!</v>
      </c>
      <c r="BH168" s="220" t="e">
        <f>Scores!BJ164*calcs!$BT$14</f>
        <v>#REF!</v>
      </c>
      <c r="BI168" s="220" t="e">
        <f>Scores!BK164*calcs!$BT$14</f>
        <v>#REF!</v>
      </c>
      <c r="BJ168" s="220" t="e">
        <f>Scores!BL164*calcs!$BT$14</f>
        <v>#REF!</v>
      </c>
    </row>
    <row r="169" spans="1:62">
      <c r="A169" t="s">
        <v>350</v>
      </c>
      <c r="B169" s="16" t="s">
        <v>351</v>
      </c>
      <c r="C169" s="220" t="e">
        <f>Scores!E165*calcs!$BT$3</f>
        <v>#REF!</v>
      </c>
      <c r="D169" s="220" t="e">
        <f>Scores!F165*calcs!$BT$3</f>
        <v>#REF!</v>
      </c>
      <c r="E169" s="220" t="e">
        <f>Scores!G165*calcs!$BT$3</f>
        <v>#REF!</v>
      </c>
      <c r="F169" s="220" t="e">
        <f>Scores!H165*calcs!$BT$3</f>
        <v>#REF!</v>
      </c>
      <c r="G169" s="220" t="e">
        <f>Scores!I165*calcs!$BT$3</f>
        <v>#REF!</v>
      </c>
      <c r="H169" s="220" t="e">
        <f>Scores!J165*calcs!$BT$4</f>
        <v>#REF!</v>
      </c>
      <c r="I169" s="220" t="e">
        <f>Scores!K165*calcs!$BT$4</f>
        <v>#REF!</v>
      </c>
      <c r="J169" s="220" t="e">
        <f>Scores!L165*calcs!$BT$4</f>
        <v>#REF!</v>
      </c>
      <c r="K169" s="220" t="e">
        <f>Scores!M165*calcs!$BT$4</f>
        <v>#REF!</v>
      </c>
      <c r="L169" s="220" t="e">
        <f>Scores!N165*calcs!$BT$4</f>
        <v>#REF!</v>
      </c>
      <c r="M169" s="220" t="e">
        <f>Scores!O165*calcs!$BT$5</f>
        <v>#REF!</v>
      </c>
      <c r="N169" s="220" t="e">
        <f>Scores!P165*calcs!$BT$5</f>
        <v>#REF!</v>
      </c>
      <c r="O169" s="220" t="e">
        <f>Scores!Q165*calcs!$BT$5</f>
        <v>#REF!</v>
      </c>
      <c r="P169" s="220" t="e">
        <f>Scores!R165*calcs!$BT$5</f>
        <v>#REF!</v>
      </c>
      <c r="Q169" s="220" t="e">
        <f>Scores!S165*calcs!$BT$5</f>
        <v>#REF!</v>
      </c>
      <c r="R169" s="220" t="e">
        <f>Scores!T165*calcs!$BT$6</f>
        <v>#REF!</v>
      </c>
      <c r="S169" s="220" t="e">
        <f>Scores!U165*calcs!$BT$6</f>
        <v>#REF!</v>
      </c>
      <c r="T169" s="220" t="e">
        <f>Scores!V165*calcs!$BT$6</f>
        <v>#REF!</v>
      </c>
      <c r="U169" s="220" t="e">
        <f>Scores!W165*calcs!$BT$6</f>
        <v>#REF!</v>
      </c>
      <c r="V169" s="220" t="e">
        <f>Scores!X165*calcs!$BT$6</f>
        <v>#REF!</v>
      </c>
      <c r="W169" s="220" t="e">
        <f>Scores!Y165*calcs!$BT$7</f>
        <v>#REF!</v>
      </c>
      <c r="X169" s="220" t="e">
        <f>Scores!Z165*calcs!$BT$7</f>
        <v>#REF!</v>
      </c>
      <c r="Y169" s="220" t="e">
        <f>Scores!AA165*calcs!$BT$7</f>
        <v>#REF!</v>
      </c>
      <c r="Z169" s="220" t="e">
        <f>Scores!AB165*calcs!$BT$7</f>
        <v>#REF!</v>
      </c>
      <c r="AA169" s="220" t="e">
        <f>Scores!AC165*calcs!$BT$7</f>
        <v>#REF!</v>
      </c>
      <c r="AB169" s="220" t="e">
        <f>Scores!AD165*calcs!$BT$8</f>
        <v>#REF!</v>
      </c>
      <c r="AC169" s="220" t="e">
        <f>Scores!AE165*calcs!$BT$8</f>
        <v>#REF!</v>
      </c>
      <c r="AD169" s="220" t="e">
        <f>Scores!AF165*calcs!$BT$8</f>
        <v>#REF!</v>
      </c>
      <c r="AE169" s="220" t="e">
        <f>Scores!AG165*calcs!$BT$8</f>
        <v>#REF!</v>
      </c>
      <c r="AF169" s="220" t="e">
        <f>Scores!AH165*calcs!$BT$8</f>
        <v>#REF!</v>
      </c>
      <c r="AG169" s="220" t="e">
        <f>Scores!AI165*calcs!$BT$9</f>
        <v>#REF!</v>
      </c>
      <c r="AH169" s="220" t="e">
        <f>Scores!AJ165*calcs!$BT$9</f>
        <v>#REF!</v>
      </c>
      <c r="AI169" s="220" t="e">
        <f>Scores!AK165*calcs!$BT$9</f>
        <v>#REF!</v>
      </c>
      <c r="AJ169" s="220" t="e">
        <f>Scores!AL165*calcs!$BT$9</f>
        <v>#REF!</v>
      </c>
      <c r="AK169" s="220" t="e">
        <f>Scores!AM165*calcs!$BT$9</f>
        <v>#REF!</v>
      </c>
      <c r="AL169" s="220" t="e">
        <f>Scores!AN165*calcs!$BT$10</f>
        <v>#REF!</v>
      </c>
      <c r="AM169" s="220" t="e">
        <f>Scores!AO165*calcs!$BT$10</f>
        <v>#REF!</v>
      </c>
      <c r="AN169" s="220" t="e">
        <f>Scores!AP165*calcs!$BT$10</f>
        <v>#REF!</v>
      </c>
      <c r="AO169" s="220" t="e">
        <f>Scores!AQ165*calcs!$BT$10</f>
        <v>#REF!</v>
      </c>
      <c r="AP169" s="220" t="e">
        <f>Scores!AR165*calcs!$BT$10</f>
        <v>#REF!</v>
      </c>
      <c r="AQ169" s="220" t="e">
        <f>Scores!AS165*calcs!$BT$11</f>
        <v>#REF!</v>
      </c>
      <c r="AR169" s="220" t="e">
        <f>Scores!AT165*calcs!$BT$11</f>
        <v>#REF!</v>
      </c>
      <c r="AS169" s="220" t="e">
        <f>Scores!AU165*calcs!$BT$11</f>
        <v>#REF!</v>
      </c>
      <c r="AT169" s="220" t="e">
        <f>Scores!AV165*calcs!$BT$11</f>
        <v>#REF!</v>
      </c>
      <c r="AU169" s="220" t="e">
        <f>Scores!AW165*calcs!$BT$11</f>
        <v>#REF!</v>
      </c>
      <c r="AV169" s="220" t="e">
        <f>Scores!AX165*calcs!$BT$12</f>
        <v>#REF!</v>
      </c>
      <c r="AW169" s="220" t="e">
        <f>Scores!AY165*calcs!$BT$12</f>
        <v>#REF!</v>
      </c>
      <c r="AX169" s="220" t="e">
        <f>Scores!AZ165*calcs!$BT$12</f>
        <v>#REF!</v>
      </c>
      <c r="AY169" s="220" t="e">
        <f>Scores!BA165*calcs!$BT$12</f>
        <v>#REF!</v>
      </c>
      <c r="AZ169" s="220" t="e">
        <f>Scores!BB165*calcs!$BT$12</f>
        <v>#REF!</v>
      </c>
      <c r="BA169" s="220" t="e">
        <f>Scores!BC165*calcs!$BT$13</f>
        <v>#REF!</v>
      </c>
      <c r="BB169" s="220" t="e">
        <f>Scores!BD165*calcs!$BT$13</f>
        <v>#REF!</v>
      </c>
      <c r="BC169" s="220" t="e">
        <f>Scores!BE165*calcs!$BT$13</f>
        <v>#REF!</v>
      </c>
      <c r="BD169" s="220" t="e">
        <f>Scores!BF165*calcs!$BT$13</f>
        <v>#REF!</v>
      </c>
      <c r="BE169" s="220" t="e">
        <f>Scores!BG165*calcs!$BT$13</f>
        <v>#REF!</v>
      </c>
      <c r="BF169" s="220" t="e">
        <f>Scores!BH165*calcs!$BT$14</f>
        <v>#REF!</v>
      </c>
      <c r="BG169" s="220" t="e">
        <f>Scores!BI165*calcs!$BT$14</f>
        <v>#REF!</v>
      </c>
      <c r="BH169" s="220" t="e">
        <f>Scores!BJ165*calcs!$BT$14</f>
        <v>#REF!</v>
      </c>
      <c r="BI169" s="220" t="e">
        <f>Scores!BK165*calcs!$BT$14</f>
        <v>#REF!</v>
      </c>
      <c r="BJ169" s="220" t="e">
        <f>Scores!BL165*calcs!$BT$14</f>
        <v>#REF!</v>
      </c>
    </row>
    <row r="170" spans="1:62">
      <c r="A170" t="s">
        <v>352</v>
      </c>
      <c r="B170" s="16" t="s">
        <v>353</v>
      </c>
      <c r="C170" s="220" t="e">
        <f>Scores!E166*calcs!$BT$3</f>
        <v>#REF!</v>
      </c>
      <c r="D170" s="220" t="e">
        <f>Scores!F166*calcs!$BT$3</f>
        <v>#REF!</v>
      </c>
      <c r="E170" s="220" t="e">
        <f>Scores!G166*calcs!$BT$3</f>
        <v>#REF!</v>
      </c>
      <c r="F170" s="220" t="e">
        <f>Scores!H166*calcs!$BT$3</f>
        <v>#REF!</v>
      </c>
      <c r="G170" s="220" t="e">
        <f>Scores!I166*calcs!$BT$3</f>
        <v>#REF!</v>
      </c>
      <c r="H170" s="220" t="e">
        <f>Scores!J166*calcs!$BT$4</f>
        <v>#REF!</v>
      </c>
      <c r="I170" s="220" t="e">
        <f>Scores!K166*calcs!$BT$4</f>
        <v>#REF!</v>
      </c>
      <c r="J170" s="220" t="e">
        <f>Scores!L166*calcs!$BT$4</f>
        <v>#REF!</v>
      </c>
      <c r="K170" s="220" t="e">
        <f>Scores!M166*calcs!$BT$4</f>
        <v>#REF!</v>
      </c>
      <c r="L170" s="220" t="e">
        <f>Scores!N166*calcs!$BT$4</f>
        <v>#REF!</v>
      </c>
      <c r="M170" s="220" t="e">
        <f>Scores!O166*calcs!$BT$5</f>
        <v>#REF!</v>
      </c>
      <c r="N170" s="220" t="e">
        <f>Scores!P166*calcs!$BT$5</f>
        <v>#REF!</v>
      </c>
      <c r="O170" s="220" t="e">
        <f>Scores!Q166*calcs!$BT$5</f>
        <v>#REF!</v>
      </c>
      <c r="P170" s="220" t="e">
        <f>Scores!R166*calcs!$BT$5</f>
        <v>#REF!</v>
      </c>
      <c r="Q170" s="220" t="e">
        <f>Scores!S166*calcs!$BT$5</f>
        <v>#REF!</v>
      </c>
      <c r="R170" s="220" t="e">
        <f>Scores!T166*calcs!$BT$6</f>
        <v>#REF!</v>
      </c>
      <c r="S170" s="220" t="e">
        <f>Scores!U166*calcs!$BT$6</f>
        <v>#REF!</v>
      </c>
      <c r="T170" s="220" t="e">
        <f>Scores!V166*calcs!$BT$6</f>
        <v>#REF!</v>
      </c>
      <c r="U170" s="220" t="e">
        <f>Scores!W166*calcs!$BT$6</f>
        <v>#REF!</v>
      </c>
      <c r="V170" s="220" t="e">
        <f>Scores!X166*calcs!$BT$6</f>
        <v>#REF!</v>
      </c>
      <c r="W170" s="220" t="e">
        <f>Scores!Y166*calcs!$BT$7</f>
        <v>#REF!</v>
      </c>
      <c r="X170" s="220" t="e">
        <f>Scores!Z166*calcs!$BT$7</f>
        <v>#REF!</v>
      </c>
      <c r="Y170" s="220" t="e">
        <f>Scores!AA166*calcs!$BT$7</f>
        <v>#REF!</v>
      </c>
      <c r="Z170" s="220" t="e">
        <f>Scores!AB166*calcs!$BT$7</f>
        <v>#REF!</v>
      </c>
      <c r="AA170" s="220" t="e">
        <f>Scores!AC166*calcs!$BT$7</f>
        <v>#REF!</v>
      </c>
      <c r="AB170" s="220" t="e">
        <f>Scores!AD166*calcs!$BT$8</f>
        <v>#REF!</v>
      </c>
      <c r="AC170" s="220" t="e">
        <f>Scores!AE166*calcs!$BT$8</f>
        <v>#REF!</v>
      </c>
      <c r="AD170" s="220" t="e">
        <f>Scores!AF166*calcs!$BT$8</f>
        <v>#REF!</v>
      </c>
      <c r="AE170" s="220" t="e">
        <f>Scores!AG166*calcs!$BT$8</f>
        <v>#REF!</v>
      </c>
      <c r="AF170" s="220" t="e">
        <f>Scores!AH166*calcs!$BT$8</f>
        <v>#REF!</v>
      </c>
      <c r="AG170" s="220" t="e">
        <f>Scores!AI166*calcs!$BT$9</f>
        <v>#REF!</v>
      </c>
      <c r="AH170" s="220" t="e">
        <f>Scores!AJ166*calcs!$BT$9</f>
        <v>#REF!</v>
      </c>
      <c r="AI170" s="220" t="e">
        <f>Scores!AK166*calcs!$BT$9</f>
        <v>#REF!</v>
      </c>
      <c r="AJ170" s="220" t="e">
        <f>Scores!AL166*calcs!$BT$9</f>
        <v>#REF!</v>
      </c>
      <c r="AK170" s="220" t="e">
        <f>Scores!AM166*calcs!$BT$9</f>
        <v>#REF!</v>
      </c>
      <c r="AL170" s="220" t="e">
        <f>Scores!AN166*calcs!$BT$10</f>
        <v>#REF!</v>
      </c>
      <c r="AM170" s="220" t="e">
        <f>Scores!AO166*calcs!$BT$10</f>
        <v>#REF!</v>
      </c>
      <c r="AN170" s="220" t="e">
        <f>Scores!AP166*calcs!$BT$10</f>
        <v>#REF!</v>
      </c>
      <c r="AO170" s="220" t="e">
        <f>Scores!AQ166*calcs!$BT$10</f>
        <v>#REF!</v>
      </c>
      <c r="AP170" s="220" t="e">
        <f>Scores!AR166*calcs!$BT$10</f>
        <v>#REF!</v>
      </c>
      <c r="AQ170" s="220" t="e">
        <f>Scores!AS166*calcs!$BT$11</f>
        <v>#REF!</v>
      </c>
      <c r="AR170" s="220" t="e">
        <f>Scores!AT166*calcs!$BT$11</f>
        <v>#REF!</v>
      </c>
      <c r="AS170" s="220" t="e">
        <f>Scores!AU166*calcs!$BT$11</f>
        <v>#REF!</v>
      </c>
      <c r="AT170" s="220" t="e">
        <f>Scores!AV166*calcs!$BT$11</f>
        <v>#REF!</v>
      </c>
      <c r="AU170" s="220" t="e">
        <f>Scores!AW166*calcs!$BT$11</f>
        <v>#REF!</v>
      </c>
      <c r="AV170" s="220" t="e">
        <f>Scores!AX166*calcs!$BT$12</f>
        <v>#REF!</v>
      </c>
      <c r="AW170" s="220" t="e">
        <f>Scores!AY166*calcs!$BT$12</f>
        <v>#REF!</v>
      </c>
      <c r="AX170" s="220" t="e">
        <f>Scores!AZ166*calcs!$BT$12</f>
        <v>#REF!</v>
      </c>
      <c r="AY170" s="220" t="e">
        <f>Scores!BA166*calcs!$BT$12</f>
        <v>#REF!</v>
      </c>
      <c r="AZ170" s="220" t="e">
        <f>Scores!BB166*calcs!$BT$12</f>
        <v>#REF!</v>
      </c>
      <c r="BA170" s="220" t="e">
        <f>Scores!BC166*calcs!$BT$13</f>
        <v>#REF!</v>
      </c>
      <c r="BB170" s="220" t="e">
        <f>Scores!BD166*calcs!$BT$13</f>
        <v>#REF!</v>
      </c>
      <c r="BC170" s="220" t="e">
        <f>Scores!BE166*calcs!$BT$13</f>
        <v>#REF!</v>
      </c>
      <c r="BD170" s="220" t="e">
        <f>Scores!BF166*calcs!$BT$13</f>
        <v>#REF!</v>
      </c>
      <c r="BE170" s="220" t="e">
        <f>Scores!BG166*calcs!$BT$13</f>
        <v>#REF!</v>
      </c>
      <c r="BF170" s="220" t="e">
        <f>Scores!BH166*calcs!$BT$14</f>
        <v>#REF!</v>
      </c>
      <c r="BG170" s="220" t="e">
        <f>Scores!BI166*calcs!$BT$14</f>
        <v>#REF!</v>
      </c>
      <c r="BH170" s="220" t="e">
        <f>Scores!BJ166*calcs!$BT$14</f>
        <v>#REF!</v>
      </c>
      <c r="BI170" s="220" t="e">
        <f>Scores!BK166*calcs!$BT$14</f>
        <v>#REF!</v>
      </c>
      <c r="BJ170" s="220" t="e">
        <f>Scores!BL166*calcs!$BT$14</f>
        <v>#REF!</v>
      </c>
    </row>
    <row r="171" spans="1:62">
      <c r="A171" t="s">
        <v>354</v>
      </c>
      <c r="B171" s="16" t="s">
        <v>355</v>
      </c>
      <c r="C171" s="220" t="e">
        <f>Scores!E167*calcs!$BT$3</f>
        <v>#REF!</v>
      </c>
      <c r="D171" s="220" t="e">
        <f>Scores!F167*calcs!$BT$3</f>
        <v>#REF!</v>
      </c>
      <c r="E171" s="220" t="e">
        <f>Scores!G167*calcs!$BT$3</f>
        <v>#REF!</v>
      </c>
      <c r="F171" s="220" t="e">
        <f>Scores!H167*calcs!$BT$3</f>
        <v>#REF!</v>
      </c>
      <c r="G171" s="220" t="e">
        <f>Scores!I167*calcs!$BT$3</f>
        <v>#REF!</v>
      </c>
      <c r="H171" s="220" t="e">
        <f>Scores!J167*calcs!$BT$4</f>
        <v>#REF!</v>
      </c>
      <c r="I171" s="220" t="e">
        <f>Scores!K167*calcs!$BT$4</f>
        <v>#REF!</v>
      </c>
      <c r="J171" s="220" t="e">
        <f>Scores!L167*calcs!$BT$4</f>
        <v>#REF!</v>
      </c>
      <c r="K171" s="220" t="e">
        <f>Scores!M167*calcs!$BT$4</f>
        <v>#REF!</v>
      </c>
      <c r="L171" s="220" t="e">
        <f>Scores!N167*calcs!$BT$4</f>
        <v>#REF!</v>
      </c>
      <c r="M171" s="220" t="e">
        <f>Scores!O167*calcs!$BT$5</f>
        <v>#REF!</v>
      </c>
      <c r="N171" s="220" t="e">
        <f>Scores!P167*calcs!$BT$5</f>
        <v>#REF!</v>
      </c>
      <c r="O171" s="220" t="e">
        <f>Scores!Q167*calcs!$BT$5</f>
        <v>#REF!</v>
      </c>
      <c r="P171" s="220" t="e">
        <f>Scores!R167*calcs!$BT$5</f>
        <v>#REF!</v>
      </c>
      <c r="Q171" s="220" t="e">
        <f>Scores!S167*calcs!$BT$5</f>
        <v>#REF!</v>
      </c>
      <c r="R171" s="220" t="e">
        <f>Scores!T167*calcs!$BT$6</f>
        <v>#REF!</v>
      </c>
      <c r="S171" s="220" t="e">
        <f>Scores!U167*calcs!$BT$6</f>
        <v>#REF!</v>
      </c>
      <c r="T171" s="220" t="e">
        <f>Scores!V167*calcs!$BT$6</f>
        <v>#REF!</v>
      </c>
      <c r="U171" s="220" t="e">
        <f>Scores!W167*calcs!$BT$6</f>
        <v>#REF!</v>
      </c>
      <c r="V171" s="220" t="e">
        <f>Scores!X167*calcs!$BT$6</f>
        <v>#REF!</v>
      </c>
      <c r="W171" s="220" t="e">
        <f>Scores!Y167*calcs!$BT$7</f>
        <v>#REF!</v>
      </c>
      <c r="X171" s="220" t="e">
        <f>Scores!Z167*calcs!$BT$7</f>
        <v>#REF!</v>
      </c>
      <c r="Y171" s="220" t="e">
        <f>Scores!AA167*calcs!$BT$7</f>
        <v>#REF!</v>
      </c>
      <c r="Z171" s="220" t="e">
        <f>Scores!AB167*calcs!$BT$7</f>
        <v>#REF!</v>
      </c>
      <c r="AA171" s="220" t="e">
        <f>Scores!AC167*calcs!$BT$7</f>
        <v>#REF!</v>
      </c>
      <c r="AB171" s="220" t="e">
        <f>Scores!AD167*calcs!$BT$8</f>
        <v>#REF!</v>
      </c>
      <c r="AC171" s="220" t="e">
        <f>Scores!AE167*calcs!$BT$8</f>
        <v>#REF!</v>
      </c>
      <c r="AD171" s="220" t="e">
        <f>Scores!AF167*calcs!$BT$8</f>
        <v>#REF!</v>
      </c>
      <c r="AE171" s="220" t="e">
        <f>Scores!AG167*calcs!$BT$8</f>
        <v>#REF!</v>
      </c>
      <c r="AF171" s="220" t="e">
        <f>Scores!AH167*calcs!$BT$8</f>
        <v>#REF!</v>
      </c>
      <c r="AG171" s="220" t="e">
        <f>Scores!AI167*calcs!$BT$9</f>
        <v>#REF!</v>
      </c>
      <c r="AH171" s="220" t="e">
        <f>Scores!AJ167*calcs!$BT$9</f>
        <v>#REF!</v>
      </c>
      <c r="AI171" s="220" t="e">
        <f>Scores!AK167*calcs!$BT$9</f>
        <v>#REF!</v>
      </c>
      <c r="AJ171" s="220" t="e">
        <f>Scores!AL167*calcs!$BT$9</f>
        <v>#REF!</v>
      </c>
      <c r="AK171" s="220" t="e">
        <f>Scores!AM167*calcs!$BT$9</f>
        <v>#REF!</v>
      </c>
      <c r="AL171" s="220" t="e">
        <f>Scores!AN167*calcs!$BT$10</f>
        <v>#REF!</v>
      </c>
      <c r="AM171" s="220" t="e">
        <f>Scores!AO167*calcs!$BT$10</f>
        <v>#REF!</v>
      </c>
      <c r="AN171" s="220" t="e">
        <f>Scores!AP167*calcs!$BT$10</f>
        <v>#REF!</v>
      </c>
      <c r="AO171" s="220" t="e">
        <f>Scores!AQ167*calcs!$BT$10</f>
        <v>#REF!</v>
      </c>
      <c r="AP171" s="220" t="e">
        <f>Scores!AR167*calcs!$BT$10</f>
        <v>#REF!</v>
      </c>
      <c r="AQ171" s="220" t="e">
        <f>Scores!AS167*calcs!$BT$11</f>
        <v>#REF!</v>
      </c>
      <c r="AR171" s="220" t="e">
        <f>Scores!AT167*calcs!$BT$11</f>
        <v>#REF!</v>
      </c>
      <c r="AS171" s="220" t="e">
        <f>Scores!AU167*calcs!$BT$11</f>
        <v>#REF!</v>
      </c>
      <c r="AT171" s="220" t="e">
        <f>Scores!AV167*calcs!$BT$11</f>
        <v>#REF!</v>
      </c>
      <c r="AU171" s="220" t="e">
        <f>Scores!AW167*calcs!$BT$11</f>
        <v>#REF!</v>
      </c>
      <c r="AV171" s="220" t="e">
        <f>Scores!AX167*calcs!$BT$12</f>
        <v>#REF!</v>
      </c>
      <c r="AW171" s="220" t="e">
        <f>Scores!AY167*calcs!$BT$12</f>
        <v>#REF!</v>
      </c>
      <c r="AX171" s="220" t="e">
        <f>Scores!AZ167*calcs!$BT$12</f>
        <v>#REF!</v>
      </c>
      <c r="AY171" s="220" t="e">
        <f>Scores!BA167*calcs!$BT$12</f>
        <v>#REF!</v>
      </c>
      <c r="AZ171" s="220" t="e">
        <f>Scores!BB167*calcs!$BT$12</f>
        <v>#REF!</v>
      </c>
      <c r="BA171" s="220" t="e">
        <f>Scores!BC167*calcs!$BT$13</f>
        <v>#REF!</v>
      </c>
      <c r="BB171" s="220" t="e">
        <f>Scores!BD167*calcs!$BT$13</f>
        <v>#REF!</v>
      </c>
      <c r="BC171" s="220" t="e">
        <f>Scores!BE167*calcs!$BT$13</f>
        <v>#REF!</v>
      </c>
      <c r="BD171" s="220" t="e">
        <f>Scores!BF167*calcs!$BT$13</f>
        <v>#REF!</v>
      </c>
      <c r="BE171" s="220" t="e">
        <f>Scores!BG167*calcs!$BT$13</f>
        <v>#REF!</v>
      </c>
      <c r="BF171" s="220" t="e">
        <f>Scores!BH167*calcs!$BT$14</f>
        <v>#REF!</v>
      </c>
      <c r="BG171" s="220" t="e">
        <f>Scores!BI167*calcs!$BT$14</f>
        <v>#REF!</v>
      </c>
      <c r="BH171" s="220" t="e">
        <f>Scores!BJ167*calcs!$BT$14</f>
        <v>#REF!</v>
      </c>
      <c r="BI171" s="220" t="e">
        <f>Scores!BK167*calcs!$BT$14</f>
        <v>#REF!</v>
      </c>
      <c r="BJ171" s="220" t="e">
        <f>Scores!BL167*calcs!$BT$14</f>
        <v>#REF!</v>
      </c>
    </row>
    <row r="172" spans="1:62">
      <c r="A172" t="s">
        <v>356</v>
      </c>
      <c r="B172" s="16" t="s">
        <v>357</v>
      </c>
      <c r="C172" s="220" t="e">
        <f>Scores!E168*calcs!$BT$3</f>
        <v>#REF!</v>
      </c>
      <c r="D172" s="220" t="e">
        <f>Scores!F168*calcs!$BT$3</f>
        <v>#REF!</v>
      </c>
      <c r="E172" s="220" t="e">
        <f>Scores!G168*calcs!$BT$3</f>
        <v>#REF!</v>
      </c>
      <c r="F172" s="220" t="e">
        <f>Scores!H168*calcs!$BT$3</f>
        <v>#REF!</v>
      </c>
      <c r="G172" s="220" t="e">
        <f>Scores!I168*calcs!$BT$3</f>
        <v>#REF!</v>
      </c>
      <c r="H172" s="220" t="e">
        <f>Scores!J168*calcs!$BT$4</f>
        <v>#REF!</v>
      </c>
      <c r="I172" s="220" t="e">
        <f>Scores!K168*calcs!$BT$4</f>
        <v>#REF!</v>
      </c>
      <c r="J172" s="220" t="e">
        <f>Scores!L168*calcs!$BT$4</f>
        <v>#REF!</v>
      </c>
      <c r="K172" s="220" t="e">
        <f>Scores!M168*calcs!$BT$4</f>
        <v>#REF!</v>
      </c>
      <c r="L172" s="220" t="e">
        <f>Scores!N168*calcs!$BT$4</f>
        <v>#REF!</v>
      </c>
      <c r="M172" s="220" t="e">
        <f>Scores!O168*calcs!$BT$5</f>
        <v>#REF!</v>
      </c>
      <c r="N172" s="220" t="e">
        <f>Scores!P168*calcs!$BT$5</f>
        <v>#REF!</v>
      </c>
      <c r="O172" s="220" t="e">
        <f>Scores!Q168*calcs!$BT$5</f>
        <v>#REF!</v>
      </c>
      <c r="P172" s="220" t="e">
        <f>Scores!R168*calcs!$BT$5</f>
        <v>#REF!</v>
      </c>
      <c r="Q172" s="220" t="e">
        <f>Scores!S168*calcs!$BT$5</f>
        <v>#REF!</v>
      </c>
      <c r="R172" s="220" t="e">
        <f>Scores!T168*calcs!$BT$6</f>
        <v>#REF!</v>
      </c>
      <c r="S172" s="220" t="e">
        <f>Scores!U168*calcs!$BT$6</f>
        <v>#REF!</v>
      </c>
      <c r="T172" s="220" t="e">
        <f>Scores!V168*calcs!$BT$6</f>
        <v>#REF!</v>
      </c>
      <c r="U172" s="220" t="e">
        <f>Scores!W168*calcs!$BT$6</f>
        <v>#REF!</v>
      </c>
      <c r="V172" s="220" t="e">
        <f>Scores!X168*calcs!$BT$6</f>
        <v>#REF!</v>
      </c>
      <c r="W172" s="220" t="e">
        <f>Scores!Y168*calcs!$BT$7</f>
        <v>#REF!</v>
      </c>
      <c r="X172" s="220" t="e">
        <f>Scores!Z168*calcs!$BT$7</f>
        <v>#REF!</v>
      </c>
      <c r="Y172" s="220" t="e">
        <f>Scores!AA168*calcs!$BT$7</f>
        <v>#REF!</v>
      </c>
      <c r="Z172" s="220" t="e">
        <f>Scores!AB168*calcs!$BT$7</f>
        <v>#REF!</v>
      </c>
      <c r="AA172" s="220" t="e">
        <f>Scores!AC168*calcs!$BT$7</f>
        <v>#REF!</v>
      </c>
      <c r="AB172" s="220" t="e">
        <f>Scores!AD168*calcs!$BT$8</f>
        <v>#REF!</v>
      </c>
      <c r="AC172" s="220" t="e">
        <f>Scores!AE168*calcs!$BT$8</f>
        <v>#REF!</v>
      </c>
      <c r="AD172" s="220" t="e">
        <f>Scores!AF168*calcs!$BT$8</f>
        <v>#REF!</v>
      </c>
      <c r="AE172" s="220" t="e">
        <f>Scores!AG168*calcs!$BT$8</f>
        <v>#REF!</v>
      </c>
      <c r="AF172" s="220" t="e">
        <f>Scores!AH168*calcs!$BT$8</f>
        <v>#REF!</v>
      </c>
      <c r="AG172" s="220" t="e">
        <f>Scores!AI168*calcs!$BT$9</f>
        <v>#REF!</v>
      </c>
      <c r="AH172" s="220" t="e">
        <f>Scores!AJ168*calcs!$BT$9</f>
        <v>#REF!</v>
      </c>
      <c r="AI172" s="220" t="e">
        <f>Scores!AK168*calcs!$BT$9</f>
        <v>#REF!</v>
      </c>
      <c r="AJ172" s="220" t="e">
        <f>Scores!AL168*calcs!$BT$9</f>
        <v>#REF!</v>
      </c>
      <c r="AK172" s="220" t="e">
        <f>Scores!AM168*calcs!$BT$9</f>
        <v>#REF!</v>
      </c>
      <c r="AL172" s="220" t="e">
        <f>Scores!AN168*calcs!$BT$10</f>
        <v>#REF!</v>
      </c>
      <c r="AM172" s="220" t="e">
        <f>Scores!AO168*calcs!$BT$10</f>
        <v>#REF!</v>
      </c>
      <c r="AN172" s="220" t="e">
        <f>Scores!AP168*calcs!$BT$10</f>
        <v>#REF!</v>
      </c>
      <c r="AO172" s="220" t="e">
        <f>Scores!AQ168*calcs!$BT$10</f>
        <v>#REF!</v>
      </c>
      <c r="AP172" s="220" t="e">
        <f>Scores!AR168*calcs!$BT$10</f>
        <v>#REF!</v>
      </c>
      <c r="AQ172" s="220" t="e">
        <f>Scores!AS168*calcs!$BT$11</f>
        <v>#REF!</v>
      </c>
      <c r="AR172" s="220" t="e">
        <f>Scores!AT168*calcs!$BT$11</f>
        <v>#REF!</v>
      </c>
      <c r="AS172" s="220" t="e">
        <f>Scores!AU168*calcs!$BT$11</f>
        <v>#REF!</v>
      </c>
      <c r="AT172" s="220" t="e">
        <f>Scores!AV168*calcs!$BT$11</f>
        <v>#REF!</v>
      </c>
      <c r="AU172" s="220" t="e">
        <f>Scores!AW168*calcs!$BT$11</f>
        <v>#REF!</v>
      </c>
      <c r="AV172" s="220" t="e">
        <f>Scores!AX168*calcs!$BT$12</f>
        <v>#REF!</v>
      </c>
      <c r="AW172" s="220" t="e">
        <f>Scores!AY168*calcs!$BT$12</f>
        <v>#REF!</v>
      </c>
      <c r="AX172" s="220" t="e">
        <f>Scores!AZ168*calcs!$BT$12</f>
        <v>#REF!</v>
      </c>
      <c r="AY172" s="220" t="e">
        <f>Scores!BA168*calcs!$BT$12</f>
        <v>#REF!</v>
      </c>
      <c r="AZ172" s="220" t="e">
        <f>Scores!BB168*calcs!$BT$12</f>
        <v>#REF!</v>
      </c>
      <c r="BA172" s="220" t="e">
        <f>Scores!BC168*calcs!$BT$13</f>
        <v>#REF!</v>
      </c>
      <c r="BB172" s="220" t="e">
        <f>Scores!BD168*calcs!$BT$13</f>
        <v>#REF!</v>
      </c>
      <c r="BC172" s="220" t="e">
        <f>Scores!BE168*calcs!$BT$13</f>
        <v>#REF!</v>
      </c>
      <c r="BD172" s="220" t="e">
        <f>Scores!BF168*calcs!$BT$13</f>
        <v>#REF!</v>
      </c>
      <c r="BE172" s="220" t="e">
        <f>Scores!BG168*calcs!$BT$13</f>
        <v>#REF!</v>
      </c>
      <c r="BF172" s="220" t="e">
        <f>Scores!BH168*calcs!$BT$14</f>
        <v>#REF!</v>
      </c>
      <c r="BG172" s="220" t="e">
        <f>Scores!BI168*calcs!$BT$14</f>
        <v>#REF!</v>
      </c>
      <c r="BH172" s="220" t="e">
        <f>Scores!BJ168*calcs!$BT$14</f>
        <v>#REF!</v>
      </c>
      <c r="BI172" s="220" t="e">
        <f>Scores!BK168*calcs!$BT$14</f>
        <v>#REF!</v>
      </c>
      <c r="BJ172" s="220" t="e">
        <f>Scores!BL168*calcs!$BT$14</f>
        <v>#REF!</v>
      </c>
    </row>
    <row r="173" spans="1:62">
      <c r="A173" t="s">
        <v>358</v>
      </c>
      <c r="B173" s="16" t="s">
        <v>359</v>
      </c>
      <c r="C173" s="220" t="e">
        <f>Scores!E169*calcs!$BT$3</f>
        <v>#REF!</v>
      </c>
      <c r="D173" s="220" t="e">
        <f>Scores!F169*calcs!$BT$3</f>
        <v>#REF!</v>
      </c>
      <c r="E173" s="220" t="e">
        <f>Scores!G169*calcs!$BT$3</f>
        <v>#REF!</v>
      </c>
      <c r="F173" s="220" t="e">
        <f>Scores!H169*calcs!$BT$3</f>
        <v>#REF!</v>
      </c>
      <c r="G173" s="220" t="e">
        <f>Scores!I169*calcs!$BT$3</f>
        <v>#REF!</v>
      </c>
      <c r="H173" s="220" t="e">
        <f>Scores!J169*calcs!$BT$4</f>
        <v>#REF!</v>
      </c>
      <c r="I173" s="220" t="e">
        <f>Scores!K169*calcs!$BT$4</f>
        <v>#REF!</v>
      </c>
      <c r="J173" s="220" t="e">
        <f>Scores!L169*calcs!$BT$4</f>
        <v>#REF!</v>
      </c>
      <c r="K173" s="220" t="e">
        <f>Scores!M169*calcs!$BT$4</f>
        <v>#REF!</v>
      </c>
      <c r="L173" s="220" t="e">
        <f>Scores!N169*calcs!$BT$4</f>
        <v>#REF!</v>
      </c>
      <c r="M173" s="220" t="e">
        <f>Scores!O169*calcs!$BT$5</f>
        <v>#REF!</v>
      </c>
      <c r="N173" s="220" t="e">
        <f>Scores!P169*calcs!$BT$5</f>
        <v>#REF!</v>
      </c>
      <c r="O173" s="220" t="e">
        <f>Scores!Q169*calcs!$BT$5</f>
        <v>#REF!</v>
      </c>
      <c r="P173" s="220" t="e">
        <f>Scores!R169*calcs!$BT$5</f>
        <v>#REF!</v>
      </c>
      <c r="Q173" s="220" t="e">
        <f>Scores!S169*calcs!$BT$5</f>
        <v>#REF!</v>
      </c>
      <c r="R173" s="220" t="e">
        <f>Scores!T169*calcs!$BT$6</f>
        <v>#REF!</v>
      </c>
      <c r="S173" s="220" t="e">
        <f>Scores!U169*calcs!$BT$6</f>
        <v>#REF!</v>
      </c>
      <c r="T173" s="220" t="e">
        <f>Scores!V169*calcs!$BT$6</f>
        <v>#REF!</v>
      </c>
      <c r="U173" s="220" t="e">
        <f>Scores!W169*calcs!$BT$6</f>
        <v>#REF!</v>
      </c>
      <c r="V173" s="220" t="e">
        <f>Scores!X169*calcs!$BT$6</f>
        <v>#REF!</v>
      </c>
      <c r="W173" s="220" t="e">
        <f>Scores!Y169*calcs!$BT$7</f>
        <v>#REF!</v>
      </c>
      <c r="X173" s="220" t="e">
        <f>Scores!Z169*calcs!$BT$7</f>
        <v>#REF!</v>
      </c>
      <c r="Y173" s="220" t="e">
        <f>Scores!AA169*calcs!$BT$7</f>
        <v>#REF!</v>
      </c>
      <c r="Z173" s="220" t="e">
        <f>Scores!AB169*calcs!$BT$7</f>
        <v>#REF!</v>
      </c>
      <c r="AA173" s="220" t="e">
        <f>Scores!AC169*calcs!$BT$7</f>
        <v>#REF!</v>
      </c>
      <c r="AB173" s="220" t="e">
        <f>Scores!AD169*calcs!$BT$8</f>
        <v>#REF!</v>
      </c>
      <c r="AC173" s="220" t="e">
        <f>Scores!AE169*calcs!$BT$8</f>
        <v>#REF!</v>
      </c>
      <c r="AD173" s="220" t="e">
        <f>Scores!AF169*calcs!$BT$8</f>
        <v>#REF!</v>
      </c>
      <c r="AE173" s="220" t="e">
        <f>Scores!AG169*calcs!$BT$8</f>
        <v>#REF!</v>
      </c>
      <c r="AF173" s="220" t="e">
        <f>Scores!AH169*calcs!$BT$8</f>
        <v>#REF!</v>
      </c>
      <c r="AG173" s="220" t="e">
        <f>Scores!AI169*calcs!$BT$9</f>
        <v>#REF!</v>
      </c>
      <c r="AH173" s="220" t="e">
        <f>Scores!AJ169*calcs!$BT$9</f>
        <v>#REF!</v>
      </c>
      <c r="AI173" s="220" t="e">
        <f>Scores!AK169*calcs!$BT$9</f>
        <v>#REF!</v>
      </c>
      <c r="AJ173" s="220" t="e">
        <f>Scores!AL169*calcs!$BT$9</f>
        <v>#REF!</v>
      </c>
      <c r="AK173" s="220" t="e">
        <f>Scores!AM169*calcs!$BT$9</f>
        <v>#REF!</v>
      </c>
      <c r="AL173" s="220" t="e">
        <f>Scores!AN169*calcs!$BT$10</f>
        <v>#REF!</v>
      </c>
      <c r="AM173" s="220" t="e">
        <f>Scores!AO169*calcs!$BT$10</f>
        <v>#REF!</v>
      </c>
      <c r="AN173" s="220" t="e">
        <f>Scores!AP169*calcs!$BT$10</f>
        <v>#REF!</v>
      </c>
      <c r="AO173" s="220" t="e">
        <f>Scores!AQ169*calcs!$BT$10</f>
        <v>#REF!</v>
      </c>
      <c r="AP173" s="220" t="e">
        <f>Scores!AR169*calcs!$BT$10</f>
        <v>#REF!</v>
      </c>
      <c r="AQ173" s="220" t="e">
        <f>Scores!AS169*calcs!$BT$11</f>
        <v>#REF!</v>
      </c>
      <c r="AR173" s="220" t="e">
        <f>Scores!AT169*calcs!$BT$11</f>
        <v>#REF!</v>
      </c>
      <c r="AS173" s="220" t="e">
        <f>Scores!AU169*calcs!$BT$11</f>
        <v>#REF!</v>
      </c>
      <c r="AT173" s="220" t="e">
        <f>Scores!AV169*calcs!$BT$11</f>
        <v>#REF!</v>
      </c>
      <c r="AU173" s="220" t="e">
        <f>Scores!AW169*calcs!$BT$11</f>
        <v>#REF!</v>
      </c>
      <c r="AV173" s="220" t="e">
        <f>Scores!AX169*calcs!$BT$12</f>
        <v>#REF!</v>
      </c>
      <c r="AW173" s="220" t="e">
        <f>Scores!AY169*calcs!$BT$12</f>
        <v>#REF!</v>
      </c>
      <c r="AX173" s="220" t="e">
        <f>Scores!AZ169*calcs!$BT$12</f>
        <v>#REF!</v>
      </c>
      <c r="AY173" s="220" t="e">
        <f>Scores!BA169*calcs!$BT$12</f>
        <v>#REF!</v>
      </c>
      <c r="AZ173" s="220" t="e">
        <f>Scores!BB169*calcs!$BT$12</f>
        <v>#REF!</v>
      </c>
      <c r="BA173" s="220" t="e">
        <f>Scores!BC169*calcs!$BT$13</f>
        <v>#REF!</v>
      </c>
      <c r="BB173" s="220" t="e">
        <f>Scores!BD169*calcs!$BT$13</f>
        <v>#REF!</v>
      </c>
      <c r="BC173" s="220" t="e">
        <f>Scores!BE169*calcs!$BT$13</f>
        <v>#REF!</v>
      </c>
      <c r="BD173" s="220" t="e">
        <f>Scores!BF169*calcs!$BT$13</f>
        <v>#REF!</v>
      </c>
      <c r="BE173" s="220" t="e">
        <f>Scores!BG169*calcs!$BT$13</f>
        <v>#REF!</v>
      </c>
      <c r="BF173" s="220" t="e">
        <f>Scores!BH169*calcs!$BT$14</f>
        <v>#REF!</v>
      </c>
      <c r="BG173" s="220" t="e">
        <f>Scores!BI169*calcs!$BT$14</f>
        <v>#REF!</v>
      </c>
      <c r="BH173" s="220" t="e">
        <f>Scores!BJ169*calcs!$BT$14</f>
        <v>#REF!</v>
      </c>
      <c r="BI173" s="220" t="e">
        <f>Scores!BK169*calcs!$BT$14</f>
        <v>#REF!</v>
      </c>
      <c r="BJ173" s="220" t="e">
        <f>Scores!BL169*calcs!$BT$14</f>
        <v>#REF!</v>
      </c>
    </row>
    <row r="174" spans="1:62">
      <c r="A174" t="s">
        <v>360</v>
      </c>
      <c r="B174" s="16" t="s">
        <v>361</v>
      </c>
      <c r="C174" s="220" t="e">
        <f>Scores!E170*calcs!$BT$3</f>
        <v>#REF!</v>
      </c>
      <c r="D174" s="220" t="e">
        <f>Scores!F170*calcs!$BT$3</f>
        <v>#REF!</v>
      </c>
      <c r="E174" s="220" t="e">
        <f>Scores!G170*calcs!$BT$3</f>
        <v>#REF!</v>
      </c>
      <c r="F174" s="220" t="e">
        <f>Scores!H170*calcs!$BT$3</f>
        <v>#REF!</v>
      </c>
      <c r="G174" s="220" t="e">
        <f>Scores!I170*calcs!$BT$3</f>
        <v>#REF!</v>
      </c>
      <c r="H174" s="220" t="e">
        <f>Scores!J170*calcs!$BT$4</f>
        <v>#REF!</v>
      </c>
      <c r="I174" s="220" t="e">
        <f>Scores!K170*calcs!$BT$4</f>
        <v>#REF!</v>
      </c>
      <c r="J174" s="220" t="e">
        <f>Scores!L170*calcs!$BT$4</f>
        <v>#REF!</v>
      </c>
      <c r="K174" s="220" t="e">
        <f>Scores!M170*calcs!$BT$4</f>
        <v>#REF!</v>
      </c>
      <c r="L174" s="220" t="e">
        <f>Scores!N170*calcs!$BT$4</f>
        <v>#REF!</v>
      </c>
      <c r="M174" s="220" t="e">
        <f>Scores!O170*calcs!$BT$5</f>
        <v>#REF!</v>
      </c>
      <c r="N174" s="220" t="e">
        <f>Scores!P170*calcs!$BT$5</f>
        <v>#REF!</v>
      </c>
      <c r="O174" s="220" t="e">
        <f>Scores!Q170*calcs!$BT$5</f>
        <v>#REF!</v>
      </c>
      <c r="P174" s="220" t="e">
        <f>Scores!R170*calcs!$BT$5</f>
        <v>#REF!</v>
      </c>
      <c r="Q174" s="220" t="e">
        <f>Scores!S170*calcs!$BT$5</f>
        <v>#REF!</v>
      </c>
      <c r="R174" s="220" t="e">
        <f>Scores!T170*calcs!$BT$6</f>
        <v>#REF!</v>
      </c>
      <c r="S174" s="220" t="e">
        <f>Scores!U170*calcs!$BT$6</f>
        <v>#REF!</v>
      </c>
      <c r="T174" s="220" t="e">
        <f>Scores!V170*calcs!$BT$6</f>
        <v>#REF!</v>
      </c>
      <c r="U174" s="220" t="e">
        <f>Scores!W170*calcs!$BT$6</f>
        <v>#REF!</v>
      </c>
      <c r="V174" s="220" t="e">
        <f>Scores!X170*calcs!$BT$6</f>
        <v>#REF!</v>
      </c>
      <c r="W174" s="220" t="e">
        <f>Scores!Y170*calcs!$BT$7</f>
        <v>#REF!</v>
      </c>
      <c r="X174" s="220" t="e">
        <f>Scores!Z170*calcs!$BT$7</f>
        <v>#REF!</v>
      </c>
      <c r="Y174" s="220" t="e">
        <f>Scores!AA170*calcs!$BT$7</f>
        <v>#REF!</v>
      </c>
      <c r="Z174" s="220" t="e">
        <f>Scores!AB170*calcs!$BT$7</f>
        <v>#REF!</v>
      </c>
      <c r="AA174" s="220" t="e">
        <f>Scores!AC170*calcs!$BT$7</f>
        <v>#REF!</v>
      </c>
      <c r="AB174" s="220" t="e">
        <f>Scores!AD170*calcs!$BT$8</f>
        <v>#REF!</v>
      </c>
      <c r="AC174" s="220" t="e">
        <f>Scores!AE170*calcs!$BT$8</f>
        <v>#REF!</v>
      </c>
      <c r="AD174" s="220" t="e">
        <f>Scores!AF170*calcs!$BT$8</f>
        <v>#REF!</v>
      </c>
      <c r="AE174" s="220" t="e">
        <f>Scores!AG170*calcs!$BT$8</f>
        <v>#REF!</v>
      </c>
      <c r="AF174" s="220" t="e">
        <f>Scores!AH170*calcs!$BT$8</f>
        <v>#REF!</v>
      </c>
      <c r="AG174" s="220" t="e">
        <f>Scores!AI170*calcs!$BT$9</f>
        <v>#REF!</v>
      </c>
      <c r="AH174" s="220" t="e">
        <f>Scores!AJ170*calcs!$BT$9</f>
        <v>#REF!</v>
      </c>
      <c r="AI174" s="220" t="e">
        <f>Scores!AK170*calcs!$BT$9</f>
        <v>#REF!</v>
      </c>
      <c r="AJ174" s="220" t="e">
        <f>Scores!AL170*calcs!$BT$9</f>
        <v>#REF!</v>
      </c>
      <c r="AK174" s="220" t="e">
        <f>Scores!AM170*calcs!$BT$9</f>
        <v>#REF!</v>
      </c>
      <c r="AL174" s="220" t="e">
        <f>Scores!AN170*calcs!$BT$10</f>
        <v>#REF!</v>
      </c>
      <c r="AM174" s="220" t="e">
        <f>Scores!AO170*calcs!$BT$10</f>
        <v>#REF!</v>
      </c>
      <c r="AN174" s="220" t="e">
        <f>Scores!AP170*calcs!$BT$10</f>
        <v>#REF!</v>
      </c>
      <c r="AO174" s="220" t="e">
        <f>Scores!AQ170*calcs!$BT$10</f>
        <v>#REF!</v>
      </c>
      <c r="AP174" s="220" t="e">
        <f>Scores!AR170*calcs!$BT$10</f>
        <v>#REF!</v>
      </c>
      <c r="AQ174" s="220" t="e">
        <f>Scores!AS170*calcs!$BT$11</f>
        <v>#REF!</v>
      </c>
      <c r="AR174" s="220" t="e">
        <f>Scores!AT170*calcs!$BT$11</f>
        <v>#REF!</v>
      </c>
      <c r="AS174" s="220" t="e">
        <f>Scores!AU170*calcs!$BT$11</f>
        <v>#REF!</v>
      </c>
      <c r="AT174" s="220" t="e">
        <f>Scores!AV170*calcs!$BT$11</f>
        <v>#REF!</v>
      </c>
      <c r="AU174" s="220" t="e">
        <f>Scores!AW170*calcs!$BT$11</f>
        <v>#REF!</v>
      </c>
      <c r="AV174" s="220" t="e">
        <f>Scores!AX170*calcs!$BT$12</f>
        <v>#REF!</v>
      </c>
      <c r="AW174" s="220" t="e">
        <f>Scores!AY170*calcs!$BT$12</f>
        <v>#REF!</v>
      </c>
      <c r="AX174" s="220" t="e">
        <f>Scores!AZ170*calcs!$BT$12</f>
        <v>#REF!</v>
      </c>
      <c r="AY174" s="220" t="e">
        <f>Scores!BA170*calcs!$BT$12</f>
        <v>#REF!</v>
      </c>
      <c r="AZ174" s="220" t="e">
        <f>Scores!BB170*calcs!$BT$12</f>
        <v>#REF!</v>
      </c>
      <c r="BA174" s="220" t="e">
        <f>Scores!BC170*calcs!$BT$13</f>
        <v>#REF!</v>
      </c>
      <c r="BB174" s="220" t="e">
        <f>Scores!BD170*calcs!$BT$13</f>
        <v>#REF!</v>
      </c>
      <c r="BC174" s="220" t="e">
        <f>Scores!BE170*calcs!$BT$13</f>
        <v>#REF!</v>
      </c>
      <c r="BD174" s="220" t="e">
        <f>Scores!BF170*calcs!$BT$13</f>
        <v>#REF!</v>
      </c>
      <c r="BE174" s="220" t="e">
        <f>Scores!BG170*calcs!$BT$13</f>
        <v>#REF!</v>
      </c>
      <c r="BF174" s="220" t="e">
        <f>Scores!BH170*calcs!$BT$14</f>
        <v>#REF!</v>
      </c>
      <c r="BG174" s="220" t="e">
        <f>Scores!BI170*calcs!$BT$14</f>
        <v>#REF!</v>
      </c>
      <c r="BH174" s="220" t="e">
        <f>Scores!BJ170*calcs!$BT$14</f>
        <v>#REF!</v>
      </c>
      <c r="BI174" s="220" t="e">
        <f>Scores!BK170*calcs!$BT$14</f>
        <v>#REF!</v>
      </c>
      <c r="BJ174" s="220" t="e">
        <f>Scores!BL170*calcs!$BT$14</f>
        <v>#REF!</v>
      </c>
    </row>
    <row r="175" spans="1:62">
      <c r="A175" t="s">
        <v>362</v>
      </c>
      <c r="B175" s="16" t="s">
        <v>363</v>
      </c>
      <c r="C175" s="220" t="e">
        <f>Scores!E171*calcs!$BT$3</f>
        <v>#REF!</v>
      </c>
      <c r="D175" s="220" t="e">
        <f>Scores!F171*calcs!$BT$3</f>
        <v>#REF!</v>
      </c>
      <c r="E175" s="220" t="e">
        <f>Scores!G171*calcs!$BT$3</f>
        <v>#REF!</v>
      </c>
      <c r="F175" s="220" t="e">
        <f>Scores!H171*calcs!$BT$3</f>
        <v>#REF!</v>
      </c>
      <c r="G175" s="220" t="e">
        <f>Scores!I171*calcs!$BT$3</f>
        <v>#REF!</v>
      </c>
      <c r="H175" s="220" t="e">
        <f>Scores!J171*calcs!$BT$4</f>
        <v>#REF!</v>
      </c>
      <c r="I175" s="220" t="e">
        <f>Scores!K171*calcs!$BT$4</f>
        <v>#REF!</v>
      </c>
      <c r="J175" s="220" t="e">
        <f>Scores!L171*calcs!$BT$4</f>
        <v>#REF!</v>
      </c>
      <c r="K175" s="220" t="e">
        <f>Scores!M171*calcs!$BT$4</f>
        <v>#REF!</v>
      </c>
      <c r="L175" s="220" t="e">
        <f>Scores!N171*calcs!$BT$4</f>
        <v>#REF!</v>
      </c>
      <c r="M175" s="220" t="e">
        <f>Scores!O171*calcs!$BT$5</f>
        <v>#REF!</v>
      </c>
      <c r="N175" s="220" t="e">
        <f>Scores!P171*calcs!$BT$5</f>
        <v>#REF!</v>
      </c>
      <c r="O175" s="220" t="e">
        <f>Scores!Q171*calcs!$BT$5</f>
        <v>#REF!</v>
      </c>
      <c r="P175" s="220" t="e">
        <f>Scores!R171*calcs!$BT$5</f>
        <v>#REF!</v>
      </c>
      <c r="Q175" s="220" t="e">
        <f>Scores!S171*calcs!$BT$5</f>
        <v>#REF!</v>
      </c>
      <c r="R175" s="220" t="e">
        <f>Scores!T171*calcs!$BT$6</f>
        <v>#REF!</v>
      </c>
      <c r="S175" s="220" t="e">
        <f>Scores!U171*calcs!$BT$6</f>
        <v>#REF!</v>
      </c>
      <c r="T175" s="220" t="e">
        <f>Scores!V171*calcs!$BT$6</f>
        <v>#REF!</v>
      </c>
      <c r="U175" s="220" t="e">
        <f>Scores!W171*calcs!$BT$6</f>
        <v>#REF!</v>
      </c>
      <c r="V175" s="220" t="e">
        <f>Scores!X171*calcs!$BT$6</f>
        <v>#REF!</v>
      </c>
      <c r="W175" s="220" t="e">
        <f>Scores!Y171*calcs!$BT$7</f>
        <v>#REF!</v>
      </c>
      <c r="X175" s="220" t="e">
        <f>Scores!Z171*calcs!$BT$7</f>
        <v>#REF!</v>
      </c>
      <c r="Y175" s="220" t="e">
        <f>Scores!AA171*calcs!$BT$7</f>
        <v>#REF!</v>
      </c>
      <c r="Z175" s="220" t="e">
        <f>Scores!AB171*calcs!$BT$7</f>
        <v>#REF!</v>
      </c>
      <c r="AA175" s="220" t="e">
        <f>Scores!AC171*calcs!$BT$7</f>
        <v>#REF!</v>
      </c>
      <c r="AB175" s="220" t="e">
        <f>Scores!AD171*calcs!$BT$8</f>
        <v>#REF!</v>
      </c>
      <c r="AC175" s="220" t="e">
        <f>Scores!AE171*calcs!$BT$8</f>
        <v>#REF!</v>
      </c>
      <c r="AD175" s="220" t="e">
        <f>Scores!AF171*calcs!$BT$8</f>
        <v>#REF!</v>
      </c>
      <c r="AE175" s="220" t="e">
        <f>Scores!AG171*calcs!$BT$8</f>
        <v>#REF!</v>
      </c>
      <c r="AF175" s="220" t="e">
        <f>Scores!AH171*calcs!$BT$8</f>
        <v>#REF!</v>
      </c>
      <c r="AG175" s="220" t="e">
        <f>Scores!AI171*calcs!$BT$9</f>
        <v>#REF!</v>
      </c>
      <c r="AH175" s="220" t="e">
        <f>Scores!AJ171*calcs!$BT$9</f>
        <v>#REF!</v>
      </c>
      <c r="AI175" s="220" t="e">
        <f>Scores!AK171*calcs!$BT$9</f>
        <v>#REF!</v>
      </c>
      <c r="AJ175" s="220" t="e">
        <f>Scores!AL171*calcs!$BT$9</f>
        <v>#REF!</v>
      </c>
      <c r="AK175" s="220" t="e">
        <f>Scores!AM171*calcs!$BT$9</f>
        <v>#REF!</v>
      </c>
      <c r="AL175" s="220" t="e">
        <f>Scores!AN171*calcs!$BT$10</f>
        <v>#REF!</v>
      </c>
      <c r="AM175" s="220" t="e">
        <f>Scores!AO171*calcs!$BT$10</f>
        <v>#REF!</v>
      </c>
      <c r="AN175" s="220" t="e">
        <f>Scores!AP171*calcs!$BT$10</f>
        <v>#REF!</v>
      </c>
      <c r="AO175" s="220" t="e">
        <f>Scores!AQ171*calcs!$BT$10</f>
        <v>#REF!</v>
      </c>
      <c r="AP175" s="220" t="e">
        <f>Scores!AR171*calcs!$BT$10</f>
        <v>#REF!</v>
      </c>
      <c r="AQ175" s="220" t="e">
        <f>Scores!AS171*calcs!$BT$11</f>
        <v>#REF!</v>
      </c>
      <c r="AR175" s="220" t="e">
        <f>Scores!AT171*calcs!$BT$11</f>
        <v>#REF!</v>
      </c>
      <c r="AS175" s="220" t="e">
        <f>Scores!AU171*calcs!$BT$11</f>
        <v>#REF!</v>
      </c>
      <c r="AT175" s="220" t="e">
        <f>Scores!AV171*calcs!$BT$11</f>
        <v>#REF!</v>
      </c>
      <c r="AU175" s="220" t="e">
        <f>Scores!AW171*calcs!$BT$11</f>
        <v>#REF!</v>
      </c>
      <c r="AV175" s="220" t="e">
        <f>Scores!AX171*calcs!$BT$12</f>
        <v>#REF!</v>
      </c>
      <c r="AW175" s="220" t="e">
        <f>Scores!AY171*calcs!$BT$12</f>
        <v>#REF!</v>
      </c>
      <c r="AX175" s="220" t="e">
        <f>Scores!AZ171*calcs!$BT$12</f>
        <v>#REF!</v>
      </c>
      <c r="AY175" s="220" t="e">
        <f>Scores!BA171*calcs!$BT$12</f>
        <v>#REF!</v>
      </c>
      <c r="AZ175" s="220" t="e">
        <f>Scores!BB171*calcs!$BT$12</f>
        <v>#REF!</v>
      </c>
      <c r="BA175" s="220" t="e">
        <f>Scores!BC171*calcs!$BT$13</f>
        <v>#REF!</v>
      </c>
      <c r="BB175" s="220" t="e">
        <f>Scores!BD171*calcs!$BT$13</f>
        <v>#REF!</v>
      </c>
      <c r="BC175" s="220" t="e">
        <f>Scores!BE171*calcs!$BT$13</f>
        <v>#REF!</v>
      </c>
      <c r="BD175" s="220" t="e">
        <f>Scores!BF171*calcs!$BT$13</f>
        <v>#REF!</v>
      </c>
      <c r="BE175" s="220" t="e">
        <f>Scores!BG171*calcs!$BT$13</f>
        <v>#REF!</v>
      </c>
      <c r="BF175" s="220" t="e">
        <f>Scores!BH171*calcs!$BT$14</f>
        <v>#REF!</v>
      </c>
      <c r="BG175" s="220" t="e">
        <f>Scores!BI171*calcs!$BT$14</f>
        <v>#REF!</v>
      </c>
      <c r="BH175" s="220" t="e">
        <f>Scores!BJ171*calcs!$BT$14</f>
        <v>#REF!</v>
      </c>
      <c r="BI175" s="220" t="e">
        <f>Scores!BK171*calcs!$BT$14</f>
        <v>#REF!</v>
      </c>
      <c r="BJ175" s="220" t="e">
        <f>Scores!BL171*calcs!$BT$14</f>
        <v>#REF!</v>
      </c>
    </row>
    <row r="176" spans="1:62">
      <c r="A176" t="s">
        <v>364</v>
      </c>
      <c r="B176" s="16" t="s">
        <v>365</v>
      </c>
      <c r="C176" s="220" t="e">
        <f>Scores!E172*calcs!$BT$3</f>
        <v>#REF!</v>
      </c>
      <c r="D176" s="220" t="e">
        <f>Scores!F172*calcs!$BT$3</f>
        <v>#REF!</v>
      </c>
      <c r="E176" s="220" t="e">
        <f>Scores!G172*calcs!$BT$3</f>
        <v>#REF!</v>
      </c>
      <c r="F176" s="220" t="e">
        <f>Scores!H172*calcs!$BT$3</f>
        <v>#REF!</v>
      </c>
      <c r="G176" s="220" t="e">
        <f>Scores!I172*calcs!$BT$3</f>
        <v>#REF!</v>
      </c>
      <c r="H176" s="220" t="e">
        <f>Scores!J172*calcs!$BT$4</f>
        <v>#REF!</v>
      </c>
      <c r="I176" s="220" t="e">
        <f>Scores!K172*calcs!$BT$4</f>
        <v>#REF!</v>
      </c>
      <c r="J176" s="220" t="e">
        <f>Scores!L172*calcs!$BT$4</f>
        <v>#REF!</v>
      </c>
      <c r="K176" s="220" t="e">
        <f>Scores!M172*calcs!$BT$4</f>
        <v>#REF!</v>
      </c>
      <c r="L176" s="220" t="e">
        <f>Scores!N172*calcs!$BT$4</f>
        <v>#REF!</v>
      </c>
      <c r="M176" s="220" t="e">
        <f>Scores!O172*calcs!$BT$5</f>
        <v>#REF!</v>
      </c>
      <c r="N176" s="220" t="e">
        <f>Scores!P172*calcs!$BT$5</f>
        <v>#REF!</v>
      </c>
      <c r="O176" s="220" t="e">
        <f>Scores!Q172*calcs!$BT$5</f>
        <v>#REF!</v>
      </c>
      <c r="P176" s="220" t="e">
        <f>Scores!R172*calcs!$BT$5</f>
        <v>#REF!</v>
      </c>
      <c r="Q176" s="220" t="e">
        <f>Scores!S172*calcs!$BT$5</f>
        <v>#REF!</v>
      </c>
      <c r="R176" s="220" t="e">
        <f>Scores!T172*calcs!$BT$6</f>
        <v>#REF!</v>
      </c>
      <c r="S176" s="220" t="e">
        <f>Scores!U172*calcs!$BT$6</f>
        <v>#REF!</v>
      </c>
      <c r="T176" s="220" t="e">
        <f>Scores!V172*calcs!$BT$6</f>
        <v>#REF!</v>
      </c>
      <c r="U176" s="220" t="e">
        <f>Scores!W172*calcs!$BT$6</f>
        <v>#REF!</v>
      </c>
      <c r="V176" s="220" t="e">
        <f>Scores!X172*calcs!$BT$6</f>
        <v>#REF!</v>
      </c>
      <c r="W176" s="220" t="e">
        <f>Scores!Y172*calcs!$BT$7</f>
        <v>#REF!</v>
      </c>
      <c r="X176" s="220" t="e">
        <f>Scores!Z172*calcs!$BT$7</f>
        <v>#REF!</v>
      </c>
      <c r="Y176" s="220" t="e">
        <f>Scores!AA172*calcs!$BT$7</f>
        <v>#REF!</v>
      </c>
      <c r="Z176" s="220" t="e">
        <f>Scores!AB172*calcs!$BT$7</f>
        <v>#REF!</v>
      </c>
      <c r="AA176" s="220" t="e">
        <f>Scores!AC172*calcs!$BT$7</f>
        <v>#REF!</v>
      </c>
      <c r="AB176" s="220" t="e">
        <f>Scores!AD172*calcs!$BT$8</f>
        <v>#REF!</v>
      </c>
      <c r="AC176" s="220" t="e">
        <f>Scores!AE172*calcs!$BT$8</f>
        <v>#REF!</v>
      </c>
      <c r="AD176" s="220" t="e">
        <f>Scores!AF172*calcs!$BT$8</f>
        <v>#REF!</v>
      </c>
      <c r="AE176" s="220" t="e">
        <f>Scores!AG172*calcs!$BT$8</f>
        <v>#REF!</v>
      </c>
      <c r="AF176" s="220" t="e">
        <f>Scores!AH172*calcs!$BT$8</f>
        <v>#REF!</v>
      </c>
      <c r="AG176" s="220" t="e">
        <f>Scores!AI172*calcs!$BT$9</f>
        <v>#REF!</v>
      </c>
      <c r="AH176" s="220" t="e">
        <f>Scores!AJ172*calcs!$BT$9</f>
        <v>#REF!</v>
      </c>
      <c r="AI176" s="220" t="e">
        <f>Scores!AK172*calcs!$BT$9</f>
        <v>#REF!</v>
      </c>
      <c r="AJ176" s="220" t="e">
        <f>Scores!AL172*calcs!$BT$9</f>
        <v>#REF!</v>
      </c>
      <c r="AK176" s="220" t="e">
        <f>Scores!AM172*calcs!$BT$9</f>
        <v>#REF!</v>
      </c>
      <c r="AL176" s="220" t="e">
        <f>Scores!AN172*calcs!$BT$10</f>
        <v>#REF!</v>
      </c>
      <c r="AM176" s="220" t="e">
        <f>Scores!AO172*calcs!$BT$10</f>
        <v>#REF!</v>
      </c>
      <c r="AN176" s="220" t="e">
        <f>Scores!AP172*calcs!$BT$10</f>
        <v>#REF!</v>
      </c>
      <c r="AO176" s="220" t="e">
        <f>Scores!AQ172*calcs!$BT$10</f>
        <v>#REF!</v>
      </c>
      <c r="AP176" s="220" t="e">
        <f>Scores!AR172*calcs!$BT$10</f>
        <v>#REF!</v>
      </c>
      <c r="AQ176" s="220" t="e">
        <f>Scores!AS172*calcs!$BT$11</f>
        <v>#REF!</v>
      </c>
      <c r="AR176" s="220" t="e">
        <f>Scores!AT172*calcs!$BT$11</f>
        <v>#REF!</v>
      </c>
      <c r="AS176" s="220" t="e">
        <f>Scores!AU172*calcs!$BT$11</f>
        <v>#REF!</v>
      </c>
      <c r="AT176" s="220" t="e">
        <f>Scores!AV172*calcs!$BT$11</f>
        <v>#REF!</v>
      </c>
      <c r="AU176" s="220" t="e">
        <f>Scores!AW172*calcs!$BT$11</f>
        <v>#REF!</v>
      </c>
      <c r="AV176" s="220" t="e">
        <f>Scores!AX172*calcs!$BT$12</f>
        <v>#REF!</v>
      </c>
      <c r="AW176" s="220" t="e">
        <f>Scores!AY172*calcs!$BT$12</f>
        <v>#REF!</v>
      </c>
      <c r="AX176" s="220" t="e">
        <f>Scores!AZ172*calcs!$BT$12</f>
        <v>#REF!</v>
      </c>
      <c r="AY176" s="220" t="e">
        <f>Scores!BA172*calcs!$BT$12</f>
        <v>#REF!</v>
      </c>
      <c r="AZ176" s="220" t="e">
        <f>Scores!BB172*calcs!$BT$12</f>
        <v>#REF!</v>
      </c>
      <c r="BA176" s="220" t="e">
        <f>Scores!BC172*calcs!$BT$13</f>
        <v>#REF!</v>
      </c>
      <c r="BB176" s="220" t="e">
        <f>Scores!BD172*calcs!$BT$13</f>
        <v>#REF!</v>
      </c>
      <c r="BC176" s="220" t="e">
        <f>Scores!BE172*calcs!$BT$13</f>
        <v>#REF!</v>
      </c>
      <c r="BD176" s="220" t="e">
        <f>Scores!BF172*calcs!$BT$13</f>
        <v>#REF!</v>
      </c>
      <c r="BE176" s="220" t="e">
        <f>Scores!BG172*calcs!$BT$13</f>
        <v>#REF!</v>
      </c>
      <c r="BF176" s="220" t="e">
        <f>Scores!BH172*calcs!$BT$14</f>
        <v>#REF!</v>
      </c>
      <c r="BG176" s="220" t="e">
        <f>Scores!BI172*calcs!$BT$14</f>
        <v>#REF!</v>
      </c>
      <c r="BH176" s="220" t="e">
        <f>Scores!BJ172*calcs!$BT$14</f>
        <v>#REF!</v>
      </c>
      <c r="BI176" s="220" t="e">
        <f>Scores!BK172*calcs!$BT$14</f>
        <v>#REF!</v>
      </c>
      <c r="BJ176" s="220" t="e">
        <f>Scores!BL172*calcs!$BT$14</f>
        <v>#REF!</v>
      </c>
    </row>
    <row r="177" spans="1:62">
      <c r="A177" t="s">
        <v>366</v>
      </c>
      <c r="B177" s="16" t="s">
        <v>367</v>
      </c>
      <c r="C177" s="220" t="e">
        <f>Scores!E173*calcs!$BT$3</f>
        <v>#REF!</v>
      </c>
      <c r="D177" s="220" t="e">
        <f>Scores!F173*calcs!$BT$3</f>
        <v>#REF!</v>
      </c>
      <c r="E177" s="220" t="e">
        <f>Scores!G173*calcs!$BT$3</f>
        <v>#REF!</v>
      </c>
      <c r="F177" s="220" t="e">
        <f>Scores!H173*calcs!$BT$3</f>
        <v>#REF!</v>
      </c>
      <c r="G177" s="220" t="e">
        <f>Scores!I173*calcs!$BT$3</f>
        <v>#REF!</v>
      </c>
      <c r="H177" s="220" t="e">
        <f>Scores!J173*calcs!$BT$4</f>
        <v>#REF!</v>
      </c>
      <c r="I177" s="220" t="e">
        <f>Scores!K173*calcs!$BT$4</f>
        <v>#REF!</v>
      </c>
      <c r="J177" s="220" t="e">
        <f>Scores!L173*calcs!$BT$4</f>
        <v>#REF!</v>
      </c>
      <c r="K177" s="220" t="e">
        <f>Scores!M173*calcs!$BT$4</f>
        <v>#REF!</v>
      </c>
      <c r="L177" s="220" t="e">
        <f>Scores!N173*calcs!$BT$4</f>
        <v>#REF!</v>
      </c>
      <c r="M177" s="220" t="e">
        <f>Scores!O173*calcs!$BT$5</f>
        <v>#REF!</v>
      </c>
      <c r="N177" s="220" t="e">
        <f>Scores!P173*calcs!$BT$5</f>
        <v>#REF!</v>
      </c>
      <c r="O177" s="220" t="e">
        <f>Scores!Q173*calcs!$BT$5</f>
        <v>#REF!</v>
      </c>
      <c r="P177" s="220" t="e">
        <f>Scores!R173*calcs!$BT$5</f>
        <v>#REF!</v>
      </c>
      <c r="Q177" s="220" t="e">
        <f>Scores!S173*calcs!$BT$5</f>
        <v>#REF!</v>
      </c>
      <c r="R177" s="220" t="e">
        <f>Scores!T173*calcs!$BT$6</f>
        <v>#REF!</v>
      </c>
      <c r="S177" s="220" t="e">
        <f>Scores!U173*calcs!$BT$6</f>
        <v>#REF!</v>
      </c>
      <c r="T177" s="220" t="e">
        <f>Scores!V173*calcs!$BT$6</f>
        <v>#REF!</v>
      </c>
      <c r="U177" s="220" t="e">
        <f>Scores!W173*calcs!$BT$6</f>
        <v>#REF!</v>
      </c>
      <c r="V177" s="220" t="e">
        <f>Scores!X173*calcs!$BT$6</f>
        <v>#REF!</v>
      </c>
      <c r="W177" s="220" t="e">
        <f>Scores!Y173*calcs!$BT$7</f>
        <v>#REF!</v>
      </c>
      <c r="X177" s="220" t="e">
        <f>Scores!Z173*calcs!$BT$7</f>
        <v>#REF!</v>
      </c>
      <c r="Y177" s="220" t="e">
        <f>Scores!AA173*calcs!$BT$7</f>
        <v>#REF!</v>
      </c>
      <c r="Z177" s="220" t="e">
        <f>Scores!AB173*calcs!$BT$7</f>
        <v>#REF!</v>
      </c>
      <c r="AA177" s="220" t="e">
        <f>Scores!AC173*calcs!$BT$7</f>
        <v>#REF!</v>
      </c>
      <c r="AB177" s="220" t="e">
        <f>Scores!AD173*calcs!$BT$8</f>
        <v>#REF!</v>
      </c>
      <c r="AC177" s="220" t="e">
        <f>Scores!AE173*calcs!$BT$8</f>
        <v>#REF!</v>
      </c>
      <c r="AD177" s="220" t="e">
        <f>Scores!AF173*calcs!$BT$8</f>
        <v>#REF!</v>
      </c>
      <c r="AE177" s="220" t="e">
        <f>Scores!AG173*calcs!$BT$8</f>
        <v>#REF!</v>
      </c>
      <c r="AF177" s="220" t="e">
        <f>Scores!AH173*calcs!$BT$8</f>
        <v>#REF!</v>
      </c>
      <c r="AG177" s="220" t="e">
        <f>Scores!AI173*calcs!$BT$9</f>
        <v>#REF!</v>
      </c>
      <c r="AH177" s="220" t="e">
        <f>Scores!AJ173*calcs!$BT$9</f>
        <v>#REF!</v>
      </c>
      <c r="AI177" s="220" t="e">
        <f>Scores!AK173*calcs!$BT$9</f>
        <v>#REF!</v>
      </c>
      <c r="AJ177" s="220" t="e">
        <f>Scores!AL173*calcs!$BT$9</f>
        <v>#REF!</v>
      </c>
      <c r="AK177" s="220" t="e">
        <f>Scores!AM173*calcs!$BT$9</f>
        <v>#REF!</v>
      </c>
      <c r="AL177" s="220" t="e">
        <f>Scores!AN173*calcs!$BT$10</f>
        <v>#REF!</v>
      </c>
      <c r="AM177" s="220" t="e">
        <f>Scores!AO173*calcs!$BT$10</f>
        <v>#REF!</v>
      </c>
      <c r="AN177" s="220" t="e">
        <f>Scores!AP173*calcs!$BT$10</f>
        <v>#REF!</v>
      </c>
      <c r="AO177" s="220" t="e">
        <f>Scores!AQ173*calcs!$BT$10</f>
        <v>#REF!</v>
      </c>
      <c r="AP177" s="220" t="e">
        <f>Scores!AR173*calcs!$BT$10</f>
        <v>#REF!</v>
      </c>
      <c r="AQ177" s="220" t="e">
        <f>Scores!AS173*calcs!$BT$11</f>
        <v>#REF!</v>
      </c>
      <c r="AR177" s="220" t="e">
        <f>Scores!AT173*calcs!$BT$11</f>
        <v>#REF!</v>
      </c>
      <c r="AS177" s="220" t="e">
        <f>Scores!AU173*calcs!$BT$11</f>
        <v>#REF!</v>
      </c>
      <c r="AT177" s="220" t="e">
        <f>Scores!AV173*calcs!$BT$11</f>
        <v>#REF!</v>
      </c>
      <c r="AU177" s="220" t="e">
        <f>Scores!AW173*calcs!$BT$11</f>
        <v>#REF!</v>
      </c>
      <c r="AV177" s="220" t="e">
        <f>Scores!AX173*calcs!$BT$12</f>
        <v>#REF!</v>
      </c>
      <c r="AW177" s="220" t="e">
        <f>Scores!AY173*calcs!$BT$12</f>
        <v>#REF!</v>
      </c>
      <c r="AX177" s="220" t="e">
        <f>Scores!AZ173*calcs!$BT$12</f>
        <v>#REF!</v>
      </c>
      <c r="AY177" s="220" t="e">
        <f>Scores!BA173*calcs!$BT$12</f>
        <v>#REF!</v>
      </c>
      <c r="AZ177" s="220" t="e">
        <f>Scores!BB173*calcs!$BT$12</f>
        <v>#REF!</v>
      </c>
      <c r="BA177" s="220" t="e">
        <f>Scores!BC173*calcs!$BT$13</f>
        <v>#REF!</v>
      </c>
      <c r="BB177" s="220" t="e">
        <f>Scores!BD173*calcs!$BT$13</f>
        <v>#REF!</v>
      </c>
      <c r="BC177" s="220" t="e">
        <f>Scores!BE173*calcs!$BT$13</f>
        <v>#REF!</v>
      </c>
      <c r="BD177" s="220" t="e">
        <f>Scores!BF173*calcs!$BT$13</f>
        <v>#REF!</v>
      </c>
      <c r="BE177" s="220" t="e">
        <f>Scores!BG173*calcs!$BT$13</f>
        <v>#REF!</v>
      </c>
      <c r="BF177" s="220" t="e">
        <f>Scores!BH173*calcs!$BT$14</f>
        <v>#REF!</v>
      </c>
      <c r="BG177" s="220" t="e">
        <f>Scores!BI173*calcs!$BT$14</f>
        <v>#REF!</v>
      </c>
      <c r="BH177" s="220" t="e">
        <f>Scores!BJ173*calcs!$BT$14</f>
        <v>#REF!</v>
      </c>
      <c r="BI177" s="220" t="e">
        <f>Scores!BK173*calcs!$BT$14</f>
        <v>#REF!</v>
      </c>
      <c r="BJ177" s="220" t="e">
        <f>Scores!BL173*calcs!$BT$14</f>
        <v>#REF!</v>
      </c>
    </row>
    <row r="178" spans="1:62">
      <c r="A178" t="s">
        <v>368</v>
      </c>
      <c r="B178" s="16" t="s">
        <v>369</v>
      </c>
      <c r="C178" s="220" t="e">
        <f>Scores!E174*calcs!$BT$3</f>
        <v>#REF!</v>
      </c>
      <c r="D178" s="220" t="e">
        <f>Scores!F174*calcs!$BT$3</f>
        <v>#REF!</v>
      </c>
      <c r="E178" s="220" t="e">
        <f>Scores!G174*calcs!$BT$3</f>
        <v>#REF!</v>
      </c>
      <c r="F178" s="220" t="e">
        <f>Scores!H174*calcs!$BT$3</f>
        <v>#REF!</v>
      </c>
      <c r="G178" s="220" t="e">
        <f>Scores!I174*calcs!$BT$3</f>
        <v>#REF!</v>
      </c>
      <c r="H178" s="220" t="e">
        <f>Scores!J174*calcs!$BT$4</f>
        <v>#REF!</v>
      </c>
      <c r="I178" s="220" t="e">
        <f>Scores!K174*calcs!$BT$4</f>
        <v>#REF!</v>
      </c>
      <c r="J178" s="220" t="e">
        <f>Scores!L174*calcs!$BT$4</f>
        <v>#REF!</v>
      </c>
      <c r="K178" s="220" t="e">
        <f>Scores!M174*calcs!$BT$4</f>
        <v>#REF!</v>
      </c>
      <c r="L178" s="220" t="e">
        <f>Scores!N174*calcs!$BT$4</f>
        <v>#REF!</v>
      </c>
      <c r="M178" s="220" t="e">
        <f>Scores!O174*calcs!$BT$5</f>
        <v>#REF!</v>
      </c>
      <c r="N178" s="220" t="e">
        <f>Scores!P174*calcs!$BT$5</f>
        <v>#REF!</v>
      </c>
      <c r="O178" s="220" t="e">
        <f>Scores!Q174*calcs!$BT$5</f>
        <v>#REF!</v>
      </c>
      <c r="P178" s="220" t="e">
        <f>Scores!R174*calcs!$BT$5</f>
        <v>#REF!</v>
      </c>
      <c r="Q178" s="220" t="e">
        <f>Scores!S174*calcs!$BT$5</f>
        <v>#REF!</v>
      </c>
      <c r="R178" s="220" t="e">
        <f>Scores!T174*calcs!$BT$6</f>
        <v>#REF!</v>
      </c>
      <c r="S178" s="220" t="e">
        <f>Scores!U174*calcs!$BT$6</f>
        <v>#REF!</v>
      </c>
      <c r="T178" s="220" t="e">
        <f>Scores!V174*calcs!$BT$6</f>
        <v>#REF!</v>
      </c>
      <c r="U178" s="220" t="e">
        <f>Scores!W174*calcs!$BT$6</f>
        <v>#REF!</v>
      </c>
      <c r="V178" s="220" t="e">
        <f>Scores!X174*calcs!$BT$6</f>
        <v>#REF!</v>
      </c>
      <c r="W178" s="220" t="e">
        <f>Scores!Y174*calcs!$BT$7</f>
        <v>#REF!</v>
      </c>
      <c r="X178" s="220" t="e">
        <f>Scores!Z174*calcs!$BT$7</f>
        <v>#REF!</v>
      </c>
      <c r="Y178" s="220" t="e">
        <f>Scores!AA174*calcs!$BT$7</f>
        <v>#REF!</v>
      </c>
      <c r="Z178" s="220" t="e">
        <f>Scores!AB174*calcs!$BT$7</f>
        <v>#REF!</v>
      </c>
      <c r="AA178" s="220" t="e">
        <f>Scores!AC174*calcs!$BT$7</f>
        <v>#REF!</v>
      </c>
      <c r="AB178" s="220" t="e">
        <f>Scores!AD174*calcs!$BT$8</f>
        <v>#REF!</v>
      </c>
      <c r="AC178" s="220" t="e">
        <f>Scores!AE174*calcs!$BT$8</f>
        <v>#REF!</v>
      </c>
      <c r="AD178" s="220" t="e">
        <f>Scores!AF174*calcs!$BT$8</f>
        <v>#REF!</v>
      </c>
      <c r="AE178" s="220" t="e">
        <f>Scores!AG174*calcs!$BT$8</f>
        <v>#REF!</v>
      </c>
      <c r="AF178" s="220" t="e">
        <f>Scores!AH174*calcs!$BT$8</f>
        <v>#REF!</v>
      </c>
      <c r="AG178" s="220" t="e">
        <f>Scores!AI174*calcs!$BT$9</f>
        <v>#REF!</v>
      </c>
      <c r="AH178" s="220" t="e">
        <f>Scores!AJ174*calcs!$BT$9</f>
        <v>#REF!</v>
      </c>
      <c r="AI178" s="220" t="e">
        <f>Scores!AK174*calcs!$BT$9</f>
        <v>#REF!</v>
      </c>
      <c r="AJ178" s="220" t="e">
        <f>Scores!AL174*calcs!$BT$9</f>
        <v>#REF!</v>
      </c>
      <c r="AK178" s="220" t="e">
        <f>Scores!AM174*calcs!$BT$9</f>
        <v>#REF!</v>
      </c>
      <c r="AL178" s="220" t="e">
        <f>Scores!AN174*calcs!$BT$10</f>
        <v>#REF!</v>
      </c>
      <c r="AM178" s="220" t="e">
        <f>Scores!AO174*calcs!$BT$10</f>
        <v>#REF!</v>
      </c>
      <c r="AN178" s="220" t="e">
        <f>Scores!AP174*calcs!$BT$10</f>
        <v>#REF!</v>
      </c>
      <c r="AO178" s="220" t="e">
        <f>Scores!AQ174*calcs!$BT$10</f>
        <v>#REF!</v>
      </c>
      <c r="AP178" s="220" t="e">
        <f>Scores!AR174*calcs!$BT$10</f>
        <v>#REF!</v>
      </c>
      <c r="AQ178" s="220" t="e">
        <f>Scores!AS174*calcs!$BT$11</f>
        <v>#REF!</v>
      </c>
      <c r="AR178" s="220" t="e">
        <f>Scores!AT174*calcs!$BT$11</f>
        <v>#REF!</v>
      </c>
      <c r="AS178" s="220" t="e">
        <f>Scores!AU174*calcs!$BT$11</f>
        <v>#REF!</v>
      </c>
      <c r="AT178" s="220" t="e">
        <f>Scores!AV174*calcs!$BT$11</f>
        <v>#REF!</v>
      </c>
      <c r="AU178" s="220" t="e">
        <f>Scores!AW174*calcs!$BT$11</f>
        <v>#REF!</v>
      </c>
      <c r="AV178" s="220" t="e">
        <f>Scores!AX174*calcs!$BT$12</f>
        <v>#REF!</v>
      </c>
      <c r="AW178" s="220" t="e">
        <f>Scores!AY174*calcs!$BT$12</f>
        <v>#REF!</v>
      </c>
      <c r="AX178" s="220" t="e">
        <f>Scores!AZ174*calcs!$BT$12</f>
        <v>#REF!</v>
      </c>
      <c r="AY178" s="220" t="e">
        <f>Scores!BA174*calcs!$BT$12</f>
        <v>#REF!</v>
      </c>
      <c r="AZ178" s="220" t="e">
        <f>Scores!BB174*calcs!$BT$12</f>
        <v>#REF!</v>
      </c>
      <c r="BA178" s="220" t="e">
        <f>Scores!BC174*calcs!$BT$13</f>
        <v>#REF!</v>
      </c>
      <c r="BB178" s="220" t="e">
        <f>Scores!BD174*calcs!$BT$13</f>
        <v>#REF!</v>
      </c>
      <c r="BC178" s="220" t="e">
        <f>Scores!BE174*calcs!$BT$13</f>
        <v>#REF!</v>
      </c>
      <c r="BD178" s="220" t="e">
        <f>Scores!BF174*calcs!$BT$13</f>
        <v>#REF!</v>
      </c>
      <c r="BE178" s="220" t="e">
        <f>Scores!BG174*calcs!$BT$13</f>
        <v>#REF!</v>
      </c>
      <c r="BF178" s="220" t="e">
        <f>Scores!BH174*calcs!$BT$14</f>
        <v>#REF!</v>
      </c>
      <c r="BG178" s="220" t="e">
        <f>Scores!BI174*calcs!$BT$14</f>
        <v>#REF!</v>
      </c>
      <c r="BH178" s="220" t="e">
        <f>Scores!BJ174*calcs!$BT$14</f>
        <v>#REF!</v>
      </c>
      <c r="BI178" s="220" t="e">
        <f>Scores!BK174*calcs!$BT$14</f>
        <v>#REF!</v>
      </c>
      <c r="BJ178" s="220" t="e">
        <f>Scores!BL174*calcs!$BT$14</f>
        <v>#REF!</v>
      </c>
    </row>
    <row r="179" spans="1:62">
      <c r="A179" t="s">
        <v>370</v>
      </c>
      <c r="B179" s="16" t="s">
        <v>371</v>
      </c>
      <c r="C179" s="220" t="e">
        <f>Scores!E175*calcs!$BT$3</f>
        <v>#REF!</v>
      </c>
      <c r="D179" s="220" t="e">
        <f>Scores!F175*calcs!$BT$3</f>
        <v>#REF!</v>
      </c>
      <c r="E179" s="220" t="e">
        <f>Scores!G175*calcs!$BT$3</f>
        <v>#REF!</v>
      </c>
      <c r="F179" s="220" t="e">
        <f>Scores!H175*calcs!$BT$3</f>
        <v>#REF!</v>
      </c>
      <c r="G179" s="220" t="e">
        <f>Scores!I175*calcs!$BT$3</f>
        <v>#REF!</v>
      </c>
      <c r="H179" s="220" t="e">
        <f>Scores!J175*calcs!$BT$4</f>
        <v>#REF!</v>
      </c>
      <c r="I179" s="220" t="e">
        <f>Scores!K175*calcs!$BT$4</f>
        <v>#REF!</v>
      </c>
      <c r="J179" s="220" t="e">
        <f>Scores!L175*calcs!$BT$4</f>
        <v>#REF!</v>
      </c>
      <c r="K179" s="220" t="e">
        <f>Scores!M175*calcs!$BT$4</f>
        <v>#REF!</v>
      </c>
      <c r="L179" s="220" t="e">
        <f>Scores!N175*calcs!$BT$4</f>
        <v>#REF!</v>
      </c>
      <c r="M179" s="220" t="e">
        <f>Scores!O175*calcs!$BT$5</f>
        <v>#REF!</v>
      </c>
      <c r="N179" s="220" t="e">
        <f>Scores!P175*calcs!$BT$5</f>
        <v>#REF!</v>
      </c>
      <c r="O179" s="220" t="e">
        <f>Scores!Q175*calcs!$BT$5</f>
        <v>#REF!</v>
      </c>
      <c r="P179" s="220" t="e">
        <f>Scores!R175*calcs!$BT$5</f>
        <v>#REF!</v>
      </c>
      <c r="Q179" s="220" t="e">
        <f>Scores!S175*calcs!$BT$5</f>
        <v>#REF!</v>
      </c>
      <c r="R179" s="220" t="e">
        <f>Scores!T175*calcs!$BT$6</f>
        <v>#REF!</v>
      </c>
      <c r="S179" s="220" t="e">
        <f>Scores!U175*calcs!$BT$6</f>
        <v>#REF!</v>
      </c>
      <c r="T179" s="220" t="e">
        <f>Scores!V175*calcs!$BT$6</f>
        <v>#REF!</v>
      </c>
      <c r="U179" s="220" t="e">
        <f>Scores!W175*calcs!$BT$6</f>
        <v>#REF!</v>
      </c>
      <c r="V179" s="220" t="e">
        <f>Scores!X175*calcs!$BT$6</f>
        <v>#REF!</v>
      </c>
      <c r="W179" s="220" t="e">
        <f>Scores!Y175*calcs!$BT$7</f>
        <v>#REF!</v>
      </c>
      <c r="X179" s="220" t="e">
        <f>Scores!Z175*calcs!$BT$7</f>
        <v>#REF!</v>
      </c>
      <c r="Y179" s="220" t="e">
        <f>Scores!AA175*calcs!$BT$7</f>
        <v>#REF!</v>
      </c>
      <c r="Z179" s="220" t="e">
        <f>Scores!AB175*calcs!$BT$7</f>
        <v>#REF!</v>
      </c>
      <c r="AA179" s="220" t="e">
        <f>Scores!AC175*calcs!$BT$7</f>
        <v>#REF!</v>
      </c>
      <c r="AB179" s="220" t="e">
        <f>Scores!AD175*calcs!$BT$8</f>
        <v>#REF!</v>
      </c>
      <c r="AC179" s="220" t="e">
        <f>Scores!AE175*calcs!$BT$8</f>
        <v>#REF!</v>
      </c>
      <c r="AD179" s="220" t="e">
        <f>Scores!AF175*calcs!$BT$8</f>
        <v>#REF!</v>
      </c>
      <c r="AE179" s="220" t="e">
        <f>Scores!AG175*calcs!$BT$8</f>
        <v>#REF!</v>
      </c>
      <c r="AF179" s="220" t="e">
        <f>Scores!AH175*calcs!$BT$8</f>
        <v>#REF!</v>
      </c>
      <c r="AG179" s="220" t="e">
        <f>Scores!AI175*calcs!$BT$9</f>
        <v>#REF!</v>
      </c>
      <c r="AH179" s="220" t="e">
        <f>Scores!AJ175*calcs!$BT$9</f>
        <v>#REF!</v>
      </c>
      <c r="AI179" s="220" t="e">
        <f>Scores!AK175*calcs!$BT$9</f>
        <v>#REF!</v>
      </c>
      <c r="AJ179" s="220" t="e">
        <f>Scores!AL175*calcs!$BT$9</f>
        <v>#REF!</v>
      </c>
      <c r="AK179" s="220" t="e">
        <f>Scores!AM175*calcs!$BT$9</f>
        <v>#REF!</v>
      </c>
      <c r="AL179" s="220" t="e">
        <f>Scores!AN175*calcs!$BT$10</f>
        <v>#REF!</v>
      </c>
      <c r="AM179" s="220" t="e">
        <f>Scores!AO175*calcs!$BT$10</f>
        <v>#REF!</v>
      </c>
      <c r="AN179" s="220" t="e">
        <f>Scores!AP175*calcs!$BT$10</f>
        <v>#REF!</v>
      </c>
      <c r="AO179" s="220" t="e">
        <f>Scores!AQ175*calcs!$BT$10</f>
        <v>#REF!</v>
      </c>
      <c r="AP179" s="220" t="e">
        <f>Scores!AR175*calcs!$BT$10</f>
        <v>#REF!</v>
      </c>
      <c r="AQ179" s="220" t="e">
        <f>Scores!AS175*calcs!$BT$11</f>
        <v>#REF!</v>
      </c>
      <c r="AR179" s="220" t="e">
        <f>Scores!AT175*calcs!$BT$11</f>
        <v>#REF!</v>
      </c>
      <c r="AS179" s="220" t="e">
        <f>Scores!AU175*calcs!$BT$11</f>
        <v>#REF!</v>
      </c>
      <c r="AT179" s="220" t="e">
        <f>Scores!AV175*calcs!$BT$11</f>
        <v>#REF!</v>
      </c>
      <c r="AU179" s="220" t="e">
        <f>Scores!AW175*calcs!$BT$11</f>
        <v>#REF!</v>
      </c>
      <c r="AV179" s="220" t="e">
        <f>Scores!AX175*calcs!$BT$12</f>
        <v>#REF!</v>
      </c>
      <c r="AW179" s="220" t="e">
        <f>Scores!AY175*calcs!$BT$12</f>
        <v>#REF!</v>
      </c>
      <c r="AX179" s="220" t="e">
        <f>Scores!AZ175*calcs!$BT$12</f>
        <v>#REF!</v>
      </c>
      <c r="AY179" s="220" t="e">
        <f>Scores!BA175*calcs!$BT$12</f>
        <v>#REF!</v>
      </c>
      <c r="AZ179" s="220" t="e">
        <f>Scores!BB175*calcs!$BT$12</f>
        <v>#REF!</v>
      </c>
      <c r="BA179" s="220" t="e">
        <f>Scores!BC175*calcs!$BT$13</f>
        <v>#REF!</v>
      </c>
      <c r="BB179" s="220" t="e">
        <f>Scores!BD175*calcs!$BT$13</f>
        <v>#REF!</v>
      </c>
      <c r="BC179" s="220" t="e">
        <f>Scores!BE175*calcs!$BT$13</f>
        <v>#REF!</v>
      </c>
      <c r="BD179" s="220" t="e">
        <f>Scores!BF175*calcs!$BT$13</f>
        <v>#REF!</v>
      </c>
      <c r="BE179" s="220" t="e">
        <f>Scores!BG175*calcs!$BT$13</f>
        <v>#REF!</v>
      </c>
      <c r="BF179" s="220" t="e">
        <f>Scores!BH175*calcs!$BT$14</f>
        <v>#REF!</v>
      </c>
      <c r="BG179" s="220" t="e">
        <f>Scores!BI175*calcs!$BT$14</f>
        <v>#REF!</v>
      </c>
      <c r="BH179" s="220" t="e">
        <f>Scores!BJ175*calcs!$BT$14</f>
        <v>#REF!</v>
      </c>
      <c r="BI179" s="220" t="e">
        <f>Scores!BK175*calcs!$BT$14</f>
        <v>#REF!</v>
      </c>
      <c r="BJ179" s="220" t="e">
        <f>Scores!BL175*calcs!$BT$14</f>
        <v>#REF!</v>
      </c>
    </row>
    <row r="180" spans="1:62">
      <c r="A180" t="s">
        <v>372</v>
      </c>
      <c r="B180" s="16" t="s">
        <v>373</v>
      </c>
      <c r="C180" s="220" t="e">
        <f>Scores!E176*calcs!$BT$3</f>
        <v>#REF!</v>
      </c>
      <c r="D180" s="220" t="e">
        <f>Scores!F176*calcs!$BT$3</f>
        <v>#REF!</v>
      </c>
      <c r="E180" s="220" t="e">
        <f>Scores!G176*calcs!$BT$3</f>
        <v>#REF!</v>
      </c>
      <c r="F180" s="220" t="e">
        <f>Scores!H176*calcs!$BT$3</f>
        <v>#REF!</v>
      </c>
      <c r="G180" s="220" t="e">
        <f>Scores!I176*calcs!$BT$3</f>
        <v>#REF!</v>
      </c>
      <c r="H180" s="220" t="e">
        <f>Scores!J176*calcs!$BT$4</f>
        <v>#REF!</v>
      </c>
      <c r="I180" s="220" t="e">
        <f>Scores!K176*calcs!$BT$4</f>
        <v>#REF!</v>
      </c>
      <c r="J180" s="220" t="e">
        <f>Scores!L176*calcs!$BT$4</f>
        <v>#REF!</v>
      </c>
      <c r="K180" s="220" t="e">
        <f>Scores!M176*calcs!$BT$4</f>
        <v>#REF!</v>
      </c>
      <c r="L180" s="220" t="e">
        <f>Scores!N176*calcs!$BT$4</f>
        <v>#REF!</v>
      </c>
      <c r="M180" s="220" t="e">
        <f>Scores!O176*calcs!$BT$5</f>
        <v>#REF!</v>
      </c>
      <c r="N180" s="220" t="e">
        <f>Scores!P176*calcs!$BT$5</f>
        <v>#REF!</v>
      </c>
      <c r="O180" s="220" t="e">
        <f>Scores!Q176*calcs!$BT$5</f>
        <v>#REF!</v>
      </c>
      <c r="P180" s="220" t="e">
        <f>Scores!R176*calcs!$BT$5</f>
        <v>#REF!</v>
      </c>
      <c r="Q180" s="220" t="e">
        <f>Scores!S176*calcs!$BT$5</f>
        <v>#REF!</v>
      </c>
      <c r="R180" s="220" t="e">
        <f>Scores!T176*calcs!$BT$6</f>
        <v>#REF!</v>
      </c>
      <c r="S180" s="220" t="e">
        <f>Scores!U176*calcs!$BT$6</f>
        <v>#REF!</v>
      </c>
      <c r="T180" s="220" t="e">
        <f>Scores!V176*calcs!$BT$6</f>
        <v>#REF!</v>
      </c>
      <c r="U180" s="220" t="e">
        <f>Scores!W176*calcs!$BT$6</f>
        <v>#REF!</v>
      </c>
      <c r="V180" s="220" t="e">
        <f>Scores!X176*calcs!$BT$6</f>
        <v>#REF!</v>
      </c>
      <c r="W180" s="220" t="e">
        <f>Scores!Y176*calcs!$BT$7</f>
        <v>#REF!</v>
      </c>
      <c r="X180" s="220" t="e">
        <f>Scores!Z176*calcs!$BT$7</f>
        <v>#REF!</v>
      </c>
      <c r="Y180" s="220" t="e">
        <f>Scores!AA176*calcs!$BT$7</f>
        <v>#REF!</v>
      </c>
      <c r="Z180" s="220" t="e">
        <f>Scores!AB176*calcs!$BT$7</f>
        <v>#REF!</v>
      </c>
      <c r="AA180" s="220" t="e">
        <f>Scores!AC176*calcs!$BT$7</f>
        <v>#REF!</v>
      </c>
      <c r="AB180" s="220" t="e">
        <f>Scores!AD176*calcs!$BT$8</f>
        <v>#REF!</v>
      </c>
      <c r="AC180" s="220" t="e">
        <f>Scores!AE176*calcs!$BT$8</f>
        <v>#REF!</v>
      </c>
      <c r="AD180" s="220" t="e">
        <f>Scores!AF176*calcs!$BT$8</f>
        <v>#REF!</v>
      </c>
      <c r="AE180" s="220" t="e">
        <f>Scores!AG176*calcs!$BT$8</f>
        <v>#REF!</v>
      </c>
      <c r="AF180" s="220" t="e">
        <f>Scores!AH176*calcs!$BT$8</f>
        <v>#REF!</v>
      </c>
      <c r="AG180" s="220" t="e">
        <f>Scores!AI176*calcs!$BT$9</f>
        <v>#REF!</v>
      </c>
      <c r="AH180" s="220" t="e">
        <f>Scores!AJ176*calcs!$BT$9</f>
        <v>#REF!</v>
      </c>
      <c r="AI180" s="220" t="e">
        <f>Scores!AK176*calcs!$BT$9</f>
        <v>#REF!</v>
      </c>
      <c r="AJ180" s="220" t="e">
        <f>Scores!AL176*calcs!$BT$9</f>
        <v>#REF!</v>
      </c>
      <c r="AK180" s="220" t="e">
        <f>Scores!AM176*calcs!$BT$9</f>
        <v>#REF!</v>
      </c>
      <c r="AL180" s="220" t="e">
        <f>Scores!AN176*calcs!$BT$10</f>
        <v>#REF!</v>
      </c>
      <c r="AM180" s="220" t="e">
        <f>Scores!AO176*calcs!$BT$10</f>
        <v>#REF!</v>
      </c>
      <c r="AN180" s="220" t="e">
        <f>Scores!AP176*calcs!$BT$10</f>
        <v>#REF!</v>
      </c>
      <c r="AO180" s="220" t="e">
        <f>Scores!AQ176*calcs!$BT$10</f>
        <v>#REF!</v>
      </c>
      <c r="AP180" s="220" t="e">
        <f>Scores!AR176*calcs!$BT$10</f>
        <v>#REF!</v>
      </c>
      <c r="AQ180" s="220" t="e">
        <f>Scores!AS176*calcs!$BT$11</f>
        <v>#REF!</v>
      </c>
      <c r="AR180" s="220" t="e">
        <f>Scores!AT176*calcs!$BT$11</f>
        <v>#REF!</v>
      </c>
      <c r="AS180" s="220" t="e">
        <f>Scores!AU176*calcs!$BT$11</f>
        <v>#REF!</v>
      </c>
      <c r="AT180" s="220" t="e">
        <f>Scores!AV176*calcs!$BT$11</f>
        <v>#REF!</v>
      </c>
      <c r="AU180" s="220" t="e">
        <f>Scores!AW176*calcs!$BT$11</f>
        <v>#REF!</v>
      </c>
      <c r="AV180" s="220" t="e">
        <f>Scores!AX176*calcs!$BT$12</f>
        <v>#REF!</v>
      </c>
      <c r="AW180" s="220" t="e">
        <f>Scores!AY176*calcs!$BT$12</f>
        <v>#REF!</v>
      </c>
      <c r="AX180" s="220" t="e">
        <f>Scores!AZ176*calcs!$BT$12</f>
        <v>#REF!</v>
      </c>
      <c r="AY180" s="220" t="e">
        <f>Scores!BA176*calcs!$BT$12</f>
        <v>#REF!</v>
      </c>
      <c r="AZ180" s="220" t="e">
        <f>Scores!BB176*calcs!$BT$12</f>
        <v>#REF!</v>
      </c>
      <c r="BA180" s="220" t="e">
        <f>Scores!BC176*calcs!$BT$13</f>
        <v>#REF!</v>
      </c>
      <c r="BB180" s="220" t="e">
        <f>Scores!BD176*calcs!$BT$13</f>
        <v>#REF!</v>
      </c>
      <c r="BC180" s="220" t="e">
        <f>Scores!BE176*calcs!$BT$13</f>
        <v>#REF!</v>
      </c>
      <c r="BD180" s="220" t="e">
        <f>Scores!BF176*calcs!$BT$13</f>
        <v>#REF!</v>
      </c>
      <c r="BE180" s="220" t="e">
        <f>Scores!BG176*calcs!$BT$13</f>
        <v>#REF!</v>
      </c>
      <c r="BF180" s="220" t="e">
        <f>Scores!BH176*calcs!$BT$14</f>
        <v>#REF!</v>
      </c>
      <c r="BG180" s="220" t="e">
        <f>Scores!BI176*calcs!$BT$14</f>
        <v>#REF!</v>
      </c>
      <c r="BH180" s="220" t="e">
        <f>Scores!BJ176*calcs!$BT$14</f>
        <v>#REF!</v>
      </c>
      <c r="BI180" s="220" t="e">
        <f>Scores!BK176*calcs!$BT$14</f>
        <v>#REF!</v>
      </c>
      <c r="BJ180" s="220" t="e">
        <f>Scores!BL176*calcs!$BT$14</f>
        <v>#REF!</v>
      </c>
    </row>
    <row r="181" spans="1:62">
      <c r="A181" t="s">
        <v>374</v>
      </c>
      <c r="B181" s="16" t="s">
        <v>375</v>
      </c>
      <c r="C181" s="220" t="e">
        <f>Scores!E177*calcs!$BT$3</f>
        <v>#REF!</v>
      </c>
      <c r="D181" s="220" t="e">
        <f>Scores!F177*calcs!$BT$3</f>
        <v>#REF!</v>
      </c>
      <c r="E181" s="220" t="e">
        <f>Scores!G177*calcs!$BT$3</f>
        <v>#REF!</v>
      </c>
      <c r="F181" s="220" t="e">
        <f>Scores!H177*calcs!$BT$3</f>
        <v>#REF!</v>
      </c>
      <c r="G181" s="220" t="e">
        <f>Scores!I177*calcs!$BT$3</f>
        <v>#REF!</v>
      </c>
      <c r="H181" s="220" t="e">
        <f>Scores!J177*calcs!$BT$4</f>
        <v>#REF!</v>
      </c>
      <c r="I181" s="220" t="e">
        <f>Scores!K177*calcs!$BT$4</f>
        <v>#REF!</v>
      </c>
      <c r="J181" s="220" t="e">
        <f>Scores!L177*calcs!$BT$4</f>
        <v>#REF!</v>
      </c>
      <c r="K181" s="220" t="e">
        <f>Scores!M177*calcs!$BT$4</f>
        <v>#REF!</v>
      </c>
      <c r="L181" s="220" t="e">
        <f>Scores!N177*calcs!$BT$4</f>
        <v>#REF!</v>
      </c>
      <c r="M181" s="220" t="e">
        <f>Scores!O177*calcs!$BT$5</f>
        <v>#REF!</v>
      </c>
      <c r="N181" s="220" t="e">
        <f>Scores!P177*calcs!$BT$5</f>
        <v>#REF!</v>
      </c>
      <c r="O181" s="220" t="e">
        <f>Scores!Q177*calcs!$BT$5</f>
        <v>#REF!</v>
      </c>
      <c r="P181" s="220" t="e">
        <f>Scores!R177*calcs!$BT$5</f>
        <v>#REF!</v>
      </c>
      <c r="Q181" s="220" t="e">
        <f>Scores!S177*calcs!$BT$5</f>
        <v>#REF!</v>
      </c>
      <c r="R181" s="220" t="e">
        <f>Scores!T177*calcs!$BT$6</f>
        <v>#REF!</v>
      </c>
      <c r="S181" s="220" t="e">
        <f>Scores!U177*calcs!$BT$6</f>
        <v>#REF!</v>
      </c>
      <c r="T181" s="220" t="e">
        <f>Scores!V177*calcs!$BT$6</f>
        <v>#REF!</v>
      </c>
      <c r="U181" s="220" t="e">
        <f>Scores!W177*calcs!$BT$6</f>
        <v>#REF!</v>
      </c>
      <c r="V181" s="220" t="e">
        <f>Scores!X177*calcs!$BT$6</f>
        <v>#REF!</v>
      </c>
      <c r="W181" s="220" t="e">
        <f>Scores!Y177*calcs!$BT$7</f>
        <v>#REF!</v>
      </c>
      <c r="X181" s="220" t="e">
        <f>Scores!Z177*calcs!$BT$7</f>
        <v>#REF!</v>
      </c>
      <c r="Y181" s="220" t="e">
        <f>Scores!AA177*calcs!$BT$7</f>
        <v>#REF!</v>
      </c>
      <c r="Z181" s="220" t="e">
        <f>Scores!AB177*calcs!$BT$7</f>
        <v>#REF!</v>
      </c>
      <c r="AA181" s="220" t="e">
        <f>Scores!AC177*calcs!$BT$7</f>
        <v>#REF!</v>
      </c>
      <c r="AB181" s="220" t="e">
        <f>Scores!AD177*calcs!$BT$8</f>
        <v>#REF!</v>
      </c>
      <c r="AC181" s="220" t="e">
        <f>Scores!AE177*calcs!$BT$8</f>
        <v>#REF!</v>
      </c>
      <c r="AD181" s="220" t="e">
        <f>Scores!AF177*calcs!$BT$8</f>
        <v>#REF!</v>
      </c>
      <c r="AE181" s="220" t="e">
        <f>Scores!AG177*calcs!$BT$8</f>
        <v>#REF!</v>
      </c>
      <c r="AF181" s="220" t="e">
        <f>Scores!AH177*calcs!$BT$8</f>
        <v>#REF!</v>
      </c>
      <c r="AG181" s="220" t="e">
        <f>Scores!AI177*calcs!$BT$9</f>
        <v>#REF!</v>
      </c>
      <c r="AH181" s="220" t="e">
        <f>Scores!AJ177*calcs!$BT$9</f>
        <v>#REF!</v>
      </c>
      <c r="AI181" s="220" t="e">
        <f>Scores!AK177*calcs!$BT$9</f>
        <v>#REF!</v>
      </c>
      <c r="AJ181" s="220" t="e">
        <f>Scores!AL177*calcs!$BT$9</f>
        <v>#REF!</v>
      </c>
      <c r="AK181" s="220" t="e">
        <f>Scores!AM177*calcs!$BT$9</f>
        <v>#REF!</v>
      </c>
      <c r="AL181" s="220" t="e">
        <f>Scores!AN177*calcs!$BT$10</f>
        <v>#REF!</v>
      </c>
      <c r="AM181" s="220" t="e">
        <f>Scores!AO177*calcs!$BT$10</f>
        <v>#REF!</v>
      </c>
      <c r="AN181" s="220" t="e">
        <f>Scores!AP177*calcs!$BT$10</f>
        <v>#REF!</v>
      </c>
      <c r="AO181" s="220" t="e">
        <f>Scores!AQ177*calcs!$BT$10</f>
        <v>#REF!</v>
      </c>
      <c r="AP181" s="220" t="e">
        <f>Scores!AR177*calcs!$BT$10</f>
        <v>#REF!</v>
      </c>
      <c r="AQ181" s="220" t="e">
        <f>Scores!AS177*calcs!$BT$11</f>
        <v>#REF!</v>
      </c>
      <c r="AR181" s="220" t="e">
        <f>Scores!AT177*calcs!$BT$11</f>
        <v>#REF!</v>
      </c>
      <c r="AS181" s="220" t="e">
        <f>Scores!AU177*calcs!$BT$11</f>
        <v>#REF!</v>
      </c>
      <c r="AT181" s="220" t="e">
        <f>Scores!AV177*calcs!$BT$11</f>
        <v>#REF!</v>
      </c>
      <c r="AU181" s="220" t="e">
        <f>Scores!AW177*calcs!$BT$11</f>
        <v>#REF!</v>
      </c>
      <c r="AV181" s="220" t="e">
        <f>Scores!AX177*calcs!$BT$12</f>
        <v>#REF!</v>
      </c>
      <c r="AW181" s="220" t="e">
        <f>Scores!AY177*calcs!$BT$12</f>
        <v>#REF!</v>
      </c>
      <c r="AX181" s="220" t="e">
        <f>Scores!AZ177*calcs!$BT$12</f>
        <v>#REF!</v>
      </c>
      <c r="AY181" s="220" t="e">
        <f>Scores!BA177*calcs!$BT$12</f>
        <v>#REF!</v>
      </c>
      <c r="AZ181" s="220" t="e">
        <f>Scores!BB177*calcs!$BT$12</f>
        <v>#REF!</v>
      </c>
      <c r="BA181" s="220" t="e">
        <f>Scores!BC177*calcs!$BT$13</f>
        <v>#REF!</v>
      </c>
      <c r="BB181" s="220" t="e">
        <f>Scores!BD177*calcs!$BT$13</f>
        <v>#REF!</v>
      </c>
      <c r="BC181" s="220" t="e">
        <f>Scores!BE177*calcs!$BT$13</f>
        <v>#REF!</v>
      </c>
      <c r="BD181" s="220" t="e">
        <f>Scores!BF177*calcs!$BT$13</f>
        <v>#REF!</v>
      </c>
      <c r="BE181" s="220" t="e">
        <f>Scores!BG177*calcs!$BT$13</f>
        <v>#REF!</v>
      </c>
      <c r="BF181" s="220" t="e">
        <f>Scores!BH177*calcs!$BT$14</f>
        <v>#REF!</v>
      </c>
      <c r="BG181" s="220" t="e">
        <f>Scores!BI177*calcs!$BT$14</f>
        <v>#REF!</v>
      </c>
      <c r="BH181" s="220" t="e">
        <f>Scores!BJ177*calcs!$BT$14</f>
        <v>#REF!</v>
      </c>
      <c r="BI181" s="220" t="e">
        <f>Scores!BK177*calcs!$BT$14</f>
        <v>#REF!</v>
      </c>
      <c r="BJ181" s="220" t="e">
        <f>Scores!BL177*calcs!$BT$14</f>
        <v>#REF!</v>
      </c>
    </row>
    <row r="182" spans="1:62">
      <c r="A182" t="s">
        <v>376</v>
      </c>
      <c r="B182" s="16" t="s">
        <v>377</v>
      </c>
      <c r="C182" s="220" t="e">
        <f>Scores!E178*calcs!$BT$3</f>
        <v>#REF!</v>
      </c>
      <c r="D182" s="220" t="e">
        <f>Scores!F178*calcs!$BT$3</f>
        <v>#REF!</v>
      </c>
      <c r="E182" s="220" t="e">
        <f>Scores!G178*calcs!$BT$3</f>
        <v>#REF!</v>
      </c>
      <c r="F182" s="220" t="e">
        <f>Scores!H178*calcs!$BT$3</f>
        <v>#REF!</v>
      </c>
      <c r="G182" s="220" t="e">
        <f>Scores!I178*calcs!$BT$3</f>
        <v>#REF!</v>
      </c>
      <c r="H182" s="220" t="e">
        <f>Scores!J178*calcs!$BT$4</f>
        <v>#REF!</v>
      </c>
      <c r="I182" s="220" t="e">
        <f>Scores!K178*calcs!$BT$4</f>
        <v>#REF!</v>
      </c>
      <c r="J182" s="220" t="e">
        <f>Scores!L178*calcs!$BT$4</f>
        <v>#REF!</v>
      </c>
      <c r="K182" s="220" t="e">
        <f>Scores!M178*calcs!$BT$4</f>
        <v>#REF!</v>
      </c>
      <c r="L182" s="220" t="e">
        <f>Scores!N178*calcs!$BT$4</f>
        <v>#REF!</v>
      </c>
      <c r="M182" s="220" t="e">
        <f>Scores!O178*calcs!$BT$5</f>
        <v>#REF!</v>
      </c>
      <c r="N182" s="220" t="e">
        <f>Scores!P178*calcs!$BT$5</f>
        <v>#REF!</v>
      </c>
      <c r="O182" s="220" t="e">
        <f>Scores!Q178*calcs!$BT$5</f>
        <v>#REF!</v>
      </c>
      <c r="P182" s="220" t="e">
        <f>Scores!R178*calcs!$BT$5</f>
        <v>#REF!</v>
      </c>
      <c r="Q182" s="220" t="e">
        <f>Scores!S178*calcs!$BT$5</f>
        <v>#REF!</v>
      </c>
      <c r="R182" s="220" t="e">
        <f>Scores!T178*calcs!$BT$6</f>
        <v>#REF!</v>
      </c>
      <c r="S182" s="220" t="e">
        <f>Scores!U178*calcs!$BT$6</f>
        <v>#REF!</v>
      </c>
      <c r="T182" s="220" t="e">
        <f>Scores!V178*calcs!$BT$6</f>
        <v>#REF!</v>
      </c>
      <c r="U182" s="220" t="e">
        <f>Scores!W178*calcs!$BT$6</f>
        <v>#REF!</v>
      </c>
      <c r="V182" s="220" t="e">
        <f>Scores!X178*calcs!$BT$6</f>
        <v>#REF!</v>
      </c>
      <c r="W182" s="220" t="e">
        <f>Scores!Y178*calcs!$BT$7</f>
        <v>#REF!</v>
      </c>
      <c r="X182" s="220" t="e">
        <f>Scores!Z178*calcs!$BT$7</f>
        <v>#REF!</v>
      </c>
      <c r="Y182" s="220" t="e">
        <f>Scores!AA178*calcs!$BT$7</f>
        <v>#REF!</v>
      </c>
      <c r="Z182" s="220" t="e">
        <f>Scores!AB178*calcs!$BT$7</f>
        <v>#REF!</v>
      </c>
      <c r="AA182" s="220" t="e">
        <f>Scores!AC178*calcs!$BT$7</f>
        <v>#REF!</v>
      </c>
      <c r="AB182" s="220" t="e">
        <f>Scores!AD178*calcs!$BT$8</f>
        <v>#REF!</v>
      </c>
      <c r="AC182" s="220" t="e">
        <f>Scores!AE178*calcs!$BT$8</f>
        <v>#REF!</v>
      </c>
      <c r="AD182" s="220" t="e">
        <f>Scores!AF178*calcs!$BT$8</f>
        <v>#REF!</v>
      </c>
      <c r="AE182" s="220" t="e">
        <f>Scores!AG178*calcs!$BT$8</f>
        <v>#REF!</v>
      </c>
      <c r="AF182" s="220" t="e">
        <f>Scores!AH178*calcs!$BT$8</f>
        <v>#REF!</v>
      </c>
      <c r="AG182" s="220" t="e">
        <f>Scores!AI178*calcs!$BT$9</f>
        <v>#REF!</v>
      </c>
      <c r="AH182" s="220" t="e">
        <f>Scores!AJ178*calcs!$BT$9</f>
        <v>#REF!</v>
      </c>
      <c r="AI182" s="220" t="e">
        <f>Scores!AK178*calcs!$BT$9</f>
        <v>#REF!</v>
      </c>
      <c r="AJ182" s="220" t="e">
        <f>Scores!AL178*calcs!$BT$9</f>
        <v>#REF!</v>
      </c>
      <c r="AK182" s="220" t="e">
        <f>Scores!AM178*calcs!$BT$9</f>
        <v>#REF!</v>
      </c>
      <c r="AL182" s="220" t="e">
        <f>Scores!AN178*calcs!$BT$10</f>
        <v>#REF!</v>
      </c>
      <c r="AM182" s="220" t="e">
        <f>Scores!AO178*calcs!$BT$10</f>
        <v>#REF!</v>
      </c>
      <c r="AN182" s="220" t="e">
        <f>Scores!AP178*calcs!$BT$10</f>
        <v>#REF!</v>
      </c>
      <c r="AO182" s="220" t="e">
        <f>Scores!AQ178*calcs!$BT$10</f>
        <v>#REF!</v>
      </c>
      <c r="AP182" s="220" t="e">
        <f>Scores!AR178*calcs!$BT$10</f>
        <v>#REF!</v>
      </c>
      <c r="AQ182" s="220" t="e">
        <f>Scores!AS178*calcs!$BT$11</f>
        <v>#REF!</v>
      </c>
      <c r="AR182" s="220" t="e">
        <f>Scores!AT178*calcs!$BT$11</f>
        <v>#REF!</v>
      </c>
      <c r="AS182" s="220" t="e">
        <f>Scores!AU178*calcs!$BT$11</f>
        <v>#REF!</v>
      </c>
      <c r="AT182" s="220" t="e">
        <f>Scores!AV178*calcs!$BT$11</f>
        <v>#REF!</v>
      </c>
      <c r="AU182" s="220" t="e">
        <f>Scores!AW178*calcs!$BT$11</f>
        <v>#REF!</v>
      </c>
      <c r="AV182" s="220" t="e">
        <f>Scores!AX178*calcs!$BT$12</f>
        <v>#REF!</v>
      </c>
      <c r="AW182" s="220" t="e">
        <f>Scores!AY178*calcs!$BT$12</f>
        <v>#REF!</v>
      </c>
      <c r="AX182" s="220" t="e">
        <f>Scores!AZ178*calcs!$BT$12</f>
        <v>#REF!</v>
      </c>
      <c r="AY182" s="220" t="e">
        <f>Scores!BA178*calcs!$BT$12</f>
        <v>#REF!</v>
      </c>
      <c r="AZ182" s="220" t="e">
        <f>Scores!BB178*calcs!$BT$12</f>
        <v>#REF!</v>
      </c>
      <c r="BA182" s="220" t="e">
        <f>Scores!BC178*calcs!$BT$13</f>
        <v>#REF!</v>
      </c>
      <c r="BB182" s="220" t="e">
        <f>Scores!BD178*calcs!$BT$13</f>
        <v>#REF!</v>
      </c>
      <c r="BC182" s="220" t="e">
        <f>Scores!BE178*calcs!$BT$13</f>
        <v>#REF!</v>
      </c>
      <c r="BD182" s="220" t="e">
        <f>Scores!BF178*calcs!$BT$13</f>
        <v>#REF!</v>
      </c>
      <c r="BE182" s="220" t="e">
        <f>Scores!BG178*calcs!$BT$13</f>
        <v>#REF!</v>
      </c>
      <c r="BF182" s="220" t="e">
        <f>Scores!BH178*calcs!$BT$14</f>
        <v>#REF!</v>
      </c>
      <c r="BG182" s="220" t="e">
        <f>Scores!BI178*calcs!$BT$14</f>
        <v>#REF!</v>
      </c>
      <c r="BH182" s="220" t="e">
        <f>Scores!BJ178*calcs!$BT$14</f>
        <v>#REF!</v>
      </c>
      <c r="BI182" s="220" t="e">
        <f>Scores!BK178*calcs!$BT$14</f>
        <v>#REF!</v>
      </c>
      <c r="BJ182" s="220" t="e">
        <f>Scores!BL178*calcs!$BT$14</f>
        <v>#REF!</v>
      </c>
    </row>
    <row r="183" spans="1:62">
      <c r="A183" t="s">
        <v>378</v>
      </c>
      <c r="B183" s="16" t="s">
        <v>379</v>
      </c>
      <c r="C183" s="220" t="e">
        <f>Scores!E179*calcs!$BT$3</f>
        <v>#REF!</v>
      </c>
      <c r="D183" s="220" t="e">
        <f>Scores!F179*calcs!$BT$3</f>
        <v>#REF!</v>
      </c>
      <c r="E183" s="220" t="e">
        <f>Scores!G179*calcs!$BT$3</f>
        <v>#REF!</v>
      </c>
      <c r="F183" s="220" t="e">
        <f>Scores!H179*calcs!$BT$3</f>
        <v>#REF!</v>
      </c>
      <c r="G183" s="220" t="e">
        <f>Scores!I179*calcs!$BT$3</f>
        <v>#REF!</v>
      </c>
      <c r="H183" s="220" t="e">
        <f>Scores!J179*calcs!$BT$4</f>
        <v>#REF!</v>
      </c>
      <c r="I183" s="220" t="e">
        <f>Scores!K179*calcs!$BT$4</f>
        <v>#REF!</v>
      </c>
      <c r="J183" s="220" t="e">
        <f>Scores!L179*calcs!$BT$4</f>
        <v>#REF!</v>
      </c>
      <c r="K183" s="220" t="e">
        <f>Scores!M179*calcs!$BT$4</f>
        <v>#REF!</v>
      </c>
      <c r="L183" s="220" t="e">
        <f>Scores!N179*calcs!$BT$4</f>
        <v>#REF!</v>
      </c>
      <c r="M183" s="220" t="e">
        <f>Scores!O179*calcs!$BT$5</f>
        <v>#REF!</v>
      </c>
      <c r="N183" s="220" t="e">
        <f>Scores!P179*calcs!$BT$5</f>
        <v>#REF!</v>
      </c>
      <c r="O183" s="220" t="e">
        <f>Scores!Q179*calcs!$BT$5</f>
        <v>#REF!</v>
      </c>
      <c r="P183" s="220" t="e">
        <f>Scores!R179*calcs!$BT$5</f>
        <v>#REF!</v>
      </c>
      <c r="Q183" s="220" t="e">
        <f>Scores!S179*calcs!$BT$5</f>
        <v>#REF!</v>
      </c>
      <c r="R183" s="220" t="e">
        <f>Scores!T179*calcs!$BT$6</f>
        <v>#REF!</v>
      </c>
      <c r="S183" s="220" t="e">
        <f>Scores!U179*calcs!$BT$6</f>
        <v>#REF!</v>
      </c>
      <c r="T183" s="220" t="e">
        <f>Scores!V179*calcs!$BT$6</f>
        <v>#REF!</v>
      </c>
      <c r="U183" s="220" t="e">
        <f>Scores!W179*calcs!$BT$6</f>
        <v>#REF!</v>
      </c>
      <c r="V183" s="220" t="e">
        <f>Scores!X179*calcs!$BT$6</f>
        <v>#REF!</v>
      </c>
      <c r="W183" s="220" t="e">
        <f>Scores!Y179*calcs!$BT$7</f>
        <v>#REF!</v>
      </c>
      <c r="X183" s="220" t="e">
        <f>Scores!Z179*calcs!$BT$7</f>
        <v>#REF!</v>
      </c>
      <c r="Y183" s="220" t="e">
        <f>Scores!AA179*calcs!$BT$7</f>
        <v>#REF!</v>
      </c>
      <c r="Z183" s="220" t="e">
        <f>Scores!AB179*calcs!$BT$7</f>
        <v>#REF!</v>
      </c>
      <c r="AA183" s="220" t="e">
        <f>Scores!AC179*calcs!$BT$7</f>
        <v>#REF!</v>
      </c>
      <c r="AB183" s="220" t="e">
        <f>Scores!AD179*calcs!$BT$8</f>
        <v>#REF!</v>
      </c>
      <c r="AC183" s="220" t="e">
        <f>Scores!AE179*calcs!$BT$8</f>
        <v>#REF!</v>
      </c>
      <c r="AD183" s="220" t="e">
        <f>Scores!AF179*calcs!$BT$8</f>
        <v>#REF!</v>
      </c>
      <c r="AE183" s="220" t="e">
        <f>Scores!AG179*calcs!$BT$8</f>
        <v>#REF!</v>
      </c>
      <c r="AF183" s="220" t="e">
        <f>Scores!AH179*calcs!$BT$8</f>
        <v>#REF!</v>
      </c>
      <c r="AG183" s="220" t="e">
        <f>Scores!AI179*calcs!$BT$9</f>
        <v>#REF!</v>
      </c>
      <c r="AH183" s="220" t="e">
        <f>Scores!AJ179*calcs!$BT$9</f>
        <v>#REF!</v>
      </c>
      <c r="AI183" s="220" t="e">
        <f>Scores!AK179*calcs!$BT$9</f>
        <v>#REF!</v>
      </c>
      <c r="AJ183" s="220" t="e">
        <f>Scores!AL179*calcs!$BT$9</f>
        <v>#REF!</v>
      </c>
      <c r="AK183" s="220" t="e">
        <f>Scores!AM179*calcs!$BT$9</f>
        <v>#REF!</v>
      </c>
      <c r="AL183" s="220" t="e">
        <f>Scores!AN179*calcs!$BT$10</f>
        <v>#REF!</v>
      </c>
      <c r="AM183" s="220" t="e">
        <f>Scores!AO179*calcs!$BT$10</f>
        <v>#REF!</v>
      </c>
      <c r="AN183" s="220" t="e">
        <f>Scores!AP179*calcs!$BT$10</f>
        <v>#REF!</v>
      </c>
      <c r="AO183" s="220" t="e">
        <f>Scores!AQ179*calcs!$BT$10</f>
        <v>#REF!</v>
      </c>
      <c r="AP183" s="220" t="e">
        <f>Scores!AR179*calcs!$BT$10</f>
        <v>#REF!</v>
      </c>
      <c r="AQ183" s="220" t="e">
        <f>Scores!AS179*calcs!$BT$11</f>
        <v>#REF!</v>
      </c>
      <c r="AR183" s="220" t="e">
        <f>Scores!AT179*calcs!$BT$11</f>
        <v>#REF!</v>
      </c>
      <c r="AS183" s="220" t="e">
        <f>Scores!AU179*calcs!$BT$11</f>
        <v>#REF!</v>
      </c>
      <c r="AT183" s="220" t="e">
        <f>Scores!AV179*calcs!$BT$11</f>
        <v>#REF!</v>
      </c>
      <c r="AU183" s="220" t="e">
        <f>Scores!AW179*calcs!$BT$11</f>
        <v>#REF!</v>
      </c>
      <c r="AV183" s="220" t="e">
        <f>Scores!AX179*calcs!$BT$12</f>
        <v>#REF!</v>
      </c>
      <c r="AW183" s="220" t="e">
        <f>Scores!AY179*calcs!$BT$12</f>
        <v>#REF!</v>
      </c>
      <c r="AX183" s="220" t="e">
        <f>Scores!AZ179*calcs!$BT$12</f>
        <v>#REF!</v>
      </c>
      <c r="AY183" s="220" t="e">
        <f>Scores!BA179*calcs!$BT$12</f>
        <v>#REF!</v>
      </c>
      <c r="AZ183" s="220" t="e">
        <f>Scores!BB179*calcs!$BT$12</f>
        <v>#REF!</v>
      </c>
      <c r="BA183" s="220" t="e">
        <f>Scores!BC179*calcs!$BT$13</f>
        <v>#REF!</v>
      </c>
      <c r="BB183" s="220" t="e">
        <f>Scores!BD179*calcs!$BT$13</f>
        <v>#REF!</v>
      </c>
      <c r="BC183" s="220" t="e">
        <f>Scores!BE179*calcs!$BT$13</f>
        <v>#REF!</v>
      </c>
      <c r="BD183" s="220" t="e">
        <f>Scores!BF179*calcs!$BT$13</f>
        <v>#REF!</v>
      </c>
      <c r="BE183" s="220" t="e">
        <f>Scores!BG179*calcs!$BT$13</f>
        <v>#REF!</v>
      </c>
      <c r="BF183" s="220" t="e">
        <f>Scores!BH179*calcs!$BT$14</f>
        <v>#REF!</v>
      </c>
      <c r="BG183" s="220" t="e">
        <f>Scores!BI179*calcs!$BT$14</f>
        <v>#REF!</v>
      </c>
      <c r="BH183" s="220" t="e">
        <f>Scores!BJ179*calcs!$BT$14</f>
        <v>#REF!</v>
      </c>
      <c r="BI183" s="220" t="e">
        <f>Scores!BK179*calcs!$BT$14</f>
        <v>#REF!</v>
      </c>
      <c r="BJ183" s="220" t="e">
        <f>Scores!BL179*calcs!$BT$14</f>
        <v>#REF!</v>
      </c>
    </row>
    <row r="184" spans="1:62">
      <c r="A184" t="s">
        <v>380</v>
      </c>
      <c r="B184" s="16" t="s">
        <v>381</v>
      </c>
      <c r="C184" s="220" t="e">
        <f>Scores!E180*calcs!$BT$3</f>
        <v>#REF!</v>
      </c>
      <c r="D184" s="220" t="e">
        <f>Scores!F180*calcs!$BT$3</f>
        <v>#REF!</v>
      </c>
      <c r="E184" s="220" t="e">
        <f>Scores!G180*calcs!$BT$3</f>
        <v>#REF!</v>
      </c>
      <c r="F184" s="220" t="e">
        <f>Scores!H180*calcs!$BT$3</f>
        <v>#REF!</v>
      </c>
      <c r="G184" s="220" t="e">
        <f>Scores!I180*calcs!$BT$3</f>
        <v>#REF!</v>
      </c>
      <c r="H184" s="220" t="e">
        <f>Scores!J180*calcs!$BT$4</f>
        <v>#REF!</v>
      </c>
      <c r="I184" s="220" t="e">
        <f>Scores!K180*calcs!$BT$4</f>
        <v>#REF!</v>
      </c>
      <c r="J184" s="220" t="e">
        <f>Scores!L180*calcs!$BT$4</f>
        <v>#REF!</v>
      </c>
      <c r="K184" s="220" t="e">
        <f>Scores!M180*calcs!$BT$4</f>
        <v>#REF!</v>
      </c>
      <c r="L184" s="220" t="e">
        <f>Scores!N180*calcs!$BT$4</f>
        <v>#REF!</v>
      </c>
      <c r="M184" s="220" t="e">
        <f>Scores!O180*calcs!$BT$5</f>
        <v>#REF!</v>
      </c>
      <c r="N184" s="220" t="e">
        <f>Scores!P180*calcs!$BT$5</f>
        <v>#REF!</v>
      </c>
      <c r="O184" s="220" t="e">
        <f>Scores!Q180*calcs!$BT$5</f>
        <v>#REF!</v>
      </c>
      <c r="P184" s="220" t="e">
        <f>Scores!R180*calcs!$BT$5</f>
        <v>#REF!</v>
      </c>
      <c r="Q184" s="220" t="e">
        <f>Scores!S180*calcs!$BT$5</f>
        <v>#REF!</v>
      </c>
      <c r="R184" s="220" t="e">
        <f>Scores!T180*calcs!$BT$6</f>
        <v>#REF!</v>
      </c>
      <c r="S184" s="220" t="e">
        <f>Scores!U180*calcs!$BT$6</f>
        <v>#REF!</v>
      </c>
      <c r="T184" s="220" t="e">
        <f>Scores!V180*calcs!$BT$6</f>
        <v>#REF!</v>
      </c>
      <c r="U184" s="220" t="e">
        <f>Scores!W180*calcs!$BT$6</f>
        <v>#REF!</v>
      </c>
      <c r="V184" s="220" t="e">
        <f>Scores!X180*calcs!$BT$6</f>
        <v>#REF!</v>
      </c>
      <c r="W184" s="220" t="e">
        <f>Scores!Y180*calcs!$BT$7</f>
        <v>#REF!</v>
      </c>
      <c r="X184" s="220" t="e">
        <f>Scores!Z180*calcs!$BT$7</f>
        <v>#REF!</v>
      </c>
      <c r="Y184" s="220" t="e">
        <f>Scores!AA180*calcs!$BT$7</f>
        <v>#REF!</v>
      </c>
      <c r="Z184" s="220" t="e">
        <f>Scores!AB180*calcs!$BT$7</f>
        <v>#REF!</v>
      </c>
      <c r="AA184" s="220" t="e">
        <f>Scores!AC180*calcs!$BT$7</f>
        <v>#REF!</v>
      </c>
      <c r="AB184" s="220" t="e">
        <f>Scores!AD180*calcs!$BT$8</f>
        <v>#REF!</v>
      </c>
      <c r="AC184" s="220" t="e">
        <f>Scores!AE180*calcs!$BT$8</f>
        <v>#REF!</v>
      </c>
      <c r="AD184" s="220" t="e">
        <f>Scores!AF180*calcs!$BT$8</f>
        <v>#REF!</v>
      </c>
      <c r="AE184" s="220" t="e">
        <f>Scores!AG180*calcs!$BT$8</f>
        <v>#REF!</v>
      </c>
      <c r="AF184" s="220" t="e">
        <f>Scores!AH180*calcs!$BT$8</f>
        <v>#REF!</v>
      </c>
      <c r="AG184" s="220" t="e">
        <f>Scores!AI180*calcs!$BT$9</f>
        <v>#REF!</v>
      </c>
      <c r="AH184" s="220" t="e">
        <f>Scores!AJ180*calcs!$BT$9</f>
        <v>#REF!</v>
      </c>
      <c r="AI184" s="220" t="e">
        <f>Scores!AK180*calcs!$BT$9</f>
        <v>#REF!</v>
      </c>
      <c r="AJ184" s="220" t="e">
        <f>Scores!AL180*calcs!$BT$9</f>
        <v>#REF!</v>
      </c>
      <c r="AK184" s="220" t="e">
        <f>Scores!AM180*calcs!$BT$9</f>
        <v>#REF!</v>
      </c>
      <c r="AL184" s="220" t="e">
        <f>Scores!AN180*calcs!$BT$10</f>
        <v>#REF!</v>
      </c>
      <c r="AM184" s="220" t="e">
        <f>Scores!AO180*calcs!$BT$10</f>
        <v>#REF!</v>
      </c>
      <c r="AN184" s="220" t="e">
        <f>Scores!AP180*calcs!$BT$10</f>
        <v>#REF!</v>
      </c>
      <c r="AO184" s="220" t="e">
        <f>Scores!AQ180*calcs!$BT$10</f>
        <v>#REF!</v>
      </c>
      <c r="AP184" s="220" t="e">
        <f>Scores!AR180*calcs!$BT$10</f>
        <v>#REF!</v>
      </c>
      <c r="AQ184" s="220" t="e">
        <f>Scores!AS180*calcs!$BT$11</f>
        <v>#REF!</v>
      </c>
      <c r="AR184" s="220" t="e">
        <f>Scores!AT180*calcs!$BT$11</f>
        <v>#REF!</v>
      </c>
      <c r="AS184" s="220" t="e">
        <f>Scores!AU180*calcs!$BT$11</f>
        <v>#REF!</v>
      </c>
      <c r="AT184" s="220" t="e">
        <f>Scores!AV180*calcs!$BT$11</f>
        <v>#REF!</v>
      </c>
      <c r="AU184" s="220" t="e">
        <f>Scores!AW180*calcs!$BT$11</f>
        <v>#REF!</v>
      </c>
      <c r="AV184" s="220" t="e">
        <f>Scores!AX180*calcs!$BT$12</f>
        <v>#REF!</v>
      </c>
      <c r="AW184" s="220" t="e">
        <f>Scores!AY180*calcs!$BT$12</f>
        <v>#REF!</v>
      </c>
      <c r="AX184" s="220" t="e">
        <f>Scores!AZ180*calcs!$BT$12</f>
        <v>#REF!</v>
      </c>
      <c r="AY184" s="220" t="e">
        <f>Scores!BA180*calcs!$BT$12</f>
        <v>#REF!</v>
      </c>
      <c r="AZ184" s="220" t="e">
        <f>Scores!BB180*calcs!$BT$12</f>
        <v>#REF!</v>
      </c>
      <c r="BA184" s="220" t="e">
        <f>Scores!BC180*calcs!$BT$13</f>
        <v>#REF!</v>
      </c>
      <c r="BB184" s="220" t="e">
        <f>Scores!BD180*calcs!$BT$13</f>
        <v>#REF!</v>
      </c>
      <c r="BC184" s="220" t="e">
        <f>Scores!BE180*calcs!$BT$13</f>
        <v>#REF!</v>
      </c>
      <c r="BD184" s="220" t="e">
        <f>Scores!BF180*calcs!$BT$13</f>
        <v>#REF!</v>
      </c>
      <c r="BE184" s="220" t="e">
        <f>Scores!BG180*calcs!$BT$13</f>
        <v>#REF!</v>
      </c>
      <c r="BF184" s="220" t="e">
        <f>Scores!BH180*calcs!$BT$14</f>
        <v>#REF!</v>
      </c>
      <c r="BG184" s="220" t="e">
        <f>Scores!BI180*calcs!$BT$14</f>
        <v>#REF!</v>
      </c>
      <c r="BH184" s="220" t="e">
        <f>Scores!BJ180*calcs!$BT$14</f>
        <v>#REF!</v>
      </c>
      <c r="BI184" s="220" t="e">
        <f>Scores!BK180*calcs!$BT$14</f>
        <v>#REF!</v>
      </c>
      <c r="BJ184" s="220" t="e">
        <f>Scores!BL180*calcs!$BT$14</f>
        <v>#REF!</v>
      </c>
    </row>
    <row r="185" spans="1:62">
      <c r="A185" t="s">
        <v>382</v>
      </c>
      <c r="B185" s="16" t="s">
        <v>383</v>
      </c>
      <c r="C185" s="220" t="e">
        <f>Scores!E181*calcs!$BT$3</f>
        <v>#REF!</v>
      </c>
      <c r="D185" s="220" t="e">
        <f>Scores!F181*calcs!$BT$3</f>
        <v>#REF!</v>
      </c>
      <c r="E185" s="220" t="e">
        <f>Scores!G181*calcs!$BT$3</f>
        <v>#REF!</v>
      </c>
      <c r="F185" s="220" t="e">
        <f>Scores!H181*calcs!$BT$3</f>
        <v>#REF!</v>
      </c>
      <c r="G185" s="220" t="e">
        <f>Scores!I181*calcs!$BT$3</f>
        <v>#REF!</v>
      </c>
      <c r="H185" s="220" t="e">
        <f>Scores!J181*calcs!$BT$4</f>
        <v>#REF!</v>
      </c>
      <c r="I185" s="220" t="e">
        <f>Scores!K181*calcs!$BT$4</f>
        <v>#REF!</v>
      </c>
      <c r="J185" s="220" t="e">
        <f>Scores!L181*calcs!$BT$4</f>
        <v>#REF!</v>
      </c>
      <c r="K185" s="220" t="e">
        <f>Scores!M181*calcs!$BT$4</f>
        <v>#REF!</v>
      </c>
      <c r="L185" s="220" t="e">
        <f>Scores!N181*calcs!$BT$4</f>
        <v>#REF!</v>
      </c>
      <c r="M185" s="220" t="e">
        <f>Scores!O181*calcs!$BT$5</f>
        <v>#REF!</v>
      </c>
      <c r="N185" s="220" t="e">
        <f>Scores!P181*calcs!$BT$5</f>
        <v>#REF!</v>
      </c>
      <c r="O185" s="220" t="e">
        <f>Scores!Q181*calcs!$BT$5</f>
        <v>#REF!</v>
      </c>
      <c r="P185" s="220" t="e">
        <f>Scores!R181*calcs!$BT$5</f>
        <v>#REF!</v>
      </c>
      <c r="Q185" s="220" t="e">
        <f>Scores!S181*calcs!$BT$5</f>
        <v>#REF!</v>
      </c>
      <c r="R185" s="220" t="e">
        <f>Scores!T181*calcs!$BT$6</f>
        <v>#REF!</v>
      </c>
      <c r="S185" s="220" t="e">
        <f>Scores!U181*calcs!$BT$6</f>
        <v>#REF!</v>
      </c>
      <c r="T185" s="220" t="e">
        <f>Scores!V181*calcs!$BT$6</f>
        <v>#REF!</v>
      </c>
      <c r="U185" s="220" t="e">
        <f>Scores!W181*calcs!$BT$6</f>
        <v>#REF!</v>
      </c>
      <c r="V185" s="220" t="e">
        <f>Scores!X181*calcs!$BT$6</f>
        <v>#REF!</v>
      </c>
      <c r="W185" s="220" t="e">
        <f>Scores!Y181*calcs!$BT$7</f>
        <v>#REF!</v>
      </c>
      <c r="X185" s="220" t="e">
        <f>Scores!Z181*calcs!$BT$7</f>
        <v>#REF!</v>
      </c>
      <c r="Y185" s="220" t="e">
        <f>Scores!AA181*calcs!$BT$7</f>
        <v>#REF!</v>
      </c>
      <c r="Z185" s="220" t="e">
        <f>Scores!AB181*calcs!$BT$7</f>
        <v>#REF!</v>
      </c>
      <c r="AA185" s="220" t="e">
        <f>Scores!AC181*calcs!$BT$7</f>
        <v>#REF!</v>
      </c>
      <c r="AB185" s="220" t="e">
        <f>Scores!AD181*calcs!$BT$8</f>
        <v>#REF!</v>
      </c>
      <c r="AC185" s="220" t="e">
        <f>Scores!AE181*calcs!$BT$8</f>
        <v>#REF!</v>
      </c>
      <c r="AD185" s="220" t="e">
        <f>Scores!AF181*calcs!$BT$8</f>
        <v>#REF!</v>
      </c>
      <c r="AE185" s="220" t="e">
        <f>Scores!AG181*calcs!$BT$8</f>
        <v>#REF!</v>
      </c>
      <c r="AF185" s="220" t="e">
        <f>Scores!AH181*calcs!$BT$8</f>
        <v>#REF!</v>
      </c>
      <c r="AG185" s="220" t="e">
        <f>Scores!AI181*calcs!$BT$9</f>
        <v>#REF!</v>
      </c>
      <c r="AH185" s="220" t="e">
        <f>Scores!AJ181*calcs!$BT$9</f>
        <v>#REF!</v>
      </c>
      <c r="AI185" s="220" t="e">
        <f>Scores!AK181*calcs!$BT$9</f>
        <v>#REF!</v>
      </c>
      <c r="AJ185" s="220" t="e">
        <f>Scores!AL181*calcs!$BT$9</f>
        <v>#REF!</v>
      </c>
      <c r="AK185" s="220" t="e">
        <f>Scores!AM181*calcs!$BT$9</f>
        <v>#REF!</v>
      </c>
      <c r="AL185" s="220" t="e">
        <f>Scores!AN181*calcs!$BT$10</f>
        <v>#REF!</v>
      </c>
      <c r="AM185" s="220" t="e">
        <f>Scores!AO181*calcs!$BT$10</f>
        <v>#REF!</v>
      </c>
      <c r="AN185" s="220" t="e">
        <f>Scores!AP181*calcs!$BT$10</f>
        <v>#REF!</v>
      </c>
      <c r="AO185" s="220" t="e">
        <f>Scores!AQ181*calcs!$BT$10</f>
        <v>#REF!</v>
      </c>
      <c r="AP185" s="220" t="e">
        <f>Scores!AR181*calcs!$BT$10</f>
        <v>#REF!</v>
      </c>
      <c r="AQ185" s="220" t="e">
        <f>Scores!AS181*calcs!$BT$11</f>
        <v>#REF!</v>
      </c>
      <c r="AR185" s="220" t="e">
        <f>Scores!AT181*calcs!$BT$11</f>
        <v>#REF!</v>
      </c>
      <c r="AS185" s="220" t="e">
        <f>Scores!AU181*calcs!$BT$11</f>
        <v>#REF!</v>
      </c>
      <c r="AT185" s="220" t="e">
        <f>Scores!AV181*calcs!$BT$11</f>
        <v>#REF!</v>
      </c>
      <c r="AU185" s="220" t="e">
        <f>Scores!AW181*calcs!$BT$11</f>
        <v>#REF!</v>
      </c>
      <c r="AV185" s="220" t="e">
        <f>Scores!AX181*calcs!$BT$12</f>
        <v>#REF!</v>
      </c>
      <c r="AW185" s="220" t="e">
        <f>Scores!AY181*calcs!$BT$12</f>
        <v>#REF!</v>
      </c>
      <c r="AX185" s="220" t="e">
        <f>Scores!AZ181*calcs!$BT$12</f>
        <v>#REF!</v>
      </c>
      <c r="AY185" s="220" t="e">
        <f>Scores!BA181*calcs!$BT$12</f>
        <v>#REF!</v>
      </c>
      <c r="AZ185" s="220" t="e">
        <f>Scores!BB181*calcs!$BT$12</f>
        <v>#REF!</v>
      </c>
      <c r="BA185" s="220" t="e">
        <f>Scores!BC181*calcs!$BT$13</f>
        <v>#REF!</v>
      </c>
      <c r="BB185" s="220" t="e">
        <f>Scores!BD181*calcs!$BT$13</f>
        <v>#REF!</v>
      </c>
      <c r="BC185" s="220" t="e">
        <f>Scores!BE181*calcs!$BT$13</f>
        <v>#REF!</v>
      </c>
      <c r="BD185" s="220" t="e">
        <f>Scores!BF181*calcs!$BT$13</f>
        <v>#REF!</v>
      </c>
      <c r="BE185" s="220" t="e">
        <f>Scores!BG181*calcs!$BT$13</f>
        <v>#REF!</v>
      </c>
      <c r="BF185" s="220" t="e">
        <f>Scores!BH181*calcs!$BT$14</f>
        <v>#REF!</v>
      </c>
      <c r="BG185" s="220" t="e">
        <f>Scores!BI181*calcs!$BT$14</f>
        <v>#REF!</v>
      </c>
      <c r="BH185" s="220" t="e">
        <f>Scores!BJ181*calcs!$BT$14</f>
        <v>#REF!</v>
      </c>
      <c r="BI185" s="220" t="e">
        <f>Scores!BK181*calcs!$BT$14</f>
        <v>#REF!</v>
      </c>
      <c r="BJ185" s="220" t="e">
        <f>Scores!BL181*calcs!$BT$14</f>
        <v>#REF!</v>
      </c>
    </row>
    <row r="186" spans="1:62">
      <c r="A186" t="s">
        <v>384</v>
      </c>
      <c r="B186" s="16" t="s">
        <v>385</v>
      </c>
      <c r="C186" s="220" t="e">
        <f>Scores!E182*calcs!$BT$3</f>
        <v>#REF!</v>
      </c>
      <c r="D186" s="220" t="e">
        <f>Scores!F182*calcs!$BT$3</f>
        <v>#REF!</v>
      </c>
      <c r="E186" s="220" t="e">
        <f>Scores!G182*calcs!$BT$3</f>
        <v>#REF!</v>
      </c>
      <c r="F186" s="220" t="e">
        <f>Scores!H182*calcs!$BT$3</f>
        <v>#REF!</v>
      </c>
      <c r="G186" s="220" t="e">
        <f>Scores!I182*calcs!$BT$3</f>
        <v>#REF!</v>
      </c>
      <c r="H186" s="220" t="e">
        <f>Scores!J182*calcs!$BT$4</f>
        <v>#REF!</v>
      </c>
      <c r="I186" s="220" t="e">
        <f>Scores!K182*calcs!$BT$4</f>
        <v>#REF!</v>
      </c>
      <c r="J186" s="220" t="e">
        <f>Scores!L182*calcs!$BT$4</f>
        <v>#REF!</v>
      </c>
      <c r="K186" s="220" t="e">
        <f>Scores!M182*calcs!$BT$4</f>
        <v>#REF!</v>
      </c>
      <c r="L186" s="220" t="e">
        <f>Scores!N182*calcs!$BT$4</f>
        <v>#REF!</v>
      </c>
      <c r="M186" s="220" t="e">
        <f>Scores!O182*calcs!$BT$5</f>
        <v>#REF!</v>
      </c>
      <c r="N186" s="220" t="e">
        <f>Scores!P182*calcs!$BT$5</f>
        <v>#REF!</v>
      </c>
      <c r="O186" s="220" t="e">
        <f>Scores!Q182*calcs!$BT$5</f>
        <v>#REF!</v>
      </c>
      <c r="P186" s="220" t="e">
        <f>Scores!R182*calcs!$BT$5</f>
        <v>#REF!</v>
      </c>
      <c r="Q186" s="220" t="e">
        <f>Scores!S182*calcs!$BT$5</f>
        <v>#REF!</v>
      </c>
      <c r="R186" s="220" t="e">
        <f>Scores!T182*calcs!$BT$6</f>
        <v>#REF!</v>
      </c>
      <c r="S186" s="220" t="e">
        <f>Scores!U182*calcs!$BT$6</f>
        <v>#REF!</v>
      </c>
      <c r="T186" s="220" t="e">
        <f>Scores!V182*calcs!$BT$6</f>
        <v>#REF!</v>
      </c>
      <c r="U186" s="220" t="e">
        <f>Scores!W182*calcs!$BT$6</f>
        <v>#REF!</v>
      </c>
      <c r="V186" s="220" t="e">
        <f>Scores!X182*calcs!$BT$6</f>
        <v>#REF!</v>
      </c>
      <c r="W186" s="220" t="e">
        <f>Scores!Y182*calcs!$BT$7</f>
        <v>#REF!</v>
      </c>
      <c r="X186" s="220" t="e">
        <f>Scores!Z182*calcs!$BT$7</f>
        <v>#REF!</v>
      </c>
      <c r="Y186" s="220" t="e">
        <f>Scores!AA182*calcs!$BT$7</f>
        <v>#REF!</v>
      </c>
      <c r="Z186" s="220" t="e">
        <f>Scores!AB182*calcs!$BT$7</f>
        <v>#REF!</v>
      </c>
      <c r="AA186" s="220" t="e">
        <f>Scores!AC182*calcs!$BT$7</f>
        <v>#REF!</v>
      </c>
      <c r="AB186" s="220" t="e">
        <f>Scores!AD182*calcs!$BT$8</f>
        <v>#REF!</v>
      </c>
      <c r="AC186" s="220" t="e">
        <f>Scores!AE182*calcs!$BT$8</f>
        <v>#REF!</v>
      </c>
      <c r="AD186" s="220" t="e">
        <f>Scores!AF182*calcs!$BT$8</f>
        <v>#REF!</v>
      </c>
      <c r="AE186" s="220" t="e">
        <f>Scores!AG182*calcs!$BT$8</f>
        <v>#REF!</v>
      </c>
      <c r="AF186" s="220" t="e">
        <f>Scores!AH182*calcs!$BT$8</f>
        <v>#REF!</v>
      </c>
      <c r="AG186" s="220" t="e">
        <f>Scores!AI182*calcs!$BT$9</f>
        <v>#REF!</v>
      </c>
      <c r="AH186" s="220" t="e">
        <f>Scores!AJ182*calcs!$BT$9</f>
        <v>#REF!</v>
      </c>
      <c r="AI186" s="220" t="e">
        <f>Scores!AK182*calcs!$BT$9</f>
        <v>#REF!</v>
      </c>
      <c r="AJ186" s="220" t="e">
        <f>Scores!AL182*calcs!$BT$9</f>
        <v>#REF!</v>
      </c>
      <c r="AK186" s="220" t="e">
        <f>Scores!AM182*calcs!$BT$9</f>
        <v>#REF!</v>
      </c>
      <c r="AL186" s="220" t="e">
        <f>Scores!AN182*calcs!$BT$10</f>
        <v>#REF!</v>
      </c>
      <c r="AM186" s="220" t="e">
        <f>Scores!AO182*calcs!$BT$10</f>
        <v>#REF!</v>
      </c>
      <c r="AN186" s="220" t="e">
        <f>Scores!AP182*calcs!$BT$10</f>
        <v>#REF!</v>
      </c>
      <c r="AO186" s="220" t="e">
        <f>Scores!AQ182*calcs!$BT$10</f>
        <v>#REF!</v>
      </c>
      <c r="AP186" s="220" t="e">
        <f>Scores!AR182*calcs!$BT$10</f>
        <v>#REF!</v>
      </c>
      <c r="AQ186" s="220" t="e">
        <f>Scores!AS182*calcs!$BT$11</f>
        <v>#REF!</v>
      </c>
      <c r="AR186" s="220" t="e">
        <f>Scores!AT182*calcs!$BT$11</f>
        <v>#REF!</v>
      </c>
      <c r="AS186" s="220" t="e">
        <f>Scores!AU182*calcs!$BT$11</f>
        <v>#REF!</v>
      </c>
      <c r="AT186" s="220" t="e">
        <f>Scores!AV182*calcs!$BT$11</f>
        <v>#REF!</v>
      </c>
      <c r="AU186" s="220" t="e">
        <f>Scores!AW182*calcs!$BT$11</f>
        <v>#REF!</v>
      </c>
      <c r="AV186" s="220" t="e">
        <f>Scores!AX182*calcs!$BT$12</f>
        <v>#REF!</v>
      </c>
      <c r="AW186" s="220" t="e">
        <f>Scores!AY182*calcs!$BT$12</f>
        <v>#REF!</v>
      </c>
      <c r="AX186" s="220" t="e">
        <f>Scores!AZ182*calcs!$BT$12</f>
        <v>#REF!</v>
      </c>
      <c r="AY186" s="220" t="e">
        <f>Scores!BA182*calcs!$BT$12</f>
        <v>#REF!</v>
      </c>
      <c r="AZ186" s="220" t="e">
        <f>Scores!BB182*calcs!$BT$12</f>
        <v>#REF!</v>
      </c>
      <c r="BA186" s="220" t="e">
        <f>Scores!BC182*calcs!$BT$13</f>
        <v>#REF!</v>
      </c>
      <c r="BB186" s="220" t="e">
        <f>Scores!BD182*calcs!$BT$13</f>
        <v>#REF!</v>
      </c>
      <c r="BC186" s="220" t="e">
        <f>Scores!BE182*calcs!$BT$13</f>
        <v>#REF!</v>
      </c>
      <c r="BD186" s="220" t="e">
        <f>Scores!BF182*calcs!$BT$13</f>
        <v>#REF!</v>
      </c>
      <c r="BE186" s="220" t="e">
        <f>Scores!BG182*calcs!$BT$13</f>
        <v>#REF!</v>
      </c>
      <c r="BF186" s="220" t="e">
        <f>Scores!BH182*calcs!$BT$14</f>
        <v>#REF!</v>
      </c>
      <c r="BG186" s="220" t="e">
        <f>Scores!BI182*calcs!$BT$14</f>
        <v>#REF!</v>
      </c>
      <c r="BH186" s="220" t="e">
        <f>Scores!BJ182*calcs!$BT$14</f>
        <v>#REF!</v>
      </c>
      <c r="BI186" s="220" t="e">
        <f>Scores!BK182*calcs!$BT$14</f>
        <v>#REF!</v>
      </c>
      <c r="BJ186" s="220" t="e">
        <f>Scores!BL182*calcs!$BT$14</f>
        <v>#REF!</v>
      </c>
    </row>
    <row r="187" spans="1:62">
      <c r="A187" t="s">
        <v>386</v>
      </c>
      <c r="B187" s="16" t="s">
        <v>387</v>
      </c>
      <c r="C187" s="220" t="e">
        <f>Scores!E183*calcs!$BT$3</f>
        <v>#REF!</v>
      </c>
      <c r="D187" s="220" t="e">
        <f>Scores!F183*calcs!$BT$3</f>
        <v>#REF!</v>
      </c>
      <c r="E187" s="220" t="e">
        <f>Scores!G183*calcs!$BT$3</f>
        <v>#REF!</v>
      </c>
      <c r="F187" s="220" t="e">
        <f>Scores!H183*calcs!$BT$3</f>
        <v>#REF!</v>
      </c>
      <c r="G187" s="220" t="e">
        <f>Scores!I183*calcs!$BT$3</f>
        <v>#REF!</v>
      </c>
      <c r="H187" s="220" t="e">
        <f>Scores!J183*calcs!$BT$4</f>
        <v>#REF!</v>
      </c>
      <c r="I187" s="220" t="e">
        <f>Scores!K183*calcs!$BT$4</f>
        <v>#REF!</v>
      </c>
      <c r="J187" s="220" t="e">
        <f>Scores!L183*calcs!$BT$4</f>
        <v>#REF!</v>
      </c>
      <c r="K187" s="220" t="e">
        <f>Scores!M183*calcs!$BT$4</f>
        <v>#REF!</v>
      </c>
      <c r="L187" s="220" t="e">
        <f>Scores!N183*calcs!$BT$4</f>
        <v>#REF!</v>
      </c>
      <c r="M187" s="220" t="e">
        <f>Scores!O183*calcs!$BT$5</f>
        <v>#REF!</v>
      </c>
      <c r="N187" s="220" t="e">
        <f>Scores!P183*calcs!$BT$5</f>
        <v>#REF!</v>
      </c>
      <c r="O187" s="220" t="e">
        <f>Scores!Q183*calcs!$BT$5</f>
        <v>#REF!</v>
      </c>
      <c r="P187" s="220" t="e">
        <f>Scores!R183*calcs!$BT$5</f>
        <v>#REF!</v>
      </c>
      <c r="Q187" s="220" t="e">
        <f>Scores!S183*calcs!$BT$5</f>
        <v>#REF!</v>
      </c>
      <c r="R187" s="220" t="e">
        <f>Scores!T183*calcs!$BT$6</f>
        <v>#REF!</v>
      </c>
      <c r="S187" s="220" t="e">
        <f>Scores!U183*calcs!$BT$6</f>
        <v>#REF!</v>
      </c>
      <c r="T187" s="220" t="e">
        <f>Scores!V183*calcs!$BT$6</f>
        <v>#REF!</v>
      </c>
      <c r="U187" s="220" t="e">
        <f>Scores!W183*calcs!$BT$6</f>
        <v>#REF!</v>
      </c>
      <c r="V187" s="220" t="e">
        <f>Scores!X183*calcs!$BT$6</f>
        <v>#REF!</v>
      </c>
      <c r="W187" s="220" t="e">
        <f>Scores!Y183*calcs!$BT$7</f>
        <v>#REF!</v>
      </c>
      <c r="X187" s="220" t="e">
        <f>Scores!Z183*calcs!$BT$7</f>
        <v>#REF!</v>
      </c>
      <c r="Y187" s="220" t="e">
        <f>Scores!AA183*calcs!$BT$7</f>
        <v>#REF!</v>
      </c>
      <c r="Z187" s="220" t="e">
        <f>Scores!AB183*calcs!$BT$7</f>
        <v>#REF!</v>
      </c>
      <c r="AA187" s="220" t="e">
        <f>Scores!AC183*calcs!$BT$7</f>
        <v>#REF!</v>
      </c>
      <c r="AB187" s="220" t="e">
        <f>Scores!AD183*calcs!$BT$8</f>
        <v>#REF!</v>
      </c>
      <c r="AC187" s="220" t="e">
        <f>Scores!AE183*calcs!$BT$8</f>
        <v>#REF!</v>
      </c>
      <c r="AD187" s="220" t="e">
        <f>Scores!AF183*calcs!$BT$8</f>
        <v>#REF!</v>
      </c>
      <c r="AE187" s="220" t="e">
        <f>Scores!AG183*calcs!$BT$8</f>
        <v>#REF!</v>
      </c>
      <c r="AF187" s="220" t="e">
        <f>Scores!AH183*calcs!$BT$8</f>
        <v>#REF!</v>
      </c>
      <c r="AG187" s="220" t="e">
        <f>Scores!AI183*calcs!$BT$9</f>
        <v>#REF!</v>
      </c>
      <c r="AH187" s="220" t="e">
        <f>Scores!AJ183*calcs!$BT$9</f>
        <v>#REF!</v>
      </c>
      <c r="AI187" s="220" t="e">
        <f>Scores!AK183*calcs!$BT$9</f>
        <v>#REF!</v>
      </c>
      <c r="AJ187" s="220" t="e">
        <f>Scores!AL183*calcs!$BT$9</f>
        <v>#REF!</v>
      </c>
      <c r="AK187" s="220" t="e">
        <f>Scores!AM183*calcs!$BT$9</f>
        <v>#REF!</v>
      </c>
      <c r="AL187" s="220" t="e">
        <f>Scores!AN183*calcs!$BT$10</f>
        <v>#REF!</v>
      </c>
      <c r="AM187" s="220" t="e">
        <f>Scores!AO183*calcs!$BT$10</f>
        <v>#REF!</v>
      </c>
      <c r="AN187" s="220" t="e">
        <f>Scores!AP183*calcs!$BT$10</f>
        <v>#REF!</v>
      </c>
      <c r="AO187" s="220" t="e">
        <f>Scores!AQ183*calcs!$BT$10</f>
        <v>#REF!</v>
      </c>
      <c r="AP187" s="220" t="e">
        <f>Scores!AR183*calcs!$BT$10</f>
        <v>#REF!</v>
      </c>
      <c r="AQ187" s="220" t="e">
        <f>Scores!AS183*calcs!$BT$11</f>
        <v>#REF!</v>
      </c>
      <c r="AR187" s="220" t="e">
        <f>Scores!AT183*calcs!$BT$11</f>
        <v>#REF!</v>
      </c>
      <c r="AS187" s="220" t="e">
        <f>Scores!AU183*calcs!$BT$11</f>
        <v>#REF!</v>
      </c>
      <c r="AT187" s="220" t="e">
        <f>Scores!AV183*calcs!$BT$11</f>
        <v>#REF!</v>
      </c>
      <c r="AU187" s="220" t="e">
        <f>Scores!AW183*calcs!$BT$11</f>
        <v>#REF!</v>
      </c>
      <c r="AV187" s="220" t="e">
        <f>Scores!AX183*calcs!$BT$12</f>
        <v>#REF!</v>
      </c>
      <c r="AW187" s="220" t="e">
        <f>Scores!AY183*calcs!$BT$12</f>
        <v>#REF!</v>
      </c>
      <c r="AX187" s="220" t="e">
        <f>Scores!AZ183*calcs!$BT$12</f>
        <v>#REF!</v>
      </c>
      <c r="AY187" s="220" t="e">
        <f>Scores!BA183*calcs!$BT$12</f>
        <v>#REF!</v>
      </c>
      <c r="AZ187" s="220" t="e">
        <f>Scores!BB183*calcs!$BT$12</f>
        <v>#REF!</v>
      </c>
      <c r="BA187" s="220" t="e">
        <f>Scores!BC183*calcs!$BT$13</f>
        <v>#REF!</v>
      </c>
      <c r="BB187" s="220" t="e">
        <f>Scores!BD183*calcs!$BT$13</f>
        <v>#REF!</v>
      </c>
      <c r="BC187" s="220" t="e">
        <f>Scores!BE183*calcs!$BT$13</f>
        <v>#REF!</v>
      </c>
      <c r="BD187" s="220" t="e">
        <f>Scores!BF183*calcs!$BT$13</f>
        <v>#REF!</v>
      </c>
      <c r="BE187" s="220" t="e">
        <f>Scores!BG183*calcs!$BT$13</f>
        <v>#REF!</v>
      </c>
      <c r="BF187" s="220" t="e">
        <f>Scores!BH183*calcs!$BT$14</f>
        <v>#REF!</v>
      </c>
      <c r="BG187" s="220" t="e">
        <f>Scores!BI183*calcs!$BT$14</f>
        <v>#REF!</v>
      </c>
      <c r="BH187" s="220" t="e">
        <f>Scores!BJ183*calcs!$BT$14</f>
        <v>#REF!</v>
      </c>
      <c r="BI187" s="220" t="e">
        <f>Scores!BK183*calcs!$BT$14</f>
        <v>#REF!</v>
      </c>
      <c r="BJ187" s="220" t="e">
        <f>Scores!BL183*calcs!$BT$14</f>
        <v>#REF!</v>
      </c>
    </row>
    <row r="188" spans="1:62">
      <c r="A188" t="s">
        <v>388</v>
      </c>
      <c r="B188" s="16" t="s">
        <v>389</v>
      </c>
      <c r="C188" s="220" t="e">
        <f>Scores!E184*calcs!$BT$3</f>
        <v>#REF!</v>
      </c>
      <c r="D188" s="220" t="e">
        <f>Scores!F184*calcs!$BT$3</f>
        <v>#REF!</v>
      </c>
      <c r="E188" s="220" t="e">
        <f>Scores!G184*calcs!$BT$3</f>
        <v>#REF!</v>
      </c>
      <c r="F188" s="220" t="e">
        <f>Scores!H184*calcs!$BT$3</f>
        <v>#REF!</v>
      </c>
      <c r="G188" s="220" t="e">
        <f>Scores!I184*calcs!$BT$3</f>
        <v>#REF!</v>
      </c>
      <c r="H188" s="220" t="e">
        <f>Scores!J184*calcs!$BT$4</f>
        <v>#REF!</v>
      </c>
      <c r="I188" s="220" t="e">
        <f>Scores!K184*calcs!$BT$4</f>
        <v>#REF!</v>
      </c>
      <c r="J188" s="220" t="e">
        <f>Scores!L184*calcs!$BT$4</f>
        <v>#REF!</v>
      </c>
      <c r="K188" s="220" t="e">
        <f>Scores!M184*calcs!$BT$4</f>
        <v>#REF!</v>
      </c>
      <c r="L188" s="220" t="e">
        <f>Scores!N184*calcs!$BT$4</f>
        <v>#REF!</v>
      </c>
      <c r="M188" s="220" t="e">
        <f>Scores!O184*calcs!$BT$5</f>
        <v>#REF!</v>
      </c>
      <c r="N188" s="220" t="e">
        <f>Scores!P184*calcs!$BT$5</f>
        <v>#REF!</v>
      </c>
      <c r="O188" s="220" t="e">
        <f>Scores!Q184*calcs!$BT$5</f>
        <v>#REF!</v>
      </c>
      <c r="P188" s="220" t="e">
        <f>Scores!R184*calcs!$BT$5</f>
        <v>#REF!</v>
      </c>
      <c r="Q188" s="220" t="e">
        <f>Scores!S184*calcs!$BT$5</f>
        <v>#REF!</v>
      </c>
      <c r="R188" s="220" t="e">
        <f>Scores!T184*calcs!$BT$6</f>
        <v>#REF!</v>
      </c>
      <c r="S188" s="220" t="e">
        <f>Scores!U184*calcs!$BT$6</f>
        <v>#REF!</v>
      </c>
      <c r="T188" s="220" t="e">
        <f>Scores!V184*calcs!$BT$6</f>
        <v>#REF!</v>
      </c>
      <c r="U188" s="220" t="e">
        <f>Scores!W184*calcs!$BT$6</f>
        <v>#REF!</v>
      </c>
      <c r="V188" s="220" t="e">
        <f>Scores!X184*calcs!$BT$6</f>
        <v>#REF!</v>
      </c>
      <c r="W188" s="220" t="e">
        <f>Scores!Y184*calcs!$BT$7</f>
        <v>#REF!</v>
      </c>
      <c r="X188" s="220" t="e">
        <f>Scores!Z184*calcs!$BT$7</f>
        <v>#REF!</v>
      </c>
      <c r="Y188" s="220" t="e">
        <f>Scores!AA184*calcs!$BT$7</f>
        <v>#REF!</v>
      </c>
      <c r="Z188" s="220" t="e">
        <f>Scores!AB184*calcs!$BT$7</f>
        <v>#REF!</v>
      </c>
      <c r="AA188" s="220" t="e">
        <f>Scores!AC184*calcs!$BT$7</f>
        <v>#REF!</v>
      </c>
      <c r="AB188" s="220" t="e">
        <f>Scores!AD184*calcs!$BT$8</f>
        <v>#REF!</v>
      </c>
      <c r="AC188" s="220" t="e">
        <f>Scores!AE184*calcs!$BT$8</f>
        <v>#REF!</v>
      </c>
      <c r="AD188" s="220" t="e">
        <f>Scores!AF184*calcs!$BT$8</f>
        <v>#REF!</v>
      </c>
      <c r="AE188" s="220" t="e">
        <f>Scores!AG184*calcs!$BT$8</f>
        <v>#REF!</v>
      </c>
      <c r="AF188" s="220" t="e">
        <f>Scores!AH184*calcs!$BT$8</f>
        <v>#REF!</v>
      </c>
      <c r="AG188" s="220" t="e">
        <f>Scores!AI184*calcs!$BT$9</f>
        <v>#REF!</v>
      </c>
      <c r="AH188" s="220" t="e">
        <f>Scores!AJ184*calcs!$BT$9</f>
        <v>#REF!</v>
      </c>
      <c r="AI188" s="220" t="e">
        <f>Scores!AK184*calcs!$BT$9</f>
        <v>#REF!</v>
      </c>
      <c r="AJ188" s="220" t="e">
        <f>Scores!AL184*calcs!$BT$9</f>
        <v>#REF!</v>
      </c>
      <c r="AK188" s="220" t="e">
        <f>Scores!AM184*calcs!$BT$9</f>
        <v>#REF!</v>
      </c>
      <c r="AL188" s="220" t="e">
        <f>Scores!AN184*calcs!$BT$10</f>
        <v>#REF!</v>
      </c>
      <c r="AM188" s="220" t="e">
        <f>Scores!AO184*calcs!$BT$10</f>
        <v>#REF!</v>
      </c>
      <c r="AN188" s="220" t="e">
        <f>Scores!AP184*calcs!$BT$10</f>
        <v>#REF!</v>
      </c>
      <c r="AO188" s="220" t="e">
        <f>Scores!AQ184*calcs!$BT$10</f>
        <v>#REF!</v>
      </c>
      <c r="AP188" s="220" t="e">
        <f>Scores!AR184*calcs!$BT$10</f>
        <v>#REF!</v>
      </c>
      <c r="AQ188" s="220" t="e">
        <f>Scores!AS184*calcs!$BT$11</f>
        <v>#REF!</v>
      </c>
      <c r="AR188" s="220" t="e">
        <f>Scores!AT184*calcs!$BT$11</f>
        <v>#REF!</v>
      </c>
      <c r="AS188" s="220" t="e">
        <f>Scores!AU184*calcs!$BT$11</f>
        <v>#REF!</v>
      </c>
      <c r="AT188" s="220" t="e">
        <f>Scores!AV184*calcs!$BT$11</f>
        <v>#REF!</v>
      </c>
      <c r="AU188" s="220" t="e">
        <f>Scores!AW184*calcs!$BT$11</f>
        <v>#REF!</v>
      </c>
      <c r="AV188" s="220" t="e">
        <f>Scores!AX184*calcs!$BT$12</f>
        <v>#REF!</v>
      </c>
      <c r="AW188" s="220" t="e">
        <f>Scores!AY184*calcs!$BT$12</f>
        <v>#REF!</v>
      </c>
      <c r="AX188" s="220" t="e">
        <f>Scores!AZ184*calcs!$BT$12</f>
        <v>#REF!</v>
      </c>
      <c r="AY188" s="220" t="e">
        <f>Scores!BA184*calcs!$BT$12</f>
        <v>#REF!</v>
      </c>
      <c r="AZ188" s="220" t="e">
        <f>Scores!BB184*calcs!$BT$12</f>
        <v>#REF!</v>
      </c>
      <c r="BA188" s="220" t="e">
        <f>Scores!BC184*calcs!$BT$13</f>
        <v>#REF!</v>
      </c>
      <c r="BB188" s="220" t="e">
        <f>Scores!BD184*calcs!$BT$13</f>
        <v>#REF!</v>
      </c>
      <c r="BC188" s="220" t="e">
        <f>Scores!BE184*calcs!$BT$13</f>
        <v>#REF!</v>
      </c>
      <c r="BD188" s="220" t="e">
        <f>Scores!BF184*calcs!$BT$13</f>
        <v>#REF!</v>
      </c>
      <c r="BE188" s="220" t="e">
        <f>Scores!BG184*calcs!$BT$13</f>
        <v>#REF!</v>
      </c>
      <c r="BF188" s="220" t="e">
        <f>Scores!BH184*calcs!$BT$14</f>
        <v>#REF!</v>
      </c>
      <c r="BG188" s="220" t="e">
        <f>Scores!BI184*calcs!$BT$14</f>
        <v>#REF!</v>
      </c>
      <c r="BH188" s="220" t="e">
        <f>Scores!BJ184*calcs!$BT$14</f>
        <v>#REF!</v>
      </c>
      <c r="BI188" s="220" t="e">
        <f>Scores!BK184*calcs!$BT$14</f>
        <v>#REF!</v>
      </c>
      <c r="BJ188" s="220" t="e">
        <f>Scores!BL184*calcs!$BT$14</f>
        <v>#REF!</v>
      </c>
    </row>
    <row r="189" spans="1:62">
      <c r="A189" t="s">
        <v>390</v>
      </c>
      <c r="B189" s="16" t="s">
        <v>391</v>
      </c>
      <c r="C189" s="220" t="e">
        <f>Scores!E185*calcs!$BT$3</f>
        <v>#REF!</v>
      </c>
      <c r="D189" s="220" t="e">
        <f>Scores!F185*calcs!$BT$3</f>
        <v>#REF!</v>
      </c>
      <c r="E189" s="220" t="e">
        <f>Scores!G185*calcs!$BT$3</f>
        <v>#REF!</v>
      </c>
      <c r="F189" s="220" t="e">
        <f>Scores!H185*calcs!$BT$3</f>
        <v>#REF!</v>
      </c>
      <c r="G189" s="220" t="e">
        <f>Scores!I185*calcs!$BT$3</f>
        <v>#REF!</v>
      </c>
      <c r="H189" s="220" t="e">
        <f>Scores!J185*calcs!$BT$4</f>
        <v>#REF!</v>
      </c>
      <c r="I189" s="220" t="e">
        <f>Scores!K185*calcs!$BT$4</f>
        <v>#REF!</v>
      </c>
      <c r="J189" s="220" t="e">
        <f>Scores!L185*calcs!$BT$4</f>
        <v>#REF!</v>
      </c>
      <c r="K189" s="220" t="e">
        <f>Scores!M185*calcs!$BT$4</f>
        <v>#REF!</v>
      </c>
      <c r="L189" s="220" t="e">
        <f>Scores!N185*calcs!$BT$4</f>
        <v>#REF!</v>
      </c>
      <c r="M189" s="220" t="e">
        <f>Scores!O185*calcs!$BT$5</f>
        <v>#REF!</v>
      </c>
      <c r="N189" s="220" t="e">
        <f>Scores!P185*calcs!$BT$5</f>
        <v>#REF!</v>
      </c>
      <c r="O189" s="220" t="e">
        <f>Scores!Q185*calcs!$BT$5</f>
        <v>#REF!</v>
      </c>
      <c r="P189" s="220" t="e">
        <f>Scores!R185*calcs!$BT$5</f>
        <v>#REF!</v>
      </c>
      <c r="Q189" s="220" t="e">
        <f>Scores!S185*calcs!$BT$5</f>
        <v>#REF!</v>
      </c>
      <c r="R189" s="220" t="e">
        <f>Scores!T185*calcs!$BT$6</f>
        <v>#REF!</v>
      </c>
      <c r="S189" s="220" t="e">
        <f>Scores!U185*calcs!$BT$6</f>
        <v>#REF!</v>
      </c>
      <c r="T189" s="220" t="e">
        <f>Scores!V185*calcs!$BT$6</f>
        <v>#REF!</v>
      </c>
      <c r="U189" s="220" t="e">
        <f>Scores!W185*calcs!$BT$6</f>
        <v>#REF!</v>
      </c>
      <c r="V189" s="220" t="e">
        <f>Scores!X185*calcs!$BT$6</f>
        <v>#REF!</v>
      </c>
      <c r="W189" s="220" t="e">
        <f>Scores!Y185*calcs!$BT$7</f>
        <v>#REF!</v>
      </c>
      <c r="X189" s="220" t="e">
        <f>Scores!Z185*calcs!$BT$7</f>
        <v>#REF!</v>
      </c>
      <c r="Y189" s="220" t="e">
        <f>Scores!AA185*calcs!$BT$7</f>
        <v>#REF!</v>
      </c>
      <c r="Z189" s="220" t="e">
        <f>Scores!AB185*calcs!$BT$7</f>
        <v>#REF!</v>
      </c>
      <c r="AA189" s="220" t="e">
        <f>Scores!AC185*calcs!$BT$7</f>
        <v>#REF!</v>
      </c>
      <c r="AB189" s="220" t="e">
        <f>Scores!AD185*calcs!$BT$8</f>
        <v>#REF!</v>
      </c>
      <c r="AC189" s="220" t="e">
        <f>Scores!AE185*calcs!$BT$8</f>
        <v>#REF!</v>
      </c>
      <c r="AD189" s="220" t="e">
        <f>Scores!AF185*calcs!$BT$8</f>
        <v>#REF!</v>
      </c>
      <c r="AE189" s="220" t="e">
        <f>Scores!AG185*calcs!$BT$8</f>
        <v>#REF!</v>
      </c>
      <c r="AF189" s="220" t="e">
        <f>Scores!AH185*calcs!$BT$8</f>
        <v>#REF!</v>
      </c>
      <c r="AG189" s="220" t="e">
        <f>Scores!AI185*calcs!$BT$9</f>
        <v>#REF!</v>
      </c>
      <c r="AH189" s="220" t="e">
        <f>Scores!AJ185*calcs!$BT$9</f>
        <v>#REF!</v>
      </c>
      <c r="AI189" s="220" t="e">
        <f>Scores!AK185*calcs!$BT$9</f>
        <v>#REF!</v>
      </c>
      <c r="AJ189" s="220" t="e">
        <f>Scores!AL185*calcs!$BT$9</f>
        <v>#REF!</v>
      </c>
      <c r="AK189" s="220" t="e">
        <f>Scores!AM185*calcs!$BT$9</f>
        <v>#REF!</v>
      </c>
      <c r="AL189" s="220" t="e">
        <f>Scores!AN185*calcs!$BT$10</f>
        <v>#REF!</v>
      </c>
      <c r="AM189" s="220" t="e">
        <f>Scores!AO185*calcs!$BT$10</f>
        <v>#REF!</v>
      </c>
      <c r="AN189" s="220" t="e">
        <f>Scores!AP185*calcs!$BT$10</f>
        <v>#REF!</v>
      </c>
      <c r="AO189" s="220" t="e">
        <f>Scores!AQ185*calcs!$BT$10</f>
        <v>#REF!</v>
      </c>
      <c r="AP189" s="220" t="e">
        <f>Scores!AR185*calcs!$BT$10</f>
        <v>#REF!</v>
      </c>
      <c r="AQ189" s="220" t="e">
        <f>Scores!AS185*calcs!$BT$11</f>
        <v>#REF!</v>
      </c>
      <c r="AR189" s="220" t="e">
        <f>Scores!AT185*calcs!$BT$11</f>
        <v>#REF!</v>
      </c>
      <c r="AS189" s="220" t="e">
        <f>Scores!AU185*calcs!$BT$11</f>
        <v>#REF!</v>
      </c>
      <c r="AT189" s="220" t="e">
        <f>Scores!AV185*calcs!$BT$11</f>
        <v>#REF!</v>
      </c>
      <c r="AU189" s="220" t="e">
        <f>Scores!AW185*calcs!$BT$11</f>
        <v>#REF!</v>
      </c>
      <c r="AV189" s="220" t="e">
        <f>Scores!AX185*calcs!$BT$12</f>
        <v>#REF!</v>
      </c>
      <c r="AW189" s="220" t="e">
        <f>Scores!AY185*calcs!$BT$12</f>
        <v>#REF!</v>
      </c>
      <c r="AX189" s="220" t="e">
        <f>Scores!AZ185*calcs!$BT$12</f>
        <v>#REF!</v>
      </c>
      <c r="AY189" s="220" t="e">
        <f>Scores!BA185*calcs!$BT$12</f>
        <v>#REF!</v>
      </c>
      <c r="AZ189" s="220" t="e">
        <f>Scores!BB185*calcs!$BT$12</f>
        <v>#REF!</v>
      </c>
      <c r="BA189" s="220" t="e">
        <f>Scores!BC185*calcs!$BT$13</f>
        <v>#REF!</v>
      </c>
      <c r="BB189" s="220" t="e">
        <f>Scores!BD185*calcs!$BT$13</f>
        <v>#REF!</v>
      </c>
      <c r="BC189" s="220" t="e">
        <f>Scores!BE185*calcs!$BT$13</f>
        <v>#REF!</v>
      </c>
      <c r="BD189" s="220" t="e">
        <f>Scores!BF185*calcs!$BT$13</f>
        <v>#REF!</v>
      </c>
      <c r="BE189" s="220" t="e">
        <f>Scores!BG185*calcs!$BT$13</f>
        <v>#REF!</v>
      </c>
      <c r="BF189" s="220" t="e">
        <f>Scores!BH185*calcs!$BT$14</f>
        <v>#REF!</v>
      </c>
      <c r="BG189" s="220" t="e">
        <f>Scores!BI185*calcs!$BT$14</f>
        <v>#REF!</v>
      </c>
      <c r="BH189" s="220" t="e">
        <f>Scores!BJ185*calcs!$BT$14</f>
        <v>#REF!</v>
      </c>
      <c r="BI189" s="220" t="e">
        <f>Scores!BK185*calcs!$BT$14</f>
        <v>#REF!</v>
      </c>
      <c r="BJ189" s="220" t="e">
        <f>Scores!BL185*calcs!$BT$14</f>
        <v>#REF!</v>
      </c>
    </row>
    <row r="190" spans="1:62">
      <c r="A190" t="s">
        <v>392</v>
      </c>
      <c r="B190" s="16" t="s">
        <v>393</v>
      </c>
      <c r="C190" s="220" t="e">
        <f>Scores!E186*calcs!$BT$3</f>
        <v>#REF!</v>
      </c>
      <c r="D190" s="220" t="e">
        <f>Scores!F186*calcs!$BT$3</f>
        <v>#REF!</v>
      </c>
      <c r="E190" s="220" t="e">
        <f>Scores!G186*calcs!$BT$3</f>
        <v>#REF!</v>
      </c>
      <c r="F190" s="220" t="e">
        <f>Scores!H186*calcs!$BT$3</f>
        <v>#REF!</v>
      </c>
      <c r="G190" s="220" t="e">
        <f>Scores!I186*calcs!$BT$3</f>
        <v>#REF!</v>
      </c>
      <c r="H190" s="220" t="e">
        <f>Scores!J186*calcs!$BT$4</f>
        <v>#REF!</v>
      </c>
      <c r="I190" s="220" t="e">
        <f>Scores!K186*calcs!$BT$4</f>
        <v>#REF!</v>
      </c>
      <c r="J190" s="220" t="e">
        <f>Scores!L186*calcs!$BT$4</f>
        <v>#REF!</v>
      </c>
      <c r="K190" s="220" t="e">
        <f>Scores!M186*calcs!$BT$4</f>
        <v>#REF!</v>
      </c>
      <c r="L190" s="220" t="e">
        <f>Scores!N186*calcs!$BT$4</f>
        <v>#REF!</v>
      </c>
      <c r="M190" s="220" t="e">
        <f>Scores!O186*calcs!$BT$5</f>
        <v>#REF!</v>
      </c>
      <c r="N190" s="220" t="e">
        <f>Scores!P186*calcs!$BT$5</f>
        <v>#REF!</v>
      </c>
      <c r="O190" s="220" t="e">
        <f>Scores!Q186*calcs!$BT$5</f>
        <v>#REF!</v>
      </c>
      <c r="P190" s="220" t="e">
        <f>Scores!R186*calcs!$BT$5</f>
        <v>#REF!</v>
      </c>
      <c r="Q190" s="220" t="e">
        <f>Scores!S186*calcs!$BT$5</f>
        <v>#REF!</v>
      </c>
      <c r="R190" s="220" t="e">
        <f>Scores!T186*calcs!$BT$6</f>
        <v>#REF!</v>
      </c>
      <c r="S190" s="220" t="e">
        <f>Scores!U186*calcs!$BT$6</f>
        <v>#REF!</v>
      </c>
      <c r="T190" s="220" t="e">
        <f>Scores!V186*calcs!$BT$6</f>
        <v>#REF!</v>
      </c>
      <c r="U190" s="220" t="e">
        <f>Scores!W186*calcs!$BT$6</f>
        <v>#REF!</v>
      </c>
      <c r="V190" s="220" t="e">
        <f>Scores!X186*calcs!$BT$6</f>
        <v>#REF!</v>
      </c>
      <c r="W190" s="220" t="e">
        <f>Scores!Y186*calcs!$BT$7</f>
        <v>#REF!</v>
      </c>
      <c r="X190" s="220" t="e">
        <f>Scores!Z186*calcs!$BT$7</f>
        <v>#REF!</v>
      </c>
      <c r="Y190" s="220" t="e">
        <f>Scores!AA186*calcs!$BT$7</f>
        <v>#REF!</v>
      </c>
      <c r="Z190" s="220" t="e">
        <f>Scores!AB186*calcs!$BT$7</f>
        <v>#REF!</v>
      </c>
      <c r="AA190" s="220" t="e">
        <f>Scores!AC186*calcs!$BT$7</f>
        <v>#REF!</v>
      </c>
      <c r="AB190" s="220" t="e">
        <f>Scores!AD186*calcs!$BT$8</f>
        <v>#REF!</v>
      </c>
      <c r="AC190" s="220" t="e">
        <f>Scores!AE186*calcs!$BT$8</f>
        <v>#REF!</v>
      </c>
      <c r="AD190" s="220" t="e">
        <f>Scores!AF186*calcs!$BT$8</f>
        <v>#REF!</v>
      </c>
      <c r="AE190" s="220" t="e">
        <f>Scores!AG186*calcs!$BT$8</f>
        <v>#REF!</v>
      </c>
      <c r="AF190" s="220" t="e">
        <f>Scores!AH186*calcs!$BT$8</f>
        <v>#REF!</v>
      </c>
      <c r="AG190" s="220" t="e">
        <f>Scores!AI186*calcs!$BT$9</f>
        <v>#REF!</v>
      </c>
      <c r="AH190" s="220" t="e">
        <f>Scores!AJ186*calcs!$BT$9</f>
        <v>#REF!</v>
      </c>
      <c r="AI190" s="220" t="e">
        <f>Scores!AK186*calcs!$BT$9</f>
        <v>#REF!</v>
      </c>
      <c r="AJ190" s="220" t="e">
        <f>Scores!AL186*calcs!$BT$9</f>
        <v>#REF!</v>
      </c>
      <c r="AK190" s="220" t="e">
        <f>Scores!AM186*calcs!$BT$9</f>
        <v>#REF!</v>
      </c>
      <c r="AL190" s="220" t="e">
        <f>Scores!AN186*calcs!$BT$10</f>
        <v>#REF!</v>
      </c>
      <c r="AM190" s="220" t="e">
        <f>Scores!AO186*calcs!$BT$10</f>
        <v>#REF!</v>
      </c>
      <c r="AN190" s="220" t="e">
        <f>Scores!AP186*calcs!$BT$10</f>
        <v>#REF!</v>
      </c>
      <c r="AO190" s="220" t="e">
        <f>Scores!AQ186*calcs!$BT$10</f>
        <v>#REF!</v>
      </c>
      <c r="AP190" s="220" t="e">
        <f>Scores!AR186*calcs!$BT$10</f>
        <v>#REF!</v>
      </c>
      <c r="AQ190" s="220" t="e">
        <f>Scores!AS186*calcs!$BT$11</f>
        <v>#REF!</v>
      </c>
      <c r="AR190" s="220" t="e">
        <f>Scores!AT186*calcs!$BT$11</f>
        <v>#REF!</v>
      </c>
      <c r="AS190" s="220" t="e">
        <f>Scores!AU186*calcs!$BT$11</f>
        <v>#REF!</v>
      </c>
      <c r="AT190" s="220" t="e">
        <f>Scores!AV186*calcs!$BT$11</f>
        <v>#REF!</v>
      </c>
      <c r="AU190" s="220" t="e">
        <f>Scores!AW186*calcs!$BT$11</f>
        <v>#REF!</v>
      </c>
      <c r="AV190" s="220" t="e">
        <f>Scores!AX186*calcs!$BT$12</f>
        <v>#REF!</v>
      </c>
      <c r="AW190" s="220" t="e">
        <f>Scores!AY186*calcs!$BT$12</f>
        <v>#REF!</v>
      </c>
      <c r="AX190" s="220" t="e">
        <f>Scores!AZ186*calcs!$BT$12</f>
        <v>#REF!</v>
      </c>
      <c r="AY190" s="220" t="e">
        <f>Scores!BA186*calcs!$BT$12</f>
        <v>#REF!</v>
      </c>
      <c r="AZ190" s="220" t="e">
        <f>Scores!BB186*calcs!$BT$12</f>
        <v>#REF!</v>
      </c>
      <c r="BA190" s="220" t="e">
        <f>Scores!BC186*calcs!$BT$13</f>
        <v>#REF!</v>
      </c>
      <c r="BB190" s="220" t="e">
        <f>Scores!BD186*calcs!$BT$13</f>
        <v>#REF!</v>
      </c>
      <c r="BC190" s="220" t="e">
        <f>Scores!BE186*calcs!$BT$13</f>
        <v>#REF!</v>
      </c>
      <c r="BD190" s="220" t="e">
        <f>Scores!BF186*calcs!$BT$13</f>
        <v>#REF!</v>
      </c>
      <c r="BE190" s="220" t="e">
        <f>Scores!BG186*calcs!$BT$13</f>
        <v>#REF!</v>
      </c>
      <c r="BF190" s="220" t="e">
        <f>Scores!BH186*calcs!$BT$14</f>
        <v>#REF!</v>
      </c>
      <c r="BG190" s="220" t="e">
        <f>Scores!BI186*calcs!$BT$14</f>
        <v>#REF!</v>
      </c>
      <c r="BH190" s="220" t="e">
        <f>Scores!BJ186*calcs!$BT$14</f>
        <v>#REF!</v>
      </c>
      <c r="BI190" s="220" t="e">
        <f>Scores!BK186*calcs!$BT$14</f>
        <v>#REF!</v>
      </c>
      <c r="BJ190" s="220" t="e">
        <f>Scores!BL186*calcs!$BT$14</f>
        <v>#REF!</v>
      </c>
    </row>
    <row r="191" spans="1:62">
      <c r="A191" t="s">
        <v>394</v>
      </c>
      <c r="B191" s="16" t="s">
        <v>395</v>
      </c>
      <c r="C191" s="220" t="e">
        <f>Scores!E187*calcs!$BT$3</f>
        <v>#REF!</v>
      </c>
      <c r="D191" s="220" t="e">
        <f>Scores!F187*calcs!$BT$3</f>
        <v>#REF!</v>
      </c>
      <c r="E191" s="220" t="e">
        <f>Scores!G187*calcs!$BT$3</f>
        <v>#REF!</v>
      </c>
      <c r="F191" s="220" t="e">
        <f>Scores!H187*calcs!$BT$3</f>
        <v>#REF!</v>
      </c>
      <c r="G191" s="220" t="e">
        <f>Scores!I187*calcs!$BT$3</f>
        <v>#REF!</v>
      </c>
      <c r="H191" s="220" t="e">
        <f>Scores!J187*calcs!$BT$4</f>
        <v>#REF!</v>
      </c>
      <c r="I191" s="220" t="e">
        <f>Scores!K187*calcs!$BT$4</f>
        <v>#REF!</v>
      </c>
      <c r="J191" s="220" t="e">
        <f>Scores!L187*calcs!$BT$4</f>
        <v>#REF!</v>
      </c>
      <c r="K191" s="220" t="e">
        <f>Scores!M187*calcs!$BT$4</f>
        <v>#REF!</v>
      </c>
      <c r="L191" s="220" t="e">
        <f>Scores!N187*calcs!$BT$4</f>
        <v>#REF!</v>
      </c>
      <c r="M191" s="220" t="e">
        <f>Scores!O187*calcs!$BT$5</f>
        <v>#REF!</v>
      </c>
      <c r="N191" s="220" t="e">
        <f>Scores!P187*calcs!$BT$5</f>
        <v>#REF!</v>
      </c>
      <c r="O191" s="220" t="e">
        <f>Scores!Q187*calcs!$BT$5</f>
        <v>#REF!</v>
      </c>
      <c r="P191" s="220" t="e">
        <f>Scores!R187*calcs!$BT$5</f>
        <v>#REF!</v>
      </c>
      <c r="Q191" s="220" t="e">
        <f>Scores!S187*calcs!$BT$5</f>
        <v>#REF!</v>
      </c>
      <c r="R191" s="220" t="e">
        <f>Scores!T187*calcs!$BT$6</f>
        <v>#REF!</v>
      </c>
      <c r="S191" s="220" t="e">
        <f>Scores!U187*calcs!$BT$6</f>
        <v>#REF!</v>
      </c>
      <c r="T191" s="220" t="e">
        <f>Scores!V187*calcs!$BT$6</f>
        <v>#REF!</v>
      </c>
      <c r="U191" s="220" t="e">
        <f>Scores!W187*calcs!$BT$6</f>
        <v>#REF!</v>
      </c>
      <c r="V191" s="220" t="e">
        <f>Scores!X187*calcs!$BT$6</f>
        <v>#REF!</v>
      </c>
      <c r="W191" s="220" t="e">
        <f>Scores!Y187*calcs!$BT$7</f>
        <v>#REF!</v>
      </c>
      <c r="X191" s="220" t="e">
        <f>Scores!Z187*calcs!$BT$7</f>
        <v>#REF!</v>
      </c>
      <c r="Y191" s="220" t="e">
        <f>Scores!AA187*calcs!$BT$7</f>
        <v>#REF!</v>
      </c>
      <c r="Z191" s="220" t="e">
        <f>Scores!AB187*calcs!$BT$7</f>
        <v>#REF!</v>
      </c>
      <c r="AA191" s="220" t="e">
        <f>Scores!AC187*calcs!$BT$7</f>
        <v>#REF!</v>
      </c>
      <c r="AB191" s="220" t="e">
        <f>Scores!AD187*calcs!$BT$8</f>
        <v>#REF!</v>
      </c>
      <c r="AC191" s="220" t="e">
        <f>Scores!AE187*calcs!$BT$8</f>
        <v>#REF!</v>
      </c>
      <c r="AD191" s="220" t="e">
        <f>Scores!AF187*calcs!$BT$8</f>
        <v>#REF!</v>
      </c>
      <c r="AE191" s="220" t="e">
        <f>Scores!AG187*calcs!$BT$8</f>
        <v>#REF!</v>
      </c>
      <c r="AF191" s="220" t="e">
        <f>Scores!AH187*calcs!$BT$8</f>
        <v>#REF!</v>
      </c>
      <c r="AG191" s="220" t="e">
        <f>Scores!AI187*calcs!$BT$9</f>
        <v>#REF!</v>
      </c>
      <c r="AH191" s="220" t="e">
        <f>Scores!AJ187*calcs!$BT$9</f>
        <v>#REF!</v>
      </c>
      <c r="AI191" s="220" t="e">
        <f>Scores!AK187*calcs!$BT$9</f>
        <v>#REF!</v>
      </c>
      <c r="AJ191" s="220" t="e">
        <f>Scores!AL187*calcs!$BT$9</f>
        <v>#REF!</v>
      </c>
      <c r="AK191" s="220" t="e">
        <f>Scores!AM187*calcs!$BT$9</f>
        <v>#REF!</v>
      </c>
      <c r="AL191" s="220" t="e">
        <f>Scores!AN187*calcs!$BT$10</f>
        <v>#REF!</v>
      </c>
      <c r="AM191" s="220" t="e">
        <f>Scores!AO187*calcs!$BT$10</f>
        <v>#REF!</v>
      </c>
      <c r="AN191" s="220" t="e">
        <f>Scores!AP187*calcs!$BT$10</f>
        <v>#REF!</v>
      </c>
      <c r="AO191" s="220" t="e">
        <f>Scores!AQ187*calcs!$BT$10</f>
        <v>#REF!</v>
      </c>
      <c r="AP191" s="220" t="e">
        <f>Scores!AR187*calcs!$BT$10</f>
        <v>#REF!</v>
      </c>
      <c r="AQ191" s="220" t="e">
        <f>Scores!AS187*calcs!$BT$11</f>
        <v>#REF!</v>
      </c>
      <c r="AR191" s="220" t="e">
        <f>Scores!AT187*calcs!$BT$11</f>
        <v>#REF!</v>
      </c>
      <c r="AS191" s="220" t="e">
        <f>Scores!AU187*calcs!$BT$11</f>
        <v>#REF!</v>
      </c>
      <c r="AT191" s="220" t="e">
        <f>Scores!AV187*calcs!$BT$11</f>
        <v>#REF!</v>
      </c>
      <c r="AU191" s="220" t="e">
        <f>Scores!AW187*calcs!$BT$11</f>
        <v>#REF!</v>
      </c>
      <c r="AV191" s="220" t="e">
        <f>Scores!AX187*calcs!$BT$12</f>
        <v>#REF!</v>
      </c>
      <c r="AW191" s="220" t="e">
        <f>Scores!AY187*calcs!$BT$12</f>
        <v>#REF!</v>
      </c>
      <c r="AX191" s="220" t="e">
        <f>Scores!AZ187*calcs!$BT$12</f>
        <v>#REF!</v>
      </c>
      <c r="AY191" s="220" t="e">
        <f>Scores!BA187*calcs!$BT$12</f>
        <v>#REF!</v>
      </c>
      <c r="AZ191" s="220" t="e">
        <f>Scores!BB187*calcs!$BT$12</f>
        <v>#REF!</v>
      </c>
      <c r="BA191" s="220" t="e">
        <f>Scores!BC187*calcs!$BT$13</f>
        <v>#REF!</v>
      </c>
      <c r="BB191" s="220" t="e">
        <f>Scores!BD187*calcs!$BT$13</f>
        <v>#REF!</v>
      </c>
      <c r="BC191" s="220" t="e">
        <f>Scores!BE187*calcs!$BT$13</f>
        <v>#REF!</v>
      </c>
      <c r="BD191" s="220" t="e">
        <f>Scores!BF187*calcs!$BT$13</f>
        <v>#REF!</v>
      </c>
      <c r="BE191" s="220" t="e">
        <f>Scores!BG187*calcs!$BT$13</f>
        <v>#REF!</v>
      </c>
      <c r="BF191" s="220" t="e">
        <f>Scores!BH187*calcs!$BT$14</f>
        <v>#REF!</v>
      </c>
      <c r="BG191" s="220" t="e">
        <f>Scores!BI187*calcs!$BT$14</f>
        <v>#REF!</v>
      </c>
      <c r="BH191" s="220" t="e">
        <f>Scores!BJ187*calcs!$BT$14</f>
        <v>#REF!</v>
      </c>
      <c r="BI191" s="220" t="e">
        <f>Scores!BK187*calcs!$BT$14</f>
        <v>#REF!</v>
      </c>
      <c r="BJ191" s="220" t="e">
        <f>Scores!BL187*calcs!$BT$14</f>
        <v>#REF!</v>
      </c>
    </row>
    <row r="192" spans="1:62">
      <c r="A192" t="s">
        <v>396</v>
      </c>
      <c r="B192" s="16" t="s">
        <v>397</v>
      </c>
      <c r="C192" s="220" t="e">
        <f>Scores!E188*calcs!$BT$3</f>
        <v>#REF!</v>
      </c>
      <c r="D192" s="220" t="e">
        <f>Scores!F188*calcs!$BT$3</f>
        <v>#REF!</v>
      </c>
      <c r="E192" s="220" t="e">
        <f>Scores!G188*calcs!$BT$3</f>
        <v>#REF!</v>
      </c>
      <c r="F192" s="220" t="e">
        <f>Scores!H188*calcs!$BT$3</f>
        <v>#REF!</v>
      </c>
      <c r="G192" s="220" t="e">
        <f>Scores!I188*calcs!$BT$3</f>
        <v>#REF!</v>
      </c>
      <c r="H192" s="220" t="e">
        <f>Scores!J188*calcs!$BT$4</f>
        <v>#REF!</v>
      </c>
      <c r="I192" s="220" t="e">
        <f>Scores!K188*calcs!$BT$4</f>
        <v>#REF!</v>
      </c>
      <c r="J192" s="220" t="e">
        <f>Scores!L188*calcs!$BT$4</f>
        <v>#REF!</v>
      </c>
      <c r="K192" s="220" t="e">
        <f>Scores!M188*calcs!$BT$4</f>
        <v>#REF!</v>
      </c>
      <c r="L192" s="220" t="e">
        <f>Scores!N188*calcs!$BT$4</f>
        <v>#REF!</v>
      </c>
      <c r="M192" s="220" t="e">
        <f>Scores!O188*calcs!$BT$5</f>
        <v>#REF!</v>
      </c>
      <c r="N192" s="220" t="e">
        <f>Scores!P188*calcs!$BT$5</f>
        <v>#REF!</v>
      </c>
      <c r="O192" s="220" t="e">
        <f>Scores!Q188*calcs!$BT$5</f>
        <v>#REF!</v>
      </c>
      <c r="P192" s="220" t="e">
        <f>Scores!R188*calcs!$BT$5</f>
        <v>#REF!</v>
      </c>
      <c r="Q192" s="220" t="e">
        <f>Scores!S188*calcs!$BT$5</f>
        <v>#REF!</v>
      </c>
      <c r="R192" s="220" t="e">
        <f>Scores!T188*calcs!$BT$6</f>
        <v>#REF!</v>
      </c>
      <c r="S192" s="220" t="e">
        <f>Scores!U188*calcs!$BT$6</f>
        <v>#REF!</v>
      </c>
      <c r="T192" s="220" t="e">
        <f>Scores!V188*calcs!$BT$6</f>
        <v>#REF!</v>
      </c>
      <c r="U192" s="220" t="e">
        <f>Scores!W188*calcs!$BT$6</f>
        <v>#REF!</v>
      </c>
      <c r="V192" s="220" t="e">
        <f>Scores!X188*calcs!$BT$6</f>
        <v>#REF!</v>
      </c>
      <c r="W192" s="220" t="e">
        <f>Scores!Y188*calcs!$BT$7</f>
        <v>#REF!</v>
      </c>
      <c r="X192" s="220" t="e">
        <f>Scores!Z188*calcs!$BT$7</f>
        <v>#REF!</v>
      </c>
      <c r="Y192" s="220" t="e">
        <f>Scores!AA188*calcs!$BT$7</f>
        <v>#REF!</v>
      </c>
      <c r="Z192" s="220" t="e">
        <f>Scores!AB188*calcs!$BT$7</f>
        <v>#REF!</v>
      </c>
      <c r="AA192" s="220" t="e">
        <f>Scores!AC188*calcs!$BT$7</f>
        <v>#REF!</v>
      </c>
      <c r="AB192" s="220" t="e">
        <f>Scores!AD188*calcs!$BT$8</f>
        <v>#REF!</v>
      </c>
      <c r="AC192" s="220" t="e">
        <f>Scores!AE188*calcs!$BT$8</f>
        <v>#REF!</v>
      </c>
      <c r="AD192" s="220" t="e">
        <f>Scores!AF188*calcs!$BT$8</f>
        <v>#REF!</v>
      </c>
      <c r="AE192" s="220" t="e">
        <f>Scores!AG188*calcs!$BT$8</f>
        <v>#REF!</v>
      </c>
      <c r="AF192" s="220" t="e">
        <f>Scores!AH188*calcs!$BT$8</f>
        <v>#REF!</v>
      </c>
      <c r="AG192" s="220" t="e">
        <f>Scores!AI188*calcs!$BT$9</f>
        <v>#REF!</v>
      </c>
      <c r="AH192" s="220" t="e">
        <f>Scores!AJ188*calcs!$BT$9</f>
        <v>#REF!</v>
      </c>
      <c r="AI192" s="220" t="e">
        <f>Scores!AK188*calcs!$BT$9</f>
        <v>#REF!</v>
      </c>
      <c r="AJ192" s="220" t="e">
        <f>Scores!AL188*calcs!$BT$9</f>
        <v>#REF!</v>
      </c>
      <c r="AK192" s="220" t="e">
        <f>Scores!AM188*calcs!$BT$9</f>
        <v>#REF!</v>
      </c>
      <c r="AL192" s="220" t="e">
        <f>Scores!AN188*calcs!$BT$10</f>
        <v>#REF!</v>
      </c>
      <c r="AM192" s="220" t="e">
        <f>Scores!AO188*calcs!$BT$10</f>
        <v>#REF!</v>
      </c>
      <c r="AN192" s="220" t="e">
        <f>Scores!AP188*calcs!$BT$10</f>
        <v>#REF!</v>
      </c>
      <c r="AO192" s="220" t="e">
        <f>Scores!AQ188*calcs!$BT$10</f>
        <v>#REF!</v>
      </c>
      <c r="AP192" s="220" t="e">
        <f>Scores!AR188*calcs!$BT$10</f>
        <v>#REF!</v>
      </c>
      <c r="AQ192" s="220" t="e">
        <f>Scores!AS188*calcs!$BT$11</f>
        <v>#REF!</v>
      </c>
      <c r="AR192" s="220" t="e">
        <f>Scores!AT188*calcs!$BT$11</f>
        <v>#REF!</v>
      </c>
      <c r="AS192" s="220" t="e">
        <f>Scores!AU188*calcs!$BT$11</f>
        <v>#REF!</v>
      </c>
      <c r="AT192" s="220" t="e">
        <f>Scores!AV188*calcs!$BT$11</f>
        <v>#REF!</v>
      </c>
      <c r="AU192" s="220" t="e">
        <f>Scores!AW188*calcs!$BT$11</f>
        <v>#REF!</v>
      </c>
      <c r="AV192" s="220" t="e">
        <f>Scores!AX188*calcs!$BT$12</f>
        <v>#REF!</v>
      </c>
      <c r="AW192" s="220" t="e">
        <f>Scores!AY188*calcs!$BT$12</f>
        <v>#REF!</v>
      </c>
      <c r="AX192" s="220" t="e">
        <f>Scores!AZ188*calcs!$BT$12</f>
        <v>#REF!</v>
      </c>
      <c r="AY192" s="220" t="e">
        <f>Scores!BA188*calcs!$BT$12</f>
        <v>#REF!</v>
      </c>
      <c r="AZ192" s="220" t="e">
        <f>Scores!BB188*calcs!$BT$12</f>
        <v>#REF!</v>
      </c>
      <c r="BA192" s="220" t="e">
        <f>Scores!BC188*calcs!$BT$13</f>
        <v>#REF!</v>
      </c>
      <c r="BB192" s="220" t="e">
        <f>Scores!BD188*calcs!$BT$13</f>
        <v>#REF!</v>
      </c>
      <c r="BC192" s="220" t="e">
        <f>Scores!BE188*calcs!$BT$13</f>
        <v>#REF!</v>
      </c>
      <c r="BD192" s="220" t="e">
        <f>Scores!BF188*calcs!$BT$13</f>
        <v>#REF!</v>
      </c>
      <c r="BE192" s="220" t="e">
        <f>Scores!BG188*calcs!$BT$13</f>
        <v>#REF!</v>
      </c>
      <c r="BF192" s="220" t="e">
        <f>Scores!BH188*calcs!$BT$14</f>
        <v>#REF!</v>
      </c>
      <c r="BG192" s="220" t="e">
        <f>Scores!BI188*calcs!$BT$14</f>
        <v>#REF!</v>
      </c>
      <c r="BH192" s="220" t="e">
        <f>Scores!BJ188*calcs!$BT$14</f>
        <v>#REF!</v>
      </c>
      <c r="BI192" s="220" t="e">
        <f>Scores!BK188*calcs!$BT$14</f>
        <v>#REF!</v>
      </c>
      <c r="BJ192" s="220" t="e">
        <f>Scores!BL188*calcs!$BT$14</f>
        <v>#REF!</v>
      </c>
    </row>
    <row r="193" spans="1:62">
      <c r="A193" t="s">
        <v>398</v>
      </c>
      <c r="B193" s="16" t="s">
        <v>399</v>
      </c>
      <c r="C193" s="220" t="e">
        <f>Scores!E189*calcs!$BT$3</f>
        <v>#REF!</v>
      </c>
      <c r="D193" s="220" t="e">
        <f>Scores!F189*calcs!$BT$3</f>
        <v>#REF!</v>
      </c>
      <c r="E193" s="220" t="e">
        <f>Scores!G189*calcs!$BT$3</f>
        <v>#REF!</v>
      </c>
      <c r="F193" s="220" t="e">
        <f>Scores!H189*calcs!$BT$3</f>
        <v>#REF!</v>
      </c>
      <c r="G193" s="220" t="e">
        <f>Scores!I189*calcs!$BT$3</f>
        <v>#REF!</v>
      </c>
      <c r="H193" s="220" t="e">
        <f>Scores!J189*calcs!$BT$4</f>
        <v>#REF!</v>
      </c>
      <c r="I193" s="220" t="e">
        <f>Scores!K189*calcs!$BT$4</f>
        <v>#REF!</v>
      </c>
      <c r="J193" s="220" t="e">
        <f>Scores!L189*calcs!$BT$4</f>
        <v>#REF!</v>
      </c>
      <c r="K193" s="220" t="e">
        <f>Scores!M189*calcs!$BT$4</f>
        <v>#REF!</v>
      </c>
      <c r="L193" s="220" t="e">
        <f>Scores!N189*calcs!$BT$4</f>
        <v>#REF!</v>
      </c>
      <c r="M193" s="220" t="e">
        <f>Scores!O189*calcs!$BT$5</f>
        <v>#REF!</v>
      </c>
      <c r="N193" s="220" t="e">
        <f>Scores!P189*calcs!$BT$5</f>
        <v>#REF!</v>
      </c>
      <c r="O193" s="220" t="e">
        <f>Scores!Q189*calcs!$BT$5</f>
        <v>#REF!</v>
      </c>
      <c r="P193" s="220" t="e">
        <f>Scores!R189*calcs!$BT$5</f>
        <v>#REF!</v>
      </c>
      <c r="Q193" s="220" t="e">
        <f>Scores!S189*calcs!$BT$5</f>
        <v>#REF!</v>
      </c>
      <c r="R193" s="220" t="e">
        <f>Scores!T189*calcs!$BT$6</f>
        <v>#REF!</v>
      </c>
      <c r="S193" s="220" t="e">
        <f>Scores!U189*calcs!$BT$6</f>
        <v>#REF!</v>
      </c>
      <c r="T193" s="220" t="e">
        <f>Scores!V189*calcs!$BT$6</f>
        <v>#REF!</v>
      </c>
      <c r="U193" s="220" t="e">
        <f>Scores!W189*calcs!$BT$6</f>
        <v>#REF!</v>
      </c>
      <c r="V193" s="220" t="e">
        <f>Scores!X189*calcs!$BT$6</f>
        <v>#REF!</v>
      </c>
      <c r="W193" s="220" t="e">
        <f>Scores!Y189*calcs!$BT$7</f>
        <v>#REF!</v>
      </c>
      <c r="X193" s="220" t="e">
        <f>Scores!Z189*calcs!$BT$7</f>
        <v>#REF!</v>
      </c>
      <c r="Y193" s="220" t="e">
        <f>Scores!AA189*calcs!$BT$7</f>
        <v>#REF!</v>
      </c>
      <c r="Z193" s="220" t="e">
        <f>Scores!AB189*calcs!$BT$7</f>
        <v>#REF!</v>
      </c>
      <c r="AA193" s="220" t="e">
        <f>Scores!AC189*calcs!$BT$7</f>
        <v>#REF!</v>
      </c>
      <c r="AB193" s="220" t="e">
        <f>Scores!AD189*calcs!$BT$8</f>
        <v>#REF!</v>
      </c>
      <c r="AC193" s="220" t="e">
        <f>Scores!AE189*calcs!$BT$8</f>
        <v>#REF!</v>
      </c>
      <c r="AD193" s="220" t="e">
        <f>Scores!AF189*calcs!$BT$8</f>
        <v>#REF!</v>
      </c>
      <c r="AE193" s="220" t="e">
        <f>Scores!AG189*calcs!$BT$8</f>
        <v>#REF!</v>
      </c>
      <c r="AF193" s="220" t="e">
        <f>Scores!AH189*calcs!$BT$8</f>
        <v>#REF!</v>
      </c>
      <c r="AG193" s="220" t="e">
        <f>Scores!AI189*calcs!$BT$9</f>
        <v>#REF!</v>
      </c>
      <c r="AH193" s="220" t="e">
        <f>Scores!AJ189*calcs!$BT$9</f>
        <v>#REF!</v>
      </c>
      <c r="AI193" s="220" t="e">
        <f>Scores!AK189*calcs!$BT$9</f>
        <v>#REF!</v>
      </c>
      <c r="AJ193" s="220" t="e">
        <f>Scores!AL189*calcs!$BT$9</f>
        <v>#REF!</v>
      </c>
      <c r="AK193" s="220" t="e">
        <f>Scores!AM189*calcs!$BT$9</f>
        <v>#REF!</v>
      </c>
      <c r="AL193" s="220" t="e">
        <f>Scores!AN189*calcs!$BT$10</f>
        <v>#REF!</v>
      </c>
      <c r="AM193" s="220" t="e">
        <f>Scores!AO189*calcs!$BT$10</f>
        <v>#REF!</v>
      </c>
      <c r="AN193" s="220" t="e">
        <f>Scores!AP189*calcs!$BT$10</f>
        <v>#REF!</v>
      </c>
      <c r="AO193" s="220" t="e">
        <f>Scores!AQ189*calcs!$BT$10</f>
        <v>#REF!</v>
      </c>
      <c r="AP193" s="220" t="e">
        <f>Scores!AR189*calcs!$BT$10</f>
        <v>#REF!</v>
      </c>
      <c r="AQ193" s="220" t="e">
        <f>Scores!AS189*calcs!$BT$11</f>
        <v>#REF!</v>
      </c>
      <c r="AR193" s="220" t="e">
        <f>Scores!AT189*calcs!$BT$11</f>
        <v>#REF!</v>
      </c>
      <c r="AS193" s="220" t="e">
        <f>Scores!AU189*calcs!$BT$11</f>
        <v>#REF!</v>
      </c>
      <c r="AT193" s="220" t="e">
        <f>Scores!AV189*calcs!$BT$11</f>
        <v>#REF!</v>
      </c>
      <c r="AU193" s="220" t="e">
        <f>Scores!AW189*calcs!$BT$11</f>
        <v>#REF!</v>
      </c>
      <c r="AV193" s="220" t="e">
        <f>Scores!AX189*calcs!$BT$12</f>
        <v>#REF!</v>
      </c>
      <c r="AW193" s="220" t="e">
        <f>Scores!AY189*calcs!$BT$12</f>
        <v>#REF!</v>
      </c>
      <c r="AX193" s="220" t="e">
        <f>Scores!AZ189*calcs!$BT$12</f>
        <v>#REF!</v>
      </c>
      <c r="AY193" s="220" t="e">
        <f>Scores!BA189*calcs!$BT$12</f>
        <v>#REF!</v>
      </c>
      <c r="AZ193" s="220" t="e">
        <f>Scores!BB189*calcs!$BT$12</f>
        <v>#REF!</v>
      </c>
      <c r="BA193" s="220" t="e">
        <f>Scores!BC189*calcs!$BT$13</f>
        <v>#REF!</v>
      </c>
      <c r="BB193" s="220" t="e">
        <f>Scores!BD189*calcs!$BT$13</f>
        <v>#REF!</v>
      </c>
      <c r="BC193" s="220" t="e">
        <f>Scores!BE189*calcs!$BT$13</f>
        <v>#REF!</v>
      </c>
      <c r="BD193" s="220" t="e">
        <f>Scores!BF189*calcs!$BT$13</f>
        <v>#REF!</v>
      </c>
      <c r="BE193" s="220" t="e">
        <f>Scores!BG189*calcs!$BT$13</f>
        <v>#REF!</v>
      </c>
      <c r="BF193" s="220" t="e">
        <f>Scores!BH189*calcs!$BT$14</f>
        <v>#REF!</v>
      </c>
      <c r="BG193" s="220" t="e">
        <f>Scores!BI189*calcs!$BT$14</f>
        <v>#REF!</v>
      </c>
      <c r="BH193" s="220" t="e">
        <f>Scores!BJ189*calcs!$BT$14</f>
        <v>#REF!</v>
      </c>
      <c r="BI193" s="220" t="e">
        <f>Scores!BK189*calcs!$BT$14</f>
        <v>#REF!</v>
      </c>
      <c r="BJ193" s="220" t="e">
        <f>Scores!BL189*calcs!$BT$14</f>
        <v>#REF!</v>
      </c>
    </row>
    <row r="194" spans="1:62">
      <c r="A194" t="s">
        <v>400</v>
      </c>
      <c r="B194" s="16" t="s">
        <v>401</v>
      </c>
      <c r="C194" s="220" t="e">
        <f>Scores!E190*calcs!$BT$3</f>
        <v>#REF!</v>
      </c>
      <c r="D194" s="220" t="e">
        <f>Scores!F190*calcs!$BT$3</f>
        <v>#REF!</v>
      </c>
      <c r="E194" s="220" t="e">
        <f>Scores!G190*calcs!$BT$3</f>
        <v>#REF!</v>
      </c>
      <c r="F194" s="220" t="e">
        <f>Scores!H190*calcs!$BT$3</f>
        <v>#REF!</v>
      </c>
      <c r="G194" s="220" t="e">
        <f>Scores!I190*calcs!$BT$3</f>
        <v>#REF!</v>
      </c>
      <c r="H194" s="220" t="e">
        <f>Scores!J190*calcs!$BT$4</f>
        <v>#REF!</v>
      </c>
      <c r="I194" s="220" t="e">
        <f>Scores!K190*calcs!$BT$4</f>
        <v>#REF!</v>
      </c>
      <c r="J194" s="220" t="e">
        <f>Scores!L190*calcs!$BT$4</f>
        <v>#REF!</v>
      </c>
      <c r="K194" s="220" t="e">
        <f>Scores!M190*calcs!$BT$4</f>
        <v>#REF!</v>
      </c>
      <c r="L194" s="220" t="e">
        <f>Scores!N190*calcs!$BT$4</f>
        <v>#REF!</v>
      </c>
      <c r="M194" s="220" t="e">
        <f>Scores!O190*calcs!$BT$5</f>
        <v>#REF!</v>
      </c>
      <c r="N194" s="220" t="e">
        <f>Scores!P190*calcs!$BT$5</f>
        <v>#REF!</v>
      </c>
      <c r="O194" s="220" t="e">
        <f>Scores!Q190*calcs!$BT$5</f>
        <v>#REF!</v>
      </c>
      <c r="P194" s="220" t="e">
        <f>Scores!R190*calcs!$BT$5</f>
        <v>#REF!</v>
      </c>
      <c r="Q194" s="220" t="e">
        <f>Scores!S190*calcs!$BT$5</f>
        <v>#REF!</v>
      </c>
      <c r="R194" s="220" t="e">
        <f>Scores!T190*calcs!$BT$6</f>
        <v>#REF!</v>
      </c>
      <c r="S194" s="220" t="e">
        <f>Scores!U190*calcs!$BT$6</f>
        <v>#REF!</v>
      </c>
      <c r="T194" s="220" t="e">
        <f>Scores!V190*calcs!$BT$6</f>
        <v>#REF!</v>
      </c>
      <c r="U194" s="220" t="e">
        <f>Scores!W190*calcs!$BT$6</f>
        <v>#REF!</v>
      </c>
      <c r="V194" s="220" t="e">
        <f>Scores!X190*calcs!$BT$6</f>
        <v>#REF!</v>
      </c>
      <c r="W194" s="220" t="e">
        <f>Scores!Y190*calcs!$BT$7</f>
        <v>#REF!</v>
      </c>
      <c r="X194" s="220" t="e">
        <f>Scores!Z190*calcs!$BT$7</f>
        <v>#REF!</v>
      </c>
      <c r="Y194" s="220" t="e">
        <f>Scores!AA190*calcs!$BT$7</f>
        <v>#REF!</v>
      </c>
      <c r="Z194" s="220" t="e">
        <f>Scores!AB190*calcs!$BT$7</f>
        <v>#REF!</v>
      </c>
      <c r="AA194" s="220" t="e">
        <f>Scores!AC190*calcs!$BT$7</f>
        <v>#REF!</v>
      </c>
      <c r="AB194" s="220" t="e">
        <f>Scores!AD190*calcs!$BT$8</f>
        <v>#REF!</v>
      </c>
      <c r="AC194" s="220" t="e">
        <f>Scores!AE190*calcs!$BT$8</f>
        <v>#REF!</v>
      </c>
      <c r="AD194" s="220" t="e">
        <f>Scores!AF190*calcs!$BT$8</f>
        <v>#REF!</v>
      </c>
      <c r="AE194" s="220" t="e">
        <f>Scores!AG190*calcs!$BT$8</f>
        <v>#REF!</v>
      </c>
      <c r="AF194" s="220" t="e">
        <f>Scores!AH190*calcs!$BT$8</f>
        <v>#REF!</v>
      </c>
      <c r="AG194" s="220" t="e">
        <f>Scores!AI190*calcs!$BT$9</f>
        <v>#REF!</v>
      </c>
      <c r="AH194" s="220" t="e">
        <f>Scores!AJ190*calcs!$BT$9</f>
        <v>#REF!</v>
      </c>
      <c r="AI194" s="220" t="e">
        <f>Scores!AK190*calcs!$BT$9</f>
        <v>#REF!</v>
      </c>
      <c r="AJ194" s="220" t="e">
        <f>Scores!AL190*calcs!$BT$9</f>
        <v>#REF!</v>
      </c>
      <c r="AK194" s="220" t="e">
        <f>Scores!AM190*calcs!$BT$9</f>
        <v>#REF!</v>
      </c>
      <c r="AL194" s="220" t="e">
        <f>Scores!AN190*calcs!$BT$10</f>
        <v>#REF!</v>
      </c>
      <c r="AM194" s="220" t="e">
        <f>Scores!AO190*calcs!$BT$10</f>
        <v>#REF!</v>
      </c>
      <c r="AN194" s="220" t="e">
        <f>Scores!AP190*calcs!$BT$10</f>
        <v>#REF!</v>
      </c>
      <c r="AO194" s="220" t="e">
        <f>Scores!AQ190*calcs!$BT$10</f>
        <v>#REF!</v>
      </c>
      <c r="AP194" s="220" t="e">
        <f>Scores!AR190*calcs!$BT$10</f>
        <v>#REF!</v>
      </c>
      <c r="AQ194" s="220" t="e">
        <f>Scores!AS190*calcs!$BT$11</f>
        <v>#REF!</v>
      </c>
      <c r="AR194" s="220" t="e">
        <f>Scores!AT190*calcs!$BT$11</f>
        <v>#REF!</v>
      </c>
      <c r="AS194" s="220" t="e">
        <f>Scores!AU190*calcs!$BT$11</f>
        <v>#REF!</v>
      </c>
      <c r="AT194" s="220" t="e">
        <f>Scores!AV190*calcs!$BT$11</f>
        <v>#REF!</v>
      </c>
      <c r="AU194" s="220" t="e">
        <f>Scores!AW190*calcs!$BT$11</f>
        <v>#REF!</v>
      </c>
      <c r="AV194" s="220" t="e">
        <f>Scores!AX190*calcs!$BT$12</f>
        <v>#REF!</v>
      </c>
      <c r="AW194" s="220" t="e">
        <f>Scores!AY190*calcs!$BT$12</f>
        <v>#REF!</v>
      </c>
      <c r="AX194" s="220" t="e">
        <f>Scores!AZ190*calcs!$BT$12</f>
        <v>#REF!</v>
      </c>
      <c r="AY194" s="220" t="e">
        <f>Scores!BA190*calcs!$BT$12</f>
        <v>#REF!</v>
      </c>
      <c r="AZ194" s="220" t="e">
        <f>Scores!BB190*calcs!$BT$12</f>
        <v>#REF!</v>
      </c>
      <c r="BA194" s="220" t="e">
        <f>Scores!BC190*calcs!$BT$13</f>
        <v>#REF!</v>
      </c>
      <c r="BB194" s="220" t="e">
        <f>Scores!BD190*calcs!$BT$13</f>
        <v>#REF!</v>
      </c>
      <c r="BC194" s="220" t="e">
        <f>Scores!BE190*calcs!$BT$13</f>
        <v>#REF!</v>
      </c>
      <c r="BD194" s="220" t="e">
        <f>Scores!BF190*calcs!$BT$13</f>
        <v>#REF!</v>
      </c>
      <c r="BE194" s="220" t="e">
        <f>Scores!BG190*calcs!$BT$13</f>
        <v>#REF!</v>
      </c>
      <c r="BF194" s="220" t="e">
        <f>Scores!BH190*calcs!$BT$14</f>
        <v>#REF!</v>
      </c>
      <c r="BG194" s="220" t="e">
        <f>Scores!BI190*calcs!$BT$14</f>
        <v>#REF!</v>
      </c>
      <c r="BH194" s="220" t="e">
        <f>Scores!BJ190*calcs!$BT$14</f>
        <v>#REF!</v>
      </c>
      <c r="BI194" s="220" t="e">
        <f>Scores!BK190*calcs!$BT$14</f>
        <v>#REF!</v>
      </c>
      <c r="BJ194" s="220" t="e">
        <f>Scores!BL190*calcs!$BT$14</f>
        <v>#REF!</v>
      </c>
    </row>
    <row r="195" spans="1:62">
      <c r="A195" t="s">
        <v>402</v>
      </c>
      <c r="B195" s="16" t="s">
        <v>403</v>
      </c>
      <c r="C195" s="220" t="e">
        <f>Scores!E191*calcs!$BT$3</f>
        <v>#REF!</v>
      </c>
      <c r="D195" s="220" t="e">
        <f>Scores!F191*calcs!$BT$3</f>
        <v>#REF!</v>
      </c>
      <c r="E195" s="220" t="e">
        <f>Scores!G191*calcs!$BT$3</f>
        <v>#REF!</v>
      </c>
      <c r="F195" s="220" t="e">
        <f>Scores!H191*calcs!$BT$3</f>
        <v>#REF!</v>
      </c>
      <c r="G195" s="220" t="e">
        <f>Scores!I191*calcs!$BT$3</f>
        <v>#REF!</v>
      </c>
      <c r="H195" s="220" t="e">
        <f>Scores!J191*calcs!$BT$4</f>
        <v>#REF!</v>
      </c>
      <c r="I195" s="220" t="e">
        <f>Scores!K191*calcs!$BT$4</f>
        <v>#REF!</v>
      </c>
      <c r="J195" s="220" t="e">
        <f>Scores!L191*calcs!$BT$4</f>
        <v>#REF!</v>
      </c>
      <c r="K195" s="220" t="e">
        <f>Scores!M191*calcs!$BT$4</f>
        <v>#REF!</v>
      </c>
      <c r="L195" s="220" t="e">
        <f>Scores!N191*calcs!$BT$4</f>
        <v>#REF!</v>
      </c>
      <c r="M195" s="220" t="e">
        <f>Scores!O191*calcs!$BT$5</f>
        <v>#REF!</v>
      </c>
      <c r="N195" s="220" t="e">
        <f>Scores!P191*calcs!$BT$5</f>
        <v>#REF!</v>
      </c>
      <c r="O195" s="220" t="e">
        <f>Scores!Q191*calcs!$BT$5</f>
        <v>#REF!</v>
      </c>
      <c r="P195" s="220" t="e">
        <f>Scores!R191*calcs!$BT$5</f>
        <v>#REF!</v>
      </c>
      <c r="Q195" s="220" t="e">
        <f>Scores!S191*calcs!$BT$5</f>
        <v>#REF!</v>
      </c>
      <c r="R195" s="220" t="e">
        <f>Scores!T191*calcs!$BT$6</f>
        <v>#REF!</v>
      </c>
      <c r="S195" s="220" t="e">
        <f>Scores!U191*calcs!$BT$6</f>
        <v>#REF!</v>
      </c>
      <c r="T195" s="220" t="e">
        <f>Scores!V191*calcs!$BT$6</f>
        <v>#REF!</v>
      </c>
      <c r="U195" s="220" t="e">
        <f>Scores!W191*calcs!$BT$6</f>
        <v>#REF!</v>
      </c>
      <c r="V195" s="220" t="e">
        <f>Scores!X191*calcs!$BT$6</f>
        <v>#REF!</v>
      </c>
      <c r="W195" s="220" t="e">
        <f>Scores!Y191*calcs!$BT$7</f>
        <v>#REF!</v>
      </c>
      <c r="X195" s="220" t="e">
        <f>Scores!Z191*calcs!$BT$7</f>
        <v>#REF!</v>
      </c>
      <c r="Y195" s="220" t="e">
        <f>Scores!AA191*calcs!$BT$7</f>
        <v>#REF!</v>
      </c>
      <c r="Z195" s="220" t="e">
        <f>Scores!AB191*calcs!$BT$7</f>
        <v>#REF!</v>
      </c>
      <c r="AA195" s="220" t="e">
        <f>Scores!AC191*calcs!$BT$7</f>
        <v>#REF!</v>
      </c>
      <c r="AB195" s="220" t="e">
        <f>Scores!AD191*calcs!$BT$8</f>
        <v>#REF!</v>
      </c>
      <c r="AC195" s="220" t="e">
        <f>Scores!AE191*calcs!$BT$8</f>
        <v>#REF!</v>
      </c>
      <c r="AD195" s="220" t="e">
        <f>Scores!AF191*calcs!$BT$8</f>
        <v>#REF!</v>
      </c>
      <c r="AE195" s="220" t="e">
        <f>Scores!AG191*calcs!$BT$8</f>
        <v>#REF!</v>
      </c>
      <c r="AF195" s="220" t="e">
        <f>Scores!AH191*calcs!$BT$8</f>
        <v>#REF!</v>
      </c>
      <c r="AG195" s="220" t="e">
        <f>Scores!AI191*calcs!$BT$9</f>
        <v>#REF!</v>
      </c>
      <c r="AH195" s="220" t="e">
        <f>Scores!AJ191*calcs!$BT$9</f>
        <v>#REF!</v>
      </c>
      <c r="AI195" s="220" t="e">
        <f>Scores!AK191*calcs!$BT$9</f>
        <v>#REF!</v>
      </c>
      <c r="AJ195" s="220" t="e">
        <f>Scores!AL191*calcs!$BT$9</f>
        <v>#REF!</v>
      </c>
      <c r="AK195" s="220" t="e">
        <f>Scores!AM191*calcs!$BT$9</f>
        <v>#REF!</v>
      </c>
      <c r="AL195" s="220" t="e">
        <f>Scores!AN191*calcs!$BT$10</f>
        <v>#REF!</v>
      </c>
      <c r="AM195" s="220" t="e">
        <f>Scores!AO191*calcs!$BT$10</f>
        <v>#REF!</v>
      </c>
      <c r="AN195" s="220" t="e">
        <f>Scores!AP191*calcs!$BT$10</f>
        <v>#REF!</v>
      </c>
      <c r="AO195" s="220" t="e">
        <f>Scores!AQ191*calcs!$BT$10</f>
        <v>#REF!</v>
      </c>
      <c r="AP195" s="220" t="e">
        <f>Scores!AR191*calcs!$BT$10</f>
        <v>#REF!</v>
      </c>
      <c r="AQ195" s="220" t="e">
        <f>Scores!AS191*calcs!$BT$11</f>
        <v>#REF!</v>
      </c>
      <c r="AR195" s="220" t="e">
        <f>Scores!AT191*calcs!$BT$11</f>
        <v>#REF!</v>
      </c>
      <c r="AS195" s="220" t="e">
        <f>Scores!AU191*calcs!$BT$11</f>
        <v>#REF!</v>
      </c>
      <c r="AT195" s="220" t="e">
        <f>Scores!AV191*calcs!$BT$11</f>
        <v>#REF!</v>
      </c>
      <c r="AU195" s="220" t="e">
        <f>Scores!AW191*calcs!$BT$11</f>
        <v>#REF!</v>
      </c>
      <c r="AV195" s="220" t="e">
        <f>Scores!AX191*calcs!$BT$12</f>
        <v>#REF!</v>
      </c>
      <c r="AW195" s="220" t="e">
        <f>Scores!AY191*calcs!$BT$12</f>
        <v>#REF!</v>
      </c>
      <c r="AX195" s="220" t="e">
        <f>Scores!AZ191*calcs!$BT$12</f>
        <v>#REF!</v>
      </c>
      <c r="AY195" s="220" t="e">
        <f>Scores!BA191*calcs!$BT$12</f>
        <v>#REF!</v>
      </c>
      <c r="AZ195" s="220" t="e">
        <f>Scores!BB191*calcs!$BT$12</f>
        <v>#REF!</v>
      </c>
      <c r="BA195" s="220" t="e">
        <f>Scores!BC191*calcs!$BT$13</f>
        <v>#REF!</v>
      </c>
      <c r="BB195" s="220" t="e">
        <f>Scores!BD191*calcs!$BT$13</f>
        <v>#REF!</v>
      </c>
      <c r="BC195" s="220" t="e">
        <f>Scores!BE191*calcs!$BT$13</f>
        <v>#REF!</v>
      </c>
      <c r="BD195" s="220" t="e">
        <f>Scores!BF191*calcs!$BT$13</f>
        <v>#REF!</v>
      </c>
      <c r="BE195" s="220" t="e">
        <f>Scores!BG191*calcs!$BT$13</f>
        <v>#REF!</v>
      </c>
      <c r="BF195" s="220" t="e">
        <f>Scores!BH191*calcs!$BT$14</f>
        <v>#REF!</v>
      </c>
      <c r="BG195" s="220" t="e">
        <f>Scores!BI191*calcs!$BT$14</f>
        <v>#REF!</v>
      </c>
      <c r="BH195" s="220" t="e">
        <f>Scores!BJ191*calcs!$BT$14</f>
        <v>#REF!</v>
      </c>
      <c r="BI195" s="220" t="e">
        <f>Scores!BK191*calcs!$BT$14</f>
        <v>#REF!</v>
      </c>
      <c r="BJ195" s="220" t="e">
        <f>Scores!BL191*calcs!$BT$14</f>
        <v>#REF!</v>
      </c>
    </row>
    <row r="196" spans="1:62">
      <c r="A196" t="s">
        <v>404</v>
      </c>
      <c r="B196" s="16" t="s">
        <v>405</v>
      </c>
      <c r="C196" s="220" t="e">
        <f>Scores!E192*calcs!$BT$3</f>
        <v>#REF!</v>
      </c>
      <c r="D196" s="220" t="e">
        <f>Scores!F192*calcs!$BT$3</f>
        <v>#REF!</v>
      </c>
      <c r="E196" s="220" t="e">
        <f>Scores!G192*calcs!$BT$3</f>
        <v>#REF!</v>
      </c>
      <c r="F196" s="220" t="e">
        <f>Scores!H192*calcs!$BT$3</f>
        <v>#REF!</v>
      </c>
      <c r="G196" s="220" t="e">
        <f>Scores!I192*calcs!$BT$3</f>
        <v>#REF!</v>
      </c>
      <c r="H196" s="220" t="e">
        <f>Scores!J192*calcs!$BT$4</f>
        <v>#REF!</v>
      </c>
      <c r="I196" s="220" t="e">
        <f>Scores!K192*calcs!$BT$4</f>
        <v>#REF!</v>
      </c>
      <c r="J196" s="220" t="e">
        <f>Scores!L192*calcs!$BT$4</f>
        <v>#REF!</v>
      </c>
      <c r="K196" s="220" t="e">
        <f>Scores!M192*calcs!$BT$4</f>
        <v>#REF!</v>
      </c>
      <c r="L196" s="220" t="e">
        <f>Scores!N192*calcs!$BT$4</f>
        <v>#REF!</v>
      </c>
      <c r="M196" s="220" t="e">
        <f>Scores!O192*calcs!$BT$5</f>
        <v>#REF!</v>
      </c>
      <c r="N196" s="220" t="e">
        <f>Scores!P192*calcs!$BT$5</f>
        <v>#REF!</v>
      </c>
      <c r="O196" s="220" t="e">
        <f>Scores!Q192*calcs!$BT$5</f>
        <v>#REF!</v>
      </c>
      <c r="P196" s="220" t="e">
        <f>Scores!R192*calcs!$BT$5</f>
        <v>#REF!</v>
      </c>
      <c r="Q196" s="220" t="e">
        <f>Scores!S192*calcs!$BT$5</f>
        <v>#REF!</v>
      </c>
      <c r="R196" s="220" t="e">
        <f>Scores!T192*calcs!$BT$6</f>
        <v>#REF!</v>
      </c>
      <c r="S196" s="220" t="e">
        <f>Scores!U192*calcs!$BT$6</f>
        <v>#REF!</v>
      </c>
      <c r="T196" s="220" t="e">
        <f>Scores!V192*calcs!$BT$6</f>
        <v>#REF!</v>
      </c>
      <c r="U196" s="220" t="e">
        <f>Scores!W192*calcs!$BT$6</f>
        <v>#REF!</v>
      </c>
      <c r="V196" s="220" t="e">
        <f>Scores!X192*calcs!$BT$6</f>
        <v>#REF!</v>
      </c>
      <c r="W196" s="220" t="e">
        <f>Scores!Y192*calcs!$BT$7</f>
        <v>#REF!</v>
      </c>
      <c r="X196" s="220" t="e">
        <f>Scores!Z192*calcs!$BT$7</f>
        <v>#REF!</v>
      </c>
      <c r="Y196" s="220" t="e">
        <f>Scores!AA192*calcs!$BT$7</f>
        <v>#REF!</v>
      </c>
      <c r="Z196" s="220" t="e">
        <f>Scores!AB192*calcs!$BT$7</f>
        <v>#REF!</v>
      </c>
      <c r="AA196" s="220" t="e">
        <f>Scores!AC192*calcs!$BT$7</f>
        <v>#REF!</v>
      </c>
      <c r="AB196" s="220" t="e">
        <f>Scores!AD192*calcs!$BT$8</f>
        <v>#REF!</v>
      </c>
      <c r="AC196" s="220" t="e">
        <f>Scores!AE192*calcs!$BT$8</f>
        <v>#REF!</v>
      </c>
      <c r="AD196" s="220" t="e">
        <f>Scores!AF192*calcs!$BT$8</f>
        <v>#REF!</v>
      </c>
      <c r="AE196" s="220" t="e">
        <f>Scores!AG192*calcs!$BT$8</f>
        <v>#REF!</v>
      </c>
      <c r="AF196" s="220" t="e">
        <f>Scores!AH192*calcs!$BT$8</f>
        <v>#REF!</v>
      </c>
      <c r="AG196" s="220" t="e">
        <f>Scores!AI192*calcs!$BT$9</f>
        <v>#REF!</v>
      </c>
      <c r="AH196" s="220" t="e">
        <f>Scores!AJ192*calcs!$BT$9</f>
        <v>#REF!</v>
      </c>
      <c r="AI196" s="220" t="e">
        <f>Scores!AK192*calcs!$BT$9</f>
        <v>#REF!</v>
      </c>
      <c r="AJ196" s="220" t="e">
        <f>Scores!AL192*calcs!$BT$9</f>
        <v>#REF!</v>
      </c>
      <c r="AK196" s="220" t="e">
        <f>Scores!AM192*calcs!$BT$9</f>
        <v>#REF!</v>
      </c>
      <c r="AL196" s="220" t="e">
        <f>Scores!AN192*calcs!$BT$10</f>
        <v>#REF!</v>
      </c>
      <c r="AM196" s="220" t="e">
        <f>Scores!AO192*calcs!$BT$10</f>
        <v>#REF!</v>
      </c>
      <c r="AN196" s="220" t="e">
        <f>Scores!AP192*calcs!$BT$10</f>
        <v>#REF!</v>
      </c>
      <c r="AO196" s="220" t="e">
        <f>Scores!AQ192*calcs!$BT$10</f>
        <v>#REF!</v>
      </c>
      <c r="AP196" s="220" t="e">
        <f>Scores!AR192*calcs!$BT$10</f>
        <v>#REF!</v>
      </c>
      <c r="AQ196" s="220" t="e">
        <f>Scores!AS192*calcs!$BT$11</f>
        <v>#REF!</v>
      </c>
      <c r="AR196" s="220" t="e">
        <f>Scores!AT192*calcs!$BT$11</f>
        <v>#REF!</v>
      </c>
      <c r="AS196" s="220" t="e">
        <f>Scores!AU192*calcs!$BT$11</f>
        <v>#REF!</v>
      </c>
      <c r="AT196" s="220" t="e">
        <f>Scores!AV192*calcs!$BT$11</f>
        <v>#REF!</v>
      </c>
      <c r="AU196" s="220" t="e">
        <f>Scores!AW192*calcs!$BT$11</f>
        <v>#REF!</v>
      </c>
      <c r="AV196" s="220" t="e">
        <f>Scores!AX192*calcs!$BT$12</f>
        <v>#REF!</v>
      </c>
      <c r="AW196" s="220" t="e">
        <f>Scores!AY192*calcs!$BT$12</f>
        <v>#REF!</v>
      </c>
      <c r="AX196" s="220" t="e">
        <f>Scores!AZ192*calcs!$BT$12</f>
        <v>#REF!</v>
      </c>
      <c r="AY196" s="220" t="e">
        <f>Scores!BA192*calcs!$BT$12</f>
        <v>#REF!</v>
      </c>
      <c r="AZ196" s="220" t="e">
        <f>Scores!BB192*calcs!$BT$12</f>
        <v>#REF!</v>
      </c>
      <c r="BA196" s="220" t="e">
        <f>Scores!BC192*calcs!$BT$13</f>
        <v>#REF!</v>
      </c>
      <c r="BB196" s="220" t="e">
        <f>Scores!BD192*calcs!$BT$13</f>
        <v>#REF!</v>
      </c>
      <c r="BC196" s="220" t="e">
        <f>Scores!BE192*calcs!$BT$13</f>
        <v>#REF!</v>
      </c>
      <c r="BD196" s="220" t="e">
        <f>Scores!BF192*calcs!$BT$13</f>
        <v>#REF!</v>
      </c>
      <c r="BE196" s="220" t="e">
        <f>Scores!BG192*calcs!$BT$13</f>
        <v>#REF!</v>
      </c>
      <c r="BF196" s="220" t="e">
        <f>Scores!BH192*calcs!$BT$14</f>
        <v>#REF!</v>
      </c>
      <c r="BG196" s="220" t="e">
        <f>Scores!BI192*calcs!$BT$14</f>
        <v>#REF!</v>
      </c>
      <c r="BH196" s="220" t="e">
        <f>Scores!BJ192*calcs!$BT$14</f>
        <v>#REF!</v>
      </c>
      <c r="BI196" s="220" t="e">
        <f>Scores!BK192*calcs!$BT$14</f>
        <v>#REF!</v>
      </c>
      <c r="BJ196" s="220" t="e">
        <f>Scores!BL192*calcs!$BT$14</f>
        <v>#REF!</v>
      </c>
    </row>
    <row r="197" spans="1:62">
      <c r="A197" t="s">
        <v>406</v>
      </c>
      <c r="B197" s="16" t="s">
        <v>407</v>
      </c>
      <c r="C197" s="220" t="e">
        <f>Scores!E193*calcs!$BT$3</f>
        <v>#REF!</v>
      </c>
      <c r="D197" s="220" t="e">
        <f>Scores!F193*calcs!$BT$3</f>
        <v>#REF!</v>
      </c>
      <c r="E197" s="220" t="e">
        <f>Scores!G193*calcs!$BT$3</f>
        <v>#REF!</v>
      </c>
      <c r="F197" s="220" t="e">
        <f>Scores!H193*calcs!$BT$3</f>
        <v>#REF!</v>
      </c>
      <c r="G197" s="220" t="e">
        <f>Scores!I193*calcs!$BT$3</f>
        <v>#REF!</v>
      </c>
      <c r="H197" s="220" t="e">
        <f>Scores!J193*calcs!$BT$4</f>
        <v>#REF!</v>
      </c>
      <c r="I197" s="220" t="e">
        <f>Scores!K193*calcs!$BT$4</f>
        <v>#REF!</v>
      </c>
      <c r="J197" s="220" t="e">
        <f>Scores!L193*calcs!$BT$4</f>
        <v>#REF!</v>
      </c>
      <c r="K197" s="220" t="e">
        <f>Scores!M193*calcs!$BT$4</f>
        <v>#REF!</v>
      </c>
      <c r="L197" s="220" t="e">
        <f>Scores!N193*calcs!$BT$4</f>
        <v>#REF!</v>
      </c>
      <c r="M197" s="220" t="e">
        <f>Scores!O193*calcs!$BT$5</f>
        <v>#REF!</v>
      </c>
      <c r="N197" s="220" t="e">
        <f>Scores!P193*calcs!$BT$5</f>
        <v>#REF!</v>
      </c>
      <c r="O197" s="220" t="e">
        <f>Scores!Q193*calcs!$BT$5</f>
        <v>#REF!</v>
      </c>
      <c r="P197" s="220" t="e">
        <f>Scores!R193*calcs!$BT$5</f>
        <v>#REF!</v>
      </c>
      <c r="Q197" s="220" t="e">
        <f>Scores!S193*calcs!$BT$5</f>
        <v>#REF!</v>
      </c>
      <c r="R197" s="220" t="e">
        <f>Scores!T193*calcs!$BT$6</f>
        <v>#REF!</v>
      </c>
      <c r="S197" s="220" t="e">
        <f>Scores!U193*calcs!$BT$6</f>
        <v>#REF!</v>
      </c>
      <c r="T197" s="220" t="e">
        <f>Scores!V193*calcs!$BT$6</f>
        <v>#REF!</v>
      </c>
      <c r="U197" s="220" t="e">
        <f>Scores!W193*calcs!$BT$6</f>
        <v>#REF!</v>
      </c>
      <c r="V197" s="220" t="e">
        <f>Scores!X193*calcs!$BT$6</f>
        <v>#REF!</v>
      </c>
      <c r="W197" s="220" t="e">
        <f>Scores!Y193*calcs!$BT$7</f>
        <v>#REF!</v>
      </c>
      <c r="X197" s="220" t="e">
        <f>Scores!Z193*calcs!$BT$7</f>
        <v>#REF!</v>
      </c>
      <c r="Y197" s="220" t="e">
        <f>Scores!AA193*calcs!$BT$7</f>
        <v>#REF!</v>
      </c>
      <c r="Z197" s="220" t="e">
        <f>Scores!AB193*calcs!$BT$7</f>
        <v>#REF!</v>
      </c>
      <c r="AA197" s="220" t="e">
        <f>Scores!AC193*calcs!$BT$7</f>
        <v>#REF!</v>
      </c>
      <c r="AB197" s="220" t="e">
        <f>Scores!AD193*calcs!$BT$8</f>
        <v>#REF!</v>
      </c>
      <c r="AC197" s="220" t="e">
        <f>Scores!AE193*calcs!$BT$8</f>
        <v>#REF!</v>
      </c>
      <c r="AD197" s="220" t="e">
        <f>Scores!AF193*calcs!$BT$8</f>
        <v>#REF!</v>
      </c>
      <c r="AE197" s="220" t="e">
        <f>Scores!AG193*calcs!$BT$8</f>
        <v>#REF!</v>
      </c>
      <c r="AF197" s="220" t="e">
        <f>Scores!AH193*calcs!$BT$8</f>
        <v>#REF!</v>
      </c>
      <c r="AG197" s="220" t="e">
        <f>Scores!AI193*calcs!$BT$9</f>
        <v>#REF!</v>
      </c>
      <c r="AH197" s="220" t="e">
        <f>Scores!AJ193*calcs!$BT$9</f>
        <v>#REF!</v>
      </c>
      <c r="AI197" s="220" t="e">
        <f>Scores!AK193*calcs!$BT$9</f>
        <v>#REF!</v>
      </c>
      <c r="AJ197" s="220" t="e">
        <f>Scores!AL193*calcs!$BT$9</f>
        <v>#REF!</v>
      </c>
      <c r="AK197" s="220" t="e">
        <f>Scores!AM193*calcs!$BT$9</f>
        <v>#REF!</v>
      </c>
      <c r="AL197" s="220" t="e">
        <f>Scores!AN193*calcs!$BT$10</f>
        <v>#REF!</v>
      </c>
      <c r="AM197" s="220" t="e">
        <f>Scores!AO193*calcs!$BT$10</f>
        <v>#REF!</v>
      </c>
      <c r="AN197" s="220" t="e">
        <f>Scores!AP193*calcs!$BT$10</f>
        <v>#REF!</v>
      </c>
      <c r="AO197" s="220" t="e">
        <f>Scores!AQ193*calcs!$BT$10</f>
        <v>#REF!</v>
      </c>
      <c r="AP197" s="220" t="e">
        <f>Scores!AR193*calcs!$BT$10</f>
        <v>#REF!</v>
      </c>
      <c r="AQ197" s="220" t="e">
        <f>Scores!AS193*calcs!$BT$11</f>
        <v>#REF!</v>
      </c>
      <c r="AR197" s="220" t="e">
        <f>Scores!AT193*calcs!$BT$11</f>
        <v>#REF!</v>
      </c>
      <c r="AS197" s="220" t="e">
        <f>Scores!AU193*calcs!$BT$11</f>
        <v>#REF!</v>
      </c>
      <c r="AT197" s="220" t="e">
        <f>Scores!AV193*calcs!$BT$11</f>
        <v>#REF!</v>
      </c>
      <c r="AU197" s="220" t="e">
        <f>Scores!AW193*calcs!$BT$11</f>
        <v>#REF!</v>
      </c>
      <c r="AV197" s="220" t="e">
        <f>Scores!AX193*calcs!$BT$12</f>
        <v>#REF!</v>
      </c>
      <c r="AW197" s="220" t="e">
        <f>Scores!AY193*calcs!$BT$12</f>
        <v>#REF!</v>
      </c>
      <c r="AX197" s="220" t="e">
        <f>Scores!AZ193*calcs!$BT$12</f>
        <v>#REF!</v>
      </c>
      <c r="AY197" s="220" t="e">
        <f>Scores!BA193*calcs!$BT$12</f>
        <v>#REF!</v>
      </c>
      <c r="AZ197" s="220" t="e">
        <f>Scores!BB193*calcs!$BT$12</f>
        <v>#REF!</v>
      </c>
      <c r="BA197" s="220" t="e">
        <f>Scores!BC193*calcs!$BT$13</f>
        <v>#REF!</v>
      </c>
      <c r="BB197" s="220" t="e">
        <f>Scores!BD193*calcs!$BT$13</f>
        <v>#REF!</v>
      </c>
      <c r="BC197" s="220" t="e">
        <f>Scores!BE193*calcs!$BT$13</f>
        <v>#REF!</v>
      </c>
      <c r="BD197" s="220" t="e">
        <f>Scores!BF193*calcs!$BT$13</f>
        <v>#REF!</v>
      </c>
      <c r="BE197" s="220" t="e">
        <f>Scores!BG193*calcs!$BT$13</f>
        <v>#REF!</v>
      </c>
      <c r="BF197" s="220" t="e">
        <f>Scores!BH193*calcs!$BT$14</f>
        <v>#REF!</v>
      </c>
      <c r="BG197" s="220" t="e">
        <f>Scores!BI193*calcs!$BT$14</f>
        <v>#REF!</v>
      </c>
      <c r="BH197" s="220" t="e">
        <f>Scores!BJ193*calcs!$BT$14</f>
        <v>#REF!</v>
      </c>
      <c r="BI197" s="220" t="e">
        <f>Scores!BK193*calcs!$BT$14</f>
        <v>#REF!</v>
      </c>
      <c r="BJ197" s="220" t="e">
        <f>Scores!BL193*calcs!$BT$14</f>
        <v>#REF!</v>
      </c>
    </row>
    <row r="198" spans="1:62">
      <c r="A198" t="s">
        <v>408</v>
      </c>
      <c r="B198" s="16" t="s">
        <v>409</v>
      </c>
      <c r="C198" s="220" t="e">
        <f>Scores!E194*calcs!$BT$3</f>
        <v>#REF!</v>
      </c>
      <c r="D198" s="220" t="e">
        <f>Scores!F194*calcs!$BT$3</f>
        <v>#REF!</v>
      </c>
      <c r="E198" s="220" t="e">
        <f>Scores!G194*calcs!$BT$3</f>
        <v>#REF!</v>
      </c>
      <c r="F198" s="220" t="e">
        <f>Scores!H194*calcs!$BT$3</f>
        <v>#REF!</v>
      </c>
      <c r="G198" s="220" t="e">
        <f>Scores!I194*calcs!$BT$3</f>
        <v>#REF!</v>
      </c>
      <c r="H198" s="220" t="e">
        <f>Scores!J194*calcs!$BT$4</f>
        <v>#REF!</v>
      </c>
      <c r="I198" s="220" t="e">
        <f>Scores!K194*calcs!$BT$4</f>
        <v>#REF!</v>
      </c>
      <c r="J198" s="220" t="e">
        <f>Scores!L194*calcs!$BT$4</f>
        <v>#REF!</v>
      </c>
      <c r="K198" s="220" t="e">
        <f>Scores!M194*calcs!$BT$4</f>
        <v>#REF!</v>
      </c>
      <c r="L198" s="220" t="e">
        <f>Scores!N194*calcs!$BT$4</f>
        <v>#REF!</v>
      </c>
      <c r="M198" s="220" t="e">
        <f>Scores!O194*calcs!$BT$5</f>
        <v>#REF!</v>
      </c>
      <c r="N198" s="220" t="e">
        <f>Scores!P194*calcs!$BT$5</f>
        <v>#REF!</v>
      </c>
      <c r="O198" s="220" t="e">
        <f>Scores!Q194*calcs!$BT$5</f>
        <v>#REF!</v>
      </c>
      <c r="P198" s="220" t="e">
        <f>Scores!R194*calcs!$BT$5</f>
        <v>#REF!</v>
      </c>
      <c r="Q198" s="220" t="e">
        <f>Scores!S194*calcs!$BT$5</f>
        <v>#REF!</v>
      </c>
      <c r="R198" s="220" t="e">
        <f>Scores!T194*calcs!$BT$6</f>
        <v>#REF!</v>
      </c>
      <c r="S198" s="220" t="e">
        <f>Scores!U194*calcs!$BT$6</f>
        <v>#REF!</v>
      </c>
      <c r="T198" s="220" t="e">
        <f>Scores!V194*calcs!$BT$6</f>
        <v>#REF!</v>
      </c>
      <c r="U198" s="220" t="e">
        <f>Scores!W194*calcs!$BT$6</f>
        <v>#REF!</v>
      </c>
      <c r="V198" s="220" t="e">
        <f>Scores!X194*calcs!$BT$6</f>
        <v>#REF!</v>
      </c>
      <c r="W198" s="220" t="e">
        <f>Scores!Y194*calcs!$BT$7</f>
        <v>#REF!</v>
      </c>
      <c r="X198" s="220" t="e">
        <f>Scores!Z194*calcs!$BT$7</f>
        <v>#REF!</v>
      </c>
      <c r="Y198" s="220" t="e">
        <f>Scores!AA194*calcs!$BT$7</f>
        <v>#REF!</v>
      </c>
      <c r="Z198" s="220" t="e">
        <f>Scores!AB194*calcs!$BT$7</f>
        <v>#REF!</v>
      </c>
      <c r="AA198" s="220" t="e">
        <f>Scores!AC194*calcs!$BT$7</f>
        <v>#REF!</v>
      </c>
      <c r="AB198" s="220" t="e">
        <f>Scores!AD194*calcs!$BT$8</f>
        <v>#REF!</v>
      </c>
      <c r="AC198" s="220" t="e">
        <f>Scores!AE194*calcs!$BT$8</f>
        <v>#REF!</v>
      </c>
      <c r="AD198" s="220" t="e">
        <f>Scores!AF194*calcs!$BT$8</f>
        <v>#REF!</v>
      </c>
      <c r="AE198" s="220" t="e">
        <f>Scores!AG194*calcs!$BT$8</f>
        <v>#REF!</v>
      </c>
      <c r="AF198" s="220" t="e">
        <f>Scores!AH194*calcs!$BT$8</f>
        <v>#REF!</v>
      </c>
      <c r="AG198" s="220" t="e">
        <f>Scores!AI194*calcs!$BT$9</f>
        <v>#REF!</v>
      </c>
      <c r="AH198" s="220" t="e">
        <f>Scores!AJ194*calcs!$BT$9</f>
        <v>#REF!</v>
      </c>
      <c r="AI198" s="220" t="e">
        <f>Scores!AK194*calcs!$BT$9</f>
        <v>#REF!</v>
      </c>
      <c r="AJ198" s="220" t="e">
        <f>Scores!AL194*calcs!$BT$9</f>
        <v>#REF!</v>
      </c>
      <c r="AK198" s="220" t="e">
        <f>Scores!AM194*calcs!$BT$9</f>
        <v>#REF!</v>
      </c>
      <c r="AL198" s="220" t="e">
        <f>Scores!AN194*calcs!$BT$10</f>
        <v>#REF!</v>
      </c>
      <c r="AM198" s="220" t="e">
        <f>Scores!AO194*calcs!$BT$10</f>
        <v>#REF!</v>
      </c>
      <c r="AN198" s="220" t="e">
        <f>Scores!AP194*calcs!$BT$10</f>
        <v>#REF!</v>
      </c>
      <c r="AO198" s="220" t="e">
        <f>Scores!AQ194*calcs!$BT$10</f>
        <v>#REF!</v>
      </c>
      <c r="AP198" s="220" t="e">
        <f>Scores!AR194*calcs!$BT$10</f>
        <v>#REF!</v>
      </c>
      <c r="AQ198" s="220" t="e">
        <f>Scores!AS194*calcs!$BT$11</f>
        <v>#REF!</v>
      </c>
      <c r="AR198" s="220" t="e">
        <f>Scores!AT194*calcs!$BT$11</f>
        <v>#REF!</v>
      </c>
      <c r="AS198" s="220" t="e">
        <f>Scores!AU194*calcs!$BT$11</f>
        <v>#REF!</v>
      </c>
      <c r="AT198" s="220" t="e">
        <f>Scores!AV194*calcs!$BT$11</f>
        <v>#REF!</v>
      </c>
      <c r="AU198" s="220" t="e">
        <f>Scores!AW194*calcs!$BT$11</f>
        <v>#REF!</v>
      </c>
      <c r="AV198" s="220" t="e">
        <f>Scores!AX194*calcs!$BT$12</f>
        <v>#REF!</v>
      </c>
      <c r="AW198" s="220" t="e">
        <f>Scores!AY194*calcs!$BT$12</f>
        <v>#REF!</v>
      </c>
      <c r="AX198" s="220" t="e">
        <f>Scores!AZ194*calcs!$BT$12</f>
        <v>#REF!</v>
      </c>
      <c r="AY198" s="220" t="e">
        <f>Scores!BA194*calcs!$BT$12</f>
        <v>#REF!</v>
      </c>
      <c r="AZ198" s="220" t="e">
        <f>Scores!BB194*calcs!$BT$12</f>
        <v>#REF!</v>
      </c>
      <c r="BA198" s="220" t="e">
        <f>Scores!BC194*calcs!$BT$13</f>
        <v>#REF!</v>
      </c>
      <c r="BB198" s="220" t="e">
        <f>Scores!BD194*calcs!$BT$13</f>
        <v>#REF!</v>
      </c>
      <c r="BC198" s="220" t="e">
        <f>Scores!BE194*calcs!$BT$13</f>
        <v>#REF!</v>
      </c>
      <c r="BD198" s="220" t="e">
        <f>Scores!BF194*calcs!$BT$13</f>
        <v>#REF!</v>
      </c>
      <c r="BE198" s="220" t="e">
        <f>Scores!BG194*calcs!$BT$13</f>
        <v>#REF!</v>
      </c>
      <c r="BF198" s="220" t="e">
        <f>Scores!BH194*calcs!$BT$14</f>
        <v>#REF!</v>
      </c>
      <c r="BG198" s="220" t="e">
        <f>Scores!BI194*calcs!$BT$14</f>
        <v>#REF!</v>
      </c>
      <c r="BH198" s="220" t="e">
        <f>Scores!BJ194*calcs!$BT$14</f>
        <v>#REF!</v>
      </c>
      <c r="BI198" s="220" t="e">
        <f>Scores!BK194*calcs!$BT$14</f>
        <v>#REF!</v>
      </c>
      <c r="BJ198" s="220" t="e">
        <f>Scores!BL194*calcs!$BT$14</f>
        <v>#REF!</v>
      </c>
    </row>
    <row r="199" spans="1:62">
      <c r="A199" t="s">
        <v>410</v>
      </c>
      <c r="B199" s="16" t="s">
        <v>411</v>
      </c>
      <c r="C199" s="220" t="e">
        <f>Scores!E195*calcs!$BT$3</f>
        <v>#REF!</v>
      </c>
      <c r="D199" s="220" t="e">
        <f>Scores!F195*calcs!$BT$3</f>
        <v>#REF!</v>
      </c>
      <c r="E199" s="220" t="e">
        <f>Scores!G195*calcs!$BT$3</f>
        <v>#REF!</v>
      </c>
      <c r="F199" s="220" t="e">
        <f>Scores!H195*calcs!$BT$3</f>
        <v>#REF!</v>
      </c>
      <c r="G199" s="220" t="e">
        <f>Scores!I195*calcs!$BT$3</f>
        <v>#REF!</v>
      </c>
      <c r="H199" s="220" t="e">
        <f>Scores!J195*calcs!$BT$4</f>
        <v>#REF!</v>
      </c>
      <c r="I199" s="220" t="e">
        <f>Scores!K195*calcs!$BT$4</f>
        <v>#REF!</v>
      </c>
      <c r="J199" s="220" t="e">
        <f>Scores!L195*calcs!$BT$4</f>
        <v>#REF!</v>
      </c>
      <c r="K199" s="220" t="e">
        <f>Scores!M195*calcs!$BT$4</f>
        <v>#REF!</v>
      </c>
      <c r="L199" s="220" t="e">
        <f>Scores!N195*calcs!$BT$4</f>
        <v>#REF!</v>
      </c>
      <c r="M199" s="220" t="e">
        <f>Scores!O195*calcs!$BT$5</f>
        <v>#REF!</v>
      </c>
      <c r="N199" s="220" t="e">
        <f>Scores!P195*calcs!$BT$5</f>
        <v>#REF!</v>
      </c>
      <c r="O199" s="220" t="e">
        <f>Scores!Q195*calcs!$BT$5</f>
        <v>#REF!</v>
      </c>
      <c r="P199" s="220" t="e">
        <f>Scores!R195*calcs!$BT$5</f>
        <v>#REF!</v>
      </c>
      <c r="Q199" s="220" t="e">
        <f>Scores!S195*calcs!$BT$5</f>
        <v>#REF!</v>
      </c>
      <c r="R199" s="220" t="e">
        <f>Scores!T195*calcs!$BT$6</f>
        <v>#REF!</v>
      </c>
      <c r="S199" s="220" t="e">
        <f>Scores!U195*calcs!$BT$6</f>
        <v>#REF!</v>
      </c>
      <c r="T199" s="220" t="e">
        <f>Scores!V195*calcs!$BT$6</f>
        <v>#REF!</v>
      </c>
      <c r="U199" s="220" t="e">
        <f>Scores!W195*calcs!$BT$6</f>
        <v>#REF!</v>
      </c>
      <c r="V199" s="220" t="e">
        <f>Scores!X195*calcs!$BT$6</f>
        <v>#REF!</v>
      </c>
      <c r="W199" s="220" t="e">
        <f>Scores!Y195*calcs!$BT$7</f>
        <v>#REF!</v>
      </c>
      <c r="X199" s="220" t="e">
        <f>Scores!Z195*calcs!$BT$7</f>
        <v>#REF!</v>
      </c>
      <c r="Y199" s="220" t="e">
        <f>Scores!AA195*calcs!$BT$7</f>
        <v>#REF!</v>
      </c>
      <c r="Z199" s="220" t="e">
        <f>Scores!AB195*calcs!$BT$7</f>
        <v>#REF!</v>
      </c>
      <c r="AA199" s="220" t="e">
        <f>Scores!AC195*calcs!$BT$7</f>
        <v>#REF!</v>
      </c>
      <c r="AB199" s="220" t="e">
        <f>Scores!AD195*calcs!$BT$8</f>
        <v>#REF!</v>
      </c>
      <c r="AC199" s="220" t="e">
        <f>Scores!AE195*calcs!$BT$8</f>
        <v>#REF!</v>
      </c>
      <c r="AD199" s="220" t="e">
        <f>Scores!AF195*calcs!$BT$8</f>
        <v>#REF!</v>
      </c>
      <c r="AE199" s="220" t="e">
        <f>Scores!AG195*calcs!$BT$8</f>
        <v>#REF!</v>
      </c>
      <c r="AF199" s="220" t="e">
        <f>Scores!AH195*calcs!$BT$8</f>
        <v>#REF!</v>
      </c>
      <c r="AG199" s="220" t="e">
        <f>Scores!AI195*calcs!$BT$9</f>
        <v>#REF!</v>
      </c>
      <c r="AH199" s="220" t="e">
        <f>Scores!AJ195*calcs!$BT$9</f>
        <v>#REF!</v>
      </c>
      <c r="AI199" s="220" t="e">
        <f>Scores!AK195*calcs!$BT$9</f>
        <v>#REF!</v>
      </c>
      <c r="AJ199" s="220" t="e">
        <f>Scores!AL195*calcs!$BT$9</f>
        <v>#REF!</v>
      </c>
      <c r="AK199" s="220" t="e">
        <f>Scores!AM195*calcs!$BT$9</f>
        <v>#REF!</v>
      </c>
      <c r="AL199" s="220" t="e">
        <f>Scores!AN195*calcs!$BT$10</f>
        <v>#REF!</v>
      </c>
      <c r="AM199" s="220" t="e">
        <f>Scores!AO195*calcs!$BT$10</f>
        <v>#REF!</v>
      </c>
      <c r="AN199" s="220" t="e">
        <f>Scores!AP195*calcs!$BT$10</f>
        <v>#REF!</v>
      </c>
      <c r="AO199" s="220" t="e">
        <f>Scores!AQ195*calcs!$BT$10</f>
        <v>#REF!</v>
      </c>
      <c r="AP199" s="220" t="e">
        <f>Scores!AR195*calcs!$BT$10</f>
        <v>#REF!</v>
      </c>
      <c r="AQ199" s="220" t="e">
        <f>Scores!AS195*calcs!$BT$11</f>
        <v>#REF!</v>
      </c>
      <c r="AR199" s="220" t="e">
        <f>Scores!AT195*calcs!$BT$11</f>
        <v>#REF!</v>
      </c>
      <c r="AS199" s="220" t="e">
        <f>Scores!AU195*calcs!$BT$11</f>
        <v>#REF!</v>
      </c>
      <c r="AT199" s="220" t="e">
        <f>Scores!AV195*calcs!$BT$11</f>
        <v>#REF!</v>
      </c>
      <c r="AU199" s="220" t="e">
        <f>Scores!AW195*calcs!$BT$11</f>
        <v>#REF!</v>
      </c>
      <c r="AV199" s="220" t="e">
        <f>Scores!AX195*calcs!$BT$12</f>
        <v>#REF!</v>
      </c>
      <c r="AW199" s="220" t="e">
        <f>Scores!AY195*calcs!$BT$12</f>
        <v>#REF!</v>
      </c>
      <c r="AX199" s="220" t="e">
        <f>Scores!AZ195*calcs!$BT$12</f>
        <v>#REF!</v>
      </c>
      <c r="AY199" s="220" t="e">
        <f>Scores!BA195*calcs!$BT$12</f>
        <v>#REF!</v>
      </c>
      <c r="AZ199" s="220" t="e">
        <f>Scores!BB195*calcs!$BT$12</f>
        <v>#REF!</v>
      </c>
      <c r="BA199" s="220" t="e">
        <f>Scores!BC195*calcs!$BT$13</f>
        <v>#REF!</v>
      </c>
      <c r="BB199" s="220" t="e">
        <f>Scores!BD195*calcs!$BT$13</f>
        <v>#REF!</v>
      </c>
      <c r="BC199" s="220" t="e">
        <f>Scores!BE195*calcs!$BT$13</f>
        <v>#REF!</v>
      </c>
      <c r="BD199" s="220" t="e">
        <f>Scores!BF195*calcs!$BT$13</f>
        <v>#REF!</v>
      </c>
      <c r="BE199" s="220" t="e">
        <f>Scores!BG195*calcs!$BT$13</f>
        <v>#REF!</v>
      </c>
      <c r="BF199" s="220" t="e">
        <f>Scores!BH195*calcs!$BT$14</f>
        <v>#REF!</v>
      </c>
      <c r="BG199" s="220" t="e">
        <f>Scores!BI195*calcs!$BT$14</f>
        <v>#REF!</v>
      </c>
      <c r="BH199" s="220" t="e">
        <f>Scores!BJ195*calcs!$BT$14</f>
        <v>#REF!</v>
      </c>
      <c r="BI199" s="220" t="e">
        <f>Scores!BK195*calcs!$BT$14</f>
        <v>#REF!</v>
      </c>
      <c r="BJ199" s="220" t="e">
        <f>Scores!BL195*calcs!$BT$14</f>
        <v>#REF!</v>
      </c>
    </row>
    <row r="200" spans="1:62">
      <c r="A200" t="s">
        <v>412</v>
      </c>
      <c r="B200" s="16" t="s">
        <v>413</v>
      </c>
      <c r="C200" s="220" t="e">
        <f>Scores!E196*calcs!$BT$3</f>
        <v>#REF!</v>
      </c>
      <c r="D200" s="220" t="e">
        <f>Scores!F196*calcs!$BT$3</f>
        <v>#REF!</v>
      </c>
      <c r="E200" s="220" t="e">
        <f>Scores!G196*calcs!$BT$3</f>
        <v>#REF!</v>
      </c>
      <c r="F200" s="220" t="e">
        <f>Scores!H196*calcs!$BT$3</f>
        <v>#REF!</v>
      </c>
      <c r="G200" s="220" t="e">
        <f>Scores!I196*calcs!$BT$3</f>
        <v>#REF!</v>
      </c>
      <c r="H200" s="220" t="e">
        <f>Scores!J196*calcs!$BT$4</f>
        <v>#REF!</v>
      </c>
      <c r="I200" s="220" t="e">
        <f>Scores!K196*calcs!$BT$4</f>
        <v>#REF!</v>
      </c>
      <c r="J200" s="220" t="e">
        <f>Scores!L196*calcs!$BT$4</f>
        <v>#REF!</v>
      </c>
      <c r="K200" s="220" t="e">
        <f>Scores!M196*calcs!$BT$4</f>
        <v>#REF!</v>
      </c>
      <c r="L200" s="220" t="e">
        <f>Scores!N196*calcs!$BT$4</f>
        <v>#REF!</v>
      </c>
      <c r="M200" s="220" t="e">
        <f>Scores!O196*calcs!$BT$5</f>
        <v>#REF!</v>
      </c>
      <c r="N200" s="220" t="e">
        <f>Scores!P196*calcs!$BT$5</f>
        <v>#REF!</v>
      </c>
      <c r="O200" s="220" t="e">
        <f>Scores!Q196*calcs!$BT$5</f>
        <v>#REF!</v>
      </c>
      <c r="P200" s="220" t="e">
        <f>Scores!R196*calcs!$BT$5</f>
        <v>#REF!</v>
      </c>
      <c r="Q200" s="220" t="e">
        <f>Scores!S196*calcs!$BT$5</f>
        <v>#REF!</v>
      </c>
      <c r="R200" s="220" t="e">
        <f>Scores!T196*calcs!$BT$6</f>
        <v>#REF!</v>
      </c>
      <c r="S200" s="220" t="e">
        <f>Scores!U196*calcs!$BT$6</f>
        <v>#REF!</v>
      </c>
      <c r="T200" s="220" t="e">
        <f>Scores!V196*calcs!$BT$6</f>
        <v>#REF!</v>
      </c>
      <c r="U200" s="220" t="e">
        <f>Scores!W196*calcs!$BT$6</f>
        <v>#REF!</v>
      </c>
      <c r="V200" s="220" t="e">
        <f>Scores!X196*calcs!$BT$6</f>
        <v>#REF!</v>
      </c>
      <c r="W200" s="220" t="e">
        <f>Scores!Y196*calcs!$BT$7</f>
        <v>#REF!</v>
      </c>
      <c r="X200" s="220" t="e">
        <f>Scores!Z196*calcs!$BT$7</f>
        <v>#REF!</v>
      </c>
      <c r="Y200" s="220" t="e">
        <f>Scores!AA196*calcs!$BT$7</f>
        <v>#REF!</v>
      </c>
      <c r="Z200" s="220" t="e">
        <f>Scores!AB196*calcs!$BT$7</f>
        <v>#REF!</v>
      </c>
      <c r="AA200" s="220" t="e">
        <f>Scores!AC196*calcs!$BT$7</f>
        <v>#REF!</v>
      </c>
      <c r="AB200" s="220" t="e">
        <f>Scores!AD196*calcs!$BT$8</f>
        <v>#REF!</v>
      </c>
      <c r="AC200" s="220" t="e">
        <f>Scores!AE196*calcs!$BT$8</f>
        <v>#REF!</v>
      </c>
      <c r="AD200" s="220" t="e">
        <f>Scores!AF196*calcs!$BT$8</f>
        <v>#REF!</v>
      </c>
      <c r="AE200" s="220" t="e">
        <f>Scores!AG196*calcs!$BT$8</f>
        <v>#REF!</v>
      </c>
      <c r="AF200" s="220" t="e">
        <f>Scores!AH196*calcs!$BT$8</f>
        <v>#REF!</v>
      </c>
      <c r="AG200" s="220" t="e">
        <f>Scores!AI196*calcs!$BT$9</f>
        <v>#REF!</v>
      </c>
      <c r="AH200" s="220" t="e">
        <f>Scores!AJ196*calcs!$BT$9</f>
        <v>#REF!</v>
      </c>
      <c r="AI200" s="220" t="e">
        <f>Scores!AK196*calcs!$BT$9</f>
        <v>#REF!</v>
      </c>
      <c r="AJ200" s="220" t="e">
        <f>Scores!AL196*calcs!$BT$9</f>
        <v>#REF!</v>
      </c>
      <c r="AK200" s="220" t="e">
        <f>Scores!AM196*calcs!$BT$9</f>
        <v>#REF!</v>
      </c>
      <c r="AL200" s="220" t="e">
        <f>Scores!AN196*calcs!$BT$10</f>
        <v>#REF!</v>
      </c>
      <c r="AM200" s="220" t="e">
        <f>Scores!AO196*calcs!$BT$10</f>
        <v>#REF!</v>
      </c>
      <c r="AN200" s="220" t="e">
        <f>Scores!AP196*calcs!$BT$10</f>
        <v>#REF!</v>
      </c>
      <c r="AO200" s="220" t="e">
        <f>Scores!AQ196*calcs!$BT$10</f>
        <v>#REF!</v>
      </c>
      <c r="AP200" s="220" t="e">
        <f>Scores!AR196*calcs!$BT$10</f>
        <v>#REF!</v>
      </c>
      <c r="AQ200" s="220" t="e">
        <f>Scores!AS196*calcs!$BT$11</f>
        <v>#REF!</v>
      </c>
      <c r="AR200" s="220" t="e">
        <f>Scores!AT196*calcs!$BT$11</f>
        <v>#REF!</v>
      </c>
      <c r="AS200" s="220" t="e">
        <f>Scores!AU196*calcs!$BT$11</f>
        <v>#REF!</v>
      </c>
      <c r="AT200" s="220" t="e">
        <f>Scores!AV196*calcs!$BT$11</f>
        <v>#REF!</v>
      </c>
      <c r="AU200" s="220" t="e">
        <f>Scores!AW196*calcs!$BT$11</f>
        <v>#REF!</v>
      </c>
      <c r="AV200" s="220" t="e">
        <f>Scores!AX196*calcs!$BT$12</f>
        <v>#REF!</v>
      </c>
      <c r="AW200" s="220" t="e">
        <f>Scores!AY196*calcs!$BT$12</f>
        <v>#REF!</v>
      </c>
      <c r="AX200" s="220" t="e">
        <f>Scores!AZ196*calcs!$BT$12</f>
        <v>#REF!</v>
      </c>
      <c r="AY200" s="220" t="e">
        <f>Scores!BA196*calcs!$BT$12</f>
        <v>#REF!</v>
      </c>
      <c r="AZ200" s="220" t="e">
        <f>Scores!BB196*calcs!$BT$12</f>
        <v>#REF!</v>
      </c>
      <c r="BA200" s="220" t="e">
        <f>Scores!BC196*calcs!$BT$13</f>
        <v>#REF!</v>
      </c>
      <c r="BB200" s="220" t="e">
        <f>Scores!BD196*calcs!$BT$13</f>
        <v>#REF!</v>
      </c>
      <c r="BC200" s="220" t="e">
        <f>Scores!BE196*calcs!$BT$13</f>
        <v>#REF!</v>
      </c>
      <c r="BD200" s="220" t="e">
        <f>Scores!BF196*calcs!$BT$13</f>
        <v>#REF!</v>
      </c>
      <c r="BE200" s="220" t="e">
        <f>Scores!BG196*calcs!$BT$13</f>
        <v>#REF!</v>
      </c>
      <c r="BF200" s="220" t="e">
        <f>Scores!BH196*calcs!$BT$14</f>
        <v>#REF!</v>
      </c>
      <c r="BG200" s="220" t="e">
        <f>Scores!BI196*calcs!$BT$14</f>
        <v>#REF!</v>
      </c>
      <c r="BH200" s="220" t="e">
        <f>Scores!BJ196*calcs!$BT$14</f>
        <v>#REF!</v>
      </c>
      <c r="BI200" s="220" t="e">
        <f>Scores!BK196*calcs!$BT$14</f>
        <v>#REF!</v>
      </c>
      <c r="BJ200" s="220" t="e">
        <f>Scores!BL196*calcs!$BT$14</f>
        <v>#REF!</v>
      </c>
    </row>
    <row r="201" spans="1:62">
      <c r="A201" t="s">
        <v>414</v>
      </c>
      <c r="B201" s="16" t="s">
        <v>415</v>
      </c>
      <c r="C201" s="220" t="e">
        <f>Scores!E197*calcs!$BT$3</f>
        <v>#REF!</v>
      </c>
      <c r="D201" s="220" t="e">
        <f>Scores!F197*calcs!$BT$3</f>
        <v>#REF!</v>
      </c>
      <c r="E201" s="220" t="e">
        <f>Scores!G197*calcs!$BT$3</f>
        <v>#REF!</v>
      </c>
      <c r="F201" s="220" t="e">
        <f>Scores!H197*calcs!$BT$3</f>
        <v>#REF!</v>
      </c>
      <c r="G201" s="220" t="e">
        <f>Scores!I197*calcs!$BT$3</f>
        <v>#REF!</v>
      </c>
      <c r="H201" s="220" t="e">
        <f>Scores!J197*calcs!$BT$4</f>
        <v>#REF!</v>
      </c>
      <c r="I201" s="220" t="e">
        <f>Scores!K197*calcs!$BT$4</f>
        <v>#REF!</v>
      </c>
      <c r="J201" s="220" t="e">
        <f>Scores!L197*calcs!$BT$4</f>
        <v>#REF!</v>
      </c>
      <c r="K201" s="220" t="e">
        <f>Scores!M197*calcs!$BT$4</f>
        <v>#REF!</v>
      </c>
      <c r="L201" s="220" t="e">
        <f>Scores!N197*calcs!$BT$4</f>
        <v>#REF!</v>
      </c>
      <c r="M201" s="220" t="e">
        <f>Scores!O197*calcs!$BT$5</f>
        <v>#REF!</v>
      </c>
      <c r="N201" s="220" t="e">
        <f>Scores!P197*calcs!$BT$5</f>
        <v>#REF!</v>
      </c>
      <c r="O201" s="220" t="e">
        <f>Scores!Q197*calcs!$BT$5</f>
        <v>#REF!</v>
      </c>
      <c r="P201" s="220" t="e">
        <f>Scores!R197*calcs!$BT$5</f>
        <v>#REF!</v>
      </c>
      <c r="Q201" s="220" t="e">
        <f>Scores!S197*calcs!$BT$5</f>
        <v>#REF!</v>
      </c>
      <c r="R201" s="220" t="e">
        <f>Scores!T197*calcs!$BT$6</f>
        <v>#REF!</v>
      </c>
      <c r="S201" s="220" t="e">
        <f>Scores!U197*calcs!$BT$6</f>
        <v>#REF!</v>
      </c>
      <c r="T201" s="220" t="e">
        <f>Scores!V197*calcs!$BT$6</f>
        <v>#REF!</v>
      </c>
      <c r="U201" s="220" t="e">
        <f>Scores!W197*calcs!$BT$6</f>
        <v>#REF!</v>
      </c>
      <c r="V201" s="220" t="e">
        <f>Scores!X197*calcs!$BT$6</f>
        <v>#REF!</v>
      </c>
      <c r="W201" s="220" t="e">
        <f>Scores!Y197*calcs!$BT$7</f>
        <v>#REF!</v>
      </c>
      <c r="X201" s="220" t="e">
        <f>Scores!Z197*calcs!$BT$7</f>
        <v>#REF!</v>
      </c>
      <c r="Y201" s="220" t="e">
        <f>Scores!AA197*calcs!$BT$7</f>
        <v>#REF!</v>
      </c>
      <c r="Z201" s="220" t="e">
        <f>Scores!AB197*calcs!$BT$7</f>
        <v>#REF!</v>
      </c>
      <c r="AA201" s="220" t="e">
        <f>Scores!AC197*calcs!$BT$7</f>
        <v>#REF!</v>
      </c>
      <c r="AB201" s="220" t="e">
        <f>Scores!AD197*calcs!$BT$8</f>
        <v>#REF!</v>
      </c>
      <c r="AC201" s="220" t="e">
        <f>Scores!AE197*calcs!$BT$8</f>
        <v>#REF!</v>
      </c>
      <c r="AD201" s="220" t="e">
        <f>Scores!AF197*calcs!$BT$8</f>
        <v>#REF!</v>
      </c>
      <c r="AE201" s="220" t="e">
        <f>Scores!AG197*calcs!$BT$8</f>
        <v>#REF!</v>
      </c>
      <c r="AF201" s="220" t="e">
        <f>Scores!AH197*calcs!$BT$8</f>
        <v>#REF!</v>
      </c>
      <c r="AG201" s="220" t="e">
        <f>Scores!AI197*calcs!$BT$9</f>
        <v>#REF!</v>
      </c>
      <c r="AH201" s="220" t="e">
        <f>Scores!AJ197*calcs!$BT$9</f>
        <v>#REF!</v>
      </c>
      <c r="AI201" s="220" t="e">
        <f>Scores!AK197*calcs!$BT$9</f>
        <v>#REF!</v>
      </c>
      <c r="AJ201" s="220" t="e">
        <f>Scores!AL197*calcs!$BT$9</f>
        <v>#REF!</v>
      </c>
      <c r="AK201" s="220" t="e">
        <f>Scores!AM197*calcs!$BT$9</f>
        <v>#REF!</v>
      </c>
      <c r="AL201" s="220" t="e">
        <f>Scores!AN197*calcs!$BT$10</f>
        <v>#REF!</v>
      </c>
      <c r="AM201" s="220" t="e">
        <f>Scores!AO197*calcs!$BT$10</f>
        <v>#REF!</v>
      </c>
      <c r="AN201" s="220" t="e">
        <f>Scores!AP197*calcs!$BT$10</f>
        <v>#REF!</v>
      </c>
      <c r="AO201" s="220" t="e">
        <f>Scores!AQ197*calcs!$BT$10</f>
        <v>#REF!</v>
      </c>
      <c r="AP201" s="220" t="e">
        <f>Scores!AR197*calcs!$BT$10</f>
        <v>#REF!</v>
      </c>
      <c r="AQ201" s="220" t="e">
        <f>Scores!AS197*calcs!$BT$11</f>
        <v>#REF!</v>
      </c>
      <c r="AR201" s="220" t="e">
        <f>Scores!AT197*calcs!$BT$11</f>
        <v>#REF!</v>
      </c>
      <c r="AS201" s="220" t="e">
        <f>Scores!AU197*calcs!$BT$11</f>
        <v>#REF!</v>
      </c>
      <c r="AT201" s="220" t="e">
        <f>Scores!AV197*calcs!$BT$11</f>
        <v>#REF!</v>
      </c>
      <c r="AU201" s="220" t="e">
        <f>Scores!AW197*calcs!$BT$11</f>
        <v>#REF!</v>
      </c>
      <c r="AV201" s="220" t="e">
        <f>Scores!AX197*calcs!$BT$12</f>
        <v>#REF!</v>
      </c>
      <c r="AW201" s="220" t="e">
        <f>Scores!AY197*calcs!$BT$12</f>
        <v>#REF!</v>
      </c>
      <c r="AX201" s="220" t="e">
        <f>Scores!AZ197*calcs!$BT$12</f>
        <v>#REF!</v>
      </c>
      <c r="AY201" s="220" t="e">
        <f>Scores!BA197*calcs!$BT$12</f>
        <v>#REF!</v>
      </c>
      <c r="AZ201" s="220" t="e">
        <f>Scores!BB197*calcs!$BT$12</f>
        <v>#REF!</v>
      </c>
      <c r="BA201" s="220" t="e">
        <f>Scores!BC197*calcs!$BT$13</f>
        <v>#REF!</v>
      </c>
      <c r="BB201" s="220" t="e">
        <f>Scores!BD197*calcs!$BT$13</f>
        <v>#REF!</v>
      </c>
      <c r="BC201" s="220" t="e">
        <f>Scores!BE197*calcs!$BT$13</f>
        <v>#REF!</v>
      </c>
      <c r="BD201" s="220" t="e">
        <f>Scores!BF197*calcs!$BT$13</f>
        <v>#REF!</v>
      </c>
      <c r="BE201" s="220" t="e">
        <f>Scores!BG197*calcs!$BT$13</f>
        <v>#REF!</v>
      </c>
      <c r="BF201" s="220" t="e">
        <f>Scores!BH197*calcs!$BT$14</f>
        <v>#REF!</v>
      </c>
      <c r="BG201" s="220" t="e">
        <f>Scores!BI197*calcs!$BT$14</f>
        <v>#REF!</v>
      </c>
      <c r="BH201" s="220" t="e">
        <f>Scores!BJ197*calcs!$BT$14</f>
        <v>#REF!</v>
      </c>
      <c r="BI201" s="220" t="e">
        <f>Scores!BK197*calcs!$BT$14</f>
        <v>#REF!</v>
      </c>
      <c r="BJ201" s="220" t="e">
        <f>Scores!BL197*calcs!$BT$14</f>
        <v>#REF!</v>
      </c>
    </row>
    <row r="202" spans="1:62">
      <c r="A202" t="s">
        <v>416</v>
      </c>
      <c r="B202" s="16" t="s">
        <v>417</v>
      </c>
      <c r="C202" s="220" t="e">
        <f>Scores!E198*calcs!$BT$3</f>
        <v>#REF!</v>
      </c>
      <c r="D202" s="220" t="e">
        <f>Scores!F198*calcs!$BT$3</f>
        <v>#REF!</v>
      </c>
      <c r="E202" s="220" t="e">
        <f>Scores!G198*calcs!$BT$3</f>
        <v>#REF!</v>
      </c>
      <c r="F202" s="220" t="e">
        <f>Scores!H198*calcs!$BT$3</f>
        <v>#REF!</v>
      </c>
      <c r="G202" s="220" t="e">
        <f>Scores!I198*calcs!$BT$3</f>
        <v>#REF!</v>
      </c>
      <c r="H202" s="220" t="e">
        <f>Scores!J198*calcs!$BT$4</f>
        <v>#REF!</v>
      </c>
      <c r="I202" s="220" t="e">
        <f>Scores!K198*calcs!$BT$4</f>
        <v>#REF!</v>
      </c>
      <c r="J202" s="220" t="e">
        <f>Scores!L198*calcs!$BT$4</f>
        <v>#REF!</v>
      </c>
      <c r="K202" s="220" t="e">
        <f>Scores!M198*calcs!$BT$4</f>
        <v>#REF!</v>
      </c>
      <c r="L202" s="220" t="e">
        <f>Scores!N198*calcs!$BT$4</f>
        <v>#REF!</v>
      </c>
      <c r="M202" s="220" t="e">
        <f>Scores!O198*calcs!$BT$5</f>
        <v>#REF!</v>
      </c>
      <c r="N202" s="220" t="e">
        <f>Scores!P198*calcs!$BT$5</f>
        <v>#REF!</v>
      </c>
      <c r="O202" s="220" t="e">
        <f>Scores!Q198*calcs!$BT$5</f>
        <v>#REF!</v>
      </c>
      <c r="P202" s="220" t="e">
        <f>Scores!R198*calcs!$BT$5</f>
        <v>#REF!</v>
      </c>
      <c r="Q202" s="220" t="e">
        <f>Scores!S198*calcs!$BT$5</f>
        <v>#REF!</v>
      </c>
      <c r="R202" s="220" t="e">
        <f>Scores!T198*calcs!$BT$6</f>
        <v>#REF!</v>
      </c>
      <c r="S202" s="220" t="e">
        <f>Scores!U198*calcs!$BT$6</f>
        <v>#REF!</v>
      </c>
      <c r="T202" s="220" t="e">
        <f>Scores!V198*calcs!$BT$6</f>
        <v>#REF!</v>
      </c>
      <c r="U202" s="220" t="e">
        <f>Scores!W198*calcs!$BT$6</f>
        <v>#REF!</v>
      </c>
      <c r="V202" s="220" t="e">
        <f>Scores!X198*calcs!$BT$6</f>
        <v>#REF!</v>
      </c>
      <c r="W202" s="220" t="e">
        <f>Scores!Y198*calcs!$BT$7</f>
        <v>#REF!</v>
      </c>
      <c r="X202" s="220" t="e">
        <f>Scores!Z198*calcs!$BT$7</f>
        <v>#REF!</v>
      </c>
      <c r="Y202" s="220" t="e">
        <f>Scores!AA198*calcs!$BT$7</f>
        <v>#REF!</v>
      </c>
      <c r="Z202" s="220" t="e">
        <f>Scores!AB198*calcs!$BT$7</f>
        <v>#REF!</v>
      </c>
      <c r="AA202" s="220" t="e">
        <f>Scores!AC198*calcs!$BT$7</f>
        <v>#REF!</v>
      </c>
      <c r="AB202" s="220" t="e">
        <f>Scores!AD198*calcs!$BT$8</f>
        <v>#REF!</v>
      </c>
      <c r="AC202" s="220" t="e">
        <f>Scores!AE198*calcs!$BT$8</f>
        <v>#REF!</v>
      </c>
      <c r="AD202" s="220" t="e">
        <f>Scores!AF198*calcs!$BT$8</f>
        <v>#REF!</v>
      </c>
      <c r="AE202" s="220" t="e">
        <f>Scores!AG198*calcs!$BT$8</f>
        <v>#REF!</v>
      </c>
      <c r="AF202" s="220" t="e">
        <f>Scores!AH198*calcs!$BT$8</f>
        <v>#REF!</v>
      </c>
      <c r="AG202" s="220" t="e">
        <f>Scores!AI198*calcs!$BT$9</f>
        <v>#REF!</v>
      </c>
      <c r="AH202" s="220" t="e">
        <f>Scores!AJ198*calcs!$BT$9</f>
        <v>#REF!</v>
      </c>
      <c r="AI202" s="220" t="e">
        <f>Scores!AK198*calcs!$BT$9</f>
        <v>#REF!</v>
      </c>
      <c r="AJ202" s="220" t="e">
        <f>Scores!AL198*calcs!$BT$9</f>
        <v>#REF!</v>
      </c>
      <c r="AK202" s="220" t="e">
        <f>Scores!AM198*calcs!$BT$9</f>
        <v>#REF!</v>
      </c>
      <c r="AL202" s="220" t="e">
        <f>Scores!AN198*calcs!$BT$10</f>
        <v>#REF!</v>
      </c>
      <c r="AM202" s="220" t="e">
        <f>Scores!AO198*calcs!$BT$10</f>
        <v>#REF!</v>
      </c>
      <c r="AN202" s="220" t="e">
        <f>Scores!AP198*calcs!$BT$10</f>
        <v>#REF!</v>
      </c>
      <c r="AO202" s="220" t="e">
        <f>Scores!AQ198*calcs!$BT$10</f>
        <v>#REF!</v>
      </c>
      <c r="AP202" s="220" t="e">
        <f>Scores!AR198*calcs!$BT$10</f>
        <v>#REF!</v>
      </c>
      <c r="AQ202" s="220" t="e">
        <f>Scores!AS198*calcs!$BT$11</f>
        <v>#REF!</v>
      </c>
      <c r="AR202" s="220" t="e">
        <f>Scores!AT198*calcs!$BT$11</f>
        <v>#REF!</v>
      </c>
      <c r="AS202" s="220" t="e">
        <f>Scores!AU198*calcs!$BT$11</f>
        <v>#REF!</v>
      </c>
      <c r="AT202" s="220" t="e">
        <f>Scores!AV198*calcs!$BT$11</f>
        <v>#REF!</v>
      </c>
      <c r="AU202" s="220" t="e">
        <f>Scores!AW198*calcs!$BT$11</f>
        <v>#REF!</v>
      </c>
      <c r="AV202" s="220" t="e">
        <f>Scores!AX198*calcs!$BT$12</f>
        <v>#REF!</v>
      </c>
      <c r="AW202" s="220" t="e">
        <f>Scores!AY198*calcs!$BT$12</f>
        <v>#REF!</v>
      </c>
      <c r="AX202" s="220" t="e">
        <f>Scores!AZ198*calcs!$BT$12</f>
        <v>#REF!</v>
      </c>
      <c r="AY202" s="220" t="e">
        <f>Scores!BA198*calcs!$BT$12</f>
        <v>#REF!</v>
      </c>
      <c r="AZ202" s="220" t="e">
        <f>Scores!BB198*calcs!$BT$12</f>
        <v>#REF!</v>
      </c>
      <c r="BA202" s="220" t="e">
        <f>Scores!BC198*calcs!$BT$13</f>
        <v>#REF!</v>
      </c>
      <c r="BB202" s="220" t="e">
        <f>Scores!BD198*calcs!$BT$13</f>
        <v>#REF!</v>
      </c>
      <c r="BC202" s="220" t="e">
        <f>Scores!BE198*calcs!$BT$13</f>
        <v>#REF!</v>
      </c>
      <c r="BD202" s="220" t="e">
        <f>Scores!BF198*calcs!$BT$13</f>
        <v>#REF!</v>
      </c>
      <c r="BE202" s="220" t="e">
        <f>Scores!BG198*calcs!$BT$13</f>
        <v>#REF!</v>
      </c>
      <c r="BF202" s="220" t="e">
        <f>Scores!BH198*calcs!$BT$14</f>
        <v>#REF!</v>
      </c>
      <c r="BG202" s="220" t="e">
        <f>Scores!BI198*calcs!$BT$14</f>
        <v>#REF!</v>
      </c>
      <c r="BH202" s="220" t="e">
        <f>Scores!BJ198*calcs!$BT$14</f>
        <v>#REF!</v>
      </c>
      <c r="BI202" s="220" t="e">
        <f>Scores!BK198*calcs!$BT$14</f>
        <v>#REF!</v>
      </c>
      <c r="BJ202" s="220" t="e">
        <f>Scores!BL198*calcs!$BT$14</f>
        <v>#REF!</v>
      </c>
    </row>
    <row r="203" spans="1:62">
      <c r="A203" t="s">
        <v>418</v>
      </c>
      <c r="B203" s="16" t="s">
        <v>419</v>
      </c>
      <c r="C203" s="220" t="e">
        <f>Scores!E199*calcs!$BT$3</f>
        <v>#REF!</v>
      </c>
      <c r="D203" s="220" t="e">
        <f>Scores!F199*calcs!$BT$3</f>
        <v>#REF!</v>
      </c>
      <c r="E203" s="220" t="e">
        <f>Scores!G199*calcs!$BT$3</f>
        <v>#REF!</v>
      </c>
      <c r="F203" s="220" t="e">
        <f>Scores!H199*calcs!$BT$3</f>
        <v>#REF!</v>
      </c>
      <c r="G203" s="220" t="e">
        <f>Scores!I199*calcs!$BT$3</f>
        <v>#REF!</v>
      </c>
      <c r="H203" s="220" t="e">
        <f>Scores!J199*calcs!$BT$4</f>
        <v>#REF!</v>
      </c>
      <c r="I203" s="220" t="e">
        <f>Scores!K199*calcs!$BT$4</f>
        <v>#REF!</v>
      </c>
      <c r="J203" s="220" t="e">
        <f>Scores!L199*calcs!$BT$4</f>
        <v>#REF!</v>
      </c>
      <c r="K203" s="220" t="e">
        <f>Scores!M199*calcs!$BT$4</f>
        <v>#REF!</v>
      </c>
      <c r="L203" s="220" t="e">
        <f>Scores!N199*calcs!$BT$4</f>
        <v>#REF!</v>
      </c>
      <c r="M203" s="220" t="e">
        <f>Scores!O199*calcs!$BT$5</f>
        <v>#REF!</v>
      </c>
      <c r="N203" s="220" t="e">
        <f>Scores!P199*calcs!$BT$5</f>
        <v>#REF!</v>
      </c>
      <c r="O203" s="220" t="e">
        <f>Scores!Q199*calcs!$BT$5</f>
        <v>#REF!</v>
      </c>
      <c r="P203" s="220" t="e">
        <f>Scores!R199*calcs!$BT$5</f>
        <v>#REF!</v>
      </c>
      <c r="Q203" s="220" t="e">
        <f>Scores!S199*calcs!$BT$5</f>
        <v>#REF!</v>
      </c>
      <c r="R203" s="220" t="e">
        <f>Scores!T199*calcs!$BT$6</f>
        <v>#REF!</v>
      </c>
      <c r="S203" s="220" t="e">
        <f>Scores!U199*calcs!$BT$6</f>
        <v>#REF!</v>
      </c>
      <c r="T203" s="220" t="e">
        <f>Scores!V199*calcs!$BT$6</f>
        <v>#REF!</v>
      </c>
      <c r="U203" s="220" t="e">
        <f>Scores!W199*calcs!$BT$6</f>
        <v>#REF!</v>
      </c>
      <c r="V203" s="220" t="e">
        <f>Scores!X199*calcs!$BT$6</f>
        <v>#REF!</v>
      </c>
      <c r="W203" s="220" t="e">
        <f>Scores!Y199*calcs!$BT$7</f>
        <v>#REF!</v>
      </c>
      <c r="X203" s="220" t="e">
        <f>Scores!Z199*calcs!$BT$7</f>
        <v>#REF!</v>
      </c>
      <c r="Y203" s="220" t="e">
        <f>Scores!AA199*calcs!$BT$7</f>
        <v>#REF!</v>
      </c>
      <c r="Z203" s="220" t="e">
        <f>Scores!AB199*calcs!$BT$7</f>
        <v>#REF!</v>
      </c>
      <c r="AA203" s="220" t="e">
        <f>Scores!AC199*calcs!$BT$7</f>
        <v>#REF!</v>
      </c>
      <c r="AB203" s="220" t="e">
        <f>Scores!AD199*calcs!$BT$8</f>
        <v>#REF!</v>
      </c>
      <c r="AC203" s="220" t="e">
        <f>Scores!AE199*calcs!$BT$8</f>
        <v>#REF!</v>
      </c>
      <c r="AD203" s="220" t="e">
        <f>Scores!AF199*calcs!$BT$8</f>
        <v>#REF!</v>
      </c>
      <c r="AE203" s="220" t="e">
        <f>Scores!AG199*calcs!$BT$8</f>
        <v>#REF!</v>
      </c>
      <c r="AF203" s="220" t="e">
        <f>Scores!AH199*calcs!$BT$8</f>
        <v>#REF!</v>
      </c>
      <c r="AG203" s="220" t="e">
        <f>Scores!AI199*calcs!$BT$9</f>
        <v>#REF!</v>
      </c>
      <c r="AH203" s="220" t="e">
        <f>Scores!AJ199*calcs!$BT$9</f>
        <v>#REF!</v>
      </c>
      <c r="AI203" s="220" t="e">
        <f>Scores!AK199*calcs!$BT$9</f>
        <v>#REF!</v>
      </c>
      <c r="AJ203" s="220" t="e">
        <f>Scores!AL199*calcs!$BT$9</f>
        <v>#REF!</v>
      </c>
      <c r="AK203" s="220" t="e">
        <f>Scores!AM199*calcs!$BT$9</f>
        <v>#REF!</v>
      </c>
      <c r="AL203" s="220" t="e">
        <f>Scores!AN199*calcs!$BT$10</f>
        <v>#REF!</v>
      </c>
      <c r="AM203" s="220" t="e">
        <f>Scores!AO199*calcs!$BT$10</f>
        <v>#REF!</v>
      </c>
      <c r="AN203" s="220" t="e">
        <f>Scores!AP199*calcs!$BT$10</f>
        <v>#REF!</v>
      </c>
      <c r="AO203" s="220" t="e">
        <f>Scores!AQ199*calcs!$BT$10</f>
        <v>#REF!</v>
      </c>
      <c r="AP203" s="220" t="e">
        <f>Scores!AR199*calcs!$BT$10</f>
        <v>#REF!</v>
      </c>
      <c r="AQ203" s="220" t="e">
        <f>Scores!AS199*calcs!$BT$11</f>
        <v>#REF!</v>
      </c>
      <c r="AR203" s="220" t="e">
        <f>Scores!AT199*calcs!$BT$11</f>
        <v>#REF!</v>
      </c>
      <c r="AS203" s="220" t="e">
        <f>Scores!AU199*calcs!$BT$11</f>
        <v>#REF!</v>
      </c>
      <c r="AT203" s="220" t="e">
        <f>Scores!AV199*calcs!$BT$11</f>
        <v>#REF!</v>
      </c>
      <c r="AU203" s="220" t="e">
        <f>Scores!AW199*calcs!$BT$11</f>
        <v>#REF!</v>
      </c>
      <c r="AV203" s="220" t="e">
        <f>Scores!AX199*calcs!$BT$12</f>
        <v>#REF!</v>
      </c>
      <c r="AW203" s="220" t="e">
        <f>Scores!AY199*calcs!$BT$12</f>
        <v>#REF!</v>
      </c>
      <c r="AX203" s="220" t="e">
        <f>Scores!AZ199*calcs!$BT$12</f>
        <v>#REF!</v>
      </c>
      <c r="AY203" s="220" t="e">
        <f>Scores!BA199*calcs!$BT$12</f>
        <v>#REF!</v>
      </c>
      <c r="AZ203" s="220" t="e">
        <f>Scores!BB199*calcs!$BT$12</f>
        <v>#REF!</v>
      </c>
      <c r="BA203" s="220" t="e">
        <f>Scores!BC199*calcs!$BT$13</f>
        <v>#REF!</v>
      </c>
      <c r="BB203" s="220" t="e">
        <f>Scores!BD199*calcs!$BT$13</f>
        <v>#REF!</v>
      </c>
      <c r="BC203" s="220" t="e">
        <f>Scores!BE199*calcs!$BT$13</f>
        <v>#REF!</v>
      </c>
      <c r="BD203" s="220" t="e">
        <f>Scores!BF199*calcs!$BT$13</f>
        <v>#REF!</v>
      </c>
      <c r="BE203" s="220" t="e">
        <f>Scores!BG199*calcs!$BT$13</f>
        <v>#REF!</v>
      </c>
      <c r="BF203" s="220" t="e">
        <f>Scores!BH199*calcs!$BT$14</f>
        <v>#REF!</v>
      </c>
      <c r="BG203" s="220" t="e">
        <f>Scores!BI199*calcs!$BT$14</f>
        <v>#REF!</v>
      </c>
      <c r="BH203" s="220" t="e">
        <f>Scores!BJ199*calcs!$BT$14</f>
        <v>#REF!</v>
      </c>
      <c r="BI203" s="220" t="e">
        <f>Scores!BK199*calcs!$BT$14</f>
        <v>#REF!</v>
      </c>
      <c r="BJ203" s="220" t="e">
        <f>Scores!BL199*calcs!$BT$14</f>
        <v>#REF!</v>
      </c>
    </row>
    <row r="204" spans="1:62">
      <c r="A204" t="s">
        <v>420</v>
      </c>
      <c r="B204" s="16" t="s">
        <v>421</v>
      </c>
      <c r="C204" s="220" t="e">
        <f>Scores!E200*calcs!$BT$3</f>
        <v>#REF!</v>
      </c>
      <c r="D204" s="220" t="e">
        <f>Scores!F200*calcs!$BT$3</f>
        <v>#REF!</v>
      </c>
      <c r="E204" s="220" t="e">
        <f>Scores!G200*calcs!$BT$3</f>
        <v>#REF!</v>
      </c>
      <c r="F204" s="220" t="e">
        <f>Scores!H200*calcs!$BT$3</f>
        <v>#REF!</v>
      </c>
      <c r="G204" s="220" t="e">
        <f>Scores!I200*calcs!$BT$3</f>
        <v>#REF!</v>
      </c>
      <c r="H204" s="220" t="e">
        <f>Scores!J200*calcs!$BT$4</f>
        <v>#REF!</v>
      </c>
      <c r="I204" s="220" t="e">
        <f>Scores!K200*calcs!$BT$4</f>
        <v>#REF!</v>
      </c>
      <c r="J204" s="220" t="e">
        <f>Scores!L200*calcs!$BT$4</f>
        <v>#REF!</v>
      </c>
      <c r="K204" s="220" t="e">
        <f>Scores!M200*calcs!$BT$4</f>
        <v>#REF!</v>
      </c>
      <c r="L204" s="220" t="e">
        <f>Scores!N200*calcs!$BT$4</f>
        <v>#REF!</v>
      </c>
      <c r="M204" s="220" t="e">
        <f>Scores!O200*calcs!$BT$5</f>
        <v>#REF!</v>
      </c>
      <c r="N204" s="220" t="e">
        <f>Scores!P200*calcs!$BT$5</f>
        <v>#REF!</v>
      </c>
      <c r="O204" s="220" t="e">
        <f>Scores!Q200*calcs!$BT$5</f>
        <v>#REF!</v>
      </c>
      <c r="P204" s="220" t="e">
        <f>Scores!R200*calcs!$BT$5</f>
        <v>#REF!</v>
      </c>
      <c r="Q204" s="220" t="e">
        <f>Scores!S200*calcs!$BT$5</f>
        <v>#REF!</v>
      </c>
      <c r="R204" s="220" t="e">
        <f>Scores!T200*calcs!$BT$6</f>
        <v>#REF!</v>
      </c>
      <c r="S204" s="220" t="e">
        <f>Scores!U200*calcs!$BT$6</f>
        <v>#REF!</v>
      </c>
      <c r="T204" s="220" t="e">
        <f>Scores!V200*calcs!$BT$6</f>
        <v>#REF!</v>
      </c>
      <c r="U204" s="220" t="e">
        <f>Scores!W200*calcs!$BT$6</f>
        <v>#REF!</v>
      </c>
      <c r="V204" s="220" t="e">
        <f>Scores!X200*calcs!$BT$6</f>
        <v>#REF!</v>
      </c>
      <c r="W204" s="220" t="e">
        <f>Scores!Y200*calcs!$BT$7</f>
        <v>#REF!</v>
      </c>
      <c r="X204" s="220" t="e">
        <f>Scores!Z200*calcs!$BT$7</f>
        <v>#REF!</v>
      </c>
      <c r="Y204" s="220" t="e">
        <f>Scores!AA200*calcs!$BT$7</f>
        <v>#REF!</v>
      </c>
      <c r="Z204" s="220" t="e">
        <f>Scores!AB200*calcs!$BT$7</f>
        <v>#REF!</v>
      </c>
      <c r="AA204" s="220" t="e">
        <f>Scores!AC200*calcs!$BT$7</f>
        <v>#REF!</v>
      </c>
      <c r="AB204" s="220" t="e">
        <f>Scores!AD200*calcs!$BT$8</f>
        <v>#REF!</v>
      </c>
      <c r="AC204" s="220" t="e">
        <f>Scores!AE200*calcs!$BT$8</f>
        <v>#REF!</v>
      </c>
      <c r="AD204" s="220" t="e">
        <f>Scores!AF200*calcs!$BT$8</f>
        <v>#REF!</v>
      </c>
      <c r="AE204" s="220" t="e">
        <f>Scores!AG200*calcs!$BT$8</f>
        <v>#REF!</v>
      </c>
      <c r="AF204" s="220" t="e">
        <f>Scores!AH200*calcs!$BT$8</f>
        <v>#REF!</v>
      </c>
      <c r="AG204" s="220" t="e">
        <f>Scores!AI200*calcs!$BT$9</f>
        <v>#REF!</v>
      </c>
      <c r="AH204" s="220" t="e">
        <f>Scores!AJ200*calcs!$BT$9</f>
        <v>#REF!</v>
      </c>
      <c r="AI204" s="220" t="e">
        <f>Scores!AK200*calcs!$BT$9</f>
        <v>#REF!</v>
      </c>
      <c r="AJ204" s="220" t="e">
        <f>Scores!AL200*calcs!$BT$9</f>
        <v>#REF!</v>
      </c>
      <c r="AK204" s="220" t="e">
        <f>Scores!AM200*calcs!$BT$9</f>
        <v>#REF!</v>
      </c>
      <c r="AL204" s="220" t="e">
        <f>Scores!AN200*calcs!$BT$10</f>
        <v>#REF!</v>
      </c>
      <c r="AM204" s="220" t="e">
        <f>Scores!AO200*calcs!$BT$10</f>
        <v>#REF!</v>
      </c>
      <c r="AN204" s="220" t="e">
        <f>Scores!AP200*calcs!$BT$10</f>
        <v>#REF!</v>
      </c>
      <c r="AO204" s="220" t="e">
        <f>Scores!AQ200*calcs!$BT$10</f>
        <v>#REF!</v>
      </c>
      <c r="AP204" s="220" t="e">
        <f>Scores!AR200*calcs!$BT$10</f>
        <v>#REF!</v>
      </c>
      <c r="AQ204" s="220" t="e">
        <f>Scores!AS200*calcs!$BT$11</f>
        <v>#REF!</v>
      </c>
      <c r="AR204" s="220" t="e">
        <f>Scores!AT200*calcs!$BT$11</f>
        <v>#REF!</v>
      </c>
      <c r="AS204" s="220" t="e">
        <f>Scores!AU200*calcs!$BT$11</f>
        <v>#REF!</v>
      </c>
      <c r="AT204" s="220" t="e">
        <f>Scores!AV200*calcs!$BT$11</f>
        <v>#REF!</v>
      </c>
      <c r="AU204" s="220" t="e">
        <f>Scores!AW200*calcs!$BT$11</f>
        <v>#REF!</v>
      </c>
      <c r="AV204" s="220" t="e">
        <f>Scores!AX200*calcs!$BT$12</f>
        <v>#REF!</v>
      </c>
      <c r="AW204" s="220" t="e">
        <f>Scores!AY200*calcs!$BT$12</f>
        <v>#REF!</v>
      </c>
      <c r="AX204" s="220" t="e">
        <f>Scores!AZ200*calcs!$BT$12</f>
        <v>#REF!</v>
      </c>
      <c r="AY204" s="220" t="e">
        <f>Scores!BA200*calcs!$BT$12</f>
        <v>#REF!</v>
      </c>
      <c r="AZ204" s="220" t="e">
        <f>Scores!BB200*calcs!$BT$12</f>
        <v>#REF!</v>
      </c>
      <c r="BA204" s="220" t="e">
        <f>Scores!BC200*calcs!$BT$13</f>
        <v>#REF!</v>
      </c>
      <c r="BB204" s="220" t="e">
        <f>Scores!BD200*calcs!$BT$13</f>
        <v>#REF!</v>
      </c>
      <c r="BC204" s="220" t="e">
        <f>Scores!BE200*calcs!$BT$13</f>
        <v>#REF!</v>
      </c>
      <c r="BD204" s="220" t="e">
        <f>Scores!BF200*calcs!$BT$13</f>
        <v>#REF!</v>
      </c>
      <c r="BE204" s="220" t="e">
        <f>Scores!BG200*calcs!$BT$13</f>
        <v>#REF!</v>
      </c>
      <c r="BF204" s="220" t="e">
        <f>Scores!BH200*calcs!$BT$14</f>
        <v>#REF!</v>
      </c>
      <c r="BG204" s="220" t="e">
        <f>Scores!BI200*calcs!$BT$14</f>
        <v>#REF!</v>
      </c>
      <c r="BH204" s="220" t="e">
        <f>Scores!BJ200*calcs!$BT$14</f>
        <v>#REF!</v>
      </c>
      <c r="BI204" s="220" t="e">
        <f>Scores!BK200*calcs!$BT$14</f>
        <v>#REF!</v>
      </c>
      <c r="BJ204" s="220" t="e">
        <f>Scores!BL200*calcs!$BT$14</f>
        <v>#REF!</v>
      </c>
    </row>
    <row r="205" spans="1:62">
      <c r="A205" t="s">
        <v>422</v>
      </c>
      <c r="B205" s="16" t="s">
        <v>423</v>
      </c>
      <c r="C205" s="220" t="e">
        <f>Scores!E201*calcs!$BT$3</f>
        <v>#REF!</v>
      </c>
      <c r="D205" s="220" t="e">
        <f>Scores!F201*calcs!$BT$3</f>
        <v>#REF!</v>
      </c>
      <c r="E205" s="220" t="e">
        <f>Scores!G201*calcs!$BT$3</f>
        <v>#REF!</v>
      </c>
      <c r="F205" s="220" t="e">
        <f>Scores!H201*calcs!$BT$3</f>
        <v>#REF!</v>
      </c>
      <c r="G205" s="220" t="e">
        <f>Scores!I201*calcs!$BT$3</f>
        <v>#REF!</v>
      </c>
      <c r="H205" s="220" t="e">
        <f>Scores!J201*calcs!$BT$4</f>
        <v>#REF!</v>
      </c>
      <c r="I205" s="220" t="e">
        <f>Scores!K201*calcs!$BT$4</f>
        <v>#REF!</v>
      </c>
      <c r="J205" s="220" t="e">
        <f>Scores!L201*calcs!$BT$4</f>
        <v>#REF!</v>
      </c>
      <c r="K205" s="220" t="e">
        <f>Scores!M201*calcs!$BT$4</f>
        <v>#REF!</v>
      </c>
      <c r="L205" s="220" t="e">
        <f>Scores!N201*calcs!$BT$4</f>
        <v>#REF!</v>
      </c>
      <c r="M205" s="220" t="e">
        <f>Scores!O201*calcs!$BT$5</f>
        <v>#REF!</v>
      </c>
      <c r="N205" s="220" t="e">
        <f>Scores!P201*calcs!$BT$5</f>
        <v>#REF!</v>
      </c>
      <c r="O205" s="220" t="e">
        <f>Scores!Q201*calcs!$BT$5</f>
        <v>#REF!</v>
      </c>
      <c r="P205" s="220" t="e">
        <f>Scores!R201*calcs!$BT$5</f>
        <v>#REF!</v>
      </c>
      <c r="Q205" s="220" t="e">
        <f>Scores!S201*calcs!$BT$5</f>
        <v>#REF!</v>
      </c>
      <c r="R205" s="220" t="e">
        <f>Scores!T201*calcs!$BT$6</f>
        <v>#REF!</v>
      </c>
      <c r="S205" s="220" t="e">
        <f>Scores!U201*calcs!$BT$6</f>
        <v>#REF!</v>
      </c>
      <c r="T205" s="220" t="e">
        <f>Scores!V201*calcs!$BT$6</f>
        <v>#REF!</v>
      </c>
      <c r="U205" s="220" t="e">
        <f>Scores!W201*calcs!$BT$6</f>
        <v>#REF!</v>
      </c>
      <c r="V205" s="220" t="e">
        <f>Scores!X201*calcs!$BT$6</f>
        <v>#REF!</v>
      </c>
      <c r="W205" s="220" t="e">
        <f>Scores!Y201*calcs!$BT$7</f>
        <v>#REF!</v>
      </c>
      <c r="X205" s="220" t="e">
        <f>Scores!Z201*calcs!$BT$7</f>
        <v>#REF!</v>
      </c>
      <c r="Y205" s="220" t="e">
        <f>Scores!AA201*calcs!$BT$7</f>
        <v>#REF!</v>
      </c>
      <c r="Z205" s="220" t="e">
        <f>Scores!AB201*calcs!$BT$7</f>
        <v>#REF!</v>
      </c>
      <c r="AA205" s="220" t="e">
        <f>Scores!AC201*calcs!$BT$7</f>
        <v>#REF!</v>
      </c>
      <c r="AB205" s="220" t="e">
        <f>Scores!AD201*calcs!$BT$8</f>
        <v>#REF!</v>
      </c>
      <c r="AC205" s="220" t="e">
        <f>Scores!AE201*calcs!$BT$8</f>
        <v>#REF!</v>
      </c>
      <c r="AD205" s="220" t="e">
        <f>Scores!AF201*calcs!$BT$8</f>
        <v>#REF!</v>
      </c>
      <c r="AE205" s="220" t="e">
        <f>Scores!AG201*calcs!$BT$8</f>
        <v>#REF!</v>
      </c>
      <c r="AF205" s="220" t="e">
        <f>Scores!AH201*calcs!$BT$8</f>
        <v>#REF!</v>
      </c>
      <c r="AG205" s="220" t="e">
        <f>Scores!AI201*calcs!$BT$9</f>
        <v>#REF!</v>
      </c>
      <c r="AH205" s="220" t="e">
        <f>Scores!AJ201*calcs!$BT$9</f>
        <v>#REF!</v>
      </c>
      <c r="AI205" s="220" t="e">
        <f>Scores!AK201*calcs!$BT$9</f>
        <v>#REF!</v>
      </c>
      <c r="AJ205" s="220" t="e">
        <f>Scores!AL201*calcs!$BT$9</f>
        <v>#REF!</v>
      </c>
      <c r="AK205" s="220" t="e">
        <f>Scores!AM201*calcs!$BT$9</f>
        <v>#REF!</v>
      </c>
      <c r="AL205" s="220" t="e">
        <f>Scores!AN201*calcs!$BT$10</f>
        <v>#REF!</v>
      </c>
      <c r="AM205" s="220" t="e">
        <f>Scores!AO201*calcs!$BT$10</f>
        <v>#REF!</v>
      </c>
      <c r="AN205" s="220" t="e">
        <f>Scores!AP201*calcs!$BT$10</f>
        <v>#REF!</v>
      </c>
      <c r="AO205" s="220" t="e">
        <f>Scores!AQ201*calcs!$BT$10</f>
        <v>#REF!</v>
      </c>
      <c r="AP205" s="220" t="e">
        <f>Scores!AR201*calcs!$BT$10</f>
        <v>#REF!</v>
      </c>
      <c r="AQ205" s="220" t="e">
        <f>Scores!AS201*calcs!$BT$11</f>
        <v>#REF!</v>
      </c>
      <c r="AR205" s="220" t="e">
        <f>Scores!AT201*calcs!$BT$11</f>
        <v>#REF!</v>
      </c>
      <c r="AS205" s="220" t="e">
        <f>Scores!AU201*calcs!$BT$11</f>
        <v>#REF!</v>
      </c>
      <c r="AT205" s="220" t="e">
        <f>Scores!AV201*calcs!$BT$11</f>
        <v>#REF!</v>
      </c>
      <c r="AU205" s="220" t="e">
        <f>Scores!AW201*calcs!$BT$11</f>
        <v>#REF!</v>
      </c>
      <c r="AV205" s="220" t="e">
        <f>Scores!AX201*calcs!$BT$12</f>
        <v>#REF!</v>
      </c>
      <c r="AW205" s="220" t="e">
        <f>Scores!AY201*calcs!$BT$12</f>
        <v>#REF!</v>
      </c>
      <c r="AX205" s="220" t="e">
        <f>Scores!AZ201*calcs!$BT$12</f>
        <v>#REF!</v>
      </c>
      <c r="AY205" s="220" t="e">
        <f>Scores!BA201*calcs!$BT$12</f>
        <v>#REF!</v>
      </c>
      <c r="AZ205" s="220" t="e">
        <f>Scores!BB201*calcs!$BT$12</f>
        <v>#REF!</v>
      </c>
      <c r="BA205" s="220" t="e">
        <f>Scores!BC201*calcs!$BT$13</f>
        <v>#REF!</v>
      </c>
      <c r="BB205" s="220" t="e">
        <f>Scores!BD201*calcs!$BT$13</f>
        <v>#REF!</v>
      </c>
      <c r="BC205" s="220" t="e">
        <f>Scores!BE201*calcs!$BT$13</f>
        <v>#REF!</v>
      </c>
      <c r="BD205" s="220" t="e">
        <f>Scores!BF201*calcs!$BT$13</f>
        <v>#REF!</v>
      </c>
      <c r="BE205" s="220" t="e">
        <f>Scores!BG201*calcs!$BT$13</f>
        <v>#REF!</v>
      </c>
      <c r="BF205" s="220" t="e">
        <f>Scores!BH201*calcs!$BT$14</f>
        <v>#REF!</v>
      </c>
      <c r="BG205" s="220" t="e">
        <f>Scores!BI201*calcs!$BT$14</f>
        <v>#REF!</v>
      </c>
      <c r="BH205" s="220" t="e">
        <f>Scores!BJ201*calcs!$BT$14</f>
        <v>#REF!</v>
      </c>
      <c r="BI205" s="220" t="e">
        <f>Scores!BK201*calcs!$BT$14</f>
        <v>#REF!</v>
      </c>
      <c r="BJ205" s="220" t="e">
        <f>Scores!BL201*calcs!$BT$14</f>
        <v>#REF!</v>
      </c>
    </row>
    <row r="206" spans="1:62">
      <c r="A206" t="s">
        <v>424</v>
      </c>
      <c r="B206" s="16" t="s">
        <v>425</v>
      </c>
      <c r="C206" s="220" t="e">
        <f>Scores!E202*calcs!$BT$3</f>
        <v>#REF!</v>
      </c>
      <c r="D206" s="220" t="e">
        <f>Scores!F202*calcs!$BT$3</f>
        <v>#REF!</v>
      </c>
      <c r="E206" s="220" t="e">
        <f>Scores!G202*calcs!$BT$3</f>
        <v>#REF!</v>
      </c>
      <c r="F206" s="220" t="e">
        <f>Scores!H202*calcs!$BT$3</f>
        <v>#REF!</v>
      </c>
      <c r="G206" s="220" t="e">
        <f>Scores!I202*calcs!$BT$3</f>
        <v>#REF!</v>
      </c>
      <c r="H206" s="220" t="e">
        <f>Scores!J202*calcs!$BT$4</f>
        <v>#REF!</v>
      </c>
      <c r="I206" s="220" t="e">
        <f>Scores!K202*calcs!$BT$4</f>
        <v>#REF!</v>
      </c>
      <c r="J206" s="220" t="e">
        <f>Scores!L202*calcs!$BT$4</f>
        <v>#REF!</v>
      </c>
      <c r="K206" s="220" t="e">
        <f>Scores!M202*calcs!$BT$4</f>
        <v>#REF!</v>
      </c>
      <c r="L206" s="220" t="e">
        <f>Scores!N202*calcs!$BT$4</f>
        <v>#REF!</v>
      </c>
      <c r="M206" s="220" t="e">
        <f>Scores!O202*calcs!$BT$5</f>
        <v>#REF!</v>
      </c>
      <c r="N206" s="220" t="e">
        <f>Scores!P202*calcs!$BT$5</f>
        <v>#REF!</v>
      </c>
      <c r="O206" s="220" t="e">
        <f>Scores!Q202*calcs!$BT$5</f>
        <v>#REF!</v>
      </c>
      <c r="P206" s="220" t="e">
        <f>Scores!R202*calcs!$BT$5</f>
        <v>#REF!</v>
      </c>
      <c r="Q206" s="220" t="e">
        <f>Scores!S202*calcs!$BT$5</f>
        <v>#REF!</v>
      </c>
      <c r="R206" s="220" t="e">
        <f>Scores!T202*calcs!$BT$6</f>
        <v>#REF!</v>
      </c>
      <c r="S206" s="220" t="e">
        <f>Scores!U202*calcs!$BT$6</f>
        <v>#REF!</v>
      </c>
      <c r="T206" s="220" t="e">
        <f>Scores!V202*calcs!$BT$6</f>
        <v>#REF!</v>
      </c>
      <c r="U206" s="220" t="e">
        <f>Scores!W202*calcs!$BT$6</f>
        <v>#REF!</v>
      </c>
      <c r="V206" s="220" t="e">
        <f>Scores!X202*calcs!$BT$6</f>
        <v>#REF!</v>
      </c>
      <c r="W206" s="220" t="e">
        <f>Scores!Y202*calcs!$BT$7</f>
        <v>#REF!</v>
      </c>
      <c r="X206" s="220" t="e">
        <f>Scores!Z202*calcs!$BT$7</f>
        <v>#REF!</v>
      </c>
      <c r="Y206" s="220" t="e">
        <f>Scores!AA202*calcs!$BT$7</f>
        <v>#REF!</v>
      </c>
      <c r="Z206" s="220" t="e">
        <f>Scores!AB202*calcs!$BT$7</f>
        <v>#REF!</v>
      </c>
      <c r="AA206" s="220" t="e">
        <f>Scores!AC202*calcs!$BT$7</f>
        <v>#REF!</v>
      </c>
      <c r="AB206" s="220" t="e">
        <f>Scores!AD202*calcs!$BT$8</f>
        <v>#REF!</v>
      </c>
      <c r="AC206" s="220" t="e">
        <f>Scores!AE202*calcs!$BT$8</f>
        <v>#REF!</v>
      </c>
      <c r="AD206" s="220" t="e">
        <f>Scores!AF202*calcs!$BT$8</f>
        <v>#REF!</v>
      </c>
      <c r="AE206" s="220" t="e">
        <f>Scores!AG202*calcs!$BT$8</f>
        <v>#REF!</v>
      </c>
      <c r="AF206" s="220" t="e">
        <f>Scores!AH202*calcs!$BT$8</f>
        <v>#REF!</v>
      </c>
      <c r="AG206" s="220" t="e">
        <f>Scores!AI202*calcs!$BT$9</f>
        <v>#REF!</v>
      </c>
      <c r="AH206" s="220" t="e">
        <f>Scores!AJ202*calcs!$BT$9</f>
        <v>#REF!</v>
      </c>
      <c r="AI206" s="220" t="e">
        <f>Scores!AK202*calcs!$BT$9</f>
        <v>#REF!</v>
      </c>
      <c r="AJ206" s="220" t="e">
        <f>Scores!AL202*calcs!$BT$9</f>
        <v>#REF!</v>
      </c>
      <c r="AK206" s="220" t="e">
        <f>Scores!AM202*calcs!$BT$9</f>
        <v>#REF!</v>
      </c>
      <c r="AL206" s="220" t="e">
        <f>Scores!AN202*calcs!$BT$10</f>
        <v>#REF!</v>
      </c>
      <c r="AM206" s="220" t="e">
        <f>Scores!AO202*calcs!$BT$10</f>
        <v>#REF!</v>
      </c>
      <c r="AN206" s="220" t="e">
        <f>Scores!AP202*calcs!$BT$10</f>
        <v>#REF!</v>
      </c>
      <c r="AO206" s="220" t="e">
        <f>Scores!AQ202*calcs!$BT$10</f>
        <v>#REF!</v>
      </c>
      <c r="AP206" s="220" t="e">
        <f>Scores!AR202*calcs!$BT$10</f>
        <v>#REF!</v>
      </c>
      <c r="AQ206" s="220" t="e">
        <f>Scores!AS202*calcs!$BT$11</f>
        <v>#REF!</v>
      </c>
      <c r="AR206" s="220" t="e">
        <f>Scores!AT202*calcs!$BT$11</f>
        <v>#REF!</v>
      </c>
      <c r="AS206" s="220" t="e">
        <f>Scores!AU202*calcs!$BT$11</f>
        <v>#REF!</v>
      </c>
      <c r="AT206" s="220" t="e">
        <f>Scores!AV202*calcs!$BT$11</f>
        <v>#REF!</v>
      </c>
      <c r="AU206" s="220" t="e">
        <f>Scores!AW202*calcs!$BT$11</f>
        <v>#REF!</v>
      </c>
      <c r="AV206" s="220" t="e">
        <f>Scores!AX202*calcs!$BT$12</f>
        <v>#REF!</v>
      </c>
      <c r="AW206" s="220" t="e">
        <f>Scores!AY202*calcs!$BT$12</f>
        <v>#REF!</v>
      </c>
      <c r="AX206" s="220" t="e">
        <f>Scores!AZ202*calcs!$BT$12</f>
        <v>#REF!</v>
      </c>
      <c r="AY206" s="220" t="e">
        <f>Scores!BA202*calcs!$BT$12</f>
        <v>#REF!</v>
      </c>
      <c r="AZ206" s="220" t="e">
        <f>Scores!BB202*calcs!$BT$12</f>
        <v>#REF!</v>
      </c>
      <c r="BA206" s="220" t="e">
        <f>Scores!BC202*calcs!$BT$13</f>
        <v>#REF!</v>
      </c>
      <c r="BB206" s="220" t="e">
        <f>Scores!BD202*calcs!$BT$13</f>
        <v>#REF!</v>
      </c>
      <c r="BC206" s="220" t="e">
        <f>Scores!BE202*calcs!$BT$13</f>
        <v>#REF!</v>
      </c>
      <c r="BD206" s="220" t="e">
        <f>Scores!BF202*calcs!$BT$13</f>
        <v>#REF!</v>
      </c>
      <c r="BE206" s="220" t="e">
        <f>Scores!BG202*calcs!$BT$13</f>
        <v>#REF!</v>
      </c>
      <c r="BF206" s="220" t="e">
        <f>Scores!BH202*calcs!$BT$14</f>
        <v>#REF!</v>
      </c>
      <c r="BG206" s="220" t="e">
        <f>Scores!BI202*calcs!$BT$14</f>
        <v>#REF!</v>
      </c>
      <c r="BH206" s="220" t="e">
        <f>Scores!BJ202*calcs!$BT$14</f>
        <v>#REF!</v>
      </c>
      <c r="BI206" s="220" t="e">
        <f>Scores!BK202*calcs!$BT$14</f>
        <v>#REF!</v>
      </c>
      <c r="BJ206" s="220" t="e">
        <f>Scores!BL202*calcs!$BT$14</f>
        <v>#REF!</v>
      </c>
    </row>
    <row r="207" spans="1:62">
      <c r="A207" t="s">
        <v>426</v>
      </c>
      <c r="B207" s="16" t="s">
        <v>427</v>
      </c>
      <c r="C207" s="220" t="e">
        <f>Scores!E203*calcs!$BT$3</f>
        <v>#REF!</v>
      </c>
      <c r="D207" s="220" t="e">
        <f>Scores!F203*calcs!$BT$3</f>
        <v>#REF!</v>
      </c>
      <c r="E207" s="220" t="e">
        <f>Scores!G203*calcs!$BT$3</f>
        <v>#REF!</v>
      </c>
      <c r="F207" s="220" t="e">
        <f>Scores!H203*calcs!$BT$3</f>
        <v>#REF!</v>
      </c>
      <c r="G207" s="220" t="e">
        <f>Scores!I203*calcs!$BT$3</f>
        <v>#REF!</v>
      </c>
      <c r="H207" s="220" t="e">
        <f>Scores!J203*calcs!$BT$4</f>
        <v>#REF!</v>
      </c>
      <c r="I207" s="220" t="e">
        <f>Scores!K203*calcs!$BT$4</f>
        <v>#REF!</v>
      </c>
      <c r="J207" s="220" t="e">
        <f>Scores!L203*calcs!$BT$4</f>
        <v>#REF!</v>
      </c>
      <c r="K207" s="220" t="e">
        <f>Scores!M203*calcs!$BT$4</f>
        <v>#REF!</v>
      </c>
      <c r="L207" s="220" t="e">
        <f>Scores!N203*calcs!$BT$4</f>
        <v>#REF!</v>
      </c>
      <c r="M207" s="220" t="e">
        <f>Scores!O203*calcs!$BT$5</f>
        <v>#REF!</v>
      </c>
      <c r="N207" s="220" t="e">
        <f>Scores!P203*calcs!$BT$5</f>
        <v>#REF!</v>
      </c>
      <c r="O207" s="220" t="e">
        <f>Scores!Q203*calcs!$BT$5</f>
        <v>#REF!</v>
      </c>
      <c r="P207" s="220" t="e">
        <f>Scores!R203*calcs!$BT$5</f>
        <v>#REF!</v>
      </c>
      <c r="Q207" s="220" t="e">
        <f>Scores!S203*calcs!$BT$5</f>
        <v>#REF!</v>
      </c>
      <c r="R207" s="220" t="e">
        <f>Scores!T203*calcs!$BT$6</f>
        <v>#REF!</v>
      </c>
      <c r="S207" s="220" t="e">
        <f>Scores!U203*calcs!$BT$6</f>
        <v>#REF!</v>
      </c>
      <c r="T207" s="220" t="e">
        <f>Scores!V203*calcs!$BT$6</f>
        <v>#REF!</v>
      </c>
      <c r="U207" s="220" t="e">
        <f>Scores!W203*calcs!$BT$6</f>
        <v>#REF!</v>
      </c>
      <c r="V207" s="220" t="e">
        <f>Scores!X203*calcs!$BT$6</f>
        <v>#REF!</v>
      </c>
      <c r="W207" s="220" t="e">
        <f>Scores!Y203*calcs!$BT$7</f>
        <v>#REF!</v>
      </c>
      <c r="X207" s="220" t="e">
        <f>Scores!Z203*calcs!$BT$7</f>
        <v>#REF!</v>
      </c>
      <c r="Y207" s="220" t="e">
        <f>Scores!AA203*calcs!$BT$7</f>
        <v>#REF!</v>
      </c>
      <c r="Z207" s="220" t="e">
        <f>Scores!AB203*calcs!$BT$7</f>
        <v>#REF!</v>
      </c>
      <c r="AA207" s="220" t="e">
        <f>Scores!AC203*calcs!$BT$7</f>
        <v>#REF!</v>
      </c>
      <c r="AB207" s="220" t="e">
        <f>Scores!AD203*calcs!$BT$8</f>
        <v>#REF!</v>
      </c>
      <c r="AC207" s="220" t="e">
        <f>Scores!AE203*calcs!$BT$8</f>
        <v>#REF!</v>
      </c>
      <c r="AD207" s="220" t="e">
        <f>Scores!AF203*calcs!$BT$8</f>
        <v>#REF!</v>
      </c>
      <c r="AE207" s="220" t="e">
        <f>Scores!AG203*calcs!$BT$8</f>
        <v>#REF!</v>
      </c>
      <c r="AF207" s="220" t="e">
        <f>Scores!AH203*calcs!$BT$8</f>
        <v>#REF!</v>
      </c>
      <c r="AG207" s="220" t="e">
        <f>Scores!AI203*calcs!$BT$9</f>
        <v>#REF!</v>
      </c>
      <c r="AH207" s="220" t="e">
        <f>Scores!AJ203*calcs!$BT$9</f>
        <v>#REF!</v>
      </c>
      <c r="AI207" s="220" t="e">
        <f>Scores!AK203*calcs!$BT$9</f>
        <v>#REF!</v>
      </c>
      <c r="AJ207" s="220" t="e">
        <f>Scores!AL203*calcs!$BT$9</f>
        <v>#REF!</v>
      </c>
      <c r="AK207" s="220" t="e">
        <f>Scores!AM203*calcs!$BT$9</f>
        <v>#REF!</v>
      </c>
      <c r="AL207" s="220" t="e">
        <f>Scores!AN203*calcs!$BT$10</f>
        <v>#REF!</v>
      </c>
      <c r="AM207" s="220" t="e">
        <f>Scores!AO203*calcs!$BT$10</f>
        <v>#REF!</v>
      </c>
      <c r="AN207" s="220" t="e">
        <f>Scores!AP203*calcs!$BT$10</f>
        <v>#REF!</v>
      </c>
      <c r="AO207" s="220" t="e">
        <f>Scores!AQ203*calcs!$BT$10</f>
        <v>#REF!</v>
      </c>
      <c r="AP207" s="220" t="e">
        <f>Scores!AR203*calcs!$BT$10</f>
        <v>#REF!</v>
      </c>
      <c r="AQ207" s="220" t="e">
        <f>Scores!AS203*calcs!$BT$11</f>
        <v>#REF!</v>
      </c>
      <c r="AR207" s="220" t="e">
        <f>Scores!AT203*calcs!$BT$11</f>
        <v>#REF!</v>
      </c>
      <c r="AS207" s="220" t="e">
        <f>Scores!AU203*calcs!$BT$11</f>
        <v>#REF!</v>
      </c>
      <c r="AT207" s="220" t="e">
        <f>Scores!AV203*calcs!$BT$11</f>
        <v>#REF!</v>
      </c>
      <c r="AU207" s="220" t="e">
        <f>Scores!AW203*calcs!$BT$11</f>
        <v>#REF!</v>
      </c>
      <c r="AV207" s="220" t="e">
        <f>Scores!AX203*calcs!$BT$12</f>
        <v>#REF!</v>
      </c>
      <c r="AW207" s="220" t="e">
        <f>Scores!AY203*calcs!$BT$12</f>
        <v>#REF!</v>
      </c>
      <c r="AX207" s="220" t="e">
        <f>Scores!AZ203*calcs!$BT$12</f>
        <v>#REF!</v>
      </c>
      <c r="AY207" s="220" t="e">
        <f>Scores!BA203*calcs!$BT$12</f>
        <v>#REF!</v>
      </c>
      <c r="AZ207" s="220" t="e">
        <f>Scores!BB203*calcs!$BT$12</f>
        <v>#REF!</v>
      </c>
      <c r="BA207" s="220" t="e">
        <f>Scores!BC203*calcs!$BT$13</f>
        <v>#REF!</v>
      </c>
      <c r="BB207" s="220" t="e">
        <f>Scores!BD203*calcs!$BT$13</f>
        <v>#REF!</v>
      </c>
      <c r="BC207" s="220" t="e">
        <f>Scores!BE203*calcs!$BT$13</f>
        <v>#REF!</v>
      </c>
      <c r="BD207" s="220" t="e">
        <f>Scores!BF203*calcs!$BT$13</f>
        <v>#REF!</v>
      </c>
      <c r="BE207" s="220" t="e">
        <f>Scores!BG203*calcs!$BT$13</f>
        <v>#REF!</v>
      </c>
      <c r="BF207" s="220" t="e">
        <f>Scores!BH203*calcs!$BT$14</f>
        <v>#REF!</v>
      </c>
      <c r="BG207" s="220" t="e">
        <f>Scores!BI203*calcs!$BT$14</f>
        <v>#REF!</v>
      </c>
      <c r="BH207" s="220" t="e">
        <f>Scores!BJ203*calcs!$BT$14</f>
        <v>#REF!</v>
      </c>
      <c r="BI207" s="220" t="e">
        <f>Scores!BK203*calcs!$BT$14</f>
        <v>#REF!</v>
      </c>
      <c r="BJ207" s="220" t="e">
        <f>Scores!BL203*calcs!$BT$14</f>
        <v>#REF!</v>
      </c>
    </row>
    <row r="208" spans="1:62">
      <c r="A208" t="s">
        <v>428</v>
      </c>
      <c r="B208" s="16" t="s">
        <v>429</v>
      </c>
      <c r="C208" s="220" t="e">
        <f>Scores!E204*calcs!$BT$3</f>
        <v>#REF!</v>
      </c>
      <c r="D208" s="220" t="e">
        <f>Scores!F204*calcs!$BT$3</f>
        <v>#REF!</v>
      </c>
      <c r="E208" s="220" t="e">
        <f>Scores!G204*calcs!$BT$3</f>
        <v>#REF!</v>
      </c>
      <c r="F208" s="220" t="e">
        <f>Scores!H204*calcs!$BT$3</f>
        <v>#REF!</v>
      </c>
      <c r="G208" s="220" t="e">
        <f>Scores!I204*calcs!$BT$3</f>
        <v>#REF!</v>
      </c>
      <c r="H208" s="220" t="e">
        <f>Scores!J204*calcs!$BT$4</f>
        <v>#REF!</v>
      </c>
      <c r="I208" s="220" t="e">
        <f>Scores!K204*calcs!$BT$4</f>
        <v>#REF!</v>
      </c>
      <c r="J208" s="220" t="e">
        <f>Scores!L204*calcs!$BT$4</f>
        <v>#REF!</v>
      </c>
      <c r="K208" s="220" t="e">
        <f>Scores!M204*calcs!$BT$4</f>
        <v>#REF!</v>
      </c>
      <c r="L208" s="220" t="e">
        <f>Scores!N204*calcs!$BT$4</f>
        <v>#REF!</v>
      </c>
      <c r="M208" s="220" t="e">
        <f>Scores!O204*calcs!$BT$5</f>
        <v>#REF!</v>
      </c>
      <c r="N208" s="220" t="e">
        <f>Scores!P204*calcs!$BT$5</f>
        <v>#REF!</v>
      </c>
      <c r="O208" s="220" t="e">
        <f>Scores!Q204*calcs!$BT$5</f>
        <v>#REF!</v>
      </c>
      <c r="P208" s="220" t="e">
        <f>Scores!R204*calcs!$BT$5</f>
        <v>#REF!</v>
      </c>
      <c r="Q208" s="220" t="e">
        <f>Scores!S204*calcs!$BT$5</f>
        <v>#REF!</v>
      </c>
      <c r="R208" s="220" t="e">
        <f>Scores!T204*calcs!$BT$6</f>
        <v>#REF!</v>
      </c>
      <c r="S208" s="220" t="e">
        <f>Scores!U204*calcs!$BT$6</f>
        <v>#REF!</v>
      </c>
      <c r="T208" s="220" t="e">
        <f>Scores!V204*calcs!$BT$6</f>
        <v>#REF!</v>
      </c>
      <c r="U208" s="220" t="e">
        <f>Scores!W204*calcs!$BT$6</f>
        <v>#REF!</v>
      </c>
      <c r="V208" s="220" t="e">
        <f>Scores!X204*calcs!$BT$6</f>
        <v>#REF!</v>
      </c>
      <c r="W208" s="220" t="e">
        <f>Scores!Y204*calcs!$BT$7</f>
        <v>#REF!</v>
      </c>
      <c r="X208" s="220" t="e">
        <f>Scores!Z204*calcs!$BT$7</f>
        <v>#REF!</v>
      </c>
      <c r="Y208" s="220" t="e">
        <f>Scores!AA204*calcs!$BT$7</f>
        <v>#REF!</v>
      </c>
      <c r="Z208" s="220" t="e">
        <f>Scores!AB204*calcs!$BT$7</f>
        <v>#REF!</v>
      </c>
      <c r="AA208" s="220" t="e">
        <f>Scores!AC204*calcs!$BT$7</f>
        <v>#REF!</v>
      </c>
      <c r="AB208" s="220" t="e">
        <f>Scores!AD204*calcs!$BT$8</f>
        <v>#REF!</v>
      </c>
      <c r="AC208" s="220" t="e">
        <f>Scores!AE204*calcs!$BT$8</f>
        <v>#REF!</v>
      </c>
      <c r="AD208" s="220" t="e">
        <f>Scores!AF204*calcs!$BT$8</f>
        <v>#REF!</v>
      </c>
      <c r="AE208" s="220" t="e">
        <f>Scores!AG204*calcs!$BT$8</f>
        <v>#REF!</v>
      </c>
      <c r="AF208" s="220" t="e">
        <f>Scores!AH204*calcs!$BT$8</f>
        <v>#REF!</v>
      </c>
      <c r="AG208" s="220" t="e">
        <f>Scores!AI204*calcs!$BT$9</f>
        <v>#REF!</v>
      </c>
      <c r="AH208" s="220" t="e">
        <f>Scores!AJ204*calcs!$BT$9</f>
        <v>#REF!</v>
      </c>
      <c r="AI208" s="220" t="e">
        <f>Scores!AK204*calcs!$BT$9</f>
        <v>#REF!</v>
      </c>
      <c r="AJ208" s="220" t="e">
        <f>Scores!AL204*calcs!$BT$9</f>
        <v>#REF!</v>
      </c>
      <c r="AK208" s="220" t="e">
        <f>Scores!AM204*calcs!$BT$9</f>
        <v>#REF!</v>
      </c>
      <c r="AL208" s="220" t="e">
        <f>Scores!AN204*calcs!$BT$10</f>
        <v>#REF!</v>
      </c>
      <c r="AM208" s="220" t="e">
        <f>Scores!AO204*calcs!$BT$10</f>
        <v>#REF!</v>
      </c>
      <c r="AN208" s="220" t="e">
        <f>Scores!AP204*calcs!$BT$10</f>
        <v>#REF!</v>
      </c>
      <c r="AO208" s="220" t="e">
        <f>Scores!AQ204*calcs!$BT$10</f>
        <v>#REF!</v>
      </c>
      <c r="AP208" s="220" t="e">
        <f>Scores!AR204*calcs!$BT$10</f>
        <v>#REF!</v>
      </c>
      <c r="AQ208" s="220" t="e">
        <f>Scores!AS204*calcs!$BT$11</f>
        <v>#REF!</v>
      </c>
      <c r="AR208" s="220" t="e">
        <f>Scores!AT204*calcs!$BT$11</f>
        <v>#REF!</v>
      </c>
      <c r="AS208" s="220" t="e">
        <f>Scores!AU204*calcs!$BT$11</f>
        <v>#REF!</v>
      </c>
      <c r="AT208" s="220" t="e">
        <f>Scores!AV204*calcs!$BT$11</f>
        <v>#REF!</v>
      </c>
      <c r="AU208" s="220" t="e">
        <f>Scores!AW204*calcs!$BT$11</f>
        <v>#REF!</v>
      </c>
      <c r="AV208" s="220" t="e">
        <f>Scores!AX204*calcs!$BT$12</f>
        <v>#REF!</v>
      </c>
      <c r="AW208" s="220" t="e">
        <f>Scores!AY204*calcs!$BT$12</f>
        <v>#REF!</v>
      </c>
      <c r="AX208" s="220" t="e">
        <f>Scores!AZ204*calcs!$BT$12</f>
        <v>#REF!</v>
      </c>
      <c r="AY208" s="220" t="e">
        <f>Scores!BA204*calcs!$BT$12</f>
        <v>#REF!</v>
      </c>
      <c r="AZ208" s="220" t="e">
        <f>Scores!BB204*calcs!$BT$12</f>
        <v>#REF!</v>
      </c>
      <c r="BA208" s="220" t="e">
        <f>Scores!BC204*calcs!$BT$13</f>
        <v>#REF!</v>
      </c>
      <c r="BB208" s="220" t="e">
        <f>Scores!BD204*calcs!$BT$13</f>
        <v>#REF!</v>
      </c>
      <c r="BC208" s="220" t="e">
        <f>Scores!BE204*calcs!$BT$13</f>
        <v>#REF!</v>
      </c>
      <c r="BD208" s="220" t="e">
        <f>Scores!BF204*calcs!$BT$13</f>
        <v>#REF!</v>
      </c>
      <c r="BE208" s="220" t="e">
        <f>Scores!BG204*calcs!$BT$13</f>
        <v>#REF!</v>
      </c>
      <c r="BF208" s="220" t="e">
        <f>Scores!BH204*calcs!$BT$14</f>
        <v>#REF!</v>
      </c>
      <c r="BG208" s="220" t="e">
        <f>Scores!BI204*calcs!$BT$14</f>
        <v>#REF!</v>
      </c>
      <c r="BH208" s="220" t="e">
        <f>Scores!BJ204*calcs!$BT$14</f>
        <v>#REF!</v>
      </c>
      <c r="BI208" s="220" t="e">
        <f>Scores!BK204*calcs!$BT$14</f>
        <v>#REF!</v>
      </c>
      <c r="BJ208" s="220" t="e">
        <f>Scores!BL204*calcs!$BT$14</f>
        <v>#REF!</v>
      </c>
    </row>
    <row r="209" spans="1:62">
      <c r="A209" t="s">
        <v>430</v>
      </c>
      <c r="B209" s="16" t="s">
        <v>431</v>
      </c>
      <c r="C209" s="220" t="e">
        <f>Scores!E205*calcs!$BT$3</f>
        <v>#REF!</v>
      </c>
      <c r="D209" s="220" t="e">
        <f>Scores!F205*calcs!$BT$3</f>
        <v>#REF!</v>
      </c>
      <c r="E209" s="220" t="e">
        <f>Scores!G205*calcs!$BT$3</f>
        <v>#REF!</v>
      </c>
      <c r="F209" s="220" t="e">
        <f>Scores!H205*calcs!$BT$3</f>
        <v>#REF!</v>
      </c>
      <c r="G209" s="220" t="e">
        <f>Scores!I205*calcs!$BT$3</f>
        <v>#REF!</v>
      </c>
      <c r="H209" s="220" t="e">
        <f>Scores!J205*calcs!$BT$4</f>
        <v>#REF!</v>
      </c>
      <c r="I209" s="220" t="e">
        <f>Scores!K205*calcs!$BT$4</f>
        <v>#REF!</v>
      </c>
      <c r="J209" s="220" t="e">
        <f>Scores!L205*calcs!$BT$4</f>
        <v>#REF!</v>
      </c>
      <c r="K209" s="220" t="e">
        <f>Scores!M205*calcs!$BT$4</f>
        <v>#REF!</v>
      </c>
      <c r="L209" s="220" t="e">
        <f>Scores!N205*calcs!$BT$4</f>
        <v>#REF!</v>
      </c>
      <c r="M209" s="220" t="e">
        <f>Scores!O205*calcs!$BT$5</f>
        <v>#REF!</v>
      </c>
      <c r="N209" s="220" t="e">
        <f>Scores!P205*calcs!$BT$5</f>
        <v>#REF!</v>
      </c>
      <c r="O209" s="220" t="e">
        <f>Scores!Q205*calcs!$BT$5</f>
        <v>#REF!</v>
      </c>
      <c r="P209" s="220" t="e">
        <f>Scores!R205*calcs!$BT$5</f>
        <v>#REF!</v>
      </c>
      <c r="Q209" s="220" t="e">
        <f>Scores!S205*calcs!$BT$5</f>
        <v>#REF!</v>
      </c>
      <c r="R209" s="220" t="e">
        <f>Scores!T205*calcs!$BT$6</f>
        <v>#REF!</v>
      </c>
      <c r="S209" s="220" t="e">
        <f>Scores!U205*calcs!$BT$6</f>
        <v>#REF!</v>
      </c>
      <c r="T209" s="220" t="e">
        <f>Scores!V205*calcs!$BT$6</f>
        <v>#REF!</v>
      </c>
      <c r="U209" s="220" t="e">
        <f>Scores!W205*calcs!$BT$6</f>
        <v>#REF!</v>
      </c>
      <c r="V209" s="220" t="e">
        <f>Scores!X205*calcs!$BT$6</f>
        <v>#REF!</v>
      </c>
      <c r="W209" s="220" t="e">
        <f>Scores!Y205*calcs!$BT$7</f>
        <v>#REF!</v>
      </c>
      <c r="X209" s="220" t="e">
        <f>Scores!Z205*calcs!$BT$7</f>
        <v>#REF!</v>
      </c>
      <c r="Y209" s="220" t="e">
        <f>Scores!AA205*calcs!$BT$7</f>
        <v>#REF!</v>
      </c>
      <c r="Z209" s="220" t="e">
        <f>Scores!AB205*calcs!$BT$7</f>
        <v>#REF!</v>
      </c>
      <c r="AA209" s="220" t="e">
        <f>Scores!AC205*calcs!$BT$7</f>
        <v>#REF!</v>
      </c>
      <c r="AB209" s="220" t="e">
        <f>Scores!AD205*calcs!$BT$8</f>
        <v>#REF!</v>
      </c>
      <c r="AC209" s="220" t="e">
        <f>Scores!AE205*calcs!$BT$8</f>
        <v>#REF!</v>
      </c>
      <c r="AD209" s="220" t="e">
        <f>Scores!AF205*calcs!$BT$8</f>
        <v>#REF!</v>
      </c>
      <c r="AE209" s="220" t="e">
        <f>Scores!AG205*calcs!$BT$8</f>
        <v>#REF!</v>
      </c>
      <c r="AF209" s="220" t="e">
        <f>Scores!AH205*calcs!$BT$8</f>
        <v>#REF!</v>
      </c>
      <c r="AG209" s="220" t="e">
        <f>Scores!AI205*calcs!$BT$9</f>
        <v>#REF!</v>
      </c>
      <c r="AH209" s="220" t="e">
        <f>Scores!AJ205*calcs!$BT$9</f>
        <v>#REF!</v>
      </c>
      <c r="AI209" s="220" t="e">
        <f>Scores!AK205*calcs!$BT$9</f>
        <v>#REF!</v>
      </c>
      <c r="AJ209" s="220" t="e">
        <f>Scores!AL205*calcs!$BT$9</f>
        <v>#REF!</v>
      </c>
      <c r="AK209" s="220" t="e">
        <f>Scores!AM205*calcs!$BT$9</f>
        <v>#REF!</v>
      </c>
      <c r="AL209" s="220" t="e">
        <f>Scores!AN205*calcs!$BT$10</f>
        <v>#REF!</v>
      </c>
      <c r="AM209" s="220" t="e">
        <f>Scores!AO205*calcs!$BT$10</f>
        <v>#REF!</v>
      </c>
      <c r="AN209" s="220" t="e">
        <f>Scores!AP205*calcs!$BT$10</f>
        <v>#REF!</v>
      </c>
      <c r="AO209" s="220" t="e">
        <f>Scores!AQ205*calcs!$BT$10</f>
        <v>#REF!</v>
      </c>
      <c r="AP209" s="220" t="e">
        <f>Scores!AR205*calcs!$BT$10</f>
        <v>#REF!</v>
      </c>
      <c r="AQ209" s="220" t="e">
        <f>Scores!AS205*calcs!$BT$11</f>
        <v>#REF!</v>
      </c>
      <c r="AR209" s="220" t="e">
        <f>Scores!AT205*calcs!$BT$11</f>
        <v>#REF!</v>
      </c>
      <c r="AS209" s="220" t="e">
        <f>Scores!AU205*calcs!$BT$11</f>
        <v>#REF!</v>
      </c>
      <c r="AT209" s="220" t="e">
        <f>Scores!AV205*calcs!$BT$11</f>
        <v>#REF!</v>
      </c>
      <c r="AU209" s="220" t="e">
        <f>Scores!AW205*calcs!$BT$11</f>
        <v>#REF!</v>
      </c>
      <c r="AV209" s="220" t="e">
        <f>Scores!AX205*calcs!$BT$12</f>
        <v>#REF!</v>
      </c>
      <c r="AW209" s="220" t="e">
        <f>Scores!AY205*calcs!$BT$12</f>
        <v>#REF!</v>
      </c>
      <c r="AX209" s="220" t="e">
        <f>Scores!AZ205*calcs!$BT$12</f>
        <v>#REF!</v>
      </c>
      <c r="AY209" s="220" t="e">
        <f>Scores!BA205*calcs!$BT$12</f>
        <v>#REF!</v>
      </c>
      <c r="AZ209" s="220" t="e">
        <f>Scores!BB205*calcs!$BT$12</f>
        <v>#REF!</v>
      </c>
      <c r="BA209" s="220" t="e">
        <f>Scores!BC205*calcs!$BT$13</f>
        <v>#REF!</v>
      </c>
      <c r="BB209" s="220" t="e">
        <f>Scores!BD205*calcs!$BT$13</f>
        <v>#REF!</v>
      </c>
      <c r="BC209" s="220" t="e">
        <f>Scores!BE205*calcs!$BT$13</f>
        <v>#REF!</v>
      </c>
      <c r="BD209" s="220" t="e">
        <f>Scores!BF205*calcs!$BT$13</f>
        <v>#REF!</v>
      </c>
      <c r="BE209" s="220" t="e">
        <f>Scores!BG205*calcs!$BT$13</f>
        <v>#REF!</v>
      </c>
      <c r="BF209" s="220" t="e">
        <f>Scores!BH205*calcs!$BT$14</f>
        <v>#REF!</v>
      </c>
      <c r="BG209" s="220" t="e">
        <f>Scores!BI205*calcs!$BT$14</f>
        <v>#REF!</v>
      </c>
      <c r="BH209" s="220" t="e">
        <f>Scores!BJ205*calcs!$BT$14</f>
        <v>#REF!</v>
      </c>
      <c r="BI209" s="220" t="e">
        <f>Scores!BK205*calcs!$BT$14</f>
        <v>#REF!</v>
      </c>
      <c r="BJ209" s="220" t="e">
        <f>Scores!BL205*calcs!$BT$14</f>
        <v>#REF!</v>
      </c>
    </row>
    <row r="210" spans="1:62">
      <c r="A210" t="s">
        <v>432</v>
      </c>
      <c r="B210" s="16" t="s">
        <v>433</v>
      </c>
      <c r="C210" s="220" t="e">
        <f>Scores!E206*calcs!$BT$3</f>
        <v>#REF!</v>
      </c>
      <c r="D210" s="220" t="e">
        <f>Scores!F206*calcs!$BT$3</f>
        <v>#REF!</v>
      </c>
      <c r="E210" s="220" t="e">
        <f>Scores!G206*calcs!$BT$3</f>
        <v>#REF!</v>
      </c>
      <c r="F210" s="220" t="e">
        <f>Scores!H206*calcs!$BT$3</f>
        <v>#REF!</v>
      </c>
      <c r="G210" s="220" t="e">
        <f>Scores!I206*calcs!$BT$3</f>
        <v>#REF!</v>
      </c>
      <c r="H210" s="220" t="e">
        <f>Scores!J206*calcs!$BT$4</f>
        <v>#REF!</v>
      </c>
      <c r="I210" s="220" t="e">
        <f>Scores!K206*calcs!$BT$4</f>
        <v>#REF!</v>
      </c>
      <c r="J210" s="220" t="e">
        <f>Scores!L206*calcs!$BT$4</f>
        <v>#REF!</v>
      </c>
      <c r="K210" s="220" t="e">
        <f>Scores!M206*calcs!$BT$4</f>
        <v>#REF!</v>
      </c>
      <c r="L210" s="220" t="e">
        <f>Scores!N206*calcs!$BT$4</f>
        <v>#REF!</v>
      </c>
      <c r="M210" s="220" t="e">
        <f>Scores!O206*calcs!$BT$5</f>
        <v>#REF!</v>
      </c>
      <c r="N210" s="220" t="e">
        <f>Scores!P206*calcs!$BT$5</f>
        <v>#REF!</v>
      </c>
      <c r="O210" s="220" t="e">
        <f>Scores!Q206*calcs!$BT$5</f>
        <v>#REF!</v>
      </c>
      <c r="P210" s="220" t="e">
        <f>Scores!R206*calcs!$BT$5</f>
        <v>#REF!</v>
      </c>
      <c r="Q210" s="220" t="e">
        <f>Scores!S206*calcs!$BT$5</f>
        <v>#REF!</v>
      </c>
      <c r="R210" s="220" t="e">
        <f>Scores!T206*calcs!$BT$6</f>
        <v>#REF!</v>
      </c>
      <c r="S210" s="220" t="e">
        <f>Scores!U206*calcs!$BT$6</f>
        <v>#REF!</v>
      </c>
      <c r="T210" s="220" t="e">
        <f>Scores!V206*calcs!$BT$6</f>
        <v>#REF!</v>
      </c>
      <c r="U210" s="220" t="e">
        <f>Scores!W206*calcs!$BT$6</f>
        <v>#REF!</v>
      </c>
      <c r="V210" s="220" t="e">
        <f>Scores!X206*calcs!$BT$6</f>
        <v>#REF!</v>
      </c>
      <c r="W210" s="220" t="e">
        <f>Scores!Y206*calcs!$BT$7</f>
        <v>#REF!</v>
      </c>
      <c r="X210" s="220" t="e">
        <f>Scores!Z206*calcs!$BT$7</f>
        <v>#REF!</v>
      </c>
      <c r="Y210" s="220" t="e">
        <f>Scores!AA206*calcs!$BT$7</f>
        <v>#REF!</v>
      </c>
      <c r="Z210" s="220" t="e">
        <f>Scores!AB206*calcs!$BT$7</f>
        <v>#REF!</v>
      </c>
      <c r="AA210" s="220" t="e">
        <f>Scores!AC206*calcs!$BT$7</f>
        <v>#REF!</v>
      </c>
      <c r="AB210" s="220" t="e">
        <f>Scores!AD206*calcs!$BT$8</f>
        <v>#REF!</v>
      </c>
      <c r="AC210" s="220" t="e">
        <f>Scores!AE206*calcs!$BT$8</f>
        <v>#REF!</v>
      </c>
      <c r="AD210" s="220" t="e">
        <f>Scores!AF206*calcs!$BT$8</f>
        <v>#REF!</v>
      </c>
      <c r="AE210" s="220" t="e">
        <f>Scores!AG206*calcs!$BT$8</f>
        <v>#REF!</v>
      </c>
      <c r="AF210" s="220" t="e">
        <f>Scores!AH206*calcs!$BT$8</f>
        <v>#REF!</v>
      </c>
      <c r="AG210" s="220" t="e">
        <f>Scores!AI206*calcs!$BT$9</f>
        <v>#REF!</v>
      </c>
      <c r="AH210" s="220" t="e">
        <f>Scores!AJ206*calcs!$BT$9</f>
        <v>#REF!</v>
      </c>
      <c r="AI210" s="220" t="e">
        <f>Scores!AK206*calcs!$BT$9</f>
        <v>#REF!</v>
      </c>
      <c r="AJ210" s="220" t="e">
        <f>Scores!AL206*calcs!$BT$9</f>
        <v>#REF!</v>
      </c>
      <c r="AK210" s="220" t="e">
        <f>Scores!AM206*calcs!$BT$9</f>
        <v>#REF!</v>
      </c>
      <c r="AL210" s="220" t="e">
        <f>Scores!AN206*calcs!$BT$10</f>
        <v>#REF!</v>
      </c>
      <c r="AM210" s="220" t="e">
        <f>Scores!AO206*calcs!$BT$10</f>
        <v>#REF!</v>
      </c>
      <c r="AN210" s="220" t="e">
        <f>Scores!AP206*calcs!$BT$10</f>
        <v>#REF!</v>
      </c>
      <c r="AO210" s="220" t="e">
        <f>Scores!AQ206*calcs!$BT$10</f>
        <v>#REF!</v>
      </c>
      <c r="AP210" s="220" t="e">
        <f>Scores!AR206*calcs!$BT$10</f>
        <v>#REF!</v>
      </c>
      <c r="AQ210" s="220" t="e">
        <f>Scores!AS206*calcs!$BT$11</f>
        <v>#REF!</v>
      </c>
      <c r="AR210" s="220" t="e">
        <f>Scores!AT206*calcs!$BT$11</f>
        <v>#REF!</v>
      </c>
      <c r="AS210" s="220" t="e">
        <f>Scores!AU206*calcs!$BT$11</f>
        <v>#REF!</v>
      </c>
      <c r="AT210" s="220" t="e">
        <f>Scores!AV206*calcs!$BT$11</f>
        <v>#REF!</v>
      </c>
      <c r="AU210" s="220" t="e">
        <f>Scores!AW206*calcs!$BT$11</f>
        <v>#REF!</v>
      </c>
      <c r="AV210" s="220" t="e">
        <f>Scores!AX206*calcs!$BT$12</f>
        <v>#REF!</v>
      </c>
      <c r="AW210" s="220" t="e">
        <f>Scores!AY206*calcs!$BT$12</f>
        <v>#REF!</v>
      </c>
      <c r="AX210" s="220" t="e">
        <f>Scores!AZ206*calcs!$BT$12</f>
        <v>#REF!</v>
      </c>
      <c r="AY210" s="220" t="e">
        <f>Scores!BA206*calcs!$BT$12</f>
        <v>#REF!</v>
      </c>
      <c r="AZ210" s="220" t="e">
        <f>Scores!BB206*calcs!$BT$12</f>
        <v>#REF!</v>
      </c>
      <c r="BA210" s="220" t="e">
        <f>Scores!BC206*calcs!$BT$13</f>
        <v>#REF!</v>
      </c>
      <c r="BB210" s="220" t="e">
        <f>Scores!BD206*calcs!$BT$13</f>
        <v>#REF!</v>
      </c>
      <c r="BC210" s="220" t="e">
        <f>Scores!BE206*calcs!$BT$13</f>
        <v>#REF!</v>
      </c>
      <c r="BD210" s="220" t="e">
        <f>Scores!BF206*calcs!$BT$13</f>
        <v>#REF!</v>
      </c>
      <c r="BE210" s="220" t="e">
        <f>Scores!BG206*calcs!$BT$13</f>
        <v>#REF!</v>
      </c>
      <c r="BF210" s="220" t="e">
        <f>Scores!BH206*calcs!$BT$14</f>
        <v>#REF!</v>
      </c>
      <c r="BG210" s="220" t="e">
        <f>Scores!BI206*calcs!$BT$14</f>
        <v>#REF!</v>
      </c>
      <c r="BH210" s="220" t="e">
        <f>Scores!BJ206*calcs!$BT$14</f>
        <v>#REF!</v>
      </c>
      <c r="BI210" s="220" t="e">
        <f>Scores!BK206*calcs!$BT$14</f>
        <v>#REF!</v>
      </c>
      <c r="BJ210" s="220" t="e">
        <f>Scores!BL206*calcs!$BT$14</f>
        <v>#REF!</v>
      </c>
    </row>
    <row r="211" spans="1:62">
      <c r="A211" t="s">
        <v>434</v>
      </c>
      <c r="B211" s="16" t="s">
        <v>435</v>
      </c>
      <c r="C211" s="220" t="e">
        <f>Scores!E207*calcs!$BT$3</f>
        <v>#REF!</v>
      </c>
      <c r="D211" s="220" t="e">
        <f>Scores!F207*calcs!$BT$3</f>
        <v>#REF!</v>
      </c>
      <c r="E211" s="220" t="e">
        <f>Scores!G207*calcs!$BT$3</f>
        <v>#REF!</v>
      </c>
      <c r="F211" s="220" t="e">
        <f>Scores!H207*calcs!$BT$3</f>
        <v>#REF!</v>
      </c>
      <c r="G211" s="220" t="e">
        <f>Scores!I207*calcs!$BT$3</f>
        <v>#REF!</v>
      </c>
      <c r="H211" s="220" t="e">
        <f>Scores!J207*calcs!$BT$4</f>
        <v>#REF!</v>
      </c>
      <c r="I211" s="220" t="e">
        <f>Scores!K207*calcs!$BT$4</f>
        <v>#REF!</v>
      </c>
      <c r="J211" s="220" t="e">
        <f>Scores!L207*calcs!$BT$4</f>
        <v>#REF!</v>
      </c>
      <c r="K211" s="220" t="e">
        <f>Scores!M207*calcs!$BT$4</f>
        <v>#REF!</v>
      </c>
      <c r="L211" s="220" t="e">
        <f>Scores!N207*calcs!$BT$4</f>
        <v>#REF!</v>
      </c>
      <c r="M211" s="220" t="e">
        <f>Scores!O207*calcs!$BT$5</f>
        <v>#REF!</v>
      </c>
      <c r="N211" s="220" t="e">
        <f>Scores!P207*calcs!$BT$5</f>
        <v>#REF!</v>
      </c>
      <c r="O211" s="220" t="e">
        <f>Scores!Q207*calcs!$BT$5</f>
        <v>#REF!</v>
      </c>
      <c r="P211" s="220" t="e">
        <f>Scores!R207*calcs!$BT$5</f>
        <v>#REF!</v>
      </c>
      <c r="Q211" s="220" t="e">
        <f>Scores!S207*calcs!$BT$5</f>
        <v>#REF!</v>
      </c>
      <c r="R211" s="220" t="e">
        <f>Scores!T207*calcs!$BT$6</f>
        <v>#REF!</v>
      </c>
      <c r="S211" s="220" t="e">
        <f>Scores!U207*calcs!$BT$6</f>
        <v>#REF!</v>
      </c>
      <c r="T211" s="220" t="e">
        <f>Scores!V207*calcs!$BT$6</f>
        <v>#REF!</v>
      </c>
      <c r="U211" s="220" t="e">
        <f>Scores!W207*calcs!$BT$6</f>
        <v>#REF!</v>
      </c>
      <c r="V211" s="220" t="e">
        <f>Scores!X207*calcs!$BT$6</f>
        <v>#REF!</v>
      </c>
      <c r="W211" s="220" t="e">
        <f>Scores!Y207*calcs!$BT$7</f>
        <v>#REF!</v>
      </c>
      <c r="X211" s="220" t="e">
        <f>Scores!Z207*calcs!$BT$7</f>
        <v>#REF!</v>
      </c>
      <c r="Y211" s="220" t="e">
        <f>Scores!AA207*calcs!$BT$7</f>
        <v>#REF!</v>
      </c>
      <c r="Z211" s="220" t="e">
        <f>Scores!AB207*calcs!$BT$7</f>
        <v>#REF!</v>
      </c>
      <c r="AA211" s="220" t="e">
        <f>Scores!AC207*calcs!$BT$7</f>
        <v>#REF!</v>
      </c>
      <c r="AB211" s="220" t="e">
        <f>Scores!AD207*calcs!$BT$8</f>
        <v>#REF!</v>
      </c>
      <c r="AC211" s="220" t="e">
        <f>Scores!AE207*calcs!$BT$8</f>
        <v>#REF!</v>
      </c>
      <c r="AD211" s="220" t="e">
        <f>Scores!AF207*calcs!$BT$8</f>
        <v>#REF!</v>
      </c>
      <c r="AE211" s="220" t="e">
        <f>Scores!AG207*calcs!$BT$8</f>
        <v>#REF!</v>
      </c>
      <c r="AF211" s="220" t="e">
        <f>Scores!AH207*calcs!$BT$8</f>
        <v>#REF!</v>
      </c>
      <c r="AG211" s="220" t="e">
        <f>Scores!AI207*calcs!$BT$9</f>
        <v>#REF!</v>
      </c>
      <c r="AH211" s="220" t="e">
        <f>Scores!AJ207*calcs!$BT$9</f>
        <v>#REF!</v>
      </c>
      <c r="AI211" s="220" t="e">
        <f>Scores!AK207*calcs!$BT$9</f>
        <v>#REF!</v>
      </c>
      <c r="AJ211" s="220" t="e">
        <f>Scores!AL207*calcs!$BT$9</f>
        <v>#REF!</v>
      </c>
      <c r="AK211" s="220" t="e">
        <f>Scores!AM207*calcs!$BT$9</f>
        <v>#REF!</v>
      </c>
      <c r="AL211" s="220" t="e">
        <f>Scores!AN207*calcs!$BT$10</f>
        <v>#REF!</v>
      </c>
      <c r="AM211" s="220" t="e">
        <f>Scores!AO207*calcs!$BT$10</f>
        <v>#REF!</v>
      </c>
      <c r="AN211" s="220" t="e">
        <f>Scores!AP207*calcs!$BT$10</f>
        <v>#REF!</v>
      </c>
      <c r="AO211" s="220" t="e">
        <f>Scores!AQ207*calcs!$BT$10</f>
        <v>#REF!</v>
      </c>
      <c r="AP211" s="220" t="e">
        <f>Scores!AR207*calcs!$BT$10</f>
        <v>#REF!</v>
      </c>
      <c r="AQ211" s="220" t="e">
        <f>Scores!AS207*calcs!$BT$11</f>
        <v>#REF!</v>
      </c>
      <c r="AR211" s="220" t="e">
        <f>Scores!AT207*calcs!$BT$11</f>
        <v>#REF!</v>
      </c>
      <c r="AS211" s="220" t="e">
        <f>Scores!AU207*calcs!$BT$11</f>
        <v>#REF!</v>
      </c>
      <c r="AT211" s="220" t="e">
        <f>Scores!AV207*calcs!$BT$11</f>
        <v>#REF!</v>
      </c>
      <c r="AU211" s="220" t="e">
        <f>Scores!AW207*calcs!$BT$11</f>
        <v>#REF!</v>
      </c>
      <c r="AV211" s="220" t="e">
        <f>Scores!AX207*calcs!$BT$12</f>
        <v>#REF!</v>
      </c>
      <c r="AW211" s="220" t="e">
        <f>Scores!AY207*calcs!$BT$12</f>
        <v>#REF!</v>
      </c>
      <c r="AX211" s="220" t="e">
        <f>Scores!AZ207*calcs!$BT$12</f>
        <v>#REF!</v>
      </c>
      <c r="AY211" s="220" t="e">
        <f>Scores!BA207*calcs!$BT$12</f>
        <v>#REF!</v>
      </c>
      <c r="AZ211" s="220" t="e">
        <f>Scores!BB207*calcs!$BT$12</f>
        <v>#REF!</v>
      </c>
      <c r="BA211" s="220" t="e">
        <f>Scores!BC207*calcs!$BT$13</f>
        <v>#REF!</v>
      </c>
      <c r="BB211" s="220" t="e">
        <f>Scores!BD207*calcs!$BT$13</f>
        <v>#REF!</v>
      </c>
      <c r="BC211" s="220" t="e">
        <f>Scores!BE207*calcs!$BT$13</f>
        <v>#REF!</v>
      </c>
      <c r="BD211" s="220" t="e">
        <f>Scores!BF207*calcs!$BT$13</f>
        <v>#REF!</v>
      </c>
      <c r="BE211" s="220" t="e">
        <f>Scores!BG207*calcs!$BT$13</f>
        <v>#REF!</v>
      </c>
      <c r="BF211" s="220" t="e">
        <f>Scores!BH207*calcs!$BT$14</f>
        <v>#REF!</v>
      </c>
      <c r="BG211" s="220" t="e">
        <f>Scores!BI207*calcs!$BT$14</f>
        <v>#REF!</v>
      </c>
      <c r="BH211" s="220" t="e">
        <f>Scores!BJ207*calcs!$BT$14</f>
        <v>#REF!</v>
      </c>
      <c r="BI211" s="220" t="e">
        <f>Scores!BK207*calcs!$BT$14</f>
        <v>#REF!</v>
      </c>
      <c r="BJ211" s="220" t="e">
        <f>Scores!BL207*calcs!$BT$14</f>
        <v>#REF!</v>
      </c>
    </row>
    <row r="212" spans="1:62">
      <c r="A212" t="s">
        <v>436</v>
      </c>
      <c r="B212" s="16" t="s">
        <v>437</v>
      </c>
      <c r="C212" s="220" t="e">
        <f>Scores!E208*calcs!$BT$3</f>
        <v>#REF!</v>
      </c>
      <c r="D212" s="220" t="e">
        <f>Scores!F208*calcs!$BT$3</f>
        <v>#REF!</v>
      </c>
      <c r="E212" s="220" t="e">
        <f>Scores!G208*calcs!$BT$3</f>
        <v>#REF!</v>
      </c>
      <c r="F212" s="220" t="e">
        <f>Scores!H208*calcs!$BT$3</f>
        <v>#REF!</v>
      </c>
      <c r="G212" s="220" t="e">
        <f>Scores!I208*calcs!$BT$3</f>
        <v>#REF!</v>
      </c>
      <c r="H212" s="220" t="e">
        <f>Scores!J208*calcs!$BT$4</f>
        <v>#REF!</v>
      </c>
      <c r="I212" s="220" t="e">
        <f>Scores!K208*calcs!$BT$4</f>
        <v>#REF!</v>
      </c>
      <c r="J212" s="220" t="e">
        <f>Scores!L208*calcs!$BT$4</f>
        <v>#REF!</v>
      </c>
      <c r="K212" s="220" t="e">
        <f>Scores!M208*calcs!$BT$4</f>
        <v>#REF!</v>
      </c>
      <c r="L212" s="220" t="e">
        <f>Scores!N208*calcs!$BT$4</f>
        <v>#REF!</v>
      </c>
      <c r="M212" s="220" t="e">
        <f>Scores!O208*calcs!$BT$5</f>
        <v>#REF!</v>
      </c>
      <c r="N212" s="220" t="e">
        <f>Scores!P208*calcs!$BT$5</f>
        <v>#REF!</v>
      </c>
      <c r="O212" s="220" t="e">
        <f>Scores!Q208*calcs!$BT$5</f>
        <v>#REF!</v>
      </c>
      <c r="P212" s="220" t="e">
        <f>Scores!R208*calcs!$BT$5</f>
        <v>#REF!</v>
      </c>
      <c r="Q212" s="220" t="e">
        <f>Scores!S208*calcs!$BT$5</f>
        <v>#REF!</v>
      </c>
      <c r="R212" s="220" t="e">
        <f>Scores!T208*calcs!$BT$6</f>
        <v>#REF!</v>
      </c>
      <c r="S212" s="220" t="e">
        <f>Scores!U208*calcs!$BT$6</f>
        <v>#REF!</v>
      </c>
      <c r="T212" s="220" t="e">
        <f>Scores!V208*calcs!$BT$6</f>
        <v>#REF!</v>
      </c>
      <c r="U212" s="220" t="e">
        <f>Scores!W208*calcs!$BT$6</f>
        <v>#REF!</v>
      </c>
      <c r="V212" s="220" t="e">
        <f>Scores!X208*calcs!$BT$6</f>
        <v>#REF!</v>
      </c>
      <c r="W212" s="220" t="e">
        <f>Scores!Y208*calcs!$BT$7</f>
        <v>#REF!</v>
      </c>
      <c r="X212" s="220" t="e">
        <f>Scores!Z208*calcs!$BT$7</f>
        <v>#REF!</v>
      </c>
      <c r="Y212" s="220" t="e">
        <f>Scores!AA208*calcs!$BT$7</f>
        <v>#REF!</v>
      </c>
      <c r="Z212" s="220" t="e">
        <f>Scores!AB208*calcs!$BT$7</f>
        <v>#REF!</v>
      </c>
      <c r="AA212" s="220" t="e">
        <f>Scores!AC208*calcs!$BT$7</f>
        <v>#REF!</v>
      </c>
      <c r="AB212" s="220" t="e">
        <f>Scores!AD208*calcs!$BT$8</f>
        <v>#REF!</v>
      </c>
      <c r="AC212" s="220" t="e">
        <f>Scores!AE208*calcs!$BT$8</f>
        <v>#REF!</v>
      </c>
      <c r="AD212" s="220" t="e">
        <f>Scores!AF208*calcs!$BT$8</f>
        <v>#REF!</v>
      </c>
      <c r="AE212" s="220" t="e">
        <f>Scores!AG208*calcs!$BT$8</f>
        <v>#REF!</v>
      </c>
      <c r="AF212" s="220" t="e">
        <f>Scores!AH208*calcs!$BT$8</f>
        <v>#REF!</v>
      </c>
      <c r="AG212" s="220" t="e">
        <f>Scores!AI208*calcs!$BT$9</f>
        <v>#REF!</v>
      </c>
      <c r="AH212" s="220" t="e">
        <f>Scores!AJ208*calcs!$BT$9</f>
        <v>#REF!</v>
      </c>
      <c r="AI212" s="220" t="e">
        <f>Scores!AK208*calcs!$BT$9</f>
        <v>#REF!</v>
      </c>
      <c r="AJ212" s="220" t="e">
        <f>Scores!AL208*calcs!$BT$9</f>
        <v>#REF!</v>
      </c>
      <c r="AK212" s="220" t="e">
        <f>Scores!AM208*calcs!$BT$9</f>
        <v>#REF!</v>
      </c>
      <c r="AL212" s="220" t="e">
        <f>Scores!AN208*calcs!$BT$10</f>
        <v>#REF!</v>
      </c>
      <c r="AM212" s="220" t="e">
        <f>Scores!AO208*calcs!$BT$10</f>
        <v>#REF!</v>
      </c>
      <c r="AN212" s="220" t="e">
        <f>Scores!AP208*calcs!$BT$10</f>
        <v>#REF!</v>
      </c>
      <c r="AO212" s="220" t="e">
        <f>Scores!AQ208*calcs!$BT$10</f>
        <v>#REF!</v>
      </c>
      <c r="AP212" s="220" t="e">
        <f>Scores!AR208*calcs!$BT$10</f>
        <v>#REF!</v>
      </c>
      <c r="AQ212" s="220" t="e">
        <f>Scores!AS208*calcs!$BT$11</f>
        <v>#REF!</v>
      </c>
      <c r="AR212" s="220" t="e">
        <f>Scores!AT208*calcs!$BT$11</f>
        <v>#REF!</v>
      </c>
      <c r="AS212" s="220" t="e">
        <f>Scores!AU208*calcs!$BT$11</f>
        <v>#REF!</v>
      </c>
      <c r="AT212" s="220" t="e">
        <f>Scores!AV208*calcs!$BT$11</f>
        <v>#REF!</v>
      </c>
      <c r="AU212" s="220" t="e">
        <f>Scores!AW208*calcs!$BT$11</f>
        <v>#REF!</v>
      </c>
      <c r="AV212" s="220" t="e">
        <f>Scores!AX208*calcs!$BT$12</f>
        <v>#REF!</v>
      </c>
      <c r="AW212" s="220" t="e">
        <f>Scores!AY208*calcs!$BT$12</f>
        <v>#REF!</v>
      </c>
      <c r="AX212" s="220" t="e">
        <f>Scores!AZ208*calcs!$BT$12</f>
        <v>#REF!</v>
      </c>
      <c r="AY212" s="220" t="e">
        <f>Scores!BA208*calcs!$BT$12</f>
        <v>#REF!</v>
      </c>
      <c r="AZ212" s="220" t="e">
        <f>Scores!BB208*calcs!$BT$12</f>
        <v>#REF!</v>
      </c>
      <c r="BA212" s="220" t="e">
        <f>Scores!BC208*calcs!$BT$13</f>
        <v>#REF!</v>
      </c>
      <c r="BB212" s="220" t="e">
        <f>Scores!BD208*calcs!$BT$13</f>
        <v>#REF!</v>
      </c>
      <c r="BC212" s="220" t="e">
        <f>Scores!BE208*calcs!$BT$13</f>
        <v>#REF!</v>
      </c>
      <c r="BD212" s="220" t="e">
        <f>Scores!BF208*calcs!$BT$13</f>
        <v>#REF!</v>
      </c>
      <c r="BE212" s="220" t="e">
        <f>Scores!BG208*calcs!$BT$13</f>
        <v>#REF!</v>
      </c>
      <c r="BF212" s="220" t="e">
        <f>Scores!BH208*calcs!$BT$14</f>
        <v>#REF!</v>
      </c>
      <c r="BG212" s="220" t="e">
        <f>Scores!BI208*calcs!$BT$14</f>
        <v>#REF!</v>
      </c>
      <c r="BH212" s="220" t="e">
        <f>Scores!BJ208*calcs!$BT$14</f>
        <v>#REF!</v>
      </c>
      <c r="BI212" s="220" t="e">
        <f>Scores!BK208*calcs!$BT$14</f>
        <v>#REF!</v>
      </c>
      <c r="BJ212" s="220" t="e">
        <f>Scores!BL208*calcs!$BT$14</f>
        <v>#REF!</v>
      </c>
    </row>
    <row r="213" spans="1:62">
      <c r="A213" t="s">
        <v>438</v>
      </c>
      <c r="B213" s="16" t="s">
        <v>439</v>
      </c>
      <c r="C213" s="220" t="e">
        <f>Scores!E209*calcs!$BT$3</f>
        <v>#REF!</v>
      </c>
      <c r="D213" s="220" t="e">
        <f>Scores!F209*calcs!$BT$3</f>
        <v>#REF!</v>
      </c>
      <c r="E213" s="220" t="e">
        <f>Scores!G209*calcs!$BT$3</f>
        <v>#REF!</v>
      </c>
      <c r="F213" s="220" t="e">
        <f>Scores!H209*calcs!$BT$3</f>
        <v>#REF!</v>
      </c>
      <c r="G213" s="220" t="e">
        <f>Scores!I209*calcs!$BT$3</f>
        <v>#REF!</v>
      </c>
      <c r="H213" s="220" t="e">
        <f>Scores!J209*calcs!$BT$4</f>
        <v>#REF!</v>
      </c>
      <c r="I213" s="220" t="e">
        <f>Scores!K209*calcs!$BT$4</f>
        <v>#REF!</v>
      </c>
      <c r="J213" s="220" t="e">
        <f>Scores!L209*calcs!$BT$4</f>
        <v>#REF!</v>
      </c>
      <c r="K213" s="220" t="e">
        <f>Scores!M209*calcs!$BT$4</f>
        <v>#REF!</v>
      </c>
      <c r="L213" s="220" t="e">
        <f>Scores!N209*calcs!$BT$4</f>
        <v>#REF!</v>
      </c>
      <c r="M213" s="220" t="e">
        <f>Scores!O209*calcs!$BT$5</f>
        <v>#REF!</v>
      </c>
      <c r="N213" s="220" t="e">
        <f>Scores!P209*calcs!$BT$5</f>
        <v>#REF!</v>
      </c>
      <c r="O213" s="220" t="e">
        <f>Scores!Q209*calcs!$BT$5</f>
        <v>#REF!</v>
      </c>
      <c r="P213" s="220" t="e">
        <f>Scores!R209*calcs!$BT$5</f>
        <v>#REF!</v>
      </c>
      <c r="Q213" s="220" t="e">
        <f>Scores!S209*calcs!$BT$5</f>
        <v>#REF!</v>
      </c>
      <c r="R213" s="220" t="e">
        <f>Scores!T209*calcs!$BT$6</f>
        <v>#REF!</v>
      </c>
      <c r="S213" s="220" t="e">
        <f>Scores!U209*calcs!$BT$6</f>
        <v>#REF!</v>
      </c>
      <c r="T213" s="220" t="e">
        <f>Scores!V209*calcs!$BT$6</f>
        <v>#REF!</v>
      </c>
      <c r="U213" s="220" t="e">
        <f>Scores!W209*calcs!$BT$6</f>
        <v>#REF!</v>
      </c>
      <c r="V213" s="220" t="e">
        <f>Scores!X209*calcs!$BT$6</f>
        <v>#REF!</v>
      </c>
      <c r="W213" s="220" t="e">
        <f>Scores!Y209*calcs!$BT$7</f>
        <v>#REF!</v>
      </c>
      <c r="X213" s="220" t="e">
        <f>Scores!Z209*calcs!$BT$7</f>
        <v>#REF!</v>
      </c>
      <c r="Y213" s="220" t="e">
        <f>Scores!AA209*calcs!$BT$7</f>
        <v>#REF!</v>
      </c>
      <c r="Z213" s="220" t="e">
        <f>Scores!AB209*calcs!$BT$7</f>
        <v>#REF!</v>
      </c>
      <c r="AA213" s="220" t="e">
        <f>Scores!AC209*calcs!$BT$7</f>
        <v>#REF!</v>
      </c>
      <c r="AB213" s="220" t="e">
        <f>Scores!AD209*calcs!$BT$8</f>
        <v>#REF!</v>
      </c>
      <c r="AC213" s="220" t="e">
        <f>Scores!AE209*calcs!$BT$8</f>
        <v>#REF!</v>
      </c>
      <c r="AD213" s="220" t="e">
        <f>Scores!AF209*calcs!$BT$8</f>
        <v>#REF!</v>
      </c>
      <c r="AE213" s="220" t="e">
        <f>Scores!AG209*calcs!$BT$8</f>
        <v>#REF!</v>
      </c>
      <c r="AF213" s="220" t="e">
        <f>Scores!AH209*calcs!$BT$8</f>
        <v>#REF!</v>
      </c>
      <c r="AG213" s="220" t="e">
        <f>Scores!AI209*calcs!$BT$9</f>
        <v>#REF!</v>
      </c>
      <c r="AH213" s="220" t="e">
        <f>Scores!AJ209*calcs!$BT$9</f>
        <v>#REF!</v>
      </c>
      <c r="AI213" s="220" t="e">
        <f>Scores!AK209*calcs!$BT$9</f>
        <v>#REF!</v>
      </c>
      <c r="AJ213" s="220" t="e">
        <f>Scores!AL209*calcs!$BT$9</f>
        <v>#REF!</v>
      </c>
      <c r="AK213" s="220" t="e">
        <f>Scores!AM209*calcs!$BT$9</f>
        <v>#REF!</v>
      </c>
      <c r="AL213" s="220" t="e">
        <f>Scores!AN209*calcs!$BT$10</f>
        <v>#REF!</v>
      </c>
      <c r="AM213" s="220" t="e">
        <f>Scores!AO209*calcs!$BT$10</f>
        <v>#REF!</v>
      </c>
      <c r="AN213" s="220" t="e">
        <f>Scores!AP209*calcs!$BT$10</f>
        <v>#REF!</v>
      </c>
      <c r="AO213" s="220" t="e">
        <f>Scores!AQ209*calcs!$BT$10</f>
        <v>#REF!</v>
      </c>
      <c r="AP213" s="220" t="e">
        <f>Scores!AR209*calcs!$BT$10</f>
        <v>#REF!</v>
      </c>
      <c r="AQ213" s="220" t="e">
        <f>Scores!AS209*calcs!$BT$11</f>
        <v>#REF!</v>
      </c>
      <c r="AR213" s="220" t="e">
        <f>Scores!AT209*calcs!$BT$11</f>
        <v>#REF!</v>
      </c>
      <c r="AS213" s="220" t="e">
        <f>Scores!AU209*calcs!$BT$11</f>
        <v>#REF!</v>
      </c>
      <c r="AT213" s="220" t="e">
        <f>Scores!AV209*calcs!$BT$11</f>
        <v>#REF!</v>
      </c>
      <c r="AU213" s="220" t="e">
        <f>Scores!AW209*calcs!$BT$11</f>
        <v>#REF!</v>
      </c>
      <c r="AV213" s="220" t="e">
        <f>Scores!AX209*calcs!$BT$12</f>
        <v>#REF!</v>
      </c>
      <c r="AW213" s="220" t="e">
        <f>Scores!AY209*calcs!$BT$12</f>
        <v>#REF!</v>
      </c>
      <c r="AX213" s="220" t="e">
        <f>Scores!AZ209*calcs!$BT$12</f>
        <v>#REF!</v>
      </c>
      <c r="AY213" s="220" t="e">
        <f>Scores!BA209*calcs!$BT$12</f>
        <v>#REF!</v>
      </c>
      <c r="AZ213" s="220" t="e">
        <f>Scores!BB209*calcs!$BT$12</f>
        <v>#REF!</v>
      </c>
      <c r="BA213" s="220" t="e">
        <f>Scores!BC209*calcs!$BT$13</f>
        <v>#REF!</v>
      </c>
      <c r="BB213" s="220" t="e">
        <f>Scores!BD209*calcs!$BT$13</f>
        <v>#REF!</v>
      </c>
      <c r="BC213" s="220" t="e">
        <f>Scores!BE209*calcs!$BT$13</f>
        <v>#REF!</v>
      </c>
      <c r="BD213" s="220" t="e">
        <f>Scores!BF209*calcs!$BT$13</f>
        <v>#REF!</v>
      </c>
      <c r="BE213" s="220" t="e">
        <f>Scores!BG209*calcs!$BT$13</f>
        <v>#REF!</v>
      </c>
      <c r="BF213" s="220" t="e">
        <f>Scores!BH209*calcs!$BT$14</f>
        <v>#REF!</v>
      </c>
      <c r="BG213" s="220" t="e">
        <f>Scores!BI209*calcs!$BT$14</f>
        <v>#REF!</v>
      </c>
      <c r="BH213" s="220" t="e">
        <f>Scores!BJ209*calcs!$BT$14</f>
        <v>#REF!</v>
      </c>
      <c r="BI213" s="220" t="e">
        <f>Scores!BK209*calcs!$BT$14</f>
        <v>#REF!</v>
      </c>
      <c r="BJ213" s="220" t="e">
        <f>Scores!BL209*calcs!$BT$14</f>
        <v>#REF!</v>
      </c>
    </row>
    <row r="214" spans="1:62">
      <c r="A214" t="s">
        <v>440</v>
      </c>
      <c r="B214" s="16" t="s">
        <v>441</v>
      </c>
      <c r="C214" s="220" t="e">
        <f>Scores!E210*calcs!$BT$3</f>
        <v>#REF!</v>
      </c>
      <c r="D214" s="220" t="e">
        <f>Scores!F210*calcs!$BT$3</f>
        <v>#REF!</v>
      </c>
      <c r="E214" s="220" t="e">
        <f>Scores!G210*calcs!$BT$3</f>
        <v>#REF!</v>
      </c>
      <c r="F214" s="220" t="e">
        <f>Scores!H210*calcs!$BT$3</f>
        <v>#REF!</v>
      </c>
      <c r="G214" s="220" t="e">
        <f>Scores!I210*calcs!$BT$3</f>
        <v>#REF!</v>
      </c>
      <c r="H214" s="220" t="e">
        <f>Scores!J210*calcs!$BT$4</f>
        <v>#REF!</v>
      </c>
      <c r="I214" s="220" t="e">
        <f>Scores!K210*calcs!$BT$4</f>
        <v>#REF!</v>
      </c>
      <c r="J214" s="220" t="e">
        <f>Scores!L210*calcs!$BT$4</f>
        <v>#REF!</v>
      </c>
      <c r="K214" s="220" t="e">
        <f>Scores!M210*calcs!$BT$4</f>
        <v>#REF!</v>
      </c>
      <c r="L214" s="220" t="e">
        <f>Scores!N210*calcs!$BT$4</f>
        <v>#REF!</v>
      </c>
      <c r="M214" s="220" t="e">
        <f>Scores!O210*calcs!$BT$5</f>
        <v>#REF!</v>
      </c>
      <c r="N214" s="220" t="e">
        <f>Scores!P210*calcs!$BT$5</f>
        <v>#REF!</v>
      </c>
      <c r="O214" s="220" t="e">
        <f>Scores!Q210*calcs!$BT$5</f>
        <v>#REF!</v>
      </c>
      <c r="P214" s="220" t="e">
        <f>Scores!R210*calcs!$BT$5</f>
        <v>#REF!</v>
      </c>
      <c r="Q214" s="220" t="e">
        <f>Scores!S210*calcs!$BT$5</f>
        <v>#REF!</v>
      </c>
      <c r="R214" s="220" t="e">
        <f>Scores!T210*calcs!$BT$6</f>
        <v>#REF!</v>
      </c>
      <c r="S214" s="220" t="e">
        <f>Scores!U210*calcs!$BT$6</f>
        <v>#REF!</v>
      </c>
      <c r="T214" s="220" t="e">
        <f>Scores!V210*calcs!$BT$6</f>
        <v>#REF!</v>
      </c>
      <c r="U214" s="220" t="e">
        <f>Scores!W210*calcs!$BT$6</f>
        <v>#REF!</v>
      </c>
      <c r="V214" s="220" t="e">
        <f>Scores!X210*calcs!$BT$6</f>
        <v>#REF!</v>
      </c>
      <c r="W214" s="220" t="e">
        <f>Scores!Y210*calcs!$BT$7</f>
        <v>#REF!</v>
      </c>
      <c r="X214" s="220" t="e">
        <f>Scores!Z210*calcs!$BT$7</f>
        <v>#REF!</v>
      </c>
      <c r="Y214" s="220" t="e">
        <f>Scores!AA210*calcs!$BT$7</f>
        <v>#REF!</v>
      </c>
      <c r="Z214" s="220" t="e">
        <f>Scores!AB210*calcs!$BT$7</f>
        <v>#REF!</v>
      </c>
      <c r="AA214" s="220" t="e">
        <f>Scores!AC210*calcs!$BT$7</f>
        <v>#REF!</v>
      </c>
      <c r="AB214" s="220" t="e">
        <f>Scores!AD210*calcs!$BT$8</f>
        <v>#REF!</v>
      </c>
      <c r="AC214" s="220" t="e">
        <f>Scores!AE210*calcs!$BT$8</f>
        <v>#REF!</v>
      </c>
      <c r="AD214" s="220" t="e">
        <f>Scores!AF210*calcs!$BT$8</f>
        <v>#REF!</v>
      </c>
      <c r="AE214" s="220" t="e">
        <f>Scores!AG210*calcs!$BT$8</f>
        <v>#REF!</v>
      </c>
      <c r="AF214" s="220" t="e">
        <f>Scores!AH210*calcs!$BT$8</f>
        <v>#REF!</v>
      </c>
      <c r="AG214" s="220" t="e">
        <f>Scores!AI210*calcs!$BT$9</f>
        <v>#REF!</v>
      </c>
      <c r="AH214" s="220" t="e">
        <f>Scores!AJ210*calcs!$BT$9</f>
        <v>#REF!</v>
      </c>
      <c r="AI214" s="220" t="e">
        <f>Scores!AK210*calcs!$BT$9</f>
        <v>#REF!</v>
      </c>
      <c r="AJ214" s="220" t="e">
        <f>Scores!AL210*calcs!$BT$9</f>
        <v>#REF!</v>
      </c>
      <c r="AK214" s="220" t="e">
        <f>Scores!AM210*calcs!$BT$9</f>
        <v>#REF!</v>
      </c>
      <c r="AL214" s="220" t="e">
        <f>Scores!AN210*calcs!$BT$10</f>
        <v>#REF!</v>
      </c>
      <c r="AM214" s="220" t="e">
        <f>Scores!AO210*calcs!$BT$10</f>
        <v>#REF!</v>
      </c>
      <c r="AN214" s="220" t="e">
        <f>Scores!AP210*calcs!$BT$10</f>
        <v>#REF!</v>
      </c>
      <c r="AO214" s="220" t="e">
        <f>Scores!AQ210*calcs!$BT$10</f>
        <v>#REF!</v>
      </c>
      <c r="AP214" s="220" t="e">
        <f>Scores!AR210*calcs!$BT$10</f>
        <v>#REF!</v>
      </c>
      <c r="AQ214" s="220" t="e">
        <f>Scores!AS210*calcs!$BT$11</f>
        <v>#REF!</v>
      </c>
      <c r="AR214" s="220" t="e">
        <f>Scores!AT210*calcs!$BT$11</f>
        <v>#REF!</v>
      </c>
      <c r="AS214" s="220" t="e">
        <f>Scores!AU210*calcs!$BT$11</f>
        <v>#REF!</v>
      </c>
      <c r="AT214" s="220" t="e">
        <f>Scores!AV210*calcs!$BT$11</f>
        <v>#REF!</v>
      </c>
      <c r="AU214" s="220" t="e">
        <f>Scores!AW210*calcs!$BT$11</f>
        <v>#REF!</v>
      </c>
      <c r="AV214" s="220" t="e">
        <f>Scores!AX210*calcs!$BT$12</f>
        <v>#REF!</v>
      </c>
      <c r="AW214" s="220" t="e">
        <f>Scores!AY210*calcs!$BT$12</f>
        <v>#REF!</v>
      </c>
      <c r="AX214" s="220" t="e">
        <f>Scores!AZ210*calcs!$BT$12</f>
        <v>#REF!</v>
      </c>
      <c r="AY214" s="220" t="e">
        <f>Scores!BA210*calcs!$BT$12</f>
        <v>#REF!</v>
      </c>
      <c r="AZ214" s="220" t="e">
        <f>Scores!BB210*calcs!$BT$12</f>
        <v>#REF!</v>
      </c>
      <c r="BA214" s="220" t="e">
        <f>Scores!BC210*calcs!$BT$13</f>
        <v>#REF!</v>
      </c>
      <c r="BB214" s="220" t="e">
        <f>Scores!BD210*calcs!$BT$13</f>
        <v>#REF!</v>
      </c>
      <c r="BC214" s="220" t="e">
        <f>Scores!BE210*calcs!$BT$13</f>
        <v>#REF!</v>
      </c>
      <c r="BD214" s="220" t="e">
        <f>Scores!BF210*calcs!$BT$13</f>
        <v>#REF!</v>
      </c>
      <c r="BE214" s="220" t="e">
        <f>Scores!BG210*calcs!$BT$13</f>
        <v>#REF!</v>
      </c>
      <c r="BF214" s="220" t="e">
        <f>Scores!BH210*calcs!$BT$14</f>
        <v>#REF!</v>
      </c>
      <c r="BG214" s="220" t="e">
        <f>Scores!BI210*calcs!$BT$14</f>
        <v>#REF!</v>
      </c>
      <c r="BH214" s="220" t="e">
        <f>Scores!BJ210*calcs!$BT$14</f>
        <v>#REF!</v>
      </c>
      <c r="BI214" s="220" t="e">
        <f>Scores!BK210*calcs!$BT$14</f>
        <v>#REF!</v>
      </c>
      <c r="BJ214" s="220" t="e">
        <f>Scores!BL210*calcs!$BT$14</f>
        <v>#REF!</v>
      </c>
    </row>
    <row r="215" spans="1:62">
      <c r="A215" t="s">
        <v>442</v>
      </c>
      <c r="B215" s="16" t="s">
        <v>443</v>
      </c>
      <c r="C215" s="220" t="e">
        <f>Scores!E211*calcs!$BT$3</f>
        <v>#REF!</v>
      </c>
      <c r="D215" s="220" t="e">
        <f>Scores!F211*calcs!$BT$3</f>
        <v>#REF!</v>
      </c>
      <c r="E215" s="220" t="e">
        <f>Scores!G211*calcs!$BT$3</f>
        <v>#REF!</v>
      </c>
      <c r="F215" s="220" t="e">
        <f>Scores!H211*calcs!$BT$3</f>
        <v>#REF!</v>
      </c>
      <c r="G215" s="220" t="e">
        <f>Scores!I211*calcs!$BT$3</f>
        <v>#REF!</v>
      </c>
      <c r="H215" s="220" t="e">
        <f>Scores!J211*calcs!$BT$4</f>
        <v>#REF!</v>
      </c>
      <c r="I215" s="220" t="e">
        <f>Scores!K211*calcs!$BT$4</f>
        <v>#REF!</v>
      </c>
      <c r="J215" s="220" t="e">
        <f>Scores!L211*calcs!$BT$4</f>
        <v>#REF!</v>
      </c>
      <c r="K215" s="220" t="e">
        <f>Scores!M211*calcs!$BT$4</f>
        <v>#REF!</v>
      </c>
      <c r="L215" s="220" t="e">
        <f>Scores!N211*calcs!$BT$4</f>
        <v>#REF!</v>
      </c>
      <c r="M215" s="220" t="e">
        <f>Scores!O211*calcs!$BT$5</f>
        <v>#REF!</v>
      </c>
      <c r="N215" s="220" t="e">
        <f>Scores!P211*calcs!$BT$5</f>
        <v>#REF!</v>
      </c>
      <c r="O215" s="220" t="e">
        <f>Scores!Q211*calcs!$BT$5</f>
        <v>#REF!</v>
      </c>
      <c r="P215" s="220" t="e">
        <f>Scores!R211*calcs!$BT$5</f>
        <v>#REF!</v>
      </c>
      <c r="Q215" s="220" t="e">
        <f>Scores!S211*calcs!$BT$5</f>
        <v>#REF!</v>
      </c>
      <c r="R215" s="220" t="e">
        <f>Scores!T211*calcs!$BT$6</f>
        <v>#REF!</v>
      </c>
      <c r="S215" s="220" t="e">
        <f>Scores!U211*calcs!$BT$6</f>
        <v>#REF!</v>
      </c>
      <c r="T215" s="220" t="e">
        <f>Scores!V211*calcs!$BT$6</f>
        <v>#REF!</v>
      </c>
      <c r="U215" s="220" t="e">
        <f>Scores!W211*calcs!$BT$6</f>
        <v>#REF!</v>
      </c>
      <c r="V215" s="220" t="e">
        <f>Scores!X211*calcs!$BT$6</f>
        <v>#REF!</v>
      </c>
      <c r="W215" s="220" t="e">
        <f>Scores!Y211*calcs!$BT$7</f>
        <v>#REF!</v>
      </c>
      <c r="X215" s="220" t="e">
        <f>Scores!Z211*calcs!$BT$7</f>
        <v>#REF!</v>
      </c>
      <c r="Y215" s="220" t="e">
        <f>Scores!AA211*calcs!$BT$7</f>
        <v>#REF!</v>
      </c>
      <c r="Z215" s="220" t="e">
        <f>Scores!AB211*calcs!$BT$7</f>
        <v>#REF!</v>
      </c>
      <c r="AA215" s="220" t="e">
        <f>Scores!AC211*calcs!$BT$7</f>
        <v>#REF!</v>
      </c>
      <c r="AB215" s="220" t="e">
        <f>Scores!AD211*calcs!$BT$8</f>
        <v>#REF!</v>
      </c>
      <c r="AC215" s="220" t="e">
        <f>Scores!AE211*calcs!$BT$8</f>
        <v>#REF!</v>
      </c>
      <c r="AD215" s="220" t="e">
        <f>Scores!AF211*calcs!$BT$8</f>
        <v>#REF!</v>
      </c>
      <c r="AE215" s="220" t="e">
        <f>Scores!AG211*calcs!$BT$8</f>
        <v>#REF!</v>
      </c>
      <c r="AF215" s="220" t="e">
        <f>Scores!AH211*calcs!$BT$8</f>
        <v>#REF!</v>
      </c>
      <c r="AG215" s="220" t="e">
        <f>Scores!AI211*calcs!$BT$9</f>
        <v>#REF!</v>
      </c>
      <c r="AH215" s="220" t="e">
        <f>Scores!AJ211*calcs!$BT$9</f>
        <v>#REF!</v>
      </c>
      <c r="AI215" s="220" t="e">
        <f>Scores!AK211*calcs!$BT$9</f>
        <v>#REF!</v>
      </c>
      <c r="AJ215" s="220" t="e">
        <f>Scores!AL211*calcs!$BT$9</f>
        <v>#REF!</v>
      </c>
      <c r="AK215" s="220" t="e">
        <f>Scores!AM211*calcs!$BT$9</f>
        <v>#REF!</v>
      </c>
      <c r="AL215" s="220" t="e">
        <f>Scores!AN211*calcs!$BT$10</f>
        <v>#REF!</v>
      </c>
      <c r="AM215" s="220" t="e">
        <f>Scores!AO211*calcs!$BT$10</f>
        <v>#REF!</v>
      </c>
      <c r="AN215" s="220" t="e">
        <f>Scores!AP211*calcs!$BT$10</f>
        <v>#REF!</v>
      </c>
      <c r="AO215" s="220" t="e">
        <f>Scores!AQ211*calcs!$BT$10</f>
        <v>#REF!</v>
      </c>
      <c r="AP215" s="220" t="e">
        <f>Scores!AR211*calcs!$BT$10</f>
        <v>#REF!</v>
      </c>
      <c r="AQ215" s="220" t="e">
        <f>Scores!AS211*calcs!$BT$11</f>
        <v>#REF!</v>
      </c>
      <c r="AR215" s="220" t="e">
        <f>Scores!AT211*calcs!$BT$11</f>
        <v>#REF!</v>
      </c>
      <c r="AS215" s="220" t="e">
        <f>Scores!AU211*calcs!$BT$11</f>
        <v>#REF!</v>
      </c>
      <c r="AT215" s="220" t="e">
        <f>Scores!AV211*calcs!$BT$11</f>
        <v>#REF!</v>
      </c>
      <c r="AU215" s="220" t="e">
        <f>Scores!AW211*calcs!$BT$11</f>
        <v>#REF!</v>
      </c>
      <c r="AV215" s="220" t="e">
        <f>Scores!AX211*calcs!$BT$12</f>
        <v>#REF!</v>
      </c>
      <c r="AW215" s="220" t="e">
        <f>Scores!AY211*calcs!$BT$12</f>
        <v>#REF!</v>
      </c>
      <c r="AX215" s="220" t="e">
        <f>Scores!AZ211*calcs!$BT$12</f>
        <v>#REF!</v>
      </c>
      <c r="AY215" s="220" t="e">
        <f>Scores!BA211*calcs!$BT$12</f>
        <v>#REF!</v>
      </c>
      <c r="AZ215" s="220" t="e">
        <f>Scores!BB211*calcs!$BT$12</f>
        <v>#REF!</v>
      </c>
      <c r="BA215" s="220" t="e">
        <f>Scores!BC211*calcs!$BT$13</f>
        <v>#REF!</v>
      </c>
      <c r="BB215" s="220" t="e">
        <f>Scores!BD211*calcs!$BT$13</f>
        <v>#REF!</v>
      </c>
      <c r="BC215" s="220" t="e">
        <f>Scores!BE211*calcs!$BT$13</f>
        <v>#REF!</v>
      </c>
      <c r="BD215" s="220" t="e">
        <f>Scores!BF211*calcs!$BT$13</f>
        <v>#REF!</v>
      </c>
      <c r="BE215" s="220" t="e">
        <f>Scores!BG211*calcs!$BT$13</f>
        <v>#REF!</v>
      </c>
      <c r="BF215" s="220" t="e">
        <f>Scores!BH211*calcs!$BT$14</f>
        <v>#REF!</v>
      </c>
      <c r="BG215" s="220" t="e">
        <f>Scores!BI211*calcs!$BT$14</f>
        <v>#REF!</v>
      </c>
      <c r="BH215" s="220" t="e">
        <f>Scores!BJ211*calcs!$BT$14</f>
        <v>#REF!</v>
      </c>
      <c r="BI215" s="220" t="e">
        <f>Scores!BK211*calcs!$BT$14</f>
        <v>#REF!</v>
      </c>
      <c r="BJ215" s="220" t="e">
        <f>Scores!BL211*calcs!$BT$14</f>
        <v>#REF!</v>
      </c>
    </row>
    <row r="216" spans="1:62">
      <c r="A216" t="s">
        <v>444</v>
      </c>
      <c r="B216" s="16" t="s">
        <v>445</v>
      </c>
      <c r="C216" s="220" t="e">
        <f>Scores!E212*calcs!$BT$3</f>
        <v>#REF!</v>
      </c>
      <c r="D216" s="220" t="e">
        <f>Scores!F212*calcs!$BT$3</f>
        <v>#REF!</v>
      </c>
      <c r="E216" s="220" t="e">
        <f>Scores!G212*calcs!$BT$3</f>
        <v>#REF!</v>
      </c>
      <c r="F216" s="220" t="e">
        <f>Scores!H212*calcs!$BT$3</f>
        <v>#REF!</v>
      </c>
      <c r="G216" s="220" t="e">
        <f>Scores!I212*calcs!$BT$3</f>
        <v>#REF!</v>
      </c>
      <c r="H216" s="220" t="e">
        <f>Scores!J212*calcs!$BT$4</f>
        <v>#REF!</v>
      </c>
      <c r="I216" s="220" t="e">
        <f>Scores!K212*calcs!$BT$4</f>
        <v>#REF!</v>
      </c>
      <c r="J216" s="220" t="e">
        <f>Scores!L212*calcs!$BT$4</f>
        <v>#REF!</v>
      </c>
      <c r="K216" s="220" t="e">
        <f>Scores!M212*calcs!$BT$4</f>
        <v>#REF!</v>
      </c>
      <c r="L216" s="220" t="e">
        <f>Scores!N212*calcs!$BT$4</f>
        <v>#REF!</v>
      </c>
      <c r="M216" s="220" t="e">
        <f>Scores!O212*calcs!$BT$5</f>
        <v>#REF!</v>
      </c>
      <c r="N216" s="220" t="e">
        <f>Scores!P212*calcs!$BT$5</f>
        <v>#REF!</v>
      </c>
      <c r="O216" s="220" t="e">
        <f>Scores!Q212*calcs!$BT$5</f>
        <v>#REF!</v>
      </c>
      <c r="P216" s="220" t="e">
        <f>Scores!R212*calcs!$BT$5</f>
        <v>#REF!</v>
      </c>
      <c r="Q216" s="220" t="e">
        <f>Scores!S212*calcs!$BT$5</f>
        <v>#REF!</v>
      </c>
      <c r="R216" s="220" t="e">
        <f>Scores!T212*calcs!$BT$6</f>
        <v>#REF!</v>
      </c>
      <c r="S216" s="220" t="e">
        <f>Scores!U212*calcs!$BT$6</f>
        <v>#REF!</v>
      </c>
      <c r="T216" s="220" t="e">
        <f>Scores!V212*calcs!$BT$6</f>
        <v>#REF!</v>
      </c>
      <c r="U216" s="220" t="e">
        <f>Scores!W212*calcs!$BT$6</f>
        <v>#REF!</v>
      </c>
      <c r="V216" s="220" t="e">
        <f>Scores!X212*calcs!$BT$6</f>
        <v>#REF!</v>
      </c>
      <c r="W216" s="220" t="e">
        <f>Scores!Y212*calcs!$BT$7</f>
        <v>#REF!</v>
      </c>
      <c r="X216" s="220" t="e">
        <f>Scores!Z212*calcs!$BT$7</f>
        <v>#REF!</v>
      </c>
      <c r="Y216" s="220" t="e">
        <f>Scores!AA212*calcs!$BT$7</f>
        <v>#REF!</v>
      </c>
      <c r="Z216" s="220" t="e">
        <f>Scores!AB212*calcs!$BT$7</f>
        <v>#REF!</v>
      </c>
      <c r="AA216" s="220" t="e">
        <f>Scores!AC212*calcs!$BT$7</f>
        <v>#REF!</v>
      </c>
      <c r="AB216" s="220" t="e">
        <f>Scores!AD212*calcs!$BT$8</f>
        <v>#REF!</v>
      </c>
      <c r="AC216" s="220" t="e">
        <f>Scores!AE212*calcs!$BT$8</f>
        <v>#REF!</v>
      </c>
      <c r="AD216" s="220" t="e">
        <f>Scores!AF212*calcs!$BT$8</f>
        <v>#REF!</v>
      </c>
      <c r="AE216" s="220" t="e">
        <f>Scores!AG212*calcs!$BT$8</f>
        <v>#REF!</v>
      </c>
      <c r="AF216" s="220" t="e">
        <f>Scores!AH212*calcs!$BT$8</f>
        <v>#REF!</v>
      </c>
      <c r="AG216" s="220" t="e">
        <f>Scores!AI212*calcs!$BT$9</f>
        <v>#REF!</v>
      </c>
      <c r="AH216" s="220" t="e">
        <f>Scores!AJ212*calcs!$BT$9</f>
        <v>#REF!</v>
      </c>
      <c r="AI216" s="220" t="e">
        <f>Scores!AK212*calcs!$BT$9</f>
        <v>#REF!</v>
      </c>
      <c r="AJ216" s="220" t="e">
        <f>Scores!AL212*calcs!$BT$9</f>
        <v>#REF!</v>
      </c>
      <c r="AK216" s="220" t="e">
        <f>Scores!AM212*calcs!$BT$9</f>
        <v>#REF!</v>
      </c>
      <c r="AL216" s="220" t="e">
        <f>Scores!AN212*calcs!$BT$10</f>
        <v>#REF!</v>
      </c>
      <c r="AM216" s="220" t="e">
        <f>Scores!AO212*calcs!$BT$10</f>
        <v>#REF!</v>
      </c>
      <c r="AN216" s="220" t="e">
        <f>Scores!AP212*calcs!$BT$10</f>
        <v>#REF!</v>
      </c>
      <c r="AO216" s="220" t="e">
        <f>Scores!AQ212*calcs!$BT$10</f>
        <v>#REF!</v>
      </c>
      <c r="AP216" s="220" t="e">
        <f>Scores!AR212*calcs!$BT$10</f>
        <v>#REF!</v>
      </c>
      <c r="AQ216" s="220" t="e">
        <f>Scores!AS212*calcs!$BT$11</f>
        <v>#REF!</v>
      </c>
      <c r="AR216" s="220" t="e">
        <f>Scores!AT212*calcs!$BT$11</f>
        <v>#REF!</v>
      </c>
      <c r="AS216" s="220" t="e">
        <f>Scores!AU212*calcs!$BT$11</f>
        <v>#REF!</v>
      </c>
      <c r="AT216" s="220" t="e">
        <f>Scores!AV212*calcs!$BT$11</f>
        <v>#REF!</v>
      </c>
      <c r="AU216" s="220" t="e">
        <f>Scores!AW212*calcs!$BT$11</f>
        <v>#REF!</v>
      </c>
      <c r="AV216" s="220" t="e">
        <f>Scores!AX212*calcs!$BT$12</f>
        <v>#REF!</v>
      </c>
      <c r="AW216" s="220" t="e">
        <f>Scores!AY212*calcs!$BT$12</f>
        <v>#REF!</v>
      </c>
      <c r="AX216" s="220" t="e">
        <f>Scores!AZ212*calcs!$BT$12</f>
        <v>#REF!</v>
      </c>
      <c r="AY216" s="220" t="e">
        <f>Scores!BA212*calcs!$BT$12</f>
        <v>#REF!</v>
      </c>
      <c r="AZ216" s="220" t="e">
        <f>Scores!BB212*calcs!$BT$12</f>
        <v>#REF!</v>
      </c>
      <c r="BA216" s="220" t="e">
        <f>Scores!BC212*calcs!$BT$13</f>
        <v>#REF!</v>
      </c>
      <c r="BB216" s="220" t="e">
        <f>Scores!BD212*calcs!$BT$13</f>
        <v>#REF!</v>
      </c>
      <c r="BC216" s="220" t="e">
        <f>Scores!BE212*calcs!$BT$13</f>
        <v>#REF!</v>
      </c>
      <c r="BD216" s="220" t="e">
        <f>Scores!BF212*calcs!$BT$13</f>
        <v>#REF!</v>
      </c>
      <c r="BE216" s="220" t="e">
        <f>Scores!BG212*calcs!$BT$13</f>
        <v>#REF!</v>
      </c>
      <c r="BF216" s="220" t="e">
        <f>Scores!BH212*calcs!$BT$14</f>
        <v>#REF!</v>
      </c>
      <c r="BG216" s="220" t="e">
        <f>Scores!BI212*calcs!$BT$14</f>
        <v>#REF!</v>
      </c>
      <c r="BH216" s="220" t="e">
        <f>Scores!BJ212*calcs!$BT$14</f>
        <v>#REF!</v>
      </c>
      <c r="BI216" s="220" t="e">
        <f>Scores!BK212*calcs!$BT$14</f>
        <v>#REF!</v>
      </c>
      <c r="BJ216" s="220" t="e">
        <f>Scores!BL212*calcs!$BT$14</f>
        <v>#REF!</v>
      </c>
    </row>
    <row r="217" spans="1:62">
      <c r="A217" t="s">
        <v>446</v>
      </c>
      <c r="B217" s="16" t="s">
        <v>447</v>
      </c>
      <c r="C217" s="220" t="e">
        <f>Scores!E213*calcs!$BT$3</f>
        <v>#REF!</v>
      </c>
      <c r="D217" s="220" t="e">
        <f>Scores!F213*calcs!$BT$3</f>
        <v>#REF!</v>
      </c>
      <c r="E217" s="220" t="e">
        <f>Scores!G213*calcs!$BT$3</f>
        <v>#REF!</v>
      </c>
      <c r="F217" s="220" t="e">
        <f>Scores!H213*calcs!$BT$3</f>
        <v>#REF!</v>
      </c>
      <c r="G217" s="220" t="e">
        <f>Scores!I213*calcs!$BT$3</f>
        <v>#REF!</v>
      </c>
      <c r="H217" s="220" t="e">
        <f>Scores!J213*calcs!$BT$4</f>
        <v>#REF!</v>
      </c>
      <c r="I217" s="220" t="e">
        <f>Scores!K213*calcs!$BT$4</f>
        <v>#REF!</v>
      </c>
      <c r="J217" s="220" t="e">
        <f>Scores!L213*calcs!$BT$4</f>
        <v>#REF!</v>
      </c>
      <c r="K217" s="220" t="e">
        <f>Scores!M213*calcs!$BT$4</f>
        <v>#REF!</v>
      </c>
      <c r="L217" s="220" t="e">
        <f>Scores!N213*calcs!$BT$4</f>
        <v>#REF!</v>
      </c>
      <c r="M217" s="220" t="e">
        <f>Scores!O213*calcs!$BT$5</f>
        <v>#REF!</v>
      </c>
      <c r="N217" s="220" t="e">
        <f>Scores!P213*calcs!$BT$5</f>
        <v>#REF!</v>
      </c>
      <c r="O217" s="220" t="e">
        <f>Scores!Q213*calcs!$BT$5</f>
        <v>#REF!</v>
      </c>
      <c r="P217" s="220" t="e">
        <f>Scores!R213*calcs!$BT$5</f>
        <v>#REF!</v>
      </c>
      <c r="Q217" s="220" t="e">
        <f>Scores!S213*calcs!$BT$5</f>
        <v>#REF!</v>
      </c>
      <c r="R217" s="220" t="e">
        <f>Scores!T213*calcs!$BT$6</f>
        <v>#REF!</v>
      </c>
      <c r="S217" s="220" t="e">
        <f>Scores!U213*calcs!$BT$6</f>
        <v>#REF!</v>
      </c>
      <c r="T217" s="220" t="e">
        <f>Scores!V213*calcs!$BT$6</f>
        <v>#REF!</v>
      </c>
      <c r="U217" s="220" t="e">
        <f>Scores!W213*calcs!$BT$6</f>
        <v>#REF!</v>
      </c>
      <c r="V217" s="220" t="e">
        <f>Scores!X213*calcs!$BT$6</f>
        <v>#REF!</v>
      </c>
      <c r="W217" s="220" t="e">
        <f>Scores!Y213*calcs!$BT$7</f>
        <v>#REF!</v>
      </c>
      <c r="X217" s="220" t="e">
        <f>Scores!Z213*calcs!$BT$7</f>
        <v>#REF!</v>
      </c>
      <c r="Y217" s="220" t="e">
        <f>Scores!AA213*calcs!$BT$7</f>
        <v>#REF!</v>
      </c>
      <c r="Z217" s="220" t="e">
        <f>Scores!AB213*calcs!$BT$7</f>
        <v>#REF!</v>
      </c>
      <c r="AA217" s="220" t="e">
        <f>Scores!AC213*calcs!$BT$7</f>
        <v>#REF!</v>
      </c>
      <c r="AB217" s="220" t="e">
        <f>Scores!AD213*calcs!$BT$8</f>
        <v>#REF!</v>
      </c>
      <c r="AC217" s="220" t="e">
        <f>Scores!AE213*calcs!$BT$8</f>
        <v>#REF!</v>
      </c>
      <c r="AD217" s="220" t="e">
        <f>Scores!AF213*calcs!$BT$8</f>
        <v>#REF!</v>
      </c>
      <c r="AE217" s="220" t="e">
        <f>Scores!AG213*calcs!$BT$8</f>
        <v>#REF!</v>
      </c>
      <c r="AF217" s="220" t="e">
        <f>Scores!AH213*calcs!$BT$8</f>
        <v>#REF!</v>
      </c>
      <c r="AG217" s="220" t="e">
        <f>Scores!AI213*calcs!$BT$9</f>
        <v>#REF!</v>
      </c>
      <c r="AH217" s="220" t="e">
        <f>Scores!AJ213*calcs!$BT$9</f>
        <v>#REF!</v>
      </c>
      <c r="AI217" s="220" t="e">
        <f>Scores!AK213*calcs!$BT$9</f>
        <v>#REF!</v>
      </c>
      <c r="AJ217" s="220" t="e">
        <f>Scores!AL213*calcs!$BT$9</f>
        <v>#REF!</v>
      </c>
      <c r="AK217" s="220" t="e">
        <f>Scores!AM213*calcs!$BT$9</f>
        <v>#REF!</v>
      </c>
      <c r="AL217" s="220" t="e">
        <f>Scores!AN213*calcs!$BT$10</f>
        <v>#REF!</v>
      </c>
      <c r="AM217" s="220" t="e">
        <f>Scores!AO213*calcs!$BT$10</f>
        <v>#REF!</v>
      </c>
      <c r="AN217" s="220" t="e">
        <f>Scores!AP213*calcs!$BT$10</f>
        <v>#REF!</v>
      </c>
      <c r="AO217" s="220" t="e">
        <f>Scores!AQ213*calcs!$BT$10</f>
        <v>#REF!</v>
      </c>
      <c r="AP217" s="220" t="e">
        <f>Scores!AR213*calcs!$BT$10</f>
        <v>#REF!</v>
      </c>
      <c r="AQ217" s="220" t="e">
        <f>Scores!AS213*calcs!$BT$11</f>
        <v>#REF!</v>
      </c>
      <c r="AR217" s="220" t="e">
        <f>Scores!AT213*calcs!$BT$11</f>
        <v>#REF!</v>
      </c>
      <c r="AS217" s="220" t="e">
        <f>Scores!AU213*calcs!$BT$11</f>
        <v>#REF!</v>
      </c>
      <c r="AT217" s="220" t="e">
        <f>Scores!AV213*calcs!$BT$11</f>
        <v>#REF!</v>
      </c>
      <c r="AU217" s="220" t="e">
        <f>Scores!AW213*calcs!$BT$11</f>
        <v>#REF!</v>
      </c>
      <c r="AV217" s="220" t="e">
        <f>Scores!AX213*calcs!$BT$12</f>
        <v>#REF!</v>
      </c>
      <c r="AW217" s="220" t="e">
        <f>Scores!AY213*calcs!$BT$12</f>
        <v>#REF!</v>
      </c>
      <c r="AX217" s="220" t="e">
        <f>Scores!AZ213*calcs!$BT$12</f>
        <v>#REF!</v>
      </c>
      <c r="AY217" s="220" t="e">
        <f>Scores!BA213*calcs!$BT$12</f>
        <v>#REF!</v>
      </c>
      <c r="AZ217" s="220" t="e">
        <f>Scores!BB213*calcs!$BT$12</f>
        <v>#REF!</v>
      </c>
      <c r="BA217" s="220" t="e">
        <f>Scores!BC213*calcs!$BT$13</f>
        <v>#REF!</v>
      </c>
      <c r="BB217" s="220" t="e">
        <f>Scores!BD213*calcs!$BT$13</f>
        <v>#REF!</v>
      </c>
      <c r="BC217" s="220" t="e">
        <f>Scores!BE213*calcs!$BT$13</f>
        <v>#REF!</v>
      </c>
      <c r="BD217" s="220" t="e">
        <f>Scores!BF213*calcs!$BT$13</f>
        <v>#REF!</v>
      </c>
      <c r="BE217" s="220" t="e">
        <f>Scores!BG213*calcs!$BT$13</f>
        <v>#REF!</v>
      </c>
      <c r="BF217" s="220" t="e">
        <f>Scores!BH213*calcs!$BT$14</f>
        <v>#REF!</v>
      </c>
      <c r="BG217" s="220" t="e">
        <f>Scores!BI213*calcs!$BT$14</f>
        <v>#REF!</v>
      </c>
      <c r="BH217" s="220" t="e">
        <f>Scores!BJ213*calcs!$BT$14</f>
        <v>#REF!</v>
      </c>
      <c r="BI217" s="220" t="e">
        <f>Scores!BK213*calcs!$BT$14</f>
        <v>#REF!</v>
      </c>
      <c r="BJ217" s="220" t="e">
        <f>Scores!BL213*calcs!$BT$14</f>
        <v>#REF!</v>
      </c>
    </row>
    <row r="218" spans="1:62">
      <c r="A218" t="s">
        <v>448</v>
      </c>
      <c r="B218" s="16" t="s">
        <v>449</v>
      </c>
      <c r="C218" s="220" t="e">
        <f>Scores!E214*calcs!$BT$3</f>
        <v>#REF!</v>
      </c>
      <c r="D218" s="220" t="e">
        <f>Scores!F214*calcs!$BT$3</f>
        <v>#REF!</v>
      </c>
      <c r="E218" s="220" t="e">
        <f>Scores!G214*calcs!$BT$3</f>
        <v>#REF!</v>
      </c>
      <c r="F218" s="220" t="e">
        <f>Scores!H214*calcs!$BT$3</f>
        <v>#REF!</v>
      </c>
      <c r="G218" s="220" t="e">
        <f>Scores!I214*calcs!$BT$3</f>
        <v>#REF!</v>
      </c>
      <c r="H218" s="220" t="e">
        <f>Scores!J214*calcs!$BT$4</f>
        <v>#REF!</v>
      </c>
      <c r="I218" s="220" t="e">
        <f>Scores!K214*calcs!$BT$4</f>
        <v>#REF!</v>
      </c>
      <c r="J218" s="220" t="e">
        <f>Scores!L214*calcs!$BT$4</f>
        <v>#REF!</v>
      </c>
      <c r="K218" s="220" t="e">
        <f>Scores!M214*calcs!$BT$4</f>
        <v>#REF!</v>
      </c>
      <c r="L218" s="220" t="e">
        <f>Scores!N214*calcs!$BT$4</f>
        <v>#REF!</v>
      </c>
      <c r="M218" s="220" t="e">
        <f>Scores!O214*calcs!$BT$5</f>
        <v>#REF!</v>
      </c>
      <c r="N218" s="220" t="e">
        <f>Scores!P214*calcs!$BT$5</f>
        <v>#REF!</v>
      </c>
      <c r="O218" s="220" t="e">
        <f>Scores!Q214*calcs!$BT$5</f>
        <v>#REF!</v>
      </c>
      <c r="P218" s="220" t="e">
        <f>Scores!R214*calcs!$BT$5</f>
        <v>#REF!</v>
      </c>
      <c r="Q218" s="220" t="e">
        <f>Scores!S214*calcs!$BT$5</f>
        <v>#REF!</v>
      </c>
      <c r="R218" s="220" t="e">
        <f>Scores!T214*calcs!$BT$6</f>
        <v>#REF!</v>
      </c>
      <c r="S218" s="220" t="e">
        <f>Scores!U214*calcs!$BT$6</f>
        <v>#REF!</v>
      </c>
      <c r="T218" s="220" t="e">
        <f>Scores!V214*calcs!$BT$6</f>
        <v>#REF!</v>
      </c>
      <c r="U218" s="220" t="e">
        <f>Scores!W214*calcs!$BT$6</f>
        <v>#REF!</v>
      </c>
      <c r="V218" s="220" t="e">
        <f>Scores!X214*calcs!$BT$6</f>
        <v>#REF!</v>
      </c>
      <c r="W218" s="220" t="e">
        <f>Scores!Y214*calcs!$BT$7</f>
        <v>#REF!</v>
      </c>
      <c r="X218" s="220" t="e">
        <f>Scores!Z214*calcs!$BT$7</f>
        <v>#REF!</v>
      </c>
      <c r="Y218" s="220" t="e">
        <f>Scores!AA214*calcs!$BT$7</f>
        <v>#REF!</v>
      </c>
      <c r="Z218" s="220" t="e">
        <f>Scores!AB214*calcs!$BT$7</f>
        <v>#REF!</v>
      </c>
      <c r="AA218" s="220" t="e">
        <f>Scores!AC214*calcs!$BT$7</f>
        <v>#REF!</v>
      </c>
      <c r="AB218" s="220" t="e">
        <f>Scores!AD214*calcs!$BT$8</f>
        <v>#REF!</v>
      </c>
      <c r="AC218" s="220" t="e">
        <f>Scores!AE214*calcs!$BT$8</f>
        <v>#REF!</v>
      </c>
      <c r="AD218" s="220" t="e">
        <f>Scores!AF214*calcs!$BT$8</f>
        <v>#REF!</v>
      </c>
      <c r="AE218" s="220" t="e">
        <f>Scores!AG214*calcs!$BT$8</f>
        <v>#REF!</v>
      </c>
      <c r="AF218" s="220" t="e">
        <f>Scores!AH214*calcs!$BT$8</f>
        <v>#REF!</v>
      </c>
      <c r="AG218" s="220" t="e">
        <f>Scores!AI214*calcs!$BT$9</f>
        <v>#REF!</v>
      </c>
      <c r="AH218" s="220" t="e">
        <f>Scores!AJ214*calcs!$BT$9</f>
        <v>#REF!</v>
      </c>
      <c r="AI218" s="220" t="e">
        <f>Scores!AK214*calcs!$BT$9</f>
        <v>#REF!</v>
      </c>
      <c r="AJ218" s="220" t="e">
        <f>Scores!AL214*calcs!$BT$9</f>
        <v>#REF!</v>
      </c>
      <c r="AK218" s="220" t="e">
        <f>Scores!AM214*calcs!$BT$9</f>
        <v>#REF!</v>
      </c>
      <c r="AL218" s="220" t="e">
        <f>Scores!AN214*calcs!$BT$10</f>
        <v>#REF!</v>
      </c>
      <c r="AM218" s="220" t="e">
        <f>Scores!AO214*calcs!$BT$10</f>
        <v>#REF!</v>
      </c>
      <c r="AN218" s="220" t="e">
        <f>Scores!AP214*calcs!$BT$10</f>
        <v>#REF!</v>
      </c>
      <c r="AO218" s="220" t="e">
        <f>Scores!AQ214*calcs!$BT$10</f>
        <v>#REF!</v>
      </c>
      <c r="AP218" s="220" t="e">
        <f>Scores!AR214*calcs!$BT$10</f>
        <v>#REF!</v>
      </c>
      <c r="AQ218" s="220" t="e">
        <f>Scores!AS214*calcs!$BT$11</f>
        <v>#REF!</v>
      </c>
      <c r="AR218" s="220" t="e">
        <f>Scores!AT214*calcs!$BT$11</f>
        <v>#REF!</v>
      </c>
      <c r="AS218" s="220" t="e">
        <f>Scores!AU214*calcs!$BT$11</f>
        <v>#REF!</v>
      </c>
      <c r="AT218" s="220" t="e">
        <f>Scores!AV214*calcs!$BT$11</f>
        <v>#REF!</v>
      </c>
      <c r="AU218" s="220" t="e">
        <f>Scores!AW214*calcs!$BT$11</f>
        <v>#REF!</v>
      </c>
      <c r="AV218" s="220" t="e">
        <f>Scores!AX214*calcs!$BT$12</f>
        <v>#REF!</v>
      </c>
      <c r="AW218" s="220" t="e">
        <f>Scores!AY214*calcs!$BT$12</f>
        <v>#REF!</v>
      </c>
      <c r="AX218" s="220" t="e">
        <f>Scores!AZ214*calcs!$BT$12</f>
        <v>#REF!</v>
      </c>
      <c r="AY218" s="220" t="e">
        <f>Scores!BA214*calcs!$BT$12</f>
        <v>#REF!</v>
      </c>
      <c r="AZ218" s="220" t="e">
        <f>Scores!BB214*calcs!$BT$12</f>
        <v>#REF!</v>
      </c>
      <c r="BA218" s="220" t="e">
        <f>Scores!BC214*calcs!$BT$13</f>
        <v>#REF!</v>
      </c>
      <c r="BB218" s="220" t="e">
        <f>Scores!BD214*calcs!$BT$13</f>
        <v>#REF!</v>
      </c>
      <c r="BC218" s="220" t="e">
        <f>Scores!BE214*calcs!$BT$13</f>
        <v>#REF!</v>
      </c>
      <c r="BD218" s="220" t="e">
        <f>Scores!BF214*calcs!$BT$13</f>
        <v>#REF!</v>
      </c>
      <c r="BE218" s="220" t="e">
        <f>Scores!BG214*calcs!$BT$13</f>
        <v>#REF!</v>
      </c>
      <c r="BF218" s="220" t="e">
        <f>Scores!BH214*calcs!$BT$14</f>
        <v>#REF!</v>
      </c>
      <c r="BG218" s="220" t="e">
        <f>Scores!BI214*calcs!$BT$14</f>
        <v>#REF!</v>
      </c>
      <c r="BH218" s="220" t="e">
        <f>Scores!BJ214*calcs!$BT$14</f>
        <v>#REF!</v>
      </c>
      <c r="BI218" s="220" t="e">
        <f>Scores!BK214*calcs!$BT$14</f>
        <v>#REF!</v>
      </c>
      <c r="BJ218" s="220" t="e">
        <f>Scores!BL214*calcs!$BT$14</f>
        <v>#REF!</v>
      </c>
    </row>
    <row r="219" spans="1:62">
      <c r="A219" t="s">
        <v>450</v>
      </c>
      <c r="B219" s="16" t="s">
        <v>451</v>
      </c>
      <c r="C219" s="220" t="e">
        <f>Scores!E215*calcs!$BT$3</f>
        <v>#REF!</v>
      </c>
      <c r="D219" s="220" t="e">
        <f>Scores!F215*calcs!$BT$3</f>
        <v>#REF!</v>
      </c>
      <c r="E219" s="220" t="e">
        <f>Scores!G215*calcs!$BT$3</f>
        <v>#REF!</v>
      </c>
      <c r="F219" s="220" t="e">
        <f>Scores!H215*calcs!$BT$3</f>
        <v>#REF!</v>
      </c>
      <c r="G219" s="220" t="e">
        <f>Scores!I215*calcs!$BT$3</f>
        <v>#REF!</v>
      </c>
      <c r="H219" s="220" t="e">
        <f>Scores!J215*calcs!$BT$4</f>
        <v>#REF!</v>
      </c>
      <c r="I219" s="220" t="e">
        <f>Scores!K215*calcs!$BT$4</f>
        <v>#REF!</v>
      </c>
      <c r="J219" s="220" t="e">
        <f>Scores!L215*calcs!$BT$4</f>
        <v>#REF!</v>
      </c>
      <c r="K219" s="220" t="e">
        <f>Scores!M215*calcs!$BT$4</f>
        <v>#REF!</v>
      </c>
      <c r="L219" s="220" t="e">
        <f>Scores!N215*calcs!$BT$4</f>
        <v>#REF!</v>
      </c>
      <c r="M219" s="220" t="e">
        <f>Scores!O215*calcs!$BT$5</f>
        <v>#REF!</v>
      </c>
      <c r="N219" s="220" t="e">
        <f>Scores!P215*calcs!$BT$5</f>
        <v>#REF!</v>
      </c>
      <c r="O219" s="220" t="e">
        <f>Scores!Q215*calcs!$BT$5</f>
        <v>#REF!</v>
      </c>
      <c r="P219" s="220" t="e">
        <f>Scores!R215*calcs!$BT$5</f>
        <v>#REF!</v>
      </c>
      <c r="Q219" s="220" t="e">
        <f>Scores!S215*calcs!$BT$5</f>
        <v>#REF!</v>
      </c>
      <c r="R219" s="220" t="e">
        <f>Scores!T215*calcs!$BT$6</f>
        <v>#REF!</v>
      </c>
      <c r="S219" s="220" t="e">
        <f>Scores!U215*calcs!$BT$6</f>
        <v>#REF!</v>
      </c>
      <c r="T219" s="220" t="e">
        <f>Scores!V215*calcs!$BT$6</f>
        <v>#REF!</v>
      </c>
      <c r="U219" s="220" t="e">
        <f>Scores!W215*calcs!$BT$6</f>
        <v>#REF!</v>
      </c>
      <c r="V219" s="220" t="e">
        <f>Scores!X215*calcs!$BT$6</f>
        <v>#REF!</v>
      </c>
      <c r="W219" s="220" t="e">
        <f>Scores!Y215*calcs!$BT$7</f>
        <v>#REF!</v>
      </c>
      <c r="X219" s="220" t="e">
        <f>Scores!Z215*calcs!$BT$7</f>
        <v>#REF!</v>
      </c>
      <c r="Y219" s="220" t="e">
        <f>Scores!AA215*calcs!$BT$7</f>
        <v>#REF!</v>
      </c>
      <c r="Z219" s="220" t="e">
        <f>Scores!AB215*calcs!$BT$7</f>
        <v>#REF!</v>
      </c>
      <c r="AA219" s="220" t="e">
        <f>Scores!AC215*calcs!$BT$7</f>
        <v>#REF!</v>
      </c>
      <c r="AB219" s="220" t="e">
        <f>Scores!AD215*calcs!$BT$8</f>
        <v>#REF!</v>
      </c>
      <c r="AC219" s="220" t="e">
        <f>Scores!AE215*calcs!$BT$8</f>
        <v>#REF!</v>
      </c>
      <c r="AD219" s="220" t="e">
        <f>Scores!AF215*calcs!$BT$8</f>
        <v>#REF!</v>
      </c>
      <c r="AE219" s="220" t="e">
        <f>Scores!AG215*calcs!$BT$8</f>
        <v>#REF!</v>
      </c>
      <c r="AF219" s="220" t="e">
        <f>Scores!AH215*calcs!$BT$8</f>
        <v>#REF!</v>
      </c>
      <c r="AG219" s="220" t="e">
        <f>Scores!AI215*calcs!$BT$9</f>
        <v>#REF!</v>
      </c>
      <c r="AH219" s="220" t="e">
        <f>Scores!AJ215*calcs!$BT$9</f>
        <v>#REF!</v>
      </c>
      <c r="AI219" s="220" t="e">
        <f>Scores!AK215*calcs!$BT$9</f>
        <v>#REF!</v>
      </c>
      <c r="AJ219" s="220" t="e">
        <f>Scores!AL215*calcs!$BT$9</f>
        <v>#REF!</v>
      </c>
      <c r="AK219" s="220" t="e">
        <f>Scores!AM215*calcs!$BT$9</f>
        <v>#REF!</v>
      </c>
      <c r="AL219" s="220" t="e">
        <f>Scores!AN215*calcs!$BT$10</f>
        <v>#REF!</v>
      </c>
      <c r="AM219" s="220" t="e">
        <f>Scores!AO215*calcs!$BT$10</f>
        <v>#REF!</v>
      </c>
      <c r="AN219" s="220" t="e">
        <f>Scores!AP215*calcs!$BT$10</f>
        <v>#REF!</v>
      </c>
      <c r="AO219" s="220" t="e">
        <f>Scores!AQ215*calcs!$BT$10</f>
        <v>#REF!</v>
      </c>
      <c r="AP219" s="220" t="e">
        <f>Scores!AR215*calcs!$BT$10</f>
        <v>#REF!</v>
      </c>
      <c r="AQ219" s="220" t="e">
        <f>Scores!AS215*calcs!$BT$11</f>
        <v>#REF!</v>
      </c>
      <c r="AR219" s="220" t="e">
        <f>Scores!AT215*calcs!$BT$11</f>
        <v>#REF!</v>
      </c>
      <c r="AS219" s="220" t="e">
        <f>Scores!AU215*calcs!$BT$11</f>
        <v>#REF!</v>
      </c>
      <c r="AT219" s="220" t="e">
        <f>Scores!AV215*calcs!$BT$11</f>
        <v>#REF!</v>
      </c>
      <c r="AU219" s="220" t="e">
        <f>Scores!AW215*calcs!$BT$11</f>
        <v>#REF!</v>
      </c>
      <c r="AV219" s="220" t="e">
        <f>Scores!AX215*calcs!$BT$12</f>
        <v>#REF!</v>
      </c>
      <c r="AW219" s="220" t="e">
        <f>Scores!AY215*calcs!$BT$12</f>
        <v>#REF!</v>
      </c>
      <c r="AX219" s="220" t="e">
        <f>Scores!AZ215*calcs!$BT$12</f>
        <v>#REF!</v>
      </c>
      <c r="AY219" s="220" t="e">
        <f>Scores!BA215*calcs!$BT$12</f>
        <v>#REF!</v>
      </c>
      <c r="AZ219" s="220" t="e">
        <f>Scores!BB215*calcs!$BT$12</f>
        <v>#REF!</v>
      </c>
      <c r="BA219" s="220" t="e">
        <f>Scores!BC215*calcs!$BT$13</f>
        <v>#REF!</v>
      </c>
      <c r="BB219" s="220" t="e">
        <f>Scores!BD215*calcs!$BT$13</f>
        <v>#REF!</v>
      </c>
      <c r="BC219" s="220" t="e">
        <f>Scores!BE215*calcs!$BT$13</f>
        <v>#REF!</v>
      </c>
      <c r="BD219" s="220" t="e">
        <f>Scores!BF215*calcs!$BT$13</f>
        <v>#REF!</v>
      </c>
      <c r="BE219" s="220" t="e">
        <f>Scores!BG215*calcs!$BT$13</f>
        <v>#REF!</v>
      </c>
      <c r="BF219" s="220" t="e">
        <f>Scores!BH215*calcs!$BT$14</f>
        <v>#REF!</v>
      </c>
      <c r="BG219" s="220" t="e">
        <f>Scores!BI215*calcs!$BT$14</f>
        <v>#REF!</v>
      </c>
      <c r="BH219" s="220" t="e">
        <f>Scores!BJ215*calcs!$BT$14</f>
        <v>#REF!</v>
      </c>
      <c r="BI219" s="220" t="e">
        <f>Scores!BK215*calcs!$BT$14</f>
        <v>#REF!</v>
      </c>
      <c r="BJ219" s="220" t="e">
        <f>Scores!BL215*calcs!$BT$14</f>
        <v>#REF!</v>
      </c>
    </row>
    <row r="220" spans="1:62">
      <c r="A220" t="s">
        <v>452</v>
      </c>
      <c r="B220" s="16" t="s">
        <v>453</v>
      </c>
      <c r="C220" s="220" t="e">
        <f>Scores!E216*calcs!$BT$3</f>
        <v>#REF!</v>
      </c>
      <c r="D220" s="220" t="e">
        <f>Scores!F216*calcs!$BT$3</f>
        <v>#REF!</v>
      </c>
      <c r="E220" s="220" t="e">
        <f>Scores!G216*calcs!$BT$3</f>
        <v>#REF!</v>
      </c>
      <c r="F220" s="220" t="e">
        <f>Scores!H216*calcs!$BT$3</f>
        <v>#REF!</v>
      </c>
      <c r="G220" s="220" t="e">
        <f>Scores!I216*calcs!$BT$3</f>
        <v>#REF!</v>
      </c>
      <c r="H220" s="220" t="e">
        <f>Scores!J216*calcs!$BT$4</f>
        <v>#REF!</v>
      </c>
      <c r="I220" s="220" t="e">
        <f>Scores!K216*calcs!$BT$4</f>
        <v>#REF!</v>
      </c>
      <c r="J220" s="220" t="e">
        <f>Scores!L216*calcs!$BT$4</f>
        <v>#REF!</v>
      </c>
      <c r="K220" s="220" t="e">
        <f>Scores!M216*calcs!$BT$4</f>
        <v>#REF!</v>
      </c>
      <c r="L220" s="220" t="e">
        <f>Scores!N216*calcs!$BT$4</f>
        <v>#REF!</v>
      </c>
      <c r="M220" s="220" t="e">
        <f>Scores!O216*calcs!$BT$5</f>
        <v>#REF!</v>
      </c>
      <c r="N220" s="220" t="e">
        <f>Scores!P216*calcs!$BT$5</f>
        <v>#REF!</v>
      </c>
      <c r="O220" s="220" t="e">
        <f>Scores!Q216*calcs!$BT$5</f>
        <v>#REF!</v>
      </c>
      <c r="P220" s="220" t="e">
        <f>Scores!R216*calcs!$BT$5</f>
        <v>#REF!</v>
      </c>
      <c r="Q220" s="220" t="e">
        <f>Scores!S216*calcs!$BT$5</f>
        <v>#REF!</v>
      </c>
      <c r="R220" s="220" t="e">
        <f>Scores!T216*calcs!$BT$6</f>
        <v>#REF!</v>
      </c>
      <c r="S220" s="220" t="e">
        <f>Scores!U216*calcs!$BT$6</f>
        <v>#REF!</v>
      </c>
      <c r="T220" s="220" t="e">
        <f>Scores!V216*calcs!$BT$6</f>
        <v>#REF!</v>
      </c>
      <c r="U220" s="220" t="e">
        <f>Scores!W216*calcs!$BT$6</f>
        <v>#REF!</v>
      </c>
      <c r="V220" s="220" t="e">
        <f>Scores!X216*calcs!$BT$6</f>
        <v>#REF!</v>
      </c>
      <c r="W220" s="220" t="e">
        <f>Scores!Y216*calcs!$BT$7</f>
        <v>#REF!</v>
      </c>
      <c r="X220" s="220" t="e">
        <f>Scores!Z216*calcs!$BT$7</f>
        <v>#REF!</v>
      </c>
      <c r="Y220" s="220" t="e">
        <f>Scores!AA216*calcs!$BT$7</f>
        <v>#REF!</v>
      </c>
      <c r="Z220" s="220" t="e">
        <f>Scores!AB216*calcs!$BT$7</f>
        <v>#REF!</v>
      </c>
      <c r="AA220" s="220" t="e">
        <f>Scores!AC216*calcs!$BT$7</f>
        <v>#REF!</v>
      </c>
      <c r="AB220" s="220" t="e">
        <f>Scores!AD216*calcs!$BT$8</f>
        <v>#REF!</v>
      </c>
      <c r="AC220" s="220" t="e">
        <f>Scores!AE216*calcs!$BT$8</f>
        <v>#REF!</v>
      </c>
      <c r="AD220" s="220" t="e">
        <f>Scores!AF216*calcs!$BT$8</f>
        <v>#REF!</v>
      </c>
      <c r="AE220" s="220" t="e">
        <f>Scores!AG216*calcs!$BT$8</f>
        <v>#REF!</v>
      </c>
      <c r="AF220" s="220" t="e">
        <f>Scores!AH216*calcs!$BT$8</f>
        <v>#REF!</v>
      </c>
      <c r="AG220" s="220" t="e">
        <f>Scores!AI216*calcs!$BT$9</f>
        <v>#REF!</v>
      </c>
      <c r="AH220" s="220" t="e">
        <f>Scores!AJ216*calcs!$BT$9</f>
        <v>#REF!</v>
      </c>
      <c r="AI220" s="220" t="e">
        <f>Scores!AK216*calcs!$BT$9</f>
        <v>#REF!</v>
      </c>
      <c r="AJ220" s="220" t="e">
        <f>Scores!AL216*calcs!$BT$9</f>
        <v>#REF!</v>
      </c>
      <c r="AK220" s="220" t="e">
        <f>Scores!AM216*calcs!$BT$9</f>
        <v>#REF!</v>
      </c>
      <c r="AL220" s="220" t="e">
        <f>Scores!AN216*calcs!$BT$10</f>
        <v>#REF!</v>
      </c>
      <c r="AM220" s="220" t="e">
        <f>Scores!AO216*calcs!$BT$10</f>
        <v>#REF!</v>
      </c>
      <c r="AN220" s="220" t="e">
        <f>Scores!AP216*calcs!$BT$10</f>
        <v>#REF!</v>
      </c>
      <c r="AO220" s="220" t="e">
        <f>Scores!AQ216*calcs!$BT$10</f>
        <v>#REF!</v>
      </c>
      <c r="AP220" s="220" t="e">
        <f>Scores!AR216*calcs!$BT$10</f>
        <v>#REF!</v>
      </c>
      <c r="AQ220" s="220" t="e">
        <f>Scores!AS216*calcs!$BT$11</f>
        <v>#REF!</v>
      </c>
      <c r="AR220" s="220" t="e">
        <f>Scores!AT216*calcs!$BT$11</f>
        <v>#REF!</v>
      </c>
      <c r="AS220" s="220" t="e">
        <f>Scores!AU216*calcs!$BT$11</f>
        <v>#REF!</v>
      </c>
      <c r="AT220" s="220" t="e">
        <f>Scores!AV216*calcs!$BT$11</f>
        <v>#REF!</v>
      </c>
      <c r="AU220" s="220" t="e">
        <f>Scores!AW216*calcs!$BT$11</f>
        <v>#REF!</v>
      </c>
      <c r="AV220" s="220" t="e">
        <f>Scores!AX216*calcs!$BT$12</f>
        <v>#REF!</v>
      </c>
      <c r="AW220" s="220" t="e">
        <f>Scores!AY216*calcs!$BT$12</f>
        <v>#REF!</v>
      </c>
      <c r="AX220" s="220" t="e">
        <f>Scores!AZ216*calcs!$BT$12</f>
        <v>#REF!</v>
      </c>
      <c r="AY220" s="220" t="e">
        <f>Scores!BA216*calcs!$BT$12</f>
        <v>#REF!</v>
      </c>
      <c r="AZ220" s="220" t="e">
        <f>Scores!BB216*calcs!$BT$12</f>
        <v>#REF!</v>
      </c>
      <c r="BA220" s="220" t="e">
        <f>Scores!BC216*calcs!$BT$13</f>
        <v>#REF!</v>
      </c>
      <c r="BB220" s="220" t="e">
        <f>Scores!BD216*calcs!$BT$13</f>
        <v>#REF!</v>
      </c>
      <c r="BC220" s="220" t="e">
        <f>Scores!BE216*calcs!$BT$13</f>
        <v>#REF!</v>
      </c>
      <c r="BD220" s="220" t="e">
        <f>Scores!BF216*calcs!$BT$13</f>
        <v>#REF!</v>
      </c>
      <c r="BE220" s="220" t="e">
        <f>Scores!BG216*calcs!$BT$13</f>
        <v>#REF!</v>
      </c>
      <c r="BF220" s="220" t="e">
        <f>Scores!BH216*calcs!$BT$14</f>
        <v>#REF!</v>
      </c>
      <c r="BG220" s="220" t="e">
        <f>Scores!BI216*calcs!$BT$14</f>
        <v>#REF!</v>
      </c>
      <c r="BH220" s="220" t="e">
        <f>Scores!BJ216*calcs!$BT$14</f>
        <v>#REF!</v>
      </c>
      <c r="BI220" s="220" t="e">
        <f>Scores!BK216*calcs!$BT$14</f>
        <v>#REF!</v>
      </c>
      <c r="BJ220" s="220" t="e">
        <f>Scores!BL216*calcs!$BT$14</f>
        <v>#REF!</v>
      </c>
    </row>
    <row r="221" spans="1:62">
      <c r="A221" t="s">
        <v>454</v>
      </c>
      <c r="B221" s="16" t="s">
        <v>455</v>
      </c>
      <c r="C221" s="220" t="e">
        <f>Scores!E217*calcs!$BT$3</f>
        <v>#REF!</v>
      </c>
      <c r="D221" s="220" t="e">
        <f>Scores!F217*calcs!$BT$3</f>
        <v>#REF!</v>
      </c>
      <c r="E221" s="220" t="e">
        <f>Scores!G217*calcs!$BT$3</f>
        <v>#REF!</v>
      </c>
      <c r="F221" s="220" t="e">
        <f>Scores!H217*calcs!$BT$3</f>
        <v>#REF!</v>
      </c>
      <c r="G221" s="220" t="e">
        <f>Scores!I217*calcs!$BT$3</f>
        <v>#REF!</v>
      </c>
      <c r="H221" s="220" t="e">
        <f>Scores!J217*calcs!$BT$4</f>
        <v>#REF!</v>
      </c>
      <c r="I221" s="220" t="e">
        <f>Scores!K217*calcs!$BT$4</f>
        <v>#REF!</v>
      </c>
      <c r="J221" s="220" t="e">
        <f>Scores!L217*calcs!$BT$4</f>
        <v>#REF!</v>
      </c>
      <c r="K221" s="220" t="e">
        <f>Scores!M217*calcs!$BT$4</f>
        <v>#REF!</v>
      </c>
      <c r="L221" s="220" t="e">
        <f>Scores!N217*calcs!$BT$4</f>
        <v>#REF!</v>
      </c>
      <c r="M221" s="220" t="e">
        <f>Scores!O217*calcs!$BT$5</f>
        <v>#REF!</v>
      </c>
      <c r="N221" s="220" t="e">
        <f>Scores!P217*calcs!$BT$5</f>
        <v>#REF!</v>
      </c>
      <c r="O221" s="220" t="e">
        <f>Scores!Q217*calcs!$BT$5</f>
        <v>#REF!</v>
      </c>
      <c r="P221" s="220" t="e">
        <f>Scores!R217*calcs!$BT$5</f>
        <v>#REF!</v>
      </c>
      <c r="Q221" s="220" t="e">
        <f>Scores!S217*calcs!$BT$5</f>
        <v>#REF!</v>
      </c>
      <c r="R221" s="220" t="e">
        <f>Scores!T217*calcs!$BT$6</f>
        <v>#REF!</v>
      </c>
      <c r="S221" s="220" t="e">
        <f>Scores!U217*calcs!$BT$6</f>
        <v>#REF!</v>
      </c>
      <c r="T221" s="220" t="e">
        <f>Scores!V217*calcs!$BT$6</f>
        <v>#REF!</v>
      </c>
      <c r="U221" s="220" t="e">
        <f>Scores!W217*calcs!$BT$6</f>
        <v>#REF!</v>
      </c>
      <c r="V221" s="220" t="e">
        <f>Scores!X217*calcs!$BT$6</f>
        <v>#REF!</v>
      </c>
      <c r="W221" s="220" t="e">
        <f>Scores!Y217*calcs!$BT$7</f>
        <v>#REF!</v>
      </c>
      <c r="X221" s="220" t="e">
        <f>Scores!Z217*calcs!$BT$7</f>
        <v>#REF!</v>
      </c>
      <c r="Y221" s="220" t="e">
        <f>Scores!AA217*calcs!$BT$7</f>
        <v>#REF!</v>
      </c>
      <c r="Z221" s="220" t="e">
        <f>Scores!AB217*calcs!$BT$7</f>
        <v>#REF!</v>
      </c>
      <c r="AA221" s="220" t="e">
        <f>Scores!AC217*calcs!$BT$7</f>
        <v>#REF!</v>
      </c>
      <c r="AB221" s="220" t="e">
        <f>Scores!AD217*calcs!$BT$8</f>
        <v>#REF!</v>
      </c>
      <c r="AC221" s="220" t="e">
        <f>Scores!AE217*calcs!$BT$8</f>
        <v>#REF!</v>
      </c>
      <c r="AD221" s="220" t="e">
        <f>Scores!AF217*calcs!$BT$8</f>
        <v>#REF!</v>
      </c>
      <c r="AE221" s="220" t="e">
        <f>Scores!AG217*calcs!$BT$8</f>
        <v>#REF!</v>
      </c>
      <c r="AF221" s="220" t="e">
        <f>Scores!AH217*calcs!$BT$8</f>
        <v>#REF!</v>
      </c>
      <c r="AG221" s="220" t="e">
        <f>Scores!AI217*calcs!$BT$9</f>
        <v>#REF!</v>
      </c>
      <c r="AH221" s="220" t="e">
        <f>Scores!AJ217*calcs!$BT$9</f>
        <v>#REF!</v>
      </c>
      <c r="AI221" s="220" t="e">
        <f>Scores!AK217*calcs!$BT$9</f>
        <v>#REF!</v>
      </c>
      <c r="AJ221" s="220" t="e">
        <f>Scores!AL217*calcs!$BT$9</f>
        <v>#REF!</v>
      </c>
      <c r="AK221" s="220" t="e">
        <f>Scores!AM217*calcs!$BT$9</f>
        <v>#REF!</v>
      </c>
      <c r="AL221" s="220" t="e">
        <f>Scores!AN217*calcs!$BT$10</f>
        <v>#REF!</v>
      </c>
      <c r="AM221" s="220" t="e">
        <f>Scores!AO217*calcs!$BT$10</f>
        <v>#REF!</v>
      </c>
      <c r="AN221" s="220" t="e">
        <f>Scores!AP217*calcs!$BT$10</f>
        <v>#REF!</v>
      </c>
      <c r="AO221" s="220" t="e">
        <f>Scores!AQ217*calcs!$BT$10</f>
        <v>#REF!</v>
      </c>
      <c r="AP221" s="220" t="e">
        <f>Scores!AR217*calcs!$BT$10</f>
        <v>#REF!</v>
      </c>
      <c r="AQ221" s="220" t="e">
        <f>Scores!AS217*calcs!$BT$11</f>
        <v>#REF!</v>
      </c>
      <c r="AR221" s="220" t="e">
        <f>Scores!AT217*calcs!$BT$11</f>
        <v>#REF!</v>
      </c>
      <c r="AS221" s="220" t="e">
        <f>Scores!AU217*calcs!$BT$11</f>
        <v>#REF!</v>
      </c>
      <c r="AT221" s="220" t="e">
        <f>Scores!AV217*calcs!$BT$11</f>
        <v>#REF!</v>
      </c>
      <c r="AU221" s="220" t="e">
        <f>Scores!AW217*calcs!$BT$11</f>
        <v>#REF!</v>
      </c>
      <c r="AV221" s="220" t="e">
        <f>Scores!AX217*calcs!$BT$12</f>
        <v>#REF!</v>
      </c>
      <c r="AW221" s="220" t="e">
        <f>Scores!AY217*calcs!$BT$12</f>
        <v>#REF!</v>
      </c>
      <c r="AX221" s="220" t="e">
        <f>Scores!AZ217*calcs!$BT$12</f>
        <v>#REF!</v>
      </c>
      <c r="AY221" s="220" t="e">
        <f>Scores!BA217*calcs!$BT$12</f>
        <v>#REF!</v>
      </c>
      <c r="AZ221" s="220" t="e">
        <f>Scores!BB217*calcs!$BT$12</f>
        <v>#REF!</v>
      </c>
      <c r="BA221" s="220" t="e">
        <f>Scores!BC217*calcs!$BT$13</f>
        <v>#REF!</v>
      </c>
      <c r="BB221" s="220" t="e">
        <f>Scores!BD217*calcs!$BT$13</f>
        <v>#REF!</v>
      </c>
      <c r="BC221" s="220" t="e">
        <f>Scores!BE217*calcs!$BT$13</f>
        <v>#REF!</v>
      </c>
      <c r="BD221" s="220" t="e">
        <f>Scores!BF217*calcs!$BT$13</f>
        <v>#REF!</v>
      </c>
      <c r="BE221" s="220" t="e">
        <f>Scores!BG217*calcs!$BT$13</f>
        <v>#REF!</v>
      </c>
      <c r="BF221" s="220" t="e">
        <f>Scores!BH217*calcs!$BT$14</f>
        <v>#REF!</v>
      </c>
      <c r="BG221" s="220" t="e">
        <f>Scores!BI217*calcs!$BT$14</f>
        <v>#REF!</v>
      </c>
      <c r="BH221" s="220" t="e">
        <f>Scores!BJ217*calcs!$BT$14</f>
        <v>#REF!</v>
      </c>
      <c r="BI221" s="220" t="e">
        <f>Scores!BK217*calcs!$BT$14</f>
        <v>#REF!</v>
      </c>
      <c r="BJ221" s="220" t="e">
        <f>Scores!BL217*calcs!$BT$14</f>
        <v>#REF!</v>
      </c>
    </row>
    <row r="222" spans="1:62">
      <c r="A222" t="s">
        <v>456</v>
      </c>
      <c r="B222" s="16" t="s">
        <v>457</v>
      </c>
      <c r="C222" s="220" t="e">
        <f>Scores!E218*calcs!$BT$3</f>
        <v>#REF!</v>
      </c>
      <c r="D222" s="220" t="e">
        <f>Scores!F218*calcs!$BT$3</f>
        <v>#REF!</v>
      </c>
      <c r="E222" s="220" t="e">
        <f>Scores!G218*calcs!$BT$3</f>
        <v>#REF!</v>
      </c>
      <c r="F222" s="220" t="e">
        <f>Scores!H218*calcs!$BT$3</f>
        <v>#REF!</v>
      </c>
      <c r="G222" s="220" t="e">
        <f>Scores!I218*calcs!$BT$3</f>
        <v>#REF!</v>
      </c>
      <c r="H222" s="220" t="e">
        <f>Scores!J218*calcs!$BT$4</f>
        <v>#REF!</v>
      </c>
      <c r="I222" s="220" t="e">
        <f>Scores!K218*calcs!$BT$4</f>
        <v>#REF!</v>
      </c>
      <c r="J222" s="220" t="e">
        <f>Scores!L218*calcs!$BT$4</f>
        <v>#REF!</v>
      </c>
      <c r="K222" s="220" t="e">
        <f>Scores!M218*calcs!$BT$4</f>
        <v>#REF!</v>
      </c>
      <c r="L222" s="220" t="e">
        <f>Scores!N218*calcs!$BT$4</f>
        <v>#REF!</v>
      </c>
      <c r="M222" s="220" t="e">
        <f>Scores!O218*calcs!$BT$5</f>
        <v>#REF!</v>
      </c>
      <c r="N222" s="220" t="e">
        <f>Scores!P218*calcs!$BT$5</f>
        <v>#REF!</v>
      </c>
      <c r="O222" s="220" t="e">
        <f>Scores!Q218*calcs!$BT$5</f>
        <v>#REF!</v>
      </c>
      <c r="P222" s="220" t="e">
        <f>Scores!R218*calcs!$BT$5</f>
        <v>#REF!</v>
      </c>
      <c r="Q222" s="220" t="e">
        <f>Scores!S218*calcs!$BT$5</f>
        <v>#REF!</v>
      </c>
      <c r="R222" s="220" t="e">
        <f>Scores!T218*calcs!$BT$6</f>
        <v>#REF!</v>
      </c>
      <c r="S222" s="220" t="e">
        <f>Scores!U218*calcs!$BT$6</f>
        <v>#REF!</v>
      </c>
      <c r="T222" s="220" t="e">
        <f>Scores!V218*calcs!$BT$6</f>
        <v>#REF!</v>
      </c>
      <c r="U222" s="220" t="e">
        <f>Scores!W218*calcs!$BT$6</f>
        <v>#REF!</v>
      </c>
      <c r="V222" s="220" t="e">
        <f>Scores!X218*calcs!$BT$6</f>
        <v>#REF!</v>
      </c>
      <c r="W222" s="220" t="e">
        <f>Scores!Y218*calcs!$BT$7</f>
        <v>#REF!</v>
      </c>
      <c r="X222" s="220" t="e">
        <f>Scores!Z218*calcs!$BT$7</f>
        <v>#REF!</v>
      </c>
      <c r="Y222" s="220" t="e">
        <f>Scores!AA218*calcs!$BT$7</f>
        <v>#REF!</v>
      </c>
      <c r="Z222" s="220" t="e">
        <f>Scores!AB218*calcs!$BT$7</f>
        <v>#REF!</v>
      </c>
      <c r="AA222" s="220" t="e">
        <f>Scores!AC218*calcs!$BT$7</f>
        <v>#REF!</v>
      </c>
      <c r="AB222" s="220" t="e">
        <f>Scores!AD218*calcs!$BT$8</f>
        <v>#REF!</v>
      </c>
      <c r="AC222" s="220" t="e">
        <f>Scores!AE218*calcs!$BT$8</f>
        <v>#REF!</v>
      </c>
      <c r="AD222" s="220" t="e">
        <f>Scores!AF218*calcs!$BT$8</f>
        <v>#REF!</v>
      </c>
      <c r="AE222" s="220" t="e">
        <f>Scores!AG218*calcs!$BT$8</f>
        <v>#REF!</v>
      </c>
      <c r="AF222" s="220" t="e">
        <f>Scores!AH218*calcs!$BT$8</f>
        <v>#REF!</v>
      </c>
      <c r="AG222" s="220" t="e">
        <f>Scores!AI218*calcs!$BT$9</f>
        <v>#REF!</v>
      </c>
      <c r="AH222" s="220" t="e">
        <f>Scores!AJ218*calcs!$BT$9</f>
        <v>#REF!</v>
      </c>
      <c r="AI222" s="220" t="e">
        <f>Scores!AK218*calcs!$BT$9</f>
        <v>#REF!</v>
      </c>
      <c r="AJ222" s="220" t="e">
        <f>Scores!AL218*calcs!$BT$9</f>
        <v>#REF!</v>
      </c>
      <c r="AK222" s="220" t="e">
        <f>Scores!AM218*calcs!$BT$9</f>
        <v>#REF!</v>
      </c>
      <c r="AL222" s="220" t="e">
        <f>Scores!AN218*calcs!$BT$10</f>
        <v>#REF!</v>
      </c>
      <c r="AM222" s="220" t="e">
        <f>Scores!AO218*calcs!$BT$10</f>
        <v>#REF!</v>
      </c>
      <c r="AN222" s="220" t="e">
        <f>Scores!AP218*calcs!$BT$10</f>
        <v>#REF!</v>
      </c>
      <c r="AO222" s="220" t="e">
        <f>Scores!AQ218*calcs!$BT$10</f>
        <v>#REF!</v>
      </c>
      <c r="AP222" s="220" t="e">
        <f>Scores!AR218*calcs!$BT$10</f>
        <v>#REF!</v>
      </c>
      <c r="AQ222" s="220" t="e">
        <f>Scores!AS218*calcs!$BT$11</f>
        <v>#REF!</v>
      </c>
      <c r="AR222" s="220" t="e">
        <f>Scores!AT218*calcs!$BT$11</f>
        <v>#REF!</v>
      </c>
      <c r="AS222" s="220" t="e">
        <f>Scores!AU218*calcs!$BT$11</f>
        <v>#REF!</v>
      </c>
      <c r="AT222" s="220" t="e">
        <f>Scores!AV218*calcs!$BT$11</f>
        <v>#REF!</v>
      </c>
      <c r="AU222" s="220" t="e">
        <f>Scores!AW218*calcs!$BT$11</f>
        <v>#REF!</v>
      </c>
      <c r="AV222" s="220" t="e">
        <f>Scores!AX218*calcs!$BT$12</f>
        <v>#REF!</v>
      </c>
      <c r="AW222" s="220" t="e">
        <f>Scores!AY218*calcs!$BT$12</f>
        <v>#REF!</v>
      </c>
      <c r="AX222" s="220" t="e">
        <f>Scores!AZ218*calcs!$BT$12</f>
        <v>#REF!</v>
      </c>
      <c r="AY222" s="220" t="e">
        <f>Scores!BA218*calcs!$BT$12</f>
        <v>#REF!</v>
      </c>
      <c r="AZ222" s="220" t="e">
        <f>Scores!BB218*calcs!$BT$12</f>
        <v>#REF!</v>
      </c>
      <c r="BA222" s="220" t="e">
        <f>Scores!BC218*calcs!$BT$13</f>
        <v>#REF!</v>
      </c>
      <c r="BB222" s="220" t="e">
        <f>Scores!BD218*calcs!$BT$13</f>
        <v>#REF!</v>
      </c>
      <c r="BC222" s="220" t="e">
        <f>Scores!BE218*calcs!$BT$13</f>
        <v>#REF!</v>
      </c>
      <c r="BD222" s="220" t="e">
        <f>Scores!BF218*calcs!$BT$13</f>
        <v>#REF!</v>
      </c>
      <c r="BE222" s="220" t="e">
        <f>Scores!BG218*calcs!$BT$13</f>
        <v>#REF!</v>
      </c>
      <c r="BF222" s="220" t="e">
        <f>Scores!BH218*calcs!$BT$14</f>
        <v>#REF!</v>
      </c>
      <c r="BG222" s="220" t="e">
        <f>Scores!BI218*calcs!$BT$14</f>
        <v>#REF!</v>
      </c>
      <c r="BH222" s="220" t="e">
        <f>Scores!BJ218*calcs!$BT$14</f>
        <v>#REF!</v>
      </c>
      <c r="BI222" s="220" t="e">
        <f>Scores!BK218*calcs!$BT$14</f>
        <v>#REF!</v>
      </c>
      <c r="BJ222" s="220" t="e">
        <f>Scores!BL218*calcs!$BT$14</f>
        <v>#REF!</v>
      </c>
    </row>
    <row r="223" spans="1:62">
      <c r="A223" t="s">
        <v>458</v>
      </c>
      <c r="B223" s="16" t="s">
        <v>459</v>
      </c>
      <c r="C223" s="220" t="e">
        <f>Scores!E219*calcs!$BT$3</f>
        <v>#REF!</v>
      </c>
      <c r="D223" s="220" t="e">
        <f>Scores!F219*calcs!$BT$3</f>
        <v>#REF!</v>
      </c>
      <c r="E223" s="220" t="e">
        <f>Scores!G219*calcs!$BT$3</f>
        <v>#REF!</v>
      </c>
      <c r="F223" s="220" t="e">
        <f>Scores!H219*calcs!$BT$3</f>
        <v>#REF!</v>
      </c>
      <c r="G223" s="220" t="e">
        <f>Scores!I219*calcs!$BT$3</f>
        <v>#REF!</v>
      </c>
      <c r="H223" s="220" t="e">
        <f>Scores!J219*calcs!$BT$4</f>
        <v>#REF!</v>
      </c>
      <c r="I223" s="220" t="e">
        <f>Scores!K219*calcs!$BT$4</f>
        <v>#REF!</v>
      </c>
      <c r="J223" s="220" t="e">
        <f>Scores!L219*calcs!$BT$4</f>
        <v>#REF!</v>
      </c>
      <c r="K223" s="220" t="e">
        <f>Scores!M219*calcs!$BT$4</f>
        <v>#REF!</v>
      </c>
      <c r="L223" s="220" t="e">
        <f>Scores!N219*calcs!$BT$4</f>
        <v>#REF!</v>
      </c>
      <c r="M223" s="220" t="e">
        <f>Scores!O219*calcs!$BT$5</f>
        <v>#REF!</v>
      </c>
      <c r="N223" s="220" t="e">
        <f>Scores!P219*calcs!$BT$5</f>
        <v>#REF!</v>
      </c>
      <c r="O223" s="220" t="e">
        <f>Scores!Q219*calcs!$BT$5</f>
        <v>#REF!</v>
      </c>
      <c r="P223" s="220" t="e">
        <f>Scores!R219*calcs!$BT$5</f>
        <v>#REF!</v>
      </c>
      <c r="Q223" s="220" t="e">
        <f>Scores!S219*calcs!$BT$5</f>
        <v>#REF!</v>
      </c>
      <c r="R223" s="220" t="e">
        <f>Scores!T219*calcs!$BT$6</f>
        <v>#REF!</v>
      </c>
      <c r="S223" s="220" t="e">
        <f>Scores!U219*calcs!$BT$6</f>
        <v>#REF!</v>
      </c>
      <c r="T223" s="220" t="e">
        <f>Scores!V219*calcs!$BT$6</f>
        <v>#REF!</v>
      </c>
      <c r="U223" s="220" t="e">
        <f>Scores!W219*calcs!$BT$6</f>
        <v>#REF!</v>
      </c>
      <c r="V223" s="220" t="e">
        <f>Scores!X219*calcs!$BT$6</f>
        <v>#REF!</v>
      </c>
      <c r="W223" s="220" t="e">
        <f>Scores!Y219*calcs!$BT$7</f>
        <v>#REF!</v>
      </c>
      <c r="X223" s="220" t="e">
        <f>Scores!Z219*calcs!$BT$7</f>
        <v>#REF!</v>
      </c>
      <c r="Y223" s="220" t="e">
        <f>Scores!AA219*calcs!$BT$7</f>
        <v>#REF!</v>
      </c>
      <c r="Z223" s="220" t="e">
        <f>Scores!AB219*calcs!$BT$7</f>
        <v>#REF!</v>
      </c>
      <c r="AA223" s="220" t="e">
        <f>Scores!AC219*calcs!$BT$7</f>
        <v>#REF!</v>
      </c>
      <c r="AB223" s="220" t="e">
        <f>Scores!AD219*calcs!$BT$8</f>
        <v>#REF!</v>
      </c>
      <c r="AC223" s="220" t="e">
        <f>Scores!AE219*calcs!$BT$8</f>
        <v>#REF!</v>
      </c>
      <c r="AD223" s="220" t="e">
        <f>Scores!AF219*calcs!$BT$8</f>
        <v>#REF!</v>
      </c>
      <c r="AE223" s="220" t="e">
        <f>Scores!AG219*calcs!$BT$8</f>
        <v>#REF!</v>
      </c>
      <c r="AF223" s="220" t="e">
        <f>Scores!AH219*calcs!$BT$8</f>
        <v>#REF!</v>
      </c>
      <c r="AG223" s="220" t="e">
        <f>Scores!AI219*calcs!$BT$9</f>
        <v>#REF!</v>
      </c>
      <c r="AH223" s="220" t="e">
        <f>Scores!AJ219*calcs!$BT$9</f>
        <v>#REF!</v>
      </c>
      <c r="AI223" s="220" t="e">
        <f>Scores!AK219*calcs!$BT$9</f>
        <v>#REF!</v>
      </c>
      <c r="AJ223" s="220" t="e">
        <f>Scores!AL219*calcs!$BT$9</f>
        <v>#REF!</v>
      </c>
      <c r="AK223" s="220" t="e">
        <f>Scores!AM219*calcs!$BT$9</f>
        <v>#REF!</v>
      </c>
      <c r="AL223" s="220" t="e">
        <f>Scores!AN219*calcs!$BT$10</f>
        <v>#REF!</v>
      </c>
      <c r="AM223" s="220" t="e">
        <f>Scores!AO219*calcs!$BT$10</f>
        <v>#REF!</v>
      </c>
      <c r="AN223" s="220" t="e">
        <f>Scores!AP219*calcs!$BT$10</f>
        <v>#REF!</v>
      </c>
      <c r="AO223" s="220" t="e">
        <f>Scores!AQ219*calcs!$BT$10</f>
        <v>#REF!</v>
      </c>
      <c r="AP223" s="220" t="e">
        <f>Scores!AR219*calcs!$BT$10</f>
        <v>#REF!</v>
      </c>
      <c r="AQ223" s="220" t="e">
        <f>Scores!AS219*calcs!$BT$11</f>
        <v>#REF!</v>
      </c>
      <c r="AR223" s="220" t="e">
        <f>Scores!AT219*calcs!$BT$11</f>
        <v>#REF!</v>
      </c>
      <c r="AS223" s="220" t="e">
        <f>Scores!AU219*calcs!$BT$11</f>
        <v>#REF!</v>
      </c>
      <c r="AT223" s="220" t="e">
        <f>Scores!AV219*calcs!$BT$11</f>
        <v>#REF!</v>
      </c>
      <c r="AU223" s="220" t="e">
        <f>Scores!AW219*calcs!$BT$11</f>
        <v>#REF!</v>
      </c>
      <c r="AV223" s="220" t="e">
        <f>Scores!AX219*calcs!$BT$12</f>
        <v>#REF!</v>
      </c>
      <c r="AW223" s="220" t="e">
        <f>Scores!AY219*calcs!$BT$12</f>
        <v>#REF!</v>
      </c>
      <c r="AX223" s="220" t="e">
        <f>Scores!AZ219*calcs!$BT$12</f>
        <v>#REF!</v>
      </c>
      <c r="AY223" s="220" t="e">
        <f>Scores!BA219*calcs!$BT$12</f>
        <v>#REF!</v>
      </c>
      <c r="AZ223" s="220" t="e">
        <f>Scores!BB219*calcs!$BT$12</f>
        <v>#REF!</v>
      </c>
      <c r="BA223" s="220" t="e">
        <f>Scores!BC219*calcs!$BT$13</f>
        <v>#REF!</v>
      </c>
      <c r="BB223" s="220" t="e">
        <f>Scores!BD219*calcs!$BT$13</f>
        <v>#REF!</v>
      </c>
      <c r="BC223" s="220" t="e">
        <f>Scores!BE219*calcs!$BT$13</f>
        <v>#REF!</v>
      </c>
      <c r="BD223" s="220" t="e">
        <f>Scores!BF219*calcs!$BT$13</f>
        <v>#REF!</v>
      </c>
      <c r="BE223" s="220" t="e">
        <f>Scores!BG219*calcs!$BT$13</f>
        <v>#REF!</v>
      </c>
      <c r="BF223" s="220" t="e">
        <f>Scores!BH219*calcs!$BT$14</f>
        <v>#REF!</v>
      </c>
      <c r="BG223" s="220" t="e">
        <f>Scores!BI219*calcs!$BT$14</f>
        <v>#REF!</v>
      </c>
      <c r="BH223" s="220" t="e">
        <f>Scores!BJ219*calcs!$BT$14</f>
        <v>#REF!</v>
      </c>
      <c r="BI223" s="220" t="e">
        <f>Scores!BK219*calcs!$BT$14</f>
        <v>#REF!</v>
      </c>
      <c r="BJ223" s="220" t="e">
        <f>Scores!BL219*calcs!$BT$14</f>
        <v>#REF!</v>
      </c>
    </row>
    <row r="224" spans="1:62">
      <c r="A224" t="s">
        <v>460</v>
      </c>
      <c r="B224" s="16" t="s">
        <v>461</v>
      </c>
      <c r="C224" s="220" t="e">
        <f>Scores!E220*calcs!$BT$3</f>
        <v>#REF!</v>
      </c>
      <c r="D224" s="220" t="e">
        <f>Scores!F220*calcs!$BT$3</f>
        <v>#REF!</v>
      </c>
      <c r="E224" s="220" t="e">
        <f>Scores!G220*calcs!$BT$3</f>
        <v>#REF!</v>
      </c>
      <c r="F224" s="220" t="e">
        <f>Scores!H220*calcs!$BT$3</f>
        <v>#REF!</v>
      </c>
      <c r="G224" s="220" t="e">
        <f>Scores!I220*calcs!$BT$3</f>
        <v>#REF!</v>
      </c>
      <c r="H224" s="220" t="e">
        <f>Scores!J220*calcs!$BT$4</f>
        <v>#REF!</v>
      </c>
      <c r="I224" s="220" t="e">
        <f>Scores!K220*calcs!$BT$4</f>
        <v>#REF!</v>
      </c>
      <c r="J224" s="220" t="e">
        <f>Scores!L220*calcs!$BT$4</f>
        <v>#REF!</v>
      </c>
      <c r="K224" s="220" t="e">
        <f>Scores!M220*calcs!$BT$4</f>
        <v>#REF!</v>
      </c>
      <c r="L224" s="220" t="e">
        <f>Scores!N220*calcs!$BT$4</f>
        <v>#REF!</v>
      </c>
      <c r="M224" s="220" t="e">
        <f>Scores!O220*calcs!$BT$5</f>
        <v>#REF!</v>
      </c>
      <c r="N224" s="220" t="e">
        <f>Scores!P220*calcs!$BT$5</f>
        <v>#REF!</v>
      </c>
      <c r="O224" s="220" t="e">
        <f>Scores!Q220*calcs!$BT$5</f>
        <v>#REF!</v>
      </c>
      <c r="P224" s="220" t="e">
        <f>Scores!R220*calcs!$BT$5</f>
        <v>#REF!</v>
      </c>
      <c r="Q224" s="220" t="e">
        <f>Scores!S220*calcs!$BT$5</f>
        <v>#REF!</v>
      </c>
      <c r="R224" s="220" t="e">
        <f>Scores!T220*calcs!$BT$6</f>
        <v>#REF!</v>
      </c>
      <c r="S224" s="220" t="e">
        <f>Scores!U220*calcs!$BT$6</f>
        <v>#REF!</v>
      </c>
      <c r="T224" s="220" t="e">
        <f>Scores!V220*calcs!$BT$6</f>
        <v>#REF!</v>
      </c>
      <c r="U224" s="220" t="e">
        <f>Scores!W220*calcs!$BT$6</f>
        <v>#REF!</v>
      </c>
      <c r="V224" s="220" t="e">
        <f>Scores!X220*calcs!$BT$6</f>
        <v>#REF!</v>
      </c>
      <c r="W224" s="220" t="e">
        <f>Scores!Y220*calcs!$BT$7</f>
        <v>#REF!</v>
      </c>
      <c r="X224" s="220" t="e">
        <f>Scores!Z220*calcs!$BT$7</f>
        <v>#REF!</v>
      </c>
      <c r="Y224" s="220" t="e">
        <f>Scores!AA220*calcs!$BT$7</f>
        <v>#REF!</v>
      </c>
      <c r="Z224" s="220" t="e">
        <f>Scores!AB220*calcs!$BT$7</f>
        <v>#REF!</v>
      </c>
      <c r="AA224" s="220" t="e">
        <f>Scores!AC220*calcs!$BT$7</f>
        <v>#REF!</v>
      </c>
      <c r="AB224" s="220" t="e">
        <f>Scores!AD220*calcs!$BT$8</f>
        <v>#REF!</v>
      </c>
      <c r="AC224" s="220" t="e">
        <f>Scores!AE220*calcs!$BT$8</f>
        <v>#REF!</v>
      </c>
      <c r="AD224" s="220" t="e">
        <f>Scores!AF220*calcs!$BT$8</f>
        <v>#REF!</v>
      </c>
      <c r="AE224" s="220" t="e">
        <f>Scores!AG220*calcs!$BT$8</f>
        <v>#REF!</v>
      </c>
      <c r="AF224" s="220" t="e">
        <f>Scores!AH220*calcs!$BT$8</f>
        <v>#REF!</v>
      </c>
      <c r="AG224" s="220" t="e">
        <f>Scores!AI220*calcs!$BT$9</f>
        <v>#REF!</v>
      </c>
      <c r="AH224" s="220" t="e">
        <f>Scores!AJ220*calcs!$BT$9</f>
        <v>#REF!</v>
      </c>
      <c r="AI224" s="220" t="e">
        <f>Scores!AK220*calcs!$BT$9</f>
        <v>#REF!</v>
      </c>
      <c r="AJ224" s="220" t="e">
        <f>Scores!AL220*calcs!$BT$9</f>
        <v>#REF!</v>
      </c>
      <c r="AK224" s="220" t="e">
        <f>Scores!AM220*calcs!$BT$9</f>
        <v>#REF!</v>
      </c>
      <c r="AL224" s="220" t="e">
        <f>Scores!AN220*calcs!$BT$10</f>
        <v>#REF!</v>
      </c>
      <c r="AM224" s="220" t="e">
        <f>Scores!AO220*calcs!$BT$10</f>
        <v>#REF!</v>
      </c>
      <c r="AN224" s="220" t="e">
        <f>Scores!AP220*calcs!$BT$10</f>
        <v>#REF!</v>
      </c>
      <c r="AO224" s="220" t="e">
        <f>Scores!AQ220*calcs!$BT$10</f>
        <v>#REF!</v>
      </c>
      <c r="AP224" s="220" t="e">
        <f>Scores!AR220*calcs!$BT$10</f>
        <v>#REF!</v>
      </c>
      <c r="AQ224" s="220" t="e">
        <f>Scores!AS220*calcs!$BT$11</f>
        <v>#REF!</v>
      </c>
      <c r="AR224" s="220" t="e">
        <f>Scores!AT220*calcs!$BT$11</f>
        <v>#REF!</v>
      </c>
      <c r="AS224" s="220" t="e">
        <f>Scores!AU220*calcs!$BT$11</f>
        <v>#REF!</v>
      </c>
      <c r="AT224" s="220" t="e">
        <f>Scores!AV220*calcs!$BT$11</f>
        <v>#REF!</v>
      </c>
      <c r="AU224" s="220" t="e">
        <f>Scores!AW220*calcs!$BT$11</f>
        <v>#REF!</v>
      </c>
      <c r="AV224" s="220" t="e">
        <f>Scores!AX220*calcs!$BT$12</f>
        <v>#REF!</v>
      </c>
      <c r="AW224" s="220" t="e">
        <f>Scores!AY220*calcs!$BT$12</f>
        <v>#REF!</v>
      </c>
      <c r="AX224" s="220" t="e">
        <f>Scores!AZ220*calcs!$BT$12</f>
        <v>#REF!</v>
      </c>
      <c r="AY224" s="220" t="e">
        <f>Scores!BA220*calcs!$BT$12</f>
        <v>#REF!</v>
      </c>
      <c r="AZ224" s="220" t="e">
        <f>Scores!BB220*calcs!$BT$12</f>
        <v>#REF!</v>
      </c>
      <c r="BA224" s="220" t="e">
        <f>Scores!BC220*calcs!$BT$13</f>
        <v>#REF!</v>
      </c>
      <c r="BB224" s="220" t="e">
        <f>Scores!BD220*calcs!$BT$13</f>
        <v>#REF!</v>
      </c>
      <c r="BC224" s="220" t="e">
        <f>Scores!BE220*calcs!$BT$13</f>
        <v>#REF!</v>
      </c>
      <c r="BD224" s="220" t="e">
        <f>Scores!BF220*calcs!$BT$13</f>
        <v>#REF!</v>
      </c>
      <c r="BE224" s="220" t="e">
        <f>Scores!BG220*calcs!$BT$13</f>
        <v>#REF!</v>
      </c>
      <c r="BF224" s="220" t="e">
        <f>Scores!BH220*calcs!$BT$14</f>
        <v>#REF!</v>
      </c>
      <c r="BG224" s="220" t="e">
        <f>Scores!BI220*calcs!$BT$14</f>
        <v>#REF!</v>
      </c>
      <c r="BH224" s="220" t="e">
        <f>Scores!BJ220*calcs!$BT$14</f>
        <v>#REF!</v>
      </c>
      <c r="BI224" s="220" t="e">
        <f>Scores!BK220*calcs!$BT$14</f>
        <v>#REF!</v>
      </c>
      <c r="BJ224" s="220" t="e">
        <f>Scores!BL220*calcs!$BT$14</f>
        <v>#REF!</v>
      </c>
    </row>
    <row r="225" spans="1:62">
      <c r="A225" t="s">
        <v>462</v>
      </c>
      <c r="B225" s="16" t="s">
        <v>463</v>
      </c>
      <c r="C225" s="220" t="e">
        <f>Scores!E221*calcs!$BT$3</f>
        <v>#REF!</v>
      </c>
      <c r="D225" s="220" t="e">
        <f>Scores!F221*calcs!$BT$3</f>
        <v>#REF!</v>
      </c>
      <c r="E225" s="220" t="e">
        <f>Scores!G221*calcs!$BT$3</f>
        <v>#REF!</v>
      </c>
      <c r="F225" s="220" t="e">
        <f>Scores!H221*calcs!$BT$3</f>
        <v>#REF!</v>
      </c>
      <c r="G225" s="220" t="e">
        <f>Scores!I221*calcs!$BT$3</f>
        <v>#REF!</v>
      </c>
      <c r="H225" s="220" t="e">
        <f>Scores!J221*calcs!$BT$4</f>
        <v>#REF!</v>
      </c>
      <c r="I225" s="220" t="e">
        <f>Scores!K221*calcs!$BT$4</f>
        <v>#REF!</v>
      </c>
      <c r="J225" s="220" t="e">
        <f>Scores!L221*calcs!$BT$4</f>
        <v>#REF!</v>
      </c>
      <c r="K225" s="220" t="e">
        <f>Scores!M221*calcs!$BT$4</f>
        <v>#REF!</v>
      </c>
      <c r="L225" s="220" t="e">
        <f>Scores!N221*calcs!$BT$4</f>
        <v>#REF!</v>
      </c>
      <c r="M225" s="220" t="e">
        <f>Scores!O221*calcs!$BT$5</f>
        <v>#REF!</v>
      </c>
      <c r="N225" s="220" t="e">
        <f>Scores!P221*calcs!$BT$5</f>
        <v>#REF!</v>
      </c>
      <c r="O225" s="220" t="e">
        <f>Scores!Q221*calcs!$BT$5</f>
        <v>#REF!</v>
      </c>
      <c r="P225" s="220" t="e">
        <f>Scores!R221*calcs!$BT$5</f>
        <v>#REF!</v>
      </c>
      <c r="Q225" s="220" t="e">
        <f>Scores!S221*calcs!$BT$5</f>
        <v>#REF!</v>
      </c>
      <c r="R225" s="220" t="e">
        <f>Scores!T221*calcs!$BT$6</f>
        <v>#REF!</v>
      </c>
      <c r="S225" s="220" t="e">
        <f>Scores!U221*calcs!$BT$6</f>
        <v>#REF!</v>
      </c>
      <c r="T225" s="220" t="e">
        <f>Scores!V221*calcs!$BT$6</f>
        <v>#REF!</v>
      </c>
      <c r="U225" s="220" t="e">
        <f>Scores!W221*calcs!$BT$6</f>
        <v>#REF!</v>
      </c>
      <c r="V225" s="220" t="e">
        <f>Scores!X221*calcs!$BT$6</f>
        <v>#REF!</v>
      </c>
      <c r="W225" s="220" t="e">
        <f>Scores!Y221*calcs!$BT$7</f>
        <v>#REF!</v>
      </c>
      <c r="X225" s="220" t="e">
        <f>Scores!Z221*calcs!$BT$7</f>
        <v>#REF!</v>
      </c>
      <c r="Y225" s="220" t="e">
        <f>Scores!AA221*calcs!$BT$7</f>
        <v>#REF!</v>
      </c>
      <c r="Z225" s="220" t="e">
        <f>Scores!AB221*calcs!$BT$7</f>
        <v>#REF!</v>
      </c>
      <c r="AA225" s="220" t="e">
        <f>Scores!AC221*calcs!$BT$7</f>
        <v>#REF!</v>
      </c>
      <c r="AB225" s="220" t="e">
        <f>Scores!AD221*calcs!$BT$8</f>
        <v>#REF!</v>
      </c>
      <c r="AC225" s="220" t="e">
        <f>Scores!AE221*calcs!$BT$8</f>
        <v>#REF!</v>
      </c>
      <c r="AD225" s="220" t="e">
        <f>Scores!AF221*calcs!$BT$8</f>
        <v>#REF!</v>
      </c>
      <c r="AE225" s="220" t="e">
        <f>Scores!AG221*calcs!$BT$8</f>
        <v>#REF!</v>
      </c>
      <c r="AF225" s="220" t="e">
        <f>Scores!AH221*calcs!$BT$8</f>
        <v>#REF!</v>
      </c>
      <c r="AG225" s="220" t="e">
        <f>Scores!AI221*calcs!$BT$9</f>
        <v>#REF!</v>
      </c>
      <c r="AH225" s="220" t="e">
        <f>Scores!AJ221*calcs!$BT$9</f>
        <v>#REF!</v>
      </c>
      <c r="AI225" s="220" t="e">
        <f>Scores!AK221*calcs!$BT$9</f>
        <v>#REF!</v>
      </c>
      <c r="AJ225" s="220" t="e">
        <f>Scores!AL221*calcs!$BT$9</f>
        <v>#REF!</v>
      </c>
      <c r="AK225" s="220" t="e">
        <f>Scores!AM221*calcs!$BT$9</f>
        <v>#REF!</v>
      </c>
      <c r="AL225" s="220" t="e">
        <f>Scores!AN221*calcs!$BT$10</f>
        <v>#REF!</v>
      </c>
      <c r="AM225" s="220" t="e">
        <f>Scores!AO221*calcs!$BT$10</f>
        <v>#REF!</v>
      </c>
      <c r="AN225" s="220" t="e">
        <f>Scores!AP221*calcs!$BT$10</f>
        <v>#REF!</v>
      </c>
      <c r="AO225" s="220" t="e">
        <f>Scores!AQ221*calcs!$BT$10</f>
        <v>#REF!</v>
      </c>
      <c r="AP225" s="220" t="e">
        <f>Scores!AR221*calcs!$BT$10</f>
        <v>#REF!</v>
      </c>
      <c r="AQ225" s="220" t="e">
        <f>Scores!AS221*calcs!$BT$11</f>
        <v>#REF!</v>
      </c>
      <c r="AR225" s="220" t="e">
        <f>Scores!AT221*calcs!$BT$11</f>
        <v>#REF!</v>
      </c>
      <c r="AS225" s="220" t="e">
        <f>Scores!AU221*calcs!$BT$11</f>
        <v>#REF!</v>
      </c>
      <c r="AT225" s="220" t="e">
        <f>Scores!AV221*calcs!$BT$11</f>
        <v>#REF!</v>
      </c>
      <c r="AU225" s="220" t="e">
        <f>Scores!AW221*calcs!$BT$11</f>
        <v>#REF!</v>
      </c>
      <c r="AV225" s="220" t="e">
        <f>Scores!AX221*calcs!$BT$12</f>
        <v>#REF!</v>
      </c>
      <c r="AW225" s="220" t="e">
        <f>Scores!AY221*calcs!$BT$12</f>
        <v>#REF!</v>
      </c>
      <c r="AX225" s="220" t="e">
        <f>Scores!AZ221*calcs!$BT$12</f>
        <v>#REF!</v>
      </c>
      <c r="AY225" s="220" t="e">
        <f>Scores!BA221*calcs!$BT$12</f>
        <v>#REF!</v>
      </c>
      <c r="AZ225" s="220" t="e">
        <f>Scores!BB221*calcs!$BT$12</f>
        <v>#REF!</v>
      </c>
      <c r="BA225" s="220" t="e">
        <f>Scores!BC221*calcs!$BT$13</f>
        <v>#REF!</v>
      </c>
      <c r="BB225" s="220" t="e">
        <f>Scores!BD221*calcs!$BT$13</f>
        <v>#REF!</v>
      </c>
      <c r="BC225" s="220" t="e">
        <f>Scores!BE221*calcs!$BT$13</f>
        <v>#REF!</v>
      </c>
      <c r="BD225" s="220" t="e">
        <f>Scores!BF221*calcs!$BT$13</f>
        <v>#REF!</v>
      </c>
      <c r="BE225" s="220" t="e">
        <f>Scores!BG221*calcs!$BT$13</f>
        <v>#REF!</v>
      </c>
      <c r="BF225" s="220" t="e">
        <f>Scores!BH221*calcs!$BT$14</f>
        <v>#REF!</v>
      </c>
      <c r="BG225" s="220" t="e">
        <f>Scores!BI221*calcs!$BT$14</f>
        <v>#REF!</v>
      </c>
      <c r="BH225" s="220" t="e">
        <f>Scores!BJ221*calcs!$BT$14</f>
        <v>#REF!</v>
      </c>
      <c r="BI225" s="220" t="e">
        <f>Scores!BK221*calcs!$BT$14</f>
        <v>#REF!</v>
      </c>
      <c r="BJ225" s="220" t="e">
        <f>Scores!BL221*calcs!$BT$14</f>
        <v>#REF!</v>
      </c>
    </row>
    <row r="226" spans="1:62">
      <c r="A226" t="s">
        <v>464</v>
      </c>
      <c r="B226" s="16" t="s">
        <v>465</v>
      </c>
      <c r="C226" s="220" t="e">
        <f>Scores!E222*calcs!$BT$3</f>
        <v>#REF!</v>
      </c>
      <c r="D226" s="220" t="e">
        <f>Scores!F222*calcs!$BT$3</f>
        <v>#REF!</v>
      </c>
      <c r="E226" s="220" t="e">
        <f>Scores!G222*calcs!$BT$3</f>
        <v>#REF!</v>
      </c>
      <c r="F226" s="220" t="e">
        <f>Scores!H222*calcs!$BT$3</f>
        <v>#REF!</v>
      </c>
      <c r="G226" s="220" t="e">
        <f>Scores!I222*calcs!$BT$3</f>
        <v>#REF!</v>
      </c>
      <c r="H226" s="220" t="e">
        <f>Scores!J222*calcs!$BT$4</f>
        <v>#REF!</v>
      </c>
      <c r="I226" s="220" t="e">
        <f>Scores!K222*calcs!$BT$4</f>
        <v>#REF!</v>
      </c>
      <c r="J226" s="220" t="e">
        <f>Scores!L222*calcs!$BT$4</f>
        <v>#REF!</v>
      </c>
      <c r="K226" s="220" t="e">
        <f>Scores!M222*calcs!$BT$4</f>
        <v>#REF!</v>
      </c>
      <c r="L226" s="220" t="e">
        <f>Scores!N222*calcs!$BT$4</f>
        <v>#REF!</v>
      </c>
      <c r="M226" s="220" t="e">
        <f>Scores!O222*calcs!$BT$5</f>
        <v>#REF!</v>
      </c>
      <c r="N226" s="220" t="e">
        <f>Scores!P222*calcs!$BT$5</f>
        <v>#REF!</v>
      </c>
      <c r="O226" s="220" t="e">
        <f>Scores!Q222*calcs!$BT$5</f>
        <v>#REF!</v>
      </c>
      <c r="P226" s="220" t="e">
        <f>Scores!R222*calcs!$BT$5</f>
        <v>#REF!</v>
      </c>
      <c r="Q226" s="220" t="e">
        <f>Scores!S222*calcs!$BT$5</f>
        <v>#REF!</v>
      </c>
      <c r="R226" s="220" t="e">
        <f>Scores!T222*calcs!$BT$6</f>
        <v>#REF!</v>
      </c>
      <c r="S226" s="220" t="e">
        <f>Scores!U222*calcs!$BT$6</f>
        <v>#REF!</v>
      </c>
      <c r="T226" s="220" t="e">
        <f>Scores!V222*calcs!$BT$6</f>
        <v>#REF!</v>
      </c>
      <c r="U226" s="220" t="e">
        <f>Scores!W222*calcs!$BT$6</f>
        <v>#REF!</v>
      </c>
      <c r="V226" s="220" t="e">
        <f>Scores!X222*calcs!$BT$6</f>
        <v>#REF!</v>
      </c>
      <c r="W226" s="220" t="e">
        <f>Scores!Y222*calcs!$BT$7</f>
        <v>#REF!</v>
      </c>
      <c r="X226" s="220" t="e">
        <f>Scores!Z222*calcs!$BT$7</f>
        <v>#REF!</v>
      </c>
      <c r="Y226" s="220" t="e">
        <f>Scores!AA222*calcs!$BT$7</f>
        <v>#REF!</v>
      </c>
      <c r="Z226" s="220" t="e">
        <f>Scores!AB222*calcs!$BT$7</f>
        <v>#REF!</v>
      </c>
      <c r="AA226" s="220" t="e">
        <f>Scores!AC222*calcs!$BT$7</f>
        <v>#REF!</v>
      </c>
      <c r="AB226" s="220" t="e">
        <f>Scores!AD222*calcs!$BT$8</f>
        <v>#REF!</v>
      </c>
      <c r="AC226" s="220" t="e">
        <f>Scores!AE222*calcs!$BT$8</f>
        <v>#REF!</v>
      </c>
      <c r="AD226" s="220" t="e">
        <f>Scores!AF222*calcs!$BT$8</f>
        <v>#REF!</v>
      </c>
      <c r="AE226" s="220" t="e">
        <f>Scores!AG222*calcs!$BT$8</f>
        <v>#REF!</v>
      </c>
      <c r="AF226" s="220" t="e">
        <f>Scores!AH222*calcs!$BT$8</f>
        <v>#REF!</v>
      </c>
      <c r="AG226" s="220" t="e">
        <f>Scores!AI222*calcs!$BT$9</f>
        <v>#REF!</v>
      </c>
      <c r="AH226" s="220" t="e">
        <f>Scores!AJ222*calcs!$BT$9</f>
        <v>#REF!</v>
      </c>
      <c r="AI226" s="220" t="e">
        <f>Scores!AK222*calcs!$BT$9</f>
        <v>#REF!</v>
      </c>
      <c r="AJ226" s="220" t="e">
        <f>Scores!AL222*calcs!$BT$9</f>
        <v>#REF!</v>
      </c>
      <c r="AK226" s="220" t="e">
        <f>Scores!AM222*calcs!$BT$9</f>
        <v>#REF!</v>
      </c>
      <c r="AL226" s="220" t="e">
        <f>Scores!AN222*calcs!$BT$10</f>
        <v>#REF!</v>
      </c>
      <c r="AM226" s="220" t="e">
        <f>Scores!AO222*calcs!$BT$10</f>
        <v>#REF!</v>
      </c>
      <c r="AN226" s="220" t="e">
        <f>Scores!AP222*calcs!$BT$10</f>
        <v>#REF!</v>
      </c>
      <c r="AO226" s="220" t="e">
        <f>Scores!AQ222*calcs!$BT$10</f>
        <v>#REF!</v>
      </c>
      <c r="AP226" s="220" t="e">
        <f>Scores!AR222*calcs!$BT$10</f>
        <v>#REF!</v>
      </c>
      <c r="AQ226" s="220" t="e">
        <f>Scores!AS222*calcs!$BT$11</f>
        <v>#REF!</v>
      </c>
      <c r="AR226" s="220" t="e">
        <f>Scores!AT222*calcs!$BT$11</f>
        <v>#REF!</v>
      </c>
      <c r="AS226" s="220" t="e">
        <f>Scores!AU222*calcs!$BT$11</f>
        <v>#REF!</v>
      </c>
      <c r="AT226" s="220" t="e">
        <f>Scores!AV222*calcs!$BT$11</f>
        <v>#REF!</v>
      </c>
      <c r="AU226" s="220" t="e">
        <f>Scores!AW222*calcs!$BT$11</f>
        <v>#REF!</v>
      </c>
      <c r="AV226" s="220" t="e">
        <f>Scores!AX222*calcs!$BT$12</f>
        <v>#REF!</v>
      </c>
      <c r="AW226" s="220" t="e">
        <f>Scores!AY222*calcs!$BT$12</f>
        <v>#REF!</v>
      </c>
      <c r="AX226" s="220" t="e">
        <f>Scores!AZ222*calcs!$BT$12</f>
        <v>#REF!</v>
      </c>
      <c r="AY226" s="220" t="e">
        <f>Scores!BA222*calcs!$BT$12</f>
        <v>#REF!</v>
      </c>
      <c r="AZ226" s="220" t="e">
        <f>Scores!BB222*calcs!$BT$12</f>
        <v>#REF!</v>
      </c>
      <c r="BA226" s="220" t="e">
        <f>Scores!BC222*calcs!$BT$13</f>
        <v>#REF!</v>
      </c>
      <c r="BB226" s="220" t="e">
        <f>Scores!BD222*calcs!$BT$13</f>
        <v>#REF!</v>
      </c>
      <c r="BC226" s="220" t="e">
        <f>Scores!BE222*calcs!$BT$13</f>
        <v>#REF!</v>
      </c>
      <c r="BD226" s="220" t="e">
        <f>Scores!BF222*calcs!$BT$13</f>
        <v>#REF!</v>
      </c>
      <c r="BE226" s="220" t="e">
        <f>Scores!BG222*calcs!$BT$13</f>
        <v>#REF!</v>
      </c>
      <c r="BF226" s="220" t="e">
        <f>Scores!BH222*calcs!$BT$14</f>
        <v>#REF!</v>
      </c>
      <c r="BG226" s="220" t="e">
        <f>Scores!BI222*calcs!$BT$14</f>
        <v>#REF!</v>
      </c>
      <c r="BH226" s="220" t="e">
        <f>Scores!BJ222*calcs!$BT$14</f>
        <v>#REF!</v>
      </c>
      <c r="BI226" s="220" t="e">
        <f>Scores!BK222*calcs!$BT$14</f>
        <v>#REF!</v>
      </c>
      <c r="BJ226" s="220" t="e">
        <f>Scores!BL222*calcs!$BT$14</f>
        <v>#REF!</v>
      </c>
    </row>
    <row r="227" spans="1:62">
      <c r="A227" t="s">
        <v>466</v>
      </c>
      <c r="B227" s="16" t="s">
        <v>467</v>
      </c>
      <c r="C227" s="220" t="e">
        <f>Scores!E223*calcs!$BT$3</f>
        <v>#REF!</v>
      </c>
      <c r="D227" s="220" t="e">
        <f>Scores!F223*calcs!$BT$3</f>
        <v>#REF!</v>
      </c>
      <c r="E227" s="220" t="e">
        <f>Scores!G223*calcs!$BT$3</f>
        <v>#REF!</v>
      </c>
      <c r="F227" s="220" t="e">
        <f>Scores!H223*calcs!$BT$3</f>
        <v>#REF!</v>
      </c>
      <c r="G227" s="220" t="e">
        <f>Scores!I223*calcs!$BT$3</f>
        <v>#REF!</v>
      </c>
      <c r="H227" s="220" t="e">
        <f>Scores!J223*calcs!$BT$4</f>
        <v>#REF!</v>
      </c>
      <c r="I227" s="220" t="e">
        <f>Scores!K223*calcs!$BT$4</f>
        <v>#REF!</v>
      </c>
      <c r="J227" s="220" t="e">
        <f>Scores!L223*calcs!$BT$4</f>
        <v>#REF!</v>
      </c>
      <c r="K227" s="220" t="e">
        <f>Scores!M223*calcs!$BT$4</f>
        <v>#REF!</v>
      </c>
      <c r="L227" s="220" t="e">
        <f>Scores!N223*calcs!$BT$4</f>
        <v>#REF!</v>
      </c>
      <c r="M227" s="220" t="e">
        <f>Scores!O223*calcs!$BT$5</f>
        <v>#REF!</v>
      </c>
      <c r="N227" s="220" t="e">
        <f>Scores!P223*calcs!$BT$5</f>
        <v>#REF!</v>
      </c>
      <c r="O227" s="220" t="e">
        <f>Scores!Q223*calcs!$BT$5</f>
        <v>#REF!</v>
      </c>
      <c r="P227" s="220" t="e">
        <f>Scores!R223*calcs!$BT$5</f>
        <v>#REF!</v>
      </c>
      <c r="Q227" s="220" t="e">
        <f>Scores!S223*calcs!$BT$5</f>
        <v>#REF!</v>
      </c>
      <c r="R227" s="220" t="e">
        <f>Scores!T223*calcs!$BT$6</f>
        <v>#REF!</v>
      </c>
      <c r="S227" s="220" t="e">
        <f>Scores!U223*calcs!$BT$6</f>
        <v>#REF!</v>
      </c>
      <c r="T227" s="220" t="e">
        <f>Scores!V223*calcs!$BT$6</f>
        <v>#REF!</v>
      </c>
      <c r="U227" s="220" t="e">
        <f>Scores!W223*calcs!$BT$6</f>
        <v>#REF!</v>
      </c>
      <c r="V227" s="220" t="e">
        <f>Scores!X223*calcs!$BT$6</f>
        <v>#REF!</v>
      </c>
      <c r="W227" s="220" t="e">
        <f>Scores!Y223*calcs!$BT$7</f>
        <v>#REF!</v>
      </c>
      <c r="X227" s="220" t="e">
        <f>Scores!Z223*calcs!$BT$7</f>
        <v>#REF!</v>
      </c>
      <c r="Y227" s="220" t="e">
        <f>Scores!AA223*calcs!$BT$7</f>
        <v>#REF!</v>
      </c>
      <c r="Z227" s="220" t="e">
        <f>Scores!AB223*calcs!$BT$7</f>
        <v>#REF!</v>
      </c>
      <c r="AA227" s="220" t="e">
        <f>Scores!AC223*calcs!$BT$7</f>
        <v>#REF!</v>
      </c>
      <c r="AB227" s="220" t="e">
        <f>Scores!AD223*calcs!$BT$8</f>
        <v>#REF!</v>
      </c>
      <c r="AC227" s="220" t="e">
        <f>Scores!AE223*calcs!$BT$8</f>
        <v>#REF!</v>
      </c>
      <c r="AD227" s="220" t="e">
        <f>Scores!AF223*calcs!$BT$8</f>
        <v>#REF!</v>
      </c>
      <c r="AE227" s="220" t="e">
        <f>Scores!AG223*calcs!$BT$8</f>
        <v>#REF!</v>
      </c>
      <c r="AF227" s="220" t="e">
        <f>Scores!AH223*calcs!$BT$8</f>
        <v>#REF!</v>
      </c>
      <c r="AG227" s="220" t="e">
        <f>Scores!AI223*calcs!$BT$9</f>
        <v>#REF!</v>
      </c>
      <c r="AH227" s="220" t="e">
        <f>Scores!AJ223*calcs!$BT$9</f>
        <v>#REF!</v>
      </c>
      <c r="AI227" s="220" t="e">
        <f>Scores!AK223*calcs!$BT$9</f>
        <v>#REF!</v>
      </c>
      <c r="AJ227" s="220" t="e">
        <f>Scores!AL223*calcs!$BT$9</f>
        <v>#REF!</v>
      </c>
      <c r="AK227" s="220" t="e">
        <f>Scores!AM223*calcs!$BT$9</f>
        <v>#REF!</v>
      </c>
      <c r="AL227" s="220" t="e">
        <f>Scores!AN223*calcs!$BT$10</f>
        <v>#REF!</v>
      </c>
      <c r="AM227" s="220" t="e">
        <f>Scores!AO223*calcs!$BT$10</f>
        <v>#REF!</v>
      </c>
      <c r="AN227" s="220" t="e">
        <f>Scores!AP223*calcs!$BT$10</f>
        <v>#REF!</v>
      </c>
      <c r="AO227" s="220" t="e">
        <f>Scores!AQ223*calcs!$BT$10</f>
        <v>#REF!</v>
      </c>
      <c r="AP227" s="220" t="e">
        <f>Scores!AR223*calcs!$BT$10</f>
        <v>#REF!</v>
      </c>
      <c r="AQ227" s="220" t="e">
        <f>Scores!AS223*calcs!$BT$11</f>
        <v>#REF!</v>
      </c>
      <c r="AR227" s="220" t="e">
        <f>Scores!AT223*calcs!$BT$11</f>
        <v>#REF!</v>
      </c>
      <c r="AS227" s="220" t="e">
        <f>Scores!AU223*calcs!$BT$11</f>
        <v>#REF!</v>
      </c>
      <c r="AT227" s="220" t="e">
        <f>Scores!AV223*calcs!$BT$11</f>
        <v>#REF!</v>
      </c>
      <c r="AU227" s="220" t="e">
        <f>Scores!AW223*calcs!$BT$11</f>
        <v>#REF!</v>
      </c>
      <c r="AV227" s="220" t="e">
        <f>Scores!AX223*calcs!$BT$12</f>
        <v>#REF!</v>
      </c>
      <c r="AW227" s="220" t="e">
        <f>Scores!AY223*calcs!$BT$12</f>
        <v>#REF!</v>
      </c>
      <c r="AX227" s="220" t="e">
        <f>Scores!AZ223*calcs!$BT$12</f>
        <v>#REF!</v>
      </c>
      <c r="AY227" s="220" t="e">
        <f>Scores!BA223*calcs!$BT$12</f>
        <v>#REF!</v>
      </c>
      <c r="AZ227" s="220" t="e">
        <f>Scores!BB223*calcs!$BT$12</f>
        <v>#REF!</v>
      </c>
      <c r="BA227" s="220" t="e">
        <f>Scores!BC223*calcs!$BT$13</f>
        <v>#REF!</v>
      </c>
      <c r="BB227" s="220" t="e">
        <f>Scores!BD223*calcs!$BT$13</f>
        <v>#REF!</v>
      </c>
      <c r="BC227" s="220" t="e">
        <f>Scores!BE223*calcs!$BT$13</f>
        <v>#REF!</v>
      </c>
      <c r="BD227" s="220" t="e">
        <f>Scores!BF223*calcs!$BT$13</f>
        <v>#REF!</v>
      </c>
      <c r="BE227" s="220" t="e">
        <f>Scores!BG223*calcs!$BT$13</f>
        <v>#REF!</v>
      </c>
      <c r="BF227" s="220" t="e">
        <f>Scores!BH223*calcs!$BT$14</f>
        <v>#REF!</v>
      </c>
      <c r="BG227" s="220" t="e">
        <f>Scores!BI223*calcs!$BT$14</f>
        <v>#REF!</v>
      </c>
      <c r="BH227" s="220" t="e">
        <f>Scores!BJ223*calcs!$BT$14</f>
        <v>#REF!</v>
      </c>
      <c r="BI227" s="220" t="e">
        <f>Scores!BK223*calcs!$BT$14</f>
        <v>#REF!</v>
      </c>
      <c r="BJ227" s="220" t="e">
        <f>Scores!BL223*calcs!$BT$14</f>
        <v>#REF!</v>
      </c>
    </row>
    <row r="228" spans="1:62">
      <c r="A228" t="s">
        <v>468</v>
      </c>
      <c r="B228" s="16" t="s">
        <v>469</v>
      </c>
      <c r="C228" s="220" t="e">
        <f>Scores!E224*calcs!$BT$3</f>
        <v>#REF!</v>
      </c>
      <c r="D228" s="220" t="e">
        <f>Scores!F224*calcs!$BT$3</f>
        <v>#REF!</v>
      </c>
      <c r="E228" s="220" t="e">
        <f>Scores!G224*calcs!$BT$3</f>
        <v>#REF!</v>
      </c>
      <c r="F228" s="220" t="e">
        <f>Scores!H224*calcs!$BT$3</f>
        <v>#REF!</v>
      </c>
      <c r="G228" s="220" t="e">
        <f>Scores!I224*calcs!$BT$3</f>
        <v>#REF!</v>
      </c>
      <c r="H228" s="220" t="e">
        <f>Scores!J224*calcs!$BT$4</f>
        <v>#REF!</v>
      </c>
      <c r="I228" s="220" t="e">
        <f>Scores!K224*calcs!$BT$4</f>
        <v>#REF!</v>
      </c>
      <c r="J228" s="220" t="e">
        <f>Scores!L224*calcs!$BT$4</f>
        <v>#REF!</v>
      </c>
      <c r="K228" s="220" t="e">
        <f>Scores!M224*calcs!$BT$4</f>
        <v>#REF!</v>
      </c>
      <c r="L228" s="220" t="e">
        <f>Scores!N224*calcs!$BT$4</f>
        <v>#REF!</v>
      </c>
      <c r="M228" s="220" t="e">
        <f>Scores!O224*calcs!$BT$5</f>
        <v>#REF!</v>
      </c>
      <c r="N228" s="220" t="e">
        <f>Scores!P224*calcs!$BT$5</f>
        <v>#REF!</v>
      </c>
      <c r="O228" s="220" t="e">
        <f>Scores!Q224*calcs!$BT$5</f>
        <v>#REF!</v>
      </c>
      <c r="P228" s="220" t="e">
        <f>Scores!R224*calcs!$BT$5</f>
        <v>#REF!</v>
      </c>
      <c r="Q228" s="220" t="e">
        <f>Scores!S224*calcs!$BT$5</f>
        <v>#REF!</v>
      </c>
      <c r="R228" s="220" t="e">
        <f>Scores!T224*calcs!$BT$6</f>
        <v>#REF!</v>
      </c>
      <c r="S228" s="220" t="e">
        <f>Scores!U224*calcs!$BT$6</f>
        <v>#REF!</v>
      </c>
      <c r="T228" s="220" t="e">
        <f>Scores!V224*calcs!$BT$6</f>
        <v>#REF!</v>
      </c>
      <c r="U228" s="220" t="e">
        <f>Scores!W224*calcs!$BT$6</f>
        <v>#REF!</v>
      </c>
      <c r="V228" s="220" t="e">
        <f>Scores!X224*calcs!$BT$6</f>
        <v>#REF!</v>
      </c>
      <c r="W228" s="220" t="e">
        <f>Scores!Y224*calcs!$BT$7</f>
        <v>#REF!</v>
      </c>
      <c r="X228" s="220" t="e">
        <f>Scores!Z224*calcs!$BT$7</f>
        <v>#REF!</v>
      </c>
      <c r="Y228" s="220" t="e">
        <f>Scores!AA224*calcs!$BT$7</f>
        <v>#REF!</v>
      </c>
      <c r="Z228" s="220" t="e">
        <f>Scores!AB224*calcs!$BT$7</f>
        <v>#REF!</v>
      </c>
      <c r="AA228" s="220" t="e">
        <f>Scores!AC224*calcs!$BT$7</f>
        <v>#REF!</v>
      </c>
      <c r="AB228" s="220" t="e">
        <f>Scores!AD224*calcs!$BT$8</f>
        <v>#REF!</v>
      </c>
      <c r="AC228" s="220" t="e">
        <f>Scores!AE224*calcs!$BT$8</f>
        <v>#REF!</v>
      </c>
      <c r="AD228" s="220" t="e">
        <f>Scores!AF224*calcs!$BT$8</f>
        <v>#REF!</v>
      </c>
      <c r="AE228" s="220" t="e">
        <f>Scores!AG224*calcs!$BT$8</f>
        <v>#REF!</v>
      </c>
      <c r="AF228" s="220" t="e">
        <f>Scores!AH224*calcs!$BT$8</f>
        <v>#REF!</v>
      </c>
      <c r="AG228" s="220" t="e">
        <f>Scores!AI224*calcs!$BT$9</f>
        <v>#REF!</v>
      </c>
      <c r="AH228" s="220" t="e">
        <f>Scores!AJ224*calcs!$BT$9</f>
        <v>#REF!</v>
      </c>
      <c r="AI228" s="220" t="e">
        <f>Scores!AK224*calcs!$BT$9</f>
        <v>#REF!</v>
      </c>
      <c r="AJ228" s="220" t="e">
        <f>Scores!AL224*calcs!$BT$9</f>
        <v>#REF!</v>
      </c>
      <c r="AK228" s="220" t="e">
        <f>Scores!AM224*calcs!$BT$9</f>
        <v>#REF!</v>
      </c>
      <c r="AL228" s="220" t="e">
        <f>Scores!AN224*calcs!$BT$10</f>
        <v>#REF!</v>
      </c>
      <c r="AM228" s="220" t="e">
        <f>Scores!AO224*calcs!$BT$10</f>
        <v>#REF!</v>
      </c>
      <c r="AN228" s="220" t="e">
        <f>Scores!AP224*calcs!$BT$10</f>
        <v>#REF!</v>
      </c>
      <c r="AO228" s="220" t="e">
        <f>Scores!AQ224*calcs!$BT$10</f>
        <v>#REF!</v>
      </c>
      <c r="AP228" s="220" t="e">
        <f>Scores!AR224*calcs!$BT$10</f>
        <v>#REF!</v>
      </c>
      <c r="AQ228" s="220" t="e">
        <f>Scores!AS224*calcs!$BT$11</f>
        <v>#REF!</v>
      </c>
      <c r="AR228" s="220" t="e">
        <f>Scores!AT224*calcs!$BT$11</f>
        <v>#REF!</v>
      </c>
      <c r="AS228" s="220" t="e">
        <f>Scores!AU224*calcs!$BT$11</f>
        <v>#REF!</v>
      </c>
      <c r="AT228" s="220" t="e">
        <f>Scores!AV224*calcs!$BT$11</f>
        <v>#REF!</v>
      </c>
      <c r="AU228" s="220" t="e">
        <f>Scores!AW224*calcs!$BT$11</f>
        <v>#REF!</v>
      </c>
      <c r="AV228" s="220" t="e">
        <f>Scores!AX224*calcs!$BT$12</f>
        <v>#REF!</v>
      </c>
      <c r="AW228" s="220" t="e">
        <f>Scores!AY224*calcs!$BT$12</f>
        <v>#REF!</v>
      </c>
      <c r="AX228" s="220" t="e">
        <f>Scores!AZ224*calcs!$BT$12</f>
        <v>#REF!</v>
      </c>
      <c r="AY228" s="220" t="e">
        <f>Scores!BA224*calcs!$BT$12</f>
        <v>#REF!</v>
      </c>
      <c r="AZ228" s="220" t="e">
        <f>Scores!BB224*calcs!$BT$12</f>
        <v>#REF!</v>
      </c>
      <c r="BA228" s="220" t="e">
        <f>Scores!BC224*calcs!$BT$13</f>
        <v>#REF!</v>
      </c>
      <c r="BB228" s="220" t="e">
        <f>Scores!BD224*calcs!$BT$13</f>
        <v>#REF!</v>
      </c>
      <c r="BC228" s="220" t="e">
        <f>Scores!BE224*calcs!$BT$13</f>
        <v>#REF!</v>
      </c>
      <c r="BD228" s="220" t="e">
        <f>Scores!BF224*calcs!$BT$13</f>
        <v>#REF!</v>
      </c>
      <c r="BE228" s="220" t="e">
        <f>Scores!BG224*calcs!$BT$13</f>
        <v>#REF!</v>
      </c>
      <c r="BF228" s="220" t="e">
        <f>Scores!BH224*calcs!$BT$14</f>
        <v>#REF!</v>
      </c>
      <c r="BG228" s="220" t="e">
        <f>Scores!BI224*calcs!$BT$14</f>
        <v>#REF!</v>
      </c>
      <c r="BH228" s="220" t="e">
        <f>Scores!BJ224*calcs!$BT$14</f>
        <v>#REF!</v>
      </c>
      <c r="BI228" s="220" t="e">
        <f>Scores!BK224*calcs!$BT$14</f>
        <v>#REF!</v>
      </c>
      <c r="BJ228" s="220" t="e">
        <f>Scores!BL224*calcs!$BT$14</f>
        <v>#REF!</v>
      </c>
    </row>
    <row r="229" spans="1:62">
      <c r="A229" t="s">
        <v>470</v>
      </c>
      <c r="B229" s="16" t="s">
        <v>471</v>
      </c>
      <c r="C229" s="220" t="e">
        <f>Scores!E225*calcs!$BT$3</f>
        <v>#REF!</v>
      </c>
      <c r="D229" s="220" t="e">
        <f>Scores!F225*calcs!$BT$3</f>
        <v>#REF!</v>
      </c>
      <c r="E229" s="220" t="e">
        <f>Scores!G225*calcs!$BT$3</f>
        <v>#REF!</v>
      </c>
      <c r="F229" s="220" t="e">
        <f>Scores!H225*calcs!$BT$3</f>
        <v>#REF!</v>
      </c>
      <c r="G229" s="220" t="e">
        <f>Scores!I225*calcs!$BT$3</f>
        <v>#REF!</v>
      </c>
      <c r="H229" s="220" t="e">
        <f>Scores!J225*calcs!$BT$4</f>
        <v>#REF!</v>
      </c>
      <c r="I229" s="220" t="e">
        <f>Scores!K225*calcs!$BT$4</f>
        <v>#REF!</v>
      </c>
      <c r="J229" s="220" t="e">
        <f>Scores!L225*calcs!$BT$4</f>
        <v>#REF!</v>
      </c>
      <c r="K229" s="220" t="e">
        <f>Scores!M225*calcs!$BT$4</f>
        <v>#REF!</v>
      </c>
      <c r="L229" s="220" t="e">
        <f>Scores!N225*calcs!$BT$4</f>
        <v>#REF!</v>
      </c>
      <c r="M229" s="220" t="e">
        <f>Scores!O225*calcs!$BT$5</f>
        <v>#REF!</v>
      </c>
      <c r="N229" s="220" t="e">
        <f>Scores!P225*calcs!$BT$5</f>
        <v>#REF!</v>
      </c>
      <c r="O229" s="220" t="e">
        <f>Scores!Q225*calcs!$BT$5</f>
        <v>#REF!</v>
      </c>
      <c r="P229" s="220" t="e">
        <f>Scores!R225*calcs!$BT$5</f>
        <v>#REF!</v>
      </c>
      <c r="Q229" s="220" t="e">
        <f>Scores!S225*calcs!$BT$5</f>
        <v>#REF!</v>
      </c>
      <c r="R229" s="220" t="e">
        <f>Scores!T225*calcs!$BT$6</f>
        <v>#REF!</v>
      </c>
      <c r="S229" s="220" t="e">
        <f>Scores!U225*calcs!$BT$6</f>
        <v>#REF!</v>
      </c>
      <c r="T229" s="220" t="e">
        <f>Scores!V225*calcs!$BT$6</f>
        <v>#REF!</v>
      </c>
      <c r="U229" s="220" t="e">
        <f>Scores!W225*calcs!$BT$6</f>
        <v>#REF!</v>
      </c>
      <c r="V229" s="220" t="e">
        <f>Scores!X225*calcs!$BT$6</f>
        <v>#REF!</v>
      </c>
      <c r="W229" s="220" t="e">
        <f>Scores!Y225*calcs!$BT$7</f>
        <v>#REF!</v>
      </c>
      <c r="X229" s="220" t="e">
        <f>Scores!Z225*calcs!$BT$7</f>
        <v>#REF!</v>
      </c>
      <c r="Y229" s="220" t="e">
        <f>Scores!AA225*calcs!$BT$7</f>
        <v>#REF!</v>
      </c>
      <c r="Z229" s="220" t="e">
        <f>Scores!AB225*calcs!$BT$7</f>
        <v>#REF!</v>
      </c>
      <c r="AA229" s="220" t="e">
        <f>Scores!AC225*calcs!$BT$7</f>
        <v>#REF!</v>
      </c>
      <c r="AB229" s="220" t="e">
        <f>Scores!AD225*calcs!$BT$8</f>
        <v>#REF!</v>
      </c>
      <c r="AC229" s="220" t="e">
        <f>Scores!AE225*calcs!$BT$8</f>
        <v>#REF!</v>
      </c>
      <c r="AD229" s="220" t="e">
        <f>Scores!AF225*calcs!$BT$8</f>
        <v>#REF!</v>
      </c>
      <c r="AE229" s="220" t="e">
        <f>Scores!AG225*calcs!$BT$8</f>
        <v>#REF!</v>
      </c>
      <c r="AF229" s="220" t="e">
        <f>Scores!AH225*calcs!$BT$8</f>
        <v>#REF!</v>
      </c>
      <c r="AG229" s="220" t="e">
        <f>Scores!AI225*calcs!$BT$9</f>
        <v>#REF!</v>
      </c>
      <c r="AH229" s="220" t="e">
        <f>Scores!AJ225*calcs!$BT$9</f>
        <v>#REF!</v>
      </c>
      <c r="AI229" s="220" t="e">
        <f>Scores!AK225*calcs!$BT$9</f>
        <v>#REF!</v>
      </c>
      <c r="AJ229" s="220" t="e">
        <f>Scores!AL225*calcs!$BT$9</f>
        <v>#REF!</v>
      </c>
      <c r="AK229" s="220" t="e">
        <f>Scores!AM225*calcs!$BT$9</f>
        <v>#REF!</v>
      </c>
      <c r="AL229" s="220" t="e">
        <f>Scores!AN225*calcs!$BT$10</f>
        <v>#REF!</v>
      </c>
      <c r="AM229" s="220" t="e">
        <f>Scores!AO225*calcs!$BT$10</f>
        <v>#REF!</v>
      </c>
      <c r="AN229" s="220" t="e">
        <f>Scores!AP225*calcs!$BT$10</f>
        <v>#REF!</v>
      </c>
      <c r="AO229" s="220" t="e">
        <f>Scores!AQ225*calcs!$BT$10</f>
        <v>#REF!</v>
      </c>
      <c r="AP229" s="220" t="e">
        <f>Scores!AR225*calcs!$BT$10</f>
        <v>#REF!</v>
      </c>
      <c r="AQ229" s="220" t="e">
        <f>Scores!AS225*calcs!$BT$11</f>
        <v>#REF!</v>
      </c>
      <c r="AR229" s="220" t="e">
        <f>Scores!AT225*calcs!$BT$11</f>
        <v>#REF!</v>
      </c>
      <c r="AS229" s="220" t="e">
        <f>Scores!AU225*calcs!$BT$11</f>
        <v>#REF!</v>
      </c>
      <c r="AT229" s="220" t="e">
        <f>Scores!AV225*calcs!$BT$11</f>
        <v>#REF!</v>
      </c>
      <c r="AU229" s="220" t="e">
        <f>Scores!AW225*calcs!$BT$11</f>
        <v>#REF!</v>
      </c>
      <c r="AV229" s="220" t="e">
        <f>Scores!AX225*calcs!$BT$12</f>
        <v>#REF!</v>
      </c>
      <c r="AW229" s="220" t="e">
        <f>Scores!AY225*calcs!$BT$12</f>
        <v>#REF!</v>
      </c>
      <c r="AX229" s="220" t="e">
        <f>Scores!AZ225*calcs!$BT$12</f>
        <v>#REF!</v>
      </c>
      <c r="AY229" s="220" t="e">
        <f>Scores!BA225*calcs!$BT$12</f>
        <v>#REF!</v>
      </c>
      <c r="AZ229" s="220" t="e">
        <f>Scores!BB225*calcs!$BT$12</f>
        <v>#REF!</v>
      </c>
      <c r="BA229" s="220" t="e">
        <f>Scores!BC225*calcs!$BT$13</f>
        <v>#REF!</v>
      </c>
      <c r="BB229" s="220" t="e">
        <f>Scores!BD225*calcs!$BT$13</f>
        <v>#REF!</v>
      </c>
      <c r="BC229" s="220" t="e">
        <f>Scores!BE225*calcs!$BT$13</f>
        <v>#REF!</v>
      </c>
      <c r="BD229" s="220" t="e">
        <f>Scores!BF225*calcs!$BT$13</f>
        <v>#REF!</v>
      </c>
      <c r="BE229" s="220" t="e">
        <f>Scores!BG225*calcs!$BT$13</f>
        <v>#REF!</v>
      </c>
      <c r="BF229" s="220" t="e">
        <f>Scores!BH225*calcs!$BT$14</f>
        <v>#REF!</v>
      </c>
      <c r="BG229" s="220" t="e">
        <f>Scores!BI225*calcs!$BT$14</f>
        <v>#REF!</v>
      </c>
      <c r="BH229" s="220" t="e">
        <f>Scores!BJ225*calcs!$BT$14</f>
        <v>#REF!</v>
      </c>
      <c r="BI229" s="220" t="e">
        <f>Scores!BK225*calcs!$BT$14</f>
        <v>#REF!</v>
      </c>
      <c r="BJ229" s="220" t="e">
        <f>Scores!BL225*calcs!$BT$14</f>
        <v>#REF!</v>
      </c>
    </row>
    <row r="230" spans="1:62">
      <c r="A230" t="s">
        <v>472</v>
      </c>
      <c r="B230" s="16" t="s">
        <v>473</v>
      </c>
      <c r="C230" s="220" t="e">
        <f>Scores!E226*calcs!$BT$3</f>
        <v>#REF!</v>
      </c>
      <c r="D230" s="220" t="e">
        <f>Scores!F226*calcs!$BT$3</f>
        <v>#REF!</v>
      </c>
      <c r="E230" s="220" t="e">
        <f>Scores!G226*calcs!$BT$3</f>
        <v>#REF!</v>
      </c>
      <c r="F230" s="220" t="e">
        <f>Scores!H226*calcs!$BT$3</f>
        <v>#REF!</v>
      </c>
      <c r="G230" s="220" t="e">
        <f>Scores!I226*calcs!$BT$3</f>
        <v>#REF!</v>
      </c>
      <c r="H230" s="220" t="e">
        <f>Scores!J226*calcs!$BT$4</f>
        <v>#REF!</v>
      </c>
      <c r="I230" s="220" t="e">
        <f>Scores!K226*calcs!$BT$4</f>
        <v>#REF!</v>
      </c>
      <c r="J230" s="220" t="e">
        <f>Scores!L226*calcs!$BT$4</f>
        <v>#REF!</v>
      </c>
      <c r="K230" s="220" t="e">
        <f>Scores!M226*calcs!$BT$4</f>
        <v>#REF!</v>
      </c>
      <c r="L230" s="220" t="e">
        <f>Scores!N226*calcs!$BT$4</f>
        <v>#REF!</v>
      </c>
      <c r="M230" s="220" t="e">
        <f>Scores!O226*calcs!$BT$5</f>
        <v>#REF!</v>
      </c>
      <c r="N230" s="220" t="e">
        <f>Scores!P226*calcs!$BT$5</f>
        <v>#REF!</v>
      </c>
      <c r="O230" s="220" t="e">
        <f>Scores!Q226*calcs!$BT$5</f>
        <v>#REF!</v>
      </c>
      <c r="P230" s="220" t="e">
        <f>Scores!R226*calcs!$BT$5</f>
        <v>#REF!</v>
      </c>
      <c r="Q230" s="220" t="e">
        <f>Scores!S226*calcs!$BT$5</f>
        <v>#REF!</v>
      </c>
      <c r="R230" s="220" t="e">
        <f>Scores!T226*calcs!$BT$6</f>
        <v>#REF!</v>
      </c>
      <c r="S230" s="220" t="e">
        <f>Scores!U226*calcs!$BT$6</f>
        <v>#REF!</v>
      </c>
      <c r="T230" s="220" t="e">
        <f>Scores!V226*calcs!$BT$6</f>
        <v>#REF!</v>
      </c>
      <c r="U230" s="220" t="e">
        <f>Scores!W226*calcs!$BT$6</f>
        <v>#REF!</v>
      </c>
      <c r="V230" s="220" t="e">
        <f>Scores!X226*calcs!$BT$6</f>
        <v>#REF!</v>
      </c>
      <c r="W230" s="220" t="e">
        <f>Scores!Y226*calcs!$BT$7</f>
        <v>#REF!</v>
      </c>
      <c r="X230" s="220" t="e">
        <f>Scores!Z226*calcs!$BT$7</f>
        <v>#REF!</v>
      </c>
      <c r="Y230" s="220" t="e">
        <f>Scores!AA226*calcs!$BT$7</f>
        <v>#REF!</v>
      </c>
      <c r="Z230" s="220" t="e">
        <f>Scores!AB226*calcs!$BT$7</f>
        <v>#REF!</v>
      </c>
      <c r="AA230" s="220" t="e">
        <f>Scores!AC226*calcs!$BT$7</f>
        <v>#REF!</v>
      </c>
      <c r="AB230" s="220" t="e">
        <f>Scores!AD226*calcs!$BT$8</f>
        <v>#REF!</v>
      </c>
      <c r="AC230" s="220" t="e">
        <f>Scores!AE226*calcs!$BT$8</f>
        <v>#REF!</v>
      </c>
      <c r="AD230" s="220" t="e">
        <f>Scores!AF226*calcs!$BT$8</f>
        <v>#REF!</v>
      </c>
      <c r="AE230" s="220" t="e">
        <f>Scores!AG226*calcs!$BT$8</f>
        <v>#REF!</v>
      </c>
      <c r="AF230" s="220" t="e">
        <f>Scores!AH226*calcs!$BT$8</f>
        <v>#REF!</v>
      </c>
      <c r="AG230" s="220" t="e">
        <f>Scores!AI226*calcs!$BT$9</f>
        <v>#REF!</v>
      </c>
      <c r="AH230" s="220" t="e">
        <f>Scores!AJ226*calcs!$BT$9</f>
        <v>#REF!</v>
      </c>
      <c r="AI230" s="220" t="e">
        <f>Scores!AK226*calcs!$BT$9</f>
        <v>#REF!</v>
      </c>
      <c r="AJ230" s="220" t="e">
        <f>Scores!AL226*calcs!$BT$9</f>
        <v>#REF!</v>
      </c>
      <c r="AK230" s="220" t="e">
        <f>Scores!AM226*calcs!$BT$9</f>
        <v>#REF!</v>
      </c>
      <c r="AL230" s="220" t="e">
        <f>Scores!AN226*calcs!$BT$10</f>
        <v>#REF!</v>
      </c>
      <c r="AM230" s="220" t="e">
        <f>Scores!AO226*calcs!$BT$10</f>
        <v>#REF!</v>
      </c>
      <c r="AN230" s="220" t="e">
        <f>Scores!AP226*calcs!$BT$10</f>
        <v>#REF!</v>
      </c>
      <c r="AO230" s="220" t="e">
        <f>Scores!AQ226*calcs!$BT$10</f>
        <v>#REF!</v>
      </c>
      <c r="AP230" s="220" t="e">
        <f>Scores!AR226*calcs!$BT$10</f>
        <v>#REF!</v>
      </c>
      <c r="AQ230" s="220" t="e">
        <f>Scores!AS226*calcs!$BT$11</f>
        <v>#REF!</v>
      </c>
      <c r="AR230" s="220" t="e">
        <f>Scores!AT226*calcs!$BT$11</f>
        <v>#REF!</v>
      </c>
      <c r="AS230" s="220" t="e">
        <f>Scores!AU226*calcs!$BT$11</f>
        <v>#REF!</v>
      </c>
      <c r="AT230" s="220" t="e">
        <f>Scores!AV226*calcs!$BT$11</f>
        <v>#REF!</v>
      </c>
      <c r="AU230" s="220" t="e">
        <f>Scores!AW226*calcs!$BT$11</f>
        <v>#REF!</v>
      </c>
      <c r="AV230" s="220" t="e">
        <f>Scores!AX226*calcs!$BT$12</f>
        <v>#REF!</v>
      </c>
      <c r="AW230" s="220" t="e">
        <f>Scores!AY226*calcs!$BT$12</f>
        <v>#REF!</v>
      </c>
      <c r="AX230" s="220" t="e">
        <f>Scores!AZ226*calcs!$BT$12</f>
        <v>#REF!</v>
      </c>
      <c r="AY230" s="220" t="e">
        <f>Scores!BA226*calcs!$BT$12</f>
        <v>#REF!</v>
      </c>
      <c r="AZ230" s="220" t="e">
        <f>Scores!BB226*calcs!$BT$12</f>
        <v>#REF!</v>
      </c>
      <c r="BA230" s="220" t="e">
        <f>Scores!BC226*calcs!$BT$13</f>
        <v>#REF!</v>
      </c>
      <c r="BB230" s="220" t="e">
        <f>Scores!BD226*calcs!$BT$13</f>
        <v>#REF!</v>
      </c>
      <c r="BC230" s="220" t="e">
        <f>Scores!BE226*calcs!$BT$13</f>
        <v>#REF!</v>
      </c>
      <c r="BD230" s="220" t="e">
        <f>Scores!BF226*calcs!$BT$13</f>
        <v>#REF!</v>
      </c>
      <c r="BE230" s="220" t="e">
        <f>Scores!BG226*calcs!$BT$13</f>
        <v>#REF!</v>
      </c>
      <c r="BF230" s="220" t="e">
        <f>Scores!BH226*calcs!$BT$14</f>
        <v>#REF!</v>
      </c>
      <c r="BG230" s="220" t="e">
        <f>Scores!BI226*calcs!$BT$14</f>
        <v>#REF!</v>
      </c>
      <c r="BH230" s="220" t="e">
        <f>Scores!BJ226*calcs!$BT$14</f>
        <v>#REF!</v>
      </c>
      <c r="BI230" s="220" t="e">
        <f>Scores!BK226*calcs!$BT$14</f>
        <v>#REF!</v>
      </c>
      <c r="BJ230" s="220" t="e">
        <f>Scores!BL226*calcs!$BT$14</f>
        <v>#REF!</v>
      </c>
    </row>
    <row r="231" spans="1:62">
      <c r="A231" t="s">
        <v>474</v>
      </c>
      <c r="B231" s="16" t="s">
        <v>475</v>
      </c>
      <c r="C231" s="220" t="e">
        <f>Scores!E227*calcs!$BT$3</f>
        <v>#REF!</v>
      </c>
      <c r="D231" s="220" t="e">
        <f>Scores!F227*calcs!$BT$3</f>
        <v>#REF!</v>
      </c>
      <c r="E231" s="220" t="e">
        <f>Scores!G227*calcs!$BT$3</f>
        <v>#REF!</v>
      </c>
      <c r="F231" s="220" t="e">
        <f>Scores!H227*calcs!$BT$3</f>
        <v>#REF!</v>
      </c>
      <c r="G231" s="220" t="e">
        <f>Scores!I227*calcs!$BT$3</f>
        <v>#REF!</v>
      </c>
      <c r="H231" s="220" t="e">
        <f>Scores!J227*calcs!$BT$4</f>
        <v>#REF!</v>
      </c>
      <c r="I231" s="220" t="e">
        <f>Scores!K227*calcs!$BT$4</f>
        <v>#REF!</v>
      </c>
      <c r="J231" s="220" t="e">
        <f>Scores!L227*calcs!$BT$4</f>
        <v>#REF!</v>
      </c>
      <c r="K231" s="220" t="e">
        <f>Scores!M227*calcs!$BT$4</f>
        <v>#REF!</v>
      </c>
      <c r="L231" s="220" t="e">
        <f>Scores!N227*calcs!$BT$4</f>
        <v>#REF!</v>
      </c>
      <c r="M231" s="220" t="e">
        <f>Scores!O227*calcs!$BT$5</f>
        <v>#REF!</v>
      </c>
      <c r="N231" s="220" t="e">
        <f>Scores!P227*calcs!$BT$5</f>
        <v>#REF!</v>
      </c>
      <c r="O231" s="220" t="e">
        <f>Scores!Q227*calcs!$BT$5</f>
        <v>#REF!</v>
      </c>
      <c r="P231" s="220" t="e">
        <f>Scores!R227*calcs!$BT$5</f>
        <v>#REF!</v>
      </c>
      <c r="Q231" s="220" t="e">
        <f>Scores!S227*calcs!$BT$5</f>
        <v>#REF!</v>
      </c>
      <c r="R231" s="220" t="e">
        <f>Scores!T227*calcs!$BT$6</f>
        <v>#REF!</v>
      </c>
      <c r="S231" s="220" t="e">
        <f>Scores!U227*calcs!$BT$6</f>
        <v>#REF!</v>
      </c>
      <c r="T231" s="220" t="e">
        <f>Scores!V227*calcs!$BT$6</f>
        <v>#REF!</v>
      </c>
      <c r="U231" s="220" t="e">
        <f>Scores!W227*calcs!$BT$6</f>
        <v>#REF!</v>
      </c>
      <c r="V231" s="220" t="e">
        <f>Scores!X227*calcs!$BT$6</f>
        <v>#REF!</v>
      </c>
      <c r="W231" s="220" t="e">
        <f>Scores!Y227*calcs!$BT$7</f>
        <v>#REF!</v>
      </c>
      <c r="X231" s="220" t="e">
        <f>Scores!Z227*calcs!$BT$7</f>
        <v>#REF!</v>
      </c>
      <c r="Y231" s="220" t="e">
        <f>Scores!AA227*calcs!$BT$7</f>
        <v>#REF!</v>
      </c>
      <c r="Z231" s="220" t="e">
        <f>Scores!AB227*calcs!$BT$7</f>
        <v>#REF!</v>
      </c>
      <c r="AA231" s="220" t="e">
        <f>Scores!AC227*calcs!$BT$7</f>
        <v>#REF!</v>
      </c>
      <c r="AB231" s="220" t="e">
        <f>Scores!AD227*calcs!$BT$8</f>
        <v>#REF!</v>
      </c>
      <c r="AC231" s="220" t="e">
        <f>Scores!AE227*calcs!$BT$8</f>
        <v>#REF!</v>
      </c>
      <c r="AD231" s="220" t="e">
        <f>Scores!AF227*calcs!$BT$8</f>
        <v>#REF!</v>
      </c>
      <c r="AE231" s="220" t="e">
        <f>Scores!AG227*calcs!$BT$8</f>
        <v>#REF!</v>
      </c>
      <c r="AF231" s="220" t="e">
        <f>Scores!AH227*calcs!$BT$8</f>
        <v>#REF!</v>
      </c>
      <c r="AG231" s="220" t="e">
        <f>Scores!AI227*calcs!$BT$9</f>
        <v>#REF!</v>
      </c>
      <c r="AH231" s="220" t="e">
        <f>Scores!AJ227*calcs!$BT$9</f>
        <v>#REF!</v>
      </c>
      <c r="AI231" s="220" t="e">
        <f>Scores!AK227*calcs!$BT$9</f>
        <v>#REF!</v>
      </c>
      <c r="AJ231" s="220" t="e">
        <f>Scores!AL227*calcs!$BT$9</f>
        <v>#REF!</v>
      </c>
      <c r="AK231" s="220" t="e">
        <f>Scores!AM227*calcs!$BT$9</f>
        <v>#REF!</v>
      </c>
      <c r="AL231" s="220" t="e">
        <f>Scores!AN227*calcs!$BT$10</f>
        <v>#REF!</v>
      </c>
      <c r="AM231" s="220" t="e">
        <f>Scores!AO227*calcs!$BT$10</f>
        <v>#REF!</v>
      </c>
      <c r="AN231" s="220" t="e">
        <f>Scores!AP227*calcs!$BT$10</f>
        <v>#REF!</v>
      </c>
      <c r="AO231" s="220" t="e">
        <f>Scores!AQ227*calcs!$BT$10</f>
        <v>#REF!</v>
      </c>
      <c r="AP231" s="220" t="e">
        <f>Scores!AR227*calcs!$BT$10</f>
        <v>#REF!</v>
      </c>
      <c r="AQ231" s="220" t="e">
        <f>Scores!AS227*calcs!$BT$11</f>
        <v>#REF!</v>
      </c>
      <c r="AR231" s="220" t="e">
        <f>Scores!AT227*calcs!$BT$11</f>
        <v>#REF!</v>
      </c>
      <c r="AS231" s="220" t="e">
        <f>Scores!AU227*calcs!$BT$11</f>
        <v>#REF!</v>
      </c>
      <c r="AT231" s="220" t="e">
        <f>Scores!AV227*calcs!$BT$11</f>
        <v>#REF!</v>
      </c>
      <c r="AU231" s="220" t="e">
        <f>Scores!AW227*calcs!$BT$11</f>
        <v>#REF!</v>
      </c>
      <c r="AV231" s="220" t="e">
        <f>Scores!AX227*calcs!$BT$12</f>
        <v>#REF!</v>
      </c>
      <c r="AW231" s="220" t="e">
        <f>Scores!AY227*calcs!$BT$12</f>
        <v>#REF!</v>
      </c>
      <c r="AX231" s="220" t="e">
        <f>Scores!AZ227*calcs!$BT$12</f>
        <v>#REF!</v>
      </c>
      <c r="AY231" s="220" t="e">
        <f>Scores!BA227*calcs!$BT$12</f>
        <v>#REF!</v>
      </c>
      <c r="AZ231" s="220" t="e">
        <f>Scores!BB227*calcs!$BT$12</f>
        <v>#REF!</v>
      </c>
      <c r="BA231" s="220" t="e">
        <f>Scores!BC227*calcs!$BT$13</f>
        <v>#REF!</v>
      </c>
      <c r="BB231" s="220" t="e">
        <f>Scores!BD227*calcs!$BT$13</f>
        <v>#REF!</v>
      </c>
      <c r="BC231" s="220" t="e">
        <f>Scores!BE227*calcs!$BT$13</f>
        <v>#REF!</v>
      </c>
      <c r="BD231" s="220" t="e">
        <f>Scores!BF227*calcs!$BT$13</f>
        <v>#REF!</v>
      </c>
      <c r="BE231" s="220" t="e">
        <f>Scores!BG227*calcs!$BT$13</f>
        <v>#REF!</v>
      </c>
      <c r="BF231" s="220" t="e">
        <f>Scores!BH227*calcs!$BT$14</f>
        <v>#REF!</v>
      </c>
      <c r="BG231" s="220" t="e">
        <f>Scores!BI227*calcs!$BT$14</f>
        <v>#REF!</v>
      </c>
      <c r="BH231" s="220" t="e">
        <f>Scores!BJ227*calcs!$BT$14</f>
        <v>#REF!</v>
      </c>
      <c r="BI231" s="220" t="e">
        <f>Scores!BK227*calcs!$BT$14</f>
        <v>#REF!</v>
      </c>
      <c r="BJ231" s="220" t="e">
        <f>Scores!BL227*calcs!$BT$14</f>
        <v>#REF!</v>
      </c>
    </row>
    <row r="232" spans="1:62">
      <c r="A232" t="s">
        <v>476</v>
      </c>
      <c r="B232" s="16" t="s">
        <v>477</v>
      </c>
      <c r="C232" s="220" t="e">
        <f>Scores!E228*calcs!$BT$3</f>
        <v>#REF!</v>
      </c>
      <c r="D232" s="220" t="e">
        <f>Scores!F228*calcs!$BT$3</f>
        <v>#REF!</v>
      </c>
      <c r="E232" s="220" t="e">
        <f>Scores!G228*calcs!$BT$3</f>
        <v>#REF!</v>
      </c>
      <c r="F232" s="220" t="e">
        <f>Scores!H228*calcs!$BT$3</f>
        <v>#REF!</v>
      </c>
      <c r="G232" s="220" t="e">
        <f>Scores!I228*calcs!$BT$3</f>
        <v>#REF!</v>
      </c>
      <c r="H232" s="220" t="e">
        <f>Scores!J228*calcs!$BT$4</f>
        <v>#REF!</v>
      </c>
      <c r="I232" s="220" t="e">
        <f>Scores!K228*calcs!$BT$4</f>
        <v>#REF!</v>
      </c>
      <c r="J232" s="220" t="e">
        <f>Scores!L228*calcs!$BT$4</f>
        <v>#REF!</v>
      </c>
      <c r="K232" s="220" t="e">
        <f>Scores!M228*calcs!$BT$4</f>
        <v>#REF!</v>
      </c>
      <c r="L232" s="220" t="e">
        <f>Scores!N228*calcs!$BT$4</f>
        <v>#REF!</v>
      </c>
      <c r="M232" s="220" t="e">
        <f>Scores!O228*calcs!$BT$5</f>
        <v>#REF!</v>
      </c>
      <c r="N232" s="220" t="e">
        <f>Scores!P228*calcs!$BT$5</f>
        <v>#REF!</v>
      </c>
      <c r="O232" s="220" t="e">
        <f>Scores!Q228*calcs!$BT$5</f>
        <v>#REF!</v>
      </c>
      <c r="P232" s="220" t="e">
        <f>Scores!R228*calcs!$BT$5</f>
        <v>#REF!</v>
      </c>
      <c r="Q232" s="220" t="e">
        <f>Scores!S228*calcs!$BT$5</f>
        <v>#REF!</v>
      </c>
      <c r="R232" s="220" t="e">
        <f>Scores!T228*calcs!$BT$6</f>
        <v>#REF!</v>
      </c>
      <c r="S232" s="220" t="e">
        <f>Scores!U228*calcs!$BT$6</f>
        <v>#REF!</v>
      </c>
      <c r="T232" s="220" t="e">
        <f>Scores!V228*calcs!$BT$6</f>
        <v>#REF!</v>
      </c>
      <c r="U232" s="220" t="e">
        <f>Scores!W228*calcs!$BT$6</f>
        <v>#REF!</v>
      </c>
      <c r="V232" s="220" t="e">
        <f>Scores!X228*calcs!$BT$6</f>
        <v>#REF!</v>
      </c>
      <c r="W232" s="220" t="e">
        <f>Scores!Y228*calcs!$BT$7</f>
        <v>#REF!</v>
      </c>
      <c r="X232" s="220" t="e">
        <f>Scores!Z228*calcs!$BT$7</f>
        <v>#REF!</v>
      </c>
      <c r="Y232" s="220" t="e">
        <f>Scores!AA228*calcs!$BT$7</f>
        <v>#REF!</v>
      </c>
      <c r="Z232" s="220" t="e">
        <f>Scores!AB228*calcs!$BT$7</f>
        <v>#REF!</v>
      </c>
      <c r="AA232" s="220" t="e">
        <f>Scores!AC228*calcs!$BT$7</f>
        <v>#REF!</v>
      </c>
      <c r="AB232" s="220" t="e">
        <f>Scores!AD228*calcs!$BT$8</f>
        <v>#REF!</v>
      </c>
      <c r="AC232" s="220" t="e">
        <f>Scores!AE228*calcs!$BT$8</f>
        <v>#REF!</v>
      </c>
      <c r="AD232" s="220" t="e">
        <f>Scores!AF228*calcs!$BT$8</f>
        <v>#REF!</v>
      </c>
      <c r="AE232" s="220" t="e">
        <f>Scores!AG228*calcs!$BT$8</f>
        <v>#REF!</v>
      </c>
      <c r="AF232" s="220" t="e">
        <f>Scores!AH228*calcs!$BT$8</f>
        <v>#REF!</v>
      </c>
      <c r="AG232" s="220" t="e">
        <f>Scores!AI228*calcs!$BT$9</f>
        <v>#REF!</v>
      </c>
      <c r="AH232" s="220" t="e">
        <f>Scores!AJ228*calcs!$BT$9</f>
        <v>#REF!</v>
      </c>
      <c r="AI232" s="220" t="e">
        <f>Scores!AK228*calcs!$BT$9</f>
        <v>#REF!</v>
      </c>
      <c r="AJ232" s="220" t="e">
        <f>Scores!AL228*calcs!$BT$9</f>
        <v>#REF!</v>
      </c>
      <c r="AK232" s="220" t="e">
        <f>Scores!AM228*calcs!$BT$9</f>
        <v>#REF!</v>
      </c>
      <c r="AL232" s="220" t="e">
        <f>Scores!AN228*calcs!$BT$10</f>
        <v>#REF!</v>
      </c>
      <c r="AM232" s="220" t="e">
        <f>Scores!AO228*calcs!$BT$10</f>
        <v>#REF!</v>
      </c>
      <c r="AN232" s="220" t="e">
        <f>Scores!AP228*calcs!$BT$10</f>
        <v>#REF!</v>
      </c>
      <c r="AO232" s="220" t="e">
        <f>Scores!AQ228*calcs!$BT$10</f>
        <v>#REF!</v>
      </c>
      <c r="AP232" s="220" t="e">
        <f>Scores!AR228*calcs!$BT$10</f>
        <v>#REF!</v>
      </c>
      <c r="AQ232" s="220" t="e">
        <f>Scores!AS228*calcs!$BT$11</f>
        <v>#REF!</v>
      </c>
      <c r="AR232" s="220" t="e">
        <f>Scores!AT228*calcs!$BT$11</f>
        <v>#REF!</v>
      </c>
      <c r="AS232" s="220" t="e">
        <f>Scores!AU228*calcs!$BT$11</f>
        <v>#REF!</v>
      </c>
      <c r="AT232" s="220" t="e">
        <f>Scores!AV228*calcs!$BT$11</f>
        <v>#REF!</v>
      </c>
      <c r="AU232" s="220" t="e">
        <f>Scores!AW228*calcs!$BT$11</f>
        <v>#REF!</v>
      </c>
      <c r="AV232" s="220" t="e">
        <f>Scores!AX228*calcs!$BT$12</f>
        <v>#REF!</v>
      </c>
      <c r="AW232" s="220" t="e">
        <f>Scores!AY228*calcs!$BT$12</f>
        <v>#REF!</v>
      </c>
      <c r="AX232" s="220" t="e">
        <f>Scores!AZ228*calcs!$BT$12</f>
        <v>#REF!</v>
      </c>
      <c r="AY232" s="220" t="e">
        <f>Scores!BA228*calcs!$BT$12</f>
        <v>#REF!</v>
      </c>
      <c r="AZ232" s="220" t="e">
        <f>Scores!BB228*calcs!$BT$12</f>
        <v>#REF!</v>
      </c>
      <c r="BA232" s="220" t="e">
        <f>Scores!BC228*calcs!$BT$13</f>
        <v>#REF!</v>
      </c>
      <c r="BB232" s="220" t="e">
        <f>Scores!BD228*calcs!$BT$13</f>
        <v>#REF!</v>
      </c>
      <c r="BC232" s="220" t="e">
        <f>Scores!BE228*calcs!$BT$13</f>
        <v>#REF!</v>
      </c>
      <c r="BD232" s="220" t="e">
        <f>Scores!BF228*calcs!$BT$13</f>
        <v>#REF!</v>
      </c>
      <c r="BE232" s="220" t="e">
        <f>Scores!BG228*calcs!$BT$13</f>
        <v>#REF!</v>
      </c>
      <c r="BF232" s="220" t="e">
        <f>Scores!BH228*calcs!$BT$14</f>
        <v>#REF!</v>
      </c>
      <c r="BG232" s="220" t="e">
        <f>Scores!BI228*calcs!$BT$14</f>
        <v>#REF!</v>
      </c>
      <c r="BH232" s="220" t="e">
        <f>Scores!BJ228*calcs!$BT$14</f>
        <v>#REF!</v>
      </c>
      <c r="BI232" s="220" t="e">
        <f>Scores!BK228*calcs!$BT$14</f>
        <v>#REF!</v>
      </c>
      <c r="BJ232" s="220" t="e">
        <f>Scores!BL228*calcs!$BT$14</f>
        <v>#REF!</v>
      </c>
    </row>
    <row r="233" spans="1:62">
      <c r="A233" t="s">
        <v>478</v>
      </c>
      <c r="B233" s="16" t="s">
        <v>479</v>
      </c>
      <c r="C233" s="220" t="e">
        <f>Scores!E229*calcs!$BT$3</f>
        <v>#REF!</v>
      </c>
      <c r="D233" s="220" t="e">
        <f>Scores!F229*calcs!$BT$3</f>
        <v>#REF!</v>
      </c>
      <c r="E233" s="220" t="e">
        <f>Scores!G229*calcs!$BT$3</f>
        <v>#REF!</v>
      </c>
      <c r="F233" s="220" t="e">
        <f>Scores!H229*calcs!$BT$3</f>
        <v>#REF!</v>
      </c>
      <c r="G233" s="220" t="e">
        <f>Scores!I229*calcs!$BT$3</f>
        <v>#REF!</v>
      </c>
      <c r="H233" s="220" t="e">
        <f>Scores!J229*calcs!$BT$4</f>
        <v>#REF!</v>
      </c>
      <c r="I233" s="220" t="e">
        <f>Scores!K229*calcs!$BT$4</f>
        <v>#REF!</v>
      </c>
      <c r="J233" s="220" t="e">
        <f>Scores!L229*calcs!$BT$4</f>
        <v>#REF!</v>
      </c>
      <c r="K233" s="220" t="e">
        <f>Scores!M229*calcs!$BT$4</f>
        <v>#REF!</v>
      </c>
      <c r="L233" s="220" t="e">
        <f>Scores!N229*calcs!$BT$4</f>
        <v>#REF!</v>
      </c>
      <c r="M233" s="220" t="e">
        <f>Scores!O229*calcs!$BT$5</f>
        <v>#REF!</v>
      </c>
      <c r="N233" s="220" t="e">
        <f>Scores!P229*calcs!$BT$5</f>
        <v>#REF!</v>
      </c>
      <c r="O233" s="220" t="e">
        <f>Scores!Q229*calcs!$BT$5</f>
        <v>#REF!</v>
      </c>
      <c r="P233" s="220" t="e">
        <f>Scores!R229*calcs!$BT$5</f>
        <v>#REF!</v>
      </c>
      <c r="Q233" s="220" t="e">
        <f>Scores!S229*calcs!$BT$5</f>
        <v>#REF!</v>
      </c>
      <c r="R233" s="220" t="e">
        <f>Scores!T229*calcs!$BT$6</f>
        <v>#REF!</v>
      </c>
      <c r="S233" s="220" t="e">
        <f>Scores!U229*calcs!$BT$6</f>
        <v>#REF!</v>
      </c>
      <c r="T233" s="220" t="e">
        <f>Scores!V229*calcs!$BT$6</f>
        <v>#REF!</v>
      </c>
      <c r="U233" s="220" t="e">
        <f>Scores!W229*calcs!$BT$6</f>
        <v>#REF!</v>
      </c>
      <c r="V233" s="220" t="e">
        <f>Scores!X229*calcs!$BT$6</f>
        <v>#REF!</v>
      </c>
      <c r="W233" s="220" t="e">
        <f>Scores!Y229*calcs!$BT$7</f>
        <v>#REF!</v>
      </c>
      <c r="X233" s="220" t="e">
        <f>Scores!Z229*calcs!$BT$7</f>
        <v>#REF!</v>
      </c>
      <c r="Y233" s="220" t="e">
        <f>Scores!AA229*calcs!$BT$7</f>
        <v>#REF!</v>
      </c>
      <c r="Z233" s="220" t="e">
        <f>Scores!AB229*calcs!$BT$7</f>
        <v>#REF!</v>
      </c>
      <c r="AA233" s="220" t="e">
        <f>Scores!AC229*calcs!$BT$7</f>
        <v>#REF!</v>
      </c>
      <c r="AB233" s="220" t="e">
        <f>Scores!AD229*calcs!$BT$8</f>
        <v>#REF!</v>
      </c>
      <c r="AC233" s="220" t="e">
        <f>Scores!AE229*calcs!$BT$8</f>
        <v>#REF!</v>
      </c>
      <c r="AD233" s="220" t="e">
        <f>Scores!AF229*calcs!$BT$8</f>
        <v>#REF!</v>
      </c>
      <c r="AE233" s="220" t="e">
        <f>Scores!AG229*calcs!$BT$8</f>
        <v>#REF!</v>
      </c>
      <c r="AF233" s="220" t="e">
        <f>Scores!AH229*calcs!$BT$8</f>
        <v>#REF!</v>
      </c>
      <c r="AG233" s="220" t="e">
        <f>Scores!AI229*calcs!$BT$9</f>
        <v>#REF!</v>
      </c>
      <c r="AH233" s="220" t="e">
        <f>Scores!AJ229*calcs!$BT$9</f>
        <v>#REF!</v>
      </c>
      <c r="AI233" s="220" t="e">
        <f>Scores!AK229*calcs!$BT$9</f>
        <v>#REF!</v>
      </c>
      <c r="AJ233" s="220" t="e">
        <f>Scores!AL229*calcs!$BT$9</f>
        <v>#REF!</v>
      </c>
      <c r="AK233" s="220" t="e">
        <f>Scores!AM229*calcs!$BT$9</f>
        <v>#REF!</v>
      </c>
      <c r="AL233" s="220" t="e">
        <f>Scores!AN229*calcs!$BT$10</f>
        <v>#REF!</v>
      </c>
      <c r="AM233" s="220" t="e">
        <f>Scores!AO229*calcs!$BT$10</f>
        <v>#REF!</v>
      </c>
      <c r="AN233" s="220" t="e">
        <f>Scores!AP229*calcs!$BT$10</f>
        <v>#REF!</v>
      </c>
      <c r="AO233" s="220" t="e">
        <f>Scores!AQ229*calcs!$BT$10</f>
        <v>#REF!</v>
      </c>
      <c r="AP233" s="220" t="e">
        <f>Scores!AR229*calcs!$BT$10</f>
        <v>#REF!</v>
      </c>
      <c r="AQ233" s="220" t="e">
        <f>Scores!AS229*calcs!$BT$11</f>
        <v>#REF!</v>
      </c>
      <c r="AR233" s="220" t="e">
        <f>Scores!AT229*calcs!$BT$11</f>
        <v>#REF!</v>
      </c>
      <c r="AS233" s="220" t="e">
        <f>Scores!AU229*calcs!$BT$11</f>
        <v>#REF!</v>
      </c>
      <c r="AT233" s="220" t="e">
        <f>Scores!AV229*calcs!$BT$11</f>
        <v>#REF!</v>
      </c>
      <c r="AU233" s="220" t="e">
        <f>Scores!AW229*calcs!$BT$11</f>
        <v>#REF!</v>
      </c>
      <c r="AV233" s="220" t="e">
        <f>Scores!AX229*calcs!$BT$12</f>
        <v>#REF!</v>
      </c>
      <c r="AW233" s="220" t="e">
        <f>Scores!AY229*calcs!$BT$12</f>
        <v>#REF!</v>
      </c>
      <c r="AX233" s="220" t="e">
        <f>Scores!AZ229*calcs!$BT$12</f>
        <v>#REF!</v>
      </c>
      <c r="AY233" s="220" t="e">
        <f>Scores!BA229*calcs!$BT$12</f>
        <v>#REF!</v>
      </c>
      <c r="AZ233" s="220" t="e">
        <f>Scores!BB229*calcs!$BT$12</f>
        <v>#REF!</v>
      </c>
      <c r="BA233" s="220" t="e">
        <f>Scores!BC229*calcs!$BT$13</f>
        <v>#REF!</v>
      </c>
      <c r="BB233" s="220" t="e">
        <f>Scores!BD229*calcs!$BT$13</f>
        <v>#REF!</v>
      </c>
      <c r="BC233" s="220" t="e">
        <f>Scores!BE229*calcs!$BT$13</f>
        <v>#REF!</v>
      </c>
      <c r="BD233" s="220" t="e">
        <f>Scores!BF229*calcs!$BT$13</f>
        <v>#REF!</v>
      </c>
      <c r="BE233" s="220" t="e">
        <f>Scores!BG229*calcs!$BT$13</f>
        <v>#REF!</v>
      </c>
      <c r="BF233" s="220" t="e">
        <f>Scores!BH229*calcs!$BT$14</f>
        <v>#REF!</v>
      </c>
      <c r="BG233" s="220" t="e">
        <f>Scores!BI229*calcs!$BT$14</f>
        <v>#REF!</v>
      </c>
      <c r="BH233" s="220" t="e">
        <f>Scores!BJ229*calcs!$BT$14</f>
        <v>#REF!</v>
      </c>
      <c r="BI233" s="220" t="e">
        <f>Scores!BK229*calcs!$BT$14</f>
        <v>#REF!</v>
      </c>
      <c r="BJ233" s="220" t="e">
        <f>Scores!BL229*calcs!$BT$14</f>
        <v>#REF!</v>
      </c>
    </row>
    <row r="234" spans="1:62">
      <c r="A234" t="s">
        <v>480</v>
      </c>
      <c r="B234" s="16" t="s">
        <v>481</v>
      </c>
      <c r="C234" s="220" t="e">
        <f>Scores!E230*calcs!$BT$3</f>
        <v>#REF!</v>
      </c>
      <c r="D234" s="220" t="e">
        <f>Scores!F230*calcs!$BT$3</f>
        <v>#REF!</v>
      </c>
      <c r="E234" s="220" t="e">
        <f>Scores!G230*calcs!$BT$3</f>
        <v>#REF!</v>
      </c>
      <c r="F234" s="220" t="e">
        <f>Scores!H230*calcs!$BT$3</f>
        <v>#REF!</v>
      </c>
      <c r="G234" s="220" t="e">
        <f>Scores!I230*calcs!$BT$3</f>
        <v>#REF!</v>
      </c>
      <c r="H234" s="220" t="e">
        <f>Scores!J230*calcs!$BT$4</f>
        <v>#REF!</v>
      </c>
      <c r="I234" s="220" t="e">
        <f>Scores!K230*calcs!$BT$4</f>
        <v>#REF!</v>
      </c>
      <c r="J234" s="220" t="e">
        <f>Scores!L230*calcs!$BT$4</f>
        <v>#REF!</v>
      </c>
      <c r="K234" s="220" t="e">
        <f>Scores!M230*calcs!$BT$4</f>
        <v>#REF!</v>
      </c>
      <c r="L234" s="220" t="e">
        <f>Scores!N230*calcs!$BT$4</f>
        <v>#REF!</v>
      </c>
      <c r="M234" s="220" t="e">
        <f>Scores!O230*calcs!$BT$5</f>
        <v>#REF!</v>
      </c>
      <c r="N234" s="220" t="e">
        <f>Scores!P230*calcs!$BT$5</f>
        <v>#REF!</v>
      </c>
      <c r="O234" s="220" t="e">
        <f>Scores!Q230*calcs!$BT$5</f>
        <v>#REF!</v>
      </c>
      <c r="P234" s="220" t="e">
        <f>Scores!R230*calcs!$BT$5</f>
        <v>#REF!</v>
      </c>
      <c r="Q234" s="220" t="e">
        <f>Scores!S230*calcs!$BT$5</f>
        <v>#REF!</v>
      </c>
      <c r="R234" s="220" t="e">
        <f>Scores!T230*calcs!$BT$6</f>
        <v>#REF!</v>
      </c>
      <c r="S234" s="220" t="e">
        <f>Scores!U230*calcs!$BT$6</f>
        <v>#REF!</v>
      </c>
      <c r="T234" s="220" t="e">
        <f>Scores!V230*calcs!$BT$6</f>
        <v>#REF!</v>
      </c>
      <c r="U234" s="220" t="e">
        <f>Scores!W230*calcs!$BT$6</f>
        <v>#REF!</v>
      </c>
      <c r="V234" s="220" t="e">
        <f>Scores!X230*calcs!$BT$6</f>
        <v>#REF!</v>
      </c>
      <c r="W234" s="220" t="e">
        <f>Scores!Y230*calcs!$BT$7</f>
        <v>#REF!</v>
      </c>
      <c r="X234" s="220" t="e">
        <f>Scores!Z230*calcs!$BT$7</f>
        <v>#REF!</v>
      </c>
      <c r="Y234" s="220" t="e">
        <f>Scores!AA230*calcs!$BT$7</f>
        <v>#REF!</v>
      </c>
      <c r="Z234" s="220" t="e">
        <f>Scores!AB230*calcs!$BT$7</f>
        <v>#REF!</v>
      </c>
      <c r="AA234" s="220" t="e">
        <f>Scores!AC230*calcs!$BT$7</f>
        <v>#REF!</v>
      </c>
      <c r="AB234" s="220" t="e">
        <f>Scores!AD230*calcs!$BT$8</f>
        <v>#REF!</v>
      </c>
      <c r="AC234" s="220" t="e">
        <f>Scores!AE230*calcs!$BT$8</f>
        <v>#REF!</v>
      </c>
      <c r="AD234" s="220" t="e">
        <f>Scores!AF230*calcs!$BT$8</f>
        <v>#REF!</v>
      </c>
      <c r="AE234" s="220" t="e">
        <f>Scores!AG230*calcs!$BT$8</f>
        <v>#REF!</v>
      </c>
      <c r="AF234" s="220" t="e">
        <f>Scores!AH230*calcs!$BT$8</f>
        <v>#REF!</v>
      </c>
      <c r="AG234" s="220" t="e">
        <f>Scores!AI230*calcs!$BT$9</f>
        <v>#REF!</v>
      </c>
      <c r="AH234" s="220" t="e">
        <f>Scores!AJ230*calcs!$BT$9</f>
        <v>#REF!</v>
      </c>
      <c r="AI234" s="220" t="e">
        <f>Scores!AK230*calcs!$BT$9</f>
        <v>#REF!</v>
      </c>
      <c r="AJ234" s="220" t="e">
        <f>Scores!AL230*calcs!$BT$9</f>
        <v>#REF!</v>
      </c>
      <c r="AK234" s="220" t="e">
        <f>Scores!AM230*calcs!$BT$9</f>
        <v>#REF!</v>
      </c>
      <c r="AL234" s="220" t="e">
        <f>Scores!AN230*calcs!$BT$10</f>
        <v>#REF!</v>
      </c>
      <c r="AM234" s="220" t="e">
        <f>Scores!AO230*calcs!$BT$10</f>
        <v>#REF!</v>
      </c>
      <c r="AN234" s="220" t="e">
        <f>Scores!AP230*calcs!$BT$10</f>
        <v>#REF!</v>
      </c>
      <c r="AO234" s="220" t="e">
        <f>Scores!AQ230*calcs!$BT$10</f>
        <v>#REF!</v>
      </c>
      <c r="AP234" s="220" t="e">
        <f>Scores!AR230*calcs!$BT$10</f>
        <v>#REF!</v>
      </c>
      <c r="AQ234" s="220" t="e">
        <f>Scores!AS230*calcs!$BT$11</f>
        <v>#REF!</v>
      </c>
      <c r="AR234" s="220" t="e">
        <f>Scores!AT230*calcs!$BT$11</f>
        <v>#REF!</v>
      </c>
      <c r="AS234" s="220" t="e">
        <f>Scores!AU230*calcs!$BT$11</f>
        <v>#REF!</v>
      </c>
      <c r="AT234" s="220" t="e">
        <f>Scores!AV230*calcs!$BT$11</f>
        <v>#REF!</v>
      </c>
      <c r="AU234" s="220" t="e">
        <f>Scores!AW230*calcs!$BT$11</f>
        <v>#REF!</v>
      </c>
      <c r="AV234" s="220" t="e">
        <f>Scores!AX230*calcs!$BT$12</f>
        <v>#REF!</v>
      </c>
      <c r="AW234" s="220" t="e">
        <f>Scores!AY230*calcs!$BT$12</f>
        <v>#REF!</v>
      </c>
      <c r="AX234" s="220" t="e">
        <f>Scores!AZ230*calcs!$BT$12</f>
        <v>#REF!</v>
      </c>
      <c r="AY234" s="220" t="e">
        <f>Scores!BA230*calcs!$BT$12</f>
        <v>#REF!</v>
      </c>
      <c r="AZ234" s="220" t="e">
        <f>Scores!BB230*calcs!$BT$12</f>
        <v>#REF!</v>
      </c>
      <c r="BA234" s="220" t="e">
        <f>Scores!BC230*calcs!$BT$13</f>
        <v>#REF!</v>
      </c>
      <c r="BB234" s="220" t="e">
        <f>Scores!BD230*calcs!$BT$13</f>
        <v>#REF!</v>
      </c>
      <c r="BC234" s="220" t="e">
        <f>Scores!BE230*calcs!$BT$13</f>
        <v>#REF!</v>
      </c>
      <c r="BD234" s="220" t="e">
        <f>Scores!BF230*calcs!$BT$13</f>
        <v>#REF!</v>
      </c>
      <c r="BE234" s="220" t="e">
        <f>Scores!BG230*calcs!$BT$13</f>
        <v>#REF!</v>
      </c>
      <c r="BF234" s="220" t="e">
        <f>Scores!BH230*calcs!$BT$14</f>
        <v>#REF!</v>
      </c>
      <c r="BG234" s="220" t="e">
        <f>Scores!BI230*calcs!$BT$14</f>
        <v>#REF!</v>
      </c>
      <c r="BH234" s="220" t="e">
        <f>Scores!BJ230*calcs!$BT$14</f>
        <v>#REF!</v>
      </c>
      <c r="BI234" s="220" t="e">
        <f>Scores!BK230*calcs!$BT$14</f>
        <v>#REF!</v>
      </c>
      <c r="BJ234" s="220" t="e">
        <f>Scores!BL230*calcs!$BT$14</f>
        <v>#REF!</v>
      </c>
    </row>
    <row r="235" spans="1:62">
      <c r="A235" t="s">
        <v>482</v>
      </c>
      <c r="B235" s="16" t="s">
        <v>483</v>
      </c>
      <c r="C235" s="220" t="e">
        <f>Scores!E231*calcs!$BT$3</f>
        <v>#REF!</v>
      </c>
      <c r="D235" s="220" t="e">
        <f>Scores!F231*calcs!$BT$3</f>
        <v>#REF!</v>
      </c>
      <c r="E235" s="220" t="e">
        <f>Scores!G231*calcs!$BT$3</f>
        <v>#REF!</v>
      </c>
      <c r="F235" s="220" t="e">
        <f>Scores!H231*calcs!$BT$3</f>
        <v>#REF!</v>
      </c>
      <c r="G235" s="220" t="e">
        <f>Scores!I231*calcs!$BT$3</f>
        <v>#REF!</v>
      </c>
      <c r="H235" s="220" t="e">
        <f>Scores!J231*calcs!$BT$4</f>
        <v>#REF!</v>
      </c>
      <c r="I235" s="220" t="e">
        <f>Scores!K231*calcs!$BT$4</f>
        <v>#REF!</v>
      </c>
      <c r="J235" s="220" t="e">
        <f>Scores!L231*calcs!$BT$4</f>
        <v>#REF!</v>
      </c>
      <c r="K235" s="220" t="e">
        <f>Scores!M231*calcs!$BT$4</f>
        <v>#REF!</v>
      </c>
      <c r="L235" s="220" t="e">
        <f>Scores!N231*calcs!$BT$4</f>
        <v>#REF!</v>
      </c>
      <c r="M235" s="220" t="e">
        <f>Scores!O231*calcs!$BT$5</f>
        <v>#REF!</v>
      </c>
      <c r="N235" s="220" t="e">
        <f>Scores!P231*calcs!$BT$5</f>
        <v>#REF!</v>
      </c>
      <c r="O235" s="220" t="e">
        <f>Scores!Q231*calcs!$BT$5</f>
        <v>#REF!</v>
      </c>
      <c r="P235" s="220" t="e">
        <f>Scores!R231*calcs!$BT$5</f>
        <v>#REF!</v>
      </c>
      <c r="Q235" s="220" t="e">
        <f>Scores!S231*calcs!$BT$5</f>
        <v>#REF!</v>
      </c>
      <c r="R235" s="220" t="e">
        <f>Scores!T231*calcs!$BT$6</f>
        <v>#REF!</v>
      </c>
      <c r="S235" s="220" t="e">
        <f>Scores!U231*calcs!$BT$6</f>
        <v>#REF!</v>
      </c>
      <c r="T235" s="220" t="e">
        <f>Scores!V231*calcs!$BT$6</f>
        <v>#REF!</v>
      </c>
      <c r="U235" s="220" t="e">
        <f>Scores!W231*calcs!$BT$6</f>
        <v>#REF!</v>
      </c>
      <c r="V235" s="220" t="e">
        <f>Scores!X231*calcs!$BT$6</f>
        <v>#REF!</v>
      </c>
      <c r="W235" s="220" t="e">
        <f>Scores!Y231*calcs!$BT$7</f>
        <v>#REF!</v>
      </c>
      <c r="X235" s="220" t="e">
        <f>Scores!Z231*calcs!$BT$7</f>
        <v>#REF!</v>
      </c>
      <c r="Y235" s="220" t="e">
        <f>Scores!AA231*calcs!$BT$7</f>
        <v>#REF!</v>
      </c>
      <c r="Z235" s="220" t="e">
        <f>Scores!AB231*calcs!$BT$7</f>
        <v>#REF!</v>
      </c>
      <c r="AA235" s="220" t="e">
        <f>Scores!AC231*calcs!$BT$7</f>
        <v>#REF!</v>
      </c>
      <c r="AB235" s="220" t="e">
        <f>Scores!AD231*calcs!$BT$8</f>
        <v>#REF!</v>
      </c>
      <c r="AC235" s="220" t="e">
        <f>Scores!AE231*calcs!$BT$8</f>
        <v>#REF!</v>
      </c>
      <c r="AD235" s="220" t="e">
        <f>Scores!AF231*calcs!$BT$8</f>
        <v>#REF!</v>
      </c>
      <c r="AE235" s="220" t="e">
        <f>Scores!AG231*calcs!$BT$8</f>
        <v>#REF!</v>
      </c>
      <c r="AF235" s="220" t="e">
        <f>Scores!AH231*calcs!$BT$8</f>
        <v>#REF!</v>
      </c>
      <c r="AG235" s="220" t="e">
        <f>Scores!AI231*calcs!$BT$9</f>
        <v>#REF!</v>
      </c>
      <c r="AH235" s="220" t="e">
        <f>Scores!AJ231*calcs!$BT$9</f>
        <v>#REF!</v>
      </c>
      <c r="AI235" s="220" t="e">
        <f>Scores!AK231*calcs!$BT$9</f>
        <v>#REF!</v>
      </c>
      <c r="AJ235" s="220" t="e">
        <f>Scores!AL231*calcs!$BT$9</f>
        <v>#REF!</v>
      </c>
      <c r="AK235" s="220" t="e">
        <f>Scores!AM231*calcs!$BT$9</f>
        <v>#REF!</v>
      </c>
      <c r="AL235" s="220" t="e">
        <f>Scores!AN231*calcs!$BT$10</f>
        <v>#REF!</v>
      </c>
      <c r="AM235" s="220" t="e">
        <f>Scores!AO231*calcs!$BT$10</f>
        <v>#REF!</v>
      </c>
      <c r="AN235" s="220" t="e">
        <f>Scores!AP231*calcs!$BT$10</f>
        <v>#REF!</v>
      </c>
      <c r="AO235" s="220" t="e">
        <f>Scores!AQ231*calcs!$BT$10</f>
        <v>#REF!</v>
      </c>
      <c r="AP235" s="220" t="e">
        <f>Scores!AR231*calcs!$BT$10</f>
        <v>#REF!</v>
      </c>
      <c r="AQ235" s="220" t="e">
        <f>Scores!AS231*calcs!$BT$11</f>
        <v>#REF!</v>
      </c>
      <c r="AR235" s="220" t="e">
        <f>Scores!AT231*calcs!$BT$11</f>
        <v>#REF!</v>
      </c>
      <c r="AS235" s="220" t="e">
        <f>Scores!AU231*calcs!$BT$11</f>
        <v>#REF!</v>
      </c>
      <c r="AT235" s="220" t="e">
        <f>Scores!AV231*calcs!$BT$11</f>
        <v>#REF!</v>
      </c>
      <c r="AU235" s="220" t="e">
        <f>Scores!AW231*calcs!$BT$11</f>
        <v>#REF!</v>
      </c>
      <c r="AV235" s="220" t="e">
        <f>Scores!AX231*calcs!$BT$12</f>
        <v>#REF!</v>
      </c>
      <c r="AW235" s="220" t="e">
        <f>Scores!AY231*calcs!$BT$12</f>
        <v>#REF!</v>
      </c>
      <c r="AX235" s="220" t="e">
        <f>Scores!AZ231*calcs!$BT$12</f>
        <v>#REF!</v>
      </c>
      <c r="AY235" s="220" t="e">
        <f>Scores!BA231*calcs!$BT$12</f>
        <v>#REF!</v>
      </c>
      <c r="AZ235" s="220" t="e">
        <f>Scores!BB231*calcs!$BT$12</f>
        <v>#REF!</v>
      </c>
      <c r="BA235" s="220" t="e">
        <f>Scores!BC231*calcs!$BT$13</f>
        <v>#REF!</v>
      </c>
      <c r="BB235" s="220" t="e">
        <f>Scores!BD231*calcs!$BT$13</f>
        <v>#REF!</v>
      </c>
      <c r="BC235" s="220" t="e">
        <f>Scores!BE231*calcs!$BT$13</f>
        <v>#REF!</v>
      </c>
      <c r="BD235" s="220" t="e">
        <f>Scores!BF231*calcs!$BT$13</f>
        <v>#REF!</v>
      </c>
      <c r="BE235" s="220" t="e">
        <f>Scores!BG231*calcs!$BT$13</f>
        <v>#REF!</v>
      </c>
      <c r="BF235" s="220" t="e">
        <f>Scores!BH231*calcs!$BT$14</f>
        <v>#REF!</v>
      </c>
      <c r="BG235" s="220" t="e">
        <f>Scores!BI231*calcs!$BT$14</f>
        <v>#REF!</v>
      </c>
      <c r="BH235" s="220" t="e">
        <f>Scores!BJ231*calcs!$BT$14</f>
        <v>#REF!</v>
      </c>
      <c r="BI235" s="220" t="e">
        <f>Scores!BK231*calcs!$BT$14</f>
        <v>#REF!</v>
      </c>
      <c r="BJ235" s="220" t="e">
        <f>Scores!BL231*calcs!$BT$14</f>
        <v>#REF!</v>
      </c>
    </row>
    <row r="236" spans="1:62">
      <c r="A236" t="s">
        <v>484</v>
      </c>
      <c r="B236" s="16" t="s">
        <v>485</v>
      </c>
      <c r="C236" s="220" t="e">
        <f>Scores!E232*calcs!$BT$3</f>
        <v>#REF!</v>
      </c>
      <c r="D236" s="220" t="e">
        <f>Scores!F232*calcs!$BT$3</f>
        <v>#REF!</v>
      </c>
      <c r="E236" s="220" t="e">
        <f>Scores!G232*calcs!$BT$3</f>
        <v>#REF!</v>
      </c>
      <c r="F236" s="220" t="e">
        <f>Scores!H232*calcs!$BT$3</f>
        <v>#REF!</v>
      </c>
      <c r="G236" s="220" t="e">
        <f>Scores!I232*calcs!$BT$3</f>
        <v>#REF!</v>
      </c>
      <c r="H236" s="220" t="e">
        <f>Scores!J232*calcs!$BT$4</f>
        <v>#REF!</v>
      </c>
      <c r="I236" s="220" t="e">
        <f>Scores!K232*calcs!$BT$4</f>
        <v>#REF!</v>
      </c>
      <c r="J236" s="220" t="e">
        <f>Scores!L232*calcs!$BT$4</f>
        <v>#REF!</v>
      </c>
      <c r="K236" s="220" t="e">
        <f>Scores!M232*calcs!$BT$4</f>
        <v>#REF!</v>
      </c>
      <c r="L236" s="220" t="e">
        <f>Scores!N232*calcs!$BT$4</f>
        <v>#REF!</v>
      </c>
      <c r="M236" s="220" t="e">
        <f>Scores!O232*calcs!$BT$5</f>
        <v>#REF!</v>
      </c>
      <c r="N236" s="220" t="e">
        <f>Scores!P232*calcs!$BT$5</f>
        <v>#REF!</v>
      </c>
      <c r="O236" s="220" t="e">
        <f>Scores!Q232*calcs!$BT$5</f>
        <v>#REF!</v>
      </c>
      <c r="P236" s="220" t="e">
        <f>Scores!R232*calcs!$BT$5</f>
        <v>#REF!</v>
      </c>
      <c r="Q236" s="220" t="e">
        <f>Scores!S232*calcs!$BT$5</f>
        <v>#REF!</v>
      </c>
      <c r="R236" s="220" t="e">
        <f>Scores!T232*calcs!$BT$6</f>
        <v>#REF!</v>
      </c>
      <c r="S236" s="220" t="e">
        <f>Scores!U232*calcs!$BT$6</f>
        <v>#REF!</v>
      </c>
      <c r="T236" s="220" t="e">
        <f>Scores!V232*calcs!$BT$6</f>
        <v>#REF!</v>
      </c>
      <c r="U236" s="220" t="e">
        <f>Scores!W232*calcs!$BT$6</f>
        <v>#REF!</v>
      </c>
      <c r="V236" s="220" t="e">
        <f>Scores!X232*calcs!$BT$6</f>
        <v>#REF!</v>
      </c>
      <c r="W236" s="220" t="e">
        <f>Scores!Y232*calcs!$BT$7</f>
        <v>#REF!</v>
      </c>
      <c r="X236" s="220" t="e">
        <f>Scores!Z232*calcs!$BT$7</f>
        <v>#REF!</v>
      </c>
      <c r="Y236" s="220" t="e">
        <f>Scores!AA232*calcs!$BT$7</f>
        <v>#REF!</v>
      </c>
      <c r="Z236" s="220" t="e">
        <f>Scores!AB232*calcs!$BT$7</f>
        <v>#REF!</v>
      </c>
      <c r="AA236" s="220" t="e">
        <f>Scores!AC232*calcs!$BT$7</f>
        <v>#REF!</v>
      </c>
      <c r="AB236" s="220" t="e">
        <f>Scores!AD232*calcs!$BT$8</f>
        <v>#REF!</v>
      </c>
      <c r="AC236" s="220" t="e">
        <f>Scores!AE232*calcs!$BT$8</f>
        <v>#REF!</v>
      </c>
      <c r="AD236" s="220" t="e">
        <f>Scores!AF232*calcs!$BT$8</f>
        <v>#REF!</v>
      </c>
      <c r="AE236" s="220" t="e">
        <f>Scores!AG232*calcs!$BT$8</f>
        <v>#REF!</v>
      </c>
      <c r="AF236" s="220" t="e">
        <f>Scores!AH232*calcs!$BT$8</f>
        <v>#REF!</v>
      </c>
      <c r="AG236" s="220" t="e">
        <f>Scores!AI232*calcs!$BT$9</f>
        <v>#REF!</v>
      </c>
      <c r="AH236" s="220" t="e">
        <f>Scores!AJ232*calcs!$BT$9</f>
        <v>#REF!</v>
      </c>
      <c r="AI236" s="220" t="e">
        <f>Scores!AK232*calcs!$BT$9</f>
        <v>#REF!</v>
      </c>
      <c r="AJ236" s="220" t="e">
        <f>Scores!AL232*calcs!$BT$9</f>
        <v>#REF!</v>
      </c>
      <c r="AK236" s="220" t="e">
        <f>Scores!AM232*calcs!$BT$9</f>
        <v>#REF!</v>
      </c>
      <c r="AL236" s="220" t="e">
        <f>Scores!AN232*calcs!$BT$10</f>
        <v>#REF!</v>
      </c>
      <c r="AM236" s="220" t="e">
        <f>Scores!AO232*calcs!$BT$10</f>
        <v>#REF!</v>
      </c>
      <c r="AN236" s="220" t="e">
        <f>Scores!AP232*calcs!$BT$10</f>
        <v>#REF!</v>
      </c>
      <c r="AO236" s="220" t="e">
        <f>Scores!AQ232*calcs!$BT$10</f>
        <v>#REF!</v>
      </c>
      <c r="AP236" s="220" t="e">
        <f>Scores!AR232*calcs!$BT$10</f>
        <v>#REF!</v>
      </c>
      <c r="AQ236" s="220" t="e">
        <f>Scores!AS232*calcs!$BT$11</f>
        <v>#REF!</v>
      </c>
      <c r="AR236" s="220" t="e">
        <f>Scores!AT232*calcs!$BT$11</f>
        <v>#REF!</v>
      </c>
      <c r="AS236" s="220" t="e">
        <f>Scores!AU232*calcs!$BT$11</f>
        <v>#REF!</v>
      </c>
      <c r="AT236" s="220" t="e">
        <f>Scores!AV232*calcs!$BT$11</f>
        <v>#REF!</v>
      </c>
      <c r="AU236" s="220" t="e">
        <f>Scores!AW232*calcs!$BT$11</f>
        <v>#REF!</v>
      </c>
      <c r="AV236" s="220" t="e">
        <f>Scores!AX232*calcs!$BT$12</f>
        <v>#REF!</v>
      </c>
      <c r="AW236" s="220" t="e">
        <f>Scores!AY232*calcs!$BT$12</f>
        <v>#REF!</v>
      </c>
      <c r="AX236" s="220" t="e">
        <f>Scores!AZ232*calcs!$BT$12</f>
        <v>#REF!</v>
      </c>
      <c r="AY236" s="220" t="e">
        <f>Scores!BA232*calcs!$BT$12</f>
        <v>#REF!</v>
      </c>
      <c r="AZ236" s="220" t="e">
        <f>Scores!BB232*calcs!$BT$12</f>
        <v>#REF!</v>
      </c>
      <c r="BA236" s="220" t="e">
        <f>Scores!BC232*calcs!$BT$13</f>
        <v>#REF!</v>
      </c>
      <c r="BB236" s="220" t="e">
        <f>Scores!BD232*calcs!$BT$13</f>
        <v>#REF!</v>
      </c>
      <c r="BC236" s="220" t="e">
        <f>Scores!BE232*calcs!$BT$13</f>
        <v>#REF!</v>
      </c>
      <c r="BD236" s="220" t="e">
        <f>Scores!BF232*calcs!$BT$13</f>
        <v>#REF!</v>
      </c>
      <c r="BE236" s="220" t="e">
        <f>Scores!BG232*calcs!$BT$13</f>
        <v>#REF!</v>
      </c>
      <c r="BF236" s="220" t="e">
        <f>Scores!BH232*calcs!$BT$14</f>
        <v>#REF!</v>
      </c>
      <c r="BG236" s="220" t="e">
        <f>Scores!BI232*calcs!$BT$14</f>
        <v>#REF!</v>
      </c>
      <c r="BH236" s="220" t="e">
        <f>Scores!BJ232*calcs!$BT$14</f>
        <v>#REF!</v>
      </c>
      <c r="BI236" s="220" t="e">
        <f>Scores!BK232*calcs!$BT$14</f>
        <v>#REF!</v>
      </c>
      <c r="BJ236" s="220" t="e">
        <f>Scores!BL232*calcs!$BT$14</f>
        <v>#REF!</v>
      </c>
    </row>
    <row r="237" spans="1:62">
      <c r="A237" t="s">
        <v>486</v>
      </c>
      <c r="B237" s="16" t="s">
        <v>487</v>
      </c>
      <c r="C237" s="220" t="e">
        <f>Scores!E233*calcs!$BT$3</f>
        <v>#REF!</v>
      </c>
      <c r="D237" s="220" t="e">
        <f>Scores!F233*calcs!$BT$3</f>
        <v>#REF!</v>
      </c>
      <c r="E237" s="220" t="e">
        <f>Scores!G233*calcs!$BT$3</f>
        <v>#REF!</v>
      </c>
      <c r="F237" s="220" t="e">
        <f>Scores!H233*calcs!$BT$3</f>
        <v>#REF!</v>
      </c>
      <c r="G237" s="220" t="e">
        <f>Scores!I233*calcs!$BT$3</f>
        <v>#REF!</v>
      </c>
      <c r="H237" s="220" t="e">
        <f>Scores!J233*calcs!$BT$4</f>
        <v>#REF!</v>
      </c>
      <c r="I237" s="220" t="e">
        <f>Scores!K233*calcs!$BT$4</f>
        <v>#REF!</v>
      </c>
      <c r="J237" s="220" t="e">
        <f>Scores!L233*calcs!$BT$4</f>
        <v>#REF!</v>
      </c>
      <c r="K237" s="220" t="e">
        <f>Scores!M233*calcs!$BT$4</f>
        <v>#REF!</v>
      </c>
      <c r="L237" s="220" t="e">
        <f>Scores!N233*calcs!$BT$4</f>
        <v>#REF!</v>
      </c>
      <c r="M237" s="220" t="e">
        <f>Scores!O233*calcs!$BT$5</f>
        <v>#REF!</v>
      </c>
      <c r="N237" s="220" t="e">
        <f>Scores!P233*calcs!$BT$5</f>
        <v>#REF!</v>
      </c>
      <c r="O237" s="220" t="e">
        <f>Scores!Q233*calcs!$BT$5</f>
        <v>#REF!</v>
      </c>
      <c r="P237" s="220" t="e">
        <f>Scores!R233*calcs!$BT$5</f>
        <v>#REF!</v>
      </c>
      <c r="Q237" s="220" t="e">
        <f>Scores!S233*calcs!$BT$5</f>
        <v>#REF!</v>
      </c>
      <c r="R237" s="220" t="e">
        <f>Scores!T233*calcs!$BT$6</f>
        <v>#REF!</v>
      </c>
      <c r="S237" s="220" t="e">
        <f>Scores!U233*calcs!$BT$6</f>
        <v>#REF!</v>
      </c>
      <c r="T237" s="220" t="e">
        <f>Scores!V233*calcs!$BT$6</f>
        <v>#REF!</v>
      </c>
      <c r="U237" s="220" t="e">
        <f>Scores!W233*calcs!$BT$6</f>
        <v>#REF!</v>
      </c>
      <c r="V237" s="220" t="e">
        <f>Scores!X233*calcs!$BT$6</f>
        <v>#REF!</v>
      </c>
      <c r="W237" s="220" t="e">
        <f>Scores!Y233*calcs!$BT$7</f>
        <v>#REF!</v>
      </c>
      <c r="X237" s="220" t="e">
        <f>Scores!Z233*calcs!$BT$7</f>
        <v>#REF!</v>
      </c>
      <c r="Y237" s="220" t="e">
        <f>Scores!AA233*calcs!$BT$7</f>
        <v>#REF!</v>
      </c>
      <c r="Z237" s="220" t="e">
        <f>Scores!AB233*calcs!$BT$7</f>
        <v>#REF!</v>
      </c>
      <c r="AA237" s="220" t="e">
        <f>Scores!AC233*calcs!$BT$7</f>
        <v>#REF!</v>
      </c>
      <c r="AB237" s="220" t="e">
        <f>Scores!AD233*calcs!$BT$8</f>
        <v>#REF!</v>
      </c>
      <c r="AC237" s="220" t="e">
        <f>Scores!AE233*calcs!$BT$8</f>
        <v>#REF!</v>
      </c>
      <c r="AD237" s="220" t="e">
        <f>Scores!AF233*calcs!$BT$8</f>
        <v>#REF!</v>
      </c>
      <c r="AE237" s="220" t="e">
        <f>Scores!AG233*calcs!$BT$8</f>
        <v>#REF!</v>
      </c>
      <c r="AF237" s="220" t="e">
        <f>Scores!AH233*calcs!$BT$8</f>
        <v>#REF!</v>
      </c>
      <c r="AG237" s="220" t="e">
        <f>Scores!AI233*calcs!$BT$9</f>
        <v>#REF!</v>
      </c>
      <c r="AH237" s="220" t="e">
        <f>Scores!AJ233*calcs!$BT$9</f>
        <v>#REF!</v>
      </c>
      <c r="AI237" s="220" t="e">
        <f>Scores!AK233*calcs!$BT$9</f>
        <v>#REF!</v>
      </c>
      <c r="AJ237" s="220" t="e">
        <f>Scores!AL233*calcs!$BT$9</f>
        <v>#REF!</v>
      </c>
      <c r="AK237" s="220" t="e">
        <f>Scores!AM233*calcs!$BT$9</f>
        <v>#REF!</v>
      </c>
      <c r="AL237" s="220" t="e">
        <f>Scores!AN233*calcs!$BT$10</f>
        <v>#REF!</v>
      </c>
      <c r="AM237" s="220" t="e">
        <f>Scores!AO233*calcs!$BT$10</f>
        <v>#REF!</v>
      </c>
      <c r="AN237" s="220" t="e">
        <f>Scores!AP233*calcs!$BT$10</f>
        <v>#REF!</v>
      </c>
      <c r="AO237" s="220" t="e">
        <f>Scores!AQ233*calcs!$BT$10</f>
        <v>#REF!</v>
      </c>
      <c r="AP237" s="220" t="e">
        <f>Scores!AR233*calcs!$BT$10</f>
        <v>#REF!</v>
      </c>
      <c r="AQ237" s="220" t="e">
        <f>Scores!AS233*calcs!$BT$11</f>
        <v>#REF!</v>
      </c>
      <c r="AR237" s="220" t="e">
        <f>Scores!AT233*calcs!$BT$11</f>
        <v>#REF!</v>
      </c>
      <c r="AS237" s="220" t="e">
        <f>Scores!AU233*calcs!$BT$11</f>
        <v>#REF!</v>
      </c>
      <c r="AT237" s="220" t="e">
        <f>Scores!AV233*calcs!$BT$11</f>
        <v>#REF!</v>
      </c>
      <c r="AU237" s="220" t="e">
        <f>Scores!AW233*calcs!$BT$11</f>
        <v>#REF!</v>
      </c>
      <c r="AV237" s="220" t="e">
        <f>Scores!AX233*calcs!$BT$12</f>
        <v>#REF!</v>
      </c>
      <c r="AW237" s="220" t="e">
        <f>Scores!AY233*calcs!$BT$12</f>
        <v>#REF!</v>
      </c>
      <c r="AX237" s="220" t="e">
        <f>Scores!AZ233*calcs!$BT$12</f>
        <v>#REF!</v>
      </c>
      <c r="AY237" s="220" t="e">
        <f>Scores!BA233*calcs!$BT$12</f>
        <v>#REF!</v>
      </c>
      <c r="AZ237" s="220" t="e">
        <f>Scores!BB233*calcs!$BT$12</f>
        <v>#REF!</v>
      </c>
      <c r="BA237" s="220" t="e">
        <f>Scores!BC233*calcs!$BT$13</f>
        <v>#REF!</v>
      </c>
      <c r="BB237" s="220" t="e">
        <f>Scores!BD233*calcs!$BT$13</f>
        <v>#REF!</v>
      </c>
      <c r="BC237" s="220" t="e">
        <f>Scores!BE233*calcs!$BT$13</f>
        <v>#REF!</v>
      </c>
      <c r="BD237" s="220" t="e">
        <f>Scores!BF233*calcs!$BT$13</f>
        <v>#REF!</v>
      </c>
      <c r="BE237" s="220" t="e">
        <f>Scores!BG233*calcs!$BT$13</f>
        <v>#REF!</v>
      </c>
      <c r="BF237" s="220" t="e">
        <f>Scores!BH233*calcs!$BT$14</f>
        <v>#REF!</v>
      </c>
      <c r="BG237" s="220" t="e">
        <f>Scores!BI233*calcs!$BT$14</f>
        <v>#REF!</v>
      </c>
      <c r="BH237" s="220" t="e">
        <f>Scores!BJ233*calcs!$BT$14</f>
        <v>#REF!</v>
      </c>
      <c r="BI237" s="220" t="e">
        <f>Scores!BK233*calcs!$BT$14</f>
        <v>#REF!</v>
      </c>
      <c r="BJ237" s="220" t="e">
        <f>Scores!BL233*calcs!$BT$14</f>
        <v>#REF!</v>
      </c>
    </row>
    <row r="238" spans="1:62">
      <c r="A238" t="s">
        <v>488</v>
      </c>
      <c r="B238" s="16" t="s">
        <v>489</v>
      </c>
      <c r="C238" s="220" t="e">
        <f>Scores!E234*calcs!$BT$3</f>
        <v>#REF!</v>
      </c>
      <c r="D238" s="220" t="e">
        <f>Scores!F234*calcs!$BT$3</f>
        <v>#REF!</v>
      </c>
      <c r="E238" s="220" t="e">
        <f>Scores!G234*calcs!$BT$3</f>
        <v>#REF!</v>
      </c>
      <c r="F238" s="220" t="e">
        <f>Scores!H234*calcs!$BT$3</f>
        <v>#REF!</v>
      </c>
      <c r="G238" s="220" t="e">
        <f>Scores!I234*calcs!$BT$3</f>
        <v>#REF!</v>
      </c>
      <c r="H238" s="220" t="e">
        <f>Scores!J234*calcs!$BT$4</f>
        <v>#REF!</v>
      </c>
      <c r="I238" s="220" t="e">
        <f>Scores!K234*calcs!$BT$4</f>
        <v>#REF!</v>
      </c>
      <c r="J238" s="220" t="e">
        <f>Scores!L234*calcs!$BT$4</f>
        <v>#REF!</v>
      </c>
      <c r="K238" s="220" t="e">
        <f>Scores!M234*calcs!$BT$4</f>
        <v>#REF!</v>
      </c>
      <c r="L238" s="220" t="e">
        <f>Scores!N234*calcs!$BT$4</f>
        <v>#REF!</v>
      </c>
      <c r="M238" s="220" t="e">
        <f>Scores!O234*calcs!$BT$5</f>
        <v>#REF!</v>
      </c>
      <c r="N238" s="220" t="e">
        <f>Scores!P234*calcs!$BT$5</f>
        <v>#REF!</v>
      </c>
      <c r="O238" s="220" t="e">
        <f>Scores!Q234*calcs!$BT$5</f>
        <v>#REF!</v>
      </c>
      <c r="P238" s="220" t="e">
        <f>Scores!R234*calcs!$BT$5</f>
        <v>#REF!</v>
      </c>
      <c r="Q238" s="220" t="e">
        <f>Scores!S234*calcs!$BT$5</f>
        <v>#REF!</v>
      </c>
      <c r="R238" s="220" t="e">
        <f>Scores!T234*calcs!$BT$6</f>
        <v>#REF!</v>
      </c>
      <c r="S238" s="220" t="e">
        <f>Scores!U234*calcs!$BT$6</f>
        <v>#REF!</v>
      </c>
      <c r="T238" s="220" t="e">
        <f>Scores!V234*calcs!$BT$6</f>
        <v>#REF!</v>
      </c>
      <c r="U238" s="220" t="e">
        <f>Scores!W234*calcs!$BT$6</f>
        <v>#REF!</v>
      </c>
      <c r="V238" s="220" t="e">
        <f>Scores!X234*calcs!$BT$6</f>
        <v>#REF!</v>
      </c>
      <c r="W238" s="220" t="e">
        <f>Scores!Y234*calcs!$BT$7</f>
        <v>#REF!</v>
      </c>
      <c r="X238" s="220" t="e">
        <f>Scores!Z234*calcs!$BT$7</f>
        <v>#REF!</v>
      </c>
      <c r="Y238" s="220" t="e">
        <f>Scores!AA234*calcs!$BT$7</f>
        <v>#REF!</v>
      </c>
      <c r="Z238" s="220" t="e">
        <f>Scores!AB234*calcs!$BT$7</f>
        <v>#REF!</v>
      </c>
      <c r="AA238" s="220" t="e">
        <f>Scores!AC234*calcs!$BT$7</f>
        <v>#REF!</v>
      </c>
      <c r="AB238" s="220" t="e">
        <f>Scores!AD234*calcs!$BT$8</f>
        <v>#REF!</v>
      </c>
      <c r="AC238" s="220" t="e">
        <f>Scores!AE234*calcs!$BT$8</f>
        <v>#REF!</v>
      </c>
      <c r="AD238" s="220" t="e">
        <f>Scores!AF234*calcs!$BT$8</f>
        <v>#REF!</v>
      </c>
      <c r="AE238" s="220" t="e">
        <f>Scores!AG234*calcs!$BT$8</f>
        <v>#REF!</v>
      </c>
      <c r="AF238" s="220" t="e">
        <f>Scores!AH234*calcs!$BT$8</f>
        <v>#REF!</v>
      </c>
      <c r="AG238" s="220" t="e">
        <f>Scores!AI234*calcs!$BT$9</f>
        <v>#REF!</v>
      </c>
      <c r="AH238" s="220" t="e">
        <f>Scores!AJ234*calcs!$BT$9</f>
        <v>#REF!</v>
      </c>
      <c r="AI238" s="220" t="e">
        <f>Scores!AK234*calcs!$BT$9</f>
        <v>#REF!</v>
      </c>
      <c r="AJ238" s="220" t="e">
        <f>Scores!AL234*calcs!$BT$9</f>
        <v>#REF!</v>
      </c>
      <c r="AK238" s="220" t="e">
        <f>Scores!AM234*calcs!$BT$9</f>
        <v>#REF!</v>
      </c>
      <c r="AL238" s="220" t="e">
        <f>Scores!AN234*calcs!$BT$10</f>
        <v>#REF!</v>
      </c>
      <c r="AM238" s="220" t="e">
        <f>Scores!AO234*calcs!$BT$10</f>
        <v>#REF!</v>
      </c>
      <c r="AN238" s="220" t="e">
        <f>Scores!AP234*calcs!$BT$10</f>
        <v>#REF!</v>
      </c>
      <c r="AO238" s="220" t="e">
        <f>Scores!AQ234*calcs!$BT$10</f>
        <v>#REF!</v>
      </c>
      <c r="AP238" s="220" t="e">
        <f>Scores!AR234*calcs!$BT$10</f>
        <v>#REF!</v>
      </c>
      <c r="AQ238" s="220" t="e">
        <f>Scores!AS234*calcs!$BT$11</f>
        <v>#REF!</v>
      </c>
      <c r="AR238" s="220" t="e">
        <f>Scores!AT234*calcs!$BT$11</f>
        <v>#REF!</v>
      </c>
      <c r="AS238" s="220" t="e">
        <f>Scores!AU234*calcs!$BT$11</f>
        <v>#REF!</v>
      </c>
      <c r="AT238" s="220" t="e">
        <f>Scores!AV234*calcs!$BT$11</f>
        <v>#REF!</v>
      </c>
      <c r="AU238" s="220" t="e">
        <f>Scores!AW234*calcs!$BT$11</f>
        <v>#REF!</v>
      </c>
      <c r="AV238" s="220" t="e">
        <f>Scores!AX234*calcs!$BT$12</f>
        <v>#REF!</v>
      </c>
      <c r="AW238" s="220" t="e">
        <f>Scores!AY234*calcs!$BT$12</f>
        <v>#REF!</v>
      </c>
      <c r="AX238" s="220" t="e">
        <f>Scores!AZ234*calcs!$BT$12</f>
        <v>#REF!</v>
      </c>
      <c r="AY238" s="220" t="e">
        <f>Scores!BA234*calcs!$BT$12</f>
        <v>#REF!</v>
      </c>
      <c r="AZ238" s="220" t="e">
        <f>Scores!BB234*calcs!$BT$12</f>
        <v>#REF!</v>
      </c>
      <c r="BA238" s="220" t="e">
        <f>Scores!BC234*calcs!$BT$13</f>
        <v>#REF!</v>
      </c>
      <c r="BB238" s="220" t="e">
        <f>Scores!BD234*calcs!$BT$13</f>
        <v>#REF!</v>
      </c>
      <c r="BC238" s="220" t="e">
        <f>Scores!BE234*calcs!$BT$13</f>
        <v>#REF!</v>
      </c>
      <c r="BD238" s="220" t="e">
        <f>Scores!BF234*calcs!$BT$13</f>
        <v>#REF!</v>
      </c>
      <c r="BE238" s="220" t="e">
        <f>Scores!BG234*calcs!$BT$13</f>
        <v>#REF!</v>
      </c>
      <c r="BF238" s="220" t="e">
        <f>Scores!BH234*calcs!$BT$14</f>
        <v>#REF!</v>
      </c>
      <c r="BG238" s="220" t="e">
        <f>Scores!BI234*calcs!$BT$14</f>
        <v>#REF!</v>
      </c>
      <c r="BH238" s="220" t="e">
        <f>Scores!BJ234*calcs!$BT$14</f>
        <v>#REF!</v>
      </c>
      <c r="BI238" s="220" t="e">
        <f>Scores!BK234*calcs!$BT$14</f>
        <v>#REF!</v>
      </c>
      <c r="BJ238" s="220" t="e">
        <f>Scores!BL234*calcs!$BT$14</f>
        <v>#REF!</v>
      </c>
    </row>
    <row r="239" spans="1:62">
      <c r="A239" t="s">
        <v>490</v>
      </c>
      <c r="B239" s="16" t="s">
        <v>491</v>
      </c>
      <c r="C239" s="220" t="e">
        <f>Scores!E235*calcs!$BT$3</f>
        <v>#REF!</v>
      </c>
      <c r="D239" s="220" t="e">
        <f>Scores!F235*calcs!$BT$3</f>
        <v>#REF!</v>
      </c>
      <c r="E239" s="220" t="e">
        <f>Scores!G235*calcs!$BT$3</f>
        <v>#REF!</v>
      </c>
      <c r="F239" s="220" t="e">
        <f>Scores!H235*calcs!$BT$3</f>
        <v>#REF!</v>
      </c>
      <c r="G239" s="220" t="e">
        <f>Scores!I235*calcs!$BT$3</f>
        <v>#REF!</v>
      </c>
      <c r="H239" s="220" t="e">
        <f>Scores!J235*calcs!$BT$4</f>
        <v>#REF!</v>
      </c>
      <c r="I239" s="220" t="e">
        <f>Scores!K235*calcs!$BT$4</f>
        <v>#REF!</v>
      </c>
      <c r="J239" s="220" t="e">
        <f>Scores!L235*calcs!$BT$4</f>
        <v>#REF!</v>
      </c>
      <c r="K239" s="220" t="e">
        <f>Scores!M235*calcs!$BT$4</f>
        <v>#REF!</v>
      </c>
      <c r="L239" s="220" t="e">
        <f>Scores!N235*calcs!$BT$4</f>
        <v>#REF!</v>
      </c>
      <c r="M239" s="220" t="e">
        <f>Scores!O235*calcs!$BT$5</f>
        <v>#REF!</v>
      </c>
      <c r="N239" s="220" t="e">
        <f>Scores!P235*calcs!$BT$5</f>
        <v>#REF!</v>
      </c>
      <c r="O239" s="220" t="e">
        <f>Scores!Q235*calcs!$BT$5</f>
        <v>#REF!</v>
      </c>
      <c r="P239" s="220" t="e">
        <f>Scores!R235*calcs!$BT$5</f>
        <v>#REF!</v>
      </c>
      <c r="Q239" s="220" t="e">
        <f>Scores!S235*calcs!$BT$5</f>
        <v>#REF!</v>
      </c>
      <c r="R239" s="220" t="e">
        <f>Scores!T235*calcs!$BT$6</f>
        <v>#REF!</v>
      </c>
      <c r="S239" s="220" t="e">
        <f>Scores!U235*calcs!$BT$6</f>
        <v>#REF!</v>
      </c>
      <c r="T239" s="220" t="e">
        <f>Scores!V235*calcs!$BT$6</f>
        <v>#REF!</v>
      </c>
      <c r="U239" s="220" t="e">
        <f>Scores!W235*calcs!$BT$6</f>
        <v>#REF!</v>
      </c>
      <c r="V239" s="220" t="e">
        <f>Scores!X235*calcs!$BT$6</f>
        <v>#REF!</v>
      </c>
      <c r="W239" s="220" t="e">
        <f>Scores!Y235*calcs!$BT$7</f>
        <v>#REF!</v>
      </c>
      <c r="X239" s="220" t="e">
        <f>Scores!Z235*calcs!$BT$7</f>
        <v>#REF!</v>
      </c>
      <c r="Y239" s="220" t="e">
        <f>Scores!AA235*calcs!$BT$7</f>
        <v>#REF!</v>
      </c>
      <c r="Z239" s="220" t="e">
        <f>Scores!AB235*calcs!$BT$7</f>
        <v>#REF!</v>
      </c>
      <c r="AA239" s="220" t="e">
        <f>Scores!AC235*calcs!$BT$7</f>
        <v>#REF!</v>
      </c>
      <c r="AB239" s="220" t="e">
        <f>Scores!AD235*calcs!$BT$8</f>
        <v>#REF!</v>
      </c>
      <c r="AC239" s="220" t="e">
        <f>Scores!AE235*calcs!$BT$8</f>
        <v>#REF!</v>
      </c>
      <c r="AD239" s="220" t="e">
        <f>Scores!AF235*calcs!$BT$8</f>
        <v>#REF!</v>
      </c>
      <c r="AE239" s="220" t="e">
        <f>Scores!AG235*calcs!$BT$8</f>
        <v>#REF!</v>
      </c>
      <c r="AF239" s="220" t="e">
        <f>Scores!AH235*calcs!$BT$8</f>
        <v>#REF!</v>
      </c>
      <c r="AG239" s="220" t="e">
        <f>Scores!AI235*calcs!$BT$9</f>
        <v>#REF!</v>
      </c>
      <c r="AH239" s="220" t="e">
        <f>Scores!AJ235*calcs!$BT$9</f>
        <v>#REF!</v>
      </c>
      <c r="AI239" s="220" t="e">
        <f>Scores!AK235*calcs!$BT$9</f>
        <v>#REF!</v>
      </c>
      <c r="AJ239" s="220" t="e">
        <f>Scores!AL235*calcs!$BT$9</f>
        <v>#REF!</v>
      </c>
      <c r="AK239" s="220" t="e">
        <f>Scores!AM235*calcs!$BT$9</f>
        <v>#REF!</v>
      </c>
      <c r="AL239" s="220" t="e">
        <f>Scores!AN235*calcs!$BT$10</f>
        <v>#REF!</v>
      </c>
      <c r="AM239" s="220" t="e">
        <f>Scores!AO235*calcs!$BT$10</f>
        <v>#REF!</v>
      </c>
      <c r="AN239" s="220" t="e">
        <f>Scores!AP235*calcs!$BT$10</f>
        <v>#REF!</v>
      </c>
      <c r="AO239" s="220" t="e">
        <f>Scores!AQ235*calcs!$BT$10</f>
        <v>#REF!</v>
      </c>
      <c r="AP239" s="220" t="e">
        <f>Scores!AR235*calcs!$BT$10</f>
        <v>#REF!</v>
      </c>
      <c r="AQ239" s="220" t="e">
        <f>Scores!AS235*calcs!$BT$11</f>
        <v>#REF!</v>
      </c>
      <c r="AR239" s="220" t="e">
        <f>Scores!AT235*calcs!$BT$11</f>
        <v>#REF!</v>
      </c>
      <c r="AS239" s="220" t="e">
        <f>Scores!AU235*calcs!$BT$11</f>
        <v>#REF!</v>
      </c>
      <c r="AT239" s="220" t="e">
        <f>Scores!AV235*calcs!$BT$11</f>
        <v>#REF!</v>
      </c>
      <c r="AU239" s="220" t="e">
        <f>Scores!AW235*calcs!$BT$11</f>
        <v>#REF!</v>
      </c>
      <c r="AV239" s="220" t="e">
        <f>Scores!AX235*calcs!$BT$12</f>
        <v>#REF!</v>
      </c>
      <c r="AW239" s="220" t="e">
        <f>Scores!AY235*calcs!$BT$12</f>
        <v>#REF!</v>
      </c>
      <c r="AX239" s="220" t="e">
        <f>Scores!AZ235*calcs!$BT$12</f>
        <v>#REF!</v>
      </c>
      <c r="AY239" s="220" t="e">
        <f>Scores!BA235*calcs!$BT$12</f>
        <v>#REF!</v>
      </c>
      <c r="AZ239" s="220" t="e">
        <f>Scores!BB235*calcs!$BT$12</f>
        <v>#REF!</v>
      </c>
      <c r="BA239" s="220" t="e">
        <f>Scores!BC235*calcs!$BT$13</f>
        <v>#REF!</v>
      </c>
      <c r="BB239" s="220" t="e">
        <f>Scores!BD235*calcs!$BT$13</f>
        <v>#REF!</v>
      </c>
      <c r="BC239" s="220" t="e">
        <f>Scores!BE235*calcs!$BT$13</f>
        <v>#REF!</v>
      </c>
      <c r="BD239" s="220" t="e">
        <f>Scores!BF235*calcs!$BT$13</f>
        <v>#REF!</v>
      </c>
      <c r="BE239" s="220" t="e">
        <f>Scores!BG235*calcs!$BT$13</f>
        <v>#REF!</v>
      </c>
      <c r="BF239" s="220" t="e">
        <f>Scores!BH235*calcs!$BT$14</f>
        <v>#REF!</v>
      </c>
      <c r="BG239" s="220" t="e">
        <f>Scores!BI235*calcs!$BT$14</f>
        <v>#REF!</v>
      </c>
      <c r="BH239" s="220" t="e">
        <f>Scores!BJ235*calcs!$BT$14</f>
        <v>#REF!</v>
      </c>
      <c r="BI239" s="220" t="e">
        <f>Scores!BK235*calcs!$BT$14</f>
        <v>#REF!</v>
      </c>
      <c r="BJ239" s="220" t="e">
        <f>Scores!BL235*calcs!$BT$14</f>
        <v>#REF!</v>
      </c>
    </row>
    <row r="240" spans="1:62">
      <c r="A240" t="s">
        <v>492</v>
      </c>
      <c r="B240" s="16" t="s">
        <v>136</v>
      </c>
      <c r="C240" s="220" t="e">
        <f>Scores!E236*calcs!$BT$3</f>
        <v>#REF!</v>
      </c>
      <c r="D240" s="220" t="e">
        <f>Scores!F236*calcs!$BT$3</f>
        <v>#REF!</v>
      </c>
      <c r="E240" s="220" t="e">
        <f>Scores!G236*calcs!$BT$3</f>
        <v>#REF!</v>
      </c>
      <c r="F240" s="220" t="e">
        <f>Scores!H236*calcs!$BT$3</f>
        <v>#REF!</v>
      </c>
      <c r="G240" s="220" t="e">
        <f>Scores!I236*calcs!$BT$3</f>
        <v>#REF!</v>
      </c>
      <c r="H240" s="220" t="e">
        <f>Scores!J236*calcs!$BT$4</f>
        <v>#REF!</v>
      </c>
      <c r="I240" s="220" t="e">
        <f>Scores!K236*calcs!$BT$4</f>
        <v>#REF!</v>
      </c>
      <c r="J240" s="220" t="e">
        <f>Scores!L236*calcs!$BT$4</f>
        <v>#REF!</v>
      </c>
      <c r="K240" s="220" t="e">
        <f>Scores!M236*calcs!$BT$4</f>
        <v>#REF!</v>
      </c>
      <c r="L240" s="220" t="e">
        <f>Scores!N236*calcs!$BT$4</f>
        <v>#REF!</v>
      </c>
      <c r="M240" s="220" t="e">
        <f>Scores!O236*calcs!$BT$5</f>
        <v>#REF!</v>
      </c>
      <c r="N240" s="220" t="e">
        <f>Scores!P236*calcs!$BT$5</f>
        <v>#REF!</v>
      </c>
      <c r="O240" s="220" t="e">
        <f>Scores!Q236*calcs!$BT$5</f>
        <v>#REF!</v>
      </c>
      <c r="P240" s="220" t="e">
        <f>Scores!R236*calcs!$BT$5</f>
        <v>#REF!</v>
      </c>
      <c r="Q240" s="220" t="e">
        <f>Scores!S236*calcs!$BT$5</f>
        <v>#REF!</v>
      </c>
      <c r="R240" s="220" t="e">
        <f>Scores!T236*calcs!$BT$6</f>
        <v>#REF!</v>
      </c>
      <c r="S240" s="220" t="e">
        <f>Scores!U236*calcs!$BT$6</f>
        <v>#REF!</v>
      </c>
      <c r="T240" s="220" t="e">
        <f>Scores!V236*calcs!$BT$6</f>
        <v>#REF!</v>
      </c>
      <c r="U240" s="220" t="e">
        <f>Scores!W236*calcs!$BT$6</f>
        <v>#REF!</v>
      </c>
      <c r="V240" s="220" t="e">
        <f>Scores!X236*calcs!$BT$6</f>
        <v>#REF!</v>
      </c>
      <c r="W240" s="220" t="e">
        <f>Scores!Y236*calcs!$BT$7</f>
        <v>#REF!</v>
      </c>
      <c r="X240" s="220" t="e">
        <f>Scores!Z236*calcs!$BT$7</f>
        <v>#REF!</v>
      </c>
      <c r="Y240" s="220" t="e">
        <f>Scores!AA236*calcs!$BT$7</f>
        <v>#REF!</v>
      </c>
      <c r="Z240" s="220" t="e">
        <f>Scores!AB236*calcs!$BT$7</f>
        <v>#REF!</v>
      </c>
      <c r="AA240" s="220" t="e">
        <f>Scores!AC236*calcs!$BT$7</f>
        <v>#REF!</v>
      </c>
      <c r="AB240" s="220" t="e">
        <f>Scores!AD236*calcs!$BT$8</f>
        <v>#REF!</v>
      </c>
      <c r="AC240" s="220" t="e">
        <f>Scores!AE236*calcs!$BT$8</f>
        <v>#REF!</v>
      </c>
      <c r="AD240" s="220" t="e">
        <f>Scores!AF236*calcs!$BT$8</f>
        <v>#REF!</v>
      </c>
      <c r="AE240" s="220" t="e">
        <f>Scores!AG236*calcs!$BT$8</f>
        <v>#REF!</v>
      </c>
      <c r="AF240" s="220" t="e">
        <f>Scores!AH236*calcs!$BT$8</f>
        <v>#REF!</v>
      </c>
      <c r="AG240" s="220" t="e">
        <f>Scores!AI236*calcs!$BT$9</f>
        <v>#REF!</v>
      </c>
      <c r="AH240" s="220" t="e">
        <f>Scores!AJ236*calcs!$BT$9</f>
        <v>#REF!</v>
      </c>
      <c r="AI240" s="220" t="e">
        <f>Scores!AK236*calcs!$BT$9</f>
        <v>#REF!</v>
      </c>
      <c r="AJ240" s="220" t="e">
        <f>Scores!AL236*calcs!$BT$9</f>
        <v>#REF!</v>
      </c>
      <c r="AK240" s="220" t="e">
        <f>Scores!AM236*calcs!$BT$9</f>
        <v>#REF!</v>
      </c>
      <c r="AL240" s="220" t="e">
        <f>Scores!AN236*calcs!$BT$10</f>
        <v>#REF!</v>
      </c>
      <c r="AM240" s="220" t="e">
        <f>Scores!AO236*calcs!$BT$10</f>
        <v>#REF!</v>
      </c>
      <c r="AN240" s="220" t="e">
        <f>Scores!AP236*calcs!$BT$10</f>
        <v>#REF!</v>
      </c>
      <c r="AO240" s="220" t="e">
        <f>Scores!AQ236*calcs!$BT$10</f>
        <v>#REF!</v>
      </c>
      <c r="AP240" s="220" t="e">
        <f>Scores!AR236*calcs!$BT$10</f>
        <v>#REF!</v>
      </c>
      <c r="AQ240" s="220" t="e">
        <f>Scores!AS236*calcs!$BT$11</f>
        <v>#REF!</v>
      </c>
      <c r="AR240" s="220" t="e">
        <f>Scores!AT236*calcs!$BT$11</f>
        <v>#REF!</v>
      </c>
      <c r="AS240" s="220" t="e">
        <f>Scores!AU236*calcs!$BT$11</f>
        <v>#REF!</v>
      </c>
      <c r="AT240" s="220" t="e">
        <f>Scores!AV236*calcs!$BT$11</f>
        <v>#REF!</v>
      </c>
      <c r="AU240" s="220" t="e">
        <f>Scores!AW236*calcs!$BT$11</f>
        <v>#REF!</v>
      </c>
      <c r="AV240" s="220" t="e">
        <f>Scores!AX236*calcs!$BT$12</f>
        <v>#REF!</v>
      </c>
      <c r="AW240" s="220" t="e">
        <f>Scores!AY236*calcs!$BT$12</f>
        <v>#REF!</v>
      </c>
      <c r="AX240" s="220" t="e">
        <f>Scores!AZ236*calcs!$BT$12</f>
        <v>#REF!</v>
      </c>
      <c r="AY240" s="220" t="e">
        <f>Scores!BA236*calcs!$BT$12</f>
        <v>#REF!</v>
      </c>
      <c r="AZ240" s="220" t="e">
        <f>Scores!BB236*calcs!$BT$12</f>
        <v>#REF!</v>
      </c>
      <c r="BA240" s="220" t="e">
        <f>Scores!BC236*calcs!$BT$13</f>
        <v>#REF!</v>
      </c>
      <c r="BB240" s="220" t="e">
        <f>Scores!BD236*calcs!$BT$13</f>
        <v>#REF!</v>
      </c>
      <c r="BC240" s="220" t="e">
        <f>Scores!BE236*calcs!$BT$13</f>
        <v>#REF!</v>
      </c>
      <c r="BD240" s="220" t="e">
        <f>Scores!BF236*calcs!$BT$13</f>
        <v>#REF!</v>
      </c>
      <c r="BE240" s="220" t="e">
        <f>Scores!BG236*calcs!$BT$13</f>
        <v>#REF!</v>
      </c>
      <c r="BF240" s="220" t="e">
        <f>Scores!BH236*calcs!$BT$14</f>
        <v>#REF!</v>
      </c>
      <c r="BG240" s="220" t="e">
        <f>Scores!BI236*calcs!$BT$14</f>
        <v>#REF!</v>
      </c>
      <c r="BH240" s="220" t="e">
        <f>Scores!BJ236*calcs!$BT$14</f>
        <v>#REF!</v>
      </c>
      <c r="BI240" s="220" t="e">
        <f>Scores!BK236*calcs!$BT$14</f>
        <v>#REF!</v>
      </c>
      <c r="BJ240" s="220" t="e">
        <f>Scores!BL236*calcs!$BT$14</f>
        <v>#REF!</v>
      </c>
    </row>
    <row r="241" spans="1:62">
      <c r="A241" t="s">
        <v>493</v>
      </c>
      <c r="B241" s="16" t="s">
        <v>494</v>
      </c>
      <c r="C241" s="220" t="e">
        <f>Scores!E237*calcs!$BT$3</f>
        <v>#REF!</v>
      </c>
      <c r="D241" s="220" t="e">
        <f>Scores!F237*calcs!$BT$3</f>
        <v>#REF!</v>
      </c>
      <c r="E241" s="220" t="e">
        <f>Scores!G237*calcs!$BT$3</f>
        <v>#REF!</v>
      </c>
      <c r="F241" s="220" t="e">
        <f>Scores!H237*calcs!$BT$3</f>
        <v>#REF!</v>
      </c>
      <c r="G241" s="220" t="e">
        <f>Scores!I237*calcs!$BT$3</f>
        <v>#REF!</v>
      </c>
      <c r="H241" s="220" t="e">
        <f>Scores!J237*calcs!$BT$4</f>
        <v>#REF!</v>
      </c>
      <c r="I241" s="220" t="e">
        <f>Scores!K237*calcs!$BT$4</f>
        <v>#REF!</v>
      </c>
      <c r="J241" s="220" t="e">
        <f>Scores!L237*calcs!$BT$4</f>
        <v>#REF!</v>
      </c>
      <c r="K241" s="220" t="e">
        <f>Scores!M237*calcs!$BT$4</f>
        <v>#REF!</v>
      </c>
      <c r="L241" s="220" t="e">
        <f>Scores!N237*calcs!$BT$4</f>
        <v>#REF!</v>
      </c>
      <c r="M241" s="220" t="e">
        <f>Scores!O237*calcs!$BT$5</f>
        <v>#REF!</v>
      </c>
      <c r="N241" s="220" t="e">
        <f>Scores!P237*calcs!$BT$5</f>
        <v>#REF!</v>
      </c>
      <c r="O241" s="220" t="e">
        <f>Scores!Q237*calcs!$BT$5</f>
        <v>#REF!</v>
      </c>
      <c r="P241" s="220" t="e">
        <f>Scores!R237*calcs!$BT$5</f>
        <v>#REF!</v>
      </c>
      <c r="Q241" s="220" t="e">
        <f>Scores!S237*calcs!$BT$5</f>
        <v>#REF!</v>
      </c>
      <c r="R241" s="220" t="e">
        <f>Scores!T237*calcs!$BT$6</f>
        <v>#REF!</v>
      </c>
      <c r="S241" s="220" t="e">
        <f>Scores!U237*calcs!$BT$6</f>
        <v>#REF!</v>
      </c>
      <c r="T241" s="220" t="e">
        <f>Scores!V237*calcs!$BT$6</f>
        <v>#REF!</v>
      </c>
      <c r="U241" s="220" t="e">
        <f>Scores!W237*calcs!$BT$6</f>
        <v>#REF!</v>
      </c>
      <c r="V241" s="220" t="e">
        <f>Scores!X237*calcs!$BT$6</f>
        <v>#REF!</v>
      </c>
      <c r="W241" s="220" t="e">
        <f>Scores!Y237*calcs!$BT$7</f>
        <v>#REF!</v>
      </c>
      <c r="X241" s="220" t="e">
        <f>Scores!Z237*calcs!$BT$7</f>
        <v>#REF!</v>
      </c>
      <c r="Y241" s="220" t="e">
        <f>Scores!AA237*calcs!$BT$7</f>
        <v>#REF!</v>
      </c>
      <c r="Z241" s="220" t="e">
        <f>Scores!AB237*calcs!$BT$7</f>
        <v>#REF!</v>
      </c>
      <c r="AA241" s="220" t="e">
        <f>Scores!AC237*calcs!$BT$7</f>
        <v>#REF!</v>
      </c>
      <c r="AB241" s="220" t="e">
        <f>Scores!AD237*calcs!$BT$8</f>
        <v>#REF!</v>
      </c>
      <c r="AC241" s="220" t="e">
        <f>Scores!AE237*calcs!$BT$8</f>
        <v>#REF!</v>
      </c>
      <c r="AD241" s="220" t="e">
        <f>Scores!AF237*calcs!$BT$8</f>
        <v>#REF!</v>
      </c>
      <c r="AE241" s="220" t="e">
        <f>Scores!AG237*calcs!$BT$8</f>
        <v>#REF!</v>
      </c>
      <c r="AF241" s="220" t="e">
        <f>Scores!AH237*calcs!$BT$8</f>
        <v>#REF!</v>
      </c>
      <c r="AG241" s="220" t="e">
        <f>Scores!AI237*calcs!$BT$9</f>
        <v>#REF!</v>
      </c>
      <c r="AH241" s="220" t="e">
        <f>Scores!AJ237*calcs!$BT$9</f>
        <v>#REF!</v>
      </c>
      <c r="AI241" s="220" t="e">
        <f>Scores!AK237*calcs!$BT$9</f>
        <v>#REF!</v>
      </c>
      <c r="AJ241" s="220" t="e">
        <f>Scores!AL237*calcs!$BT$9</f>
        <v>#REF!</v>
      </c>
      <c r="AK241" s="220" t="e">
        <f>Scores!AM237*calcs!$BT$9</f>
        <v>#REF!</v>
      </c>
      <c r="AL241" s="220" t="e">
        <f>Scores!AN237*calcs!$BT$10</f>
        <v>#REF!</v>
      </c>
      <c r="AM241" s="220" t="e">
        <f>Scores!AO237*calcs!$BT$10</f>
        <v>#REF!</v>
      </c>
      <c r="AN241" s="220" t="e">
        <f>Scores!AP237*calcs!$BT$10</f>
        <v>#REF!</v>
      </c>
      <c r="AO241" s="220" t="e">
        <f>Scores!AQ237*calcs!$BT$10</f>
        <v>#REF!</v>
      </c>
      <c r="AP241" s="220" t="e">
        <f>Scores!AR237*calcs!$BT$10</f>
        <v>#REF!</v>
      </c>
      <c r="AQ241" s="220" t="e">
        <f>Scores!AS237*calcs!$BT$11</f>
        <v>#REF!</v>
      </c>
      <c r="AR241" s="220" t="e">
        <f>Scores!AT237*calcs!$BT$11</f>
        <v>#REF!</v>
      </c>
      <c r="AS241" s="220" t="e">
        <f>Scores!AU237*calcs!$BT$11</f>
        <v>#REF!</v>
      </c>
      <c r="AT241" s="220" t="e">
        <f>Scores!AV237*calcs!$BT$11</f>
        <v>#REF!</v>
      </c>
      <c r="AU241" s="220" t="e">
        <f>Scores!AW237*calcs!$BT$11</f>
        <v>#REF!</v>
      </c>
      <c r="AV241" s="220" t="e">
        <f>Scores!AX237*calcs!$BT$12</f>
        <v>#REF!</v>
      </c>
      <c r="AW241" s="220" t="e">
        <f>Scores!AY237*calcs!$BT$12</f>
        <v>#REF!</v>
      </c>
      <c r="AX241" s="220" t="e">
        <f>Scores!AZ237*calcs!$BT$12</f>
        <v>#REF!</v>
      </c>
      <c r="AY241" s="220" t="e">
        <f>Scores!BA237*calcs!$BT$12</f>
        <v>#REF!</v>
      </c>
      <c r="AZ241" s="220" t="e">
        <f>Scores!BB237*calcs!$BT$12</f>
        <v>#REF!</v>
      </c>
      <c r="BA241" s="220" t="e">
        <f>Scores!BC237*calcs!$BT$13</f>
        <v>#REF!</v>
      </c>
      <c r="BB241" s="220" t="e">
        <f>Scores!BD237*calcs!$BT$13</f>
        <v>#REF!</v>
      </c>
      <c r="BC241" s="220" t="e">
        <f>Scores!BE237*calcs!$BT$13</f>
        <v>#REF!</v>
      </c>
      <c r="BD241" s="220" t="e">
        <f>Scores!BF237*calcs!$BT$13</f>
        <v>#REF!</v>
      </c>
      <c r="BE241" s="220" t="e">
        <f>Scores!BG237*calcs!$BT$13</f>
        <v>#REF!</v>
      </c>
      <c r="BF241" s="220" t="e">
        <f>Scores!BH237*calcs!$BT$14</f>
        <v>#REF!</v>
      </c>
      <c r="BG241" s="220" t="e">
        <f>Scores!BI237*calcs!$BT$14</f>
        <v>#REF!</v>
      </c>
      <c r="BH241" s="220" t="e">
        <f>Scores!BJ237*calcs!$BT$14</f>
        <v>#REF!</v>
      </c>
      <c r="BI241" s="220" t="e">
        <f>Scores!BK237*calcs!$BT$14</f>
        <v>#REF!</v>
      </c>
      <c r="BJ241" s="220" t="e">
        <f>Scores!BL237*calcs!$BT$14</f>
        <v>#REF!</v>
      </c>
    </row>
    <row r="242" spans="1:62">
      <c r="A242" t="s">
        <v>495</v>
      </c>
      <c r="B242" s="16" t="s">
        <v>496</v>
      </c>
      <c r="C242" s="220" t="e">
        <f>Scores!E238*calcs!$BT$3</f>
        <v>#REF!</v>
      </c>
      <c r="D242" s="220" t="e">
        <f>Scores!F238*calcs!$BT$3</f>
        <v>#REF!</v>
      </c>
      <c r="E242" s="220" t="e">
        <f>Scores!G238*calcs!$BT$3</f>
        <v>#REF!</v>
      </c>
      <c r="F242" s="220" t="e">
        <f>Scores!H238*calcs!$BT$3</f>
        <v>#REF!</v>
      </c>
      <c r="G242" s="220" t="e">
        <f>Scores!I238*calcs!$BT$3</f>
        <v>#REF!</v>
      </c>
      <c r="H242" s="220" t="e">
        <f>Scores!J238*calcs!$BT$4</f>
        <v>#REF!</v>
      </c>
      <c r="I242" s="220" t="e">
        <f>Scores!K238*calcs!$BT$4</f>
        <v>#REF!</v>
      </c>
      <c r="J242" s="220" t="e">
        <f>Scores!L238*calcs!$BT$4</f>
        <v>#REF!</v>
      </c>
      <c r="K242" s="220" t="e">
        <f>Scores!M238*calcs!$BT$4</f>
        <v>#REF!</v>
      </c>
      <c r="L242" s="220" t="e">
        <f>Scores!N238*calcs!$BT$4</f>
        <v>#REF!</v>
      </c>
      <c r="M242" s="220" t="e">
        <f>Scores!O238*calcs!$BT$5</f>
        <v>#REF!</v>
      </c>
      <c r="N242" s="220" t="e">
        <f>Scores!P238*calcs!$BT$5</f>
        <v>#REF!</v>
      </c>
      <c r="O242" s="220" t="e">
        <f>Scores!Q238*calcs!$BT$5</f>
        <v>#REF!</v>
      </c>
      <c r="P242" s="220" t="e">
        <f>Scores!R238*calcs!$BT$5</f>
        <v>#REF!</v>
      </c>
      <c r="Q242" s="220" t="e">
        <f>Scores!S238*calcs!$BT$5</f>
        <v>#REF!</v>
      </c>
      <c r="R242" s="220" t="e">
        <f>Scores!T238*calcs!$BT$6</f>
        <v>#REF!</v>
      </c>
      <c r="S242" s="220" t="e">
        <f>Scores!U238*calcs!$BT$6</f>
        <v>#REF!</v>
      </c>
      <c r="T242" s="220" t="e">
        <f>Scores!V238*calcs!$BT$6</f>
        <v>#REF!</v>
      </c>
      <c r="U242" s="220" t="e">
        <f>Scores!W238*calcs!$BT$6</f>
        <v>#REF!</v>
      </c>
      <c r="V242" s="220" t="e">
        <f>Scores!X238*calcs!$BT$6</f>
        <v>#REF!</v>
      </c>
      <c r="W242" s="220" t="e">
        <f>Scores!Y238*calcs!$BT$7</f>
        <v>#REF!</v>
      </c>
      <c r="X242" s="220" t="e">
        <f>Scores!Z238*calcs!$BT$7</f>
        <v>#REF!</v>
      </c>
      <c r="Y242" s="220" t="e">
        <f>Scores!AA238*calcs!$BT$7</f>
        <v>#REF!</v>
      </c>
      <c r="Z242" s="220" t="e">
        <f>Scores!AB238*calcs!$BT$7</f>
        <v>#REF!</v>
      </c>
      <c r="AA242" s="220" t="e">
        <f>Scores!AC238*calcs!$BT$7</f>
        <v>#REF!</v>
      </c>
      <c r="AB242" s="220" t="e">
        <f>Scores!AD238*calcs!$BT$8</f>
        <v>#REF!</v>
      </c>
      <c r="AC242" s="220" t="e">
        <f>Scores!AE238*calcs!$BT$8</f>
        <v>#REF!</v>
      </c>
      <c r="AD242" s="220" t="e">
        <f>Scores!AF238*calcs!$BT$8</f>
        <v>#REF!</v>
      </c>
      <c r="AE242" s="220" t="e">
        <f>Scores!AG238*calcs!$BT$8</f>
        <v>#REF!</v>
      </c>
      <c r="AF242" s="220" t="e">
        <f>Scores!AH238*calcs!$BT$8</f>
        <v>#REF!</v>
      </c>
      <c r="AG242" s="220" t="e">
        <f>Scores!AI238*calcs!$BT$9</f>
        <v>#REF!</v>
      </c>
      <c r="AH242" s="220" t="e">
        <f>Scores!AJ238*calcs!$BT$9</f>
        <v>#REF!</v>
      </c>
      <c r="AI242" s="220" t="e">
        <f>Scores!AK238*calcs!$BT$9</f>
        <v>#REF!</v>
      </c>
      <c r="AJ242" s="220" t="e">
        <f>Scores!AL238*calcs!$BT$9</f>
        <v>#REF!</v>
      </c>
      <c r="AK242" s="220" t="e">
        <f>Scores!AM238*calcs!$BT$9</f>
        <v>#REF!</v>
      </c>
      <c r="AL242" s="220" t="e">
        <f>Scores!AN238*calcs!$BT$10</f>
        <v>#REF!</v>
      </c>
      <c r="AM242" s="220" t="e">
        <f>Scores!AO238*calcs!$BT$10</f>
        <v>#REF!</v>
      </c>
      <c r="AN242" s="220" t="e">
        <f>Scores!AP238*calcs!$BT$10</f>
        <v>#REF!</v>
      </c>
      <c r="AO242" s="220" t="e">
        <f>Scores!AQ238*calcs!$BT$10</f>
        <v>#REF!</v>
      </c>
      <c r="AP242" s="220" t="e">
        <f>Scores!AR238*calcs!$BT$10</f>
        <v>#REF!</v>
      </c>
      <c r="AQ242" s="220" t="e">
        <f>Scores!AS238*calcs!$BT$11</f>
        <v>#REF!</v>
      </c>
      <c r="AR242" s="220" t="e">
        <f>Scores!AT238*calcs!$BT$11</f>
        <v>#REF!</v>
      </c>
      <c r="AS242" s="220" t="e">
        <f>Scores!AU238*calcs!$BT$11</f>
        <v>#REF!</v>
      </c>
      <c r="AT242" s="220" t="e">
        <f>Scores!AV238*calcs!$BT$11</f>
        <v>#REF!</v>
      </c>
      <c r="AU242" s="220" t="e">
        <f>Scores!AW238*calcs!$BT$11</f>
        <v>#REF!</v>
      </c>
      <c r="AV242" s="220" t="e">
        <f>Scores!AX238*calcs!$BT$12</f>
        <v>#REF!</v>
      </c>
      <c r="AW242" s="220" t="e">
        <f>Scores!AY238*calcs!$BT$12</f>
        <v>#REF!</v>
      </c>
      <c r="AX242" s="220" t="e">
        <f>Scores!AZ238*calcs!$BT$12</f>
        <v>#REF!</v>
      </c>
      <c r="AY242" s="220" t="e">
        <f>Scores!BA238*calcs!$BT$12</f>
        <v>#REF!</v>
      </c>
      <c r="AZ242" s="220" t="e">
        <f>Scores!BB238*calcs!$BT$12</f>
        <v>#REF!</v>
      </c>
      <c r="BA242" s="220" t="e">
        <f>Scores!BC238*calcs!$BT$13</f>
        <v>#REF!</v>
      </c>
      <c r="BB242" s="220" t="e">
        <f>Scores!BD238*calcs!$BT$13</f>
        <v>#REF!</v>
      </c>
      <c r="BC242" s="220" t="e">
        <f>Scores!BE238*calcs!$BT$13</f>
        <v>#REF!</v>
      </c>
      <c r="BD242" s="220" t="e">
        <f>Scores!BF238*calcs!$BT$13</f>
        <v>#REF!</v>
      </c>
      <c r="BE242" s="220" t="e">
        <f>Scores!BG238*calcs!$BT$13</f>
        <v>#REF!</v>
      </c>
      <c r="BF242" s="220" t="e">
        <f>Scores!BH238*calcs!$BT$14</f>
        <v>#REF!</v>
      </c>
      <c r="BG242" s="220" t="e">
        <f>Scores!BI238*calcs!$BT$14</f>
        <v>#REF!</v>
      </c>
      <c r="BH242" s="220" t="e">
        <f>Scores!BJ238*calcs!$BT$14</f>
        <v>#REF!</v>
      </c>
      <c r="BI242" s="220" t="e">
        <f>Scores!BK238*calcs!$BT$14</f>
        <v>#REF!</v>
      </c>
      <c r="BJ242" s="220" t="e">
        <f>Scores!BL238*calcs!$BT$14</f>
        <v>#REF!</v>
      </c>
    </row>
    <row r="243" spans="1:62">
      <c r="A243" t="s">
        <v>497</v>
      </c>
      <c r="B243" s="16" t="s">
        <v>498</v>
      </c>
      <c r="C243" s="220" t="e">
        <f>Scores!E239*calcs!$BT$3</f>
        <v>#REF!</v>
      </c>
      <c r="D243" s="220" t="e">
        <f>Scores!F239*calcs!$BT$3</f>
        <v>#REF!</v>
      </c>
      <c r="E243" s="220" t="e">
        <f>Scores!G239*calcs!$BT$3</f>
        <v>#REF!</v>
      </c>
      <c r="F243" s="220" t="e">
        <f>Scores!H239*calcs!$BT$3</f>
        <v>#REF!</v>
      </c>
      <c r="G243" s="220" t="e">
        <f>Scores!I239*calcs!$BT$3</f>
        <v>#REF!</v>
      </c>
      <c r="H243" s="220" t="e">
        <f>Scores!J239*calcs!$BT$4</f>
        <v>#REF!</v>
      </c>
      <c r="I243" s="220" t="e">
        <f>Scores!K239*calcs!$BT$4</f>
        <v>#REF!</v>
      </c>
      <c r="J243" s="220" t="e">
        <f>Scores!L239*calcs!$BT$4</f>
        <v>#REF!</v>
      </c>
      <c r="K243" s="220" t="e">
        <f>Scores!M239*calcs!$BT$4</f>
        <v>#REF!</v>
      </c>
      <c r="L243" s="220" t="e">
        <f>Scores!N239*calcs!$BT$4</f>
        <v>#REF!</v>
      </c>
      <c r="M243" s="220" t="e">
        <f>Scores!O239*calcs!$BT$5</f>
        <v>#REF!</v>
      </c>
      <c r="N243" s="220" t="e">
        <f>Scores!P239*calcs!$BT$5</f>
        <v>#REF!</v>
      </c>
      <c r="O243" s="220" t="e">
        <f>Scores!Q239*calcs!$BT$5</f>
        <v>#REF!</v>
      </c>
      <c r="P243" s="220" t="e">
        <f>Scores!R239*calcs!$BT$5</f>
        <v>#REF!</v>
      </c>
      <c r="Q243" s="220" t="e">
        <f>Scores!S239*calcs!$BT$5</f>
        <v>#REF!</v>
      </c>
      <c r="R243" s="220" t="e">
        <f>Scores!T239*calcs!$BT$6</f>
        <v>#REF!</v>
      </c>
      <c r="S243" s="220" t="e">
        <f>Scores!U239*calcs!$BT$6</f>
        <v>#REF!</v>
      </c>
      <c r="T243" s="220" t="e">
        <f>Scores!V239*calcs!$BT$6</f>
        <v>#REF!</v>
      </c>
      <c r="U243" s="220" t="e">
        <f>Scores!W239*calcs!$BT$6</f>
        <v>#REF!</v>
      </c>
      <c r="V243" s="220" t="e">
        <f>Scores!X239*calcs!$BT$6</f>
        <v>#REF!</v>
      </c>
      <c r="W243" s="220" t="e">
        <f>Scores!Y239*calcs!$BT$7</f>
        <v>#REF!</v>
      </c>
      <c r="X243" s="220" t="e">
        <f>Scores!Z239*calcs!$BT$7</f>
        <v>#REF!</v>
      </c>
      <c r="Y243" s="220" t="e">
        <f>Scores!AA239*calcs!$BT$7</f>
        <v>#REF!</v>
      </c>
      <c r="Z243" s="220" t="e">
        <f>Scores!AB239*calcs!$BT$7</f>
        <v>#REF!</v>
      </c>
      <c r="AA243" s="220" t="e">
        <f>Scores!AC239*calcs!$BT$7</f>
        <v>#REF!</v>
      </c>
      <c r="AB243" s="220" t="e">
        <f>Scores!AD239*calcs!$BT$8</f>
        <v>#REF!</v>
      </c>
      <c r="AC243" s="220" t="e">
        <f>Scores!AE239*calcs!$BT$8</f>
        <v>#REF!</v>
      </c>
      <c r="AD243" s="220" t="e">
        <f>Scores!AF239*calcs!$BT$8</f>
        <v>#REF!</v>
      </c>
      <c r="AE243" s="220" t="e">
        <f>Scores!AG239*calcs!$BT$8</f>
        <v>#REF!</v>
      </c>
      <c r="AF243" s="220" t="e">
        <f>Scores!AH239*calcs!$BT$8</f>
        <v>#REF!</v>
      </c>
      <c r="AG243" s="220" t="e">
        <f>Scores!AI239*calcs!$BT$9</f>
        <v>#REF!</v>
      </c>
      <c r="AH243" s="220" t="e">
        <f>Scores!AJ239*calcs!$BT$9</f>
        <v>#REF!</v>
      </c>
      <c r="AI243" s="220" t="e">
        <f>Scores!AK239*calcs!$BT$9</f>
        <v>#REF!</v>
      </c>
      <c r="AJ243" s="220" t="e">
        <f>Scores!AL239*calcs!$BT$9</f>
        <v>#REF!</v>
      </c>
      <c r="AK243" s="220" t="e">
        <f>Scores!AM239*calcs!$BT$9</f>
        <v>#REF!</v>
      </c>
      <c r="AL243" s="220" t="e">
        <f>Scores!AN239*calcs!$BT$10</f>
        <v>#REF!</v>
      </c>
      <c r="AM243" s="220" t="e">
        <f>Scores!AO239*calcs!$BT$10</f>
        <v>#REF!</v>
      </c>
      <c r="AN243" s="220" t="e">
        <f>Scores!AP239*calcs!$BT$10</f>
        <v>#REF!</v>
      </c>
      <c r="AO243" s="220" t="e">
        <f>Scores!AQ239*calcs!$BT$10</f>
        <v>#REF!</v>
      </c>
      <c r="AP243" s="220" t="e">
        <f>Scores!AR239*calcs!$BT$10</f>
        <v>#REF!</v>
      </c>
      <c r="AQ243" s="220" t="e">
        <f>Scores!AS239*calcs!$BT$11</f>
        <v>#REF!</v>
      </c>
      <c r="AR243" s="220" t="e">
        <f>Scores!AT239*calcs!$BT$11</f>
        <v>#REF!</v>
      </c>
      <c r="AS243" s="220" t="e">
        <f>Scores!AU239*calcs!$BT$11</f>
        <v>#REF!</v>
      </c>
      <c r="AT243" s="220" t="e">
        <f>Scores!AV239*calcs!$BT$11</f>
        <v>#REF!</v>
      </c>
      <c r="AU243" s="220" t="e">
        <f>Scores!AW239*calcs!$BT$11</f>
        <v>#REF!</v>
      </c>
      <c r="AV243" s="220" t="e">
        <f>Scores!AX239*calcs!$BT$12</f>
        <v>#REF!</v>
      </c>
      <c r="AW243" s="220" t="e">
        <f>Scores!AY239*calcs!$BT$12</f>
        <v>#REF!</v>
      </c>
      <c r="AX243" s="220" t="e">
        <f>Scores!AZ239*calcs!$BT$12</f>
        <v>#REF!</v>
      </c>
      <c r="AY243" s="220" t="e">
        <f>Scores!BA239*calcs!$BT$12</f>
        <v>#REF!</v>
      </c>
      <c r="AZ243" s="220" t="e">
        <f>Scores!BB239*calcs!$BT$12</f>
        <v>#REF!</v>
      </c>
      <c r="BA243" s="220" t="e">
        <f>Scores!BC239*calcs!$BT$13</f>
        <v>#REF!</v>
      </c>
      <c r="BB243" s="220" t="e">
        <f>Scores!BD239*calcs!$BT$13</f>
        <v>#REF!</v>
      </c>
      <c r="BC243" s="220" t="e">
        <f>Scores!BE239*calcs!$BT$13</f>
        <v>#REF!</v>
      </c>
      <c r="BD243" s="220" t="e">
        <f>Scores!BF239*calcs!$BT$13</f>
        <v>#REF!</v>
      </c>
      <c r="BE243" s="220" t="e">
        <f>Scores!BG239*calcs!$BT$13</f>
        <v>#REF!</v>
      </c>
      <c r="BF243" s="220" t="e">
        <f>Scores!BH239*calcs!$BT$14</f>
        <v>#REF!</v>
      </c>
      <c r="BG243" s="220" t="e">
        <f>Scores!BI239*calcs!$BT$14</f>
        <v>#REF!</v>
      </c>
      <c r="BH243" s="220" t="e">
        <f>Scores!BJ239*calcs!$BT$14</f>
        <v>#REF!</v>
      </c>
      <c r="BI243" s="220" t="e">
        <f>Scores!BK239*calcs!$BT$14</f>
        <v>#REF!</v>
      </c>
      <c r="BJ243" s="220" t="e">
        <f>Scores!BL239*calcs!$BT$14</f>
        <v>#REF!</v>
      </c>
    </row>
    <row r="244" spans="1:62">
      <c r="A244" t="s">
        <v>499</v>
      </c>
      <c r="B244" s="16" t="s">
        <v>500</v>
      </c>
      <c r="C244" s="220" t="e">
        <f>Scores!E240*calcs!$BT$3</f>
        <v>#REF!</v>
      </c>
      <c r="D244" s="220" t="e">
        <f>Scores!F240*calcs!$BT$3</f>
        <v>#REF!</v>
      </c>
      <c r="E244" s="220" t="e">
        <f>Scores!G240*calcs!$BT$3</f>
        <v>#REF!</v>
      </c>
      <c r="F244" s="220" t="e">
        <f>Scores!H240*calcs!$BT$3</f>
        <v>#REF!</v>
      </c>
      <c r="G244" s="220" t="e">
        <f>Scores!I240*calcs!$BT$3</f>
        <v>#REF!</v>
      </c>
      <c r="H244" s="220" t="e">
        <f>Scores!J240*calcs!$BT$4</f>
        <v>#REF!</v>
      </c>
      <c r="I244" s="220" t="e">
        <f>Scores!K240*calcs!$BT$4</f>
        <v>#REF!</v>
      </c>
      <c r="J244" s="220" t="e">
        <f>Scores!L240*calcs!$BT$4</f>
        <v>#REF!</v>
      </c>
      <c r="K244" s="220" t="e">
        <f>Scores!M240*calcs!$BT$4</f>
        <v>#REF!</v>
      </c>
      <c r="L244" s="220" t="e">
        <f>Scores!N240*calcs!$BT$4</f>
        <v>#REF!</v>
      </c>
      <c r="M244" s="220" t="e">
        <f>Scores!O240*calcs!$BT$5</f>
        <v>#REF!</v>
      </c>
      <c r="N244" s="220" t="e">
        <f>Scores!P240*calcs!$BT$5</f>
        <v>#REF!</v>
      </c>
      <c r="O244" s="220" t="e">
        <f>Scores!Q240*calcs!$BT$5</f>
        <v>#REF!</v>
      </c>
      <c r="P244" s="220" t="e">
        <f>Scores!R240*calcs!$BT$5</f>
        <v>#REF!</v>
      </c>
      <c r="Q244" s="220" t="e">
        <f>Scores!S240*calcs!$BT$5</f>
        <v>#REF!</v>
      </c>
      <c r="R244" s="220" t="e">
        <f>Scores!T240*calcs!$BT$6</f>
        <v>#REF!</v>
      </c>
      <c r="S244" s="220" t="e">
        <f>Scores!U240*calcs!$BT$6</f>
        <v>#REF!</v>
      </c>
      <c r="T244" s="220" t="e">
        <f>Scores!V240*calcs!$BT$6</f>
        <v>#REF!</v>
      </c>
      <c r="U244" s="220" t="e">
        <f>Scores!W240*calcs!$BT$6</f>
        <v>#REF!</v>
      </c>
      <c r="V244" s="220" t="e">
        <f>Scores!X240*calcs!$BT$6</f>
        <v>#REF!</v>
      </c>
      <c r="W244" s="220" t="e">
        <f>Scores!Y240*calcs!$BT$7</f>
        <v>#REF!</v>
      </c>
      <c r="X244" s="220" t="e">
        <f>Scores!Z240*calcs!$BT$7</f>
        <v>#REF!</v>
      </c>
      <c r="Y244" s="220" t="e">
        <f>Scores!AA240*calcs!$BT$7</f>
        <v>#REF!</v>
      </c>
      <c r="Z244" s="220" t="e">
        <f>Scores!AB240*calcs!$BT$7</f>
        <v>#REF!</v>
      </c>
      <c r="AA244" s="220" t="e">
        <f>Scores!AC240*calcs!$BT$7</f>
        <v>#REF!</v>
      </c>
      <c r="AB244" s="220" t="e">
        <f>Scores!AD240*calcs!$BT$8</f>
        <v>#REF!</v>
      </c>
      <c r="AC244" s="220" t="e">
        <f>Scores!AE240*calcs!$BT$8</f>
        <v>#REF!</v>
      </c>
      <c r="AD244" s="220" t="e">
        <f>Scores!AF240*calcs!$BT$8</f>
        <v>#REF!</v>
      </c>
      <c r="AE244" s="220" t="e">
        <f>Scores!AG240*calcs!$BT$8</f>
        <v>#REF!</v>
      </c>
      <c r="AF244" s="220" t="e">
        <f>Scores!AH240*calcs!$BT$8</f>
        <v>#REF!</v>
      </c>
      <c r="AG244" s="220" t="e">
        <f>Scores!AI240*calcs!$BT$9</f>
        <v>#REF!</v>
      </c>
      <c r="AH244" s="220" t="e">
        <f>Scores!AJ240*calcs!$BT$9</f>
        <v>#REF!</v>
      </c>
      <c r="AI244" s="220" t="e">
        <f>Scores!AK240*calcs!$BT$9</f>
        <v>#REF!</v>
      </c>
      <c r="AJ244" s="220" t="e">
        <f>Scores!AL240*calcs!$BT$9</f>
        <v>#REF!</v>
      </c>
      <c r="AK244" s="220" t="e">
        <f>Scores!AM240*calcs!$BT$9</f>
        <v>#REF!</v>
      </c>
      <c r="AL244" s="220" t="e">
        <f>Scores!AN240*calcs!$BT$10</f>
        <v>#REF!</v>
      </c>
      <c r="AM244" s="220" t="e">
        <f>Scores!AO240*calcs!$BT$10</f>
        <v>#REF!</v>
      </c>
      <c r="AN244" s="220" t="e">
        <f>Scores!AP240*calcs!$BT$10</f>
        <v>#REF!</v>
      </c>
      <c r="AO244" s="220" t="e">
        <f>Scores!AQ240*calcs!$BT$10</f>
        <v>#REF!</v>
      </c>
      <c r="AP244" s="220" t="e">
        <f>Scores!AR240*calcs!$BT$10</f>
        <v>#REF!</v>
      </c>
      <c r="AQ244" s="220" t="e">
        <f>Scores!AS240*calcs!$BT$11</f>
        <v>#REF!</v>
      </c>
      <c r="AR244" s="220" t="e">
        <f>Scores!AT240*calcs!$BT$11</f>
        <v>#REF!</v>
      </c>
      <c r="AS244" s="220" t="e">
        <f>Scores!AU240*calcs!$BT$11</f>
        <v>#REF!</v>
      </c>
      <c r="AT244" s="220" t="e">
        <f>Scores!AV240*calcs!$BT$11</f>
        <v>#REF!</v>
      </c>
      <c r="AU244" s="220" t="e">
        <f>Scores!AW240*calcs!$BT$11</f>
        <v>#REF!</v>
      </c>
      <c r="AV244" s="220" t="e">
        <f>Scores!AX240*calcs!$BT$12</f>
        <v>#REF!</v>
      </c>
      <c r="AW244" s="220" t="e">
        <f>Scores!AY240*calcs!$BT$12</f>
        <v>#REF!</v>
      </c>
      <c r="AX244" s="220" t="e">
        <f>Scores!AZ240*calcs!$BT$12</f>
        <v>#REF!</v>
      </c>
      <c r="AY244" s="220" t="e">
        <f>Scores!BA240*calcs!$BT$12</f>
        <v>#REF!</v>
      </c>
      <c r="AZ244" s="220" t="e">
        <f>Scores!BB240*calcs!$BT$12</f>
        <v>#REF!</v>
      </c>
      <c r="BA244" s="220" t="e">
        <f>Scores!BC240*calcs!$BT$13</f>
        <v>#REF!</v>
      </c>
      <c r="BB244" s="220" t="e">
        <f>Scores!BD240*calcs!$BT$13</f>
        <v>#REF!</v>
      </c>
      <c r="BC244" s="220" t="e">
        <f>Scores!BE240*calcs!$BT$13</f>
        <v>#REF!</v>
      </c>
      <c r="BD244" s="220" t="e">
        <f>Scores!BF240*calcs!$BT$13</f>
        <v>#REF!</v>
      </c>
      <c r="BE244" s="220" t="e">
        <f>Scores!BG240*calcs!$BT$13</f>
        <v>#REF!</v>
      </c>
      <c r="BF244" s="220" t="e">
        <f>Scores!BH240*calcs!$BT$14</f>
        <v>#REF!</v>
      </c>
      <c r="BG244" s="220" t="e">
        <f>Scores!BI240*calcs!$BT$14</f>
        <v>#REF!</v>
      </c>
      <c r="BH244" s="220" t="e">
        <f>Scores!BJ240*calcs!$BT$14</f>
        <v>#REF!</v>
      </c>
      <c r="BI244" s="220" t="e">
        <f>Scores!BK240*calcs!$BT$14</f>
        <v>#REF!</v>
      </c>
      <c r="BJ244" s="220" t="e">
        <f>Scores!BL240*calcs!$BT$14</f>
        <v>#REF!</v>
      </c>
    </row>
    <row r="245" spans="1:62">
      <c r="A245" t="s">
        <v>501</v>
      </c>
      <c r="B245" s="16" t="s">
        <v>502</v>
      </c>
      <c r="C245" s="220" t="e">
        <f>Scores!E241*calcs!$BT$3</f>
        <v>#REF!</v>
      </c>
      <c r="D245" s="220" t="e">
        <f>Scores!F241*calcs!$BT$3</f>
        <v>#REF!</v>
      </c>
      <c r="E245" s="220" t="e">
        <f>Scores!G241*calcs!$BT$3</f>
        <v>#REF!</v>
      </c>
      <c r="F245" s="220" t="e">
        <f>Scores!H241*calcs!$BT$3</f>
        <v>#REF!</v>
      </c>
      <c r="G245" s="220" t="e">
        <f>Scores!I241*calcs!$BT$3</f>
        <v>#REF!</v>
      </c>
      <c r="H245" s="220" t="e">
        <f>Scores!J241*calcs!$BT$4</f>
        <v>#REF!</v>
      </c>
      <c r="I245" s="220" t="e">
        <f>Scores!K241*calcs!$BT$4</f>
        <v>#REF!</v>
      </c>
      <c r="J245" s="220" t="e">
        <f>Scores!L241*calcs!$BT$4</f>
        <v>#REF!</v>
      </c>
      <c r="K245" s="220" t="e">
        <f>Scores!M241*calcs!$BT$4</f>
        <v>#REF!</v>
      </c>
      <c r="L245" s="220" t="e">
        <f>Scores!N241*calcs!$BT$4</f>
        <v>#REF!</v>
      </c>
      <c r="M245" s="220" t="e">
        <f>Scores!O241*calcs!$BT$5</f>
        <v>#REF!</v>
      </c>
      <c r="N245" s="220" t="e">
        <f>Scores!P241*calcs!$BT$5</f>
        <v>#REF!</v>
      </c>
      <c r="O245" s="220" t="e">
        <f>Scores!Q241*calcs!$BT$5</f>
        <v>#REF!</v>
      </c>
      <c r="P245" s="220" t="e">
        <f>Scores!R241*calcs!$BT$5</f>
        <v>#REF!</v>
      </c>
      <c r="Q245" s="220" t="e">
        <f>Scores!S241*calcs!$BT$5</f>
        <v>#REF!</v>
      </c>
      <c r="R245" s="220" t="e">
        <f>Scores!T241*calcs!$BT$6</f>
        <v>#REF!</v>
      </c>
      <c r="S245" s="220" t="e">
        <f>Scores!U241*calcs!$BT$6</f>
        <v>#REF!</v>
      </c>
      <c r="T245" s="220" t="e">
        <f>Scores!V241*calcs!$BT$6</f>
        <v>#REF!</v>
      </c>
      <c r="U245" s="220" t="e">
        <f>Scores!W241*calcs!$BT$6</f>
        <v>#REF!</v>
      </c>
      <c r="V245" s="220" t="e">
        <f>Scores!X241*calcs!$BT$6</f>
        <v>#REF!</v>
      </c>
      <c r="W245" s="220" t="e">
        <f>Scores!Y241*calcs!$BT$7</f>
        <v>#REF!</v>
      </c>
      <c r="X245" s="220" t="e">
        <f>Scores!Z241*calcs!$BT$7</f>
        <v>#REF!</v>
      </c>
      <c r="Y245" s="220" t="e">
        <f>Scores!AA241*calcs!$BT$7</f>
        <v>#REF!</v>
      </c>
      <c r="Z245" s="220" t="e">
        <f>Scores!AB241*calcs!$BT$7</f>
        <v>#REF!</v>
      </c>
      <c r="AA245" s="220" t="e">
        <f>Scores!AC241*calcs!$BT$7</f>
        <v>#REF!</v>
      </c>
      <c r="AB245" s="220" t="e">
        <f>Scores!AD241*calcs!$BT$8</f>
        <v>#REF!</v>
      </c>
      <c r="AC245" s="220" t="e">
        <f>Scores!AE241*calcs!$BT$8</f>
        <v>#REF!</v>
      </c>
      <c r="AD245" s="220" t="e">
        <f>Scores!AF241*calcs!$BT$8</f>
        <v>#REF!</v>
      </c>
      <c r="AE245" s="220" t="e">
        <f>Scores!AG241*calcs!$BT$8</f>
        <v>#REF!</v>
      </c>
      <c r="AF245" s="220" t="e">
        <f>Scores!AH241*calcs!$BT$8</f>
        <v>#REF!</v>
      </c>
      <c r="AG245" s="220" t="e">
        <f>Scores!AI241*calcs!$BT$9</f>
        <v>#REF!</v>
      </c>
      <c r="AH245" s="220" t="e">
        <f>Scores!AJ241*calcs!$BT$9</f>
        <v>#REF!</v>
      </c>
      <c r="AI245" s="220" t="e">
        <f>Scores!AK241*calcs!$BT$9</f>
        <v>#REF!</v>
      </c>
      <c r="AJ245" s="220" t="e">
        <f>Scores!AL241*calcs!$BT$9</f>
        <v>#REF!</v>
      </c>
      <c r="AK245" s="220" t="e">
        <f>Scores!AM241*calcs!$BT$9</f>
        <v>#REF!</v>
      </c>
      <c r="AL245" s="220" t="e">
        <f>Scores!AN241*calcs!$BT$10</f>
        <v>#REF!</v>
      </c>
      <c r="AM245" s="220" t="e">
        <f>Scores!AO241*calcs!$BT$10</f>
        <v>#REF!</v>
      </c>
      <c r="AN245" s="220" t="e">
        <f>Scores!AP241*calcs!$BT$10</f>
        <v>#REF!</v>
      </c>
      <c r="AO245" s="220" t="e">
        <f>Scores!AQ241*calcs!$BT$10</f>
        <v>#REF!</v>
      </c>
      <c r="AP245" s="220" t="e">
        <f>Scores!AR241*calcs!$BT$10</f>
        <v>#REF!</v>
      </c>
      <c r="AQ245" s="220" t="e">
        <f>Scores!AS241*calcs!$BT$11</f>
        <v>#REF!</v>
      </c>
      <c r="AR245" s="220" t="e">
        <f>Scores!AT241*calcs!$BT$11</f>
        <v>#REF!</v>
      </c>
      <c r="AS245" s="220" t="e">
        <f>Scores!AU241*calcs!$BT$11</f>
        <v>#REF!</v>
      </c>
      <c r="AT245" s="220" t="e">
        <f>Scores!AV241*calcs!$BT$11</f>
        <v>#REF!</v>
      </c>
      <c r="AU245" s="220" t="e">
        <f>Scores!AW241*calcs!$BT$11</f>
        <v>#REF!</v>
      </c>
      <c r="AV245" s="220" t="e">
        <f>Scores!AX241*calcs!$BT$12</f>
        <v>#REF!</v>
      </c>
      <c r="AW245" s="220" t="e">
        <f>Scores!AY241*calcs!$BT$12</f>
        <v>#REF!</v>
      </c>
      <c r="AX245" s="220" t="e">
        <f>Scores!AZ241*calcs!$BT$12</f>
        <v>#REF!</v>
      </c>
      <c r="AY245" s="220" t="e">
        <f>Scores!BA241*calcs!$BT$12</f>
        <v>#REF!</v>
      </c>
      <c r="AZ245" s="220" t="e">
        <f>Scores!BB241*calcs!$BT$12</f>
        <v>#REF!</v>
      </c>
      <c r="BA245" s="220" t="e">
        <f>Scores!BC241*calcs!$BT$13</f>
        <v>#REF!</v>
      </c>
      <c r="BB245" s="220" t="e">
        <f>Scores!BD241*calcs!$BT$13</f>
        <v>#REF!</v>
      </c>
      <c r="BC245" s="220" t="e">
        <f>Scores!BE241*calcs!$BT$13</f>
        <v>#REF!</v>
      </c>
      <c r="BD245" s="220" t="e">
        <f>Scores!BF241*calcs!$BT$13</f>
        <v>#REF!</v>
      </c>
      <c r="BE245" s="220" t="e">
        <f>Scores!BG241*calcs!$BT$13</f>
        <v>#REF!</v>
      </c>
      <c r="BF245" s="220" t="e">
        <f>Scores!BH241*calcs!$BT$14</f>
        <v>#REF!</v>
      </c>
      <c r="BG245" s="220" t="e">
        <f>Scores!BI241*calcs!$BT$14</f>
        <v>#REF!</v>
      </c>
      <c r="BH245" s="220" t="e">
        <f>Scores!BJ241*calcs!$BT$14</f>
        <v>#REF!</v>
      </c>
      <c r="BI245" s="220" t="e">
        <f>Scores!BK241*calcs!$BT$14</f>
        <v>#REF!</v>
      </c>
      <c r="BJ245" s="220" t="e">
        <f>Scores!BL241*calcs!$BT$14</f>
        <v>#REF!</v>
      </c>
    </row>
    <row r="246" spans="1:62">
      <c r="A246" t="s">
        <v>503</v>
      </c>
      <c r="B246" s="16" t="s">
        <v>397</v>
      </c>
      <c r="C246" s="220" t="e">
        <f>Scores!E242*calcs!$BT$3</f>
        <v>#REF!</v>
      </c>
      <c r="D246" s="220" t="e">
        <f>Scores!F242*calcs!$BT$3</f>
        <v>#REF!</v>
      </c>
      <c r="E246" s="220" t="e">
        <f>Scores!G242*calcs!$BT$3</f>
        <v>#REF!</v>
      </c>
      <c r="F246" s="220" t="e">
        <f>Scores!H242*calcs!$BT$3</f>
        <v>#REF!</v>
      </c>
      <c r="G246" s="220" t="e">
        <f>Scores!I242*calcs!$BT$3</f>
        <v>#REF!</v>
      </c>
      <c r="H246" s="220" t="e">
        <f>Scores!J242*calcs!$BT$4</f>
        <v>#REF!</v>
      </c>
      <c r="I246" s="220" t="e">
        <f>Scores!K242*calcs!$BT$4</f>
        <v>#REF!</v>
      </c>
      <c r="J246" s="220" t="e">
        <f>Scores!L242*calcs!$BT$4</f>
        <v>#REF!</v>
      </c>
      <c r="K246" s="220" t="e">
        <f>Scores!M242*calcs!$BT$4</f>
        <v>#REF!</v>
      </c>
      <c r="L246" s="220" t="e">
        <f>Scores!N242*calcs!$BT$4</f>
        <v>#REF!</v>
      </c>
      <c r="M246" s="220" t="e">
        <f>Scores!O242*calcs!$BT$5</f>
        <v>#REF!</v>
      </c>
      <c r="N246" s="220" t="e">
        <f>Scores!P242*calcs!$BT$5</f>
        <v>#REF!</v>
      </c>
      <c r="O246" s="220" t="e">
        <f>Scores!Q242*calcs!$BT$5</f>
        <v>#REF!</v>
      </c>
      <c r="P246" s="220" t="e">
        <f>Scores!R242*calcs!$BT$5</f>
        <v>#REF!</v>
      </c>
      <c r="Q246" s="220" t="e">
        <f>Scores!S242*calcs!$BT$5</f>
        <v>#REF!</v>
      </c>
      <c r="R246" s="220" t="e">
        <f>Scores!T242*calcs!$BT$6</f>
        <v>#REF!</v>
      </c>
      <c r="S246" s="220" t="e">
        <f>Scores!U242*calcs!$BT$6</f>
        <v>#REF!</v>
      </c>
      <c r="T246" s="220" t="e">
        <f>Scores!V242*calcs!$BT$6</f>
        <v>#REF!</v>
      </c>
      <c r="U246" s="220" t="e">
        <f>Scores!W242*calcs!$BT$6</f>
        <v>#REF!</v>
      </c>
      <c r="V246" s="220" t="e">
        <f>Scores!X242*calcs!$BT$6</f>
        <v>#REF!</v>
      </c>
      <c r="W246" s="220" t="e">
        <f>Scores!Y242*calcs!$BT$7</f>
        <v>#REF!</v>
      </c>
      <c r="X246" s="220" t="e">
        <f>Scores!Z242*calcs!$BT$7</f>
        <v>#REF!</v>
      </c>
      <c r="Y246" s="220" t="e">
        <f>Scores!AA242*calcs!$BT$7</f>
        <v>#REF!</v>
      </c>
      <c r="Z246" s="220" t="e">
        <f>Scores!AB242*calcs!$BT$7</f>
        <v>#REF!</v>
      </c>
      <c r="AA246" s="220" t="e">
        <f>Scores!AC242*calcs!$BT$7</f>
        <v>#REF!</v>
      </c>
      <c r="AB246" s="220" t="e">
        <f>Scores!AD242*calcs!$BT$8</f>
        <v>#REF!</v>
      </c>
      <c r="AC246" s="220" t="e">
        <f>Scores!AE242*calcs!$BT$8</f>
        <v>#REF!</v>
      </c>
      <c r="AD246" s="220" t="e">
        <f>Scores!AF242*calcs!$BT$8</f>
        <v>#REF!</v>
      </c>
      <c r="AE246" s="220" t="e">
        <f>Scores!AG242*calcs!$BT$8</f>
        <v>#REF!</v>
      </c>
      <c r="AF246" s="220" t="e">
        <f>Scores!AH242*calcs!$BT$8</f>
        <v>#REF!</v>
      </c>
      <c r="AG246" s="220" t="e">
        <f>Scores!AI242*calcs!$BT$9</f>
        <v>#REF!</v>
      </c>
      <c r="AH246" s="220" t="e">
        <f>Scores!AJ242*calcs!$BT$9</f>
        <v>#REF!</v>
      </c>
      <c r="AI246" s="220" t="e">
        <f>Scores!AK242*calcs!$BT$9</f>
        <v>#REF!</v>
      </c>
      <c r="AJ246" s="220" t="e">
        <f>Scores!AL242*calcs!$BT$9</f>
        <v>#REF!</v>
      </c>
      <c r="AK246" s="220" t="e">
        <f>Scores!AM242*calcs!$BT$9</f>
        <v>#REF!</v>
      </c>
      <c r="AL246" s="220" t="e">
        <f>Scores!AN242*calcs!$BT$10</f>
        <v>#REF!</v>
      </c>
      <c r="AM246" s="220" t="e">
        <f>Scores!AO242*calcs!$BT$10</f>
        <v>#REF!</v>
      </c>
      <c r="AN246" s="220" t="e">
        <f>Scores!AP242*calcs!$BT$10</f>
        <v>#REF!</v>
      </c>
      <c r="AO246" s="220" t="e">
        <f>Scores!AQ242*calcs!$BT$10</f>
        <v>#REF!</v>
      </c>
      <c r="AP246" s="220" t="e">
        <f>Scores!AR242*calcs!$BT$10</f>
        <v>#REF!</v>
      </c>
      <c r="AQ246" s="220" t="e">
        <f>Scores!AS242*calcs!$BT$11</f>
        <v>#REF!</v>
      </c>
      <c r="AR246" s="220" t="e">
        <f>Scores!AT242*calcs!$BT$11</f>
        <v>#REF!</v>
      </c>
      <c r="AS246" s="220" t="e">
        <f>Scores!AU242*calcs!$BT$11</f>
        <v>#REF!</v>
      </c>
      <c r="AT246" s="220" t="e">
        <f>Scores!AV242*calcs!$BT$11</f>
        <v>#REF!</v>
      </c>
      <c r="AU246" s="220" t="e">
        <f>Scores!AW242*calcs!$BT$11</f>
        <v>#REF!</v>
      </c>
      <c r="AV246" s="220" t="e">
        <f>Scores!AX242*calcs!$BT$12</f>
        <v>#REF!</v>
      </c>
      <c r="AW246" s="220" t="e">
        <f>Scores!AY242*calcs!$BT$12</f>
        <v>#REF!</v>
      </c>
      <c r="AX246" s="220" t="e">
        <f>Scores!AZ242*calcs!$BT$12</f>
        <v>#REF!</v>
      </c>
      <c r="AY246" s="220" t="e">
        <f>Scores!BA242*calcs!$BT$12</f>
        <v>#REF!</v>
      </c>
      <c r="AZ246" s="220" t="e">
        <f>Scores!BB242*calcs!$BT$12</f>
        <v>#REF!</v>
      </c>
      <c r="BA246" s="220" t="e">
        <f>Scores!BC242*calcs!$BT$13</f>
        <v>#REF!</v>
      </c>
      <c r="BB246" s="220" t="e">
        <f>Scores!BD242*calcs!$BT$13</f>
        <v>#REF!</v>
      </c>
      <c r="BC246" s="220" t="e">
        <f>Scores!BE242*calcs!$BT$13</f>
        <v>#REF!</v>
      </c>
      <c r="BD246" s="220" t="e">
        <f>Scores!BF242*calcs!$BT$13</f>
        <v>#REF!</v>
      </c>
      <c r="BE246" s="220" t="e">
        <f>Scores!BG242*calcs!$BT$13</f>
        <v>#REF!</v>
      </c>
      <c r="BF246" s="220" t="e">
        <f>Scores!BH242*calcs!$BT$14</f>
        <v>#REF!</v>
      </c>
      <c r="BG246" s="220" t="e">
        <f>Scores!BI242*calcs!$BT$14</f>
        <v>#REF!</v>
      </c>
      <c r="BH246" s="220" t="e">
        <f>Scores!BJ242*calcs!$BT$14</f>
        <v>#REF!</v>
      </c>
      <c r="BI246" s="220" t="e">
        <f>Scores!BK242*calcs!$BT$14</f>
        <v>#REF!</v>
      </c>
      <c r="BJ246" s="220" t="e">
        <f>Scores!BL242*calcs!$BT$14</f>
        <v>#REF!</v>
      </c>
    </row>
    <row r="247" spans="1:62">
      <c r="A247" t="s">
        <v>504</v>
      </c>
      <c r="B247" s="16" t="s">
        <v>505</v>
      </c>
      <c r="C247" s="220" t="e">
        <f>Scores!E243*calcs!$BT$3</f>
        <v>#REF!</v>
      </c>
      <c r="D247" s="220" t="e">
        <f>Scores!F243*calcs!$BT$3</f>
        <v>#REF!</v>
      </c>
      <c r="E247" s="220" t="e">
        <f>Scores!G243*calcs!$BT$3</f>
        <v>#REF!</v>
      </c>
      <c r="F247" s="220" t="e">
        <f>Scores!H243*calcs!$BT$3</f>
        <v>#REF!</v>
      </c>
      <c r="G247" s="220" t="e">
        <f>Scores!I243*calcs!$BT$3</f>
        <v>#REF!</v>
      </c>
      <c r="H247" s="220" t="e">
        <f>Scores!J243*calcs!$BT$4</f>
        <v>#REF!</v>
      </c>
      <c r="I247" s="220" t="e">
        <f>Scores!K243*calcs!$BT$4</f>
        <v>#REF!</v>
      </c>
      <c r="J247" s="220" t="e">
        <f>Scores!L243*calcs!$BT$4</f>
        <v>#REF!</v>
      </c>
      <c r="K247" s="220" t="e">
        <f>Scores!M243*calcs!$BT$4</f>
        <v>#REF!</v>
      </c>
      <c r="L247" s="220" t="e">
        <f>Scores!N243*calcs!$BT$4</f>
        <v>#REF!</v>
      </c>
      <c r="M247" s="220" t="e">
        <f>Scores!O243*calcs!$BT$5</f>
        <v>#REF!</v>
      </c>
      <c r="N247" s="220" t="e">
        <f>Scores!P243*calcs!$BT$5</f>
        <v>#REF!</v>
      </c>
      <c r="O247" s="220" t="e">
        <f>Scores!Q243*calcs!$BT$5</f>
        <v>#REF!</v>
      </c>
      <c r="P247" s="220" t="e">
        <f>Scores!R243*calcs!$BT$5</f>
        <v>#REF!</v>
      </c>
      <c r="Q247" s="220" t="e">
        <f>Scores!S243*calcs!$BT$5</f>
        <v>#REF!</v>
      </c>
      <c r="R247" s="220" t="e">
        <f>Scores!T243*calcs!$BT$6</f>
        <v>#REF!</v>
      </c>
      <c r="S247" s="220" t="e">
        <f>Scores!U243*calcs!$BT$6</f>
        <v>#REF!</v>
      </c>
      <c r="T247" s="220" t="e">
        <f>Scores!V243*calcs!$BT$6</f>
        <v>#REF!</v>
      </c>
      <c r="U247" s="220" t="e">
        <f>Scores!W243*calcs!$BT$6</f>
        <v>#REF!</v>
      </c>
      <c r="V247" s="220" t="e">
        <f>Scores!X243*calcs!$BT$6</f>
        <v>#REF!</v>
      </c>
      <c r="W247" s="220" t="e">
        <f>Scores!Y243*calcs!$BT$7</f>
        <v>#REF!</v>
      </c>
      <c r="X247" s="220" t="e">
        <f>Scores!Z243*calcs!$BT$7</f>
        <v>#REF!</v>
      </c>
      <c r="Y247" s="220" t="e">
        <f>Scores!AA243*calcs!$BT$7</f>
        <v>#REF!</v>
      </c>
      <c r="Z247" s="220" t="e">
        <f>Scores!AB243*calcs!$BT$7</f>
        <v>#REF!</v>
      </c>
      <c r="AA247" s="220" t="e">
        <f>Scores!AC243*calcs!$BT$7</f>
        <v>#REF!</v>
      </c>
      <c r="AB247" s="220" t="e">
        <f>Scores!AD243*calcs!$BT$8</f>
        <v>#REF!</v>
      </c>
      <c r="AC247" s="220" t="e">
        <f>Scores!AE243*calcs!$BT$8</f>
        <v>#REF!</v>
      </c>
      <c r="AD247" s="220" t="e">
        <f>Scores!AF243*calcs!$BT$8</f>
        <v>#REF!</v>
      </c>
      <c r="AE247" s="220" t="e">
        <f>Scores!AG243*calcs!$BT$8</f>
        <v>#REF!</v>
      </c>
      <c r="AF247" s="220" t="e">
        <f>Scores!AH243*calcs!$BT$8</f>
        <v>#REF!</v>
      </c>
      <c r="AG247" s="220" t="e">
        <f>Scores!AI243*calcs!$BT$9</f>
        <v>#REF!</v>
      </c>
      <c r="AH247" s="220" t="e">
        <f>Scores!AJ243*calcs!$BT$9</f>
        <v>#REF!</v>
      </c>
      <c r="AI247" s="220" t="e">
        <f>Scores!AK243*calcs!$BT$9</f>
        <v>#REF!</v>
      </c>
      <c r="AJ247" s="220" t="e">
        <f>Scores!AL243*calcs!$BT$9</f>
        <v>#REF!</v>
      </c>
      <c r="AK247" s="220" t="e">
        <f>Scores!AM243*calcs!$BT$9</f>
        <v>#REF!</v>
      </c>
      <c r="AL247" s="220" t="e">
        <f>Scores!AN243*calcs!$BT$10</f>
        <v>#REF!</v>
      </c>
      <c r="AM247" s="220" t="e">
        <f>Scores!AO243*calcs!$BT$10</f>
        <v>#REF!</v>
      </c>
      <c r="AN247" s="220" t="e">
        <f>Scores!AP243*calcs!$BT$10</f>
        <v>#REF!</v>
      </c>
      <c r="AO247" s="220" t="e">
        <f>Scores!AQ243*calcs!$BT$10</f>
        <v>#REF!</v>
      </c>
      <c r="AP247" s="220" t="e">
        <f>Scores!AR243*calcs!$BT$10</f>
        <v>#REF!</v>
      </c>
      <c r="AQ247" s="220" t="e">
        <f>Scores!AS243*calcs!$BT$11</f>
        <v>#REF!</v>
      </c>
      <c r="AR247" s="220" t="e">
        <f>Scores!AT243*calcs!$BT$11</f>
        <v>#REF!</v>
      </c>
      <c r="AS247" s="220" t="e">
        <f>Scores!AU243*calcs!$BT$11</f>
        <v>#REF!</v>
      </c>
      <c r="AT247" s="220" t="e">
        <f>Scores!AV243*calcs!$BT$11</f>
        <v>#REF!</v>
      </c>
      <c r="AU247" s="220" t="e">
        <f>Scores!AW243*calcs!$BT$11</f>
        <v>#REF!</v>
      </c>
      <c r="AV247" s="220" t="e">
        <f>Scores!AX243*calcs!$BT$12</f>
        <v>#REF!</v>
      </c>
      <c r="AW247" s="220" t="e">
        <f>Scores!AY243*calcs!$BT$12</f>
        <v>#REF!</v>
      </c>
      <c r="AX247" s="220" t="e">
        <f>Scores!AZ243*calcs!$BT$12</f>
        <v>#REF!</v>
      </c>
      <c r="AY247" s="220" t="e">
        <f>Scores!BA243*calcs!$BT$12</f>
        <v>#REF!</v>
      </c>
      <c r="AZ247" s="220" t="e">
        <f>Scores!BB243*calcs!$BT$12</f>
        <v>#REF!</v>
      </c>
      <c r="BA247" s="220" t="e">
        <f>Scores!BC243*calcs!$BT$13</f>
        <v>#REF!</v>
      </c>
      <c r="BB247" s="220" t="e">
        <f>Scores!BD243*calcs!$BT$13</f>
        <v>#REF!</v>
      </c>
      <c r="BC247" s="220" t="e">
        <f>Scores!BE243*calcs!$BT$13</f>
        <v>#REF!</v>
      </c>
      <c r="BD247" s="220" t="e">
        <f>Scores!BF243*calcs!$BT$13</f>
        <v>#REF!</v>
      </c>
      <c r="BE247" s="220" t="e">
        <f>Scores!BG243*calcs!$BT$13</f>
        <v>#REF!</v>
      </c>
      <c r="BF247" s="220" t="e">
        <f>Scores!BH243*calcs!$BT$14</f>
        <v>#REF!</v>
      </c>
      <c r="BG247" s="220" t="e">
        <f>Scores!BI243*calcs!$BT$14</f>
        <v>#REF!</v>
      </c>
      <c r="BH247" s="220" t="e">
        <f>Scores!BJ243*calcs!$BT$14</f>
        <v>#REF!</v>
      </c>
      <c r="BI247" s="220" t="e">
        <f>Scores!BK243*calcs!$BT$14</f>
        <v>#REF!</v>
      </c>
      <c r="BJ247" s="220" t="e">
        <f>Scores!BL243*calcs!$BT$14</f>
        <v>#REF!</v>
      </c>
    </row>
    <row r="248" spans="1:62">
      <c r="A248" t="s">
        <v>506</v>
      </c>
      <c r="B248" s="16" t="s">
        <v>507</v>
      </c>
      <c r="C248" s="220" t="e">
        <f>Scores!E244*calcs!$BT$3</f>
        <v>#REF!</v>
      </c>
      <c r="D248" s="220" t="e">
        <f>Scores!F244*calcs!$BT$3</f>
        <v>#REF!</v>
      </c>
      <c r="E248" s="220" t="e">
        <f>Scores!G244*calcs!$BT$3</f>
        <v>#REF!</v>
      </c>
      <c r="F248" s="220" t="e">
        <f>Scores!H244*calcs!$BT$3</f>
        <v>#REF!</v>
      </c>
      <c r="G248" s="220" t="e">
        <f>Scores!I244*calcs!$BT$3</f>
        <v>#REF!</v>
      </c>
      <c r="H248" s="220" t="e">
        <f>Scores!J244*calcs!$BT$4</f>
        <v>#REF!</v>
      </c>
      <c r="I248" s="220" t="e">
        <f>Scores!K244*calcs!$BT$4</f>
        <v>#REF!</v>
      </c>
      <c r="J248" s="220" t="e">
        <f>Scores!L244*calcs!$BT$4</f>
        <v>#REF!</v>
      </c>
      <c r="K248" s="220" t="e">
        <f>Scores!M244*calcs!$BT$4</f>
        <v>#REF!</v>
      </c>
      <c r="L248" s="220" t="e">
        <f>Scores!N244*calcs!$BT$4</f>
        <v>#REF!</v>
      </c>
      <c r="M248" s="220" t="e">
        <f>Scores!O244*calcs!$BT$5</f>
        <v>#REF!</v>
      </c>
      <c r="N248" s="220" t="e">
        <f>Scores!P244*calcs!$BT$5</f>
        <v>#REF!</v>
      </c>
      <c r="O248" s="220" t="e">
        <f>Scores!Q244*calcs!$BT$5</f>
        <v>#REF!</v>
      </c>
      <c r="P248" s="220" t="e">
        <f>Scores!R244*calcs!$BT$5</f>
        <v>#REF!</v>
      </c>
      <c r="Q248" s="220" t="e">
        <f>Scores!S244*calcs!$BT$5</f>
        <v>#REF!</v>
      </c>
      <c r="R248" s="220" t="e">
        <f>Scores!T244*calcs!$BT$6</f>
        <v>#REF!</v>
      </c>
      <c r="S248" s="220" t="e">
        <f>Scores!U244*calcs!$BT$6</f>
        <v>#REF!</v>
      </c>
      <c r="T248" s="220" t="e">
        <f>Scores!V244*calcs!$BT$6</f>
        <v>#REF!</v>
      </c>
      <c r="U248" s="220" t="e">
        <f>Scores!W244*calcs!$BT$6</f>
        <v>#REF!</v>
      </c>
      <c r="V248" s="220" t="e">
        <f>Scores!X244*calcs!$BT$6</f>
        <v>#REF!</v>
      </c>
      <c r="W248" s="220" t="e">
        <f>Scores!Y244*calcs!$BT$7</f>
        <v>#REF!</v>
      </c>
      <c r="X248" s="220" t="e">
        <f>Scores!Z244*calcs!$BT$7</f>
        <v>#REF!</v>
      </c>
      <c r="Y248" s="220" t="e">
        <f>Scores!AA244*calcs!$BT$7</f>
        <v>#REF!</v>
      </c>
      <c r="Z248" s="220" t="e">
        <f>Scores!AB244*calcs!$BT$7</f>
        <v>#REF!</v>
      </c>
      <c r="AA248" s="220" t="e">
        <f>Scores!AC244*calcs!$BT$7</f>
        <v>#REF!</v>
      </c>
      <c r="AB248" s="220" t="e">
        <f>Scores!AD244*calcs!$BT$8</f>
        <v>#REF!</v>
      </c>
      <c r="AC248" s="220" t="e">
        <f>Scores!AE244*calcs!$BT$8</f>
        <v>#REF!</v>
      </c>
      <c r="AD248" s="220" t="e">
        <f>Scores!AF244*calcs!$BT$8</f>
        <v>#REF!</v>
      </c>
      <c r="AE248" s="220" t="e">
        <f>Scores!AG244*calcs!$BT$8</f>
        <v>#REF!</v>
      </c>
      <c r="AF248" s="220" t="e">
        <f>Scores!AH244*calcs!$BT$8</f>
        <v>#REF!</v>
      </c>
      <c r="AG248" s="220" t="e">
        <f>Scores!AI244*calcs!$BT$9</f>
        <v>#REF!</v>
      </c>
      <c r="AH248" s="220" t="e">
        <f>Scores!AJ244*calcs!$BT$9</f>
        <v>#REF!</v>
      </c>
      <c r="AI248" s="220" t="e">
        <f>Scores!AK244*calcs!$BT$9</f>
        <v>#REF!</v>
      </c>
      <c r="AJ248" s="220" t="e">
        <f>Scores!AL244*calcs!$BT$9</f>
        <v>#REF!</v>
      </c>
      <c r="AK248" s="220" t="e">
        <f>Scores!AM244*calcs!$BT$9</f>
        <v>#REF!</v>
      </c>
      <c r="AL248" s="220" t="e">
        <f>Scores!AN244*calcs!$BT$10</f>
        <v>#REF!</v>
      </c>
      <c r="AM248" s="220" t="e">
        <f>Scores!AO244*calcs!$BT$10</f>
        <v>#REF!</v>
      </c>
      <c r="AN248" s="220" t="e">
        <f>Scores!AP244*calcs!$BT$10</f>
        <v>#REF!</v>
      </c>
      <c r="AO248" s="220" t="e">
        <f>Scores!AQ244*calcs!$BT$10</f>
        <v>#REF!</v>
      </c>
      <c r="AP248" s="220" t="e">
        <f>Scores!AR244*calcs!$BT$10</f>
        <v>#REF!</v>
      </c>
      <c r="AQ248" s="220" t="e">
        <f>Scores!AS244*calcs!$BT$11</f>
        <v>#REF!</v>
      </c>
      <c r="AR248" s="220" t="e">
        <f>Scores!AT244*calcs!$BT$11</f>
        <v>#REF!</v>
      </c>
      <c r="AS248" s="220" t="e">
        <f>Scores!AU244*calcs!$BT$11</f>
        <v>#REF!</v>
      </c>
      <c r="AT248" s="220" t="e">
        <f>Scores!AV244*calcs!$BT$11</f>
        <v>#REF!</v>
      </c>
      <c r="AU248" s="220" t="e">
        <f>Scores!AW244*calcs!$BT$11</f>
        <v>#REF!</v>
      </c>
      <c r="AV248" s="220" t="e">
        <f>Scores!AX244*calcs!$BT$12</f>
        <v>#REF!</v>
      </c>
      <c r="AW248" s="220" t="e">
        <f>Scores!AY244*calcs!$BT$12</f>
        <v>#REF!</v>
      </c>
      <c r="AX248" s="220" t="e">
        <f>Scores!AZ244*calcs!$BT$12</f>
        <v>#REF!</v>
      </c>
      <c r="AY248" s="220" t="e">
        <f>Scores!BA244*calcs!$BT$12</f>
        <v>#REF!</v>
      </c>
      <c r="AZ248" s="220" t="e">
        <f>Scores!BB244*calcs!$BT$12</f>
        <v>#REF!</v>
      </c>
      <c r="BA248" s="220" t="e">
        <f>Scores!BC244*calcs!$BT$13</f>
        <v>#REF!</v>
      </c>
      <c r="BB248" s="220" t="e">
        <f>Scores!BD244*calcs!$BT$13</f>
        <v>#REF!</v>
      </c>
      <c r="BC248" s="220" t="e">
        <f>Scores!BE244*calcs!$BT$13</f>
        <v>#REF!</v>
      </c>
      <c r="BD248" s="220" t="e">
        <f>Scores!BF244*calcs!$BT$13</f>
        <v>#REF!</v>
      </c>
      <c r="BE248" s="220" t="e">
        <f>Scores!BG244*calcs!$BT$13</f>
        <v>#REF!</v>
      </c>
      <c r="BF248" s="220" t="e">
        <f>Scores!BH244*calcs!$BT$14</f>
        <v>#REF!</v>
      </c>
      <c r="BG248" s="220" t="e">
        <f>Scores!BI244*calcs!$BT$14</f>
        <v>#REF!</v>
      </c>
      <c r="BH248" s="220" t="e">
        <f>Scores!BJ244*calcs!$BT$14</f>
        <v>#REF!</v>
      </c>
      <c r="BI248" s="220" t="e">
        <f>Scores!BK244*calcs!$BT$14</f>
        <v>#REF!</v>
      </c>
      <c r="BJ248" s="220" t="e">
        <f>Scores!BL244*calcs!$BT$14</f>
        <v>#REF!</v>
      </c>
    </row>
    <row r="249" spans="1:62">
      <c r="A249" t="s">
        <v>508</v>
      </c>
      <c r="B249" s="16" t="s">
        <v>509</v>
      </c>
      <c r="C249" s="220" t="e">
        <f>Scores!E245*calcs!$BT$3</f>
        <v>#REF!</v>
      </c>
      <c r="D249" s="220" t="e">
        <f>Scores!F245*calcs!$BT$3</f>
        <v>#REF!</v>
      </c>
      <c r="E249" s="220" t="e">
        <f>Scores!G245*calcs!$BT$3</f>
        <v>#REF!</v>
      </c>
      <c r="F249" s="220" t="e">
        <f>Scores!H245*calcs!$BT$3</f>
        <v>#REF!</v>
      </c>
      <c r="G249" s="220" t="e">
        <f>Scores!I245*calcs!$BT$3</f>
        <v>#REF!</v>
      </c>
      <c r="H249" s="220" t="e">
        <f>Scores!J245*calcs!$BT$4</f>
        <v>#REF!</v>
      </c>
      <c r="I249" s="220" t="e">
        <f>Scores!K245*calcs!$BT$4</f>
        <v>#REF!</v>
      </c>
      <c r="J249" s="220" t="e">
        <f>Scores!L245*calcs!$BT$4</f>
        <v>#REF!</v>
      </c>
      <c r="K249" s="220" t="e">
        <f>Scores!M245*calcs!$BT$4</f>
        <v>#REF!</v>
      </c>
      <c r="L249" s="220" t="e">
        <f>Scores!N245*calcs!$BT$4</f>
        <v>#REF!</v>
      </c>
      <c r="M249" s="220" t="e">
        <f>Scores!O245*calcs!$BT$5</f>
        <v>#REF!</v>
      </c>
      <c r="N249" s="220" t="e">
        <f>Scores!P245*calcs!$BT$5</f>
        <v>#REF!</v>
      </c>
      <c r="O249" s="220" t="e">
        <f>Scores!Q245*calcs!$BT$5</f>
        <v>#REF!</v>
      </c>
      <c r="P249" s="220" t="e">
        <f>Scores!R245*calcs!$BT$5</f>
        <v>#REF!</v>
      </c>
      <c r="Q249" s="220" t="e">
        <f>Scores!S245*calcs!$BT$5</f>
        <v>#REF!</v>
      </c>
      <c r="R249" s="220" t="e">
        <f>Scores!T245*calcs!$BT$6</f>
        <v>#REF!</v>
      </c>
      <c r="S249" s="220" t="e">
        <f>Scores!U245*calcs!$BT$6</f>
        <v>#REF!</v>
      </c>
      <c r="T249" s="220" t="e">
        <f>Scores!V245*calcs!$BT$6</f>
        <v>#REF!</v>
      </c>
      <c r="U249" s="220" t="e">
        <f>Scores!W245*calcs!$BT$6</f>
        <v>#REF!</v>
      </c>
      <c r="V249" s="220" t="e">
        <f>Scores!X245*calcs!$BT$6</f>
        <v>#REF!</v>
      </c>
      <c r="W249" s="220" t="e">
        <f>Scores!Y245*calcs!$BT$7</f>
        <v>#REF!</v>
      </c>
      <c r="X249" s="220" t="e">
        <f>Scores!Z245*calcs!$BT$7</f>
        <v>#REF!</v>
      </c>
      <c r="Y249" s="220" t="e">
        <f>Scores!AA245*calcs!$BT$7</f>
        <v>#REF!</v>
      </c>
      <c r="Z249" s="220" t="e">
        <f>Scores!AB245*calcs!$BT$7</f>
        <v>#REF!</v>
      </c>
      <c r="AA249" s="220" t="e">
        <f>Scores!AC245*calcs!$BT$7</f>
        <v>#REF!</v>
      </c>
      <c r="AB249" s="220" t="e">
        <f>Scores!AD245*calcs!$BT$8</f>
        <v>#REF!</v>
      </c>
      <c r="AC249" s="220" t="e">
        <f>Scores!AE245*calcs!$BT$8</f>
        <v>#REF!</v>
      </c>
      <c r="AD249" s="220" t="e">
        <f>Scores!AF245*calcs!$BT$8</f>
        <v>#REF!</v>
      </c>
      <c r="AE249" s="220" t="e">
        <f>Scores!AG245*calcs!$BT$8</f>
        <v>#REF!</v>
      </c>
      <c r="AF249" s="220" t="e">
        <f>Scores!AH245*calcs!$BT$8</f>
        <v>#REF!</v>
      </c>
      <c r="AG249" s="220" t="e">
        <f>Scores!AI245*calcs!$BT$9</f>
        <v>#REF!</v>
      </c>
      <c r="AH249" s="220" t="e">
        <f>Scores!AJ245*calcs!$BT$9</f>
        <v>#REF!</v>
      </c>
      <c r="AI249" s="220" t="e">
        <f>Scores!AK245*calcs!$BT$9</f>
        <v>#REF!</v>
      </c>
      <c r="AJ249" s="220" t="e">
        <f>Scores!AL245*calcs!$BT$9</f>
        <v>#REF!</v>
      </c>
      <c r="AK249" s="220" t="e">
        <f>Scores!AM245*calcs!$BT$9</f>
        <v>#REF!</v>
      </c>
      <c r="AL249" s="220" t="e">
        <f>Scores!AN245*calcs!$BT$10</f>
        <v>#REF!</v>
      </c>
      <c r="AM249" s="220" t="e">
        <f>Scores!AO245*calcs!$BT$10</f>
        <v>#REF!</v>
      </c>
      <c r="AN249" s="220" t="e">
        <f>Scores!AP245*calcs!$BT$10</f>
        <v>#REF!</v>
      </c>
      <c r="AO249" s="220" t="e">
        <f>Scores!AQ245*calcs!$BT$10</f>
        <v>#REF!</v>
      </c>
      <c r="AP249" s="220" t="e">
        <f>Scores!AR245*calcs!$BT$10</f>
        <v>#REF!</v>
      </c>
      <c r="AQ249" s="220" t="e">
        <f>Scores!AS245*calcs!$BT$11</f>
        <v>#REF!</v>
      </c>
      <c r="AR249" s="220" t="e">
        <f>Scores!AT245*calcs!$BT$11</f>
        <v>#REF!</v>
      </c>
      <c r="AS249" s="220" t="e">
        <f>Scores!AU245*calcs!$BT$11</f>
        <v>#REF!</v>
      </c>
      <c r="AT249" s="220" t="e">
        <f>Scores!AV245*calcs!$BT$11</f>
        <v>#REF!</v>
      </c>
      <c r="AU249" s="220" t="e">
        <f>Scores!AW245*calcs!$BT$11</f>
        <v>#REF!</v>
      </c>
      <c r="AV249" s="220" t="e">
        <f>Scores!AX245*calcs!$BT$12</f>
        <v>#REF!</v>
      </c>
      <c r="AW249" s="220" t="e">
        <f>Scores!AY245*calcs!$BT$12</f>
        <v>#REF!</v>
      </c>
      <c r="AX249" s="220" t="e">
        <f>Scores!AZ245*calcs!$BT$12</f>
        <v>#REF!</v>
      </c>
      <c r="AY249" s="220" t="e">
        <f>Scores!BA245*calcs!$BT$12</f>
        <v>#REF!</v>
      </c>
      <c r="AZ249" s="220" t="e">
        <f>Scores!BB245*calcs!$BT$12</f>
        <v>#REF!</v>
      </c>
      <c r="BA249" s="220" t="e">
        <f>Scores!BC245*calcs!$BT$13</f>
        <v>#REF!</v>
      </c>
      <c r="BB249" s="220" t="e">
        <f>Scores!BD245*calcs!$BT$13</f>
        <v>#REF!</v>
      </c>
      <c r="BC249" s="220" t="e">
        <f>Scores!BE245*calcs!$BT$13</f>
        <v>#REF!</v>
      </c>
      <c r="BD249" s="220" t="e">
        <f>Scores!BF245*calcs!$BT$13</f>
        <v>#REF!</v>
      </c>
      <c r="BE249" s="220" t="e">
        <f>Scores!BG245*calcs!$BT$13</f>
        <v>#REF!</v>
      </c>
      <c r="BF249" s="220" t="e">
        <f>Scores!BH245*calcs!$BT$14</f>
        <v>#REF!</v>
      </c>
      <c r="BG249" s="220" t="e">
        <f>Scores!BI245*calcs!$BT$14</f>
        <v>#REF!</v>
      </c>
      <c r="BH249" s="220" t="e">
        <f>Scores!BJ245*calcs!$BT$14</f>
        <v>#REF!</v>
      </c>
      <c r="BI249" s="220" t="e">
        <f>Scores!BK245*calcs!$BT$14</f>
        <v>#REF!</v>
      </c>
      <c r="BJ249" s="220" t="e">
        <f>Scores!BL245*calcs!$BT$14</f>
        <v>#REF!</v>
      </c>
    </row>
    <row r="250" spans="1:62">
      <c r="A250" t="s">
        <v>510</v>
      </c>
      <c r="B250" s="16" t="s">
        <v>511</v>
      </c>
      <c r="C250" s="220" t="e">
        <f>Scores!E246*calcs!$BT$3</f>
        <v>#REF!</v>
      </c>
      <c r="D250" s="220" t="e">
        <f>Scores!F246*calcs!$BT$3</f>
        <v>#REF!</v>
      </c>
      <c r="E250" s="220" t="e">
        <f>Scores!G246*calcs!$BT$3</f>
        <v>#REF!</v>
      </c>
      <c r="F250" s="220" t="e">
        <f>Scores!H246*calcs!$BT$3</f>
        <v>#REF!</v>
      </c>
      <c r="G250" s="220" t="e">
        <f>Scores!I246*calcs!$BT$3</f>
        <v>#REF!</v>
      </c>
      <c r="H250" s="220" t="e">
        <f>Scores!J246*calcs!$BT$4</f>
        <v>#REF!</v>
      </c>
      <c r="I250" s="220" t="e">
        <f>Scores!K246*calcs!$BT$4</f>
        <v>#REF!</v>
      </c>
      <c r="J250" s="220" t="e">
        <f>Scores!L246*calcs!$BT$4</f>
        <v>#REF!</v>
      </c>
      <c r="K250" s="220" t="e">
        <f>Scores!M246*calcs!$BT$4</f>
        <v>#REF!</v>
      </c>
      <c r="L250" s="220" t="e">
        <f>Scores!N246*calcs!$BT$4</f>
        <v>#REF!</v>
      </c>
      <c r="M250" s="220" t="e">
        <f>Scores!O246*calcs!$BT$5</f>
        <v>#REF!</v>
      </c>
      <c r="N250" s="220" t="e">
        <f>Scores!P246*calcs!$BT$5</f>
        <v>#REF!</v>
      </c>
      <c r="O250" s="220" t="e">
        <f>Scores!Q246*calcs!$BT$5</f>
        <v>#REF!</v>
      </c>
      <c r="P250" s="220" t="e">
        <f>Scores!R246*calcs!$BT$5</f>
        <v>#REF!</v>
      </c>
      <c r="Q250" s="220" t="e">
        <f>Scores!S246*calcs!$BT$5</f>
        <v>#REF!</v>
      </c>
      <c r="R250" s="220" t="e">
        <f>Scores!T246*calcs!$BT$6</f>
        <v>#REF!</v>
      </c>
      <c r="S250" s="220" t="e">
        <f>Scores!U246*calcs!$BT$6</f>
        <v>#REF!</v>
      </c>
      <c r="T250" s="220" t="e">
        <f>Scores!V246*calcs!$BT$6</f>
        <v>#REF!</v>
      </c>
      <c r="U250" s="220" t="e">
        <f>Scores!W246*calcs!$BT$6</f>
        <v>#REF!</v>
      </c>
      <c r="V250" s="220" t="e">
        <f>Scores!X246*calcs!$BT$6</f>
        <v>#REF!</v>
      </c>
      <c r="W250" s="220" t="e">
        <f>Scores!Y246*calcs!$BT$7</f>
        <v>#REF!</v>
      </c>
      <c r="X250" s="220" t="e">
        <f>Scores!Z246*calcs!$BT$7</f>
        <v>#REF!</v>
      </c>
      <c r="Y250" s="220" t="e">
        <f>Scores!AA246*calcs!$BT$7</f>
        <v>#REF!</v>
      </c>
      <c r="Z250" s="220" t="e">
        <f>Scores!AB246*calcs!$BT$7</f>
        <v>#REF!</v>
      </c>
      <c r="AA250" s="220" t="e">
        <f>Scores!AC246*calcs!$BT$7</f>
        <v>#REF!</v>
      </c>
      <c r="AB250" s="220" t="e">
        <f>Scores!AD246*calcs!$BT$8</f>
        <v>#REF!</v>
      </c>
      <c r="AC250" s="220" t="e">
        <f>Scores!AE246*calcs!$BT$8</f>
        <v>#REF!</v>
      </c>
      <c r="AD250" s="220" t="e">
        <f>Scores!AF246*calcs!$BT$8</f>
        <v>#REF!</v>
      </c>
      <c r="AE250" s="220" t="e">
        <f>Scores!AG246*calcs!$BT$8</f>
        <v>#REF!</v>
      </c>
      <c r="AF250" s="220" t="e">
        <f>Scores!AH246*calcs!$BT$8</f>
        <v>#REF!</v>
      </c>
      <c r="AG250" s="220" t="e">
        <f>Scores!AI246*calcs!$BT$9</f>
        <v>#REF!</v>
      </c>
      <c r="AH250" s="220" t="e">
        <f>Scores!AJ246*calcs!$BT$9</f>
        <v>#REF!</v>
      </c>
      <c r="AI250" s="220" t="e">
        <f>Scores!AK246*calcs!$BT$9</f>
        <v>#REF!</v>
      </c>
      <c r="AJ250" s="220" t="e">
        <f>Scores!AL246*calcs!$BT$9</f>
        <v>#REF!</v>
      </c>
      <c r="AK250" s="220" t="e">
        <f>Scores!AM246*calcs!$BT$9</f>
        <v>#REF!</v>
      </c>
      <c r="AL250" s="220" t="e">
        <f>Scores!AN246*calcs!$BT$10</f>
        <v>#REF!</v>
      </c>
      <c r="AM250" s="220" t="e">
        <f>Scores!AO246*calcs!$BT$10</f>
        <v>#REF!</v>
      </c>
      <c r="AN250" s="220" t="e">
        <f>Scores!AP246*calcs!$BT$10</f>
        <v>#REF!</v>
      </c>
      <c r="AO250" s="220" t="e">
        <f>Scores!AQ246*calcs!$BT$10</f>
        <v>#REF!</v>
      </c>
      <c r="AP250" s="220" t="e">
        <f>Scores!AR246*calcs!$BT$10</f>
        <v>#REF!</v>
      </c>
      <c r="AQ250" s="220" t="e">
        <f>Scores!AS246*calcs!$BT$11</f>
        <v>#REF!</v>
      </c>
      <c r="AR250" s="220" t="e">
        <f>Scores!AT246*calcs!$BT$11</f>
        <v>#REF!</v>
      </c>
      <c r="AS250" s="220" t="e">
        <f>Scores!AU246*calcs!$BT$11</f>
        <v>#REF!</v>
      </c>
      <c r="AT250" s="220" t="e">
        <f>Scores!AV246*calcs!$BT$11</f>
        <v>#REF!</v>
      </c>
      <c r="AU250" s="220" t="e">
        <f>Scores!AW246*calcs!$BT$11</f>
        <v>#REF!</v>
      </c>
      <c r="AV250" s="220" t="e">
        <f>Scores!AX246*calcs!$BT$12</f>
        <v>#REF!</v>
      </c>
      <c r="AW250" s="220" t="e">
        <f>Scores!AY246*calcs!$BT$12</f>
        <v>#REF!</v>
      </c>
      <c r="AX250" s="220" t="e">
        <f>Scores!AZ246*calcs!$BT$12</f>
        <v>#REF!</v>
      </c>
      <c r="AY250" s="220" t="e">
        <f>Scores!BA246*calcs!$BT$12</f>
        <v>#REF!</v>
      </c>
      <c r="AZ250" s="220" t="e">
        <f>Scores!BB246*calcs!$BT$12</f>
        <v>#REF!</v>
      </c>
      <c r="BA250" s="220" t="e">
        <f>Scores!BC246*calcs!$BT$13</f>
        <v>#REF!</v>
      </c>
      <c r="BB250" s="220" t="e">
        <f>Scores!BD246*calcs!$BT$13</f>
        <v>#REF!</v>
      </c>
      <c r="BC250" s="220" t="e">
        <f>Scores!BE246*calcs!$BT$13</f>
        <v>#REF!</v>
      </c>
      <c r="BD250" s="220" t="e">
        <f>Scores!BF246*calcs!$BT$13</f>
        <v>#REF!</v>
      </c>
      <c r="BE250" s="220" t="e">
        <f>Scores!BG246*calcs!$BT$13</f>
        <v>#REF!</v>
      </c>
      <c r="BF250" s="220" t="e">
        <f>Scores!BH246*calcs!$BT$14</f>
        <v>#REF!</v>
      </c>
      <c r="BG250" s="220" t="e">
        <f>Scores!BI246*calcs!$BT$14</f>
        <v>#REF!</v>
      </c>
      <c r="BH250" s="220" t="e">
        <f>Scores!BJ246*calcs!$BT$14</f>
        <v>#REF!</v>
      </c>
      <c r="BI250" s="220" t="e">
        <f>Scores!BK246*calcs!$BT$14</f>
        <v>#REF!</v>
      </c>
      <c r="BJ250" s="220" t="e">
        <f>Scores!BL246*calcs!$BT$14</f>
        <v>#REF!</v>
      </c>
    </row>
    <row r="251" spans="1:62">
      <c r="A251" t="s">
        <v>512</v>
      </c>
      <c r="B251" s="16" t="s">
        <v>513</v>
      </c>
      <c r="C251" s="220" t="e">
        <f>Scores!E247*calcs!$BT$3</f>
        <v>#REF!</v>
      </c>
      <c r="D251" s="220" t="e">
        <f>Scores!F247*calcs!$BT$3</f>
        <v>#REF!</v>
      </c>
      <c r="E251" s="220" t="e">
        <f>Scores!G247*calcs!$BT$3</f>
        <v>#REF!</v>
      </c>
      <c r="F251" s="220" t="e">
        <f>Scores!H247*calcs!$BT$3</f>
        <v>#REF!</v>
      </c>
      <c r="G251" s="220" t="e">
        <f>Scores!I247*calcs!$BT$3</f>
        <v>#REF!</v>
      </c>
      <c r="H251" s="220" t="e">
        <f>Scores!J247*calcs!$BT$4</f>
        <v>#REF!</v>
      </c>
      <c r="I251" s="220" t="e">
        <f>Scores!K247*calcs!$BT$4</f>
        <v>#REF!</v>
      </c>
      <c r="J251" s="220" t="e">
        <f>Scores!L247*calcs!$BT$4</f>
        <v>#REF!</v>
      </c>
      <c r="K251" s="220" t="e">
        <f>Scores!M247*calcs!$BT$4</f>
        <v>#REF!</v>
      </c>
      <c r="L251" s="220" t="e">
        <f>Scores!N247*calcs!$BT$4</f>
        <v>#REF!</v>
      </c>
      <c r="M251" s="220" t="e">
        <f>Scores!O247*calcs!$BT$5</f>
        <v>#REF!</v>
      </c>
      <c r="N251" s="220" t="e">
        <f>Scores!P247*calcs!$BT$5</f>
        <v>#REF!</v>
      </c>
      <c r="O251" s="220" t="e">
        <f>Scores!Q247*calcs!$BT$5</f>
        <v>#REF!</v>
      </c>
      <c r="P251" s="220" t="e">
        <f>Scores!R247*calcs!$BT$5</f>
        <v>#REF!</v>
      </c>
      <c r="Q251" s="220" t="e">
        <f>Scores!S247*calcs!$BT$5</f>
        <v>#REF!</v>
      </c>
      <c r="R251" s="220" t="e">
        <f>Scores!T247*calcs!$BT$6</f>
        <v>#REF!</v>
      </c>
      <c r="S251" s="220" t="e">
        <f>Scores!U247*calcs!$BT$6</f>
        <v>#REF!</v>
      </c>
      <c r="T251" s="220" t="e">
        <f>Scores!V247*calcs!$BT$6</f>
        <v>#REF!</v>
      </c>
      <c r="U251" s="220" t="e">
        <f>Scores!W247*calcs!$BT$6</f>
        <v>#REF!</v>
      </c>
      <c r="V251" s="220" t="e">
        <f>Scores!X247*calcs!$BT$6</f>
        <v>#REF!</v>
      </c>
      <c r="W251" s="220" t="e">
        <f>Scores!Y247*calcs!$BT$7</f>
        <v>#REF!</v>
      </c>
      <c r="X251" s="220" t="e">
        <f>Scores!Z247*calcs!$BT$7</f>
        <v>#REF!</v>
      </c>
      <c r="Y251" s="220" t="e">
        <f>Scores!AA247*calcs!$BT$7</f>
        <v>#REF!</v>
      </c>
      <c r="Z251" s="220" t="e">
        <f>Scores!AB247*calcs!$BT$7</f>
        <v>#REF!</v>
      </c>
      <c r="AA251" s="220" t="e">
        <f>Scores!AC247*calcs!$BT$7</f>
        <v>#REF!</v>
      </c>
      <c r="AB251" s="220" t="e">
        <f>Scores!AD247*calcs!$BT$8</f>
        <v>#REF!</v>
      </c>
      <c r="AC251" s="220" t="e">
        <f>Scores!AE247*calcs!$BT$8</f>
        <v>#REF!</v>
      </c>
      <c r="AD251" s="220" t="e">
        <f>Scores!AF247*calcs!$BT$8</f>
        <v>#REF!</v>
      </c>
      <c r="AE251" s="220" t="e">
        <f>Scores!AG247*calcs!$BT$8</f>
        <v>#REF!</v>
      </c>
      <c r="AF251" s="220" t="e">
        <f>Scores!AH247*calcs!$BT$8</f>
        <v>#REF!</v>
      </c>
      <c r="AG251" s="220" t="e">
        <f>Scores!AI247*calcs!$BT$9</f>
        <v>#REF!</v>
      </c>
      <c r="AH251" s="220" t="e">
        <f>Scores!AJ247*calcs!$BT$9</f>
        <v>#REF!</v>
      </c>
      <c r="AI251" s="220" t="e">
        <f>Scores!AK247*calcs!$BT$9</f>
        <v>#REF!</v>
      </c>
      <c r="AJ251" s="220" t="e">
        <f>Scores!AL247*calcs!$BT$9</f>
        <v>#REF!</v>
      </c>
      <c r="AK251" s="220" t="e">
        <f>Scores!AM247*calcs!$BT$9</f>
        <v>#REF!</v>
      </c>
      <c r="AL251" s="220" t="e">
        <f>Scores!AN247*calcs!$BT$10</f>
        <v>#REF!</v>
      </c>
      <c r="AM251" s="220" t="e">
        <f>Scores!AO247*calcs!$BT$10</f>
        <v>#REF!</v>
      </c>
      <c r="AN251" s="220" t="e">
        <f>Scores!AP247*calcs!$BT$10</f>
        <v>#REF!</v>
      </c>
      <c r="AO251" s="220" t="e">
        <f>Scores!AQ247*calcs!$BT$10</f>
        <v>#REF!</v>
      </c>
      <c r="AP251" s="220" t="e">
        <f>Scores!AR247*calcs!$BT$10</f>
        <v>#REF!</v>
      </c>
      <c r="AQ251" s="220" t="e">
        <f>Scores!AS247*calcs!$BT$11</f>
        <v>#REF!</v>
      </c>
      <c r="AR251" s="220" t="e">
        <f>Scores!AT247*calcs!$BT$11</f>
        <v>#REF!</v>
      </c>
      <c r="AS251" s="220" t="e">
        <f>Scores!AU247*calcs!$BT$11</f>
        <v>#REF!</v>
      </c>
      <c r="AT251" s="220" t="e">
        <f>Scores!AV247*calcs!$BT$11</f>
        <v>#REF!</v>
      </c>
      <c r="AU251" s="220" t="e">
        <f>Scores!AW247*calcs!$BT$11</f>
        <v>#REF!</v>
      </c>
      <c r="AV251" s="220" t="e">
        <f>Scores!AX247*calcs!$BT$12</f>
        <v>#REF!</v>
      </c>
      <c r="AW251" s="220" t="e">
        <f>Scores!AY247*calcs!$BT$12</f>
        <v>#REF!</v>
      </c>
      <c r="AX251" s="220" t="e">
        <f>Scores!AZ247*calcs!$BT$12</f>
        <v>#REF!</v>
      </c>
      <c r="AY251" s="220" t="e">
        <f>Scores!BA247*calcs!$BT$12</f>
        <v>#REF!</v>
      </c>
      <c r="AZ251" s="220" t="e">
        <f>Scores!BB247*calcs!$BT$12</f>
        <v>#REF!</v>
      </c>
      <c r="BA251" s="220" t="e">
        <f>Scores!BC247*calcs!$BT$13</f>
        <v>#REF!</v>
      </c>
      <c r="BB251" s="220" t="e">
        <f>Scores!BD247*calcs!$BT$13</f>
        <v>#REF!</v>
      </c>
      <c r="BC251" s="220" t="e">
        <f>Scores!BE247*calcs!$BT$13</f>
        <v>#REF!</v>
      </c>
      <c r="BD251" s="220" t="e">
        <f>Scores!BF247*calcs!$BT$13</f>
        <v>#REF!</v>
      </c>
      <c r="BE251" s="220" t="e">
        <f>Scores!BG247*calcs!$BT$13</f>
        <v>#REF!</v>
      </c>
      <c r="BF251" s="220" t="e">
        <f>Scores!BH247*calcs!$BT$14</f>
        <v>#REF!</v>
      </c>
      <c r="BG251" s="220" t="e">
        <f>Scores!BI247*calcs!$BT$14</f>
        <v>#REF!</v>
      </c>
      <c r="BH251" s="220" t="e">
        <f>Scores!BJ247*calcs!$BT$14</f>
        <v>#REF!</v>
      </c>
      <c r="BI251" s="220" t="e">
        <f>Scores!BK247*calcs!$BT$14</f>
        <v>#REF!</v>
      </c>
      <c r="BJ251" s="220" t="e">
        <f>Scores!BL247*calcs!$BT$14</f>
        <v>#REF!</v>
      </c>
    </row>
    <row r="252" spans="1:62">
      <c r="A252" t="s">
        <v>514</v>
      </c>
      <c r="B252" s="16" t="s">
        <v>515</v>
      </c>
      <c r="C252" s="220" t="e">
        <f>Scores!E248*calcs!$BT$3</f>
        <v>#REF!</v>
      </c>
      <c r="D252" s="220" t="e">
        <f>Scores!F248*calcs!$BT$3</f>
        <v>#REF!</v>
      </c>
      <c r="E252" s="220" t="e">
        <f>Scores!G248*calcs!$BT$3</f>
        <v>#REF!</v>
      </c>
      <c r="F252" s="220" t="e">
        <f>Scores!H248*calcs!$BT$3</f>
        <v>#REF!</v>
      </c>
      <c r="G252" s="220" t="e">
        <f>Scores!I248*calcs!$BT$3</f>
        <v>#REF!</v>
      </c>
      <c r="H252" s="220" t="e">
        <f>Scores!J248*calcs!$BT$4</f>
        <v>#REF!</v>
      </c>
      <c r="I252" s="220" t="e">
        <f>Scores!K248*calcs!$BT$4</f>
        <v>#REF!</v>
      </c>
      <c r="J252" s="220" t="e">
        <f>Scores!L248*calcs!$BT$4</f>
        <v>#REF!</v>
      </c>
      <c r="K252" s="220" t="e">
        <f>Scores!M248*calcs!$BT$4</f>
        <v>#REF!</v>
      </c>
      <c r="L252" s="220" t="e">
        <f>Scores!N248*calcs!$BT$4</f>
        <v>#REF!</v>
      </c>
      <c r="M252" s="220" t="e">
        <f>Scores!O248*calcs!$BT$5</f>
        <v>#REF!</v>
      </c>
      <c r="N252" s="220" t="e">
        <f>Scores!P248*calcs!$BT$5</f>
        <v>#REF!</v>
      </c>
      <c r="O252" s="220" t="e">
        <f>Scores!Q248*calcs!$BT$5</f>
        <v>#REF!</v>
      </c>
      <c r="P252" s="220" t="e">
        <f>Scores!R248*calcs!$BT$5</f>
        <v>#REF!</v>
      </c>
      <c r="Q252" s="220" t="e">
        <f>Scores!S248*calcs!$BT$5</f>
        <v>#REF!</v>
      </c>
      <c r="R252" s="220" t="e">
        <f>Scores!T248*calcs!$BT$6</f>
        <v>#REF!</v>
      </c>
      <c r="S252" s="220" t="e">
        <f>Scores!U248*calcs!$BT$6</f>
        <v>#REF!</v>
      </c>
      <c r="T252" s="220" t="e">
        <f>Scores!V248*calcs!$BT$6</f>
        <v>#REF!</v>
      </c>
      <c r="U252" s="220" t="e">
        <f>Scores!W248*calcs!$BT$6</f>
        <v>#REF!</v>
      </c>
      <c r="V252" s="220" t="e">
        <f>Scores!X248*calcs!$BT$6</f>
        <v>#REF!</v>
      </c>
      <c r="W252" s="220" t="e">
        <f>Scores!Y248*calcs!$BT$7</f>
        <v>#REF!</v>
      </c>
      <c r="X252" s="220" t="e">
        <f>Scores!Z248*calcs!$BT$7</f>
        <v>#REF!</v>
      </c>
      <c r="Y252" s="220" t="e">
        <f>Scores!AA248*calcs!$BT$7</f>
        <v>#REF!</v>
      </c>
      <c r="Z252" s="220" t="e">
        <f>Scores!AB248*calcs!$BT$7</f>
        <v>#REF!</v>
      </c>
      <c r="AA252" s="220" t="e">
        <f>Scores!AC248*calcs!$BT$7</f>
        <v>#REF!</v>
      </c>
      <c r="AB252" s="220" t="e">
        <f>Scores!AD248*calcs!$BT$8</f>
        <v>#REF!</v>
      </c>
      <c r="AC252" s="220" t="e">
        <f>Scores!AE248*calcs!$BT$8</f>
        <v>#REF!</v>
      </c>
      <c r="AD252" s="220" t="e">
        <f>Scores!AF248*calcs!$BT$8</f>
        <v>#REF!</v>
      </c>
      <c r="AE252" s="220" t="e">
        <f>Scores!AG248*calcs!$BT$8</f>
        <v>#REF!</v>
      </c>
      <c r="AF252" s="220" t="e">
        <f>Scores!AH248*calcs!$BT$8</f>
        <v>#REF!</v>
      </c>
      <c r="AG252" s="220" t="e">
        <f>Scores!AI248*calcs!$BT$9</f>
        <v>#REF!</v>
      </c>
      <c r="AH252" s="220" t="e">
        <f>Scores!AJ248*calcs!$BT$9</f>
        <v>#REF!</v>
      </c>
      <c r="AI252" s="220" t="e">
        <f>Scores!AK248*calcs!$BT$9</f>
        <v>#REF!</v>
      </c>
      <c r="AJ252" s="220" t="e">
        <f>Scores!AL248*calcs!$BT$9</f>
        <v>#REF!</v>
      </c>
      <c r="AK252" s="220" t="e">
        <f>Scores!AM248*calcs!$BT$9</f>
        <v>#REF!</v>
      </c>
      <c r="AL252" s="220" t="e">
        <f>Scores!AN248*calcs!$BT$10</f>
        <v>#REF!</v>
      </c>
      <c r="AM252" s="220" t="e">
        <f>Scores!AO248*calcs!$BT$10</f>
        <v>#REF!</v>
      </c>
      <c r="AN252" s="220" t="e">
        <f>Scores!AP248*calcs!$BT$10</f>
        <v>#REF!</v>
      </c>
      <c r="AO252" s="220" t="e">
        <f>Scores!AQ248*calcs!$BT$10</f>
        <v>#REF!</v>
      </c>
      <c r="AP252" s="220" t="e">
        <f>Scores!AR248*calcs!$BT$10</f>
        <v>#REF!</v>
      </c>
      <c r="AQ252" s="220" t="e">
        <f>Scores!AS248*calcs!$BT$11</f>
        <v>#REF!</v>
      </c>
      <c r="AR252" s="220" t="e">
        <f>Scores!AT248*calcs!$BT$11</f>
        <v>#REF!</v>
      </c>
      <c r="AS252" s="220" t="e">
        <f>Scores!AU248*calcs!$BT$11</f>
        <v>#REF!</v>
      </c>
      <c r="AT252" s="220" t="e">
        <f>Scores!AV248*calcs!$BT$11</f>
        <v>#REF!</v>
      </c>
      <c r="AU252" s="220" t="e">
        <f>Scores!AW248*calcs!$BT$11</f>
        <v>#REF!</v>
      </c>
      <c r="AV252" s="220" t="e">
        <f>Scores!AX248*calcs!$BT$12</f>
        <v>#REF!</v>
      </c>
      <c r="AW252" s="220" t="e">
        <f>Scores!AY248*calcs!$BT$12</f>
        <v>#REF!</v>
      </c>
      <c r="AX252" s="220" t="e">
        <f>Scores!AZ248*calcs!$BT$12</f>
        <v>#REF!</v>
      </c>
      <c r="AY252" s="220" t="e">
        <f>Scores!BA248*calcs!$BT$12</f>
        <v>#REF!</v>
      </c>
      <c r="AZ252" s="220" t="e">
        <f>Scores!BB248*calcs!$BT$12</f>
        <v>#REF!</v>
      </c>
      <c r="BA252" s="220" t="e">
        <f>Scores!BC248*calcs!$BT$13</f>
        <v>#REF!</v>
      </c>
      <c r="BB252" s="220" t="e">
        <f>Scores!BD248*calcs!$BT$13</f>
        <v>#REF!</v>
      </c>
      <c r="BC252" s="220" t="e">
        <f>Scores!BE248*calcs!$BT$13</f>
        <v>#REF!</v>
      </c>
      <c r="BD252" s="220" t="e">
        <f>Scores!BF248*calcs!$BT$13</f>
        <v>#REF!</v>
      </c>
      <c r="BE252" s="220" t="e">
        <f>Scores!BG248*calcs!$BT$13</f>
        <v>#REF!</v>
      </c>
      <c r="BF252" s="220" t="e">
        <f>Scores!BH248*calcs!$BT$14</f>
        <v>#REF!</v>
      </c>
      <c r="BG252" s="220" t="e">
        <f>Scores!BI248*calcs!$BT$14</f>
        <v>#REF!</v>
      </c>
      <c r="BH252" s="220" t="e">
        <f>Scores!BJ248*calcs!$BT$14</f>
        <v>#REF!</v>
      </c>
      <c r="BI252" s="220" t="e">
        <f>Scores!BK248*calcs!$BT$14</f>
        <v>#REF!</v>
      </c>
      <c r="BJ252" s="220" t="e">
        <f>Scores!BL248*calcs!$BT$14</f>
        <v>#REF!</v>
      </c>
    </row>
    <row r="253" spans="1:62">
      <c r="A253" t="s">
        <v>516</v>
      </c>
      <c r="B253" s="16" t="s">
        <v>517</v>
      </c>
      <c r="C253" s="220" t="e">
        <f>Scores!E249*calcs!$BT$3</f>
        <v>#REF!</v>
      </c>
      <c r="D253" s="220" t="e">
        <f>Scores!F249*calcs!$BT$3</f>
        <v>#REF!</v>
      </c>
      <c r="E253" s="220" t="e">
        <f>Scores!G249*calcs!$BT$3</f>
        <v>#REF!</v>
      </c>
      <c r="F253" s="220" t="e">
        <f>Scores!H249*calcs!$BT$3</f>
        <v>#REF!</v>
      </c>
      <c r="G253" s="220" t="e">
        <f>Scores!I249*calcs!$BT$3</f>
        <v>#REF!</v>
      </c>
      <c r="H253" s="220" t="e">
        <f>Scores!J249*calcs!$BT$4</f>
        <v>#REF!</v>
      </c>
      <c r="I253" s="220" t="e">
        <f>Scores!K249*calcs!$BT$4</f>
        <v>#REF!</v>
      </c>
      <c r="J253" s="220" t="e">
        <f>Scores!L249*calcs!$BT$4</f>
        <v>#REF!</v>
      </c>
      <c r="K253" s="220" t="e">
        <f>Scores!M249*calcs!$BT$4</f>
        <v>#REF!</v>
      </c>
      <c r="L253" s="220" t="e">
        <f>Scores!N249*calcs!$BT$4</f>
        <v>#REF!</v>
      </c>
      <c r="M253" s="220" t="e">
        <f>Scores!O249*calcs!$BT$5</f>
        <v>#REF!</v>
      </c>
      <c r="N253" s="220" t="e">
        <f>Scores!P249*calcs!$BT$5</f>
        <v>#REF!</v>
      </c>
      <c r="O253" s="220" t="e">
        <f>Scores!Q249*calcs!$BT$5</f>
        <v>#REF!</v>
      </c>
      <c r="P253" s="220" t="e">
        <f>Scores!R249*calcs!$BT$5</f>
        <v>#REF!</v>
      </c>
      <c r="Q253" s="220" t="e">
        <f>Scores!S249*calcs!$BT$5</f>
        <v>#REF!</v>
      </c>
      <c r="R253" s="220" t="e">
        <f>Scores!T249*calcs!$BT$6</f>
        <v>#REF!</v>
      </c>
      <c r="S253" s="220" t="e">
        <f>Scores!U249*calcs!$BT$6</f>
        <v>#REF!</v>
      </c>
      <c r="T253" s="220" t="e">
        <f>Scores!V249*calcs!$BT$6</f>
        <v>#REF!</v>
      </c>
      <c r="U253" s="220" t="e">
        <f>Scores!W249*calcs!$BT$6</f>
        <v>#REF!</v>
      </c>
      <c r="V253" s="220" t="e">
        <f>Scores!X249*calcs!$BT$6</f>
        <v>#REF!</v>
      </c>
      <c r="W253" s="220" t="e">
        <f>Scores!Y249*calcs!$BT$7</f>
        <v>#REF!</v>
      </c>
      <c r="X253" s="220" t="e">
        <f>Scores!Z249*calcs!$BT$7</f>
        <v>#REF!</v>
      </c>
      <c r="Y253" s="220" t="e">
        <f>Scores!AA249*calcs!$BT$7</f>
        <v>#REF!</v>
      </c>
      <c r="Z253" s="220" t="e">
        <f>Scores!AB249*calcs!$BT$7</f>
        <v>#REF!</v>
      </c>
      <c r="AA253" s="220" t="e">
        <f>Scores!AC249*calcs!$BT$7</f>
        <v>#REF!</v>
      </c>
      <c r="AB253" s="220" t="e">
        <f>Scores!AD249*calcs!$BT$8</f>
        <v>#REF!</v>
      </c>
      <c r="AC253" s="220" t="e">
        <f>Scores!AE249*calcs!$BT$8</f>
        <v>#REF!</v>
      </c>
      <c r="AD253" s="220" t="e">
        <f>Scores!AF249*calcs!$BT$8</f>
        <v>#REF!</v>
      </c>
      <c r="AE253" s="220" t="e">
        <f>Scores!AG249*calcs!$BT$8</f>
        <v>#REF!</v>
      </c>
      <c r="AF253" s="220" t="e">
        <f>Scores!AH249*calcs!$BT$8</f>
        <v>#REF!</v>
      </c>
      <c r="AG253" s="220" t="e">
        <f>Scores!AI249*calcs!$BT$9</f>
        <v>#REF!</v>
      </c>
      <c r="AH253" s="220" t="e">
        <f>Scores!AJ249*calcs!$BT$9</f>
        <v>#REF!</v>
      </c>
      <c r="AI253" s="220" t="e">
        <f>Scores!AK249*calcs!$BT$9</f>
        <v>#REF!</v>
      </c>
      <c r="AJ253" s="220" t="e">
        <f>Scores!AL249*calcs!$BT$9</f>
        <v>#REF!</v>
      </c>
      <c r="AK253" s="220" t="e">
        <f>Scores!AM249*calcs!$BT$9</f>
        <v>#REF!</v>
      </c>
      <c r="AL253" s="220" t="e">
        <f>Scores!AN249*calcs!$BT$10</f>
        <v>#REF!</v>
      </c>
      <c r="AM253" s="220" t="e">
        <f>Scores!AO249*calcs!$BT$10</f>
        <v>#REF!</v>
      </c>
      <c r="AN253" s="220" t="e">
        <f>Scores!AP249*calcs!$BT$10</f>
        <v>#REF!</v>
      </c>
      <c r="AO253" s="220" t="e">
        <f>Scores!AQ249*calcs!$BT$10</f>
        <v>#REF!</v>
      </c>
      <c r="AP253" s="220" t="e">
        <f>Scores!AR249*calcs!$BT$10</f>
        <v>#REF!</v>
      </c>
      <c r="AQ253" s="220" t="e">
        <f>Scores!AS249*calcs!$BT$11</f>
        <v>#REF!</v>
      </c>
      <c r="AR253" s="220" t="e">
        <f>Scores!AT249*calcs!$BT$11</f>
        <v>#REF!</v>
      </c>
      <c r="AS253" s="220" t="e">
        <f>Scores!AU249*calcs!$BT$11</f>
        <v>#REF!</v>
      </c>
      <c r="AT253" s="220" t="e">
        <f>Scores!AV249*calcs!$BT$11</f>
        <v>#REF!</v>
      </c>
      <c r="AU253" s="220" t="e">
        <f>Scores!AW249*calcs!$BT$11</f>
        <v>#REF!</v>
      </c>
      <c r="AV253" s="220" t="e">
        <f>Scores!AX249*calcs!$BT$12</f>
        <v>#REF!</v>
      </c>
      <c r="AW253" s="220" t="e">
        <f>Scores!AY249*calcs!$BT$12</f>
        <v>#REF!</v>
      </c>
      <c r="AX253" s="220" t="e">
        <f>Scores!AZ249*calcs!$BT$12</f>
        <v>#REF!</v>
      </c>
      <c r="AY253" s="220" t="e">
        <f>Scores!BA249*calcs!$BT$12</f>
        <v>#REF!</v>
      </c>
      <c r="AZ253" s="220" t="e">
        <f>Scores!BB249*calcs!$BT$12</f>
        <v>#REF!</v>
      </c>
      <c r="BA253" s="220" t="e">
        <f>Scores!BC249*calcs!$BT$13</f>
        <v>#REF!</v>
      </c>
      <c r="BB253" s="220" t="e">
        <f>Scores!BD249*calcs!$BT$13</f>
        <v>#REF!</v>
      </c>
      <c r="BC253" s="220" t="e">
        <f>Scores!BE249*calcs!$BT$13</f>
        <v>#REF!</v>
      </c>
      <c r="BD253" s="220" t="e">
        <f>Scores!BF249*calcs!$BT$13</f>
        <v>#REF!</v>
      </c>
      <c r="BE253" s="220" t="e">
        <f>Scores!BG249*calcs!$BT$13</f>
        <v>#REF!</v>
      </c>
      <c r="BF253" s="220" t="e">
        <f>Scores!BH249*calcs!$BT$14</f>
        <v>#REF!</v>
      </c>
      <c r="BG253" s="220" t="e">
        <f>Scores!BI249*calcs!$BT$14</f>
        <v>#REF!</v>
      </c>
      <c r="BH253" s="220" t="e">
        <f>Scores!BJ249*calcs!$BT$14</f>
        <v>#REF!</v>
      </c>
      <c r="BI253" s="220" t="e">
        <f>Scores!BK249*calcs!$BT$14</f>
        <v>#REF!</v>
      </c>
      <c r="BJ253" s="220" t="e">
        <f>Scores!BL249*calcs!$BT$14</f>
        <v>#REF!</v>
      </c>
    </row>
    <row r="254" spans="1:62">
      <c r="A254" t="s">
        <v>518</v>
      </c>
      <c r="B254" s="16" t="s">
        <v>252</v>
      </c>
      <c r="C254" s="220" t="e">
        <f>Scores!E250*calcs!$BT$3</f>
        <v>#REF!</v>
      </c>
      <c r="D254" s="220" t="e">
        <f>Scores!F250*calcs!$BT$3</f>
        <v>#REF!</v>
      </c>
      <c r="E254" s="220" t="e">
        <f>Scores!G250*calcs!$BT$3</f>
        <v>#REF!</v>
      </c>
      <c r="F254" s="220" t="e">
        <f>Scores!H250*calcs!$BT$3</f>
        <v>#REF!</v>
      </c>
      <c r="G254" s="220" t="e">
        <f>Scores!I250*calcs!$BT$3</f>
        <v>#REF!</v>
      </c>
      <c r="H254" s="220" t="e">
        <f>Scores!J250*calcs!$BT$4</f>
        <v>#REF!</v>
      </c>
      <c r="I254" s="220" t="e">
        <f>Scores!K250*calcs!$BT$4</f>
        <v>#REF!</v>
      </c>
      <c r="J254" s="220" t="e">
        <f>Scores!L250*calcs!$BT$4</f>
        <v>#REF!</v>
      </c>
      <c r="K254" s="220" t="e">
        <f>Scores!M250*calcs!$BT$4</f>
        <v>#REF!</v>
      </c>
      <c r="L254" s="220" t="e">
        <f>Scores!N250*calcs!$BT$4</f>
        <v>#REF!</v>
      </c>
      <c r="M254" s="220" t="e">
        <f>Scores!O250*calcs!$BT$5</f>
        <v>#REF!</v>
      </c>
      <c r="N254" s="220" t="e">
        <f>Scores!P250*calcs!$BT$5</f>
        <v>#REF!</v>
      </c>
      <c r="O254" s="220" t="e">
        <f>Scores!Q250*calcs!$BT$5</f>
        <v>#REF!</v>
      </c>
      <c r="P254" s="220" t="e">
        <f>Scores!R250*calcs!$BT$5</f>
        <v>#REF!</v>
      </c>
      <c r="Q254" s="220" t="e">
        <f>Scores!S250*calcs!$BT$5</f>
        <v>#REF!</v>
      </c>
      <c r="R254" s="220" t="e">
        <f>Scores!T250*calcs!$BT$6</f>
        <v>#REF!</v>
      </c>
      <c r="S254" s="220" t="e">
        <f>Scores!U250*calcs!$BT$6</f>
        <v>#REF!</v>
      </c>
      <c r="T254" s="220" t="e">
        <f>Scores!V250*calcs!$BT$6</f>
        <v>#REF!</v>
      </c>
      <c r="U254" s="220" t="e">
        <f>Scores!W250*calcs!$BT$6</f>
        <v>#REF!</v>
      </c>
      <c r="V254" s="220" t="e">
        <f>Scores!X250*calcs!$BT$6</f>
        <v>#REF!</v>
      </c>
      <c r="W254" s="220" t="e">
        <f>Scores!Y250*calcs!$BT$7</f>
        <v>#REF!</v>
      </c>
      <c r="X254" s="220" t="e">
        <f>Scores!Z250*calcs!$BT$7</f>
        <v>#REF!</v>
      </c>
      <c r="Y254" s="220" t="e">
        <f>Scores!AA250*calcs!$BT$7</f>
        <v>#REF!</v>
      </c>
      <c r="Z254" s="220" t="e">
        <f>Scores!AB250*calcs!$BT$7</f>
        <v>#REF!</v>
      </c>
      <c r="AA254" s="220" t="e">
        <f>Scores!AC250*calcs!$BT$7</f>
        <v>#REF!</v>
      </c>
      <c r="AB254" s="220" t="e">
        <f>Scores!AD250*calcs!$BT$8</f>
        <v>#REF!</v>
      </c>
      <c r="AC254" s="220" t="e">
        <f>Scores!AE250*calcs!$BT$8</f>
        <v>#REF!</v>
      </c>
      <c r="AD254" s="220" t="e">
        <f>Scores!AF250*calcs!$BT$8</f>
        <v>#REF!</v>
      </c>
      <c r="AE254" s="220" t="e">
        <f>Scores!AG250*calcs!$BT$8</f>
        <v>#REF!</v>
      </c>
      <c r="AF254" s="220" t="e">
        <f>Scores!AH250*calcs!$BT$8</f>
        <v>#REF!</v>
      </c>
      <c r="AG254" s="220" t="e">
        <f>Scores!AI250*calcs!$BT$9</f>
        <v>#REF!</v>
      </c>
      <c r="AH254" s="220" t="e">
        <f>Scores!AJ250*calcs!$BT$9</f>
        <v>#REF!</v>
      </c>
      <c r="AI254" s="220" t="e">
        <f>Scores!AK250*calcs!$BT$9</f>
        <v>#REF!</v>
      </c>
      <c r="AJ254" s="220" t="e">
        <f>Scores!AL250*calcs!$BT$9</f>
        <v>#REF!</v>
      </c>
      <c r="AK254" s="220" t="e">
        <f>Scores!AM250*calcs!$BT$9</f>
        <v>#REF!</v>
      </c>
      <c r="AL254" s="220" t="e">
        <f>Scores!AN250*calcs!$BT$10</f>
        <v>#REF!</v>
      </c>
      <c r="AM254" s="220" t="e">
        <f>Scores!AO250*calcs!$BT$10</f>
        <v>#REF!</v>
      </c>
      <c r="AN254" s="220" t="e">
        <f>Scores!AP250*calcs!$BT$10</f>
        <v>#REF!</v>
      </c>
      <c r="AO254" s="220" t="e">
        <f>Scores!AQ250*calcs!$BT$10</f>
        <v>#REF!</v>
      </c>
      <c r="AP254" s="220" t="e">
        <f>Scores!AR250*calcs!$BT$10</f>
        <v>#REF!</v>
      </c>
      <c r="AQ254" s="220" t="e">
        <f>Scores!AS250*calcs!$BT$11</f>
        <v>#REF!</v>
      </c>
      <c r="AR254" s="220" t="e">
        <f>Scores!AT250*calcs!$BT$11</f>
        <v>#REF!</v>
      </c>
      <c r="AS254" s="220" t="e">
        <f>Scores!AU250*calcs!$BT$11</f>
        <v>#REF!</v>
      </c>
      <c r="AT254" s="220" t="e">
        <f>Scores!AV250*calcs!$BT$11</f>
        <v>#REF!</v>
      </c>
      <c r="AU254" s="220" t="e">
        <f>Scores!AW250*calcs!$BT$11</f>
        <v>#REF!</v>
      </c>
      <c r="AV254" s="220" t="e">
        <f>Scores!AX250*calcs!$BT$12</f>
        <v>#REF!</v>
      </c>
      <c r="AW254" s="220" t="e">
        <f>Scores!AY250*calcs!$BT$12</f>
        <v>#REF!</v>
      </c>
      <c r="AX254" s="220" t="e">
        <f>Scores!AZ250*calcs!$BT$12</f>
        <v>#REF!</v>
      </c>
      <c r="AY254" s="220" t="e">
        <f>Scores!BA250*calcs!$BT$12</f>
        <v>#REF!</v>
      </c>
      <c r="AZ254" s="220" t="e">
        <f>Scores!BB250*calcs!$BT$12</f>
        <v>#REF!</v>
      </c>
      <c r="BA254" s="220" t="e">
        <f>Scores!BC250*calcs!$BT$13</f>
        <v>#REF!</v>
      </c>
      <c r="BB254" s="220" t="e">
        <f>Scores!BD250*calcs!$BT$13</f>
        <v>#REF!</v>
      </c>
      <c r="BC254" s="220" t="e">
        <f>Scores!BE250*calcs!$BT$13</f>
        <v>#REF!</v>
      </c>
      <c r="BD254" s="220" t="e">
        <f>Scores!BF250*calcs!$BT$13</f>
        <v>#REF!</v>
      </c>
      <c r="BE254" s="220" t="e">
        <f>Scores!BG250*calcs!$BT$13</f>
        <v>#REF!</v>
      </c>
      <c r="BF254" s="220" t="e">
        <f>Scores!BH250*calcs!$BT$14</f>
        <v>#REF!</v>
      </c>
      <c r="BG254" s="220" t="e">
        <f>Scores!BI250*calcs!$BT$14</f>
        <v>#REF!</v>
      </c>
      <c r="BH254" s="220" t="e">
        <f>Scores!BJ250*calcs!$BT$14</f>
        <v>#REF!</v>
      </c>
      <c r="BI254" s="220" t="e">
        <f>Scores!BK250*calcs!$BT$14</f>
        <v>#REF!</v>
      </c>
      <c r="BJ254" s="220" t="e">
        <f>Scores!BL250*calcs!$BT$14</f>
        <v>#REF!</v>
      </c>
    </row>
    <row r="255" spans="1:62">
      <c r="A255" t="s">
        <v>519</v>
      </c>
      <c r="B255" s="16" t="s">
        <v>520</v>
      </c>
      <c r="C255" s="220" t="e">
        <f>Scores!E251*calcs!$BT$3</f>
        <v>#REF!</v>
      </c>
      <c r="D255" s="220" t="e">
        <f>Scores!F251*calcs!$BT$3</f>
        <v>#REF!</v>
      </c>
      <c r="E255" s="220" t="e">
        <f>Scores!G251*calcs!$BT$3</f>
        <v>#REF!</v>
      </c>
      <c r="F255" s="220" t="e">
        <f>Scores!H251*calcs!$BT$3</f>
        <v>#REF!</v>
      </c>
      <c r="G255" s="220" t="e">
        <f>Scores!I251*calcs!$BT$3</f>
        <v>#REF!</v>
      </c>
      <c r="H255" s="220" t="e">
        <f>Scores!J251*calcs!$BT$4</f>
        <v>#REF!</v>
      </c>
      <c r="I255" s="220" t="e">
        <f>Scores!K251*calcs!$BT$4</f>
        <v>#REF!</v>
      </c>
      <c r="J255" s="220" t="e">
        <f>Scores!L251*calcs!$BT$4</f>
        <v>#REF!</v>
      </c>
      <c r="K255" s="220" t="e">
        <f>Scores!M251*calcs!$BT$4</f>
        <v>#REF!</v>
      </c>
      <c r="L255" s="220" t="e">
        <f>Scores!N251*calcs!$BT$4</f>
        <v>#REF!</v>
      </c>
      <c r="M255" s="220" t="e">
        <f>Scores!O251*calcs!$BT$5</f>
        <v>#REF!</v>
      </c>
      <c r="N255" s="220" t="e">
        <f>Scores!P251*calcs!$BT$5</f>
        <v>#REF!</v>
      </c>
      <c r="O255" s="220" t="e">
        <f>Scores!Q251*calcs!$BT$5</f>
        <v>#REF!</v>
      </c>
      <c r="P255" s="220" t="e">
        <f>Scores!R251*calcs!$BT$5</f>
        <v>#REF!</v>
      </c>
      <c r="Q255" s="220" t="e">
        <f>Scores!S251*calcs!$BT$5</f>
        <v>#REF!</v>
      </c>
      <c r="R255" s="220" t="e">
        <f>Scores!T251*calcs!$BT$6</f>
        <v>#REF!</v>
      </c>
      <c r="S255" s="220" t="e">
        <f>Scores!U251*calcs!$BT$6</f>
        <v>#REF!</v>
      </c>
      <c r="T255" s="220" t="e">
        <f>Scores!V251*calcs!$BT$6</f>
        <v>#REF!</v>
      </c>
      <c r="U255" s="220" t="e">
        <f>Scores!W251*calcs!$BT$6</f>
        <v>#REF!</v>
      </c>
      <c r="V255" s="220" t="e">
        <f>Scores!X251*calcs!$BT$6</f>
        <v>#REF!</v>
      </c>
      <c r="W255" s="220" t="e">
        <f>Scores!Y251*calcs!$BT$7</f>
        <v>#REF!</v>
      </c>
      <c r="X255" s="220" t="e">
        <f>Scores!Z251*calcs!$BT$7</f>
        <v>#REF!</v>
      </c>
      <c r="Y255" s="220" t="e">
        <f>Scores!AA251*calcs!$BT$7</f>
        <v>#REF!</v>
      </c>
      <c r="Z255" s="220" t="e">
        <f>Scores!AB251*calcs!$BT$7</f>
        <v>#REF!</v>
      </c>
      <c r="AA255" s="220" t="e">
        <f>Scores!AC251*calcs!$BT$7</f>
        <v>#REF!</v>
      </c>
      <c r="AB255" s="220" t="e">
        <f>Scores!AD251*calcs!$BT$8</f>
        <v>#REF!</v>
      </c>
      <c r="AC255" s="220" t="e">
        <f>Scores!AE251*calcs!$BT$8</f>
        <v>#REF!</v>
      </c>
      <c r="AD255" s="220" t="e">
        <f>Scores!AF251*calcs!$BT$8</f>
        <v>#REF!</v>
      </c>
      <c r="AE255" s="220" t="e">
        <f>Scores!AG251*calcs!$BT$8</f>
        <v>#REF!</v>
      </c>
      <c r="AF255" s="220" t="e">
        <f>Scores!AH251*calcs!$BT$8</f>
        <v>#REF!</v>
      </c>
      <c r="AG255" s="220" t="e">
        <f>Scores!AI251*calcs!$BT$9</f>
        <v>#REF!</v>
      </c>
      <c r="AH255" s="220" t="e">
        <f>Scores!AJ251*calcs!$BT$9</f>
        <v>#REF!</v>
      </c>
      <c r="AI255" s="220" t="e">
        <f>Scores!AK251*calcs!$BT$9</f>
        <v>#REF!</v>
      </c>
      <c r="AJ255" s="220" t="e">
        <f>Scores!AL251*calcs!$BT$9</f>
        <v>#REF!</v>
      </c>
      <c r="AK255" s="220" t="e">
        <f>Scores!AM251*calcs!$BT$9</f>
        <v>#REF!</v>
      </c>
      <c r="AL255" s="220" t="e">
        <f>Scores!AN251*calcs!$BT$10</f>
        <v>#REF!</v>
      </c>
      <c r="AM255" s="220" t="e">
        <f>Scores!AO251*calcs!$BT$10</f>
        <v>#REF!</v>
      </c>
      <c r="AN255" s="220" t="e">
        <f>Scores!AP251*calcs!$BT$10</f>
        <v>#REF!</v>
      </c>
      <c r="AO255" s="220" t="e">
        <f>Scores!AQ251*calcs!$BT$10</f>
        <v>#REF!</v>
      </c>
      <c r="AP255" s="220" t="e">
        <f>Scores!AR251*calcs!$BT$10</f>
        <v>#REF!</v>
      </c>
      <c r="AQ255" s="220" t="e">
        <f>Scores!AS251*calcs!$BT$11</f>
        <v>#REF!</v>
      </c>
      <c r="AR255" s="220" t="e">
        <f>Scores!AT251*calcs!$BT$11</f>
        <v>#REF!</v>
      </c>
      <c r="AS255" s="220" t="e">
        <f>Scores!AU251*calcs!$BT$11</f>
        <v>#REF!</v>
      </c>
      <c r="AT255" s="220" t="e">
        <f>Scores!AV251*calcs!$BT$11</f>
        <v>#REF!</v>
      </c>
      <c r="AU255" s="220" t="e">
        <f>Scores!AW251*calcs!$BT$11</f>
        <v>#REF!</v>
      </c>
      <c r="AV255" s="220" t="e">
        <f>Scores!AX251*calcs!$BT$12</f>
        <v>#REF!</v>
      </c>
      <c r="AW255" s="220" t="e">
        <f>Scores!AY251*calcs!$BT$12</f>
        <v>#REF!</v>
      </c>
      <c r="AX255" s="220" t="e">
        <f>Scores!AZ251*calcs!$BT$12</f>
        <v>#REF!</v>
      </c>
      <c r="AY255" s="220" t="e">
        <f>Scores!BA251*calcs!$BT$12</f>
        <v>#REF!</v>
      </c>
      <c r="AZ255" s="220" t="e">
        <f>Scores!BB251*calcs!$BT$12</f>
        <v>#REF!</v>
      </c>
      <c r="BA255" s="220" t="e">
        <f>Scores!BC251*calcs!$BT$13</f>
        <v>#REF!</v>
      </c>
      <c r="BB255" s="220" t="e">
        <f>Scores!BD251*calcs!$BT$13</f>
        <v>#REF!</v>
      </c>
      <c r="BC255" s="220" t="e">
        <f>Scores!BE251*calcs!$BT$13</f>
        <v>#REF!</v>
      </c>
      <c r="BD255" s="220" t="e">
        <f>Scores!BF251*calcs!$BT$13</f>
        <v>#REF!</v>
      </c>
      <c r="BE255" s="220" t="e">
        <f>Scores!BG251*calcs!$BT$13</f>
        <v>#REF!</v>
      </c>
      <c r="BF255" s="220" t="e">
        <f>Scores!BH251*calcs!$BT$14</f>
        <v>#REF!</v>
      </c>
      <c r="BG255" s="220" t="e">
        <f>Scores!BI251*calcs!$BT$14</f>
        <v>#REF!</v>
      </c>
      <c r="BH255" s="220" t="e">
        <f>Scores!BJ251*calcs!$BT$14</f>
        <v>#REF!</v>
      </c>
      <c r="BI255" s="220" t="e">
        <f>Scores!BK251*calcs!$BT$14</f>
        <v>#REF!</v>
      </c>
      <c r="BJ255" s="220" t="e">
        <f>Scores!BL251*calcs!$BT$14</f>
        <v>#REF!</v>
      </c>
    </row>
    <row r="256" spans="1:62">
      <c r="A256" t="s">
        <v>521</v>
      </c>
      <c r="B256" s="16" t="s">
        <v>522</v>
      </c>
      <c r="C256" s="220" t="e">
        <f>Scores!E252*calcs!$BT$3</f>
        <v>#REF!</v>
      </c>
      <c r="D256" s="220" t="e">
        <f>Scores!F252*calcs!$BT$3</f>
        <v>#REF!</v>
      </c>
      <c r="E256" s="220" t="e">
        <f>Scores!G252*calcs!$BT$3</f>
        <v>#REF!</v>
      </c>
      <c r="F256" s="220" t="e">
        <f>Scores!H252*calcs!$BT$3</f>
        <v>#REF!</v>
      </c>
      <c r="G256" s="220" t="e">
        <f>Scores!I252*calcs!$BT$3</f>
        <v>#REF!</v>
      </c>
      <c r="H256" s="220" t="e">
        <f>Scores!J252*calcs!$BT$4</f>
        <v>#REF!</v>
      </c>
      <c r="I256" s="220" t="e">
        <f>Scores!K252*calcs!$BT$4</f>
        <v>#REF!</v>
      </c>
      <c r="J256" s="220" t="e">
        <f>Scores!L252*calcs!$BT$4</f>
        <v>#REF!</v>
      </c>
      <c r="K256" s="220" t="e">
        <f>Scores!M252*calcs!$BT$4</f>
        <v>#REF!</v>
      </c>
      <c r="L256" s="220" t="e">
        <f>Scores!N252*calcs!$BT$4</f>
        <v>#REF!</v>
      </c>
      <c r="M256" s="220" t="e">
        <f>Scores!O252*calcs!$BT$5</f>
        <v>#REF!</v>
      </c>
      <c r="N256" s="220" t="e">
        <f>Scores!P252*calcs!$BT$5</f>
        <v>#REF!</v>
      </c>
      <c r="O256" s="220" t="e">
        <f>Scores!Q252*calcs!$BT$5</f>
        <v>#REF!</v>
      </c>
      <c r="P256" s="220" t="e">
        <f>Scores!R252*calcs!$BT$5</f>
        <v>#REF!</v>
      </c>
      <c r="Q256" s="220" t="e">
        <f>Scores!S252*calcs!$BT$5</f>
        <v>#REF!</v>
      </c>
      <c r="R256" s="220" t="e">
        <f>Scores!T252*calcs!$BT$6</f>
        <v>#REF!</v>
      </c>
      <c r="S256" s="220" t="e">
        <f>Scores!U252*calcs!$BT$6</f>
        <v>#REF!</v>
      </c>
      <c r="T256" s="220" t="e">
        <f>Scores!V252*calcs!$BT$6</f>
        <v>#REF!</v>
      </c>
      <c r="U256" s="220" t="e">
        <f>Scores!W252*calcs!$BT$6</f>
        <v>#REF!</v>
      </c>
      <c r="V256" s="220" t="e">
        <f>Scores!X252*calcs!$BT$6</f>
        <v>#REF!</v>
      </c>
      <c r="W256" s="220" t="e">
        <f>Scores!Y252*calcs!$BT$7</f>
        <v>#REF!</v>
      </c>
      <c r="X256" s="220" t="e">
        <f>Scores!Z252*calcs!$BT$7</f>
        <v>#REF!</v>
      </c>
      <c r="Y256" s="220" t="e">
        <f>Scores!AA252*calcs!$BT$7</f>
        <v>#REF!</v>
      </c>
      <c r="Z256" s="220" t="e">
        <f>Scores!AB252*calcs!$BT$7</f>
        <v>#REF!</v>
      </c>
      <c r="AA256" s="220" t="e">
        <f>Scores!AC252*calcs!$BT$7</f>
        <v>#REF!</v>
      </c>
      <c r="AB256" s="220" t="e">
        <f>Scores!AD252*calcs!$BT$8</f>
        <v>#REF!</v>
      </c>
      <c r="AC256" s="220" t="e">
        <f>Scores!AE252*calcs!$BT$8</f>
        <v>#REF!</v>
      </c>
      <c r="AD256" s="220" t="e">
        <f>Scores!AF252*calcs!$BT$8</f>
        <v>#REF!</v>
      </c>
      <c r="AE256" s="220" t="e">
        <f>Scores!AG252*calcs!$BT$8</f>
        <v>#REF!</v>
      </c>
      <c r="AF256" s="220" t="e">
        <f>Scores!AH252*calcs!$BT$8</f>
        <v>#REF!</v>
      </c>
      <c r="AG256" s="220" t="e">
        <f>Scores!AI252*calcs!$BT$9</f>
        <v>#REF!</v>
      </c>
      <c r="AH256" s="220" t="e">
        <f>Scores!AJ252*calcs!$BT$9</f>
        <v>#REF!</v>
      </c>
      <c r="AI256" s="220" t="e">
        <f>Scores!AK252*calcs!$BT$9</f>
        <v>#REF!</v>
      </c>
      <c r="AJ256" s="220" t="e">
        <f>Scores!AL252*calcs!$BT$9</f>
        <v>#REF!</v>
      </c>
      <c r="AK256" s="220" t="e">
        <f>Scores!AM252*calcs!$BT$9</f>
        <v>#REF!</v>
      </c>
      <c r="AL256" s="220" t="e">
        <f>Scores!AN252*calcs!$BT$10</f>
        <v>#REF!</v>
      </c>
      <c r="AM256" s="220" t="e">
        <f>Scores!AO252*calcs!$BT$10</f>
        <v>#REF!</v>
      </c>
      <c r="AN256" s="220" t="e">
        <f>Scores!AP252*calcs!$BT$10</f>
        <v>#REF!</v>
      </c>
      <c r="AO256" s="220" t="e">
        <f>Scores!AQ252*calcs!$BT$10</f>
        <v>#REF!</v>
      </c>
      <c r="AP256" s="220" t="e">
        <f>Scores!AR252*calcs!$BT$10</f>
        <v>#REF!</v>
      </c>
      <c r="AQ256" s="220" t="e">
        <f>Scores!AS252*calcs!$BT$11</f>
        <v>#REF!</v>
      </c>
      <c r="AR256" s="220" t="e">
        <f>Scores!AT252*calcs!$BT$11</f>
        <v>#REF!</v>
      </c>
      <c r="AS256" s="220" t="e">
        <f>Scores!AU252*calcs!$BT$11</f>
        <v>#REF!</v>
      </c>
      <c r="AT256" s="220" t="e">
        <f>Scores!AV252*calcs!$BT$11</f>
        <v>#REF!</v>
      </c>
      <c r="AU256" s="220" t="e">
        <f>Scores!AW252*calcs!$BT$11</f>
        <v>#REF!</v>
      </c>
      <c r="AV256" s="220" t="e">
        <f>Scores!AX252*calcs!$BT$12</f>
        <v>#REF!</v>
      </c>
      <c r="AW256" s="220" t="e">
        <f>Scores!AY252*calcs!$BT$12</f>
        <v>#REF!</v>
      </c>
      <c r="AX256" s="220" t="e">
        <f>Scores!AZ252*calcs!$BT$12</f>
        <v>#REF!</v>
      </c>
      <c r="AY256" s="220" t="e">
        <f>Scores!BA252*calcs!$BT$12</f>
        <v>#REF!</v>
      </c>
      <c r="AZ256" s="220" t="e">
        <f>Scores!BB252*calcs!$BT$12</f>
        <v>#REF!</v>
      </c>
      <c r="BA256" s="220" t="e">
        <f>Scores!BC252*calcs!$BT$13</f>
        <v>#REF!</v>
      </c>
      <c r="BB256" s="220" t="e">
        <f>Scores!BD252*calcs!$BT$13</f>
        <v>#REF!</v>
      </c>
      <c r="BC256" s="220" t="e">
        <f>Scores!BE252*calcs!$BT$13</f>
        <v>#REF!</v>
      </c>
      <c r="BD256" s="220" t="e">
        <f>Scores!BF252*calcs!$BT$13</f>
        <v>#REF!</v>
      </c>
      <c r="BE256" s="220" t="e">
        <f>Scores!BG252*calcs!$BT$13</f>
        <v>#REF!</v>
      </c>
      <c r="BF256" s="220" t="e">
        <f>Scores!BH252*calcs!$BT$14</f>
        <v>#REF!</v>
      </c>
      <c r="BG256" s="220" t="e">
        <f>Scores!BI252*calcs!$BT$14</f>
        <v>#REF!</v>
      </c>
      <c r="BH256" s="220" t="e">
        <f>Scores!BJ252*calcs!$BT$14</f>
        <v>#REF!</v>
      </c>
      <c r="BI256" s="220" t="e">
        <f>Scores!BK252*calcs!$BT$14</f>
        <v>#REF!</v>
      </c>
      <c r="BJ256" s="220" t="e">
        <f>Scores!BL252*calcs!$BT$14</f>
        <v>#REF!</v>
      </c>
    </row>
    <row r="257" spans="1:62">
      <c r="A257" t="s">
        <v>523</v>
      </c>
      <c r="B257" s="16" t="s">
        <v>524</v>
      </c>
      <c r="C257" s="220" t="e">
        <f>Scores!E253*calcs!$BT$3</f>
        <v>#REF!</v>
      </c>
      <c r="D257" s="220" t="e">
        <f>Scores!F253*calcs!$BT$3</f>
        <v>#REF!</v>
      </c>
      <c r="E257" s="220" t="e">
        <f>Scores!G253*calcs!$BT$3</f>
        <v>#REF!</v>
      </c>
      <c r="F257" s="220" t="e">
        <f>Scores!H253*calcs!$BT$3</f>
        <v>#REF!</v>
      </c>
      <c r="G257" s="220" t="e">
        <f>Scores!I253*calcs!$BT$3</f>
        <v>#REF!</v>
      </c>
      <c r="H257" s="220" t="e">
        <f>Scores!J253*calcs!$BT$4</f>
        <v>#REF!</v>
      </c>
      <c r="I257" s="220" t="e">
        <f>Scores!K253*calcs!$BT$4</f>
        <v>#REF!</v>
      </c>
      <c r="J257" s="220" t="e">
        <f>Scores!L253*calcs!$BT$4</f>
        <v>#REF!</v>
      </c>
      <c r="K257" s="220" t="e">
        <f>Scores!M253*calcs!$BT$4</f>
        <v>#REF!</v>
      </c>
      <c r="L257" s="220" t="e">
        <f>Scores!N253*calcs!$BT$4</f>
        <v>#REF!</v>
      </c>
      <c r="M257" s="220" t="e">
        <f>Scores!O253*calcs!$BT$5</f>
        <v>#REF!</v>
      </c>
      <c r="N257" s="220" t="e">
        <f>Scores!P253*calcs!$BT$5</f>
        <v>#REF!</v>
      </c>
      <c r="O257" s="220" t="e">
        <f>Scores!Q253*calcs!$BT$5</f>
        <v>#REF!</v>
      </c>
      <c r="P257" s="220" t="e">
        <f>Scores!R253*calcs!$BT$5</f>
        <v>#REF!</v>
      </c>
      <c r="Q257" s="220" t="e">
        <f>Scores!S253*calcs!$BT$5</f>
        <v>#REF!</v>
      </c>
      <c r="R257" s="220" t="e">
        <f>Scores!T253*calcs!$BT$6</f>
        <v>#REF!</v>
      </c>
      <c r="S257" s="220" t="e">
        <f>Scores!U253*calcs!$BT$6</f>
        <v>#REF!</v>
      </c>
      <c r="T257" s="220" t="e">
        <f>Scores!V253*calcs!$BT$6</f>
        <v>#REF!</v>
      </c>
      <c r="U257" s="220" t="e">
        <f>Scores!W253*calcs!$BT$6</f>
        <v>#REF!</v>
      </c>
      <c r="V257" s="220" t="e">
        <f>Scores!X253*calcs!$BT$6</f>
        <v>#REF!</v>
      </c>
      <c r="W257" s="220" t="e">
        <f>Scores!Y253*calcs!$BT$7</f>
        <v>#REF!</v>
      </c>
      <c r="X257" s="220" t="e">
        <f>Scores!Z253*calcs!$BT$7</f>
        <v>#REF!</v>
      </c>
      <c r="Y257" s="220" t="e">
        <f>Scores!AA253*calcs!$BT$7</f>
        <v>#REF!</v>
      </c>
      <c r="Z257" s="220" t="e">
        <f>Scores!AB253*calcs!$BT$7</f>
        <v>#REF!</v>
      </c>
      <c r="AA257" s="220" t="e">
        <f>Scores!AC253*calcs!$BT$7</f>
        <v>#REF!</v>
      </c>
      <c r="AB257" s="220" t="e">
        <f>Scores!AD253*calcs!$BT$8</f>
        <v>#REF!</v>
      </c>
      <c r="AC257" s="220" t="e">
        <f>Scores!AE253*calcs!$BT$8</f>
        <v>#REF!</v>
      </c>
      <c r="AD257" s="220" t="e">
        <f>Scores!AF253*calcs!$BT$8</f>
        <v>#REF!</v>
      </c>
      <c r="AE257" s="220" t="e">
        <f>Scores!AG253*calcs!$BT$8</f>
        <v>#REF!</v>
      </c>
      <c r="AF257" s="220" t="e">
        <f>Scores!AH253*calcs!$BT$8</f>
        <v>#REF!</v>
      </c>
      <c r="AG257" s="220" t="e">
        <f>Scores!AI253*calcs!$BT$9</f>
        <v>#REF!</v>
      </c>
      <c r="AH257" s="220" t="e">
        <f>Scores!AJ253*calcs!$BT$9</f>
        <v>#REF!</v>
      </c>
      <c r="AI257" s="220" t="e">
        <f>Scores!AK253*calcs!$BT$9</f>
        <v>#REF!</v>
      </c>
      <c r="AJ257" s="220" t="e">
        <f>Scores!AL253*calcs!$BT$9</f>
        <v>#REF!</v>
      </c>
      <c r="AK257" s="220" t="e">
        <f>Scores!AM253*calcs!$BT$9</f>
        <v>#REF!</v>
      </c>
      <c r="AL257" s="220" t="e">
        <f>Scores!AN253*calcs!$BT$10</f>
        <v>#REF!</v>
      </c>
      <c r="AM257" s="220" t="e">
        <f>Scores!AO253*calcs!$BT$10</f>
        <v>#REF!</v>
      </c>
      <c r="AN257" s="220" t="e">
        <f>Scores!AP253*calcs!$BT$10</f>
        <v>#REF!</v>
      </c>
      <c r="AO257" s="220" t="e">
        <f>Scores!AQ253*calcs!$BT$10</f>
        <v>#REF!</v>
      </c>
      <c r="AP257" s="220" t="e">
        <f>Scores!AR253*calcs!$BT$10</f>
        <v>#REF!</v>
      </c>
      <c r="AQ257" s="220" t="e">
        <f>Scores!AS253*calcs!$BT$11</f>
        <v>#REF!</v>
      </c>
      <c r="AR257" s="220" t="e">
        <f>Scores!AT253*calcs!$BT$11</f>
        <v>#REF!</v>
      </c>
      <c r="AS257" s="220" t="e">
        <f>Scores!AU253*calcs!$BT$11</f>
        <v>#REF!</v>
      </c>
      <c r="AT257" s="220" t="e">
        <f>Scores!AV253*calcs!$BT$11</f>
        <v>#REF!</v>
      </c>
      <c r="AU257" s="220" t="e">
        <f>Scores!AW253*calcs!$BT$11</f>
        <v>#REF!</v>
      </c>
      <c r="AV257" s="220" t="e">
        <f>Scores!AX253*calcs!$BT$12</f>
        <v>#REF!</v>
      </c>
      <c r="AW257" s="220" t="e">
        <f>Scores!AY253*calcs!$BT$12</f>
        <v>#REF!</v>
      </c>
      <c r="AX257" s="220" t="e">
        <f>Scores!AZ253*calcs!$BT$12</f>
        <v>#REF!</v>
      </c>
      <c r="AY257" s="220" t="e">
        <f>Scores!BA253*calcs!$BT$12</f>
        <v>#REF!</v>
      </c>
      <c r="AZ257" s="220" t="e">
        <f>Scores!BB253*calcs!$BT$12</f>
        <v>#REF!</v>
      </c>
      <c r="BA257" s="220" t="e">
        <f>Scores!BC253*calcs!$BT$13</f>
        <v>#REF!</v>
      </c>
      <c r="BB257" s="220" t="e">
        <f>Scores!BD253*calcs!$BT$13</f>
        <v>#REF!</v>
      </c>
      <c r="BC257" s="220" t="e">
        <f>Scores!BE253*calcs!$BT$13</f>
        <v>#REF!</v>
      </c>
      <c r="BD257" s="220" t="e">
        <f>Scores!BF253*calcs!$BT$13</f>
        <v>#REF!</v>
      </c>
      <c r="BE257" s="220" t="e">
        <f>Scores!BG253*calcs!$BT$13</f>
        <v>#REF!</v>
      </c>
      <c r="BF257" s="220" t="e">
        <f>Scores!BH253*calcs!$BT$14</f>
        <v>#REF!</v>
      </c>
      <c r="BG257" s="220" t="e">
        <f>Scores!BI253*calcs!$BT$14</f>
        <v>#REF!</v>
      </c>
      <c r="BH257" s="220" t="e">
        <f>Scores!BJ253*calcs!$BT$14</f>
        <v>#REF!</v>
      </c>
      <c r="BI257" s="220" t="e">
        <f>Scores!BK253*calcs!$BT$14</f>
        <v>#REF!</v>
      </c>
      <c r="BJ257" s="220" t="e">
        <f>Scores!BL253*calcs!$BT$14</f>
        <v>#REF!</v>
      </c>
    </row>
    <row r="258" spans="1:62">
      <c r="A258" t="s">
        <v>525</v>
      </c>
      <c r="B258" s="16" t="s">
        <v>526</v>
      </c>
      <c r="C258" s="220" t="e">
        <f>Scores!E254*calcs!$BT$3</f>
        <v>#REF!</v>
      </c>
      <c r="D258" s="220" t="e">
        <f>Scores!F254*calcs!$BT$3</f>
        <v>#REF!</v>
      </c>
      <c r="E258" s="220" t="e">
        <f>Scores!G254*calcs!$BT$3</f>
        <v>#REF!</v>
      </c>
      <c r="F258" s="220" t="e">
        <f>Scores!H254*calcs!$BT$3</f>
        <v>#REF!</v>
      </c>
      <c r="G258" s="220" t="e">
        <f>Scores!I254*calcs!$BT$3</f>
        <v>#REF!</v>
      </c>
      <c r="H258" s="220" t="e">
        <f>Scores!J254*calcs!$BT$4</f>
        <v>#REF!</v>
      </c>
      <c r="I258" s="220" t="e">
        <f>Scores!K254*calcs!$BT$4</f>
        <v>#REF!</v>
      </c>
      <c r="J258" s="220" t="e">
        <f>Scores!L254*calcs!$BT$4</f>
        <v>#REF!</v>
      </c>
      <c r="K258" s="220" t="e">
        <f>Scores!M254*calcs!$BT$4</f>
        <v>#REF!</v>
      </c>
      <c r="L258" s="220" t="e">
        <f>Scores!N254*calcs!$BT$4</f>
        <v>#REF!</v>
      </c>
      <c r="M258" s="220" t="e">
        <f>Scores!O254*calcs!$BT$5</f>
        <v>#REF!</v>
      </c>
      <c r="N258" s="220" t="e">
        <f>Scores!P254*calcs!$BT$5</f>
        <v>#REF!</v>
      </c>
      <c r="O258" s="220" t="e">
        <f>Scores!Q254*calcs!$BT$5</f>
        <v>#REF!</v>
      </c>
      <c r="P258" s="220" t="e">
        <f>Scores!R254*calcs!$BT$5</f>
        <v>#REF!</v>
      </c>
      <c r="Q258" s="220" t="e">
        <f>Scores!S254*calcs!$BT$5</f>
        <v>#REF!</v>
      </c>
      <c r="R258" s="220" t="e">
        <f>Scores!T254*calcs!$BT$6</f>
        <v>#REF!</v>
      </c>
      <c r="S258" s="220" t="e">
        <f>Scores!U254*calcs!$BT$6</f>
        <v>#REF!</v>
      </c>
      <c r="T258" s="220" t="e">
        <f>Scores!V254*calcs!$BT$6</f>
        <v>#REF!</v>
      </c>
      <c r="U258" s="220" t="e">
        <f>Scores!W254*calcs!$BT$6</f>
        <v>#REF!</v>
      </c>
      <c r="V258" s="220" t="e">
        <f>Scores!X254*calcs!$BT$6</f>
        <v>#REF!</v>
      </c>
      <c r="W258" s="220" t="e">
        <f>Scores!Y254*calcs!$BT$7</f>
        <v>#REF!</v>
      </c>
      <c r="X258" s="220" t="e">
        <f>Scores!Z254*calcs!$BT$7</f>
        <v>#REF!</v>
      </c>
      <c r="Y258" s="220" t="e">
        <f>Scores!AA254*calcs!$BT$7</f>
        <v>#REF!</v>
      </c>
      <c r="Z258" s="220" t="e">
        <f>Scores!AB254*calcs!$BT$7</f>
        <v>#REF!</v>
      </c>
      <c r="AA258" s="220" t="e">
        <f>Scores!AC254*calcs!$BT$7</f>
        <v>#REF!</v>
      </c>
      <c r="AB258" s="220" t="e">
        <f>Scores!AD254*calcs!$BT$8</f>
        <v>#REF!</v>
      </c>
      <c r="AC258" s="220" t="e">
        <f>Scores!AE254*calcs!$BT$8</f>
        <v>#REF!</v>
      </c>
      <c r="AD258" s="220" t="e">
        <f>Scores!AF254*calcs!$BT$8</f>
        <v>#REF!</v>
      </c>
      <c r="AE258" s="220" t="e">
        <f>Scores!AG254*calcs!$BT$8</f>
        <v>#REF!</v>
      </c>
      <c r="AF258" s="220" t="e">
        <f>Scores!AH254*calcs!$BT$8</f>
        <v>#REF!</v>
      </c>
      <c r="AG258" s="220" t="e">
        <f>Scores!AI254*calcs!$BT$9</f>
        <v>#REF!</v>
      </c>
      <c r="AH258" s="220" t="e">
        <f>Scores!AJ254*calcs!$BT$9</f>
        <v>#REF!</v>
      </c>
      <c r="AI258" s="220" t="e">
        <f>Scores!AK254*calcs!$BT$9</f>
        <v>#REF!</v>
      </c>
      <c r="AJ258" s="220" t="e">
        <f>Scores!AL254*calcs!$BT$9</f>
        <v>#REF!</v>
      </c>
      <c r="AK258" s="220" t="e">
        <f>Scores!AM254*calcs!$BT$9</f>
        <v>#REF!</v>
      </c>
      <c r="AL258" s="220" t="e">
        <f>Scores!AN254*calcs!$BT$10</f>
        <v>#REF!</v>
      </c>
      <c r="AM258" s="220" t="e">
        <f>Scores!AO254*calcs!$BT$10</f>
        <v>#REF!</v>
      </c>
      <c r="AN258" s="220" t="e">
        <f>Scores!AP254*calcs!$BT$10</f>
        <v>#REF!</v>
      </c>
      <c r="AO258" s="220" t="e">
        <f>Scores!AQ254*calcs!$BT$10</f>
        <v>#REF!</v>
      </c>
      <c r="AP258" s="220" t="e">
        <f>Scores!AR254*calcs!$BT$10</f>
        <v>#REF!</v>
      </c>
      <c r="AQ258" s="220" t="e">
        <f>Scores!AS254*calcs!$BT$11</f>
        <v>#REF!</v>
      </c>
      <c r="AR258" s="220" t="e">
        <f>Scores!AT254*calcs!$BT$11</f>
        <v>#REF!</v>
      </c>
      <c r="AS258" s="220" t="e">
        <f>Scores!AU254*calcs!$BT$11</f>
        <v>#REF!</v>
      </c>
      <c r="AT258" s="220" t="e">
        <f>Scores!AV254*calcs!$BT$11</f>
        <v>#REF!</v>
      </c>
      <c r="AU258" s="220" t="e">
        <f>Scores!AW254*calcs!$BT$11</f>
        <v>#REF!</v>
      </c>
      <c r="AV258" s="220" t="e">
        <f>Scores!AX254*calcs!$BT$12</f>
        <v>#REF!</v>
      </c>
      <c r="AW258" s="220" t="e">
        <f>Scores!AY254*calcs!$BT$12</f>
        <v>#REF!</v>
      </c>
      <c r="AX258" s="220" t="e">
        <f>Scores!AZ254*calcs!$BT$12</f>
        <v>#REF!</v>
      </c>
      <c r="AY258" s="220" t="e">
        <f>Scores!BA254*calcs!$BT$12</f>
        <v>#REF!</v>
      </c>
      <c r="AZ258" s="220" t="e">
        <f>Scores!BB254*calcs!$BT$12</f>
        <v>#REF!</v>
      </c>
      <c r="BA258" s="220" t="e">
        <f>Scores!BC254*calcs!$BT$13</f>
        <v>#REF!</v>
      </c>
      <c r="BB258" s="220" t="e">
        <f>Scores!BD254*calcs!$BT$13</f>
        <v>#REF!</v>
      </c>
      <c r="BC258" s="220" t="e">
        <f>Scores!BE254*calcs!$BT$13</f>
        <v>#REF!</v>
      </c>
      <c r="BD258" s="220" t="e">
        <f>Scores!BF254*calcs!$BT$13</f>
        <v>#REF!</v>
      </c>
      <c r="BE258" s="220" t="e">
        <f>Scores!BG254*calcs!$BT$13</f>
        <v>#REF!</v>
      </c>
      <c r="BF258" s="220" t="e">
        <f>Scores!BH254*calcs!$BT$14</f>
        <v>#REF!</v>
      </c>
      <c r="BG258" s="220" t="e">
        <f>Scores!BI254*calcs!$BT$14</f>
        <v>#REF!</v>
      </c>
      <c r="BH258" s="220" t="e">
        <f>Scores!BJ254*calcs!$BT$14</f>
        <v>#REF!</v>
      </c>
      <c r="BI258" s="220" t="e">
        <f>Scores!BK254*calcs!$BT$14</f>
        <v>#REF!</v>
      </c>
      <c r="BJ258" s="220" t="e">
        <f>Scores!BL254*calcs!$BT$14</f>
        <v>#REF!</v>
      </c>
    </row>
    <row r="259" spans="1:62">
      <c r="A259" t="s">
        <v>527</v>
      </c>
      <c r="B259" s="16" t="s">
        <v>528</v>
      </c>
      <c r="C259" s="220" t="e">
        <f>Scores!E255*calcs!$BT$3</f>
        <v>#REF!</v>
      </c>
      <c r="D259" s="220" t="e">
        <f>Scores!F255*calcs!$BT$3</f>
        <v>#REF!</v>
      </c>
      <c r="E259" s="220" t="e">
        <f>Scores!G255*calcs!$BT$3</f>
        <v>#REF!</v>
      </c>
      <c r="F259" s="220" t="e">
        <f>Scores!H255*calcs!$BT$3</f>
        <v>#REF!</v>
      </c>
      <c r="G259" s="220" t="e">
        <f>Scores!I255*calcs!$BT$3</f>
        <v>#REF!</v>
      </c>
      <c r="H259" s="220" t="e">
        <f>Scores!J255*calcs!$BT$4</f>
        <v>#REF!</v>
      </c>
      <c r="I259" s="220" t="e">
        <f>Scores!K255*calcs!$BT$4</f>
        <v>#REF!</v>
      </c>
      <c r="J259" s="220" t="e">
        <f>Scores!L255*calcs!$BT$4</f>
        <v>#REF!</v>
      </c>
      <c r="K259" s="220" t="e">
        <f>Scores!M255*calcs!$BT$4</f>
        <v>#REF!</v>
      </c>
      <c r="L259" s="220" t="e">
        <f>Scores!N255*calcs!$BT$4</f>
        <v>#REF!</v>
      </c>
      <c r="M259" s="220" t="e">
        <f>Scores!O255*calcs!$BT$5</f>
        <v>#REF!</v>
      </c>
      <c r="N259" s="220" t="e">
        <f>Scores!P255*calcs!$BT$5</f>
        <v>#REF!</v>
      </c>
      <c r="O259" s="220" t="e">
        <f>Scores!Q255*calcs!$BT$5</f>
        <v>#REF!</v>
      </c>
      <c r="P259" s="220" t="e">
        <f>Scores!R255*calcs!$BT$5</f>
        <v>#REF!</v>
      </c>
      <c r="Q259" s="220" t="e">
        <f>Scores!S255*calcs!$BT$5</f>
        <v>#REF!</v>
      </c>
      <c r="R259" s="220" t="e">
        <f>Scores!T255*calcs!$BT$6</f>
        <v>#REF!</v>
      </c>
      <c r="S259" s="220" t="e">
        <f>Scores!U255*calcs!$BT$6</f>
        <v>#REF!</v>
      </c>
      <c r="T259" s="220" t="e">
        <f>Scores!V255*calcs!$BT$6</f>
        <v>#REF!</v>
      </c>
      <c r="U259" s="220" t="e">
        <f>Scores!W255*calcs!$BT$6</f>
        <v>#REF!</v>
      </c>
      <c r="V259" s="220" t="e">
        <f>Scores!X255*calcs!$BT$6</f>
        <v>#REF!</v>
      </c>
      <c r="W259" s="220" t="e">
        <f>Scores!Y255*calcs!$BT$7</f>
        <v>#REF!</v>
      </c>
      <c r="X259" s="220" t="e">
        <f>Scores!Z255*calcs!$BT$7</f>
        <v>#REF!</v>
      </c>
      <c r="Y259" s="220" t="e">
        <f>Scores!AA255*calcs!$BT$7</f>
        <v>#REF!</v>
      </c>
      <c r="Z259" s="220" t="e">
        <f>Scores!AB255*calcs!$BT$7</f>
        <v>#REF!</v>
      </c>
      <c r="AA259" s="220" t="e">
        <f>Scores!AC255*calcs!$BT$7</f>
        <v>#REF!</v>
      </c>
      <c r="AB259" s="220" t="e">
        <f>Scores!AD255*calcs!$BT$8</f>
        <v>#REF!</v>
      </c>
      <c r="AC259" s="220" t="e">
        <f>Scores!AE255*calcs!$BT$8</f>
        <v>#REF!</v>
      </c>
      <c r="AD259" s="220" t="e">
        <f>Scores!AF255*calcs!$BT$8</f>
        <v>#REF!</v>
      </c>
      <c r="AE259" s="220" t="e">
        <f>Scores!AG255*calcs!$BT$8</f>
        <v>#REF!</v>
      </c>
      <c r="AF259" s="220" t="e">
        <f>Scores!AH255*calcs!$BT$8</f>
        <v>#REF!</v>
      </c>
      <c r="AG259" s="220" t="e">
        <f>Scores!AI255*calcs!$BT$9</f>
        <v>#REF!</v>
      </c>
      <c r="AH259" s="220" t="e">
        <f>Scores!AJ255*calcs!$BT$9</f>
        <v>#REF!</v>
      </c>
      <c r="AI259" s="220" t="e">
        <f>Scores!AK255*calcs!$BT$9</f>
        <v>#REF!</v>
      </c>
      <c r="AJ259" s="220" t="e">
        <f>Scores!AL255*calcs!$BT$9</f>
        <v>#REF!</v>
      </c>
      <c r="AK259" s="220" t="e">
        <f>Scores!AM255*calcs!$BT$9</f>
        <v>#REF!</v>
      </c>
      <c r="AL259" s="220" t="e">
        <f>Scores!AN255*calcs!$BT$10</f>
        <v>#REF!</v>
      </c>
      <c r="AM259" s="220" t="e">
        <f>Scores!AO255*calcs!$BT$10</f>
        <v>#REF!</v>
      </c>
      <c r="AN259" s="220" t="e">
        <f>Scores!AP255*calcs!$BT$10</f>
        <v>#REF!</v>
      </c>
      <c r="AO259" s="220" t="e">
        <f>Scores!AQ255*calcs!$BT$10</f>
        <v>#REF!</v>
      </c>
      <c r="AP259" s="220" t="e">
        <f>Scores!AR255*calcs!$BT$10</f>
        <v>#REF!</v>
      </c>
      <c r="AQ259" s="220" t="e">
        <f>Scores!AS255*calcs!$BT$11</f>
        <v>#REF!</v>
      </c>
      <c r="AR259" s="220" t="e">
        <f>Scores!AT255*calcs!$BT$11</f>
        <v>#REF!</v>
      </c>
      <c r="AS259" s="220" t="e">
        <f>Scores!AU255*calcs!$BT$11</f>
        <v>#REF!</v>
      </c>
      <c r="AT259" s="220" t="e">
        <f>Scores!AV255*calcs!$BT$11</f>
        <v>#REF!</v>
      </c>
      <c r="AU259" s="220" t="e">
        <f>Scores!AW255*calcs!$BT$11</f>
        <v>#REF!</v>
      </c>
      <c r="AV259" s="220" t="e">
        <f>Scores!AX255*calcs!$BT$12</f>
        <v>#REF!</v>
      </c>
      <c r="AW259" s="220" t="e">
        <f>Scores!AY255*calcs!$BT$12</f>
        <v>#REF!</v>
      </c>
      <c r="AX259" s="220" t="e">
        <f>Scores!AZ255*calcs!$BT$12</f>
        <v>#REF!</v>
      </c>
      <c r="AY259" s="220" t="e">
        <f>Scores!BA255*calcs!$BT$12</f>
        <v>#REF!</v>
      </c>
      <c r="AZ259" s="220" t="e">
        <f>Scores!BB255*calcs!$BT$12</f>
        <v>#REF!</v>
      </c>
      <c r="BA259" s="220" t="e">
        <f>Scores!BC255*calcs!$BT$13</f>
        <v>#REF!</v>
      </c>
      <c r="BB259" s="220" t="e">
        <f>Scores!BD255*calcs!$BT$13</f>
        <v>#REF!</v>
      </c>
      <c r="BC259" s="220" t="e">
        <f>Scores!BE255*calcs!$BT$13</f>
        <v>#REF!</v>
      </c>
      <c r="BD259" s="220" t="e">
        <f>Scores!BF255*calcs!$BT$13</f>
        <v>#REF!</v>
      </c>
      <c r="BE259" s="220" t="e">
        <f>Scores!BG255*calcs!$BT$13</f>
        <v>#REF!</v>
      </c>
      <c r="BF259" s="220" t="e">
        <f>Scores!BH255*calcs!$BT$14</f>
        <v>#REF!</v>
      </c>
      <c r="BG259" s="220" t="e">
        <f>Scores!BI255*calcs!$BT$14</f>
        <v>#REF!</v>
      </c>
      <c r="BH259" s="220" t="e">
        <f>Scores!BJ255*calcs!$BT$14</f>
        <v>#REF!</v>
      </c>
      <c r="BI259" s="220" t="e">
        <f>Scores!BK255*calcs!$BT$14</f>
        <v>#REF!</v>
      </c>
      <c r="BJ259" s="220" t="e">
        <f>Scores!BL255*calcs!$BT$14</f>
        <v>#REF!</v>
      </c>
    </row>
    <row r="260" spans="1:62">
      <c r="A260" t="s">
        <v>529</v>
      </c>
      <c r="B260" s="16" t="s">
        <v>530</v>
      </c>
      <c r="C260" s="220" t="e">
        <f>Scores!E256*calcs!$BT$3</f>
        <v>#REF!</v>
      </c>
      <c r="D260" s="220" t="e">
        <f>Scores!F256*calcs!$BT$3</f>
        <v>#REF!</v>
      </c>
      <c r="E260" s="220" t="e">
        <f>Scores!G256*calcs!$BT$3</f>
        <v>#REF!</v>
      </c>
      <c r="F260" s="220" t="e">
        <f>Scores!H256*calcs!$BT$3</f>
        <v>#REF!</v>
      </c>
      <c r="G260" s="220" t="e">
        <f>Scores!I256*calcs!$BT$3</f>
        <v>#REF!</v>
      </c>
      <c r="H260" s="220" t="e">
        <f>Scores!J256*calcs!$BT$4</f>
        <v>#REF!</v>
      </c>
      <c r="I260" s="220" t="e">
        <f>Scores!K256*calcs!$BT$4</f>
        <v>#REF!</v>
      </c>
      <c r="J260" s="220" t="e">
        <f>Scores!L256*calcs!$BT$4</f>
        <v>#REF!</v>
      </c>
      <c r="K260" s="220" t="e">
        <f>Scores!M256*calcs!$BT$4</f>
        <v>#REF!</v>
      </c>
      <c r="L260" s="220" t="e">
        <f>Scores!N256*calcs!$BT$4</f>
        <v>#REF!</v>
      </c>
      <c r="M260" s="220" t="e">
        <f>Scores!O256*calcs!$BT$5</f>
        <v>#REF!</v>
      </c>
      <c r="N260" s="220" t="e">
        <f>Scores!P256*calcs!$BT$5</f>
        <v>#REF!</v>
      </c>
      <c r="O260" s="220" t="e">
        <f>Scores!Q256*calcs!$BT$5</f>
        <v>#REF!</v>
      </c>
      <c r="P260" s="220" t="e">
        <f>Scores!R256*calcs!$BT$5</f>
        <v>#REF!</v>
      </c>
      <c r="Q260" s="220" t="e">
        <f>Scores!S256*calcs!$BT$5</f>
        <v>#REF!</v>
      </c>
      <c r="R260" s="220" t="e">
        <f>Scores!T256*calcs!$BT$6</f>
        <v>#REF!</v>
      </c>
      <c r="S260" s="220" t="e">
        <f>Scores!U256*calcs!$BT$6</f>
        <v>#REF!</v>
      </c>
      <c r="T260" s="220" t="e">
        <f>Scores!V256*calcs!$BT$6</f>
        <v>#REF!</v>
      </c>
      <c r="U260" s="220" t="e">
        <f>Scores!W256*calcs!$BT$6</f>
        <v>#REF!</v>
      </c>
      <c r="V260" s="220" t="e">
        <f>Scores!X256*calcs!$BT$6</f>
        <v>#REF!</v>
      </c>
      <c r="W260" s="220" t="e">
        <f>Scores!Y256*calcs!$BT$7</f>
        <v>#REF!</v>
      </c>
      <c r="X260" s="220" t="e">
        <f>Scores!Z256*calcs!$BT$7</f>
        <v>#REF!</v>
      </c>
      <c r="Y260" s="220" t="e">
        <f>Scores!AA256*calcs!$BT$7</f>
        <v>#REF!</v>
      </c>
      <c r="Z260" s="220" t="e">
        <f>Scores!AB256*calcs!$BT$7</f>
        <v>#REF!</v>
      </c>
      <c r="AA260" s="220" t="e">
        <f>Scores!AC256*calcs!$BT$7</f>
        <v>#REF!</v>
      </c>
      <c r="AB260" s="220" t="e">
        <f>Scores!AD256*calcs!$BT$8</f>
        <v>#REF!</v>
      </c>
      <c r="AC260" s="220" t="e">
        <f>Scores!AE256*calcs!$BT$8</f>
        <v>#REF!</v>
      </c>
      <c r="AD260" s="220" t="e">
        <f>Scores!AF256*calcs!$BT$8</f>
        <v>#REF!</v>
      </c>
      <c r="AE260" s="220" t="e">
        <f>Scores!AG256*calcs!$BT$8</f>
        <v>#REF!</v>
      </c>
      <c r="AF260" s="220" t="e">
        <f>Scores!AH256*calcs!$BT$8</f>
        <v>#REF!</v>
      </c>
      <c r="AG260" s="220" t="e">
        <f>Scores!AI256*calcs!$BT$9</f>
        <v>#REF!</v>
      </c>
      <c r="AH260" s="220" t="e">
        <f>Scores!AJ256*calcs!$BT$9</f>
        <v>#REF!</v>
      </c>
      <c r="AI260" s="220" t="e">
        <f>Scores!AK256*calcs!$BT$9</f>
        <v>#REF!</v>
      </c>
      <c r="AJ260" s="220" t="e">
        <f>Scores!AL256*calcs!$BT$9</f>
        <v>#REF!</v>
      </c>
      <c r="AK260" s="220" t="e">
        <f>Scores!AM256*calcs!$BT$9</f>
        <v>#REF!</v>
      </c>
      <c r="AL260" s="220" t="e">
        <f>Scores!AN256*calcs!$BT$10</f>
        <v>#REF!</v>
      </c>
      <c r="AM260" s="220" t="e">
        <f>Scores!AO256*calcs!$BT$10</f>
        <v>#REF!</v>
      </c>
      <c r="AN260" s="220" t="e">
        <f>Scores!AP256*calcs!$BT$10</f>
        <v>#REF!</v>
      </c>
      <c r="AO260" s="220" t="e">
        <f>Scores!AQ256*calcs!$BT$10</f>
        <v>#REF!</v>
      </c>
      <c r="AP260" s="220" t="e">
        <f>Scores!AR256*calcs!$BT$10</f>
        <v>#REF!</v>
      </c>
      <c r="AQ260" s="220" t="e">
        <f>Scores!AS256*calcs!$BT$11</f>
        <v>#REF!</v>
      </c>
      <c r="AR260" s="220" t="e">
        <f>Scores!AT256*calcs!$BT$11</f>
        <v>#REF!</v>
      </c>
      <c r="AS260" s="220" t="e">
        <f>Scores!AU256*calcs!$BT$11</f>
        <v>#REF!</v>
      </c>
      <c r="AT260" s="220" t="e">
        <f>Scores!AV256*calcs!$BT$11</f>
        <v>#REF!</v>
      </c>
      <c r="AU260" s="220" t="e">
        <f>Scores!AW256*calcs!$BT$11</f>
        <v>#REF!</v>
      </c>
      <c r="AV260" s="220" t="e">
        <f>Scores!AX256*calcs!$BT$12</f>
        <v>#REF!</v>
      </c>
      <c r="AW260" s="220" t="e">
        <f>Scores!AY256*calcs!$BT$12</f>
        <v>#REF!</v>
      </c>
      <c r="AX260" s="220" t="e">
        <f>Scores!AZ256*calcs!$BT$12</f>
        <v>#REF!</v>
      </c>
      <c r="AY260" s="220" t="e">
        <f>Scores!BA256*calcs!$BT$12</f>
        <v>#REF!</v>
      </c>
      <c r="AZ260" s="220" t="e">
        <f>Scores!BB256*calcs!$BT$12</f>
        <v>#REF!</v>
      </c>
      <c r="BA260" s="220" t="e">
        <f>Scores!BC256*calcs!$BT$13</f>
        <v>#REF!</v>
      </c>
      <c r="BB260" s="220" t="e">
        <f>Scores!BD256*calcs!$BT$13</f>
        <v>#REF!</v>
      </c>
      <c r="BC260" s="220" t="e">
        <f>Scores!BE256*calcs!$BT$13</f>
        <v>#REF!</v>
      </c>
      <c r="BD260" s="220" t="e">
        <f>Scores!BF256*calcs!$BT$13</f>
        <v>#REF!</v>
      </c>
      <c r="BE260" s="220" t="e">
        <f>Scores!BG256*calcs!$BT$13</f>
        <v>#REF!</v>
      </c>
      <c r="BF260" s="220" t="e">
        <f>Scores!BH256*calcs!$BT$14</f>
        <v>#REF!</v>
      </c>
      <c r="BG260" s="220" t="e">
        <f>Scores!BI256*calcs!$BT$14</f>
        <v>#REF!</v>
      </c>
      <c r="BH260" s="220" t="e">
        <f>Scores!BJ256*calcs!$BT$14</f>
        <v>#REF!</v>
      </c>
      <c r="BI260" s="220" t="e">
        <f>Scores!BK256*calcs!$BT$14</f>
        <v>#REF!</v>
      </c>
      <c r="BJ260" s="220" t="e">
        <f>Scores!BL256*calcs!$BT$14</f>
        <v>#REF!</v>
      </c>
    </row>
    <row r="261" spans="1:62">
      <c r="A261" t="s">
        <v>531</v>
      </c>
      <c r="B261" s="16" t="s">
        <v>532</v>
      </c>
      <c r="C261" s="220" t="e">
        <f>Scores!E257*calcs!$BT$3</f>
        <v>#REF!</v>
      </c>
      <c r="D261" s="220" t="e">
        <f>Scores!F257*calcs!$BT$3</f>
        <v>#REF!</v>
      </c>
      <c r="E261" s="220" t="e">
        <f>Scores!G257*calcs!$BT$3</f>
        <v>#REF!</v>
      </c>
      <c r="F261" s="220" t="e">
        <f>Scores!H257*calcs!$BT$3</f>
        <v>#REF!</v>
      </c>
      <c r="G261" s="220" t="e">
        <f>Scores!I257*calcs!$BT$3</f>
        <v>#REF!</v>
      </c>
      <c r="H261" s="220" t="e">
        <f>Scores!J257*calcs!$BT$4</f>
        <v>#REF!</v>
      </c>
      <c r="I261" s="220" t="e">
        <f>Scores!K257*calcs!$BT$4</f>
        <v>#REF!</v>
      </c>
      <c r="J261" s="220" t="e">
        <f>Scores!L257*calcs!$BT$4</f>
        <v>#REF!</v>
      </c>
      <c r="K261" s="220" t="e">
        <f>Scores!M257*calcs!$BT$4</f>
        <v>#REF!</v>
      </c>
      <c r="L261" s="220" t="e">
        <f>Scores!N257*calcs!$BT$4</f>
        <v>#REF!</v>
      </c>
      <c r="M261" s="220" t="e">
        <f>Scores!O257*calcs!$BT$5</f>
        <v>#REF!</v>
      </c>
      <c r="N261" s="220" t="e">
        <f>Scores!P257*calcs!$BT$5</f>
        <v>#REF!</v>
      </c>
      <c r="O261" s="220" t="e">
        <f>Scores!Q257*calcs!$BT$5</f>
        <v>#REF!</v>
      </c>
      <c r="P261" s="220" t="e">
        <f>Scores!R257*calcs!$BT$5</f>
        <v>#REF!</v>
      </c>
      <c r="Q261" s="220" t="e">
        <f>Scores!S257*calcs!$BT$5</f>
        <v>#REF!</v>
      </c>
      <c r="R261" s="220" t="e">
        <f>Scores!T257*calcs!$BT$6</f>
        <v>#REF!</v>
      </c>
      <c r="S261" s="220" t="e">
        <f>Scores!U257*calcs!$BT$6</f>
        <v>#REF!</v>
      </c>
      <c r="T261" s="220" t="e">
        <f>Scores!V257*calcs!$BT$6</f>
        <v>#REF!</v>
      </c>
      <c r="U261" s="220" t="e">
        <f>Scores!W257*calcs!$BT$6</f>
        <v>#REF!</v>
      </c>
      <c r="V261" s="220" t="e">
        <f>Scores!X257*calcs!$BT$6</f>
        <v>#REF!</v>
      </c>
      <c r="W261" s="220" t="e">
        <f>Scores!Y257*calcs!$BT$7</f>
        <v>#REF!</v>
      </c>
      <c r="X261" s="220" t="e">
        <f>Scores!Z257*calcs!$BT$7</f>
        <v>#REF!</v>
      </c>
      <c r="Y261" s="220" t="e">
        <f>Scores!AA257*calcs!$BT$7</f>
        <v>#REF!</v>
      </c>
      <c r="Z261" s="220" t="e">
        <f>Scores!AB257*calcs!$BT$7</f>
        <v>#REF!</v>
      </c>
      <c r="AA261" s="220" t="e">
        <f>Scores!AC257*calcs!$BT$7</f>
        <v>#REF!</v>
      </c>
      <c r="AB261" s="220" t="e">
        <f>Scores!AD257*calcs!$BT$8</f>
        <v>#REF!</v>
      </c>
      <c r="AC261" s="220" t="e">
        <f>Scores!AE257*calcs!$BT$8</f>
        <v>#REF!</v>
      </c>
      <c r="AD261" s="220" t="e">
        <f>Scores!AF257*calcs!$BT$8</f>
        <v>#REF!</v>
      </c>
      <c r="AE261" s="220" t="e">
        <f>Scores!AG257*calcs!$BT$8</f>
        <v>#REF!</v>
      </c>
      <c r="AF261" s="220" t="e">
        <f>Scores!AH257*calcs!$BT$8</f>
        <v>#REF!</v>
      </c>
      <c r="AG261" s="220" t="e">
        <f>Scores!AI257*calcs!$BT$9</f>
        <v>#REF!</v>
      </c>
      <c r="AH261" s="220" t="e">
        <f>Scores!AJ257*calcs!$BT$9</f>
        <v>#REF!</v>
      </c>
      <c r="AI261" s="220" t="e">
        <f>Scores!AK257*calcs!$BT$9</f>
        <v>#REF!</v>
      </c>
      <c r="AJ261" s="220" t="e">
        <f>Scores!AL257*calcs!$BT$9</f>
        <v>#REF!</v>
      </c>
      <c r="AK261" s="220" t="e">
        <f>Scores!AM257*calcs!$BT$9</f>
        <v>#REF!</v>
      </c>
      <c r="AL261" s="220" t="e">
        <f>Scores!AN257*calcs!$BT$10</f>
        <v>#REF!</v>
      </c>
      <c r="AM261" s="220" t="e">
        <f>Scores!AO257*calcs!$BT$10</f>
        <v>#REF!</v>
      </c>
      <c r="AN261" s="220" t="e">
        <f>Scores!AP257*calcs!$BT$10</f>
        <v>#REF!</v>
      </c>
      <c r="AO261" s="220" t="e">
        <f>Scores!AQ257*calcs!$BT$10</f>
        <v>#REF!</v>
      </c>
      <c r="AP261" s="220" t="e">
        <f>Scores!AR257*calcs!$BT$10</f>
        <v>#REF!</v>
      </c>
      <c r="AQ261" s="220" t="e">
        <f>Scores!AS257*calcs!$BT$11</f>
        <v>#REF!</v>
      </c>
      <c r="AR261" s="220" t="e">
        <f>Scores!AT257*calcs!$BT$11</f>
        <v>#REF!</v>
      </c>
      <c r="AS261" s="220" t="e">
        <f>Scores!AU257*calcs!$BT$11</f>
        <v>#REF!</v>
      </c>
      <c r="AT261" s="220" t="e">
        <f>Scores!AV257*calcs!$BT$11</f>
        <v>#REF!</v>
      </c>
      <c r="AU261" s="220" t="e">
        <f>Scores!AW257*calcs!$BT$11</f>
        <v>#REF!</v>
      </c>
      <c r="AV261" s="220" t="e">
        <f>Scores!AX257*calcs!$BT$12</f>
        <v>#REF!</v>
      </c>
      <c r="AW261" s="220" t="e">
        <f>Scores!AY257*calcs!$BT$12</f>
        <v>#REF!</v>
      </c>
      <c r="AX261" s="220" t="e">
        <f>Scores!AZ257*calcs!$BT$12</f>
        <v>#REF!</v>
      </c>
      <c r="AY261" s="220" t="e">
        <f>Scores!BA257*calcs!$BT$12</f>
        <v>#REF!</v>
      </c>
      <c r="AZ261" s="220" t="e">
        <f>Scores!BB257*calcs!$BT$12</f>
        <v>#REF!</v>
      </c>
      <c r="BA261" s="220" t="e">
        <f>Scores!BC257*calcs!$BT$13</f>
        <v>#REF!</v>
      </c>
      <c r="BB261" s="220" t="e">
        <f>Scores!BD257*calcs!$BT$13</f>
        <v>#REF!</v>
      </c>
      <c r="BC261" s="220" t="e">
        <f>Scores!BE257*calcs!$BT$13</f>
        <v>#REF!</v>
      </c>
      <c r="BD261" s="220" t="e">
        <f>Scores!BF257*calcs!$BT$13</f>
        <v>#REF!</v>
      </c>
      <c r="BE261" s="220" t="e">
        <f>Scores!BG257*calcs!$BT$13</f>
        <v>#REF!</v>
      </c>
      <c r="BF261" s="220" t="e">
        <f>Scores!BH257*calcs!$BT$14</f>
        <v>#REF!</v>
      </c>
      <c r="BG261" s="220" t="e">
        <f>Scores!BI257*calcs!$BT$14</f>
        <v>#REF!</v>
      </c>
      <c r="BH261" s="220" t="e">
        <f>Scores!BJ257*calcs!$BT$14</f>
        <v>#REF!</v>
      </c>
      <c r="BI261" s="220" t="e">
        <f>Scores!BK257*calcs!$BT$14</f>
        <v>#REF!</v>
      </c>
      <c r="BJ261" s="220" t="e">
        <f>Scores!BL257*calcs!$BT$14</f>
        <v>#REF!</v>
      </c>
    </row>
    <row r="262" spans="1:62">
      <c r="A262" t="s">
        <v>533</v>
      </c>
      <c r="B262" s="16" t="s">
        <v>534</v>
      </c>
      <c r="C262" s="220" t="e">
        <f>Scores!E258*calcs!$BT$3</f>
        <v>#REF!</v>
      </c>
      <c r="D262" s="220" t="e">
        <f>Scores!F258*calcs!$BT$3</f>
        <v>#REF!</v>
      </c>
      <c r="E262" s="220" t="e">
        <f>Scores!G258*calcs!$BT$3</f>
        <v>#REF!</v>
      </c>
      <c r="F262" s="220" t="e">
        <f>Scores!H258*calcs!$BT$3</f>
        <v>#REF!</v>
      </c>
      <c r="G262" s="220" t="e">
        <f>Scores!I258*calcs!$BT$3</f>
        <v>#REF!</v>
      </c>
      <c r="H262" s="220" t="e">
        <f>Scores!J258*calcs!$BT$4</f>
        <v>#REF!</v>
      </c>
      <c r="I262" s="220" t="e">
        <f>Scores!K258*calcs!$BT$4</f>
        <v>#REF!</v>
      </c>
      <c r="J262" s="220" t="e">
        <f>Scores!L258*calcs!$BT$4</f>
        <v>#REF!</v>
      </c>
      <c r="K262" s="220" t="e">
        <f>Scores!M258*calcs!$BT$4</f>
        <v>#REF!</v>
      </c>
      <c r="L262" s="220" t="e">
        <f>Scores!N258*calcs!$BT$4</f>
        <v>#REF!</v>
      </c>
      <c r="M262" s="220" t="e">
        <f>Scores!O258*calcs!$BT$5</f>
        <v>#REF!</v>
      </c>
      <c r="N262" s="220" t="e">
        <f>Scores!P258*calcs!$BT$5</f>
        <v>#REF!</v>
      </c>
      <c r="O262" s="220" t="e">
        <f>Scores!Q258*calcs!$BT$5</f>
        <v>#REF!</v>
      </c>
      <c r="P262" s="220" t="e">
        <f>Scores!R258*calcs!$BT$5</f>
        <v>#REF!</v>
      </c>
      <c r="Q262" s="220" t="e">
        <f>Scores!S258*calcs!$BT$5</f>
        <v>#REF!</v>
      </c>
      <c r="R262" s="220" t="e">
        <f>Scores!T258*calcs!$BT$6</f>
        <v>#REF!</v>
      </c>
      <c r="S262" s="220" t="e">
        <f>Scores!U258*calcs!$BT$6</f>
        <v>#REF!</v>
      </c>
      <c r="T262" s="220" t="e">
        <f>Scores!V258*calcs!$BT$6</f>
        <v>#REF!</v>
      </c>
      <c r="U262" s="220" t="e">
        <f>Scores!W258*calcs!$BT$6</f>
        <v>#REF!</v>
      </c>
      <c r="V262" s="220" t="e">
        <f>Scores!X258*calcs!$BT$6</f>
        <v>#REF!</v>
      </c>
      <c r="W262" s="220" t="e">
        <f>Scores!Y258*calcs!$BT$7</f>
        <v>#REF!</v>
      </c>
      <c r="X262" s="220" t="e">
        <f>Scores!Z258*calcs!$BT$7</f>
        <v>#REF!</v>
      </c>
      <c r="Y262" s="220" t="e">
        <f>Scores!AA258*calcs!$BT$7</f>
        <v>#REF!</v>
      </c>
      <c r="Z262" s="220" t="e">
        <f>Scores!AB258*calcs!$BT$7</f>
        <v>#REF!</v>
      </c>
      <c r="AA262" s="220" t="e">
        <f>Scores!AC258*calcs!$BT$7</f>
        <v>#REF!</v>
      </c>
      <c r="AB262" s="220" t="e">
        <f>Scores!AD258*calcs!$BT$8</f>
        <v>#REF!</v>
      </c>
      <c r="AC262" s="220" t="e">
        <f>Scores!AE258*calcs!$BT$8</f>
        <v>#REF!</v>
      </c>
      <c r="AD262" s="220" t="e">
        <f>Scores!AF258*calcs!$BT$8</f>
        <v>#REF!</v>
      </c>
      <c r="AE262" s="220" t="e">
        <f>Scores!AG258*calcs!$BT$8</f>
        <v>#REF!</v>
      </c>
      <c r="AF262" s="220" t="e">
        <f>Scores!AH258*calcs!$BT$8</f>
        <v>#REF!</v>
      </c>
      <c r="AG262" s="220" t="e">
        <f>Scores!AI258*calcs!$BT$9</f>
        <v>#REF!</v>
      </c>
      <c r="AH262" s="220" t="e">
        <f>Scores!AJ258*calcs!$BT$9</f>
        <v>#REF!</v>
      </c>
      <c r="AI262" s="220" t="e">
        <f>Scores!AK258*calcs!$BT$9</f>
        <v>#REF!</v>
      </c>
      <c r="AJ262" s="220" t="e">
        <f>Scores!AL258*calcs!$BT$9</f>
        <v>#REF!</v>
      </c>
      <c r="AK262" s="220" t="e">
        <f>Scores!AM258*calcs!$BT$9</f>
        <v>#REF!</v>
      </c>
      <c r="AL262" s="220" t="e">
        <f>Scores!AN258*calcs!$BT$10</f>
        <v>#REF!</v>
      </c>
      <c r="AM262" s="220" t="e">
        <f>Scores!AO258*calcs!$BT$10</f>
        <v>#REF!</v>
      </c>
      <c r="AN262" s="220" t="e">
        <f>Scores!AP258*calcs!$BT$10</f>
        <v>#REF!</v>
      </c>
      <c r="AO262" s="220" t="e">
        <f>Scores!AQ258*calcs!$BT$10</f>
        <v>#REF!</v>
      </c>
      <c r="AP262" s="220" t="e">
        <f>Scores!AR258*calcs!$BT$10</f>
        <v>#REF!</v>
      </c>
      <c r="AQ262" s="220" t="e">
        <f>Scores!AS258*calcs!$BT$11</f>
        <v>#REF!</v>
      </c>
      <c r="AR262" s="220" t="e">
        <f>Scores!AT258*calcs!$BT$11</f>
        <v>#REF!</v>
      </c>
      <c r="AS262" s="220" t="e">
        <f>Scores!AU258*calcs!$BT$11</f>
        <v>#REF!</v>
      </c>
      <c r="AT262" s="220" t="e">
        <f>Scores!AV258*calcs!$BT$11</f>
        <v>#REF!</v>
      </c>
      <c r="AU262" s="220" t="e">
        <f>Scores!AW258*calcs!$BT$11</f>
        <v>#REF!</v>
      </c>
      <c r="AV262" s="220" t="e">
        <f>Scores!AX258*calcs!$BT$12</f>
        <v>#REF!</v>
      </c>
      <c r="AW262" s="220" t="e">
        <f>Scores!AY258*calcs!$BT$12</f>
        <v>#REF!</v>
      </c>
      <c r="AX262" s="220" t="e">
        <f>Scores!AZ258*calcs!$BT$12</f>
        <v>#REF!</v>
      </c>
      <c r="AY262" s="220" t="e">
        <f>Scores!BA258*calcs!$BT$12</f>
        <v>#REF!</v>
      </c>
      <c r="AZ262" s="220" t="e">
        <f>Scores!BB258*calcs!$BT$12</f>
        <v>#REF!</v>
      </c>
      <c r="BA262" s="220" t="e">
        <f>Scores!BC258*calcs!$BT$13</f>
        <v>#REF!</v>
      </c>
      <c r="BB262" s="220" t="e">
        <f>Scores!BD258*calcs!$BT$13</f>
        <v>#REF!</v>
      </c>
      <c r="BC262" s="220" t="e">
        <f>Scores!BE258*calcs!$BT$13</f>
        <v>#REF!</v>
      </c>
      <c r="BD262" s="220" t="e">
        <f>Scores!BF258*calcs!$BT$13</f>
        <v>#REF!</v>
      </c>
      <c r="BE262" s="220" t="e">
        <f>Scores!BG258*calcs!$BT$13</f>
        <v>#REF!</v>
      </c>
      <c r="BF262" s="220" t="e">
        <f>Scores!BH258*calcs!$BT$14</f>
        <v>#REF!</v>
      </c>
      <c r="BG262" s="220" t="e">
        <f>Scores!BI258*calcs!$BT$14</f>
        <v>#REF!</v>
      </c>
      <c r="BH262" s="220" t="e">
        <f>Scores!BJ258*calcs!$BT$14</f>
        <v>#REF!</v>
      </c>
      <c r="BI262" s="220" t="e">
        <f>Scores!BK258*calcs!$BT$14</f>
        <v>#REF!</v>
      </c>
      <c r="BJ262" s="220" t="e">
        <f>Scores!BL258*calcs!$BT$14</f>
        <v>#REF!</v>
      </c>
    </row>
    <row r="263" spans="1:62">
      <c r="A263" t="s">
        <v>535</v>
      </c>
      <c r="B263" s="16" t="s">
        <v>536</v>
      </c>
      <c r="C263" s="220" t="e">
        <f>Scores!E259*calcs!$BT$3</f>
        <v>#REF!</v>
      </c>
      <c r="D263" s="220" t="e">
        <f>Scores!F259*calcs!$BT$3</f>
        <v>#REF!</v>
      </c>
      <c r="E263" s="220" t="e">
        <f>Scores!G259*calcs!$BT$3</f>
        <v>#REF!</v>
      </c>
      <c r="F263" s="220" t="e">
        <f>Scores!H259*calcs!$BT$3</f>
        <v>#REF!</v>
      </c>
      <c r="G263" s="220" t="e">
        <f>Scores!I259*calcs!$BT$3</f>
        <v>#REF!</v>
      </c>
      <c r="H263" s="220" t="e">
        <f>Scores!J259*calcs!$BT$4</f>
        <v>#REF!</v>
      </c>
      <c r="I263" s="220" t="e">
        <f>Scores!K259*calcs!$BT$4</f>
        <v>#REF!</v>
      </c>
      <c r="J263" s="220" t="e">
        <f>Scores!L259*calcs!$BT$4</f>
        <v>#REF!</v>
      </c>
      <c r="K263" s="220" t="e">
        <f>Scores!M259*calcs!$BT$4</f>
        <v>#REF!</v>
      </c>
      <c r="L263" s="220" t="e">
        <f>Scores!N259*calcs!$BT$4</f>
        <v>#REF!</v>
      </c>
      <c r="M263" s="220" t="e">
        <f>Scores!O259*calcs!$BT$5</f>
        <v>#REF!</v>
      </c>
      <c r="N263" s="220" t="e">
        <f>Scores!P259*calcs!$BT$5</f>
        <v>#REF!</v>
      </c>
      <c r="O263" s="220" t="e">
        <f>Scores!Q259*calcs!$BT$5</f>
        <v>#REF!</v>
      </c>
      <c r="P263" s="220" t="e">
        <f>Scores!R259*calcs!$BT$5</f>
        <v>#REF!</v>
      </c>
      <c r="Q263" s="220" t="e">
        <f>Scores!S259*calcs!$BT$5</f>
        <v>#REF!</v>
      </c>
      <c r="R263" s="220" t="e">
        <f>Scores!T259*calcs!$BT$6</f>
        <v>#REF!</v>
      </c>
      <c r="S263" s="220" t="e">
        <f>Scores!U259*calcs!$BT$6</f>
        <v>#REF!</v>
      </c>
      <c r="T263" s="220" t="e">
        <f>Scores!V259*calcs!$BT$6</f>
        <v>#REF!</v>
      </c>
      <c r="U263" s="220" t="e">
        <f>Scores!W259*calcs!$BT$6</f>
        <v>#REF!</v>
      </c>
      <c r="V263" s="220" t="e">
        <f>Scores!X259*calcs!$BT$6</f>
        <v>#REF!</v>
      </c>
      <c r="W263" s="220" t="e">
        <f>Scores!Y259*calcs!$BT$7</f>
        <v>#REF!</v>
      </c>
      <c r="X263" s="220" t="e">
        <f>Scores!Z259*calcs!$BT$7</f>
        <v>#REF!</v>
      </c>
      <c r="Y263" s="220" t="e">
        <f>Scores!AA259*calcs!$BT$7</f>
        <v>#REF!</v>
      </c>
      <c r="Z263" s="220" t="e">
        <f>Scores!AB259*calcs!$BT$7</f>
        <v>#REF!</v>
      </c>
      <c r="AA263" s="220" t="e">
        <f>Scores!AC259*calcs!$BT$7</f>
        <v>#REF!</v>
      </c>
      <c r="AB263" s="220" t="e">
        <f>Scores!AD259*calcs!$BT$8</f>
        <v>#REF!</v>
      </c>
      <c r="AC263" s="220" t="e">
        <f>Scores!AE259*calcs!$BT$8</f>
        <v>#REF!</v>
      </c>
      <c r="AD263" s="220" t="e">
        <f>Scores!AF259*calcs!$BT$8</f>
        <v>#REF!</v>
      </c>
      <c r="AE263" s="220" t="e">
        <f>Scores!AG259*calcs!$BT$8</f>
        <v>#REF!</v>
      </c>
      <c r="AF263" s="220" t="e">
        <f>Scores!AH259*calcs!$BT$8</f>
        <v>#REF!</v>
      </c>
      <c r="AG263" s="220" t="e">
        <f>Scores!AI259*calcs!$BT$9</f>
        <v>#REF!</v>
      </c>
      <c r="AH263" s="220" t="e">
        <f>Scores!AJ259*calcs!$BT$9</f>
        <v>#REF!</v>
      </c>
      <c r="AI263" s="220" t="e">
        <f>Scores!AK259*calcs!$BT$9</f>
        <v>#REF!</v>
      </c>
      <c r="AJ263" s="220" t="e">
        <f>Scores!AL259*calcs!$BT$9</f>
        <v>#REF!</v>
      </c>
      <c r="AK263" s="220" t="e">
        <f>Scores!AM259*calcs!$BT$9</f>
        <v>#REF!</v>
      </c>
      <c r="AL263" s="220" t="e">
        <f>Scores!AN259*calcs!$BT$10</f>
        <v>#REF!</v>
      </c>
      <c r="AM263" s="220" t="e">
        <f>Scores!AO259*calcs!$BT$10</f>
        <v>#REF!</v>
      </c>
      <c r="AN263" s="220" t="e">
        <f>Scores!AP259*calcs!$BT$10</f>
        <v>#REF!</v>
      </c>
      <c r="AO263" s="220" t="e">
        <f>Scores!AQ259*calcs!$BT$10</f>
        <v>#REF!</v>
      </c>
      <c r="AP263" s="220" t="e">
        <f>Scores!AR259*calcs!$BT$10</f>
        <v>#REF!</v>
      </c>
      <c r="AQ263" s="220" t="e">
        <f>Scores!AS259*calcs!$BT$11</f>
        <v>#REF!</v>
      </c>
      <c r="AR263" s="220" t="e">
        <f>Scores!AT259*calcs!$BT$11</f>
        <v>#REF!</v>
      </c>
      <c r="AS263" s="220" t="e">
        <f>Scores!AU259*calcs!$BT$11</f>
        <v>#REF!</v>
      </c>
      <c r="AT263" s="220" t="e">
        <f>Scores!AV259*calcs!$BT$11</f>
        <v>#REF!</v>
      </c>
      <c r="AU263" s="220" t="e">
        <f>Scores!AW259*calcs!$BT$11</f>
        <v>#REF!</v>
      </c>
      <c r="AV263" s="220" t="e">
        <f>Scores!AX259*calcs!$BT$12</f>
        <v>#REF!</v>
      </c>
      <c r="AW263" s="220" t="e">
        <f>Scores!AY259*calcs!$BT$12</f>
        <v>#REF!</v>
      </c>
      <c r="AX263" s="220" t="e">
        <f>Scores!AZ259*calcs!$BT$12</f>
        <v>#REF!</v>
      </c>
      <c r="AY263" s="220" t="e">
        <f>Scores!BA259*calcs!$BT$12</f>
        <v>#REF!</v>
      </c>
      <c r="AZ263" s="220" t="e">
        <f>Scores!BB259*calcs!$BT$12</f>
        <v>#REF!</v>
      </c>
      <c r="BA263" s="220" t="e">
        <f>Scores!BC259*calcs!$BT$13</f>
        <v>#REF!</v>
      </c>
      <c r="BB263" s="220" t="e">
        <f>Scores!BD259*calcs!$BT$13</f>
        <v>#REF!</v>
      </c>
      <c r="BC263" s="220" t="e">
        <f>Scores!BE259*calcs!$BT$13</f>
        <v>#REF!</v>
      </c>
      <c r="BD263" s="220" t="e">
        <f>Scores!BF259*calcs!$BT$13</f>
        <v>#REF!</v>
      </c>
      <c r="BE263" s="220" t="e">
        <f>Scores!BG259*calcs!$BT$13</f>
        <v>#REF!</v>
      </c>
      <c r="BF263" s="220" t="e">
        <f>Scores!BH259*calcs!$BT$14</f>
        <v>#REF!</v>
      </c>
      <c r="BG263" s="220" t="e">
        <f>Scores!BI259*calcs!$BT$14</f>
        <v>#REF!</v>
      </c>
      <c r="BH263" s="220" t="e">
        <f>Scores!BJ259*calcs!$BT$14</f>
        <v>#REF!</v>
      </c>
      <c r="BI263" s="220" t="e">
        <f>Scores!BK259*calcs!$BT$14</f>
        <v>#REF!</v>
      </c>
      <c r="BJ263" s="220" t="e">
        <f>Scores!BL259*calcs!$BT$14</f>
        <v>#REF!</v>
      </c>
    </row>
    <row r="264" spans="1:62">
      <c r="A264" t="s">
        <v>537</v>
      </c>
      <c r="B264" s="16" t="s">
        <v>538</v>
      </c>
      <c r="C264" s="220" t="e">
        <f>Scores!E260*calcs!$BT$3</f>
        <v>#REF!</v>
      </c>
      <c r="D264" s="220" t="e">
        <f>Scores!F260*calcs!$BT$3</f>
        <v>#REF!</v>
      </c>
      <c r="E264" s="220" t="e">
        <f>Scores!G260*calcs!$BT$3</f>
        <v>#REF!</v>
      </c>
      <c r="F264" s="220" t="e">
        <f>Scores!H260*calcs!$BT$3</f>
        <v>#REF!</v>
      </c>
      <c r="G264" s="220" t="e">
        <f>Scores!I260*calcs!$BT$3</f>
        <v>#REF!</v>
      </c>
      <c r="H264" s="220" t="e">
        <f>Scores!J260*calcs!$BT$4</f>
        <v>#REF!</v>
      </c>
      <c r="I264" s="220" t="e">
        <f>Scores!K260*calcs!$BT$4</f>
        <v>#REF!</v>
      </c>
      <c r="J264" s="220" t="e">
        <f>Scores!L260*calcs!$BT$4</f>
        <v>#REF!</v>
      </c>
      <c r="K264" s="220" t="e">
        <f>Scores!M260*calcs!$BT$4</f>
        <v>#REF!</v>
      </c>
      <c r="L264" s="220" t="e">
        <f>Scores!N260*calcs!$BT$4</f>
        <v>#REF!</v>
      </c>
      <c r="M264" s="220" t="e">
        <f>Scores!O260*calcs!$BT$5</f>
        <v>#REF!</v>
      </c>
      <c r="N264" s="220" t="e">
        <f>Scores!P260*calcs!$BT$5</f>
        <v>#REF!</v>
      </c>
      <c r="O264" s="220" t="e">
        <f>Scores!Q260*calcs!$BT$5</f>
        <v>#REF!</v>
      </c>
      <c r="P264" s="220" t="e">
        <f>Scores!R260*calcs!$BT$5</f>
        <v>#REF!</v>
      </c>
      <c r="Q264" s="220" t="e">
        <f>Scores!S260*calcs!$BT$5</f>
        <v>#REF!</v>
      </c>
      <c r="R264" s="220" t="e">
        <f>Scores!T260*calcs!$BT$6</f>
        <v>#REF!</v>
      </c>
      <c r="S264" s="220" t="e">
        <f>Scores!U260*calcs!$BT$6</f>
        <v>#REF!</v>
      </c>
      <c r="T264" s="220" t="e">
        <f>Scores!V260*calcs!$BT$6</f>
        <v>#REF!</v>
      </c>
      <c r="U264" s="220" t="e">
        <f>Scores!W260*calcs!$BT$6</f>
        <v>#REF!</v>
      </c>
      <c r="V264" s="220" t="e">
        <f>Scores!X260*calcs!$BT$6</f>
        <v>#REF!</v>
      </c>
      <c r="W264" s="220" t="e">
        <f>Scores!Y260*calcs!$BT$7</f>
        <v>#REF!</v>
      </c>
      <c r="X264" s="220" t="e">
        <f>Scores!Z260*calcs!$BT$7</f>
        <v>#REF!</v>
      </c>
      <c r="Y264" s="220" t="e">
        <f>Scores!AA260*calcs!$BT$7</f>
        <v>#REF!</v>
      </c>
      <c r="Z264" s="220" t="e">
        <f>Scores!AB260*calcs!$BT$7</f>
        <v>#REF!</v>
      </c>
      <c r="AA264" s="220" t="e">
        <f>Scores!AC260*calcs!$BT$7</f>
        <v>#REF!</v>
      </c>
      <c r="AB264" s="220" t="e">
        <f>Scores!AD260*calcs!$BT$8</f>
        <v>#REF!</v>
      </c>
      <c r="AC264" s="220" t="e">
        <f>Scores!AE260*calcs!$BT$8</f>
        <v>#REF!</v>
      </c>
      <c r="AD264" s="220" t="e">
        <f>Scores!AF260*calcs!$BT$8</f>
        <v>#REF!</v>
      </c>
      <c r="AE264" s="220" t="e">
        <f>Scores!AG260*calcs!$BT$8</f>
        <v>#REF!</v>
      </c>
      <c r="AF264" s="220" t="e">
        <f>Scores!AH260*calcs!$BT$8</f>
        <v>#REF!</v>
      </c>
      <c r="AG264" s="220" t="e">
        <f>Scores!AI260*calcs!$BT$9</f>
        <v>#REF!</v>
      </c>
      <c r="AH264" s="220" t="e">
        <f>Scores!AJ260*calcs!$BT$9</f>
        <v>#REF!</v>
      </c>
      <c r="AI264" s="220" t="e">
        <f>Scores!AK260*calcs!$BT$9</f>
        <v>#REF!</v>
      </c>
      <c r="AJ264" s="220" t="e">
        <f>Scores!AL260*calcs!$BT$9</f>
        <v>#REF!</v>
      </c>
      <c r="AK264" s="220" t="e">
        <f>Scores!AM260*calcs!$BT$9</f>
        <v>#REF!</v>
      </c>
      <c r="AL264" s="220" t="e">
        <f>Scores!AN260*calcs!$BT$10</f>
        <v>#REF!</v>
      </c>
      <c r="AM264" s="220" t="e">
        <f>Scores!AO260*calcs!$BT$10</f>
        <v>#REF!</v>
      </c>
      <c r="AN264" s="220" t="e">
        <f>Scores!AP260*calcs!$BT$10</f>
        <v>#REF!</v>
      </c>
      <c r="AO264" s="220" t="e">
        <f>Scores!AQ260*calcs!$BT$10</f>
        <v>#REF!</v>
      </c>
      <c r="AP264" s="220" t="e">
        <f>Scores!AR260*calcs!$BT$10</f>
        <v>#REF!</v>
      </c>
      <c r="AQ264" s="220" t="e">
        <f>Scores!AS260*calcs!$BT$11</f>
        <v>#REF!</v>
      </c>
      <c r="AR264" s="220" t="e">
        <f>Scores!AT260*calcs!$BT$11</f>
        <v>#REF!</v>
      </c>
      <c r="AS264" s="220" t="e">
        <f>Scores!AU260*calcs!$BT$11</f>
        <v>#REF!</v>
      </c>
      <c r="AT264" s="220" t="e">
        <f>Scores!AV260*calcs!$BT$11</f>
        <v>#REF!</v>
      </c>
      <c r="AU264" s="220" t="e">
        <f>Scores!AW260*calcs!$BT$11</f>
        <v>#REF!</v>
      </c>
      <c r="AV264" s="220" t="e">
        <f>Scores!AX260*calcs!$BT$12</f>
        <v>#REF!</v>
      </c>
      <c r="AW264" s="220" t="e">
        <f>Scores!AY260*calcs!$BT$12</f>
        <v>#REF!</v>
      </c>
      <c r="AX264" s="220" t="e">
        <f>Scores!AZ260*calcs!$BT$12</f>
        <v>#REF!</v>
      </c>
      <c r="AY264" s="220" t="e">
        <f>Scores!BA260*calcs!$BT$12</f>
        <v>#REF!</v>
      </c>
      <c r="AZ264" s="220" t="e">
        <f>Scores!BB260*calcs!$BT$12</f>
        <v>#REF!</v>
      </c>
      <c r="BA264" s="220" t="e">
        <f>Scores!BC260*calcs!$BT$13</f>
        <v>#REF!</v>
      </c>
      <c r="BB264" s="220" t="e">
        <f>Scores!BD260*calcs!$BT$13</f>
        <v>#REF!</v>
      </c>
      <c r="BC264" s="220" t="e">
        <f>Scores!BE260*calcs!$BT$13</f>
        <v>#REF!</v>
      </c>
      <c r="BD264" s="220" t="e">
        <f>Scores!BF260*calcs!$BT$13</f>
        <v>#REF!</v>
      </c>
      <c r="BE264" s="220" t="e">
        <f>Scores!BG260*calcs!$BT$13</f>
        <v>#REF!</v>
      </c>
      <c r="BF264" s="220" t="e">
        <f>Scores!BH260*calcs!$BT$14</f>
        <v>#REF!</v>
      </c>
      <c r="BG264" s="220" t="e">
        <f>Scores!BI260*calcs!$BT$14</f>
        <v>#REF!</v>
      </c>
      <c r="BH264" s="220" t="e">
        <f>Scores!BJ260*calcs!$BT$14</f>
        <v>#REF!</v>
      </c>
      <c r="BI264" s="220" t="e">
        <f>Scores!BK260*calcs!$BT$14</f>
        <v>#REF!</v>
      </c>
      <c r="BJ264" s="220" t="e">
        <f>Scores!BL260*calcs!$BT$14</f>
        <v>#REF!</v>
      </c>
    </row>
    <row r="265" spans="1:62">
      <c r="A265" t="s">
        <v>539</v>
      </c>
      <c r="B265" s="16" t="s">
        <v>540</v>
      </c>
      <c r="C265" s="220" t="e">
        <f>Scores!E261*calcs!$BT$3</f>
        <v>#REF!</v>
      </c>
      <c r="D265" s="220" t="e">
        <f>Scores!F261*calcs!$BT$3</f>
        <v>#REF!</v>
      </c>
      <c r="E265" s="220" t="e">
        <f>Scores!G261*calcs!$BT$3</f>
        <v>#REF!</v>
      </c>
      <c r="F265" s="220" t="e">
        <f>Scores!H261*calcs!$BT$3</f>
        <v>#REF!</v>
      </c>
      <c r="G265" s="220" t="e">
        <f>Scores!I261*calcs!$BT$3</f>
        <v>#REF!</v>
      </c>
      <c r="H265" s="220" t="e">
        <f>Scores!J261*calcs!$BT$4</f>
        <v>#REF!</v>
      </c>
      <c r="I265" s="220" t="e">
        <f>Scores!K261*calcs!$BT$4</f>
        <v>#REF!</v>
      </c>
      <c r="J265" s="220" t="e">
        <f>Scores!L261*calcs!$BT$4</f>
        <v>#REF!</v>
      </c>
      <c r="K265" s="220" t="e">
        <f>Scores!M261*calcs!$BT$4</f>
        <v>#REF!</v>
      </c>
      <c r="L265" s="220" t="e">
        <f>Scores!N261*calcs!$BT$4</f>
        <v>#REF!</v>
      </c>
      <c r="M265" s="220" t="e">
        <f>Scores!O261*calcs!$BT$5</f>
        <v>#REF!</v>
      </c>
      <c r="N265" s="220" t="e">
        <f>Scores!P261*calcs!$BT$5</f>
        <v>#REF!</v>
      </c>
      <c r="O265" s="220" t="e">
        <f>Scores!Q261*calcs!$BT$5</f>
        <v>#REF!</v>
      </c>
      <c r="P265" s="220" t="e">
        <f>Scores!R261*calcs!$BT$5</f>
        <v>#REF!</v>
      </c>
      <c r="Q265" s="220" t="e">
        <f>Scores!S261*calcs!$BT$5</f>
        <v>#REF!</v>
      </c>
      <c r="R265" s="220" t="e">
        <f>Scores!T261*calcs!$BT$6</f>
        <v>#REF!</v>
      </c>
      <c r="S265" s="220" t="e">
        <f>Scores!U261*calcs!$BT$6</f>
        <v>#REF!</v>
      </c>
      <c r="T265" s="220" t="e">
        <f>Scores!V261*calcs!$BT$6</f>
        <v>#REF!</v>
      </c>
      <c r="U265" s="220" t="e">
        <f>Scores!W261*calcs!$BT$6</f>
        <v>#REF!</v>
      </c>
      <c r="V265" s="220" t="e">
        <f>Scores!X261*calcs!$BT$6</f>
        <v>#REF!</v>
      </c>
      <c r="W265" s="220" t="e">
        <f>Scores!Y261*calcs!$BT$7</f>
        <v>#REF!</v>
      </c>
      <c r="X265" s="220" t="e">
        <f>Scores!Z261*calcs!$BT$7</f>
        <v>#REF!</v>
      </c>
      <c r="Y265" s="220" t="e">
        <f>Scores!AA261*calcs!$BT$7</f>
        <v>#REF!</v>
      </c>
      <c r="Z265" s="220" t="e">
        <f>Scores!AB261*calcs!$BT$7</f>
        <v>#REF!</v>
      </c>
      <c r="AA265" s="220" t="e">
        <f>Scores!AC261*calcs!$BT$7</f>
        <v>#REF!</v>
      </c>
      <c r="AB265" s="220" t="e">
        <f>Scores!AD261*calcs!$BT$8</f>
        <v>#REF!</v>
      </c>
      <c r="AC265" s="220" t="e">
        <f>Scores!AE261*calcs!$BT$8</f>
        <v>#REF!</v>
      </c>
      <c r="AD265" s="220" t="e">
        <f>Scores!AF261*calcs!$BT$8</f>
        <v>#REF!</v>
      </c>
      <c r="AE265" s="220" t="e">
        <f>Scores!AG261*calcs!$BT$8</f>
        <v>#REF!</v>
      </c>
      <c r="AF265" s="220" t="e">
        <f>Scores!AH261*calcs!$BT$8</f>
        <v>#REF!</v>
      </c>
      <c r="AG265" s="220" t="e">
        <f>Scores!AI261*calcs!$BT$9</f>
        <v>#REF!</v>
      </c>
      <c r="AH265" s="220" t="e">
        <f>Scores!AJ261*calcs!$BT$9</f>
        <v>#REF!</v>
      </c>
      <c r="AI265" s="220" t="e">
        <f>Scores!AK261*calcs!$BT$9</f>
        <v>#REF!</v>
      </c>
      <c r="AJ265" s="220" t="e">
        <f>Scores!AL261*calcs!$BT$9</f>
        <v>#REF!</v>
      </c>
      <c r="AK265" s="220" t="e">
        <f>Scores!AM261*calcs!$BT$9</f>
        <v>#REF!</v>
      </c>
      <c r="AL265" s="220" t="e">
        <f>Scores!AN261*calcs!$BT$10</f>
        <v>#REF!</v>
      </c>
      <c r="AM265" s="220" t="e">
        <f>Scores!AO261*calcs!$BT$10</f>
        <v>#REF!</v>
      </c>
      <c r="AN265" s="220" t="e">
        <f>Scores!AP261*calcs!$BT$10</f>
        <v>#REF!</v>
      </c>
      <c r="AO265" s="220" t="e">
        <f>Scores!AQ261*calcs!$BT$10</f>
        <v>#REF!</v>
      </c>
      <c r="AP265" s="220" t="e">
        <f>Scores!AR261*calcs!$BT$10</f>
        <v>#REF!</v>
      </c>
      <c r="AQ265" s="220" t="e">
        <f>Scores!AS261*calcs!$BT$11</f>
        <v>#REF!</v>
      </c>
      <c r="AR265" s="220" t="e">
        <f>Scores!AT261*calcs!$BT$11</f>
        <v>#REF!</v>
      </c>
      <c r="AS265" s="220" t="e">
        <f>Scores!AU261*calcs!$BT$11</f>
        <v>#REF!</v>
      </c>
      <c r="AT265" s="220" t="e">
        <f>Scores!AV261*calcs!$BT$11</f>
        <v>#REF!</v>
      </c>
      <c r="AU265" s="220" t="e">
        <f>Scores!AW261*calcs!$BT$11</f>
        <v>#REF!</v>
      </c>
      <c r="AV265" s="220" t="e">
        <f>Scores!AX261*calcs!$BT$12</f>
        <v>#REF!</v>
      </c>
      <c r="AW265" s="220" t="e">
        <f>Scores!AY261*calcs!$BT$12</f>
        <v>#REF!</v>
      </c>
      <c r="AX265" s="220" t="e">
        <f>Scores!AZ261*calcs!$BT$12</f>
        <v>#REF!</v>
      </c>
      <c r="AY265" s="220" t="e">
        <f>Scores!BA261*calcs!$BT$12</f>
        <v>#REF!</v>
      </c>
      <c r="AZ265" s="220" t="e">
        <f>Scores!BB261*calcs!$BT$12</f>
        <v>#REF!</v>
      </c>
      <c r="BA265" s="220" t="e">
        <f>Scores!BC261*calcs!$BT$13</f>
        <v>#REF!</v>
      </c>
      <c r="BB265" s="220" t="e">
        <f>Scores!BD261*calcs!$BT$13</f>
        <v>#REF!</v>
      </c>
      <c r="BC265" s="220" t="e">
        <f>Scores!BE261*calcs!$BT$13</f>
        <v>#REF!</v>
      </c>
      <c r="BD265" s="220" t="e">
        <f>Scores!BF261*calcs!$BT$13</f>
        <v>#REF!</v>
      </c>
      <c r="BE265" s="220" t="e">
        <f>Scores!BG261*calcs!$BT$13</f>
        <v>#REF!</v>
      </c>
      <c r="BF265" s="220" t="e">
        <f>Scores!BH261*calcs!$BT$14</f>
        <v>#REF!</v>
      </c>
      <c r="BG265" s="220" t="e">
        <f>Scores!BI261*calcs!$BT$14</f>
        <v>#REF!</v>
      </c>
      <c r="BH265" s="220" t="e">
        <f>Scores!BJ261*calcs!$BT$14</f>
        <v>#REF!</v>
      </c>
      <c r="BI265" s="220" t="e">
        <f>Scores!BK261*calcs!$BT$14</f>
        <v>#REF!</v>
      </c>
      <c r="BJ265" s="220" t="e">
        <f>Scores!BL261*calcs!$BT$14</f>
        <v>#REF!</v>
      </c>
    </row>
    <row r="266" spans="1:62">
      <c r="A266" t="s">
        <v>541</v>
      </c>
      <c r="B266" s="16" t="s">
        <v>315</v>
      </c>
      <c r="C266" s="220" t="e">
        <f>Scores!E262*calcs!$BT$3</f>
        <v>#REF!</v>
      </c>
      <c r="D266" s="220" t="e">
        <f>Scores!F262*calcs!$BT$3</f>
        <v>#REF!</v>
      </c>
      <c r="E266" s="220" t="e">
        <f>Scores!G262*calcs!$BT$3</f>
        <v>#REF!</v>
      </c>
      <c r="F266" s="220" t="e">
        <f>Scores!H262*calcs!$BT$3</f>
        <v>#REF!</v>
      </c>
      <c r="G266" s="220" t="e">
        <f>Scores!I262*calcs!$BT$3</f>
        <v>#REF!</v>
      </c>
      <c r="H266" s="220" t="e">
        <f>Scores!J262*calcs!$BT$4</f>
        <v>#REF!</v>
      </c>
      <c r="I266" s="220" t="e">
        <f>Scores!K262*calcs!$BT$4</f>
        <v>#REF!</v>
      </c>
      <c r="J266" s="220" t="e">
        <f>Scores!L262*calcs!$BT$4</f>
        <v>#REF!</v>
      </c>
      <c r="K266" s="220" t="e">
        <f>Scores!M262*calcs!$BT$4</f>
        <v>#REF!</v>
      </c>
      <c r="L266" s="220" t="e">
        <f>Scores!N262*calcs!$BT$4</f>
        <v>#REF!</v>
      </c>
      <c r="M266" s="220" t="e">
        <f>Scores!O262*calcs!$BT$5</f>
        <v>#REF!</v>
      </c>
      <c r="N266" s="220" t="e">
        <f>Scores!P262*calcs!$BT$5</f>
        <v>#REF!</v>
      </c>
      <c r="O266" s="220" t="e">
        <f>Scores!Q262*calcs!$BT$5</f>
        <v>#REF!</v>
      </c>
      <c r="P266" s="220" t="e">
        <f>Scores!R262*calcs!$BT$5</f>
        <v>#REF!</v>
      </c>
      <c r="Q266" s="220" t="e">
        <f>Scores!S262*calcs!$BT$5</f>
        <v>#REF!</v>
      </c>
      <c r="R266" s="220" t="e">
        <f>Scores!T262*calcs!$BT$6</f>
        <v>#REF!</v>
      </c>
      <c r="S266" s="220" t="e">
        <f>Scores!U262*calcs!$BT$6</f>
        <v>#REF!</v>
      </c>
      <c r="T266" s="220" t="e">
        <f>Scores!V262*calcs!$BT$6</f>
        <v>#REF!</v>
      </c>
      <c r="U266" s="220" t="e">
        <f>Scores!W262*calcs!$BT$6</f>
        <v>#REF!</v>
      </c>
      <c r="V266" s="220" t="e">
        <f>Scores!X262*calcs!$BT$6</f>
        <v>#REF!</v>
      </c>
      <c r="W266" s="220" t="e">
        <f>Scores!Y262*calcs!$BT$7</f>
        <v>#REF!</v>
      </c>
      <c r="X266" s="220" t="e">
        <f>Scores!Z262*calcs!$BT$7</f>
        <v>#REF!</v>
      </c>
      <c r="Y266" s="220" t="e">
        <f>Scores!AA262*calcs!$BT$7</f>
        <v>#REF!</v>
      </c>
      <c r="Z266" s="220" t="e">
        <f>Scores!AB262*calcs!$BT$7</f>
        <v>#REF!</v>
      </c>
      <c r="AA266" s="220" t="e">
        <f>Scores!AC262*calcs!$BT$7</f>
        <v>#REF!</v>
      </c>
      <c r="AB266" s="220" t="e">
        <f>Scores!AD262*calcs!$BT$8</f>
        <v>#REF!</v>
      </c>
      <c r="AC266" s="220" t="e">
        <f>Scores!AE262*calcs!$BT$8</f>
        <v>#REF!</v>
      </c>
      <c r="AD266" s="220" t="e">
        <f>Scores!AF262*calcs!$BT$8</f>
        <v>#REF!</v>
      </c>
      <c r="AE266" s="220" t="e">
        <f>Scores!AG262*calcs!$BT$8</f>
        <v>#REF!</v>
      </c>
      <c r="AF266" s="220" t="e">
        <f>Scores!AH262*calcs!$BT$8</f>
        <v>#REF!</v>
      </c>
      <c r="AG266" s="220" t="e">
        <f>Scores!AI262*calcs!$BT$9</f>
        <v>#REF!</v>
      </c>
      <c r="AH266" s="220" t="e">
        <f>Scores!AJ262*calcs!$BT$9</f>
        <v>#REF!</v>
      </c>
      <c r="AI266" s="220" t="e">
        <f>Scores!AK262*calcs!$BT$9</f>
        <v>#REF!</v>
      </c>
      <c r="AJ266" s="220" t="e">
        <f>Scores!AL262*calcs!$BT$9</f>
        <v>#REF!</v>
      </c>
      <c r="AK266" s="220" t="e">
        <f>Scores!AM262*calcs!$BT$9</f>
        <v>#REF!</v>
      </c>
      <c r="AL266" s="220" t="e">
        <f>Scores!AN262*calcs!$BT$10</f>
        <v>#REF!</v>
      </c>
      <c r="AM266" s="220" t="e">
        <f>Scores!AO262*calcs!$BT$10</f>
        <v>#REF!</v>
      </c>
      <c r="AN266" s="220" t="e">
        <f>Scores!AP262*calcs!$BT$10</f>
        <v>#REF!</v>
      </c>
      <c r="AO266" s="220" t="e">
        <f>Scores!AQ262*calcs!$BT$10</f>
        <v>#REF!</v>
      </c>
      <c r="AP266" s="220" t="e">
        <f>Scores!AR262*calcs!$BT$10</f>
        <v>#REF!</v>
      </c>
      <c r="AQ266" s="220" t="e">
        <f>Scores!AS262*calcs!$BT$11</f>
        <v>#REF!</v>
      </c>
      <c r="AR266" s="220" t="e">
        <f>Scores!AT262*calcs!$BT$11</f>
        <v>#REF!</v>
      </c>
      <c r="AS266" s="220" t="e">
        <f>Scores!AU262*calcs!$BT$11</f>
        <v>#REF!</v>
      </c>
      <c r="AT266" s="220" t="e">
        <f>Scores!AV262*calcs!$BT$11</f>
        <v>#REF!</v>
      </c>
      <c r="AU266" s="220" t="e">
        <f>Scores!AW262*calcs!$BT$11</f>
        <v>#REF!</v>
      </c>
      <c r="AV266" s="220" t="e">
        <f>Scores!AX262*calcs!$BT$12</f>
        <v>#REF!</v>
      </c>
      <c r="AW266" s="220" t="e">
        <f>Scores!AY262*calcs!$BT$12</f>
        <v>#REF!</v>
      </c>
      <c r="AX266" s="220" t="e">
        <f>Scores!AZ262*calcs!$BT$12</f>
        <v>#REF!</v>
      </c>
      <c r="AY266" s="220" t="e">
        <f>Scores!BA262*calcs!$BT$12</f>
        <v>#REF!</v>
      </c>
      <c r="AZ266" s="220" t="e">
        <f>Scores!BB262*calcs!$BT$12</f>
        <v>#REF!</v>
      </c>
      <c r="BA266" s="220" t="e">
        <f>Scores!BC262*calcs!$BT$13</f>
        <v>#REF!</v>
      </c>
      <c r="BB266" s="220" t="e">
        <f>Scores!BD262*calcs!$BT$13</f>
        <v>#REF!</v>
      </c>
      <c r="BC266" s="220" t="e">
        <f>Scores!BE262*calcs!$BT$13</f>
        <v>#REF!</v>
      </c>
      <c r="BD266" s="220" t="e">
        <f>Scores!BF262*calcs!$BT$13</f>
        <v>#REF!</v>
      </c>
      <c r="BE266" s="220" t="e">
        <f>Scores!BG262*calcs!$BT$13</f>
        <v>#REF!</v>
      </c>
      <c r="BF266" s="220" t="e">
        <f>Scores!BH262*calcs!$BT$14</f>
        <v>#REF!</v>
      </c>
      <c r="BG266" s="220" t="e">
        <f>Scores!BI262*calcs!$BT$14</f>
        <v>#REF!</v>
      </c>
      <c r="BH266" s="220" t="e">
        <f>Scores!BJ262*calcs!$BT$14</f>
        <v>#REF!</v>
      </c>
      <c r="BI266" s="220" t="e">
        <f>Scores!BK262*calcs!$BT$14</f>
        <v>#REF!</v>
      </c>
      <c r="BJ266" s="220" t="e">
        <f>Scores!BL262*calcs!$BT$14</f>
        <v>#REF!</v>
      </c>
    </row>
    <row r="267" spans="1:62">
      <c r="A267" t="s">
        <v>542</v>
      </c>
      <c r="B267" s="16" t="s">
        <v>543</v>
      </c>
      <c r="C267" s="220" t="e">
        <f>Scores!E263*calcs!$BT$3</f>
        <v>#REF!</v>
      </c>
      <c r="D267" s="220" t="e">
        <f>Scores!F263*calcs!$BT$3</f>
        <v>#REF!</v>
      </c>
      <c r="E267" s="220" t="e">
        <f>Scores!G263*calcs!$BT$3</f>
        <v>#REF!</v>
      </c>
      <c r="F267" s="220" t="e">
        <f>Scores!H263*calcs!$BT$3</f>
        <v>#REF!</v>
      </c>
      <c r="G267" s="220" t="e">
        <f>Scores!I263*calcs!$BT$3</f>
        <v>#REF!</v>
      </c>
      <c r="H267" s="220" t="e">
        <f>Scores!J263*calcs!$BT$4</f>
        <v>#REF!</v>
      </c>
      <c r="I267" s="220" t="e">
        <f>Scores!K263*calcs!$BT$4</f>
        <v>#REF!</v>
      </c>
      <c r="J267" s="220" t="e">
        <f>Scores!L263*calcs!$BT$4</f>
        <v>#REF!</v>
      </c>
      <c r="K267" s="220" t="e">
        <f>Scores!M263*calcs!$BT$4</f>
        <v>#REF!</v>
      </c>
      <c r="L267" s="220" t="e">
        <f>Scores!N263*calcs!$BT$4</f>
        <v>#REF!</v>
      </c>
      <c r="M267" s="220" t="e">
        <f>Scores!O263*calcs!$BT$5</f>
        <v>#REF!</v>
      </c>
      <c r="N267" s="220" t="e">
        <f>Scores!P263*calcs!$BT$5</f>
        <v>#REF!</v>
      </c>
      <c r="O267" s="220" t="e">
        <f>Scores!Q263*calcs!$BT$5</f>
        <v>#REF!</v>
      </c>
      <c r="P267" s="220" t="e">
        <f>Scores!R263*calcs!$BT$5</f>
        <v>#REF!</v>
      </c>
      <c r="Q267" s="220" t="e">
        <f>Scores!S263*calcs!$BT$5</f>
        <v>#REF!</v>
      </c>
      <c r="R267" s="220" t="e">
        <f>Scores!T263*calcs!$BT$6</f>
        <v>#REF!</v>
      </c>
      <c r="S267" s="220" t="e">
        <f>Scores!U263*calcs!$BT$6</f>
        <v>#REF!</v>
      </c>
      <c r="T267" s="220" t="e">
        <f>Scores!V263*calcs!$BT$6</f>
        <v>#REF!</v>
      </c>
      <c r="U267" s="220" t="e">
        <f>Scores!W263*calcs!$BT$6</f>
        <v>#REF!</v>
      </c>
      <c r="V267" s="220" t="e">
        <f>Scores!X263*calcs!$BT$6</f>
        <v>#REF!</v>
      </c>
      <c r="W267" s="220" t="e">
        <f>Scores!Y263*calcs!$BT$7</f>
        <v>#REF!</v>
      </c>
      <c r="X267" s="220" t="e">
        <f>Scores!Z263*calcs!$BT$7</f>
        <v>#REF!</v>
      </c>
      <c r="Y267" s="220" t="e">
        <f>Scores!AA263*calcs!$BT$7</f>
        <v>#REF!</v>
      </c>
      <c r="Z267" s="220" t="e">
        <f>Scores!AB263*calcs!$BT$7</f>
        <v>#REF!</v>
      </c>
      <c r="AA267" s="220" t="e">
        <f>Scores!AC263*calcs!$BT$7</f>
        <v>#REF!</v>
      </c>
      <c r="AB267" s="220" t="e">
        <f>Scores!AD263*calcs!$BT$8</f>
        <v>#REF!</v>
      </c>
      <c r="AC267" s="220" t="e">
        <f>Scores!AE263*calcs!$BT$8</f>
        <v>#REF!</v>
      </c>
      <c r="AD267" s="220" t="e">
        <f>Scores!AF263*calcs!$BT$8</f>
        <v>#REF!</v>
      </c>
      <c r="AE267" s="220" t="e">
        <f>Scores!AG263*calcs!$BT$8</f>
        <v>#REF!</v>
      </c>
      <c r="AF267" s="220" t="e">
        <f>Scores!AH263*calcs!$BT$8</f>
        <v>#REF!</v>
      </c>
      <c r="AG267" s="220" t="e">
        <f>Scores!AI263*calcs!$BT$9</f>
        <v>#REF!</v>
      </c>
      <c r="AH267" s="220" t="e">
        <f>Scores!AJ263*calcs!$BT$9</f>
        <v>#REF!</v>
      </c>
      <c r="AI267" s="220" t="e">
        <f>Scores!AK263*calcs!$BT$9</f>
        <v>#REF!</v>
      </c>
      <c r="AJ267" s="220" t="e">
        <f>Scores!AL263*calcs!$BT$9</f>
        <v>#REF!</v>
      </c>
      <c r="AK267" s="220" t="e">
        <f>Scores!AM263*calcs!$BT$9</f>
        <v>#REF!</v>
      </c>
      <c r="AL267" s="220" t="e">
        <f>Scores!AN263*calcs!$BT$10</f>
        <v>#REF!</v>
      </c>
      <c r="AM267" s="220" t="e">
        <f>Scores!AO263*calcs!$BT$10</f>
        <v>#REF!</v>
      </c>
      <c r="AN267" s="220" t="e">
        <f>Scores!AP263*calcs!$BT$10</f>
        <v>#REF!</v>
      </c>
      <c r="AO267" s="220" t="e">
        <f>Scores!AQ263*calcs!$BT$10</f>
        <v>#REF!</v>
      </c>
      <c r="AP267" s="220" t="e">
        <f>Scores!AR263*calcs!$BT$10</f>
        <v>#REF!</v>
      </c>
      <c r="AQ267" s="220" t="e">
        <f>Scores!AS263*calcs!$BT$11</f>
        <v>#REF!</v>
      </c>
      <c r="AR267" s="220" t="e">
        <f>Scores!AT263*calcs!$BT$11</f>
        <v>#REF!</v>
      </c>
      <c r="AS267" s="220" t="e">
        <f>Scores!AU263*calcs!$BT$11</f>
        <v>#REF!</v>
      </c>
      <c r="AT267" s="220" t="e">
        <f>Scores!AV263*calcs!$BT$11</f>
        <v>#REF!</v>
      </c>
      <c r="AU267" s="220" t="e">
        <f>Scores!AW263*calcs!$BT$11</f>
        <v>#REF!</v>
      </c>
      <c r="AV267" s="220" t="e">
        <f>Scores!AX263*calcs!$BT$12</f>
        <v>#REF!</v>
      </c>
      <c r="AW267" s="220" t="e">
        <f>Scores!AY263*calcs!$BT$12</f>
        <v>#REF!</v>
      </c>
      <c r="AX267" s="220" t="e">
        <f>Scores!AZ263*calcs!$BT$12</f>
        <v>#REF!</v>
      </c>
      <c r="AY267" s="220" t="e">
        <f>Scores!BA263*calcs!$BT$12</f>
        <v>#REF!</v>
      </c>
      <c r="AZ267" s="220" t="e">
        <f>Scores!BB263*calcs!$BT$12</f>
        <v>#REF!</v>
      </c>
      <c r="BA267" s="220" t="e">
        <f>Scores!BC263*calcs!$BT$13</f>
        <v>#REF!</v>
      </c>
      <c r="BB267" s="220" t="e">
        <f>Scores!BD263*calcs!$BT$13</f>
        <v>#REF!</v>
      </c>
      <c r="BC267" s="220" t="e">
        <f>Scores!BE263*calcs!$BT$13</f>
        <v>#REF!</v>
      </c>
      <c r="BD267" s="220" t="e">
        <f>Scores!BF263*calcs!$BT$13</f>
        <v>#REF!</v>
      </c>
      <c r="BE267" s="220" t="e">
        <f>Scores!BG263*calcs!$BT$13</f>
        <v>#REF!</v>
      </c>
      <c r="BF267" s="220" t="e">
        <f>Scores!BH263*calcs!$BT$14</f>
        <v>#REF!</v>
      </c>
      <c r="BG267" s="220" t="e">
        <f>Scores!BI263*calcs!$BT$14</f>
        <v>#REF!</v>
      </c>
      <c r="BH267" s="220" t="e">
        <f>Scores!BJ263*calcs!$BT$14</f>
        <v>#REF!</v>
      </c>
      <c r="BI267" s="220" t="e">
        <f>Scores!BK263*calcs!$BT$14</f>
        <v>#REF!</v>
      </c>
      <c r="BJ267" s="220" t="e">
        <f>Scores!BL263*calcs!$BT$14</f>
        <v>#REF!</v>
      </c>
    </row>
    <row r="268" spans="1:62">
      <c r="A268" t="s">
        <v>544</v>
      </c>
      <c r="B268" s="16" t="s">
        <v>545</v>
      </c>
      <c r="C268" s="220" t="e">
        <f>Scores!E264*calcs!$BT$3</f>
        <v>#REF!</v>
      </c>
      <c r="D268" s="220" t="e">
        <f>Scores!F264*calcs!$BT$3</f>
        <v>#REF!</v>
      </c>
      <c r="E268" s="220" t="e">
        <f>Scores!G264*calcs!$BT$3</f>
        <v>#REF!</v>
      </c>
      <c r="F268" s="220" t="e">
        <f>Scores!H264*calcs!$BT$3</f>
        <v>#REF!</v>
      </c>
      <c r="G268" s="220" t="e">
        <f>Scores!I264*calcs!$BT$3</f>
        <v>#REF!</v>
      </c>
      <c r="H268" s="220" t="e">
        <f>Scores!J264*calcs!$BT$4</f>
        <v>#REF!</v>
      </c>
      <c r="I268" s="220" t="e">
        <f>Scores!K264*calcs!$BT$4</f>
        <v>#REF!</v>
      </c>
      <c r="J268" s="220" t="e">
        <f>Scores!L264*calcs!$BT$4</f>
        <v>#REF!</v>
      </c>
      <c r="K268" s="220" t="e">
        <f>Scores!M264*calcs!$BT$4</f>
        <v>#REF!</v>
      </c>
      <c r="L268" s="220" t="e">
        <f>Scores!N264*calcs!$BT$4</f>
        <v>#REF!</v>
      </c>
      <c r="M268" s="220" t="e">
        <f>Scores!O264*calcs!$BT$5</f>
        <v>#REF!</v>
      </c>
      <c r="N268" s="220" t="e">
        <f>Scores!P264*calcs!$BT$5</f>
        <v>#REF!</v>
      </c>
      <c r="O268" s="220" t="e">
        <f>Scores!Q264*calcs!$BT$5</f>
        <v>#REF!</v>
      </c>
      <c r="P268" s="220" t="e">
        <f>Scores!R264*calcs!$BT$5</f>
        <v>#REF!</v>
      </c>
      <c r="Q268" s="220" t="e">
        <f>Scores!S264*calcs!$BT$5</f>
        <v>#REF!</v>
      </c>
      <c r="R268" s="220" t="e">
        <f>Scores!T264*calcs!$BT$6</f>
        <v>#REF!</v>
      </c>
      <c r="S268" s="220" t="e">
        <f>Scores!U264*calcs!$BT$6</f>
        <v>#REF!</v>
      </c>
      <c r="T268" s="220" t="e">
        <f>Scores!V264*calcs!$BT$6</f>
        <v>#REF!</v>
      </c>
      <c r="U268" s="220" t="e">
        <f>Scores!W264*calcs!$BT$6</f>
        <v>#REF!</v>
      </c>
      <c r="V268" s="220" t="e">
        <f>Scores!X264*calcs!$BT$6</f>
        <v>#REF!</v>
      </c>
      <c r="W268" s="220" t="e">
        <f>Scores!Y264*calcs!$BT$7</f>
        <v>#REF!</v>
      </c>
      <c r="X268" s="220" t="e">
        <f>Scores!Z264*calcs!$BT$7</f>
        <v>#REF!</v>
      </c>
      <c r="Y268" s="220" t="e">
        <f>Scores!AA264*calcs!$BT$7</f>
        <v>#REF!</v>
      </c>
      <c r="Z268" s="220" t="e">
        <f>Scores!AB264*calcs!$BT$7</f>
        <v>#REF!</v>
      </c>
      <c r="AA268" s="220" t="e">
        <f>Scores!AC264*calcs!$BT$7</f>
        <v>#REF!</v>
      </c>
      <c r="AB268" s="220" t="e">
        <f>Scores!AD264*calcs!$BT$8</f>
        <v>#REF!</v>
      </c>
      <c r="AC268" s="220" t="e">
        <f>Scores!AE264*calcs!$BT$8</f>
        <v>#REF!</v>
      </c>
      <c r="AD268" s="220" t="e">
        <f>Scores!AF264*calcs!$BT$8</f>
        <v>#REF!</v>
      </c>
      <c r="AE268" s="220" t="e">
        <f>Scores!AG264*calcs!$BT$8</f>
        <v>#REF!</v>
      </c>
      <c r="AF268" s="220" t="e">
        <f>Scores!AH264*calcs!$BT$8</f>
        <v>#REF!</v>
      </c>
      <c r="AG268" s="220" t="e">
        <f>Scores!AI264*calcs!$BT$9</f>
        <v>#REF!</v>
      </c>
      <c r="AH268" s="220" t="e">
        <f>Scores!AJ264*calcs!$BT$9</f>
        <v>#REF!</v>
      </c>
      <c r="AI268" s="220" t="e">
        <f>Scores!AK264*calcs!$BT$9</f>
        <v>#REF!</v>
      </c>
      <c r="AJ268" s="220" t="e">
        <f>Scores!AL264*calcs!$BT$9</f>
        <v>#REF!</v>
      </c>
      <c r="AK268" s="220" t="e">
        <f>Scores!AM264*calcs!$BT$9</f>
        <v>#REF!</v>
      </c>
      <c r="AL268" s="220" t="e">
        <f>Scores!AN264*calcs!$BT$10</f>
        <v>#REF!</v>
      </c>
      <c r="AM268" s="220" t="e">
        <f>Scores!AO264*calcs!$BT$10</f>
        <v>#REF!</v>
      </c>
      <c r="AN268" s="220" t="e">
        <f>Scores!AP264*calcs!$BT$10</f>
        <v>#REF!</v>
      </c>
      <c r="AO268" s="220" t="e">
        <f>Scores!AQ264*calcs!$BT$10</f>
        <v>#REF!</v>
      </c>
      <c r="AP268" s="220" t="e">
        <f>Scores!AR264*calcs!$BT$10</f>
        <v>#REF!</v>
      </c>
      <c r="AQ268" s="220" t="e">
        <f>Scores!AS264*calcs!$BT$11</f>
        <v>#REF!</v>
      </c>
      <c r="AR268" s="220" t="e">
        <f>Scores!AT264*calcs!$BT$11</f>
        <v>#REF!</v>
      </c>
      <c r="AS268" s="220" t="e">
        <f>Scores!AU264*calcs!$BT$11</f>
        <v>#REF!</v>
      </c>
      <c r="AT268" s="220" t="e">
        <f>Scores!AV264*calcs!$BT$11</f>
        <v>#REF!</v>
      </c>
      <c r="AU268" s="220" t="e">
        <f>Scores!AW264*calcs!$BT$11</f>
        <v>#REF!</v>
      </c>
      <c r="AV268" s="220" t="e">
        <f>Scores!AX264*calcs!$BT$12</f>
        <v>#REF!</v>
      </c>
      <c r="AW268" s="220" t="e">
        <f>Scores!AY264*calcs!$BT$12</f>
        <v>#REF!</v>
      </c>
      <c r="AX268" s="220" t="e">
        <f>Scores!AZ264*calcs!$BT$12</f>
        <v>#REF!</v>
      </c>
      <c r="AY268" s="220" t="e">
        <f>Scores!BA264*calcs!$BT$12</f>
        <v>#REF!</v>
      </c>
      <c r="AZ268" s="220" t="e">
        <f>Scores!BB264*calcs!$BT$12</f>
        <v>#REF!</v>
      </c>
      <c r="BA268" s="220" t="e">
        <f>Scores!BC264*calcs!$BT$13</f>
        <v>#REF!</v>
      </c>
      <c r="BB268" s="220" t="e">
        <f>Scores!BD264*calcs!$BT$13</f>
        <v>#REF!</v>
      </c>
      <c r="BC268" s="220" t="e">
        <f>Scores!BE264*calcs!$BT$13</f>
        <v>#REF!</v>
      </c>
      <c r="BD268" s="220" t="e">
        <f>Scores!BF264*calcs!$BT$13</f>
        <v>#REF!</v>
      </c>
      <c r="BE268" s="220" t="e">
        <f>Scores!BG264*calcs!$BT$13</f>
        <v>#REF!</v>
      </c>
      <c r="BF268" s="220" t="e">
        <f>Scores!BH264*calcs!$BT$14</f>
        <v>#REF!</v>
      </c>
      <c r="BG268" s="220" t="e">
        <f>Scores!BI264*calcs!$BT$14</f>
        <v>#REF!</v>
      </c>
      <c r="BH268" s="220" t="e">
        <f>Scores!BJ264*calcs!$BT$14</f>
        <v>#REF!</v>
      </c>
      <c r="BI268" s="220" t="e">
        <f>Scores!BK264*calcs!$BT$14</f>
        <v>#REF!</v>
      </c>
      <c r="BJ268" s="220" t="e">
        <f>Scores!BL264*calcs!$BT$14</f>
        <v>#REF!</v>
      </c>
    </row>
    <row r="269" spans="1:62">
      <c r="A269" t="s">
        <v>546</v>
      </c>
      <c r="B269" s="16" t="s">
        <v>78</v>
      </c>
      <c r="C269" s="220" t="e">
        <f>Scores!E265*calcs!$BT$3</f>
        <v>#REF!</v>
      </c>
      <c r="D269" s="220" t="e">
        <f>Scores!F265*calcs!$BT$3</f>
        <v>#REF!</v>
      </c>
      <c r="E269" s="220" t="e">
        <f>Scores!G265*calcs!$BT$3</f>
        <v>#REF!</v>
      </c>
      <c r="F269" s="220" t="e">
        <f>Scores!H265*calcs!$BT$3</f>
        <v>#REF!</v>
      </c>
      <c r="G269" s="220" t="e">
        <f>Scores!I265*calcs!$BT$3</f>
        <v>#REF!</v>
      </c>
      <c r="H269" s="220" t="e">
        <f>Scores!J265*calcs!$BT$4</f>
        <v>#REF!</v>
      </c>
      <c r="I269" s="220" t="e">
        <f>Scores!K265*calcs!$BT$4</f>
        <v>#REF!</v>
      </c>
      <c r="J269" s="220" t="e">
        <f>Scores!L265*calcs!$BT$4</f>
        <v>#REF!</v>
      </c>
      <c r="K269" s="220" t="e">
        <f>Scores!M265*calcs!$BT$4</f>
        <v>#REF!</v>
      </c>
      <c r="L269" s="220" t="e">
        <f>Scores!N265*calcs!$BT$4</f>
        <v>#REF!</v>
      </c>
      <c r="M269" s="220" t="e">
        <f>Scores!O265*calcs!$BT$5</f>
        <v>#REF!</v>
      </c>
      <c r="N269" s="220" t="e">
        <f>Scores!P265*calcs!$BT$5</f>
        <v>#REF!</v>
      </c>
      <c r="O269" s="220" t="e">
        <f>Scores!Q265*calcs!$BT$5</f>
        <v>#REF!</v>
      </c>
      <c r="P269" s="220" t="e">
        <f>Scores!R265*calcs!$BT$5</f>
        <v>#REF!</v>
      </c>
      <c r="Q269" s="220" t="e">
        <f>Scores!S265*calcs!$BT$5</f>
        <v>#REF!</v>
      </c>
      <c r="R269" s="220" t="e">
        <f>Scores!T265*calcs!$BT$6</f>
        <v>#REF!</v>
      </c>
      <c r="S269" s="220" t="e">
        <f>Scores!U265*calcs!$BT$6</f>
        <v>#REF!</v>
      </c>
      <c r="T269" s="220" t="e">
        <f>Scores!V265*calcs!$BT$6</f>
        <v>#REF!</v>
      </c>
      <c r="U269" s="220" t="e">
        <f>Scores!W265*calcs!$BT$6</f>
        <v>#REF!</v>
      </c>
      <c r="V269" s="220" t="e">
        <f>Scores!X265*calcs!$BT$6</f>
        <v>#REF!</v>
      </c>
      <c r="W269" s="220" t="e">
        <f>Scores!Y265*calcs!$BT$7</f>
        <v>#REF!</v>
      </c>
      <c r="X269" s="220" t="e">
        <f>Scores!Z265*calcs!$BT$7</f>
        <v>#REF!</v>
      </c>
      <c r="Y269" s="220" t="e">
        <f>Scores!AA265*calcs!$BT$7</f>
        <v>#REF!</v>
      </c>
      <c r="Z269" s="220" t="e">
        <f>Scores!AB265*calcs!$BT$7</f>
        <v>#REF!</v>
      </c>
      <c r="AA269" s="220" t="e">
        <f>Scores!AC265*calcs!$BT$7</f>
        <v>#REF!</v>
      </c>
      <c r="AB269" s="220" t="e">
        <f>Scores!AD265*calcs!$BT$8</f>
        <v>#REF!</v>
      </c>
      <c r="AC269" s="220" t="e">
        <f>Scores!AE265*calcs!$BT$8</f>
        <v>#REF!</v>
      </c>
      <c r="AD269" s="220" t="e">
        <f>Scores!AF265*calcs!$BT$8</f>
        <v>#REF!</v>
      </c>
      <c r="AE269" s="220" t="e">
        <f>Scores!AG265*calcs!$BT$8</f>
        <v>#REF!</v>
      </c>
      <c r="AF269" s="220" t="e">
        <f>Scores!AH265*calcs!$BT$8</f>
        <v>#REF!</v>
      </c>
      <c r="AG269" s="220" t="e">
        <f>Scores!AI265*calcs!$BT$9</f>
        <v>#REF!</v>
      </c>
      <c r="AH269" s="220" t="e">
        <f>Scores!AJ265*calcs!$BT$9</f>
        <v>#REF!</v>
      </c>
      <c r="AI269" s="220" t="e">
        <f>Scores!AK265*calcs!$BT$9</f>
        <v>#REF!</v>
      </c>
      <c r="AJ269" s="220" t="e">
        <f>Scores!AL265*calcs!$BT$9</f>
        <v>#REF!</v>
      </c>
      <c r="AK269" s="220" t="e">
        <f>Scores!AM265*calcs!$BT$9</f>
        <v>#REF!</v>
      </c>
      <c r="AL269" s="220" t="e">
        <f>Scores!AN265*calcs!$BT$10</f>
        <v>#REF!</v>
      </c>
      <c r="AM269" s="220" t="e">
        <f>Scores!AO265*calcs!$BT$10</f>
        <v>#REF!</v>
      </c>
      <c r="AN269" s="220" t="e">
        <f>Scores!AP265*calcs!$BT$10</f>
        <v>#REF!</v>
      </c>
      <c r="AO269" s="220" t="e">
        <f>Scores!AQ265*calcs!$BT$10</f>
        <v>#REF!</v>
      </c>
      <c r="AP269" s="220" t="e">
        <f>Scores!AR265*calcs!$BT$10</f>
        <v>#REF!</v>
      </c>
      <c r="AQ269" s="220" t="e">
        <f>Scores!AS265*calcs!$BT$11</f>
        <v>#REF!</v>
      </c>
      <c r="AR269" s="220" t="e">
        <f>Scores!AT265*calcs!$BT$11</f>
        <v>#REF!</v>
      </c>
      <c r="AS269" s="220" t="e">
        <f>Scores!AU265*calcs!$BT$11</f>
        <v>#REF!</v>
      </c>
      <c r="AT269" s="220" t="e">
        <f>Scores!AV265*calcs!$BT$11</f>
        <v>#REF!</v>
      </c>
      <c r="AU269" s="220" t="e">
        <f>Scores!AW265*calcs!$BT$11</f>
        <v>#REF!</v>
      </c>
      <c r="AV269" s="220" t="e">
        <f>Scores!AX265*calcs!$BT$12</f>
        <v>#REF!</v>
      </c>
      <c r="AW269" s="220" t="e">
        <f>Scores!AY265*calcs!$BT$12</f>
        <v>#REF!</v>
      </c>
      <c r="AX269" s="220" t="e">
        <f>Scores!AZ265*calcs!$BT$12</f>
        <v>#REF!</v>
      </c>
      <c r="AY269" s="220" t="e">
        <f>Scores!BA265*calcs!$BT$12</f>
        <v>#REF!</v>
      </c>
      <c r="AZ269" s="220" t="e">
        <f>Scores!BB265*calcs!$BT$12</f>
        <v>#REF!</v>
      </c>
      <c r="BA269" s="220" t="e">
        <f>Scores!BC265*calcs!$BT$13</f>
        <v>#REF!</v>
      </c>
      <c r="BB269" s="220" t="e">
        <f>Scores!BD265*calcs!$BT$13</f>
        <v>#REF!</v>
      </c>
      <c r="BC269" s="220" t="e">
        <f>Scores!BE265*calcs!$BT$13</f>
        <v>#REF!</v>
      </c>
      <c r="BD269" s="220" t="e">
        <f>Scores!BF265*calcs!$BT$13</f>
        <v>#REF!</v>
      </c>
      <c r="BE269" s="220" t="e">
        <f>Scores!BG265*calcs!$BT$13</f>
        <v>#REF!</v>
      </c>
      <c r="BF269" s="220" t="e">
        <f>Scores!BH265*calcs!$BT$14</f>
        <v>#REF!</v>
      </c>
      <c r="BG269" s="220" t="e">
        <f>Scores!BI265*calcs!$BT$14</f>
        <v>#REF!</v>
      </c>
      <c r="BH269" s="220" t="e">
        <f>Scores!BJ265*calcs!$BT$14</f>
        <v>#REF!</v>
      </c>
      <c r="BI269" s="220" t="e">
        <f>Scores!BK265*calcs!$BT$14</f>
        <v>#REF!</v>
      </c>
      <c r="BJ269" s="220" t="e">
        <f>Scores!BL265*calcs!$BT$14</f>
        <v>#REF!</v>
      </c>
    </row>
    <row r="270" spans="1:62">
      <c r="A270" t="s">
        <v>547</v>
      </c>
      <c r="B270" s="16" t="s">
        <v>548</v>
      </c>
      <c r="C270" s="220" t="e">
        <f>Scores!E266*calcs!$BT$3</f>
        <v>#REF!</v>
      </c>
      <c r="D270" s="220" t="e">
        <f>Scores!F266*calcs!$BT$3</f>
        <v>#REF!</v>
      </c>
      <c r="E270" s="220" t="e">
        <f>Scores!G266*calcs!$BT$3</f>
        <v>#REF!</v>
      </c>
      <c r="F270" s="220" t="e">
        <f>Scores!H266*calcs!$BT$3</f>
        <v>#REF!</v>
      </c>
      <c r="G270" s="220" t="e">
        <f>Scores!I266*calcs!$BT$3</f>
        <v>#REF!</v>
      </c>
      <c r="H270" s="220" t="e">
        <f>Scores!J266*calcs!$BT$4</f>
        <v>#REF!</v>
      </c>
      <c r="I270" s="220" t="e">
        <f>Scores!K266*calcs!$BT$4</f>
        <v>#REF!</v>
      </c>
      <c r="J270" s="220" t="e">
        <f>Scores!L266*calcs!$BT$4</f>
        <v>#REF!</v>
      </c>
      <c r="K270" s="220" t="e">
        <f>Scores!M266*calcs!$BT$4</f>
        <v>#REF!</v>
      </c>
      <c r="L270" s="220" t="e">
        <f>Scores!N266*calcs!$BT$4</f>
        <v>#REF!</v>
      </c>
      <c r="M270" s="220" t="e">
        <f>Scores!O266*calcs!$BT$5</f>
        <v>#REF!</v>
      </c>
      <c r="N270" s="220" t="e">
        <f>Scores!P266*calcs!$BT$5</f>
        <v>#REF!</v>
      </c>
      <c r="O270" s="220" t="e">
        <f>Scores!Q266*calcs!$BT$5</f>
        <v>#REF!</v>
      </c>
      <c r="P270" s="220" t="e">
        <f>Scores!R266*calcs!$BT$5</f>
        <v>#REF!</v>
      </c>
      <c r="Q270" s="220" t="e">
        <f>Scores!S266*calcs!$BT$5</f>
        <v>#REF!</v>
      </c>
      <c r="R270" s="220" t="e">
        <f>Scores!T266*calcs!$BT$6</f>
        <v>#REF!</v>
      </c>
      <c r="S270" s="220" t="e">
        <f>Scores!U266*calcs!$BT$6</f>
        <v>#REF!</v>
      </c>
      <c r="T270" s="220" t="e">
        <f>Scores!V266*calcs!$BT$6</f>
        <v>#REF!</v>
      </c>
      <c r="U270" s="220" t="e">
        <f>Scores!W266*calcs!$BT$6</f>
        <v>#REF!</v>
      </c>
      <c r="V270" s="220" t="e">
        <f>Scores!X266*calcs!$BT$6</f>
        <v>#REF!</v>
      </c>
      <c r="W270" s="220" t="e">
        <f>Scores!Y266*calcs!$BT$7</f>
        <v>#REF!</v>
      </c>
      <c r="X270" s="220" t="e">
        <f>Scores!Z266*calcs!$BT$7</f>
        <v>#REF!</v>
      </c>
      <c r="Y270" s="220" t="e">
        <f>Scores!AA266*calcs!$BT$7</f>
        <v>#REF!</v>
      </c>
      <c r="Z270" s="220" t="e">
        <f>Scores!AB266*calcs!$BT$7</f>
        <v>#REF!</v>
      </c>
      <c r="AA270" s="220" t="e">
        <f>Scores!AC266*calcs!$BT$7</f>
        <v>#REF!</v>
      </c>
      <c r="AB270" s="220" t="e">
        <f>Scores!AD266*calcs!$BT$8</f>
        <v>#REF!</v>
      </c>
      <c r="AC270" s="220" t="e">
        <f>Scores!AE266*calcs!$BT$8</f>
        <v>#REF!</v>
      </c>
      <c r="AD270" s="220" t="e">
        <f>Scores!AF266*calcs!$BT$8</f>
        <v>#REF!</v>
      </c>
      <c r="AE270" s="220" t="e">
        <f>Scores!AG266*calcs!$BT$8</f>
        <v>#REF!</v>
      </c>
      <c r="AF270" s="220" t="e">
        <f>Scores!AH266*calcs!$BT$8</f>
        <v>#REF!</v>
      </c>
      <c r="AG270" s="220" t="e">
        <f>Scores!AI266*calcs!$BT$9</f>
        <v>#REF!</v>
      </c>
      <c r="AH270" s="220" t="e">
        <f>Scores!AJ266*calcs!$BT$9</f>
        <v>#REF!</v>
      </c>
      <c r="AI270" s="220" t="e">
        <f>Scores!AK266*calcs!$BT$9</f>
        <v>#REF!</v>
      </c>
      <c r="AJ270" s="220" t="e">
        <f>Scores!AL266*calcs!$BT$9</f>
        <v>#REF!</v>
      </c>
      <c r="AK270" s="220" t="e">
        <f>Scores!AM266*calcs!$BT$9</f>
        <v>#REF!</v>
      </c>
      <c r="AL270" s="220" t="e">
        <f>Scores!AN266*calcs!$BT$10</f>
        <v>#REF!</v>
      </c>
      <c r="AM270" s="220" t="e">
        <f>Scores!AO266*calcs!$BT$10</f>
        <v>#REF!</v>
      </c>
      <c r="AN270" s="220" t="e">
        <f>Scores!AP266*calcs!$BT$10</f>
        <v>#REF!</v>
      </c>
      <c r="AO270" s="220" t="e">
        <f>Scores!AQ266*calcs!$BT$10</f>
        <v>#REF!</v>
      </c>
      <c r="AP270" s="220" t="e">
        <f>Scores!AR266*calcs!$BT$10</f>
        <v>#REF!</v>
      </c>
      <c r="AQ270" s="220" t="e">
        <f>Scores!AS266*calcs!$BT$11</f>
        <v>#REF!</v>
      </c>
      <c r="AR270" s="220" t="e">
        <f>Scores!AT266*calcs!$BT$11</f>
        <v>#REF!</v>
      </c>
      <c r="AS270" s="220" t="e">
        <f>Scores!AU266*calcs!$BT$11</f>
        <v>#REF!</v>
      </c>
      <c r="AT270" s="220" t="e">
        <f>Scores!AV266*calcs!$BT$11</f>
        <v>#REF!</v>
      </c>
      <c r="AU270" s="220" t="e">
        <f>Scores!AW266*calcs!$BT$11</f>
        <v>#REF!</v>
      </c>
      <c r="AV270" s="220" t="e">
        <f>Scores!AX266*calcs!$BT$12</f>
        <v>#REF!</v>
      </c>
      <c r="AW270" s="220" t="e">
        <f>Scores!AY266*calcs!$BT$12</f>
        <v>#REF!</v>
      </c>
      <c r="AX270" s="220" t="e">
        <f>Scores!AZ266*calcs!$BT$12</f>
        <v>#REF!</v>
      </c>
      <c r="AY270" s="220" t="e">
        <f>Scores!BA266*calcs!$BT$12</f>
        <v>#REF!</v>
      </c>
      <c r="AZ270" s="220" t="e">
        <f>Scores!BB266*calcs!$BT$12</f>
        <v>#REF!</v>
      </c>
      <c r="BA270" s="220" t="e">
        <f>Scores!BC266*calcs!$BT$13</f>
        <v>#REF!</v>
      </c>
      <c r="BB270" s="220" t="e">
        <f>Scores!BD266*calcs!$BT$13</f>
        <v>#REF!</v>
      </c>
      <c r="BC270" s="220" t="e">
        <f>Scores!BE266*calcs!$BT$13</f>
        <v>#REF!</v>
      </c>
      <c r="BD270" s="220" t="e">
        <f>Scores!BF266*calcs!$BT$13</f>
        <v>#REF!</v>
      </c>
      <c r="BE270" s="220" t="e">
        <f>Scores!BG266*calcs!$BT$13</f>
        <v>#REF!</v>
      </c>
      <c r="BF270" s="220" t="e">
        <f>Scores!BH266*calcs!$BT$14</f>
        <v>#REF!</v>
      </c>
      <c r="BG270" s="220" t="e">
        <f>Scores!BI266*calcs!$BT$14</f>
        <v>#REF!</v>
      </c>
      <c r="BH270" s="220" t="e">
        <f>Scores!BJ266*calcs!$BT$14</f>
        <v>#REF!</v>
      </c>
      <c r="BI270" s="220" t="e">
        <f>Scores!BK266*calcs!$BT$14</f>
        <v>#REF!</v>
      </c>
      <c r="BJ270" s="220" t="e">
        <f>Scores!BL266*calcs!$BT$14</f>
        <v>#REF!</v>
      </c>
    </row>
    <row r="271" spans="1:62">
      <c r="A271" t="s">
        <v>549</v>
      </c>
      <c r="B271" s="16" t="s">
        <v>550</v>
      </c>
      <c r="C271" s="220" t="e">
        <f>Scores!E267*calcs!$BT$3</f>
        <v>#REF!</v>
      </c>
      <c r="D271" s="220" t="e">
        <f>Scores!F267*calcs!$BT$3</f>
        <v>#REF!</v>
      </c>
      <c r="E271" s="220" t="e">
        <f>Scores!G267*calcs!$BT$3</f>
        <v>#REF!</v>
      </c>
      <c r="F271" s="220" t="e">
        <f>Scores!H267*calcs!$BT$3</f>
        <v>#REF!</v>
      </c>
      <c r="G271" s="220" t="e">
        <f>Scores!I267*calcs!$BT$3</f>
        <v>#REF!</v>
      </c>
      <c r="H271" s="220" t="e">
        <f>Scores!J267*calcs!$BT$4</f>
        <v>#REF!</v>
      </c>
      <c r="I271" s="220" t="e">
        <f>Scores!K267*calcs!$BT$4</f>
        <v>#REF!</v>
      </c>
      <c r="J271" s="220" t="e">
        <f>Scores!L267*calcs!$BT$4</f>
        <v>#REF!</v>
      </c>
      <c r="K271" s="220" t="e">
        <f>Scores!M267*calcs!$BT$4</f>
        <v>#REF!</v>
      </c>
      <c r="L271" s="220" t="e">
        <f>Scores!N267*calcs!$BT$4</f>
        <v>#REF!</v>
      </c>
      <c r="M271" s="220" t="e">
        <f>Scores!O267*calcs!$BT$5</f>
        <v>#REF!</v>
      </c>
      <c r="N271" s="220" t="e">
        <f>Scores!P267*calcs!$BT$5</f>
        <v>#REF!</v>
      </c>
      <c r="O271" s="220" t="e">
        <f>Scores!Q267*calcs!$BT$5</f>
        <v>#REF!</v>
      </c>
      <c r="P271" s="220" t="e">
        <f>Scores!R267*calcs!$BT$5</f>
        <v>#REF!</v>
      </c>
      <c r="Q271" s="220" t="e">
        <f>Scores!S267*calcs!$BT$5</f>
        <v>#REF!</v>
      </c>
      <c r="R271" s="220" t="e">
        <f>Scores!T267*calcs!$BT$6</f>
        <v>#REF!</v>
      </c>
      <c r="S271" s="220" t="e">
        <f>Scores!U267*calcs!$BT$6</f>
        <v>#REF!</v>
      </c>
      <c r="T271" s="220" t="e">
        <f>Scores!V267*calcs!$BT$6</f>
        <v>#REF!</v>
      </c>
      <c r="U271" s="220" t="e">
        <f>Scores!W267*calcs!$BT$6</f>
        <v>#REF!</v>
      </c>
      <c r="V271" s="220" t="e">
        <f>Scores!X267*calcs!$BT$6</f>
        <v>#REF!</v>
      </c>
      <c r="W271" s="220" t="e">
        <f>Scores!Y267*calcs!$BT$7</f>
        <v>#REF!</v>
      </c>
      <c r="X271" s="220" t="e">
        <f>Scores!Z267*calcs!$BT$7</f>
        <v>#REF!</v>
      </c>
      <c r="Y271" s="220" t="e">
        <f>Scores!AA267*calcs!$BT$7</f>
        <v>#REF!</v>
      </c>
      <c r="Z271" s="220" t="e">
        <f>Scores!AB267*calcs!$BT$7</f>
        <v>#REF!</v>
      </c>
      <c r="AA271" s="220" t="e">
        <f>Scores!AC267*calcs!$BT$7</f>
        <v>#REF!</v>
      </c>
      <c r="AB271" s="220" t="e">
        <f>Scores!AD267*calcs!$BT$8</f>
        <v>#REF!</v>
      </c>
      <c r="AC271" s="220" t="e">
        <f>Scores!AE267*calcs!$BT$8</f>
        <v>#REF!</v>
      </c>
      <c r="AD271" s="220" t="e">
        <f>Scores!AF267*calcs!$BT$8</f>
        <v>#REF!</v>
      </c>
      <c r="AE271" s="220" t="e">
        <f>Scores!AG267*calcs!$BT$8</f>
        <v>#REF!</v>
      </c>
      <c r="AF271" s="220" t="e">
        <f>Scores!AH267*calcs!$BT$8</f>
        <v>#REF!</v>
      </c>
      <c r="AG271" s="220" t="e">
        <f>Scores!AI267*calcs!$BT$9</f>
        <v>#REF!</v>
      </c>
      <c r="AH271" s="220" t="e">
        <f>Scores!AJ267*calcs!$BT$9</f>
        <v>#REF!</v>
      </c>
      <c r="AI271" s="220" t="e">
        <f>Scores!AK267*calcs!$BT$9</f>
        <v>#REF!</v>
      </c>
      <c r="AJ271" s="220" t="e">
        <f>Scores!AL267*calcs!$BT$9</f>
        <v>#REF!</v>
      </c>
      <c r="AK271" s="220" t="e">
        <f>Scores!AM267*calcs!$BT$9</f>
        <v>#REF!</v>
      </c>
      <c r="AL271" s="220" t="e">
        <f>Scores!AN267*calcs!$BT$10</f>
        <v>#REF!</v>
      </c>
      <c r="AM271" s="220" t="e">
        <f>Scores!AO267*calcs!$BT$10</f>
        <v>#REF!</v>
      </c>
      <c r="AN271" s="220" t="e">
        <f>Scores!AP267*calcs!$BT$10</f>
        <v>#REF!</v>
      </c>
      <c r="AO271" s="220" t="e">
        <f>Scores!AQ267*calcs!$BT$10</f>
        <v>#REF!</v>
      </c>
      <c r="AP271" s="220" t="e">
        <f>Scores!AR267*calcs!$BT$10</f>
        <v>#REF!</v>
      </c>
      <c r="AQ271" s="220" t="e">
        <f>Scores!AS267*calcs!$BT$11</f>
        <v>#REF!</v>
      </c>
      <c r="AR271" s="220" t="e">
        <f>Scores!AT267*calcs!$BT$11</f>
        <v>#REF!</v>
      </c>
      <c r="AS271" s="220" t="e">
        <f>Scores!AU267*calcs!$BT$11</f>
        <v>#REF!</v>
      </c>
      <c r="AT271" s="220" t="e">
        <f>Scores!AV267*calcs!$BT$11</f>
        <v>#REF!</v>
      </c>
      <c r="AU271" s="220" t="e">
        <f>Scores!AW267*calcs!$BT$11</f>
        <v>#REF!</v>
      </c>
      <c r="AV271" s="220" t="e">
        <f>Scores!AX267*calcs!$BT$12</f>
        <v>#REF!</v>
      </c>
      <c r="AW271" s="220" t="e">
        <f>Scores!AY267*calcs!$BT$12</f>
        <v>#REF!</v>
      </c>
      <c r="AX271" s="220" t="e">
        <f>Scores!AZ267*calcs!$BT$12</f>
        <v>#REF!</v>
      </c>
      <c r="AY271" s="220" t="e">
        <f>Scores!BA267*calcs!$BT$12</f>
        <v>#REF!</v>
      </c>
      <c r="AZ271" s="220" t="e">
        <f>Scores!BB267*calcs!$BT$12</f>
        <v>#REF!</v>
      </c>
      <c r="BA271" s="220" t="e">
        <f>Scores!BC267*calcs!$BT$13</f>
        <v>#REF!</v>
      </c>
      <c r="BB271" s="220" t="e">
        <f>Scores!BD267*calcs!$BT$13</f>
        <v>#REF!</v>
      </c>
      <c r="BC271" s="220" t="e">
        <f>Scores!BE267*calcs!$BT$13</f>
        <v>#REF!</v>
      </c>
      <c r="BD271" s="220" t="e">
        <f>Scores!BF267*calcs!$BT$13</f>
        <v>#REF!</v>
      </c>
      <c r="BE271" s="220" t="e">
        <f>Scores!BG267*calcs!$BT$13</f>
        <v>#REF!</v>
      </c>
      <c r="BF271" s="220" t="e">
        <f>Scores!BH267*calcs!$BT$14</f>
        <v>#REF!</v>
      </c>
      <c r="BG271" s="220" t="e">
        <f>Scores!BI267*calcs!$BT$14</f>
        <v>#REF!</v>
      </c>
      <c r="BH271" s="220" t="e">
        <f>Scores!BJ267*calcs!$BT$14</f>
        <v>#REF!</v>
      </c>
      <c r="BI271" s="220" t="e">
        <f>Scores!BK267*calcs!$BT$14</f>
        <v>#REF!</v>
      </c>
      <c r="BJ271" s="220" t="e">
        <f>Scores!BL267*calcs!$BT$14</f>
        <v>#REF!</v>
      </c>
    </row>
    <row r="272" spans="1:62">
      <c r="A272" t="s">
        <v>551</v>
      </c>
      <c r="B272" s="16" t="s">
        <v>552</v>
      </c>
      <c r="C272" s="220" t="e">
        <f>Scores!E268*calcs!$BT$3</f>
        <v>#REF!</v>
      </c>
      <c r="D272" s="220" t="e">
        <f>Scores!F268*calcs!$BT$3</f>
        <v>#REF!</v>
      </c>
      <c r="E272" s="220" t="e">
        <f>Scores!G268*calcs!$BT$3</f>
        <v>#REF!</v>
      </c>
      <c r="F272" s="220" t="e">
        <f>Scores!H268*calcs!$BT$3</f>
        <v>#REF!</v>
      </c>
      <c r="G272" s="220" t="e">
        <f>Scores!I268*calcs!$BT$3</f>
        <v>#REF!</v>
      </c>
      <c r="H272" s="220" t="e">
        <f>Scores!J268*calcs!$BT$4</f>
        <v>#REF!</v>
      </c>
      <c r="I272" s="220" t="e">
        <f>Scores!K268*calcs!$BT$4</f>
        <v>#REF!</v>
      </c>
      <c r="J272" s="220" t="e">
        <f>Scores!L268*calcs!$BT$4</f>
        <v>#REF!</v>
      </c>
      <c r="K272" s="220" t="e">
        <f>Scores!M268*calcs!$BT$4</f>
        <v>#REF!</v>
      </c>
      <c r="L272" s="220" t="e">
        <f>Scores!N268*calcs!$BT$4</f>
        <v>#REF!</v>
      </c>
      <c r="M272" s="220" t="e">
        <f>Scores!O268*calcs!$BT$5</f>
        <v>#REF!</v>
      </c>
      <c r="N272" s="220" t="e">
        <f>Scores!P268*calcs!$BT$5</f>
        <v>#REF!</v>
      </c>
      <c r="O272" s="220" t="e">
        <f>Scores!Q268*calcs!$BT$5</f>
        <v>#REF!</v>
      </c>
      <c r="P272" s="220" t="e">
        <f>Scores!R268*calcs!$BT$5</f>
        <v>#REF!</v>
      </c>
      <c r="Q272" s="220" t="e">
        <f>Scores!S268*calcs!$BT$5</f>
        <v>#REF!</v>
      </c>
      <c r="R272" s="220" t="e">
        <f>Scores!T268*calcs!$BT$6</f>
        <v>#REF!</v>
      </c>
      <c r="S272" s="220" t="e">
        <f>Scores!U268*calcs!$BT$6</f>
        <v>#REF!</v>
      </c>
      <c r="T272" s="220" t="e">
        <f>Scores!V268*calcs!$BT$6</f>
        <v>#REF!</v>
      </c>
      <c r="U272" s="220" t="e">
        <f>Scores!W268*calcs!$BT$6</f>
        <v>#REF!</v>
      </c>
      <c r="V272" s="220" t="e">
        <f>Scores!X268*calcs!$BT$6</f>
        <v>#REF!</v>
      </c>
      <c r="W272" s="220" t="e">
        <f>Scores!Y268*calcs!$BT$7</f>
        <v>#REF!</v>
      </c>
      <c r="X272" s="220" t="e">
        <f>Scores!Z268*calcs!$BT$7</f>
        <v>#REF!</v>
      </c>
      <c r="Y272" s="220" t="e">
        <f>Scores!AA268*calcs!$BT$7</f>
        <v>#REF!</v>
      </c>
      <c r="Z272" s="220" t="e">
        <f>Scores!AB268*calcs!$BT$7</f>
        <v>#REF!</v>
      </c>
      <c r="AA272" s="220" t="e">
        <f>Scores!AC268*calcs!$BT$7</f>
        <v>#REF!</v>
      </c>
      <c r="AB272" s="220" t="e">
        <f>Scores!AD268*calcs!$BT$8</f>
        <v>#REF!</v>
      </c>
      <c r="AC272" s="220" t="e">
        <f>Scores!AE268*calcs!$BT$8</f>
        <v>#REF!</v>
      </c>
      <c r="AD272" s="220" t="e">
        <f>Scores!AF268*calcs!$BT$8</f>
        <v>#REF!</v>
      </c>
      <c r="AE272" s="220" t="e">
        <f>Scores!AG268*calcs!$BT$8</f>
        <v>#REF!</v>
      </c>
      <c r="AF272" s="220" t="e">
        <f>Scores!AH268*calcs!$BT$8</f>
        <v>#REF!</v>
      </c>
      <c r="AG272" s="220" t="e">
        <f>Scores!AI268*calcs!$BT$9</f>
        <v>#REF!</v>
      </c>
      <c r="AH272" s="220" t="e">
        <f>Scores!AJ268*calcs!$BT$9</f>
        <v>#REF!</v>
      </c>
      <c r="AI272" s="220" t="e">
        <f>Scores!AK268*calcs!$BT$9</f>
        <v>#REF!</v>
      </c>
      <c r="AJ272" s="220" t="e">
        <f>Scores!AL268*calcs!$BT$9</f>
        <v>#REF!</v>
      </c>
      <c r="AK272" s="220" t="e">
        <f>Scores!AM268*calcs!$BT$9</f>
        <v>#REF!</v>
      </c>
      <c r="AL272" s="220" t="e">
        <f>Scores!AN268*calcs!$BT$10</f>
        <v>#REF!</v>
      </c>
      <c r="AM272" s="220" t="e">
        <f>Scores!AO268*calcs!$BT$10</f>
        <v>#REF!</v>
      </c>
      <c r="AN272" s="220" t="e">
        <f>Scores!AP268*calcs!$BT$10</f>
        <v>#REF!</v>
      </c>
      <c r="AO272" s="220" t="e">
        <f>Scores!AQ268*calcs!$BT$10</f>
        <v>#REF!</v>
      </c>
      <c r="AP272" s="220" t="e">
        <f>Scores!AR268*calcs!$BT$10</f>
        <v>#REF!</v>
      </c>
      <c r="AQ272" s="220" t="e">
        <f>Scores!AS268*calcs!$BT$11</f>
        <v>#REF!</v>
      </c>
      <c r="AR272" s="220" t="e">
        <f>Scores!AT268*calcs!$BT$11</f>
        <v>#REF!</v>
      </c>
      <c r="AS272" s="220" t="e">
        <f>Scores!AU268*calcs!$BT$11</f>
        <v>#REF!</v>
      </c>
      <c r="AT272" s="220" t="e">
        <f>Scores!AV268*calcs!$BT$11</f>
        <v>#REF!</v>
      </c>
      <c r="AU272" s="220" t="e">
        <f>Scores!AW268*calcs!$BT$11</f>
        <v>#REF!</v>
      </c>
      <c r="AV272" s="220" t="e">
        <f>Scores!AX268*calcs!$BT$12</f>
        <v>#REF!</v>
      </c>
      <c r="AW272" s="220" t="e">
        <f>Scores!AY268*calcs!$BT$12</f>
        <v>#REF!</v>
      </c>
      <c r="AX272" s="220" t="e">
        <f>Scores!AZ268*calcs!$BT$12</f>
        <v>#REF!</v>
      </c>
      <c r="AY272" s="220" t="e">
        <f>Scores!BA268*calcs!$BT$12</f>
        <v>#REF!</v>
      </c>
      <c r="AZ272" s="220" t="e">
        <f>Scores!BB268*calcs!$BT$12</f>
        <v>#REF!</v>
      </c>
      <c r="BA272" s="220" t="e">
        <f>Scores!BC268*calcs!$BT$13</f>
        <v>#REF!</v>
      </c>
      <c r="BB272" s="220" t="e">
        <f>Scores!BD268*calcs!$BT$13</f>
        <v>#REF!</v>
      </c>
      <c r="BC272" s="220" t="e">
        <f>Scores!BE268*calcs!$BT$13</f>
        <v>#REF!</v>
      </c>
      <c r="BD272" s="220" t="e">
        <f>Scores!BF268*calcs!$BT$13</f>
        <v>#REF!</v>
      </c>
      <c r="BE272" s="220" t="e">
        <f>Scores!BG268*calcs!$BT$13</f>
        <v>#REF!</v>
      </c>
      <c r="BF272" s="220" t="e">
        <f>Scores!BH268*calcs!$BT$14</f>
        <v>#REF!</v>
      </c>
      <c r="BG272" s="220" t="e">
        <f>Scores!BI268*calcs!$BT$14</f>
        <v>#REF!</v>
      </c>
      <c r="BH272" s="220" t="e">
        <f>Scores!BJ268*calcs!$BT$14</f>
        <v>#REF!</v>
      </c>
      <c r="BI272" s="220" t="e">
        <f>Scores!BK268*calcs!$BT$14</f>
        <v>#REF!</v>
      </c>
      <c r="BJ272" s="220" t="e">
        <f>Scores!BL268*calcs!$BT$14</f>
        <v>#REF!</v>
      </c>
    </row>
    <row r="273" spans="1:62">
      <c r="A273" t="s">
        <v>553</v>
      </c>
      <c r="B273" s="16" t="s">
        <v>554</v>
      </c>
      <c r="C273" s="220" t="e">
        <f>Scores!E269*calcs!$BT$3</f>
        <v>#REF!</v>
      </c>
      <c r="D273" s="220" t="e">
        <f>Scores!F269*calcs!$BT$3</f>
        <v>#REF!</v>
      </c>
      <c r="E273" s="220" t="e">
        <f>Scores!G269*calcs!$BT$3</f>
        <v>#REF!</v>
      </c>
      <c r="F273" s="220" t="e">
        <f>Scores!H269*calcs!$BT$3</f>
        <v>#REF!</v>
      </c>
      <c r="G273" s="220" t="e">
        <f>Scores!I269*calcs!$BT$3</f>
        <v>#REF!</v>
      </c>
      <c r="H273" s="220" t="e">
        <f>Scores!J269*calcs!$BT$4</f>
        <v>#REF!</v>
      </c>
      <c r="I273" s="220" t="e">
        <f>Scores!K269*calcs!$BT$4</f>
        <v>#REF!</v>
      </c>
      <c r="J273" s="220" t="e">
        <f>Scores!L269*calcs!$BT$4</f>
        <v>#REF!</v>
      </c>
      <c r="K273" s="220" t="e">
        <f>Scores!M269*calcs!$BT$4</f>
        <v>#REF!</v>
      </c>
      <c r="L273" s="220" t="e">
        <f>Scores!N269*calcs!$BT$4</f>
        <v>#REF!</v>
      </c>
      <c r="M273" s="220" t="e">
        <f>Scores!O269*calcs!$BT$5</f>
        <v>#REF!</v>
      </c>
      <c r="N273" s="220" t="e">
        <f>Scores!P269*calcs!$BT$5</f>
        <v>#REF!</v>
      </c>
      <c r="O273" s="220" t="e">
        <f>Scores!Q269*calcs!$BT$5</f>
        <v>#REF!</v>
      </c>
      <c r="P273" s="220" t="e">
        <f>Scores!R269*calcs!$BT$5</f>
        <v>#REF!</v>
      </c>
      <c r="Q273" s="220" t="e">
        <f>Scores!S269*calcs!$BT$5</f>
        <v>#REF!</v>
      </c>
      <c r="R273" s="220" t="e">
        <f>Scores!T269*calcs!$BT$6</f>
        <v>#REF!</v>
      </c>
      <c r="S273" s="220" t="e">
        <f>Scores!U269*calcs!$BT$6</f>
        <v>#REF!</v>
      </c>
      <c r="T273" s="220" t="e">
        <f>Scores!V269*calcs!$BT$6</f>
        <v>#REF!</v>
      </c>
      <c r="U273" s="220" t="e">
        <f>Scores!W269*calcs!$BT$6</f>
        <v>#REF!</v>
      </c>
      <c r="V273" s="220" t="e">
        <f>Scores!X269*calcs!$BT$6</f>
        <v>#REF!</v>
      </c>
      <c r="W273" s="220" t="e">
        <f>Scores!Y269*calcs!$BT$7</f>
        <v>#REF!</v>
      </c>
      <c r="X273" s="220" t="e">
        <f>Scores!Z269*calcs!$BT$7</f>
        <v>#REF!</v>
      </c>
      <c r="Y273" s="220" t="e">
        <f>Scores!AA269*calcs!$BT$7</f>
        <v>#REF!</v>
      </c>
      <c r="Z273" s="220" t="e">
        <f>Scores!AB269*calcs!$BT$7</f>
        <v>#REF!</v>
      </c>
      <c r="AA273" s="220" t="e">
        <f>Scores!AC269*calcs!$BT$7</f>
        <v>#REF!</v>
      </c>
      <c r="AB273" s="220" t="e">
        <f>Scores!AD269*calcs!$BT$8</f>
        <v>#REF!</v>
      </c>
      <c r="AC273" s="220" t="e">
        <f>Scores!AE269*calcs!$BT$8</f>
        <v>#REF!</v>
      </c>
      <c r="AD273" s="220" t="e">
        <f>Scores!AF269*calcs!$BT$8</f>
        <v>#REF!</v>
      </c>
      <c r="AE273" s="220" t="e">
        <f>Scores!AG269*calcs!$BT$8</f>
        <v>#REF!</v>
      </c>
      <c r="AF273" s="220" t="e">
        <f>Scores!AH269*calcs!$BT$8</f>
        <v>#REF!</v>
      </c>
      <c r="AG273" s="220" t="e">
        <f>Scores!AI269*calcs!$BT$9</f>
        <v>#REF!</v>
      </c>
      <c r="AH273" s="220" t="e">
        <f>Scores!AJ269*calcs!$BT$9</f>
        <v>#REF!</v>
      </c>
      <c r="AI273" s="220" t="e">
        <f>Scores!AK269*calcs!$BT$9</f>
        <v>#REF!</v>
      </c>
      <c r="AJ273" s="220" t="e">
        <f>Scores!AL269*calcs!$BT$9</f>
        <v>#REF!</v>
      </c>
      <c r="AK273" s="220" t="e">
        <f>Scores!AM269*calcs!$BT$9</f>
        <v>#REF!</v>
      </c>
      <c r="AL273" s="220" t="e">
        <f>Scores!AN269*calcs!$BT$10</f>
        <v>#REF!</v>
      </c>
      <c r="AM273" s="220" t="e">
        <f>Scores!AO269*calcs!$BT$10</f>
        <v>#REF!</v>
      </c>
      <c r="AN273" s="220" t="e">
        <f>Scores!AP269*calcs!$BT$10</f>
        <v>#REF!</v>
      </c>
      <c r="AO273" s="220" t="e">
        <f>Scores!AQ269*calcs!$BT$10</f>
        <v>#REF!</v>
      </c>
      <c r="AP273" s="220" t="e">
        <f>Scores!AR269*calcs!$BT$10</f>
        <v>#REF!</v>
      </c>
      <c r="AQ273" s="220" t="e">
        <f>Scores!AS269*calcs!$BT$11</f>
        <v>#REF!</v>
      </c>
      <c r="AR273" s="220" t="e">
        <f>Scores!AT269*calcs!$BT$11</f>
        <v>#REF!</v>
      </c>
      <c r="AS273" s="220" t="e">
        <f>Scores!AU269*calcs!$BT$11</f>
        <v>#REF!</v>
      </c>
      <c r="AT273" s="220" t="e">
        <f>Scores!AV269*calcs!$BT$11</f>
        <v>#REF!</v>
      </c>
      <c r="AU273" s="220" t="e">
        <f>Scores!AW269*calcs!$BT$11</f>
        <v>#REF!</v>
      </c>
      <c r="AV273" s="220" t="e">
        <f>Scores!AX269*calcs!$BT$12</f>
        <v>#REF!</v>
      </c>
      <c r="AW273" s="220" t="e">
        <f>Scores!AY269*calcs!$BT$12</f>
        <v>#REF!</v>
      </c>
      <c r="AX273" s="220" t="e">
        <f>Scores!AZ269*calcs!$BT$12</f>
        <v>#REF!</v>
      </c>
      <c r="AY273" s="220" t="e">
        <f>Scores!BA269*calcs!$BT$12</f>
        <v>#REF!</v>
      </c>
      <c r="AZ273" s="220" t="e">
        <f>Scores!BB269*calcs!$BT$12</f>
        <v>#REF!</v>
      </c>
      <c r="BA273" s="220" t="e">
        <f>Scores!BC269*calcs!$BT$13</f>
        <v>#REF!</v>
      </c>
      <c r="BB273" s="220" t="e">
        <f>Scores!BD269*calcs!$BT$13</f>
        <v>#REF!</v>
      </c>
      <c r="BC273" s="220" t="e">
        <f>Scores!BE269*calcs!$BT$13</f>
        <v>#REF!</v>
      </c>
      <c r="BD273" s="220" t="e">
        <f>Scores!BF269*calcs!$BT$13</f>
        <v>#REF!</v>
      </c>
      <c r="BE273" s="220" t="e">
        <f>Scores!BG269*calcs!$BT$13</f>
        <v>#REF!</v>
      </c>
      <c r="BF273" s="220" t="e">
        <f>Scores!BH269*calcs!$BT$14</f>
        <v>#REF!</v>
      </c>
      <c r="BG273" s="220" t="e">
        <f>Scores!BI269*calcs!$BT$14</f>
        <v>#REF!</v>
      </c>
      <c r="BH273" s="220" t="e">
        <f>Scores!BJ269*calcs!$BT$14</f>
        <v>#REF!</v>
      </c>
      <c r="BI273" s="220" t="e">
        <f>Scores!BK269*calcs!$BT$14</f>
        <v>#REF!</v>
      </c>
      <c r="BJ273" s="220" t="e">
        <f>Scores!BL269*calcs!$BT$14</f>
        <v>#REF!</v>
      </c>
    </row>
    <row r="274" spans="1:62">
      <c r="A274" t="s">
        <v>555</v>
      </c>
      <c r="B274" s="16" t="s">
        <v>556</v>
      </c>
      <c r="C274" s="220" t="e">
        <f>Scores!E270*calcs!$BT$3</f>
        <v>#REF!</v>
      </c>
      <c r="D274" s="220" t="e">
        <f>Scores!F270*calcs!$BT$3</f>
        <v>#REF!</v>
      </c>
      <c r="E274" s="220" t="e">
        <f>Scores!G270*calcs!$BT$3</f>
        <v>#REF!</v>
      </c>
      <c r="F274" s="220" t="e">
        <f>Scores!H270*calcs!$BT$3</f>
        <v>#REF!</v>
      </c>
      <c r="G274" s="220" t="e">
        <f>Scores!I270*calcs!$BT$3</f>
        <v>#REF!</v>
      </c>
      <c r="H274" s="220" t="e">
        <f>Scores!J270*calcs!$BT$4</f>
        <v>#REF!</v>
      </c>
      <c r="I274" s="220" t="e">
        <f>Scores!K270*calcs!$BT$4</f>
        <v>#REF!</v>
      </c>
      <c r="J274" s="220" t="e">
        <f>Scores!L270*calcs!$BT$4</f>
        <v>#REF!</v>
      </c>
      <c r="K274" s="220" t="e">
        <f>Scores!M270*calcs!$BT$4</f>
        <v>#REF!</v>
      </c>
      <c r="L274" s="220" t="e">
        <f>Scores!N270*calcs!$BT$4</f>
        <v>#REF!</v>
      </c>
      <c r="M274" s="220" t="e">
        <f>Scores!O270*calcs!$BT$5</f>
        <v>#REF!</v>
      </c>
      <c r="N274" s="220" t="e">
        <f>Scores!P270*calcs!$BT$5</f>
        <v>#REF!</v>
      </c>
      <c r="O274" s="220" t="e">
        <f>Scores!Q270*calcs!$BT$5</f>
        <v>#REF!</v>
      </c>
      <c r="P274" s="220" t="e">
        <f>Scores!R270*calcs!$BT$5</f>
        <v>#REF!</v>
      </c>
      <c r="Q274" s="220" t="e">
        <f>Scores!S270*calcs!$BT$5</f>
        <v>#REF!</v>
      </c>
      <c r="R274" s="220" t="e">
        <f>Scores!T270*calcs!$BT$6</f>
        <v>#REF!</v>
      </c>
      <c r="S274" s="220" t="e">
        <f>Scores!U270*calcs!$BT$6</f>
        <v>#REF!</v>
      </c>
      <c r="T274" s="220" t="e">
        <f>Scores!V270*calcs!$BT$6</f>
        <v>#REF!</v>
      </c>
      <c r="U274" s="220" t="e">
        <f>Scores!W270*calcs!$BT$6</f>
        <v>#REF!</v>
      </c>
      <c r="V274" s="220" t="e">
        <f>Scores!X270*calcs!$BT$6</f>
        <v>#REF!</v>
      </c>
      <c r="W274" s="220" t="e">
        <f>Scores!Y270*calcs!$BT$7</f>
        <v>#REF!</v>
      </c>
      <c r="X274" s="220" t="e">
        <f>Scores!Z270*calcs!$BT$7</f>
        <v>#REF!</v>
      </c>
      <c r="Y274" s="220" t="e">
        <f>Scores!AA270*calcs!$BT$7</f>
        <v>#REF!</v>
      </c>
      <c r="Z274" s="220" t="e">
        <f>Scores!AB270*calcs!$BT$7</f>
        <v>#REF!</v>
      </c>
      <c r="AA274" s="220" t="e">
        <f>Scores!AC270*calcs!$BT$7</f>
        <v>#REF!</v>
      </c>
      <c r="AB274" s="220" t="e">
        <f>Scores!AD270*calcs!$BT$8</f>
        <v>#REF!</v>
      </c>
      <c r="AC274" s="220" t="e">
        <f>Scores!AE270*calcs!$BT$8</f>
        <v>#REF!</v>
      </c>
      <c r="AD274" s="220" t="e">
        <f>Scores!AF270*calcs!$BT$8</f>
        <v>#REF!</v>
      </c>
      <c r="AE274" s="220" t="e">
        <f>Scores!AG270*calcs!$BT$8</f>
        <v>#REF!</v>
      </c>
      <c r="AF274" s="220" t="e">
        <f>Scores!AH270*calcs!$BT$8</f>
        <v>#REF!</v>
      </c>
      <c r="AG274" s="220" t="e">
        <f>Scores!AI270*calcs!$BT$9</f>
        <v>#REF!</v>
      </c>
      <c r="AH274" s="220" t="e">
        <f>Scores!AJ270*calcs!$BT$9</f>
        <v>#REF!</v>
      </c>
      <c r="AI274" s="220" t="e">
        <f>Scores!AK270*calcs!$BT$9</f>
        <v>#REF!</v>
      </c>
      <c r="AJ274" s="220" t="e">
        <f>Scores!AL270*calcs!$BT$9</f>
        <v>#REF!</v>
      </c>
      <c r="AK274" s="220" t="e">
        <f>Scores!AM270*calcs!$BT$9</f>
        <v>#REF!</v>
      </c>
      <c r="AL274" s="220" t="e">
        <f>Scores!AN270*calcs!$BT$10</f>
        <v>#REF!</v>
      </c>
      <c r="AM274" s="220" t="e">
        <f>Scores!AO270*calcs!$BT$10</f>
        <v>#REF!</v>
      </c>
      <c r="AN274" s="220" t="e">
        <f>Scores!AP270*calcs!$BT$10</f>
        <v>#REF!</v>
      </c>
      <c r="AO274" s="220" t="e">
        <f>Scores!AQ270*calcs!$BT$10</f>
        <v>#REF!</v>
      </c>
      <c r="AP274" s="220" t="e">
        <f>Scores!AR270*calcs!$BT$10</f>
        <v>#REF!</v>
      </c>
      <c r="AQ274" s="220" t="e">
        <f>Scores!AS270*calcs!$BT$11</f>
        <v>#REF!</v>
      </c>
      <c r="AR274" s="220" t="e">
        <f>Scores!AT270*calcs!$BT$11</f>
        <v>#REF!</v>
      </c>
      <c r="AS274" s="220" t="e">
        <f>Scores!AU270*calcs!$BT$11</f>
        <v>#REF!</v>
      </c>
      <c r="AT274" s="220" t="e">
        <f>Scores!AV270*calcs!$BT$11</f>
        <v>#REF!</v>
      </c>
      <c r="AU274" s="220" t="e">
        <f>Scores!AW270*calcs!$BT$11</f>
        <v>#REF!</v>
      </c>
      <c r="AV274" s="220" t="e">
        <f>Scores!AX270*calcs!$BT$12</f>
        <v>#REF!</v>
      </c>
      <c r="AW274" s="220" t="e">
        <f>Scores!AY270*calcs!$BT$12</f>
        <v>#REF!</v>
      </c>
      <c r="AX274" s="220" t="e">
        <f>Scores!AZ270*calcs!$BT$12</f>
        <v>#REF!</v>
      </c>
      <c r="AY274" s="220" t="e">
        <f>Scores!BA270*calcs!$BT$12</f>
        <v>#REF!</v>
      </c>
      <c r="AZ274" s="220" t="e">
        <f>Scores!BB270*calcs!$BT$12</f>
        <v>#REF!</v>
      </c>
      <c r="BA274" s="220" t="e">
        <f>Scores!BC270*calcs!$BT$13</f>
        <v>#REF!</v>
      </c>
      <c r="BB274" s="220" t="e">
        <f>Scores!BD270*calcs!$BT$13</f>
        <v>#REF!</v>
      </c>
      <c r="BC274" s="220" t="e">
        <f>Scores!BE270*calcs!$BT$13</f>
        <v>#REF!</v>
      </c>
      <c r="BD274" s="220" t="e">
        <f>Scores!BF270*calcs!$BT$13</f>
        <v>#REF!</v>
      </c>
      <c r="BE274" s="220" t="e">
        <f>Scores!BG270*calcs!$BT$13</f>
        <v>#REF!</v>
      </c>
      <c r="BF274" s="220" t="e">
        <f>Scores!BH270*calcs!$BT$14</f>
        <v>#REF!</v>
      </c>
      <c r="BG274" s="220" t="e">
        <f>Scores!BI270*calcs!$BT$14</f>
        <v>#REF!</v>
      </c>
      <c r="BH274" s="220" t="e">
        <f>Scores!BJ270*calcs!$BT$14</f>
        <v>#REF!</v>
      </c>
      <c r="BI274" s="220" t="e">
        <f>Scores!BK270*calcs!$BT$14</f>
        <v>#REF!</v>
      </c>
      <c r="BJ274" s="220" t="e">
        <f>Scores!BL270*calcs!$BT$14</f>
        <v>#REF!</v>
      </c>
    </row>
    <row r="275" spans="1:62">
      <c r="A275" t="s">
        <v>557</v>
      </c>
      <c r="B275" s="16" t="s">
        <v>558</v>
      </c>
      <c r="C275" s="220" t="e">
        <f>Scores!E271*calcs!$BT$3</f>
        <v>#REF!</v>
      </c>
      <c r="D275" s="220" t="e">
        <f>Scores!F271*calcs!$BT$3</f>
        <v>#REF!</v>
      </c>
      <c r="E275" s="220" t="e">
        <f>Scores!G271*calcs!$BT$3</f>
        <v>#REF!</v>
      </c>
      <c r="F275" s="220" t="e">
        <f>Scores!H271*calcs!$BT$3</f>
        <v>#REF!</v>
      </c>
      <c r="G275" s="220" t="e">
        <f>Scores!I271*calcs!$BT$3</f>
        <v>#REF!</v>
      </c>
      <c r="H275" s="220" t="e">
        <f>Scores!J271*calcs!$BT$4</f>
        <v>#REF!</v>
      </c>
      <c r="I275" s="220" t="e">
        <f>Scores!K271*calcs!$BT$4</f>
        <v>#REF!</v>
      </c>
      <c r="J275" s="220" t="e">
        <f>Scores!L271*calcs!$BT$4</f>
        <v>#REF!</v>
      </c>
      <c r="K275" s="220" t="e">
        <f>Scores!M271*calcs!$BT$4</f>
        <v>#REF!</v>
      </c>
      <c r="L275" s="220" t="e">
        <f>Scores!N271*calcs!$BT$4</f>
        <v>#REF!</v>
      </c>
      <c r="M275" s="220" t="e">
        <f>Scores!O271*calcs!$BT$5</f>
        <v>#REF!</v>
      </c>
      <c r="N275" s="220" t="e">
        <f>Scores!P271*calcs!$BT$5</f>
        <v>#REF!</v>
      </c>
      <c r="O275" s="220" t="e">
        <f>Scores!Q271*calcs!$BT$5</f>
        <v>#REF!</v>
      </c>
      <c r="P275" s="220" t="e">
        <f>Scores!R271*calcs!$BT$5</f>
        <v>#REF!</v>
      </c>
      <c r="Q275" s="220" t="e">
        <f>Scores!S271*calcs!$BT$5</f>
        <v>#REF!</v>
      </c>
      <c r="R275" s="220" t="e">
        <f>Scores!T271*calcs!$BT$6</f>
        <v>#REF!</v>
      </c>
      <c r="S275" s="220" t="e">
        <f>Scores!U271*calcs!$BT$6</f>
        <v>#REF!</v>
      </c>
      <c r="T275" s="220" t="e">
        <f>Scores!V271*calcs!$BT$6</f>
        <v>#REF!</v>
      </c>
      <c r="U275" s="220" t="e">
        <f>Scores!W271*calcs!$BT$6</f>
        <v>#REF!</v>
      </c>
      <c r="V275" s="220" t="e">
        <f>Scores!X271*calcs!$BT$6</f>
        <v>#REF!</v>
      </c>
      <c r="W275" s="220" t="e">
        <f>Scores!Y271*calcs!$BT$7</f>
        <v>#REF!</v>
      </c>
      <c r="X275" s="220" t="e">
        <f>Scores!Z271*calcs!$BT$7</f>
        <v>#REF!</v>
      </c>
      <c r="Y275" s="220" t="e">
        <f>Scores!AA271*calcs!$BT$7</f>
        <v>#REF!</v>
      </c>
      <c r="Z275" s="220" t="e">
        <f>Scores!AB271*calcs!$BT$7</f>
        <v>#REF!</v>
      </c>
      <c r="AA275" s="220" t="e">
        <f>Scores!AC271*calcs!$BT$7</f>
        <v>#REF!</v>
      </c>
      <c r="AB275" s="220" t="e">
        <f>Scores!AD271*calcs!$BT$8</f>
        <v>#REF!</v>
      </c>
      <c r="AC275" s="220" t="e">
        <f>Scores!AE271*calcs!$BT$8</f>
        <v>#REF!</v>
      </c>
      <c r="AD275" s="220" t="e">
        <f>Scores!AF271*calcs!$BT$8</f>
        <v>#REF!</v>
      </c>
      <c r="AE275" s="220" t="e">
        <f>Scores!AG271*calcs!$BT$8</f>
        <v>#REF!</v>
      </c>
      <c r="AF275" s="220" t="e">
        <f>Scores!AH271*calcs!$BT$8</f>
        <v>#REF!</v>
      </c>
      <c r="AG275" s="220" t="e">
        <f>Scores!AI271*calcs!$BT$9</f>
        <v>#REF!</v>
      </c>
      <c r="AH275" s="220" t="e">
        <f>Scores!AJ271*calcs!$BT$9</f>
        <v>#REF!</v>
      </c>
      <c r="AI275" s="220" t="e">
        <f>Scores!AK271*calcs!$BT$9</f>
        <v>#REF!</v>
      </c>
      <c r="AJ275" s="220" t="e">
        <f>Scores!AL271*calcs!$BT$9</f>
        <v>#REF!</v>
      </c>
      <c r="AK275" s="220" t="e">
        <f>Scores!AM271*calcs!$BT$9</f>
        <v>#REF!</v>
      </c>
      <c r="AL275" s="220" t="e">
        <f>Scores!AN271*calcs!$BT$10</f>
        <v>#REF!</v>
      </c>
      <c r="AM275" s="220" t="e">
        <f>Scores!AO271*calcs!$BT$10</f>
        <v>#REF!</v>
      </c>
      <c r="AN275" s="220" t="e">
        <f>Scores!AP271*calcs!$BT$10</f>
        <v>#REF!</v>
      </c>
      <c r="AO275" s="220" t="e">
        <f>Scores!AQ271*calcs!$BT$10</f>
        <v>#REF!</v>
      </c>
      <c r="AP275" s="220" t="e">
        <f>Scores!AR271*calcs!$BT$10</f>
        <v>#REF!</v>
      </c>
      <c r="AQ275" s="220" t="e">
        <f>Scores!AS271*calcs!$BT$11</f>
        <v>#REF!</v>
      </c>
      <c r="AR275" s="220" t="e">
        <f>Scores!AT271*calcs!$BT$11</f>
        <v>#REF!</v>
      </c>
      <c r="AS275" s="220" t="e">
        <f>Scores!AU271*calcs!$BT$11</f>
        <v>#REF!</v>
      </c>
      <c r="AT275" s="220" t="e">
        <f>Scores!AV271*calcs!$BT$11</f>
        <v>#REF!</v>
      </c>
      <c r="AU275" s="220" t="e">
        <f>Scores!AW271*calcs!$BT$11</f>
        <v>#REF!</v>
      </c>
      <c r="AV275" s="220" t="e">
        <f>Scores!AX271*calcs!$BT$12</f>
        <v>#REF!</v>
      </c>
      <c r="AW275" s="220" t="e">
        <f>Scores!AY271*calcs!$BT$12</f>
        <v>#REF!</v>
      </c>
      <c r="AX275" s="220" t="e">
        <f>Scores!AZ271*calcs!$BT$12</f>
        <v>#REF!</v>
      </c>
      <c r="AY275" s="220" t="e">
        <f>Scores!BA271*calcs!$BT$12</f>
        <v>#REF!</v>
      </c>
      <c r="AZ275" s="220" t="e">
        <f>Scores!BB271*calcs!$BT$12</f>
        <v>#REF!</v>
      </c>
      <c r="BA275" s="220" t="e">
        <f>Scores!BC271*calcs!$BT$13</f>
        <v>#REF!</v>
      </c>
      <c r="BB275" s="220" t="e">
        <f>Scores!BD271*calcs!$BT$13</f>
        <v>#REF!</v>
      </c>
      <c r="BC275" s="220" t="e">
        <f>Scores!BE271*calcs!$BT$13</f>
        <v>#REF!</v>
      </c>
      <c r="BD275" s="220" t="e">
        <f>Scores!BF271*calcs!$BT$13</f>
        <v>#REF!</v>
      </c>
      <c r="BE275" s="220" t="e">
        <f>Scores!BG271*calcs!$BT$13</f>
        <v>#REF!</v>
      </c>
      <c r="BF275" s="220" t="e">
        <f>Scores!BH271*calcs!$BT$14</f>
        <v>#REF!</v>
      </c>
      <c r="BG275" s="220" t="e">
        <f>Scores!BI271*calcs!$BT$14</f>
        <v>#REF!</v>
      </c>
      <c r="BH275" s="220" t="e">
        <f>Scores!BJ271*calcs!$BT$14</f>
        <v>#REF!</v>
      </c>
      <c r="BI275" s="220" t="e">
        <f>Scores!BK271*calcs!$BT$14</f>
        <v>#REF!</v>
      </c>
      <c r="BJ275" s="220" t="e">
        <f>Scores!BL271*calcs!$BT$14</f>
        <v>#REF!</v>
      </c>
    </row>
    <row r="276" spans="1:62">
      <c r="A276" t="s">
        <v>559</v>
      </c>
      <c r="B276" s="16" t="s">
        <v>560</v>
      </c>
      <c r="C276" s="220" t="e">
        <f>Scores!E272*calcs!$BT$3</f>
        <v>#REF!</v>
      </c>
      <c r="D276" s="220" t="e">
        <f>Scores!F272*calcs!$BT$3</f>
        <v>#REF!</v>
      </c>
      <c r="E276" s="220" t="e">
        <f>Scores!G272*calcs!$BT$3</f>
        <v>#REF!</v>
      </c>
      <c r="F276" s="220" t="e">
        <f>Scores!H272*calcs!$BT$3</f>
        <v>#REF!</v>
      </c>
      <c r="G276" s="220" t="e">
        <f>Scores!I272*calcs!$BT$3</f>
        <v>#REF!</v>
      </c>
      <c r="H276" s="220" t="e">
        <f>Scores!J272*calcs!$BT$4</f>
        <v>#REF!</v>
      </c>
      <c r="I276" s="220" t="e">
        <f>Scores!K272*calcs!$BT$4</f>
        <v>#REF!</v>
      </c>
      <c r="J276" s="220" t="e">
        <f>Scores!L272*calcs!$BT$4</f>
        <v>#REF!</v>
      </c>
      <c r="K276" s="220" t="e">
        <f>Scores!M272*calcs!$BT$4</f>
        <v>#REF!</v>
      </c>
      <c r="L276" s="220" t="e">
        <f>Scores!N272*calcs!$BT$4</f>
        <v>#REF!</v>
      </c>
      <c r="M276" s="220" t="e">
        <f>Scores!O272*calcs!$BT$5</f>
        <v>#REF!</v>
      </c>
      <c r="N276" s="220" t="e">
        <f>Scores!P272*calcs!$BT$5</f>
        <v>#REF!</v>
      </c>
      <c r="O276" s="220" t="e">
        <f>Scores!Q272*calcs!$BT$5</f>
        <v>#REF!</v>
      </c>
      <c r="P276" s="220" t="e">
        <f>Scores!R272*calcs!$BT$5</f>
        <v>#REF!</v>
      </c>
      <c r="Q276" s="220" t="e">
        <f>Scores!S272*calcs!$BT$5</f>
        <v>#REF!</v>
      </c>
      <c r="R276" s="220" t="e">
        <f>Scores!T272*calcs!$BT$6</f>
        <v>#REF!</v>
      </c>
      <c r="S276" s="220" t="e">
        <f>Scores!U272*calcs!$BT$6</f>
        <v>#REF!</v>
      </c>
      <c r="T276" s="220" t="e">
        <f>Scores!V272*calcs!$BT$6</f>
        <v>#REF!</v>
      </c>
      <c r="U276" s="220" t="e">
        <f>Scores!W272*calcs!$BT$6</f>
        <v>#REF!</v>
      </c>
      <c r="V276" s="220" t="e">
        <f>Scores!X272*calcs!$BT$6</f>
        <v>#REF!</v>
      </c>
      <c r="W276" s="220" t="e">
        <f>Scores!Y272*calcs!$BT$7</f>
        <v>#REF!</v>
      </c>
      <c r="X276" s="220" t="e">
        <f>Scores!Z272*calcs!$BT$7</f>
        <v>#REF!</v>
      </c>
      <c r="Y276" s="220" t="e">
        <f>Scores!AA272*calcs!$BT$7</f>
        <v>#REF!</v>
      </c>
      <c r="Z276" s="220" t="e">
        <f>Scores!AB272*calcs!$BT$7</f>
        <v>#REF!</v>
      </c>
      <c r="AA276" s="220" t="e">
        <f>Scores!AC272*calcs!$BT$7</f>
        <v>#REF!</v>
      </c>
      <c r="AB276" s="220" t="e">
        <f>Scores!AD272*calcs!$BT$8</f>
        <v>#REF!</v>
      </c>
      <c r="AC276" s="220" t="e">
        <f>Scores!AE272*calcs!$BT$8</f>
        <v>#REF!</v>
      </c>
      <c r="AD276" s="220" t="e">
        <f>Scores!AF272*calcs!$BT$8</f>
        <v>#REF!</v>
      </c>
      <c r="AE276" s="220" t="e">
        <f>Scores!AG272*calcs!$BT$8</f>
        <v>#REF!</v>
      </c>
      <c r="AF276" s="220" t="e">
        <f>Scores!AH272*calcs!$BT$8</f>
        <v>#REF!</v>
      </c>
      <c r="AG276" s="220" t="e">
        <f>Scores!AI272*calcs!$BT$9</f>
        <v>#REF!</v>
      </c>
      <c r="AH276" s="220" t="e">
        <f>Scores!AJ272*calcs!$BT$9</f>
        <v>#REF!</v>
      </c>
      <c r="AI276" s="220" t="e">
        <f>Scores!AK272*calcs!$BT$9</f>
        <v>#REF!</v>
      </c>
      <c r="AJ276" s="220" t="e">
        <f>Scores!AL272*calcs!$BT$9</f>
        <v>#REF!</v>
      </c>
      <c r="AK276" s="220" t="e">
        <f>Scores!AM272*calcs!$BT$9</f>
        <v>#REF!</v>
      </c>
      <c r="AL276" s="220" t="e">
        <f>Scores!AN272*calcs!$BT$10</f>
        <v>#REF!</v>
      </c>
      <c r="AM276" s="220" t="e">
        <f>Scores!AO272*calcs!$BT$10</f>
        <v>#REF!</v>
      </c>
      <c r="AN276" s="220" t="e">
        <f>Scores!AP272*calcs!$BT$10</f>
        <v>#REF!</v>
      </c>
      <c r="AO276" s="220" t="e">
        <f>Scores!AQ272*calcs!$BT$10</f>
        <v>#REF!</v>
      </c>
      <c r="AP276" s="220" t="e">
        <f>Scores!AR272*calcs!$BT$10</f>
        <v>#REF!</v>
      </c>
      <c r="AQ276" s="220" t="e">
        <f>Scores!AS272*calcs!$BT$11</f>
        <v>#REF!</v>
      </c>
      <c r="AR276" s="220" t="e">
        <f>Scores!AT272*calcs!$BT$11</f>
        <v>#REF!</v>
      </c>
      <c r="AS276" s="220" t="e">
        <f>Scores!AU272*calcs!$BT$11</f>
        <v>#REF!</v>
      </c>
      <c r="AT276" s="220" t="e">
        <f>Scores!AV272*calcs!$BT$11</f>
        <v>#REF!</v>
      </c>
      <c r="AU276" s="220" t="e">
        <f>Scores!AW272*calcs!$BT$11</f>
        <v>#REF!</v>
      </c>
      <c r="AV276" s="220" t="e">
        <f>Scores!AX272*calcs!$BT$12</f>
        <v>#REF!</v>
      </c>
      <c r="AW276" s="220" t="e">
        <f>Scores!AY272*calcs!$BT$12</f>
        <v>#REF!</v>
      </c>
      <c r="AX276" s="220" t="e">
        <f>Scores!AZ272*calcs!$BT$12</f>
        <v>#REF!</v>
      </c>
      <c r="AY276" s="220" t="e">
        <f>Scores!BA272*calcs!$BT$12</f>
        <v>#REF!</v>
      </c>
      <c r="AZ276" s="220" t="e">
        <f>Scores!BB272*calcs!$BT$12</f>
        <v>#REF!</v>
      </c>
      <c r="BA276" s="220" t="e">
        <f>Scores!BC272*calcs!$BT$13</f>
        <v>#REF!</v>
      </c>
      <c r="BB276" s="220" t="e">
        <f>Scores!BD272*calcs!$BT$13</f>
        <v>#REF!</v>
      </c>
      <c r="BC276" s="220" t="e">
        <f>Scores!BE272*calcs!$BT$13</f>
        <v>#REF!</v>
      </c>
      <c r="BD276" s="220" t="e">
        <f>Scores!BF272*calcs!$BT$13</f>
        <v>#REF!</v>
      </c>
      <c r="BE276" s="220" t="e">
        <f>Scores!BG272*calcs!$BT$13</f>
        <v>#REF!</v>
      </c>
      <c r="BF276" s="220" t="e">
        <f>Scores!BH272*calcs!$BT$14</f>
        <v>#REF!</v>
      </c>
      <c r="BG276" s="220" t="e">
        <f>Scores!BI272*calcs!$BT$14</f>
        <v>#REF!</v>
      </c>
      <c r="BH276" s="220" t="e">
        <f>Scores!BJ272*calcs!$BT$14</f>
        <v>#REF!</v>
      </c>
      <c r="BI276" s="220" t="e">
        <f>Scores!BK272*calcs!$BT$14</f>
        <v>#REF!</v>
      </c>
      <c r="BJ276" s="220" t="e">
        <f>Scores!BL272*calcs!$BT$14</f>
        <v>#REF!</v>
      </c>
    </row>
    <row r="277" spans="1:62">
      <c r="A277" t="s">
        <v>561</v>
      </c>
      <c r="B277" s="16" t="s">
        <v>562</v>
      </c>
      <c r="C277" s="220" t="e">
        <f>Scores!E273*calcs!$BT$3</f>
        <v>#REF!</v>
      </c>
      <c r="D277" s="220" t="e">
        <f>Scores!F273*calcs!$BT$3</f>
        <v>#REF!</v>
      </c>
      <c r="E277" s="220" t="e">
        <f>Scores!G273*calcs!$BT$3</f>
        <v>#REF!</v>
      </c>
      <c r="F277" s="220" t="e">
        <f>Scores!H273*calcs!$BT$3</f>
        <v>#REF!</v>
      </c>
      <c r="G277" s="220" t="e">
        <f>Scores!I273*calcs!$BT$3</f>
        <v>#REF!</v>
      </c>
      <c r="H277" s="220" t="e">
        <f>Scores!J273*calcs!$BT$4</f>
        <v>#REF!</v>
      </c>
      <c r="I277" s="220" t="e">
        <f>Scores!K273*calcs!$BT$4</f>
        <v>#REF!</v>
      </c>
      <c r="J277" s="220" t="e">
        <f>Scores!L273*calcs!$BT$4</f>
        <v>#REF!</v>
      </c>
      <c r="K277" s="220" t="e">
        <f>Scores!M273*calcs!$BT$4</f>
        <v>#REF!</v>
      </c>
      <c r="L277" s="220" t="e">
        <f>Scores!N273*calcs!$BT$4</f>
        <v>#REF!</v>
      </c>
      <c r="M277" s="220" t="e">
        <f>Scores!O273*calcs!$BT$5</f>
        <v>#REF!</v>
      </c>
      <c r="N277" s="220" t="e">
        <f>Scores!P273*calcs!$BT$5</f>
        <v>#REF!</v>
      </c>
      <c r="O277" s="220" t="e">
        <f>Scores!Q273*calcs!$BT$5</f>
        <v>#REF!</v>
      </c>
      <c r="P277" s="220" t="e">
        <f>Scores!R273*calcs!$BT$5</f>
        <v>#REF!</v>
      </c>
      <c r="Q277" s="220" t="e">
        <f>Scores!S273*calcs!$BT$5</f>
        <v>#REF!</v>
      </c>
      <c r="R277" s="220" t="e">
        <f>Scores!T273*calcs!$BT$6</f>
        <v>#REF!</v>
      </c>
      <c r="S277" s="220" t="e">
        <f>Scores!U273*calcs!$BT$6</f>
        <v>#REF!</v>
      </c>
      <c r="T277" s="220" t="e">
        <f>Scores!V273*calcs!$BT$6</f>
        <v>#REF!</v>
      </c>
      <c r="U277" s="220" t="e">
        <f>Scores!W273*calcs!$BT$6</f>
        <v>#REF!</v>
      </c>
      <c r="V277" s="220" t="e">
        <f>Scores!X273*calcs!$BT$6</f>
        <v>#REF!</v>
      </c>
      <c r="W277" s="220" t="e">
        <f>Scores!Y273*calcs!$BT$7</f>
        <v>#REF!</v>
      </c>
      <c r="X277" s="220" t="e">
        <f>Scores!Z273*calcs!$BT$7</f>
        <v>#REF!</v>
      </c>
      <c r="Y277" s="220" t="e">
        <f>Scores!AA273*calcs!$BT$7</f>
        <v>#REF!</v>
      </c>
      <c r="Z277" s="220" t="e">
        <f>Scores!AB273*calcs!$BT$7</f>
        <v>#REF!</v>
      </c>
      <c r="AA277" s="220" t="e">
        <f>Scores!AC273*calcs!$BT$7</f>
        <v>#REF!</v>
      </c>
      <c r="AB277" s="220" t="e">
        <f>Scores!AD273*calcs!$BT$8</f>
        <v>#REF!</v>
      </c>
      <c r="AC277" s="220" t="e">
        <f>Scores!AE273*calcs!$BT$8</f>
        <v>#REF!</v>
      </c>
      <c r="AD277" s="220" t="e">
        <f>Scores!AF273*calcs!$BT$8</f>
        <v>#REF!</v>
      </c>
      <c r="AE277" s="220" t="e">
        <f>Scores!AG273*calcs!$BT$8</f>
        <v>#REF!</v>
      </c>
      <c r="AF277" s="220" t="e">
        <f>Scores!AH273*calcs!$BT$8</f>
        <v>#REF!</v>
      </c>
      <c r="AG277" s="220" t="e">
        <f>Scores!AI273*calcs!$BT$9</f>
        <v>#REF!</v>
      </c>
      <c r="AH277" s="220" t="e">
        <f>Scores!AJ273*calcs!$BT$9</f>
        <v>#REF!</v>
      </c>
      <c r="AI277" s="220" t="e">
        <f>Scores!AK273*calcs!$BT$9</f>
        <v>#REF!</v>
      </c>
      <c r="AJ277" s="220" t="e">
        <f>Scores!AL273*calcs!$BT$9</f>
        <v>#REF!</v>
      </c>
      <c r="AK277" s="220" t="e">
        <f>Scores!AM273*calcs!$BT$9</f>
        <v>#REF!</v>
      </c>
      <c r="AL277" s="220" t="e">
        <f>Scores!AN273*calcs!$BT$10</f>
        <v>#REF!</v>
      </c>
      <c r="AM277" s="220" t="e">
        <f>Scores!AO273*calcs!$BT$10</f>
        <v>#REF!</v>
      </c>
      <c r="AN277" s="220" t="e">
        <f>Scores!AP273*calcs!$BT$10</f>
        <v>#REF!</v>
      </c>
      <c r="AO277" s="220" t="e">
        <f>Scores!AQ273*calcs!$BT$10</f>
        <v>#REF!</v>
      </c>
      <c r="AP277" s="220" t="e">
        <f>Scores!AR273*calcs!$BT$10</f>
        <v>#REF!</v>
      </c>
      <c r="AQ277" s="220" t="e">
        <f>Scores!AS273*calcs!$BT$11</f>
        <v>#REF!</v>
      </c>
      <c r="AR277" s="220" t="e">
        <f>Scores!AT273*calcs!$BT$11</f>
        <v>#REF!</v>
      </c>
      <c r="AS277" s="220" t="e">
        <f>Scores!AU273*calcs!$BT$11</f>
        <v>#REF!</v>
      </c>
      <c r="AT277" s="220" t="e">
        <f>Scores!AV273*calcs!$BT$11</f>
        <v>#REF!</v>
      </c>
      <c r="AU277" s="220" t="e">
        <f>Scores!AW273*calcs!$BT$11</f>
        <v>#REF!</v>
      </c>
      <c r="AV277" s="220" t="e">
        <f>Scores!AX273*calcs!$BT$12</f>
        <v>#REF!</v>
      </c>
      <c r="AW277" s="220" t="e">
        <f>Scores!AY273*calcs!$BT$12</f>
        <v>#REF!</v>
      </c>
      <c r="AX277" s="220" t="e">
        <f>Scores!AZ273*calcs!$BT$12</f>
        <v>#REF!</v>
      </c>
      <c r="AY277" s="220" t="e">
        <f>Scores!BA273*calcs!$BT$12</f>
        <v>#REF!</v>
      </c>
      <c r="AZ277" s="220" t="e">
        <f>Scores!BB273*calcs!$BT$12</f>
        <v>#REF!</v>
      </c>
      <c r="BA277" s="220" t="e">
        <f>Scores!BC273*calcs!$BT$13</f>
        <v>#REF!</v>
      </c>
      <c r="BB277" s="220" t="e">
        <f>Scores!BD273*calcs!$BT$13</f>
        <v>#REF!</v>
      </c>
      <c r="BC277" s="220" t="e">
        <f>Scores!BE273*calcs!$BT$13</f>
        <v>#REF!</v>
      </c>
      <c r="BD277" s="220" t="e">
        <f>Scores!BF273*calcs!$BT$13</f>
        <v>#REF!</v>
      </c>
      <c r="BE277" s="220" t="e">
        <f>Scores!BG273*calcs!$BT$13</f>
        <v>#REF!</v>
      </c>
      <c r="BF277" s="220" t="e">
        <f>Scores!BH273*calcs!$BT$14</f>
        <v>#REF!</v>
      </c>
      <c r="BG277" s="220" t="e">
        <f>Scores!BI273*calcs!$BT$14</f>
        <v>#REF!</v>
      </c>
      <c r="BH277" s="220" t="e">
        <f>Scores!BJ273*calcs!$BT$14</f>
        <v>#REF!</v>
      </c>
      <c r="BI277" s="220" t="e">
        <f>Scores!BK273*calcs!$BT$14</f>
        <v>#REF!</v>
      </c>
      <c r="BJ277" s="220" t="e">
        <f>Scores!BL273*calcs!$BT$14</f>
        <v>#REF!</v>
      </c>
    </row>
    <row r="278" spans="1:62">
      <c r="A278" t="s">
        <v>563</v>
      </c>
      <c r="B278" s="16" t="s">
        <v>564</v>
      </c>
      <c r="C278" s="220" t="e">
        <f>Scores!E274*calcs!$BT$3</f>
        <v>#REF!</v>
      </c>
      <c r="D278" s="220" t="e">
        <f>Scores!F274*calcs!$BT$3</f>
        <v>#REF!</v>
      </c>
      <c r="E278" s="220" t="e">
        <f>Scores!G274*calcs!$BT$3</f>
        <v>#REF!</v>
      </c>
      <c r="F278" s="220" t="e">
        <f>Scores!H274*calcs!$BT$3</f>
        <v>#REF!</v>
      </c>
      <c r="G278" s="220" t="e">
        <f>Scores!I274*calcs!$BT$3</f>
        <v>#REF!</v>
      </c>
      <c r="H278" s="220" t="e">
        <f>Scores!J274*calcs!$BT$4</f>
        <v>#REF!</v>
      </c>
      <c r="I278" s="220" t="e">
        <f>Scores!K274*calcs!$BT$4</f>
        <v>#REF!</v>
      </c>
      <c r="J278" s="220" t="e">
        <f>Scores!L274*calcs!$BT$4</f>
        <v>#REF!</v>
      </c>
      <c r="K278" s="220" t="e">
        <f>Scores!M274*calcs!$BT$4</f>
        <v>#REF!</v>
      </c>
      <c r="L278" s="220" t="e">
        <f>Scores!N274*calcs!$BT$4</f>
        <v>#REF!</v>
      </c>
      <c r="M278" s="220" t="e">
        <f>Scores!O274*calcs!$BT$5</f>
        <v>#REF!</v>
      </c>
      <c r="N278" s="220" t="e">
        <f>Scores!P274*calcs!$BT$5</f>
        <v>#REF!</v>
      </c>
      <c r="O278" s="220" t="e">
        <f>Scores!Q274*calcs!$BT$5</f>
        <v>#REF!</v>
      </c>
      <c r="P278" s="220" t="e">
        <f>Scores!R274*calcs!$BT$5</f>
        <v>#REF!</v>
      </c>
      <c r="Q278" s="220" t="e">
        <f>Scores!S274*calcs!$BT$5</f>
        <v>#REF!</v>
      </c>
      <c r="R278" s="220" t="e">
        <f>Scores!T274*calcs!$BT$6</f>
        <v>#REF!</v>
      </c>
      <c r="S278" s="220" t="e">
        <f>Scores!U274*calcs!$BT$6</f>
        <v>#REF!</v>
      </c>
      <c r="T278" s="220" t="e">
        <f>Scores!V274*calcs!$BT$6</f>
        <v>#REF!</v>
      </c>
      <c r="U278" s="220" t="e">
        <f>Scores!W274*calcs!$BT$6</f>
        <v>#REF!</v>
      </c>
      <c r="V278" s="220" t="e">
        <f>Scores!X274*calcs!$BT$6</f>
        <v>#REF!</v>
      </c>
      <c r="W278" s="220" t="e">
        <f>Scores!Y274*calcs!$BT$7</f>
        <v>#REF!</v>
      </c>
      <c r="X278" s="220" t="e">
        <f>Scores!Z274*calcs!$BT$7</f>
        <v>#REF!</v>
      </c>
      <c r="Y278" s="220" t="e">
        <f>Scores!AA274*calcs!$BT$7</f>
        <v>#REF!</v>
      </c>
      <c r="Z278" s="220" t="e">
        <f>Scores!AB274*calcs!$BT$7</f>
        <v>#REF!</v>
      </c>
      <c r="AA278" s="220" t="e">
        <f>Scores!AC274*calcs!$BT$7</f>
        <v>#REF!</v>
      </c>
      <c r="AB278" s="220" t="e">
        <f>Scores!AD274*calcs!$BT$8</f>
        <v>#REF!</v>
      </c>
      <c r="AC278" s="220" t="e">
        <f>Scores!AE274*calcs!$BT$8</f>
        <v>#REF!</v>
      </c>
      <c r="AD278" s="220" t="e">
        <f>Scores!AF274*calcs!$BT$8</f>
        <v>#REF!</v>
      </c>
      <c r="AE278" s="220" t="e">
        <f>Scores!AG274*calcs!$BT$8</f>
        <v>#REF!</v>
      </c>
      <c r="AF278" s="220" t="e">
        <f>Scores!AH274*calcs!$BT$8</f>
        <v>#REF!</v>
      </c>
      <c r="AG278" s="220" t="e">
        <f>Scores!AI274*calcs!$BT$9</f>
        <v>#REF!</v>
      </c>
      <c r="AH278" s="220" t="e">
        <f>Scores!AJ274*calcs!$BT$9</f>
        <v>#REF!</v>
      </c>
      <c r="AI278" s="220" t="e">
        <f>Scores!AK274*calcs!$BT$9</f>
        <v>#REF!</v>
      </c>
      <c r="AJ278" s="220" t="e">
        <f>Scores!AL274*calcs!$BT$9</f>
        <v>#REF!</v>
      </c>
      <c r="AK278" s="220" t="e">
        <f>Scores!AM274*calcs!$BT$9</f>
        <v>#REF!</v>
      </c>
      <c r="AL278" s="220" t="e">
        <f>Scores!AN274*calcs!$BT$10</f>
        <v>#REF!</v>
      </c>
      <c r="AM278" s="220" t="e">
        <f>Scores!AO274*calcs!$BT$10</f>
        <v>#REF!</v>
      </c>
      <c r="AN278" s="220" t="e">
        <f>Scores!AP274*calcs!$BT$10</f>
        <v>#REF!</v>
      </c>
      <c r="AO278" s="220" t="e">
        <f>Scores!AQ274*calcs!$BT$10</f>
        <v>#REF!</v>
      </c>
      <c r="AP278" s="220" t="e">
        <f>Scores!AR274*calcs!$BT$10</f>
        <v>#REF!</v>
      </c>
      <c r="AQ278" s="220" t="e">
        <f>Scores!AS274*calcs!$BT$11</f>
        <v>#REF!</v>
      </c>
      <c r="AR278" s="220" t="e">
        <f>Scores!AT274*calcs!$BT$11</f>
        <v>#REF!</v>
      </c>
      <c r="AS278" s="220" t="e">
        <f>Scores!AU274*calcs!$BT$11</f>
        <v>#REF!</v>
      </c>
      <c r="AT278" s="220" t="e">
        <f>Scores!AV274*calcs!$BT$11</f>
        <v>#REF!</v>
      </c>
      <c r="AU278" s="220" t="e">
        <f>Scores!AW274*calcs!$BT$11</f>
        <v>#REF!</v>
      </c>
      <c r="AV278" s="220" t="e">
        <f>Scores!AX274*calcs!$BT$12</f>
        <v>#REF!</v>
      </c>
      <c r="AW278" s="220" t="e">
        <f>Scores!AY274*calcs!$BT$12</f>
        <v>#REF!</v>
      </c>
      <c r="AX278" s="220" t="e">
        <f>Scores!AZ274*calcs!$BT$12</f>
        <v>#REF!</v>
      </c>
      <c r="AY278" s="220" t="e">
        <f>Scores!BA274*calcs!$BT$12</f>
        <v>#REF!</v>
      </c>
      <c r="AZ278" s="220" t="e">
        <f>Scores!BB274*calcs!$BT$12</f>
        <v>#REF!</v>
      </c>
      <c r="BA278" s="220" t="e">
        <f>Scores!BC274*calcs!$BT$13</f>
        <v>#REF!</v>
      </c>
      <c r="BB278" s="220" t="e">
        <f>Scores!BD274*calcs!$BT$13</f>
        <v>#REF!</v>
      </c>
      <c r="BC278" s="220" t="e">
        <f>Scores!BE274*calcs!$BT$13</f>
        <v>#REF!</v>
      </c>
      <c r="BD278" s="220" t="e">
        <f>Scores!BF274*calcs!$BT$13</f>
        <v>#REF!</v>
      </c>
      <c r="BE278" s="220" t="e">
        <f>Scores!BG274*calcs!$BT$13</f>
        <v>#REF!</v>
      </c>
      <c r="BF278" s="220" t="e">
        <f>Scores!BH274*calcs!$BT$14</f>
        <v>#REF!</v>
      </c>
      <c r="BG278" s="220" t="e">
        <f>Scores!BI274*calcs!$BT$14</f>
        <v>#REF!</v>
      </c>
      <c r="BH278" s="220" t="e">
        <f>Scores!BJ274*calcs!$BT$14</f>
        <v>#REF!</v>
      </c>
      <c r="BI278" s="220" t="e">
        <f>Scores!BK274*calcs!$BT$14</f>
        <v>#REF!</v>
      </c>
      <c r="BJ278" s="220" t="e">
        <f>Scores!BL274*calcs!$BT$14</f>
        <v>#REF!</v>
      </c>
    </row>
    <row r="279" spans="1:62">
      <c r="A279" t="s">
        <v>565</v>
      </c>
      <c r="B279" s="16" t="s">
        <v>566</v>
      </c>
      <c r="C279" s="220" t="e">
        <f>Scores!E275*calcs!$BT$3</f>
        <v>#REF!</v>
      </c>
      <c r="D279" s="220" t="e">
        <f>Scores!F275*calcs!$BT$3</f>
        <v>#REF!</v>
      </c>
      <c r="E279" s="220" t="e">
        <f>Scores!G275*calcs!$BT$3</f>
        <v>#REF!</v>
      </c>
      <c r="F279" s="220" t="e">
        <f>Scores!H275*calcs!$BT$3</f>
        <v>#REF!</v>
      </c>
      <c r="G279" s="220" t="e">
        <f>Scores!I275*calcs!$BT$3</f>
        <v>#REF!</v>
      </c>
      <c r="H279" s="220" t="e">
        <f>Scores!J275*calcs!$BT$4</f>
        <v>#REF!</v>
      </c>
      <c r="I279" s="220" t="e">
        <f>Scores!K275*calcs!$BT$4</f>
        <v>#REF!</v>
      </c>
      <c r="J279" s="220" t="e">
        <f>Scores!L275*calcs!$BT$4</f>
        <v>#REF!</v>
      </c>
      <c r="K279" s="220" t="e">
        <f>Scores!M275*calcs!$BT$4</f>
        <v>#REF!</v>
      </c>
      <c r="L279" s="220" t="e">
        <f>Scores!N275*calcs!$BT$4</f>
        <v>#REF!</v>
      </c>
      <c r="M279" s="220" t="e">
        <f>Scores!O275*calcs!$BT$5</f>
        <v>#REF!</v>
      </c>
      <c r="N279" s="220" t="e">
        <f>Scores!P275*calcs!$BT$5</f>
        <v>#REF!</v>
      </c>
      <c r="O279" s="220" t="e">
        <f>Scores!Q275*calcs!$BT$5</f>
        <v>#REF!</v>
      </c>
      <c r="P279" s="220" t="e">
        <f>Scores!R275*calcs!$BT$5</f>
        <v>#REF!</v>
      </c>
      <c r="Q279" s="220" t="e">
        <f>Scores!S275*calcs!$BT$5</f>
        <v>#REF!</v>
      </c>
      <c r="R279" s="220" t="e">
        <f>Scores!T275*calcs!$BT$6</f>
        <v>#REF!</v>
      </c>
      <c r="S279" s="220" t="e">
        <f>Scores!U275*calcs!$BT$6</f>
        <v>#REF!</v>
      </c>
      <c r="T279" s="220" t="e">
        <f>Scores!V275*calcs!$BT$6</f>
        <v>#REF!</v>
      </c>
      <c r="U279" s="220" t="e">
        <f>Scores!W275*calcs!$BT$6</f>
        <v>#REF!</v>
      </c>
      <c r="V279" s="220" t="e">
        <f>Scores!X275*calcs!$BT$6</f>
        <v>#REF!</v>
      </c>
      <c r="W279" s="220" t="e">
        <f>Scores!Y275*calcs!$BT$7</f>
        <v>#REF!</v>
      </c>
      <c r="X279" s="220" t="e">
        <f>Scores!Z275*calcs!$BT$7</f>
        <v>#REF!</v>
      </c>
      <c r="Y279" s="220" t="e">
        <f>Scores!AA275*calcs!$BT$7</f>
        <v>#REF!</v>
      </c>
      <c r="Z279" s="220" t="e">
        <f>Scores!AB275*calcs!$BT$7</f>
        <v>#REF!</v>
      </c>
      <c r="AA279" s="220" t="e">
        <f>Scores!AC275*calcs!$BT$7</f>
        <v>#REF!</v>
      </c>
      <c r="AB279" s="220" t="e">
        <f>Scores!AD275*calcs!$BT$8</f>
        <v>#REF!</v>
      </c>
      <c r="AC279" s="220" t="e">
        <f>Scores!AE275*calcs!$BT$8</f>
        <v>#REF!</v>
      </c>
      <c r="AD279" s="220" t="e">
        <f>Scores!AF275*calcs!$BT$8</f>
        <v>#REF!</v>
      </c>
      <c r="AE279" s="220" t="e">
        <f>Scores!AG275*calcs!$BT$8</f>
        <v>#REF!</v>
      </c>
      <c r="AF279" s="220" t="e">
        <f>Scores!AH275*calcs!$BT$8</f>
        <v>#REF!</v>
      </c>
      <c r="AG279" s="220" t="e">
        <f>Scores!AI275*calcs!$BT$9</f>
        <v>#REF!</v>
      </c>
      <c r="AH279" s="220" t="e">
        <f>Scores!AJ275*calcs!$BT$9</f>
        <v>#REF!</v>
      </c>
      <c r="AI279" s="220" t="e">
        <f>Scores!AK275*calcs!$BT$9</f>
        <v>#REF!</v>
      </c>
      <c r="AJ279" s="220" t="e">
        <f>Scores!AL275*calcs!$BT$9</f>
        <v>#REF!</v>
      </c>
      <c r="AK279" s="220" t="e">
        <f>Scores!AM275*calcs!$BT$9</f>
        <v>#REF!</v>
      </c>
      <c r="AL279" s="220" t="e">
        <f>Scores!AN275*calcs!$BT$10</f>
        <v>#REF!</v>
      </c>
      <c r="AM279" s="220" t="e">
        <f>Scores!AO275*calcs!$BT$10</f>
        <v>#REF!</v>
      </c>
      <c r="AN279" s="220" t="e">
        <f>Scores!AP275*calcs!$BT$10</f>
        <v>#REF!</v>
      </c>
      <c r="AO279" s="220" t="e">
        <f>Scores!AQ275*calcs!$BT$10</f>
        <v>#REF!</v>
      </c>
      <c r="AP279" s="220" t="e">
        <f>Scores!AR275*calcs!$BT$10</f>
        <v>#REF!</v>
      </c>
      <c r="AQ279" s="220" t="e">
        <f>Scores!AS275*calcs!$BT$11</f>
        <v>#REF!</v>
      </c>
      <c r="AR279" s="220" t="e">
        <f>Scores!AT275*calcs!$BT$11</f>
        <v>#REF!</v>
      </c>
      <c r="AS279" s="220" t="e">
        <f>Scores!AU275*calcs!$BT$11</f>
        <v>#REF!</v>
      </c>
      <c r="AT279" s="220" t="e">
        <f>Scores!AV275*calcs!$BT$11</f>
        <v>#REF!</v>
      </c>
      <c r="AU279" s="220" t="e">
        <f>Scores!AW275*calcs!$BT$11</f>
        <v>#REF!</v>
      </c>
      <c r="AV279" s="220" t="e">
        <f>Scores!AX275*calcs!$BT$12</f>
        <v>#REF!</v>
      </c>
      <c r="AW279" s="220" t="e">
        <f>Scores!AY275*calcs!$BT$12</f>
        <v>#REF!</v>
      </c>
      <c r="AX279" s="220" t="e">
        <f>Scores!AZ275*calcs!$BT$12</f>
        <v>#REF!</v>
      </c>
      <c r="AY279" s="220" t="e">
        <f>Scores!BA275*calcs!$BT$12</f>
        <v>#REF!</v>
      </c>
      <c r="AZ279" s="220" t="e">
        <f>Scores!BB275*calcs!$BT$12</f>
        <v>#REF!</v>
      </c>
      <c r="BA279" s="220" t="e">
        <f>Scores!BC275*calcs!$BT$13</f>
        <v>#REF!</v>
      </c>
      <c r="BB279" s="220" t="e">
        <f>Scores!BD275*calcs!$BT$13</f>
        <v>#REF!</v>
      </c>
      <c r="BC279" s="220" t="e">
        <f>Scores!BE275*calcs!$BT$13</f>
        <v>#REF!</v>
      </c>
      <c r="BD279" s="220" t="e">
        <f>Scores!BF275*calcs!$BT$13</f>
        <v>#REF!</v>
      </c>
      <c r="BE279" s="220" t="e">
        <f>Scores!BG275*calcs!$BT$13</f>
        <v>#REF!</v>
      </c>
      <c r="BF279" s="220" t="e">
        <f>Scores!BH275*calcs!$BT$14</f>
        <v>#REF!</v>
      </c>
      <c r="BG279" s="220" t="e">
        <f>Scores!BI275*calcs!$BT$14</f>
        <v>#REF!</v>
      </c>
      <c r="BH279" s="220" t="e">
        <f>Scores!BJ275*calcs!$BT$14</f>
        <v>#REF!</v>
      </c>
      <c r="BI279" s="220" t="e">
        <f>Scores!BK275*calcs!$BT$14</f>
        <v>#REF!</v>
      </c>
      <c r="BJ279" s="220" t="e">
        <f>Scores!BL275*calcs!$BT$14</f>
        <v>#REF!</v>
      </c>
    </row>
    <row r="280" spans="1:62">
      <c r="A280" t="s">
        <v>567</v>
      </c>
      <c r="B280" s="16" t="s">
        <v>568</v>
      </c>
      <c r="C280" s="220" t="e">
        <f>Scores!E276*calcs!$BT$3</f>
        <v>#REF!</v>
      </c>
      <c r="D280" s="220" t="e">
        <f>Scores!F276*calcs!$BT$3</f>
        <v>#REF!</v>
      </c>
      <c r="E280" s="220" t="e">
        <f>Scores!G276*calcs!$BT$3</f>
        <v>#REF!</v>
      </c>
      <c r="F280" s="220" t="e">
        <f>Scores!H276*calcs!$BT$3</f>
        <v>#REF!</v>
      </c>
      <c r="G280" s="220" t="e">
        <f>Scores!I276*calcs!$BT$3</f>
        <v>#REF!</v>
      </c>
      <c r="H280" s="220" t="e">
        <f>Scores!J276*calcs!$BT$4</f>
        <v>#REF!</v>
      </c>
      <c r="I280" s="220" t="e">
        <f>Scores!K276*calcs!$BT$4</f>
        <v>#REF!</v>
      </c>
      <c r="J280" s="220" t="e">
        <f>Scores!L276*calcs!$BT$4</f>
        <v>#REF!</v>
      </c>
      <c r="K280" s="220" t="e">
        <f>Scores!M276*calcs!$BT$4</f>
        <v>#REF!</v>
      </c>
      <c r="L280" s="220" t="e">
        <f>Scores!N276*calcs!$BT$4</f>
        <v>#REF!</v>
      </c>
      <c r="M280" s="220" t="e">
        <f>Scores!O276*calcs!$BT$5</f>
        <v>#REF!</v>
      </c>
      <c r="N280" s="220" t="e">
        <f>Scores!P276*calcs!$BT$5</f>
        <v>#REF!</v>
      </c>
      <c r="O280" s="220" t="e">
        <f>Scores!Q276*calcs!$BT$5</f>
        <v>#REF!</v>
      </c>
      <c r="P280" s="220" t="e">
        <f>Scores!R276*calcs!$BT$5</f>
        <v>#REF!</v>
      </c>
      <c r="Q280" s="220" t="e">
        <f>Scores!S276*calcs!$BT$5</f>
        <v>#REF!</v>
      </c>
      <c r="R280" s="220" t="e">
        <f>Scores!T276*calcs!$BT$6</f>
        <v>#REF!</v>
      </c>
      <c r="S280" s="220" t="e">
        <f>Scores!U276*calcs!$BT$6</f>
        <v>#REF!</v>
      </c>
      <c r="T280" s="220" t="e">
        <f>Scores!V276*calcs!$BT$6</f>
        <v>#REF!</v>
      </c>
      <c r="U280" s="220" t="e">
        <f>Scores!W276*calcs!$BT$6</f>
        <v>#REF!</v>
      </c>
      <c r="V280" s="220" t="e">
        <f>Scores!X276*calcs!$BT$6</f>
        <v>#REF!</v>
      </c>
      <c r="W280" s="220" t="e">
        <f>Scores!Y276*calcs!$BT$7</f>
        <v>#REF!</v>
      </c>
      <c r="X280" s="220" t="e">
        <f>Scores!Z276*calcs!$BT$7</f>
        <v>#REF!</v>
      </c>
      <c r="Y280" s="220" t="e">
        <f>Scores!AA276*calcs!$BT$7</f>
        <v>#REF!</v>
      </c>
      <c r="Z280" s="220" t="e">
        <f>Scores!AB276*calcs!$BT$7</f>
        <v>#REF!</v>
      </c>
      <c r="AA280" s="220" t="e">
        <f>Scores!AC276*calcs!$BT$7</f>
        <v>#REF!</v>
      </c>
      <c r="AB280" s="220" t="e">
        <f>Scores!AD276*calcs!$BT$8</f>
        <v>#REF!</v>
      </c>
      <c r="AC280" s="220" t="e">
        <f>Scores!AE276*calcs!$BT$8</f>
        <v>#REF!</v>
      </c>
      <c r="AD280" s="220" t="e">
        <f>Scores!AF276*calcs!$BT$8</f>
        <v>#REF!</v>
      </c>
      <c r="AE280" s="220" t="e">
        <f>Scores!AG276*calcs!$BT$8</f>
        <v>#REF!</v>
      </c>
      <c r="AF280" s="220" t="e">
        <f>Scores!AH276*calcs!$BT$8</f>
        <v>#REF!</v>
      </c>
      <c r="AG280" s="220" t="e">
        <f>Scores!AI276*calcs!$BT$9</f>
        <v>#REF!</v>
      </c>
      <c r="AH280" s="220" t="e">
        <f>Scores!AJ276*calcs!$BT$9</f>
        <v>#REF!</v>
      </c>
      <c r="AI280" s="220" t="e">
        <f>Scores!AK276*calcs!$BT$9</f>
        <v>#REF!</v>
      </c>
      <c r="AJ280" s="220" t="e">
        <f>Scores!AL276*calcs!$BT$9</f>
        <v>#REF!</v>
      </c>
      <c r="AK280" s="220" t="e">
        <f>Scores!AM276*calcs!$BT$9</f>
        <v>#REF!</v>
      </c>
      <c r="AL280" s="220" t="e">
        <f>Scores!AN276*calcs!$BT$10</f>
        <v>#REF!</v>
      </c>
      <c r="AM280" s="220" t="e">
        <f>Scores!AO276*calcs!$BT$10</f>
        <v>#REF!</v>
      </c>
      <c r="AN280" s="220" t="e">
        <f>Scores!AP276*calcs!$BT$10</f>
        <v>#REF!</v>
      </c>
      <c r="AO280" s="220" t="e">
        <f>Scores!AQ276*calcs!$BT$10</f>
        <v>#REF!</v>
      </c>
      <c r="AP280" s="220" t="e">
        <f>Scores!AR276*calcs!$BT$10</f>
        <v>#REF!</v>
      </c>
      <c r="AQ280" s="220" t="e">
        <f>Scores!AS276*calcs!$BT$11</f>
        <v>#REF!</v>
      </c>
      <c r="AR280" s="220" t="e">
        <f>Scores!AT276*calcs!$BT$11</f>
        <v>#REF!</v>
      </c>
      <c r="AS280" s="220" t="e">
        <f>Scores!AU276*calcs!$BT$11</f>
        <v>#REF!</v>
      </c>
      <c r="AT280" s="220" t="e">
        <f>Scores!AV276*calcs!$BT$11</f>
        <v>#REF!</v>
      </c>
      <c r="AU280" s="220" t="e">
        <f>Scores!AW276*calcs!$BT$11</f>
        <v>#REF!</v>
      </c>
      <c r="AV280" s="220" t="e">
        <f>Scores!AX276*calcs!$BT$12</f>
        <v>#REF!</v>
      </c>
      <c r="AW280" s="220" t="e">
        <f>Scores!AY276*calcs!$BT$12</f>
        <v>#REF!</v>
      </c>
      <c r="AX280" s="220" t="e">
        <f>Scores!AZ276*calcs!$BT$12</f>
        <v>#REF!</v>
      </c>
      <c r="AY280" s="220" t="e">
        <f>Scores!BA276*calcs!$BT$12</f>
        <v>#REF!</v>
      </c>
      <c r="AZ280" s="220" t="e">
        <f>Scores!BB276*calcs!$BT$12</f>
        <v>#REF!</v>
      </c>
      <c r="BA280" s="220" t="e">
        <f>Scores!BC276*calcs!$BT$13</f>
        <v>#REF!</v>
      </c>
      <c r="BB280" s="220" t="e">
        <f>Scores!BD276*calcs!$BT$13</f>
        <v>#REF!</v>
      </c>
      <c r="BC280" s="220" t="e">
        <f>Scores!BE276*calcs!$BT$13</f>
        <v>#REF!</v>
      </c>
      <c r="BD280" s="220" t="e">
        <f>Scores!BF276*calcs!$BT$13</f>
        <v>#REF!</v>
      </c>
      <c r="BE280" s="220" t="e">
        <f>Scores!BG276*calcs!$BT$13</f>
        <v>#REF!</v>
      </c>
      <c r="BF280" s="220" t="e">
        <f>Scores!BH276*calcs!$BT$14</f>
        <v>#REF!</v>
      </c>
      <c r="BG280" s="220" t="e">
        <f>Scores!BI276*calcs!$BT$14</f>
        <v>#REF!</v>
      </c>
      <c r="BH280" s="220" t="e">
        <f>Scores!BJ276*calcs!$BT$14</f>
        <v>#REF!</v>
      </c>
      <c r="BI280" s="220" t="e">
        <f>Scores!BK276*calcs!$BT$14</f>
        <v>#REF!</v>
      </c>
      <c r="BJ280" s="220" t="e">
        <f>Scores!BL276*calcs!$BT$14</f>
        <v>#REF!</v>
      </c>
    </row>
    <row r="281" spans="1:62">
      <c r="A281" t="s">
        <v>569</v>
      </c>
      <c r="B281" s="16" t="s">
        <v>176</v>
      </c>
      <c r="C281" s="220" t="e">
        <f>Scores!E277*calcs!$BT$3</f>
        <v>#REF!</v>
      </c>
      <c r="D281" s="220" t="e">
        <f>Scores!F277*calcs!$BT$3</f>
        <v>#REF!</v>
      </c>
      <c r="E281" s="220" t="e">
        <f>Scores!G277*calcs!$BT$3</f>
        <v>#REF!</v>
      </c>
      <c r="F281" s="220" t="e">
        <f>Scores!H277*calcs!$BT$3</f>
        <v>#REF!</v>
      </c>
      <c r="G281" s="220" t="e">
        <f>Scores!I277*calcs!$BT$3</f>
        <v>#REF!</v>
      </c>
      <c r="H281" s="220" t="e">
        <f>Scores!J277*calcs!$BT$4</f>
        <v>#REF!</v>
      </c>
      <c r="I281" s="220" t="e">
        <f>Scores!K277*calcs!$BT$4</f>
        <v>#REF!</v>
      </c>
      <c r="J281" s="220" t="e">
        <f>Scores!L277*calcs!$BT$4</f>
        <v>#REF!</v>
      </c>
      <c r="K281" s="220" t="e">
        <f>Scores!M277*calcs!$BT$4</f>
        <v>#REF!</v>
      </c>
      <c r="L281" s="220" t="e">
        <f>Scores!N277*calcs!$BT$4</f>
        <v>#REF!</v>
      </c>
      <c r="M281" s="220" t="e">
        <f>Scores!O277*calcs!$BT$5</f>
        <v>#REF!</v>
      </c>
      <c r="N281" s="220" t="e">
        <f>Scores!P277*calcs!$BT$5</f>
        <v>#REF!</v>
      </c>
      <c r="O281" s="220" t="e">
        <f>Scores!Q277*calcs!$BT$5</f>
        <v>#REF!</v>
      </c>
      <c r="P281" s="220" t="e">
        <f>Scores!R277*calcs!$BT$5</f>
        <v>#REF!</v>
      </c>
      <c r="Q281" s="220" t="e">
        <f>Scores!S277*calcs!$BT$5</f>
        <v>#REF!</v>
      </c>
      <c r="R281" s="220" t="e">
        <f>Scores!T277*calcs!$BT$6</f>
        <v>#REF!</v>
      </c>
      <c r="S281" s="220" t="e">
        <f>Scores!U277*calcs!$BT$6</f>
        <v>#REF!</v>
      </c>
      <c r="T281" s="220" t="e">
        <f>Scores!V277*calcs!$BT$6</f>
        <v>#REF!</v>
      </c>
      <c r="U281" s="220" t="e">
        <f>Scores!W277*calcs!$BT$6</f>
        <v>#REF!</v>
      </c>
      <c r="V281" s="220" t="e">
        <f>Scores!X277*calcs!$BT$6</f>
        <v>#REF!</v>
      </c>
      <c r="W281" s="220" t="e">
        <f>Scores!Y277*calcs!$BT$7</f>
        <v>#REF!</v>
      </c>
      <c r="X281" s="220" t="e">
        <f>Scores!Z277*calcs!$BT$7</f>
        <v>#REF!</v>
      </c>
      <c r="Y281" s="220" t="e">
        <f>Scores!AA277*calcs!$BT$7</f>
        <v>#REF!</v>
      </c>
      <c r="Z281" s="220" t="e">
        <f>Scores!AB277*calcs!$BT$7</f>
        <v>#REF!</v>
      </c>
      <c r="AA281" s="220" t="e">
        <f>Scores!AC277*calcs!$BT$7</f>
        <v>#REF!</v>
      </c>
      <c r="AB281" s="220" t="e">
        <f>Scores!AD277*calcs!$BT$8</f>
        <v>#REF!</v>
      </c>
      <c r="AC281" s="220" t="e">
        <f>Scores!AE277*calcs!$BT$8</f>
        <v>#REF!</v>
      </c>
      <c r="AD281" s="220" t="e">
        <f>Scores!AF277*calcs!$BT$8</f>
        <v>#REF!</v>
      </c>
      <c r="AE281" s="220" t="e">
        <f>Scores!AG277*calcs!$BT$8</f>
        <v>#REF!</v>
      </c>
      <c r="AF281" s="220" t="e">
        <f>Scores!AH277*calcs!$BT$8</f>
        <v>#REF!</v>
      </c>
      <c r="AG281" s="220" t="e">
        <f>Scores!AI277*calcs!$BT$9</f>
        <v>#REF!</v>
      </c>
      <c r="AH281" s="220" t="e">
        <f>Scores!AJ277*calcs!$BT$9</f>
        <v>#REF!</v>
      </c>
      <c r="AI281" s="220" t="e">
        <f>Scores!AK277*calcs!$BT$9</f>
        <v>#REF!</v>
      </c>
      <c r="AJ281" s="220" t="e">
        <f>Scores!AL277*calcs!$BT$9</f>
        <v>#REF!</v>
      </c>
      <c r="AK281" s="220" t="e">
        <f>Scores!AM277*calcs!$BT$9</f>
        <v>#REF!</v>
      </c>
      <c r="AL281" s="220" t="e">
        <f>Scores!AN277*calcs!$BT$10</f>
        <v>#REF!</v>
      </c>
      <c r="AM281" s="220" t="e">
        <f>Scores!AO277*calcs!$BT$10</f>
        <v>#REF!</v>
      </c>
      <c r="AN281" s="220" t="e">
        <f>Scores!AP277*calcs!$BT$10</f>
        <v>#REF!</v>
      </c>
      <c r="AO281" s="220" t="e">
        <f>Scores!AQ277*calcs!$BT$10</f>
        <v>#REF!</v>
      </c>
      <c r="AP281" s="220" t="e">
        <f>Scores!AR277*calcs!$BT$10</f>
        <v>#REF!</v>
      </c>
      <c r="AQ281" s="220" t="e">
        <f>Scores!AS277*calcs!$BT$11</f>
        <v>#REF!</v>
      </c>
      <c r="AR281" s="220" t="e">
        <f>Scores!AT277*calcs!$BT$11</f>
        <v>#REF!</v>
      </c>
      <c r="AS281" s="220" t="e">
        <f>Scores!AU277*calcs!$BT$11</f>
        <v>#REF!</v>
      </c>
      <c r="AT281" s="220" t="e">
        <f>Scores!AV277*calcs!$BT$11</f>
        <v>#REF!</v>
      </c>
      <c r="AU281" s="220" t="e">
        <f>Scores!AW277*calcs!$BT$11</f>
        <v>#REF!</v>
      </c>
      <c r="AV281" s="220" t="e">
        <f>Scores!AX277*calcs!$BT$12</f>
        <v>#REF!</v>
      </c>
      <c r="AW281" s="220" t="e">
        <f>Scores!AY277*calcs!$BT$12</f>
        <v>#REF!</v>
      </c>
      <c r="AX281" s="220" t="e">
        <f>Scores!AZ277*calcs!$BT$12</f>
        <v>#REF!</v>
      </c>
      <c r="AY281" s="220" t="e">
        <f>Scores!BA277*calcs!$BT$12</f>
        <v>#REF!</v>
      </c>
      <c r="AZ281" s="220" t="e">
        <f>Scores!BB277*calcs!$BT$12</f>
        <v>#REF!</v>
      </c>
      <c r="BA281" s="220" t="e">
        <f>Scores!BC277*calcs!$BT$13</f>
        <v>#REF!</v>
      </c>
      <c r="BB281" s="220" t="e">
        <f>Scores!BD277*calcs!$BT$13</f>
        <v>#REF!</v>
      </c>
      <c r="BC281" s="220" t="e">
        <f>Scores!BE277*calcs!$BT$13</f>
        <v>#REF!</v>
      </c>
      <c r="BD281" s="220" t="e">
        <f>Scores!BF277*calcs!$BT$13</f>
        <v>#REF!</v>
      </c>
      <c r="BE281" s="220" t="e">
        <f>Scores!BG277*calcs!$BT$13</f>
        <v>#REF!</v>
      </c>
      <c r="BF281" s="220" t="e">
        <f>Scores!BH277*calcs!$BT$14</f>
        <v>#REF!</v>
      </c>
      <c r="BG281" s="220" t="e">
        <f>Scores!BI277*calcs!$BT$14</f>
        <v>#REF!</v>
      </c>
      <c r="BH281" s="220" t="e">
        <f>Scores!BJ277*calcs!$BT$14</f>
        <v>#REF!</v>
      </c>
      <c r="BI281" s="220" t="e">
        <f>Scores!BK277*calcs!$BT$14</f>
        <v>#REF!</v>
      </c>
      <c r="BJ281" s="220" t="e">
        <f>Scores!BL277*calcs!$BT$14</f>
        <v>#REF!</v>
      </c>
    </row>
    <row r="282" spans="1:62">
      <c r="A282" t="s">
        <v>570</v>
      </c>
      <c r="B282" s="16" t="s">
        <v>571</v>
      </c>
      <c r="C282" s="220" t="e">
        <f>Scores!E278*calcs!$BT$3</f>
        <v>#REF!</v>
      </c>
      <c r="D282" s="220" t="e">
        <f>Scores!F278*calcs!$BT$3</f>
        <v>#REF!</v>
      </c>
      <c r="E282" s="220" t="e">
        <f>Scores!G278*calcs!$BT$3</f>
        <v>#REF!</v>
      </c>
      <c r="F282" s="220" t="e">
        <f>Scores!H278*calcs!$BT$3</f>
        <v>#REF!</v>
      </c>
      <c r="G282" s="220" t="e">
        <f>Scores!I278*calcs!$BT$3</f>
        <v>#REF!</v>
      </c>
      <c r="H282" s="220" t="e">
        <f>Scores!J278*calcs!$BT$4</f>
        <v>#REF!</v>
      </c>
      <c r="I282" s="220" t="e">
        <f>Scores!K278*calcs!$BT$4</f>
        <v>#REF!</v>
      </c>
      <c r="J282" s="220" t="e">
        <f>Scores!L278*calcs!$BT$4</f>
        <v>#REF!</v>
      </c>
      <c r="K282" s="220" t="e">
        <f>Scores!M278*calcs!$BT$4</f>
        <v>#REF!</v>
      </c>
      <c r="L282" s="220" t="e">
        <f>Scores!N278*calcs!$BT$4</f>
        <v>#REF!</v>
      </c>
      <c r="M282" s="220" t="e">
        <f>Scores!O278*calcs!$BT$5</f>
        <v>#REF!</v>
      </c>
      <c r="N282" s="220" t="e">
        <f>Scores!P278*calcs!$BT$5</f>
        <v>#REF!</v>
      </c>
      <c r="O282" s="220" t="e">
        <f>Scores!Q278*calcs!$BT$5</f>
        <v>#REF!</v>
      </c>
      <c r="P282" s="220" t="e">
        <f>Scores!R278*calcs!$BT$5</f>
        <v>#REF!</v>
      </c>
      <c r="Q282" s="220" t="e">
        <f>Scores!S278*calcs!$BT$5</f>
        <v>#REF!</v>
      </c>
      <c r="R282" s="220" t="e">
        <f>Scores!T278*calcs!$BT$6</f>
        <v>#REF!</v>
      </c>
      <c r="S282" s="220" t="e">
        <f>Scores!U278*calcs!$BT$6</f>
        <v>#REF!</v>
      </c>
      <c r="T282" s="220" t="e">
        <f>Scores!V278*calcs!$BT$6</f>
        <v>#REF!</v>
      </c>
      <c r="U282" s="220" t="e">
        <f>Scores!W278*calcs!$BT$6</f>
        <v>#REF!</v>
      </c>
      <c r="V282" s="220" t="e">
        <f>Scores!X278*calcs!$BT$6</f>
        <v>#REF!</v>
      </c>
      <c r="W282" s="220" t="e">
        <f>Scores!Y278*calcs!$BT$7</f>
        <v>#REF!</v>
      </c>
      <c r="X282" s="220" t="e">
        <f>Scores!Z278*calcs!$BT$7</f>
        <v>#REF!</v>
      </c>
      <c r="Y282" s="220" t="e">
        <f>Scores!AA278*calcs!$BT$7</f>
        <v>#REF!</v>
      </c>
      <c r="Z282" s="220" t="e">
        <f>Scores!AB278*calcs!$BT$7</f>
        <v>#REF!</v>
      </c>
      <c r="AA282" s="220" t="e">
        <f>Scores!AC278*calcs!$BT$7</f>
        <v>#REF!</v>
      </c>
      <c r="AB282" s="220" t="e">
        <f>Scores!AD278*calcs!$BT$8</f>
        <v>#REF!</v>
      </c>
      <c r="AC282" s="220" t="e">
        <f>Scores!AE278*calcs!$BT$8</f>
        <v>#REF!</v>
      </c>
      <c r="AD282" s="220" t="e">
        <f>Scores!AF278*calcs!$BT$8</f>
        <v>#REF!</v>
      </c>
      <c r="AE282" s="220" t="e">
        <f>Scores!AG278*calcs!$BT$8</f>
        <v>#REF!</v>
      </c>
      <c r="AF282" s="220" t="e">
        <f>Scores!AH278*calcs!$BT$8</f>
        <v>#REF!</v>
      </c>
      <c r="AG282" s="220" t="e">
        <f>Scores!AI278*calcs!$BT$9</f>
        <v>#REF!</v>
      </c>
      <c r="AH282" s="220" t="e">
        <f>Scores!AJ278*calcs!$BT$9</f>
        <v>#REF!</v>
      </c>
      <c r="AI282" s="220" t="e">
        <f>Scores!AK278*calcs!$BT$9</f>
        <v>#REF!</v>
      </c>
      <c r="AJ282" s="220" t="e">
        <f>Scores!AL278*calcs!$BT$9</f>
        <v>#REF!</v>
      </c>
      <c r="AK282" s="220" t="e">
        <f>Scores!AM278*calcs!$BT$9</f>
        <v>#REF!</v>
      </c>
      <c r="AL282" s="220" t="e">
        <f>Scores!AN278*calcs!$BT$10</f>
        <v>#REF!</v>
      </c>
      <c r="AM282" s="220" t="e">
        <f>Scores!AO278*calcs!$BT$10</f>
        <v>#REF!</v>
      </c>
      <c r="AN282" s="220" t="e">
        <f>Scores!AP278*calcs!$BT$10</f>
        <v>#REF!</v>
      </c>
      <c r="AO282" s="220" t="e">
        <f>Scores!AQ278*calcs!$BT$10</f>
        <v>#REF!</v>
      </c>
      <c r="AP282" s="220" t="e">
        <f>Scores!AR278*calcs!$BT$10</f>
        <v>#REF!</v>
      </c>
      <c r="AQ282" s="220" t="e">
        <f>Scores!AS278*calcs!$BT$11</f>
        <v>#REF!</v>
      </c>
      <c r="AR282" s="220" t="e">
        <f>Scores!AT278*calcs!$BT$11</f>
        <v>#REF!</v>
      </c>
      <c r="AS282" s="220" t="e">
        <f>Scores!AU278*calcs!$BT$11</f>
        <v>#REF!</v>
      </c>
      <c r="AT282" s="220" t="e">
        <f>Scores!AV278*calcs!$BT$11</f>
        <v>#REF!</v>
      </c>
      <c r="AU282" s="220" t="e">
        <f>Scores!AW278*calcs!$BT$11</f>
        <v>#REF!</v>
      </c>
      <c r="AV282" s="220" t="e">
        <f>Scores!AX278*calcs!$BT$12</f>
        <v>#REF!</v>
      </c>
      <c r="AW282" s="220" t="e">
        <f>Scores!AY278*calcs!$BT$12</f>
        <v>#REF!</v>
      </c>
      <c r="AX282" s="220" t="e">
        <f>Scores!AZ278*calcs!$BT$12</f>
        <v>#REF!</v>
      </c>
      <c r="AY282" s="220" t="e">
        <f>Scores!BA278*calcs!$BT$12</f>
        <v>#REF!</v>
      </c>
      <c r="AZ282" s="220" t="e">
        <f>Scores!BB278*calcs!$BT$12</f>
        <v>#REF!</v>
      </c>
      <c r="BA282" s="220" t="e">
        <f>Scores!BC278*calcs!$BT$13</f>
        <v>#REF!</v>
      </c>
      <c r="BB282" s="220" t="e">
        <f>Scores!BD278*calcs!$BT$13</f>
        <v>#REF!</v>
      </c>
      <c r="BC282" s="220" t="e">
        <f>Scores!BE278*calcs!$BT$13</f>
        <v>#REF!</v>
      </c>
      <c r="BD282" s="220" t="e">
        <f>Scores!BF278*calcs!$BT$13</f>
        <v>#REF!</v>
      </c>
      <c r="BE282" s="220" t="e">
        <f>Scores!BG278*calcs!$BT$13</f>
        <v>#REF!</v>
      </c>
      <c r="BF282" s="220" t="e">
        <f>Scores!BH278*calcs!$BT$14</f>
        <v>#REF!</v>
      </c>
      <c r="BG282" s="220" t="e">
        <f>Scores!BI278*calcs!$BT$14</f>
        <v>#REF!</v>
      </c>
      <c r="BH282" s="220" t="e">
        <f>Scores!BJ278*calcs!$BT$14</f>
        <v>#REF!</v>
      </c>
      <c r="BI282" s="220" t="e">
        <f>Scores!BK278*calcs!$BT$14</f>
        <v>#REF!</v>
      </c>
      <c r="BJ282" s="220" t="e">
        <f>Scores!BL278*calcs!$BT$14</f>
        <v>#REF!</v>
      </c>
    </row>
    <row r="283" spans="1:62">
      <c r="A283" t="s">
        <v>572</v>
      </c>
      <c r="B283" s="16" t="s">
        <v>573</v>
      </c>
      <c r="C283" s="220" t="e">
        <f>Scores!E279*calcs!$BT$3</f>
        <v>#REF!</v>
      </c>
      <c r="D283" s="220" t="e">
        <f>Scores!F279*calcs!$BT$3</f>
        <v>#REF!</v>
      </c>
      <c r="E283" s="220" t="e">
        <f>Scores!G279*calcs!$BT$3</f>
        <v>#REF!</v>
      </c>
      <c r="F283" s="220" t="e">
        <f>Scores!H279*calcs!$BT$3</f>
        <v>#REF!</v>
      </c>
      <c r="G283" s="220" t="e">
        <f>Scores!I279*calcs!$BT$3</f>
        <v>#REF!</v>
      </c>
      <c r="H283" s="220" t="e">
        <f>Scores!J279*calcs!$BT$4</f>
        <v>#REF!</v>
      </c>
      <c r="I283" s="220" t="e">
        <f>Scores!K279*calcs!$BT$4</f>
        <v>#REF!</v>
      </c>
      <c r="J283" s="220" t="e">
        <f>Scores!L279*calcs!$BT$4</f>
        <v>#REF!</v>
      </c>
      <c r="K283" s="220" t="e">
        <f>Scores!M279*calcs!$BT$4</f>
        <v>#REF!</v>
      </c>
      <c r="L283" s="220" t="e">
        <f>Scores!N279*calcs!$BT$4</f>
        <v>#REF!</v>
      </c>
      <c r="M283" s="220" t="e">
        <f>Scores!O279*calcs!$BT$5</f>
        <v>#REF!</v>
      </c>
      <c r="N283" s="220" t="e">
        <f>Scores!P279*calcs!$BT$5</f>
        <v>#REF!</v>
      </c>
      <c r="O283" s="220" t="e">
        <f>Scores!Q279*calcs!$BT$5</f>
        <v>#REF!</v>
      </c>
      <c r="P283" s="220" t="e">
        <f>Scores!R279*calcs!$BT$5</f>
        <v>#REF!</v>
      </c>
      <c r="Q283" s="220" t="e">
        <f>Scores!S279*calcs!$BT$5</f>
        <v>#REF!</v>
      </c>
      <c r="R283" s="220" t="e">
        <f>Scores!T279*calcs!$BT$6</f>
        <v>#REF!</v>
      </c>
      <c r="S283" s="220" t="e">
        <f>Scores!U279*calcs!$BT$6</f>
        <v>#REF!</v>
      </c>
      <c r="T283" s="220" t="e">
        <f>Scores!V279*calcs!$BT$6</f>
        <v>#REF!</v>
      </c>
      <c r="U283" s="220" t="e">
        <f>Scores!W279*calcs!$BT$6</f>
        <v>#REF!</v>
      </c>
      <c r="V283" s="220" t="e">
        <f>Scores!X279*calcs!$BT$6</f>
        <v>#REF!</v>
      </c>
      <c r="W283" s="220" t="e">
        <f>Scores!Y279*calcs!$BT$7</f>
        <v>#REF!</v>
      </c>
      <c r="X283" s="220" t="e">
        <f>Scores!Z279*calcs!$BT$7</f>
        <v>#REF!</v>
      </c>
      <c r="Y283" s="220" t="e">
        <f>Scores!AA279*calcs!$BT$7</f>
        <v>#REF!</v>
      </c>
      <c r="Z283" s="220" t="e">
        <f>Scores!AB279*calcs!$BT$7</f>
        <v>#REF!</v>
      </c>
      <c r="AA283" s="220" t="e">
        <f>Scores!AC279*calcs!$BT$7</f>
        <v>#REF!</v>
      </c>
      <c r="AB283" s="220" t="e">
        <f>Scores!AD279*calcs!$BT$8</f>
        <v>#REF!</v>
      </c>
      <c r="AC283" s="220" t="e">
        <f>Scores!AE279*calcs!$BT$8</f>
        <v>#REF!</v>
      </c>
      <c r="AD283" s="220" t="e">
        <f>Scores!AF279*calcs!$BT$8</f>
        <v>#REF!</v>
      </c>
      <c r="AE283" s="220" t="e">
        <f>Scores!AG279*calcs!$BT$8</f>
        <v>#REF!</v>
      </c>
      <c r="AF283" s="220" t="e">
        <f>Scores!AH279*calcs!$BT$8</f>
        <v>#REF!</v>
      </c>
      <c r="AG283" s="220" t="e">
        <f>Scores!AI279*calcs!$BT$9</f>
        <v>#REF!</v>
      </c>
      <c r="AH283" s="220" t="e">
        <f>Scores!AJ279*calcs!$BT$9</f>
        <v>#REF!</v>
      </c>
      <c r="AI283" s="220" t="e">
        <f>Scores!AK279*calcs!$BT$9</f>
        <v>#REF!</v>
      </c>
      <c r="AJ283" s="220" t="e">
        <f>Scores!AL279*calcs!$BT$9</f>
        <v>#REF!</v>
      </c>
      <c r="AK283" s="220" t="e">
        <f>Scores!AM279*calcs!$BT$9</f>
        <v>#REF!</v>
      </c>
      <c r="AL283" s="220" t="e">
        <f>Scores!AN279*calcs!$BT$10</f>
        <v>#REF!</v>
      </c>
      <c r="AM283" s="220" t="e">
        <f>Scores!AO279*calcs!$BT$10</f>
        <v>#REF!</v>
      </c>
      <c r="AN283" s="220" t="e">
        <f>Scores!AP279*calcs!$BT$10</f>
        <v>#REF!</v>
      </c>
      <c r="AO283" s="220" t="e">
        <f>Scores!AQ279*calcs!$BT$10</f>
        <v>#REF!</v>
      </c>
      <c r="AP283" s="220" t="e">
        <f>Scores!AR279*calcs!$BT$10</f>
        <v>#REF!</v>
      </c>
      <c r="AQ283" s="220" t="e">
        <f>Scores!AS279*calcs!$BT$11</f>
        <v>#REF!</v>
      </c>
      <c r="AR283" s="220" t="e">
        <f>Scores!AT279*calcs!$BT$11</f>
        <v>#REF!</v>
      </c>
      <c r="AS283" s="220" t="e">
        <f>Scores!AU279*calcs!$BT$11</f>
        <v>#REF!</v>
      </c>
      <c r="AT283" s="220" t="e">
        <f>Scores!AV279*calcs!$BT$11</f>
        <v>#REF!</v>
      </c>
      <c r="AU283" s="220" t="e">
        <f>Scores!AW279*calcs!$BT$11</f>
        <v>#REF!</v>
      </c>
      <c r="AV283" s="220" t="e">
        <f>Scores!AX279*calcs!$BT$12</f>
        <v>#REF!</v>
      </c>
      <c r="AW283" s="220" t="e">
        <f>Scores!AY279*calcs!$BT$12</f>
        <v>#REF!</v>
      </c>
      <c r="AX283" s="220" t="e">
        <f>Scores!AZ279*calcs!$BT$12</f>
        <v>#REF!</v>
      </c>
      <c r="AY283" s="220" t="e">
        <f>Scores!BA279*calcs!$BT$12</f>
        <v>#REF!</v>
      </c>
      <c r="AZ283" s="220" t="e">
        <f>Scores!BB279*calcs!$BT$12</f>
        <v>#REF!</v>
      </c>
      <c r="BA283" s="220" t="e">
        <f>Scores!BC279*calcs!$BT$13</f>
        <v>#REF!</v>
      </c>
      <c r="BB283" s="220" t="e">
        <f>Scores!BD279*calcs!$BT$13</f>
        <v>#REF!</v>
      </c>
      <c r="BC283" s="220" t="e">
        <f>Scores!BE279*calcs!$BT$13</f>
        <v>#REF!</v>
      </c>
      <c r="BD283" s="220" t="e">
        <f>Scores!BF279*calcs!$BT$13</f>
        <v>#REF!</v>
      </c>
      <c r="BE283" s="220" t="e">
        <f>Scores!BG279*calcs!$BT$13</f>
        <v>#REF!</v>
      </c>
      <c r="BF283" s="220" t="e">
        <f>Scores!BH279*calcs!$BT$14</f>
        <v>#REF!</v>
      </c>
      <c r="BG283" s="220" t="e">
        <f>Scores!BI279*calcs!$BT$14</f>
        <v>#REF!</v>
      </c>
      <c r="BH283" s="220" t="e">
        <f>Scores!BJ279*calcs!$BT$14</f>
        <v>#REF!</v>
      </c>
      <c r="BI283" s="220" t="e">
        <f>Scores!BK279*calcs!$BT$14</f>
        <v>#REF!</v>
      </c>
      <c r="BJ283" s="220" t="e">
        <f>Scores!BL279*calcs!$BT$14</f>
        <v>#REF!</v>
      </c>
    </row>
    <row r="284" spans="1:62">
      <c r="A284" t="s">
        <v>574</v>
      </c>
      <c r="B284" s="16" t="s">
        <v>575</v>
      </c>
      <c r="C284" s="220" t="e">
        <f>Scores!E280*calcs!$BT$3</f>
        <v>#REF!</v>
      </c>
      <c r="D284" s="220" t="e">
        <f>Scores!F280*calcs!$BT$3</f>
        <v>#REF!</v>
      </c>
      <c r="E284" s="220" t="e">
        <f>Scores!G280*calcs!$BT$3</f>
        <v>#REF!</v>
      </c>
      <c r="F284" s="220" t="e">
        <f>Scores!H280*calcs!$BT$3</f>
        <v>#REF!</v>
      </c>
      <c r="G284" s="220" t="e">
        <f>Scores!I280*calcs!$BT$3</f>
        <v>#REF!</v>
      </c>
      <c r="H284" s="220" t="e">
        <f>Scores!J280*calcs!$BT$4</f>
        <v>#REF!</v>
      </c>
      <c r="I284" s="220" t="e">
        <f>Scores!K280*calcs!$BT$4</f>
        <v>#REF!</v>
      </c>
      <c r="J284" s="220" t="e">
        <f>Scores!L280*calcs!$BT$4</f>
        <v>#REF!</v>
      </c>
      <c r="K284" s="220" t="e">
        <f>Scores!M280*calcs!$BT$4</f>
        <v>#REF!</v>
      </c>
      <c r="L284" s="220" t="e">
        <f>Scores!N280*calcs!$BT$4</f>
        <v>#REF!</v>
      </c>
      <c r="M284" s="220" t="e">
        <f>Scores!O280*calcs!$BT$5</f>
        <v>#REF!</v>
      </c>
      <c r="N284" s="220" t="e">
        <f>Scores!P280*calcs!$BT$5</f>
        <v>#REF!</v>
      </c>
      <c r="O284" s="220" t="e">
        <f>Scores!Q280*calcs!$BT$5</f>
        <v>#REF!</v>
      </c>
      <c r="P284" s="220" t="e">
        <f>Scores!R280*calcs!$BT$5</f>
        <v>#REF!</v>
      </c>
      <c r="Q284" s="220" t="e">
        <f>Scores!S280*calcs!$BT$5</f>
        <v>#REF!</v>
      </c>
      <c r="R284" s="220" t="e">
        <f>Scores!T280*calcs!$BT$6</f>
        <v>#REF!</v>
      </c>
      <c r="S284" s="220" t="e">
        <f>Scores!U280*calcs!$BT$6</f>
        <v>#REF!</v>
      </c>
      <c r="T284" s="220" t="e">
        <f>Scores!V280*calcs!$BT$6</f>
        <v>#REF!</v>
      </c>
      <c r="U284" s="220" t="e">
        <f>Scores!W280*calcs!$BT$6</f>
        <v>#REF!</v>
      </c>
      <c r="V284" s="220" t="e">
        <f>Scores!X280*calcs!$BT$6</f>
        <v>#REF!</v>
      </c>
      <c r="W284" s="220" t="e">
        <f>Scores!Y280*calcs!$BT$7</f>
        <v>#REF!</v>
      </c>
      <c r="X284" s="220" t="e">
        <f>Scores!Z280*calcs!$BT$7</f>
        <v>#REF!</v>
      </c>
      <c r="Y284" s="220" t="e">
        <f>Scores!AA280*calcs!$BT$7</f>
        <v>#REF!</v>
      </c>
      <c r="Z284" s="220" t="e">
        <f>Scores!AB280*calcs!$BT$7</f>
        <v>#REF!</v>
      </c>
      <c r="AA284" s="220" t="e">
        <f>Scores!AC280*calcs!$BT$7</f>
        <v>#REF!</v>
      </c>
      <c r="AB284" s="220" t="e">
        <f>Scores!AD280*calcs!$BT$8</f>
        <v>#REF!</v>
      </c>
      <c r="AC284" s="220" t="e">
        <f>Scores!AE280*calcs!$BT$8</f>
        <v>#REF!</v>
      </c>
      <c r="AD284" s="220" t="e">
        <f>Scores!AF280*calcs!$BT$8</f>
        <v>#REF!</v>
      </c>
      <c r="AE284" s="220" t="e">
        <f>Scores!AG280*calcs!$BT$8</f>
        <v>#REF!</v>
      </c>
      <c r="AF284" s="220" t="e">
        <f>Scores!AH280*calcs!$BT$8</f>
        <v>#REF!</v>
      </c>
      <c r="AG284" s="220" t="e">
        <f>Scores!AI280*calcs!$BT$9</f>
        <v>#REF!</v>
      </c>
      <c r="AH284" s="220" t="e">
        <f>Scores!AJ280*calcs!$BT$9</f>
        <v>#REF!</v>
      </c>
      <c r="AI284" s="220" t="e">
        <f>Scores!AK280*calcs!$BT$9</f>
        <v>#REF!</v>
      </c>
      <c r="AJ284" s="220" t="e">
        <f>Scores!AL280*calcs!$BT$9</f>
        <v>#REF!</v>
      </c>
      <c r="AK284" s="220" t="e">
        <f>Scores!AM280*calcs!$BT$9</f>
        <v>#REF!</v>
      </c>
      <c r="AL284" s="220" t="e">
        <f>Scores!AN280*calcs!$BT$10</f>
        <v>#REF!</v>
      </c>
      <c r="AM284" s="220" t="e">
        <f>Scores!AO280*calcs!$BT$10</f>
        <v>#REF!</v>
      </c>
      <c r="AN284" s="220" t="e">
        <f>Scores!AP280*calcs!$BT$10</f>
        <v>#REF!</v>
      </c>
      <c r="AO284" s="220" t="e">
        <f>Scores!AQ280*calcs!$BT$10</f>
        <v>#REF!</v>
      </c>
      <c r="AP284" s="220" t="e">
        <f>Scores!AR280*calcs!$BT$10</f>
        <v>#REF!</v>
      </c>
      <c r="AQ284" s="220" t="e">
        <f>Scores!AS280*calcs!$BT$11</f>
        <v>#REF!</v>
      </c>
      <c r="AR284" s="220" t="e">
        <f>Scores!AT280*calcs!$BT$11</f>
        <v>#REF!</v>
      </c>
      <c r="AS284" s="220" t="e">
        <f>Scores!AU280*calcs!$BT$11</f>
        <v>#REF!</v>
      </c>
      <c r="AT284" s="220" t="e">
        <f>Scores!AV280*calcs!$BT$11</f>
        <v>#REF!</v>
      </c>
      <c r="AU284" s="220" t="e">
        <f>Scores!AW280*calcs!$BT$11</f>
        <v>#REF!</v>
      </c>
      <c r="AV284" s="220" t="e">
        <f>Scores!AX280*calcs!$BT$12</f>
        <v>#REF!</v>
      </c>
      <c r="AW284" s="220" t="e">
        <f>Scores!AY280*calcs!$BT$12</f>
        <v>#REF!</v>
      </c>
      <c r="AX284" s="220" t="e">
        <f>Scores!AZ280*calcs!$BT$12</f>
        <v>#REF!</v>
      </c>
      <c r="AY284" s="220" t="e">
        <f>Scores!BA280*calcs!$BT$12</f>
        <v>#REF!</v>
      </c>
      <c r="AZ284" s="220" t="e">
        <f>Scores!BB280*calcs!$BT$12</f>
        <v>#REF!</v>
      </c>
      <c r="BA284" s="220" t="e">
        <f>Scores!BC280*calcs!$BT$13</f>
        <v>#REF!</v>
      </c>
      <c r="BB284" s="220" t="e">
        <f>Scores!BD280*calcs!$BT$13</f>
        <v>#REF!</v>
      </c>
      <c r="BC284" s="220" t="e">
        <f>Scores!BE280*calcs!$BT$13</f>
        <v>#REF!</v>
      </c>
      <c r="BD284" s="220" t="e">
        <f>Scores!BF280*calcs!$BT$13</f>
        <v>#REF!</v>
      </c>
      <c r="BE284" s="220" t="e">
        <f>Scores!BG280*calcs!$BT$13</f>
        <v>#REF!</v>
      </c>
      <c r="BF284" s="220" t="e">
        <f>Scores!BH280*calcs!$BT$14</f>
        <v>#REF!</v>
      </c>
      <c r="BG284" s="220" t="e">
        <f>Scores!BI280*calcs!$BT$14</f>
        <v>#REF!</v>
      </c>
      <c r="BH284" s="220" t="e">
        <f>Scores!BJ280*calcs!$BT$14</f>
        <v>#REF!</v>
      </c>
      <c r="BI284" s="220" t="e">
        <f>Scores!BK280*calcs!$BT$14</f>
        <v>#REF!</v>
      </c>
      <c r="BJ284" s="220" t="e">
        <f>Scores!BL280*calcs!$BT$14</f>
        <v>#REF!</v>
      </c>
    </row>
    <row r="285" spans="1:62">
      <c r="A285" t="s">
        <v>576</v>
      </c>
      <c r="B285" s="16" t="s">
        <v>577</v>
      </c>
      <c r="C285" s="220" t="e">
        <f>Scores!E281*calcs!$BT$3</f>
        <v>#REF!</v>
      </c>
      <c r="D285" s="220" t="e">
        <f>Scores!F281*calcs!$BT$3</f>
        <v>#REF!</v>
      </c>
      <c r="E285" s="220" t="e">
        <f>Scores!G281*calcs!$BT$3</f>
        <v>#REF!</v>
      </c>
      <c r="F285" s="220" t="e">
        <f>Scores!H281*calcs!$BT$3</f>
        <v>#REF!</v>
      </c>
      <c r="G285" s="220" t="e">
        <f>Scores!I281*calcs!$BT$3</f>
        <v>#REF!</v>
      </c>
      <c r="H285" s="220" t="e">
        <f>Scores!J281*calcs!$BT$4</f>
        <v>#REF!</v>
      </c>
      <c r="I285" s="220" t="e">
        <f>Scores!K281*calcs!$BT$4</f>
        <v>#REF!</v>
      </c>
      <c r="J285" s="220" t="e">
        <f>Scores!L281*calcs!$BT$4</f>
        <v>#REF!</v>
      </c>
      <c r="K285" s="220" t="e">
        <f>Scores!M281*calcs!$BT$4</f>
        <v>#REF!</v>
      </c>
      <c r="L285" s="220" t="e">
        <f>Scores!N281*calcs!$BT$4</f>
        <v>#REF!</v>
      </c>
      <c r="M285" s="220" t="e">
        <f>Scores!O281*calcs!$BT$5</f>
        <v>#REF!</v>
      </c>
      <c r="N285" s="220" t="e">
        <f>Scores!P281*calcs!$BT$5</f>
        <v>#REF!</v>
      </c>
      <c r="O285" s="220" t="e">
        <f>Scores!Q281*calcs!$BT$5</f>
        <v>#REF!</v>
      </c>
      <c r="P285" s="220" t="e">
        <f>Scores!R281*calcs!$BT$5</f>
        <v>#REF!</v>
      </c>
      <c r="Q285" s="220" t="e">
        <f>Scores!S281*calcs!$BT$5</f>
        <v>#REF!</v>
      </c>
      <c r="R285" s="220" t="e">
        <f>Scores!T281*calcs!$BT$6</f>
        <v>#REF!</v>
      </c>
      <c r="S285" s="220" t="e">
        <f>Scores!U281*calcs!$BT$6</f>
        <v>#REF!</v>
      </c>
      <c r="T285" s="220" t="e">
        <f>Scores!V281*calcs!$BT$6</f>
        <v>#REF!</v>
      </c>
      <c r="U285" s="220" t="e">
        <f>Scores!W281*calcs!$BT$6</f>
        <v>#REF!</v>
      </c>
      <c r="V285" s="220" t="e">
        <f>Scores!X281*calcs!$BT$6</f>
        <v>#REF!</v>
      </c>
      <c r="W285" s="220" t="e">
        <f>Scores!Y281*calcs!$BT$7</f>
        <v>#REF!</v>
      </c>
      <c r="X285" s="220" t="e">
        <f>Scores!Z281*calcs!$BT$7</f>
        <v>#REF!</v>
      </c>
      <c r="Y285" s="220" t="e">
        <f>Scores!AA281*calcs!$BT$7</f>
        <v>#REF!</v>
      </c>
      <c r="Z285" s="220" t="e">
        <f>Scores!AB281*calcs!$BT$7</f>
        <v>#REF!</v>
      </c>
      <c r="AA285" s="220" t="e">
        <f>Scores!AC281*calcs!$BT$7</f>
        <v>#REF!</v>
      </c>
      <c r="AB285" s="220" t="e">
        <f>Scores!AD281*calcs!$BT$8</f>
        <v>#REF!</v>
      </c>
      <c r="AC285" s="220" t="e">
        <f>Scores!AE281*calcs!$BT$8</f>
        <v>#REF!</v>
      </c>
      <c r="AD285" s="220" t="e">
        <f>Scores!AF281*calcs!$BT$8</f>
        <v>#REF!</v>
      </c>
      <c r="AE285" s="220" t="e">
        <f>Scores!AG281*calcs!$BT$8</f>
        <v>#REF!</v>
      </c>
      <c r="AF285" s="220" t="e">
        <f>Scores!AH281*calcs!$BT$8</f>
        <v>#REF!</v>
      </c>
      <c r="AG285" s="220" t="e">
        <f>Scores!AI281*calcs!$BT$9</f>
        <v>#REF!</v>
      </c>
      <c r="AH285" s="220" t="e">
        <f>Scores!AJ281*calcs!$BT$9</f>
        <v>#REF!</v>
      </c>
      <c r="AI285" s="220" t="e">
        <f>Scores!AK281*calcs!$BT$9</f>
        <v>#REF!</v>
      </c>
      <c r="AJ285" s="220" t="e">
        <f>Scores!AL281*calcs!$BT$9</f>
        <v>#REF!</v>
      </c>
      <c r="AK285" s="220" t="e">
        <f>Scores!AM281*calcs!$BT$9</f>
        <v>#REF!</v>
      </c>
      <c r="AL285" s="220" t="e">
        <f>Scores!AN281*calcs!$BT$10</f>
        <v>#REF!</v>
      </c>
      <c r="AM285" s="220" t="e">
        <f>Scores!AO281*calcs!$BT$10</f>
        <v>#REF!</v>
      </c>
      <c r="AN285" s="220" t="e">
        <f>Scores!AP281*calcs!$BT$10</f>
        <v>#REF!</v>
      </c>
      <c r="AO285" s="220" t="e">
        <f>Scores!AQ281*calcs!$BT$10</f>
        <v>#REF!</v>
      </c>
      <c r="AP285" s="220" t="e">
        <f>Scores!AR281*calcs!$BT$10</f>
        <v>#REF!</v>
      </c>
      <c r="AQ285" s="220" t="e">
        <f>Scores!AS281*calcs!$BT$11</f>
        <v>#REF!</v>
      </c>
      <c r="AR285" s="220" t="e">
        <f>Scores!AT281*calcs!$BT$11</f>
        <v>#REF!</v>
      </c>
      <c r="AS285" s="220" t="e">
        <f>Scores!AU281*calcs!$BT$11</f>
        <v>#REF!</v>
      </c>
      <c r="AT285" s="220" t="e">
        <f>Scores!AV281*calcs!$BT$11</f>
        <v>#REF!</v>
      </c>
      <c r="AU285" s="220" t="e">
        <f>Scores!AW281*calcs!$BT$11</f>
        <v>#REF!</v>
      </c>
      <c r="AV285" s="220" t="e">
        <f>Scores!AX281*calcs!$BT$12</f>
        <v>#REF!</v>
      </c>
      <c r="AW285" s="220" t="e">
        <f>Scores!AY281*calcs!$BT$12</f>
        <v>#REF!</v>
      </c>
      <c r="AX285" s="220" t="e">
        <f>Scores!AZ281*calcs!$BT$12</f>
        <v>#REF!</v>
      </c>
      <c r="AY285" s="220" t="e">
        <f>Scores!BA281*calcs!$BT$12</f>
        <v>#REF!</v>
      </c>
      <c r="AZ285" s="220" t="e">
        <f>Scores!BB281*calcs!$BT$12</f>
        <v>#REF!</v>
      </c>
      <c r="BA285" s="220" t="e">
        <f>Scores!BC281*calcs!$BT$13</f>
        <v>#REF!</v>
      </c>
      <c r="BB285" s="220" t="e">
        <f>Scores!BD281*calcs!$BT$13</f>
        <v>#REF!</v>
      </c>
      <c r="BC285" s="220" t="e">
        <f>Scores!BE281*calcs!$BT$13</f>
        <v>#REF!</v>
      </c>
      <c r="BD285" s="220" t="e">
        <f>Scores!BF281*calcs!$BT$13</f>
        <v>#REF!</v>
      </c>
      <c r="BE285" s="220" t="e">
        <f>Scores!BG281*calcs!$BT$13</f>
        <v>#REF!</v>
      </c>
      <c r="BF285" s="220" t="e">
        <f>Scores!BH281*calcs!$BT$14</f>
        <v>#REF!</v>
      </c>
      <c r="BG285" s="220" t="e">
        <f>Scores!BI281*calcs!$BT$14</f>
        <v>#REF!</v>
      </c>
      <c r="BH285" s="220" t="e">
        <f>Scores!BJ281*calcs!$BT$14</f>
        <v>#REF!</v>
      </c>
      <c r="BI285" s="220" t="e">
        <f>Scores!BK281*calcs!$BT$14</f>
        <v>#REF!</v>
      </c>
      <c r="BJ285" s="220" t="e">
        <f>Scores!BL281*calcs!$BT$14</f>
        <v>#REF!</v>
      </c>
    </row>
    <row r="286" spans="1:62">
      <c r="A286" t="s">
        <v>578</v>
      </c>
      <c r="B286" s="16" t="s">
        <v>579</v>
      </c>
      <c r="C286" s="220" t="e">
        <f>Scores!E282*calcs!$BT$3</f>
        <v>#REF!</v>
      </c>
      <c r="D286" s="220" t="e">
        <f>Scores!F282*calcs!$BT$3</f>
        <v>#REF!</v>
      </c>
      <c r="E286" s="220" t="e">
        <f>Scores!G282*calcs!$BT$3</f>
        <v>#REF!</v>
      </c>
      <c r="F286" s="220" t="e">
        <f>Scores!H282*calcs!$BT$3</f>
        <v>#REF!</v>
      </c>
      <c r="G286" s="220" t="e">
        <f>Scores!I282*calcs!$BT$3</f>
        <v>#REF!</v>
      </c>
      <c r="H286" s="220" t="e">
        <f>Scores!J282*calcs!$BT$4</f>
        <v>#REF!</v>
      </c>
      <c r="I286" s="220" t="e">
        <f>Scores!K282*calcs!$BT$4</f>
        <v>#REF!</v>
      </c>
      <c r="J286" s="220" t="e">
        <f>Scores!L282*calcs!$BT$4</f>
        <v>#REF!</v>
      </c>
      <c r="K286" s="220" t="e">
        <f>Scores!M282*calcs!$BT$4</f>
        <v>#REF!</v>
      </c>
      <c r="L286" s="220" t="e">
        <f>Scores!N282*calcs!$BT$4</f>
        <v>#REF!</v>
      </c>
      <c r="M286" s="220" t="e">
        <f>Scores!O282*calcs!$BT$5</f>
        <v>#REF!</v>
      </c>
      <c r="N286" s="220" t="e">
        <f>Scores!P282*calcs!$BT$5</f>
        <v>#REF!</v>
      </c>
      <c r="O286" s="220" t="e">
        <f>Scores!Q282*calcs!$BT$5</f>
        <v>#REF!</v>
      </c>
      <c r="P286" s="220" t="e">
        <f>Scores!R282*calcs!$BT$5</f>
        <v>#REF!</v>
      </c>
      <c r="Q286" s="220" t="e">
        <f>Scores!S282*calcs!$BT$5</f>
        <v>#REF!</v>
      </c>
      <c r="R286" s="220" t="e">
        <f>Scores!T282*calcs!$BT$6</f>
        <v>#REF!</v>
      </c>
      <c r="S286" s="220" t="e">
        <f>Scores!U282*calcs!$BT$6</f>
        <v>#REF!</v>
      </c>
      <c r="T286" s="220" t="e">
        <f>Scores!V282*calcs!$BT$6</f>
        <v>#REF!</v>
      </c>
      <c r="U286" s="220" t="e">
        <f>Scores!W282*calcs!$BT$6</f>
        <v>#REF!</v>
      </c>
      <c r="V286" s="220" t="e">
        <f>Scores!X282*calcs!$BT$6</f>
        <v>#REF!</v>
      </c>
      <c r="W286" s="220" t="e">
        <f>Scores!Y282*calcs!$BT$7</f>
        <v>#REF!</v>
      </c>
      <c r="X286" s="220" t="e">
        <f>Scores!Z282*calcs!$BT$7</f>
        <v>#REF!</v>
      </c>
      <c r="Y286" s="220" t="e">
        <f>Scores!AA282*calcs!$BT$7</f>
        <v>#REF!</v>
      </c>
      <c r="Z286" s="220" t="e">
        <f>Scores!AB282*calcs!$BT$7</f>
        <v>#REF!</v>
      </c>
      <c r="AA286" s="220" t="e">
        <f>Scores!AC282*calcs!$BT$7</f>
        <v>#REF!</v>
      </c>
      <c r="AB286" s="220" t="e">
        <f>Scores!AD282*calcs!$BT$8</f>
        <v>#REF!</v>
      </c>
      <c r="AC286" s="220" t="e">
        <f>Scores!AE282*calcs!$BT$8</f>
        <v>#REF!</v>
      </c>
      <c r="AD286" s="220" t="e">
        <f>Scores!AF282*calcs!$BT$8</f>
        <v>#REF!</v>
      </c>
      <c r="AE286" s="220" t="e">
        <f>Scores!AG282*calcs!$BT$8</f>
        <v>#REF!</v>
      </c>
      <c r="AF286" s="220" t="e">
        <f>Scores!AH282*calcs!$BT$8</f>
        <v>#REF!</v>
      </c>
      <c r="AG286" s="220" t="e">
        <f>Scores!AI282*calcs!$BT$9</f>
        <v>#REF!</v>
      </c>
      <c r="AH286" s="220" t="e">
        <f>Scores!AJ282*calcs!$BT$9</f>
        <v>#REF!</v>
      </c>
      <c r="AI286" s="220" t="e">
        <f>Scores!AK282*calcs!$BT$9</f>
        <v>#REF!</v>
      </c>
      <c r="AJ286" s="220" t="e">
        <f>Scores!AL282*calcs!$BT$9</f>
        <v>#REF!</v>
      </c>
      <c r="AK286" s="220" t="e">
        <f>Scores!AM282*calcs!$BT$9</f>
        <v>#REF!</v>
      </c>
      <c r="AL286" s="220" t="e">
        <f>Scores!AN282*calcs!$BT$10</f>
        <v>#REF!</v>
      </c>
      <c r="AM286" s="220" t="e">
        <f>Scores!AO282*calcs!$BT$10</f>
        <v>#REF!</v>
      </c>
      <c r="AN286" s="220" t="e">
        <f>Scores!AP282*calcs!$BT$10</f>
        <v>#REF!</v>
      </c>
      <c r="AO286" s="220" t="e">
        <f>Scores!AQ282*calcs!$BT$10</f>
        <v>#REF!</v>
      </c>
      <c r="AP286" s="220" t="e">
        <f>Scores!AR282*calcs!$BT$10</f>
        <v>#REF!</v>
      </c>
      <c r="AQ286" s="220" t="e">
        <f>Scores!AS282*calcs!$BT$11</f>
        <v>#REF!</v>
      </c>
      <c r="AR286" s="220" t="e">
        <f>Scores!AT282*calcs!$BT$11</f>
        <v>#REF!</v>
      </c>
      <c r="AS286" s="220" t="e">
        <f>Scores!AU282*calcs!$BT$11</f>
        <v>#REF!</v>
      </c>
      <c r="AT286" s="220" t="e">
        <f>Scores!AV282*calcs!$BT$11</f>
        <v>#REF!</v>
      </c>
      <c r="AU286" s="220" t="e">
        <f>Scores!AW282*calcs!$BT$11</f>
        <v>#REF!</v>
      </c>
      <c r="AV286" s="220" t="e">
        <f>Scores!AX282*calcs!$BT$12</f>
        <v>#REF!</v>
      </c>
      <c r="AW286" s="220" t="e">
        <f>Scores!AY282*calcs!$BT$12</f>
        <v>#REF!</v>
      </c>
      <c r="AX286" s="220" t="e">
        <f>Scores!AZ282*calcs!$BT$12</f>
        <v>#REF!</v>
      </c>
      <c r="AY286" s="220" t="e">
        <f>Scores!BA282*calcs!$BT$12</f>
        <v>#REF!</v>
      </c>
      <c r="AZ286" s="220" t="e">
        <f>Scores!BB282*calcs!$BT$12</f>
        <v>#REF!</v>
      </c>
      <c r="BA286" s="220" t="e">
        <f>Scores!BC282*calcs!$BT$13</f>
        <v>#REF!</v>
      </c>
      <c r="BB286" s="220" t="e">
        <f>Scores!BD282*calcs!$BT$13</f>
        <v>#REF!</v>
      </c>
      <c r="BC286" s="220" t="e">
        <f>Scores!BE282*calcs!$BT$13</f>
        <v>#REF!</v>
      </c>
      <c r="BD286" s="220" t="e">
        <f>Scores!BF282*calcs!$BT$13</f>
        <v>#REF!</v>
      </c>
      <c r="BE286" s="220" t="e">
        <f>Scores!BG282*calcs!$BT$13</f>
        <v>#REF!</v>
      </c>
      <c r="BF286" s="220" t="e">
        <f>Scores!BH282*calcs!$BT$14</f>
        <v>#REF!</v>
      </c>
      <c r="BG286" s="220" t="e">
        <f>Scores!BI282*calcs!$BT$14</f>
        <v>#REF!</v>
      </c>
      <c r="BH286" s="220" t="e">
        <f>Scores!BJ282*calcs!$BT$14</f>
        <v>#REF!</v>
      </c>
      <c r="BI286" s="220" t="e">
        <f>Scores!BK282*calcs!$BT$14</f>
        <v>#REF!</v>
      </c>
      <c r="BJ286" s="220" t="e">
        <f>Scores!BL282*calcs!$BT$14</f>
        <v>#REF!</v>
      </c>
    </row>
    <row r="287" spans="1:62">
      <c r="A287" t="s">
        <v>580</v>
      </c>
      <c r="B287" s="16" t="s">
        <v>581</v>
      </c>
      <c r="C287" s="220" t="e">
        <f>Scores!E283*calcs!$BT$3</f>
        <v>#REF!</v>
      </c>
      <c r="D287" s="220" t="e">
        <f>Scores!F283*calcs!$BT$3</f>
        <v>#REF!</v>
      </c>
      <c r="E287" s="220" t="e">
        <f>Scores!G283*calcs!$BT$3</f>
        <v>#REF!</v>
      </c>
      <c r="F287" s="220" t="e">
        <f>Scores!H283*calcs!$BT$3</f>
        <v>#REF!</v>
      </c>
      <c r="G287" s="220" t="e">
        <f>Scores!I283*calcs!$BT$3</f>
        <v>#REF!</v>
      </c>
      <c r="H287" s="220" t="e">
        <f>Scores!J283*calcs!$BT$4</f>
        <v>#REF!</v>
      </c>
      <c r="I287" s="220" t="e">
        <f>Scores!K283*calcs!$BT$4</f>
        <v>#REF!</v>
      </c>
      <c r="J287" s="220" t="e">
        <f>Scores!L283*calcs!$BT$4</f>
        <v>#REF!</v>
      </c>
      <c r="K287" s="220" t="e">
        <f>Scores!M283*calcs!$BT$4</f>
        <v>#REF!</v>
      </c>
      <c r="L287" s="220" t="e">
        <f>Scores!N283*calcs!$BT$4</f>
        <v>#REF!</v>
      </c>
      <c r="M287" s="220" t="e">
        <f>Scores!O283*calcs!$BT$5</f>
        <v>#REF!</v>
      </c>
      <c r="N287" s="220" t="e">
        <f>Scores!P283*calcs!$BT$5</f>
        <v>#REF!</v>
      </c>
      <c r="O287" s="220" t="e">
        <f>Scores!Q283*calcs!$BT$5</f>
        <v>#REF!</v>
      </c>
      <c r="P287" s="220" t="e">
        <f>Scores!R283*calcs!$BT$5</f>
        <v>#REF!</v>
      </c>
      <c r="Q287" s="220" t="e">
        <f>Scores!S283*calcs!$BT$5</f>
        <v>#REF!</v>
      </c>
      <c r="R287" s="220" t="e">
        <f>Scores!T283*calcs!$BT$6</f>
        <v>#REF!</v>
      </c>
      <c r="S287" s="220" t="e">
        <f>Scores!U283*calcs!$BT$6</f>
        <v>#REF!</v>
      </c>
      <c r="T287" s="220" t="e">
        <f>Scores!V283*calcs!$BT$6</f>
        <v>#REF!</v>
      </c>
      <c r="U287" s="220" t="e">
        <f>Scores!W283*calcs!$BT$6</f>
        <v>#REF!</v>
      </c>
      <c r="V287" s="220" t="e">
        <f>Scores!X283*calcs!$BT$6</f>
        <v>#REF!</v>
      </c>
      <c r="W287" s="220" t="e">
        <f>Scores!Y283*calcs!$BT$7</f>
        <v>#REF!</v>
      </c>
      <c r="X287" s="220" t="e">
        <f>Scores!Z283*calcs!$BT$7</f>
        <v>#REF!</v>
      </c>
      <c r="Y287" s="220" t="e">
        <f>Scores!AA283*calcs!$BT$7</f>
        <v>#REF!</v>
      </c>
      <c r="Z287" s="220" t="e">
        <f>Scores!AB283*calcs!$BT$7</f>
        <v>#REF!</v>
      </c>
      <c r="AA287" s="220" t="e">
        <f>Scores!AC283*calcs!$BT$7</f>
        <v>#REF!</v>
      </c>
      <c r="AB287" s="220" t="e">
        <f>Scores!AD283*calcs!$BT$8</f>
        <v>#REF!</v>
      </c>
      <c r="AC287" s="220" t="e">
        <f>Scores!AE283*calcs!$BT$8</f>
        <v>#REF!</v>
      </c>
      <c r="AD287" s="220" t="e">
        <f>Scores!AF283*calcs!$BT$8</f>
        <v>#REF!</v>
      </c>
      <c r="AE287" s="220" t="e">
        <f>Scores!AG283*calcs!$BT$8</f>
        <v>#REF!</v>
      </c>
      <c r="AF287" s="220" t="e">
        <f>Scores!AH283*calcs!$BT$8</f>
        <v>#REF!</v>
      </c>
      <c r="AG287" s="220" t="e">
        <f>Scores!AI283*calcs!$BT$9</f>
        <v>#REF!</v>
      </c>
      <c r="AH287" s="220" t="e">
        <f>Scores!AJ283*calcs!$BT$9</f>
        <v>#REF!</v>
      </c>
      <c r="AI287" s="220" t="e">
        <f>Scores!AK283*calcs!$BT$9</f>
        <v>#REF!</v>
      </c>
      <c r="AJ287" s="220" t="e">
        <f>Scores!AL283*calcs!$BT$9</f>
        <v>#REF!</v>
      </c>
      <c r="AK287" s="220" t="e">
        <f>Scores!AM283*calcs!$BT$9</f>
        <v>#REF!</v>
      </c>
      <c r="AL287" s="220" t="e">
        <f>Scores!AN283*calcs!$BT$10</f>
        <v>#REF!</v>
      </c>
      <c r="AM287" s="220" t="e">
        <f>Scores!AO283*calcs!$BT$10</f>
        <v>#REF!</v>
      </c>
      <c r="AN287" s="220" t="e">
        <f>Scores!AP283*calcs!$BT$10</f>
        <v>#REF!</v>
      </c>
      <c r="AO287" s="220" t="e">
        <f>Scores!AQ283*calcs!$BT$10</f>
        <v>#REF!</v>
      </c>
      <c r="AP287" s="220" t="e">
        <f>Scores!AR283*calcs!$BT$10</f>
        <v>#REF!</v>
      </c>
      <c r="AQ287" s="220" t="e">
        <f>Scores!AS283*calcs!$BT$11</f>
        <v>#REF!</v>
      </c>
      <c r="AR287" s="220" t="e">
        <f>Scores!AT283*calcs!$BT$11</f>
        <v>#REF!</v>
      </c>
      <c r="AS287" s="220" t="e">
        <f>Scores!AU283*calcs!$BT$11</f>
        <v>#REF!</v>
      </c>
      <c r="AT287" s="220" t="e">
        <f>Scores!AV283*calcs!$BT$11</f>
        <v>#REF!</v>
      </c>
      <c r="AU287" s="220" t="e">
        <f>Scores!AW283*calcs!$BT$11</f>
        <v>#REF!</v>
      </c>
      <c r="AV287" s="220" t="e">
        <f>Scores!AX283*calcs!$BT$12</f>
        <v>#REF!</v>
      </c>
      <c r="AW287" s="220" t="e">
        <f>Scores!AY283*calcs!$BT$12</f>
        <v>#REF!</v>
      </c>
      <c r="AX287" s="220" t="e">
        <f>Scores!AZ283*calcs!$BT$12</f>
        <v>#REF!</v>
      </c>
      <c r="AY287" s="220" t="e">
        <f>Scores!BA283*calcs!$BT$12</f>
        <v>#REF!</v>
      </c>
      <c r="AZ287" s="220" t="e">
        <f>Scores!BB283*calcs!$BT$12</f>
        <v>#REF!</v>
      </c>
      <c r="BA287" s="220" t="e">
        <f>Scores!BC283*calcs!$BT$13</f>
        <v>#REF!</v>
      </c>
      <c r="BB287" s="220" t="e">
        <f>Scores!BD283*calcs!$BT$13</f>
        <v>#REF!</v>
      </c>
      <c r="BC287" s="220" t="e">
        <f>Scores!BE283*calcs!$BT$13</f>
        <v>#REF!</v>
      </c>
      <c r="BD287" s="220" t="e">
        <f>Scores!BF283*calcs!$BT$13</f>
        <v>#REF!</v>
      </c>
      <c r="BE287" s="220" t="e">
        <f>Scores!BG283*calcs!$BT$13</f>
        <v>#REF!</v>
      </c>
      <c r="BF287" s="220" t="e">
        <f>Scores!BH283*calcs!$BT$14</f>
        <v>#REF!</v>
      </c>
      <c r="BG287" s="220" t="e">
        <f>Scores!BI283*calcs!$BT$14</f>
        <v>#REF!</v>
      </c>
      <c r="BH287" s="220" t="e">
        <f>Scores!BJ283*calcs!$BT$14</f>
        <v>#REF!</v>
      </c>
      <c r="BI287" s="220" t="e">
        <f>Scores!BK283*calcs!$BT$14</f>
        <v>#REF!</v>
      </c>
      <c r="BJ287" s="220" t="e">
        <f>Scores!BL283*calcs!$BT$14</f>
        <v>#REF!</v>
      </c>
    </row>
    <row r="288" spans="1:62">
      <c r="A288" t="s">
        <v>582</v>
      </c>
      <c r="B288" s="16" t="s">
        <v>583</v>
      </c>
      <c r="C288" s="220" t="e">
        <f>Scores!E284*calcs!$BT$3</f>
        <v>#REF!</v>
      </c>
      <c r="D288" s="220" t="e">
        <f>Scores!F284*calcs!$BT$3</f>
        <v>#REF!</v>
      </c>
      <c r="E288" s="220" t="e">
        <f>Scores!G284*calcs!$BT$3</f>
        <v>#REF!</v>
      </c>
      <c r="F288" s="220" t="e">
        <f>Scores!H284*calcs!$BT$3</f>
        <v>#REF!</v>
      </c>
      <c r="G288" s="220" t="e">
        <f>Scores!I284*calcs!$BT$3</f>
        <v>#REF!</v>
      </c>
      <c r="H288" s="220" t="e">
        <f>Scores!J284*calcs!$BT$4</f>
        <v>#REF!</v>
      </c>
      <c r="I288" s="220" t="e">
        <f>Scores!K284*calcs!$BT$4</f>
        <v>#REF!</v>
      </c>
      <c r="J288" s="220" t="e">
        <f>Scores!L284*calcs!$BT$4</f>
        <v>#REF!</v>
      </c>
      <c r="K288" s="220" t="e">
        <f>Scores!M284*calcs!$BT$4</f>
        <v>#REF!</v>
      </c>
      <c r="L288" s="220" t="e">
        <f>Scores!N284*calcs!$BT$4</f>
        <v>#REF!</v>
      </c>
      <c r="M288" s="220" t="e">
        <f>Scores!O284*calcs!$BT$5</f>
        <v>#REF!</v>
      </c>
      <c r="N288" s="220" t="e">
        <f>Scores!P284*calcs!$BT$5</f>
        <v>#REF!</v>
      </c>
      <c r="O288" s="220" t="e">
        <f>Scores!Q284*calcs!$BT$5</f>
        <v>#REF!</v>
      </c>
      <c r="P288" s="220" t="e">
        <f>Scores!R284*calcs!$BT$5</f>
        <v>#REF!</v>
      </c>
      <c r="Q288" s="220" t="e">
        <f>Scores!S284*calcs!$BT$5</f>
        <v>#REF!</v>
      </c>
      <c r="R288" s="220" t="e">
        <f>Scores!T284*calcs!$BT$6</f>
        <v>#REF!</v>
      </c>
      <c r="S288" s="220" t="e">
        <f>Scores!U284*calcs!$BT$6</f>
        <v>#REF!</v>
      </c>
      <c r="T288" s="220" t="e">
        <f>Scores!V284*calcs!$BT$6</f>
        <v>#REF!</v>
      </c>
      <c r="U288" s="220" t="e">
        <f>Scores!W284*calcs!$BT$6</f>
        <v>#REF!</v>
      </c>
      <c r="V288" s="220" t="e">
        <f>Scores!X284*calcs!$BT$6</f>
        <v>#REF!</v>
      </c>
      <c r="W288" s="220" t="e">
        <f>Scores!Y284*calcs!$BT$7</f>
        <v>#REF!</v>
      </c>
      <c r="X288" s="220" t="e">
        <f>Scores!Z284*calcs!$BT$7</f>
        <v>#REF!</v>
      </c>
      <c r="Y288" s="220" t="e">
        <f>Scores!AA284*calcs!$BT$7</f>
        <v>#REF!</v>
      </c>
      <c r="Z288" s="220" t="e">
        <f>Scores!AB284*calcs!$BT$7</f>
        <v>#REF!</v>
      </c>
      <c r="AA288" s="220" t="e">
        <f>Scores!AC284*calcs!$BT$7</f>
        <v>#REF!</v>
      </c>
      <c r="AB288" s="220" t="e">
        <f>Scores!AD284*calcs!$BT$8</f>
        <v>#REF!</v>
      </c>
      <c r="AC288" s="220" t="e">
        <f>Scores!AE284*calcs!$BT$8</f>
        <v>#REF!</v>
      </c>
      <c r="AD288" s="220" t="e">
        <f>Scores!AF284*calcs!$BT$8</f>
        <v>#REF!</v>
      </c>
      <c r="AE288" s="220" t="e">
        <f>Scores!AG284*calcs!$BT$8</f>
        <v>#REF!</v>
      </c>
      <c r="AF288" s="220" t="e">
        <f>Scores!AH284*calcs!$BT$8</f>
        <v>#REF!</v>
      </c>
      <c r="AG288" s="220" t="e">
        <f>Scores!AI284*calcs!$BT$9</f>
        <v>#REF!</v>
      </c>
      <c r="AH288" s="220" t="e">
        <f>Scores!AJ284*calcs!$BT$9</f>
        <v>#REF!</v>
      </c>
      <c r="AI288" s="220" t="e">
        <f>Scores!AK284*calcs!$BT$9</f>
        <v>#REF!</v>
      </c>
      <c r="AJ288" s="220" t="e">
        <f>Scores!AL284*calcs!$BT$9</f>
        <v>#REF!</v>
      </c>
      <c r="AK288" s="220" t="e">
        <f>Scores!AM284*calcs!$BT$9</f>
        <v>#REF!</v>
      </c>
      <c r="AL288" s="220" t="e">
        <f>Scores!AN284*calcs!$BT$10</f>
        <v>#REF!</v>
      </c>
      <c r="AM288" s="220" t="e">
        <f>Scores!AO284*calcs!$BT$10</f>
        <v>#REF!</v>
      </c>
      <c r="AN288" s="220" t="e">
        <f>Scores!AP284*calcs!$BT$10</f>
        <v>#REF!</v>
      </c>
      <c r="AO288" s="220" t="e">
        <f>Scores!AQ284*calcs!$BT$10</f>
        <v>#REF!</v>
      </c>
      <c r="AP288" s="220" t="e">
        <f>Scores!AR284*calcs!$BT$10</f>
        <v>#REF!</v>
      </c>
      <c r="AQ288" s="220" t="e">
        <f>Scores!AS284*calcs!$BT$11</f>
        <v>#REF!</v>
      </c>
      <c r="AR288" s="220" t="e">
        <f>Scores!AT284*calcs!$BT$11</f>
        <v>#REF!</v>
      </c>
      <c r="AS288" s="220" t="e">
        <f>Scores!AU284*calcs!$BT$11</f>
        <v>#REF!</v>
      </c>
      <c r="AT288" s="220" t="e">
        <f>Scores!AV284*calcs!$BT$11</f>
        <v>#REF!</v>
      </c>
      <c r="AU288" s="220" t="e">
        <f>Scores!AW284*calcs!$BT$11</f>
        <v>#REF!</v>
      </c>
      <c r="AV288" s="220" t="e">
        <f>Scores!AX284*calcs!$BT$12</f>
        <v>#REF!</v>
      </c>
      <c r="AW288" s="220" t="e">
        <f>Scores!AY284*calcs!$BT$12</f>
        <v>#REF!</v>
      </c>
      <c r="AX288" s="220" t="e">
        <f>Scores!AZ284*calcs!$BT$12</f>
        <v>#REF!</v>
      </c>
      <c r="AY288" s="220" t="e">
        <f>Scores!BA284*calcs!$BT$12</f>
        <v>#REF!</v>
      </c>
      <c r="AZ288" s="220" t="e">
        <f>Scores!BB284*calcs!$BT$12</f>
        <v>#REF!</v>
      </c>
      <c r="BA288" s="220" t="e">
        <f>Scores!BC284*calcs!$BT$13</f>
        <v>#REF!</v>
      </c>
      <c r="BB288" s="220" t="e">
        <f>Scores!BD284*calcs!$BT$13</f>
        <v>#REF!</v>
      </c>
      <c r="BC288" s="220" t="e">
        <f>Scores!BE284*calcs!$BT$13</f>
        <v>#REF!</v>
      </c>
      <c r="BD288" s="220" t="e">
        <f>Scores!BF284*calcs!$BT$13</f>
        <v>#REF!</v>
      </c>
      <c r="BE288" s="220" t="e">
        <f>Scores!BG284*calcs!$BT$13</f>
        <v>#REF!</v>
      </c>
      <c r="BF288" s="220" t="e">
        <f>Scores!BH284*calcs!$BT$14</f>
        <v>#REF!</v>
      </c>
      <c r="BG288" s="220" t="e">
        <f>Scores!BI284*calcs!$BT$14</f>
        <v>#REF!</v>
      </c>
      <c r="BH288" s="220" t="e">
        <f>Scores!BJ284*calcs!$BT$14</f>
        <v>#REF!</v>
      </c>
      <c r="BI288" s="220" t="e">
        <f>Scores!BK284*calcs!$BT$14</f>
        <v>#REF!</v>
      </c>
      <c r="BJ288" s="220" t="e">
        <f>Scores!BL284*calcs!$BT$14</f>
        <v>#REF!</v>
      </c>
    </row>
    <row r="289" spans="1:62">
      <c r="A289" t="s">
        <v>584</v>
      </c>
      <c r="B289" s="16" t="s">
        <v>585</v>
      </c>
      <c r="C289" s="220" t="e">
        <f>Scores!E285*calcs!$BT$3</f>
        <v>#REF!</v>
      </c>
      <c r="D289" s="220" t="e">
        <f>Scores!F285*calcs!$BT$3</f>
        <v>#REF!</v>
      </c>
      <c r="E289" s="220" t="e">
        <f>Scores!G285*calcs!$BT$3</f>
        <v>#REF!</v>
      </c>
      <c r="F289" s="220" t="e">
        <f>Scores!H285*calcs!$BT$3</f>
        <v>#REF!</v>
      </c>
      <c r="G289" s="220" t="e">
        <f>Scores!I285*calcs!$BT$3</f>
        <v>#REF!</v>
      </c>
      <c r="H289" s="220" t="e">
        <f>Scores!J285*calcs!$BT$4</f>
        <v>#REF!</v>
      </c>
      <c r="I289" s="220" t="e">
        <f>Scores!K285*calcs!$BT$4</f>
        <v>#REF!</v>
      </c>
      <c r="J289" s="220" t="e">
        <f>Scores!L285*calcs!$BT$4</f>
        <v>#REF!</v>
      </c>
      <c r="K289" s="220" t="e">
        <f>Scores!M285*calcs!$BT$4</f>
        <v>#REF!</v>
      </c>
      <c r="L289" s="220" t="e">
        <f>Scores!N285*calcs!$BT$4</f>
        <v>#REF!</v>
      </c>
      <c r="M289" s="220" t="e">
        <f>Scores!O285*calcs!$BT$5</f>
        <v>#REF!</v>
      </c>
      <c r="N289" s="220" t="e">
        <f>Scores!P285*calcs!$BT$5</f>
        <v>#REF!</v>
      </c>
      <c r="O289" s="220" t="e">
        <f>Scores!Q285*calcs!$BT$5</f>
        <v>#REF!</v>
      </c>
      <c r="P289" s="220" t="e">
        <f>Scores!R285*calcs!$BT$5</f>
        <v>#REF!</v>
      </c>
      <c r="Q289" s="220" t="e">
        <f>Scores!S285*calcs!$BT$5</f>
        <v>#REF!</v>
      </c>
      <c r="R289" s="220" t="e">
        <f>Scores!T285*calcs!$BT$6</f>
        <v>#REF!</v>
      </c>
      <c r="S289" s="220" t="e">
        <f>Scores!U285*calcs!$BT$6</f>
        <v>#REF!</v>
      </c>
      <c r="T289" s="220" t="e">
        <f>Scores!V285*calcs!$BT$6</f>
        <v>#REF!</v>
      </c>
      <c r="U289" s="220" t="e">
        <f>Scores!W285*calcs!$BT$6</f>
        <v>#REF!</v>
      </c>
      <c r="V289" s="220" t="e">
        <f>Scores!X285*calcs!$BT$6</f>
        <v>#REF!</v>
      </c>
      <c r="W289" s="220" t="e">
        <f>Scores!Y285*calcs!$BT$7</f>
        <v>#REF!</v>
      </c>
      <c r="X289" s="220" t="e">
        <f>Scores!Z285*calcs!$BT$7</f>
        <v>#REF!</v>
      </c>
      <c r="Y289" s="220" t="e">
        <f>Scores!AA285*calcs!$BT$7</f>
        <v>#REF!</v>
      </c>
      <c r="Z289" s="220" t="e">
        <f>Scores!AB285*calcs!$BT$7</f>
        <v>#REF!</v>
      </c>
      <c r="AA289" s="220" t="e">
        <f>Scores!AC285*calcs!$BT$7</f>
        <v>#REF!</v>
      </c>
      <c r="AB289" s="220" t="e">
        <f>Scores!AD285*calcs!$BT$8</f>
        <v>#REF!</v>
      </c>
      <c r="AC289" s="220" t="e">
        <f>Scores!AE285*calcs!$BT$8</f>
        <v>#REF!</v>
      </c>
      <c r="AD289" s="220" t="e">
        <f>Scores!AF285*calcs!$BT$8</f>
        <v>#REF!</v>
      </c>
      <c r="AE289" s="220" t="e">
        <f>Scores!AG285*calcs!$BT$8</f>
        <v>#REF!</v>
      </c>
      <c r="AF289" s="220" t="e">
        <f>Scores!AH285*calcs!$BT$8</f>
        <v>#REF!</v>
      </c>
      <c r="AG289" s="220" t="e">
        <f>Scores!AI285*calcs!$BT$9</f>
        <v>#REF!</v>
      </c>
      <c r="AH289" s="220" t="e">
        <f>Scores!AJ285*calcs!$BT$9</f>
        <v>#REF!</v>
      </c>
      <c r="AI289" s="220" t="e">
        <f>Scores!AK285*calcs!$BT$9</f>
        <v>#REF!</v>
      </c>
      <c r="AJ289" s="220" t="e">
        <f>Scores!AL285*calcs!$BT$9</f>
        <v>#REF!</v>
      </c>
      <c r="AK289" s="220" t="e">
        <f>Scores!AM285*calcs!$BT$9</f>
        <v>#REF!</v>
      </c>
      <c r="AL289" s="220" t="e">
        <f>Scores!AN285*calcs!$BT$10</f>
        <v>#REF!</v>
      </c>
      <c r="AM289" s="220" t="e">
        <f>Scores!AO285*calcs!$BT$10</f>
        <v>#REF!</v>
      </c>
      <c r="AN289" s="220" t="e">
        <f>Scores!AP285*calcs!$BT$10</f>
        <v>#REF!</v>
      </c>
      <c r="AO289" s="220" t="e">
        <f>Scores!AQ285*calcs!$BT$10</f>
        <v>#REF!</v>
      </c>
      <c r="AP289" s="220" t="e">
        <f>Scores!AR285*calcs!$BT$10</f>
        <v>#REF!</v>
      </c>
      <c r="AQ289" s="220" t="e">
        <f>Scores!AS285*calcs!$BT$11</f>
        <v>#REF!</v>
      </c>
      <c r="AR289" s="220" t="e">
        <f>Scores!AT285*calcs!$BT$11</f>
        <v>#REF!</v>
      </c>
      <c r="AS289" s="220" t="e">
        <f>Scores!AU285*calcs!$BT$11</f>
        <v>#REF!</v>
      </c>
      <c r="AT289" s="220" t="e">
        <f>Scores!AV285*calcs!$BT$11</f>
        <v>#REF!</v>
      </c>
      <c r="AU289" s="220" t="e">
        <f>Scores!AW285*calcs!$BT$11</f>
        <v>#REF!</v>
      </c>
      <c r="AV289" s="220" t="e">
        <f>Scores!AX285*calcs!$BT$12</f>
        <v>#REF!</v>
      </c>
      <c r="AW289" s="220" t="e">
        <f>Scores!AY285*calcs!$BT$12</f>
        <v>#REF!</v>
      </c>
      <c r="AX289" s="220" t="e">
        <f>Scores!AZ285*calcs!$BT$12</f>
        <v>#REF!</v>
      </c>
      <c r="AY289" s="220" t="e">
        <f>Scores!BA285*calcs!$BT$12</f>
        <v>#REF!</v>
      </c>
      <c r="AZ289" s="220" t="e">
        <f>Scores!BB285*calcs!$BT$12</f>
        <v>#REF!</v>
      </c>
      <c r="BA289" s="220" t="e">
        <f>Scores!BC285*calcs!$BT$13</f>
        <v>#REF!</v>
      </c>
      <c r="BB289" s="220" t="e">
        <f>Scores!BD285*calcs!$BT$13</f>
        <v>#REF!</v>
      </c>
      <c r="BC289" s="220" t="e">
        <f>Scores!BE285*calcs!$BT$13</f>
        <v>#REF!</v>
      </c>
      <c r="BD289" s="220" t="e">
        <f>Scores!BF285*calcs!$BT$13</f>
        <v>#REF!</v>
      </c>
      <c r="BE289" s="220" t="e">
        <f>Scores!BG285*calcs!$BT$13</f>
        <v>#REF!</v>
      </c>
      <c r="BF289" s="220" t="e">
        <f>Scores!BH285*calcs!$BT$14</f>
        <v>#REF!</v>
      </c>
      <c r="BG289" s="220" t="e">
        <f>Scores!BI285*calcs!$BT$14</f>
        <v>#REF!</v>
      </c>
      <c r="BH289" s="220" t="e">
        <f>Scores!BJ285*calcs!$BT$14</f>
        <v>#REF!</v>
      </c>
      <c r="BI289" s="220" t="e">
        <f>Scores!BK285*calcs!$BT$14</f>
        <v>#REF!</v>
      </c>
      <c r="BJ289" s="220" t="e">
        <f>Scores!BL285*calcs!$BT$14</f>
        <v>#REF!</v>
      </c>
    </row>
    <row r="290" spans="1:62">
      <c r="A290" t="s">
        <v>586</v>
      </c>
      <c r="B290" s="16" t="s">
        <v>587</v>
      </c>
      <c r="C290" s="220" t="e">
        <f>Scores!E286*calcs!$BT$3</f>
        <v>#REF!</v>
      </c>
      <c r="D290" s="220" t="e">
        <f>Scores!F286*calcs!$BT$3</f>
        <v>#REF!</v>
      </c>
      <c r="E290" s="220" t="e">
        <f>Scores!G286*calcs!$BT$3</f>
        <v>#REF!</v>
      </c>
      <c r="F290" s="220" t="e">
        <f>Scores!H286*calcs!$BT$3</f>
        <v>#REF!</v>
      </c>
      <c r="G290" s="220" t="e">
        <f>Scores!I286*calcs!$BT$3</f>
        <v>#REF!</v>
      </c>
      <c r="H290" s="220" t="e">
        <f>Scores!J286*calcs!$BT$4</f>
        <v>#REF!</v>
      </c>
      <c r="I290" s="220" t="e">
        <f>Scores!K286*calcs!$BT$4</f>
        <v>#REF!</v>
      </c>
      <c r="J290" s="220" t="e">
        <f>Scores!L286*calcs!$BT$4</f>
        <v>#REF!</v>
      </c>
      <c r="K290" s="220" t="e">
        <f>Scores!M286*calcs!$BT$4</f>
        <v>#REF!</v>
      </c>
      <c r="L290" s="220" t="e">
        <f>Scores!N286*calcs!$BT$4</f>
        <v>#REF!</v>
      </c>
      <c r="M290" s="220" t="e">
        <f>Scores!O286*calcs!$BT$5</f>
        <v>#REF!</v>
      </c>
      <c r="N290" s="220" t="e">
        <f>Scores!P286*calcs!$BT$5</f>
        <v>#REF!</v>
      </c>
      <c r="O290" s="220" t="e">
        <f>Scores!Q286*calcs!$BT$5</f>
        <v>#REF!</v>
      </c>
      <c r="P290" s="220" t="e">
        <f>Scores!R286*calcs!$BT$5</f>
        <v>#REF!</v>
      </c>
      <c r="Q290" s="220" t="e">
        <f>Scores!S286*calcs!$BT$5</f>
        <v>#REF!</v>
      </c>
      <c r="R290" s="220" t="e">
        <f>Scores!T286*calcs!$BT$6</f>
        <v>#REF!</v>
      </c>
      <c r="S290" s="220" t="e">
        <f>Scores!U286*calcs!$BT$6</f>
        <v>#REF!</v>
      </c>
      <c r="T290" s="220" t="e">
        <f>Scores!V286*calcs!$BT$6</f>
        <v>#REF!</v>
      </c>
      <c r="U290" s="220" t="e">
        <f>Scores!W286*calcs!$BT$6</f>
        <v>#REF!</v>
      </c>
      <c r="V290" s="220" t="e">
        <f>Scores!X286*calcs!$BT$6</f>
        <v>#REF!</v>
      </c>
      <c r="W290" s="220" t="e">
        <f>Scores!Y286*calcs!$BT$7</f>
        <v>#REF!</v>
      </c>
      <c r="X290" s="220" t="e">
        <f>Scores!Z286*calcs!$BT$7</f>
        <v>#REF!</v>
      </c>
      <c r="Y290" s="220" t="e">
        <f>Scores!AA286*calcs!$BT$7</f>
        <v>#REF!</v>
      </c>
      <c r="Z290" s="220" t="e">
        <f>Scores!AB286*calcs!$BT$7</f>
        <v>#REF!</v>
      </c>
      <c r="AA290" s="220" t="e">
        <f>Scores!AC286*calcs!$BT$7</f>
        <v>#REF!</v>
      </c>
      <c r="AB290" s="220" t="e">
        <f>Scores!AD286*calcs!$BT$8</f>
        <v>#REF!</v>
      </c>
      <c r="AC290" s="220" t="e">
        <f>Scores!AE286*calcs!$BT$8</f>
        <v>#REF!</v>
      </c>
      <c r="AD290" s="220" t="e">
        <f>Scores!AF286*calcs!$BT$8</f>
        <v>#REF!</v>
      </c>
      <c r="AE290" s="220" t="e">
        <f>Scores!AG286*calcs!$BT$8</f>
        <v>#REF!</v>
      </c>
      <c r="AF290" s="220" t="e">
        <f>Scores!AH286*calcs!$BT$8</f>
        <v>#REF!</v>
      </c>
      <c r="AG290" s="220" t="e">
        <f>Scores!AI286*calcs!$BT$9</f>
        <v>#REF!</v>
      </c>
      <c r="AH290" s="220" t="e">
        <f>Scores!AJ286*calcs!$BT$9</f>
        <v>#REF!</v>
      </c>
      <c r="AI290" s="220" t="e">
        <f>Scores!AK286*calcs!$BT$9</f>
        <v>#REF!</v>
      </c>
      <c r="AJ290" s="220" t="e">
        <f>Scores!AL286*calcs!$BT$9</f>
        <v>#REF!</v>
      </c>
      <c r="AK290" s="220" t="e">
        <f>Scores!AM286*calcs!$BT$9</f>
        <v>#REF!</v>
      </c>
      <c r="AL290" s="220" t="e">
        <f>Scores!AN286*calcs!$BT$10</f>
        <v>#REF!</v>
      </c>
      <c r="AM290" s="220" t="e">
        <f>Scores!AO286*calcs!$BT$10</f>
        <v>#REF!</v>
      </c>
      <c r="AN290" s="220" t="e">
        <f>Scores!AP286*calcs!$BT$10</f>
        <v>#REF!</v>
      </c>
      <c r="AO290" s="220" t="e">
        <f>Scores!AQ286*calcs!$BT$10</f>
        <v>#REF!</v>
      </c>
      <c r="AP290" s="220" t="e">
        <f>Scores!AR286*calcs!$BT$10</f>
        <v>#REF!</v>
      </c>
      <c r="AQ290" s="220" t="e">
        <f>Scores!AS286*calcs!$BT$11</f>
        <v>#REF!</v>
      </c>
      <c r="AR290" s="220" t="e">
        <f>Scores!AT286*calcs!$BT$11</f>
        <v>#REF!</v>
      </c>
      <c r="AS290" s="220" t="e">
        <f>Scores!AU286*calcs!$BT$11</f>
        <v>#REF!</v>
      </c>
      <c r="AT290" s="220" t="e">
        <f>Scores!AV286*calcs!$BT$11</f>
        <v>#REF!</v>
      </c>
      <c r="AU290" s="220" t="e">
        <f>Scores!AW286*calcs!$BT$11</f>
        <v>#REF!</v>
      </c>
      <c r="AV290" s="220" t="e">
        <f>Scores!AX286*calcs!$BT$12</f>
        <v>#REF!</v>
      </c>
      <c r="AW290" s="220" t="e">
        <f>Scores!AY286*calcs!$BT$12</f>
        <v>#REF!</v>
      </c>
      <c r="AX290" s="220" t="e">
        <f>Scores!AZ286*calcs!$BT$12</f>
        <v>#REF!</v>
      </c>
      <c r="AY290" s="220" t="e">
        <f>Scores!BA286*calcs!$BT$12</f>
        <v>#REF!</v>
      </c>
      <c r="AZ290" s="220" t="e">
        <f>Scores!BB286*calcs!$BT$12</f>
        <v>#REF!</v>
      </c>
      <c r="BA290" s="220" t="e">
        <f>Scores!BC286*calcs!$BT$13</f>
        <v>#REF!</v>
      </c>
      <c r="BB290" s="220" t="e">
        <f>Scores!BD286*calcs!$BT$13</f>
        <v>#REF!</v>
      </c>
      <c r="BC290" s="220" t="e">
        <f>Scores!BE286*calcs!$BT$13</f>
        <v>#REF!</v>
      </c>
      <c r="BD290" s="220" t="e">
        <f>Scores!BF286*calcs!$BT$13</f>
        <v>#REF!</v>
      </c>
      <c r="BE290" s="220" t="e">
        <f>Scores!BG286*calcs!$BT$13</f>
        <v>#REF!</v>
      </c>
      <c r="BF290" s="220" t="e">
        <f>Scores!BH286*calcs!$BT$14</f>
        <v>#REF!</v>
      </c>
      <c r="BG290" s="220" t="e">
        <f>Scores!BI286*calcs!$BT$14</f>
        <v>#REF!</v>
      </c>
      <c r="BH290" s="220" t="e">
        <f>Scores!BJ286*calcs!$BT$14</f>
        <v>#REF!</v>
      </c>
      <c r="BI290" s="220" t="e">
        <f>Scores!BK286*calcs!$BT$14</f>
        <v>#REF!</v>
      </c>
      <c r="BJ290" s="220" t="e">
        <f>Scores!BL286*calcs!$BT$14</f>
        <v>#REF!</v>
      </c>
    </row>
    <row r="291" spans="1:62">
      <c r="A291" t="s">
        <v>588</v>
      </c>
      <c r="B291" s="16" t="s">
        <v>589</v>
      </c>
      <c r="C291" s="220" t="e">
        <f>Scores!E287*calcs!$BT$3</f>
        <v>#REF!</v>
      </c>
      <c r="D291" s="220" t="e">
        <f>Scores!F287*calcs!$BT$3</f>
        <v>#REF!</v>
      </c>
      <c r="E291" s="220" t="e">
        <f>Scores!G287*calcs!$BT$3</f>
        <v>#REF!</v>
      </c>
      <c r="F291" s="220" t="e">
        <f>Scores!H287*calcs!$BT$3</f>
        <v>#REF!</v>
      </c>
      <c r="G291" s="220" t="e">
        <f>Scores!I287*calcs!$BT$3</f>
        <v>#REF!</v>
      </c>
      <c r="H291" s="220" t="e">
        <f>Scores!J287*calcs!$BT$4</f>
        <v>#REF!</v>
      </c>
      <c r="I291" s="220" t="e">
        <f>Scores!K287*calcs!$BT$4</f>
        <v>#REF!</v>
      </c>
      <c r="J291" s="220" t="e">
        <f>Scores!L287*calcs!$BT$4</f>
        <v>#REF!</v>
      </c>
      <c r="K291" s="220" t="e">
        <f>Scores!M287*calcs!$BT$4</f>
        <v>#REF!</v>
      </c>
      <c r="L291" s="220" t="e">
        <f>Scores!N287*calcs!$BT$4</f>
        <v>#REF!</v>
      </c>
      <c r="M291" s="220" t="e">
        <f>Scores!O287*calcs!$BT$5</f>
        <v>#REF!</v>
      </c>
      <c r="N291" s="220" t="e">
        <f>Scores!P287*calcs!$BT$5</f>
        <v>#REF!</v>
      </c>
      <c r="O291" s="220" t="e">
        <f>Scores!Q287*calcs!$BT$5</f>
        <v>#REF!</v>
      </c>
      <c r="P291" s="220" t="e">
        <f>Scores!R287*calcs!$BT$5</f>
        <v>#REF!</v>
      </c>
      <c r="Q291" s="220" t="e">
        <f>Scores!S287*calcs!$BT$5</f>
        <v>#REF!</v>
      </c>
      <c r="R291" s="220" t="e">
        <f>Scores!T287*calcs!$BT$6</f>
        <v>#REF!</v>
      </c>
      <c r="S291" s="220" t="e">
        <f>Scores!U287*calcs!$BT$6</f>
        <v>#REF!</v>
      </c>
      <c r="T291" s="220" t="e">
        <f>Scores!V287*calcs!$BT$6</f>
        <v>#REF!</v>
      </c>
      <c r="U291" s="220" t="e">
        <f>Scores!W287*calcs!$BT$6</f>
        <v>#REF!</v>
      </c>
      <c r="V291" s="220" t="e">
        <f>Scores!X287*calcs!$BT$6</f>
        <v>#REF!</v>
      </c>
      <c r="W291" s="220" t="e">
        <f>Scores!Y287*calcs!$BT$7</f>
        <v>#REF!</v>
      </c>
      <c r="X291" s="220" t="e">
        <f>Scores!Z287*calcs!$BT$7</f>
        <v>#REF!</v>
      </c>
      <c r="Y291" s="220" t="e">
        <f>Scores!AA287*calcs!$BT$7</f>
        <v>#REF!</v>
      </c>
      <c r="Z291" s="220" t="e">
        <f>Scores!AB287*calcs!$BT$7</f>
        <v>#REF!</v>
      </c>
      <c r="AA291" s="220" t="e">
        <f>Scores!AC287*calcs!$BT$7</f>
        <v>#REF!</v>
      </c>
      <c r="AB291" s="220" t="e">
        <f>Scores!AD287*calcs!$BT$8</f>
        <v>#REF!</v>
      </c>
      <c r="AC291" s="220" t="e">
        <f>Scores!AE287*calcs!$BT$8</f>
        <v>#REF!</v>
      </c>
      <c r="AD291" s="220" t="e">
        <f>Scores!AF287*calcs!$BT$8</f>
        <v>#REF!</v>
      </c>
      <c r="AE291" s="220" t="e">
        <f>Scores!AG287*calcs!$BT$8</f>
        <v>#REF!</v>
      </c>
      <c r="AF291" s="220" t="e">
        <f>Scores!AH287*calcs!$BT$8</f>
        <v>#REF!</v>
      </c>
      <c r="AG291" s="220" t="e">
        <f>Scores!AI287*calcs!$BT$9</f>
        <v>#REF!</v>
      </c>
      <c r="AH291" s="220" t="e">
        <f>Scores!AJ287*calcs!$BT$9</f>
        <v>#REF!</v>
      </c>
      <c r="AI291" s="220" t="e">
        <f>Scores!AK287*calcs!$BT$9</f>
        <v>#REF!</v>
      </c>
      <c r="AJ291" s="220" t="e">
        <f>Scores!AL287*calcs!$BT$9</f>
        <v>#REF!</v>
      </c>
      <c r="AK291" s="220" t="e">
        <f>Scores!AM287*calcs!$BT$9</f>
        <v>#REF!</v>
      </c>
      <c r="AL291" s="220" t="e">
        <f>Scores!AN287*calcs!$BT$10</f>
        <v>#REF!</v>
      </c>
      <c r="AM291" s="220" t="e">
        <f>Scores!AO287*calcs!$BT$10</f>
        <v>#REF!</v>
      </c>
      <c r="AN291" s="220" t="e">
        <f>Scores!AP287*calcs!$BT$10</f>
        <v>#REF!</v>
      </c>
      <c r="AO291" s="220" t="e">
        <f>Scores!AQ287*calcs!$BT$10</f>
        <v>#REF!</v>
      </c>
      <c r="AP291" s="220" t="e">
        <f>Scores!AR287*calcs!$BT$10</f>
        <v>#REF!</v>
      </c>
      <c r="AQ291" s="220" t="e">
        <f>Scores!AS287*calcs!$BT$11</f>
        <v>#REF!</v>
      </c>
      <c r="AR291" s="220" t="e">
        <f>Scores!AT287*calcs!$BT$11</f>
        <v>#REF!</v>
      </c>
      <c r="AS291" s="220" t="e">
        <f>Scores!AU287*calcs!$BT$11</f>
        <v>#REF!</v>
      </c>
      <c r="AT291" s="220" t="e">
        <f>Scores!AV287*calcs!$BT$11</f>
        <v>#REF!</v>
      </c>
      <c r="AU291" s="220" t="e">
        <f>Scores!AW287*calcs!$BT$11</f>
        <v>#REF!</v>
      </c>
      <c r="AV291" s="220" t="e">
        <f>Scores!AX287*calcs!$BT$12</f>
        <v>#REF!</v>
      </c>
      <c r="AW291" s="220" t="e">
        <f>Scores!AY287*calcs!$BT$12</f>
        <v>#REF!</v>
      </c>
      <c r="AX291" s="220" t="e">
        <f>Scores!AZ287*calcs!$BT$12</f>
        <v>#REF!</v>
      </c>
      <c r="AY291" s="220" t="e">
        <f>Scores!BA287*calcs!$BT$12</f>
        <v>#REF!</v>
      </c>
      <c r="AZ291" s="220" t="e">
        <f>Scores!BB287*calcs!$BT$12</f>
        <v>#REF!</v>
      </c>
      <c r="BA291" s="220" t="e">
        <f>Scores!BC287*calcs!$BT$13</f>
        <v>#REF!</v>
      </c>
      <c r="BB291" s="220" t="e">
        <f>Scores!BD287*calcs!$BT$13</f>
        <v>#REF!</v>
      </c>
      <c r="BC291" s="220" t="e">
        <f>Scores!BE287*calcs!$BT$13</f>
        <v>#REF!</v>
      </c>
      <c r="BD291" s="220" t="e">
        <f>Scores!BF287*calcs!$BT$13</f>
        <v>#REF!</v>
      </c>
      <c r="BE291" s="220" t="e">
        <f>Scores!BG287*calcs!$BT$13</f>
        <v>#REF!</v>
      </c>
      <c r="BF291" s="220" t="e">
        <f>Scores!BH287*calcs!$BT$14</f>
        <v>#REF!</v>
      </c>
      <c r="BG291" s="220" t="e">
        <f>Scores!BI287*calcs!$BT$14</f>
        <v>#REF!</v>
      </c>
      <c r="BH291" s="220" t="e">
        <f>Scores!BJ287*calcs!$BT$14</f>
        <v>#REF!</v>
      </c>
      <c r="BI291" s="220" t="e">
        <f>Scores!BK287*calcs!$BT$14</f>
        <v>#REF!</v>
      </c>
      <c r="BJ291" s="220" t="e">
        <f>Scores!BL287*calcs!$BT$14</f>
        <v>#REF!</v>
      </c>
    </row>
    <row r="292" spans="1:62">
      <c r="A292" t="s">
        <v>590</v>
      </c>
      <c r="B292" s="16" t="s">
        <v>591</v>
      </c>
      <c r="C292" s="220" t="e">
        <f>Scores!E288*calcs!$BT$3</f>
        <v>#REF!</v>
      </c>
      <c r="D292" s="220" t="e">
        <f>Scores!F288*calcs!$BT$3</f>
        <v>#REF!</v>
      </c>
      <c r="E292" s="220" t="e">
        <f>Scores!G288*calcs!$BT$3</f>
        <v>#REF!</v>
      </c>
      <c r="F292" s="220" t="e">
        <f>Scores!H288*calcs!$BT$3</f>
        <v>#REF!</v>
      </c>
      <c r="G292" s="220" t="e">
        <f>Scores!I288*calcs!$BT$3</f>
        <v>#REF!</v>
      </c>
      <c r="H292" s="220" t="e">
        <f>Scores!J288*calcs!$BT$4</f>
        <v>#REF!</v>
      </c>
      <c r="I292" s="220" t="e">
        <f>Scores!K288*calcs!$BT$4</f>
        <v>#REF!</v>
      </c>
      <c r="J292" s="220" t="e">
        <f>Scores!L288*calcs!$BT$4</f>
        <v>#REF!</v>
      </c>
      <c r="K292" s="220" t="e">
        <f>Scores!M288*calcs!$BT$4</f>
        <v>#REF!</v>
      </c>
      <c r="L292" s="220" t="e">
        <f>Scores!N288*calcs!$BT$4</f>
        <v>#REF!</v>
      </c>
      <c r="M292" s="220" t="e">
        <f>Scores!O288*calcs!$BT$5</f>
        <v>#REF!</v>
      </c>
      <c r="N292" s="220" t="e">
        <f>Scores!P288*calcs!$BT$5</f>
        <v>#REF!</v>
      </c>
      <c r="O292" s="220" t="e">
        <f>Scores!Q288*calcs!$BT$5</f>
        <v>#REF!</v>
      </c>
      <c r="P292" s="220" t="e">
        <f>Scores!R288*calcs!$BT$5</f>
        <v>#REF!</v>
      </c>
      <c r="Q292" s="220" t="e">
        <f>Scores!S288*calcs!$BT$5</f>
        <v>#REF!</v>
      </c>
      <c r="R292" s="220" t="e">
        <f>Scores!T288*calcs!$BT$6</f>
        <v>#REF!</v>
      </c>
      <c r="S292" s="220" t="e">
        <f>Scores!U288*calcs!$BT$6</f>
        <v>#REF!</v>
      </c>
      <c r="T292" s="220" t="e">
        <f>Scores!V288*calcs!$BT$6</f>
        <v>#REF!</v>
      </c>
      <c r="U292" s="220" t="e">
        <f>Scores!W288*calcs!$BT$6</f>
        <v>#REF!</v>
      </c>
      <c r="V292" s="220" t="e">
        <f>Scores!X288*calcs!$BT$6</f>
        <v>#REF!</v>
      </c>
      <c r="W292" s="220" t="e">
        <f>Scores!Y288*calcs!$BT$7</f>
        <v>#REF!</v>
      </c>
      <c r="X292" s="220" t="e">
        <f>Scores!Z288*calcs!$BT$7</f>
        <v>#REF!</v>
      </c>
      <c r="Y292" s="220" t="e">
        <f>Scores!AA288*calcs!$BT$7</f>
        <v>#REF!</v>
      </c>
      <c r="Z292" s="220" t="e">
        <f>Scores!AB288*calcs!$BT$7</f>
        <v>#REF!</v>
      </c>
      <c r="AA292" s="220" t="e">
        <f>Scores!AC288*calcs!$BT$7</f>
        <v>#REF!</v>
      </c>
      <c r="AB292" s="220" t="e">
        <f>Scores!AD288*calcs!$BT$8</f>
        <v>#REF!</v>
      </c>
      <c r="AC292" s="220" t="e">
        <f>Scores!AE288*calcs!$BT$8</f>
        <v>#REF!</v>
      </c>
      <c r="AD292" s="220" t="e">
        <f>Scores!AF288*calcs!$BT$8</f>
        <v>#REF!</v>
      </c>
      <c r="AE292" s="220" t="e">
        <f>Scores!AG288*calcs!$BT$8</f>
        <v>#REF!</v>
      </c>
      <c r="AF292" s="220" t="e">
        <f>Scores!AH288*calcs!$BT$8</f>
        <v>#REF!</v>
      </c>
      <c r="AG292" s="220" t="e">
        <f>Scores!AI288*calcs!$BT$9</f>
        <v>#REF!</v>
      </c>
      <c r="AH292" s="220" t="e">
        <f>Scores!AJ288*calcs!$BT$9</f>
        <v>#REF!</v>
      </c>
      <c r="AI292" s="220" t="e">
        <f>Scores!AK288*calcs!$BT$9</f>
        <v>#REF!</v>
      </c>
      <c r="AJ292" s="220" t="e">
        <f>Scores!AL288*calcs!$BT$9</f>
        <v>#REF!</v>
      </c>
      <c r="AK292" s="220" t="e">
        <f>Scores!AM288*calcs!$BT$9</f>
        <v>#REF!</v>
      </c>
      <c r="AL292" s="220" t="e">
        <f>Scores!AN288*calcs!$BT$10</f>
        <v>#REF!</v>
      </c>
      <c r="AM292" s="220" t="e">
        <f>Scores!AO288*calcs!$BT$10</f>
        <v>#REF!</v>
      </c>
      <c r="AN292" s="220" t="e">
        <f>Scores!AP288*calcs!$BT$10</f>
        <v>#REF!</v>
      </c>
      <c r="AO292" s="220" t="e">
        <f>Scores!AQ288*calcs!$BT$10</f>
        <v>#REF!</v>
      </c>
      <c r="AP292" s="220" t="e">
        <f>Scores!AR288*calcs!$BT$10</f>
        <v>#REF!</v>
      </c>
      <c r="AQ292" s="220" t="e">
        <f>Scores!AS288*calcs!$BT$11</f>
        <v>#REF!</v>
      </c>
      <c r="AR292" s="220" t="e">
        <f>Scores!AT288*calcs!$BT$11</f>
        <v>#REF!</v>
      </c>
      <c r="AS292" s="220" t="e">
        <f>Scores!AU288*calcs!$BT$11</f>
        <v>#REF!</v>
      </c>
      <c r="AT292" s="220" t="e">
        <f>Scores!AV288*calcs!$BT$11</f>
        <v>#REF!</v>
      </c>
      <c r="AU292" s="220" t="e">
        <f>Scores!AW288*calcs!$BT$11</f>
        <v>#REF!</v>
      </c>
      <c r="AV292" s="220" t="e">
        <f>Scores!AX288*calcs!$BT$12</f>
        <v>#REF!</v>
      </c>
      <c r="AW292" s="220" t="e">
        <f>Scores!AY288*calcs!$BT$12</f>
        <v>#REF!</v>
      </c>
      <c r="AX292" s="220" t="e">
        <f>Scores!AZ288*calcs!$BT$12</f>
        <v>#REF!</v>
      </c>
      <c r="AY292" s="220" t="e">
        <f>Scores!BA288*calcs!$BT$12</f>
        <v>#REF!</v>
      </c>
      <c r="AZ292" s="220" t="e">
        <f>Scores!BB288*calcs!$BT$12</f>
        <v>#REF!</v>
      </c>
      <c r="BA292" s="220" t="e">
        <f>Scores!BC288*calcs!$BT$13</f>
        <v>#REF!</v>
      </c>
      <c r="BB292" s="220" t="e">
        <f>Scores!BD288*calcs!$BT$13</f>
        <v>#REF!</v>
      </c>
      <c r="BC292" s="220" t="e">
        <f>Scores!BE288*calcs!$BT$13</f>
        <v>#REF!</v>
      </c>
      <c r="BD292" s="220" t="e">
        <f>Scores!BF288*calcs!$BT$13</f>
        <v>#REF!</v>
      </c>
      <c r="BE292" s="220" t="e">
        <f>Scores!BG288*calcs!$BT$13</f>
        <v>#REF!</v>
      </c>
      <c r="BF292" s="220" t="e">
        <f>Scores!BH288*calcs!$BT$14</f>
        <v>#REF!</v>
      </c>
      <c r="BG292" s="220" t="e">
        <f>Scores!BI288*calcs!$BT$14</f>
        <v>#REF!</v>
      </c>
      <c r="BH292" s="220" t="e">
        <f>Scores!BJ288*calcs!$BT$14</f>
        <v>#REF!</v>
      </c>
      <c r="BI292" s="220" t="e">
        <f>Scores!BK288*calcs!$BT$14</f>
        <v>#REF!</v>
      </c>
      <c r="BJ292" s="220" t="e">
        <f>Scores!BL288*calcs!$BT$14</f>
        <v>#REF!</v>
      </c>
    </row>
    <row r="293" spans="1:62">
      <c r="A293" t="s">
        <v>592</v>
      </c>
      <c r="B293" s="16" t="s">
        <v>593</v>
      </c>
      <c r="C293" s="220" t="e">
        <f>Scores!E289*calcs!$BT$3</f>
        <v>#REF!</v>
      </c>
      <c r="D293" s="220" t="e">
        <f>Scores!F289*calcs!$BT$3</f>
        <v>#REF!</v>
      </c>
      <c r="E293" s="220" t="e">
        <f>Scores!G289*calcs!$BT$3</f>
        <v>#REF!</v>
      </c>
      <c r="F293" s="220" t="e">
        <f>Scores!H289*calcs!$BT$3</f>
        <v>#REF!</v>
      </c>
      <c r="G293" s="220" t="e">
        <f>Scores!I289*calcs!$BT$3</f>
        <v>#REF!</v>
      </c>
      <c r="H293" s="220" t="e">
        <f>Scores!J289*calcs!$BT$4</f>
        <v>#REF!</v>
      </c>
      <c r="I293" s="220" t="e">
        <f>Scores!K289*calcs!$BT$4</f>
        <v>#REF!</v>
      </c>
      <c r="J293" s="220" t="e">
        <f>Scores!L289*calcs!$BT$4</f>
        <v>#REF!</v>
      </c>
      <c r="K293" s="220" t="e">
        <f>Scores!M289*calcs!$BT$4</f>
        <v>#REF!</v>
      </c>
      <c r="L293" s="220" t="e">
        <f>Scores!N289*calcs!$BT$4</f>
        <v>#REF!</v>
      </c>
      <c r="M293" s="220" t="e">
        <f>Scores!O289*calcs!$BT$5</f>
        <v>#REF!</v>
      </c>
      <c r="N293" s="220" t="e">
        <f>Scores!P289*calcs!$BT$5</f>
        <v>#REF!</v>
      </c>
      <c r="O293" s="220" t="e">
        <f>Scores!Q289*calcs!$BT$5</f>
        <v>#REF!</v>
      </c>
      <c r="P293" s="220" t="e">
        <f>Scores!R289*calcs!$BT$5</f>
        <v>#REF!</v>
      </c>
      <c r="Q293" s="220" t="e">
        <f>Scores!S289*calcs!$BT$5</f>
        <v>#REF!</v>
      </c>
      <c r="R293" s="220" t="e">
        <f>Scores!T289*calcs!$BT$6</f>
        <v>#REF!</v>
      </c>
      <c r="S293" s="220" t="e">
        <f>Scores!U289*calcs!$BT$6</f>
        <v>#REF!</v>
      </c>
      <c r="T293" s="220" t="e">
        <f>Scores!V289*calcs!$BT$6</f>
        <v>#REF!</v>
      </c>
      <c r="U293" s="220" t="e">
        <f>Scores!W289*calcs!$BT$6</f>
        <v>#REF!</v>
      </c>
      <c r="V293" s="220" t="e">
        <f>Scores!X289*calcs!$BT$6</f>
        <v>#REF!</v>
      </c>
      <c r="W293" s="220" t="e">
        <f>Scores!Y289*calcs!$BT$7</f>
        <v>#REF!</v>
      </c>
      <c r="X293" s="220" t="e">
        <f>Scores!Z289*calcs!$BT$7</f>
        <v>#REF!</v>
      </c>
      <c r="Y293" s="220" t="e">
        <f>Scores!AA289*calcs!$BT$7</f>
        <v>#REF!</v>
      </c>
      <c r="Z293" s="220" t="e">
        <f>Scores!AB289*calcs!$BT$7</f>
        <v>#REF!</v>
      </c>
      <c r="AA293" s="220" t="e">
        <f>Scores!AC289*calcs!$BT$7</f>
        <v>#REF!</v>
      </c>
      <c r="AB293" s="220" t="e">
        <f>Scores!AD289*calcs!$BT$8</f>
        <v>#REF!</v>
      </c>
      <c r="AC293" s="220" t="e">
        <f>Scores!AE289*calcs!$BT$8</f>
        <v>#REF!</v>
      </c>
      <c r="AD293" s="220" t="e">
        <f>Scores!AF289*calcs!$BT$8</f>
        <v>#REF!</v>
      </c>
      <c r="AE293" s="220" t="e">
        <f>Scores!AG289*calcs!$BT$8</f>
        <v>#REF!</v>
      </c>
      <c r="AF293" s="220" t="e">
        <f>Scores!AH289*calcs!$BT$8</f>
        <v>#REF!</v>
      </c>
      <c r="AG293" s="220" t="e">
        <f>Scores!AI289*calcs!$BT$9</f>
        <v>#REF!</v>
      </c>
      <c r="AH293" s="220" t="e">
        <f>Scores!AJ289*calcs!$BT$9</f>
        <v>#REF!</v>
      </c>
      <c r="AI293" s="220" t="e">
        <f>Scores!AK289*calcs!$BT$9</f>
        <v>#REF!</v>
      </c>
      <c r="AJ293" s="220" t="e">
        <f>Scores!AL289*calcs!$BT$9</f>
        <v>#REF!</v>
      </c>
      <c r="AK293" s="220" t="e">
        <f>Scores!AM289*calcs!$BT$9</f>
        <v>#REF!</v>
      </c>
      <c r="AL293" s="220" t="e">
        <f>Scores!AN289*calcs!$BT$10</f>
        <v>#REF!</v>
      </c>
      <c r="AM293" s="220" t="e">
        <f>Scores!AO289*calcs!$BT$10</f>
        <v>#REF!</v>
      </c>
      <c r="AN293" s="220" t="e">
        <f>Scores!AP289*calcs!$BT$10</f>
        <v>#REF!</v>
      </c>
      <c r="AO293" s="220" t="e">
        <f>Scores!AQ289*calcs!$BT$10</f>
        <v>#REF!</v>
      </c>
      <c r="AP293" s="220" t="e">
        <f>Scores!AR289*calcs!$BT$10</f>
        <v>#REF!</v>
      </c>
      <c r="AQ293" s="220" t="e">
        <f>Scores!AS289*calcs!$BT$11</f>
        <v>#REF!</v>
      </c>
      <c r="AR293" s="220" t="e">
        <f>Scores!AT289*calcs!$BT$11</f>
        <v>#REF!</v>
      </c>
      <c r="AS293" s="220" t="e">
        <f>Scores!AU289*calcs!$BT$11</f>
        <v>#REF!</v>
      </c>
      <c r="AT293" s="220" t="e">
        <f>Scores!AV289*calcs!$BT$11</f>
        <v>#REF!</v>
      </c>
      <c r="AU293" s="220" t="e">
        <f>Scores!AW289*calcs!$BT$11</f>
        <v>#REF!</v>
      </c>
      <c r="AV293" s="220" t="e">
        <f>Scores!AX289*calcs!$BT$12</f>
        <v>#REF!</v>
      </c>
      <c r="AW293" s="220" t="e">
        <f>Scores!AY289*calcs!$BT$12</f>
        <v>#REF!</v>
      </c>
      <c r="AX293" s="220" t="e">
        <f>Scores!AZ289*calcs!$BT$12</f>
        <v>#REF!</v>
      </c>
      <c r="AY293" s="220" t="e">
        <f>Scores!BA289*calcs!$BT$12</f>
        <v>#REF!</v>
      </c>
      <c r="AZ293" s="220" t="e">
        <f>Scores!BB289*calcs!$BT$12</f>
        <v>#REF!</v>
      </c>
      <c r="BA293" s="220" t="e">
        <f>Scores!BC289*calcs!$BT$13</f>
        <v>#REF!</v>
      </c>
      <c r="BB293" s="220" t="e">
        <f>Scores!BD289*calcs!$BT$13</f>
        <v>#REF!</v>
      </c>
      <c r="BC293" s="220" t="e">
        <f>Scores!BE289*calcs!$BT$13</f>
        <v>#REF!</v>
      </c>
      <c r="BD293" s="220" t="e">
        <f>Scores!BF289*calcs!$BT$13</f>
        <v>#REF!</v>
      </c>
      <c r="BE293" s="220" t="e">
        <f>Scores!BG289*calcs!$BT$13</f>
        <v>#REF!</v>
      </c>
      <c r="BF293" s="220" t="e">
        <f>Scores!BH289*calcs!$BT$14</f>
        <v>#REF!</v>
      </c>
      <c r="BG293" s="220" t="e">
        <f>Scores!BI289*calcs!$BT$14</f>
        <v>#REF!</v>
      </c>
      <c r="BH293" s="220" t="e">
        <f>Scores!BJ289*calcs!$BT$14</f>
        <v>#REF!</v>
      </c>
      <c r="BI293" s="220" t="e">
        <f>Scores!BK289*calcs!$BT$14</f>
        <v>#REF!</v>
      </c>
      <c r="BJ293" s="220" t="e">
        <f>Scores!BL289*calcs!$BT$14</f>
        <v>#REF!</v>
      </c>
    </row>
    <row r="294" spans="1:62">
      <c r="A294" t="s">
        <v>594</v>
      </c>
      <c r="B294" s="16" t="s">
        <v>595</v>
      </c>
      <c r="C294" s="220" t="e">
        <f>Scores!E290*calcs!$BT$3</f>
        <v>#REF!</v>
      </c>
      <c r="D294" s="220" t="e">
        <f>Scores!F290*calcs!$BT$3</f>
        <v>#REF!</v>
      </c>
      <c r="E294" s="220" t="e">
        <f>Scores!G290*calcs!$BT$3</f>
        <v>#REF!</v>
      </c>
      <c r="F294" s="220" t="e">
        <f>Scores!H290*calcs!$BT$3</f>
        <v>#REF!</v>
      </c>
      <c r="G294" s="220" t="e">
        <f>Scores!I290*calcs!$BT$3</f>
        <v>#REF!</v>
      </c>
      <c r="H294" s="220" t="e">
        <f>Scores!J290*calcs!$BT$4</f>
        <v>#REF!</v>
      </c>
      <c r="I294" s="220" t="e">
        <f>Scores!K290*calcs!$BT$4</f>
        <v>#REF!</v>
      </c>
      <c r="J294" s="220" t="e">
        <f>Scores!L290*calcs!$BT$4</f>
        <v>#REF!</v>
      </c>
      <c r="K294" s="220" t="e">
        <f>Scores!M290*calcs!$BT$4</f>
        <v>#REF!</v>
      </c>
      <c r="L294" s="220" t="e">
        <f>Scores!N290*calcs!$BT$4</f>
        <v>#REF!</v>
      </c>
      <c r="M294" s="220" t="e">
        <f>Scores!O290*calcs!$BT$5</f>
        <v>#REF!</v>
      </c>
      <c r="N294" s="220" t="e">
        <f>Scores!P290*calcs!$BT$5</f>
        <v>#REF!</v>
      </c>
      <c r="O294" s="220" t="e">
        <f>Scores!Q290*calcs!$BT$5</f>
        <v>#REF!</v>
      </c>
      <c r="P294" s="220" t="e">
        <f>Scores!R290*calcs!$BT$5</f>
        <v>#REF!</v>
      </c>
      <c r="Q294" s="220" t="e">
        <f>Scores!S290*calcs!$BT$5</f>
        <v>#REF!</v>
      </c>
      <c r="R294" s="220" t="e">
        <f>Scores!T290*calcs!$BT$6</f>
        <v>#REF!</v>
      </c>
      <c r="S294" s="220" t="e">
        <f>Scores!U290*calcs!$BT$6</f>
        <v>#REF!</v>
      </c>
      <c r="T294" s="220" t="e">
        <f>Scores!V290*calcs!$BT$6</f>
        <v>#REF!</v>
      </c>
      <c r="U294" s="220" t="e">
        <f>Scores!W290*calcs!$BT$6</f>
        <v>#REF!</v>
      </c>
      <c r="V294" s="220" t="e">
        <f>Scores!X290*calcs!$BT$6</f>
        <v>#REF!</v>
      </c>
      <c r="W294" s="220" t="e">
        <f>Scores!Y290*calcs!$BT$7</f>
        <v>#REF!</v>
      </c>
      <c r="X294" s="220" t="e">
        <f>Scores!Z290*calcs!$BT$7</f>
        <v>#REF!</v>
      </c>
      <c r="Y294" s="220" t="e">
        <f>Scores!AA290*calcs!$BT$7</f>
        <v>#REF!</v>
      </c>
      <c r="Z294" s="220" t="e">
        <f>Scores!AB290*calcs!$BT$7</f>
        <v>#REF!</v>
      </c>
      <c r="AA294" s="220" t="e">
        <f>Scores!AC290*calcs!$BT$7</f>
        <v>#REF!</v>
      </c>
      <c r="AB294" s="220" t="e">
        <f>Scores!AD290*calcs!$BT$8</f>
        <v>#REF!</v>
      </c>
      <c r="AC294" s="220" t="e">
        <f>Scores!AE290*calcs!$BT$8</f>
        <v>#REF!</v>
      </c>
      <c r="AD294" s="220" t="e">
        <f>Scores!AF290*calcs!$BT$8</f>
        <v>#REF!</v>
      </c>
      <c r="AE294" s="220" t="e">
        <f>Scores!AG290*calcs!$BT$8</f>
        <v>#REF!</v>
      </c>
      <c r="AF294" s="220" t="e">
        <f>Scores!AH290*calcs!$BT$8</f>
        <v>#REF!</v>
      </c>
      <c r="AG294" s="220" t="e">
        <f>Scores!AI290*calcs!$BT$9</f>
        <v>#REF!</v>
      </c>
      <c r="AH294" s="220" t="e">
        <f>Scores!AJ290*calcs!$BT$9</f>
        <v>#REF!</v>
      </c>
      <c r="AI294" s="220" t="e">
        <f>Scores!AK290*calcs!$BT$9</f>
        <v>#REF!</v>
      </c>
      <c r="AJ294" s="220" t="e">
        <f>Scores!AL290*calcs!$BT$9</f>
        <v>#REF!</v>
      </c>
      <c r="AK294" s="220" t="e">
        <f>Scores!AM290*calcs!$BT$9</f>
        <v>#REF!</v>
      </c>
      <c r="AL294" s="220" t="e">
        <f>Scores!AN290*calcs!$BT$10</f>
        <v>#REF!</v>
      </c>
      <c r="AM294" s="220" t="e">
        <f>Scores!AO290*calcs!$BT$10</f>
        <v>#REF!</v>
      </c>
      <c r="AN294" s="220" t="e">
        <f>Scores!AP290*calcs!$BT$10</f>
        <v>#REF!</v>
      </c>
      <c r="AO294" s="220" t="e">
        <f>Scores!AQ290*calcs!$BT$10</f>
        <v>#REF!</v>
      </c>
      <c r="AP294" s="220" t="e">
        <f>Scores!AR290*calcs!$BT$10</f>
        <v>#REF!</v>
      </c>
      <c r="AQ294" s="220" t="e">
        <f>Scores!AS290*calcs!$BT$11</f>
        <v>#REF!</v>
      </c>
      <c r="AR294" s="220" t="e">
        <f>Scores!AT290*calcs!$BT$11</f>
        <v>#REF!</v>
      </c>
      <c r="AS294" s="220" t="e">
        <f>Scores!AU290*calcs!$BT$11</f>
        <v>#REF!</v>
      </c>
      <c r="AT294" s="220" t="e">
        <f>Scores!AV290*calcs!$BT$11</f>
        <v>#REF!</v>
      </c>
      <c r="AU294" s="220" t="e">
        <f>Scores!AW290*calcs!$BT$11</f>
        <v>#REF!</v>
      </c>
      <c r="AV294" s="220" t="e">
        <f>Scores!AX290*calcs!$BT$12</f>
        <v>#REF!</v>
      </c>
      <c r="AW294" s="220" t="e">
        <f>Scores!AY290*calcs!$BT$12</f>
        <v>#REF!</v>
      </c>
      <c r="AX294" s="220" t="e">
        <f>Scores!AZ290*calcs!$BT$12</f>
        <v>#REF!</v>
      </c>
      <c r="AY294" s="220" t="e">
        <f>Scores!BA290*calcs!$BT$12</f>
        <v>#REF!</v>
      </c>
      <c r="AZ294" s="220" t="e">
        <f>Scores!BB290*calcs!$BT$12</f>
        <v>#REF!</v>
      </c>
      <c r="BA294" s="220" t="e">
        <f>Scores!BC290*calcs!$BT$13</f>
        <v>#REF!</v>
      </c>
      <c r="BB294" s="220" t="e">
        <f>Scores!BD290*calcs!$BT$13</f>
        <v>#REF!</v>
      </c>
      <c r="BC294" s="220" t="e">
        <f>Scores!BE290*calcs!$BT$13</f>
        <v>#REF!</v>
      </c>
      <c r="BD294" s="220" t="e">
        <f>Scores!BF290*calcs!$BT$13</f>
        <v>#REF!</v>
      </c>
      <c r="BE294" s="220" t="e">
        <f>Scores!BG290*calcs!$BT$13</f>
        <v>#REF!</v>
      </c>
      <c r="BF294" s="220" t="e">
        <f>Scores!BH290*calcs!$BT$14</f>
        <v>#REF!</v>
      </c>
      <c r="BG294" s="220" t="e">
        <f>Scores!BI290*calcs!$BT$14</f>
        <v>#REF!</v>
      </c>
      <c r="BH294" s="220" t="e">
        <f>Scores!BJ290*calcs!$BT$14</f>
        <v>#REF!</v>
      </c>
      <c r="BI294" s="220" t="e">
        <f>Scores!BK290*calcs!$BT$14</f>
        <v>#REF!</v>
      </c>
      <c r="BJ294" s="220" t="e">
        <f>Scores!BL290*calcs!$BT$14</f>
        <v>#REF!</v>
      </c>
    </row>
    <row r="295" spans="1:62">
      <c r="A295" t="s">
        <v>596</v>
      </c>
      <c r="B295" s="16" t="s">
        <v>597</v>
      </c>
      <c r="C295" s="220" t="e">
        <f>Scores!E291*calcs!$BT$3</f>
        <v>#REF!</v>
      </c>
      <c r="D295" s="220" t="e">
        <f>Scores!F291*calcs!$BT$3</f>
        <v>#REF!</v>
      </c>
      <c r="E295" s="220" t="e">
        <f>Scores!G291*calcs!$BT$3</f>
        <v>#REF!</v>
      </c>
      <c r="F295" s="220" t="e">
        <f>Scores!H291*calcs!$BT$3</f>
        <v>#REF!</v>
      </c>
      <c r="G295" s="220" t="e">
        <f>Scores!I291*calcs!$BT$3</f>
        <v>#REF!</v>
      </c>
      <c r="H295" s="220" t="e">
        <f>Scores!J291*calcs!$BT$4</f>
        <v>#REF!</v>
      </c>
      <c r="I295" s="220" t="e">
        <f>Scores!K291*calcs!$BT$4</f>
        <v>#REF!</v>
      </c>
      <c r="J295" s="220" t="e">
        <f>Scores!L291*calcs!$BT$4</f>
        <v>#REF!</v>
      </c>
      <c r="K295" s="220" t="e">
        <f>Scores!M291*calcs!$BT$4</f>
        <v>#REF!</v>
      </c>
      <c r="L295" s="220" t="e">
        <f>Scores!N291*calcs!$BT$4</f>
        <v>#REF!</v>
      </c>
      <c r="M295" s="220" t="e">
        <f>Scores!O291*calcs!$BT$5</f>
        <v>#REF!</v>
      </c>
      <c r="N295" s="220" t="e">
        <f>Scores!P291*calcs!$BT$5</f>
        <v>#REF!</v>
      </c>
      <c r="O295" s="220" t="e">
        <f>Scores!Q291*calcs!$BT$5</f>
        <v>#REF!</v>
      </c>
      <c r="P295" s="220" t="e">
        <f>Scores!R291*calcs!$BT$5</f>
        <v>#REF!</v>
      </c>
      <c r="Q295" s="220" t="e">
        <f>Scores!S291*calcs!$BT$5</f>
        <v>#REF!</v>
      </c>
      <c r="R295" s="220" t="e">
        <f>Scores!T291*calcs!$BT$6</f>
        <v>#REF!</v>
      </c>
      <c r="S295" s="220" t="e">
        <f>Scores!U291*calcs!$BT$6</f>
        <v>#REF!</v>
      </c>
      <c r="T295" s="220" t="e">
        <f>Scores!V291*calcs!$BT$6</f>
        <v>#REF!</v>
      </c>
      <c r="U295" s="220" t="e">
        <f>Scores!W291*calcs!$BT$6</f>
        <v>#REF!</v>
      </c>
      <c r="V295" s="220" t="e">
        <f>Scores!X291*calcs!$BT$6</f>
        <v>#REF!</v>
      </c>
      <c r="W295" s="220" t="e">
        <f>Scores!Y291*calcs!$BT$7</f>
        <v>#REF!</v>
      </c>
      <c r="X295" s="220" t="e">
        <f>Scores!Z291*calcs!$BT$7</f>
        <v>#REF!</v>
      </c>
      <c r="Y295" s="220" t="e">
        <f>Scores!AA291*calcs!$BT$7</f>
        <v>#REF!</v>
      </c>
      <c r="Z295" s="220" t="e">
        <f>Scores!AB291*calcs!$BT$7</f>
        <v>#REF!</v>
      </c>
      <c r="AA295" s="220" t="e">
        <f>Scores!AC291*calcs!$BT$7</f>
        <v>#REF!</v>
      </c>
      <c r="AB295" s="220" t="e">
        <f>Scores!AD291*calcs!$BT$8</f>
        <v>#REF!</v>
      </c>
      <c r="AC295" s="220" t="e">
        <f>Scores!AE291*calcs!$BT$8</f>
        <v>#REF!</v>
      </c>
      <c r="AD295" s="220" t="e">
        <f>Scores!AF291*calcs!$BT$8</f>
        <v>#REF!</v>
      </c>
      <c r="AE295" s="220" t="e">
        <f>Scores!AG291*calcs!$BT$8</f>
        <v>#REF!</v>
      </c>
      <c r="AF295" s="220" t="e">
        <f>Scores!AH291*calcs!$BT$8</f>
        <v>#REF!</v>
      </c>
      <c r="AG295" s="220" t="e">
        <f>Scores!AI291*calcs!$BT$9</f>
        <v>#REF!</v>
      </c>
      <c r="AH295" s="220" t="e">
        <f>Scores!AJ291*calcs!$BT$9</f>
        <v>#REF!</v>
      </c>
      <c r="AI295" s="220" t="e">
        <f>Scores!AK291*calcs!$BT$9</f>
        <v>#REF!</v>
      </c>
      <c r="AJ295" s="220" t="e">
        <f>Scores!AL291*calcs!$BT$9</f>
        <v>#REF!</v>
      </c>
      <c r="AK295" s="220" t="e">
        <f>Scores!AM291*calcs!$BT$9</f>
        <v>#REF!</v>
      </c>
      <c r="AL295" s="220" t="e">
        <f>Scores!AN291*calcs!$BT$10</f>
        <v>#REF!</v>
      </c>
      <c r="AM295" s="220" t="e">
        <f>Scores!AO291*calcs!$BT$10</f>
        <v>#REF!</v>
      </c>
      <c r="AN295" s="220" t="e">
        <f>Scores!AP291*calcs!$BT$10</f>
        <v>#REF!</v>
      </c>
      <c r="AO295" s="220" t="e">
        <f>Scores!AQ291*calcs!$BT$10</f>
        <v>#REF!</v>
      </c>
      <c r="AP295" s="220" t="e">
        <f>Scores!AR291*calcs!$BT$10</f>
        <v>#REF!</v>
      </c>
      <c r="AQ295" s="220" t="e">
        <f>Scores!AS291*calcs!$BT$11</f>
        <v>#REF!</v>
      </c>
      <c r="AR295" s="220" t="e">
        <f>Scores!AT291*calcs!$BT$11</f>
        <v>#REF!</v>
      </c>
      <c r="AS295" s="220" t="e">
        <f>Scores!AU291*calcs!$BT$11</f>
        <v>#REF!</v>
      </c>
      <c r="AT295" s="220" t="e">
        <f>Scores!AV291*calcs!$BT$11</f>
        <v>#REF!</v>
      </c>
      <c r="AU295" s="220" t="e">
        <f>Scores!AW291*calcs!$BT$11</f>
        <v>#REF!</v>
      </c>
      <c r="AV295" s="220" t="e">
        <f>Scores!AX291*calcs!$BT$12</f>
        <v>#REF!</v>
      </c>
      <c r="AW295" s="220" t="e">
        <f>Scores!AY291*calcs!$BT$12</f>
        <v>#REF!</v>
      </c>
      <c r="AX295" s="220" t="e">
        <f>Scores!AZ291*calcs!$BT$12</f>
        <v>#REF!</v>
      </c>
      <c r="AY295" s="220" t="e">
        <f>Scores!BA291*calcs!$BT$12</f>
        <v>#REF!</v>
      </c>
      <c r="AZ295" s="220" t="e">
        <f>Scores!BB291*calcs!$BT$12</f>
        <v>#REF!</v>
      </c>
      <c r="BA295" s="220" t="e">
        <f>Scores!BC291*calcs!$BT$13</f>
        <v>#REF!</v>
      </c>
      <c r="BB295" s="220" t="e">
        <f>Scores!BD291*calcs!$BT$13</f>
        <v>#REF!</v>
      </c>
      <c r="BC295" s="220" t="e">
        <f>Scores!BE291*calcs!$BT$13</f>
        <v>#REF!</v>
      </c>
      <c r="BD295" s="220" t="e">
        <f>Scores!BF291*calcs!$BT$13</f>
        <v>#REF!</v>
      </c>
      <c r="BE295" s="220" t="e">
        <f>Scores!BG291*calcs!$BT$13</f>
        <v>#REF!</v>
      </c>
      <c r="BF295" s="220" t="e">
        <f>Scores!BH291*calcs!$BT$14</f>
        <v>#REF!</v>
      </c>
      <c r="BG295" s="220" t="e">
        <f>Scores!BI291*calcs!$BT$14</f>
        <v>#REF!</v>
      </c>
      <c r="BH295" s="220" t="e">
        <f>Scores!BJ291*calcs!$BT$14</f>
        <v>#REF!</v>
      </c>
      <c r="BI295" s="220" t="e">
        <f>Scores!BK291*calcs!$BT$14</f>
        <v>#REF!</v>
      </c>
      <c r="BJ295" s="220" t="e">
        <f>Scores!BL291*calcs!$BT$14</f>
        <v>#REF!</v>
      </c>
    </row>
    <row r="296" spans="1:62">
      <c r="A296" t="s">
        <v>598</v>
      </c>
      <c r="B296" s="16" t="s">
        <v>599</v>
      </c>
      <c r="C296" s="220" t="e">
        <f>Scores!E292*calcs!$BT$3</f>
        <v>#REF!</v>
      </c>
      <c r="D296" s="220" t="e">
        <f>Scores!F292*calcs!$BT$3</f>
        <v>#REF!</v>
      </c>
      <c r="E296" s="220" t="e">
        <f>Scores!G292*calcs!$BT$3</f>
        <v>#REF!</v>
      </c>
      <c r="F296" s="220" t="e">
        <f>Scores!H292*calcs!$BT$3</f>
        <v>#REF!</v>
      </c>
      <c r="G296" s="220" t="e">
        <f>Scores!I292*calcs!$BT$3</f>
        <v>#REF!</v>
      </c>
      <c r="H296" s="220" t="e">
        <f>Scores!J292*calcs!$BT$4</f>
        <v>#REF!</v>
      </c>
      <c r="I296" s="220" t="e">
        <f>Scores!K292*calcs!$BT$4</f>
        <v>#REF!</v>
      </c>
      <c r="J296" s="220" t="e">
        <f>Scores!L292*calcs!$BT$4</f>
        <v>#REF!</v>
      </c>
      <c r="K296" s="220" t="e">
        <f>Scores!M292*calcs!$BT$4</f>
        <v>#REF!</v>
      </c>
      <c r="L296" s="220" t="e">
        <f>Scores!N292*calcs!$BT$4</f>
        <v>#REF!</v>
      </c>
      <c r="M296" s="220" t="e">
        <f>Scores!O292*calcs!$BT$5</f>
        <v>#REF!</v>
      </c>
      <c r="N296" s="220" t="e">
        <f>Scores!P292*calcs!$BT$5</f>
        <v>#REF!</v>
      </c>
      <c r="O296" s="220" t="e">
        <f>Scores!Q292*calcs!$BT$5</f>
        <v>#REF!</v>
      </c>
      <c r="P296" s="220" t="e">
        <f>Scores!R292*calcs!$BT$5</f>
        <v>#REF!</v>
      </c>
      <c r="Q296" s="220" t="e">
        <f>Scores!S292*calcs!$BT$5</f>
        <v>#REF!</v>
      </c>
      <c r="R296" s="220" t="e">
        <f>Scores!T292*calcs!$BT$6</f>
        <v>#REF!</v>
      </c>
      <c r="S296" s="220" t="e">
        <f>Scores!U292*calcs!$BT$6</f>
        <v>#REF!</v>
      </c>
      <c r="T296" s="220" t="e">
        <f>Scores!V292*calcs!$BT$6</f>
        <v>#REF!</v>
      </c>
      <c r="U296" s="220" t="e">
        <f>Scores!W292*calcs!$BT$6</f>
        <v>#REF!</v>
      </c>
      <c r="V296" s="220" t="e">
        <f>Scores!X292*calcs!$BT$6</f>
        <v>#REF!</v>
      </c>
      <c r="W296" s="220" t="e">
        <f>Scores!Y292*calcs!$BT$7</f>
        <v>#REF!</v>
      </c>
      <c r="X296" s="220" t="e">
        <f>Scores!Z292*calcs!$BT$7</f>
        <v>#REF!</v>
      </c>
      <c r="Y296" s="220" t="e">
        <f>Scores!AA292*calcs!$BT$7</f>
        <v>#REF!</v>
      </c>
      <c r="Z296" s="220" t="e">
        <f>Scores!AB292*calcs!$BT$7</f>
        <v>#REF!</v>
      </c>
      <c r="AA296" s="220" t="e">
        <f>Scores!AC292*calcs!$BT$7</f>
        <v>#REF!</v>
      </c>
      <c r="AB296" s="220" t="e">
        <f>Scores!AD292*calcs!$BT$8</f>
        <v>#REF!</v>
      </c>
      <c r="AC296" s="220" t="e">
        <f>Scores!AE292*calcs!$BT$8</f>
        <v>#REF!</v>
      </c>
      <c r="AD296" s="220" t="e">
        <f>Scores!AF292*calcs!$BT$8</f>
        <v>#REF!</v>
      </c>
      <c r="AE296" s="220" t="e">
        <f>Scores!AG292*calcs!$BT$8</f>
        <v>#REF!</v>
      </c>
      <c r="AF296" s="220" t="e">
        <f>Scores!AH292*calcs!$BT$8</f>
        <v>#REF!</v>
      </c>
      <c r="AG296" s="220" t="e">
        <f>Scores!AI292*calcs!$BT$9</f>
        <v>#REF!</v>
      </c>
      <c r="AH296" s="220" t="e">
        <f>Scores!AJ292*calcs!$BT$9</f>
        <v>#REF!</v>
      </c>
      <c r="AI296" s="220" t="e">
        <f>Scores!AK292*calcs!$BT$9</f>
        <v>#REF!</v>
      </c>
      <c r="AJ296" s="220" t="e">
        <f>Scores!AL292*calcs!$BT$9</f>
        <v>#REF!</v>
      </c>
      <c r="AK296" s="220" t="e">
        <f>Scores!AM292*calcs!$BT$9</f>
        <v>#REF!</v>
      </c>
      <c r="AL296" s="220" t="e">
        <f>Scores!AN292*calcs!$BT$10</f>
        <v>#REF!</v>
      </c>
      <c r="AM296" s="220" t="e">
        <f>Scores!AO292*calcs!$BT$10</f>
        <v>#REF!</v>
      </c>
      <c r="AN296" s="220" t="e">
        <f>Scores!AP292*calcs!$BT$10</f>
        <v>#REF!</v>
      </c>
      <c r="AO296" s="220" t="e">
        <f>Scores!AQ292*calcs!$BT$10</f>
        <v>#REF!</v>
      </c>
      <c r="AP296" s="220" t="e">
        <f>Scores!AR292*calcs!$BT$10</f>
        <v>#REF!</v>
      </c>
      <c r="AQ296" s="220" t="e">
        <f>Scores!AS292*calcs!$BT$11</f>
        <v>#REF!</v>
      </c>
      <c r="AR296" s="220" t="e">
        <f>Scores!AT292*calcs!$BT$11</f>
        <v>#REF!</v>
      </c>
      <c r="AS296" s="220" t="e">
        <f>Scores!AU292*calcs!$BT$11</f>
        <v>#REF!</v>
      </c>
      <c r="AT296" s="220" t="e">
        <f>Scores!AV292*calcs!$BT$11</f>
        <v>#REF!</v>
      </c>
      <c r="AU296" s="220" t="e">
        <f>Scores!AW292*calcs!$BT$11</f>
        <v>#REF!</v>
      </c>
      <c r="AV296" s="220" t="e">
        <f>Scores!AX292*calcs!$BT$12</f>
        <v>#REF!</v>
      </c>
      <c r="AW296" s="220" t="e">
        <f>Scores!AY292*calcs!$BT$12</f>
        <v>#REF!</v>
      </c>
      <c r="AX296" s="220" t="e">
        <f>Scores!AZ292*calcs!$BT$12</f>
        <v>#REF!</v>
      </c>
      <c r="AY296" s="220" t="e">
        <f>Scores!BA292*calcs!$BT$12</f>
        <v>#REF!</v>
      </c>
      <c r="AZ296" s="220" t="e">
        <f>Scores!BB292*calcs!$BT$12</f>
        <v>#REF!</v>
      </c>
      <c r="BA296" s="220" t="e">
        <f>Scores!BC292*calcs!$BT$13</f>
        <v>#REF!</v>
      </c>
      <c r="BB296" s="220" t="e">
        <f>Scores!BD292*calcs!$BT$13</f>
        <v>#REF!</v>
      </c>
      <c r="BC296" s="220" t="e">
        <f>Scores!BE292*calcs!$BT$13</f>
        <v>#REF!</v>
      </c>
      <c r="BD296" s="220" t="e">
        <f>Scores!BF292*calcs!$BT$13</f>
        <v>#REF!</v>
      </c>
      <c r="BE296" s="220" t="e">
        <f>Scores!BG292*calcs!$BT$13</f>
        <v>#REF!</v>
      </c>
      <c r="BF296" s="220" t="e">
        <f>Scores!BH292*calcs!$BT$14</f>
        <v>#REF!</v>
      </c>
      <c r="BG296" s="220" t="e">
        <f>Scores!BI292*calcs!$BT$14</f>
        <v>#REF!</v>
      </c>
      <c r="BH296" s="220" t="e">
        <f>Scores!BJ292*calcs!$BT$14</f>
        <v>#REF!</v>
      </c>
      <c r="BI296" s="220" t="e">
        <f>Scores!BK292*calcs!$BT$14</f>
        <v>#REF!</v>
      </c>
      <c r="BJ296" s="220" t="e">
        <f>Scores!BL292*calcs!$BT$14</f>
        <v>#REF!</v>
      </c>
    </row>
    <row r="297" spans="1:62">
      <c r="A297" t="s">
        <v>600</v>
      </c>
      <c r="B297" s="16" t="s">
        <v>601</v>
      </c>
      <c r="C297" s="220" t="e">
        <f>Scores!E293*calcs!$BT$3</f>
        <v>#REF!</v>
      </c>
      <c r="D297" s="220" t="e">
        <f>Scores!F293*calcs!$BT$3</f>
        <v>#REF!</v>
      </c>
      <c r="E297" s="220" t="e">
        <f>Scores!G293*calcs!$BT$3</f>
        <v>#REF!</v>
      </c>
      <c r="F297" s="220" t="e">
        <f>Scores!H293*calcs!$BT$3</f>
        <v>#REF!</v>
      </c>
      <c r="G297" s="220" t="e">
        <f>Scores!I293*calcs!$BT$3</f>
        <v>#REF!</v>
      </c>
      <c r="H297" s="220" t="e">
        <f>Scores!J293*calcs!$BT$4</f>
        <v>#REF!</v>
      </c>
      <c r="I297" s="220" t="e">
        <f>Scores!K293*calcs!$BT$4</f>
        <v>#REF!</v>
      </c>
      <c r="J297" s="220" t="e">
        <f>Scores!L293*calcs!$BT$4</f>
        <v>#REF!</v>
      </c>
      <c r="K297" s="220" t="e">
        <f>Scores!M293*calcs!$BT$4</f>
        <v>#REF!</v>
      </c>
      <c r="L297" s="220" t="e">
        <f>Scores!N293*calcs!$BT$4</f>
        <v>#REF!</v>
      </c>
      <c r="M297" s="220" t="e">
        <f>Scores!O293*calcs!$BT$5</f>
        <v>#REF!</v>
      </c>
      <c r="N297" s="220" t="e">
        <f>Scores!P293*calcs!$BT$5</f>
        <v>#REF!</v>
      </c>
      <c r="O297" s="220" t="e">
        <f>Scores!Q293*calcs!$BT$5</f>
        <v>#REF!</v>
      </c>
      <c r="P297" s="220" t="e">
        <f>Scores!R293*calcs!$BT$5</f>
        <v>#REF!</v>
      </c>
      <c r="Q297" s="220" t="e">
        <f>Scores!S293*calcs!$BT$5</f>
        <v>#REF!</v>
      </c>
      <c r="R297" s="220" t="e">
        <f>Scores!T293*calcs!$BT$6</f>
        <v>#REF!</v>
      </c>
      <c r="S297" s="220" t="e">
        <f>Scores!U293*calcs!$BT$6</f>
        <v>#REF!</v>
      </c>
      <c r="T297" s="220" t="e">
        <f>Scores!V293*calcs!$BT$6</f>
        <v>#REF!</v>
      </c>
      <c r="U297" s="220" t="e">
        <f>Scores!W293*calcs!$BT$6</f>
        <v>#REF!</v>
      </c>
      <c r="V297" s="220" t="e">
        <f>Scores!X293*calcs!$BT$6</f>
        <v>#REF!</v>
      </c>
      <c r="W297" s="220" t="e">
        <f>Scores!Y293*calcs!$BT$7</f>
        <v>#REF!</v>
      </c>
      <c r="X297" s="220" t="e">
        <f>Scores!Z293*calcs!$BT$7</f>
        <v>#REF!</v>
      </c>
      <c r="Y297" s="220" t="e">
        <f>Scores!AA293*calcs!$BT$7</f>
        <v>#REF!</v>
      </c>
      <c r="Z297" s="220" t="e">
        <f>Scores!AB293*calcs!$BT$7</f>
        <v>#REF!</v>
      </c>
      <c r="AA297" s="220" t="e">
        <f>Scores!AC293*calcs!$BT$7</f>
        <v>#REF!</v>
      </c>
      <c r="AB297" s="220" t="e">
        <f>Scores!AD293*calcs!$BT$8</f>
        <v>#REF!</v>
      </c>
      <c r="AC297" s="220" t="e">
        <f>Scores!AE293*calcs!$BT$8</f>
        <v>#REF!</v>
      </c>
      <c r="AD297" s="220" t="e">
        <f>Scores!AF293*calcs!$BT$8</f>
        <v>#REF!</v>
      </c>
      <c r="AE297" s="220" t="e">
        <f>Scores!AG293*calcs!$BT$8</f>
        <v>#REF!</v>
      </c>
      <c r="AF297" s="220" t="e">
        <f>Scores!AH293*calcs!$BT$8</f>
        <v>#REF!</v>
      </c>
      <c r="AG297" s="220" t="e">
        <f>Scores!AI293*calcs!$BT$9</f>
        <v>#REF!</v>
      </c>
      <c r="AH297" s="220" t="e">
        <f>Scores!AJ293*calcs!$BT$9</f>
        <v>#REF!</v>
      </c>
      <c r="AI297" s="220" t="e">
        <f>Scores!AK293*calcs!$BT$9</f>
        <v>#REF!</v>
      </c>
      <c r="AJ297" s="220" t="e">
        <f>Scores!AL293*calcs!$BT$9</f>
        <v>#REF!</v>
      </c>
      <c r="AK297" s="220" t="e">
        <f>Scores!AM293*calcs!$BT$9</f>
        <v>#REF!</v>
      </c>
      <c r="AL297" s="220" t="e">
        <f>Scores!AN293*calcs!$BT$10</f>
        <v>#REF!</v>
      </c>
      <c r="AM297" s="220" t="e">
        <f>Scores!AO293*calcs!$BT$10</f>
        <v>#REF!</v>
      </c>
      <c r="AN297" s="220" t="e">
        <f>Scores!AP293*calcs!$BT$10</f>
        <v>#REF!</v>
      </c>
      <c r="AO297" s="220" t="e">
        <f>Scores!AQ293*calcs!$BT$10</f>
        <v>#REF!</v>
      </c>
      <c r="AP297" s="220" t="e">
        <f>Scores!AR293*calcs!$BT$10</f>
        <v>#REF!</v>
      </c>
      <c r="AQ297" s="220" t="e">
        <f>Scores!AS293*calcs!$BT$11</f>
        <v>#REF!</v>
      </c>
      <c r="AR297" s="220" t="e">
        <f>Scores!AT293*calcs!$BT$11</f>
        <v>#REF!</v>
      </c>
      <c r="AS297" s="220" t="e">
        <f>Scores!AU293*calcs!$BT$11</f>
        <v>#REF!</v>
      </c>
      <c r="AT297" s="220" t="e">
        <f>Scores!AV293*calcs!$BT$11</f>
        <v>#REF!</v>
      </c>
      <c r="AU297" s="220" t="e">
        <f>Scores!AW293*calcs!$BT$11</f>
        <v>#REF!</v>
      </c>
      <c r="AV297" s="220" t="e">
        <f>Scores!AX293*calcs!$BT$12</f>
        <v>#REF!</v>
      </c>
      <c r="AW297" s="220" t="e">
        <f>Scores!AY293*calcs!$BT$12</f>
        <v>#REF!</v>
      </c>
      <c r="AX297" s="220" t="e">
        <f>Scores!AZ293*calcs!$BT$12</f>
        <v>#REF!</v>
      </c>
      <c r="AY297" s="220" t="e">
        <f>Scores!BA293*calcs!$BT$12</f>
        <v>#REF!</v>
      </c>
      <c r="AZ297" s="220" t="e">
        <f>Scores!BB293*calcs!$BT$12</f>
        <v>#REF!</v>
      </c>
      <c r="BA297" s="220" t="e">
        <f>Scores!BC293*calcs!$BT$13</f>
        <v>#REF!</v>
      </c>
      <c r="BB297" s="220" t="e">
        <f>Scores!BD293*calcs!$BT$13</f>
        <v>#REF!</v>
      </c>
      <c r="BC297" s="220" t="e">
        <f>Scores!BE293*calcs!$BT$13</f>
        <v>#REF!</v>
      </c>
      <c r="BD297" s="220" t="e">
        <f>Scores!BF293*calcs!$BT$13</f>
        <v>#REF!</v>
      </c>
      <c r="BE297" s="220" t="e">
        <f>Scores!BG293*calcs!$BT$13</f>
        <v>#REF!</v>
      </c>
      <c r="BF297" s="220" t="e">
        <f>Scores!BH293*calcs!$BT$14</f>
        <v>#REF!</v>
      </c>
      <c r="BG297" s="220" t="e">
        <f>Scores!BI293*calcs!$BT$14</f>
        <v>#REF!</v>
      </c>
      <c r="BH297" s="220" t="e">
        <f>Scores!BJ293*calcs!$BT$14</f>
        <v>#REF!</v>
      </c>
      <c r="BI297" s="220" t="e">
        <f>Scores!BK293*calcs!$BT$14</f>
        <v>#REF!</v>
      </c>
      <c r="BJ297" s="220" t="e">
        <f>Scores!BL293*calcs!$BT$14</f>
        <v>#REF!</v>
      </c>
    </row>
    <row r="298" spans="1:62">
      <c r="A298" t="s">
        <v>602</v>
      </c>
      <c r="B298" s="16" t="s">
        <v>603</v>
      </c>
      <c r="C298" s="220" t="e">
        <f>Scores!E294*calcs!$BT$3</f>
        <v>#REF!</v>
      </c>
      <c r="D298" s="220" t="e">
        <f>Scores!F294*calcs!$BT$3</f>
        <v>#REF!</v>
      </c>
      <c r="E298" s="220" t="e">
        <f>Scores!G294*calcs!$BT$3</f>
        <v>#REF!</v>
      </c>
      <c r="F298" s="220" t="e">
        <f>Scores!H294*calcs!$BT$3</f>
        <v>#REF!</v>
      </c>
      <c r="G298" s="220" t="e">
        <f>Scores!I294*calcs!$BT$3</f>
        <v>#REF!</v>
      </c>
      <c r="H298" s="220" t="e">
        <f>Scores!J294*calcs!$BT$4</f>
        <v>#REF!</v>
      </c>
      <c r="I298" s="220" t="e">
        <f>Scores!K294*calcs!$BT$4</f>
        <v>#REF!</v>
      </c>
      <c r="J298" s="220" t="e">
        <f>Scores!L294*calcs!$BT$4</f>
        <v>#REF!</v>
      </c>
      <c r="K298" s="220" t="e">
        <f>Scores!M294*calcs!$BT$4</f>
        <v>#REF!</v>
      </c>
      <c r="L298" s="220" t="e">
        <f>Scores!N294*calcs!$BT$4</f>
        <v>#REF!</v>
      </c>
      <c r="M298" s="220" t="e">
        <f>Scores!O294*calcs!$BT$5</f>
        <v>#REF!</v>
      </c>
      <c r="N298" s="220" t="e">
        <f>Scores!P294*calcs!$BT$5</f>
        <v>#REF!</v>
      </c>
      <c r="O298" s="220" t="e">
        <f>Scores!Q294*calcs!$BT$5</f>
        <v>#REF!</v>
      </c>
      <c r="P298" s="220" t="e">
        <f>Scores!R294*calcs!$BT$5</f>
        <v>#REF!</v>
      </c>
      <c r="Q298" s="220" t="e">
        <f>Scores!S294*calcs!$BT$5</f>
        <v>#REF!</v>
      </c>
      <c r="R298" s="220" t="e">
        <f>Scores!T294*calcs!$BT$6</f>
        <v>#REF!</v>
      </c>
      <c r="S298" s="220" t="e">
        <f>Scores!U294*calcs!$BT$6</f>
        <v>#REF!</v>
      </c>
      <c r="T298" s="220" t="e">
        <f>Scores!V294*calcs!$BT$6</f>
        <v>#REF!</v>
      </c>
      <c r="U298" s="220" t="e">
        <f>Scores!W294*calcs!$BT$6</f>
        <v>#REF!</v>
      </c>
      <c r="V298" s="220" t="e">
        <f>Scores!X294*calcs!$BT$6</f>
        <v>#REF!</v>
      </c>
      <c r="W298" s="220" t="e">
        <f>Scores!Y294*calcs!$BT$7</f>
        <v>#REF!</v>
      </c>
      <c r="X298" s="220" t="e">
        <f>Scores!Z294*calcs!$BT$7</f>
        <v>#REF!</v>
      </c>
      <c r="Y298" s="220" t="e">
        <f>Scores!AA294*calcs!$BT$7</f>
        <v>#REF!</v>
      </c>
      <c r="Z298" s="220" t="e">
        <f>Scores!AB294*calcs!$BT$7</f>
        <v>#REF!</v>
      </c>
      <c r="AA298" s="220" t="e">
        <f>Scores!AC294*calcs!$BT$7</f>
        <v>#REF!</v>
      </c>
      <c r="AB298" s="220" t="e">
        <f>Scores!AD294*calcs!$BT$8</f>
        <v>#REF!</v>
      </c>
      <c r="AC298" s="220" t="e">
        <f>Scores!AE294*calcs!$BT$8</f>
        <v>#REF!</v>
      </c>
      <c r="AD298" s="220" t="e">
        <f>Scores!AF294*calcs!$BT$8</f>
        <v>#REF!</v>
      </c>
      <c r="AE298" s="220" t="e">
        <f>Scores!AG294*calcs!$BT$8</f>
        <v>#REF!</v>
      </c>
      <c r="AF298" s="220" t="e">
        <f>Scores!AH294*calcs!$BT$8</f>
        <v>#REF!</v>
      </c>
      <c r="AG298" s="220" t="e">
        <f>Scores!AI294*calcs!$BT$9</f>
        <v>#REF!</v>
      </c>
      <c r="AH298" s="220" t="e">
        <f>Scores!AJ294*calcs!$BT$9</f>
        <v>#REF!</v>
      </c>
      <c r="AI298" s="220" t="e">
        <f>Scores!AK294*calcs!$BT$9</f>
        <v>#REF!</v>
      </c>
      <c r="AJ298" s="220" t="e">
        <f>Scores!AL294*calcs!$BT$9</f>
        <v>#REF!</v>
      </c>
      <c r="AK298" s="220" t="e">
        <f>Scores!AM294*calcs!$BT$9</f>
        <v>#REF!</v>
      </c>
      <c r="AL298" s="220" t="e">
        <f>Scores!AN294*calcs!$BT$10</f>
        <v>#REF!</v>
      </c>
      <c r="AM298" s="220" t="e">
        <f>Scores!AO294*calcs!$BT$10</f>
        <v>#REF!</v>
      </c>
      <c r="AN298" s="220" t="e">
        <f>Scores!AP294*calcs!$BT$10</f>
        <v>#REF!</v>
      </c>
      <c r="AO298" s="220" t="e">
        <f>Scores!AQ294*calcs!$BT$10</f>
        <v>#REF!</v>
      </c>
      <c r="AP298" s="220" t="e">
        <f>Scores!AR294*calcs!$BT$10</f>
        <v>#REF!</v>
      </c>
      <c r="AQ298" s="220" t="e">
        <f>Scores!AS294*calcs!$BT$11</f>
        <v>#REF!</v>
      </c>
      <c r="AR298" s="220" t="e">
        <f>Scores!AT294*calcs!$BT$11</f>
        <v>#REF!</v>
      </c>
      <c r="AS298" s="220" t="e">
        <f>Scores!AU294*calcs!$BT$11</f>
        <v>#REF!</v>
      </c>
      <c r="AT298" s="220" t="e">
        <f>Scores!AV294*calcs!$BT$11</f>
        <v>#REF!</v>
      </c>
      <c r="AU298" s="220" t="e">
        <f>Scores!AW294*calcs!$BT$11</f>
        <v>#REF!</v>
      </c>
      <c r="AV298" s="220" t="e">
        <f>Scores!AX294*calcs!$BT$12</f>
        <v>#REF!</v>
      </c>
      <c r="AW298" s="220" t="e">
        <f>Scores!AY294*calcs!$BT$12</f>
        <v>#REF!</v>
      </c>
      <c r="AX298" s="220" t="e">
        <f>Scores!AZ294*calcs!$BT$12</f>
        <v>#REF!</v>
      </c>
      <c r="AY298" s="220" t="e">
        <f>Scores!BA294*calcs!$BT$12</f>
        <v>#REF!</v>
      </c>
      <c r="AZ298" s="220" t="e">
        <f>Scores!BB294*calcs!$BT$12</f>
        <v>#REF!</v>
      </c>
      <c r="BA298" s="220" t="e">
        <f>Scores!BC294*calcs!$BT$13</f>
        <v>#REF!</v>
      </c>
      <c r="BB298" s="220" t="e">
        <f>Scores!BD294*calcs!$BT$13</f>
        <v>#REF!</v>
      </c>
      <c r="BC298" s="220" t="e">
        <f>Scores!BE294*calcs!$BT$13</f>
        <v>#REF!</v>
      </c>
      <c r="BD298" s="220" t="e">
        <f>Scores!BF294*calcs!$BT$13</f>
        <v>#REF!</v>
      </c>
      <c r="BE298" s="220" t="e">
        <f>Scores!BG294*calcs!$BT$13</f>
        <v>#REF!</v>
      </c>
      <c r="BF298" s="220" t="e">
        <f>Scores!BH294*calcs!$BT$14</f>
        <v>#REF!</v>
      </c>
      <c r="BG298" s="220" t="e">
        <f>Scores!BI294*calcs!$BT$14</f>
        <v>#REF!</v>
      </c>
      <c r="BH298" s="220" t="e">
        <f>Scores!BJ294*calcs!$BT$14</f>
        <v>#REF!</v>
      </c>
      <c r="BI298" s="220" t="e">
        <f>Scores!BK294*calcs!$BT$14</f>
        <v>#REF!</v>
      </c>
      <c r="BJ298" s="220" t="e">
        <f>Scores!BL294*calcs!$BT$14</f>
        <v>#REF!</v>
      </c>
    </row>
    <row r="299" spans="1:62">
      <c r="A299" t="s">
        <v>604</v>
      </c>
      <c r="B299" s="16" t="s">
        <v>605</v>
      </c>
      <c r="C299" s="220" t="e">
        <f>Scores!E295*calcs!$BT$3</f>
        <v>#REF!</v>
      </c>
      <c r="D299" s="220" t="e">
        <f>Scores!F295*calcs!$BT$3</f>
        <v>#REF!</v>
      </c>
      <c r="E299" s="220" t="e">
        <f>Scores!G295*calcs!$BT$3</f>
        <v>#REF!</v>
      </c>
      <c r="F299" s="220" t="e">
        <f>Scores!H295*calcs!$BT$3</f>
        <v>#REF!</v>
      </c>
      <c r="G299" s="220" t="e">
        <f>Scores!I295*calcs!$BT$3</f>
        <v>#REF!</v>
      </c>
      <c r="H299" s="220" t="e">
        <f>Scores!J295*calcs!$BT$4</f>
        <v>#REF!</v>
      </c>
      <c r="I299" s="220" t="e">
        <f>Scores!K295*calcs!$BT$4</f>
        <v>#REF!</v>
      </c>
      <c r="J299" s="220" t="e">
        <f>Scores!L295*calcs!$BT$4</f>
        <v>#REF!</v>
      </c>
      <c r="K299" s="220" t="e">
        <f>Scores!M295*calcs!$BT$4</f>
        <v>#REF!</v>
      </c>
      <c r="L299" s="220" t="e">
        <f>Scores!N295*calcs!$BT$4</f>
        <v>#REF!</v>
      </c>
      <c r="M299" s="220" t="e">
        <f>Scores!O295*calcs!$BT$5</f>
        <v>#REF!</v>
      </c>
      <c r="N299" s="220" t="e">
        <f>Scores!P295*calcs!$BT$5</f>
        <v>#REF!</v>
      </c>
      <c r="O299" s="220" t="e">
        <f>Scores!Q295*calcs!$BT$5</f>
        <v>#REF!</v>
      </c>
      <c r="P299" s="220" t="e">
        <f>Scores!R295*calcs!$BT$5</f>
        <v>#REF!</v>
      </c>
      <c r="Q299" s="220" t="e">
        <f>Scores!S295*calcs!$BT$5</f>
        <v>#REF!</v>
      </c>
      <c r="R299" s="220" t="e">
        <f>Scores!T295*calcs!$BT$6</f>
        <v>#REF!</v>
      </c>
      <c r="S299" s="220" t="e">
        <f>Scores!U295*calcs!$BT$6</f>
        <v>#REF!</v>
      </c>
      <c r="T299" s="220" t="e">
        <f>Scores!V295*calcs!$BT$6</f>
        <v>#REF!</v>
      </c>
      <c r="U299" s="220" t="e">
        <f>Scores!W295*calcs!$BT$6</f>
        <v>#REF!</v>
      </c>
      <c r="V299" s="220" t="e">
        <f>Scores!X295*calcs!$BT$6</f>
        <v>#REF!</v>
      </c>
      <c r="W299" s="220" t="e">
        <f>Scores!Y295*calcs!$BT$7</f>
        <v>#REF!</v>
      </c>
      <c r="X299" s="220" t="e">
        <f>Scores!Z295*calcs!$BT$7</f>
        <v>#REF!</v>
      </c>
      <c r="Y299" s="220" t="e">
        <f>Scores!AA295*calcs!$BT$7</f>
        <v>#REF!</v>
      </c>
      <c r="Z299" s="220" t="e">
        <f>Scores!AB295*calcs!$BT$7</f>
        <v>#REF!</v>
      </c>
      <c r="AA299" s="220" t="e">
        <f>Scores!AC295*calcs!$BT$7</f>
        <v>#REF!</v>
      </c>
      <c r="AB299" s="220" t="e">
        <f>Scores!AD295*calcs!$BT$8</f>
        <v>#REF!</v>
      </c>
      <c r="AC299" s="220" t="e">
        <f>Scores!AE295*calcs!$BT$8</f>
        <v>#REF!</v>
      </c>
      <c r="AD299" s="220" t="e">
        <f>Scores!AF295*calcs!$BT$8</f>
        <v>#REF!</v>
      </c>
      <c r="AE299" s="220" t="e">
        <f>Scores!AG295*calcs!$BT$8</f>
        <v>#REF!</v>
      </c>
      <c r="AF299" s="220" t="e">
        <f>Scores!AH295*calcs!$BT$8</f>
        <v>#REF!</v>
      </c>
      <c r="AG299" s="220" t="e">
        <f>Scores!AI295*calcs!$BT$9</f>
        <v>#REF!</v>
      </c>
      <c r="AH299" s="220" t="e">
        <f>Scores!AJ295*calcs!$BT$9</f>
        <v>#REF!</v>
      </c>
      <c r="AI299" s="220" t="e">
        <f>Scores!AK295*calcs!$BT$9</f>
        <v>#REF!</v>
      </c>
      <c r="AJ299" s="220" t="e">
        <f>Scores!AL295*calcs!$BT$9</f>
        <v>#REF!</v>
      </c>
      <c r="AK299" s="220" t="e">
        <f>Scores!AM295*calcs!$BT$9</f>
        <v>#REF!</v>
      </c>
      <c r="AL299" s="220" t="e">
        <f>Scores!AN295*calcs!$BT$10</f>
        <v>#REF!</v>
      </c>
      <c r="AM299" s="220" t="e">
        <f>Scores!AO295*calcs!$BT$10</f>
        <v>#REF!</v>
      </c>
      <c r="AN299" s="220" t="e">
        <f>Scores!AP295*calcs!$BT$10</f>
        <v>#REF!</v>
      </c>
      <c r="AO299" s="220" t="e">
        <f>Scores!AQ295*calcs!$BT$10</f>
        <v>#REF!</v>
      </c>
      <c r="AP299" s="220" t="e">
        <f>Scores!AR295*calcs!$BT$10</f>
        <v>#REF!</v>
      </c>
      <c r="AQ299" s="220" t="e">
        <f>Scores!AS295*calcs!$BT$11</f>
        <v>#REF!</v>
      </c>
      <c r="AR299" s="220" t="e">
        <f>Scores!AT295*calcs!$BT$11</f>
        <v>#REF!</v>
      </c>
      <c r="AS299" s="220" t="e">
        <f>Scores!AU295*calcs!$BT$11</f>
        <v>#REF!</v>
      </c>
      <c r="AT299" s="220" t="e">
        <f>Scores!AV295*calcs!$BT$11</f>
        <v>#REF!</v>
      </c>
      <c r="AU299" s="220" t="e">
        <f>Scores!AW295*calcs!$BT$11</f>
        <v>#REF!</v>
      </c>
      <c r="AV299" s="220" t="e">
        <f>Scores!AX295*calcs!$BT$12</f>
        <v>#REF!</v>
      </c>
      <c r="AW299" s="220" t="e">
        <f>Scores!AY295*calcs!$BT$12</f>
        <v>#REF!</v>
      </c>
      <c r="AX299" s="220" t="e">
        <f>Scores!AZ295*calcs!$BT$12</f>
        <v>#REF!</v>
      </c>
      <c r="AY299" s="220" t="e">
        <f>Scores!BA295*calcs!$BT$12</f>
        <v>#REF!</v>
      </c>
      <c r="AZ299" s="220" t="e">
        <f>Scores!BB295*calcs!$BT$12</f>
        <v>#REF!</v>
      </c>
      <c r="BA299" s="220" t="e">
        <f>Scores!BC295*calcs!$BT$13</f>
        <v>#REF!</v>
      </c>
      <c r="BB299" s="220" t="e">
        <f>Scores!BD295*calcs!$BT$13</f>
        <v>#REF!</v>
      </c>
      <c r="BC299" s="220" t="e">
        <f>Scores!BE295*calcs!$BT$13</f>
        <v>#REF!</v>
      </c>
      <c r="BD299" s="220" t="e">
        <f>Scores!BF295*calcs!$BT$13</f>
        <v>#REF!</v>
      </c>
      <c r="BE299" s="220" t="e">
        <f>Scores!BG295*calcs!$BT$13</f>
        <v>#REF!</v>
      </c>
      <c r="BF299" s="220" t="e">
        <f>Scores!BH295*calcs!$BT$14</f>
        <v>#REF!</v>
      </c>
      <c r="BG299" s="220" t="e">
        <f>Scores!BI295*calcs!$BT$14</f>
        <v>#REF!</v>
      </c>
      <c r="BH299" s="220" t="e">
        <f>Scores!BJ295*calcs!$BT$14</f>
        <v>#REF!</v>
      </c>
      <c r="BI299" s="220" t="e">
        <f>Scores!BK295*calcs!$BT$14</f>
        <v>#REF!</v>
      </c>
      <c r="BJ299" s="220" t="e">
        <f>Scores!BL295*calcs!$BT$14</f>
        <v>#REF!</v>
      </c>
    </row>
    <row r="300" spans="1:62">
      <c r="A300" t="s">
        <v>606</v>
      </c>
      <c r="B300" s="16" t="s">
        <v>607</v>
      </c>
      <c r="C300" s="220" t="e">
        <f>Scores!E296*calcs!$BT$3</f>
        <v>#REF!</v>
      </c>
      <c r="D300" s="220" t="e">
        <f>Scores!F296*calcs!$BT$3</f>
        <v>#REF!</v>
      </c>
      <c r="E300" s="220" t="e">
        <f>Scores!G296*calcs!$BT$3</f>
        <v>#REF!</v>
      </c>
      <c r="F300" s="220" t="e">
        <f>Scores!H296*calcs!$BT$3</f>
        <v>#REF!</v>
      </c>
      <c r="G300" s="220" t="e">
        <f>Scores!I296*calcs!$BT$3</f>
        <v>#REF!</v>
      </c>
      <c r="H300" s="220" t="e">
        <f>Scores!J296*calcs!$BT$4</f>
        <v>#REF!</v>
      </c>
      <c r="I300" s="220" t="e">
        <f>Scores!K296*calcs!$BT$4</f>
        <v>#REF!</v>
      </c>
      <c r="J300" s="220" t="e">
        <f>Scores!L296*calcs!$BT$4</f>
        <v>#REF!</v>
      </c>
      <c r="K300" s="220" t="e">
        <f>Scores!M296*calcs!$BT$4</f>
        <v>#REF!</v>
      </c>
      <c r="L300" s="220" t="e">
        <f>Scores!N296*calcs!$BT$4</f>
        <v>#REF!</v>
      </c>
      <c r="M300" s="220" t="e">
        <f>Scores!O296*calcs!$BT$5</f>
        <v>#REF!</v>
      </c>
      <c r="N300" s="220" t="e">
        <f>Scores!P296*calcs!$BT$5</f>
        <v>#REF!</v>
      </c>
      <c r="O300" s="220" t="e">
        <f>Scores!Q296*calcs!$BT$5</f>
        <v>#REF!</v>
      </c>
      <c r="P300" s="220" t="e">
        <f>Scores!R296*calcs!$BT$5</f>
        <v>#REF!</v>
      </c>
      <c r="Q300" s="220" t="e">
        <f>Scores!S296*calcs!$BT$5</f>
        <v>#REF!</v>
      </c>
      <c r="R300" s="220" t="e">
        <f>Scores!T296*calcs!$BT$6</f>
        <v>#REF!</v>
      </c>
      <c r="S300" s="220" t="e">
        <f>Scores!U296*calcs!$BT$6</f>
        <v>#REF!</v>
      </c>
      <c r="T300" s="220" t="e">
        <f>Scores!V296*calcs!$BT$6</f>
        <v>#REF!</v>
      </c>
      <c r="U300" s="220" t="e">
        <f>Scores!W296*calcs!$BT$6</f>
        <v>#REF!</v>
      </c>
      <c r="V300" s="220" t="e">
        <f>Scores!X296*calcs!$BT$6</f>
        <v>#REF!</v>
      </c>
      <c r="W300" s="220" t="e">
        <f>Scores!Y296*calcs!$BT$7</f>
        <v>#REF!</v>
      </c>
      <c r="X300" s="220" t="e">
        <f>Scores!Z296*calcs!$BT$7</f>
        <v>#REF!</v>
      </c>
      <c r="Y300" s="220" t="e">
        <f>Scores!AA296*calcs!$BT$7</f>
        <v>#REF!</v>
      </c>
      <c r="Z300" s="220" t="e">
        <f>Scores!AB296*calcs!$BT$7</f>
        <v>#REF!</v>
      </c>
      <c r="AA300" s="220" t="e">
        <f>Scores!AC296*calcs!$BT$7</f>
        <v>#REF!</v>
      </c>
      <c r="AB300" s="220" t="e">
        <f>Scores!AD296*calcs!$BT$8</f>
        <v>#REF!</v>
      </c>
      <c r="AC300" s="220" t="e">
        <f>Scores!AE296*calcs!$BT$8</f>
        <v>#REF!</v>
      </c>
      <c r="AD300" s="220" t="e">
        <f>Scores!AF296*calcs!$BT$8</f>
        <v>#REF!</v>
      </c>
      <c r="AE300" s="220" t="e">
        <f>Scores!AG296*calcs!$BT$8</f>
        <v>#REF!</v>
      </c>
      <c r="AF300" s="220" t="e">
        <f>Scores!AH296*calcs!$BT$8</f>
        <v>#REF!</v>
      </c>
      <c r="AG300" s="220" t="e">
        <f>Scores!AI296*calcs!$BT$9</f>
        <v>#REF!</v>
      </c>
      <c r="AH300" s="220" t="e">
        <f>Scores!AJ296*calcs!$BT$9</f>
        <v>#REF!</v>
      </c>
      <c r="AI300" s="220" t="e">
        <f>Scores!AK296*calcs!$BT$9</f>
        <v>#REF!</v>
      </c>
      <c r="AJ300" s="220" t="e">
        <f>Scores!AL296*calcs!$BT$9</f>
        <v>#REF!</v>
      </c>
      <c r="AK300" s="220" t="e">
        <f>Scores!AM296*calcs!$BT$9</f>
        <v>#REF!</v>
      </c>
      <c r="AL300" s="220" t="e">
        <f>Scores!AN296*calcs!$BT$10</f>
        <v>#REF!</v>
      </c>
      <c r="AM300" s="220" t="e">
        <f>Scores!AO296*calcs!$BT$10</f>
        <v>#REF!</v>
      </c>
      <c r="AN300" s="220" t="e">
        <f>Scores!AP296*calcs!$BT$10</f>
        <v>#REF!</v>
      </c>
      <c r="AO300" s="220" t="e">
        <f>Scores!AQ296*calcs!$BT$10</f>
        <v>#REF!</v>
      </c>
      <c r="AP300" s="220" t="e">
        <f>Scores!AR296*calcs!$BT$10</f>
        <v>#REF!</v>
      </c>
      <c r="AQ300" s="220" t="e">
        <f>Scores!AS296*calcs!$BT$11</f>
        <v>#REF!</v>
      </c>
      <c r="AR300" s="220" t="e">
        <f>Scores!AT296*calcs!$BT$11</f>
        <v>#REF!</v>
      </c>
      <c r="AS300" s="220" t="e">
        <f>Scores!AU296*calcs!$BT$11</f>
        <v>#REF!</v>
      </c>
      <c r="AT300" s="220" t="e">
        <f>Scores!AV296*calcs!$BT$11</f>
        <v>#REF!</v>
      </c>
      <c r="AU300" s="220" t="e">
        <f>Scores!AW296*calcs!$BT$11</f>
        <v>#REF!</v>
      </c>
      <c r="AV300" s="220" t="e">
        <f>Scores!AX296*calcs!$BT$12</f>
        <v>#REF!</v>
      </c>
      <c r="AW300" s="220" t="e">
        <f>Scores!AY296*calcs!$BT$12</f>
        <v>#REF!</v>
      </c>
      <c r="AX300" s="220" t="e">
        <f>Scores!AZ296*calcs!$BT$12</f>
        <v>#REF!</v>
      </c>
      <c r="AY300" s="220" t="e">
        <f>Scores!BA296*calcs!$BT$12</f>
        <v>#REF!</v>
      </c>
      <c r="AZ300" s="220" t="e">
        <f>Scores!BB296*calcs!$BT$12</f>
        <v>#REF!</v>
      </c>
      <c r="BA300" s="220" t="e">
        <f>Scores!BC296*calcs!$BT$13</f>
        <v>#REF!</v>
      </c>
      <c r="BB300" s="220" t="e">
        <f>Scores!BD296*calcs!$BT$13</f>
        <v>#REF!</v>
      </c>
      <c r="BC300" s="220" t="e">
        <f>Scores!BE296*calcs!$BT$13</f>
        <v>#REF!</v>
      </c>
      <c r="BD300" s="220" t="e">
        <f>Scores!BF296*calcs!$BT$13</f>
        <v>#REF!</v>
      </c>
      <c r="BE300" s="220" t="e">
        <f>Scores!BG296*calcs!$BT$13</f>
        <v>#REF!</v>
      </c>
      <c r="BF300" s="220" t="e">
        <f>Scores!BH296*calcs!$BT$14</f>
        <v>#REF!</v>
      </c>
      <c r="BG300" s="220" t="e">
        <f>Scores!BI296*calcs!$BT$14</f>
        <v>#REF!</v>
      </c>
      <c r="BH300" s="220" t="e">
        <f>Scores!BJ296*calcs!$BT$14</f>
        <v>#REF!</v>
      </c>
      <c r="BI300" s="220" t="e">
        <f>Scores!BK296*calcs!$BT$14</f>
        <v>#REF!</v>
      </c>
      <c r="BJ300" s="220" t="e">
        <f>Scores!BL296*calcs!$BT$14</f>
        <v>#REF!</v>
      </c>
    </row>
    <row r="301" spans="1:62">
      <c r="A301" t="s">
        <v>608</v>
      </c>
      <c r="B301" s="16" t="s">
        <v>609</v>
      </c>
      <c r="C301" s="220" t="e">
        <f>Scores!E297*calcs!$BT$3</f>
        <v>#REF!</v>
      </c>
      <c r="D301" s="220" t="e">
        <f>Scores!F297*calcs!$BT$3</f>
        <v>#REF!</v>
      </c>
      <c r="E301" s="220" t="e">
        <f>Scores!G297*calcs!$BT$3</f>
        <v>#REF!</v>
      </c>
      <c r="F301" s="220" t="e">
        <f>Scores!H297*calcs!$BT$3</f>
        <v>#REF!</v>
      </c>
      <c r="G301" s="220" t="e">
        <f>Scores!I297*calcs!$BT$3</f>
        <v>#REF!</v>
      </c>
      <c r="H301" s="220" t="e">
        <f>Scores!J297*calcs!$BT$4</f>
        <v>#REF!</v>
      </c>
      <c r="I301" s="220" t="e">
        <f>Scores!K297*calcs!$BT$4</f>
        <v>#REF!</v>
      </c>
      <c r="J301" s="220" t="e">
        <f>Scores!L297*calcs!$BT$4</f>
        <v>#REF!</v>
      </c>
      <c r="K301" s="220" t="e">
        <f>Scores!M297*calcs!$BT$4</f>
        <v>#REF!</v>
      </c>
      <c r="L301" s="220" t="e">
        <f>Scores!N297*calcs!$BT$4</f>
        <v>#REF!</v>
      </c>
      <c r="M301" s="220" t="e">
        <f>Scores!O297*calcs!$BT$5</f>
        <v>#REF!</v>
      </c>
      <c r="N301" s="220" t="e">
        <f>Scores!P297*calcs!$BT$5</f>
        <v>#REF!</v>
      </c>
      <c r="O301" s="220" t="e">
        <f>Scores!Q297*calcs!$BT$5</f>
        <v>#REF!</v>
      </c>
      <c r="P301" s="220" t="e">
        <f>Scores!R297*calcs!$BT$5</f>
        <v>#REF!</v>
      </c>
      <c r="Q301" s="220" t="e">
        <f>Scores!S297*calcs!$BT$5</f>
        <v>#REF!</v>
      </c>
      <c r="R301" s="220" t="e">
        <f>Scores!T297*calcs!$BT$6</f>
        <v>#REF!</v>
      </c>
      <c r="S301" s="220" t="e">
        <f>Scores!U297*calcs!$BT$6</f>
        <v>#REF!</v>
      </c>
      <c r="T301" s="220" t="e">
        <f>Scores!V297*calcs!$BT$6</f>
        <v>#REF!</v>
      </c>
      <c r="U301" s="220" t="e">
        <f>Scores!W297*calcs!$BT$6</f>
        <v>#REF!</v>
      </c>
      <c r="V301" s="220" t="e">
        <f>Scores!X297*calcs!$BT$6</f>
        <v>#REF!</v>
      </c>
      <c r="W301" s="220" t="e">
        <f>Scores!Y297*calcs!$BT$7</f>
        <v>#REF!</v>
      </c>
      <c r="X301" s="220" t="e">
        <f>Scores!Z297*calcs!$BT$7</f>
        <v>#REF!</v>
      </c>
      <c r="Y301" s="220" t="e">
        <f>Scores!AA297*calcs!$BT$7</f>
        <v>#REF!</v>
      </c>
      <c r="Z301" s="220" t="e">
        <f>Scores!AB297*calcs!$BT$7</f>
        <v>#REF!</v>
      </c>
      <c r="AA301" s="220" t="e">
        <f>Scores!AC297*calcs!$BT$7</f>
        <v>#REF!</v>
      </c>
      <c r="AB301" s="220" t="e">
        <f>Scores!AD297*calcs!$BT$8</f>
        <v>#REF!</v>
      </c>
      <c r="AC301" s="220" t="e">
        <f>Scores!AE297*calcs!$BT$8</f>
        <v>#REF!</v>
      </c>
      <c r="AD301" s="220" t="e">
        <f>Scores!AF297*calcs!$BT$8</f>
        <v>#REF!</v>
      </c>
      <c r="AE301" s="220" t="e">
        <f>Scores!AG297*calcs!$BT$8</f>
        <v>#REF!</v>
      </c>
      <c r="AF301" s="220" t="e">
        <f>Scores!AH297*calcs!$BT$8</f>
        <v>#REF!</v>
      </c>
      <c r="AG301" s="220" t="e">
        <f>Scores!AI297*calcs!$BT$9</f>
        <v>#REF!</v>
      </c>
      <c r="AH301" s="220" t="e">
        <f>Scores!AJ297*calcs!$BT$9</f>
        <v>#REF!</v>
      </c>
      <c r="AI301" s="220" t="e">
        <f>Scores!AK297*calcs!$BT$9</f>
        <v>#REF!</v>
      </c>
      <c r="AJ301" s="220" t="e">
        <f>Scores!AL297*calcs!$BT$9</f>
        <v>#REF!</v>
      </c>
      <c r="AK301" s="220" t="e">
        <f>Scores!AM297*calcs!$BT$9</f>
        <v>#REF!</v>
      </c>
      <c r="AL301" s="220" t="e">
        <f>Scores!AN297*calcs!$BT$10</f>
        <v>#REF!</v>
      </c>
      <c r="AM301" s="220" t="e">
        <f>Scores!AO297*calcs!$BT$10</f>
        <v>#REF!</v>
      </c>
      <c r="AN301" s="220" t="e">
        <f>Scores!AP297*calcs!$BT$10</f>
        <v>#REF!</v>
      </c>
      <c r="AO301" s="220" t="e">
        <f>Scores!AQ297*calcs!$BT$10</f>
        <v>#REF!</v>
      </c>
      <c r="AP301" s="220" t="e">
        <f>Scores!AR297*calcs!$BT$10</f>
        <v>#REF!</v>
      </c>
      <c r="AQ301" s="220" t="e">
        <f>Scores!AS297*calcs!$BT$11</f>
        <v>#REF!</v>
      </c>
      <c r="AR301" s="220" t="e">
        <f>Scores!AT297*calcs!$BT$11</f>
        <v>#REF!</v>
      </c>
      <c r="AS301" s="220" t="e">
        <f>Scores!AU297*calcs!$BT$11</f>
        <v>#REF!</v>
      </c>
      <c r="AT301" s="220" t="e">
        <f>Scores!AV297*calcs!$BT$11</f>
        <v>#REF!</v>
      </c>
      <c r="AU301" s="220" t="e">
        <f>Scores!AW297*calcs!$BT$11</f>
        <v>#REF!</v>
      </c>
      <c r="AV301" s="220" t="e">
        <f>Scores!AX297*calcs!$BT$12</f>
        <v>#REF!</v>
      </c>
      <c r="AW301" s="220" t="e">
        <f>Scores!AY297*calcs!$BT$12</f>
        <v>#REF!</v>
      </c>
      <c r="AX301" s="220" t="e">
        <f>Scores!AZ297*calcs!$BT$12</f>
        <v>#REF!</v>
      </c>
      <c r="AY301" s="220" t="e">
        <f>Scores!BA297*calcs!$BT$12</f>
        <v>#REF!</v>
      </c>
      <c r="AZ301" s="220" t="e">
        <f>Scores!BB297*calcs!$BT$12</f>
        <v>#REF!</v>
      </c>
      <c r="BA301" s="220" t="e">
        <f>Scores!BC297*calcs!$BT$13</f>
        <v>#REF!</v>
      </c>
      <c r="BB301" s="220" t="e">
        <f>Scores!BD297*calcs!$BT$13</f>
        <v>#REF!</v>
      </c>
      <c r="BC301" s="220" t="e">
        <f>Scores!BE297*calcs!$BT$13</f>
        <v>#REF!</v>
      </c>
      <c r="BD301" s="220" t="e">
        <f>Scores!BF297*calcs!$BT$13</f>
        <v>#REF!</v>
      </c>
      <c r="BE301" s="220" t="e">
        <f>Scores!BG297*calcs!$BT$13</f>
        <v>#REF!</v>
      </c>
      <c r="BF301" s="220" t="e">
        <f>Scores!BH297*calcs!$BT$14</f>
        <v>#REF!</v>
      </c>
      <c r="BG301" s="220" t="e">
        <f>Scores!BI297*calcs!$BT$14</f>
        <v>#REF!</v>
      </c>
      <c r="BH301" s="220" t="e">
        <f>Scores!BJ297*calcs!$BT$14</f>
        <v>#REF!</v>
      </c>
      <c r="BI301" s="220" t="e">
        <f>Scores!BK297*calcs!$BT$14</f>
        <v>#REF!</v>
      </c>
      <c r="BJ301" s="220" t="e">
        <f>Scores!BL297*calcs!$BT$14</f>
        <v>#REF!</v>
      </c>
    </row>
    <row r="302" spans="1:62">
      <c r="A302" t="s">
        <v>610</v>
      </c>
      <c r="B302" s="16" t="s">
        <v>611</v>
      </c>
      <c r="C302" s="220" t="e">
        <f>Scores!E298*calcs!$BT$3</f>
        <v>#REF!</v>
      </c>
      <c r="D302" s="220" t="e">
        <f>Scores!F298*calcs!$BT$3</f>
        <v>#REF!</v>
      </c>
      <c r="E302" s="220" t="e">
        <f>Scores!G298*calcs!$BT$3</f>
        <v>#REF!</v>
      </c>
      <c r="F302" s="220" t="e">
        <f>Scores!H298*calcs!$BT$3</f>
        <v>#REF!</v>
      </c>
      <c r="G302" s="220" t="e">
        <f>Scores!I298*calcs!$BT$3</f>
        <v>#REF!</v>
      </c>
      <c r="H302" s="220" t="e">
        <f>Scores!J298*calcs!$BT$4</f>
        <v>#REF!</v>
      </c>
      <c r="I302" s="220" t="e">
        <f>Scores!K298*calcs!$BT$4</f>
        <v>#REF!</v>
      </c>
      <c r="J302" s="220" t="e">
        <f>Scores!L298*calcs!$BT$4</f>
        <v>#REF!</v>
      </c>
      <c r="K302" s="220" t="e">
        <f>Scores!M298*calcs!$BT$4</f>
        <v>#REF!</v>
      </c>
      <c r="L302" s="220" t="e">
        <f>Scores!N298*calcs!$BT$4</f>
        <v>#REF!</v>
      </c>
      <c r="M302" s="220" t="e">
        <f>Scores!O298*calcs!$BT$5</f>
        <v>#REF!</v>
      </c>
      <c r="N302" s="220" t="e">
        <f>Scores!P298*calcs!$BT$5</f>
        <v>#REF!</v>
      </c>
      <c r="O302" s="220" t="e">
        <f>Scores!Q298*calcs!$BT$5</f>
        <v>#REF!</v>
      </c>
      <c r="P302" s="220" t="e">
        <f>Scores!R298*calcs!$BT$5</f>
        <v>#REF!</v>
      </c>
      <c r="Q302" s="220" t="e">
        <f>Scores!S298*calcs!$BT$5</f>
        <v>#REF!</v>
      </c>
      <c r="R302" s="220" t="e">
        <f>Scores!T298*calcs!$BT$6</f>
        <v>#REF!</v>
      </c>
      <c r="S302" s="220" t="e">
        <f>Scores!U298*calcs!$BT$6</f>
        <v>#REF!</v>
      </c>
      <c r="T302" s="220" t="e">
        <f>Scores!V298*calcs!$BT$6</f>
        <v>#REF!</v>
      </c>
      <c r="U302" s="220" t="e">
        <f>Scores!W298*calcs!$BT$6</f>
        <v>#REF!</v>
      </c>
      <c r="V302" s="220" t="e">
        <f>Scores!X298*calcs!$BT$6</f>
        <v>#REF!</v>
      </c>
      <c r="W302" s="220" t="e">
        <f>Scores!Y298*calcs!$BT$7</f>
        <v>#REF!</v>
      </c>
      <c r="X302" s="220" t="e">
        <f>Scores!Z298*calcs!$BT$7</f>
        <v>#REF!</v>
      </c>
      <c r="Y302" s="220" t="e">
        <f>Scores!AA298*calcs!$BT$7</f>
        <v>#REF!</v>
      </c>
      <c r="Z302" s="220" t="e">
        <f>Scores!AB298*calcs!$BT$7</f>
        <v>#REF!</v>
      </c>
      <c r="AA302" s="220" t="e">
        <f>Scores!AC298*calcs!$BT$7</f>
        <v>#REF!</v>
      </c>
      <c r="AB302" s="220" t="e">
        <f>Scores!AD298*calcs!$BT$8</f>
        <v>#REF!</v>
      </c>
      <c r="AC302" s="220" t="e">
        <f>Scores!AE298*calcs!$BT$8</f>
        <v>#REF!</v>
      </c>
      <c r="AD302" s="220" t="e">
        <f>Scores!AF298*calcs!$BT$8</f>
        <v>#REF!</v>
      </c>
      <c r="AE302" s="220" t="e">
        <f>Scores!AG298*calcs!$BT$8</f>
        <v>#REF!</v>
      </c>
      <c r="AF302" s="220" t="e">
        <f>Scores!AH298*calcs!$BT$8</f>
        <v>#REF!</v>
      </c>
      <c r="AG302" s="220" t="e">
        <f>Scores!AI298*calcs!$BT$9</f>
        <v>#REF!</v>
      </c>
      <c r="AH302" s="220" t="e">
        <f>Scores!AJ298*calcs!$BT$9</f>
        <v>#REF!</v>
      </c>
      <c r="AI302" s="220" t="e">
        <f>Scores!AK298*calcs!$BT$9</f>
        <v>#REF!</v>
      </c>
      <c r="AJ302" s="220" t="e">
        <f>Scores!AL298*calcs!$BT$9</f>
        <v>#REF!</v>
      </c>
      <c r="AK302" s="220" t="e">
        <f>Scores!AM298*calcs!$BT$9</f>
        <v>#REF!</v>
      </c>
      <c r="AL302" s="220" t="e">
        <f>Scores!AN298*calcs!$BT$10</f>
        <v>#REF!</v>
      </c>
      <c r="AM302" s="220" t="e">
        <f>Scores!AO298*calcs!$BT$10</f>
        <v>#REF!</v>
      </c>
      <c r="AN302" s="220" t="e">
        <f>Scores!AP298*calcs!$BT$10</f>
        <v>#REF!</v>
      </c>
      <c r="AO302" s="220" t="e">
        <f>Scores!AQ298*calcs!$BT$10</f>
        <v>#REF!</v>
      </c>
      <c r="AP302" s="220" t="e">
        <f>Scores!AR298*calcs!$BT$10</f>
        <v>#REF!</v>
      </c>
      <c r="AQ302" s="220" t="e">
        <f>Scores!AS298*calcs!$BT$11</f>
        <v>#REF!</v>
      </c>
      <c r="AR302" s="220" t="e">
        <f>Scores!AT298*calcs!$BT$11</f>
        <v>#REF!</v>
      </c>
      <c r="AS302" s="220" t="e">
        <f>Scores!AU298*calcs!$BT$11</f>
        <v>#REF!</v>
      </c>
      <c r="AT302" s="220" t="e">
        <f>Scores!AV298*calcs!$BT$11</f>
        <v>#REF!</v>
      </c>
      <c r="AU302" s="220" t="e">
        <f>Scores!AW298*calcs!$BT$11</f>
        <v>#REF!</v>
      </c>
      <c r="AV302" s="220" t="e">
        <f>Scores!AX298*calcs!$BT$12</f>
        <v>#REF!</v>
      </c>
      <c r="AW302" s="220" t="e">
        <f>Scores!AY298*calcs!$BT$12</f>
        <v>#REF!</v>
      </c>
      <c r="AX302" s="220" t="e">
        <f>Scores!AZ298*calcs!$BT$12</f>
        <v>#REF!</v>
      </c>
      <c r="AY302" s="220" t="e">
        <f>Scores!BA298*calcs!$BT$12</f>
        <v>#REF!</v>
      </c>
      <c r="AZ302" s="220" t="e">
        <f>Scores!BB298*calcs!$BT$12</f>
        <v>#REF!</v>
      </c>
      <c r="BA302" s="220" t="e">
        <f>Scores!BC298*calcs!$BT$13</f>
        <v>#REF!</v>
      </c>
      <c r="BB302" s="220" t="e">
        <f>Scores!BD298*calcs!$BT$13</f>
        <v>#REF!</v>
      </c>
      <c r="BC302" s="220" t="e">
        <f>Scores!BE298*calcs!$BT$13</f>
        <v>#REF!</v>
      </c>
      <c r="BD302" s="220" t="e">
        <f>Scores!BF298*calcs!$BT$13</f>
        <v>#REF!</v>
      </c>
      <c r="BE302" s="220" t="e">
        <f>Scores!BG298*calcs!$BT$13</f>
        <v>#REF!</v>
      </c>
      <c r="BF302" s="220" t="e">
        <f>Scores!BH298*calcs!$BT$14</f>
        <v>#REF!</v>
      </c>
      <c r="BG302" s="220" t="e">
        <f>Scores!BI298*calcs!$BT$14</f>
        <v>#REF!</v>
      </c>
      <c r="BH302" s="220" t="e">
        <f>Scores!BJ298*calcs!$BT$14</f>
        <v>#REF!</v>
      </c>
      <c r="BI302" s="220" t="e">
        <f>Scores!BK298*calcs!$BT$14</f>
        <v>#REF!</v>
      </c>
      <c r="BJ302" s="220" t="e">
        <f>Scores!BL298*calcs!$BT$14</f>
        <v>#REF!</v>
      </c>
    </row>
    <row r="303" spans="1:62">
      <c r="A303" t="s">
        <v>612</v>
      </c>
      <c r="B303" s="16" t="s">
        <v>613</v>
      </c>
      <c r="C303" s="220" t="e">
        <f>Scores!E299*calcs!$BT$3</f>
        <v>#REF!</v>
      </c>
      <c r="D303" s="220" t="e">
        <f>Scores!F299*calcs!$BT$3</f>
        <v>#REF!</v>
      </c>
      <c r="E303" s="220" t="e">
        <f>Scores!G299*calcs!$BT$3</f>
        <v>#REF!</v>
      </c>
      <c r="F303" s="220" t="e">
        <f>Scores!H299*calcs!$BT$3</f>
        <v>#REF!</v>
      </c>
      <c r="G303" s="220" t="e">
        <f>Scores!I299*calcs!$BT$3</f>
        <v>#REF!</v>
      </c>
      <c r="H303" s="220" t="e">
        <f>Scores!J299*calcs!$BT$4</f>
        <v>#REF!</v>
      </c>
      <c r="I303" s="220" t="e">
        <f>Scores!K299*calcs!$BT$4</f>
        <v>#REF!</v>
      </c>
      <c r="J303" s="220" t="e">
        <f>Scores!L299*calcs!$BT$4</f>
        <v>#REF!</v>
      </c>
      <c r="K303" s="220" t="e">
        <f>Scores!M299*calcs!$BT$4</f>
        <v>#REF!</v>
      </c>
      <c r="L303" s="220" t="e">
        <f>Scores!N299*calcs!$BT$4</f>
        <v>#REF!</v>
      </c>
      <c r="M303" s="220" t="e">
        <f>Scores!O299*calcs!$BT$5</f>
        <v>#REF!</v>
      </c>
      <c r="N303" s="220" t="e">
        <f>Scores!P299*calcs!$BT$5</f>
        <v>#REF!</v>
      </c>
      <c r="O303" s="220" t="e">
        <f>Scores!Q299*calcs!$BT$5</f>
        <v>#REF!</v>
      </c>
      <c r="P303" s="220" t="e">
        <f>Scores!R299*calcs!$BT$5</f>
        <v>#REF!</v>
      </c>
      <c r="Q303" s="220" t="e">
        <f>Scores!S299*calcs!$BT$5</f>
        <v>#REF!</v>
      </c>
      <c r="R303" s="220" t="e">
        <f>Scores!T299*calcs!$BT$6</f>
        <v>#REF!</v>
      </c>
      <c r="S303" s="220" t="e">
        <f>Scores!U299*calcs!$BT$6</f>
        <v>#REF!</v>
      </c>
      <c r="T303" s="220" t="e">
        <f>Scores!V299*calcs!$BT$6</f>
        <v>#REF!</v>
      </c>
      <c r="U303" s="220" t="e">
        <f>Scores!W299*calcs!$BT$6</f>
        <v>#REF!</v>
      </c>
      <c r="V303" s="220" t="e">
        <f>Scores!X299*calcs!$BT$6</f>
        <v>#REF!</v>
      </c>
      <c r="W303" s="220" t="e">
        <f>Scores!Y299*calcs!$BT$7</f>
        <v>#REF!</v>
      </c>
      <c r="X303" s="220" t="e">
        <f>Scores!Z299*calcs!$BT$7</f>
        <v>#REF!</v>
      </c>
      <c r="Y303" s="220" t="e">
        <f>Scores!AA299*calcs!$BT$7</f>
        <v>#REF!</v>
      </c>
      <c r="Z303" s="220" t="e">
        <f>Scores!AB299*calcs!$BT$7</f>
        <v>#REF!</v>
      </c>
      <c r="AA303" s="220" t="e">
        <f>Scores!AC299*calcs!$BT$7</f>
        <v>#REF!</v>
      </c>
      <c r="AB303" s="220" t="e">
        <f>Scores!AD299*calcs!$BT$8</f>
        <v>#REF!</v>
      </c>
      <c r="AC303" s="220" t="e">
        <f>Scores!AE299*calcs!$BT$8</f>
        <v>#REF!</v>
      </c>
      <c r="AD303" s="220" t="e">
        <f>Scores!AF299*calcs!$BT$8</f>
        <v>#REF!</v>
      </c>
      <c r="AE303" s="220" t="e">
        <f>Scores!AG299*calcs!$BT$8</f>
        <v>#REF!</v>
      </c>
      <c r="AF303" s="220" t="e">
        <f>Scores!AH299*calcs!$BT$8</f>
        <v>#REF!</v>
      </c>
      <c r="AG303" s="220" t="e">
        <f>Scores!AI299*calcs!$BT$9</f>
        <v>#REF!</v>
      </c>
      <c r="AH303" s="220" t="e">
        <f>Scores!AJ299*calcs!$BT$9</f>
        <v>#REF!</v>
      </c>
      <c r="AI303" s="220" t="e">
        <f>Scores!AK299*calcs!$BT$9</f>
        <v>#REF!</v>
      </c>
      <c r="AJ303" s="220" t="e">
        <f>Scores!AL299*calcs!$BT$9</f>
        <v>#REF!</v>
      </c>
      <c r="AK303" s="220" t="e">
        <f>Scores!AM299*calcs!$BT$9</f>
        <v>#REF!</v>
      </c>
      <c r="AL303" s="220" t="e">
        <f>Scores!AN299*calcs!$BT$10</f>
        <v>#REF!</v>
      </c>
      <c r="AM303" s="220" t="e">
        <f>Scores!AO299*calcs!$BT$10</f>
        <v>#REF!</v>
      </c>
      <c r="AN303" s="220" t="e">
        <f>Scores!AP299*calcs!$BT$10</f>
        <v>#REF!</v>
      </c>
      <c r="AO303" s="220" t="e">
        <f>Scores!AQ299*calcs!$BT$10</f>
        <v>#REF!</v>
      </c>
      <c r="AP303" s="220" t="e">
        <f>Scores!AR299*calcs!$BT$10</f>
        <v>#REF!</v>
      </c>
      <c r="AQ303" s="220" t="e">
        <f>Scores!AS299*calcs!$BT$11</f>
        <v>#REF!</v>
      </c>
      <c r="AR303" s="220" t="e">
        <f>Scores!AT299*calcs!$BT$11</f>
        <v>#REF!</v>
      </c>
      <c r="AS303" s="220" t="e">
        <f>Scores!AU299*calcs!$BT$11</f>
        <v>#REF!</v>
      </c>
      <c r="AT303" s="220" t="e">
        <f>Scores!AV299*calcs!$BT$11</f>
        <v>#REF!</v>
      </c>
      <c r="AU303" s="220" t="e">
        <f>Scores!AW299*calcs!$BT$11</f>
        <v>#REF!</v>
      </c>
      <c r="AV303" s="220" t="e">
        <f>Scores!AX299*calcs!$BT$12</f>
        <v>#REF!</v>
      </c>
      <c r="AW303" s="220" t="e">
        <f>Scores!AY299*calcs!$BT$12</f>
        <v>#REF!</v>
      </c>
      <c r="AX303" s="220" t="e">
        <f>Scores!AZ299*calcs!$BT$12</f>
        <v>#REF!</v>
      </c>
      <c r="AY303" s="220" t="e">
        <f>Scores!BA299*calcs!$BT$12</f>
        <v>#REF!</v>
      </c>
      <c r="AZ303" s="220" t="e">
        <f>Scores!BB299*calcs!$BT$12</f>
        <v>#REF!</v>
      </c>
      <c r="BA303" s="220" t="e">
        <f>Scores!BC299*calcs!$BT$13</f>
        <v>#REF!</v>
      </c>
      <c r="BB303" s="220" t="e">
        <f>Scores!BD299*calcs!$BT$13</f>
        <v>#REF!</v>
      </c>
      <c r="BC303" s="220" t="e">
        <f>Scores!BE299*calcs!$BT$13</f>
        <v>#REF!</v>
      </c>
      <c r="BD303" s="220" t="e">
        <f>Scores!BF299*calcs!$BT$13</f>
        <v>#REF!</v>
      </c>
      <c r="BE303" s="220" t="e">
        <f>Scores!BG299*calcs!$BT$13</f>
        <v>#REF!</v>
      </c>
      <c r="BF303" s="220" t="e">
        <f>Scores!BH299*calcs!$BT$14</f>
        <v>#REF!</v>
      </c>
      <c r="BG303" s="220" t="e">
        <f>Scores!BI299*calcs!$BT$14</f>
        <v>#REF!</v>
      </c>
      <c r="BH303" s="220" t="e">
        <f>Scores!BJ299*calcs!$BT$14</f>
        <v>#REF!</v>
      </c>
      <c r="BI303" s="220" t="e">
        <f>Scores!BK299*calcs!$BT$14</f>
        <v>#REF!</v>
      </c>
      <c r="BJ303" s="220" t="e">
        <f>Scores!BL299*calcs!$BT$14</f>
        <v>#REF!</v>
      </c>
    </row>
    <row r="304" spans="1:62">
      <c r="A304" t="s">
        <v>614</v>
      </c>
      <c r="B304" s="16" t="s">
        <v>615</v>
      </c>
      <c r="C304" s="220" t="e">
        <f>Scores!E300*calcs!$BT$3</f>
        <v>#REF!</v>
      </c>
      <c r="D304" s="220" t="e">
        <f>Scores!F300*calcs!$BT$3</f>
        <v>#REF!</v>
      </c>
      <c r="E304" s="220" t="e">
        <f>Scores!G300*calcs!$BT$3</f>
        <v>#REF!</v>
      </c>
      <c r="F304" s="220" t="e">
        <f>Scores!H300*calcs!$BT$3</f>
        <v>#REF!</v>
      </c>
      <c r="G304" s="220" t="e">
        <f>Scores!I300*calcs!$BT$3</f>
        <v>#REF!</v>
      </c>
      <c r="H304" s="220" t="e">
        <f>Scores!J300*calcs!$BT$4</f>
        <v>#REF!</v>
      </c>
      <c r="I304" s="220" t="e">
        <f>Scores!K300*calcs!$BT$4</f>
        <v>#REF!</v>
      </c>
      <c r="J304" s="220" t="e">
        <f>Scores!L300*calcs!$BT$4</f>
        <v>#REF!</v>
      </c>
      <c r="K304" s="220" t="e">
        <f>Scores!M300*calcs!$BT$4</f>
        <v>#REF!</v>
      </c>
      <c r="L304" s="220" t="e">
        <f>Scores!N300*calcs!$BT$4</f>
        <v>#REF!</v>
      </c>
      <c r="M304" s="220" t="e">
        <f>Scores!O300*calcs!$BT$5</f>
        <v>#REF!</v>
      </c>
      <c r="N304" s="220" t="e">
        <f>Scores!P300*calcs!$BT$5</f>
        <v>#REF!</v>
      </c>
      <c r="O304" s="220" t="e">
        <f>Scores!Q300*calcs!$BT$5</f>
        <v>#REF!</v>
      </c>
      <c r="P304" s="220" t="e">
        <f>Scores!R300*calcs!$BT$5</f>
        <v>#REF!</v>
      </c>
      <c r="Q304" s="220" t="e">
        <f>Scores!S300*calcs!$BT$5</f>
        <v>#REF!</v>
      </c>
      <c r="R304" s="220" t="e">
        <f>Scores!T300*calcs!$BT$6</f>
        <v>#REF!</v>
      </c>
      <c r="S304" s="220" t="e">
        <f>Scores!U300*calcs!$BT$6</f>
        <v>#REF!</v>
      </c>
      <c r="T304" s="220" t="e">
        <f>Scores!V300*calcs!$BT$6</f>
        <v>#REF!</v>
      </c>
      <c r="U304" s="220" t="e">
        <f>Scores!W300*calcs!$BT$6</f>
        <v>#REF!</v>
      </c>
      <c r="V304" s="220" t="e">
        <f>Scores!X300*calcs!$BT$6</f>
        <v>#REF!</v>
      </c>
      <c r="W304" s="220" t="e">
        <f>Scores!Y300*calcs!$BT$7</f>
        <v>#REF!</v>
      </c>
      <c r="X304" s="220" t="e">
        <f>Scores!Z300*calcs!$BT$7</f>
        <v>#REF!</v>
      </c>
      <c r="Y304" s="220" t="e">
        <f>Scores!AA300*calcs!$BT$7</f>
        <v>#REF!</v>
      </c>
      <c r="Z304" s="220" t="e">
        <f>Scores!AB300*calcs!$BT$7</f>
        <v>#REF!</v>
      </c>
      <c r="AA304" s="220" t="e">
        <f>Scores!AC300*calcs!$BT$7</f>
        <v>#REF!</v>
      </c>
      <c r="AB304" s="220" t="e">
        <f>Scores!AD300*calcs!$BT$8</f>
        <v>#REF!</v>
      </c>
      <c r="AC304" s="220" t="e">
        <f>Scores!AE300*calcs!$BT$8</f>
        <v>#REF!</v>
      </c>
      <c r="AD304" s="220" t="e">
        <f>Scores!AF300*calcs!$BT$8</f>
        <v>#REF!</v>
      </c>
      <c r="AE304" s="220" t="e">
        <f>Scores!AG300*calcs!$BT$8</f>
        <v>#REF!</v>
      </c>
      <c r="AF304" s="220" t="e">
        <f>Scores!AH300*calcs!$BT$8</f>
        <v>#REF!</v>
      </c>
      <c r="AG304" s="220" t="e">
        <f>Scores!AI300*calcs!$BT$9</f>
        <v>#REF!</v>
      </c>
      <c r="AH304" s="220" t="e">
        <f>Scores!AJ300*calcs!$BT$9</f>
        <v>#REF!</v>
      </c>
      <c r="AI304" s="220" t="e">
        <f>Scores!AK300*calcs!$BT$9</f>
        <v>#REF!</v>
      </c>
      <c r="AJ304" s="220" t="e">
        <f>Scores!AL300*calcs!$BT$9</f>
        <v>#REF!</v>
      </c>
      <c r="AK304" s="220" t="e">
        <f>Scores!AM300*calcs!$BT$9</f>
        <v>#REF!</v>
      </c>
      <c r="AL304" s="220" t="e">
        <f>Scores!AN300*calcs!$BT$10</f>
        <v>#REF!</v>
      </c>
      <c r="AM304" s="220" t="e">
        <f>Scores!AO300*calcs!$BT$10</f>
        <v>#REF!</v>
      </c>
      <c r="AN304" s="220" t="e">
        <f>Scores!AP300*calcs!$BT$10</f>
        <v>#REF!</v>
      </c>
      <c r="AO304" s="220" t="e">
        <f>Scores!AQ300*calcs!$BT$10</f>
        <v>#REF!</v>
      </c>
      <c r="AP304" s="220" t="e">
        <f>Scores!AR300*calcs!$BT$10</f>
        <v>#REF!</v>
      </c>
      <c r="AQ304" s="220" t="e">
        <f>Scores!AS300*calcs!$BT$11</f>
        <v>#REF!</v>
      </c>
      <c r="AR304" s="220" t="e">
        <f>Scores!AT300*calcs!$BT$11</f>
        <v>#REF!</v>
      </c>
      <c r="AS304" s="220" t="e">
        <f>Scores!AU300*calcs!$BT$11</f>
        <v>#REF!</v>
      </c>
      <c r="AT304" s="220" t="e">
        <f>Scores!AV300*calcs!$BT$11</f>
        <v>#REF!</v>
      </c>
      <c r="AU304" s="220" t="e">
        <f>Scores!AW300*calcs!$BT$11</f>
        <v>#REF!</v>
      </c>
      <c r="AV304" s="220" t="e">
        <f>Scores!AX300*calcs!$BT$12</f>
        <v>#REF!</v>
      </c>
      <c r="AW304" s="220" t="e">
        <f>Scores!AY300*calcs!$BT$12</f>
        <v>#REF!</v>
      </c>
      <c r="AX304" s="220" t="e">
        <f>Scores!AZ300*calcs!$BT$12</f>
        <v>#REF!</v>
      </c>
      <c r="AY304" s="220" t="e">
        <f>Scores!BA300*calcs!$BT$12</f>
        <v>#REF!</v>
      </c>
      <c r="AZ304" s="220" t="e">
        <f>Scores!BB300*calcs!$BT$12</f>
        <v>#REF!</v>
      </c>
      <c r="BA304" s="220" t="e">
        <f>Scores!BC300*calcs!$BT$13</f>
        <v>#REF!</v>
      </c>
      <c r="BB304" s="220" t="e">
        <f>Scores!BD300*calcs!$BT$13</f>
        <v>#REF!</v>
      </c>
      <c r="BC304" s="220" t="e">
        <f>Scores!BE300*calcs!$BT$13</f>
        <v>#REF!</v>
      </c>
      <c r="BD304" s="220" t="e">
        <f>Scores!BF300*calcs!$BT$13</f>
        <v>#REF!</v>
      </c>
      <c r="BE304" s="220" t="e">
        <f>Scores!BG300*calcs!$BT$13</f>
        <v>#REF!</v>
      </c>
      <c r="BF304" s="220" t="e">
        <f>Scores!BH300*calcs!$BT$14</f>
        <v>#REF!</v>
      </c>
      <c r="BG304" s="220" t="e">
        <f>Scores!BI300*calcs!$BT$14</f>
        <v>#REF!</v>
      </c>
      <c r="BH304" s="220" t="e">
        <f>Scores!BJ300*calcs!$BT$14</f>
        <v>#REF!</v>
      </c>
      <c r="BI304" s="220" t="e">
        <f>Scores!BK300*calcs!$BT$14</f>
        <v>#REF!</v>
      </c>
      <c r="BJ304" s="220" t="e">
        <f>Scores!BL300*calcs!$BT$14</f>
        <v>#REF!</v>
      </c>
    </row>
    <row r="305" spans="1:62">
      <c r="A305" t="s">
        <v>616</v>
      </c>
      <c r="B305" s="16" t="s">
        <v>617</v>
      </c>
      <c r="C305" s="220" t="e">
        <f>Scores!E301*calcs!$BT$3</f>
        <v>#REF!</v>
      </c>
      <c r="D305" s="220" t="e">
        <f>Scores!F301*calcs!$BT$3</f>
        <v>#REF!</v>
      </c>
      <c r="E305" s="220" t="e">
        <f>Scores!G301*calcs!$BT$3</f>
        <v>#REF!</v>
      </c>
      <c r="F305" s="220" t="e">
        <f>Scores!H301*calcs!$BT$3</f>
        <v>#REF!</v>
      </c>
      <c r="G305" s="220" t="e">
        <f>Scores!I301*calcs!$BT$3</f>
        <v>#REF!</v>
      </c>
      <c r="H305" s="220" t="e">
        <f>Scores!J301*calcs!$BT$4</f>
        <v>#REF!</v>
      </c>
      <c r="I305" s="220" t="e">
        <f>Scores!K301*calcs!$BT$4</f>
        <v>#REF!</v>
      </c>
      <c r="J305" s="220" t="e">
        <f>Scores!L301*calcs!$BT$4</f>
        <v>#REF!</v>
      </c>
      <c r="K305" s="220" t="e">
        <f>Scores!M301*calcs!$BT$4</f>
        <v>#REF!</v>
      </c>
      <c r="L305" s="220" t="e">
        <f>Scores!N301*calcs!$BT$4</f>
        <v>#REF!</v>
      </c>
      <c r="M305" s="220" t="e">
        <f>Scores!O301*calcs!$BT$5</f>
        <v>#REF!</v>
      </c>
      <c r="N305" s="220" t="e">
        <f>Scores!P301*calcs!$BT$5</f>
        <v>#REF!</v>
      </c>
      <c r="O305" s="220" t="e">
        <f>Scores!Q301*calcs!$BT$5</f>
        <v>#REF!</v>
      </c>
      <c r="P305" s="220" t="e">
        <f>Scores!R301*calcs!$BT$5</f>
        <v>#REF!</v>
      </c>
      <c r="Q305" s="220" t="e">
        <f>Scores!S301*calcs!$BT$5</f>
        <v>#REF!</v>
      </c>
      <c r="R305" s="220" t="e">
        <f>Scores!T301*calcs!$BT$6</f>
        <v>#REF!</v>
      </c>
      <c r="S305" s="220" t="e">
        <f>Scores!U301*calcs!$BT$6</f>
        <v>#REF!</v>
      </c>
      <c r="T305" s="220" t="e">
        <f>Scores!V301*calcs!$BT$6</f>
        <v>#REF!</v>
      </c>
      <c r="U305" s="220" t="e">
        <f>Scores!W301*calcs!$BT$6</f>
        <v>#REF!</v>
      </c>
      <c r="V305" s="220" t="e">
        <f>Scores!X301*calcs!$BT$6</f>
        <v>#REF!</v>
      </c>
      <c r="W305" s="220" t="e">
        <f>Scores!Y301*calcs!$BT$7</f>
        <v>#REF!</v>
      </c>
      <c r="X305" s="220" t="e">
        <f>Scores!Z301*calcs!$BT$7</f>
        <v>#REF!</v>
      </c>
      <c r="Y305" s="220" t="e">
        <f>Scores!AA301*calcs!$BT$7</f>
        <v>#REF!</v>
      </c>
      <c r="Z305" s="220" t="e">
        <f>Scores!AB301*calcs!$BT$7</f>
        <v>#REF!</v>
      </c>
      <c r="AA305" s="220" t="e">
        <f>Scores!AC301*calcs!$BT$7</f>
        <v>#REF!</v>
      </c>
      <c r="AB305" s="220" t="e">
        <f>Scores!AD301*calcs!$BT$8</f>
        <v>#REF!</v>
      </c>
      <c r="AC305" s="220" t="e">
        <f>Scores!AE301*calcs!$BT$8</f>
        <v>#REF!</v>
      </c>
      <c r="AD305" s="220" t="e">
        <f>Scores!AF301*calcs!$BT$8</f>
        <v>#REF!</v>
      </c>
      <c r="AE305" s="220" t="e">
        <f>Scores!AG301*calcs!$BT$8</f>
        <v>#REF!</v>
      </c>
      <c r="AF305" s="220" t="e">
        <f>Scores!AH301*calcs!$BT$8</f>
        <v>#REF!</v>
      </c>
      <c r="AG305" s="220" t="e">
        <f>Scores!AI301*calcs!$BT$9</f>
        <v>#REF!</v>
      </c>
      <c r="AH305" s="220" t="e">
        <f>Scores!AJ301*calcs!$BT$9</f>
        <v>#REF!</v>
      </c>
      <c r="AI305" s="220" t="e">
        <f>Scores!AK301*calcs!$BT$9</f>
        <v>#REF!</v>
      </c>
      <c r="AJ305" s="220" t="e">
        <f>Scores!AL301*calcs!$BT$9</f>
        <v>#REF!</v>
      </c>
      <c r="AK305" s="220" t="e">
        <f>Scores!AM301*calcs!$BT$9</f>
        <v>#REF!</v>
      </c>
      <c r="AL305" s="220" t="e">
        <f>Scores!AN301*calcs!$BT$10</f>
        <v>#REF!</v>
      </c>
      <c r="AM305" s="220" t="e">
        <f>Scores!AO301*calcs!$BT$10</f>
        <v>#REF!</v>
      </c>
      <c r="AN305" s="220" t="e">
        <f>Scores!AP301*calcs!$BT$10</f>
        <v>#REF!</v>
      </c>
      <c r="AO305" s="220" t="e">
        <f>Scores!AQ301*calcs!$BT$10</f>
        <v>#REF!</v>
      </c>
      <c r="AP305" s="220" t="e">
        <f>Scores!AR301*calcs!$BT$10</f>
        <v>#REF!</v>
      </c>
      <c r="AQ305" s="220" t="e">
        <f>Scores!AS301*calcs!$BT$11</f>
        <v>#REF!</v>
      </c>
      <c r="AR305" s="220" t="e">
        <f>Scores!AT301*calcs!$BT$11</f>
        <v>#REF!</v>
      </c>
      <c r="AS305" s="220" t="e">
        <f>Scores!AU301*calcs!$BT$11</f>
        <v>#REF!</v>
      </c>
      <c r="AT305" s="220" t="e">
        <f>Scores!AV301*calcs!$BT$11</f>
        <v>#REF!</v>
      </c>
      <c r="AU305" s="220" t="e">
        <f>Scores!AW301*calcs!$BT$11</f>
        <v>#REF!</v>
      </c>
      <c r="AV305" s="220" t="e">
        <f>Scores!AX301*calcs!$BT$12</f>
        <v>#REF!</v>
      </c>
      <c r="AW305" s="220" t="e">
        <f>Scores!AY301*calcs!$BT$12</f>
        <v>#REF!</v>
      </c>
      <c r="AX305" s="220" t="e">
        <f>Scores!AZ301*calcs!$BT$12</f>
        <v>#REF!</v>
      </c>
      <c r="AY305" s="220" t="e">
        <f>Scores!BA301*calcs!$BT$12</f>
        <v>#REF!</v>
      </c>
      <c r="AZ305" s="220" t="e">
        <f>Scores!BB301*calcs!$BT$12</f>
        <v>#REF!</v>
      </c>
      <c r="BA305" s="220" t="e">
        <f>Scores!BC301*calcs!$BT$13</f>
        <v>#REF!</v>
      </c>
      <c r="BB305" s="220" t="e">
        <f>Scores!BD301*calcs!$BT$13</f>
        <v>#REF!</v>
      </c>
      <c r="BC305" s="220" t="e">
        <f>Scores!BE301*calcs!$BT$13</f>
        <v>#REF!</v>
      </c>
      <c r="BD305" s="220" t="e">
        <f>Scores!BF301*calcs!$BT$13</f>
        <v>#REF!</v>
      </c>
      <c r="BE305" s="220" t="e">
        <f>Scores!BG301*calcs!$BT$13</f>
        <v>#REF!</v>
      </c>
      <c r="BF305" s="220" t="e">
        <f>Scores!BH301*calcs!$BT$14</f>
        <v>#REF!</v>
      </c>
      <c r="BG305" s="220" t="e">
        <f>Scores!BI301*calcs!$BT$14</f>
        <v>#REF!</v>
      </c>
      <c r="BH305" s="220" t="e">
        <f>Scores!BJ301*calcs!$BT$14</f>
        <v>#REF!</v>
      </c>
      <c r="BI305" s="220" t="e">
        <f>Scores!BK301*calcs!$BT$14</f>
        <v>#REF!</v>
      </c>
      <c r="BJ305" s="220" t="e">
        <f>Scores!BL301*calcs!$BT$14</f>
        <v>#REF!</v>
      </c>
    </row>
    <row r="306" spans="1:62">
      <c r="A306" t="s">
        <v>618</v>
      </c>
      <c r="B306" s="16" t="s">
        <v>150</v>
      </c>
      <c r="C306" s="220" t="e">
        <f>Scores!E302*calcs!$BT$3</f>
        <v>#REF!</v>
      </c>
      <c r="D306" s="220" t="e">
        <f>Scores!F302*calcs!$BT$3</f>
        <v>#REF!</v>
      </c>
      <c r="E306" s="220" t="e">
        <f>Scores!G302*calcs!$BT$3</f>
        <v>#REF!</v>
      </c>
      <c r="F306" s="220" t="e">
        <f>Scores!H302*calcs!$BT$3</f>
        <v>#REF!</v>
      </c>
      <c r="G306" s="220" t="e">
        <f>Scores!I302*calcs!$BT$3</f>
        <v>#REF!</v>
      </c>
      <c r="H306" s="220" t="e">
        <f>Scores!J302*calcs!$BT$4</f>
        <v>#REF!</v>
      </c>
      <c r="I306" s="220" t="e">
        <f>Scores!K302*calcs!$BT$4</f>
        <v>#REF!</v>
      </c>
      <c r="J306" s="220" t="e">
        <f>Scores!L302*calcs!$BT$4</f>
        <v>#REF!</v>
      </c>
      <c r="K306" s="220" t="e">
        <f>Scores!M302*calcs!$BT$4</f>
        <v>#REF!</v>
      </c>
      <c r="L306" s="220" t="e">
        <f>Scores!N302*calcs!$BT$4</f>
        <v>#REF!</v>
      </c>
      <c r="M306" s="220" t="e">
        <f>Scores!O302*calcs!$BT$5</f>
        <v>#REF!</v>
      </c>
      <c r="N306" s="220" t="e">
        <f>Scores!P302*calcs!$BT$5</f>
        <v>#REF!</v>
      </c>
      <c r="O306" s="220" t="e">
        <f>Scores!Q302*calcs!$BT$5</f>
        <v>#REF!</v>
      </c>
      <c r="P306" s="220" t="e">
        <f>Scores!R302*calcs!$BT$5</f>
        <v>#REF!</v>
      </c>
      <c r="Q306" s="220" t="e">
        <f>Scores!S302*calcs!$BT$5</f>
        <v>#REF!</v>
      </c>
      <c r="R306" s="220" t="e">
        <f>Scores!T302*calcs!$BT$6</f>
        <v>#REF!</v>
      </c>
      <c r="S306" s="220" t="e">
        <f>Scores!U302*calcs!$BT$6</f>
        <v>#REF!</v>
      </c>
      <c r="T306" s="220" t="e">
        <f>Scores!V302*calcs!$BT$6</f>
        <v>#REF!</v>
      </c>
      <c r="U306" s="220" t="e">
        <f>Scores!W302*calcs!$BT$6</f>
        <v>#REF!</v>
      </c>
      <c r="V306" s="220" t="e">
        <f>Scores!X302*calcs!$BT$6</f>
        <v>#REF!</v>
      </c>
      <c r="W306" s="220" t="e">
        <f>Scores!Y302*calcs!$BT$7</f>
        <v>#REF!</v>
      </c>
      <c r="X306" s="220" t="e">
        <f>Scores!Z302*calcs!$BT$7</f>
        <v>#REF!</v>
      </c>
      <c r="Y306" s="220" t="e">
        <f>Scores!AA302*calcs!$BT$7</f>
        <v>#REF!</v>
      </c>
      <c r="Z306" s="220" t="e">
        <f>Scores!AB302*calcs!$BT$7</f>
        <v>#REF!</v>
      </c>
      <c r="AA306" s="220" t="e">
        <f>Scores!AC302*calcs!$BT$7</f>
        <v>#REF!</v>
      </c>
      <c r="AB306" s="220" t="e">
        <f>Scores!AD302*calcs!$BT$8</f>
        <v>#REF!</v>
      </c>
      <c r="AC306" s="220" t="e">
        <f>Scores!AE302*calcs!$BT$8</f>
        <v>#REF!</v>
      </c>
      <c r="AD306" s="220" t="e">
        <f>Scores!AF302*calcs!$BT$8</f>
        <v>#REF!</v>
      </c>
      <c r="AE306" s="220" t="e">
        <f>Scores!AG302*calcs!$BT$8</f>
        <v>#REF!</v>
      </c>
      <c r="AF306" s="220" t="e">
        <f>Scores!AH302*calcs!$BT$8</f>
        <v>#REF!</v>
      </c>
      <c r="AG306" s="220" t="e">
        <f>Scores!AI302*calcs!$BT$9</f>
        <v>#REF!</v>
      </c>
      <c r="AH306" s="220" t="e">
        <f>Scores!AJ302*calcs!$BT$9</f>
        <v>#REF!</v>
      </c>
      <c r="AI306" s="220" t="e">
        <f>Scores!AK302*calcs!$BT$9</f>
        <v>#REF!</v>
      </c>
      <c r="AJ306" s="220" t="e">
        <f>Scores!AL302*calcs!$BT$9</f>
        <v>#REF!</v>
      </c>
      <c r="AK306" s="220" t="e">
        <f>Scores!AM302*calcs!$BT$9</f>
        <v>#REF!</v>
      </c>
      <c r="AL306" s="220" t="e">
        <f>Scores!AN302*calcs!$BT$10</f>
        <v>#REF!</v>
      </c>
      <c r="AM306" s="220" t="e">
        <f>Scores!AO302*calcs!$BT$10</f>
        <v>#REF!</v>
      </c>
      <c r="AN306" s="220" t="e">
        <f>Scores!AP302*calcs!$BT$10</f>
        <v>#REF!</v>
      </c>
      <c r="AO306" s="220" t="e">
        <f>Scores!AQ302*calcs!$BT$10</f>
        <v>#REF!</v>
      </c>
      <c r="AP306" s="220" t="e">
        <f>Scores!AR302*calcs!$BT$10</f>
        <v>#REF!</v>
      </c>
      <c r="AQ306" s="220" t="e">
        <f>Scores!AS302*calcs!$BT$11</f>
        <v>#REF!</v>
      </c>
      <c r="AR306" s="220" t="e">
        <f>Scores!AT302*calcs!$BT$11</f>
        <v>#REF!</v>
      </c>
      <c r="AS306" s="220" t="e">
        <f>Scores!AU302*calcs!$BT$11</f>
        <v>#REF!</v>
      </c>
      <c r="AT306" s="220" t="e">
        <f>Scores!AV302*calcs!$BT$11</f>
        <v>#REF!</v>
      </c>
      <c r="AU306" s="220" t="e">
        <f>Scores!AW302*calcs!$BT$11</f>
        <v>#REF!</v>
      </c>
      <c r="AV306" s="220" t="e">
        <f>Scores!AX302*calcs!$BT$12</f>
        <v>#REF!</v>
      </c>
      <c r="AW306" s="220" t="e">
        <f>Scores!AY302*calcs!$BT$12</f>
        <v>#REF!</v>
      </c>
      <c r="AX306" s="220" t="e">
        <f>Scores!AZ302*calcs!$BT$12</f>
        <v>#REF!</v>
      </c>
      <c r="AY306" s="220" t="e">
        <f>Scores!BA302*calcs!$BT$12</f>
        <v>#REF!</v>
      </c>
      <c r="AZ306" s="220" t="e">
        <f>Scores!BB302*calcs!$BT$12</f>
        <v>#REF!</v>
      </c>
      <c r="BA306" s="220" t="e">
        <f>Scores!BC302*calcs!$BT$13</f>
        <v>#REF!</v>
      </c>
      <c r="BB306" s="220" t="e">
        <f>Scores!BD302*calcs!$BT$13</f>
        <v>#REF!</v>
      </c>
      <c r="BC306" s="220" t="e">
        <f>Scores!BE302*calcs!$BT$13</f>
        <v>#REF!</v>
      </c>
      <c r="BD306" s="220" t="e">
        <f>Scores!BF302*calcs!$BT$13</f>
        <v>#REF!</v>
      </c>
      <c r="BE306" s="220" t="e">
        <f>Scores!BG302*calcs!$BT$13</f>
        <v>#REF!</v>
      </c>
      <c r="BF306" s="220" t="e">
        <f>Scores!BH302*calcs!$BT$14</f>
        <v>#REF!</v>
      </c>
      <c r="BG306" s="220" t="e">
        <f>Scores!BI302*calcs!$BT$14</f>
        <v>#REF!</v>
      </c>
      <c r="BH306" s="220" t="e">
        <f>Scores!BJ302*calcs!$BT$14</f>
        <v>#REF!</v>
      </c>
      <c r="BI306" s="220" t="e">
        <f>Scores!BK302*calcs!$BT$14</f>
        <v>#REF!</v>
      </c>
      <c r="BJ306" s="220" t="e">
        <f>Scores!BL302*calcs!$BT$14</f>
        <v>#REF!</v>
      </c>
    </row>
    <row r="307" spans="1:62">
      <c r="A307" t="s">
        <v>619</v>
      </c>
      <c r="B307" s="16" t="s">
        <v>620</v>
      </c>
      <c r="C307" s="220" t="e">
        <f>Scores!E303*calcs!$BT$3</f>
        <v>#REF!</v>
      </c>
      <c r="D307" s="220" t="e">
        <f>Scores!F303*calcs!$BT$3</f>
        <v>#REF!</v>
      </c>
      <c r="E307" s="220" t="e">
        <f>Scores!G303*calcs!$BT$3</f>
        <v>#REF!</v>
      </c>
      <c r="F307" s="220" t="e">
        <f>Scores!H303*calcs!$BT$3</f>
        <v>#REF!</v>
      </c>
      <c r="G307" s="220" t="e">
        <f>Scores!I303*calcs!$BT$3</f>
        <v>#REF!</v>
      </c>
      <c r="H307" s="220" t="e">
        <f>Scores!J303*calcs!$BT$4</f>
        <v>#REF!</v>
      </c>
      <c r="I307" s="220" t="e">
        <f>Scores!K303*calcs!$BT$4</f>
        <v>#REF!</v>
      </c>
      <c r="J307" s="220" t="e">
        <f>Scores!L303*calcs!$BT$4</f>
        <v>#REF!</v>
      </c>
      <c r="K307" s="220" t="e">
        <f>Scores!M303*calcs!$BT$4</f>
        <v>#REF!</v>
      </c>
      <c r="L307" s="220" t="e">
        <f>Scores!N303*calcs!$BT$4</f>
        <v>#REF!</v>
      </c>
      <c r="M307" s="220" t="e">
        <f>Scores!O303*calcs!$BT$5</f>
        <v>#REF!</v>
      </c>
      <c r="N307" s="220" t="e">
        <f>Scores!P303*calcs!$BT$5</f>
        <v>#REF!</v>
      </c>
      <c r="O307" s="220" t="e">
        <f>Scores!Q303*calcs!$BT$5</f>
        <v>#REF!</v>
      </c>
      <c r="P307" s="220" t="e">
        <f>Scores!R303*calcs!$BT$5</f>
        <v>#REF!</v>
      </c>
      <c r="Q307" s="220" t="e">
        <f>Scores!S303*calcs!$BT$5</f>
        <v>#REF!</v>
      </c>
      <c r="R307" s="220" t="e">
        <f>Scores!T303*calcs!$BT$6</f>
        <v>#REF!</v>
      </c>
      <c r="S307" s="220" t="e">
        <f>Scores!U303*calcs!$BT$6</f>
        <v>#REF!</v>
      </c>
      <c r="T307" s="220" t="e">
        <f>Scores!V303*calcs!$BT$6</f>
        <v>#REF!</v>
      </c>
      <c r="U307" s="220" t="e">
        <f>Scores!W303*calcs!$BT$6</f>
        <v>#REF!</v>
      </c>
      <c r="V307" s="220" t="e">
        <f>Scores!X303*calcs!$BT$6</f>
        <v>#REF!</v>
      </c>
      <c r="W307" s="220" t="e">
        <f>Scores!Y303*calcs!$BT$7</f>
        <v>#REF!</v>
      </c>
      <c r="X307" s="220" t="e">
        <f>Scores!Z303*calcs!$BT$7</f>
        <v>#REF!</v>
      </c>
      <c r="Y307" s="220" t="e">
        <f>Scores!AA303*calcs!$BT$7</f>
        <v>#REF!</v>
      </c>
      <c r="Z307" s="220" t="e">
        <f>Scores!AB303*calcs!$BT$7</f>
        <v>#REF!</v>
      </c>
      <c r="AA307" s="220" t="e">
        <f>Scores!AC303*calcs!$BT$7</f>
        <v>#REF!</v>
      </c>
      <c r="AB307" s="220" t="e">
        <f>Scores!AD303*calcs!$BT$8</f>
        <v>#REF!</v>
      </c>
      <c r="AC307" s="220" t="e">
        <f>Scores!AE303*calcs!$BT$8</f>
        <v>#REF!</v>
      </c>
      <c r="AD307" s="220" t="e">
        <f>Scores!AF303*calcs!$BT$8</f>
        <v>#REF!</v>
      </c>
      <c r="AE307" s="220" t="e">
        <f>Scores!AG303*calcs!$BT$8</f>
        <v>#REF!</v>
      </c>
      <c r="AF307" s="220" t="e">
        <f>Scores!AH303*calcs!$BT$8</f>
        <v>#REF!</v>
      </c>
      <c r="AG307" s="220" t="e">
        <f>Scores!AI303*calcs!$BT$9</f>
        <v>#REF!</v>
      </c>
      <c r="AH307" s="220" t="e">
        <f>Scores!AJ303*calcs!$BT$9</f>
        <v>#REF!</v>
      </c>
      <c r="AI307" s="220" t="e">
        <f>Scores!AK303*calcs!$BT$9</f>
        <v>#REF!</v>
      </c>
      <c r="AJ307" s="220" t="e">
        <f>Scores!AL303*calcs!$BT$9</f>
        <v>#REF!</v>
      </c>
      <c r="AK307" s="220" t="e">
        <f>Scores!AM303*calcs!$BT$9</f>
        <v>#REF!</v>
      </c>
      <c r="AL307" s="220" t="e">
        <f>Scores!AN303*calcs!$BT$10</f>
        <v>#REF!</v>
      </c>
      <c r="AM307" s="220" t="e">
        <f>Scores!AO303*calcs!$BT$10</f>
        <v>#REF!</v>
      </c>
      <c r="AN307" s="220" t="e">
        <f>Scores!AP303*calcs!$BT$10</f>
        <v>#REF!</v>
      </c>
      <c r="AO307" s="220" t="e">
        <f>Scores!AQ303*calcs!$BT$10</f>
        <v>#REF!</v>
      </c>
      <c r="AP307" s="220" t="e">
        <f>Scores!AR303*calcs!$BT$10</f>
        <v>#REF!</v>
      </c>
      <c r="AQ307" s="220" t="e">
        <f>Scores!AS303*calcs!$BT$11</f>
        <v>#REF!</v>
      </c>
      <c r="AR307" s="220" t="e">
        <f>Scores!AT303*calcs!$BT$11</f>
        <v>#REF!</v>
      </c>
      <c r="AS307" s="220" t="e">
        <f>Scores!AU303*calcs!$BT$11</f>
        <v>#REF!</v>
      </c>
      <c r="AT307" s="220" t="e">
        <f>Scores!AV303*calcs!$BT$11</f>
        <v>#REF!</v>
      </c>
      <c r="AU307" s="220" t="e">
        <f>Scores!AW303*calcs!$BT$11</f>
        <v>#REF!</v>
      </c>
      <c r="AV307" s="220" t="e">
        <f>Scores!AX303*calcs!$BT$12</f>
        <v>#REF!</v>
      </c>
      <c r="AW307" s="220" t="e">
        <f>Scores!AY303*calcs!$BT$12</f>
        <v>#REF!</v>
      </c>
      <c r="AX307" s="220" t="e">
        <f>Scores!AZ303*calcs!$BT$12</f>
        <v>#REF!</v>
      </c>
      <c r="AY307" s="220" t="e">
        <f>Scores!BA303*calcs!$BT$12</f>
        <v>#REF!</v>
      </c>
      <c r="AZ307" s="220" t="e">
        <f>Scores!BB303*calcs!$BT$12</f>
        <v>#REF!</v>
      </c>
      <c r="BA307" s="220" t="e">
        <f>Scores!BC303*calcs!$BT$13</f>
        <v>#REF!</v>
      </c>
      <c r="BB307" s="220" t="e">
        <f>Scores!BD303*calcs!$BT$13</f>
        <v>#REF!</v>
      </c>
      <c r="BC307" s="220" t="e">
        <f>Scores!BE303*calcs!$BT$13</f>
        <v>#REF!</v>
      </c>
      <c r="BD307" s="220" t="e">
        <f>Scores!BF303*calcs!$BT$13</f>
        <v>#REF!</v>
      </c>
      <c r="BE307" s="220" t="e">
        <f>Scores!BG303*calcs!$BT$13</f>
        <v>#REF!</v>
      </c>
      <c r="BF307" s="220" t="e">
        <f>Scores!BH303*calcs!$BT$14</f>
        <v>#REF!</v>
      </c>
      <c r="BG307" s="220" t="e">
        <f>Scores!BI303*calcs!$BT$14</f>
        <v>#REF!</v>
      </c>
      <c r="BH307" s="220" t="e">
        <f>Scores!BJ303*calcs!$BT$14</f>
        <v>#REF!</v>
      </c>
      <c r="BI307" s="220" t="e">
        <f>Scores!BK303*calcs!$BT$14</f>
        <v>#REF!</v>
      </c>
      <c r="BJ307" s="220" t="e">
        <f>Scores!BL303*calcs!$BT$14</f>
        <v>#REF!</v>
      </c>
    </row>
    <row r="308" spans="1:62">
      <c r="A308" t="s">
        <v>621</v>
      </c>
      <c r="B308" s="16" t="s">
        <v>622</v>
      </c>
      <c r="C308" s="220" t="e">
        <f>Scores!E304*calcs!$BT$3</f>
        <v>#REF!</v>
      </c>
      <c r="D308" s="220" t="e">
        <f>Scores!F304*calcs!$BT$3</f>
        <v>#REF!</v>
      </c>
      <c r="E308" s="220" t="e">
        <f>Scores!G304*calcs!$BT$3</f>
        <v>#REF!</v>
      </c>
      <c r="F308" s="220" t="e">
        <f>Scores!H304*calcs!$BT$3</f>
        <v>#REF!</v>
      </c>
      <c r="G308" s="220" t="e">
        <f>Scores!I304*calcs!$BT$3</f>
        <v>#REF!</v>
      </c>
      <c r="H308" s="220" t="e">
        <f>Scores!J304*calcs!$BT$4</f>
        <v>#REF!</v>
      </c>
      <c r="I308" s="220" t="e">
        <f>Scores!K304*calcs!$BT$4</f>
        <v>#REF!</v>
      </c>
      <c r="J308" s="220" t="e">
        <f>Scores!L304*calcs!$BT$4</f>
        <v>#REF!</v>
      </c>
      <c r="K308" s="220" t="e">
        <f>Scores!M304*calcs!$BT$4</f>
        <v>#REF!</v>
      </c>
      <c r="L308" s="220" t="e">
        <f>Scores!N304*calcs!$BT$4</f>
        <v>#REF!</v>
      </c>
      <c r="M308" s="220" t="e">
        <f>Scores!O304*calcs!$BT$5</f>
        <v>#REF!</v>
      </c>
      <c r="N308" s="220" t="e">
        <f>Scores!P304*calcs!$BT$5</f>
        <v>#REF!</v>
      </c>
      <c r="O308" s="220" t="e">
        <f>Scores!Q304*calcs!$BT$5</f>
        <v>#REF!</v>
      </c>
      <c r="P308" s="220" t="e">
        <f>Scores!R304*calcs!$BT$5</f>
        <v>#REF!</v>
      </c>
      <c r="Q308" s="220" t="e">
        <f>Scores!S304*calcs!$BT$5</f>
        <v>#REF!</v>
      </c>
      <c r="R308" s="220" t="e">
        <f>Scores!T304*calcs!$BT$6</f>
        <v>#REF!</v>
      </c>
      <c r="S308" s="220" t="e">
        <f>Scores!U304*calcs!$BT$6</f>
        <v>#REF!</v>
      </c>
      <c r="T308" s="220" t="e">
        <f>Scores!V304*calcs!$BT$6</f>
        <v>#REF!</v>
      </c>
      <c r="U308" s="220" t="e">
        <f>Scores!W304*calcs!$BT$6</f>
        <v>#REF!</v>
      </c>
      <c r="V308" s="220" t="e">
        <f>Scores!X304*calcs!$BT$6</f>
        <v>#REF!</v>
      </c>
      <c r="W308" s="220" t="e">
        <f>Scores!Y304*calcs!$BT$7</f>
        <v>#REF!</v>
      </c>
      <c r="X308" s="220" t="e">
        <f>Scores!Z304*calcs!$BT$7</f>
        <v>#REF!</v>
      </c>
      <c r="Y308" s="220" t="e">
        <f>Scores!AA304*calcs!$BT$7</f>
        <v>#REF!</v>
      </c>
      <c r="Z308" s="220" t="e">
        <f>Scores!AB304*calcs!$BT$7</f>
        <v>#REF!</v>
      </c>
      <c r="AA308" s="220" t="e">
        <f>Scores!AC304*calcs!$BT$7</f>
        <v>#REF!</v>
      </c>
      <c r="AB308" s="220" t="e">
        <f>Scores!AD304*calcs!$BT$8</f>
        <v>#REF!</v>
      </c>
      <c r="AC308" s="220" t="e">
        <f>Scores!AE304*calcs!$BT$8</f>
        <v>#REF!</v>
      </c>
      <c r="AD308" s="220" t="e">
        <f>Scores!AF304*calcs!$BT$8</f>
        <v>#REF!</v>
      </c>
      <c r="AE308" s="220" t="e">
        <f>Scores!AG304*calcs!$BT$8</f>
        <v>#REF!</v>
      </c>
      <c r="AF308" s="220" t="e">
        <f>Scores!AH304*calcs!$BT$8</f>
        <v>#REF!</v>
      </c>
      <c r="AG308" s="220" t="e">
        <f>Scores!AI304*calcs!$BT$9</f>
        <v>#REF!</v>
      </c>
      <c r="AH308" s="220" t="e">
        <f>Scores!AJ304*calcs!$BT$9</f>
        <v>#REF!</v>
      </c>
      <c r="AI308" s="220" t="e">
        <f>Scores!AK304*calcs!$BT$9</f>
        <v>#REF!</v>
      </c>
      <c r="AJ308" s="220" t="e">
        <f>Scores!AL304*calcs!$BT$9</f>
        <v>#REF!</v>
      </c>
      <c r="AK308" s="220" t="e">
        <f>Scores!AM304*calcs!$BT$9</f>
        <v>#REF!</v>
      </c>
      <c r="AL308" s="220" t="e">
        <f>Scores!AN304*calcs!$BT$10</f>
        <v>#REF!</v>
      </c>
      <c r="AM308" s="220" t="e">
        <f>Scores!AO304*calcs!$BT$10</f>
        <v>#REF!</v>
      </c>
      <c r="AN308" s="220" t="e">
        <f>Scores!AP304*calcs!$BT$10</f>
        <v>#REF!</v>
      </c>
      <c r="AO308" s="220" t="e">
        <f>Scores!AQ304*calcs!$BT$10</f>
        <v>#REF!</v>
      </c>
      <c r="AP308" s="220" t="e">
        <f>Scores!AR304*calcs!$BT$10</f>
        <v>#REF!</v>
      </c>
      <c r="AQ308" s="220" t="e">
        <f>Scores!AS304*calcs!$BT$11</f>
        <v>#REF!</v>
      </c>
      <c r="AR308" s="220" t="e">
        <f>Scores!AT304*calcs!$BT$11</f>
        <v>#REF!</v>
      </c>
      <c r="AS308" s="220" t="e">
        <f>Scores!AU304*calcs!$BT$11</f>
        <v>#REF!</v>
      </c>
      <c r="AT308" s="220" t="e">
        <f>Scores!AV304*calcs!$BT$11</f>
        <v>#REF!</v>
      </c>
      <c r="AU308" s="220" t="e">
        <f>Scores!AW304*calcs!$BT$11</f>
        <v>#REF!</v>
      </c>
      <c r="AV308" s="220" t="e">
        <f>Scores!AX304*calcs!$BT$12</f>
        <v>#REF!</v>
      </c>
      <c r="AW308" s="220" t="e">
        <f>Scores!AY304*calcs!$BT$12</f>
        <v>#REF!</v>
      </c>
      <c r="AX308" s="220" t="e">
        <f>Scores!AZ304*calcs!$BT$12</f>
        <v>#REF!</v>
      </c>
      <c r="AY308" s="220" t="e">
        <f>Scores!BA304*calcs!$BT$12</f>
        <v>#REF!</v>
      </c>
      <c r="AZ308" s="220" t="e">
        <f>Scores!BB304*calcs!$BT$12</f>
        <v>#REF!</v>
      </c>
      <c r="BA308" s="220" t="e">
        <f>Scores!BC304*calcs!$BT$13</f>
        <v>#REF!</v>
      </c>
      <c r="BB308" s="220" t="e">
        <f>Scores!BD304*calcs!$BT$13</f>
        <v>#REF!</v>
      </c>
      <c r="BC308" s="220" t="e">
        <f>Scores!BE304*calcs!$BT$13</f>
        <v>#REF!</v>
      </c>
      <c r="BD308" s="220" t="e">
        <f>Scores!BF304*calcs!$BT$13</f>
        <v>#REF!</v>
      </c>
      <c r="BE308" s="220" t="e">
        <f>Scores!BG304*calcs!$BT$13</f>
        <v>#REF!</v>
      </c>
      <c r="BF308" s="220" t="e">
        <f>Scores!BH304*calcs!$BT$14</f>
        <v>#REF!</v>
      </c>
      <c r="BG308" s="220" t="e">
        <f>Scores!BI304*calcs!$BT$14</f>
        <v>#REF!</v>
      </c>
      <c r="BH308" s="220" t="e">
        <f>Scores!BJ304*calcs!$BT$14</f>
        <v>#REF!</v>
      </c>
      <c r="BI308" s="220" t="e">
        <f>Scores!BK304*calcs!$BT$14</f>
        <v>#REF!</v>
      </c>
      <c r="BJ308" s="220" t="e">
        <f>Scores!BL304*calcs!$BT$14</f>
        <v>#REF!</v>
      </c>
    </row>
    <row r="309" spans="1:62">
      <c r="A309" t="s">
        <v>623</v>
      </c>
      <c r="B309" s="16" t="s">
        <v>624</v>
      </c>
      <c r="C309" s="220" t="e">
        <f>Scores!E305*calcs!$BT$3</f>
        <v>#REF!</v>
      </c>
      <c r="D309" s="220" t="e">
        <f>Scores!F305*calcs!$BT$3</f>
        <v>#REF!</v>
      </c>
      <c r="E309" s="220" t="e">
        <f>Scores!G305*calcs!$BT$3</f>
        <v>#REF!</v>
      </c>
      <c r="F309" s="220" t="e">
        <f>Scores!H305*calcs!$BT$3</f>
        <v>#REF!</v>
      </c>
      <c r="G309" s="220" t="e">
        <f>Scores!I305*calcs!$BT$3</f>
        <v>#REF!</v>
      </c>
      <c r="H309" s="220" t="e">
        <f>Scores!J305*calcs!$BT$4</f>
        <v>#REF!</v>
      </c>
      <c r="I309" s="220" t="e">
        <f>Scores!K305*calcs!$BT$4</f>
        <v>#REF!</v>
      </c>
      <c r="J309" s="220" t="e">
        <f>Scores!L305*calcs!$BT$4</f>
        <v>#REF!</v>
      </c>
      <c r="K309" s="220" t="e">
        <f>Scores!M305*calcs!$BT$4</f>
        <v>#REF!</v>
      </c>
      <c r="L309" s="220" t="e">
        <f>Scores!N305*calcs!$BT$4</f>
        <v>#REF!</v>
      </c>
      <c r="M309" s="220" t="e">
        <f>Scores!O305*calcs!$BT$5</f>
        <v>#REF!</v>
      </c>
      <c r="N309" s="220" t="e">
        <f>Scores!P305*calcs!$BT$5</f>
        <v>#REF!</v>
      </c>
      <c r="O309" s="220" t="e">
        <f>Scores!Q305*calcs!$BT$5</f>
        <v>#REF!</v>
      </c>
      <c r="P309" s="220" t="e">
        <f>Scores!R305*calcs!$BT$5</f>
        <v>#REF!</v>
      </c>
      <c r="Q309" s="220" t="e">
        <f>Scores!S305*calcs!$BT$5</f>
        <v>#REF!</v>
      </c>
      <c r="R309" s="220" t="e">
        <f>Scores!T305*calcs!$BT$6</f>
        <v>#REF!</v>
      </c>
      <c r="S309" s="220" t="e">
        <f>Scores!U305*calcs!$BT$6</f>
        <v>#REF!</v>
      </c>
      <c r="T309" s="220" t="e">
        <f>Scores!V305*calcs!$BT$6</f>
        <v>#REF!</v>
      </c>
      <c r="U309" s="220" t="e">
        <f>Scores!W305*calcs!$BT$6</f>
        <v>#REF!</v>
      </c>
      <c r="V309" s="220" t="e">
        <f>Scores!X305*calcs!$BT$6</f>
        <v>#REF!</v>
      </c>
      <c r="W309" s="220" t="e">
        <f>Scores!Y305*calcs!$BT$7</f>
        <v>#REF!</v>
      </c>
      <c r="X309" s="220" t="e">
        <f>Scores!Z305*calcs!$BT$7</f>
        <v>#REF!</v>
      </c>
      <c r="Y309" s="220" t="e">
        <f>Scores!AA305*calcs!$BT$7</f>
        <v>#REF!</v>
      </c>
      <c r="Z309" s="220" t="e">
        <f>Scores!AB305*calcs!$BT$7</f>
        <v>#REF!</v>
      </c>
      <c r="AA309" s="220" t="e">
        <f>Scores!AC305*calcs!$BT$7</f>
        <v>#REF!</v>
      </c>
      <c r="AB309" s="220" t="e">
        <f>Scores!AD305*calcs!$BT$8</f>
        <v>#REF!</v>
      </c>
      <c r="AC309" s="220" t="e">
        <f>Scores!AE305*calcs!$BT$8</f>
        <v>#REF!</v>
      </c>
      <c r="AD309" s="220" t="e">
        <f>Scores!AF305*calcs!$BT$8</f>
        <v>#REF!</v>
      </c>
      <c r="AE309" s="220" t="e">
        <f>Scores!AG305*calcs!$BT$8</f>
        <v>#REF!</v>
      </c>
      <c r="AF309" s="220" t="e">
        <f>Scores!AH305*calcs!$BT$8</f>
        <v>#REF!</v>
      </c>
      <c r="AG309" s="220" t="e">
        <f>Scores!AI305*calcs!$BT$9</f>
        <v>#REF!</v>
      </c>
      <c r="AH309" s="220" t="e">
        <f>Scores!AJ305*calcs!$BT$9</f>
        <v>#REF!</v>
      </c>
      <c r="AI309" s="220" t="e">
        <f>Scores!AK305*calcs!$BT$9</f>
        <v>#REF!</v>
      </c>
      <c r="AJ309" s="220" t="e">
        <f>Scores!AL305*calcs!$BT$9</f>
        <v>#REF!</v>
      </c>
      <c r="AK309" s="220" t="e">
        <f>Scores!AM305*calcs!$BT$9</f>
        <v>#REF!</v>
      </c>
      <c r="AL309" s="220" t="e">
        <f>Scores!AN305*calcs!$BT$10</f>
        <v>#REF!</v>
      </c>
      <c r="AM309" s="220" t="e">
        <f>Scores!AO305*calcs!$BT$10</f>
        <v>#REF!</v>
      </c>
      <c r="AN309" s="220" t="e">
        <f>Scores!AP305*calcs!$BT$10</f>
        <v>#REF!</v>
      </c>
      <c r="AO309" s="220" t="e">
        <f>Scores!AQ305*calcs!$BT$10</f>
        <v>#REF!</v>
      </c>
      <c r="AP309" s="220" t="e">
        <f>Scores!AR305*calcs!$BT$10</f>
        <v>#REF!</v>
      </c>
      <c r="AQ309" s="220" t="e">
        <f>Scores!AS305*calcs!$BT$11</f>
        <v>#REF!</v>
      </c>
      <c r="AR309" s="220" t="e">
        <f>Scores!AT305*calcs!$BT$11</f>
        <v>#REF!</v>
      </c>
      <c r="AS309" s="220" t="e">
        <f>Scores!AU305*calcs!$BT$11</f>
        <v>#REF!</v>
      </c>
      <c r="AT309" s="220" t="e">
        <f>Scores!AV305*calcs!$BT$11</f>
        <v>#REF!</v>
      </c>
      <c r="AU309" s="220" t="e">
        <f>Scores!AW305*calcs!$BT$11</f>
        <v>#REF!</v>
      </c>
      <c r="AV309" s="220" t="e">
        <f>Scores!AX305*calcs!$BT$12</f>
        <v>#REF!</v>
      </c>
      <c r="AW309" s="220" t="e">
        <f>Scores!AY305*calcs!$BT$12</f>
        <v>#REF!</v>
      </c>
      <c r="AX309" s="220" t="e">
        <f>Scores!AZ305*calcs!$BT$12</f>
        <v>#REF!</v>
      </c>
      <c r="AY309" s="220" t="e">
        <f>Scores!BA305*calcs!$BT$12</f>
        <v>#REF!</v>
      </c>
      <c r="AZ309" s="220" t="e">
        <f>Scores!BB305*calcs!$BT$12</f>
        <v>#REF!</v>
      </c>
      <c r="BA309" s="220" t="e">
        <f>Scores!BC305*calcs!$BT$13</f>
        <v>#REF!</v>
      </c>
      <c r="BB309" s="220" t="e">
        <f>Scores!BD305*calcs!$BT$13</f>
        <v>#REF!</v>
      </c>
      <c r="BC309" s="220" t="e">
        <f>Scores!BE305*calcs!$BT$13</f>
        <v>#REF!</v>
      </c>
      <c r="BD309" s="220" t="e">
        <f>Scores!BF305*calcs!$BT$13</f>
        <v>#REF!</v>
      </c>
      <c r="BE309" s="220" t="e">
        <f>Scores!BG305*calcs!$BT$13</f>
        <v>#REF!</v>
      </c>
      <c r="BF309" s="220" t="e">
        <f>Scores!BH305*calcs!$BT$14</f>
        <v>#REF!</v>
      </c>
      <c r="BG309" s="220" t="e">
        <f>Scores!BI305*calcs!$BT$14</f>
        <v>#REF!</v>
      </c>
      <c r="BH309" s="220" t="e">
        <f>Scores!BJ305*calcs!$BT$14</f>
        <v>#REF!</v>
      </c>
      <c r="BI309" s="220" t="e">
        <f>Scores!BK305*calcs!$BT$14</f>
        <v>#REF!</v>
      </c>
      <c r="BJ309" s="220" t="e">
        <f>Scores!BL305*calcs!$BT$14</f>
        <v>#REF!</v>
      </c>
    </row>
    <row r="310" spans="1:62">
      <c r="A310" t="s">
        <v>625</v>
      </c>
      <c r="B310" s="16" t="s">
        <v>626</v>
      </c>
      <c r="C310" s="220" t="e">
        <f>Scores!E306*calcs!$BT$3</f>
        <v>#REF!</v>
      </c>
      <c r="D310" s="220" t="e">
        <f>Scores!F306*calcs!$BT$3</f>
        <v>#REF!</v>
      </c>
      <c r="E310" s="220" t="e">
        <f>Scores!G306*calcs!$BT$3</f>
        <v>#REF!</v>
      </c>
      <c r="F310" s="220" t="e">
        <f>Scores!H306*calcs!$BT$3</f>
        <v>#REF!</v>
      </c>
      <c r="G310" s="220" t="e">
        <f>Scores!I306*calcs!$BT$3</f>
        <v>#REF!</v>
      </c>
      <c r="H310" s="220" t="e">
        <f>Scores!J306*calcs!$BT$4</f>
        <v>#REF!</v>
      </c>
      <c r="I310" s="220" t="e">
        <f>Scores!K306*calcs!$BT$4</f>
        <v>#REF!</v>
      </c>
      <c r="J310" s="220" t="e">
        <f>Scores!L306*calcs!$BT$4</f>
        <v>#REF!</v>
      </c>
      <c r="K310" s="220" t="e">
        <f>Scores!M306*calcs!$BT$4</f>
        <v>#REF!</v>
      </c>
      <c r="L310" s="220" t="e">
        <f>Scores!N306*calcs!$BT$4</f>
        <v>#REF!</v>
      </c>
      <c r="M310" s="220" t="e">
        <f>Scores!O306*calcs!$BT$5</f>
        <v>#REF!</v>
      </c>
      <c r="N310" s="220" t="e">
        <f>Scores!P306*calcs!$BT$5</f>
        <v>#REF!</v>
      </c>
      <c r="O310" s="220" t="e">
        <f>Scores!Q306*calcs!$BT$5</f>
        <v>#REF!</v>
      </c>
      <c r="P310" s="220" t="e">
        <f>Scores!R306*calcs!$BT$5</f>
        <v>#REF!</v>
      </c>
      <c r="Q310" s="220" t="e">
        <f>Scores!S306*calcs!$BT$5</f>
        <v>#REF!</v>
      </c>
      <c r="R310" s="220" t="e">
        <f>Scores!T306*calcs!$BT$6</f>
        <v>#REF!</v>
      </c>
      <c r="S310" s="220" t="e">
        <f>Scores!U306*calcs!$BT$6</f>
        <v>#REF!</v>
      </c>
      <c r="T310" s="220" t="e">
        <f>Scores!V306*calcs!$BT$6</f>
        <v>#REF!</v>
      </c>
      <c r="U310" s="220" t="e">
        <f>Scores!W306*calcs!$BT$6</f>
        <v>#REF!</v>
      </c>
      <c r="V310" s="220" t="e">
        <f>Scores!X306*calcs!$BT$6</f>
        <v>#REF!</v>
      </c>
      <c r="W310" s="220" t="e">
        <f>Scores!Y306*calcs!$BT$7</f>
        <v>#REF!</v>
      </c>
      <c r="X310" s="220" t="e">
        <f>Scores!Z306*calcs!$BT$7</f>
        <v>#REF!</v>
      </c>
      <c r="Y310" s="220" t="e">
        <f>Scores!AA306*calcs!$BT$7</f>
        <v>#REF!</v>
      </c>
      <c r="Z310" s="220" t="e">
        <f>Scores!AB306*calcs!$BT$7</f>
        <v>#REF!</v>
      </c>
      <c r="AA310" s="220" t="e">
        <f>Scores!AC306*calcs!$BT$7</f>
        <v>#REF!</v>
      </c>
      <c r="AB310" s="220" t="e">
        <f>Scores!AD306*calcs!$BT$8</f>
        <v>#REF!</v>
      </c>
      <c r="AC310" s="220" t="e">
        <f>Scores!AE306*calcs!$BT$8</f>
        <v>#REF!</v>
      </c>
      <c r="AD310" s="220" t="e">
        <f>Scores!AF306*calcs!$BT$8</f>
        <v>#REF!</v>
      </c>
      <c r="AE310" s="220" t="e">
        <f>Scores!AG306*calcs!$BT$8</f>
        <v>#REF!</v>
      </c>
      <c r="AF310" s="220" t="e">
        <f>Scores!AH306*calcs!$BT$8</f>
        <v>#REF!</v>
      </c>
      <c r="AG310" s="220" t="e">
        <f>Scores!AI306*calcs!$BT$9</f>
        <v>#REF!</v>
      </c>
      <c r="AH310" s="220" t="e">
        <f>Scores!AJ306*calcs!$BT$9</f>
        <v>#REF!</v>
      </c>
      <c r="AI310" s="220" t="e">
        <f>Scores!AK306*calcs!$BT$9</f>
        <v>#REF!</v>
      </c>
      <c r="AJ310" s="220" t="e">
        <f>Scores!AL306*calcs!$BT$9</f>
        <v>#REF!</v>
      </c>
      <c r="AK310" s="220" t="e">
        <f>Scores!AM306*calcs!$BT$9</f>
        <v>#REF!</v>
      </c>
      <c r="AL310" s="220" t="e">
        <f>Scores!AN306*calcs!$BT$10</f>
        <v>#REF!</v>
      </c>
      <c r="AM310" s="220" t="e">
        <f>Scores!AO306*calcs!$BT$10</f>
        <v>#REF!</v>
      </c>
      <c r="AN310" s="220" t="e">
        <f>Scores!AP306*calcs!$BT$10</f>
        <v>#REF!</v>
      </c>
      <c r="AO310" s="220" t="e">
        <f>Scores!AQ306*calcs!$BT$10</f>
        <v>#REF!</v>
      </c>
      <c r="AP310" s="220" t="e">
        <f>Scores!AR306*calcs!$BT$10</f>
        <v>#REF!</v>
      </c>
      <c r="AQ310" s="220" t="e">
        <f>Scores!AS306*calcs!$BT$11</f>
        <v>#REF!</v>
      </c>
      <c r="AR310" s="220" t="e">
        <f>Scores!AT306*calcs!$BT$11</f>
        <v>#REF!</v>
      </c>
      <c r="AS310" s="220" t="e">
        <f>Scores!AU306*calcs!$BT$11</f>
        <v>#REF!</v>
      </c>
      <c r="AT310" s="220" t="e">
        <f>Scores!AV306*calcs!$BT$11</f>
        <v>#REF!</v>
      </c>
      <c r="AU310" s="220" t="e">
        <f>Scores!AW306*calcs!$BT$11</f>
        <v>#REF!</v>
      </c>
      <c r="AV310" s="220" t="e">
        <f>Scores!AX306*calcs!$BT$12</f>
        <v>#REF!</v>
      </c>
      <c r="AW310" s="220" t="e">
        <f>Scores!AY306*calcs!$BT$12</f>
        <v>#REF!</v>
      </c>
      <c r="AX310" s="220" t="e">
        <f>Scores!AZ306*calcs!$BT$12</f>
        <v>#REF!</v>
      </c>
      <c r="AY310" s="220" t="e">
        <f>Scores!BA306*calcs!$BT$12</f>
        <v>#REF!</v>
      </c>
      <c r="AZ310" s="220" t="e">
        <f>Scores!BB306*calcs!$BT$12</f>
        <v>#REF!</v>
      </c>
      <c r="BA310" s="220" t="e">
        <f>Scores!BC306*calcs!$BT$13</f>
        <v>#REF!</v>
      </c>
      <c r="BB310" s="220" t="e">
        <f>Scores!BD306*calcs!$BT$13</f>
        <v>#REF!</v>
      </c>
      <c r="BC310" s="220" t="e">
        <f>Scores!BE306*calcs!$BT$13</f>
        <v>#REF!</v>
      </c>
      <c r="BD310" s="220" t="e">
        <f>Scores!BF306*calcs!$BT$13</f>
        <v>#REF!</v>
      </c>
      <c r="BE310" s="220" t="e">
        <f>Scores!BG306*calcs!$BT$13</f>
        <v>#REF!</v>
      </c>
      <c r="BF310" s="220" t="e">
        <f>Scores!BH306*calcs!$BT$14</f>
        <v>#REF!</v>
      </c>
      <c r="BG310" s="220" t="e">
        <f>Scores!BI306*calcs!$BT$14</f>
        <v>#REF!</v>
      </c>
      <c r="BH310" s="220" t="e">
        <f>Scores!BJ306*calcs!$BT$14</f>
        <v>#REF!</v>
      </c>
      <c r="BI310" s="220" t="e">
        <f>Scores!BK306*calcs!$BT$14</f>
        <v>#REF!</v>
      </c>
      <c r="BJ310" s="220" t="e">
        <f>Scores!BL306*calcs!$BT$14</f>
        <v>#REF!</v>
      </c>
    </row>
    <row r="311" spans="1:62">
      <c r="A311" t="s">
        <v>627</v>
      </c>
      <c r="B311" s="16" t="s">
        <v>628</v>
      </c>
      <c r="C311" s="220" t="e">
        <f>Scores!E307*calcs!$BT$3</f>
        <v>#REF!</v>
      </c>
      <c r="D311" s="220" t="e">
        <f>Scores!F307*calcs!$BT$3</f>
        <v>#REF!</v>
      </c>
      <c r="E311" s="220" t="e">
        <f>Scores!G307*calcs!$BT$3</f>
        <v>#REF!</v>
      </c>
      <c r="F311" s="220" t="e">
        <f>Scores!H307*calcs!$BT$3</f>
        <v>#REF!</v>
      </c>
      <c r="G311" s="220" t="e">
        <f>Scores!I307*calcs!$BT$3</f>
        <v>#REF!</v>
      </c>
      <c r="H311" s="220" t="e">
        <f>Scores!J307*calcs!$BT$4</f>
        <v>#REF!</v>
      </c>
      <c r="I311" s="220" t="e">
        <f>Scores!K307*calcs!$BT$4</f>
        <v>#REF!</v>
      </c>
      <c r="J311" s="220" t="e">
        <f>Scores!L307*calcs!$BT$4</f>
        <v>#REF!</v>
      </c>
      <c r="K311" s="220" t="e">
        <f>Scores!M307*calcs!$BT$4</f>
        <v>#REF!</v>
      </c>
      <c r="L311" s="220" t="e">
        <f>Scores!N307*calcs!$BT$4</f>
        <v>#REF!</v>
      </c>
      <c r="M311" s="220" t="e">
        <f>Scores!O307*calcs!$BT$5</f>
        <v>#REF!</v>
      </c>
      <c r="N311" s="220" t="e">
        <f>Scores!P307*calcs!$BT$5</f>
        <v>#REF!</v>
      </c>
      <c r="O311" s="220" t="e">
        <f>Scores!Q307*calcs!$BT$5</f>
        <v>#REF!</v>
      </c>
      <c r="P311" s="220" t="e">
        <f>Scores!R307*calcs!$BT$5</f>
        <v>#REF!</v>
      </c>
      <c r="Q311" s="220" t="e">
        <f>Scores!S307*calcs!$BT$5</f>
        <v>#REF!</v>
      </c>
      <c r="R311" s="220" t="e">
        <f>Scores!T307*calcs!$BT$6</f>
        <v>#REF!</v>
      </c>
      <c r="S311" s="220" t="e">
        <f>Scores!U307*calcs!$BT$6</f>
        <v>#REF!</v>
      </c>
      <c r="T311" s="220" t="e">
        <f>Scores!V307*calcs!$BT$6</f>
        <v>#REF!</v>
      </c>
      <c r="U311" s="220" t="e">
        <f>Scores!W307*calcs!$BT$6</f>
        <v>#REF!</v>
      </c>
      <c r="V311" s="220" t="e">
        <f>Scores!X307*calcs!$BT$6</f>
        <v>#REF!</v>
      </c>
      <c r="W311" s="220" t="e">
        <f>Scores!Y307*calcs!$BT$7</f>
        <v>#REF!</v>
      </c>
      <c r="X311" s="220" t="e">
        <f>Scores!Z307*calcs!$BT$7</f>
        <v>#REF!</v>
      </c>
      <c r="Y311" s="220" t="e">
        <f>Scores!AA307*calcs!$BT$7</f>
        <v>#REF!</v>
      </c>
      <c r="Z311" s="220" t="e">
        <f>Scores!AB307*calcs!$BT$7</f>
        <v>#REF!</v>
      </c>
      <c r="AA311" s="220" t="e">
        <f>Scores!AC307*calcs!$BT$7</f>
        <v>#REF!</v>
      </c>
      <c r="AB311" s="220" t="e">
        <f>Scores!AD307*calcs!$BT$8</f>
        <v>#REF!</v>
      </c>
      <c r="AC311" s="220" t="e">
        <f>Scores!AE307*calcs!$BT$8</f>
        <v>#REF!</v>
      </c>
      <c r="AD311" s="220" t="e">
        <f>Scores!AF307*calcs!$BT$8</f>
        <v>#REF!</v>
      </c>
      <c r="AE311" s="220" t="e">
        <f>Scores!AG307*calcs!$BT$8</f>
        <v>#REF!</v>
      </c>
      <c r="AF311" s="220" t="e">
        <f>Scores!AH307*calcs!$BT$8</f>
        <v>#REF!</v>
      </c>
      <c r="AG311" s="220" t="e">
        <f>Scores!AI307*calcs!$BT$9</f>
        <v>#REF!</v>
      </c>
      <c r="AH311" s="220" t="e">
        <f>Scores!AJ307*calcs!$BT$9</f>
        <v>#REF!</v>
      </c>
      <c r="AI311" s="220" t="e">
        <f>Scores!AK307*calcs!$BT$9</f>
        <v>#REF!</v>
      </c>
      <c r="AJ311" s="220" t="e">
        <f>Scores!AL307*calcs!$BT$9</f>
        <v>#REF!</v>
      </c>
      <c r="AK311" s="220" t="e">
        <f>Scores!AM307*calcs!$BT$9</f>
        <v>#REF!</v>
      </c>
      <c r="AL311" s="220" t="e">
        <f>Scores!AN307*calcs!$BT$10</f>
        <v>#REF!</v>
      </c>
      <c r="AM311" s="220" t="e">
        <f>Scores!AO307*calcs!$BT$10</f>
        <v>#REF!</v>
      </c>
      <c r="AN311" s="220" t="e">
        <f>Scores!AP307*calcs!$BT$10</f>
        <v>#REF!</v>
      </c>
      <c r="AO311" s="220" t="e">
        <f>Scores!AQ307*calcs!$BT$10</f>
        <v>#REF!</v>
      </c>
      <c r="AP311" s="220" t="e">
        <f>Scores!AR307*calcs!$BT$10</f>
        <v>#REF!</v>
      </c>
      <c r="AQ311" s="220" t="e">
        <f>Scores!AS307*calcs!$BT$11</f>
        <v>#REF!</v>
      </c>
      <c r="AR311" s="220" t="e">
        <f>Scores!AT307*calcs!$BT$11</f>
        <v>#REF!</v>
      </c>
      <c r="AS311" s="220" t="e">
        <f>Scores!AU307*calcs!$BT$11</f>
        <v>#REF!</v>
      </c>
      <c r="AT311" s="220" t="e">
        <f>Scores!AV307*calcs!$BT$11</f>
        <v>#REF!</v>
      </c>
      <c r="AU311" s="220" t="e">
        <f>Scores!AW307*calcs!$BT$11</f>
        <v>#REF!</v>
      </c>
      <c r="AV311" s="220" t="e">
        <f>Scores!AX307*calcs!$BT$12</f>
        <v>#REF!</v>
      </c>
      <c r="AW311" s="220" t="e">
        <f>Scores!AY307*calcs!$BT$12</f>
        <v>#REF!</v>
      </c>
      <c r="AX311" s="220" t="e">
        <f>Scores!AZ307*calcs!$BT$12</f>
        <v>#REF!</v>
      </c>
      <c r="AY311" s="220" t="e">
        <f>Scores!BA307*calcs!$BT$12</f>
        <v>#REF!</v>
      </c>
      <c r="AZ311" s="220" t="e">
        <f>Scores!BB307*calcs!$BT$12</f>
        <v>#REF!</v>
      </c>
      <c r="BA311" s="220" t="e">
        <f>Scores!BC307*calcs!$BT$13</f>
        <v>#REF!</v>
      </c>
      <c r="BB311" s="220" t="e">
        <f>Scores!BD307*calcs!$BT$13</f>
        <v>#REF!</v>
      </c>
      <c r="BC311" s="220" t="e">
        <f>Scores!BE307*calcs!$BT$13</f>
        <v>#REF!</v>
      </c>
      <c r="BD311" s="220" t="e">
        <f>Scores!BF307*calcs!$BT$13</f>
        <v>#REF!</v>
      </c>
      <c r="BE311" s="220" t="e">
        <f>Scores!BG307*calcs!$BT$13</f>
        <v>#REF!</v>
      </c>
      <c r="BF311" s="220" t="e">
        <f>Scores!BH307*calcs!$BT$14</f>
        <v>#REF!</v>
      </c>
      <c r="BG311" s="220" t="e">
        <f>Scores!BI307*calcs!$BT$14</f>
        <v>#REF!</v>
      </c>
      <c r="BH311" s="220" t="e">
        <f>Scores!BJ307*calcs!$BT$14</f>
        <v>#REF!</v>
      </c>
      <c r="BI311" s="220" t="e">
        <f>Scores!BK307*calcs!$BT$14</f>
        <v>#REF!</v>
      </c>
      <c r="BJ311" s="220" t="e">
        <f>Scores!BL307*calcs!$BT$14</f>
        <v>#REF!</v>
      </c>
    </row>
    <row r="312" spans="1:62">
      <c r="A312" t="s">
        <v>629</v>
      </c>
      <c r="B312" s="16" t="s">
        <v>630</v>
      </c>
      <c r="C312" s="220" t="e">
        <f>Scores!E308*calcs!$BT$3</f>
        <v>#REF!</v>
      </c>
      <c r="D312" s="220" t="e">
        <f>Scores!F308*calcs!$BT$3</f>
        <v>#REF!</v>
      </c>
      <c r="E312" s="220" t="e">
        <f>Scores!G308*calcs!$BT$3</f>
        <v>#REF!</v>
      </c>
      <c r="F312" s="220" t="e">
        <f>Scores!H308*calcs!$BT$3</f>
        <v>#REF!</v>
      </c>
      <c r="G312" s="220" t="e">
        <f>Scores!I308*calcs!$BT$3</f>
        <v>#REF!</v>
      </c>
      <c r="H312" s="220" t="e">
        <f>Scores!J308*calcs!$BT$4</f>
        <v>#REF!</v>
      </c>
      <c r="I312" s="220" t="e">
        <f>Scores!K308*calcs!$BT$4</f>
        <v>#REF!</v>
      </c>
      <c r="J312" s="220" t="e">
        <f>Scores!L308*calcs!$BT$4</f>
        <v>#REF!</v>
      </c>
      <c r="K312" s="220" t="e">
        <f>Scores!M308*calcs!$BT$4</f>
        <v>#REF!</v>
      </c>
      <c r="L312" s="220" t="e">
        <f>Scores!N308*calcs!$BT$4</f>
        <v>#REF!</v>
      </c>
      <c r="M312" s="220" t="e">
        <f>Scores!O308*calcs!$BT$5</f>
        <v>#REF!</v>
      </c>
      <c r="N312" s="220" t="e">
        <f>Scores!P308*calcs!$BT$5</f>
        <v>#REF!</v>
      </c>
      <c r="O312" s="220" t="e">
        <f>Scores!Q308*calcs!$BT$5</f>
        <v>#REF!</v>
      </c>
      <c r="P312" s="220" t="e">
        <f>Scores!R308*calcs!$BT$5</f>
        <v>#REF!</v>
      </c>
      <c r="Q312" s="220" t="e">
        <f>Scores!S308*calcs!$BT$5</f>
        <v>#REF!</v>
      </c>
      <c r="R312" s="220" t="e">
        <f>Scores!T308*calcs!$BT$6</f>
        <v>#REF!</v>
      </c>
      <c r="S312" s="220" t="e">
        <f>Scores!U308*calcs!$BT$6</f>
        <v>#REF!</v>
      </c>
      <c r="T312" s="220" t="e">
        <f>Scores!V308*calcs!$BT$6</f>
        <v>#REF!</v>
      </c>
      <c r="U312" s="220" t="e">
        <f>Scores!W308*calcs!$BT$6</f>
        <v>#REF!</v>
      </c>
      <c r="V312" s="220" t="e">
        <f>Scores!X308*calcs!$BT$6</f>
        <v>#REF!</v>
      </c>
      <c r="W312" s="220" t="e">
        <f>Scores!Y308*calcs!$BT$7</f>
        <v>#REF!</v>
      </c>
      <c r="X312" s="220" t="e">
        <f>Scores!Z308*calcs!$BT$7</f>
        <v>#REF!</v>
      </c>
      <c r="Y312" s="220" t="e">
        <f>Scores!AA308*calcs!$BT$7</f>
        <v>#REF!</v>
      </c>
      <c r="Z312" s="220" t="e">
        <f>Scores!AB308*calcs!$BT$7</f>
        <v>#REF!</v>
      </c>
      <c r="AA312" s="220" t="e">
        <f>Scores!AC308*calcs!$BT$7</f>
        <v>#REF!</v>
      </c>
      <c r="AB312" s="220" t="e">
        <f>Scores!AD308*calcs!$BT$8</f>
        <v>#REF!</v>
      </c>
      <c r="AC312" s="220" t="e">
        <f>Scores!AE308*calcs!$BT$8</f>
        <v>#REF!</v>
      </c>
      <c r="AD312" s="220" t="e">
        <f>Scores!AF308*calcs!$BT$8</f>
        <v>#REF!</v>
      </c>
      <c r="AE312" s="220" t="e">
        <f>Scores!AG308*calcs!$BT$8</f>
        <v>#REF!</v>
      </c>
      <c r="AF312" s="220" t="e">
        <f>Scores!AH308*calcs!$BT$8</f>
        <v>#REF!</v>
      </c>
      <c r="AG312" s="220" t="e">
        <f>Scores!AI308*calcs!$BT$9</f>
        <v>#REF!</v>
      </c>
      <c r="AH312" s="220" t="e">
        <f>Scores!AJ308*calcs!$BT$9</f>
        <v>#REF!</v>
      </c>
      <c r="AI312" s="220" t="e">
        <f>Scores!AK308*calcs!$BT$9</f>
        <v>#REF!</v>
      </c>
      <c r="AJ312" s="220" t="e">
        <f>Scores!AL308*calcs!$BT$9</f>
        <v>#REF!</v>
      </c>
      <c r="AK312" s="220" t="e">
        <f>Scores!AM308*calcs!$BT$9</f>
        <v>#REF!</v>
      </c>
      <c r="AL312" s="220" t="e">
        <f>Scores!AN308*calcs!$BT$10</f>
        <v>#REF!</v>
      </c>
      <c r="AM312" s="220" t="e">
        <f>Scores!AO308*calcs!$BT$10</f>
        <v>#REF!</v>
      </c>
      <c r="AN312" s="220" t="e">
        <f>Scores!AP308*calcs!$BT$10</f>
        <v>#REF!</v>
      </c>
      <c r="AO312" s="220" t="e">
        <f>Scores!AQ308*calcs!$BT$10</f>
        <v>#REF!</v>
      </c>
      <c r="AP312" s="220" t="e">
        <f>Scores!AR308*calcs!$BT$10</f>
        <v>#REF!</v>
      </c>
      <c r="AQ312" s="220" t="e">
        <f>Scores!AS308*calcs!$BT$11</f>
        <v>#REF!</v>
      </c>
      <c r="AR312" s="220" t="e">
        <f>Scores!AT308*calcs!$BT$11</f>
        <v>#REF!</v>
      </c>
      <c r="AS312" s="220" t="e">
        <f>Scores!AU308*calcs!$BT$11</f>
        <v>#REF!</v>
      </c>
      <c r="AT312" s="220" t="e">
        <f>Scores!AV308*calcs!$BT$11</f>
        <v>#REF!</v>
      </c>
      <c r="AU312" s="220" t="e">
        <f>Scores!AW308*calcs!$BT$11</f>
        <v>#REF!</v>
      </c>
      <c r="AV312" s="220" t="e">
        <f>Scores!AX308*calcs!$BT$12</f>
        <v>#REF!</v>
      </c>
      <c r="AW312" s="220" t="e">
        <f>Scores!AY308*calcs!$BT$12</f>
        <v>#REF!</v>
      </c>
      <c r="AX312" s="220" t="e">
        <f>Scores!AZ308*calcs!$BT$12</f>
        <v>#REF!</v>
      </c>
      <c r="AY312" s="220" t="e">
        <f>Scores!BA308*calcs!$BT$12</f>
        <v>#REF!</v>
      </c>
      <c r="AZ312" s="220" t="e">
        <f>Scores!BB308*calcs!$BT$12</f>
        <v>#REF!</v>
      </c>
      <c r="BA312" s="220" t="e">
        <f>Scores!BC308*calcs!$BT$13</f>
        <v>#REF!</v>
      </c>
      <c r="BB312" s="220" t="e">
        <f>Scores!BD308*calcs!$BT$13</f>
        <v>#REF!</v>
      </c>
      <c r="BC312" s="220" t="e">
        <f>Scores!BE308*calcs!$BT$13</f>
        <v>#REF!</v>
      </c>
      <c r="BD312" s="220" t="e">
        <f>Scores!BF308*calcs!$BT$13</f>
        <v>#REF!</v>
      </c>
      <c r="BE312" s="220" t="e">
        <f>Scores!BG308*calcs!$BT$13</f>
        <v>#REF!</v>
      </c>
      <c r="BF312" s="220" t="e">
        <f>Scores!BH308*calcs!$BT$14</f>
        <v>#REF!</v>
      </c>
      <c r="BG312" s="220" t="e">
        <f>Scores!BI308*calcs!$BT$14</f>
        <v>#REF!</v>
      </c>
      <c r="BH312" s="220" t="e">
        <f>Scores!BJ308*calcs!$BT$14</f>
        <v>#REF!</v>
      </c>
      <c r="BI312" s="220" t="e">
        <f>Scores!BK308*calcs!$BT$14</f>
        <v>#REF!</v>
      </c>
      <c r="BJ312" s="220" t="e">
        <f>Scores!BL308*calcs!$BT$14</f>
        <v>#REF!</v>
      </c>
    </row>
    <row r="313" spans="1:62">
      <c r="A313" t="s">
        <v>631</v>
      </c>
      <c r="B313" s="16" t="s">
        <v>632</v>
      </c>
      <c r="C313" s="220" t="e">
        <f>Scores!E309*calcs!$BT$3</f>
        <v>#REF!</v>
      </c>
      <c r="D313" s="220" t="e">
        <f>Scores!F309*calcs!$BT$3</f>
        <v>#REF!</v>
      </c>
      <c r="E313" s="220" t="e">
        <f>Scores!G309*calcs!$BT$3</f>
        <v>#REF!</v>
      </c>
      <c r="F313" s="220" t="e">
        <f>Scores!H309*calcs!$BT$3</f>
        <v>#REF!</v>
      </c>
      <c r="G313" s="220" t="e">
        <f>Scores!I309*calcs!$BT$3</f>
        <v>#REF!</v>
      </c>
      <c r="H313" s="220" t="e">
        <f>Scores!J309*calcs!$BT$4</f>
        <v>#REF!</v>
      </c>
      <c r="I313" s="220" t="e">
        <f>Scores!K309*calcs!$BT$4</f>
        <v>#REF!</v>
      </c>
      <c r="J313" s="220" t="e">
        <f>Scores!L309*calcs!$BT$4</f>
        <v>#REF!</v>
      </c>
      <c r="K313" s="220" t="e">
        <f>Scores!M309*calcs!$BT$4</f>
        <v>#REF!</v>
      </c>
      <c r="L313" s="220" t="e">
        <f>Scores!N309*calcs!$BT$4</f>
        <v>#REF!</v>
      </c>
      <c r="M313" s="220" t="e">
        <f>Scores!O309*calcs!$BT$5</f>
        <v>#REF!</v>
      </c>
      <c r="N313" s="220" t="e">
        <f>Scores!P309*calcs!$BT$5</f>
        <v>#REF!</v>
      </c>
      <c r="O313" s="220" t="e">
        <f>Scores!Q309*calcs!$BT$5</f>
        <v>#REF!</v>
      </c>
      <c r="P313" s="220" t="e">
        <f>Scores!R309*calcs!$BT$5</f>
        <v>#REF!</v>
      </c>
      <c r="Q313" s="220" t="e">
        <f>Scores!S309*calcs!$BT$5</f>
        <v>#REF!</v>
      </c>
      <c r="R313" s="220" t="e">
        <f>Scores!T309*calcs!$BT$6</f>
        <v>#REF!</v>
      </c>
      <c r="S313" s="220" t="e">
        <f>Scores!U309*calcs!$BT$6</f>
        <v>#REF!</v>
      </c>
      <c r="T313" s="220" t="e">
        <f>Scores!V309*calcs!$BT$6</f>
        <v>#REF!</v>
      </c>
      <c r="U313" s="220" t="e">
        <f>Scores!W309*calcs!$BT$6</f>
        <v>#REF!</v>
      </c>
      <c r="V313" s="220" t="e">
        <f>Scores!X309*calcs!$BT$6</f>
        <v>#REF!</v>
      </c>
      <c r="W313" s="220" t="e">
        <f>Scores!Y309*calcs!$BT$7</f>
        <v>#REF!</v>
      </c>
      <c r="X313" s="220" t="e">
        <f>Scores!Z309*calcs!$BT$7</f>
        <v>#REF!</v>
      </c>
      <c r="Y313" s="220" t="e">
        <f>Scores!AA309*calcs!$BT$7</f>
        <v>#REF!</v>
      </c>
      <c r="Z313" s="220" t="e">
        <f>Scores!AB309*calcs!$BT$7</f>
        <v>#REF!</v>
      </c>
      <c r="AA313" s="220" t="e">
        <f>Scores!AC309*calcs!$BT$7</f>
        <v>#REF!</v>
      </c>
      <c r="AB313" s="220" t="e">
        <f>Scores!AD309*calcs!$BT$8</f>
        <v>#REF!</v>
      </c>
      <c r="AC313" s="220" t="e">
        <f>Scores!AE309*calcs!$BT$8</f>
        <v>#REF!</v>
      </c>
      <c r="AD313" s="220" t="e">
        <f>Scores!AF309*calcs!$BT$8</f>
        <v>#REF!</v>
      </c>
      <c r="AE313" s="220" t="e">
        <f>Scores!AG309*calcs!$BT$8</f>
        <v>#REF!</v>
      </c>
      <c r="AF313" s="220" t="e">
        <f>Scores!AH309*calcs!$BT$8</f>
        <v>#REF!</v>
      </c>
      <c r="AG313" s="220" t="e">
        <f>Scores!AI309*calcs!$BT$9</f>
        <v>#REF!</v>
      </c>
      <c r="AH313" s="220" t="e">
        <f>Scores!AJ309*calcs!$BT$9</f>
        <v>#REF!</v>
      </c>
      <c r="AI313" s="220" t="e">
        <f>Scores!AK309*calcs!$BT$9</f>
        <v>#REF!</v>
      </c>
      <c r="AJ313" s="220" t="e">
        <f>Scores!AL309*calcs!$BT$9</f>
        <v>#REF!</v>
      </c>
      <c r="AK313" s="220" t="e">
        <f>Scores!AM309*calcs!$BT$9</f>
        <v>#REF!</v>
      </c>
      <c r="AL313" s="220" t="e">
        <f>Scores!AN309*calcs!$BT$10</f>
        <v>#REF!</v>
      </c>
      <c r="AM313" s="220" t="e">
        <f>Scores!AO309*calcs!$BT$10</f>
        <v>#REF!</v>
      </c>
      <c r="AN313" s="220" t="e">
        <f>Scores!AP309*calcs!$BT$10</f>
        <v>#REF!</v>
      </c>
      <c r="AO313" s="220" t="e">
        <f>Scores!AQ309*calcs!$BT$10</f>
        <v>#REF!</v>
      </c>
      <c r="AP313" s="220" t="e">
        <f>Scores!AR309*calcs!$BT$10</f>
        <v>#REF!</v>
      </c>
      <c r="AQ313" s="220" t="e">
        <f>Scores!AS309*calcs!$BT$11</f>
        <v>#REF!</v>
      </c>
      <c r="AR313" s="220" t="e">
        <f>Scores!AT309*calcs!$BT$11</f>
        <v>#REF!</v>
      </c>
      <c r="AS313" s="220" t="e">
        <f>Scores!AU309*calcs!$BT$11</f>
        <v>#REF!</v>
      </c>
      <c r="AT313" s="220" t="e">
        <f>Scores!AV309*calcs!$BT$11</f>
        <v>#REF!</v>
      </c>
      <c r="AU313" s="220" t="e">
        <f>Scores!AW309*calcs!$BT$11</f>
        <v>#REF!</v>
      </c>
      <c r="AV313" s="220" t="e">
        <f>Scores!AX309*calcs!$BT$12</f>
        <v>#REF!</v>
      </c>
      <c r="AW313" s="220" t="e">
        <f>Scores!AY309*calcs!$BT$12</f>
        <v>#REF!</v>
      </c>
      <c r="AX313" s="220" t="e">
        <f>Scores!AZ309*calcs!$BT$12</f>
        <v>#REF!</v>
      </c>
      <c r="AY313" s="220" t="e">
        <f>Scores!BA309*calcs!$BT$12</f>
        <v>#REF!</v>
      </c>
      <c r="AZ313" s="220" t="e">
        <f>Scores!BB309*calcs!$BT$12</f>
        <v>#REF!</v>
      </c>
      <c r="BA313" s="220" t="e">
        <f>Scores!BC309*calcs!$BT$13</f>
        <v>#REF!</v>
      </c>
      <c r="BB313" s="220" t="e">
        <f>Scores!BD309*calcs!$BT$13</f>
        <v>#REF!</v>
      </c>
      <c r="BC313" s="220" t="e">
        <f>Scores!BE309*calcs!$BT$13</f>
        <v>#REF!</v>
      </c>
      <c r="BD313" s="220" t="e">
        <f>Scores!BF309*calcs!$BT$13</f>
        <v>#REF!</v>
      </c>
      <c r="BE313" s="220" t="e">
        <f>Scores!BG309*calcs!$BT$13</f>
        <v>#REF!</v>
      </c>
      <c r="BF313" s="220" t="e">
        <f>Scores!BH309*calcs!$BT$14</f>
        <v>#REF!</v>
      </c>
      <c r="BG313" s="220" t="e">
        <f>Scores!BI309*calcs!$BT$14</f>
        <v>#REF!</v>
      </c>
      <c r="BH313" s="220" t="e">
        <f>Scores!BJ309*calcs!$BT$14</f>
        <v>#REF!</v>
      </c>
      <c r="BI313" s="220" t="e">
        <f>Scores!BK309*calcs!$BT$14</f>
        <v>#REF!</v>
      </c>
      <c r="BJ313" s="220" t="e">
        <f>Scores!BL309*calcs!$BT$14</f>
        <v>#REF!</v>
      </c>
    </row>
    <row r="314" spans="1:62">
      <c r="A314" t="s">
        <v>633</v>
      </c>
      <c r="B314" s="16" t="s">
        <v>634</v>
      </c>
      <c r="C314" s="220" t="e">
        <f>Scores!E310*calcs!$BT$3</f>
        <v>#REF!</v>
      </c>
      <c r="D314" s="220" t="e">
        <f>Scores!F310*calcs!$BT$3</f>
        <v>#REF!</v>
      </c>
      <c r="E314" s="220" t="e">
        <f>Scores!G310*calcs!$BT$3</f>
        <v>#REF!</v>
      </c>
      <c r="F314" s="220" t="e">
        <f>Scores!H310*calcs!$BT$3</f>
        <v>#REF!</v>
      </c>
      <c r="G314" s="220" t="e">
        <f>Scores!I310*calcs!$BT$3</f>
        <v>#REF!</v>
      </c>
      <c r="H314" s="220" t="e">
        <f>Scores!J310*calcs!$BT$4</f>
        <v>#REF!</v>
      </c>
      <c r="I314" s="220" t="e">
        <f>Scores!K310*calcs!$BT$4</f>
        <v>#REF!</v>
      </c>
      <c r="J314" s="220" t="e">
        <f>Scores!L310*calcs!$BT$4</f>
        <v>#REF!</v>
      </c>
      <c r="K314" s="220" t="e">
        <f>Scores!M310*calcs!$BT$4</f>
        <v>#REF!</v>
      </c>
      <c r="L314" s="220" t="e">
        <f>Scores!N310*calcs!$BT$4</f>
        <v>#REF!</v>
      </c>
      <c r="M314" s="220" t="e">
        <f>Scores!O310*calcs!$BT$5</f>
        <v>#REF!</v>
      </c>
      <c r="N314" s="220" t="e">
        <f>Scores!P310*calcs!$BT$5</f>
        <v>#REF!</v>
      </c>
      <c r="O314" s="220" t="e">
        <f>Scores!Q310*calcs!$BT$5</f>
        <v>#REF!</v>
      </c>
      <c r="P314" s="220" t="e">
        <f>Scores!R310*calcs!$BT$5</f>
        <v>#REF!</v>
      </c>
      <c r="Q314" s="220" t="e">
        <f>Scores!S310*calcs!$BT$5</f>
        <v>#REF!</v>
      </c>
      <c r="R314" s="220" t="e">
        <f>Scores!T310*calcs!$BT$6</f>
        <v>#REF!</v>
      </c>
      <c r="S314" s="220" t="e">
        <f>Scores!U310*calcs!$BT$6</f>
        <v>#REF!</v>
      </c>
      <c r="T314" s="220" t="e">
        <f>Scores!V310*calcs!$BT$6</f>
        <v>#REF!</v>
      </c>
      <c r="U314" s="220" t="e">
        <f>Scores!W310*calcs!$BT$6</f>
        <v>#REF!</v>
      </c>
      <c r="V314" s="220" t="e">
        <f>Scores!X310*calcs!$BT$6</f>
        <v>#REF!</v>
      </c>
      <c r="W314" s="220" t="e">
        <f>Scores!Y310*calcs!$BT$7</f>
        <v>#REF!</v>
      </c>
      <c r="X314" s="220" t="e">
        <f>Scores!Z310*calcs!$BT$7</f>
        <v>#REF!</v>
      </c>
      <c r="Y314" s="220" t="e">
        <f>Scores!AA310*calcs!$BT$7</f>
        <v>#REF!</v>
      </c>
      <c r="Z314" s="220" t="e">
        <f>Scores!AB310*calcs!$BT$7</f>
        <v>#REF!</v>
      </c>
      <c r="AA314" s="220" t="e">
        <f>Scores!AC310*calcs!$BT$7</f>
        <v>#REF!</v>
      </c>
      <c r="AB314" s="220" t="e">
        <f>Scores!AD310*calcs!$BT$8</f>
        <v>#REF!</v>
      </c>
      <c r="AC314" s="220" t="e">
        <f>Scores!AE310*calcs!$BT$8</f>
        <v>#REF!</v>
      </c>
      <c r="AD314" s="220" t="e">
        <f>Scores!AF310*calcs!$BT$8</f>
        <v>#REF!</v>
      </c>
      <c r="AE314" s="220" t="e">
        <f>Scores!AG310*calcs!$BT$8</f>
        <v>#REF!</v>
      </c>
      <c r="AF314" s="220" t="e">
        <f>Scores!AH310*calcs!$BT$8</f>
        <v>#REF!</v>
      </c>
      <c r="AG314" s="220" t="e">
        <f>Scores!AI310*calcs!$BT$9</f>
        <v>#REF!</v>
      </c>
      <c r="AH314" s="220" t="e">
        <f>Scores!AJ310*calcs!$BT$9</f>
        <v>#REF!</v>
      </c>
      <c r="AI314" s="220" t="e">
        <f>Scores!AK310*calcs!$BT$9</f>
        <v>#REF!</v>
      </c>
      <c r="AJ314" s="220" t="e">
        <f>Scores!AL310*calcs!$BT$9</f>
        <v>#REF!</v>
      </c>
      <c r="AK314" s="220" t="e">
        <f>Scores!AM310*calcs!$BT$9</f>
        <v>#REF!</v>
      </c>
      <c r="AL314" s="220" t="e">
        <f>Scores!AN310*calcs!$BT$10</f>
        <v>#REF!</v>
      </c>
      <c r="AM314" s="220" t="e">
        <f>Scores!AO310*calcs!$BT$10</f>
        <v>#REF!</v>
      </c>
      <c r="AN314" s="220" t="e">
        <f>Scores!AP310*calcs!$BT$10</f>
        <v>#REF!</v>
      </c>
      <c r="AO314" s="220" t="e">
        <f>Scores!AQ310*calcs!$BT$10</f>
        <v>#REF!</v>
      </c>
      <c r="AP314" s="220" t="e">
        <f>Scores!AR310*calcs!$BT$10</f>
        <v>#REF!</v>
      </c>
      <c r="AQ314" s="220" t="e">
        <f>Scores!AS310*calcs!$BT$11</f>
        <v>#REF!</v>
      </c>
      <c r="AR314" s="220" t="e">
        <f>Scores!AT310*calcs!$BT$11</f>
        <v>#REF!</v>
      </c>
      <c r="AS314" s="220" t="e">
        <f>Scores!AU310*calcs!$BT$11</f>
        <v>#REF!</v>
      </c>
      <c r="AT314" s="220" t="e">
        <f>Scores!AV310*calcs!$BT$11</f>
        <v>#REF!</v>
      </c>
      <c r="AU314" s="220" t="e">
        <f>Scores!AW310*calcs!$BT$11</f>
        <v>#REF!</v>
      </c>
      <c r="AV314" s="220" t="e">
        <f>Scores!AX310*calcs!$BT$12</f>
        <v>#REF!</v>
      </c>
      <c r="AW314" s="220" t="e">
        <f>Scores!AY310*calcs!$BT$12</f>
        <v>#REF!</v>
      </c>
      <c r="AX314" s="220" t="e">
        <f>Scores!AZ310*calcs!$BT$12</f>
        <v>#REF!</v>
      </c>
      <c r="AY314" s="220" t="e">
        <f>Scores!BA310*calcs!$BT$12</f>
        <v>#REF!</v>
      </c>
      <c r="AZ314" s="220" t="e">
        <f>Scores!BB310*calcs!$BT$12</f>
        <v>#REF!</v>
      </c>
      <c r="BA314" s="220" t="e">
        <f>Scores!BC310*calcs!$BT$13</f>
        <v>#REF!</v>
      </c>
      <c r="BB314" s="220" t="e">
        <f>Scores!BD310*calcs!$BT$13</f>
        <v>#REF!</v>
      </c>
      <c r="BC314" s="220" t="e">
        <f>Scores!BE310*calcs!$BT$13</f>
        <v>#REF!</v>
      </c>
      <c r="BD314" s="220" t="e">
        <f>Scores!BF310*calcs!$BT$13</f>
        <v>#REF!</v>
      </c>
      <c r="BE314" s="220" t="e">
        <f>Scores!BG310*calcs!$BT$13</f>
        <v>#REF!</v>
      </c>
      <c r="BF314" s="220" t="e">
        <f>Scores!BH310*calcs!$BT$14</f>
        <v>#REF!</v>
      </c>
      <c r="BG314" s="220" t="e">
        <f>Scores!BI310*calcs!$BT$14</f>
        <v>#REF!</v>
      </c>
      <c r="BH314" s="220" t="e">
        <f>Scores!BJ310*calcs!$BT$14</f>
        <v>#REF!</v>
      </c>
      <c r="BI314" s="220" t="e">
        <f>Scores!BK310*calcs!$BT$14</f>
        <v>#REF!</v>
      </c>
      <c r="BJ314" s="220" t="e">
        <f>Scores!BL310*calcs!$BT$14</f>
        <v>#REF!</v>
      </c>
    </row>
    <row r="315" spans="1:62">
      <c r="A315" t="s">
        <v>635</v>
      </c>
      <c r="B315" s="16" t="s">
        <v>636</v>
      </c>
      <c r="C315" s="220" t="e">
        <f>Scores!E311*calcs!$BT$3</f>
        <v>#REF!</v>
      </c>
      <c r="D315" s="220" t="e">
        <f>Scores!F311*calcs!$BT$3</f>
        <v>#REF!</v>
      </c>
      <c r="E315" s="220" t="e">
        <f>Scores!G311*calcs!$BT$3</f>
        <v>#REF!</v>
      </c>
      <c r="F315" s="220" t="e">
        <f>Scores!H311*calcs!$BT$3</f>
        <v>#REF!</v>
      </c>
      <c r="G315" s="220" t="e">
        <f>Scores!I311*calcs!$BT$3</f>
        <v>#REF!</v>
      </c>
      <c r="H315" s="220" t="e">
        <f>Scores!J311*calcs!$BT$4</f>
        <v>#REF!</v>
      </c>
      <c r="I315" s="220" t="e">
        <f>Scores!K311*calcs!$BT$4</f>
        <v>#REF!</v>
      </c>
      <c r="J315" s="220" t="e">
        <f>Scores!L311*calcs!$BT$4</f>
        <v>#REF!</v>
      </c>
      <c r="K315" s="220" t="e">
        <f>Scores!M311*calcs!$BT$4</f>
        <v>#REF!</v>
      </c>
      <c r="L315" s="220" t="e">
        <f>Scores!N311*calcs!$BT$4</f>
        <v>#REF!</v>
      </c>
      <c r="M315" s="220" t="e">
        <f>Scores!O311*calcs!$BT$5</f>
        <v>#REF!</v>
      </c>
      <c r="N315" s="220" t="e">
        <f>Scores!P311*calcs!$BT$5</f>
        <v>#REF!</v>
      </c>
      <c r="O315" s="220" t="e">
        <f>Scores!Q311*calcs!$BT$5</f>
        <v>#REF!</v>
      </c>
      <c r="P315" s="220" t="e">
        <f>Scores!R311*calcs!$BT$5</f>
        <v>#REF!</v>
      </c>
      <c r="Q315" s="220" t="e">
        <f>Scores!S311*calcs!$BT$5</f>
        <v>#REF!</v>
      </c>
      <c r="R315" s="220" t="e">
        <f>Scores!T311*calcs!$BT$6</f>
        <v>#REF!</v>
      </c>
      <c r="S315" s="220" t="e">
        <f>Scores!U311*calcs!$BT$6</f>
        <v>#REF!</v>
      </c>
      <c r="T315" s="220" t="e">
        <f>Scores!V311*calcs!$BT$6</f>
        <v>#REF!</v>
      </c>
      <c r="U315" s="220" t="e">
        <f>Scores!W311*calcs!$BT$6</f>
        <v>#REF!</v>
      </c>
      <c r="V315" s="220" t="e">
        <f>Scores!X311*calcs!$BT$6</f>
        <v>#REF!</v>
      </c>
      <c r="W315" s="220" t="e">
        <f>Scores!Y311*calcs!$BT$7</f>
        <v>#REF!</v>
      </c>
      <c r="X315" s="220" t="e">
        <f>Scores!Z311*calcs!$BT$7</f>
        <v>#REF!</v>
      </c>
      <c r="Y315" s="220" t="e">
        <f>Scores!AA311*calcs!$BT$7</f>
        <v>#REF!</v>
      </c>
      <c r="Z315" s="220" t="e">
        <f>Scores!AB311*calcs!$BT$7</f>
        <v>#REF!</v>
      </c>
      <c r="AA315" s="220" t="e">
        <f>Scores!AC311*calcs!$BT$7</f>
        <v>#REF!</v>
      </c>
      <c r="AB315" s="220" t="e">
        <f>Scores!AD311*calcs!$BT$8</f>
        <v>#REF!</v>
      </c>
      <c r="AC315" s="220" t="e">
        <f>Scores!AE311*calcs!$BT$8</f>
        <v>#REF!</v>
      </c>
      <c r="AD315" s="220" t="e">
        <f>Scores!AF311*calcs!$BT$8</f>
        <v>#REF!</v>
      </c>
      <c r="AE315" s="220" t="e">
        <f>Scores!AG311*calcs!$BT$8</f>
        <v>#REF!</v>
      </c>
      <c r="AF315" s="220" t="e">
        <f>Scores!AH311*calcs!$BT$8</f>
        <v>#REF!</v>
      </c>
      <c r="AG315" s="220" t="e">
        <f>Scores!AI311*calcs!$BT$9</f>
        <v>#REF!</v>
      </c>
      <c r="AH315" s="220" t="e">
        <f>Scores!AJ311*calcs!$BT$9</f>
        <v>#REF!</v>
      </c>
      <c r="AI315" s="220" t="e">
        <f>Scores!AK311*calcs!$BT$9</f>
        <v>#REF!</v>
      </c>
      <c r="AJ315" s="220" t="e">
        <f>Scores!AL311*calcs!$BT$9</f>
        <v>#REF!</v>
      </c>
      <c r="AK315" s="220" t="e">
        <f>Scores!AM311*calcs!$BT$9</f>
        <v>#REF!</v>
      </c>
      <c r="AL315" s="220" t="e">
        <f>Scores!AN311*calcs!$BT$10</f>
        <v>#REF!</v>
      </c>
      <c r="AM315" s="220" t="e">
        <f>Scores!AO311*calcs!$BT$10</f>
        <v>#REF!</v>
      </c>
      <c r="AN315" s="220" t="e">
        <f>Scores!AP311*calcs!$BT$10</f>
        <v>#REF!</v>
      </c>
      <c r="AO315" s="220" t="e">
        <f>Scores!AQ311*calcs!$BT$10</f>
        <v>#REF!</v>
      </c>
      <c r="AP315" s="220" t="e">
        <f>Scores!AR311*calcs!$BT$10</f>
        <v>#REF!</v>
      </c>
      <c r="AQ315" s="220" t="e">
        <f>Scores!AS311*calcs!$BT$11</f>
        <v>#REF!</v>
      </c>
      <c r="AR315" s="220" t="e">
        <f>Scores!AT311*calcs!$BT$11</f>
        <v>#REF!</v>
      </c>
      <c r="AS315" s="220" t="e">
        <f>Scores!AU311*calcs!$BT$11</f>
        <v>#REF!</v>
      </c>
      <c r="AT315" s="220" t="e">
        <f>Scores!AV311*calcs!$BT$11</f>
        <v>#REF!</v>
      </c>
      <c r="AU315" s="220" t="e">
        <f>Scores!AW311*calcs!$BT$11</f>
        <v>#REF!</v>
      </c>
      <c r="AV315" s="220" t="e">
        <f>Scores!AX311*calcs!$BT$12</f>
        <v>#REF!</v>
      </c>
      <c r="AW315" s="220" t="e">
        <f>Scores!AY311*calcs!$BT$12</f>
        <v>#REF!</v>
      </c>
      <c r="AX315" s="220" t="e">
        <f>Scores!AZ311*calcs!$BT$12</f>
        <v>#REF!</v>
      </c>
      <c r="AY315" s="220" t="e">
        <f>Scores!BA311*calcs!$BT$12</f>
        <v>#REF!</v>
      </c>
      <c r="AZ315" s="220" t="e">
        <f>Scores!BB311*calcs!$BT$12</f>
        <v>#REF!</v>
      </c>
      <c r="BA315" s="220" t="e">
        <f>Scores!BC311*calcs!$BT$13</f>
        <v>#REF!</v>
      </c>
      <c r="BB315" s="220" t="e">
        <f>Scores!BD311*calcs!$BT$13</f>
        <v>#REF!</v>
      </c>
      <c r="BC315" s="220" t="e">
        <f>Scores!BE311*calcs!$BT$13</f>
        <v>#REF!</v>
      </c>
      <c r="BD315" s="220" t="e">
        <f>Scores!BF311*calcs!$BT$13</f>
        <v>#REF!</v>
      </c>
      <c r="BE315" s="220" t="e">
        <f>Scores!BG311*calcs!$BT$13</f>
        <v>#REF!</v>
      </c>
      <c r="BF315" s="220" t="e">
        <f>Scores!BH311*calcs!$BT$14</f>
        <v>#REF!</v>
      </c>
      <c r="BG315" s="220" t="e">
        <f>Scores!BI311*calcs!$BT$14</f>
        <v>#REF!</v>
      </c>
      <c r="BH315" s="220" t="e">
        <f>Scores!BJ311*calcs!$BT$14</f>
        <v>#REF!</v>
      </c>
      <c r="BI315" s="220" t="e">
        <f>Scores!BK311*calcs!$BT$14</f>
        <v>#REF!</v>
      </c>
      <c r="BJ315" s="220" t="e">
        <f>Scores!BL311*calcs!$BT$14</f>
        <v>#REF!</v>
      </c>
    </row>
    <row r="316" spans="1:62">
      <c r="A316" t="s">
        <v>637</v>
      </c>
      <c r="B316" s="16" t="s">
        <v>638</v>
      </c>
      <c r="C316" s="220" t="e">
        <f>Scores!E312*calcs!$BT$3</f>
        <v>#REF!</v>
      </c>
      <c r="D316" s="220" t="e">
        <f>Scores!F312*calcs!$BT$3</f>
        <v>#REF!</v>
      </c>
      <c r="E316" s="220" t="e">
        <f>Scores!G312*calcs!$BT$3</f>
        <v>#REF!</v>
      </c>
      <c r="F316" s="220" t="e">
        <f>Scores!H312*calcs!$BT$3</f>
        <v>#REF!</v>
      </c>
      <c r="G316" s="220" t="e">
        <f>Scores!I312*calcs!$BT$3</f>
        <v>#REF!</v>
      </c>
      <c r="H316" s="220" t="e">
        <f>Scores!J312*calcs!$BT$4</f>
        <v>#REF!</v>
      </c>
      <c r="I316" s="220" t="e">
        <f>Scores!K312*calcs!$BT$4</f>
        <v>#REF!</v>
      </c>
      <c r="J316" s="220" t="e">
        <f>Scores!L312*calcs!$BT$4</f>
        <v>#REF!</v>
      </c>
      <c r="K316" s="220" t="e">
        <f>Scores!M312*calcs!$BT$4</f>
        <v>#REF!</v>
      </c>
      <c r="L316" s="220" t="e">
        <f>Scores!N312*calcs!$BT$4</f>
        <v>#REF!</v>
      </c>
      <c r="M316" s="220" t="e">
        <f>Scores!O312*calcs!$BT$5</f>
        <v>#REF!</v>
      </c>
      <c r="N316" s="220" t="e">
        <f>Scores!P312*calcs!$BT$5</f>
        <v>#REF!</v>
      </c>
      <c r="O316" s="220" t="e">
        <f>Scores!Q312*calcs!$BT$5</f>
        <v>#REF!</v>
      </c>
      <c r="P316" s="220" t="e">
        <f>Scores!R312*calcs!$BT$5</f>
        <v>#REF!</v>
      </c>
      <c r="Q316" s="220" t="e">
        <f>Scores!S312*calcs!$BT$5</f>
        <v>#REF!</v>
      </c>
      <c r="R316" s="220" t="e">
        <f>Scores!T312*calcs!$BT$6</f>
        <v>#REF!</v>
      </c>
      <c r="S316" s="220" t="e">
        <f>Scores!U312*calcs!$BT$6</f>
        <v>#REF!</v>
      </c>
      <c r="T316" s="220" t="e">
        <f>Scores!V312*calcs!$BT$6</f>
        <v>#REF!</v>
      </c>
      <c r="U316" s="220" t="e">
        <f>Scores!W312*calcs!$BT$6</f>
        <v>#REF!</v>
      </c>
      <c r="V316" s="220" t="e">
        <f>Scores!X312*calcs!$BT$6</f>
        <v>#REF!</v>
      </c>
      <c r="W316" s="220" t="e">
        <f>Scores!Y312*calcs!$BT$7</f>
        <v>#REF!</v>
      </c>
      <c r="X316" s="220" t="e">
        <f>Scores!Z312*calcs!$BT$7</f>
        <v>#REF!</v>
      </c>
      <c r="Y316" s="220" t="e">
        <f>Scores!AA312*calcs!$BT$7</f>
        <v>#REF!</v>
      </c>
      <c r="Z316" s="220" t="e">
        <f>Scores!AB312*calcs!$BT$7</f>
        <v>#REF!</v>
      </c>
      <c r="AA316" s="220" t="e">
        <f>Scores!AC312*calcs!$BT$7</f>
        <v>#REF!</v>
      </c>
      <c r="AB316" s="220" t="e">
        <f>Scores!AD312*calcs!$BT$8</f>
        <v>#REF!</v>
      </c>
      <c r="AC316" s="220" t="e">
        <f>Scores!AE312*calcs!$BT$8</f>
        <v>#REF!</v>
      </c>
      <c r="AD316" s="220" t="e">
        <f>Scores!AF312*calcs!$BT$8</f>
        <v>#REF!</v>
      </c>
      <c r="AE316" s="220" t="e">
        <f>Scores!AG312*calcs!$BT$8</f>
        <v>#REF!</v>
      </c>
      <c r="AF316" s="220" t="e">
        <f>Scores!AH312*calcs!$BT$8</f>
        <v>#REF!</v>
      </c>
      <c r="AG316" s="220" t="e">
        <f>Scores!AI312*calcs!$BT$9</f>
        <v>#REF!</v>
      </c>
      <c r="AH316" s="220" t="e">
        <f>Scores!AJ312*calcs!$BT$9</f>
        <v>#REF!</v>
      </c>
      <c r="AI316" s="220" t="e">
        <f>Scores!AK312*calcs!$BT$9</f>
        <v>#REF!</v>
      </c>
      <c r="AJ316" s="220" t="e">
        <f>Scores!AL312*calcs!$BT$9</f>
        <v>#REF!</v>
      </c>
      <c r="AK316" s="220" t="e">
        <f>Scores!AM312*calcs!$BT$9</f>
        <v>#REF!</v>
      </c>
      <c r="AL316" s="220" t="e">
        <f>Scores!AN312*calcs!$BT$10</f>
        <v>#REF!</v>
      </c>
      <c r="AM316" s="220" t="e">
        <f>Scores!AO312*calcs!$BT$10</f>
        <v>#REF!</v>
      </c>
      <c r="AN316" s="220" t="e">
        <f>Scores!AP312*calcs!$BT$10</f>
        <v>#REF!</v>
      </c>
      <c r="AO316" s="220" t="e">
        <f>Scores!AQ312*calcs!$BT$10</f>
        <v>#REF!</v>
      </c>
      <c r="AP316" s="220" t="e">
        <f>Scores!AR312*calcs!$BT$10</f>
        <v>#REF!</v>
      </c>
      <c r="AQ316" s="220" t="e">
        <f>Scores!AS312*calcs!$BT$11</f>
        <v>#REF!</v>
      </c>
      <c r="AR316" s="220" t="e">
        <f>Scores!AT312*calcs!$BT$11</f>
        <v>#REF!</v>
      </c>
      <c r="AS316" s="220" t="e">
        <f>Scores!AU312*calcs!$BT$11</f>
        <v>#REF!</v>
      </c>
      <c r="AT316" s="220" t="e">
        <f>Scores!AV312*calcs!$BT$11</f>
        <v>#REF!</v>
      </c>
      <c r="AU316" s="220" t="e">
        <f>Scores!AW312*calcs!$BT$11</f>
        <v>#REF!</v>
      </c>
      <c r="AV316" s="220" t="e">
        <f>Scores!AX312*calcs!$BT$12</f>
        <v>#REF!</v>
      </c>
      <c r="AW316" s="220" t="e">
        <f>Scores!AY312*calcs!$BT$12</f>
        <v>#REF!</v>
      </c>
      <c r="AX316" s="220" t="e">
        <f>Scores!AZ312*calcs!$BT$12</f>
        <v>#REF!</v>
      </c>
      <c r="AY316" s="220" t="e">
        <f>Scores!BA312*calcs!$BT$12</f>
        <v>#REF!</v>
      </c>
      <c r="AZ316" s="220" t="e">
        <f>Scores!BB312*calcs!$BT$12</f>
        <v>#REF!</v>
      </c>
      <c r="BA316" s="220" t="e">
        <f>Scores!BC312*calcs!$BT$13</f>
        <v>#REF!</v>
      </c>
      <c r="BB316" s="220" t="e">
        <f>Scores!BD312*calcs!$BT$13</f>
        <v>#REF!</v>
      </c>
      <c r="BC316" s="220" t="e">
        <f>Scores!BE312*calcs!$BT$13</f>
        <v>#REF!</v>
      </c>
      <c r="BD316" s="220" t="e">
        <f>Scores!BF312*calcs!$BT$13</f>
        <v>#REF!</v>
      </c>
      <c r="BE316" s="220" t="e">
        <f>Scores!BG312*calcs!$BT$13</f>
        <v>#REF!</v>
      </c>
      <c r="BF316" s="220" t="e">
        <f>Scores!BH312*calcs!$BT$14</f>
        <v>#REF!</v>
      </c>
      <c r="BG316" s="220" t="e">
        <f>Scores!BI312*calcs!$BT$14</f>
        <v>#REF!</v>
      </c>
      <c r="BH316" s="220" t="e">
        <f>Scores!BJ312*calcs!$BT$14</f>
        <v>#REF!</v>
      </c>
      <c r="BI316" s="220" t="e">
        <f>Scores!BK312*calcs!$BT$14</f>
        <v>#REF!</v>
      </c>
      <c r="BJ316" s="220" t="e">
        <f>Scores!BL312*calcs!$BT$14</f>
        <v>#REF!</v>
      </c>
    </row>
    <row r="317" spans="1:62">
      <c r="A317" t="s">
        <v>639</v>
      </c>
      <c r="B317" s="16" t="s">
        <v>640</v>
      </c>
      <c r="C317" s="220" t="e">
        <f>Scores!E313*calcs!$BT$3</f>
        <v>#REF!</v>
      </c>
      <c r="D317" s="220" t="e">
        <f>Scores!F313*calcs!$BT$3</f>
        <v>#REF!</v>
      </c>
      <c r="E317" s="220" t="e">
        <f>Scores!G313*calcs!$BT$3</f>
        <v>#REF!</v>
      </c>
      <c r="F317" s="220" t="e">
        <f>Scores!H313*calcs!$BT$3</f>
        <v>#REF!</v>
      </c>
      <c r="G317" s="220" t="e">
        <f>Scores!I313*calcs!$BT$3</f>
        <v>#REF!</v>
      </c>
      <c r="H317" s="220" t="e">
        <f>Scores!J313*calcs!$BT$4</f>
        <v>#REF!</v>
      </c>
      <c r="I317" s="220" t="e">
        <f>Scores!K313*calcs!$BT$4</f>
        <v>#REF!</v>
      </c>
      <c r="J317" s="220" t="e">
        <f>Scores!L313*calcs!$BT$4</f>
        <v>#REF!</v>
      </c>
      <c r="K317" s="220" t="e">
        <f>Scores!M313*calcs!$BT$4</f>
        <v>#REF!</v>
      </c>
      <c r="L317" s="220" t="e">
        <f>Scores!N313*calcs!$BT$4</f>
        <v>#REF!</v>
      </c>
      <c r="M317" s="220" t="e">
        <f>Scores!O313*calcs!$BT$5</f>
        <v>#REF!</v>
      </c>
      <c r="N317" s="220" t="e">
        <f>Scores!P313*calcs!$BT$5</f>
        <v>#REF!</v>
      </c>
      <c r="O317" s="220" t="e">
        <f>Scores!Q313*calcs!$BT$5</f>
        <v>#REF!</v>
      </c>
      <c r="P317" s="220" t="e">
        <f>Scores!R313*calcs!$BT$5</f>
        <v>#REF!</v>
      </c>
      <c r="Q317" s="220" t="e">
        <f>Scores!S313*calcs!$BT$5</f>
        <v>#REF!</v>
      </c>
      <c r="R317" s="220" t="e">
        <f>Scores!T313*calcs!$BT$6</f>
        <v>#REF!</v>
      </c>
      <c r="S317" s="220" t="e">
        <f>Scores!U313*calcs!$BT$6</f>
        <v>#REF!</v>
      </c>
      <c r="T317" s="220" t="e">
        <f>Scores!V313*calcs!$BT$6</f>
        <v>#REF!</v>
      </c>
      <c r="U317" s="220" t="e">
        <f>Scores!W313*calcs!$BT$6</f>
        <v>#REF!</v>
      </c>
      <c r="V317" s="220" t="e">
        <f>Scores!X313*calcs!$BT$6</f>
        <v>#REF!</v>
      </c>
      <c r="W317" s="220" t="e">
        <f>Scores!Y313*calcs!$BT$7</f>
        <v>#REF!</v>
      </c>
      <c r="X317" s="220" t="e">
        <f>Scores!Z313*calcs!$BT$7</f>
        <v>#REF!</v>
      </c>
      <c r="Y317" s="220" t="e">
        <f>Scores!AA313*calcs!$BT$7</f>
        <v>#REF!</v>
      </c>
      <c r="Z317" s="220" t="e">
        <f>Scores!AB313*calcs!$BT$7</f>
        <v>#REF!</v>
      </c>
      <c r="AA317" s="220" t="e">
        <f>Scores!AC313*calcs!$BT$7</f>
        <v>#REF!</v>
      </c>
      <c r="AB317" s="220" t="e">
        <f>Scores!AD313*calcs!$BT$8</f>
        <v>#REF!</v>
      </c>
      <c r="AC317" s="220" t="e">
        <f>Scores!AE313*calcs!$BT$8</f>
        <v>#REF!</v>
      </c>
      <c r="AD317" s="220" t="e">
        <f>Scores!AF313*calcs!$BT$8</f>
        <v>#REF!</v>
      </c>
      <c r="AE317" s="220" t="e">
        <f>Scores!AG313*calcs!$BT$8</f>
        <v>#REF!</v>
      </c>
      <c r="AF317" s="220" t="e">
        <f>Scores!AH313*calcs!$BT$8</f>
        <v>#REF!</v>
      </c>
      <c r="AG317" s="220" t="e">
        <f>Scores!AI313*calcs!$BT$9</f>
        <v>#REF!</v>
      </c>
      <c r="AH317" s="220" t="e">
        <f>Scores!AJ313*calcs!$BT$9</f>
        <v>#REF!</v>
      </c>
      <c r="AI317" s="220" t="e">
        <f>Scores!AK313*calcs!$BT$9</f>
        <v>#REF!</v>
      </c>
      <c r="AJ317" s="220" t="e">
        <f>Scores!AL313*calcs!$BT$9</f>
        <v>#REF!</v>
      </c>
      <c r="AK317" s="220" t="e">
        <f>Scores!AM313*calcs!$BT$9</f>
        <v>#REF!</v>
      </c>
      <c r="AL317" s="220" t="e">
        <f>Scores!AN313*calcs!$BT$10</f>
        <v>#REF!</v>
      </c>
      <c r="AM317" s="220" t="e">
        <f>Scores!AO313*calcs!$BT$10</f>
        <v>#REF!</v>
      </c>
      <c r="AN317" s="220" t="e">
        <f>Scores!AP313*calcs!$BT$10</f>
        <v>#REF!</v>
      </c>
      <c r="AO317" s="220" t="e">
        <f>Scores!AQ313*calcs!$BT$10</f>
        <v>#REF!</v>
      </c>
      <c r="AP317" s="220" t="e">
        <f>Scores!AR313*calcs!$BT$10</f>
        <v>#REF!</v>
      </c>
      <c r="AQ317" s="220" t="e">
        <f>Scores!AS313*calcs!$BT$11</f>
        <v>#REF!</v>
      </c>
      <c r="AR317" s="220" t="e">
        <f>Scores!AT313*calcs!$BT$11</f>
        <v>#REF!</v>
      </c>
      <c r="AS317" s="220" t="e">
        <f>Scores!AU313*calcs!$BT$11</f>
        <v>#REF!</v>
      </c>
      <c r="AT317" s="220" t="e">
        <f>Scores!AV313*calcs!$BT$11</f>
        <v>#REF!</v>
      </c>
      <c r="AU317" s="220" t="e">
        <f>Scores!AW313*calcs!$BT$11</f>
        <v>#REF!</v>
      </c>
      <c r="AV317" s="220" t="e">
        <f>Scores!AX313*calcs!$BT$12</f>
        <v>#REF!</v>
      </c>
      <c r="AW317" s="220" t="e">
        <f>Scores!AY313*calcs!$BT$12</f>
        <v>#REF!</v>
      </c>
      <c r="AX317" s="220" t="e">
        <f>Scores!AZ313*calcs!$BT$12</f>
        <v>#REF!</v>
      </c>
      <c r="AY317" s="220" t="e">
        <f>Scores!BA313*calcs!$BT$12</f>
        <v>#REF!</v>
      </c>
      <c r="AZ317" s="220" t="e">
        <f>Scores!BB313*calcs!$BT$12</f>
        <v>#REF!</v>
      </c>
      <c r="BA317" s="220" t="e">
        <f>Scores!BC313*calcs!$BT$13</f>
        <v>#REF!</v>
      </c>
      <c r="BB317" s="220" t="e">
        <f>Scores!BD313*calcs!$BT$13</f>
        <v>#REF!</v>
      </c>
      <c r="BC317" s="220" t="e">
        <f>Scores!BE313*calcs!$BT$13</f>
        <v>#REF!</v>
      </c>
      <c r="BD317" s="220" t="e">
        <f>Scores!BF313*calcs!$BT$13</f>
        <v>#REF!</v>
      </c>
      <c r="BE317" s="220" t="e">
        <f>Scores!BG313*calcs!$BT$13</f>
        <v>#REF!</v>
      </c>
      <c r="BF317" s="220" t="e">
        <f>Scores!BH313*calcs!$BT$14</f>
        <v>#REF!</v>
      </c>
      <c r="BG317" s="220" t="e">
        <f>Scores!BI313*calcs!$BT$14</f>
        <v>#REF!</v>
      </c>
      <c r="BH317" s="220" t="e">
        <f>Scores!BJ313*calcs!$BT$14</f>
        <v>#REF!</v>
      </c>
      <c r="BI317" s="220" t="e">
        <f>Scores!BK313*calcs!$BT$14</f>
        <v>#REF!</v>
      </c>
      <c r="BJ317" s="220" t="e">
        <f>Scores!BL313*calcs!$BT$14</f>
        <v>#REF!</v>
      </c>
    </row>
    <row r="318" spans="1:62">
      <c r="A318" t="s">
        <v>641</v>
      </c>
      <c r="B318" s="16" t="s">
        <v>642</v>
      </c>
      <c r="C318" s="220" t="e">
        <f>Scores!E314*calcs!$BT$3</f>
        <v>#REF!</v>
      </c>
      <c r="D318" s="220" t="e">
        <f>Scores!F314*calcs!$BT$3</f>
        <v>#REF!</v>
      </c>
      <c r="E318" s="220" t="e">
        <f>Scores!G314*calcs!$BT$3</f>
        <v>#REF!</v>
      </c>
      <c r="F318" s="220" t="e">
        <f>Scores!H314*calcs!$BT$3</f>
        <v>#REF!</v>
      </c>
      <c r="G318" s="220" t="e">
        <f>Scores!I314*calcs!$BT$3</f>
        <v>#REF!</v>
      </c>
      <c r="H318" s="220" t="e">
        <f>Scores!J314*calcs!$BT$4</f>
        <v>#REF!</v>
      </c>
      <c r="I318" s="220" t="e">
        <f>Scores!K314*calcs!$BT$4</f>
        <v>#REF!</v>
      </c>
      <c r="J318" s="220" t="e">
        <f>Scores!L314*calcs!$BT$4</f>
        <v>#REF!</v>
      </c>
      <c r="K318" s="220" t="e">
        <f>Scores!M314*calcs!$BT$4</f>
        <v>#REF!</v>
      </c>
      <c r="L318" s="220" t="e">
        <f>Scores!N314*calcs!$BT$4</f>
        <v>#REF!</v>
      </c>
      <c r="M318" s="220" t="e">
        <f>Scores!O314*calcs!$BT$5</f>
        <v>#REF!</v>
      </c>
      <c r="N318" s="220" t="e">
        <f>Scores!P314*calcs!$BT$5</f>
        <v>#REF!</v>
      </c>
      <c r="O318" s="220" t="e">
        <f>Scores!Q314*calcs!$BT$5</f>
        <v>#REF!</v>
      </c>
      <c r="P318" s="220" t="e">
        <f>Scores!R314*calcs!$BT$5</f>
        <v>#REF!</v>
      </c>
      <c r="Q318" s="220" t="e">
        <f>Scores!S314*calcs!$BT$5</f>
        <v>#REF!</v>
      </c>
      <c r="R318" s="220" t="e">
        <f>Scores!T314*calcs!$BT$6</f>
        <v>#REF!</v>
      </c>
      <c r="S318" s="220" t="e">
        <f>Scores!U314*calcs!$BT$6</f>
        <v>#REF!</v>
      </c>
      <c r="T318" s="220" t="e">
        <f>Scores!V314*calcs!$BT$6</f>
        <v>#REF!</v>
      </c>
      <c r="U318" s="220" t="e">
        <f>Scores!W314*calcs!$BT$6</f>
        <v>#REF!</v>
      </c>
      <c r="V318" s="220" t="e">
        <f>Scores!X314*calcs!$BT$6</f>
        <v>#REF!</v>
      </c>
      <c r="W318" s="220" t="e">
        <f>Scores!Y314*calcs!$BT$7</f>
        <v>#REF!</v>
      </c>
      <c r="X318" s="220" t="e">
        <f>Scores!Z314*calcs!$BT$7</f>
        <v>#REF!</v>
      </c>
      <c r="Y318" s="220" t="e">
        <f>Scores!AA314*calcs!$BT$7</f>
        <v>#REF!</v>
      </c>
      <c r="Z318" s="220" t="e">
        <f>Scores!AB314*calcs!$BT$7</f>
        <v>#REF!</v>
      </c>
      <c r="AA318" s="220" t="e">
        <f>Scores!AC314*calcs!$BT$7</f>
        <v>#REF!</v>
      </c>
      <c r="AB318" s="220" t="e">
        <f>Scores!AD314*calcs!$BT$8</f>
        <v>#REF!</v>
      </c>
      <c r="AC318" s="220" t="e">
        <f>Scores!AE314*calcs!$BT$8</f>
        <v>#REF!</v>
      </c>
      <c r="AD318" s="220" t="e">
        <f>Scores!AF314*calcs!$BT$8</f>
        <v>#REF!</v>
      </c>
      <c r="AE318" s="220" t="e">
        <f>Scores!AG314*calcs!$BT$8</f>
        <v>#REF!</v>
      </c>
      <c r="AF318" s="220" t="e">
        <f>Scores!AH314*calcs!$BT$8</f>
        <v>#REF!</v>
      </c>
      <c r="AG318" s="220" t="e">
        <f>Scores!AI314*calcs!$BT$9</f>
        <v>#REF!</v>
      </c>
      <c r="AH318" s="220" t="e">
        <f>Scores!AJ314*calcs!$BT$9</f>
        <v>#REF!</v>
      </c>
      <c r="AI318" s="220" t="e">
        <f>Scores!AK314*calcs!$BT$9</f>
        <v>#REF!</v>
      </c>
      <c r="AJ318" s="220" t="e">
        <f>Scores!AL314*calcs!$BT$9</f>
        <v>#REF!</v>
      </c>
      <c r="AK318" s="220" t="e">
        <f>Scores!AM314*calcs!$BT$9</f>
        <v>#REF!</v>
      </c>
      <c r="AL318" s="220" t="e">
        <f>Scores!AN314*calcs!$BT$10</f>
        <v>#REF!</v>
      </c>
      <c r="AM318" s="220" t="e">
        <f>Scores!AO314*calcs!$BT$10</f>
        <v>#REF!</v>
      </c>
      <c r="AN318" s="220" t="e">
        <f>Scores!AP314*calcs!$BT$10</f>
        <v>#REF!</v>
      </c>
      <c r="AO318" s="220" t="e">
        <f>Scores!AQ314*calcs!$BT$10</f>
        <v>#REF!</v>
      </c>
      <c r="AP318" s="220" t="e">
        <f>Scores!AR314*calcs!$BT$10</f>
        <v>#REF!</v>
      </c>
      <c r="AQ318" s="220" t="e">
        <f>Scores!AS314*calcs!$BT$11</f>
        <v>#REF!</v>
      </c>
      <c r="AR318" s="220" t="e">
        <f>Scores!AT314*calcs!$BT$11</f>
        <v>#REF!</v>
      </c>
      <c r="AS318" s="220" t="e">
        <f>Scores!AU314*calcs!$BT$11</f>
        <v>#REF!</v>
      </c>
      <c r="AT318" s="220" t="e">
        <f>Scores!AV314*calcs!$BT$11</f>
        <v>#REF!</v>
      </c>
      <c r="AU318" s="220" t="e">
        <f>Scores!AW314*calcs!$BT$11</f>
        <v>#REF!</v>
      </c>
      <c r="AV318" s="220" t="e">
        <f>Scores!AX314*calcs!$BT$12</f>
        <v>#REF!</v>
      </c>
      <c r="AW318" s="220" t="e">
        <f>Scores!AY314*calcs!$BT$12</f>
        <v>#REF!</v>
      </c>
      <c r="AX318" s="220" t="e">
        <f>Scores!AZ314*calcs!$BT$12</f>
        <v>#REF!</v>
      </c>
      <c r="AY318" s="220" t="e">
        <f>Scores!BA314*calcs!$BT$12</f>
        <v>#REF!</v>
      </c>
      <c r="AZ318" s="220" t="e">
        <f>Scores!BB314*calcs!$BT$12</f>
        <v>#REF!</v>
      </c>
      <c r="BA318" s="220" t="e">
        <f>Scores!BC314*calcs!$BT$13</f>
        <v>#REF!</v>
      </c>
      <c r="BB318" s="220" t="e">
        <f>Scores!BD314*calcs!$BT$13</f>
        <v>#REF!</v>
      </c>
      <c r="BC318" s="220" t="e">
        <f>Scores!BE314*calcs!$BT$13</f>
        <v>#REF!</v>
      </c>
      <c r="BD318" s="220" t="e">
        <f>Scores!BF314*calcs!$BT$13</f>
        <v>#REF!</v>
      </c>
      <c r="BE318" s="220" t="e">
        <f>Scores!BG314*calcs!$BT$13</f>
        <v>#REF!</v>
      </c>
      <c r="BF318" s="220" t="e">
        <f>Scores!BH314*calcs!$BT$14</f>
        <v>#REF!</v>
      </c>
      <c r="BG318" s="220" t="e">
        <f>Scores!BI314*calcs!$BT$14</f>
        <v>#REF!</v>
      </c>
      <c r="BH318" s="220" t="e">
        <f>Scores!BJ314*calcs!$BT$14</f>
        <v>#REF!</v>
      </c>
      <c r="BI318" s="220" t="e">
        <f>Scores!BK314*calcs!$BT$14</f>
        <v>#REF!</v>
      </c>
      <c r="BJ318" s="220" t="e">
        <f>Scores!BL314*calcs!$BT$14</f>
        <v>#REF!</v>
      </c>
    </row>
    <row r="319" spans="1:62">
      <c r="A319" t="s">
        <v>643</v>
      </c>
      <c r="B319" s="16" t="s">
        <v>644</v>
      </c>
      <c r="C319" s="220" t="e">
        <f>Scores!E315*calcs!$BT$3</f>
        <v>#REF!</v>
      </c>
      <c r="D319" s="220" t="e">
        <f>Scores!F315*calcs!$BT$3</f>
        <v>#REF!</v>
      </c>
      <c r="E319" s="220" t="e">
        <f>Scores!G315*calcs!$BT$3</f>
        <v>#REF!</v>
      </c>
      <c r="F319" s="220" t="e">
        <f>Scores!H315*calcs!$BT$3</f>
        <v>#REF!</v>
      </c>
      <c r="G319" s="220" t="e">
        <f>Scores!I315*calcs!$BT$3</f>
        <v>#REF!</v>
      </c>
      <c r="H319" s="220" t="e">
        <f>Scores!J315*calcs!$BT$4</f>
        <v>#REF!</v>
      </c>
      <c r="I319" s="220" t="e">
        <f>Scores!K315*calcs!$BT$4</f>
        <v>#REF!</v>
      </c>
      <c r="J319" s="220" t="e">
        <f>Scores!L315*calcs!$BT$4</f>
        <v>#REF!</v>
      </c>
      <c r="K319" s="220" t="e">
        <f>Scores!M315*calcs!$BT$4</f>
        <v>#REF!</v>
      </c>
      <c r="L319" s="220" t="e">
        <f>Scores!N315*calcs!$BT$4</f>
        <v>#REF!</v>
      </c>
      <c r="M319" s="220" t="e">
        <f>Scores!O315*calcs!$BT$5</f>
        <v>#REF!</v>
      </c>
      <c r="N319" s="220" t="e">
        <f>Scores!P315*calcs!$BT$5</f>
        <v>#REF!</v>
      </c>
      <c r="O319" s="220" t="e">
        <f>Scores!Q315*calcs!$BT$5</f>
        <v>#REF!</v>
      </c>
      <c r="P319" s="220" t="e">
        <f>Scores!R315*calcs!$BT$5</f>
        <v>#REF!</v>
      </c>
      <c r="Q319" s="220" t="e">
        <f>Scores!S315*calcs!$BT$5</f>
        <v>#REF!</v>
      </c>
      <c r="R319" s="220" t="e">
        <f>Scores!T315*calcs!$BT$6</f>
        <v>#REF!</v>
      </c>
      <c r="S319" s="220" t="e">
        <f>Scores!U315*calcs!$BT$6</f>
        <v>#REF!</v>
      </c>
      <c r="T319" s="220" t="e">
        <f>Scores!V315*calcs!$BT$6</f>
        <v>#REF!</v>
      </c>
      <c r="U319" s="220" t="e">
        <f>Scores!W315*calcs!$BT$6</f>
        <v>#REF!</v>
      </c>
      <c r="V319" s="220" t="e">
        <f>Scores!X315*calcs!$BT$6</f>
        <v>#REF!</v>
      </c>
      <c r="W319" s="220" t="e">
        <f>Scores!Y315*calcs!$BT$7</f>
        <v>#REF!</v>
      </c>
      <c r="X319" s="220" t="e">
        <f>Scores!Z315*calcs!$BT$7</f>
        <v>#REF!</v>
      </c>
      <c r="Y319" s="220" t="e">
        <f>Scores!AA315*calcs!$BT$7</f>
        <v>#REF!</v>
      </c>
      <c r="Z319" s="220" t="e">
        <f>Scores!AB315*calcs!$BT$7</f>
        <v>#REF!</v>
      </c>
      <c r="AA319" s="220" t="e">
        <f>Scores!AC315*calcs!$BT$7</f>
        <v>#REF!</v>
      </c>
      <c r="AB319" s="220" t="e">
        <f>Scores!AD315*calcs!$BT$8</f>
        <v>#REF!</v>
      </c>
      <c r="AC319" s="220" t="e">
        <f>Scores!AE315*calcs!$BT$8</f>
        <v>#REF!</v>
      </c>
      <c r="AD319" s="220" t="e">
        <f>Scores!AF315*calcs!$BT$8</f>
        <v>#REF!</v>
      </c>
      <c r="AE319" s="220" t="e">
        <f>Scores!AG315*calcs!$BT$8</f>
        <v>#REF!</v>
      </c>
      <c r="AF319" s="220" t="e">
        <f>Scores!AH315*calcs!$BT$8</f>
        <v>#REF!</v>
      </c>
      <c r="AG319" s="220" t="e">
        <f>Scores!AI315*calcs!$BT$9</f>
        <v>#REF!</v>
      </c>
      <c r="AH319" s="220" t="e">
        <f>Scores!AJ315*calcs!$BT$9</f>
        <v>#REF!</v>
      </c>
      <c r="AI319" s="220" t="e">
        <f>Scores!AK315*calcs!$BT$9</f>
        <v>#REF!</v>
      </c>
      <c r="AJ319" s="220" t="e">
        <f>Scores!AL315*calcs!$BT$9</f>
        <v>#REF!</v>
      </c>
      <c r="AK319" s="220" t="e">
        <f>Scores!AM315*calcs!$BT$9</f>
        <v>#REF!</v>
      </c>
      <c r="AL319" s="220" t="e">
        <f>Scores!AN315*calcs!$BT$10</f>
        <v>#REF!</v>
      </c>
      <c r="AM319" s="220" t="e">
        <f>Scores!AO315*calcs!$BT$10</f>
        <v>#REF!</v>
      </c>
      <c r="AN319" s="220" t="e">
        <f>Scores!AP315*calcs!$BT$10</f>
        <v>#REF!</v>
      </c>
      <c r="AO319" s="220" t="e">
        <f>Scores!AQ315*calcs!$BT$10</f>
        <v>#REF!</v>
      </c>
      <c r="AP319" s="220" t="e">
        <f>Scores!AR315*calcs!$BT$10</f>
        <v>#REF!</v>
      </c>
      <c r="AQ319" s="220" t="e">
        <f>Scores!AS315*calcs!$BT$11</f>
        <v>#REF!</v>
      </c>
      <c r="AR319" s="220" t="e">
        <f>Scores!AT315*calcs!$BT$11</f>
        <v>#REF!</v>
      </c>
      <c r="AS319" s="220" t="e">
        <f>Scores!AU315*calcs!$BT$11</f>
        <v>#REF!</v>
      </c>
      <c r="AT319" s="220" t="e">
        <f>Scores!AV315*calcs!$BT$11</f>
        <v>#REF!</v>
      </c>
      <c r="AU319" s="220" t="e">
        <f>Scores!AW315*calcs!$BT$11</f>
        <v>#REF!</v>
      </c>
      <c r="AV319" s="220" t="e">
        <f>Scores!AX315*calcs!$BT$12</f>
        <v>#REF!</v>
      </c>
      <c r="AW319" s="220" t="e">
        <f>Scores!AY315*calcs!$BT$12</f>
        <v>#REF!</v>
      </c>
      <c r="AX319" s="220" t="e">
        <f>Scores!AZ315*calcs!$BT$12</f>
        <v>#REF!</v>
      </c>
      <c r="AY319" s="220" t="e">
        <f>Scores!BA315*calcs!$BT$12</f>
        <v>#REF!</v>
      </c>
      <c r="AZ319" s="220" t="e">
        <f>Scores!BB315*calcs!$BT$12</f>
        <v>#REF!</v>
      </c>
      <c r="BA319" s="220" t="e">
        <f>Scores!BC315*calcs!$BT$13</f>
        <v>#REF!</v>
      </c>
      <c r="BB319" s="220" t="e">
        <f>Scores!BD315*calcs!$BT$13</f>
        <v>#REF!</v>
      </c>
      <c r="BC319" s="220" t="e">
        <f>Scores!BE315*calcs!$BT$13</f>
        <v>#REF!</v>
      </c>
      <c r="BD319" s="220" t="e">
        <f>Scores!BF315*calcs!$BT$13</f>
        <v>#REF!</v>
      </c>
      <c r="BE319" s="220" t="e">
        <f>Scores!BG315*calcs!$BT$13</f>
        <v>#REF!</v>
      </c>
      <c r="BF319" s="220" t="e">
        <f>Scores!BH315*calcs!$BT$14</f>
        <v>#REF!</v>
      </c>
      <c r="BG319" s="220" t="e">
        <f>Scores!BI315*calcs!$BT$14</f>
        <v>#REF!</v>
      </c>
      <c r="BH319" s="220" t="e">
        <f>Scores!BJ315*calcs!$BT$14</f>
        <v>#REF!</v>
      </c>
      <c r="BI319" s="220" t="e">
        <f>Scores!BK315*calcs!$BT$14</f>
        <v>#REF!</v>
      </c>
      <c r="BJ319" s="220" t="e">
        <f>Scores!BL315*calcs!$BT$14</f>
        <v>#REF!</v>
      </c>
    </row>
    <row r="320" spans="1:62">
      <c r="A320" t="s">
        <v>645</v>
      </c>
      <c r="B320" s="16" t="s">
        <v>646</v>
      </c>
      <c r="C320" s="220" t="e">
        <f>Scores!E316*calcs!$BT$3</f>
        <v>#REF!</v>
      </c>
      <c r="D320" s="220" t="e">
        <f>Scores!F316*calcs!$BT$3</f>
        <v>#REF!</v>
      </c>
      <c r="E320" s="220" t="e">
        <f>Scores!G316*calcs!$BT$3</f>
        <v>#REF!</v>
      </c>
      <c r="F320" s="220" t="e">
        <f>Scores!H316*calcs!$BT$3</f>
        <v>#REF!</v>
      </c>
      <c r="G320" s="220" t="e">
        <f>Scores!I316*calcs!$BT$3</f>
        <v>#REF!</v>
      </c>
      <c r="H320" s="220" t="e">
        <f>Scores!J316*calcs!$BT$4</f>
        <v>#REF!</v>
      </c>
      <c r="I320" s="220" t="e">
        <f>Scores!K316*calcs!$BT$4</f>
        <v>#REF!</v>
      </c>
      <c r="J320" s="220" t="e">
        <f>Scores!L316*calcs!$BT$4</f>
        <v>#REF!</v>
      </c>
      <c r="K320" s="220" t="e">
        <f>Scores!M316*calcs!$BT$4</f>
        <v>#REF!</v>
      </c>
      <c r="L320" s="220" t="e">
        <f>Scores!N316*calcs!$BT$4</f>
        <v>#REF!</v>
      </c>
      <c r="M320" s="220" t="e">
        <f>Scores!O316*calcs!$BT$5</f>
        <v>#REF!</v>
      </c>
      <c r="N320" s="220" t="e">
        <f>Scores!P316*calcs!$BT$5</f>
        <v>#REF!</v>
      </c>
      <c r="O320" s="220" t="e">
        <f>Scores!Q316*calcs!$BT$5</f>
        <v>#REF!</v>
      </c>
      <c r="P320" s="220" t="e">
        <f>Scores!R316*calcs!$BT$5</f>
        <v>#REF!</v>
      </c>
      <c r="Q320" s="220" t="e">
        <f>Scores!S316*calcs!$BT$5</f>
        <v>#REF!</v>
      </c>
      <c r="R320" s="220" t="e">
        <f>Scores!T316*calcs!$BT$6</f>
        <v>#REF!</v>
      </c>
      <c r="S320" s="220" t="e">
        <f>Scores!U316*calcs!$BT$6</f>
        <v>#REF!</v>
      </c>
      <c r="T320" s="220" t="e">
        <f>Scores!V316*calcs!$BT$6</f>
        <v>#REF!</v>
      </c>
      <c r="U320" s="220" t="e">
        <f>Scores!W316*calcs!$BT$6</f>
        <v>#REF!</v>
      </c>
      <c r="V320" s="220" t="e">
        <f>Scores!X316*calcs!$BT$6</f>
        <v>#REF!</v>
      </c>
      <c r="W320" s="220" t="e">
        <f>Scores!Y316*calcs!$BT$7</f>
        <v>#REF!</v>
      </c>
      <c r="X320" s="220" t="e">
        <f>Scores!Z316*calcs!$BT$7</f>
        <v>#REF!</v>
      </c>
      <c r="Y320" s="220" t="e">
        <f>Scores!AA316*calcs!$BT$7</f>
        <v>#REF!</v>
      </c>
      <c r="Z320" s="220" t="e">
        <f>Scores!AB316*calcs!$BT$7</f>
        <v>#REF!</v>
      </c>
      <c r="AA320" s="220" t="e">
        <f>Scores!AC316*calcs!$BT$7</f>
        <v>#REF!</v>
      </c>
      <c r="AB320" s="220" t="e">
        <f>Scores!AD316*calcs!$BT$8</f>
        <v>#REF!</v>
      </c>
      <c r="AC320" s="220" t="e">
        <f>Scores!AE316*calcs!$BT$8</f>
        <v>#REF!</v>
      </c>
      <c r="AD320" s="220" t="e">
        <f>Scores!AF316*calcs!$BT$8</f>
        <v>#REF!</v>
      </c>
      <c r="AE320" s="220" t="e">
        <f>Scores!AG316*calcs!$BT$8</f>
        <v>#REF!</v>
      </c>
      <c r="AF320" s="220" t="e">
        <f>Scores!AH316*calcs!$BT$8</f>
        <v>#REF!</v>
      </c>
      <c r="AG320" s="220" t="e">
        <f>Scores!AI316*calcs!$BT$9</f>
        <v>#REF!</v>
      </c>
      <c r="AH320" s="220" t="e">
        <f>Scores!AJ316*calcs!$BT$9</f>
        <v>#REF!</v>
      </c>
      <c r="AI320" s="220" t="e">
        <f>Scores!AK316*calcs!$BT$9</f>
        <v>#REF!</v>
      </c>
      <c r="AJ320" s="220" t="e">
        <f>Scores!AL316*calcs!$BT$9</f>
        <v>#REF!</v>
      </c>
      <c r="AK320" s="220" t="e">
        <f>Scores!AM316*calcs!$BT$9</f>
        <v>#REF!</v>
      </c>
      <c r="AL320" s="220" t="e">
        <f>Scores!AN316*calcs!$BT$10</f>
        <v>#REF!</v>
      </c>
      <c r="AM320" s="220" t="e">
        <f>Scores!AO316*calcs!$BT$10</f>
        <v>#REF!</v>
      </c>
      <c r="AN320" s="220" t="e">
        <f>Scores!AP316*calcs!$BT$10</f>
        <v>#REF!</v>
      </c>
      <c r="AO320" s="220" t="e">
        <f>Scores!AQ316*calcs!$BT$10</f>
        <v>#REF!</v>
      </c>
      <c r="AP320" s="220" t="e">
        <f>Scores!AR316*calcs!$BT$10</f>
        <v>#REF!</v>
      </c>
      <c r="AQ320" s="220" t="e">
        <f>Scores!AS316*calcs!$BT$11</f>
        <v>#REF!</v>
      </c>
      <c r="AR320" s="220" t="e">
        <f>Scores!AT316*calcs!$BT$11</f>
        <v>#REF!</v>
      </c>
      <c r="AS320" s="220" t="e">
        <f>Scores!AU316*calcs!$BT$11</f>
        <v>#REF!</v>
      </c>
      <c r="AT320" s="220" t="e">
        <f>Scores!AV316*calcs!$BT$11</f>
        <v>#REF!</v>
      </c>
      <c r="AU320" s="220" t="e">
        <f>Scores!AW316*calcs!$BT$11</f>
        <v>#REF!</v>
      </c>
      <c r="AV320" s="220" t="e">
        <f>Scores!AX316*calcs!$BT$12</f>
        <v>#REF!</v>
      </c>
      <c r="AW320" s="220" t="e">
        <f>Scores!AY316*calcs!$BT$12</f>
        <v>#REF!</v>
      </c>
      <c r="AX320" s="220" t="e">
        <f>Scores!AZ316*calcs!$BT$12</f>
        <v>#REF!</v>
      </c>
      <c r="AY320" s="220" t="e">
        <f>Scores!BA316*calcs!$BT$12</f>
        <v>#REF!</v>
      </c>
      <c r="AZ320" s="220" t="e">
        <f>Scores!BB316*calcs!$BT$12</f>
        <v>#REF!</v>
      </c>
      <c r="BA320" s="220" t="e">
        <f>Scores!BC316*calcs!$BT$13</f>
        <v>#REF!</v>
      </c>
      <c r="BB320" s="220" t="e">
        <f>Scores!BD316*calcs!$BT$13</f>
        <v>#REF!</v>
      </c>
      <c r="BC320" s="220" t="e">
        <f>Scores!BE316*calcs!$BT$13</f>
        <v>#REF!</v>
      </c>
      <c r="BD320" s="220" t="e">
        <f>Scores!BF316*calcs!$BT$13</f>
        <v>#REF!</v>
      </c>
      <c r="BE320" s="220" t="e">
        <f>Scores!BG316*calcs!$BT$13</f>
        <v>#REF!</v>
      </c>
      <c r="BF320" s="220" t="e">
        <f>Scores!BH316*calcs!$BT$14</f>
        <v>#REF!</v>
      </c>
      <c r="BG320" s="220" t="e">
        <f>Scores!BI316*calcs!$BT$14</f>
        <v>#REF!</v>
      </c>
      <c r="BH320" s="220" t="e">
        <f>Scores!BJ316*calcs!$BT$14</f>
        <v>#REF!</v>
      </c>
      <c r="BI320" s="220" t="e">
        <f>Scores!BK316*calcs!$BT$14</f>
        <v>#REF!</v>
      </c>
      <c r="BJ320" s="220" t="e">
        <f>Scores!BL316*calcs!$BT$14</f>
        <v>#REF!</v>
      </c>
    </row>
    <row r="321" spans="1:62">
      <c r="A321" t="s">
        <v>647</v>
      </c>
      <c r="B321" s="16" t="s">
        <v>648</v>
      </c>
      <c r="C321" s="220" t="e">
        <f>Scores!E317*calcs!$BT$3</f>
        <v>#REF!</v>
      </c>
      <c r="D321" s="220" t="e">
        <f>Scores!F317*calcs!$BT$3</f>
        <v>#REF!</v>
      </c>
      <c r="E321" s="220" t="e">
        <f>Scores!G317*calcs!$BT$3</f>
        <v>#REF!</v>
      </c>
      <c r="F321" s="220" t="e">
        <f>Scores!H317*calcs!$BT$3</f>
        <v>#REF!</v>
      </c>
      <c r="G321" s="220" t="e">
        <f>Scores!I317*calcs!$BT$3</f>
        <v>#REF!</v>
      </c>
      <c r="H321" s="220" t="e">
        <f>Scores!J317*calcs!$BT$4</f>
        <v>#REF!</v>
      </c>
      <c r="I321" s="220" t="e">
        <f>Scores!K317*calcs!$BT$4</f>
        <v>#REF!</v>
      </c>
      <c r="J321" s="220" t="e">
        <f>Scores!L317*calcs!$BT$4</f>
        <v>#REF!</v>
      </c>
      <c r="K321" s="220" t="e">
        <f>Scores!M317*calcs!$BT$4</f>
        <v>#REF!</v>
      </c>
      <c r="L321" s="220" t="e">
        <f>Scores!N317*calcs!$BT$4</f>
        <v>#REF!</v>
      </c>
      <c r="M321" s="220" t="e">
        <f>Scores!O317*calcs!$BT$5</f>
        <v>#REF!</v>
      </c>
      <c r="N321" s="220" t="e">
        <f>Scores!P317*calcs!$BT$5</f>
        <v>#REF!</v>
      </c>
      <c r="O321" s="220" t="e">
        <f>Scores!Q317*calcs!$BT$5</f>
        <v>#REF!</v>
      </c>
      <c r="P321" s="220" t="e">
        <f>Scores!R317*calcs!$BT$5</f>
        <v>#REF!</v>
      </c>
      <c r="Q321" s="220" t="e">
        <f>Scores!S317*calcs!$BT$5</f>
        <v>#REF!</v>
      </c>
      <c r="R321" s="220" t="e">
        <f>Scores!T317*calcs!$BT$6</f>
        <v>#REF!</v>
      </c>
      <c r="S321" s="220" t="e">
        <f>Scores!U317*calcs!$BT$6</f>
        <v>#REF!</v>
      </c>
      <c r="T321" s="220" t="e">
        <f>Scores!V317*calcs!$BT$6</f>
        <v>#REF!</v>
      </c>
      <c r="U321" s="220" t="e">
        <f>Scores!W317*calcs!$BT$6</f>
        <v>#REF!</v>
      </c>
      <c r="V321" s="220" t="e">
        <f>Scores!X317*calcs!$BT$6</f>
        <v>#REF!</v>
      </c>
      <c r="W321" s="220" t="e">
        <f>Scores!Y317*calcs!$BT$7</f>
        <v>#REF!</v>
      </c>
      <c r="X321" s="220" t="e">
        <f>Scores!Z317*calcs!$BT$7</f>
        <v>#REF!</v>
      </c>
      <c r="Y321" s="220" t="e">
        <f>Scores!AA317*calcs!$BT$7</f>
        <v>#REF!</v>
      </c>
      <c r="Z321" s="220" t="e">
        <f>Scores!AB317*calcs!$BT$7</f>
        <v>#REF!</v>
      </c>
      <c r="AA321" s="220" t="e">
        <f>Scores!AC317*calcs!$BT$7</f>
        <v>#REF!</v>
      </c>
      <c r="AB321" s="220" t="e">
        <f>Scores!AD317*calcs!$BT$8</f>
        <v>#REF!</v>
      </c>
      <c r="AC321" s="220" t="e">
        <f>Scores!AE317*calcs!$BT$8</f>
        <v>#REF!</v>
      </c>
      <c r="AD321" s="220" t="e">
        <f>Scores!AF317*calcs!$BT$8</f>
        <v>#REF!</v>
      </c>
      <c r="AE321" s="220" t="e">
        <f>Scores!AG317*calcs!$BT$8</f>
        <v>#REF!</v>
      </c>
      <c r="AF321" s="220" t="e">
        <f>Scores!AH317*calcs!$BT$8</f>
        <v>#REF!</v>
      </c>
      <c r="AG321" s="220" t="e">
        <f>Scores!AI317*calcs!$BT$9</f>
        <v>#REF!</v>
      </c>
      <c r="AH321" s="220" t="e">
        <f>Scores!AJ317*calcs!$BT$9</f>
        <v>#REF!</v>
      </c>
      <c r="AI321" s="220" t="e">
        <f>Scores!AK317*calcs!$BT$9</f>
        <v>#REF!</v>
      </c>
      <c r="AJ321" s="220" t="e">
        <f>Scores!AL317*calcs!$BT$9</f>
        <v>#REF!</v>
      </c>
      <c r="AK321" s="220" t="e">
        <f>Scores!AM317*calcs!$BT$9</f>
        <v>#REF!</v>
      </c>
      <c r="AL321" s="220" t="e">
        <f>Scores!AN317*calcs!$BT$10</f>
        <v>#REF!</v>
      </c>
      <c r="AM321" s="220" t="e">
        <f>Scores!AO317*calcs!$BT$10</f>
        <v>#REF!</v>
      </c>
      <c r="AN321" s="220" t="e">
        <f>Scores!AP317*calcs!$BT$10</f>
        <v>#REF!</v>
      </c>
      <c r="AO321" s="220" t="e">
        <f>Scores!AQ317*calcs!$BT$10</f>
        <v>#REF!</v>
      </c>
      <c r="AP321" s="220" t="e">
        <f>Scores!AR317*calcs!$BT$10</f>
        <v>#REF!</v>
      </c>
      <c r="AQ321" s="220" t="e">
        <f>Scores!AS317*calcs!$BT$11</f>
        <v>#REF!</v>
      </c>
      <c r="AR321" s="220" t="e">
        <f>Scores!AT317*calcs!$BT$11</f>
        <v>#REF!</v>
      </c>
      <c r="AS321" s="220" t="e">
        <f>Scores!AU317*calcs!$BT$11</f>
        <v>#REF!</v>
      </c>
      <c r="AT321" s="220" t="e">
        <f>Scores!AV317*calcs!$BT$11</f>
        <v>#REF!</v>
      </c>
      <c r="AU321" s="220" t="e">
        <f>Scores!AW317*calcs!$BT$11</f>
        <v>#REF!</v>
      </c>
      <c r="AV321" s="220" t="e">
        <f>Scores!AX317*calcs!$BT$12</f>
        <v>#REF!</v>
      </c>
      <c r="AW321" s="220" t="e">
        <f>Scores!AY317*calcs!$BT$12</f>
        <v>#REF!</v>
      </c>
      <c r="AX321" s="220" t="e">
        <f>Scores!AZ317*calcs!$BT$12</f>
        <v>#REF!</v>
      </c>
      <c r="AY321" s="220" t="e">
        <f>Scores!BA317*calcs!$BT$12</f>
        <v>#REF!</v>
      </c>
      <c r="AZ321" s="220" t="e">
        <f>Scores!BB317*calcs!$BT$12</f>
        <v>#REF!</v>
      </c>
      <c r="BA321" s="220" t="e">
        <f>Scores!BC317*calcs!$BT$13</f>
        <v>#REF!</v>
      </c>
      <c r="BB321" s="220" t="e">
        <f>Scores!BD317*calcs!$BT$13</f>
        <v>#REF!</v>
      </c>
      <c r="BC321" s="220" t="e">
        <f>Scores!BE317*calcs!$BT$13</f>
        <v>#REF!</v>
      </c>
      <c r="BD321" s="220" t="e">
        <f>Scores!BF317*calcs!$BT$13</f>
        <v>#REF!</v>
      </c>
      <c r="BE321" s="220" t="e">
        <f>Scores!BG317*calcs!$BT$13</f>
        <v>#REF!</v>
      </c>
      <c r="BF321" s="220" t="e">
        <f>Scores!BH317*calcs!$BT$14</f>
        <v>#REF!</v>
      </c>
      <c r="BG321" s="220" t="e">
        <f>Scores!BI317*calcs!$BT$14</f>
        <v>#REF!</v>
      </c>
      <c r="BH321" s="220" t="e">
        <f>Scores!BJ317*calcs!$BT$14</f>
        <v>#REF!</v>
      </c>
      <c r="BI321" s="220" t="e">
        <f>Scores!BK317*calcs!$BT$14</f>
        <v>#REF!</v>
      </c>
      <c r="BJ321" s="220" t="e">
        <f>Scores!BL317*calcs!$BT$14</f>
        <v>#REF!</v>
      </c>
    </row>
    <row r="322" spans="1:62">
      <c r="A322" t="s">
        <v>649</v>
      </c>
      <c r="B322" s="16" t="s">
        <v>650</v>
      </c>
      <c r="C322" s="220" t="e">
        <f>Scores!E318*calcs!$BT$3</f>
        <v>#REF!</v>
      </c>
      <c r="D322" s="220" t="e">
        <f>Scores!F318*calcs!$BT$3</f>
        <v>#REF!</v>
      </c>
      <c r="E322" s="220" t="e">
        <f>Scores!G318*calcs!$BT$3</f>
        <v>#REF!</v>
      </c>
      <c r="F322" s="220" t="e">
        <f>Scores!H318*calcs!$BT$3</f>
        <v>#REF!</v>
      </c>
      <c r="G322" s="220" t="e">
        <f>Scores!I318*calcs!$BT$3</f>
        <v>#REF!</v>
      </c>
      <c r="H322" s="220" t="e">
        <f>Scores!J318*calcs!$BT$4</f>
        <v>#REF!</v>
      </c>
      <c r="I322" s="220" t="e">
        <f>Scores!K318*calcs!$BT$4</f>
        <v>#REF!</v>
      </c>
      <c r="J322" s="220" t="e">
        <f>Scores!L318*calcs!$BT$4</f>
        <v>#REF!</v>
      </c>
      <c r="K322" s="220" t="e">
        <f>Scores!M318*calcs!$BT$4</f>
        <v>#REF!</v>
      </c>
      <c r="L322" s="220" t="e">
        <f>Scores!N318*calcs!$BT$4</f>
        <v>#REF!</v>
      </c>
      <c r="M322" s="220" t="e">
        <f>Scores!O318*calcs!$BT$5</f>
        <v>#REF!</v>
      </c>
      <c r="N322" s="220" t="e">
        <f>Scores!P318*calcs!$BT$5</f>
        <v>#REF!</v>
      </c>
      <c r="O322" s="220" t="e">
        <f>Scores!Q318*calcs!$BT$5</f>
        <v>#REF!</v>
      </c>
      <c r="P322" s="220" t="e">
        <f>Scores!R318*calcs!$BT$5</f>
        <v>#REF!</v>
      </c>
      <c r="Q322" s="220" t="e">
        <f>Scores!S318*calcs!$BT$5</f>
        <v>#REF!</v>
      </c>
      <c r="R322" s="220" t="e">
        <f>Scores!T318*calcs!$BT$6</f>
        <v>#REF!</v>
      </c>
      <c r="S322" s="220" t="e">
        <f>Scores!U318*calcs!$BT$6</f>
        <v>#REF!</v>
      </c>
      <c r="T322" s="220" t="e">
        <f>Scores!V318*calcs!$BT$6</f>
        <v>#REF!</v>
      </c>
      <c r="U322" s="220" t="e">
        <f>Scores!W318*calcs!$BT$6</f>
        <v>#REF!</v>
      </c>
      <c r="V322" s="220" t="e">
        <f>Scores!X318*calcs!$BT$6</f>
        <v>#REF!</v>
      </c>
      <c r="W322" s="220" t="e">
        <f>Scores!Y318*calcs!$BT$7</f>
        <v>#REF!</v>
      </c>
      <c r="X322" s="220" t="e">
        <f>Scores!Z318*calcs!$BT$7</f>
        <v>#REF!</v>
      </c>
      <c r="Y322" s="220" t="e">
        <f>Scores!AA318*calcs!$BT$7</f>
        <v>#REF!</v>
      </c>
      <c r="Z322" s="220" t="e">
        <f>Scores!AB318*calcs!$BT$7</f>
        <v>#REF!</v>
      </c>
      <c r="AA322" s="220" t="e">
        <f>Scores!AC318*calcs!$BT$7</f>
        <v>#REF!</v>
      </c>
      <c r="AB322" s="220" t="e">
        <f>Scores!AD318*calcs!$BT$8</f>
        <v>#REF!</v>
      </c>
      <c r="AC322" s="220" t="e">
        <f>Scores!AE318*calcs!$BT$8</f>
        <v>#REF!</v>
      </c>
      <c r="AD322" s="220" t="e">
        <f>Scores!AF318*calcs!$BT$8</f>
        <v>#REF!</v>
      </c>
      <c r="AE322" s="220" t="e">
        <f>Scores!AG318*calcs!$BT$8</f>
        <v>#REF!</v>
      </c>
      <c r="AF322" s="220" t="e">
        <f>Scores!AH318*calcs!$BT$8</f>
        <v>#REF!</v>
      </c>
      <c r="AG322" s="220" t="e">
        <f>Scores!AI318*calcs!$BT$9</f>
        <v>#REF!</v>
      </c>
      <c r="AH322" s="220" t="e">
        <f>Scores!AJ318*calcs!$BT$9</f>
        <v>#REF!</v>
      </c>
      <c r="AI322" s="220" t="e">
        <f>Scores!AK318*calcs!$BT$9</f>
        <v>#REF!</v>
      </c>
      <c r="AJ322" s="220" t="e">
        <f>Scores!AL318*calcs!$BT$9</f>
        <v>#REF!</v>
      </c>
      <c r="AK322" s="220" t="e">
        <f>Scores!AM318*calcs!$BT$9</f>
        <v>#REF!</v>
      </c>
      <c r="AL322" s="220" t="e">
        <f>Scores!AN318*calcs!$BT$10</f>
        <v>#REF!</v>
      </c>
      <c r="AM322" s="220" t="e">
        <f>Scores!AO318*calcs!$BT$10</f>
        <v>#REF!</v>
      </c>
      <c r="AN322" s="220" t="e">
        <f>Scores!AP318*calcs!$BT$10</f>
        <v>#REF!</v>
      </c>
      <c r="AO322" s="220" t="e">
        <f>Scores!AQ318*calcs!$BT$10</f>
        <v>#REF!</v>
      </c>
      <c r="AP322" s="220" t="e">
        <f>Scores!AR318*calcs!$BT$10</f>
        <v>#REF!</v>
      </c>
      <c r="AQ322" s="220" t="e">
        <f>Scores!AS318*calcs!$BT$11</f>
        <v>#REF!</v>
      </c>
      <c r="AR322" s="220" t="e">
        <f>Scores!AT318*calcs!$BT$11</f>
        <v>#REF!</v>
      </c>
      <c r="AS322" s="220" t="e">
        <f>Scores!AU318*calcs!$BT$11</f>
        <v>#REF!</v>
      </c>
      <c r="AT322" s="220" t="e">
        <f>Scores!AV318*calcs!$BT$11</f>
        <v>#REF!</v>
      </c>
      <c r="AU322" s="220" t="e">
        <f>Scores!AW318*calcs!$BT$11</f>
        <v>#REF!</v>
      </c>
      <c r="AV322" s="220" t="e">
        <f>Scores!AX318*calcs!$BT$12</f>
        <v>#REF!</v>
      </c>
      <c r="AW322" s="220" t="e">
        <f>Scores!AY318*calcs!$BT$12</f>
        <v>#REF!</v>
      </c>
      <c r="AX322" s="220" t="e">
        <f>Scores!AZ318*calcs!$BT$12</f>
        <v>#REF!</v>
      </c>
      <c r="AY322" s="220" t="e">
        <f>Scores!BA318*calcs!$BT$12</f>
        <v>#REF!</v>
      </c>
      <c r="AZ322" s="220" t="e">
        <f>Scores!BB318*calcs!$BT$12</f>
        <v>#REF!</v>
      </c>
      <c r="BA322" s="220" t="e">
        <f>Scores!BC318*calcs!$BT$13</f>
        <v>#REF!</v>
      </c>
      <c r="BB322" s="220" t="e">
        <f>Scores!BD318*calcs!$BT$13</f>
        <v>#REF!</v>
      </c>
      <c r="BC322" s="220" t="e">
        <f>Scores!BE318*calcs!$BT$13</f>
        <v>#REF!</v>
      </c>
      <c r="BD322" s="220" t="e">
        <f>Scores!BF318*calcs!$BT$13</f>
        <v>#REF!</v>
      </c>
      <c r="BE322" s="220" t="e">
        <f>Scores!BG318*calcs!$BT$13</f>
        <v>#REF!</v>
      </c>
      <c r="BF322" s="220" t="e">
        <f>Scores!BH318*calcs!$BT$14</f>
        <v>#REF!</v>
      </c>
      <c r="BG322" s="220" t="e">
        <f>Scores!BI318*calcs!$BT$14</f>
        <v>#REF!</v>
      </c>
      <c r="BH322" s="220" t="e">
        <f>Scores!BJ318*calcs!$BT$14</f>
        <v>#REF!</v>
      </c>
      <c r="BI322" s="220" t="e">
        <f>Scores!BK318*calcs!$BT$14</f>
        <v>#REF!</v>
      </c>
      <c r="BJ322" s="220" t="e">
        <f>Scores!BL318*calcs!$BT$14</f>
        <v>#REF!</v>
      </c>
    </row>
    <row r="323" spans="1:62">
      <c r="A323" t="s">
        <v>651</v>
      </c>
      <c r="B323" s="16" t="s">
        <v>652</v>
      </c>
      <c r="C323" s="220" t="e">
        <f>Scores!E319*calcs!$BT$3</f>
        <v>#REF!</v>
      </c>
      <c r="D323" s="220" t="e">
        <f>Scores!F319*calcs!$BT$3</f>
        <v>#REF!</v>
      </c>
      <c r="E323" s="220" t="e">
        <f>Scores!G319*calcs!$BT$3</f>
        <v>#REF!</v>
      </c>
      <c r="F323" s="220" t="e">
        <f>Scores!H319*calcs!$BT$3</f>
        <v>#REF!</v>
      </c>
      <c r="G323" s="220" t="e">
        <f>Scores!I319*calcs!$BT$3</f>
        <v>#REF!</v>
      </c>
      <c r="H323" s="220" t="e">
        <f>Scores!J319*calcs!$BT$4</f>
        <v>#REF!</v>
      </c>
      <c r="I323" s="220" t="e">
        <f>Scores!K319*calcs!$BT$4</f>
        <v>#REF!</v>
      </c>
      <c r="J323" s="220" t="e">
        <f>Scores!L319*calcs!$BT$4</f>
        <v>#REF!</v>
      </c>
      <c r="K323" s="220" t="e">
        <f>Scores!M319*calcs!$BT$4</f>
        <v>#REF!</v>
      </c>
      <c r="L323" s="220" t="e">
        <f>Scores!N319*calcs!$BT$4</f>
        <v>#REF!</v>
      </c>
      <c r="M323" s="220" t="e">
        <f>Scores!O319*calcs!$BT$5</f>
        <v>#REF!</v>
      </c>
      <c r="N323" s="220" t="e">
        <f>Scores!P319*calcs!$BT$5</f>
        <v>#REF!</v>
      </c>
      <c r="O323" s="220" t="e">
        <f>Scores!Q319*calcs!$BT$5</f>
        <v>#REF!</v>
      </c>
      <c r="P323" s="220" t="e">
        <f>Scores!R319*calcs!$BT$5</f>
        <v>#REF!</v>
      </c>
      <c r="Q323" s="220" t="e">
        <f>Scores!S319*calcs!$BT$5</f>
        <v>#REF!</v>
      </c>
      <c r="R323" s="220" t="e">
        <f>Scores!T319*calcs!$BT$6</f>
        <v>#REF!</v>
      </c>
      <c r="S323" s="220" t="e">
        <f>Scores!U319*calcs!$BT$6</f>
        <v>#REF!</v>
      </c>
      <c r="T323" s="220" t="e">
        <f>Scores!V319*calcs!$BT$6</f>
        <v>#REF!</v>
      </c>
      <c r="U323" s="220" t="e">
        <f>Scores!W319*calcs!$BT$6</f>
        <v>#REF!</v>
      </c>
      <c r="V323" s="220" t="e">
        <f>Scores!X319*calcs!$BT$6</f>
        <v>#REF!</v>
      </c>
      <c r="W323" s="220" t="e">
        <f>Scores!Y319*calcs!$BT$7</f>
        <v>#REF!</v>
      </c>
      <c r="X323" s="220" t="e">
        <f>Scores!Z319*calcs!$BT$7</f>
        <v>#REF!</v>
      </c>
      <c r="Y323" s="220" t="e">
        <f>Scores!AA319*calcs!$BT$7</f>
        <v>#REF!</v>
      </c>
      <c r="Z323" s="220" t="e">
        <f>Scores!AB319*calcs!$BT$7</f>
        <v>#REF!</v>
      </c>
      <c r="AA323" s="220" t="e">
        <f>Scores!AC319*calcs!$BT$7</f>
        <v>#REF!</v>
      </c>
      <c r="AB323" s="220" t="e">
        <f>Scores!AD319*calcs!$BT$8</f>
        <v>#REF!</v>
      </c>
      <c r="AC323" s="220" t="e">
        <f>Scores!AE319*calcs!$BT$8</f>
        <v>#REF!</v>
      </c>
      <c r="AD323" s="220" t="e">
        <f>Scores!AF319*calcs!$BT$8</f>
        <v>#REF!</v>
      </c>
      <c r="AE323" s="220" t="e">
        <f>Scores!AG319*calcs!$BT$8</f>
        <v>#REF!</v>
      </c>
      <c r="AF323" s="220" t="e">
        <f>Scores!AH319*calcs!$BT$8</f>
        <v>#REF!</v>
      </c>
      <c r="AG323" s="220" t="e">
        <f>Scores!AI319*calcs!$BT$9</f>
        <v>#REF!</v>
      </c>
      <c r="AH323" s="220" t="e">
        <f>Scores!AJ319*calcs!$BT$9</f>
        <v>#REF!</v>
      </c>
      <c r="AI323" s="220" t="e">
        <f>Scores!AK319*calcs!$BT$9</f>
        <v>#REF!</v>
      </c>
      <c r="AJ323" s="220" t="e">
        <f>Scores!AL319*calcs!$BT$9</f>
        <v>#REF!</v>
      </c>
      <c r="AK323" s="220" t="e">
        <f>Scores!AM319*calcs!$BT$9</f>
        <v>#REF!</v>
      </c>
      <c r="AL323" s="220" t="e">
        <f>Scores!AN319*calcs!$BT$10</f>
        <v>#REF!</v>
      </c>
      <c r="AM323" s="220" t="e">
        <f>Scores!AO319*calcs!$BT$10</f>
        <v>#REF!</v>
      </c>
      <c r="AN323" s="220" t="e">
        <f>Scores!AP319*calcs!$BT$10</f>
        <v>#REF!</v>
      </c>
      <c r="AO323" s="220" t="e">
        <f>Scores!AQ319*calcs!$BT$10</f>
        <v>#REF!</v>
      </c>
      <c r="AP323" s="220" t="e">
        <f>Scores!AR319*calcs!$BT$10</f>
        <v>#REF!</v>
      </c>
      <c r="AQ323" s="220" t="e">
        <f>Scores!AS319*calcs!$BT$11</f>
        <v>#REF!</v>
      </c>
      <c r="AR323" s="220" t="e">
        <f>Scores!AT319*calcs!$BT$11</f>
        <v>#REF!</v>
      </c>
      <c r="AS323" s="220" t="e">
        <f>Scores!AU319*calcs!$BT$11</f>
        <v>#REF!</v>
      </c>
      <c r="AT323" s="220" t="e">
        <f>Scores!AV319*calcs!$BT$11</f>
        <v>#REF!</v>
      </c>
      <c r="AU323" s="220" t="e">
        <f>Scores!AW319*calcs!$BT$11</f>
        <v>#REF!</v>
      </c>
      <c r="AV323" s="220" t="e">
        <f>Scores!AX319*calcs!$BT$12</f>
        <v>#REF!</v>
      </c>
      <c r="AW323" s="220" t="e">
        <f>Scores!AY319*calcs!$BT$12</f>
        <v>#REF!</v>
      </c>
      <c r="AX323" s="220" t="e">
        <f>Scores!AZ319*calcs!$BT$12</f>
        <v>#REF!</v>
      </c>
      <c r="AY323" s="220" t="e">
        <f>Scores!BA319*calcs!$BT$12</f>
        <v>#REF!</v>
      </c>
      <c r="AZ323" s="220" t="e">
        <f>Scores!BB319*calcs!$BT$12</f>
        <v>#REF!</v>
      </c>
      <c r="BA323" s="220" t="e">
        <f>Scores!BC319*calcs!$BT$13</f>
        <v>#REF!</v>
      </c>
      <c r="BB323" s="220" t="e">
        <f>Scores!BD319*calcs!$BT$13</f>
        <v>#REF!</v>
      </c>
      <c r="BC323" s="220" t="e">
        <f>Scores!BE319*calcs!$BT$13</f>
        <v>#REF!</v>
      </c>
      <c r="BD323" s="220" t="e">
        <f>Scores!BF319*calcs!$BT$13</f>
        <v>#REF!</v>
      </c>
      <c r="BE323" s="220" t="e">
        <f>Scores!BG319*calcs!$BT$13</f>
        <v>#REF!</v>
      </c>
      <c r="BF323" s="220" t="e">
        <f>Scores!BH319*calcs!$BT$14</f>
        <v>#REF!</v>
      </c>
      <c r="BG323" s="220" t="e">
        <f>Scores!BI319*calcs!$BT$14</f>
        <v>#REF!</v>
      </c>
      <c r="BH323" s="220" t="e">
        <f>Scores!BJ319*calcs!$BT$14</f>
        <v>#REF!</v>
      </c>
      <c r="BI323" s="220" t="e">
        <f>Scores!BK319*calcs!$BT$14</f>
        <v>#REF!</v>
      </c>
      <c r="BJ323" s="220" t="e">
        <f>Scores!BL319*calcs!$BT$14</f>
        <v>#REF!</v>
      </c>
    </row>
    <row r="324" spans="1:62">
      <c r="A324" t="s">
        <v>653</v>
      </c>
      <c r="B324" s="16" t="s">
        <v>654</v>
      </c>
      <c r="C324" s="220" t="e">
        <f>Scores!E320*calcs!$BT$3</f>
        <v>#REF!</v>
      </c>
      <c r="D324" s="220" t="e">
        <f>Scores!F320*calcs!$BT$3</f>
        <v>#REF!</v>
      </c>
      <c r="E324" s="220" t="e">
        <f>Scores!G320*calcs!$BT$3</f>
        <v>#REF!</v>
      </c>
      <c r="F324" s="220" t="e">
        <f>Scores!H320*calcs!$BT$3</f>
        <v>#REF!</v>
      </c>
      <c r="G324" s="220" t="e">
        <f>Scores!I320*calcs!$BT$3</f>
        <v>#REF!</v>
      </c>
      <c r="H324" s="220" t="e">
        <f>Scores!J320*calcs!$BT$4</f>
        <v>#REF!</v>
      </c>
      <c r="I324" s="220" t="e">
        <f>Scores!K320*calcs!$BT$4</f>
        <v>#REF!</v>
      </c>
      <c r="J324" s="220" t="e">
        <f>Scores!L320*calcs!$BT$4</f>
        <v>#REF!</v>
      </c>
      <c r="K324" s="220" t="e">
        <f>Scores!M320*calcs!$BT$4</f>
        <v>#REF!</v>
      </c>
      <c r="L324" s="220" t="e">
        <f>Scores!N320*calcs!$BT$4</f>
        <v>#REF!</v>
      </c>
      <c r="M324" s="220" t="e">
        <f>Scores!O320*calcs!$BT$5</f>
        <v>#REF!</v>
      </c>
      <c r="N324" s="220" t="e">
        <f>Scores!P320*calcs!$BT$5</f>
        <v>#REF!</v>
      </c>
      <c r="O324" s="220" t="e">
        <f>Scores!Q320*calcs!$BT$5</f>
        <v>#REF!</v>
      </c>
      <c r="P324" s="220" t="e">
        <f>Scores!R320*calcs!$BT$5</f>
        <v>#REF!</v>
      </c>
      <c r="Q324" s="220" t="e">
        <f>Scores!S320*calcs!$BT$5</f>
        <v>#REF!</v>
      </c>
      <c r="R324" s="220" t="e">
        <f>Scores!T320*calcs!$BT$6</f>
        <v>#REF!</v>
      </c>
      <c r="S324" s="220" t="e">
        <f>Scores!U320*calcs!$BT$6</f>
        <v>#REF!</v>
      </c>
      <c r="T324" s="220" t="e">
        <f>Scores!V320*calcs!$BT$6</f>
        <v>#REF!</v>
      </c>
      <c r="U324" s="220" t="e">
        <f>Scores!W320*calcs!$BT$6</f>
        <v>#REF!</v>
      </c>
      <c r="V324" s="220" t="e">
        <f>Scores!X320*calcs!$BT$6</f>
        <v>#REF!</v>
      </c>
      <c r="W324" s="220" t="e">
        <f>Scores!Y320*calcs!$BT$7</f>
        <v>#REF!</v>
      </c>
      <c r="X324" s="220" t="e">
        <f>Scores!Z320*calcs!$BT$7</f>
        <v>#REF!</v>
      </c>
      <c r="Y324" s="220" t="e">
        <f>Scores!AA320*calcs!$BT$7</f>
        <v>#REF!</v>
      </c>
      <c r="Z324" s="220" t="e">
        <f>Scores!AB320*calcs!$BT$7</f>
        <v>#REF!</v>
      </c>
      <c r="AA324" s="220" t="e">
        <f>Scores!AC320*calcs!$BT$7</f>
        <v>#REF!</v>
      </c>
      <c r="AB324" s="220" t="e">
        <f>Scores!AD320*calcs!$BT$8</f>
        <v>#REF!</v>
      </c>
      <c r="AC324" s="220" t="e">
        <f>Scores!AE320*calcs!$BT$8</f>
        <v>#REF!</v>
      </c>
      <c r="AD324" s="220" t="e">
        <f>Scores!AF320*calcs!$BT$8</f>
        <v>#REF!</v>
      </c>
      <c r="AE324" s="220" t="e">
        <f>Scores!AG320*calcs!$BT$8</f>
        <v>#REF!</v>
      </c>
      <c r="AF324" s="220" t="e">
        <f>Scores!AH320*calcs!$BT$8</f>
        <v>#REF!</v>
      </c>
      <c r="AG324" s="220" t="e">
        <f>Scores!AI320*calcs!$BT$9</f>
        <v>#REF!</v>
      </c>
      <c r="AH324" s="220" t="e">
        <f>Scores!AJ320*calcs!$BT$9</f>
        <v>#REF!</v>
      </c>
      <c r="AI324" s="220" t="e">
        <f>Scores!AK320*calcs!$BT$9</f>
        <v>#REF!</v>
      </c>
      <c r="AJ324" s="220" t="e">
        <f>Scores!AL320*calcs!$BT$9</f>
        <v>#REF!</v>
      </c>
      <c r="AK324" s="220" t="e">
        <f>Scores!AM320*calcs!$BT$9</f>
        <v>#REF!</v>
      </c>
      <c r="AL324" s="220" t="e">
        <f>Scores!AN320*calcs!$BT$10</f>
        <v>#REF!</v>
      </c>
      <c r="AM324" s="220" t="e">
        <f>Scores!AO320*calcs!$BT$10</f>
        <v>#REF!</v>
      </c>
      <c r="AN324" s="220" t="e">
        <f>Scores!AP320*calcs!$BT$10</f>
        <v>#REF!</v>
      </c>
      <c r="AO324" s="220" t="e">
        <f>Scores!AQ320*calcs!$BT$10</f>
        <v>#REF!</v>
      </c>
      <c r="AP324" s="220" t="e">
        <f>Scores!AR320*calcs!$BT$10</f>
        <v>#REF!</v>
      </c>
      <c r="AQ324" s="220" t="e">
        <f>Scores!AS320*calcs!$BT$11</f>
        <v>#REF!</v>
      </c>
      <c r="AR324" s="220" t="e">
        <f>Scores!AT320*calcs!$BT$11</f>
        <v>#REF!</v>
      </c>
      <c r="AS324" s="220" t="e">
        <f>Scores!AU320*calcs!$BT$11</f>
        <v>#REF!</v>
      </c>
      <c r="AT324" s="220" t="e">
        <f>Scores!AV320*calcs!$BT$11</f>
        <v>#REF!</v>
      </c>
      <c r="AU324" s="220" t="e">
        <f>Scores!AW320*calcs!$BT$11</f>
        <v>#REF!</v>
      </c>
      <c r="AV324" s="220" t="e">
        <f>Scores!AX320*calcs!$BT$12</f>
        <v>#REF!</v>
      </c>
      <c r="AW324" s="220" t="e">
        <f>Scores!AY320*calcs!$BT$12</f>
        <v>#REF!</v>
      </c>
      <c r="AX324" s="220" t="e">
        <f>Scores!AZ320*calcs!$BT$12</f>
        <v>#REF!</v>
      </c>
      <c r="AY324" s="220" t="e">
        <f>Scores!BA320*calcs!$BT$12</f>
        <v>#REF!</v>
      </c>
      <c r="AZ324" s="220" t="e">
        <f>Scores!BB320*calcs!$BT$12</f>
        <v>#REF!</v>
      </c>
      <c r="BA324" s="220" t="e">
        <f>Scores!BC320*calcs!$BT$13</f>
        <v>#REF!</v>
      </c>
      <c r="BB324" s="220" t="e">
        <f>Scores!BD320*calcs!$BT$13</f>
        <v>#REF!</v>
      </c>
      <c r="BC324" s="220" t="e">
        <f>Scores!BE320*calcs!$BT$13</f>
        <v>#REF!</v>
      </c>
      <c r="BD324" s="220" t="e">
        <f>Scores!BF320*calcs!$BT$13</f>
        <v>#REF!</v>
      </c>
      <c r="BE324" s="220" t="e">
        <f>Scores!BG320*calcs!$BT$13</f>
        <v>#REF!</v>
      </c>
      <c r="BF324" s="220" t="e">
        <f>Scores!BH320*calcs!$BT$14</f>
        <v>#REF!</v>
      </c>
      <c r="BG324" s="220" t="e">
        <f>Scores!BI320*calcs!$BT$14</f>
        <v>#REF!</v>
      </c>
      <c r="BH324" s="220" t="e">
        <f>Scores!BJ320*calcs!$BT$14</f>
        <v>#REF!</v>
      </c>
      <c r="BI324" s="220" t="e">
        <f>Scores!BK320*calcs!$BT$14</f>
        <v>#REF!</v>
      </c>
      <c r="BJ324" s="220" t="e">
        <f>Scores!BL320*calcs!$BT$14</f>
        <v>#REF!</v>
      </c>
    </row>
    <row r="325" spans="1:62">
      <c r="A325" t="s">
        <v>655</v>
      </c>
      <c r="B325" s="16" t="s">
        <v>656</v>
      </c>
      <c r="C325" s="220" t="e">
        <f>Scores!E321*calcs!$BT$3</f>
        <v>#REF!</v>
      </c>
      <c r="D325" s="220" t="e">
        <f>Scores!F321*calcs!$BT$3</f>
        <v>#REF!</v>
      </c>
      <c r="E325" s="220" t="e">
        <f>Scores!G321*calcs!$BT$3</f>
        <v>#REF!</v>
      </c>
      <c r="F325" s="220" t="e">
        <f>Scores!H321*calcs!$BT$3</f>
        <v>#REF!</v>
      </c>
      <c r="G325" s="220" t="e">
        <f>Scores!I321*calcs!$BT$3</f>
        <v>#REF!</v>
      </c>
      <c r="H325" s="220" t="e">
        <f>Scores!J321*calcs!$BT$4</f>
        <v>#REF!</v>
      </c>
      <c r="I325" s="220" t="e">
        <f>Scores!K321*calcs!$BT$4</f>
        <v>#REF!</v>
      </c>
      <c r="J325" s="220" t="e">
        <f>Scores!L321*calcs!$BT$4</f>
        <v>#REF!</v>
      </c>
      <c r="K325" s="220" t="e">
        <f>Scores!M321*calcs!$BT$4</f>
        <v>#REF!</v>
      </c>
      <c r="L325" s="220" t="e">
        <f>Scores!N321*calcs!$BT$4</f>
        <v>#REF!</v>
      </c>
      <c r="M325" s="220" t="e">
        <f>Scores!O321*calcs!$BT$5</f>
        <v>#REF!</v>
      </c>
      <c r="N325" s="220" t="e">
        <f>Scores!P321*calcs!$BT$5</f>
        <v>#REF!</v>
      </c>
      <c r="O325" s="220" t="e">
        <f>Scores!Q321*calcs!$BT$5</f>
        <v>#REF!</v>
      </c>
      <c r="P325" s="220" t="e">
        <f>Scores!R321*calcs!$BT$5</f>
        <v>#REF!</v>
      </c>
      <c r="Q325" s="220" t="e">
        <f>Scores!S321*calcs!$BT$5</f>
        <v>#REF!</v>
      </c>
      <c r="R325" s="220" t="e">
        <f>Scores!T321*calcs!$BT$6</f>
        <v>#REF!</v>
      </c>
      <c r="S325" s="220" t="e">
        <f>Scores!U321*calcs!$BT$6</f>
        <v>#REF!</v>
      </c>
      <c r="T325" s="220" t="e">
        <f>Scores!V321*calcs!$BT$6</f>
        <v>#REF!</v>
      </c>
      <c r="U325" s="220" t="e">
        <f>Scores!W321*calcs!$BT$6</f>
        <v>#REF!</v>
      </c>
      <c r="V325" s="220" t="e">
        <f>Scores!X321*calcs!$BT$6</f>
        <v>#REF!</v>
      </c>
      <c r="W325" s="220" t="e">
        <f>Scores!Y321*calcs!$BT$7</f>
        <v>#REF!</v>
      </c>
      <c r="X325" s="220" t="e">
        <f>Scores!Z321*calcs!$BT$7</f>
        <v>#REF!</v>
      </c>
      <c r="Y325" s="220" t="e">
        <f>Scores!AA321*calcs!$BT$7</f>
        <v>#REF!</v>
      </c>
      <c r="Z325" s="220" t="e">
        <f>Scores!AB321*calcs!$BT$7</f>
        <v>#REF!</v>
      </c>
      <c r="AA325" s="220" t="e">
        <f>Scores!AC321*calcs!$BT$7</f>
        <v>#REF!</v>
      </c>
      <c r="AB325" s="220" t="e">
        <f>Scores!AD321*calcs!$BT$8</f>
        <v>#REF!</v>
      </c>
      <c r="AC325" s="220" t="e">
        <f>Scores!AE321*calcs!$BT$8</f>
        <v>#REF!</v>
      </c>
      <c r="AD325" s="220" t="e">
        <f>Scores!AF321*calcs!$BT$8</f>
        <v>#REF!</v>
      </c>
      <c r="AE325" s="220" t="e">
        <f>Scores!AG321*calcs!$BT$8</f>
        <v>#REF!</v>
      </c>
      <c r="AF325" s="220" t="e">
        <f>Scores!AH321*calcs!$BT$8</f>
        <v>#REF!</v>
      </c>
      <c r="AG325" s="220" t="e">
        <f>Scores!AI321*calcs!$BT$9</f>
        <v>#REF!</v>
      </c>
      <c r="AH325" s="220" t="e">
        <f>Scores!AJ321*calcs!$BT$9</f>
        <v>#REF!</v>
      </c>
      <c r="AI325" s="220" t="e">
        <f>Scores!AK321*calcs!$BT$9</f>
        <v>#REF!</v>
      </c>
      <c r="AJ325" s="220" t="e">
        <f>Scores!AL321*calcs!$BT$9</f>
        <v>#REF!</v>
      </c>
      <c r="AK325" s="220" t="e">
        <f>Scores!AM321*calcs!$BT$9</f>
        <v>#REF!</v>
      </c>
      <c r="AL325" s="220" t="e">
        <f>Scores!AN321*calcs!$BT$10</f>
        <v>#REF!</v>
      </c>
      <c r="AM325" s="220" t="e">
        <f>Scores!AO321*calcs!$BT$10</f>
        <v>#REF!</v>
      </c>
      <c r="AN325" s="220" t="e">
        <f>Scores!AP321*calcs!$BT$10</f>
        <v>#REF!</v>
      </c>
      <c r="AO325" s="220" t="e">
        <f>Scores!AQ321*calcs!$BT$10</f>
        <v>#REF!</v>
      </c>
      <c r="AP325" s="220" t="e">
        <f>Scores!AR321*calcs!$BT$10</f>
        <v>#REF!</v>
      </c>
      <c r="AQ325" s="220" t="e">
        <f>Scores!AS321*calcs!$BT$11</f>
        <v>#REF!</v>
      </c>
      <c r="AR325" s="220" t="e">
        <f>Scores!AT321*calcs!$BT$11</f>
        <v>#REF!</v>
      </c>
      <c r="AS325" s="220" t="e">
        <f>Scores!AU321*calcs!$BT$11</f>
        <v>#REF!</v>
      </c>
      <c r="AT325" s="220" t="e">
        <f>Scores!AV321*calcs!$BT$11</f>
        <v>#REF!</v>
      </c>
      <c r="AU325" s="220" t="e">
        <f>Scores!AW321*calcs!$BT$11</f>
        <v>#REF!</v>
      </c>
      <c r="AV325" s="220" t="e">
        <f>Scores!AX321*calcs!$BT$12</f>
        <v>#REF!</v>
      </c>
      <c r="AW325" s="220" t="e">
        <f>Scores!AY321*calcs!$BT$12</f>
        <v>#REF!</v>
      </c>
      <c r="AX325" s="220" t="e">
        <f>Scores!AZ321*calcs!$BT$12</f>
        <v>#REF!</v>
      </c>
      <c r="AY325" s="220" t="e">
        <f>Scores!BA321*calcs!$BT$12</f>
        <v>#REF!</v>
      </c>
      <c r="AZ325" s="220" t="e">
        <f>Scores!BB321*calcs!$BT$12</f>
        <v>#REF!</v>
      </c>
      <c r="BA325" s="220" t="e">
        <f>Scores!BC321*calcs!$BT$13</f>
        <v>#REF!</v>
      </c>
      <c r="BB325" s="220" t="e">
        <f>Scores!BD321*calcs!$BT$13</f>
        <v>#REF!</v>
      </c>
      <c r="BC325" s="220" t="e">
        <f>Scores!BE321*calcs!$BT$13</f>
        <v>#REF!</v>
      </c>
      <c r="BD325" s="220" t="e">
        <f>Scores!BF321*calcs!$BT$13</f>
        <v>#REF!</v>
      </c>
      <c r="BE325" s="220" t="e">
        <f>Scores!BG321*calcs!$BT$13</f>
        <v>#REF!</v>
      </c>
      <c r="BF325" s="220" t="e">
        <f>Scores!BH321*calcs!$BT$14</f>
        <v>#REF!</v>
      </c>
      <c r="BG325" s="220" t="e">
        <f>Scores!BI321*calcs!$BT$14</f>
        <v>#REF!</v>
      </c>
      <c r="BH325" s="220" t="e">
        <f>Scores!BJ321*calcs!$BT$14</f>
        <v>#REF!</v>
      </c>
      <c r="BI325" s="220" t="e">
        <f>Scores!BK321*calcs!$BT$14</f>
        <v>#REF!</v>
      </c>
      <c r="BJ325" s="220" t="e">
        <f>Scores!BL321*calcs!$BT$14</f>
        <v>#REF!</v>
      </c>
    </row>
    <row r="326" spans="1:62">
      <c r="A326" t="s">
        <v>657</v>
      </c>
      <c r="B326" s="16" t="s">
        <v>658</v>
      </c>
      <c r="C326" s="220" t="e">
        <f>Scores!E322*calcs!$BT$3</f>
        <v>#REF!</v>
      </c>
      <c r="D326" s="220" t="e">
        <f>Scores!F322*calcs!$BT$3</f>
        <v>#REF!</v>
      </c>
      <c r="E326" s="220" t="e">
        <f>Scores!G322*calcs!$BT$3</f>
        <v>#REF!</v>
      </c>
      <c r="F326" s="220" t="e">
        <f>Scores!H322*calcs!$BT$3</f>
        <v>#REF!</v>
      </c>
      <c r="G326" s="220" t="e">
        <f>Scores!I322*calcs!$BT$3</f>
        <v>#REF!</v>
      </c>
      <c r="H326" s="220" t="e">
        <f>Scores!J322*calcs!$BT$4</f>
        <v>#REF!</v>
      </c>
      <c r="I326" s="220" t="e">
        <f>Scores!K322*calcs!$BT$4</f>
        <v>#REF!</v>
      </c>
      <c r="J326" s="220" t="e">
        <f>Scores!L322*calcs!$BT$4</f>
        <v>#REF!</v>
      </c>
      <c r="K326" s="220" t="e">
        <f>Scores!M322*calcs!$BT$4</f>
        <v>#REF!</v>
      </c>
      <c r="L326" s="220" t="e">
        <f>Scores!N322*calcs!$BT$4</f>
        <v>#REF!</v>
      </c>
      <c r="M326" s="220" t="e">
        <f>Scores!O322*calcs!$BT$5</f>
        <v>#REF!</v>
      </c>
      <c r="N326" s="220" t="e">
        <f>Scores!P322*calcs!$BT$5</f>
        <v>#REF!</v>
      </c>
      <c r="O326" s="220" t="e">
        <f>Scores!Q322*calcs!$BT$5</f>
        <v>#REF!</v>
      </c>
      <c r="P326" s="220" t="e">
        <f>Scores!R322*calcs!$BT$5</f>
        <v>#REF!</v>
      </c>
      <c r="Q326" s="220" t="e">
        <f>Scores!S322*calcs!$BT$5</f>
        <v>#REF!</v>
      </c>
      <c r="R326" s="220" t="e">
        <f>Scores!T322*calcs!$BT$6</f>
        <v>#REF!</v>
      </c>
      <c r="S326" s="220" t="e">
        <f>Scores!U322*calcs!$BT$6</f>
        <v>#REF!</v>
      </c>
      <c r="T326" s="220" t="e">
        <f>Scores!V322*calcs!$BT$6</f>
        <v>#REF!</v>
      </c>
      <c r="U326" s="220" t="e">
        <f>Scores!W322*calcs!$BT$6</f>
        <v>#REF!</v>
      </c>
      <c r="V326" s="220" t="e">
        <f>Scores!X322*calcs!$BT$6</f>
        <v>#REF!</v>
      </c>
      <c r="W326" s="220" t="e">
        <f>Scores!Y322*calcs!$BT$7</f>
        <v>#REF!</v>
      </c>
      <c r="X326" s="220" t="e">
        <f>Scores!Z322*calcs!$BT$7</f>
        <v>#REF!</v>
      </c>
      <c r="Y326" s="220" t="e">
        <f>Scores!AA322*calcs!$BT$7</f>
        <v>#REF!</v>
      </c>
      <c r="Z326" s="220" t="e">
        <f>Scores!AB322*calcs!$BT$7</f>
        <v>#REF!</v>
      </c>
      <c r="AA326" s="220" t="e">
        <f>Scores!AC322*calcs!$BT$7</f>
        <v>#REF!</v>
      </c>
      <c r="AB326" s="220" t="e">
        <f>Scores!AD322*calcs!$BT$8</f>
        <v>#REF!</v>
      </c>
      <c r="AC326" s="220" t="e">
        <f>Scores!AE322*calcs!$BT$8</f>
        <v>#REF!</v>
      </c>
      <c r="AD326" s="220" t="e">
        <f>Scores!AF322*calcs!$BT$8</f>
        <v>#REF!</v>
      </c>
      <c r="AE326" s="220" t="e">
        <f>Scores!AG322*calcs!$BT$8</f>
        <v>#REF!</v>
      </c>
      <c r="AF326" s="220" t="e">
        <f>Scores!AH322*calcs!$BT$8</f>
        <v>#REF!</v>
      </c>
      <c r="AG326" s="220" t="e">
        <f>Scores!AI322*calcs!$BT$9</f>
        <v>#REF!</v>
      </c>
      <c r="AH326" s="220" t="e">
        <f>Scores!AJ322*calcs!$BT$9</f>
        <v>#REF!</v>
      </c>
      <c r="AI326" s="220" t="e">
        <f>Scores!AK322*calcs!$BT$9</f>
        <v>#REF!</v>
      </c>
      <c r="AJ326" s="220" t="e">
        <f>Scores!AL322*calcs!$BT$9</f>
        <v>#REF!</v>
      </c>
      <c r="AK326" s="220" t="e">
        <f>Scores!AM322*calcs!$BT$9</f>
        <v>#REF!</v>
      </c>
      <c r="AL326" s="220" t="e">
        <f>Scores!AN322*calcs!$BT$10</f>
        <v>#REF!</v>
      </c>
      <c r="AM326" s="220" t="e">
        <f>Scores!AO322*calcs!$BT$10</f>
        <v>#REF!</v>
      </c>
      <c r="AN326" s="220" t="e">
        <f>Scores!AP322*calcs!$BT$10</f>
        <v>#REF!</v>
      </c>
      <c r="AO326" s="220" t="e">
        <f>Scores!AQ322*calcs!$BT$10</f>
        <v>#REF!</v>
      </c>
      <c r="AP326" s="220" t="e">
        <f>Scores!AR322*calcs!$BT$10</f>
        <v>#REF!</v>
      </c>
      <c r="AQ326" s="220" t="e">
        <f>Scores!AS322*calcs!$BT$11</f>
        <v>#REF!</v>
      </c>
      <c r="AR326" s="220" t="e">
        <f>Scores!AT322*calcs!$BT$11</f>
        <v>#REF!</v>
      </c>
      <c r="AS326" s="220" t="e">
        <f>Scores!AU322*calcs!$BT$11</f>
        <v>#REF!</v>
      </c>
      <c r="AT326" s="220" t="e">
        <f>Scores!AV322*calcs!$BT$11</f>
        <v>#REF!</v>
      </c>
      <c r="AU326" s="220" t="e">
        <f>Scores!AW322*calcs!$BT$11</f>
        <v>#REF!</v>
      </c>
      <c r="AV326" s="220" t="e">
        <f>Scores!AX322*calcs!$BT$12</f>
        <v>#REF!</v>
      </c>
      <c r="AW326" s="220" t="e">
        <f>Scores!AY322*calcs!$BT$12</f>
        <v>#REF!</v>
      </c>
      <c r="AX326" s="220" t="e">
        <f>Scores!AZ322*calcs!$BT$12</f>
        <v>#REF!</v>
      </c>
      <c r="AY326" s="220" t="e">
        <f>Scores!BA322*calcs!$BT$12</f>
        <v>#REF!</v>
      </c>
      <c r="AZ326" s="220" t="e">
        <f>Scores!BB322*calcs!$BT$12</f>
        <v>#REF!</v>
      </c>
      <c r="BA326" s="220" t="e">
        <f>Scores!BC322*calcs!$BT$13</f>
        <v>#REF!</v>
      </c>
      <c r="BB326" s="220" t="e">
        <f>Scores!BD322*calcs!$BT$13</f>
        <v>#REF!</v>
      </c>
      <c r="BC326" s="220" t="e">
        <f>Scores!BE322*calcs!$BT$13</f>
        <v>#REF!</v>
      </c>
      <c r="BD326" s="220" t="e">
        <f>Scores!BF322*calcs!$BT$13</f>
        <v>#REF!</v>
      </c>
      <c r="BE326" s="220" t="e">
        <f>Scores!BG322*calcs!$BT$13</f>
        <v>#REF!</v>
      </c>
      <c r="BF326" s="220" t="e">
        <f>Scores!BH322*calcs!$BT$14</f>
        <v>#REF!</v>
      </c>
      <c r="BG326" s="220" t="e">
        <f>Scores!BI322*calcs!$BT$14</f>
        <v>#REF!</v>
      </c>
      <c r="BH326" s="220" t="e">
        <f>Scores!BJ322*calcs!$BT$14</f>
        <v>#REF!</v>
      </c>
      <c r="BI326" s="220" t="e">
        <f>Scores!BK322*calcs!$BT$14</f>
        <v>#REF!</v>
      </c>
      <c r="BJ326" s="220" t="e">
        <f>Scores!BL322*calcs!$BT$14</f>
        <v>#REF!</v>
      </c>
    </row>
    <row r="327" spans="1:62">
      <c r="A327" t="s">
        <v>659</v>
      </c>
      <c r="B327" s="16" t="s">
        <v>660</v>
      </c>
      <c r="C327" s="220" t="e">
        <f>Scores!E323*calcs!$BT$3</f>
        <v>#REF!</v>
      </c>
      <c r="D327" s="220" t="e">
        <f>Scores!F323*calcs!$BT$3</f>
        <v>#REF!</v>
      </c>
      <c r="E327" s="220" t="e">
        <f>Scores!G323*calcs!$BT$3</f>
        <v>#REF!</v>
      </c>
      <c r="F327" s="220" t="e">
        <f>Scores!H323*calcs!$BT$3</f>
        <v>#REF!</v>
      </c>
      <c r="G327" s="220" t="e">
        <f>Scores!I323*calcs!$BT$3</f>
        <v>#REF!</v>
      </c>
      <c r="H327" s="220" t="e">
        <f>Scores!J323*calcs!$BT$4</f>
        <v>#REF!</v>
      </c>
      <c r="I327" s="220" t="e">
        <f>Scores!K323*calcs!$BT$4</f>
        <v>#REF!</v>
      </c>
      <c r="J327" s="220" t="e">
        <f>Scores!L323*calcs!$BT$4</f>
        <v>#REF!</v>
      </c>
      <c r="K327" s="220" t="e">
        <f>Scores!M323*calcs!$BT$4</f>
        <v>#REF!</v>
      </c>
      <c r="L327" s="220" t="e">
        <f>Scores!N323*calcs!$BT$4</f>
        <v>#REF!</v>
      </c>
      <c r="M327" s="220" t="e">
        <f>Scores!O323*calcs!$BT$5</f>
        <v>#REF!</v>
      </c>
      <c r="N327" s="220" t="e">
        <f>Scores!P323*calcs!$BT$5</f>
        <v>#REF!</v>
      </c>
      <c r="O327" s="220" t="e">
        <f>Scores!Q323*calcs!$BT$5</f>
        <v>#REF!</v>
      </c>
      <c r="P327" s="220" t="e">
        <f>Scores!R323*calcs!$BT$5</f>
        <v>#REF!</v>
      </c>
      <c r="Q327" s="220" t="e">
        <f>Scores!S323*calcs!$BT$5</f>
        <v>#REF!</v>
      </c>
      <c r="R327" s="220" t="e">
        <f>Scores!T323*calcs!$BT$6</f>
        <v>#REF!</v>
      </c>
      <c r="S327" s="220" t="e">
        <f>Scores!U323*calcs!$BT$6</f>
        <v>#REF!</v>
      </c>
      <c r="T327" s="220" t="e">
        <f>Scores!V323*calcs!$BT$6</f>
        <v>#REF!</v>
      </c>
      <c r="U327" s="220" t="e">
        <f>Scores!W323*calcs!$BT$6</f>
        <v>#REF!</v>
      </c>
      <c r="V327" s="220" t="e">
        <f>Scores!X323*calcs!$BT$6</f>
        <v>#REF!</v>
      </c>
      <c r="W327" s="220" t="e">
        <f>Scores!Y323*calcs!$BT$7</f>
        <v>#REF!</v>
      </c>
      <c r="X327" s="220" t="e">
        <f>Scores!Z323*calcs!$BT$7</f>
        <v>#REF!</v>
      </c>
      <c r="Y327" s="220" t="e">
        <f>Scores!AA323*calcs!$BT$7</f>
        <v>#REF!</v>
      </c>
      <c r="Z327" s="220" t="e">
        <f>Scores!AB323*calcs!$BT$7</f>
        <v>#REF!</v>
      </c>
      <c r="AA327" s="220" t="e">
        <f>Scores!AC323*calcs!$BT$7</f>
        <v>#REF!</v>
      </c>
      <c r="AB327" s="220" t="e">
        <f>Scores!AD323*calcs!$BT$8</f>
        <v>#REF!</v>
      </c>
      <c r="AC327" s="220" t="e">
        <f>Scores!AE323*calcs!$BT$8</f>
        <v>#REF!</v>
      </c>
      <c r="AD327" s="220" t="e">
        <f>Scores!AF323*calcs!$BT$8</f>
        <v>#REF!</v>
      </c>
      <c r="AE327" s="220" t="e">
        <f>Scores!AG323*calcs!$BT$8</f>
        <v>#REF!</v>
      </c>
      <c r="AF327" s="220" t="e">
        <f>Scores!AH323*calcs!$BT$8</f>
        <v>#REF!</v>
      </c>
      <c r="AG327" s="220" t="e">
        <f>Scores!AI323*calcs!$BT$9</f>
        <v>#REF!</v>
      </c>
      <c r="AH327" s="220" t="e">
        <f>Scores!AJ323*calcs!$BT$9</f>
        <v>#REF!</v>
      </c>
      <c r="AI327" s="220" t="e">
        <f>Scores!AK323*calcs!$BT$9</f>
        <v>#REF!</v>
      </c>
      <c r="AJ327" s="220" t="e">
        <f>Scores!AL323*calcs!$BT$9</f>
        <v>#REF!</v>
      </c>
      <c r="AK327" s="220" t="e">
        <f>Scores!AM323*calcs!$BT$9</f>
        <v>#REF!</v>
      </c>
      <c r="AL327" s="220" t="e">
        <f>Scores!AN323*calcs!$BT$10</f>
        <v>#REF!</v>
      </c>
      <c r="AM327" s="220" t="e">
        <f>Scores!AO323*calcs!$BT$10</f>
        <v>#REF!</v>
      </c>
      <c r="AN327" s="220" t="e">
        <f>Scores!AP323*calcs!$BT$10</f>
        <v>#REF!</v>
      </c>
      <c r="AO327" s="220" t="e">
        <f>Scores!AQ323*calcs!$BT$10</f>
        <v>#REF!</v>
      </c>
      <c r="AP327" s="220" t="e">
        <f>Scores!AR323*calcs!$BT$10</f>
        <v>#REF!</v>
      </c>
      <c r="AQ327" s="220" t="e">
        <f>Scores!AS323*calcs!$BT$11</f>
        <v>#REF!</v>
      </c>
      <c r="AR327" s="220" t="e">
        <f>Scores!AT323*calcs!$BT$11</f>
        <v>#REF!</v>
      </c>
      <c r="AS327" s="220" t="e">
        <f>Scores!AU323*calcs!$BT$11</f>
        <v>#REF!</v>
      </c>
      <c r="AT327" s="220" t="e">
        <f>Scores!AV323*calcs!$BT$11</f>
        <v>#REF!</v>
      </c>
      <c r="AU327" s="220" t="e">
        <f>Scores!AW323*calcs!$BT$11</f>
        <v>#REF!</v>
      </c>
      <c r="AV327" s="220" t="e">
        <f>Scores!AX323*calcs!$BT$12</f>
        <v>#REF!</v>
      </c>
      <c r="AW327" s="220" t="e">
        <f>Scores!AY323*calcs!$BT$12</f>
        <v>#REF!</v>
      </c>
      <c r="AX327" s="220" t="e">
        <f>Scores!AZ323*calcs!$BT$12</f>
        <v>#REF!</v>
      </c>
      <c r="AY327" s="220" t="e">
        <f>Scores!BA323*calcs!$BT$12</f>
        <v>#REF!</v>
      </c>
      <c r="AZ327" s="220" t="e">
        <f>Scores!BB323*calcs!$BT$12</f>
        <v>#REF!</v>
      </c>
      <c r="BA327" s="220" t="e">
        <f>Scores!BC323*calcs!$BT$13</f>
        <v>#REF!</v>
      </c>
      <c r="BB327" s="220" t="e">
        <f>Scores!BD323*calcs!$BT$13</f>
        <v>#REF!</v>
      </c>
      <c r="BC327" s="220" t="e">
        <f>Scores!BE323*calcs!$BT$13</f>
        <v>#REF!</v>
      </c>
      <c r="BD327" s="220" t="e">
        <f>Scores!BF323*calcs!$BT$13</f>
        <v>#REF!</v>
      </c>
      <c r="BE327" s="220" t="e">
        <f>Scores!BG323*calcs!$BT$13</f>
        <v>#REF!</v>
      </c>
      <c r="BF327" s="220" t="e">
        <f>Scores!BH323*calcs!$BT$14</f>
        <v>#REF!</v>
      </c>
      <c r="BG327" s="220" t="e">
        <f>Scores!BI323*calcs!$BT$14</f>
        <v>#REF!</v>
      </c>
      <c r="BH327" s="220" t="e">
        <f>Scores!BJ323*calcs!$BT$14</f>
        <v>#REF!</v>
      </c>
      <c r="BI327" s="220" t="e">
        <f>Scores!BK323*calcs!$BT$14</f>
        <v>#REF!</v>
      </c>
      <c r="BJ327" s="220" t="e">
        <f>Scores!BL323*calcs!$BT$14</f>
        <v>#REF!</v>
      </c>
    </row>
    <row r="328" spans="1:62">
      <c r="A328" t="s">
        <v>661</v>
      </c>
      <c r="B328" s="16" t="s">
        <v>662</v>
      </c>
      <c r="C328" s="220" t="e">
        <f>Scores!E324*calcs!$BT$3</f>
        <v>#REF!</v>
      </c>
      <c r="D328" s="220" t="e">
        <f>Scores!F324*calcs!$BT$3</f>
        <v>#REF!</v>
      </c>
      <c r="E328" s="220" t="e">
        <f>Scores!G324*calcs!$BT$3</f>
        <v>#REF!</v>
      </c>
      <c r="F328" s="220" t="e">
        <f>Scores!H324*calcs!$BT$3</f>
        <v>#REF!</v>
      </c>
      <c r="G328" s="220" t="e">
        <f>Scores!I324*calcs!$BT$3</f>
        <v>#REF!</v>
      </c>
      <c r="H328" s="220" t="e">
        <f>Scores!J324*calcs!$BT$4</f>
        <v>#REF!</v>
      </c>
      <c r="I328" s="220" t="e">
        <f>Scores!K324*calcs!$BT$4</f>
        <v>#REF!</v>
      </c>
      <c r="J328" s="220" t="e">
        <f>Scores!L324*calcs!$BT$4</f>
        <v>#REF!</v>
      </c>
      <c r="K328" s="220" t="e">
        <f>Scores!M324*calcs!$BT$4</f>
        <v>#REF!</v>
      </c>
      <c r="L328" s="220" t="e">
        <f>Scores!N324*calcs!$BT$4</f>
        <v>#REF!</v>
      </c>
      <c r="M328" s="220" t="e">
        <f>Scores!O324*calcs!$BT$5</f>
        <v>#REF!</v>
      </c>
      <c r="N328" s="220" t="e">
        <f>Scores!P324*calcs!$BT$5</f>
        <v>#REF!</v>
      </c>
      <c r="O328" s="220" t="e">
        <f>Scores!Q324*calcs!$BT$5</f>
        <v>#REF!</v>
      </c>
      <c r="P328" s="220" t="e">
        <f>Scores!R324*calcs!$BT$5</f>
        <v>#REF!</v>
      </c>
      <c r="Q328" s="220" t="e">
        <f>Scores!S324*calcs!$BT$5</f>
        <v>#REF!</v>
      </c>
      <c r="R328" s="220" t="e">
        <f>Scores!T324*calcs!$BT$6</f>
        <v>#REF!</v>
      </c>
      <c r="S328" s="220" t="e">
        <f>Scores!U324*calcs!$BT$6</f>
        <v>#REF!</v>
      </c>
      <c r="T328" s="220" t="e">
        <f>Scores!V324*calcs!$BT$6</f>
        <v>#REF!</v>
      </c>
      <c r="U328" s="220" t="e">
        <f>Scores!W324*calcs!$BT$6</f>
        <v>#REF!</v>
      </c>
      <c r="V328" s="220" t="e">
        <f>Scores!X324*calcs!$BT$6</f>
        <v>#REF!</v>
      </c>
      <c r="W328" s="220" t="e">
        <f>Scores!Y324*calcs!$BT$7</f>
        <v>#REF!</v>
      </c>
      <c r="X328" s="220" t="e">
        <f>Scores!Z324*calcs!$BT$7</f>
        <v>#REF!</v>
      </c>
      <c r="Y328" s="220" t="e">
        <f>Scores!AA324*calcs!$BT$7</f>
        <v>#REF!</v>
      </c>
      <c r="Z328" s="220" t="e">
        <f>Scores!AB324*calcs!$BT$7</f>
        <v>#REF!</v>
      </c>
      <c r="AA328" s="220" t="e">
        <f>Scores!AC324*calcs!$BT$7</f>
        <v>#REF!</v>
      </c>
      <c r="AB328" s="220" t="e">
        <f>Scores!AD324*calcs!$BT$8</f>
        <v>#REF!</v>
      </c>
      <c r="AC328" s="220" t="e">
        <f>Scores!AE324*calcs!$BT$8</f>
        <v>#REF!</v>
      </c>
      <c r="AD328" s="220" t="e">
        <f>Scores!AF324*calcs!$BT$8</f>
        <v>#REF!</v>
      </c>
      <c r="AE328" s="220" t="e">
        <f>Scores!AG324*calcs!$BT$8</f>
        <v>#REF!</v>
      </c>
      <c r="AF328" s="220" t="e">
        <f>Scores!AH324*calcs!$BT$8</f>
        <v>#REF!</v>
      </c>
      <c r="AG328" s="220" t="e">
        <f>Scores!AI324*calcs!$BT$9</f>
        <v>#REF!</v>
      </c>
      <c r="AH328" s="220" t="e">
        <f>Scores!AJ324*calcs!$BT$9</f>
        <v>#REF!</v>
      </c>
      <c r="AI328" s="220" t="e">
        <f>Scores!AK324*calcs!$BT$9</f>
        <v>#REF!</v>
      </c>
      <c r="AJ328" s="220" t="e">
        <f>Scores!AL324*calcs!$BT$9</f>
        <v>#REF!</v>
      </c>
      <c r="AK328" s="220" t="e">
        <f>Scores!AM324*calcs!$BT$9</f>
        <v>#REF!</v>
      </c>
      <c r="AL328" s="220" t="e">
        <f>Scores!AN324*calcs!$BT$10</f>
        <v>#REF!</v>
      </c>
      <c r="AM328" s="220" t="e">
        <f>Scores!AO324*calcs!$BT$10</f>
        <v>#REF!</v>
      </c>
      <c r="AN328" s="220" t="e">
        <f>Scores!AP324*calcs!$BT$10</f>
        <v>#REF!</v>
      </c>
      <c r="AO328" s="220" t="e">
        <f>Scores!AQ324*calcs!$BT$10</f>
        <v>#REF!</v>
      </c>
      <c r="AP328" s="220" t="e">
        <f>Scores!AR324*calcs!$BT$10</f>
        <v>#REF!</v>
      </c>
      <c r="AQ328" s="220" t="e">
        <f>Scores!AS324*calcs!$BT$11</f>
        <v>#REF!</v>
      </c>
      <c r="AR328" s="220" t="e">
        <f>Scores!AT324*calcs!$BT$11</f>
        <v>#REF!</v>
      </c>
      <c r="AS328" s="220" t="e">
        <f>Scores!AU324*calcs!$BT$11</f>
        <v>#REF!</v>
      </c>
      <c r="AT328" s="220" t="e">
        <f>Scores!AV324*calcs!$BT$11</f>
        <v>#REF!</v>
      </c>
      <c r="AU328" s="220" t="e">
        <f>Scores!AW324*calcs!$BT$11</f>
        <v>#REF!</v>
      </c>
      <c r="AV328" s="220" t="e">
        <f>Scores!AX324*calcs!$BT$12</f>
        <v>#REF!</v>
      </c>
      <c r="AW328" s="220" t="e">
        <f>Scores!AY324*calcs!$BT$12</f>
        <v>#REF!</v>
      </c>
      <c r="AX328" s="220" t="e">
        <f>Scores!AZ324*calcs!$BT$12</f>
        <v>#REF!</v>
      </c>
      <c r="AY328" s="220" t="e">
        <f>Scores!BA324*calcs!$BT$12</f>
        <v>#REF!</v>
      </c>
      <c r="AZ328" s="220" t="e">
        <f>Scores!BB324*calcs!$BT$12</f>
        <v>#REF!</v>
      </c>
      <c r="BA328" s="220" t="e">
        <f>Scores!BC324*calcs!$BT$13</f>
        <v>#REF!</v>
      </c>
      <c r="BB328" s="220" t="e">
        <f>Scores!BD324*calcs!$BT$13</f>
        <v>#REF!</v>
      </c>
      <c r="BC328" s="220" t="e">
        <f>Scores!BE324*calcs!$BT$13</f>
        <v>#REF!</v>
      </c>
      <c r="BD328" s="220" t="e">
        <f>Scores!BF324*calcs!$BT$13</f>
        <v>#REF!</v>
      </c>
      <c r="BE328" s="220" t="e">
        <f>Scores!BG324*calcs!$BT$13</f>
        <v>#REF!</v>
      </c>
      <c r="BF328" s="220" t="e">
        <f>Scores!BH324*calcs!$BT$14</f>
        <v>#REF!</v>
      </c>
      <c r="BG328" s="220" t="e">
        <f>Scores!BI324*calcs!$BT$14</f>
        <v>#REF!</v>
      </c>
      <c r="BH328" s="220" t="e">
        <f>Scores!BJ324*calcs!$BT$14</f>
        <v>#REF!</v>
      </c>
      <c r="BI328" s="220" t="e">
        <f>Scores!BK324*calcs!$BT$14</f>
        <v>#REF!</v>
      </c>
      <c r="BJ328" s="220" t="e">
        <f>Scores!BL324*calcs!$BT$14</f>
        <v>#REF!</v>
      </c>
    </row>
    <row r="329" spans="1:62">
      <c r="A329" t="s">
        <v>663</v>
      </c>
      <c r="B329" s="16" t="s">
        <v>664</v>
      </c>
      <c r="C329" s="220" t="e">
        <f>Scores!E325*calcs!$BT$3</f>
        <v>#REF!</v>
      </c>
      <c r="D329" s="220" t="e">
        <f>Scores!F325*calcs!$BT$3</f>
        <v>#REF!</v>
      </c>
      <c r="E329" s="220" t="e">
        <f>Scores!G325*calcs!$BT$3</f>
        <v>#REF!</v>
      </c>
      <c r="F329" s="220" t="e">
        <f>Scores!H325*calcs!$BT$3</f>
        <v>#REF!</v>
      </c>
      <c r="G329" s="220" t="e">
        <f>Scores!I325*calcs!$BT$3</f>
        <v>#REF!</v>
      </c>
      <c r="H329" s="220" t="e">
        <f>Scores!J325*calcs!$BT$4</f>
        <v>#REF!</v>
      </c>
      <c r="I329" s="220" t="e">
        <f>Scores!K325*calcs!$BT$4</f>
        <v>#REF!</v>
      </c>
      <c r="J329" s="220" t="e">
        <f>Scores!L325*calcs!$BT$4</f>
        <v>#REF!</v>
      </c>
      <c r="K329" s="220" t="e">
        <f>Scores!M325*calcs!$BT$4</f>
        <v>#REF!</v>
      </c>
      <c r="L329" s="220" t="e">
        <f>Scores!N325*calcs!$BT$4</f>
        <v>#REF!</v>
      </c>
      <c r="M329" s="220" t="e">
        <f>Scores!O325*calcs!$BT$5</f>
        <v>#REF!</v>
      </c>
      <c r="N329" s="220" t="e">
        <f>Scores!P325*calcs!$BT$5</f>
        <v>#REF!</v>
      </c>
      <c r="O329" s="220" t="e">
        <f>Scores!Q325*calcs!$BT$5</f>
        <v>#REF!</v>
      </c>
      <c r="P329" s="220" t="e">
        <f>Scores!R325*calcs!$BT$5</f>
        <v>#REF!</v>
      </c>
      <c r="Q329" s="220" t="e">
        <f>Scores!S325*calcs!$BT$5</f>
        <v>#REF!</v>
      </c>
      <c r="R329" s="220" t="e">
        <f>Scores!T325*calcs!$BT$6</f>
        <v>#REF!</v>
      </c>
      <c r="S329" s="220" t="e">
        <f>Scores!U325*calcs!$BT$6</f>
        <v>#REF!</v>
      </c>
      <c r="T329" s="220" t="e">
        <f>Scores!V325*calcs!$BT$6</f>
        <v>#REF!</v>
      </c>
      <c r="U329" s="220" t="e">
        <f>Scores!W325*calcs!$BT$6</f>
        <v>#REF!</v>
      </c>
      <c r="V329" s="220" t="e">
        <f>Scores!X325*calcs!$BT$6</f>
        <v>#REF!</v>
      </c>
      <c r="W329" s="220" t="e">
        <f>Scores!Y325*calcs!$BT$7</f>
        <v>#REF!</v>
      </c>
      <c r="X329" s="220" t="e">
        <f>Scores!Z325*calcs!$BT$7</f>
        <v>#REF!</v>
      </c>
      <c r="Y329" s="220" t="e">
        <f>Scores!AA325*calcs!$BT$7</f>
        <v>#REF!</v>
      </c>
      <c r="Z329" s="220" t="e">
        <f>Scores!AB325*calcs!$BT$7</f>
        <v>#REF!</v>
      </c>
      <c r="AA329" s="220" t="e">
        <f>Scores!AC325*calcs!$BT$7</f>
        <v>#REF!</v>
      </c>
      <c r="AB329" s="220" t="e">
        <f>Scores!AD325*calcs!$BT$8</f>
        <v>#REF!</v>
      </c>
      <c r="AC329" s="220" t="e">
        <f>Scores!AE325*calcs!$BT$8</f>
        <v>#REF!</v>
      </c>
      <c r="AD329" s="220" t="e">
        <f>Scores!AF325*calcs!$BT$8</f>
        <v>#REF!</v>
      </c>
      <c r="AE329" s="220" t="e">
        <f>Scores!AG325*calcs!$BT$8</f>
        <v>#REF!</v>
      </c>
      <c r="AF329" s="220" t="e">
        <f>Scores!AH325*calcs!$BT$8</f>
        <v>#REF!</v>
      </c>
      <c r="AG329" s="220" t="e">
        <f>Scores!AI325*calcs!$BT$9</f>
        <v>#REF!</v>
      </c>
      <c r="AH329" s="220" t="e">
        <f>Scores!AJ325*calcs!$BT$9</f>
        <v>#REF!</v>
      </c>
      <c r="AI329" s="220" t="e">
        <f>Scores!AK325*calcs!$BT$9</f>
        <v>#REF!</v>
      </c>
      <c r="AJ329" s="220" t="e">
        <f>Scores!AL325*calcs!$BT$9</f>
        <v>#REF!</v>
      </c>
      <c r="AK329" s="220" t="e">
        <f>Scores!AM325*calcs!$BT$9</f>
        <v>#REF!</v>
      </c>
      <c r="AL329" s="220" t="e">
        <f>Scores!AN325*calcs!$BT$10</f>
        <v>#REF!</v>
      </c>
      <c r="AM329" s="220" t="e">
        <f>Scores!AO325*calcs!$BT$10</f>
        <v>#REF!</v>
      </c>
      <c r="AN329" s="220" t="e">
        <f>Scores!AP325*calcs!$BT$10</f>
        <v>#REF!</v>
      </c>
      <c r="AO329" s="220" t="e">
        <f>Scores!AQ325*calcs!$BT$10</f>
        <v>#REF!</v>
      </c>
      <c r="AP329" s="220" t="e">
        <f>Scores!AR325*calcs!$BT$10</f>
        <v>#REF!</v>
      </c>
      <c r="AQ329" s="220" t="e">
        <f>Scores!AS325*calcs!$BT$11</f>
        <v>#REF!</v>
      </c>
      <c r="AR329" s="220" t="e">
        <f>Scores!AT325*calcs!$BT$11</f>
        <v>#REF!</v>
      </c>
      <c r="AS329" s="220" t="e">
        <f>Scores!AU325*calcs!$BT$11</f>
        <v>#REF!</v>
      </c>
      <c r="AT329" s="220" t="e">
        <f>Scores!AV325*calcs!$BT$11</f>
        <v>#REF!</v>
      </c>
      <c r="AU329" s="220" t="e">
        <f>Scores!AW325*calcs!$BT$11</f>
        <v>#REF!</v>
      </c>
      <c r="AV329" s="220" t="e">
        <f>Scores!AX325*calcs!$BT$12</f>
        <v>#REF!</v>
      </c>
      <c r="AW329" s="220" t="e">
        <f>Scores!AY325*calcs!$BT$12</f>
        <v>#REF!</v>
      </c>
      <c r="AX329" s="220" t="e">
        <f>Scores!AZ325*calcs!$BT$12</f>
        <v>#REF!</v>
      </c>
      <c r="AY329" s="220" t="e">
        <f>Scores!BA325*calcs!$BT$12</f>
        <v>#REF!</v>
      </c>
      <c r="AZ329" s="220" t="e">
        <f>Scores!BB325*calcs!$BT$12</f>
        <v>#REF!</v>
      </c>
      <c r="BA329" s="220" t="e">
        <f>Scores!BC325*calcs!$BT$13</f>
        <v>#REF!</v>
      </c>
      <c r="BB329" s="220" t="e">
        <f>Scores!BD325*calcs!$BT$13</f>
        <v>#REF!</v>
      </c>
      <c r="BC329" s="220" t="e">
        <f>Scores!BE325*calcs!$BT$13</f>
        <v>#REF!</v>
      </c>
      <c r="BD329" s="220" t="e">
        <f>Scores!BF325*calcs!$BT$13</f>
        <v>#REF!</v>
      </c>
      <c r="BE329" s="220" t="e">
        <f>Scores!BG325*calcs!$BT$13</f>
        <v>#REF!</v>
      </c>
      <c r="BF329" s="220" t="e">
        <f>Scores!BH325*calcs!$BT$14</f>
        <v>#REF!</v>
      </c>
      <c r="BG329" s="220" t="e">
        <f>Scores!BI325*calcs!$BT$14</f>
        <v>#REF!</v>
      </c>
      <c r="BH329" s="220" t="e">
        <f>Scores!BJ325*calcs!$BT$14</f>
        <v>#REF!</v>
      </c>
      <c r="BI329" s="220" t="e">
        <f>Scores!BK325*calcs!$BT$14</f>
        <v>#REF!</v>
      </c>
      <c r="BJ329" s="220" t="e">
        <f>Scores!BL325*calcs!$BT$14</f>
        <v>#REF!</v>
      </c>
    </row>
    <row r="330" spans="1:62">
      <c r="A330" t="s">
        <v>665</v>
      </c>
      <c r="B330" s="16" t="s">
        <v>666</v>
      </c>
      <c r="C330" s="220" t="e">
        <f>Scores!E326*calcs!$BT$3</f>
        <v>#REF!</v>
      </c>
      <c r="D330" s="220" t="e">
        <f>Scores!F326*calcs!$BT$3</f>
        <v>#REF!</v>
      </c>
      <c r="E330" s="220" t="e">
        <f>Scores!G326*calcs!$BT$3</f>
        <v>#REF!</v>
      </c>
      <c r="F330" s="220" t="e">
        <f>Scores!H326*calcs!$BT$3</f>
        <v>#REF!</v>
      </c>
      <c r="G330" s="220" t="e">
        <f>Scores!I326*calcs!$BT$3</f>
        <v>#REF!</v>
      </c>
      <c r="H330" s="220" t="e">
        <f>Scores!J326*calcs!$BT$4</f>
        <v>#REF!</v>
      </c>
      <c r="I330" s="220" t="e">
        <f>Scores!K326*calcs!$BT$4</f>
        <v>#REF!</v>
      </c>
      <c r="J330" s="220" t="e">
        <f>Scores!L326*calcs!$BT$4</f>
        <v>#REF!</v>
      </c>
      <c r="K330" s="220" t="e">
        <f>Scores!M326*calcs!$BT$4</f>
        <v>#REF!</v>
      </c>
      <c r="L330" s="220" t="e">
        <f>Scores!N326*calcs!$BT$4</f>
        <v>#REF!</v>
      </c>
      <c r="M330" s="220" t="e">
        <f>Scores!O326*calcs!$BT$5</f>
        <v>#REF!</v>
      </c>
      <c r="N330" s="220" t="e">
        <f>Scores!P326*calcs!$BT$5</f>
        <v>#REF!</v>
      </c>
      <c r="O330" s="220" t="e">
        <f>Scores!Q326*calcs!$BT$5</f>
        <v>#REF!</v>
      </c>
      <c r="P330" s="220" t="e">
        <f>Scores!R326*calcs!$BT$5</f>
        <v>#REF!</v>
      </c>
      <c r="Q330" s="220" t="e">
        <f>Scores!S326*calcs!$BT$5</f>
        <v>#REF!</v>
      </c>
      <c r="R330" s="220" t="e">
        <f>Scores!T326*calcs!$BT$6</f>
        <v>#REF!</v>
      </c>
      <c r="S330" s="220" t="e">
        <f>Scores!U326*calcs!$BT$6</f>
        <v>#REF!</v>
      </c>
      <c r="T330" s="220" t="e">
        <f>Scores!V326*calcs!$BT$6</f>
        <v>#REF!</v>
      </c>
      <c r="U330" s="220" t="e">
        <f>Scores!W326*calcs!$BT$6</f>
        <v>#REF!</v>
      </c>
      <c r="V330" s="220" t="e">
        <f>Scores!X326*calcs!$BT$6</f>
        <v>#REF!</v>
      </c>
      <c r="W330" s="220" t="e">
        <f>Scores!Y326*calcs!$BT$7</f>
        <v>#REF!</v>
      </c>
      <c r="X330" s="220" t="e">
        <f>Scores!Z326*calcs!$BT$7</f>
        <v>#REF!</v>
      </c>
      <c r="Y330" s="220" t="e">
        <f>Scores!AA326*calcs!$BT$7</f>
        <v>#REF!</v>
      </c>
      <c r="Z330" s="220" t="e">
        <f>Scores!AB326*calcs!$BT$7</f>
        <v>#REF!</v>
      </c>
      <c r="AA330" s="220" t="e">
        <f>Scores!AC326*calcs!$BT$7</f>
        <v>#REF!</v>
      </c>
      <c r="AB330" s="220" t="e">
        <f>Scores!AD326*calcs!$BT$8</f>
        <v>#REF!</v>
      </c>
      <c r="AC330" s="220" t="e">
        <f>Scores!AE326*calcs!$BT$8</f>
        <v>#REF!</v>
      </c>
      <c r="AD330" s="220" t="e">
        <f>Scores!AF326*calcs!$BT$8</f>
        <v>#REF!</v>
      </c>
      <c r="AE330" s="220" t="e">
        <f>Scores!AG326*calcs!$BT$8</f>
        <v>#REF!</v>
      </c>
      <c r="AF330" s="220" t="e">
        <f>Scores!AH326*calcs!$BT$8</f>
        <v>#REF!</v>
      </c>
      <c r="AG330" s="220" t="e">
        <f>Scores!AI326*calcs!$BT$9</f>
        <v>#REF!</v>
      </c>
      <c r="AH330" s="220" t="e">
        <f>Scores!AJ326*calcs!$BT$9</f>
        <v>#REF!</v>
      </c>
      <c r="AI330" s="220" t="e">
        <f>Scores!AK326*calcs!$BT$9</f>
        <v>#REF!</v>
      </c>
      <c r="AJ330" s="220" t="e">
        <f>Scores!AL326*calcs!$BT$9</f>
        <v>#REF!</v>
      </c>
      <c r="AK330" s="220" t="e">
        <f>Scores!AM326*calcs!$BT$9</f>
        <v>#REF!</v>
      </c>
      <c r="AL330" s="220" t="e">
        <f>Scores!AN326*calcs!$BT$10</f>
        <v>#REF!</v>
      </c>
      <c r="AM330" s="220" t="e">
        <f>Scores!AO326*calcs!$BT$10</f>
        <v>#REF!</v>
      </c>
      <c r="AN330" s="220" t="e">
        <f>Scores!AP326*calcs!$BT$10</f>
        <v>#REF!</v>
      </c>
      <c r="AO330" s="220" t="e">
        <f>Scores!AQ326*calcs!$BT$10</f>
        <v>#REF!</v>
      </c>
      <c r="AP330" s="220" t="e">
        <f>Scores!AR326*calcs!$BT$10</f>
        <v>#REF!</v>
      </c>
      <c r="AQ330" s="220" t="e">
        <f>Scores!AS326*calcs!$BT$11</f>
        <v>#REF!</v>
      </c>
      <c r="AR330" s="220" t="e">
        <f>Scores!AT326*calcs!$BT$11</f>
        <v>#REF!</v>
      </c>
      <c r="AS330" s="220" t="e">
        <f>Scores!AU326*calcs!$BT$11</f>
        <v>#REF!</v>
      </c>
      <c r="AT330" s="220" t="e">
        <f>Scores!AV326*calcs!$BT$11</f>
        <v>#REF!</v>
      </c>
      <c r="AU330" s="220" t="e">
        <f>Scores!AW326*calcs!$BT$11</f>
        <v>#REF!</v>
      </c>
      <c r="AV330" s="220" t="e">
        <f>Scores!AX326*calcs!$BT$12</f>
        <v>#REF!</v>
      </c>
      <c r="AW330" s="220" t="e">
        <f>Scores!AY326*calcs!$BT$12</f>
        <v>#REF!</v>
      </c>
      <c r="AX330" s="220" t="e">
        <f>Scores!AZ326*calcs!$BT$12</f>
        <v>#REF!</v>
      </c>
      <c r="AY330" s="220" t="e">
        <f>Scores!BA326*calcs!$BT$12</f>
        <v>#REF!</v>
      </c>
      <c r="AZ330" s="220" t="e">
        <f>Scores!BB326*calcs!$BT$12</f>
        <v>#REF!</v>
      </c>
      <c r="BA330" s="220" t="e">
        <f>Scores!BC326*calcs!$BT$13</f>
        <v>#REF!</v>
      </c>
      <c r="BB330" s="220" t="e">
        <f>Scores!BD326*calcs!$BT$13</f>
        <v>#REF!</v>
      </c>
      <c r="BC330" s="220" t="e">
        <f>Scores!BE326*calcs!$BT$13</f>
        <v>#REF!</v>
      </c>
      <c r="BD330" s="220" t="e">
        <f>Scores!BF326*calcs!$BT$13</f>
        <v>#REF!</v>
      </c>
      <c r="BE330" s="220" t="e">
        <f>Scores!BG326*calcs!$BT$13</f>
        <v>#REF!</v>
      </c>
      <c r="BF330" s="220" t="e">
        <f>Scores!BH326*calcs!$BT$14</f>
        <v>#REF!</v>
      </c>
      <c r="BG330" s="220" t="e">
        <f>Scores!BI326*calcs!$BT$14</f>
        <v>#REF!</v>
      </c>
      <c r="BH330" s="220" t="e">
        <f>Scores!BJ326*calcs!$BT$14</f>
        <v>#REF!</v>
      </c>
      <c r="BI330" s="220" t="e">
        <f>Scores!BK326*calcs!$BT$14</f>
        <v>#REF!</v>
      </c>
      <c r="BJ330" s="220" t="e">
        <f>Scores!BL326*calcs!$BT$14</f>
        <v>#REF!</v>
      </c>
    </row>
    <row r="331" spans="1:62">
      <c r="A331" t="s">
        <v>667</v>
      </c>
      <c r="B331" s="16" t="s">
        <v>668</v>
      </c>
      <c r="C331" s="220" t="e">
        <f>Scores!E327*calcs!$BT$3</f>
        <v>#REF!</v>
      </c>
      <c r="D331" s="220" t="e">
        <f>Scores!F327*calcs!$BT$3</f>
        <v>#REF!</v>
      </c>
      <c r="E331" s="220" t="e">
        <f>Scores!G327*calcs!$BT$3</f>
        <v>#REF!</v>
      </c>
      <c r="F331" s="220" t="e">
        <f>Scores!H327*calcs!$BT$3</f>
        <v>#REF!</v>
      </c>
      <c r="G331" s="220" t="e">
        <f>Scores!I327*calcs!$BT$3</f>
        <v>#REF!</v>
      </c>
      <c r="H331" s="220" t="e">
        <f>Scores!J327*calcs!$BT$4</f>
        <v>#REF!</v>
      </c>
      <c r="I331" s="220" t="e">
        <f>Scores!K327*calcs!$BT$4</f>
        <v>#REF!</v>
      </c>
      <c r="J331" s="220" t="e">
        <f>Scores!L327*calcs!$BT$4</f>
        <v>#REF!</v>
      </c>
      <c r="K331" s="220" t="e">
        <f>Scores!M327*calcs!$BT$4</f>
        <v>#REF!</v>
      </c>
      <c r="L331" s="220" t="e">
        <f>Scores!N327*calcs!$BT$4</f>
        <v>#REF!</v>
      </c>
      <c r="M331" s="220" t="e">
        <f>Scores!O327*calcs!$BT$5</f>
        <v>#REF!</v>
      </c>
      <c r="N331" s="220" t="e">
        <f>Scores!P327*calcs!$BT$5</f>
        <v>#REF!</v>
      </c>
      <c r="O331" s="220" t="e">
        <f>Scores!Q327*calcs!$BT$5</f>
        <v>#REF!</v>
      </c>
      <c r="P331" s="220" t="e">
        <f>Scores!R327*calcs!$BT$5</f>
        <v>#REF!</v>
      </c>
      <c r="Q331" s="220" t="e">
        <f>Scores!S327*calcs!$BT$5</f>
        <v>#REF!</v>
      </c>
      <c r="R331" s="220" t="e">
        <f>Scores!T327*calcs!$BT$6</f>
        <v>#REF!</v>
      </c>
      <c r="S331" s="220" t="e">
        <f>Scores!U327*calcs!$BT$6</f>
        <v>#REF!</v>
      </c>
      <c r="T331" s="220" t="e">
        <f>Scores!V327*calcs!$BT$6</f>
        <v>#REF!</v>
      </c>
      <c r="U331" s="220" t="e">
        <f>Scores!W327*calcs!$BT$6</f>
        <v>#REF!</v>
      </c>
      <c r="V331" s="220" t="e">
        <f>Scores!X327*calcs!$BT$6</f>
        <v>#REF!</v>
      </c>
      <c r="W331" s="220" t="e">
        <f>Scores!Y327*calcs!$BT$7</f>
        <v>#REF!</v>
      </c>
      <c r="X331" s="220" t="e">
        <f>Scores!Z327*calcs!$BT$7</f>
        <v>#REF!</v>
      </c>
      <c r="Y331" s="220" t="e">
        <f>Scores!AA327*calcs!$BT$7</f>
        <v>#REF!</v>
      </c>
      <c r="Z331" s="220" t="e">
        <f>Scores!AB327*calcs!$BT$7</f>
        <v>#REF!</v>
      </c>
      <c r="AA331" s="220" t="e">
        <f>Scores!AC327*calcs!$BT$7</f>
        <v>#REF!</v>
      </c>
      <c r="AB331" s="220" t="e">
        <f>Scores!AD327*calcs!$BT$8</f>
        <v>#REF!</v>
      </c>
      <c r="AC331" s="220" t="e">
        <f>Scores!AE327*calcs!$BT$8</f>
        <v>#REF!</v>
      </c>
      <c r="AD331" s="220" t="e">
        <f>Scores!AF327*calcs!$BT$8</f>
        <v>#REF!</v>
      </c>
      <c r="AE331" s="220" t="e">
        <f>Scores!AG327*calcs!$BT$8</f>
        <v>#REF!</v>
      </c>
      <c r="AF331" s="220" t="e">
        <f>Scores!AH327*calcs!$BT$8</f>
        <v>#REF!</v>
      </c>
      <c r="AG331" s="220" t="e">
        <f>Scores!AI327*calcs!$BT$9</f>
        <v>#REF!</v>
      </c>
      <c r="AH331" s="220" t="e">
        <f>Scores!AJ327*calcs!$BT$9</f>
        <v>#REF!</v>
      </c>
      <c r="AI331" s="220" t="e">
        <f>Scores!AK327*calcs!$BT$9</f>
        <v>#REF!</v>
      </c>
      <c r="AJ331" s="220" t="e">
        <f>Scores!AL327*calcs!$BT$9</f>
        <v>#REF!</v>
      </c>
      <c r="AK331" s="220" t="e">
        <f>Scores!AM327*calcs!$BT$9</f>
        <v>#REF!</v>
      </c>
      <c r="AL331" s="220" t="e">
        <f>Scores!AN327*calcs!$BT$10</f>
        <v>#REF!</v>
      </c>
      <c r="AM331" s="220" t="e">
        <f>Scores!AO327*calcs!$BT$10</f>
        <v>#REF!</v>
      </c>
      <c r="AN331" s="220" t="e">
        <f>Scores!AP327*calcs!$BT$10</f>
        <v>#REF!</v>
      </c>
      <c r="AO331" s="220" t="e">
        <f>Scores!AQ327*calcs!$BT$10</f>
        <v>#REF!</v>
      </c>
      <c r="AP331" s="220" t="e">
        <f>Scores!AR327*calcs!$BT$10</f>
        <v>#REF!</v>
      </c>
      <c r="AQ331" s="220" t="e">
        <f>Scores!AS327*calcs!$BT$11</f>
        <v>#REF!</v>
      </c>
      <c r="AR331" s="220" t="e">
        <f>Scores!AT327*calcs!$BT$11</f>
        <v>#REF!</v>
      </c>
      <c r="AS331" s="220" t="e">
        <f>Scores!AU327*calcs!$BT$11</f>
        <v>#REF!</v>
      </c>
      <c r="AT331" s="220" t="e">
        <f>Scores!AV327*calcs!$BT$11</f>
        <v>#REF!</v>
      </c>
      <c r="AU331" s="220" t="e">
        <f>Scores!AW327*calcs!$BT$11</f>
        <v>#REF!</v>
      </c>
      <c r="AV331" s="220" t="e">
        <f>Scores!AX327*calcs!$BT$12</f>
        <v>#REF!</v>
      </c>
      <c r="AW331" s="220" t="e">
        <f>Scores!AY327*calcs!$BT$12</f>
        <v>#REF!</v>
      </c>
      <c r="AX331" s="220" t="e">
        <f>Scores!AZ327*calcs!$BT$12</f>
        <v>#REF!</v>
      </c>
      <c r="AY331" s="220" t="e">
        <f>Scores!BA327*calcs!$BT$12</f>
        <v>#REF!</v>
      </c>
      <c r="AZ331" s="220" t="e">
        <f>Scores!BB327*calcs!$BT$12</f>
        <v>#REF!</v>
      </c>
      <c r="BA331" s="220" t="e">
        <f>Scores!BC327*calcs!$BT$13</f>
        <v>#REF!</v>
      </c>
      <c r="BB331" s="220" t="e">
        <f>Scores!BD327*calcs!$BT$13</f>
        <v>#REF!</v>
      </c>
      <c r="BC331" s="220" t="e">
        <f>Scores!BE327*calcs!$BT$13</f>
        <v>#REF!</v>
      </c>
      <c r="BD331" s="220" t="e">
        <f>Scores!BF327*calcs!$BT$13</f>
        <v>#REF!</v>
      </c>
      <c r="BE331" s="220" t="e">
        <f>Scores!BG327*calcs!$BT$13</f>
        <v>#REF!</v>
      </c>
      <c r="BF331" s="220" t="e">
        <f>Scores!BH327*calcs!$BT$14</f>
        <v>#REF!</v>
      </c>
      <c r="BG331" s="220" t="e">
        <f>Scores!BI327*calcs!$BT$14</f>
        <v>#REF!</v>
      </c>
      <c r="BH331" s="220" t="e">
        <f>Scores!BJ327*calcs!$BT$14</f>
        <v>#REF!</v>
      </c>
      <c r="BI331" s="220" t="e">
        <f>Scores!BK327*calcs!$BT$14</f>
        <v>#REF!</v>
      </c>
      <c r="BJ331" s="220" t="e">
        <f>Scores!BL327*calcs!$BT$14</f>
        <v>#REF!</v>
      </c>
    </row>
    <row r="332" spans="1:62">
      <c r="A332" t="s">
        <v>669</v>
      </c>
      <c r="B332" s="16" t="s">
        <v>670</v>
      </c>
      <c r="C332" s="220" t="e">
        <f>Scores!E328*calcs!$BT$3</f>
        <v>#REF!</v>
      </c>
      <c r="D332" s="220" t="e">
        <f>Scores!F328*calcs!$BT$3</f>
        <v>#REF!</v>
      </c>
      <c r="E332" s="220" t="e">
        <f>Scores!G328*calcs!$BT$3</f>
        <v>#REF!</v>
      </c>
      <c r="F332" s="220" t="e">
        <f>Scores!H328*calcs!$BT$3</f>
        <v>#REF!</v>
      </c>
      <c r="G332" s="220" t="e">
        <f>Scores!I328*calcs!$BT$3</f>
        <v>#REF!</v>
      </c>
      <c r="H332" s="220" t="e">
        <f>Scores!J328*calcs!$BT$4</f>
        <v>#REF!</v>
      </c>
      <c r="I332" s="220" t="e">
        <f>Scores!K328*calcs!$BT$4</f>
        <v>#REF!</v>
      </c>
      <c r="J332" s="220" t="e">
        <f>Scores!L328*calcs!$BT$4</f>
        <v>#REF!</v>
      </c>
      <c r="K332" s="220" t="e">
        <f>Scores!M328*calcs!$BT$4</f>
        <v>#REF!</v>
      </c>
      <c r="L332" s="220" t="e">
        <f>Scores!N328*calcs!$BT$4</f>
        <v>#REF!</v>
      </c>
      <c r="M332" s="220" t="e">
        <f>Scores!O328*calcs!$BT$5</f>
        <v>#REF!</v>
      </c>
      <c r="N332" s="220" t="e">
        <f>Scores!P328*calcs!$BT$5</f>
        <v>#REF!</v>
      </c>
      <c r="O332" s="220" t="e">
        <f>Scores!Q328*calcs!$BT$5</f>
        <v>#REF!</v>
      </c>
      <c r="P332" s="220" t="e">
        <f>Scores!R328*calcs!$BT$5</f>
        <v>#REF!</v>
      </c>
      <c r="Q332" s="220" t="e">
        <f>Scores!S328*calcs!$BT$5</f>
        <v>#REF!</v>
      </c>
      <c r="R332" s="220" t="e">
        <f>Scores!T328*calcs!$BT$6</f>
        <v>#REF!</v>
      </c>
      <c r="S332" s="220" t="e">
        <f>Scores!U328*calcs!$BT$6</f>
        <v>#REF!</v>
      </c>
      <c r="T332" s="220" t="e">
        <f>Scores!V328*calcs!$BT$6</f>
        <v>#REF!</v>
      </c>
      <c r="U332" s="220" t="e">
        <f>Scores!W328*calcs!$BT$6</f>
        <v>#REF!</v>
      </c>
      <c r="V332" s="220" t="e">
        <f>Scores!X328*calcs!$BT$6</f>
        <v>#REF!</v>
      </c>
      <c r="W332" s="220" t="e">
        <f>Scores!Y328*calcs!$BT$7</f>
        <v>#REF!</v>
      </c>
      <c r="X332" s="220" t="e">
        <f>Scores!Z328*calcs!$BT$7</f>
        <v>#REF!</v>
      </c>
      <c r="Y332" s="220" t="e">
        <f>Scores!AA328*calcs!$BT$7</f>
        <v>#REF!</v>
      </c>
      <c r="Z332" s="220" t="e">
        <f>Scores!AB328*calcs!$BT$7</f>
        <v>#REF!</v>
      </c>
      <c r="AA332" s="220" t="e">
        <f>Scores!AC328*calcs!$BT$7</f>
        <v>#REF!</v>
      </c>
      <c r="AB332" s="220" t="e">
        <f>Scores!AD328*calcs!$BT$8</f>
        <v>#REF!</v>
      </c>
      <c r="AC332" s="220" t="e">
        <f>Scores!AE328*calcs!$BT$8</f>
        <v>#REF!</v>
      </c>
      <c r="AD332" s="220" t="e">
        <f>Scores!AF328*calcs!$BT$8</f>
        <v>#REF!</v>
      </c>
      <c r="AE332" s="220" t="e">
        <f>Scores!AG328*calcs!$BT$8</f>
        <v>#REF!</v>
      </c>
      <c r="AF332" s="220" t="e">
        <f>Scores!AH328*calcs!$BT$8</f>
        <v>#REF!</v>
      </c>
      <c r="AG332" s="220" t="e">
        <f>Scores!AI328*calcs!$BT$9</f>
        <v>#REF!</v>
      </c>
      <c r="AH332" s="220" t="e">
        <f>Scores!AJ328*calcs!$BT$9</f>
        <v>#REF!</v>
      </c>
      <c r="AI332" s="220" t="e">
        <f>Scores!AK328*calcs!$BT$9</f>
        <v>#REF!</v>
      </c>
      <c r="AJ332" s="220" t="e">
        <f>Scores!AL328*calcs!$BT$9</f>
        <v>#REF!</v>
      </c>
      <c r="AK332" s="220" t="e">
        <f>Scores!AM328*calcs!$BT$9</f>
        <v>#REF!</v>
      </c>
      <c r="AL332" s="220" t="e">
        <f>Scores!AN328*calcs!$BT$10</f>
        <v>#REF!</v>
      </c>
      <c r="AM332" s="220" t="e">
        <f>Scores!AO328*calcs!$BT$10</f>
        <v>#REF!</v>
      </c>
      <c r="AN332" s="220" t="e">
        <f>Scores!AP328*calcs!$BT$10</f>
        <v>#REF!</v>
      </c>
      <c r="AO332" s="220" t="e">
        <f>Scores!AQ328*calcs!$BT$10</f>
        <v>#REF!</v>
      </c>
      <c r="AP332" s="220" t="e">
        <f>Scores!AR328*calcs!$BT$10</f>
        <v>#REF!</v>
      </c>
      <c r="AQ332" s="220" t="e">
        <f>Scores!AS328*calcs!$BT$11</f>
        <v>#REF!</v>
      </c>
      <c r="AR332" s="220" t="e">
        <f>Scores!AT328*calcs!$BT$11</f>
        <v>#REF!</v>
      </c>
      <c r="AS332" s="220" t="e">
        <f>Scores!AU328*calcs!$BT$11</f>
        <v>#REF!</v>
      </c>
      <c r="AT332" s="220" t="e">
        <f>Scores!AV328*calcs!$BT$11</f>
        <v>#REF!</v>
      </c>
      <c r="AU332" s="220" t="e">
        <f>Scores!AW328*calcs!$BT$11</f>
        <v>#REF!</v>
      </c>
      <c r="AV332" s="220" t="e">
        <f>Scores!AX328*calcs!$BT$12</f>
        <v>#REF!</v>
      </c>
      <c r="AW332" s="220" t="e">
        <f>Scores!AY328*calcs!$BT$12</f>
        <v>#REF!</v>
      </c>
      <c r="AX332" s="220" t="e">
        <f>Scores!AZ328*calcs!$BT$12</f>
        <v>#REF!</v>
      </c>
      <c r="AY332" s="220" t="e">
        <f>Scores!BA328*calcs!$BT$12</f>
        <v>#REF!</v>
      </c>
      <c r="AZ332" s="220" t="e">
        <f>Scores!BB328*calcs!$BT$12</f>
        <v>#REF!</v>
      </c>
      <c r="BA332" s="220" t="e">
        <f>Scores!BC328*calcs!$BT$13</f>
        <v>#REF!</v>
      </c>
      <c r="BB332" s="220" t="e">
        <f>Scores!BD328*calcs!$BT$13</f>
        <v>#REF!</v>
      </c>
      <c r="BC332" s="220" t="e">
        <f>Scores!BE328*calcs!$BT$13</f>
        <v>#REF!</v>
      </c>
      <c r="BD332" s="220" t="e">
        <f>Scores!BF328*calcs!$BT$13</f>
        <v>#REF!</v>
      </c>
      <c r="BE332" s="220" t="e">
        <f>Scores!BG328*calcs!$BT$13</f>
        <v>#REF!</v>
      </c>
      <c r="BF332" s="220" t="e">
        <f>Scores!BH328*calcs!$BT$14</f>
        <v>#REF!</v>
      </c>
      <c r="BG332" s="220" t="e">
        <f>Scores!BI328*calcs!$BT$14</f>
        <v>#REF!</v>
      </c>
      <c r="BH332" s="220" t="e">
        <f>Scores!BJ328*calcs!$BT$14</f>
        <v>#REF!</v>
      </c>
      <c r="BI332" s="220" t="e">
        <f>Scores!BK328*calcs!$BT$14</f>
        <v>#REF!</v>
      </c>
      <c r="BJ332" s="220" t="e">
        <f>Scores!BL328*calcs!$BT$14</f>
        <v>#REF!</v>
      </c>
    </row>
    <row r="333" spans="1:62">
      <c r="A333" t="s">
        <v>671</v>
      </c>
      <c r="B333" s="16" t="s">
        <v>672</v>
      </c>
      <c r="C333" s="220" t="e">
        <f>Scores!E329*calcs!$BT$3</f>
        <v>#REF!</v>
      </c>
      <c r="D333" s="220" t="e">
        <f>Scores!F329*calcs!$BT$3</f>
        <v>#REF!</v>
      </c>
      <c r="E333" s="220" t="e">
        <f>Scores!G329*calcs!$BT$3</f>
        <v>#REF!</v>
      </c>
      <c r="F333" s="220" t="e">
        <f>Scores!H329*calcs!$BT$3</f>
        <v>#REF!</v>
      </c>
      <c r="G333" s="220" t="e">
        <f>Scores!I329*calcs!$BT$3</f>
        <v>#REF!</v>
      </c>
      <c r="H333" s="220" t="e">
        <f>Scores!J329*calcs!$BT$4</f>
        <v>#REF!</v>
      </c>
      <c r="I333" s="220" t="e">
        <f>Scores!K329*calcs!$BT$4</f>
        <v>#REF!</v>
      </c>
      <c r="J333" s="220" t="e">
        <f>Scores!L329*calcs!$BT$4</f>
        <v>#REF!</v>
      </c>
      <c r="K333" s="220" t="e">
        <f>Scores!M329*calcs!$BT$4</f>
        <v>#REF!</v>
      </c>
      <c r="L333" s="220" t="e">
        <f>Scores!N329*calcs!$BT$4</f>
        <v>#REF!</v>
      </c>
      <c r="M333" s="220" t="e">
        <f>Scores!O329*calcs!$BT$5</f>
        <v>#REF!</v>
      </c>
      <c r="N333" s="220" t="e">
        <f>Scores!P329*calcs!$BT$5</f>
        <v>#REF!</v>
      </c>
      <c r="O333" s="220" t="e">
        <f>Scores!Q329*calcs!$BT$5</f>
        <v>#REF!</v>
      </c>
      <c r="P333" s="220" t="e">
        <f>Scores!R329*calcs!$BT$5</f>
        <v>#REF!</v>
      </c>
      <c r="Q333" s="220" t="e">
        <f>Scores!S329*calcs!$BT$5</f>
        <v>#REF!</v>
      </c>
      <c r="R333" s="220" t="e">
        <f>Scores!T329*calcs!$BT$6</f>
        <v>#REF!</v>
      </c>
      <c r="S333" s="220" t="e">
        <f>Scores!U329*calcs!$BT$6</f>
        <v>#REF!</v>
      </c>
      <c r="T333" s="220" t="e">
        <f>Scores!V329*calcs!$BT$6</f>
        <v>#REF!</v>
      </c>
      <c r="U333" s="220" t="e">
        <f>Scores!W329*calcs!$BT$6</f>
        <v>#REF!</v>
      </c>
      <c r="V333" s="220" t="e">
        <f>Scores!X329*calcs!$BT$6</f>
        <v>#REF!</v>
      </c>
      <c r="W333" s="220" t="e">
        <f>Scores!Y329*calcs!$BT$7</f>
        <v>#REF!</v>
      </c>
      <c r="X333" s="220" t="e">
        <f>Scores!Z329*calcs!$BT$7</f>
        <v>#REF!</v>
      </c>
      <c r="Y333" s="220" t="e">
        <f>Scores!AA329*calcs!$BT$7</f>
        <v>#REF!</v>
      </c>
      <c r="Z333" s="220" t="e">
        <f>Scores!AB329*calcs!$BT$7</f>
        <v>#REF!</v>
      </c>
      <c r="AA333" s="220" t="e">
        <f>Scores!AC329*calcs!$BT$7</f>
        <v>#REF!</v>
      </c>
      <c r="AB333" s="220" t="e">
        <f>Scores!AD329*calcs!$BT$8</f>
        <v>#REF!</v>
      </c>
      <c r="AC333" s="220" t="e">
        <f>Scores!AE329*calcs!$BT$8</f>
        <v>#REF!</v>
      </c>
      <c r="AD333" s="220" t="e">
        <f>Scores!AF329*calcs!$BT$8</f>
        <v>#REF!</v>
      </c>
      <c r="AE333" s="220" t="e">
        <f>Scores!AG329*calcs!$BT$8</f>
        <v>#REF!</v>
      </c>
      <c r="AF333" s="220" t="e">
        <f>Scores!AH329*calcs!$BT$8</f>
        <v>#REF!</v>
      </c>
      <c r="AG333" s="220" t="e">
        <f>Scores!AI329*calcs!$BT$9</f>
        <v>#REF!</v>
      </c>
      <c r="AH333" s="220" t="e">
        <f>Scores!AJ329*calcs!$BT$9</f>
        <v>#REF!</v>
      </c>
      <c r="AI333" s="220" t="e">
        <f>Scores!AK329*calcs!$BT$9</f>
        <v>#REF!</v>
      </c>
      <c r="AJ333" s="220" t="e">
        <f>Scores!AL329*calcs!$BT$9</f>
        <v>#REF!</v>
      </c>
      <c r="AK333" s="220" t="e">
        <f>Scores!AM329*calcs!$BT$9</f>
        <v>#REF!</v>
      </c>
      <c r="AL333" s="220" t="e">
        <f>Scores!AN329*calcs!$BT$10</f>
        <v>#REF!</v>
      </c>
      <c r="AM333" s="220" t="e">
        <f>Scores!AO329*calcs!$BT$10</f>
        <v>#REF!</v>
      </c>
      <c r="AN333" s="220" t="e">
        <f>Scores!AP329*calcs!$BT$10</f>
        <v>#REF!</v>
      </c>
      <c r="AO333" s="220" t="e">
        <f>Scores!AQ329*calcs!$BT$10</f>
        <v>#REF!</v>
      </c>
      <c r="AP333" s="220" t="e">
        <f>Scores!AR329*calcs!$BT$10</f>
        <v>#REF!</v>
      </c>
      <c r="AQ333" s="220" t="e">
        <f>Scores!AS329*calcs!$BT$11</f>
        <v>#REF!</v>
      </c>
      <c r="AR333" s="220" t="e">
        <f>Scores!AT329*calcs!$BT$11</f>
        <v>#REF!</v>
      </c>
      <c r="AS333" s="220" t="e">
        <f>Scores!AU329*calcs!$BT$11</f>
        <v>#REF!</v>
      </c>
      <c r="AT333" s="220" t="e">
        <f>Scores!AV329*calcs!$BT$11</f>
        <v>#REF!</v>
      </c>
      <c r="AU333" s="220" t="e">
        <f>Scores!AW329*calcs!$BT$11</f>
        <v>#REF!</v>
      </c>
      <c r="AV333" s="220" t="e">
        <f>Scores!AX329*calcs!$BT$12</f>
        <v>#REF!</v>
      </c>
      <c r="AW333" s="220" t="e">
        <f>Scores!AY329*calcs!$BT$12</f>
        <v>#REF!</v>
      </c>
      <c r="AX333" s="220" t="e">
        <f>Scores!AZ329*calcs!$BT$12</f>
        <v>#REF!</v>
      </c>
      <c r="AY333" s="220" t="e">
        <f>Scores!BA329*calcs!$BT$12</f>
        <v>#REF!</v>
      </c>
      <c r="AZ333" s="220" t="e">
        <f>Scores!BB329*calcs!$BT$12</f>
        <v>#REF!</v>
      </c>
      <c r="BA333" s="220" t="e">
        <f>Scores!BC329*calcs!$BT$13</f>
        <v>#REF!</v>
      </c>
      <c r="BB333" s="220" t="e">
        <f>Scores!BD329*calcs!$BT$13</f>
        <v>#REF!</v>
      </c>
      <c r="BC333" s="220" t="e">
        <f>Scores!BE329*calcs!$BT$13</f>
        <v>#REF!</v>
      </c>
      <c r="BD333" s="220" t="e">
        <f>Scores!BF329*calcs!$BT$13</f>
        <v>#REF!</v>
      </c>
      <c r="BE333" s="220" t="e">
        <f>Scores!BG329*calcs!$BT$13</f>
        <v>#REF!</v>
      </c>
      <c r="BF333" s="220" t="e">
        <f>Scores!BH329*calcs!$BT$14</f>
        <v>#REF!</v>
      </c>
      <c r="BG333" s="220" t="e">
        <f>Scores!BI329*calcs!$BT$14</f>
        <v>#REF!</v>
      </c>
      <c r="BH333" s="220" t="e">
        <f>Scores!BJ329*calcs!$BT$14</f>
        <v>#REF!</v>
      </c>
      <c r="BI333" s="220" t="e">
        <f>Scores!BK329*calcs!$BT$14</f>
        <v>#REF!</v>
      </c>
      <c r="BJ333" s="220" t="e">
        <f>Scores!BL329*calcs!$BT$14</f>
        <v>#REF!</v>
      </c>
    </row>
    <row r="334" spans="1:62">
      <c r="A334" t="s">
        <v>673</v>
      </c>
      <c r="B334" s="16" t="s">
        <v>674</v>
      </c>
      <c r="C334" s="220" t="e">
        <f>Scores!E330*calcs!$BT$3</f>
        <v>#REF!</v>
      </c>
      <c r="D334" s="220" t="e">
        <f>Scores!F330*calcs!$BT$3</f>
        <v>#REF!</v>
      </c>
      <c r="E334" s="220" t="e">
        <f>Scores!G330*calcs!$BT$3</f>
        <v>#REF!</v>
      </c>
      <c r="F334" s="220" t="e">
        <f>Scores!H330*calcs!$BT$3</f>
        <v>#REF!</v>
      </c>
      <c r="G334" s="220" t="e">
        <f>Scores!I330*calcs!$BT$3</f>
        <v>#REF!</v>
      </c>
      <c r="H334" s="220" t="e">
        <f>Scores!J330*calcs!$BT$4</f>
        <v>#REF!</v>
      </c>
      <c r="I334" s="220" t="e">
        <f>Scores!K330*calcs!$BT$4</f>
        <v>#REF!</v>
      </c>
      <c r="J334" s="220" t="e">
        <f>Scores!L330*calcs!$BT$4</f>
        <v>#REF!</v>
      </c>
      <c r="K334" s="220" t="e">
        <f>Scores!M330*calcs!$BT$4</f>
        <v>#REF!</v>
      </c>
      <c r="L334" s="220" t="e">
        <f>Scores!N330*calcs!$BT$4</f>
        <v>#REF!</v>
      </c>
      <c r="M334" s="220" t="e">
        <f>Scores!O330*calcs!$BT$5</f>
        <v>#REF!</v>
      </c>
      <c r="N334" s="220" t="e">
        <f>Scores!P330*calcs!$BT$5</f>
        <v>#REF!</v>
      </c>
      <c r="O334" s="220" t="e">
        <f>Scores!Q330*calcs!$BT$5</f>
        <v>#REF!</v>
      </c>
      <c r="P334" s="220" t="e">
        <f>Scores!R330*calcs!$BT$5</f>
        <v>#REF!</v>
      </c>
      <c r="Q334" s="220" t="e">
        <f>Scores!S330*calcs!$BT$5</f>
        <v>#REF!</v>
      </c>
      <c r="R334" s="220" t="e">
        <f>Scores!T330*calcs!$BT$6</f>
        <v>#REF!</v>
      </c>
      <c r="S334" s="220" t="e">
        <f>Scores!U330*calcs!$BT$6</f>
        <v>#REF!</v>
      </c>
      <c r="T334" s="220" t="e">
        <f>Scores!V330*calcs!$BT$6</f>
        <v>#REF!</v>
      </c>
      <c r="U334" s="220" t="e">
        <f>Scores!W330*calcs!$BT$6</f>
        <v>#REF!</v>
      </c>
      <c r="V334" s="220" t="e">
        <f>Scores!X330*calcs!$BT$6</f>
        <v>#REF!</v>
      </c>
      <c r="W334" s="220" t="e">
        <f>Scores!Y330*calcs!$BT$7</f>
        <v>#REF!</v>
      </c>
      <c r="X334" s="220" t="e">
        <f>Scores!Z330*calcs!$BT$7</f>
        <v>#REF!</v>
      </c>
      <c r="Y334" s="220" t="e">
        <f>Scores!AA330*calcs!$BT$7</f>
        <v>#REF!</v>
      </c>
      <c r="Z334" s="220" t="e">
        <f>Scores!AB330*calcs!$BT$7</f>
        <v>#REF!</v>
      </c>
      <c r="AA334" s="220" t="e">
        <f>Scores!AC330*calcs!$BT$7</f>
        <v>#REF!</v>
      </c>
      <c r="AB334" s="220" t="e">
        <f>Scores!AD330*calcs!$BT$8</f>
        <v>#REF!</v>
      </c>
      <c r="AC334" s="220" t="e">
        <f>Scores!AE330*calcs!$BT$8</f>
        <v>#REF!</v>
      </c>
      <c r="AD334" s="220" t="e">
        <f>Scores!AF330*calcs!$BT$8</f>
        <v>#REF!</v>
      </c>
      <c r="AE334" s="220" t="e">
        <f>Scores!AG330*calcs!$BT$8</f>
        <v>#REF!</v>
      </c>
      <c r="AF334" s="220" t="e">
        <f>Scores!AH330*calcs!$BT$8</f>
        <v>#REF!</v>
      </c>
      <c r="AG334" s="220" t="e">
        <f>Scores!AI330*calcs!$BT$9</f>
        <v>#REF!</v>
      </c>
      <c r="AH334" s="220" t="e">
        <f>Scores!AJ330*calcs!$BT$9</f>
        <v>#REF!</v>
      </c>
      <c r="AI334" s="220" t="e">
        <f>Scores!AK330*calcs!$BT$9</f>
        <v>#REF!</v>
      </c>
      <c r="AJ334" s="220" t="e">
        <f>Scores!AL330*calcs!$BT$9</f>
        <v>#REF!</v>
      </c>
      <c r="AK334" s="220" t="e">
        <f>Scores!AM330*calcs!$BT$9</f>
        <v>#REF!</v>
      </c>
      <c r="AL334" s="220" t="e">
        <f>Scores!AN330*calcs!$BT$10</f>
        <v>#REF!</v>
      </c>
      <c r="AM334" s="220" t="e">
        <f>Scores!AO330*calcs!$BT$10</f>
        <v>#REF!</v>
      </c>
      <c r="AN334" s="220" t="e">
        <f>Scores!AP330*calcs!$BT$10</f>
        <v>#REF!</v>
      </c>
      <c r="AO334" s="220" t="e">
        <f>Scores!AQ330*calcs!$BT$10</f>
        <v>#REF!</v>
      </c>
      <c r="AP334" s="220" t="e">
        <f>Scores!AR330*calcs!$BT$10</f>
        <v>#REF!</v>
      </c>
      <c r="AQ334" s="220" t="e">
        <f>Scores!AS330*calcs!$BT$11</f>
        <v>#REF!</v>
      </c>
      <c r="AR334" s="220" t="e">
        <f>Scores!AT330*calcs!$BT$11</f>
        <v>#REF!</v>
      </c>
      <c r="AS334" s="220" t="e">
        <f>Scores!AU330*calcs!$BT$11</f>
        <v>#REF!</v>
      </c>
      <c r="AT334" s="220" t="e">
        <f>Scores!AV330*calcs!$BT$11</f>
        <v>#REF!</v>
      </c>
      <c r="AU334" s="220" t="e">
        <f>Scores!AW330*calcs!$BT$11</f>
        <v>#REF!</v>
      </c>
      <c r="AV334" s="220" t="e">
        <f>Scores!AX330*calcs!$BT$12</f>
        <v>#REF!</v>
      </c>
      <c r="AW334" s="220" t="e">
        <f>Scores!AY330*calcs!$BT$12</f>
        <v>#REF!</v>
      </c>
      <c r="AX334" s="220" t="e">
        <f>Scores!AZ330*calcs!$BT$12</f>
        <v>#REF!</v>
      </c>
      <c r="AY334" s="220" t="e">
        <f>Scores!BA330*calcs!$BT$12</f>
        <v>#REF!</v>
      </c>
      <c r="AZ334" s="220" t="e">
        <f>Scores!BB330*calcs!$BT$12</f>
        <v>#REF!</v>
      </c>
      <c r="BA334" s="220" t="e">
        <f>Scores!BC330*calcs!$BT$13</f>
        <v>#REF!</v>
      </c>
      <c r="BB334" s="220" t="e">
        <f>Scores!BD330*calcs!$BT$13</f>
        <v>#REF!</v>
      </c>
      <c r="BC334" s="220" t="e">
        <f>Scores!BE330*calcs!$BT$13</f>
        <v>#REF!</v>
      </c>
      <c r="BD334" s="220" t="e">
        <f>Scores!BF330*calcs!$BT$13</f>
        <v>#REF!</v>
      </c>
      <c r="BE334" s="220" t="e">
        <f>Scores!BG330*calcs!$BT$13</f>
        <v>#REF!</v>
      </c>
      <c r="BF334" s="220" t="e">
        <f>Scores!BH330*calcs!$BT$14</f>
        <v>#REF!</v>
      </c>
      <c r="BG334" s="220" t="e">
        <f>Scores!BI330*calcs!$BT$14</f>
        <v>#REF!</v>
      </c>
      <c r="BH334" s="220" t="e">
        <f>Scores!BJ330*calcs!$BT$14</f>
        <v>#REF!</v>
      </c>
      <c r="BI334" s="220" t="e">
        <f>Scores!BK330*calcs!$BT$14</f>
        <v>#REF!</v>
      </c>
      <c r="BJ334" s="220" t="e">
        <f>Scores!BL330*calcs!$BT$14</f>
        <v>#REF!</v>
      </c>
    </row>
    <row r="335" spans="1:62">
      <c r="A335" t="s">
        <v>675</v>
      </c>
      <c r="B335" s="16" t="s">
        <v>676</v>
      </c>
      <c r="C335" s="220" t="e">
        <f>Scores!E331*calcs!$BT$3</f>
        <v>#REF!</v>
      </c>
      <c r="D335" s="220" t="e">
        <f>Scores!F331*calcs!$BT$3</f>
        <v>#REF!</v>
      </c>
      <c r="E335" s="220" t="e">
        <f>Scores!G331*calcs!$BT$3</f>
        <v>#REF!</v>
      </c>
      <c r="F335" s="220" t="e">
        <f>Scores!H331*calcs!$BT$3</f>
        <v>#REF!</v>
      </c>
      <c r="G335" s="220" t="e">
        <f>Scores!I331*calcs!$BT$3</f>
        <v>#REF!</v>
      </c>
      <c r="H335" s="220" t="e">
        <f>Scores!J331*calcs!$BT$4</f>
        <v>#REF!</v>
      </c>
      <c r="I335" s="220" t="e">
        <f>Scores!K331*calcs!$BT$4</f>
        <v>#REF!</v>
      </c>
      <c r="J335" s="220" t="e">
        <f>Scores!L331*calcs!$BT$4</f>
        <v>#REF!</v>
      </c>
      <c r="K335" s="220" t="e">
        <f>Scores!M331*calcs!$BT$4</f>
        <v>#REF!</v>
      </c>
      <c r="L335" s="220" t="e">
        <f>Scores!N331*calcs!$BT$4</f>
        <v>#REF!</v>
      </c>
      <c r="M335" s="220" t="e">
        <f>Scores!O331*calcs!$BT$5</f>
        <v>#REF!</v>
      </c>
      <c r="N335" s="220" t="e">
        <f>Scores!P331*calcs!$BT$5</f>
        <v>#REF!</v>
      </c>
      <c r="O335" s="220" t="e">
        <f>Scores!Q331*calcs!$BT$5</f>
        <v>#REF!</v>
      </c>
      <c r="P335" s="220" t="e">
        <f>Scores!R331*calcs!$BT$5</f>
        <v>#REF!</v>
      </c>
      <c r="Q335" s="220" t="e">
        <f>Scores!S331*calcs!$BT$5</f>
        <v>#REF!</v>
      </c>
      <c r="R335" s="220" t="e">
        <f>Scores!T331*calcs!$BT$6</f>
        <v>#REF!</v>
      </c>
      <c r="S335" s="220" t="e">
        <f>Scores!U331*calcs!$BT$6</f>
        <v>#REF!</v>
      </c>
      <c r="T335" s="220" t="e">
        <f>Scores!V331*calcs!$BT$6</f>
        <v>#REF!</v>
      </c>
      <c r="U335" s="220" t="e">
        <f>Scores!W331*calcs!$BT$6</f>
        <v>#REF!</v>
      </c>
      <c r="V335" s="220" t="e">
        <f>Scores!X331*calcs!$BT$6</f>
        <v>#REF!</v>
      </c>
      <c r="W335" s="220" t="e">
        <f>Scores!Y331*calcs!$BT$7</f>
        <v>#REF!</v>
      </c>
      <c r="X335" s="220" t="e">
        <f>Scores!Z331*calcs!$BT$7</f>
        <v>#REF!</v>
      </c>
      <c r="Y335" s="220" t="e">
        <f>Scores!AA331*calcs!$BT$7</f>
        <v>#REF!</v>
      </c>
      <c r="Z335" s="220" t="e">
        <f>Scores!AB331*calcs!$BT$7</f>
        <v>#REF!</v>
      </c>
      <c r="AA335" s="220" t="e">
        <f>Scores!AC331*calcs!$BT$7</f>
        <v>#REF!</v>
      </c>
      <c r="AB335" s="220" t="e">
        <f>Scores!AD331*calcs!$BT$8</f>
        <v>#REF!</v>
      </c>
      <c r="AC335" s="220" t="e">
        <f>Scores!AE331*calcs!$BT$8</f>
        <v>#REF!</v>
      </c>
      <c r="AD335" s="220" t="e">
        <f>Scores!AF331*calcs!$BT$8</f>
        <v>#REF!</v>
      </c>
      <c r="AE335" s="220" t="e">
        <f>Scores!AG331*calcs!$BT$8</f>
        <v>#REF!</v>
      </c>
      <c r="AF335" s="220" t="e">
        <f>Scores!AH331*calcs!$BT$8</f>
        <v>#REF!</v>
      </c>
      <c r="AG335" s="220" t="e">
        <f>Scores!AI331*calcs!$BT$9</f>
        <v>#REF!</v>
      </c>
      <c r="AH335" s="220" t="e">
        <f>Scores!AJ331*calcs!$BT$9</f>
        <v>#REF!</v>
      </c>
      <c r="AI335" s="220" t="e">
        <f>Scores!AK331*calcs!$BT$9</f>
        <v>#REF!</v>
      </c>
      <c r="AJ335" s="220" t="e">
        <f>Scores!AL331*calcs!$BT$9</f>
        <v>#REF!</v>
      </c>
      <c r="AK335" s="220" t="e">
        <f>Scores!AM331*calcs!$BT$9</f>
        <v>#REF!</v>
      </c>
      <c r="AL335" s="220" t="e">
        <f>Scores!AN331*calcs!$BT$10</f>
        <v>#REF!</v>
      </c>
      <c r="AM335" s="220" t="e">
        <f>Scores!AO331*calcs!$BT$10</f>
        <v>#REF!</v>
      </c>
      <c r="AN335" s="220" t="e">
        <f>Scores!AP331*calcs!$BT$10</f>
        <v>#REF!</v>
      </c>
      <c r="AO335" s="220" t="e">
        <f>Scores!AQ331*calcs!$BT$10</f>
        <v>#REF!</v>
      </c>
      <c r="AP335" s="220" t="e">
        <f>Scores!AR331*calcs!$BT$10</f>
        <v>#REF!</v>
      </c>
      <c r="AQ335" s="220" t="e">
        <f>Scores!AS331*calcs!$BT$11</f>
        <v>#REF!</v>
      </c>
      <c r="AR335" s="220" t="e">
        <f>Scores!AT331*calcs!$BT$11</f>
        <v>#REF!</v>
      </c>
      <c r="AS335" s="220" t="e">
        <f>Scores!AU331*calcs!$BT$11</f>
        <v>#REF!</v>
      </c>
      <c r="AT335" s="220" t="e">
        <f>Scores!AV331*calcs!$BT$11</f>
        <v>#REF!</v>
      </c>
      <c r="AU335" s="220" t="e">
        <f>Scores!AW331*calcs!$BT$11</f>
        <v>#REF!</v>
      </c>
      <c r="AV335" s="220" t="e">
        <f>Scores!AX331*calcs!$BT$12</f>
        <v>#REF!</v>
      </c>
      <c r="AW335" s="220" t="e">
        <f>Scores!AY331*calcs!$BT$12</f>
        <v>#REF!</v>
      </c>
      <c r="AX335" s="220" t="e">
        <f>Scores!AZ331*calcs!$BT$12</f>
        <v>#REF!</v>
      </c>
      <c r="AY335" s="220" t="e">
        <f>Scores!BA331*calcs!$BT$12</f>
        <v>#REF!</v>
      </c>
      <c r="AZ335" s="220" t="e">
        <f>Scores!BB331*calcs!$BT$12</f>
        <v>#REF!</v>
      </c>
      <c r="BA335" s="220" t="e">
        <f>Scores!BC331*calcs!$BT$13</f>
        <v>#REF!</v>
      </c>
      <c r="BB335" s="220" t="e">
        <f>Scores!BD331*calcs!$BT$13</f>
        <v>#REF!</v>
      </c>
      <c r="BC335" s="220" t="e">
        <f>Scores!BE331*calcs!$BT$13</f>
        <v>#REF!</v>
      </c>
      <c r="BD335" s="220" t="e">
        <f>Scores!BF331*calcs!$BT$13</f>
        <v>#REF!</v>
      </c>
      <c r="BE335" s="220" t="e">
        <f>Scores!BG331*calcs!$BT$13</f>
        <v>#REF!</v>
      </c>
      <c r="BF335" s="220" t="e">
        <f>Scores!BH331*calcs!$BT$14</f>
        <v>#REF!</v>
      </c>
      <c r="BG335" s="220" t="e">
        <f>Scores!BI331*calcs!$BT$14</f>
        <v>#REF!</v>
      </c>
      <c r="BH335" s="220" t="e">
        <f>Scores!BJ331*calcs!$BT$14</f>
        <v>#REF!</v>
      </c>
      <c r="BI335" s="220" t="e">
        <f>Scores!BK331*calcs!$BT$14</f>
        <v>#REF!</v>
      </c>
      <c r="BJ335" s="220" t="e">
        <f>Scores!BL331*calcs!$BT$14</f>
        <v>#REF!</v>
      </c>
    </row>
    <row r="336" spans="1:62">
      <c r="A336" t="s">
        <v>677</v>
      </c>
      <c r="B336" s="16" t="s">
        <v>678</v>
      </c>
      <c r="C336" s="220" t="e">
        <f>Scores!E332*calcs!$BT$3</f>
        <v>#REF!</v>
      </c>
      <c r="D336" s="220" t="e">
        <f>Scores!F332*calcs!$BT$3</f>
        <v>#REF!</v>
      </c>
      <c r="E336" s="220" t="e">
        <f>Scores!G332*calcs!$BT$3</f>
        <v>#REF!</v>
      </c>
      <c r="F336" s="220" t="e">
        <f>Scores!H332*calcs!$BT$3</f>
        <v>#REF!</v>
      </c>
      <c r="G336" s="220" t="e">
        <f>Scores!I332*calcs!$BT$3</f>
        <v>#REF!</v>
      </c>
      <c r="H336" s="220" t="e">
        <f>Scores!J332*calcs!$BT$4</f>
        <v>#REF!</v>
      </c>
      <c r="I336" s="220" t="e">
        <f>Scores!K332*calcs!$BT$4</f>
        <v>#REF!</v>
      </c>
      <c r="J336" s="220" t="e">
        <f>Scores!L332*calcs!$BT$4</f>
        <v>#REF!</v>
      </c>
      <c r="K336" s="220" t="e">
        <f>Scores!M332*calcs!$BT$4</f>
        <v>#REF!</v>
      </c>
      <c r="L336" s="220" t="e">
        <f>Scores!N332*calcs!$BT$4</f>
        <v>#REF!</v>
      </c>
      <c r="M336" s="220" t="e">
        <f>Scores!O332*calcs!$BT$5</f>
        <v>#REF!</v>
      </c>
      <c r="N336" s="220" t="e">
        <f>Scores!P332*calcs!$BT$5</f>
        <v>#REF!</v>
      </c>
      <c r="O336" s="220" t="e">
        <f>Scores!Q332*calcs!$BT$5</f>
        <v>#REF!</v>
      </c>
      <c r="P336" s="220" t="e">
        <f>Scores!R332*calcs!$BT$5</f>
        <v>#REF!</v>
      </c>
      <c r="Q336" s="220" t="e">
        <f>Scores!S332*calcs!$BT$5</f>
        <v>#REF!</v>
      </c>
      <c r="R336" s="220" t="e">
        <f>Scores!T332*calcs!$BT$6</f>
        <v>#REF!</v>
      </c>
      <c r="S336" s="220" t="e">
        <f>Scores!U332*calcs!$BT$6</f>
        <v>#REF!</v>
      </c>
      <c r="T336" s="220" t="e">
        <f>Scores!V332*calcs!$BT$6</f>
        <v>#REF!</v>
      </c>
      <c r="U336" s="220" t="e">
        <f>Scores!W332*calcs!$BT$6</f>
        <v>#REF!</v>
      </c>
      <c r="V336" s="220" t="e">
        <f>Scores!X332*calcs!$BT$6</f>
        <v>#REF!</v>
      </c>
      <c r="W336" s="220" t="e">
        <f>Scores!Y332*calcs!$BT$7</f>
        <v>#REF!</v>
      </c>
      <c r="X336" s="220" t="e">
        <f>Scores!Z332*calcs!$BT$7</f>
        <v>#REF!</v>
      </c>
      <c r="Y336" s="220" t="e">
        <f>Scores!AA332*calcs!$BT$7</f>
        <v>#REF!</v>
      </c>
      <c r="Z336" s="220" t="e">
        <f>Scores!AB332*calcs!$BT$7</f>
        <v>#REF!</v>
      </c>
      <c r="AA336" s="220" t="e">
        <f>Scores!AC332*calcs!$BT$7</f>
        <v>#REF!</v>
      </c>
      <c r="AB336" s="220" t="e">
        <f>Scores!AD332*calcs!$BT$8</f>
        <v>#REF!</v>
      </c>
      <c r="AC336" s="220" t="e">
        <f>Scores!AE332*calcs!$BT$8</f>
        <v>#REF!</v>
      </c>
      <c r="AD336" s="220" t="e">
        <f>Scores!AF332*calcs!$BT$8</f>
        <v>#REF!</v>
      </c>
      <c r="AE336" s="220" t="e">
        <f>Scores!AG332*calcs!$BT$8</f>
        <v>#REF!</v>
      </c>
      <c r="AF336" s="220" t="e">
        <f>Scores!AH332*calcs!$BT$8</f>
        <v>#REF!</v>
      </c>
      <c r="AG336" s="220" t="e">
        <f>Scores!AI332*calcs!$BT$9</f>
        <v>#REF!</v>
      </c>
      <c r="AH336" s="220" t="e">
        <f>Scores!AJ332*calcs!$BT$9</f>
        <v>#REF!</v>
      </c>
      <c r="AI336" s="220" t="e">
        <f>Scores!AK332*calcs!$BT$9</f>
        <v>#REF!</v>
      </c>
      <c r="AJ336" s="220" t="e">
        <f>Scores!AL332*calcs!$BT$9</f>
        <v>#REF!</v>
      </c>
      <c r="AK336" s="220" t="e">
        <f>Scores!AM332*calcs!$BT$9</f>
        <v>#REF!</v>
      </c>
      <c r="AL336" s="220" t="e">
        <f>Scores!AN332*calcs!$BT$10</f>
        <v>#REF!</v>
      </c>
      <c r="AM336" s="220" t="e">
        <f>Scores!AO332*calcs!$BT$10</f>
        <v>#REF!</v>
      </c>
      <c r="AN336" s="220" t="e">
        <f>Scores!AP332*calcs!$BT$10</f>
        <v>#REF!</v>
      </c>
      <c r="AO336" s="220" t="e">
        <f>Scores!AQ332*calcs!$BT$10</f>
        <v>#REF!</v>
      </c>
      <c r="AP336" s="220" t="e">
        <f>Scores!AR332*calcs!$BT$10</f>
        <v>#REF!</v>
      </c>
      <c r="AQ336" s="220" t="e">
        <f>Scores!AS332*calcs!$BT$11</f>
        <v>#REF!</v>
      </c>
      <c r="AR336" s="220" t="e">
        <f>Scores!AT332*calcs!$BT$11</f>
        <v>#REF!</v>
      </c>
      <c r="AS336" s="220" t="e">
        <f>Scores!AU332*calcs!$BT$11</f>
        <v>#REF!</v>
      </c>
      <c r="AT336" s="220" t="e">
        <f>Scores!AV332*calcs!$BT$11</f>
        <v>#REF!</v>
      </c>
      <c r="AU336" s="220" t="e">
        <f>Scores!AW332*calcs!$BT$11</f>
        <v>#REF!</v>
      </c>
      <c r="AV336" s="220" t="e">
        <f>Scores!AX332*calcs!$BT$12</f>
        <v>#REF!</v>
      </c>
      <c r="AW336" s="220" t="e">
        <f>Scores!AY332*calcs!$BT$12</f>
        <v>#REF!</v>
      </c>
      <c r="AX336" s="220" t="e">
        <f>Scores!AZ332*calcs!$BT$12</f>
        <v>#REF!</v>
      </c>
      <c r="AY336" s="220" t="e">
        <f>Scores!BA332*calcs!$BT$12</f>
        <v>#REF!</v>
      </c>
      <c r="AZ336" s="220" t="e">
        <f>Scores!BB332*calcs!$BT$12</f>
        <v>#REF!</v>
      </c>
      <c r="BA336" s="220" t="e">
        <f>Scores!BC332*calcs!$BT$13</f>
        <v>#REF!</v>
      </c>
      <c r="BB336" s="220" t="e">
        <f>Scores!BD332*calcs!$BT$13</f>
        <v>#REF!</v>
      </c>
      <c r="BC336" s="220" t="e">
        <f>Scores!BE332*calcs!$BT$13</f>
        <v>#REF!</v>
      </c>
      <c r="BD336" s="220" t="e">
        <f>Scores!BF332*calcs!$BT$13</f>
        <v>#REF!</v>
      </c>
      <c r="BE336" s="220" t="e">
        <f>Scores!BG332*calcs!$BT$13</f>
        <v>#REF!</v>
      </c>
      <c r="BF336" s="220" t="e">
        <f>Scores!BH332*calcs!$BT$14</f>
        <v>#REF!</v>
      </c>
      <c r="BG336" s="220" t="e">
        <f>Scores!BI332*calcs!$BT$14</f>
        <v>#REF!</v>
      </c>
      <c r="BH336" s="220" t="e">
        <f>Scores!BJ332*calcs!$BT$14</f>
        <v>#REF!</v>
      </c>
      <c r="BI336" s="220" t="e">
        <f>Scores!BK332*calcs!$BT$14</f>
        <v>#REF!</v>
      </c>
      <c r="BJ336" s="220" t="e">
        <f>Scores!BL332*calcs!$BT$14</f>
        <v>#REF!</v>
      </c>
    </row>
    <row r="337" spans="1:62">
      <c r="A337" t="s">
        <v>679</v>
      </c>
      <c r="B337" s="16" t="s">
        <v>680</v>
      </c>
      <c r="C337" s="220" t="e">
        <f>Scores!E333*calcs!$BT$3</f>
        <v>#REF!</v>
      </c>
      <c r="D337" s="220" t="e">
        <f>Scores!F333*calcs!$BT$3</f>
        <v>#REF!</v>
      </c>
      <c r="E337" s="220" t="e">
        <f>Scores!G333*calcs!$BT$3</f>
        <v>#REF!</v>
      </c>
      <c r="F337" s="220" t="e">
        <f>Scores!H333*calcs!$BT$3</f>
        <v>#REF!</v>
      </c>
      <c r="G337" s="220" t="e">
        <f>Scores!I333*calcs!$BT$3</f>
        <v>#REF!</v>
      </c>
      <c r="H337" s="220" t="e">
        <f>Scores!J333*calcs!$BT$4</f>
        <v>#REF!</v>
      </c>
      <c r="I337" s="220" t="e">
        <f>Scores!K333*calcs!$BT$4</f>
        <v>#REF!</v>
      </c>
      <c r="J337" s="220" t="e">
        <f>Scores!L333*calcs!$BT$4</f>
        <v>#REF!</v>
      </c>
      <c r="K337" s="220" t="e">
        <f>Scores!M333*calcs!$BT$4</f>
        <v>#REF!</v>
      </c>
      <c r="L337" s="220" t="e">
        <f>Scores!N333*calcs!$BT$4</f>
        <v>#REF!</v>
      </c>
      <c r="M337" s="220" t="e">
        <f>Scores!O333*calcs!$BT$5</f>
        <v>#REF!</v>
      </c>
      <c r="N337" s="220" t="e">
        <f>Scores!P333*calcs!$BT$5</f>
        <v>#REF!</v>
      </c>
      <c r="O337" s="220" t="e">
        <f>Scores!Q333*calcs!$BT$5</f>
        <v>#REF!</v>
      </c>
      <c r="P337" s="220" t="e">
        <f>Scores!R333*calcs!$BT$5</f>
        <v>#REF!</v>
      </c>
      <c r="Q337" s="220" t="e">
        <f>Scores!S333*calcs!$BT$5</f>
        <v>#REF!</v>
      </c>
      <c r="R337" s="220" t="e">
        <f>Scores!T333*calcs!$BT$6</f>
        <v>#REF!</v>
      </c>
      <c r="S337" s="220" t="e">
        <f>Scores!U333*calcs!$BT$6</f>
        <v>#REF!</v>
      </c>
      <c r="T337" s="220" t="e">
        <f>Scores!V333*calcs!$BT$6</f>
        <v>#REF!</v>
      </c>
      <c r="U337" s="220" t="e">
        <f>Scores!W333*calcs!$BT$6</f>
        <v>#REF!</v>
      </c>
      <c r="V337" s="220" t="e">
        <f>Scores!X333*calcs!$BT$6</f>
        <v>#REF!</v>
      </c>
      <c r="W337" s="220" t="e">
        <f>Scores!Y333*calcs!$BT$7</f>
        <v>#REF!</v>
      </c>
      <c r="X337" s="220" t="e">
        <f>Scores!Z333*calcs!$BT$7</f>
        <v>#REF!</v>
      </c>
      <c r="Y337" s="220" t="e">
        <f>Scores!AA333*calcs!$BT$7</f>
        <v>#REF!</v>
      </c>
      <c r="Z337" s="220" t="e">
        <f>Scores!AB333*calcs!$BT$7</f>
        <v>#REF!</v>
      </c>
      <c r="AA337" s="220" t="e">
        <f>Scores!AC333*calcs!$BT$7</f>
        <v>#REF!</v>
      </c>
      <c r="AB337" s="220" t="e">
        <f>Scores!AD333*calcs!$BT$8</f>
        <v>#REF!</v>
      </c>
      <c r="AC337" s="220" t="e">
        <f>Scores!AE333*calcs!$BT$8</f>
        <v>#REF!</v>
      </c>
      <c r="AD337" s="220" t="e">
        <f>Scores!AF333*calcs!$BT$8</f>
        <v>#REF!</v>
      </c>
      <c r="AE337" s="220" t="e">
        <f>Scores!AG333*calcs!$BT$8</f>
        <v>#REF!</v>
      </c>
      <c r="AF337" s="220" t="e">
        <f>Scores!AH333*calcs!$BT$8</f>
        <v>#REF!</v>
      </c>
      <c r="AG337" s="220" t="e">
        <f>Scores!AI333*calcs!$BT$9</f>
        <v>#REF!</v>
      </c>
      <c r="AH337" s="220" t="e">
        <f>Scores!AJ333*calcs!$BT$9</f>
        <v>#REF!</v>
      </c>
      <c r="AI337" s="220" t="e">
        <f>Scores!AK333*calcs!$BT$9</f>
        <v>#REF!</v>
      </c>
      <c r="AJ337" s="220" t="e">
        <f>Scores!AL333*calcs!$BT$9</f>
        <v>#REF!</v>
      </c>
      <c r="AK337" s="220" t="e">
        <f>Scores!AM333*calcs!$BT$9</f>
        <v>#REF!</v>
      </c>
      <c r="AL337" s="220" t="e">
        <f>Scores!AN333*calcs!$BT$10</f>
        <v>#REF!</v>
      </c>
      <c r="AM337" s="220" t="e">
        <f>Scores!AO333*calcs!$BT$10</f>
        <v>#REF!</v>
      </c>
      <c r="AN337" s="220" t="e">
        <f>Scores!AP333*calcs!$BT$10</f>
        <v>#REF!</v>
      </c>
      <c r="AO337" s="220" t="e">
        <f>Scores!AQ333*calcs!$BT$10</f>
        <v>#REF!</v>
      </c>
      <c r="AP337" s="220" t="e">
        <f>Scores!AR333*calcs!$BT$10</f>
        <v>#REF!</v>
      </c>
      <c r="AQ337" s="220" t="e">
        <f>Scores!AS333*calcs!$BT$11</f>
        <v>#REF!</v>
      </c>
      <c r="AR337" s="220" t="e">
        <f>Scores!AT333*calcs!$BT$11</f>
        <v>#REF!</v>
      </c>
      <c r="AS337" s="220" t="e">
        <f>Scores!AU333*calcs!$BT$11</f>
        <v>#REF!</v>
      </c>
      <c r="AT337" s="220" t="e">
        <f>Scores!AV333*calcs!$BT$11</f>
        <v>#REF!</v>
      </c>
      <c r="AU337" s="220" t="e">
        <f>Scores!AW333*calcs!$BT$11</f>
        <v>#REF!</v>
      </c>
      <c r="AV337" s="220" t="e">
        <f>Scores!AX333*calcs!$BT$12</f>
        <v>#REF!</v>
      </c>
      <c r="AW337" s="220" t="e">
        <f>Scores!AY333*calcs!$BT$12</f>
        <v>#REF!</v>
      </c>
      <c r="AX337" s="220" t="e">
        <f>Scores!AZ333*calcs!$BT$12</f>
        <v>#REF!</v>
      </c>
      <c r="AY337" s="220" t="e">
        <f>Scores!BA333*calcs!$BT$12</f>
        <v>#REF!</v>
      </c>
      <c r="AZ337" s="220" t="e">
        <f>Scores!BB333*calcs!$BT$12</f>
        <v>#REF!</v>
      </c>
      <c r="BA337" s="220" t="e">
        <f>Scores!BC333*calcs!$BT$13</f>
        <v>#REF!</v>
      </c>
      <c r="BB337" s="220" t="e">
        <f>Scores!BD333*calcs!$BT$13</f>
        <v>#REF!</v>
      </c>
      <c r="BC337" s="220" t="e">
        <f>Scores!BE333*calcs!$BT$13</f>
        <v>#REF!</v>
      </c>
      <c r="BD337" s="220" t="e">
        <f>Scores!BF333*calcs!$BT$13</f>
        <v>#REF!</v>
      </c>
      <c r="BE337" s="220" t="e">
        <f>Scores!BG333*calcs!$BT$13</f>
        <v>#REF!</v>
      </c>
      <c r="BF337" s="220" t="e">
        <f>Scores!BH333*calcs!$BT$14</f>
        <v>#REF!</v>
      </c>
      <c r="BG337" s="220" t="e">
        <f>Scores!BI333*calcs!$BT$14</f>
        <v>#REF!</v>
      </c>
      <c r="BH337" s="220" t="e">
        <f>Scores!BJ333*calcs!$BT$14</f>
        <v>#REF!</v>
      </c>
      <c r="BI337" s="220" t="e">
        <f>Scores!BK333*calcs!$BT$14</f>
        <v>#REF!</v>
      </c>
      <c r="BJ337" s="220" t="e">
        <f>Scores!BL333*calcs!$BT$14</f>
        <v>#REF!</v>
      </c>
    </row>
    <row r="338" spans="1:62">
      <c r="A338" t="s">
        <v>681</v>
      </c>
      <c r="B338" s="16" t="s">
        <v>682</v>
      </c>
      <c r="C338" s="220" t="e">
        <f>Scores!E334*calcs!$BT$3</f>
        <v>#REF!</v>
      </c>
      <c r="D338" s="220" t="e">
        <f>Scores!F334*calcs!$BT$3</f>
        <v>#REF!</v>
      </c>
      <c r="E338" s="220" t="e">
        <f>Scores!G334*calcs!$BT$3</f>
        <v>#REF!</v>
      </c>
      <c r="F338" s="220" t="e">
        <f>Scores!H334*calcs!$BT$3</f>
        <v>#REF!</v>
      </c>
      <c r="G338" s="220" t="e">
        <f>Scores!I334*calcs!$BT$3</f>
        <v>#REF!</v>
      </c>
      <c r="H338" s="220" t="e">
        <f>Scores!J334*calcs!$BT$4</f>
        <v>#REF!</v>
      </c>
      <c r="I338" s="220" t="e">
        <f>Scores!K334*calcs!$BT$4</f>
        <v>#REF!</v>
      </c>
      <c r="J338" s="220" t="e">
        <f>Scores!L334*calcs!$BT$4</f>
        <v>#REF!</v>
      </c>
      <c r="K338" s="220" t="e">
        <f>Scores!M334*calcs!$BT$4</f>
        <v>#REF!</v>
      </c>
      <c r="L338" s="220" t="e">
        <f>Scores!N334*calcs!$BT$4</f>
        <v>#REF!</v>
      </c>
      <c r="M338" s="220" t="e">
        <f>Scores!O334*calcs!$BT$5</f>
        <v>#REF!</v>
      </c>
      <c r="N338" s="220" t="e">
        <f>Scores!P334*calcs!$BT$5</f>
        <v>#REF!</v>
      </c>
      <c r="O338" s="220" t="e">
        <f>Scores!Q334*calcs!$BT$5</f>
        <v>#REF!</v>
      </c>
      <c r="P338" s="220" t="e">
        <f>Scores!R334*calcs!$BT$5</f>
        <v>#REF!</v>
      </c>
      <c r="Q338" s="220" t="e">
        <f>Scores!S334*calcs!$BT$5</f>
        <v>#REF!</v>
      </c>
      <c r="R338" s="220" t="e">
        <f>Scores!T334*calcs!$BT$6</f>
        <v>#REF!</v>
      </c>
      <c r="S338" s="220" t="e">
        <f>Scores!U334*calcs!$BT$6</f>
        <v>#REF!</v>
      </c>
      <c r="T338" s="220" t="e">
        <f>Scores!V334*calcs!$BT$6</f>
        <v>#REF!</v>
      </c>
      <c r="U338" s="220" t="e">
        <f>Scores!W334*calcs!$BT$6</f>
        <v>#REF!</v>
      </c>
      <c r="V338" s="220" t="e">
        <f>Scores!X334*calcs!$BT$6</f>
        <v>#REF!</v>
      </c>
      <c r="W338" s="220" t="e">
        <f>Scores!Y334*calcs!$BT$7</f>
        <v>#REF!</v>
      </c>
      <c r="X338" s="220" t="e">
        <f>Scores!Z334*calcs!$BT$7</f>
        <v>#REF!</v>
      </c>
      <c r="Y338" s="220" t="e">
        <f>Scores!AA334*calcs!$BT$7</f>
        <v>#REF!</v>
      </c>
      <c r="Z338" s="220" t="e">
        <f>Scores!AB334*calcs!$BT$7</f>
        <v>#REF!</v>
      </c>
      <c r="AA338" s="220" t="e">
        <f>Scores!AC334*calcs!$BT$7</f>
        <v>#REF!</v>
      </c>
      <c r="AB338" s="220" t="e">
        <f>Scores!AD334*calcs!$BT$8</f>
        <v>#REF!</v>
      </c>
      <c r="AC338" s="220" t="e">
        <f>Scores!AE334*calcs!$BT$8</f>
        <v>#REF!</v>
      </c>
      <c r="AD338" s="220" t="e">
        <f>Scores!AF334*calcs!$BT$8</f>
        <v>#REF!</v>
      </c>
      <c r="AE338" s="220" t="e">
        <f>Scores!AG334*calcs!$BT$8</f>
        <v>#REF!</v>
      </c>
      <c r="AF338" s="220" t="e">
        <f>Scores!AH334*calcs!$BT$8</f>
        <v>#REF!</v>
      </c>
      <c r="AG338" s="220" t="e">
        <f>Scores!AI334*calcs!$BT$9</f>
        <v>#REF!</v>
      </c>
      <c r="AH338" s="220" t="e">
        <f>Scores!AJ334*calcs!$BT$9</f>
        <v>#REF!</v>
      </c>
      <c r="AI338" s="220" t="e">
        <f>Scores!AK334*calcs!$BT$9</f>
        <v>#REF!</v>
      </c>
      <c r="AJ338" s="220" t="e">
        <f>Scores!AL334*calcs!$BT$9</f>
        <v>#REF!</v>
      </c>
      <c r="AK338" s="220" t="e">
        <f>Scores!AM334*calcs!$BT$9</f>
        <v>#REF!</v>
      </c>
      <c r="AL338" s="220" t="e">
        <f>Scores!AN334*calcs!$BT$10</f>
        <v>#REF!</v>
      </c>
      <c r="AM338" s="220" t="e">
        <f>Scores!AO334*calcs!$BT$10</f>
        <v>#REF!</v>
      </c>
      <c r="AN338" s="220" t="e">
        <f>Scores!AP334*calcs!$BT$10</f>
        <v>#REF!</v>
      </c>
      <c r="AO338" s="220" t="e">
        <f>Scores!AQ334*calcs!$BT$10</f>
        <v>#REF!</v>
      </c>
      <c r="AP338" s="220" t="e">
        <f>Scores!AR334*calcs!$BT$10</f>
        <v>#REF!</v>
      </c>
      <c r="AQ338" s="220" t="e">
        <f>Scores!AS334*calcs!$BT$11</f>
        <v>#REF!</v>
      </c>
      <c r="AR338" s="220" t="e">
        <f>Scores!AT334*calcs!$BT$11</f>
        <v>#REF!</v>
      </c>
      <c r="AS338" s="220" t="e">
        <f>Scores!AU334*calcs!$BT$11</f>
        <v>#REF!</v>
      </c>
      <c r="AT338" s="220" t="e">
        <f>Scores!AV334*calcs!$BT$11</f>
        <v>#REF!</v>
      </c>
      <c r="AU338" s="220" t="e">
        <f>Scores!AW334*calcs!$BT$11</f>
        <v>#REF!</v>
      </c>
      <c r="AV338" s="220" t="e">
        <f>Scores!AX334*calcs!$BT$12</f>
        <v>#REF!</v>
      </c>
      <c r="AW338" s="220" t="e">
        <f>Scores!AY334*calcs!$BT$12</f>
        <v>#REF!</v>
      </c>
      <c r="AX338" s="220" t="e">
        <f>Scores!AZ334*calcs!$BT$12</f>
        <v>#REF!</v>
      </c>
      <c r="AY338" s="220" t="e">
        <f>Scores!BA334*calcs!$BT$12</f>
        <v>#REF!</v>
      </c>
      <c r="AZ338" s="220" t="e">
        <f>Scores!BB334*calcs!$BT$12</f>
        <v>#REF!</v>
      </c>
      <c r="BA338" s="220" t="e">
        <f>Scores!BC334*calcs!$BT$13</f>
        <v>#REF!</v>
      </c>
      <c r="BB338" s="220" t="e">
        <f>Scores!BD334*calcs!$BT$13</f>
        <v>#REF!</v>
      </c>
      <c r="BC338" s="220" t="e">
        <f>Scores!BE334*calcs!$BT$13</f>
        <v>#REF!</v>
      </c>
      <c r="BD338" s="220" t="e">
        <f>Scores!BF334*calcs!$BT$13</f>
        <v>#REF!</v>
      </c>
      <c r="BE338" s="220" t="e">
        <f>Scores!BG334*calcs!$BT$13</f>
        <v>#REF!</v>
      </c>
      <c r="BF338" s="220" t="e">
        <f>Scores!BH334*calcs!$BT$14</f>
        <v>#REF!</v>
      </c>
      <c r="BG338" s="220" t="e">
        <f>Scores!BI334*calcs!$BT$14</f>
        <v>#REF!</v>
      </c>
      <c r="BH338" s="220" t="e">
        <f>Scores!BJ334*calcs!$BT$14</f>
        <v>#REF!</v>
      </c>
      <c r="BI338" s="220" t="e">
        <f>Scores!BK334*calcs!$BT$14</f>
        <v>#REF!</v>
      </c>
      <c r="BJ338" s="220" t="e">
        <f>Scores!BL334*calcs!$BT$14</f>
        <v>#REF!</v>
      </c>
    </row>
    <row r="339" spans="1:62">
      <c r="A339" t="s">
        <v>683</v>
      </c>
      <c r="B339" s="16" t="s">
        <v>684</v>
      </c>
      <c r="C339" s="220" t="e">
        <f>Scores!E335*calcs!$BT$3</f>
        <v>#REF!</v>
      </c>
      <c r="D339" s="220" t="e">
        <f>Scores!F335*calcs!$BT$3</f>
        <v>#REF!</v>
      </c>
      <c r="E339" s="220" t="e">
        <f>Scores!G335*calcs!$BT$3</f>
        <v>#REF!</v>
      </c>
      <c r="F339" s="220" t="e">
        <f>Scores!H335*calcs!$BT$3</f>
        <v>#REF!</v>
      </c>
      <c r="G339" s="220" t="e">
        <f>Scores!I335*calcs!$BT$3</f>
        <v>#REF!</v>
      </c>
      <c r="H339" s="220" t="e">
        <f>Scores!J335*calcs!$BT$4</f>
        <v>#REF!</v>
      </c>
      <c r="I339" s="220" t="e">
        <f>Scores!K335*calcs!$BT$4</f>
        <v>#REF!</v>
      </c>
      <c r="J339" s="220" t="e">
        <f>Scores!L335*calcs!$BT$4</f>
        <v>#REF!</v>
      </c>
      <c r="K339" s="220" t="e">
        <f>Scores!M335*calcs!$BT$4</f>
        <v>#REF!</v>
      </c>
      <c r="L339" s="220" t="e">
        <f>Scores!N335*calcs!$BT$4</f>
        <v>#REF!</v>
      </c>
      <c r="M339" s="220" t="e">
        <f>Scores!O335*calcs!$BT$5</f>
        <v>#REF!</v>
      </c>
      <c r="N339" s="220" t="e">
        <f>Scores!P335*calcs!$BT$5</f>
        <v>#REF!</v>
      </c>
      <c r="O339" s="220" t="e">
        <f>Scores!Q335*calcs!$BT$5</f>
        <v>#REF!</v>
      </c>
      <c r="P339" s="220" t="e">
        <f>Scores!R335*calcs!$BT$5</f>
        <v>#REF!</v>
      </c>
      <c r="Q339" s="220" t="e">
        <f>Scores!S335*calcs!$BT$5</f>
        <v>#REF!</v>
      </c>
      <c r="R339" s="220" t="e">
        <f>Scores!T335*calcs!$BT$6</f>
        <v>#REF!</v>
      </c>
      <c r="S339" s="220" t="e">
        <f>Scores!U335*calcs!$BT$6</f>
        <v>#REF!</v>
      </c>
      <c r="T339" s="220" t="e">
        <f>Scores!V335*calcs!$BT$6</f>
        <v>#REF!</v>
      </c>
      <c r="U339" s="220" t="e">
        <f>Scores!W335*calcs!$BT$6</f>
        <v>#REF!</v>
      </c>
      <c r="V339" s="220" t="e">
        <f>Scores!X335*calcs!$BT$6</f>
        <v>#REF!</v>
      </c>
      <c r="W339" s="220" t="e">
        <f>Scores!Y335*calcs!$BT$7</f>
        <v>#REF!</v>
      </c>
      <c r="X339" s="220" t="e">
        <f>Scores!Z335*calcs!$BT$7</f>
        <v>#REF!</v>
      </c>
      <c r="Y339" s="220" t="e">
        <f>Scores!AA335*calcs!$BT$7</f>
        <v>#REF!</v>
      </c>
      <c r="Z339" s="220" t="e">
        <f>Scores!AB335*calcs!$BT$7</f>
        <v>#REF!</v>
      </c>
      <c r="AA339" s="220" t="e">
        <f>Scores!AC335*calcs!$BT$7</f>
        <v>#REF!</v>
      </c>
      <c r="AB339" s="220" t="e">
        <f>Scores!AD335*calcs!$BT$8</f>
        <v>#REF!</v>
      </c>
      <c r="AC339" s="220" t="e">
        <f>Scores!AE335*calcs!$BT$8</f>
        <v>#REF!</v>
      </c>
      <c r="AD339" s="220" t="e">
        <f>Scores!AF335*calcs!$BT$8</f>
        <v>#REF!</v>
      </c>
      <c r="AE339" s="220" t="e">
        <f>Scores!AG335*calcs!$BT$8</f>
        <v>#REF!</v>
      </c>
      <c r="AF339" s="220" t="e">
        <f>Scores!AH335*calcs!$BT$8</f>
        <v>#REF!</v>
      </c>
      <c r="AG339" s="220" t="e">
        <f>Scores!AI335*calcs!$BT$9</f>
        <v>#REF!</v>
      </c>
      <c r="AH339" s="220" t="e">
        <f>Scores!AJ335*calcs!$BT$9</f>
        <v>#REF!</v>
      </c>
      <c r="AI339" s="220" t="e">
        <f>Scores!AK335*calcs!$BT$9</f>
        <v>#REF!</v>
      </c>
      <c r="AJ339" s="220" t="e">
        <f>Scores!AL335*calcs!$BT$9</f>
        <v>#REF!</v>
      </c>
      <c r="AK339" s="220" t="e">
        <f>Scores!AM335*calcs!$BT$9</f>
        <v>#REF!</v>
      </c>
      <c r="AL339" s="220" t="e">
        <f>Scores!AN335*calcs!$BT$10</f>
        <v>#REF!</v>
      </c>
      <c r="AM339" s="220" t="e">
        <f>Scores!AO335*calcs!$BT$10</f>
        <v>#REF!</v>
      </c>
      <c r="AN339" s="220" t="e">
        <f>Scores!AP335*calcs!$BT$10</f>
        <v>#REF!</v>
      </c>
      <c r="AO339" s="220" t="e">
        <f>Scores!AQ335*calcs!$BT$10</f>
        <v>#REF!</v>
      </c>
      <c r="AP339" s="220" t="e">
        <f>Scores!AR335*calcs!$BT$10</f>
        <v>#REF!</v>
      </c>
      <c r="AQ339" s="220" t="e">
        <f>Scores!AS335*calcs!$BT$11</f>
        <v>#REF!</v>
      </c>
      <c r="AR339" s="220" t="e">
        <f>Scores!AT335*calcs!$BT$11</f>
        <v>#REF!</v>
      </c>
      <c r="AS339" s="220" t="e">
        <f>Scores!AU335*calcs!$BT$11</f>
        <v>#REF!</v>
      </c>
      <c r="AT339" s="220" t="e">
        <f>Scores!AV335*calcs!$BT$11</f>
        <v>#REF!</v>
      </c>
      <c r="AU339" s="220" t="e">
        <f>Scores!AW335*calcs!$BT$11</f>
        <v>#REF!</v>
      </c>
      <c r="AV339" s="220" t="e">
        <f>Scores!AX335*calcs!$BT$12</f>
        <v>#REF!</v>
      </c>
      <c r="AW339" s="220" t="e">
        <f>Scores!AY335*calcs!$BT$12</f>
        <v>#REF!</v>
      </c>
      <c r="AX339" s="220" t="e">
        <f>Scores!AZ335*calcs!$BT$12</f>
        <v>#REF!</v>
      </c>
      <c r="AY339" s="220" t="e">
        <f>Scores!BA335*calcs!$BT$12</f>
        <v>#REF!</v>
      </c>
      <c r="AZ339" s="220" t="e">
        <f>Scores!BB335*calcs!$BT$12</f>
        <v>#REF!</v>
      </c>
      <c r="BA339" s="220" t="e">
        <f>Scores!BC335*calcs!$BT$13</f>
        <v>#REF!</v>
      </c>
      <c r="BB339" s="220" t="e">
        <f>Scores!BD335*calcs!$BT$13</f>
        <v>#REF!</v>
      </c>
      <c r="BC339" s="220" t="e">
        <f>Scores!BE335*calcs!$BT$13</f>
        <v>#REF!</v>
      </c>
      <c r="BD339" s="220" t="e">
        <f>Scores!BF335*calcs!$BT$13</f>
        <v>#REF!</v>
      </c>
      <c r="BE339" s="220" t="e">
        <f>Scores!BG335*calcs!$BT$13</f>
        <v>#REF!</v>
      </c>
      <c r="BF339" s="220" t="e">
        <f>Scores!BH335*calcs!$BT$14</f>
        <v>#REF!</v>
      </c>
      <c r="BG339" s="220" t="e">
        <f>Scores!BI335*calcs!$BT$14</f>
        <v>#REF!</v>
      </c>
      <c r="BH339" s="220" t="e">
        <f>Scores!BJ335*calcs!$BT$14</f>
        <v>#REF!</v>
      </c>
      <c r="BI339" s="220" t="e">
        <f>Scores!BK335*calcs!$BT$14</f>
        <v>#REF!</v>
      </c>
      <c r="BJ339" s="220" t="e">
        <f>Scores!BL335*calcs!$BT$14</f>
        <v>#REF!</v>
      </c>
    </row>
    <row r="340" spans="1:62">
      <c r="A340" t="s">
        <v>685</v>
      </c>
      <c r="B340" s="16" t="s">
        <v>686</v>
      </c>
      <c r="C340" s="220" t="e">
        <f>Scores!E336*calcs!$BT$3</f>
        <v>#REF!</v>
      </c>
      <c r="D340" s="220" t="e">
        <f>Scores!F336*calcs!$BT$3</f>
        <v>#REF!</v>
      </c>
      <c r="E340" s="220" t="e">
        <f>Scores!G336*calcs!$BT$3</f>
        <v>#REF!</v>
      </c>
      <c r="F340" s="220" t="e">
        <f>Scores!H336*calcs!$BT$3</f>
        <v>#REF!</v>
      </c>
      <c r="G340" s="220" t="e">
        <f>Scores!I336*calcs!$BT$3</f>
        <v>#REF!</v>
      </c>
      <c r="H340" s="220" t="e">
        <f>Scores!J336*calcs!$BT$4</f>
        <v>#REF!</v>
      </c>
      <c r="I340" s="220" t="e">
        <f>Scores!K336*calcs!$BT$4</f>
        <v>#REF!</v>
      </c>
      <c r="J340" s="220" t="e">
        <f>Scores!L336*calcs!$BT$4</f>
        <v>#REF!</v>
      </c>
      <c r="K340" s="220" t="e">
        <f>Scores!M336*calcs!$BT$4</f>
        <v>#REF!</v>
      </c>
      <c r="L340" s="220" t="e">
        <f>Scores!N336*calcs!$BT$4</f>
        <v>#REF!</v>
      </c>
      <c r="M340" s="220" t="e">
        <f>Scores!O336*calcs!$BT$5</f>
        <v>#REF!</v>
      </c>
      <c r="N340" s="220" t="e">
        <f>Scores!P336*calcs!$BT$5</f>
        <v>#REF!</v>
      </c>
      <c r="O340" s="220" t="e">
        <f>Scores!Q336*calcs!$BT$5</f>
        <v>#REF!</v>
      </c>
      <c r="P340" s="220" t="e">
        <f>Scores!R336*calcs!$BT$5</f>
        <v>#REF!</v>
      </c>
      <c r="Q340" s="220" t="e">
        <f>Scores!S336*calcs!$BT$5</f>
        <v>#REF!</v>
      </c>
      <c r="R340" s="220" t="e">
        <f>Scores!T336*calcs!$BT$6</f>
        <v>#REF!</v>
      </c>
      <c r="S340" s="220" t="e">
        <f>Scores!U336*calcs!$BT$6</f>
        <v>#REF!</v>
      </c>
      <c r="T340" s="220" t="e">
        <f>Scores!V336*calcs!$BT$6</f>
        <v>#REF!</v>
      </c>
      <c r="U340" s="220" t="e">
        <f>Scores!W336*calcs!$BT$6</f>
        <v>#REF!</v>
      </c>
      <c r="V340" s="220" t="e">
        <f>Scores!X336*calcs!$BT$6</f>
        <v>#REF!</v>
      </c>
      <c r="W340" s="220" t="e">
        <f>Scores!Y336*calcs!$BT$7</f>
        <v>#REF!</v>
      </c>
      <c r="X340" s="220" t="e">
        <f>Scores!Z336*calcs!$BT$7</f>
        <v>#REF!</v>
      </c>
      <c r="Y340" s="220" t="e">
        <f>Scores!AA336*calcs!$BT$7</f>
        <v>#REF!</v>
      </c>
      <c r="Z340" s="220" t="e">
        <f>Scores!AB336*calcs!$BT$7</f>
        <v>#REF!</v>
      </c>
      <c r="AA340" s="220" t="e">
        <f>Scores!AC336*calcs!$BT$7</f>
        <v>#REF!</v>
      </c>
      <c r="AB340" s="220" t="e">
        <f>Scores!AD336*calcs!$BT$8</f>
        <v>#REF!</v>
      </c>
      <c r="AC340" s="220" t="e">
        <f>Scores!AE336*calcs!$BT$8</f>
        <v>#REF!</v>
      </c>
      <c r="AD340" s="220" t="e">
        <f>Scores!AF336*calcs!$BT$8</f>
        <v>#REF!</v>
      </c>
      <c r="AE340" s="220" t="e">
        <f>Scores!AG336*calcs!$BT$8</f>
        <v>#REF!</v>
      </c>
      <c r="AF340" s="220" t="e">
        <f>Scores!AH336*calcs!$BT$8</f>
        <v>#REF!</v>
      </c>
      <c r="AG340" s="220" t="e">
        <f>Scores!AI336*calcs!$BT$9</f>
        <v>#REF!</v>
      </c>
      <c r="AH340" s="220" t="e">
        <f>Scores!AJ336*calcs!$BT$9</f>
        <v>#REF!</v>
      </c>
      <c r="AI340" s="220" t="e">
        <f>Scores!AK336*calcs!$BT$9</f>
        <v>#REF!</v>
      </c>
      <c r="AJ340" s="220" t="e">
        <f>Scores!AL336*calcs!$BT$9</f>
        <v>#REF!</v>
      </c>
      <c r="AK340" s="220" t="e">
        <f>Scores!AM336*calcs!$BT$9</f>
        <v>#REF!</v>
      </c>
      <c r="AL340" s="220" t="e">
        <f>Scores!AN336*calcs!$BT$10</f>
        <v>#REF!</v>
      </c>
      <c r="AM340" s="220" t="e">
        <f>Scores!AO336*calcs!$BT$10</f>
        <v>#REF!</v>
      </c>
      <c r="AN340" s="220" t="e">
        <f>Scores!AP336*calcs!$BT$10</f>
        <v>#REF!</v>
      </c>
      <c r="AO340" s="220" t="e">
        <f>Scores!AQ336*calcs!$BT$10</f>
        <v>#REF!</v>
      </c>
      <c r="AP340" s="220" t="e">
        <f>Scores!AR336*calcs!$BT$10</f>
        <v>#REF!</v>
      </c>
      <c r="AQ340" s="220" t="e">
        <f>Scores!AS336*calcs!$BT$11</f>
        <v>#REF!</v>
      </c>
      <c r="AR340" s="220" t="e">
        <f>Scores!AT336*calcs!$BT$11</f>
        <v>#REF!</v>
      </c>
      <c r="AS340" s="220" t="e">
        <f>Scores!AU336*calcs!$BT$11</f>
        <v>#REF!</v>
      </c>
      <c r="AT340" s="220" t="e">
        <f>Scores!AV336*calcs!$BT$11</f>
        <v>#REF!</v>
      </c>
      <c r="AU340" s="220" t="e">
        <f>Scores!AW336*calcs!$BT$11</f>
        <v>#REF!</v>
      </c>
      <c r="AV340" s="220" t="e">
        <f>Scores!AX336*calcs!$BT$12</f>
        <v>#REF!</v>
      </c>
      <c r="AW340" s="220" t="e">
        <f>Scores!AY336*calcs!$BT$12</f>
        <v>#REF!</v>
      </c>
      <c r="AX340" s="220" t="e">
        <f>Scores!AZ336*calcs!$BT$12</f>
        <v>#REF!</v>
      </c>
      <c r="AY340" s="220" t="e">
        <f>Scores!BA336*calcs!$BT$12</f>
        <v>#REF!</v>
      </c>
      <c r="AZ340" s="220" t="e">
        <f>Scores!BB336*calcs!$BT$12</f>
        <v>#REF!</v>
      </c>
      <c r="BA340" s="220" t="e">
        <f>Scores!BC336*calcs!$BT$13</f>
        <v>#REF!</v>
      </c>
      <c r="BB340" s="220" t="e">
        <f>Scores!BD336*calcs!$BT$13</f>
        <v>#REF!</v>
      </c>
      <c r="BC340" s="220" t="e">
        <f>Scores!BE336*calcs!$BT$13</f>
        <v>#REF!</v>
      </c>
      <c r="BD340" s="220" t="e">
        <f>Scores!BF336*calcs!$BT$13</f>
        <v>#REF!</v>
      </c>
      <c r="BE340" s="220" t="e">
        <f>Scores!BG336*calcs!$BT$13</f>
        <v>#REF!</v>
      </c>
      <c r="BF340" s="220" t="e">
        <f>Scores!BH336*calcs!$BT$14</f>
        <v>#REF!</v>
      </c>
      <c r="BG340" s="220" t="e">
        <f>Scores!BI336*calcs!$BT$14</f>
        <v>#REF!</v>
      </c>
      <c r="BH340" s="220" t="e">
        <f>Scores!BJ336*calcs!$BT$14</f>
        <v>#REF!</v>
      </c>
      <c r="BI340" s="220" t="e">
        <f>Scores!BK336*calcs!$BT$14</f>
        <v>#REF!</v>
      </c>
      <c r="BJ340" s="220" t="e">
        <f>Scores!BL336*calcs!$BT$14</f>
        <v>#REF!</v>
      </c>
    </row>
    <row r="341" spans="1:62">
      <c r="A341" t="s">
        <v>687</v>
      </c>
      <c r="B341" s="16" t="s">
        <v>688</v>
      </c>
      <c r="C341" s="220" t="e">
        <f>Scores!E337*calcs!$BT$3</f>
        <v>#REF!</v>
      </c>
      <c r="D341" s="220" t="e">
        <f>Scores!F337*calcs!$BT$3</f>
        <v>#REF!</v>
      </c>
      <c r="E341" s="220" t="e">
        <f>Scores!G337*calcs!$BT$3</f>
        <v>#REF!</v>
      </c>
      <c r="F341" s="220" t="e">
        <f>Scores!H337*calcs!$BT$3</f>
        <v>#REF!</v>
      </c>
      <c r="G341" s="220" t="e">
        <f>Scores!I337*calcs!$BT$3</f>
        <v>#REF!</v>
      </c>
      <c r="H341" s="220" t="e">
        <f>Scores!J337*calcs!$BT$4</f>
        <v>#REF!</v>
      </c>
      <c r="I341" s="220" t="e">
        <f>Scores!K337*calcs!$BT$4</f>
        <v>#REF!</v>
      </c>
      <c r="J341" s="220" t="e">
        <f>Scores!L337*calcs!$BT$4</f>
        <v>#REF!</v>
      </c>
      <c r="K341" s="220" t="e">
        <f>Scores!M337*calcs!$BT$4</f>
        <v>#REF!</v>
      </c>
      <c r="L341" s="220" t="e">
        <f>Scores!N337*calcs!$BT$4</f>
        <v>#REF!</v>
      </c>
      <c r="M341" s="220" t="e">
        <f>Scores!O337*calcs!$BT$5</f>
        <v>#REF!</v>
      </c>
      <c r="N341" s="220" t="e">
        <f>Scores!P337*calcs!$BT$5</f>
        <v>#REF!</v>
      </c>
      <c r="O341" s="220" t="e">
        <f>Scores!Q337*calcs!$BT$5</f>
        <v>#REF!</v>
      </c>
      <c r="P341" s="220" t="e">
        <f>Scores!R337*calcs!$BT$5</f>
        <v>#REF!</v>
      </c>
      <c r="Q341" s="220" t="e">
        <f>Scores!S337*calcs!$BT$5</f>
        <v>#REF!</v>
      </c>
      <c r="R341" s="220" t="e">
        <f>Scores!T337*calcs!$BT$6</f>
        <v>#REF!</v>
      </c>
      <c r="S341" s="220" t="e">
        <f>Scores!U337*calcs!$BT$6</f>
        <v>#REF!</v>
      </c>
      <c r="T341" s="220" t="e">
        <f>Scores!V337*calcs!$BT$6</f>
        <v>#REF!</v>
      </c>
      <c r="U341" s="220" t="e">
        <f>Scores!W337*calcs!$BT$6</f>
        <v>#REF!</v>
      </c>
      <c r="V341" s="220" t="e">
        <f>Scores!X337*calcs!$BT$6</f>
        <v>#REF!</v>
      </c>
      <c r="W341" s="220" t="e">
        <f>Scores!Y337*calcs!$BT$7</f>
        <v>#REF!</v>
      </c>
      <c r="X341" s="220" t="e">
        <f>Scores!Z337*calcs!$BT$7</f>
        <v>#REF!</v>
      </c>
      <c r="Y341" s="220" t="e">
        <f>Scores!AA337*calcs!$BT$7</f>
        <v>#REF!</v>
      </c>
      <c r="Z341" s="220" t="e">
        <f>Scores!AB337*calcs!$BT$7</f>
        <v>#REF!</v>
      </c>
      <c r="AA341" s="220" t="e">
        <f>Scores!AC337*calcs!$BT$7</f>
        <v>#REF!</v>
      </c>
      <c r="AB341" s="220" t="e">
        <f>Scores!AD337*calcs!$BT$8</f>
        <v>#REF!</v>
      </c>
      <c r="AC341" s="220" t="e">
        <f>Scores!AE337*calcs!$BT$8</f>
        <v>#REF!</v>
      </c>
      <c r="AD341" s="220" t="e">
        <f>Scores!AF337*calcs!$BT$8</f>
        <v>#REF!</v>
      </c>
      <c r="AE341" s="220" t="e">
        <f>Scores!AG337*calcs!$BT$8</f>
        <v>#REF!</v>
      </c>
      <c r="AF341" s="220" t="e">
        <f>Scores!AH337*calcs!$BT$8</f>
        <v>#REF!</v>
      </c>
      <c r="AG341" s="220" t="e">
        <f>Scores!AI337*calcs!$BT$9</f>
        <v>#REF!</v>
      </c>
      <c r="AH341" s="220" t="e">
        <f>Scores!AJ337*calcs!$BT$9</f>
        <v>#REF!</v>
      </c>
      <c r="AI341" s="220" t="e">
        <f>Scores!AK337*calcs!$BT$9</f>
        <v>#REF!</v>
      </c>
      <c r="AJ341" s="220" t="e">
        <f>Scores!AL337*calcs!$BT$9</f>
        <v>#REF!</v>
      </c>
      <c r="AK341" s="220" t="e">
        <f>Scores!AM337*calcs!$BT$9</f>
        <v>#REF!</v>
      </c>
      <c r="AL341" s="220" t="e">
        <f>Scores!AN337*calcs!$BT$10</f>
        <v>#REF!</v>
      </c>
      <c r="AM341" s="220" t="e">
        <f>Scores!AO337*calcs!$BT$10</f>
        <v>#REF!</v>
      </c>
      <c r="AN341" s="220" t="e">
        <f>Scores!AP337*calcs!$BT$10</f>
        <v>#REF!</v>
      </c>
      <c r="AO341" s="220" t="e">
        <f>Scores!AQ337*calcs!$BT$10</f>
        <v>#REF!</v>
      </c>
      <c r="AP341" s="220" t="e">
        <f>Scores!AR337*calcs!$BT$10</f>
        <v>#REF!</v>
      </c>
      <c r="AQ341" s="220" t="e">
        <f>Scores!AS337*calcs!$BT$11</f>
        <v>#REF!</v>
      </c>
      <c r="AR341" s="220" t="e">
        <f>Scores!AT337*calcs!$BT$11</f>
        <v>#REF!</v>
      </c>
      <c r="AS341" s="220" t="e">
        <f>Scores!AU337*calcs!$BT$11</f>
        <v>#REF!</v>
      </c>
      <c r="AT341" s="220" t="e">
        <f>Scores!AV337*calcs!$BT$11</f>
        <v>#REF!</v>
      </c>
      <c r="AU341" s="220" t="e">
        <f>Scores!AW337*calcs!$BT$11</f>
        <v>#REF!</v>
      </c>
      <c r="AV341" s="220" t="e">
        <f>Scores!AX337*calcs!$BT$12</f>
        <v>#REF!</v>
      </c>
      <c r="AW341" s="220" t="e">
        <f>Scores!AY337*calcs!$BT$12</f>
        <v>#REF!</v>
      </c>
      <c r="AX341" s="220" t="e">
        <f>Scores!AZ337*calcs!$BT$12</f>
        <v>#REF!</v>
      </c>
      <c r="AY341" s="220" t="e">
        <f>Scores!BA337*calcs!$BT$12</f>
        <v>#REF!</v>
      </c>
      <c r="AZ341" s="220" t="e">
        <f>Scores!BB337*calcs!$BT$12</f>
        <v>#REF!</v>
      </c>
      <c r="BA341" s="220" t="e">
        <f>Scores!BC337*calcs!$BT$13</f>
        <v>#REF!</v>
      </c>
      <c r="BB341" s="220" t="e">
        <f>Scores!BD337*calcs!$BT$13</f>
        <v>#REF!</v>
      </c>
      <c r="BC341" s="220" t="e">
        <f>Scores!BE337*calcs!$BT$13</f>
        <v>#REF!</v>
      </c>
      <c r="BD341" s="220" t="e">
        <f>Scores!BF337*calcs!$BT$13</f>
        <v>#REF!</v>
      </c>
      <c r="BE341" s="220" t="e">
        <f>Scores!BG337*calcs!$BT$13</f>
        <v>#REF!</v>
      </c>
      <c r="BF341" s="220" t="e">
        <f>Scores!BH337*calcs!$BT$14</f>
        <v>#REF!</v>
      </c>
      <c r="BG341" s="220" t="e">
        <f>Scores!BI337*calcs!$BT$14</f>
        <v>#REF!</v>
      </c>
      <c r="BH341" s="220" t="e">
        <f>Scores!BJ337*calcs!$BT$14</f>
        <v>#REF!</v>
      </c>
      <c r="BI341" s="220" t="e">
        <f>Scores!BK337*calcs!$BT$14</f>
        <v>#REF!</v>
      </c>
      <c r="BJ341" s="220" t="e">
        <f>Scores!BL337*calcs!$BT$14</f>
        <v>#REF!</v>
      </c>
    </row>
    <row r="342" spans="1:62">
      <c r="A342" t="s">
        <v>689</v>
      </c>
      <c r="B342" s="16" t="s">
        <v>690</v>
      </c>
      <c r="C342" s="220" t="e">
        <f>Scores!E338*calcs!$BT$3</f>
        <v>#REF!</v>
      </c>
      <c r="D342" s="220" t="e">
        <f>Scores!F338*calcs!$BT$3</f>
        <v>#REF!</v>
      </c>
      <c r="E342" s="220" t="e">
        <f>Scores!G338*calcs!$BT$3</f>
        <v>#REF!</v>
      </c>
      <c r="F342" s="220" t="e">
        <f>Scores!H338*calcs!$BT$3</f>
        <v>#REF!</v>
      </c>
      <c r="G342" s="220" t="e">
        <f>Scores!I338*calcs!$BT$3</f>
        <v>#REF!</v>
      </c>
      <c r="H342" s="220" t="e">
        <f>Scores!J338*calcs!$BT$4</f>
        <v>#REF!</v>
      </c>
      <c r="I342" s="220" t="e">
        <f>Scores!K338*calcs!$BT$4</f>
        <v>#REF!</v>
      </c>
      <c r="J342" s="220" t="e">
        <f>Scores!L338*calcs!$BT$4</f>
        <v>#REF!</v>
      </c>
      <c r="K342" s="220" t="e">
        <f>Scores!M338*calcs!$BT$4</f>
        <v>#REF!</v>
      </c>
      <c r="L342" s="220" t="e">
        <f>Scores!N338*calcs!$BT$4</f>
        <v>#REF!</v>
      </c>
      <c r="M342" s="220" t="e">
        <f>Scores!O338*calcs!$BT$5</f>
        <v>#REF!</v>
      </c>
      <c r="N342" s="220" t="e">
        <f>Scores!P338*calcs!$BT$5</f>
        <v>#REF!</v>
      </c>
      <c r="O342" s="220" t="e">
        <f>Scores!Q338*calcs!$BT$5</f>
        <v>#REF!</v>
      </c>
      <c r="P342" s="220" t="e">
        <f>Scores!R338*calcs!$BT$5</f>
        <v>#REF!</v>
      </c>
      <c r="Q342" s="220" t="e">
        <f>Scores!S338*calcs!$BT$5</f>
        <v>#REF!</v>
      </c>
      <c r="R342" s="220" t="e">
        <f>Scores!T338*calcs!$BT$6</f>
        <v>#REF!</v>
      </c>
      <c r="S342" s="220" t="e">
        <f>Scores!U338*calcs!$BT$6</f>
        <v>#REF!</v>
      </c>
      <c r="T342" s="220" t="e">
        <f>Scores!V338*calcs!$BT$6</f>
        <v>#REF!</v>
      </c>
      <c r="U342" s="220" t="e">
        <f>Scores!W338*calcs!$BT$6</f>
        <v>#REF!</v>
      </c>
      <c r="V342" s="220" t="e">
        <f>Scores!X338*calcs!$BT$6</f>
        <v>#REF!</v>
      </c>
      <c r="W342" s="220" t="e">
        <f>Scores!Y338*calcs!$BT$7</f>
        <v>#REF!</v>
      </c>
      <c r="X342" s="220" t="e">
        <f>Scores!Z338*calcs!$BT$7</f>
        <v>#REF!</v>
      </c>
      <c r="Y342" s="220" t="e">
        <f>Scores!AA338*calcs!$BT$7</f>
        <v>#REF!</v>
      </c>
      <c r="Z342" s="220" t="e">
        <f>Scores!AB338*calcs!$BT$7</f>
        <v>#REF!</v>
      </c>
      <c r="AA342" s="220" t="e">
        <f>Scores!AC338*calcs!$BT$7</f>
        <v>#REF!</v>
      </c>
      <c r="AB342" s="220" t="e">
        <f>Scores!AD338*calcs!$BT$8</f>
        <v>#REF!</v>
      </c>
      <c r="AC342" s="220" t="e">
        <f>Scores!AE338*calcs!$BT$8</f>
        <v>#REF!</v>
      </c>
      <c r="AD342" s="220" t="e">
        <f>Scores!AF338*calcs!$BT$8</f>
        <v>#REF!</v>
      </c>
      <c r="AE342" s="220" t="e">
        <f>Scores!AG338*calcs!$BT$8</f>
        <v>#REF!</v>
      </c>
      <c r="AF342" s="220" t="e">
        <f>Scores!AH338*calcs!$BT$8</f>
        <v>#REF!</v>
      </c>
      <c r="AG342" s="220" t="e">
        <f>Scores!AI338*calcs!$BT$9</f>
        <v>#REF!</v>
      </c>
      <c r="AH342" s="220" t="e">
        <f>Scores!AJ338*calcs!$BT$9</f>
        <v>#REF!</v>
      </c>
      <c r="AI342" s="220" t="e">
        <f>Scores!AK338*calcs!$BT$9</f>
        <v>#REF!</v>
      </c>
      <c r="AJ342" s="220" t="e">
        <f>Scores!AL338*calcs!$BT$9</f>
        <v>#REF!</v>
      </c>
      <c r="AK342" s="220" t="e">
        <f>Scores!AM338*calcs!$BT$9</f>
        <v>#REF!</v>
      </c>
      <c r="AL342" s="220" t="e">
        <f>Scores!AN338*calcs!$BT$10</f>
        <v>#REF!</v>
      </c>
      <c r="AM342" s="220" t="e">
        <f>Scores!AO338*calcs!$BT$10</f>
        <v>#REF!</v>
      </c>
      <c r="AN342" s="220" t="e">
        <f>Scores!AP338*calcs!$BT$10</f>
        <v>#REF!</v>
      </c>
      <c r="AO342" s="220" t="e">
        <f>Scores!AQ338*calcs!$BT$10</f>
        <v>#REF!</v>
      </c>
      <c r="AP342" s="220" t="e">
        <f>Scores!AR338*calcs!$BT$10</f>
        <v>#REF!</v>
      </c>
      <c r="AQ342" s="220" t="e">
        <f>Scores!AS338*calcs!$BT$11</f>
        <v>#REF!</v>
      </c>
      <c r="AR342" s="220" t="e">
        <f>Scores!AT338*calcs!$BT$11</f>
        <v>#REF!</v>
      </c>
      <c r="AS342" s="220" t="e">
        <f>Scores!AU338*calcs!$BT$11</f>
        <v>#REF!</v>
      </c>
      <c r="AT342" s="220" t="e">
        <f>Scores!AV338*calcs!$BT$11</f>
        <v>#REF!</v>
      </c>
      <c r="AU342" s="220" t="e">
        <f>Scores!AW338*calcs!$BT$11</f>
        <v>#REF!</v>
      </c>
      <c r="AV342" s="220" t="e">
        <f>Scores!AX338*calcs!$BT$12</f>
        <v>#REF!</v>
      </c>
      <c r="AW342" s="220" t="e">
        <f>Scores!AY338*calcs!$BT$12</f>
        <v>#REF!</v>
      </c>
      <c r="AX342" s="220" t="e">
        <f>Scores!AZ338*calcs!$BT$12</f>
        <v>#REF!</v>
      </c>
      <c r="AY342" s="220" t="e">
        <f>Scores!BA338*calcs!$BT$12</f>
        <v>#REF!</v>
      </c>
      <c r="AZ342" s="220" t="e">
        <f>Scores!BB338*calcs!$BT$12</f>
        <v>#REF!</v>
      </c>
      <c r="BA342" s="220" t="e">
        <f>Scores!BC338*calcs!$BT$13</f>
        <v>#REF!</v>
      </c>
      <c r="BB342" s="220" t="e">
        <f>Scores!BD338*calcs!$BT$13</f>
        <v>#REF!</v>
      </c>
      <c r="BC342" s="220" t="e">
        <f>Scores!BE338*calcs!$BT$13</f>
        <v>#REF!</v>
      </c>
      <c r="BD342" s="220" t="e">
        <f>Scores!BF338*calcs!$BT$13</f>
        <v>#REF!</v>
      </c>
      <c r="BE342" s="220" t="e">
        <f>Scores!BG338*calcs!$BT$13</f>
        <v>#REF!</v>
      </c>
      <c r="BF342" s="220" t="e">
        <f>Scores!BH338*calcs!$BT$14</f>
        <v>#REF!</v>
      </c>
      <c r="BG342" s="220" t="e">
        <f>Scores!BI338*calcs!$BT$14</f>
        <v>#REF!</v>
      </c>
      <c r="BH342" s="220" t="e">
        <f>Scores!BJ338*calcs!$BT$14</f>
        <v>#REF!</v>
      </c>
      <c r="BI342" s="220" t="e">
        <f>Scores!BK338*calcs!$BT$14</f>
        <v>#REF!</v>
      </c>
      <c r="BJ342" s="220" t="e">
        <f>Scores!BL338*calcs!$BT$14</f>
        <v>#REF!</v>
      </c>
    </row>
    <row r="343" spans="1:62">
      <c r="A343" t="s">
        <v>691</v>
      </c>
      <c r="B343" s="16" t="s">
        <v>692</v>
      </c>
      <c r="C343" s="220" t="e">
        <f>Scores!E339*calcs!$BT$3</f>
        <v>#REF!</v>
      </c>
      <c r="D343" s="220" t="e">
        <f>Scores!F339*calcs!$BT$3</f>
        <v>#REF!</v>
      </c>
      <c r="E343" s="220" t="e">
        <f>Scores!G339*calcs!$BT$3</f>
        <v>#REF!</v>
      </c>
      <c r="F343" s="220" t="e">
        <f>Scores!H339*calcs!$BT$3</f>
        <v>#REF!</v>
      </c>
      <c r="G343" s="220" t="e">
        <f>Scores!I339*calcs!$BT$3</f>
        <v>#REF!</v>
      </c>
      <c r="H343" s="220" t="e">
        <f>Scores!J339*calcs!$BT$4</f>
        <v>#REF!</v>
      </c>
      <c r="I343" s="220" t="e">
        <f>Scores!K339*calcs!$BT$4</f>
        <v>#REF!</v>
      </c>
      <c r="J343" s="220" t="e">
        <f>Scores!L339*calcs!$BT$4</f>
        <v>#REF!</v>
      </c>
      <c r="K343" s="220" t="e">
        <f>Scores!M339*calcs!$BT$4</f>
        <v>#REF!</v>
      </c>
      <c r="L343" s="220" t="e">
        <f>Scores!N339*calcs!$BT$4</f>
        <v>#REF!</v>
      </c>
      <c r="M343" s="220" t="e">
        <f>Scores!O339*calcs!$BT$5</f>
        <v>#REF!</v>
      </c>
      <c r="N343" s="220" t="e">
        <f>Scores!P339*calcs!$BT$5</f>
        <v>#REF!</v>
      </c>
      <c r="O343" s="220" t="e">
        <f>Scores!Q339*calcs!$BT$5</f>
        <v>#REF!</v>
      </c>
      <c r="P343" s="220" t="e">
        <f>Scores!R339*calcs!$BT$5</f>
        <v>#REF!</v>
      </c>
      <c r="Q343" s="220" t="e">
        <f>Scores!S339*calcs!$BT$5</f>
        <v>#REF!</v>
      </c>
      <c r="R343" s="220" t="e">
        <f>Scores!T339*calcs!$BT$6</f>
        <v>#REF!</v>
      </c>
      <c r="S343" s="220" t="e">
        <f>Scores!U339*calcs!$BT$6</f>
        <v>#REF!</v>
      </c>
      <c r="T343" s="220" t="e">
        <f>Scores!V339*calcs!$BT$6</f>
        <v>#REF!</v>
      </c>
      <c r="U343" s="220" t="e">
        <f>Scores!W339*calcs!$BT$6</f>
        <v>#REF!</v>
      </c>
      <c r="V343" s="220" t="e">
        <f>Scores!X339*calcs!$BT$6</f>
        <v>#REF!</v>
      </c>
      <c r="W343" s="220" t="e">
        <f>Scores!Y339*calcs!$BT$7</f>
        <v>#REF!</v>
      </c>
      <c r="X343" s="220" t="e">
        <f>Scores!Z339*calcs!$BT$7</f>
        <v>#REF!</v>
      </c>
      <c r="Y343" s="220" t="e">
        <f>Scores!AA339*calcs!$BT$7</f>
        <v>#REF!</v>
      </c>
      <c r="Z343" s="220" t="e">
        <f>Scores!AB339*calcs!$BT$7</f>
        <v>#REF!</v>
      </c>
      <c r="AA343" s="220" t="e">
        <f>Scores!AC339*calcs!$BT$7</f>
        <v>#REF!</v>
      </c>
      <c r="AB343" s="220" t="e">
        <f>Scores!AD339*calcs!$BT$8</f>
        <v>#REF!</v>
      </c>
      <c r="AC343" s="220" t="e">
        <f>Scores!AE339*calcs!$BT$8</f>
        <v>#REF!</v>
      </c>
      <c r="AD343" s="220" t="e">
        <f>Scores!AF339*calcs!$BT$8</f>
        <v>#REF!</v>
      </c>
      <c r="AE343" s="220" t="e">
        <f>Scores!AG339*calcs!$BT$8</f>
        <v>#REF!</v>
      </c>
      <c r="AF343" s="220" t="e">
        <f>Scores!AH339*calcs!$BT$8</f>
        <v>#REF!</v>
      </c>
      <c r="AG343" s="220" t="e">
        <f>Scores!AI339*calcs!$BT$9</f>
        <v>#REF!</v>
      </c>
      <c r="AH343" s="220" t="e">
        <f>Scores!AJ339*calcs!$BT$9</f>
        <v>#REF!</v>
      </c>
      <c r="AI343" s="220" t="e">
        <f>Scores!AK339*calcs!$BT$9</f>
        <v>#REF!</v>
      </c>
      <c r="AJ343" s="220" t="e">
        <f>Scores!AL339*calcs!$BT$9</f>
        <v>#REF!</v>
      </c>
      <c r="AK343" s="220" t="e">
        <f>Scores!AM339*calcs!$BT$9</f>
        <v>#REF!</v>
      </c>
      <c r="AL343" s="220" t="e">
        <f>Scores!AN339*calcs!$BT$10</f>
        <v>#REF!</v>
      </c>
      <c r="AM343" s="220" t="e">
        <f>Scores!AO339*calcs!$BT$10</f>
        <v>#REF!</v>
      </c>
      <c r="AN343" s="220" t="e">
        <f>Scores!AP339*calcs!$BT$10</f>
        <v>#REF!</v>
      </c>
      <c r="AO343" s="220" t="e">
        <f>Scores!AQ339*calcs!$BT$10</f>
        <v>#REF!</v>
      </c>
      <c r="AP343" s="220" t="e">
        <f>Scores!AR339*calcs!$BT$10</f>
        <v>#REF!</v>
      </c>
      <c r="AQ343" s="220" t="e">
        <f>Scores!AS339*calcs!$BT$11</f>
        <v>#REF!</v>
      </c>
      <c r="AR343" s="220" t="e">
        <f>Scores!AT339*calcs!$BT$11</f>
        <v>#REF!</v>
      </c>
      <c r="AS343" s="220" t="e">
        <f>Scores!AU339*calcs!$BT$11</f>
        <v>#REF!</v>
      </c>
      <c r="AT343" s="220" t="e">
        <f>Scores!AV339*calcs!$BT$11</f>
        <v>#REF!</v>
      </c>
      <c r="AU343" s="220" t="e">
        <f>Scores!AW339*calcs!$BT$11</f>
        <v>#REF!</v>
      </c>
      <c r="AV343" s="220" t="e">
        <f>Scores!AX339*calcs!$BT$12</f>
        <v>#REF!</v>
      </c>
      <c r="AW343" s="220" t="e">
        <f>Scores!AY339*calcs!$BT$12</f>
        <v>#REF!</v>
      </c>
      <c r="AX343" s="220" t="e">
        <f>Scores!AZ339*calcs!$BT$12</f>
        <v>#REF!</v>
      </c>
      <c r="AY343" s="220" t="e">
        <f>Scores!BA339*calcs!$BT$12</f>
        <v>#REF!</v>
      </c>
      <c r="AZ343" s="220" t="e">
        <f>Scores!BB339*calcs!$BT$12</f>
        <v>#REF!</v>
      </c>
      <c r="BA343" s="220" t="e">
        <f>Scores!BC339*calcs!$BT$13</f>
        <v>#REF!</v>
      </c>
      <c r="BB343" s="220" t="e">
        <f>Scores!BD339*calcs!$BT$13</f>
        <v>#REF!</v>
      </c>
      <c r="BC343" s="220" t="e">
        <f>Scores!BE339*calcs!$BT$13</f>
        <v>#REF!</v>
      </c>
      <c r="BD343" s="220" t="e">
        <f>Scores!BF339*calcs!$BT$13</f>
        <v>#REF!</v>
      </c>
      <c r="BE343" s="220" t="e">
        <f>Scores!BG339*calcs!$BT$13</f>
        <v>#REF!</v>
      </c>
      <c r="BF343" s="220" t="e">
        <f>Scores!BH339*calcs!$BT$14</f>
        <v>#REF!</v>
      </c>
      <c r="BG343" s="220" t="e">
        <f>Scores!BI339*calcs!$BT$14</f>
        <v>#REF!</v>
      </c>
      <c r="BH343" s="220" t="e">
        <f>Scores!BJ339*calcs!$BT$14</f>
        <v>#REF!</v>
      </c>
      <c r="BI343" s="220" t="e">
        <f>Scores!BK339*calcs!$BT$14</f>
        <v>#REF!</v>
      </c>
      <c r="BJ343" s="220" t="e">
        <f>Scores!BL339*calcs!$BT$14</f>
        <v>#REF!</v>
      </c>
    </row>
    <row r="344" spans="1:62">
      <c r="A344" t="s">
        <v>693</v>
      </c>
      <c r="B344" s="16" t="s">
        <v>694</v>
      </c>
      <c r="C344" s="220" t="e">
        <f>Scores!E340*calcs!$BT$3</f>
        <v>#REF!</v>
      </c>
      <c r="D344" s="220" t="e">
        <f>Scores!F340*calcs!$BT$3</f>
        <v>#REF!</v>
      </c>
      <c r="E344" s="220" t="e">
        <f>Scores!G340*calcs!$BT$3</f>
        <v>#REF!</v>
      </c>
      <c r="F344" s="220" t="e">
        <f>Scores!H340*calcs!$BT$3</f>
        <v>#REF!</v>
      </c>
      <c r="G344" s="220" t="e">
        <f>Scores!I340*calcs!$BT$3</f>
        <v>#REF!</v>
      </c>
      <c r="H344" s="220" t="e">
        <f>Scores!J340*calcs!$BT$4</f>
        <v>#REF!</v>
      </c>
      <c r="I344" s="220" t="e">
        <f>Scores!K340*calcs!$BT$4</f>
        <v>#REF!</v>
      </c>
      <c r="J344" s="220" t="e">
        <f>Scores!L340*calcs!$BT$4</f>
        <v>#REF!</v>
      </c>
      <c r="K344" s="220" t="e">
        <f>Scores!M340*calcs!$BT$4</f>
        <v>#REF!</v>
      </c>
      <c r="L344" s="220" t="e">
        <f>Scores!N340*calcs!$BT$4</f>
        <v>#REF!</v>
      </c>
      <c r="M344" s="220" t="e">
        <f>Scores!O340*calcs!$BT$5</f>
        <v>#REF!</v>
      </c>
      <c r="N344" s="220" t="e">
        <f>Scores!P340*calcs!$BT$5</f>
        <v>#REF!</v>
      </c>
      <c r="O344" s="220" t="e">
        <f>Scores!Q340*calcs!$BT$5</f>
        <v>#REF!</v>
      </c>
      <c r="P344" s="220" t="e">
        <f>Scores!R340*calcs!$BT$5</f>
        <v>#REF!</v>
      </c>
      <c r="Q344" s="220" t="e">
        <f>Scores!S340*calcs!$BT$5</f>
        <v>#REF!</v>
      </c>
      <c r="R344" s="220" t="e">
        <f>Scores!T340*calcs!$BT$6</f>
        <v>#REF!</v>
      </c>
      <c r="S344" s="220" t="e">
        <f>Scores!U340*calcs!$BT$6</f>
        <v>#REF!</v>
      </c>
      <c r="T344" s="220" t="e">
        <f>Scores!V340*calcs!$BT$6</f>
        <v>#REF!</v>
      </c>
      <c r="U344" s="220" t="e">
        <f>Scores!W340*calcs!$BT$6</f>
        <v>#REF!</v>
      </c>
      <c r="V344" s="220" t="e">
        <f>Scores!X340*calcs!$BT$6</f>
        <v>#REF!</v>
      </c>
      <c r="W344" s="220" t="e">
        <f>Scores!Y340*calcs!$BT$7</f>
        <v>#REF!</v>
      </c>
      <c r="X344" s="220" t="e">
        <f>Scores!Z340*calcs!$BT$7</f>
        <v>#REF!</v>
      </c>
      <c r="Y344" s="220" t="e">
        <f>Scores!AA340*calcs!$BT$7</f>
        <v>#REF!</v>
      </c>
      <c r="Z344" s="220" t="e">
        <f>Scores!AB340*calcs!$BT$7</f>
        <v>#REF!</v>
      </c>
      <c r="AA344" s="220" t="e">
        <f>Scores!AC340*calcs!$BT$7</f>
        <v>#REF!</v>
      </c>
      <c r="AB344" s="220" t="e">
        <f>Scores!AD340*calcs!$BT$8</f>
        <v>#REF!</v>
      </c>
      <c r="AC344" s="220" t="e">
        <f>Scores!AE340*calcs!$BT$8</f>
        <v>#REF!</v>
      </c>
      <c r="AD344" s="220" t="e">
        <f>Scores!AF340*calcs!$BT$8</f>
        <v>#REF!</v>
      </c>
      <c r="AE344" s="220" t="e">
        <f>Scores!AG340*calcs!$BT$8</f>
        <v>#REF!</v>
      </c>
      <c r="AF344" s="220" t="e">
        <f>Scores!AH340*calcs!$BT$8</f>
        <v>#REF!</v>
      </c>
      <c r="AG344" s="220" t="e">
        <f>Scores!AI340*calcs!$BT$9</f>
        <v>#REF!</v>
      </c>
      <c r="AH344" s="220" t="e">
        <f>Scores!AJ340*calcs!$BT$9</f>
        <v>#REF!</v>
      </c>
      <c r="AI344" s="220" t="e">
        <f>Scores!AK340*calcs!$BT$9</f>
        <v>#REF!</v>
      </c>
      <c r="AJ344" s="220" t="e">
        <f>Scores!AL340*calcs!$BT$9</f>
        <v>#REF!</v>
      </c>
      <c r="AK344" s="220" t="e">
        <f>Scores!AM340*calcs!$BT$9</f>
        <v>#REF!</v>
      </c>
      <c r="AL344" s="220" t="e">
        <f>Scores!AN340*calcs!$BT$10</f>
        <v>#REF!</v>
      </c>
      <c r="AM344" s="220" t="e">
        <f>Scores!AO340*calcs!$BT$10</f>
        <v>#REF!</v>
      </c>
      <c r="AN344" s="220" t="e">
        <f>Scores!AP340*calcs!$BT$10</f>
        <v>#REF!</v>
      </c>
      <c r="AO344" s="220" t="e">
        <f>Scores!AQ340*calcs!$BT$10</f>
        <v>#REF!</v>
      </c>
      <c r="AP344" s="220" t="e">
        <f>Scores!AR340*calcs!$BT$10</f>
        <v>#REF!</v>
      </c>
      <c r="AQ344" s="220" t="e">
        <f>Scores!AS340*calcs!$BT$11</f>
        <v>#REF!</v>
      </c>
      <c r="AR344" s="220" t="e">
        <f>Scores!AT340*calcs!$BT$11</f>
        <v>#REF!</v>
      </c>
      <c r="AS344" s="220" t="e">
        <f>Scores!AU340*calcs!$BT$11</f>
        <v>#REF!</v>
      </c>
      <c r="AT344" s="220" t="e">
        <f>Scores!AV340*calcs!$BT$11</f>
        <v>#REF!</v>
      </c>
      <c r="AU344" s="220" t="e">
        <f>Scores!AW340*calcs!$BT$11</f>
        <v>#REF!</v>
      </c>
      <c r="AV344" s="220" t="e">
        <f>Scores!AX340*calcs!$BT$12</f>
        <v>#REF!</v>
      </c>
      <c r="AW344" s="220" t="e">
        <f>Scores!AY340*calcs!$BT$12</f>
        <v>#REF!</v>
      </c>
      <c r="AX344" s="220" t="e">
        <f>Scores!AZ340*calcs!$BT$12</f>
        <v>#REF!</v>
      </c>
      <c r="AY344" s="220" t="e">
        <f>Scores!BA340*calcs!$BT$12</f>
        <v>#REF!</v>
      </c>
      <c r="AZ344" s="220" t="e">
        <f>Scores!BB340*calcs!$BT$12</f>
        <v>#REF!</v>
      </c>
      <c r="BA344" s="220" t="e">
        <f>Scores!BC340*calcs!$BT$13</f>
        <v>#REF!</v>
      </c>
      <c r="BB344" s="220" t="e">
        <f>Scores!BD340*calcs!$BT$13</f>
        <v>#REF!</v>
      </c>
      <c r="BC344" s="220" t="e">
        <f>Scores!BE340*calcs!$BT$13</f>
        <v>#REF!</v>
      </c>
      <c r="BD344" s="220" t="e">
        <f>Scores!BF340*calcs!$BT$13</f>
        <v>#REF!</v>
      </c>
      <c r="BE344" s="220" t="e">
        <f>Scores!BG340*calcs!$BT$13</f>
        <v>#REF!</v>
      </c>
      <c r="BF344" s="220" t="e">
        <f>Scores!BH340*calcs!$BT$14</f>
        <v>#REF!</v>
      </c>
      <c r="BG344" s="220" t="e">
        <f>Scores!BI340*calcs!$BT$14</f>
        <v>#REF!</v>
      </c>
      <c r="BH344" s="220" t="e">
        <f>Scores!BJ340*calcs!$BT$14</f>
        <v>#REF!</v>
      </c>
      <c r="BI344" s="220" t="e">
        <f>Scores!BK340*calcs!$BT$14</f>
        <v>#REF!</v>
      </c>
      <c r="BJ344" s="220" t="e">
        <f>Scores!BL340*calcs!$BT$14</f>
        <v>#REF!</v>
      </c>
    </row>
    <row r="345" spans="1:62">
      <c r="A345" t="s">
        <v>695</v>
      </c>
      <c r="B345" s="16" t="s">
        <v>696</v>
      </c>
      <c r="C345" s="220" t="e">
        <f>Scores!E341*calcs!$BT$3</f>
        <v>#REF!</v>
      </c>
      <c r="D345" s="220" t="e">
        <f>Scores!F341*calcs!$BT$3</f>
        <v>#REF!</v>
      </c>
      <c r="E345" s="220" t="e">
        <f>Scores!G341*calcs!$BT$3</f>
        <v>#REF!</v>
      </c>
      <c r="F345" s="220" t="e">
        <f>Scores!H341*calcs!$BT$3</f>
        <v>#REF!</v>
      </c>
      <c r="G345" s="220" t="e">
        <f>Scores!I341*calcs!$BT$3</f>
        <v>#REF!</v>
      </c>
      <c r="H345" s="220" t="e">
        <f>Scores!J341*calcs!$BT$4</f>
        <v>#REF!</v>
      </c>
      <c r="I345" s="220" t="e">
        <f>Scores!K341*calcs!$BT$4</f>
        <v>#REF!</v>
      </c>
      <c r="J345" s="220" t="e">
        <f>Scores!L341*calcs!$BT$4</f>
        <v>#REF!</v>
      </c>
      <c r="K345" s="220" t="e">
        <f>Scores!M341*calcs!$BT$4</f>
        <v>#REF!</v>
      </c>
      <c r="L345" s="220" t="e">
        <f>Scores!N341*calcs!$BT$4</f>
        <v>#REF!</v>
      </c>
      <c r="M345" s="220" t="e">
        <f>Scores!O341*calcs!$BT$5</f>
        <v>#REF!</v>
      </c>
      <c r="N345" s="220" t="e">
        <f>Scores!P341*calcs!$BT$5</f>
        <v>#REF!</v>
      </c>
      <c r="O345" s="220" t="e">
        <f>Scores!Q341*calcs!$BT$5</f>
        <v>#REF!</v>
      </c>
      <c r="P345" s="220" t="e">
        <f>Scores!R341*calcs!$BT$5</f>
        <v>#REF!</v>
      </c>
      <c r="Q345" s="220" t="e">
        <f>Scores!S341*calcs!$BT$5</f>
        <v>#REF!</v>
      </c>
      <c r="R345" s="220" t="e">
        <f>Scores!T341*calcs!$BT$6</f>
        <v>#REF!</v>
      </c>
      <c r="S345" s="220" t="e">
        <f>Scores!U341*calcs!$BT$6</f>
        <v>#REF!</v>
      </c>
      <c r="T345" s="220" t="e">
        <f>Scores!V341*calcs!$BT$6</f>
        <v>#REF!</v>
      </c>
      <c r="U345" s="220" t="e">
        <f>Scores!W341*calcs!$BT$6</f>
        <v>#REF!</v>
      </c>
      <c r="V345" s="220" t="e">
        <f>Scores!X341*calcs!$BT$6</f>
        <v>#REF!</v>
      </c>
      <c r="W345" s="220" t="e">
        <f>Scores!Y341*calcs!$BT$7</f>
        <v>#REF!</v>
      </c>
      <c r="X345" s="220" t="e">
        <f>Scores!Z341*calcs!$BT$7</f>
        <v>#REF!</v>
      </c>
      <c r="Y345" s="220" t="e">
        <f>Scores!AA341*calcs!$BT$7</f>
        <v>#REF!</v>
      </c>
      <c r="Z345" s="220" t="e">
        <f>Scores!AB341*calcs!$BT$7</f>
        <v>#REF!</v>
      </c>
      <c r="AA345" s="220" t="e">
        <f>Scores!AC341*calcs!$BT$7</f>
        <v>#REF!</v>
      </c>
      <c r="AB345" s="220" t="e">
        <f>Scores!AD341*calcs!$BT$8</f>
        <v>#REF!</v>
      </c>
      <c r="AC345" s="220" t="e">
        <f>Scores!AE341*calcs!$BT$8</f>
        <v>#REF!</v>
      </c>
      <c r="AD345" s="220" t="e">
        <f>Scores!AF341*calcs!$BT$8</f>
        <v>#REF!</v>
      </c>
      <c r="AE345" s="220" t="e">
        <f>Scores!AG341*calcs!$BT$8</f>
        <v>#REF!</v>
      </c>
      <c r="AF345" s="220" t="e">
        <f>Scores!AH341*calcs!$BT$8</f>
        <v>#REF!</v>
      </c>
      <c r="AG345" s="220" t="e">
        <f>Scores!AI341*calcs!$BT$9</f>
        <v>#REF!</v>
      </c>
      <c r="AH345" s="220" t="e">
        <f>Scores!AJ341*calcs!$BT$9</f>
        <v>#REF!</v>
      </c>
      <c r="AI345" s="220" t="e">
        <f>Scores!AK341*calcs!$BT$9</f>
        <v>#REF!</v>
      </c>
      <c r="AJ345" s="220" t="e">
        <f>Scores!AL341*calcs!$BT$9</f>
        <v>#REF!</v>
      </c>
      <c r="AK345" s="220" t="e">
        <f>Scores!AM341*calcs!$BT$9</f>
        <v>#REF!</v>
      </c>
      <c r="AL345" s="220" t="e">
        <f>Scores!AN341*calcs!$BT$10</f>
        <v>#REF!</v>
      </c>
      <c r="AM345" s="220" t="e">
        <f>Scores!AO341*calcs!$BT$10</f>
        <v>#REF!</v>
      </c>
      <c r="AN345" s="220" t="e">
        <f>Scores!AP341*calcs!$BT$10</f>
        <v>#REF!</v>
      </c>
      <c r="AO345" s="220" t="e">
        <f>Scores!AQ341*calcs!$BT$10</f>
        <v>#REF!</v>
      </c>
      <c r="AP345" s="220" t="e">
        <f>Scores!AR341*calcs!$BT$10</f>
        <v>#REF!</v>
      </c>
      <c r="AQ345" s="220" t="e">
        <f>Scores!AS341*calcs!$BT$11</f>
        <v>#REF!</v>
      </c>
      <c r="AR345" s="220" t="e">
        <f>Scores!AT341*calcs!$BT$11</f>
        <v>#REF!</v>
      </c>
      <c r="AS345" s="220" t="e">
        <f>Scores!AU341*calcs!$BT$11</f>
        <v>#REF!</v>
      </c>
      <c r="AT345" s="220" t="e">
        <f>Scores!AV341*calcs!$BT$11</f>
        <v>#REF!</v>
      </c>
      <c r="AU345" s="220" t="e">
        <f>Scores!AW341*calcs!$BT$11</f>
        <v>#REF!</v>
      </c>
      <c r="AV345" s="220" t="e">
        <f>Scores!AX341*calcs!$BT$12</f>
        <v>#REF!</v>
      </c>
      <c r="AW345" s="220" t="e">
        <f>Scores!AY341*calcs!$BT$12</f>
        <v>#REF!</v>
      </c>
      <c r="AX345" s="220" t="e">
        <f>Scores!AZ341*calcs!$BT$12</f>
        <v>#REF!</v>
      </c>
      <c r="AY345" s="220" t="e">
        <f>Scores!BA341*calcs!$BT$12</f>
        <v>#REF!</v>
      </c>
      <c r="AZ345" s="220" t="e">
        <f>Scores!BB341*calcs!$BT$12</f>
        <v>#REF!</v>
      </c>
      <c r="BA345" s="220" t="e">
        <f>Scores!BC341*calcs!$BT$13</f>
        <v>#REF!</v>
      </c>
      <c r="BB345" s="220" t="e">
        <f>Scores!BD341*calcs!$BT$13</f>
        <v>#REF!</v>
      </c>
      <c r="BC345" s="220" t="e">
        <f>Scores!BE341*calcs!$BT$13</f>
        <v>#REF!</v>
      </c>
      <c r="BD345" s="220" t="e">
        <f>Scores!BF341*calcs!$BT$13</f>
        <v>#REF!</v>
      </c>
      <c r="BE345" s="220" t="e">
        <f>Scores!BG341*calcs!$BT$13</f>
        <v>#REF!</v>
      </c>
      <c r="BF345" s="220" t="e">
        <f>Scores!BH341*calcs!$BT$14</f>
        <v>#REF!</v>
      </c>
      <c r="BG345" s="220" t="e">
        <f>Scores!BI341*calcs!$BT$14</f>
        <v>#REF!</v>
      </c>
      <c r="BH345" s="220" t="e">
        <f>Scores!BJ341*calcs!$BT$14</f>
        <v>#REF!</v>
      </c>
      <c r="BI345" s="220" t="e">
        <f>Scores!BK341*calcs!$BT$14</f>
        <v>#REF!</v>
      </c>
      <c r="BJ345" s="220" t="e">
        <f>Scores!BL341*calcs!$BT$14</f>
        <v>#REF!</v>
      </c>
    </row>
    <row r="346" spans="1:62">
      <c r="A346" t="s">
        <v>697</v>
      </c>
      <c r="B346" s="16" t="s">
        <v>698</v>
      </c>
      <c r="C346" s="220" t="e">
        <f>Scores!E342*calcs!$BT$3</f>
        <v>#REF!</v>
      </c>
      <c r="D346" s="220" t="e">
        <f>Scores!F342*calcs!$BT$3</f>
        <v>#REF!</v>
      </c>
      <c r="E346" s="220" t="e">
        <f>Scores!G342*calcs!$BT$3</f>
        <v>#REF!</v>
      </c>
      <c r="F346" s="220" t="e">
        <f>Scores!H342*calcs!$BT$3</f>
        <v>#REF!</v>
      </c>
      <c r="G346" s="220" t="e">
        <f>Scores!I342*calcs!$BT$3</f>
        <v>#REF!</v>
      </c>
      <c r="H346" s="220" t="e">
        <f>Scores!J342*calcs!$BT$4</f>
        <v>#REF!</v>
      </c>
      <c r="I346" s="220" t="e">
        <f>Scores!K342*calcs!$BT$4</f>
        <v>#REF!</v>
      </c>
      <c r="J346" s="220" t="e">
        <f>Scores!L342*calcs!$BT$4</f>
        <v>#REF!</v>
      </c>
      <c r="K346" s="220" t="e">
        <f>Scores!M342*calcs!$BT$4</f>
        <v>#REF!</v>
      </c>
      <c r="L346" s="220" t="e">
        <f>Scores!N342*calcs!$BT$4</f>
        <v>#REF!</v>
      </c>
      <c r="M346" s="220" t="e">
        <f>Scores!O342*calcs!$BT$5</f>
        <v>#REF!</v>
      </c>
      <c r="N346" s="220" t="e">
        <f>Scores!P342*calcs!$BT$5</f>
        <v>#REF!</v>
      </c>
      <c r="O346" s="220" t="e">
        <f>Scores!Q342*calcs!$BT$5</f>
        <v>#REF!</v>
      </c>
      <c r="P346" s="220" t="e">
        <f>Scores!R342*calcs!$BT$5</f>
        <v>#REF!</v>
      </c>
      <c r="Q346" s="220" t="e">
        <f>Scores!S342*calcs!$BT$5</f>
        <v>#REF!</v>
      </c>
      <c r="R346" s="220" t="e">
        <f>Scores!T342*calcs!$BT$6</f>
        <v>#REF!</v>
      </c>
      <c r="S346" s="220" t="e">
        <f>Scores!U342*calcs!$BT$6</f>
        <v>#REF!</v>
      </c>
      <c r="T346" s="220" t="e">
        <f>Scores!V342*calcs!$BT$6</f>
        <v>#REF!</v>
      </c>
      <c r="U346" s="220" t="e">
        <f>Scores!W342*calcs!$BT$6</f>
        <v>#REF!</v>
      </c>
      <c r="V346" s="220" t="e">
        <f>Scores!X342*calcs!$BT$6</f>
        <v>#REF!</v>
      </c>
      <c r="W346" s="220" t="e">
        <f>Scores!Y342*calcs!$BT$7</f>
        <v>#REF!</v>
      </c>
      <c r="X346" s="220" t="e">
        <f>Scores!Z342*calcs!$BT$7</f>
        <v>#REF!</v>
      </c>
      <c r="Y346" s="220" t="e">
        <f>Scores!AA342*calcs!$BT$7</f>
        <v>#REF!</v>
      </c>
      <c r="Z346" s="220" t="e">
        <f>Scores!AB342*calcs!$BT$7</f>
        <v>#REF!</v>
      </c>
      <c r="AA346" s="220" t="e">
        <f>Scores!AC342*calcs!$BT$7</f>
        <v>#REF!</v>
      </c>
      <c r="AB346" s="220" t="e">
        <f>Scores!AD342*calcs!$BT$8</f>
        <v>#REF!</v>
      </c>
      <c r="AC346" s="220" t="e">
        <f>Scores!AE342*calcs!$BT$8</f>
        <v>#REF!</v>
      </c>
      <c r="AD346" s="220" t="e">
        <f>Scores!AF342*calcs!$BT$8</f>
        <v>#REF!</v>
      </c>
      <c r="AE346" s="220" t="e">
        <f>Scores!AG342*calcs!$BT$8</f>
        <v>#REF!</v>
      </c>
      <c r="AF346" s="220" t="e">
        <f>Scores!AH342*calcs!$BT$8</f>
        <v>#REF!</v>
      </c>
      <c r="AG346" s="220" t="e">
        <f>Scores!AI342*calcs!$BT$9</f>
        <v>#REF!</v>
      </c>
      <c r="AH346" s="220" t="e">
        <f>Scores!AJ342*calcs!$BT$9</f>
        <v>#REF!</v>
      </c>
      <c r="AI346" s="220" t="e">
        <f>Scores!AK342*calcs!$BT$9</f>
        <v>#REF!</v>
      </c>
      <c r="AJ346" s="220" t="e">
        <f>Scores!AL342*calcs!$BT$9</f>
        <v>#REF!</v>
      </c>
      <c r="AK346" s="220" t="e">
        <f>Scores!AM342*calcs!$BT$9</f>
        <v>#REF!</v>
      </c>
      <c r="AL346" s="220" t="e">
        <f>Scores!AN342*calcs!$BT$10</f>
        <v>#REF!</v>
      </c>
      <c r="AM346" s="220" t="e">
        <f>Scores!AO342*calcs!$BT$10</f>
        <v>#REF!</v>
      </c>
      <c r="AN346" s="220" t="e">
        <f>Scores!AP342*calcs!$BT$10</f>
        <v>#REF!</v>
      </c>
      <c r="AO346" s="220" t="e">
        <f>Scores!AQ342*calcs!$BT$10</f>
        <v>#REF!</v>
      </c>
      <c r="AP346" s="220" t="e">
        <f>Scores!AR342*calcs!$BT$10</f>
        <v>#REF!</v>
      </c>
      <c r="AQ346" s="220" t="e">
        <f>Scores!AS342*calcs!$BT$11</f>
        <v>#REF!</v>
      </c>
      <c r="AR346" s="220" t="e">
        <f>Scores!AT342*calcs!$BT$11</f>
        <v>#REF!</v>
      </c>
      <c r="AS346" s="220" t="e">
        <f>Scores!AU342*calcs!$BT$11</f>
        <v>#REF!</v>
      </c>
      <c r="AT346" s="220" t="e">
        <f>Scores!AV342*calcs!$BT$11</f>
        <v>#REF!</v>
      </c>
      <c r="AU346" s="220" t="e">
        <f>Scores!AW342*calcs!$BT$11</f>
        <v>#REF!</v>
      </c>
      <c r="AV346" s="220" t="e">
        <f>Scores!AX342*calcs!$BT$12</f>
        <v>#REF!</v>
      </c>
      <c r="AW346" s="220" t="e">
        <f>Scores!AY342*calcs!$BT$12</f>
        <v>#REF!</v>
      </c>
      <c r="AX346" s="220" t="e">
        <f>Scores!AZ342*calcs!$BT$12</f>
        <v>#REF!</v>
      </c>
      <c r="AY346" s="220" t="e">
        <f>Scores!BA342*calcs!$BT$12</f>
        <v>#REF!</v>
      </c>
      <c r="AZ346" s="220" t="e">
        <f>Scores!BB342*calcs!$BT$12</f>
        <v>#REF!</v>
      </c>
      <c r="BA346" s="220" t="e">
        <f>Scores!BC342*calcs!$BT$13</f>
        <v>#REF!</v>
      </c>
      <c r="BB346" s="220" t="e">
        <f>Scores!BD342*calcs!$BT$13</f>
        <v>#REF!</v>
      </c>
      <c r="BC346" s="220" t="e">
        <f>Scores!BE342*calcs!$BT$13</f>
        <v>#REF!</v>
      </c>
      <c r="BD346" s="220" t="e">
        <f>Scores!BF342*calcs!$BT$13</f>
        <v>#REF!</v>
      </c>
      <c r="BE346" s="220" t="e">
        <f>Scores!BG342*calcs!$BT$13</f>
        <v>#REF!</v>
      </c>
      <c r="BF346" s="220" t="e">
        <f>Scores!BH342*calcs!$BT$14</f>
        <v>#REF!</v>
      </c>
      <c r="BG346" s="220" t="e">
        <f>Scores!BI342*calcs!$BT$14</f>
        <v>#REF!</v>
      </c>
      <c r="BH346" s="220" t="e">
        <f>Scores!BJ342*calcs!$BT$14</f>
        <v>#REF!</v>
      </c>
      <c r="BI346" s="220" t="e">
        <f>Scores!BK342*calcs!$BT$14</f>
        <v>#REF!</v>
      </c>
      <c r="BJ346" s="220" t="e">
        <f>Scores!BL342*calcs!$BT$14</f>
        <v>#REF!</v>
      </c>
    </row>
    <row r="347" spans="1:62">
      <c r="A347" t="s">
        <v>699</v>
      </c>
      <c r="B347" s="16" t="s">
        <v>700</v>
      </c>
      <c r="C347" s="220" t="e">
        <f>Scores!E343*calcs!$BT$3</f>
        <v>#REF!</v>
      </c>
      <c r="D347" s="220" t="e">
        <f>Scores!F343*calcs!$BT$3</f>
        <v>#REF!</v>
      </c>
      <c r="E347" s="220" t="e">
        <f>Scores!G343*calcs!$BT$3</f>
        <v>#REF!</v>
      </c>
      <c r="F347" s="220" t="e">
        <f>Scores!H343*calcs!$BT$3</f>
        <v>#REF!</v>
      </c>
      <c r="G347" s="220" t="e">
        <f>Scores!I343*calcs!$BT$3</f>
        <v>#REF!</v>
      </c>
      <c r="H347" s="220" t="e">
        <f>Scores!J343*calcs!$BT$4</f>
        <v>#REF!</v>
      </c>
      <c r="I347" s="220" t="e">
        <f>Scores!K343*calcs!$BT$4</f>
        <v>#REF!</v>
      </c>
      <c r="J347" s="220" t="e">
        <f>Scores!L343*calcs!$BT$4</f>
        <v>#REF!</v>
      </c>
      <c r="K347" s="220" t="e">
        <f>Scores!M343*calcs!$BT$4</f>
        <v>#REF!</v>
      </c>
      <c r="L347" s="220" t="e">
        <f>Scores!N343*calcs!$BT$4</f>
        <v>#REF!</v>
      </c>
      <c r="M347" s="220" t="e">
        <f>Scores!O343*calcs!$BT$5</f>
        <v>#REF!</v>
      </c>
      <c r="N347" s="220" t="e">
        <f>Scores!P343*calcs!$BT$5</f>
        <v>#REF!</v>
      </c>
      <c r="O347" s="220" t="e">
        <f>Scores!Q343*calcs!$BT$5</f>
        <v>#REF!</v>
      </c>
      <c r="P347" s="220" t="e">
        <f>Scores!R343*calcs!$BT$5</f>
        <v>#REF!</v>
      </c>
      <c r="Q347" s="220" t="e">
        <f>Scores!S343*calcs!$BT$5</f>
        <v>#REF!</v>
      </c>
      <c r="R347" s="220" t="e">
        <f>Scores!T343*calcs!$BT$6</f>
        <v>#REF!</v>
      </c>
      <c r="S347" s="220" t="e">
        <f>Scores!U343*calcs!$BT$6</f>
        <v>#REF!</v>
      </c>
      <c r="T347" s="220" t="e">
        <f>Scores!V343*calcs!$BT$6</f>
        <v>#REF!</v>
      </c>
      <c r="U347" s="220" t="e">
        <f>Scores!W343*calcs!$BT$6</f>
        <v>#REF!</v>
      </c>
      <c r="V347" s="220" t="e">
        <f>Scores!X343*calcs!$BT$6</f>
        <v>#REF!</v>
      </c>
      <c r="W347" s="220" t="e">
        <f>Scores!Y343*calcs!$BT$7</f>
        <v>#REF!</v>
      </c>
      <c r="X347" s="220" t="e">
        <f>Scores!Z343*calcs!$BT$7</f>
        <v>#REF!</v>
      </c>
      <c r="Y347" s="220" t="e">
        <f>Scores!AA343*calcs!$BT$7</f>
        <v>#REF!</v>
      </c>
      <c r="Z347" s="220" t="e">
        <f>Scores!AB343*calcs!$BT$7</f>
        <v>#REF!</v>
      </c>
      <c r="AA347" s="220" t="e">
        <f>Scores!AC343*calcs!$BT$7</f>
        <v>#REF!</v>
      </c>
      <c r="AB347" s="220" t="e">
        <f>Scores!AD343*calcs!$BT$8</f>
        <v>#REF!</v>
      </c>
      <c r="AC347" s="220" t="e">
        <f>Scores!AE343*calcs!$BT$8</f>
        <v>#REF!</v>
      </c>
      <c r="AD347" s="220" t="e">
        <f>Scores!AF343*calcs!$BT$8</f>
        <v>#REF!</v>
      </c>
      <c r="AE347" s="220" t="e">
        <f>Scores!AG343*calcs!$BT$8</f>
        <v>#REF!</v>
      </c>
      <c r="AF347" s="220" t="e">
        <f>Scores!AH343*calcs!$BT$8</f>
        <v>#REF!</v>
      </c>
      <c r="AG347" s="220" t="e">
        <f>Scores!AI343*calcs!$BT$9</f>
        <v>#REF!</v>
      </c>
      <c r="AH347" s="220" t="e">
        <f>Scores!AJ343*calcs!$BT$9</f>
        <v>#REF!</v>
      </c>
      <c r="AI347" s="220" t="e">
        <f>Scores!AK343*calcs!$BT$9</f>
        <v>#REF!</v>
      </c>
      <c r="AJ347" s="220" t="e">
        <f>Scores!AL343*calcs!$BT$9</f>
        <v>#REF!</v>
      </c>
      <c r="AK347" s="220" t="e">
        <f>Scores!AM343*calcs!$BT$9</f>
        <v>#REF!</v>
      </c>
      <c r="AL347" s="220" t="e">
        <f>Scores!AN343*calcs!$BT$10</f>
        <v>#REF!</v>
      </c>
      <c r="AM347" s="220" t="e">
        <f>Scores!AO343*calcs!$BT$10</f>
        <v>#REF!</v>
      </c>
      <c r="AN347" s="220" t="e">
        <f>Scores!AP343*calcs!$BT$10</f>
        <v>#REF!</v>
      </c>
      <c r="AO347" s="220" t="e">
        <f>Scores!AQ343*calcs!$BT$10</f>
        <v>#REF!</v>
      </c>
      <c r="AP347" s="220" t="e">
        <f>Scores!AR343*calcs!$BT$10</f>
        <v>#REF!</v>
      </c>
      <c r="AQ347" s="220" t="e">
        <f>Scores!AS343*calcs!$BT$11</f>
        <v>#REF!</v>
      </c>
      <c r="AR347" s="220" t="e">
        <f>Scores!AT343*calcs!$BT$11</f>
        <v>#REF!</v>
      </c>
      <c r="AS347" s="220" t="e">
        <f>Scores!AU343*calcs!$BT$11</f>
        <v>#REF!</v>
      </c>
      <c r="AT347" s="220" t="e">
        <f>Scores!AV343*calcs!$BT$11</f>
        <v>#REF!</v>
      </c>
      <c r="AU347" s="220" t="e">
        <f>Scores!AW343*calcs!$BT$11</f>
        <v>#REF!</v>
      </c>
      <c r="AV347" s="220" t="e">
        <f>Scores!AX343*calcs!$BT$12</f>
        <v>#REF!</v>
      </c>
      <c r="AW347" s="220" t="e">
        <f>Scores!AY343*calcs!$BT$12</f>
        <v>#REF!</v>
      </c>
      <c r="AX347" s="220" t="e">
        <f>Scores!AZ343*calcs!$BT$12</f>
        <v>#REF!</v>
      </c>
      <c r="AY347" s="220" t="e">
        <f>Scores!BA343*calcs!$BT$12</f>
        <v>#REF!</v>
      </c>
      <c r="AZ347" s="220" t="e">
        <f>Scores!BB343*calcs!$BT$12</f>
        <v>#REF!</v>
      </c>
      <c r="BA347" s="220" t="e">
        <f>Scores!BC343*calcs!$BT$13</f>
        <v>#REF!</v>
      </c>
      <c r="BB347" s="220" t="e">
        <f>Scores!BD343*calcs!$BT$13</f>
        <v>#REF!</v>
      </c>
      <c r="BC347" s="220" t="e">
        <f>Scores!BE343*calcs!$BT$13</f>
        <v>#REF!</v>
      </c>
      <c r="BD347" s="220" t="e">
        <f>Scores!BF343*calcs!$BT$13</f>
        <v>#REF!</v>
      </c>
      <c r="BE347" s="220" t="e">
        <f>Scores!BG343*calcs!$BT$13</f>
        <v>#REF!</v>
      </c>
      <c r="BF347" s="220" t="e">
        <f>Scores!BH343*calcs!$BT$14</f>
        <v>#REF!</v>
      </c>
      <c r="BG347" s="220" t="e">
        <f>Scores!BI343*calcs!$BT$14</f>
        <v>#REF!</v>
      </c>
      <c r="BH347" s="220" t="e">
        <f>Scores!BJ343*calcs!$BT$14</f>
        <v>#REF!</v>
      </c>
      <c r="BI347" s="220" t="e">
        <f>Scores!BK343*calcs!$BT$14</f>
        <v>#REF!</v>
      </c>
      <c r="BJ347" s="220" t="e">
        <f>Scores!BL343*calcs!$BT$14</f>
        <v>#REF!</v>
      </c>
    </row>
    <row r="348" spans="1:62">
      <c r="A348" t="s">
        <v>701</v>
      </c>
      <c r="B348" s="16" t="s">
        <v>702</v>
      </c>
      <c r="C348" s="220" t="e">
        <f>Scores!E344*calcs!$BT$3</f>
        <v>#REF!</v>
      </c>
      <c r="D348" s="220" t="e">
        <f>Scores!F344*calcs!$BT$3</f>
        <v>#REF!</v>
      </c>
      <c r="E348" s="220" t="e">
        <f>Scores!G344*calcs!$BT$3</f>
        <v>#REF!</v>
      </c>
      <c r="F348" s="220" t="e">
        <f>Scores!H344*calcs!$BT$3</f>
        <v>#REF!</v>
      </c>
      <c r="G348" s="220" t="e">
        <f>Scores!I344*calcs!$BT$3</f>
        <v>#REF!</v>
      </c>
      <c r="H348" s="220" t="e">
        <f>Scores!J344*calcs!$BT$4</f>
        <v>#REF!</v>
      </c>
      <c r="I348" s="220" t="e">
        <f>Scores!K344*calcs!$BT$4</f>
        <v>#REF!</v>
      </c>
      <c r="J348" s="220" t="e">
        <f>Scores!L344*calcs!$BT$4</f>
        <v>#REF!</v>
      </c>
      <c r="K348" s="220" t="e">
        <f>Scores!M344*calcs!$BT$4</f>
        <v>#REF!</v>
      </c>
      <c r="L348" s="220" t="e">
        <f>Scores!N344*calcs!$BT$4</f>
        <v>#REF!</v>
      </c>
      <c r="M348" s="220" t="e">
        <f>Scores!O344*calcs!$BT$5</f>
        <v>#REF!</v>
      </c>
      <c r="N348" s="220" t="e">
        <f>Scores!P344*calcs!$BT$5</f>
        <v>#REF!</v>
      </c>
      <c r="O348" s="220" t="e">
        <f>Scores!Q344*calcs!$BT$5</f>
        <v>#REF!</v>
      </c>
      <c r="P348" s="220" t="e">
        <f>Scores!R344*calcs!$BT$5</f>
        <v>#REF!</v>
      </c>
      <c r="Q348" s="220" t="e">
        <f>Scores!S344*calcs!$BT$5</f>
        <v>#REF!</v>
      </c>
      <c r="R348" s="220" t="e">
        <f>Scores!T344*calcs!$BT$6</f>
        <v>#REF!</v>
      </c>
      <c r="S348" s="220" t="e">
        <f>Scores!U344*calcs!$BT$6</f>
        <v>#REF!</v>
      </c>
      <c r="T348" s="220" t="e">
        <f>Scores!V344*calcs!$BT$6</f>
        <v>#REF!</v>
      </c>
      <c r="U348" s="220" t="e">
        <f>Scores!W344*calcs!$BT$6</f>
        <v>#REF!</v>
      </c>
      <c r="V348" s="220" t="e">
        <f>Scores!X344*calcs!$BT$6</f>
        <v>#REF!</v>
      </c>
      <c r="W348" s="220" t="e">
        <f>Scores!Y344*calcs!$BT$7</f>
        <v>#REF!</v>
      </c>
      <c r="X348" s="220" t="e">
        <f>Scores!Z344*calcs!$BT$7</f>
        <v>#REF!</v>
      </c>
      <c r="Y348" s="220" t="e">
        <f>Scores!AA344*calcs!$BT$7</f>
        <v>#REF!</v>
      </c>
      <c r="Z348" s="220" t="e">
        <f>Scores!AB344*calcs!$BT$7</f>
        <v>#REF!</v>
      </c>
      <c r="AA348" s="220" t="e">
        <f>Scores!AC344*calcs!$BT$7</f>
        <v>#REF!</v>
      </c>
      <c r="AB348" s="220" t="e">
        <f>Scores!AD344*calcs!$BT$8</f>
        <v>#REF!</v>
      </c>
      <c r="AC348" s="220" t="e">
        <f>Scores!AE344*calcs!$BT$8</f>
        <v>#REF!</v>
      </c>
      <c r="AD348" s="220" t="e">
        <f>Scores!AF344*calcs!$BT$8</f>
        <v>#REF!</v>
      </c>
      <c r="AE348" s="220" t="e">
        <f>Scores!AG344*calcs!$BT$8</f>
        <v>#REF!</v>
      </c>
      <c r="AF348" s="220" t="e">
        <f>Scores!AH344*calcs!$BT$8</f>
        <v>#REF!</v>
      </c>
      <c r="AG348" s="220" t="e">
        <f>Scores!AI344*calcs!$BT$9</f>
        <v>#REF!</v>
      </c>
      <c r="AH348" s="220" t="e">
        <f>Scores!AJ344*calcs!$BT$9</f>
        <v>#REF!</v>
      </c>
      <c r="AI348" s="220" t="e">
        <f>Scores!AK344*calcs!$BT$9</f>
        <v>#REF!</v>
      </c>
      <c r="AJ348" s="220" t="e">
        <f>Scores!AL344*calcs!$BT$9</f>
        <v>#REF!</v>
      </c>
      <c r="AK348" s="220" t="e">
        <f>Scores!AM344*calcs!$BT$9</f>
        <v>#REF!</v>
      </c>
      <c r="AL348" s="220" t="e">
        <f>Scores!AN344*calcs!$BT$10</f>
        <v>#REF!</v>
      </c>
      <c r="AM348" s="220" t="e">
        <f>Scores!AO344*calcs!$BT$10</f>
        <v>#REF!</v>
      </c>
      <c r="AN348" s="220" t="e">
        <f>Scores!AP344*calcs!$BT$10</f>
        <v>#REF!</v>
      </c>
      <c r="AO348" s="220" t="e">
        <f>Scores!AQ344*calcs!$BT$10</f>
        <v>#REF!</v>
      </c>
      <c r="AP348" s="220" t="e">
        <f>Scores!AR344*calcs!$BT$10</f>
        <v>#REF!</v>
      </c>
      <c r="AQ348" s="220" t="e">
        <f>Scores!AS344*calcs!$BT$11</f>
        <v>#REF!</v>
      </c>
      <c r="AR348" s="220" t="e">
        <f>Scores!AT344*calcs!$BT$11</f>
        <v>#REF!</v>
      </c>
      <c r="AS348" s="220" t="e">
        <f>Scores!AU344*calcs!$BT$11</f>
        <v>#REF!</v>
      </c>
      <c r="AT348" s="220" t="e">
        <f>Scores!AV344*calcs!$BT$11</f>
        <v>#REF!</v>
      </c>
      <c r="AU348" s="220" t="e">
        <f>Scores!AW344*calcs!$BT$11</f>
        <v>#REF!</v>
      </c>
      <c r="AV348" s="220" t="e">
        <f>Scores!AX344*calcs!$BT$12</f>
        <v>#REF!</v>
      </c>
      <c r="AW348" s="220" t="e">
        <f>Scores!AY344*calcs!$BT$12</f>
        <v>#REF!</v>
      </c>
      <c r="AX348" s="220" t="e">
        <f>Scores!AZ344*calcs!$BT$12</f>
        <v>#REF!</v>
      </c>
      <c r="AY348" s="220" t="e">
        <f>Scores!BA344*calcs!$BT$12</f>
        <v>#REF!</v>
      </c>
      <c r="AZ348" s="220" t="e">
        <f>Scores!BB344*calcs!$BT$12</f>
        <v>#REF!</v>
      </c>
      <c r="BA348" s="220" t="e">
        <f>Scores!BC344*calcs!$BT$13</f>
        <v>#REF!</v>
      </c>
      <c r="BB348" s="220" t="e">
        <f>Scores!BD344*calcs!$BT$13</f>
        <v>#REF!</v>
      </c>
      <c r="BC348" s="220" t="e">
        <f>Scores!BE344*calcs!$BT$13</f>
        <v>#REF!</v>
      </c>
      <c r="BD348" s="220" t="e">
        <f>Scores!BF344*calcs!$BT$13</f>
        <v>#REF!</v>
      </c>
      <c r="BE348" s="220" t="e">
        <f>Scores!BG344*calcs!$BT$13</f>
        <v>#REF!</v>
      </c>
      <c r="BF348" s="220" t="e">
        <f>Scores!BH344*calcs!$BT$14</f>
        <v>#REF!</v>
      </c>
      <c r="BG348" s="220" t="e">
        <f>Scores!BI344*calcs!$BT$14</f>
        <v>#REF!</v>
      </c>
      <c r="BH348" s="220" t="e">
        <f>Scores!BJ344*calcs!$BT$14</f>
        <v>#REF!</v>
      </c>
      <c r="BI348" s="220" t="e">
        <f>Scores!BK344*calcs!$BT$14</f>
        <v>#REF!</v>
      </c>
      <c r="BJ348" s="220" t="e">
        <f>Scores!BL344*calcs!$BT$14</f>
        <v>#REF!</v>
      </c>
    </row>
    <row r="349" spans="1:62">
      <c r="A349" t="s">
        <v>703</v>
      </c>
      <c r="B349" s="16" t="s">
        <v>704</v>
      </c>
      <c r="C349" s="220" t="e">
        <f>Scores!E345*calcs!$BT$3</f>
        <v>#REF!</v>
      </c>
      <c r="D349" s="220" t="e">
        <f>Scores!F345*calcs!$BT$3</f>
        <v>#REF!</v>
      </c>
      <c r="E349" s="220" t="e">
        <f>Scores!G345*calcs!$BT$3</f>
        <v>#REF!</v>
      </c>
      <c r="F349" s="220" t="e">
        <f>Scores!H345*calcs!$BT$3</f>
        <v>#REF!</v>
      </c>
      <c r="G349" s="220" t="e">
        <f>Scores!I345*calcs!$BT$3</f>
        <v>#REF!</v>
      </c>
      <c r="H349" s="220" t="e">
        <f>Scores!J345*calcs!$BT$4</f>
        <v>#REF!</v>
      </c>
      <c r="I349" s="220" t="e">
        <f>Scores!K345*calcs!$BT$4</f>
        <v>#REF!</v>
      </c>
      <c r="J349" s="220" t="e">
        <f>Scores!L345*calcs!$BT$4</f>
        <v>#REF!</v>
      </c>
      <c r="K349" s="220" t="e">
        <f>Scores!M345*calcs!$BT$4</f>
        <v>#REF!</v>
      </c>
      <c r="L349" s="220" t="e">
        <f>Scores!N345*calcs!$BT$4</f>
        <v>#REF!</v>
      </c>
      <c r="M349" s="220" t="e">
        <f>Scores!O345*calcs!$BT$5</f>
        <v>#REF!</v>
      </c>
      <c r="N349" s="220" t="e">
        <f>Scores!P345*calcs!$BT$5</f>
        <v>#REF!</v>
      </c>
      <c r="O349" s="220" t="e">
        <f>Scores!Q345*calcs!$BT$5</f>
        <v>#REF!</v>
      </c>
      <c r="P349" s="220" t="e">
        <f>Scores!R345*calcs!$BT$5</f>
        <v>#REF!</v>
      </c>
      <c r="Q349" s="220" t="e">
        <f>Scores!S345*calcs!$BT$5</f>
        <v>#REF!</v>
      </c>
      <c r="R349" s="220" t="e">
        <f>Scores!T345*calcs!$BT$6</f>
        <v>#REF!</v>
      </c>
      <c r="S349" s="220" t="e">
        <f>Scores!U345*calcs!$BT$6</f>
        <v>#REF!</v>
      </c>
      <c r="T349" s="220" t="e">
        <f>Scores!V345*calcs!$BT$6</f>
        <v>#REF!</v>
      </c>
      <c r="U349" s="220" t="e">
        <f>Scores!W345*calcs!$BT$6</f>
        <v>#REF!</v>
      </c>
      <c r="V349" s="220" t="e">
        <f>Scores!X345*calcs!$BT$6</f>
        <v>#REF!</v>
      </c>
      <c r="W349" s="220" t="e">
        <f>Scores!Y345*calcs!$BT$7</f>
        <v>#REF!</v>
      </c>
      <c r="X349" s="220" t="e">
        <f>Scores!Z345*calcs!$BT$7</f>
        <v>#REF!</v>
      </c>
      <c r="Y349" s="220" t="e">
        <f>Scores!AA345*calcs!$BT$7</f>
        <v>#REF!</v>
      </c>
      <c r="Z349" s="220" t="e">
        <f>Scores!AB345*calcs!$BT$7</f>
        <v>#REF!</v>
      </c>
      <c r="AA349" s="220" t="e">
        <f>Scores!AC345*calcs!$BT$7</f>
        <v>#REF!</v>
      </c>
      <c r="AB349" s="220" t="e">
        <f>Scores!AD345*calcs!$BT$8</f>
        <v>#REF!</v>
      </c>
      <c r="AC349" s="220" t="e">
        <f>Scores!AE345*calcs!$BT$8</f>
        <v>#REF!</v>
      </c>
      <c r="AD349" s="220" t="e">
        <f>Scores!AF345*calcs!$BT$8</f>
        <v>#REF!</v>
      </c>
      <c r="AE349" s="220" t="e">
        <f>Scores!AG345*calcs!$BT$8</f>
        <v>#REF!</v>
      </c>
      <c r="AF349" s="220" t="e">
        <f>Scores!AH345*calcs!$BT$8</f>
        <v>#REF!</v>
      </c>
      <c r="AG349" s="220" t="e">
        <f>Scores!AI345*calcs!$BT$9</f>
        <v>#REF!</v>
      </c>
      <c r="AH349" s="220" t="e">
        <f>Scores!AJ345*calcs!$BT$9</f>
        <v>#REF!</v>
      </c>
      <c r="AI349" s="220" t="e">
        <f>Scores!AK345*calcs!$BT$9</f>
        <v>#REF!</v>
      </c>
      <c r="AJ349" s="220" t="e">
        <f>Scores!AL345*calcs!$BT$9</f>
        <v>#REF!</v>
      </c>
      <c r="AK349" s="220" t="e">
        <f>Scores!AM345*calcs!$BT$9</f>
        <v>#REF!</v>
      </c>
      <c r="AL349" s="220" t="e">
        <f>Scores!AN345*calcs!$BT$10</f>
        <v>#REF!</v>
      </c>
      <c r="AM349" s="220" t="e">
        <f>Scores!AO345*calcs!$BT$10</f>
        <v>#REF!</v>
      </c>
      <c r="AN349" s="220" t="e">
        <f>Scores!AP345*calcs!$BT$10</f>
        <v>#REF!</v>
      </c>
      <c r="AO349" s="220" t="e">
        <f>Scores!AQ345*calcs!$BT$10</f>
        <v>#REF!</v>
      </c>
      <c r="AP349" s="220" t="e">
        <f>Scores!AR345*calcs!$BT$10</f>
        <v>#REF!</v>
      </c>
      <c r="AQ349" s="220" t="e">
        <f>Scores!AS345*calcs!$BT$11</f>
        <v>#REF!</v>
      </c>
      <c r="AR349" s="220" t="e">
        <f>Scores!AT345*calcs!$BT$11</f>
        <v>#REF!</v>
      </c>
      <c r="AS349" s="220" t="e">
        <f>Scores!AU345*calcs!$BT$11</f>
        <v>#REF!</v>
      </c>
      <c r="AT349" s="220" t="e">
        <f>Scores!AV345*calcs!$BT$11</f>
        <v>#REF!</v>
      </c>
      <c r="AU349" s="220" t="e">
        <f>Scores!AW345*calcs!$BT$11</f>
        <v>#REF!</v>
      </c>
      <c r="AV349" s="220" t="e">
        <f>Scores!AX345*calcs!$BT$12</f>
        <v>#REF!</v>
      </c>
      <c r="AW349" s="220" t="e">
        <f>Scores!AY345*calcs!$BT$12</f>
        <v>#REF!</v>
      </c>
      <c r="AX349" s="220" t="e">
        <f>Scores!AZ345*calcs!$BT$12</f>
        <v>#REF!</v>
      </c>
      <c r="AY349" s="220" t="e">
        <f>Scores!BA345*calcs!$BT$12</f>
        <v>#REF!</v>
      </c>
      <c r="AZ349" s="220" t="e">
        <f>Scores!BB345*calcs!$BT$12</f>
        <v>#REF!</v>
      </c>
      <c r="BA349" s="220" t="e">
        <f>Scores!BC345*calcs!$BT$13</f>
        <v>#REF!</v>
      </c>
      <c r="BB349" s="220" t="e">
        <f>Scores!BD345*calcs!$BT$13</f>
        <v>#REF!</v>
      </c>
      <c r="BC349" s="220" t="e">
        <f>Scores!BE345*calcs!$BT$13</f>
        <v>#REF!</v>
      </c>
      <c r="BD349" s="220" t="e">
        <f>Scores!BF345*calcs!$BT$13</f>
        <v>#REF!</v>
      </c>
      <c r="BE349" s="220" t="e">
        <f>Scores!BG345*calcs!$BT$13</f>
        <v>#REF!</v>
      </c>
      <c r="BF349" s="220" t="e">
        <f>Scores!BH345*calcs!$BT$14</f>
        <v>#REF!</v>
      </c>
      <c r="BG349" s="220" t="e">
        <f>Scores!BI345*calcs!$BT$14</f>
        <v>#REF!</v>
      </c>
      <c r="BH349" s="220" t="e">
        <f>Scores!BJ345*calcs!$BT$14</f>
        <v>#REF!</v>
      </c>
      <c r="BI349" s="220" t="e">
        <f>Scores!BK345*calcs!$BT$14</f>
        <v>#REF!</v>
      </c>
      <c r="BJ349" s="220" t="e">
        <f>Scores!BL345*calcs!$BT$14</f>
        <v>#REF!</v>
      </c>
    </row>
    <row r="350" spans="1:62">
      <c r="A350" t="s">
        <v>705</v>
      </c>
      <c r="B350" s="16" t="s">
        <v>706</v>
      </c>
      <c r="C350" s="220" t="e">
        <f>Scores!E346*calcs!$BT$3</f>
        <v>#REF!</v>
      </c>
      <c r="D350" s="220" t="e">
        <f>Scores!F346*calcs!$BT$3</f>
        <v>#REF!</v>
      </c>
      <c r="E350" s="220" t="e">
        <f>Scores!G346*calcs!$BT$3</f>
        <v>#REF!</v>
      </c>
      <c r="F350" s="220" t="e">
        <f>Scores!H346*calcs!$BT$3</f>
        <v>#REF!</v>
      </c>
      <c r="G350" s="220" t="e">
        <f>Scores!I346*calcs!$BT$3</f>
        <v>#REF!</v>
      </c>
      <c r="H350" s="220" t="e">
        <f>Scores!J346*calcs!$BT$4</f>
        <v>#REF!</v>
      </c>
      <c r="I350" s="220" t="e">
        <f>Scores!K346*calcs!$BT$4</f>
        <v>#REF!</v>
      </c>
      <c r="J350" s="220" t="e">
        <f>Scores!L346*calcs!$BT$4</f>
        <v>#REF!</v>
      </c>
      <c r="K350" s="220" t="e">
        <f>Scores!M346*calcs!$BT$4</f>
        <v>#REF!</v>
      </c>
      <c r="L350" s="220" t="e">
        <f>Scores!N346*calcs!$BT$4</f>
        <v>#REF!</v>
      </c>
      <c r="M350" s="220" t="e">
        <f>Scores!O346*calcs!$BT$5</f>
        <v>#REF!</v>
      </c>
      <c r="N350" s="220" t="e">
        <f>Scores!P346*calcs!$BT$5</f>
        <v>#REF!</v>
      </c>
      <c r="O350" s="220" t="e">
        <f>Scores!Q346*calcs!$BT$5</f>
        <v>#REF!</v>
      </c>
      <c r="P350" s="220" t="e">
        <f>Scores!R346*calcs!$BT$5</f>
        <v>#REF!</v>
      </c>
      <c r="Q350" s="220" t="e">
        <f>Scores!S346*calcs!$BT$5</f>
        <v>#REF!</v>
      </c>
      <c r="R350" s="220" t="e">
        <f>Scores!T346*calcs!$BT$6</f>
        <v>#REF!</v>
      </c>
      <c r="S350" s="220" t="e">
        <f>Scores!U346*calcs!$BT$6</f>
        <v>#REF!</v>
      </c>
      <c r="T350" s="220" t="e">
        <f>Scores!V346*calcs!$BT$6</f>
        <v>#REF!</v>
      </c>
      <c r="U350" s="220" t="e">
        <f>Scores!W346*calcs!$BT$6</f>
        <v>#REF!</v>
      </c>
      <c r="V350" s="220" t="e">
        <f>Scores!X346*calcs!$BT$6</f>
        <v>#REF!</v>
      </c>
      <c r="W350" s="220" t="e">
        <f>Scores!Y346*calcs!$BT$7</f>
        <v>#REF!</v>
      </c>
      <c r="X350" s="220" t="e">
        <f>Scores!Z346*calcs!$BT$7</f>
        <v>#REF!</v>
      </c>
      <c r="Y350" s="220" t="e">
        <f>Scores!AA346*calcs!$BT$7</f>
        <v>#REF!</v>
      </c>
      <c r="Z350" s="220" t="e">
        <f>Scores!AB346*calcs!$BT$7</f>
        <v>#REF!</v>
      </c>
      <c r="AA350" s="220" t="e">
        <f>Scores!AC346*calcs!$BT$7</f>
        <v>#REF!</v>
      </c>
      <c r="AB350" s="220" t="e">
        <f>Scores!AD346*calcs!$BT$8</f>
        <v>#REF!</v>
      </c>
      <c r="AC350" s="220" t="e">
        <f>Scores!AE346*calcs!$BT$8</f>
        <v>#REF!</v>
      </c>
      <c r="AD350" s="220" t="e">
        <f>Scores!AF346*calcs!$BT$8</f>
        <v>#REF!</v>
      </c>
      <c r="AE350" s="220" t="e">
        <f>Scores!AG346*calcs!$BT$8</f>
        <v>#REF!</v>
      </c>
      <c r="AF350" s="220" t="e">
        <f>Scores!AH346*calcs!$BT$8</f>
        <v>#REF!</v>
      </c>
      <c r="AG350" s="220" t="e">
        <f>Scores!AI346*calcs!$BT$9</f>
        <v>#REF!</v>
      </c>
      <c r="AH350" s="220" t="e">
        <f>Scores!AJ346*calcs!$BT$9</f>
        <v>#REF!</v>
      </c>
      <c r="AI350" s="220" t="e">
        <f>Scores!AK346*calcs!$BT$9</f>
        <v>#REF!</v>
      </c>
      <c r="AJ350" s="220" t="e">
        <f>Scores!AL346*calcs!$BT$9</f>
        <v>#REF!</v>
      </c>
      <c r="AK350" s="220" t="e">
        <f>Scores!AM346*calcs!$BT$9</f>
        <v>#REF!</v>
      </c>
      <c r="AL350" s="220" t="e">
        <f>Scores!AN346*calcs!$BT$10</f>
        <v>#REF!</v>
      </c>
      <c r="AM350" s="220" t="e">
        <f>Scores!AO346*calcs!$BT$10</f>
        <v>#REF!</v>
      </c>
      <c r="AN350" s="220" t="e">
        <f>Scores!AP346*calcs!$BT$10</f>
        <v>#REF!</v>
      </c>
      <c r="AO350" s="220" t="e">
        <f>Scores!AQ346*calcs!$BT$10</f>
        <v>#REF!</v>
      </c>
      <c r="AP350" s="220" t="e">
        <f>Scores!AR346*calcs!$BT$10</f>
        <v>#REF!</v>
      </c>
      <c r="AQ350" s="220" t="e">
        <f>Scores!AS346*calcs!$BT$11</f>
        <v>#REF!</v>
      </c>
      <c r="AR350" s="220" t="e">
        <f>Scores!AT346*calcs!$BT$11</f>
        <v>#REF!</v>
      </c>
      <c r="AS350" s="220" t="e">
        <f>Scores!AU346*calcs!$BT$11</f>
        <v>#REF!</v>
      </c>
      <c r="AT350" s="220" t="e">
        <f>Scores!AV346*calcs!$BT$11</f>
        <v>#REF!</v>
      </c>
      <c r="AU350" s="220" t="e">
        <f>Scores!AW346*calcs!$BT$11</f>
        <v>#REF!</v>
      </c>
      <c r="AV350" s="220" t="e">
        <f>Scores!AX346*calcs!$BT$12</f>
        <v>#REF!</v>
      </c>
      <c r="AW350" s="220" t="e">
        <f>Scores!AY346*calcs!$BT$12</f>
        <v>#REF!</v>
      </c>
      <c r="AX350" s="220" t="e">
        <f>Scores!AZ346*calcs!$BT$12</f>
        <v>#REF!</v>
      </c>
      <c r="AY350" s="220" t="e">
        <f>Scores!BA346*calcs!$BT$12</f>
        <v>#REF!</v>
      </c>
      <c r="AZ350" s="220" t="e">
        <f>Scores!BB346*calcs!$BT$12</f>
        <v>#REF!</v>
      </c>
      <c r="BA350" s="220" t="e">
        <f>Scores!BC346*calcs!$BT$13</f>
        <v>#REF!</v>
      </c>
      <c r="BB350" s="220" t="e">
        <f>Scores!BD346*calcs!$BT$13</f>
        <v>#REF!</v>
      </c>
      <c r="BC350" s="220" t="e">
        <f>Scores!BE346*calcs!$BT$13</f>
        <v>#REF!</v>
      </c>
      <c r="BD350" s="220" t="e">
        <f>Scores!BF346*calcs!$BT$13</f>
        <v>#REF!</v>
      </c>
      <c r="BE350" s="220" t="e">
        <f>Scores!BG346*calcs!$BT$13</f>
        <v>#REF!</v>
      </c>
      <c r="BF350" s="220" t="e">
        <f>Scores!BH346*calcs!$BT$14</f>
        <v>#REF!</v>
      </c>
      <c r="BG350" s="220" t="e">
        <f>Scores!BI346*calcs!$BT$14</f>
        <v>#REF!</v>
      </c>
      <c r="BH350" s="220" t="e">
        <f>Scores!BJ346*calcs!$BT$14</f>
        <v>#REF!</v>
      </c>
      <c r="BI350" s="220" t="e">
        <f>Scores!BK346*calcs!$BT$14</f>
        <v>#REF!</v>
      </c>
      <c r="BJ350" s="220" t="e">
        <f>Scores!BL346*calcs!$BT$14</f>
        <v>#REF!</v>
      </c>
    </row>
    <row r="351" spans="1:62">
      <c r="A351" t="s">
        <v>707</v>
      </c>
      <c r="B351" s="16" t="s">
        <v>708</v>
      </c>
      <c r="C351" s="220" t="e">
        <f>Scores!E347*calcs!$BT$3</f>
        <v>#REF!</v>
      </c>
      <c r="D351" s="220" t="e">
        <f>Scores!F347*calcs!$BT$3</f>
        <v>#REF!</v>
      </c>
      <c r="E351" s="220" t="e">
        <f>Scores!G347*calcs!$BT$3</f>
        <v>#REF!</v>
      </c>
      <c r="F351" s="220" t="e">
        <f>Scores!H347*calcs!$BT$3</f>
        <v>#REF!</v>
      </c>
      <c r="G351" s="220" t="e">
        <f>Scores!I347*calcs!$BT$3</f>
        <v>#REF!</v>
      </c>
      <c r="H351" s="220" t="e">
        <f>Scores!J347*calcs!$BT$4</f>
        <v>#REF!</v>
      </c>
      <c r="I351" s="220" t="e">
        <f>Scores!K347*calcs!$BT$4</f>
        <v>#REF!</v>
      </c>
      <c r="J351" s="220" t="e">
        <f>Scores!L347*calcs!$BT$4</f>
        <v>#REF!</v>
      </c>
      <c r="K351" s="220" t="e">
        <f>Scores!M347*calcs!$BT$4</f>
        <v>#REF!</v>
      </c>
      <c r="L351" s="220" t="e">
        <f>Scores!N347*calcs!$BT$4</f>
        <v>#REF!</v>
      </c>
      <c r="M351" s="220" t="e">
        <f>Scores!O347*calcs!$BT$5</f>
        <v>#REF!</v>
      </c>
      <c r="N351" s="220" t="e">
        <f>Scores!P347*calcs!$BT$5</f>
        <v>#REF!</v>
      </c>
      <c r="O351" s="220" t="e">
        <f>Scores!Q347*calcs!$BT$5</f>
        <v>#REF!</v>
      </c>
      <c r="P351" s="220" t="e">
        <f>Scores!R347*calcs!$BT$5</f>
        <v>#REF!</v>
      </c>
      <c r="Q351" s="220" t="e">
        <f>Scores!S347*calcs!$BT$5</f>
        <v>#REF!</v>
      </c>
      <c r="R351" s="220" t="e">
        <f>Scores!T347*calcs!$BT$6</f>
        <v>#REF!</v>
      </c>
      <c r="S351" s="220" t="e">
        <f>Scores!U347*calcs!$BT$6</f>
        <v>#REF!</v>
      </c>
      <c r="T351" s="220" t="e">
        <f>Scores!V347*calcs!$BT$6</f>
        <v>#REF!</v>
      </c>
      <c r="U351" s="220" t="e">
        <f>Scores!W347*calcs!$BT$6</f>
        <v>#REF!</v>
      </c>
      <c r="V351" s="220" t="e">
        <f>Scores!X347*calcs!$BT$6</f>
        <v>#REF!</v>
      </c>
      <c r="W351" s="220" t="e">
        <f>Scores!Y347*calcs!$BT$7</f>
        <v>#REF!</v>
      </c>
      <c r="X351" s="220" t="e">
        <f>Scores!Z347*calcs!$BT$7</f>
        <v>#REF!</v>
      </c>
      <c r="Y351" s="220" t="e">
        <f>Scores!AA347*calcs!$BT$7</f>
        <v>#REF!</v>
      </c>
      <c r="Z351" s="220" t="e">
        <f>Scores!AB347*calcs!$BT$7</f>
        <v>#REF!</v>
      </c>
      <c r="AA351" s="220" t="e">
        <f>Scores!AC347*calcs!$BT$7</f>
        <v>#REF!</v>
      </c>
      <c r="AB351" s="220" t="e">
        <f>Scores!AD347*calcs!$BT$8</f>
        <v>#REF!</v>
      </c>
      <c r="AC351" s="220" t="e">
        <f>Scores!AE347*calcs!$BT$8</f>
        <v>#REF!</v>
      </c>
      <c r="AD351" s="220" t="e">
        <f>Scores!AF347*calcs!$BT$8</f>
        <v>#REF!</v>
      </c>
      <c r="AE351" s="220" t="e">
        <f>Scores!AG347*calcs!$BT$8</f>
        <v>#REF!</v>
      </c>
      <c r="AF351" s="220" t="e">
        <f>Scores!AH347*calcs!$BT$8</f>
        <v>#REF!</v>
      </c>
      <c r="AG351" s="220" t="e">
        <f>Scores!AI347*calcs!$BT$9</f>
        <v>#REF!</v>
      </c>
      <c r="AH351" s="220" t="e">
        <f>Scores!AJ347*calcs!$BT$9</f>
        <v>#REF!</v>
      </c>
      <c r="AI351" s="220" t="e">
        <f>Scores!AK347*calcs!$BT$9</f>
        <v>#REF!</v>
      </c>
      <c r="AJ351" s="220" t="e">
        <f>Scores!AL347*calcs!$BT$9</f>
        <v>#REF!</v>
      </c>
      <c r="AK351" s="220" t="e">
        <f>Scores!AM347*calcs!$BT$9</f>
        <v>#REF!</v>
      </c>
      <c r="AL351" s="220" t="e">
        <f>Scores!AN347*calcs!$BT$10</f>
        <v>#REF!</v>
      </c>
      <c r="AM351" s="220" t="e">
        <f>Scores!AO347*calcs!$BT$10</f>
        <v>#REF!</v>
      </c>
      <c r="AN351" s="220" t="e">
        <f>Scores!AP347*calcs!$BT$10</f>
        <v>#REF!</v>
      </c>
      <c r="AO351" s="220" t="e">
        <f>Scores!AQ347*calcs!$BT$10</f>
        <v>#REF!</v>
      </c>
      <c r="AP351" s="220" t="e">
        <f>Scores!AR347*calcs!$BT$10</f>
        <v>#REF!</v>
      </c>
      <c r="AQ351" s="220" t="e">
        <f>Scores!AS347*calcs!$BT$11</f>
        <v>#REF!</v>
      </c>
      <c r="AR351" s="220" t="e">
        <f>Scores!AT347*calcs!$BT$11</f>
        <v>#REF!</v>
      </c>
      <c r="AS351" s="220" t="e">
        <f>Scores!AU347*calcs!$BT$11</f>
        <v>#REF!</v>
      </c>
      <c r="AT351" s="220" t="e">
        <f>Scores!AV347*calcs!$BT$11</f>
        <v>#REF!</v>
      </c>
      <c r="AU351" s="220" t="e">
        <f>Scores!AW347*calcs!$BT$11</f>
        <v>#REF!</v>
      </c>
      <c r="AV351" s="220" t="e">
        <f>Scores!AX347*calcs!$BT$12</f>
        <v>#REF!</v>
      </c>
      <c r="AW351" s="220" t="e">
        <f>Scores!AY347*calcs!$BT$12</f>
        <v>#REF!</v>
      </c>
      <c r="AX351" s="220" t="e">
        <f>Scores!AZ347*calcs!$BT$12</f>
        <v>#REF!</v>
      </c>
      <c r="AY351" s="220" t="e">
        <f>Scores!BA347*calcs!$BT$12</f>
        <v>#REF!</v>
      </c>
      <c r="AZ351" s="220" t="e">
        <f>Scores!BB347*calcs!$BT$12</f>
        <v>#REF!</v>
      </c>
      <c r="BA351" s="220" t="e">
        <f>Scores!BC347*calcs!$BT$13</f>
        <v>#REF!</v>
      </c>
      <c r="BB351" s="220" t="e">
        <f>Scores!BD347*calcs!$BT$13</f>
        <v>#REF!</v>
      </c>
      <c r="BC351" s="220" t="e">
        <f>Scores!BE347*calcs!$BT$13</f>
        <v>#REF!</v>
      </c>
      <c r="BD351" s="220" t="e">
        <f>Scores!BF347*calcs!$BT$13</f>
        <v>#REF!</v>
      </c>
      <c r="BE351" s="220" t="e">
        <f>Scores!BG347*calcs!$BT$13</f>
        <v>#REF!</v>
      </c>
      <c r="BF351" s="220" t="e">
        <f>Scores!BH347*calcs!$BT$14</f>
        <v>#REF!</v>
      </c>
      <c r="BG351" s="220" t="e">
        <f>Scores!BI347*calcs!$BT$14</f>
        <v>#REF!</v>
      </c>
      <c r="BH351" s="220" t="e">
        <f>Scores!BJ347*calcs!$BT$14</f>
        <v>#REF!</v>
      </c>
      <c r="BI351" s="220" t="e">
        <f>Scores!BK347*calcs!$BT$14</f>
        <v>#REF!</v>
      </c>
      <c r="BJ351" s="220" t="e">
        <f>Scores!BL347*calcs!$BT$14</f>
        <v>#REF!</v>
      </c>
    </row>
    <row r="352" spans="1:62">
      <c r="A352" t="s">
        <v>709</v>
      </c>
      <c r="B352" s="16" t="s">
        <v>710</v>
      </c>
      <c r="C352" s="220" t="e">
        <f>Scores!E348*calcs!$BT$3</f>
        <v>#REF!</v>
      </c>
      <c r="D352" s="220" t="e">
        <f>Scores!F348*calcs!$BT$3</f>
        <v>#REF!</v>
      </c>
      <c r="E352" s="220" t="e">
        <f>Scores!G348*calcs!$BT$3</f>
        <v>#REF!</v>
      </c>
      <c r="F352" s="220" t="e">
        <f>Scores!H348*calcs!$BT$3</f>
        <v>#REF!</v>
      </c>
      <c r="G352" s="220" t="e">
        <f>Scores!I348*calcs!$BT$3</f>
        <v>#REF!</v>
      </c>
      <c r="H352" s="220" t="e">
        <f>Scores!J348*calcs!$BT$4</f>
        <v>#REF!</v>
      </c>
      <c r="I352" s="220" t="e">
        <f>Scores!K348*calcs!$BT$4</f>
        <v>#REF!</v>
      </c>
      <c r="J352" s="220" t="e">
        <f>Scores!L348*calcs!$BT$4</f>
        <v>#REF!</v>
      </c>
      <c r="K352" s="220" t="e">
        <f>Scores!M348*calcs!$BT$4</f>
        <v>#REF!</v>
      </c>
      <c r="L352" s="220" t="e">
        <f>Scores!N348*calcs!$BT$4</f>
        <v>#REF!</v>
      </c>
      <c r="M352" s="220" t="e">
        <f>Scores!O348*calcs!$BT$5</f>
        <v>#REF!</v>
      </c>
      <c r="N352" s="220" t="e">
        <f>Scores!P348*calcs!$BT$5</f>
        <v>#REF!</v>
      </c>
      <c r="O352" s="220" t="e">
        <f>Scores!Q348*calcs!$BT$5</f>
        <v>#REF!</v>
      </c>
      <c r="P352" s="220" t="e">
        <f>Scores!R348*calcs!$BT$5</f>
        <v>#REF!</v>
      </c>
      <c r="Q352" s="220" t="e">
        <f>Scores!S348*calcs!$BT$5</f>
        <v>#REF!</v>
      </c>
      <c r="R352" s="220" t="e">
        <f>Scores!T348*calcs!$BT$6</f>
        <v>#REF!</v>
      </c>
      <c r="S352" s="220" t="e">
        <f>Scores!U348*calcs!$BT$6</f>
        <v>#REF!</v>
      </c>
      <c r="T352" s="220" t="e">
        <f>Scores!V348*calcs!$BT$6</f>
        <v>#REF!</v>
      </c>
      <c r="U352" s="220" t="e">
        <f>Scores!W348*calcs!$BT$6</f>
        <v>#REF!</v>
      </c>
      <c r="V352" s="220" t="e">
        <f>Scores!X348*calcs!$BT$6</f>
        <v>#REF!</v>
      </c>
      <c r="W352" s="220" t="e">
        <f>Scores!Y348*calcs!$BT$7</f>
        <v>#REF!</v>
      </c>
      <c r="X352" s="220" t="e">
        <f>Scores!Z348*calcs!$BT$7</f>
        <v>#REF!</v>
      </c>
      <c r="Y352" s="220" t="e">
        <f>Scores!AA348*calcs!$BT$7</f>
        <v>#REF!</v>
      </c>
      <c r="Z352" s="220" t="e">
        <f>Scores!AB348*calcs!$BT$7</f>
        <v>#REF!</v>
      </c>
      <c r="AA352" s="220" t="e">
        <f>Scores!AC348*calcs!$BT$7</f>
        <v>#REF!</v>
      </c>
      <c r="AB352" s="220" t="e">
        <f>Scores!AD348*calcs!$BT$8</f>
        <v>#REF!</v>
      </c>
      <c r="AC352" s="220" t="e">
        <f>Scores!AE348*calcs!$BT$8</f>
        <v>#REF!</v>
      </c>
      <c r="AD352" s="220" t="e">
        <f>Scores!AF348*calcs!$BT$8</f>
        <v>#REF!</v>
      </c>
      <c r="AE352" s="220" t="e">
        <f>Scores!AG348*calcs!$BT$8</f>
        <v>#REF!</v>
      </c>
      <c r="AF352" s="220" t="e">
        <f>Scores!AH348*calcs!$BT$8</f>
        <v>#REF!</v>
      </c>
      <c r="AG352" s="220" t="e">
        <f>Scores!AI348*calcs!$BT$9</f>
        <v>#REF!</v>
      </c>
      <c r="AH352" s="220" t="e">
        <f>Scores!AJ348*calcs!$BT$9</f>
        <v>#REF!</v>
      </c>
      <c r="AI352" s="220" t="e">
        <f>Scores!AK348*calcs!$BT$9</f>
        <v>#REF!</v>
      </c>
      <c r="AJ352" s="220" t="e">
        <f>Scores!AL348*calcs!$BT$9</f>
        <v>#REF!</v>
      </c>
      <c r="AK352" s="220" t="e">
        <f>Scores!AM348*calcs!$BT$9</f>
        <v>#REF!</v>
      </c>
      <c r="AL352" s="220" t="e">
        <f>Scores!AN348*calcs!$BT$10</f>
        <v>#REF!</v>
      </c>
      <c r="AM352" s="220" t="e">
        <f>Scores!AO348*calcs!$BT$10</f>
        <v>#REF!</v>
      </c>
      <c r="AN352" s="220" t="e">
        <f>Scores!AP348*calcs!$BT$10</f>
        <v>#REF!</v>
      </c>
      <c r="AO352" s="220" t="e">
        <f>Scores!AQ348*calcs!$BT$10</f>
        <v>#REF!</v>
      </c>
      <c r="AP352" s="220" t="e">
        <f>Scores!AR348*calcs!$BT$10</f>
        <v>#REF!</v>
      </c>
      <c r="AQ352" s="220" t="e">
        <f>Scores!AS348*calcs!$BT$11</f>
        <v>#REF!</v>
      </c>
      <c r="AR352" s="220" t="e">
        <f>Scores!AT348*calcs!$BT$11</f>
        <v>#REF!</v>
      </c>
      <c r="AS352" s="220" t="e">
        <f>Scores!AU348*calcs!$BT$11</f>
        <v>#REF!</v>
      </c>
      <c r="AT352" s="220" t="e">
        <f>Scores!AV348*calcs!$BT$11</f>
        <v>#REF!</v>
      </c>
      <c r="AU352" s="220" t="e">
        <f>Scores!AW348*calcs!$BT$11</f>
        <v>#REF!</v>
      </c>
      <c r="AV352" s="220" t="e">
        <f>Scores!AX348*calcs!$BT$12</f>
        <v>#REF!</v>
      </c>
      <c r="AW352" s="220" t="e">
        <f>Scores!AY348*calcs!$BT$12</f>
        <v>#REF!</v>
      </c>
      <c r="AX352" s="220" t="e">
        <f>Scores!AZ348*calcs!$BT$12</f>
        <v>#REF!</v>
      </c>
      <c r="AY352" s="220" t="e">
        <f>Scores!BA348*calcs!$BT$12</f>
        <v>#REF!</v>
      </c>
      <c r="AZ352" s="220" t="e">
        <f>Scores!BB348*calcs!$BT$12</f>
        <v>#REF!</v>
      </c>
      <c r="BA352" s="220" t="e">
        <f>Scores!BC348*calcs!$BT$13</f>
        <v>#REF!</v>
      </c>
      <c r="BB352" s="220" t="e">
        <f>Scores!BD348*calcs!$BT$13</f>
        <v>#REF!</v>
      </c>
      <c r="BC352" s="220" t="e">
        <f>Scores!BE348*calcs!$BT$13</f>
        <v>#REF!</v>
      </c>
      <c r="BD352" s="220" t="e">
        <f>Scores!BF348*calcs!$BT$13</f>
        <v>#REF!</v>
      </c>
      <c r="BE352" s="220" t="e">
        <f>Scores!BG348*calcs!$BT$13</f>
        <v>#REF!</v>
      </c>
      <c r="BF352" s="220" t="e">
        <f>Scores!BH348*calcs!$BT$14</f>
        <v>#REF!</v>
      </c>
      <c r="BG352" s="220" t="e">
        <f>Scores!BI348*calcs!$BT$14</f>
        <v>#REF!</v>
      </c>
      <c r="BH352" s="220" t="e">
        <f>Scores!BJ348*calcs!$BT$14</f>
        <v>#REF!</v>
      </c>
      <c r="BI352" s="220" t="e">
        <f>Scores!BK348*calcs!$BT$14</f>
        <v>#REF!</v>
      </c>
      <c r="BJ352" s="220" t="e">
        <f>Scores!BL348*calcs!$BT$14</f>
        <v>#REF!</v>
      </c>
    </row>
    <row r="353" spans="1:62">
      <c r="A353" t="s">
        <v>711</v>
      </c>
      <c r="B353" s="16" t="s">
        <v>712</v>
      </c>
      <c r="C353" s="220" t="e">
        <f>Scores!E349*calcs!$BT$3</f>
        <v>#REF!</v>
      </c>
      <c r="D353" s="220" t="e">
        <f>Scores!F349*calcs!$BT$3</f>
        <v>#REF!</v>
      </c>
      <c r="E353" s="220" t="e">
        <f>Scores!G349*calcs!$BT$3</f>
        <v>#REF!</v>
      </c>
      <c r="F353" s="220" t="e">
        <f>Scores!H349*calcs!$BT$3</f>
        <v>#REF!</v>
      </c>
      <c r="G353" s="220" t="e">
        <f>Scores!I349*calcs!$BT$3</f>
        <v>#REF!</v>
      </c>
      <c r="H353" s="220" t="e">
        <f>Scores!J349*calcs!$BT$4</f>
        <v>#REF!</v>
      </c>
      <c r="I353" s="220" t="e">
        <f>Scores!K349*calcs!$BT$4</f>
        <v>#REF!</v>
      </c>
      <c r="J353" s="220" t="e">
        <f>Scores!L349*calcs!$BT$4</f>
        <v>#REF!</v>
      </c>
      <c r="K353" s="220" t="e">
        <f>Scores!M349*calcs!$BT$4</f>
        <v>#REF!</v>
      </c>
      <c r="L353" s="220" t="e">
        <f>Scores!N349*calcs!$BT$4</f>
        <v>#REF!</v>
      </c>
      <c r="M353" s="220" t="e">
        <f>Scores!O349*calcs!$BT$5</f>
        <v>#REF!</v>
      </c>
      <c r="N353" s="220" t="e">
        <f>Scores!P349*calcs!$BT$5</f>
        <v>#REF!</v>
      </c>
      <c r="O353" s="220" t="e">
        <f>Scores!Q349*calcs!$BT$5</f>
        <v>#REF!</v>
      </c>
      <c r="P353" s="220" t="e">
        <f>Scores!R349*calcs!$BT$5</f>
        <v>#REF!</v>
      </c>
      <c r="Q353" s="220" t="e">
        <f>Scores!S349*calcs!$BT$5</f>
        <v>#REF!</v>
      </c>
      <c r="R353" s="220" t="e">
        <f>Scores!T349*calcs!$BT$6</f>
        <v>#REF!</v>
      </c>
      <c r="S353" s="220" t="e">
        <f>Scores!U349*calcs!$BT$6</f>
        <v>#REF!</v>
      </c>
      <c r="T353" s="220" t="e">
        <f>Scores!V349*calcs!$BT$6</f>
        <v>#REF!</v>
      </c>
      <c r="U353" s="220" t="e">
        <f>Scores!W349*calcs!$BT$6</f>
        <v>#REF!</v>
      </c>
      <c r="V353" s="220" t="e">
        <f>Scores!X349*calcs!$BT$6</f>
        <v>#REF!</v>
      </c>
      <c r="W353" s="220" t="e">
        <f>Scores!Y349*calcs!$BT$7</f>
        <v>#REF!</v>
      </c>
      <c r="X353" s="220" t="e">
        <f>Scores!Z349*calcs!$BT$7</f>
        <v>#REF!</v>
      </c>
      <c r="Y353" s="220" t="e">
        <f>Scores!AA349*calcs!$BT$7</f>
        <v>#REF!</v>
      </c>
      <c r="Z353" s="220" t="e">
        <f>Scores!AB349*calcs!$BT$7</f>
        <v>#REF!</v>
      </c>
      <c r="AA353" s="220" t="e">
        <f>Scores!AC349*calcs!$BT$7</f>
        <v>#REF!</v>
      </c>
      <c r="AB353" s="220" t="e">
        <f>Scores!AD349*calcs!$BT$8</f>
        <v>#REF!</v>
      </c>
      <c r="AC353" s="220" t="e">
        <f>Scores!AE349*calcs!$BT$8</f>
        <v>#REF!</v>
      </c>
      <c r="AD353" s="220" t="e">
        <f>Scores!AF349*calcs!$BT$8</f>
        <v>#REF!</v>
      </c>
      <c r="AE353" s="220" t="e">
        <f>Scores!AG349*calcs!$BT$8</f>
        <v>#REF!</v>
      </c>
      <c r="AF353" s="220" t="e">
        <f>Scores!AH349*calcs!$BT$8</f>
        <v>#REF!</v>
      </c>
      <c r="AG353" s="220" t="e">
        <f>Scores!AI349*calcs!$BT$9</f>
        <v>#REF!</v>
      </c>
      <c r="AH353" s="220" t="e">
        <f>Scores!AJ349*calcs!$BT$9</f>
        <v>#REF!</v>
      </c>
      <c r="AI353" s="220" t="e">
        <f>Scores!AK349*calcs!$BT$9</f>
        <v>#REF!</v>
      </c>
      <c r="AJ353" s="220" t="e">
        <f>Scores!AL349*calcs!$BT$9</f>
        <v>#REF!</v>
      </c>
      <c r="AK353" s="220" t="e">
        <f>Scores!AM349*calcs!$BT$9</f>
        <v>#REF!</v>
      </c>
      <c r="AL353" s="220" t="e">
        <f>Scores!AN349*calcs!$BT$10</f>
        <v>#REF!</v>
      </c>
      <c r="AM353" s="220" t="e">
        <f>Scores!AO349*calcs!$BT$10</f>
        <v>#REF!</v>
      </c>
      <c r="AN353" s="220" t="e">
        <f>Scores!AP349*calcs!$BT$10</f>
        <v>#REF!</v>
      </c>
      <c r="AO353" s="220" t="e">
        <f>Scores!AQ349*calcs!$BT$10</f>
        <v>#REF!</v>
      </c>
      <c r="AP353" s="220" t="e">
        <f>Scores!AR349*calcs!$BT$10</f>
        <v>#REF!</v>
      </c>
      <c r="AQ353" s="220" t="e">
        <f>Scores!AS349*calcs!$BT$11</f>
        <v>#REF!</v>
      </c>
      <c r="AR353" s="220" t="e">
        <f>Scores!AT349*calcs!$BT$11</f>
        <v>#REF!</v>
      </c>
      <c r="AS353" s="220" t="e">
        <f>Scores!AU349*calcs!$BT$11</f>
        <v>#REF!</v>
      </c>
      <c r="AT353" s="220" t="e">
        <f>Scores!AV349*calcs!$BT$11</f>
        <v>#REF!</v>
      </c>
      <c r="AU353" s="220" t="e">
        <f>Scores!AW349*calcs!$BT$11</f>
        <v>#REF!</v>
      </c>
      <c r="AV353" s="220" t="e">
        <f>Scores!AX349*calcs!$BT$12</f>
        <v>#REF!</v>
      </c>
      <c r="AW353" s="220" t="e">
        <f>Scores!AY349*calcs!$BT$12</f>
        <v>#REF!</v>
      </c>
      <c r="AX353" s="220" t="e">
        <f>Scores!AZ349*calcs!$BT$12</f>
        <v>#REF!</v>
      </c>
      <c r="AY353" s="220" t="e">
        <f>Scores!BA349*calcs!$BT$12</f>
        <v>#REF!</v>
      </c>
      <c r="AZ353" s="220" t="e">
        <f>Scores!BB349*calcs!$BT$12</f>
        <v>#REF!</v>
      </c>
      <c r="BA353" s="220" t="e">
        <f>Scores!BC349*calcs!$BT$13</f>
        <v>#REF!</v>
      </c>
      <c r="BB353" s="220" t="e">
        <f>Scores!BD349*calcs!$BT$13</f>
        <v>#REF!</v>
      </c>
      <c r="BC353" s="220" t="e">
        <f>Scores!BE349*calcs!$BT$13</f>
        <v>#REF!</v>
      </c>
      <c r="BD353" s="220" t="e">
        <f>Scores!BF349*calcs!$BT$13</f>
        <v>#REF!</v>
      </c>
      <c r="BE353" s="220" t="e">
        <f>Scores!BG349*calcs!$BT$13</f>
        <v>#REF!</v>
      </c>
      <c r="BF353" s="220" t="e">
        <f>Scores!BH349*calcs!$BT$14</f>
        <v>#REF!</v>
      </c>
      <c r="BG353" s="220" t="e">
        <f>Scores!BI349*calcs!$BT$14</f>
        <v>#REF!</v>
      </c>
      <c r="BH353" s="220" t="e">
        <f>Scores!BJ349*calcs!$BT$14</f>
        <v>#REF!</v>
      </c>
      <c r="BI353" s="220" t="e">
        <f>Scores!BK349*calcs!$BT$14</f>
        <v>#REF!</v>
      </c>
      <c r="BJ353" s="220" t="e">
        <f>Scores!BL349*calcs!$BT$14</f>
        <v>#REF!</v>
      </c>
    </row>
    <row r="354" spans="1:62">
      <c r="A354" t="s">
        <v>713</v>
      </c>
      <c r="B354" s="16" t="s">
        <v>714</v>
      </c>
      <c r="C354" s="220" t="e">
        <f>Scores!E350*calcs!$BT$3</f>
        <v>#REF!</v>
      </c>
      <c r="D354" s="220" t="e">
        <f>Scores!F350*calcs!$BT$3</f>
        <v>#REF!</v>
      </c>
      <c r="E354" s="220" t="e">
        <f>Scores!G350*calcs!$BT$3</f>
        <v>#REF!</v>
      </c>
      <c r="F354" s="220" t="e">
        <f>Scores!H350*calcs!$BT$3</f>
        <v>#REF!</v>
      </c>
      <c r="G354" s="220" t="e">
        <f>Scores!I350*calcs!$BT$3</f>
        <v>#REF!</v>
      </c>
      <c r="H354" s="220" t="e">
        <f>Scores!J350*calcs!$BT$4</f>
        <v>#REF!</v>
      </c>
      <c r="I354" s="220" t="e">
        <f>Scores!K350*calcs!$BT$4</f>
        <v>#REF!</v>
      </c>
      <c r="J354" s="220" t="e">
        <f>Scores!L350*calcs!$BT$4</f>
        <v>#REF!</v>
      </c>
      <c r="K354" s="220" t="e">
        <f>Scores!M350*calcs!$BT$4</f>
        <v>#REF!</v>
      </c>
      <c r="L354" s="220" t="e">
        <f>Scores!N350*calcs!$BT$4</f>
        <v>#REF!</v>
      </c>
      <c r="M354" s="220" t="e">
        <f>Scores!O350*calcs!$BT$5</f>
        <v>#REF!</v>
      </c>
      <c r="N354" s="220" t="e">
        <f>Scores!P350*calcs!$BT$5</f>
        <v>#REF!</v>
      </c>
      <c r="O354" s="220" t="e">
        <f>Scores!Q350*calcs!$BT$5</f>
        <v>#REF!</v>
      </c>
      <c r="P354" s="220" t="e">
        <f>Scores!R350*calcs!$BT$5</f>
        <v>#REF!</v>
      </c>
      <c r="Q354" s="220" t="e">
        <f>Scores!S350*calcs!$BT$5</f>
        <v>#REF!</v>
      </c>
      <c r="R354" s="220" t="e">
        <f>Scores!T350*calcs!$BT$6</f>
        <v>#REF!</v>
      </c>
      <c r="S354" s="220" t="e">
        <f>Scores!U350*calcs!$BT$6</f>
        <v>#REF!</v>
      </c>
      <c r="T354" s="220" t="e">
        <f>Scores!V350*calcs!$BT$6</f>
        <v>#REF!</v>
      </c>
      <c r="U354" s="220" t="e">
        <f>Scores!W350*calcs!$BT$6</f>
        <v>#REF!</v>
      </c>
      <c r="V354" s="220" t="e">
        <f>Scores!X350*calcs!$BT$6</f>
        <v>#REF!</v>
      </c>
      <c r="W354" s="220" t="e">
        <f>Scores!Y350*calcs!$BT$7</f>
        <v>#REF!</v>
      </c>
      <c r="X354" s="220" t="e">
        <f>Scores!Z350*calcs!$BT$7</f>
        <v>#REF!</v>
      </c>
      <c r="Y354" s="220" t="e">
        <f>Scores!AA350*calcs!$BT$7</f>
        <v>#REF!</v>
      </c>
      <c r="Z354" s="220" t="e">
        <f>Scores!AB350*calcs!$BT$7</f>
        <v>#REF!</v>
      </c>
      <c r="AA354" s="220" t="e">
        <f>Scores!AC350*calcs!$BT$7</f>
        <v>#REF!</v>
      </c>
      <c r="AB354" s="220" t="e">
        <f>Scores!AD350*calcs!$BT$8</f>
        <v>#REF!</v>
      </c>
      <c r="AC354" s="220" t="e">
        <f>Scores!AE350*calcs!$BT$8</f>
        <v>#REF!</v>
      </c>
      <c r="AD354" s="220" t="e">
        <f>Scores!AF350*calcs!$BT$8</f>
        <v>#REF!</v>
      </c>
      <c r="AE354" s="220" t="e">
        <f>Scores!AG350*calcs!$BT$8</f>
        <v>#REF!</v>
      </c>
      <c r="AF354" s="220" t="e">
        <f>Scores!AH350*calcs!$BT$8</f>
        <v>#REF!</v>
      </c>
      <c r="AG354" s="220" t="e">
        <f>Scores!AI350*calcs!$BT$9</f>
        <v>#REF!</v>
      </c>
      <c r="AH354" s="220" t="e">
        <f>Scores!AJ350*calcs!$BT$9</f>
        <v>#REF!</v>
      </c>
      <c r="AI354" s="220" t="e">
        <f>Scores!AK350*calcs!$BT$9</f>
        <v>#REF!</v>
      </c>
      <c r="AJ354" s="220" t="e">
        <f>Scores!AL350*calcs!$BT$9</f>
        <v>#REF!</v>
      </c>
      <c r="AK354" s="220" t="e">
        <f>Scores!AM350*calcs!$BT$9</f>
        <v>#REF!</v>
      </c>
      <c r="AL354" s="220" t="e">
        <f>Scores!AN350*calcs!$BT$10</f>
        <v>#REF!</v>
      </c>
      <c r="AM354" s="220" t="e">
        <f>Scores!AO350*calcs!$BT$10</f>
        <v>#REF!</v>
      </c>
      <c r="AN354" s="220" t="e">
        <f>Scores!AP350*calcs!$BT$10</f>
        <v>#REF!</v>
      </c>
      <c r="AO354" s="220" t="e">
        <f>Scores!AQ350*calcs!$BT$10</f>
        <v>#REF!</v>
      </c>
      <c r="AP354" s="220" t="e">
        <f>Scores!AR350*calcs!$BT$10</f>
        <v>#REF!</v>
      </c>
      <c r="AQ354" s="220" t="e">
        <f>Scores!AS350*calcs!$BT$11</f>
        <v>#REF!</v>
      </c>
      <c r="AR354" s="220" t="e">
        <f>Scores!AT350*calcs!$BT$11</f>
        <v>#REF!</v>
      </c>
      <c r="AS354" s="220" t="e">
        <f>Scores!AU350*calcs!$BT$11</f>
        <v>#REF!</v>
      </c>
      <c r="AT354" s="220" t="e">
        <f>Scores!AV350*calcs!$BT$11</f>
        <v>#REF!</v>
      </c>
      <c r="AU354" s="220" t="e">
        <f>Scores!AW350*calcs!$BT$11</f>
        <v>#REF!</v>
      </c>
      <c r="AV354" s="220" t="e">
        <f>Scores!AX350*calcs!$BT$12</f>
        <v>#REF!</v>
      </c>
      <c r="AW354" s="220" t="e">
        <f>Scores!AY350*calcs!$BT$12</f>
        <v>#REF!</v>
      </c>
      <c r="AX354" s="220" t="e">
        <f>Scores!AZ350*calcs!$BT$12</f>
        <v>#REF!</v>
      </c>
      <c r="AY354" s="220" t="e">
        <f>Scores!BA350*calcs!$BT$12</f>
        <v>#REF!</v>
      </c>
      <c r="AZ354" s="220" t="e">
        <f>Scores!BB350*calcs!$BT$12</f>
        <v>#REF!</v>
      </c>
      <c r="BA354" s="220" t="e">
        <f>Scores!BC350*calcs!$BT$13</f>
        <v>#REF!</v>
      </c>
      <c r="BB354" s="220" t="e">
        <f>Scores!BD350*calcs!$BT$13</f>
        <v>#REF!</v>
      </c>
      <c r="BC354" s="220" t="e">
        <f>Scores!BE350*calcs!$BT$13</f>
        <v>#REF!</v>
      </c>
      <c r="BD354" s="220" t="e">
        <f>Scores!BF350*calcs!$BT$13</f>
        <v>#REF!</v>
      </c>
      <c r="BE354" s="220" t="e">
        <f>Scores!BG350*calcs!$BT$13</f>
        <v>#REF!</v>
      </c>
      <c r="BF354" s="220" t="e">
        <f>Scores!BH350*calcs!$BT$14</f>
        <v>#REF!</v>
      </c>
      <c r="BG354" s="220" t="e">
        <f>Scores!BI350*calcs!$BT$14</f>
        <v>#REF!</v>
      </c>
      <c r="BH354" s="220" t="e">
        <f>Scores!BJ350*calcs!$BT$14</f>
        <v>#REF!</v>
      </c>
      <c r="BI354" s="220" t="e">
        <f>Scores!BK350*calcs!$BT$14</f>
        <v>#REF!</v>
      </c>
      <c r="BJ354" s="220" t="e">
        <f>Scores!BL350*calcs!$BT$14</f>
        <v>#REF!</v>
      </c>
    </row>
    <row r="355" spans="1:62">
      <c r="A355" t="s">
        <v>715</v>
      </c>
      <c r="B355" s="16" t="s">
        <v>716</v>
      </c>
      <c r="C355" s="220" t="e">
        <f>Scores!E351*calcs!$BT$3</f>
        <v>#REF!</v>
      </c>
      <c r="D355" s="220" t="e">
        <f>Scores!F351*calcs!$BT$3</f>
        <v>#REF!</v>
      </c>
      <c r="E355" s="220" t="e">
        <f>Scores!G351*calcs!$BT$3</f>
        <v>#REF!</v>
      </c>
      <c r="F355" s="220" t="e">
        <f>Scores!H351*calcs!$BT$3</f>
        <v>#REF!</v>
      </c>
      <c r="G355" s="220" t="e">
        <f>Scores!I351*calcs!$BT$3</f>
        <v>#REF!</v>
      </c>
      <c r="H355" s="220" t="e">
        <f>Scores!J351*calcs!$BT$4</f>
        <v>#REF!</v>
      </c>
      <c r="I355" s="220" t="e">
        <f>Scores!K351*calcs!$BT$4</f>
        <v>#REF!</v>
      </c>
      <c r="J355" s="220" t="e">
        <f>Scores!L351*calcs!$BT$4</f>
        <v>#REF!</v>
      </c>
      <c r="K355" s="220" t="e">
        <f>Scores!M351*calcs!$BT$4</f>
        <v>#REF!</v>
      </c>
      <c r="L355" s="220" t="e">
        <f>Scores!N351*calcs!$BT$4</f>
        <v>#REF!</v>
      </c>
      <c r="M355" s="220" t="e">
        <f>Scores!O351*calcs!$BT$5</f>
        <v>#REF!</v>
      </c>
      <c r="N355" s="220" t="e">
        <f>Scores!P351*calcs!$BT$5</f>
        <v>#REF!</v>
      </c>
      <c r="O355" s="220" t="e">
        <f>Scores!Q351*calcs!$BT$5</f>
        <v>#REF!</v>
      </c>
      <c r="P355" s="220" t="e">
        <f>Scores!R351*calcs!$BT$5</f>
        <v>#REF!</v>
      </c>
      <c r="Q355" s="220" t="e">
        <f>Scores!S351*calcs!$BT$5</f>
        <v>#REF!</v>
      </c>
      <c r="R355" s="220" t="e">
        <f>Scores!T351*calcs!$BT$6</f>
        <v>#REF!</v>
      </c>
      <c r="S355" s="220" t="e">
        <f>Scores!U351*calcs!$BT$6</f>
        <v>#REF!</v>
      </c>
      <c r="T355" s="220" t="e">
        <f>Scores!V351*calcs!$BT$6</f>
        <v>#REF!</v>
      </c>
      <c r="U355" s="220" t="e">
        <f>Scores!W351*calcs!$BT$6</f>
        <v>#REF!</v>
      </c>
      <c r="V355" s="220" t="e">
        <f>Scores!X351*calcs!$BT$6</f>
        <v>#REF!</v>
      </c>
      <c r="W355" s="220" t="e">
        <f>Scores!Y351*calcs!$BT$7</f>
        <v>#REF!</v>
      </c>
      <c r="X355" s="220" t="e">
        <f>Scores!Z351*calcs!$BT$7</f>
        <v>#REF!</v>
      </c>
      <c r="Y355" s="220" t="e">
        <f>Scores!AA351*calcs!$BT$7</f>
        <v>#REF!</v>
      </c>
      <c r="Z355" s="220" t="e">
        <f>Scores!AB351*calcs!$BT$7</f>
        <v>#REF!</v>
      </c>
      <c r="AA355" s="220" t="e">
        <f>Scores!AC351*calcs!$BT$7</f>
        <v>#REF!</v>
      </c>
      <c r="AB355" s="220" t="e">
        <f>Scores!AD351*calcs!$BT$8</f>
        <v>#REF!</v>
      </c>
      <c r="AC355" s="220" t="e">
        <f>Scores!AE351*calcs!$BT$8</f>
        <v>#REF!</v>
      </c>
      <c r="AD355" s="220" t="e">
        <f>Scores!AF351*calcs!$BT$8</f>
        <v>#REF!</v>
      </c>
      <c r="AE355" s="220" t="e">
        <f>Scores!AG351*calcs!$BT$8</f>
        <v>#REF!</v>
      </c>
      <c r="AF355" s="220" t="e">
        <f>Scores!AH351*calcs!$BT$8</f>
        <v>#REF!</v>
      </c>
      <c r="AG355" s="220" t="e">
        <f>Scores!AI351*calcs!$BT$9</f>
        <v>#REF!</v>
      </c>
      <c r="AH355" s="220" t="e">
        <f>Scores!AJ351*calcs!$BT$9</f>
        <v>#REF!</v>
      </c>
      <c r="AI355" s="220" t="e">
        <f>Scores!AK351*calcs!$BT$9</f>
        <v>#REF!</v>
      </c>
      <c r="AJ355" s="220" t="e">
        <f>Scores!AL351*calcs!$BT$9</f>
        <v>#REF!</v>
      </c>
      <c r="AK355" s="220" t="e">
        <f>Scores!AM351*calcs!$BT$9</f>
        <v>#REF!</v>
      </c>
      <c r="AL355" s="220" t="e">
        <f>Scores!AN351*calcs!$BT$10</f>
        <v>#REF!</v>
      </c>
      <c r="AM355" s="220" t="e">
        <f>Scores!AO351*calcs!$BT$10</f>
        <v>#REF!</v>
      </c>
      <c r="AN355" s="220" t="e">
        <f>Scores!AP351*calcs!$BT$10</f>
        <v>#REF!</v>
      </c>
      <c r="AO355" s="220" t="e">
        <f>Scores!AQ351*calcs!$BT$10</f>
        <v>#REF!</v>
      </c>
      <c r="AP355" s="220" t="e">
        <f>Scores!AR351*calcs!$BT$10</f>
        <v>#REF!</v>
      </c>
      <c r="AQ355" s="220" t="e">
        <f>Scores!AS351*calcs!$BT$11</f>
        <v>#REF!</v>
      </c>
      <c r="AR355" s="220" t="e">
        <f>Scores!AT351*calcs!$BT$11</f>
        <v>#REF!</v>
      </c>
      <c r="AS355" s="220" t="e">
        <f>Scores!AU351*calcs!$BT$11</f>
        <v>#REF!</v>
      </c>
      <c r="AT355" s="220" t="e">
        <f>Scores!AV351*calcs!$BT$11</f>
        <v>#REF!</v>
      </c>
      <c r="AU355" s="220" t="e">
        <f>Scores!AW351*calcs!$BT$11</f>
        <v>#REF!</v>
      </c>
      <c r="AV355" s="220" t="e">
        <f>Scores!AX351*calcs!$BT$12</f>
        <v>#REF!</v>
      </c>
      <c r="AW355" s="220" t="e">
        <f>Scores!AY351*calcs!$BT$12</f>
        <v>#REF!</v>
      </c>
      <c r="AX355" s="220" t="e">
        <f>Scores!AZ351*calcs!$BT$12</f>
        <v>#REF!</v>
      </c>
      <c r="AY355" s="220" t="e">
        <f>Scores!BA351*calcs!$BT$12</f>
        <v>#REF!</v>
      </c>
      <c r="AZ355" s="220" t="e">
        <f>Scores!BB351*calcs!$BT$12</f>
        <v>#REF!</v>
      </c>
      <c r="BA355" s="220" t="e">
        <f>Scores!BC351*calcs!$BT$13</f>
        <v>#REF!</v>
      </c>
      <c r="BB355" s="220" t="e">
        <f>Scores!BD351*calcs!$BT$13</f>
        <v>#REF!</v>
      </c>
      <c r="BC355" s="220" t="e">
        <f>Scores!BE351*calcs!$BT$13</f>
        <v>#REF!</v>
      </c>
      <c r="BD355" s="220" t="e">
        <f>Scores!BF351*calcs!$BT$13</f>
        <v>#REF!</v>
      </c>
      <c r="BE355" s="220" t="e">
        <f>Scores!BG351*calcs!$BT$13</f>
        <v>#REF!</v>
      </c>
      <c r="BF355" s="220" t="e">
        <f>Scores!BH351*calcs!$BT$14</f>
        <v>#REF!</v>
      </c>
      <c r="BG355" s="220" t="e">
        <f>Scores!BI351*calcs!$BT$14</f>
        <v>#REF!</v>
      </c>
      <c r="BH355" s="220" t="e">
        <f>Scores!BJ351*calcs!$BT$14</f>
        <v>#REF!</v>
      </c>
      <c r="BI355" s="220" t="e">
        <f>Scores!BK351*calcs!$BT$14</f>
        <v>#REF!</v>
      </c>
      <c r="BJ355" s="220" t="e">
        <f>Scores!BL351*calcs!$BT$14</f>
        <v>#REF!</v>
      </c>
    </row>
    <row r="356" spans="1:62">
      <c r="A356" t="s">
        <v>717</v>
      </c>
      <c r="B356" s="16" t="s">
        <v>718</v>
      </c>
      <c r="C356" s="220" t="e">
        <f>Scores!E352*calcs!$BT$3</f>
        <v>#REF!</v>
      </c>
      <c r="D356" s="220" t="e">
        <f>Scores!F352*calcs!$BT$3</f>
        <v>#REF!</v>
      </c>
      <c r="E356" s="220" t="e">
        <f>Scores!G352*calcs!$BT$3</f>
        <v>#REF!</v>
      </c>
      <c r="F356" s="220" t="e">
        <f>Scores!H352*calcs!$BT$3</f>
        <v>#REF!</v>
      </c>
      <c r="G356" s="220" t="e">
        <f>Scores!I352*calcs!$BT$3</f>
        <v>#REF!</v>
      </c>
      <c r="H356" s="220" t="e">
        <f>Scores!J352*calcs!$BT$4</f>
        <v>#REF!</v>
      </c>
      <c r="I356" s="220" t="e">
        <f>Scores!K352*calcs!$BT$4</f>
        <v>#REF!</v>
      </c>
      <c r="J356" s="220" t="e">
        <f>Scores!L352*calcs!$BT$4</f>
        <v>#REF!</v>
      </c>
      <c r="K356" s="220" t="e">
        <f>Scores!M352*calcs!$BT$4</f>
        <v>#REF!</v>
      </c>
      <c r="L356" s="220" t="e">
        <f>Scores!N352*calcs!$BT$4</f>
        <v>#REF!</v>
      </c>
      <c r="M356" s="220" t="e">
        <f>Scores!O352*calcs!$BT$5</f>
        <v>#REF!</v>
      </c>
      <c r="N356" s="220" t="e">
        <f>Scores!P352*calcs!$BT$5</f>
        <v>#REF!</v>
      </c>
      <c r="O356" s="220" t="e">
        <f>Scores!Q352*calcs!$BT$5</f>
        <v>#REF!</v>
      </c>
      <c r="P356" s="220" t="e">
        <f>Scores!R352*calcs!$BT$5</f>
        <v>#REF!</v>
      </c>
      <c r="Q356" s="220" t="e">
        <f>Scores!S352*calcs!$BT$5</f>
        <v>#REF!</v>
      </c>
      <c r="R356" s="220" t="e">
        <f>Scores!T352*calcs!$BT$6</f>
        <v>#REF!</v>
      </c>
      <c r="S356" s="220" t="e">
        <f>Scores!U352*calcs!$BT$6</f>
        <v>#REF!</v>
      </c>
      <c r="T356" s="220" t="e">
        <f>Scores!V352*calcs!$BT$6</f>
        <v>#REF!</v>
      </c>
      <c r="U356" s="220" t="e">
        <f>Scores!W352*calcs!$BT$6</f>
        <v>#REF!</v>
      </c>
      <c r="V356" s="220" t="e">
        <f>Scores!X352*calcs!$BT$6</f>
        <v>#REF!</v>
      </c>
      <c r="W356" s="220" t="e">
        <f>Scores!Y352*calcs!$BT$7</f>
        <v>#REF!</v>
      </c>
      <c r="X356" s="220" t="e">
        <f>Scores!Z352*calcs!$BT$7</f>
        <v>#REF!</v>
      </c>
      <c r="Y356" s="220" t="e">
        <f>Scores!AA352*calcs!$BT$7</f>
        <v>#REF!</v>
      </c>
      <c r="Z356" s="220" t="e">
        <f>Scores!AB352*calcs!$BT$7</f>
        <v>#REF!</v>
      </c>
      <c r="AA356" s="220" t="e">
        <f>Scores!AC352*calcs!$BT$7</f>
        <v>#REF!</v>
      </c>
      <c r="AB356" s="220" t="e">
        <f>Scores!AD352*calcs!$BT$8</f>
        <v>#REF!</v>
      </c>
      <c r="AC356" s="220" t="e">
        <f>Scores!AE352*calcs!$BT$8</f>
        <v>#REF!</v>
      </c>
      <c r="AD356" s="220" t="e">
        <f>Scores!AF352*calcs!$BT$8</f>
        <v>#REF!</v>
      </c>
      <c r="AE356" s="220" t="e">
        <f>Scores!AG352*calcs!$BT$8</f>
        <v>#REF!</v>
      </c>
      <c r="AF356" s="220" t="e">
        <f>Scores!AH352*calcs!$BT$8</f>
        <v>#REF!</v>
      </c>
      <c r="AG356" s="220" t="e">
        <f>Scores!AI352*calcs!$BT$9</f>
        <v>#REF!</v>
      </c>
      <c r="AH356" s="220" t="e">
        <f>Scores!AJ352*calcs!$BT$9</f>
        <v>#REF!</v>
      </c>
      <c r="AI356" s="220" t="e">
        <f>Scores!AK352*calcs!$BT$9</f>
        <v>#REF!</v>
      </c>
      <c r="AJ356" s="220" t="e">
        <f>Scores!AL352*calcs!$BT$9</f>
        <v>#REF!</v>
      </c>
      <c r="AK356" s="220" t="e">
        <f>Scores!AM352*calcs!$BT$9</f>
        <v>#REF!</v>
      </c>
      <c r="AL356" s="220" t="e">
        <f>Scores!AN352*calcs!$BT$10</f>
        <v>#REF!</v>
      </c>
      <c r="AM356" s="220" t="e">
        <f>Scores!AO352*calcs!$BT$10</f>
        <v>#REF!</v>
      </c>
      <c r="AN356" s="220" t="e">
        <f>Scores!AP352*calcs!$BT$10</f>
        <v>#REF!</v>
      </c>
      <c r="AO356" s="220" t="e">
        <f>Scores!AQ352*calcs!$BT$10</f>
        <v>#REF!</v>
      </c>
      <c r="AP356" s="220" t="e">
        <f>Scores!AR352*calcs!$BT$10</f>
        <v>#REF!</v>
      </c>
      <c r="AQ356" s="220" t="e">
        <f>Scores!AS352*calcs!$BT$11</f>
        <v>#REF!</v>
      </c>
      <c r="AR356" s="220" t="e">
        <f>Scores!AT352*calcs!$BT$11</f>
        <v>#REF!</v>
      </c>
      <c r="AS356" s="220" t="e">
        <f>Scores!AU352*calcs!$BT$11</f>
        <v>#REF!</v>
      </c>
      <c r="AT356" s="220" t="e">
        <f>Scores!AV352*calcs!$BT$11</f>
        <v>#REF!</v>
      </c>
      <c r="AU356" s="220" t="e">
        <f>Scores!AW352*calcs!$BT$11</f>
        <v>#REF!</v>
      </c>
      <c r="AV356" s="220" t="e">
        <f>Scores!AX352*calcs!$BT$12</f>
        <v>#REF!</v>
      </c>
      <c r="AW356" s="220" t="e">
        <f>Scores!AY352*calcs!$BT$12</f>
        <v>#REF!</v>
      </c>
      <c r="AX356" s="220" t="e">
        <f>Scores!AZ352*calcs!$BT$12</f>
        <v>#REF!</v>
      </c>
      <c r="AY356" s="220" t="e">
        <f>Scores!BA352*calcs!$BT$12</f>
        <v>#REF!</v>
      </c>
      <c r="AZ356" s="220" t="e">
        <f>Scores!BB352*calcs!$BT$12</f>
        <v>#REF!</v>
      </c>
      <c r="BA356" s="220" t="e">
        <f>Scores!BC352*calcs!$BT$13</f>
        <v>#REF!</v>
      </c>
      <c r="BB356" s="220" t="e">
        <f>Scores!BD352*calcs!$BT$13</f>
        <v>#REF!</v>
      </c>
      <c r="BC356" s="220" t="e">
        <f>Scores!BE352*calcs!$BT$13</f>
        <v>#REF!</v>
      </c>
      <c r="BD356" s="220" t="e">
        <f>Scores!BF352*calcs!$BT$13</f>
        <v>#REF!</v>
      </c>
      <c r="BE356" s="220" t="e">
        <f>Scores!BG352*calcs!$BT$13</f>
        <v>#REF!</v>
      </c>
      <c r="BF356" s="220" t="e">
        <f>Scores!BH352*calcs!$BT$14</f>
        <v>#REF!</v>
      </c>
      <c r="BG356" s="220" t="e">
        <f>Scores!BI352*calcs!$BT$14</f>
        <v>#REF!</v>
      </c>
      <c r="BH356" s="220" t="e">
        <f>Scores!BJ352*calcs!$BT$14</f>
        <v>#REF!</v>
      </c>
      <c r="BI356" s="220" t="e">
        <f>Scores!BK352*calcs!$BT$14</f>
        <v>#REF!</v>
      </c>
      <c r="BJ356" s="220" t="e">
        <f>Scores!BL352*calcs!$BT$14</f>
        <v>#REF!</v>
      </c>
    </row>
    <row r="357" spans="1:62">
      <c r="A357" t="s">
        <v>719</v>
      </c>
      <c r="B357" s="16" t="s">
        <v>720</v>
      </c>
      <c r="C357" s="220" t="e">
        <f>Scores!E353*calcs!$BT$3</f>
        <v>#REF!</v>
      </c>
      <c r="D357" s="220" t="e">
        <f>Scores!F353*calcs!$BT$3</f>
        <v>#REF!</v>
      </c>
      <c r="E357" s="220" t="e">
        <f>Scores!G353*calcs!$BT$3</f>
        <v>#REF!</v>
      </c>
      <c r="F357" s="220" t="e">
        <f>Scores!H353*calcs!$BT$3</f>
        <v>#REF!</v>
      </c>
      <c r="G357" s="220" t="e">
        <f>Scores!I353*calcs!$BT$3</f>
        <v>#REF!</v>
      </c>
      <c r="H357" s="220" t="e">
        <f>Scores!J353*calcs!$BT$4</f>
        <v>#REF!</v>
      </c>
      <c r="I357" s="220" t="e">
        <f>Scores!K353*calcs!$BT$4</f>
        <v>#REF!</v>
      </c>
      <c r="J357" s="220" t="e">
        <f>Scores!L353*calcs!$BT$4</f>
        <v>#REF!</v>
      </c>
      <c r="K357" s="220" t="e">
        <f>Scores!M353*calcs!$BT$4</f>
        <v>#REF!</v>
      </c>
      <c r="L357" s="220" t="e">
        <f>Scores!N353*calcs!$BT$4</f>
        <v>#REF!</v>
      </c>
      <c r="M357" s="220" t="e">
        <f>Scores!O353*calcs!$BT$5</f>
        <v>#REF!</v>
      </c>
      <c r="N357" s="220" t="e">
        <f>Scores!P353*calcs!$BT$5</f>
        <v>#REF!</v>
      </c>
      <c r="O357" s="220" t="e">
        <f>Scores!Q353*calcs!$BT$5</f>
        <v>#REF!</v>
      </c>
      <c r="P357" s="220" t="e">
        <f>Scores!R353*calcs!$BT$5</f>
        <v>#REF!</v>
      </c>
      <c r="Q357" s="220" t="e">
        <f>Scores!S353*calcs!$BT$5</f>
        <v>#REF!</v>
      </c>
      <c r="R357" s="220" t="e">
        <f>Scores!T353*calcs!$BT$6</f>
        <v>#REF!</v>
      </c>
      <c r="S357" s="220" t="e">
        <f>Scores!U353*calcs!$BT$6</f>
        <v>#REF!</v>
      </c>
      <c r="T357" s="220" t="e">
        <f>Scores!V353*calcs!$BT$6</f>
        <v>#REF!</v>
      </c>
      <c r="U357" s="220" t="e">
        <f>Scores!W353*calcs!$BT$6</f>
        <v>#REF!</v>
      </c>
      <c r="V357" s="220" t="e">
        <f>Scores!X353*calcs!$BT$6</f>
        <v>#REF!</v>
      </c>
      <c r="W357" s="220" t="e">
        <f>Scores!Y353*calcs!$BT$7</f>
        <v>#REF!</v>
      </c>
      <c r="X357" s="220" t="e">
        <f>Scores!Z353*calcs!$BT$7</f>
        <v>#REF!</v>
      </c>
      <c r="Y357" s="220" t="e">
        <f>Scores!AA353*calcs!$BT$7</f>
        <v>#REF!</v>
      </c>
      <c r="Z357" s="220" t="e">
        <f>Scores!AB353*calcs!$BT$7</f>
        <v>#REF!</v>
      </c>
      <c r="AA357" s="220" t="e">
        <f>Scores!AC353*calcs!$BT$7</f>
        <v>#REF!</v>
      </c>
      <c r="AB357" s="220" t="e">
        <f>Scores!AD353*calcs!$BT$8</f>
        <v>#REF!</v>
      </c>
      <c r="AC357" s="220" t="e">
        <f>Scores!AE353*calcs!$BT$8</f>
        <v>#REF!</v>
      </c>
      <c r="AD357" s="220" t="e">
        <f>Scores!AF353*calcs!$BT$8</f>
        <v>#REF!</v>
      </c>
      <c r="AE357" s="220" t="e">
        <f>Scores!AG353*calcs!$BT$8</f>
        <v>#REF!</v>
      </c>
      <c r="AF357" s="220" t="e">
        <f>Scores!AH353*calcs!$BT$8</f>
        <v>#REF!</v>
      </c>
      <c r="AG357" s="220" t="e">
        <f>Scores!AI353*calcs!$BT$9</f>
        <v>#REF!</v>
      </c>
      <c r="AH357" s="220" t="e">
        <f>Scores!AJ353*calcs!$BT$9</f>
        <v>#REF!</v>
      </c>
      <c r="AI357" s="220" t="e">
        <f>Scores!AK353*calcs!$BT$9</f>
        <v>#REF!</v>
      </c>
      <c r="AJ357" s="220" t="e">
        <f>Scores!AL353*calcs!$BT$9</f>
        <v>#REF!</v>
      </c>
      <c r="AK357" s="220" t="e">
        <f>Scores!AM353*calcs!$BT$9</f>
        <v>#REF!</v>
      </c>
      <c r="AL357" s="220" t="e">
        <f>Scores!AN353*calcs!$BT$10</f>
        <v>#REF!</v>
      </c>
      <c r="AM357" s="220" t="e">
        <f>Scores!AO353*calcs!$BT$10</f>
        <v>#REF!</v>
      </c>
      <c r="AN357" s="220" t="e">
        <f>Scores!AP353*calcs!$BT$10</f>
        <v>#REF!</v>
      </c>
      <c r="AO357" s="220" t="e">
        <f>Scores!AQ353*calcs!$BT$10</f>
        <v>#REF!</v>
      </c>
      <c r="AP357" s="220" t="e">
        <f>Scores!AR353*calcs!$BT$10</f>
        <v>#REF!</v>
      </c>
      <c r="AQ357" s="220" t="e">
        <f>Scores!AS353*calcs!$BT$11</f>
        <v>#REF!</v>
      </c>
      <c r="AR357" s="220" t="e">
        <f>Scores!AT353*calcs!$BT$11</f>
        <v>#REF!</v>
      </c>
      <c r="AS357" s="220" t="e">
        <f>Scores!AU353*calcs!$BT$11</f>
        <v>#REF!</v>
      </c>
      <c r="AT357" s="220" t="e">
        <f>Scores!AV353*calcs!$BT$11</f>
        <v>#REF!</v>
      </c>
      <c r="AU357" s="220" t="e">
        <f>Scores!AW353*calcs!$BT$11</f>
        <v>#REF!</v>
      </c>
      <c r="AV357" s="220" t="e">
        <f>Scores!AX353*calcs!$BT$12</f>
        <v>#REF!</v>
      </c>
      <c r="AW357" s="220" t="e">
        <f>Scores!AY353*calcs!$BT$12</f>
        <v>#REF!</v>
      </c>
      <c r="AX357" s="220" t="e">
        <f>Scores!AZ353*calcs!$BT$12</f>
        <v>#REF!</v>
      </c>
      <c r="AY357" s="220" t="e">
        <f>Scores!BA353*calcs!$BT$12</f>
        <v>#REF!</v>
      </c>
      <c r="AZ357" s="220" t="e">
        <f>Scores!BB353*calcs!$BT$12</f>
        <v>#REF!</v>
      </c>
      <c r="BA357" s="220" t="e">
        <f>Scores!BC353*calcs!$BT$13</f>
        <v>#REF!</v>
      </c>
      <c r="BB357" s="220" t="e">
        <f>Scores!BD353*calcs!$BT$13</f>
        <v>#REF!</v>
      </c>
      <c r="BC357" s="220" t="e">
        <f>Scores!BE353*calcs!$BT$13</f>
        <v>#REF!</v>
      </c>
      <c r="BD357" s="220" t="e">
        <f>Scores!BF353*calcs!$BT$13</f>
        <v>#REF!</v>
      </c>
      <c r="BE357" s="220" t="e">
        <f>Scores!BG353*calcs!$BT$13</f>
        <v>#REF!</v>
      </c>
      <c r="BF357" s="220" t="e">
        <f>Scores!BH353*calcs!$BT$14</f>
        <v>#REF!</v>
      </c>
      <c r="BG357" s="220" t="e">
        <f>Scores!BI353*calcs!$BT$14</f>
        <v>#REF!</v>
      </c>
      <c r="BH357" s="220" t="e">
        <f>Scores!BJ353*calcs!$BT$14</f>
        <v>#REF!</v>
      </c>
      <c r="BI357" s="220" t="e">
        <f>Scores!BK353*calcs!$BT$14</f>
        <v>#REF!</v>
      </c>
      <c r="BJ357" s="220" t="e">
        <f>Scores!BL353*calcs!$BT$14</f>
        <v>#REF!</v>
      </c>
    </row>
    <row r="358" spans="1:62">
      <c r="A358" t="s">
        <v>721</v>
      </c>
      <c r="B358" s="16" t="s">
        <v>722</v>
      </c>
      <c r="C358" s="220" t="e">
        <f>Scores!E354*calcs!$BT$3</f>
        <v>#REF!</v>
      </c>
      <c r="D358" s="220" t="e">
        <f>Scores!F354*calcs!$BT$3</f>
        <v>#REF!</v>
      </c>
      <c r="E358" s="220" t="e">
        <f>Scores!G354*calcs!$BT$3</f>
        <v>#REF!</v>
      </c>
      <c r="F358" s="220" t="e">
        <f>Scores!H354*calcs!$BT$3</f>
        <v>#REF!</v>
      </c>
      <c r="G358" s="220" t="e">
        <f>Scores!I354*calcs!$BT$3</f>
        <v>#REF!</v>
      </c>
      <c r="H358" s="220" t="e">
        <f>Scores!J354*calcs!$BT$4</f>
        <v>#REF!</v>
      </c>
      <c r="I358" s="220" t="e">
        <f>Scores!K354*calcs!$BT$4</f>
        <v>#REF!</v>
      </c>
      <c r="J358" s="220" t="e">
        <f>Scores!L354*calcs!$BT$4</f>
        <v>#REF!</v>
      </c>
      <c r="K358" s="220" t="e">
        <f>Scores!M354*calcs!$BT$4</f>
        <v>#REF!</v>
      </c>
      <c r="L358" s="220" t="e">
        <f>Scores!N354*calcs!$BT$4</f>
        <v>#REF!</v>
      </c>
      <c r="M358" s="220" t="e">
        <f>Scores!O354*calcs!$BT$5</f>
        <v>#REF!</v>
      </c>
      <c r="N358" s="220" t="e">
        <f>Scores!P354*calcs!$BT$5</f>
        <v>#REF!</v>
      </c>
      <c r="O358" s="220" t="e">
        <f>Scores!Q354*calcs!$BT$5</f>
        <v>#REF!</v>
      </c>
      <c r="P358" s="220" t="e">
        <f>Scores!R354*calcs!$BT$5</f>
        <v>#REF!</v>
      </c>
      <c r="Q358" s="220" t="e">
        <f>Scores!S354*calcs!$BT$5</f>
        <v>#REF!</v>
      </c>
      <c r="R358" s="220" t="e">
        <f>Scores!T354*calcs!$BT$6</f>
        <v>#REF!</v>
      </c>
      <c r="S358" s="220" t="e">
        <f>Scores!U354*calcs!$BT$6</f>
        <v>#REF!</v>
      </c>
      <c r="T358" s="220" t="e">
        <f>Scores!V354*calcs!$BT$6</f>
        <v>#REF!</v>
      </c>
      <c r="U358" s="220" t="e">
        <f>Scores!W354*calcs!$BT$6</f>
        <v>#REF!</v>
      </c>
      <c r="V358" s="220" t="e">
        <f>Scores!X354*calcs!$BT$6</f>
        <v>#REF!</v>
      </c>
      <c r="W358" s="220" t="e">
        <f>Scores!Y354*calcs!$BT$7</f>
        <v>#REF!</v>
      </c>
      <c r="X358" s="220" t="e">
        <f>Scores!Z354*calcs!$BT$7</f>
        <v>#REF!</v>
      </c>
      <c r="Y358" s="220" t="e">
        <f>Scores!AA354*calcs!$BT$7</f>
        <v>#REF!</v>
      </c>
      <c r="Z358" s="220" t="e">
        <f>Scores!AB354*calcs!$BT$7</f>
        <v>#REF!</v>
      </c>
      <c r="AA358" s="220" t="e">
        <f>Scores!AC354*calcs!$BT$7</f>
        <v>#REF!</v>
      </c>
      <c r="AB358" s="220" t="e">
        <f>Scores!AD354*calcs!$BT$8</f>
        <v>#REF!</v>
      </c>
      <c r="AC358" s="220" t="e">
        <f>Scores!AE354*calcs!$BT$8</f>
        <v>#REF!</v>
      </c>
      <c r="AD358" s="220" t="e">
        <f>Scores!AF354*calcs!$BT$8</f>
        <v>#REF!</v>
      </c>
      <c r="AE358" s="220" t="e">
        <f>Scores!AG354*calcs!$BT$8</f>
        <v>#REF!</v>
      </c>
      <c r="AF358" s="220" t="e">
        <f>Scores!AH354*calcs!$BT$8</f>
        <v>#REF!</v>
      </c>
      <c r="AG358" s="220" t="e">
        <f>Scores!AI354*calcs!$BT$9</f>
        <v>#REF!</v>
      </c>
      <c r="AH358" s="220" t="e">
        <f>Scores!AJ354*calcs!$BT$9</f>
        <v>#REF!</v>
      </c>
      <c r="AI358" s="220" t="e">
        <f>Scores!AK354*calcs!$BT$9</f>
        <v>#REF!</v>
      </c>
      <c r="AJ358" s="220" t="e">
        <f>Scores!AL354*calcs!$BT$9</f>
        <v>#REF!</v>
      </c>
      <c r="AK358" s="220" t="e">
        <f>Scores!AM354*calcs!$BT$9</f>
        <v>#REF!</v>
      </c>
      <c r="AL358" s="220" t="e">
        <f>Scores!AN354*calcs!$BT$10</f>
        <v>#REF!</v>
      </c>
      <c r="AM358" s="220" t="e">
        <f>Scores!AO354*calcs!$BT$10</f>
        <v>#REF!</v>
      </c>
      <c r="AN358" s="220" t="e">
        <f>Scores!AP354*calcs!$BT$10</f>
        <v>#REF!</v>
      </c>
      <c r="AO358" s="220" t="e">
        <f>Scores!AQ354*calcs!$BT$10</f>
        <v>#REF!</v>
      </c>
      <c r="AP358" s="220" t="e">
        <f>Scores!AR354*calcs!$BT$10</f>
        <v>#REF!</v>
      </c>
      <c r="AQ358" s="220" t="e">
        <f>Scores!AS354*calcs!$BT$11</f>
        <v>#REF!</v>
      </c>
      <c r="AR358" s="220" t="e">
        <f>Scores!AT354*calcs!$BT$11</f>
        <v>#REF!</v>
      </c>
      <c r="AS358" s="220" t="e">
        <f>Scores!AU354*calcs!$BT$11</f>
        <v>#REF!</v>
      </c>
      <c r="AT358" s="220" t="e">
        <f>Scores!AV354*calcs!$BT$11</f>
        <v>#REF!</v>
      </c>
      <c r="AU358" s="220" t="e">
        <f>Scores!AW354*calcs!$BT$11</f>
        <v>#REF!</v>
      </c>
      <c r="AV358" s="220" t="e">
        <f>Scores!AX354*calcs!$BT$12</f>
        <v>#REF!</v>
      </c>
      <c r="AW358" s="220" t="e">
        <f>Scores!AY354*calcs!$BT$12</f>
        <v>#REF!</v>
      </c>
      <c r="AX358" s="220" t="e">
        <f>Scores!AZ354*calcs!$BT$12</f>
        <v>#REF!</v>
      </c>
      <c r="AY358" s="220" t="e">
        <f>Scores!BA354*calcs!$BT$12</f>
        <v>#REF!</v>
      </c>
      <c r="AZ358" s="220" t="e">
        <f>Scores!BB354*calcs!$BT$12</f>
        <v>#REF!</v>
      </c>
      <c r="BA358" s="220" t="e">
        <f>Scores!BC354*calcs!$BT$13</f>
        <v>#REF!</v>
      </c>
      <c r="BB358" s="220" t="e">
        <f>Scores!BD354*calcs!$BT$13</f>
        <v>#REF!</v>
      </c>
      <c r="BC358" s="220" t="e">
        <f>Scores!BE354*calcs!$BT$13</f>
        <v>#REF!</v>
      </c>
      <c r="BD358" s="220" t="e">
        <f>Scores!BF354*calcs!$BT$13</f>
        <v>#REF!</v>
      </c>
      <c r="BE358" s="220" t="e">
        <f>Scores!BG354*calcs!$BT$13</f>
        <v>#REF!</v>
      </c>
      <c r="BF358" s="220" t="e">
        <f>Scores!BH354*calcs!$BT$14</f>
        <v>#REF!</v>
      </c>
      <c r="BG358" s="220" t="e">
        <f>Scores!BI354*calcs!$BT$14</f>
        <v>#REF!</v>
      </c>
      <c r="BH358" s="220" t="e">
        <f>Scores!BJ354*calcs!$BT$14</f>
        <v>#REF!</v>
      </c>
      <c r="BI358" s="220" t="e">
        <f>Scores!BK354*calcs!$BT$14</f>
        <v>#REF!</v>
      </c>
      <c r="BJ358" s="220" t="e">
        <f>Scores!BL354*calcs!$BT$14</f>
        <v>#REF!</v>
      </c>
    </row>
    <row r="359" spans="1:62">
      <c r="A359" t="s">
        <v>723</v>
      </c>
      <c r="B359" s="16" t="s">
        <v>724</v>
      </c>
      <c r="C359" s="220" t="e">
        <f>Scores!E355*calcs!$BT$3</f>
        <v>#REF!</v>
      </c>
      <c r="D359" s="220" t="e">
        <f>Scores!F355*calcs!$BT$3</f>
        <v>#REF!</v>
      </c>
      <c r="E359" s="220" t="e">
        <f>Scores!G355*calcs!$BT$3</f>
        <v>#REF!</v>
      </c>
      <c r="F359" s="220" t="e">
        <f>Scores!H355*calcs!$BT$3</f>
        <v>#REF!</v>
      </c>
      <c r="G359" s="220" t="e">
        <f>Scores!I355*calcs!$BT$3</f>
        <v>#REF!</v>
      </c>
      <c r="H359" s="220" t="e">
        <f>Scores!J355*calcs!$BT$4</f>
        <v>#REF!</v>
      </c>
      <c r="I359" s="220" t="e">
        <f>Scores!K355*calcs!$BT$4</f>
        <v>#REF!</v>
      </c>
      <c r="J359" s="220" t="e">
        <f>Scores!L355*calcs!$BT$4</f>
        <v>#REF!</v>
      </c>
      <c r="K359" s="220" t="e">
        <f>Scores!M355*calcs!$BT$4</f>
        <v>#REF!</v>
      </c>
      <c r="L359" s="220" t="e">
        <f>Scores!N355*calcs!$BT$4</f>
        <v>#REF!</v>
      </c>
      <c r="M359" s="220" t="e">
        <f>Scores!O355*calcs!$BT$5</f>
        <v>#REF!</v>
      </c>
      <c r="N359" s="220" t="e">
        <f>Scores!P355*calcs!$BT$5</f>
        <v>#REF!</v>
      </c>
      <c r="O359" s="220" t="e">
        <f>Scores!Q355*calcs!$BT$5</f>
        <v>#REF!</v>
      </c>
      <c r="P359" s="220" t="e">
        <f>Scores!R355*calcs!$BT$5</f>
        <v>#REF!</v>
      </c>
      <c r="Q359" s="220" t="e">
        <f>Scores!S355*calcs!$BT$5</f>
        <v>#REF!</v>
      </c>
      <c r="R359" s="220" t="e">
        <f>Scores!T355*calcs!$BT$6</f>
        <v>#REF!</v>
      </c>
      <c r="S359" s="220" t="e">
        <f>Scores!U355*calcs!$BT$6</f>
        <v>#REF!</v>
      </c>
      <c r="T359" s="220" t="e">
        <f>Scores!V355*calcs!$BT$6</f>
        <v>#REF!</v>
      </c>
      <c r="U359" s="220" t="e">
        <f>Scores!W355*calcs!$BT$6</f>
        <v>#REF!</v>
      </c>
      <c r="V359" s="220" t="e">
        <f>Scores!X355*calcs!$BT$6</f>
        <v>#REF!</v>
      </c>
      <c r="W359" s="220" t="e">
        <f>Scores!Y355*calcs!$BT$7</f>
        <v>#REF!</v>
      </c>
      <c r="X359" s="220" t="e">
        <f>Scores!Z355*calcs!$BT$7</f>
        <v>#REF!</v>
      </c>
      <c r="Y359" s="220" t="e">
        <f>Scores!AA355*calcs!$BT$7</f>
        <v>#REF!</v>
      </c>
      <c r="Z359" s="220" t="e">
        <f>Scores!AB355*calcs!$BT$7</f>
        <v>#REF!</v>
      </c>
      <c r="AA359" s="220" t="e">
        <f>Scores!AC355*calcs!$BT$7</f>
        <v>#REF!</v>
      </c>
      <c r="AB359" s="220" t="e">
        <f>Scores!AD355*calcs!$BT$8</f>
        <v>#REF!</v>
      </c>
      <c r="AC359" s="220" t="e">
        <f>Scores!AE355*calcs!$BT$8</f>
        <v>#REF!</v>
      </c>
      <c r="AD359" s="220" t="e">
        <f>Scores!AF355*calcs!$BT$8</f>
        <v>#REF!</v>
      </c>
      <c r="AE359" s="220" t="e">
        <f>Scores!AG355*calcs!$BT$8</f>
        <v>#REF!</v>
      </c>
      <c r="AF359" s="220" t="e">
        <f>Scores!AH355*calcs!$BT$8</f>
        <v>#REF!</v>
      </c>
      <c r="AG359" s="220" t="e">
        <f>Scores!AI355*calcs!$BT$9</f>
        <v>#REF!</v>
      </c>
      <c r="AH359" s="220" t="e">
        <f>Scores!AJ355*calcs!$BT$9</f>
        <v>#REF!</v>
      </c>
      <c r="AI359" s="220" t="e">
        <f>Scores!AK355*calcs!$BT$9</f>
        <v>#REF!</v>
      </c>
      <c r="AJ359" s="220" t="e">
        <f>Scores!AL355*calcs!$BT$9</f>
        <v>#REF!</v>
      </c>
      <c r="AK359" s="220" t="e">
        <f>Scores!AM355*calcs!$BT$9</f>
        <v>#REF!</v>
      </c>
      <c r="AL359" s="220" t="e">
        <f>Scores!AN355*calcs!$BT$10</f>
        <v>#REF!</v>
      </c>
      <c r="AM359" s="220" t="e">
        <f>Scores!AO355*calcs!$BT$10</f>
        <v>#REF!</v>
      </c>
      <c r="AN359" s="220" t="e">
        <f>Scores!AP355*calcs!$BT$10</f>
        <v>#REF!</v>
      </c>
      <c r="AO359" s="220" t="e">
        <f>Scores!AQ355*calcs!$BT$10</f>
        <v>#REF!</v>
      </c>
      <c r="AP359" s="220" t="e">
        <f>Scores!AR355*calcs!$BT$10</f>
        <v>#REF!</v>
      </c>
      <c r="AQ359" s="220" t="e">
        <f>Scores!AS355*calcs!$BT$11</f>
        <v>#REF!</v>
      </c>
      <c r="AR359" s="220" t="e">
        <f>Scores!AT355*calcs!$BT$11</f>
        <v>#REF!</v>
      </c>
      <c r="AS359" s="220" t="e">
        <f>Scores!AU355*calcs!$BT$11</f>
        <v>#REF!</v>
      </c>
      <c r="AT359" s="220" t="e">
        <f>Scores!AV355*calcs!$BT$11</f>
        <v>#REF!</v>
      </c>
      <c r="AU359" s="220" t="e">
        <f>Scores!AW355*calcs!$BT$11</f>
        <v>#REF!</v>
      </c>
      <c r="AV359" s="220" t="e">
        <f>Scores!AX355*calcs!$BT$12</f>
        <v>#REF!</v>
      </c>
      <c r="AW359" s="220" t="e">
        <f>Scores!AY355*calcs!$BT$12</f>
        <v>#REF!</v>
      </c>
      <c r="AX359" s="220" t="e">
        <f>Scores!AZ355*calcs!$BT$12</f>
        <v>#REF!</v>
      </c>
      <c r="AY359" s="220" t="e">
        <f>Scores!BA355*calcs!$BT$12</f>
        <v>#REF!</v>
      </c>
      <c r="AZ359" s="220" t="e">
        <f>Scores!BB355*calcs!$BT$12</f>
        <v>#REF!</v>
      </c>
      <c r="BA359" s="220" t="e">
        <f>Scores!BC355*calcs!$BT$13</f>
        <v>#REF!</v>
      </c>
      <c r="BB359" s="220" t="e">
        <f>Scores!BD355*calcs!$BT$13</f>
        <v>#REF!</v>
      </c>
      <c r="BC359" s="220" t="e">
        <f>Scores!BE355*calcs!$BT$13</f>
        <v>#REF!</v>
      </c>
      <c r="BD359" s="220" t="e">
        <f>Scores!BF355*calcs!$BT$13</f>
        <v>#REF!</v>
      </c>
      <c r="BE359" s="220" t="e">
        <f>Scores!BG355*calcs!$BT$13</f>
        <v>#REF!</v>
      </c>
      <c r="BF359" s="220" t="e">
        <f>Scores!BH355*calcs!$BT$14</f>
        <v>#REF!</v>
      </c>
      <c r="BG359" s="220" t="e">
        <f>Scores!BI355*calcs!$BT$14</f>
        <v>#REF!</v>
      </c>
      <c r="BH359" s="220" t="e">
        <f>Scores!BJ355*calcs!$BT$14</f>
        <v>#REF!</v>
      </c>
      <c r="BI359" s="220" t="e">
        <f>Scores!BK355*calcs!$BT$14</f>
        <v>#REF!</v>
      </c>
      <c r="BJ359" s="220" t="e">
        <f>Scores!BL355*calcs!$BT$14</f>
        <v>#REF!</v>
      </c>
    </row>
    <row r="360" spans="1:62">
      <c r="A360" t="s">
        <v>725</v>
      </c>
      <c r="B360" s="16" t="s">
        <v>726</v>
      </c>
      <c r="C360" s="220" t="e">
        <f>Scores!E356*calcs!$BT$3</f>
        <v>#REF!</v>
      </c>
      <c r="D360" s="220" t="e">
        <f>Scores!F356*calcs!$BT$3</f>
        <v>#REF!</v>
      </c>
      <c r="E360" s="220" t="e">
        <f>Scores!G356*calcs!$BT$3</f>
        <v>#REF!</v>
      </c>
      <c r="F360" s="220" t="e">
        <f>Scores!H356*calcs!$BT$3</f>
        <v>#REF!</v>
      </c>
      <c r="G360" s="220" t="e">
        <f>Scores!I356*calcs!$BT$3</f>
        <v>#REF!</v>
      </c>
      <c r="H360" s="220" t="e">
        <f>Scores!J356*calcs!$BT$4</f>
        <v>#REF!</v>
      </c>
      <c r="I360" s="220" t="e">
        <f>Scores!K356*calcs!$BT$4</f>
        <v>#REF!</v>
      </c>
      <c r="J360" s="220" t="e">
        <f>Scores!L356*calcs!$BT$4</f>
        <v>#REF!</v>
      </c>
      <c r="K360" s="220" t="e">
        <f>Scores!M356*calcs!$BT$4</f>
        <v>#REF!</v>
      </c>
      <c r="L360" s="220" t="e">
        <f>Scores!N356*calcs!$BT$4</f>
        <v>#REF!</v>
      </c>
      <c r="M360" s="220" t="e">
        <f>Scores!O356*calcs!$BT$5</f>
        <v>#REF!</v>
      </c>
      <c r="N360" s="220" t="e">
        <f>Scores!P356*calcs!$BT$5</f>
        <v>#REF!</v>
      </c>
      <c r="O360" s="220" t="e">
        <f>Scores!Q356*calcs!$BT$5</f>
        <v>#REF!</v>
      </c>
      <c r="P360" s="220" t="e">
        <f>Scores!R356*calcs!$BT$5</f>
        <v>#REF!</v>
      </c>
      <c r="Q360" s="220" t="e">
        <f>Scores!S356*calcs!$BT$5</f>
        <v>#REF!</v>
      </c>
      <c r="R360" s="220" t="e">
        <f>Scores!T356*calcs!$BT$6</f>
        <v>#REF!</v>
      </c>
      <c r="S360" s="220" t="e">
        <f>Scores!U356*calcs!$BT$6</f>
        <v>#REF!</v>
      </c>
      <c r="T360" s="220" t="e">
        <f>Scores!V356*calcs!$BT$6</f>
        <v>#REF!</v>
      </c>
      <c r="U360" s="220" t="e">
        <f>Scores!W356*calcs!$BT$6</f>
        <v>#REF!</v>
      </c>
      <c r="V360" s="220" t="e">
        <f>Scores!X356*calcs!$BT$6</f>
        <v>#REF!</v>
      </c>
      <c r="W360" s="220" t="e">
        <f>Scores!Y356*calcs!$BT$7</f>
        <v>#REF!</v>
      </c>
      <c r="X360" s="220" t="e">
        <f>Scores!Z356*calcs!$BT$7</f>
        <v>#REF!</v>
      </c>
      <c r="Y360" s="220" t="e">
        <f>Scores!AA356*calcs!$BT$7</f>
        <v>#REF!</v>
      </c>
      <c r="Z360" s="220" t="e">
        <f>Scores!AB356*calcs!$BT$7</f>
        <v>#REF!</v>
      </c>
      <c r="AA360" s="220" t="e">
        <f>Scores!AC356*calcs!$BT$7</f>
        <v>#REF!</v>
      </c>
      <c r="AB360" s="220" t="e">
        <f>Scores!AD356*calcs!$BT$8</f>
        <v>#REF!</v>
      </c>
      <c r="AC360" s="220" t="e">
        <f>Scores!AE356*calcs!$BT$8</f>
        <v>#REF!</v>
      </c>
      <c r="AD360" s="220" t="e">
        <f>Scores!AF356*calcs!$BT$8</f>
        <v>#REF!</v>
      </c>
      <c r="AE360" s="220" t="e">
        <f>Scores!AG356*calcs!$BT$8</f>
        <v>#REF!</v>
      </c>
      <c r="AF360" s="220" t="e">
        <f>Scores!AH356*calcs!$BT$8</f>
        <v>#REF!</v>
      </c>
      <c r="AG360" s="220" t="e">
        <f>Scores!AI356*calcs!$BT$9</f>
        <v>#REF!</v>
      </c>
      <c r="AH360" s="220" t="e">
        <f>Scores!AJ356*calcs!$BT$9</f>
        <v>#REF!</v>
      </c>
      <c r="AI360" s="220" t="e">
        <f>Scores!AK356*calcs!$BT$9</f>
        <v>#REF!</v>
      </c>
      <c r="AJ360" s="220" t="e">
        <f>Scores!AL356*calcs!$BT$9</f>
        <v>#REF!</v>
      </c>
      <c r="AK360" s="220" t="e">
        <f>Scores!AM356*calcs!$BT$9</f>
        <v>#REF!</v>
      </c>
      <c r="AL360" s="220" t="e">
        <f>Scores!AN356*calcs!$BT$10</f>
        <v>#REF!</v>
      </c>
      <c r="AM360" s="220" t="e">
        <f>Scores!AO356*calcs!$BT$10</f>
        <v>#REF!</v>
      </c>
      <c r="AN360" s="220" t="e">
        <f>Scores!AP356*calcs!$BT$10</f>
        <v>#REF!</v>
      </c>
      <c r="AO360" s="220" t="e">
        <f>Scores!AQ356*calcs!$BT$10</f>
        <v>#REF!</v>
      </c>
      <c r="AP360" s="220" t="e">
        <f>Scores!AR356*calcs!$BT$10</f>
        <v>#REF!</v>
      </c>
      <c r="AQ360" s="220" t="e">
        <f>Scores!AS356*calcs!$BT$11</f>
        <v>#REF!</v>
      </c>
      <c r="AR360" s="220" t="e">
        <f>Scores!AT356*calcs!$BT$11</f>
        <v>#REF!</v>
      </c>
      <c r="AS360" s="220" t="e">
        <f>Scores!AU356*calcs!$BT$11</f>
        <v>#REF!</v>
      </c>
      <c r="AT360" s="220" t="e">
        <f>Scores!AV356*calcs!$BT$11</f>
        <v>#REF!</v>
      </c>
      <c r="AU360" s="220" t="e">
        <f>Scores!AW356*calcs!$BT$11</f>
        <v>#REF!</v>
      </c>
      <c r="AV360" s="220" t="e">
        <f>Scores!AX356*calcs!$BT$12</f>
        <v>#REF!</v>
      </c>
      <c r="AW360" s="220" t="e">
        <f>Scores!AY356*calcs!$BT$12</f>
        <v>#REF!</v>
      </c>
      <c r="AX360" s="220" t="e">
        <f>Scores!AZ356*calcs!$BT$12</f>
        <v>#REF!</v>
      </c>
      <c r="AY360" s="220" t="e">
        <f>Scores!BA356*calcs!$BT$12</f>
        <v>#REF!</v>
      </c>
      <c r="AZ360" s="220" t="e">
        <f>Scores!BB356*calcs!$BT$12</f>
        <v>#REF!</v>
      </c>
      <c r="BA360" s="220" t="e">
        <f>Scores!BC356*calcs!$BT$13</f>
        <v>#REF!</v>
      </c>
      <c r="BB360" s="220" t="e">
        <f>Scores!BD356*calcs!$BT$13</f>
        <v>#REF!</v>
      </c>
      <c r="BC360" s="220" t="e">
        <f>Scores!BE356*calcs!$BT$13</f>
        <v>#REF!</v>
      </c>
      <c r="BD360" s="220" t="e">
        <f>Scores!BF356*calcs!$BT$13</f>
        <v>#REF!</v>
      </c>
      <c r="BE360" s="220" t="e">
        <f>Scores!BG356*calcs!$BT$13</f>
        <v>#REF!</v>
      </c>
      <c r="BF360" s="220" t="e">
        <f>Scores!BH356*calcs!$BT$14</f>
        <v>#REF!</v>
      </c>
      <c r="BG360" s="220" t="e">
        <f>Scores!BI356*calcs!$BT$14</f>
        <v>#REF!</v>
      </c>
      <c r="BH360" s="220" t="e">
        <f>Scores!BJ356*calcs!$BT$14</f>
        <v>#REF!</v>
      </c>
      <c r="BI360" s="220" t="e">
        <f>Scores!BK356*calcs!$BT$14</f>
        <v>#REF!</v>
      </c>
      <c r="BJ360" s="220" t="e">
        <f>Scores!BL356*calcs!$BT$14</f>
        <v>#REF!</v>
      </c>
    </row>
    <row r="361" spans="1:62">
      <c r="A361" t="s">
        <v>727</v>
      </c>
      <c r="B361" s="16" t="s">
        <v>140</v>
      </c>
      <c r="C361" s="220" t="e">
        <f>Scores!E357*calcs!$BT$3</f>
        <v>#REF!</v>
      </c>
      <c r="D361" s="220" t="e">
        <f>Scores!F357*calcs!$BT$3</f>
        <v>#REF!</v>
      </c>
      <c r="E361" s="220" t="e">
        <f>Scores!G357*calcs!$BT$3</f>
        <v>#REF!</v>
      </c>
      <c r="F361" s="220" t="e">
        <f>Scores!H357*calcs!$BT$3</f>
        <v>#REF!</v>
      </c>
      <c r="G361" s="220" t="e">
        <f>Scores!I357*calcs!$BT$3</f>
        <v>#REF!</v>
      </c>
      <c r="H361" s="220" t="e">
        <f>Scores!J357*calcs!$BT$4</f>
        <v>#REF!</v>
      </c>
      <c r="I361" s="220" t="e">
        <f>Scores!K357*calcs!$BT$4</f>
        <v>#REF!</v>
      </c>
      <c r="J361" s="220" t="e">
        <f>Scores!L357*calcs!$BT$4</f>
        <v>#REF!</v>
      </c>
      <c r="K361" s="220" t="e">
        <f>Scores!M357*calcs!$BT$4</f>
        <v>#REF!</v>
      </c>
      <c r="L361" s="220" t="e">
        <f>Scores!N357*calcs!$BT$4</f>
        <v>#REF!</v>
      </c>
      <c r="M361" s="220" t="e">
        <f>Scores!O357*calcs!$BT$5</f>
        <v>#REF!</v>
      </c>
      <c r="N361" s="220" t="e">
        <f>Scores!P357*calcs!$BT$5</f>
        <v>#REF!</v>
      </c>
      <c r="O361" s="220" t="e">
        <f>Scores!Q357*calcs!$BT$5</f>
        <v>#REF!</v>
      </c>
      <c r="P361" s="220" t="e">
        <f>Scores!R357*calcs!$BT$5</f>
        <v>#REF!</v>
      </c>
      <c r="Q361" s="220" t="e">
        <f>Scores!S357*calcs!$BT$5</f>
        <v>#REF!</v>
      </c>
      <c r="R361" s="220" t="e">
        <f>Scores!T357*calcs!$BT$6</f>
        <v>#REF!</v>
      </c>
      <c r="S361" s="220" t="e">
        <f>Scores!U357*calcs!$BT$6</f>
        <v>#REF!</v>
      </c>
      <c r="T361" s="220" t="e">
        <f>Scores!V357*calcs!$BT$6</f>
        <v>#REF!</v>
      </c>
      <c r="U361" s="220" t="e">
        <f>Scores!W357*calcs!$BT$6</f>
        <v>#REF!</v>
      </c>
      <c r="V361" s="220" t="e">
        <f>Scores!X357*calcs!$BT$6</f>
        <v>#REF!</v>
      </c>
      <c r="W361" s="220" t="e">
        <f>Scores!Y357*calcs!$BT$7</f>
        <v>#REF!</v>
      </c>
      <c r="X361" s="220" t="e">
        <f>Scores!Z357*calcs!$BT$7</f>
        <v>#REF!</v>
      </c>
      <c r="Y361" s="220" t="e">
        <f>Scores!AA357*calcs!$BT$7</f>
        <v>#REF!</v>
      </c>
      <c r="Z361" s="220" t="e">
        <f>Scores!AB357*calcs!$BT$7</f>
        <v>#REF!</v>
      </c>
      <c r="AA361" s="220" t="e">
        <f>Scores!AC357*calcs!$BT$7</f>
        <v>#REF!</v>
      </c>
      <c r="AB361" s="220" t="e">
        <f>Scores!AD357*calcs!$BT$8</f>
        <v>#REF!</v>
      </c>
      <c r="AC361" s="220" t="e">
        <f>Scores!AE357*calcs!$BT$8</f>
        <v>#REF!</v>
      </c>
      <c r="AD361" s="220" t="e">
        <f>Scores!AF357*calcs!$BT$8</f>
        <v>#REF!</v>
      </c>
      <c r="AE361" s="220" t="e">
        <f>Scores!AG357*calcs!$BT$8</f>
        <v>#REF!</v>
      </c>
      <c r="AF361" s="220" t="e">
        <f>Scores!AH357*calcs!$BT$8</f>
        <v>#REF!</v>
      </c>
      <c r="AG361" s="220" t="e">
        <f>Scores!AI357*calcs!$BT$9</f>
        <v>#REF!</v>
      </c>
      <c r="AH361" s="220" t="e">
        <f>Scores!AJ357*calcs!$BT$9</f>
        <v>#REF!</v>
      </c>
      <c r="AI361" s="220" t="e">
        <f>Scores!AK357*calcs!$BT$9</f>
        <v>#REF!</v>
      </c>
      <c r="AJ361" s="220" t="e">
        <f>Scores!AL357*calcs!$BT$9</f>
        <v>#REF!</v>
      </c>
      <c r="AK361" s="220" t="e">
        <f>Scores!AM357*calcs!$BT$9</f>
        <v>#REF!</v>
      </c>
      <c r="AL361" s="220" t="e">
        <f>Scores!AN357*calcs!$BT$10</f>
        <v>#REF!</v>
      </c>
      <c r="AM361" s="220" t="e">
        <f>Scores!AO357*calcs!$BT$10</f>
        <v>#REF!</v>
      </c>
      <c r="AN361" s="220" t="e">
        <f>Scores!AP357*calcs!$BT$10</f>
        <v>#REF!</v>
      </c>
      <c r="AO361" s="220" t="e">
        <f>Scores!AQ357*calcs!$BT$10</f>
        <v>#REF!</v>
      </c>
      <c r="AP361" s="220" t="e">
        <f>Scores!AR357*calcs!$BT$10</f>
        <v>#REF!</v>
      </c>
      <c r="AQ361" s="220" t="e">
        <f>Scores!AS357*calcs!$BT$11</f>
        <v>#REF!</v>
      </c>
      <c r="AR361" s="220" t="e">
        <f>Scores!AT357*calcs!$BT$11</f>
        <v>#REF!</v>
      </c>
      <c r="AS361" s="220" t="e">
        <f>Scores!AU357*calcs!$BT$11</f>
        <v>#REF!</v>
      </c>
      <c r="AT361" s="220" t="e">
        <f>Scores!AV357*calcs!$BT$11</f>
        <v>#REF!</v>
      </c>
      <c r="AU361" s="220" t="e">
        <f>Scores!AW357*calcs!$BT$11</f>
        <v>#REF!</v>
      </c>
      <c r="AV361" s="220" t="e">
        <f>Scores!AX357*calcs!$BT$12</f>
        <v>#REF!</v>
      </c>
      <c r="AW361" s="220" t="e">
        <f>Scores!AY357*calcs!$BT$12</f>
        <v>#REF!</v>
      </c>
      <c r="AX361" s="220" t="e">
        <f>Scores!AZ357*calcs!$BT$12</f>
        <v>#REF!</v>
      </c>
      <c r="AY361" s="220" t="e">
        <f>Scores!BA357*calcs!$BT$12</f>
        <v>#REF!</v>
      </c>
      <c r="AZ361" s="220" t="e">
        <f>Scores!BB357*calcs!$BT$12</f>
        <v>#REF!</v>
      </c>
      <c r="BA361" s="220" t="e">
        <f>Scores!BC357*calcs!$BT$13</f>
        <v>#REF!</v>
      </c>
      <c r="BB361" s="220" t="e">
        <f>Scores!BD357*calcs!$BT$13</f>
        <v>#REF!</v>
      </c>
      <c r="BC361" s="220" t="e">
        <f>Scores!BE357*calcs!$BT$13</f>
        <v>#REF!</v>
      </c>
      <c r="BD361" s="220" t="e">
        <f>Scores!BF357*calcs!$BT$13</f>
        <v>#REF!</v>
      </c>
      <c r="BE361" s="220" t="e">
        <f>Scores!BG357*calcs!$BT$13</f>
        <v>#REF!</v>
      </c>
      <c r="BF361" s="220" t="e">
        <f>Scores!BH357*calcs!$BT$14</f>
        <v>#REF!</v>
      </c>
      <c r="BG361" s="220" t="e">
        <f>Scores!BI357*calcs!$BT$14</f>
        <v>#REF!</v>
      </c>
      <c r="BH361" s="220" t="e">
        <f>Scores!BJ357*calcs!$BT$14</f>
        <v>#REF!</v>
      </c>
      <c r="BI361" s="220" t="e">
        <f>Scores!BK357*calcs!$BT$14</f>
        <v>#REF!</v>
      </c>
      <c r="BJ361" s="220" t="e">
        <f>Scores!BL357*calcs!$BT$14</f>
        <v>#REF!</v>
      </c>
    </row>
    <row r="362" spans="1:62">
      <c r="A362" t="s">
        <v>728</v>
      </c>
      <c r="B362" s="16" t="s">
        <v>729</v>
      </c>
      <c r="C362" s="220" t="e">
        <f>Scores!E358*calcs!$BT$3</f>
        <v>#REF!</v>
      </c>
      <c r="D362" s="220" t="e">
        <f>Scores!F358*calcs!$BT$3</f>
        <v>#REF!</v>
      </c>
      <c r="E362" s="220" t="e">
        <f>Scores!G358*calcs!$BT$3</f>
        <v>#REF!</v>
      </c>
      <c r="F362" s="220" t="e">
        <f>Scores!H358*calcs!$BT$3</f>
        <v>#REF!</v>
      </c>
      <c r="G362" s="220" t="e">
        <f>Scores!I358*calcs!$BT$3</f>
        <v>#REF!</v>
      </c>
      <c r="H362" s="220" t="e">
        <f>Scores!J358*calcs!$BT$4</f>
        <v>#REF!</v>
      </c>
      <c r="I362" s="220" t="e">
        <f>Scores!K358*calcs!$BT$4</f>
        <v>#REF!</v>
      </c>
      <c r="J362" s="220" t="e">
        <f>Scores!L358*calcs!$BT$4</f>
        <v>#REF!</v>
      </c>
      <c r="K362" s="220" t="e">
        <f>Scores!M358*calcs!$BT$4</f>
        <v>#REF!</v>
      </c>
      <c r="L362" s="220" t="e">
        <f>Scores!N358*calcs!$BT$4</f>
        <v>#REF!</v>
      </c>
      <c r="M362" s="220" t="e">
        <f>Scores!O358*calcs!$BT$5</f>
        <v>#REF!</v>
      </c>
      <c r="N362" s="220" t="e">
        <f>Scores!P358*calcs!$BT$5</f>
        <v>#REF!</v>
      </c>
      <c r="O362" s="220" t="e">
        <f>Scores!Q358*calcs!$BT$5</f>
        <v>#REF!</v>
      </c>
      <c r="P362" s="220" t="e">
        <f>Scores!R358*calcs!$BT$5</f>
        <v>#REF!</v>
      </c>
      <c r="Q362" s="220" t="e">
        <f>Scores!S358*calcs!$BT$5</f>
        <v>#REF!</v>
      </c>
      <c r="R362" s="220" t="e">
        <f>Scores!T358*calcs!$BT$6</f>
        <v>#REF!</v>
      </c>
      <c r="S362" s="220" t="e">
        <f>Scores!U358*calcs!$BT$6</f>
        <v>#REF!</v>
      </c>
      <c r="T362" s="220" t="e">
        <f>Scores!V358*calcs!$BT$6</f>
        <v>#REF!</v>
      </c>
      <c r="U362" s="220" t="e">
        <f>Scores!W358*calcs!$BT$6</f>
        <v>#REF!</v>
      </c>
      <c r="V362" s="220" t="e">
        <f>Scores!X358*calcs!$BT$6</f>
        <v>#REF!</v>
      </c>
      <c r="W362" s="220" t="e">
        <f>Scores!Y358*calcs!$BT$7</f>
        <v>#REF!</v>
      </c>
      <c r="X362" s="220" t="e">
        <f>Scores!Z358*calcs!$BT$7</f>
        <v>#REF!</v>
      </c>
      <c r="Y362" s="220" t="e">
        <f>Scores!AA358*calcs!$BT$7</f>
        <v>#REF!</v>
      </c>
      <c r="Z362" s="220" t="e">
        <f>Scores!AB358*calcs!$BT$7</f>
        <v>#REF!</v>
      </c>
      <c r="AA362" s="220" t="e">
        <f>Scores!AC358*calcs!$BT$7</f>
        <v>#REF!</v>
      </c>
      <c r="AB362" s="220" t="e">
        <f>Scores!AD358*calcs!$BT$8</f>
        <v>#REF!</v>
      </c>
      <c r="AC362" s="220" t="e">
        <f>Scores!AE358*calcs!$BT$8</f>
        <v>#REF!</v>
      </c>
      <c r="AD362" s="220" t="e">
        <f>Scores!AF358*calcs!$BT$8</f>
        <v>#REF!</v>
      </c>
      <c r="AE362" s="220" t="e">
        <f>Scores!AG358*calcs!$BT$8</f>
        <v>#REF!</v>
      </c>
      <c r="AF362" s="220" t="e">
        <f>Scores!AH358*calcs!$BT$8</f>
        <v>#REF!</v>
      </c>
      <c r="AG362" s="220" t="e">
        <f>Scores!AI358*calcs!$BT$9</f>
        <v>#REF!</v>
      </c>
      <c r="AH362" s="220" t="e">
        <f>Scores!AJ358*calcs!$BT$9</f>
        <v>#REF!</v>
      </c>
      <c r="AI362" s="220" t="e">
        <f>Scores!AK358*calcs!$BT$9</f>
        <v>#REF!</v>
      </c>
      <c r="AJ362" s="220" t="e">
        <f>Scores!AL358*calcs!$BT$9</f>
        <v>#REF!</v>
      </c>
      <c r="AK362" s="220" t="e">
        <f>Scores!AM358*calcs!$BT$9</f>
        <v>#REF!</v>
      </c>
      <c r="AL362" s="220" t="e">
        <f>Scores!AN358*calcs!$BT$10</f>
        <v>#REF!</v>
      </c>
      <c r="AM362" s="220" t="e">
        <f>Scores!AO358*calcs!$BT$10</f>
        <v>#REF!</v>
      </c>
      <c r="AN362" s="220" t="e">
        <f>Scores!AP358*calcs!$BT$10</f>
        <v>#REF!</v>
      </c>
      <c r="AO362" s="220" t="e">
        <f>Scores!AQ358*calcs!$BT$10</f>
        <v>#REF!</v>
      </c>
      <c r="AP362" s="220" t="e">
        <f>Scores!AR358*calcs!$BT$10</f>
        <v>#REF!</v>
      </c>
      <c r="AQ362" s="220" t="e">
        <f>Scores!AS358*calcs!$BT$11</f>
        <v>#REF!</v>
      </c>
      <c r="AR362" s="220" t="e">
        <f>Scores!AT358*calcs!$BT$11</f>
        <v>#REF!</v>
      </c>
      <c r="AS362" s="220" t="e">
        <f>Scores!AU358*calcs!$BT$11</f>
        <v>#REF!</v>
      </c>
      <c r="AT362" s="220" t="e">
        <f>Scores!AV358*calcs!$BT$11</f>
        <v>#REF!</v>
      </c>
      <c r="AU362" s="220" t="e">
        <f>Scores!AW358*calcs!$BT$11</f>
        <v>#REF!</v>
      </c>
      <c r="AV362" s="220" t="e">
        <f>Scores!AX358*calcs!$BT$12</f>
        <v>#REF!</v>
      </c>
      <c r="AW362" s="220" t="e">
        <f>Scores!AY358*calcs!$BT$12</f>
        <v>#REF!</v>
      </c>
      <c r="AX362" s="220" t="e">
        <f>Scores!AZ358*calcs!$BT$12</f>
        <v>#REF!</v>
      </c>
      <c r="AY362" s="220" t="e">
        <f>Scores!BA358*calcs!$BT$12</f>
        <v>#REF!</v>
      </c>
      <c r="AZ362" s="220" t="e">
        <f>Scores!BB358*calcs!$BT$12</f>
        <v>#REF!</v>
      </c>
      <c r="BA362" s="220" t="e">
        <f>Scores!BC358*calcs!$BT$13</f>
        <v>#REF!</v>
      </c>
      <c r="BB362" s="220" t="e">
        <f>Scores!BD358*calcs!$BT$13</f>
        <v>#REF!</v>
      </c>
      <c r="BC362" s="220" t="e">
        <f>Scores!BE358*calcs!$BT$13</f>
        <v>#REF!</v>
      </c>
      <c r="BD362" s="220" t="e">
        <f>Scores!BF358*calcs!$BT$13</f>
        <v>#REF!</v>
      </c>
      <c r="BE362" s="220" t="e">
        <f>Scores!BG358*calcs!$BT$13</f>
        <v>#REF!</v>
      </c>
      <c r="BF362" s="220" t="e">
        <f>Scores!BH358*calcs!$BT$14</f>
        <v>#REF!</v>
      </c>
      <c r="BG362" s="220" t="e">
        <f>Scores!BI358*calcs!$BT$14</f>
        <v>#REF!</v>
      </c>
      <c r="BH362" s="220" t="e">
        <f>Scores!BJ358*calcs!$BT$14</f>
        <v>#REF!</v>
      </c>
      <c r="BI362" s="220" t="e">
        <f>Scores!BK358*calcs!$BT$14</f>
        <v>#REF!</v>
      </c>
      <c r="BJ362" s="220" t="e">
        <f>Scores!BL358*calcs!$BT$14</f>
        <v>#REF!</v>
      </c>
    </row>
    <row r="363" spans="1:62">
      <c r="A363" t="s">
        <v>730</v>
      </c>
      <c r="B363" s="16" t="s">
        <v>731</v>
      </c>
      <c r="C363" s="220" t="e">
        <f>Scores!E359*calcs!$BT$3</f>
        <v>#REF!</v>
      </c>
      <c r="D363" s="220" t="e">
        <f>Scores!F359*calcs!$BT$3</f>
        <v>#REF!</v>
      </c>
      <c r="E363" s="220" t="e">
        <f>Scores!G359*calcs!$BT$3</f>
        <v>#REF!</v>
      </c>
      <c r="F363" s="220" t="e">
        <f>Scores!H359*calcs!$BT$3</f>
        <v>#REF!</v>
      </c>
      <c r="G363" s="220" t="e">
        <f>Scores!I359*calcs!$BT$3</f>
        <v>#REF!</v>
      </c>
      <c r="H363" s="220" t="e">
        <f>Scores!J359*calcs!$BT$4</f>
        <v>#REF!</v>
      </c>
      <c r="I363" s="220" t="e">
        <f>Scores!K359*calcs!$BT$4</f>
        <v>#REF!</v>
      </c>
      <c r="J363" s="220" t="e">
        <f>Scores!L359*calcs!$BT$4</f>
        <v>#REF!</v>
      </c>
      <c r="K363" s="220" t="e">
        <f>Scores!M359*calcs!$BT$4</f>
        <v>#REF!</v>
      </c>
      <c r="L363" s="220" t="e">
        <f>Scores!N359*calcs!$BT$4</f>
        <v>#REF!</v>
      </c>
      <c r="M363" s="220" t="e">
        <f>Scores!O359*calcs!$BT$5</f>
        <v>#REF!</v>
      </c>
      <c r="N363" s="220" t="e">
        <f>Scores!P359*calcs!$BT$5</f>
        <v>#REF!</v>
      </c>
      <c r="O363" s="220" t="e">
        <f>Scores!Q359*calcs!$BT$5</f>
        <v>#REF!</v>
      </c>
      <c r="P363" s="220" t="e">
        <f>Scores!R359*calcs!$BT$5</f>
        <v>#REF!</v>
      </c>
      <c r="Q363" s="220" t="e">
        <f>Scores!S359*calcs!$BT$5</f>
        <v>#REF!</v>
      </c>
      <c r="R363" s="220" t="e">
        <f>Scores!T359*calcs!$BT$6</f>
        <v>#REF!</v>
      </c>
      <c r="S363" s="220" t="e">
        <f>Scores!U359*calcs!$BT$6</f>
        <v>#REF!</v>
      </c>
      <c r="T363" s="220" t="e">
        <f>Scores!V359*calcs!$BT$6</f>
        <v>#REF!</v>
      </c>
      <c r="U363" s="220" t="e">
        <f>Scores!W359*calcs!$BT$6</f>
        <v>#REF!</v>
      </c>
      <c r="V363" s="220" t="e">
        <f>Scores!X359*calcs!$BT$6</f>
        <v>#REF!</v>
      </c>
      <c r="W363" s="220" t="e">
        <f>Scores!Y359*calcs!$BT$7</f>
        <v>#REF!</v>
      </c>
      <c r="X363" s="220" t="e">
        <f>Scores!Z359*calcs!$BT$7</f>
        <v>#REF!</v>
      </c>
      <c r="Y363" s="220" t="e">
        <f>Scores!AA359*calcs!$BT$7</f>
        <v>#REF!</v>
      </c>
      <c r="Z363" s="220" t="e">
        <f>Scores!AB359*calcs!$BT$7</f>
        <v>#REF!</v>
      </c>
      <c r="AA363" s="220" t="e">
        <f>Scores!AC359*calcs!$BT$7</f>
        <v>#REF!</v>
      </c>
      <c r="AB363" s="220" t="e">
        <f>Scores!AD359*calcs!$BT$8</f>
        <v>#REF!</v>
      </c>
      <c r="AC363" s="220" t="e">
        <f>Scores!AE359*calcs!$BT$8</f>
        <v>#REF!</v>
      </c>
      <c r="AD363" s="220" t="e">
        <f>Scores!AF359*calcs!$BT$8</f>
        <v>#REF!</v>
      </c>
      <c r="AE363" s="220" t="e">
        <f>Scores!AG359*calcs!$BT$8</f>
        <v>#REF!</v>
      </c>
      <c r="AF363" s="220" t="e">
        <f>Scores!AH359*calcs!$BT$8</f>
        <v>#REF!</v>
      </c>
      <c r="AG363" s="220" t="e">
        <f>Scores!AI359*calcs!$BT$9</f>
        <v>#REF!</v>
      </c>
      <c r="AH363" s="220" t="e">
        <f>Scores!AJ359*calcs!$BT$9</f>
        <v>#REF!</v>
      </c>
      <c r="AI363" s="220" t="e">
        <f>Scores!AK359*calcs!$BT$9</f>
        <v>#REF!</v>
      </c>
      <c r="AJ363" s="220" t="e">
        <f>Scores!AL359*calcs!$BT$9</f>
        <v>#REF!</v>
      </c>
      <c r="AK363" s="220" t="e">
        <f>Scores!AM359*calcs!$BT$9</f>
        <v>#REF!</v>
      </c>
      <c r="AL363" s="220" t="e">
        <f>Scores!AN359*calcs!$BT$10</f>
        <v>#REF!</v>
      </c>
      <c r="AM363" s="220" t="e">
        <f>Scores!AO359*calcs!$BT$10</f>
        <v>#REF!</v>
      </c>
      <c r="AN363" s="220" t="e">
        <f>Scores!AP359*calcs!$BT$10</f>
        <v>#REF!</v>
      </c>
      <c r="AO363" s="220" t="e">
        <f>Scores!AQ359*calcs!$BT$10</f>
        <v>#REF!</v>
      </c>
      <c r="AP363" s="220" t="e">
        <f>Scores!AR359*calcs!$BT$10</f>
        <v>#REF!</v>
      </c>
      <c r="AQ363" s="220" t="e">
        <f>Scores!AS359*calcs!$BT$11</f>
        <v>#REF!</v>
      </c>
      <c r="AR363" s="220" t="e">
        <f>Scores!AT359*calcs!$BT$11</f>
        <v>#REF!</v>
      </c>
      <c r="AS363" s="220" t="e">
        <f>Scores!AU359*calcs!$BT$11</f>
        <v>#REF!</v>
      </c>
      <c r="AT363" s="220" t="e">
        <f>Scores!AV359*calcs!$BT$11</f>
        <v>#REF!</v>
      </c>
      <c r="AU363" s="220" t="e">
        <f>Scores!AW359*calcs!$BT$11</f>
        <v>#REF!</v>
      </c>
      <c r="AV363" s="220" t="e">
        <f>Scores!AX359*calcs!$BT$12</f>
        <v>#REF!</v>
      </c>
      <c r="AW363" s="220" t="e">
        <f>Scores!AY359*calcs!$BT$12</f>
        <v>#REF!</v>
      </c>
      <c r="AX363" s="220" t="e">
        <f>Scores!AZ359*calcs!$BT$12</f>
        <v>#REF!</v>
      </c>
      <c r="AY363" s="220" t="e">
        <f>Scores!BA359*calcs!$BT$12</f>
        <v>#REF!</v>
      </c>
      <c r="AZ363" s="220" t="e">
        <f>Scores!BB359*calcs!$BT$12</f>
        <v>#REF!</v>
      </c>
      <c r="BA363" s="220" t="e">
        <f>Scores!BC359*calcs!$BT$13</f>
        <v>#REF!</v>
      </c>
      <c r="BB363" s="220" t="e">
        <f>Scores!BD359*calcs!$BT$13</f>
        <v>#REF!</v>
      </c>
      <c r="BC363" s="220" t="e">
        <f>Scores!BE359*calcs!$BT$13</f>
        <v>#REF!</v>
      </c>
      <c r="BD363" s="220" t="e">
        <f>Scores!BF359*calcs!$BT$13</f>
        <v>#REF!</v>
      </c>
      <c r="BE363" s="220" t="e">
        <f>Scores!BG359*calcs!$BT$13</f>
        <v>#REF!</v>
      </c>
      <c r="BF363" s="220" t="e">
        <f>Scores!BH359*calcs!$BT$14</f>
        <v>#REF!</v>
      </c>
      <c r="BG363" s="220" t="e">
        <f>Scores!BI359*calcs!$BT$14</f>
        <v>#REF!</v>
      </c>
      <c r="BH363" s="220" t="e">
        <f>Scores!BJ359*calcs!$BT$14</f>
        <v>#REF!</v>
      </c>
      <c r="BI363" s="220" t="e">
        <f>Scores!BK359*calcs!$BT$14</f>
        <v>#REF!</v>
      </c>
      <c r="BJ363" s="220" t="e">
        <f>Scores!BL359*calcs!$BT$14</f>
        <v>#REF!</v>
      </c>
    </row>
    <row r="364" spans="1:62">
      <c r="A364" t="s">
        <v>732</v>
      </c>
      <c r="B364" s="16" t="s">
        <v>733</v>
      </c>
      <c r="C364" s="220" t="e">
        <f>Scores!E360*calcs!$BT$3</f>
        <v>#REF!</v>
      </c>
      <c r="D364" s="220" t="e">
        <f>Scores!F360*calcs!$BT$3</f>
        <v>#REF!</v>
      </c>
      <c r="E364" s="220" t="e">
        <f>Scores!G360*calcs!$BT$3</f>
        <v>#REF!</v>
      </c>
      <c r="F364" s="220" t="e">
        <f>Scores!H360*calcs!$BT$3</f>
        <v>#REF!</v>
      </c>
      <c r="G364" s="220" t="e">
        <f>Scores!I360*calcs!$BT$3</f>
        <v>#REF!</v>
      </c>
      <c r="H364" s="220" t="e">
        <f>Scores!J360*calcs!$BT$4</f>
        <v>#REF!</v>
      </c>
      <c r="I364" s="220" t="e">
        <f>Scores!K360*calcs!$BT$4</f>
        <v>#REF!</v>
      </c>
      <c r="J364" s="220" t="e">
        <f>Scores!L360*calcs!$BT$4</f>
        <v>#REF!</v>
      </c>
      <c r="K364" s="220" t="e">
        <f>Scores!M360*calcs!$BT$4</f>
        <v>#REF!</v>
      </c>
      <c r="L364" s="220" t="e">
        <f>Scores!N360*calcs!$BT$4</f>
        <v>#REF!</v>
      </c>
      <c r="M364" s="220" t="e">
        <f>Scores!O360*calcs!$BT$5</f>
        <v>#REF!</v>
      </c>
      <c r="N364" s="220" t="e">
        <f>Scores!P360*calcs!$BT$5</f>
        <v>#REF!</v>
      </c>
      <c r="O364" s="220" t="e">
        <f>Scores!Q360*calcs!$BT$5</f>
        <v>#REF!</v>
      </c>
      <c r="P364" s="220" t="e">
        <f>Scores!R360*calcs!$BT$5</f>
        <v>#REF!</v>
      </c>
      <c r="Q364" s="220" t="e">
        <f>Scores!S360*calcs!$BT$5</f>
        <v>#REF!</v>
      </c>
      <c r="R364" s="220" t="e">
        <f>Scores!T360*calcs!$BT$6</f>
        <v>#REF!</v>
      </c>
      <c r="S364" s="220" t="e">
        <f>Scores!U360*calcs!$BT$6</f>
        <v>#REF!</v>
      </c>
      <c r="T364" s="220" t="e">
        <f>Scores!V360*calcs!$BT$6</f>
        <v>#REF!</v>
      </c>
      <c r="U364" s="220" t="e">
        <f>Scores!W360*calcs!$BT$6</f>
        <v>#REF!</v>
      </c>
      <c r="V364" s="220" t="e">
        <f>Scores!X360*calcs!$BT$6</f>
        <v>#REF!</v>
      </c>
      <c r="W364" s="220" t="e">
        <f>Scores!Y360*calcs!$BT$7</f>
        <v>#REF!</v>
      </c>
      <c r="X364" s="220" t="e">
        <f>Scores!Z360*calcs!$BT$7</f>
        <v>#REF!</v>
      </c>
      <c r="Y364" s="220" t="e">
        <f>Scores!AA360*calcs!$BT$7</f>
        <v>#REF!</v>
      </c>
      <c r="Z364" s="220" t="e">
        <f>Scores!AB360*calcs!$BT$7</f>
        <v>#REF!</v>
      </c>
      <c r="AA364" s="220" t="e">
        <f>Scores!AC360*calcs!$BT$7</f>
        <v>#REF!</v>
      </c>
      <c r="AB364" s="220" t="e">
        <f>Scores!AD360*calcs!$BT$8</f>
        <v>#REF!</v>
      </c>
      <c r="AC364" s="220" t="e">
        <f>Scores!AE360*calcs!$BT$8</f>
        <v>#REF!</v>
      </c>
      <c r="AD364" s="220" t="e">
        <f>Scores!AF360*calcs!$BT$8</f>
        <v>#REF!</v>
      </c>
      <c r="AE364" s="220" t="e">
        <f>Scores!AG360*calcs!$BT$8</f>
        <v>#REF!</v>
      </c>
      <c r="AF364" s="220" t="e">
        <f>Scores!AH360*calcs!$BT$8</f>
        <v>#REF!</v>
      </c>
      <c r="AG364" s="220" t="e">
        <f>Scores!AI360*calcs!$BT$9</f>
        <v>#REF!</v>
      </c>
      <c r="AH364" s="220" t="e">
        <f>Scores!AJ360*calcs!$BT$9</f>
        <v>#REF!</v>
      </c>
      <c r="AI364" s="220" t="e">
        <f>Scores!AK360*calcs!$BT$9</f>
        <v>#REF!</v>
      </c>
      <c r="AJ364" s="220" t="e">
        <f>Scores!AL360*calcs!$BT$9</f>
        <v>#REF!</v>
      </c>
      <c r="AK364" s="220" t="e">
        <f>Scores!AM360*calcs!$BT$9</f>
        <v>#REF!</v>
      </c>
      <c r="AL364" s="220" t="e">
        <f>Scores!AN360*calcs!$BT$10</f>
        <v>#REF!</v>
      </c>
      <c r="AM364" s="220" t="e">
        <f>Scores!AO360*calcs!$BT$10</f>
        <v>#REF!</v>
      </c>
      <c r="AN364" s="220" t="e">
        <f>Scores!AP360*calcs!$BT$10</f>
        <v>#REF!</v>
      </c>
      <c r="AO364" s="220" t="e">
        <f>Scores!AQ360*calcs!$BT$10</f>
        <v>#REF!</v>
      </c>
      <c r="AP364" s="220" t="e">
        <f>Scores!AR360*calcs!$BT$10</f>
        <v>#REF!</v>
      </c>
      <c r="AQ364" s="220" t="e">
        <f>Scores!AS360*calcs!$BT$11</f>
        <v>#REF!</v>
      </c>
      <c r="AR364" s="220" t="e">
        <f>Scores!AT360*calcs!$BT$11</f>
        <v>#REF!</v>
      </c>
      <c r="AS364" s="220" t="e">
        <f>Scores!AU360*calcs!$BT$11</f>
        <v>#REF!</v>
      </c>
      <c r="AT364" s="220" t="e">
        <f>Scores!AV360*calcs!$BT$11</f>
        <v>#REF!</v>
      </c>
      <c r="AU364" s="220" t="e">
        <f>Scores!AW360*calcs!$BT$11</f>
        <v>#REF!</v>
      </c>
      <c r="AV364" s="220" t="e">
        <f>Scores!AX360*calcs!$BT$12</f>
        <v>#REF!</v>
      </c>
      <c r="AW364" s="220" t="e">
        <f>Scores!AY360*calcs!$BT$12</f>
        <v>#REF!</v>
      </c>
      <c r="AX364" s="220" t="e">
        <f>Scores!AZ360*calcs!$BT$12</f>
        <v>#REF!</v>
      </c>
      <c r="AY364" s="220" t="e">
        <f>Scores!BA360*calcs!$BT$12</f>
        <v>#REF!</v>
      </c>
      <c r="AZ364" s="220" t="e">
        <f>Scores!BB360*calcs!$BT$12</f>
        <v>#REF!</v>
      </c>
      <c r="BA364" s="220" t="e">
        <f>Scores!BC360*calcs!$BT$13</f>
        <v>#REF!</v>
      </c>
      <c r="BB364" s="220" t="e">
        <f>Scores!BD360*calcs!$BT$13</f>
        <v>#REF!</v>
      </c>
      <c r="BC364" s="220" t="e">
        <f>Scores!BE360*calcs!$BT$13</f>
        <v>#REF!</v>
      </c>
      <c r="BD364" s="220" t="e">
        <f>Scores!BF360*calcs!$BT$13</f>
        <v>#REF!</v>
      </c>
      <c r="BE364" s="220" t="e">
        <f>Scores!BG360*calcs!$BT$13</f>
        <v>#REF!</v>
      </c>
      <c r="BF364" s="220" t="e">
        <f>Scores!BH360*calcs!$BT$14</f>
        <v>#REF!</v>
      </c>
      <c r="BG364" s="220" t="e">
        <f>Scores!BI360*calcs!$BT$14</f>
        <v>#REF!</v>
      </c>
      <c r="BH364" s="220" t="e">
        <f>Scores!BJ360*calcs!$BT$14</f>
        <v>#REF!</v>
      </c>
      <c r="BI364" s="220" t="e">
        <f>Scores!BK360*calcs!$BT$14</f>
        <v>#REF!</v>
      </c>
      <c r="BJ364" s="220" t="e">
        <f>Scores!BL360*calcs!$BT$14</f>
        <v>#REF!</v>
      </c>
    </row>
    <row r="365" spans="1:62">
      <c r="A365" t="s">
        <v>734</v>
      </c>
      <c r="B365" s="16" t="s">
        <v>735</v>
      </c>
      <c r="C365" s="220" t="e">
        <f>Scores!E361*calcs!$BT$3</f>
        <v>#REF!</v>
      </c>
      <c r="D365" s="220" t="e">
        <f>Scores!F361*calcs!$BT$3</f>
        <v>#REF!</v>
      </c>
      <c r="E365" s="220" t="e">
        <f>Scores!G361*calcs!$BT$3</f>
        <v>#REF!</v>
      </c>
      <c r="F365" s="220" t="e">
        <f>Scores!H361*calcs!$BT$3</f>
        <v>#REF!</v>
      </c>
      <c r="G365" s="220" t="e">
        <f>Scores!I361*calcs!$BT$3</f>
        <v>#REF!</v>
      </c>
      <c r="H365" s="220" t="e">
        <f>Scores!J361*calcs!$BT$4</f>
        <v>#REF!</v>
      </c>
      <c r="I365" s="220" t="e">
        <f>Scores!K361*calcs!$BT$4</f>
        <v>#REF!</v>
      </c>
      <c r="J365" s="220" t="e">
        <f>Scores!L361*calcs!$BT$4</f>
        <v>#REF!</v>
      </c>
      <c r="K365" s="220" t="e">
        <f>Scores!M361*calcs!$BT$4</f>
        <v>#REF!</v>
      </c>
      <c r="L365" s="220" t="e">
        <f>Scores!N361*calcs!$BT$4</f>
        <v>#REF!</v>
      </c>
      <c r="M365" s="220" t="e">
        <f>Scores!O361*calcs!$BT$5</f>
        <v>#REF!</v>
      </c>
      <c r="N365" s="220" t="e">
        <f>Scores!P361*calcs!$BT$5</f>
        <v>#REF!</v>
      </c>
      <c r="O365" s="220" t="e">
        <f>Scores!Q361*calcs!$BT$5</f>
        <v>#REF!</v>
      </c>
      <c r="P365" s="220" t="e">
        <f>Scores!R361*calcs!$BT$5</f>
        <v>#REF!</v>
      </c>
      <c r="Q365" s="220" t="e">
        <f>Scores!S361*calcs!$BT$5</f>
        <v>#REF!</v>
      </c>
      <c r="R365" s="220" t="e">
        <f>Scores!T361*calcs!$BT$6</f>
        <v>#REF!</v>
      </c>
      <c r="S365" s="220" t="e">
        <f>Scores!U361*calcs!$BT$6</f>
        <v>#REF!</v>
      </c>
      <c r="T365" s="220" t="e">
        <f>Scores!V361*calcs!$BT$6</f>
        <v>#REF!</v>
      </c>
      <c r="U365" s="220" t="e">
        <f>Scores!W361*calcs!$BT$6</f>
        <v>#REF!</v>
      </c>
      <c r="V365" s="220" t="e">
        <f>Scores!X361*calcs!$BT$6</f>
        <v>#REF!</v>
      </c>
      <c r="W365" s="220" t="e">
        <f>Scores!Y361*calcs!$BT$7</f>
        <v>#REF!</v>
      </c>
      <c r="X365" s="220" t="e">
        <f>Scores!Z361*calcs!$BT$7</f>
        <v>#REF!</v>
      </c>
      <c r="Y365" s="220" t="e">
        <f>Scores!AA361*calcs!$BT$7</f>
        <v>#REF!</v>
      </c>
      <c r="Z365" s="220" t="e">
        <f>Scores!AB361*calcs!$BT$7</f>
        <v>#REF!</v>
      </c>
      <c r="AA365" s="220" t="e">
        <f>Scores!AC361*calcs!$BT$7</f>
        <v>#REF!</v>
      </c>
      <c r="AB365" s="220" t="e">
        <f>Scores!AD361*calcs!$BT$8</f>
        <v>#REF!</v>
      </c>
      <c r="AC365" s="220" t="e">
        <f>Scores!AE361*calcs!$BT$8</f>
        <v>#REF!</v>
      </c>
      <c r="AD365" s="220" t="e">
        <f>Scores!AF361*calcs!$BT$8</f>
        <v>#REF!</v>
      </c>
      <c r="AE365" s="220" t="e">
        <f>Scores!AG361*calcs!$BT$8</f>
        <v>#REF!</v>
      </c>
      <c r="AF365" s="220" t="e">
        <f>Scores!AH361*calcs!$BT$8</f>
        <v>#REF!</v>
      </c>
      <c r="AG365" s="220" t="e">
        <f>Scores!AI361*calcs!$BT$9</f>
        <v>#REF!</v>
      </c>
      <c r="AH365" s="220" t="e">
        <f>Scores!AJ361*calcs!$BT$9</f>
        <v>#REF!</v>
      </c>
      <c r="AI365" s="220" t="e">
        <f>Scores!AK361*calcs!$BT$9</f>
        <v>#REF!</v>
      </c>
      <c r="AJ365" s="220" t="e">
        <f>Scores!AL361*calcs!$BT$9</f>
        <v>#REF!</v>
      </c>
      <c r="AK365" s="220" t="e">
        <f>Scores!AM361*calcs!$BT$9</f>
        <v>#REF!</v>
      </c>
      <c r="AL365" s="220" t="e">
        <f>Scores!AN361*calcs!$BT$10</f>
        <v>#REF!</v>
      </c>
      <c r="AM365" s="220" t="e">
        <f>Scores!AO361*calcs!$BT$10</f>
        <v>#REF!</v>
      </c>
      <c r="AN365" s="220" t="e">
        <f>Scores!AP361*calcs!$BT$10</f>
        <v>#REF!</v>
      </c>
      <c r="AO365" s="220" t="e">
        <f>Scores!AQ361*calcs!$BT$10</f>
        <v>#REF!</v>
      </c>
      <c r="AP365" s="220" t="e">
        <f>Scores!AR361*calcs!$BT$10</f>
        <v>#REF!</v>
      </c>
      <c r="AQ365" s="220" t="e">
        <f>Scores!AS361*calcs!$BT$11</f>
        <v>#REF!</v>
      </c>
      <c r="AR365" s="220" t="e">
        <f>Scores!AT361*calcs!$BT$11</f>
        <v>#REF!</v>
      </c>
      <c r="AS365" s="220" t="e">
        <f>Scores!AU361*calcs!$BT$11</f>
        <v>#REF!</v>
      </c>
      <c r="AT365" s="220" t="e">
        <f>Scores!AV361*calcs!$BT$11</f>
        <v>#REF!</v>
      </c>
      <c r="AU365" s="220" t="e">
        <f>Scores!AW361*calcs!$BT$11</f>
        <v>#REF!</v>
      </c>
      <c r="AV365" s="220" t="e">
        <f>Scores!AX361*calcs!$BT$12</f>
        <v>#REF!</v>
      </c>
      <c r="AW365" s="220" t="e">
        <f>Scores!AY361*calcs!$BT$12</f>
        <v>#REF!</v>
      </c>
      <c r="AX365" s="220" t="e">
        <f>Scores!AZ361*calcs!$BT$12</f>
        <v>#REF!</v>
      </c>
      <c r="AY365" s="220" t="e">
        <f>Scores!BA361*calcs!$BT$12</f>
        <v>#REF!</v>
      </c>
      <c r="AZ365" s="220" t="e">
        <f>Scores!BB361*calcs!$BT$12</f>
        <v>#REF!</v>
      </c>
      <c r="BA365" s="220" t="e">
        <f>Scores!BC361*calcs!$BT$13</f>
        <v>#REF!</v>
      </c>
      <c r="BB365" s="220" t="e">
        <f>Scores!BD361*calcs!$BT$13</f>
        <v>#REF!</v>
      </c>
      <c r="BC365" s="220" t="e">
        <f>Scores!BE361*calcs!$BT$13</f>
        <v>#REF!</v>
      </c>
      <c r="BD365" s="220" t="e">
        <f>Scores!BF361*calcs!$BT$13</f>
        <v>#REF!</v>
      </c>
      <c r="BE365" s="220" t="e">
        <f>Scores!BG361*calcs!$BT$13</f>
        <v>#REF!</v>
      </c>
      <c r="BF365" s="220" t="e">
        <f>Scores!BH361*calcs!$BT$14</f>
        <v>#REF!</v>
      </c>
      <c r="BG365" s="220" t="e">
        <f>Scores!BI361*calcs!$BT$14</f>
        <v>#REF!</v>
      </c>
      <c r="BH365" s="220" t="e">
        <f>Scores!BJ361*calcs!$BT$14</f>
        <v>#REF!</v>
      </c>
      <c r="BI365" s="220" t="e">
        <f>Scores!BK361*calcs!$BT$14</f>
        <v>#REF!</v>
      </c>
      <c r="BJ365" s="220" t="e">
        <f>Scores!BL361*calcs!$BT$14</f>
        <v>#REF!</v>
      </c>
    </row>
    <row r="366" spans="1:62">
      <c r="A366" t="s">
        <v>736</v>
      </c>
      <c r="B366" s="16" t="s">
        <v>737</v>
      </c>
      <c r="C366" s="220" t="e">
        <f>Scores!E362*calcs!$BT$3</f>
        <v>#REF!</v>
      </c>
      <c r="D366" s="220" t="e">
        <f>Scores!F362*calcs!$BT$3</f>
        <v>#REF!</v>
      </c>
      <c r="E366" s="220" t="e">
        <f>Scores!G362*calcs!$BT$3</f>
        <v>#REF!</v>
      </c>
      <c r="F366" s="220" t="e">
        <f>Scores!H362*calcs!$BT$3</f>
        <v>#REF!</v>
      </c>
      <c r="G366" s="220" t="e">
        <f>Scores!I362*calcs!$BT$3</f>
        <v>#REF!</v>
      </c>
      <c r="H366" s="220" t="e">
        <f>Scores!J362*calcs!$BT$4</f>
        <v>#REF!</v>
      </c>
      <c r="I366" s="220" t="e">
        <f>Scores!K362*calcs!$BT$4</f>
        <v>#REF!</v>
      </c>
      <c r="J366" s="220" t="e">
        <f>Scores!L362*calcs!$BT$4</f>
        <v>#REF!</v>
      </c>
      <c r="K366" s="220" t="e">
        <f>Scores!M362*calcs!$BT$4</f>
        <v>#REF!</v>
      </c>
      <c r="L366" s="220" t="e">
        <f>Scores!N362*calcs!$BT$4</f>
        <v>#REF!</v>
      </c>
      <c r="M366" s="220" t="e">
        <f>Scores!O362*calcs!$BT$5</f>
        <v>#REF!</v>
      </c>
      <c r="N366" s="220" t="e">
        <f>Scores!P362*calcs!$BT$5</f>
        <v>#REF!</v>
      </c>
      <c r="O366" s="220" t="e">
        <f>Scores!Q362*calcs!$BT$5</f>
        <v>#REF!</v>
      </c>
      <c r="P366" s="220" t="e">
        <f>Scores!R362*calcs!$BT$5</f>
        <v>#REF!</v>
      </c>
      <c r="Q366" s="220" t="e">
        <f>Scores!S362*calcs!$BT$5</f>
        <v>#REF!</v>
      </c>
      <c r="R366" s="220" t="e">
        <f>Scores!T362*calcs!$BT$6</f>
        <v>#REF!</v>
      </c>
      <c r="S366" s="220" t="e">
        <f>Scores!U362*calcs!$BT$6</f>
        <v>#REF!</v>
      </c>
      <c r="T366" s="220" t="e">
        <f>Scores!V362*calcs!$BT$6</f>
        <v>#REF!</v>
      </c>
      <c r="U366" s="220" t="e">
        <f>Scores!W362*calcs!$BT$6</f>
        <v>#REF!</v>
      </c>
      <c r="V366" s="220" t="e">
        <f>Scores!X362*calcs!$BT$6</f>
        <v>#REF!</v>
      </c>
      <c r="W366" s="220" t="e">
        <f>Scores!Y362*calcs!$BT$7</f>
        <v>#REF!</v>
      </c>
      <c r="X366" s="220" t="e">
        <f>Scores!Z362*calcs!$BT$7</f>
        <v>#REF!</v>
      </c>
      <c r="Y366" s="220" t="e">
        <f>Scores!AA362*calcs!$BT$7</f>
        <v>#REF!</v>
      </c>
      <c r="Z366" s="220" t="e">
        <f>Scores!AB362*calcs!$BT$7</f>
        <v>#REF!</v>
      </c>
      <c r="AA366" s="220" t="e">
        <f>Scores!AC362*calcs!$BT$7</f>
        <v>#REF!</v>
      </c>
      <c r="AB366" s="220" t="e">
        <f>Scores!AD362*calcs!$BT$8</f>
        <v>#REF!</v>
      </c>
      <c r="AC366" s="220" t="e">
        <f>Scores!AE362*calcs!$BT$8</f>
        <v>#REF!</v>
      </c>
      <c r="AD366" s="220" t="e">
        <f>Scores!AF362*calcs!$BT$8</f>
        <v>#REF!</v>
      </c>
      <c r="AE366" s="220" t="e">
        <f>Scores!AG362*calcs!$BT$8</f>
        <v>#REF!</v>
      </c>
      <c r="AF366" s="220" t="e">
        <f>Scores!AH362*calcs!$BT$8</f>
        <v>#REF!</v>
      </c>
      <c r="AG366" s="220" t="e">
        <f>Scores!AI362*calcs!$BT$9</f>
        <v>#REF!</v>
      </c>
      <c r="AH366" s="220" t="e">
        <f>Scores!AJ362*calcs!$BT$9</f>
        <v>#REF!</v>
      </c>
      <c r="AI366" s="220" t="e">
        <f>Scores!AK362*calcs!$BT$9</f>
        <v>#REF!</v>
      </c>
      <c r="AJ366" s="220" t="e">
        <f>Scores!AL362*calcs!$BT$9</f>
        <v>#REF!</v>
      </c>
      <c r="AK366" s="220" t="e">
        <f>Scores!AM362*calcs!$BT$9</f>
        <v>#REF!</v>
      </c>
      <c r="AL366" s="220" t="e">
        <f>Scores!AN362*calcs!$BT$10</f>
        <v>#REF!</v>
      </c>
      <c r="AM366" s="220" t="e">
        <f>Scores!AO362*calcs!$BT$10</f>
        <v>#REF!</v>
      </c>
      <c r="AN366" s="220" t="e">
        <f>Scores!AP362*calcs!$BT$10</f>
        <v>#REF!</v>
      </c>
      <c r="AO366" s="220" t="e">
        <f>Scores!AQ362*calcs!$BT$10</f>
        <v>#REF!</v>
      </c>
      <c r="AP366" s="220" t="e">
        <f>Scores!AR362*calcs!$BT$10</f>
        <v>#REF!</v>
      </c>
      <c r="AQ366" s="220" t="e">
        <f>Scores!AS362*calcs!$BT$11</f>
        <v>#REF!</v>
      </c>
      <c r="AR366" s="220" t="e">
        <f>Scores!AT362*calcs!$BT$11</f>
        <v>#REF!</v>
      </c>
      <c r="AS366" s="220" t="e">
        <f>Scores!AU362*calcs!$BT$11</f>
        <v>#REF!</v>
      </c>
      <c r="AT366" s="220" t="e">
        <f>Scores!AV362*calcs!$BT$11</f>
        <v>#REF!</v>
      </c>
      <c r="AU366" s="220" t="e">
        <f>Scores!AW362*calcs!$BT$11</f>
        <v>#REF!</v>
      </c>
      <c r="AV366" s="220" t="e">
        <f>Scores!AX362*calcs!$BT$12</f>
        <v>#REF!</v>
      </c>
      <c r="AW366" s="220" t="e">
        <f>Scores!AY362*calcs!$BT$12</f>
        <v>#REF!</v>
      </c>
      <c r="AX366" s="220" t="e">
        <f>Scores!AZ362*calcs!$BT$12</f>
        <v>#REF!</v>
      </c>
      <c r="AY366" s="220" t="e">
        <f>Scores!BA362*calcs!$BT$12</f>
        <v>#REF!</v>
      </c>
      <c r="AZ366" s="220" t="e">
        <f>Scores!BB362*calcs!$BT$12</f>
        <v>#REF!</v>
      </c>
      <c r="BA366" s="220" t="e">
        <f>Scores!BC362*calcs!$BT$13</f>
        <v>#REF!</v>
      </c>
      <c r="BB366" s="220" t="e">
        <f>Scores!BD362*calcs!$BT$13</f>
        <v>#REF!</v>
      </c>
      <c r="BC366" s="220" t="e">
        <f>Scores!BE362*calcs!$BT$13</f>
        <v>#REF!</v>
      </c>
      <c r="BD366" s="220" t="e">
        <f>Scores!BF362*calcs!$BT$13</f>
        <v>#REF!</v>
      </c>
      <c r="BE366" s="220" t="e">
        <f>Scores!BG362*calcs!$BT$13</f>
        <v>#REF!</v>
      </c>
      <c r="BF366" s="220" t="e">
        <f>Scores!BH362*calcs!$BT$14</f>
        <v>#REF!</v>
      </c>
      <c r="BG366" s="220" t="e">
        <f>Scores!BI362*calcs!$BT$14</f>
        <v>#REF!</v>
      </c>
      <c r="BH366" s="220" t="e">
        <f>Scores!BJ362*calcs!$BT$14</f>
        <v>#REF!</v>
      </c>
      <c r="BI366" s="220" t="e">
        <f>Scores!BK362*calcs!$BT$14</f>
        <v>#REF!</v>
      </c>
      <c r="BJ366" s="220" t="e">
        <f>Scores!BL362*calcs!$BT$14</f>
        <v>#REF!</v>
      </c>
    </row>
    <row r="367" spans="1:62">
      <c r="A367" t="s">
        <v>738</v>
      </c>
      <c r="B367" s="16" t="s">
        <v>739</v>
      </c>
      <c r="C367" s="220" t="e">
        <f>Scores!E363*calcs!$BT$3</f>
        <v>#REF!</v>
      </c>
      <c r="D367" s="220" t="e">
        <f>Scores!F363*calcs!$BT$3</f>
        <v>#REF!</v>
      </c>
      <c r="E367" s="220" t="e">
        <f>Scores!G363*calcs!$BT$3</f>
        <v>#REF!</v>
      </c>
      <c r="F367" s="220" t="e">
        <f>Scores!H363*calcs!$BT$3</f>
        <v>#REF!</v>
      </c>
      <c r="G367" s="220" t="e">
        <f>Scores!I363*calcs!$BT$3</f>
        <v>#REF!</v>
      </c>
      <c r="H367" s="220" t="e">
        <f>Scores!J363*calcs!$BT$4</f>
        <v>#REF!</v>
      </c>
      <c r="I367" s="220" t="e">
        <f>Scores!K363*calcs!$BT$4</f>
        <v>#REF!</v>
      </c>
      <c r="J367" s="220" t="e">
        <f>Scores!L363*calcs!$BT$4</f>
        <v>#REF!</v>
      </c>
      <c r="K367" s="220" t="e">
        <f>Scores!M363*calcs!$BT$4</f>
        <v>#REF!</v>
      </c>
      <c r="L367" s="220" t="e">
        <f>Scores!N363*calcs!$BT$4</f>
        <v>#REF!</v>
      </c>
      <c r="M367" s="220" t="e">
        <f>Scores!O363*calcs!$BT$5</f>
        <v>#REF!</v>
      </c>
      <c r="N367" s="220" t="e">
        <f>Scores!P363*calcs!$BT$5</f>
        <v>#REF!</v>
      </c>
      <c r="O367" s="220" t="e">
        <f>Scores!Q363*calcs!$BT$5</f>
        <v>#REF!</v>
      </c>
      <c r="P367" s="220" t="e">
        <f>Scores!R363*calcs!$BT$5</f>
        <v>#REF!</v>
      </c>
      <c r="Q367" s="220" t="e">
        <f>Scores!S363*calcs!$BT$5</f>
        <v>#REF!</v>
      </c>
      <c r="R367" s="220" t="e">
        <f>Scores!T363*calcs!$BT$6</f>
        <v>#REF!</v>
      </c>
      <c r="S367" s="220" t="e">
        <f>Scores!U363*calcs!$BT$6</f>
        <v>#REF!</v>
      </c>
      <c r="T367" s="220" t="e">
        <f>Scores!V363*calcs!$BT$6</f>
        <v>#REF!</v>
      </c>
      <c r="U367" s="220" t="e">
        <f>Scores!W363*calcs!$BT$6</f>
        <v>#REF!</v>
      </c>
      <c r="V367" s="220" t="e">
        <f>Scores!X363*calcs!$BT$6</f>
        <v>#REF!</v>
      </c>
      <c r="W367" s="220" t="e">
        <f>Scores!Y363*calcs!$BT$7</f>
        <v>#REF!</v>
      </c>
      <c r="X367" s="220" t="e">
        <f>Scores!Z363*calcs!$BT$7</f>
        <v>#REF!</v>
      </c>
      <c r="Y367" s="220" t="e">
        <f>Scores!AA363*calcs!$BT$7</f>
        <v>#REF!</v>
      </c>
      <c r="Z367" s="220" t="e">
        <f>Scores!AB363*calcs!$BT$7</f>
        <v>#REF!</v>
      </c>
      <c r="AA367" s="220" t="e">
        <f>Scores!AC363*calcs!$BT$7</f>
        <v>#REF!</v>
      </c>
      <c r="AB367" s="220" t="e">
        <f>Scores!AD363*calcs!$BT$8</f>
        <v>#REF!</v>
      </c>
      <c r="AC367" s="220" t="e">
        <f>Scores!AE363*calcs!$BT$8</f>
        <v>#REF!</v>
      </c>
      <c r="AD367" s="220" t="e">
        <f>Scores!AF363*calcs!$BT$8</f>
        <v>#REF!</v>
      </c>
      <c r="AE367" s="220" t="e">
        <f>Scores!AG363*calcs!$BT$8</f>
        <v>#REF!</v>
      </c>
      <c r="AF367" s="220" t="e">
        <f>Scores!AH363*calcs!$BT$8</f>
        <v>#REF!</v>
      </c>
      <c r="AG367" s="220" t="e">
        <f>Scores!AI363*calcs!$BT$9</f>
        <v>#REF!</v>
      </c>
      <c r="AH367" s="220" t="e">
        <f>Scores!AJ363*calcs!$BT$9</f>
        <v>#REF!</v>
      </c>
      <c r="AI367" s="220" t="e">
        <f>Scores!AK363*calcs!$BT$9</f>
        <v>#REF!</v>
      </c>
      <c r="AJ367" s="220" t="e">
        <f>Scores!AL363*calcs!$BT$9</f>
        <v>#REF!</v>
      </c>
      <c r="AK367" s="220" t="e">
        <f>Scores!AM363*calcs!$BT$9</f>
        <v>#REF!</v>
      </c>
      <c r="AL367" s="220" t="e">
        <f>Scores!AN363*calcs!$BT$10</f>
        <v>#REF!</v>
      </c>
      <c r="AM367" s="220" t="e">
        <f>Scores!AO363*calcs!$BT$10</f>
        <v>#REF!</v>
      </c>
      <c r="AN367" s="220" t="e">
        <f>Scores!AP363*calcs!$BT$10</f>
        <v>#REF!</v>
      </c>
      <c r="AO367" s="220" t="e">
        <f>Scores!AQ363*calcs!$BT$10</f>
        <v>#REF!</v>
      </c>
      <c r="AP367" s="220" t="e">
        <f>Scores!AR363*calcs!$BT$10</f>
        <v>#REF!</v>
      </c>
      <c r="AQ367" s="220" t="e">
        <f>Scores!AS363*calcs!$BT$11</f>
        <v>#REF!</v>
      </c>
      <c r="AR367" s="220" t="e">
        <f>Scores!AT363*calcs!$BT$11</f>
        <v>#REF!</v>
      </c>
      <c r="AS367" s="220" t="e">
        <f>Scores!AU363*calcs!$BT$11</f>
        <v>#REF!</v>
      </c>
      <c r="AT367" s="220" t="e">
        <f>Scores!AV363*calcs!$BT$11</f>
        <v>#REF!</v>
      </c>
      <c r="AU367" s="220" t="e">
        <f>Scores!AW363*calcs!$BT$11</f>
        <v>#REF!</v>
      </c>
      <c r="AV367" s="220" t="e">
        <f>Scores!AX363*calcs!$BT$12</f>
        <v>#REF!</v>
      </c>
      <c r="AW367" s="220" t="e">
        <f>Scores!AY363*calcs!$BT$12</f>
        <v>#REF!</v>
      </c>
      <c r="AX367" s="220" t="e">
        <f>Scores!AZ363*calcs!$BT$12</f>
        <v>#REF!</v>
      </c>
      <c r="AY367" s="220" t="e">
        <f>Scores!BA363*calcs!$BT$12</f>
        <v>#REF!</v>
      </c>
      <c r="AZ367" s="220" t="e">
        <f>Scores!BB363*calcs!$BT$12</f>
        <v>#REF!</v>
      </c>
      <c r="BA367" s="220" t="e">
        <f>Scores!BC363*calcs!$BT$13</f>
        <v>#REF!</v>
      </c>
      <c r="BB367" s="220" t="e">
        <f>Scores!BD363*calcs!$BT$13</f>
        <v>#REF!</v>
      </c>
      <c r="BC367" s="220" t="e">
        <f>Scores!BE363*calcs!$BT$13</f>
        <v>#REF!</v>
      </c>
      <c r="BD367" s="220" t="e">
        <f>Scores!BF363*calcs!$BT$13</f>
        <v>#REF!</v>
      </c>
      <c r="BE367" s="220" t="e">
        <f>Scores!BG363*calcs!$BT$13</f>
        <v>#REF!</v>
      </c>
      <c r="BF367" s="220" t="e">
        <f>Scores!BH363*calcs!$BT$14</f>
        <v>#REF!</v>
      </c>
      <c r="BG367" s="220" t="e">
        <f>Scores!BI363*calcs!$BT$14</f>
        <v>#REF!</v>
      </c>
      <c r="BH367" s="220" t="e">
        <f>Scores!BJ363*calcs!$BT$14</f>
        <v>#REF!</v>
      </c>
      <c r="BI367" s="220" t="e">
        <f>Scores!BK363*calcs!$BT$14</f>
        <v>#REF!</v>
      </c>
      <c r="BJ367" s="220" t="e">
        <f>Scores!BL363*calcs!$BT$14</f>
        <v>#REF!</v>
      </c>
    </row>
    <row r="368" spans="1:62">
      <c r="A368" t="s">
        <v>740</v>
      </c>
      <c r="B368" s="16" t="s">
        <v>741</v>
      </c>
      <c r="C368" s="220" t="e">
        <f>Scores!E364*calcs!$BT$3</f>
        <v>#REF!</v>
      </c>
      <c r="D368" s="220" t="e">
        <f>Scores!F364*calcs!$BT$3</f>
        <v>#REF!</v>
      </c>
      <c r="E368" s="220" t="e">
        <f>Scores!G364*calcs!$BT$3</f>
        <v>#REF!</v>
      </c>
      <c r="F368" s="220" t="e">
        <f>Scores!H364*calcs!$BT$3</f>
        <v>#REF!</v>
      </c>
      <c r="G368" s="220" t="e">
        <f>Scores!I364*calcs!$BT$3</f>
        <v>#REF!</v>
      </c>
      <c r="H368" s="220" t="e">
        <f>Scores!J364*calcs!$BT$4</f>
        <v>#REF!</v>
      </c>
      <c r="I368" s="220" t="e">
        <f>Scores!K364*calcs!$BT$4</f>
        <v>#REF!</v>
      </c>
      <c r="J368" s="220" t="e">
        <f>Scores!L364*calcs!$BT$4</f>
        <v>#REF!</v>
      </c>
      <c r="K368" s="220" t="e">
        <f>Scores!M364*calcs!$BT$4</f>
        <v>#REF!</v>
      </c>
      <c r="L368" s="220" t="e">
        <f>Scores!N364*calcs!$BT$4</f>
        <v>#REF!</v>
      </c>
      <c r="M368" s="220" t="e">
        <f>Scores!O364*calcs!$BT$5</f>
        <v>#REF!</v>
      </c>
      <c r="N368" s="220" t="e">
        <f>Scores!P364*calcs!$BT$5</f>
        <v>#REF!</v>
      </c>
      <c r="O368" s="220" t="e">
        <f>Scores!Q364*calcs!$BT$5</f>
        <v>#REF!</v>
      </c>
      <c r="P368" s="220" t="e">
        <f>Scores!R364*calcs!$BT$5</f>
        <v>#REF!</v>
      </c>
      <c r="Q368" s="220" t="e">
        <f>Scores!S364*calcs!$BT$5</f>
        <v>#REF!</v>
      </c>
      <c r="R368" s="220" t="e">
        <f>Scores!T364*calcs!$BT$6</f>
        <v>#REF!</v>
      </c>
      <c r="S368" s="220" t="e">
        <f>Scores!U364*calcs!$BT$6</f>
        <v>#REF!</v>
      </c>
      <c r="T368" s="220" t="e">
        <f>Scores!V364*calcs!$BT$6</f>
        <v>#REF!</v>
      </c>
      <c r="U368" s="220" t="e">
        <f>Scores!W364*calcs!$BT$6</f>
        <v>#REF!</v>
      </c>
      <c r="V368" s="220" t="e">
        <f>Scores!X364*calcs!$BT$6</f>
        <v>#REF!</v>
      </c>
      <c r="W368" s="220" t="e">
        <f>Scores!Y364*calcs!$BT$7</f>
        <v>#REF!</v>
      </c>
      <c r="X368" s="220" t="e">
        <f>Scores!Z364*calcs!$BT$7</f>
        <v>#REF!</v>
      </c>
      <c r="Y368" s="220" t="e">
        <f>Scores!AA364*calcs!$BT$7</f>
        <v>#REF!</v>
      </c>
      <c r="Z368" s="220" t="e">
        <f>Scores!AB364*calcs!$BT$7</f>
        <v>#REF!</v>
      </c>
      <c r="AA368" s="220" t="e">
        <f>Scores!AC364*calcs!$BT$7</f>
        <v>#REF!</v>
      </c>
      <c r="AB368" s="220" t="e">
        <f>Scores!AD364*calcs!$BT$8</f>
        <v>#REF!</v>
      </c>
      <c r="AC368" s="220" t="e">
        <f>Scores!AE364*calcs!$BT$8</f>
        <v>#REF!</v>
      </c>
      <c r="AD368" s="220" t="e">
        <f>Scores!AF364*calcs!$BT$8</f>
        <v>#REF!</v>
      </c>
      <c r="AE368" s="220" t="e">
        <f>Scores!AG364*calcs!$BT$8</f>
        <v>#REF!</v>
      </c>
      <c r="AF368" s="220" t="e">
        <f>Scores!AH364*calcs!$BT$8</f>
        <v>#REF!</v>
      </c>
      <c r="AG368" s="220" t="e">
        <f>Scores!AI364*calcs!$BT$9</f>
        <v>#REF!</v>
      </c>
      <c r="AH368" s="220" t="e">
        <f>Scores!AJ364*calcs!$BT$9</f>
        <v>#REF!</v>
      </c>
      <c r="AI368" s="220" t="e">
        <f>Scores!AK364*calcs!$BT$9</f>
        <v>#REF!</v>
      </c>
      <c r="AJ368" s="220" t="e">
        <f>Scores!AL364*calcs!$BT$9</f>
        <v>#REF!</v>
      </c>
      <c r="AK368" s="220" t="e">
        <f>Scores!AM364*calcs!$BT$9</f>
        <v>#REF!</v>
      </c>
      <c r="AL368" s="220" t="e">
        <f>Scores!AN364*calcs!$BT$10</f>
        <v>#REF!</v>
      </c>
      <c r="AM368" s="220" t="e">
        <f>Scores!AO364*calcs!$BT$10</f>
        <v>#REF!</v>
      </c>
      <c r="AN368" s="220" t="e">
        <f>Scores!AP364*calcs!$BT$10</f>
        <v>#REF!</v>
      </c>
      <c r="AO368" s="220" t="e">
        <f>Scores!AQ364*calcs!$BT$10</f>
        <v>#REF!</v>
      </c>
      <c r="AP368" s="220" t="e">
        <f>Scores!AR364*calcs!$BT$10</f>
        <v>#REF!</v>
      </c>
      <c r="AQ368" s="220" t="e">
        <f>Scores!AS364*calcs!$BT$11</f>
        <v>#REF!</v>
      </c>
      <c r="AR368" s="220" t="e">
        <f>Scores!AT364*calcs!$BT$11</f>
        <v>#REF!</v>
      </c>
      <c r="AS368" s="220" t="e">
        <f>Scores!AU364*calcs!$BT$11</f>
        <v>#REF!</v>
      </c>
      <c r="AT368" s="220" t="e">
        <f>Scores!AV364*calcs!$BT$11</f>
        <v>#REF!</v>
      </c>
      <c r="AU368" s="220" t="e">
        <f>Scores!AW364*calcs!$BT$11</f>
        <v>#REF!</v>
      </c>
      <c r="AV368" s="220" t="e">
        <f>Scores!AX364*calcs!$BT$12</f>
        <v>#REF!</v>
      </c>
      <c r="AW368" s="220" t="e">
        <f>Scores!AY364*calcs!$BT$12</f>
        <v>#REF!</v>
      </c>
      <c r="AX368" s="220" t="e">
        <f>Scores!AZ364*calcs!$BT$12</f>
        <v>#REF!</v>
      </c>
      <c r="AY368" s="220" t="e">
        <f>Scores!BA364*calcs!$BT$12</f>
        <v>#REF!</v>
      </c>
      <c r="AZ368" s="220" t="e">
        <f>Scores!BB364*calcs!$BT$12</f>
        <v>#REF!</v>
      </c>
      <c r="BA368" s="220" t="e">
        <f>Scores!BC364*calcs!$BT$13</f>
        <v>#REF!</v>
      </c>
      <c r="BB368" s="220" t="e">
        <f>Scores!BD364*calcs!$BT$13</f>
        <v>#REF!</v>
      </c>
      <c r="BC368" s="220" t="e">
        <f>Scores!BE364*calcs!$BT$13</f>
        <v>#REF!</v>
      </c>
      <c r="BD368" s="220" t="e">
        <f>Scores!BF364*calcs!$BT$13</f>
        <v>#REF!</v>
      </c>
      <c r="BE368" s="220" t="e">
        <f>Scores!BG364*calcs!$BT$13</f>
        <v>#REF!</v>
      </c>
      <c r="BF368" s="220" t="e">
        <f>Scores!BH364*calcs!$BT$14</f>
        <v>#REF!</v>
      </c>
      <c r="BG368" s="220" t="e">
        <f>Scores!BI364*calcs!$BT$14</f>
        <v>#REF!</v>
      </c>
      <c r="BH368" s="220" t="e">
        <f>Scores!BJ364*calcs!$BT$14</f>
        <v>#REF!</v>
      </c>
      <c r="BI368" s="220" t="e">
        <f>Scores!BK364*calcs!$BT$14</f>
        <v>#REF!</v>
      </c>
      <c r="BJ368" s="220" t="e">
        <f>Scores!BL364*calcs!$BT$14</f>
        <v>#REF!</v>
      </c>
    </row>
    <row r="369" spans="1:62">
      <c r="A369" t="s">
        <v>742</v>
      </c>
      <c r="B369" s="16" t="s">
        <v>743</v>
      </c>
      <c r="C369" s="220" t="e">
        <f>Scores!E365*calcs!$BT$3</f>
        <v>#REF!</v>
      </c>
      <c r="D369" s="220" t="e">
        <f>Scores!F365*calcs!$BT$3</f>
        <v>#REF!</v>
      </c>
      <c r="E369" s="220" t="e">
        <f>Scores!G365*calcs!$BT$3</f>
        <v>#REF!</v>
      </c>
      <c r="F369" s="220" t="e">
        <f>Scores!H365*calcs!$BT$3</f>
        <v>#REF!</v>
      </c>
      <c r="G369" s="220" t="e">
        <f>Scores!I365*calcs!$BT$3</f>
        <v>#REF!</v>
      </c>
      <c r="H369" s="220" t="e">
        <f>Scores!J365*calcs!$BT$4</f>
        <v>#REF!</v>
      </c>
      <c r="I369" s="220" t="e">
        <f>Scores!K365*calcs!$BT$4</f>
        <v>#REF!</v>
      </c>
      <c r="J369" s="220" t="e">
        <f>Scores!L365*calcs!$BT$4</f>
        <v>#REF!</v>
      </c>
      <c r="K369" s="220" t="e">
        <f>Scores!M365*calcs!$BT$4</f>
        <v>#REF!</v>
      </c>
      <c r="L369" s="220" t="e">
        <f>Scores!N365*calcs!$BT$4</f>
        <v>#REF!</v>
      </c>
      <c r="M369" s="220" t="e">
        <f>Scores!O365*calcs!$BT$5</f>
        <v>#REF!</v>
      </c>
      <c r="N369" s="220" t="e">
        <f>Scores!P365*calcs!$BT$5</f>
        <v>#REF!</v>
      </c>
      <c r="O369" s="220" t="e">
        <f>Scores!Q365*calcs!$BT$5</f>
        <v>#REF!</v>
      </c>
      <c r="P369" s="220" t="e">
        <f>Scores!R365*calcs!$BT$5</f>
        <v>#REF!</v>
      </c>
      <c r="Q369" s="220" t="e">
        <f>Scores!S365*calcs!$BT$5</f>
        <v>#REF!</v>
      </c>
      <c r="R369" s="220" t="e">
        <f>Scores!T365*calcs!$BT$6</f>
        <v>#REF!</v>
      </c>
      <c r="S369" s="220" t="e">
        <f>Scores!U365*calcs!$BT$6</f>
        <v>#REF!</v>
      </c>
      <c r="T369" s="220" t="e">
        <f>Scores!V365*calcs!$BT$6</f>
        <v>#REF!</v>
      </c>
      <c r="U369" s="220" t="e">
        <f>Scores!W365*calcs!$BT$6</f>
        <v>#REF!</v>
      </c>
      <c r="V369" s="220" t="e">
        <f>Scores!X365*calcs!$BT$6</f>
        <v>#REF!</v>
      </c>
      <c r="W369" s="220" t="e">
        <f>Scores!Y365*calcs!$BT$7</f>
        <v>#REF!</v>
      </c>
      <c r="X369" s="220" t="e">
        <f>Scores!Z365*calcs!$BT$7</f>
        <v>#REF!</v>
      </c>
      <c r="Y369" s="220" t="e">
        <f>Scores!AA365*calcs!$BT$7</f>
        <v>#REF!</v>
      </c>
      <c r="Z369" s="220" t="e">
        <f>Scores!AB365*calcs!$BT$7</f>
        <v>#REF!</v>
      </c>
      <c r="AA369" s="220" t="e">
        <f>Scores!AC365*calcs!$BT$7</f>
        <v>#REF!</v>
      </c>
      <c r="AB369" s="220" t="e">
        <f>Scores!AD365*calcs!$BT$8</f>
        <v>#REF!</v>
      </c>
      <c r="AC369" s="220" t="e">
        <f>Scores!AE365*calcs!$BT$8</f>
        <v>#REF!</v>
      </c>
      <c r="AD369" s="220" t="e">
        <f>Scores!AF365*calcs!$BT$8</f>
        <v>#REF!</v>
      </c>
      <c r="AE369" s="220" t="e">
        <f>Scores!AG365*calcs!$BT$8</f>
        <v>#REF!</v>
      </c>
      <c r="AF369" s="220" t="e">
        <f>Scores!AH365*calcs!$BT$8</f>
        <v>#REF!</v>
      </c>
      <c r="AG369" s="220" t="e">
        <f>Scores!AI365*calcs!$BT$9</f>
        <v>#REF!</v>
      </c>
      <c r="AH369" s="220" t="e">
        <f>Scores!AJ365*calcs!$BT$9</f>
        <v>#REF!</v>
      </c>
      <c r="AI369" s="220" t="e">
        <f>Scores!AK365*calcs!$BT$9</f>
        <v>#REF!</v>
      </c>
      <c r="AJ369" s="220" t="e">
        <f>Scores!AL365*calcs!$BT$9</f>
        <v>#REF!</v>
      </c>
      <c r="AK369" s="220" t="e">
        <f>Scores!AM365*calcs!$BT$9</f>
        <v>#REF!</v>
      </c>
      <c r="AL369" s="220" t="e">
        <f>Scores!AN365*calcs!$BT$10</f>
        <v>#REF!</v>
      </c>
      <c r="AM369" s="220" t="e">
        <f>Scores!AO365*calcs!$BT$10</f>
        <v>#REF!</v>
      </c>
      <c r="AN369" s="220" t="e">
        <f>Scores!AP365*calcs!$BT$10</f>
        <v>#REF!</v>
      </c>
      <c r="AO369" s="220" t="e">
        <f>Scores!AQ365*calcs!$BT$10</f>
        <v>#REF!</v>
      </c>
      <c r="AP369" s="220" t="e">
        <f>Scores!AR365*calcs!$BT$10</f>
        <v>#REF!</v>
      </c>
      <c r="AQ369" s="220" t="e">
        <f>Scores!AS365*calcs!$BT$11</f>
        <v>#REF!</v>
      </c>
      <c r="AR369" s="220" t="e">
        <f>Scores!AT365*calcs!$BT$11</f>
        <v>#REF!</v>
      </c>
      <c r="AS369" s="220" t="e">
        <f>Scores!AU365*calcs!$BT$11</f>
        <v>#REF!</v>
      </c>
      <c r="AT369" s="220" t="e">
        <f>Scores!AV365*calcs!$BT$11</f>
        <v>#REF!</v>
      </c>
      <c r="AU369" s="220" t="e">
        <f>Scores!AW365*calcs!$BT$11</f>
        <v>#REF!</v>
      </c>
      <c r="AV369" s="220" t="e">
        <f>Scores!AX365*calcs!$BT$12</f>
        <v>#REF!</v>
      </c>
      <c r="AW369" s="220" t="e">
        <f>Scores!AY365*calcs!$BT$12</f>
        <v>#REF!</v>
      </c>
      <c r="AX369" s="220" t="e">
        <f>Scores!AZ365*calcs!$BT$12</f>
        <v>#REF!</v>
      </c>
      <c r="AY369" s="220" t="e">
        <f>Scores!BA365*calcs!$BT$12</f>
        <v>#REF!</v>
      </c>
      <c r="AZ369" s="220" t="e">
        <f>Scores!BB365*calcs!$BT$12</f>
        <v>#REF!</v>
      </c>
      <c r="BA369" s="220" t="e">
        <f>Scores!BC365*calcs!$BT$13</f>
        <v>#REF!</v>
      </c>
      <c r="BB369" s="220" t="e">
        <f>Scores!BD365*calcs!$BT$13</f>
        <v>#REF!</v>
      </c>
      <c r="BC369" s="220" t="e">
        <f>Scores!BE365*calcs!$BT$13</f>
        <v>#REF!</v>
      </c>
      <c r="BD369" s="220" t="e">
        <f>Scores!BF365*calcs!$BT$13</f>
        <v>#REF!</v>
      </c>
      <c r="BE369" s="220" t="e">
        <f>Scores!BG365*calcs!$BT$13</f>
        <v>#REF!</v>
      </c>
      <c r="BF369" s="220" t="e">
        <f>Scores!BH365*calcs!$BT$14</f>
        <v>#REF!</v>
      </c>
      <c r="BG369" s="220" t="e">
        <f>Scores!BI365*calcs!$BT$14</f>
        <v>#REF!</v>
      </c>
      <c r="BH369" s="220" t="e">
        <f>Scores!BJ365*calcs!$BT$14</f>
        <v>#REF!</v>
      </c>
      <c r="BI369" s="220" t="e">
        <f>Scores!BK365*calcs!$BT$14</f>
        <v>#REF!</v>
      </c>
      <c r="BJ369" s="220" t="e">
        <f>Scores!BL365*calcs!$BT$14</f>
        <v>#REF!</v>
      </c>
    </row>
    <row r="370" spans="1:62">
      <c r="A370" t="s">
        <v>744</v>
      </c>
      <c r="B370" s="16" t="s">
        <v>745</v>
      </c>
      <c r="C370" s="220" t="e">
        <f>Scores!E366*calcs!$BT$3</f>
        <v>#REF!</v>
      </c>
      <c r="D370" s="220" t="e">
        <f>Scores!F366*calcs!$BT$3</f>
        <v>#REF!</v>
      </c>
      <c r="E370" s="220" t="e">
        <f>Scores!G366*calcs!$BT$3</f>
        <v>#REF!</v>
      </c>
      <c r="F370" s="220" t="e">
        <f>Scores!H366*calcs!$BT$3</f>
        <v>#REF!</v>
      </c>
      <c r="G370" s="220" t="e">
        <f>Scores!I366*calcs!$BT$3</f>
        <v>#REF!</v>
      </c>
      <c r="H370" s="220" t="e">
        <f>Scores!J366*calcs!$BT$4</f>
        <v>#REF!</v>
      </c>
      <c r="I370" s="220" t="e">
        <f>Scores!K366*calcs!$BT$4</f>
        <v>#REF!</v>
      </c>
      <c r="J370" s="220" t="e">
        <f>Scores!L366*calcs!$BT$4</f>
        <v>#REF!</v>
      </c>
      <c r="K370" s="220" t="e">
        <f>Scores!M366*calcs!$BT$4</f>
        <v>#REF!</v>
      </c>
      <c r="L370" s="220" t="e">
        <f>Scores!N366*calcs!$BT$4</f>
        <v>#REF!</v>
      </c>
      <c r="M370" s="220" t="e">
        <f>Scores!O366*calcs!$BT$5</f>
        <v>#REF!</v>
      </c>
      <c r="N370" s="220" t="e">
        <f>Scores!P366*calcs!$BT$5</f>
        <v>#REF!</v>
      </c>
      <c r="O370" s="220" t="e">
        <f>Scores!Q366*calcs!$BT$5</f>
        <v>#REF!</v>
      </c>
      <c r="P370" s="220" t="e">
        <f>Scores!R366*calcs!$BT$5</f>
        <v>#REF!</v>
      </c>
      <c r="Q370" s="220" t="e">
        <f>Scores!S366*calcs!$BT$5</f>
        <v>#REF!</v>
      </c>
      <c r="R370" s="220" t="e">
        <f>Scores!T366*calcs!$BT$6</f>
        <v>#REF!</v>
      </c>
      <c r="S370" s="220" t="e">
        <f>Scores!U366*calcs!$BT$6</f>
        <v>#REF!</v>
      </c>
      <c r="T370" s="220" t="e">
        <f>Scores!V366*calcs!$BT$6</f>
        <v>#REF!</v>
      </c>
      <c r="U370" s="220" t="e">
        <f>Scores!W366*calcs!$BT$6</f>
        <v>#REF!</v>
      </c>
      <c r="V370" s="220" t="e">
        <f>Scores!X366*calcs!$BT$6</f>
        <v>#REF!</v>
      </c>
      <c r="W370" s="220" t="e">
        <f>Scores!Y366*calcs!$BT$7</f>
        <v>#REF!</v>
      </c>
      <c r="X370" s="220" t="e">
        <f>Scores!Z366*calcs!$BT$7</f>
        <v>#REF!</v>
      </c>
      <c r="Y370" s="220" t="e">
        <f>Scores!AA366*calcs!$BT$7</f>
        <v>#REF!</v>
      </c>
      <c r="Z370" s="220" t="e">
        <f>Scores!AB366*calcs!$BT$7</f>
        <v>#REF!</v>
      </c>
      <c r="AA370" s="220" t="e">
        <f>Scores!AC366*calcs!$BT$7</f>
        <v>#REF!</v>
      </c>
      <c r="AB370" s="220" t="e">
        <f>Scores!AD366*calcs!$BT$8</f>
        <v>#REF!</v>
      </c>
      <c r="AC370" s="220" t="e">
        <f>Scores!AE366*calcs!$BT$8</f>
        <v>#REF!</v>
      </c>
      <c r="AD370" s="220" t="e">
        <f>Scores!AF366*calcs!$BT$8</f>
        <v>#REF!</v>
      </c>
      <c r="AE370" s="220" t="e">
        <f>Scores!AG366*calcs!$BT$8</f>
        <v>#REF!</v>
      </c>
      <c r="AF370" s="220" t="e">
        <f>Scores!AH366*calcs!$BT$8</f>
        <v>#REF!</v>
      </c>
      <c r="AG370" s="220" t="e">
        <f>Scores!AI366*calcs!$BT$9</f>
        <v>#REF!</v>
      </c>
      <c r="AH370" s="220" t="e">
        <f>Scores!AJ366*calcs!$BT$9</f>
        <v>#REF!</v>
      </c>
      <c r="AI370" s="220" t="e">
        <f>Scores!AK366*calcs!$BT$9</f>
        <v>#REF!</v>
      </c>
      <c r="AJ370" s="220" t="e">
        <f>Scores!AL366*calcs!$BT$9</f>
        <v>#REF!</v>
      </c>
      <c r="AK370" s="220" t="e">
        <f>Scores!AM366*calcs!$BT$9</f>
        <v>#REF!</v>
      </c>
      <c r="AL370" s="220" t="e">
        <f>Scores!AN366*calcs!$BT$10</f>
        <v>#REF!</v>
      </c>
      <c r="AM370" s="220" t="e">
        <f>Scores!AO366*calcs!$BT$10</f>
        <v>#REF!</v>
      </c>
      <c r="AN370" s="220" t="e">
        <f>Scores!AP366*calcs!$BT$10</f>
        <v>#REF!</v>
      </c>
      <c r="AO370" s="220" t="e">
        <f>Scores!AQ366*calcs!$BT$10</f>
        <v>#REF!</v>
      </c>
      <c r="AP370" s="220" t="e">
        <f>Scores!AR366*calcs!$BT$10</f>
        <v>#REF!</v>
      </c>
      <c r="AQ370" s="220" t="e">
        <f>Scores!AS366*calcs!$BT$11</f>
        <v>#REF!</v>
      </c>
      <c r="AR370" s="220" t="e">
        <f>Scores!AT366*calcs!$BT$11</f>
        <v>#REF!</v>
      </c>
      <c r="AS370" s="220" t="e">
        <f>Scores!AU366*calcs!$BT$11</f>
        <v>#REF!</v>
      </c>
      <c r="AT370" s="220" t="e">
        <f>Scores!AV366*calcs!$BT$11</f>
        <v>#REF!</v>
      </c>
      <c r="AU370" s="220" t="e">
        <f>Scores!AW366*calcs!$BT$11</f>
        <v>#REF!</v>
      </c>
      <c r="AV370" s="220" t="e">
        <f>Scores!AX366*calcs!$BT$12</f>
        <v>#REF!</v>
      </c>
      <c r="AW370" s="220" t="e">
        <f>Scores!AY366*calcs!$BT$12</f>
        <v>#REF!</v>
      </c>
      <c r="AX370" s="220" t="e">
        <f>Scores!AZ366*calcs!$BT$12</f>
        <v>#REF!</v>
      </c>
      <c r="AY370" s="220" t="e">
        <f>Scores!BA366*calcs!$BT$12</f>
        <v>#REF!</v>
      </c>
      <c r="AZ370" s="220" t="e">
        <f>Scores!BB366*calcs!$BT$12</f>
        <v>#REF!</v>
      </c>
      <c r="BA370" s="220" t="e">
        <f>Scores!BC366*calcs!$BT$13</f>
        <v>#REF!</v>
      </c>
      <c r="BB370" s="220" t="e">
        <f>Scores!BD366*calcs!$BT$13</f>
        <v>#REF!</v>
      </c>
      <c r="BC370" s="220" t="e">
        <f>Scores!BE366*calcs!$BT$13</f>
        <v>#REF!</v>
      </c>
      <c r="BD370" s="220" t="e">
        <f>Scores!BF366*calcs!$BT$13</f>
        <v>#REF!</v>
      </c>
      <c r="BE370" s="220" t="e">
        <f>Scores!BG366*calcs!$BT$13</f>
        <v>#REF!</v>
      </c>
      <c r="BF370" s="220" t="e">
        <f>Scores!BH366*calcs!$BT$14</f>
        <v>#REF!</v>
      </c>
      <c r="BG370" s="220" t="e">
        <f>Scores!BI366*calcs!$BT$14</f>
        <v>#REF!</v>
      </c>
      <c r="BH370" s="220" t="e">
        <f>Scores!BJ366*calcs!$BT$14</f>
        <v>#REF!</v>
      </c>
      <c r="BI370" s="220" t="e">
        <f>Scores!BK366*calcs!$BT$14</f>
        <v>#REF!</v>
      </c>
      <c r="BJ370" s="220" t="e">
        <f>Scores!BL366*calcs!$BT$14</f>
        <v>#REF!</v>
      </c>
    </row>
    <row r="371" spans="1:62">
      <c r="A371" t="s">
        <v>746</v>
      </c>
      <c r="B371" s="16" t="s">
        <v>747</v>
      </c>
      <c r="C371" s="220" t="e">
        <f>Scores!E367*calcs!$BT$3</f>
        <v>#REF!</v>
      </c>
      <c r="D371" s="220" t="e">
        <f>Scores!F367*calcs!$BT$3</f>
        <v>#REF!</v>
      </c>
      <c r="E371" s="220" t="e">
        <f>Scores!G367*calcs!$BT$3</f>
        <v>#REF!</v>
      </c>
      <c r="F371" s="220" t="e">
        <f>Scores!H367*calcs!$BT$3</f>
        <v>#REF!</v>
      </c>
      <c r="G371" s="220" t="e">
        <f>Scores!I367*calcs!$BT$3</f>
        <v>#REF!</v>
      </c>
      <c r="H371" s="220" t="e">
        <f>Scores!J367*calcs!$BT$4</f>
        <v>#REF!</v>
      </c>
      <c r="I371" s="220" t="e">
        <f>Scores!K367*calcs!$BT$4</f>
        <v>#REF!</v>
      </c>
      <c r="J371" s="220" t="e">
        <f>Scores!L367*calcs!$BT$4</f>
        <v>#REF!</v>
      </c>
      <c r="K371" s="220" t="e">
        <f>Scores!M367*calcs!$BT$4</f>
        <v>#REF!</v>
      </c>
      <c r="L371" s="220" t="e">
        <f>Scores!N367*calcs!$BT$4</f>
        <v>#REF!</v>
      </c>
      <c r="M371" s="220" t="e">
        <f>Scores!O367*calcs!$BT$5</f>
        <v>#REF!</v>
      </c>
      <c r="N371" s="220" t="e">
        <f>Scores!P367*calcs!$BT$5</f>
        <v>#REF!</v>
      </c>
      <c r="O371" s="220" t="e">
        <f>Scores!Q367*calcs!$BT$5</f>
        <v>#REF!</v>
      </c>
      <c r="P371" s="220" t="e">
        <f>Scores!R367*calcs!$BT$5</f>
        <v>#REF!</v>
      </c>
      <c r="Q371" s="220" t="e">
        <f>Scores!S367*calcs!$BT$5</f>
        <v>#REF!</v>
      </c>
      <c r="R371" s="220" t="e">
        <f>Scores!T367*calcs!$BT$6</f>
        <v>#REF!</v>
      </c>
      <c r="S371" s="220" t="e">
        <f>Scores!U367*calcs!$BT$6</f>
        <v>#REF!</v>
      </c>
      <c r="T371" s="220" t="e">
        <f>Scores!V367*calcs!$BT$6</f>
        <v>#REF!</v>
      </c>
      <c r="U371" s="220" t="e">
        <f>Scores!W367*calcs!$BT$6</f>
        <v>#REF!</v>
      </c>
      <c r="V371" s="220" t="e">
        <f>Scores!X367*calcs!$BT$6</f>
        <v>#REF!</v>
      </c>
      <c r="W371" s="220" t="e">
        <f>Scores!Y367*calcs!$BT$7</f>
        <v>#REF!</v>
      </c>
      <c r="X371" s="220" t="e">
        <f>Scores!Z367*calcs!$BT$7</f>
        <v>#REF!</v>
      </c>
      <c r="Y371" s="220" t="e">
        <f>Scores!AA367*calcs!$BT$7</f>
        <v>#REF!</v>
      </c>
      <c r="Z371" s="220" t="e">
        <f>Scores!AB367*calcs!$BT$7</f>
        <v>#REF!</v>
      </c>
      <c r="AA371" s="220" t="e">
        <f>Scores!AC367*calcs!$BT$7</f>
        <v>#REF!</v>
      </c>
      <c r="AB371" s="220" t="e">
        <f>Scores!AD367*calcs!$BT$8</f>
        <v>#REF!</v>
      </c>
      <c r="AC371" s="220" t="e">
        <f>Scores!AE367*calcs!$BT$8</f>
        <v>#REF!</v>
      </c>
      <c r="AD371" s="220" t="e">
        <f>Scores!AF367*calcs!$BT$8</f>
        <v>#REF!</v>
      </c>
      <c r="AE371" s="220" t="e">
        <f>Scores!AG367*calcs!$BT$8</f>
        <v>#REF!</v>
      </c>
      <c r="AF371" s="220" t="e">
        <f>Scores!AH367*calcs!$BT$8</f>
        <v>#REF!</v>
      </c>
      <c r="AG371" s="220" t="e">
        <f>Scores!AI367*calcs!$BT$9</f>
        <v>#REF!</v>
      </c>
      <c r="AH371" s="220" t="e">
        <f>Scores!AJ367*calcs!$BT$9</f>
        <v>#REF!</v>
      </c>
      <c r="AI371" s="220" t="e">
        <f>Scores!AK367*calcs!$BT$9</f>
        <v>#REF!</v>
      </c>
      <c r="AJ371" s="220" t="e">
        <f>Scores!AL367*calcs!$BT$9</f>
        <v>#REF!</v>
      </c>
      <c r="AK371" s="220" t="e">
        <f>Scores!AM367*calcs!$BT$9</f>
        <v>#REF!</v>
      </c>
      <c r="AL371" s="220" t="e">
        <f>Scores!AN367*calcs!$BT$10</f>
        <v>#REF!</v>
      </c>
      <c r="AM371" s="220" t="e">
        <f>Scores!AO367*calcs!$BT$10</f>
        <v>#REF!</v>
      </c>
      <c r="AN371" s="220" t="e">
        <f>Scores!AP367*calcs!$BT$10</f>
        <v>#REF!</v>
      </c>
      <c r="AO371" s="220" t="e">
        <f>Scores!AQ367*calcs!$BT$10</f>
        <v>#REF!</v>
      </c>
      <c r="AP371" s="220" t="e">
        <f>Scores!AR367*calcs!$BT$10</f>
        <v>#REF!</v>
      </c>
      <c r="AQ371" s="220" t="e">
        <f>Scores!AS367*calcs!$BT$11</f>
        <v>#REF!</v>
      </c>
      <c r="AR371" s="220" t="e">
        <f>Scores!AT367*calcs!$BT$11</f>
        <v>#REF!</v>
      </c>
      <c r="AS371" s="220" t="e">
        <f>Scores!AU367*calcs!$BT$11</f>
        <v>#REF!</v>
      </c>
      <c r="AT371" s="220" t="e">
        <f>Scores!AV367*calcs!$BT$11</f>
        <v>#REF!</v>
      </c>
      <c r="AU371" s="220" t="e">
        <f>Scores!AW367*calcs!$BT$11</f>
        <v>#REF!</v>
      </c>
      <c r="AV371" s="220" t="e">
        <f>Scores!AX367*calcs!$BT$12</f>
        <v>#REF!</v>
      </c>
      <c r="AW371" s="220" t="e">
        <f>Scores!AY367*calcs!$BT$12</f>
        <v>#REF!</v>
      </c>
      <c r="AX371" s="220" t="e">
        <f>Scores!AZ367*calcs!$BT$12</f>
        <v>#REF!</v>
      </c>
      <c r="AY371" s="220" t="e">
        <f>Scores!BA367*calcs!$BT$12</f>
        <v>#REF!</v>
      </c>
      <c r="AZ371" s="220" t="e">
        <f>Scores!BB367*calcs!$BT$12</f>
        <v>#REF!</v>
      </c>
      <c r="BA371" s="220" t="e">
        <f>Scores!BC367*calcs!$BT$13</f>
        <v>#REF!</v>
      </c>
      <c r="BB371" s="220" t="e">
        <f>Scores!BD367*calcs!$BT$13</f>
        <v>#REF!</v>
      </c>
      <c r="BC371" s="220" t="e">
        <f>Scores!BE367*calcs!$BT$13</f>
        <v>#REF!</v>
      </c>
      <c r="BD371" s="220" t="e">
        <f>Scores!BF367*calcs!$BT$13</f>
        <v>#REF!</v>
      </c>
      <c r="BE371" s="220" t="e">
        <f>Scores!BG367*calcs!$BT$13</f>
        <v>#REF!</v>
      </c>
      <c r="BF371" s="220" t="e">
        <f>Scores!BH367*calcs!$BT$14</f>
        <v>#REF!</v>
      </c>
      <c r="BG371" s="220" t="e">
        <f>Scores!BI367*calcs!$BT$14</f>
        <v>#REF!</v>
      </c>
      <c r="BH371" s="220" t="e">
        <f>Scores!BJ367*calcs!$BT$14</f>
        <v>#REF!</v>
      </c>
      <c r="BI371" s="220" t="e">
        <f>Scores!BK367*calcs!$BT$14</f>
        <v>#REF!</v>
      </c>
      <c r="BJ371" s="220" t="e">
        <f>Scores!BL367*calcs!$BT$14</f>
        <v>#REF!</v>
      </c>
    </row>
    <row r="372" spans="1:62">
      <c r="A372" t="s">
        <v>748</v>
      </c>
      <c r="B372" s="16" t="s">
        <v>749</v>
      </c>
      <c r="C372" s="220" t="e">
        <f>Scores!E368*calcs!$BT$3</f>
        <v>#REF!</v>
      </c>
      <c r="D372" s="220" t="e">
        <f>Scores!F368*calcs!$BT$3</f>
        <v>#REF!</v>
      </c>
      <c r="E372" s="220" t="e">
        <f>Scores!G368*calcs!$BT$3</f>
        <v>#REF!</v>
      </c>
      <c r="F372" s="220" t="e">
        <f>Scores!H368*calcs!$BT$3</f>
        <v>#REF!</v>
      </c>
      <c r="G372" s="220" t="e">
        <f>Scores!I368*calcs!$BT$3</f>
        <v>#REF!</v>
      </c>
      <c r="H372" s="220" t="e">
        <f>Scores!J368*calcs!$BT$4</f>
        <v>#REF!</v>
      </c>
      <c r="I372" s="220" t="e">
        <f>Scores!K368*calcs!$BT$4</f>
        <v>#REF!</v>
      </c>
      <c r="J372" s="220" t="e">
        <f>Scores!L368*calcs!$BT$4</f>
        <v>#REF!</v>
      </c>
      <c r="K372" s="220" t="e">
        <f>Scores!M368*calcs!$BT$4</f>
        <v>#REF!</v>
      </c>
      <c r="L372" s="220" t="e">
        <f>Scores!N368*calcs!$BT$4</f>
        <v>#REF!</v>
      </c>
      <c r="M372" s="220" t="e">
        <f>Scores!O368*calcs!$BT$5</f>
        <v>#REF!</v>
      </c>
      <c r="N372" s="220" t="e">
        <f>Scores!P368*calcs!$BT$5</f>
        <v>#REF!</v>
      </c>
      <c r="O372" s="220" t="e">
        <f>Scores!Q368*calcs!$BT$5</f>
        <v>#REF!</v>
      </c>
      <c r="P372" s="220" t="e">
        <f>Scores!R368*calcs!$BT$5</f>
        <v>#REF!</v>
      </c>
      <c r="Q372" s="220" t="e">
        <f>Scores!S368*calcs!$BT$5</f>
        <v>#REF!</v>
      </c>
      <c r="R372" s="220" t="e">
        <f>Scores!T368*calcs!$BT$6</f>
        <v>#REF!</v>
      </c>
      <c r="S372" s="220" t="e">
        <f>Scores!U368*calcs!$BT$6</f>
        <v>#REF!</v>
      </c>
      <c r="T372" s="220" t="e">
        <f>Scores!V368*calcs!$BT$6</f>
        <v>#REF!</v>
      </c>
      <c r="U372" s="220" t="e">
        <f>Scores!W368*calcs!$BT$6</f>
        <v>#REF!</v>
      </c>
      <c r="V372" s="220" t="e">
        <f>Scores!X368*calcs!$BT$6</f>
        <v>#REF!</v>
      </c>
      <c r="W372" s="220" t="e">
        <f>Scores!Y368*calcs!$BT$7</f>
        <v>#REF!</v>
      </c>
      <c r="X372" s="220" t="e">
        <f>Scores!Z368*calcs!$BT$7</f>
        <v>#REF!</v>
      </c>
      <c r="Y372" s="220" t="e">
        <f>Scores!AA368*calcs!$BT$7</f>
        <v>#REF!</v>
      </c>
      <c r="Z372" s="220" t="e">
        <f>Scores!AB368*calcs!$BT$7</f>
        <v>#REF!</v>
      </c>
      <c r="AA372" s="220" t="e">
        <f>Scores!AC368*calcs!$BT$7</f>
        <v>#REF!</v>
      </c>
      <c r="AB372" s="220" t="e">
        <f>Scores!AD368*calcs!$BT$8</f>
        <v>#REF!</v>
      </c>
      <c r="AC372" s="220" t="e">
        <f>Scores!AE368*calcs!$BT$8</f>
        <v>#REF!</v>
      </c>
      <c r="AD372" s="220" t="e">
        <f>Scores!AF368*calcs!$BT$8</f>
        <v>#REF!</v>
      </c>
      <c r="AE372" s="220" t="e">
        <f>Scores!AG368*calcs!$BT$8</f>
        <v>#REF!</v>
      </c>
      <c r="AF372" s="220" t="e">
        <f>Scores!AH368*calcs!$BT$8</f>
        <v>#REF!</v>
      </c>
      <c r="AG372" s="220" t="e">
        <f>Scores!AI368*calcs!$BT$9</f>
        <v>#REF!</v>
      </c>
      <c r="AH372" s="220" t="e">
        <f>Scores!AJ368*calcs!$BT$9</f>
        <v>#REF!</v>
      </c>
      <c r="AI372" s="220" t="e">
        <f>Scores!AK368*calcs!$BT$9</f>
        <v>#REF!</v>
      </c>
      <c r="AJ372" s="220" t="e">
        <f>Scores!AL368*calcs!$BT$9</f>
        <v>#REF!</v>
      </c>
      <c r="AK372" s="220" t="e">
        <f>Scores!AM368*calcs!$BT$9</f>
        <v>#REF!</v>
      </c>
      <c r="AL372" s="220" t="e">
        <f>Scores!AN368*calcs!$BT$10</f>
        <v>#REF!</v>
      </c>
      <c r="AM372" s="220" t="e">
        <f>Scores!AO368*calcs!$BT$10</f>
        <v>#REF!</v>
      </c>
      <c r="AN372" s="220" t="e">
        <f>Scores!AP368*calcs!$BT$10</f>
        <v>#REF!</v>
      </c>
      <c r="AO372" s="220" t="e">
        <f>Scores!AQ368*calcs!$BT$10</f>
        <v>#REF!</v>
      </c>
      <c r="AP372" s="220" t="e">
        <f>Scores!AR368*calcs!$BT$10</f>
        <v>#REF!</v>
      </c>
      <c r="AQ372" s="220" t="e">
        <f>Scores!AS368*calcs!$BT$11</f>
        <v>#REF!</v>
      </c>
      <c r="AR372" s="220" t="e">
        <f>Scores!AT368*calcs!$BT$11</f>
        <v>#REF!</v>
      </c>
      <c r="AS372" s="220" t="e">
        <f>Scores!AU368*calcs!$BT$11</f>
        <v>#REF!</v>
      </c>
      <c r="AT372" s="220" t="e">
        <f>Scores!AV368*calcs!$BT$11</f>
        <v>#REF!</v>
      </c>
      <c r="AU372" s="220" t="e">
        <f>Scores!AW368*calcs!$BT$11</f>
        <v>#REF!</v>
      </c>
      <c r="AV372" s="220" t="e">
        <f>Scores!AX368*calcs!$BT$12</f>
        <v>#REF!</v>
      </c>
      <c r="AW372" s="220" t="e">
        <f>Scores!AY368*calcs!$BT$12</f>
        <v>#REF!</v>
      </c>
      <c r="AX372" s="220" t="e">
        <f>Scores!AZ368*calcs!$BT$12</f>
        <v>#REF!</v>
      </c>
      <c r="AY372" s="220" t="e">
        <f>Scores!BA368*calcs!$BT$12</f>
        <v>#REF!</v>
      </c>
      <c r="AZ372" s="220" t="e">
        <f>Scores!BB368*calcs!$BT$12</f>
        <v>#REF!</v>
      </c>
      <c r="BA372" s="220" t="e">
        <f>Scores!BC368*calcs!$BT$13</f>
        <v>#REF!</v>
      </c>
      <c r="BB372" s="220" t="e">
        <f>Scores!BD368*calcs!$BT$13</f>
        <v>#REF!</v>
      </c>
      <c r="BC372" s="220" t="e">
        <f>Scores!BE368*calcs!$BT$13</f>
        <v>#REF!</v>
      </c>
      <c r="BD372" s="220" t="e">
        <f>Scores!BF368*calcs!$BT$13</f>
        <v>#REF!</v>
      </c>
      <c r="BE372" s="220" t="e">
        <f>Scores!BG368*calcs!$BT$13</f>
        <v>#REF!</v>
      </c>
      <c r="BF372" s="220" t="e">
        <f>Scores!BH368*calcs!$BT$14</f>
        <v>#REF!</v>
      </c>
      <c r="BG372" s="220" t="e">
        <f>Scores!BI368*calcs!$BT$14</f>
        <v>#REF!</v>
      </c>
      <c r="BH372" s="220" t="e">
        <f>Scores!BJ368*calcs!$BT$14</f>
        <v>#REF!</v>
      </c>
      <c r="BI372" s="220" t="e">
        <f>Scores!BK368*calcs!$BT$14</f>
        <v>#REF!</v>
      </c>
      <c r="BJ372" s="220" t="e">
        <f>Scores!BL368*calcs!$BT$14</f>
        <v>#REF!</v>
      </c>
    </row>
    <row r="373" spans="1:62">
      <c r="A373" t="s">
        <v>750</v>
      </c>
      <c r="B373" s="16" t="s">
        <v>751</v>
      </c>
      <c r="C373" s="220" t="e">
        <f>Scores!E369*calcs!$BT$3</f>
        <v>#REF!</v>
      </c>
      <c r="D373" s="220" t="e">
        <f>Scores!F369*calcs!$BT$3</f>
        <v>#REF!</v>
      </c>
      <c r="E373" s="220" t="e">
        <f>Scores!G369*calcs!$BT$3</f>
        <v>#REF!</v>
      </c>
      <c r="F373" s="220" t="e">
        <f>Scores!H369*calcs!$BT$3</f>
        <v>#REF!</v>
      </c>
      <c r="G373" s="220" t="e">
        <f>Scores!I369*calcs!$BT$3</f>
        <v>#REF!</v>
      </c>
      <c r="H373" s="220" t="e">
        <f>Scores!J369*calcs!$BT$4</f>
        <v>#REF!</v>
      </c>
      <c r="I373" s="220" t="e">
        <f>Scores!K369*calcs!$BT$4</f>
        <v>#REF!</v>
      </c>
      <c r="J373" s="220" t="e">
        <f>Scores!L369*calcs!$BT$4</f>
        <v>#REF!</v>
      </c>
      <c r="K373" s="220" t="e">
        <f>Scores!M369*calcs!$BT$4</f>
        <v>#REF!</v>
      </c>
      <c r="L373" s="220" t="e">
        <f>Scores!N369*calcs!$BT$4</f>
        <v>#REF!</v>
      </c>
      <c r="M373" s="220" t="e">
        <f>Scores!O369*calcs!$BT$5</f>
        <v>#REF!</v>
      </c>
      <c r="N373" s="220" t="e">
        <f>Scores!P369*calcs!$BT$5</f>
        <v>#REF!</v>
      </c>
      <c r="O373" s="220" t="e">
        <f>Scores!Q369*calcs!$BT$5</f>
        <v>#REF!</v>
      </c>
      <c r="P373" s="220" t="e">
        <f>Scores!R369*calcs!$BT$5</f>
        <v>#REF!</v>
      </c>
      <c r="Q373" s="220" t="e">
        <f>Scores!S369*calcs!$BT$5</f>
        <v>#REF!</v>
      </c>
      <c r="R373" s="220" t="e">
        <f>Scores!T369*calcs!$BT$6</f>
        <v>#REF!</v>
      </c>
      <c r="S373" s="220" t="e">
        <f>Scores!U369*calcs!$BT$6</f>
        <v>#REF!</v>
      </c>
      <c r="T373" s="220" t="e">
        <f>Scores!V369*calcs!$BT$6</f>
        <v>#REF!</v>
      </c>
      <c r="U373" s="220" t="e">
        <f>Scores!W369*calcs!$BT$6</f>
        <v>#REF!</v>
      </c>
      <c r="V373" s="220" t="e">
        <f>Scores!X369*calcs!$BT$6</f>
        <v>#REF!</v>
      </c>
      <c r="W373" s="220" t="e">
        <f>Scores!Y369*calcs!$BT$7</f>
        <v>#REF!</v>
      </c>
      <c r="X373" s="220" t="e">
        <f>Scores!Z369*calcs!$BT$7</f>
        <v>#REF!</v>
      </c>
      <c r="Y373" s="220" t="e">
        <f>Scores!AA369*calcs!$BT$7</f>
        <v>#REF!</v>
      </c>
      <c r="Z373" s="220" t="e">
        <f>Scores!AB369*calcs!$BT$7</f>
        <v>#REF!</v>
      </c>
      <c r="AA373" s="220" t="e">
        <f>Scores!AC369*calcs!$BT$7</f>
        <v>#REF!</v>
      </c>
      <c r="AB373" s="220" t="e">
        <f>Scores!AD369*calcs!$BT$8</f>
        <v>#REF!</v>
      </c>
      <c r="AC373" s="220" t="e">
        <f>Scores!AE369*calcs!$BT$8</f>
        <v>#REF!</v>
      </c>
      <c r="AD373" s="220" t="e">
        <f>Scores!AF369*calcs!$BT$8</f>
        <v>#REF!</v>
      </c>
      <c r="AE373" s="220" t="e">
        <f>Scores!AG369*calcs!$BT$8</f>
        <v>#REF!</v>
      </c>
      <c r="AF373" s="220" t="e">
        <f>Scores!AH369*calcs!$BT$8</f>
        <v>#REF!</v>
      </c>
      <c r="AG373" s="220" t="e">
        <f>Scores!AI369*calcs!$BT$9</f>
        <v>#REF!</v>
      </c>
      <c r="AH373" s="220" t="e">
        <f>Scores!AJ369*calcs!$BT$9</f>
        <v>#REF!</v>
      </c>
      <c r="AI373" s="220" t="e">
        <f>Scores!AK369*calcs!$BT$9</f>
        <v>#REF!</v>
      </c>
      <c r="AJ373" s="220" t="e">
        <f>Scores!AL369*calcs!$BT$9</f>
        <v>#REF!</v>
      </c>
      <c r="AK373" s="220" t="e">
        <f>Scores!AM369*calcs!$BT$9</f>
        <v>#REF!</v>
      </c>
      <c r="AL373" s="220" t="e">
        <f>Scores!AN369*calcs!$BT$10</f>
        <v>#REF!</v>
      </c>
      <c r="AM373" s="220" t="e">
        <f>Scores!AO369*calcs!$BT$10</f>
        <v>#REF!</v>
      </c>
      <c r="AN373" s="220" t="e">
        <f>Scores!AP369*calcs!$BT$10</f>
        <v>#REF!</v>
      </c>
      <c r="AO373" s="220" t="e">
        <f>Scores!AQ369*calcs!$BT$10</f>
        <v>#REF!</v>
      </c>
      <c r="AP373" s="220" t="e">
        <f>Scores!AR369*calcs!$BT$10</f>
        <v>#REF!</v>
      </c>
      <c r="AQ373" s="220" t="e">
        <f>Scores!AS369*calcs!$BT$11</f>
        <v>#REF!</v>
      </c>
      <c r="AR373" s="220" t="e">
        <f>Scores!AT369*calcs!$BT$11</f>
        <v>#REF!</v>
      </c>
      <c r="AS373" s="220" t="e">
        <f>Scores!AU369*calcs!$BT$11</f>
        <v>#REF!</v>
      </c>
      <c r="AT373" s="220" t="e">
        <f>Scores!AV369*calcs!$BT$11</f>
        <v>#REF!</v>
      </c>
      <c r="AU373" s="220" t="e">
        <f>Scores!AW369*calcs!$BT$11</f>
        <v>#REF!</v>
      </c>
      <c r="AV373" s="220" t="e">
        <f>Scores!AX369*calcs!$BT$12</f>
        <v>#REF!</v>
      </c>
      <c r="AW373" s="220" t="e">
        <f>Scores!AY369*calcs!$BT$12</f>
        <v>#REF!</v>
      </c>
      <c r="AX373" s="220" t="e">
        <f>Scores!AZ369*calcs!$BT$12</f>
        <v>#REF!</v>
      </c>
      <c r="AY373" s="220" t="e">
        <f>Scores!BA369*calcs!$BT$12</f>
        <v>#REF!</v>
      </c>
      <c r="AZ373" s="220" t="e">
        <f>Scores!BB369*calcs!$BT$12</f>
        <v>#REF!</v>
      </c>
      <c r="BA373" s="220" t="e">
        <f>Scores!BC369*calcs!$BT$13</f>
        <v>#REF!</v>
      </c>
      <c r="BB373" s="220" t="e">
        <f>Scores!BD369*calcs!$BT$13</f>
        <v>#REF!</v>
      </c>
      <c r="BC373" s="220" t="e">
        <f>Scores!BE369*calcs!$BT$13</f>
        <v>#REF!</v>
      </c>
      <c r="BD373" s="220" t="e">
        <f>Scores!BF369*calcs!$BT$13</f>
        <v>#REF!</v>
      </c>
      <c r="BE373" s="220" t="e">
        <f>Scores!BG369*calcs!$BT$13</f>
        <v>#REF!</v>
      </c>
      <c r="BF373" s="220" t="e">
        <f>Scores!BH369*calcs!$BT$14</f>
        <v>#REF!</v>
      </c>
      <c r="BG373" s="220" t="e">
        <f>Scores!BI369*calcs!$BT$14</f>
        <v>#REF!</v>
      </c>
      <c r="BH373" s="220" t="e">
        <f>Scores!BJ369*calcs!$BT$14</f>
        <v>#REF!</v>
      </c>
      <c r="BI373" s="220" t="e">
        <f>Scores!BK369*calcs!$BT$14</f>
        <v>#REF!</v>
      </c>
      <c r="BJ373" s="220" t="e">
        <f>Scores!BL369*calcs!$BT$14</f>
        <v>#REF!</v>
      </c>
    </row>
    <row r="374" spans="1:62">
      <c r="A374" t="s">
        <v>752</v>
      </c>
      <c r="B374" s="16" t="s">
        <v>753</v>
      </c>
      <c r="C374" s="220" t="e">
        <f>Scores!E370*calcs!$BT$3</f>
        <v>#REF!</v>
      </c>
      <c r="D374" s="220" t="e">
        <f>Scores!F370*calcs!$BT$3</f>
        <v>#REF!</v>
      </c>
      <c r="E374" s="220" t="e">
        <f>Scores!G370*calcs!$BT$3</f>
        <v>#REF!</v>
      </c>
      <c r="F374" s="220" t="e">
        <f>Scores!H370*calcs!$BT$3</f>
        <v>#REF!</v>
      </c>
      <c r="G374" s="220" t="e">
        <f>Scores!I370*calcs!$BT$3</f>
        <v>#REF!</v>
      </c>
      <c r="H374" s="220" t="e">
        <f>Scores!J370*calcs!$BT$4</f>
        <v>#REF!</v>
      </c>
      <c r="I374" s="220" t="e">
        <f>Scores!K370*calcs!$BT$4</f>
        <v>#REF!</v>
      </c>
      <c r="J374" s="220" t="e">
        <f>Scores!L370*calcs!$BT$4</f>
        <v>#REF!</v>
      </c>
      <c r="K374" s="220" t="e">
        <f>Scores!M370*calcs!$BT$4</f>
        <v>#REF!</v>
      </c>
      <c r="L374" s="220" t="e">
        <f>Scores!N370*calcs!$BT$4</f>
        <v>#REF!</v>
      </c>
      <c r="M374" s="220" t="e">
        <f>Scores!O370*calcs!$BT$5</f>
        <v>#REF!</v>
      </c>
      <c r="N374" s="220" t="e">
        <f>Scores!P370*calcs!$BT$5</f>
        <v>#REF!</v>
      </c>
      <c r="O374" s="220" t="e">
        <f>Scores!Q370*calcs!$BT$5</f>
        <v>#REF!</v>
      </c>
      <c r="P374" s="220" t="e">
        <f>Scores!R370*calcs!$BT$5</f>
        <v>#REF!</v>
      </c>
      <c r="Q374" s="220" t="e">
        <f>Scores!S370*calcs!$BT$5</f>
        <v>#REF!</v>
      </c>
      <c r="R374" s="220" t="e">
        <f>Scores!T370*calcs!$BT$6</f>
        <v>#REF!</v>
      </c>
      <c r="S374" s="220" t="e">
        <f>Scores!U370*calcs!$BT$6</f>
        <v>#REF!</v>
      </c>
      <c r="T374" s="220" t="e">
        <f>Scores!V370*calcs!$BT$6</f>
        <v>#REF!</v>
      </c>
      <c r="U374" s="220" t="e">
        <f>Scores!W370*calcs!$BT$6</f>
        <v>#REF!</v>
      </c>
      <c r="V374" s="220" t="e">
        <f>Scores!X370*calcs!$BT$6</f>
        <v>#REF!</v>
      </c>
      <c r="W374" s="220" t="e">
        <f>Scores!Y370*calcs!$BT$7</f>
        <v>#REF!</v>
      </c>
      <c r="X374" s="220" t="e">
        <f>Scores!Z370*calcs!$BT$7</f>
        <v>#REF!</v>
      </c>
      <c r="Y374" s="220" t="e">
        <f>Scores!AA370*calcs!$BT$7</f>
        <v>#REF!</v>
      </c>
      <c r="Z374" s="220" t="e">
        <f>Scores!AB370*calcs!$BT$7</f>
        <v>#REF!</v>
      </c>
      <c r="AA374" s="220" t="e">
        <f>Scores!AC370*calcs!$BT$7</f>
        <v>#REF!</v>
      </c>
      <c r="AB374" s="220" t="e">
        <f>Scores!AD370*calcs!$BT$8</f>
        <v>#REF!</v>
      </c>
      <c r="AC374" s="220" t="e">
        <f>Scores!AE370*calcs!$BT$8</f>
        <v>#REF!</v>
      </c>
      <c r="AD374" s="220" t="e">
        <f>Scores!AF370*calcs!$BT$8</f>
        <v>#REF!</v>
      </c>
      <c r="AE374" s="220" t="e">
        <f>Scores!AG370*calcs!$BT$8</f>
        <v>#REF!</v>
      </c>
      <c r="AF374" s="220" t="e">
        <f>Scores!AH370*calcs!$BT$8</f>
        <v>#REF!</v>
      </c>
      <c r="AG374" s="220" t="e">
        <f>Scores!AI370*calcs!$BT$9</f>
        <v>#REF!</v>
      </c>
      <c r="AH374" s="220" t="e">
        <f>Scores!AJ370*calcs!$BT$9</f>
        <v>#REF!</v>
      </c>
      <c r="AI374" s="220" t="e">
        <f>Scores!AK370*calcs!$BT$9</f>
        <v>#REF!</v>
      </c>
      <c r="AJ374" s="220" t="e">
        <f>Scores!AL370*calcs!$BT$9</f>
        <v>#REF!</v>
      </c>
      <c r="AK374" s="220" t="e">
        <f>Scores!AM370*calcs!$BT$9</f>
        <v>#REF!</v>
      </c>
      <c r="AL374" s="220" t="e">
        <f>Scores!AN370*calcs!$BT$10</f>
        <v>#REF!</v>
      </c>
      <c r="AM374" s="220" t="e">
        <f>Scores!AO370*calcs!$BT$10</f>
        <v>#REF!</v>
      </c>
      <c r="AN374" s="220" t="e">
        <f>Scores!AP370*calcs!$BT$10</f>
        <v>#REF!</v>
      </c>
      <c r="AO374" s="220" t="e">
        <f>Scores!AQ370*calcs!$BT$10</f>
        <v>#REF!</v>
      </c>
      <c r="AP374" s="220" t="e">
        <f>Scores!AR370*calcs!$BT$10</f>
        <v>#REF!</v>
      </c>
      <c r="AQ374" s="220" t="e">
        <f>Scores!AS370*calcs!$BT$11</f>
        <v>#REF!</v>
      </c>
      <c r="AR374" s="220" t="e">
        <f>Scores!AT370*calcs!$BT$11</f>
        <v>#REF!</v>
      </c>
      <c r="AS374" s="220" t="e">
        <f>Scores!AU370*calcs!$BT$11</f>
        <v>#REF!</v>
      </c>
      <c r="AT374" s="220" t="e">
        <f>Scores!AV370*calcs!$BT$11</f>
        <v>#REF!</v>
      </c>
      <c r="AU374" s="220" t="e">
        <f>Scores!AW370*calcs!$BT$11</f>
        <v>#REF!</v>
      </c>
      <c r="AV374" s="220" t="e">
        <f>Scores!AX370*calcs!$BT$12</f>
        <v>#REF!</v>
      </c>
      <c r="AW374" s="220" t="e">
        <f>Scores!AY370*calcs!$BT$12</f>
        <v>#REF!</v>
      </c>
      <c r="AX374" s="220" t="e">
        <f>Scores!AZ370*calcs!$BT$12</f>
        <v>#REF!</v>
      </c>
      <c r="AY374" s="220" t="e">
        <f>Scores!BA370*calcs!$BT$12</f>
        <v>#REF!</v>
      </c>
      <c r="AZ374" s="220" t="e">
        <f>Scores!BB370*calcs!$BT$12</f>
        <v>#REF!</v>
      </c>
      <c r="BA374" s="220" t="e">
        <f>Scores!BC370*calcs!$BT$13</f>
        <v>#REF!</v>
      </c>
      <c r="BB374" s="220" t="e">
        <f>Scores!BD370*calcs!$BT$13</f>
        <v>#REF!</v>
      </c>
      <c r="BC374" s="220" t="e">
        <f>Scores!BE370*calcs!$BT$13</f>
        <v>#REF!</v>
      </c>
      <c r="BD374" s="220" t="e">
        <f>Scores!BF370*calcs!$BT$13</f>
        <v>#REF!</v>
      </c>
      <c r="BE374" s="220" t="e">
        <f>Scores!BG370*calcs!$BT$13</f>
        <v>#REF!</v>
      </c>
      <c r="BF374" s="220" t="e">
        <f>Scores!BH370*calcs!$BT$14</f>
        <v>#REF!</v>
      </c>
      <c r="BG374" s="220" t="e">
        <f>Scores!BI370*calcs!$BT$14</f>
        <v>#REF!</v>
      </c>
      <c r="BH374" s="220" t="e">
        <f>Scores!BJ370*calcs!$BT$14</f>
        <v>#REF!</v>
      </c>
      <c r="BI374" s="220" t="e">
        <f>Scores!BK370*calcs!$BT$14</f>
        <v>#REF!</v>
      </c>
      <c r="BJ374" s="220" t="e">
        <f>Scores!BL370*calcs!$BT$14</f>
        <v>#REF!</v>
      </c>
    </row>
    <row r="375" spans="1:62">
      <c r="A375" t="s">
        <v>754</v>
      </c>
      <c r="B375" s="16" t="s">
        <v>755</v>
      </c>
      <c r="C375" s="220" t="e">
        <f>Scores!E371*calcs!$BT$3</f>
        <v>#REF!</v>
      </c>
      <c r="D375" s="220" t="e">
        <f>Scores!F371*calcs!$BT$3</f>
        <v>#REF!</v>
      </c>
      <c r="E375" s="220" t="e">
        <f>Scores!G371*calcs!$BT$3</f>
        <v>#REF!</v>
      </c>
      <c r="F375" s="220" t="e">
        <f>Scores!H371*calcs!$BT$3</f>
        <v>#REF!</v>
      </c>
      <c r="G375" s="220" t="e">
        <f>Scores!I371*calcs!$BT$3</f>
        <v>#REF!</v>
      </c>
      <c r="H375" s="220" t="e">
        <f>Scores!J371*calcs!$BT$4</f>
        <v>#REF!</v>
      </c>
      <c r="I375" s="220" t="e">
        <f>Scores!K371*calcs!$BT$4</f>
        <v>#REF!</v>
      </c>
      <c r="J375" s="220" t="e">
        <f>Scores!L371*calcs!$BT$4</f>
        <v>#REF!</v>
      </c>
      <c r="K375" s="220" t="e">
        <f>Scores!M371*calcs!$BT$4</f>
        <v>#REF!</v>
      </c>
      <c r="L375" s="220" t="e">
        <f>Scores!N371*calcs!$BT$4</f>
        <v>#REF!</v>
      </c>
      <c r="M375" s="220" t="e">
        <f>Scores!O371*calcs!$BT$5</f>
        <v>#REF!</v>
      </c>
      <c r="N375" s="220" t="e">
        <f>Scores!P371*calcs!$BT$5</f>
        <v>#REF!</v>
      </c>
      <c r="O375" s="220" t="e">
        <f>Scores!Q371*calcs!$BT$5</f>
        <v>#REF!</v>
      </c>
      <c r="P375" s="220" t="e">
        <f>Scores!R371*calcs!$BT$5</f>
        <v>#REF!</v>
      </c>
      <c r="Q375" s="220" t="e">
        <f>Scores!S371*calcs!$BT$5</f>
        <v>#REF!</v>
      </c>
      <c r="R375" s="220" t="e">
        <f>Scores!T371*calcs!$BT$6</f>
        <v>#REF!</v>
      </c>
      <c r="S375" s="220" t="e">
        <f>Scores!U371*calcs!$BT$6</f>
        <v>#REF!</v>
      </c>
      <c r="T375" s="220" t="e">
        <f>Scores!V371*calcs!$BT$6</f>
        <v>#REF!</v>
      </c>
      <c r="U375" s="220" t="e">
        <f>Scores!W371*calcs!$BT$6</f>
        <v>#REF!</v>
      </c>
      <c r="V375" s="220" t="e">
        <f>Scores!X371*calcs!$BT$6</f>
        <v>#REF!</v>
      </c>
      <c r="W375" s="220" t="e">
        <f>Scores!Y371*calcs!$BT$7</f>
        <v>#REF!</v>
      </c>
      <c r="X375" s="220" t="e">
        <f>Scores!Z371*calcs!$BT$7</f>
        <v>#REF!</v>
      </c>
      <c r="Y375" s="220" t="e">
        <f>Scores!AA371*calcs!$BT$7</f>
        <v>#REF!</v>
      </c>
      <c r="Z375" s="220" t="e">
        <f>Scores!AB371*calcs!$BT$7</f>
        <v>#REF!</v>
      </c>
      <c r="AA375" s="220" t="e">
        <f>Scores!AC371*calcs!$BT$7</f>
        <v>#REF!</v>
      </c>
      <c r="AB375" s="220" t="e">
        <f>Scores!AD371*calcs!$BT$8</f>
        <v>#REF!</v>
      </c>
      <c r="AC375" s="220" t="e">
        <f>Scores!AE371*calcs!$BT$8</f>
        <v>#REF!</v>
      </c>
      <c r="AD375" s="220" t="e">
        <f>Scores!AF371*calcs!$BT$8</f>
        <v>#REF!</v>
      </c>
      <c r="AE375" s="220" t="e">
        <f>Scores!AG371*calcs!$BT$8</f>
        <v>#REF!</v>
      </c>
      <c r="AF375" s="220" t="e">
        <f>Scores!AH371*calcs!$BT$8</f>
        <v>#REF!</v>
      </c>
      <c r="AG375" s="220" t="e">
        <f>Scores!AI371*calcs!$BT$9</f>
        <v>#REF!</v>
      </c>
      <c r="AH375" s="220" t="e">
        <f>Scores!AJ371*calcs!$BT$9</f>
        <v>#REF!</v>
      </c>
      <c r="AI375" s="220" t="e">
        <f>Scores!AK371*calcs!$BT$9</f>
        <v>#REF!</v>
      </c>
      <c r="AJ375" s="220" t="e">
        <f>Scores!AL371*calcs!$BT$9</f>
        <v>#REF!</v>
      </c>
      <c r="AK375" s="220" t="e">
        <f>Scores!AM371*calcs!$BT$9</f>
        <v>#REF!</v>
      </c>
      <c r="AL375" s="220" t="e">
        <f>Scores!AN371*calcs!$BT$10</f>
        <v>#REF!</v>
      </c>
      <c r="AM375" s="220" t="e">
        <f>Scores!AO371*calcs!$BT$10</f>
        <v>#REF!</v>
      </c>
      <c r="AN375" s="220" t="e">
        <f>Scores!AP371*calcs!$BT$10</f>
        <v>#REF!</v>
      </c>
      <c r="AO375" s="220" t="e">
        <f>Scores!AQ371*calcs!$BT$10</f>
        <v>#REF!</v>
      </c>
      <c r="AP375" s="220" t="e">
        <f>Scores!AR371*calcs!$BT$10</f>
        <v>#REF!</v>
      </c>
      <c r="AQ375" s="220" t="e">
        <f>Scores!AS371*calcs!$BT$11</f>
        <v>#REF!</v>
      </c>
      <c r="AR375" s="220" t="e">
        <f>Scores!AT371*calcs!$BT$11</f>
        <v>#REF!</v>
      </c>
      <c r="AS375" s="220" t="e">
        <f>Scores!AU371*calcs!$BT$11</f>
        <v>#REF!</v>
      </c>
      <c r="AT375" s="220" t="e">
        <f>Scores!AV371*calcs!$BT$11</f>
        <v>#REF!</v>
      </c>
      <c r="AU375" s="220" t="e">
        <f>Scores!AW371*calcs!$BT$11</f>
        <v>#REF!</v>
      </c>
      <c r="AV375" s="220" t="e">
        <f>Scores!AX371*calcs!$BT$12</f>
        <v>#REF!</v>
      </c>
      <c r="AW375" s="220" t="e">
        <f>Scores!AY371*calcs!$BT$12</f>
        <v>#REF!</v>
      </c>
      <c r="AX375" s="220" t="e">
        <f>Scores!AZ371*calcs!$BT$12</f>
        <v>#REF!</v>
      </c>
      <c r="AY375" s="220" t="e">
        <f>Scores!BA371*calcs!$BT$12</f>
        <v>#REF!</v>
      </c>
      <c r="AZ375" s="220" t="e">
        <f>Scores!BB371*calcs!$BT$12</f>
        <v>#REF!</v>
      </c>
      <c r="BA375" s="220" t="e">
        <f>Scores!BC371*calcs!$BT$13</f>
        <v>#REF!</v>
      </c>
      <c r="BB375" s="220" t="e">
        <f>Scores!BD371*calcs!$BT$13</f>
        <v>#REF!</v>
      </c>
      <c r="BC375" s="220" t="e">
        <f>Scores!BE371*calcs!$BT$13</f>
        <v>#REF!</v>
      </c>
      <c r="BD375" s="220" t="e">
        <f>Scores!BF371*calcs!$BT$13</f>
        <v>#REF!</v>
      </c>
      <c r="BE375" s="220" t="e">
        <f>Scores!BG371*calcs!$BT$13</f>
        <v>#REF!</v>
      </c>
      <c r="BF375" s="220" t="e">
        <f>Scores!BH371*calcs!$BT$14</f>
        <v>#REF!</v>
      </c>
      <c r="BG375" s="220" t="e">
        <f>Scores!BI371*calcs!$BT$14</f>
        <v>#REF!</v>
      </c>
      <c r="BH375" s="220" t="e">
        <f>Scores!BJ371*calcs!$BT$14</f>
        <v>#REF!</v>
      </c>
      <c r="BI375" s="220" t="e">
        <f>Scores!BK371*calcs!$BT$14</f>
        <v>#REF!</v>
      </c>
      <c r="BJ375" s="220" t="e">
        <f>Scores!BL371*calcs!$BT$14</f>
        <v>#REF!</v>
      </c>
    </row>
    <row r="376" spans="1:62">
      <c r="A376" t="s">
        <v>756</v>
      </c>
      <c r="B376" s="16" t="s">
        <v>757</v>
      </c>
      <c r="C376" s="220" t="e">
        <f>Scores!E372*calcs!$BT$3</f>
        <v>#REF!</v>
      </c>
      <c r="D376" s="220" t="e">
        <f>Scores!F372*calcs!$BT$3</f>
        <v>#REF!</v>
      </c>
      <c r="E376" s="220" t="e">
        <f>Scores!G372*calcs!$BT$3</f>
        <v>#REF!</v>
      </c>
      <c r="F376" s="220" t="e">
        <f>Scores!H372*calcs!$BT$3</f>
        <v>#REF!</v>
      </c>
      <c r="G376" s="220" t="e">
        <f>Scores!I372*calcs!$BT$3</f>
        <v>#REF!</v>
      </c>
      <c r="H376" s="220" t="e">
        <f>Scores!J372*calcs!$BT$4</f>
        <v>#REF!</v>
      </c>
      <c r="I376" s="220" t="e">
        <f>Scores!K372*calcs!$BT$4</f>
        <v>#REF!</v>
      </c>
      <c r="J376" s="220" t="e">
        <f>Scores!L372*calcs!$BT$4</f>
        <v>#REF!</v>
      </c>
      <c r="K376" s="220" t="e">
        <f>Scores!M372*calcs!$BT$4</f>
        <v>#REF!</v>
      </c>
      <c r="L376" s="220" t="e">
        <f>Scores!N372*calcs!$BT$4</f>
        <v>#REF!</v>
      </c>
      <c r="M376" s="220" t="e">
        <f>Scores!O372*calcs!$BT$5</f>
        <v>#REF!</v>
      </c>
      <c r="N376" s="220" t="e">
        <f>Scores!P372*calcs!$BT$5</f>
        <v>#REF!</v>
      </c>
      <c r="O376" s="220" t="e">
        <f>Scores!Q372*calcs!$BT$5</f>
        <v>#REF!</v>
      </c>
      <c r="P376" s="220" t="e">
        <f>Scores!R372*calcs!$BT$5</f>
        <v>#REF!</v>
      </c>
      <c r="Q376" s="220" t="e">
        <f>Scores!S372*calcs!$BT$5</f>
        <v>#REF!</v>
      </c>
      <c r="R376" s="220" t="e">
        <f>Scores!T372*calcs!$BT$6</f>
        <v>#REF!</v>
      </c>
      <c r="S376" s="220" t="e">
        <f>Scores!U372*calcs!$BT$6</f>
        <v>#REF!</v>
      </c>
      <c r="T376" s="220" t="e">
        <f>Scores!V372*calcs!$BT$6</f>
        <v>#REF!</v>
      </c>
      <c r="U376" s="220" t="e">
        <f>Scores!W372*calcs!$BT$6</f>
        <v>#REF!</v>
      </c>
      <c r="V376" s="220" t="e">
        <f>Scores!X372*calcs!$BT$6</f>
        <v>#REF!</v>
      </c>
      <c r="W376" s="220" t="e">
        <f>Scores!Y372*calcs!$BT$7</f>
        <v>#REF!</v>
      </c>
      <c r="X376" s="220" t="e">
        <f>Scores!Z372*calcs!$BT$7</f>
        <v>#REF!</v>
      </c>
      <c r="Y376" s="220" t="e">
        <f>Scores!AA372*calcs!$BT$7</f>
        <v>#REF!</v>
      </c>
      <c r="Z376" s="220" t="e">
        <f>Scores!AB372*calcs!$BT$7</f>
        <v>#REF!</v>
      </c>
      <c r="AA376" s="220" t="e">
        <f>Scores!AC372*calcs!$BT$7</f>
        <v>#REF!</v>
      </c>
      <c r="AB376" s="220" t="e">
        <f>Scores!AD372*calcs!$BT$8</f>
        <v>#REF!</v>
      </c>
      <c r="AC376" s="220" t="e">
        <f>Scores!AE372*calcs!$BT$8</f>
        <v>#REF!</v>
      </c>
      <c r="AD376" s="220" t="e">
        <f>Scores!AF372*calcs!$BT$8</f>
        <v>#REF!</v>
      </c>
      <c r="AE376" s="220" t="e">
        <f>Scores!AG372*calcs!$BT$8</f>
        <v>#REF!</v>
      </c>
      <c r="AF376" s="220" t="e">
        <f>Scores!AH372*calcs!$BT$8</f>
        <v>#REF!</v>
      </c>
      <c r="AG376" s="220" t="e">
        <f>Scores!AI372*calcs!$BT$9</f>
        <v>#REF!</v>
      </c>
      <c r="AH376" s="220" t="e">
        <f>Scores!AJ372*calcs!$BT$9</f>
        <v>#REF!</v>
      </c>
      <c r="AI376" s="220" t="e">
        <f>Scores!AK372*calcs!$BT$9</f>
        <v>#REF!</v>
      </c>
      <c r="AJ376" s="220" t="e">
        <f>Scores!AL372*calcs!$BT$9</f>
        <v>#REF!</v>
      </c>
      <c r="AK376" s="220" t="e">
        <f>Scores!AM372*calcs!$BT$9</f>
        <v>#REF!</v>
      </c>
      <c r="AL376" s="220" t="e">
        <f>Scores!AN372*calcs!$BT$10</f>
        <v>#REF!</v>
      </c>
      <c r="AM376" s="220" t="e">
        <f>Scores!AO372*calcs!$BT$10</f>
        <v>#REF!</v>
      </c>
      <c r="AN376" s="220" t="e">
        <f>Scores!AP372*calcs!$BT$10</f>
        <v>#REF!</v>
      </c>
      <c r="AO376" s="220" t="e">
        <f>Scores!AQ372*calcs!$BT$10</f>
        <v>#REF!</v>
      </c>
      <c r="AP376" s="220" t="e">
        <f>Scores!AR372*calcs!$BT$10</f>
        <v>#REF!</v>
      </c>
      <c r="AQ376" s="220" t="e">
        <f>Scores!AS372*calcs!$BT$11</f>
        <v>#REF!</v>
      </c>
      <c r="AR376" s="220" t="e">
        <f>Scores!AT372*calcs!$BT$11</f>
        <v>#REF!</v>
      </c>
      <c r="AS376" s="220" t="e">
        <f>Scores!AU372*calcs!$BT$11</f>
        <v>#REF!</v>
      </c>
      <c r="AT376" s="220" t="e">
        <f>Scores!AV372*calcs!$BT$11</f>
        <v>#REF!</v>
      </c>
      <c r="AU376" s="220" t="e">
        <f>Scores!AW372*calcs!$BT$11</f>
        <v>#REF!</v>
      </c>
      <c r="AV376" s="220" t="e">
        <f>Scores!AX372*calcs!$BT$12</f>
        <v>#REF!</v>
      </c>
      <c r="AW376" s="220" t="e">
        <f>Scores!AY372*calcs!$BT$12</f>
        <v>#REF!</v>
      </c>
      <c r="AX376" s="220" t="e">
        <f>Scores!AZ372*calcs!$BT$12</f>
        <v>#REF!</v>
      </c>
      <c r="AY376" s="220" t="e">
        <f>Scores!BA372*calcs!$BT$12</f>
        <v>#REF!</v>
      </c>
      <c r="AZ376" s="220" t="e">
        <f>Scores!BB372*calcs!$BT$12</f>
        <v>#REF!</v>
      </c>
      <c r="BA376" s="220" t="e">
        <f>Scores!BC372*calcs!$BT$13</f>
        <v>#REF!</v>
      </c>
      <c r="BB376" s="220" t="e">
        <f>Scores!BD372*calcs!$BT$13</f>
        <v>#REF!</v>
      </c>
      <c r="BC376" s="220" t="e">
        <f>Scores!BE372*calcs!$BT$13</f>
        <v>#REF!</v>
      </c>
      <c r="BD376" s="220" t="e">
        <f>Scores!BF372*calcs!$BT$13</f>
        <v>#REF!</v>
      </c>
      <c r="BE376" s="220" t="e">
        <f>Scores!BG372*calcs!$BT$13</f>
        <v>#REF!</v>
      </c>
      <c r="BF376" s="220" t="e">
        <f>Scores!BH372*calcs!$BT$14</f>
        <v>#REF!</v>
      </c>
      <c r="BG376" s="220" t="e">
        <f>Scores!BI372*calcs!$BT$14</f>
        <v>#REF!</v>
      </c>
      <c r="BH376" s="220" t="e">
        <f>Scores!BJ372*calcs!$BT$14</f>
        <v>#REF!</v>
      </c>
      <c r="BI376" s="220" t="e">
        <f>Scores!BK372*calcs!$BT$14</f>
        <v>#REF!</v>
      </c>
      <c r="BJ376" s="220" t="e">
        <f>Scores!BL372*calcs!$BT$14</f>
        <v>#REF!</v>
      </c>
    </row>
    <row r="377" spans="1:62">
      <c r="A377" t="s">
        <v>758</v>
      </c>
      <c r="B377" s="16" t="s">
        <v>759</v>
      </c>
      <c r="C377" s="220" t="e">
        <f>Scores!E373*calcs!$BT$3</f>
        <v>#REF!</v>
      </c>
      <c r="D377" s="220" t="e">
        <f>Scores!F373*calcs!$BT$3</f>
        <v>#REF!</v>
      </c>
      <c r="E377" s="220" t="e">
        <f>Scores!G373*calcs!$BT$3</f>
        <v>#REF!</v>
      </c>
      <c r="F377" s="220" t="e">
        <f>Scores!H373*calcs!$BT$3</f>
        <v>#REF!</v>
      </c>
      <c r="G377" s="220" t="e">
        <f>Scores!I373*calcs!$BT$3</f>
        <v>#REF!</v>
      </c>
      <c r="H377" s="220" t="e">
        <f>Scores!J373*calcs!$BT$4</f>
        <v>#REF!</v>
      </c>
      <c r="I377" s="220" t="e">
        <f>Scores!K373*calcs!$BT$4</f>
        <v>#REF!</v>
      </c>
      <c r="J377" s="220" t="e">
        <f>Scores!L373*calcs!$BT$4</f>
        <v>#REF!</v>
      </c>
      <c r="K377" s="220" t="e">
        <f>Scores!M373*calcs!$BT$4</f>
        <v>#REF!</v>
      </c>
      <c r="L377" s="220" t="e">
        <f>Scores!N373*calcs!$BT$4</f>
        <v>#REF!</v>
      </c>
      <c r="M377" s="220" t="e">
        <f>Scores!O373*calcs!$BT$5</f>
        <v>#REF!</v>
      </c>
      <c r="N377" s="220" t="e">
        <f>Scores!P373*calcs!$BT$5</f>
        <v>#REF!</v>
      </c>
      <c r="O377" s="220" t="e">
        <f>Scores!Q373*calcs!$BT$5</f>
        <v>#REF!</v>
      </c>
      <c r="P377" s="220" t="e">
        <f>Scores!R373*calcs!$BT$5</f>
        <v>#REF!</v>
      </c>
      <c r="Q377" s="220" t="e">
        <f>Scores!S373*calcs!$BT$5</f>
        <v>#REF!</v>
      </c>
      <c r="R377" s="220" t="e">
        <f>Scores!T373*calcs!$BT$6</f>
        <v>#REF!</v>
      </c>
      <c r="S377" s="220" t="e">
        <f>Scores!U373*calcs!$BT$6</f>
        <v>#REF!</v>
      </c>
      <c r="T377" s="220" t="e">
        <f>Scores!V373*calcs!$BT$6</f>
        <v>#REF!</v>
      </c>
      <c r="U377" s="220" t="e">
        <f>Scores!W373*calcs!$BT$6</f>
        <v>#REF!</v>
      </c>
      <c r="V377" s="220" t="e">
        <f>Scores!X373*calcs!$BT$6</f>
        <v>#REF!</v>
      </c>
      <c r="W377" s="220" t="e">
        <f>Scores!Y373*calcs!$BT$7</f>
        <v>#REF!</v>
      </c>
      <c r="X377" s="220" t="e">
        <f>Scores!Z373*calcs!$BT$7</f>
        <v>#REF!</v>
      </c>
      <c r="Y377" s="220" t="e">
        <f>Scores!AA373*calcs!$BT$7</f>
        <v>#REF!</v>
      </c>
      <c r="Z377" s="220" t="e">
        <f>Scores!AB373*calcs!$BT$7</f>
        <v>#REF!</v>
      </c>
      <c r="AA377" s="220" t="e">
        <f>Scores!AC373*calcs!$BT$7</f>
        <v>#REF!</v>
      </c>
      <c r="AB377" s="220" t="e">
        <f>Scores!AD373*calcs!$BT$8</f>
        <v>#REF!</v>
      </c>
      <c r="AC377" s="220" t="e">
        <f>Scores!AE373*calcs!$BT$8</f>
        <v>#REF!</v>
      </c>
      <c r="AD377" s="220" t="e">
        <f>Scores!AF373*calcs!$BT$8</f>
        <v>#REF!</v>
      </c>
      <c r="AE377" s="220" t="e">
        <f>Scores!AG373*calcs!$BT$8</f>
        <v>#REF!</v>
      </c>
      <c r="AF377" s="220" t="e">
        <f>Scores!AH373*calcs!$BT$8</f>
        <v>#REF!</v>
      </c>
      <c r="AG377" s="220" t="e">
        <f>Scores!AI373*calcs!$BT$9</f>
        <v>#REF!</v>
      </c>
      <c r="AH377" s="220" t="e">
        <f>Scores!AJ373*calcs!$BT$9</f>
        <v>#REF!</v>
      </c>
      <c r="AI377" s="220" t="e">
        <f>Scores!AK373*calcs!$BT$9</f>
        <v>#REF!</v>
      </c>
      <c r="AJ377" s="220" t="e">
        <f>Scores!AL373*calcs!$BT$9</f>
        <v>#REF!</v>
      </c>
      <c r="AK377" s="220" t="e">
        <f>Scores!AM373*calcs!$BT$9</f>
        <v>#REF!</v>
      </c>
      <c r="AL377" s="220" t="e">
        <f>Scores!AN373*calcs!$BT$10</f>
        <v>#REF!</v>
      </c>
      <c r="AM377" s="220" t="e">
        <f>Scores!AO373*calcs!$BT$10</f>
        <v>#REF!</v>
      </c>
      <c r="AN377" s="220" t="e">
        <f>Scores!AP373*calcs!$BT$10</f>
        <v>#REF!</v>
      </c>
      <c r="AO377" s="220" t="e">
        <f>Scores!AQ373*calcs!$BT$10</f>
        <v>#REF!</v>
      </c>
      <c r="AP377" s="220" t="e">
        <f>Scores!AR373*calcs!$BT$10</f>
        <v>#REF!</v>
      </c>
      <c r="AQ377" s="220" t="e">
        <f>Scores!AS373*calcs!$BT$11</f>
        <v>#REF!</v>
      </c>
      <c r="AR377" s="220" t="e">
        <f>Scores!AT373*calcs!$BT$11</f>
        <v>#REF!</v>
      </c>
      <c r="AS377" s="220" t="e">
        <f>Scores!AU373*calcs!$BT$11</f>
        <v>#REF!</v>
      </c>
      <c r="AT377" s="220" t="e">
        <f>Scores!AV373*calcs!$BT$11</f>
        <v>#REF!</v>
      </c>
      <c r="AU377" s="220" t="e">
        <f>Scores!AW373*calcs!$BT$11</f>
        <v>#REF!</v>
      </c>
      <c r="AV377" s="220" t="e">
        <f>Scores!AX373*calcs!$BT$12</f>
        <v>#REF!</v>
      </c>
      <c r="AW377" s="220" t="e">
        <f>Scores!AY373*calcs!$BT$12</f>
        <v>#REF!</v>
      </c>
      <c r="AX377" s="220" t="e">
        <f>Scores!AZ373*calcs!$BT$12</f>
        <v>#REF!</v>
      </c>
      <c r="AY377" s="220" t="e">
        <f>Scores!BA373*calcs!$BT$12</f>
        <v>#REF!</v>
      </c>
      <c r="AZ377" s="220" t="e">
        <f>Scores!BB373*calcs!$BT$12</f>
        <v>#REF!</v>
      </c>
      <c r="BA377" s="220" t="e">
        <f>Scores!BC373*calcs!$BT$13</f>
        <v>#REF!</v>
      </c>
      <c r="BB377" s="220" t="e">
        <f>Scores!BD373*calcs!$BT$13</f>
        <v>#REF!</v>
      </c>
      <c r="BC377" s="220" t="e">
        <f>Scores!BE373*calcs!$BT$13</f>
        <v>#REF!</v>
      </c>
      <c r="BD377" s="220" t="e">
        <f>Scores!BF373*calcs!$BT$13</f>
        <v>#REF!</v>
      </c>
      <c r="BE377" s="220" t="e">
        <f>Scores!BG373*calcs!$BT$13</f>
        <v>#REF!</v>
      </c>
      <c r="BF377" s="220" t="e">
        <f>Scores!BH373*calcs!$BT$14</f>
        <v>#REF!</v>
      </c>
      <c r="BG377" s="220" t="e">
        <f>Scores!BI373*calcs!$BT$14</f>
        <v>#REF!</v>
      </c>
      <c r="BH377" s="220" t="e">
        <f>Scores!BJ373*calcs!$BT$14</f>
        <v>#REF!</v>
      </c>
      <c r="BI377" s="220" t="e">
        <f>Scores!BK373*calcs!$BT$14</f>
        <v>#REF!</v>
      </c>
      <c r="BJ377" s="220" t="e">
        <f>Scores!BL373*calcs!$BT$14</f>
        <v>#REF!</v>
      </c>
    </row>
    <row r="378" spans="1:62">
      <c r="A378" t="s">
        <v>760</v>
      </c>
      <c r="B378" s="16" t="s">
        <v>761</v>
      </c>
      <c r="C378" s="220" t="e">
        <f>Scores!E374*calcs!$BT$3</f>
        <v>#REF!</v>
      </c>
      <c r="D378" s="220" t="e">
        <f>Scores!F374*calcs!$BT$3</f>
        <v>#REF!</v>
      </c>
      <c r="E378" s="220" t="e">
        <f>Scores!G374*calcs!$BT$3</f>
        <v>#REF!</v>
      </c>
      <c r="F378" s="220" t="e">
        <f>Scores!H374*calcs!$BT$3</f>
        <v>#REF!</v>
      </c>
      <c r="G378" s="220" t="e">
        <f>Scores!I374*calcs!$BT$3</f>
        <v>#REF!</v>
      </c>
      <c r="H378" s="220" t="e">
        <f>Scores!J374*calcs!$BT$4</f>
        <v>#REF!</v>
      </c>
      <c r="I378" s="220" t="e">
        <f>Scores!K374*calcs!$BT$4</f>
        <v>#REF!</v>
      </c>
      <c r="J378" s="220" t="e">
        <f>Scores!L374*calcs!$BT$4</f>
        <v>#REF!</v>
      </c>
      <c r="K378" s="220" t="e">
        <f>Scores!M374*calcs!$BT$4</f>
        <v>#REF!</v>
      </c>
      <c r="L378" s="220" t="e">
        <f>Scores!N374*calcs!$BT$4</f>
        <v>#REF!</v>
      </c>
      <c r="M378" s="220" t="e">
        <f>Scores!O374*calcs!$BT$5</f>
        <v>#REF!</v>
      </c>
      <c r="N378" s="220" t="e">
        <f>Scores!P374*calcs!$BT$5</f>
        <v>#REF!</v>
      </c>
      <c r="O378" s="220" t="e">
        <f>Scores!Q374*calcs!$BT$5</f>
        <v>#REF!</v>
      </c>
      <c r="P378" s="220" t="e">
        <f>Scores!R374*calcs!$BT$5</f>
        <v>#REF!</v>
      </c>
      <c r="Q378" s="220" t="e">
        <f>Scores!S374*calcs!$BT$5</f>
        <v>#REF!</v>
      </c>
      <c r="R378" s="220" t="e">
        <f>Scores!T374*calcs!$BT$6</f>
        <v>#REF!</v>
      </c>
      <c r="S378" s="220" t="e">
        <f>Scores!U374*calcs!$BT$6</f>
        <v>#REF!</v>
      </c>
      <c r="T378" s="220" t="e">
        <f>Scores!V374*calcs!$BT$6</f>
        <v>#REF!</v>
      </c>
      <c r="U378" s="220" t="e">
        <f>Scores!W374*calcs!$BT$6</f>
        <v>#REF!</v>
      </c>
      <c r="V378" s="220" t="e">
        <f>Scores!X374*calcs!$BT$6</f>
        <v>#REF!</v>
      </c>
      <c r="W378" s="220" t="e">
        <f>Scores!Y374*calcs!$BT$7</f>
        <v>#REF!</v>
      </c>
      <c r="X378" s="220" t="e">
        <f>Scores!Z374*calcs!$BT$7</f>
        <v>#REF!</v>
      </c>
      <c r="Y378" s="220" t="e">
        <f>Scores!AA374*calcs!$BT$7</f>
        <v>#REF!</v>
      </c>
      <c r="Z378" s="220" t="e">
        <f>Scores!AB374*calcs!$BT$7</f>
        <v>#REF!</v>
      </c>
      <c r="AA378" s="220" t="e">
        <f>Scores!AC374*calcs!$BT$7</f>
        <v>#REF!</v>
      </c>
      <c r="AB378" s="220" t="e">
        <f>Scores!AD374*calcs!$BT$8</f>
        <v>#REF!</v>
      </c>
      <c r="AC378" s="220" t="e">
        <f>Scores!AE374*calcs!$BT$8</f>
        <v>#REF!</v>
      </c>
      <c r="AD378" s="220" t="e">
        <f>Scores!AF374*calcs!$BT$8</f>
        <v>#REF!</v>
      </c>
      <c r="AE378" s="220" t="e">
        <f>Scores!AG374*calcs!$BT$8</f>
        <v>#REF!</v>
      </c>
      <c r="AF378" s="220" t="e">
        <f>Scores!AH374*calcs!$BT$8</f>
        <v>#REF!</v>
      </c>
      <c r="AG378" s="220" t="e">
        <f>Scores!AI374*calcs!$BT$9</f>
        <v>#REF!</v>
      </c>
      <c r="AH378" s="220" t="e">
        <f>Scores!AJ374*calcs!$BT$9</f>
        <v>#REF!</v>
      </c>
      <c r="AI378" s="220" t="e">
        <f>Scores!AK374*calcs!$BT$9</f>
        <v>#REF!</v>
      </c>
      <c r="AJ378" s="220" t="e">
        <f>Scores!AL374*calcs!$BT$9</f>
        <v>#REF!</v>
      </c>
      <c r="AK378" s="220" t="e">
        <f>Scores!AM374*calcs!$BT$9</f>
        <v>#REF!</v>
      </c>
      <c r="AL378" s="220" t="e">
        <f>Scores!AN374*calcs!$BT$10</f>
        <v>#REF!</v>
      </c>
      <c r="AM378" s="220" t="e">
        <f>Scores!AO374*calcs!$BT$10</f>
        <v>#REF!</v>
      </c>
      <c r="AN378" s="220" t="e">
        <f>Scores!AP374*calcs!$BT$10</f>
        <v>#REF!</v>
      </c>
      <c r="AO378" s="220" t="e">
        <f>Scores!AQ374*calcs!$BT$10</f>
        <v>#REF!</v>
      </c>
      <c r="AP378" s="220" t="e">
        <f>Scores!AR374*calcs!$BT$10</f>
        <v>#REF!</v>
      </c>
      <c r="AQ378" s="220" t="e">
        <f>Scores!AS374*calcs!$BT$11</f>
        <v>#REF!</v>
      </c>
      <c r="AR378" s="220" t="e">
        <f>Scores!AT374*calcs!$BT$11</f>
        <v>#REF!</v>
      </c>
      <c r="AS378" s="220" t="e">
        <f>Scores!AU374*calcs!$BT$11</f>
        <v>#REF!</v>
      </c>
      <c r="AT378" s="220" t="e">
        <f>Scores!AV374*calcs!$BT$11</f>
        <v>#REF!</v>
      </c>
      <c r="AU378" s="220" t="e">
        <f>Scores!AW374*calcs!$BT$11</f>
        <v>#REF!</v>
      </c>
      <c r="AV378" s="220" t="e">
        <f>Scores!AX374*calcs!$BT$12</f>
        <v>#REF!</v>
      </c>
      <c r="AW378" s="220" t="e">
        <f>Scores!AY374*calcs!$BT$12</f>
        <v>#REF!</v>
      </c>
      <c r="AX378" s="220" t="e">
        <f>Scores!AZ374*calcs!$BT$12</f>
        <v>#REF!</v>
      </c>
      <c r="AY378" s="220" t="e">
        <f>Scores!BA374*calcs!$BT$12</f>
        <v>#REF!</v>
      </c>
      <c r="AZ378" s="220" t="e">
        <f>Scores!BB374*calcs!$BT$12</f>
        <v>#REF!</v>
      </c>
      <c r="BA378" s="220" t="e">
        <f>Scores!BC374*calcs!$BT$13</f>
        <v>#REF!</v>
      </c>
      <c r="BB378" s="220" t="e">
        <f>Scores!BD374*calcs!$BT$13</f>
        <v>#REF!</v>
      </c>
      <c r="BC378" s="220" t="e">
        <f>Scores!BE374*calcs!$BT$13</f>
        <v>#REF!</v>
      </c>
      <c r="BD378" s="220" t="e">
        <f>Scores!BF374*calcs!$BT$13</f>
        <v>#REF!</v>
      </c>
      <c r="BE378" s="220" t="e">
        <f>Scores!BG374*calcs!$BT$13</f>
        <v>#REF!</v>
      </c>
      <c r="BF378" s="220" t="e">
        <f>Scores!BH374*calcs!$BT$14</f>
        <v>#REF!</v>
      </c>
      <c r="BG378" s="220" t="e">
        <f>Scores!BI374*calcs!$BT$14</f>
        <v>#REF!</v>
      </c>
      <c r="BH378" s="220" t="e">
        <f>Scores!BJ374*calcs!$BT$14</f>
        <v>#REF!</v>
      </c>
      <c r="BI378" s="220" t="e">
        <f>Scores!BK374*calcs!$BT$14</f>
        <v>#REF!</v>
      </c>
      <c r="BJ378" s="220" t="e">
        <f>Scores!BL374*calcs!$BT$14</f>
        <v>#REF!</v>
      </c>
    </row>
    <row r="379" spans="1:62">
      <c r="A379" t="s">
        <v>762</v>
      </c>
      <c r="B379" s="16" t="s">
        <v>763</v>
      </c>
      <c r="C379" s="220" t="e">
        <f>Scores!E375*calcs!$BT$3</f>
        <v>#REF!</v>
      </c>
      <c r="D379" s="220" t="e">
        <f>Scores!F375*calcs!$BT$3</f>
        <v>#REF!</v>
      </c>
      <c r="E379" s="220" t="e">
        <f>Scores!G375*calcs!$BT$3</f>
        <v>#REF!</v>
      </c>
      <c r="F379" s="220" t="e">
        <f>Scores!H375*calcs!$BT$3</f>
        <v>#REF!</v>
      </c>
      <c r="G379" s="220" t="e">
        <f>Scores!I375*calcs!$BT$3</f>
        <v>#REF!</v>
      </c>
      <c r="H379" s="220" t="e">
        <f>Scores!J375*calcs!$BT$4</f>
        <v>#REF!</v>
      </c>
      <c r="I379" s="220" t="e">
        <f>Scores!K375*calcs!$BT$4</f>
        <v>#REF!</v>
      </c>
      <c r="J379" s="220" t="e">
        <f>Scores!L375*calcs!$BT$4</f>
        <v>#REF!</v>
      </c>
      <c r="K379" s="220" t="e">
        <f>Scores!M375*calcs!$BT$4</f>
        <v>#REF!</v>
      </c>
      <c r="L379" s="220" t="e">
        <f>Scores!N375*calcs!$BT$4</f>
        <v>#REF!</v>
      </c>
      <c r="M379" s="220" t="e">
        <f>Scores!O375*calcs!$BT$5</f>
        <v>#REF!</v>
      </c>
      <c r="N379" s="220" t="e">
        <f>Scores!P375*calcs!$BT$5</f>
        <v>#REF!</v>
      </c>
      <c r="O379" s="220" t="e">
        <f>Scores!Q375*calcs!$BT$5</f>
        <v>#REF!</v>
      </c>
      <c r="P379" s="220" t="e">
        <f>Scores!R375*calcs!$BT$5</f>
        <v>#REF!</v>
      </c>
      <c r="Q379" s="220" t="e">
        <f>Scores!S375*calcs!$BT$5</f>
        <v>#REF!</v>
      </c>
      <c r="R379" s="220" t="e">
        <f>Scores!T375*calcs!$BT$6</f>
        <v>#REF!</v>
      </c>
      <c r="S379" s="220" t="e">
        <f>Scores!U375*calcs!$BT$6</f>
        <v>#REF!</v>
      </c>
      <c r="T379" s="220" t="e">
        <f>Scores!V375*calcs!$BT$6</f>
        <v>#REF!</v>
      </c>
      <c r="U379" s="220" t="e">
        <f>Scores!W375*calcs!$BT$6</f>
        <v>#REF!</v>
      </c>
      <c r="V379" s="220" t="e">
        <f>Scores!X375*calcs!$BT$6</f>
        <v>#REF!</v>
      </c>
      <c r="W379" s="220" t="e">
        <f>Scores!Y375*calcs!$BT$7</f>
        <v>#REF!</v>
      </c>
      <c r="X379" s="220" t="e">
        <f>Scores!Z375*calcs!$BT$7</f>
        <v>#REF!</v>
      </c>
      <c r="Y379" s="220" t="e">
        <f>Scores!AA375*calcs!$BT$7</f>
        <v>#REF!</v>
      </c>
      <c r="Z379" s="220" t="e">
        <f>Scores!AB375*calcs!$BT$7</f>
        <v>#REF!</v>
      </c>
      <c r="AA379" s="220" t="e">
        <f>Scores!AC375*calcs!$BT$7</f>
        <v>#REF!</v>
      </c>
      <c r="AB379" s="220" t="e">
        <f>Scores!AD375*calcs!$BT$8</f>
        <v>#REF!</v>
      </c>
      <c r="AC379" s="220" t="e">
        <f>Scores!AE375*calcs!$BT$8</f>
        <v>#REF!</v>
      </c>
      <c r="AD379" s="220" t="e">
        <f>Scores!AF375*calcs!$BT$8</f>
        <v>#REF!</v>
      </c>
      <c r="AE379" s="220" t="e">
        <f>Scores!AG375*calcs!$BT$8</f>
        <v>#REF!</v>
      </c>
      <c r="AF379" s="220" t="e">
        <f>Scores!AH375*calcs!$BT$8</f>
        <v>#REF!</v>
      </c>
      <c r="AG379" s="220" t="e">
        <f>Scores!AI375*calcs!$BT$9</f>
        <v>#REF!</v>
      </c>
      <c r="AH379" s="220" t="e">
        <f>Scores!AJ375*calcs!$BT$9</f>
        <v>#REF!</v>
      </c>
      <c r="AI379" s="220" t="e">
        <f>Scores!AK375*calcs!$BT$9</f>
        <v>#REF!</v>
      </c>
      <c r="AJ379" s="220" t="e">
        <f>Scores!AL375*calcs!$BT$9</f>
        <v>#REF!</v>
      </c>
      <c r="AK379" s="220" t="e">
        <f>Scores!AM375*calcs!$BT$9</f>
        <v>#REF!</v>
      </c>
      <c r="AL379" s="220" t="e">
        <f>Scores!AN375*calcs!$BT$10</f>
        <v>#REF!</v>
      </c>
      <c r="AM379" s="220" t="e">
        <f>Scores!AO375*calcs!$BT$10</f>
        <v>#REF!</v>
      </c>
      <c r="AN379" s="220" t="e">
        <f>Scores!AP375*calcs!$BT$10</f>
        <v>#REF!</v>
      </c>
      <c r="AO379" s="220" t="e">
        <f>Scores!AQ375*calcs!$BT$10</f>
        <v>#REF!</v>
      </c>
      <c r="AP379" s="220" t="e">
        <f>Scores!AR375*calcs!$BT$10</f>
        <v>#REF!</v>
      </c>
      <c r="AQ379" s="220" t="e">
        <f>Scores!AS375*calcs!$BT$11</f>
        <v>#REF!</v>
      </c>
      <c r="AR379" s="220" t="e">
        <f>Scores!AT375*calcs!$BT$11</f>
        <v>#REF!</v>
      </c>
      <c r="AS379" s="220" t="e">
        <f>Scores!AU375*calcs!$BT$11</f>
        <v>#REF!</v>
      </c>
      <c r="AT379" s="220" t="e">
        <f>Scores!AV375*calcs!$BT$11</f>
        <v>#REF!</v>
      </c>
      <c r="AU379" s="220" t="e">
        <f>Scores!AW375*calcs!$BT$11</f>
        <v>#REF!</v>
      </c>
      <c r="AV379" s="220" t="e">
        <f>Scores!AX375*calcs!$BT$12</f>
        <v>#REF!</v>
      </c>
      <c r="AW379" s="220" t="e">
        <f>Scores!AY375*calcs!$BT$12</f>
        <v>#REF!</v>
      </c>
      <c r="AX379" s="220" t="e">
        <f>Scores!AZ375*calcs!$BT$12</f>
        <v>#REF!</v>
      </c>
      <c r="AY379" s="220" t="e">
        <f>Scores!BA375*calcs!$BT$12</f>
        <v>#REF!</v>
      </c>
      <c r="AZ379" s="220" t="e">
        <f>Scores!BB375*calcs!$BT$12</f>
        <v>#REF!</v>
      </c>
      <c r="BA379" s="220" t="e">
        <f>Scores!BC375*calcs!$BT$13</f>
        <v>#REF!</v>
      </c>
      <c r="BB379" s="220" t="e">
        <f>Scores!BD375*calcs!$BT$13</f>
        <v>#REF!</v>
      </c>
      <c r="BC379" s="220" t="e">
        <f>Scores!BE375*calcs!$BT$13</f>
        <v>#REF!</v>
      </c>
      <c r="BD379" s="220" t="e">
        <f>Scores!BF375*calcs!$BT$13</f>
        <v>#REF!</v>
      </c>
      <c r="BE379" s="220" t="e">
        <f>Scores!BG375*calcs!$BT$13</f>
        <v>#REF!</v>
      </c>
      <c r="BF379" s="220" t="e">
        <f>Scores!BH375*calcs!$BT$14</f>
        <v>#REF!</v>
      </c>
      <c r="BG379" s="220" t="e">
        <f>Scores!BI375*calcs!$BT$14</f>
        <v>#REF!</v>
      </c>
      <c r="BH379" s="220" t="e">
        <f>Scores!BJ375*calcs!$BT$14</f>
        <v>#REF!</v>
      </c>
      <c r="BI379" s="220" t="e">
        <f>Scores!BK375*calcs!$BT$14</f>
        <v>#REF!</v>
      </c>
      <c r="BJ379" s="220" t="e">
        <f>Scores!BL375*calcs!$BT$14</f>
        <v>#REF!</v>
      </c>
    </row>
    <row r="380" spans="1:62">
      <c r="A380" t="s">
        <v>764</v>
      </c>
      <c r="B380" s="16" t="s">
        <v>765</v>
      </c>
      <c r="C380" s="220" t="e">
        <f>Scores!E376*calcs!$BT$3</f>
        <v>#REF!</v>
      </c>
      <c r="D380" s="220" t="e">
        <f>Scores!F376*calcs!$BT$3</f>
        <v>#REF!</v>
      </c>
      <c r="E380" s="220" t="e">
        <f>Scores!G376*calcs!$BT$3</f>
        <v>#REF!</v>
      </c>
      <c r="F380" s="220" t="e">
        <f>Scores!H376*calcs!$BT$3</f>
        <v>#REF!</v>
      </c>
      <c r="G380" s="220" t="e">
        <f>Scores!I376*calcs!$BT$3</f>
        <v>#REF!</v>
      </c>
      <c r="H380" s="220" t="e">
        <f>Scores!J376*calcs!$BT$4</f>
        <v>#REF!</v>
      </c>
      <c r="I380" s="220" t="e">
        <f>Scores!K376*calcs!$BT$4</f>
        <v>#REF!</v>
      </c>
      <c r="J380" s="220" t="e">
        <f>Scores!L376*calcs!$BT$4</f>
        <v>#REF!</v>
      </c>
      <c r="K380" s="220" t="e">
        <f>Scores!M376*calcs!$BT$4</f>
        <v>#REF!</v>
      </c>
      <c r="L380" s="220" t="e">
        <f>Scores!N376*calcs!$BT$4</f>
        <v>#REF!</v>
      </c>
      <c r="M380" s="220" t="e">
        <f>Scores!O376*calcs!$BT$5</f>
        <v>#REF!</v>
      </c>
      <c r="N380" s="220" t="e">
        <f>Scores!P376*calcs!$BT$5</f>
        <v>#REF!</v>
      </c>
      <c r="O380" s="220" t="e">
        <f>Scores!Q376*calcs!$BT$5</f>
        <v>#REF!</v>
      </c>
      <c r="P380" s="220" t="e">
        <f>Scores!R376*calcs!$BT$5</f>
        <v>#REF!</v>
      </c>
      <c r="Q380" s="220" t="e">
        <f>Scores!S376*calcs!$BT$5</f>
        <v>#REF!</v>
      </c>
      <c r="R380" s="220" t="e">
        <f>Scores!T376*calcs!$BT$6</f>
        <v>#REF!</v>
      </c>
      <c r="S380" s="220" t="e">
        <f>Scores!U376*calcs!$BT$6</f>
        <v>#REF!</v>
      </c>
      <c r="T380" s="220" t="e">
        <f>Scores!V376*calcs!$BT$6</f>
        <v>#REF!</v>
      </c>
      <c r="U380" s="220" t="e">
        <f>Scores!W376*calcs!$BT$6</f>
        <v>#REF!</v>
      </c>
      <c r="V380" s="220" t="e">
        <f>Scores!X376*calcs!$BT$6</f>
        <v>#REF!</v>
      </c>
      <c r="W380" s="220" t="e">
        <f>Scores!Y376*calcs!$BT$7</f>
        <v>#REF!</v>
      </c>
      <c r="X380" s="220" t="e">
        <f>Scores!Z376*calcs!$BT$7</f>
        <v>#REF!</v>
      </c>
      <c r="Y380" s="220" t="e">
        <f>Scores!AA376*calcs!$BT$7</f>
        <v>#REF!</v>
      </c>
      <c r="Z380" s="220" t="e">
        <f>Scores!AB376*calcs!$BT$7</f>
        <v>#REF!</v>
      </c>
      <c r="AA380" s="220" t="e">
        <f>Scores!AC376*calcs!$BT$7</f>
        <v>#REF!</v>
      </c>
      <c r="AB380" s="220" t="e">
        <f>Scores!AD376*calcs!$BT$8</f>
        <v>#REF!</v>
      </c>
      <c r="AC380" s="220" t="e">
        <f>Scores!AE376*calcs!$BT$8</f>
        <v>#REF!</v>
      </c>
      <c r="AD380" s="220" t="e">
        <f>Scores!AF376*calcs!$BT$8</f>
        <v>#REF!</v>
      </c>
      <c r="AE380" s="220" t="e">
        <f>Scores!AG376*calcs!$BT$8</f>
        <v>#REF!</v>
      </c>
      <c r="AF380" s="220" t="e">
        <f>Scores!AH376*calcs!$BT$8</f>
        <v>#REF!</v>
      </c>
      <c r="AG380" s="220" t="e">
        <f>Scores!AI376*calcs!$BT$9</f>
        <v>#REF!</v>
      </c>
      <c r="AH380" s="220" t="e">
        <f>Scores!AJ376*calcs!$BT$9</f>
        <v>#REF!</v>
      </c>
      <c r="AI380" s="220" t="e">
        <f>Scores!AK376*calcs!$BT$9</f>
        <v>#REF!</v>
      </c>
      <c r="AJ380" s="220" t="e">
        <f>Scores!AL376*calcs!$BT$9</f>
        <v>#REF!</v>
      </c>
      <c r="AK380" s="220" t="e">
        <f>Scores!AM376*calcs!$BT$9</f>
        <v>#REF!</v>
      </c>
      <c r="AL380" s="220" t="e">
        <f>Scores!AN376*calcs!$BT$10</f>
        <v>#REF!</v>
      </c>
      <c r="AM380" s="220" t="e">
        <f>Scores!AO376*calcs!$BT$10</f>
        <v>#REF!</v>
      </c>
      <c r="AN380" s="220" t="e">
        <f>Scores!AP376*calcs!$BT$10</f>
        <v>#REF!</v>
      </c>
      <c r="AO380" s="220" t="e">
        <f>Scores!AQ376*calcs!$BT$10</f>
        <v>#REF!</v>
      </c>
      <c r="AP380" s="220" t="e">
        <f>Scores!AR376*calcs!$BT$10</f>
        <v>#REF!</v>
      </c>
      <c r="AQ380" s="220" t="e">
        <f>Scores!AS376*calcs!$BT$11</f>
        <v>#REF!</v>
      </c>
      <c r="AR380" s="220" t="e">
        <f>Scores!AT376*calcs!$BT$11</f>
        <v>#REF!</v>
      </c>
      <c r="AS380" s="220" t="e">
        <f>Scores!AU376*calcs!$BT$11</f>
        <v>#REF!</v>
      </c>
      <c r="AT380" s="220" t="e">
        <f>Scores!AV376*calcs!$BT$11</f>
        <v>#REF!</v>
      </c>
      <c r="AU380" s="220" t="e">
        <f>Scores!AW376*calcs!$BT$11</f>
        <v>#REF!</v>
      </c>
      <c r="AV380" s="220" t="e">
        <f>Scores!AX376*calcs!$BT$12</f>
        <v>#REF!</v>
      </c>
      <c r="AW380" s="220" t="e">
        <f>Scores!AY376*calcs!$BT$12</f>
        <v>#REF!</v>
      </c>
      <c r="AX380" s="220" t="e">
        <f>Scores!AZ376*calcs!$BT$12</f>
        <v>#REF!</v>
      </c>
      <c r="AY380" s="220" t="e">
        <f>Scores!BA376*calcs!$BT$12</f>
        <v>#REF!</v>
      </c>
      <c r="AZ380" s="220" t="e">
        <f>Scores!BB376*calcs!$BT$12</f>
        <v>#REF!</v>
      </c>
      <c r="BA380" s="220" t="e">
        <f>Scores!BC376*calcs!$BT$13</f>
        <v>#REF!</v>
      </c>
      <c r="BB380" s="220" t="e">
        <f>Scores!BD376*calcs!$BT$13</f>
        <v>#REF!</v>
      </c>
      <c r="BC380" s="220" t="e">
        <f>Scores!BE376*calcs!$BT$13</f>
        <v>#REF!</v>
      </c>
      <c r="BD380" s="220" t="e">
        <f>Scores!BF376*calcs!$BT$13</f>
        <v>#REF!</v>
      </c>
      <c r="BE380" s="220" t="e">
        <f>Scores!BG376*calcs!$BT$13</f>
        <v>#REF!</v>
      </c>
      <c r="BF380" s="220" t="e">
        <f>Scores!BH376*calcs!$BT$14</f>
        <v>#REF!</v>
      </c>
      <c r="BG380" s="220" t="e">
        <f>Scores!BI376*calcs!$BT$14</f>
        <v>#REF!</v>
      </c>
      <c r="BH380" s="220" t="e">
        <f>Scores!BJ376*calcs!$BT$14</f>
        <v>#REF!</v>
      </c>
      <c r="BI380" s="220" t="e">
        <f>Scores!BK376*calcs!$BT$14</f>
        <v>#REF!</v>
      </c>
      <c r="BJ380" s="220" t="e">
        <f>Scores!BL376*calcs!$BT$14</f>
        <v>#REF!</v>
      </c>
    </row>
    <row r="381" spans="1:62">
      <c r="A381" t="s">
        <v>766</v>
      </c>
      <c r="B381" s="16" t="s">
        <v>767</v>
      </c>
      <c r="C381" s="220" t="e">
        <f>Scores!E377*calcs!$BT$3</f>
        <v>#REF!</v>
      </c>
      <c r="D381" s="220" t="e">
        <f>Scores!F377*calcs!$BT$3</f>
        <v>#REF!</v>
      </c>
      <c r="E381" s="220" t="e">
        <f>Scores!G377*calcs!$BT$3</f>
        <v>#REF!</v>
      </c>
      <c r="F381" s="220" t="e">
        <f>Scores!H377*calcs!$BT$3</f>
        <v>#REF!</v>
      </c>
      <c r="G381" s="220" t="e">
        <f>Scores!I377*calcs!$BT$3</f>
        <v>#REF!</v>
      </c>
      <c r="H381" s="220" t="e">
        <f>Scores!J377*calcs!$BT$4</f>
        <v>#REF!</v>
      </c>
      <c r="I381" s="220" t="e">
        <f>Scores!K377*calcs!$BT$4</f>
        <v>#REF!</v>
      </c>
      <c r="J381" s="220" t="e">
        <f>Scores!L377*calcs!$BT$4</f>
        <v>#REF!</v>
      </c>
      <c r="K381" s="220" t="e">
        <f>Scores!M377*calcs!$BT$4</f>
        <v>#REF!</v>
      </c>
      <c r="L381" s="220" t="e">
        <f>Scores!N377*calcs!$BT$4</f>
        <v>#REF!</v>
      </c>
      <c r="M381" s="220" t="e">
        <f>Scores!O377*calcs!$BT$5</f>
        <v>#REF!</v>
      </c>
      <c r="N381" s="220" t="e">
        <f>Scores!P377*calcs!$BT$5</f>
        <v>#REF!</v>
      </c>
      <c r="O381" s="220" t="e">
        <f>Scores!Q377*calcs!$BT$5</f>
        <v>#REF!</v>
      </c>
      <c r="P381" s="220" t="e">
        <f>Scores!R377*calcs!$BT$5</f>
        <v>#REF!</v>
      </c>
      <c r="Q381" s="220" t="e">
        <f>Scores!S377*calcs!$BT$5</f>
        <v>#REF!</v>
      </c>
      <c r="R381" s="220" t="e">
        <f>Scores!T377*calcs!$BT$6</f>
        <v>#REF!</v>
      </c>
      <c r="S381" s="220" t="e">
        <f>Scores!U377*calcs!$BT$6</f>
        <v>#REF!</v>
      </c>
      <c r="T381" s="220" t="e">
        <f>Scores!V377*calcs!$BT$6</f>
        <v>#REF!</v>
      </c>
      <c r="U381" s="220" t="e">
        <f>Scores!W377*calcs!$BT$6</f>
        <v>#REF!</v>
      </c>
      <c r="V381" s="220" t="e">
        <f>Scores!X377*calcs!$BT$6</f>
        <v>#REF!</v>
      </c>
      <c r="W381" s="220" t="e">
        <f>Scores!Y377*calcs!$BT$7</f>
        <v>#REF!</v>
      </c>
      <c r="X381" s="220" t="e">
        <f>Scores!Z377*calcs!$BT$7</f>
        <v>#REF!</v>
      </c>
      <c r="Y381" s="220" t="e">
        <f>Scores!AA377*calcs!$BT$7</f>
        <v>#REF!</v>
      </c>
      <c r="Z381" s="220" t="e">
        <f>Scores!AB377*calcs!$BT$7</f>
        <v>#REF!</v>
      </c>
      <c r="AA381" s="220" t="e">
        <f>Scores!AC377*calcs!$BT$7</f>
        <v>#REF!</v>
      </c>
      <c r="AB381" s="220" t="e">
        <f>Scores!AD377*calcs!$BT$8</f>
        <v>#REF!</v>
      </c>
      <c r="AC381" s="220" t="e">
        <f>Scores!AE377*calcs!$BT$8</f>
        <v>#REF!</v>
      </c>
      <c r="AD381" s="220" t="e">
        <f>Scores!AF377*calcs!$BT$8</f>
        <v>#REF!</v>
      </c>
      <c r="AE381" s="220" t="e">
        <f>Scores!AG377*calcs!$BT$8</f>
        <v>#REF!</v>
      </c>
      <c r="AF381" s="220" t="e">
        <f>Scores!AH377*calcs!$BT$8</f>
        <v>#REF!</v>
      </c>
      <c r="AG381" s="220" t="e">
        <f>Scores!AI377*calcs!$BT$9</f>
        <v>#REF!</v>
      </c>
      <c r="AH381" s="220" t="e">
        <f>Scores!AJ377*calcs!$BT$9</f>
        <v>#REF!</v>
      </c>
      <c r="AI381" s="220" t="e">
        <f>Scores!AK377*calcs!$BT$9</f>
        <v>#REF!</v>
      </c>
      <c r="AJ381" s="220" t="e">
        <f>Scores!AL377*calcs!$BT$9</f>
        <v>#REF!</v>
      </c>
      <c r="AK381" s="220" t="e">
        <f>Scores!AM377*calcs!$BT$9</f>
        <v>#REF!</v>
      </c>
      <c r="AL381" s="220" t="e">
        <f>Scores!AN377*calcs!$BT$10</f>
        <v>#REF!</v>
      </c>
      <c r="AM381" s="220" t="e">
        <f>Scores!AO377*calcs!$BT$10</f>
        <v>#REF!</v>
      </c>
      <c r="AN381" s="220" t="e">
        <f>Scores!AP377*calcs!$BT$10</f>
        <v>#REF!</v>
      </c>
      <c r="AO381" s="220" t="e">
        <f>Scores!AQ377*calcs!$BT$10</f>
        <v>#REF!</v>
      </c>
      <c r="AP381" s="220" t="e">
        <f>Scores!AR377*calcs!$BT$10</f>
        <v>#REF!</v>
      </c>
      <c r="AQ381" s="220" t="e">
        <f>Scores!AS377*calcs!$BT$11</f>
        <v>#REF!</v>
      </c>
      <c r="AR381" s="220" t="e">
        <f>Scores!AT377*calcs!$BT$11</f>
        <v>#REF!</v>
      </c>
      <c r="AS381" s="220" t="e">
        <f>Scores!AU377*calcs!$BT$11</f>
        <v>#REF!</v>
      </c>
      <c r="AT381" s="220" t="e">
        <f>Scores!AV377*calcs!$BT$11</f>
        <v>#REF!</v>
      </c>
      <c r="AU381" s="220" t="e">
        <f>Scores!AW377*calcs!$BT$11</f>
        <v>#REF!</v>
      </c>
      <c r="AV381" s="220" t="e">
        <f>Scores!AX377*calcs!$BT$12</f>
        <v>#REF!</v>
      </c>
      <c r="AW381" s="220" t="e">
        <f>Scores!AY377*calcs!$BT$12</f>
        <v>#REF!</v>
      </c>
      <c r="AX381" s="220" t="e">
        <f>Scores!AZ377*calcs!$BT$12</f>
        <v>#REF!</v>
      </c>
      <c r="AY381" s="220" t="e">
        <f>Scores!BA377*calcs!$BT$12</f>
        <v>#REF!</v>
      </c>
      <c r="AZ381" s="220" t="e">
        <f>Scores!BB377*calcs!$BT$12</f>
        <v>#REF!</v>
      </c>
      <c r="BA381" s="220" t="e">
        <f>Scores!BC377*calcs!$BT$13</f>
        <v>#REF!</v>
      </c>
      <c r="BB381" s="220" t="e">
        <f>Scores!BD377*calcs!$BT$13</f>
        <v>#REF!</v>
      </c>
      <c r="BC381" s="220" t="e">
        <f>Scores!BE377*calcs!$BT$13</f>
        <v>#REF!</v>
      </c>
      <c r="BD381" s="220" t="e">
        <f>Scores!BF377*calcs!$BT$13</f>
        <v>#REF!</v>
      </c>
      <c r="BE381" s="220" t="e">
        <f>Scores!BG377*calcs!$BT$13</f>
        <v>#REF!</v>
      </c>
      <c r="BF381" s="220" t="e">
        <f>Scores!BH377*calcs!$BT$14</f>
        <v>#REF!</v>
      </c>
      <c r="BG381" s="220" t="e">
        <f>Scores!BI377*calcs!$BT$14</f>
        <v>#REF!</v>
      </c>
      <c r="BH381" s="220" t="e">
        <f>Scores!BJ377*calcs!$BT$14</f>
        <v>#REF!</v>
      </c>
      <c r="BI381" s="220" t="e">
        <f>Scores!BK377*calcs!$BT$14</f>
        <v>#REF!</v>
      </c>
      <c r="BJ381" s="220" t="e">
        <f>Scores!BL377*calcs!$BT$14</f>
        <v>#REF!</v>
      </c>
    </row>
    <row r="382" spans="1:62">
      <c r="A382" t="s">
        <v>768</v>
      </c>
      <c r="B382" s="16" t="s">
        <v>507</v>
      </c>
      <c r="C382" s="220" t="e">
        <f>Scores!E378*calcs!$BT$3</f>
        <v>#REF!</v>
      </c>
      <c r="D382" s="220" t="e">
        <f>Scores!F378*calcs!$BT$3</f>
        <v>#REF!</v>
      </c>
      <c r="E382" s="220" t="e">
        <f>Scores!G378*calcs!$BT$3</f>
        <v>#REF!</v>
      </c>
      <c r="F382" s="220" t="e">
        <f>Scores!H378*calcs!$BT$3</f>
        <v>#REF!</v>
      </c>
      <c r="G382" s="220" t="e">
        <f>Scores!I378*calcs!$BT$3</f>
        <v>#REF!</v>
      </c>
      <c r="H382" s="220" t="e">
        <f>Scores!J378*calcs!$BT$4</f>
        <v>#REF!</v>
      </c>
      <c r="I382" s="220" t="e">
        <f>Scores!K378*calcs!$BT$4</f>
        <v>#REF!</v>
      </c>
      <c r="J382" s="220" t="e">
        <f>Scores!L378*calcs!$BT$4</f>
        <v>#REF!</v>
      </c>
      <c r="K382" s="220" t="e">
        <f>Scores!M378*calcs!$BT$4</f>
        <v>#REF!</v>
      </c>
      <c r="L382" s="220" t="e">
        <f>Scores!N378*calcs!$BT$4</f>
        <v>#REF!</v>
      </c>
      <c r="M382" s="220" t="e">
        <f>Scores!O378*calcs!$BT$5</f>
        <v>#REF!</v>
      </c>
      <c r="N382" s="220" t="e">
        <f>Scores!P378*calcs!$BT$5</f>
        <v>#REF!</v>
      </c>
      <c r="O382" s="220" t="e">
        <f>Scores!Q378*calcs!$BT$5</f>
        <v>#REF!</v>
      </c>
      <c r="P382" s="220" t="e">
        <f>Scores!R378*calcs!$BT$5</f>
        <v>#REF!</v>
      </c>
      <c r="Q382" s="220" t="e">
        <f>Scores!S378*calcs!$BT$5</f>
        <v>#REF!</v>
      </c>
      <c r="R382" s="220" t="e">
        <f>Scores!T378*calcs!$BT$6</f>
        <v>#REF!</v>
      </c>
      <c r="S382" s="220" t="e">
        <f>Scores!U378*calcs!$BT$6</f>
        <v>#REF!</v>
      </c>
      <c r="T382" s="220" t="e">
        <f>Scores!V378*calcs!$BT$6</f>
        <v>#REF!</v>
      </c>
      <c r="U382" s="220" t="e">
        <f>Scores!W378*calcs!$BT$6</f>
        <v>#REF!</v>
      </c>
      <c r="V382" s="220" t="e">
        <f>Scores!X378*calcs!$BT$6</f>
        <v>#REF!</v>
      </c>
      <c r="W382" s="220" t="e">
        <f>Scores!Y378*calcs!$BT$7</f>
        <v>#REF!</v>
      </c>
      <c r="X382" s="220" t="e">
        <f>Scores!Z378*calcs!$BT$7</f>
        <v>#REF!</v>
      </c>
      <c r="Y382" s="220" t="e">
        <f>Scores!AA378*calcs!$BT$7</f>
        <v>#REF!</v>
      </c>
      <c r="Z382" s="220" t="e">
        <f>Scores!AB378*calcs!$BT$7</f>
        <v>#REF!</v>
      </c>
      <c r="AA382" s="220" t="e">
        <f>Scores!AC378*calcs!$BT$7</f>
        <v>#REF!</v>
      </c>
      <c r="AB382" s="220" t="e">
        <f>Scores!AD378*calcs!$BT$8</f>
        <v>#REF!</v>
      </c>
      <c r="AC382" s="220" t="e">
        <f>Scores!AE378*calcs!$BT$8</f>
        <v>#REF!</v>
      </c>
      <c r="AD382" s="220" t="e">
        <f>Scores!AF378*calcs!$BT$8</f>
        <v>#REF!</v>
      </c>
      <c r="AE382" s="220" t="e">
        <f>Scores!AG378*calcs!$BT$8</f>
        <v>#REF!</v>
      </c>
      <c r="AF382" s="220" t="e">
        <f>Scores!AH378*calcs!$BT$8</f>
        <v>#REF!</v>
      </c>
      <c r="AG382" s="220" t="e">
        <f>Scores!AI378*calcs!$BT$9</f>
        <v>#REF!</v>
      </c>
      <c r="AH382" s="220" t="e">
        <f>Scores!AJ378*calcs!$BT$9</f>
        <v>#REF!</v>
      </c>
      <c r="AI382" s="220" t="e">
        <f>Scores!AK378*calcs!$BT$9</f>
        <v>#REF!</v>
      </c>
      <c r="AJ382" s="220" t="e">
        <f>Scores!AL378*calcs!$BT$9</f>
        <v>#REF!</v>
      </c>
      <c r="AK382" s="220" t="e">
        <f>Scores!AM378*calcs!$BT$9</f>
        <v>#REF!</v>
      </c>
      <c r="AL382" s="220" t="e">
        <f>Scores!AN378*calcs!$BT$10</f>
        <v>#REF!</v>
      </c>
      <c r="AM382" s="220" t="e">
        <f>Scores!AO378*calcs!$BT$10</f>
        <v>#REF!</v>
      </c>
      <c r="AN382" s="220" t="e">
        <f>Scores!AP378*calcs!$BT$10</f>
        <v>#REF!</v>
      </c>
      <c r="AO382" s="220" t="e">
        <f>Scores!AQ378*calcs!$BT$10</f>
        <v>#REF!</v>
      </c>
      <c r="AP382" s="220" t="e">
        <f>Scores!AR378*calcs!$BT$10</f>
        <v>#REF!</v>
      </c>
      <c r="AQ382" s="220" t="e">
        <f>Scores!AS378*calcs!$BT$11</f>
        <v>#REF!</v>
      </c>
      <c r="AR382" s="220" t="e">
        <f>Scores!AT378*calcs!$BT$11</f>
        <v>#REF!</v>
      </c>
      <c r="AS382" s="220" t="e">
        <f>Scores!AU378*calcs!$BT$11</f>
        <v>#REF!</v>
      </c>
      <c r="AT382" s="220" t="e">
        <f>Scores!AV378*calcs!$BT$11</f>
        <v>#REF!</v>
      </c>
      <c r="AU382" s="220" t="e">
        <f>Scores!AW378*calcs!$BT$11</f>
        <v>#REF!</v>
      </c>
      <c r="AV382" s="220" t="e">
        <f>Scores!AX378*calcs!$BT$12</f>
        <v>#REF!</v>
      </c>
      <c r="AW382" s="220" t="e">
        <f>Scores!AY378*calcs!$BT$12</f>
        <v>#REF!</v>
      </c>
      <c r="AX382" s="220" t="e">
        <f>Scores!AZ378*calcs!$BT$12</f>
        <v>#REF!</v>
      </c>
      <c r="AY382" s="220" t="e">
        <f>Scores!BA378*calcs!$BT$12</f>
        <v>#REF!</v>
      </c>
      <c r="AZ382" s="220" t="e">
        <f>Scores!BB378*calcs!$BT$12</f>
        <v>#REF!</v>
      </c>
      <c r="BA382" s="220" t="e">
        <f>Scores!BC378*calcs!$BT$13</f>
        <v>#REF!</v>
      </c>
      <c r="BB382" s="220" t="e">
        <f>Scores!BD378*calcs!$BT$13</f>
        <v>#REF!</v>
      </c>
      <c r="BC382" s="220" t="e">
        <f>Scores!BE378*calcs!$BT$13</f>
        <v>#REF!</v>
      </c>
      <c r="BD382" s="220" t="e">
        <f>Scores!BF378*calcs!$BT$13</f>
        <v>#REF!</v>
      </c>
      <c r="BE382" s="220" t="e">
        <f>Scores!BG378*calcs!$BT$13</f>
        <v>#REF!</v>
      </c>
      <c r="BF382" s="220" t="e">
        <f>Scores!BH378*calcs!$BT$14</f>
        <v>#REF!</v>
      </c>
      <c r="BG382" s="220" t="e">
        <f>Scores!BI378*calcs!$BT$14</f>
        <v>#REF!</v>
      </c>
      <c r="BH382" s="220" t="e">
        <f>Scores!BJ378*calcs!$BT$14</f>
        <v>#REF!</v>
      </c>
      <c r="BI382" s="220" t="e">
        <f>Scores!BK378*calcs!$BT$14</f>
        <v>#REF!</v>
      </c>
      <c r="BJ382" s="220" t="e">
        <f>Scores!BL378*calcs!$BT$14</f>
        <v>#REF!</v>
      </c>
    </row>
    <row r="383" spans="1:62">
      <c r="A383" t="s">
        <v>769</v>
      </c>
      <c r="B383" s="16" t="s">
        <v>770</v>
      </c>
      <c r="C383" s="220" t="e">
        <f>Scores!E379*calcs!$BT$3</f>
        <v>#REF!</v>
      </c>
      <c r="D383" s="220" t="e">
        <f>Scores!F379*calcs!$BT$3</f>
        <v>#REF!</v>
      </c>
      <c r="E383" s="220" t="e">
        <f>Scores!G379*calcs!$BT$3</f>
        <v>#REF!</v>
      </c>
      <c r="F383" s="220" t="e">
        <f>Scores!H379*calcs!$BT$3</f>
        <v>#REF!</v>
      </c>
      <c r="G383" s="220" t="e">
        <f>Scores!I379*calcs!$BT$3</f>
        <v>#REF!</v>
      </c>
      <c r="H383" s="220" t="e">
        <f>Scores!J379*calcs!$BT$4</f>
        <v>#REF!</v>
      </c>
      <c r="I383" s="220" t="e">
        <f>Scores!K379*calcs!$BT$4</f>
        <v>#REF!</v>
      </c>
      <c r="J383" s="220" t="e">
        <f>Scores!L379*calcs!$BT$4</f>
        <v>#REF!</v>
      </c>
      <c r="K383" s="220" t="e">
        <f>Scores!M379*calcs!$BT$4</f>
        <v>#REF!</v>
      </c>
      <c r="L383" s="220" t="e">
        <f>Scores!N379*calcs!$BT$4</f>
        <v>#REF!</v>
      </c>
      <c r="M383" s="220" t="e">
        <f>Scores!O379*calcs!$BT$5</f>
        <v>#REF!</v>
      </c>
      <c r="N383" s="220" t="e">
        <f>Scores!P379*calcs!$BT$5</f>
        <v>#REF!</v>
      </c>
      <c r="O383" s="220" t="e">
        <f>Scores!Q379*calcs!$BT$5</f>
        <v>#REF!</v>
      </c>
      <c r="P383" s="220" t="e">
        <f>Scores!R379*calcs!$BT$5</f>
        <v>#REF!</v>
      </c>
      <c r="Q383" s="220" t="e">
        <f>Scores!S379*calcs!$BT$5</f>
        <v>#REF!</v>
      </c>
      <c r="R383" s="220" t="e">
        <f>Scores!T379*calcs!$BT$6</f>
        <v>#REF!</v>
      </c>
      <c r="S383" s="220" t="e">
        <f>Scores!U379*calcs!$BT$6</f>
        <v>#REF!</v>
      </c>
      <c r="T383" s="220" t="e">
        <f>Scores!V379*calcs!$BT$6</f>
        <v>#REF!</v>
      </c>
      <c r="U383" s="220" t="e">
        <f>Scores!W379*calcs!$BT$6</f>
        <v>#REF!</v>
      </c>
      <c r="V383" s="220" t="e">
        <f>Scores!X379*calcs!$BT$6</f>
        <v>#REF!</v>
      </c>
      <c r="W383" s="220" t="e">
        <f>Scores!Y379*calcs!$BT$7</f>
        <v>#REF!</v>
      </c>
      <c r="X383" s="220" t="e">
        <f>Scores!Z379*calcs!$BT$7</f>
        <v>#REF!</v>
      </c>
      <c r="Y383" s="220" t="e">
        <f>Scores!AA379*calcs!$BT$7</f>
        <v>#REF!</v>
      </c>
      <c r="Z383" s="220" t="e">
        <f>Scores!AB379*calcs!$BT$7</f>
        <v>#REF!</v>
      </c>
      <c r="AA383" s="220" t="e">
        <f>Scores!AC379*calcs!$BT$7</f>
        <v>#REF!</v>
      </c>
      <c r="AB383" s="220" t="e">
        <f>Scores!AD379*calcs!$BT$8</f>
        <v>#REF!</v>
      </c>
      <c r="AC383" s="220" t="e">
        <f>Scores!AE379*calcs!$BT$8</f>
        <v>#REF!</v>
      </c>
      <c r="AD383" s="220" t="e">
        <f>Scores!AF379*calcs!$BT$8</f>
        <v>#REF!</v>
      </c>
      <c r="AE383" s="220" t="e">
        <f>Scores!AG379*calcs!$BT$8</f>
        <v>#REF!</v>
      </c>
      <c r="AF383" s="220" t="e">
        <f>Scores!AH379*calcs!$BT$8</f>
        <v>#REF!</v>
      </c>
      <c r="AG383" s="220" t="e">
        <f>Scores!AI379*calcs!$BT$9</f>
        <v>#REF!</v>
      </c>
      <c r="AH383" s="220" t="e">
        <f>Scores!AJ379*calcs!$BT$9</f>
        <v>#REF!</v>
      </c>
      <c r="AI383" s="220" t="e">
        <f>Scores!AK379*calcs!$BT$9</f>
        <v>#REF!</v>
      </c>
      <c r="AJ383" s="220" t="e">
        <f>Scores!AL379*calcs!$BT$9</f>
        <v>#REF!</v>
      </c>
      <c r="AK383" s="220" t="e">
        <f>Scores!AM379*calcs!$BT$9</f>
        <v>#REF!</v>
      </c>
      <c r="AL383" s="220" t="e">
        <f>Scores!AN379*calcs!$BT$10</f>
        <v>#REF!</v>
      </c>
      <c r="AM383" s="220" t="e">
        <f>Scores!AO379*calcs!$BT$10</f>
        <v>#REF!</v>
      </c>
      <c r="AN383" s="220" t="e">
        <f>Scores!AP379*calcs!$BT$10</f>
        <v>#REF!</v>
      </c>
      <c r="AO383" s="220" t="e">
        <f>Scores!AQ379*calcs!$BT$10</f>
        <v>#REF!</v>
      </c>
      <c r="AP383" s="220" t="e">
        <f>Scores!AR379*calcs!$BT$10</f>
        <v>#REF!</v>
      </c>
      <c r="AQ383" s="220" t="e">
        <f>Scores!AS379*calcs!$BT$11</f>
        <v>#REF!</v>
      </c>
      <c r="AR383" s="220" t="e">
        <f>Scores!AT379*calcs!$BT$11</f>
        <v>#REF!</v>
      </c>
      <c r="AS383" s="220" t="e">
        <f>Scores!AU379*calcs!$BT$11</f>
        <v>#REF!</v>
      </c>
      <c r="AT383" s="220" t="e">
        <f>Scores!AV379*calcs!$BT$11</f>
        <v>#REF!</v>
      </c>
      <c r="AU383" s="220" t="e">
        <f>Scores!AW379*calcs!$BT$11</f>
        <v>#REF!</v>
      </c>
      <c r="AV383" s="220" t="e">
        <f>Scores!AX379*calcs!$BT$12</f>
        <v>#REF!</v>
      </c>
      <c r="AW383" s="220" t="e">
        <f>Scores!AY379*calcs!$BT$12</f>
        <v>#REF!</v>
      </c>
      <c r="AX383" s="220" t="e">
        <f>Scores!AZ379*calcs!$BT$12</f>
        <v>#REF!</v>
      </c>
      <c r="AY383" s="220" t="e">
        <f>Scores!BA379*calcs!$BT$12</f>
        <v>#REF!</v>
      </c>
      <c r="AZ383" s="220" t="e">
        <f>Scores!BB379*calcs!$BT$12</f>
        <v>#REF!</v>
      </c>
      <c r="BA383" s="220" t="e">
        <f>Scores!BC379*calcs!$BT$13</f>
        <v>#REF!</v>
      </c>
      <c r="BB383" s="220" t="e">
        <f>Scores!BD379*calcs!$BT$13</f>
        <v>#REF!</v>
      </c>
      <c r="BC383" s="220" t="e">
        <f>Scores!BE379*calcs!$BT$13</f>
        <v>#REF!</v>
      </c>
      <c r="BD383" s="220" t="e">
        <f>Scores!BF379*calcs!$BT$13</f>
        <v>#REF!</v>
      </c>
      <c r="BE383" s="220" t="e">
        <f>Scores!BG379*calcs!$BT$13</f>
        <v>#REF!</v>
      </c>
      <c r="BF383" s="220" t="e">
        <f>Scores!BH379*calcs!$BT$14</f>
        <v>#REF!</v>
      </c>
      <c r="BG383" s="220" t="e">
        <f>Scores!BI379*calcs!$BT$14</f>
        <v>#REF!</v>
      </c>
      <c r="BH383" s="220" t="e">
        <f>Scores!BJ379*calcs!$BT$14</f>
        <v>#REF!</v>
      </c>
      <c r="BI383" s="220" t="e">
        <f>Scores!BK379*calcs!$BT$14</f>
        <v>#REF!</v>
      </c>
      <c r="BJ383" s="220" t="e">
        <f>Scores!BL379*calcs!$BT$14</f>
        <v>#REF!</v>
      </c>
    </row>
    <row r="384" spans="1:62">
      <c r="A384" t="s">
        <v>771</v>
      </c>
      <c r="B384" s="16" t="s">
        <v>772</v>
      </c>
      <c r="C384" s="220" t="e">
        <f>Scores!E380*calcs!$BT$3</f>
        <v>#REF!</v>
      </c>
      <c r="D384" s="220" t="e">
        <f>Scores!F380*calcs!$BT$3</f>
        <v>#REF!</v>
      </c>
      <c r="E384" s="220" t="e">
        <f>Scores!G380*calcs!$BT$3</f>
        <v>#REF!</v>
      </c>
      <c r="F384" s="220" t="e">
        <f>Scores!H380*calcs!$BT$3</f>
        <v>#REF!</v>
      </c>
      <c r="G384" s="220" t="e">
        <f>Scores!I380*calcs!$BT$3</f>
        <v>#REF!</v>
      </c>
      <c r="H384" s="220" t="e">
        <f>Scores!J380*calcs!$BT$4</f>
        <v>#REF!</v>
      </c>
      <c r="I384" s="220" t="e">
        <f>Scores!K380*calcs!$BT$4</f>
        <v>#REF!</v>
      </c>
      <c r="J384" s="220" t="e">
        <f>Scores!L380*calcs!$BT$4</f>
        <v>#REF!</v>
      </c>
      <c r="K384" s="220" t="e">
        <f>Scores!M380*calcs!$BT$4</f>
        <v>#REF!</v>
      </c>
      <c r="L384" s="220" t="e">
        <f>Scores!N380*calcs!$BT$4</f>
        <v>#REF!</v>
      </c>
      <c r="M384" s="220" t="e">
        <f>Scores!O380*calcs!$BT$5</f>
        <v>#REF!</v>
      </c>
      <c r="N384" s="220" t="e">
        <f>Scores!P380*calcs!$BT$5</f>
        <v>#REF!</v>
      </c>
      <c r="O384" s="220" t="e">
        <f>Scores!Q380*calcs!$BT$5</f>
        <v>#REF!</v>
      </c>
      <c r="P384" s="220" t="e">
        <f>Scores!R380*calcs!$BT$5</f>
        <v>#REF!</v>
      </c>
      <c r="Q384" s="220" t="e">
        <f>Scores!S380*calcs!$BT$5</f>
        <v>#REF!</v>
      </c>
      <c r="R384" s="220" t="e">
        <f>Scores!T380*calcs!$BT$6</f>
        <v>#REF!</v>
      </c>
      <c r="S384" s="220" t="e">
        <f>Scores!U380*calcs!$BT$6</f>
        <v>#REF!</v>
      </c>
      <c r="T384" s="220" t="e">
        <f>Scores!V380*calcs!$BT$6</f>
        <v>#REF!</v>
      </c>
      <c r="U384" s="220" t="e">
        <f>Scores!W380*calcs!$BT$6</f>
        <v>#REF!</v>
      </c>
      <c r="V384" s="220" t="e">
        <f>Scores!X380*calcs!$BT$6</f>
        <v>#REF!</v>
      </c>
      <c r="W384" s="220" t="e">
        <f>Scores!Y380*calcs!$BT$7</f>
        <v>#REF!</v>
      </c>
      <c r="X384" s="220" t="e">
        <f>Scores!Z380*calcs!$BT$7</f>
        <v>#REF!</v>
      </c>
      <c r="Y384" s="220" t="e">
        <f>Scores!AA380*calcs!$BT$7</f>
        <v>#REF!</v>
      </c>
      <c r="Z384" s="220" t="e">
        <f>Scores!AB380*calcs!$BT$7</f>
        <v>#REF!</v>
      </c>
      <c r="AA384" s="220" t="e">
        <f>Scores!AC380*calcs!$BT$7</f>
        <v>#REF!</v>
      </c>
      <c r="AB384" s="220" t="e">
        <f>Scores!AD380*calcs!$BT$8</f>
        <v>#REF!</v>
      </c>
      <c r="AC384" s="220" t="e">
        <f>Scores!AE380*calcs!$BT$8</f>
        <v>#REF!</v>
      </c>
      <c r="AD384" s="220" t="e">
        <f>Scores!AF380*calcs!$BT$8</f>
        <v>#REF!</v>
      </c>
      <c r="AE384" s="220" t="e">
        <f>Scores!AG380*calcs!$BT$8</f>
        <v>#REF!</v>
      </c>
      <c r="AF384" s="220" t="e">
        <f>Scores!AH380*calcs!$BT$8</f>
        <v>#REF!</v>
      </c>
      <c r="AG384" s="220" t="e">
        <f>Scores!AI380*calcs!$BT$9</f>
        <v>#REF!</v>
      </c>
      <c r="AH384" s="220" t="e">
        <f>Scores!AJ380*calcs!$BT$9</f>
        <v>#REF!</v>
      </c>
      <c r="AI384" s="220" t="e">
        <f>Scores!AK380*calcs!$BT$9</f>
        <v>#REF!</v>
      </c>
      <c r="AJ384" s="220" t="e">
        <f>Scores!AL380*calcs!$BT$9</f>
        <v>#REF!</v>
      </c>
      <c r="AK384" s="220" t="e">
        <f>Scores!AM380*calcs!$BT$9</f>
        <v>#REF!</v>
      </c>
      <c r="AL384" s="220" t="e">
        <f>Scores!AN380*calcs!$BT$10</f>
        <v>#REF!</v>
      </c>
      <c r="AM384" s="220" t="e">
        <f>Scores!AO380*calcs!$BT$10</f>
        <v>#REF!</v>
      </c>
      <c r="AN384" s="220" t="e">
        <f>Scores!AP380*calcs!$BT$10</f>
        <v>#REF!</v>
      </c>
      <c r="AO384" s="220" t="e">
        <f>Scores!AQ380*calcs!$BT$10</f>
        <v>#REF!</v>
      </c>
      <c r="AP384" s="220" t="e">
        <f>Scores!AR380*calcs!$BT$10</f>
        <v>#REF!</v>
      </c>
      <c r="AQ384" s="220" t="e">
        <f>Scores!AS380*calcs!$BT$11</f>
        <v>#REF!</v>
      </c>
      <c r="AR384" s="220" t="e">
        <f>Scores!AT380*calcs!$BT$11</f>
        <v>#REF!</v>
      </c>
      <c r="AS384" s="220" t="e">
        <f>Scores!AU380*calcs!$BT$11</f>
        <v>#REF!</v>
      </c>
      <c r="AT384" s="220" t="e">
        <f>Scores!AV380*calcs!$BT$11</f>
        <v>#REF!</v>
      </c>
      <c r="AU384" s="220" t="e">
        <f>Scores!AW380*calcs!$BT$11</f>
        <v>#REF!</v>
      </c>
      <c r="AV384" s="220" t="e">
        <f>Scores!AX380*calcs!$BT$12</f>
        <v>#REF!</v>
      </c>
      <c r="AW384" s="220" t="e">
        <f>Scores!AY380*calcs!$BT$12</f>
        <v>#REF!</v>
      </c>
      <c r="AX384" s="220" t="e">
        <f>Scores!AZ380*calcs!$BT$12</f>
        <v>#REF!</v>
      </c>
      <c r="AY384" s="220" t="e">
        <f>Scores!BA380*calcs!$BT$12</f>
        <v>#REF!</v>
      </c>
      <c r="AZ384" s="220" t="e">
        <f>Scores!BB380*calcs!$BT$12</f>
        <v>#REF!</v>
      </c>
      <c r="BA384" s="220" t="e">
        <f>Scores!BC380*calcs!$BT$13</f>
        <v>#REF!</v>
      </c>
      <c r="BB384" s="220" t="e">
        <f>Scores!BD380*calcs!$BT$13</f>
        <v>#REF!</v>
      </c>
      <c r="BC384" s="220" t="e">
        <f>Scores!BE380*calcs!$BT$13</f>
        <v>#REF!</v>
      </c>
      <c r="BD384" s="220" t="e">
        <f>Scores!BF380*calcs!$BT$13</f>
        <v>#REF!</v>
      </c>
      <c r="BE384" s="220" t="e">
        <f>Scores!BG380*calcs!$BT$13</f>
        <v>#REF!</v>
      </c>
      <c r="BF384" s="220" t="e">
        <f>Scores!BH380*calcs!$BT$14</f>
        <v>#REF!</v>
      </c>
      <c r="BG384" s="220" t="e">
        <f>Scores!BI380*calcs!$BT$14</f>
        <v>#REF!</v>
      </c>
      <c r="BH384" s="220" t="e">
        <f>Scores!BJ380*calcs!$BT$14</f>
        <v>#REF!</v>
      </c>
      <c r="BI384" s="220" t="e">
        <f>Scores!BK380*calcs!$BT$14</f>
        <v>#REF!</v>
      </c>
      <c r="BJ384" s="220" t="e">
        <f>Scores!BL380*calcs!$BT$14</f>
        <v>#REF!</v>
      </c>
    </row>
    <row r="385" spans="1:62">
      <c r="A385" t="s">
        <v>773</v>
      </c>
      <c r="B385" s="16" t="s">
        <v>774</v>
      </c>
      <c r="C385" s="220" t="e">
        <f>Scores!E381*calcs!$BT$3</f>
        <v>#REF!</v>
      </c>
      <c r="D385" s="220" t="e">
        <f>Scores!F381*calcs!$BT$3</f>
        <v>#REF!</v>
      </c>
      <c r="E385" s="220" t="e">
        <f>Scores!G381*calcs!$BT$3</f>
        <v>#REF!</v>
      </c>
      <c r="F385" s="220" t="e">
        <f>Scores!H381*calcs!$BT$3</f>
        <v>#REF!</v>
      </c>
      <c r="G385" s="220" t="e">
        <f>Scores!I381*calcs!$BT$3</f>
        <v>#REF!</v>
      </c>
      <c r="H385" s="220" t="e">
        <f>Scores!J381*calcs!$BT$4</f>
        <v>#REF!</v>
      </c>
      <c r="I385" s="220" t="e">
        <f>Scores!K381*calcs!$BT$4</f>
        <v>#REF!</v>
      </c>
      <c r="J385" s="220" t="e">
        <f>Scores!L381*calcs!$BT$4</f>
        <v>#REF!</v>
      </c>
      <c r="K385" s="220" t="e">
        <f>Scores!M381*calcs!$BT$4</f>
        <v>#REF!</v>
      </c>
      <c r="L385" s="220" t="e">
        <f>Scores!N381*calcs!$BT$4</f>
        <v>#REF!</v>
      </c>
      <c r="M385" s="220" t="e">
        <f>Scores!O381*calcs!$BT$5</f>
        <v>#REF!</v>
      </c>
      <c r="N385" s="220" t="e">
        <f>Scores!P381*calcs!$BT$5</f>
        <v>#REF!</v>
      </c>
      <c r="O385" s="220" t="e">
        <f>Scores!Q381*calcs!$BT$5</f>
        <v>#REF!</v>
      </c>
      <c r="P385" s="220" t="e">
        <f>Scores!R381*calcs!$BT$5</f>
        <v>#REF!</v>
      </c>
      <c r="Q385" s="220" t="e">
        <f>Scores!S381*calcs!$BT$5</f>
        <v>#REF!</v>
      </c>
      <c r="R385" s="220" t="e">
        <f>Scores!T381*calcs!$BT$6</f>
        <v>#REF!</v>
      </c>
      <c r="S385" s="220" t="e">
        <f>Scores!U381*calcs!$BT$6</f>
        <v>#REF!</v>
      </c>
      <c r="T385" s="220" t="e">
        <f>Scores!V381*calcs!$BT$6</f>
        <v>#REF!</v>
      </c>
      <c r="U385" s="220" t="e">
        <f>Scores!W381*calcs!$BT$6</f>
        <v>#REF!</v>
      </c>
      <c r="V385" s="220" t="e">
        <f>Scores!X381*calcs!$BT$6</f>
        <v>#REF!</v>
      </c>
      <c r="W385" s="220" t="e">
        <f>Scores!Y381*calcs!$BT$7</f>
        <v>#REF!</v>
      </c>
      <c r="X385" s="220" t="e">
        <f>Scores!Z381*calcs!$BT$7</f>
        <v>#REF!</v>
      </c>
      <c r="Y385" s="220" t="e">
        <f>Scores!AA381*calcs!$BT$7</f>
        <v>#REF!</v>
      </c>
      <c r="Z385" s="220" t="e">
        <f>Scores!AB381*calcs!$BT$7</f>
        <v>#REF!</v>
      </c>
      <c r="AA385" s="220" t="e">
        <f>Scores!AC381*calcs!$BT$7</f>
        <v>#REF!</v>
      </c>
      <c r="AB385" s="220" t="e">
        <f>Scores!AD381*calcs!$BT$8</f>
        <v>#REF!</v>
      </c>
      <c r="AC385" s="220" t="e">
        <f>Scores!AE381*calcs!$BT$8</f>
        <v>#REF!</v>
      </c>
      <c r="AD385" s="220" t="e">
        <f>Scores!AF381*calcs!$BT$8</f>
        <v>#REF!</v>
      </c>
      <c r="AE385" s="220" t="e">
        <f>Scores!AG381*calcs!$BT$8</f>
        <v>#REF!</v>
      </c>
      <c r="AF385" s="220" t="e">
        <f>Scores!AH381*calcs!$BT$8</f>
        <v>#REF!</v>
      </c>
      <c r="AG385" s="220" t="e">
        <f>Scores!AI381*calcs!$BT$9</f>
        <v>#REF!</v>
      </c>
      <c r="AH385" s="220" t="e">
        <f>Scores!AJ381*calcs!$BT$9</f>
        <v>#REF!</v>
      </c>
      <c r="AI385" s="220" t="e">
        <f>Scores!AK381*calcs!$BT$9</f>
        <v>#REF!</v>
      </c>
      <c r="AJ385" s="220" t="e">
        <f>Scores!AL381*calcs!$BT$9</f>
        <v>#REF!</v>
      </c>
      <c r="AK385" s="220" t="e">
        <f>Scores!AM381*calcs!$BT$9</f>
        <v>#REF!</v>
      </c>
      <c r="AL385" s="220" t="e">
        <f>Scores!AN381*calcs!$BT$10</f>
        <v>#REF!</v>
      </c>
      <c r="AM385" s="220" t="e">
        <f>Scores!AO381*calcs!$BT$10</f>
        <v>#REF!</v>
      </c>
      <c r="AN385" s="220" t="e">
        <f>Scores!AP381*calcs!$BT$10</f>
        <v>#REF!</v>
      </c>
      <c r="AO385" s="220" t="e">
        <f>Scores!AQ381*calcs!$BT$10</f>
        <v>#REF!</v>
      </c>
      <c r="AP385" s="220" t="e">
        <f>Scores!AR381*calcs!$BT$10</f>
        <v>#REF!</v>
      </c>
      <c r="AQ385" s="220" t="e">
        <f>Scores!AS381*calcs!$BT$11</f>
        <v>#REF!</v>
      </c>
      <c r="AR385" s="220" t="e">
        <f>Scores!AT381*calcs!$BT$11</f>
        <v>#REF!</v>
      </c>
      <c r="AS385" s="220" t="e">
        <f>Scores!AU381*calcs!$BT$11</f>
        <v>#REF!</v>
      </c>
      <c r="AT385" s="220" t="e">
        <f>Scores!AV381*calcs!$BT$11</f>
        <v>#REF!</v>
      </c>
      <c r="AU385" s="220" t="e">
        <f>Scores!AW381*calcs!$BT$11</f>
        <v>#REF!</v>
      </c>
      <c r="AV385" s="220" t="e">
        <f>Scores!AX381*calcs!$BT$12</f>
        <v>#REF!</v>
      </c>
      <c r="AW385" s="220" t="e">
        <f>Scores!AY381*calcs!$BT$12</f>
        <v>#REF!</v>
      </c>
      <c r="AX385" s="220" t="e">
        <f>Scores!AZ381*calcs!$BT$12</f>
        <v>#REF!</v>
      </c>
      <c r="AY385" s="220" t="e">
        <f>Scores!BA381*calcs!$BT$12</f>
        <v>#REF!</v>
      </c>
      <c r="AZ385" s="220" t="e">
        <f>Scores!BB381*calcs!$BT$12</f>
        <v>#REF!</v>
      </c>
      <c r="BA385" s="220" t="e">
        <f>Scores!BC381*calcs!$BT$13</f>
        <v>#REF!</v>
      </c>
      <c r="BB385" s="220" t="e">
        <f>Scores!BD381*calcs!$BT$13</f>
        <v>#REF!</v>
      </c>
      <c r="BC385" s="220" t="e">
        <f>Scores!BE381*calcs!$BT$13</f>
        <v>#REF!</v>
      </c>
      <c r="BD385" s="220" t="e">
        <f>Scores!BF381*calcs!$BT$13</f>
        <v>#REF!</v>
      </c>
      <c r="BE385" s="220" t="e">
        <f>Scores!BG381*calcs!$BT$13</f>
        <v>#REF!</v>
      </c>
      <c r="BF385" s="220" t="e">
        <f>Scores!BH381*calcs!$BT$14</f>
        <v>#REF!</v>
      </c>
      <c r="BG385" s="220" t="e">
        <f>Scores!BI381*calcs!$BT$14</f>
        <v>#REF!</v>
      </c>
      <c r="BH385" s="220" t="e">
        <f>Scores!BJ381*calcs!$BT$14</f>
        <v>#REF!</v>
      </c>
      <c r="BI385" s="220" t="e">
        <f>Scores!BK381*calcs!$BT$14</f>
        <v>#REF!</v>
      </c>
      <c r="BJ385" s="220" t="e">
        <f>Scores!BL381*calcs!$BT$14</f>
        <v>#REF!</v>
      </c>
    </row>
    <row r="386" spans="1:62">
      <c r="A386" t="s">
        <v>775</v>
      </c>
      <c r="B386" s="16" t="s">
        <v>776</v>
      </c>
      <c r="C386" s="220" t="e">
        <f>Scores!E382*calcs!$BT$3</f>
        <v>#REF!</v>
      </c>
      <c r="D386" s="220" t="e">
        <f>Scores!F382*calcs!$BT$3</f>
        <v>#REF!</v>
      </c>
      <c r="E386" s="220" t="e">
        <f>Scores!G382*calcs!$BT$3</f>
        <v>#REF!</v>
      </c>
      <c r="F386" s="220" t="e">
        <f>Scores!H382*calcs!$BT$3</f>
        <v>#REF!</v>
      </c>
      <c r="G386" s="220" t="e">
        <f>Scores!I382*calcs!$BT$3</f>
        <v>#REF!</v>
      </c>
      <c r="H386" s="220" t="e">
        <f>Scores!J382*calcs!$BT$4</f>
        <v>#REF!</v>
      </c>
      <c r="I386" s="220" t="e">
        <f>Scores!K382*calcs!$BT$4</f>
        <v>#REF!</v>
      </c>
      <c r="J386" s="220" t="e">
        <f>Scores!L382*calcs!$BT$4</f>
        <v>#REF!</v>
      </c>
      <c r="K386" s="220" t="e">
        <f>Scores!M382*calcs!$BT$4</f>
        <v>#REF!</v>
      </c>
      <c r="L386" s="220" t="e">
        <f>Scores!N382*calcs!$BT$4</f>
        <v>#REF!</v>
      </c>
      <c r="M386" s="220" t="e">
        <f>Scores!O382*calcs!$BT$5</f>
        <v>#REF!</v>
      </c>
      <c r="N386" s="220" t="e">
        <f>Scores!P382*calcs!$BT$5</f>
        <v>#REF!</v>
      </c>
      <c r="O386" s="220" t="e">
        <f>Scores!Q382*calcs!$BT$5</f>
        <v>#REF!</v>
      </c>
      <c r="P386" s="220" t="e">
        <f>Scores!R382*calcs!$BT$5</f>
        <v>#REF!</v>
      </c>
      <c r="Q386" s="220" t="e">
        <f>Scores!S382*calcs!$BT$5</f>
        <v>#REF!</v>
      </c>
      <c r="R386" s="220" t="e">
        <f>Scores!T382*calcs!$BT$6</f>
        <v>#REF!</v>
      </c>
      <c r="S386" s="220" t="e">
        <f>Scores!U382*calcs!$BT$6</f>
        <v>#REF!</v>
      </c>
      <c r="T386" s="220" t="e">
        <f>Scores!V382*calcs!$BT$6</f>
        <v>#REF!</v>
      </c>
      <c r="U386" s="220" t="e">
        <f>Scores!W382*calcs!$BT$6</f>
        <v>#REF!</v>
      </c>
      <c r="V386" s="220" t="e">
        <f>Scores!X382*calcs!$BT$6</f>
        <v>#REF!</v>
      </c>
      <c r="W386" s="220" t="e">
        <f>Scores!Y382*calcs!$BT$7</f>
        <v>#REF!</v>
      </c>
      <c r="X386" s="220" t="e">
        <f>Scores!Z382*calcs!$BT$7</f>
        <v>#REF!</v>
      </c>
      <c r="Y386" s="220" t="e">
        <f>Scores!AA382*calcs!$BT$7</f>
        <v>#REF!</v>
      </c>
      <c r="Z386" s="220" t="e">
        <f>Scores!AB382*calcs!$BT$7</f>
        <v>#REF!</v>
      </c>
      <c r="AA386" s="220" t="e">
        <f>Scores!AC382*calcs!$BT$7</f>
        <v>#REF!</v>
      </c>
      <c r="AB386" s="220" t="e">
        <f>Scores!AD382*calcs!$BT$8</f>
        <v>#REF!</v>
      </c>
      <c r="AC386" s="220" t="e">
        <f>Scores!AE382*calcs!$BT$8</f>
        <v>#REF!</v>
      </c>
      <c r="AD386" s="220" t="e">
        <f>Scores!AF382*calcs!$BT$8</f>
        <v>#REF!</v>
      </c>
      <c r="AE386" s="220" t="e">
        <f>Scores!AG382*calcs!$BT$8</f>
        <v>#REF!</v>
      </c>
      <c r="AF386" s="220" t="e">
        <f>Scores!AH382*calcs!$BT$8</f>
        <v>#REF!</v>
      </c>
      <c r="AG386" s="220" t="e">
        <f>Scores!AI382*calcs!$BT$9</f>
        <v>#REF!</v>
      </c>
      <c r="AH386" s="220" t="e">
        <f>Scores!AJ382*calcs!$BT$9</f>
        <v>#REF!</v>
      </c>
      <c r="AI386" s="220" t="e">
        <f>Scores!AK382*calcs!$BT$9</f>
        <v>#REF!</v>
      </c>
      <c r="AJ386" s="220" t="e">
        <f>Scores!AL382*calcs!$BT$9</f>
        <v>#REF!</v>
      </c>
      <c r="AK386" s="220" t="e">
        <f>Scores!AM382*calcs!$BT$9</f>
        <v>#REF!</v>
      </c>
      <c r="AL386" s="220" t="e">
        <f>Scores!AN382*calcs!$BT$10</f>
        <v>#REF!</v>
      </c>
      <c r="AM386" s="220" t="e">
        <f>Scores!AO382*calcs!$BT$10</f>
        <v>#REF!</v>
      </c>
      <c r="AN386" s="220" t="e">
        <f>Scores!AP382*calcs!$BT$10</f>
        <v>#REF!</v>
      </c>
      <c r="AO386" s="220" t="e">
        <f>Scores!AQ382*calcs!$BT$10</f>
        <v>#REF!</v>
      </c>
      <c r="AP386" s="220" t="e">
        <f>Scores!AR382*calcs!$BT$10</f>
        <v>#REF!</v>
      </c>
      <c r="AQ386" s="220" t="e">
        <f>Scores!AS382*calcs!$BT$11</f>
        <v>#REF!</v>
      </c>
      <c r="AR386" s="220" t="e">
        <f>Scores!AT382*calcs!$BT$11</f>
        <v>#REF!</v>
      </c>
      <c r="AS386" s="220" t="e">
        <f>Scores!AU382*calcs!$BT$11</f>
        <v>#REF!</v>
      </c>
      <c r="AT386" s="220" t="e">
        <f>Scores!AV382*calcs!$BT$11</f>
        <v>#REF!</v>
      </c>
      <c r="AU386" s="220" t="e">
        <f>Scores!AW382*calcs!$BT$11</f>
        <v>#REF!</v>
      </c>
      <c r="AV386" s="220" t="e">
        <f>Scores!AX382*calcs!$BT$12</f>
        <v>#REF!</v>
      </c>
      <c r="AW386" s="220" t="e">
        <f>Scores!AY382*calcs!$BT$12</f>
        <v>#REF!</v>
      </c>
      <c r="AX386" s="220" t="e">
        <f>Scores!AZ382*calcs!$BT$12</f>
        <v>#REF!</v>
      </c>
      <c r="AY386" s="220" t="e">
        <f>Scores!BA382*calcs!$BT$12</f>
        <v>#REF!</v>
      </c>
      <c r="AZ386" s="220" t="e">
        <f>Scores!BB382*calcs!$BT$12</f>
        <v>#REF!</v>
      </c>
      <c r="BA386" s="220" t="e">
        <f>Scores!BC382*calcs!$BT$13</f>
        <v>#REF!</v>
      </c>
      <c r="BB386" s="220" t="e">
        <f>Scores!BD382*calcs!$BT$13</f>
        <v>#REF!</v>
      </c>
      <c r="BC386" s="220" t="e">
        <f>Scores!BE382*calcs!$BT$13</f>
        <v>#REF!</v>
      </c>
      <c r="BD386" s="220" t="e">
        <f>Scores!BF382*calcs!$BT$13</f>
        <v>#REF!</v>
      </c>
      <c r="BE386" s="220" t="e">
        <f>Scores!BG382*calcs!$BT$13</f>
        <v>#REF!</v>
      </c>
      <c r="BF386" s="220" t="e">
        <f>Scores!BH382*calcs!$BT$14</f>
        <v>#REF!</v>
      </c>
      <c r="BG386" s="220" t="e">
        <f>Scores!BI382*calcs!$BT$14</f>
        <v>#REF!</v>
      </c>
      <c r="BH386" s="220" t="e">
        <f>Scores!BJ382*calcs!$BT$14</f>
        <v>#REF!</v>
      </c>
      <c r="BI386" s="220" t="e">
        <f>Scores!BK382*calcs!$BT$14</f>
        <v>#REF!</v>
      </c>
      <c r="BJ386" s="220" t="e">
        <f>Scores!BL382*calcs!$BT$14</f>
        <v>#REF!</v>
      </c>
    </row>
    <row r="387" spans="1:62">
      <c r="A387" t="s">
        <v>777</v>
      </c>
      <c r="B387" s="16" t="s">
        <v>778</v>
      </c>
      <c r="C387" s="220" t="e">
        <f>Scores!E383*calcs!$BT$3</f>
        <v>#REF!</v>
      </c>
      <c r="D387" s="220" t="e">
        <f>Scores!F383*calcs!$BT$3</f>
        <v>#REF!</v>
      </c>
      <c r="E387" s="220" t="e">
        <f>Scores!G383*calcs!$BT$3</f>
        <v>#REF!</v>
      </c>
      <c r="F387" s="220" t="e">
        <f>Scores!H383*calcs!$BT$3</f>
        <v>#REF!</v>
      </c>
      <c r="G387" s="220" t="e">
        <f>Scores!I383*calcs!$BT$3</f>
        <v>#REF!</v>
      </c>
      <c r="H387" s="220" t="e">
        <f>Scores!J383*calcs!$BT$4</f>
        <v>#REF!</v>
      </c>
      <c r="I387" s="220" t="e">
        <f>Scores!K383*calcs!$BT$4</f>
        <v>#REF!</v>
      </c>
      <c r="J387" s="220" t="e">
        <f>Scores!L383*calcs!$BT$4</f>
        <v>#REF!</v>
      </c>
      <c r="K387" s="220" t="e">
        <f>Scores!M383*calcs!$BT$4</f>
        <v>#REF!</v>
      </c>
      <c r="L387" s="220" t="e">
        <f>Scores!N383*calcs!$BT$4</f>
        <v>#REF!</v>
      </c>
      <c r="M387" s="220" t="e">
        <f>Scores!O383*calcs!$BT$5</f>
        <v>#REF!</v>
      </c>
      <c r="N387" s="220" t="e">
        <f>Scores!P383*calcs!$BT$5</f>
        <v>#REF!</v>
      </c>
      <c r="O387" s="220" t="e">
        <f>Scores!Q383*calcs!$BT$5</f>
        <v>#REF!</v>
      </c>
      <c r="P387" s="220" t="e">
        <f>Scores!R383*calcs!$BT$5</f>
        <v>#REF!</v>
      </c>
      <c r="Q387" s="220" t="e">
        <f>Scores!S383*calcs!$BT$5</f>
        <v>#REF!</v>
      </c>
      <c r="R387" s="220" t="e">
        <f>Scores!T383*calcs!$BT$6</f>
        <v>#REF!</v>
      </c>
      <c r="S387" s="220" t="e">
        <f>Scores!U383*calcs!$BT$6</f>
        <v>#REF!</v>
      </c>
      <c r="T387" s="220" t="e">
        <f>Scores!V383*calcs!$BT$6</f>
        <v>#REF!</v>
      </c>
      <c r="U387" s="220" t="e">
        <f>Scores!W383*calcs!$BT$6</f>
        <v>#REF!</v>
      </c>
      <c r="V387" s="220" t="e">
        <f>Scores!X383*calcs!$BT$6</f>
        <v>#REF!</v>
      </c>
      <c r="W387" s="220" t="e">
        <f>Scores!Y383*calcs!$BT$7</f>
        <v>#REF!</v>
      </c>
      <c r="X387" s="220" t="e">
        <f>Scores!Z383*calcs!$BT$7</f>
        <v>#REF!</v>
      </c>
      <c r="Y387" s="220" t="e">
        <f>Scores!AA383*calcs!$BT$7</f>
        <v>#REF!</v>
      </c>
      <c r="Z387" s="220" t="e">
        <f>Scores!AB383*calcs!$BT$7</f>
        <v>#REF!</v>
      </c>
      <c r="AA387" s="220" t="e">
        <f>Scores!AC383*calcs!$BT$7</f>
        <v>#REF!</v>
      </c>
      <c r="AB387" s="220" t="e">
        <f>Scores!AD383*calcs!$BT$8</f>
        <v>#REF!</v>
      </c>
      <c r="AC387" s="220" t="e">
        <f>Scores!AE383*calcs!$BT$8</f>
        <v>#REF!</v>
      </c>
      <c r="AD387" s="220" t="e">
        <f>Scores!AF383*calcs!$BT$8</f>
        <v>#REF!</v>
      </c>
      <c r="AE387" s="220" t="e">
        <f>Scores!AG383*calcs!$BT$8</f>
        <v>#REF!</v>
      </c>
      <c r="AF387" s="220" t="e">
        <f>Scores!AH383*calcs!$BT$8</f>
        <v>#REF!</v>
      </c>
      <c r="AG387" s="220" t="e">
        <f>Scores!AI383*calcs!$BT$9</f>
        <v>#REF!</v>
      </c>
      <c r="AH387" s="220" t="e">
        <f>Scores!AJ383*calcs!$BT$9</f>
        <v>#REF!</v>
      </c>
      <c r="AI387" s="220" t="e">
        <f>Scores!AK383*calcs!$BT$9</f>
        <v>#REF!</v>
      </c>
      <c r="AJ387" s="220" t="e">
        <f>Scores!AL383*calcs!$BT$9</f>
        <v>#REF!</v>
      </c>
      <c r="AK387" s="220" t="e">
        <f>Scores!AM383*calcs!$BT$9</f>
        <v>#REF!</v>
      </c>
      <c r="AL387" s="220" t="e">
        <f>Scores!AN383*calcs!$BT$10</f>
        <v>#REF!</v>
      </c>
      <c r="AM387" s="220" t="e">
        <f>Scores!AO383*calcs!$BT$10</f>
        <v>#REF!</v>
      </c>
      <c r="AN387" s="220" t="e">
        <f>Scores!AP383*calcs!$BT$10</f>
        <v>#REF!</v>
      </c>
      <c r="AO387" s="220" t="e">
        <f>Scores!AQ383*calcs!$BT$10</f>
        <v>#REF!</v>
      </c>
      <c r="AP387" s="220" t="e">
        <f>Scores!AR383*calcs!$BT$10</f>
        <v>#REF!</v>
      </c>
      <c r="AQ387" s="220" t="e">
        <f>Scores!AS383*calcs!$BT$11</f>
        <v>#REF!</v>
      </c>
      <c r="AR387" s="220" t="e">
        <f>Scores!AT383*calcs!$BT$11</f>
        <v>#REF!</v>
      </c>
      <c r="AS387" s="220" t="e">
        <f>Scores!AU383*calcs!$BT$11</f>
        <v>#REF!</v>
      </c>
      <c r="AT387" s="220" t="e">
        <f>Scores!AV383*calcs!$BT$11</f>
        <v>#REF!</v>
      </c>
      <c r="AU387" s="220" t="e">
        <f>Scores!AW383*calcs!$BT$11</f>
        <v>#REF!</v>
      </c>
      <c r="AV387" s="220" t="e">
        <f>Scores!AX383*calcs!$BT$12</f>
        <v>#REF!</v>
      </c>
      <c r="AW387" s="220" t="e">
        <f>Scores!AY383*calcs!$BT$12</f>
        <v>#REF!</v>
      </c>
      <c r="AX387" s="220" t="e">
        <f>Scores!AZ383*calcs!$BT$12</f>
        <v>#REF!</v>
      </c>
      <c r="AY387" s="220" t="e">
        <f>Scores!BA383*calcs!$BT$12</f>
        <v>#REF!</v>
      </c>
      <c r="AZ387" s="220" t="e">
        <f>Scores!BB383*calcs!$BT$12</f>
        <v>#REF!</v>
      </c>
      <c r="BA387" s="220" t="e">
        <f>Scores!BC383*calcs!$BT$13</f>
        <v>#REF!</v>
      </c>
      <c r="BB387" s="220" t="e">
        <f>Scores!BD383*calcs!$BT$13</f>
        <v>#REF!</v>
      </c>
      <c r="BC387" s="220" t="e">
        <f>Scores!BE383*calcs!$BT$13</f>
        <v>#REF!</v>
      </c>
      <c r="BD387" s="220" t="e">
        <f>Scores!BF383*calcs!$BT$13</f>
        <v>#REF!</v>
      </c>
      <c r="BE387" s="220" t="e">
        <f>Scores!BG383*calcs!$BT$13</f>
        <v>#REF!</v>
      </c>
      <c r="BF387" s="220" t="e">
        <f>Scores!BH383*calcs!$BT$14</f>
        <v>#REF!</v>
      </c>
      <c r="BG387" s="220" t="e">
        <f>Scores!BI383*calcs!$BT$14</f>
        <v>#REF!</v>
      </c>
      <c r="BH387" s="220" t="e">
        <f>Scores!BJ383*calcs!$BT$14</f>
        <v>#REF!</v>
      </c>
      <c r="BI387" s="220" t="e">
        <f>Scores!BK383*calcs!$BT$14</f>
        <v>#REF!</v>
      </c>
      <c r="BJ387" s="220" t="e">
        <f>Scores!BL383*calcs!$BT$14</f>
        <v>#REF!</v>
      </c>
    </row>
    <row r="388" spans="1:62">
      <c r="A388" t="s">
        <v>779</v>
      </c>
      <c r="B388" s="16" t="s">
        <v>780</v>
      </c>
      <c r="C388" s="220" t="e">
        <f>Scores!E384*calcs!$BT$3</f>
        <v>#REF!</v>
      </c>
      <c r="D388" s="220" t="e">
        <f>Scores!F384*calcs!$BT$3</f>
        <v>#REF!</v>
      </c>
      <c r="E388" s="220" t="e">
        <f>Scores!G384*calcs!$BT$3</f>
        <v>#REF!</v>
      </c>
      <c r="F388" s="220" t="e">
        <f>Scores!H384*calcs!$BT$3</f>
        <v>#REF!</v>
      </c>
      <c r="G388" s="220" t="e">
        <f>Scores!I384*calcs!$BT$3</f>
        <v>#REF!</v>
      </c>
      <c r="H388" s="220" t="e">
        <f>Scores!J384*calcs!$BT$4</f>
        <v>#REF!</v>
      </c>
      <c r="I388" s="220" t="e">
        <f>Scores!K384*calcs!$BT$4</f>
        <v>#REF!</v>
      </c>
      <c r="J388" s="220" t="e">
        <f>Scores!L384*calcs!$BT$4</f>
        <v>#REF!</v>
      </c>
      <c r="K388" s="220" t="e">
        <f>Scores!M384*calcs!$BT$4</f>
        <v>#REF!</v>
      </c>
      <c r="L388" s="220" t="e">
        <f>Scores!N384*calcs!$BT$4</f>
        <v>#REF!</v>
      </c>
      <c r="M388" s="220" t="e">
        <f>Scores!O384*calcs!$BT$5</f>
        <v>#REF!</v>
      </c>
      <c r="N388" s="220" t="e">
        <f>Scores!P384*calcs!$BT$5</f>
        <v>#REF!</v>
      </c>
      <c r="O388" s="220" t="e">
        <f>Scores!Q384*calcs!$BT$5</f>
        <v>#REF!</v>
      </c>
      <c r="P388" s="220" t="e">
        <f>Scores!R384*calcs!$BT$5</f>
        <v>#REF!</v>
      </c>
      <c r="Q388" s="220" t="e">
        <f>Scores!S384*calcs!$BT$5</f>
        <v>#REF!</v>
      </c>
      <c r="R388" s="220" t="e">
        <f>Scores!T384*calcs!$BT$6</f>
        <v>#REF!</v>
      </c>
      <c r="S388" s="220" t="e">
        <f>Scores!U384*calcs!$BT$6</f>
        <v>#REF!</v>
      </c>
      <c r="T388" s="220" t="e">
        <f>Scores!V384*calcs!$BT$6</f>
        <v>#REF!</v>
      </c>
      <c r="U388" s="220" t="e">
        <f>Scores!W384*calcs!$BT$6</f>
        <v>#REF!</v>
      </c>
      <c r="V388" s="220" t="e">
        <f>Scores!X384*calcs!$BT$6</f>
        <v>#REF!</v>
      </c>
      <c r="W388" s="220" t="e">
        <f>Scores!Y384*calcs!$BT$7</f>
        <v>#REF!</v>
      </c>
      <c r="X388" s="220" t="e">
        <f>Scores!Z384*calcs!$BT$7</f>
        <v>#REF!</v>
      </c>
      <c r="Y388" s="220" t="e">
        <f>Scores!AA384*calcs!$BT$7</f>
        <v>#REF!</v>
      </c>
      <c r="Z388" s="220" t="e">
        <f>Scores!AB384*calcs!$BT$7</f>
        <v>#REF!</v>
      </c>
      <c r="AA388" s="220" t="e">
        <f>Scores!AC384*calcs!$BT$7</f>
        <v>#REF!</v>
      </c>
      <c r="AB388" s="220" t="e">
        <f>Scores!AD384*calcs!$BT$8</f>
        <v>#REF!</v>
      </c>
      <c r="AC388" s="220" t="e">
        <f>Scores!AE384*calcs!$BT$8</f>
        <v>#REF!</v>
      </c>
      <c r="AD388" s="220" t="e">
        <f>Scores!AF384*calcs!$BT$8</f>
        <v>#REF!</v>
      </c>
      <c r="AE388" s="220" t="e">
        <f>Scores!AG384*calcs!$BT$8</f>
        <v>#REF!</v>
      </c>
      <c r="AF388" s="220" t="e">
        <f>Scores!AH384*calcs!$BT$8</f>
        <v>#REF!</v>
      </c>
      <c r="AG388" s="220" t="e">
        <f>Scores!AI384*calcs!$BT$9</f>
        <v>#REF!</v>
      </c>
      <c r="AH388" s="220" t="e">
        <f>Scores!AJ384*calcs!$BT$9</f>
        <v>#REF!</v>
      </c>
      <c r="AI388" s="220" t="e">
        <f>Scores!AK384*calcs!$BT$9</f>
        <v>#REF!</v>
      </c>
      <c r="AJ388" s="220" t="e">
        <f>Scores!AL384*calcs!$BT$9</f>
        <v>#REF!</v>
      </c>
      <c r="AK388" s="220" t="e">
        <f>Scores!AM384*calcs!$BT$9</f>
        <v>#REF!</v>
      </c>
      <c r="AL388" s="220" t="e">
        <f>Scores!AN384*calcs!$BT$10</f>
        <v>#REF!</v>
      </c>
      <c r="AM388" s="220" t="e">
        <f>Scores!AO384*calcs!$BT$10</f>
        <v>#REF!</v>
      </c>
      <c r="AN388" s="220" t="e">
        <f>Scores!AP384*calcs!$BT$10</f>
        <v>#REF!</v>
      </c>
      <c r="AO388" s="220" t="e">
        <f>Scores!AQ384*calcs!$BT$10</f>
        <v>#REF!</v>
      </c>
      <c r="AP388" s="220" t="e">
        <f>Scores!AR384*calcs!$BT$10</f>
        <v>#REF!</v>
      </c>
      <c r="AQ388" s="220" t="e">
        <f>Scores!AS384*calcs!$BT$11</f>
        <v>#REF!</v>
      </c>
      <c r="AR388" s="220" t="e">
        <f>Scores!AT384*calcs!$BT$11</f>
        <v>#REF!</v>
      </c>
      <c r="AS388" s="220" t="e">
        <f>Scores!AU384*calcs!$BT$11</f>
        <v>#REF!</v>
      </c>
      <c r="AT388" s="220" t="e">
        <f>Scores!AV384*calcs!$BT$11</f>
        <v>#REF!</v>
      </c>
      <c r="AU388" s="220" t="e">
        <f>Scores!AW384*calcs!$BT$11</f>
        <v>#REF!</v>
      </c>
      <c r="AV388" s="220" t="e">
        <f>Scores!AX384*calcs!$BT$12</f>
        <v>#REF!</v>
      </c>
      <c r="AW388" s="220" t="e">
        <f>Scores!AY384*calcs!$BT$12</f>
        <v>#REF!</v>
      </c>
      <c r="AX388" s="220" t="e">
        <f>Scores!AZ384*calcs!$BT$12</f>
        <v>#REF!</v>
      </c>
      <c r="AY388" s="220" t="e">
        <f>Scores!BA384*calcs!$BT$12</f>
        <v>#REF!</v>
      </c>
      <c r="AZ388" s="220" t="e">
        <f>Scores!BB384*calcs!$BT$12</f>
        <v>#REF!</v>
      </c>
      <c r="BA388" s="220" t="e">
        <f>Scores!BC384*calcs!$BT$13</f>
        <v>#REF!</v>
      </c>
      <c r="BB388" s="220" t="e">
        <f>Scores!BD384*calcs!$BT$13</f>
        <v>#REF!</v>
      </c>
      <c r="BC388" s="220" t="e">
        <f>Scores!BE384*calcs!$BT$13</f>
        <v>#REF!</v>
      </c>
      <c r="BD388" s="220" t="e">
        <f>Scores!BF384*calcs!$BT$13</f>
        <v>#REF!</v>
      </c>
      <c r="BE388" s="220" t="e">
        <f>Scores!BG384*calcs!$BT$13</f>
        <v>#REF!</v>
      </c>
      <c r="BF388" s="220" t="e">
        <f>Scores!BH384*calcs!$BT$14</f>
        <v>#REF!</v>
      </c>
      <c r="BG388" s="220" t="e">
        <f>Scores!BI384*calcs!$BT$14</f>
        <v>#REF!</v>
      </c>
      <c r="BH388" s="220" t="e">
        <f>Scores!BJ384*calcs!$BT$14</f>
        <v>#REF!</v>
      </c>
      <c r="BI388" s="220" t="e">
        <f>Scores!BK384*calcs!$BT$14</f>
        <v>#REF!</v>
      </c>
      <c r="BJ388" s="220" t="e">
        <f>Scores!BL384*calcs!$BT$14</f>
        <v>#REF!</v>
      </c>
    </row>
    <row r="389" spans="1:62">
      <c r="A389" t="s">
        <v>781</v>
      </c>
      <c r="B389" s="16" t="s">
        <v>782</v>
      </c>
      <c r="C389" s="220" t="e">
        <f>Scores!E385*calcs!$BT$3</f>
        <v>#REF!</v>
      </c>
      <c r="D389" s="220" t="e">
        <f>Scores!F385*calcs!$BT$3</f>
        <v>#REF!</v>
      </c>
      <c r="E389" s="220" t="e">
        <f>Scores!G385*calcs!$BT$3</f>
        <v>#REF!</v>
      </c>
      <c r="F389" s="220" t="e">
        <f>Scores!H385*calcs!$BT$3</f>
        <v>#REF!</v>
      </c>
      <c r="G389" s="220" t="e">
        <f>Scores!I385*calcs!$BT$3</f>
        <v>#REF!</v>
      </c>
      <c r="H389" s="220" t="e">
        <f>Scores!J385*calcs!$BT$4</f>
        <v>#REF!</v>
      </c>
      <c r="I389" s="220" t="e">
        <f>Scores!K385*calcs!$BT$4</f>
        <v>#REF!</v>
      </c>
      <c r="J389" s="220" t="e">
        <f>Scores!L385*calcs!$BT$4</f>
        <v>#REF!</v>
      </c>
      <c r="K389" s="220" t="e">
        <f>Scores!M385*calcs!$BT$4</f>
        <v>#REF!</v>
      </c>
      <c r="L389" s="220" t="e">
        <f>Scores!N385*calcs!$BT$4</f>
        <v>#REF!</v>
      </c>
      <c r="M389" s="220" t="e">
        <f>Scores!O385*calcs!$BT$5</f>
        <v>#REF!</v>
      </c>
      <c r="N389" s="220" t="e">
        <f>Scores!P385*calcs!$BT$5</f>
        <v>#REF!</v>
      </c>
      <c r="O389" s="220" t="e">
        <f>Scores!Q385*calcs!$BT$5</f>
        <v>#REF!</v>
      </c>
      <c r="P389" s="220" t="e">
        <f>Scores!R385*calcs!$BT$5</f>
        <v>#REF!</v>
      </c>
      <c r="Q389" s="220" t="e">
        <f>Scores!S385*calcs!$BT$5</f>
        <v>#REF!</v>
      </c>
      <c r="R389" s="220" t="e">
        <f>Scores!T385*calcs!$BT$6</f>
        <v>#REF!</v>
      </c>
      <c r="S389" s="220" t="e">
        <f>Scores!U385*calcs!$BT$6</f>
        <v>#REF!</v>
      </c>
      <c r="T389" s="220" t="e">
        <f>Scores!V385*calcs!$BT$6</f>
        <v>#REF!</v>
      </c>
      <c r="U389" s="220" t="e">
        <f>Scores!W385*calcs!$BT$6</f>
        <v>#REF!</v>
      </c>
      <c r="V389" s="220" t="e">
        <f>Scores!X385*calcs!$BT$6</f>
        <v>#REF!</v>
      </c>
      <c r="W389" s="220" t="e">
        <f>Scores!Y385*calcs!$BT$7</f>
        <v>#REF!</v>
      </c>
      <c r="X389" s="220" t="e">
        <f>Scores!Z385*calcs!$BT$7</f>
        <v>#REF!</v>
      </c>
      <c r="Y389" s="220" t="e">
        <f>Scores!AA385*calcs!$BT$7</f>
        <v>#REF!</v>
      </c>
      <c r="Z389" s="220" t="e">
        <f>Scores!AB385*calcs!$BT$7</f>
        <v>#REF!</v>
      </c>
      <c r="AA389" s="220" t="e">
        <f>Scores!AC385*calcs!$BT$7</f>
        <v>#REF!</v>
      </c>
      <c r="AB389" s="220" t="e">
        <f>Scores!AD385*calcs!$BT$8</f>
        <v>#REF!</v>
      </c>
      <c r="AC389" s="220" t="e">
        <f>Scores!AE385*calcs!$BT$8</f>
        <v>#REF!</v>
      </c>
      <c r="AD389" s="220" t="e">
        <f>Scores!AF385*calcs!$BT$8</f>
        <v>#REF!</v>
      </c>
      <c r="AE389" s="220" t="e">
        <f>Scores!AG385*calcs!$BT$8</f>
        <v>#REF!</v>
      </c>
      <c r="AF389" s="220" t="e">
        <f>Scores!AH385*calcs!$BT$8</f>
        <v>#REF!</v>
      </c>
      <c r="AG389" s="220" t="e">
        <f>Scores!AI385*calcs!$BT$9</f>
        <v>#REF!</v>
      </c>
      <c r="AH389" s="220" t="e">
        <f>Scores!AJ385*calcs!$BT$9</f>
        <v>#REF!</v>
      </c>
      <c r="AI389" s="220" t="e">
        <f>Scores!AK385*calcs!$BT$9</f>
        <v>#REF!</v>
      </c>
      <c r="AJ389" s="220" t="e">
        <f>Scores!AL385*calcs!$BT$9</f>
        <v>#REF!</v>
      </c>
      <c r="AK389" s="220" t="e">
        <f>Scores!AM385*calcs!$BT$9</f>
        <v>#REF!</v>
      </c>
      <c r="AL389" s="220" t="e">
        <f>Scores!AN385*calcs!$BT$10</f>
        <v>#REF!</v>
      </c>
      <c r="AM389" s="220" t="e">
        <f>Scores!AO385*calcs!$BT$10</f>
        <v>#REF!</v>
      </c>
      <c r="AN389" s="220" t="e">
        <f>Scores!AP385*calcs!$BT$10</f>
        <v>#REF!</v>
      </c>
      <c r="AO389" s="220" t="e">
        <f>Scores!AQ385*calcs!$BT$10</f>
        <v>#REF!</v>
      </c>
      <c r="AP389" s="220" t="e">
        <f>Scores!AR385*calcs!$BT$10</f>
        <v>#REF!</v>
      </c>
      <c r="AQ389" s="220" t="e">
        <f>Scores!AS385*calcs!$BT$11</f>
        <v>#REF!</v>
      </c>
      <c r="AR389" s="220" t="e">
        <f>Scores!AT385*calcs!$BT$11</f>
        <v>#REF!</v>
      </c>
      <c r="AS389" s="220" t="e">
        <f>Scores!AU385*calcs!$BT$11</f>
        <v>#REF!</v>
      </c>
      <c r="AT389" s="220" t="e">
        <f>Scores!AV385*calcs!$BT$11</f>
        <v>#REF!</v>
      </c>
      <c r="AU389" s="220" t="e">
        <f>Scores!AW385*calcs!$BT$11</f>
        <v>#REF!</v>
      </c>
      <c r="AV389" s="220" t="e">
        <f>Scores!AX385*calcs!$BT$12</f>
        <v>#REF!</v>
      </c>
      <c r="AW389" s="220" t="e">
        <f>Scores!AY385*calcs!$BT$12</f>
        <v>#REF!</v>
      </c>
      <c r="AX389" s="220" t="e">
        <f>Scores!AZ385*calcs!$BT$12</f>
        <v>#REF!</v>
      </c>
      <c r="AY389" s="220" t="e">
        <f>Scores!BA385*calcs!$BT$12</f>
        <v>#REF!</v>
      </c>
      <c r="AZ389" s="220" t="e">
        <f>Scores!BB385*calcs!$BT$12</f>
        <v>#REF!</v>
      </c>
      <c r="BA389" s="220" t="e">
        <f>Scores!BC385*calcs!$BT$13</f>
        <v>#REF!</v>
      </c>
      <c r="BB389" s="220" t="e">
        <f>Scores!BD385*calcs!$BT$13</f>
        <v>#REF!</v>
      </c>
      <c r="BC389" s="220" t="e">
        <f>Scores!BE385*calcs!$BT$13</f>
        <v>#REF!</v>
      </c>
      <c r="BD389" s="220" t="e">
        <f>Scores!BF385*calcs!$BT$13</f>
        <v>#REF!</v>
      </c>
      <c r="BE389" s="220" t="e">
        <f>Scores!BG385*calcs!$BT$13</f>
        <v>#REF!</v>
      </c>
      <c r="BF389" s="220" t="e">
        <f>Scores!BH385*calcs!$BT$14</f>
        <v>#REF!</v>
      </c>
      <c r="BG389" s="220" t="e">
        <f>Scores!BI385*calcs!$BT$14</f>
        <v>#REF!</v>
      </c>
      <c r="BH389" s="220" t="e">
        <f>Scores!BJ385*calcs!$BT$14</f>
        <v>#REF!</v>
      </c>
      <c r="BI389" s="220" t="e">
        <f>Scores!BK385*calcs!$BT$14</f>
        <v>#REF!</v>
      </c>
      <c r="BJ389" s="220" t="e">
        <f>Scores!BL385*calcs!$BT$14</f>
        <v>#REF!</v>
      </c>
    </row>
    <row r="390" spans="1:62">
      <c r="A390" t="s">
        <v>783</v>
      </c>
      <c r="B390" s="16" t="s">
        <v>784</v>
      </c>
      <c r="C390" s="220" t="e">
        <f>Scores!E386*calcs!$BT$3</f>
        <v>#REF!</v>
      </c>
      <c r="D390" s="220" t="e">
        <f>Scores!F386*calcs!$BT$3</f>
        <v>#REF!</v>
      </c>
      <c r="E390" s="220" t="e">
        <f>Scores!G386*calcs!$BT$3</f>
        <v>#REF!</v>
      </c>
      <c r="F390" s="220" t="e">
        <f>Scores!H386*calcs!$BT$3</f>
        <v>#REF!</v>
      </c>
      <c r="G390" s="220" t="e">
        <f>Scores!I386*calcs!$BT$3</f>
        <v>#REF!</v>
      </c>
      <c r="H390" s="220" t="e">
        <f>Scores!J386*calcs!$BT$4</f>
        <v>#REF!</v>
      </c>
      <c r="I390" s="220" t="e">
        <f>Scores!K386*calcs!$BT$4</f>
        <v>#REF!</v>
      </c>
      <c r="J390" s="220" t="e">
        <f>Scores!L386*calcs!$BT$4</f>
        <v>#REF!</v>
      </c>
      <c r="K390" s="220" t="e">
        <f>Scores!M386*calcs!$BT$4</f>
        <v>#REF!</v>
      </c>
      <c r="L390" s="220" t="e">
        <f>Scores!N386*calcs!$BT$4</f>
        <v>#REF!</v>
      </c>
      <c r="M390" s="220" t="e">
        <f>Scores!O386*calcs!$BT$5</f>
        <v>#REF!</v>
      </c>
      <c r="N390" s="220" t="e">
        <f>Scores!P386*calcs!$BT$5</f>
        <v>#REF!</v>
      </c>
      <c r="O390" s="220" t="e">
        <f>Scores!Q386*calcs!$BT$5</f>
        <v>#REF!</v>
      </c>
      <c r="P390" s="220" t="e">
        <f>Scores!R386*calcs!$BT$5</f>
        <v>#REF!</v>
      </c>
      <c r="Q390" s="220" t="e">
        <f>Scores!S386*calcs!$BT$5</f>
        <v>#REF!</v>
      </c>
      <c r="R390" s="220" t="e">
        <f>Scores!T386*calcs!$BT$6</f>
        <v>#REF!</v>
      </c>
      <c r="S390" s="220" t="e">
        <f>Scores!U386*calcs!$BT$6</f>
        <v>#REF!</v>
      </c>
      <c r="T390" s="220" t="e">
        <f>Scores!V386*calcs!$BT$6</f>
        <v>#REF!</v>
      </c>
      <c r="U390" s="220" t="e">
        <f>Scores!W386*calcs!$BT$6</f>
        <v>#REF!</v>
      </c>
      <c r="V390" s="220" t="e">
        <f>Scores!X386*calcs!$BT$6</f>
        <v>#REF!</v>
      </c>
      <c r="W390" s="220" t="e">
        <f>Scores!Y386*calcs!$BT$7</f>
        <v>#REF!</v>
      </c>
      <c r="X390" s="220" t="e">
        <f>Scores!Z386*calcs!$BT$7</f>
        <v>#REF!</v>
      </c>
      <c r="Y390" s="220" t="e">
        <f>Scores!AA386*calcs!$BT$7</f>
        <v>#REF!</v>
      </c>
      <c r="Z390" s="220" t="e">
        <f>Scores!AB386*calcs!$BT$7</f>
        <v>#REF!</v>
      </c>
      <c r="AA390" s="220" t="e">
        <f>Scores!AC386*calcs!$BT$7</f>
        <v>#REF!</v>
      </c>
      <c r="AB390" s="220" t="e">
        <f>Scores!AD386*calcs!$BT$8</f>
        <v>#REF!</v>
      </c>
      <c r="AC390" s="220" t="e">
        <f>Scores!AE386*calcs!$BT$8</f>
        <v>#REF!</v>
      </c>
      <c r="AD390" s="220" t="e">
        <f>Scores!AF386*calcs!$BT$8</f>
        <v>#REF!</v>
      </c>
      <c r="AE390" s="220" t="e">
        <f>Scores!AG386*calcs!$BT$8</f>
        <v>#REF!</v>
      </c>
      <c r="AF390" s="220" t="e">
        <f>Scores!AH386*calcs!$BT$8</f>
        <v>#REF!</v>
      </c>
      <c r="AG390" s="220" t="e">
        <f>Scores!AI386*calcs!$BT$9</f>
        <v>#REF!</v>
      </c>
      <c r="AH390" s="220" t="e">
        <f>Scores!AJ386*calcs!$BT$9</f>
        <v>#REF!</v>
      </c>
      <c r="AI390" s="220" t="e">
        <f>Scores!AK386*calcs!$BT$9</f>
        <v>#REF!</v>
      </c>
      <c r="AJ390" s="220" t="e">
        <f>Scores!AL386*calcs!$BT$9</f>
        <v>#REF!</v>
      </c>
      <c r="AK390" s="220" t="e">
        <f>Scores!AM386*calcs!$BT$9</f>
        <v>#REF!</v>
      </c>
      <c r="AL390" s="220" t="e">
        <f>Scores!AN386*calcs!$BT$10</f>
        <v>#REF!</v>
      </c>
      <c r="AM390" s="220" t="e">
        <f>Scores!AO386*calcs!$BT$10</f>
        <v>#REF!</v>
      </c>
      <c r="AN390" s="220" t="e">
        <f>Scores!AP386*calcs!$BT$10</f>
        <v>#REF!</v>
      </c>
      <c r="AO390" s="220" t="e">
        <f>Scores!AQ386*calcs!$BT$10</f>
        <v>#REF!</v>
      </c>
      <c r="AP390" s="220" t="e">
        <f>Scores!AR386*calcs!$BT$10</f>
        <v>#REF!</v>
      </c>
      <c r="AQ390" s="220" t="e">
        <f>Scores!AS386*calcs!$BT$11</f>
        <v>#REF!</v>
      </c>
      <c r="AR390" s="220" t="e">
        <f>Scores!AT386*calcs!$BT$11</f>
        <v>#REF!</v>
      </c>
      <c r="AS390" s="220" t="e">
        <f>Scores!AU386*calcs!$BT$11</f>
        <v>#REF!</v>
      </c>
      <c r="AT390" s="220" t="e">
        <f>Scores!AV386*calcs!$BT$11</f>
        <v>#REF!</v>
      </c>
      <c r="AU390" s="220" t="e">
        <f>Scores!AW386*calcs!$BT$11</f>
        <v>#REF!</v>
      </c>
      <c r="AV390" s="220" t="e">
        <f>Scores!AX386*calcs!$BT$12</f>
        <v>#REF!</v>
      </c>
      <c r="AW390" s="220" t="e">
        <f>Scores!AY386*calcs!$BT$12</f>
        <v>#REF!</v>
      </c>
      <c r="AX390" s="220" t="e">
        <f>Scores!AZ386*calcs!$BT$12</f>
        <v>#REF!</v>
      </c>
      <c r="AY390" s="220" t="e">
        <f>Scores!BA386*calcs!$BT$12</f>
        <v>#REF!</v>
      </c>
      <c r="AZ390" s="220" t="e">
        <f>Scores!BB386*calcs!$BT$12</f>
        <v>#REF!</v>
      </c>
      <c r="BA390" s="220" t="e">
        <f>Scores!BC386*calcs!$BT$13</f>
        <v>#REF!</v>
      </c>
      <c r="BB390" s="220" t="e">
        <f>Scores!BD386*calcs!$BT$13</f>
        <v>#REF!</v>
      </c>
      <c r="BC390" s="220" t="e">
        <f>Scores!BE386*calcs!$BT$13</f>
        <v>#REF!</v>
      </c>
      <c r="BD390" s="220" t="e">
        <f>Scores!BF386*calcs!$BT$13</f>
        <v>#REF!</v>
      </c>
      <c r="BE390" s="220" t="e">
        <f>Scores!BG386*calcs!$BT$13</f>
        <v>#REF!</v>
      </c>
      <c r="BF390" s="220" t="e">
        <f>Scores!BH386*calcs!$BT$14</f>
        <v>#REF!</v>
      </c>
      <c r="BG390" s="220" t="e">
        <f>Scores!BI386*calcs!$BT$14</f>
        <v>#REF!</v>
      </c>
      <c r="BH390" s="220" t="e">
        <f>Scores!BJ386*calcs!$BT$14</f>
        <v>#REF!</v>
      </c>
      <c r="BI390" s="220" t="e">
        <f>Scores!BK386*calcs!$BT$14</f>
        <v>#REF!</v>
      </c>
      <c r="BJ390" s="220" t="e">
        <f>Scores!BL386*calcs!$BT$14</f>
        <v>#REF!</v>
      </c>
    </row>
    <row r="391" spans="1:62">
      <c r="A391" t="s">
        <v>785</v>
      </c>
      <c r="B391" s="16" t="s">
        <v>786</v>
      </c>
      <c r="C391" s="220" t="e">
        <f>Scores!E387*calcs!$BT$3</f>
        <v>#REF!</v>
      </c>
      <c r="D391" s="220" t="e">
        <f>Scores!F387*calcs!$BT$3</f>
        <v>#REF!</v>
      </c>
      <c r="E391" s="220" t="e">
        <f>Scores!G387*calcs!$BT$3</f>
        <v>#REF!</v>
      </c>
      <c r="F391" s="220" t="e">
        <f>Scores!H387*calcs!$BT$3</f>
        <v>#REF!</v>
      </c>
      <c r="G391" s="220" t="e">
        <f>Scores!I387*calcs!$BT$3</f>
        <v>#REF!</v>
      </c>
      <c r="H391" s="220" t="e">
        <f>Scores!J387*calcs!$BT$4</f>
        <v>#REF!</v>
      </c>
      <c r="I391" s="220" t="e">
        <f>Scores!K387*calcs!$BT$4</f>
        <v>#REF!</v>
      </c>
      <c r="J391" s="220" t="e">
        <f>Scores!L387*calcs!$BT$4</f>
        <v>#REF!</v>
      </c>
      <c r="K391" s="220" t="e">
        <f>Scores!M387*calcs!$BT$4</f>
        <v>#REF!</v>
      </c>
      <c r="L391" s="220" t="e">
        <f>Scores!N387*calcs!$BT$4</f>
        <v>#REF!</v>
      </c>
      <c r="M391" s="220" t="e">
        <f>Scores!O387*calcs!$BT$5</f>
        <v>#REF!</v>
      </c>
      <c r="N391" s="220" t="e">
        <f>Scores!P387*calcs!$BT$5</f>
        <v>#REF!</v>
      </c>
      <c r="O391" s="220" t="e">
        <f>Scores!Q387*calcs!$BT$5</f>
        <v>#REF!</v>
      </c>
      <c r="P391" s="220" t="e">
        <f>Scores!R387*calcs!$BT$5</f>
        <v>#REF!</v>
      </c>
      <c r="Q391" s="220" t="e">
        <f>Scores!S387*calcs!$BT$5</f>
        <v>#REF!</v>
      </c>
      <c r="R391" s="220" t="e">
        <f>Scores!T387*calcs!$BT$6</f>
        <v>#REF!</v>
      </c>
      <c r="S391" s="220" t="e">
        <f>Scores!U387*calcs!$BT$6</f>
        <v>#REF!</v>
      </c>
      <c r="T391" s="220" t="e">
        <f>Scores!V387*calcs!$BT$6</f>
        <v>#REF!</v>
      </c>
      <c r="U391" s="220" t="e">
        <f>Scores!W387*calcs!$BT$6</f>
        <v>#REF!</v>
      </c>
      <c r="V391" s="220" t="e">
        <f>Scores!X387*calcs!$BT$6</f>
        <v>#REF!</v>
      </c>
      <c r="W391" s="220" t="e">
        <f>Scores!Y387*calcs!$BT$7</f>
        <v>#REF!</v>
      </c>
      <c r="X391" s="220" t="e">
        <f>Scores!Z387*calcs!$BT$7</f>
        <v>#REF!</v>
      </c>
      <c r="Y391" s="220" t="e">
        <f>Scores!AA387*calcs!$BT$7</f>
        <v>#REF!</v>
      </c>
      <c r="Z391" s="220" t="e">
        <f>Scores!AB387*calcs!$BT$7</f>
        <v>#REF!</v>
      </c>
      <c r="AA391" s="220" t="e">
        <f>Scores!AC387*calcs!$BT$7</f>
        <v>#REF!</v>
      </c>
      <c r="AB391" s="220" t="e">
        <f>Scores!AD387*calcs!$BT$8</f>
        <v>#REF!</v>
      </c>
      <c r="AC391" s="220" t="e">
        <f>Scores!AE387*calcs!$BT$8</f>
        <v>#REF!</v>
      </c>
      <c r="AD391" s="220" t="e">
        <f>Scores!AF387*calcs!$BT$8</f>
        <v>#REF!</v>
      </c>
      <c r="AE391" s="220" t="e">
        <f>Scores!AG387*calcs!$BT$8</f>
        <v>#REF!</v>
      </c>
      <c r="AF391" s="220" t="e">
        <f>Scores!AH387*calcs!$BT$8</f>
        <v>#REF!</v>
      </c>
      <c r="AG391" s="220" t="e">
        <f>Scores!AI387*calcs!$BT$9</f>
        <v>#REF!</v>
      </c>
      <c r="AH391" s="220" t="e">
        <f>Scores!AJ387*calcs!$BT$9</f>
        <v>#REF!</v>
      </c>
      <c r="AI391" s="220" t="e">
        <f>Scores!AK387*calcs!$BT$9</f>
        <v>#REF!</v>
      </c>
      <c r="AJ391" s="220" t="e">
        <f>Scores!AL387*calcs!$BT$9</f>
        <v>#REF!</v>
      </c>
      <c r="AK391" s="220" t="e">
        <f>Scores!AM387*calcs!$BT$9</f>
        <v>#REF!</v>
      </c>
      <c r="AL391" s="220" t="e">
        <f>Scores!AN387*calcs!$BT$10</f>
        <v>#REF!</v>
      </c>
      <c r="AM391" s="220" t="e">
        <f>Scores!AO387*calcs!$BT$10</f>
        <v>#REF!</v>
      </c>
      <c r="AN391" s="220" t="e">
        <f>Scores!AP387*calcs!$BT$10</f>
        <v>#REF!</v>
      </c>
      <c r="AO391" s="220" t="e">
        <f>Scores!AQ387*calcs!$BT$10</f>
        <v>#REF!</v>
      </c>
      <c r="AP391" s="220" t="e">
        <f>Scores!AR387*calcs!$BT$10</f>
        <v>#REF!</v>
      </c>
      <c r="AQ391" s="220" t="e">
        <f>Scores!AS387*calcs!$BT$11</f>
        <v>#REF!</v>
      </c>
      <c r="AR391" s="220" t="e">
        <f>Scores!AT387*calcs!$BT$11</f>
        <v>#REF!</v>
      </c>
      <c r="AS391" s="220" t="e">
        <f>Scores!AU387*calcs!$BT$11</f>
        <v>#REF!</v>
      </c>
      <c r="AT391" s="220" t="e">
        <f>Scores!AV387*calcs!$BT$11</f>
        <v>#REF!</v>
      </c>
      <c r="AU391" s="220" t="e">
        <f>Scores!AW387*calcs!$BT$11</f>
        <v>#REF!</v>
      </c>
      <c r="AV391" s="220" t="e">
        <f>Scores!AX387*calcs!$BT$12</f>
        <v>#REF!</v>
      </c>
      <c r="AW391" s="220" t="e">
        <f>Scores!AY387*calcs!$BT$12</f>
        <v>#REF!</v>
      </c>
      <c r="AX391" s="220" t="e">
        <f>Scores!AZ387*calcs!$BT$12</f>
        <v>#REF!</v>
      </c>
      <c r="AY391" s="220" t="e">
        <f>Scores!BA387*calcs!$BT$12</f>
        <v>#REF!</v>
      </c>
      <c r="AZ391" s="220" t="e">
        <f>Scores!BB387*calcs!$BT$12</f>
        <v>#REF!</v>
      </c>
      <c r="BA391" s="220" t="e">
        <f>Scores!BC387*calcs!$BT$13</f>
        <v>#REF!</v>
      </c>
      <c r="BB391" s="220" t="e">
        <f>Scores!BD387*calcs!$BT$13</f>
        <v>#REF!</v>
      </c>
      <c r="BC391" s="220" t="e">
        <f>Scores!BE387*calcs!$BT$13</f>
        <v>#REF!</v>
      </c>
      <c r="BD391" s="220" t="e">
        <f>Scores!BF387*calcs!$BT$13</f>
        <v>#REF!</v>
      </c>
      <c r="BE391" s="220" t="e">
        <f>Scores!BG387*calcs!$BT$13</f>
        <v>#REF!</v>
      </c>
      <c r="BF391" s="220" t="e">
        <f>Scores!BH387*calcs!$BT$14</f>
        <v>#REF!</v>
      </c>
      <c r="BG391" s="220" t="e">
        <f>Scores!BI387*calcs!$BT$14</f>
        <v>#REF!</v>
      </c>
      <c r="BH391" s="220" t="e">
        <f>Scores!BJ387*calcs!$BT$14</f>
        <v>#REF!</v>
      </c>
      <c r="BI391" s="220" t="e">
        <f>Scores!BK387*calcs!$BT$14</f>
        <v>#REF!</v>
      </c>
      <c r="BJ391" s="220" t="e">
        <f>Scores!BL387*calcs!$BT$14</f>
        <v>#REF!</v>
      </c>
    </row>
    <row r="392" spans="1:62">
      <c r="A392" t="s">
        <v>787</v>
      </c>
      <c r="B392" s="16" t="s">
        <v>788</v>
      </c>
      <c r="C392" s="220" t="e">
        <f>Scores!E388*calcs!$BT$3</f>
        <v>#REF!</v>
      </c>
      <c r="D392" s="220" t="e">
        <f>Scores!F388*calcs!$BT$3</f>
        <v>#REF!</v>
      </c>
      <c r="E392" s="220" t="e">
        <f>Scores!G388*calcs!$BT$3</f>
        <v>#REF!</v>
      </c>
      <c r="F392" s="220" t="e">
        <f>Scores!H388*calcs!$BT$3</f>
        <v>#REF!</v>
      </c>
      <c r="G392" s="220" t="e">
        <f>Scores!I388*calcs!$BT$3</f>
        <v>#REF!</v>
      </c>
      <c r="H392" s="220" t="e">
        <f>Scores!J388*calcs!$BT$4</f>
        <v>#REF!</v>
      </c>
      <c r="I392" s="220" t="e">
        <f>Scores!K388*calcs!$BT$4</f>
        <v>#REF!</v>
      </c>
      <c r="J392" s="220" t="e">
        <f>Scores!L388*calcs!$BT$4</f>
        <v>#REF!</v>
      </c>
      <c r="K392" s="220" t="e">
        <f>Scores!M388*calcs!$BT$4</f>
        <v>#REF!</v>
      </c>
      <c r="L392" s="220" t="e">
        <f>Scores!N388*calcs!$BT$4</f>
        <v>#REF!</v>
      </c>
      <c r="M392" s="220" t="e">
        <f>Scores!O388*calcs!$BT$5</f>
        <v>#REF!</v>
      </c>
      <c r="N392" s="220" t="e">
        <f>Scores!P388*calcs!$BT$5</f>
        <v>#REF!</v>
      </c>
      <c r="O392" s="220" t="e">
        <f>Scores!Q388*calcs!$BT$5</f>
        <v>#REF!</v>
      </c>
      <c r="P392" s="220" t="e">
        <f>Scores!R388*calcs!$BT$5</f>
        <v>#REF!</v>
      </c>
      <c r="Q392" s="220" t="e">
        <f>Scores!S388*calcs!$BT$5</f>
        <v>#REF!</v>
      </c>
      <c r="R392" s="220" t="e">
        <f>Scores!T388*calcs!$BT$6</f>
        <v>#REF!</v>
      </c>
      <c r="S392" s="220" t="e">
        <f>Scores!U388*calcs!$BT$6</f>
        <v>#REF!</v>
      </c>
      <c r="T392" s="220" t="e">
        <f>Scores!V388*calcs!$BT$6</f>
        <v>#REF!</v>
      </c>
      <c r="U392" s="220" t="e">
        <f>Scores!W388*calcs!$BT$6</f>
        <v>#REF!</v>
      </c>
      <c r="V392" s="220" t="e">
        <f>Scores!X388*calcs!$BT$6</f>
        <v>#REF!</v>
      </c>
      <c r="W392" s="220" t="e">
        <f>Scores!Y388*calcs!$BT$7</f>
        <v>#REF!</v>
      </c>
      <c r="X392" s="220" t="e">
        <f>Scores!Z388*calcs!$BT$7</f>
        <v>#REF!</v>
      </c>
      <c r="Y392" s="220" t="e">
        <f>Scores!AA388*calcs!$BT$7</f>
        <v>#REF!</v>
      </c>
      <c r="Z392" s="220" t="e">
        <f>Scores!AB388*calcs!$BT$7</f>
        <v>#REF!</v>
      </c>
      <c r="AA392" s="220" t="e">
        <f>Scores!AC388*calcs!$BT$7</f>
        <v>#REF!</v>
      </c>
      <c r="AB392" s="220" t="e">
        <f>Scores!AD388*calcs!$BT$8</f>
        <v>#REF!</v>
      </c>
      <c r="AC392" s="220" t="e">
        <f>Scores!AE388*calcs!$BT$8</f>
        <v>#REF!</v>
      </c>
      <c r="AD392" s="220" t="e">
        <f>Scores!AF388*calcs!$BT$8</f>
        <v>#REF!</v>
      </c>
      <c r="AE392" s="220" t="e">
        <f>Scores!AG388*calcs!$BT$8</f>
        <v>#REF!</v>
      </c>
      <c r="AF392" s="220" t="e">
        <f>Scores!AH388*calcs!$BT$8</f>
        <v>#REF!</v>
      </c>
      <c r="AG392" s="220" t="e">
        <f>Scores!AI388*calcs!$BT$9</f>
        <v>#REF!</v>
      </c>
      <c r="AH392" s="220" t="e">
        <f>Scores!AJ388*calcs!$BT$9</f>
        <v>#REF!</v>
      </c>
      <c r="AI392" s="220" t="e">
        <f>Scores!AK388*calcs!$BT$9</f>
        <v>#REF!</v>
      </c>
      <c r="AJ392" s="220" t="e">
        <f>Scores!AL388*calcs!$BT$9</f>
        <v>#REF!</v>
      </c>
      <c r="AK392" s="220" t="e">
        <f>Scores!AM388*calcs!$BT$9</f>
        <v>#REF!</v>
      </c>
      <c r="AL392" s="220" t="e">
        <f>Scores!AN388*calcs!$BT$10</f>
        <v>#REF!</v>
      </c>
      <c r="AM392" s="220" t="e">
        <f>Scores!AO388*calcs!$BT$10</f>
        <v>#REF!</v>
      </c>
      <c r="AN392" s="220" t="e">
        <f>Scores!AP388*calcs!$BT$10</f>
        <v>#REF!</v>
      </c>
      <c r="AO392" s="220" t="e">
        <f>Scores!AQ388*calcs!$BT$10</f>
        <v>#REF!</v>
      </c>
      <c r="AP392" s="220" t="e">
        <f>Scores!AR388*calcs!$BT$10</f>
        <v>#REF!</v>
      </c>
      <c r="AQ392" s="220" t="e">
        <f>Scores!AS388*calcs!$BT$11</f>
        <v>#REF!</v>
      </c>
      <c r="AR392" s="220" t="e">
        <f>Scores!AT388*calcs!$BT$11</f>
        <v>#REF!</v>
      </c>
      <c r="AS392" s="220" t="e">
        <f>Scores!AU388*calcs!$BT$11</f>
        <v>#REF!</v>
      </c>
      <c r="AT392" s="220" t="e">
        <f>Scores!AV388*calcs!$BT$11</f>
        <v>#REF!</v>
      </c>
      <c r="AU392" s="220" t="e">
        <f>Scores!AW388*calcs!$BT$11</f>
        <v>#REF!</v>
      </c>
      <c r="AV392" s="220" t="e">
        <f>Scores!AX388*calcs!$BT$12</f>
        <v>#REF!</v>
      </c>
      <c r="AW392" s="220" t="e">
        <f>Scores!AY388*calcs!$BT$12</f>
        <v>#REF!</v>
      </c>
      <c r="AX392" s="220" t="e">
        <f>Scores!AZ388*calcs!$BT$12</f>
        <v>#REF!</v>
      </c>
      <c r="AY392" s="220" t="e">
        <f>Scores!BA388*calcs!$BT$12</f>
        <v>#REF!</v>
      </c>
      <c r="AZ392" s="220" t="e">
        <f>Scores!BB388*calcs!$BT$12</f>
        <v>#REF!</v>
      </c>
      <c r="BA392" s="220" t="e">
        <f>Scores!BC388*calcs!$BT$13</f>
        <v>#REF!</v>
      </c>
      <c r="BB392" s="220" t="e">
        <f>Scores!BD388*calcs!$BT$13</f>
        <v>#REF!</v>
      </c>
      <c r="BC392" s="220" t="e">
        <f>Scores!BE388*calcs!$BT$13</f>
        <v>#REF!</v>
      </c>
      <c r="BD392" s="220" t="e">
        <f>Scores!BF388*calcs!$BT$13</f>
        <v>#REF!</v>
      </c>
      <c r="BE392" s="220" t="e">
        <f>Scores!BG388*calcs!$BT$13</f>
        <v>#REF!</v>
      </c>
      <c r="BF392" s="220" t="e">
        <f>Scores!BH388*calcs!$BT$14</f>
        <v>#REF!</v>
      </c>
      <c r="BG392" s="220" t="e">
        <f>Scores!BI388*calcs!$BT$14</f>
        <v>#REF!</v>
      </c>
      <c r="BH392" s="220" t="e">
        <f>Scores!BJ388*calcs!$BT$14</f>
        <v>#REF!</v>
      </c>
      <c r="BI392" s="220" t="e">
        <f>Scores!BK388*calcs!$BT$14</f>
        <v>#REF!</v>
      </c>
      <c r="BJ392" s="220" t="e">
        <f>Scores!BL388*calcs!$BT$14</f>
        <v>#REF!</v>
      </c>
    </row>
    <row r="393" spans="1:62">
      <c r="A393" t="s">
        <v>789</v>
      </c>
      <c r="B393" s="16" t="s">
        <v>790</v>
      </c>
      <c r="C393" s="220" t="e">
        <f>Scores!E389*calcs!$BT$3</f>
        <v>#REF!</v>
      </c>
      <c r="D393" s="220" t="e">
        <f>Scores!F389*calcs!$BT$3</f>
        <v>#REF!</v>
      </c>
      <c r="E393" s="220" t="e">
        <f>Scores!G389*calcs!$BT$3</f>
        <v>#REF!</v>
      </c>
      <c r="F393" s="220" t="e">
        <f>Scores!H389*calcs!$BT$3</f>
        <v>#REF!</v>
      </c>
      <c r="G393" s="220" t="e">
        <f>Scores!I389*calcs!$BT$3</f>
        <v>#REF!</v>
      </c>
      <c r="H393" s="220" t="e">
        <f>Scores!J389*calcs!$BT$4</f>
        <v>#REF!</v>
      </c>
      <c r="I393" s="220" t="e">
        <f>Scores!K389*calcs!$BT$4</f>
        <v>#REF!</v>
      </c>
      <c r="J393" s="220" t="e">
        <f>Scores!L389*calcs!$BT$4</f>
        <v>#REF!</v>
      </c>
      <c r="K393" s="220" t="e">
        <f>Scores!M389*calcs!$BT$4</f>
        <v>#REF!</v>
      </c>
      <c r="L393" s="220" t="e">
        <f>Scores!N389*calcs!$BT$4</f>
        <v>#REF!</v>
      </c>
      <c r="M393" s="220" t="e">
        <f>Scores!O389*calcs!$BT$5</f>
        <v>#REF!</v>
      </c>
      <c r="N393" s="220" t="e">
        <f>Scores!P389*calcs!$BT$5</f>
        <v>#REF!</v>
      </c>
      <c r="O393" s="220" t="e">
        <f>Scores!Q389*calcs!$BT$5</f>
        <v>#REF!</v>
      </c>
      <c r="P393" s="220" t="e">
        <f>Scores!R389*calcs!$BT$5</f>
        <v>#REF!</v>
      </c>
      <c r="Q393" s="220" t="e">
        <f>Scores!S389*calcs!$BT$5</f>
        <v>#REF!</v>
      </c>
      <c r="R393" s="220" t="e">
        <f>Scores!T389*calcs!$BT$6</f>
        <v>#REF!</v>
      </c>
      <c r="S393" s="220" t="e">
        <f>Scores!U389*calcs!$BT$6</f>
        <v>#REF!</v>
      </c>
      <c r="T393" s="220" t="e">
        <f>Scores!V389*calcs!$BT$6</f>
        <v>#REF!</v>
      </c>
      <c r="U393" s="220" t="e">
        <f>Scores!W389*calcs!$BT$6</f>
        <v>#REF!</v>
      </c>
      <c r="V393" s="220" t="e">
        <f>Scores!X389*calcs!$BT$6</f>
        <v>#REF!</v>
      </c>
      <c r="W393" s="220" t="e">
        <f>Scores!Y389*calcs!$BT$7</f>
        <v>#REF!</v>
      </c>
      <c r="X393" s="220" t="e">
        <f>Scores!Z389*calcs!$BT$7</f>
        <v>#REF!</v>
      </c>
      <c r="Y393" s="220" t="e">
        <f>Scores!AA389*calcs!$BT$7</f>
        <v>#REF!</v>
      </c>
      <c r="Z393" s="220" t="e">
        <f>Scores!AB389*calcs!$BT$7</f>
        <v>#REF!</v>
      </c>
      <c r="AA393" s="220" t="e">
        <f>Scores!AC389*calcs!$BT$7</f>
        <v>#REF!</v>
      </c>
      <c r="AB393" s="220" t="e">
        <f>Scores!AD389*calcs!$BT$8</f>
        <v>#REF!</v>
      </c>
      <c r="AC393" s="220" t="e">
        <f>Scores!AE389*calcs!$BT$8</f>
        <v>#REF!</v>
      </c>
      <c r="AD393" s="220" t="e">
        <f>Scores!AF389*calcs!$BT$8</f>
        <v>#REF!</v>
      </c>
      <c r="AE393" s="220" t="e">
        <f>Scores!AG389*calcs!$BT$8</f>
        <v>#REF!</v>
      </c>
      <c r="AF393" s="220" t="e">
        <f>Scores!AH389*calcs!$BT$8</f>
        <v>#REF!</v>
      </c>
      <c r="AG393" s="220" t="e">
        <f>Scores!AI389*calcs!$BT$9</f>
        <v>#REF!</v>
      </c>
      <c r="AH393" s="220" t="e">
        <f>Scores!AJ389*calcs!$BT$9</f>
        <v>#REF!</v>
      </c>
      <c r="AI393" s="220" t="e">
        <f>Scores!AK389*calcs!$BT$9</f>
        <v>#REF!</v>
      </c>
      <c r="AJ393" s="220" t="e">
        <f>Scores!AL389*calcs!$BT$9</f>
        <v>#REF!</v>
      </c>
      <c r="AK393" s="220" t="e">
        <f>Scores!AM389*calcs!$BT$9</f>
        <v>#REF!</v>
      </c>
      <c r="AL393" s="220" t="e">
        <f>Scores!AN389*calcs!$BT$10</f>
        <v>#REF!</v>
      </c>
      <c r="AM393" s="220" t="e">
        <f>Scores!AO389*calcs!$BT$10</f>
        <v>#REF!</v>
      </c>
      <c r="AN393" s="220" t="e">
        <f>Scores!AP389*calcs!$BT$10</f>
        <v>#REF!</v>
      </c>
      <c r="AO393" s="220" t="e">
        <f>Scores!AQ389*calcs!$BT$10</f>
        <v>#REF!</v>
      </c>
      <c r="AP393" s="220" t="e">
        <f>Scores!AR389*calcs!$BT$10</f>
        <v>#REF!</v>
      </c>
      <c r="AQ393" s="220" t="e">
        <f>Scores!AS389*calcs!$BT$11</f>
        <v>#REF!</v>
      </c>
      <c r="AR393" s="220" t="e">
        <f>Scores!AT389*calcs!$BT$11</f>
        <v>#REF!</v>
      </c>
      <c r="AS393" s="220" t="e">
        <f>Scores!AU389*calcs!$BT$11</f>
        <v>#REF!</v>
      </c>
      <c r="AT393" s="220" t="e">
        <f>Scores!AV389*calcs!$BT$11</f>
        <v>#REF!</v>
      </c>
      <c r="AU393" s="220" t="e">
        <f>Scores!AW389*calcs!$BT$11</f>
        <v>#REF!</v>
      </c>
      <c r="AV393" s="220" t="e">
        <f>Scores!AX389*calcs!$BT$12</f>
        <v>#REF!</v>
      </c>
      <c r="AW393" s="220" t="e">
        <f>Scores!AY389*calcs!$BT$12</f>
        <v>#REF!</v>
      </c>
      <c r="AX393" s="220" t="e">
        <f>Scores!AZ389*calcs!$BT$12</f>
        <v>#REF!</v>
      </c>
      <c r="AY393" s="220" t="e">
        <f>Scores!BA389*calcs!$BT$12</f>
        <v>#REF!</v>
      </c>
      <c r="AZ393" s="220" t="e">
        <f>Scores!BB389*calcs!$BT$12</f>
        <v>#REF!</v>
      </c>
      <c r="BA393" s="220" t="e">
        <f>Scores!BC389*calcs!$BT$13</f>
        <v>#REF!</v>
      </c>
      <c r="BB393" s="220" t="e">
        <f>Scores!BD389*calcs!$BT$13</f>
        <v>#REF!</v>
      </c>
      <c r="BC393" s="220" t="e">
        <f>Scores!BE389*calcs!$BT$13</f>
        <v>#REF!</v>
      </c>
      <c r="BD393" s="220" t="e">
        <f>Scores!BF389*calcs!$BT$13</f>
        <v>#REF!</v>
      </c>
      <c r="BE393" s="220" t="e">
        <f>Scores!BG389*calcs!$BT$13</f>
        <v>#REF!</v>
      </c>
      <c r="BF393" s="220" t="e">
        <f>Scores!BH389*calcs!$BT$14</f>
        <v>#REF!</v>
      </c>
      <c r="BG393" s="220" t="e">
        <f>Scores!BI389*calcs!$BT$14</f>
        <v>#REF!</v>
      </c>
      <c r="BH393" s="220" t="e">
        <f>Scores!BJ389*calcs!$BT$14</f>
        <v>#REF!</v>
      </c>
      <c r="BI393" s="220" t="e">
        <f>Scores!BK389*calcs!$BT$14</f>
        <v>#REF!</v>
      </c>
      <c r="BJ393" s="220" t="e">
        <f>Scores!BL389*calcs!$BT$14</f>
        <v>#REF!</v>
      </c>
    </row>
    <row r="394" spans="1:62">
      <c r="A394" t="s">
        <v>791</v>
      </c>
      <c r="B394" s="16" t="s">
        <v>792</v>
      </c>
      <c r="C394" s="220" t="e">
        <f>Scores!E390*calcs!$BT$3</f>
        <v>#REF!</v>
      </c>
      <c r="D394" s="220" t="e">
        <f>Scores!F390*calcs!$BT$3</f>
        <v>#REF!</v>
      </c>
      <c r="E394" s="220" t="e">
        <f>Scores!G390*calcs!$BT$3</f>
        <v>#REF!</v>
      </c>
      <c r="F394" s="220" t="e">
        <f>Scores!H390*calcs!$BT$3</f>
        <v>#REF!</v>
      </c>
      <c r="G394" s="220" t="e">
        <f>Scores!I390*calcs!$BT$3</f>
        <v>#REF!</v>
      </c>
      <c r="H394" s="220" t="e">
        <f>Scores!J390*calcs!$BT$4</f>
        <v>#REF!</v>
      </c>
      <c r="I394" s="220" t="e">
        <f>Scores!K390*calcs!$BT$4</f>
        <v>#REF!</v>
      </c>
      <c r="J394" s="220" t="e">
        <f>Scores!L390*calcs!$BT$4</f>
        <v>#REF!</v>
      </c>
      <c r="K394" s="220" t="e">
        <f>Scores!M390*calcs!$BT$4</f>
        <v>#REF!</v>
      </c>
      <c r="L394" s="220" t="e">
        <f>Scores!N390*calcs!$BT$4</f>
        <v>#REF!</v>
      </c>
      <c r="M394" s="220" t="e">
        <f>Scores!O390*calcs!$BT$5</f>
        <v>#REF!</v>
      </c>
      <c r="N394" s="220" t="e">
        <f>Scores!P390*calcs!$BT$5</f>
        <v>#REF!</v>
      </c>
      <c r="O394" s="220" t="e">
        <f>Scores!Q390*calcs!$BT$5</f>
        <v>#REF!</v>
      </c>
      <c r="P394" s="220" t="e">
        <f>Scores!R390*calcs!$BT$5</f>
        <v>#REF!</v>
      </c>
      <c r="Q394" s="220" t="e">
        <f>Scores!S390*calcs!$BT$5</f>
        <v>#REF!</v>
      </c>
      <c r="R394" s="220" t="e">
        <f>Scores!T390*calcs!$BT$6</f>
        <v>#REF!</v>
      </c>
      <c r="S394" s="220" t="e">
        <f>Scores!U390*calcs!$BT$6</f>
        <v>#REF!</v>
      </c>
      <c r="T394" s="220" t="e">
        <f>Scores!V390*calcs!$BT$6</f>
        <v>#REF!</v>
      </c>
      <c r="U394" s="220" t="e">
        <f>Scores!W390*calcs!$BT$6</f>
        <v>#REF!</v>
      </c>
      <c r="V394" s="220" t="e">
        <f>Scores!X390*calcs!$BT$6</f>
        <v>#REF!</v>
      </c>
      <c r="W394" s="220" t="e">
        <f>Scores!Y390*calcs!$BT$7</f>
        <v>#REF!</v>
      </c>
      <c r="X394" s="220" t="e">
        <f>Scores!Z390*calcs!$BT$7</f>
        <v>#REF!</v>
      </c>
      <c r="Y394" s="220" t="e">
        <f>Scores!AA390*calcs!$BT$7</f>
        <v>#REF!</v>
      </c>
      <c r="Z394" s="220" t="e">
        <f>Scores!AB390*calcs!$BT$7</f>
        <v>#REF!</v>
      </c>
      <c r="AA394" s="220" t="e">
        <f>Scores!AC390*calcs!$BT$7</f>
        <v>#REF!</v>
      </c>
      <c r="AB394" s="220" t="e">
        <f>Scores!AD390*calcs!$BT$8</f>
        <v>#REF!</v>
      </c>
      <c r="AC394" s="220" t="e">
        <f>Scores!AE390*calcs!$BT$8</f>
        <v>#REF!</v>
      </c>
      <c r="AD394" s="220" t="e">
        <f>Scores!AF390*calcs!$BT$8</f>
        <v>#REF!</v>
      </c>
      <c r="AE394" s="220" t="e">
        <f>Scores!AG390*calcs!$BT$8</f>
        <v>#REF!</v>
      </c>
      <c r="AF394" s="220" t="e">
        <f>Scores!AH390*calcs!$BT$8</f>
        <v>#REF!</v>
      </c>
      <c r="AG394" s="220" t="e">
        <f>Scores!AI390*calcs!$BT$9</f>
        <v>#REF!</v>
      </c>
      <c r="AH394" s="220" t="e">
        <f>Scores!AJ390*calcs!$BT$9</f>
        <v>#REF!</v>
      </c>
      <c r="AI394" s="220" t="e">
        <f>Scores!AK390*calcs!$BT$9</f>
        <v>#REF!</v>
      </c>
      <c r="AJ394" s="220" t="e">
        <f>Scores!AL390*calcs!$BT$9</f>
        <v>#REF!</v>
      </c>
      <c r="AK394" s="220" t="e">
        <f>Scores!AM390*calcs!$BT$9</f>
        <v>#REF!</v>
      </c>
      <c r="AL394" s="220" t="e">
        <f>Scores!AN390*calcs!$BT$10</f>
        <v>#REF!</v>
      </c>
      <c r="AM394" s="220" t="e">
        <f>Scores!AO390*calcs!$BT$10</f>
        <v>#REF!</v>
      </c>
      <c r="AN394" s="220" t="e">
        <f>Scores!AP390*calcs!$BT$10</f>
        <v>#REF!</v>
      </c>
      <c r="AO394" s="220" t="e">
        <f>Scores!AQ390*calcs!$BT$10</f>
        <v>#REF!</v>
      </c>
      <c r="AP394" s="220" t="e">
        <f>Scores!AR390*calcs!$BT$10</f>
        <v>#REF!</v>
      </c>
      <c r="AQ394" s="220" t="e">
        <f>Scores!AS390*calcs!$BT$11</f>
        <v>#REF!</v>
      </c>
      <c r="AR394" s="220" t="e">
        <f>Scores!AT390*calcs!$BT$11</f>
        <v>#REF!</v>
      </c>
      <c r="AS394" s="220" t="e">
        <f>Scores!AU390*calcs!$BT$11</f>
        <v>#REF!</v>
      </c>
      <c r="AT394" s="220" t="e">
        <f>Scores!AV390*calcs!$BT$11</f>
        <v>#REF!</v>
      </c>
      <c r="AU394" s="220" t="e">
        <f>Scores!AW390*calcs!$BT$11</f>
        <v>#REF!</v>
      </c>
      <c r="AV394" s="220" t="e">
        <f>Scores!AX390*calcs!$BT$12</f>
        <v>#REF!</v>
      </c>
      <c r="AW394" s="220" t="e">
        <f>Scores!AY390*calcs!$BT$12</f>
        <v>#REF!</v>
      </c>
      <c r="AX394" s="220" t="e">
        <f>Scores!AZ390*calcs!$BT$12</f>
        <v>#REF!</v>
      </c>
      <c r="AY394" s="220" t="e">
        <f>Scores!BA390*calcs!$BT$12</f>
        <v>#REF!</v>
      </c>
      <c r="AZ394" s="220" t="e">
        <f>Scores!BB390*calcs!$BT$12</f>
        <v>#REF!</v>
      </c>
      <c r="BA394" s="220" t="e">
        <f>Scores!BC390*calcs!$BT$13</f>
        <v>#REF!</v>
      </c>
      <c r="BB394" s="220" t="e">
        <f>Scores!BD390*calcs!$BT$13</f>
        <v>#REF!</v>
      </c>
      <c r="BC394" s="220" t="e">
        <f>Scores!BE390*calcs!$BT$13</f>
        <v>#REF!</v>
      </c>
      <c r="BD394" s="220" t="e">
        <f>Scores!BF390*calcs!$BT$13</f>
        <v>#REF!</v>
      </c>
      <c r="BE394" s="220" t="e">
        <f>Scores!BG390*calcs!$BT$13</f>
        <v>#REF!</v>
      </c>
      <c r="BF394" s="220" t="e">
        <f>Scores!BH390*calcs!$BT$14</f>
        <v>#REF!</v>
      </c>
      <c r="BG394" s="220" t="e">
        <f>Scores!BI390*calcs!$BT$14</f>
        <v>#REF!</v>
      </c>
      <c r="BH394" s="220" t="e">
        <f>Scores!BJ390*calcs!$BT$14</f>
        <v>#REF!</v>
      </c>
      <c r="BI394" s="220" t="e">
        <f>Scores!BK390*calcs!$BT$14</f>
        <v>#REF!</v>
      </c>
      <c r="BJ394" s="220" t="e">
        <f>Scores!BL390*calcs!$BT$14</f>
        <v>#REF!</v>
      </c>
    </row>
    <row r="395" spans="1:62">
      <c r="A395" t="s">
        <v>793</v>
      </c>
      <c r="B395" s="16" t="s">
        <v>794</v>
      </c>
      <c r="C395" s="220" t="e">
        <f>Scores!E391*calcs!$BT$3</f>
        <v>#REF!</v>
      </c>
      <c r="D395" s="220" t="e">
        <f>Scores!F391*calcs!$BT$3</f>
        <v>#REF!</v>
      </c>
      <c r="E395" s="220" t="e">
        <f>Scores!G391*calcs!$BT$3</f>
        <v>#REF!</v>
      </c>
      <c r="F395" s="220" t="e">
        <f>Scores!H391*calcs!$BT$3</f>
        <v>#REF!</v>
      </c>
      <c r="G395" s="220" t="e">
        <f>Scores!I391*calcs!$BT$3</f>
        <v>#REF!</v>
      </c>
      <c r="H395" s="220" t="e">
        <f>Scores!J391*calcs!$BT$4</f>
        <v>#REF!</v>
      </c>
      <c r="I395" s="220" t="e">
        <f>Scores!K391*calcs!$BT$4</f>
        <v>#REF!</v>
      </c>
      <c r="J395" s="220" t="e">
        <f>Scores!L391*calcs!$BT$4</f>
        <v>#REF!</v>
      </c>
      <c r="K395" s="220" t="e">
        <f>Scores!M391*calcs!$BT$4</f>
        <v>#REF!</v>
      </c>
      <c r="L395" s="220" t="e">
        <f>Scores!N391*calcs!$BT$4</f>
        <v>#REF!</v>
      </c>
      <c r="M395" s="220" t="e">
        <f>Scores!O391*calcs!$BT$5</f>
        <v>#REF!</v>
      </c>
      <c r="N395" s="220" t="e">
        <f>Scores!P391*calcs!$BT$5</f>
        <v>#REF!</v>
      </c>
      <c r="O395" s="220" t="e">
        <f>Scores!Q391*calcs!$BT$5</f>
        <v>#REF!</v>
      </c>
      <c r="P395" s="220" t="e">
        <f>Scores!R391*calcs!$BT$5</f>
        <v>#REF!</v>
      </c>
      <c r="Q395" s="220" t="e">
        <f>Scores!S391*calcs!$BT$5</f>
        <v>#REF!</v>
      </c>
      <c r="R395" s="220" t="e">
        <f>Scores!T391*calcs!$BT$6</f>
        <v>#REF!</v>
      </c>
      <c r="S395" s="220" t="e">
        <f>Scores!U391*calcs!$BT$6</f>
        <v>#REF!</v>
      </c>
      <c r="T395" s="220" t="e">
        <f>Scores!V391*calcs!$BT$6</f>
        <v>#REF!</v>
      </c>
      <c r="U395" s="220" t="e">
        <f>Scores!W391*calcs!$BT$6</f>
        <v>#REF!</v>
      </c>
      <c r="V395" s="220" t="e">
        <f>Scores!X391*calcs!$BT$6</f>
        <v>#REF!</v>
      </c>
      <c r="W395" s="220" t="e">
        <f>Scores!Y391*calcs!$BT$7</f>
        <v>#REF!</v>
      </c>
      <c r="X395" s="220" t="e">
        <f>Scores!Z391*calcs!$BT$7</f>
        <v>#REF!</v>
      </c>
      <c r="Y395" s="220" t="e">
        <f>Scores!AA391*calcs!$BT$7</f>
        <v>#REF!</v>
      </c>
      <c r="Z395" s="220" t="e">
        <f>Scores!AB391*calcs!$BT$7</f>
        <v>#REF!</v>
      </c>
      <c r="AA395" s="220" t="e">
        <f>Scores!AC391*calcs!$BT$7</f>
        <v>#REF!</v>
      </c>
      <c r="AB395" s="220" t="e">
        <f>Scores!AD391*calcs!$BT$8</f>
        <v>#REF!</v>
      </c>
      <c r="AC395" s="220" t="e">
        <f>Scores!AE391*calcs!$BT$8</f>
        <v>#REF!</v>
      </c>
      <c r="AD395" s="220" t="e">
        <f>Scores!AF391*calcs!$BT$8</f>
        <v>#REF!</v>
      </c>
      <c r="AE395" s="220" t="e">
        <f>Scores!AG391*calcs!$BT$8</f>
        <v>#REF!</v>
      </c>
      <c r="AF395" s="220" t="e">
        <f>Scores!AH391*calcs!$BT$8</f>
        <v>#REF!</v>
      </c>
      <c r="AG395" s="220" t="e">
        <f>Scores!AI391*calcs!$BT$9</f>
        <v>#REF!</v>
      </c>
      <c r="AH395" s="220" t="e">
        <f>Scores!AJ391*calcs!$BT$9</f>
        <v>#REF!</v>
      </c>
      <c r="AI395" s="220" t="e">
        <f>Scores!AK391*calcs!$BT$9</f>
        <v>#REF!</v>
      </c>
      <c r="AJ395" s="220" t="e">
        <f>Scores!AL391*calcs!$BT$9</f>
        <v>#REF!</v>
      </c>
      <c r="AK395" s="220" t="e">
        <f>Scores!AM391*calcs!$BT$9</f>
        <v>#REF!</v>
      </c>
      <c r="AL395" s="220" t="e">
        <f>Scores!AN391*calcs!$BT$10</f>
        <v>#REF!</v>
      </c>
      <c r="AM395" s="220" t="e">
        <f>Scores!AO391*calcs!$BT$10</f>
        <v>#REF!</v>
      </c>
      <c r="AN395" s="220" t="e">
        <f>Scores!AP391*calcs!$BT$10</f>
        <v>#REF!</v>
      </c>
      <c r="AO395" s="220" t="e">
        <f>Scores!AQ391*calcs!$BT$10</f>
        <v>#REF!</v>
      </c>
      <c r="AP395" s="220" t="e">
        <f>Scores!AR391*calcs!$BT$10</f>
        <v>#REF!</v>
      </c>
      <c r="AQ395" s="220" t="e">
        <f>Scores!AS391*calcs!$BT$11</f>
        <v>#REF!</v>
      </c>
      <c r="AR395" s="220" t="e">
        <f>Scores!AT391*calcs!$BT$11</f>
        <v>#REF!</v>
      </c>
      <c r="AS395" s="220" t="e">
        <f>Scores!AU391*calcs!$BT$11</f>
        <v>#REF!</v>
      </c>
      <c r="AT395" s="220" t="e">
        <f>Scores!AV391*calcs!$BT$11</f>
        <v>#REF!</v>
      </c>
      <c r="AU395" s="220" t="e">
        <f>Scores!AW391*calcs!$BT$11</f>
        <v>#REF!</v>
      </c>
      <c r="AV395" s="220" t="e">
        <f>Scores!AX391*calcs!$BT$12</f>
        <v>#REF!</v>
      </c>
      <c r="AW395" s="220" t="e">
        <f>Scores!AY391*calcs!$BT$12</f>
        <v>#REF!</v>
      </c>
      <c r="AX395" s="220" t="e">
        <f>Scores!AZ391*calcs!$BT$12</f>
        <v>#REF!</v>
      </c>
      <c r="AY395" s="220" t="e">
        <f>Scores!BA391*calcs!$BT$12</f>
        <v>#REF!</v>
      </c>
      <c r="AZ395" s="220" t="e">
        <f>Scores!BB391*calcs!$BT$12</f>
        <v>#REF!</v>
      </c>
      <c r="BA395" s="220" t="e">
        <f>Scores!BC391*calcs!$BT$13</f>
        <v>#REF!</v>
      </c>
      <c r="BB395" s="220" t="e">
        <f>Scores!BD391*calcs!$BT$13</f>
        <v>#REF!</v>
      </c>
      <c r="BC395" s="220" t="e">
        <f>Scores!BE391*calcs!$BT$13</f>
        <v>#REF!</v>
      </c>
      <c r="BD395" s="220" t="e">
        <f>Scores!BF391*calcs!$BT$13</f>
        <v>#REF!</v>
      </c>
      <c r="BE395" s="220" t="e">
        <f>Scores!BG391*calcs!$BT$13</f>
        <v>#REF!</v>
      </c>
      <c r="BF395" s="220" t="e">
        <f>Scores!BH391*calcs!$BT$14</f>
        <v>#REF!</v>
      </c>
      <c r="BG395" s="220" t="e">
        <f>Scores!BI391*calcs!$BT$14</f>
        <v>#REF!</v>
      </c>
      <c r="BH395" s="220" t="e">
        <f>Scores!BJ391*calcs!$BT$14</f>
        <v>#REF!</v>
      </c>
      <c r="BI395" s="220" t="e">
        <f>Scores!BK391*calcs!$BT$14</f>
        <v>#REF!</v>
      </c>
      <c r="BJ395" s="220" t="e">
        <f>Scores!BL391*calcs!$BT$14</f>
        <v>#REF!</v>
      </c>
    </row>
    <row r="396" spans="1:62">
      <c r="A396" t="s">
        <v>795</v>
      </c>
      <c r="B396" s="16" t="s">
        <v>796</v>
      </c>
      <c r="C396" s="220" t="e">
        <f>Scores!E392*calcs!$BT$3</f>
        <v>#REF!</v>
      </c>
      <c r="D396" s="220" t="e">
        <f>Scores!F392*calcs!$BT$3</f>
        <v>#REF!</v>
      </c>
      <c r="E396" s="220" t="e">
        <f>Scores!G392*calcs!$BT$3</f>
        <v>#REF!</v>
      </c>
      <c r="F396" s="220" t="e">
        <f>Scores!H392*calcs!$BT$3</f>
        <v>#REF!</v>
      </c>
      <c r="G396" s="220" t="e">
        <f>Scores!I392*calcs!$BT$3</f>
        <v>#REF!</v>
      </c>
      <c r="H396" s="220" t="e">
        <f>Scores!J392*calcs!$BT$4</f>
        <v>#REF!</v>
      </c>
      <c r="I396" s="220" t="e">
        <f>Scores!K392*calcs!$BT$4</f>
        <v>#REF!</v>
      </c>
      <c r="J396" s="220" t="e">
        <f>Scores!L392*calcs!$BT$4</f>
        <v>#REF!</v>
      </c>
      <c r="K396" s="220" t="e">
        <f>Scores!M392*calcs!$BT$4</f>
        <v>#REF!</v>
      </c>
      <c r="L396" s="220" t="e">
        <f>Scores!N392*calcs!$BT$4</f>
        <v>#REF!</v>
      </c>
      <c r="M396" s="220" t="e">
        <f>Scores!O392*calcs!$BT$5</f>
        <v>#REF!</v>
      </c>
      <c r="N396" s="220" t="e">
        <f>Scores!P392*calcs!$BT$5</f>
        <v>#REF!</v>
      </c>
      <c r="O396" s="220" t="e">
        <f>Scores!Q392*calcs!$BT$5</f>
        <v>#REF!</v>
      </c>
      <c r="P396" s="220" t="e">
        <f>Scores!R392*calcs!$BT$5</f>
        <v>#REF!</v>
      </c>
      <c r="Q396" s="220" t="e">
        <f>Scores!S392*calcs!$BT$5</f>
        <v>#REF!</v>
      </c>
      <c r="R396" s="220" t="e">
        <f>Scores!T392*calcs!$BT$6</f>
        <v>#REF!</v>
      </c>
      <c r="S396" s="220" t="e">
        <f>Scores!U392*calcs!$BT$6</f>
        <v>#REF!</v>
      </c>
      <c r="T396" s="220" t="e">
        <f>Scores!V392*calcs!$BT$6</f>
        <v>#REF!</v>
      </c>
      <c r="U396" s="220" t="e">
        <f>Scores!W392*calcs!$BT$6</f>
        <v>#REF!</v>
      </c>
      <c r="V396" s="220" t="e">
        <f>Scores!X392*calcs!$BT$6</f>
        <v>#REF!</v>
      </c>
      <c r="W396" s="220" t="e">
        <f>Scores!Y392*calcs!$BT$7</f>
        <v>#REF!</v>
      </c>
      <c r="X396" s="220" t="e">
        <f>Scores!Z392*calcs!$BT$7</f>
        <v>#REF!</v>
      </c>
      <c r="Y396" s="220" t="e">
        <f>Scores!AA392*calcs!$BT$7</f>
        <v>#REF!</v>
      </c>
      <c r="Z396" s="220" t="e">
        <f>Scores!AB392*calcs!$BT$7</f>
        <v>#REF!</v>
      </c>
      <c r="AA396" s="220" t="e">
        <f>Scores!AC392*calcs!$BT$7</f>
        <v>#REF!</v>
      </c>
      <c r="AB396" s="220" t="e">
        <f>Scores!AD392*calcs!$BT$8</f>
        <v>#REF!</v>
      </c>
      <c r="AC396" s="220" t="e">
        <f>Scores!AE392*calcs!$BT$8</f>
        <v>#REF!</v>
      </c>
      <c r="AD396" s="220" t="e">
        <f>Scores!AF392*calcs!$BT$8</f>
        <v>#REF!</v>
      </c>
      <c r="AE396" s="220" t="e">
        <f>Scores!AG392*calcs!$BT$8</f>
        <v>#REF!</v>
      </c>
      <c r="AF396" s="220" t="e">
        <f>Scores!AH392*calcs!$BT$8</f>
        <v>#REF!</v>
      </c>
      <c r="AG396" s="220" t="e">
        <f>Scores!AI392*calcs!$BT$9</f>
        <v>#REF!</v>
      </c>
      <c r="AH396" s="220" t="e">
        <f>Scores!AJ392*calcs!$BT$9</f>
        <v>#REF!</v>
      </c>
      <c r="AI396" s="220" t="e">
        <f>Scores!AK392*calcs!$BT$9</f>
        <v>#REF!</v>
      </c>
      <c r="AJ396" s="220" t="e">
        <f>Scores!AL392*calcs!$BT$9</f>
        <v>#REF!</v>
      </c>
      <c r="AK396" s="220" t="e">
        <f>Scores!AM392*calcs!$BT$9</f>
        <v>#REF!</v>
      </c>
      <c r="AL396" s="220" t="e">
        <f>Scores!AN392*calcs!$BT$10</f>
        <v>#REF!</v>
      </c>
      <c r="AM396" s="220" t="e">
        <f>Scores!AO392*calcs!$BT$10</f>
        <v>#REF!</v>
      </c>
      <c r="AN396" s="220" t="e">
        <f>Scores!AP392*calcs!$BT$10</f>
        <v>#REF!</v>
      </c>
      <c r="AO396" s="220" t="e">
        <f>Scores!AQ392*calcs!$BT$10</f>
        <v>#REF!</v>
      </c>
      <c r="AP396" s="220" t="e">
        <f>Scores!AR392*calcs!$BT$10</f>
        <v>#REF!</v>
      </c>
      <c r="AQ396" s="220" t="e">
        <f>Scores!AS392*calcs!$BT$11</f>
        <v>#REF!</v>
      </c>
      <c r="AR396" s="220" t="e">
        <f>Scores!AT392*calcs!$BT$11</f>
        <v>#REF!</v>
      </c>
      <c r="AS396" s="220" t="e">
        <f>Scores!AU392*calcs!$BT$11</f>
        <v>#REF!</v>
      </c>
      <c r="AT396" s="220" t="e">
        <f>Scores!AV392*calcs!$BT$11</f>
        <v>#REF!</v>
      </c>
      <c r="AU396" s="220" t="e">
        <f>Scores!AW392*calcs!$BT$11</f>
        <v>#REF!</v>
      </c>
      <c r="AV396" s="220" t="e">
        <f>Scores!AX392*calcs!$BT$12</f>
        <v>#REF!</v>
      </c>
      <c r="AW396" s="220" t="e">
        <f>Scores!AY392*calcs!$BT$12</f>
        <v>#REF!</v>
      </c>
      <c r="AX396" s="220" t="e">
        <f>Scores!AZ392*calcs!$BT$12</f>
        <v>#REF!</v>
      </c>
      <c r="AY396" s="220" t="e">
        <f>Scores!BA392*calcs!$BT$12</f>
        <v>#REF!</v>
      </c>
      <c r="AZ396" s="220" t="e">
        <f>Scores!BB392*calcs!$BT$12</f>
        <v>#REF!</v>
      </c>
      <c r="BA396" s="220" t="e">
        <f>Scores!BC392*calcs!$BT$13</f>
        <v>#REF!</v>
      </c>
      <c r="BB396" s="220" t="e">
        <f>Scores!BD392*calcs!$BT$13</f>
        <v>#REF!</v>
      </c>
      <c r="BC396" s="220" t="e">
        <f>Scores!BE392*calcs!$BT$13</f>
        <v>#REF!</v>
      </c>
      <c r="BD396" s="220" t="e">
        <f>Scores!BF392*calcs!$BT$13</f>
        <v>#REF!</v>
      </c>
      <c r="BE396" s="220" t="e">
        <f>Scores!BG392*calcs!$BT$13</f>
        <v>#REF!</v>
      </c>
      <c r="BF396" s="220" t="e">
        <f>Scores!BH392*calcs!$BT$14</f>
        <v>#REF!</v>
      </c>
      <c r="BG396" s="220" t="e">
        <f>Scores!BI392*calcs!$BT$14</f>
        <v>#REF!</v>
      </c>
      <c r="BH396" s="220" t="e">
        <f>Scores!BJ392*calcs!$BT$14</f>
        <v>#REF!</v>
      </c>
      <c r="BI396" s="220" t="e">
        <f>Scores!BK392*calcs!$BT$14</f>
        <v>#REF!</v>
      </c>
      <c r="BJ396" s="220" t="e">
        <f>Scores!BL392*calcs!$BT$14</f>
        <v>#REF!</v>
      </c>
    </row>
    <row r="397" spans="1:62">
      <c r="A397" t="s">
        <v>797</v>
      </c>
      <c r="B397" s="16" t="s">
        <v>798</v>
      </c>
      <c r="C397" s="220" t="e">
        <f>Scores!E393*calcs!$BT$3</f>
        <v>#REF!</v>
      </c>
      <c r="D397" s="220" t="e">
        <f>Scores!F393*calcs!$BT$3</f>
        <v>#REF!</v>
      </c>
      <c r="E397" s="220" t="e">
        <f>Scores!G393*calcs!$BT$3</f>
        <v>#REF!</v>
      </c>
      <c r="F397" s="220" t="e">
        <f>Scores!H393*calcs!$BT$3</f>
        <v>#REF!</v>
      </c>
      <c r="G397" s="220" t="e">
        <f>Scores!I393*calcs!$BT$3</f>
        <v>#REF!</v>
      </c>
      <c r="H397" s="220" t="e">
        <f>Scores!J393*calcs!$BT$4</f>
        <v>#REF!</v>
      </c>
      <c r="I397" s="220" t="e">
        <f>Scores!K393*calcs!$BT$4</f>
        <v>#REF!</v>
      </c>
      <c r="J397" s="220" t="e">
        <f>Scores!L393*calcs!$BT$4</f>
        <v>#REF!</v>
      </c>
      <c r="K397" s="220" t="e">
        <f>Scores!M393*calcs!$BT$4</f>
        <v>#REF!</v>
      </c>
      <c r="L397" s="220" t="e">
        <f>Scores!N393*calcs!$BT$4</f>
        <v>#REF!</v>
      </c>
      <c r="M397" s="220" t="e">
        <f>Scores!O393*calcs!$BT$5</f>
        <v>#REF!</v>
      </c>
      <c r="N397" s="220" t="e">
        <f>Scores!P393*calcs!$BT$5</f>
        <v>#REF!</v>
      </c>
      <c r="O397" s="220" t="e">
        <f>Scores!Q393*calcs!$BT$5</f>
        <v>#REF!</v>
      </c>
      <c r="P397" s="220" t="e">
        <f>Scores!R393*calcs!$BT$5</f>
        <v>#REF!</v>
      </c>
      <c r="Q397" s="220" t="e">
        <f>Scores!S393*calcs!$BT$5</f>
        <v>#REF!</v>
      </c>
      <c r="R397" s="220" t="e">
        <f>Scores!T393*calcs!$BT$6</f>
        <v>#REF!</v>
      </c>
      <c r="S397" s="220" t="e">
        <f>Scores!U393*calcs!$BT$6</f>
        <v>#REF!</v>
      </c>
      <c r="T397" s="220" t="e">
        <f>Scores!V393*calcs!$BT$6</f>
        <v>#REF!</v>
      </c>
      <c r="U397" s="220" t="e">
        <f>Scores!W393*calcs!$BT$6</f>
        <v>#REF!</v>
      </c>
      <c r="V397" s="220" t="e">
        <f>Scores!X393*calcs!$BT$6</f>
        <v>#REF!</v>
      </c>
      <c r="W397" s="220" t="e">
        <f>Scores!Y393*calcs!$BT$7</f>
        <v>#REF!</v>
      </c>
      <c r="X397" s="220" t="e">
        <f>Scores!Z393*calcs!$BT$7</f>
        <v>#REF!</v>
      </c>
      <c r="Y397" s="220" t="e">
        <f>Scores!AA393*calcs!$BT$7</f>
        <v>#REF!</v>
      </c>
      <c r="Z397" s="220" t="e">
        <f>Scores!AB393*calcs!$BT$7</f>
        <v>#REF!</v>
      </c>
      <c r="AA397" s="220" t="e">
        <f>Scores!AC393*calcs!$BT$7</f>
        <v>#REF!</v>
      </c>
      <c r="AB397" s="220" t="e">
        <f>Scores!AD393*calcs!$BT$8</f>
        <v>#REF!</v>
      </c>
      <c r="AC397" s="220" t="e">
        <f>Scores!AE393*calcs!$BT$8</f>
        <v>#REF!</v>
      </c>
      <c r="AD397" s="220" t="e">
        <f>Scores!AF393*calcs!$BT$8</f>
        <v>#REF!</v>
      </c>
      <c r="AE397" s="220" t="e">
        <f>Scores!AG393*calcs!$BT$8</f>
        <v>#REF!</v>
      </c>
      <c r="AF397" s="220" t="e">
        <f>Scores!AH393*calcs!$BT$8</f>
        <v>#REF!</v>
      </c>
      <c r="AG397" s="220" t="e">
        <f>Scores!AI393*calcs!$BT$9</f>
        <v>#REF!</v>
      </c>
      <c r="AH397" s="220" t="e">
        <f>Scores!AJ393*calcs!$BT$9</f>
        <v>#REF!</v>
      </c>
      <c r="AI397" s="220" t="e">
        <f>Scores!AK393*calcs!$BT$9</f>
        <v>#REF!</v>
      </c>
      <c r="AJ397" s="220" t="e">
        <f>Scores!AL393*calcs!$BT$9</f>
        <v>#REF!</v>
      </c>
      <c r="AK397" s="220" t="e">
        <f>Scores!AM393*calcs!$BT$9</f>
        <v>#REF!</v>
      </c>
      <c r="AL397" s="220" t="e">
        <f>Scores!AN393*calcs!$BT$10</f>
        <v>#REF!</v>
      </c>
      <c r="AM397" s="220" t="e">
        <f>Scores!AO393*calcs!$BT$10</f>
        <v>#REF!</v>
      </c>
      <c r="AN397" s="220" t="e">
        <f>Scores!AP393*calcs!$BT$10</f>
        <v>#REF!</v>
      </c>
      <c r="AO397" s="220" t="e">
        <f>Scores!AQ393*calcs!$BT$10</f>
        <v>#REF!</v>
      </c>
      <c r="AP397" s="220" t="e">
        <f>Scores!AR393*calcs!$BT$10</f>
        <v>#REF!</v>
      </c>
      <c r="AQ397" s="220" t="e">
        <f>Scores!AS393*calcs!$BT$11</f>
        <v>#REF!</v>
      </c>
      <c r="AR397" s="220" t="e">
        <f>Scores!AT393*calcs!$BT$11</f>
        <v>#REF!</v>
      </c>
      <c r="AS397" s="220" t="e">
        <f>Scores!AU393*calcs!$BT$11</f>
        <v>#REF!</v>
      </c>
      <c r="AT397" s="220" t="e">
        <f>Scores!AV393*calcs!$BT$11</f>
        <v>#REF!</v>
      </c>
      <c r="AU397" s="220" t="e">
        <f>Scores!AW393*calcs!$BT$11</f>
        <v>#REF!</v>
      </c>
      <c r="AV397" s="220" t="e">
        <f>Scores!AX393*calcs!$BT$12</f>
        <v>#REF!</v>
      </c>
      <c r="AW397" s="220" t="e">
        <f>Scores!AY393*calcs!$BT$12</f>
        <v>#REF!</v>
      </c>
      <c r="AX397" s="220" t="e">
        <f>Scores!AZ393*calcs!$BT$12</f>
        <v>#REF!</v>
      </c>
      <c r="AY397" s="220" t="e">
        <f>Scores!BA393*calcs!$BT$12</f>
        <v>#REF!</v>
      </c>
      <c r="AZ397" s="220" t="e">
        <f>Scores!BB393*calcs!$BT$12</f>
        <v>#REF!</v>
      </c>
      <c r="BA397" s="220" t="e">
        <f>Scores!BC393*calcs!$BT$13</f>
        <v>#REF!</v>
      </c>
      <c r="BB397" s="220" t="e">
        <f>Scores!BD393*calcs!$BT$13</f>
        <v>#REF!</v>
      </c>
      <c r="BC397" s="220" t="e">
        <f>Scores!BE393*calcs!$BT$13</f>
        <v>#REF!</v>
      </c>
      <c r="BD397" s="220" t="e">
        <f>Scores!BF393*calcs!$BT$13</f>
        <v>#REF!</v>
      </c>
      <c r="BE397" s="220" t="e">
        <f>Scores!BG393*calcs!$BT$13</f>
        <v>#REF!</v>
      </c>
      <c r="BF397" s="220" t="e">
        <f>Scores!BH393*calcs!$BT$14</f>
        <v>#REF!</v>
      </c>
      <c r="BG397" s="220" t="e">
        <f>Scores!BI393*calcs!$BT$14</f>
        <v>#REF!</v>
      </c>
      <c r="BH397" s="220" t="e">
        <f>Scores!BJ393*calcs!$BT$14</f>
        <v>#REF!</v>
      </c>
      <c r="BI397" s="220" t="e">
        <f>Scores!BK393*calcs!$BT$14</f>
        <v>#REF!</v>
      </c>
      <c r="BJ397" s="220" t="e">
        <f>Scores!BL393*calcs!$BT$14</f>
        <v>#REF!</v>
      </c>
    </row>
    <row r="398" spans="1:62">
      <c r="A398" t="s">
        <v>799</v>
      </c>
      <c r="B398" s="16" t="s">
        <v>800</v>
      </c>
      <c r="C398" s="220" t="e">
        <f>Scores!E394*calcs!$BT$3</f>
        <v>#REF!</v>
      </c>
      <c r="D398" s="220" t="e">
        <f>Scores!F394*calcs!$BT$3</f>
        <v>#REF!</v>
      </c>
      <c r="E398" s="220" t="e">
        <f>Scores!G394*calcs!$BT$3</f>
        <v>#REF!</v>
      </c>
      <c r="F398" s="220" t="e">
        <f>Scores!H394*calcs!$BT$3</f>
        <v>#REF!</v>
      </c>
      <c r="G398" s="220" t="e">
        <f>Scores!I394*calcs!$BT$3</f>
        <v>#REF!</v>
      </c>
      <c r="H398" s="220" t="e">
        <f>Scores!J394*calcs!$BT$4</f>
        <v>#REF!</v>
      </c>
      <c r="I398" s="220" t="e">
        <f>Scores!K394*calcs!$BT$4</f>
        <v>#REF!</v>
      </c>
      <c r="J398" s="220" t="e">
        <f>Scores!L394*calcs!$BT$4</f>
        <v>#REF!</v>
      </c>
      <c r="K398" s="220" t="e">
        <f>Scores!M394*calcs!$BT$4</f>
        <v>#REF!</v>
      </c>
      <c r="L398" s="220" t="e">
        <f>Scores!N394*calcs!$BT$4</f>
        <v>#REF!</v>
      </c>
      <c r="M398" s="220" t="e">
        <f>Scores!O394*calcs!$BT$5</f>
        <v>#REF!</v>
      </c>
      <c r="N398" s="220" t="e">
        <f>Scores!P394*calcs!$BT$5</f>
        <v>#REF!</v>
      </c>
      <c r="O398" s="220" t="e">
        <f>Scores!Q394*calcs!$BT$5</f>
        <v>#REF!</v>
      </c>
      <c r="P398" s="220" t="e">
        <f>Scores!R394*calcs!$BT$5</f>
        <v>#REF!</v>
      </c>
      <c r="Q398" s="220" t="e">
        <f>Scores!S394*calcs!$BT$5</f>
        <v>#REF!</v>
      </c>
      <c r="R398" s="220" t="e">
        <f>Scores!T394*calcs!$BT$6</f>
        <v>#REF!</v>
      </c>
      <c r="S398" s="220" t="e">
        <f>Scores!U394*calcs!$BT$6</f>
        <v>#REF!</v>
      </c>
      <c r="T398" s="220" t="e">
        <f>Scores!V394*calcs!$BT$6</f>
        <v>#REF!</v>
      </c>
      <c r="U398" s="220" t="e">
        <f>Scores!W394*calcs!$BT$6</f>
        <v>#REF!</v>
      </c>
      <c r="V398" s="220" t="e">
        <f>Scores!X394*calcs!$BT$6</f>
        <v>#REF!</v>
      </c>
      <c r="W398" s="220" t="e">
        <f>Scores!Y394*calcs!$BT$7</f>
        <v>#REF!</v>
      </c>
      <c r="X398" s="220" t="e">
        <f>Scores!Z394*calcs!$BT$7</f>
        <v>#REF!</v>
      </c>
      <c r="Y398" s="220" t="e">
        <f>Scores!AA394*calcs!$BT$7</f>
        <v>#REF!</v>
      </c>
      <c r="Z398" s="220" t="e">
        <f>Scores!AB394*calcs!$BT$7</f>
        <v>#REF!</v>
      </c>
      <c r="AA398" s="220" t="e">
        <f>Scores!AC394*calcs!$BT$7</f>
        <v>#REF!</v>
      </c>
      <c r="AB398" s="220" t="e">
        <f>Scores!AD394*calcs!$BT$8</f>
        <v>#REF!</v>
      </c>
      <c r="AC398" s="220" t="e">
        <f>Scores!AE394*calcs!$BT$8</f>
        <v>#REF!</v>
      </c>
      <c r="AD398" s="220" t="e">
        <f>Scores!AF394*calcs!$BT$8</f>
        <v>#REF!</v>
      </c>
      <c r="AE398" s="220" t="e">
        <f>Scores!AG394*calcs!$BT$8</f>
        <v>#REF!</v>
      </c>
      <c r="AF398" s="220" t="e">
        <f>Scores!AH394*calcs!$BT$8</f>
        <v>#REF!</v>
      </c>
      <c r="AG398" s="220" t="e">
        <f>Scores!AI394*calcs!$BT$9</f>
        <v>#REF!</v>
      </c>
      <c r="AH398" s="220" t="e">
        <f>Scores!AJ394*calcs!$BT$9</f>
        <v>#REF!</v>
      </c>
      <c r="AI398" s="220" t="e">
        <f>Scores!AK394*calcs!$BT$9</f>
        <v>#REF!</v>
      </c>
      <c r="AJ398" s="220" t="e">
        <f>Scores!AL394*calcs!$BT$9</f>
        <v>#REF!</v>
      </c>
      <c r="AK398" s="220" t="e">
        <f>Scores!AM394*calcs!$BT$9</f>
        <v>#REF!</v>
      </c>
      <c r="AL398" s="220" t="e">
        <f>Scores!AN394*calcs!$BT$10</f>
        <v>#REF!</v>
      </c>
      <c r="AM398" s="220" t="e">
        <f>Scores!AO394*calcs!$BT$10</f>
        <v>#REF!</v>
      </c>
      <c r="AN398" s="220" t="e">
        <f>Scores!AP394*calcs!$BT$10</f>
        <v>#REF!</v>
      </c>
      <c r="AO398" s="220" t="e">
        <f>Scores!AQ394*calcs!$BT$10</f>
        <v>#REF!</v>
      </c>
      <c r="AP398" s="220" t="e">
        <f>Scores!AR394*calcs!$BT$10</f>
        <v>#REF!</v>
      </c>
      <c r="AQ398" s="220" t="e">
        <f>Scores!AS394*calcs!$BT$11</f>
        <v>#REF!</v>
      </c>
      <c r="AR398" s="220" t="e">
        <f>Scores!AT394*calcs!$BT$11</f>
        <v>#REF!</v>
      </c>
      <c r="AS398" s="220" t="e">
        <f>Scores!AU394*calcs!$BT$11</f>
        <v>#REF!</v>
      </c>
      <c r="AT398" s="220" t="e">
        <f>Scores!AV394*calcs!$BT$11</f>
        <v>#REF!</v>
      </c>
      <c r="AU398" s="220" t="e">
        <f>Scores!AW394*calcs!$BT$11</f>
        <v>#REF!</v>
      </c>
      <c r="AV398" s="220" t="e">
        <f>Scores!AX394*calcs!$BT$12</f>
        <v>#REF!</v>
      </c>
      <c r="AW398" s="220" t="e">
        <f>Scores!AY394*calcs!$BT$12</f>
        <v>#REF!</v>
      </c>
      <c r="AX398" s="220" t="e">
        <f>Scores!AZ394*calcs!$BT$12</f>
        <v>#REF!</v>
      </c>
      <c r="AY398" s="220" t="e">
        <f>Scores!BA394*calcs!$BT$12</f>
        <v>#REF!</v>
      </c>
      <c r="AZ398" s="220" t="e">
        <f>Scores!BB394*calcs!$BT$12</f>
        <v>#REF!</v>
      </c>
      <c r="BA398" s="220" t="e">
        <f>Scores!BC394*calcs!$BT$13</f>
        <v>#REF!</v>
      </c>
      <c r="BB398" s="220" t="e">
        <f>Scores!BD394*calcs!$BT$13</f>
        <v>#REF!</v>
      </c>
      <c r="BC398" s="220" t="e">
        <f>Scores!BE394*calcs!$BT$13</f>
        <v>#REF!</v>
      </c>
      <c r="BD398" s="220" t="e">
        <f>Scores!BF394*calcs!$BT$13</f>
        <v>#REF!</v>
      </c>
      <c r="BE398" s="220" t="e">
        <f>Scores!BG394*calcs!$BT$13</f>
        <v>#REF!</v>
      </c>
      <c r="BF398" s="220" t="e">
        <f>Scores!BH394*calcs!$BT$14</f>
        <v>#REF!</v>
      </c>
      <c r="BG398" s="220" t="e">
        <f>Scores!BI394*calcs!$BT$14</f>
        <v>#REF!</v>
      </c>
      <c r="BH398" s="220" t="e">
        <f>Scores!BJ394*calcs!$BT$14</f>
        <v>#REF!</v>
      </c>
      <c r="BI398" s="220" t="e">
        <f>Scores!BK394*calcs!$BT$14</f>
        <v>#REF!</v>
      </c>
      <c r="BJ398" s="220" t="e">
        <f>Scores!BL394*calcs!$BT$14</f>
        <v>#REF!</v>
      </c>
    </row>
    <row r="399" spans="1:62">
      <c r="A399" t="s">
        <v>801</v>
      </c>
      <c r="B399" s="16" t="s">
        <v>802</v>
      </c>
      <c r="C399" s="220" t="e">
        <f>Scores!E395*calcs!$BT$3</f>
        <v>#REF!</v>
      </c>
      <c r="D399" s="220" t="e">
        <f>Scores!F395*calcs!$BT$3</f>
        <v>#REF!</v>
      </c>
      <c r="E399" s="220" t="e">
        <f>Scores!G395*calcs!$BT$3</f>
        <v>#REF!</v>
      </c>
      <c r="F399" s="220" t="e">
        <f>Scores!H395*calcs!$BT$3</f>
        <v>#REF!</v>
      </c>
      <c r="G399" s="220" t="e">
        <f>Scores!I395*calcs!$BT$3</f>
        <v>#REF!</v>
      </c>
      <c r="H399" s="220" t="e">
        <f>Scores!J395*calcs!$BT$4</f>
        <v>#REF!</v>
      </c>
      <c r="I399" s="220" t="e">
        <f>Scores!K395*calcs!$BT$4</f>
        <v>#REF!</v>
      </c>
      <c r="J399" s="220" t="e">
        <f>Scores!L395*calcs!$BT$4</f>
        <v>#REF!</v>
      </c>
      <c r="K399" s="220" t="e">
        <f>Scores!M395*calcs!$BT$4</f>
        <v>#REF!</v>
      </c>
      <c r="L399" s="220" t="e">
        <f>Scores!N395*calcs!$BT$4</f>
        <v>#REF!</v>
      </c>
      <c r="M399" s="220" t="e">
        <f>Scores!O395*calcs!$BT$5</f>
        <v>#REF!</v>
      </c>
      <c r="N399" s="220" t="e">
        <f>Scores!P395*calcs!$BT$5</f>
        <v>#REF!</v>
      </c>
      <c r="O399" s="220" t="e">
        <f>Scores!Q395*calcs!$BT$5</f>
        <v>#REF!</v>
      </c>
      <c r="P399" s="220" t="e">
        <f>Scores!R395*calcs!$BT$5</f>
        <v>#REF!</v>
      </c>
      <c r="Q399" s="220" t="e">
        <f>Scores!S395*calcs!$BT$5</f>
        <v>#REF!</v>
      </c>
      <c r="R399" s="220" t="e">
        <f>Scores!T395*calcs!$BT$6</f>
        <v>#REF!</v>
      </c>
      <c r="S399" s="220" t="e">
        <f>Scores!U395*calcs!$BT$6</f>
        <v>#REF!</v>
      </c>
      <c r="T399" s="220" t="e">
        <f>Scores!V395*calcs!$BT$6</f>
        <v>#REF!</v>
      </c>
      <c r="U399" s="220" t="e">
        <f>Scores!W395*calcs!$BT$6</f>
        <v>#REF!</v>
      </c>
      <c r="V399" s="220" t="e">
        <f>Scores!X395*calcs!$BT$6</f>
        <v>#REF!</v>
      </c>
      <c r="W399" s="220" t="e">
        <f>Scores!Y395*calcs!$BT$7</f>
        <v>#REF!</v>
      </c>
      <c r="X399" s="220" t="e">
        <f>Scores!Z395*calcs!$BT$7</f>
        <v>#REF!</v>
      </c>
      <c r="Y399" s="220" t="e">
        <f>Scores!AA395*calcs!$BT$7</f>
        <v>#REF!</v>
      </c>
      <c r="Z399" s="220" t="e">
        <f>Scores!AB395*calcs!$BT$7</f>
        <v>#REF!</v>
      </c>
      <c r="AA399" s="220" t="e">
        <f>Scores!AC395*calcs!$BT$7</f>
        <v>#REF!</v>
      </c>
      <c r="AB399" s="220" t="e">
        <f>Scores!AD395*calcs!$BT$8</f>
        <v>#REF!</v>
      </c>
      <c r="AC399" s="220" t="e">
        <f>Scores!AE395*calcs!$BT$8</f>
        <v>#REF!</v>
      </c>
      <c r="AD399" s="220" t="e">
        <f>Scores!AF395*calcs!$BT$8</f>
        <v>#REF!</v>
      </c>
      <c r="AE399" s="220" t="e">
        <f>Scores!AG395*calcs!$BT$8</f>
        <v>#REF!</v>
      </c>
      <c r="AF399" s="220" t="e">
        <f>Scores!AH395*calcs!$BT$8</f>
        <v>#REF!</v>
      </c>
      <c r="AG399" s="220" t="e">
        <f>Scores!AI395*calcs!$BT$9</f>
        <v>#REF!</v>
      </c>
      <c r="AH399" s="220" t="e">
        <f>Scores!AJ395*calcs!$BT$9</f>
        <v>#REF!</v>
      </c>
      <c r="AI399" s="220" t="e">
        <f>Scores!AK395*calcs!$BT$9</f>
        <v>#REF!</v>
      </c>
      <c r="AJ399" s="220" t="e">
        <f>Scores!AL395*calcs!$BT$9</f>
        <v>#REF!</v>
      </c>
      <c r="AK399" s="220" t="e">
        <f>Scores!AM395*calcs!$BT$9</f>
        <v>#REF!</v>
      </c>
      <c r="AL399" s="220" t="e">
        <f>Scores!AN395*calcs!$BT$10</f>
        <v>#REF!</v>
      </c>
      <c r="AM399" s="220" t="e">
        <f>Scores!AO395*calcs!$BT$10</f>
        <v>#REF!</v>
      </c>
      <c r="AN399" s="220" t="e">
        <f>Scores!AP395*calcs!$BT$10</f>
        <v>#REF!</v>
      </c>
      <c r="AO399" s="220" t="e">
        <f>Scores!AQ395*calcs!$BT$10</f>
        <v>#REF!</v>
      </c>
      <c r="AP399" s="220" t="e">
        <f>Scores!AR395*calcs!$BT$10</f>
        <v>#REF!</v>
      </c>
      <c r="AQ399" s="220" t="e">
        <f>Scores!AS395*calcs!$BT$11</f>
        <v>#REF!</v>
      </c>
      <c r="AR399" s="220" t="e">
        <f>Scores!AT395*calcs!$BT$11</f>
        <v>#REF!</v>
      </c>
      <c r="AS399" s="220" t="e">
        <f>Scores!AU395*calcs!$BT$11</f>
        <v>#REF!</v>
      </c>
      <c r="AT399" s="220" t="e">
        <f>Scores!AV395*calcs!$BT$11</f>
        <v>#REF!</v>
      </c>
      <c r="AU399" s="220" t="e">
        <f>Scores!AW395*calcs!$BT$11</f>
        <v>#REF!</v>
      </c>
      <c r="AV399" s="220" t="e">
        <f>Scores!AX395*calcs!$BT$12</f>
        <v>#REF!</v>
      </c>
      <c r="AW399" s="220" t="e">
        <f>Scores!AY395*calcs!$BT$12</f>
        <v>#REF!</v>
      </c>
      <c r="AX399" s="220" t="e">
        <f>Scores!AZ395*calcs!$BT$12</f>
        <v>#REF!</v>
      </c>
      <c r="AY399" s="220" t="e">
        <f>Scores!BA395*calcs!$BT$12</f>
        <v>#REF!</v>
      </c>
      <c r="AZ399" s="220" t="e">
        <f>Scores!BB395*calcs!$BT$12</f>
        <v>#REF!</v>
      </c>
      <c r="BA399" s="220" t="e">
        <f>Scores!BC395*calcs!$BT$13</f>
        <v>#REF!</v>
      </c>
      <c r="BB399" s="220" t="e">
        <f>Scores!BD395*calcs!$BT$13</f>
        <v>#REF!</v>
      </c>
      <c r="BC399" s="220" t="e">
        <f>Scores!BE395*calcs!$BT$13</f>
        <v>#REF!</v>
      </c>
      <c r="BD399" s="220" t="e">
        <f>Scores!BF395*calcs!$BT$13</f>
        <v>#REF!</v>
      </c>
      <c r="BE399" s="220" t="e">
        <f>Scores!BG395*calcs!$BT$13</f>
        <v>#REF!</v>
      </c>
      <c r="BF399" s="220" t="e">
        <f>Scores!BH395*calcs!$BT$14</f>
        <v>#REF!</v>
      </c>
      <c r="BG399" s="220" t="e">
        <f>Scores!BI395*calcs!$BT$14</f>
        <v>#REF!</v>
      </c>
      <c r="BH399" s="220" t="e">
        <f>Scores!BJ395*calcs!$BT$14</f>
        <v>#REF!</v>
      </c>
      <c r="BI399" s="220" t="e">
        <f>Scores!BK395*calcs!$BT$14</f>
        <v>#REF!</v>
      </c>
      <c r="BJ399" s="220" t="e">
        <f>Scores!BL395*calcs!$BT$14</f>
        <v>#REF!</v>
      </c>
    </row>
    <row r="400" spans="1:62">
      <c r="A400" t="s">
        <v>803</v>
      </c>
      <c r="B400" s="16" t="s">
        <v>804</v>
      </c>
      <c r="C400" s="220" t="e">
        <f>Scores!E396*calcs!$BT$3</f>
        <v>#REF!</v>
      </c>
      <c r="D400" s="220" t="e">
        <f>Scores!F396*calcs!$BT$3</f>
        <v>#REF!</v>
      </c>
      <c r="E400" s="220" t="e">
        <f>Scores!G396*calcs!$BT$3</f>
        <v>#REF!</v>
      </c>
      <c r="F400" s="220" t="e">
        <f>Scores!H396*calcs!$BT$3</f>
        <v>#REF!</v>
      </c>
      <c r="G400" s="220" t="e">
        <f>Scores!I396*calcs!$BT$3</f>
        <v>#REF!</v>
      </c>
      <c r="H400" s="220" t="e">
        <f>Scores!J396*calcs!$BT$4</f>
        <v>#REF!</v>
      </c>
      <c r="I400" s="220" t="e">
        <f>Scores!K396*calcs!$BT$4</f>
        <v>#REF!</v>
      </c>
      <c r="J400" s="220" t="e">
        <f>Scores!L396*calcs!$BT$4</f>
        <v>#REF!</v>
      </c>
      <c r="K400" s="220" t="e">
        <f>Scores!M396*calcs!$BT$4</f>
        <v>#REF!</v>
      </c>
      <c r="L400" s="220" t="e">
        <f>Scores!N396*calcs!$BT$4</f>
        <v>#REF!</v>
      </c>
      <c r="M400" s="220" t="e">
        <f>Scores!O396*calcs!$BT$5</f>
        <v>#REF!</v>
      </c>
      <c r="N400" s="220" t="e">
        <f>Scores!P396*calcs!$BT$5</f>
        <v>#REF!</v>
      </c>
      <c r="O400" s="220" t="e">
        <f>Scores!Q396*calcs!$BT$5</f>
        <v>#REF!</v>
      </c>
      <c r="P400" s="220" t="e">
        <f>Scores!R396*calcs!$BT$5</f>
        <v>#REF!</v>
      </c>
      <c r="Q400" s="220" t="e">
        <f>Scores!S396*calcs!$BT$5</f>
        <v>#REF!</v>
      </c>
      <c r="R400" s="220" t="e">
        <f>Scores!T396*calcs!$BT$6</f>
        <v>#REF!</v>
      </c>
      <c r="S400" s="220" t="e">
        <f>Scores!U396*calcs!$BT$6</f>
        <v>#REF!</v>
      </c>
      <c r="T400" s="220" t="e">
        <f>Scores!V396*calcs!$BT$6</f>
        <v>#REF!</v>
      </c>
      <c r="U400" s="220" t="e">
        <f>Scores!W396*calcs!$BT$6</f>
        <v>#REF!</v>
      </c>
      <c r="V400" s="220" t="e">
        <f>Scores!X396*calcs!$BT$6</f>
        <v>#REF!</v>
      </c>
      <c r="W400" s="220" t="e">
        <f>Scores!Y396*calcs!$BT$7</f>
        <v>#REF!</v>
      </c>
      <c r="X400" s="220" t="e">
        <f>Scores!Z396*calcs!$BT$7</f>
        <v>#REF!</v>
      </c>
      <c r="Y400" s="220" t="e">
        <f>Scores!AA396*calcs!$BT$7</f>
        <v>#REF!</v>
      </c>
      <c r="Z400" s="220" t="e">
        <f>Scores!AB396*calcs!$BT$7</f>
        <v>#REF!</v>
      </c>
      <c r="AA400" s="220" t="e">
        <f>Scores!AC396*calcs!$BT$7</f>
        <v>#REF!</v>
      </c>
      <c r="AB400" s="220" t="e">
        <f>Scores!AD396*calcs!$BT$8</f>
        <v>#REF!</v>
      </c>
      <c r="AC400" s="220" t="e">
        <f>Scores!AE396*calcs!$BT$8</f>
        <v>#REF!</v>
      </c>
      <c r="AD400" s="220" t="e">
        <f>Scores!AF396*calcs!$BT$8</f>
        <v>#REF!</v>
      </c>
      <c r="AE400" s="220" t="e">
        <f>Scores!AG396*calcs!$BT$8</f>
        <v>#REF!</v>
      </c>
      <c r="AF400" s="220" t="e">
        <f>Scores!AH396*calcs!$BT$8</f>
        <v>#REF!</v>
      </c>
      <c r="AG400" s="220" t="e">
        <f>Scores!AI396*calcs!$BT$9</f>
        <v>#REF!</v>
      </c>
      <c r="AH400" s="220" t="e">
        <f>Scores!AJ396*calcs!$BT$9</f>
        <v>#REF!</v>
      </c>
      <c r="AI400" s="220" t="e">
        <f>Scores!AK396*calcs!$BT$9</f>
        <v>#REF!</v>
      </c>
      <c r="AJ400" s="220" t="e">
        <f>Scores!AL396*calcs!$BT$9</f>
        <v>#REF!</v>
      </c>
      <c r="AK400" s="220" t="e">
        <f>Scores!AM396*calcs!$BT$9</f>
        <v>#REF!</v>
      </c>
      <c r="AL400" s="220" t="e">
        <f>Scores!AN396*calcs!$BT$10</f>
        <v>#REF!</v>
      </c>
      <c r="AM400" s="220" t="e">
        <f>Scores!AO396*calcs!$BT$10</f>
        <v>#REF!</v>
      </c>
      <c r="AN400" s="220" t="e">
        <f>Scores!AP396*calcs!$BT$10</f>
        <v>#REF!</v>
      </c>
      <c r="AO400" s="220" t="e">
        <f>Scores!AQ396*calcs!$BT$10</f>
        <v>#REF!</v>
      </c>
      <c r="AP400" s="220" t="e">
        <f>Scores!AR396*calcs!$BT$10</f>
        <v>#REF!</v>
      </c>
      <c r="AQ400" s="220" t="e">
        <f>Scores!AS396*calcs!$BT$11</f>
        <v>#REF!</v>
      </c>
      <c r="AR400" s="220" t="e">
        <f>Scores!AT396*calcs!$BT$11</f>
        <v>#REF!</v>
      </c>
      <c r="AS400" s="220" t="e">
        <f>Scores!AU396*calcs!$BT$11</f>
        <v>#REF!</v>
      </c>
      <c r="AT400" s="220" t="e">
        <f>Scores!AV396*calcs!$BT$11</f>
        <v>#REF!</v>
      </c>
      <c r="AU400" s="220" t="e">
        <f>Scores!AW396*calcs!$BT$11</f>
        <v>#REF!</v>
      </c>
      <c r="AV400" s="220" t="e">
        <f>Scores!AX396*calcs!$BT$12</f>
        <v>#REF!</v>
      </c>
      <c r="AW400" s="220" t="e">
        <f>Scores!AY396*calcs!$BT$12</f>
        <v>#REF!</v>
      </c>
      <c r="AX400" s="220" t="e">
        <f>Scores!AZ396*calcs!$BT$12</f>
        <v>#REF!</v>
      </c>
      <c r="AY400" s="220" t="e">
        <f>Scores!BA396*calcs!$BT$12</f>
        <v>#REF!</v>
      </c>
      <c r="AZ400" s="220" t="e">
        <f>Scores!BB396*calcs!$BT$12</f>
        <v>#REF!</v>
      </c>
      <c r="BA400" s="220" t="e">
        <f>Scores!BC396*calcs!$BT$13</f>
        <v>#REF!</v>
      </c>
      <c r="BB400" s="220" t="e">
        <f>Scores!BD396*calcs!$BT$13</f>
        <v>#REF!</v>
      </c>
      <c r="BC400" s="220" t="e">
        <f>Scores!BE396*calcs!$BT$13</f>
        <v>#REF!</v>
      </c>
      <c r="BD400" s="220" t="e">
        <f>Scores!BF396*calcs!$BT$13</f>
        <v>#REF!</v>
      </c>
      <c r="BE400" s="220" t="e">
        <f>Scores!BG396*calcs!$BT$13</f>
        <v>#REF!</v>
      </c>
      <c r="BF400" s="220" t="e">
        <f>Scores!BH396*calcs!$BT$14</f>
        <v>#REF!</v>
      </c>
      <c r="BG400" s="220" t="e">
        <f>Scores!BI396*calcs!$BT$14</f>
        <v>#REF!</v>
      </c>
      <c r="BH400" s="220" t="e">
        <f>Scores!BJ396*calcs!$BT$14</f>
        <v>#REF!</v>
      </c>
      <c r="BI400" s="220" t="e">
        <f>Scores!BK396*calcs!$BT$14</f>
        <v>#REF!</v>
      </c>
      <c r="BJ400" s="220" t="e">
        <f>Scores!BL396*calcs!$BT$14</f>
        <v>#REF!</v>
      </c>
    </row>
    <row r="401" spans="1:62">
      <c r="A401" t="s">
        <v>805</v>
      </c>
      <c r="B401" s="16" t="s">
        <v>806</v>
      </c>
      <c r="C401" s="220" t="e">
        <f>Scores!E397*calcs!$BT$3</f>
        <v>#REF!</v>
      </c>
      <c r="D401" s="220" t="e">
        <f>Scores!F397*calcs!$BT$3</f>
        <v>#REF!</v>
      </c>
      <c r="E401" s="220" t="e">
        <f>Scores!G397*calcs!$BT$3</f>
        <v>#REF!</v>
      </c>
      <c r="F401" s="220" t="e">
        <f>Scores!H397*calcs!$BT$3</f>
        <v>#REF!</v>
      </c>
      <c r="G401" s="220" t="e">
        <f>Scores!I397*calcs!$BT$3</f>
        <v>#REF!</v>
      </c>
      <c r="H401" s="220" t="e">
        <f>Scores!J397*calcs!$BT$4</f>
        <v>#REF!</v>
      </c>
      <c r="I401" s="220" t="e">
        <f>Scores!K397*calcs!$BT$4</f>
        <v>#REF!</v>
      </c>
      <c r="J401" s="220" t="e">
        <f>Scores!L397*calcs!$BT$4</f>
        <v>#REF!</v>
      </c>
      <c r="K401" s="220" t="e">
        <f>Scores!M397*calcs!$BT$4</f>
        <v>#REF!</v>
      </c>
      <c r="L401" s="220" t="e">
        <f>Scores!N397*calcs!$BT$4</f>
        <v>#REF!</v>
      </c>
      <c r="M401" s="220" t="e">
        <f>Scores!O397*calcs!$BT$5</f>
        <v>#REF!</v>
      </c>
      <c r="N401" s="220" t="e">
        <f>Scores!P397*calcs!$BT$5</f>
        <v>#REF!</v>
      </c>
      <c r="O401" s="220" t="e">
        <f>Scores!Q397*calcs!$BT$5</f>
        <v>#REF!</v>
      </c>
      <c r="P401" s="220" t="e">
        <f>Scores!R397*calcs!$BT$5</f>
        <v>#REF!</v>
      </c>
      <c r="Q401" s="220" t="e">
        <f>Scores!S397*calcs!$BT$5</f>
        <v>#REF!</v>
      </c>
      <c r="R401" s="220" t="e">
        <f>Scores!T397*calcs!$BT$6</f>
        <v>#REF!</v>
      </c>
      <c r="S401" s="220" t="e">
        <f>Scores!U397*calcs!$BT$6</f>
        <v>#REF!</v>
      </c>
      <c r="T401" s="220" t="e">
        <f>Scores!V397*calcs!$BT$6</f>
        <v>#REF!</v>
      </c>
      <c r="U401" s="220" t="e">
        <f>Scores!W397*calcs!$BT$6</f>
        <v>#REF!</v>
      </c>
      <c r="V401" s="220" t="e">
        <f>Scores!X397*calcs!$BT$6</f>
        <v>#REF!</v>
      </c>
      <c r="W401" s="220" t="e">
        <f>Scores!Y397*calcs!$BT$7</f>
        <v>#REF!</v>
      </c>
      <c r="X401" s="220" t="e">
        <f>Scores!Z397*calcs!$BT$7</f>
        <v>#REF!</v>
      </c>
      <c r="Y401" s="220" t="e">
        <f>Scores!AA397*calcs!$BT$7</f>
        <v>#REF!</v>
      </c>
      <c r="Z401" s="220" t="e">
        <f>Scores!AB397*calcs!$BT$7</f>
        <v>#REF!</v>
      </c>
      <c r="AA401" s="220" t="e">
        <f>Scores!AC397*calcs!$BT$7</f>
        <v>#REF!</v>
      </c>
      <c r="AB401" s="220" t="e">
        <f>Scores!AD397*calcs!$BT$8</f>
        <v>#REF!</v>
      </c>
      <c r="AC401" s="220" t="e">
        <f>Scores!AE397*calcs!$BT$8</f>
        <v>#REF!</v>
      </c>
      <c r="AD401" s="220" t="e">
        <f>Scores!AF397*calcs!$BT$8</f>
        <v>#REF!</v>
      </c>
      <c r="AE401" s="220" t="e">
        <f>Scores!AG397*calcs!$BT$8</f>
        <v>#REF!</v>
      </c>
      <c r="AF401" s="220" t="e">
        <f>Scores!AH397*calcs!$BT$8</f>
        <v>#REF!</v>
      </c>
      <c r="AG401" s="220" t="e">
        <f>Scores!AI397*calcs!$BT$9</f>
        <v>#REF!</v>
      </c>
      <c r="AH401" s="220" t="e">
        <f>Scores!AJ397*calcs!$BT$9</f>
        <v>#REF!</v>
      </c>
      <c r="AI401" s="220" t="e">
        <f>Scores!AK397*calcs!$BT$9</f>
        <v>#REF!</v>
      </c>
      <c r="AJ401" s="220" t="e">
        <f>Scores!AL397*calcs!$BT$9</f>
        <v>#REF!</v>
      </c>
      <c r="AK401" s="220" t="e">
        <f>Scores!AM397*calcs!$BT$9</f>
        <v>#REF!</v>
      </c>
      <c r="AL401" s="220" t="e">
        <f>Scores!AN397*calcs!$BT$10</f>
        <v>#REF!</v>
      </c>
      <c r="AM401" s="220" t="e">
        <f>Scores!AO397*calcs!$BT$10</f>
        <v>#REF!</v>
      </c>
      <c r="AN401" s="220" t="e">
        <f>Scores!AP397*calcs!$BT$10</f>
        <v>#REF!</v>
      </c>
      <c r="AO401" s="220" t="e">
        <f>Scores!AQ397*calcs!$BT$10</f>
        <v>#REF!</v>
      </c>
      <c r="AP401" s="220" t="e">
        <f>Scores!AR397*calcs!$BT$10</f>
        <v>#REF!</v>
      </c>
      <c r="AQ401" s="220" t="e">
        <f>Scores!AS397*calcs!$BT$11</f>
        <v>#REF!</v>
      </c>
      <c r="AR401" s="220" t="e">
        <f>Scores!AT397*calcs!$BT$11</f>
        <v>#REF!</v>
      </c>
      <c r="AS401" s="220" t="e">
        <f>Scores!AU397*calcs!$BT$11</f>
        <v>#REF!</v>
      </c>
      <c r="AT401" s="220" t="e">
        <f>Scores!AV397*calcs!$BT$11</f>
        <v>#REF!</v>
      </c>
      <c r="AU401" s="220" t="e">
        <f>Scores!AW397*calcs!$BT$11</f>
        <v>#REF!</v>
      </c>
      <c r="AV401" s="220" t="e">
        <f>Scores!AX397*calcs!$BT$12</f>
        <v>#REF!</v>
      </c>
      <c r="AW401" s="220" t="e">
        <f>Scores!AY397*calcs!$BT$12</f>
        <v>#REF!</v>
      </c>
      <c r="AX401" s="220" t="e">
        <f>Scores!AZ397*calcs!$BT$12</f>
        <v>#REF!</v>
      </c>
      <c r="AY401" s="220" t="e">
        <f>Scores!BA397*calcs!$BT$12</f>
        <v>#REF!</v>
      </c>
      <c r="AZ401" s="220" t="e">
        <f>Scores!BB397*calcs!$BT$12</f>
        <v>#REF!</v>
      </c>
      <c r="BA401" s="220" t="e">
        <f>Scores!BC397*calcs!$BT$13</f>
        <v>#REF!</v>
      </c>
      <c r="BB401" s="220" t="e">
        <f>Scores!BD397*calcs!$BT$13</f>
        <v>#REF!</v>
      </c>
      <c r="BC401" s="220" t="e">
        <f>Scores!BE397*calcs!$BT$13</f>
        <v>#REF!</v>
      </c>
      <c r="BD401" s="220" t="e">
        <f>Scores!BF397*calcs!$BT$13</f>
        <v>#REF!</v>
      </c>
      <c r="BE401" s="220" t="e">
        <f>Scores!BG397*calcs!$BT$13</f>
        <v>#REF!</v>
      </c>
      <c r="BF401" s="220" t="e">
        <f>Scores!BH397*calcs!$BT$14</f>
        <v>#REF!</v>
      </c>
      <c r="BG401" s="220" t="e">
        <f>Scores!BI397*calcs!$BT$14</f>
        <v>#REF!</v>
      </c>
      <c r="BH401" s="220" t="e">
        <f>Scores!BJ397*calcs!$BT$14</f>
        <v>#REF!</v>
      </c>
      <c r="BI401" s="220" t="e">
        <f>Scores!BK397*calcs!$BT$14</f>
        <v>#REF!</v>
      </c>
      <c r="BJ401" s="220" t="e">
        <f>Scores!BL397*calcs!$BT$14</f>
        <v>#REF!</v>
      </c>
    </row>
    <row r="402" spans="1:62">
      <c r="A402" t="s">
        <v>807</v>
      </c>
      <c r="B402" s="16" t="s">
        <v>808</v>
      </c>
      <c r="C402" s="220" t="e">
        <f>Scores!E398*calcs!$BT$3</f>
        <v>#REF!</v>
      </c>
      <c r="D402" s="220" t="e">
        <f>Scores!F398*calcs!$BT$3</f>
        <v>#REF!</v>
      </c>
      <c r="E402" s="220" t="e">
        <f>Scores!G398*calcs!$BT$3</f>
        <v>#REF!</v>
      </c>
      <c r="F402" s="220" t="e">
        <f>Scores!H398*calcs!$BT$3</f>
        <v>#REF!</v>
      </c>
      <c r="G402" s="220" t="e">
        <f>Scores!I398*calcs!$BT$3</f>
        <v>#REF!</v>
      </c>
      <c r="H402" s="220" t="e">
        <f>Scores!J398*calcs!$BT$4</f>
        <v>#REF!</v>
      </c>
      <c r="I402" s="220" t="e">
        <f>Scores!K398*calcs!$BT$4</f>
        <v>#REF!</v>
      </c>
      <c r="J402" s="220" t="e">
        <f>Scores!L398*calcs!$BT$4</f>
        <v>#REF!</v>
      </c>
      <c r="K402" s="220" t="e">
        <f>Scores!M398*calcs!$BT$4</f>
        <v>#REF!</v>
      </c>
      <c r="L402" s="220" t="e">
        <f>Scores!N398*calcs!$BT$4</f>
        <v>#REF!</v>
      </c>
      <c r="M402" s="220" t="e">
        <f>Scores!O398*calcs!$BT$5</f>
        <v>#REF!</v>
      </c>
      <c r="N402" s="220" t="e">
        <f>Scores!P398*calcs!$BT$5</f>
        <v>#REF!</v>
      </c>
      <c r="O402" s="220" t="e">
        <f>Scores!Q398*calcs!$BT$5</f>
        <v>#REF!</v>
      </c>
      <c r="P402" s="220" t="e">
        <f>Scores!R398*calcs!$BT$5</f>
        <v>#REF!</v>
      </c>
      <c r="Q402" s="220" t="e">
        <f>Scores!S398*calcs!$BT$5</f>
        <v>#REF!</v>
      </c>
      <c r="R402" s="220" t="e">
        <f>Scores!T398*calcs!$BT$6</f>
        <v>#REF!</v>
      </c>
      <c r="S402" s="220" t="e">
        <f>Scores!U398*calcs!$BT$6</f>
        <v>#REF!</v>
      </c>
      <c r="T402" s="220" t="e">
        <f>Scores!V398*calcs!$BT$6</f>
        <v>#REF!</v>
      </c>
      <c r="U402" s="220" t="e">
        <f>Scores!W398*calcs!$BT$6</f>
        <v>#REF!</v>
      </c>
      <c r="V402" s="220" t="e">
        <f>Scores!X398*calcs!$BT$6</f>
        <v>#REF!</v>
      </c>
      <c r="W402" s="220" t="e">
        <f>Scores!Y398*calcs!$BT$7</f>
        <v>#REF!</v>
      </c>
      <c r="X402" s="220" t="e">
        <f>Scores!Z398*calcs!$BT$7</f>
        <v>#REF!</v>
      </c>
      <c r="Y402" s="220" t="e">
        <f>Scores!AA398*calcs!$BT$7</f>
        <v>#REF!</v>
      </c>
      <c r="Z402" s="220" t="e">
        <f>Scores!AB398*calcs!$BT$7</f>
        <v>#REF!</v>
      </c>
      <c r="AA402" s="220" t="e">
        <f>Scores!AC398*calcs!$BT$7</f>
        <v>#REF!</v>
      </c>
      <c r="AB402" s="220" t="e">
        <f>Scores!AD398*calcs!$BT$8</f>
        <v>#REF!</v>
      </c>
      <c r="AC402" s="220" t="e">
        <f>Scores!AE398*calcs!$BT$8</f>
        <v>#REF!</v>
      </c>
      <c r="AD402" s="220" t="e">
        <f>Scores!AF398*calcs!$BT$8</f>
        <v>#REF!</v>
      </c>
      <c r="AE402" s="220" t="e">
        <f>Scores!AG398*calcs!$BT$8</f>
        <v>#REF!</v>
      </c>
      <c r="AF402" s="220" t="e">
        <f>Scores!AH398*calcs!$BT$8</f>
        <v>#REF!</v>
      </c>
      <c r="AG402" s="220" t="e">
        <f>Scores!AI398*calcs!$BT$9</f>
        <v>#REF!</v>
      </c>
      <c r="AH402" s="220" t="e">
        <f>Scores!AJ398*calcs!$BT$9</f>
        <v>#REF!</v>
      </c>
      <c r="AI402" s="220" t="e">
        <f>Scores!AK398*calcs!$BT$9</f>
        <v>#REF!</v>
      </c>
      <c r="AJ402" s="220" t="e">
        <f>Scores!AL398*calcs!$BT$9</f>
        <v>#REF!</v>
      </c>
      <c r="AK402" s="220" t="e">
        <f>Scores!AM398*calcs!$BT$9</f>
        <v>#REF!</v>
      </c>
      <c r="AL402" s="220" t="e">
        <f>Scores!AN398*calcs!$BT$10</f>
        <v>#REF!</v>
      </c>
      <c r="AM402" s="220" t="e">
        <f>Scores!AO398*calcs!$BT$10</f>
        <v>#REF!</v>
      </c>
      <c r="AN402" s="220" t="e">
        <f>Scores!AP398*calcs!$BT$10</f>
        <v>#REF!</v>
      </c>
      <c r="AO402" s="220" t="e">
        <f>Scores!AQ398*calcs!$BT$10</f>
        <v>#REF!</v>
      </c>
      <c r="AP402" s="220" t="e">
        <f>Scores!AR398*calcs!$BT$10</f>
        <v>#REF!</v>
      </c>
      <c r="AQ402" s="220" t="e">
        <f>Scores!AS398*calcs!$BT$11</f>
        <v>#REF!</v>
      </c>
      <c r="AR402" s="220" t="e">
        <f>Scores!AT398*calcs!$BT$11</f>
        <v>#REF!</v>
      </c>
      <c r="AS402" s="220" t="e">
        <f>Scores!AU398*calcs!$BT$11</f>
        <v>#REF!</v>
      </c>
      <c r="AT402" s="220" t="e">
        <f>Scores!AV398*calcs!$BT$11</f>
        <v>#REF!</v>
      </c>
      <c r="AU402" s="220" t="e">
        <f>Scores!AW398*calcs!$BT$11</f>
        <v>#REF!</v>
      </c>
      <c r="AV402" s="220" t="e">
        <f>Scores!AX398*calcs!$BT$12</f>
        <v>#REF!</v>
      </c>
      <c r="AW402" s="220" t="e">
        <f>Scores!AY398*calcs!$BT$12</f>
        <v>#REF!</v>
      </c>
      <c r="AX402" s="220" t="e">
        <f>Scores!AZ398*calcs!$BT$12</f>
        <v>#REF!</v>
      </c>
      <c r="AY402" s="220" t="e">
        <f>Scores!BA398*calcs!$BT$12</f>
        <v>#REF!</v>
      </c>
      <c r="AZ402" s="220" t="e">
        <f>Scores!BB398*calcs!$BT$12</f>
        <v>#REF!</v>
      </c>
      <c r="BA402" s="220" t="e">
        <f>Scores!BC398*calcs!$BT$13</f>
        <v>#REF!</v>
      </c>
      <c r="BB402" s="220" t="e">
        <f>Scores!BD398*calcs!$BT$13</f>
        <v>#REF!</v>
      </c>
      <c r="BC402" s="220" t="e">
        <f>Scores!BE398*calcs!$BT$13</f>
        <v>#REF!</v>
      </c>
      <c r="BD402" s="220" t="e">
        <f>Scores!BF398*calcs!$BT$13</f>
        <v>#REF!</v>
      </c>
      <c r="BE402" s="220" t="e">
        <f>Scores!BG398*calcs!$BT$13</f>
        <v>#REF!</v>
      </c>
      <c r="BF402" s="220" t="e">
        <f>Scores!BH398*calcs!$BT$14</f>
        <v>#REF!</v>
      </c>
      <c r="BG402" s="220" t="e">
        <f>Scores!BI398*calcs!$BT$14</f>
        <v>#REF!</v>
      </c>
      <c r="BH402" s="220" t="e">
        <f>Scores!BJ398*calcs!$BT$14</f>
        <v>#REF!</v>
      </c>
      <c r="BI402" s="220" t="e">
        <f>Scores!BK398*calcs!$BT$14</f>
        <v>#REF!</v>
      </c>
      <c r="BJ402" s="220" t="e">
        <f>Scores!BL398*calcs!$BT$14</f>
        <v>#REF!</v>
      </c>
    </row>
    <row r="403" spans="1:62">
      <c r="A403" t="s">
        <v>809</v>
      </c>
      <c r="B403" s="16" t="s">
        <v>810</v>
      </c>
      <c r="C403" s="220" t="e">
        <f>Scores!E399*calcs!$BT$3</f>
        <v>#REF!</v>
      </c>
      <c r="D403" s="220" t="e">
        <f>Scores!F399*calcs!$BT$3</f>
        <v>#REF!</v>
      </c>
      <c r="E403" s="220" t="e">
        <f>Scores!G399*calcs!$BT$3</f>
        <v>#REF!</v>
      </c>
      <c r="F403" s="220" t="e">
        <f>Scores!H399*calcs!$BT$3</f>
        <v>#REF!</v>
      </c>
      <c r="G403" s="220" t="e">
        <f>Scores!I399*calcs!$BT$3</f>
        <v>#REF!</v>
      </c>
      <c r="H403" s="220" t="e">
        <f>Scores!J399*calcs!$BT$4</f>
        <v>#REF!</v>
      </c>
      <c r="I403" s="220" t="e">
        <f>Scores!K399*calcs!$BT$4</f>
        <v>#REF!</v>
      </c>
      <c r="J403" s="220" t="e">
        <f>Scores!L399*calcs!$BT$4</f>
        <v>#REF!</v>
      </c>
      <c r="K403" s="220" t="e">
        <f>Scores!M399*calcs!$BT$4</f>
        <v>#REF!</v>
      </c>
      <c r="L403" s="220" t="e">
        <f>Scores!N399*calcs!$BT$4</f>
        <v>#REF!</v>
      </c>
      <c r="M403" s="220" t="e">
        <f>Scores!O399*calcs!$BT$5</f>
        <v>#REF!</v>
      </c>
      <c r="N403" s="220" t="e">
        <f>Scores!P399*calcs!$BT$5</f>
        <v>#REF!</v>
      </c>
      <c r="O403" s="220" t="e">
        <f>Scores!Q399*calcs!$BT$5</f>
        <v>#REF!</v>
      </c>
      <c r="P403" s="220" t="e">
        <f>Scores!R399*calcs!$BT$5</f>
        <v>#REF!</v>
      </c>
      <c r="Q403" s="220" t="e">
        <f>Scores!S399*calcs!$BT$5</f>
        <v>#REF!</v>
      </c>
      <c r="R403" s="220" t="e">
        <f>Scores!T399*calcs!$BT$6</f>
        <v>#REF!</v>
      </c>
      <c r="S403" s="220" t="e">
        <f>Scores!U399*calcs!$BT$6</f>
        <v>#REF!</v>
      </c>
      <c r="T403" s="220" t="e">
        <f>Scores!V399*calcs!$BT$6</f>
        <v>#REF!</v>
      </c>
      <c r="U403" s="220" t="e">
        <f>Scores!W399*calcs!$BT$6</f>
        <v>#REF!</v>
      </c>
      <c r="V403" s="220" t="e">
        <f>Scores!X399*calcs!$BT$6</f>
        <v>#REF!</v>
      </c>
      <c r="W403" s="220" t="e">
        <f>Scores!Y399*calcs!$BT$7</f>
        <v>#REF!</v>
      </c>
      <c r="X403" s="220" t="e">
        <f>Scores!Z399*calcs!$BT$7</f>
        <v>#REF!</v>
      </c>
      <c r="Y403" s="220" t="e">
        <f>Scores!AA399*calcs!$BT$7</f>
        <v>#REF!</v>
      </c>
      <c r="Z403" s="220" t="e">
        <f>Scores!AB399*calcs!$BT$7</f>
        <v>#REF!</v>
      </c>
      <c r="AA403" s="220" t="e">
        <f>Scores!AC399*calcs!$BT$7</f>
        <v>#REF!</v>
      </c>
      <c r="AB403" s="220" t="e">
        <f>Scores!AD399*calcs!$BT$8</f>
        <v>#REF!</v>
      </c>
      <c r="AC403" s="220" t="e">
        <f>Scores!AE399*calcs!$BT$8</f>
        <v>#REF!</v>
      </c>
      <c r="AD403" s="220" t="e">
        <f>Scores!AF399*calcs!$BT$8</f>
        <v>#REF!</v>
      </c>
      <c r="AE403" s="220" t="e">
        <f>Scores!AG399*calcs!$BT$8</f>
        <v>#REF!</v>
      </c>
      <c r="AF403" s="220" t="e">
        <f>Scores!AH399*calcs!$BT$8</f>
        <v>#REF!</v>
      </c>
      <c r="AG403" s="220" t="e">
        <f>Scores!AI399*calcs!$BT$9</f>
        <v>#REF!</v>
      </c>
      <c r="AH403" s="220" t="e">
        <f>Scores!AJ399*calcs!$BT$9</f>
        <v>#REF!</v>
      </c>
      <c r="AI403" s="220" t="e">
        <f>Scores!AK399*calcs!$BT$9</f>
        <v>#REF!</v>
      </c>
      <c r="AJ403" s="220" t="e">
        <f>Scores!AL399*calcs!$BT$9</f>
        <v>#REF!</v>
      </c>
      <c r="AK403" s="220" t="e">
        <f>Scores!AM399*calcs!$BT$9</f>
        <v>#REF!</v>
      </c>
      <c r="AL403" s="220" t="e">
        <f>Scores!AN399*calcs!$BT$10</f>
        <v>#REF!</v>
      </c>
      <c r="AM403" s="220" t="e">
        <f>Scores!AO399*calcs!$BT$10</f>
        <v>#REF!</v>
      </c>
      <c r="AN403" s="220" t="e">
        <f>Scores!AP399*calcs!$BT$10</f>
        <v>#REF!</v>
      </c>
      <c r="AO403" s="220" t="e">
        <f>Scores!AQ399*calcs!$BT$10</f>
        <v>#REF!</v>
      </c>
      <c r="AP403" s="220" t="e">
        <f>Scores!AR399*calcs!$BT$10</f>
        <v>#REF!</v>
      </c>
      <c r="AQ403" s="220" t="e">
        <f>Scores!AS399*calcs!$BT$11</f>
        <v>#REF!</v>
      </c>
      <c r="AR403" s="220" t="e">
        <f>Scores!AT399*calcs!$BT$11</f>
        <v>#REF!</v>
      </c>
      <c r="AS403" s="220" t="e">
        <f>Scores!AU399*calcs!$BT$11</f>
        <v>#REF!</v>
      </c>
      <c r="AT403" s="220" t="e">
        <f>Scores!AV399*calcs!$BT$11</f>
        <v>#REF!</v>
      </c>
      <c r="AU403" s="220" t="e">
        <f>Scores!AW399*calcs!$BT$11</f>
        <v>#REF!</v>
      </c>
      <c r="AV403" s="220" t="e">
        <f>Scores!AX399*calcs!$BT$12</f>
        <v>#REF!</v>
      </c>
      <c r="AW403" s="220" t="e">
        <f>Scores!AY399*calcs!$BT$12</f>
        <v>#REF!</v>
      </c>
      <c r="AX403" s="220" t="e">
        <f>Scores!AZ399*calcs!$BT$12</f>
        <v>#REF!</v>
      </c>
      <c r="AY403" s="220" t="e">
        <f>Scores!BA399*calcs!$BT$12</f>
        <v>#REF!</v>
      </c>
      <c r="AZ403" s="220" t="e">
        <f>Scores!BB399*calcs!$BT$12</f>
        <v>#REF!</v>
      </c>
      <c r="BA403" s="220" t="e">
        <f>Scores!BC399*calcs!$BT$13</f>
        <v>#REF!</v>
      </c>
      <c r="BB403" s="220" t="e">
        <f>Scores!BD399*calcs!$BT$13</f>
        <v>#REF!</v>
      </c>
      <c r="BC403" s="220" t="e">
        <f>Scores!BE399*calcs!$BT$13</f>
        <v>#REF!</v>
      </c>
      <c r="BD403" s="220" t="e">
        <f>Scores!BF399*calcs!$BT$13</f>
        <v>#REF!</v>
      </c>
      <c r="BE403" s="220" t="e">
        <f>Scores!BG399*calcs!$BT$13</f>
        <v>#REF!</v>
      </c>
      <c r="BF403" s="220" t="e">
        <f>Scores!BH399*calcs!$BT$14</f>
        <v>#REF!</v>
      </c>
      <c r="BG403" s="220" t="e">
        <f>Scores!BI399*calcs!$BT$14</f>
        <v>#REF!</v>
      </c>
      <c r="BH403" s="220" t="e">
        <f>Scores!BJ399*calcs!$BT$14</f>
        <v>#REF!</v>
      </c>
      <c r="BI403" s="220" t="e">
        <f>Scores!BK399*calcs!$BT$14</f>
        <v>#REF!</v>
      </c>
      <c r="BJ403" s="220" t="e">
        <f>Scores!BL399*calcs!$BT$14</f>
        <v>#REF!</v>
      </c>
    </row>
    <row r="404" spans="1:62">
      <c r="A404" t="s">
        <v>811</v>
      </c>
      <c r="B404" s="16" t="s">
        <v>812</v>
      </c>
      <c r="C404" s="220" t="e">
        <f>Scores!E400*calcs!$BT$3</f>
        <v>#REF!</v>
      </c>
      <c r="D404" s="220" t="e">
        <f>Scores!F400*calcs!$BT$3</f>
        <v>#REF!</v>
      </c>
      <c r="E404" s="220" t="e">
        <f>Scores!G400*calcs!$BT$3</f>
        <v>#REF!</v>
      </c>
      <c r="F404" s="220" t="e">
        <f>Scores!H400*calcs!$BT$3</f>
        <v>#REF!</v>
      </c>
      <c r="G404" s="220" t="e">
        <f>Scores!I400*calcs!$BT$3</f>
        <v>#REF!</v>
      </c>
      <c r="H404" s="220" t="e">
        <f>Scores!J400*calcs!$BT$4</f>
        <v>#REF!</v>
      </c>
      <c r="I404" s="220" t="e">
        <f>Scores!K400*calcs!$BT$4</f>
        <v>#REF!</v>
      </c>
      <c r="J404" s="220" t="e">
        <f>Scores!L400*calcs!$BT$4</f>
        <v>#REF!</v>
      </c>
      <c r="K404" s="220" t="e">
        <f>Scores!M400*calcs!$BT$4</f>
        <v>#REF!</v>
      </c>
      <c r="L404" s="220" t="e">
        <f>Scores!N400*calcs!$BT$4</f>
        <v>#REF!</v>
      </c>
      <c r="M404" s="220" t="e">
        <f>Scores!O400*calcs!$BT$5</f>
        <v>#REF!</v>
      </c>
      <c r="N404" s="220" t="e">
        <f>Scores!P400*calcs!$BT$5</f>
        <v>#REF!</v>
      </c>
      <c r="O404" s="220" t="e">
        <f>Scores!Q400*calcs!$BT$5</f>
        <v>#REF!</v>
      </c>
      <c r="P404" s="220" t="e">
        <f>Scores!R400*calcs!$BT$5</f>
        <v>#REF!</v>
      </c>
      <c r="Q404" s="220" t="e">
        <f>Scores!S400*calcs!$BT$5</f>
        <v>#REF!</v>
      </c>
      <c r="R404" s="220" t="e">
        <f>Scores!T400*calcs!$BT$6</f>
        <v>#REF!</v>
      </c>
      <c r="S404" s="220" t="e">
        <f>Scores!U400*calcs!$BT$6</f>
        <v>#REF!</v>
      </c>
      <c r="T404" s="220" t="e">
        <f>Scores!V400*calcs!$BT$6</f>
        <v>#REF!</v>
      </c>
      <c r="U404" s="220" t="e">
        <f>Scores!W400*calcs!$BT$6</f>
        <v>#REF!</v>
      </c>
      <c r="V404" s="220" t="e">
        <f>Scores!X400*calcs!$BT$6</f>
        <v>#REF!</v>
      </c>
      <c r="W404" s="220" t="e">
        <f>Scores!Y400*calcs!$BT$7</f>
        <v>#REF!</v>
      </c>
      <c r="X404" s="220" t="e">
        <f>Scores!Z400*calcs!$BT$7</f>
        <v>#REF!</v>
      </c>
      <c r="Y404" s="220" t="e">
        <f>Scores!AA400*calcs!$BT$7</f>
        <v>#REF!</v>
      </c>
      <c r="Z404" s="220" t="e">
        <f>Scores!AB400*calcs!$BT$7</f>
        <v>#REF!</v>
      </c>
      <c r="AA404" s="220" t="e">
        <f>Scores!AC400*calcs!$BT$7</f>
        <v>#REF!</v>
      </c>
      <c r="AB404" s="220" t="e">
        <f>Scores!AD400*calcs!$BT$8</f>
        <v>#REF!</v>
      </c>
      <c r="AC404" s="220" t="e">
        <f>Scores!AE400*calcs!$BT$8</f>
        <v>#REF!</v>
      </c>
      <c r="AD404" s="220" t="e">
        <f>Scores!AF400*calcs!$BT$8</f>
        <v>#REF!</v>
      </c>
      <c r="AE404" s="220" t="e">
        <f>Scores!AG400*calcs!$BT$8</f>
        <v>#REF!</v>
      </c>
      <c r="AF404" s="220" t="e">
        <f>Scores!AH400*calcs!$BT$8</f>
        <v>#REF!</v>
      </c>
      <c r="AG404" s="220" t="e">
        <f>Scores!AI400*calcs!$BT$9</f>
        <v>#REF!</v>
      </c>
      <c r="AH404" s="220" t="e">
        <f>Scores!AJ400*calcs!$BT$9</f>
        <v>#REF!</v>
      </c>
      <c r="AI404" s="220" t="e">
        <f>Scores!AK400*calcs!$BT$9</f>
        <v>#REF!</v>
      </c>
      <c r="AJ404" s="220" t="e">
        <f>Scores!AL400*calcs!$BT$9</f>
        <v>#REF!</v>
      </c>
      <c r="AK404" s="220" t="e">
        <f>Scores!AM400*calcs!$BT$9</f>
        <v>#REF!</v>
      </c>
      <c r="AL404" s="220" t="e">
        <f>Scores!AN400*calcs!$BT$10</f>
        <v>#REF!</v>
      </c>
      <c r="AM404" s="220" t="e">
        <f>Scores!AO400*calcs!$BT$10</f>
        <v>#REF!</v>
      </c>
      <c r="AN404" s="220" t="e">
        <f>Scores!AP400*calcs!$BT$10</f>
        <v>#REF!</v>
      </c>
      <c r="AO404" s="220" t="e">
        <f>Scores!AQ400*calcs!$BT$10</f>
        <v>#REF!</v>
      </c>
      <c r="AP404" s="220" t="e">
        <f>Scores!AR400*calcs!$BT$10</f>
        <v>#REF!</v>
      </c>
      <c r="AQ404" s="220" t="e">
        <f>Scores!AS400*calcs!$BT$11</f>
        <v>#REF!</v>
      </c>
      <c r="AR404" s="220" t="e">
        <f>Scores!AT400*calcs!$BT$11</f>
        <v>#REF!</v>
      </c>
      <c r="AS404" s="220" t="e">
        <f>Scores!AU400*calcs!$BT$11</f>
        <v>#REF!</v>
      </c>
      <c r="AT404" s="220" t="e">
        <f>Scores!AV400*calcs!$BT$11</f>
        <v>#REF!</v>
      </c>
      <c r="AU404" s="220" t="e">
        <f>Scores!AW400*calcs!$BT$11</f>
        <v>#REF!</v>
      </c>
      <c r="AV404" s="220" t="e">
        <f>Scores!AX400*calcs!$BT$12</f>
        <v>#REF!</v>
      </c>
      <c r="AW404" s="220" t="e">
        <f>Scores!AY400*calcs!$BT$12</f>
        <v>#REF!</v>
      </c>
      <c r="AX404" s="220" t="e">
        <f>Scores!AZ400*calcs!$BT$12</f>
        <v>#REF!</v>
      </c>
      <c r="AY404" s="220" t="e">
        <f>Scores!BA400*calcs!$BT$12</f>
        <v>#REF!</v>
      </c>
      <c r="AZ404" s="220" t="e">
        <f>Scores!BB400*calcs!$BT$12</f>
        <v>#REF!</v>
      </c>
      <c r="BA404" s="220" t="e">
        <f>Scores!BC400*calcs!$BT$13</f>
        <v>#REF!</v>
      </c>
      <c r="BB404" s="220" t="e">
        <f>Scores!BD400*calcs!$BT$13</f>
        <v>#REF!</v>
      </c>
      <c r="BC404" s="220" t="e">
        <f>Scores!BE400*calcs!$BT$13</f>
        <v>#REF!</v>
      </c>
      <c r="BD404" s="220" t="e">
        <f>Scores!BF400*calcs!$BT$13</f>
        <v>#REF!</v>
      </c>
      <c r="BE404" s="220" t="e">
        <f>Scores!BG400*calcs!$BT$13</f>
        <v>#REF!</v>
      </c>
      <c r="BF404" s="220" t="e">
        <f>Scores!BH400*calcs!$BT$14</f>
        <v>#REF!</v>
      </c>
      <c r="BG404" s="220" t="e">
        <f>Scores!BI400*calcs!$BT$14</f>
        <v>#REF!</v>
      </c>
      <c r="BH404" s="220" t="e">
        <f>Scores!BJ400*calcs!$BT$14</f>
        <v>#REF!</v>
      </c>
      <c r="BI404" s="220" t="e">
        <f>Scores!BK400*calcs!$BT$14</f>
        <v>#REF!</v>
      </c>
      <c r="BJ404" s="220" t="e">
        <f>Scores!BL400*calcs!$BT$14</f>
        <v>#REF!</v>
      </c>
    </row>
    <row r="405" spans="1:62">
      <c r="A405" t="s">
        <v>813</v>
      </c>
      <c r="B405" s="16" t="s">
        <v>814</v>
      </c>
      <c r="C405" s="220" t="e">
        <f>Scores!E401*calcs!$BT$3</f>
        <v>#REF!</v>
      </c>
      <c r="D405" s="220" t="e">
        <f>Scores!F401*calcs!$BT$3</f>
        <v>#REF!</v>
      </c>
      <c r="E405" s="220" t="e">
        <f>Scores!G401*calcs!$BT$3</f>
        <v>#REF!</v>
      </c>
      <c r="F405" s="220" t="e">
        <f>Scores!H401*calcs!$BT$3</f>
        <v>#REF!</v>
      </c>
      <c r="G405" s="220" t="e">
        <f>Scores!I401*calcs!$BT$3</f>
        <v>#REF!</v>
      </c>
      <c r="H405" s="220" t="e">
        <f>Scores!J401*calcs!$BT$4</f>
        <v>#REF!</v>
      </c>
      <c r="I405" s="220" t="e">
        <f>Scores!K401*calcs!$BT$4</f>
        <v>#REF!</v>
      </c>
      <c r="J405" s="220" t="e">
        <f>Scores!L401*calcs!$BT$4</f>
        <v>#REF!</v>
      </c>
      <c r="K405" s="220" t="e">
        <f>Scores!M401*calcs!$BT$4</f>
        <v>#REF!</v>
      </c>
      <c r="L405" s="220" t="e">
        <f>Scores!N401*calcs!$BT$4</f>
        <v>#REF!</v>
      </c>
      <c r="M405" s="220" t="e">
        <f>Scores!O401*calcs!$BT$5</f>
        <v>#REF!</v>
      </c>
      <c r="N405" s="220" t="e">
        <f>Scores!P401*calcs!$BT$5</f>
        <v>#REF!</v>
      </c>
      <c r="O405" s="220" t="e">
        <f>Scores!Q401*calcs!$BT$5</f>
        <v>#REF!</v>
      </c>
      <c r="P405" s="220" t="e">
        <f>Scores!R401*calcs!$BT$5</f>
        <v>#REF!</v>
      </c>
      <c r="Q405" s="220" t="e">
        <f>Scores!S401*calcs!$BT$5</f>
        <v>#REF!</v>
      </c>
      <c r="R405" s="220" t="e">
        <f>Scores!T401*calcs!$BT$6</f>
        <v>#REF!</v>
      </c>
      <c r="S405" s="220" t="e">
        <f>Scores!U401*calcs!$BT$6</f>
        <v>#REF!</v>
      </c>
      <c r="T405" s="220" t="e">
        <f>Scores!V401*calcs!$BT$6</f>
        <v>#REF!</v>
      </c>
      <c r="U405" s="220" t="e">
        <f>Scores!W401*calcs!$BT$6</f>
        <v>#REF!</v>
      </c>
      <c r="V405" s="220" t="e">
        <f>Scores!X401*calcs!$BT$6</f>
        <v>#REF!</v>
      </c>
      <c r="W405" s="220" t="e">
        <f>Scores!Y401*calcs!$BT$7</f>
        <v>#REF!</v>
      </c>
      <c r="X405" s="220" t="e">
        <f>Scores!Z401*calcs!$BT$7</f>
        <v>#REF!</v>
      </c>
      <c r="Y405" s="220" t="e">
        <f>Scores!AA401*calcs!$BT$7</f>
        <v>#REF!</v>
      </c>
      <c r="Z405" s="220" t="e">
        <f>Scores!AB401*calcs!$BT$7</f>
        <v>#REF!</v>
      </c>
      <c r="AA405" s="220" t="e">
        <f>Scores!AC401*calcs!$BT$7</f>
        <v>#REF!</v>
      </c>
      <c r="AB405" s="220" t="e">
        <f>Scores!AD401*calcs!$BT$8</f>
        <v>#REF!</v>
      </c>
      <c r="AC405" s="220" t="e">
        <f>Scores!AE401*calcs!$BT$8</f>
        <v>#REF!</v>
      </c>
      <c r="AD405" s="220" t="e">
        <f>Scores!AF401*calcs!$BT$8</f>
        <v>#REF!</v>
      </c>
      <c r="AE405" s="220" t="e">
        <f>Scores!AG401*calcs!$BT$8</f>
        <v>#REF!</v>
      </c>
      <c r="AF405" s="220" t="e">
        <f>Scores!AH401*calcs!$BT$8</f>
        <v>#REF!</v>
      </c>
      <c r="AG405" s="220" t="e">
        <f>Scores!AI401*calcs!$BT$9</f>
        <v>#REF!</v>
      </c>
      <c r="AH405" s="220" t="e">
        <f>Scores!AJ401*calcs!$BT$9</f>
        <v>#REF!</v>
      </c>
      <c r="AI405" s="220" t="e">
        <f>Scores!AK401*calcs!$BT$9</f>
        <v>#REF!</v>
      </c>
      <c r="AJ405" s="220" t="e">
        <f>Scores!AL401*calcs!$BT$9</f>
        <v>#REF!</v>
      </c>
      <c r="AK405" s="220" t="e">
        <f>Scores!AM401*calcs!$BT$9</f>
        <v>#REF!</v>
      </c>
      <c r="AL405" s="220" t="e">
        <f>Scores!AN401*calcs!$BT$10</f>
        <v>#REF!</v>
      </c>
      <c r="AM405" s="220" t="e">
        <f>Scores!AO401*calcs!$BT$10</f>
        <v>#REF!</v>
      </c>
      <c r="AN405" s="220" t="e">
        <f>Scores!AP401*calcs!$BT$10</f>
        <v>#REF!</v>
      </c>
      <c r="AO405" s="220" t="e">
        <f>Scores!AQ401*calcs!$BT$10</f>
        <v>#REF!</v>
      </c>
      <c r="AP405" s="220" t="e">
        <f>Scores!AR401*calcs!$BT$10</f>
        <v>#REF!</v>
      </c>
      <c r="AQ405" s="220" t="e">
        <f>Scores!AS401*calcs!$BT$11</f>
        <v>#REF!</v>
      </c>
      <c r="AR405" s="220" t="e">
        <f>Scores!AT401*calcs!$BT$11</f>
        <v>#REF!</v>
      </c>
      <c r="AS405" s="220" t="e">
        <f>Scores!AU401*calcs!$BT$11</f>
        <v>#REF!</v>
      </c>
      <c r="AT405" s="220" t="e">
        <f>Scores!AV401*calcs!$BT$11</f>
        <v>#REF!</v>
      </c>
      <c r="AU405" s="220" t="e">
        <f>Scores!AW401*calcs!$BT$11</f>
        <v>#REF!</v>
      </c>
      <c r="AV405" s="220" t="e">
        <f>Scores!AX401*calcs!$BT$12</f>
        <v>#REF!</v>
      </c>
      <c r="AW405" s="220" t="e">
        <f>Scores!AY401*calcs!$BT$12</f>
        <v>#REF!</v>
      </c>
      <c r="AX405" s="220" t="e">
        <f>Scores!AZ401*calcs!$BT$12</f>
        <v>#REF!</v>
      </c>
      <c r="AY405" s="220" t="e">
        <f>Scores!BA401*calcs!$BT$12</f>
        <v>#REF!</v>
      </c>
      <c r="AZ405" s="220" t="e">
        <f>Scores!BB401*calcs!$BT$12</f>
        <v>#REF!</v>
      </c>
      <c r="BA405" s="220" t="e">
        <f>Scores!BC401*calcs!$BT$13</f>
        <v>#REF!</v>
      </c>
      <c r="BB405" s="220" t="e">
        <f>Scores!BD401*calcs!$BT$13</f>
        <v>#REF!</v>
      </c>
      <c r="BC405" s="220" t="e">
        <f>Scores!BE401*calcs!$BT$13</f>
        <v>#REF!</v>
      </c>
      <c r="BD405" s="220" t="e">
        <f>Scores!BF401*calcs!$BT$13</f>
        <v>#REF!</v>
      </c>
      <c r="BE405" s="220" t="e">
        <f>Scores!BG401*calcs!$BT$13</f>
        <v>#REF!</v>
      </c>
      <c r="BF405" s="220" t="e">
        <f>Scores!BH401*calcs!$BT$14</f>
        <v>#REF!</v>
      </c>
      <c r="BG405" s="220" t="e">
        <f>Scores!BI401*calcs!$BT$14</f>
        <v>#REF!</v>
      </c>
      <c r="BH405" s="220" t="e">
        <f>Scores!BJ401*calcs!$BT$14</f>
        <v>#REF!</v>
      </c>
      <c r="BI405" s="220" t="e">
        <f>Scores!BK401*calcs!$BT$14</f>
        <v>#REF!</v>
      </c>
      <c r="BJ405" s="220" t="e">
        <f>Scores!BL401*calcs!$BT$14</f>
        <v>#REF!</v>
      </c>
    </row>
    <row r="406" spans="1:62">
      <c r="A406" t="s">
        <v>815</v>
      </c>
      <c r="B406" s="16" t="s">
        <v>816</v>
      </c>
      <c r="C406" s="220" t="e">
        <f>Scores!E402*calcs!$BT$3</f>
        <v>#REF!</v>
      </c>
      <c r="D406" s="220" t="e">
        <f>Scores!F402*calcs!$BT$3</f>
        <v>#REF!</v>
      </c>
      <c r="E406" s="220" t="e">
        <f>Scores!G402*calcs!$BT$3</f>
        <v>#REF!</v>
      </c>
      <c r="F406" s="220" t="e">
        <f>Scores!H402*calcs!$BT$3</f>
        <v>#REF!</v>
      </c>
      <c r="G406" s="220" t="e">
        <f>Scores!I402*calcs!$BT$3</f>
        <v>#REF!</v>
      </c>
      <c r="H406" s="220" t="e">
        <f>Scores!J402*calcs!$BT$4</f>
        <v>#REF!</v>
      </c>
      <c r="I406" s="220" t="e">
        <f>Scores!K402*calcs!$BT$4</f>
        <v>#REF!</v>
      </c>
      <c r="J406" s="220" t="e">
        <f>Scores!L402*calcs!$BT$4</f>
        <v>#REF!</v>
      </c>
      <c r="K406" s="220" t="e">
        <f>Scores!M402*calcs!$BT$4</f>
        <v>#REF!</v>
      </c>
      <c r="L406" s="220" t="e">
        <f>Scores!N402*calcs!$BT$4</f>
        <v>#REF!</v>
      </c>
      <c r="M406" s="220" t="e">
        <f>Scores!O402*calcs!$BT$5</f>
        <v>#REF!</v>
      </c>
      <c r="N406" s="220" t="e">
        <f>Scores!P402*calcs!$BT$5</f>
        <v>#REF!</v>
      </c>
      <c r="O406" s="220" t="e">
        <f>Scores!Q402*calcs!$BT$5</f>
        <v>#REF!</v>
      </c>
      <c r="P406" s="220" t="e">
        <f>Scores!R402*calcs!$BT$5</f>
        <v>#REF!</v>
      </c>
      <c r="Q406" s="220" t="e">
        <f>Scores!S402*calcs!$BT$5</f>
        <v>#REF!</v>
      </c>
      <c r="R406" s="220" t="e">
        <f>Scores!T402*calcs!$BT$6</f>
        <v>#REF!</v>
      </c>
      <c r="S406" s="220" t="e">
        <f>Scores!U402*calcs!$BT$6</f>
        <v>#REF!</v>
      </c>
      <c r="T406" s="220" t="e">
        <f>Scores!V402*calcs!$BT$6</f>
        <v>#REF!</v>
      </c>
      <c r="U406" s="220" t="e">
        <f>Scores!W402*calcs!$BT$6</f>
        <v>#REF!</v>
      </c>
      <c r="V406" s="220" t="e">
        <f>Scores!X402*calcs!$BT$6</f>
        <v>#REF!</v>
      </c>
      <c r="W406" s="220" t="e">
        <f>Scores!Y402*calcs!$BT$7</f>
        <v>#REF!</v>
      </c>
      <c r="X406" s="220" t="e">
        <f>Scores!Z402*calcs!$BT$7</f>
        <v>#REF!</v>
      </c>
      <c r="Y406" s="220" t="e">
        <f>Scores!AA402*calcs!$BT$7</f>
        <v>#REF!</v>
      </c>
      <c r="Z406" s="220" t="e">
        <f>Scores!AB402*calcs!$BT$7</f>
        <v>#REF!</v>
      </c>
      <c r="AA406" s="220" t="e">
        <f>Scores!AC402*calcs!$BT$7</f>
        <v>#REF!</v>
      </c>
      <c r="AB406" s="220" t="e">
        <f>Scores!AD402*calcs!$BT$8</f>
        <v>#REF!</v>
      </c>
      <c r="AC406" s="220" t="e">
        <f>Scores!AE402*calcs!$BT$8</f>
        <v>#REF!</v>
      </c>
      <c r="AD406" s="220" t="e">
        <f>Scores!AF402*calcs!$BT$8</f>
        <v>#REF!</v>
      </c>
      <c r="AE406" s="220" t="e">
        <f>Scores!AG402*calcs!$BT$8</f>
        <v>#REF!</v>
      </c>
      <c r="AF406" s="220" t="e">
        <f>Scores!AH402*calcs!$BT$8</f>
        <v>#REF!</v>
      </c>
      <c r="AG406" s="220" t="e">
        <f>Scores!AI402*calcs!$BT$9</f>
        <v>#REF!</v>
      </c>
      <c r="AH406" s="220" t="e">
        <f>Scores!AJ402*calcs!$BT$9</f>
        <v>#REF!</v>
      </c>
      <c r="AI406" s="220" t="e">
        <f>Scores!AK402*calcs!$BT$9</f>
        <v>#REF!</v>
      </c>
      <c r="AJ406" s="220" t="e">
        <f>Scores!AL402*calcs!$BT$9</f>
        <v>#REF!</v>
      </c>
      <c r="AK406" s="220" t="e">
        <f>Scores!AM402*calcs!$BT$9</f>
        <v>#REF!</v>
      </c>
      <c r="AL406" s="220" t="e">
        <f>Scores!AN402*calcs!$BT$10</f>
        <v>#REF!</v>
      </c>
      <c r="AM406" s="220" t="e">
        <f>Scores!AO402*calcs!$BT$10</f>
        <v>#REF!</v>
      </c>
      <c r="AN406" s="220" t="e">
        <f>Scores!AP402*calcs!$BT$10</f>
        <v>#REF!</v>
      </c>
      <c r="AO406" s="220" t="e">
        <f>Scores!AQ402*calcs!$BT$10</f>
        <v>#REF!</v>
      </c>
      <c r="AP406" s="220" t="e">
        <f>Scores!AR402*calcs!$BT$10</f>
        <v>#REF!</v>
      </c>
      <c r="AQ406" s="220" t="e">
        <f>Scores!AS402*calcs!$BT$11</f>
        <v>#REF!</v>
      </c>
      <c r="AR406" s="220" t="e">
        <f>Scores!AT402*calcs!$BT$11</f>
        <v>#REF!</v>
      </c>
      <c r="AS406" s="220" t="e">
        <f>Scores!AU402*calcs!$BT$11</f>
        <v>#REF!</v>
      </c>
      <c r="AT406" s="220" t="e">
        <f>Scores!AV402*calcs!$BT$11</f>
        <v>#REF!</v>
      </c>
      <c r="AU406" s="220" t="e">
        <f>Scores!AW402*calcs!$BT$11</f>
        <v>#REF!</v>
      </c>
      <c r="AV406" s="220" t="e">
        <f>Scores!AX402*calcs!$BT$12</f>
        <v>#REF!</v>
      </c>
      <c r="AW406" s="220" t="e">
        <f>Scores!AY402*calcs!$BT$12</f>
        <v>#REF!</v>
      </c>
      <c r="AX406" s="220" t="e">
        <f>Scores!AZ402*calcs!$BT$12</f>
        <v>#REF!</v>
      </c>
      <c r="AY406" s="220" t="e">
        <f>Scores!BA402*calcs!$BT$12</f>
        <v>#REF!</v>
      </c>
      <c r="AZ406" s="220" t="e">
        <f>Scores!BB402*calcs!$BT$12</f>
        <v>#REF!</v>
      </c>
      <c r="BA406" s="220" t="e">
        <f>Scores!BC402*calcs!$BT$13</f>
        <v>#REF!</v>
      </c>
      <c r="BB406" s="220" t="e">
        <f>Scores!BD402*calcs!$BT$13</f>
        <v>#REF!</v>
      </c>
      <c r="BC406" s="220" t="e">
        <f>Scores!BE402*calcs!$BT$13</f>
        <v>#REF!</v>
      </c>
      <c r="BD406" s="220" t="e">
        <f>Scores!BF402*calcs!$BT$13</f>
        <v>#REF!</v>
      </c>
      <c r="BE406" s="220" t="e">
        <f>Scores!BG402*calcs!$BT$13</f>
        <v>#REF!</v>
      </c>
      <c r="BF406" s="220" t="e">
        <f>Scores!BH402*calcs!$BT$14</f>
        <v>#REF!</v>
      </c>
      <c r="BG406" s="220" t="e">
        <f>Scores!BI402*calcs!$BT$14</f>
        <v>#REF!</v>
      </c>
      <c r="BH406" s="220" t="e">
        <f>Scores!BJ402*calcs!$BT$14</f>
        <v>#REF!</v>
      </c>
      <c r="BI406" s="220" t="e">
        <f>Scores!BK402*calcs!$BT$14</f>
        <v>#REF!</v>
      </c>
      <c r="BJ406" s="220" t="e">
        <f>Scores!BL402*calcs!$BT$14</f>
        <v>#REF!</v>
      </c>
    </row>
    <row r="407" spans="1:62">
      <c r="A407" t="s">
        <v>817</v>
      </c>
      <c r="B407" s="16" t="s">
        <v>818</v>
      </c>
      <c r="C407" s="220" t="e">
        <f>Scores!E403*calcs!$BT$3</f>
        <v>#REF!</v>
      </c>
      <c r="D407" s="220" t="e">
        <f>Scores!F403*calcs!$BT$3</f>
        <v>#REF!</v>
      </c>
      <c r="E407" s="220" t="e">
        <f>Scores!G403*calcs!$BT$3</f>
        <v>#REF!</v>
      </c>
      <c r="F407" s="220" t="e">
        <f>Scores!H403*calcs!$BT$3</f>
        <v>#REF!</v>
      </c>
      <c r="G407" s="220" t="e">
        <f>Scores!I403*calcs!$BT$3</f>
        <v>#REF!</v>
      </c>
      <c r="H407" s="220" t="e">
        <f>Scores!J403*calcs!$BT$4</f>
        <v>#REF!</v>
      </c>
      <c r="I407" s="220" t="e">
        <f>Scores!K403*calcs!$BT$4</f>
        <v>#REF!</v>
      </c>
      <c r="J407" s="220" t="e">
        <f>Scores!L403*calcs!$BT$4</f>
        <v>#REF!</v>
      </c>
      <c r="K407" s="220" t="e">
        <f>Scores!M403*calcs!$BT$4</f>
        <v>#REF!</v>
      </c>
      <c r="L407" s="220" t="e">
        <f>Scores!N403*calcs!$BT$4</f>
        <v>#REF!</v>
      </c>
      <c r="M407" s="220" t="e">
        <f>Scores!O403*calcs!$BT$5</f>
        <v>#REF!</v>
      </c>
      <c r="N407" s="220" t="e">
        <f>Scores!P403*calcs!$BT$5</f>
        <v>#REF!</v>
      </c>
      <c r="O407" s="220" t="e">
        <f>Scores!Q403*calcs!$BT$5</f>
        <v>#REF!</v>
      </c>
      <c r="P407" s="220" t="e">
        <f>Scores!R403*calcs!$BT$5</f>
        <v>#REF!</v>
      </c>
      <c r="Q407" s="220" t="e">
        <f>Scores!S403*calcs!$BT$5</f>
        <v>#REF!</v>
      </c>
      <c r="R407" s="220" t="e">
        <f>Scores!T403*calcs!$BT$6</f>
        <v>#REF!</v>
      </c>
      <c r="S407" s="220" t="e">
        <f>Scores!U403*calcs!$BT$6</f>
        <v>#REF!</v>
      </c>
      <c r="T407" s="220" t="e">
        <f>Scores!V403*calcs!$BT$6</f>
        <v>#REF!</v>
      </c>
      <c r="U407" s="220" t="e">
        <f>Scores!W403*calcs!$BT$6</f>
        <v>#REF!</v>
      </c>
      <c r="V407" s="220" t="e">
        <f>Scores!X403*calcs!$BT$6</f>
        <v>#REF!</v>
      </c>
      <c r="W407" s="220" t="e">
        <f>Scores!Y403*calcs!$BT$7</f>
        <v>#REF!</v>
      </c>
      <c r="X407" s="220" t="e">
        <f>Scores!Z403*calcs!$BT$7</f>
        <v>#REF!</v>
      </c>
      <c r="Y407" s="220" t="e">
        <f>Scores!AA403*calcs!$BT$7</f>
        <v>#REF!</v>
      </c>
      <c r="Z407" s="220" t="e">
        <f>Scores!AB403*calcs!$BT$7</f>
        <v>#REF!</v>
      </c>
      <c r="AA407" s="220" t="e">
        <f>Scores!AC403*calcs!$BT$7</f>
        <v>#REF!</v>
      </c>
      <c r="AB407" s="220" t="e">
        <f>Scores!AD403*calcs!$BT$8</f>
        <v>#REF!</v>
      </c>
      <c r="AC407" s="220" t="e">
        <f>Scores!AE403*calcs!$BT$8</f>
        <v>#REF!</v>
      </c>
      <c r="AD407" s="220" t="e">
        <f>Scores!AF403*calcs!$BT$8</f>
        <v>#REF!</v>
      </c>
      <c r="AE407" s="220" t="e">
        <f>Scores!AG403*calcs!$BT$8</f>
        <v>#REF!</v>
      </c>
      <c r="AF407" s="220" t="e">
        <f>Scores!AH403*calcs!$BT$8</f>
        <v>#REF!</v>
      </c>
      <c r="AG407" s="220" t="e">
        <f>Scores!AI403*calcs!$BT$9</f>
        <v>#REF!</v>
      </c>
      <c r="AH407" s="220" t="e">
        <f>Scores!AJ403*calcs!$BT$9</f>
        <v>#REF!</v>
      </c>
      <c r="AI407" s="220" t="e">
        <f>Scores!AK403*calcs!$BT$9</f>
        <v>#REF!</v>
      </c>
      <c r="AJ407" s="220" t="e">
        <f>Scores!AL403*calcs!$BT$9</f>
        <v>#REF!</v>
      </c>
      <c r="AK407" s="220" t="e">
        <f>Scores!AM403*calcs!$BT$9</f>
        <v>#REF!</v>
      </c>
      <c r="AL407" s="220" t="e">
        <f>Scores!AN403*calcs!$BT$10</f>
        <v>#REF!</v>
      </c>
      <c r="AM407" s="220" t="e">
        <f>Scores!AO403*calcs!$BT$10</f>
        <v>#REF!</v>
      </c>
      <c r="AN407" s="220" t="e">
        <f>Scores!AP403*calcs!$BT$10</f>
        <v>#REF!</v>
      </c>
      <c r="AO407" s="220" t="e">
        <f>Scores!AQ403*calcs!$BT$10</f>
        <v>#REF!</v>
      </c>
      <c r="AP407" s="220" t="e">
        <f>Scores!AR403*calcs!$BT$10</f>
        <v>#REF!</v>
      </c>
      <c r="AQ407" s="220" t="e">
        <f>Scores!AS403*calcs!$BT$11</f>
        <v>#REF!</v>
      </c>
      <c r="AR407" s="220" t="e">
        <f>Scores!AT403*calcs!$BT$11</f>
        <v>#REF!</v>
      </c>
      <c r="AS407" s="220" t="e">
        <f>Scores!AU403*calcs!$BT$11</f>
        <v>#REF!</v>
      </c>
      <c r="AT407" s="220" t="e">
        <f>Scores!AV403*calcs!$BT$11</f>
        <v>#REF!</v>
      </c>
      <c r="AU407" s="220" t="e">
        <f>Scores!AW403*calcs!$BT$11</f>
        <v>#REF!</v>
      </c>
      <c r="AV407" s="220" t="e">
        <f>Scores!AX403*calcs!$BT$12</f>
        <v>#REF!</v>
      </c>
      <c r="AW407" s="220" t="e">
        <f>Scores!AY403*calcs!$BT$12</f>
        <v>#REF!</v>
      </c>
      <c r="AX407" s="220" t="e">
        <f>Scores!AZ403*calcs!$BT$12</f>
        <v>#REF!</v>
      </c>
      <c r="AY407" s="220" t="e">
        <f>Scores!BA403*calcs!$BT$12</f>
        <v>#REF!</v>
      </c>
      <c r="AZ407" s="220" t="e">
        <f>Scores!BB403*calcs!$BT$12</f>
        <v>#REF!</v>
      </c>
      <c r="BA407" s="220" t="e">
        <f>Scores!BC403*calcs!$BT$13</f>
        <v>#REF!</v>
      </c>
      <c r="BB407" s="220" t="e">
        <f>Scores!BD403*calcs!$BT$13</f>
        <v>#REF!</v>
      </c>
      <c r="BC407" s="220" t="e">
        <f>Scores!BE403*calcs!$BT$13</f>
        <v>#REF!</v>
      </c>
      <c r="BD407" s="220" t="e">
        <f>Scores!BF403*calcs!$BT$13</f>
        <v>#REF!</v>
      </c>
      <c r="BE407" s="220" t="e">
        <f>Scores!BG403*calcs!$BT$13</f>
        <v>#REF!</v>
      </c>
      <c r="BF407" s="220" t="e">
        <f>Scores!BH403*calcs!$BT$14</f>
        <v>#REF!</v>
      </c>
      <c r="BG407" s="220" t="e">
        <f>Scores!BI403*calcs!$BT$14</f>
        <v>#REF!</v>
      </c>
      <c r="BH407" s="220" t="e">
        <f>Scores!BJ403*calcs!$BT$14</f>
        <v>#REF!</v>
      </c>
      <c r="BI407" s="220" t="e">
        <f>Scores!BK403*calcs!$BT$14</f>
        <v>#REF!</v>
      </c>
      <c r="BJ407" s="220" t="e">
        <f>Scores!BL403*calcs!$BT$14</f>
        <v>#REF!</v>
      </c>
    </row>
    <row r="408" spans="1:62">
      <c r="A408" t="s">
        <v>819</v>
      </c>
      <c r="B408" s="16" t="s">
        <v>820</v>
      </c>
      <c r="C408" s="220" t="e">
        <f>Scores!E404*calcs!$BT$3</f>
        <v>#REF!</v>
      </c>
      <c r="D408" s="220" t="e">
        <f>Scores!F404*calcs!$BT$3</f>
        <v>#REF!</v>
      </c>
      <c r="E408" s="220" t="e">
        <f>Scores!G404*calcs!$BT$3</f>
        <v>#REF!</v>
      </c>
      <c r="F408" s="220" t="e">
        <f>Scores!H404*calcs!$BT$3</f>
        <v>#REF!</v>
      </c>
      <c r="G408" s="220" t="e">
        <f>Scores!I404*calcs!$BT$3</f>
        <v>#REF!</v>
      </c>
      <c r="H408" s="220" t="e">
        <f>Scores!J404*calcs!$BT$4</f>
        <v>#REF!</v>
      </c>
      <c r="I408" s="220" t="e">
        <f>Scores!K404*calcs!$BT$4</f>
        <v>#REF!</v>
      </c>
      <c r="J408" s="220" t="e">
        <f>Scores!L404*calcs!$BT$4</f>
        <v>#REF!</v>
      </c>
      <c r="K408" s="220" t="e">
        <f>Scores!M404*calcs!$BT$4</f>
        <v>#REF!</v>
      </c>
      <c r="L408" s="220" t="e">
        <f>Scores!N404*calcs!$BT$4</f>
        <v>#REF!</v>
      </c>
      <c r="M408" s="220" t="e">
        <f>Scores!O404*calcs!$BT$5</f>
        <v>#REF!</v>
      </c>
      <c r="N408" s="220" t="e">
        <f>Scores!P404*calcs!$BT$5</f>
        <v>#REF!</v>
      </c>
      <c r="O408" s="220" t="e">
        <f>Scores!Q404*calcs!$BT$5</f>
        <v>#REF!</v>
      </c>
      <c r="P408" s="220" t="e">
        <f>Scores!R404*calcs!$BT$5</f>
        <v>#REF!</v>
      </c>
      <c r="Q408" s="220" t="e">
        <f>Scores!S404*calcs!$BT$5</f>
        <v>#REF!</v>
      </c>
      <c r="R408" s="220" t="e">
        <f>Scores!T404*calcs!$BT$6</f>
        <v>#REF!</v>
      </c>
      <c r="S408" s="220" t="e">
        <f>Scores!U404*calcs!$BT$6</f>
        <v>#REF!</v>
      </c>
      <c r="T408" s="220" t="e">
        <f>Scores!V404*calcs!$BT$6</f>
        <v>#REF!</v>
      </c>
      <c r="U408" s="220" t="e">
        <f>Scores!W404*calcs!$BT$6</f>
        <v>#REF!</v>
      </c>
      <c r="V408" s="220" t="e">
        <f>Scores!X404*calcs!$BT$6</f>
        <v>#REF!</v>
      </c>
      <c r="W408" s="220" t="e">
        <f>Scores!Y404*calcs!$BT$7</f>
        <v>#REF!</v>
      </c>
      <c r="X408" s="220" t="e">
        <f>Scores!Z404*calcs!$BT$7</f>
        <v>#REF!</v>
      </c>
      <c r="Y408" s="220" t="e">
        <f>Scores!AA404*calcs!$BT$7</f>
        <v>#REF!</v>
      </c>
      <c r="Z408" s="220" t="e">
        <f>Scores!AB404*calcs!$BT$7</f>
        <v>#REF!</v>
      </c>
      <c r="AA408" s="220" t="e">
        <f>Scores!AC404*calcs!$BT$7</f>
        <v>#REF!</v>
      </c>
      <c r="AB408" s="220" t="e">
        <f>Scores!AD404*calcs!$BT$8</f>
        <v>#REF!</v>
      </c>
      <c r="AC408" s="220" t="e">
        <f>Scores!AE404*calcs!$BT$8</f>
        <v>#REF!</v>
      </c>
      <c r="AD408" s="220" t="e">
        <f>Scores!AF404*calcs!$BT$8</f>
        <v>#REF!</v>
      </c>
      <c r="AE408" s="220" t="e">
        <f>Scores!AG404*calcs!$BT$8</f>
        <v>#REF!</v>
      </c>
      <c r="AF408" s="220" t="e">
        <f>Scores!AH404*calcs!$BT$8</f>
        <v>#REF!</v>
      </c>
      <c r="AG408" s="220" t="e">
        <f>Scores!AI404*calcs!$BT$9</f>
        <v>#REF!</v>
      </c>
      <c r="AH408" s="220" t="e">
        <f>Scores!AJ404*calcs!$BT$9</f>
        <v>#REF!</v>
      </c>
      <c r="AI408" s="220" t="e">
        <f>Scores!AK404*calcs!$BT$9</f>
        <v>#REF!</v>
      </c>
      <c r="AJ408" s="220" t="e">
        <f>Scores!AL404*calcs!$BT$9</f>
        <v>#REF!</v>
      </c>
      <c r="AK408" s="220" t="e">
        <f>Scores!AM404*calcs!$BT$9</f>
        <v>#REF!</v>
      </c>
      <c r="AL408" s="220" t="e">
        <f>Scores!AN404*calcs!$BT$10</f>
        <v>#REF!</v>
      </c>
      <c r="AM408" s="220" t="e">
        <f>Scores!AO404*calcs!$BT$10</f>
        <v>#REF!</v>
      </c>
      <c r="AN408" s="220" t="e">
        <f>Scores!AP404*calcs!$BT$10</f>
        <v>#REF!</v>
      </c>
      <c r="AO408" s="220" t="e">
        <f>Scores!AQ404*calcs!$BT$10</f>
        <v>#REF!</v>
      </c>
      <c r="AP408" s="220" t="e">
        <f>Scores!AR404*calcs!$BT$10</f>
        <v>#REF!</v>
      </c>
      <c r="AQ408" s="220" t="e">
        <f>Scores!AS404*calcs!$BT$11</f>
        <v>#REF!</v>
      </c>
      <c r="AR408" s="220" t="e">
        <f>Scores!AT404*calcs!$BT$11</f>
        <v>#REF!</v>
      </c>
      <c r="AS408" s="220" t="e">
        <f>Scores!AU404*calcs!$BT$11</f>
        <v>#REF!</v>
      </c>
      <c r="AT408" s="220" t="e">
        <f>Scores!AV404*calcs!$BT$11</f>
        <v>#REF!</v>
      </c>
      <c r="AU408" s="220" t="e">
        <f>Scores!AW404*calcs!$BT$11</f>
        <v>#REF!</v>
      </c>
      <c r="AV408" s="220" t="e">
        <f>Scores!AX404*calcs!$BT$12</f>
        <v>#REF!</v>
      </c>
      <c r="AW408" s="220" t="e">
        <f>Scores!AY404*calcs!$BT$12</f>
        <v>#REF!</v>
      </c>
      <c r="AX408" s="220" t="e">
        <f>Scores!AZ404*calcs!$BT$12</f>
        <v>#REF!</v>
      </c>
      <c r="AY408" s="220" t="e">
        <f>Scores!BA404*calcs!$BT$12</f>
        <v>#REF!</v>
      </c>
      <c r="AZ408" s="220" t="e">
        <f>Scores!BB404*calcs!$BT$12</f>
        <v>#REF!</v>
      </c>
      <c r="BA408" s="220" t="e">
        <f>Scores!BC404*calcs!$BT$13</f>
        <v>#REF!</v>
      </c>
      <c r="BB408" s="220" t="e">
        <f>Scores!BD404*calcs!$BT$13</f>
        <v>#REF!</v>
      </c>
      <c r="BC408" s="220" t="e">
        <f>Scores!BE404*calcs!$BT$13</f>
        <v>#REF!</v>
      </c>
      <c r="BD408" s="220" t="e">
        <f>Scores!BF404*calcs!$BT$13</f>
        <v>#REF!</v>
      </c>
      <c r="BE408" s="220" t="e">
        <f>Scores!BG404*calcs!$BT$13</f>
        <v>#REF!</v>
      </c>
      <c r="BF408" s="220" t="e">
        <f>Scores!BH404*calcs!$BT$14</f>
        <v>#REF!</v>
      </c>
      <c r="BG408" s="220" t="e">
        <f>Scores!BI404*calcs!$BT$14</f>
        <v>#REF!</v>
      </c>
      <c r="BH408" s="220" t="e">
        <f>Scores!BJ404*calcs!$BT$14</f>
        <v>#REF!</v>
      </c>
      <c r="BI408" s="220" t="e">
        <f>Scores!BK404*calcs!$BT$14</f>
        <v>#REF!</v>
      </c>
      <c r="BJ408" s="220" t="e">
        <f>Scores!BL404*calcs!$BT$14</f>
        <v>#REF!</v>
      </c>
    </row>
    <row r="409" spans="1:62">
      <c r="A409" t="s">
        <v>821</v>
      </c>
      <c r="B409" s="16" t="s">
        <v>822</v>
      </c>
      <c r="C409" s="220" t="e">
        <f>Scores!E405*calcs!$BT$3</f>
        <v>#REF!</v>
      </c>
      <c r="D409" s="220" t="e">
        <f>Scores!F405*calcs!$BT$3</f>
        <v>#REF!</v>
      </c>
      <c r="E409" s="220" t="e">
        <f>Scores!G405*calcs!$BT$3</f>
        <v>#REF!</v>
      </c>
      <c r="F409" s="220" t="e">
        <f>Scores!H405*calcs!$BT$3</f>
        <v>#REF!</v>
      </c>
      <c r="G409" s="220" t="e">
        <f>Scores!I405*calcs!$BT$3</f>
        <v>#REF!</v>
      </c>
      <c r="H409" s="220" t="e">
        <f>Scores!J405*calcs!$BT$4</f>
        <v>#REF!</v>
      </c>
      <c r="I409" s="220" t="e">
        <f>Scores!K405*calcs!$BT$4</f>
        <v>#REF!</v>
      </c>
      <c r="J409" s="220" t="e">
        <f>Scores!L405*calcs!$BT$4</f>
        <v>#REF!</v>
      </c>
      <c r="K409" s="220" t="e">
        <f>Scores!M405*calcs!$BT$4</f>
        <v>#REF!</v>
      </c>
      <c r="L409" s="220" t="e">
        <f>Scores!N405*calcs!$BT$4</f>
        <v>#REF!</v>
      </c>
      <c r="M409" s="220" t="e">
        <f>Scores!O405*calcs!$BT$5</f>
        <v>#REF!</v>
      </c>
      <c r="N409" s="220" t="e">
        <f>Scores!P405*calcs!$BT$5</f>
        <v>#REF!</v>
      </c>
      <c r="O409" s="220" t="e">
        <f>Scores!Q405*calcs!$BT$5</f>
        <v>#REF!</v>
      </c>
      <c r="P409" s="220" t="e">
        <f>Scores!R405*calcs!$BT$5</f>
        <v>#REF!</v>
      </c>
      <c r="Q409" s="220" t="e">
        <f>Scores!S405*calcs!$BT$5</f>
        <v>#REF!</v>
      </c>
      <c r="R409" s="220" t="e">
        <f>Scores!T405*calcs!$BT$6</f>
        <v>#REF!</v>
      </c>
      <c r="S409" s="220" t="e">
        <f>Scores!U405*calcs!$BT$6</f>
        <v>#REF!</v>
      </c>
      <c r="T409" s="220" t="e">
        <f>Scores!V405*calcs!$BT$6</f>
        <v>#REF!</v>
      </c>
      <c r="U409" s="220" t="e">
        <f>Scores!W405*calcs!$BT$6</f>
        <v>#REF!</v>
      </c>
      <c r="V409" s="220" t="e">
        <f>Scores!X405*calcs!$BT$6</f>
        <v>#REF!</v>
      </c>
      <c r="W409" s="220" t="e">
        <f>Scores!Y405*calcs!$BT$7</f>
        <v>#REF!</v>
      </c>
      <c r="X409" s="220" t="e">
        <f>Scores!Z405*calcs!$BT$7</f>
        <v>#REF!</v>
      </c>
      <c r="Y409" s="220" t="e">
        <f>Scores!AA405*calcs!$BT$7</f>
        <v>#REF!</v>
      </c>
      <c r="Z409" s="220" t="e">
        <f>Scores!AB405*calcs!$BT$7</f>
        <v>#REF!</v>
      </c>
      <c r="AA409" s="220" t="e">
        <f>Scores!AC405*calcs!$BT$7</f>
        <v>#REF!</v>
      </c>
      <c r="AB409" s="220" t="e">
        <f>Scores!AD405*calcs!$BT$8</f>
        <v>#REF!</v>
      </c>
      <c r="AC409" s="220" t="e">
        <f>Scores!AE405*calcs!$BT$8</f>
        <v>#REF!</v>
      </c>
      <c r="AD409" s="220" t="e">
        <f>Scores!AF405*calcs!$BT$8</f>
        <v>#REF!</v>
      </c>
      <c r="AE409" s="220" t="e">
        <f>Scores!AG405*calcs!$BT$8</f>
        <v>#REF!</v>
      </c>
      <c r="AF409" s="220" t="e">
        <f>Scores!AH405*calcs!$BT$8</f>
        <v>#REF!</v>
      </c>
      <c r="AG409" s="220" t="e">
        <f>Scores!AI405*calcs!$BT$9</f>
        <v>#REF!</v>
      </c>
      <c r="AH409" s="220" t="e">
        <f>Scores!AJ405*calcs!$BT$9</f>
        <v>#REF!</v>
      </c>
      <c r="AI409" s="220" t="e">
        <f>Scores!AK405*calcs!$BT$9</f>
        <v>#REF!</v>
      </c>
      <c r="AJ409" s="220" t="e">
        <f>Scores!AL405*calcs!$BT$9</f>
        <v>#REF!</v>
      </c>
      <c r="AK409" s="220" t="e">
        <f>Scores!AM405*calcs!$BT$9</f>
        <v>#REF!</v>
      </c>
      <c r="AL409" s="220" t="e">
        <f>Scores!AN405*calcs!$BT$10</f>
        <v>#REF!</v>
      </c>
      <c r="AM409" s="220" t="e">
        <f>Scores!AO405*calcs!$BT$10</f>
        <v>#REF!</v>
      </c>
      <c r="AN409" s="220" t="e">
        <f>Scores!AP405*calcs!$BT$10</f>
        <v>#REF!</v>
      </c>
      <c r="AO409" s="220" t="e">
        <f>Scores!AQ405*calcs!$BT$10</f>
        <v>#REF!</v>
      </c>
      <c r="AP409" s="220" t="e">
        <f>Scores!AR405*calcs!$BT$10</f>
        <v>#REF!</v>
      </c>
      <c r="AQ409" s="220" t="e">
        <f>Scores!AS405*calcs!$BT$11</f>
        <v>#REF!</v>
      </c>
      <c r="AR409" s="220" t="e">
        <f>Scores!AT405*calcs!$BT$11</f>
        <v>#REF!</v>
      </c>
      <c r="AS409" s="220" t="e">
        <f>Scores!AU405*calcs!$BT$11</f>
        <v>#REF!</v>
      </c>
      <c r="AT409" s="220" t="e">
        <f>Scores!AV405*calcs!$BT$11</f>
        <v>#REF!</v>
      </c>
      <c r="AU409" s="220" t="e">
        <f>Scores!AW405*calcs!$BT$11</f>
        <v>#REF!</v>
      </c>
      <c r="AV409" s="220" t="e">
        <f>Scores!AX405*calcs!$BT$12</f>
        <v>#REF!</v>
      </c>
      <c r="AW409" s="220" t="e">
        <f>Scores!AY405*calcs!$BT$12</f>
        <v>#REF!</v>
      </c>
      <c r="AX409" s="220" t="e">
        <f>Scores!AZ405*calcs!$BT$12</f>
        <v>#REF!</v>
      </c>
      <c r="AY409" s="220" t="e">
        <f>Scores!BA405*calcs!$BT$12</f>
        <v>#REF!</v>
      </c>
      <c r="AZ409" s="220" t="e">
        <f>Scores!BB405*calcs!$BT$12</f>
        <v>#REF!</v>
      </c>
      <c r="BA409" s="220" t="e">
        <f>Scores!BC405*calcs!$BT$13</f>
        <v>#REF!</v>
      </c>
      <c r="BB409" s="220" t="e">
        <f>Scores!BD405*calcs!$BT$13</f>
        <v>#REF!</v>
      </c>
      <c r="BC409" s="220" t="e">
        <f>Scores!BE405*calcs!$BT$13</f>
        <v>#REF!</v>
      </c>
      <c r="BD409" s="220" t="e">
        <f>Scores!BF405*calcs!$BT$13</f>
        <v>#REF!</v>
      </c>
      <c r="BE409" s="220" t="e">
        <f>Scores!BG405*calcs!$BT$13</f>
        <v>#REF!</v>
      </c>
      <c r="BF409" s="220" t="e">
        <f>Scores!BH405*calcs!$BT$14</f>
        <v>#REF!</v>
      </c>
      <c r="BG409" s="220" t="e">
        <f>Scores!BI405*calcs!$BT$14</f>
        <v>#REF!</v>
      </c>
      <c r="BH409" s="220" t="e">
        <f>Scores!BJ405*calcs!$BT$14</f>
        <v>#REF!</v>
      </c>
      <c r="BI409" s="220" t="e">
        <f>Scores!BK405*calcs!$BT$14</f>
        <v>#REF!</v>
      </c>
      <c r="BJ409" s="220" t="e">
        <f>Scores!BL405*calcs!$BT$14</f>
        <v>#REF!</v>
      </c>
    </row>
    <row r="410" spans="1:62">
      <c r="A410" t="s">
        <v>823</v>
      </c>
      <c r="B410" s="16" t="s">
        <v>824</v>
      </c>
      <c r="C410" s="220" t="e">
        <f>Scores!E406*calcs!$BT$3</f>
        <v>#REF!</v>
      </c>
      <c r="D410" s="220" t="e">
        <f>Scores!F406*calcs!$BT$3</f>
        <v>#REF!</v>
      </c>
      <c r="E410" s="220" t="e">
        <f>Scores!G406*calcs!$BT$3</f>
        <v>#REF!</v>
      </c>
      <c r="F410" s="220" t="e">
        <f>Scores!H406*calcs!$BT$3</f>
        <v>#REF!</v>
      </c>
      <c r="G410" s="220" t="e">
        <f>Scores!I406*calcs!$BT$3</f>
        <v>#REF!</v>
      </c>
      <c r="H410" s="220" t="e">
        <f>Scores!J406*calcs!$BT$4</f>
        <v>#REF!</v>
      </c>
      <c r="I410" s="220" t="e">
        <f>Scores!K406*calcs!$BT$4</f>
        <v>#REF!</v>
      </c>
      <c r="J410" s="220" t="e">
        <f>Scores!L406*calcs!$BT$4</f>
        <v>#REF!</v>
      </c>
      <c r="K410" s="220" t="e">
        <f>Scores!M406*calcs!$BT$4</f>
        <v>#REF!</v>
      </c>
      <c r="L410" s="220" t="e">
        <f>Scores!N406*calcs!$BT$4</f>
        <v>#REF!</v>
      </c>
      <c r="M410" s="220" t="e">
        <f>Scores!O406*calcs!$BT$5</f>
        <v>#REF!</v>
      </c>
      <c r="N410" s="220" t="e">
        <f>Scores!P406*calcs!$BT$5</f>
        <v>#REF!</v>
      </c>
      <c r="O410" s="220" t="e">
        <f>Scores!Q406*calcs!$BT$5</f>
        <v>#REF!</v>
      </c>
      <c r="P410" s="220" t="e">
        <f>Scores!R406*calcs!$BT$5</f>
        <v>#REF!</v>
      </c>
      <c r="Q410" s="220" t="e">
        <f>Scores!S406*calcs!$BT$5</f>
        <v>#REF!</v>
      </c>
      <c r="R410" s="220" t="e">
        <f>Scores!T406*calcs!$BT$6</f>
        <v>#REF!</v>
      </c>
      <c r="S410" s="220" t="e">
        <f>Scores!U406*calcs!$BT$6</f>
        <v>#REF!</v>
      </c>
      <c r="T410" s="220" t="e">
        <f>Scores!V406*calcs!$BT$6</f>
        <v>#REF!</v>
      </c>
      <c r="U410" s="220" t="e">
        <f>Scores!W406*calcs!$BT$6</f>
        <v>#REF!</v>
      </c>
      <c r="V410" s="220" t="e">
        <f>Scores!X406*calcs!$BT$6</f>
        <v>#REF!</v>
      </c>
      <c r="W410" s="220" t="e">
        <f>Scores!Y406*calcs!$BT$7</f>
        <v>#REF!</v>
      </c>
      <c r="X410" s="220" t="e">
        <f>Scores!Z406*calcs!$BT$7</f>
        <v>#REF!</v>
      </c>
      <c r="Y410" s="220" t="e">
        <f>Scores!AA406*calcs!$BT$7</f>
        <v>#REF!</v>
      </c>
      <c r="Z410" s="220" t="e">
        <f>Scores!AB406*calcs!$BT$7</f>
        <v>#REF!</v>
      </c>
      <c r="AA410" s="220" t="e">
        <f>Scores!AC406*calcs!$BT$7</f>
        <v>#REF!</v>
      </c>
      <c r="AB410" s="220" t="e">
        <f>Scores!AD406*calcs!$BT$8</f>
        <v>#REF!</v>
      </c>
      <c r="AC410" s="220" t="e">
        <f>Scores!AE406*calcs!$BT$8</f>
        <v>#REF!</v>
      </c>
      <c r="AD410" s="220" t="e">
        <f>Scores!AF406*calcs!$BT$8</f>
        <v>#REF!</v>
      </c>
      <c r="AE410" s="220" t="e">
        <f>Scores!AG406*calcs!$BT$8</f>
        <v>#REF!</v>
      </c>
      <c r="AF410" s="220" t="e">
        <f>Scores!AH406*calcs!$BT$8</f>
        <v>#REF!</v>
      </c>
      <c r="AG410" s="220" t="e">
        <f>Scores!AI406*calcs!$BT$9</f>
        <v>#REF!</v>
      </c>
      <c r="AH410" s="220" t="e">
        <f>Scores!AJ406*calcs!$BT$9</f>
        <v>#REF!</v>
      </c>
      <c r="AI410" s="220" t="e">
        <f>Scores!AK406*calcs!$BT$9</f>
        <v>#REF!</v>
      </c>
      <c r="AJ410" s="220" t="e">
        <f>Scores!AL406*calcs!$BT$9</f>
        <v>#REF!</v>
      </c>
      <c r="AK410" s="220" t="e">
        <f>Scores!AM406*calcs!$BT$9</f>
        <v>#REF!</v>
      </c>
      <c r="AL410" s="220" t="e">
        <f>Scores!AN406*calcs!$BT$10</f>
        <v>#REF!</v>
      </c>
      <c r="AM410" s="220" t="e">
        <f>Scores!AO406*calcs!$BT$10</f>
        <v>#REF!</v>
      </c>
      <c r="AN410" s="220" t="e">
        <f>Scores!AP406*calcs!$BT$10</f>
        <v>#REF!</v>
      </c>
      <c r="AO410" s="220" t="e">
        <f>Scores!AQ406*calcs!$BT$10</f>
        <v>#REF!</v>
      </c>
      <c r="AP410" s="220" t="e">
        <f>Scores!AR406*calcs!$BT$10</f>
        <v>#REF!</v>
      </c>
      <c r="AQ410" s="220" t="e">
        <f>Scores!AS406*calcs!$BT$11</f>
        <v>#REF!</v>
      </c>
      <c r="AR410" s="220" t="e">
        <f>Scores!AT406*calcs!$BT$11</f>
        <v>#REF!</v>
      </c>
      <c r="AS410" s="220" t="e">
        <f>Scores!AU406*calcs!$BT$11</f>
        <v>#REF!</v>
      </c>
      <c r="AT410" s="220" t="e">
        <f>Scores!AV406*calcs!$BT$11</f>
        <v>#REF!</v>
      </c>
      <c r="AU410" s="220" t="e">
        <f>Scores!AW406*calcs!$BT$11</f>
        <v>#REF!</v>
      </c>
      <c r="AV410" s="220" t="e">
        <f>Scores!AX406*calcs!$BT$12</f>
        <v>#REF!</v>
      </c>
      <c r="AW410" s="220" t="e">
        <f>Scores!AY406*calcs!$BT$12</f>
        <v>#REF!</v>
      </c>
      <c r="AX410" s="220" t="e">
        <f>Scores!AZ406*calcs!$BT$12</f>
        <v>#REF!</v>
      </c>
      <c r="AY410" s="220" t="e">
        <f>Scores!BA406*calcs!$BT$12</f>
        <v>#REF!</v>
      </c>
      <c r="AZ410" s="220" t="e">
        <f>Scores!BB406*calcs!$BT$12</f>
        <v>#REF!</v>
      </c>
      <c r="BA410" s="220" t="e">
        <f>Scores!BC406*calcs!$BT$13</f>
        <v>#REF!</v>
      </c>
      <c r="BB410" s="220" t="e">
        <f>Scores!BD406*calcs!$BT$13</f>
        <v>#REF!</v>
      </c>
      <c r="BC410" s="220" t="e">
        <f>Scores!BE406*calcs!$BT$13</f>
        <v>#REF!</v>
      </c>
      <c r="BD410" s="220" t="e">
        <f>Scores!BF406*calcs!$BT$13</f>
        <v>#REF!</v>
      </c>
      <c r="BE410" s="220" t="e">
        <f>Scores!BG406*calcs!$BT$13</f>
        <v>#REF!</v>
      </c>
      <c r="BF410" s="220" t="e">
        <f>Scores!BH406*calcs!$BT$14</f>
        <v>#REF!</v>
      </c>
      <c r="BG410" s="220" t="e">
        <f>Scores!BI406*calcs!$BT$14</f>
        <v>#REF!</v>
      </c>
      <c r="BH410" s="220" t="e">
        <f>Scores!BJ406*calcs!$BT$14</f>
        <v>#REF!</v>
      </c>
      <c r="BI410" s="220" t="e">
        <f>Scores!BK406*calcs!$BT$14</f>
        <v>#REF!</v>
      </c>
      <c r="BJ410" s="220" t="e">
        <f>Scores!BL406*calcs!$BT$14</f>
        <v>#REF!</v>
      </c>
    </row>
    <row r="411" spans="1:62">
      <c r="A411" t="s">
        <v>825</v>
      </c>
      <c r="B411" s="16" t="s">
        <v>826</v>
      </c>
      <c r="C411" s="220" t="e">
        <f>Scores!E407*calcs!$BT$3</f>
        <v>#REF!</v>
      </c>
      <c r="D411" s="220" t="e">
        <f>Scores!F407*calcs!$BT$3</f>
        <v>#REF!</v>
      </c>
      <c r="E411" s="220" t="e">
        <f>Scores!G407*calcs!$BT$3</f>
        <v>#REF!</v>
      </c>
      <c r="F411" s="220" t="e">
        <f>Scores!H407*calcs!$BT$3</f>
        <v>#REF!</v>
      </c>
      <c r="G411" s="220" t="e">
        <f>Scores!I407*calcs!$BT$3</f>
        <v>#REF!</v>
      </c>
      <c r="H411" s="220" t="e">
        <f>Scores!J407*calcs!$BT$4</f>
        <v>#REF!</v>
      </c>
      <c r="I411" s="220" t="e">
        <f>Scores!K407*calcs!$BT$4</f>
        <v>#REF!</v>
      </c>
      <c r="J411" s="220" t="e">
        <f>Scores!L407*calcs!$BT$4</f>
        <v>#REF!</v>
      </c>
      <c r="K411" s="220" t="e">
        <f>Scores!M407*calcs!$BT$4</f>
        <v>#REF!</v>
      </c>
      <c r="L411" s="220" t="e">
        <f>Scores!N407*calcs!$BT$4</f>
        <v>#REF!</v>
      </c>
      <c r="M411" s="220" t="e">
        <f>Scores!O407*calcs!$BT$5</f>
        <v>#REF!</v>
      </c>
      <c r="N411" s="220" t="e">
        <f>Scores!P407*calcs!$BT$5</f>
        <v>#REF!</v>
      </c>
      <c r="O411" s="220" t="e">
        <f>Scores!Q407*calcs!$BT$5</f>
        <v>#REF!</v>
      </c>
      <c r="P411" s="220" t="e">
        <f>Scores!R407*calcs!$BT$5</f>
        <v>#REF!</v>
      </c>
      <c r="Q411" s="220" t="e">
        <f>Scores!S407*calcs!$BT$5</f>
        <v>#REF!</v>
      </c>
      <c r="R411" s="220" t="e">
        <f>Scores!T407*calcs!$BT$6</f>
        <v>#REF!</v>
      </c>
      <c r="S411" s="220" t="e">
        <f>Scores!U407*calcs!$BT$6</f>
        <v>#REF!</v>
      </c>
      <c r="T411" s="220" t="e">
        <f>Scores!V407*calcs!$BT$6</f>
        <v>#REF!</v>
      </c>
      <c r="U411" s="220" t="e">
        <f>Scores!W407*calcs!$BT$6</f>
        <v>#REF!</v>
      </c>
      <c r="V411" s="220" t="e">
        <f>Scores!X407*calcs!$BT$6</f>
        <v>#REF!</v>
      </c>
      <c r="W411" s="220" t="e">
        <f>Scores!Y407*calcs!$BT$7</f>
        <v>#REF!</v>
      </c>
      <c r="X411" s="220" t="e">
        <f>Scores!Z407*calcs!$BT$7</f>
        <v>#REF!</v>
      </c>
      <c r="Y411" s="220" t="e">
        <f>Scores!AA407*calcs!$BT$7</f>
        <v>#REF!</v>
      </c>
      <c r="Z411" s="220" t="e">
        <f>Scores!AB407*calcs!$BT$7</f>
        <v>#REF!</v>
      </c>
      <c r="AA411" s="220" t="e">
        <f>Scores!AC407*calcs!$BT$7</f>
        <v>#REF!</v>
      </c>
      <c r="AB411" s="220" t="e">
        <f>Scores!AD407*calcs!$BT$8</f>
        <v>#REF!</v>
      </c>
      <c r="AC411" s="220" t="e">
        <f>Scores!AE407*calcs!$BT$8</f>
        <v>#REF!</v>
      </c>
      <c r="AD411" s="220" t="e">
        <f>Scores!AF407*calcs!$BT$8</f>
        <v>#REF!</v>
      </c>
      <c r="AE411" s="220" t="e">
        <f>Scores!AG407*calcs!$BT$8</f>
        <v>#REF!</v>
      </c>
      <c r="AF411" s="220" t="e">
        <f>Scores!AH407*calcs!$BT$8</f>
        <v>#REF!</v>
      </c>
      <c r="AG411" s="220" t="e">
        <f>Scores!AI407*calcs!$BT$9</f>
        <v>#REF!</v>
      </c>
      <c r="AH411" s="220" t="e">
        <f>Scores!AJ407*calcs!$BT$9</f>
        <v>#REF!</v>
      </c>
      <c r="AI411" s="220" t="e">
        <f>Scores!AK407*calcs!$BT$9</f>
        <v>#REF!</v>
      </c>
      <c r="AJ411" s="220" t="e">
        <f>Scores!AL407*calcs!$BT$9</f>
        <v>#REF!</v>
      </c>
      <c r="AK411" s="220" t="e">
        <f>Scores!AM407*calcs!$BT$9</f>
        <v>#REF!</v>
      </c>
      <c r="AL411" s="220" t="e">
        <f>Scores!AN407*calcs!$BT$10</f>
        <v>#REF!</v>
      </c>
      <c r="AM411" s="220" t="e">
        <f>Scores!AO407*calcs!$BT$10</f>
        <v>#REF!</v>
      </c>
      <c r="AN411" s="220" t="e">
        <f>Scores!AP407*calcs!$BT$10</f>
        <v>#REF!</v>
      </c>
      <c r="AO411" s="220" t="e">
        <f>Scores!AQ407*calcs!$BT$10</f>
        <v>#REF!</v>
      </c>
      <c r="AP411" s="220" t="e">
        <f>Scores!AR407*calcs!$BT$10</f>
        <v>#REF!</v>
      </c>
      <c r="AQ411" s="220" t="e">
        <f>Scores!AS407*calcs!$BT$11</f>
        <v>#REF!</v>
      </c>
      <c r="AR411" s="220" t="e">
        <f>Scores!AT407*calcs!$BT$11</f>
        <v>#REF!</v>
      </c>
      <c r="AS411" s="220" t="e">
        <f>Scores!AU407*calcs!$BT$11</f>
        <v>#REF!</v>
      </c>
      <c r="AT411" s="220" t="e">
        <f>Scores!AV407*calcs!$BT$11</f>
        <v>#REF!</v>
      </c>
      <c r="AU411" s="220" t="e">
        <f>Scores!AW407*calcs!$BT$11</f>
        <v>#REF!</v>
      </c>
      <c r="AV411" s="220" t="e">
        <f>Scores!AX407*calcs!$BT$12</f>
        <v>#REF!</v>
      </c>
      <c r="AW411" s="220" t="e">
        <f>Scores!AY407*calcs!$BT$12</f>
        <v>#REF!</v>
      </c>
      <c r="AX411" s="220" t="e">
        <f>Scores!AZ407*calcs!$BT$12</f>
        <v>#REF!</v>
      </c>
      <c r="AY411" s="220" t="e">
        <f>Scores!BA407*calcs!$BT$12</f>
        <v>#REF!</v>
      </c>
      <c r="AZ411" s="220" t="e">
        <f>Scores!BB407*calcs!$BT$12</f>
        <v>#REF!</v>
      </c>
      <c r="BA411" s="220" t="e">
        <f>Scores!BC407*calcs!$BT$13</f>
        <v>#REF!</v>
      </c>
      <c r="BB411" s="220" t="e">
        <f>Scores!BD407*calcs!$BT$13</f>
        <v>#REF!</v>
      </c>
      <c r="BC411" s="220" t="e">
        <f>Scores!BE407*calcs!$BT$13</f>
        <v>#REF!</v>
      </c>
      <c r="BD411" s="220" t="e">
        <f>Scores!BF407*calcs!$BT$13</f>
        <v>#REF!</v>
      </c>
      <c r="BE411" s="220" t="e">
        <f>Scores!BG407*calcs!$BT$13</f>
        <v>#REF!</v>
      </c>
      <c r="BF411" s="220" t="e">
        <f>Scores!BH407*calcs!$BT$14</f>
        <v>#REF!</v>
      </c>
      <c r="BG411" s="220" t="e">
        <f>Scores!BI407*calcs!$BT$14</f>
        <v>#REF!</v>
      </c>
      <c r="BH411" s="220" t="e">
        <f>Scores!BJ407*calcs!$BT$14</f>
        <v>#REF!</v>
      </c>
      <c r="BI411" s="220" t="e">
        <f>Scores!BK407*calcs!$BT$14</f>
        <v>#REF!</v>
      </c>
      <c r="BJ411" s="220" t="e">
        <f>Scores!BL407*calcs!$BT$14</f>
        <v>#REF!</v>
      </c>
    </row>
    <row r="412" spans="1:62">
      <c r="A412" t="s">
        <v>827</v>
      </c>
      <c r="B412" s="16" t="s">
        <v>828</v>
      </c>
      <c r="C412" s="220" t="e">
        <f>Scores!E408*calcs!$BT$3</f>
        <v>#REF!</v>
      </c>
      <c r="D412" s="220" t="e">
        <f>Scores!F408*calcs!$BT$3</f>
        <v>#REF!</v>
      </c>
      <c r="E412" s="220" t="e">
        <f>Scores!G408*calcs!$BT$3</f>
        <v>#REF!</v>
      </c>
      <c r="F412" s="220" t="e">
        <f>Scores!H408*calcs!$BT$3</f>
        <v>#REF!</v>
      </c>
      <c r="G412" s="220" t="e">
        <f>Scores!I408*calcs!$BT$3</f>
        <v>#REF!</v>
      </c>
      <c r="H412" s="220" t="e">
        <f>Scores!J408*calcs!$BT$4</f>
        <v>#REF!</v>
      </c>
      <c r="I412" s="220" t="e">
        <f>Scores!K408*calcs!$BT$4</f>
        <v>#REF!</v>
      </c>
      <c r="J412" s="220" t="e">
        <f>Scores!L408*calcs!$BT$4</f>
        <v>#REF!</v>
      </c>
      <c r="K412" s="220" t="e">
        <f>Scores!M408*calcs!$BT$4</f>
        <v>#REF!</v>
      </c>
      <c r="L412" s="220" t="e">
        <f>Scores!N408*calcs!$BT$4</f>
        <v>#REF!</v>
      </c>
      <c r="M412" s="220" t="e">
        <f>Scores!O408*calcs!$BT$5</f>
        <v>#REF!</v>
      </c>
      <c r="N412" s="220" t="e">
        <f>Scores!P408*calcs!$BT$5</f>
        <v>#REF!</v>
      </c>
      <c r="O412" s="220" t="e">
        <f>Scores!Q408*calcs!$BT$5</f>
        <v>#REF!</v>
      </c>
      <c r="P412" s="220" t="e">
        <f>Scores!R408*calcs!$BT$5</f>
        <v>#REF!</v>
      </c>
      <c r="Q412" s="220" t="e">
        <f>Scores!S408*calcs!$BT$5</f>
        <v>#REF!</v>
      </c>
      <c r="R412" s="220" t="e">
        <f>Scores!T408*calcs!$BT$6</f>
        <v>#REF!</v>
      </c>
      <c r="S412" s="220" t="e">
        <f>Scores!U408*calcs!$BT$6</f>
        <v>#REF!</v>
      </c>
      <c r="T412" s="220" t="e">
        <f>Scores!V408*calcs!$BT$6</f>
        <v>#REF!</v>
      </c>
      <c r="U412" s="220" t="e">
        <f>Scores!W408*calcs!$BT$6</f>
        <v>#REF!</v>
      </c>
      <c r="V412" s="220" t="e">
        <f>Scores!X408*calcs!$BT$6</f>
        <v>#REF!</v>
      </c>
      <c r="W412" s="220" t="e">
        <f>Scores!Y408*calcs!$BT$7</f>
        <v>#REF!</v>
      </c>
      <c r="X412" s="220" t="e">
        <f>Scores!Z408*calcs!$BT$7</f>
        <v>#REF!</v>
      </c>
      <c r="Y412" s="220" t="e">
        <f>Scores!AA408*calcs!$BT$7</f>
        <v>#REF!</v>
      </c>
      <c r="Z412" s="220" t="e">
        <f>Scores!AB408*calcs!$BT$7</f>
        <v>#REF!</v>
      </c>
      <c r="AA412" s="220" t="e">
        <f>Scores!AC408*calcs!$BT$7</f>
        <v>#REF!</v>
      </c>
      <c r="AB412" s="220" t="e">
        <f>Scores!AD408*calcs!$BT$8</f>
        <v>#REF!</v>
      </c>
      <c r="AC412" s="220" t="e">
        <f>Scores!AE408*calcs!$BT$8</f>
        <v>#REF!</v>
      </c>
      <c r="AD412" s="220" t="e">
        <f>Scores!AF408*calcs!$BT$8</f>
        <v>#REF!</v>
      </c>
      <c r="AE412" s="220" t="e">
        <f>Scores!AG408*calcs!$BT$8</f>
        <v>#REF!</v>
      </c>
      <c r="AF412" s="220" t="e">
        <f>Scores!AH408*calcs!$BT$8</f>
        <v>#REF!</v>
      </c>
      <c r="AG412" s="220" t="e">
        <f>Scores!AI408*calcs!$BT$9</f>
        <v>#REF!</v>
      </c>
      <c r="AH412" s="220" t="e">
        <f>Scores!AJ408*calcs!$BT$9</f>
        <v>#REF!</v>
      </c>
      <c r="AI412" s="220" t="e">
        <f>Scores!AK408*calcs!$BT$9</f>
        <v>#REF!</v>
      </c>
      <c r="AJ412" s="220" t="e">
        <f>Scores!AL408*calcs!$BT$9</f>
        <v>#REF!</v>
      </c>
      <c r="AK412" s="220" t="e">
        <f>Scores!AM408*calcs!$BT$9</f>
        <v>#REF!</v>
      </c>
      <c r="AL412" s="220" t="e">
        <f>Scores!AN408*calcs!$BT$10</f>
        <v>#REF!</v>
      </c>
      <c r="AM412" s="220" t="e">
        <f>Scores!AO408*calcs!$BT$10</f>
        <v>#REF!</v>
      </c>
      <c r="AN412" s="220" t="e">
        <f>Scores!AP408*calcs!$BT$10</f>
        <v>#REF!</v>
      </c>
      <c r="AO412" s="220" t="e">
        <f>Scores!AQ408*calcs!$BT$10</f>
        <v>#REF!</v>
      </c>
      <c r="AP412" s="220" t="e">
        <f>Scores!AR408*calcs!$BT$10</f>
        <v>#REF!</v>
      </c>
      <c r="AQ412" s="220" t="e">
        <f>Scores!AS408*calcs!$BT$11</f>
        <v>#REF!</v>
      </c>
      <c r="AR412" s="220" t="e">
        <f>Scores!AT408*calcs!$BT$11</f>
        <v>#REF!</v>
      </c>
      <c r="AS412" s="220" t="e">
        <f>Scores!AU408*calcs!$BT$11</f>
        <v>#REF!</v>
      </c>
      <c r="AT412" s="220" t="e">
        <f>Scores!AV408*calcs!$BT$11</f>
        <v>#REF!</v>
      </c>
      <c r="AU412" s="220" t="e">
        <f>Scores!AW408*calcs!$BT$11</f>
        <v>#REF!</v>
      </c>
      <c r="AV412" s="220" t="e">
        <f>Scores!AX408*calcs!$BT$12</f>
        <v>#REF!</v>
      </c>
      <c r="AW412" s="220" t="e">
        <f>Scores!AY408*calcs!$BT$12</f>
        <v>#REF!</v>
      </c>
      <c r="AX412" s="220" t="e">
        <f>Scores!AZ408*calcs!$BT$12</f>
        <v>#REF!</v>
      </c>
      <c r="AY412" s="220" t="e">
        <f>Scores!BA408*calcs!$BT$12</f>
        <v>#REF!</v>
      </c>
      <c r="AZ412" s="220" t="e">
        <f>Scores!BB408*calcs!$BT$12</f>
        <v>#REF!</v>
      </c>
      <c r="BA412" s="220" t="e">
        <f>Scores!BC408*calcs!$BT$13</f>
        <v>#REF!</v>
      </c>
      <c r="BB412" s="220" t="e">
        <f>Scores!BD408*calcs!$BT$13</f>
        <v>#REF!</v>
      </c>
      <c r="BC412" s="220" t="e">
        <f>Scores!BE408*calcs!$BT$13</f>
        <v>#REF!</v>
      </c>
      <c r="BD412" s="220" t="e">
        <f>Scores!BF408*calcs!$BT$13</f>
        <v>#REF!</v>
      </c>
      <c r="BE412" s="220" t="e">
        <f>Scores!BG408*calcs!$BT$13</f>
        <v>#REF!</v>
      </c>
      <c r="BF412" s="220" t="e">
        <f>Scores!BH408*calcs!$BT$14</f>
        <v>#REF!</v>
      </c>
      <c r="BG412" s="220" t="e">
        <f>Scores!BI408*calcs!$BT$14</f>
        <v>#REF!</v>
      </c>
      <c r="BH412" s="220" t="e">
        <f>Scores!BJ408*calcs!$BT$14</f>
        <v>#REF!</v>
      </c>
      <c r="BI412" s="220" t="e">
        <f>Scores!BK408*calcs!$BT$14</f>
        <v>#REF!</v>
      </c>
      <c r="BJ412" s="220" t="e">
        <f>Scores!BL408*calcs!$BT$14</f>
        <v>#REF!</v>
      </c>
    </row>
    <row r="413" spans="1:62">
      <c r="A413" t="s">
        <v>829</v>
      </c>
      <c r="B413" s="16" t="s">
        <v>830</v>
      </c>
      <c r="C413" s="220" t="e">
        <f>Scores!E409*calcs!$BT$3</f>
        <v>#REF!</v>
      </c>
      <c r="D413" s="220" t="e">
        <f>Scores!F409*calcs!$BT$3</f>
        <v>#REF!</v>
      </c>
      <c r="E413" s="220" t="e">
        <f>Scores!G409*calcs!$BT$3</f>
        <v>#REF!</v>
      </c>
      <c r="F413" s="220" t="e">
        <f>Scores!H409*calcs!$BT$3</f>
        <v>#REF!</v>
      </c>
      <c r="G413" s="220" t="e">
        <f>Scores!I409*calcs!$BT$3</f>
        <v>#REF!</v>
      </c>
      <c r="H413" s="220" t="e">
        <f>Scores!J409*calcs!$BT$4</f>
        <v>#REF!</v>
      </c>
      <c r="I413" s="220" t="e">
        <f>Scores!K409*calcs!$BT$4</f>
        <v>#REF!</v>
      </c>
      <c r="J413" s="220" t="e">
        <f>Scores!L409*calcs!$BT$4</f>
        <v>#REF!</v>
      </c>
      <c r="K413" s="220" t="e">
        <f>Scores!M409*calcs!$BT$4</f>
        <v>#REF!</v>
      </c>
      <c r="L413" s="220" t="e">
        <f>Scores!N409*calcs!$BT$4</f>
        <v>#REF!</v>
      </c>
      <c r="M413" s="220" t="e">
        <f>Scores!O409*calcs!$BT$5</f>
        <v>#REF!</v>
      </c>
      <c r="N413" s="220" t="e">
        <f>Scores!P409*calcs!$BT$5</f>
        <v>#REF!</v>
      </c>
      <c r="O413" s="220" t="e">
        <f>Scores!Q409*calcs!$BT$5</f>
        <v>#REF!</v>
      </c>
      <c r="P413" s="220" t="e">
        <f>Scores!R409*calcs!$BT$5</f>
        <v>#REF!</v>
      </c>
      <c r="Q413" s="220" t="e">
        <f>Scores!S409*calcs!$BT$5</f>
        <v>#REF!</v>
      </c>
      <c r="R413" s="220" t="e">
        <f>Scores!T409*calcs!$BT$6</f>
        <v>#REF!</v>
      </c>
      <c r="S413" s="220" t="e">
        <f>Scores!U409*calcs!$BT$6</f>
        <v>#REF!</v>
      </c>
      <c r="T413" s="220" t="e">
        <f>Scores!V409*calcs!$BT$6</f>
        <v>#REF!</v>
      </c>
      <c r="U413" s="220" t="e">
        <f>Scores!W409*calcs!$BT$6</f>
        <v>#REF!</v>
      </c>
      <c r="V413" s="220" t="e">
        <f>Scores!X409*calcs!$BT$6</f>
        <v>#REF!</v>
      </c>
      <c r="W413" s="220" t="e">
        <f>Scores!Y409*calcs!$BT$7</f>
        <v>#REF!</v>
      </c>
      <c r="X413" s="220" t="e">
        <f>Scores!Z409*calcs!$BT$7</f>
        <v>#REF!</v>
      </c>
      <c r="Y413" s="220" t="e">
        <f>Scores!AA409*calcs!$BT$7</f>
        <v>#REF!</v>
      </c>
      <c r="Z413" s="220" t="e">
        <f>Scores!AB409*calcs!$BT$7</f>
        <v>#REF!</v>
      </c>
      <c r="AA413" s="220" t="e">
        <f>Scores!AC409*calcs!$BT$7</f>
        <v>#REF!</v>
      </c>
      <c r="AB413" s="220" t="e">
        <f>Scores!AD409*calcs!$BT$8</f>
        <v>#REF!</v>
      </c>
      <c r="AC413" s="220" t="e">
        <f>Scores!AE409*calcs!$BT$8</f>
        <v>#REF!</v>
      </c>
      <c r="AD413" s="220" t="e">
        <f>Scores!AF409*calcs!$BT$8</f>
        <v>#REF!</v>
      </c>
      <c r="AE413" s="220" t="e">
        <f>Scores!AG409*calcs!$BT$8</f>
        <v>#REF!</v>
      </c>
      <c r="AF413" s="220" t="e">
        <f>Scores!AH409*calcs!$BT$8</f>
        <v>#REF!</v>
      </c>
      <c r="AG413" s="220" t="e">
        <f>Scores!AI409*calcs!$BT$9</f>
        <v>#REF!</v>
      </c>
      <c r="AH413" s="220" t="e">
        <f>Scores!AJ409*calcs!$BT$9</f>
        <v>#REF!</v>
      </c>
      <c r="AI413" s="220" t="e">
        <f>Scores!AK409*calcs!$BT$9</f>
        <v>#REF!</v>
      </c>
      <c r="AJ413" s="220" t="e">
        <f>Scores!AL409*calcs!$BT$9</f>
        <v>#REF!</v>
      </c>
      <c r="AK413" s="220" t="e">
        <f>Scores!AM409*calcs!$BT$9</f>
        <v>#REF!</v>
      </c>
      <c r="AL413" s="220" t="e">
        <f>Scores!AN409*calcs!$BT$10</f>
        <v>#REF!</v>
      </c>
      <c r="AM413" s="220" t="e">
        <f>Scores!AO409*calcs!$BT$10</f>
        <v>#REF!</v>
      </c>
      <c r="AN413" s="220" t="e">
        <f>Scores!AP409*calcs!$BT$10</f>
        <v>#REF!</v>
      </c>
      <c r="AO413" s="220" t="e">
        <f>Scores!AQ409*calcs!$BT$10</f>
        <v>#REF!</v>
      </c>
      <c r="AP413" s="220" t="e">
        <f>Scores!AR409*calcs!$BT$10</f>
        <v>#REF!</v>
      </c>
      <c r="AQ413" s="220" t="e">
        <f>Scores!AS409*calcs!$BT$11</f>
        <v>#REF!</v>
      </c>
      <c r="AR413" s="220" t="e">
        <f>Scores!AT409*calcs!$BT$11</f>
        <v>#REF!</v>
      </c>
      <c r="AS413" s="220" t="e">
        <f>Scores!AU409*calcs!$BT$11</f>
        <v>#REF!</v>
      </c>
      <c r="AT413" s="220" t="e">
        <f>Scores!AV409*calcs!$BT$11</f>
        <v>#REF!</v>
      </c>
      <c r="AU413" s="220" t="e">
        <f>Scores!AW409*calcs!$BT$11</f>
        <v>#REF!</v>
      </c>
      <c r="AV413" s="220" t="e">
        <f>Scores!AX409*calcs!$BT$12</f>
        <v>#REF!</v>
      </c>
      <c r="AW413" s="220" t="e">
        <f>Scores!AY409*calcs!$BT$12</f>
        <v>#REF!</v>
      </c>
      <c r="AX413" s="220" t="e">
        <f>Scores!AZ409*calcs!$BT$12</f>
        <v>#REF!</v>
      </c>
      <c r="AY413" s="220" t="e">
        <f>Scores!BA409*calcs!$BT$12</f>
        <v>#REF!</v>
      </c>
      <c r="AZ413" s="220" t="e">
        <f>Scores!BB409*calcs!$BT$12</f>
        <v>#REF!</v>
      </c>
      <c r="BA413" s="220" t="e">
        <f>Scores!BC409*calcs!$BT$13</f>
        <v>#REF!</v>
      </c>
      <c r="BB413" s="220" t="e">
        <f>Scores!BD409*calcs!$BT$13</f>
        <v>#REF!</v>
      </c>
      <c r="BC413" s="220" t="e">
        <f>Scores!BE409*calcs!$BT$13</f>
        <v>#REF!</v>
      </c>
      <c r="BD413" s="220" t="e">
        <f>Scores!BF409*calcs!$BT$13</f>
        <v>#REF!</v>
      </c>
      <c r="BE413" s="220" t="e">
        <f>Scores!BG409*calcs!$BT$13</f>
        <v>#REF!</v>
      </c>
      <c r="BF413" s="220" t="e">
        <f>Scores!BH409*calcs!$BT$14</f>
        <v>#REF!</v>
      </c>
      <c r="BG413" s="220" t="e">
        <f>Scores!BI409*calcs!$BT$14</f>
        <v>#REF!</v>
      </c>
      <c r="BH413" s="220" t="e">
        <f>Scores!BJ409*calcs!$BT$14</f>
        <v>#REF!</v>
      </c>
      <c r="BI413" s="220" t="e">
        <f>Scores!BK409*calcs!$BT$14</f>
        <v>#REF!</v>
      </c>
      <c r="BJ413" s="220" t="e">
        <f>Scores!BL409*calcs!$BT$14</f>
        <v>#REF!</v>
      </c>
    </row>
    <row r="414" spans="1:62">
      <c r="A414" t="s">
        <v>831</v>
      </c>
      <c r="B414" s="16" t="s">
        <v>832</v>
      </c>
      <c r="C414" s="220" t="e">
        <f>Scores!E410*calcs!$BT$3</f>
        <v>#REF!</v>
      </c>
      <c r="D414" s="220" t="e">
        <f>Scores!F410*calcs!$BT$3</f>
        <v>#REF!</v>
      </c>
      <c r="E414" s="220" t="e">
        <f>Scores!G410*calcs!$BT$3</f>
        <v>#REF!</v>
      </c>
      <c r="F414" s="220" t="e">
        <f>Scores!H410*calcs!$BT$3</f>
        <v>#REF!</v>
      </c>
      <c r="G414" s="220" t="e">
        <f>Scores!I410*calcs!$BT$3</f>
        <v>#REF!</v>
      </c>
      <c r="H414" s="220" t="e">
        <f>Scores!J410*calcs!$BT$4</f>
        <v>#REF!</v>
      </c>
      <c r="I414" s="220" t="e">
        <f>Scores!K410*calcs!$BT$4</f>
        <v>#REF!</v>
      </c>
      <c r="J414" s="220" t="e">
        <f>Scores!L410*calcs!$BT$4</f>
        <v>#REF!</v>
      </c>
      <c r="K414" s="220" t="e">
        <f>Scores!M410*calcs!$BT$4</f>
        <v>#REF!</v>
      </c>
      <c r="L414" s="220" t="e">
        <f>Scores!N410*calcs!$BT$4</f>
        <v>#REF!</v>
      </c>
      <c r="M414" s="220" t="e">
        <f>Scores!O410*calcs!$BT$5</f>
        <v>#REF!</v>
      </c>
      <c r="N414" s="220" t="e">
        <f>Scores!P410*calcs!$BT$5</f>
        <v>#REF!</v>
      </c>
      <c r="O414" s="220" t="e">
        <f>Scores!Q410*calcs!$BT$5</f>
        <v>#REF!</v>
      </c>
      <c r="P414" s="220" t="e">
        <f>Scores!R410*calcs!$BT$5</f>
        <v>#REF!</v>
      </c>
      <c r="Q414" s="220" t="e">
        <f>Scores!S410*calcs!$BT$5</f>
        <v>#REF!</v>
      </c>
      <c r="R414" s="220" t="e">
        <f>Scores!T410*calcs!$BT$6</f>
        <v>#REF!</v>
      </c>
      <c r="S414" s="220" t="e">
        <f>Scores!U410*calcs!$BT$6</f>
        <v>#REF!</v>
      </c>
      <c r="T414" s="220" t="e">
        <f>Scores!V410*calcs!$BT$6</f>
        <v>#REF!</v>
      </c>
      <c r="U414" s="220" t="e">
        <f>Scores!W410*calcs!$BT$6</f>
        <v>#REF!</v>
      </c>
      <c r="V414" s="220" t="e">
        <f>Scores!X410*calcs!$BT$6</f>
        <v>#REF!</v>
      </c>
      <c r="W414" s="220" t="e">
        <f>Scores!Y410*calcs!$BT$7</f>
        <v>#REF!</v>
      </c>
      <c r="X414" s="220" t="e">
        <f>Scores!Z410*calcs!$BT$7</f>
        <v>#REF!</v>
      </c>
      <c r="Y414" s="220" t="e">
        <f>Scores!AA410*calcs!$BT$7</f>
        <v>#REF!</v>
      </c>
      <c r="Z414" s="220" t="e">
        <f>Scores!AB410*calcs!$BT$7</f>
        <v>#REF!</v>
      </c>
      <c r="AA414" s="220" t="e">
        <f>Scores!AC410*calcs!$BT$7</f>
        <v>#REF!</v>
      </c>
      <c r="AB414" s="220" t="e">
        <f>Scores!AD410*calcs!$BT$8</f>
        <v>#REF!</v>
      </c>
      <c r="AC414" s="220" t="e">
        <f>Scores!AE410*calcs!$BT$8</f>
        <v>#REF!</v>
      </c>
      <c r="AD414" s="220" t="e">
        <f>Scores!AF410*calcs!$BT$8</f>
        <v>#REF!</v>
      </c>
      <c r="AE414" s="220" t="e">
        <f>Scores!AG410*calcs!$BT$8</f>
        <v>#REF!</v>
      </c>
      <c r="AF414" s="220" t="e">
        <f>Scores!AH410*calcs!$BT$8</f>
        <v>#REF!</v>
      </c>
      <c r="AG414" s="220" t="e">
        <f>Scores!AI410*calcs!$BT$9</f>
        <v>#REF!</v>
      </c>
      <c r="AH414" s="220" t="e">
        <f>Scores!AJ410*calcs!$BT$9</f>
        <v>#REF!</v>
      </c>
      <c r="AI414" s="220" t="e">
        <f>Scores!AK410*calcs!$BT$9</f>
        <v>#REF!</v>
      </c>
      <c r="AJ414" s="220" t="e">
        <f>Scores!AL410*calcs!$BT$9</f>
        <v>#REF!</v>
      </c>
      <c r="AK414" s="220" t="e">
        <f>Scores!AM410*calcs!$BT$9</f>
        <v>#REF!</v>
      </c>
      <c r="AL414" s="220" t="e">
        <f>Scores!AN410*calcs!$BT$10</f>
        <v>#REF!</v>
      </c>
      <c r="AM414" s="220" t="e">
        <f>Scores!AO410*calcs!$BT$10</f>
        <v>#REF!</v>
      </c>
      <c r="AN414" s="220" t="e">
        <f>Scores!AP410*calcs!$BT$10</f>
        <v>#REF!</v>
      </c>
      <c r="AO414" s="220" t="e">
        <f>Scores!AQ410*calcs!$BT$10</f>
        <v>#REF!</v>
      </c>
      <c r="AP414" s="220" t="e">
        <f>Scores!AR410*calcs!$BT$10</f>
        <v>#REF!</v>
      </c>
      <c r="AQ414" s="220" t="e">
        <f>Scores!AS410*calcs!$BT$11</f>
        <v>#REF!</v>
      </c>
      <c r="AR414" s="220" t="e">
        <f>Scores!AT410*calcs!$BT$11</f>
        <v>#REF!</v>
      </c>
      <c r="AS414" s="220" t="e">
        <f>Scores!AU410*calcs!$BT$11</f>
        <v>#REF!</v>
      </c>
      <c r="AT414" s="220" t="e">
        <f>Scores!AV410*calcs!$BT$11</f>
        <v>#REF!</v>
      </c>
      <c r="AU414" s="220" t="e">
        <f>Scores!AW410*calcs!$BT$11</f>
        <v>#REF!</v>
      </c>
      <c r="AV414" s="220" t="e">
        <f>Scores!AX410*calcs!$BT$12</f>
        <v>#REF!</v>
      </c>
      <c r="AW414" s="220" t="e">
        <f>Scores!AY410*calcs!$BT$12</f>
        <v>#REF!</v>
      </c>
      <c r="AX414" s="220" t="e">
        <f>Scores!AZ410*calcs!$BT$12</f>
        <v>#REF!</v>
      </c>
      <c r="AY414" s="220" t="e">
        <f>Scores!BA410*calcs!$BT$12</f>
        <v>#REF!</v>
      </c>
      <c r="AZ414" s="220" t="e">
        <f>Scores!BB410*calcs!$BT$12</f>
        <v>#REF!</v>
      </c>
      <c r="BA414" s="220" t="e">
        <f>Scores!BC410*calcs!$BT$13</f>
        <v>#REF!</v>
      </c>
      <c r="BB414" s="220" t="e">
        <f>Scores!BD410*calcs!$BT$13</f>
        <v>#REF!</v>
      </c>
      <c r="BC414" s="220" t="e">
        <f>Scores!BE410*calcs!$BT$13</f>
        <v>#REF!</v>
      </c>
      <c r="BD414" s="220" t="e">
        <f>Scores!BF410*calcs!$BT$13</f>
        <v>#REF!</v>
      </c>
      <c r="BE414" s="220" t="e">
        <f>Scores!BG410*calcs!$BT$13</f>
        <v>#REF!</v>
      </c>
      <c r="BF414" s="220" t="e">
        <f>Scores!BH410*calcs!$BT$14</f>
        <v>#REF!</v>
      </c>
      <c r="BG414" s="220" t="e">
        <f>Scores!BI410*calcs!$BT$14</f>
        <v>#REF!</v>
      </c>
      <c r="BH414" s="220" t="e">
        <f>Scores!BJ410*calcs!$BT$14</f>
        <v>#REF!</v>
      </c>
      <c r="BI414" s="220" t="e">
        <f>Scores!BK410*calcs!$BT$14</f>
        <v>#REF!</v>
      </c>
      <c r="BJ414" s="220" t="e">
        <f>Scores!BL410*calcs!$BT$14</f>
        <v>#REF!</v>
      </c>
    </row>
    <row r="415" spans="1:62">
      <c r="A415" t="s">
        <v>833</v>
      </c>
      <c r="B415" s="16" t="s">
        <v>834</v>
      </c>
      <c r="C415" s="220" t="e">
        <f>Scores!E411*calcs!$BT$3</f>
        <v>#REF!</v>
      </c>
      <c r="D415" s="220" t="e">
        <f>Scores!F411*calcs!$BT$3</f>
        <v>#REF!</v>
      </c>
      <c r="E415" s="220" t="e">
        <f>Scores!G411*calcs!$BT$3</f>
        <v>#REF!</v>
      </c>
      <c r="F415" s="220" t="e">
        <f>Scores!H411*calcs!$BT$3</f>
        <v>#REF!</v>
      </c>
      <c r="G415" s="220" t="e">
        <f>Scores!I411*calcs!$BT$3</f>
        <v>#REF!</v>
      </c>
      <c r="H415" s="220" t="e">
        <f>Scores!J411*calcs!$BT$4</f>
        <v>#REF!</v>
      </c>
      <c r="I415" s="220" t="e">
        <f>Scores!K411*calcs!$BT$4</f>
        <v>#REF!</v>
      </c>
      <c r="J415" s="220" t="e">
        <f>Scores!L411*calcs!$BT$4</f>
        <v>#REF!</v>
      </c>
      <c r="K415" s="220" t="e">
        <f>Scores!M411*calcs!$BT$4</f>
        <v>#REF!</v>
      </c>
      <c r="L415" s="220" t="e">
        <f>Scores!N411*calcs!$BT$4</f>
        <v>#REF!</v>
      </c>
      <c r="M415" s="220" t="e">
        <f>Scores!O411*calcs!$BT$5</f>
        <v>#REF!</v>
      </c>
      <c r="N415" s="220" t="e">
        <f>Scores!P411*calcs!$BT$5</f>
        <v>#REF!</v>
      </c>
      <c r="O415" s="220" t="e">
        <f>Scores!Q411*calcs!$BT$5</f>
        <v>#REF!</v>
      </c>
      <c r="P415" s="220" t="e">
        <f>Scores!R411*calcs!$BT$5</f>
        <v>#REF!</v>
      </c>
      <c r="Q415" s="220" t="e">
        <f>Scores!S411*calcs!$BT$5</f>
        <v>#REF!</v>
      </c>
      <c r="R415" s="220" t="e">
        <f>Scores!T411*calcs!$BT$6</f>
        <v>#REF!</v>
      </c>
      <c r="S415" s="220" t="e">
        <f>Scores!U411*calcs!$BT$6</f>
        <v>#REF!</v>
      </c>
      <c r="T415" s="220" t="e">
        <f>Scores!V411*calcs!$BT$6</f>
        <v>#REF!</v>
      </c>
      <c r="U415" s="220" t="e">
        <f>Scores!W411*calcs!$BT$6</f>
        <v>#REF!</v>
      </c>
      <c r="V415" s="220" t="e">
        <f>Scores!X411*calcs!$BT$6</f>
        <v>#REF!</v>
      </c>
      <c r="W415" s="220" t="e">
        <f>Scores!Y411*calcs!$BT$7</f>
        <v>#REF!</v>
      </c>
      <c r="X415" s="220" t="e">
        <f>Scores!Z411*calcs!$BT$7</f>
        <v>#REF!</v>
      </c>
      <c r="Y415" s="220" t="e">
        <f>Scores!AA411*calcs!$BT$7</f>
        <v>#REF!</v>
      </c>
      <c r="Z415" s="220" t="e">
        <f>Scores!AB411*calcs!$BT$7</f>
        <v>#REF!</v>
      </c>
      <c r="AA415" s="220" t="e">
        <f>Scores!AC411*calcs!$BT$7</f>
        <v>#REF!</v>
      </c>
      <c r="AB415" s="220" t="e">
        <f>Scores!AD411*calcs!$BT$8</f>
        <v>#REF!</v>
      </c>
      <c r="AC415" s="220" t="e">
        <f>Scores!AE411*calcs!$BT$8</f>
        <v>#REF!</v>
      </c>
      <c r="AD415" s="220" t="e">
        <f>Scores!AF411*calcs!$BT$8</f>
        <v>#REF!</v>
      </c>
      <c r="AE415" s="220" t="e">
        <f>Scores!AG411*calcs!$BT$8</f>
        <v>#REF!</v>
      </c>
      <c r="AF415" s="220" t="e">
        <f>Scores!AH411*calcs!$BT$8</f>
        <v>#REF!</v>
      </c>
      <c r="AG415" s="220" t="e">
        <f>Scores!AI411*calcs!$BT$9</f>
        <v>#REF!</v>
      </c>
      <c r="AH415" s="220" t="e">
        <f>Scores!AJ411*calcs!$BT$9</f>
        <v>#REF!</v>
      </c>
      <c r="AI415" s="220" t="e">
        <f>Scores!AK411*calcs!$BT$9</f>
        <v>#REF!</v>
      </c>
      <c r="AJ415" s="220" t="e">
        <f>Scores!AL411*calcs!$BT$9</f>
        <v>#REF!</v>
      </c>
      <c r="AK415" s="220" t="e">
        <f>Scores!AM411*calcs!$BT$9</f>
        <v>#REF!</v>
      </c>
      <c r="AL415" s="220" t="e">
        <f>Scores!AN411*calcs!$BT$10</f>
        <v>#REF!</v>
      </c>
      <c r="AM415" s="220" t="e">
        <f>Scores!AO411*calcs!$BT$10</f>
        <v>#REF!</v>
      </c>
      <c r="AN415" s="220" t="e">
        <f>Scores!AP411*calcs!$BT$10</f>
        <v>#REF!</v>
      </c>
      <c r="AO415" s="220" t="e">
        <f>Scores!AQ411*calcs!$BT$10</f>
        <v>#REF!</v>
      </c>
      <c r="AP415" s="220" t="e">
        <f>Scores!AR411*calcs!$BT$10</f>
        <v>#REF!</v>
      </c>
      <c r="AQ415" s="220" t="e">
        <f>Scores!AS411*calcs!$BT$11</f>
        <v>#REF!</v>
      </c>
      <c r="AR415" s="220" t="e">
        <f>Scores!AT411*calcs!$BT$11</f>
        <v>#REF!</v>
      </c>
      <c r="AS415" s="220" t="e">
        <f>Scores!AU411*calcs!$BT$11</f>
        <v>#REF!</v>
      </c>
      <c r="AT415" s="220" t="e">
        <f>Scores!AV411*calcs!$BT$11</f>
        <v>#REF!</v>
      </c>
      <c r="AU415" s="220" t="e">
        <f>Scores!AW411*calcs!$BT$11</f>
        <v>#REF!</v>
      </c>
      <c r="AV415" s="220" t="e">
        <f>Scores!AX411*calcs!$BT$12</f>
        <v>#REF!</v>
      </c>
      <c r="AW415" s="220" t="e">
        <f>Scores!AY411*calcs!$BT$12</f>
        <v>#REF!</v>
      </c>
      <c r="AX415" s="220" t="e">
        <f>Scores!AZ411*calcs!$BT$12</f>
        <v>#REF!</v>
      </c>
      <c r="AY415" s="220" t="e">
        <f>Scores!BA411*calcs!$BT$12</f>
        <v>#REF!</v>
      </c>
      <c r="AZ415" s="220" t="e">
        <f>Scores!BB411*calcs!$BT$12</f>
        <v>#REF!</v>
      </c>
      <c r="BA415" s="220" t="e">
        <f>Scores!BC411*calcs!$BT$13</f>
        <v>#REF!</v>
      </c>
      <c r="BB415" s="220" t="e">
        <f>Scores!BD411*calcs!$BT$13</f>
        <v>#REF!</v>
      </c>
      <c r="BC415" s="220" t="e">
        <f>Scores!BE411*calcs!$BT$13</f>
        <v>#REF!</v>
      </c>
      <c r="BD415" s="220" t="e">
        <f>Scores!BF411*calcs!$BT$13</f>
        <v>#REF!</v>
      </c>
      <c r="BE415" s="220" t="e">
        <f>Scores!BG411*calcs!$BT$13</f>
        <v>#REF!</v>
      </c>
      <c r="BF415" s="220" t="e">
        <f>Scores!BH411*calcs!$BT$14</f>
        <v>#REF!</v>
      </c>
      <c r="BG415" s="220" t="e">
        <f>Scores!BI411*calcs!$BT$14</f>
        <v>#REF!</v>
      </c>
      <c r="BH415" s="220" t="e">
        <f>Scores!BJ411*calcs!$BT$14</f>
        <v>#REF!</v>
      </c>
      <c r="BI415" s="220" t="e">
        <f>Scores!BK411*calcs!$BT$14</f>
        <v>#REF!</v>
      </c>
      <c r="BJ415" s="220" t="e">
        <f>Scores!BL411*calcs!$BT$14</f>
        <v>#REF!</v>
      </c>
    </row>
    <row r="416" spans="1:62">
      <c r="A416" t="s">
        <v>835</v>
      </c>
      <c r="B416" s="16" t="s">
        <v>836</v>
      </c>
      <c r="C416" s="220" t="e">
        <f>Scores!E412*calcs!$BT$3</f>
        <v>#REF!</v>
      </c>
      <c r="D416" s="220" t="e">
        <f>Scores!F412*calcs!$BT$3</f>
        <v>#REF!</v>
      </c>
      <c r="E416" s="220" t="e">
        <f>Scores!G412*calcs!$BT$3</f>
        <v>#REF!</v>
      </c>
      <c r="F416" s="220" t="e">
        <f>Scores!H412*calcs!$BT$3</f>
        <v>#REF!</v>
      </c>
      <c r="G416" s="220" t="e">
        <f>Scores!I412*calcs!$BT$3</f>
        <v>#REF!</v>
      </c>
      <c r="H416" s="220" t="e">
        <f>Scores!J412*calcs!$BT$4</f>
        <v>#REF!</v>
      </c>
      <c r="I416" s="220" t="e">
        <f>Scores!K412*calcs!$BT$4</f>
        <v>#REF!</v>
      </c>
      <c r="J416" s="220" t="e">
        <f>Scores!L412*calcs!$BT$4</f>
        <v>#REF!</v>
      </c>
      <c r="K416" s="220" t="e">
        <f>Scores!M412*calcs!$BT$4</f>
        <v>#REF!</v>
      </c>
      <c r="L416" s="220" t="e">
        <f>Scores!N412*calcs!$BT$4</f>
        <v>#REF!</v>
      </c>
      <c r="M416" s="220" t="e">
        <f>Scores!O412*calcs!$BT$5</f>
        <v>#REF!</v>
      </c>
      <c r="N416" s="220" t="e">
        <f>Scores!P412*calcs!$BT$5</f>
        <v>#REF!</v>
      </c>
      <c r="O416" s="220" t="e">
        <f>Scores!Q412*calcs!$BT$5</f>
        <v>#REF!</v>
      </c>
      <c r="P416" s="220" t="e">
        <f>Scores!R412*calcs!$BT$5</f>
        <v>#REF!</v>
      </c>
      <c r="Q416" s="220" t="e">
        <f>Scores!S412*calcs!$BT$5</f>
        <v>#REF!</v>
      </c>
      <c r="R416" s="220" t="e">
        <f>Scores!T412*calcs!$BT$6</f>
        <v>#REF!</v>
      </c>
      <c r="S416" s="220" t="e">
        <f>Scores!U412*calcs!$BT$6</f>
        <v>#REF!</v>
      </c>
      <c r="T416" s="220" t="e">
        <f>Scores!V412*calcs!$BT$6</f>
        <v>#REF!</v>
      </c>
      <c r="U416" s="220" t="e">
        <f>Scores!W412*calcs!$BT$6</f>
        <v>#REF!</v>
      </c>
      <c r="V416" s="220" t="e">
        <f>Scores!X412*calcs!$BT$6</f>
        <v>#REF!</v>
      </c>
      <c r="W416" s="220" t="e">
        <f>Scores!Y412*calcs!$BT$7</f>
        <v>#REF!</v>
      </c>
      <c r="X416" s="220" t="e">
        <f>Scores!Z412*calcs!$BT$7</f>
        <v>#REF!</v>
      </c>
      <c r="Y416" s="220" t="e">
        <f>Scores!AA412*calcs!$BT$7</f>
        <v>#REF!</v>
      </c>
      <c r="Z416" s="220" t="e">
        <f>Scores!AB412*calcs!$BT$7</f>
        <v>#REF!</v>
      </c>
      <c r="AA416" s="220" t="e">
        <f>Scores!AC412*calcs!$BT$7</f>
        <v>#REF!</v>
      </c>
      <c r="AB416" s="220" t="e">
        <f>Scores!AD412*calcs!$BT$8</f>
        <v>#REF!</v>
      </c>
      <c r="AC416" s="220" t="e">
        <f>Scores!AE412*calcs!$BT$8</f>
        <v>#REF!</v>
      </c>
      <c r="AD416" s="220" t="e">
        <f>Scores!AF412*calcs!$BT$8</f>
        <v>#REF!</v>
      </c>
      <c r="AE416" s="220" t="e">
        <f>Scores!AG412*calcs!$BT$8</f>
        <v>#REF!</v>
      </c>
      <c r="AF416" s="220" t="e">
        <f>Scores!AH412*calcs!$BT$8</f>
        <v>#REF!</v>
      </c>
      <c r="AG416" s="220" t="e">
        <f>Scores!AI412*calcs!$BT$9</f>
        <v>#REF!</v>
      </c>
      <c r="AH416" s="220" t="e">
        <f>Scores!AJ412*calcs!$BT$9</f>
        <v>#REF!</v>
      </c>
      <c r="AI416" s="220" t="e">
        <f>Scores!AK412*calcs!$BT$9</f>
        <v>#REF!</v>
      </c>
      <c r="AJ416" s="220" t="e">
        <f>Scores!AL412*calcs!$BT$9</f>
        <v>#REF!</v>
      </c>
      <c r="AK416" s="220" t="e">
        <f>Scores!AM412*calcs!$BT$9</f>
        <v>#REF!</v>
      </c>
      <c r="AL416" s="220" t="e">
        <f>Scores!AN412*calcs!$BT$10</f>
        <v>#REF!</v>
      </c>
      <c r="AM416" s="220" t="e">
        <f>Scores!AO412*calcs!$BT$10</f>
        <v>#REF!</v>
      </c>
      <c r="AN416" s="220" t="e">
        <f>Scores!AP412*calcs!$BT$10</f>
        <v>#REF!</v>
      </c>
      <c r="AO416" s="220" t="e">
        <f>Scores!AQ412*calcs!$BT$10</f>
        <v>#REF!</v>
      </c>
      <c r="AP416" s="220" t="e">
        <f>Scores!AR412*calcs!$BT$10</f>
        <v>#REF!</v>
      </c>
      <c r="AQ416" s="220" t="e">
        <f>Scores!AS412*calcs!$BT$11</f>
        <v>#REF!</v>
      </c>
      <c r="AR416" s="220" t="e">
        <f>Scores!AT412*calcs!$BT$11</f>
        <v>#REF!</v>
      </c>
      <c r="AS416" s="220" t="e">
        <f>Scores!AU412*calcs!$BT$11</f>
        <v>#REF!</v>
      </c>
      <c r="AT416" s="220" t="e">
        <f>Scores!AV412*calcs!$BT$11</f>
        <v>#REF!</v>
      </c>
      <c r="AU416" s="220" t="e">
        <f>Scores!AW412*calcs!$BT$11</f>
        <v>#REF!</v>
      </c>
      <c r="AV416" s="220" t="e">
        <f>Scores!AX412*calcs!$BT$12</f>
        <v>#REF!</v>
      </c>
      <c r="AW416" s="220" t="e">
        <f>Scores!AY412*calcs!$BT$12</f>
        <v>#REF!</v>
      </c>
      <c r="AX416" s="220" t="e">
        <f>Scores!AZ412*calcs!$BT$12</f>
        <v>#REF!</v>
      </c>
      <c r="AY416" s="220" t="e">
        <f>Scores!BA412*calcs!$BT$12</f>
        <v>#REF!</v>
      </c>
      <c r="AZ416" s="220" t="e">
        <f>Scores!BB412*calcs!$BT$12</f>
        <v>#REF!</v>
      </c>
      <c r="BA416" s="220" t="e">
        <f>Scores!BC412*calcs!$BT$13</f>
        <v>#REF!</v>
      </c>
      <c r="BB416" s="220" t="e">
        <f>Scores!BD412*calcs!$BT$13</f>
        <v>#REF!</v>
      </c>
      <c r="BC416" s="220" t="e">
        <f>Scores!BE412*calcs!$BT$13</f>
        <v>#REF!</v>
      </c>
      <c r="BD416" s="220" t="e">
        <f>Scores!BF412*calcs!$BT$13</f>
        <v>#REF!</v>
      </c>
      <c r="BE416" s="220" t="e">
        <f>Scores!BG412*calcs!$BT$13</f>
        <v>#REF!</v>
      </c>
      <c r="BF416" s="220" t="e">
        <f>Scores!BH412*calcs!$BT$14</f>
        <v>#REF!</v>
      </c>
      <c r="BG416" s="220" t="e">
        <f>Scores!BI412*calcs!$BT$14</f>
        <v>#REF!</v>
      </c>
      <c r="BH416" s="220" t="e">
        <f>Scores!BJ412*calcs!$BT$14</f>
        <v>#REF!</v>
      </c>
      <c r="BI416" s="220" t="e">
        <f>Scores!BK412*calcs!$BT$14</f>
        <v>#REF!</v>
      </c>
      <c r="BJ416" s="220" t="e">
        <f>Scores!BL412*calcs!$BT$14</f>
        <v>#REF!</v>
      </c>
    </row>
    <row r="417" spans="1:62">
      <c r="A417" t="s">
        <v>837</v>
      </c>
      <c r="B417" s="16" t="s">
        <v>838</v>
      </c>
      <c r="C417" s="220" t="e">
        <f>Scores!E413*calcs!$BT$3</f>
        <v>#REF!</v>
      </c>
      <c r="D417" s="220" t="e">
        <f>Scores!F413*calcs!$BT$3</f>
        <v>#REF!</v>
      </c>
      <c r="E417" s="220" t="e">
        <f>Scores!G413*calcs!$BT$3</f>
        <v>#REF!</v>
      </c>
      <c r="F417" s="220" t="e">
        <f>Scores!H413*calcs!$BT$3</f>
        <v>#REF!</v>
      </c>
      <c r="G417" s="220" t="e">
        <f>Scores!I413*calcs!$BT$3</f>
        <v>#REF!</v>
      </c>
      <c r="H417" s="220" t="e">
        <f>Scores!J413*calcs!$BT$4</f>
        <v>#REF!</v>
      </c>
      <c r="I417" s="220" t="e">
        <f>Scores!K413*calcs!$BT$4</f>
        <v>#REF!</v>
      </c>
      <c r="J417" s="220" t="e">
        <f>Scores!L413*calcs!$BT$4</f>
        <v>#REF!</v>
      </c>
      <c r="K417" s="220" t="e">
        <f>Scores!M413*calcs!$BT$4</f>
        <v>#REF!</v>
      </c>
      <c r="L417" s="220" t="e">
        <f>Scores!N413*calcs!$BT$4</f>
        <v>#REF!</v>
      </c>
      <c r="M417" s="220" t="e">
        <f>Scores!O413*calcs!$BT$5</f>
        <v>#REF!</v>
      </c>
      <c r="N417" s="220" t="e">
        <f>Scores!P413*calcs!$BT$5</f>
        <v>#REF!</v>
      </c>
      <c r="O417" s="220" t="e">
        <f>Scores!Q413*calcs!$BT$5</f>
        <v>#REF!</v>
      </c>
      <c r="P417" s="220" t="e">
        <f>Scores!R413*calcs!$BT$5</f>
        <v>#REF!</v>
      </c>
      <c r="Q417" s="220" t="e">
        <f>Scores!S413*calcs!$BT$5</f>
        <v>#REF!</v>
      </c>
      <c r="R417" s="220" t="e">
        <f>Scores!T413*calcs!$BT$6</f>
        <v>#REF!</v>
      </c>
      <c r="S417" s="220" t="e">
        <f>Scores!U413*calcs!$BT$6</f>
        <v>#REF!</v>
      </c>
      <c r="T417" s="220" t="e">
        <f>Scores!V413*calcs!$BT$6</f>
        <v>#REF!</v>
      </c>
      <c r="U417" s="220" t="e">
        <f>Scores!W413*calcs!$BT$6</f>
        <v>#REF!</v>
      </c>
      <c r="V417" s="220" t="e">
        <f>Scores!X413*calcs!$BT$6</f>
        <v>#REF!</v>
      </c>
      <c r="W417" s="220" t="e">
        <f>Scores!Y413*calcs!$BT$7</f>
        <v>#REF!</v>
      </c>
      <c r="X417" s="220" t="e">
        <f>Scores!Z413*calcs!$BT$7</f>
        <v>#REF!</v>
      </c>
      <c r="Y417" s="220" t="e">
        <f>Scores!AA413*calcs!$BT$7</f>
        <v>#REF!</v>
      </c>
      <c r="Z417" s="220" t="e">
        <f>Scores!AB413*calcs!$BT$7</f>
        <v>#REF!</v>
      </c>
      <c r="AA417" s="220" t="e">
        <f>Scores!AC413*calcs!$BT$7</f>
        <v>#REF!</v>
      </c>
      <c r="AB417" s="220" t="e">
        <f>Scores!AD413*calcs!$BT$8</f>
        <v>#REF!</v>
      </c>
      <c r="AC417" s="220" t="e">
        <f>Scores!AE413*calcs!$BT$8</f>
        <v>#REF!</v>
      </c>
      <c r="AD417" s="220" t="e">
        <f>Scores!AF413*calcs!$BT$8</f>
        <v>#REF!</v>
      </c>
      <c r="AE417" s="220" t="e">
        <f>Scores!AG413*calcs!$BT$8</f>
        <v>#REF!</v>
      </c>
      <c r="AF417" s="220" t="e">
        <f>Scores!AH413*calcs!$BT$8</f>
        <v>#REF!</v>
      </c>
      <c r="AG417" s="220" t="e">
        <f>Scores!AI413*calcs!$BT$9</f>
        <v>#REF!</v>
      </c>
      <c r="AH417" s="220" t="e">
        <f>Scores!AJ413*calcs!$BT$9</f>
        <v>#REF!</v>
      </c>
      <c r="AI417" s="220" t="e">
        <f>Scores!AK413*calcs!$BT$9</f>
        <v>#REF!</v>
      </c>
      <c r="AJ417" s="220" t="e">
        <f>Scores!AL413*calcs!$BT$9</f>
        <v>#REF!</v>
      </c>
      <c r="AK417" s="220" t="e">
        <f>Scores!AM413*calcs!$BT$9</f>
        <v>#REF!</v>
      </c>
      <c r="AL417" s="220" t="e">
        <f>Scores!AN413*calcs!$BT$10</f>
        <v>#REF!</v>
      </c>
      <c r="AM417" s="220" t="e">
        <f>Scores!AO413*calcs!$BT$10</f>
        <v>#REF!</v>
      </c>
      <c r="AN417" s="220" t="e">
        <f>Scores!AP413*calcs!$BT$10</f>
        <v>#REF!</v>
      </c>
      <c r="AO417" s="220" t="e">
        <f>Scores!AQ413*calcs!$BT$10</f>
        <v>#REF!</v>
      </c>
      <c r="AP417" s="220" t="e">
        <f>Scores!AR413*calcs!$BT$10</f>
        <v>#REF!</v>
      </c>
      <c r="AQ417" s="220" t="e">
        <f>Scores!AS413*calcs!$BT$11</f>
        <v>#REF!</v>
      </c>
      <c r="AR417" s="220" t="e">
        <f>Scores!AT413*calcs!$BT$11</f>
        <v>#REF!</v>
      </c>
      <c r="AS417" s="220" t="e">
        <f>Scores!AU413*calcs!$BT$11</f>
        <v>#REF!</v>
      </c>
      <c r="AT417" s="220" t="e">
        <f>Scores!AV413*calcs!$BT$11</f>
        <v>#REF!</v>
      </c>
      <c r="AU417" s="220" t="e">
        <f>Scores!AW413*calcs!$BT$11</f>
        <v>#REF!</v>
      </c>
      <c r="AV417" s="220" t="e">
        <f>Scores!AX413*calcs!$BT$12</f>
        <v>#REF!</v>
      </c>
      <c r="AW417" s="220" t="e">
        <f>Scores!AY413*calcs!$BT$12</f>
        <v>#REF!</v>
      </c>
      <c r="AX417" s="220" t="e">
        <f>Scores!AZ413*calcs!$BT$12</f>
        <v>#REF!</v>
      </c>
      <c r="AY417" s="220" t="e">
        <f>Scores!BA413*calcs!$BT$12</f>
        <v>#REF!</v>
      </c>
      <c r="AZ417" s="220" t="e">
        <f>Scores!BB413*calcs!$BT$12</f>
        <v>#REF!</v>
      </c>
      <c r="BA417" s="220" t="e">
        <f>Scores!BC413*calcs!$BT$13</f>
        <v>#REF!</v>
      </c>
      <c r="BB417" s="220" t="e">
        <f>Scores!BD413*calcs!$BT$13</f>
        <v>#REF!</v>
      </c>
      <c r="BC417" s="220" t="e">
        <f>Scores!BE413*calcs!$BT$13</f>
        <v>#REF!</v>
      </c>
      <c r="BD417" s="220" t="e">
        <f>Scores!BF413*calcs!$BT$13</f>
        <v>#REF!</v>
      </c>
      <c r="BE417" s="220" t="e">
        <f>Scores!BG413*calcs!$BT$13</f>
        <v>#REF!</v>
      </c>
      <c r="BF417" s="220" t="e">
        <f>Scores!BH413*calcs!$BT$14</f>
        <v>#REF!</v>
      </c>
      <c r="BG417" s="220" t="e">
        <f>Scores!BI413*calcs!$BT$14</f>
        <v>#REF!</v>
      </c>
      <c r="BH417" s="220" t="e">
        <f>Scores!BJ413*calcs!$BT$14</f>
        <v>#REF!</v>
      </c>
      <c r="BI417" s="220" t="e">
        <f>Scores!BK413*calcs!$BT$14</f>
        <v>#REF!</v>
      </c>
      <c r="BJ417" s="220" t="e">
        <f>Scores!BL413*calcs!$BT$14</f>
        <v>#REF!</v>
      </c>
    </row>
    <row r="418" spans="1:62">
      <c r="A418" t="s">
        <v>839</v>
      </c>
      <c r="B418" s="16" t="s">
        <v>840</v>
      </c>
      <c r="C418" s="220" t="e">
        <f>Scores!E414*calcs!$BT$3</f>
        <v>#REF!</v>
      </c>
      <c r="D418" s="220" t="e">
        <f>Scores!F414*calcs!$BT$3</f>
        <v>#REF!</v>
      </c>
      <c r="E418" s="220" t="e">
        <f>Scores!G414*calcs!$BT$3</f>
        <v>#REF!</v>
      </c>
      <c r="F418" s="220" t="e">
        <f>Scores!H414*calcs!$BT$3</f>
        <v>#REF!</v>
      </c>
      <c r="G418" s="220" t="e">
        <f>Scores!I414*calcs!$BT$3</f>
        <v>#REF!</v>
      </c>
      <c r="H418" s="220" t="e">
        <f>Scores!J414*calcs!$BT$4</f>
        <v>#REF!</v>
      </c>
      <c r="I418" s="220" t="e">
        <f>Scores!K414*calcs!$BT$4</f>
        <v>#REF!</v>
      </c>
      <c r="J418" s="220" t="e">
        <f>Scores!L414*calcs!$BT$4</f>
        <v>#REF!</v>
      </c>
      <c r="K418" s="220" t="e">
        <f>Scores!M414*calcs!$BT$4</f>
        <v>#REF!</v>
      </c>
      <c r="L418" s="220" t="e">
        <f>Scores!N414*calcs!$BT$4</f>
        <v>#REF!</v>
      </c>
      <c r="M418" s="220" t="e">
        <f>Scores!O414*calcs!$BT$5</f>
        <v>#REF!</v>
      </c>
      <c r="N418" s="220" t="e">
        <f>Scores!P414*calcs!$BT$5</f>
        <v>#REF!</v>
      </c>
      <c r="O418" s="220" t="e">
        <f>Scores!Q414*calcs!$BT$5</f>
        <v>#REF!</v>
      </c>
      <c r="P418" s="220" t="e">
        <f>Scores!R414*calcs!$BT$5</f>
        <v>#REF!</v>
      </c>
      <c r="Q418" s="220" t="e">
        <f>Scores!S414*calcs!$BT$5</f>
        <v>#REF!</v>
      </c>
      <c r="R418" s="220" t="e">
        <f>Scores!T414*calcs!$BT$6</f>
        <v>#REF!</v>
      </c>
      <c r="S418" s="220" t="e">
        <f>Scores!U414*calcs!$BT$6</f>
        <v>#REF!</v>
      </c>
      <c r="T418" s="220" t="e">
        <f>Scores!V414*calcs!$BT$6</f>
        <v>#REF!</v>
      </c>
      <c r="U418" s="220" t="e">
        <f>Scores!W414*calcs!$BT$6</f>
        <v>#REF!</v>
      </c>
      <c r="V418" s="220" t="e">
        <f>Scores!X414*calcs!$BT$6</f>
        <v>#REF!</v>
      </c>
      <c r="W418" s="220" t="e">
        <f>Scores!Y414*calcs!$BT$7</f>
        <v>#REF!</v>
      </c>
      <c r="X418" s="220" t="e">
        <f>Scores!Z414*calcs!$BT$7</f>
        <v>#REF!</v>
      </c>
      <c r="Y418" s="220" t="e">
        <f>Scores!AA414*calcs!$BT$7</f>
        <v>#REF!</v>
      </c>
      <c r="Z418" s="220" t="e">
        <f>Scores!AB414*calcs!$BT$7</f>
        <v>#REF!</v>
      </c>
      <c r="AA418" s="220" t="e">
        <f>Scores!AC414*calcs!$BT$7</f>
        <v>#REF!</v>
      </c>
      <c r="AB418" s="220" t="e">
        <f>Scores!AD414*calcs!$BT$8</f>
        <v>#REF!</v>
      </c>
      <c r="AC418" s="220" t="e">
        <f>Scores!AE414*calcs!$BT$8</f>
        <v>#REF!</v>
      </c>
      <c r="AD418" s="220" t="e">
        <f>Scores!AF414*calcs!$BT$8</f>
        <v>#REF!</v>
      </c>
      <c r="AE418" s="220" t="e">
        <f>Scores!AG414*calcs!$BT$8</f>
        <v>#REF!</v>
      </c>
      <c r="AF418" s="220" t="e">
        <f>Scores!AH414*calcs!$BT$8</f>
        <v>#REF!</v>
      </c>
      <c r="AG418" s="220" t="e">
        <f>Scores!AI414*calcs!$BT$9</f>
        <v>#REF!</v>
      </c>
      <c r="AH418" s="220" t="e">
        <f>Scores!AJ414*calcs!$BT$9</f>
        <v>#REF!</v>
      </c>
      <c r="AI418" s="220" t="e">
        <f>Scores!AK414*calcs!$BT$9</f>
        <v>#REF!</v>
      </c>
      <c r="AJ418" s="220" t="e">
        <f>Scores!AL414*calcs!$BT$9</f>
        <v>#REF!</v>
      </c>
      <c r="AK418" s="220" t="e">
        <f>Scores!AM414*calcs!$BT$9</f>
        <v>#REF!</v>
      </c>
      <c r="AL418" s="220" t="e">
        <f>Scores!AN414*calcs!$BT$10</f>
        <v>#REF!</v>
      </c>
      <c r="AM418" s="220" t="e">
        <f>Scores!AO414*calcs!$BT$10</f>
        <v>#REF!</v>
      </c>
      <c r="AN418" s="220" t="e">
        <f>Scores!AP414*calcs!$BT$10</f>
        <v>#REF!</v>
      </c>
      <c r="AO418" s="220" t="e">
        <f>Scores!AQ414*calcs!$BT$10</f>
        <v>#REF!</v>
      </c>
      <c r="AP418" s="220" t="e">
        <f>Scores!AR414*calcs!$BT$10</f>
        <v>#REF!</v>
      </c>
      <c r="AQ418" s="220" t="e">
        <f>Scores!AS414*calcs!$BT$11</f>
        <v>#REF!</v>
      </c>
      <c r="AR418" s="220" t="e">
        <f>Scores!AT414*calcs!$BT$11</f>
        <v>#REF!</v>
      </c>
      <c r="AS418" s="220" t="e">
        <f>Scores!AU414*calcs!$BT$11</f>
        <v>#REF!</v>
      </c>
      <c r="AT418" s="220" t="e">
        <f>Scores!AV414*calcs!$BT$11</f>
        <v>#REF!</v>
      </c>
      <c r="AU418" s="220" t="e">
        <f>Scores!AW414*calcs!$BT$11</f>
        <v>#REF!</v>
      </c>
      <c r="AV418" s="220" t="e">
        <f>Scores!AX414*calcs!$BT$12</f>
        <v>#REF!</v>
      </c>
      <c r="AW418" s="220" t="e">
        <f>Scores!AY414*calcs!$BT$12</f>
        <v>#REF!</v>
      </c>
      <c r="AX418" s="220" t="e">
        <f>Scores!AZ414*calcs!$BT$12</f>
        <v>#REF!</v>
      </c>
      <c r="AY418" s="220" t="e">
        <f>Scores!BA414*calcs!$BT$12</f>
        <v>#REF!</v>
      </c>
      <c r="AZ418" s="220" t="e">
        <f>Scores!BB414*calcs!$BT$12</f>
        <v>#REF!</v>
      </c>
      <c r="BA418" s="220" t="e">
        <f>Scores!BC414*calcs!$BT$13</f>
        <v>#REF!</v>
      </c>
      <c r="BB418" s="220" t="e">
        <f>Scores!BD414*calcs!$BT$13</f>
        <v>#REF!</v>
      </c>
      <c r="BC418" s="220" t="e">
        <f>Scores!BE414*calcs!$BT$13</f>
        <v>#REF!</v>
      </c>
      <c r="BD418" s="220" t="e">
        <f>Scores!BF414*calcs!$BT$13</f>
        <v>#REF!</v>
      </c>
      <c r="BE418" s="220" t="e">
        <f>Scores!BG414*calcs!$BT$13</f>
        <v>#REF!</v>
      </c>
      <c r="BF418" s="220" t="e">
        <f>Scores!BH414*calcs!$BT$14</f>
        <v>#REF!</v>
      </c>
      <c r="BG418" s="220" t="e">
        <f>Scores!BI414*calcs!$BT$14</f>
        <v>#REF!</v>
      </c>
      <c r="BH418" s="220" t="e">
        <f>Scores!BJ414*calcs!$BT$14</f>
        <v>#REF!</v>
      </c>
      <c r="BI418" s="220" t="e">
        <f>Scores!BK414*calcs!$BT$14</f>
        <v>#REF!</v>
      </c>
      <c r="BJ418" s="220" t="e">
        <f>Scores!BL414*calcs!$BT$14</f>
        <v>#REF!</v>
      </c>
    </row>
    <row r="419" spans="1:62">
      <c r="A419" t="s">
        <v>841</v>
      </c>
      <c r="B419" s="16" t="s">
        <v>842</v>
      </c>
      <c r="C419" s="220" t="e">
        <f>Scores!E415*calcs!$BT$3</f>
        <v>#REF!</v>
      </c>
      <c r="D419" s="220" t="e">
        <f>Scores!F415*calcs!$BT$3</f>
        <v>#REF!</v>
      </c>
      <c r="E419" s="220" t="e">
        <f>Scores!G415*calcs!$BT$3</f>
        <v>#REF!</v>
      </c>
      <c r="F419" s="220" t="e">
        <f>Scores!H415*calcs!$BT$3</f>
        <v>#REF!</v>
      </c>
      <c r="G419" s="220" t="e">
        <f>Scores!I415*calcs!$BT$3</f>
        <v>#REF!</v>
      </c>
      <c r="H419" s="220" t="e">
        <f>Scores!J415*calcs!$BT$4</f>
        <v>#REF!</v>
      </c>
      <c r="I419" s="220" t="e">
        <f>Scores!K415*calcs!$BT$4</f>
        <v>#REF!</v>
      </c>
      <c r="J419" s="220" t="e">
        <f>Scores!L415*calcs!$BT$4</f>
        <v>#REF!</v>
      </c>
      <c r="K419" s="220" t="e">
        <f>Scores!M415*calcs!$BT$4</f>
        <v>#REF!</v>
      </c>
      <c r="L419" s="220" t="e">
        <f>Scores!N415*calcs!$BT$4</f>
        <v>#REF!</v>
      </c>
      <c r="M419" s="220" t="e">
        <f>Scores!O415*calcs!$BT$5</f>
        <v>#REF!</v>
      </c>
      <c r="N419" s="220" t="e">
        <f>Scores!P415*calcs!$BT$5</f>
        <v>#REF!</v>
      </c>
      <c r="O419" s="220" t="e">
        <f>Scores!Q415*calcs!$BT$5</f>
        <v>#REF!</v>
      </c>
      <c r="P419" s="220" t="e">
        <f>Scores!R415*calcs!$BT$5</f>
        <v>#REF!</v>
      </c>
      <c r="Q419" s="220" t="e">
        <f>Scores!S415*calcs!$BT$5</f>
        <v>#REF!</v>
      </c>
      <c r="R419" s="220" t="e">
        <f>Scores!T415*calcs!$BT$6</f>
        <v>#REF!</v>
      </c>
      <c r="S419" s="220" t="e">
        <f>Scores!U415*calcs!$BT$6</f>
        <v>#REF!</v>
      </c>
      <c r="T419" s="220" t="e">
        <f>Scores!V415*calcs!$BT$6</f>
        <v>#REF!</v>
      </c>
      <c r="U419" s="220" t="e">
        <f>Scores!W415*calcs!$BT$6</f>
        <v>#REF!</v>
      </c>
      <c r="V419" s="220" t="e">
        <f>Scores!X415*calcs!$BT$6</f>
        <v>#REF!</v>
      </c>
      <c r="W419" s="220" t="e">
        <f>Scores!Y415*calcs!$BT$7</f>
        <v>#REF!</v>
      </c>
      <c r="X419" s="220" t="e">
        <f>Scores!Z415*calcs!$BT$7</f>
        <v>#REF!</v>
      </c>
      <c r="Y419" s="220" t="e">
        <f>Scores!AA415*calcs!$BT$7</f>
        <v>#REF!</v>
      </c>
      <c r="Z419" s="220" t="e">
        <f>Scores!AB415*calcs!$BT$7</f>
        <v>#REF!</v>
      </c>
      <c r="AA419" s="220" t="e">
        <f>Scores!AC415*calcs!$BT$7</f>
        <v>#REF!</v>
      </c>
      <c r="AB419" s="220" t="e">
        <f>Scores!AD415*calcs!$BT$8</f>
        <v>#REF!</v>
      </c>
      <c r="AC419" s="220" t="e">
        <f>Scores!AE415*calcs!$BT$8</f>
        <v>#REF!</v>
      </c>
      <c r="AD419" s="220" t="e">
        <f>Scores!AF415*calcs!$BT$8</f>
        <v>#REF!</v>
      </c>
      <c r="AE419" s="220" t="e">
        <f>Scores!AG415*calcs!$BT$8</f>
        <v>#REF!</v>
      </c>
      <c r="AF419" s="220" t="e">
        <f>Scores!AH415*calcs!$BT$8</f>
        <v>#REF!</v>
      </c>
      <c r="AG419" s="220" t="e">
        <f>Scores!AI415*calcs!$BT$9</f>
        <v>#REF!</v>
      </c>
      <c r="AH419" s="220" t="e">
        <f>Scores!AJ415*calcs!$BT$9</f>
        <v>#REF!</v>
      </c>
      <c r="AI419" s="220" t="e">
        <f>Scores!AK415*calcs!$BT$9</f>
        <v>#REF!</v>
      </c>
      <c r="AJ419" s="220" t="e">
        <f>Scores!AL415*calcs!$BT$9</f>
        <v>#REF!</v>
      </c>
      <c r="AK419" s="220" t="e">
        <f>Scores!AM415*calcs!$BT$9</f>
        <v>#REF!</v>
      </c>
      <c r="AL419" s="220" t="e">
        <f>Scores!AN415*calcs!$BT$10</f>
        <v>#REF!</v>
      </c>
      <c r="AM419" s="220" t="e">
        <f>Scores!AO415*calcs!$BT$10</f>
        <v>#REF!</v>
      </c>
      <c r="AN419" s="220" t="e">
        <f>Scores!AP415*calcs!$BT$10</f>
        <v>#REF!</v>
      </c>
      <c r="AO419" s="220" t="e">
        <f>Scores!AQ415*calcs!$BT$10</f>
        <v>#REF!</v>
      </c>
      <c r="AP419" s="220" t="e">
        <f>Scores!AR415*calcs!$BT$10</f>
        <v>#REF!</v>
      </c>
      <c r="AQ419" s="220" t="e">
        <f>Scores!AS415*calcs!$BT$11</f>
        <v>#REF!</v>
      </c>
      <c r="AR419" s="220" t="e">
        <f>Scores!AT415*calcs!$BT$11</f>
        <v>#REF!</v>
      </c>
      <c r="AS419" s="220" t="e">
        <f>Scores!AU415*calcs!$BT$11</f>
        <v>#REF!</v>
      </c>
      <c r="AT419" s="220" t="e">
        <f>Scores!AV415*calcs!$BT$11</f>
        <v>#REF!</v>
      </c>
      <c r="AU419" s="220" t="e">
        <f>Scores!AW415*calcs!$BT$11</f>
        <v>#REF!</v>
      </c>
      <c r="AV419" s="220" t="e">
        <f>Scores!AX415*calcs!$BT$12</f>
        <v>#REF!</v>
      </c>
      <c r="AW419" s="220" t="e">
        <f>Scores!AY415*calcs!$BT$12</f>
        <v>#REF!</v>
      </c>
      <c r="AX419" s="220" t="e">
        <f>Scores!AZ415*calcs!$BT$12</f>
        <v>#REF!</v>
      </c>
      <c r="AY419" s="220" t="e">
        <f>Scores!BA415*calcs!$BT$12</f>
        <v>#REF!</v>
      </c>
      <c r="AZ419" s="220" t="e">
        <f>Scores!BB415*calcs!$BT$12</f>
        <v>#REF!</v>
      </c>
      <c r="BA419" s="220" t="e">
        <f>Scores!BC415*calcs!$BT$13</f>
        <v>#REF!</v>
      </c>
      <c r="BB419" s="220" t="e">
        <f>Scores!BD415*calcs!$BT$13</f>
        <v>#REF!</v>
      </c>
      <c r="BC419" s="220" t="e">
        <f>Scores!BE415*calcs!$BT$13</f>
        <v>#REF!</v>
      </c>
      <c r="BD419" s="220" t="e">
        <f>Scores!BF415*calcs!$BT$13</f>
        <v>#REF!</v>
      </c>
      <c r="BE419" s="220" t="e">
        <f>Scores!BG415*calcs!$BT$13</f>
        <v>#REF!</v>
      </c>
      <c r="BF419" s="220" t="e">
        <f>Scores!BH415*calcs!$BT$14</f>
        <v>#REF!</v>
      </c>
      <c r="BG419" s="220" t="e">
        <f>Scores!BI415*calcs!$BT$14</f>
        <v>#REF!</v>
      </c>
      <c r="BH419" s="220" t="e">
        <f>Scores!BJ415*calcs!$BT$14</f>
        <v>#REF!</v>
      </c>
      <c r="BI419" s="220" t="e">
        <f>Scores!BK415*calcs!$BT$14</f>
        <v>#REF!</v>
      </c>
      <c r="BJ419" s="220" t="e">
        <f>Scores!BL415*calcs!$BT$14</f>
        <v>#REF!</v>
      </c>
    </row>
    <row r="420" spans="1:62">
      <c r="A420" t="s">
        <v>843</v>
      </c>
      <c r="B420" s="16" t="s">
        <v>844</v>
      </c>
      <c r="C420" s="220" t="e">
        <f>Scores!E416*calcs!$BT$3</f>
        <v>#REF!</v>
      </c>
      <c r="D420" s="220" t="e">
        <f>Scores!F416*calcs!$BT$3</f>
        <v>#REF!</v>
      </c>
      <c r="E420" s="220" t="e">
        <f>Scores!G416*calcs!$BT$3</f>
        <v>#REF!</v>
      </c>
      <c r="F420" s="220" t="e">
        <f>Scores!H416*calcs!$BT$3</f>
        <v>#REF!</v>
      </c>
      <c r="G420" s="220" t="e">
        <f>Scores!I416*calcs!$BT$3</f>
        <v>#REF!</v>
      </c>
      <c r="H420" s="220" t="e">
        <f>Scores!J416*calcs!$BT$4</f>
        <v>#REF!</v>
      </c>
      <c r="I420" s="220" t="e">
        <f>Scores!K416*calcs!$BT$4</f>
        <v>#REF!</v>
      </c>
      <c r="J420" s="220" t="e">
        <f>Scores!L416*calcs!$BT$4</f>
        <v>#REF!</v>
      </c>
      <c r="K420" s="220" t="e">
        <f>Scores!M416*calcs!$BT$4</f>
        <v>#REF!</v>
      </c>
      <c r="L420" s="220" t="e">
        <f>Scores!N416*calcs!$BT$4</f>
        <v>#REF!</v>
      </c>
      <c r="M420" s="220" t="e">
        <f>Scores!O416*calcs!$BT$5</f>
        <v>#REF!</v>
      </c>
      <c r="N420" s="220" t="e">
        <f>Scores!P416*calcs!$BT$5</f>
        <v>#REF!</v>
      </c>
      <c r="O420" s="220" t="e">
        <f>Scores!Q416*calcs!$BT$5</f>
        <v>#REF!</v>
      </c>
      <c r="P420" s="220" t="e">
        <f>Scores!R416*calcs!$BT$5</f>
        <v>#REF!</v>
      </c>
      <c r="Q420" s="220" t="e">
        <f>Scores!S416*calcs!$BT$5</f>
        <v>#REF!</v>
      </c>
      <c r="R420" s="220" t="e">
        <f>Scores!T416*calcs!$BT$6</f>
        <v>#REF!</v>
      </c>
      <c r="S420" s="220" t="e">
        <f>Scores!U416*calcs!$BT$6</f>
        <v>#REF!</v>
      </c>
      <c r="T420" s="220" t="e">
        <f>Scores!V416*calcs!$BT$6</f>
        <v>#REF!</v>
      </c>
      <c r="U420" s="220" t="e">
        <f>Scores!W416*calcs!$BT$6</f>
        <v>#REF!</v>
      </c>
      <c r="V420" s="220" t="e">
        <f>Scores!X416*calcs!$BT$6</f>
        <v>#REF!</v>
      </c>
      <c r="W420" s="220" t="e">
        <f>Scores!Y416*calcs!$BT$7</f>
        <v>#REF!</v>
      </c>
      <c r="X420" s="220" t="e">
        <f>Scores!Z416*calcs!$BT$7</f>
        <v>#REF!</v>
      </c>
      <c r="Y420" s="220" t="e">
        <f>Scores!AA416*calcs!$BT$7</f>
        <v>#REF!</v>
      </c>
      <c r="Z420" s="220" t="e">
        <f>Scores!AB416*calcs!$BT$7</f>
        <v>#REF!</v>
      </c>
      <c r="AA420" s="220" t="e">
        <f>Scores!AC416*calcs!$BT$7</f>
        <v>#REF!</v>
      </c>
      <c r="AB420" s="220" t="e">
        <f>Scores!AD416*calcs!$BT$8</f>
        <v>#REF!</v>
      </c>
      <c r="AC420" s="220" t="e">
        <f>Scores!AE416*calcs!$BT$8</f>
        <v>#REF!</v>
      </c>
      <c r="AD420" s="220" t="e">
        <f>Scores!AF416*calcs!$BT$8</f>
        <v>#REF!</v>
      </c>
      <c r="AE420" s="220" t="e">
        <f>Scores!AG416*calcs!$BT$8</f>
        <v>#REF!</v>
      </c>
      <c r="AF420" s="220" t="e">
        <f>Scores!AH416*calcs!$BT$8</f>
        <v>#REF!</v>
      </c>
      <c r="AG420" s="220" t="e">
        <f>Scores!AI416*calcs!$BT$9</f>
        <v>#REF!</v>
      </c>
      <c r="AH420" s="220" t="e">
        <f>Scores!AJ416*calcs!$BT$9</f>
        <v>#REF!</v>
      </c>
      <c r="AI420" s="220" t="e">
        <f>Scores!AK416*calcs!$BT$9</f>
        <v>#REF!</v>
      </c>
      <c r="AJ420" s="220" t="e">
        <f>Scores!AL416*calcs!$BT$9</f>
        <v>#REF!</v>
      </c>
      <c r="AK420" s="220" t="e">
        <f>Scores!AM416*calcs!$BT$9</f>
        <v>#REF!</v>
      </c>
      <c r="AL420" s="220" t="e">
        <f>Scores!AN416*calcs!$BT$10</f>
        <v>#REF!</v>
      </c>
      <c r="AM420" s="220" t="e">
        <f>Scores!AO416*calcs!$BT$10</f>
        <v>#REF!</v>
      </c>
      <c r="AN420" s="220" t="e">
        <f>Scores!AP416*calcs!$BT$10</f>
        <v>#REF!</v>
      </c>
      <c r="AO420" s="220" t="e">
        <f>Scores!AQ416*calcs!$BT$10</f>
        <v>#REF!</v>
      </c>
      <c r="AP420" s="220" t="e">
        <f>Scores!AR416*calcs!$BT$10</f>
        <v>#REF!</v>
      </c>
      <c r="AQ420" s="220" t="e">
        <f>Scores!AS416*calcs!$BT$11</f>
        <v>#REF!</v>
      </c>
      <c r="AR420" s="220" t="e">
        <f>Scores!AT416*calcs!$BT$11</f>
        <v>#REF!</v>
      </c>
      <c r="AS420" s="220" t="e">
        <f>Scores!AU416*calcs!$BT$11</f>
        <v>#REF!</v>
      </c>
      <c r="AT420" s="220" t="e">
        <f>Scores!AV416*calcs!$BT$11</f>
        <v>#REF!</v>
      </c>
      <c r="AU420" s="220" t="e">
        <f>Scores!AW416*calcs!$BT$11</f>
        <v>#REF!</v>
      </c>
      <c r="AV420" s="220" t="e">
        <f>Scores!AX416*calcs!$BT$12</f>
        <v>#REF!</v>
      </c>
      <c r="AW420" s="220" t="e">
        <f>Scores!AY416*calcs!$BT$12</f>
        <v>#REF!</v>
      </c>
      <c r="AX420" s="220" t="e">
        <f>Scores!AZ416*calcs!$BT$12</f>
        <v>#REF!</v>
      </c>
      <c r="AY420" s="220" t="e">
        <f>Scores!BA416*calcs!$BT$12</f>
        <v>#REF!</v>
      </c>
      <c r="AZ420" s="220" t="e">
        <f>Scores!BB416*calcs!$BT$12</f>
        <v>#REF!</v>
      </c>
      <c r="BA420" s="220" t="e">
        <f>Scores!BC416*calcs!$BT$13</f>
        <v>#REF!</v>
      </c>
      <c r="BB420" s="220" t="e">
        <f>Scores!BD416*calcs!$BT$13</f>
        <v>#REF!</v>
      </c>
      <c r="BC420" s="220" t="e">
        <f>Scores!BE416*calcs!$BT$13</f>
        <v>#REF!</v>
      </c>
      <c r="BD420" s="220" t="e">
        <f>Scores!BF416*calcs!$BT$13</f>
        <v>#REF!</v>
      </c>
      <c r="BE420" s="220" t="e">
        <f>Scores!BG416*calcs!$BT$13</f>
        <v>#REF!</v>
      </c>
      <c r="BF420" s="220" t="e">
        <f>Scores!BH416*calcs!$BT$14</f>
        <v>#REF!</v>
      </c>
      <c r="BG420" s="220" t="e">
        <f>Scores!BI416*calcs!$BT$14</f>
        <v>#REF!</v>
      </c>
      <c r="BH420" s="220" t="e">
        <f>Scores!BJ416*calcs!$BT$14</f>
        <v>#REF!</v>
      </c>
      <c r="BI420" s="220" t="e">
        <f>Scores!BK416*calcs!$BT$14</f>
        <v>#REF!</v>
      </c>
      <c r="BJ420" s="220" t="e">
        <f>Scores!BL416*calcs!$BT$14</f>
        <v>#REF!</v>
      </c>
    </row>
    <row r="421" spans="1:62">
      <c r="A421" t="s">
        <v>845</v>
      </c>
      <c r="B421" s="16" t="s">
        <v>846</v>
      </c>
      <c r="C421" s="220" t="e">
        <f>Scores!E417*calcs!$BT$3</f>
        <v>#REF!</v>
      </c>
      <c r="D421" s="220" t="e">
        <f>Scores!F417*calcs!$BT$3</f>
        <v>#REF!</v>
      </c>
      <c r="E421" s="220" t="e">
        <f>Scores!G417*calcs!$BT$3</f>
        <v>#REF!</v>
      </c>
      <c r="F421" s="220" t="e">
        <f>Scores!H417*calcs!$BT$3</f>
        <v>#REF!</v>
      </c>
      <c r="G421" s="220" t="e">
        <f>Scores!I417*calcs!$BT$3</f>
        <v>#REF!</v>
      </c>
      <c r="H421" s="220" t="e">
        <f>Scores!J417*calcs!$BT$4</f>
        <v>#REF!</v>
      </c>
      <c r="I421" s="220" t="e">
        <f>Scores!K417*calcs!$BT$4</f>
        <v>#REF!</v>
      </c>
      <c r="J421" s="220" t="e">
        <f>Scores!L417*calcs!$BT$4</f>
        <v>#REF!</v>
      </c>
      <c r="K421" s="220" t="e">
        <f>Scores!M417*calcs!$BT$4</f>
        <v>#REF!</v>
      </c>
      <c r="L421" s="220" t="e">
        <f>Scores!N417*calcs!$BT$4</f>
        <v>#REF!</v>
      </c>
      <c r="M421" s="220" t="e">
        <f>Scores!O417*calcs!$BT$5</f>
        <v>#REF!</v>
      </c>
      <c r="N421" s="220" t="e">
        <f>Scores!P417*calcs!$BT$5</f>
        <v>#REF!</v>
      </c>
      <c r="O421" s="220" t="e">
        <f>Scores!Q417*calcs!$BT$5</f>
        <v>#REF!</v>
      </c>
      <c r="P421" s="220" t="e">
        <f>Scores!R417*calcs!$BT$5</f>
        <v>#REF!</v>
      </c>
      <c r="Q421" s="220" t="e">
        <f>Scores!S417*calcs!$BT$5</f>
        <v>#REF!</v>
      </c>
      <c r="R421" s="220" t="e">
        <f>Scores!T417*calcs!$BT$6</f>
        <v>#REF!</v>
      </c>
      <c r="S421" s="220" t="e">
        <f>Scores!U417*calcs!$BT$6</f>
        <v>#REF!</v>
      </c>
      <c r="T421" s="220" t="e">
        <f>Scores!V417*calcs!$BT$6</f>
        <v>#REF!</v>
      </c>
      <c r="U421" s="220" t="e">
        <f>Scores!W417*calcs!$BT$6</f>
        <v>#REF!</v>
      </c>
      <c r="V421" s="220" t="e">
        <f>Scores!X417*calcs!$BT$6</f>
        <v>#REF!</v>
      </c>
      <c r="W421" s="220" t="e">
        <f>Scores!Y417*calcs!$BT$7</f>
        <v>#REF!</v>
      </c>
      <c r="X421" s="220" t="e">
        <f>Scores!Z417*calcs!$BT$7</f>
        <v>#REF!</v>
      </c>
      <c r="Y421" s="220" t="e">
        <f>Scores!AA417*calcs!$BT$7</f>
        <v>#REF!</v>
      </c>
      <c r="Z421" s="220" t="e">
        <f>Scores!AB417*calcs!$BT$7</f>
        <v>#REF!</v>
      </c>
      <c r="AA421" s="220" t="e">
        <f>Scores!AC417*calcs!$BT$7</f>
        <v>#REF!</v>
      </c>
      <c r="AB421" s="220" t="e">
        <f>Scores!AD417*calcs!$BT$8</f>
        <v>#REF!</v>
      </c>
      <c r="AC421" s="220" t="e">
        <f>Scores!AE417*calcs!$BT$8</f>
        <v>#REF!</v>
      </c>
      <c r="AD421" s="220" t="e">
        <f>Scores!AF417*calcs!$BT$8</f>
        <v>#REF!</v>
      </c>
      <c r="AE421" s="220" t="e">
        <f>Scores!AG417*calcs!$BT$8</f>
        <v>#REF!</v>
      </c>
      <c r="AF421" s="220" t="e">
        <f>Scores!AH417*calcs!$BT$8</f>
        <v>#REF!</v>
      </c>
      <c r="AG421" s="220" t="e">
        <f>Scores!AI417*calcs!$BT$9</f>
        <v>#REF!</v>
      </c>
      <c r="AH421" s="220" t="e">
        <f>Scores!AJ417*calcs!$BT$9</f>
        <v>#REF!</v>
      </c>
      <c r="AI421" s="220" t="e">
        <f>Scores!AK417*calcs!$BT$9</f>
        <v>#REF!</v>
      </c>
      <c r="AJ421" s="220" t="e">
        <f>Scores!AL417*calcs!$BT$9</f>
        <v>#REF!</v>
      </c>
      <c r="AK421" s="220" t="e">
        <f>Scores!AM417*calcs!$BT$9</f>
        <v>#REF!</v>
      </c>
      <c r="AL421" s="220" t="e">
        <f>Scores!AN417*calcs!$BT$10</f>
        <v>#REF!</v>
      </c>
      <c r="AM421" s="220" t="e">
        <f>Scores!AO417*calcs!$BT$10</f>
        <v>#REF!</v>
      </c>
      <c r="AN421" s="220" t="e">
        <f>Scores!AP417*calcs!$BT$10</f>
        <v>#REF!</v>
      </c>
      <c r="AO421" s="220" t="e">
        <f>Scores!AQ417*calcs!$BT$10</f>
        <v>#REF!</v>
      </c>
      <c r="AP421" s="220" t="e">
        <f>Scores!AR417*calcs!$BT$10</f>
        <v>#REF!</v>
      </c>
      <c r="AQ421" s="220" t="e">
        <f>Scores!AS417*calcs!$BT$11</f>
        <v>#REF!</v>
      </c>
      <c r="AR421" s="220" t="e">
        <f>Scores!AT417*calcs!$BT$11</f>
        <v>#REF!</v>
      </c>
      <c r="AS421" s="220" t="e">
        <f>Scores!AU417*calcs!$BT$11</f>
        <v>#REF!</v>
      </c>
      <c r="AT421" s="220" t="e">
        <f>Scores!AV417*calcs!$BT$11</f>
        <v>#REF!</v>
      </c>
      <c r="AU421" s="220" t="e">
        <f>Scores!AW417*calcs!$BT$11</f>
        <v>#REF!</v>
      </c>
      <c r="AV421" s="220" t="e">
        <f>Scores!AX417*calcs!$BT$12</f>
        <v>#REF!</v>
      </c>
      <c r="AW421" s="220" t="e">
        <f>Scores!AY417*calcs!$BT$12</f>
        <v>#REF!</v>
      </c>
      <c r="AX421" s="220" t="e">
        <f>Scores!AZ417*calcs!$BT$12</f>
        <v>#REF!</v>
      </c>
      <c r="AY421" s="220" t="e">
        <f>Scores!BA417*calcs!$BT$12</f>
        <v>#REF!</v>
      </c>
      <c r="AZ421" s="220" t="e">
        <f>Scores!BB417*calcs!$BT$12</f>
        <v>#REF!</v>
      </c>
      <c r="BA421" s="220" t="e">
        <f>Scores!BC417*calcs!$BT$13</f>
        <v>#REF!</v>
      </c>
      <c r="BB421" s="220" t="e">
        <f>Scores!BD417*calcs!$BT$13</f>
        <v>#REF!</v>
      </c>
      <c r="BC421" s="220" t="e">
        <f>Scores!BE417*calcs!$BT$13</f>
        <v>#REF!</v>
      </c>
      <c r="BD421" s="220" t="e">
        <f>Scores!BF417*calcs!$BT$13</f>
        <v>#REF!</v>
      </c>
      <c r="BE421" s="220" t="e">
        <f>Scores!BG417*calcs!$BT$13</f>
        <v>#REF!</v>
      </c>
      <c r="BF421" s="220" t="e">
        <f>Scores!BH417*calcs!$BT$14</f>
        <v>#REF!</v>
      </c>
      <c r="BG421" s="220" t="e">
        <f>Scores!BI417*calcs!$BT$14</f>
        <v>#REF!</v>
      </c>
      <c r="BH421" s="220" t="e">
        <f>Scores!BJ417*calcs!$BT$14</f>
        <v>#REF!</v>
      </c>
      <c r="BI421" s="220" t="e">
        <f>Scores!BK417*calcs!$BT$14</f>
        <v>#REF!</v>
      </c>
      <c r="BJ421" s="220" t="e">
        <f>Scores!BL417*calcs!$BT$14</f>
        <v>#REF!</v>
      </c>
    </row>
    <row r="422" spans="1:62">
      <c r="A422" t="s">
        <v>847</v>
      </c>
      <c r="B422" s="16" t="s">
        <v>848</v>
      </c>
      <c r="C422" s="220" t="e">
        <f>Scores!E418*calcs!$BT$3</f>
        <v>#REF!</v>
      </c>
      <c r="D422" s="220" t="e">
        <f>Scores!F418*calcs!$BT$3</f>
        <v>#REF!</v>
      </c>
      <c r="E422" s="220" t="e">
        <f>Scores!G418*calcs!$BT$3</f>
        <v>#REF!</v>
      </c>
      <c r="F422" s="220" t="e">
        <f>Scores!H418*calcs!$BT$3</f>
        <v>#REF!</v>
      </c>
      <c r="G422" s="220" t="e">
        <f>Scores!I418*calcs!$BT$3</f>
        <v>#REF!</v>
      </c>
      <c r="H422" s="220" t="e">
        <f>Scores!J418*calcs!$BT$4</f>
        <v>#REF!</v>
      </c>
      <c r="I422" s="220" t="e">
        <f>Scores!K418*calcs!$BT$4</f>
        <v>#REF!</v>
      </c>
      <c r="J422" s="220" t="e">
        <f>Scores!L418*calcs!$BT$4</f>
        <v>#REF!</v>
      </c>
      <c r="K422" s="220" t="e">
        <f>Scores!M418*calcs!$BT$4</f>
        <v>#REF!</v>
      </c>
      <c r="L422" s="220" t="e">
        <f>Scores!N418*calcs!$BT$4</f>
        <v>#REF!</v>
      </c>
      <c r="M422" s="220" t="e">
        <f>Scores!O418*calcs!$BT$5</f>
        <v>#REF!</v>
      </c>
      <c r="N422" s="220" t="e">
        <f>Scores!P418*calcs!$BT$5</f>
        <v>#REF!</v>
      </c>
      <c r="O422" s="220" t="e">
        <f>Scores!Q418*calcs!$BT$5</f>
        <v>#REF!</v>
      </c>
      <c r="P422" s="220" t="e">
        <f>Scores!R418*calcs!$BT$5</f>
        <v>#REF!</v>
      </c>
      <c r="Q422" s="220" t="e">
        <f>Scores!S418*calcs!$BT$5</f>
        <v>#REF!</v>
      </c>
      <c r="R422" s="220" t="e">
        <f>Scores!T418*calcs!$BT$6</f>
        <v>#REF!</v>
      </c>
      <c r="S422" s="220" t="e">
        <f>Scores!U418*calcs!$BT$6</f>
        <v>#REF!</v>
      </c>
      <c r="T422" s="220" t="e">
        <f>Scores!V418*calcs!$BT$6</f>
        <v>#REF!</v>
      </c>
      <c r="U422" s="220" t="e">
        <f>Scores!W418*calcs!$BT$6</f>
        <v>#REF!</v>
      </c>
      <c r="V422" s="220" t="e">
        <f>Scores!X418*calcs!$BT$6</f>
        <v>#REF!</v>
      </c>
      <c r="W422" s="220" t="e">
        <f>Scores!Y418*calcs!$BT$7</f>
        <v>#REF!</v>
      </c>
      <c r="X422" s="220" t="e">
        <f>Scores!Z418*calcs!$BT$7</f>
        <v>#REF!</v>
      </c>
      <c r="Y422" s="220" t="e">
        <f>Scores!AA418*calcs!$BT$7</f>
        <v>#REF!</v>
      </c>
      <c r="Z422" s="220" t="e">
        <f>Scores!AB418*calcs!$BT$7</f>
        <v>#REF!</v>
      </c>
      <c r="AA422" s="220" t="e">
        <f>Scores!AC418*calcs!$BT$7</f>
        <v>#REF!</v>
      </c>
      <c r="AB422" s="220" t="e">
        <f>Scores!AD418*calcs!$BT$8</f>
        <v>#REF!</v>
      </c>
      <c r="AC422" s="220" t="e">
        <f>Scores!AE418*calcs!$BT$8</f>
        <v>#REF!</v>
      </c>
      <c r="AD422" s="220" t="e">
        <f>Scores!AF418*calcs!$BT$8</f>
        <v>#REF!</v>
      </c>
      <c r="AE422" s="220" t="e">
        <f>Scores!AG418*calcs!$BT$8</f>
        <v>#REF!</v>
      </c>
      <c r="AF422" s="220" t="e">
        <f>Scores!AH418*calcs!$BT$8</f>
        <v>#REF!</v>
      </c>
      <c r="AG422" s="220" t="e">
        <f>Scores!AI418*calcs!$BT$9</f>
        <v>#REF!</v>
      </c>
      <c r="AH422" s="220" t="e">
        <f>Scores!AJ418*calcs!$BT$9</f>
        <v>#REF!</v>
      </c>
      <c r="AI422" s="220" t="e">
        <f>Scores!AK418*calcs!$BT$9</f>
        <v>#REF!</v>
      </c>
      <c r="AJ422" s="220" t="e">
        <f>Scores!AL418*calcs!$BT$9</f>
        <v>#REF!</v>
      </c>
      <c r="AK422" s="220" t="e">
        <f>Scores!AM418*calcs!$BT$9</f>
        <v>#REF!</v>
      </c>
      <c r="AL422" s="220" t="e">
        <f>Scores!AN418*calcs!$BT$10</f>
        <v>#REF!</v>
      </c>
      <c r="AM422" s="220" t="e">
        <f>Scores!AO418*calcs!$BT$10</f>
        <v>#REF!</v>
      </c>
      <c r="AN422" s="220" t="e">
        <f>Scores!AP418*calcs!$BT$10</f>
        <v>#REF!</v>
      </c>
      <c r="AO422" s="220" t="e">
        <f>Scores!AQ418*calcs!$BT$10</f>
        <v>#REF!</v>
      </c>
      <c r="AP422" s="220" t="e">
        <f>Scores!AR418*calcs!$BT$10</f>
        <v>#REF!</v>
      </c>
      <c r="AQ422" s="220" t="e">
        <f>Scores!AS418*calcs!$BT$11</f>
        <v>#REF!</v>
      </c>
      <c r="AR422" s="220" t="e">
        <f>Scores!AT418*calcs!$BT$11</f>
        <v>#REF!</v>
      </c>
      <c r="AS422" s="220" t="e">
        <f>Scores!AU418*calcs!$BT$11</f>
        <v>#REF!</v>
      </c>
      <c r="AT422" s="220" t="e">
        <f>Scores!AV418*calcs!$BT$11</f>
        <v>#REF!</v>
      </c>
      <c r="AU422" s="220" t="e">
        <f>Scores!AW418*calcs!$BT$11</f>
        <v>#REF!</v>
      </c>
      <c r="AV422" s="220" t="e">
        <f>Scores!AX418*calcs!$BT$12</f>
        <v>#REF!</v>
      </c>
      <c r="AW422" s="220" t="e">
        <f>Scores!AY418*calcs!$BT$12</f>
        <v>#REF!</v>
      </c>
      <c r="AX422" s="220" t="e">
        <f>Scores!AZ418*calcs!$BT$12</f>
        <v>#REF!</v>
      </c>
      <c r="AY422" s="220" t="e">
        <f>Scores!BA418*calcs!$BT$12</f>
        <v>#REF!</v>
      </c>
      <c r="AZ422" s="220" t="e">
        <f>Scores!BB418*calcs!$BT$12</f>
        <v>#REF!</v>
      </c>
      <c r="BA422" s="220" t="e">
        <f>Scores!BC418*calcs!$BT$13</f>
        <v>#REF!</v>
      </c>
      <c r="BB422" s="220" t="e">
        <f>Scores!BD418*calcs!$BT$13</f>
        <v>#REF!</v>
      </c>
      <c r="BC422" s="220" t="e">
        <f>Scores!BE418*calcs!$BT$13</f>
        <v>#REF!</v>
      </c>
      <c r="BD422" s="220" t="e">
        <f>Scores!BF418*calcs!$BT$13</f>
        <v>#REF!</v>
      </c>
      <c r="BE422" s="220" t="e">
        <f>Scores!BG418*calcs!$BT$13</f>
        <v>#REF!</v>
      </c>
      <c r="BF422" s="220" t="e">
        <f>Scores!BH418*calcs!$BT$14</f>
        <v>#REF!</v>
      </c>
      <c r="BG422" s="220" t="e">
        <f>Scores!BI418*calcs!$BT$14</f>
        <v>#REF!</v>
      </c>
      <c r="BH422" s="220" t="e">
        <f>Scores!BJ418*calcs!$BT$14</f>
        <v>#REF!</v>
      </c>
      <c r="BI422" s="220" t="e">
        <f>Scores!BK418*calcs!$BT$14</f>
        <v>#REF!</v>
      </c>
      <c r="BJ422" s="220" t="e">
        <f>Scores!BL418*calcs!$BT$14</f>
        <v>#REF!</v>
      </c>
    </row>
    <row r="423" spans="1:62">
      <c r="A423" t="s">
        <v>849</v>
      </c>
      <c r="B423" s="16" t="s">
        <v>850</v>
      </c>
      <c r="C423" s="220" t="e">
        <f>Scores!E419*calcs!$BT$3</f>
        <v>#REF!</v>
      </c>
      <c r="D423" s="220" t="e">
        <f>Scores!F419*calcs!$BT$3</f>
        <v>#REF!</v>
      </c>
      <c r="E423" s="220" t="e">
        <f>Scores!G419*calcs!$BT$3</f>
        <v>#REF!</v>
      </c>
      <c r="F423" s="220" t="e">
        <f>Scores!H419*calcs!$BT$3</f>
        <v>#REF!</v>
      </c>
      <c r="G423" s="220" t="e">
        <f>Scores!I419*calcs!$BT$3</f>
        <v>#REF!</v>
      </c>
      <c r="H423" s="220" t="e">
        <f>Scores!J419*calcs!$BT$4</f>
        <v>#REF!</v>
      </c>
      <c r="I423" s="220" t="e">
        <f>Scores!K419*calcs!$BT$4</f>
        <v>#REF!</v>
      </c>
      <c r="J423" s="220" t="e">
        <f>Scores!L419*calcs!$BT$4</f>
        <v>#REF!</v>
      </c>
      <c r="K423" s="220" t="e">
        <f>Scores!M419*calcs!$BT$4</f>
        <v>#REF!</v>
      </c>
      <c r="L423" s="220" t="e">
        <f>Scores!N419*calcs!$BT$4</f>
        <v>#REF!</v>
      </c>
      <c r="M423" s="220" t="e">
        <f>Scores!O419*calcs!$BT$5</f>
        <v>#REF!</v>
      </c>
      <c r="N423" s="220" t="e">
        <f>Scores!P419*calcs!$BT$5</f>
        <v>#REF!</v>
      </c>
      <c r="O423" s="220" t="e">
        <f>Scores!Q419*calcs!$BT$5</f>
        <v>#REF!</v>
      </c>
      <c r="P423" s="220" t="e">
        <f>Scores!R419*calcs!$BT$5</f>
        <v>#REF!</v>
      </c>
      <c r="Q423" s="220" t="e">
        <f>Scores!S419*calcs!$BT$5</f>
        <v>#REF!</v>
      </c>
      <c r="R423" s="220" t="e">
        <f>Scores!T419*calcs!$BT$6</f>
        <v>#REF!</v>
      </c>
      <c r="S423" s="220" t="e">
        <f>Scores!U419*calcs!$BT$6</f>
        <v>#REF!</v>
      </c>
      <c r="T423" s="220" t="e">
        <f>Scores!V419*calcs!$BT$6</f>
        <v>#REF!</v>
      </c>
      <c r="U423" s="220" t="e">
        <f>Scores!W419*calcs!$BT$6</f>
        <v>#REF!</v>
      </c>
      <c r="V423" s="220" t="e">
        <f>Scores!X419*calcs!$BT$6</f>
        <v>#REF!</v>
      </c>
      <c r="W423" s="220" t="e">
        <f>Scores!Y419*calcs!$BT$7</f>
        <v>#REF!</v>
      </c>
      <c r="X423" s="220" t="e">
        <f>Scores!Z419*calcs!$BT$7</f>
        <v>#REF!</v>
      </c>
      <c r="Y423" s="220" t="e">
        <f>Scores!AA419*calcs!$BT$7</f>
        <v>#REF!</v>
      </c>
      <c r="Z423" s="220" t="e">
        <f>Scores!AB419*calcs!$BT$7</f>
        <v>#REF!</v>
      </c>
      <c r="AA423" s="220" t="e">
        <f>Scores!AC419*calcs!$BT$7</f>
        <v>#REF!</v>
      </c>
      <c r="AB423" s="220" t="e">
        <f>Scores!AD419*calcs!$BT$8</f>
        <v>#REF!</v>
      </c>
      <c r="AC423" s="220" t="e">
        <f>Scores!AE419*calcs!$BT$8</f>
        <v>#REF!</v>
      </c>
      <c r="AD423" s="220" t="e">
        <f>Scores!AF419*calcs!$BT$8</f>
        <v>#REF!</v>
      </c>
      <c r="AE423" s="220" t="e">
        <f>Scores!AG419*calcs!$BT$8</f>
        <v>#REF!</v>
      </c>
      <c r="AF423" s="220" t="e">
        <f>Scores!AH419*calcs!$BT$8</f>
        <v>#REF!</v>
      </c>
      <c r="AG423" s="220" t="e">
        <f>Scores!AI419*calcs!$BT$9</f>
        <v>#REF!</v>
      </c>
      <c r="AH423" s="220" t="e">
        <f>Scores!AJ419*calcs!$BT$9</f>
        <v>#REF!</v>
      </c>
      <c r="AI423" s="220" t="e">
        <f>Scores!AK419*calcs!$BT$9</f>
        <v>#REF!</v>
      </c>
      <c r="AJ423" s="220" t="e">
        <f>Scores!AL419*calcs!$BT$9</f>
        <v>#REF!</v>
      </c>
      <c r="AK423" s="220" t="e">
        <f>Scores!AM419*calcs!$BT$9</f>
        <v>#REF!</v>
      </c>
      <c r="AL423" s="220" t="e">
        <f>Scores!AN419*calcs!$BT$10</f>
        <v>#REF!</v>
      </c>
      <c r="AM423" s="220" t="e">
        <f>Scores!AO419*calcs!$BT$10</f>
        <v>#REF!</v>
      </c>
      <c r="AN423" s="220" t="e">
        <f>Scores!AP419*calcs!$BT$10</f>
        <v>#REF!</v>
      </c>
      <c r="AO423" s="220" t="e">
        <f>Scores!AQ419*calcs!$BT$10</f>
        <v>#REF!</v>
      </c>
      <c r="AP423" s="220" t="e">
        <f>Scores!AR419*calcs!$BT$10</f>
        <v>#REF!</v>
      </c>
      <c r="AQ423" s="220" t="e">
        <f>Scores!AS419*calcs!$BT$11</f>
        <v>#REF!</v>
      </c>
      <c r="AR423" s="220" t="e">
        <f>Scores!AT419*calcs!$BT$11</f>
        <v>#REF!</v>
      </c>
      <c r="AS423" s="220" t="e">
        <f>Scores!AU419*calcs!$BT$11</f>
        <v>#REF!</v>
      </c>
      <c r="AT423" s="220" t="e">
        <f>Scores!AV419*calcs!$BT$11</f>
        <v>#REF!</v>
      </c>
      <c r="AU423" s="220" t="e">
        <f>Scores!AW419*calcs!$BT$11</f>
        <v>#REF!</v>
      </c>
      <c r="AV423" s="220" t="e">
        <f>Scores!AX419*calcs!$BT$12</f>
        <v>#REF!</v>
      </c>
      <c r="AW423" s="220" t="e">
        <f>Scores!AY419*calcs!$BT$12</f>
        <v>#REF!</v>
      </c>
      <c r="AX423" s="220" t="e">
        <f>Scores!AZ419*calcs!$BT$12</f>
        <v>#REF!</v>
      </c>
      <c r="AY423" s="220" t="e">
        <f>Scores!BA419*calcs!$BT$12</f>
        <v>#REF!</v>
      </c>
      <c r="AZ423" s="220" t="e">
        <f>Scores!BB419*calcs!$BT$12</f>
        <v>#REF!</v>
      </c>
      <c r="BA423" s="220" t="e">
        <f>Scores!BC419*calcs!$BT$13</f>
        <v>#REF!</v>
      </c>
      <c r="BB423" s="220" t="e">
        <f>Scores!BD419*calcs!$BT$13</f>
        <v>#REF!</v>
      </c>
      <c r="BC423" s="220" t="e">
        <f>Scores!BE419*calcs!$BT$13</f>
        <v>#REF!</v>
      </c>
      <c r="BD423" s="220" t="e">
        <f>Scores!BF419*calcs!$BT$13</f>
        <v>#REF!</v>
      </c>
      <c r="BE423" s="220" t="e">
        <f>Scores!BG419*calcs!$BT$13</f>
        <v>#REF!</v>
      </c>
      <c r="BF423" s="220" t="e">
        <f>Scores!BH419*calcs!$BT$14</f>
        <v>#REF!</v>
      </c>
      <c r="BG423" s="220" t="e">
        <f>Scores!BI419*calcs!$BT$14</f>
        <v>#REF!</v>
      </c>
      <c r="BH423" s="220" t="e">
        <f>Scores!BJ419*calcs!$BT$14</f>
        <v>#REF!</v>
      </c>
      <c r="BI423" s="220" t="e">
        <f>Scores!BK419*calcs!$BT$14</f>
        <v>#REF!</v>
      </c>
      <c r="BJ423" s="220" t="e">
        <f>Scores!BL419*calcs!$BT$14</f>
        <v>#REF!</v>
      </c>
    </row>
    <row r="424" spans="1:62">
      <c r="A424" t="s">
        <v>851</v>
      </c>
      <c r="B424" s="16" t="s">
        <v>852</v>
      </c>
      <c r="C424" s="220" t="e">
        <f>Scores!E420*calcs!$BT$3</f>
        <v>#REF!</v>
      </c>
      <c r="D424" s="220" t="e">
        <f>Scores!F420*calcs!$BT$3</f>
        <v>#REF!</v>
      </c>
      <c r="E424" s="220" t="e">
        <f>Scores!G420*calcs!$BT$3</f>
        <v>#REF!</v>
      </c>
      <c r="F424" s="220" t="e">
        <f>Scores!H420*calcs!$BT$3</f>
        <v>#REF!</v>
      </c>
      <c r="G424" s="220" t="e">
        <f>Scores!I420*calcs!$BT$3</f>
        <v>#REF!</v>
      </c>
      <c r="H424" s="220" t="e">
        <f>Scores!J420*calcs!$BT$4</f>
        <v>#REF!</v>
      </c>
      <c r="I424" s="220" t="e">
        <f>Scores!K420*calcs!$BT$4</f>
        <v>#REF!</v>
      </c>
      <c r="J424" s="220" t="e">
        <f>Scores!L420*calcs!$BT$4</f>
        <v>#REF!</v>
      </c>
      <c r="K424" s="220" t="e">
        <f>Scores!M420*calcs!$BT$4</f>
        <v>#REF!</v>
      </c>
      <c r="L424" s="220" t="e">
        <f>Scores!N420*calcs!$BT$4</f>
        <v>#REF!</v>
      </c>
      <c r="M424" s="220" t="e">
        <f>Scores!O420*calcs!$BT$5</f>
        <v>#REF!</v>
      </c>
      <c r="N424" s="220" t="e">
        <f>Scores!P420*calcs!$BT$5</f>
        <v>#REF!</v>
      </c>
      <c r="O424" s="220" t="e">
        <f>Scores!Q420*calcs!$BT$5</f>
        <v>#REF!</v>
      </c>
      <c r="P424" s="220" t="e">
        <f>Scores!R420*calcs!$BT$5</f>
        <v>#REF!</v>
      </c>
      <c r="Q424" s="220" t="e">
        <f>Scores!S420*calcs!$BT$5</f>
        <v>#REF!</v>
      </c>
      <c r="R424" s="220" t="e">
        <f>Scores!T420*calcs!$BT$6</f>
        <v>#REF!</v>
      </c>
      <c r="S424" s="220" t="e">
        <f>Scores!U420*calcs!$BT$6</f>
        <v>#REF!</v>
      </c>
      <c r="T424" s="220" t="e">
        <f>Scores!V420*calcs!$BT$6</f>
        <v>#REF!</v>
      </c>
      <c r="U424" s="220" t="e">
        <f>Scores!W420*calcs!$BT$6</f>
        <v>#REF!</v>
      </c>
      <c r="V424" s="220" t="e">
        <f>Scores!X420*calcs!$BT$6</f>
        <v>#REF!</v>
      </c>
      <c r="W424" s="220" t="e">
        <f>Scores!Y420*calcs!$BT$7</f>
        <v>#REF!</v>
      </c>
      <c r="X424" s="220" t="e">
        <f>Scores!Z420*calcs!$BT$7</f>
        <v>#REF!</v>
      </c>
      <c r="Y424" s="220" t="e">
        <f>Scores!AA420*calcs!$BT$7</f>
        <v>#REF!</v>
      </c>
      <c r="Z424" s="220" t="e">
        <f>Scores!AB420*calcs!$BT$7</f>
        <v>#REF!</v>
      </c>
      <c r="AA424" s="220" t="e">
        <f>Scores!AC420*calcs!$BT$7</f>
        <v>#REF!</v>
      </c>
      <c r="AB424" s="220" t="e">
        <f>Scores!AD420*calcs!$BT$8</f>
        <v>#REF!</v>
      </c>
      <c r="AC424" s="220" t="e">
        <f>Scores!AE420*calcs!$BT$8</f>
        <v>#REF!</v>
      </c>
      <c r="AD424" s="220" t="e">
        <f>Scores!AF420*calcs!$BT$8</f>
        <v>#REF!</v>
      </c>
      <c r="AE424" s="220" t="e">
        <f>Scores!AG420*calcs!$BT$8</f>
        <v>#REF!</v>
      </c>
      <c r="AF424" s="220" t="e">
        <f>Scores!AH420*calcs!$BT$8</f>
        <v>#REF!</v>
      </c>
      <c r="AG424" s="220" t="e">
        <f>Scores!AI420*calcs!$BT$9</f>
        <v>#REF!</v>
      </c>
      <c r="AH424" s="220" t="e">
        <f>Scores!AJ420*calcs!$BT$9</f>
        <v>#REF!</v>
      </c>
      <c r="AI424" s="220" t="e">
        <f>Scores!AK420*calcs!$BT$9</f>
        <v>#REF!</v>
      </c>
      <c r="AJ424" s="220" t="e">
        <f>Scores!AL420*calcs!$BT$9</f>
        <v>#REF!</v>
      </c>
      <c r="AK424" s="220" t="e">
        <f>Scores!AM420*calcs!$BT$9</f>
        <v>#REF!</v>
      </c>
      <c r="AL424" s="220" t="e">
        <f>Scores!AN420*calcs!$BT$10</f>
        <v>#REF!</v>
      </c>
      <c r="AM424" s="220" t="e">
        <f>Scores!AO420*calcs!$BT$10</f>
        <v>#REF!</v>
      </c>
      <c r="AN424" s="220" t="e">
        <f>Scores!AP420*calcs!$BT$10</f>
        <v>#REF!</v>
      </c>
      <c r="AO424" s="220" t="e">
        <f>Scores!AQ420*calcs!$BT$10</f>
        <v>#REF!</v>
      </c>
      <c r="AP424" s="220" t="e">
        <f>Scores!AR420*calcs!$BT$10</f>
        <v>#REF!</v>
      </c>
      <c r="AQ424" s="220" t="e">
        <f>Scores!AS420*calcs!$BT$11</f>
        <v>#REF!</v>
      </c>
      <c r="AR424" s="220" t="e">
        <f>Scores!AT420*calcs!$BT$11</f>
        <v>#REF!</v>
      </c>
      <c r="AS424" s="220" t="e">
        <f>Scores!AU420*calcs!$BT$11</f>
        <v>#REF!</v>
      </c>
      <c r="AT424" s="220" t="e">
        <f>Scores!AV420*calcs!$BT$11</f>
        <v>#REF!</v>
      </c>
      <c r="AU424" s="220" t="e">
        <f>Scores!AW420*calcs!$BT$11</f>
        <v>#REF!</v>
      </c>
      <c r="AV424" s="220" t="e">
        <f>Scores!AX420*calcs!$BT$12</f>
        <v>#REF!</v>
      </c>
      <c r="AW424" s="220" t="e">
        <f>Scores!AY420*calcs!$BT$12</f>
        <v>#REF!</v>
      </c>
      <c r="AX424" s="220" t="e">
        <f>Scores!AZ420*calcs!$BT$12</f>
        <v>#REF!</v>
      </c>
      <c r="AY424" s="220" t="e">
        <f>Scores!BA420*calcs!$BT$12</f>
        <v>#REF!</v>
      </c>
      <c r="AZ424" s="220" t="e">
        <f>Scores!BB420*calcs!$BT$12</f>
        <v>#REF!</v>
      </c>
      <c r="BA424" s="220" t="e">
        <f>Scores!BC420*calcs!$BT$13</f>
        <v>#REF!</v>
      </c>
      <c r="BB424" s="220" t="e">
        <f>Scores!BD420*calcs!$BT$13</f>
        <v>#REF!</v>
      </c>
      <c r="BC424" s="220" t="e">
        <f>Scores!BE420*calcs!$BT$13</f>
        <v>#REF!</v>
      </c>
      <c r="BD424" s="220" t="e">
        <f>Scores!BF420*calcs!$BT$13</f>
        <v>#REF!</v>
      </c>
      <c r="BE424" s="220" t="e">
        <f>Scores!BG420*calcs!$BT$13</f>
        <v>#REF!</v>
      </c>
      <c r="BF424" s="220" t="e">
        <f>Scores!BH420*calcs!$BT$14</f>
        <v>#REF!</v>
      </c>
      <c r="BG424" s="220" t="e">
        <f>Scores!BI420*calcs!$BT$14</f>
        <v>#REF!</v>
      </c>
      <c r="BH424" s="220" t="e">
        <f>Scores!BJ420*calcs!$BT$14</f>
        <v>#REF!</v>
      </c>
      <c r="BI424" s="220" t="e">
        <f>Scores!BK420*calcs!$BT$14</f>
        <v>#REF!</v>
      </c>
      <c r="BJ424" s="220" t="e">
        <f>Scores!BL420*calcs!$BT$14</f>
        <v>#REF!</v>
      </c>
    </row>
    <row r="425" spans="1:62">
      <c r="A425" t="s">
        <v>853</v>
      </c>
      <c r="B425" s="16" t="s">
        <v>854</v>
      </c>
      <c r="C425" s="220" t="e">
        <f>Scores!E421*calcs!$BT$3</f>
        <v>#REF!</v>
      </c>
      <c r="D425" s="220" t="e">
        <f>Scores!F421*calcs!$BT$3</f>
        <v>#REF!</v>
      </c>
      <c r="E425" s="220" t="e">
        <f>Scores!G421*calcs!$BT$3</f>
        <v>#REF!</v>
      </c>
      <c r="F425" s="220" t="e">
        <f>Scores!H421*calcs!$BT$3</f>
        <v>#REF!</v>
      </c>
      <c r="G425" s="220" t="e">
        <f>Scores!I421*calcs!$BT$3</f>
        <v>#REF!</v>
      </c>
      <c r="H425" s="220" t="e">
        <f>Scores!J421*calcs!$BT$4</f>
        <v>#REF!</v>
      </c>
      <c r="I425" s="220" t="e">
        <f>Scores!K421*calcs!$BT$4</f>
        <v>#REF!</v>
      </c>
      <c r="J425" s="220" t="e">
        <f>Scores!L421*calcs!$BT$4</f>
        <v>#REF!</v>
      </c>
      <c r="K425" s="220" t="e">
        <f>Scores!M421*calcs!$BT$4</f>
        <v>#REF!</v>
      </c>
      <c r="L425" s="220" t="e">
        <f>Scores!N421*calcs!$BT$4</f>
        <v>#REF!</v>
      </c>
      <c r="M425" s="220" t="e">
        <f>Scores!O421*calcs!$BT$5</f>
        <v>#REF!</v>
      </c>
      <c r="N425" s="220" t="e">
        <f>Scores!P421*calcs!$BT$5</f>
        <v>#REF!</v>
      </c>
      <c r="O425" s="220" t="e">
        <f>Scores!Q421*calcs!$BT$5</f>
        <v>#REF!</v>
      </c>
      <c r="P425" s="220" t="e">
        <f>Scores!R421*calcs!$BT$5</f>
        <v>#REF!</v>
      </c>
      <c r="Q425" s="220" t="e">
        <f>Scores!S421*calcs!$BT$5</f>
        <v>#REF!</v>
      </c>
      <c r="R425" s="220" t="e">
        <f>Scores!T421*calcs!$BT$6</f>
        <v>#REF!</v>
      </c>
      <c r="S425" s="220" t="e">
        <f>Scores!U421*calcs!$BT$6</f>
        <v>#REF!</v>
      </c>
      <c r="T425" s="220" t="e">
        <f>Scores!V421*calcs!$BT$6</f>
        <v>#REF!</v>
      </c>
      <c r="U425" s="220" t="e">
        <f>Scores!W421*calcs!$BT$6</f>
        <v>#REF!</v>
      </c>
      <c r="V425" s="220" t="e">
        <f>Scores!X421*calcs!$BT$6</f>
        <v>#REF!</v>
      </c>
      <c r="W425" s="220" t="e">
        <f>Scores!Y421*calcs!$BT$7</f>
        <v>#REF!</v>
      </c>
      <c r="X425" s="220" t="e">
        <f>Scores!Z421*calcs!$BT$7</f>
        <v>#REF!</v>
      </c>
      <c r="Y425" s="220" t="e">
        <f>Scores!AA421*calcs!$BT$7</f>
        <v>#REF!</v>
      </c>
      <c r="Z425" s="220" t="e">
        <f>Scores!AB421*calcs!$BT$7</f>
        <v>#REF!</v>
      </c>
      <c r="AA425" s="220" t="e">
        <f>Scores!AC421*calcs!$BT$7</f>
        <v>#REF!</v>
      </c>
      <c r="AB425" s="220" t="e">
        <f>Scores!AD421*calcs!$BT$8</f>
        <v>#REF!</v>
      </c>
      <c r="AC425" s="220" t="e">
        <f>Scores!AE421*calcs!$BT$8</f>
        <v>#REF!</v>
      </c>
      <c r="AD425" s="220" t="e">
        <f>Scores!AF421*calcs!$BT$8</f>
        <v>#REF!</v>
      </c>
      <c r="AE425" s="220" t="e">
        <f>Scores!AG421*calcs!$BT$8</f>
        <v>#REF!</v>
      </c>
      <c r="AF425" s="220" t="e">
        <f>Scores!AH421*calcs!$BT$8</f>
        <v>#REF!</v>
      </c>
      <c r="AG425" s="220" t="e">
        <f>Scores!AI421*calcs!$BT$9</f>
        <v>#REF!</v>
      </c>
      <c r="AH425" s="220" t="e">
        <f>Scores!AJ421*calcs!$BT$9</f>
        <v>#REF!</v>
      </c>
      <c r="AI425" s="220" t="e">
        <f>Scores!AK421*calcs!$BT$9</f>
        <v>#REF!</v>
      </c>
      <c r="AJ425" s="220" t="e">
        <f>Scores!AL421*calcs!$BT$9</f>
        <v>#REF!</v>
      </c>
      <c r="AK425" s="220" t="e">
        <f>Scores!AM421*calcs!$BT$9</f>
        <v>#REF!</v>
      </c>
      <c r="AL425" s="220" t="e">
        <f>Scores!AN421*calcs!$BT$10</f>
        <v>#REF!</v>
      </c>
      <c r="AM425" s="220" t="e">
        <f>Scores!AO421*calcs!$BT$10</f>
        <v>#REF!</v>
      </c>
      <c r="AN425" s="220" t="e">
        <f>Scores!AP421*calcs!$BT$10</f>
        <v>#REF!</v>
      </c>
      <c r="AO425" s="220" t="e">
        <f>Scores!AQ421*calcs!$BT$10</f>
        <v>#REF!</v>
      </c>
      <c r="AP425" s="220" t="e">
        <f>Scores!AR421*calcs!$BT$10</f>
        <v>#REF!</v>
      </c>
      <c r="AQ425" s="220" t="e">
        <f>Scores!AS421*calcs!$BT$11</f>
        <v>#REF!</v>
      </c>
      <c r="AR425" s="220" t="e">
        <f>Scores!AT421*calcs!$BT$11</f>
        <v>#REF!</v>
      </c>
      <c r="AS425" s="220" t="e">
        <f>Scores!AU421*calcs!$BT$11</f>
        <v>#REF!</v>
      </c>
      <c r="AT425" s="220" t="e">
        <f>Scores!AV421*calcs!$BT$11</f>
        <v>#REF!</v>
      </c>
      <c r="AU425" s="220" t="e">
        <f>Scores!AW421*calcs!$BT$11</f>
        <v>#REF!</v>
      </c>
      <c r="AV425" s="220" t="e">
        <f>Scores!AX421*calcs!$BT$12</f>
        <v>#REF!</v>
      </c>
      <c r="AW425" s="220" t="e">
        <f>Scores!AY421*calcs!$BT$12</f>
        <v>#REF!</v>
      </c>
      <c r="AX425" s="220" t="e">
        <f>Scores!AZ421*calcs!$BT$12</f>
        <v>#REF!</v>
      </c>
      <c r="AY425" s="220" t="e">
        <f>Scores!BA421*calcs!$BT$12</f>
        <v>#REF!</v>
      </c>
      <c r="AZ425" s="220" t="e">
        <f>Scores!BB421*calcs!$BT$12</f>
        <v>#REF!</v>
      </c>
      <c r="BA425" s="220" t="e">
        <f>Scores!BC421*calcs!$BT$13</f>
        <v>#REF!</v>
      </c>
      <c r="BB425" s="220" t="e">
        <f>Scores!BD421*calcs!$BT$13</f>
        <v>#REF!</v>
      </c>
      <c r="BC425" s="220" t="e">
        <f>Scores!BE421*calcs!$BT$13</f>
        <v>#REF!</v>
      </c>
      <c r="BD425" s="220" t="e">
        <f>Scores!BF421*calcs!$BT$13</f>
        <v>#REF!</v>
      </c>
      <c r="BE425" s="220" t="e">
        <f>Scores!BG421*calcs!$BT$13</f>
        <v>#REF!</v>
      </c>
      <c r="BF425" s="220" t="e">
        <f>Scores!BH421*calcs!$BT$14</f>
        <v>#REF!</v>
      </c>
      <c r="BG425" s="220" t="e">
        <f>Scores!BI421*calcs!$BT$14</f>
        <v>#REF!</v>
      </c>
      <c r="BH425" s="220" t="e">
        <f>Scores!BJ421*calcs!$BT$14</f>
        <v>#REF!</v>
      </c>
      <c r="BI425" s="220" t="e">
        <f>Scores!BK421*calcs!$BT$14</f>
        <v>#REF!</v>
      </c>
      <c r="BJ425" s="220" t="e">
        <f>Scores!BL421*calcs!$BT$14</f>
        <v>#REF!</v>
      </c>
    </row>
    <row r="426" spans="1:62">
      <c r="A426" t="s">
        <v>855</v>
      </c>
      <c r="B426" s="16" t="s">
        <v>856</v>
      </c>
      <c r="C426" s="220" t="e">
        <f>Scores!E422*calcs!$BT$3</f>
        <v>#REF!</v>
      </c>
      <c r="D426" s="220" t="e">
        <f>Scores!F422*calcs!$BT$3</f>
        <v>#REF!</v>
      </c>
      <c r="E426" s="220" t="e">
        <f>Scores!G422*calcs!$BT$3</f>
        <v>#REF!</v>
      </c>
      <c r="F426" s="220" t="e">
        <f>Scores!H422*calcs!$BT$3</f>
        <v>#REF!</v>
      </c>
      <c r="G426" s="220" t="e">
        <f>Scores!I422*calcs!$BT$3</f>
        <v>#REF!</v>
      </c>
      <c r="H426" s="220" t="e">
        <f>Scores!J422*calcs!$BT$4</f>
        <v>#REF!</v>
      </c>
      <c r="I426" s="220" t="e">
        <f>Scores!K422*calcs!$BT$4</f>
        <v>#REF!</v>
      </c>
      <c r="J426" s="220" t="e">
        <f>Scores!L422*calcs!$BT$4</f>
        <v>#REF!</v>
      </c>
      <c r="K426" s="220" t="e">
        <f>Scores!M422*calcs!$BT$4</f>
        <v>#REF!</v>
      </c>
      <c r="L426" s="220" t="e">
        <f>Scores!N422*calcs!$BT$4</f>
        <v>#REF!</v>
      </c>
      <c r="M426" s="220" t="e">
        <f>Scores!O422*calcs!$BT$5</f>
        <v>#REF!</v>
      </c>
      <c r="N426" s="220" t="e">
        <f>Scores!P422*calcs!$BT$5</f>
        <v>#REF!</v>
      </c>
      <c r="O426" s="220" t="e">
        <f>Scores!Q422*calcs!$BT$5</f>
        <v>#REF!</v>
      </c>
      <c r="P426" s="220" t="e">
        <f>Scores!R422*calcs!$BT$5</f>
        <v>#REF!</v>
      </c>
      <c r="Q426" s="220" t="e">
        <f>Scores!S422*calcs!$BT$5</f>
        <v>#REF!</v>
      </c>
      <c r="R426" s="220" t="e">
        <f>Scores!T422*calcs!$BT$6</f>
        <v>#REF!</v>
      </c>
      <c r="S426" s="220" t="e">
        <f>Scores!U422*calcs!$BT$6</f>
        <v>#REF!</v>
      </c>
      <c r="T426" s="220" t="e">
        <f>Scores!V422*calcs!$BT$6</f>
        <v>#REF!</v>
      </c>
      <c r="U426" s="220" t="e">
        <f>Scores!W422*calcs!$BT$6</f>
        <v>#REF!</v>
      </c>
      <c r="V426" s="220" t="e">
        <f>Scores!X422*calcs!$BT$6</f>
        <v>#REF!</v>
      </c>
      <c r="W426" s="220" t="e">
        <f>Scores!Y422*calcs!$BT$7</f>
        <v>#REF!</v>
      </c>
      <c r="X426" s="220" t="e">
        <f>Scores!Z422*calcs!$BT$7</f>
        <v>#REF!</v>
      </c>
      <c r="Y426" s="220" t="e">
        <f>Scores!AA422*calcs!$BT$7</f>
        <v>#REF!</v>
      </c>
      <c r="Z426" s="220" t="e">
        <f>Scores!AB422*calcs!$BT$7</f>
        <v>#REF!</v>
      </c>
      <c r="AA426" s="220" t="e">
        <f>Scores!AC422*calcs!$BT$7</f>
        <v>#REF!</v>
      </c>
      <c r="AB426" s="220" t="e">
        <f>Scores!AD422*calcs!$BT$8</f>
        <v>#REF!</v>
      </c>
      <c r="AC426" s="220" t="e">
        <f>Scores!AE422*calcs!$BT$8</f>
        <v>#REF!</v>
      </c>
      <c r="AD426" s="220" t="e">
        <f>Scores!AF422*calcs!$BT$8</f>
        <v>#REF!</v>
      </c>
      <c r="AE426" s="220" t="e">
        <f>Scores!AG422*calcs!$BT$8</f>
        <v>#REF!</v>
      </c>
      <c r="AF426" s="220" t="e">
        <f>Scores!AH422*calcs!$BT$8</f>
        <v>#REF!</v>
      </c>
      <c r="AG426" s="220" t="e">
        <f>Scores!AI422*calcs!$BT$9</f>
        <v>#REF!</v>
      </c>
      <c r="AH426" s="220" t="e">
        <f>Scores!AJ422*calcs!$BT$9</f>
        <v>#REF!</v>
      </c>
      <c r="AI426" s="220" t="e">
        <f>Scores!AK422*calcs!$BT$9</f>
        <v>#REF!</v>
      </c>
      <c r="AJ426" s="220" t="e">
        <f>Scores!AL422*calcs!$BT$9</f>
        <v>#REF!</v>
      </c>
      <c r="AK426" s="220" t="e">
        <f>Scores!AM422*calcs!$BT$9</f>
        <v>#REF!</v>
      </c>
      <c r="AL426" s="220" t="e">
        <f>Scores!AN422*calcs!$BT$10</f>
        <v>#REF!</v>
      </c>
      <c r="AM426" s="220" t="e">
        <f>Scores!AO422*calcs!$BT$10</f>
        <v>#REF!</v>
      </c>
      <c r="AN426" s="220" t="e">
        <f>Scores!AP422*calcs!$BT$10</f>
        <v>#REF!</v>
      </c>
      <c r="AO426" s="220" t="e">
        <f>Scores!AQ422*calcs!$BT$10</f>
        <v>#REF!</v>
      </c>
      <c r="AP426" s="220" t="e">
        <f>Scores!AR422*calcs!$BT$10</f>
        <v>#REF!</v>
      </c>
      <c r="AQ426" s="220" t="e">
        <f>Scores!AS422*calcs!$BT$11</f>
        <v>#REF!</v>
      </c>
      <c r="AR426" s="220" t="e">
        <f>Scores!AT422*calcs!$BT$11</f>
        <v>#REF!</v>
      </c>
      <c r="AS426" s="220" t="e">
        <f>Scores!AU422*calcs!$BT$11</f>
        <v>#REF!</v>
      </c>
      <c r="AT426" s="220" t="e">
        <f>Scores!AV422*calcs!$BT$11</f>
        <v>#REF!</v>
      </c>
      <c r="AU426" s="220" t="e">
        <f>Scores!AW422*calcs!$BT$11</f>
        <v>#REF!</v>
      </c>
      <c r="AV426" s="220" t="e">
        <f>Scores!AX422*calcs!$BT$12</f>
        <v>#REF!</v>
      </c>
      <c r="AW426" s="220" t="e">
        <f>Scores!AY422*calcs!$BT$12</f>
        <v>#REF!</v>
      </c>
      <c r="AX426" s="220" t="e">
        <f>Scores!AZ422*calcs!$BT$12</f>
        <v>#REF!</v>
      </c>
      <c r="AY426" s="220" t="e">
        <f>Scores!BA422*calcs!$BT$12</f>
        <v>#REF!</v>
      </c>
      <c r="AZ426" s="220" t="e">
        <f>Scores!BB422*calcs!$BT$12</f>
        <v>#REF!</v>
      </c>
      <c r="BA426" s="220" t="e">
        <f>Scores!BC422*calcs!$BT$13</f>
        <v>#REF!</v>
      </c>
      <c r="BB426" s="220" t="e">
        <f>Scores!BD422*calcs!$BT$13</f>
        <v>#REF!</v>
      </c>
      <c r="BC426" s="220" t="e">
        <f>Scores!BE422*calcs!$BT$13</f>
        <v>#REF!</v>
      </c>
      <c r="BD426" s="220" t="e">
        <f>Scores!BF422*calcs!$BT$13</f>
        <v>#REF!</v>
      </c>
      <c r="BE426" s="220" t="e">
        <f>Scores!BG422*calcs!$BT$13</f>
        <v>#REF!</v>
      </c>
      <c r="BF426" s="220" t="e">
        <f>Scores!BH422*calcs!$BT$14</f>
        <v>#REF!</v>
      </c>
      <c r="BG426" s="220" t="e">
        <f>Scores!BI422*calcs!$BT$14</f>
        <v>#REF!</v>
      </c>
      <c r="BH426" s="220" t="e">
        <f>Scores!BJ422*calcs!$BT$14</f>
        <v>#REF!</v>
      </c>
      <c r="BI426" s="220" t="e">
        <f>Scores!BK422*calcs!$BT$14</f>
        <v>#REF!</v>
      </c>
      <c r="BJ426" s="220" t="e">
        <f>Scores!BL422*calcs!$BT$14</f>
        <v>#REF!</v>
      </c>
    </row>
    <row r="427" spans="1:62">
      <c r="A427" t="s">
        <v>857</v>
      </c>
      <c r="B427" s="16" t="s">
        <v>858</v>
      </c>
      <c r="C427" s="220" t="e">
        <f>Scores!E423*calcs!$BT$3</f>
        <v>#REF!</v>
      </c>
      <c r="D427" s="220" t="e">
        <f>Scores!F423*calcs!$BT$3</f>
        <v>#REF!</v>
      </c>
      <c r="E427" s="220" t="e">
        <f>Scores!G423*calcs!$BT$3</f>
        <v>#REF!</v>
      </c>
      <c r="F427" s="220" t="e">
        <f>Scores!H423*calcs!$BT$3</f>
        <v>#REF!</v>
      </c>
      <c r="G427" s="220" t="e">
        <f>Scores!I423*calcs!$BT$3</f>
        <v>#REF!</v>
      </c>
      <c r="H427" s="220" t="e">
        <f>Scores!J423*calcs!$BT$4</f>
        <v>#REF!</v>
      </c>
      <c r="I427" s="220" t="e">
        <f>Scores!K423*calcs!$BT$4</f>
        <v>#REF!</v>
      </c>
      <c r="J427" s="220" t="e">
        <f>Scores!L423*calcs!$BT$4</f>
        <v>#REF!</v>
      </c>
      <c r="K427" s="220" t="e">
        <f>Scores!M423*calcs!$BT$4</f>
        <v>#REF!</v>
      </c>
      <c r="L427" s="220" t="e">
        <f>Scores!N423*calcs!$BT$4</f>
        <v>#REF!</v>
      </c>
      <c r="M427" s="220" t="e">
        <f>Scores!O423*calcs!$BT$5</f>
        <v>#REF!</v>
      </c>
      <c r="N427" s="220" t="e">
        <f>Scores!P423*calcs!$BT$5</f>
        <v>#REF!</v>
      </c>
      <c r="O427" s="220" t="e">
        <f>Scores!Q423*calcs!$BT$5</f>
        <v>#REF!</v>
      </c>
      <c r="P427" s="220" t="e">
        <f>Scores!R423*calcs!$BT$5</f>
        <v>#REF!</v>
      </c>
      <c r="Q427" s="220" t="e">
        <f>Scores!S423*calcs!$BT$5</f>
        <v>#REF!</v>
      </c>
      <c r="R427" s="220" t="e">
        <f>Scores!T423*calcs!$BT$6</f>
        <v>#REF!</v>
      </c>
      <c r="S427" s="220" t="e">
        <f>Scores!U423*calcs!$BT$6</f>
        <v>#REF!</v>
      </c>
      <c r="T427" s="220" t="e">
        <f>Scores!V423*calcs!$BT$6</f>
        <v>#REF!</v>
      </c>
      <c r="U427" s="220" t="e">
        <f>Scores!W423*calcs!$BT$6</f>
        <v>#REF!</v>
      </c>
      <c r="V427" s="220" t="e">
        <f>Scores!X423*calcs!$BT$6</f>
        <v>#REF!</v>
      </c>
      <c r="W427" s="220" t="e">
        <f>Scores!Y423*calcs!$BT$7</f>
        <v>#REF!</v>
      </c>
      <c r="X427" s="220" t="e">
        <f>Scores!Z423*calcs!$BT$7</f>
        <v>#REF!</v>
      </c>
      <c r="Y427" s="220" t="e">
        <f>Scores!AA423*calcs!$BT$7</f>
        <v>#REF!</v>
      </c>
      <c r="Z427" s="220" t="e">
        <f>Scores!AB423*calcs!$BT$7</f>
        <v>#REF!</v>
      </c>
      <c r="AA427" s="220" t="e">
        <f>Scores!AC423*calcs!$BT$7</f>
        <v>#REF!</v>
      </c>
      <c r="AB427" s="220" t="e">
        <f>Scores!AD423*calcs!$BT$8</f>
        <v>#REF!</v>
      </c>
      <c r="AC427" s="220" t="e">
        <f>Scores!AE423*calcs!$BT$8</f>
        <v>#REF!</v>
      </c>
      <c r="AD427" s="220" t="e">
        <f>Scores!AF423*calcs!$BT$8</f>
        <v>#REF!</v>
      </c>
      <c r="AE427" s="220" t="e">
        <f>Scores!AG423*calcs!$BT$8</f>
        <v>#REF!</v>
      </c>
      <c r="AF427" s="220" t="e">
        <f>Scores!AH423*calcs!$BT$8</f>
        <v>#REF!</v>
      </c>
      <c r="AG427" s="220" t="e">
        <f>Scores!AI423*calcs!$BT$9</f>
        <v>#REF!</v>
      </c>
      <c r="AH427" s="220" t="e">
        <f>Scores!AJ423*calcs!$BT$9</f>
        <v>#REF!</v>
      </c>
      <c r="AI427" s="220" t="e">
        <f>Scores!AK423*calcs!$BT$9</f>
        <v>#REF!</v>
      </c>
      <c r="AJ427" s="220" t="e">
        <f>Scores!AL423*calcs!$BT$9</f>
        <v>#REF!</v>
      </c>
      <c r="AK427" s="220" t="e">
        <f>Scores!AM423*calcs!$BT$9</f>
        <v>#REF!</v>
      </c>
      <c r="AL427" s="220" t="e">
        <f>Scores!AN423*calcs!$BT$10</f>
        <v>#REF!</v>
      </c>
      <c r="AM427" s="220" t="e">
        <f>Scores!AO423*calcs!$BT$10</f>
        <v>#REF!</v>
      </c>
      <c r="AN427" s="220" t="e">
        <f>Scores!AP423*calcs!$BT$10</f>
        <v>#REF!</v>
      </c>
      <c r="AO427" s="220" t="e">
        <f>Scores!AQ423*calcs!$BT$10</f>
        <v>#REF!</v>
      </c>
      <c r="AP427" s="220" t="e">
        <f>Scores!AR423*calcs!$BT$10</f>
        <v>#REF!</v>
      </c>
      <c r="AQ427" s="220" t="e">
        <f>Scores!AS423*calcs!$BT$11</f>
        <v>#REF!</v>
      </c>
      <c r="AR427" s="220" t="e">
        <f>Scores!AT423*calcs!$BT$11</f>
        <v>#REF!</v>
      </c>
      <c r="AS427" s="220" t="e">
        <f>Scores!AU423*calcs!$BT$11</f>
        <v>#REF!</v>
      </c>
      <c r="AT427" s="220" t="e">
        <f>Scores!AV423*calcs!$BT$11</f>
        <v>#REF!</v>
      </c>
      <c r="AU427" s="220" t="e">
        <f>Scores!AW423*calcs!$BT$11</f>
        <v>#REF!</v>
      </c>
      <c r="AV427" s="220" t="e">
        <f>Scores!AX423*calcs!$BT$12</f>
        <v>#REF!</v>
      </c>
      <c r="AW427" s="220" t="e">
        <f>Scores!AY423*calcs!$BT$12</f>
        <v>#REF!</v>
      </c>
      <c r="AX427" s="220" t="e">
        <f>Scores!AZ423*calcs!$BT$12</f>
        <v>#REF!</v>
      </c>
      <c r="AY427" s="220" t="e">
        <f>Scores!BA423*calcs!$BT$12</f>
        <v>#REF!</v>
      </c>
      <c r="AZ427" s="220" t="e">
        <f>Scores!BB423*calcs!$BT$12</f>
        <v>#REF!</v>
      </c>
      <c r="BA427" s="220" t="e">
        <f>Scores!BC423*calcs!$BT$13</f>
        <v>#REF!</v>
      </c>
      <c r="BB427" s="220" t="e">
        <f>Scores!BD423*calcs!$BT$13</f>
        <v>#REF!</v>
      </c>
      <c r="BC427" s="220" t="e">
        <f>Scores!BE423*calcs!$BT$13</f>
        <v>#REF!</v>
      </c>
      <c r="BD427" s="220" t="e">
        <f>Scores!BF423*calcs!$BT$13</f>
        <v>#REF!</v>
      </c>
      <c r="BE427" s="220" t="e">
        <f>Scores!BG423*calcs!$BT$13</f>
        <v>#REF!</v>
      </c>
      <c r="BF427" s="220" t="e">
        <f>Scores!BH423*calcs!$BT$14</f>
        <v>#REF!</v>
      </c>
      <c r="BG427" s="220" t="e">
        <f>Scores!BI423*calcs!$BT$14</f>
        <v>#REF!</v>
      </c>
      <c r="BH427" s="220" t="e">
        <f>Scores!BJ423*calcs!$BT$14</f>
        <v>#REF!</v>
      </c>
      <c r="BI427" s="220" t="e">
        <f>Scores!BK423*calcs!$BT$14</f>
        <v>#REF!</v>
      </c>
      <c r="BJ427" s="220" t="e">
        <f>Scores!BL423*calcs!$BT$14</f>
        <v>#REF!</v>
      </c>
    </row>
    <row r="428" spans="1:62">
      <c r="A428" t="s">
        <v>859</v>
      </c>
      <c r="B428" s="16" t="s">
        <v>860</v>
      </c>
      <c r="C428" s="220" t="e">
        <f>Scores!E424*calcs!$BT$3</f>
        <v>#REF!</v>
      </c>
      <c r="D428" s="220" t="e">
        <f>Scores!F424*calcs!$BT$3</f>
        <v>#REF!</v>
      </c>
      <c r="E428" s="220" t="e">
        <f>Scores!G424*calcs!$BT$3</f>
        <v>#REF!</v>
      </c>
      <c r="F428" s="220" t="e">
        <f>Scores!H424*calcs!$BT$3</f>
        <v>#REF!</v>
      </c>
      <c r="G428" s="220" t="e">
        <f>Scores!I424*calcs!$BT$3</f>
        <v>#REF!</v>
      </c>
      <c r="H428" s="220" t="e">
        <f>Scores!J424*calcs!$BT$4</f>
        <v>#REF!</v>
      </c>
      <c r="I428" s="220" t="e">
        <f>Scores!K424*calcs!$BT$4</f>
        <v>#REF!</v>
      </c>
      <c r="J428" s="220" t="e">
        <f>Scores!L424*calcs!$BT$4</f>
        <v>#REF!</v>
      </c>
      <c r="K428" s="220" t="e">
        <f>Scores!M424*calcs!$BT$4</f>
        <v>#REF!</v>
      </c>
      <c r="L428" s="220" t="e">
        <f>Scores!N424*calcs!$BT$4</f>
        <v>#REF!</v>
      </c>
      <c r="M428" s="220" t="e">
        <f>Scores!O424*calcs!$BT$5</f>
        <v>#REF!</v>
      </c>
      <c r="N428" s="220" t="e">
        <f>Scores!P424*calcs!$BT$5</f>
        <v>#REF!</v>
      </c>
      <c r="O428" s="220" t="e">
        <f>Scores!Q424*calcs!$BT$5</f>
        <v>#REF!</v>
      </c>
      <c r="P428" s="220" t="e">
        <f>Scores!R424*calcs!$BT$5</f>
        <v>#REF!</v>
      </c>
      <c r="Q428" s="220" t="e">
        <f>Scores!S424*calcs!$BT$5</f>
        <v>#REF!</v>
      </c>
      <c r="R428" s="220" t="e">
        <f>Scores!T424*calcs!$BT$6</f>
        <v>#REF!</v>
      </c>
      <c r="S428" s="220" t="e">
        <f>Scores!U424*calcs!$BT$6</f>
        <v>#REF!</v>
      </c>
      <c r="T428" s="220" t="e">
        <f>Scores!V424*calcs!$BT$6</f>
        <v>#REF!</v>
      </c>
      <c r="U428" s="220" t="e">
        <f>Scores!W424*calcs!$BT$6</f>
        <v>#REF!</v>
      </c>
      <c r="V428" s="220" t="e">
        <f>Scores!X424*calcs!$BT$6</f>
        <v>#REF!</v>
      </c>
      <c r="W428" s="220" t="e">
        <f>Scores!Y424*calcs!$BT$7</f>
        <v>#REF!</v>
      </c>
      <c r="X428" s="220" t="e">
        <f>Scores!Z424*calcs!$BT$7</f>
        <v>#REF!</v>
      </c>
      <c r="Y428" s="220" t="e">
        <f>Scores!AA424*calcs!$BT$7</f>
        <v>#REF!</v>
      </c>
      <c r="Z428" s="220" t="e">
        <f>Scores!AB424*calcs!$BT$7</f>
        <v>#REF!</v>
      </c>
      <c r="AA428" s="220" t="e">
        <f>Scores!AC424*calcs!$BT$7</f>
        <v>#REF!</v>
      </c>
      <c r="AB428" s="220" t="e">
        <f>Scores!AD424*calcs!$BT$8</f>
        <v>#REF!</v>
      </c>
      <c r="AC428" s="220" t="e">
        <f>Scores!AE424*calcs!$BT$8</f>
        <v>#REF!</v>
      </c>
      <c r="AD428" s="220" t="e">
        <f>Scores!AF424*calcs!$BT$8</f>
        <v>#REF!</v>
      </c>
      <c r="AE428" s="220" t="e">
        <f>Scores!AG424*calcs!$BT$8</f>
        <v>#REF!</v>
      </c>
      <c r="AF428" s="220" t="e">
        <f>Scores!AH424*calcs!$BT$8</f>
        <v>#REF!</v>
      </c>
      <c r="AG428" s="220" t="e">
        <f>Scores!AI424*calcs!$BT$9</f>
        <v>#REF!</v>
      </c>
      <c r="AH428" s="220" t="e">
        <f>Scores!AJ424*calcs!$BT$9</f>
        <v>#REF!</v>
      </c>
      <c r="AI428" s="220" t="e">
        <f>Scores!AK424*calcs!$BT$9</f>
        <v>#REF!</v>
      </c>
      <c r="AJ428" s="220" t="e">
        <f>Scores!AL424*calcs!$BT$9</f>
        <v>#REF!</v>
      </c>
      <c r="AK428" s="220" t="e">
        <f>Scores!AM424*calcs!$BT$9</f>
        <v>#REF!</v>
      </c>
      <c r="AL428" s="220" t="e">
        <f>Scores!AN424*calcs!$BT$10</f>
        <v>#REF!</v>
      </c>
      <c r="AM428" s="220" t="e">
        <f>Scores!AO424*calcs!$BT$10</f>
        <v>#REF!</v>
      </c>
      <c r="AN428" s="220" t="e">
        <f>Scores!AP424*calcs!$BT$10</f>
        <v>#REF!</v>
      </c>
      <c r="AO428" s="220" t="e">
        <f>Scores!AQ424*calcs!$BT$10</f>
        <v>#REF!</v>
      </c>
      <c r="AP428" s="220" t="e">
        <f>Scores!AR424*calcs!$BT$10</f>
        <v>#REF!</v>
      </c>
      <c r="AQ428" s="220" t="e">
        <f>Scores!AS424*calcs!$BT$11</f>
        <v>#REF!</v>
      </c>
      <c r="AR428" s="220" t="e">
        <f>Scores!AT424*calcs!$BT$11</f>
        <v>#REF!</v>
      </c>
      <c r="AS428" s="220" t="e">
        <f>Scores!AU424*calcs!$BT$11</f>
        <v>#REF!</v>
      </c>
      <c r="AT428" s="220" t="e">
        <f>Scores!AV424*calcs!$BT$11</f>
        <v>#REF!</v>
      </c>
      <c r="AU428" s="220" t="e">
        <f>Scores!AW424*calcs!$BT$11</f>
        <v>#REF!</v>
      </c>
      <c r="AV428" s="220" t="e">
        <f>Scores!AX424*calcs!$BT$12</f>
        <v>#REF!</v>
      </c>
      <c r="AW428" s="220" t="e">
        <f>Scores!AY424*calcs!$BT$12</f>
        <v>#REF!</v>
      </c>
      <c r="AX428" s="220" t="e">
        <f>Scores!AZ424*calcs!$BT$12</f>
        <v>#REF!</v>
      </c>
      <c r="AY428" s="220" t="e">
        <f>Scores!BA424*calcs!$BT$12</f>
        <v>#REF!</v>
      </c>
      <c r="AZ428" s="220" t="e">
        <f>Scores!BB424*calcs!$BT$12</f>
        <v>#REF!</v>
      </c>
      <c r="BA428" s="220" t="e">
        <f>Scores!BC424*calcs!$BT$13</f>
        <v>#REF!</v>
      </c>
      <c r="BB428" s="220" t="e">
        <f>Scores!BD424*calcs!$BT$13</f>
        <v>#REF!</v>
      </c>
      <c r="BC428" s="220" t="e">
        <f>Scores!BE424*calcs!$BT$13</f>
        <v>#REF!</v>
      </c>
      <c r="BD428" s="220" t="e">
        <f>Scores!BF424*calcs!$BT$13</f>
        <v>#REF!</v>
      </c>
      <c r="BE428" s="220" t="e">
        <f>Scores!BG424*calcs!$BT$13</f>
        <v>#REF!</v>
      </c>
      <c r="BF428" s="220" t="e">
        <f>Scores!BH424*calcs!$BT$14</f>
        <v>#REF!</v>
      </c>
      <c r="BG428" s="220" t="e">
        <f>Scores!BI424*calcs!$BT$14</f>
        <v>#REF!</v>
      </c>
      <c r="BH428" s="220" t="e">
        <f>Scores!BJ424*calcs!$BT$14</f>
        <v>#REF!</v>
      </c>
      <c r="BI428" s="220" t="e">
        <f>Scores!BK424*calcs!$BT$14</f>
        <v>#REF!</v>
      </c>
      <c r="BJ428" s="220" t="e">
        <f>Scores!BL424*calcs!$BT$14</f>
        <v>#REF!</v>
      </c>
    </row>
    <row r="429" spans="1:62">
      <c r="A429" t="s">
        <v>861</v>
      </c>
      <c r="B429" s="16" t="s">
        <v>862</v>
      </c>
      <c r="C429" s="220" t="e">
        <f>Scores!E425*calcs!$BT$3</f>
        <v>#REF!</v>
      </c>
      <c r="D429" s="220" t="e">
        <f>Scores!F425*calcs!$BT$3</f>
        <v>#REF!</v>
      </c>
      <c r="E429" s="220" t="e">
        <f>Scores!G425*calcs!$BT$3</f>
        <v>#REF!</v>
      </c>
      <c r="F429" s="220" t="e">
        <f>Scores!H425*calcs!$BT$3</f>
        <v>#REF!</v>
      </c>
      <c r="G429" s="220" t="e">
        <f>Scores!I425*calcs!$BT$3</f>
        <v>#REF!</v>
      </c>
      <c r="H429" s="220" t="e">
        <f>Scores!J425*calcs!$BT$4</f>
        <v>#REF!</v>
      </c>
      <c r="I429" s="220" t="e">
        <f>Scores!K425*calcs!$BT$4</f>
        <v>#REF!</v>
      </c>
      <c r="J429" s="220" t="e">
        <f>Scores!L425*calcs!$BT$4</f>
        <v>#REF!</v>
      </c>
      <c r="K429" s="220" t="e">
        <f>Scores!M425*calcs!$BT$4</f>
        <v>#REF!</v>
      </c>
      <c r="L429" s="220" t="e">
        <f>Scores!N425*calcs!$BT$4</f>
        <v>#REF!</v>
      </c>
      <c r="M429" s="220" t="e">
        <f>Scores!O425*calcs!$BT$5</f>
        <v>#REF!</v>
      </c>
      <c r="N429" s="220" t="e">
        <f>Scores!P425*calcs!$BT$5</f>
        <v>#REF!</v>
      </c>
      <c r="O429" s="220" t="e">
        <f>Scores!Q425*calcs!$BT$5</f>
        <v>#REF!</v>
      </c>
      <c r="P429" s="220" t="e">
        <f>Scores!R425*calcs!$BT$5</f>
        <v>#REF!</v>
      </c>
      <c r="Q429" s="220" t="e">
        <f>Scores!S425*calcs!$BT$5</f>
        <v>#REF!</v>
      </c>
      <c r="R429" s="220" t="e">
        <f>Scores!T425*calcs!$BT$6</f>
        <v>#REF!</v>
      </c>
      <c r="S429" s="220" t="e">
        <f>Scores!U425*calcs!$BT$6</f>
        <v>#REF!</v>
      </c>
      <c r="T429" s="220" t="e">
        <f>Scores!V425*calcs!$BT$6</f>
        <v>#REF!</v>
      </c>
      <c r="U429" s="220" t="e">
        <f>Scores!W425*calcs!$BT$6</f>
        <v>#REF!</v>
      </c>
      <c r="V429" s="220" t="e">
        <f>Scores!X425*calcs!$BT$6</f>
        <v>#REF!</v>
      </c>
      <c r="W429" s="220" t="e">
        <f>Scores!Y425*calcs!$BT$7</f>
        <v>#REF!</v>
      </c>
      <c r="X429" s="220" t="e">
        <f>Scores!Z425*calcs!$BT$7</f>
        <v>#REF!</v>
      </c>
      <c r="Y429" s="220" t="e">
        <f>Scores!AA425*calcs!$BT$7</f>
        <v>#REF!</v>
      </c>
      <c r="Z429" s="220" t="e">
        <f>Scores!AB425*calcs!$BT$7</f>
        <v>#REF!</v>
      </c>
      <c r="AA429" s="220" t="e">
        <f>Scores!AC425*calcs!$BT$7</f>
        <v>#REF!</v>
      </c>
      <c r="AB429" s="220" t="e">
        <f>Scores!AD425*calcs!$BT$8</f>
        <v>#REF!</v>
      </c>
      <c r="AC429" s="220" t="e">
        <f>Scores!AE425*calcs!$BT$8</f>
        <v>#REF!</v>
      </c>
      <c r="AD429" s="220" t="e">
        <f>Scores!AF425*calcs!$BT$8</f>
        <v>#REF!</v>
      </c>
      <c r="AE429" s="220" t="e">
        <f>Scores!AG425*calcs!$BT$8</f>
        <v>#REF!</v>
      </c>
      <c r="AF429" s="220" t="e">
        <f>Scores!AH425*calcs!$BT$8</f>
        <v>#REF!</v>
      </c>
      <c r="AG429" s="220" t="e">
        <f>Scores!AI425*calcs!$BT$9</f>
        <v>#REF!</v>
      </c>
      <c r="AH429" s="220" t="e">
        <f>Scores!AJ425*calcs!$BT$9</f>
        <v>#REF!</v>
      </c>
      <c r="AI429" s="220" t="e">
        <f>Scores!AK425*calcs!$BT$9</f>
        <v>#REF!</v>
      </c>
      <c r="AJ429" s="220" t="e">
        <f>Scores!AL425*calcs!$BT$9</f>
        <v>#REF!</v>
      </c>
      <c r="AK429" s="220" t="e">
        <f>Scores!AM425*calcs!$BT$9</f>
        <v>#REF!</v>
      </c>
      <c r="AL429" s="220" t="e">
        <f>Scores!AN425*calcs!$BT$10</f>
        <v>#REF!</v>
      </c>
      <c r="AM429" s="220" t="e">
        <f>Scores!AO425*calcs!$BT$10</f>
        <v>#REF!</v>
      </c>
      <c r="AN429" s="220" t="e">
        <f>Scores!AP425*calcs!$BT$10</f>
        <v>#REF!</v>
      </c>
      <c r="AO429" s="220" t="e">
        <f>Scores!AQ425*calcs!$BT$10</f>
        <v>#REF!</v>
      </c>
      <c r="AP429" s="220" t="e">
        <f>Scores!AR425*calcs!$BT$10</f>
        <v>#REF!</v>
      </c>
      <c r="AQ429" s="220" t="e">
        <f>Scores!AS425*calcs!$BT$11</f>
        <v>#REF!</v>
      </c>
      <c r="AR429" s="220" t="e">
        <f>Scores!AT425*calcs!$BT$11</f>
        <v>#REF!</v>
      </c>
      <c r="AS429" s="220" t="e">
        <f>Scores!AU425*calcs!$BT$11</f>
        <v>#REF!</v>
      </c>
      <c r="AT429" s="220" t="e">
        <f>Scores!AV425*calcs!$BT$11</f>
        <v>#REF!</v>
      </c>
      <c r="AU429" s="220" t="e">
        <f>Scores!AW425*calcs!$BT$11</f>
        <v>#REF!</v>
      </c>
      <c r="AV429" s="220" t="e">
        <f>Scores!AX425*calcs!$BT$12</f>
        <v>#REF!</v>
      </c>
      <c r="AW429" s="220" t="e">
        <f>Scores!AY425*calcs!$BT$12</f>
        <v>#REF!</v>
      </c>
      <c r="AX429" s="220" t="e">
        <f>Scores!AZ425*calcs!$BT$12</f>
        <v>#REF!</v>
      </c>
      <c r="AY429" s="220" t="e">
        <f>Scores!BA425*calcs!$BT$12</f>
        <v>#REF!</v>
      </c>
      <c r="AZ429" s="220" t="e">
        <f>Scores!BB425*calcs!$BT$12</f>
        <v>#REF!</v>
      </c>
      <c r="BA429" s="220" t="e">
        <f>Scores!BC425*calcs!$BT$13</f>
        <v>#REF!</v>
      </c>
      <c r="BB429" s="220" t="e">
        <f>Scores!BD425*calcs!$BT$13</f>
        <v>#REF!</v>
      </c>
      <c r="BC429" s="220" t="e">
        <f>Scores!BE425*calcs!$BT$13</f>
        <v>#REF!</v>
      </c>
      <c r="BD429" s="220" t="e">
        <f>Scores!BF425*calcs!$BT$13</f>
        <v>#REF!</v>
      </c>
      <c r="BE429" s="220" t="e">
        <f>Scores!BG425*calcs!$BT$13</f>
        <v>#REF!</v>
      </c>
      <c r="BF429" s="220" t="e">
        <f>Scores!BH425*calcs!$BT$14</f>
        <v>#REF!</v>
      </c>
      <c r="BG429" s="220" t="e">
        <f>Scores!BI425*calcs!$BT$14</f>
        <v>#REF!</v>
      </c>
      <c r="BH429" s="220" t="e">
        <f>Scores!BJ425*calcs!$BT$14</f>
        <v>#REF!</v>
      </c>
      <c r="BI429" s="220" t="e">
        <f>Scores!BK425*calcs!$BT$14</f>
        <v>#REF!</v>
      </c>
      <c r="BJ429" s="220" t="e">
        <f>Scores!BL425*calcs!$BT$14</f>
        <v>#REF!</v>
      </c>
    </row>
    <row r="430" spans="1:62">
      <c r="A430" t="s">
        <v>863</v>
      </c>
      <c r="B430" s="16" t="s">
        <v>864</v>
      </c>
      <c r="C430" s="220" t="e">
        <f>Scores!E426*calcs!$BT$3</f>
        <v>#REF!</v>
      </c>
      <c r="D430" s="220" t="e">
        <f>Scores!F426*calcs!$BT$3</f>
        <v>#REF!</v>
      </c>
      <c r="E430" s="220" t="e">
        <f>Scores!G426*calcs!$BT$3</f>
        <v>#REF!</v>
      </c>
      <c r="F430" s="220" t="e">
        <f>Scores!H426*calcs!$BT$3</f>
        <v>#REF!</v>
      </c>
      <c r="G430" s="220" t="e">
        <f>Scores!I426*calcs!$BT$3</f>
        <v>#REF!</v>
      </c>
      <c r="H430" s="220" t="e">
        <f>Scores!J426*calcs!$BT$4</f>
        <v>#REF!</v>
      </c>
      <c r="I430" s="220" t="e">
        <f>Scores!K426*calcs!$BT$4</f>
        <v>#REF!</v>
      </c>
      <c r="J430" s="220" t="e">
        <f>Scores!L426*calcs!$BT$4</f>
        <v>#REF!</v>
      </c>
      <c r="K430" s="220" t="e">
        <f>Scores!M426*calcs!$BT$4</f>
        <v>#REF!</v>
      </c>
      <c r="L430" s="220" t="e">
        <f>Scores!N426*calcs!$BT$4</f>
        <v>#REF!</v>
      </c>
      <c r="M430" s="220" t="e">
        <f>Scores!O426*calcs!$BT$5</f>
        <v>#REF!</v>
      </c>
      <c r="N430" s="220" t="e">
        <f>Scores!P426*calcs!$BT$5</f>
        <v>#REF!</v>
      </c>
      <c r="O430" s="220" t="e">
        <f>Scores!Q426*calcs!$BT$5</f>
        <v>#REF!</v>
      </c>
      <c r="P430" s="220" t="e">
        <f>Scores!R426*calcs!$BT$5</f>
        <v>#REF!</v>
      </c>
      <c r="Q430" s="220" t="e">
        <f>Scores!S426*calcs!$BT$5</f>
        <v>#REF!</v>
      </c>
      <c r="R430" s="220" t="e">
        <f>Scores!T426*calcs!$BT$6</f>
        <v>#REF!</v>
      </c>
      <c r="S430" s="220" t="e">
        <f>Scores!U426*calcs!$BT$6</f>
        <v>#REF!</v>
      </c>
      <c r="T430" s="220" t="e">
        <f>Scores!V426*calcs!$BT$6</f>
        <v>#REF!</v>
      </c>
      <c r="U430" s="220" t="e">
        <f>Scores!W426*calcs!$BT$6</f>
        <v>#REF!</v>
      </c>
      <c r="V430" s="220" t="e">
        <f>Scores!X426*calcs!$BT$6</f>
        <v>#REF!</v>
      </c>
      <c r="W430" s="220" t="e">
        <f>Scores!Y426*calcs!$BT$7</f>
        <v>#REF!</v>
      </c>
      <c r="X430" s="220" t="e">
        <f>Scores!Z426*calcs!$BT$7</f>
        <v>#REF!</v>
      </c>
      <c r="Y430" s="220" t="e">
        <f>Scores!AA426*calcs!$BT$7</f>
        <v>#REF!</v>
      </c>
      <c r="Z430" s="220" t="e">
        <f>Scores!AB426*calcs!$BT$7</f>
        <v>#REF!</v>
      </c>
      <c r="AA430" s="220" t="e">
        <f>Scores!AC426*calcs!$BT$7</f>
        <v>#REF!</v>
      </c>
      <c r="AB430" s="220" t="e">
        <f>Scores!AD426*calcs!$BT$8</f>
        <v>#REF!</v>
      </c>
      <c r="AC430" s="220" t="e">
        <f>Scores!AE426*calcs!$BT$8</f>
        <v>#REF!</v>
      </c>
      <c r="AD430" s="220" t="e">
        <f>Scores!AF426*calcs!$BT$8</f>
        <v>#REF!</v>
      </c>
      <c r="AE430" s="220" t="e">
        <f>Scores!AG426*calcs!$BT$8</f>
        <v>#REF!</v>
      </c>
      <c r="AF430" s="220" t="e">
        <f>Scores!AH426*calcs!$BT$8</f>
        <v>#REF!</v>
      </c>
      <c r="AG430" s="220" t="e">
        <f>Scores!AI426*calcs!$BT$9</f>
        <v>#REF!</v>
      </c>
      <c r="AH430" s="220" t="e">
        <f>Scores!AJ426*calcs!$BT$9</f>
        <v>#REF!</v>
      </c>
      <c r="AI430" s="220" t="e">
        <f>Scores!AK426*calcs!$BT$9</f>
        <v>#REF!</v>
      </c>
      <c r="AJ430" s="220" t="e">
        <f>Scores!AL426*calcs!$BT$9</f>
        <v>#REF!</v>
      </c>
      <c r="AK430" s="220" t="e">
        <f>Scores!AM426*calcs!$BT$9</f>
        <v>#REF!</v>
      </c>
      <c r="AL430" s="220" t="e">
        <f>Scores!AN426*calcs!$BT$10</f>
        <v>#REF!</v>
      </c>
      <c r="AM430" s="220" t="e">
        <f>Scores!AO426*calcs!$BT$10</f>
        <v>#REF!</v>
      </c>
      <c r="AN430" s="220" t="e">
        <f>Scores!AP426*calcs!$BT$10</f>
        <v>#REF!</v>
      </c>
      <c r="AO430" s="220" t="e">
        <f>Scores!AQ426*calcs!$BT$10</f>
        <v>#REF!</v>
      </c>
      <c r="AP430" s="220" t="e">
        <f>Scores!AR426*calcs!$BT$10</f>
        <v>#REF!</v>
      </c>
      <c r="AQ430" s="220" t="e">
        <f>Scores!AS426*calcs!$BT$11</f>
        <v>#REF!</v>
      </c>
      <c r="AR430" s="220" t="e">
        <f>Scores!AT426*calcs!$BT$11</f>
        <v>#REF!</v>
      </c>
      <c r="AS430" s="220" t="e">
        <f>Scores!AU426*calcs!$BT$11</f>
        <v>#REF!</v>
      </c>
      <c r="AT430" s="220" t="e">
        <f>Scores!AV426*calcs!$BT$11</f>
        <v>#REF!</v>
      </c>
      <c r="AU430" s="220" t="e">
        <f>Scores!AW426*calcs!$BT$11</f>
        <v>#REF!</v>
      </c>
      <c r="AV430" s="220" t="e">
        <f>Scores!AX426*calcs!$BT$12</f>
        <v>#REF!</v>
      </c>
      <c r="AW430" s="220" t="e">
        <f>Scores!AY426*calcs!$BT$12</f>
        <v>#REF!</v>
      </c>
      <c r="AX430" s="220" t="e">
        <f>Scores!AZ426*calcs!$BT$12</f>
        <v>#REF!</v>
      </c>
      <c r="AY430" s="220" t="e">
        <f>Scores!BA426*calcs!$BT$12</f>
        <v>#REF!</v>
      </c>
      <c r="AZ430" s="220" t="e">
        <f>Scores!BB426*calcs!$BT$12</f>
        <v>#REF!</v>
      </c>
      <c r="BA430" s="220" t="e">
        <f>Scores!BC426*calcs!$BT$13</f>
        <v>#REF!</v>
      </c>
      <c r="BB430" s="220" t="e">
        <f>Scores!BD426*calcs!$BT$13</f>
        <v>#REF!</v>
      </c>
      <c r="BC430" s="220" t="e">
        <f>Scores!BE426*calcs!$BT$13</f>
        <v>#REF!</v>
      </c>
      <c r="BD430" s="220" t="e">
        <f>Scores!BF426*calcs!$BT$13</f>
        <v>#REF!</v>
      </c>
      <c r="BE430" s="220" t="e">
        <f>Scores!BG426*calcs!$BT$13</f>
        <v>#REF!</v>
      </c>
      <c r="BF430" s="220" t="e">
        <f>Scores!BH426*calcs!$BT$14</f>
        <v>#REF!</v>
      </c>
      <c r="BG430" s="220" t="e">
        <f>Scores!BI426*calcs!$BT$14</f>
        <v>#REF!</v>
      </c>
      <c r="BH430" s="220" t="e">
        <f>Scores!BJ426*calcs!$BT$14</f>
        <v>#REF!</v>
      </c>
      <c r="BI430" s="220" t="e">
        <f>Scores!BK426*calcs!$BT$14</f>
        <v>#REF!</v>
      </c>
      <c r="BJ430" s="220" t="e">
        <f>Scores!BL426*calcs!$BT$14</f>
        <v>#REF!</v>
      </c>
    </row>
    <row r="431" spans="1:62">
      <c r="A431" t="s">
        <v>865</v>
      </c>
      <c r="B431" s="16" t="s">
        <v>866</v>
      </c>
      <c r="C431" s="220" t="e">
        <f>Scores!E427*calcs!$BT$3</f>
        <v>#REF!</v>
      </c>
      <c r="D431" s="220" t="e">
        <f>Scores!F427*calcs!$BT$3</f>
        <v>#REF!</v>
      </c>
      <c r="E431" s="220" t="e">
        <f>Scores!G427*calcs!$BT$3</f>
        <v>#REF!</v>
      </c>
      <c r="F431" s="220" t="e">
        <f>Scores!H427*calcs!$BT$3</f>
        <v>#REF!</v>
      </c>
      <c r="G431" s="220" t="e">
        <f>Scores!I427*calcs!$BT$3</f>
        <v>#REF!</v>
      </c>
      <c r="H431" s="220" t="e">
        <f>Scores!J427*calcs!$BT$4</f>
        <v>#REF!</v>
      </c>
      <c r="I431" s="220" t="e">
        <f>Scores!K427*calcs!$BT$4</f>
        <v>#REF!</v>
      </c>
      <c r="J431" s="220" t="e">
        <f>Scores!L427*calcs!$BT$4</f>
        <v>#REF!</v>
      </c>
      <c r="K431" s="220" t="e">
        <f>Scores!M427*calcs!$BT$4</f>
        <v>#REF!</v>
      </c>
      <c r="L431" s="220" t="e">
        <f>Scores!N427*calcs!$BT$4</f>
        <v>#REF!</v>
      </c>
      <c r="M431" s="220" t="e">
        <f>Scores!O427*calcs!$BT$5</f>
        <v>#REF!</v>
      </c>
      <c r="N431" s="220" t="e">
        <f>Scores!P427*calcs!$BT$5</f>
        <v>#REF!</v>
      </c>
      <c r="O431" s="220" t="e">
        <f>Scores!Q427*calcs!$BT$5</f>
        <v>#REF!</v>
      </c>
      <c r="P431" s="220" t="e">
        <f>Scores!R427*calcs!$BT$5</f>
        <v>#REF!</v>
      </c>
      <c r="Q431" s="220" t="e">
        <f>Scores!S427*calcs!$BT$5</f>
        <v>#REF!</v>
      </c>
      <c r="R431" s="220" t="e">
        <f>Scores!T427*calcs!$BT$6</f>
        <v>#REF!</v>
      </c>
      <c r="S431" s="220" t="e">
        <f>Scores!U427*calcs!$BT$6</f>
        <v>#REF!</v>
      </c>
      <c r="T431" s="220" t="e">
        <f>Scores!V427*calcs!$BT$6</f>
        <v>#REF!</v>
      </c>
      <c r="U431" s="220" t="e">
        <f>Scores!W427*calcs!$BT$6</f>
        <v>#REF!</v>
      </c>
      <c r="V431" s="220" t="e">
        <f>Scores!X427*calcs!$BT$6</f>
        <v>#REF!</v>
      </c>
      <c r="W431" s="220" t="e">
        <f>Scores!Y427*calcs!$BT$7</f>
        <v>#REF!</v>
      </c>
      <c r="X431" s="220" t="e">
        <f>Scores!Z427*calcs!$BT$7</f>
        <v>#REF!</v>
      </c>
      <c r="Y431" s="220" t="e">
        <f>Scores!AA427*calcs!$BT$7</f>
        <v>#REF!</v>
      </c>
      <c r="Z431" s="220" t="e">
        <f>Scores!AB427*calcs!$BT$7</f>
        <v>#REF!</v>
      </c>
      <c r="AA431" s="220" t="e">
        <f>Scores!AC427*calcs!$BT$7</f>
        <v>#REF!</v>
      </c>
      <c r="AB431" s="220" t="e">
        <f>Scores!AD427*calcs!$BT$8</f>
        <v>#REF!</v>
      </c>
      <c r="AC431" s="220" t="e">
        <f>Scores!AE427*calcs!$BT$8</f>
        <v>#REF!</v>
      </c>
      <c r="AD431" s="220" t="e">
        <f>Scores!AF427*calcs!$BT$8</f>
        <v>#REF!</v>
      </c>
      <c r="AE431" s="220" t="e">
        <f>Scores!AG427*calcs!$BT$8</f>
        <v>#REF!</v>
      </c>
      <c r="AF431" s="220" t="e">
        <f>Scores!AH427*calcs!$BT$8</f>
        <v>#REF!</v>
      </c>
      <c r="AG431" s="220" t="e">
        <f>Scores!AI427*calcs!$BT$9</f>
        <v>#REF!</v>
      </c>
      <c r="AH431" s="220" t="e">
        <f>Scores!AJ427*calcs!$BT$9</f>
        <v>#REF!</v>
      </c>
      <c r="AI431" s="220" t="e">
        <f>Scores!AK427*calcs!$BT$9</f>
        <v>#REF!</v>
      </c>
      <c r="AJ431" s="220" t="e">
        <f>Scores!AL427*calcs!$BT$9</f>
        <v>#REF!</v>
      </c>
      <c r="AK431" s="220" t="e">
        <f>Scores!AM427*calcs!$BT$9</f>
        <v>#REF!</v>
      </c>
      <c r="AL431" s="220" t="e">
        <f>Scores!AN427*calcs!$BT$10</f>
        <v>#REF!</v>
      </c>
      <c r="AM431" s="220" t="e">
        <f>Scores!AO427*calcs!$BT$10</f>
        <v>#REF!</v>
      </c>
      <c r="AN431" s="220" t="e">
        <f>Scores!AP427*calcs!$BT$10</f>
        <v>#REF!</v>
      </c>
      <c r="AO431" s="220" t="e">
        <f>Scores!AQ427*calcs!$BT$10</f>
        <v>#REF!</v>
      </c>
      <c r="AP431" s="220" t="e">
        <f>Scores!AR427*calcs!$BT$10</f>
        <v>#REF!</v>
      </c>
      <c r="AQ431" s="220" t="e">
        <f>Scores!AS427*calcs!$BT$11</f>
        <v>#REF!</v>
      </c>
      <c r="AR431" s="220" t="e">
        <f>Scores!AT427*calcs!$BT$11</f>
        <v>#REF!</v>
      </c>
      <c r="AS431" s="220" t="e">
        <f>Scores!AU427*calcs!$BT$11</f>
        <v>#REF!</v>
      </c>
      <c r="AT431" s="220" t="e">
        <f>Scores!AV427*calcs!$BT$11</f>
        <v>#REF!</v>
      </c>
      <c r="AU431" s="220" t="e">
        <f>Scores!AW427*calcs!$BT$11</f>
        <v>#REF!</v>
      </c>
      <c r="AV431" s="220" t="e">
        <f>Scores!AX427*calcs!$BT$12</f>
        <v>#REF!</v>
      </c>
      <c r="AW431" s="220" t="e">
        <f>Scores!AY427*calcs!$BT$12</f>
        <v>#REF!</v>
      </c>
      <c r="AX431" s="220" t="e">
        <f>Scores!AZ427*calcs!$BT$12</f>
        <v>#REF!</v>
      </c>
      <c r="AY431" s="220" t="e">
        <f>Scores!BA427*calcs!$BT$12</f>
        <v>#REF!</v>
      </c>
      <c r="AZ431" s="220" t="e">
        <f>Scores!BB427*calcs!$BT$12</f>
        <v>#REF!</v>
      </c>
      <c r="BA431" s="220" t="e">
        <f>Scores!BC427*calcs!$BT$13</f>
        <v>#REF!</v>
      </c>
      <c r="BB431" s="220" t="e">
        <f>Scores!BD427*calcs!$BT$13</f>
        <v>#REF!</v>
      </c>
      <c r="BC431" s="220" t="e">
        <f>Scores!BE427*calcs!$BT$13</f>
        <v>#REF!</v>
      </c>
      <c r="BD431" s="220" t="e">
        <f>Scores!BF427*calcs!$BT$13</f>
        <v>#REF!</v>
      </c>
      <c r="BE431" s="220" t="e">
        <f>Scores!BG427*calcs!$BT$13</f>
        <v>#REF!</v>
      </c>
      <c r="BF431" s="220" t="e">
        <f>Scores!BH427*calcs!$BT$14</f>
        <v>#REF!</v>
      </c>
      <c r="BG431" s="220" t="e">
        <f>Scores!BI427*calcs!$BT$14</f>
        <v>#REF!</v>
      </c>
      <c r="BH431" s="220" t="e">
        <f>Scores!BJ427*calcs!$BT$14</f>
        <v>#REF!</v>
      </c>
      <c r="BI431" s="220" t="e">
        <f>Scores!BK427*calcs!$BT$14</f>
        <v>#REF!</v>
      </c>
      <c r="BJ431" s="220" t="e">
        <f>Scores!BL427*calcs!$BT$14</f>
        <v>#REF!</v>
      </c>
    </row>
    <row r="432" spans="1:62">
      <c r="A432" t="s">
        <v>867</v>
      </c>
      <c r="B432" s="16" t="s">
        <v>868</v>
      </c>
      <c r="C432" s="220" t="e">
        <f>Scores!E428*calcs!$BT$3</f>
        <v>#REF!</v>
      </c>
      <c r="D432" s="220" t="e">
        <f>Scores!F428*calcs!$BT$3</f>
        <v>#REF!</v>
      </c>
      <c r="E432" s="220" t="e">
        <f>Scores!G428*calcs!$BT$3</f>
        <v>#REF!</v>
      </c>
      <c r="F432" s="220" t="e">
        <f>Scores!H428*calcs!$BT$3</f>
        <v>#REF!</v>
      </c>
      <c r="G432" s="220" t="e">
        <f>Scores!I428*calcs!$BT$3</f>
        <v>#REF!</v>
      </c>
      <c r="H432" s="220" t="e">
        <f>Scores!J428*calcs!$BT$4</f>
        <v>#REF!</v>
      </c>
      <c r="I432" s="220" t="e">
        <f>Scores!K428*calcs!$BT$4</f>
        <v>#REF!</v>
      </c>
      <c r="J432" s="220" t="e">
        <f>Scores!L428*calcs!$BT$4</f>
        <v>#REF!</v>
      </c>
      <c r="K432" s="220" t="e">
        <f>Scores!M428*calcs!$BT$4</f>
        <v>#REF!</v>
      </c>
      <c r="L432" s="220" t="e">
        <f>Scores!N428*calcs!$BT$4</f>
        <v>#REF!</v>
      </c>
      <c r="M432" s="220" t="e">
        <f>Scores!O428*calcs!$BT$5</f>
        <v>#REF!</v>
      </c>
      <c r="N432" s="220" t="e">
        <f>Scores!P428*calcs!$BT$5</f>
        <v>#REF!</v>
      </c>
      <c r="O432" s="220" t="e">
        <f>Scores!Q428*calcs!$BT$5</f>
        <v>#REF!</v>
      </c>
      <c r="P432" s="220" t="e">
        <f>Scores!R428*calcs!$BT$5</f>
        <v>#REF!</v>
      </c>
      <c r="Q432" s="220" t="e">
        <f>Scores!S428*calcs!$BT$5</f>
        <v>#REF!</v>
      </c>
      <c r="R432" s="220" t="e">
        <f>Scores!T428*calcs!$BT$6</f>
        <v>#REF!</v>
      </c>
      <c r="S432" s="220" t="e">
        <f>Scores!U428*calcs!$BT$6</f>
        <v>#REF!</v>
      </c>
      <c r="T432" s="220" t="e">
        <f>Scores!V428*calcs!$BT$6</f>
        <v>#REF!</v>
      </c>
      <c r="U432" s="220" t="e">
        <f>Scores!W428*calcs!$BT$6</f>
        <v>#REF!</v>
      </c>
      <c r="V432" s="220" t="e">
        <f>Scores!X428*calcs!$BT$6</f>
        <v>#REF!</v>
      </c>
      <c r="W432" s="220" t="e">
        <f>Scores!Y428*calcs!$BT$7</f>
        <v>#REF!</v>
      </c>
      <c r="X432" s="220" t="e">
        <f>Scores!Z428*calcs!$BT$7</f>
        <v>#REF!</v>
      </c>
      <c r="Y432" s="220" t="e">
        <f>Scores!AA428*calcs!$BT$7</f>
        <v>#REF!</v>
      </c>
      <c r="Z432" s="220" t="e">
        <f>Scores!AB428*calcs!$BT$7</f>
        <v>#REF!</v>
      </c>
      <c r="AA432" s="220" t="e">
        <f>Scores!AC428*calcs!$BT$7</f>
        <v>#REF!</v>
      </c>
      <c r="AB432" s="220" t="e">
        <f>Scores!AD428*calcs!$BT$8</f>
        <v>#REF!</v>
      </c>
      <c r="AC432" s="220" t="e">
        <f>Scores!AE428*calcs!$BT$8</f>
        <v>#REF!</v>
      </c>
      <c r="AD432" s="220" t="e">
        <f>Scores!AF428*calcs!$BT$8</f>
        <v>#REF!</v>
      </c>
      <c r="AE432" s="220" t="e">
        <f>Scores!AG428*calcs!$BT$8</f>
        <v>#REF!</v>
      </c>
      <c r="AF432" s="220" t="e">
        <f>Scores!AH428*calcs!$BT$8</f>
        <v>#REF!</v>
      </c>
      <c r="AG432" s="220" t="e">
        <f>Scores!AI428*calcs!$BT$9</f>
        <v>#REF!</v>
      </c>
      <c r="AH432" s="220" t="e">
        <f>Scores!AJ428*calcs!$BT$9</f>
        <v>#REF!</v>
      </c>
      <c r="AI432" s="220" t="e">
        <f>Scores!AK428*calcs!$BT$9</f>
        <v>#REF!</v>
      </c>
      <c r="AJ432" s="220" t="e">
        <f>Scores!AL428*calcs!$BT$9</f>
        <v>#REF!</v>
      </c>
      <c r="AK432" s="220" t="e">
        <f>Scores!AM428*calcs!$BT$9</f>
        <v>#REF!</v>
      </c>
      <c r="AL432" s="220" t="e">
        <f>Scores!AN428*calcs!$BT$10</f>
        <v>#REF!</v>
      </c>
      <c r="AM432" s="220" t="e">
        <f>Scores!AO428*calcs!$BT$10</f>
        <v>#REF!</v>
      </c>
      <c r="AN432" s="220" t="e">
        <f>Scores!AP428*calcs!$BT$10</f>
        <v>#REF!</v>
      </c>
      <c r="AO432" s="220" t="e">
        <f>Scores!AQ428*calcs!$BT$10</f>
        <v>#REF!</v>
      </c>
      <c r="AP432" s="220" t="e">
        <f>Scores!AR428*calcs!$BT$10</f>
        <v>#REF!</v>
      </c>
      <c r="AQ432" s="220" t="e">
        <f>Scores!AS428*calcs!$BT$11</f>
        <v>#REF!</v>
      </c>
      <c r="AR432" s="220" t="e">
        <f>Scores!AT428*calcs!$BT$11</f>
        <v>#REF!</v>
      </c>
      <c r="AS432" s="220" t="e">
        <f>Scores!AU428*calcs!$BT$11</f>
        <v>#REF!</v>
      </c>
      <c r="AT432" s="220" t="e">
        <f>Scores!AV428*calcs!$BT$11</f>
        <v>#REF!</v>
      </c>
      <c r="AU432" s="220" t="e">
        <f>Scores!AW428*calcs!$BT$11</f>
        <v>#REF!</v>
      </c>
      <c r="AV432" s="220" t="e">
        <f>Scores!AX428*calcs!$BT$12</f>
        <v>#REF!</v>
      </c>
      <c r="AW432" s="220" t="e">
        <f>Scores!AY428*calcs!$BT$12</f>
        <v>#REF!</v>
      </c>
      <c r="AX432" s="220" t="e">
        <f>Scores!AZ428*calcs!$BT$12</f>
        <v>#REF!</v>
      </c>
      <c r="AY432" s="220" t="e">
        <f>Scores!BA428*calcs!$BT$12</f>
        <v>#REF!</v>
      </c>
      <c r="AZ432" s="220" t="e">
        <f>Scores!BB428*calcs!$BT$12</f>
        <v>#REF!</v>
      </c>
      <c r="BA432" s="220" t="e">
        <f>Scores!BC428*calcs!$BT$13</f>
        <v>#REF!</v>
      </c>
      <c r="BB432" s="220" t="e">
        <f>Scores!BD428*calcs!$BT$13</f>
        <v>#REF!</v>
      </c>
      <c r="BC432" s="220" t="e">
        <f>Scores!BE428*calcs!$BT$13</f>
        <v>#REF!</v>
      </c>
      <c r="BD432" s="220" t="e">
        <f>Scores!BF428*calcs!$BT$13</f>
        <v>#REF!</v>
      </c>
      <c r="BE432" s="220" t="e">
        <f>Scores!BG428*calcs!$BT$13</f>
        <v>#REF!</v>
      </c>
      <c r="BF432" s="220" t="e">
        <f>Scores!BH428*calcs!$BT$14</f>
        <v>#REF!</v>
      </c>
      <c r="BG432" s="220" t="e">
        <f>Scores!BI428*calcs!$BT$14</f>
        <v>#REF!</v>
      </c>
      <c r="BH432" s="220" t="e">
        <f>Scores!BJ428*calcs!$BT$14</f>
        <v>#REF!</v>
      </c>
      <c r="BI432" s="220" t="e">
        <f>Scores!BK428*calcs!$BT$14</f>
        <v>#REF!</v>
      </c>
      <c r="BJ432" s="220" t="e">
        <f>Scores!BL428*calcs!$BT$14</f>
        <v>#REF!</v>
      </c>
    </row>
    <row r="433" spans="1:62">
      <c r="A433" t="s">
        <v>869</v>
      </c>
      <c r="B433" s="16" t="s">
        <v>870</v>
      </c>
      <c r="C433" s="220" t="e">
        <f>Scores!E429*calcs!$BT$3</f>
        <v>#REF!</v>
      </c>
      <c r="D433" s="220" t="e">
        <f>Scores!F429*calcs!$BT$3</f>
        <v>#REF!</v>
      </c>
      <c r="E433" s="220" t="e">
        <f>Scores!G429*calcs!$BT$3</f>
        <v>#REF!</v>
      </c>
      <c r="F433" s="220" t="e">
        <f>Scores!H429*calcs!$BT$3</f>
        <v>#REF!</v>
      </c>
      <c r="G433" s="220" t="e">
        <f>Scores!I429*calcs!$BT$3</f>
        <v>#REF!</v>
      </c>
      <c r="H433" s="220" t="e">
        <f>Scores!J429*calcs!$BT$4</f>
        <v>#REF!</v>
      </c>
      <c r="I433" s="220" t="e">
        <f>Scores!K429*calcs!$BT$4</f>
        <v>#REF!</v>
      </c>
      <c r="J433" s="220" t="e">
        <f>Scores!L429*calcs!$BT$4</f>
        <v>#REF!</v>
      </c>
      <c r="K433" s="220" t="e">
        <f>Scores!M429*calcs!$BT$4</f>
        <v>#REF!</v>
      </c>
      <c r="L433" s="220" t="e">
        <f>Scores!N429*calcs!$BT$4</f>
        <v>#REF!</v>
      </c>
      <c r="M433" s="220" t="e">
        <f>Scores!O429*calcs!$BT$5</f>
        <v>#REF!</v>
      </c>
      <c r="N433" s="220" t="e">
        <f>Scores!P429*calcs!$BT$5</f>
        <v>#REF!</v>
      </c>
      <c r="O433" s="220" t="e">
        <f>Scores!Q429*calcs!$BT$5</f>
        <v>#REF!</v>
      </c>
      <c r="P433" s="220" t="e">
        <f>Scores!R429*calcs!$BT$5</f>
        <v>#REF!</v>
      </c>
      <c r="Q433" s="220" t="e">
        <f>Scores!S429*calcs!$BT$5</f>
        <v>#REF!</v>
      </c>
      <c r="R433" s="220" t="e">
        <f>Scores!T429*calcs!$BT$6</f>
        <v>#REF!</v>
      </c>
      <c r="S433" s="220" t="e">
        <f>Scores!U429*calcs!$BT$6</f>
        <v>#REF!</v>
      </c>
      <c r="T433" s="220" t="e">
        <f>Scores!V429*calcs!$BT$6</f>
        <v>#REF!</v>
      </c>
      <c r="U433" s="220" t="e">
        <f>Scores!W429*calcs!$BT$6</f>
        <v>#REF!</v>
      </c>
      <c r="V433" s="220" t="e">
        <f>Scores!X429*calcs!$BT$6</f>
        <v>#REF!</v>
      </c>
      <c r="W433" s="220" t="e">
        <f>Scores!Y429*calcs!$BT$7</f>
        <v>#REF!</v>
      </c>
      <c r="X433" s="220" t="e">
        <f>Scores!Z429*calcs!$BT$7</f>
        <v>#REF!</v>
      </c>
      <c r="Y433" s="220" t="e">
        <f>Scores!AA429*calcs!$BT$7</f>
        <v>#REF!</v>
      </c>
      <c r="Z433" s="220" t="e">
        <f>Scores!AB429*calcs!$BT$7</f>
        <v>#REF!</v>
      </c>
      <c r="AA433" s="220" t="e">
        <f>Scores!AC429*calcs!$BT$7</f>
        <v>#REF!</v>
      </c>
      <c r="AB433" s="220" t="e">
        <f>Scores!AD429*calcs!$BT$8</f>
        <v>#REF!</v>
      </c>
      <c r="AC433" s="220" t="e">
        <f>Scores!AE429*calcs!$BT$8</f>
        <v>#REF!</v>
      </c>
      <c r="AD433" s="220" t="e">
        <f>Scores!AF429*calcs!$BT$8</f>
        <v>#REF!</v>
      </c>
      <c r="AE433" s="220" t="e">
        <f>Scores!AG429*calcs!$BT$8</f>
        <v>#REF!</v>
      </c>
      <c r="AF433" s="220" t="e">
        <f>Scores!AH429*calcs!$BT$8</f>
        <v>#REF!</v>
      </c>
      <c r="AG433" s="220" t="e">
        <f>Scores!AI429*calcs!$BT$9</f>
        <v>#REF!</v>
      </c>
      <c r="AH433" s="220" t="e">
        <f>Scores!AJ429*calcs!$BT$9</f>
        <v>#REF!</v>
      </c>
      <c r="AI433" s="220" t="e">
        <f>Scores!AK429*calcs!$BT$9</f>
        <v>#REF!</v>
      </c>
      <c r="AJ433" s="220" t="e">
        <f>Scores!AL429*calcs!$BT$9</f>
        <v>#REF!</v>
      </c>
      <c r="AK433" s="220" t="e">
        <f>Scores!AM429*calcs!$BT$9</f>
        <v>#REF!</v>
      </c>
      <c r="AL433" s="220" t="e">
        <f>Scores!AN429*calcs!$BT$10</f>
        <v>#REF!</v>
      </c>
      <c r="AM433" s="220" t="e">
        <f>Scores!AO429*calcs!$BT$10</f>
        <v>#REF!</v>
      </c>
      <c r="AN433" s="220" t="e">
        <f>Scores!AP429*calcs!$BT$10</f>
        <v>#REF!</v>
      </c>
      <c r="AO433" s="220" t="e">
        <f>Scores!AQ429*calcs!$BT$10</f>
        <v>#REF!</v>
      </c>
      <c r="AP433" s="220" t="e">
        <f>Scores!AR429*calcs!$BT$10</f>
        <v>#REF!</v>
      </c>
      <c r="AQ433" s="220" t="e">
        <f>Scores!AS429*calcs!$BT$11</f>
        <v>#REF!</v>
      </c>
      <c r="AR433" s="220" t="e">
        <f>Scores!AT429*calcs!$BT$11</f>
        <v>#REF!</v>
      </c>
      <c r="AS433" s="220" t="e">
        <f>Scores!AU429*calcs!$BT$11</f>
        <v>#REF!</v>
      </c>
      <c r="AT433" s="220" t="e">
        <f>Scores!AV429*calcs!$BT$11</f>
        <v>#REF!</v>
      </c>
      <c r="AU433" s="220" t="e">
        <f>Scores!AW429*calcs!$BT$11</f>
        <v>#REF!</v>
      </c>
      <c r="AV433" s="220" t="e">
        <f>Scores!AX429*calcs!$BT$12</f>
        <v>#REF!</v>
      </c>
      <c r="AW433" s="220" t="e">
        <f>Scores!AY429*calcs!$BT$12</f>
        <v>#REF!</v>
      </c>
      <c r="AX433" s="220" t="e">
        <f>Scores!AZ429*calcs!$BT$12</f>
        <v>#REF!</v>
      </c>
      <c r="AY433" s="220" t="e">
        <f>Scores!BA429*calcs!$BT$12</f>
        <v>#REF!</v>
      </c>
      <c r="AZ433" s="220" t="e">
        <f>Scores!BB429*calcs!$BT$12</f>
        <v>#REF!</v>
      </c>
      <c r="BA433" s="220" t="e">
        <f>Scores!BC429*calcs!$BT$13</f>
        <v>#REF!</v>
      </c>
      <c r="BB433" s="220" t="e">
        <f>Scores!BD429*calcs!$BT$13</f>
        <v>#REF!</v>
      </c>
      <c r="BC433" s="220" t="e">
        <f>Scores!BE429*calcs!$BT$13</f>
        <v>#REF!</v>
      </c>
      <c r="BD433" s="220" t="e">
        <f>Scores!BF429*calcs!$BT$13</f>
        <v>#REF!</v>
      </c>
      <c r="BE433" s="220" t="e">
        <f>Scores!BG429*calcs!$BT$13</f>
        <v>#REF!</v>
      </c>
      <c r="BF433" s="220" t="e">
        <f>Scores!BH429*calcs!$BT$14</f>
        <v>#REF!</v>
      </c>
      <c r="BG433" s="220" t="e">
        <f>Scores!BI429*calcs!$BT$14</f>
        <v>#REF!</v>
      </c>
      <c r="BH433" s="220" t="e">
        <f>Scores!BJ429*calcs!$BT$14</f>
        <v>#REF!</v>
      </c>
      <c r="BI433" s="220" t="e">
        <f>Scores!BK429*calcs!$BT$14</f>
        <v>#REF!</v>
      </c>
      <c r="BJ433" s="220" t="e">
        <f>Scores!BL429*calcs!$BT$14</f>
        <v>#REF!</v>
      </c>
    </row>
    <row r="434" spans="1:62">
      <c r="A434" t="s">
        <v>871</v>
      </c>
      <c r="B434" s="16" t="s">
        <v>872</v>
      </c>
      <c r="C434" s="220" t="e">
        <f>Scores!E430*calcs!$BT$3</f>
        <v>#REF!</v>
      </c>
      <c r="D434" s="220" t="e">
        <f>Scores!F430*calcs!$BT$3</f>
        <v>#REF!</v>
      </c>
      <c r="E434" s="220" t="e">
        <f>Scores!G430*calcs!$BT$3</f>
        <v>#REF!</v>
      </c>
      <c r="F434" s="220" t="e">
        <f>Scores!H430*calcs!$BT$3</f>
        <v>#REF!</v>
      </c>
      <c r="G434" s="220" t="e">
        <f>Scores!I430*calcs!$BT$3</f>
        <v>#REF!</v>
      </c>
      <c r="H434" s="220" t="e">
        <f>Scores!J430*calcs!$BT$4</f>
        <v>#REF!</v>
      </c>
      <c r="I434" s="220" t="e">
        <f>Scores!K430*calcs!$BT$4</f>
        <v>#REF!</v>
      </c>
      <c r="J434" s="220" t="e">
        <f>Scores!L430*calcs!$BT$4</f>
        <v>#REF!</v>
      </c>
      <c r="K434" s="220" t="e">
        <f>Scores!M430*calcs!$BT$4</f>
        <v>#REF!</v>
      </c>
      <c r="L434" s="220" t="e">
        <f>Scores!N430*calcs!$BT$4</f>
        <v>#REF!</v>
      </c>
      <c r="M434" s="220" t="e">
        <f>Scores!O430*calcs!$BT$5</f>
        <v>#REF!</v>
      </c>
      <c r="N434" s="220" t="e">
        <f>Scores!P430*calcs!$BT$5</f>
        <v>#REF!</v>
      </c>
      <c r="O434" s="220" t="e">
        <f>Scores!Q430*calcs!$BT$5</f>
        <v>#REF!</v>
      </c>
      <c r="P434" s="220" t="e">
        <f>Scores!R430*calcs!$BT$5</f>
        <v>#REF!</v>
      </c>
      <c r="Q434" s="220" t="e">
        <f>Scores!S430*calcs!$BT$5</f>
        <v>#REF!</v>
      </c>
      <c r="R434" s="220" t="e">
        <f>Scores!T430*calcs!$BT$6</f>
        <v>#REF!</v>
      </c>
      <c r="S434" s="220" t="e">
        <f>Scores!U430*calcs!$BT$6</f>
        <v>#REF!</v>
      </c>
      <c r="T434" s="220" t="e">
        <f>Scores!V430*calcs!$BT$6</f>
        <v>#REF!</v>
      </c>
      <c r="U434" s="220" t="e">
        <f>Scores!W430*calcs!$BT$6</f>
        <v>#REF!</v>
      </c>
      <c r="V434" s="220" t="e">
        <f>Scores!X430*calcs!$BT$6</f>
        <v>#REF!</v>
      </c>
      <c r="W434" s="220" t="e">
        <f>Scores!Y430*calcs!$BT$7</f>
        <v>#REF!</v>
      </c>
      <c r="X434" s="220" t="e">
        <f>Scores!Z430*calcs!$BT$7</f>
        <v>#REF!</v>
      </c>
      <c r="Y434" s="220" t="e">
        <f>Scores!AA430*calcs!$BT$7</f>
        <v>#REF!</v>
      </c>
      <c r="Z434" s="220" t="e">
        <f>Scores!AB430*calcs!$BT$7</f>
        <v>#REF!</v>
      </c>
      <c r="AA434" s="220" t="e">
        <f>Scores!AC430*calcs!$BT$7</f>
        <v>#REF!</v>
      </c>
      <c r="AB434" s="220" t="e">
        <f>Scores!AD430*calcs!$BT$8</f>
        <v>#REF!</v>
      </c>
      <c r="AC434" s="220" t="e">
        <f>Scores!AE430*calcs!$BT$8</f>
        <v>#REF!</v>
      </c>
      <c r="AD434" s="220" t="e">
        <f>Scores!AF430*calcs!$BT$8</f>
        <v>#REF!</v>
      </c>
      <c r="AE434" s="220" t="e">
        <f>Scores!AG430*calcs!$BT$8</f>
        <v>#REF!</v>
      </c>
      <c r="AF434" s="220" t="e">
        <f>Scores!AH430*calcs!$BT$8</f>
        <v>#REF!</v>
      </c>
      <c r="AG434" s="220" t="e">
        <f>Scores!AI430*calcs!$BT$9</f>
        <v>#REF!</v>
      </c>
      <c r="AH434" s="220" t="e">
        <f>Scores!AJ430*calcs!$BT$9</f>
        <v>#REF!</v>
      </c>
      <c r="AI434" s="220" t="e">
        <f>Scores!AK430*calcs!$BT$9</f>
        <v>#REF!</v>
      </c>
      <c r="AJ434" s="220" t="e">
        <f>Scores!AL430*calcs!$BT$9</f>
        <v>#REF!</v>
      </c>
      <c r="AK434" s="220" t="e">
        <f>Scores!AM430*calcs!$BT$9</f>
        <v>#REF!</v>
      </c>
      <c r="AL434" s="220" t="e">
        <f>Scores!AN430*calcs!$BT$10</f>
        <v>#REF!</v>
      </c>
      <c r="AM434" s="220" t="e">
        <f>Scores!AO430*calcs!$BT$10</f>
        <v>#REF!</v>
      </c>
      <c r="AN434" s="220" t="e">
        <f>Scores!AP430*calcs!$BT$10</f>
        <v>#REF!</v>
      </c>
      <c r="AO434" s="220" t="e">
        <f>Scores!AQ430*calcs!$BT$10</f>
        <v>#REF!</v>
      </c>
      <c r="AP434" s="220" t="e">
        <f>Scores!AR430*calcs!$BT$10</f>
        <v>#REF!</v>
      </c>
      <c r="AQ434" s="220" t="e">
        <f>Scores!AS430*calcs!$BT$11</f>
        <v>#REF!</v>
      </c>
      <c r="AR434" s="220" t="e">
        <f>Scores!AT430*calcs!$BT$11</f>
        <v>#REF!</v>
      </c>
      <c r="AS434" s="220" t="e">
        <f>Scores!AU430*calcs!$BT$11</f>
        <v>#REF!</v>
      </c>
      <c r="AT434" s="220" t="e">
        <f>Scores!AV430*calcs!$BT$11</f>
        <v>#REF!</v>
      </c>
      <c r="AU434" s="220" t="e">
        <f>Scores!AW430*calcs!$BT$11</f>
        <v>#REF!</v>
      </c>
      <c r="AV434" s="220" t="e">
        <f>Scores!AX430*calcs!$BT$12</f>
        <v>#REF!</v>
      </c>
      <c r="AW434" s="220" t="e">
        <f>Scores!AY430*calcs!$BT$12</f>
        <v>#REF!</v>
      </c>
      <c r="AX434" s="220" t="e">
        <f>Scores!AZ430*calcs!$BT$12</f>
        <v>#REF!</v>
      </c>
      <c r="AY434" s="220" t="e">
        <f>Scores!BA430*calcs!$BT$12</f>
        <v>#REF!</v>
      </c>
      <c r="AZ434" s="220" t="e">
        <f>Scores!BB430*calcs!$BT$12</f>
        <v>#REF!</v>
      </c>
      <c r="BA434" s="220" t="e">
        <f>Scores!BC430*calcs!$BT$13</f>
        <v>#REF!</v>
      </c>
      <c r="BB434" s="220" t="e">
        <f>Scores!BD430*calcs!$BT$13</f>
        <v>#REF!</v>
      </c>
      <c r="BC434" s="220" t="e">
        <f>Scores!BE430*calcs!$BT$13</f>
        <v>#REF!</v>
      </c>
      <c r="BD434" s="220" t="e">
        <f>Scores!BF430*calcs!$BT$13</f>
        <v>#REF!</v>
      </c>
      <c r="BE434" s="220" t="e">
        <f>Scores!BG430*calcs!$BT$13</f>
        <v>#REF!</v>
      </c>
      <c r="BF434" s="220" t="e">
        <f>Scores!BH430*calcs!$BT$14</f>
        <v>#REF!</v>
      </c>
      <c r="BG434" s="220" t="e">
        <f>Scores!BI430*calcs!$BT$14</f>
        <v>#REF!</v>
      </c>
      <c r="BH434" s="220" t="e">
        <f>Scores!BJ430*calcs!$BT$14</f>
        <v>#REF!</v>
      </c>
      <c r="BI434" s="220" t="e">
        <f>Scores!BK430*calcs!$BT$14</f>
        <v>#REF!</v>
      </c>
      <c r="BJ434" s="220" t="e">
        <f>Scores!BL430*calcs!$BT$14</f>
        <v>#REF!</v>
      </c>
    </row>
    <row r="435" spans="1:62">
      <c r="A435" t="s">
        <v>873</v>
      </c>
      <c r="B435" s="16" t="s">
        <v>874</v>
      </c>
      <c r="C435" s="220" t="e">
        <f>Scores!E431*calcs!$BT$3</f>
        <v>#REF!</v>
      </c>
      <c r="D435" s="220" t="e">
        <f>Scores!F431*calcs!$BT$3</f>
        <v>#REF!</v>
      </c>
      <c r="E435" s="220" t="e">
        <f>Scores!G431*calcs!$BT$3</f>
        <v>#REF!</v>
      </c>
      <c r="F435" s="220" t="e">
        <f>Scores!H431*calcs!$BT$3</f>
        <v>#REF!</v>
      </c>
      <c r="G435" s="220" t="e">
        <f>Scores!I431*calcs!$BT$3</f>
        <v>#REF!</v>
      </c>
      <c r="H435" s="220" t="e">
        <f>Scores!J431*calcs!$BT$4</f>
        <v>#REF!</v>
      </c>
      <c r="I435" s="220" t="e">
        <f>Scores!K431*calcs!$BT$4</f>
        <v>#REF!</v>
      </c>
      <c r="J435" s="220" t="e">
        <f>Scores!L431*calcs!$BT$4</f>
        <v>#REF!</v>
      </c>
      <c r="K435" s="220" t="e">
        <f>Scores!M431*calcs!$BT$4</f>
        <v>#REF!</v>
      </c>
      <c r="L435" s="220" t="e">
        <f>Scores!N431*calcs!$BT$4</f>
        <v>#REF!</v>
      </c>
      <c r="M435" s="220" t="e">
        <f>Scores!O431*calcs!$BT$5</f>
        <v>#REF!</v>
      </c>
      <c r="N435" s="220" t="e">
        <f>Scores!P431*calcs!$BT$5</f>
        <v>#REF!</v>
      </c>
      <c r="O435" s="220" t="e">
        <f>Scores!Q431*calcs!$BT$5</f>
        <v>#REF!</v>
      </c>
      <c r="P435" s="220" t="e">
        <f>Scores!R431*calcs!$BT$5</f>
        <v>#REF!</v>
      </c>
      <c r="Q435" s="220" t="e">
        <f>Scores!S431*calcs!$BT$5</f>
        <v>#REF!</v>
      </c>
      <c r="R435" s="220" t="e">
        <f>Scores!T431*calcs!$BT$6</f>
        <v>#REF!</v>
      </c>
      <c r="S435" s="220" t="e">
        <f>Scores!U431*calcs!$BT$6</f>
        <v>#REF!</v>
      </c>
      <c r="T435" s="220" t="e">
        <f>Scores!V431*calcs!$BT$6</f>
        <v>#REF!</v>
      </c>
      <c r="U435" s="220" t="e">
        <f>Scores!W431*calcs!$BT$6</f>
        <v>#REF!</v>
      </c>
      <c r="V435" s="220" t="e">
        <f>Scores!X431*calcs!$BT$6</f>
        <v>#REF!</v>
      </c>
      <c r="W435" s="220" t="e">
        <f>Scores!Y431*calcs!$BT$7</f>
        <v>#REF!</v>
      </c>
      <c r="X435" s="220" t="e">
        <f>Scores!Z431*calcs!$BT$7</f>
        <v>#REF!</v>
      </c>
      <c r="Y435" s="220" t="e">
        <f>Scores!AA431*calcs!$BT$7</f>
        <v>#REF!</v>
      </c>
      <c r="Z435" s="220" t="e">
        <f>Scores!AB431*calcs!$BT$7</f>
        <v>#REF!</v>
      </c>
      <c r="AA435" s="220" t="e">
        <f>Scores!AC431*calcs!$BT$7</f>
        <v>#REF!</v>
      </c>
      <c r="AB435" s="220" t="e">
        <f>Scores!AD431*calcs!$BT$8</f>
        <v>#REF!</v>
      </c>
      <c r="AC435" s="220" t="e">
        <f>Scores!AE431*calcs!$BT$8</f>
        <v>#REF!</v>
      </c>
      <c r="AD435" s="220" t="e">
        <f>Scores!AF431*calcs!$BT$8</f>
        <v>#REF!</v>
      </c>
      <c r="AE435" s="220" t="e">
        <f>Scores!AG431*calcs!$BT$8</f>
        <v>#REF!</v>
      </c>
      <c r="AF435" s="220" t="e">
        <f>Scores!AH431*calcs!$BT$8</f>
        <v>#REF!</v>
      </c>
      <c r="AG435" s="220" t="e">
        <f>Scores!AI431*calcs!$BT$9</f>
        <v>#REF!</v>
      </c>
      <c r="AH435" s="220" t="e">
        <f>Scores!AJ431*calcs!$BT$9</f>
        <v>#REF!</v>
      </c>
      <c r="AI435" s="220" t="e">
        <f>Scores!AK431*calcs!$BT$9</f>
        <v>#REF!</v>
      </c>
      <c r="AJ435" s="220" t="e">
        <f>Scores!AL431*calcs!$BT$9</f>
        <v>#REF!</v>
      </c>
      <c r="AK435" s="220" t="e">
        <f>Scores!AM431*calcs!$BT$9</f>
        <v>#REF!</v>
      </c>
      <c r="AL435" s="220" t="e">
        <f>Scores!AN431*calcs!$BT$10</f>
        <v>#REF!</v>
      </c>
      <c r="AM435" s="220" t="e">
        <f>Scores!AO431*calcs!$BT$10</f>
        <v>#REF!</v>
      </c>
      <c r="AN435" s="220" t="e">
        <f>Scores!AP431*calcs!$BT$10</f>
        <v>#REF!</v>
      </c>
      <c r="AO435" s="220" t="e">
        <f>Scores!AQ431*calcs!$BT$10</f>
        <v>#REF!</v>
      </c>
      <c r="AP435" s="220" t="e">
        <f>Scores!AR431*calcs!$BT$10</f>
        <v>#REF!</v>
      </c>
      <c r="AQ435" s="220" t="e">
        <f>Scores!AS431*calcs!$BT$11</f>
        <v>#REF!</v>
      </c>
      <c r="AR435" s="220" t="e">
        <f>Scores!AT431*calcs!$BT$11</f>
        <v>#REF!</v>
      </c>
      <c r="AS435" s="220" t="e">
        <f>Scores!AU431*calcs!$BT$11</f>
        <v>#REF!</v>
      </c>
      <c r="AT435" s="220" t="e">
        <f>Scores!AV431*calcs!$BT$11</f>
        <v>#REF!</v>
      </c>
      <c r="AU435" s="220" t="e">
        <f>Scores!AW431*calcs!$BT$11</f>
        <v>#REF!</v>
      </c>
      <c r="AV435" s="220" t="e">
        <f>Scores!AX431*calcs!$BT$12</f>
        <v>#REF!</v>
      </c>
      <c r="AW435" s="220" t="e">
        <f>Scores!AY431*calcs!$BT$12</f>
        <v>#REF!</v>
      </c>
      <c r="AX435" s="220" t="e">
        <f>Scores!AZ431*calcs!$BT$12</f>
        <v>#REF!</v>
      </c>
      <c r="AY435" s="220" t="e">
        <f>Scores!BA431*calcs!$BT$12</f>
        <v>#REF!</v>
      </c>
      <c r="AZ435" s="220" t="e">
        <f>Scores!BB431*calcs!$BT$12</f>
        <v>#REF!</v>
      </c>
      <c r="BA435" s="220" t="e">
        <f>Scores!BC431*calcs!$BT$13</f>
        <v>#REF!</v>
      </c>
      <c r="BB435" s="220" t="e">
        <f>Scores!BD431*calcs!$BT$13</f>
        <v>#REF!</v>
      </c>
      <c r="BC435" s="220" t="e">
        <f>Scores!BE431*calcs!$BT$13</f>
        <v>#REF!</v>
      </c>
      <c r="BD435" s="220" t="e">
        <f>Scores!BF431*calcs!$BT$13</f>
        <v>#REF!</v>
      </c>
      <c r="BE435" s="220" t="e">
        <f>Scores!BG431*calcs!$BT$13</f>
        <v>#REF!</v>
      </c>
      <c r="BF435" s="220" t="e">
        <f>Scores!BH431*calcs!$BT$14</f>
        <v>#REF!</v>
      </c>
      <c r="BG435" s="220" t="e">
        <f>Scores!BI431*calcs!$BT$14</f>
        <v>#REF!</v>
      </c>
      <c r="BH435" s="220" t="e">
        <f>Scores!BJ431*calcs!$BT$14</f>
        <v>#REF!</v>
      </c>
      <c r="BI435" s="220" t="e">
        <f>Scores!BK431*calcs!$BT$14</f>
        <v>#REF!</v>
      </c>
      <c r="BJ435" s="220" t="e">
        <f>Scores!BL431*calcs!$BT$14</f>
        <v>#REF!</v>
      </c>
    </row>
    <row r="436" spans="1:62">
      <c r="A436" t="s">
        <v>875</v>
      </c>
      <c r="B436" s="16" t="s">
        <v>876</v>
      </c>
      <c r="C436" s="220" t="e">
        <f>Scores!E432*calcs!$BT$3</f>
        <v>#REF!</v>
      </c>
      <c r="D436" s="220" t="e">
        <f>Scores!F432*calcs!$BT$3</f>
        <v>#REF!</v>
      </c>
      <c r="E436" s="220" t="e">
        <f>Scores!G432*calcs!$BT$3</f>
        <v>#REF!</v>
      </c>
      <c r="F436" s="220" t="e">
        <f>Scores!H432*calcs!$BT$3</f>
        <v>#REF!</v>
      </c>
      <c r="G436" s="220" t="e">
        <f>Scores!I432*calcs!$BT$3</f>
        <v>#REF!</v>
      </c>
      <c r="H436" s="220" t="e">
        <f>Scores!J432*calcs!$BT$4</f>
        <v>#REF!</v>
      </c>
      <c r="I436" s="220" t="e">
        <f>Scores!K432*calcs!$BT$4</f>
        <v>#REF!</v>
      </c>
      <c r="J436" s="220" t="e">
        <f>Scores!L432*calcs!$BT$4</f>
        <v>#REF!</v>
      </c>
      <c r="K436" s="220" t="e">
        <f>Scores!M432*calcs!$BT$4</f>
        <v>#REF!</v>
      </c>
      <c r="L436" s="220" t="e">
        <f>Scores!N432*calcs!$BT$4</f>
        <v>#REF!</v>
      </c>
      <c r="M436" s="220" t="e">
        <f>Scores!O432*calcs!$BT$5</f>
        <v>#REF!</v>
      </c>
      <c r="N436" s="220" t="e">
        <f>Scores!P432*calcs!$BT$5</f>
        <v>#REF!</v>
      </c>
      <c r="O436" s="220" t="e">
        <f>Scores!Q432*calcs!$BT$5</f>
        <v>#REF!</v>
      </c>
      <c r="P436" s="220" t="e">
        <f>Scores!R432*calcs!$BT$5</f>
        <v>#REF!</v>
      </c>
      <c r="Q436" s="220" t="e">
        <f>Scores!S432*calcs!$BT$5</f>
        <v>#REF!</v>
      </c>
      <c r="R436" s="220" t="e">
        <f>Scores!T432*calcs!$BT$6</f>
        <v>#REF!</v>
      </c>
      <c r="S436" s="220" t="e">
        <f>Scores!U432*calcs!$BT$6</f>
        <v>#REF!</v>
      </c>
      <c r="T436" s="220" t="e">
        <f>Scores!V432*calcs!$BT$6</f>
        <v>#REF!</v>
      </c>
      <c r="U436" s="220" t="e">
        <f>Scores!W432*calcs!$BT$6</f>
        <v>#REF!</v>
      </c>
      <c r="V436" s="220" t="e">
        <f>Scores!X432*calcs!$BT$6</f>
        <v>#REF!</v>
      </c>
      <c r="W436" s="220" t="e">
        <f>Scores!Y432*calcs!$BT$7</f>
        <v>#REF!</v>
      </c>
      <c r="X436" s="220" t="e">
        <f>Scores!Z432*calcs!$BT$7</f>
        <v>#REF!</v>
      </c>
      <c r="Y436" s="220" t="e">
        <f>Scores!AA432*calcs!$BT$7</f>
        <v>#REF!</v>
      </c>
      <c r="Z436" s="220" t="e">
        <f>Scores!AB432*calcs!$BT$7</f>
        <v>#REF!</v>
      </c>
      <c r="AA436" s="220" t="e">
        <f>Scores!AC432*calcs!$BT$7</f>
        <v>#REF!</v>
      </c>
      <c r="AB436" s="220" t="e">
        <f>Scores!AD432*calcs!$BT$8</f>
        <v>#REF!</v>
      </c>
      <c r="AC436" s="220" t="e">
        <f>Scores!AE432*calcs!$BT$8</f>
        <v>#REF!</v>
      </c>
      <c r="AD436" s="220" t="e">
        <f>Scores!AF432*calcs!$BT$8</f>
        <v>#REF!</v>
      </c>
      <c r="AE436" s="220" t="e">
        <f>Scores!AG432*calcs!$BT$8</f>
        <v>#REF!</v>
      </c>
      <c r="AF436" s="220" t="e">
        <f>Scores!AH432*calcs!$BT$8</f>
        <v>#REF!</v>
      </c>
      <c r="AG436" s="220" t="e">
        <f>Scores!AI432*calcs!$BT$9</f>
        <v>#REF!</v>
      </c>
      <c r="AH436" s="220" t="e">
        <f>Scores!AJ432*calcs!$BT$9</f>
        <v>#REF!</v>
      </c>
      <c r="AI436" s="220" t="e">
        <f>Scores!AK432*calcs!$BT$9</f>
        <v>#REF!</v>
      </c>
      <c r="AJ436" s="220" t="e">
        <f>Scores!AL432*calcs!$BT$9</f>
        <v>#REF!</v>
      </c>
      <c r="AK436" s="220" t="e">
        <f>Scores!AM432*calcs!$BT$9</f>
        <v>#REF!</v>
      </c>
      <c r="AL436" s="220" t="e">
        <f>Scores!AN432*calcs!$BT$10</f>
        <v>#REF!</v>
      </c>
      <c r="AM436" s="220" t="e">
        <f>Scores!AO432*calcs!$BT$10</f>
        <v>#REF!</v>
      </c>
      <c r="AN436" s="220" t="e">
        <f>Scores!AP432*calcs!$BT$10</f>
        <v>#REF!</v>
      </c>
      <c r="AO436" s="220" t="e">
        <f>Scores!AQ432*calcs!$BT$10</f>
        <v>#REF!</v>
      </c>
      <c r="AP436" s="220" t="e">
        <f>Scores!AR432*calcs!$BT$10</f>
        <v>#REF!</v>
      </c>
      <c r="AQ436" s="220" t="e">
        <f>Scores!AS432*calcs!$BT$11</f>
        <v>#REF!</v>
      </c>
      <c r="AR436" s="220" t="e">
        <f>Scores!AT432*calcs!$BT$11</f>
        <v>#REF!</v>
      </c>
      <c r="AS436" s="220" t="e">
        <f>Scores!AU432*calcs!$BT$11</f>
        <v>#REF!</v>
      </c>
      <c r="AT436" s="220" t="e">
        <f>Scores!AV432*calcs!$BT$11</f>
        <v>#REF!</v>
      </c>
      <c r="AU436" s="220" t="e">
        <f>Scores!AW432*calcs!$BT$11</f>
        <v>#REF!</v>
      </c>
      <c r="AV436" s="220" t="e">
        <f>Scores!AX432*calcs!$BT$12</f>
        <v>#REF!</v>
      </c>
      <c r="AW436" s="220" t="e">
        <f>Scores!AY432*calcs!$BT$12</f>
        <v>#REF!</v>
      </c>
      <c r="AX436" s="220" t="e">
        <f>Scores!AZ432*calcs!$BT$12</f>
        <v>#REF!</v>
      </c>
      <c r="AY436" s="220" t="e">
        <f>Scores!BA432*calcs!$BT$12</f>
        <v>#REF!</v>
      </c>
      <c r="AZ436" s="220" t="e">
        <f>Scores!BB432*calcs!$BT$12</f>
        <v>#REF!</v>
      </c>
      <c r="BA436" s="220" t="e">
        <f>Scores!BC432*calcs!$BT$13</f>
        <v>#REF!</v>
      </c>
      <c r="BB436" s="220" t="e">
        <f>Scores!BD432*calcs!$BT$13</f>
        <v>#REF!</v>
      </c>
      <c r="BC436" s="220" t="e">
        <f>Scores!BE432*calcs!$BT$13</f>
        <v>#REF!</v>
      </c>
      <c r="BD436" s="220" t="e">
        <f>Scores!BF432*calcs!$BT$13</f>
        <v>#REF!</v>
      </c>
      <c r="BE436" s="220" t="e">
        <f>Scores!BG432*calcs!$BT$13</f>
        <v>#REF!</v>
      </c>
      <c r="BF436" s="220" t="e">
        <f>Scores!BH432*calcs!$BT$14</f>
        <v>#REF!</v>
      </c>
      <c r="BG436" s="220" t="e">
        <f>Scores!BI432*calcs!$BT$14</f>
        <v>#REF!</v>
      </c>
      <c r="BH436" s="220" t="e">
        <f>Scores!BJ432*calcs!$BT$14</f>
        <v>#REF!</v>
      </c>
      <c r="BI436" s="220" t="e">
        <f>Scores!BK432*calcs!$BT$14</f>
        <v>#REF!</v>
      </c>
      <c r="BJ436" s="220" t="e">
        <f>Scores!BL432*calcs!$BT$14</f>
        <v>#REF!</v>
      </c>
    </row>
    <row r="437" spans="1:62">
      <c r="A437" t="s">
        <v>877</v>
      </c>
      <c r="B437" s="16" t="s">
        <v>23</v>
      </c>
      <c r="C437" s="220" t="e">
        <f>Scores!E433*calcs!$BT$3</f>
        <v>#REF!</v>
      </c>
      <c r="D437" s="220" t="e">
        <f>Scores!F433*calcs!$BT$3</f>
        <v>#REF!</v>
      </c>
      <c r="E437" s="220" t="e">
        <f>Scores!G433*calcs!$BT$3</f>
        <v>#REF!</v>
      </c>
      <c r="F437" s="220" t="e">
        <f>Scores!H433*calcs!$BT$3</f>
        <v>#REF!</v>
      </c>
      <c r="G437" s="220" t="e">
        <f>Scores!I433*calcs!$BT$3</f>
        <v>#REF!</v>
      </c>
      <c r="H437" s="220" t="e">
        <f>Scores!J433*calcs!$BT$4</f>
        <v>#REF!</v>
      </c>
      <c r="I437" s="220" t="e">
        <f>Scores!K433*calcs!$BT$4</f>
        <v>#REF!</v>
      </c>
      <c r="J437" s="220" t="e">
        <f>Scores!L433*calcs!$BT$4</f>
        <v>#REF!</v>
      </c>
      <c r="K437" s="220" t="e">
        <f>Scores!M433*calcs!$BT$4</f>
        <v>#REF!</v>
      </c>
      <c r="L437" s="220" t="e">
        <f>Scores!N433*calcs!$BT$4</f>
        <v>#REF!</v>
      </c>
      <c r="M437" s="220" t="e">
        <f>Scores!O433*calcs!$BT$5</f>
        <v>#REF!</v>
      </c>
      <c r="N437" s="220" t="e">
        <f>Scores!P433*calcs!$BT$5</f>
        <v>#REF!</v>
      </c>
      <c r="O437" s="220" t="e">
        <f>Scores!Q433*calcs!$BT$5</f>
        <v>#REF!</v>
      </c>
      <c r="P437" s="220" t="e">
        <f>Scores!R433*calcs!$BT$5</f>
        <v>#REF!</v>
      </c>
      <c r="Q437" s="220" t="e">
        <f>Scores!S433*calcs!$BT$5</f>
        <v>#REF!</v>
      </c>
      <c r="R437" s="220" t="e">
        <f>Scores!T433*calcs!$BT$6</f>
        <v>#REF!</v>
      </c>
      <c r="S437" s="220" t="e">
        <f>Scores!U433*calcs!$BT$6</f>
        <v>#REF!</v>
      </c>
      <c r="T437" s="220" t="e">
        <f>Scores!V433*calcs!$BT$6</f>
        <v>#REF!</v>
      </c>
      <c r="U437" s="220" t="e">
        <f>Scores!W433*calcs!$BT$6</f>
        <v>#REF!</v>
      </c>
      <c r="V437" s="220" t="e">
        <f>Scores!X433*calcs!$BT$6</f>
        <v>#REF!</v>
      </c>
      <c r="W437" s="220" t="e">
        <f>Scores!Y433*calcs!$BT$7</f>
        <v>#REF!</v>
      </c>
      <c r="X437" s="220" t="e">
        <f>Scores!Z433*calcs!$BT$7</f>
        <v>#REF!</v>
      </c>
      <c r="Y437" s="220" t="e">
        <f>Scores!AA433*calcs!$BT$7</f>
        <v>#REF!</v>
      </c>
      <c r="Z437" s="220" t="e">
        <f>Scores!AB433*calcs!$BT$7</f>
        <v>#REF!</v>
      </c>
      <c r="AA437" s="220" t="e">
        <f>Scores!AC433*calcs!$BT$7</f>
        <v>#REF!</v>
      </c>
      <c r="AB437" s="220" t="e">
        <f>Scores!AD433*calcs!$BT$8</f>
        <v>#REF!</v>
      </c>
      <c r="AC437" s="220" t="e">
        <f>Scores!AE433*calcs!$BT$8</f>
        <v>#REF!</v>
      </c>
      <c r="AD437" s="220" t="e">
        <f>Scores!AF433*calcs!$BT$8</f>
        <v>#REF!</v>
      </c>
      <c r="AE437" s="220" t="e">
        <f>Scores!AG433*calcs!$BT$8</f>
        <v>#REF!</v>
      </c>
      <c r="AF437" s="220" t="e">
        <f>Scores!AH433*calcs!$BT$8</f>
        <v>#REF!</v>
      </c>
      <c r="AG437" s="220" t="e">
        <f>Scores!AI433*calcs!$BT$9</f>
        <v>#REF!</v>
      </c>
      <c r="AH437" s="220" t="e">
        <f>Scores!AJ433*calcs!$BT$9</f>
        <v>#REF!</v>
      </c>
      <c r="AI437" s="220" t="e">
        <f>Scores!AK433*calcs!$BT$9</f>
        <v>#REF!</v>
      </c>
      <c r="AJ437" s="220" t="e">
        <f>Scores!AL433*calcs!$BT$9</f>
        <v>#REF!</v>
      </c>
      <c r="AK437" s="220" t="e">
        <f>Scores!AM433*calcs!$BT$9</f>
        <v>#REF!</v>
      </c>
      <c r="AL437" s="220" t="e">
        <f>Scores!AN433*calcs!$BT$10</f>
        <v>#REF!</v>
      </c>
      <c r="AM437" s="220" t="e">
        <f>Scores!AO433*calcs!$BT$10</f>
        <v>#REF!</v>
      </c>
      <c r="AN437" s="220" t="e">
        <f>Scores!AP433*calcs!$BT$10</f>
        <v>#REF!</v>
      </c>
      <c r="AO437" s="220" t="e">
        <f>Scores!AQ433*calcs!$BT$10</f>
        <v>#REF!</v>
      </c>
      <c r="AP437" s="220" t="e">
        <f>Scores!AR433*calcs!$BT$10</f>
        <v>#REF!</v>
      </c>
      <c r="AQ437" s="220" t="e">
        <f>Scores!AS433*calcs!$BT$11</f>
        <v>#REF!</v>
      </c>
      <c r="AR437" s="220" t="e">
        <f>Scores!AT433*calcs!$BT$11</f>
        <v>#REF!</v>
      </c>
      <c r="AS437" s="220" t="e">
        <f>Scores!AU433*calcs!$BT$11</f>
        <v>#REF!</v>
      </c>
      <c r="AT437" s="220" t="e">
        <f>Scores!AV433*calcs!$BT$11</f>
        <v>#REF!</v>
      </c>
      <c r="AU437" s="220" t="e">
        <f>Scores!AW433*calcs!$BT$11</f>
        <v>#REF!</v>
      </c>
      <c r="AV437" s="220" t="e">
        <f>Scores!AX433*calcs!$BT$12</f>
        <v>#REF!</v>
      </c>
      <c r="AW437" s="220" t="e">
        <f>Scores!AY433*calcs!$BT$12</f>
        <v>#REF!</v>
      </c>
      <c r="AX437" s="220" t="e">
        <f>Scores!AZ433*calcs!$BT$12</f>
        <v>#REF!</v>
      </c>
      <c r="AY437" s="220" t="e">
        <f>Scores!BA433*calcs!$BT$12</f>
        <v>#REF!</v>
      </c>
      <c r="AZ437" s="220" t="e">
        <f>Scores!BB433*calcs!$BT$12</f>
        <v>#REF!</v>
      </c>
      <c r="BA437" s="220" t="e">
        <f>Scores!BC433*calcs!$BT$13</f>
        <v>#REF!</v>
      </c>
      <c r="BB437" s="220" t="e">
        <f>Scores!BD433*calcs!$BT$13</f>
        <v>#REF!</v>
      </c>
      <c r="BC437" s="220" t="e">
        <f>Scores!BE433*calcs!$BT$13</f>
        <v>#REF!</v>
      </c>
      <c r="BD437" s="220" t="e">
        <f>Scores!BF433*calcs!$BT$13</f>
        <v>#REF!</v>
      </c>
      <c r="BE437" s="220" t="e">
        <f>Scores!BG433*calcs!$BT$13</f>
        <v>#REF!</v>
      </c>
      <c r="BF437" s="220" t="e">
        <f>Scores!BH433*calcs!$BT$14</f>
        <v>#REF!</v>
      </c>
      <c r="BG437" s="220" t="e">
        <f>Scores!BI433*calcs!$BT$14</f>
        <v>#REF!</v>
      </c>
      <c r="BH437" s="220" t="e">
        <f>Scores!BJ433*calcs!$BT$14</f>
        <v>#REF!</v>
      </c>
      <c r="BI437" s="220" t="e">
        <f>Scores!BK433*calcs!$BT$14</f>
        <v>#REF!</v>
      </c>
      <c r="BJ437" s="220" t="e">
        <f>Scores!BL433*calcs!$BT$14</f>
        <v>#REF!</v>
      </c>
    </row>
    <row r="438" spans="1:62">
      <c r="A438" t="s">
        <v>878</v>
      </c>
      <c r="B438" s="16" t="s">
        <v>879</v>
      </c>
      <c r="C438" s="220" t="e">
        <f>Scores!E434*calcs!$BT$3</f>
        <v>#REF!</v>
      </c>
      <c r="D438" s="220" t="e">
        <f>Scores!F434*calcs!$BT$3</f>
        <v>#REF!</v>
      </c>
      <c r="E438" s="220" t="e">
        <f>Scores!G434*calcs!$BT$3</f>
        <v>#REF!</v>
      </c>
      <c r="F438" s="220" t="e">
        <f>Scores!H434*calcs!$BT$3</f>
        <v>#REF!</v>
      </c>
      <c r="G438" s="220" t="e">
        <f>Scores!I434*calcs!$BT$3</f>
        <v>#REF!</v>
      </c>
      <c r="H438" s="220" t="e">
        <f>Scores!J434*calcs!$BT$4</f>
        <v>#REF!</v>
      </c>
      <c r="I438" s="220" t="e">
        <f>Scores!K434*calcs!$BT$4</f>
        <v>#REF!</v>
      </c>
      <c r="J438" s="220" t="e">
        <f>Scores!L434*calcs!$BT$4</f>
        <v>#REF!</v>
      </c>
      <c r="K438" s="220" t="e">
        <f>Scores!M434*calcs!$BT$4</f>
        <v>#REF!</v>
      </c>
      <c r="L438" s="220" t="e">
        <f>Scores!N434*calcs!$BT$4</f>
        <v>#REF!</v>
      </c>
      <c r="M438" s="220" t="e">
        <f>Scores!O434*calcs!$BT$5</f>
        <v>#REF!</v>
      </c>
      <c r="N438" s="220" t="e">
        <f>Scores!P434*calcs!$BT$5</f>
        <v>#REF!</v>
      </c>
      <c r="O438" s="220" t="e">
        <f>Scores!Q434*calcs!$BT$5</f>
        <v>#REF!</v>
      </c>
      <c r="P438" s="220" t="e">
        <f>Scores!R434*calcs!$BT$5</f>
        <v>#REF!</v>
      </c>
      <c r="Q438" s="220" t="e">
        <f>Scores!S434*calcs!$BT$5</f>
        <v>#REF!</v>
      </c>
      <c r="R438" s="220" t="e">
        <f>Scores!T434*calcs!$BT$6</f>
        <v>#REF!</v>
      </c>
      <c r="S438" s="220" t="e">
        <f>Scores!U434*calcs!$BT$6</f>
        <v>#REF!</v>
      </c>
      <c r="T438" s="220" t="e">
        <f>Scores!V434*calcs!$BT$6</f>
        <v>#REF!</v>
      </c>
      <c r="U438" s="220" t="e">
        <f>Scores!W434*calcs!$BT$6</f>
        <v>#REF!</v>
      </c>
      <c r="V438" s="220" t="e">
        <f>Scores!X434*calcs!$BT$6</f>
        <v>#REF!</v>
      </c>
      <c r="W438" s="220" t="e">
        <f>Scores!Y434*calcs!$BT$7</f>
        <v>#REF!</v>
      </c>
      <c r="X438" s="220" t="e">
        <f>Scores!Z434*calcs!$BT$7</f>
        <v>#REF!</v>
      </c>
      <c r="Y438" s="220" t="e">
        <f>Scores!AA434*calcs!$BT$7</f>
        <v>#REF!</v>
      </c>
      <c r="Z438" s="220" t="e">
        <f>Scores!AB434*calcs!$BT$7</f>
        <v>#REF!</v>
      </c>
      <c r="AA438" s="220" t="e">
        <f>Scores!AC434*calcs!$BT$7</f>
        <v>#REF!</v>
      </c>
      <c r="AB438" s="220" t="e">
        <f>Scores!AD434*calcs!$BT$8</f>
        <v>#REF!</v>
      </c>
      <c r="AC438" s="220" t="e">
        <f>Scores!AE434*calcs!$BT$8</f>
        <v>#REF!</v>
      </c>
      <c r="AD438" s="220" t="e">
        <f>Scores!AF434*calcs!$BT$8</f>
        <v>#REF!</v>
      </c>
      <c r="AE438" s="220" t="e">
        <f>Scores!AG434*calcs!$BT$8</f>
        <v>#REF!</v>
      </c>
      <c r="AF438" s="220" t="e">
        <f>Scores!AH434*calcs!$BT$8</f>
        <v>#REF!</v>
      </c>
      <c r="AG438" s="220" t="e">
        <f>Scores!AI434*calcs!$BT$9</f>
        <v>#REF!</v>
      </c>
      <c r="AH438" s="220" t="e">
        <f>Scores!AJ434*calcs!$BT$9</f>
        <v>#REF!</v>
      </c>
      <c r="AI438" s="220" t="e">
        <f>Scores!AK434*calcs!$BT$9</f>
        <v>#REF!</v>
      </c>
      <c r="AJ438" s="220" t="e">
        <f>Scores!AL434*calcs!$BT$9</f>
        <v>#REF!</v>
      </c>
      <c r="AK438" s="220" t="e">
        <f>Scores!AM434*calcs!$BT$9</f>
        <v>#REF!</v>
      </c>
      <c r="AL438" s="220" t="e">
        <f>Scores!AN434*calcs!$BT$10</f>
        <v>#REF!</v>
      </c>
      <c r="AM438" s="220" t="e">
        <f>Scores!AO434*calcs!$BT$10</f>
        <v>#REF!</v>
      </c>
      <c r="AN438" s="220" t="e">
        <f>Scores!AP434*calcs!$BT$10</f>
        <v>#REF!</v>
      </c>
      <c r="AO438" s="220" t="e">
        <f>Scores!AQ434*calcs!$BT$10</f>
        <v>#REF!</v>
      </c>
      <c r="AP438" s="220" t="e">
        <f>Scores!AR434*calcs!$BT$10</f>
        <v>#REF!</v>
      </c>
      <c r="AQ438" s="220" t="e">
        <f>Scores!AS434*calcs!$BT$11</f>
        <v>#REF!</v>
      </c>
      <c r="AR438" s="220" t="e">
        <f>Scores!AT434*calcs!$BT$11</f>
        <v>#REF!</v>
      </c>
      <c r="AS438" s="220" t="e">
        <f>Scores!AU434*calcs!$BT$11</f>
        <v>#REF!</v>
      </c>
      <c r="AT438" s="220" t="e">
        <f>Scores!AV434*calcs!$BT$11</f>
        <v>#REF!</v>
      </c>
      <c r="AU438" s="220" t="e">
        <f>Scores!AW434*calcs!$BT$11</f>
        <v>#REF!</v>
      </c>
      <c r="AV438" s="220" t="e">
        <f>Scores!AX434*calcs!$BT$12</f>
        <v>#REF!</v>
      </c>
      <c r="AW438" s="220" t="e">
        <f>Scores!AY434*calcs!$BT$12</f>
        <v>#REF!</v>
      </c>
      <c r="AX438" s="220" t="e">
        <f>Scores!AZ434*calcs!$BT$12</f>
        <v>#REF!</v>
      </c>
      <c r="AY438" s="220" t="e">
        <f>Scores!BA434*calcs!$BT$12</f>
        <v>#REF!</v>
      </c>
      <c r="AZ438" s="220" t="e">
        <f>Scores!BB434*calcs!$BT$12</f>
        <v>#REF!</v>
      </c>
      <c r="BA438" s="220" t="e">
        <f>Scores!BC434*calcs!$BT$13</f>
        <v>#REF!</v>
      </c>
      <c r="BB438" s="220" t="e">
        <f>Scores!BD434*calcs!$BT$13</f>
        <v>#REF!</v>
      </c>
      <c r="BC438" s="220" t="e">
        <f>Scores!BE434*calcs!$BT$13</f>
        <v>#REF!</v>
      </c>
      <c r="BD438" s="220" t="e">
        <f>Scores!BF434*calcs!$BT$13</f>
        <v>#REF!</v>
      </c>
      <c r="BE438" s="220" t="e">
        <f>Scores!BG434*calcs!$BT$13</f>
        <v>#REF!</v>
      </c>
      <c r="BF438" s="220" t="e">
        <f>Scores!BH434*calcs!$BT$14</f>
        <v>#REF!</v>
      </c>
      <c r="BG438" s="220" t="e">
        <f>Scores!BI434*calcs!$BT$14</f>
        <v>#REF!</v>
      </c>
      <c r="BH438" s="220" t="e">
        <f>Scores!BJ434*calcs!$BT$14</f>
        <v>#REF!</v>
      </c>
      <c r="BI438" s="220" t="e">
        <f>Scores!BK434*calcs!$BT$14</f>
        <v>#REF!</v>
      </c>
      <c r="BJ438" s="220" t="e">
        <f>Scores!BL434*calcs!$BT$14</f>
        <v>#REF!</v>
      </c>
    </row>
    <row r="439" spans="1:62">
      <c r="A439" t="s">
        <v>880</v>
      </c>
      <c r="B439" s="16" t="s">
        <v>881</v>
      </c>
      <c r="C439" s="220" t="e">
        <f>Scores!E435*calcs!$BT$3</f>
        <v>#REF!</v>
      </c>
      <c r="D439" s="220" t="e">
        <f>Scores!F435*calcs!$BT$3</f>
        <v>#REF!</v>
      </c>
      <c r="E439" s="220" t="e">
        <f>Scores!G435*calcs!$BT$3</f>
        <v>#REF!</v>
      </c>
      <c r="F439" s="220" t="e">
        <f>Scores!H435*calcs!$BT$3</f>
        <v>#REF!</v>
      </c>
      <c r="G439" s="220" t="e">
        <f>Scores!I435*calcs!$BT$3</f>
        <v>#REF!</v>
      </c>
      <c r="H439" s="220" t="e">
        <f>Scores!J435*calcs!$BT$4</f>
        <v>#REF!</v>
      </c>
      <c r="I439" s="220" t="e">
        <f>Scores!K435*calcs!$BT$4</f>
        <v>#REF!</v>
      </c>
      <c r="J439" s="220" t="e">
        <f>Scores!L435*calcs!$BT$4</f>
        <v>#REF!</v>
      </c>
      <c r="K439" s="220" t="e">
        <f>Scores!M435*calcs!$BT$4</f>
        <v>#REF!</v>
      </c>
      <c r="L439" s="220" t="e">
        <f>Scores!N435*calcs!$BT$4</f>
        <v>#REF!</v>
      </c>
      <c r="M439" s="220" t="e">
        <f>Scores!O435*calcs!$BT$5</f>
        <v>#REF!</v>
      </c>
      <c r="N439" s="220" t="e">
        <f>Scores!P435*calcs!$BT$5</f>
        <v>#REF!</v>
      </c>
      <c r="O439" s="220" t="e">
        <f>Scores!Q435*calcs!$BT$5</f>
        <v>#REF!</v>
      </c>
      <c r="P439" s="220" t="e">
        <f>Scores!R435*calcs!$BT$5</f>
        <v>#REF!</v>
      </c>
      <c r="Q439" s="220" t="e">
        <f>Scores!S435*calcs!$BT$5</f>
        <v>#REF!</v>
      </c>
      <c r="R439" s="220" t="e">
        <f>Scores!T435*calcs!$BT$6</f>
        <v>#REF!</v>
      </c>
      <c r="S439" s="220" t="e">
        <f>Scores!U435*calcs!$BT$6</f>
        <v>#REF!</v>
      </c>
      <c r="T439" s="220" t="e">
        <f>Scores!V435*calcs!$BT$6</f>
        <v>#REF!</v>
      </c>
      <c r="U439" s="220" t="e">
        <f>Scores!W435*calcs!$BT$6</f>
        <v>#REF!</v>
      </c>
      <c r="V439" s="220" t="e">
        <f>Scores!X435*calcs!$BT$6</f>
        <v>#REF!</v>
      </c>
      <c r="W439" s="220" t="e">
        <f>Scores!Y435*calcs!$BT$7</f>
        <v>#REF!</v>
      </c>
      <c r="X439" s="220" t="e">
        <f>Scores!Z435*calcs!$BT$7</f>
        <v>#REF!</v>
      </c>
      <c r="Y439" s="220" t="e">
        <f>Scores!AA435*calcs!$BT$7</f>
        <v>#REF!</v>
      </c>
      <c r="Z439" s="220" t="e">
        <f>Scores!AB435*calcs!$BT$7</f>
        <v>#REF!</v>
      </c>
      <c r="AA439" s="220" t="e">
        <f>Scores!AC435*calcs!$BT$7</f>
        <v>#REF!</v>
      </c>
      <c r="AB439" s="220" t="e">
        <f>Scores!AD435*calcs!$BT$8</f>
        <v>#REF!</v>
      </c>
      <c r="AC439" s="220" t="e">
        <f>Scores!AE435*calcs!$BT$8</f>
        <v>#REF!</v>
      </c>
      <c r="AD439" s="220" t="e">
        <f>Scores!AF435*calcs!$BT$8</f>
        <v>#REF!</v>
      </c>
      <c r="AE439" s="220" t="e">
        <f>Scores!AG435*calcs!$BT$8</f>
        <v>#REF!</v>
      </c>
      <c r="AF439" s="220" t="e">
        <f>Scores!AH435*calcs!$BT$8</f>
        <v>#REF!</v>
      </c>
      <c r="AG439" s="220" t="e">
        <f>Scores!AI435*calcs!$BT$9</f>
        <v>#REF!</v>
      </c>
      <c r="AH439" s="220" t="e">
        <f>Scores!AJ435*calcs!$BT$9</f>
        <v>#REF!</v>
      </c>
      <c r="AI439" s="220" t="e">
        <f>Scores!AK435*calcs!$BT$9</f>
        <v>#REF!</v>
      </c>
      <c r="AJ439" s="220" t="e">
        <f>Scores!AL435*calcs!$BT$9</f>
        <v>#REF!</v>
      </c>
      <c r="AK439" s="220" t="e">
        <f>Scores!AM435*calcs!$BT$9</f>
        <v>#REF!</v>
      </c>
      <c r="AL439" s="220" t="e">
        <f>Scores!AN435*calcs!$BT$10</f>
        <v>#REF!</v>
      </c>
      <c r="AM439" s="220" t="e">
        <f>Scores!AO435*calcs!$BT$10</f>
        <v>#REF!</v>
      </c>
      <c r="AN439" s="220" t="e">
        <f>Scores!AP435*calcs!$BT$10</f>
        <v>#REF!</v>
      </c>
      <c r="AO439" s="220" t="e">
        <f>Scores!AQ435*calcs!$BT$10</f>
        <v>#REF!</v>
      </c>
      <c r="AP439" s="220" t="e">
        <f>Scores!AR435*calcs!$BT$10</f>
        <v>#REF!</v>
      </c>
      <c r="AQ439" s="220" t="e">
        <f>Scores!AS435*calcs!$BT$11</f>
        <v>#REF!</v>
      </c>
      <c r="AR439" s="220" t="e">
        <f>Scores!AT435*calcs!$BT$11</f>
        <v>#REF!</v>
      </c>
      <c r="AS439" s="220" t="e">
        <f>Scores!AU435*calcs!$BT$11</f>
        <v>#REF!</v>
      </c>
      <c r="AT439" s="220" t="e">
        <f>Scores!AV435*calcs!$BT$11</f>
        <v>#REF!</v>
      </c>
      <c r="AU439" s="220" t="e">
        <f>Scores!AW435*calcs!$BT$11</f>
        <v>#REF!</v>
      </c>
      <c r="AV439" s="220" t="e">
        <f>Scores!AX435*calcs!$BT$12</f>
        <v>#REF!</v>
      </c>
      <c r="AW439" s="220" t="e">
        <f>Scores!AY435*calcs!$BT$12</f>
        <v>#REF!</v>
      </c>
      <c r="AX439" s="220" t="e">
        <f>Scores!AZ435*calcs!$BT$12</f>
        <v>#REF!</v>
      </c>
      <c r="AY439" s="220" t="e">
        <f>Scores!BA435*calcs!$BT$12</f>
        <v>#REF!</v>
      </c>
      <c r="AZ439" s="220" t="e">
        <f>Scores!BB435*calcs!$BT$12</f>
        <v>#REF!</v>
      </c>
      <c r="BA439" s="220" t="e">
        <f>Scores!BC435*calcs!$BT$13</f>
        <v>#REF!</v>
      </c>
      <c r="BB439" s="220" t="e">
        <f>Scores!BD435*calcs!$BT$13</f>
        <v>#REF!</v>
      </c>
      <c r="BC439" s="220" t="e">
        <f>Scores!BE435*calcs!$BT$13</f>
        <v>#REF!</v>
      </c>
      <c r="BD439" s="220" t="e">
        <f>Scores!BF435*calcs!$BT$13</f>
        <v>#REF!</v>
      </c>
      <c r="BE439" s="220" t="e">
        <f>Scores!BG435*calcs!$BT$13</f>
        <v>#REF!</v>
      </c>
      <c r="BF439" s="220" t="e">
        <f>Scores!BH435*calcs!$BT$14</f>
        <v>#REF!</v>
      </c>
      <c r="BG439" s="220" t="e">
        <f>Scores!BI435*calcs!$BT$14</f>
        <v>#REF!</v>
      </c>
      <c r="BH439" s="220" t="e">
        <f>Scores!BJ435*calcs!$BT$14</f>
        <v>#REF!</v>
      </c>
      <c r="BI439" s="220" t="e">
        <f>Scores!BK435*calcs!$BT$14</f>
        <v>#REF!</v>
      </c>
      <c r="BJ439" s="220" t="e">
        <f>Scores!BL435*calcs!$BT$14</f>
        <v>#REF!</v>
      </c>
    </row>
    <row r="440" spans="1:62">
      <c r="A440" t="s">
        <v>882</v>
      </c>
      <c r="B440" s="16" t="s">
        <v>883</v>
      </c>
      <c r="C440" s="220" t="e">
        <f>Scores!E436*calcs!$BT$3</f>
        <v>#REF!</v>
      </c>
      <c r="D440" s="220" t="e">
        <f>Scores!F436*calcs!$BT$3</f>
        <v>#REF!</v>
      </c>
      <c r="E440" s="220" t="e">
        <f>Scores!G436*calcs!$BT$3</f>
        <v>#REF!</v>
      </c>
      <c r="F440" s="220" t="e">
        <f>Scores!H436*calcs!$BT$3</f>
        <v>#REF!</v>
      </c>
      <c r="G440" s="220" t="e">
        <f>Scores!I436*calcs!$BT$3</f>
        <v>#REF!</v>
      </c>
      <c r="H440" s="220" t="e">
        <f>Scores!J436*calcs!$BT$4</f>
        <v>#REF!</v>
      </c>
      <c r="I440" s="220" t="e">
        <f>Scores!K436*calcs!$BT$4</f>
        <v>#REF!</v>
      </c>
      <c r="J440" s="220" t="e">
        <f>Scores!L436*calcs!$BT$4</f>
        <v>#REF!</v>
      </c>
      <c r="K440" s="220" t="e">
        <f>Scores!M436*calcs!$BT$4</f>
        <v>#REF!</v>
      </c>
      <c r="L440" s="220" t="e">
        <f>Scores!N436*calcs!$BT$4</f>
        <v>#REF!</v>
      </c>
      <c r="M440" s="220" t="e">
        <f>Scores!O436*calcs!$BT$5</f>
        <v>#REF!</v>
      </c>
      <c r="N440" s="220" t="e">
        <f>Scores!P436*calcs!$BT$5</f>
        <v>#REF!</v>
      </c>
      <c r="O440" s="220" t="e">
        <f>Scores!Q436*calcs!$BT$5</f>
        <v>#REF!</v>
      </c>
      <c r="P440" s="220" t="e">
        <f>Scores!R436*calcs!$BT$5</f>
        <v>#REF!</v>
      </c>
      <c r="Q440" s="220" t="e">
        <f>Scores!S436*calcs!$BT$5</f>
        <v>#REF!</v>
      </c>
      <c r="R440" s="220" t="e">
        <f>Scores!T436*calcs!$BT$6</f>
        <v>#REF!</v>
      </c>
      <c r="S440" s="220" t="e">
        <f>Scores!U436*calcs!$BT$6</f>
        <v>#REF!</v>
      </c>
      <c r="T440" s="220" t="e">
        <f>Scores!V436*calcs!$BT$6</f>
        <v>#REF!</v>
      </c>
      <c r="U440" s="220" t="e">
        <f>Scores!W436*calcs!$BT$6</f>
        <v>#REF!</v>
      </c>
      <c r="V440" s="220" t="e">
        <f>Scores!X436*calcs!$BT$6</f>
        <v>#REF!</v>
      </c>
      <c r="W440" s="220" t="e">
        <f>Scores!Y436*calcs!$BT$7</f>
        <v>#REF!</v>
      </c>
      <c r="X440" s="220" t="e">
        <f>Scores!Z436*calcs!$BT$7</f>
        <v>#REF!</v>
      </c>
      <c r="Y440" s="220" t="e">
        <f>Scores!AA436*calcs!$BT$7</f>
        <v>#REF!</v>
      </c>
      <c r="Z440" s="220" t="e">
        <f>Scores!AB436*calcs!$BT$7</f>
        <v>#REF!</v>
      </c>
      <c r="AA440" s="220" t="e">
        <f>Scores!AC436*calcs!$BT$7</f>
        <v>#REF!</v>
      </c>
      <c r="AB440" s="220" t="e">
        <f>Scores!AD436*calcs!$BT$8</f>
        <v>#REF!</v>
      </c>
      <c r="AC440" s="220" t="e">
        <f>Scores!AE436*calcs!$BT$8</f>
        <v>#REF!</v>
      </c>
      <c r="AD440" s="220" t="e">
        <f>Scores!AF436*calcs!$BT$8</f>
        <v>#REF!</v>
      </c>
      <c r="AE440" s="220" t="e">
        <f>Scores!AG436*calcs!$BT$8</f>
        <v>#REF!</v>
      </c>
      <c r="AF440" s="220" t="e">
        <f>Scores!AH436*calcs!$BT$8</f>
        <v>#REF!</v>
      </c>
      <c r="AG440" s="220" t="e">
        <f>Scores!AI436*calcs!$BT$9</f>
        <v>#REF!</v>
      </c>
      <c r="AH440" s="220" t="e">
        <f>Scores!AJ436*calcs!$BT$9</f>
        <v>#REF!</v>
      </c>
      <c r="AI440" s="220" t="e">
        <f>Scores!AK436*calcs!$BT$9</f>
        <v>#REF!</v>
      </c>
      <c r="AJ440" s="220" t="e">
        <f>Scores!AL436*calcs!$BT$9</f>
        <v>#REF!</v>
      </c>
      <c r="AK440" s="220" t="e">
        <f>Scores!AM436*calcs!$BT$9</f>
        <v>#REF!</v>
      </c>
      <c r="AL440" s="220" t="e">
        <f>Scores!AN436*calcs!$BT$10</f>
        <v>#REF!</v>
      </c>
      <c r="AM440" s="220" t="e">
        <f>Scores!AO436*calcs!$BT$10</f>
        <v>#REF!</v>
      </c>
      <c r="AN440" s="220" t="e">
        <f>Scores!AP436*calcs!$BT$10</f>
        <v>#REF!</v>
      </c>
      <c r="AO440" s="220" t="e">
        <f>Scores!AQ436*calcs!$BT$10</f>
        <v>#REF!</v>
      </c>
      <c r="AP440" s="220" t="e">
        <f>Scores!AR436*calcs!$BT$10</f>
        <v>#REF!</v>
      </c>
      <c r="AQ440" s="220" t="e">
        <f>Scores!AS436*calcs!$BT$11</f>
        <v>#REF!</v>
      </c>
      <c r="AR440" s="220" t="e">
        <f>Scores!AT436*calcs!$BT$11</f>
        <v>#REF!</v>
      </c>
      <c r="AS440" s="220" t="e">
        <f>Scores!AU436*calcs!$BT$11</f>
        <v>#REF!</v>
      </c>
      <c r="AT440" s="220" t="e">
        <f>Scores!AV436*calcs!$BT$11</f>
        <v>#REF!</v>
      </c>
      <c r="AU440" s="220" t="e">
        <f>Scores!AW436*calcs!$BT$11</f>
        <v>#REF!</v>
      </c>
      <c r="AV440" s="220" t="e">
        <f>Scores!AX436*calcs!$BT$12</f>
        <v>#REF!</v>
      </c>
      <c r="AW440" s="220" t="e">
        <f>Scores!AY436*calcs!$BT$12</f>
        <v>#REF!</v>
      </c>
      <c r="AX440" s="220" t="e">
        <f>Scores!AZ436*calcs!$BT$12</f>
        <v>#REF!</v>
      </c>
      <c r="AY440" s="220" t="e">
        <f>Scores!BA436*calcs!$BT$12</f>
        <v>#REF!</v>
      </c>
      <c r="AZ440" s="220" t="e">
        <f>Scores!BB436*calcs!$BT$12</f>
        <v>#REF!</v>
      </c>
      <c r="BA440" s="220" t="e">
        <f>Scores!BC436*calcs!$BT$13</f>
        <v>#REF!</v>
      </c>
      <c r="BB440" s="220" t="e">
        <f>Scores!BD436*calcs!$BT$13</f>
        <v>#REF!</v>
      </c>
      <c r="BC440" s="220" t="e">
        <f>Scores!BE436*calcs!$BT$13</f>
        <v>#REF!</v>
      </c>
      <c r="BD440" s="220" t="e">
        <f>Scores!BF436*calcs!$BT$13</f>
        <v>#REF!</v>
      </c>
      <c r="BE440" s="220" t="e">
        <f>Scores!BG436*calcs!$BT$13</f>
        <v>#REF!</v>
      </c>
      <c r="BF440" s="220" t="e">
        <f>Scores!BH436*calcs!$BT$14</f>
        <v>#REF!</v>
      </c>
      <c r="BG440" s="220" t="e">
        <f>Scores!BI436*calcs!$BT$14</f>
        <v>#REF!</v>
      </c>
      <c r="BH440" s="220" t="e">
        <f>Scores!BJ436*calcs!$BT$14</f>
        <v>#REF!</v>
      </c>
      <c r="BI440" s="220" t="e">
        <f>Scores!BK436*calcs!$BT$14</f>
        <v>#REF!</v>
      </c>
      <c r="BJ440" s="220" t="e">
        <f>Scores!BL436*calcs!$BT$14</f>
        <v>#REF!</v>
      </c>
    </row>
    <row r="441" spans="1:62">
      <c r="A441" t="s">
        <v>884</v>
      </c>
      <c r="B441" s="16" t="s">
        <v>885</v>
      </c>
      <c r="C441" s="220" t="e">
        <f>Scores!E437*calcs!$BT$3</f>
        <v>#REF!</v>
      </c>
      <c r="D441" s="220" t="e">
        <f>Scores!F437*calcs!$BT$3</f>
        <v>#REF!</v>
      </c>
      <c r="E441" s="220" t="e">
        <f>Scores!G437*calcs!$BT$3</f>
        <v>#REF!</v>
      </c>
      <c r="F441" s="220" t="e">
        <f>Scores!H437*calcs!$BT$3</f>
        <v>#REF!</v>
      </c>
      <c r="G441" s="220" t="e">
        <f>Scores!I437*calcs!$BT$3</f>
        <v>#REF!</v>
      </c>
      <c r="H441" s="220" t="e">
        <f>Scores!J437*calcs!$BT$4</f>
        <v>#REF!</v>
      </c>
      <c r="I441" s="220" t="e">
        <f>Scores!K437*calcs!$BT$4</f>
        <v>#REF!</v>
      </c>
      <c r="J441" s="220" t="e">
        <f>Scores!L437*calcs!$BT$4</f>
        <v>#REF!</v>
      </c>
      <c r="K441" s="220" t="e">
        <f>Scores!M437*calcs!$BT$4</f>
        <v>#REF!</v>
      </c>
      <c r="L441" s="220" t="e">
        <f>Scores!N437*calcs!$BT$4</f>
        <v>#REF!</v>
      </c>
      <c r="M441" s="220" t="e">
        <f>Scores!O437*calcs!$BT$5</f>
        <v>#REF!</v>
      </c>
      <c r="N441" s="220" t="e">
        <f>Scores!P437*calcs!$BT$5</f>
        <v>#REF!</v>
      </c>
      <c r="O441" s="220" t="e">
        <f>Scores!Q437*calcs!$BT$5</f>
        <v>#REF!</v>
      </c>
      <c r="P441" s="220" t="e">
        <f>Scores!R437*calcs!$BT$5</f>
        <v>#REF!</v>
      </c>
      <c r="Q441" s="220" t="e">
        <f>Scores!S437*calcs!$BT$5</f>
        <v>#REF!</v>
      </c>
      <c r="R441" s="220" t="e">
        <f>Scores!T437*calcs!$BT$6</f>
        <v>#REF!</v>
      </c>
      <c r="S441" s="220" t="e">
        <f>Scores!U437*calcs!$BT$6</f>
        <v>#REF!</v>
      </c>
      <c r="T441" s="220" t="e">
        <f>Scores!V437*calcs!$BT$6</f>
        <v>#REF!</v>
      </c>
      <c r="U441" s="220" t="e">
        <f>Scores!W437*calcs!$BT$6</f>
        <v>#REF!</v>
      </c>
      <c r="V441" s="220" t="e">
        <f>Scores!X437*calcs!$BT$6</f>
        <v>#REF!</v>
      </c>
      <c r="W441" s="220" t="e">
        <f>Scores!Y437*calcs!$BT$7</f>
        <v>#REF!</v>
      </c>
      <c r="X441" s="220" t="e">
        <f>Scores!Z437*calcs!$BT$7</f>
        <v>#REF!</v>
      </c>
      <c r="Y441" s="220" t="e">
        <f>Scores!AA437*calcs!$BT$7</f>
        <v>#REF!</v>
      </c>
      <c r="Z441" s="220" t="e">
        <f>Scores!AB437*calcs!$BT$7</f>
        <v>#REF!</v>
      </c>
      <c r="AA441" s="220" t="e">
        <f>Scores!AC437*calcs!$BT$7</f>
        <v>#REF!</v>
      </c>
      <c r="AB441" s="220" t="e">
        <f>Scores!AD437*calcs!$BT$8</f>
        <v>#REF!</v>
      </c>
      <c r="AC441" s="220" t="e">
        <f>Scores!AE437*calcs!$BT$8</f>
        <v>#REF!</v>
      </c>
      <c r="AD441" s="220" t="e">
        <f>Scores!AF437*calcs!$BT$8</f>
        <v>#REF!</v>
      </c>
      <c r="AE441" s="220" t="e">
        <f>Scores!AG437*calcs!$BT$8</f>
        <v>#REF!</v>
      </c>
      <c r="AF441" s="220" t="e">
        <f>Scores!AH437*calcs!$BT$8</f>
        <v>#REF!</v>
      </c>
      <c r="AG441" s="220" t="e">
        <f>Scores!AI437*calcs!$BT$9</f>
        <v>#REF!</v>
      </c>
      <c r="AH441" s="220" t="e">
        <f>Scores!AJ437*calcs!$BT$9</f>
        <v>#REF!</v>
      </c>
      <c r="AI441" s="220" t="e">
        <f>Scores!AK437*calcs!$BT$9</f>
        <v>#REF!</v>
      </c>
      <c r="AJ441" s="220" t="e">
        <f>Scores!AL437*calcs!$BT$9</f>
        <v>#REF!</v>
      </c>
      <c r="AK441" s="220" t="e">
        <f>Scores!AM437*calcs!$BT$9</f>
        <v>#REF!</v>
      </c>
      <c r="AL441" s="220" t="e">
        <f>Scores!AN437*calcs!$BT$10</f>
        <v>#REF!</v>
      </c>
      <c r="AM441" s="220" t="e">
        <f>Scores!AO437*calcs!$BT$10</f>
        <v>#REF!</v>
      </c>
      <c r="AN441" s="220" t="e">
        <f>Scores!AP437*calcs!$BT$10</f>
        <v>#REF!</v>
      </c>
      <c r="AO441" s="220" t="e">
        <f>Scores!AQ437*calcs!$BT$10</f>
        <v>#REF!</v>
      </c>
      <c r="AP441" s="220" t="e">
        <f>Scores!AR437*calcs!$BT$10</f>
        <v>#REF!</v>
      </c>
      <c r="AQ441" s="220" t="e">
        <f>Scores!AS437*calcs!$BT$11</f>
        <v>#REF!</v>
      </c>
      <c r="AR441" s="220" t="e">
        <f>Scores!AT437*calcs!$BT$11</f>
        <v>#REF!</v>
      </c>
      <c r="AS441" s="220" t="e">
        <f>Scores!AU437*calcs!$BT$11</f>
        <v>#REF!</v>
      </c>
      <c r="AT441" s="220" t="e">
        <f>Scores!AV437*calcs!$BT$11</f>
        <v>#REF!</v>
      </c>
      <c r="AU441" s="220" t="e">
        <f>Scores!AW437*calcs!$BT$11</f>
        <v>#REF!</v>
      </c>
      <c r="AV441" s="220" t="e">
        <f>Scores!AX437*calcs!$BT$12</f>
        <v>#REF!</v>
      </c>
      <c r="AW441" s="220" t="e">
        <f>Scores!AY437*calcs!$BT$12</f>
        <v>#REF!</v>
      </c>
      <c r="AX441" s="220" t="e">
        <f>Scores!AZ437*calcs!$BT$12</f>
        <v>#REF!</v>
      </c>
      <c r="AY441" s="220" t="e">
        <f>Scores!BA437*calcs!$BT$12</f>
        <v>#REF!</v>
      </c>
      <c r="AZ441" s="220" t="e">
        <f>Scores!BB437*calcs!$BT$12</f>
        <v>#REF!</v>
      </c>
      <c r="BA441" s="220" t="e">
        <f>Scores!BC437*calcs!$BT$13</f>
        <v>#REF!</v>
      </c>
      <c r="BB441" s="220" t="e">
        <f>Scores!BD437*calcs!$BT$13</f>
        <v>#REF!</v>
      </c>
      <c r="BC441" s="220" t="e">
        <f>Scores!BE437*calcs!$BT$13</f>
        <v>#REF!</v>
      </c>
      <c r="BD441" s="220" t="e">
        <f>Scores!BF437*calcs!$BT$13</f>
        <v>#REF!</v>
      </c>
      <c r="BE441" s="220" t="e">
        <f>Scores!BG437*calcs!$BT$13</f>
        <v>#REF!</v>
      </c>
      <c r="BF441" s="220" t="e">
        <f>Scores!BH437*calcs!$BT$14</f>
        <v>#REF!</v>
      </c>
      <c r="BG441" s="220" t="e">
        <f>Scores!BI437*calcs!$BT$14</f>
        <v>#REF!</v>
      </c>
      <c r="BH441" s="220" t="e">
        <f>Scores!BJ437*calcs!$BT$14</f>
        <v>#REF!</v>
      </c>
      <c r="BI441" s="220" t="e">
        <f>Scores!BK437*calcs!$BT$14</f>
        <v>#REF!</v>
      </c>
      <c r="BJ441" s="220" t="e">
        <f>Scores!BL437*calcs!$BT$14</f>
        <v>#REF!</v>
      </c>
    </row>
    <row r="442" spans="1:62">
      <c r="A442" t="s">
        <v>886</v>
      </c>
      <c r="B442" s="16" t="s">
        <v>887</v>
      </c>
      <c r="C442" s="220" t="e">
        <f>Scores!E438*calcs!$BT$3</f>
        <v>#REF!</v>
      </c>
      <c r="D442" s="220" t="e">
        <f>Scores!F438*calcs!$BT$3</f>
        <v>#REF!</v>
      </c>
      <c r="E442" s="220" t="e">
        <f>Scores!G438*calcs!$BT$3</f>
        <v>#REF!</v>
      </c>
      <c r="F442" s="220" t="e">
        <f>Scores!H438*calcs!$BT$3</f>
        <v>#REF!</v>
      </c>
      <c r="G442" s="220" t="e">
        <f>Scores!I438*calcs!$BT$3</f>
        <v>#REF!</v>
      </c>
      <c r="H442" s="220" t="e">
        <f>Scores!J438*calcs!$BT$4</f>
        <v>#REF!</v>
      </c>
      <c r="I442" s="220" t="e">
        <f>Scores!K438*calcs!$BT$4</f>
        <v>#REF!</v>
      </c>
      <c r="J442" s="220" t="e">
        <f>Scores!L438*calcs!$BT$4</f>
        <v>#REF!</v>
      </c>
      <c r="K442" s="220" t="e">
        <f>Scores!M438*calcs!$BT$4</f>
        <v>#REF!</v>
      </c>
      <c r="L442" s="220" t="e">
        <f>Scores!N438*calcs!$BT$4</f>
        <v>#REF!</v>
      </c>
      <c r="M442" s="220" t="e">
        <f>Scores!O438*calcs!$BT$5</f>
        <v>#REF!</v>
      </c>
      <c r="N442" s="220" t="e">
        <f>Scores!P438*calcs!$BT$5</f>
        <v>#REF!</v>
      </c>
      <c r="O442" s="220" t="e">
        <f>Scores!Q438*calcs!$BT$5</f>
        <v>#REF!</v>
      </c>
      <c r="P442" s="220" t="e">
        <f>Scores!R438*calcs!$BT$5</f>
        <v>#REF!</v>
      </c>
      <c r="Q442" s="220" t="e">
        <f>Scores!S438*calcs!$BT$5</f>
        <v>#REF!</v>
      </c>
      <c r="R442" s="220" t="e">
        <f>Scores!T438*calcs!$BT$6</f>
        <v>#REF!</v>
      </c>
      <c r="S442" s="220" t="e">
        <f>Scores!U438*calcs!$BT$6</f>
        <v>#REF!</v>
      </c>
      <c r="T442" s="220" t="e">
        <f>Scores!V438*calcs!$BT$6</f>
        <v>#REF!</v>
      </c>
      <c r="U442" s="220" t="e">
        <f>Scores!W438*calcs!$BT$6</f>
        <v>#REF!</v>
      </c>
      <c r="V442" s="220" t="e">
        <f>Scores!X438*calcs!$BT$6</f>
        <v>#REF!</v>
      </c>
      <c r="W442" s="220" t="e">
        <f>Scores!Y438*calcs!$BT$7</f>
        <v>#REF!</v>
      </c>
      <c r="X442" s="220" t="e">
        <f>Scores!Z438*calcs!$BT$7</f>
        <v>#REF!</v>
      </c>
      <c r="Y442" s="220" t="e">
        <f>Scores!AA438*calcs!$BT$7</f>
        <v>#REF!</v>
      </c>
      <c r="Z442" s="220" t="e">
        <f>Scores!AB438*calcs!$BT$7</f>
        <v>#REF!</v>
      </c>
      <c r="AA442" s="220" t="e">
        <f>Scores!AC438*calcs!$BT$7</f>
        <v>#REF!</v>
      </c>
      <c r="AB442" s="220" t="e">
        <f>Scores!AD438*calcs!$BT$8</f>
        <v>#REF!</v>
      </c>
      <c r="AC442" s="220" t="e">
        <f>Scores!AE438*calcs!$BT$8</f>
        <v>#REF!</v>
      </c>
      <c r="AD442" s="220" t="e">
        <f>Scores!AF438*calcs!$BT$8</f>
        <v>#REF!</v>
      </c>
      <c r="AE442" s="220" t="e">
        <f>Scores!AG438*calcs!$BT$8</f>
        <v>#REF!</v>
      </c>
      <c r="AF442" s="220" t="e">
        <f>Scores!AH438*calcs!$BT$8</f>
        <v>#REF!</v>
      </c>
      <c r="AG442" s="220" t="e">
        <f>Scores!AI438*calcs!$BT$9</f>
        <v>#REF!</v>
      </c>
      <c r="AH442" s="220" t="e">
        <f>Scores!AJ438*calcs!$BT$9</f>
        <v>#REF!</v>
      </c>
      <c r="AI442" s="220" t="e">
        <f>Scores!AK438*calcs!$BT$9</f>
        <v>#REF!</v>
      </c>
      <c r="AJ442" s="220" t="e">
        <f>Scores!AL438*calcs!$BT$9</f>
        <v>#REF!</v>
      </c>
      <c r="AK442" s="220" t="e">
        <f>Scores!AM438*calcs!$BT$9</f>
        <v>#REF!</v>
      </c>
      <c r="AL442" s="220" t="e">
        <f>Scores!AN438*calcs!$BT$10</f>
        <v>#REF!</v>
      </c>
      <c r="AM442" s="220" t="e">
        <f>Scores!AO438*calcs!$BT$10</f>
        <v>#REF!</v>
      </c>
      <c r="AN442" s="220" t="e">
        <f>Scores!AP438*calcs!$BT$10</f>
        <v>#REF!</v>
      </c>
      <c r="AO442" s="220" t="e">
        <f>Scores!AQ438*calcs!$BT$10</f>
        <v>#REF!</v>
      </c>
      <c r="AP442" s="220" t="e">
        <f>Scores!AR438*calcs!$BT$10</f>
        <v>#REF!</v>
      </c>
      <c r="AQ442" s="220" t="e">
        <f>Scores!AS438*calcs!$BT$11</f>
        <v>#REF!</v>
      </c>
      <c r="AR442" s="220" t="e">
        <f>Scores!AT438*calcs!$BT$11</f>
        <v>#REF!</v>
      </c>
      <c r="AS442" s="220" t="e">
        <f>Scores!AU438*calcs!$BT$11</f>
        <v>#REF!</v>
      </c>
      <c r="AT442" s="220" t="e">
        <f>Scores!AV438*calcs!$BT$11</f>
        <v>#REF!</v>
      </c>
      <c r="AU442" s="220" t="e">
        <f>Scores!AW438*calcs!$BT$11</f>
        <v>#REF!</v>
      </c>
      <c r="AV442" s="220" t="e">
        <f>Scores!AX438*calcs!$BT$12</f>
        <v>#REF!</v>
      </c>
      <c r="AW442" s="220" t="e">
        <f>Scores!AY438*calcs!$BT$12</f>
        <v>#REF!</v>
      </c>
      <c r="AX442" s="220" t="e">
        <f>Scores!AZ438*calcs!$BT$12</f>
        <v>#REF!</v>
      </c>
      <c r="AY442" s="220" t="e">
        <f>Scores!BA438*calcs!$BT$12</f>
        <v>#REF!</v>
      </c>
      <c r="AZ442" s="220" t="e">
        <f>Scores!BB438*calcs!$BT$12</f>
        <v>#REF!</v>
      </c>
      <c r="BA442" s="220" t="e">
        <f>Scores!BC438*calcs!$BT$13</f>
        <v>#REF!</v>
      </c>
      <c r="BB442" s="220" t="e">
        <f>Scores!BD438*calcs!$BT$13</f>
        <v>#REF!</v>
      </c>
      <c r="BC442" s="220" t="e">
        <f>Scores!BE438*calcs!$BT$13</f>
        <v>#REF!</v>
      </c>
      <c r="BD442" s="220" t="e">
        <f>Scores!BF438*calcs!$BT$13</f>
        <v>#REF!</v>
      </c>
      <c r="BE442" s="220" t="e">
        <f>Scores!BG438*calcs!$BT$13</f>
        <v>#REF!</v>
      </c>
      <c r="BF442" s="220" t="e">
        <f>Scores!BH438*calcs!$BT$14</f>
        <v>#REF!</v>
      </c>
      <c r="BG442" s="220" t="e">
        <f>Scores!BI438*calcs!$BT$14</f>
        <v>#REF!</v>
      </c>
      <c r="BH442" s="220" t="e">
        <f>Scores!BJ438*calcs!$BT$14</f>
        <v>#REF!</v>
      </c>
      <c r="BI442" s="220" t="e">
        <f>Scores!BK438*calcs!$BT$14</f>
        <v>#REF!</v>
      </c>
      <c r="BJ442" s="220" t="e">
        <f>Scores!BL438*calcs!$BT$14</f>
        <v>#REF!</v>
      </c>
    </row>
    <row r="443" spans="1:62">
      <c r="A443" t="s">
        <v>888</v>
      </c>
      <c r="B443" s="16" t="s">
        <v>889</v>
      </c>
      <c r="C443" s="220" t="e">
        <f>Scores!E439*calcs!$BT$3</f>
        <v>#REF!</v>
      </c>
      <c r="D443" s="220" t="e">
        <f>Scores!F439*calcs!$BT$3</f>
        <v>#REF!</v>
      </c>
      <c r="E443" s="220" t="e">
        <f>Scores!G439*calcs!$BT$3</f>
        <v>#REF!</v>
      </c>
      <c r="F443" s="220" t="e">
        <f>Scores!H439*calcs!$BT$3</f>
        <v>#REF!</v>
      </c>
      <c r="G443" s="220" t="e">
        <f>Scores!I439*calcs!$BT$3</f>
        <v>#REF!</v>
      </c>
      <c r="H443" s="220" t="e">
        <f>Scores!J439*calcs!$BT$4</f>
        <v>#REF!</v>
      </c>
      <c r="I443" s="220" t="e">
        <f>Scores!K439*calcs!$BT$4</f>
        <v>#REF!</v>
      </c>
      <c r="J443" s="220" t="e">
        <f>Scores!L439*calcs!$BT$4</f>
        <v>#REF!</v>
      </c>
      <c r="K443" s="220" t="e">
        <f>Scores!M439*calcs!$BT$4</f>
        <v>#REF!</v>
      </c>
      <c r="L443" s="220" t="e">
        <f>Scores!N439*calcs!$BT$4</f>
        <v>#REF!</v>
      </c>
      <c r="M443" s="220" t="e">
        <f>Scores!O439*calcs!$BT$5</f>
        <v>#REF!</v>
      </c>
      <c r="N443" s="220" t="e">
        <f>Scores!P439*calcs!$BT$5</f>
        <v>#REF!</v>
      </c>
      <c r="O443" s="220" t="e">
        <f>Scores!Q439*calcs!$BT$5</f>
        <v>#REF!</v>
      </c>
      <c r="P443" s="220" t="e">
        <f>Scores!R439*calcs!$BT$5</f>
        <v>#REF!</v>
      </c>
      <c r="Q443" s="220" t="e">
        <f>Scores!S439*calcs!$BT$5</f>
        <v>#REF!</v>
      </c>
      <c r="R443" s="220" t="e">
        <f>Scores!T439*calcs!$BT$6</f>
        <v>#REF!</v>
      </c>
      <c r="S443" s="220" t="e">
        <f>Scores!U439*calcs!$BT$6</f>
        <v>#REF!</v>
      </c>
      <c r="T443" s="220" t="e">
        <f>Scores!V439*calcs!$BT$6</f>
        <v>#REF!</v>
      </c>
      <c r="U443" s="220" t="e">
        <f>Scores!W439*calcs!$BT$6</f>
        <v>#REF!</v>
      </c>
      <c r="V443" s="220" t="e">
        <f>Scores!X439*calcs!$BT$6</f>
        <v>#REF!</v>
      </c>
      <c r="W443" s="220" t="e">
        <f>Scores!Y439*calcs!$BT$7</f>
        <v>#REF!</v>
      </c>
      <c r="X443" s="220" t="e">
        <f>Scores!Z439*calcs!$BT$7</f>
        <v>#REF!</v>
      </c>
      <c r="Y443" s="220" t="e">
        <f>Scores!AA439*calcs!$BT$7</f>
        <v>#REF!</v>
      </c>
      <c r="Z443" s="220" t="e">
        <f>Scores!AB439*calcs!$BT$7</f>
        <v>#REF!</v>
      </c>
      <c r="AA443" s="220" t="e">
        <f>Scores!AC439*calcs!$BT$7</f>
        <v>#REF!</v>
      </c>
      <c r="AB443" s="220" t="e">
        <f>Scores!AD439*calcs!$BT$8</f>
        <v>#REF!</v>
      </c>
      <c r="AC443" s="220" t="e">
        <f>Scores!AE439*calcs!$BT$8</f>
        <v>#REF!</v>
      </c>
      <c r="AD443" s="220" t="e">
        <f>Scores!AF439*calcs!$BT$8</f>
        <v>#REF!</v>
      </c>
      <c r="AE443" s="220" t="e">
        <f>Scores!AG439*calcs!$BT$8</f>
        <v>#REF!</v>
      </c>
      <c r="AF443" s="220" t="e">
        <f>Scores!AH439*calcs!$BT$8</f>
        <v>#REF!</v>
      </c>
      <c r="AG443" s="220" t="e">
        <f>Scores!AI439*calcs!$BT$9</f>
        <v>#REF!</v>
      </c>
      <c r="AH443" s="220" t="e">
        <f>Scores!AJ439*calcs!$BT$9</f>
        <v>#REF!</v>
      </c>
      <c r="AI443" s="220" t="e">
        <f>Scores!AK439*calcs!$BT$9</f>
        <v>#REF!</v>
      </c>
      <c r="AJ443" s="220" t="e">
        <f>Scores!AL439*calcs!$BT$9</f>
        <v>#REF!</v>
      </c>
      <c r="AK443" s="220" t="e">
        <f>Scores!AM439*calcs!$BT$9</f>
        <v>#REF!</v>
      </c>
      <c r="AL443" s="220" t="e">
        <f>Scores!AN439*calcs!$BT$10</f>
        <v>#REF!</v>
      </c>
      <c r="AM443" s="220" t="e">
        <f>Scores!AO439*calcs!$BT$10</f>
        <v>#REF!</v>
      </c>
      <c r="AN443" s="220" t="e">
        <f>Scores!AP439*calcs!$BT$10</f>
        <v>#REF!</v>
      </c>
      <c r="AO443" s="220" t="e">
        <f>Scores!AQ439*calcs!$BT$10</f>
        <v>#REF!</v>
      </c>
      <c r="AP443" s="220" t="e">
        <f>Scores!AR439*calcs!$BT$10</f>
        <v>#REF!</v>
      </c>
      <c r="AQ443" s="220" t="e">
        <f>Scores!AS439*calcs!$BT$11</f>
        <v>#REF!</v>
      </c>
      <c r="AR443" s="220" t="e">
        <f>Scores!AT439*calcs!$BT$11</f>
        <v>#REF!</v>
      </c>
      <c r="AS443" s="220" t="e">
        <f>Scores!AU439*calcs!$BT$11</f>
        <v>#REF!</v>
      </c>
      <c r="AT443" s="220" t="e">
        <f>Scores!AV439*calcs!$BT$11</f>
        <v>#REF!</v>
      </c>
      <c r="AU443" s="220" t="e">
        <f>Scores!AW439*calcs!$BT$11</f>
        <v>#REF!</v>
      </c>
      <c r="AV443" s="220" t="e">
        <f>Scores!AX439*calcs!$BT$12</f>
        <v>#REF!</v>
      </c>
      <c r="AW443" s="220" t="e">
        <f>Scores!AY439*calcs!$BT$12</f>
        <v>#REF!</v>
      </c>
      <c r="AX443" s="220" t="e">
        <f>Scores!AZ439*calcs!$BT$12</f>
        <v>#REF!</v>
      </c>
      <c r="AY443" s="220" t="e">
        <f>Scores!BA439*calcs!$BT$12</f>
        <v>#REF!</v>
      </c>
      <c r="AZ443" s="220" t="e">
        <f>Scores!BB439*calcs!$BT$12</f>
        <v>#REF!</v>
      </c>
      <c r="BA443" s="220" t="e">
        <f>Scores!BC439*calcs!$BT$13</f>
        <v>#REF!</v>
      </c>
      <c r="BB443" s="220" t="e">
        <f>Scores!BD439*calcs!$BT$13</f>
        <v>#REF!</v>
      </c>
      <c r="BC443" s="220" t="e">
        <f>Scores!BE439*calcs!$BT$13</f>
        <v>#REF!</v>
      </c>
      <c r="BD443" s="220" t="e">
        <f>Scores!BF439*calcs!$BT$13</f>
        <v>#REF!</v>
      </c>
      <c r="BE443" s="220" t="e">
        <f>Scores!BG439*calcs!$BT$13</f>
        <v>#REF!</v>
      </c>
      <c r="BF443" s="220" t="e">
        <f>Scores!BH439*calcs!$BT$14</f>
        <v>#REF!</v>
      </c>
      <c r="BG443" s="220" t="e">
        <f>Scores!BI439*calcs!$BT$14</f>
        <v>#REF!</v>
      </c>
      <c r="BH443" s="220" t="e">
        <f>Scores!BJ439*calcs!$BT$14</f>
        <v>#REF!</v>
      </c>
      <c r="BI443" s="220" t="e">
        <f>Scores!BK439*calcs!$BT$14</f>
        <v>#REF!</v>
      </c>
      <c r="BJ443" s="220" t="e">
        <f>Scores!BL439*calcs!$BT$14</f>
        <v>#REF!</v>
      </c>
    </row>
    <row r="444" spans="1:62">
      <c r="A444" t="s">
        <v>890</v>
      </c>
      <c r="B444" s="16" t="s">
        <v>891</v>
      </c>
      <c r="C444" s="220" t="e">
        <f>Scores!E440*calcs!$BT$3</f>
        <v>#REF!</v>
      </c>
      <c r="D444" s="220" t="e">
        <f>Scores!F440*calcs!$BT$3</f>
        <v>#REF!</v>
      </c>
      <c r="E444" s="220" t="e">
        <f>Scores!G440*calcs!$BT$3</f>
        <v>#REF!</v>
      </c>
      <c r="F444" s="220" t="e">
        <f>Scores!H440*calcs!$BT$3</f>
        <v>#REF!</v>
      </c>
      <c r="G444" s="220" t="e">
        <f>Scores!I440*calcs!$BT$3</f>
        <v>#REF!</v>
      </c>
      <c r="H444" s="220" t="e">
        <f>Scores!J440*calcs!$BT$4</f>
        <v>#REF!</v>
      </c>
      <c r="I444" s="220" t="e">
        <f>Scores!K440*calcs!$BT$4</f>
        <v>#REF!</v>
      </c>
      <c r="J444" s="220" t="e">
        <f>Scores!L440*calcs!$BT$4</f>
        <v>#REF!</v>
      </c>
      <c r="K444" s="220" t="e">
        <f>Scores!M440*calcs!$BT$4</f>
        <v>#REF!</v>
      </c>
      <c r="L444" s="220" t="e">
        <f>Scores!N440*calcs!$BT$4</f>
        <v>#REF!</v>
      </c>
      <c r="M444" s="220" t="e">
        <f>Scores!O440*calcs!$BT$5</f>
        <v>#REF!</v>
      </c>
      <c r="N444" s="220" t="e">
        <f>Scores!P440*calcs!$BT$5</f>
        <v>#REF!</v>
      </c>
      <c r="O444" s="220" t="e">
        <f>Scores!Q440*calcs!$BT$5</f>
        <v>#REF!</v>
      </c>
      <c r="P444" s="220" t="e">
        <f>Scores!R440*calcs!$BT$5</f>
        <v>#REF!</v>
      </c>
      <c r="Q444" s="220" t="e">
        <f>Scores!S440*calcs!$BT$5</f>
        <v>#REF!</v>
      </c>
      <c r="R444" s="220" t="e">
        <f>Scores!T440*calcs!$BT$6</f>
        <v>#REF!</v>
      </c>
      <c r="S444" s="220" t="e">
        <f>Scores!U440*calcs!$BT$6</f>
        <v>#REF!</v>
      </c>
      <c r="T444" s="220" t="e">
        <f>Scores!V440*calcs!$BT$6</f>
        <v>#REF!</v>
      </c>
      <c r="U444" s="220" t="e">
        <f>Scores!W440*calcs!$BT$6</f>
        <v>#REF!</v>
      </c>
      <c r="V444" s="220" t="e">
        <f>Scores!X440*calcs!$BT$6</f>
        <v>#REF!</v>
      </c>
      <c r="W444" s="220" t="e">
        <f>Scores!Y440*calcs!$BT$7</f>
        <v>#REF!</v>
      </c>
      <c r="X444" s="220" t="e">
        <f>Scores!Z440*calcs!$BT$7</f>
        <v>#REF!</v>
      </c>
      <c r="Y444" s="220" t="e">
        <f>Scores!AA440*calcs!$BT$7</f>
        <v>#REF!</v>
      </c>
      <c r="Z444" s="220" t="e">
        <f>Scores!AB440*calcs!$BT$7</f>
        <v>#REF!</v>
      </c>
      <c r="AA444" s="220" t="e">
        <f>Scores!AC440*calcs!$BT$7</f>
        <v>#REF!</v>
      </c>
      <c r="AB444" s="220" t="e">
        <f>Scores!AD440*calcs!$BT$8</f>
        <v>#REF!</v>
      </c>
      <c r="AC444" s="220" t="e">
        <f>Scores!AE440*calcs!$BT$8</f>
        <v>#REF!</v>
      </c>
      <c r="AD444" s="220" t="e">
        <f>Scores!AF440*calcs!$BT$8</f>
        <v>#REF!</v>
      </c>
      <c r="AE444" s="220" t="e">
        <f>Scores!AG440*calcs!$BT$8</f>
        <v>#REF!</v>
      </c>
      <c r="AF444" s="220" t="e">
        <f>Scores!AH440*calcs!$BT$8</f>
        <v>#REF!</v>
      </c>
      <c r="AG444" s="220" t="e">
        <f>Scores!AI440*calcs!$BT$9</f>
        <v>#REF!</v>
      </c>
      <c r="AH444" s="220" t="e">
        <f>Scores!AJ440*calcs!$BT$9</f>
        <v>#REF!</v>
      </c>
      <c r="AI444" s="220" t="e">
        <f>Scores!AK440*calcs!$BT$9</f>
        <v>#REF!</v>
      </c>
      <c r="AJ444" s="220" t="e">
        <f>Scores!AL440*calcs!$BT$9</f>
        <v>#REF!</v>
      </c>
      <c r="AK444" s="220" t="e">
        <f>Scores!AM440*calcs!$BT$9</f>
        <v>#REF!</v>
      </c>
      <c r="AL444" s="220" t="e">
        <f>Scores!AN440*calcs!$BT$10</f>
        <v>#REF!</v>
      </c>
      <c r="AM444" s="220" t="e">
        <f>Scores!AO440*calcs!$BT$10</f>
        <v>#REF!</v>
      </c>
      <c r="AN444" s="220" t="e">
        <f>Scores!AP440*calcs!$BT$10</f>
        <v>#REF!</v>
      </c>
      <c r="AO444" s="220" t="e">
        <f>Scores!AQ440*calcs!$BT$10</f>
        <v>#REF!</v>
      </c>
      <c r="AP444" s="220" t="e">
        <f>Scores!AR440*calcs!$BT$10</f>
        <v>#REF!</v>
      </c>
      <c r="AQ444" s="220" t="e">
        <f>Scores!AS440*calcs!$BT$11</f>
        <v>#REF!</v>
      </c>
      <c r="AR444" s="220" t="e">
        <f>Scores!AT440*calcs!$BT$11</f>
        <v>#REF!</v>
      </c>
      <c r="AS444" s="220" t="e">
        <f>Scores!AU440*calcs!$BT$11</f>
        <v>#REF!</v>
      </c>
      <c r="AT444" s="220" t="e">
        <f>Scores!AV440*calcs!$BT$11</f>
        <v>#REF!</v>
      </c>
      <c r="AU444" s="220" t="e">
        <f>Scores!AW440*calcs!$BT$11</f>
        <v>#REF!</v>
      </c>
      <c r="AV444" s="220" t="e">
        <f>Scores!AX440*calcs!$BT$12</f>
        <v>#REF!</v>
      </c>
      <c r="AW444" s="220" t="e">
        <f>Scores!AY440*calcs!$BT$12</f>
        <v>#REF!</v>
      </c>
      <c r="AX444" s="220" t="e">
        <f>Scores!AZ440*calcs!$BT$12</f>
        <v>#REF!</v>
      </c>
      <c r="AY444" s="220" t="e">
        <f>Scores!BA440*calcs!$BT$12</f>
        <v>#REF!</v>
      </c>
      <c r="AZ444" s="220" t="e">
        <f>Scores!BB440*calcs!$BT$12</f>
        <v>#REF!</v>
      </c>
      <c r="BA444" s="220" t="e">
        <f>Scores!BC440*calcs!$BT$13</f>
        <v>#REF!</v>
      </c>
      <c r="BB444" s="220" t="e">
        <f>Scores!BD440*calcs!$BT$13</f>
        <v>#REF!</v>
      </c>
      <c r="BC444" s="220" t="e">
        <f>Scores!BE440*calcs!$BT$13</f>
        <v>#REF!</v>
      </c>
      <c r="BD444" s="220" t="e">
        <f>Scores!BF440*calcs!$BT$13</f>
        <v>#REF!</v>
      </c>
      <c r="BE444" s="220" t="e">
        <f>Scores!BG440*calcs!$BT$13</f>
        <v>#REF!</v>
      </c>
      <c r="BF444" s="220" t="e">
        <f>Scores!BH440*calcs!$BT$14</f>
        <v>#REF!</v>
      </c>
      <c r="BG444" s="220" t="e">
        <f>Scores!BI440*calcs!$BT$14</f>
        <v>#REF!</v>
      </c>
      <c r="BH444" s="220" t="e">
        <f>Scores!BJ440*calcs!$BT$14</f>
        <v>#REF!</v>
      </c>
      <c r="BI444" s="220" t="e">
        <f>Scores!BK440*calcs!$BT$14</f>
        <v>#REF!</v>
      </c>
      <c r="BJ444" s="220" t="e">
        <f>Scores!BL440*calcs!$BT$14</f>
        <v>#REF!</v>
      </c>
    </row>
    <row r="445" spans="1:62">
      <c r="A445" t="s">
        <v>892</v>
      </c>
      <c r="B445" s="16" t="s">
        <v>893</v>
      </c>
      <c r="C445" s="220" t="e">
        <f>Scores!E441*calcs!$BT$3</f>
        <v>#REF!</v>
      </c>
      <c r="D445" s="220" t="e">
        <f>Scores!F441*calcs!$BT$3</f>
        <v>#REF!</v>
      </c>
      <c r="E445" s="220" t="e">
        <f>Scores!G441*calcs!$BT$3</f>
        <v>#REF!</v>
      </c>
      <c r="F445" s="220" t="e">
        <f>Scores!H441*calcs!$BT$3</f>
        <v>#REF!</v>
      </c>
      <c r="G445" s="220" t="e">
        <f>Scores!I441*calcs!$BT$3</f>
        <v>#REF!</v>
      </c>
      <c r="H445" s="220" t="e">
        <f>Scores!J441*calcs!$BT$4</f>
        <v>#REF!</v>
      </c>
      <c r="I445" s="220" t="e">
        <f>Scores!K441*calcs!$BT$4</f>
        <v>#REF!</v>
      </c>
      <c r="J445" s="220" t="e">
        <f>Scores!L441*calcs!$BT$4</f>
        <v>#REF!</v>
      </c>
      <c r="K445" s="220" t="e">
        <f>Scores!M441*calcs!$BT$4</f>
        <v>#REF!</v>
      </c>
      <c r="L445" s="220" t="e">
        <f>Scores!N441*calcs!$BT$4</f>
        <v>#REF!</v>
      </c>
      <c r="M445" s="220" t="e">
        <f>Scores!O441*calcs!$BT$5</f>
        <v>#REF!</v>
      </c>
      <c r="N445" s="220" t="e">
        <f>Scores!P441*calcs!$BT$5</f>
        <v>#REF!</v>
      </c>
      <c r="O445" s="220" t="e">
        <f>Scores!Q441*calcs!$BT$5</f>
        <v>#REF!</v>
      </c>
      <c r="P445" s="220" t="e">
        <f>Scores!R441*calcs!$BT$5</f>
        <v>#REF!</v>
      </c>
      <c r="Q445" s="220" t="e">
        <f>Scores!S441*calcs!$BT$5</f>
        <v>#REF!</v>
      </c>
      <c r="R445" s="220" t="e">
        <f>Scores!T441*calcs!$BT$6</f>
        <v>#REF!</v>
      </c>
      <c r="S445" s="220" t="e">
        <f>Scores!U441*calcs!$BT$6</f>
        <v>#REF!</v>
      </c>
      <c r="T445" s="220" t="e">
        <f>Scores!V441*calcs!$BT$6</f>
        <v>#REF!</v>
      </c>
      <c r="U445" s="220" t="e">
        <f>Scores!W441*calcs!$BT$6</f>
        <v>#REF!</v>
      </c>
      <c r="V445" s="220" t="e">
        <f>Scores!X441*calcs!$BT$6</f>
        <v>#REF!</v>
      </c>
      <c r="W445" s="220" t="e">
        <f>Scores!Y441*calcs!$BT$7</f>
        <v>#REF!</v>
      </c>
      <c r="X445" s="220" t="e">
        <f>Scores!Z441*calcs!$BT$7</f>
        <v>#REF!</v>
      </c>
      <c r="Y445" s="220" t="e">
        <f>Scores!AA441*calcs!$BT$7</f>
        <v>#REF!</v>
      </c>
      <c r="Z445" s="220" t="e">
        <f>Scores!AB441*calcs!$BT$7</f>
        <v>#REF!</v>
      </c>
      <c r="AA445" s="220" t="e">
        <f>Scores!AC441*calcs!$BT$7</f>
        <v>#REF!</v>
      </c>
      <c r="AB445" s="220" t="e">
        <f>Scores!AD441*calcs!$BT$8</f>
        <v>#REF!</v>
      </c>
      <c r="AC445" s="220" t="e">
        <f>Scores!AE441*calcs!$BT$8</f>
        <v>#REF!</v>
      </c>
      <c r="AD445" s="220" t="e">
        <f>Scores!AF441*calcs!$BT$8</f>
        <v>#REF!</v>
      </c>
      <c r="AE445" s="220" t="e">
        <f>Scores!AG441*calcs!$BT$8</f>
        <v>#REF!</v>
      </c>
      <c r="AF445" s="220" t="e">
        <f>Scores!AH441*calcs!$BT$8</f>
        <v>#REF!</v>
      </c>
      <c r="AG445" s="220" t="e">
        <f>Scores!AI441*calcs!$BT$9</f>
        <v>#REF!</v>
      </c>
      <c r="AH445" s="220" t="e">
        <f>Scores!AJ441*calcs!$BT$9</f>
        <v>#REF!</v>
      </c>
      <c r="AI445" s="220" t="e">
        <f>Scores!AK441*calcs!$BT$9</f>
        <v>#REF!</v>
      </c>
      <c r="AJ445" s="220" t="e">
        <f>Scores!AL441*calcs!$BT$9</f>
        <v>#REF!</v>
      </c>
      <c r="AK445" s="220" t="e">
        <f>Scores!AM441*calcs!$BT$9</f>
        <v>#REF!</v>
      </c>
      <c r="AL445" s="220" t="e">
        <f>Scores!AN441*calcs!$BT$10</f>
        <v>#REF!</v>
      </c>
      <c r="AM445" s="220" t="e">
        <f>Scores!AO441*calcs!$BT$10</f>
        <v>#REF!</v>
      </c>
      <c r="AN445" s="220" t="e">
        <f>Scores!AP441*calcs!$BT$10</f>
        <v>#REF!</v>
      </c>
      <c r="AO445" s="220" t="e">
        <f>Scores!AQ441*calcs!$BT$10</f>
        <v>#REF!</v>
      </c>
      <c r="AP445" s="220" t="e">
        <f>Scores!AR441*calcs!$BT$10</f>
        <v>#REF!</v>
      </c>
      <c r="AQ445" s="220" t="e">
        <f>Scores!AS441*calcs!$BT$11</f>
        <v>#REF!</v>
      </c>
      <c r="AR445" s="220" t="e">
        <f>Scores!AT441*calcs!$BT$11</f>
        <v>#REF!</v>
      </c>
      <c r="AS445" s="220" t="e">
        <f>Scores!AU441*calcs!$BT$11</f>
        <v>#REF!</v>
      </c>
      <c r="AT445" s="220" t="e">
        <f>Scores!AV441*calcs!$BT$11</f>
        <v>#REF!</v>
      </c>
      <c r="AU445" s="220" t="e">
        <f>Scores!AW441*calcs!$BT$11</f>
        <v>#REF!</v>
      </c>
      <c r="AV445" s="220" t="e">
        <f>Scores!AX441*calcs!$BT$12</f>
        <v>#REF!</v>
      </c>
      <c r="AW445" s="220" t="e">
        <f>Scores!AY441*calcs!$BT$12</f>
        <v>#REF!</v>
      </c>
      <c r="AX445" s="220" t="e">
        <f>Scores!AZ441*calcs!$BT$12</f>
        <v>#REF!</v>
      </c>
      <c r="AY445" s="220" t="e">
        <f>Scores!BA441*calcs!$BT$12</f>
        <v>#REF!</v>
      </c>
      <c r="AZ445" s="220" t="e">
        <f>Scores!BB441*calcs!$BT$12</f>
        <v>#REF!</v>
      </c>
      <c r="BA445" s="220" t="e">
        <f>Scores!BC441*calcs!$BT$13</f>
        <v>#REF!</v>
      </c>
      <c r="BB445" s="220" t="e">
        <f>Scores!BD441*calcs!$BT$13</f>
        <v>#REF!</v>
      </c>
      <c r="BC445" s="220" t="e">
        <f>Scores!BE441*calcs!$BT$13</f>
        <v>#REF!</v>
      </c>
      <c r="BD445" s="220" t="e">
        <f>Scores!BF441*calcs!$BT$13</f>
        <v>#REF!</v>
      </c>
      <c r="BE445" s="220" t="e">
        <f>Scores!BG441*calcs!$BT$13</f>
        <v>#REF!</v>
      </c>
      <c r="BF445" s="220" t="e">
        <f>Scores!BH441*calcs!$BT$14</f>
        <v>#REF!</v>
      </c>
      <c r="BG445" s="220" t="e">
        <f>Scores!BI441*calcs!$BT$14</f>
        <v>#REF!</v>
      </c>
      <c r="BH445" s="220" t="e">
        <f>Scores!BJ441*calcs!$BT$14</f>
        <v>#REF!</v>
      </c>
      <c r="BI445" s="220" t="e">
        <f>Scores!BK441*calcs!$BT$14</f>
        <v>#REF!</v>
      </c>
      <c r="BJ445" s="220" t="e">
        <f>Scores!BL441*calcs!$BT$14</f>
        <v>#REF!</v>
      </c>
    </row>
    <row r="446" spans="1:62">
      <c r="A446" t="s">
        <v>894</v>
      </c>
      <c r="B446" s="16" t="s">
        <v>895</v>
      </c>
      <c r="C446" s="220" t="e">
        <f>Scores!E442*calcs!$BT$3</f>
        <v>#REF!</v>
      </c>
      <c r="D446" s="220" t="e">
        <f>Scores!F442*calcs!$BT$3</f>
        <v>#REF!</v>
      </c>
      <c r="E446" s="220" t="e">
        <f>Scores!G442*calcs!$BT$3</f>
        <v>#REF!</v>
      </c>
      <c r="F446" s="220" t="e">
        <f>Scores!H442*calcs!$BT$3</f>
        <v>#REF!</v>
      </c>
      <c r="G446" s="220" t="e">
        <f>Scores!I442*calcs!$BT$3</f>
        <v>#REF!</v>
      </c>
      <c r="H446" s="220" t="e">
        <f>Scores!J442*calcs!$BT$4</f>
        <v>#REF!</v>
      </c>
      <c r="I446" s="220" t="e">
        <f>Scores!K442*calcs!$BT$4</f>
        <v>#REF!</v>
      </c>
      <c r="J446" s="220" t="e">
        <f>Scores!L442*calcs!$BT$4</f>
        <v>#REF!</v>
      </c>
      <c r="K446" s="220" t="e">
        <f>Scores!M442*calcs!$BT$4</f>
        <v>#REF!</v>
      </c>
      <c r="L446" s="220" t="e">
        <f>Scores!N442*calcs!$BT$4</f>
        <v>#REF!</v>
      </c>
      <c r="M446" s="220" t="e">
        <f>Scores!O442*calcs!$BT$5</f>
        <v>#REF!</v>
      </c>
      <c r="N446" s="220" t="e">
        <f>Scores!P442*calcs!$BT$5</f>
        <v>#REF!</v>
      </c>
      <c r="O446" s="220" t="e">
        <f>Scores!Q442*calcs!$BT$5</f>
        <v>#REF!</v>
      </c>
      <c r="P446" s="220" t="e">
        <f>Scores!R442*calcs!$BT$5</f>
        <v>#REF!</v>
      </c>
      <c r="Q446" s="220" t="e">
        <f>Scores!S442*calcs!$BT$5</f>
        <v>#REF!</v>
      </c>
      <c r="R446" s="220" t="e">
        <f>Scores!T442*calcs!$BT$6</f>
        <v>#REF!</v>
      </c>
      <c r="S446" s="220" t="e">
        <f>Scores!U442*calcs!$BT$6</f>
        <v>#REF!</v>
      </c>
      <c r="T446" s="220" t="e">
        <f>Scores!V442*calcs!$BT$6</f>
        <v>#REF!</v>
      </c>
      <c r="U446" s="220" t="e">
        <f>Scores!W442*calcs!$BT$6</f>
        <v>#REF!</v>
      </c>
      <c r="V446" s="220" t="e">
        <f>Scores!X442*calcs!$BT$6</f>
        <v>#REF!</v>
      </c>
      <c r="W446" s="220" t="e">
        <f>Scores!Y442*calcs!$BT$7</f>
        <v>#REF!</v>
      </c>
      <c r="X446" s="220" t="e">
        <f>Scores!Z442*calcs!$BT$7</f>
        <v>#REF!</v>
      </c>
      <c r="Y446" s="220" t="e">
        <f>Scores!AA442*calcs!$BT$7</f>
        <v>#REF!</v>
      </c>
      <c r="Z446" s="220" t="e">
        <f>Scores!AB442*calcs!$BT$7</f>
        <v>#REF!</v>
      </c>
      <c r="AA446" s="220" t="e">
        <f>Scores!AC442*calcs!$BT$7</f>
        <v>#REF!</v>
      </c>
      <c r="AB446" s="220" t="e">
        <f>Scores!AD442*calcs!$BT$8</f>
        <v>#REF!</v>
      </c>
      <c r="AC446" s="220" t="e">
        <f>Scores!AE442*calcs!$BT$8</f>
        <v>#REF!</v>
      </c>
      <c r="AD446" s="220" t="e">
        <f>Scores!AF442*calcs!$BT$8</f>
        <v>#REF!</v>
      </c>
      <c r="AE446" s="220" t="e">
        <f>Scores!AG442*calcs!$BT$8</f>
        <v>#REF!</v>
      </c>
      <c r="AF446" s="220" t="e">
        <f>Scores!AH442*calcs!$BT$8</f>
        <v>#REF!</v>
      </c>
      <c r="AG446" s="220" t="e">
        <f>Scores!AI442*calcs!$BT$9</f>
        <v>#REF!</v>
      </c>
      <c r="AH446" s="220" t="e">
        <f>Scores!AJ442*calcs!$BT$9</f>
        <v>#REF!</v>
      </c>
      <c r="AI446" s="220" t="e">
        <f>Scores!AK442*calcs!$BT$9</f>
        <v>#REF!</v>
      </c>
      <c r="AJ446" s="220" t="e">
        <f>Scores!AL442*calcs!$BT$9</f>
        <v>#REF!</v>
      </c>
      <c r="AK446" s="220" t="e">
        <f>Scores!AM442*calcs!$BT$9</f>
        <v>#REF!</v>
      </c>
      <c r="AL446" s="220" t="e">
        <f>Scores!AN442*calcs!$BT$10</f>
        <v>#REF!</v>
      </c>
      <c r="AM446" s="220" t="e">
        <f>Scores!AO442*calcs!$BT$10</f>
        <v>#REF!</v>
      </c>
      <c r="AN446" s="220" t="e">
        <f>Scores!AP442*calcs!$BT$10</f>
        <v>#REF!</v>
      </c>
      <c r="AO446" s="220" t="e">
        <f>Scores!AQ442*calcs!$BT$10</f>
        <v>#REF!</v>
      </c>
      <c r="AP446" s="220" t="e">
        <f>Scores!AR442*calcs!$BT$10</f>
        <v>#REF!</v>
      </c>
      <c r="AQ446" s="220" t="e">
        <f>Scores!AS442*calcs!$BT$11</f>
        <v>#REF!</v>
      </c>
      <c r="AR446" s="220" t="e">
        <f>Scores!AT442*calcs!$BT$11</f>
        <v>#REF!</v>
      </c>
      <c r="AS446" s="220" t="e">
        <f>Scores!AU442*calcs!$BT$11</f>
        <v>#REF!</v>
      </c>
      <c r="AT446" s="220" t="e">
        <f>Scores!AV442*calcs!$BT$11</f>
        <v>#REF!</v>
      </c>
      <c r="AU446" s="220" t="e">
        <f>Scores!AW442*calcs!$BT$11</f>
        <v>#REF!</v>
      </c>
      <c r="AV446" s="220" t="e">
        <f>Scores!AX442*calcs!$BT$12</f>
        <v>#REF!</v>
      </c>
      <c r="AW446" s="220" t="e">
        <f>Scores!AY442*calcs!$BT$12</f>
        <v>#REF!</v>
      </c>
      <c r="AX446" s="220" t="e">
        <f>Scores!AZ442*calcs!$BT$12</f>
        <v>#REF!</v>
      </c>
      <c r="AY446" s="220" t="e">
        <f>Scores!BA442*calcs!$BT$12</f>
        <v>#REF!</v>
      </c>
      <c r="AZ446" s="220" t="e">
        <f>Scores!BB442*calcs!$BT$12</f>
        <v>#REF!</v>
      </c>
      <c r="BA446" s="220" t="e">
        <f>Scores!BC442*calcs!$BT$13</f>
        <v>#REF!</v>
      </c>
      <c r="BB446" s="220" t="e">
        <f>Scores!BD442*calcs!$BT$13</f>
        <v>#REF!</v>
      </c>
      <c r="BC446" s="220" t="e">
        <f>Scores!BE442*calcs!$BT$13</f>
        <v>#REF!</v>
      </c>
      <c r="BD446" s="220" t="e">
        <f>Scores!BF442*calcs!$BT$13</f>
        <v>#REF!</v>
      </c>
      <c r="BE446" s="220" t="e">
        <f>Scores!BG442*calcs!$BT$13</f>
        <v>#REF!</v>
      </c>
      <c r="BF446" s="220" t="e">
        <f>Scores!BH442*calcs!$BT$14</f>
        <v>#REF!</v>
      </c>
      <c r="BG446" s="220" t="e">
        <f>Scores!BI442*calcs!$BT$14</f>
        <v>#REF!</v>
      </c>
      <c r="BH446" s="220" t="e">
        <f>Scores!BJ442*calcs!$BT$14</f>
        <v>#REF!</v>
      </c>
      <c r="BI446" s="220" t="e">
        <f>Scores!BK442*calcs!$BT$14</f>
        <v>#REF!</v>
      </c>
      <c r="BJ446" s="220" t="e">
        <f>Scores!BL442*calcs!$BT$14</f>
        <v>#REF!</v>
      </c>
    </row>
    <row r="447" spans="1:62">
      <c r="A447" t="s">
        <v>896</v>
      </c>
      <c r="B447" s="16" t="s">
        <v>897</v>
      </c>
      <c r="C447" s="220" t="e">
        <f>Scores!E443*calcs!$BT$3</f>
        <v>#REF!</v>
      </c>
      <c r="D447" s="220" t="e">
        <f>Scores!F443*calcs!$BT$3</f>
        <v>#REF!</v>
      </c>
      <c r="E447" s="220" t="e">
        <f>Scores!G443*calcs!$BT$3</f>
        <v>#REF!</v>
      </c>
      <c r="F447" s="220" t="e">
        <f>Scores!H443*calcs!$BT$3</f>
        <v>#REF!</v>
      </c>
      <c r="G447" s="220" t="e">
        <f>Scores!I443*calcs!$BT$3</f>
        <v>#REF!</v>
      </c>
      <c r="H447" s="220" t="e">
        <f>Scores!J443*calcs!$BT$4</f>
        <v>#REF!</v>
      </c>
      <c r="I447" s="220" t="e">
        <f>Scores!K443*calcs!$BT$4</f>
        <v>#REF!</v>
      </c>
      <c r="J447" s="220" t="e">
        <f>Scores!L443*calcs!$BT$4</f>
        <v>#REF!</v>
      </c>
      <c r="K447" s="220" t="e">
        <f>Scores!M443*calcs!$BT$4</f>
        <v>#REF!</v>
      </c>
      <c r="L447" s="220" t="e">
        <f>Scores!N443*calcs!$BT$4</f>
        <v>#REF!</v>
      </c>
      <c r="M447" s="220" t="e">
        <f>Scores!O443*calcs!$BT$5</f>
        <v>#REF!</v>
      </c>
      <c r="N447" s="220" t="e">
        <f>Scores!P443*calcs!$BT$5</f>
        <v>#REF!</v>
      </c>
      <c r="O447" s="220" t="e">
        <f>Scores!Q443*calcs!$BT$5</f>
        <v>#REF!</v>
      </c>
      <c r="P447" s="220" t="e">
        <f>Scores!R443*calcs!$BT$5</f>
        <v>#REF!</v>
      </c>
      <c r="Q447" s="220" t="e">
        <f>Scores!S443*calcs!$BT$5</f>
        <v>#REF!</v>
      </c>
      <c r="R447" s="220" t="e">
        <f>Scores!T443*calcs!$BT$6</f>
        <v>#REF!</v>
      </c>
      <c r="S447" s="220" t="e">
        <f>Scores!U443*calcs!$BT$6</f>
        <v>#REF!</v>
      </c>
      <c r="T447" s="220" t="e">
        <f>Scores!V443*calcs!$BT$6</f>
        <v>#REF!</v>
      </c>
      <c r="U447" s="220" t="e">
        <f>Scores!W443*calcs!$BT$6</f>
        <v>#REF!</v>
      </c>
      <c r="V447" s="220" t="e">
        <f>Scores!X443*calcs!$BT$6</f>
        <v>#REF!</v>
      </c>
      <c r="W447" s="220" t="e">
        <f>Scores!Y443*calcs!$BT$7</f>
        <v>#REF!</v>
      </c>
      <c r="X447" s="220" t="e">
        <f>Scores!Z443*calcs!$BT$7</f>
        <v>#REF!</v>
      </c>
      <c r="Y447" s="220" t="e">
        <f>Scores!AA443*calcs!$BT$7</f>
        <v>#REF!</v>
      </c>
      <c r="Z447" s="220" t="e">
        <f>Scores!AB443*calcs!$BT$7</f>
        <v>#REF!</v>
      </c>
      <c r="AA447" s="220" t="e">
        <f>Scores!AC443*calcs!$BT$7</f>
        <v>#REF!</v>
      </c>
      <c r="AB447" s="220" t="e">
        <f>Scores!AD443*calcs!$BT$8</f>
        <v>#REF!</v>
      </c>
      <c r="AC447" s="220" t="e">
        <f>Scores!AE443*calcs!$BT$8</f>
        <v>#REF!</v>
      </c>
      <c r="AD447" s="220" t="e">
        <f>Scores!AF443*calcs!$BT$8</f>
        <v>#REF!</v>
      </c>
      <c r="AE447" s="220" t="e">
        <f>Scores!AG443*calcs!$BT$8</f>
        <v>#REF!</v>
      </c>
      <c r="AF447" s="220" t="e">
        <f>Scores!AH443*calcs!$BT$8</f>
        <v>#REF!</v>
      </c>
      <c r="AG447" s="220" t="e">
        <f>Scores!AI443*calcs!$BT$9</f>
        <v>#REF!</v>
      </c>
      <c r="AH447" s="220" t="e">
        <f>Scores!AJ443*calcs!$BT$9</f>
        <v>#REF!</v>
      </c>
      <c r="AI447" s="220" t="e">
        <f>Scores!AK443*calcs!$BT$9</f>
        <v>#REF!</v>
      </c>
      <c r="AJ447" s="220" t="e">
        <f>Scores!AL443*calcs!$BT$9</f>
        <v>#REF!</v>
      </c>
      <c r="AK447" s="220" t="e">
        <f>Scores!AM443*calcs!$BT$9</f>
        <v>#REF!</v>
      </c>
      <c r="AL447" s="220" t="e">
        <f>Scores!AN443*calcs!$BT$10</f>
        <v>#REF!</v>
      </c>
      <c r="AM447" s="220" t="e">
        <f>Scores!AO443*calcs!$BT$10</f>
        <v>#REF!</v>
      </c>
      <c r="AN447" s="220" t="e">
        <f>Scores!AP443*calcs!$BT$10</f>
        <v>#REF!</v>
      </c>
      <c r="AO447" s="220" t="e">
        <f>Scores!AQ443*calcs!$BT$10</f>
        <v>#REF!</v>
      </c>
      <c r="AP447" s="220" t="e">
        <f>Scores!AR443*calcs!$BT$10</f>
        <v>#REF!</v>
      </c>
      <c r="AQ447" s="220" t="e">
        <f>Scores!AS443*calcs!$BT$11</f>
        <v>#REF!</v>
      </c>
      <c r="AR447" s="220" t="e">
        <f>Scores!AT443*calcs!$BT$11</f>
        <v>#REF!</v>
      </c>
      <c r="AS447" s="220" t="e">
        <f>Scores!AU443*calcs!$BT$11</f>
        <v>#REF!</v>
      </c>
      <c r="AT447" s="220" t="e">
        <f>Scores!AV443*calcs!$BT$11</f>
        <v>#REF!</v>
      </c>
      <c r="AU447" s="220" t="e">
        <f>Scores!AW443*calcs!$BT$11</f>
        <v>#REF!</v>
      </c>
      <c r="AV447" s="220" t="e">
        <f>Scores!AX443*calcs!$BT$12</f>
        <v>#REF!</v>
      </c>
      <c r="AW447" s="220" t="e">
        <f>Scores!AY443*calcs!$BT$12</f>
        <v>#REF!</v>
      </c>
      <c r="AX447" s="220" t="e">
        <f>Scores!AZ443*calcs!$BT$12</f>
        <v>#REF!</v>
      </c>
      <c r="AY447" s="220" t="e">
        <f>Scores!BA443*calcs!$BT$12</f>
        <v>#REF!</v>
      </c>
      <c r="AZ447" s="220" t="e">
        <f>Scores!BB443*calcs!$BT$12</f>
        <v>#REF!</v>
      </c>
      <c r="BA447" s="220" t="e">
        <f>Scores!BC443*calcs!$BT$13</f>
        <v>#REF!</v>
      </c>
      <c r="BB447" s="220" t="e">
        <f>Scores!BD443*calcs!$BT$13</f>
        <v>#REF!</v>
      </c>
      <c r="BC447" s="220" t="e">
        <f>Scores!BE443*calcs!$BT$13</f>
        <v>#REF!</v>
      </c>
      <c r="BD447" s="220" t="e">
        <f>Scores!BF443*calcs!$BT$13</f>
        <v>#REF!</v>
      </c>
      <c r="BE447" s="220" t="e">
        <f>Scores!BG443*calcs!$BT$13</f>
        <v>#REF!</v>
      </c>
      <c r="BF447" s="220" t="e">
        <f>Scores!BH443*calcs!$BT$14</f>
        <v>#REF!</v>
      </c>
      <c r="BG447" s="220" t="e">
        <f>Scores!BI443*calcs!$BT$14</f>
        <v>#REF!</v>
      </c>
      <c r="BH447" s="220" t="e">
        <f>Scores!BJ443*calcs!$BT$14</f>
        <v>#REF!</v>
      </c>
      <c r="BI447" s="220" t="e">
        <f>Scores!BK443*calcs!$BT$14</f>
        <v>#REF!</v>
      </c>
      <c r="BJ447" s="220" t="e">
        <f>Scores!BL443*calcs!$BT$14</f>
        <v>#REF!</v>
      </c>
    </row>
    <row r="448" spans="1:62">
      <c r="A448" t="s">
        <v>898</v>
      </c>
      <c r="B448" s="16" t="s">
        <v>899</v>
      </c>
      <c r="C448" s="220" t="e">
        <f>Scores!E444*calcs!$BT$3</f>
        <v>#REF!</v>
      </c>
      <c r="D448" s="220" t="e">
        <f>Scores!F444*calcs!$BT$3</f>
        <v>#REF!</v>
      </c>
      <c r="E448" s="220" t="e">
        <f>Scores!G444*calcs!$BT$3</f>
        <v>#REF!</v>
      </c>
      <c r="F448" s="220" t="e">
        <f>Scores!H444*calcs!$BT$3</f>
        <v>#REF!</v>
      </c>
      <c r="G448" s="220" t="e">
        <f>Scores!I444*calcs!$BT$3</f>
        <v>#REF!</v>
      </c>
      <c r="H448" s="220" t="e">
        <f>Scores!J444*calcs!$BT$4</f>
        <v>#REF!</v>
      </c>
      <c r="I448" s="220" t="e">
        <f>Scores!K444*calcs!$BT$4</f>
        <v>#REF!</v>
      </c>
      <c r="J448" s="220" t="e">
        <f>Scores!L444*calcs!$BT$4</f>
        <v>#REF!</v>
      </c>
      <c r="K448" s="220" t="e">
        <f>Scores!M444*calcs!$BT$4</f>
        <v>#REF!</v>
      </c>
      <c r="L448" s="220" t="e">
        <f>Scores!N444*calcs!$BT$4</f>
        <v>#REF!</v>
      </c>
      <c r="M448" s="220" t="e">
        <f>Scores!O444*calcs!$BT$5</f>
        <v>#REF!</v>
      </c>
      <c r="N448" s="220" t="e">
        <f>Scores!P444*calcs!$BT$5</f>
        <v>#REF!</v>
      </c>
      <c r="O448" s="220" t="e">
        <f>Scores!Q444*calcs!$BT$5</f>
        <v>#REF!</v>
      </c>
      <c r="P448" s="220" t="e">
        <f>Scores!R444*calcs!$BT$5</f>
        <v>#REF!</v>
      </c>
      <c r="Q448" s="220" t="e">
        <f>Scores!S444*calcs!$BT$5</f>
        <v>#REF!</v>
      </c>
      <c r="R448" s="220" t="e">
        <f>Scores!T444*calcs!$BT$6</f>
        <v>#REF!</v>
      </c>
      <c r="S448" s="220" t="e">
        <f>Scores!U444*calcs!$BT$6</f>
        <v>#REF!</v>
      </c>
      <c r="T448" s="220" t="e">
        <f>Scores!V444*calcs!$BT$6</f>
        <v>#REF!</v>
      </c>
      <c r="U448" s="220" t="e">
        <f>Scores!W444*calcs!$BT$6</f>
        <v>#REF!</v>
      </c>
      <c r="V448" s="220" t="e">
        <f>Scores!X444*calcs!$BT$6</f>
        <v>#REF!</v>
      </c>
      <c r="W448" s="220" t="e">
        <f>Scores!Y444*calcs!$BT$7</f>
        <v>#REF!</v>
      </c>
      <c r="X448" s="220" t="e">
        <f>Scores!Z444*calcs!$BT$7</f>
        <v>#REF!</v>
      </c>
      <c r="Y448" s="220" t="e">
        <f>Scores!AA444*calcs!$BT$7</f>
        <v>#REF!</v>
      </c>
      <c r="Z448" s="220" t="e">
        <f>Scores!AB444*calcs!$BT$7</f>
        <v>#REF!</v>
      </c>
      <c r="AA448" s="220" t="e">
        <f>Scores!AC444*calcs!$BT$7</f>
        <v>#REF!</v>
      </c>
      <c r="AB448" s="220" t="e">
        <f>Scores!AD444*calcs!$BT$8</f>
        <v>#REF!</v>
      </c>
      <c r="AC448" s="220" t="e">
        <f>Scores!AE444*calcs!$BT$8</f>
        <v>#REF!</v>
      </c>
      <c r="AD448" s="220" t="e">
        <f>Scores!AF444*calcs!$BT$8</f>
        <v>#REF!</v>
      </c>
      <c r="AE448" s="220" t="e">
        <f>Scores!AG444*calcs!$BT$8</f>
        <v>#REF!</v>
      </c>
      <c r="AF448" s="220" t="e">
        <f>Scores!AH444*calcs!$BT$8</f>
        <v>#REF!</v>
      </c>
      <c r="AG448" s="220" t="e">
        <f>Scores!AI444*calcs!$BT$9</f>
        <v>#REF!</v>
      </c>
      <c r="AH448" s="220" t="e">
        <f>Scores!AJ444*calcs!$BT$9</f>
        <v>#REF!</v>
      </c>
      <c r="AI448" s="220" t="e">
        <f>Scores!AK444*calcs!$BT$9</f>
        <v>#REF!</v>
      </c>
      <c r="AJ448" s="220" t="e">
        <f>Scores!AL444*calcs!$BT$9</f>
        <v>#REF!</v>
      </c>
      <c r="AK448" s="220" t="e">
        <f>Scores!AM444*calcs!$BT$9</f>
        <v>#REF!</v>
      </c>
      <c r="AL448" s="220" t="e">
        <f>Scores!AN444*calcs!$BT$10</f>
        <v>#REF!</v>
      </c>
      <c r="AM448" s="220" t="e">
        <f>Scores!AO444*calcs!$BT$10</f>
        <v>#REF!</v>
      </c>
      <c r="AN448" s="220" t="e">
        <f>Scores!AP444*calcs!$BT$10</f>
        <v>#REF!</v>
      </c>
      <c r="AO448" s="220" t="e">
        <f>Scores!AQ444*calcs!$BT$10</f>
        <v>#REF!</v>
      </c>
      <c r="AP448" s="220" t="e">
        <f>Scores!AR444*calcs!$BT$10</f>
        <v>#REF!</v>
      </c>
      <c r="AQ448" s="220" t="e">
        <f>Scores!AS444*calcs!$BT$11</f>
        <v>#REF!</v>
      </c>
      <c r="AR448" s="220" t="e">
        <f>Scores!AT444*calcs!$BT$11</f>
        <v>#REF!</v>
      </c>
      <c r="AS448" s="220" t="e">
        <f>Scores!AU444*calcs!$BT$11</f>
        <v>#REF!</v>
      </c>
      <c r="AT448" s="220" t="e">
        <f>Scores!AV444*calcs!$BT$11</f>
        <v>#REF!</v>
      </c>
      <c r="AU448" s="220" t="e">
        <f>Scores!AW444*calcs!$BT$11</f>
        <v>#REF!</v>
      </c>
      <c r="AV448" s="220" t="e">
        <f>Scores!AX444*calcs!$BT$12</f>
        <v>#REF!</v>
      </c>
      <c r="AW448" s="220" t="e">
        <f>Scores!AY444*calcs!$BT$12</f>
        <v>#REF!</v>
      </c>
      <c r="AX448" s="220" t="e">
        <f>Scores!AZ444*calcs!$BT$12</f>
        <v>#REF!</v>
      </c>
      <c r="AY448" s="220" t="e">
        <f>Scores!BA444*calcs!$BT$12</f>
        <v>#REF!</v>
      </c>
      <c r="AZ448" s="220" t="e">
        <f>Scores!BB444*calcs!$BT$12</f>
        <v>#REF!</v>
      </c>
      <c r="BA448" s="220" t="e">
        <f>Scores!BC444*calcs!$BT$13</f>
        <v>#REF!</v>
      </c>
      <c r="BB448" s="220" t="e">
        <f>Scores!BD444*calcs!$BT$13</f>
        <v>#REF!</v>
      </c>
      <c r="BC448" s="220" t="e">
        <f>Scores!BE444*calcs!$BT$13</f>
        <v>#REF!</v>
      </c>
      <c r="BD448" s="220" t="e">
        <f>Scores!BF444*calcs!$BT$13</f>
        <v>#REF!</v>
      </c>
      <c r="BE448" s="220" t="e">
        <f>Scores!BG444*calcs!$BT$13</f>
        <v>#REF!</v>
      </c>
      <c r="BF448" s="220" t="e">
        <f>Scores!BH444*calcs!$BT$14</f>
        <v>#REF!</v>
      </c>
      <c r="BG448" s="220" t="e">
        <f>Scores!BI444*calcs!$BT$14</f>
        <v>#REF!</v>
      </c>
      <c r="BH448" s="220" t="e">
        <f>Scores!BJ444*calcs!$BT$14</f>
        <v>#REF!</v>
      </c>
      <c r="BI448" s="220" t="e">
        <f>Scores!BK444*calcs!$BT$14</f>
        <v>#REF!</v>
      </c>
      <c r="BJ448" s="220" t="e">
        <f>Scores!BL444*calcs!$BT$14</f>
        <v>#REF!</v>
      </c>
    </row>
    <row r="449" spans="1:62">
      <c r="A449" t="s">
        <v>900</v>
      </c>
      <c r="B449" s="16" t="s">
        <v>901</v>
      </c>
      <c r="C449" s="220" t="e">
        <f>Scores!E445*calcs!$BT$3</f>
        <v>#REF!</v>
      </c>
      <c r="D449" s="220" t="e">
        <f>Scores!F445*calcs!$BT$3</f>
        <v>#REF!</v>
      </c>
      <c r="E449" s="220" t="e">
        <f>Scores!G445*calcs!$BT$3</f>
        <v>#REF!</v>
      </c>
      <c r="F449" s="220" t="e">
        <f>Scores!H445*calcs!$BT$3</f>
        <v>#REF!</v>
      </c>
      <c r="G449" s="220" t="e">
        <f>Scores!I445*calcs!$BT$3</f>
        <v>#REF!</v>
      </c>
      <c r="H449" s="220" t="e">
        <f>Scores!J445*calcs!$BT$4</f>
        <v>#REF!</v>
      </c>
      <c r="I449" s="220" t="e">
        <f>Scores!K445*calcs!$BT$4</f>
        <v>#REF!</v>
      </c>
      <c r="J449" s="220" t="e">
        <f>Scores!L445*calcs!$BT$4</f>
        <v>#REF!</v>
      </c>
      <c r="K449" s="220" t="e">
        <f>Scores!M445*calcs!$BT$4</f>
        <v>#REF!</v>
      </c>
      <c r="L449" s="220" t="e">
        <f>Scores!N445*calcs!$BT$4</f>
        <v>#REF!</v>
      </c>
      <c r="M449" s="220" t="e">
        <f>Scores!O445*calcs!$BT$5</f>
        <v>#REF!</v>
      </c>
      <c r="N449" s="220" t="e">
        <f>Scores!P445*calcs!$BT$5</f>
        <v>#REF!</v>
      </c>
      <c r="O449" s="220" t="e">
        <f>Scores!Q445*calcs!$BT$5</f>
        <v>#REF!</v>
      </c>
      <c r="P449" s="220" t="e">
        <f>Scores!R445*calcs!$BT$5</f>
        <v>#REF!</v>
      </c>
      <c r="Q449" s="220" t="e">
        <f>Scores!S445*calcs!$BT$5</f>
        <v>#REF!</v>
      </c>
      <c r="R449" s="220" t="e">
        <f>Scores!T445*calcs!$BT$6</f>
        <v>#REF!</v>
      </c>
      <c r="S449" s="220" t="e">
        <f>Scores!U445*calcs!$BT$6</f>
        <v>#REF!</v>
      </c>
      <c r="T449" s="220" t="e">
        <f>Scores!V445*calcs!$BT$6</f>
        <v>#REF!</v>
      </c>
      <c r="U449" s="220" t="e">
        <f>Scores!W445*calcs!$BT$6</f>
        <v>#REF!</v>
      </c>
      <c r="V449" s="220" t="e">
        <f>Scores!X445*calcs!$BT$6</f>
        <v>#REF!</v>
      </c>
      <c r="W449" s="220" t="e">
        <f>Scores!Y445*calcs!$BT$7</f>
        <v>#REF!</v>
      </c>
      <c r="X449" s="220" t="e">
        <f>Scores!Z445*calcs!$BT$7</f>
        <v>#REF!</v>
      </c>
      <c r="Y449" s="220" t="e">
        <f>Scores!AA445*calcs!$BT$7</f>
        <v>#REF!</v>
      </c>
      <c r="Z449" s="220" t="e">
        <f>Scores!AB445*calcs!$BT$7</f>
        <v>#REF!</v>
      </c>
      <c r="AA449" s="220" t="e">
        <f>Scores!AC445*calcs!$BT$7</f>
        <v>#REF!</v>
      </c>
      <c r="AB449" s="220" t="e">
        <f>Scores!AD445*calcs!$BT$8</f>
        <v>#REF!</v>
      </c>
      <c r="AC449" s="220" t="e">
        <f>Scores!AE445*calcs!$BT$8</f>
        <v>#REF!</v>
      </c>
      <c r="AD449" s="220" t="e">
        <f>Scores!AF445*calcs!$BT$8</f>
        <v>#REF!</v>
      </c>
      <c r="AE449" s="220" t="e">
        <f>Scores!AG445*calcs!$BT$8</f>
        <v>#REF!</v>
      </c>
      <c r="AF449" s="220" t="e">
        <f>Scores!AH445*calcs!$BT$8</f>
        <v>#REF!</v>
      </c>
      <c r="AG449" s="220" t="e">
        <f>Scores!AI445*calcs!$BT$9</f>
        <v>#REF!</v>
      </c>
      <c r="AH449" s="220" t="e">
        <f>Scores!AJ445*calcs!$BT$9</f>
        <v>#REF!</v>
      </c>
      <c r="AI449" s="220" t="e">
        <f>Scores!AK445*calcs!$BT$9</f>
        <v>#REF!</v>
      </c>
      <c r="AJ449" s="220" t="e">
        <f>Scores!AL445*calcs!$BT$9</f>
        <v>#REF!</v>
      </c>
      <c r="AK449" s="220" t="e">
        <f>Scores!AM445*calcs!$BT$9</f>
        <v>#REF!</v>
      </c>
      <c r="AL449" s="220" t="e">
        <f>Scores!AN445*calcs!$BT$10</f>
        <v>#REF!</v>
      </c>
      <c r="AM449" s="220" t="e">
        <f>Scores!AO445*calcs!$BT$10</f>
        <v>#REF!</v>
      </c>
      <c r="AN449" s="220" t="e">
        <f>Scores!AP445*calcs!$BT$10</f>
        <v>#REF!</v>
      </c>
      <c r="AO449" s="220" t="e">
        <f>Scores!AQ445*calcs!$BT$10</f>
        <v>#REF!</v>
      </c>
      <c r="AP449" s="220" t="e">
        <f>Scores!AR445*calcs!$BT$10</f>
        <v>#REF!</v>
      </c>
      <c r="AQ449" s="220" t="e">
        <f>Scores!AS445*calcs!$BT$11</f>
        <v>#REF!</v>
      </c>
      <c r="AR449" s="220" t="e">
        <f>Scores!AT445*calcs!$BT$11</f>
        <v>#REF!</v>
      </c>
      <c r="AS449" s="220" t="e">
        <f>Scores!AU445*calcs!$BT$11</f>
        <v>#REF!</v>
      </c>
      <c r="AT449" s="220" t="e">
        <f>Scores!AV445*calcs!$BT$11</f>
        <v>#REF!</v>
      </c>
      <c r="AU449" s="220" t="e">
        <f>Scores!AW445*calcs!$BT$11</f>
        <v>#REF!</v>
      </c>
      <c r="AV449" s="220" t="e">
        <f>Scores!AX445*calcs!$BT$12</f>
        <v>#REF!</v>
      </c>
      <c r="AW449" s="220" t="e">
        <f>Scores!AY445*calcs!$BT$12</f>
        <v>#REF!</v>
      </c>
      <c r="AX449" s="220" t="e">
        <f>Scores!AZ445*calcs!$BT$12</f>
        <v>#REF!</v>
      </c>
      <c r="AY449" s="220" t="e">
        <f>Scores!BA445*calcs!$BT$12</f>
        <v>#REF!</v>
      </c>
      <c r="AZ449" s="220" t="e">
        <f>Scores!BB445*calcs!$BT$12</f>
        <v>#REF!</v>
      </c>
      <c r="BA449" s="220" t="e">
        <f>Scores!BC445*calcs!$BT$13</f>
        <v>#REF!</v>
      </c>
      <c r="BB449" s="220" t="e">
        <f>Scores!BD445*calcs!$BT$13</f>
        <v>#REF!</v>
      </c>
      <c r="BC449" s="220" t="e">
        <f>Scores!BE445*calcs!$BT$13</f>
        <v>#REF!</v>
      </c>
      <c r="BD449" s="220" t="e">
        <f>Scores!BF445*calcs!$BT$13</f>
        <v>#REF!</v>
      </c>
      <c r="BE449" s="220" t="e">
        <f>Scores!BG445*calcs!$BT$13</f>
        <v>#REF!</v>
      </c>
      <c r="BF449" s="220" t="e">
        <f>Scores!BH445*calcs!$BT$14</f>
        <v>#REF!</v>
      </c>
      <c r="BG449" s="220" t="e">
        <f>Scores!BI445*calcs!$BT$14</f>
        <v>#REF!</v>
      </c>
      <c r="BH449" s="220" t="e">
        <f>Scores!BJ445*calcs!$BT$14</f>
        <v>#REF!</v>
      </c>
      <c r="BI449" s="220" t="e">
        <f>Scores!BK445*calcs!$BT$14</f>
        <v>#REF!</v>
      </c>
      <c r="BJ449" s="220" t="e">
        <f>Scores!BL445*calcs!$BT$14</f>
        <v>#REF!</v>
      </c>
    </row>
    <row r="450" spans="1:62">
      <c r="A450" t="s">
        <v>902</v>
      </c>
      <c r="B450" s="16" t="s">
        <v>903</v>
      </c>
      <c r="C450" s="220" t="e">
        <f>Scores!E446*calcs!$BT$3</f>
        <v>#REF!</v>
      </c>
      <c r="D450" s="220" t="e">
        <f>Scores!F446*calcs!$BT$3</f>
        <v>#REF!</v>
      </c>
      <c r="E450" s="220" t="e">
        <f>Scores!G446*calcs!$BT$3</f>
        <v>#REF!</v>
      </c>
      <c r="F450" s="220" t="e">
        <f>Scores!H446*calcs!$BT$3</f>
        <v>#REF!</v>
      </c>
      <c r="G450" s="220" t="e">
        <f>Scores!I446*calcs!$BT$3</f>
        <v>#REF!</v>
      </c>
      <c r="H450" s="220" t="e">
        <f>Scores!J446*calcs!$BT$4</f>
        <v>#REF!</v>
      </c>
      <c r="I450" s="220" t="e">
        <f>Scores!K446*calcs!$BT$4</f>
        <v>#REF!</v>
      </c>
      <c r="J450" s="220" t="e">
        <f>Scores!L446*calcs!$BT$4</f>
        <v>#REF!</v>
      </c>
      <c r="K450" s="220" t="e">
        <f>Scores!M446*calcs!$BT$4</f>
        <v>#REF!</v>
      </c>
      <c r="L450" s="220" t="e">
        <f>Scores!N446*calcs!$BT$4</f>
        <v>#REF!</v>
      </c>
      <c r="M450" s="220" t="e">
        <f>Scores!O446*calcs!$BT$5</f>
        <v>#REF!</v>
      </c>
      <c r="N450" s="220" t="e">
        <f>Scores!P446*calcs!$BT$5</f>
        <v>#REF!</v>
      </c>
      <c r="O450" s="220" t="e">
        <f>Scores!Q446*calcs!$BT$5</f>
        <v>#REF!</v>
      </c>
      <c r="P450" s="220" t="e">
        <f>Scores!R446*calcs!$BT$5</f>
        <v>#REF!</v>
      </c>
      <c r="Q450" s="220" t="e">
        <f>Scores!S446*calcs!$BT$5</f>
        <v>#REF!</v>
      </c>
      <c r="R450" s="220" t="e">
        <f>Scores!T446*calcs!$BT$6</f>
        <v>#REF!</v>
      </c>
      <c r="S450" s="220" t="e">
        <f>Scores!U446*calcs!$BT$6</f>
        <v>#REF!</v>
      </c>
      <c r="T450" s="220" t="e">
        <f>Scores!V446*calcs!$BT$6</f>
        <v>#REF!</v>
      </c>
      <c r="U450" s="220" t="e">
        <f>Scores!W446*calcs!$BT$6</f>
        <v>#REF!</v>
      </c>
      <c r="V450" s="220" t="e">
        <f>Scores!X446*calcs!$BT$6</f>
        <v>#REF!</v>
      </c>
      <c r="W450" s="220" t="e">
        <f>Scores!Y446*calcs!$BT$7</f>
        <v>#REF!</v>
      </c>
      <c r="X450" s="220" t="e">
        <f>Scores!Z446*calcs!$BT$7</f>
        <v>#REF!</v>
      </c>
      <c r="Y450" s="220" t="e">
        <f>Scores!AA446*calcs!$BT$7</f>
        <v>#REF!</v>
      </c>
      <c r="Z450" s="220" t="e">
        <f>Scores!AB446*calcs!$BT$7</f>
        <v>#REF!</v>
      </c>
      <c r="AA450" s="220" t="e">
        <f>Scores!AC446*calcs!$BT$7</f>
        <v>#REF!</v>
      </c>
      <c r="AB450" s="220" t="e">
        <f>Scores!AD446*calcs!$BT$8</f>
        <v>#REF!</v>
      </c>
      <c r="AC450" s="220" t="e">
        <f>Scores!AE446*calcs!$BT$8</f>
        <v>#REF!</v>
      </c>
      <c r="AD450" s="220" t="e">
        <f>Scores!AF446*calcs!$BT$8</f>
        <v>#REF!</v>
      </c>
      <c r="AE450" s="220" t="e">
        <f>Scores!AG446*calcs!$BT$8</f>
        <v>#REF!</v>
      </c>
      <c r="AF450" s="220" t="e">
        <f>Scores!AH446*calcs!$BT$8</f>
        <v>#REF!</v>
      </c>
      <c r="AG450" s="220" t="e">
        <f>Scores!AI446*calcs!$BT$9</f>
        <v>#REF!</v>
      </c>
      <c r="AH450" s="220" t="e">
        <f>Scores!AJ446*calcs!$BT$9</f>
        <v>#REF!</v>
      </c>
      <c r="AI450" s="220" t="e">
        <f>Scores!AK446*calcs!$BT$9</f>
        <v>#REF!</v>
      </c>
      <c r="AJ450" s="220" t="e">
        <f>Scores!AL446*calcs!$BT$9</f>
        <v>#REF!</v>
      </c>
      <c r="AK450" s="220" t="e">
        <f>Scores!AM446*calcs!$BT$9</f>
        <v>#REF!</v>
      </c>
      <c r="AL450" s="220" t="e">
        <f>Scores!AN446*calcs!$BT$10</f>
        <v>#REF!</v>
      </c>
      <c r="AM450" s="220" t="e">
        <f>Scores!AO446*calcs!$BT$10</f>
        <v>#REF!</v>
      </c>
      <c r="AN450" s="220" t="e">
        <f>Scores!AP446*calcs!$BT$10</f>
        <v>#REF!</v>
      </c>
      <c r="AO450" s="220" t="e">
        <f>Scores!AQ446*calcs!$BT$10</f>
        <v>#REF!</v>
      </c>
      <c r="AP450" s="220" t="e">
        <f>Scores!AR446*calcs!$BT$10</f>
        <v>#REF!</v>
      </c>
      <c r="AQ450" s="220" t="e">
        <f>Scores!AS446*calcs!$BT$11</f>
        <v>#REF!</v>
      </c>
      <c r="AR450" s="220" t="e">
        <f>Scores!AT446*calcs!$BT$11</f>
        <v>#REF!</v>
      </c>
      <c r="AS450" s="220" t="e">
        <f>Scores!AU446*calcs!$BT$11</f>
        <v>#REF!</v>
      </c>
      <c r="AT450" s="220" t="e">
        <f>Scores!AV446*calcs!$BT$11</f>
        <v>#REF!</v>
      </c>
      <c r="AU450" s="220" t="e">
        <f>Scores!AW446*calcs!$BT$11</f>
        <v>#REF!</v>
      </c>
      <c r="AV450" s="220" t="e">
        <f>Scores!AX446*calcs!$BT$12</f>
        <v>#REF!</v>
      </c>
      <c r="AW450" s="220" t="e">
        <f>Scores!AY446*calcs!$BT$12</f>
        <v>#REF!</v>
      </c>
      <c r="AX450" s="220" t="e">
        <f>Scores!AZ446*calcs!$BT$12</f>
        <v>#REF!</v>
      </c>
      <c r="AY450" s="220" t="e">
        <f>Scores!BA446*calcs!$BT$12</f>
        <v>#REF!</v>
      </c>
      <c r="AZ450" s="220" t="e">
        <f>Scores!BB446*calcs!$BT$12</f>
        <v>#REF!</v>
      </c>
      <c r="BA450" s="220" t="e">
        <f>Scores!BC446*calcs!$BT$13</f>
        <v>#REF!</v>
      </c>
      <c r="BB450" s="220" t="e">
        <f>Scores!BD446*calcs!$BT$13</f>
        <v>#REF!</v>
      </c>
      <c r="BC450" s="220" t="e">
        <f>Scores!BE446*calcs!$BT$13</f>
        <v>#REF!</v>
      </c>
      <c r="BD450" s="220" t="e">
        <f>Scores!BF446*calcs!$BT$13</f>
        <v>#REF!</v>
      </c>
      <c r="BE450" s="220" t="e">
        <f>Scores!BG446*calcs!$BT$13</f>
        <v>#REF!</v>
      </c>
      <c r="BF450" s="220" t="e">
        <f>Scores!BH446*calcs!$BT$14</f>
        <v>#REF!</v>
      </c>
      <c r="BG450" s="220" t="e">
        <f>Scores!BI446*calcs!$BT$14</f>
        <v>#REF!</v>
      </c>
      <c r="BH450" s="220" t="e">
        <f>Scores!BJ446*calcs!$BT$14</f>
        <v>#REF!</v>
      </c>
      <c r="BI450" s="220" t="e">
        <f>Scores!BK446*calcs!$BT$14</f>
        <v>#REF!</v>
      </c>
      <c r="BJ450" s="220" t="e">
        <f>Scores!BL446*calcs!$BT$14</f>
        <v>#REF!</v>
      </c>
    </row>
    <row r="451" spans="1:62">
      <c r="A451" t="s">
        <v>904</v>
      </c>
      <c r="B451" s="16" t="s">
        <v>905</v>
      </c>
      <c r="C451" s="220" t="e">
        <f>Scores!E447*calcs!$BT$3</f>
        <v>#REF!</v>
      </c>
      <c r="D451" s="220" t="e">
        <f>Scores!F447*calcs!$BT$3</f>
        <v>#REF!</v>
      </c>
      <c r="E451" s="220" t="e">
        <f>Scores!G447*calcs!$BT$3</f>
        <v>#REF!</v>
      </c>
      <c r="F451" s="220" t="e">
        <f>Scores!H447*calcs!$BT$3</f>
        <v>#REF!</v>
      </c>
      <c r="G451" s="220" t="e">
        <f>Scores!I447*calcs!$BT$3</f>
        <v>#REF!</v>
      </c>
      <c r="H451" s="220" t="e">
        <f>Scores!J447*calcs!$BT$4</f>
        <v>#REF!</v>
      </c>
      <c r="I451" s="220" t="e">
        <f>Scores!K447*calcs!$BT$4</f>
        <v>#REF!</v>
      </c>
      <c r="J451" s="220" t="e">
        <f>Scores!L447*calcs!$BT$4</f>
        <v>#REF!</v>
      </c>
      <c r="K451" s="220" t="e">
        <f>Scores!M447*calcs!$BT$4</f>
        <v>#REF!</v>
      </c>
      <c r="L451" s="220" t="e">
        <f>Scores!N447*calcs!$BT$4</f>
        <v>#REF!</v>
      </c>
      <c r="M451" s="220" t="e">
        <f>Scores!O447*calcs!$BT$5</f>
        <v>#REF!</v>
      </c>
      <c r="N451" s="220" t="e">
        <f>Scores!P447*calcs!$BT$5</f>
        <v>#REF!</v>
      </c>
      <c r="O451" s="220" t="e">
        <f>Scores!Q447*calcs!$BT$5</f>
        <v>#REF!</v>
      </c>
      <c r="P451" s="220" t="e">
        <f>Scores!R447*calcs!$BT$5</f>
        <v>#REF!</v>
      </c>
      <c r="Q451" s="220" t="e">
        <f>Scores!S447*calcs!$BT$5</f>
        <v>#REF!</v>
      </c>
      <c r="R451" s="220" t="e">
        <f>Scores!T447*calcs!$BT$6</f>
        <v>#REF!</v>
      </c>
      <c r="S451" s="220" t="e">
        <f>Scores!U447*calcs!$BT$6</f>
        <v>#REF!</v>
      </c>
      <c r="T451" s="220" t="e">
        <f>Scores!V447*calcs!$BT$6</f>
        <v>#REF!</v>
      </c>
      <c r="U451" s="220" t="e">
        <f>Scores!W447*calcs!$BT$6</f>
        <v>#REF!</v>
      </c>
      <c r="V451" s="220" t="e">
        <f>Scores!X447*calcs!$BT$6</f>
        <v>#REF!</v>
      </c>
      <c r="W451" s="220" t="e">
        <f>Scores!Y447*calcs!$BT$7</f>
        <v>#REF!</v>
      </c>
      <c r="X451" s="220" t="e">
        <f>Scores!Z447*calcs!$BT$7</f>
        <v>#REF!</v>
      </c>
      <c r="Y451" s="220" t="e">
        <f>Scores!AA447*calcs!$BT$7</f>
        <v>#REF!</v>
      </c>
      <c r="Z451" s="220" t="e">
        <f>Scores!AB447*calcs!$BT$7</f>
        <v>#REF!</v>
      </c>
      <c r="AA451" s="220" t="e">
        <f>Scores!AC447*calcs!$BT$7</f>
        <v>#REF!</v>
      </c>
      <c r="AB451" s="220" t="e">
        <f>Scores!AD447*calcs!$BT$8</f>
        <v>#REF!</v>
      </c>
      <c r="AC451" s="220" t="e">
        <f>Scores!AE447*calcs!$BT$8</f>
        <v>#REF!</v>
      </c>
      <c r="AD451" s="220" t="e">
        <f>Scores!AF447*calcs!$BT$8</f>
        <v>#REF!</v>
      </c>
      <c r="AE451" s="220" t="e">
        <f>Scores!AG447*calcs!$BT$8</f>
        <v>#REF!</v>
      </c>
      <c r="AF451" s="220" t="e">
        <f>Scores!AH447*calcs!$BT$8</f>
        <v>#REF!</v>
      </c>
      <c r="AG451" s="220" t="e">
        <f>Scores!AI447*calcs!$BT$9</f>
        <v>#REF!</v>
      </c>
      <c r="AH451" s="220" t="e">
        <f>Scores!AJ447*calcs!$BT$9</f>
        <v>#REF!</v>
      </c>
      <c r="AI451" s="220" t="e">
        <f>Scores!AK447*calcs!$BT$9</f>
        <v>#REF!</v>
      </c>
      <c r="AJ451" s="220" t="e">
        <f>Scores!AL447*calcs!$BT$9</f>
        <v>#REF!</v>
      </c>
      <c r="AK451" s="220" t="e">
        <f>Scores!AM447*calcs!$BT$9</f>
        <v>#REF!</v>
      </c>
      <c r="AL451" s="220" t="e">
        <f>Scores!AN447*calcs!$BT$10</f>
        <v>#REF!</v>
      </c>
      <c r="AM451" s="220" t="e">
        <f>Scores!AO447*calcs!$BT$10</f>
        <v>#REF!</v>
      </c>
      <c r="AN451" s="220" t="e">
        <f>Scores!AP447*calcs!$BT$10</f>
        <v>#REF!</v>
      </c>
      <c r="AO451" s="220" t="e">
        <f>Scores!AQ447*calcs!$BT$10</f>
        <v>#REF!</v>
      </c>
      <c r="AP451" s="220" t="e">
        <f>Scores!AR447*calcs!$BT$10</f>
        <v>#REF!</v>
      </c>
      <c r="AQ451" s="220" t="e">
        <f>Scores!AS447*calcs!$BT$11</f>
        <v>#REF!</v>
      </c>
      <c r="AR451" s="220" t="e">
        <f>Scores!AT447*calcs!$BT$11</f>
        <v>#REF!</v>
      </c>
      <c r="AS451" s="220" t="e">
        <f>Scores!AU447*calcs!$BT$11</f>
        <v>#REF!</v>
      </c>
      <c r="AT451" s="220" t="e">
        <f>Scores!AV447*calcs!$BT$11</f>
        <v>#REF!</v>
      </c>
      <c r="AU451" s="220" t="e">
        <f>Scores!AW447*calcs!$BT$11</f>
        <v>#REF!</v>
      </c>
      <c r="AV451" s="220" t="e">
        <f>Scores!AX447*calcs!$BT$12</f>
        <v>#REF!</v>
      </c>
      <c r="AW451" s="220" t="e">
        <f>Scores!AY447*calcs!$BT$12</f>
        <v>#REF!</v>
      </c>
      <c r="AX451" s="220" t="e">
        <f>Scores!AZ447*calcs!$BT$12</f>
        <v>#REF!</v>
      </c>
      <c r="AY451" s="220" t="e">
        <f>Scores!BA447*calcs!$BT$12</f>
        <v>#REF!</v>
      </c>
      <c r="AZ451" s="220" t="e">
        <f>Scores!BB447*calcs!$BT$12</f>
        <v>#REF!</v>
      </c>
      <c r="BA451" s="220" t="e">
        <f>Scores!BC447*calcs!$BT$13</f>
        <v>#REF!</v>
      </c>
      <c r="BB451" s="220" t="e">
        <f>Scores!BD447*calcs!$BT$13</f>
        <v>#REF!</v>
      </c>
      <c r="BC451" s="220" t="e">
        <f>Scores!BE447*calcs!$BT$13</f>
        <v>#REF!</v>
      </c>
      <c r="BD451" s="220" t="e">
        <f>Scores!BF447*calcs!$BT$13</f>
        <v>#REF!</v>
      </c>
      <c r="BE451" s="220" t="e">
        <f>Scores!BG447*calcs!$BT$13</f>
        <v>#REF!</v>
      </c>
      <c r="BF451" s="220" t="e">
        <f>Scores!BH447*calcs!$BT$14</f>
        <v>#REF!</v>
      </c>
      <c r="BG451" s="220" t="e">
        <f>Scores!BI447*calcs!$BT$14</f>
        <v>#REF!</v>
      </c>
      <c r="BH451" s="220" t="e">
        <f>Scores!BJ447*calcs!$BT$14</f>
        <v>#REF!</v>
      </c>
      <c r="BI451" s="220" t="e">
        <f>Scores!BK447*calcs!$BT$14</f>
        <v>#REF!</v>
      </c>
      <c r="BJ451" s="220" t="e">
        <f>Scores!BL447*calcs!$BT$14</f>
        <v>#REF!</v>
      </c>
    </row>
    <row r="452" spans="1:62">
      <c r="A452" t="s">
        <v>906</v>
      </c>
      <c r="B452" s="16" t="s">
        <v>907</v>
      </c>
      <c r="C452" s="220" t="e">
        <f>Scores!E448*calcs!$BT$3</f>
        <v>#REF!</v>
      </c>
      <c r="D452" s="220" t="e">
        <f>Scores!F448*calcs!$BT$3</f>
        <v>#REF!</v>
      </c>
      <c r="E452" s="220" t="e">
        <f>Scores!G448*calcs!$BT$3</f>
        <v>#REF!</v>
      </c>
      <c r="F452" s="220" t="e">
        <f>Scores!H448*calcs!$BT$3</f>
        <v>#REF!</v>
      </c>
      <c r="G452" s="220" t="e">
        <f>Scores!I448*calcs!$BT$3</f>
        <v>#REF!</v>
      </c>
      <c r="H452" s="220" t="e">
        <f>Scores!J448*calcs!$BT$4</f>
        <v>#REF!</v>
      </c>
      <c r="I452" s="220" t="e">
        <f>Scores!K448*calcs!$BT$4</f>
        <v>#REF!</v>
      </c>
      <c r="J452" s="220" t="e">
        <f>Scores!L448*calcs!$BT$4</f>
        <v>#REF!</v>
      </c>
      <c r="K452" s="220" t="e">
        <f>Scores!M448*calcs!$BT$4</f>
        <v>#REF!</v>
      </c>
      <c r="L452" s="220" t="e">
        <f>Scores!N448*calcs!$BT$4</f>
        <v>#REF!</v>
      </c>
      <c r="M452" s="220" t="e">
        <f>Scores!O448*calcs!$BT$5</f>
        <v>#REF!</v>
      </c>
      <c r="N452" s="220" t="e">
        <f>Scores!P448*calcs!$BT$5</f>
        <v>#REF!</v>
      </c>
      <c r="O452" s="220" t="e">
        <f>Scores!Q448*calcs!$BT$5</f>
        <v>#REF!</v>
      </c>
      <c r="P452" s="220" t="e">
        <f>Scores!R448*calcs!$BT$5</f>
        <v>#REF!</v>
      </c>
      <c r="Q452" s="220" t="e">
        <f>Scores!S448*calcs!$BT$5</f>
        <v>#REF!</v>
      </c>
      <c r="R452" s="220" t="e">
        <f>Scores!T448*calcs!$BT$6</f>
        <v>#REF!</v>
      </c>
      <c r="S452" s="220" t="e">
        <f>Scores!U448*calcs!$BT$6</f>
        <v>#REF!</v>
      </c>
      <c r="T452" s="220" t="e">
        <f>Scores!V448*calcs!$BT$6</f>
        <v>#REF!</v>
      </c>
      <c r="U452" s="220" t="e">
        <f>Scores!W448*calcs!$BT$6</f>
        <v>#REF!</v>
      </c>
      <c r="V452" s="220" t="e">
        <f>Scores!X448*calcs!$BT$6</f>
        <v>#REF!</v>
      </c>
      <c r="W452" s="220" t="e">
        <f>Scores!Y448*calcs!$BT$7</f>
        <v>#REF!</v>
      </c>
      <c r="X452" s="220" t="e">
        <f>Scores!Z448*calcs!$BT$7</f>
        <v>#REF!</v>
      </c>
      <c r="Y452" s="220" t="e">
        <f>Scores!AA448*calcs!$BT$7</f>
        <v>#REF!</v>
      </c>
      <c r="Z452" s="220" t="e">
        <f>Scores!AB448*calcs!$BT$7</f>
        <v>#REF!</v>
      </c>
      <c r="AA452" s="220" t="e">
        <f>Scores!AC448*calcs!$BT$7</f>
        <v>#REF!</v>
      </c>
      <c r="AB452" s="220" t="e">
        <f>Scores!AD448*calcs!$BT$8</f>
        <v>#REF!</v>
      </c>
      <c r="AC452" s="220" t="e">
        <f>Scores!AE448*calcs!$BT$8</f>
        <v>#REF!</v>
      </c>
      <c r="AD452" s="220" t="e">
        <f>Scores!AF448*calcs!$BT$8</f>
        <v>#REF!</v>
      </c>
      <c r="AE452" s="220" t="e">
        <f>Scores!AG448*calcs!$BT$8</f>
        <v>#REF!</v>
      </c>
      <c r="AF452" s="220" t="e">
        <f>Scores!AH448*calcs!$BT$8</f>
        <v>#REF!</v>
      </c>
      <c r="AG452" s="220" t="e">
        <f>Scores!AI448*calcs!$BT$9</f>
        <v>#REF!</v>
      </c>
      <c r="AH452" s="220" t="e">
        <f>Scores!AJ448*calcs!$BT$9</f>
        <v>#REF!</v>
      </c>
      <c r="AI452" s="220" t="e">
        <f>Scores!AK448*calcs!$BT$9</f>
        <v>#REF!</v>
      </c>
      <c r="AJ452" s="220" t="e">
        <f>Scores!AL448*calcs!$BT$9</f>
        <v>#REF!</v>
      </c>
      <c r="AK452" s="220" t="e">
        <f>Scores!AM448*calcs!$BT$9</f>
        <v>#REF!</v>
      </c>
      <c r="AL452" s="220" t="e">
        <f>Scores!AN448*calcs!$BT$10</f>
        <v>#REF!</v>
      </c>
      <c r="AM452" s="220" t="e">
        <f>Scores!AO448*calcs!$BT$10</f>
        <v>#REF!</v>
      </c>
      <c r="AN452" s="220" t="e">
        <f>Scores!AP448*calcs!$BT$10</f>
        <v>#REF!</v>
      </c>
      <c r="AO452" s="220" t="e">
        <f>Scores!AQ448*calcs!$BT$10</f>
        <v>#REF!</v>
      </c>
      <c r="AP452" s="220" t="e">
        <f>Scores!AR448*calcs!$BT$10</f>
        <v>#REF!</v>
      </c>
      <c r="AQ452" s="220" t="e">
        <f>Scores!AS448*calcs!$BT$11</f>
        <v>#REF!</v>
      </c>
      <c r="AR452" s="220" t="e">
        <f>Scores!AT448*calcs!$BT$11</f>
        <v>#REF!</v>
      </c>
      <c r="AS452" s="220" t="e">
        <f>Scores!AU448*calcs!$BT$11</f>
        <v>#REF!</v>
      </c>
      <c r="AT452" s="220" t="e">
        <f>Scores!AV448*calcs!$BT$11</f>
        <v>#REF!</v>
      </c>
      <c r="AU452" s="220" t="e">
        <f>Scores!AW448*calcs!$BT$11</f>
        <v>#REF!</v>
      </c>
      <c r="AV452" s="220" t="e">
        <f>Scores!AX448*calcs!$BT$12</f>
        <v>#REF!</v>
      </c>
      <c r="AW452" s="220" t="e">
        <f>Scores!AY448*calcs!$BT$12</f>
        <v>#REF!</v>
      </c>
      <c r="AX452" s="220" t="e">
        <f>Scores!AZ448*calcs!$BT$12</f>
        <v>#REF!</v>
      </c>
      <c r="AY452" s="220" t="e">
        <f>Scores!BA448*calcs!$BT$12</f>
        <v>#REF!</v>
      </c>
      <c r="AZ452" s="220" t="e">
        <f>Scores!BB448*calcs!$BT$12</f>
        <v>#REF!</v>
      </c>
      <c r="BA452" s="220" t="e">
        <f>Scores!BC448*calcs!$BT$13</f>
        <v>#REF!</v>
      </c>
      <c r="BB452" s="220" t="e">
        <f>Scores!BD448*calcs!$BT$13</f>
        <v>#REF!</v>
      </c>
      <c r="BC452" s="220" t="e">
        <f>Scores!BE448*calcs!$BT$13</f>
        <v>#REF!</v>
      </c>
      <c r="BD452" s="220" t="e">
        <f>Scores!BF448*calcs!$BT$13</f>
        <v>#REF!</v>
      </c>
      <c r="BE452" s="220" t="e">
        <f>Scores!BG448*calcs!$BT$13</f>
        <v>#REF!</v>
      </c>
      <c r="BF452" s="220" t="e">
        <f>Scores!BH448*calcs!$BT$14</f>
        <v>#REF!</v>
      </c>
      <c r="BG452" s="220" t="e">
        <f>Scores!BI448*calcs!$BT$14</f>
        <v>#REF!</v>
      </c>
      <c r="BH452" s="220" t="e">
        <f>Scores!BJ448*calcs!$BT$14</f>
        <v>#REF!</v>
      </c>
      <c r="BI452" s="220" t="e">
        <f>Scores!BK448*calcs!$BT$14</f>
        <v>#REF!</v>
      </c>
      <c r="BJ452" s="220" t="e">
        <f>Scores!BL448*calcs!$BT$14</f>
        <v>#REF!</v>
      </c>
    </row>
    <row r="453" spans="1:62">
      <c r="A453" t="s">
        <v>908</v>
      </c>
      <c r="B453" s="16" t="s">
        <v>909</v>
      </c>
      <c r="C453" s="220" t="e">
        <f>Scores!E449*calcs!$BT$3</f>
        <v>#REF!</v>
      </c>
      <c r="D453" s="220" t="e">
        <f>Scores!F449*calcs!$BT$3</f>
        <v>#REF!</v>
      </c>
      <c r="E453" s="220" t="e">
        <f>Scores!G449*calcs!$BT$3</f>
        <v>#REF!</v>
      </c>
      <c r="F453" s="220" t="e">
        <f>Scores!H449*calcs!$BT$3</f>
        <v>#REF!</v>
      </c>
      <c r="G453" s="220" t="e">
        <f>Scores!I449*calcs!$BT$3</f>
        <v>#REF!</v>
      </c>
      <c r="H453" s="220" t="e">
        <f>Scores!J449*calcs!$BT$4</f>
        <v>#REF!</v>
      </c>
      <c r="I453" s="220" t="e">
        <f>Scores!K449*calcs!$BT$4</f>
        <v>#REF!</v>
      </c>
      <c r="J453" s="220" t="e">
        <f>Scores!L449*calcs!$BT$4</f>
        <v>#REF!</v>
      </c>
      <c r="K453" s="220" t="e">
        <f>Scores!M449*calcs!$BT$4</f>
        <v>#REF!</v>
      </c>
      <c r="L453" s="220" t="e">
        <f>Scores!N449*calcs!$BT$4</f>
        <v>#REF!</v>
      </c>
      <c r="M453" s="220" t="e">
        <f>Scores!O449*calcs!$BT$5</f>
        <v>#REF!</v>
      </c>
      <c r="N453" s="220" t="e">
        <f>Scores!P449*calcs!$BT$5</f>
        <v>#REF!</v>
      </c>
      <c r="O453" s="220" t="e">
        <f>Scores!Q449*calcs!$BT$5</f>
        <v>#REF!</v>
      </c>
      <c r="P453" s="220" t="e">
        <f>Scores!R449*calcs!$BT$5</f>
        <v>#REF!</v>
      </c>
      <c r="Q453" s="220" t="e">
        <f>Scores!S449*calcs!$BT$5</f>
        <v>#REF!</v>
      </c>
      <c r="R453" s="220" t="e">
        <f>Scores!T449*calcs!$BT$6</f>
        <v>#REF!</v>
      </c>
      <c r="S453" s="220" t="e">
        <f>Scores!U449*calcs!$BT$6</f>
        <v>#REF!</v>
      </c>
      <c r="T453" s="220" t="e">
        <f>Scores!V449*calcs!$BT$6</f>
        <v>#REF!</v>
      </c>
      <c r="U453" s="220" t="e">
        <f>Scores!W449*calcs!$BT$6</f>
        <v>#REF!</v>
      </c>
      <c r="V453" s="220" t="e">
        <f>Scores!X449*calcs!$BT$6</f>
        <v>#REF!</v>
      </c>
      <c r="W453" s="220" t="e">
        <f>Scores!Y449*calcs!$BT$7</f>
        <v>#REF!</v>
      </c>
      <c r="X453" s="220" t="e">
        <f>Scores!Z449*calcs!$BT$7</f>
        <v>#REF!</v>
      </c>
      <c r="Y453" s="220" t="e">
        <f>Scores!AA449*calcs!$BT$7</f>
        <v>#REF!</v>
      </c>
      <c r="Z453" s="220" t="e">
        <f>Scores!AB449*calcs!$BT$7</f>
        <v>#REF!</v>
      </c>
      <c r="AA453" s="220" t="e">
        <f>Scores!AC449*calcs!$BT$7</f>
        <v>#REF!</v>
      </c>
      <c r="AB453" s="220" t="e">
        <f>Scores!AD449*calcs!$BT$8</f>
        <v>#REF!</v>
      </c>
      <c r="AC453" s="220" t="e">
        <f>Scores!AE449*calcs!$BT$8</f>
        <v>#REF!</v>
      </c>
      <c r="AD453" s="220" t="e">
        <f>Scores!AF449*calcs!$BT$8</f>
        <v>#REF!</v>
      </c>
      <c r="AE453" s="220" t="e">
        <f>Scores!AG449*calcs!$BT$8</f>
        <v>#REF!</v>
      </c>
      <c r="AF453" s="220" t="e">
        <f>Scores!AH449*calcs!$BT$8</f>
        <v>#REF!</v>
      </c>
      <c r="AG453" s="220" t="e">
        <f>Scores!AI449*calcs!$BT$9</f>
        <v>#REF!</v>
      </c>
      <c r="AH453" s="220" t="e">
        <f>Scores!AJ449*calcs!$BT$9</f>
        <v>#REF!</v>
      </c>
      <c r="AI453" s="220" t="e">
        <f>Scores!AK449*calcs!$BT$9</f>
        <v>#REF!</v>
      </c>
      <c r="AJ453" s="220" t="e">
        <f>Scores!AL449*calcs!$BT$9</f>
        <v>#REF!</v>
      </c>
      <c r="AK453" s="220" t="e">
        <f>Scores!AM449*calcs!$BT$9</f>
        <v>#REF!</v>
      </c>
      <c r="AL453" s="220" t="e">
        <f>Scores!AN449*calcs!$BT$10</f>
        <v>#REF!</v>
      </c>
      <c r="AM453" s="220" t="e">
        <f>Scores!AO449*calcs!$BT$10</f>
        <v>#REF!</v>
      </c>
      <c r="AN453" s="220" t="e">
        <f>Scores!AP449*calcs!$BT$10</f>
        <v>#REF!</v>
      </c>
      <c r="AO453" s="220" t="e">
        <f>Scores!AQ449*calcs!$BT$10</f>
        <v>#REF!</v>
      </c>
      <c r="AP453" s="220" t="e">
        <f>Scores!AR449*calcs!$BT$10</f>
        <v>#REF!</v>
      </c>
      <c r="AQ453" s="220" t="e">
        <f>Scores!AS449*calcs!$BT$11</f>
        <v>#REF!</v>
      </c>
      <c r="AR453" s="220" t="e">
        <f>Scores!AT449*calcs!$BT$11</f>
        <v>#REF!</v>
      </c>
      <c r="AS453" s="220" t="e">
        <f>Scores!AU449*calcs!$BT$11</f>
        <v>#REF!</v>
      </c>
      <c r="AT453" s="220" t="e">
        <f>Scores!AV449*calcs!$BT$11</f>
        <v>#REF!</v>
      </c>
      <c r="AU453" s="220" t="e">
        <f>Scores!AW449*calcs!$BT$11</f>
        <v>#REF!</v>
      </c>
      <c r="AV453" s="220" t="e">
        <f>Scores!AX449*calcs!$BT$12</f>
        <v>#REF!</v>
      </c>
      <c r="AW453" s="220" t="e">
        <f>Scores!AY449*calcs!$BT$12</f>
        <v>#REF!</v>
      </c>
      <c r="AX453" s="220" t="e">
        <f>Scores!AZ449*calcs!$BT$12</f>
        <v>#REF!</v>
      </c>
      <c r="AY453" s="220" t="e">
        <f>Scores!BA449*calcs!$BT$12</f>
        <v>#REF!</v>
      </c>
      <c r="AZ453" s="220" t="e">
        <f>Scores!BB449*calcs!$BT$12</f>
        <v>#REF!</v>
      </c>
      <c r="BA453" s="220" t="e">
        <f>Scores!BC449*calcs!$BT$13</f>
        <v>#REF!</v>
      </c>
      <c r="BB453" s="220" t="e">
        <f>Scores!BD449*calcs!$BT$13</f>
        <v>#REF!</v>
      </c>
      <c r="BC453" s="220" t="e">
        <f>Scores!BE449*calcs!$BT$13</f>
        <v>#REF!</v>
      </c>
      <c r="BD453" s="220" t="e">
        <f>Scores!BF449*calcs!$BT$13</f>
        <v>#REF!</v>
      </c>
      <c r="BE453" s="220" t="e">
        <f>Scores!BG449*calcs!$BT$13</f>
        <v>#REF!</v>
      </c>
      <c r="BF453" s="220" t="e">
        <f>Scores!BH449*calcs!$BT$14</f>
        <v>#REF!</v>
      </c>
      <c r="BG453" s="220" t="e">
        <f>Scores!BI449*calcs!$BT$14</f>
        <v>#REF!</v>
      </c>
      <c r="BH453" s="220" t="e">
        <f>Scores!BJ449*calcs!$BT$14</f>
        <v>#REF!</v>
      </c>
      <c r="BI453" s="220" t="e">
        <f>Scores!BK449*calcs!$BT$14</f>
        <v>#REF!</v>
      </c>
      <c r="BJ453" s="220" t="e">
        <f>Scores!BL449*calcs!$BT$14</f>
        <v>#REF!</v>
      </c>
    </row>
    <row r="454" spans="1:62">
      <c r="A454" t="s">
        <v>910</v>
      </c>
      <c r="B454" s="16" t="s">
        <v>60</v>
      </c>
      <c r="C454" s="220" t="e">
        <f>Scores!E450*calcs!$BT$3</f>
        <v>#REF!</v>
      </c>
      <c r="D454" s="220" t="e">
        <f>Scores!F450*calcs!$BT$3</f>
        <v>#REF!</v>
      </c>
      <c r="E454" s="220" t="e">
        <f>Scores!G450*calcs!$BT$3</f>
        <v>#REF!</v>
      </c>
      <c r="F454" s="220" t="e">
        <f>Scores!H450*calcs!$BT$3</f>
        <v>#REF!</v>
      </c>
      <c r="G454" s="220" t="e">
        <f>Scores!I450*calcs!$BT$3</f>
        <v>#REF!</v>
      </c>
      <c r="H454" s="220" t="e">
        <f>Scores!J450*calcs!$BT$4</f>
        <v>#REF!</v>
      </c>
      <c r="I454" s="220" t="e">
        <f>Scores!K450*calcs!$BT$4</f>
        <v>#REF!</v>
      </c>
      <c r="J454" s="220" t="e">
        <f>Scores!L450*calcs!$BT$4</f>
        <v>#REF!</v>
      </c>
      <c r="K454" s="220" t="e">
        <f>Scores!M450*calcs!$BT$4</f>
        <v>#REF!</v>
      </c>
      <c r="L454" s="220" t="e">
        <f>Scores!N450*calcs!$BT$4</f>
        <v>#REF!</v>
      </c>
      <c r="M454" s="220" t="e">
        <f>Scores!O450*calcs!$BT$5</f>
        <v>#REF!</v>
      </c>
      <c r="N454" s="220" t="e">
        <f>Scores!P450*calcs!$BT$5</f>
        <v>#REF!</v>
      </c>
      <c r="O454" s="220" t="e">
        <f>Scores!Q450*calcs!$BT$5</f>
        <v>#REF!</v>
      </c>
      <c r="P454" s="220" t="e">
        <f>Scores!R450*calcs!$BT$5</f>
        <v>#REF!</v>
      </c>
      <c r="Q454" s="220" t="e">
        <f>Scores!S450*calcs!$BT$5</f>
        <v>#REF!</v>
      </c>
      <c r="R454" s="220" t="e">
        <f>Scores!T450*calcs!$BT$6</f>
        <v>#REF!</v>
      </c>
      <c r="S454" s="220" t="e">
        <f>Scores!U450*calcs!$BT$6</f>
        <v>#REF!</v>
      </c>
      <c r="T454" s="220" t="e">
        <f>Scores!V450*calcs!$BT$6</f>
        <v>#REF!</v>
      </c>
      <c r="U454" s="220" t="e">
        <f>Scores!W450*calcs!$BT$6</f>
        <v>#REF!</v>
      </c>
      <c r="V454" s="220" t="e">
        <f>Scores!X450*calcs!$BT$6</f>
        <v>#REF!</v>
      </c>
      <c r="W454" s="220" t="e">
        <f>Scores!Y450*calcs!$BT$7</f>
        <v>#REF!</v>
      </c>
      <c r="X454" s="220" t="e">
        <f>Scores!Z450*calcs!$BT$7</f>
        <v>#REF!</v>
      </c>
      <c r="Y454" s="220" t="e">
        <f>Scores!AA450*calcs!$BT$7</f>
        <v>#REF!</v>
      </c>
      <c r="Z454" s="220" t="e">
        <f>Scores!AB450*calcs!$BT$7</f>
        <v>#REF!</v>
      </c>
      <c r="AA454" s="220" t="e">
        <f>Scores!AC450*calcs!$BT$7</f>
        <v>#REF!</v>
      </c>
      <c r="AB454" s="220" t="e">
        <f>Scores!AD450*calcs!$BT$8</f>
        <v>#REF!</v>
      </c>
      <c r="AC454" s="220" t="e">
        <f>Scores!AE450*calcs!$BT$8</f>
        <v>#REF!</v>
      </c>
      <c r="AD454" s="220" t="e">
        <f>Scores!AF450*calcs!$BT$8</f>
        <v>#REF!</v>
      </c>
      <c r="AE454" s="220" t="e">
        <f>Scores!AG450*calcs!$BT$8</f>
        <v>#REF!</v>
      </c>
      <c r="AF454" s="220" t="e">
        <f>Scores!AH450*calcs!$BT$8</f>
        <v>#REF!</v>
      </c>
      <c r="AG454" s="220" t="e">
        <f>Scores!AI450*calcs!$BT$9</f>
        <v>#REF!</v>
      </c>
      <c r="AH454" s="220" t="e">
        <f>Scores!AJ450*calcs!$BT$9</f>
        <v>#REF!</v>
      </c>
      <c r="AI454" s="220" t="e">
        <f>Scores!AK450*calcs!$BT$9</f>
        <v>#REF!</v>
      </c>
      <c r="AJ454" s="220" t="e">
        <f>Scores!AL450*calcs!$BT$9</f>
        <v>#REF!</v>
      </c>
      <c r="AK454" s="220" t="e">
        <f>Scores!AM450*calcs!$BT$9</f>
        <v>#REF!</v>
      </c>
      <c r="AL454" s="220" t="e">
        <f>Scores!AN450*calcs!$BT$10</f>
        <v>#REF!</v>
      </c>
      <c r="AM454" s="220" t="e">
        <f>Scores!AO450*calcs!$BT$10</f>
        <v>#REF!</v>
      </c>
      <c r="AN454" s="220" t="e">
        <f>Scores!AP450*calcs!$BT$10</f>
        <v>#REF!</v>
      </c>
      <c r="AO454" s="220" t="e">
        <f>Scores!AQ450*calcs!$BT$10</f>
        <v>#REF!</v>
      </c>
      <c r="AP454" s="220" t="e">
        <f>Scores!AR450*calcs!$BT$10</f>
        <v>#REF!</v>
      </c>
      <c r="AQ454" s="220" t="e">
        <f>Scores!AS450*calcs!$BT$11</f>
        <v>#REF!</v>
      </c>
      <c r="AR454" s="220" t="e">
        <f>Scores!AT450*calcs!$BT$11</f>
        <v>#REF!</v>
      </c>
      <c r="AS454" s="220" t="e">
        <f>Scores!AU450*calcs!$BT$11</f>
        <v>#REF!</v>
      </c>
      <c r="AT454" s="220" t="e">
        <f>Scores!AV450*calcs!$BT$11</f>
        <v>#REF!</v>
      </c>
      <c r="AU454" s="220" t="e">
        <f>Scores!AW450*calcs!$BT$11</f>
        <v>#REF!</v>
      </c>
      <c r="AV454" s="220" t="e">
        <f>Scores!AX450*calcs!$BT$12</f>
        <v>#REF!</v>
      </c>
      <c r="AW454" s="220" t="e">
        <f>Scores!AY450*calcs!$BT$12</f>
        <v>#REF!</v>
      </c>
      <c r="AX454" s="220" t="e">
        <f>Scores!AZ450*calcs!$BT$12</f>
        <v>#REF!</v>
      </c>
      <c r="AY454" s="220" t="e">
        <f>Scores!BA450*calcs!$BT$12</f>
        <v>#REF!</v>
      </c>
      <c r="AZ454" s="220" t="e">
        <f>Scores!BB450*calcs!$BT$12</f>
        <v>#REF!</v>
      </c>
      <c r="BA454" s="220" t="e">
        <f>Scores!BC450*calcs!$BT$13</f>
        <v>#REF!</v>
      </c>
      <c r="BB454" s="220" t="e">
        <f>Scores!BD450*calcs!$BT$13</f>
        <v>#REF!</v>
      </c>
      <c r="BC454" s="220" t="e">
        <f>Scores!BE450*calcs!$BT$13</f>
        <v>#REF!</v>
      </c>
      <c r="BD454" s="220" t="e">
        <f>Scores!BF450*calcs!$BT$13</f>
        <v>#REF!</v>
      </c>
      <c r="BE454" s="220" t="e">
        <f>Scores!BG450*calcs!$BT$13</f>
        <v>#REF!</v>
      </c>
      <c r="BF454" s="220" t="e">
        <f>Scores!BH450*calcs!$BT$14</f>
        <v>#REF!</v>
      </c>
      <c r="BG454" s="220" t="e">
        <f>Scores!BI450*calcs!$BT$14</f>
        <v>#REF!</v>
      </c>
      <c r="BH454" s="220" t="e">
        <f>Scores!BJ450*calcs!$BT$14</f>
        <v>#REF!</v>
      </c>
      <c r="BI454" s="220" t="e">
        <f>Scores!BK450*calcs!$BT$14</f>
        <v>#REF!</v>
      </c>
      <c r="BJ454" s="220" t="e">
        <f>Scores!BL450*calcs!$BT$14</f>
        <v>#REF!</v>
      </c>
    </row>
    <row r="455" spans="1:62">
      <c r="A455" t="s">
        <v>911</v>
      </c>
      <c r="B455" s="16" t="s">
        <v>912</v>
      </c>
      <c r="C455" s="220" t="e">
        <f>Scores!E451*calcs!$BT$3</f>
        <v>#REF!</v>
      </c>
      <c r="D455" s="220" t="e">
        <f>Scores!F451*calcs!$BT$3</f>
        <v>#REF!</v>
      </c>
      <c r="E455" s="220" t="e">
        <f>Scores!G451*calcs!$BT$3</f>
        <v>#REF!</v>
      </c>
      <c r="F455" s="220" t="e">
        <f>Scores!H451*calcs!$BT$3</f>
        <v>#REF!</v>
      </c>
      <c r="G455" s="220" t="e">
        <f>Scores!I451*calcs!$BT$3</f>
        <v>#REF!</v>
      </c>
      <c r="H455" s="220" t="e">
        <f>Scores!J451*calcs!$BT$4</f>
        <v>#REF!</v>
      </c>
      <c r="I455" s="220" t="e">
        <f>Scores!K451*calcs!$BT$4</f>
        <v>#REF!</v>
      </c>
      <c r="J455" s="220" t="e">
        <f>Scores!L451*calcs!$BT$4</f>
        <v>#REF!</v>
      </c>
      <c r="K455" s="220" t="e">
        <f>Scores!M451*calcs!$BT$4</f>
        <v>#REF!</v>
      </c>
      <c r="L455" s="220" t="e">
        <f>Scores!N451*calcs!$BT$4</f>
        <v>#REF!</v>
      </c>
      <c r="M455" s="220" t="e">
        <f>Scores!O451*calcs!$BT$5</f>
        <v>#REF!</v>
      </c>
      <c r="N455" s="220" t="e">
        <f>Scores!P451*calcs!$BT$5</f>
        <v>#REF!</v>
      </c>
      <c r="O455" s="220" t="e">
        <f>Scores!Q451*calcs!$BT$5</f>
        <v>#REF!</v>
      </c>
      <c r="P455" s="220" t="e">
        <f>Scores!R451*calcs!$BT$5</f>
        <v>#REF!</v>
      </c>
      <c r="Q455" s="220" t="e">
        <f>Scores!S451*calcs!$BT$5</f>
        <v>#REF!</v>
      </c>
      <c r="R455" s="220" t="e">
        <f>Scores!T451*calcs!$BT$6</f>
        <v>#REF!</v>
      </c>
      <c r="S455" s="220" t="e">
        <f>Scores!U451*calcs!$BT$6</f>
        <v>#REF!</v>
      </c>
      <c r="T455" s="220" t="e">
        <f>Scores!V451*calcs!$BT$6</f>
        <v>#REF!</v>
      </c>
      <c r="U455" s="220" t="e">
        <f>Scores!W451*calcs!$BT$6</f>
        <v>#REF!</v>
      </c>
      <c r="V455" s="220" t="e">
        <f>Scores!X451*calcs!$BT$6</f>
        <v>#REF!</v>
      </c>
      <c r="W455" s="220" t="e">
        <f>Scores!Y451*calcs!$BT$7</f>
        <v>#REF!</v>
      </c>
      <c r="X455" s="220" t="e">
        <f>Scores!Z451*calcs!$BT$7</f>
        <v>#REF!</v>
      </c>
      <c r="Y455" s="220" t="e">
        <f>Scores!AA451*calcs!$BT$7</f>
        <v>#REF!</v>
      </c>
      <c r="Z455" s="220" t="e">
        <f>Scores!AB451*calcs!$BT$7</f>
        <v>#REF!</v>
      </c>
      <c r="AA455" s="220" t="e">
        <f>Scores!AC451*calcs!$BT$7</f>
        <v>#REF!</v>
      </c>
      <c r="AB455" s="220" t="e">
        <f>Scores!AD451*calcs!$BT$8</f>
        <v>#REF!</v>
      </c>
      <c r="AC455" s="220" t="e">
        <f>Scores!AE451*calcs!$BT$8</f>
        <v>#REF!</v>
      </c>
      <c r="AD455" s="220" t="e">
        <f>Scores!AF451*calcs!$BT$8</f>
        <v>#REF!</v>
      </c>
      <c r="AE455" s="220" t="e">
        <f>Scores!AG451*calcs!$BT$8</f>
        <v>#REF!</v>
      </c>
      <c r="AF455" s="220" t="e">
        <f>Scores!AH451*calcs!$BT$8</f>
        <v>#REF!</v>
      </c>
      <c r="AG455" s="220" t="e">
        <f>Scores!AI451*calcs!$BT$9</f>
        <v>#REF!</v>
      </c>
      <c r="AH455" s="220" t="e">
        <f>Scores!AJ451*calcs!$BT$9</f>
        <v>#REF!</v>
      </c>
      <c r="AI455" s="220" t="e">
        <f>Scores!AK451*calcs!$BT$9</f>
        <v>#REF!</v>
      </c>
      <c r="AJ455" s="220" t="e">
        <f>Scores!AL451*calcs!$BT$9</f>
        <v>#REF!</v>
      </c>
      <c r="AK455" s="220" t="e">
        <f>Scores!AM451*calcs!$BT$9</f>
        <v>#REF!</v>
      </c>
      <c r="AL455" s="220" t="e">
        <f>Scores!AN451*calcs!$BT$10</f>
        <v>#REF!</v>
      </c>
      <c r="AM455" s="220" t="e">
        <f>Scores!AO451*calcs!$BT$10</f>
        <v>#REF!</v>
      </c>
      <c r="AN455" s="220" t="e">
        <f>Scores!AP451*calcs!$BT$10</f>
        <v>#REF!</v>
      </c>
      <c r="AO455" s="220" t="e">
        <f>Scores!AQ451*calcs!$BT$10</f>
        <v>#REF!</v>
      </c>
      <c r="AP455" s="220" t="e">
        <f>Scores!AR451*calcs!$BT$10</f>
        <v>#REF!</v>
      </c>
      <c r="AQ455" s="220" t="e">
        <f>Scores!AS451*calcs!$BT$11</f>
        <v>#REF!</v>
      </c>
      <c r="AR455" s="220" t="e">
        <f>Scores!AT451*calcs!$BT$11</f>
        <v>#REF!</v>
      </c>
      <c r="AS455" s="220" t="e">
        <f>Scores!AU451*calcs!$BT$11</f>
        <v>#REF!</v>
      </c>
      <c r="AT455" s="220" t="e">
        <f>Scores!AV451*calcs!$BT$11</f>
        <v>#REF!</v>
      </c>
      <c r="AU455" s="220" t="e">
        <f>Scores!AW451*calcs!$BT$11</f>
        <v>#REF!</v>
      </c>
      <c r="AV455" s="220" t="e">
        <f>Scores!AX451*calcs!$BT$12</f>
        <v>#REF!</v>
      </c>
      <c r="AW455" s="220" t="e">
        <f>Scores!AY451*calcs!$BT$12</f>
        <v>#REF!</v>
      </c>
      <c r="AX455" s="220" t="e">
        <f>Scores!AZ451*calcs!$BT$12</f>
        <v>#REF!</v>
      </c>
      <c r="AY455" s="220" t="e">
        <f>Scores!BA451*calcs!$BT$12</f>
        <v>#REF!</v>
      </c>
      <c r="AZ455" s="220" t="e">
        <f>Scores!BB451*calcs!$BT$12</f>
        <v>#REF!</v>
      </c>
      <c r="BA455" s="220" t="e">
        <f>Scores!BC451*calcs!$BT$13</f>
        <v>#REF!</v>
      </c>
      <c r="BB455" s="220" t="e">
        <f>Scores!BD451*calcs!$BT$13</f>
        <v>#REF!</v>
      </c>
      <c r="BC455" s="220" t="e">
        <f>Scores!BE451*calcs!$BT$13</f>
        <v>#REF!</v>
      </c>
      <c r="BD455" s="220" t="e">
        <f>Scores!BF451*calcs!$BT$13</f>
        <v>#REF!</v>
      </c>
      <c r="BE455" s="220" t="e">
        <f>Scores!BG451*calcs!$BT$13</f>
        <v>#REF!</v>
      </c>
      <c r="BF455" s="220" t="e">
        <f>Scores!BH451*calcs!$BT$14</f>
        <v>#REF!</v>
      </c>
      <c r="BG455" s="220" t="e">
        <f>Scores!BI451*calcs!$BT$14</f>
        <v>#REF!</v>
      </c>
      <c r="BH455" s="220" t="e">
        <f>Scores!BJ451*calcs!$BT$14</f>
        <v>#REF!</v>
      </c>
      <c r="BI455" s="220" t="e">
        <f>Scores!BK451*calcs!$BT$14</f>
        <v>#REF!</v>
      </c>
      <c r="BJ455" s="220" t="e">
        <f>Scores!BL451*calcs!$BT$14</f>
        <v>#REF!</v>
      </c>
    </row>
    <row r="456" spans="1:62">
      <c r="A456" t="s">
        <v>913</v>
      </c>
      <c r="B456" s="16" t="s">
        <v>914</v>
      </c>
      <c r="C456" s="220" t="e">
        <f>Scores!E452*calcs!$BT$3</f>
        <v>#REF!</v>
      </c>
      <c r="D456" s="220" t="e">
        <f>Scores!F452*calcs!$BT$3</f>
        <v>#REF!</v>
      </c>
      <c r="E456" s="220" t="e">
        <f>Scores!G452*calcs!$BT$3</f>
        <v>#REF!</v>
      </c>
      <c r="F456" s="220" t="e">
        <f>Scores!H452*calcs!$BT$3</f>
        <v>#REF!</v>
      </c>
      <c r="G456" s="220" t="e">
        <f>Scores!I452*calcs!$BT$3</f>
        <v>#REF!</v>
      </c>
      <c r="H456" s="220" t="e">
        <f>Scores!J452*calcs!$BT$4</f>
        <v>#REF!</v>
      </c>
      <c r="I456" s="220" t="e">
        <f>Scores!K452*calcs!$BT$4</f>
        <v>#REF!</v>
      </c>
      <c r="J456" s="220" t="e">
        <f>Scores!L452*calcs!$BT$4</f>
        <v>#REF!</v>
      </c>
      <c r="K456" s="220" t="e">
        <f>Scores!M452*calcs!$BT$4</f>
        <v>#REF!</v>
      </c>
      <c r="L456" s="220" t="e">
        <f>Scores!N452*calcs!$BT$4</f>
        <v>#REF!</v>
      </c>
      <c r="M456" s="220" t="e">
        <f>Scores!O452*calcs!$BT$5</f>
        <v>#REF!</v>
      </c>
      <c r="N456" s="220" t="e">
        <f>Scores!P452*calcs!$BT$5</f>
        <v>#REF!</v>
      </c>
      <c r="O456" s="220" t="e">
        <f>Scores!Q452*calcs!$BT$5</f>
        <v>#REF!</v>
      </c>
      <c r="P456" s="220" t="e">
        <f>Scores!R452*calcs!$BT$5</f>
        <v>#REF!</v>
      </c>
      <c r="Q456" s="220" t="e">
        <f>Scores!S452*calcs!$BT$5</f>
        <v>#REF!</v>
      </c>
      <c r="R456" s="220" t="e">
        <f>Scores!T452*calcs!$BT$6</f>
        <v>#REF!</v>
      </c>
      <c r="S456" s="220" t="e">
        <f>Scores!U452*calcs!$BT$6</f>
        <v>#REF!</v>
      </c>
      <c r="T456" s="220" t="e">
        <f>Scores!V452*calcs!$BT$6</f>
        <v>#REF!</v>
      </c>
      <c r="U456" s="220" t="e">
        <f>Scores!W452*calcs!$BT$6</f>
        <v>#REF!</v>
      </c>
      <c r="V456" s="220" t="e">
        <f>Scores!X452*calcs!$BT$6</f>
        <v>#REF!</v>
      </c>
      <c r="W456" s="220" t="e">
        <f>Scores!Y452*calcs!$BT$7</f>
        <v>#REF!</v>
      </c>
      <c r="X456" s="220" t="e">
        <f>Scores!Z452*calcs!$BT$7</f>
        <v>#REF!</v>
      </c>
      <c r="Y456" s="220" t="e">
        <f>Scores!AA452*calcs!$BT$7</f>
        <v>#REF!</v>
      </c>
      <c r="Z456" s="220" t="e">
        <f>Scores!AB452*calcs!$BT$7</f>
        <v>#REF!</v>
      </c>
      <c r="AA456" s="220" t="e">
        <f>Scores!AC452*calcs!$BT$7</f>
        <v>#REF!</v>
      </c>
      <c r="AB456" s="220" t="e">
        <f>Scores!AD452*calcs!$BT$8</f>
        <v>#REF!</v>
      </c>
      <c r="AC456" s="220" t="e">
        <f>Scores!AE452*calcs!$BT$8</f>
        <v>#REF!</v>
      </c>
      <c r="AD456" s="220" t="e">
        <f>Scores!AF452*calcs!$BT$8</f>
        <v>#REF!</v>
      </c>
      <c r="AE456" s="220" t="e">
        <f>Scores!AG452*calcs!$BT$8</f>
        <v>#REF!</v>
      </c>
      <c r="AF456" s="220" t="e">
        <f>Scores!AH452*calcs!$BT$8</f>
        <v>#REF!</v>
      </c>
      <c r="AG456" s="220" t="e">
        <f>Scores!AI452*calcs!$BT$9</f>
        <v>#REF!</v>
      </c>
      <c r="AH456" s="220" t="e">
        <f>Scores!AJ452*calcs!$BT$9</f>
        <v>#REF!</v>
      </c>
      <c r="AI456" s="220" t="e">
        <f>Scores!AK452*calcs!$BT$9</f>
        <v>#REF!</v>
      </c>
      <c r="AJ456" s="220" t="e">
        <f>Scores!AL452*calcs!$BT$9</f>
        <v>#REF!</v>
      </c>
      <c r="AK456" s="220" t="e">
        <f>Scores!AM452*calcs!$BT$9</f>
        <v>#REF!</v>
      </c>
      <c r="AL456" s="220" t="e">
        <f>Scores!AN452*calcs!$BT$10</f>
        <v>#REF!</v>
      </c>
      <c r="AM456" s="220" t="e">
        <f>Scores!AO452*calcs!$BT$10</f>
        <v>#REF!</v>
      </c>
      <c r="AN456" s="220" t="e">
        <f>Scores!AP452*calcs!$BT$10</f>
        <v>#REF!</v>
      </c>
      <c r="AO456" s="220" t="e">
        <f>Scores!AQ452*calcs!$BT$10</f>
        <v>#REF!</v>
      </c>
      <c r="AP456" s="220" t="e">
        <f>Scores!AR452*calcs!$BT$10</f>
        <v>#REF!</v>
      </c>
      <c r="AQ456" s="220" t="e">
        <f>Scores!AS452*calcs!$BT$11</f>
        <v>#REF!</v>
      </c>
      <c r="AR456" s="220" t="e">
        <f>Scores!AT452*calcs!$BT$11</f>
        <v>#REF!</v>
      </c>
      <c r="AS456" s="220" t="e">
        <f>Scores!AU452*calcs!$BT$11</f>
        <v>#REF!</v>
      </c>
      <c r="AT456" s="220" t="e">
        <f>Scores!AV452*calcs!$BT$11</f>
        <v>#REF!</v>
      </c>
      <c r="AU456" s="220" t="e">
        <f>Scores!AW452*calcs!$BT$11</f>
        <v>#REF!</v>
      </c>
      <c r="AV456" s="220" t="e">
        <f>Scores!AX452*calcs!$BT$12</f>
        <v>#REF!</v>
      </c>
      <c r="AW456" s="220" t="e">
        <f>Scores!AY452*calcs!$BT$12</f>
        <v>#REF!</v>
      </c>
      <c r="AX456" s="220" t="e">
        <f>Scores!AZ452*calcs!$BT$12</f>
        <v>#REF!</v>
      </c>
      <c r="AY456" s="220" t="e">
        <f>Scores!BA452*calcs!$BT$12</f>
        <v>#REF!</v>
      </c>
      <c r="AZ456" s="220" t="e">
        <f>Scores!BB452*calcs!$BT$12</f>
        <v>#REF!</v>
      </c>
      <c r="BA456" s="220" t="e">
        <f>Scores!BC452*calcs!$BT$13</f>
        <v>#REF!</v>
      </c>
      <c r="BB456" s="220" t="e">
        <f>Scores!BD452*calcs!$BT$13</f>
        <v>#REF!</v>
      </c>
      <c r="BC456" s="220" t="e">
        <f>Scores!BE452*calcs!$BT$13</f>
        <v>#REF!</v>
      </c>
      <c r="BD456" s="220" t="e">
        <f>Scores!BF452*calcs!$BT$13</f>
        <v>#REF!</v>
      </c>
      <c r="BE456" s="220" t="e">
        <f>Scores!BG452*calcs!$BT$13</f>
        <v>#REF!</v>
      </c>
      <c r="BF456" s="220" t="e">
        <f>Scores!BH452*calcs!$BT$14</f>
        <v>#REF!</v>
      </c>
      <c r="BG456" s="220" t="e">
        <f>Scores!BI452*calcs!$BT$14</f>
        <v>#REF!</v>
      </c>
      <c r="BH456" s="220" t="e">
        <f>Scores!BJ452*calcs!$BT$14</f>
        <v>#REF!</v>
      </c>
      <c r="BI456" s="220" t="e">
        <f>Scores!BK452*calcs!$BT$14</f>
        <v>#REF!</v>
      </c>
      <c r="BJ456" s="220" t="e">
        <f>Scores!BL452*calcs!$BT$14</f>
        <v>#REF!</v>
      </c>
    </row>
    <row r="457" spans="1:62">
      <c r="A457" t="s">
        <v>915</v>
      </c>
      <c r="B457" s="16" t="s">
        <v>916</v>
      </c>
      <c r="C457" s="220" t="e">
        <f>Scores!E453*calcs!$BT$3</f>
        <v>#REF!</v>
      </c>
      <c r="D457" s="220" t="e">
        <f>Scores!F453*calcs!$BT$3</f>
        <v>#REF!</v>
      </c>
      <c r="E457" s="220" t="e">
        <f>Scores!G453*calcs!$BT$3</f>
        <v>#REF!</v>
      </c>
      <c r="F457" s="220" t="e">
        <f>Scores!H453*calcs!$BT$3</f>
        <v>#REF!</v>
      </c>
      <c r="G457" s="220" t="e">
        <f>Scores!I453*calcs!$BT$3</f>
        <v>#REF!</v>
      </c>
      <c r="H457" s="220" t="e">
        <f>Scores!J453*calcs!$BT$4</f>
        <v>#REF!</v>
      </c>
      <c r="I457" s="220" t="e">
        <f>Scores!K453*calcs!$BT$4</f>
        <v>#REF!</v>
      </c>
      <c r="J457" s="220" t="e">
        <f>Scores!L453*calcs!$BT$4</f>
        <v>#REF!</v>
      </c>
      <c r="K457" s="220" t="e">
        <f>Scores!M453*calcs!$BT$4</f>
        <v>#REF!</v>
      </c>
      <c r="L457" s="220" t="e">
        <f>Scores!N453*calcs!$BT$4</f>
        <v>#REF!</v>
      </c>
      <c r="M457" s="220" t="e">
        <f>Scores!O453*calcs!$BT$5</f>
        <v>#REF!</v>
      </c>
      <c r="N457" s="220" t="e">
        <f>Scores!P453*calcs!$BT$5</f>
        <v>#REF!</v>
      </c>
      <c r="O457" s="220" t="e">
        <f>Scores!Q453*calcs!$BT$5</f>
        <v>#REF!</v>
      </c>
      <c r="P457" s="220" t="e">
        <f>Scores!R453*calcs!$BT$5</f>
        <v>#REF!</v>
      </c>
      <c r="Q457" s="220" t="e">
        <f>Scores!S453*calcs!$BT$5</f>
        <v>#REF!</v>
      </c>
      <c r="R457" s="220" t="e">
        <f>Scores!T453*calcs!$BT$6</f>
        <v>#REF!</v>
      </c>
      <c r="S457" s="220" t="e">
        <f>Scores!U453*calcs!$BT$6</f>
        <v>#REF!</v>
      </c>
      <c r="T457" s="220" t="e">
        <f>Scores!V453*calcs!$BT$6</f>
        <v>#REF!</v>
      </c>
      <c r="U457" s="220" t="e">
        <f>Scores!W453*calcs!$BT$6</f>
        <v>#REF!</v>
      </c>
      <c r="V457" s="220" t="e">
        <f>Scores!X453*calcs!$BT$6</f>
        <v>#REF!</v>
      </c>
      <c r="W457" s="220" t="e">
        <f>Scores!Y453*calcs!$BT$7</f>
        <v>#REF!</v>
      </c>
      <c r="X457" s="220" t="e">
        <f>Scores!Z453*calcs!$BT$7</f>
        <v>#REF!</v>
      </c>
      <c r="Y457" s="220" t="e">
        <f>Scores!AA453*calcs!$BT$7</f>
        <v>#REF!</v>
      </c>
      <c r="Z457" s="220" t="e">
        <f>Scores!AB453*calcs!$BT$7</f>
        <v>#REF!</v>
      </c>
      <c r="AA457" s="220" t="e">
        <f>Scores!AC453*calcs!$BT$7</f>
        <v>#REF!</v>
      </c>
      <c r="AB457" s="220" t="e">
        <f>Scores!AD453*calcs!$BT$8</f>
        <v>#REF!</v>
      </c>
      <c r="AC457" s="220" t="e">
        <f>Scores!AE453*calcs!$BT$8</f>
        <v>#REF!</v>
      </c>
      <c r="AD457" s="220" t="e">
        <f>Scores!AF453*calcs!$BT$8</f>
        <v>#REF!</v>
      </c>
      <c r="AE457" s="220" t="e">
        <f>Scores!AG453*calcs!$BT$8</f>
        <v>#REF!</v>
      </c>
      <c r="AF457" s="220" t="e">
        <f>Scores!AH453*calcs!$BT$8</f>
        <v>#REF!</v>
      </c>
      <c r="AG457" s="220" t="e">
        <f>Scores!AI453*calcs!$BT$9</f>
        <v>#REF!</v>
      </c>
      <c r="AH457" s="220" t="e">
        <f>Scores!AJ453*calcs!$BT$9</f>
        <v>#REF!</v>
      </c>
      <c r="AI457" s="220" t="e">
        <f>Scores!AK453*calcs!$BT$9</f>
        <v>#REF!</v>
      </c>
      <c r="AJ457" s="220" t="e">
        <f>Scores!AL453*calcs!$BT$9</f>
        <v>#REF!</v>
      </c>
      <c r="AK457" s="220" t="e">
        <f>Scores!AM453*calcs!$BT$9</f>
        <v>#REF!</v>
      </c>
      <c r="AL457" s="220" t="e">
        <f>Scores!AN453*calcs!$BT$10</f>
        <v>#REF!</v>
      </c>
      <c r="AM457" s="220" t="e">
        <f>Scores!AO453*calcs!$BT$10</f>
        <v>#REF!</v>
      </c>
      <c r="AN457" s="220" t="e">
        <f>Scores!AP453*calcs!$BT$10</f>
        <v>#REF!</v>
      </c>
      <c r="AO457" s="220" t="e">
        <f>Scores!AQ453*calcs!$BT$10</f>
        <v>#REF!</v>
      </c>
      <c r="AP457" s="220" t="e">
        <f>Scores!AR453*calcs!$BT$10</f>
        <v>#REF!</v>
      </c>
      <c r="AQ457" s="220" t="e">
        <f>Scores!AS453*calcs!$BT$11</f>
        <v>#REF!</v>
      </c>
      <c r="AR457" s="220" t="e">
        <f>Scores!AT453*calcs!$BT$11</f>
        <v>#REF!</v>
      </c>
      <c r="AS457" s="220" t="e">
        <f>Scores!AU453*calcs!$BT$11</f>
        <v>#REF!</v>
      </c>
      <c r="AT457" s="220" t="e">
        <f>Scores!AV453*calcs!$BT$11</f>
        <v>#REF!</v>
      </c>
      <c r="AU457" s="220" t="e">
        <f>Scores!AW453*calcs!$BT$11</f>
        <v>#REF!</v>
      </c>
      <c r="AV457" s="220" t="e">
        <f>Scores!AX453*calcs!$BT$12</f>
        <v>#REF!</v>
      </c>
      <c r="AW457" s="220" t="e">
        <f>Scores!AY453*calcs!$BT$12</f>
        <v>#REF!</v>
      </c>
      <c r="AX457" s="220" t="e">
        <f>Scores!AZ453*calcs!$BT$12</f>
        <v>#REF!</v>
      </c>
      <c r="AY457" s="220" t="e">
        <f>Scores!BA453*calcs!$BT$12</f>
        <v>#REF!</v>
      </c>
      <c r="AZ457" s="220" t="e">
        <f>Scores!BB453*calcs!$BT$12</f>
        <v>#REF!</v>
      </c>
      <c r="BA457" s="220" t="e">
        <f>Scores!BC453*calcs!$BT$13</f>
        <v>#REF!</v>
      </c>
      <c r="BB457" s="220" t="e">
        <f>Scores!BD453*calcs!$BT$13</f>
        <v>#REF!</v>
      </c>
      <c r="BC457" s="220" t="e">
        <f>Scores!BE453*calcs!$BT$13</f>
        <v>#REF!</v>
      </c>
      <c r="BD457" s="220" t="e">
        <f>Scores!BF453*calcs!$BT$13</f>
        <v>#REF!</v>
      </c>
      <c r="BE457" s="220" t="e">
        <f>Scores!BG453*calcs!$BT$13</f>
        <v>#REF!</v>
      </c>
      <c r="BF457" s="220" t="e">
        <f>Scores!BH453*calcs!$BT$14</f>
        <v>#REF!</v>
      </c>
      <c r="BG457" s="220" t="e">
        <f>Scores!BI453*calcs!$BT$14</f>
        <v>#REF!</v>
      </c>
      <c r="BH457" s="220" t="e">
        <f>Scores!BJ453*calcs!$BT$14</f>
        <v>#REF!</v>
      </c>
      <c r="BI457" s="220" t="e">
        <f>Scores!BK453*calcs!$BT$14</f>
        <v>#REF!</v>
      </c>
      <c r="BJ457" s="220" t="e">
        <f>Scores!BL453*calcs!$BT$14</f>
        <v>#REF!</v>
      </c>
    </row>
    <row r="458" spans="1:62">
      <c r="A458" t="s">
        <v>917</v>
      </c>
      <c r="B458" s="16" t="s">
        <v>918</v>
      </c>
      <c r="C458" s="220" t="e">
        <f>Scores!E454*calcs!$BT$3</f>
        <v>#REF!</v>
      </c>
      <c r="D458" s="220" t="e">
        <f>Scores!F454*calcs!$BT$3</f>
        <v>#REF!</v>
      </c>
      <c r="E458" s="220" t="e">
        <f>Scores!G454*calcs!$BT$3</f>
        <v>#REF!</v>
      </c>
      <c r="F458" s="220" t="e">
        <f>Scores!H454*calcs!$BT$3</f>
        <v>#REF!</v>
      </c>
      <c r="G458" s="220" t="e">
        <f>Scores!I454*calcs!$BT$3</f>
        <v>#REF!</v>
      </c>
      <c r="H458" s="220" t="e">
        <f>Scores!J454*calcs!$BT$4</f>
        <v>#REF!</v>
      </c>
      <c r="I458" s="220" t="e">
        <f>Scores!K454*calcs!$BT$4</f>
        <v>#REF!</v>
      </c>
      <c r="J458" s="220" t="e">
        <f>Scores!L454*calcs!$BT$4</f>
        <v>#REF!</v>
      </c>
      <c r="K458" s="220" t="e">
        <f>Scores!M454*calcs!$BT$4</f>
        <v>#REF!</v>
      </c>
      <c r="L458" s="220" t="e">
        <f>Scores!N454*calcs!$BT$4</f>
        <v>#REF!</v>
      </c>
      <c r="M458" s="220" t="e">
        <f>Scores!O454*calcs!$BT$5</f>
        <v>#REF!</v>
      </c>
      <c r="N458" s="220" t="e">
        <f>Scores!P454*calcs!$BT$5</f>
        <v>#REF!</v>
      </c>
      <c r="O458" s="220" t="e">
        <f>Scores!Q454*calcs!$BT$5</f>
        <v>#REF!</v>
      </c>
      <c r="P458" s="220" t="e">
        <f>Scores!R454*calcs!$BT$5</f>
        <v>#REF!</v>
      </c>
      <c r="Q458" s="220" t="e">
        <f>Scores!S454*calcs!$BT$5</f>
        <v>#REF!</v>
      </c>
      <c r="R458" s="220" t="e">
        <f>Scores!T454*calcs!$BT$6</f>
        <v>#REF!</v>
      </c>
      <c r="S458" s="220" t="e">
        <f>Scores!U454*calcs!$BT$6</f>
        <v>#REF!</v>
      </c>
      <c r="T458" s="220" t="e">
        <f>Scores!V454*calcs!$BT$6</f>
        <v>#REF!</v>
      </c>
      <c r="U458" s="220" t="e">
        <f>Scores!W454*calcs!$BT$6</f>
        <v>#REF!</v>
      </c>
      <c r="V458" s="220" t="e">
        <f>Scores!X454*calcs!$BT$6</f>
        <v>#REF!</v>
      </c>
      <c r="W458" s="220" t="e">
        <f>Scores!Y454*calcs!$BT$7</f>
        <v>#REF!</v>
      </c>
      <c r="X458" s="220" t="e">
        <f>Scores!Z454*calcs!$BT$7</f>
        <v>#REF!</v>
      </c>
      <c r="Y458" s="220" t="e">
        <f>Scores!AA454*calcs!$BT$7</f>
        <v>#REF!</v>
      </c>
      <c r="Z458" s="220" t="e">
        <f>Scores!AB454*calcs!$BT$7</f>
        <v>#REF!</v>
      </c>
      <c r="AA458" s="220" t="e">
        <f>Scores!AC454*calcs!$BT$7</f>
        <v>#REF!</v>
      </c>
      <c r="AB458" s="220" t="e">
        <f>Scores!AD454*calcs!$BT$8</f>
        <v>#REF!</v>
      </c>
      <c r="AC458" s="220" t="e">
        <f>Scores!AE454*calcs!$BT$8</f>
        <v>#REF!</v>
      </c>
      <c r="AD458" s="220" t="e">
        <f>Scores!AF454*calcs!$BT$8</f>
        <v>#REF!</v>
      </c>
      <c r="AE458" s="220" t="e">
        <f>Scores!AG454*calcs!$BT$8</f>
        <v>#REF!</v>
      </c>
      <c r="AF458" s="220" t="e">
        <f>Scores!AH454*calcs!$BT$8</f>
        <v>#REF!</v>
      </c>
      <c r="AG458" s="220" t="e">
        <f>Scores!AI454*calcs!$BT$9</f>
        <v>#REF!</v>
      </c>
      <c r="AH458" s="220" t="e">
        <f>Scores!AJ454*calcs!$BT$9</f>
        <v>#REF!</v>
      </c>
      <c r="AI458" s="220" t="e">
        <f>Scores!AK454*calcs!$BT$9</f>
        <v>#REF!</v>
      </c>
      <c r="AJ458" s="220" t="e">
        <f>Scores!AL454*calcs!$BT$9</f>
        <v>#REF!</v>
      </c>
      <c r="AK458" s="220" t="e">
        <f>Scores!AM454*calcs!$BT$9</f>
        <v>#REF!</v>
      </c>
      <c r="AL458" s="220" t="e">
        <f>Scores!AN454*calcs!$BT$10</f>
        <v>#REF!</v>
      </c>
      <c r="AM458" s="220" t="e">
        <f>Scores!AO454*calcs!$BT$10</f>
        <v>#REF!</v>
      </c>
      <c r="AN458" s="220" t="e">
        <f>Scores!AP454*calcs!$BT$10</f>
        <v>#REF!</v>
      </c>
      <c r="AO458" s="220" t="e">
        <f>Scores!AQ454*calcs!$BT$10</f>
        <v>#REF!</v>
      </c>
      <c r="AP458" s="220" t="e">
        <f>Scores!AR454*calcs!$BT$10</f>
        <v>#REF!</v>
      </c>
      <c r="AQ458" s="220" t="e">
        <f>Scores!AS454*calcs!$BT$11</f>
        <v>#REF!</v>
      </c>
      <c r="AR458" s="220" t="e">
        <f>Scores!AT454*calcs!$BT$11</f>
        <v>#REF!</v>
      </c>
      <c r="AS458" s="220" t="e">
        <f>Scores!AU454*calcs!$BT$11</f>
        <v>#REF!</v>
      </c>
      <c r="AT458" s="220" t="e">
        <f>Scores!AV454*calcs!$BT$11</f>
        <v>#REF!</v>
      </c>
      <c r="AU458" s="220" t="e">
        <f>Scores!AW454*calcs!$BT$11</f>
        <v>#REF!</v>
      </c>
      <c r="AV458" s="220" t="e">
        <f>Scores!AX454*calcs!$BT$12</f>
        <v>#REF!</v>
      </c>
      <c r="AW458" s="220" t="e">
        <f>Scores!AY454*calcs!$BT$12</f>
        <v>#REF!</v>
      </c>
      <c r="AX458" s="220" t="e">
        <f>Scores!AZ454*calcs!$BT$12</f>
        <v>#REF!</v>
      </c>
      <c r="AY458" s="220" t="e">
        <f>Scores!BA454*calcs!$BT$12</f>
        <v>#REF!</v>
      </c>
      <c r="AZ458" s="220" t="e">
        <f>Scores!BB454*calcs!$BT$12</f>
        <v>#REF!</v>
      </c>
      <c r="BA458" s="220" t="e">
        <f>Scores!BC454*calcs!$BT$13</f>
        <v>#REF!</v>
      </c>
      <c r="BB458" s="220" t="e">
        <f>Scores!BD454*calcs!$BT$13</f>
        <v>#REF!</v>
      </c>
      <c r="BC458" s="220" t="e">
        <f>Scores!BE454*calcs!$BT$13</f>
        <v>#REF!</v>
      </c>
      <c r="BD458" s="220" t="e">
        <f>Scores!BF454*calcs!$BT$13</f>
        <v>#REF!</v>
      </c>
      <c r="BE458" s="220" t="e">
        <f>Scores!BG454*calcs!$BT$13</f>
        <v>#REF!</v>
      </c>
      <c r="BF458" s="220" t="e">
        <f>Scores!BH454*calcs!$BT$14</f>
        <v>#REF!</v>
      </c>
      <c r="BG458" s="220" t="e">
        <f>Scores!BI454*calcs!$BT$14</f>
        <v>#REF!</v>
      </c>
      <c r="BH458" s="220" t="e">
        <f>Scores!BJ454*calcs!$BT$14</f>
        <v>#REF!</v>
      </c>
      <c r="BI458" s="220" t="e">
        <f>Scores!BK454*calcs!$BT$14</f>
        <v>#REF!</v>
      </c>
      <c r="BJ458" s="220" t="e">
        <f>Scores!BL454*calcs!$BT$14</f>
        <v>#REF!</v>
      </c>
    </row>
    <row r="459" spans="1:62">
      <c r="A459" t="s">
        <v>919</v>
      </c>
      <c r="B459" s="16" t="s">
        <v>920</v>
      </c>
      <c r="C459" s="220" t="e">
        <f>Scores!E455*calcs!$BT$3</f>
        <v>#REF!</v>
      </c>
      <c r="D459" s="220" t="e">
        <f>Scores!F455*calcs!$BT$3</f>
        <v>#REF!</v>
      </c>
      <c r="E459" s="220" t="e">
        <f>Scores!G455*calcs!$BT$3</f>
        <v>#REF!</v>
      </c>
      <c r="F459" s="220" t="e">
        <f>Scores!H455*calcs!$BT$3</f>
        <v>#REF!</v>
      </c>
      <c r="G459" s="220" t="e">
        <f>Scores!I455*calcs!$BT$3</f>
        <v>#REF!</v>
      </c>
      <c r="H459" s="220" t="e">
        <f>Scores!J455*calcs!$BT$4</f>
        <v>#REF!</v>
      </c>
      <c r="I459" s="220" t="e">
        <f>Scores!K455*calcs!$BT$4</f>
        <v>#REF!</v>
      </c>
      <c r="J459" s="220" t="e">
        <f>Scores!L455*calcs!$BT$4</f>
        <v>#REF!</v>
      </c>
      <c r="K459" s="220" t="e">
        <f>Scores!M455*calcs!$BT$4</f>
        <v>#REF!</v>
      </c>
      <c r="L459" s="220" t="e">
        <f>Scores!N455*calcs!$BT$4</f>
        <v>#REF!</v>
      </c>
      <c r="M459" s="220" t="e">
        <f>Scores!O455*calcs!$BT$5</f>
        <v>#REF!</v>
      </c>
      <c r="N459" s="220" t="e">
        <f>Scores!P455*calcs!$BT$5</f>
        <v>#REF!</v>
      </c>
      <c r="O459" s="220" t="e">
        <f>Scores!Q455*calcs!$BT$5</f>
        <v>#REF!</v>
      </c>
      <c r="P459" s="220" t="e">
        <f>Scores!R455*calcs!$BT$5</f>
        <v>#REF!</v>
      </c>
      <c r="Q459" s="220" t="e">
        <f>Scores!S455*calcs!$BT$5</f>
        <v>#REF!</v>
      </c>
      <c r="R459" s="220" t="e">
        <f>Scores!T455*calcs!$BT$6</f>
        <v>#REF!</v>
      </c>
      <c r="S459" s="220" t="e">
        <f>Scores!U455*calcs!$BT$6</f>
        <v>#REF!</v>
      </c>
      <c r="T459" s="220" t="e">
        <f>Scores!V455*calcs!$BT$6</f>
        <v>#REF!</v>
      </c>
      <c r="U459" s="220" t="e">
        <f>Scores!W455*calcs!$BT$6</f>
        <v>#REF!</v>
      </c>
      <c r="V459" s="220" t="e">
        <f>Scores!X455*calcs!$BT$6</f>
        <v>#REF!</v>
      </c>
      <c r="W459" s="220" t="e">
        <f>Scores!Y455*calcs!$BT$7</f>
        <v>#REF!</v>
      </c>
      <c r="X459" s="220" t="e">
        <f>Scores!Z455*calcs!$BT$7</f>
        <v>#REF!</v>
      </c>
      <c r="Y459" s="220" t="e">
        <f>Scores!AA455*calcs!$BT$7</f>
        <v>#REF!</v>
      </c>
      <c r="Z459" s="220" t="e">
        <f>Scores!AB455*calcs!$BT$7</f>
        <v>#REF!</v>
      </c>
      <c r="AA459" s="220" t="e">
        <f>Scores!AC455*calcs!$BT$7</f>
        <v>#REF!</v>
      </c>
      <c r="AB459" s="220" t="e">
        <f>Scores!AD455*calcs!$BT$8</f>
        <v>#REF!</v>
      </c>
      <c r="AC459" s="220" t="e">
        <f>Scores!AE455*calcs!$BT$8</f>
        <v>#REF!</v>
      </c>
      <c r="AD459" s="220" t="e">
        <f>Scores!AF455*calcs!$BT$8</f>
        <v>#REF!</v>
      </c>
      <c r="AE459" s="220" t="e">
        <f>Scores!AG455*calcs!$BT$8</f>
        <v>#REF!</v>
      </c>
      <c r="AF459" s="220" t="e">
        <f>Scores!AH455*calcs!$BT$8</f>
        <v>#REF!</v>
      </c>
      <c r="AG459" s="220" t="e">
        <f>Scores!AI455*calcs!$BT$9</f>
        <v>#REF!</v>
      </c>
      <c r="AH459" s="220" t="e">
        <f>Scores!AJ455*calcs!$BT$9</f>
        <v>#REF!</v>
      </c>
      <c r="AI459" s="220" t="e">
        <f>Scores!AK455*calcs!$BT$9</f>
        <v>#REF!</v>
      </c>
      <c r="AJ459" s="220" t="e">
        <f>Scores!AL455*calcs!$BT$9</f>
        <v>#REF!</v>
      </c>
      <c r="AK459" s="220" t="e">
        <f>Scores!AM455*calcs!$BT$9</f>
        <v>#REF!</v>
      </c>
      <c r="AL459" s="220" t="e">
        <f>Scores!AN455*calcs!$BT$10</f>
        <v>#REF!</v>
      </c>
      <c r="AM459" s="220" t="e">
        <f>Scores!AO455*calcs!$BT$10</f>
        <v>#REF!</v>
      </c>
      <c r="AN459" s="220" t="e">
        <f>Scores!AP455*calcs!$BT$10</f>
        <v>#REF!</v>
      </c>
      <c r="AO459" s="220" t="e">
        <f>Scores!AQ455*calcs!$BT$10</f>
        <v>#REF!</v>
      </c>
      <c r="AP459" s="220" t="e">
        <f>Scores!AR455*calcs!$BT$10</f>
        <v>#REF!</v>
      </c>
      <c r="AQ459" s="220" t="e">
        <f>Scores!AS455*calcs!$BT$11</f>
        <v>#REF!</v>
      </c>
      <c r="AR459" s="220" t="e">
        <f>Scores!AT455*calcs!$BT$11</f>
        <v>#REF!</v>
      </c>
      <c r="AS459" s="220" t="e">
        <f>Scores!AU455*calcs!$BT$11</f>
        <v>#REF!</v>
      </c>
      <c r="AT459" s="220" t="e">
        <f>Scores!AV455*calcs!$BT$11</f>
        <v>#REF!</v>
      </c>
      <c r="AU459" s="220" t="e">
        <f>Scores!AW455*calcs!$BT$11</f>
        <v>#REF!</v>
      </c>
      <c r="AV459" s="220" t="e">
        <f>Scores!AX455*calcs!$BT$12</f>
        <v>#REF!</v>
      </c>
      <c r="AW459" s="220" t="e">
        <f>Scores!AY455*calcs!$BT$12</f>
        <v>#REF!</v>
      </c>
      <c r="AX459" s="220" t="e">
        <f>Scores!AZ455*calcs!$BT$12</f>
        <v>#REF!</v>
      </c>
      <c r="AY459" s="220" t="e">
        <f>Scores!BA455*calcs!$BT$12</f>
        <v>#REF!</v>
      </c>
      <c r="AZ459" s="220" t="e">
        <f>Scores!BB455*calcs!$BT$12</f>
        <v>#REF!</v>
      </c>
      <c r="BA459" s="220" t="e">
        <f>Scores!BC455*calcs!$BT$13</f>
        <v>#REF!</v>
      </c>
      <c r="BB459" s="220" t="e">
        <f>Scores!BD455*calcs!$BT$13</f>
        <v>#REF!</v>
      </c>
      <c r="BC459" s="220" t="e">
        <f>Scores!BE455*calcs!$BT$13</f>
        <v>#REF!</v>
      </c>
      <c r="BD459" s="220" t="e">
        <f>Scores!BF455*calcs!$BT$13</f>
        <v>#REF!</v>
      </c>
      <c r="BE459" s="220" t="e">
        <f>Scores!BG455*calcs!$BT$13</f>
        <v>#REF!</v>
      </c>
      <c r="BF459" s="220" t="e">
        <f>Scores!BH455*calcs!$BT$14</f>
        <v>#REF!</v>
      </c>
      <c r="BG459" s="220" t="e">
        <f>Scores!BI455*calcs!$BT$14</f>
        <v>#REF!</v>
      </c>
      <c r="BH459" s="220" t="e">
        <f>Scores!BJ455*calcs!$BT$14</f>
        <v>#REF!</v>
      </c>
      <c r="BI459" s="220" t="e">
        <f>Scores!BK455*calcs!$BT$14</f>
        <v>#REF!</v>
      </c>
      <c r="BJ459" s="220" t="e">
        <f>Scores!BL455*calcs!$BT$14</f>
        <v>#REF!</v>
      </c>
    </row>
    <row r="460" spans="1:62">
      <c r="A460" t="s">
        <v>921</v>
      </c>
      <c r="B460" s="16" t="s">
        <v>922</v>
      </c>
      <c r="C460" s="220" t="e">
        <f>Scores!E456*calcs!$BT$3</f>
        <v>#REF!</v>
      </c>
      <c r="D460" s="220" t="e">
        <f>Scores!F456*calcs!$BT$3</f>
        <v>#REF!</v>
      </c>
      <c r="E460" s="220" t="e">
        <f>Scores!G456*calcs!$BT$3</f>
        <v>#REF!</v>
      </c>
      <c r="F460" s="220" t="e">
        <f>Scores!H456*calcs!$BT$3</f>
        <v>#REF!</v>
      </c>
      <c r="G460" s="220" t="e">
        <f>Scores!I456*calcs!$BT$3</f>
        <v>#REF!</v>
      </c>
      <c r="H460" s="220" t="e">
        <f>Scores!J456*calcs!$BT$4</f>
        <v>#REF!</v>
      </c>
      <c r="I460" s="220" t="e">
        <f>Scores!K456*calcs!$BT$4</f>
        <v>#REF!</v>
      </c>
      <c r="J460" s="220" t="e">
        <f>Scores!L456*calcs!$BT$4</f>
        <v>#REF!</v>
      </c>
      <c r="K460" s="220" t="e">
        <f>Scores!M456*calcs!$BT$4</f>
        <v>#REF!</v>
      </c>
      <c r="L460" s="220" t="e">
        <f>Scores!N456*calcs!$BT$4</f>
        <v>#REF!</v>
      </c>
      <c r="M460" s="220" t="e">
        <f>Scores!O456*calcs!$BT$5</f>
        <v>#REF!</v>
      </c>
      <c r="N460" s="220" t="e">
        <f>Scores!P456*calcs!$BT$5</f>
        <v>#REF!</v>
      </c>
      <c r="O460" s="220" t="e">
        <f>Scores!Q456*calcs!$BT$5</f>
        <v>#REF!</v>
      </c>
      <c r="P460" s="220" t="e">
        <f>Scores!R456*calcs!$BT$5</f>
        <v>#REF!</v>
      </c>
      <c r="Q460" s="220" t="e">
        <f>Scores!S456*calcs!$BT$5</f>
        <v>#REF!</v>
      </c>
      <c r="R460" s="220" t="e">
        <f>Scores!T456*calcs!$BT$6</f>
        <v>#REF!</v>
      </c>
      <c r="S460" s="220" t="e">
        <f>Scores!U456*calcs!$BT$6</f>
        <v>#REF!</v>
      </c>
      <c r="T460" s="220" t="e">
        <f>Scores!V456*calcs!$BT$6</f>
        <v>#REF!</v>
      </c>
      <c r="U460" s="220" t="e">
        <f>Scores!W456*calcs!$BT$6</f>
        <v>#REF!</v>
      </c>
      <c r="V460" s="220" t="e">
        <f>Scores!X456*calcs!$BT$6</f>
        <v>#REF!</v>
      </c>
      <c r="W460" s="220" t="e">
        <f>Scores!Y456*calcs!$BT$7</f>
        <v>#REF!</v>
      </c>
      <c r="X460" s="220" t="e">
        <f>Scores!Z456*calcs!$BT$7</f>
        <v>#REF!</v>
      </c>
      <c r="Y460" s="220" t="e">
        <f>Scores!AA456*calcs!$BT$7</f>
        <v>#REF!</v>
      </c>
      <c r="Z460" s="220" t="e">
        <f>Scores!AB456*calcs!$BT$7</f>
        <v>#REF!</v>
      </c>
      <c r="AA460" s="220" t="e">
        <f>Scores!AC456*calcs!$BT$7</f>
        <v>#REF!</v>
      </c>
      <c r="AB460" s="220" t="e">
        <f>Scores!AD456*calcs!$BT$8</f>
        <v>#REF!</v>
      </c>
      <c r="AC460" s="220" t="e">
        <f>Scores!AE456*calcs!$BT$8</f>
        <v>#REF!</v>
      </c>
      <c r="AD460" s="220" t="e">
        <f>Scores!AF456*calcs!$BT$8</f>
        <v>#REF!</v>
      </c>
      <c r="AE460" s="220" t="e">
        <f>Scores!AG456*calcs!$BT$8</f>
        <v>#REF!</v>
      </c>
      <c r="AF460" s="220" t="e">
        <f>Scores!AH456*calcs!$BT$8</f>
        <v>#REF!</v>
      </c>
      <c r="AG460" s="220" t="e">
        <f>Scores!AI456*calcs!$BT$9</f>
        <v>#REF!</v>
      </c>
      <c r="AH460" s="220" t="e">
        <f>Scores!AJ456*calcs!$BT$9</f>
        <v>#REF!</v>
      </c>
      <c r="AI460" s="220" t="e">
        <f>Scores!AK456*calcs!$BT$9</f>
        <v>#REF!</v>
      </c>
      <c r="AJ460" s="220" t="e">
        <f>Scores!AL456*calcs!$BT$9</f>
        <v>#REF!</v>
      </c>
      <c r="AK460" s="220" t="e">
        <f>Scores!AM456*calcs!$BT$9</f>
        <v>#REF!</v>
      </c>
      <c r="AL460" s="220" t="e">
        <f>Scores!AN456*calcs!$BT$10</f>
        <v>#REF!</v>
      </c>
      <c r="AM460" s="220" t="e">
        <f>Scores!AO456*calcs!$BT$10</f>
        <v>#REF!</v>
      </c>
      <c r="AN460" s="220" t="e">
        <f>Scores!AP456*calcs!$BT$10</f>
        <v>#REF!</v>
      </c>
      <c r="AO460" s="220" t="e">
        <f>Scores!AQ456*calcs!$BT$10</f>
        <v>#REF!</v>
      </c>
      <c r="AP460" s="220" t="e">
        <f>Scores!AR456*calcs!$BT$10</f>
        <v>#REF!</v>
      </c>
      <c r="AQ460" s="220" t="e">
        <f>Scores!AS456*calcs!$BT$11</f>
        <v>#REF!</v>
      </c>
      <c r="AR460" s="220" t="e">
        <f>Scores!AT456*calcs!$BT$11</f>
        <v>#REF!</v>
      </c>
      <c r="AS460" s="220" t="e">
        <f>Scores!AU456*calcs!$BT$11</f>
        <v>#REF!</v>
      </c>
      <c r="AT460" s="220" t="e">
        <f>Scores!AV456*calcs!$BT$11</f>
        <v>#REF!</v>
      </c>
      <c r="AU460" s="220" t="e">
        <f>Scores!AW456*calcs!$BT$11</f>
        <v>#REF!</v>
      </c>
      <c r="AV460" s="220" t="e">
        <f>Scores!AX456*calcs!$BT$12</f>
        <v>#REF!</v>
      </c>
      <c r="AW460" s="220" t="e">
        <f>Scores!AY456*calcs!$BT$12</f>
        <v>#REF!</v>
      </c>
      <c r="AX460" s="220" t="e">
        <f>Scores!AZ456*calcs!$BT$12</f>
        <v>#REF!</v>
      </c>
      <c r="AY460" s="220" t="e">
        <f>Scores!BA456*calcs!$BT$12</f>
        <v>#REF!</v>
      </c>
      <c r="AZ460" s="220" t="e">
        <f>Scores!BB456*calcs!$BT$12</f>
        <v>#REF!</v>
      </c>
      <c r="BA460" s="220" t="e">
        <f>Scores!BC456*calcs!$BT$13</f>
        <v>#REF!</v>
      </c>
      <c r="BB460" s="220" t="e">
        <f>Scores!BD456*calcs!$BT$13</f>
        <v>#REF!</v>
      </c>
      <c r="BC460" s="220" t="e">
        <f>Scores!BE456*calcs!$BT$13</f>
        <v>#REF!</v>
      </c>
      <c r="BD460" s="220" t="e">
        <f>Scores!BF456*calcs!$BT$13</f>
        <v>#REF!</v>
      </c>
      <c r="BE460" s="220" t="e">
        <f>Scores!BG456*calcs!$BT$13</f>
        <v>#REF!</v>
      </c>
      <c r="BF460" s="220" t="e">
        <f>Scores!BH456*calcs!$BT$14</f>
        <v>#REF!</v>
      </c>
      <c r="BG460" s="220" t="e">
        <f>Scores!BI456*calcs!$BT$14</f>
        <v>#REF!</v>
      </c>
      <c r="BH460" s="220" t="e">
        <f>Scores!BJ456*calcs!$BT$14</f>
        <v>#REF!</v>
      </c>
      <c r="BI460" s="220" t="e">
        <f>Scores!BK456*calcs!$BT$14</f>
        <v>#REF!</v>
      </c>
      <c r="BJ460" s="220" t="e">
        <f>Scores!BL456*calcs!$BT$14</f>
        <v>#REF!</v>
      </c>
    </row>
    <row r="461" spans="1:62">
      <c r="A461" t="s">
        <v>923</v>
      </c>
      <c r="B461" s="16" t="s">
        <v>924</v>
      </c>
      <c r="C461" s="220" t="e">
        <f>Scores!E457*calcs!$BT$3</f>
        <v>#REF!</v>
      </c>
      <c r="D461" s="220" t="e">
        <f>Scores!F457*calcs!$BT$3</f>
        <v>#REF!</v>
      </c>
      <c r="E461" s="220" t="e">
        <f>Scores!G457*calcs!$BT$3</f>
        <v>#REF!</v>
      </c>
      <c r="F461" s="220" t="e">
        <f>Scores!H457*calcs!$BT$3</f>
        <v>#REF!</v>
      </c>
      <c r="G461" s="220" t="e">
        <f>Scores!I457*calcs!$BT$3</f>
        <v>#REF!</v>
      </c>
      <c r="H461" s="220" t="e">
        <f>Scores!J457*calcs!$BT$4</f>
        <v>#REF!</v>
      </c>
      <c r="I461" s="220" t="e">
        <f>Scores!K457*calcs!$BT$4</f>
        <v>#REF!</v>
      </c>
      <c r="J461" s="220" t="e">
        <f>Scores!L457*calcs!$BT$4</f>
        <v>#REF!</v>
      </c>
      <c r="K461" s="220" t="e">
        <f>Scores!M457*calcs!$BT$4</f>
        <v>#REF!</v>
      </c>
      <c r="L461" s="220" t="e">
        <f>Scores!N457*calcs!$BT$4</f>
        <v>#REF!</v>
      </c>
      <c r="M461" s="220" t="e">
        <f>Scores!O457*calcs!$BT$5</f>
        <v>#REF!</v>
      </c>
      <c r="N461" s="220" t="e">
        <f>Scores!P457*calcs!$BT$5</f>
        <v>#REF!</v>
      </c>
      <c r="O461" s="220" t="e">
        <f>Scores!Q457*calcs!$BT$5</f>
        <v>#REF!</v>
      </c>
      <c r="P461" s="220" t="e">
        <f>Scores!R457*calcs!$BT$5</f>
        <v>#REF!</v>
      </c>
      <c r="Q461" s="220" t="e">
        <f>Scores!S457*calcs!$BT$5</f>
        <v>#REF!</v>
      </c>
      <c r="R461" s="220" t="e">
        <f>Scores!T457*calcs!$BT$6</f>
        <v>#REF!</v>
      </c>
      <c r="S461" s="220" t="e">
        <f>Scores!U457*calcs!$BT$6</f>
        <v>#REF!</v>
      </c>
      <c r="T461" s="220" t="e">
        <f>Scores!V457*calcs!$BT$6</f>
        <v>#REF!</v>
      </c>
      <c r="U461" s="220" t="e">
        <f>Scores!W457*calcs!$BT$6</f>
        <v>#REF!</v>
      </c>
      <c r="V461" s="220" t="e">
        <f>Scores!X457*calcs!$BT$6</f>
        <v>#REF!</v>
      </c>
      <c r="W461" s="220" t="e">
        <f>Scores!Y457*calcs!$BT$7</f>
        <v>#REF!</v>
      </c>
      <c r="X461" s="220" t="e">
        <f>Scores!Z457*calcs!$BT$7</f>
        <v>#REF!</v>
      </c>
      <c r="Y461" s="220" t="e">
        <f>Scores!AA457*calcs!$BT$7</f>
        <v>#REF!</v>
      </c>
      <c r="Z461" s="220" t="e">
        <f>Scores!AB457*calcs!$BT$7</f>
        <v>#REF!</v>
      </c>
      <c r="AA461" s="220" t="e">
        <f>Scores!AC457*calcs!$BT$7</f>
        <v>#REF!</v>
      </c>
      <c r="AB461" s="220" t="e">
        <f>Scores!AD457*calcs!$BT$8</f>
        <v>#REF!</v>
      </c>
      <c r="AC461" s="220" t="e">
        <f>Scores!AE457*calcs!$BT$8</f>
        <v>#REF!</v>
      </c>
      <c r="AD461" s="220" t="e">
        <f>Scores!AF457*calcs!$BT$8</f>
        <v>#REF!</v>
      </c>
      <c r="AE461" s="220" t="e">
        <f>Scores!AG457*calcs!$BT$8</f>
        <v>#REF!</v>
      </c>
      <c r="AF461" s="220" t="e">
        <f>Scores!AH457*calcs!$BT$8</f>
        <v>#REF!</v>
      </c>
      <c r="AG461" s="220" t="e">
        <f>Scores!AI457*calcs!$BT$9</f>
        <v>#REF!</v>
      </c>
      <c r="AH461" s="220" t="e">
        <f>Scores!AJ457*calcs!$BT$9</f>
        <v>#REF!</v>
      </c>
      <c r="AI461" s="220" t="e">
        <f>Scores!AK457*calcs!$BT$9</f>
        <v>#REF!</v>
      </c>
      <c r="AJ461" s="220" t="e">
        <f>Scores!AL457*calcs!$BT$9</f>
        <v>#REF!</v>
      </c>
      <c r="AK461" s="220" t="e">
        <f>Scores!AM457*calcs!$BT$9</f>
        <v>#REF!</v>
      </c>
      <c r="AL461" s="220" t="e">
        <f>Scores!AN457*calcs!$BT$10</f>
        <v>#REF!</v>
      </c>
      <c r="AM461" s="220" t="e">
        <f>Scores!AO457*calcs!$BT$10</f>
        <v>#REF!</v>
      </c>
      <c r="AN461" s="220" t="e">
        <f>Scores!AP457*calcs!$BT$10</f>
        <v>#REF!</v>
      </c>
      <c r="AO461" s="220" t="e">
        <f>Scores!AQ457*calcs!$BT$10</f>
        <v>#REF!</v>
      </c>
      <c r="AP461" s="220" t="e">
        <f>Scores!AR457*calcs!$BT$10</f>
        <v>#REF!</v>
      </c>
      <c r="AQ461" s="220" t="e">
        <f>Scores!AS457*calcs!$BT$11</f>
        <v>#REF!</v>
      </c>
      <c r="AR461" s="220" t="e">
        <f>Scores!AT457*calcs!$BT$11</f>
        <v>#REF!</v>
      </c>
      <c r="AS461" s="220" t="e">
        <f>Scores!AU457*calcs!$BT$11</f>
        <v>#REF!</v>
      </c>
      <c r="AT461" s="220" t="e">
        <f>Scores!AV457*calcs!$BT$11</f>
        <v>#REF!</v>
      </c>
      <c r="AU461" s="220" t="e">
        <f>Scores!AW457*calcs!$BT$11</f>
        <v>#REF!</v>
      </c>
      <c r="AV461" s="220" t="e">
        <f>Scores!AX457*calcs!$BT$12</f>
        <v>#REF!</v>
      </c>
      <c r="AW461" s="220" t="e">
        <f>Scores!AY457*calcs!$BT$12</f>
        <v>#REF!</v>
      </c>
      <c r="AX461" s="220" t="e">
        <f>Scores!AZ457*calcs!$BT$12</f>
        <v>#REF!</v>
      </c>
      <c r="AY461" s="220" t="e">
        <f>Scores!BA457*calcs!$BT$12</f>
        <v>#REF!</v>
      </c>
      <c r="AZ461" s="220" t="e">
        <f>Scores!BB457*calcs!$BT$12</f>
        <v>#REF!</v>
      </c>
      <c r="BA461" s="220" t="e">
        <f>Scores!BC457*calcs!$BT$13</f>
        <v>#REF!</v>
      </c>
      <c r="BB461" s="220" t="e">
        <f>Scores!BD457*calcs!$BT$13</f>
        <v>#REF!</v>
      </c>
      <c r="BC461" s="220" t="e">
        <f>Scores!BE457*calcs!$BT$13</f>
        <v>#REF!</v>
      </c>
      <c r="BD461" s="220" t="e">
        <f>Scores!BF457*calcs!$BT$13</f>
        <v>#REF!</v>
      </c>
      <c r="BE461" s="220" t="e">
        <f>Scores!BG457*calcs!$BT$13</f>
        <v>#REF!</v>
      </c>
      <c r="BF461" s="220" t="e">
        <f>Scores!BH457*calcs!$BT$14</f>
        <v>#REF!</v>
      </c>
      <c r="BG461" s="220" t="e">
        <f>Scores!BI457*calcs!$BT$14</f>
        <v>#REF!</v>
      </c>
      <c r="BH461" s="220" t="e">
        <f>Scores!BJ457*calcs!$BT$14</f>
        <v>#REF!</v>
      </c>
      <c r="BI461" s="220" t="e">
        <f>Scores!BK457*calcs!$BT$14</f>
        <v>#REF!</v>
      </c>
      <c r="BJ461" s="220" t="e">
        <f>Scores!BL457*calcs!$BT$14</f>
        <v>#REF!</v>
      </c>
    </row>
    <row r="462" spans="1:62">
      <c r="A462" t="s">
        <v>925</v>
      </c>
      <c r="B462" s="16" t="s">
        <v>926</v>
      </c>
      <c r="C462" s="220" t="e">
        <f>Scores!E458*calcs!$BT$3</f>
        <v>#REF!</v>
      </c>
      <c r="D462" s="220" t="e">
        <f>Scores!F458*calcs!$BT$3</f>
        <v>#REF!</v>
      </c>
      <c r="E462" s="220" t="e">
        <f>Scores!G458*calcs!$BT$3</f>
        <v>#REF!</v>
      </c>
      <c r="F462" s="220" t="e">
        <f>Scores!H458*calcs!$BT$3</f>
        <v>#REF!</v>
      </c>
      <c r="G462" s="220" t="e">
        <f>Scores!I458*calcs!$BT$3</f>
        <v>#REF!</v>
      </c>
      <c r="H462" s="220" t="e">
        <f>Scores!J458*calcs!$BT$4</f>
        <v>#REF!</v>
      </c>
      <c r="I462" s="220" t="e">
        <f>Scores!K458*calcs!$BT$4</f>
        <v>#REF!</v>
      </c>
      <c r="J462" s="220" t="e">
        <f>Scores!L458*calcs!$BT$4</f>
        <v>#REF!</v>
      </c>
      <c r="K462" s="220" t="e">
        <f>Scores!M458*calcs!$BT$4</f>
        <v>#REF!</v>
      </c>
      <c r="L462" s="220" t="e">
        <f>Scores!N458*calcs!$BT$4</f>
        <v>#REF!</v>
      </c>
      <c r="M462" s="220" t="e">
        <f>Scores!O458*calcs!$BT$5</f>
        <v>#REF!</v>
      </c>
      <c r="N462" s="220" t="e">
        <f>Scores!P458*calcs!$BT$5</f>
        <v>#REF!</v>
      </c>
      <c r="O462" s="220" t="e">
        <f>Scores!Q458*calcs!$BT$5</f>
        <v>#REF!</v>
      </c>
      <c r="P462" s="220" t="e">
        <f>Scores!R458*calcs!$BT$5</f>
        <v>#REF!</v>
      </c>
      <c r="Q462" s="220" t="e">
        <f>Scores!S458*calcs!$BT$5</f>
        <v>#REF!</v>
      </c>
      <c r="R462" s="220" t="e">
        <f>Scores!T458*calcs!$BT$6</f>
        <v>#REF!</v>
      </c>
      <c r="S462" s="220" t="e">
        <f>Scores!U458*calcs!$BT$6</f>
        <v>#REF!</v>
      </c>
      <c r="T462" s="220" t="e">
        <f>Scores!V458*calcs!$BT$6</f>
        <v>#REF!</v>
      </c>
      <c r="U462" s="220" t="e">
        <f>Scores!W458*calcs!$BT$6</f>
        <v>#REF!</v>
      </c>
      <c r="V462" s="220" t="e">
        <f>Scores!X458*calcs!$BT$6</f>
        <v>#REF!</v>
      </c>
      <c r="W462" s="220" t="e">
        <f>Scores!Y458*calcs!$BT$7</f>
        <v>#REF!</v>
      </c>
      <c r="X462" s="220" t="e">
        <f>Scores!Z458*calcs!$BT$7</f>
        <v>#REF!</v>
      </c>
      <c r="Y462" s="220" t="e">
        <f>Scores!AA458*calcs!$BT$7</f>
        <v>#REF!</v>
      </c>
      <c r="Z462" s="220" t="e">
        <f>Scores!AB458*calcs!$BT$7</f>
        <v>#REF!</v>
      </c>
      <c r="AA462" s="220" t="e">
        <f>Scores!AC458*calcs!$BT$7</f>
        <v>#REF!</v>
      </c>
      <c r="AB462" s="220" t="e">
        <f>Scores!AD458*calcs!$BT$8</f>
        <v>#REF!</v>
      </c>
      <c r="AC462" s="220" t="e">
        <f>Scores!AE458*calcs!$BT$8</f>
        <v>#REF!</v>
      </c>
      <c r="AD462" s="220" t="e">
        <f>Scores!AF458*calcs!$BT$8</f>
        <v>#REF!</v>
      </c>
      <c r="AE462" s="220" t="e">
        <f>Scores!AG458*calcs!$BT$8</f>
        <v>#REF!</v>
      </c>
      <c r="AF462" s="220" t="e">
        <f>Scores!AH458*calcs!$BT$8</f>
        <v>#REF!</v>
      </c>
      <c r="AG462" s="220" t="e">
        <f>Scores!AI458*calcs!$BT$9</f>
        <v>#REF!</v>
      </c>
      <c r="AH462" s="220" t="e">
        <f>Scores!AJ458*calcs!$BT$9</f>
        <v>#REF!</v>
      </c>
      <c r="AI462" s="220" t="e">
        <f>Scores!AK458*calcs!$BT$9</f>
        <v>#REF!</v>
      </c>
      <c r="AJ462" s="220" t="e">
        <f>Scores!AL458*calcs!$BT$9</f>
        <v>#REF!</v>
      </c>
      <c r="AK462" s="220" t="e">
        <f>Scores!AM458*calcs!$BT$9</f>
        <v>#REF!</v>
      </c>
      <c r="AL462" s="220" t="e">
        <f>Scores!AN458*calcs!$BT$10</f>
        <v>#REF!</v>
      </c>
      <c r="AM462" s="220" t="e">
        <f>Scores!AO458*calcs!$BT$10</f>
        <v>#REF!</v>
      </c>
      <c r="AN462" s="220" t="e">
        <f>Scores!AP458*calcs!$BT$10</f>
        <v>#REF!</v>
      </c>
      <c r="AO462" s="220" t="e">
        <f>Scores!AQ458*calcs!$BT$10</f>
        <v>#REF!</v>
      </c>
      <c r="AP462" s="220" t="e">
        <f>Scores!AR458*calcs!$BT$10</f>
        <v>#REF!</v>
      </c>
      <c r="AQ462" s="220" t="e">
        <f>Scores!AS458*calcs!$BT$11</f>
        <v>#REF!</v>
      </c>
      <c r="AR462" s="220" t="e">
        <f>Scores!AT458*calcs!$BT$11</f>
        <v>#REF!</v>
      </c>
      <c r="AS462" s="220" t="e">
        <f>Scores!AU458*calcs!$BT$11</f>
        <v>#REF!</v>
      </c>
      <c r="AT462" s="220" t="e">
        <f>Scores!AV458*calcs!$BT$11</f>
        <v>#REF!</v>
      </c>
      <c r="AU462" s="220" t="e">
        <f>Scores!AW458*calcs!$BT$11</f>
        <v>#REF!</v>
      </c>
      <c r="AV462" s="220" t="e">
        <f>Scores!AX458*calcs!$BT$12</f>
        <v>#REF!</v>
      </c>
      <c r="AW462" s="220" t="e">
        <f>Scores!AY458*calcs!$BT$12</f>
        <v>#REF!</v>
      </c>
      <c r="AX462" s="220" t="e">
        <f>Scores!AZ458*calcs!$BT$12</f>
        <v>#REF!</v>
      </c>
      <c r="AY462" s="220" t="e">
        <f>Scores!BA458*calcs!$BT$12</f>
        <v>#REF!</v>
      </c>
      <c r="AZ462" s="220" t="e">
        <f>Scores!BB458*calcs!$BT$12</f>
        <v>#REF!</v>
      </c>
      <c r="BA462" s="220" t="e">
        <f>Scores!BC458*calcs!$BT$13</f>
        <v>#REF!</v>
      </c>
      <c r="BB462" s="220" t="e">
        <f>Scores!BD458*calcs!$BT$13</f>
        <v>#REF!</v>
      </c>
      <c r="BC462" s="220" t="e">
        <f>Scores!BE458*calcs!$BT$13</f>
        <v>#REF!</v>
      </c>
      <c r="BD462" s="220" t="e">
        <f>Scores!BF458*calcs!$BT$13</f>
        <v>#REF!</v>
      </c>
      <c r="BE462" s="220" t="e">
        <f>Scores!BG458*calcs!$BT$13</f>
        <v>#REF!</v>
      </c>
      <c r="BF462" s="220" t="e">
        <f>Scores!BH458*calcs!$BT$14</f>
        <v>#REF!</v>
      </c>
      <c r="BG462" s="220" t="e">
        <f>Scores!BI458*calcs!$BT$14</f>
        <v>#REF!</v>
      </c>
      <c r="BH462" s="220" t="e">
        <f>Scores!BJ458*calcs!$BT$14</f>
        <v>#REF!</v>
      </c>
      <c r="BI462" s="220" t="e">
        <f>Scores!BK458*calcs!$BT$14</f>
        <v>#REF!</v>
      </c>
      <c r="BJ462" s="220" t="e">
        <f>Scores!BL458*calcs!$BT$14</f>
        <v>#REF!</v>
      </c>
    </row>
    <row r="463" spans="1:62">
      <c r="A463" t="s">
        <v>927</v>
      </c>
      <c r="B463" s="16" t="s">
        <v>928</v>
      </c>
      <c r="C463" s="220" t="e">
        <f>Scores!E459*calcs!$BT$3</f>
        <v>#REF!</v>
      </c>
      <c r="D463" s="220" t="e">
        <f>Scores!F459*calcs!$BT$3</f>
        <v>#REF!</v>
      </c>
      <c r="E463" s="220" t="e">
        <f>Scores!G459*calcs!$BT$3</f>
        <v>#REF!</v>
      </c>
      <c r="F463" s="220" t="e">
        <f>Scores!H459*calcs!$BT$3</f>
        <v>#REF!</v>
      </c>
      <c r="G463" s="220" t="e">
        <f>Scores!I459*calcs!$BT$3</f>
        <v>#REF!</v>
      </c>
      <c r="H463" s="220" t="e">
        <f>Scores!J459*calcs!$BT$4</f>
        <v>#REF!</v>
      </c>
      <c r="I463" s="220" t="e">
        <f>Scores!K459*calcs!$BT$4</f>
        <v>#REF!</v>
      </c>
      <c r="J463" s="220" t="e">
        <f>Scores!L459*calcs!$BT$4</f>
        <v>#REF!</v>
      </c>
      <c r="K463" s="220" t="e">
        <f>Scores!M459*calcs!$BT$4</f>
        <v>#REF!</v>
      </c>
      <c r="L463" s="220" t="e">
        <f>Scores!N459*calcs!$BT$4</f>
        <v>#REF!</v>
      </c>
      <c r="M463" s="220" t="e">
        <f>Scores!O459*calcs!$BT$5</f>
        <v>#REF!</v>
      </c>
      <c r="N463" s="220" t="e">
        <f>Scores!P459*calcs!$BT$5</f>
        <v>#REF!</v>
      </c>
      <c r="O463" s="220" t="e">
        <f>Scores!Q459*calcs!$BT$5</f>
        <v>#REF!</v>
      </c>
      <c r="P463" s="220" t="e">
        <f>Scores!R459*calcs!$BT$5</f>
        <v>#REF!</v>
      </c>
      <c r="Q463" s="220" t="e">
        <f>Scores!S459*calcs!$BT$5</f>
        <v>#REF!</v>
      </c>
      <c r="R463" s="220" t="e">
        <f>Scores!T459*calcs!$BT$6</f>
        <v>#REF!</v>
      </c>
      <c r="S463" s="220" t="e">
        <f>Scores!U459*calcs!$BT$6</f>
        <v>#REF!</v>
      </c>
      <c r="T463" s="220" t="e">
        <f>Scores!V459*calcs!$BT$6</f>
        <v>#REF!</v>
      </c>
      <c r="U463" s="220" t="e">
        <f>Scores!W459*calcs!$BT$6</f>
        <v>#REF!</v>
      </c>
      <c r="V463" s="220" t="e">
        <f>Scores!X459*calcs!$BT$6</f>
        <v>#REF!</v>
      </c>
      <c r="W463" s="220" t="e">
        <f>Scores!Y459*calcs!$BT$7</f>
        <v>#REF!</v>
      </c>
      <c r="X463" s="220" t="e">
        <f>Scores!Z459*calcs!$BT$7</f>
        <v>#REF!</v>
      </c>
      <c r="Y463" s="220" t="e">
        <f>Scores!AA459*calcs!$BT$7</f>
        <v>#REF!</v>
      </c>
      <c r="Z463" s="220" t="e">
        <f>Scores!AB459*calcs!$BT$7</f>
        <v>#REF!</v>
      </c>
      <c r="AA463" s="220" t="e">
        <f>Scores!AC459*calcs!$BT$7</f>
        <v>#REF!</v>
      </c>
      <c r="AB463" s="220" t="e">
        <f>Scores!AD459*calcs!$BT$8</f>
        <v>#REF!</v>
      </c>
      <c r="AC463" s="220" t="e">
        <f>Scores!AE459*calcs!$BT$8</f>
        <v>#REF!</v>
      </c>
      <c r="AD463" s="220" t="e">
        <f>Scores!AF459*calcs!$BT$8</f>
        <v>#REF!</v>
      </c>
      <c r="AE463" s="220" t="e">
        <f>Scores!AG459*calcs!$BT$8</f>
        <v>#REF!</v>
      </c>
      <c r="AF463" s="220" t="e">
        <f>Scores!AH459*calcs!$BT$8</f>
        <v>#REF!</v>
      </c>
      <c r="AG463" s="220" t="e">
        <f>Scores!AI459*calcs!$BT$9</f>
        <v>#REF!</v>
      </c>
      <c r="AH463" s="220" t="e">
        <f>Scores!AJ459*calcs!$BT$9</f>
        <v>#REF!</v>
      </c>
      <c r="AI463" s="220" t="e">
        <f>Scores!AK459*calcs!$BT$9</f>
        <v>#REF!</v>
      </c>
      <c r="AJ463" s="220" t="e">
        <f>Scores!AL459*calcs!$BT$9</f>
        <v>#REF!</v>
      </c>
      <c r="AK463" s="220" t="e">
        <f>Scores!AM459*calcs!$BT$9</f>
        <v>#REF!</v>
      </c>
      <c r="AL463" s="220" t="e">
        <f>Scores!AN459*calcs!$BT$10</f>
        <v>#REF!</v>
      </c>
      <c r="AM463" s="220" t="e">
        <f>Scores!AO459*calcs!$BT$10</f>
        <v>#REF!</v>
      </c>
      <c r="AN463" s="220" t="e">
        <f>Scores!AP459*calcs!$BT$10</f>
        <v>#REF!</v>
      </c>
      <c r="AO463" s="220" t="e">
        <f>Scores!AQ459*calcs!$BT$10</f>
        <v>#REF!</v>
      </c>
      <c r="AP463" s="220" t="e">
        <f>Scores!AR459*calcs!$BT$10</f>
        <v>#REF!</v>
      </c>
      <c r="AQ463" s="220" t="e">
        <f>Scores!AS459*calcs!$BT$11</f>
        <v>#REF!</v>
      </c>
      <c r="AR463" s="220" t="e">
        <f>Scores!AT459*calcs!$BT$11</f>
        <v>#REF!</v>
      </c>
      <c r="AS463" s="220" t="e">
        <f>Scores!AU459*calcs!$BT$11</f>
        <v>#REF!</v>
      </c>
      <c r="AT463" s="220" t="e">
        <f>Scores!AV459*calcs!$BT$11</f>
        <v>#REF!</v>
      </c>
      <c r="AU463" s="220" t="e">
        <f>Scores!AW459*calcs!$BT$11</f>
        <v>#REF!</v>
      </c>
      <c r="AV463" s="220" t="e">
        <f>Scores!AX459*calcs!$BT$12</f>
        <v>#REF!</v>
      </c>
      <c r="AW463" s="220" t="e">
        <f>Scores!AY459*calcs!$BT$12</f>
        <v>#REF!</v>
      </c>
      <c r="AX463" s="220" t="e">
        <f>Scores!AZ459*calcs!$BT$12</f>
        <v>#REF!</v>
      </c>
      <c r="AY463" s="220" t="e">
        <f>Scores!BA459*calcs!$BT$12</f>
        <v>#REF!</v>
      </c>
      <c r="AZ463" s="220" t="e">
        <f>Scores!BB459*calcs!$BT$12</f>
        <v>#REF!</v>
      </c>
      <c r="BA463" s="220" t="e">
        <f>Scores!BC459*calcs!$BT$13</f>
        <v>#REF!</v>
      </c>
      <c r="BB463" s="220" t="e">
        <f>Scores!BD459*calcs!$BT$13</f>
        <v>#REF!</v>
      </c>
      <c r="BC463" s="220" t="e">
        <f>Scores!BE459*calcs!$BT$13</f>
        <v>#REF!</v>
      </c>
      <c r="BD463" s="220" t="e">
        <f>Scores!BF459*calcs!$BT$13</f>
        <v>#REF!</v>
      </c>
      <c r="BE463" s="220" t="e">
        <f>Scores!BG459*calcs!$BT$13</f>
        <v>#REF!</v>
      </c>
      <c r="BF463" s="220" t="e">
        <f>Scores!BH459*calcs!$BT$14</f>
        <v>#REF!</v>
      </c>
      <c r="BG463" s="220" t="e">
        <f>Scores!BI459*calcs!$BT$14</f>
        <v>#REF!</v>
      </c>
      <c r="BH463" s="220" t="e">
        <f>Scores!BJ459*calcs!$BT$14</f>
        <v>#REF!</v>
      </c>
      <c r="BI463" s="220" t="e">
        <f>Scores!BK459*calcs!$BT$14</f>
        <v>#REF!</v>
      </c>
      <c r="BJ463" s="220" t="e">
        <f>Scores!BL459*calcs!$BT$14</f>
        <v>#REF!</v>
      </c>
    </row>
    <row r="464" spans="1:62">
      <c r="A464" t="s">
        <v>929</v>
      </c>
      <c r="B464" s="16" t="s">
        <v>930</v>
      </c>
      <c r="C464" s="220" t="e">
        <f>Scores!E460*calcs!$BT$3</f>
        <v>#REF!</v>
      </c>
      <c r="D464" s="220" t="e">
        <f>Scores!F460*calcs!$BT$3</f>
        <v>#REF!</v>
      </c>
      <c r="E464" s="220" t="e">
        <f>Scores!G460*calcs!$BT$3</f>
        <v>#REF!</v>
      </c>
      <c r="F464" s="220" t="e">
        <f>Scores!H460*calcs!$BT$3</f>
        <v>#REF!</v>
      </c>
      <c r="G464" s="220" t="e">
        <f>Scores!I460*calcs!$BT$3</f>
        <v>#REF!</v>
      </c>
      <c r="H464" s="220" t="e">
        <f>Scores!J460*calcs!$BT$4</f>
        <v>#REF!</v>
      </c>
      <c r="I464" s="220" t="e">
        <f>Scores!K460*calcs!$BT$4</f>
        <v>#REF!</v>
      </c>
      <c r="J464" s="220" t="e">
        <f>Scores!L460*calcs!$BT$4</f>
        <v>#REF!</v>
      </c>
      <c r="K464" s="220" t="e">
        <f>Scores!M460*calcs!$BT$4</f>
        <v>#REF!</v>
      </c>
      <c r="L464" s="220" t="e">
        <f>Scores!N460*calcs!$BT$4</f>
        <v>#REF!</v>
      </c>
      <c r="M464" s="220" t="e">
        <f>Scores!O460*calcs!$BT$5</f>
        <v>#REF!</v>
      </c>
      <c r="N464" s="220" t="e">
        <f>Scores!P460*calcs!$BT$5</f>
        <v>#REF!</v>
      </c>
      <c r="O464" s="220" t="e">
        <f>Scores!Q460*calcs!$BT$5</f>
        <v>#REF!</v>
      </c>
      <c r="P464" s="220" t="e">
        <f>Scores!R460*calcs!$BT$5</f>
        <v>#REF!</v>
      </c>
      <c r="Q464" s="220" t="e">
        <f>Scores!S460*calcs!$BT$5</f>
        <v>#REF!</v>
      </c>
      <c r="R464" s="220" t="e">
        <f>Scores!T460*calcs!$BT$6</f>
        <v>#REF!</v>
      </c>
      <c r="S464" s="220" t="e">
        <f>Scores!U460*calcs!$BT$6</f>
        <v>#REF!</v>
      </c>
      <c r="T464" s="220" t="e">
        <f>Scores!V460*calcs!$BT$6</f>
        <v>#REF!</v>
      </c>
      <c r="U464" s="220" t="e">
        <f>Scores!W460*calcs!$BT$6</f>
        <v>#REF!</v>
      </c>
      <c r="V464" s="220" t="e">
        <f>Scores!X460*calcs!$BT$6</f>
        <v>#REF!</v>
      </c>
      <c r="W464" s="220" t="e">
        <f>Scores!Y460*calcs!$BT$7</f>
        <v>#REF!</v>
      </c>
      <c r="X464" s="220" t="e">
        <f>Scores!Z460*calcs!$BT$7</f>
        <v>#REF!</v>
      </c>
      <c r="Y464" s="220" t="e">
        <f>Scores!AA460*calcs!$BT$7</f>
        <v>#REF!</v>
      </c>
      <c r="Z464" s="220" t="e">
        <f>Scores!AB460*calcs!$BT$7</f>
        <v>#REF!</v>
      </c>
      <c r="AA464" s="220" t="e">
        <f>Scores!AC460*calcs!$BT$7</f>
        <v>#REF!</v>
      </c>
      <c r="AB464" s="220" t="e">
        <f>Scores!AD460*calcs!$BT$8</f>
        <v>#REF!</v>
      </c>
      <c r="AC464" s="220" t="e">
        <f>Scores!AE460*calcs!$BT$8</f>
        <v>#REF!</v>
      </c>
      <c r="AD464" s="220" t="e">
        <f>Scores!AF460*calcs!$BT$8</f>
        <v>#REF!</v>
      </c>
      <c r="AE464" s="220" t="e">
        <f>Scores!AG460*calcs!$BT$8</f>
        <v>#REF!</v>
      </c>
      <c r="AF464" s="220" t="e">
        <f>Scores!AH460*calcs!$BT$8</f>
        <v>#REF!</v>
      </c>
      <c r="AG464" s="220" t="e">
        <f>Scores!AI460*calcs!$BT$9</f>
        <v>#REF!</v>
      </c>
      <c r="AH464" s="220" t="e">
        <f>Scores!AJ460*calcs!$BT$9</f>
        <v>#REF!</v>
      </c>
      <c r="AI464" s="220" t="e">
        <f>Scores!AK460*calcs!$BT$9</f>
        <v>#REF!</v>
      </c>
      <c r="AJ464" s="220" t="e">
        <f>Scores!AL460*calcs!$BT$9</f>
        <v>#REF!</v>
      </c>
      <c r="AK464" s="220" t="e">
        <f>Scores!AM460*calcs!$BT$9</f>
        <v>#REF!</v>
      </c>
      <c r="AL464" s="220" t="e">
        <f>Scores!AN460*calcs!$BT$10</f>
        <v>#REF!</v>
      </c>
      <c r="AM464" s="220" t="e">
        <f>Scores!AO460*calcs!$BT$10</f>
        <v>#REF!</v>
      </c>
      <c r="AN464" s="220" t="e">
        <f>Scores!AP460*calcs!$BT$10</f>
        <v>#REF!</v>
      </c>
      <c r="AO464" s="220" t="e">
        <f>Scores!AQ460*calcs!$BT$10</f>
        <v>#REF!</v>
      </c>
      <c r="AP464" s="220" t="e">
        <f>Scores!AR460*calcs!$BT$10</f>
        <v>#REF!</v>
      </c>
      <c r="AQ464" s="220" t="e">
        <f>Scores!AS460*calcs!$BT$11</f>
        <v>#REF!</v>
      </c>
      <c r="AR464" s="220" t="e">
        <f>Scores!AT460*calcs!$BT$11</f>
        <v>#REF!</v>
      </c>
      <c r="AS464" s="220" t="e">
        <f>Scores!AU460*calcs!$BT$11</f>
        <v>#REF!</v>
      </c>
      <c r="AT464" s="220" t="e">
        <f>Scores!AV460*calcs!$BT$11</f>
        <v>#REF!</v>
      </c>
      <c r="AU464" s="220" t="e">
        <f>Scores!AW460*calcs!$BT$11</f>
        <v>#REF!</v>
      </c>
      <c r="AV464" s="220" t="e">
        <f>Scores!AX460*calcs!$BT$12</f>
        <v>#REF!</v>
      </c>
      <c r="AW464" s="220" t="e">
        <f>Scores!AY460*calcs!$BT$12</f>
        <v>#REF!</v>
      </c>
      <c r="AX464" s="220" t="e">
        <f>Scores!AZ460*calcs!$BT$12</f>
        <v>#REF!</v>
      </c>
      <c r="AY464" s="220" t="e">
        <f>Scores!BA460*calcs!$BT$12</f>
        <v>#REF!</v>
      </c>
      <c r="AZ464" s="220" t="e">
        <f>Scores!BB460*calcs!$BT$12</f>
        <v>#REF!</v>
      </c>
      <c r="BA464" s="220" t="e">
        <f>Scores!BC460*calcs!$BT$13</f>
        <v>#REF!</v>
      </c>
      <c r="BB464" s="220" t="e">
        <f>Scores!BD460*calcs!$BT$13</f>
        <v>#REF!</v>
      </c>
      <c r="BC464" s="220" t="e">
        <f>Scores!BE460*calcs!$BT$13</f>
        <v>#REF!</v>
      </c>
      <c r="BD464" s="220" t="e">
        <f>Scores!BF460*calcs!$BT$13</f>
        <v>#REF!</v>
      </c>
      <c r="BE464" s="220" t="e">
        <f>Scores!BG460*calcs!$BT$13</f>
        <v>#REF!</v>
      </c>
      <c r="BF464" s="220" t="e">
        <f>Scores!BH460*calcs!$BT$14</f>
        <v>#REF!</v>
      </c>
      <c r="BG464" s="220" t="e">
        <f>Scores!BI460*calcs!$BT$14</f>
        <v>#REF!</v>
      </c>
      <c r="BH464" s="220" t="e">
        <f>Scores!BJ460*calcs!$BT$14</f>
        <v>#REF!</v>
      </c>
      <c r="BI464" s="220" t="e">
        <f>Scores!BK460*calcs!$BT$14</f>
        <v>#REF!</v>
      </c>
      <c r="BJ464" s="220" t="e">
        <f>Scores!BL460*calcs!$BT$14</f>
        <v>#REF!</v>
      </c>
    </row>
    <row r="465" spans="1:62">
      <c r="A465" t="s">
        <v>931</v>
      </c>
      <c r="B465" s="16" t="s">
        <v>932</v>
      </c>
      <c r="C465" s="220" t="e">
        <f>Scores!E461*calcs!$BT$3</f>
        <v>#REF!</v>
      </c>
      <c r="D465" s="220" t="e">
        <f>Scores!F461*calcs!$BT$3</f>
        <v>#REF!</v>
      </c>
      <c r="E465" s="220" t="e">
        <f>Scores!G461*calcs!$BT$3</f>
        <v>#REF!</v>
      </c>
      <c r="F465" s="220" t="e">
        <f>Scores!H461*calcs!$BT$3</f>
        <v>#REF!</v>
      </c>
      <c r="G465" s="220" t="e">
        <f>Scores!I461*calcs!$BT$3</f>
        <v>#REF!</v>
      </c>
      <c r="H465" s="220" t="e">
        <f>Scores!J461*calcs!$BT$4</f>
        <v>#REF!</v>
      </c>
      <c r="I465" s="220" t="e">
        <f>Scores!K461*calcs!$BT$4</f>
        <v>#REF!</v>
      </c>
      <c r="J465" s="220" t="e">
        <f>Scores!L461*calcs!$BT$4</f>
        <v>#REF!</v>
      </c>
      <c r="K465" s="220" t="e">
        <f>Scores!M461*calcs!$BT$4</f>
        <v>#REF!</v>
      </c>
      <c r="L465" s="220" t="e">
        <f>Scores!N461*calcs!$BT$4</f>
        <v>#REF!</v>
      </c>
      <c r="M465" s="220" t="e">
        <f>Scores!O461*calcs!$BT$5</f>
        <v>#REF!</v>
      </c>
      <c r="N465" s="220" t="e">
        <f>Scores!P461*calcs!$BT$5</f>
        <v>#REF!</v>
      </c>
      <c r="O465" s="220" t="e">
        <f>Scores!Q461*calcs!$BT$5</f>
        <v>#REF!</v>
      </c>
      <c r="P465" s="220" t="e">
        <f>Scores!R461*calcs!$BT$5</f>
        <v>#REF!</v>
      </c>
      <c r="Q465" s="220" t="e">
        <f>Scores!S461*calcs!$BT$5</f>
        <v>#REF!</v>
      </c>
      <c r="R465" s="220" t="e">
        <f>Scores!T461*calcs!$BT$6</f>
        <v>#REF!</v>
      </c>
      <c r="S465" s="220" t="e">
        <f>Scores!U461*calcs!$BT$6</f>
        <v>#REF!</v>
      </c>
      <c r="T465" s="220" t="e">
        <f>Scores!V461*calcs!$BT$6</f>
        <v>#REF!</v>
      </c>
      <c r="U465" s="220" t="e">
        <f>Scores!W461*calcs!$BT$6</f>
        <v>#REF!</v>
      </c>
      <c r="V465" s="220" t="e">
        <f>Scores!X461*calcs!$BT$6</f>
        <v>#REF!</v>
      </c>
      <c r="W465" s="220" t="e">
        <f>Scores!Y461*calcs!$BT$7</f>
        <v>#REF!</v>
      </c>
      <c r="X465" s="220" t="e">
        <f>Scores!Z461*calcs!$BT$7</f>
        <v>#REF!</v>
      </c>
      <c r="Y465" s="220" t="e">
        <f>Scores!AA461*calcs!$BT$7</f>
        <v>#REF!</v>
      </c>
      <c r="Z465" s="220" t="e">
        <f>Scores!AB461*calcs!$BT$7</f>
        <v>#REF!</v>
      </c>
      <c r="AA465" s="220" t="e">
        <f>Scores!AC461*calcs!$BT$7</f>
        <v>#REF!</v>
      </c>
      <c r="AB465" s="220" t="e">
        <f>Scores!AD461*calcs!$BT$8</f>
        <v>#REF!</v>
      </c>
      <c r="AC465" s="220" t="e">
        <f>Scores!AE461*calcs!$BT$8</f>
        <v>#REF!</v>
      </c>
      <c r="AD465" s="220" t="e">
        <f>Scores!AF461*calcs!$BT$8</f>
        <v>#REF!</v>
      </c>
      <c r="AE465" s="220" t="e">
        <f>Scores!AG461*calcs!$BT$8</f>
        <v>#REF!</v>
      </c>
      <c r="AF465" s="220" t="e">
        <f>Scores!AH461*calcs!$BT$8</f>
        <v>#REF!</v>
      </c>
      <c r="AG465" s="220" t="e">
        <f>Scores!AI461*calcs!$BT$9</f>
        <v>#REF!</v>
      </c>
      <c r="AH465" s="220" t="e">
        <f>Scores!AJ461*calcs!$BT$9</f>
        <v>#REF!</v>
      </c>
      <c r="AI465" s="220" t="e">
        <f>Scores!AK461*calcs!$BT$9</f>
        <v>#REF!</v>
      </c>
      <c r="AJ465" s="220" t="e">
        <f>Scores!AL461*calcs!$BT$9</f>
        <v>#REF!</v>
      </c>
      <c r="AK465" s="220" t="e">
        <f>Scores!AM461*calcs!$BT$9</f>
        <v>#REF!</v>
      </c>
      <c r="AL465" s="220" t="e">
        <f>Scores!AN461*calcs!$BT$10</f>
        <v>#REF!</v>
      </c>
      <c r="AM465" s="220" t="e">
        <f>Scores!AO461*calcs!$BT$10</f>
        <v>#REF!</v>
      </c>
      <c r="AN465" s="220" t="e">
        <f>Scores!AP461*calcs!$BT$10</f>
        <v>#REF!</v>
      </c>
      <c r="AO465" s="220" t="e">
        <f>Scores!AQ461*calcs!$BT$10</f>
        <v>#REF!</v>
      </c>
      <c r="AP465" s="220" t="e">
        <f>Scores!AR461*calcs!$BT$10</f>
        <v>#REF!</v>
      </c>
      <c r="AQ465" s="220" t="e">
        <f>Scores!AS461*calcs!$BT$11</f>
        <v>#REF!</v>
      </c>
      <c r="AR465" s="220" t="e">
        <f>Scores!AT461*calcs!$BT$11</f>
        <v>#REF!</v>
      </c>
      <c r="AS465" s="220" t="e">
        <f>Scores!AU461*calcs!$BT$11</f>
        <v>#REF!</v>
      </c>
      <c r="AT465" s="220" t="e">
        <f>Scores!AV461*calcs!$BT$11</f>
        <v>#REF!</v>
      </c>
      <c r="AU465" s="220" t="e">
        <f>Scores!AW461*calcs!$BT$11</f>
        <v>#REF!</v>
      </c>
      <c r="AV465" s="220" t="e">
        <f>Scores!AX461*calcs!$BT$12</f>
        <v>#REF!</v>
      </c>
      <c r="AW465" s="220" t="e">
        <f>Scores!AY461*calcs!$BT$12</f>
        <v>#REF!</v>
      </c>
      <c r="AX465" s="220" t="e">
        <f>Scores!AZ461*calcs!$BT$12</f>
        <v>#REF!</v>
      </c>
      <c r="AY465" s="220" t="e">
        <f>Scores!BA461*calcs!$BT$12</f>
        <v>#REF!</v>
      </c>
      <c r="AZ465" s="220" t="e">
        <f>Scores!BB461*calcs!$BT$12</f>
        <v>#REF!</v>
      </c>
      <c r="BA465" s="220" t="e">
        <f>Scores!BC461*calcs!$BT$13</f>
        <v>#REF!</v>
      </c>
      <c r="BB465" s="220" t="e">
        <f>Scores!BD461*calcs!$BT$13</f>
        <v>#REF!</v>
      </c>
      <c r="BC465" s="220" t="e">
        <f>Scores!BE461*calcs!$BT$13</f>
        <v>#REF!</v>
      </c>
      <c r="BD465" s="220" t="e">
        <f>Scores!BF461*calcs!$BT$13</f>
        <v>#REF!</v>
      </c>
      <c r="BE465" s="220" t="e">
        <f>Scores!BG461*calcs!$BT$13</f>
        <v>#REF!</v>
      </c>
      <c r="BF465" s="220" t="e">
        <f>Scores!BH461*calcs!$BT$14</f>
        <v>#REF!</v>
      </c>
      <c r="BG465" s="220" t="e">
        <f>Scores!BI461*calcs!$BT$14</f>
        <v>#REF!</v>
      </c>
      <c r="BH465" s="220" t="e">
        <f>Scores!BJ461*calcs!$BT$14</f>
        <v>#REF!</v>
      </c>
      <c r="BI465" s="220" t="e">
        <f>Scores!BK461*calcs!$BT$14</f>
        <v>#REF!</v>
      </c>
      <c r="BJ465" s="220" t="e">
        <f>Scores!BL461*calcs!$BT$14</f>
        <v>#REF!</v>
      </c>
    </row>
    <row r="466" spans="1:62">
      <c r="A466" t="s">
        <v>933</v>
      </c>
      <c r="B466" s="16" t="s">
        <v>934</v>
      </c>
      <c r="C466" s="220" t="e">
        <f>Scores!E462*calcs!$BT$3</f>
        <v>#REF!</v>
      </c>
      <c r="D466" s="220" t="e">
        <f>Scores!F462*calcs!$BT$3</f>
        <v>#REF!</v>
      </c>
      <c r="E466" s="220" t="e">
        <f>Scores!G462*calcs!$BT$3</f>
        <v>#REF!</v>
      </c>
      <c r="F466" s="220" t="e">
        <f>Scores!H462*calcs!$BT$3</f>
        <v>#REF!</v>
      </c>
      <c r="G466" s="220" t="e">
        <f>Scores!I462*calcs!$BT$3</f>
        <v>#REF!</v>
      </c>
      <c r="H466" s="220" t="e">
        <f>Scores!J462*calcs!$BT$4</f>
        <v>#REF!</v>
      </c>
      <c r="I466" s="220" t="e">
        <f>Scores!K462*calcs!$BT$4</f>
        <v>#REF!</v>
      </c>
      <c r="J466" s="220" t="e">
        <f>Scores!L462*calcs!$BT$4</f>
        <v>#REF!</v>
      </c>
      <c r="K466" s="220" t="e">
        <f>Scores!M462*calcs!$BT$4</f>
        <v>#REF!</v>
      </c>
      <c r="L466" s="220" t="e">
        <f>Scores!N462*calcs!$BT$4</f>
        <v>#REF!</v>
      </c>
      <c r="M466" s="220" t="e">
        <f>Scores!O462*calcs!$BT$5</f>
        <v>#REF!</v>
      </c>
      <c r="N466" s="220" t="e">
        <f>Scores!P462*calcs!$BT$5</f>
        <v>#REF!</v>
      </c>
      <c r="O466" s="220" t="e">
        <f>Scores!Q462*calcs!$BT$5</f>
        <v>#REF!</v>
      </c>
      <c r="P466" s="220" t="e">
        <f>Scores!R462*calcs!$BT$5</f>
        <v>#REF!</v>
      </c>
      <c r="Q466" s="220" t="e">
        <f>Scores!S462*calcs!$BT$5</f>
        <v>#REF!</v>
      </c>
      <c r="R466" s="220" t="e">
        <f>Scores!T462*calcs!$BT$6</f>
        <v>#REF!</v>
      </c>
      <c r="S466" s="220" t="e">
        <f>Scores!U462*calcs!$BT$6</f>
        <v>#REF!</v>
      </c>
      <c r="T466" s="220" t="e">
        <f>Scores!V462*calcs!$BT$6</f>
        <v>#REF!</v>
      </c>
      <c r="U466" s="220" t="e">
        <f>Scores!W462*calcs!$BT$6</f>
        <v>#REF!</v>
      </c>
      <c r="V466" s="220" t="e">
        <f>Scores!X462*calcs!$BT$6</f>
        <v>#REF!</v>
      </c>
      <c r="W466" s="220" t="e">
        <f>Scores!Y462*calcs!$BT$7</f>
        <v>#REF!</v>
      </c>
      <c r="X466" s="220" t="e">
        <f>Scores!Z462*calcs!$BT$7</f>
        <v>#REF!</v>
      </c>
      <c r="Y466" s="220" t="e">
        <f>Scores!AA462*calcs!$BT$7</f>
        <v>#REF!</v>
      </c>
      <c r="Z466" s="220" t="e">
        <f>Scores!AB462*calcs!$BT$7</f>
        <v>#REF!</v>
      </c>
      <c r="AA466" s="220" t="e">
        <f>Scores!AC462*calcs!$BT$7</f>
        <v>#REF!</v>
      </c>
      <c r="AB466" s="220" t="e">
        <f>Scores!AD462*calcs!$BT$8</f>
        <v>#REF!</v>
      </c>
      <c r="AC466" s="220" t="e">
        <f>Scores!AE462*calcs!$BT$8</f>
        <v>#REF!</v>
      </c>
      <c r="AD466" s="220" t="e">
        <f>Scores!AF462*calcs!$BT$8</f>
        <v>#REF!</v>
      </c>
      <c r="AE466" s="220" t="e">
        <f>Scores!AG462*calcs!$BT$8</f>
        <v>#REF!</v>
      </c>
      <c r="AF466" s="220" t="e">
        <f>Scores!AH462*calcs!$BT$8</f>
        <v>#REF!</v>
      </c>
      <c r="AG466" s="220" t="e">
        <f>Scores!AI462*calcs!$BT$9</f>
        <v>#REF!</v>
      </c>
      <c r="AH466" s="220" t="e">
        <f>Scores!AJ462*calcs!$BT$9</f>
        <v>#REF!</v>
      </c>
      <c r="AI466" s="220" t="e">
        <f>Scores!AK462*calcs!$BT$9</f>
        <v>#REF!</v>
      </c>
      <c r="AJ466" s="220" t="e">
        <f>Scores!AL462*calcs!$BT$9</f>
        <v>#REF!</v>
      </c>
      <c r="AK466" s="220" t="e">
        <f>Scores!AM462*calcs!$BT$9</f>
        <v>#REF!</v>
      </c>
      <c r="AL466" s="220" t="e">
        <f>Scores!AN462*calcs!$BT$10</f>
        <v>#REF!</v>
      </c>
      <c r="AM466" s="220" t="e">
        <f>Scores!AO462*calcs!$BT$10</f>
        <v>#REF!</v>
      </c>
      <c r="AN466" s="220" t="e">
        <f>Scores!AP462*calcs!$BT$10</f>
        <v>#REF!</v>
      </c>
      <c r="AO466" s="220" t="e">
        <f>Scores!AQ462*calcs!$BT$10</f>
        <v>#REF!</v>
      </c>
      <c r="AP466" s="220" t="e">
        <f>Scores!AR462*calcs!$BT$10</f>
        <v>#REF!</v>
      </c>
      <c r="AQ466" s="220" t="e">
        <f>Scores!AS462*calcs!$BT$11</f>
        <v>#REF!</v>
      </c>
      <c r="AR466" s="220" t="e">
        <f>Scores!AT462*calcs!$BT$11</f>
        <v>#REF!</v>
      </c>
      <c r="AS466" s="220" t="e">
        <f>Scores!AU462*calcs!$BT$11</f>
        <v>#REF!</v>
      </c>
      <c r="AT466" s="220" t="e">
        <f>Scores!AV462*calcs!$BT$11</f>
        <v>#REF!</v>
      </c>
      <c r="AU466" s="220" t="e">
        <f>Scores!AW462*calcs!$BT$11</f>
        <v>#REF!</v>
      </c>
      <c r="AV466" s="220" t="e">
        <f>Scores!AX462*calcs!$BT$12</f>
        <v>#REF!</v>
      </c>
      <c r="AW466" s="220" t="e">
        <f>Scores!AY462*calcs!$BT$12</f>
        <v>#REF!</v>
      </c>
      <c r="AX466" s="220" t="e">
        <f>Scores!AZ462*calcs!$BT$12</f>
        <v>#REF!</v>
      </c>
      <c r="AY466" s="220" t="e">
        <f>Scores!BA462*calcs!$BT$12</f>
        <v>#REF!</v>
      </c>
      <c r="AZ466" s="220" t="e">
        <f>Scores!BB462*calcs!$BT$12</f>
        <v>#REF!</v>
      </c>
      <c r="BA466" s="220" t="e">
        <f>Scores!BC462*calcs!$BT$13</f>
        <v>#REF!</v>
      </c>
      <c r="BB466" s="220" t="e">
        <f>Scores!BD462*calcs!$BT$13</f>
        <v>#REF!</v>
      </c>
      <c r="BC466" s="220" t="e">
        <f>Scores!BE462*calcs!$BT$13</f>
        <v>#REF!</v>
      </c>
      <c r="BD466" s="220" t="e">
        <f>Scores!BF462*calcs!$BT$13</f>
        <v>#REF!</v>
      </c>
      <c r="BE466" s="220" t="e">
        <f>Scores!BG462*calcs!$BT$13</f>
        <v>#REF!</v>
      </c>
      <c r="BF466" s="220" t="e">
        <f>Scores!BH462*calcs!$BT$14</f>
        <v>#REF!</v>
      </c>
      <c r="BG466" s="220" t="e">
        <f>Scores!BI462*calcs!$BT$14</f>
        <v>#REF!</v>
      </c>
      <c r="BH466" s="220" t="e">
        <f>Scores!BJ462*calcs!$BT$14</f>
        <v>#REF!</v>
      </c>
      <c r="BI466" s="220" t="e">
        <f>Scores!BK462*calcs!$BT$14</f>
        <v>#REF!</v>
      </c>
      <c r="BJ466" s="220" t="e">
        <f>Scores!BL462*calcs!$BT$14</f>
        <v>#REF!</v>
      </c>
    </row>
    <row r="467" spans="1:62">
      <c r="A467" t="s">
        <v>935</v>
      </c>
      <c r="B467" s="16" t="s">
        <v>936</v>
      </c>
      <c r="C467" s="220" t="e">
        <f>Scores!E463*calcs!$BT$3</f>
        <v>#REF!</v>
      </c>
      <c r="D467" s="220" t="e">
        <f>Scores!F463*calcs!$BT$3</f>
        <v>#REF!</v>
      </c>
      <c r="E467" s="220" t="e">
        <f>Scores!G463*calcs!$BT$3</f>
        <v>#REF!</v>
      </c>
      <c r="F467" s="220" t="e">
        <f>Scores!H463*calcs!$BT$3</f>
        <v>#REF!</v>
      </c>
      <c r="G467" s="220" t="e">
        <f>Scores!I463*calcs!$BT$3</f>
        <v>#REF!</v>
      </c>
      <c r="H467" s="220" t="e">
        <f>Scores!J463*calcs!$BT$4</f>
        <v>#REF!</v>
      </c>
      <c r="I467" s="220" t="e">
        <f>Scores!K463*calcs!$BT$4</f>
        <v>#REF!</v>
      </c>
      <c r="J467" s="220" t="e">
        <f>Scores!L463*calcs!$BT$4</f>
        <v>#REF!</v>
      </c>
      <c r="K467" s="220" t="e">
        <f>Scores!M463*calcs!$BT$4</f>
        <v>#REF!</v>
      </c>
      <c r="L467" s="220" t="e">
        <f>Scores!N463*calcs!$BT$4</f>
        <v>#REF!</v>
      </c>
      <c r="M467" s="220" t="e">
        <f>Scores!O463*calcs!$BT$5</f>
        <v>#REF!</v>
      </c>
      <c r="N467" s="220" t="e">
        <f>Scores!P463*calcs!$BT$5</f>
        <v>#REF!</v>
      </c>
      <c r="O467" s="220" t="e">
        <f>Scores!Q463*calcs!$BT$5</f>
        <v>#REF!</v>
      </c>
      <c r="P467" s="220" t="e">
        <f>Scores!R463*calcs!$BT$5</f>
        <v>#REF!</v>
      </c>
      <c r="Q467" s="220" t="e">
        <f>Scores!S463*calcs!$BT$5</f>
        <v>#REF!</v>
      </c>
      <c r="R467" s="220" t="e">
        <f>Scores!T463*calcs!$BT$6</f>
        <v>#REF!</v>
      </c>
      <c r="S467" s="220" t="e">
        <f>Scores!U463*calcs!$BT$6</f>
        <v>#REF!</v>
      </c>
      <c r="T467" s="220" t="e">
        <f>Scores!V463*calcs!$BT$6</f>
        <v>#REF!</v>
      </c>
      <c r="U467" s="220" t="e">
        <f>Scores!W463*calcs!$BT$6</f>
        <v>#REF!</v>
      </c>
      <c r="V467" s="220" t="e">
        <f>Scores!X463*calcs!$BT$6</f>
        <v>#REF!</v>
      </c>
      <c r="W467" s="220" t="e">
        <f>Scores!Y463*calcs!$BT$7</f>
        <v>#REF!</v>
      </c>
      <c r="X467" s="220" t="e">
        <f>Scores!Z463*calcs!$BT$7</f>
        <v>#REF!</v>
      </c>
      <c r="Y467" s="220" t="e">
        <f>Scores!AA463*calcs!$BT$7</f>
        <v>#REF!</v>
      </c>
      <c r="Z467" s="220" t="e">
        <f>Scores!AB463*calcs!$BT$7</f>
        <v>#REF!</v>
      </c>
      <c r="AA467" s="220" t="e">
        <f>Scores!AC463*calcs!$BT$7</f>
        <v>#REF!</v>
      </c>
      <c r="AB467" s="220" t="e">
        <f>Scores!AD463*calcs!$BT$8</f>
        <v>#REF!</v>
      </c>
      <c r="AC467" s="220" t="e">
        <f>Scores!AE463*calcs!$BT$8</f>
        <v>#REF!</v>
      </c>
      <c r="AD467" s="220" t="e">
        <f>Scores!AF463*calcs!$BT$8</f>
        <v>#REF!</v>
      </c>
      <c r="AE467" s="220" t="e">
        <f>Scores!AG463*calcs!$BT$8</f>
        <v>#REF!</v>
      </c>
      <c r="AF467" s="220" t="e">
        <f>Scores!AH463*calcs!$BT$8</f>
        <v>#REF!</v>
      </c>
      <c r="AG467" s="220" t="e">
        <f>Scores!AI463*calcs!$BT$9</f>
        <v>#REF!</v>
      </c>
      <c r="AH467" s="220" t="e">
        <f>Scores!AJ463*calcs!$BT$9</f>
        <v>#REF!</v>
      </c>
      <c r="AI467" s="220" t="e">
        <f>Scores!AK463*calcs!$BT$9</f>
        <v>#REF!</v>
      </c>
      <c r="AJ467" s="220" t="e">
        <f>Scores!AL463*calcs!$BT$9</f>
        <v>#REF!</v>
      </c>
      <c r="AK467" s="220" t="e">
        <f>Scores!AM463*calcs!$BT$9</f>
        <v>#REF!</v>
      </c>
      <c r="AL467" s="220" t="e">
        <f>Scores!AN463*calcs!$BT$10</f>
        <v>#REF!</v>
      </c>
      <c r="AM467" s="220" t="e">
        <f>Scores!AO463*calcs!$BT$10</f>
        <v>#REF!</v>
      </c>
      <c r="AN467" s="220" t="e">
        <f>Scores!AP463*calcs!$BT$10</f>
        <v>#REF!</v>
      </c>
      <c r="AO467" s="220" t="e">
        <f>Scores!AQ463*calcs!$BT$10</f>
        <v>#REF!</v>
      </c>
      <c r="AP467" s="220" t="e">
        <f>Scores!AR463*calcs!$BT$10</f>
        <v>#REF!</v>
      </c>
      <c r="AQ467" s="220" t="e">
        <f>Scores!AS463*calcs!$BT$11</f>
        <v>#REF!</v>
      </c>
      <c r="AR467" s="220" t="e">
        <f>Scores!AT463*calcs!$BT$11</f>
        <v>#REF!</v>
      </c>
      <c r="AS467" s="220" t="e">
        <f>Scores!AU463*calcs!$BT$11</f>
        <v>#REF!</v>
      </c>
      <c r="AT467" s="220" t="e">
        <f>Scores!AV463*calcs!$BT$11</f>
        <v>#REF!</v>
      </c>
      <c r="AU467" s="220" t="e">
        <f>Scores!AW463*calcs!$BT$11</f>
        <v>#REF!</v>
      </c>
      <c r="AV467" s="220" t="e">
        <f>Scores!AX463*calcs!$BT$12</f>
        <v>#REF!</v>
      </c>
      <c r="AW467" s="220" t="e">
        <f>Scores!AY463*calcs!$BT$12</f>
        <v>#REF!</v>
      </c>
      <c r="AX467" s="220" t="e">
        <f>Scores!AZ463*calcs!$BT$12</f>
        <v>#REF!</v>
      </c>
      <c r="AY467" s="220" t="e">
        <f>Scores!BA463*calcs!$BT$12</f>
        <v>#REF!</v>
      </c>
      <c r="AZ467" s="220" t="e">
        <f>Scores!BB463*calcs!$BT$12</f>
        <v>#REF!</v>
      </c>
      <c r="BA467" s="220" t="e">
        <f>Scores!BC463*calcs!$BT$13</f>
        <v>#REF!</v>
      </c>
      <c r="BB467" s="220" t="e">
        <f>Scores!BD463*calcs!$BT$13</f>
        <v>#REF!</v>
      </c>
      <c r="BC467" s="220" t="e">
        <f>Scores!BE463*calcs!$BT$13</f>
        <v>#REF!</v>
      </c>
      <c r="BD467" s="220" t="e">
        <f>Scores!BF463*calcs!$BT$13</f>
        <v>#REF!</v>
      </c>
      <c r="BE467" s="220" t="e">
        <f>Scores!BG463*calcs!$BT$13</f>
        <v>#REF!</v>
      </c>
      <c r="BF467" s="220" t="e">
        <f>Scores!BH463*calcs!$BT$14</f>
        <v>#REF!</v>
      </c>
      <c r="BG467" s="220" t="e">
        <f>Scores!BI463*calcs!$BT$14</f>
        <v>#REF!</v>
      </c>
      <c r="BH467" s="220" t="e">
        <f>Scores!BJ463*calcs!$BT$14</f>
        <v>#REF!</v>
      </c>
      <c r="BI467" s="220" t="e">
        <f>Scores!BK463*calcs!$BT$14</f>
        <v>#REF!</v>
      </c>
      <c r="BJ467" s="220" t="e">
        <f>Scores!BL463*calcs!$BT$14</f>
        <v>#REF!</v>
      </c>
    </row>
    <row r="468" spans="1:62">
      <c r="A468" t="s">
        <v>937</v>
      </c>
      <c r="B468" s="16" t="s">
        <v>938</v>
      </c>
      <c r="C468" s="220" t="e">
        <f>Scores!E464*calcs!$BT$3</f>
        <v>#REF!</v>
      </c>
      <c r="D468" s="220" t="e">
        <f>Scores!F464*calcs!$BT$3</f>
        <v>#REF!</v>
      </c>
      <c r="E468" s="220" t="e">
        <f>Scores!G464*calcs!$BT$3</f>
        <v>#REF!</v>
      </c>
      <c r="F468" s="220" t="e">
        <f>Scores!H464*calcs!$BT$3</f>
        <v>#REF!</v>
      </c>
      <c r="G468" s="220" t="e">
        <f>Scores!I464*calcs!$BT$3</f>
        <v>#REF!</v>
      </c>
      <c r="H468" s="220" t="e">
        <f>Scores!J464*calcs!$BT$4</f>
        <v>#REF!</v>
      </c>
      <c r="I468" s="220" t="e">
        <f>Scores!K464*calcs!$BT$4</f>
        <v>#REF!</v>
      </c>
      <c r="J468" s="220" t="e">
        <f>Scores!L464*calcs!$BT$4</f>
        <v>#REF!</v>
      </c>
      <c r="K468" s="220" t="e">
        <f>Scores!M464*calcs!$BT$4</f>
        <v>#REF!</v>
      </c>
      <c r="L468" s="220" t="e">
        <f>Scores!N464*calcs!$BT$4</f>
        <v>#REF!</v>
      </c>
      <c r="M468" s="220" t="e">
        <f>Scores!O464*calcs!$BT$5</f>
        <v>#REF!</v>
      </c>
      <c r="N468" s="220" t="e">
        <f>Scores!P464*calcs!$BT$5</f>
        <v>#REF!</v>
      </c>
      <c r="O468" s="220" t="e">
        <f>Scores!Q464*calcs!$BT$5</f>
        <v>#REF!</v>
      </c>
      <c r="P468" s="220" t="e">
        <f>Scores!R464*calcs!$BT$5</f>
        <v>#REF!</v>
      </c>
      <c r="Q468" s="220" t="e">
        <f>Scores!S464*calcs!$BT$5</f>
        <v>#REF!</v>
      </c>
      <c r="R468" s="220" t="e">
        <f>Scores!T464*calcs!$BT$6</f>
        <v>#REF!</v>
      </c>
      <c r="S468" s="220" t="e">
        <f>Scores!U464*calcs!$BT$6</f>
        <v>#REF!</v>
      </c>
      <c r="T468" s="220" t="e">
        <f>Scores!V464*calcs!$BT$6</f>
        <v>#REF!</v>
      </c>
      <c r="U468" s="220" t="e">
        <f>Scores!W464*calcs!$BT$6</f>
        <v>#REF!</v>
      </c>
      <c r="V468" s="220" t="e">
        <f>Scores!X464*calcs!$BT$6</f>
        <v>#REF!</v>
      </c>
      <c r="W468" s="220" t="e">
        <f>Scores!Y464*calcs!$BT$7</f>
        <v>#REF!</v>
      </c>
      <c r="X468" s="220" t="e">
        <f>Scores!Z464*calcs!$BT$7</f>
        <v>#REF!</v>
      </c>
      <c r="Y468" s="220" t="e">
        <f>Scores!AA464*calcs!$BT$7</f>
        <v>#REF!</v>
      </c>
      <c r="Z468" s="220" t="e">
        <f>Scores!AB464*calcs!$BT$7</f>
        <v>#REF!</v>
      </c>
      <c r="AA468" s="220" t="e">
        <f>Scores!AC464*calcs!$BT$7</f>
        <v>#REF!</v>
      </c>
      <c r="AB468" s="220" t="e">
        <f>Scores!AD464*calcs!$BT$8</f>
        <v>#REF!</v>
      </c>
      <c r="AC468" s="220" t="e">
        <f>Scores!AE464*calcs!$BT$8</f>
        <v>#REF!</v>
      </c>
      <c r="AD468" s="220" t="e">
        <f>Scores!AF464*calcs!$BT$8</f>
        <v>#REF!</v>
      </c>
      <c r="AE468" s="220" t="e">
        <f>Scores!AG464*calcs!$BT$8</f>
        <v>#REF!</v>
      </c>
      <c r="AF468" s="220" t="e">
        <f>Scores!AH464*calcs!$BT$8</f>
        <v>#REF!</v>
      </c>
      <c r="AG468" s="220" t="e">
        <f>Scores!AI464*calcs!$BT$9</f>
        <v>#REF!</v>
      </c>
      <c r="AH468" s="220" t="e">
        <f>Scores!AJ464*calcs!$BT$9</f>
        <v>#REF!</v>
      </c>
      <c r="AI468" s="220" t="e">
        <f>Scores!AK464*calcs!$BT$9</f>
        <v>#REF!</v>
      </c>
      <c r="AJ468" s="220" t="e">
        <f>Scores!AL464*calcs!$BT$9</f>
        <v>#REF!</v>
      </c>
      <c r="AK468" s="220" t="e">
        <f>Scores!AM464*calcs!$BT$9</f>
        <v>#REF!</v>
      </c>
      <c r="AL468" s="220" t="e">
        <f>Scores!AN464*calcs!$BT$10</f>
        <v>#REF!</v>
      </c>
      <c r="AM468" s="220" t="e">
        <f>Scores!AO464*calcs!$BT$10</f>
        <v>#REF!</v>
      </c>
      <c r="AN468" s="220" t="e">
        <f>Scores!AP464*calcs!$BT$10</f>
        <v>#REF!</v>
      </c>
      <c r="AO468" s="220" t="e">
        <f>Scores!AQ464*calcs!$BT$10</f>
        <v>#REF!</v>
      </c>
      <c r="AP468" s="220" t="e">
        <f>Scores!AR464*calcs!$BT$10</f>
        <v>#REF!</v>
      </c>
      <c r="AQ468" s="220" t="e">
        <f>Scores!AS464*calcs!$BT$11</f>
        <v>#REF!</v>
      </c>
      <c r="AR468" s="220" t="e">
        <f>Scores!AT464*calcs!$BT$11</f>
        <v>#REF!</v>
      </c>
      <c r="AS468" s="220" t="e">
        <f>Scores!AU464*calcs!$BT$11</f>
        <v>#REF!</v>
      </c>
      <c r="AT468" s="220" t="e">
        <f>Scores!AV464*calcs!$BT$11</f>
        <v>#REF!</v>
      </c>
      <c r="AU468" s="220" t="e">
        <f>Scores!AW464*calcs!$BT$11</f>
        <v>#REF!</v>
      </c>
      <c r="AV468" s="220" t="e">
        <f>Scores!AX464*calcs!$BT$12</f>
        <v>#REF!</v>
      </c>
      <c r="AW468" s="220" t="e">
        <f>Scores!AY464*calcs!$BT$12</f>
        <v>#REF!</v>
      </c>
      <c r="AX468" s="220" t="e">
        <f>Scores!AZ464*calcs!$BT$12</f>
        <v>#REF!</v>
      </c>
      <c r="AY468" s="220" t="e">
        <f>Scores!BA464*calcs!$BT$12</f>
        <v>#REF!</v>
      </c>
      <c r="AZ468" s="220" t="e">
        <f>Scores!BB464*calcs!$BT$12</f>
        <v>#REF!</v>
      </c>
      <c r="BA468" s="220" t="e">
        <f>Scores!BC464*calcs!$BT$13</f>
        <v>#REF!</v>
      </c>
      <c r="BB468" s="220" t="e">
        <f>Scores!BD464*calcs!$BT$13</f>
        <v>#REF!</v>
      </c>
      <c r="BC468" s="220" t="e">
        <f>Scores!BE464*calcs!$BT$13</f>
        <v>#REF!</v>
      </c>
      <c r="BD468" s="220" t="e">
        <f>Scores!BF464*calcs!$BT$13</f>
        <v>#REF!</v>
      </c>
      <c r="BE468" s="220" t="e">
        <f>Scores!BG464*calcs!$BT$13</f>
        <v>#REF!</v>
      </c>
      <c r="BF468" s="220" t="e">
        <f>Scores!BH464*calcs!$BT$14</f>
        <v>#REF!</v>
      </c>
      <c r="BG468" s="220" t="e">
        <f>Scores!BI464*calcs!$BT$14</f>
        <v>#REF!</v>
      </c>
      <c r="BH468" s="220" t="e">
        <f>Scores!BJ464*calcs!$BT$14</f>
        <v>#REF!</v>
      </c>
      <c r="BI468" s="220" t="e">
        <f>Scores!BK464*calcs!$BT$14</f>
        <v>#REF!</v>
      </c>
      <c r="BJ468" s="220" t="e">
        <f>Scores!BL464*calcs!$BT$14</f>
        <v>#REF!</v>
      </c>
    </row>
    <row r="469" spans="1:62">
      <c r="A469" t="s">
        <v>939</v>
      </c>
      <c r="B469" s="16" t="s">
        <v>940</v>
      </c>
      <c r="C469" s="220" t="e">
        <f>Scores!E465*calcs!$BT$3</f>
        <v>#REF!</v>
      </c>
      <c r="D469" s="220" t="e">
        <f>Scores!F465*calcs!$BT$3</f>
        <v>#REF!</v>
      </c>
      <c r="E469" s="220" t="e">
        <f>Scores!G465*calcs!$BT$3</f>
        <v>#REF!</v>
      </c>
      <c r="F469" s="220" t="e">
        <f>Scores!H465*calcs!$BT$3</f>
        <v>#REF!</v>
      </c>
      <c r="G469" s="220" t="e">
        <f>Scores!I465*calcs!$BT$3</f>
        <v>#REF!</v>
      </c>
      <c r="H469" s="220" t="e">
        <f>Scores!J465*calcs!$BT$4</f>
        <v>#REF!</v>
      </c>
      <c r="I469" s="220" t="e">
        <f>Scores!K465*calcs!$BT$4</f>
        <v>#REF!</v>
      </c>
      <c r="J469" s="220" t="e">
        <f>Scores!L465*calcs!$BT$4</f>
        <v>#REF!</v>
      </c>
      <c r="K469" s="220" t="e">
        <f>Scores!M465*calcs!$BT$4</f>
        <v>#REF!</v>
      </c>
      <c r="L469" s="220" t="e">
        <f>Scores!N465*calcs!$BT$4</f>
        <v>#REF!</v>
      </c>
      <c r="M469" s="220" t="e">
        <f>Scores!O465*calcs!$BT$5</f>
        <v>#REF!</v>
      </c>
      <c r="N469" s="220" t="e">
        <f>Scores!P465*calcs!$BT$5</f>
        <v>#REF!</v>
      </c>
      <c r="O469" s="220" t="e">
        <f>Scores!Q465*calcs!$BT$5</f>
        <v>#REF!</v>
      </c>
      <c r="P469" s="220" t="e">
        <f>Scores!R465*calcs!$BT$5</f>
        <v>#REF!</v>
      </c>
      <c r="Q469" s="220" t="e">
        <f>Scores!S465*calcs!$BT$5</f>
        <v>#REF!</v>
      </c>
      <c r="R469" s="220" t="e">
        <f>Scores!T465*calcs!$BT$6</f>
        <v>#REF!</v>
      </c>
      <c r="S469" s="220" t="e">
        <f>Scores!U465*calcs!$BT$6</f>
        <v>#REF!</v>
      </c>
      <c r="T469" s="220" t="e">
        <f>Scores!V465*calcs!$BT$6</f>
        <v>#REF!</v>
      </c>
      <c r="U469" s="220" t="e">
        <f>Scores!W465*calcs!$BT$6</f>
        <v>#REF!</v>
      </c>
      <c r="V469" s="220" t="e">
        <f>Scores!X465*calcs!$BT$6</f>
        <v>#REF!</v>
      </c>
      <c r="W469" s="220" t="e">
        <f>Scores!Y465*calcs!$BT$7</f>
        <v>#REF!</v>
      </c>
      <c r="X469" s="220" t="e">
        <f>Scores!Z465*calcs!$BT$7</f>
        <v>#REF!</v>
      </c>
      <c r="Y469" s="220" t="e">
        <f>Scores!AA465*calcs!$BT$7</f>
        <v>#REF!</v>
      </c>
      <c r="Z469" s="220" t="e">
        <f>Scores!AB465*calcs!$BT$7</f>
        <v>#REF!</v>
      </c>
      <c r="AA469" s="220" t="e">
        <f>Scores!AC465*calcs!$BT$7</f>
        <v>#REF!</v>
      </c>
      <c r="AB469" s="220" t="e">
        <f>Scores!AD465*calcs!$BT$8</f>
        <v>#REF!</v>
      </c>
      <c r="AC469" s="220" t="e">
        <f>Scores!AE465*calcs!$BT$8</f>
        <v>#REF!</v>
      </c>
      <c r="AD469" s="220" t="e">
        <f>Scores!AF465*calcs!$BT$8</f>
        <v>#REF!</v>
      </c>
      <c r="AE469" s="220" t="e">
        <f>Scores!AG465*calcs!$BT$8</f>
        <v>#REF!</v>
      </c>
      <c r="AF469" s="220" t="e">
        <f>Scores!AH465*calcs!$BT$8</f>
        <v>#REF!</v>
      </c>
      <c r="AG469" s="220" t="e">
        <f>Scores!AI465*calcs!$BT$9</f>
        <v>#REF!</v>
      </c>
      <c r="AH469" s="220" t="e">
        <f>Scores!AJ465*calcs!$BT$9</f>
        <v>#REF!</v>
      </c>
      <c r="AI469" s="220" t="e">
        <f>Scores!AK465*calcs!$BT$9</f>
        <v>#REF!</v>
      </c>
      <c r="AJ469" s="220" t="e">
        <f>Scores!AL465*calcs!$BT$9</f>
        <v>#REF!</v>
      </c>
      <c r="AK469" s="220" t="e">
        <f>Scores!AM465*calcs!$BT$9</f>
        <v>#REF!</v>
      </c>
      <c r="AL469" s="220" t="e">
        <f>Scores!AN465*calcs!$BT$10</f>
        <v>#REF!</v>
      </c>
      <c r="AM469" s="220" t="e">
        <f>Scores!AO465*calcs!$BT$10</f>
        <v>#REF!</v>
      </c>
      <c r="AN469" s="220" t="e">
        <f>Scores!AP465*calcs!$BT$10</f>
        <v>#REF!</v>
      </c>
      <c r="AO469" s="220" t="e">
        <f>Scores!AQ465*calcs!$BT$10</f>
        <v>#REF!</v>
      </c>
      <c r="AP469" s="220" t="e">
        <f>Scores!AR465*calcs!$BT$10</f>
        <v>#REF!</v>
      </c>
      <c r="AQ469" s="220" t="e">
        <f>Scores!AS465*calcs!$BT$11</f>
        <v>#REF!</v>
      </c>
      <c r="AR469" s="220" t="e">
        <f>Scores!AT465*calcs!$BT$11</f>
        <v>#REF!</v>
      </c>
      <c r="AS469" s="220" t="e">
        <f>Scores!AU465*calcs!$BT$11</f>
        <v>#REF!</v>
      </c>
      <c r="AT469" s="220" t="e">
        <f>Scores!AV465*calcs!$BT$11</f>
        <v>#REF!</v>
      </c>
      <c r="AU469" s="220" t="e">
        <f>Scores!AW465*calcs!$BT$11</f>
        <v>#REF!</v>
      </c>
      <c r="AV469" s="220" t="e">
        <f>Scores!AX465*calcs!$BT$12</f>
        <v>#REF!</v>
      </c>
      <c r="AW469" s="220" t="e">
        <f>Scores!AY465*calcs!$BT$12</f>
        <v>#REF!</v>
      </c>
      <c r="AX469" s="220" t="e">
        <f>Scores!AZ465*calcs!$BT$12</f>
        <v>#REF!</v>
      </c>
      <c r="AY469" s="220" t="e">
        <f>Scores!BA465*calcs!$BT$12</f>
        <v>#REF!</v>
      </c>
      <c r="AZ469" s="220" t="e">
        <f>Scores!BB465*calcs!$BT$12</f>
        <v>#REF!</v>
      </c>
      <c r="BA469" s="220" t="e">
        <f>Scores!BC465*calcs!$BT$13</f>
        <v>#REF!</v>
      </c>
      <c r="BB469" s="220" t="e">
        <f>Scores!BD465*calcs!$BT$13</f>
        <v>#REF!</v>
      </c>
      <c r="BC469" s="220" t="e">
        <f>Scores!BE465*calcs!$BT$13</f>
        <v>#REF!</v>
      </c>
      <c r="BD469" s="220" t="e">
        <f>Scores!BF465*calcs!$BT$13</f>
        <v>#REF!</v>
      </c>
      <c r="BE469" s="220" t="e">
        <f>Scores!BG465*calcs!$BT$13</f>
        <v>#REF!</v>
      </c>
      <c r="BF469" s="220" t="e">
        <f>Scores!BH465*calcs!$BT$14</f>
        <v>#REF!</v>
      </c>
      <c r="BG469" s="220" t="e">
        <f>Scores!BI465*calcs!$BT$14</f>
        <v>#REF!</v>
      </c>
      <c r="BH469" s="220" t="e">
        <f>Scores!BJ465*calcs!$BT$14</f>
        <v>#REF!</v>
      </c>
      <c r="BI469" s="220" t="e">
        <f>Scores!BK465*calcs!$BT$14</f>
        <v>#REF!</v>
      </c>
      <c r="BJ469" s="220" t="e">
        <f>Scores!BL465*calcs!$BT$14</f>
        <v>#REF!</v>
      </c>
    </row>
    <row r="470" spans="1:62">
      <c r="A470" t="s">
        <v>941</v>
      </c>
      <c r="B470" s="16" t="s">
        <v>942</v>
      </c>
      <c r="C470" s="220" t="e">
        <f>Scores!E466*calcs!$BT$3</f>
        <v>#REF!</v>
      </c>
      <c r="D470" s="220" t="e">
        <f>Scores!F466*calcs!$BT$3</f>
        <v>#REF!</v>
      </c>
      <c r="E470" s="220" t="e">
        <f>Scores!G466*calcs!$BT$3</f>
        <v>#REF!</v>
      </c>
      <c r="F470" s="220" t="e">
        <f>Scores!H466*calcs!$BT$3</f>
        <v>#REF!</v>
      </c>
      <c r="G470" s="220" t="e">
        <f>Scores!I466*calcs!$BT$3</f>
        <v>#REF!</v>
      </c>
      <c r="H470" s="220" t="e">
        <f>Scores!J466*calcs!$BT$4</f>
        <v>#REF!</v>
      </c>
      <c r="I470" s="220" t="e">
        <f>Scores!K466*calcs!$BT$4</f>
        <v>#REF!</v>
      </c>
      <c r="J470" s="220" t="e">
        <f>Scores!L466*calcs!$BT$4</f>
        <v>#REF!</v>
      </c>
      <c r="K470" s="220" t="e">
        <f>Scores!M466*calcs!$BT$4</f>
        <v>#REF!</v>
      </c>
      <c r="L470" s="220" t="e">
        <f>Scores!N466*calcs!$BT$4</f>
        <v>#REF!</v>
      </c>
      <c r="M470" s="220" t="e">
        <f>Scores!O466*calcs!$BT$5</f>
        <v>#REF!</v>
      </c>
      <c r="N470" s="220" t="e">
        <f>Scores!P466*calcs!$BT$5</f>
        <v>#REF!</v>
      </c>
      <c r="O470" s="220" t="e">
        <f>Scores!Q466*calcs!$BT$5</f>
        <v>#REF!</v>
      </c>
      <c r="P470" s="220" t="e">
        <f>Scores!R466*calcs!$BT$5</f>
        <v>#REF!</v>
      </c>
      <c r="Q470" s="220" t="e">
        <f>Scores!S466*calcs!$BT$5</f>
        <v>#REF!</v>
      </c>
      <c r="R470" s="220" t="e">
        <f>Scores!T466*calcs!$BT$6</f>
        <v>#REF!</v>
      </c>
      <c r="S470" s="220" t="e">
        <f>Scores!U466*calcs!$BT$6</f>
        <v>#REF!</v>
      </c>
      <c r="T470" s="220" t="e">
        <f>Scores!V466*calcs!$BT$6</f>
        <v>#REF!</v>
      </c>
      <c r="U470" s="220" t="e">
        <f>Scores!W466*calcs!$BT$6</f>
        <v>#REF!</v>
      </c>
      <c r="V470" s="220" t="e">
        <f>Scores!X466*calcs!$BT$6</f>
        <v>#REF!</v>
      </c>
      <c r="W470" s="220" t="e">
        <f>Scores!Y466*calcs!$BT$7</f>
        <v>#REF!</v>
      </c>
      <c r="X470" s="220" t="e">
        <f>Scores!Z466*calcs!$BT$7</f>
        <v>#REF!</v>
      </c>
      <c r="Y470" s="220" t="e">
        <f>Scores!AA466*calcs!$BT$7</f>
        <v>#REF!</v>
      </c>
      <c r="Z470" s="220" t="e">
        <f>Scores!AB466*calcs!$BT$7</f>
        <v>#REF!</v>
      </c>
      <c r="AA470" s="220" t="e">
        <f>Scores!AC466*calcs!$BT$7</f>
        <v>#REF!</v>
      </c>
      <c r="AB470" s="220" t="e">
        <f>Scores!AD466*calcs!$BT$8</f>
        <v>#REF!</v>
      </c>
      <c r="AC470" s="220" t="e">
        <f>Scores!AE466*calcs!$BT$8</f>
        <v>#REF!</v>
      </c>
      <c r="AD470" s="220" t="e">
        <f>Scores!AF466*calcs!$BT$8</f>
        <v>#REF!</v>
      </c>
      <c r="AE470" s="220" t="e">
        <f>Scores!AG466*calcs!$BT$8</f>
        <v>#REF!</v>
      </c>
      <c r="AF470" s="220" t="e">
        <f>Scores!AH466*calcs!$BT$8</f>
        <v>#REF!</v>
      </c>
      <c r="AG470" s="220" t="e">
        <f>Scores!AI466*calcs!$BT$9</f>
        <v>#REF!</v>
      </c>
      <c r="AH470" s="220" t="e">
        <f>Scores!AJ466*calcs!$BT$9</f>
        <v>#REF!</v>
      </c>
      <c r="AI470" s="220" t="e">
        <f>Scores!AK466*calcs!$BT$9</f>
        <v>#REF!</v>
      </c>
      <c r="AJ470" s="220" t="e">
        <f>Scores!AL466*calcs!$BT$9</f>
        <v>#REF!</v>
      </c>
      <c r="AK470" s="220" t="e">
        <f>Scores!AM466*calcs!$BT$9</f>
        <v>#REF!</v>
      </c>
      <c r="AL470" s="220" t="e">
        <f>Scores!AN466*calcs!$BT$10</f>
        <v>#REF!</v>
      </c>
      <c r="AM470" s="220" t="e">
        <f>Scores!AO466*calcs!$BT$10</f>
        <v>#REF!</v>
      </c>
      <c r="AN470" s="220" t="e">
        <f>Scores!AP466*calcs!$BT$10</f>
        <v>#REF!</v>
      </c>
      <c r="AO470" s="220" t="e">
        <f>Scores!AQ466*calcs!$BT$10</f>
        <v>#REF!</v>
      </c>
      <c r="AP470" s="220" t="e">
        <f>Scores!AR466*calcs!$BT$10</f>
        <v>#REF!</v>
      </c>
      <c r="AQ470" s="220" t="e">
        <f>Scores!AS466*calcs!$BT$11</f>
        <v>#REF!</v>
      </c>
      <c r="AR470" s="220" t="e">
        <f>Scores!AT466*calcs!$BT$11</f>
        <v>#REF!</v>
      </c>
      <c r="AS470" s="220" t="e">
        <f>Scores!AU466*calcs!$BT$11</f>
        <v>#REF!</v>
      </c>
      <c r="AT470" s="220" t="e">
        <f>Scores!AV466*calcs!$BT$11</f>
        <v>#REF!</v>
      </c>
      <c r="AU470" s="220" t="e">
        <f>Scores!AW466*calcs!$BT$11</f>
        <v>#REF!</v>
      </c>
      <c r="AV470" s="220" t="e">
        <f>Scores!AX466*calcs!$BT$12</f>
        <v>#REF!</v>
      </c>
      <c r="AW470" s="220" t="e">
        <f>Scores!AY466*calcs!$BT$12</f>
        <v>#REF!</v>
      </c>
      <c r="AX470" s="220" t="e">
        <f>Scores!AZ466*calcs!$BT$12</f>
        <v>#REF!</v>
      </c>
      <c r="AY470" s="220" t="e">
        <f>Scores!BA466*calcs!$BT$12</f>
        <v>#REF!</v>
      </c>
      <c r="AZ470" s="220" t="e">
        <f>Scores!BB466*calcs!$BT$12</f>
        <v>#REF!</v>
      </c>
      <c r="BA470" s="220" t="e">
        <f>Scores!BC466*calcs!$BT$13</f>
        <v>#REF!</v>
      </c>
      <c r="BB470" s="220" t="e">
        <f>Scores!BD466*calcs!$BT$13</f>
        <v>#REF!</v>
      </c>
      <c r="BC470" s="220" t="e">
        <f>Scores!BE466*calcs!$BT$13</f>
        <v>#REF!</v>
      </c>
      <c r="BD470" s="220" t="e">
        <f>Scores!BF466*calcs!$BT$13</f>
        <v>#REF!</v>
      </c>
      <c r="BE470" s="220" t="e">
        <f>Scores!BG466*calcs!$BT$13</f>
        <v>#REF!</v>
      </c>
      <c r="BF470" s="220" t="e">
        <f>Scores!BH466*calcs!$BT$14</f>
        <v>#REF!</v>
      </c>
      <c r="BG470" s="220" t="e">
        <f>Scores!BI466*calcs!$BT$14</f>
        <v>#REF!</v>
      </c>
      <c r="BH470" s="220" t="e">
        <f>Scores!BJ466*calcs!$BT$14</f>
        <v>#REF!</v>
      </c>
      <c r="BI470" s="220" t="e">
        <f>Scores!BK466*calcs!$BT$14</f>
        <v>#REF!</v>
      </c>
      <c r="BJ470" s="220" t="e">
        <f>Scores!BL466*calcs!$BT$14</f>
        <v>#REF!</v>
      </c>
    </row>
    <row r="471" spans="1:62">
      <c r="A471" t="s">
        <v>943</v>
      </c>
      <c r="B471" s="16" t="s">
        <v>944</v>
      </c>
      <c r="C471" s="220" t="e">
        <f>Scores!E467*calcs!$BT$3</f>
        <v>#REF!</v>
      </c>
      <c r="D471" s="220" t="e">
        <f>Scores!F467*calcs!$BT$3</f>
        <v>#REF!</v>
      </c>
      <c r="E471" s="220" t="e">
        <f>Scores!G467*calcs!$BT$3</f>
        <v>#REF!</v>
      </c>
      <c r="F471" s="220" t="e">
        <f>Scores!H467*calcs!$BT$3</f>
        <v>#REF!</v>
      </c>
      <c r="G471" s="220" t="e">
        <f>Scores!I467*calcs!$BT$3</f>
        <v>#REF!</v>
      </c>
      <c r="H471" s="220" t="e">
        <f>Scores!J467*calcs!$BT$4</f>
        <v>#REF!</v>
      </c>
      <c r="I471" s="220" t="e">
        <f>Scores!K467*calcs!$BT$4</f>
        <v>#REF!</v>
      </c>
      <c r="J471" s="220" t="e">
        <f>Scores!L467*calcs!$BT$4</f>
        <v>#REF!</v>
      </c>
      <c r="K471" s="220" t="e">
        <f>Scores!M467*calcs!$BT$4</f>
        <v>#REF!</v>
      </c>
      <c r="L471" s="220" t="e">
        <f>Scores!N467*calcs!$BT$4</f>
        <v>#REF!</v>
      </c>
      <c r="M471" s="220" t="e">
        <f>Scores!O467*calcs!$BT$5</f>
        <v>#REF!</v>
      </c>
      <c r="N471" s="220" t="e">
        <f>Scores!P467*calcs!$BT$5</f>
        <v>#REF!</v>
      </c>
      <c r="O471" s="220" t="e">
        <f>Scores!Q467*calcs!$BT$5</f>
        <v>#REF!</v>
      </c>
      <c r="P471" s="220" t="e">
        <f>Scores!R467*calcs!$BT$5</f>
        <v>#REF!</v>
      </c>
      <c r="Q471" s="220" t="e">
        <f>Scores!S467*calcs!$BT$5</f>
        <v>#REF!</v>
      </c>
      <c r="R471" s="220" t="e">
        <f>Scores!T467*calcs!$BT$6</f>
        <v>#REF!</v>
      </c>
      <c r="S471" s="220" t="e">
        <f>Scores!U467*calcs!$BT$6</f>
        <v>#REF!</v>
      </c>
      <c r="T471" s="220" t="e">
        <f>Scores!V467*calcs!$BT$6</f>
        <v>#REF!</v>
      </c>
      <c r="U471" s="220" t="e">
        <f>Scores!W467*calcs!$BT$6</f>
        <v>#REF!</v>
      </c>
      <c r="V471" s="220" t="e">
        <f>Scores!X467*calcs!$BT$6</f>
        <v>#REF!</v>
      </c>
      <c r="W471" s="220" t="e">
        <f>Scores!Y467*calcs!$BT$7</f>
        <v>#REF!</v>
      </c>
      <c r="X471" s="220" t="e">
        <f>Scores!Z467*calcs!$BT$7</f>
        <v>#REF!</v>
      </c>
      <c r="Y471" s="220" t="e">
        <f>Scores!AA467*calcs!$BT$7</f>
        <v>#REF!</v>
      </c>
      <c r="Z471" s="220" t="e">
        <f>Scores!AB467*calcs!$BT$7</f>
        <v>#REF!</v>
      </c>
      <c r="AA471" s="220" t="e">
        <f>Scores!AC467*calcs!$BT$7</f>
        <v>#REF!</v>
      </c>
      <c r="AB471" s="220" t="e">
        <f>Scores!AD467*calcs!$BT$8</f>
        <v>#REF!</v>
      </c>
      <c r="AC471" s="220" t="e">
        <f>Scores!AE467*calcs!$BT$8</f>
        <v>#REF!</v>
      </c>
      <c r="AD471" s="220" t="e">
        <f>Scores!AF467*calcs!$BT$8</f>
        <v>#REF!</v>
      </c>
      <c r="AE471" s="220" t="e">
        <f>Scores!AG467*calcs!$BT$8</f>
        <v>#REF!</v>
      </c>
      <c r="AF471" s="220" t="e">
        <f>Scores!AH467*calcs!$BT$8</f>
        <v>#REF!</v>
      </c>
      <c r="AG471" s="220" t="e">
        <f>Scores!AI467*calcs!$BT$9</f>
        <v>#REF!</v>
      </c>
      <c r="AH471" s="220" t="e">
        <f>Scores!AJ467*calcs!$BT$9</f>
        <v>#REF!</v>
      </c>
      <c r="AI471" s="220" t="e">
        <f>Scores!AK467*calcs!$BT$9</f>
        <v>#REF!</v>
      </c>
      <c r="AJ471" s="220" t="e">
        <f>Scores!AL467*calcs!$BT$9</f>
        <v>#REF!</v>
      </c>
      <c r="AK471" s="220" t="e">
        <f>Scores!AM467*calcs!$BT$9</f>
        <v>#REF!</v>
      </c>
      <c r="AL471" s="220" t="e">
        <f>Scores!AN467*calcs!$BT$10</f>
        <v>#REF!</v>
      </c>
      <c r="AM471" s="220" t="e">
        <f>Scores!AO467*calcs!$BT$10</f>
        <v>#REF!</v>
      </c>
      <c r="AN471" s="220" t="e">
        <f>Scores!AP467*calcs!$BT$10</f>
        <v>#REF!</v>
      </c>
      <c r="AO471" s="220" t="e">
        <f>Scores!AQ467*calcs!$BT$10</f>
        <v>#REF!</v>
      </c>
      <c r="AP471" s="220" t="e">
        <f>Scores!AR467*calcs!$BT$10</f>
        <v>#REF!</v>
      </c>
      <c r="AQ471" s="220" t="e">
        <f>Scores!AS467*calcs!$BT$11</f>
        <v>#REF!</v>
      </c>
      <c r="AR471" s="220" t="e">
        <f>Scores!AT467*calcs!$BT$11</f>
        <v>#REF!</v>
      </c>
      <c r="AS471" s="220" t="e">
        <f>Scores!AU467*calcs!$BT$11</f>
        <v>#REF!</v>
      </c>
      <c r="AT471" s="220" t="e">
        <f>Scores!AV467*calcs!$BT$11</f>
        <v>#REF!</v>
      </c>
      <c r="AU471" s="220" t="e">
        <f>Scores!AW467*calcs!$BT$11</f>
        <v>#REF!</v>
      </c>
      <c r="AV471" s="220" t="e">
        <f>Scores!AX467*calcs!$BT$12</f>
        <v>#REF!</v>
      </c>
      <c r="AW471" s="220" t="e">
        <f>Scores!AY467*calcs!$BT$12</f>
        <v>#REF!</v>
      </c>
      <c r="AX471" s="220" t="e">
        <f>Scores!AZ467*calcs!$BT$12</f>
        <v>#REF!</v>
      </c>
      <c r="AY471" s="220" t="e">
        <f>Scores!BA467*calcs!$BT$12</f>
        <v>#REF!</v>
      </c>
      <c r="AZ471" s="220" t="e">
        <f>Scores!BB467*calcs!$BT$12</f>
        <v>#REF!</v>
      </c>
      <c r="BA471" s="220" t="e">
        <f>Scores!BC467*calcs!$BT$13</f>
        <v>#REF!</v>
      </c>
      <c r="BB471" s="220" t="e">
        <f>Scores!BD467*calcs!$BT$13</f>
        <v>#REF!</v>
      </c>
      <c r="BC471" s="220" t="e">
        <f>Scores!BE467*calcs!$BT$13</f>
        <v>#REF!</v>
      </c>
      <c r="BD471" s="220" t="e">
        <f>Scores!BF467*calcs!$BT$13</f>
        <v>#REF!</v>
      </c>
      <c r="BE471" s="220" t="e">
        <f>Scores!BG467*calcs!$BT$13</f>
        <v>#REF!</v>
      </c>
      <c r="BF471" s="220" t="e">
        <f>Scores!BH467*calcs!$BT$14</f>
        <v>#REF!</v>
      </c>
      <c r="BG471" s="220" t="e">
        <f>Scores!BI467*calcs!$BT$14</f>
        <v>#REF!</v>
      </c>
      <c r="BH471" s="220" t="e">
        <f>Scores!BJ467*calcs!$BT$14</f>
        <v>#REF!</v>
      </c>
      <c r="BI471" s="220" t="e">
        <f>Scores!BK467*calcs!$BT$14</f>
        <v>#REF!</v>
      </c>
      <c r="BJ471" s="220" t="e">
        <f>Scores!BL467*calcs!$BT$14</f>
        <v>#REF!</v>
      </c>
    </row>
    <row r="472" spans="1:62">
      <c r="A472" t="s">
        <v>945</v>
      </c>
      <c r="B472" s="16" t="s">
        <v>946</v>
      </c>
      <c r="C472" s="220" t="e">
        <f>Scores!E468*calcs!$BT$3</f>
        <v>#REF!</v>
      </c>
      <c r="D472" s="220" t="e">
        <f>Scores!F468*calcs!$BT$3</f>
        <v>#REF!</v>
      </c>
      <c r="E472" s="220" t="e">
        <f>Scores!G468*calcs!$BT$3</f>
        <v>#REF!</v>
      </c>
      <c r="F472" s="220" t="e">
        <f>Scores!H468*calcs!$BT$3</f>
        <v>#REF!</v>
      </c>
      <c r="G472" s="220" t="e">
        <f>Scores!I468*calcs!$BT$3</f>
        <v>#REF!</v>
      </c>
      <c r="H472" s="220" t="e">
        <f>Scores!J468*calcs!$BT$4</f>
        <v>#REF!</v>
      </c>
      <c r="I472" s="220" t="e">
        <f>Scores!K468*calcs!$BT$4</f>
        <v>#REF!</v>
      </c>
      <c r="J472" s="220" t="e">
        <f>Scores!L468*calcs!$BT$4</f>
        <v>#REF!</v>
      </c>
      <c r="K472" s="220" t="e">
        <f>Scores!M468*calcs!$BT$4</f>
        <v>#REF!</v>
      </c>
      <c r="L472" s="220" t="e">
        <f>Scores!N468*calcs!$BT$4</f>
        <v>#REF!</v>
      </c>
      <c r="M472" s="220" t="e">
        <f>Scores!O468*calcs!$BT$5</f>
        <v>#REF!</v>
      </c>
      <c r="N472" s="220" t="e">
        <f>Scores!P468*calcs!$BT$5</f>
        <v>#REF!</v>
      </c>
      <c r="O472" s="220" t="e">
        <f>Scores!Q468*calcs!$BT$5</f>
        <v>#REF!</v>
      </c>
      <c r="P472" s="220" t="e">
        <f>Scores!R468*calcs!$BT$5</f>
        <v>#REF!</v>
      </c>
      <c r="Q472" s="220" t="e">
        <f>Scores!S468*calcs!$BT$5</f>
        <v>#REF!</v>
      </c>
      <c r="R472" s="220" t="e">
        <f>Scores!T468*calcs!$BT$6</f>
        <v>#REF!</v>
      </c>
      <c r="S472" s="220" t="e">
        <f>Scores!U468*calcs!$BT$6</f>
        <v>#REF!</v>
      </c>
      <c r="T472" s="220" t="e">
        <f>Scores!V468*calcs!$BT$6</f>
        <v>#REF!</v>
      </c>
      <c r="U472" s="220" t="e">
        <f>Scores!W468*calcs!$BT$6</f>
        <v>#REF!</v>
      </c>
      <c r="V472" s="220" t="e">
        <f>Scores!X468*calcs!$BT$6</f>
        <v>#REF!</v>
      </c>
      <c r="W472" s="220" t="e">
        <f>Scores!Y468*calcs!$BT$7</f>
        <v>#REF!</v>
      </c>
      <c r="X472" s="220" t="e">
        <f>Scores!Z468*calcs!$BT$7</f>
        <v>#REF!</v>
      </c>
      <c r="Y472" s="220" t="e">
        <f>Scores!AA468*calcs!$BT$7</f>
        <v>#REF!</v>
      </c>
      <c r="Z472" s="220" t="e">
        <f>Scores!AB468*calcs!$BT$7</f>
        <v>#REF!</v>
      </c>
      <c r="AA472" s="220" t="e">
        <f>Scores!AC468*calcs!$BT$7</f>
        <v>#REF!</v>
      </c>
      <c r="AB472" s="220" t="e">
        <f>Scores!AD468*calcs!$BT$8</f>
        <v>#REF!</v>
      </c>
      <c r="AC472" s="220" t="e">
        <f>Scores!AE468*calcs!$BT$8</f>
        <v>#REF!</v>
      </c>
      <c r="AD472" s="220" t="e">
        <f>Scores!AF468*calcs!$BT$8</f>
        <v>#REF!</v>
      </c>
      <c r="AE472" s="220" t="e">
        <f>Scores!AG468*calcs!$BT$8</f>
        <v>#REF!</v>
      </c>
      <c r="AF472" s="220" t="e">
        <f>Scores!AH468*calcs!$BT$8</f>
        <v>#REF!</v>
      </c>
      <c r="AG472" s="220" t="e">
        <f>Scores!AI468*calcs!$BT$9</f>
        <v>#REF!</v>
      </c>
      <c r="AH472" s="220" t="e">
        <f>Scores!AJ468*calcs!$BT$9</f>
        <v>#REF!</v>
      </c>
      <c r="AI472" s="220" t="e">
        <f>Scores!AK468*calcs!$BT$9</f>
        <v>#REF!</v>
      </c>
      <c r="AJ472" s="220" t="e">
        <f>Scores!AL468*calcs!$BT$9</f>
        <v>#REF!</v>
      </c>
      <c r="AK472" s="220" t="e">
        <f>Scores!AM468*calcs!$BT$9</f>
        <v>#REF!</v>
      </c>
      <c r="AL472" s="220" t="e">
        <f>Scores!AN468*calcs!$BT$10</f>
        <v>#REF!</v>
      </c>
      <c r="AM472" s="220" t="e">
        <f>Scores!AO468*calcs!$BT$10</f>
        <v>#REF!</v>
      </c>
      <c r="AN472" s="220" t="e">
        <f>Scores!AP468*calcs!$BT$10</f>
        <v>#REF!</v>
      </c>
      <c r="AO472" s="220" t="e">
        <f>Scores!AQ468*calcs!$BT$10</f>
        <v>#REF!</v>
      </c>
      <c r="AP472" s="220" t="e">
        <f>Scores!AR468*calcs!$BT$10</f>
        <v>#REF!</v>
      </c>
      <c r="AQ472" s="220" t="e">
        <f>Scores!AS468*calcs!$BT$11</f>
        <v>#REF!</v>
      </c>
      <c r="AR472" s="220" t="e">
        <f>Scores!AT468*calcs!$BT$11</f>
        <v>#REF!</v>
      </c>
      <c r="AS472" s="220" t="e">
        <f>Scores!AU468*calcs!$BT$11</f>
        <v>#REF!</v>
      </c>
      <c r="AT472" s="220" t="e">
        <f>Scores!AV468*calcs!$BT$11</f>
        <v>#REF!</v>
      </c>
      <c r="AU472" s="220" t="e">
        <f>Scores!AW468*calcs!$BT$11</f>
        <v>#REF!</v>
      </c>
      <c r="AV472" s="220" t="e">
        <f>Scores!AX468*calcs!$BT$12</f>
        <v>#REF!</v>
      </c>
      <c r="AW472" s="220" t="e">
        <f>Scores!AY468*calcs!$BT$12</f>
        <v>#REF!</v>
      </c>
      <c r="AX472" s="220" t="e">
        <f>Scores!AZ468*calcs!$BT$12</f>
        <v>#REF!</v>
      </c>
      <c r="AY472" s="220" t="e">
        <f>Scores!BA468*calcs!$BT$12</f>
        <v>#REF!</v>
      </c>
      <c r="AZ472" s="220" t="e">
        <f>Scores!BB468*calcs!$BT$12</f>
        <v>#REF!</v>
      </c>
      <c r="BA472" s="220" t="e">
        <f>Scores!BC468*calcs!$BT$13</f>
        <v>#REF!</v>
      </c>
      <c r="BB472" s="220" t="e">
        <f>Scores!BD468*calcs!$BT$13</f>
        <v>#REF!</v>
      </c>
      <c r="BC472" s="220" t="e">
        <f>Scores!BE468*calcs!$BT$13</f>
        <v>#REF!</v>
      </c>
      <c r="BD472" s="220" t="e">
        <f>Scores!BF468*calcs!$BT$13</f>
        <v>#REF!</v>
      </c>
      <c r="BE472" s="220" t="e">
        <f>Scores!BG468*calcs!$BT$13</f>
        <v>#REF!</v>
      </c>
      <c r="BF472" s="220" t="e">
        <f>Scores!BH468*calcs!$BT$14</f>
        <v>#REF!</v>
      </c>
      <c r="BG472" s="220" t="e">
        <f>Scores!BI468*calcs!$BT$14</f>
        <v>#REF!</v>
      </c>
      <c r="BH472" s="220" t="e">
        <f>Scores!BJ468*calcs!$BT$14</f>
        <v>#REF!</v>
      </c>
      <c r="BI472" s="220" t="e">
        <f>Scores!BK468*calcs!$BT$14</f>
        <v>#REF!</v>
      </c>
      <c r="BJ472" s="220" t="e">
        <f>Scores!BL468*calcs!$BT$14</f>
        <v>#REF!</v>
      </c>
    </row>
    <row r="473" spans="1:62">
      <c r="A473" t="s">
        <v>947</v>
      </c>
      <c r="B473" s="16" t="s">
        <v>948</v>
      </c>
      <c r="C473" s="220" t="e">
        <f>Scores!E469*calcs!$BT$3</f>
        <v>#REF!</v>
      </c>
      <c r="D473" s="220" t="e">
        <f>Scores!F469*calcs!$BT$3</f>
        <v>#REF!</v>
      </c>
      <c r="E473" s="220" t="e">
        <f>Scores!G469*calcs!$BT$3</f>
        <v>#REF!</v>
      </c>
      <c r="F473" s="220" t="e">
        <f>Scores!H469*calcs!$BT$3</f>
        <v>#REF!</v>
      </c>
      <c r="G473" s="220" t="e">
        <f>Scores!I469*calcs!$BT$3</f>
        <v>#REF!</v>
      </c>
      <c r="H473" s="220" t="e">
        <f>Scores!J469*calcs!$BT$4</f>
        <v>#REF!</v>
      </c>
      <c r="I473" s="220" t="e">
        <f>Scores!K469*calcs!$BT$4</f>
        <v>#REF!</v>
      </c>
      <c r="J473" s="220" t="e">
        <f>Scores!L469*calcs!$BT$4</f>
        <v>#REF!</v>
      </c>
      <c r="K473" s="220" t="e">
        <f>Scores!M469*calcs!$BT$4</f>
        <v>#REF!</v>
      </c>
      <c r="L473" s="220" t="e">
        <f>Scores!N469*calcs!$BT$4</f>
        <v>#REF!</v>
      </c>
      <c r="M473" s="220" t="e">
        <f>Scores!O469*calcs!$BT$5</f>
        <v>#REF!</v>
      </c>
      <c r="N473" s="220" t="e">
        <f>Scores!P469*calcs!$BT$5</f>
        <v>#REF!</v>
      </c>
      <c r="O473" s="220" t="e">
        <f>Scores!Q469*calcs!$BT$5</f>
        <v>#REF!</v>
      </c>
      <c r="P473" s="220" t="e">
        <f>Scores!R469*calcs!$BT$5</f>
        <v>#REF!</v>
      </c>
      <c r="Q473" s="220" t="e">
        <f>Scores!S469*calcs!$BT$5</f>
        <v>#REF!</v>
      </c>
      <c r="R473" s="220" t="e">
        <f>Scores!T469*calcs!$BT$6</f>
        <v>#REF!</v>
      </c>
      <c r="S473" s="220" t="e">
        <f>Scores!U469*calcs!$BT$6</f>
        <v>#REF!</v>
      </c>
      <c r="T473" s="220" t="e">
        <f>Scores!V469*calcs!$BT$6</f>
        <v>#REF!</v>
      </c>
      <c r="U473" s="220" t="e">
        <f>Scores!W469*calcs!$BT$6</f>
        <v>#REF!</v>
      </c>
      <c r="V473" s="220" t="e">
        <f>Scores!X469*calcs!$BT$6</f>
        <v>#REF!</v>
      </c>
      <c r="W473" s="220" t="e">
        <f>Scores!Y469*calcs!$BT$7</f>
        <v>#REF!</v>
      </c>
      <c r="X473" s="220" t="e">
        <f>Scores!Z469*calcs!$BT$7</f>
        <v>#REF!</v>
      </c>
      <c r="Y473" s="220" t="e">
        <f>Scores!AA469*calcs!$BT$7</f>
        <v>#REF!</v>
      </c>
      <c r="Z473" s="220" t="e">
        <f>Scores!AB469*calcs!$BT$7</f>
        <v>#REF!</v>
      </c>
      <c r="AA473" s="220" t="e">
        <f>Scores!AC469*calcs!$BT$7</f>
        <v>#REF!</v>
      </c>
      <c r="AB473" s="220" t="e">
        <f>Scores!AD469*calcs!$BT$8</f>
        <v>#REF!</v>
      </c>
      <c r="AC473" s="220" t="e">
        <f>Scores!AE469*calcs!$BT$8</f>
        <v>#REF!</v>
      </c>
      <c r="AD473" s="220" t="e">
        <f>Scores!AF469*calcs!$BT$8</f>
        <v>#REF!</v>
      </c>
      <c r="AE473" s="220" t="e">
        <f>Scores!AG469*calcs!$BT$8</f>
        <v>#REF!</v>
      </c>
      <c r="AF473" s="220" t="e">
        <f>Scores!AH469*calcs!$BT$8</f>
        <v>#REF!</v>
      </c>
      <c r="AG473" s="220" t="e">
        <f>Scores!AI469*calcs!$BT$9</f>
        <v>#REF!</v>
      </c>
      <c r="AH473" s="220" t="e">
        <f>Scores!AJ469*calcs!$BT$9</f>
        <v>#REF!</v>
      </c>
      <c r="AI473" s="220" t="e">
        <f>Scores!AK469*calcs!$BT$9</f>
        <v>#REF!</v>
      </c>
      <c r="AJ473" s="220" t="e">
        <f>Scores!AL469*calcs!$BT$9</f>
        <v>#REF!</v>
      </c>
      <c r="AK473" s="220" t="e">
        <f>Scores!AM469*calcs!$BT$9</f>
        <v>#REF!</v>
      </c>
      <c r="AL473" s="220" t="e">
        <f>Scores!AN469*calcs!$BT$10</f>
        <v>#REF!</v>
      </c>
      <c r="AM473" s="220" t="e">
        <f>Scores!AO469*calcs!$BT$10</f>
        <v>#REF!</v>
      </c>
      <c r="AN473" s="220" t="e">
        <f>Scores!AP469*calcs!$BT$10</f>
        <v>#REF!</v>
      </c>
      <c r="AO473" s="220" t="e">
        <f>Scores!AQ469*calcs!$BT$10</f>
        <v>#REF!</v>
      </c>
      <c r="AP473" s="220" t="e">
        <f>Scores!AR469*calcs!$BT$10</f>
        <v>#REF!</v>
      </c>
      <c r="AQ473" s="220" t="e">
        <f>Scores!AS469*calcs!$BT$11</f>
        <v>#REF!</v>
      </c>
      <c r="AR473" s="220" t="e">
        <f>Scores!AT469*calcs!$BT$11</f>
        <v>#REF!</v>
      </c>
      <c r="AS473" s="220" t="e">
        <f>Scores!AU469*calcs!$BT$11</f>
        <v>#REF!</v>
      </c>
      <c r="AT473" s="220" t="e">
        <f>Scores!AV469*calcs!$BT$11</f>
        <v>#REF!</v>
      </c>
      <c r="AU473" s="220" t="e">
        <f>Scores!AW469*calcs!$BT$11</f>
        <v>#REF!</v>
      </c>
      <c r="AV473" s="220" t="e">
        <f>Scores!AX469*calcs!$BT$12</f>
        <v>#REF!</v>
      </c>
      <c r="AW473" s="220" t="e">
        <f>Scores!AY469*calcs!$BT$12</f>
        <v>#REF!</v>
      </c>
      <c r="AX473" s="220" t="e">
        <f>Scores!AZ469*calcs!$BT$12</f>
        <v>#REF!</v>
      </c>
      <c r="AY473" s="220" t="e">
        <f>Scores!BA469*calcs!$BT$12</f>
        <v>#REF!</v>
      </c>
      <c r="AZ473" s="220" t="e">
        <f>Scores!BB469*calcs!$BT$12</f>
        <v>#REF!</v>
      </c>
      <c r="BA473" s="220" t="e">
        <f>Scores!BC469*calcs!$BT$13</f>
        <v>#REF!</v>
      </c>
      <c r="BB473" s="220" t="e">
        <f>Scores!BD469*calcs!$BT$13</f>
        <v>#REF!</v>
      </c>
      <c r="BC473" s="220" t="e">
        <f>Scores!BE469*calcs!$BT$13</f>
        <v>#REF!</v>
      </c>
      <c r="BD473" s="220" t="e">
        <f>Scores!BF469*calcs!$BT$13</f>
        <v>#REF!</v>
      </c>
      <c r="BE473" s="220" t="e">
        <f>Scores!BG469*calcs!$BT$13</f>
        <v>#REF!</v>
      </c>
      <c r="BF473" s="220" t="e">
        <f>Scores!BH469*calcs!$BT$14</f>
        <v>#REF!</v>
      </c>
      <c r="BG473" s="220" t="e">
        <f>Scores!BI469*calcs!$BT$14</f>
        <v>#REF!</v>
      </c>
      <c r="BH473" s="220" t="e">
        <f>Scores!BJ469*calcs!$BT$14</f>
        <v>#REF!</v>
      </c>
      <c r="BI473" s="220" t="e">
        <f>Scores!BK469*calcs!$BT$14</f>
        <v>#REF!</v>
      </c>
      <c r="BJ473" s="220" t="e">
        <f>Scores!BL469*calcs!$BT$14</f>
        <v>#REF!</v>
      </c>
    </row>
    <row r="474" spans="1:62">
      <c r="A474" t="s">
        <v>949</v>
      </c>
      <c r="B474" s="16" t="s">
        <v>950</v>
      </c>
      <c r="C474" s="220" t="e">
        <f>Scores!E470*calcs!$BT$3</f>
        <v>#REF!</v>
      </c>
      <c r="D474" s="220" t="e">
        <f>Scores!F470*calcs!$BT$3</f>
        <v>#REF!</v>
      </c>
      <c r="E474" s="220" t="e">
        <f>Scores!G470*calcs!$BT$3</f>
        <v>#REF!</v>
      </c>
      <c r="F474" s="220" t="e">
        <f>Scores!H470*calcs!$BT$3</f>
        <v>#REF!</v>
      </c>
      <c r="G474" s="220" t="e">
        <f>Scores!I470*calcs!$BT$3</f>
        <v>#REF!</v>
      </c>
      <c r="H474" s="220" t="e">
        <f>Scores!J470*calcs!$BT$4</f>
        <v>#REF!</v>
      </c>
      <c r="I474" s="220" t="e">
        <f>Scores!K470*calcs!$BT$4</f>
        <v>#REF!</v>
      </c>
      <c r="J474" s="220" t="e">
        <f>Scores!L470*calcs!$BT$4</f>
        <v>#REF!</v>
      </c>
      <c r="K474" s="220" t="e">
        <f>Scores!M470*calcs!$BT$4</f>
        <v>#REF!</v>
      </c>
      <c r="L474" s="220" t="e">
        <f>Scores!N470*calcs!$BT$4</f>
        <v>#REF!</v>
      </c>
      <c r="M474" s="220" t="e">
        <f>Scores!O470*calcs!$BT$5</f>
        <v>#REF!</v>
      </c>
      <c r="N474" s="220" t="e">
        <f>Scores!P470*calcs!$BT$5</f>
        <v>#REF!</v>
      </c>
      <c r="O474" s="220" t="e">
        <f>Scores!Q470*calcs!$BT$5</f>
        <v>#REF!</v>
      </c>
      <c r="P474" s="220" t="e">
        <f>Scores!R470*calcs!$BT$5</f>
        <v>#REF!</v>
      </c>
      <c r="Q474" s="220" t="e">
        <f>Scores!S470*calcs!$BT$5</f>
        <v>#REF!</v>
      </c>
      <c r="R474" s="220" t="e">
        <f>Scores!T470*calcs!$BT$6</f>
        <v>#REF!</v>
      </c>
      <c r="S474" s="220" t="e">
        <f>Scores!U470*calcs!$BT$6</f>
        <v>#REF!</v>
      </c>
      <c r="T474" s="220" t="e">
        <f>Scores!V470*calcs!$BT$6</f>
        <v>#REF!</v>
      </c>
      <c r="U474" s="220" t="e">
        <f>Scores!W470*calcs!$BT$6</f>
        <v>#REF!</v>
      </c>
      <c r="V474" s="220" t="e">
        <f>Scores!X470*calcs!$BT$6</f>
        <v>#REF!</v>
      </c>
      <c r="W474" s="220" t="e">
        <f>Scores!Y470*calcs!$BT$7</f>
        <v>#REF!</v>
      </c>
      <c r="X474" s="220" t="e">
        <f>Scores!Z470*calcs!$BT$7</f>
        <v>#REF!</v>
      </c>
      <c r="Y474" s="220" t="e">
        <f>Scores!AA470*calcs!$BT$7</f>
        <v>#REF!</v>
      </c>
      <c r="Z474" s="220" t="e">
        <f>Scores!AB470*calcs!$BT$7</f>
        <v>#REF!</v>
      </c>
      <c r="AA474" s="220" t="e">
        <f>Scores!AC470*calcs!$BT$7</f>
        <v>#REF!</v>
      </c>
      <c r="AB474" s="220" t="e">
        <f>Scores!AD470*calcs!$BT$8</f>
        <v>#REF!</v>
      </c>
      <c r="AC474" s="220" t="e">
        <f>Scores!AE470*calcs!$BT$8</f>
        <v>#REF!</v>
      </c>
      <c r="AD474" s="220" t="e">
        <f>Scores!AF470*calcs!$BT$8</f>
        <v>#REF!</v>
      </c>
      <c r="AE474" s="220" t="e">
        <f>Scores!AG470*calcs!$BT$8</f>
        <v>#REF!</v>
      </c>
      <c r="AF474" s="220" t="e">
        <f>Scores!AH470*calcs!$BT$8</f>
        <v>#REF!</v>
      </c>
      <c r="AG474" s="220" t="e">
        <f>Scores!AI470*calcs!$BT$9</f>
        <v>#REF!</v>
      </c>
      <c r="AH474" s="220" t="e">
        <f>Scores!AJ470*calcs!$BT$9</f>
        <v>#REF!</v>
      </c>
      <c r="AI474" s="220" t="e">
        <f>Scores!AK470*calcs!$BT$9</f>
        <v>#REF!</v>
      </c>
      <c r="AJ474" s="220" t="e">
        <f>Scores!AL470*calcs!$BT$9</f>
        <v>#REF!</v>
      </c>
      <c r="AK474" s="220" t="e">
        <f>Scores!AM470*calcs!$BT$9</f>
        <v>#REF!</v>
      </c>
      <c r="AL474" s="220" t="e">
        <f>Scores!AN470*calcs!$BT$10</f>
        <v>#REF!</v>
      </c>
      <c r="AM474" s="220" t="e">
        <f>Scores!AO470*calcs!$BT$10</f>
        <v>#REF!</v>
      </c>
      <c r="AN474" s="220" t="e">
        <f>Scores!AP470*calcs!$BT$10</f>
        <v>#REF!</v>
      </c>
      <c r="AO474" s="220" t="e">
        <f>Scores!AQ470*calcs!$BT$10</f>
        <v>#REF!</v>
      </c>
      <c r="AP474" s="220" t="e">
        <f>Scores!AR470*calcs!$BT$10</f>
        <v>#REF!</v>
      </c>
      <c r="AQ474" s="220" t="e">
        <f>Scores!AS470*calcs!$BT$11</f>
        <v>#REF!</v>
      </c>
      <c r="AR474" s="220" t="e">
        <f>Scores!AT470*calcs!$BT$11</f>
        <v>#REF!</v>
      </c>
      <c r="AS474" s="220" t="e">
        <f>Scores!AU470*calcs!$BT$11</f>
        <v>#REF!</v>
      </c>
      <c r="AT474" s="220" t="e">
        <f>Scores!AV470*calcs!$BT$11</f>
        <v>#REF!</v>
      </c>
      <c r="AU474" s="220" t="e">
        <f>Scores!AW470*calcs!$BT$11</f>
        <v>#REF!</v>
      </c>
      <c r="AV474" s="220" t="e">
        <f>Scores!AX470*calcs!$BT$12</f>
        <v>#REF!</v>
      </c>
      <c r="AW474" s="220" t="e">
        <f>Scores!AY470*calcs!$BT$12</f>
        <v>#REF!</v>
      </c>
      <c r="AX474" s="220" t="e">
        <f>Scores!AZ470*calcs!$BT$12</f>
        <v>#REF!</v>
      </c>
      <c r="AY474" s="220" t="e">
        <f>Scores!BA470*calcs!$BT$12</f>
        <v>#REF!</v>
      </c>
      <c r="AZ474" s="220" t="e">
        <f>Scores!BB470*calcs!$BT$12</f>
        <v>#REF!</v>
      </c>
      <c r="BA474" s="220" t="e">
        <f>Scores!BC470*calcs!$BT$13</f>
        <v>#REF!</v>
      </c>
      <c r="BB474" s="220" t="e">
        <f>Scores!BD470*calcs!$BT$13</f>
        <v>#REF!</v>
      </c>
      <c r="BC474" s="220" t="e">
        <f>Scores!BE470*calcs!$BT$13</f>
        <v>#REF!</v>
      </c>
      <c r="BD474" s="220" t="e">
        <f>Scores!BF470*calcs!$BT$13</f>
        <v>#REF!</v>
      </c>
      <c r="BE474" s="220" t="e">
        <f>Scores!BG470*calcs!$BT$13</f>
        <v>#REF!</v>
      </c>
      <c r="BF474" s="220" t="e">
        <f>Scores!BH470*calcs!$BT$14</f>
        <v>#REF!</v>
      </c>
      <c r="BG474" s="220" t="e">
        <f>Scores!BI470*calcs!$BT$14</f>
        <v>#REF!</v>
      </c>
      <c r="BH474" s="220" t="e">
        <f>Scores!BJ470*calcs!$BT$14</f>
        <v>#REF!</v>
      </c>
      <c r="BI474" s="220" t="e">
        <f>Scores!BK470*calcs!$BT$14</f>
        <v>#REF!</v>
      </c>
      <c r="BJ474" s="220" t="e">
        <f>Scores!BL470*calcs!$BT$14</f>
        <v>#REF!</v>
      </c>
    </row>
    <row r="475" spans="1:62">
      <c r="A475" t="s">
        <v>951</v>
      </c>
      <c r="B475" s="16" t="s">
        <v>952</v>
      </c>
      <c r="C475" s="220" t="e">
        <f>Scores!E471*calcs!$BT$3</f>
        <v>#REF!</v>
      </c>
      <c r="D475" s="220" t="e">
        <f>Scores!F471*calcs!$BT$3</f>
        <v>#REF!</v>
      </c>
      <c r="E475" s="220" t="e">
        <f>Scores!G471*calcs!$BT$3</f>
        <v>#REF!</v>
      </c>
      <c r="F475" s="220" t="e">
        <f>Scores!H471*calcs!$BT$3</f>
        <v>#REF!</v>
      </c>
      <c r="G475" s="220" t="e">
        <f>Scores!I471*calcs!$BT$3</f>
        <v>#REF!</v>
      </c>
      <c r="H475" s="220" t="e">
        <f>Scores!J471*calcs!$BT$4</f>
        <v>#REF!</v>
      </c>
      <c r="I475" s="220" t="e">
        <f>Scores!K471*calcs!$BT$4</f>
        <v>#REF!</v>
      </c>
      <c r="J475" s="220" t="e">
        <f>Scores!L471*calcs!$BT$4</f>
        <v>#REF!</v>
      </c>
      <c r="K475" s="220" t="e">
        <f>Scores!M471*calcs!$BT$4</f>
        <v>#REF!</v>
      </c>
      <c r="L475" s="220" t="e">
        <f>Scores!N471*calcs!$BT$4</f>
        <v>#REF!</v>
      </c>
      <c r="M475" s="220" t="e">
        <f>Scores!O471*calcs!$BT$5</f>
        <v>#REF!</v>
      </c>
      <c r="N475" s="220" t="e">
        <f>Scores!P471*calcs!$BT$5</f>
        <v>#REF!</v>
      </c>
      <c r="O475" s="220" t="e">
        <f>Scores!Q471*calcs!$BT$5</f>
        <v>#REF!</v>
      </c>
      <c r="P475" s="220" t="e">
        <f>Scores!R471*calcs!$BT$5</f>
        <v>#REF!</v>
      </c>
      <c r="Q475" s="220" t="e">
        <f>Scores!S471*calcs!$BT$5</f>
        <v>#REF!</v>
      </c>
      <c r="R475" s="220" t="e">
        <f>Scores!T471*calcs!$BT$6</f>
        <v>#REF!</v>
      </c>
      <c r="S475" s="220" t="e">
        <f>Scores!U471*calcs!$BT$6</f>
        <v>#REF!</v>
      </c>
      <c r="T475" s="220" t="e">
        <f>Scores!V471*calcs!$BT$6</f>
        <v>#REF!</v>
      </c>
      <c r="U475" s="220" t="e">
        <f>Scores!W471*calcs!$BT$6</f>
        <v>#REF!</v>
      </c>
      <c r="V475" s="220" t="e">
        <f>Scores!X471*calcs!$BT$6</f>
        <v>#REF!</v>
      </c>
      <c r="W475" s="220" t="e">
        <f>Scores!Y471*calcs!$BT$7</f>
        <v>#REF!</v>
      </c>
      <c r="X475" s="220" t="e">
        <f>Scores!Z471*calcs!$BT$7</f>
        <v>#REF!</v>
      </c>
      <c r="Y475" s="220" t="e">
        <f>Scores!AA471*calcs!$BT$7</f>
        <v>#REF!</v>
      </c>
      <c r="Z475" s="220" t="e">
        <f>Scores!AB471*calcs!$BT$7</f>
        <v>#REF!</v>
      </c>
      <c r="AA475" s="220" t="e">
        <f>Scores!AC471*calcs!$BT$7</f>
        <v>#REF!</v>
      </c>
      <c r="AB475" s="220" t="e">
        <f>Scores!AD471*calcs!$BT$8</f>
        <v>#REF!</v>
      </c>
      <c r="AC475" s="220" t="e">
        <f>Scores!AE471*calcs!$BT$8</f>
        <v>#REF!</v>
      </c>
      <c r="AD475" s="220" t="e">
        <f>Scores!AF471*calcs!$BT$8</f>
        <v>#REF!</v>
      </c>
      <c r="AE475" s="220" t="e">
        <f>Scores!AG471*calcs!$BT$8</f>
        <v>#REF!</v>
      </c>
      <c r="AF475" s="220" t="e">
        <f>Scores!AH471*calcs!$BT$8</f>
        <v>#REF!</v>
      </c>
      <c r="AG475" s="220" t="e">
        <f>Scores!AI471*calcs!$BT$9</f>
        <v>#REF!</v>
      </c>
      <c r="AH475" s="220" t="e">
        <f>Scores!AJ471*calcs!$BT$9</f>
        <v>#REF!</v>
      </c>
      <c r="AI475" s="220" t="e">
        <f>Scores!AK471*calcs!$BT$9</f>
        <v>#REF!</v>
      </c>
      <c r="AJ475" s="220" t="e">
        <f>Scores!AL471*calcs!$BT$9</f>
        <v>#REF!</v>
      </c>
      <c r="AK475" s="220" t="e">
        <f>Scores!AM471*calcs!$BT$9</f>
        <v>#REF!</v>
      </c>
      <c r="AL475" s="220" t="e">
        <f>Scores!AN471*calcs!$BT$10</f>
        <v>#REF!</v>
      </c>
      <c r="AM475" s="220" t="e">
        <f>Scores!AO471*calcs!$BT$10</f>
        <v>#REF!</v>
      </c>
      <c r="AN475" s="220" t="e">
        <f>Scores!AP471*calcs!$BT$10</f>
        <v>#REF!</v>
      </c>
      <c r="AO475" s="220" t="e">
        <f>Scores!AQ471*calcs!$BT$10</f>
        <v>#REF!</v>
      </c>
      <c r="AP475" s="220" t="e">
        <f>Scores!AR471*calcs!$BT$10</f>
        <v>#REF!</v>
      </c>
      <c r="AQ475" s="220" t="e">
        <f>Scores!AS471*calcs!$BT$11</f>
        <v>#REF!</v>
      </c>
      <c r="AR475" s="220" t="e">
        <f>Scores!AT471*calcs!$BT$11</f>
        <v>#REF!</v>
      </c>
      <c r="AS475" s="220" t="e">
        <f>Scores!AU471*calcs!$BT$11</f>
        <v>#REF!</v>
      </c>
      <c r="AT475" s="220" t="e">
        <f>Scores!AV471*calcs!$BT$11</f>
        <v>#REF!</v>
      </c>
      <c r="AU475" s="220" t="e">
        <f>Scores!AW471*calcs!$BT$11</f>
        <v>#REF!</v>
      </c>
      <c r="AV475" s="220" t="e">
        <f>Scores!AX471*calcs!$BT$12</f>
        <v>#REF!</v>
      </c>
      <c r="AW475" s="220" t="e">
        <f>Scores!AY471*calcs!$BT$12</f>
        <v>#REF!</v>
      </c>
      <c r="AX475" s="220" t="e">
        <f>Scores!AZ471*calcs!$BT$12</f>
        <v>#REF!</v>
      </c>
      <c r="AY475" s="220" t="e">
        <f>Scores!BA471*calcs!$BT$12</f>
        <v>#REF!</v>
      </c>
      <c r="AZ475" s="220" t="e">
        <f>Scores!BB471*calcs!$BT$12</f>
        <v>#REF!</v>
      </c>
      <c r="BA475" s="220" t="e">
        <f>Scores!BC471*calcs!$BT$13</f>
        <v>#REF!</v>
      </c>
      <c r="BB475" s="220" t="e">
        <f>Scores!BD471*calcs!$BT$13</f>
        <v>#REF!</v>
      </c>
      <c r="BC475" s="220" t="e">
        <f>Scores!BE471*calcs!$BT$13</f>
        <v>#REF!</v>
      </c>
      <c r="BD475" s="220" t="e">
        <f>Scores!BF471*calcs!$BT$13</f>
        <v>#REF!</v>
      </c>
      <c r="BE475" s="220" t="e">
        <f>Scores!BG471*calcs!$BT$13</f>
        <v>#REF!</v>
      </c>
      <c r="BF475" s="220" t="e">
        <f>Scores!BH471*calcs!$BT$14</f>
        <v>#REF!</v>
      </c>
      <c r="BG475" s="220" t="e">
        <f>Scores!BI471*calcs!$BT$14</f>
        <v>#REF!</v>
      </c>
      <c r="BH475" s="220" t="e">
        <f>Scores!BJ471*calcs!$BT$14</f>
        <v>#REF!</v>
      </c>
      <c r="BI475" s="220" t="e">
        <f>Scores!BK471*calcs!$BT$14</f>
        <v>#REF!</v>
      </c>
      <c r="BJ475" s="220" t="e">
        <f>Scores!BL471*calcs!$BT$14</f>
        <v>#REF!</v>
      </c>
    </row>
    <row r="476" spans="1:62">
      <c r="A476" t="s">
        <v>953</v>
      </c>
      <c r="B476" s="16" t="s">
        <v>954</v>
      </c>
      <c r="C476" s="220" t="e">
        <f>Scores!E472*calcs!$BT$3</f>
        <v>#REF!</v>
      </c>
      <c r="D476" s="220" t="e">
        <f>Scores!F472*calcs!$BT$3</f>
        <v>#REF!</v>
      </c>
      <c r="E476" s="220" t="e">
        <f>Scores!G472*calcs!$BT$3</f>
        <v>#REF!</v>
      </c>
      <c r="F476" s="220" t="e">
        <f>Scores!H472*calcs!$BT$3</f>
        <v>#REF!</v>
      </c>
      <c r="G476" s="220" t="e">
        <f>Scores!I472*calcs!$BT$3</f>
        <v>#REF!</v>
      </c>
      <c r="H476" s="220" t="e">
        <f>Scores!J472*calcs!$BT$4</f>
        <v>#REF!</v>
      </c>
      <c r="I476" s="220" t="e">
        <f>Scores!K472*calcs!$BT$4</f>
        <v>#REF!</v>
      </c>
      <c r="J476" s="220" t="e">
        <f>Scores!L472*calcs!$BT$4</f>
        <v>#REF!</v>
      </c>
      <c r="K476" s="220" t="e">
        <f>Scores!M472*calcs!$BT$4</f>
        <v>#REF!</v>
      </c>
      <c r="L476" s="220" t="e">
        <f>Scores!N472*calcs!$BT$4</f>
        <v>#REF!</v>
      </c>
      <c r="M476" s="220" t="e">
        <f>Scores!O472*calcs!$BT$5</f>
        <v>#REF!</v>
      </c>
      <c r="N476" s="220" t="e">
        <f>Scores!P472*calcs!$BT$5</f>
        <v>#REF!</v>
      </c>
      <c r="O476" s="220" t="e">
        <f>Scores!Q472*calcs!$BT$5</f>
        <v>#REF!</v>
      </c>
      <c r="P476" s="220" t="e">
        <f>Scores!R472*calcs!$BT$5</f>
        <v>#REF!</v>
      </c>
      <c r="Q476" s="220" t="e">
        <f>Scores!S472*calcs!$BT$5</f>
        <v>#REF!</v>
      </c>
      <c r="R476" s="220" t="e">
        <f>Scores!T472*calcs!$BT$6</f>
        <v>#REF!</v>
      </c>
      <c r="S476" s="220" t="e">
        <f>Scores!U472*calcs!$BT$6</f>
        <v>#REF!</v>
      </c>
      <c r="T476" s="220" t="e">
        <f>Scores!V472*calcs!$BT$6</f>
        <v>#REF!</v>
      </c>
      <c r="U476" s="220" t="e">
        <f>Scores!W472*calcs!$BT$6</f>
        <v>#REF!</v>
      </c>
      <c r="V476" s="220" t="e">
        <f>Scores!X472*calcs!$BT$6</f>
        <v>#REF!</v>
      </c>
      <c r="W476" s="220" t="e">
        <f>Scores!Y472*calcs!$BT$7</f>
        <v>#REF!</v>
      </c>
      <c r="X476" s="220" t="e">
        <f>Scores!Z472*calcs!$BT$7</f>
        <v>#REF!</v>
      </c>
      <c r="Y476" s="220" t="e">
        <f>Scores!AA472*calcs!$BT$7</f>
        <v>#REF!</v>
      </c>
      <c r="Z476" s="220" t="e">
        <f>Scores!AB472*calcs!$BT$7</f>
        <v>#REF!</v>
      </c>
      <c r="AA476" s="220" t="e">
        <f>Scores!AC472*calcs!$BT$7</f>
        <v>#REF!</v>
      </c>
      <c r="AB476" s="220" t="e">
        <f>Scores!AD472*calcs!$BT$8</f>
        <v>#REF!</v>
      </c>
      <c r="AC476" s="220" t="e">
        <f>Scores!AE472*calcs!$BT$8</f>
        <v>#REF!</v>
      </c>
      <c r="AD476" s="220" t="e">
        <f>Scores!AF472*calcs!$BT$8</f>
        <v>#REF!</v>
      </c>
      <c r="AE476" s="220" t="e">
        <f>Scores!AG472*calcs!$BT$8</f>
        <v>#REF!</v>
      </c>
      <c r="AF476" s="220" t="e">
        <f>Scores!AH472*calcs!$BT$8</f>
        <v>#REF!</v>
      </c>
      <c r="AG476" s="220" t="e">
        <f>Scores!AI472*calcs!$BT$9</f>
        <v>#REF!</v>
      </c>
      <c r="AH476" s="220" t="e">
        <f>Scores!AJ472*calcs!$BT$9</f>
        <v>#REF!</v>
      </c>
      <c r="AI476" s="220" t="e">
        <f>Scores!AK472*calcs!$BT$9</f>
        <v>#REF!</v>
      </c>
      <c r="AJ476" s="220" t="e">
        <f>Scores!AL472*calcs!$BT$9</f>
        <v>#REF!</v>
      </c>
      <c r="AK476" s="220" t="e">
        <f>Scores!AM472*calcs!$BT$9</f>
        <v>#REF!</v>
      </c>
      <c r="AL476" s="220" t="e">
        <f>Scores!AN472*calcs!$BT$10</f>
        <v>#REF!</v>
      </c>
      <c r="AM476" s="220" t="e">
        <f>Scores!AO472*calcs!$BT$10</f>
        <v>#REF!</v>
      </c>
      <c r="AN476" s="220" t="e">
        <f>Scores!AP472*calcs!$BT$10</f>
        <v>#REF!</v>
      </c>
      <c r="AO476" s="220" t="e">
        <f>Scores!AQ472*calcs!$BT$10</f>
        <v>#REF!</v>
      </c>
      <c r="AP476" s="220" t="e">
        <f>Scores!AR472*calcs!$BT$10</f>
        <v>#REF!</v>
      </c>
      <c r="AQ476" s="220" t="e">
        <f>Scores!AS472*calcs!$BT$11</f>
        <v>#REF!</v>
      </c>
      <c r="AR476" s="220" t="e">
        <f>Scores!AT472*calcs!$BT$11</f>
        <v>#REF!</v>
      </c>
      <c r="AS476" s="220" t="e">
        <f>Scores!AU472*calcs!$BT$11</f>
        <v>#REF!</v>
      </c>
      <c r="AT476" s="220" t="e">
        <f>Scores!AV472*calcs!$BT$11</f>
        <v>#REF!</v>
      </c>
      <c r="AU476" s="220" t="e">
        <f>Scores!AW472*calcs!$BT$11</f>
        <v>#REF!</v>
      </c>
      <c r="AV476" s="220" t="e">
        <f>Scores!AX472*calcs!$BT$12</f>
        <v>#REF!</v>
      </c>
      <c r="AW476" s="220" t="e">
        <f>Scores!AY472*calcs!$BT$12</f>
        <v>#REF!</v>
      </c>
      <c r="AX476" s="220" t="e">
        <f>Scores!AZ472*calcs!$BT$12</f>
        <v>#REF!</v>
      </c>
      <c r="AY476" s="220" t="e">
        <f>Scores!BA472*calcs!$BT$12</f>
        <v>#REF!</v>
      </c>
      <c r="AZ476" s="220" t="e">
        <f>Scores!BB472*calcs!$BT$12</f>
        <v>#REF!</v>
      </c>
      <c r="BA476" s="220" t="e">
        <f>Scores!BC472*calcs!$BT$13</f>
        <v>#REF!</v>
      </c>
      <c r="BB476" s="220" t="e">
        <f>Scores!BD472*calcs!$BT$13</f>
        <v>#REF!</v>
      </c>
      <c r="BC476" s="220" t="e">
        <f>Scores!BE472*calcs!$BT$13</f>
        <v>#REF!</v>
      </c>
      <c r="BD476" s="220" t="e">
        <f>Scores!BF472*calcs!$BT$13</f>
        <v>#REF!</v>
      </c>
      <c r="BE476" s="220" t="e">
        <f>Scores!BG472*calcs!$BT$13</f>
        <v>#REF!</v>
      </c>
      <c r="BF476" s="220" t="e">
        <f>Scores!BH472*calcs!$BT$14</f>
        <v>#REF!</v>
      </c>
      <c r="BG476" s="220" t="e">
        <f>Scores!BI472*calcs!$BT$14</f>
        <v>#REF!</v>
      </c>
      <c r="BH476" s="220" t="e">
        <f>Scores!BJ472*calcs!$BT$14</f>
        <v>#REF!</v>
      </c>
      <c r="BI476" s="220" t="e">
        <f>Scores!BK472*calcs!$BT$14</f>
        <v>#REF!</v>
      </c>
      <c r="BJ476" s="220" t="e">
        <f>Scores!BL472*calcs!$BT$14</f>
        <v>#REF!</v>
      </c>
    </row>
    <row r="477" spans="1:62">
      <c r="A477" t="s">
        <v>955</v>
      </c>
      <c r="B477" s="16" t="s">
        <v>956</v>
      </c>
      <c r="C477" s="220" t="e">
        <f>Scores!E473*calcs!$BT$3</f>
        <v>#REF!</v>
      </c>
      <c r="D477" s="220" t="e">
        <f>Scores!F473*calcs!$BT$3</f>
        <v>#REF!</v>
      </c>
      <c r="E477" s="220" t="e">
        <f>Scores!G473*calcs!$BT$3</f>
        <v>#REF!</v>
      </c>
      <c r="F477" s="220" t="e">
        <f>Scores!H473*calcs!$BT$3</f>
        <v>#REF!</v>
      </c>
      <c r="G477" s="220" t="e">
        <f>Scores!I473*calcs!$BT$3</f>
        <v>#REF!</v>
      </c>
      <c r="H477" s="220" t="e">
        <f>Scores!J473*calcs!$BT$4</f>
        <v>#REF!</v>
      </c>
      <c r="I477" s="220" t="e">
        <f>Scores!K473*calcs!$BT$4</f>
        <v>#REF!</v>
      </c>
      <c r="J477" s="220" t="e">
        <f>Scores!L473*calcs!$BT$4</f>
        <v>#REF!</v>
      </c>
      <c r="K477" s="220" t="e">
        <f>Scores!M473*calcs!$BT$4</f>
        <v>#REF!</v>
      </c>
      <c r="L477" s="220" t="e">
        <f>Scores!N473*calcs!$BT$4</f>
        <v>#REF!</v>
      </c>
      <c r="M477" s="220" t="e">
        <f>Scores!O473*calcs!$BT$5</f>
        <v>#REF!</v>
      </c>
      <c r="N477" s="220" t="e">
        <f>Scores!P473*calcs!$BT$5</f>
        <v>#REF!</v>
      </c>
      <c r="O477" s="220" t="e">
        <f>Scores!Q473*calcs!$BT$5</f>
        <v>#REF!</v>
      </c>
      <c r="P477" s="220" t="e">
        <f>Scores!R473*calcs!$BT$5</f>
        <v>#REF!</v>
      </c>
      <c r="Q477" s="220" t="e">
        <f>Scores!S473*calcs!$BT$5</f>
        <v>#REF!</v>
      </c>
      <c r="R477" s="220" t="e">
        <f>Scores!T473*calcs!$BT$6</f>
        <v>#REF!</v>
      </c>
      <c r="S477" s="220" t="e">
        <f>Scores!U473*calcs!$BT$6</f>
        <v>#REF!</v>
      </c>
      <c r="T477" s="220" t="e">
        <f>Scores!V473*calcs!$BT$6</f>
        <v>#REF!</v>
      </c>
      <c r="U477" s="220" t="e">
        <f>Scores!W473*calcs!$BT$6</f>
        <v>#REF!</v>
      </c>
      <c r="V477" s="220" t="e">
        <f>Scores!X473*calcs!$BT$6</f>
        <v>#REF!</v>
      </c>
      <c r="W477" s="220" t="e">
        <f>Scores!Y473*calcs!$BT$7</f>
        <v>#REF!</v>
      </c>
      <c r="X477" s="220" t="e">
        <f>Scores!Z473*calcs!$BT$7</f>
        <v>#REF!</v>
      </c>
      <c r="Y477" s="220" t="e">
        <f>Scores!AA473*calcs!$BT$7</f>
        <v>#REF!</v>
      </c>
      <c r="Z477" s="220" t="e">
        <f>Scores!AB473*calcs!$BT$7</f>
        <v>#REF!</v>
      </c>
      <c r="AA477" s="220" t="e">
        <f>Scores!AC473*calcs!$BT$7</f>
        <v>#REF!</v>
      </c>
      <c r="AB477" s="220" t="e">
        <f>Scores!AD473*calcs!$BT$8</f>
        <v>#REF!</v>
      </c>
      <c r="AC477" s="220" t="e">
        <f>Scores!AE473*calcs!$BT$8</f>
        <v>#REF!</v>
      </c>
      <c r="AD477" s="220" t="e">
        <f>Scores!AF473*calcs!$BT$8</f>
        <v>#REF!</v>
      </c>
      <c r="AE477" s="220" t="e">
        <f>Scores!AG473*calcs!$BT$8</f>
        <v>#REF!</v>
      </c>
      <c r="AF477" s="220" t="e">
        <f>Scores!AH473*calcs!$BT$8</f>
        <v>#REF!</v>
      </c>
      <c r="AG477" s="220" t="e">
        <f>Scores!AI473*calcs!$BT$9</f>
        <v>#REF!</v>
      </c>
      <c r="AH477" s="220" t="e">
        <f>Scores!AJ473*calcs!$BT$9</f>
        <v>#REF!</v>
      </c>
      <c r="AI477" s="220" t="e">
        <f>Scores!AK473*calcs!$BT$9</f>
        <v>#REF!</v>
      </c>
      <c r="AJ477" s="220" t="e">
        <f>Scores!AL473*calcs!$BT$9</f>
        <v>#REF!</v>
      </c>
      <c r="AK477" s="220" t="e">
        <f>Scores!AM473*calcs!$BT$9</f>
        <v>#REF!</v>
      </c>
      <c r="AL477" s="220" t="e">
        <f>Scores!AN473*calcs!$BT$10</f>
        <v>#REF!</v>
      </c>
      <c r="AM477" s="220" t="e">
        <f>Scores!AO473*calcs!$BT$10</f>
        <v>#REF!</v>
      </c>
      <c r="AN477" s="220" t="e">
        <f>Scores!AP473*calcs!$BT$10</f>
        <v>#REF!</v>
      </c>
      <c r="AO477" s="220" t="e">
        <f>Scores!AQ473*calcs!$BT$10</f>
        <v>#REF!</v>
      </c>
      <c r="AP477" s="220" t="e">
        <f>Scores!AR473*calcs!$BT$10</f>
        <v>#REF!</v>
      </c>
      <c r="AQ477" s="220" t="e">
        <f>Scores!AS473*calcs!$BT$11</f>
        <v>#REF!</v>
      </c>
      <c r="AR477" s="220" t="e">
        <f>Scores!AT473*calcs!$BT$11</f>
        <v>#REF!</v>
      </c>
      <c r="AS477" s="220" t="e">
        <f>Scores!AU473*calcs!$BT$11</f>
        <v>#REF!</v>
      </c>
      <c r="AT477" s="220" t="e">
        <f>Scores!AV473*calcs!$BT$11</f>
        <v>#REF!</v>
      </c>
      <c r="AU477" s="220" t="e">
        <f>Scores!AW473*calcs!$BT$11</f>
        <v>#REF!</v>
      </c>
      <c r="AV477" s="220" t="e">
        <f>Scores!AX473*calcs!$BT$12</f>
        <v>#REF!</v>
      </c>
      <c r="AW477" s="220" t="e">
        <f>Scores!AY473*calcs!$BT$12</f>
        <v>#REF!</v>
      </c>
      <c r="AX477" s="220" t="e">
        <f>Scores!AZ473*calcs!$BT$12</f>
        <v>#REF!</v>
      </c>
      <c r="AY477" s="220" t="e">
        <f>Scores!BA473*calcs!$BT$12</f>
        <v>#REF!</v>
      </c>
      <c r="AZ477" s="220" t="e">
        <f>Scores!BB473*calcs!$BT$12</f>
        <v>#REF!</v>
      </c>
      <c r="BA477" s="220" t="e">
        <f>Scores!BC473*calcs!$BT$13</f>
        <v>#REF!</v>
      </c>
      <c r="BB477" s="220" t="e">
        <f>Scores!BD473*calcs!$BT$13</f>
        <v>#REF!</v>
      </c>
      <c r="BC477" s="220" t="e">
        <f>Scores!BE473*calcs!$BT$13</f>
        <v>#REF!</v>
      </c>
      <c r="BD477" s="220" t="e">
        <f>Scores!BF473*calcs!$BT$13</f>
        <v>#REF!</v>
      </c>
      <c r="BE477" s="220" t="e">
        <f>Scores!BG473*calcs!$BT$13</f>
        <v>#REF!</v>
      </c>
      <c r="BF477" s="220" t="e">
        <f>Scores!BH473*calcs!$BT$14</f>
        <v>#REF!</v>
      </c>
      <c r="BG477" s="220" t="e">
        <f>Scores!BI473*calcs!$BT$14</f>
        <v>#REF!</v>
      </c>
      <c r="BH477" s="220" t="e">
        <f>Scores!BJ473*calcs!$BT$14</f>
        <v>#REF!</v>
      </c>
      <c r="BI477" s="220" t="e">
        <f>Scores!BK473*calcs!$BT$14</f>
        <v>#REF!</v>
      </c>
      <c r="BJ477" s="220" t="e">
        <f>Scores!BL473*calcs!$BT$14</f>
        <v>#REF!</v>
      </c>
    </row>
    <row r="478" spans="1:62">
      <c r="A478" t="s">
        <v>957</v>
      </c>
      <c r="B478" s="16" t="s">
        <v>958</v>
      </c>
      <c r="C478" s="220" t="e">
        <f>Scores!E474*calcs!$BT$3</f>
        <v>#REF!</v>
      </c>
      <c r="D478" s="220" t="e">
        <f>Scores!F474*calcs!$BT$3</f>
        <v>#REF!</v>
      </c>
      <c r="E478" s="220" t="e">
        <f>Scores!G474*calcs!$BT$3</f>
        <v>#REF!</v>
      </c>
      <c r="F478" s="220" t="e">
        <f>Scores!H474*calcs!$BT$3</f>
        <v>#REF!</v>
      </c>
      <c r="G478" s="220" t="e">
        <f>Scores!I474*calcs!$BT$3</f>
        <v>#REF!</v>
      </c>
      <c r="H478" s="220" t="e">
        <f>Scores!J474*calcs!$BT$4</f>
        <v>#REF!</v>
      </c>
      <c r="I478" s="220" t="e">
        <f>Scores!K474*calcs!$BT$4</f>
        <v>#REF!</v>
      </c>
      <c r="J478" s="220" t="e">
        <f>Scores!L474*calcs!$BT$4</f>
        <v>#REF!</v>
      </c>
      <c r="K478" s="220" t="e">
        <f>Scores!M474*calcs!$BT$4</f>
        <v>#REF!</v>
      </c>
      <c r="L478" s="220" t="e">
        <f>Scores!N474*calcs!$BT$4</f>
        <v>#REF!</v>
      </c>
      <c r="M478" s="220" t="e">
        <f>Scores!O474*calcs!$BT$5</f>
        <v>#REF!</v>
      </c>
      <c r="N478" s="220" t="e">
        <f>Scores!P474*calcs!$BT$5</f>
        <v>#REF!</v>
      </c>
      <c r="O478" s="220" t="e">
        <f>Scores!Q474*calcs!$BT$5</f>
        <v>#REF!</v>
      </c>
      <c r="P478" s="220" t="e">
        <f>Scores!R474*calcs!$BT$5</f>
        <v>#REF!</v>
      </c>
      <c r="Q478" s="220" t="e">
        <f>Scores!S474*calcs!$BT$5</f>
        <v>#REF!</v>
      </c>
      <c r="R478" s="220" t="e">
        <f>Scores!T474*calcs!$BT$6</f>
        <v>#REF!</v>
      </c>
      <c r="S478" s="220" t="e">
        <f>Scores!U474*calcs!$BT$6</f>
        <v>#REF!</v>
      </c>
      <c r="T478" s="220" t="e">
        <f>Scores!V474*calcs!$BT$6</f>
        <v>#REF!</v>
      </c>
      <c r="U478" s="220" t="e">
        <f>Scores!W474*calcs!$BT$6</f>
        <v>#REF!</v>
      </c>
      <c r="V478" s="220" t="e">
        <f>Scores!X474*calcs!$BT$6</f>
        <v>#REF!</v>
      </c>
      <c r="W478" s="220" t="e">
        <f>Scores!Y474*calcs!$BT$7</f>
        <v>#REF!</v>
      </c>
      <c r="X478" s="220" t="e">
        <f>Scores!Z474*calcs!$BT$7</f>
        <v>#REF!</v>
      </c>
      <c r="Y478" s="220" t="e">
        <f>Scores!AA474*calcs!$BT$7</f>
        <v>#REF!</v>
      </c>
      <c r="Z478" s="220" t="e">
        <f>Scores!AB474*calcs!$BT$7</f>
        <v>#REF!</v>
      </c>
      <c r="AA478" s="220" t="e">
        <f>Scores!AC474*calcs!$BT$7</f>
        <v>#REF!</v>
      </c>
      <c r="AB478" s="220" t="e">
        <f>Scores!AD474*calcs!$BT$8</f>
        <v>#REF!</v>
      </c>
      <c r="AC478" s="220" t="e">
        <f>Scores!AE474*calcs!$BT$8</f>
        <v>#REF!</v>
      </c>
      <c r="AD478" s="220" t="e">
        <f>Scores!AF474*calcs!$BT$8</f>
        <v>#REF!</v>
      </c>
      <c r="AE478" s="220" t="e">
        <f>Scores!AG474*calcs!$BT$8</f>
        <v>#REF!</v>
      </c>
      <c r="AF478" s="220" t="e">
        <f>Scores!AH474*calcs!$BT$8</f>
        <v>#REF!</v>
      </c>
      <c r="AG478" s="220" t="e">
        <f>Scores!AI474*calcs!$BT$9</f>
        <v>#REF!</v>
      </c>
      <c r="AH478" s="220" t="e">
        <f>Scores!AJ474*calcs!$BT$9</f>
        <v>#REF!</v>
      </c>
      <c r="AI478" s="220" t="e">
        <f>Scores!AK474*calcs!$BT$9</f>
        <v>#REF!</v>
      </c>
      <c r="AJ478" s="220" t="e">
        <f>Scores!AL474*calcs!$BT$9</f>
        <v>#REF!</v>
      </c>
      <c r="AK478" s="220" t="e">
        <f>Scores!AM474*calcs!$BT$9</f>
        <v>#REF!</v>
      </c>
      <c r="AL478" s="220" t="e">
        <f>Scores!AN474*calcs!$BT$10</f>
        <v>#REF!</v>
      </c>
      <c r="AM478" s="220" t="e">
        <f>Scores!AO474*calcs!$BT$10</f>
        <v>#REF!</v>
      </c>
      <c r="AN478" s="220" t="e">
        <f>Scores!AP474*calcs!$BT$10</f>
        <v>#REF!</v>
      </c>
      <c r="AO478" s="220" t="e">
        <f>Scores!AQ474*calcs!$BT$10</f>
        <v>#REF!</v>
      </c>
      <c r="AP478" s="220" t="e">
        <f>Scores!AR474*calcs!$BT$10</f>
        <v>#REF!</v>
      </c>
      <c r="AQ478" s="220" t="e">
        <f>Scores!AS474*calcs!$BT$11</f>
        <v>#REF!</v>
      </c>
      <c r="AR478" s="220" t="e">
        <f>Scores!AT474*calcs!$BT$11</f>
        <v>#REF!</v>
      </c>
      <c r="AS478" s="220" t="e">
        <f>Scores!AU474*calcs!$BT$11</f>
        <v>#REF!</v>
      </c>
      <c r="AT478" s="220" t="e">
        <f>Scores!AV474*calcs!$BT$11</f>
        <v>#REF!</v>
      </c>
      <c r="AU478" s="220" t="e">
        <f>Scores!AW474*calcs!$BT$11</f>
        <v>#REF!</v>
      </c>
      <c r="AV478" s="220" t="e">
        <f>Scores!AX474*calcs!$BT$12</f>
        <v>#REF!</v>
      </c>
      <c r="AW478" s="220" t="e">
        <f>Scores!AY474*calcs!$BT$12</f>
        <v>#REF!</v>
      </c>
      <c r="AX478" s="220" t="e">
        <f>Scores!AZ474*calcs!$BT$12</f>
        <v>#REF!</v>
      </c>
      <c r="AY478" s="220" t="e">
        <f>Scores!BA474*calcs!$BT$12</f>
        <v>#REF!</v>
      </c>
      <c r="AZ478" s="220" t="e">
        <f>Scores!BB474*calcs!$BT$12</f>
        <v>#REF!</v>
      </c>
      <c r="BA478" s="220" t="e">
        <f>Scores!BC474*calcs!$BT$13</f>
        <v>#REF!</v>
      </c>
      <c r="BB478" s="220" t="e">
        <f>Scores!BD474*calcs!$BT$13</f>
        <v>#REF!</v>
      </c>
      <c r="BC478" s="220" t="e">
        <f>Scores!BE474*calcs!$BT$13</f>
        <v>#REF!</v>
      </c>
      <c r="BD478" s="220" t="e">
        <f>Scores!BF474*calcs!$BT$13</f>
        <v>#REF!</v>
      </c>
      <c r="BE478" s="220" t="e">
        <f>Scores!BG474*calcs!$BT$13</f>
        <v>#REF!</v>
      </c>
      <c r="BF478" s="220" t="e">
        <f>Scores!BH474*calcs!$BT$14</f>
        <v>#REF!</v>
      </c>
      <c r="BG478" s="220" t="e">
        <f>Scores!BI474*calcs!$BT$14</f>
        <v>#REF!</v>
      </c>
      <c r="BH478" s="220" t="e">
        <f>Scores!BJ474*calcs!$BT$14</f>
        <v>#REF!</v>
      </c>
      <c r="BI478" s="220" t="e">
        <f>Scores!BK474*calcs!$BT$14</f>
        <v>#REF!</v>
      </c>
      <c r="BJ478" s="220" t="e">
        <f>Scores!BL474*calcs!$BT$14</f>
        <v>#REF!</v>
      </c>
    </row>
    <row r="479" spans="1:62">
      <c r="A479" t="s">
        <v>959</v>
      </c>
      <c r="B479" s="16" t="s">
        <v>960</v>
      </c>
      <c r="C479" s="220" t="e">
        <f>Scores!E475*calcs!$BT$3</f>
        <v>#REF!</v>
      </c>
      <c r="D479" s="220" t="e">
        <f>Scores!F475*calcs!$BT$3</f>
        <v>#REF!</v>
      </c>
      <c r="E479" s="220" t="e">
        <f>Scores!G475*calcs!$BT$3</f>
        <v>#REF!</v>
      </c>
      <c r="F479" s="220" t="e">
        <f>Scores!H475*calcs!$BT$3</f>
        <v>#REF!</v>
      </c>
      <c r="G479" s="220" t="e">
        <f>Scores!I475*calcs!$BT$3</f>
        <v>#REF!</v>
      </c>
      <c r="H479" s="220" t="e">
        <f>Scores!J475*calcs!$BT$4</f>
        <v>#REF!</v>
      </c>
      <c r="I479" s="220" t="e">
        <f>Scores!K475*calcs!$BT$4</f>
        <v>#REF!</v>
      </c>
      <c r="J479" s="220" t="e">
        <f>Scores!L475*calcs!$BT$4</f>
        <v>#REF!</v>
      </c>
      <c r="K479" s="220" t="e">
        <f>Scores!M475*calcs!$BT$4</f>
        <v>#REF!</v>
      </c>
      <c r="L479" s="220" t="e">
        <f>Scores!N475*calcs!$BT$4</f>
        <v>#REF!</v>
      </c>
      <c r="M479" s="220" t="e">
        <f>Scores!O475*calcs!$BT$5</f>
        <v>#REF!</v>
      </c>
      <c r="N479" s="220" t="e">
        <f>Scores!P475*calcs!$BT$5</f>
        <v>#REF!</v>
      </c>
      <c r="O479" s="220" t="e">
        <f>Scores!Q475*calcs!$BT$5</f>
        <v>#REF!</v>
      </c>
      <c r="P479" s="220" t="e">
        <f>Scores!R475*calcs!$BT$5</f>
        <v>#REF!</v>
      </c>
      <c r="Q479" s="220" t="e">
        <f>Scores!S475*calcs!$BT$5</f>
        <v>#REF!</v>
      </c>
      <c r="R479" s="220" t="e">
        <f>Scores!T475*calcs!$BT$6</f>
        <v>#REF!</v>
      </c>
      <c r="S479" s="220" t="e">
        <f>Scores!U475*calcs!$BT$6</f>
        <v>#REF!</v>
      </c>
      <c r="T479" s="220" t="e">
        <f>Scores!V475*calcs!$BT$6</f>
        <v>#REF!</v>
      </c>
      <c r="U479" s="220" t="e">
        <f>Scores!W475*calcs!$BT$6</f>
        <v>#REF!</v>
      </c>
      <c r="V479" s="220" t="e">
        <f>Scores!X475*calcs!$BT$6</f>
        <v>#REF!</v>
      </c>
      <c r="W479" s="220" t="e">
        <f>Scores!Y475*calcs!$BT$7</f>
        <v>#REF!</v>
      </c>
      <c r="X479" s="220" t="e">
        <f>Scores!Z475*calcs!$BT$7</f>
        <v>#REF!</v>
      </c>
      <c r="Y479" s="220" t="e">
        <f>Scores!AA475*calcs!$BT$7</f>
        <v>#REF!</v>
      </c>
      <c r="Z479" s="220" t="e">
        <f>Scores!AB475*calcs!$BT$7</f>
        <v>#REF!</v>
      </c>
      <c r="AA479" s="220" t="e">
        <f>Scores!AC475*calcs!$BT$7</f>
        <v>#REF!</v>
      </c>
      <c r="AB479" s="220" t="e">
        <f>Scores!AD475*calcs!$BT$8</f>
        <v>#REF!</v>
      </c>
      <c r="AC479" s="220" t="e">
        <f>Scores!AE475*calcs!$BT$8</f>
        <v>#REF!</v>
      </c>
      <c r="AD479" s="220" t="e">
        <f>Scores!AF475*calcs!$BT$8</f>
        <v>#REF!</v>
      </c>
      <c r="AE479" s="220" t="e">
        <f>Scores!AG475*calcs!$BT$8</f>
        <v>#REF!</v>
      </c>
      <c r="AF479" s="220" t="e">
        <f>Scores!AH475*calcs!$BT$8</f>
        <v>#REF!</v>
      </c>
      <c r="AG479" s="220" t="e">
        <f>Scores!AI475*calcs!$BT$9</f>
        <v>#REF!</v>
      </c>
      <c r="AH479" s="220" t="e">
        <f>Scores!AJ475*calcs!$BT$9</f>
        <v>#REF!</v>
      </c>
      <c r="AI479" s="220" t="e">
        <f>Scores!AK475*calcs!$BT$9</f>
        <v>#REF!</v>
      </c>
      <c r="AJ479" s="220" t="e">
        <f>Scores!AL475*calcs!$BT$9</f>
        <v>#REF!</v>
      </c>
      <c r="AK479" s="220" t="e">
        <f>Scores!AM475*calcs!$BT$9</f>
        <v>#REF!</v>
      </c>
      <c r="AL479" s="220" t="e">
        <f>Scores!AN475*calcs!$BT$10</f>
        <v>#REF!</v>
      </c>
      <c r="AM479" s="220" t="e">
        <f>Scores!AO475*calcs!$BT$10</f>
        <v>#REF!</v>
      </c>
      <c r="AN479" s="220" t="e">
        <f>Scores!AP475*calcs!$BT$10</f>
        <v>#REF!</v>
      </c>
      <c r="AO479" s="220" t="e">
        <f>Scores!AQ475*calcs!$BT$10</f>
        <v>#REF!</v>
      </c>
      <c r="AP479" s="220" t="e">
        <f>Scores!AR475*calcs!$BT$10</f>
        <v>#REF!</v>
      </c>
      <c r="AQ479" s="220" t="e">
        <f>Scores!AS475*calcs!$BT$11</f>
        <v>#REF!</v>
      </c>
      <c r="AR479" s="220" t="e">
        <f>Scores!AT475*calcs!$BT$11</f>
        <v>#REF!</v>
      </c>
      <c r="AS479" s="220" t="e">
        <f>Scores!AU475*calcs!$BT$11</f>
        <v>#REF!</v>
      </c>
      <c r="AT479" s="220" t="e">
        <f>Scores!AV475*calcs!$BT$11</f>
        <v>#REF!</v>
      </c>
      <c r="AU479" s="220" t="e">
        <f>Scores!AW475*calcs!$BT$11</f>
        <v>#REF!</v>
      </c>
      <c r="AV479" s="220" t="e">
        <f>Scores!AX475*calcs!$BT$12</f>
        <v>#REF!</v>
      </c>
      <c r="AW479" s="220" t="e">
        <f>Scores!AY475*calcs!$BT$12</f>
        <v>#REF!</v>
      </c>
      <c r="AX479" s="220" t="e">
        <f>Scores!AZ475*calcs!$BT$12</f>
        <v>#REF!</v>
      </c>
      <c r="AY479" s="220" t="e">
        <f>Scores!BA475*calcs!$BT$12</f>
        <v>#REF!</v>
      </c>
      <c r="AZ479" s="220" t="e">
        <f>Scores!BB475*calcs!$BT$12</f>
        <v>#REF!</v>
      </c>
      <c r="BA479" s="220" t="e">
        <f>Scores!BC475*calcs!$BT$13</f>
        <v>#REF!</v>
      </c>
      <c r="BB479" s="220" t="e">
        <f>Scores!BD475*calcs!$BT$13</f>
        <v>#REF!</v>
      </c>
      <c r="BC479" s="220" t="e">
        <f>Scores!BE475*calcs!$BT$13</f>
        <v>#REF!</v>
      </c>
      <c r="BD479" s="220" t="e">
        <f>Scores!BF475*calcs!$BT$13</f>
        <v>#REF!</v>
      </c>
      <c r="BE479" s="220" t="e">
        <f>Scores!BG475*calcs!$BT$13</f>
        <v>#REF!</v>
      </c>
      <c r="BF479" s="220" t="e">
        <f>Scores!BH475*calcs!$BT$14</f>
        <v>#REF!</v>
      </c>
      <c r="BG479" s="220" t="e">
        <f>Scores!BI475*calcs!$BT$14</f>
        <v>#REF!</v>
      </c>
      <c r="BH479" s="220" t="e">
        <f>Scores!BJ475*calcs!$BT$14</f>
        <v>#REF!</v>
      </c>
      <c r="BI479" s="220" t="e">
        <f>Scores!BK475*calcs!$BT$14</f>
        <v>#REF!</v>
      </c>
      <c r="BJ479" s="220" t="e">
        <f>Scores!BL475*calcs!$BT$14</f>
        <v>#REF!</v>
      </c>
    </row>
    <row r="480" spans="1:62">
      <c r="A480" t="s">
        <v>961</v>
      </c>
      <c r="B480" s="16" t="s">
        <v>962</v>
      </c>
      <c r="C480" s="220" t="e">
        <f>Scores!E476*calcs!$BT$3</f>
        <v>#REF!</v>
      </c>
      <c r="D480" s="220" t="e">
        <f>Scores!F476*calcs!$BT$3</f>
        <v>#REF!</v>
      </c>
      <c r="E480" s="220" t="e">
        <f>Scores!G476*calcs!$BT$3</f>
        <v>#REF!</v>
      </c>
      <c r="F480" s="220" t="e">
        <f>Scores!H476*calcs!$BT$3</f>
        <v>#REF!</v>
      </c>
      <c r="G480" s="220" t="e">
        <f>Scores!I476*calcs!$BT$3</f>
        <v>#REF!</v>
      </c>
      <c r="H480" s="220" t="e">
        <f>Scores!J476*calcs!$BT$4</f>
        <v>#REF!</v>
      </c>
      <c r="I480" s="220" t="e">
        <f>Scores!K476*calcs!$BT$4</f>
        <v>#REF!</v>
      </c>
      <c r="J480" s="220" t="e">
        <f>Scores!L476*calcs!$BT$4</f>
        <v>#REF!</v>
      </c>
      <c r="K480" s="220" t="e">
        <f>Scores!M476*calcs!$BT$4</f>
        <v>#REF!</v>
      </c>
      <c r="L480" s="220" t="e">
        <f>Scores!N476*calcs!$BT$4</f>
        <v>#REF!</v>
      </c>
      <c r="M480" s="220" t="e">
        <f>Scores!O476*calcs!$BT$5</f>
        <v>#REF!</v>
      </c>
      <c r="N480" s="220" t="e">
        <f>Scores!P476*calcs!$BT$5</f>
        <v>#REF!</v>
      </c>
      <c r="O480" s="220" t="e">
        <f>Scores!Q476*calcs!$BT$5</f>
        <v>#REF!</v>
      </c>
      <c r="P480" s="220" t="e">
        <f>Scores!R476*calcs!$BT$5</f>
        <v>#REF!</v>
      </c>
      <c r="Q480" s="220" t="e">
        <f>Scores!S476*calcs!$BT$5</f>
        <v>#REF!</v>
      </c>
      <c r="R480" s="220" t="e">
        <f>Scores!T476*calcs!$BT$6</f>
        <v>#REF!</v>
      </c>
      <c r="S480" s="220" t="e">
        <f>Scores!U476*calcs!$BT$6</f>
        <v>#REF!</v>
      </c>
      <c r="T480" s="220" t="e">
        <f>Scores!V476*calcs!$BT$6</f>
        <v>#REF!</v>
      </c>
      <c r="U480" s="220" t="e">
        <f>Scores!W476*calcs!$BT$6</f>
        <v>#REF!</v>
      </c>
      <c r="V480" s="220" t="e">
        <f>Scores!X476*calcs!$BT$6</f>
        <v>#REF!</v>
      </c>
      <c r="W480" s="220" t="e">
        <f>Scores!Y476*calcs!$BT$7</f>
        <v>#REF!</v>
      </c>
      <c r="X480" s="220" t="e">
        <f>Scores!Z476*calcs!$BT$7</f>
        <v>#REF!</v>
      </c>
      <c r="Y480" s="220" t="e">
        <f>Scores!AA476*calcs!$BT$7</f>
        <v>#REF!</v>
      </c>
      <c r="Z480" s="220" t="e">
        <f>Scores!AB476*calcs!$BT$7</f>
        <v>#REF!</v>
      </c>
      <c r="AA480" s="220" t="e">
        <f>Scores!AC476*calcs!$BT$7</f>
        <v>#REF!</v>
      </c>
      <c r="AB480" s="220" t="e">
        <f>Scores!AD476*calcs!$BT$8</f>
        <v>#REF!</v>
      </c>
      <c r="AC480" s="220" t="e">
        <f>Scores!AE476*calcs!$BT$8</f>
        <v>#REF!</v>
      </c>
      <c r="AD480" s="220" t="e">
        <f>Scores!AF476*calcs!$BT$8</f>
        <v>#REF!</v>
      </c>
      <c r="AE480" s="220" t="e">
        <f>Scores!AG476*calcs!$BT$8</f>
        <v>#REF!</v>
      </c>
      <c r="AF480" s="220" t="e">
        <f>Scores!AH476*calcs!$BT$8</f>
        <v>#REF!</v>
      </c>
      <c r="AG480" s="220" t="e">
        <f>Scores!AI476*calcs!$BT$9</f>
        <v>#REF!</v>
      </c>
      <c r="AH480" s="220" t="e">
        <f>Scores!AJ476*calcs!$BT$9</f>
        <v>#REF!</v>
      </c>
      <c r="AI480" s="220" t="e">
        <f>Scores!AK476*calcs!$BT$9</f>
        <v>#REF!</v>
      </c>
      <c r="AJ480" s="220" t="e">
        <f>Scores!AL476*calcs!$BT$9</f>
        <v>#REF!</v>
      </c>
      <c r="AK480" s="220" t="e">
        <f>Scores!AM476*calcs!$BT$9</f>
        <v>#REF!</v>
      </c>
      <c r="AL480" s="220" t="e">
        <f>Scores!AN476*calcs!$BT$10</f>
        <v>#REF!</v>
      </c>
      <c r="AM480" s="220" t="e">
        <f>Scores!AO476*calcs!$BT$10</f>
        <v>#REF!</v>
      </c>
      <c r="AN480" s="220" t="e">
        <f>Scores!AP476*calcs!$BT$10</f>
        <v>#REF!</v>
      </c>
      <c r="AO480" s="220" t="e">
        <f>Scores!AQ476*calcs!$BT$10</f>
        <v>#REF!</v>
      </c>
      <c r="AP480" s="220" t="e">
        <f>Scores!AR476*calcs!$BT$10</f>
        <v>#REF!</v>
      </c>
      <c r="AQ480" s="220" t="e">
        <f>Scores!AS476*calcs!$BT$11</f>
        <v>#REF!</v>
      </c>
      <c r="AR480" s="220" t="e">
        <f>Scores!AT476*calcs!$BT$11</f>
        <v>#REF!</v>
      </c>
      <c r="AS480" s="220" t="e">
        <f>Scores!AU476*calcs!$BT$11</f>
        <v>#REF!</v>
      </c>
      <c r="AT480" s="220" t="e">
        <f>Scores!AV476*calcs!$BT$11</f>
        <v>#REF!</v>
      </c>
      <c r="AU480" s="220" t="e">
        <f>Scores!AW476*calcs!$BT$11</f>
        <v>#REF!</v>
      </c>
      <c r="AV480" s="220" t="e">
        <f>Scores!AX476*calcs!$BT$12</f>
        <v>#REF!</v>
      </c>
      <c r="AW480" s="220" t="e">
        <f>Scores!AY476*calcs!$BT$12</f>
        <v>#REF!</v>
      </c>
      <c r="AX480" s="220" t="e">
        <f>Scores!AZ476*calcs!$BT$12</f>
        <v>#REF!</v>
      </c>
      <c r="AY480" s="220" t="e">
        <f>Scores!BA476*calcs!$BT$12</f>
        <v>#REF!</v>
      </c>
      <c r="AZ480" s="220" t="e">
        <f>Scores!BB476*calcs!$BT$12</f>
        <v>#REF!</v>
      </c>
      <c r="BA480" s="220" t="e">
        <f>Scores!BC476*calcs!$BT$13</f>
        <v>#REF!</v>
      </c>
      <c r="BB480" s="220" t="e">
        <f>Scores!BD476*calcs!$BT$13</f>
        <v>#REF!</v>
      </c>
      <c r="BC480" s="220" t="e">
        <f>Scores!BE476*calcs!$BT$13</f>
        <v>#REF!</v>
      </c>
      <c r="BD480" s="220" t="e">
        <f>Scores!BF476*calcs!$BT$13</f>
        <v>#REF!</v>
      </c>
      <c r="BE480" s="220" t="e">
        <f>Scores!BG476*calcs!$BT$13</f>
        <v>#REF!</v>
      </c>
      <c r="BF480" s="220" t="e">
        <f>Scores!BH476*calcs!$BT$14</f>
        <v>#REF!</v>
      </c>
      <c r="BG480" s="220" t="e">
        <f>Scores!BI476*calcs!$BT$14</f>
        <v>#REF!</v>
      </c>
      <c r="BH480" s="220" t="e">
        <f>Scores!BJ476*calcs!$BT$14</f>
        <v>#REF!</v>
      </c>
      <c r="BI480" s="220" t="e">
        <f>Scores!BK476*calcs!$BT$14</f>
        <v>#REF!</v>
      </c>
      <c r="BJ480" s="220" t="e">
        <f>Scores!BL476*calcs!$BT$14</f>
        <v>#REF!</v>
      </c>
    </row>
    <row r="481" spans="1:62">
      <c r="A481" t="s">
        <v>963</v>
      </c>
      <c r="B481" s="16" t="s">
        <v>964</v>
      </c>
      <c r="C481" s="220" t="e">
        <f>Scores!E477*calcs!$BT$3</f>
        <v>#REF!</v>
      </c>
      <c r="D481" s="220" t="e">
        <f>Scores!F477*calcs!$BT$3</f>
        <v>#REF!</v>
      </c>
      <c r="E481" s="220" t="e">
        <f>Scores!G477*calcs!$BT$3</f>
        <v>#REF!</v>
      </c>
      <c r="F481" s="220" t="e">
        <f>Scores!H477*calcs!$BT$3</f>
        <v>#REF!</v>
      </c>
      <c r="G481" s="220" t="e">
        <f>Scores!I477*calcs!$BT$3</f>
        <v>#REF!</v>
      </c>
      <c r="H481" s="220" t="e">
        <f>Scores!J477*calcs!$BT$4</f>
        <v>#REF!</v>
      </c>
      <c r="I481" s="220" t="e">
        <f>Scores!K477*calcs!$BT$4</f>
        <v>#REF!</v>
      </c>
      <c r="J481" s="220" t="e">
        <f>Scores!L477*calcs!$BT$4</f>
        <v>#REF!</v>
      </c>
      <c r="K481" s="220" t="e">
        <f>Scores!M477*calcs!$BT$4</f>
        <v>#REF!</v>
      </c>
      <c r="L481" s="220" t="e">
        <f>Scores!N477*calcs!$BT$4</f>
        <v>#REF!</v>
      </c>
      <c r="M481" s="220" t="e">
        <f>Scores!O477*calcs!$BT$5</f>
        <v>#REF!</v>
      </c>
      <c r="N481" s="220" t="e">
        <f>Scores!P477*calcs!$BT$5</f>
        <v>#REF!</v>
      </c>
      <c r="O481" s="220" t="e">
        <f>Scores!Q477*calcs!$BT$5</f>
        <v>#REF!</v>
      </c>
      <c r="P481" s="220" t="e">
        <f>Scores!R477*calcs!$BT$5</f>
        <v>#REF!</v>
      </c>
      <c r="Q481" s="220" t="e">
        <f>Scores!S477*calcs!$BT$5</f>
        <v>#REF!</v>
      </c>
      <c r="R481" s="220" t="e">
        <f>Scores!T477*calcs!$BT$6</f>
        <v>#REF!</v>
      </c>
      <c r="S481" s="220" t="e">
        <f>Scores!U477*calcs!$BT$6</f>
        <v>#REF!</v>
      </c>
      <c r="T481" s="220" t="e">
        <f>Scores!V477*calcs!$BT$6</f>
        <v>#REF!</v>
      </c>
      <c r="U481" s="220" t="e">
        <f>Scores!W477*calcs!$BT$6</f>
        <v>#REF!</v>
      </c>
      <c r="V481" s="220" t="e">
        <f>Scores!X477*calcs!$BT$6</f>
        <v>#REF!</v>
      </c>
      <c r="W481" s="220" t="e">
        <f>Scores!Y477*calcs!$BT$7</f>
        <v>#REF!</v>
      </c>
      <c r="X481" s="220" t="e">
        <f>Scores!Z477*calcs!$BT$7</f>
        <v>#REF!</v>
      </c>
      <c r="Y481" s="220" t="e">
        <f>Scores!AA477*calcs!$BT$7</f>
        <v>#REF!</v>
      </c>
      <c r="Z481" s="220" t="e">
        <f>Scores!AB477*calcs!$BT$7</f>
        <v>#REF!</v>
      </c>
      <c r="AA481" s="220" t="e">
        <f>Scores!AC477*calcs!$BT$7</f>
        <v>#REF!</v>
      </c>
      <c r="AB481" s="220" t="e">
        <f>Scores!AD477*calcs!$BT$8</f>
        <v>#REF!</v>
      </c>
      <c r="AC481" s="220" t="e">
        <f>Scores!AE477*calcs!$BT$8</f>
        <v>#REF!</v>
      </c>
      <c r="AD481" s="220" t="e">
        <f>Scores!AF477*calcs!$BT$8</f>
        <v>#REF!</v>
      </c>
      <c r="AE481" s="220" t="e">
        <f>Scores!AG477*calcs!$BT$8</f>
        <v>#REF!</v>
      </c>
      <c r="AF481" s="220" t="e">
        <f>Scores!AH477*calcs!$BT$8</f>
        <v>#REF!</v>
      </c>
      <c r="AG481" s="220" t="e">
        <f>Scores!AI477*calcs!$BT$9</f>
        <v>#REF!</v>
      </c>
      <c r="AH481" s="220" t="e">
        <f>Scores!AJ477*calcs!$BT$9</f>
        <v>#REF!</v>
      </c>
      <c r="AI481" s="220" t="e">
        <f>Scores!AK477*calcs!$BT$9</f>
        <v>#REF!</v>
      </c>
      <c r="AJ481" s="220" t="e">
        <f>Scores!AL477*calcs!$BT$9</f>
        <v>#REF!</v>
      </c>
      <c r="AK481" s="220" t="e">
        <f>Scores!AM477*calcs!$BT$9</f>
        <v>#REF!</v>
      </c>
      <c r="AL481" s="220" t="e">
        <f>Scores!AN477*calcs!$BT$10</f>
        <v>#REF!</v>
      </c>
      <c r="AM481" s="220" t="e">
        <f>Scores!AO477*calcs!$BT$10</f>
        <v>#REF!</v>
      </c>
      <c r="AN481" s="220" t="e">
        <f>Scores!AP477*calcs!$BT$10</f>
        <v>#REF!</v>
      </c>
      <c r="AO481" s="220" t="e">
        <f>Scores!AQ477*calcs!$BT$10</f>
        <v>#REF!</v>
      </c>
      <c r="AP481" s="220" t="e">
        <f>Scores!AR477*calcs!$BT$10</f>
        <v>#REF!</v>
      </c>
      <c r="AQ481" s="220" t="e">
        <f>Scores!AS477*calcs!$BT$11</f>
        <v>#REF!</v>
      </c>
      <c r="AR481" s="220" t="e">
        <f>Scores!AT477*calcs!$BT$11</f>
        <v>#REF!</v>
      </c>
      <c r="AS481" s="220" t="e">
        <f>Scores!AU477*calcs!$BT$11</f>
        <v>#REF!</v>
      </c>
      <c r="AT481" s="220" t="e">
        <f>Scores!AV477*calcs!$BT$11</f>
        <v>#REF!</v>
      </c>
      <c r="AU481" s="220" t="e">
        <f>Scores!AW477*calcs!$BT$11</f>
        <v>#REF!</v>
      </c>
      <c r="AV481" s="220" t="e">
        <f>Scores!AX477*calcs!$BT$12</f>
        <v>#REF!</v>
      </c>
      <c r="AW481" s="220" t="e">
        <f>Scores!AY477*calcs!$BT$12</f>
        <v>#REF!</v>
      </c>
      <c r="AX481" s="220" t="e">
        <f>Scores!AZ477*calcs!$BT$12</f>
        <v>#REF!</v>
      </c>
      <c r="AY481" s="220" t="e">
        <f>Scores!BA477*calcs!$BT$12</f>
        <v>#REF!</v>
      </c>
      <c r="AZ481" s="220" t="e">
        <f>Scores!BB477*calcs!$BT$12</f>
        <v>#REF!</v>
      </c>
      <c r="BA481" s="220" t="e">
        <f>Scores!BC477*calcs!$BT$13</f>
        <v>#REF!</v>
      </c>
      <c r="BB481" s="220" t="e">
        <f>Scores!BD477*calcs!$BT$13</f>
        <v>#REF!</v>
      </c>
      <c r="BC481" s="220" t="e">
        <f>Scores!BE477*calcs!$BT$13</f>
        <v>#REF!</v>
      </c>
      <c r="BD481" s="220" t="e">
        <f>Scores!BF477*calcs!$BT$13</f>
        <v>#REF!</v>
      </c>
      <c r="BE481" s="220" t="e">
        <f>Scores!BG477*calcs!$BT$13</f>
        <v>#REF!</v>
      </c>
      <c r="BF481" s="220" t="e">
        <f>Scores!BH477*calcs!$BT$14</f>
        <v>#REF!</v>
      </c>
      <c r="BG481" s="220" t="e">
        <f>Scores!BI477*calcs!$BT$14</f>
        <v>#REF!</v>
      </c>
      <c r="BH481" s="220" t="e">
        <f>Scores!BJ477*calcs!$BT$14</f>
        <v>#REF!</v>
      </c>
      <c r="BI481" s="220" t="e">
        <f>Scores!BK477*calcs!$BT$14</f>
        <v>#REF!</v>
      </c>
      <c r="BJ481" s="220" t="e">
        <f>Scores!BL477*calcs!$BT$14</f>
        <v>#REF!</v>
      </c>
    </row>
    <row r="482" spans="1:62">
      <c r="A482" t="s">
        <v>965</v>
      </c>
      <c r="B482" s="16" t="s">
        <v>966</v>
      </c>
      <c r="C482" s="220" t="e">
        <f>Scores!E478*calcs!$BT$3</f>
        <v>#REF!</v>
      </c>
      <c r="D482" s="220" t="e">
        <f>Scores!F478*calcs!$BT$3</f>
        <v>#REF!</v>
      </c>
      <c r="E482" s="220" t="e">
        <f>Scores!G478*calcs!$BT$3</f>
        <v>#REF!</v>
      </c>
      <c r="F482" s="220" t="e">
        <f>Scores!H478*calcs!$BT$3</f>
        <v>#REF!</v>
      </c>
      <c r="G482" s="220" t="e">
        <f>Scores!I478*calcs!$BT$3</f>
        <v>#REF!</v>
      </c>
      <c r="H482" s="220" t="e">
        <f>Scores!J478*calcs!$BT$4</f>
        <v>#REF!</v>
      </c>
      <c r="I482" s="220" t="e">
        <f>Scores!K478*calcs!$BT$4</f>
        <v>#REF!</v>
      </c>
      <c r="J482" s="220" t="e">
        <f>Scores!L478*calcs!$BT$4</f>
        <v>#REF!</v>
      </c>
      <c r="K482" s="220" t="e">
        <f>Scores!M478*calcs!$BT$4</f>
        <v>#REF!</v>
      </c>
      <c r="L482" s="220" t="e">
        <f>Scores!N478*calcs!$BT$4</f>
        <v>#REF!</v>
      </c>
      <c r="M482" s="220" t="e">
        <f>Scores!O478*calcs!$BT$5</f>
        <v>#REF!</v>
      </c>
      <c r="N482" s="220" t="e">
        <f>Scores!P478*calcs!$BT$5</f>
        <v>#REF!</v>
      </c>
      <c r="O482" s="220" t="e">
        <f>Scores!Q478*calcs!$BT$5</f>
        <v>#REF!</v>
      </c>
      <c r="P482" s="220" t="e">
        <f>Scores!R478*calcs!$BT$5</f>
        <v>#REF!</v>
      </c>
      <c r="Q482" s="220" t="e">
        <f>Scores!S478*calcs!$BT$5</f>
        <v>#REF!</v>
      </c>
      <c r="R482" s="220" t="e">
        <f>Scores!T478*calcs!$BT$6</f>
        <v>#REF!</v>
      </c>
      <c r="S482" s="220" t="e">
        <f>Scores!U478*calcs!$BT$6</f>
        <v>#REF!</v>
      </c>
      <c r="T482" s="220" t="e">
        <f>Scores!V478*calcs!$BT$6</f>
        <v>#REF!</v>
      </c>
      <c r="U482" s="220" t="e">
        <f>Scores!W478*calcs!$BT$6</f>
        <v>#REF!</v>
      </c>
      <c r="V482" s="220" t="e">
        <f>Scores!X478*calcs!$BT$6</f>
        <v>#REF!</v>
      </c>
      <c r="W482" s="220" t="e">
        <f>Scores!Y478*calcs!$BT$7</f>
        <v>#REF!</v>
      </c>
      <c r="X482" s="220" t="e">
        <f>Scores!Z478*calcs!$BT$7</f>
        <v>#REF!</v>
      </c>
      <c r="Y482" s="220" t="e">
        <f>Scores!AA478*calcs!$BT$7</f>
        <v>#REF!</v>
      </c>
      <c r="Z482" s="220" t="e">
        <f>Scores!AB478*calcs!$BT$7</f>
        <v>#REF!</v>
      </c>
      <c r="AA482" s="220" t="e">
        <f>Scores!AC478*calcs!$BT$7</f>
        <v>#REF!</v>
      </c>
      <c r="AB482" s="220" t="e">
        <f>Scores!AD478*calcs!$BT$8</f>
        <v>#REF!</v>
      </c>
      <c r="AC482" s="220" t="e">
        <f>Scores!AE478*calcs!$BT$8</f>
        <v>#REF!</v>
      </c>
      <c r="AD482" s="220" t="e">
        <f>Scores!AF478*calcs!$BT$8</f>
        <v>#REF!</v>
      </c>
      <c r="AE482" s="220" t="e">
        <f>Scores!AG478*calcs!$BT$8</f>
        <v>#REF!</v>
      </c>
      <c r="AF482" s="220" t="e">
        <f>Scores!AH478*calcs!$BT$8</f>
        <v>#REF!</v>
      </c>
      <c r="AG482" s="220" t="e">
        <f>Scores!AI478*calcs!$BT$9</f>
        <v>#REF!</v>
      </c>
      <c r="AH482" s="220" t="e">
        <f>Scores!AJ478*calcs!$BT$9</f>
        <v>#REF!</v>
      </c>
      <c r="AI482" s="220" t="e">
        <f>Scores!AK478*calcs!$BT$9</f>
        <v>#REF!</v>
      </c>
      <c r="AJ482" s="220" t="e">
        <f>Scores!AL478*calcs!$BT$9</f>
        <v>#REF!</v>
      </c>
      <c r="AK482" s="220" t="e">
        <f>Scores!AM478*calcs!$BT$9</f>
        <v>#REF!</v>
      </c>
      <c r="AL482" s="220" t="e">
        <f>Scores!AN478*calcs!$BT$10</f>
        <v>#REF!</v>
      </c>
      <c r="AM482" s="220" t="e">
        <f>Scores!AO478*calcs!$BT$10</f>
        <v>#REF!</v>
      </c>
      <c r="AN482" s="220" t="e">
        <f>Scores!AP478*calcs!$BT$10</f>
        <v>#REF!</v>
      </c>
      <c r="AO482" s="220" t="e">
        <f>Scores!AQ478*calcs!$BT$10</f>
        <v>#REF!</v>
      </c>
      <c r="AP482" s="220" t="e">
        <f>Scores!AR478*calcs!$BT$10</f>
        <v>#REF!</v>
      </c>
      <c r="AQ482" s="220" t="e">
        <f>Scores!AS478*calcs!$BT$11</f>
        <v>#REF!</v>
      </c>
      <c r="AR482" s="220" t="e">
        <f>Scores!AT478*calcs!$BT$11</f>
        <v>#REF!</v>
      </c>
      <c r="AS482" s="220" t="e">
        <f>Scores!AU478*calcs!$BT$11</f>
        <v>#REF!</v>
      </c>
      <c r="AT482" s="220" t="e">
        <f>Scores!AV478*calcs!$BT$11</f>
        <v>#REF!</v>
      </c>
      <c r="AU482" s="220" t="e">
        <f>Scores!AW478*calcs!$BT$11</f>
        <v>#REF!</v>
      </c>
      <c r="AV482" s="220" t="e">
        <f>Scores!AX478*calcs!$BT$12</f>
        <v>#REF!</v>
      </c>
      <c r="AW482" s="220" t="e">
        <f>Scores!AY478*calcs!$BT$12</f>
        <v>#REF!</v>
      </c>
      <c r="AX482" s="220" t="e">
        <f>Scores!AZ478*calcs!$BT$12</f>
        <v>#REF!</v>
      </c>
      <c r="AY482" s="220" t="e">
        <f>Scores!BA478*calcs!$BT$12</f>
        <v>#REF!</v>
      </c>
      <c r="AZ482" s="220" t="e">
        <f>Scores!BB478*calcs!$BT$12</f>
        <v>#REF!</v>
      </c>
      <c r="BA482" s="220" t="e">
        <f>Scores!BC478*calcs!$BT$13</f>
        <v>#REF!</v>
      </c>
      <c r="BB482" s="220" t="e">
        <f>Scores!BD478*calcs!$BT$13</f>
        <v>#REF!</v>
      </c>
      <c r="BC482" s="220" t="e">
        <f>Scores!BE478*calcs!$BT$13</f>
        <v>#REF!</v>
      </c>
      <c r="BD482" s="220" t="e">
        <f>Scores!BF478*calcs!$BT$13</f>
        <v>#REF!</v>
      </c>
      <c r="BE482" s="220" t="e">
        <f>Scores!BG478*calcs!$BT$13</f>
        <v>#REF!</v>
      </c>
      <c r="BF482" s="220" t="e">
        <f>Scores!BH478*calcs!$BT$14</f>
        <v>#REF!</v>
      </c>
      <c r="BG482" s="220" t="e">
        <f>Scores!BI478*calcs!$BT$14</f>
        <v>#REF!</v>
      </c>
      <c r="BH482" s="220" t="e">
        <f>Scores!BJ478*calcs!$BT$14</f>
        <v>#REF!</v>
      </c>
      <c r="BI482" s="220" t="e">
        <f>Scores!BK478*calcs!$BT$14</f>
        <v>#REF!</v>
      </c>
      <c r="BJ482" s="220" t="e">
        <f>Scores!BL478*calcs!$BT$14</f>
        <v>#REF!</v>
      </c>
    </row>
    <row r="483" spans="1:62">
      <c r="A483" t="s">
        <v>967</v>
      </c>
      <c r="B483" s="16" t="s">
        <v>968</v>
      </c>
      <c r="C483" s="220" t="e">
        <f>Scores!E479*calcs!$BT$3</f>
        <v>#REF!</v>
      </c>
      <c r="D483" s="220" t="e">
        <f>Scores!F479*calcs!$BT$3</f>
        <v>#REF!</v>
      </c>
      <c r="E483" s="220" t="e">
        <f>Scores!G479*calcs!$BT$3</f>
        <v>#REF!</v>
      </c>
      <c r="F483" s="220" t="e">
        <f>Scores!H479*calcs!$BT$3</f>
        <v>#REF!</v>
      </c>
      <c r="G483" s="220" t="e">
        <f>Scores!I479*calcs!$BT$3</f>
        <v>#REF!</v>
      </c>
      <c r="H483" s="220" t="e">
        <f>Scores!J479*calcs!$BT$4</f>
        <v>#REF!</v>
      </c>
      <c r="I483" s="220" t="e">
        <f>Scores!K479*calcs!$BT$4</f>
        <v>#REF!</v>
      </c>
      <c r="J483" s="220" t="e">
        <f>Scores!L479*calcs!$BT$4</f>
        <v>#REF!</v>
      </c>
      <c r="K483" s="220" t="e">
        <f>Scores!M479*calcs!$BT$4</f>
        <v>#REF!</v>
      </c>
      <c r="L483" s="220" t="e">
        <f>Scores!N479*calcs!$BT$4</f>
        <v>#REF!</v>
      </c>
      <c r="M483" s="220" t="e">
        <f>Scores!O479*calcs!$BT$5</f>
        <v>#REF!</v>
      </c>
      <c r="N483" s="220" t="e">
        <f>Scores!P479*calcs!$BT$5</f>
        <v>#REF!</v>
      </c>
      <c r="O483" s="220" t="e">
        <f>Scores!Q479*calcs!$BT$5</f>
        <v>#REF!</v>
      </c>
      <c r="P483" s="220" t="e">
        <f>Scores!R479*calcs!$BT$5</f>
        <v>#REF!</v>
      </c>
      <c r="Q483" s="220" t="e">
        <f>Scores!S479*calcs!$BT$5</f>
        <v>#REF!</v>
      </c>
      <c r="R483" s="220" t="e">
        <f>Scores!T479*calcs!$BT$6</f>
        <v>#REF!</v>
      </c>
      <c r="S483" s="220" t="e">
        <f>Scores!U479*calcs!$BT$6</f>
        <v>#REF!</v>
      </c>
      <c r="T483" s="220" t="e">
        <f>Scores!V479*calcs!$BT$6</f>
        <v>#REF!</v>
      </c>
      <c r="U483" s="220" t="e">
        <f>Scores!W479*calcs!$BT$6</f>
        <v>#REF!</v>
      </c>
      <c r="V483" s="220" t="e">
        <f>Scores!X479*calcs!$BT$6</f>
        <v>#REF!</v>
      </c>
      <c r="W483" s="220" t="e">
        <f>Scores!Y479*calcs!$BT$7</f>
        <v>#REF!</v>
      </c>
      <c r="X483" s="220" t="e">
        <f>Scores!Z479*calcs!$BT$7</f>
        <v>#REF!</v>
      </c>
      <c r="Y483" s="220" t="e">
        <f>Scores!AA479*calcs!$BT$7</f>
        <v>#REF!</v>
      </c>
      <c r="Z483" s="220" t="e">
        <f>Scores!AB479*calcs!$BT$7</f>
        <v>#REF!</v>
      </c>
      <c r="AA483" s="220" t="e">
        <f>Scores!AC479*calcs!$BT$7</f>
        <v>#REF!</v>
      </c>
      <c r="AB483" s="220" t="e">
        <f>Scores!AD479*calcs!$BT$8</f>
        <v>#REF!</v>
      </c>
      <c r="AC483" s="220" t="e">
        <f>Scores!AE479*calcs!$BT$8</f>
        <v>#REF!</v>
      </c>
      <c r="AD483" s="220" t="e">
        <f>Scores!AF479*calcs!$BT$8</f>
        <v>#REF!</v>
      </c>
      <c r="AE483" s="220" t="e">
        <f>Scores!AG479*calcs!$BT$8</f>
        <v>#REF!</v>
      </c>
      <c r="AF483" s="220" t="e">
        <f>Scores!AH479*calcs!$BT$8</f>
        <v>#REF!</v>
      </c>
      <c r="AG483" s="220" t="e">
        <f>Scores!AI479*calcs!$BT$9</f>
        <v>#REF!</v>
      </c>
      <c r="AH483" s="220" t="e">
        <f>Scores!AJ479*calcs!$BT$9</f>
        <v>#REF!</v>
      </c>
      <c r="AI483" s="220" t="e">
        <f>Scores!AK479*calcs!$BT$9</f>
        <v>#REF!</v>
      </c>
      <c r="AJ483" s="220" t="e">
        <f>Scores!AL479*calcs!$BT$9</f>
        <v>#REF!</v>
      </c>
      <c r="AK483" s="220" t="e">
        <f>Scores!AM479*calcs!$BT$9</f>
        <v>#REF!</v>
      </c>
      <c r="AL483" s="220" t="e">
        <f>Scores!AN479*calcs!$BT$10</f>
        <v>#REF!</v>
      </c>
      <c r="AM483" s="220" t="e">
        <f>Scores!AO479*calcs!$BT$10</f>
        <v>#REF!</v>
      </c>
      <c r="AN483" s="220" t="e">
        <f>Scores!AP479*calcs!$BT$10</f>
        <v>#REF!</v>
      </c>
      <c r="AO483" s="220" t="e">
        <f>Scores!AQ479*calcs!$BT$10</f>
        <v>#REF!</v>
      </c>
      <c r="AP483" s="220" t="e">
        <f>Scores!AR479*calcs!$BT$10</f>
        <v>#REF!</v>
      </c>
      <c r="AQ483" s="220" t="e">
        <f>Scores!AS479*calcs!$BT$11</f>
        <v>#REF!</v>
      </c>
      <c r="AR483" s="220" t="e">
        <f>Scores!AT479*calcs!$BT$11</f>
        <v>#REF!</v>
      </c>
      <c r="AS483" s="220" t="e">
        <f>Scores!AU479*calcs!$BT$11</f>
        <v>#REF!</v>
      </c>
      <c r="AT483" s="220" t="e">
        <f>Scores!AV479*calcs!$BT$11</f>
        <v>#REF!</v>
      </c>
      <c r="AU483" s="220" t="e">
        <f>Scores!AW479*calcs!$BT$11</f>
        <v>#REF!</v>
      </c>
      <c r="AV483" s="220" t="e">
        <f>Scores!AX479*calcs!$BT$12</f>
        <v>#REF!</v>
      </c>
      <c r="AW483" s="220" t="e">
        <f>Scores!AY479*calcs!$BT$12</f>
        <v>#REF!</v>
      </c>
      <c r="AX483" s="220" t="e">
        <f>Scores!AZ479*calcs!$BT$12</f>
        <v>#REF!</v>
      </c>
      <c r="AY483" s="220" t="e">
        <f>Scores!BA479*calcs!$BT$12</f>
        <v>#REF!</v>
      </c>
      <c r="AZ483" s="220" t="e">
        <f>Scores!BB479*calcs!$BT$12</f>
        <v>#REF!</v>
      </c>
      <c r="BA483" s="220" t="e">
        <f>Scores!BC479*calcs!$BT$13</f>
        <v>#REF!</v>
      </c>
      <c r="BB483" s="220" t="e">
        <f>Scores!BD479*calcs!$BT$13</f>
        <v>#REF!</v>
      </c>
      <c r="BC483" s="220" t="e">
        <f>Scores!BE479*calcs!$BT$13</f>
        <v>#REF!</v>
      </c>
      <c r="BD483" s="220" t="e">
        <f>Scores!BF479*calcs!$BT$13</f>
        <v>#REF!</v>
      </c>
      <c r="BE483" s="220" t="e">
        <f>Scores!BG479*calcs!$BT$13</f>
        <v>#REF!</v>
      </c>
      <c r="BF483" s="220" t="e">
        <f>Scores!BH479*calcs!$BT$14</f>
        <v>#REF!</v>
      </c>
      <c r="BG483" s="220" t="e">
        <f>Scores!BI479*calcs!$BT$14</f>
        <v>#REF!</v>
      </c>
      <c r="BH483" s="220" t="e">
        <f>Scores!BJ479*calcs!$BT$14</f>
        <v>#REF!</v>
      </c>
      <c r="BI483" s="220" t="e">
        <f>Scores!BK479*calcs!$BT$14</f>
        <v>#REF!</v>
      </c>
      <c r="BJ483" s="220" t="e">
        <f>Scores!BL479*calcs!$BT$14</f>
        <v>#REF!</v>
      </c>
    </row>
    <row r="484" spans="1:62">
      <c r="A484" t="s">
        <v>969</v>
      </c>
      <c r="B484" s="16" t="s">
        <v>970</v>
      </c>
      <c r="C484" s="220" t="e">
        <f>Scores!E480*calcs!$BT$3</f>
        <v>#REF!</v>
      </c>
      <c r="D484" s="220" t="e">
        <f>Scores!F480*calcs!$BT$3</f>
        <v>#REF!</v>
      </c>
      <c r="E484" s="220" t="e">
        <f>Scores!G480*calcs!$BT$3</f>
        <v>#REF!</v>
      </c>
      <c r="F484" s="220" t="e">
        <f>Scores!H480*calcs!$BT$3</f>
        <v>#REF!</v>
      </c>
      <c r="G484" s="220" t="e">
        <f>Scores!I480*calcs!$BT$3</f>
        <v>#REF!</v>
      </c>
      <c r="H484" s="220" t="e">
        <f>Scores!J480*calcs!$BT$4</f>
        <v>#REF!</v>
      </c>
      <c r="I484" s="220" t="e">
        <f>Scores!K480*calcs!$BT$4</f>
        <v>#REF!</v>
      </c>
      <c r="J484" s="220" t="e">
        <f>Scores!L480*calcs!$BT$4</f>
        <v>#REF!</v>
      </c>
      <c r="K484" s="220" t="e">
        <f>Scores!M480*calcs!$BT$4</f>
        <v>#REF!</v>
      </c>
      <c r="L484" s="220" t="e">
        <f>Scores!N480*calcs!$BT$4</f>
        <v>#REF!</v>
      </c>
      <c r="M484" s="220" t="e">
        <f>Scores!O480*calcs!$BT$5</f>
        <v>#REF!</v>
      </c>
      <c r="N484" s="220" t="e">
        <f>Scores!P480*calcs!$BT$5</f>
        <v>#REF!</v>
      </c>
      <c r="O484" s="220" t="e">
        <f>Scores!Q480*calcs!$BT$5</f>
        <v>#REF!</v>
      </c>
      <c r="P484" s="220" t="e">
        <f>Scores!R480*calcs!$BT$5</f>
        <v>#REF!</v>
      </c>
      <c r="Q484" s="220" t="e">
        <f>Scores!S480*calcs!$BT$5</f>
        <v>#REF!</v>
      </c>
      <c r="R484" s="220" t="e">
        <f>Scores!T480*calcs!$BT$6</f>
        <v>#REF!</v>
      </c>
      <c r="S484" s="220" t="e">
        <f>Scores!U480*calcs!$BT$6</f>
        <v>#REF!</v>
      </c>
      <c r="T484" s="220" t="e">
        <f>Scores!V480*calcs!$BT$6</f>
        <v>#REF!</v>
      </c>
      <c r="U484" s="220" t="e">
        <f>Scores!W480*calcs!$BT$6</f>
        <v>#REF!</v>
      </c>
      <c r="V484" s="220" t="e">
        <f>Scores!X480*calcs!$BT$6</f>
        <v>#REF!</v>
      </c>
      <c r="W484" s="220" t="e">
        <f>Scores!Y480*calcs!$BT$7</f>
        <v>#REF!</v>
      </c>
      <c r="X484" s="220" t="e">
        <f>Scores!Z480*calcs!$BT$7</f>
        <v>#REF!</v>
      </c>
      <c r="Y484" s="220" t="e">
        <f>Scores!AA480*calcs!$BT$7</f>
        <v>#REF!</v>
      </c>
      <c r="Z484" s="220" t="e">
        <f>Scores!AB480*calcs!$BT$7</f>
        <v>#REF!</v>
      </c>
      <c r="AA484" s="220" t="e">
        <f>Scores!AC480*calcs!$BT$7</f>
        <v>#REF!</v>
      </c>
      <c r="AB484" s="220" t="e">
        <f>Scores!AD480*calcs!$BT$8</f>
        <v>#REF!</v>
      </c>
      <c r="AC484" s="220" t="e">
        <f>Scores!AE480*calcs!$BT$8</f>
        <v>#REF!</v>
      </c>
      <c r="AD484" s="220" t="e">
        <f>Scores!AF480*calcs!$BT$8</f>
        <v>#REF!</v>
      </c>
      <c r="AE484" s="220" t="e">
        <f>Scores!AG480*calcs!$BT$8</f>
        <v>#REF!</v>
      </c>
      <c r="AF484" s="220" t="e">
        <f>Scores!AH480*calcs!$BT$8</f>
        <v>#REF!</v>
      </c>
      <c r="AG484" s="220" t="e">
        <f>Scores!AI480*calcs!$BT$9</f>
        <v>#REF!</v>
      </c>
      <c r="AH484" s="220" t="e">
        <f>Scores!AJ480*calcs!$BT$9</f>
        <v>#REF!</v>
      </c>
      <c r="AI484" s="220" t="e">
        <f>Scores!AK480*calcs!$BT$9</f>
        <v>#REF!</v>
      </c>
      <c r="AJ484" s="220" t="e">
        <f>Scores!AL480*calcs!$BT$9</f>
        <v>#REF!</v>
      </c>
      <c r="AK484" s="220" t="e">
        <f>Scores!AM480*calcs!$BT$9</f>
        <v>#REF!</v>
      </c>
      <c r="AL484" s="220" t="e">
        <f>Scores!AN480*calcs!$BT$10</f>
        <v>#REF!</v>
      </c>
      <c r="AM484" s="220" t="e">
        <f>Scores!AO480*calcs!$BT$10</f>
        <v>#REF!</v>
      </c>
      <c r="AN484" s="220" t="e">
        <f>Scores!AP480*calcs!$BT$10</f>
        <v>#REF!</v>
      </c>
      <c r="AO484" s="220" t="e">
        <f>Scores!AQ480*calcs!$BT$10</f>
        <v>#REF!</v>
      </c>
      <c r="AP484" s="220" t="e">
        <f>Scores!AR480*calcs!$BT$10</f>
        <v>#REF!</v>
      </c>
      <c r="AQ484" s="220" t="e">
        <f>Scores!AS480*calcs!$BT$11</f>
        <v>#REF!</v>
      </c>
      <c r="AR484" s="220" t="e">
        <f>Scores!AT480*calcs!$BT$11</f>
        <v>#REF!</v>
      </c>
      <c r="AS484" s="220" t="e">
        <f>Scores!AU480*calcs!$BT$11</f>
        <v>#REF!</v>
      </c>
      <c r="AT484" s="220" t="e">
        <f>Scores!AV480*calcs!$BT$11</f>
        <v>#REF!</v>
      </c>
      <c r="AU484" s="220" t="e">
        <f>Scores!AW480*calcs!$BT$11</f>
        <v>#REF!</v>
      </c>
      <c r="AV484" s="220" t="e">
        <f>Scores!AX480*calcs!$BT$12</f>
        <v>#REF!</v>
      </c>
      <c r="AW484" s="220" t="e">
        <f>Scores!AY480*calcs!$BT$12</f>
        <v>#REF!</v>
      </c>
      <c r="AX484" s="220" t="e">
        <f>Scores!AZ480*calcs!$BT$12</f>
        <v>#REF!</v>
      </c>
      <c r="AY484" s="220" t="e">
        <f>Scores!BA480*calcs!$BT$12</f>
        <v>#REF!</v>
      </c>
      <c r="AZ484" s="220" t="e">
        <f>Scores!BB480*calcs!$BT$12</f>
        <v>#REF!</v>
      </c>
      <c r="BA484" s="220" t="e">
        <f>Scores!BC480*calcs!$BT$13</f>
        <v>#REF!</v>
      </c>
      <c r="BB484" s="220" t="e">
        <f>Scores!BD480*calcs!$BT$13</f>
        <v>#REF!</v>
      </c>
      <c r="BC484" s="220" t="e">
        <f>Scores!BE480*calcs!$BT$13</f>
        <v>#REF!</v>
      </c>
      <c r="BD484" s="220" t="e">
        <f>Scores!BF480*calcs!$BT$13</f>
        <v>#REF!</v>
      </c>
      <c r="BE484" s="220" t="e">
        <f>Scores!BG480*calcs!$BT$13</f>
        <v>#REF!</v>
      </c>
      <c r="BF484" s="220" t="e">
        <f>Scores!BH480*calcs!$BT$14</f>
        <v>#REF!</v>
      </c>
      <c r="BG484" s="220" t="e">
        <f>Scores!BI480*calcs!$BT$14</f>
        <v>#REF!</v>
      </c>
      <c r="BH484" s="220" t="e">
        <f>Scores!BJ480*calcs!$BT$14</f>
        <v>#REF!</v>
      </c>
      <c r="BI484" s="220" t="e">
        <f>Scores!BK480*calcs!$BT$14</f>
        <v>#REF!</v>
      </c>
      <c r="BJ484" s="220" t="e">
        <f>Scores!BL480*calcs!$BT$14</f>
        <v>#REF!</v>
      </c>
    </row>
    <row r="485" spans="1:62">
      <c r="A485" t="s">
        <v>971</v>
      </c>
      <c r="B485" s="16" t="s">
        <v>972</v>
      </c>
      <c r="C485" s="220" t="e">
        <f>Scores!E481*calcs!$BT$3</f>
        <v>#REF!</v>
      </c>
      <c r="D485" s="220" t="e">
        <f>Scores!F481*calcs!$BT$3</f>
        <v>#REF!</v>
      </c>
      <c r="E485" s="220" t="e">
        <f>Scores!G481*calcs!$BT$3</f>
        <v>#REF!</v>
      </c>
      <c r="F485" s="220" t="e">
        <f>Scores!H481*calcs!$BT$3</f>
        <v>#REF!</v>
      </c>
      <c r="G485" s="220" t="e">
        <f>Scores!I481*calcs!$BT$3</f>
        <v>#REF!</v>
      </c>
      <c r="H485" s="220" t="e">
        <f>Scores!J481*calcs!$BT$4</f>
        <v>#REF!</v>
      </c>
      <c r="I485" s="220" t="e">
        <f>Scores!K481*calcs!$BT$4</f>
        <v>#REF!</v>
      </c>
      <c r="J485" s="220" t="e">
        <f>Scores!L481*calcs!$BT$4</f>
        <v>#REF!</v>
      </c>
      <c r="K485" s="220" t="e">
        <f>Scores!M481*calcs!$BT$4</f>
        <v>#REF!</v>
      </c>
      <c r="L485" s="220" t="e">
        <f>Scores!N481*calcs!$BT$4</f>
        <v>#REF!</v>
      </c>
      <c r="M485" s="220" t="e">
        <f>Scores!O481*calcs!$BT$5</f>
        <v>#REF!</v>
      </c>
      <c r="N485" s="220" t="e">
        <f>Scores!P481*calcs!$BT$5</f>
        <v>#REF!</v>
      </c>
      <c r="O485" s="220" t="e">
        <f>Scores!Q481*calcs!$BT$5</f>
        <v>#REF!</v>
      </c>
      <c r="P485" s="220" t="e">
        <f>Scores!R481*calcs!$BT$5</f>
        <v>#REF!</v>
      </c>
      <c r="Q485" s="220" t="e">
        <f>Scores!S481*calcs!$BT$5</f>
        <v>#REF!</v>
      </c>
      <c r="R485" s="220" t="e">
        <f>Scores!T481*calcs!$BT$6</f>
        <v>#REF!</v>
      </c>
      <c r="S485" s="220" t="e">
        <f>Scores!U481*calcs!$BT$6</f>
        <v>#REF!</v>
      </c>
      <c r="T485" s="220" t="e">
        <f>Scores!V481*calcs!$BT$6</f>
        <v>#REF!</v>
      </c>
      <c r="U485" s="220" t="e">
        <f>Scores!W481*calcs!$BT$6</f>
        <v>#REF!</v>
      </c>
      <c r="V485" s="220" t="e">
        <f>Scores!X481*calcs!$BT$6</f>
        <v>#REF!</v>
      </c>
      <c r="W485" s="220" t="e">
        <f>Scores!Y481*calcs!$BT$7</f>
        <v>#REF!</v>
      </c>
      <c r="X485" s="220" t="e">
        <f>Scores!Z481*calcs!$BT$7</f>
        <v>#REF!</v>
      </c>
      <c r="Y485" s="220" t="e">
        <f>Scores!AA481*calcs!$BT$7</f>
        <v>#REF!</v>
      </c>
      <c r="Z485" s="220" t="e">
        <f>Scores!AB481*calcs!$BT$7</f>
        <v>#REF!</v>
      </c>
      <c r="AA485" s="220" t="e">
        <f>Scores!AC481*calcs!$BT$7</f>
        <v>#REF!</v>
      </c>
      <c r="AB485" s="220" t="e">
        <f>Scores!AD481*calcs!$BT$8</f>
        <v>#REF!</v>
      </c>
      <c r="AC485" s="220" t="e">
        <f>Scores!AE481*calcs!$BT$8</f>
        <v>#REF!</v>
      </c>
      <c r="AD485" s="220" t="e">
        <f>Scores!AF481*calcs!$BT$8</f>
        <v>#REF!</v>
      </c>
      <c r="AE485" s="220" t="e">
        <f>Scores!AG481*calcs!$BT$8</f>
        <v>#REF!</v>
      </c>
      <c r="AF485" s="220" t="e">
        <f>Scores!AH481*calcs!$BT$8</f>
        <v>#REF!</v>
      </c>
      <c r="AG485" s="220" t="e">
        <f>Scores!AI481*calcs!$BT$9</f>
        <v>#REF!</v>
      </c>
      <c r="AH485" s="220" t="e">
        <f>Scores!AJ481*calcs!$BT$9</f>
        <v>#REF!</v>
      </c>
      <c r="AI485" s="220" t="e">
        <f>Scores!AK481*calcs!$BT$9</f>
        <v>#REF!</v>
      </c>
      <c r="AJ485" s="220" t="e">
        <f>Scores!AL481*calcs!$BT$9</f>
        <v>#REF!</v>
      </c>
      <c r="AK485" s="220" t="e">
        <f>Scores!AM481*calcs!$BT$9</f>
        <v>#REF!</v>
      </c>
      <c r="AL485" s="220" t="e">
        <f>Scores!AN481*calcs!$BT$10</f>
        <v>#REF!</v>
      </c>
      <c r="AM485" s="220" t="e">
        <f>Scores!AO481*calcs!$BT$10</f>
        <v>#REF!</v>
      </c>
      <c r="AN485" s="220" t="e">
        <f>Scores!AP481*calcs!$BT$10</f>
        <v>#REF!</v>
      </c>
      <c r="AO485" s="220" t="e">
        <f>Scores!AQ481*calcs!$BT$10</f>
        <v>#REF!</v>
      </c>
      <c r="AP485" s="220" t="e">
        <f>Scores!AR481*calcs!$BT$10</f>
        <v>#REF!</v>
      </c>
      <c r="AQ485" s="220" t="e">
        <f>Scores!AS481*calcs!$BT$11</f>
        <v>#REF!</v>
      </c>
      <c r="AR485" s="220" t="e">
        <f>Scores!AT481*calcs!$BT$11</f>
        <v>#REF!</v>
      </c>
      <c r="AS485" s="220" t="e">
        <f>Scores!AU481*calcs!$BT$11</f>
        <v>#REF!</v>
      </c>
      <c r="AT485" s="220" t="e">
        <f>Scores!AV481*calcs!$BT$11</f>
        <v>#REF!</v>
      </c>
      <c r="AU485" s="220" t="e">
        <f>Scores!AW481*calcs!$BT$11</f>
        <v>#REF!</v>
      </c>
      <c r="AV485" s="220" t="e">
        <f>Scores!AX481*calcs!$BT$12</f>
        <v>#REF!</v>
      </c>
      <c r="AW485" s="220" t="e">
        <f>Scores!AY481*calcs!$BT$12</f>
        <v>#REF!</v>
      </c>
      <c r="AX485" s="220" t="e">
        <f>Scores!AZ481*calcs!$BT$12</f>
        <v>#REF!</v>
      </c>
      <c r="AY485" s="220" t="e">
        <f>Scores!BA481*calcs!$BT$12</f>
        <v>#REF!</v>
      </c>
      <c r="AZ485" s="220" t="e">
        <f>Scores!BB481*calcs!$BT$12</f>
        <v>#REF!</v>
      </c>
      <c r="BA485" s="220" t="e">
        <f>Scores!BC481*calcs!$BT$13</f>
        <v>#REF!</v>
      </c>
      <c r="BB485" s="220" t="e">
        <f>Scores!BD481*calcs!$BT$13</f>
        <v>#REF!</v>
      </c>
      <c r="BC485" s="220" t="e">
        <f>Scores!BE481*calcs!$BT$13</f>
        <v>#REF!</v>
      </c>
      <c r="BD485" s="220" t="e">
        <f>Scores!BF481*calcs!$BT$13</f>
        <v>#REF!</v>
      </c>
      <c r="BE485" s="220" t="e">
        <f>Scores!BG481*calcs!$BT$13</f>
        <v>#REF!</v>
      </c>
      <c r="BF485" s="220" t="e">
        <f>Scores!BH481*calcs!$BT$14</f>
        <v>#REF!</v>
      </c>
      <c r="BG485" s="220" t="e">
        <f>Scores!BI481*calcs!$BT$14</f>
        <v>#REF!</v>
      </c>
      <c r="BH485" s="220" t="e">
        <f>Scores!BJ481*calcs!$BT$14</f>
        <v>#REF!</v>
      </c>
      <c r="BI485" s="220" t="e">
        <f>Scores!BK481*calcs!$BT$14</f>
        <v>#REF!</v>
      </c>
      <c r="BJ485" s="220" t="e">
        <f>Scores!BL481*calcs!$BT$14</f>
        <v>#REF!</v>
      </c>
    </row>
    <row r="486" spans="1:62">
      <c r="A486" t="s">
        <v>973</v>
      </c>
      <c r="B486" s="16" t="s">
        <v>974</v>
      </c>
      <c r="C486" s="220" t="e">
        <f>Scores!E482*calcs!$BT$3</f>
        <v>#REF!</v>
      </c>
      <c r="D486" s="220" t="e">
        <f>Scores!F482*calcs!$BT$3</f>
        <v>#REF!</v>
      </c>
      <c r="E486" s="220" t="e">
        <f>Scores!G482*calcs!$BT$3</f>
        <v>#REF!</v>
      </c>
      <c r="F486" s="220" t="e">
        <f>Scores!H482*calcs!$BT$3</f>
        <v>#REF!</v>
      </c>
      <c r="G486" s="220" t="e">
        <f>Scores!I482*calcs!$BT$3</f>
        <v>#REF!</v>
      </c>
      <c r="H486" s="220" t="e">
        <f>Scores!J482*calcs!$BT$4</f>
        <v>#REF!</v>
      </c>
      <c r="I486" s="220" t="e">
        <f>Scores!K482*calcs!$BT$4</f>
        <v>#REF!</v>
      </c>
      <c r="J486" s="220" t="e">
        <f>Scores!L482*calcs!$BT$4</f>
        <v>#REF!</v>
      </c>
      <c r="K486" s="220" t="e">
        <f>Scores!M482*calcs!$BT$4</f>
        <v>#REF!</v>
      </c>
      <c r="L486" s="220" t="e">
        <f>Scores!N482*calcs!$BT$4</f>
        <v>#REF!</v>
      </c>
      <c r="M486" s="220" t="e">
        <f>Scores!O482*calcs!$BT$5</f>
        <v>#REF!</v>
      </c>
      <c r="N486" s="220" t="e">
        <f>Scores!P482*calcs!$BT$5</f>
        <v>#REF!</v>
      </c>
      <c r="O486" s="220" t="e">
        <f>Scores!Q482*calcs!$BT$5</f>
        <v>#REF!</v>
      </c>
      <c r="P486" s="220" t="e">
        <f>Scores!R482*calcs!$BT$5</f>
        <v>#REF!</v>
      </c>
      <c r="Q486" s="220" t="e">
        <f>Scores!S482*calcs!$BT$5</f>
        <v>#REF!</v>
      </c>
      <c r="R486" s="220" t="e">
        <f>Scores!T482*calcs!$BT$6</f>
        <v>#REF!</v>
      </c>
      <c r="S486" s="220" t="e">
        <f>Scores!U482*calcs!$BT$6</f>
        <v>#REF!</v>
      </c>
      <c r="T486" s="220" t="e">
        <f>Scores!V482*calcs!$BT$6</f>
        <v>#REF!</v>
      </c>
      <c r="U486" s="220" t="e">
        <f>Scores!W482*calcs!$BT$6</f>
        <v>#REF!</v>
      </c>
      <c r="V486" s="220" t="e">
        <f>Scores!X482*calcs!$BT$6</f>
        <v>#REF!</v>
      </c>
      <c r="W486" s="220" t="e">
        <f>Scores!Y482*calcs!$BT$7</f>
        <v>#REF!</v>
      </c>
      <c r="X486" s="220" t="e">
        <f>Scores!Z482*calcs!$BT$7</f>
        <v>#REF!</v>
      </c>
      <c r="Y486" s="220" t="e">
        <f>Scores!AA482*calcs!$BT$7</f>
        <v>#REF!</v>
      </c>
      <c r="Z486" s="220" t="e">
        <f>Scores!AB482*calcs!$BT$7</f>
        <v>#REF!</v>
      </c>
      <c r="AA486" s="220" t="e">
        <f>Scores!AC482*calcs!$BT$7</f>
        <v>#REF!</v>
      </c>
      <c r="AB486" s="220" t="e">
        <f>Scores!AD482*calcs!$BT$8</f>
        <v>#REF!</v>
      </c>
      <c r="AC486" s="220" t="e">
        <f>Scores!AE482*calcs!$BT$8</f>
        <v>#REF!</v>
      </c>
      <c r="AD486" s="220" t="e">
        <f>Scores!AF482*calcs!$BT$8</f>
        <v>#REF!</v>
      </c>
      <c r="AE486" s="220" t="e">
        <f>Scores!AG482*calcs!$BT$8</f>
        <v>#REF!</v>
      </c>
      <c r="AF486" s="220" t="e">
        <f>Scores!AH482*calcs!$BT$8</f>
        <v>#REF!</v>
      </c>
      <c r="AG486" s="220" t="e">
        <f>Scores!AI482*calcs!$BT$9</f>
        <v>#REF!</v>
      </c>
      <c r="AH486" s="220" t="e">
        <f>Scores!AJ482*calcs!$BT$9</f>
        <v>#REF!</v>
      </c>
      <c r="AI486" s="220" t="e">
        <f>Scores!AK482*calcs!$BT$9</f>
        <v>#REF!</v>
      </c>
      <c r="AJ486" s="220" t="e">
        <f>Scores!AL482*calcs!$BT$9</f>
        <v>#REF!</v>
      </c>
      <c r="AK486" s="220" t="e">
        <f>Scores!AM482*calcs!$BT$9</f>
        <v>#REF!</v>
      </c>
      <c r="AL486" s="220" t="e">
        <f>Scores!AN482*calcs!$BT$10</f>
        <v>#REF!</v>
      </c>
      <c r="AM486" s="220" t="e">
        <f>Scores!AO482*calcs!$BT$10</f>
        <v>#REF!</v>
      </c>
      <c r="AN486" s="220" t="e">
        <f>Scores!AP482*calcs!$BT$10</f>
        <v>#REF!</v>
      </c>
      <c r="AO486" s="220" t="e">
        <f>Scores!AQ482*calcs!$BT$10</f>
        <v>#REF!</v>
      </c>
      <c r="AP486" s="220" t="e">
        <f>Scores!AR482*calcs!$BT$10</f>
        <v>#REF!</v>
      </c>
      <c r="AQ486" s="220" t="e">
        <f>Scores!AS482*calcs!$BT$11</f>
        <v>#REF!</v>
      </c>
      <c r="AR486" s="220" t="e">
        <f>Scores!AT482*calcs!$BT$11</f>
        <v>#REF!</v>
      </c>
      <c r="AS486" s="220" t="e">
        <f>Scores!AU482*calcs!$BT$11</f>
        <v>#REF!</v>
      </c>
      <c r="AT486" s="220" t="e">
        <f>Scores!AV482*calcs!$BT$11</f>
        <v>#REF!</v>
      </c>
      <c r="AU486" s="220" t="e">
        <f>Scores!AW482*calcs!$BT$11</f>
        <v>#REF!</v>
      </c>
      <c r="AV486" s="220" t="e">
        <f>Scores!AX482*calcs!$BT$12</f>
        <v>#REF!</v>
      </c>
      <c r="AW486" s="220" t="e">
        <f>Scores!AY482*calcs!$BT$12</f>
        <v>#REF!</v>
      </c>
      <c r="AX486" s="220" t="e">
        <f>Scores!AZ482*calcs!$BT$12</f>
        <v>#REF!</v>
      </c>
      <c r="AY486" s="220" t="e">
        <f>Scores!BA482*calcs!$BT$12</f>
        <v>#REF!</v>
      </c>
      <c r="AZ486" s="220" t="e">
        <f>Scores!BB482*calcs!$BT$12</f>
        <v>#REF!</v>
      </c>
      <c r="BA486" s="220" t="e">
        <f>Scores!BC482*calcs!$BT$13</f>
        <v>#REF!</v>
      </c>
      <c r="BB486" s="220" t="e">
        <f>Scores!BD482*calcs!$BT$13</f>
        <v>#REF!</v>
      </c>
      <c r="BC486" s="220" t="e">
        <f>Scores!BE482*calcs!$BT$13</f>
        <v>#REF!</v>
      </c>
      <c r="BD486" s="220" t="e">
        <f>Scores!BF482*calcs!$BT$13</f>
        <v>#REF!</v>
      </c>
      <c r="BE486" s="220" t="e">
        <f>Scores!BG482*calcs!$BT$13</f>
        <v>#REF!</v>
      </c>
      <c r="BF486" s="220" t="e">
        <f>Scores!BH482*calcs!$BT$14</f>
        <v>#REF!</v>
      </c>
      <c r="BG486" s="220" t="e">
        <f>Scores!BI482*calcs!$BT$14</f>
        <v>#REF!</v>
      </c>
      <c r="BH486" s="220" t="e">
        <f>Scores!BJ482*calcs!$BT$14</f>
        <v>#REF!</v>
      </c>
      <c r="BI486" s="220" t="e">
        <f>Scores!BK482*calcs!$BT$14</f>
        <v>#REF!</v>
      </c>
      <c r="BJ486" s="220" t="e">
        <f>Scores!BL482*calcs!$BT$14</f>
        <v>#REF!</v>
      </c>
    </row>
    <row r="487" spans="1:62">
      <c r="A487" t="s">
        <v>975</v>
      </c>
      <c r="B487" s="16" t="s">
        <v>976</v>
      </c>
      <c r="C487" s="220" t="e">
        <f>Scores!E483*calcs!$BT$3</f>
        <v>#REF!</v>
      </c>
      <c r="D487" s="220" t="e">
        <f>Scores!F483*calcs!$BT$3</f>
        <v>#REF!</v>
      </c>
      <c r="E487" s="220" t="e">
        <f>Scores!G483*calcs!$BT$3</f>
        <v>#REF!</v>
      </c>
      <c r="F487" s="220" t="e">
        <f>Scores!H483*calcs!$BT$3</f>
        <v>#REF!</v>
      </c>
      <c r="G487" s="220" t="e">
        <f>Scores!I483*calcs!$BT$3</f>
        <v>#REF!</v>
      </c>
      <c r="H487" s="220" t="e">
        <f>Scores!J483*calcs!$BT$4</f>
        <v>#REF!</v>
      </c>
      <c r="I487" s="220" t="e">
        <f>Scores!K483*calcs!$BT$4</f>
        <v>#REF!</v>
      </c>
      <c r="J487" s="220" t="e">
        <f>Scores!L483*calcs!$BT$4</f>
        <v>#REF!</v>
      </c>
      <c r="K487" s="220" t="e">
        <f>Scores!M483*calcs!$BT$4</f>
        <v>#REF!</v>
      </c>
      <c r="L487" s="220" t="e">
        <f>Scores!N483*calcs!$BT$4</f>
        <v>#REF!</v>
      </c>
      <c r="M487" s="220" t="e">
        <f>Scores!O483*calcs!$BT$5</f>
        <v>#REF!</v>
      </c>
      <c r="N487" s="220" t="e">
        <f>Scores!P483*calcs!$BT$5</f>
        <v>#REF!</v>
      </c>
      <c r="O487" s="220" t="e">
        <f>Scores!Q483*calcs!$BT$5</f>
        <v>#REF!</v>
      </c>
      <c r="P487" s="220" t="e">
        <f>Scores!R483*calcs!$BT$5</f>
        <v>#REF!</v>
      </c>
      <c r="Q487" s="220" t="e">
        <f>Scores!S483*calcs!$BT$5</f>
        <v>#REF!</v>
      </c>
      <c r="R487" s="220" t="e">
        <f>Scores!T483*calcs!$BT$6</f>
        <v>#REF!</v>
      </c>
      <c r="S487" s="220" t="e">
        <f>Scores!U483*calcs!$BT$6</f>
        <v>#REF!</v>
      </c>
      <c r="T487" s="220" t="e">
        <f>Scores!V483*calcs!$BT$6</f>
        <v>#REF!</v>
      </c>
      <c r="U487" s="220" t="e">
        <f>Scores!W483*calcs!$BT$6</f>
        <v>#REF!</v>
      </c>
      <c r="V487" s="220" t="e">
        <f>Scores!X483*calcs!$BT$6</f>
        <v>#REF!</v>
      </c>
      <c r="W487" s="220" t="e">
        <f>Scores!Y483*calcs!$BT$7</f>
        <v>#REF!</v>
      </c>
      <c r="X487" s="220" t="e">
        <f>Scores!Z483*calcs!$BT$7</f>
        <v>#REF!</v>
      </c>
      <c r="Y487" s="220" t="e">
        <f>Scores!AA483*calcs!$BT$7</f>
        <v>#REF!</v>
      </c>
      <c r="Z487" s="220" t="e">
        <f>Scores!AB483*calcs!$BT$7</f>
        <v>#REF!</v>
      </c>
      <c r="AA487" s="220" t="e">
        <f>Scores!AC483*calcs!$BT$7</f>
        <v>#REF!</v>
      </c>
      <c r="AB487" s="220" t="e">
        <f>Scores!AD483*calcs!$BT$8</f>
        <v>#REF!</v>
      </c>
      <c r="AC487" s="220" t="e">
        <f>Scores!AE483*calcs!$BT$8</f>
        <v>#REF!</v>
      </c>
      <c r="AD487" s="220" t="e">
        <f>Scores!AF483*calcs!$BT$8</f>
        <v>#REF!</v>
      </c>
      <c r="AE487" s="220" t="e">
        <f>Scores!AG483*calcs!$BT$8</f>
        <v>#REF!</v>
      </c>
      <c r="AF487" s="220" t="e">
        <f>Scores!AH483*calcs!$BT$8</f>
        <v>#REF!</v>
      </c>
      <c r="AG487" s="220" t="e">
        <f>Scores!AI483*calcs!$BT$9</f>
        <v>#REF!</v>
      </c>
      <c r="AH487" s="220" t="e">
        <f>Scores!AJ483*calcs!$BT$9</f>
        <v>#REF!</v>
      </c>
      <c r="AI487" s="220" t="e">
        <f>Scores!AK483*calcs!$BT$9</f>
        <v>#REF!</v>
      </c>
      <c r="AJ487" s="220" t="e">
        <f>Scores!AL483*calcs!$BT$9</f>
        <v>#REF!</v>
      </c>
      <c r="AK487" s="220" t="e">
        <f>Scores!AM483*calcs!$BT$9</f>
        <v>#REF!</v>
      </c>
      <c r="AL487" s="220" t="e">
        <f>Scores!AN483*calcs!$BT$10</f>
        <v>#REF!</v>
      </c>
      <c r="AM487" s="220" t="e">
        <f>Scores!AO483*calcs!$BT$10</f>
        <v>#REF!</v>
      </c>
      <c r="AN487" s="220" t="e">
        <f>Scores!AP483*calcs!$BT$10</f>
        <v>#REF!</v>
      </c>
      <c r="AO487" s="220" t="e">
        <f>Scores!AQ483*calcs!$BT$10</f>
        <v>#REF!</v>
      </c>
      <c r="AP487" s="220" t="e">
        <f>Scores!AR483*calcs!$BT$10</f>
        <v>#REF!</v>
      </c>
      <c r="AQ487" s="220" t="e">
        <f>Scores!AS483*calcs!$BT$11</f>
        <v>#REF!</v>
      </c>
      <c r="AR487" s="220" t="e">
        <f>Scores!AT483*calcs!$BT$11</f>
        <v>#REF!</v>
      </c>
      <c r="AS487" s="220" t="e">
        <f>Scores!AU483*calcs!$BT$11</f>
        <v>#REF!</v>
      </c>
      <c r="AT487" s="220" t="e">
        <f>Scores!AV483*calcs!$BT$11</f>
        <v>#REF!</v>
      </c>
      <c r="AU487" s="220" t="e">
        <f>Scores!AW483*calcs!$BT$11</f>
        <v>#REF!</v>
      </c>
      <c r="AV487" s="220" t="e">
        <f>Scores!AX483*calcs!$BT$12</f>
        <v>#REF!</v>
      </c>
      <c r="AW487" s="220" t="e">
        <f>Scores!AY483*calcs!$BT$12</f>
        <v>#REF!</v>
      </c>
      <c r="AX487" s="220" t="e">
        <f>Scores!AZ483*calcs!$BT$12</f>
        <v>#REF!</v>
      </c>
      <c r="AY487" s="220" t="e">
        <f>Scores!BA483*calcs!$BT$12</f>
        <v>#REF!</v>
      </c>
      <c r="AZ487" s="220" t="e">
        <f>Scores!BB483*calcs!$BT$12</f>
        <v>#REF!</v>
      </c>
      <c r="BA487" s="220" t="e">
        <f>Scores!BC483*calcs!$BT$13</f>
        <v>#REF!</v>
      </c>
      <c r="BB487" s="220" t="e">
        <f>Scores!BD483*calcs!$BT$13</f>
        <v>#REF!</v>
      </c>
      <c r="BC487" s="220" t="e">
        <f>Scores!BE483*calcs!$BT$13</f>
        <v>#REF!</v>
      </c>
      <c r="BD487" s="220" t="e">
        <f>Scores!BF483*calcs!$BT$13</f>
        <v>#REF!</v>
      </c>
      <c r="BE487" s="220" t="e">
        <f>Scores!BG483*calcs!$BT$13</f>
        <v>#REF!</v>
      </c>
      <c r="BF487" s="220" t="e">
        <f>Scores!BH483*calcs!$BT$14</f>
        <v>#REF!</v>
      </c>
      <c r="BG487" s="220" t="e">
        <f>Scores!BI483*calcs!$BT$14</f>
        <v>#REF!</v>
      </c>
      <c r="BH487" s="220" t="e">
        <f>Scores!BJ483*calcs!$BT$14</f>
        <v>#REF!</v>
      </c>
      <c r="BI487" s="220" t="e">
        <f>Scores!BK483*calcs!$BT$14</f>
        <v>#REF!</v>
      </c>
      <c r="BJ487" s="220" t="e">
        <f>Scores!BL483*calcs!$BT$14</f>
        <v>#REF!</v>
      </c>
    </row>
    <row r="488" spans="1:62">
      <c r="A488" t="s">
        <v>977</v>
      </c>
      <c r="B488" s="16" t="s">
        <v>978</v>
      </c>
      <c r="C488" s="220" t="e">
        <f>Scores!E484*calcs!$BT$3</f>
        <v>#REF!</v>
      </c>
      <c r="D488" s="220" t="e">
        <f>Scores!F484*calcs!$BT$3</f>
        <v>#REF!</v>
      </c>
      <c r="E488" s="220" t="e">
        <f>Scores!G484*calcs!$BT$3</f>
        <v>#REF!</v>
      </c>
      <c r="F488" s="220" t="e">
        <f>Scores!H484*calcs!$BT$3</f>
        <v>#REF!</v>
      </c>
      <c r="G488" s="220" t="e">
        <f>Scores!I484*calcs!$BT$3</f>
        <v>#REF!</v>
      </c>
      <c r="H488" s="220" t="e">
        <f>Scores!J484*calcs!$BT$4</f>
        <v>#REF!</v>
      </c>
      <c r="I488" s="220" t="e">
        <f>Scores!K484*calcs!$BT$4</f>
        <v>#REF!</v>
      </c>
      <c r="J488" s="220" t="e">
        <f>Scores!L484*calcs!$BT$4</f>
        <v>#REF!</v>
      </c>
      <c r="K488" s="220" t="e">
        <f>Scores!M484*calcs!$BT$4</f>
        <v>#REF!</v>
      </c>
      <c r="L488" s="220" t="e">
        <f>Scores!N484*calcs!$BT$4</f>
        <v>#REF!</v>
      </c>
      <c r="M488" s="220" t="e">
        <f>Scores!O484*calcs!$BT$5</f>
        <v>#REF!</v>
      </c>
      <c r="N488" s="220" t="e">
        <f>Scores!P484*calcs!$BT$5</f>
        <v>#REF!</v>
      </c>
      <c r="O488" s="220" t="e">
        <f>Scores!Q484*calcs!$BT$5</f>
        <v>#REF!</v>
      </c>
      <c r="P488" s="220" t="e">
        <f>Scores!R484*calcs!$BT$5</f>
        <v>#REF!</v>
      </c>
      <c r="Q488" s="220" t="e">
        <f>Scores!S484*calcs!$BT$5</f>
        <v>#REF!</v>
      </c>
      <c r="R488" s="220" t="e">
        <f>Scores!T484*calcs!$BT$6</f>
        <v>#REF!</v>
      </c>
      <c r="S488" s="220" t="e">
        <f>Scores!U484*calcs!$BT$6</f>
        <v>#REF!</v>
      </c>
      <c r="T488" s="220" t="e">
        <f>Scores!V484*calcs!$BT$6</f>
        <v>#REF!</v>
      </c>
      <c r="U488" s="220" t="e">
        <f>Scores!W484*calcs!$BT$6</f>
        <v>#REF!</v>
      </c>
      <c r="V488" s="220" t="e">
        <f>Scores!X484*calcs!$BT$6</f>
        <v>#REF!</v>
      </c>
      <c r="W488" s="220" t="e">
        <f>Scores!Y484*calcs!$BT$7</f>
        <v>#REF!</v>
      </c>
      <c r="X488" s="220" t="e">
        <f>Scores!Z484*calcs!$BT$7</f>
        <v>#REF!</v>
      </c>
      <c r="Y488" s="220" t="e">
        <f>Scores!AA484*calcs!$BT$7</f>
        <v>#REF!</v>
      </c>
      <c r="Z488" s="220" t="e">
        <f>Scores!AB484*calcs!$BT$7</f>
        <v>#REF!</v>
      </c>
      <c r="AA488" s="220" t="e">
        <f>Scores!AC484*calcs!$BT$7</f>
        <v>#REF!</v>
      </c>
      <c r="AB488" s="220" t="e">
        <f>Scores!AD484*calcs!$BT$8</f>
        <v>#REF!</v>
      </c>
      <c r="AC488" s="220" t="e">
        <f>Scores!AE484*calcs!$BT$8</f>
        <v>#REF!</v>
      </c>
      <c r="AD488" s="220" t="e">
        <f>Scores!AF484*calcs!$BT$8</f>
        <v>#REF!</v>
      </c>
      <c r="AE488" s="220" t="e">
        <f>Scores!AG484*calcs!$BT$8</f>
        <v>#REF!</v>
      </c>
      <c r="AF488" s="220" t="e">
        <f>Scores!AH484*calcs!$BT$8</f>
        <v>#REF!</v>
      </c>
      <c r="AG488" s="220" t="e">
        <f>Scores!AI484*calcs!$BT$9</f>
        <v>#REF!</v>
      </c>
      <c r="AH488" s="220" t="e">
        <f>Scores!AJ484*calcs!$BT$9</f>
        <v>#REF!</v>
      </c>
      <c r="AI488" s="220" t="e">
        <f>Scores!AK484*calcs!$BT$9</f>
        <v>#REF!</v>
      </c>
      <c r="AJ488" s="220" t="e">
        <f>Scores!AL484*calcs!$BT$9</f>
        <v>#REF!</v>
      </c>
      <c r="AK488" s="220" t="e">
        <f>Scores!AM484*calcs!$BT$9</f>
        <v>#REF!</v>
      </c>
      <c r="AL488" s="220" t="e">
        <f>Scores!AN484*calcs!$BT$10</f>
        <v>#REF!</v>
      </c>
      <c r="AM488" s="220" t="e">
        <f>Scores!AO484*calcs!$BT$10</f>
        <v>#REF!</v>
      </c>
      <c r="AN488" s="220" t="e">
        <f>Scores!AP484*calcs!$BT$10</f>
        <v>#REF!</v>
      </c>
      <c r="AO488" s="220" t="e">
        <f>Scores!AQ484*calcs!$BT$10</f>
        <v>#REF!</v>
      </c>
      <c r="AP488" s="220" t="e">
        <f>Scores!AR484*calcs!$BT$10</f>
        <v>#REF!</v>
      </c>
      <c r="AQ488" s="220" t="e">
        <f>Scores!AS484*calcs!$BT$11</f>
        <v>#REF!</v>
      </c>
      <c r="AR488" s="220" t="e">
        <f>Scores!AT484*calcs!$BT$11</f>
        <v>#REF!</v>
      </c>
      <c r="AS488" s="220" t="e">
        <f>Scores!AU484*calcs!$BT$11</f>
        <v>#REF!</v>
      </c>
      <c r="AT488" s="220" t="e">
        <f>Scores!AV484*calcs!$BT$11</f>
        <v>#REF!</v>
      </c>
      <c r="AU488" s="220" t="e">
        <f>Scores!AW484*calcs!$BT$11</f>
        <v>#REF!</v>
      </c>
      <c r="AV488" s="220" t="e">
        <f>Scores!AX484*calcs!$BT$12</f>
        <v>#REF!</v>
      </c>
      <c r="AW488" s="220" t="e">
        <f>Scores!AY484*calcs!$BT$12</f>
        <v>#REF!</v>
      </c>
      <c r="AX488" s="220" t="e">
        <f>Scores!AZ484*calcs!$BT$12</f>
        <v>#REF!</v>
      </c>
      <c r="AY488" s="220" t="e">
        <f>Scores!BA484*calcs!$BT$12</f>
        <v>#REF!</v>
      </c>
      <c r="AZ488" s="220" t="e">
        <f>Scores!BB484*calcs!$BT$12</f>
        <v>#REF!</v>
      </c>
      <c r="BA488" s="220" t="e">
        <f>Scores!BC484*calcs!$BT$13</f>
        <v>#REF!</v>
      </c>
      <c r="BB488" s="220" t="e">
        <f>Scores!BD484*calcs!$BT$13</f>
        <v>#REF!</v>
      </c>
      <c r="BC488" s="220" t="e">
        <f>Scores!BE484*calcs!$BT$13</f>
        <v>#REF!</v>
      </c>
      <c r="BD488" s="220" t="e">
        <f>Scores!BF484*calcs!$BT$13</f>
        <v>#REF!</v>
      </c>
      <c r="BE488" s="220" t="e">
        <f>Scores!BG484*calcs!$BT$13</f>
        <v>#REF!</v>
      </c>
      <c r="BF488" s="220" t="e">
        <f>Scores!BH484*calcs!$BT$14</f>
        <v>#REF!</v>
      </c>
      <c r="BG488" s="220" t="e">
        <f>Scores!BI484*calcs!$BT$14</f>
        <v>#REF!</v>
      </c>
      <c r="BH488" s="220" t="e">
        <f>Scores!BJ484*calcs!$BT$14</f>
        <v>#REF!</v>
      </c>
      <c r="BI488" s="220" t="e">
        <f>Scores!BK484*calcs!$BT$14</f>
        <v>#REF!</v>
      </c>
      <c r="BJ488" s="220" t="e">
        <f>Scores!BL484*calcs!$BT$14</f>
        <v>#REF!</v>
      </c>
    </row>
    <row r="489" spans="1:62">
      <c r="A489" t="s">
        <v>979</v>
      </c>
      <c r="B489" s="16" t="s">
        <v>980</v>
      </c>
      <c r="C489" s="220" t="e">
        <f>Scores!E485*calcs!$BT$3</f>
        <v>#REF!</v>
      </c>
      <c r="D489" s="220" t="e">
        <f>Scores!F485*calcs!$BT$3</f>
        <v>#REF!</v>
      </c>
      <c r="E489" s="220" t="e">
        <f>Scores!G485*calcs!$BT$3</f>
        <v>#REF!</v>
      </c>
      <c r="F489" s="220" t="e">
        <f>Scores!H485*calcs!$BT$3</f>
        <v>#REF!</v>
      </c>
      <c r="G489" s="220" t="e">
        <f>Scores!I485*calcs!$BT$3</f>
        <v>#REF!</v>
      </c>
      <c r="H489" s="220" t="e">
        <f>Scores!J485*calcs!$BT$4</f>
        <v>#REF!</v>
      </c>
      <c r="I489" s="220" t="e">
        <f>Scores!K485*calcs!$BT$4</f>
        <v>#REF!</v>
      </c>
      <c r="J489" s="220" t="e">
        <f>Scores!L485*calcs!$BT$4</f>
        <v>#REF!</v>
      </c>
      <c r="K489" s="220" t="e">
        <f>Scores!M485*calcs!$BT$4</f>
        <v>#REF!</v>
      </c>
      <c r="L489" s="220" t="e">
        <f>Scores!N485*calcs!$BT$4</f>
        <v>#REF!</v>
      </c>
      <c r="M489" s="220" t="e">
        <f>Scores!O485*calcs!$BT$5</f>
        <v>#REF!</v>
      </c>
      <c r="N489" s="220" t="e">
        <f>Scores!P485*calcs!$BT$5</f>
        <v>#REF!</v>
      </c>
      <c r="O489" s="220" t="e">
        <f>Scores!Q485*calcs!$BT$5</f>
        <v>#REF!</v>
      </c>
      <c r="P489" s="220" t="e">
        <f>Scores!R485*calcs!$BT$5</f>
        <v>#REF!</v>
      </c>
      <c r="Q489" s="220" t="e">
        <f>Scores!S485*calcs!$BT$5</f>
        <v>#REF!</v>
      </c>
      <c r="R489" s="220" t="e">
        <f>Scores!T485*calcs!$BT$6</f>
        <v>#REF!</v>
      </c>
      <c r="S489" s="220" t="e">
        <f>Scores!U485*calcs!$BT$6</f>
        <v>#REF!</v>
      </c>
      <c r="T489" s="220" t="e">
        <f>Scores!V485*calcs!$BT$6</f>
        <v>#REF!</v>
      </c>
      <c r="U489" s="220" t="e">
        <f>Scores!W485*calcs!$BT$6</f>
        <v>#REF!</v>
      </c>
      <c r="V489" s="220" t="e">
        <f>Scores!X485*calcs!$BT$6</f>
        <v>#REF!</v>
      </c>
      <c r="W489" s="220" t="e">
        <f>Scores!Y485*calcs!$BT$7</f>
        <v>#REF!</v>
      </c>
      <c r="X489" s="220" t="e">
        <f>Scores!Z485*calcs!$BT$7</f>
        <v>#REF!</v>
      </c>
      <c r="Y489" s="220" t="e">
        <f>Scores!AA485*calcs!$BT$7</f>
        <v>#REF!</v>
      </c>
      <c r="Z489" s="220" t="e">
        <f>Scores!AB485*calcs!$BT$7</f>
        <v>#REF!</v>
      </c>
      <c r="AA489" s="220" t="e">
        <f>Scores!AC485*calcs!$BT$7</f>
        <v>#REF!</v>
      </c>
      <c r="AB489" s="220" t="e">
        <f>Scores!AD485*calcs!$BT$8</f>
        <v>#REF!</v>
      </c>
      <c r="AC489" s="220" t="e">
        <f>Scores!AE485*calcs!$BT$8</f>
        <v>#REF!</v>
      </c>
      <c r="AD489" s="220" t="e">
        <f>Scores!AF485*calcs!$BT$8</f>
        <v>#REF!</v>
      </c>
      <c r="AE489" s="220" t="e">
        <f>Scores!AG485*calcs!$BT$8</f>
        <v>#REF!</v>
      </c>
      <c r="AF489" s="220" t="e">
        <f>Scores!AH485*calcs!$BT$8</f>
        <v>#REF!</v>
      </c>
      <c r="AG489" s="220" t="e">
        <f>Scores!AI485*calcs!$BT$9</f>
        <v>#REF!</v>
      </c>
      <c r="AH489" s="220" t="e">
        <f>Scores!AJ485*calcs!$BT$9</f>
        <v>#REF!</v>
      </c>
      <c r="AI489" s="220" t="e">
        <f>Scores!AK485*calcs!$BT$9</f>
        <v>#REF!</v>
      </c>
      <c r="AJ489" s="220" t="e">
        <f>Scores!AL485*calcs!$BT$9</f>
        <v>#REF!</v>
      </c>
      <c r="AK489" s="220" t="e">
        <f>Scores!AM485*calcs!$BT$9</f>
        <v>#REF!</v>
      </c>
      <c r="AL489" s="220" t="e">
        <f>Scores!AN485*calcs!$BT$10</f>
        <v>#REF!</v>
      </c>
      <c r="AM489" s="220" t="e">
        <f>Scores!AO485*calcs!$BT$10</f>
        <v>#REF!</v>
      </c>
      <c r="AN489" s="220" t="e">
        <f>Scores!AP485*calcs!$BT$10</f>
        <v>#REF!</v>
      </c>
      <c r="AO489" s="220" t="e">
        <f>Scores!AQ485*calcs!$BT$10</f>
        <v>#REF!</v>
      </c>
      <c r="AP489" s="220" t="e">
        <f>Scores!AR485*calcs!$BT$10</f>
        <v>#REF!</v>
      </c>
      <c r="AQ489" s="220" t="e">
        <f>Scores!AS485*calcs!$BT$11</f>
        <v>#REF!</v>
      </c>
      <c r="AR489" s="220" t="e">
        <f>Scores!AT485*calcs!$BT$11</f>
        <v>#REF!</v>
      </c>
      <c r="AS489" s="220" t="e">
        <f>Scores!AU485*calcs!$BT$11</f>
        <v>#REF!</v>
      </c>
      <c r="AT489" s="220" t="e">
        <f>Scores!AV485*calcs!$BT$11</f>
        <v>#REF!</v>
      </c>
      <c r="AU489" s="220" t="e">
        <f>Scores!AW485*calcs!$BT$11</f>
        <v>#REF!</v>
      </c>
      <c r="AV489" s="220" t="e">
        <f>Scores!AX485*calcs!$BT$12</f>
        <v>#REF!</v>
      </c>
      <c r="AW489" s="220" t="e">
        <f>Scores!AY485*calcs!$BT$12</f>
        <v>#REF!</v>
      </c>
      <c r="AX489" s="220" t="e">
        <f>Scores!AZ485*calcs!$BT$12</f>
        <v>#REF!</v>
      </c>
      <c r="AY489" s="220" t="e">
        <f>Scores!BA485*calcs!$BT$12</f>
        <v>#REF!</v>
      </c>
      <c r="AZ489" s="220" t="e">
        <f>Scores!BB485*calcs!$BT$12</f>
        <v>#REF!</v>
      </c>
      <c r="BA489" s="220" t="e">
        <f>Scores!BC485*calcs!$BT$13</f>
        <v>#REF!</v>
      </c>
      <c r="BB489" s="220" t="e">
        <f>Scores!BD485*calcs!$BT$13</f>
        <v>#REF!</v>
      </c>
      <c r="BC489" s="220" t="e">
        <f>Scores!BE485*calcs!$BT$13</f>
        <v>#REF!</v>
      </c>
      <c r="BD489" s="220" t="e">
        <f>Scores!BF485*calcs!$BT$13</f>
        <v>#REF!</v>
      </c>
      <c r="BE489" s="220" t="e">
        <f>Scores!BG485*calcs!$BT$13</f>
        <v>#REF!</v>
      </c>
      <c r="BF489" s="220" t="e">
        <f>Scores!BH485*calcs!$BT$14</f>
        <v>#REF!</v>
      </c>
      <c r="BG489" s="220" t="e">
        <f>Scores!BI485*calcs!$BT$14</f>
        <v>#REF!</v>
      </c>
      <c r="BH489" s="220" t="e">
        <f>Scores!BJ485*calcs!$BT$14</f>
        <v>#REF!</v>
      </c>
      <c r="BI489" s="220" t="e">
        <f>Scores!BK485*calcs!$BT$14</f>
        <v>#REF!</v>
      </c>
      <c r="BJ489" s="220" t="e">
        <f>Scores!BL485*calcs!$BT$14</f>
        <v>#REF!</v>
      </c>
    </row>
    <row r="490" spans="1:62">
      <c r="A490" t="s">
        <v>981</v>
      </c>
      <c r="B490" s="16" t="s">
        <v>982</v>
      </c>
      <c r="C490" s="220" t="e">
        <f>Scores!E486*calcs!$BT$3</f>
        <v>#REF!</v>
      </c>
      <c r="D490" s="220" t="e">
        <f>Scores!F486*calcs!$BT$3</f>
        <v>#REF!</v>
      </c>
      <c r="E490" s="220" t="e">
        <f>Scores!G486*calcs!$BT$3</f>
        <v>#REF!</v>
      </c>
      <c r="F490" s="220" t="e">
        <f>Scores!H486*calcs!$BT$3</f>
        <v>#REF!</v>
      </c>
      <c r="G490" s="220" t="e">
        <f>Scores!I486*calcs!$BT$3</f>
        <v>#REF!</v>
      </c>
      <c r="H490" s="220" t="e">
        <f>Scores!J486*calcs!$BT$4</f>
        <v>#REF!</v>
      </c>
      <c r="I490" s="220" t="e">
        <f>Scores!K486*calcs!$BT$4</f>
        <v>#REF!</v>
      </c>
      <c r="J490" s="220" t="e">
        <f>Scores!L486*calcs!$BT$4</f>
        <v>#REF!</v>
      </c>
      <c r="K490" s="220" t="e">
        <f>Scores!M486*calcs!$BT$4</f>
        <v>#REF!</v>
      </c>
      <c r="L490" s="220" t="e">
        <f>Scores!N486*calcs!$BT$4</f>
        <v>#REF!</v>
      </c>
      <c r="M490" s="220" t="e">
        <f>Scores!O486*calcs!$BT$5</f>
        <v>#REF!</v>
      </c>
      <c r="N490" s="220" t="e">
        <f>Scores!P486*calcs!$BT$5</f>
        <v>#REF!</v>
      </c>
      <c r="O490" s="220" t="e">
        <f>Scores!Q486*calcs!$BT$5</f>
        <v>#REF!</v>
      </c>
      <c r="P490" s="220" t="e">
        <f>Scores!R486*calcs!$BT$5</f>
        <v>#REF!</v>
      </c>
      <c r="Q490" s="220" t="e">
        <f>Scores!S486*calcs!$BT$5</f>
        <v>#REF!</v>
      </c>
      <c r="R490" s="220" t="e">
        <f>Scores!T486*calcs!$BT$6</f>
        <v>#REF!</v>
      </c>
      <c r="S490" s="220" t="e">
        <f>Scores!U486*calcs!$BT$6</f>
        <v>#REF!</v>
      </c>
      <c r="T490" s="220" t="e">
        <f>Scores!V486*calcs!$BT$6</f>
        <v>#REF!</v>
      </c>
      <c r="U490" s="220" t="e">
        <f>Scores!W486*calcs!$BT$6</f>
        <v>#REF!</v>
      </c>
      <c r="V490" s="220" t="e">
        <f>Scores!X486*calcs!$BT$6</f>
        <v>#REF!</v>
      </c>
      <c r="W490" s="220" t="e">
        <f>Scores!Y486*calcs!$BT$7</f>
        <v>#REF!</v>
      </c>
      <c r="X490" s="220" t="e">
        <f>Scores!Z486*calcs!$BT$7</f>
        <v>#REF!</v>
      </c>
      <c r="Y490" s="220" t="e">
        <f>Scores!AA486*calcs!$BT$7</f>
        <v>#REF!</v>
      </c>
      <c r="Z490" s="220" t="e">
        <f>Scores!AB486*calcs!$BT$7</f>
        <v>#REF!</v>
      </c>
      <c r="AA490" s="220" t="e">
        <f>Scores!AC486*calcs!$BT$7</f>
        <v>#REF!</v>
      </c>
      <c r="AB490" s="220" t="e">
        <f>Scores!AD486*calcs!$BT$8</f>
        <v>#REF!</v>
      </c>
      <c r="AC490" s="220" t="e">
        <f>Scores!AE486*calcs!$BT$8</f>
        <v>#REF!</v>
      </c>
      <c r="AD490" s="220" t="e">
        <f>Scores!AF486*calcs!$BT$8</f>
        <v>#REF!</v>
      </c>
      <c r="AE490" s="220" t="e">
        <f>Scores!AG486*calcs!$BT$8</f>
        <v>#REF!</v>
      </c>
      <c r="AF490" s="220" t="e">
        <f>Scores!AH486*calcs!$BT$8</f>
        <v>#REF!</v>
      </c>
      <c r="AG490" s="220" t="e">
        <f>Scores!AI486*calcs!$BT$9</f>
        <v>#REF!</v>
      </c>
      <c r="AH490" s="220" t="e">
        <f>Scores!AJ486*calcs!$BT$9</f>
        <v>#REF!</v>
      </c>
      <c r="AI490" s="220" t="e">
        <f>Scores!AK486*calcs!$BT$9</f>
        <v>#REF!</v>
      </c>
      <c r="AJ490" s="220" t="e">
        <f>Scores!AL486*calcs!$BT$9</f>
        <v>#REF!</v>
      </c>
      <c r="AK490" s="220" t="e">
        <f>Scores!AM486*calcs!$BT$9</f>
        <v>#REF!</v>
      </c>
      <c r="AL490" s="220" t="e">
        <f>Scores!AN486*calcs!$BT$10</f>
        <v>#REF!</v>
      </c>
      <c r="AM490" s="220" t="e">
        <f>Scores!AO486*calcs!$BT$10</f>
        <v>#REF!</v>
      </c>
      <c r="AN490" s="220" t="e">
        <f>Scores!AP486*calcs!$BT$10</f>
        <v>#REF!</v>
      </c>
      <c r="AO490" s="220" t="e">
        <f>Scores!AQ486*calcs!$BT$10</f>
        <v>#REF!</v>
      </c>
      <c r="AP490" s="220" t="e">
        <f>Scores!AR486*calcs!$BT$10</f>
        <v>#REF!</v>
      </c>
      <c r="AQ490" s="220" t="e">
        <f>Scores!AS486*calcs!$BT$11</f>
        <v>#REF!</v>
      </c>
      <c r="AR490" s="220" t="e">
        <f>Scores!AT486*calcs!$BT$11</f>
        <v>#REF!</v>
      </c>
      <c r="AS490" s="220" t="e">
        <f>Scores!AU486*calcs!$BT$11</f>
        <v>#REF!</v>
      </c>
      <c r="AT490" s="220" t="e">
        <f>Scores!AV486*calcs!$BT$11</f>
        <v>#REF!</v>
      </c>
      <c r="AU490" s="220" t="e">
        <f>Scores!AW486*calcs!$BT$11</f>
        <v>#REF!</v>
      </c>
      <c r="AV490" s="220" t="e">
        <f>Scores!AX486*calcs!$BT$12</f>
        <v>#REF!</v>
      </c>
      <c r="AW490" s="220" t="e">
        <f>Scores!AY486*calcs!$BT$12</f>
        <v>#REF!</v>
      </c>
      <c r="AX490" s="220" t="e">
        <f>Scores!AZ486*calcs!$BT$12</f>
        <v>#REF!</v>
      </c>
      <c r="AY490" s="220" t="e">
        <f>Scores!BA486*calcs!$BT$12</f>
        <v>#REF!</v>
      </c>
      <c r="AZ490" s="220" t="e">
        <f>Scores!BB486*calcs!$BT$12</f>
        <v>#REF!</v>
      </c>
      <c r="BA490" s="220" t="e">
        <f>Scores!BC486*calcs!$BT$13</f>
        <v>#REF!</v>
      </c>
      <c r="BB490" s="220" t="e">
        <f>Scores!BD486*calcs!$BT$13</f>
        <v>#REF!</v>
      </c>
      <c r="BC490" s="220" t="e">
        <f>Scores!BE486*calcs!$BT$13</f>
        <v>#REF!</v>
      </c>
      <c r="BD490" s="220" t="e">
        <f>Scores!BF486*calcs!$BT$13</f>
        <v>#REF!</v>
      </c>
      <c r="BE490" s="220" t="e">
        <f>Scores!BG486*calcs!$BT$13</f>
        <v>#REF!</v>
      </c>
      <c r="BF490" s="220" t="e">
        <f>Scores!BH486*calcs!$BT$14</f>
        <v>#REF!</v>
      </c>
      <c r="BG490" s="220" t="e">
        <f>Scores!BI486*calcs!$BT$14</f>
        <v>#REF!</v>
      </c>
      <c r="BH490" s="220" t="e">
        <f>Scores!BJ486*calcs!$BT$14</f>
        <v>#REF!</v>
      </c>
      <c r="BI490" s="220" t="e">
        <f>Scores!BK486*calcs!$BT$14</f>
        <v>#REF!</v>
      </c>
      <c r="BJ490" s="220" t="e">
        <f>Scores!BL486*calcs!$BT$14</f>
        <v>#REF!</v>
      </c>
    </row>
    <row r="491" spans="1:62">
      <c r="A491" t="s">
        <v>983</v>
      </c>
      <c r="B491" s="16" t="s">
        <v>984</v>
      </c>
      <c r="C491" s="220" t="e">
        <f>Scores!E487*calcs!$BT$3</f>
        <v>#REF!</v>
      </c>
      <c r="D491" s="220" t="e">
        <f>Scores!F487*calcs!$BT$3</f>
        <v>#REF!</v>
      </c>
      <c r="E491" s="220" t="e">
        <f>Scores!G487*calcs!$BT$3</f>
        <v>#REF!</v>
      </c>
      <c r="F491" s="220" t="e">
        <f>Scores!H487*calcs!$BT$3</f>
        <v>#REF!</v>
      </c>
      <c r="G491" s="220" t="e">
        <f>Scores!I487*calcs!$BT$3</f>
        <v>#REF!</v>
      </c>
      <c r="H491" s="220" t="e">
        <f>Scores!J487*calcs!$BT$4</f>
        <v>#REF!</v>
      </c>
      <c r="I491" s="220" t="e">
        <f>Scores!K487*calcs!$BT$4</f>
        <v>#REF!</v>
      </c>
      <c r="J491" s="220" t="e">
        <f>Scores!L487*calcs!$BT$4</f>
        <v>#REF!</v>
      </c>
      <c r="K491" s="220" t="e">
        <f>Scores!M487*calcs!$BT$4</f>
        <v>#REF!</v>
      </c>
      <c r="L491" s="220" t="e">
        <f>Scores!N487*calcs!$BT$4</f>
        <v>#REF!</v>
      </c>
      <c r="M491" s="220" t="e">
        <f>Scores!O487*calcs!$BT$5</f>
        <v>#REF!</v>
      </c>
      <c r="N491" s="220" t="e">
        <f>Scores!P487*calcs!$BT$5</f>
        <v>#REF!</v>
      </c>
      <c r="O491" s="220" t="e">
        <f>Scores!Q487*calcs!$BT$5</f>
        <v>#REF!</v>
      </c>
      <c r="P491" s="220" t="e">
        <f>Scores!R487*calcs!$BT$5</f>
        <v>#REF!</v>
      </c>
      <c r="Q491" s="220" t="e">
        <f>Scores!S487*calcs!$BT$5</f>
        <v>#REF!</v>
      </c>
      <c r="R491" s="220" t="e">
        <f>Scores!T487*calcs!$BT$6</f>
        <v>#REF!</v>
      </c>
      <c r="S491" s="220" t="e">
        <f>Scores!U487*calcs!$BT$6</f>
        <v>#REF!</v>
      </c>
      <c r="T491" s="220" t="e">
        <f>Scores!V487*calcs!$BT$6</f>
        <v>#REF!</v>
      </c>
      <c r="U491" s="220" t="e">
        <f>Scores!W487*calcs!$BT$6</f>
        <v>#REF!</v>
      </c>
      <c r="V491" s="220" t="e">
        <f>Scores!X487*calcs!$BT$6</f>
        <v>#REF!</v>
      </c>
      <c r="W491" s="220" t="e">
        <f>Scores!Y487*calcs!$BT$7</f>
        <v>#REF!</v>
      </c>
      <c r="X491" s="220" t="e">
        <f>Scores!Z487*calcs!$BT$7</f>
        <v>#REF!</v>
      </c>
      <c r="Y491" s="220" t="e">
        <f>Scores!AA487*calcs!$BT$7</f>
        <v>#REF!</v>
      </c>
      <c r="Z491" s="220" t="e">
        <f>Scores!AB487*calcs!$BT$7</f>
        <v>#REF!</v>
      </c>
      <c r="AA491" s="220" t="e">
        <f>Scores!AC487*calcs!$BT$7</f>
        <v>#REF!</v>
      </c>
      <c r="AB491" s="220" t="e">
        <f>Scores!AD487*calcs!$BT$8</f>
        <v>#REF!</v>
      </c>
      <c r="AC491" s="220" t="e">
        <f>Scores!AE487*calcs!$BT$8</f>
        <v>#REF!</v>
      </c>
      <c r="AD491" s="220" t="e">
        <f>Scores!AF487*calcs!$BT$8</f>
        <v>#REF!</v>
      </c>
      <c r="AE491" s="220" t="e">
        <f>Scores!AG487*calcs!$BT$8</f>
        <v>#REF!</v>
      </c>
      <c r="AF491" s="220" t="e">
        <f>Scores!AH487*calcs!$BT$8</f>
        <v>#REF!</v>
      </c>
      <c r="AG491" s="220" t="e">
        <f>Scores!AI487*calcs!$BT$9</f>
        <v>#REF!</v>
      </c>
      <c r="AH491" s="220" t="e">
        <f>Scores!AJ487*calcs!$BT$9</f>
        <v>#REF!</v>
      </c>
      <c r="AI491" s="220" t="e">
        <f>Scores!AK487*calcs!$BT$9</f>
        <v>#REF!</v>
      </c>
      <c r="AJ491" s="220" t="e">
        <f>Scores!AL487*calcs!$BT$9</f>
        <v>#REF!</v>
      </c>
      <c r="AK491" s="220" t="e">
        <f>Scores!AM487*calcs!$BT$9</f>
        <v>#REF!</v>
      </c>
      <c r="AL491" s="220" t="e">
        <f>Scores!AN487*calcs!$BT$10</f>
        <v>#REF!</v>
      </c>
      <c r="AM491" s="220" t="e">
        <f>Scores!AO487*calcs!$BT$10</f>
        <v>#REF!</v>
      </c>
      <c r="AN491" s="220" t="e">
        <f>Scores!AP487*calcs!$BT$10</f>
        <v>#REF!</v>
      </c>
      <c r="AO491" s="220" t="e">
        <f>Scores!AQ487*calcs!$BT$10</f>
        <v>#REF!</v>
      </c>
      <c r="AP491" s="220" t="e">
        <f>Scores!AR487*calcs!$BT$10</f>
        <v>#REF!</v>
      </c>
      <c r="AQ491" s="220" t="e">
        <f>Scores!AS487*calcs!$BT$11</f>
        <v>#REF!</v>
      </c>
      <c r="AR491" s="220" t="e">
        <f>Scores!AT487*calcs!$BT$11</f>
        <v>#REF!</v>
      </c>
      <c r="AS491" s="220" t="e">
        <f>Scores!AU487*calcs!$BT$11</f>
        <v>#REF!</v>
      </c>
      <c r="AT491" s="220" t="e">
        <f>Scores!AV487*calcs!$BT$11</f>
        <v>#REF!</v>
      </c>
      <c r="AU491" s="220" t="e">
        <f>Scores!AW487*calcs!$BT$11</f>
        <v>#REF!</v>
      </c>
      <c r="AV491" s="220" t="e">
        <f>Scores!AX487*calcs!$BT$12</f>
        <v>#REF!</v>
      </c>
      <c r="AW491" s="220" t="e">
        <f>Scores!AY487*calcs!$BT$12</f>
        <v>#REF!</v>
      </c>
      <c r="AX491" s="220" t="e">
        <f>Scores!AZ487*calcs!$BT$12</f>
        <v>#REF!</v>
      </c>
      <c r="AY491" s="220" t="e">
        <f>Scores!BA487*calcs!$BT$12</f>
        <v>#REF!</v>
      </c>
      <c r="AZ491" s="220" t="e">
        <f>Scores!BB487*calcs!$BT$12</f>
        <v>#REF!</v>
      </c>
      <c r="BA491" s="220" t="e">
        <f>Scores!BC487*calcs!$BT$13</f>
        <v>#REF!</v>
      </c>
      <c r="BB491" s="220" t="e">
        <f>Scores!BD487*calcs!$BT$13</f>
        <v>#REF!</v>
      </c>
      <c r="BC491" s="220" t="e">
        <f>Scores!BE487*calcs!$BT$13</f>
        <v>#REF!</v>
      </c>
      <c r="BD491" s="220" t="e">
        <f>Scores!BF487*calcs!$BT$13</f>
        <v>#REF!</v>
      </c>
      <c r="BE491" s="220" t="e">
        <f>Scores!BG487*calcs!$BT$13</f>
        <v>#REF!</v>
      </c>
      <c r="BF491" s="220" t="e">
        <f>Scores!BH487*calcs!$BT$14</f>
        <v>#REF!</v>
      </c>
      <c r="BG491" s="220" t="e">
        <f>Scores!BI487*calcs!$BT$14</f>
        <v>#REF!</v>
      </c>
      <c r="BH491" s="220" t="e">
        <f>Scores!BJ487*calcs!$BT$14</f>
        <v>#REF!</v>
      </c>
      <c r="BI491" s="220" t="e">
        <f>Scores!BK487*calcs!$BT$14</f>
        <v>#REF!</v>
      </c>
      <c r="BJ491" s="220" t="e">
        <f>Scores!BL487*calcs!$BT$14</f>
        <v>#REF!</v>
      </c>
    </row>
    <row r="492" spans="1:62">
      <c r="A492" t="s">
        <v>985</v>
      </c>
      <c r="B492" s="16" t="s">
        <v>986</v>
      </c>
      <c r="C492" s="220" t="e">
        <f>Scores!E488*calcs!$BT$3</f>
        <v>#REF!</v>
      </c>
      <c r="D492" s="220" t="e">
        <f>Scores!F488*calcs!$BT$3</f>
        <v>#REF!</v>
      </c>
      <c r="E492" s="220" t="e">
        <f>Scores!G488*calcs!$BT$3</f>
        <v>#REF!</v>
      </c>
      <c r="F492" s="220" t="e">
        <f>Scores!H488*calcs!$BT$3</f>
        <v>#REF!</v>
      </c>
      <c r="G492" s="220" t="e">
        <f>Scores!I488*calcs!$BT$3</f>
        <v>#REF!</v>
      </c>
      <c r="H492" s="220" t="e">
        <f>Scores!J488*calcs!$BT$4</f>
        <v>#REF!</v>
      </c>
      <c r="I492" s="220" t="e">
        <f>Scores!K488*calcs!$BT$4</f>
        <v>#REF!</v>
      </c>
      <c r="J492" s="220" t="e">
        <f>Scores!L488*calcs!$BT$4</f>
        <v>#REF!</v>
      </c>
      <c r="K492" s="220" t="e">
        <f>Scores!M488*calcs!$BT$4</f>
        <v>#REF!</v>
      </c>
      <c r="L492" s="220" t="e">
        <f>Scores!N488*calcs!$BT$4</f>
        <v>#REF!</v>
      </c>
      <c r="M492" s="220" t="e">
        <f>Scores!O488*calcs!$BT$5</f>
        <v>#REF!</v>
      </c>
      <c r="N492" s="220" t="e">
        <f>Scores!P488*calcs!$BT$5</f>
        <v>#REF!</v>
      </c>
      <c r="O492" s="220" t="e">
        <f>Scores!Q488*calcs!$BT$5</f>
        <v>#REF!</v>
      </c>
      <c r="P492" s="220" t="e">
        <f>Scores!R488*calcs!$BT$5</f>
        <v>#REF!</v>
      </c>
      <c r="Q492" s="220" t="e">
        <f>Scores!S488*calcs!$BT$5</f>
        <v>#REF!</v>
      </c>
      <c r="R492" s="220" t="e">
        <f>Scores!T488*calcs!$BT$6</f>
        <v>#REF!</v>
      </c>
      <c r="S492" s="220" t="e">
        <f>Scores!U488*calcs!$BT$6</f>
        <v>#REF!</v>
      </c>
      <c r="T492" s="220" t="e">
        <f>Scores!V488*calcs!$BT$6</f>
        <v>#REF!</v>
      </c>
      <c r="U492" s="220" t="e">
        <f>Scores!W488*calcs!$BT$6</f>
        <v>#REF!</v>
      </c>
      <c r="V492" s="220" t="e">
        <f>Scores!X488*calcs!$BT$6</f>
        <v>#REF!</v>
      </c>
      <c r="W492" s="220" t="e">
        <f>Scores!Y488*calcs!$BT$7</f>
        <v>#REF!</v>
      </c>
      <c r="X492" s="220" t="e">
        <f>Scores!Z488*calcs!$BT$7</f>
        <v>#REF!</v>
      </c>
      <c r="Y492" s="220" t="e">
        <f>Scores!AA488*calcs!$BT$7</f>
        <v>#REF!</v>
      </c>
      <c r="Z492" s="220" t="e">
        <f>Scores!AB488*calcs!$BT$7</f>
        <v>#REF!</v>
      </c>
      <c r="AA492" s="220" t="e">
        <f>Scores!AC488*calcs!$BT$7</f>
        <v>#REF!</v>
      </c>
      <c r="AB492" s="220" t="e">
        <f>Scores!AD488*calcs!$BT$8</f>
        <v>#REF!</v>
      </c>
      <c r="AC492" s="220" t="e">
        <f>Scores!AE488*calcs!$BT$8</f>
        <v>#REF!</v>
      </c>
      <c r="AD492" s="220" t="e">
        <f>Scores!AF488*calcs!$BT$8</f>
        <v>#REF!</v>
      </c>
      <c r="AE492" s="220" t="e">
        <f>Scores!AG488*calcs!$BT$8</f>
        <v>#REF!</v>
      </c>
      <c r="AF492" s="220" t="e">
        <f>Scores!AH488*calcs!$BT$8</f>
        <v>#REF!</v>
      </c>
      <c r="AG492" s="220" t="e">
        <f>Scores!AI488*calcs!$BT$9</f>
        <v>#REF!</v>
      </c>
      <c r="AH492" s="220" t="e">
        <f>Scores!AJ488*calcs!$BT$9</f>
        <v>#REF!</v>
      </c>
      <c r="AI492" s="220" t="e">
        <f>Scores!AK488*calcs!$BT$9</f>
        <v>#REF!</v>
      </c>
      <c r="AJ492" s="220" t="e">
        <f>Scores!AL488*calcs!$BT$9</f>
        <v>#REF!</v>
      </c>
      <c r="AK492" s="220" t="e">
        <f>Scores!AM488*calcs!$BT$9</f>
        <v>#REF!</v>
      </c>
      <c r="AL492" s="220" t="e">
        <f>Scores!AN488*calcs!$BT$10</f>
        <v>#REF!</v>
      </c>
      <c r="AM492" s="220" t="e">
        <f>Scores!AO488*calcs!$BT$10</f>
        <v>#REF!</v>
      </c>
      <c r="AN492" s="220" t="e">
        <f>Scores!AP488*calcs!$BT$10</f>
        <v>#REF!</v>
      </c>
      <c r="AO492" s="220" t="e">
        <f>Scores!AQ488*calcs!$BT$10</f>
        <v>#REF!</v>
      </c>
      <c r="AP492" s="220" t="e">
        <f>Scores!AR488*calcs!$BT$10</f>
        <v>#REF!</v>
      </c>
      <c r="AQ492" s="220" t="e">
        <f>Scores!AS488*calcs!$BT$11</f>
        <v>#REF!</v>
      </c>
      <c r="AR492" s="220" t="e">
        <f>Scores!AT488*calcs!$BT$11</f>
        <v>#REF!</v>
      </c>
      <c r="AS492" s="220" t="e">
        <f>Scores!AU488*calcs!$BT$11</f>
        <v>#REF!</v>
      </c>
      <c r="AT492" s="220" t="e">
        <f>Scores!AV488*calcs!$BT$11</f>
        <v>#REF!</v>
      </c>
      <c r="AU492" s="220" t="e">
        <f>Scores!AW488*calcs!$BT$11</f>
        <v>#REF!</v>
      </c>
      <c r="AV492" s="220" t="e">
        <f>Scores!AX488*calcs!$BT$12</f>
        <v>#REF!</v>
      </c>
      <c r="AW492" s="220" t="e">
        <f>Scores!AY488*calcs!$BT$12</f>
        <v>#REF!</v>
      </c>
      <c r="AX492" s="220" t="e">
        <f>Scores!AZ488*calcs!$BT$12</f>
        <v>#REF!</v>
      </c>
      <c r="AY492" s="220" t="e">
        <f>Scores!BA488*calcs!$BT$12</f>
        <v>#REF!</v>
      </c>
      <c r="AZ492" s="220" t="e">
        <f>Scores!BB488*calcs!$BT$12</f>
        <v>#REF!</v>
      </c>
      <c r="BA492" s="220" t="e">
        <f>Scores!BC488*calcs!$BT$13</f>
        <v>#REF!</v>
      </c>
      <c r="BB492" s="220" t="e">
        <f>Scores!BD488*calcs!$BT$13</f>
        <v>#REF!</v>
      </c>
      <c r="BC492" s="220" t="e">
        <f>Scores!BE488*calcs!$BT$13</f>
        <v>#REF!</v>
      </c>
      <c r="BD492" s="220" t="e">
        <f>Scores!BF488*calcs!$BT$13</f>
        <v>#REF!</v>
      </c>
      <c r="BE492" s="220" t="e">
        <f>Scores!BG488*calcs!$BT$13</f>
        <v>#REF!</v>
      </c>
      <c r="BF492" s="220" t="e">
        <f>Scores!BH488*calcs!$BT$14</f>
        <v>#REF!</v>
      </c>
      <c r="BG492" s="220" t="e">
        <f>Scores!BI488*calcs!$BT$14</f>
        <v>#REF!</v>
      </c>
      <c r="BH492" s="220" t="e">
        <f>Scores!BJ488*calcs!$BT$14</f>
        <v>#REF!</v>
      </c>
      <c r="BI492" s="220" t="e">
        <f>Scores!BK488*calcs!$BT$14</f>
        <v>#REF!</v>
      </c>
      <c r="BJ492" s="220" t="e">
        <f>Scores!BL488*calcs!$BT$14</f>
        <v>#REF!</v>
      </c>
    </row>
    <row r="493" spans="1:62">
      <c r="A493" t="s">
        <v>987</v>
      </c>
      <c r="B493" s="16" t="s">
        <v>988</v>
      </c>
      <c r="C493" s="220" t="e">
        <f>Scores!E489*calcs!$BT$3</f>
        <v>#REF!</v>
      </c>
      <c r="D493" s="220" t="e">
        <f>Scores!F489*calcs!$BT$3</f>
        <v>#REF!</v>
      </c>
      <c r="E493" s="220" t="e">
        <f>Scores!G489*calcs!$BT$3</f>
        <v>#REF!</v>
      </c>
      <c r="F493" s="220" t="e">
        <f>Scores!H489*calcs!$BT$3</f>
        <v>#REF!</v>
      </c>
      <c r="G493" s="220" t="e">
        <f>Scores!I489*calcs!$BT$3</f>
        <v>#REF!</v>
      </c>
      <c r="H493" s="220" t="e">
        <f>Scores!J489*calcs!$BT$4</f>
        <v>#REF!</v>
      </c>
      <c r="I493" s="220" t="e">
        <f>Scores!K489*calcs!$BT$4</f>
        <v>#REF!</v>
      </c>
      <c r="J493" s="220" t="e">
        <f>Scores!L489*calcs!$BT$4</f>
        <v>#REF!</v>
      </c>
      <c r="K493" s="220" t="e">
        <f>Scores!M489*calcs!$BT$4</f>
        <v>#REF!</v>
      </c>
      <c r="L493" s="220" t="e">
        <f>Scores!N489*calcs!$BT$4</f>
        <v>#REF!</v>
      </c>
      <c r="M493" s="220" t="e">
        <f>Scores!O489*calcs!$BT$5</f>
        <v>#REF!</v>
      </c>
      <c r="N493" s="220" t="e">
        <f>Scores!P489*calcs!$BT$5</f>
        <v>#REF!</v>
      </c>
      <c r="O493" s="220" t="e">
        <f>Scores!Q489*calcs!$BT$5</f>
        <v>#REF!</v>
      </c>
      <c r="P493" s="220" t="e">
        <f>Scores!R489*calcs!$BT$5</f>
        <v>#REF!</v>
      </c>
      <c r="Q493" s="220" t="e">
        <f>Scores!S489*calcs!$BT$5</f>
        <v>#REF!</v>
      </c>
      <c r="R493" s="220" t="e">
        <f>Scores!T489*calcs!$BT$6</f>
        <v>#REF!</v>
      </c>
      <c r="S493" s="220" t="e">
        <f>Scores!U489*calcs!$BT$6</f>
        <v>#REF!</v>
      </c>
      <c r="T493" s="220" t="e">
        <f>Scores!V489*calcs!$BT$6</f>
        <v>#REF!</v>
      </c>
      <c r="U493" s="220" t="e">
        <f>Scores!W489*calcs!$BT$6</f>
        <v>#REF!</v>
      </c>
      <c r="V493" s="220" t="e">
        <f>Scores!X489*calcs!$BT$6</f>
        <v>#REF!</v>
      </c>
      <c r="W493" s="220" t="e">
        <f>Scores!Y489*calcs!$BT$7</f>
        <v>#REF!</v>
      </c>
      <c r="X493" s="220" t="e">
        <f>Scores!Z489*calcs!$BT$7</f>
        <v>#REF!</v>
      </c>
      <c r="Y493" s="220" t="e">
        <f>Scores!AA489*calcs!$BT$7</f>
        <v>#REF!</v>
      </c>
      <c r="Z493" s="220" t="e">
        <f>Scores!AB489*calcs!$BT$7</f>
        <v>#REF!</v>
      </c>
      <c r="AA493" s="220" t="e">
        <f>Scores!AC489*calcs!$BT$7</f>
        <v>#REF!</v>
      </c>
      <c r="AB493" s="220" t="e">
        <f>Scores!AD489*calcs!$BT$8</f>
        <v>#REF!</v>
      </c>
      <c r="AC493" s="220" t="e">
        <f>Scores!AE489*calcs!$BT$8</f>
        <v>#REF!</v>
      </c>
      <c r="AD493" s="220" t="e">
        <f>Scores!AF489*calcs!$BT$8</f>
        <v>#REF!</v>
      </c>
      <c r="AE493" s="220" t="e">
        <f>Scores!AG489*calcs!$BT$8</f>
        <v>#REF!</v>
      </c>
      <c r="AF493" s="220" t="e">
        <f>Scores!AH489*calcs!$BT$8</f>
        <v>#REF!</v>
      </c>
      <c r="AG493" s="220" t="e">
        <f>Scores!AI489*calcs!$BT$9</f>
        <v>#REF!</v>
      </c>
      <c r="AH493" s="220" t="e">
        <f>Scores!AJ489*calcs!$BT$9</f>
        <v>#REF!</v>
      </c>
      <c r="AI493" s="220" t="e">
        <f>Scores!AK489*calcs!$BT$9</f>
        <v>#REF!</v>
      </c>
      <c r="AJ493" s="220" t="e">
        <f>Scores!AL489*calcs!$BT$9</f>
        <v>#REF!</v>
      </c>
      <c r="AK493" s="220" t="e">
        <f>Scores!AM489*calcs!$BT$9</f>
        <v>#REF!</v>
      </c>
      <c r="AL493" s="220" t="e">
        <f>Scores!AN489*calcs!$BT$10</f>
        <v>#REF!</v>
      </c>
      <c r="AM493" s="220" t="e">
        <f>Scores!AO489*calcs!$BT$10</f>
        <v>#REF!</v>
      </c>
      <c r="AN493" s="220" t="e">
        <f>Scores!AP489*calcs!$BT$10</f>
        <v>#REF!</v>
      </c>
      <c r="AO493" s="220" t="e">
        <f>Scores!AQ489*calcs!$BT$10</f>
        <v>#REF!</v>
      </c>
      <c r="AP493" s="220" t="e">
        <f>Scores!AR489*calcs!$BT$10</f>
        <v>#REF!</v>
      </c>
      <c r="AQ493" s="220" t="e">
        <f>Scores!AS489*calcs!$BT$11</f>
        <v>#REF!</v>
      </c>
      <c r="AR493" s="220" t="e">
        <f>Scores!AT489*calcs!$BT$11</f>
        <v>#REF!</v>
      </c>
      <c r="AS493" s="220" t="e">
        <f>Scores!AU489*calcs!$BT$11</f>
        <v>#REF!</v>
      </c>
      <c r="AT493" s="220" t="e">
        <f>Scores!AV489*calcs!$BT$11</f>
        <v>#REF!</v>
      </c>
      <c r="AU493" s="220" t="e">
        <f>Scores!AW489*calcs!$BT$11</f>
        <v>#REF!</v>
      </c>
      <c r="AV493" s="220" t="e">
        <f>Scores!AX489*calcs!$BT$12</f>
        <v>#REF!</v>
      </c>
      <c r="AW493" s="220" t="e">
        <f>Scores!AY489*calcs!$BT$12</f>
        <v>#REF!</v>
      </c>
      <c r="AX493" s="220" t="e">
        <f>Scores!AZ489*calcs!$BT$12</f>
        <v>#REF!</v>
      </c>
      <c r="AY493" s="220" t="e">
        <f>Scores!BA489*calcs!$BT$12</f>
        <v>#REF!</v>
      </c>
      <c r="AZ493" s="220" t="e">
        <f>Scores!BB489*calcs!$BT$12</f>
        <v>#REF!</v>
      </c>
      <c r="BA493" s="220" t="e">
        <f>Scores!BC489*calcs!$BT$13</f>
        <v>#REF!</v>
      </c>
      <c r="BB493" s="220" t="e">
        <f>Scores!BD489*calcs!$BT$13</f>
        <v>#REF!</v>
      </c>
      <c r="BC493" s="220" t="e">
        <f>Scores!BE489*calcs!$BT$13</f>
        <v>#REF!</v>
      </c>
      <c r="BD493" s="220" t="e">
        <f>Scores!BF489*calcs!$BT$13</f>
        <v>#REF!</v>
      </c>
      <c r="BE493" s="220" t="e">
        <f>Scores!BG489*calcs!$BT$13</f>
        <v>#REF!</v>
      </c>
      <c r="BF493" s="220" t="e">
        <f>Scores!BH489*calcs!$BT$14</f>
        <v>#REF!</v>
      </c>
      <c r="BG493" s="220" t="e">
        <f>Scores!BI489*calcs!$BT$14</f>
        <v>#REF!</v>
      </c>
      <c r="BH493" s="220" t="e">
        <f>Scores!BJ489*calcs!$BT$14</f>
        <v>#REF!</v>
      </c>
      <c r="BI493" s="220" t="e">
        <f>Scores!BK489*calcs!$BT$14</f>
        <v>#REF!</v>
      </c>
      <c r="BJ493" s="220" t="e">
        <f>Scores!BL489*calcs!$BT$14</f>
        <v>#REF!</v>
      </c>
    </row>
    <row r="494" spans="1:62">
      <c r="A494" t="s">
        <v>989</v>
      </c>
      <c r="B494" s="16" t="s">
        <v>990</v>
      </c>
      <c r="C494" s="220" t="e">
        <f>Scores!E490*calcs!$BT$3</f>
        <v>#REF!</v>
      </c>
      <c r="D494" s="220" t="e">
        <f>Scores!F490*calcs!$BT$3</f>
        <v>#REF!</v>
      </c>
      <c r="E494" s="220" t="e">
        <f>Scores!G490*calcs!$BT$3</f>
        <v>#REF!</v>
      </c>
      <c r="F494" s="220" t="e">
        <f>Scores!H490*calcs!$BT$3</f>
        <v>#REF!</v>
      </c>
      <c r="G494" s="220" t="e">
        <f>Scores!I490*calcs!$BT$3</f>
        <v>#REF!</v>
      </c>
      <c r="H494" s="220" t="e">
        <f>Scores!J490*calcs!$BT$4</f>
        <v>#REF!</v>
      </c>
      <c r="I494" s="220" t="e">
        <f>Scores!K490*calcs!$BT$4</f>
        <v>#REF!</v>
      </c>
      <c r="J494" s="220" t="e">
        <f>Scores!L490*calcs!$BT$4</f>
        <v>#REF!</v>
      </c>
      <c r="K494" s="220" t="e">
        <f>Scores!M490*calcs!$BT$4</f>
        <v>#REF!</v>
      </c>
      <c r="L494" s="220" t="e">
        <f>Scores!N490*calcs!$BT$4</f>
        <v>#REF!</v>
      </c>
      <c r="M494" s="220" t="e">
        <f>Scores!O490*calcs!$BT$5</f>
        <v>#REF!</v>
      </c>
      <c r="N494" s="220" t="e">
        <f>Scores!P490*calcs!$BT$5</f>
        <v>#REF!</v>
      </c>
      <c r="O494" s="220" t="e">
        <f>Scores!Q490*calcs!$BT$5</f>
        <v>#REF!</v>
      </c>
      <c r="P494" s="220" t="e">
        <f>Scores!R490*calcs!$BT$5</f>
        <v>#REF!</v>
      </c>
      <c r="Q494" s="220" t="e">
        <f>Scores!S490*calcs!$BT$5</f>
        <v>#REF!</v>
      </c>
      <c r="R494" s="220" t="e">
        <f>Scores!T490*calcs!$BT$6</f>
        <v>#REF!</v>
      </c>
      <c r="S494" s="220" t="e">
        <f>Scores!U490*calcs!$BT$6</f>
        <v>#REF!</v>
      </c>
      <c r="T494" s="220" t="e">
        <f>Scores!V490*calcs!$BT$6</f>
        <v>#REF!</v>
      </c>
      <c r="U494" s="220" t="e">
        <f>Scores!W490*calcs!$BT$6</f>
        <v>#REF!</v>
      </c>
      <c r="V494" s="220" t="e">
        <f>Scores!X490*calcs!$BT$6</f>
        <v>#REF!</v>
      </c>
      <c r="W494" s="220" t="e">
        <f>Scores!Y490*calcs!$BT$7</f>
        <v>#REF!</v>
      </c>
      <c r="X494" s="220" t="e">
        <f>Scores!Z490*calcs!$BT$7</f>
        <v>#REF!</v>
      </c>
      <c r="Y494" s="220" t="e">
        <f>Scores!AA490*calcs!$BT$7</f>
        <v>#REF!</v>
      </c>
      <c r="Z494" s="220" t="e">
        <f>Scores!AB490*calcs!$BT$7</f>
        <v>#REF!</v>
      </c>
      <c r="AA494" s="220" t="e">
        <f>Scores!AC490*calcs!$BT$7</f>
        <v>#REF!</v>
      </c>
      <c r="AB494" s="220" t="e">
        <f>Scores!AD490*calcs!$BT$8</f>
        <v>#REF!</v>
      </c>
      <c r="AC494" s="220" t="e">
        <f>Scores!AE490*calcs!$BT$8</f>
        <v>#REF!</v>
      </c>
      <c r="AD494" s="220" t="e">
        <f>Scores!AF490*calcs!$BT$8</f>
        <v>#REF!</v>
      </c>
      <c r="AE494" s="220" t="e">
        <f>Scores!AG490*calcs!$BT$8</f>
        <v>#REF!</v>
      </c>
      <c r="AF494" s="220" t="e">
        <f>Scores!AH490*calcs!$BT$8</f>
        <v>#REF!</v>
      </c>
      <c r="AG494" s="220" t="e">
        <f>Scores!AI490*calcs!$BT$9</f>
        <v>#REF!</v>
      </c>
      <c r="AH494" s="220" t="e">
        <f>Scores!AJ490*calcs!$BT$9</f>
        <v>#REF!</v>
      </c>
      <c r="AI494" s="220" t="e">
        <f>Scores!AK490*calcs!$BT$9</f>
        <v>#REF!</v>
      </c>
      <c r="AJ494" s="220" t="e">
        <f>Scores!AL490*calcs!$BT$9</f>
        <v>#REF!</v>
      </c>
      <c r="AK494" s="220" t="e">
        <f>Scores!AM490*calcs!$BT$9</f>
        <v>#REF!</v>
      </c>
      <c r="AL494" s="220" t="e">
        <f>Scores!AN490*calcs!$BT$10</f>
        <v>#REF!</v>
      </c>
      <c r="AM494" s="220" t="e">
        <f>Scores!AO490*calcs!$BT$10</f>
        <v>#REF!</v>
      </c>
      <c r="AN494" s="220" t="e">
        <f>Scores!AP490*calcs!$BT$10</f>
        <v>#REF!</v>
      </c>
      <c r="AO494" s="220" t="e">
        <f>Scores!AQ490*calcs!$BT$10</f>
        <v>#REF!</v>
      </c>
      <c r="AP494" s="220" t="e">
        <f>Scores!AR490*calcs!$BT$10</f>
        <v>#REF!</v>
      </c>
      <c r="AQ494" s="220" t="e">
        <f>Scores!AS490*calcs!$BT$11</f>
        <v>#REF!</v>
      </c>
      <c r="AR494" s="220" t="e">
        <f>Scores!AT490*calcs!$BT$11</f>
        <v>#REF!</v>
      </c>
      <c r="AS494" s="220" t="e">
        <f>Scores!AU490*calcs!$BT$11</f>
        <v>#REF!</v>
      </c>
      <c r="AT494" s="220" t="e">
        <f>Scores!AV490*calcs!$BT$11</f>
        <v>#REF!</v>
      </c>
      <c r="AU494" s="220" t="e">
        <f>Scores!AW490*calcs!$BT$11</f>
        <v>#REF!</v>
      </c>
      <c r="AV494" s="220" t="e">
        <f>Scores!AX490*calcs!$BT$12</f>
        <v>#REF!</v>
      </c>
      <c r="AW494" s="220" t="e">
        <f>Scores!AY490*calcs!$BT$12</f>
        <v>#REF!</v>
      </c>
      <c r="AX494" s="220" t="e">
        <f>Scores!AZ490*calcs!$BT$12</f>
        <v>#REF!</v>
      </c>
      <c r="AY494" s="220" t="e">
        <f>Scores!BA490*calcs!$BT$12</f>
        <v>#REF!</v>
      </c>
      <c r="AZ494" s="220" t="e">
        <f>Scores!BB490*calcs!$BT$12</f>
        <v>#REF!</v>
      </c>
      <c r="BA494" s="220" t="e">
        <f>Scores!BC490*calcs!$BT$13</f>
        <v>#REF!</v>
      </c>
      <c r="BB494" s="220" t="e">
        <f>Scores!BD490*calcs!$BT$13</f>
        <v>#REF!</v>
      </c>
      <c r="BC494" s="220" t="e">
        <f>Scores!BE490*calcs!$BT$13</f>
        <v>#REF!</v>
      </c>
      <c r="BD494" s="220" t="e">
        <f>Scores!BF490*calcs!$BT$13</f>
        <v>#REF!</v>
      </c>
      <c r="BE494" s="220" t="e">
        <f>Scores!BG490*calcs!$BT$13</f>
        <v>#REF!</v>
      </c>
      <c r="BF494" s="220" t="e">
        <f>Scores!BH490*calcs!$BT$14</f>
        <v>#REF!</v>
      </c>
      <c r="BG494" s="220" t="e">
        <f>Scores!BI490*calcs!$BT$14</f>
        <v>#REF!</v>
      </c>
      <c r="BH494" s="220" t="e">
        <f>Scores!BJ490*calcs!$BT$14</f>
        <v>#REF!</v>
      </c>
      <c r="BI494" s="220" t="e">
        <f>Scores!BK490*calcs!$BT$14</f>
        <v>#REF!</v>
      </c>
      <c r="BJ494" s="220" t="e">
        <f>Scores!BL490*calcs!$BT$14</f>
        <v>#REF!</v>
      </c>
    </row>
    <row r="495" spans="1:62">
      <c r="A495" t="s">
        <v>991</v>
      </c>
      <c r="B495" s="16" t="s">
        <v>992</v>
      </c>
      <c r="C495" s="220" t="e">
        <f>Scores!E491*calcs!$BT$3</f>
        <v>#REF!</v>
      </c>
      <c r="D495" s="220" t="e">
        <f>Scores!F491*calcs!$BT$3</f>
        <v>#REF!</v>
      </c>
      <c r="E495" s="220" t="e">
        <f>Scores!G491*calcs!$BT$3</f>
        <v>#REF!</v>
      </c>
      <c r="F495" s="220" t="e">
        <f>Scores!H491*calcs!$BT$3</f>
        <v>#REF!</v>
      </c>
      <c r="G495" s="220" t="e">
        <f>Scores!I491*calcs!$BT$3</f>
        <v>#REF!</v>
      </c>
      <c r="H495" s="220" t="e">
        <f>Scores!J491*calcs!$BT$4</f>
        <v>#REF!</v>
      </c>
      <c r="I495" s="220" t="e">
        <f>Scores!K491*calcs!$BT$4</f>
        <v>#REF!</v>
      </c>
      <c r="J495" s="220" t="e">
        <f>Scores!L491*calcs!$BT$4</f>
        <v>#REF!</v>
      </c>
      <c r="K495" s="220" t="e">
        <f>Scores!M491*calcs!$BT$4</f>
        <v>#REF!</v>
      </c>
      <c r="L495" s="220" t="e">
        <f>Scores!N491*calcs!$BT$4</f>
        <v>#REF!</v>
      </c>
      <c r="M495" s="220" t="e">
        <f>Scores!O491*calcs!$BT$5</f>
        <v>#REF!</v>
      </c>
      <c r="N495" s="220" t="e">
        <f>Scores!P491*calcs!$BT$5</f>
        <v>#REF!</v>
      </c>
      <c r="O495" s="220" t="e">
        <f>Scores!Q491*calcs!$BT$5</f>
        <v>#REF!</v>
      </c>
      <c r="P495" s="220" t="e">
        <f>Scores!R491*calcs!$BT$5</f>
        <v>#REF!</v>
      </c>
      <c r="Q495" s="220" t="e">
        <f>Scores!S491*calcs!$BT$5</f>
        <v>#REF!</v>
      </c>
      <c r="R495" s="220" t="e">
        <f>Scores!T491*calcs!$BT$6</f>
        <v>#REF!</v>
      </c>
      <c r="S495" s="220" t="e">
        <f>Scores!U491*calcs!$BT$6</f>
        <v>#REF!</v>
      </c>
      <c r="T495" s="220" t="e">
        <f>Scores!V491*calcs!$BT$6</f>
        <v>#REF!</v>
      </c>
      <c r="U495" s="220" t="e">
        <f>Scores!W491*calcs!$BT$6</f>
        <v>#REF!</v>
      </c>
      <c r="V495" s="220" t="e">
        <f>Scores!X491*calcs!$BT$6</f>
        <v>#REF!</v>
      </c>
      <c r="W495" s="220" t="e">
        <f>Scores!Y491*calcs!$BT$7</f>
        <v>#REF!</v>
      </c>
      <c r="X495" s="220" t="e">
        <f>Scores!Z491*calcs!$BT$7</f>
        <v>#REF!</v>
      </c>
      <c r="Y495" s="220" t="e">
        <f>Scores!AA491*calcs!$BT$7</f>
        <v>#REF!</v>
      </c>
      <c r="Z495" s="220" t="e">
        <f>Scores!AB491*calcs!$BT$7</f>
        <v>#REF!</v>
      </c>
      <c r="AA495" s="220" t="e">
        <f>Scores!AC491*calcs!$BT$7</f>
        <v>#REF!</v>
      </c>
      <c r="AB495" s="220" t="e">
        <f>Scores!AD491*calcs!$BT$8</f>
        <v>#REF!</v>
      </c>
      <c r="AC495" s="220" t="e">
        <f>Scores!AE491*calcs!$BT$8</f>
        <v>#REF!</v>
      </c>
      <c r="AD495" s="220" t="e">
        <f>Scores!AF491*calcs!$BT$8</f>
        <v>#REF!</v>
      </c>
      <c r="AE495" s="220" t="e">
        <f>Scores!AG491*calcs!$BT$8</f>
        <v>#REF!</v>
      </c>
      <c r="AF495" s="220" t="e">
        <f>Scores!AH491*calcs!$BT$8</f>
        <v>#REF!</v>
      </c>
      <c r="AG495" s="220" t="e">
        <f>Scores!AI491*calcs!$BT$9</f>
        <v>#REF!</v>
      </c>
      <c r="AH495" s="220" t="e">
        <f>Scores!AJ491*calcs!$BT$9</f>
        <v>#REF!</v>
      </c>
      <c r="AI495" s="220" t="e">
        <f>Scores!AK491*calcs!$BT$9</f>
        <v>#REF!</v>
      </c>
      <c r="AJ495" s="220" t="e">
        <f>Scores!AL491*calcs!$BT$9</f>
        <v>#REF!</v>
      </c>
      <c r="AK495" s="220" t="e">
        <f>Scores!AM491*calcs!$BT$9</f>
        <v>#REF!</v>
      </c>
      <c r="AL495" s="220" t="e">
        <f>Scores!AN491*calcs!$BT$10</f>
        <v>#REF!</v>
      </c>
      <c r="AM495" s="220" t="e">
        <f>Scores!AO491*calcs!$BT$10</f>
        <v>#REF!</v>
      </c>
      <c r="AN495" s="220" t="e">
        <f>Scores!AP491*calcs!$BT$10</f>
        <v>#REF!</v>
      </c>
      <c r="AO495" s="220" t="e">
        <f>Scores!AQ491*calcs!$BT$10</f>
        <v>#REF!</v>
      </c>
      <c r="AP495" s="220" t="e">
        <f>Scores!AR491*calcs!$BT$10</f>
        <v>#REF!</v>
      </c>
      <c r="AQ495" s="220" t="e">
        <f>Scores!AS491*calcs!$BT$11</f>
        <v>#REF!</v>
      </c>
      <c r="AR495" s="220" t="e">
        <f>Scores!AT491*calcs!$BT$11</f>
        <v>#REF!</v>
      </c>
      <c r="AS495" s="220" t="e">
        <f>Scores!AU491*calcs!$BT$11</f>
        <v>#REF!</v>
      </c>
      <c r="AT495" s="220" t="e">
        <f>Scores!AV491*calcs!$BT$11</f>
        <v>#REF!</v>
      </c>
      <c r="AU495" s="220" t="e">
        <f>Scores!AW491*calcs!$BT$11</f>
        <v>#REF!</v>
      </c>
      <c r="AV495" s="220" t="e">
        <f>Scores!AX491*calcs!$BT$12</f>
        <v>#REF!</v>
      </c>
      <c r="AW495" s="220" t="e">
        <f>Scores!AY491*calcs!$BT$12</f>
        <v>#REF!</v>
      </c>
      <c r="AX495" s="220" t="e">
        <f>Scores!AZ491*calcs!$BT$12</f>
        <v>#REF!</v>
      </c>
      <c r="AY495" s="220" t="e">
        <f>Scores!BA491*calcs!$BT$12</f>
        <v>#REF!</v>
      </c>
      <c r="AZ495" s="220" t="e">
        <f>Scores!BB491*calcs!$BT$12</f>
        <v>#REF!</v>
      </c>
      <c r="BA495" s="220" t="e">
        <f>Scores!BC491*calcs!$BT$13</f>
        <v>#REF!</v>
      </c>
      <c r="BB495" s="220" t="e">
        <f>Scores!BD491*calcs!$BT$13</f>
        <v>#REF!</v>
      </c>
      <c r="BC495" s="220" t="e">
        <f>Scores!BE491*calcs!$BT$13</f>
        <v>#REF!</v>
      </c>
      <c r="BD495" s="220" t="e">
        <f>Scores!BF491*calcs!$BT$13</f>
        <v>#REF!</v>
      </c>
      <c r="BE495" s="220" t="e">
        <f>Scores!BG491*calcs!$BT$13</f>
        <v>#REF!</v>
      </c>
      <c r="BF495" s="220" t="e">
        <f>Scores!BH491*calcs!$BT$14</f>
        <v>#REF!</v>
      </c>
      <c r="BG495" s="220" t="e">
        <f>Scores!BI491*calcs!$BT$14</f>
        <v>#REF!</v>
      </c>
      <c r="BH495" s="220" t="e">
        <f>Scores!BJ491*calcs!$BT$14</f>
        <v>#REF!</v>
      </c>
      <c r="BI495" s="220" t="e">
        <f>Scores!BK491*calcs!$BT$14</f>
        <v>#REF!</v>
      </c>
      <c r="BJ495" s="220" t="e">
        <f>Scores!BL491*calcs!$BT$14</f>
        <v>#REF!</v>
      </c>
    </row>
    <row r="496" spans="1:62">
      <c r="A496" t="s">
        <v>993</v>
      </c>
      <c r="B496" s="16" t="s">
        <v>994</v>
      </c>
      <c r="C496" s="220" t="e">
        <f>Scores!E492*calcs!$BT$3</f>
        <v>#REF!</v>
      </c>
      <c r="D496" s="220" t="e">
        <f>Scores!F492*calcs!$BT$3</f>
        <v>#REF!</v>
      </c>
      <c r="E496" s="220" t="e">
        <f>Scores!G492*calcs!$BT$3</f>
        <v>#REF!</v>
      </c>
      <c r="F496" s="220" t="e">
        <f>Scores!H492*calcs!$BT$3</f>
        <v>#REF!</v>
      </c>
      <c r="G496" s="220" t="e">
        <f>Scores!I492*calcs!$BT$3</f>
        <v>#REF!</v>
      </c>
      <c r="H496" s="220" t="e">
        <f>Scores!J492*calcs!$BT$4</f>
        <v>#REF!</v>
      </c>
      <c r="I496" s="220" t="e">
        <f>Scores!K492*calcs!$BT$4</f>
        <v>#REF!</v>
      </c>
      <c r="J496" s="220" t="e">
        <f>Scores!L492*calcs!$BT$4</f>
        <v>#REF!</v>
      </c>
      <c r="K496" s="220" t="e">
        <f>Scores!M492*calcs!$BT$4</f>
        <v>#REF!</v>
      </c>
      <c r="L496" s="220" t="e">
        <f>Scores!N492*calcs!$BT$4</f>
        <v>#REF!</v>
      </c>
      <c r="M496" s="220" t="e">
        <f>Scores!O492*calcs!$BT$5</f>
        <v>#REF!</v>
      </c>
      <c r="N496" s="220" t="e">
        <f>Scores!P492*calcs!$BT$5</f>
        <v>#REF!</v>
      </c>
      <c r="O496" s="220" t="e">
        <f>Scores!Q492*calcs!$BT$5</f>
        <v>#REF!</v>
      </c>
      <c r="P496" s="220" t="e">
        <f>Scores!R492*calcs!$BT$5</f>
        <v>#REF!</v>
      </c>
      <c r="Q496" s="220" t="e">
        <f>Scores!S492*calcs!$BT$5</f>
        <v>#REF!</v>
      </c>
      <c r="R496" s="220" t="e">
        <f>Scores!T492*calcs!$BT$6</f>
        <v>#REF!</v>
      </c>
      <c r="S496" s="220" t="e">
        <f>Scores!U492*calcs!$BT$6</f>
        <v>#REF!</v>
      </c>
      <c r="T496" s="220" t="e">
        <f>Scores!V492*calcs!$BT$6</f>
        <v>#REF!</v>
      </c>
      <c r="U496" s="220" t="e">
        <f>Scores!W492*calcs!$BT$6</f>
        <v>#REF!</v>
      </c>
      <c r="V496" s="220" t="e">
        <f>Scores!X492*calcs!$BT$6</f>
        <v>#REF!</v>
      </c>
      <c r="W496" s="220" t="e">
        <f>Scores!Y492*calcs!$BT$7</f>
        <v>#REF!</v>
      </c>
      <c r="X496" s="220" t="e">
        <f>Scores!Z492*calcs!$BT$7</f>
        <v>#REF!</v>
      </c>
      <c r="Y496" s="220" t="e">
        <f>Scores!AA492*calcs!$BT$7</f>
        <v>#REF!</v>
      </c>
      <c r="Z496" s="220" t="e">
        <f>Scores!AB492*calcs!$BT$7</f>
        <v>#REF!</v>
      </c>
      <c r="AA496" s="220" t="e">
        <f>Scores!AC492*calcs!$BT$7</f>
        <v>#REF!</v>
      </c>
      <c r="AB496" s="220" t="e">
        <f>Scores!AD492*calcs!$BT$8</f>
        <v>#REF!</v>
      </c>
      <c r="AC496" s="220" t="e">
        <f>Scores!AE492*calcs!$BT$8</f>
        <v>#REF!</v>
      </c>
      <c r="AD496" s="220" t="e">
        <f>Scores!AF492*calcs!$BT$8</f>
        <v>#REF!</v>
      </c>
      <c r="AE496" s="220" t="e">
        <f>Scores!AG492*calcs!$BT$8</f>
        <v>#REF!</v>
      </c>
      <c r="AF496" s="220" t="e">
        <f>Scores!AH492*calcs!$BT$8</f>
        <v>#REF!</v>
      </c>
      <c r="AG496" s="220" t="e">
        <f>Scores!AI492*calcs!$BT$9</f>
        <v>#REF!</v>
      </c>
      <c r="AH496" s="220" t="e">
        <f>Scores!AJ492*calcs!$BT$9</f>
        <v>#REF!</v>
      </c>
      <c r="AI496" s="220" t="e">
        <f>Scores!AK492*calcs!$BT$9</f>
        <v>#REF!</v>
      </c>
      <c r="AJ496" s="220" t="e">
        <f>Scores!AL492*calcs!$BT$9</f>
        <v>#REF!</v>
      </c>
      <c r="AK496" s="220" t="e">
        <f>Scores!AM492*calcs!$BT$9</f>
        <v>#REF!</v>
      </c>
      <c r="AL496" s="220" t="e">
        <f>Scores!AN492*calcs!$BT$10</f>
        <v>#REF!</v>
      </c>
      <c r="AM496" s="220" t="e">
        <f>Scores!AO492*calcs!$BT$10</f>
        <v>#REF!</v>
      </c>
      <c r="AN496" s="220" t="e">
        <f>Scores!AP492*calcs!$BT$10</f>
        <v>#REF!</v>
      </c>
      <c r="AO496" s="220" t="e">
        <f>Scores!AQ492*calcs!$BT$10</f>
        <v>#REF!</v>
      </c>
      <c r="AP496" s="220" t="e">
        <f>Scores!AR492*calcs!$BT$10</f>
        <v>#REF!</v>
      </c>
      <c r="AQ496" s="220" t="e">
        <f>Scores!AS492*calcs!$BT$11</f>
        <v>#REF!</v>
      </c>
      <c r="AR496" s="220" t="e">
        <f>Scores!AT492*calcs!$BT$11</f>
        <v>#REF!</v>
      </c>
      <c r="AS496" s="220" t="e">
        <f>Scores!AU492*calcs!$BT$11</f>
        <v>#REF!</v>
      </c>
      <c r="AT496" s="220" t="e">
        <f>Scores!AV492*calcs!$BT$11</f>
        <v>#REF!</v>
      </c>
      <c r="AU496" s="220" t="e">
        <f>Scores!AW492*calcs!$BT$11</f>
        <v>#REF!</v>
      </c>
      <c r="AV496" s="220" t="e">
        <f>Scores!AX492*calcs!$BT$12</f>
        <v>#REF!</v>
      </c>
      <c r="AW496" s="220" t="e">
        <f>Scores!AY492*calcs!$BT$12</f>
        <v>#REF!</v>
      </c>
      <c r="AX496" s="220" t="e">
        <f>Scores!AZ492*calcs!$BT$12</f>
        <v>#REF!</v>
      </c>
      <c r="AY496" s="220" t="e">
        <f>Scores!BA492*calcs!$BT$12</f>
        <v>#REF!</v>
      </c>
      <c r="AZ496" s="220" t="e">
        <f>Scores!BB492*calcs!$BT$12</f>
        <v>#REF!</v>
      </c>
      <c r="BA496" s="220" t="e">
        <f>Scores!BC492*calcs!$BT$13</f>
        <v>#REF!</v>
      </c>
      <c r="BB496" s="220" t="e">
        <f>Scores!BD492*calcs!$BT$13</f>
        <v>#REF!</v>
      </c>
      <c r="BC496" s="220" t="e">
        <f>Scores!BE492*calcs!$BT$13</f>
        <v>#REF!</v>
      </c>
      <c r="BD496" s="220" t="e">
        <f>Scores!BF492*calcs!$BT$13</f>
        <v>#REF!</v>
      </c>
      <c r="BE496" s="220" t="e">
        <f>Scores!BG492*calcs!$BT$13</f>
        <v>#REF!</v>
      </c>
      <c r="BF496" s="220" t="e">
        <f>Scores!BH492*calcs!$BT$14</f>
        <v>#REF!</v>
      </c>
      <c r="BG496" s="220" t="e">
        <f>Scores!BI492*calcs!$BT$14</f>
        <v>#REF!</v>
      </c>
      <c r="BH496" s="220" t="e">
        <f>Scores!BJ492*calcs!$BT$14</f>
        <v>#REF!</v>
      </c>
      <c r="BI496" s="220" t="e">
        <f>Scores!BK492*calcs!$BT$14</f>
        <v>#REF!</v>
      </c>
      <c r="BJ496" s="220" t="e">
        <f>Scores!BL492*calcs!$BT$14</f>
        <v>#REF!</v>
      </c>
    </row>
    <row r="497" spans="1:62">
      <c r="A497" t="s">
        <v>995</v>
      </c>
      <c r="B497" s="16" t="s">
        <v>996</v>
      </c>
      <c r="C497" s="220" t="e">
        <f>Scores!E493*calcs!$BT$3</f>
        <v>#REF!</v>
      </c>
      <c r="D497" s="220" t="e">
        <f>Scores!F493*calcs!$BT$3</f>
        <v>#REF!</v>
      </c>
      <c r="E497" s="220" t="e">
        <f>Scores!G493*calcs!$BT$3</f>
        <v>#REF!</v>
      </c>
      <c r="F497" s="220" t="e">
        <f>Scores!H493*calcs!$BT$3</f>
        <v>#REF!</v>
      </c>
      <c r="G497" s="220" t="e">
        <f>Scores!I493*calcs!$BT$3</f>
        <v>#REF!</v>
      </c>
      <c r="H497" s="220" t="e">
        <f>Scores!J493*calcs!$BT$4</f>
        <v>#REF!</v>
      </c>
      <c r="I497" s="220" t="e">
        <f>Scores!K493*calcs!$BT$4</f>
        <v>#REF!</v>
      </c>
      <c r="J497" s="220" t="e">
        <f>Scores!L493*calcs!$BT$4</f>
        <v>#REF!</v>
      </c>
      <c r="K497" s="220" t="e">
        <f>Scores!M493*calcs!$BT$4</f>
        <v>#REF!</v>
      </c>
      <c r="L497" s="220" t="e">
        <f>Scores!N493*calcs!$BT$4</f>
        <v>#REF!</v>
      </c>
      <c r="M497" s="220" t="e">
        <f>Scores!O493*calcs!$BT$5</f>
        <v>#REF!</v>
      </c>
      <c r="N497" s="220" t="e">
        <f>Scores!P493*calcs!$BT$5</f>
        <v>#REF!</v>
      </c>
      <c r="O497" s="220" t="e">
        <f>Scores!Q493*calcs!$BT$5</f>
        <v>#REF!</v>
      </c>
      <c r="P497" s="220" t="e">
        <f>Scores!R493*calcs!$BT$5</f>
        <v>#REF!</v>
      </c>
      <c r="Q497" s="220" t="e">
        <f>Scores!S493*calcs!$BT$5</f>
        <v>#REF!</v>
      </c>
      <c r="R497" s="220" t="e">
        <f>Scores!T493*calcs!$BT$6</f>
        <v>#REF!</v>
      </c>
      <c r="S497" s="220" t="e">
        <f>Scores!U493*calcs!$BT$6</f>
        <v>#REF!</v>
      </c>
      <c r="T497" s="220" t="e">
        <f>Scores!V493*calcs!$BT$6</f>
        <v>#REF!</v>
      </c>
      <c r="U497" s="220" t="e">
        <f>Scores!W493*calcs!$BT$6</f>
        <v>#REF!</v>
      </c>
      <c r="V497" s="220" t="e">
        <f>Scores!X493*calcs!$BT$6</f>
        <v>#REF!</v>
      </c>
      <c r="W497" s="220" t="e">
        <f>Scores!Y493*calcs!$BT$7</f>
        <v>#REF!</v>
      </c>
      <c r="X497" s="220" t="e">
        <f>Scores!Z493*calcs!$BT$7</f>
        <v>#REF!</v>
      </c>
      <c r="Y497" s="220" t="e">
        <f>Scores!AA493*calcs!$BT$7</f>
        <v>#REF!</v>
      </c>
      <c r="Z497" s="220" t="e">
        <f>Scores!AB493*calcs!$BT$7</f>
        <v>#REF!</v>
      </c>
      <c r="AA497" s="220" t="e">
        <f>Scores!AC493*calcs!$BT$7</f>
        <v>#REF!</v>
      </c>
      <c r="AB497" s="220" t="e">
        <f>Scores!AD493*calcs!$BT$8</f>
        <v>#REF!</v>
      </c>
      <c r="AC497" s="220" t="e">
        <f>Scores!AE493*calcs!$BT$8</f>
        <v>#REF!</v>
      </c>
      <c r="AD497" s="220" t="e">
        <f>Scores!AF493*calcs!$BT$8</f>
        <v>#REF!</v>
      </c>
      <c r="AE497" s="220" t="e">
        <f>Scores!AG493*calcs!$BT$8</f>
        <v>#REF!</v>
      </c>
      <c r="AF497" s="220" t="e">
        <f>Scores!AH493*calcs!$BT$8</f>
        <v>#REF!</v>
      </c>
      <c r="AG497" s="220" t="e">
        <f>Scores!AI493*calcs!$BT$9</f>
        <v>#REF!</v>
      </c>
      <c r="AH497" s="220" t="e">
        <f>Scores!AJ493*calcs!$BT$9</f>
        <v>#REF!</v>
      </c>
      <c r="AI497" s="220" t="e">
        <f>Scores!AK493*calcs!$BT$9</f>
        <v>#REF!</v>
      </c>
      <c r="AJ497" s="220" t="e">
        <f>Scores!AL493*calcs!$BT$9</f>
        <v>#REF!</v>
      </c>
      <c r="AK497" s="220" t="e">
        <f>Scores!AM493*calcs!$BT$9</f>
        <v>#REF!</v>
      </c>
      <c r="AL497" s="220" t="e">
        <f>Scores!AN493*calcs!$BT$10</f>
        <v>#REF!</v>
      </c>
      <c r="AM497" s="220" t="e">
        <f>Scores!AO493*calcs!$BT$10</f>
        <v>#REF!</v>
      </c>
      <c r="AN497" s="220" t="e">
        <f>Scores!AP493*calcs!$BT$10</f>
        <v>#REF!</v>
      </c>
      <c r="AO497" s="220" t="e">
        <f>Scores!AQ493*calcs!$BT$10</f>
        <v>#REF!</v>
      </c>
      <c r="AP497" s="220" t="e">
        <f>Scores!AR493*calcs!$BT$10</f>
        <v>#REF!</v>
      </c>
      <c r="AQ497" s="220" t="e">
        <f>Scores!AS493*calcs!$BT$11</f>
        <v>#REF!</v>
      </c>
      <c r="AR497" s="220" t="e">
        <f>Scores!AT493*calcs!$BT$11</f>
        <v>#REF!</v>
      </c>
      <c r="AS497" s="220" t="e">
        <f>Scores!AU493*calcs!$BT$11</f>
        <v>#REF!</v>
      </c>
      <c r="AT497" s="220" t="e">
        <f>Scores!AV493*calcs!$BT$11</f>
        <v>#REF!</v>
      </c>
      <c r="AU497" s="220" t="e">
        <f>Scores!AW493*calcs!$BT$11</f>
        <v>#REF!</v>
      </c>
      <c r="AV497" s="220" t="e">
        <f>Scores!AX493*calcs!$BT$12</f>
        <v>#REF!</v>
      </c>
      <c r="AW497" s="220" t="e">
        <f>Scores!AY493*calcs!$BT$12</f>
        <v>#REF!</v>
      </c>
      <c r="AX497" s="220" t="e">
        <f>Scores!AZ493*calcs!$BT$12</f>
        <v>#REF!</v>
      </c>
      <c r="AY497" s="220" t="e">
        <f>Scores!BA493*calcs!$BT$12</f>
        <v>#REF!</v>
      </c>
      <c r="AZ497" s="220" t="e">
        <f>Scores!BB493*calcs!$BT$12</f>
        <v>#REF!</v>
      </c>
      <c r="BA497" s="220" t="e">
        <f>Scores!BC493*calcs!$BT$13</f>
        <v>#REF!</v>
      </c>
      <c r="BB497" s="220" t="e">
        <f>Scores!BD493*calcs!$BT$13</f>
        <v>#REF!</v>
      </c>
      <c r="BC497" s="220" t="e">
        <f>Scores!BE493*calcs!$BT$13</f>
        <v>#REF!</v>
      </c>
      <c r="BD497" s="220" t="e">
        <f>Scores!BF493*calcs!$BT$13</f>
        <v>#REF!</v>
      </c>
      <c r="BE497" s="220" t="e">
        <f>Scores!BG493*calcs!$BT$13</f>
        <v>#REF!</v>
      </c>
      <c r="BF497" s="220" t="e">
        <f>Scores!BH493*calcs!$BT$14</f>
        <v>#REF!</v>
      </c>
      <c r="BG497" s="220" t="e">
        <f>Scores!BI493*calcs!$BT$14</f>
        <v>#REF!</v>
      </c>
      <c r="BH497" s="220" t="e">
        <f>Scores!BJ493*calcs!$BT$14</f>
        <v>#REF!</v>
      </c>
      <c r="BI497" s="220" t="e">
        <f>Scores!BK493*calcs!$BT$14</f>
        <v>#REF!</v>
      </c>
      <c r="BJ497" s="220" t="e">
        <f>Scores!BL493*calcs!$BT$14</f>
        <v>#REF!</v>
      </c>
    </row>
    <row r="498" spans="1:62">
      <c r="A498" t="s">
        <v>997</v>
      </c>
      <c r="B498" s="16" t="s">
        <v>998</v>
      </c>
      <c r="C498" s="220" t="e">
        <f>Scores!E494*calcs!$BT$3</f>
        <v>#REF!</v>
      </c>
      <c r="D498" s="220" t="e">
        <f>Scores!F494*calcs!$BT$3</f>
        <v>#REF!</v>
      </c>
      <c r="E498" s="220" t="e">
        <f>Scores!G494*calcs!$BT$3</f>
        <v>#REF!</v>
      </c>
      <c r="F498" s="220" t="e">
        <f>Scores!H494*calcs!$BT$3</f>
        <v>#REF!</v>
      </c>
      <c r="G498" s="220" t="e">
        <f>Scores!I494*calcs!$BT$3</f>
        <v>#REF!</v>
      </c>
      <c r="H498" s="220" t="e">
        <f>Scores!J494*calcs!$BT$4</f>
        <v>#REF!</v>
      </c>
      <c r="I498" s="220" t="e">
        <f>Scores!K494*calcs!$BT$4</f>
        <v>#REF!</v>
      </c>
      <c r="J498" s="220" t="e">
        <f>Scores!L494*calcs!$BT$4</f>
        <v>#REF!</v>
      </c>
      <c r="K498" s="220" t="e">
        <f>Scores!M494*calcs!$BT$4</f>
        <v>#REF!</v>
      </c>
      <c r="L498" s="220" t="e">
        <f>Scores!N494*calcs!$BT$4</f>
        <v>#REF!</v>
      </c>
      <c r="M498" s="220" t="e">
        <f>Scores!O494*calcs!$BT$5</f>
        <v>#REF!</v>
      </c>
      <c r="N498" s="220" t="e">
        <f>Scores!P494*calcs!$BT$5</f>
        <v>#REF!</v>
      </c>
      <c r="O498" s="220" t="e">
        <f>Scores!Q494*calcs!$BT$5</f>
        <v>#REF!</v>
      </c>
      <c r="P498" s="220" t="e">
        <f>Scores!R494*calcs!$BT$5</f>
        <v>#REF!</v>
      </c>
      <c r="Q498" s="220" t="e">
        <f>Scores!S494*calcs!$BT$5</f>
        <v>#REF!</v>
      </c>
      <c r="R498" s="220" t="e">
        <f>Scores!T494*calcs!$BT$6</f>
        <v>#REF!</v>
      </c>
      <c r="S498" s="220" t="e">
        <f>Scores!U494*calcs!$BT$6</f>
        <v>#REF!</v>
      </c>
      <c r="T498" s="220" t="e">
        <f>Scores!V494*calcs!$BT$6</f>
        <v>#REF!</v>
      </c>
      <c r="U498" s="220" t="e">
        <f>Scores!W494*calcs!$BT$6</f>
        <v>#REF!</v>
      </c>
      <c r="V498" s="220" t="e">
        <f>Scores!X494*calcs!$BT$6</f>
        <v>#REF!</v>
      </c>
      <c r="W498" s="220" t="e">
        <f>Scores!Y494*calcs!$BT$7</f>
        <v>#REF!</v>
      </c>
      <c r="X498" s="220" t="e">
        <f>Scores!Z494*calcs!$BT$7</f>
        <v>#REF!</v>
      </c>
      <c r="Y498" s="220" t="e">
        <f>Scores!AA494*calcs!$BT$7</f>
        <v>#REF!</v>
      </c>
      <c r="Z498" s="220" t="e">
        <f>Scores!AB494*calcs!$BT$7</f>
        <v>#REF!</v>
      </c>
      <c r="AA498" s="220" t="e">
        <f>Scores!AC494*calcs!$BT$7</f>
        <v>#REF!</v>
      </c>
      <c r="AB498" s="220" t="e">
        <f>Scores!AD494*calcs!$BT$8</f>
        <v>#REF!</v>
      </c>
      <c r="AC498" s="220" t="e">
        <f>Scores!AE494*calcs!$BT$8</f>
        <v>#REF!</v>
      </c>
      <c r="AD498" s="220" t="e">
        <f>Scores!AF494*calcs!$BT$8</f>
        <v>#REF!</v>
      </c>
      <c r="AE498" s="220" t="e">
        <f>Scores!AG494*calcs!$BT$8</f>
        <v>#REF!</v>
      </c>
      <c r="AF498" s="220" t="e">
        <f>Scores!AH494*calcs!$BT$8</f>
        <v>#REF!</v>
      </c>
      <c r="AG498" s="220" t="e">
        <f>Scores!AI494*calcs!$BT$9</f>
        <v>#REF!</v>
      </c>
      <c r="AH498" s="220" t="e">
        <f>Scores!AJ494*calcs!$BT$9</f>
        <v>#REF!</v>
      </c>
      <c r="AI498" s="220" t="e">
        <f>Scores!AK494*calcs!$BT$9</f>
        <v>#REF!</v>
      </c>
      <c r="AJ498" s="220" t="e">
        <f>Scores!AL494*calcs!$BT$9</f>
        <v>#REF!</v>
      </c>
      <c r="AK498" s="220" t="e">
        <f>Scores!AM494*calcs!$BT$9</f>
        <v>#REF!</v>
      </c>
      <c r="AL498" s="220" t="e">
        <f>Scores!AN494*calcs!$BT$10</f>
        <v>#REF!</v>
      </c>
      <c r="AM498" s="220" t="e">
        <f>Scores!AO494*calcs!$BT$10</f>
        <v>#REF!</v>
      </c>
      <c r="AN498" s="220" t="e">
        <f>Scores!AP494*calcs!$BT$10</f>
        <v>#REF!</v>
      </c>
      <c r="AO498" s="220" t="e">
        <f>Scores!AQ494*calcs!$BT$10</f>
        <v>#REF!</v>
      </c>
      <c r="AP498" s="220" t="e">
        <f>Scores!AR494*calcs!$BT$10</f>
        <v>#REF!</v>
      </c>
      <c r="AQ498" s="220" t="e">
        <f>Scores!AS494*calcs!$BT$11</f>
        <v>#REF!</v>
      </c>
      <c r="AR498" s="220" t="e">
        <f>Scores!AT494*calcs!$BT$11</f>
        <v>#REF!</v>
      </c>
      <c r="AS498" s="220" t="e">
        <f>Scores!AU494*calcs!$BT$11</f>
        <v>#REF!</v>
      </c>
      <c r="AT498" s="220" t="e">
        <f>Scores!AV494*calcs!$BT$11</f>
        <v>#REF!</v>
      </c>
      <c r="AU498" s="220" t="e">
        <f>Scores!AW494*calcs!$BT$11</f>
        <v>#REF!</v>
      </c>
      <c r="AV498" s="220" t="e">
        <f>Scores!AX494*calcs!$BT$12</f>
        <v>#REF!</v>
      </c>
      <c r="AW498" s="220" t="e">
        <f>Scores!AY494*calcs!$BT$12</f>
        <v>#REF!</v>
      </c>
      <c r="AX498" s="220" t="e">
        <f>Scores!AZ494*calcs!$BT$12</f>
        <v>#REF!</v>
      </c>
      <c r="AY498" s="220" t="e">
        <f>Scores!BA494*calcs!$BT$12</f>
        <v>#REF!</v>
      </c>
      <c r="AZ498" s="220" t="e">
        <f>Scores!BB494*calcs!$BT$12</f>
        <v>#REF!</v>
      </c>
      <c r="BA498" s="220" t="e">
        <f>Scores!BC494*calcs!$BT$13</f>
        <v>#REF!</v>
      </c>
      <c r="BB498" s="220" t="e">
        <f>Scores!BD494*calcs!$BT$13</f>
        <v>#REF!</v>
      </c>
      <c r="BC498" s="220" t="e">
        <f>Scores!BE494*calcs!$BT$13</f>
        <v>#REF!</v>
      </c>
      <c r="BD498" s="220" t="e">
        <f>Scores!BF494*calcs!$BT$13</f>
        <v>#REF!</v>
      </c>
      <c r="BE498" s="220" t="e">
        <f>Scores!BG494*calcs!$BT$13</f>
        <v>#REF!</v>
      </c>
      <c r="BF498" s="220" t="e">
        <f>Scores!BH494*calcs!$BT$14</f>
        <v>#REF!</v>
      </c>
      <c r="BG498" s="220" t="e">
        <f>Scores!BI494*calcs!$BT$14</f>
        <v>#REF!</v>
      </c>
      <c r="BH498" s="220" t="e">
        <f>Scores!BJ494*calcs!$BT$14</f>
        <v>#REF!</v>
      </c>
      <c r="BI498" s="220" t="e">
        <f>Scores!BK494*calcs!$BT$14</f>
        <v>#REF!</v>
      </c>
      <c r="BJ498" s="220" t="e">
        <f>Scores!BL494*calcs!$BT$14</f>
        <v>#REF!</v>
      </c>
    </row>
    <row r="499" spans="1:62">
      <c r="A499" t="s">
        <v>999</v>
      </c>
      <c r="B499" s="16" t="s">
        <v>1000</v>
      </c>
      <c r="C499" s="220" t="e">
        <f>Scores!E495*calcs!$BT$3</f>
        <v>#REF!</v>
      </c>
      <c r="D499" s="220" t="e">
        <f>Scores!F495*calcs!$BT$3</f>
        <v>#REF!</v>
      </c>
      <c r="E499" s="220" t="e">
        <f>Scores!G495*calcs!$BT$3</f>
        <v>#REF!</v>
      </c>
      <c r="F499" s="220" t="e">
        <f>Scores!H495*calcs!$BT$3</f>
        <v>#REF!</v>
      </c>
      <c r="G499" s="220" t="e">
        <f>Scores!I495*calcs!$BT$3</f>
        <v>#REF!</v>
      </c>
      <c r="H499" s="220" t="e">
        <f>Scores!J495*calcs!$BT$4</f>
        <v>#REF!</v>
      </c>
      <c r="I499" s="220" t="e">
        <f>Scores!K495*calcs!$BT$4</f>
        <v>#REF!</v>
      </c>
      <c r="J499" s="220" t="e">
        <f>Scores!L495*calcs!$BT$4</f>
        <v>#REF!</v>
      </c>
      <c r="K499" s="220" t="e">
        <f>Scores!M495*calcs!$BT$4</f>
        <v>#REF!</v>
      </c>
      <c r="L499" s="220" t="e">
        <f>Scores!N495*calcs!$BT$4</f>
        <v>#REF!</v>
      </c>
      <c r="M499" s="220" t="e">
        <f>Scores!O495*calcs!$BT$5</f>
        <v>#REF!</v>
      </c>
      <c r="N499" s="220" t="e">
        <f>Scores!P495*calcs!$BT$5</f>
        <v>#REF!</v>
      </c>
      <c r="O499" s="220" t="e">
        <f>Scores!Q495*calcs!$BT$5</f>
        <v>#REF!</v>
      </c>
      <c r="P499" s="220" t="e">
        <f>Scores!R495*calcs!$BT$5</f>
        <v>#REF!</v>
      </c>
      <c r="Q499" s="220" t="e">
        <f>Scores!S495*calcs!$BT$5</f>
        <v>#REF!</v>
      </c>
      <c r="R499" s="220" t="e">
        <f>Scores!T495*calcs!$BT$6</f>
        <v>#REF!</v>
      </c>
      <c r="S499" s="220" t="e">
        <f>Scores!U495*calcs!$BT$6</f>
        <v>#REF!</v>
      </c>
      <c r="T499" s="220" t="e">
        <f>Scores!V495*calcs!$BT$6</f>
        <v>#REF!</v>
      </c>
      <c r="U499" s="220" t="e">
        <f>Scores!W495*calcs!$BT$6</f>
        <v>#REF!</v>
      </c>
      <c r="V499" s="220" t="e">
        <f>Scores!X495*calcs!$BT$6</f>
        <v>#REF!</v>
      </c>
      <c r="W499" s="220" t="e">
        <f>Scores!Y495*calcs!$BT$7</f>
        <v>#REF!</v>
      </c>
      <c r="X499" s="220" t="e">
        <f>Scores!Z495*calcs!$BT$7</f>
        <v>#REF!</v>
      </c>
      <c r="Y499" s="220" t="e">
        <f>Scores!AA495*calcs!$BT$7</f>
        <v>#REF!</v>
      </c>
      <c r="Z499" s="220" t="e">
        <f>Scores!AB495*calcs!$BT$7</f>
        <v>#REF!</v>
      </c>
      <c r="AA499" s="220" t="e">
        <f>Scores!AC495*calcs!$BT$7</f>
        <v>#REF!</v>
      </c>
      <c r="AB499" s="220" t="e">
        <f>Scores!AD495*calcs!$BT$8</f>
        <v>#REF!</v>
      </c>
      <c r="AC499" s="220" t="e">
        <f>Scores!AE495*calcs!$BT$8</f>
        <v>#REF!</v>
      </c>
      <c r="AD499" s="220" t="e">
        <f>Scores!AF495*calcs!$BT$8</f>
        <v>#REF!</v>
      </c>
      <c r="AE499" s="220" t="e">
        <f>Scores!AG495*calcs!$BT$8</f>
        <v>#REF!</v>
      </c>
      <c r="AF499" s="220" t="e">
        <f>Scores!AH495*calcs!$BT$8</f>
        <v>#REF!</v>
      </c>
      <c r="AG499" s="220" t="e">
        <f>Scores!AI495*calcs!$BT$9</f>
        <v>#REF!</v>
      </c>
      <c r="AH499" s="220" t="e">
        <f>Scores!AJ495*calcs!$BT$9</f>
        <v>#REF!</v>
      </c>
      <c r="AI499" s="220" t="e">
        <f>Scores!AK495*calcs!$BT$9</f>
        <v>#REF!</v>
      </c>
      <c r="AJ499" s="220" t="e">
        <f>Scores!AL495*calcs!$BT$9</f>
        <v>#REF!</v>
      </c>
      <c r="AK499" s="220" t="e">
        <f>Scores!AM495*calcs!$BT$9</f>
        <v>#REF!</v>
      </c>
      <c r="AL499" s="220" t="e">
        <f>Scores!AN495*calcs!$BT$10</f>
        <v>#REF!</v>
      </c>
      <c r="AM499" s="220" t="e">
        <f>Scores!AO495*calcs!$BT$10</f>
        <v>#REF!</v>
      </c>
      <c r="AN499" s="220" t="e">
        <f>Scores!AP495*calcs!$BT$10</f>
        <v>#REF!</v>
      </c>
      <c r="AO499" s="220" t="e">
        <f>Scores!AQ495*calcs!$BT$10</f>
        <v>#REF!</v>
      </c>
      <c r="AP499" s="220" t="e">
        <f>Scores!AR495*calcs!$BT$10</f>
        <v>#REF!</v>
      </c>
      <c r="AQ499" s="220" t="e">
        <f>Scores!AS495*calcs!$BT$11</f>
        <v>#REF!</v>
      </c>
      <c r="AR499" s="220" t="e">
        <f>Scores!AT495*calcs!$BT$11</f>
        <v>#REF!</v>
      </c>
      <c r="AS499" s="220" t="e">
        <f>Scores!AU495*calcs!$BT$11</f>
        <v>#REF!</v>
      </c>
      <c r="AT499" s="220" t="e">
        <f>Scores!AV495*calcs!$BT$11</f>
        <v>#REF!</v>
      </c>
      <c r="AU499" s="220" t="e">
        <f>Scores!AW495*calcs!$BT$11</f>
        <v>#REF!</v>
      </c>
      <c r="AV499" s="220" t="e">
        <f>Scores!AX495*calcs!$BT$12</f>
        <v>#REF!</v>
      </c>
      <c r="AW499" s="220" t="e">
        <f>Scores!AY495*calcs!$BT$12</f>
        <v>#REF!</v>
      </c>
      <c r="AX499" s="220" t="e">
        <f>Scores!AZ495*calcs!$BT$12</f>
        <v>#REF!</v>
      </c>
      <c r="AY499" s="220" t="e">
        <f>Scores!BA495*calcs!$BT$12</f>
        <v>#REF!</v>
      </c>
      <c r="AZ499" s="220" t="e">
        <f>Scores!BB495*calcs!$BT$12</f>
        <v>#REF!</v>
      </c>
      <c r="BA499" s="220" t="e">
        <f>Scores!BC495*calcs!$BT$13</f>
        <v>#REF!</v>
      </c>
      <c r="BB499" s="220" t="e">
        <f>Scores!BD495*calcs!$BT$13</f>
        <v>#REF!</v>
      </c>
      <c r="BC499" s="220" t="e">
        <f>Scores!BE495*calcs!$BT$13</f>
        <v>#REF!</v>
      </c>
      <c r="BD499" s="220" t="e">
        <f>Scores!BF495*calcs!$BT$13</f>
        <v>#REF!</v>
      </c>
      <c r="BE499" s="220" t="e">
        <f>Scores!BG495*calcs!$BT$13</f>
        <v>#REF!</v>
      </c>
      <c r="BF499" s="220" t="e">
        <f>Scores!BH495*calcs!$BT$14</f>
        <v>#REF!</v>
      </c>
      <c r="BG499" s="220" t="e">
        <f>Scores!BI495*calcs!$BT$14</f>
        <v>#REF!</v>
      </c>
      <c r="BH499" s="220" t="e">
        <f>Scores!BJ495*calcs!$BT$14</f>
        <v>#REF!</v>
      </c>
      <c r="BI499" s="220" t="e">
        <f>Scores!BK495*calcs!$BT$14</f>
        <v>#REF!</v>
      </c>
      <c r="BJ499" s="220" t="e">
        <f>Scores!BL495*calcs!$BT$14</f>
        <v>#REF!</v>
      </c>
    </row>
    <row r="500" spans="1:62">
      <c r="A500" t="s">
        <v>1001</v>
      </c>
      <c r="B500" s="16" t="s">
        <v>1002</v>
      </c>
      <c r="C500" s="220" t="e">
        <f>Scores!E496*calcs!$BT$3</f>
        <v>#REF!</v>
      </c>
      <c r="D500" s="220" t="e">
        <f>Scores!F496*calcs!$BT$3</f>
        <v>#REF!</v>
      </c>
      <c r="E500" s="220" t="e">
        <f>Scores!G496*calcs!$BT$3</f>
        <v>#REF!</v>
      </c>
      <c r="F500" s="220" t="e">
        <f>Scores!H496*calcs!$BT$3</f>
        <v>#REF!</v>
      </c>
      <c r="G500" s="220" t="e">
        <f>Scores!I496*calcs!$BT$3</f>
        <v>#REF!</v>
      </c>
      <c r="H500" s="220" t="e">
        <f>Scores!J496*calcs!$BT$4</f>
        <v>#REF!</v>
      </c>
      <c r="I500" s="220" t="e">
        <f>Scores!K496*calcs!$BT$4</f>
        <v>#REF!</v>
      </c>
      <c r="J500" s="220" t="e">
        <f>Scores!L496*calcs!$BT$4</f>
        <v>#REF!</v>
      </c>
      <c r="K500" s="220" t="e">
        <f>Scores!M496*calcs!$BT$4</f>
        <v>#REF!</v>
      </c>
      <c r="L500" s="220" t="e">
        <f>Scores!N496*calcs!$BT$4</f>
        <v>#REF!</v>
      </c>
      <c r="M500" s="220" t="e">
        <f>Scores!O496*calcs!$BT$5</f>
        <v>#REF!</v>
      </c>
      <c r="N500" s="220" t="e">
        <f>Scores!P496*calcs!$BT$5</f>
        <v>#REF!</v>
      </c>
      <c r="O500" s="220" t="e">
        <f>Scores!Q496*calcs!$BT$5</f>
        <v>#REF!</v>
      </c>
      <c r="P500" s="220" t="e">
        <f>Scores!R496*calcs!$BT$5</f>
        <v>#REF!</v>
      </c>
      <c r="Q500" s="220" t="e">
        <f>Scores!S496*calcs!$BT$5</f>
        <v>#REF!</v>
      </c>
      <c r="R500" s="220" t="e">
        <f>Scores!T496*calcs!$BT$6</f>
        <v>#REF!</v>
      </c>
      <c r="S500" s="220" t="e">
        <f>Scores!U496*calcs!$BT$6</f>
        <v>#REF!</v>
      </c>
      <c r="T500" s="220" t="e">
        <f>Scores!V496*calcs!$BT$6</f>
        <v>#REF!</v>
      </c>
      <c r="U500" s="220" t="e">
        <f>Scores!W496*calcs!$BT$6</f>
        <v>#REF!</v>
      </c>
      <c r="V500" s="220" t="e">
        <f>Scores!X496*calcs!$BT$6</f>
        <v>#REF!</v>
      </c>
      <c r="W500" s="220" t="e">
        <f>Scores!Y496*calcs!$BT$7</f>
        <v>#REF!</v>
      </c>
      <c r="X500" s="220" t="e">
        <f>Scores!Z496*calcs!$BT$7</f>
        <v>#REF!</v>
      </c>
      <c r="Y500" s="220" t="e">
        <f>Scores!AA496*calcs!$BT$7</f>
        <v>#REF!</v>
      </c>
      <c r="Z500" s="220" t="e">
        <f>Scores!AB496*calcs!$BT$7</f>
        <v>#REF!</v>
      </c>
      <c r="AA500" s="220" t="e">
        <f>Scores!AC496*calcs!$BT$7</f>
        <v>#REF!</v>
      </c>
      <c r="AB500" s="220" t="e">
        <f>Scores!AD496*calcs!$BT$8</f>
        <v>#REF!</v>
      </c>
      <c r="AC500" s="220" t="e">
        <f>Scores!AE496*calcs!$BT$8</f>
        <v>#REF!</v>
      </c>
      <c r="AD500" s="220" t="e">
        <f>Scores!AF496*calcs!$BT$8</f>
        <v>#REF!</v>
      </c>
      <c r="AE500" s="220" t="e">
        <f>Scores!AG496*calcs!$BT$8</f>
        <v>#REF!</v>
      </c>
      <c r="AF500" s="220" t="e">
        <f>Scores!AH496*calcs!$BT$8</f>
        <v>#REF!</v>
      </c>
      <c r="AG500" s="220" t="e">
        <f>Scores!AI496*calcs!$BT$9</f>
        <v>#REF!</v>
      </c>
      <c r="AH500" s="220" t="e">
        <f>Scores!AJ496*calcs!$BT$9</f>
        <v>#REF!</v>
      </c>
      <c r="AI500" s="220" t="e">
        <f>Scores!AK496*calcs!$BT$9</f>
        <v>#REF!</v>
      </c>
      <c r="AJ500" s="220" t="e">
        <f>Scores!AL496*calcs!$BT$9</f>
        <v>#REF!</v>
      </c>
      <c r="AK500" s="220" t="e">
        <f>Scores!AM496*calcs!$BT$9</f>
        <v>#REF!</v>
      </c>
      <c r="AL500" s="220" t="e">
        <f>Scores!AN496*calcs!$BT$10</f>
        <v>#REF!</v>
      </c>
      <c r="AM500" s="220" t="e">
        <f>Scores!AO496*calcs!$BT$10</f>
        <v>#REF!</v>
      </c>
      <c r="AN500" s="220" t="e">
        <f>Scores!AP496*calcs!$BT$10</f>
        <v>#REF!</v>
      </c>
      <c r="AO500" s="220" t="e">
        <f>Scores!AQ496*calcs!$BT$10</f>
        <v>#REF!</v>
      </c>
      <c r="AP500" s="220" t="e">
        <f>Scores!AR496*calcs!$BT$10</f>
        <v>#REF!</v>
      </c>
      <c r="AQ500" s="220" t="e">
        <f>Scores!AS496*calcs!$BT$11</f>
        <v>#REF!</v>
      </c>
      <c r="AR500" s="220" t="e">
        <f>Scores!AT496*calcs!$BT$11</f>
        <v>#REF!</v>
      </c>
      <c r="AS500" s="220" t="e">
        <f>Scores!AU496*calcs!$BT$11</f>
        <v>#REF!</v>
      </c>
      <c r="AT500" s="220" t="e">
        <f>Scores!AV496*calcs!$BT$11</f>
        <v>#REF!</v>
      </c>
      <c r="AU500" s="220" t="e">
        <f>Scores!AW496*calcs!$BT$11</f>
        <v>#REF!</v>
      </c>
      <c r="AV500" s="220" t="e">
        <f>Scores!AX496*calcs!$BT$12</f>
        <v>#REF!</v>
      </c>
      <c r="AW500" s="220" t="e">
        <f>Scores!AY496*calcs!$BT$12</f>
        <v>#REF!</v>
      </c>
      <c r="AX500" s="220" t="e">
        <f>Scores!AZ496*calcs!$BT$12</f>
        <v>#REF!</v>
      </c>
      <c r="AY500" s="220" t="e">
        <f>Scores!BA496*calcs!$BT$12</f>
        <v>#REF!</v>
      </c>
      <c r="AZ500" s="220" t="e">
        <f>Scores!BB496*calcs!$BT$12</f>
        <v>#REF!</v>
      </c>
      <c r="BA500" s="220" t="e">
        <f>Scores!BC496*calcs!$BT$13</f>
        <v>#REF!</v>
      </c>
      <c r="BB500" s="220" t="e">
        <f>Scores!BD496*calcs!$BT$13</f>
        <v>#REF!</v>
      </c>
      <c r="BC500" s="220" t="e">
        <f>Scores!BE496*calcs!$BT$13</f>
        <v>#REF!</v>
      </c>
      <c r="BD500" s="220" t="e">
        <f>Scores!BF496*calcs!$BT$13</f>
        <v>#REF!</v>
      </c>
      <c r="BE500" s="220" t="e">
        <f>Scores!BG496*calcs!$BT$13</f>
        <v>#REF!</v>
      </c>
      <c r="BF500" s="220" t="e">
        <f>Scores!BH496*calcs!$BT$14</f>
        <v>#REF!</v>
      </c>
      <c r="BG500" s="220" t="e">
        <f>Scores!BI496*calcs!$BT$14</f>
        <v>#REF!</v>
      </c>
      <c r="BH500" s="220" t="e">
        <f>Scores!BJ496*calcs!$BT$14</f>
        <v>#REF!</v>
      </c>
      <c r="BI500" s="220" t="e">
        <f>Scores!BK496*calcs!$BT$14</f>
        <v>#REF!</v>
      </c>
      <c r="BJ500" s="220" t="e">
        <f>Scores!BL496*calcs!$BT$14</f>
        <v>#REF!</v>
      </c>
    </row>
    <row r="501" spans="1:62">
      <c r="A501" t="s">
        <v>1003</v>
      </c>
      <c r="B501" s="16" t="s">
        <v>1004</v>
      </c>
      <c r="C501" s="220" t="e">
        <f>Scores!E497*calcs!$BT$3</f>
        <v>#REF!</v>
      </c>
      <c r="D501" s="220" t="e">
        <f>Scores!F497*calcs!$BT$3</f>
        <v>#REF!</v>
      </c>
      <c r="E501" s="220" t="e">
        <f>Scores!G497*calcs!$BT$3</f>
        <v>#REF!</v>
      </c>
      <c r="F501" s="220" t="e">
        <f>Scores!H497*calcs!$BT$3</f>
        <v>#REF!</v>
      </c>
      <c r="G501" s="220" t="e">
        <f>Scores!I497*calcs!$BT$3</f>
        <v>#REF!</v>
      </c>
      <c r="H501" s="220" t="e">
        <f>Scores!J497*calcs!$BT$4</f>
        <v>#REF!</v>
      </c>
      <c r="I501" s="220" t="e">
        <f>Scores!K497*calcs!$BT$4</f>
        <v>#REF!</v>
      </c>
      <c r="J501" s="220" t="e">
        <f>Scores!L497*calcs!$BT$4</f>
        <v>#REF!</v>
      </c>
      <c r="K501" s="220" t="e">
        <f>Scores!M497*calcs!$BT$4</f>
        <v>#REF!</v>
      </c>
      <c r="L501" s="220" t="e">
        <f>Scores!N497*calcs!$BT$4</f>
        <v>#REF!</v>
      </c>
      <c r="M501" s="220" t="e">
        <f>Scores!O497*calcs!$BT$5</f>
        <v>#REF!</v>
      </c>
      <c r="N501" s="220" t="e">
        <f>Scores!P497*calcs!$BT$5</f>
        <v>#REF!</v>
      </c>
      <c r="O501" s="220" t="e">
        <f>Scores!Q497*calcs!$BT$5</f>
        <v>#REF!</v>
      </c>
      <c r="P501" s="220" t="e">
        <f>Scores!R497*calcs!$BT$5</f>
        <v>#REF!</v>
      </c>
      <c r="Q501" s="220" t="e">
        <f>Scores!S497*calcs!$BT$5</f>
        <v>#REF!</v>
      </c>
      <c r="R501" s="220" t="e">
        <f>Scores!T497*calcs!$BT$6</f>
        <v>#REF!</v>
      </c>
      <c r="S501" s="220" t="e">
        <f>Scores!U497*calcs!$BT$6</f>
        <v>#REF!</v>
      </c>
      <c r="T501" s="220" t="e">
        <f>Scores!V497*calcs!$BT$6</f>
        <v>#REF!</v>
      </c>
      <c r="U501" s="220" t="e">
        <f>Scores!W497*calcs!$BT$6</f>
        <v>#REF!</v>
      </c>
      <c r="V501" s="220" t="e">
        <f>Scores!X497*calcs!$BT$6</f>
        <v>#REF!</v>
      </c>
      <c r="W501" s="220" t="e">
        <f>Scores!Y497*calcs!$BT$7</f>
        <v>#REF!</v>
      </c>
      <c r="X501" s="220" t="e">
        <f>Scores!Z497*calcs!$BT$7</f>
        <v>#REF!</v>
      </c>
      <c r="Y501" s="220" t="e">
        <f>Scores!AA497*calcs!$BT$7</f>
        <v>#REF!</v>
      </c>
      <c r="Z501" s="220" t="e">
        <f>Scores!AB497*calcs!$BT$7</f>
        <v>#REF!</v>
      </c>
      <c r="AA501" s="220" t="e">
        <f>Scores!AC497*calcs!$BT$7</f>
        <v>#REF!</v>
      </c>
      <c r="AB501" s="220" t="e">
        <f>Scores!AD497*calcs!$BT$8</f>
        <v>#REF!</v>
      </c>
      <c r="AC501" s="220" t="e">
        <f>Scores!AE497*calcs!$BT$8</f>
        <v>#REF!</v>
      </c>
      <c r="AD501" s="220" t="e">
        <f>Scores!AF497*calcs!$BT$8</f>
        <v>#REF!</v>
      </c>
      <c r="AE501" s="220" t="e">
        <f>Scores!AG497*calcs!$BT$8</f>
        <v>#REF!</v>
      </c>
      <c r="AF501" s="220" t="e">
        <f>Scores!AH497*calcs!$BT$8</f>
        <v>#REF!</v>
      </c>
      <c r="AG501" s="220" t="e">
        <f>Scores!AI497*calcs!$BT$9</f>
        <v>#REF!</v>
      </c>
      <c r="AH501" s="220" t="e">
        <f>Scores!AJ497*calcs!$BT$9</f>
        <v>#REF!</v>
      </c>
      <c r="AI501" s="220" t="e">
        <f>Scores!AK497*calcs!$BT$9</f>
        <v>#REF!</v>
      </c>
      <c r="AJ501" s="220" t="e">
        <f>Scores!AL497*calcs!$BT$9</f>
        <v>#REF!</v>
      </c>
      <c r="AK501" s="220" t="e">
        <f>Scores!AM497*calcs!$BT$9</f>
        <v>#REF!</v>
      </c>
      <c r="AL501" s="220" t="e">
        <f>Scores!AN497*calcs!$BT$10</f>
        <v>#REF!</v>
      </c>
      <c r="AM501" s="220" t="e">
        <f>Scores!AO497*calcs!$BT$10</f>
        <v>#REF!</v>
      </c>
      <c r="AN501" s="220" t="e">
        <f>Scores!AP497*calcs!$BT$10</f>
        <v>#REF!</v>
      </c>
      <c r="AO501" s="220" t="e">
        <f>Scores!AQ497*calcs!$BT$10</f>
        <v>#REF!</v>
      </c>
      <c r="AP501" s="220" t="e">
        <f>Scores!AR497*calcs!$BT$10</f>
        <v>#REF!</v>
      </c>
      <c r="AQ501" s="220" t="e">
        <f>Scores!AS497*calcs!$BT$11</f>
        <v>#REF!</v>
      </c>
      <c r="AR501" s="220" t="e">
        <f>Scores!AT497*calcs!$BT$11</f>
        <v>#REF!</v>
      </c>
      <c r="AS501" s="220" t="e">
        <f>Scores!AU497*calcs!$BT$11</f>
        <v>#REF!</v>
      </c>
      <c r="AT501" s="220" t="e">
        <f>Scores!AV497*calcs!$BT$11</f>
        <v>#REF!</v>
      </c>
      <c r="AU501" s="220" t="e">
        <f>Scores!AW497*calcs!$BT$11</f>
        <v>#REF!</v>
      </c>
      <c r="AV501" s="220" t="e">
        <f>Scores!AX497*calcs!$BT$12</f>
        <v>#REF!</v>
      </c>
      <c r="AW501" s="220" t="e">
        <f>Scores!AY497*calcs!$BT$12</f>
        <v>#REF!</v>
      </c>
      <c r="AX501" s="220" t="e">
        <f>Scores!AZ497*calcs!$BT$12</f>
        <v>#REF!</v>
      </c>
      <c r="AY501" s="220" t="e">
        <f>Scores!BA497*calcs!$BT$12</f>
        <v>#REF!</v>
      </c>
      <c r="AZ501" s="220" t="e">
        <f>Scores!BB497*calcs!$BT$12</f>
        <v>#REF!</v>
      </c>
      <c r="BA501" s="220" t="e">
        <f>Scores!BC497*calcs!$BT$13</f>
        <v>#REF!</v>
      </c>
      <c r="BB501" s="220" t="e">
        <f>Scores!BD497*calcs!$BT$13</f>
        <v>#REF!</v>
      </c>
      <c r="BC501" s="220" t="e">
        <f>Scores!BE497*calcs!$BT$13</f>
        <v>#REF!</v>
      </c>
      <c r="BD501" s="220" t="e">
        <f>Scores!BF497*calcs!$BT$13</f>
        <v>#REF!</v>
      </c>
      <c r="BE501" s="220" t="e">
        <f>Scores!BG497*calcs!$BT$13</f>
        <v>#REF!</v>
      </c>
      <c r="BF501" s="220" t="e">
        <f>Scores!BH497*calcs!$BT$14</f>
        <v>#REF!</v>
      </c>
      <c r="BG501" s="220" t="e">
        <f>Scores!BI497*calcs!$BT$14</f>
        <v>#REF!</v>
      </c>
      <c r="BH501" s="220" t="e">
        <f>Scores!BJ497*calcs!$BT$14</f>
        <v>#REF!</v>
      </c>
      <c r="BI501" s="220" t="e">
        <f>Scores!BK497*calcs!$BT$14</f>
        <v>#REF!</v>
      </c>
      <c r="BJ501" s="220" t="e">
        <f>Scores!BL497*calcs!$BT$14</f>
        <v>#REF!</v>
      </c>
    </row>
    <row r="502" spans="1:62">
      <c r="A502" t="s">
        <v>1005</v>
      </c>
      <c r="B502" s="16" t="s">
        <v>1006</v>
      </c>
      <c r="C502" s="220" t="e">
        <f>Scores!E498*calcs!$BT$3</f>
        <v>#REF!</v>
      </c>
      <c r="D502" s="220" t="e">
        <f>Scores!F498*calcs!$BT$3</f>
        <v>#REF!</v>
      </c>
      <c r="E502" s="220" t="e">
        <f>Scores!G498*calcs!$BT$3</f>
        <v>#REF!</v>
      </c>
      <c r="F502" s="220" t="e">
        <f>Scores!H498*calcs!$BT$3</f>
        <v>#REF!</v>
      </c>
      <c r="G502" s="220" t="e">
        <f>Scores!I498*calcs!$BT$3</f>
        <v>#REF!</v>
      </c>
      <c r="H502" s="220" t="e">
        <f>Scores!J498*calcs!$BT$4</f>
        <v>#REF!</v>
      </c>
      <c r="I502" s="220" t="e">
        <f>Scores!K498*calcs!$BT$4</f>
        <v>#REF!</v>
      </c>
      <c r="J502" s="220" t="e">
        <f>Scores!L498*calcs!$BT$4</f>
        <v>#REF!</v>
      </c>
      <c r="K502" s="220" t="e">
        <f>Scores!M498*calcs!$BT$4</f>
        <v>#REF!</v>
      </c>
      <c r="L502" s="220" t="e">
        <f>Scores!N498*calcs!$BT$4</f>
        <v>#REF!</v>
      </c>
      <c r="M502" s="220" t="e">
        <f>Scores!O498*calcs!$BT$5</f>
        <v>#REF!</v>
      </c>
      <c r="N502" s="220" t="e">
        <f>Scores!P498*calcs!$BT$5</f>
        <v>#REF!</v>
      </c>
      <c r="O502" s="220" t="e">
        <f>Scores!Q498*calcs!$BT$5</f>
        <v>#REF!</v>
      </c>
      <c r="P502" s="220" t="e">
        <f>Scores!R498*calcs!$BT$5</f>
        <v>#REF!</v>
      </c>
      <c r="Q502" s="220" t="e">
        <f>Scores!S498*calcs!$BT$5</f>
        <v>#REF!</v>
      </c>
      <c r="R502" s="220" t="e">
        <f>Scores!T498*calcs!$BT$6</f>
        <v>#REF!</v>
      </c>
      <c r="S502" s="220" t="e">
        <f>Scores!U498*calcs!$BT$6</f>
        <v>#REF!</v>
      </c>
      <c r="T502" s="220" t="e">
        <f>Scores!V498*calcs!$BT$6</f>
        <v>#REF!</v>
      </c>
      <c r="U502" s="220" t="e">
        <f>Scores!W498*calcs!$BT$6</f>
        <v>#REF!</v>
      </c>
      <c r="V502" s="220" t="e">
        <f>Scores!X498*calcs!$BT$6</f>
        <v>#REF!</v>
      </c>
      <c r="W502" s="220" t="e">
        <f>Scores!Y498*calcs!$BT$7</f>
        <v>#REF!</v>
      </c>
      <c r="X502" s="220" t="e">
        <f>Scores!Z498*calcs!$BT$7</f>
        <v>#REF!</v>
      </c>
      <c r="Y502" s="220" t="e">
        <f>Scores!AA498*calcs!$BT$7</f>
        <v>#REF!</v>
      </c>
      <c r="Z502" s="220" t="e">
        <f>Scores!AB498*calcs!$BT$7</f>
        <v>#REF!</v>
      </c>
      <c r="AA502" s="220" t="e">
        <f>Scores!AC498*calcs!$BT$7</f>
        <v>#REF!</v>
      </c>
      <c r="AB502" s="220" t="e">
        <f>Scores!AD498*calcs!$BT$8</f>
        <v>#REF!</v>
      </c>
      <c r="AC502" s="220" t="e">
        <f>Scores!AE498*calcs!$BT$8</f>
        <v>#REF!</v>
      </c>
      <c r="AD502" s="220" t="e">
        <f>Scores!AF498*calcs!$BT$8</f>
        <v>#REF!</v>
      </c>
      <c r="AE502" s="220" t="e">
        <f>Scores!AG498*calcs!$BT$8</f>
        <v>#REF!</v>
      </c>
      <c r="AF502" s="220" t="e">
        <f>Scores!AH498*calcs!$BT$8</f>
        <v>#REF!</v>
      </c>
      <c r="AG502" s="220" t="e">
        <f>Scores!AI498*calcs!$BT$9</f>
        <v>#REF!</v>
      </c>
      <c r="AH502" s="220" t="e">
        <f>Scores!AJ498*calcs!$BT$9</f>
        <v>#REF!</v>
      </c>
      <c r="AI502" s="220" t="e">
        <f>Scores!AK498*calcs!$BT$9</f>
        <v>#REF!</v>
      </c>
      <c r="AJ502" s="220" t="e">
        <f>Scores!AL498*calcs!$BT$9</f>
        <v>#REF!</v>
      </c>
      <c r="AK502" s="220" t="e">
        <f>Scores!AM498*calcs!$BT$9</f>
        <v>#REF!</v>
      </c>
      <c r="AL502" s="220" t="e">
        <f>Scores!AN498*calcs!$BT$10</f>
        <v>#REF!</v>
      </c>
      <c r="AM502" s="220" t="e">
        <f>Scores!AO498*calcs!$BT$10</f>
        <v>#REF!</v>
      </c>
      <c r="AN502" s="220" t="e">
        <f>Scores!AP498*calcs!$BT$10</f>
        <v>#REF!</v>
      </c>
      <c r="AO502" s="220" t="e">
        <f>Scores!AQ498*calcs!$BT$10</f>
        <v>#REF!</v>
      </c>
      <c r="AP502" s="220" t="e">
        <f>Scores!AR498*calcs!$BT$10</f>
        <v>#REF!</v>
      </c>
      <c r="AQ502" s="220" t="e">
        <f>Scores!AS498*calcs!$BT$11</f>
        <v>#REF!</v>
      </c>
      <c r="AR502" s="220" t="e">
        <f>Scores!AT498*calcs!$BT$11</f>
        <v>#REF!</v>
      </c>
      <c r="AS502" s="220" t="e">
        <f>Scores!AU498*calcs!$BT$11</f>
        <v>#REF!</v>
      </c>
      <c r="AT502" s="220" t="e">
        <f>Scores!AV498*calcs!$BT$11</f>
        <v>#REF!</v>
      </c>
      <c r="AU502" s="220" t="e">
        <f>Scores!AW498*calcs!$BT$11</f>
        <v>#REF!</v>
      </c>
      <c r="AV502" s="220" t="e">
        <f>Scores!AX498*calcs!$BT$12</f>
        <v>#REF!</v>
      </c>
      <c r="AW502" s="220" t="e">
        <f>Scores!AY498*calcs!$BT$12</f>
        <v>#REF!</v>
      </c>
      <c r="AX502" s="220" t="e">
        <f>Scores!AZ498*calcs!$BT$12</f>
        <v>#REF!</v>
      </c>
      <c r="AY502" s="220" t="e">
        <f>Scores!BA498*calcs!$BT$12</f>
        <v>#REF!</v>
      </c>
      <c r="AZ502" s="220" t="e">
        <f>Scores!BB498*calcs!$BT$12</f>
        <v>#REF!</v>
      </c>
      <c r="BA502" s="220" t="e">
        <f>Scores!BC498*calcs!$BT$13</f>
        <v>#REF!</v>
      </c>
      <c r="BB502" s="220" t="e">
        <f>Scores!BD498*calcs!$BT$13</f>
        <v>#REF!</v>
      </c>
      <c r="BC502" s="220" t="e">
        <f>Scores!BE498*calcs!$BT$13</f>
        <v>#REF!</v>
      </c>
      <c r="BD502" s="220" t="e">
        <f>Scores!BF498*calcs!$BT$13</f>
        <v>#REF!</v>
      </c>
      <c r="BE502" s="220" t="e">
        <f>Scores!BG498*calcs!$BT$13</f>
        <v>#REF!</v>
      </c>
      <c r="BF502" s="220" t="e">
        <f>Scores!BH498*calcs!$BT$14</f>
        <v>#REF!</v>
      </c>
      <c r="BG502" s="220" t="e">
        <f>Scores!BI498*calcs!$BT$14</f>
        <v>#REF!</v>
      </c>
      <c r="BH502" s="220" t="e">
        <f>Scores!BJ498*calcs!$BT$14</f>
        <v>#REF!</v>
      </c>
      <c r="BI502" s="220" t="e">
        <f>Scores!BK498*calcs!$BT$14</f>
        <v>#REF!</v>
      </c>
      <c r="BJ502" s="220" t="e">
        <f>Scores!BL498*calcs!$BT$14</f>
        <v>#REF!</v>
      </c>
    </row>
    <row r="503" spans="1:62">
      <c r="A503" t="s">
        <v>1007</v>
      </c>
      <c r="B503" s="16" t="s">
        <v>1008</v>
      </c>
      <c r="C503" s="220" t="e">
        <f>Scores!E499*calcs!$BT$3</f>
        <v>#REF!</v>
      </c>
      <c r="D503" s="220" t="e">
        <f>Scores!F499*calcs!$BT$3</f>
        <v>#REF!</v>
      </c>
      <c r="E503" s="220" t="e">
        <f>Scores!G499*calcs!$BT$3</f>
        <v>#REF!</v>
      </c>
      <c r="F503" s="220" t="e">
        <f>Scores!H499*calcs!$BT$3</f>
        <v>#REF!</v>
      </c>
      <c r="G503" s="220" t="e">
        <f>Scores!I499*calcs!$BT$3</f>
        <v>#REF!</v>
      </c>
      <c r="H503" s="220" t="e">
        <f>Scores!J499*calcs!$BT$4</f>
        <v>#REF!</v>
      </c>
      <c r="I503" s="220" t="e">
        <f>Scores!K499*calcs!$BT$4</f>
        <v>#REF!</v>
      </c>
      <c r="J503" s="220" t="e">
        <f>Scores!L499*calcs!$BT$4</f>
        <v>#REF!</v>
      </c>
      <c r="K503" s="220" t="e">
        <f>Scores!M499*calcs!$BT$4</f>
        <v>#REF!</v>
      </c>
      <c r="L503" s="220" t="e">
        <f>Scores!N499*calcs!$BT$4</f>
        <v>#REF!</v>
      </c>
      <c r="M503" s="220" t="e">
        <f>Scores!O499*calcs!$BT$5</f>
        <v>#REF!</v>
      </c>
      <c r="N503" s="220" t="e">
        <f>Scores!P499*calcs!$BT$5</f>
        <v>#REF!</v>
      </c>
      <c r="O503" s="220" t="e">
        <f>Scores!Q499*calcs!$BT$5</f>
        <v>#REF!</v>
      </c>
      <c r="P503" s="220" t="e">
        <f>Scores!R499*calcs!$BT$5</f>
        <v>#REF!</v>
      </c>
      <c r="Q503" s="220" t="e">
        <f>Scores!S499*calcs!$BT$5</f>
        <v>#REF!</v>
      </c>
      <c r="R503" s="220" t="e">
        <f>Scores!T499*calcs!$BT$6</f>
        <v>#REF!</v>
      </c>
      <c r="S503" s="220" t="e">
        <f>Scores!U499*calcs!$BT$6</f>
        <v>#REF!</v>
      </c>
      <c r="T503" s="220" t="e">
        <f>Scores!V499*calcs!$BT$6</f>
        <v>#REF!</v>
      </c>
      <c r="U503" s="220" t="e">
        <f>Scores!W499*calcs!$BT$6</f>
        <v>#REF!</v>
      </c>
      <c r="V503" s="220" t="e">
        <f>Scores!X499*calcs!$BT$6</f>
        <v>#REF!</v>
      </c>
      <c r="W503" s="220" t="e">
        <f>Scores!Y499*calcs!$BT$7</f>
        <v>#REF!</v>
      </c>
      <c r="X503" s="220" t="e">
        <f>Scores!Z499*calcs!$BT$7</f>
        <v>#REF!</v>
      </c>
      <c r="Y503" s="220" t="e">
        <f>Scores!AA499*calcs!$BT$7</f>
        <v>#REF!</v>
      </c>
      <c r="Z503" s="220" t="e">
        <f>Scores!AB499*calcs!$BT$7</f>
        <v>#REF!</v>
      </c>
      <c r="AA503" s="220" t="e">
        <f>Scores!AC499*calcs!$BT$7</f>
        <v>#REF!</v>
      </c>
      <c r="AB503" s="220" t="e">
        <f>Scores!AD499*calcs!$BT$8</f>
        <v>#REF!</v>
      </c>
      <c r="AC503" s="220" t="e">
        <f>Scores!AE499*calcs!$BT$8</f>
        <v>#REF!</v>
      </c>
      <c r="AD503" s="220" t="e">
        <f>Scores!AF499*calcs!$BT$8</f>
        <v>#REF!</v>
      </c>
      <c r="AE503" s="220" t="e">
        <f>Scores!AG499*calcs!$BT$8</f>
        <v>#REF!</v>
      </c>
      <c r="AF503" s="220" t="e">
        <f>Scores!AH499*calcs!$BT$8</f>
        <v>#REF!</v>
      </c>
      <c r="AG503" s="220" t="e">
        <f>Scores!AI499*calcs!$BT$9</f>
        <v>#REF!</v>
      </c>
      <c r="AH503" s="220" t="e">
        <f>Scores!AJ499*calcs!$BT$9</f>
        <v>#REF!</v>
      </c>
      <c r="AI503" s="220" t="e">
        <f>Scores!AK499*calcs!$BT$9</f>
        <v>#REF!</v>
      </c>
      <c r="AJ503" s="220" t="e">
        <f>Scores!AL499*calcs!$BT$9</f>
        <v>#REF!</v>
      </c>
      <c r="AK503" s="220" t="e">
        <f>Scores!AM499*calcs!$BT$9</f>
        <v>#REF!</v>
      </c>
      <c r="AL503" s="220" t="e">
        <f>Scores!AN499*calcs!$BT$10</f>
        <v>#REF!</v>
      </c>
      <c r="AM503" s="220" t="e">
        <f>Scores!AO499*calcs!$BT$10</f>
        <v>#REF!</v>
      </c>
      <c r="AN503" s="220" t="e">
        <f>Scores!AP499*calcs!$BT$10</f>
        <v>#REF!</v>
      </c>
      <c r="AO503" s="220" t="e">
        <f>Scores!AQ499*calcs!$BT$10</f>
        <v>#REF!</v>
      </c>
      <c r="AP503" s="220" t="e">
        <f>Scores!AR499*calcs!$BT$10</f>
        <v>#REF!</v>
      </c>
      <c r="AQ503" s="220" t="e">
        <f>Scores!AS499*calcs!$BT$11</f>
        <v>#REF!</v>
      </c>
      <c r="AR503" s="220" t="e">
        <f>Scores!AT499*calcs!$BT$11</f>
        <v>#REF!</v>
      </c>
      <c r="AS503" s="220" t="e">
        <f>Scores!AU499*calcs!$BT$11</f>
        <v>#REF!</v>
      </c>
      <c r="AT503" s="220" t="e">
        <f>Scores!AV499*calcs!$BT$11</f>
        <v>#REF!</v>
      </c>
      <c r="AU503" s="220" t="e">
        <f>Scores!AW499*calcs!$BT$11</f>
        <v>#REF!</v>
      </c>
      <c r="AV503" s="220" t="e">
        <f>Scores!AX499*calcs!$BT$12</f>
        <v>#REF!</v>
      </c>
      <c r="AW503" s="220" t="e">
        <f>Scores!AY499*calcs!$BT$12</f>
        <v>#REF!</v>
      </c>
      <c r="AX503" s="220" t="e">
        <f>Scores!AZ499*calcs!$BT$12</f>
        <v>#REF!</v>
      </c>
      <c r="AY503" s="220" t="e">
        <f>Scores!BA499*calcs!$BT$12</f>
        <v>#REF!</v>
      </c>
      <c r="AZ503" s="220" t="e">
        <f>Scores!BB499*calcs!$BT$12</f>
        <v>#REF!</v>
      </c>
      <c r="BA503" s="220" t="e">
        <f>Scores!BC499*calcs!$BT$13</f>
        <v>#REF!</v>
      </c>
      <c r="BB503" s="220" t="e">
        <f>Scores!BD499*calcs!$BT$13</f>
        <v>#REF!</v>
      </c>
      <c r="BC503" s="220" t="e">
        <f>Scores!BE499*calcs!$BT$13</f>
        <v>#REF!</v>
      </c>
      <c r="BD503" s="220" t="e">
        <f>Scores!BF499*calcs!$BT$13</f>
        <v>#REF!</v>
      </c>
      <c r="BE503" s="220" t="e">
        <f>Scores!BG499*calcs!$BT$13</f>
        <v>#REF!</v>
      </c>
      <c r="BF503" s="220" t="e">
        <f>Scores!BH499*calcs!$BT$14</f>
        <v>#REF!</v>
      </c>
      <c r="BG503" s="220" t="e">
        <f>Scores!BI499*calcs!$BT$14</f>
        <v>#REF!</v>
      </c>
      <c r="BH503" s="220" t="e">
        <f>Scores!BJ499*calcs!$BT$14</f>
        <v>#REF!</v>
      </c>
      <c r="BI503" s="220" t="e">
        <f>Scores!BK499*calcs!$BT$14</f>
        <v>#REF!</v>
      </c>
      <c r="BJ503" s="220" t="e">
        <f>Scores!BL499*calcs!$BT$14</f>
        <v>#REF!</v>
      </c>
    </row>
    <row r="504" spans="1:62">
      <c r="A504" t="s">
        <v>1009</v>
      </c>
      <c r="B504" s="16" t="s">
        <v>1010</v>
      </c>
      <c r="C504" s="220" t="e">
        <f>Scores!E500*calcs!$BT$3</f>
        <v>#REF!</v>
      </c>
      <c r="D504" s="220" t="e">
        <f>Scores!F500*calcs!$BT$3</f>
        <v>#REF!</v>
      </c>
      <c r="E504" s="220" t="e">
        <f>Scores!G500*calcs!$BT$3</f>
        <v>#REF!</v>
      </c>
      <c r="F504" s="220" t="e">
        <f>Scores!H500*calcs!$BT$3</f>
        <v>#REF!</v>
      </c>
      <c r="G504" s="220" t="e">
        <f>Scores!I500*calcs!$BT$3</f>
        <v>#REF!</v>
      </c>
      <c r="H504" s="220" t="e">
        <f>Scores!J500*calcs!$BT$4</f>
        <v>#REF!</v>
      </c>
      <c r="I504" s="220" t="e">
        <f>Scores!K500*calcs!$BT$4</f>
        <v>#REF!</v>
      </c>
      <c r="J504" s="220" t="e">
        <f>Scores!L500*calcs!$BT$4</f>
        <v>#REF!</v>
      </c>
      <c r="K504" s="220" t="e">
        <f>Scores!M500*calcs!$BT$4</f>
        <v>#REF!</v>
      </c>
      <c r="L504" s="220" t="e">
        <f>Scores!N500*calcs!$BT$4</f>
        <v>#REF!</v>
      </c>
      <c r="M504" s="220" t="e">
        <f>Scores!O500*calcs!$BT$5</f>
        <v>#REF!</v>
      </c>
      <c r="N504" s="220" t="e">
        <f>Scores!P500*calcs!$BT$5</f>
        <v>#REF!</v>
      </c>
      <c r="O504" s="220" t="e">
        <f>Scores!Q500*calcs!$BT$5</f>
        <v>#REF!</v>
      </c>
      <c r="P504" s="220" t="e">
        <f>Scores!R500*calcs!$BT$5</f>
        <v>#REF!</v>
      </c>
      <c r="Q504" s="220" t="e">
        <f>Scores!S500*calcs!$BT$5</f>
        <v>#REF!</v>
      </c>
      <c r="R504" s="220" t="e">
        <f>Scores!T500*calcs!$BT$6</f>
        <v>#REF!</v>
      </c>
      <c r="S504" s="220" t="e">
        <f>Scores!U500*calcs!$BT$6</f>
        <v>#REF!</v>
      </c>
      <c r="T504" s="220" t="e">
        <f>Scores!V500*calcs!$BT$6</f>
        <v>#REF!</v>
      </c>
      <c r="U504" s="220" t="e">
        <f>Scores!W500*calcs!$BT$6</f>
        <v>#REF!</v>
      </c>
      <c r="V504" s="220" t="e">
        <f>Scores!X500*calcs!$BT$6</f>
        <v>#REF!</v>
      </c>
      <c r="W504" s="220" t="e">
        <f>Scores!Y500*calcs!$BT$7</f>
        <v>#REF!</v>
      </c>
      <c r="X504" s="220" t="e">
        <f>Scores!Z500*calcs!$BT$7</f>
        <v>#REF!</v>
      </c>
      <c r="Y504" s="220" t="e">
        <f>Scores!AA500*calcs!$BT$7</f>
        <v>#REF!</v>
      </c>
      <c r="Z504" s="220" t="e">
        <f>Scores!AB500*calcs!$BT$7</f>
        <v>#REF!</v>
      </c>
      <c r="AA504" s="220" t="e">
        <f>Scores!AC500*calcs!$BT$7</f>
        <v>#REF!</v>
      </c>
      <c r="AB504" s="220" t="e">
        <f>Scores!AD500*calcs!$BT$8</f>
        <v>#REF!</v>
      </c>
      <c r="AC504" s="220" t="e">
        <f>Scores!AE500*calcs!$BT$8</f>
        <v>#REF!</v>
      </c>
      <c r="AD504" s="220" t="e">
        <f>Scores!AF500*calcs!$BT$8</f>
        <v>#REF!</v>
      </c>
      <c r="AE504" s="220" t="e">
        <f>Scores!AG500*calcs!$BT$8</f>
        <v>#REF!</v>
      </c>
      <c r="AF504" s="220" t="e">
        <f>Scores!AH500*calcs!$BT$8</f>
        <v>#REF!</v>
      </c>
      <c r="AG504" s="220" t="e">
        <f>Scores!AI500*calcs!$BT$9</f>
        <v>#REF!</v>
      </c>
      <c r="AH504" s="220" t="e">
        <f>Scores!AJ500*calcs!$BT$9</f>
        <v>#REF!</v>
      </c>
      <c r="AI504" s="220" t="e">
        <f>Scores!AK500*calcs!$BT$9</f>
        <v>#REF!</v>
      </c>
      <c r="AJ504" s="220" t="e">
        <f>Scores!AL500*calcs!$BT$9</f>
        <v>#REF!</v>
      </c>
      <c r="AK504" s="220" t="e">
        <f>Scores!AM500*calcs!$BT$9</f>
        <v>#REF!</v>
      </c>
      <c r="AL504" s="220" t="e">
        <f>Scores!AN500*calcs!$BT$10</f>
        <v>#REF!</v>
      </c>
      <c r="AM504" s="220" t="e">
        <f>Scores!AO500*calcs!$BT$10</f>
        <v>#REF!</v>
      </c>
      <c r="AN504" s="220" t="e">
        <f>Scores!AP500*calcs!$BT$10</f>
        <v>#REF!</v>
      </c>
      <c r="AO504" s="220" t="e">
        <f>Scores!AQ500*calcs!$BT$10</f>
        <v>#REF!</v>
      </c>
      <c r="AP504" s="220" t="e">
        <f>Scores!AR500*calcs!$BT$10</f>
        <v>#REF!</v>
      </c>
      <c r="AQ504" s="220" t="e">
        <f>Scores!AS500*calcs!$BT$11</f>
        <v>#REF!</v>
      </c>
      <c r="AR504" s="220" t="e">
        <f>Scores!AT500*calcs!$BT$11</f>
        <v>#REF!</v>
      </c>
      <c r="AS504" s="220" t="e">
        <f>Scores!AU500*calcs!$BT$11</f>
        <v>#REF!</v>
      </c>
      <c r="AT504" s="220" t="e">
        <f>Scores!AV500*calcs!$BT$11</f>
        <v>#REF!</v>
      </c>
      <c r="AU504" s="220" t="e">
        <f>Scores!AW500*calcs!$BT$11</f>
        <v>#REF!</v>
      </c>
      <c r="AV504" s="220" t="e">
        <f>Scores!AX500*calcs!$BT$12</f>
        <v>#REF!</v>
      </c>
      <c r="AW504" s="220" t="e">
        <f>Scores!AY500*calcs!$BT$12</f>
        <v>#REF!</v>
      </c>
      <c r="AX504" s="220" t="e">
        <f>Scores!AZ500*calcs!$BT$12</f>
        <v>#REF!</v>
      </c>
      <c r="AY504" s="220" t="e">
        <f>Scores!BA500*calcs!$BT$12</f>
        <v>#REF!</v>
      </c>
      <c r="AZ504" s="220" t="e">
        <f>Scores!BB500*calcs!$BT$12</f>
        <v>#REF!</v>
      </c>
      <c r="BA504" s="220" t="e">
        <f>Scores!BC500*calcs!$BT$13</f>
        <v>#REF!</v>
      </c>
      <c r="BB504" s="220" t="e">
        <f>Scores!BD500*calcs!$BT$13</f>
        <v>#REF!</v>
      </c>
      <c r="BC504" s="220" t="e">
        <f>Scores!BE500*calcs!$BT$13</f>
        <v>#REF!</v>
      </c>
      <c r="BD504" s="220" t="e">
        <f>Scores!BF500*calcs!$BT$13</f>
        <v>#REF!</v>
      </c>
      <c r="BE504" s="220" t="e">
        <f>Scores!BG500*calcs!$BT$13</f>
        <v>#REF!</v>
      </c>
      <c r="BF504" s="220" t="e">
        <f>Scores!BH500*calcs!$BT$14</f>
        <v>#REF!</v>
      </c>
      <c r="BG504" s="220" t="e">
        <f>Scores!BI500*calcs!$BT$14</f>
        <v>#REF!</v>
      </c>
      <c r="BH504" s="220" t="e">
        <f>Scores!BJ500*calcs!$BT$14</f>
        <v>#REF!</v>
      </c>
      <c r="BI504" s="220" t="e">
        <f>Scores!BK500*calcs!$BT$14</f>
        <v>#REF!</v>
      </c>
      <c r="BJ504" s="220" t="e">
        <f>Scores!BL500*calcs!$BT$14</f>
        <v>#REF!</v>
      </c>
    </row>
    <row r="505" spans="1:62">
      <c r="A505" t="s">
        <v>1011</v>
      </c>
      <c r="B505" s="16" t="s">
        <v>287</v>
      </c>
      <c r="C505" s="220" t="e">
        <f>Scores!E501*calcs!$BT$3</f>
        <v>#REF!</v>
      </c>
      <c r="D505" s="220" t="e">
        <f>Scores!F501*calcs!$BT$3</f>
        <v>#REF!</v>
      </c>
      <c r="E505" s="220" t="e">
        <f>Scores!G501*calcs!$BT$3</f>
        <v>#REF!</v>
      </c>
      <c r="F505" s="220" t="e">
        <f>Scores!H501*calcs!$BT$3</f>
        <v>#REF!</v>
      </c>
      <c r="G505" s="220" t="e">
        <f>Scores!I501*calcs!$BT$3</f>
        <v>#REF!</v>
      </c>
      <c r="H505" s="220" t="e">
        <f>Scores!J501*calcs!$BT$4</f>
        <v>#REF!</v>
      </c>
      <c r="I505" s="220" t="e">
        <f>Scores!K501*calcs!$BT$4</f>
        <v>#REF!</v>
      </c>
      <c r="J505" s="220" t="e">
        <f>Scores!L501*calcs!$BT$4</f>
        <v>#REF!</v>
      </c>
      <c r="K505" s="220" t="e">
        <f>Scores!M501*calcs!$BT$4</f>
        <v>#REF!</v>
      </c>
      <c r="L505" s="220" t="e">
        <f>Scores!N501*calcs!$BT$4</f>
        <v>#REF!</v>
      </c>
      <c r="M505" s="220" t="e">
        <f>Scores!O501*calcs!$BT$5</f>
        <v>#REF!</v>
      </c>
      <c r="N505" s="220" t="e">
        <f>Scores!P501*calcs!$BT$5</f>
        <v>#REF!</v>
      </c>
      <c r="O505" s="220" t="e">
        <f>Scores!Q501*calcs!$BT$5</f>
        <v>#REF!</v>
      </c>
      <c r="P505" s="220" t="e">
        <f>Scores!R501*calcs!$BT$5</f>
        <v>#REF!</v>
      </c>
      <c r="Q505" s="220" t="e">
        <f>Scores!S501*calcs!$BT$5</f>
        <v>#REF!</v>
      </c>
      <c r="R505" s="220" t="e">
        <f>Scores!T501*calcs!$BT$6</f>
        <v>#REF!</v>
      </c>
      <c r="S505" s="220" t="e">
        <f>Scores!U501*calcs!$BT$6</f>
        <v>#REF!</v>
      </c>
      <c r="T505" s="220" t="e">
        <f>Scores!V501*calcs!$BT$6</f>
        <v>#REF!</v>
      </c>
      <c r="U505" s="220" t="e">
        <f>Scores!W501*calcs!$BT$6</f>
        <v>#REF!</v>
      </c>
      <c r="V505" s="220" t="e">
        <f>Scores!X501*calcs!$BT$6</f>
        <v>#REF!</v>
      </c>
      <c r="W505" s="220" t="e">
        <f>Scores!Y501*calcs!$BT$7</f>
        <v>#REF!</v>
      </c>
      <c r="X505" s="220" t="e">
        <f>Scores!Z501*calcs!$BT$7</f>
        <v>#REF!</v>
      </c>
      <c r="Y505" s="220" t="e">
        <f>Scores!AA501*calcs!$BT$7</f>
        <v>#REF!</v>
      </c>
      <c r="Z505" s="220" t="e">
        <f>Scores!AB501*calcs!$BT$7</f>
        <v>#REF!</v>
      </c>
      <c r="AA505" s="220" t="e">
        <f>Scores!AC501*calcs!$BT$7</f>
        <v>#REF!</v>
      </c>
      <c r="AB505" s="220" t="e">
        <f>Scores!AD501*calcs!$BT$8</f>
        <v>#REF!</v>
      </c>
      <c r="AC505" s="220" t="e">
        <f>Scores!AE501*calcs!$BT$8</f>
        <v>#REF!</v>
      </c>
      <c r="AD505" s="220" t="e">
        <f>Scores!AF501*calcs!$BT$8</f>
        <v>#REF!</v>
      </c>
      <c r="AE505" s="220" t="e">
        <f>Scores!AG501*calcs!$BT$8</f>
        <v>#REF!</v>
      </c>
      <c r="AF505" s="220" t="e">
        <f>Scores!AH501*calcs!$BT$8</f>
        <v>#REF!</v>
      </c>
      <c r="AG505" s="220" t="e">
        <f>Scores!AI501*calcs!$BT$9</f>
        <v>#REF!</v>
      </c>
      <c r="AH505" s="220" t="e">
        <f>Scores!AJ501*calcs!$BT$9</f>
        <v>#REF!</v>
      </c>
      <c r="AI505" s="220" t="e">
        <f>Scores!AK501*calcs!$BT$9</f>
        <v>#REF!</v>
      </c>
      <c r="AJ505" s="220" t="e">
        <f>Scores!AL501*calcs!$BT$9</f>
        <v>#REF!</v>
      </c>
      <c r="AK505" s="220" t="e">
        <f>Scores!AM501*calcs!$BT$9</f>
        <v>#REF!</v>
      </c>
      <c r="AL505" s="220" t="e">
        <f>Scores!AN501*calcs!$BT$10</f>
        <v>#REF!</v>
      </c>
      <c r="AM505" s="220" t="e">
        <f>Scores!AO501*calcs!$BT$10</f>
        <v>#REF!</v>
      </c>
      <c r="AN505" s="220" t="e">
        <f>Scores!AP501*calcs!$BT$10</f>
        <v>#REF!</v>
      </c>
      <c r="AO505" s="220" t="e">
        <f>Scores!AQ501*calcs!$BT$10</f>
        <v>#REF!</v>
      </c>
      <c r="AP505" s="220" t="e">
        <f>Scores!AR501*calcs!$BT$10</f>
        <v>#REF!</v>
      </c>
      <c r="AQ505" s="220" t="e">
        <f>Scores!AS501*calcs!$BT$11</f>
        <v>#REF!</v>
      </c>
      <c r="AR505" s="220" t="e">
        <f>Scores!AT501*calcs!$BT$11</f>
        <v>#REF!</v>
      </c>
      <c r="AS505" s="220" t="e">
        <f>Scores!AU501*calcs!$BT$11</f>
        <v>#REF!</v>
      </c>
      <c r="AT505" s="220" t="e">
        <f>Scores!AV501*calcs!$BT$11</f>
        <v>#REF!</v>
      </c>
      <c r="AU505" s="220" t="e">
        <f>Scores!AW501*calcs!$BT$11</f>
        <v>#REF!</v>
      </c>
      <c r="AV505" s="220" t="e">
        <f>Scores!AX501*calcs!$BT$12</f>
        <v>#REF!</v>
      </c>
      <c r="AW505" s="220" t="e">
        <f>Scores!AY501*calcs!$BT$12</f>
        <v>#REF!</v>
      </c>
      <c r="AX505" s="220" t="e">
        <f>Scores!AZ501*calcs!$BT$12</f>
        <v>#REF!</v>
      </c>
      <c r="AY505" s="220" t="e">
        <f>Scores!BA501*calcs!$BT$12</f>
        <v>#REF!</v>
      </c>
      <c r="AZ505" s="220" t="e">
        <f>Scores!BB501*calcs!$BT$12</f>
        <v>#REF!</v>
      </c>
      <c r="BA505" s="220" t="e">
        <f>Scores!BC501*calcs!$BT$13</f>
        <v>#REF!</v>
      </c>
      <c r="BB505" s="220" t="e">
        <f>Scores!BD501*calcs!$BT$13</f>
        <v>#REF!</v>
      </c>
      <c r="BC505" s="220" t="e">
        <f>Scores!BE501*calcs!$BT$13</f>
        <v>#REF!</v>
      </c>
      <c r="BD505" s="220" t="e">
        <f>Scores!BF501*calcs!$BT$13</f>
        <v>#REF!</v>
      </c>
      <c r="BE505" s="220" t="e">
        <f>Scores!BG501*calcs!$BT$13</f>
        <v>#REF!</v>
      </c>
      <c r="BF505" s="220" t="e">
        <f>Scores!BH501*calcs!$BT$14</f>
        <v>#REF!</v>
      </c>
      <c r="BG505" s="220" t="e">
        <f>Scores!BI501*calcs!$BT$14</f>
        <v>#REF!</v>
      </c>
      <c r="BH505" s="220" t="e">
        <f>Scores!BJ501*calcs!$BT$14</f>
        <v>#REF!</v>
      </c>
      <c r="BI505" s="220" t="e">
        <f>Scores!BK501*calcs!$BT$14</f>
        <v>#REF!</v>
      </c>
      <c r="BJ505" s="220" t="e">
        <f>Scores!BL501*calcs!$BT$14</f>
        <v>#REF!</v>
      </c>
    </row>
    <row r="506" spans="1:62">
      <c r="A506" t="s">
        <v>1012</v>
      </c>
      <c r="B506" s="16" t="s">
        <v>1013</v>
      </c>
      <c r="C506" s="220" t="e">
        <f>Scores!E502*calcs!$BT$3</f>
        <v>#REF!</v>
      </c>
      <c r="D506" s="220" t="e">
        <f>Scores!F502*calcs!$BT$3</f>
        <v>#REF!</v>
      </c>
      <c r="E506" s="220" t="e">
        <f>Scores!G502*calcs!$BT$3</f>
        <v>#REF!</v>
      </c>
      <c r="F506" s="220" t="e">
        <f>Scores!H502*calcs!$BT$3</f>
        <v>#REF!</v>
      </c>
      <c r="G506" s="220" t="e">
        <f>Scores!I502*calcs!$BT$3</f>
        <v>#REF!</v>
      </c>
      <c r="H506" s="220" t="e">
        <f>Scores!J502*calcs!$BT$4</f>
        <v>#REF!</v>
      </c>
      <c r="I506" s="220" t="e">
        <f>Scores!K502*calcs!$BT$4</f>
        <v>#REF!</v>
      </c>
      <c r="J506" s="220" t="e">
        <f>Scores!L502*calcs!$BT$4</f>
        <v>#REF!</v>
      </c>
      <c r="K506" s="220" t="e">
        <f>Scores!M502*calcs!$BT$4</f>
        <v>#REF!</v>
      </c>
      <c r="L506" s="220" t="e">
        <f>Scores!N502*calcs!$BT$4</f>
        <v>#REF!</v>
      </c>
      <c r="M506" s="220" t="e">
        <f>Scores!O502*calcs!$BT$5</f>
        <v>#REF!</v>
      </c>
      <c r="N506" s="220" t="e">
        <f>Scores!P502*calcs!$BT$5</f>
        <v>#REF!</v>
      </c>
      <c r="O506" s="220" t="e">
        <f>Scores!Q502*calcs!$BT$5</f>
        <v>#REF!</v>
      </c>
      <c r="P506" s="220" t="e">
        <f>Scores!R502*calcs!$BT$5</f>
        <v>#REF!</v>
      </c>
      <c r="Q506" s="220" t="e">
        <f>Scores!S502*calcs!$BT$5</f>
        <v>#REF!</v>
      </c>
      <c r="R506" s="220" t="e">
        <f>Scores!T502*calcs!$BT$6</f>
        <v>#REF!</v>
      </c>
      <c r="S506" s="220" t="e">
        <f>Scores!U502*calcs!$BT$6</f>
        <v>#REF!</v>
      </c>
      <c r="T506" s="220" t="e">
        <f>Scores!V502*calcs!$BT$6</f>
        <v>#REF!</v>
      </c>
      <c r="U506" s="220" t="e">
        <f>Scores!W502*calcs!$BT$6</f>
        <v>#REF!</v>
      </c>
      <c r="V506" s="220" t="e">
        <f>Scores!X502*calcs!$BT$6</f>
        <v>#REF!</v>
      </c>
      <c r="W506" s="220" t="e">
        <f>Scores!Y502*calcs!$BT$7</f>
        <v>#REF!</v>
      </c>
      <c r="X506" s="220" t="e">
        <f>Scores!Z502*calcs!$BT$7</f>
        <v>#REF!</v>
      </c>
      <c r="Y506" s="220" t="e">
        <f>Scores!AA502*calcs!$BT$7</f>
        <v>#REF!</v>
      </c>
      <c r="Z506" s="220" t="e">
        <f>Scores!AB502*calcs!$BT$7</f>
        <v>#REF!</v>
      </c>
      <c r="AA506" s="220" t="e">
        <f>Scores!AC502*calcs!$BT$7</f>
        <v>#REF!</v>
      </c>
      <c r="AB506" s="220" t="e">
        <f>Scores!AD502*calcs!$BT$8</f>
        <v>#REF!</v>
      </c>
      <c r="AC506" s="220" t="e">
        <f>Scores!AE502*calcs!$BT$8</f>
        <v>#REF!</v>
      </c>
      <c r="AD506" s="220" t="e">
        <f>Scores!AF502*calcs!$BT$8</f>
        <v>#REF!</v>
      </c>
      <c r="AE506" s="220" t="e">
        <f>Scores!AG502*calcs!$BT$8</f>
        <v>#REF!</v>
      </c>
      <c r="AF506" s="220" t="e">
        <f>Scores!AH502*calcs!$BT$8</f>
        <v>#REF!</v>
      </c>
      <c r="AG506" s="220" t="e">
        <f>Scores!AI502*calcs!$BT$9</f>
        <v>#REF!</v>
      </c>
      <c r="AH506" s="220" t="e">
        <f>Scores!AJ502*calcs!$BT$9</f>
        <v>#REF!</v>
      </c>
      <c r="AI506" s="220" t="e">
        <f>Scores!AK502*calcs!$BT$9</f>
        <v>#REF!</v>
      </c>
      <c r="AJ506" s="220" t="e">
        <f>Scores!AL502*calcs!$BT$9</f>
        <v>#REF!</v>
      </c>
      <c r="AK506" s="220" t="e">
        <f>Scores!AM502*calcs!$BT$9</f>
        <v>#REF!</v>
      </c>
      <c r="AL506" s="220" t="e">
        <f>Scores!AN502*calcs!$BT$10</f>
        <v>#REF!</v>
      </c>
      <c r="AM506" s="220" t="e">
        <f>Scores!AO502*calcs!$BT$10</f>
        <v>#REF!</v>
      </c>
      <c r="AN506" s="220" t="e">
        <f>Scores!AP502*calcs!$BT$10</f>
        <v>#REF!</v>
      </c>
      <c r="AO506" s="220" t="e">
        <f>Scores!AQ502*calcs!$BT$10</f>
        <v>#REF!</v>
      </c>
      <c r="AP506" s="220" t="e">
        <f>Scores!AR502*calcs!$BT$10</f>
        <v>#REF!</v>
      </c>
      <c r="AQ506" s="220" t="e">
        <f>Scores!AS502*calcs!$BT$11</f>
        <v>#REF!</v>
      </c>
      <c r="AR506" s="220" t="e">
        <f>Scores!AT502*calcs!$BT$11</f>
        <v>#REF!</v>
      </c>
      <c r="AS506" s="220" t="e">
        <f>Scores!AU502*calcs!$BT$11</f>
        <v>#REF!</v>
      </c>
      <c r="AT506" s="220" t="e">
        <f>Scores!AV502*calcs!$BT$11</f>
        <v>#REF!</v>
      </c>
      <c r="AU506" s="220" t="e">
        <f>Scores!AW502*calcs!$BT$11</f>
        <v>#REF!</v>
      </c>
      <c r="AV506" s="220" t="e">
        <f>Scores!AX502*calcs!$BT$12</f>
        <v>#REF!</v>
      </c>
      <c r="AW506" s="220" t="e">
        <f>Scores!AY502*calcs!$BT$12</f>
        <v>#REF!</v>
      </c>
      <c r="AX506" s="220" t="e">
        <f>Scores!AZ502*calcs!$BT$12</f>
        <v>#REF!</v>
      </c>
      <c r="AY506" s="220" t="e">
        <f>Scores!BA502*calcs!$BT$12</f>
        <v>#REF!</v>
      </c>
      <c r="AZ506" s="220" t="e">
        <f>Scores!BB502*calcs!$BT$12</f>
        <v>#REF!</v>
      </c>
      <c r="BA506" s="220" t="e">
        <f>Scores!BC502*calcs!$BT$13</f>
        <v>#REF!</v>
      </c>
      <c r="BB506" s="220" t="e">
        <f>Scores!BD502*calcs!$BT$13</f>
        <v>#REF!</v>
      </c>
      <c r="BC506" s="220" t="e">
        <f>Scores!BE502*calcs!$BT$13</f>
        <v>#REF!</v>
      </c>
      <c r="BD506" s="220" t="e">
        <f>Scores!BF502*calcs!$BT$13</f>
        <v>#REF!</v>
      </c>
      <c r="BE506" s="220" t="e">
        <f>Scores!BG502*calcs!$BT$13</f>
        <v>#REF!</v>
      </c>
      <c r="BF506" s="220" t="e">
        <f>Scores!BH502*calcs!$BT$14</f>
        <v>#REF!</v>
      </c>
      <c r="BG506" s="220" t="e">
        <f>Scores!BI502*calcs!$BT$14</f>
        <v>#REF!</v>
      </c>
      <c r="BH506" s="220" t="e">
        <f>Scores!BJ502*calcs!$BT$14</f>
        <v>#REF!</v>
      </c>
      <c r="BI506" s="220" t="e">
        <f>Scores!BK502*calcs!$BT$14</f>
        <v>#REF!</v>
      </c>
      <c r="BJ506" s="220" t="e">
        <f>Scores!BL502*calcs!$BT$14</f>
        <v>#REF!</v>
      </c>
    </row>
    <row r="507" spans="1:62">
      <c r="A507" t="s">
        <v>1014</v>
      </c>
      <c r="B507" s="16" t="s">
        <v>1015</v>
      </c>
      <c r="C507" s="220" t="e">
        <f>Scores!E503*calcs!$BT$3</f>
        <v>#REF!</v>
      </c>
      <c r="D507" s="220" t="e">
        <f>Scores!F503*calcs!$BT$3</f>
        <v>#REF!</v>
      </c>
      <c r="E507" s="220" t="e">
        <f>Scores!G503*calcs!$BT$3</f>
        <v>#REF!</v>
      </c>
      <c r="F507" s="220" t="e">
        <f>Scores!H503*calcs!$BT$3</f>
        <v>#REF!</v>
      </c>
      <c r="G507" s="220" t="e">
        <f>Scores!I503*calcs!$BT$3</f>
        <v>#REF!</v>
      </c>
      <c r="H507" s="220" t="e">
        <f>Scores!J503*calcs!$BT$4</f>
        <v>#REF!</v>
      </c>
      <c r="I507" s="220" t="e">
        <f>Scores!K503*calcs!$BT$4</f>
        <v>#REF!</v>
      </c>
      <c r="J507" s="220" t="e">
        <f>Scores!L503*calcs!$BT$4</f>
        <v>#REF!</v>
      </c>
      <c r="K507" s="220" t="e">
        <f>Scores!M503*calcs!$BT$4</f>
        <v>#REF!</v>
      </c>
      <c r="L507" s="220" t="e">
        <f>Scores!N503*calcs!$BT$4</f>
        <v>#REF!</v>
      </c>
      <c r="M507" s="220" t="e">
        <f>Scores!O503*calcs!$BT$5</f>
        <v>#REF!</v>
      </c>
      <c r="N507" s="220" t="e">
        <f>Scores!P503*calcs!$BT$5</f>
        <v>#REF!</v>
      </c>
      <c r="O507" s="220" t="e">
        <f>Scores!Q503*calcs!$BT$5</f>
        <v>#REF!</v>
      </c>
      <c r="P507" s="220" t="e">
        <f>Scores!R503*calcs!$BT$5</f>
        <v>#REF!</v>
      </c>
      <c r="Q507" s="220" t="e">
        <f>Scores!S503*calcs!$BT$5</f>
        <v>#REF!</v>
      </c>
      <c r="R507" s="220" t="e">
        <f>Scores!T503*calcs!$BT$6</f>
        <v>#REF!</v>
      </c>
      <c r="S507" s="220" t="e">
        <f>Scores!U503*calcs!$BT$6</f>
        <v>#REF!</v>
      </c>
      <c r="T507" s="220" t="e">
        <f>Scores!V503*calcs!$BT$6</f>
        <v>#REF!</v>
      </c>
      <c r="U507" s="220" t="e">
        <f>Scores!W503*calcs!$BT$6</f>
        <v>#REF!</v>
      </c>
      <c r="V507" s="220" t="e">
        <f>Scores!X503*calcs!$BT$6</f>
        <v>#REF!</v>
      </c>
      <c r="W507" s="220" t="e">
        <f>Scores!Y503*calcs!$BT$7</f>
        <v>#REF!</v>
      </c>
      <c r="X507" s="220" t="e">
        <f>Scores!Z503*calcs!$BT$7</f>
        <v>#REF!</v>
      </c>
      <c r="Y507" s="220" t="e">
        <f>Scores!AA503*calcs!$BT$7</f>
        <v>#REF!</v>
      </c>
      <c r="Z507" s="220" t="e">
        <f>Scores!AB503*calcs!$BT$7</f>
        <v>#REF!</v>
      </c>
      <c r="AA507" s="220" t="e">
        <f>Scores!AC503*calcs!$BT$7</f>
        <v>#REF!</v>
      </c>
      <c r="AB507" s="220" t="e">
        <f>Scores!AD503*calcs!$BT$8</f>
        <v>#REF!</v>
      </c>
      <c r="AC507" s="220" t="e">
        <f>Scores!AE503*calcs!$BT$8</f>
        <v>#REF!</v>
      </c>
      <c r="AD507" s="220" t="e">
        <f>Scores!AF503*calcs!$BT$8</f>
        <v>#REF!</v>
      </c>
      <c r="AE507" s="220" t="e">
        <f>Scores!AG503*calcs!$BT$8</f>
        <v>#REF!</v>
      </c>
      <c r="AF507" s="220" t="e">
        <f>Scores!AH503*calcs!$BT$8</f>
        <v>#REF!</v>
      </c>
      <c r="AG507" s="220" t="e">
        <f>Scores!AI503*calcs!$BT$9</f>
        <v>#REF!</v>
      </c>
      <c r="AH507" s="220" t="e">
        <f>Scores!AJ503*calcs!$BT$9</f>
        <v>#REF!</v>
      </c>
      <c r="AI507" s="220" t="e">
        <f>Scores!AK503*calcs!$BT$9</f>
        <v>#REF!</v>
      </c>
      <c r="AJ507" s="220" t="e">
        <f>Scores!AL503*calcs!$BT$9</f>
        <v>#REF!</v>
      </c>
      <c r="AK507" s="220" t="e">
        <f>Scores!AM503*calcs!$BT$9</f>
        <v>#REF!</v>
      </c>
      <c r="AL507" s="220" t="e">
        <f>Scores!AN503*calcs!$BT$10</f>
        <v>#REF!</v>
      </c>
      <c r="AM507" s="220" t="e">
        <f>Scores!AO503*calcs!$BT$10</f>
        <v>#REF!</v>
      </c>
      <c r="AN507" s="220" t="e">
        <f>Scores!AP503*calcs!$BT$10</f>
        <v>#REF!</v>
      </c>
      <c r="AO507" s="220" t="e">
        <f>Scores!AQ503*calcs!$BT$10</f>
        <v>#REF!</v>
      </c>
      <c r="AP507" s="220" t="e">
        <f>Scores!AR503*calcs!$BT$10</f>
        <v>#REF!</v>
      </c>
      <c r="AQ507" s="220" t="e">
        <f>Scores!AS503*calcs!$BT$11</f>
        <v>#REF!</v>
      </c>
      <c r="AR507" s="220" t="e">
        <f>Scores!AT503*calcs!$BT$11</f>
        <v>#REF!</v>
      </c>
      <c r="AS507" s="220" t="e">
        <f>Scores!AU503*calcs!$BT$11</f>
        <v>#REF!</v>
      </c>
      <c r="AT507" s="220" t="e">
        <f>Scores!AV503*calcs!$BT$11</f>
        <v>#REF!</v>
      </c>
      <c r="AU507" s="220" t="e">
        <f>Scores!AW503*calcs!$BT$11</f>
        <v>#REF!</v>
      </c>
      <c r="AV507" s="220" t="e">
        <f>Scores!AX503*calcs!$BT$12</f>
        <v>#REF!</v>
      </c>
      <c r="AW507" s="220" t="e">
        <f>Scores!AY503*calcs!$BT$12</f>
        <v>#REF!</v>
      </c>
      <c r="AX507" s="220" t="e">
        <f>Scores!AZ503*calcs!$BT$12</f>
        <v>#REF!</v>
      </c>
      <c r="AY507" s="220" t="e">
        <f>Scores!BA503*calcs!$BT$12</f>
        <v>#REF!</v>
      </c>
      <c r="AZ507" s="220" t="e">
        <f>Scores!BB503*calcs!$BT$12</f>
        <v>#REF!</v>
      </c>
      <c r="BA507" s="220" t="e">
        <f>Scores!BC503*calcs!$BT$13</f>
        <v>#REF!</v>
      </c>
      <c r="BB507" s="220" t="e">
        <f>Scores!BD503*calcs!$BT$13</f>
        <v>#REF!</v>
      </c>
      <c r="BC507" s="220" t="e">
        <f>Scores!BE503*calcs!$BT$13</f>
        <v>#REF!</v>
      </c>
      <c r="BD507" s="220" t="e">
        <f>Scores!BF503*calcs!$BT$13</f>
        <v>#REF!</v>
      </c>
      <c r="BE507" s="220" t="e">
        <f>Scores!BG503*calcs!$BT$13</f>
        <v>#REF!</v>
      </c>
      <c r="BF507" s="220" t="e">
        <f>Scores!BH503*calcs!$BT$14</f>
        <v>#REF!</v>
      </c>
      <c r="BG507" s="220" t="e">
        <f>Scores!BI503*calcs!$BT$14</f>
        <v>#REF!</v>
      </c>
      <c r="BH507" s="220" t="e">
        <f>Scores!BJ503*calcs!$BT$14</f>
        <v>#REF!</v>
      </c>
      <c r="BI507" s="220" t="e">
        <f>Scores!BK503*calcs!$BT$14</f>
        <v>#REF!</v>
      </c>
      <c r="BJ507" s="220" t="e">
        <f>Scores!BL503*calcs!$BT$14</f>
        <v>#REF!</v>
      </c>
    </row>
    <row r="508" spans="1:62">
      <c r="A508" t="s">
        <v>1016</v>
      </c>
      <c r="B508" s="16" t="s">
        <v>1017</v>
      </c>
      <c r="C508" s="220" t="e">
        <f>Scores!E504*calcs!$BT$3</f>
        <v>#REF!</v>
      </c>
      <c r="D508" s="220" t="e">
        <f>Scores!F504*calcs!$BT$3</f>
        <v>#REF!</v>
      </c>
      <c r="E508" s="220" t="e">
        <f>Scores!G504*calcs!$BT$3</f>
        <v>#REF!</v>
      </c>
      <c r="F508" s="220" t="e">
        <f>Scores!H504*calcs!$BT$3</f>
        <v>#REF!</v>
      </c>
      <c r="G508" s="220" t="e">
        <f>Scores!I504*calcs!$BT$3</f>
        <v>#REF!</v>
      </c>
      <c r="H508" s="220" t="e">
        <f>Scores!J504*calcs!$BT$4</f>
        <v>#REF!</v>
      </c>
      <c r="I508" s="220" t="e">
        <f>Scores!K504*calcs!$BT$4</f>
        <v>#REF!</v>
      </c>
      <c r="J508" s="220" t="e">
        <f>Scores!L504*calcs!$BT$4</f>
        <v>#REF!</v>
      </c>
      <c r="K508" s="220" t="e">
        <f>Scores!M504*calcs!$BT$4</f>
        <v>#REF!</v>
      </c>
      <c r="L508" s="220" t="e">
        <f>Scores!N504*calcs!$BT$4</f>
        <v>#REF!</v>
      </c>
      <c r="M508" s="220" t="e">
        <f>Scores!O504*calcs!$BT$5</f>
        <v>#REF!</v>
      </c>
      <c r="N508" s="220" t="e">
        <f>Scores!P504*calcs!$BT$5</f>
        <v>#REF!</v>
      </c>
      <c r="O508" s="220" t="e">
        <f>Scores!Q504*calcs!$BT$5</f>
        <v>#REF!</v>
      </c>
      <c r="P508" s="220" t="e">
        <f>Scores!R504*calcs!$BT$5</f>
        <v>#REF!</v>
      </c>
      <c r="Q508" s="220" t="e">
        <f>Scores!S504*calcs!$BT$5</f>
        <v>#REF!</v>
      </c>
      <c r="R508" s="220" t="e">
        <f>Scores!T504*calcs!$BT$6</f>
        <v>#REF!</v>
      </c>
      <c r="S508" s="220" t="e">
        <f>Scores!U504*calcs!$BT$6</f>
        <v>#REF!</v>
      </c>
      <c r="T508" s="220" t="e">
        <f>Scores!V504*calcs!$BT$6</f>
        <v>#REF!</v>
      </c>
      <c r="U508" s="220" t="e">
        <f>Scores!W504*calcs!$BT$6</f>
        <v>#REF!</v>
      </c>
      <c r="V508" s="220" t="e">
        <f>Scores!X504*calcs!$BT$6</f>
        <v>#REF!</v>
      </c>
      <c r="W508" s="220" t="e">
        <f>Scores!Y504*calcs!$BT$7</f>
        <v>#REF!</v>
      </c>
      <c r="X508" s="220" t="e">
        <f>Scores!Z504*calcs!$BT$7</f>
        <v>#REF!</v>
      </c>
      <c r="Y508" s="220" t="e">
        <f>Scores!AA504*calcs!$BT$7</f>
        <v>#REF!</v>
      </c>
      <c r="Z508" s="220" t="e">
        <f>Scores!AB504*calcs!$BT$7</f>
        <v>#REF!</v>
      </c>
      <c r="AA508" s="220" t="e">
        <f>Scores!AC504*calcs!$BT$7</f>
        <v>#REF!</v>
      </c>
      <c r="AB508" s="220" t="e">
        <f>Scores!AD504*calcs!$BT$8</f>
        <v>#REF!</v>
      </c>
      <c r="AC508" s="220" t="e">
        <f>Scores!AE504*calcs!$BT$8</f>
        <v>#REF!</v>
      </c>
      <c r="AD508" s="220" t="e">
        <f>Scores!AF504*calcs!$BT$8</f>
        <v>#REF!</v>
      </c>
      <c r="AE508" s="220" t="e">
        <f>Scores!AG504*calcs!$BT$8</f>
        <v>#REF!</v>
      </c>
      <c r="AF508" s="220" t="e">
        <f>Scores!AH504*calcs!$BT$8</f>
        <v>#REF!</v>
      </c>
      <c r="AG508" s="220" t="e">
        <f>Scores!AI504*calcs!$BT$9</f>
        <v>#REF!</v>
      </c>
      <c r="AH508" s="220" t="e">
        <f>Scores!AJ504*calcs!$BT$9</f>
        <v>#REF!</v>
      </c>
      <c r="AI508" s="220" t="e">
        <f>Scores!AK504*calcs!$BT$9</f>
        <v>#REF!</v>
      </c>
      <c r="AJ508" s="220" t="e">
        <f>Scores!AL504*calcs!$BT$9</f>
        <v>#REF!</v>
      </c>
      <c r="AK508" s="220" t="e">
        <f>Scores!AM504*calcs!$BT$9</f>
        <v>#REF!</v>
      </c>
      <c r="AL508" s="220" t="e">
        <f>Scores!AN504*calcs!$BT$10</f>
        <v>#REF!</v>
      </c>
      <c r="AM508" s="220" t="e">
        <f>Scores!AO504*calcs!$BT$10</f>
        <v>#REF!</v>
      </c>
      <c r="AN508" s="220" t="e">
        <f>Scores!AP504*calcs!$BT$10</f>
        <v>#REF!</v>
      </c>
      <c r="AO508" s="220" t="e">
        <f>Scores!AQ504*calcs!$BT$10</f>
        <v>#REF!</v>
      </c>
      <c r="AP508" s="220" t="e">
        <f>Scores!AR504*calcs!$BT$10</f>
        <v>#REF!</v>
      </c>
      <c r="AQ508" s="220" t="e">
        <f>Scores!AS504*calcs!$BT$11</f>
        <v>#REF!</v>
      </c>
      <c r="AR508" s="220" t="e">
        <f>Scores!AT504*calcs!$BT$11</f>
        <v>#REF!</v>
      </c>
      <c r="AS508" s="220" t="e">
        <f>Scores!AU504*calcs!$BT$11</f>
        <v>#REF!</v>
      </c>
      <c r="AT508" s="220" t="e">
        <f>Scores!AV504*calcs!$BT$11</f>
        <v>#REF!</v>
      </c>
      <c r="AU508" s="220" t="e">
        <f>Scores!AW504*calcs!$BT$11</f>
        <v>#REF!</v>
      </c>
      <c r="AV508" s="220" t="e">
        <f>Scores!AX504*calcs!$BT$12</f>
        <v>#REF!</v>
      </c>
      <c r="AW508" s="220" t="e">
        <f>Scores!AY504*calcs!$BT$12</f>
        <v>#REF!</v>
      </c>
      <c r="AX508" s="220" t="e">
        <f>Scores!AZ504*calcs!$BT$12</f>
        <v>#REF!</v>
      </c>
      <c r="AY508" s="220" t="e">
        <f>Scores!BA504*calcs!$BT$12</f>
        <v>#REF!</v>
      </c>
      <c r="AZ508" s="220" t="e">
        <f>Scores!BB504*calcs!$BT$12</f>
        <v>#REF!</v>
      </c>
      <c r="BA508" s="220" t="e">
        <f>Scores!BC504*calcs!$BT$13</f>
        <v>#REF!</v>
      </c>
      <c r="BB508" s="220" t="e">
        <f>Scores!BD504*calcs!$BT$13</f>
        <v>#REF!</v>
      </c>
      <c r="BC508" s="220" t="e">
        <f>Scores!BE504*calcs!$BT$13</f>
        <v>#REF!</v>
      </c>
      <c r="BD508" s="220" t="e">
        <f>Scores!BF504*calcs!$BT$13</f>
        <v>#REF!</v>
      </c>
      <c r="BE508" s="220" t="e">
        <f>Scores!BG504*calcs!$BT$13</f>
        <v>#REF!</v>
      </c>
      <c r="BF508" s="220" t="e">
        <f>Scores!BH504*calcs!$BT$14</f>
        <v>#REF!</v>
      </c>
      <c r="BG508" s="220" t="e">
        <f>Scores!BI504*calcs!$BT$14</f>
        <v>#REF!</v>
      </c>
      <c r="BH508" s="220" t="e">
        <f>Scores!BJ504*calcs!$BT$14</f>
        <v>#REF!</v>
      </c>
      <c r="BI508" s="220" t="e">
        <f>Scores!BK504*calcs!$BT$14</f>
        <v>#REF!</v>
      </c>
      <c r="BJ508" s="220" t="e">
        <f>Scores!BL504*calcs!$BT$14</f>
        <v>#REF!</v>
      </c>
    </row>
    <row r="509" spans="1:62">
      <c r="A509" t="s">
        <v>1018</v>
      </c>
      <c r="B509" s="16" t="s">
        <v>1019</v>
      </c>
      <c r="C509" s="220" t="e">
        <f>Scores!E505*calcs!$BT$3</f>
        <v>#REF!</v>
      </c>
      <c r="D509" s="220" t="e">
        <f>Scores!F505*calcs!$BT$3</f>
        <v>#REF!</v>
      </c>
      <c r="E509" s="220" t="e">
        <f>Scores!G505*calcs!$BT$3</f>
        <v>#REF!</v>
      </c>
      <c r="F509" s="220" t="e">
        <f>Scores!H505*calcs!$BT$3</f>
        <v>#REF!</v>
      </c>
      <c r="G509" s="220" t="e">
        <f>Scores!I505*calcs!$BT$3</f>
        <v>#REF!</v>
      </c>
      <c r="H509" s="220" t="e">
        <f>Scores!J505*calcs!$BT$4</f>
        <v>#REF!</v>
      </c>
      <c r="I509" s="220" t="e">
        <f>Scores!K505*calcs!$BT$4</f>
        <v>#REF!</v>
      </c>
      <c r="J509" s="220" t="e">
        <f>Scores!L505*calcs!$BT$4</f>
        <v>#REF!</v>
      </c>
      <c r="K509" s="220" t="e">
        <f>Scores!M505*calcs!$BT$4</f>
        <v>#REF!</v>
      </c>
      <c r="L509" s="220" t="e">
        <f>Scores!N505*calcs!$BT$4</f>
        <v>#REF!</v>
      </c>
      <c r="M509" s="220" t="e">
        <f>Scores!O505*calcs!$BT$5</f>
        <v>#REF!</v>
      </c>
      <c r="N509" s="220" t="e">
        <f>Scores!P505*calcs!$BT$5</f>
        <v>#REF!</v>
      </c>
      <c r="O509" s="220" t="e">
        <f>Scores!Q505*calcs!$BT$5</f>
        <v>#REF!</v>
      </c>
      <c r="P509" s="220" t="e">
        <f>Scores!R505*calcs!$BT$5</f>
        <v>#REF!</v>
      </c>
      <c r="Q509" s="220" t="e">
        <f>Scores!S505*calcs!$BT$5</f>
        <v>#REF!</v>
      </c>
      <c r="R509" s="220" t="e">
        <f>Scores!T505*calcs!$BT$6</f>
        <v>#REF!</v>
      </c>
      <c r="S509" s="220" t="e">
        <f>Scores!U505*calcs!$BT$6</f>
        <v>#REF!</v>
      </c>
      <c r="T509" s="220" t="e">
        <f>Scores!V505*calcs!$BT$6</f>
        <v>#REF!</v>
      </c>
      <c r="U509" s="220" t="e">
        <f>Scores!W505*calcs!$BT$6</f>
        <v>#REF!</v>
      </c>
      <c r="V509" s="220" t="e">
        <f>Scores!X505*calcs!$BT$6</f>
        <v>#REF!</v>
      </c>
      <c r="W509" s="220" t="e">
        <f>Scores!Y505*calcs!$BT$7</f>
        <v>#REF!</v>
      </c>
      <c r="X509" s="220" t="e">
        <f>Scores!Z505*calcs!$BT$7</f>
        <v>#REF!</v>
      </c>
      <c r="Y509" s="220" t="e">
        <f>Scores!AA505*calcs!$BT$7</f>
        <v>#REF!</v>
      </c>
      <c r="Z509" s="220" t="e">
        <f>Scores!AB505*calcs!$BT$7</f>
        <v>#REF!</v>
      </c>
      <c r="AA509" s="220" t="e">
        <f>Scores!AC505*calcs!$BT$7</f>
        <v>#REF!</v>
      </c>
      <c r="AB509" s="220" t="e">
        <f>Scores!AD505*calcs!$BT$8</f>
        <v>#REF!</v>
      </c>
      <c r="AC509" s="220" t="e">
        <f>Scores!AE505*calcs!$BT$8</f>
        <v>#REF!</v>
      </c>
      <c r="AD509" s="220" t="e">
        <f>Scores!AF505*calcs!$BT$8</f>
        <v>#REF!</v>
      </c>
      <c r="AE509" s="220" t="e">
        <f>Scores!AG505*calcs!$BT$8</f>
        <v>#REF!</v>
      </c>
      <c r="AF509" s="220" t="e">
        <f>Scores!AH505*calcs!$BT$8</f>
        <v>#REF!</v>
      </c>
      <c r="AG509" s="220" t="e">
        <f>Scores!AI505*calcs!$BT$9</f>
        <v>#REF!</v>
      </c>
      <c r="AH509" s="220" t="e">
        <f>Scores!AJ505*calcs!$BT$9</f>
        <v>#REF!</v>
      </c>
      <c r="AI509" s="220" t="e">
        <f>Scores!AK505*calcs!$BT$9</f>
        <v>#REF!</v>
      </c>
      <c r="AJ509" s="220" t="e">
        <f>Scores!AL505*calcs!$BT$9</f>
        <v>#REF!</v>
      </c>
      <c r="AK509" s="220" t="e">
        <f>Scores!AM505*calcs!$BT$9</f>
        <v>#REF!</v>
      </c>
      <c r="AL509" s="220" t="e">
        <f>Scores!AN505*calcs!$BT$10</f>
        <v>#REF!</v>
      </c>
      <c r="AM509" s="220" t="e">
        <f>Scores!AO505*calcs!$BT$10</f>
        <v>#REF!</v>
      </c>
      <c r="AN509" s="220" t="e">
        <f>Scores!AP505*calcs!$BT$10</f>
        <v>#REF!</v>
      </c>
      <c r="AO509" s="220" t="e">
        <f>Scores!AQ505*calcs!$BT$10</f>
        <v>#REF!</v>
      </c>
      <c r="AP509" s="220" t="e">
        <f>Scores!AR505*calcs!$BT$10</f>
        <v>#REF!</v>
      </c>
      <c r="AQ509" s="220" t="e">
        <f>Scores!AS505*calcs!$BT$11</f>
        <v>#REF!</v>
      </c>
      <c r="AR509" s="220" t="e">
        <f>Scores!AT505*calcs!$BT$11</f>
        <v>#REF!</v>
      </c>
      <c r="AS509" s="220" t="e">
        <f>Scores!AU505*calcs!$BT$11</f>
        <v>#REF!</v>
      </c>
      <c r="AT509" s="220" t="e">
        <f>Scores!AV505*calcs!$BT$11</f>
        <v>#REF!</v>
      </c>
      <c r="AU509" s="220" t="e">
        <f>Scores!AW505*calcs!$BT$11</f>
        <v>#REF!</v>
      </c>
      <c r="AV509" s="220" t="e">
        <f>Scores!AX505*calcs!$BT$12</f>
        <v>#REF!</v>
      </c>
      <c r="AW509" s="220" t="e">
        <f>Scores!AY505*calcs!$BT$12</f>
        <v>#REF!</v>
      </c>
      <c r="AX509" s="220" t="e">
        <f>Scores!AZ505*calcs!$BT$12</f>
        <v>#REF!</v>
      </c>
      <c r="AY509" s="220" t="e">
        <f>Scores!BA505*calcs!$BT$12</f>
        <v>#REF!</v>
      </c>
      <c r="AZ509" s="220" t="e">
        <f>Scores!BB505*calcs!$BT$12</f>
        <v>#REF!</v>
      </c>
      <c r="BA509" s="220" t="e">
        <f>Scores!BC505*calcs!$BT$13</f>
        <v>#REF!</v>
      </c>
      <c r="BB509" s="220" t="e">
        <f>Scores!BD505*calcs!$BT$13</f>
        <v>#REF!</v>
      </c>
      <c r="BC509" s="220" t="e">
        <f>Scores!BE505*calcs!$BT$13</f>
        <v>#REF!</v>
      </c>
      <c r="BD509" s="220" t="e">
        <f>Scores!BF505*calcs!$BT$13</f>
        <v>#REF!</v>
      </c>
      <c r="BE509" s="220" t="e">
        <f>Scores!BG505*calcs!$BT$13</f>
        <v>#REF!</v>
      </c>
      <c r="BF509" s="220" t="e">
        <f>Scores!BH505*calcs!$BT$14</f>
        <v>#REF!</v>
      </c>
      <c r="BG509" s="220" t="e">
        <f>Scores!BI505*calcs!$BT$14</f>
        <v>#REF!</v>
      </c>
      <c r="BH509" s="220" t="e">
        <f>Scores!BJ505*calcs!$BT$14</f>
        <v>#REF!</v>
      </c>
      <c r="BI509" s="220" t="e">
        <f>Scores!BK505*calcs!$BT$14</f>
        <v>#REF!</v>
      </c>
      <c r="BJ509" s="220" t="e">
        <f>Scores!BL505*calcs!$BT$14</f>
        <v>#REF!</v>
      </c>
    </row>
    <row r="510" spans="1:62">
      <c r="A510" t="s">
        <v>1020</v>
      </c>
      <c r="B510" s="16" t="s">
        <v>1021</v>
      </c>
      <c r="C510" s="220" t="e">
        <f>Scores!E506*calcs!$BT$3</f>
        <v>#REF!</v>
      </c>
      <c r="D510" s="220" t="e">
        <f>Scores!F506*calcs!$BT$3</f>
        <v>#REF!</v>
      </c>
      <c r="E510" s="220" t="e">
        <f>Scores!G506*calcs!$BT$3</f>
        <v>#REF!</v>
      </c>
      <c r="F510" s="220" t="e">
        <f>Scores!H506*calcs!$BT$3</f>
        <v>#REF!</v>
      </c>
      <c r="G510" s="220" t="e">
        <f>Scores!I506*calcs!$BT$3</f>
        <v>#REF!</v>
      </c>
      <c r="H510" s="220" t="e">
        <f>Scores!J506*calcs!$BT$4</f>
        <v>#REF!</v>
      </c>
      <c r="I510" s="220" t="e">
        <f>Scores!K506*calcs!$BT$4</f>
        <v>#REF!</v>
      </c>
      <c r="J510" s="220" t="e">
        <f>Scores!L506*calcs!$BT$4</f>
        <v>#REF!</v>
      </c>
      <c r="K510" s="220" t="e">
        <f>Scores!M506*calcs!$BT$4</f>
        <v>#REF!</v>
      </c>
      <c r="L510" s="220" t="e">
        <f>Scores!N506*calcs!$BT$4</f>
        <v>#REF!</v>
      </c>
      <c r="M510" s="220" t="e">
        <f>Scores!O506*calcs!$BT$5</f>
        <v>#REF!</v>
      </c>
      <c r="N510" s="220" t="e">
        <f>Scores!P506*calcs!$BT$5</f>
        <v>#REF!</v>
      </c>
      <c r="O510" s="220" t="e">
        <f>Scores!Q506*calcs!$BT$5</f>
        <v>#REF!</v>
      </c>
      <c r="P510" s="220" t="e">
        <f>Scores!R506*calcs!$BT$5</f>
        <v>#REF!</v>
      </c>
      <c r="Q510" s="220" t="e">
        <f>Scores!S506*calcs!$BT$5</f>
        <v>#REF!</v>
      </c>
      <c r="R510" s="220" t="e">
        <f>Scores!T506*calcs!$BT$6</f>
        <v>#REF!</v>
      </c>
      <c r="S510" s="220" t="e">
        <f>Scores!U506*calcs!$BT$6</f>
        <v>#REF!</v>
      </c>
      <c r="T510" s="220" t="e">
        <f>Scores!V506*calcs!$BT$6</f>
        <v>#REF!</v>
      </c>
      <c r="U510" s="220" t="e">
        <f>Scores!W506*calcs!$BT$6</f>
        <v>#REF!</v>
      </c>
      <c r="V510" s="220" t="e">
        <f>Scores!X506*calcs!$BT$6</f>
        <v>#REF!</v>
      </c>
      <c r="W510" s="220" t="e">
        <f>Scores!Y506*calcs!$BT$7</f>
        <v>#REF!</v>
      </c>
      <c r="X510" s="220" t="e">
        <f>Scores!Z506*calcs!$BT$7</f>
        <v>#REF!</v>
      </c>
      <c r="Y510" s="220" t="e">
        <f>Scores!AA506*calcs!$BT$7</f>
        <v>#REF!</v>
      </c>
      <c r="Z510" s="220" t="e">
        <f>Scores!AB506*calcs!$BT$7</f>
        <v>#REF!</v>
      </c>
      <c r="AA510" s="220" t="e">
        <f>Scores!AC506*calcs!$BT$7</f>
        <v>#REF!</v>
      </c>
      <c r="AB510" s="220" t="e">
        <f>Scores!AD506*calcs!$BT$8</f>
        <v>#REF!</v>
      </c>
      <c r="AC510" s="220" t="e">
        <f>Scores!AE506*calcs!$BT$8</f>
        <v>#REF!</v>
      </c>
      <c r="AD510" s="220" t="e">
        <f>Scores!AF506*calcs!$BT$8</f>
        <v>#REF!</v>
      </c>
      <c r="AE510" s="220" t="e">
        <f>Scores!AG506*calcs!$BT$8</f>
        <v>#REF!</v>
      </c>
      <c r="AF510" s="220" t="e">
        <f>Scores!AH506*calcs!$BT$8</f>
        <v>#REF!</v>
      </c>
      <c r="AG510" s="220" t="e">
        <f>Scores!AI506*calcs!$BT$9</f>
        <v>#REF!</v>
      </c>
      <c r="AH510" s="220" t="e">
        <f>Scores!AJ506*calcs!$BT$9</f>
        <v>#REF!</v>
      </c>
      <c r="AI510" s="220" t="e">
        <f>Scores!AK506*calcs!$BT$9</f>
        <v>#REF!</v>
      </c>
      <c r="AJ510" s="220" t="e">
        <f>Scores!AL506*calcs!$BT$9</f>
        <v>#REF!</v>
      </c>
      <c r="AK510" s="220" t="e">
        <f>Scores!AM506*calcs!$BT$9</f>
        <v>#REF!</v>
      </c>
      <c r="AL510" s="220" t="e">
        <f>Scores!AN506*calcs!$BT$10</f>
        <v>#REF!</v>
      </c>
      <c r="AM510" s="220" t="e">
        <f>Scores!AO506*calcs!$BT$10</f>
        <v>#REF!</v>
      </c>
      <c r="AN510" s="220" t="e">
        <f>Scores!AP506*calcs!$BT$10</f>
        <v>#REF!</v>
      </c>
      <c r="AO510" s="220" t="e">
        <f>Scores!AQ506*calcs!$BT$10</f>
        <v>#REF!</v>
      </c>
      <c r="AP510" s="220" t="e">
        <f>Scores!AR506*calcs!$BT$10</f>
        <v>#REF!</v>
      </c>
      <c r="AQ510" s="220" t="e">
        <f>Scores!AS506*calcs!$BT$11</f>
        <v>#REF!</v>
      </c>
      <c r="AR510" s="220" t="e">
        <f>Scores!AT506*calcs!$BT$11</f>
        <v>#REF!</v>
      </c>
      <c r="AS510" s="220" t="e">
        <f>Scores!AU506*calcs!$BT$11</f>
        <v>#REF!</v>
      </c>
      <c r="AT510" s="220" t="e">
        <f>Scores!AV506*calcs!$BT$11</f>
        <v>#REF!</v>
      </c>
      <c r="AU510" s="220" t="e">
        <f>Scores!AW506*calcs!$BT$11</f>
        <v>#REF!</v>
      </c>
      <c r="AV510" s="220" t="e">
        <f>Scores!AX506*calcs!$BT$12</f>
        <v>#REF!</v>
      </c>
      <c r="AW510" s="220" t="e">
        <f>Scores!AY506*calcs!$BT$12</f>
        <v>#REF!</v>
      </c>
      <c r="AX510" s="220" t="e">
        <f>Scores!AZ506*calcs!$BT$12</f>
        <v>#REF!</v>
      </c>
      <c r="AY510" s="220" t="e">
        <f>Scores!BA506*calcs!$BT$12</f>
        <v>#REF!</v>
      </c>
      <c r="AZ510" s="220" t="e">
        <f>Scores!BB506*calcs!$BT$12</f>
        <v>#REF!</v>
      </c>
      <c r="BA510" s="220" t="e">
        <f>Scores!BC506*calcs!$BT$13</f>
        <v>#REF!</v>
      </c>
      <c r="BB510" s="220" t="e">
        <f>Scores!BD506*calcs!$BT$13</f>
        <v>#REF!</v>
      </c>
      <c r="BC510" s="220" t="e">
        <f>Scores!BE506*calcs!$BT$13</f>
        <v>#REF!</v>
      </c>
      <c r="BD510" s="220" t="e">
        <f>Scores!BF506*calcs!$BT$13</f>
        <v>#REF!</v>
      </c>
      <c r="BE510" s="220" t="e">
        <f>Scores!BG506*calcs!$BT$13</f>
        <v>#REF!</v>
      </c>
      <c r="BF510" s="220" t="e">
        <f>Scores!BH506*calcs!$BT$14</f>
        <v>#REF!</v>
      </c>
      <c r="BG510" s="220" t="e">
        <f>Scores!BI506*calcs!$BT$14</f>
        <v>#REF!</v>
      </c>
      <c r="BH510" s="220" t="e">
        <f>Scores!BJ506*calcs!$BT$14</f>
        <v>#REF!</v>
      </c>
      <c r="BI510" s="220" t="e">
        <f>Scores!BK506*calcs!$BT$14</f>
        <v>#REF!</v>
      </c>
      <c r="BJ510" s="220" t="e">
        <f>Scores!BL506*calcs!$BT$14</f>
        <v>#REF!</v>
      </c>
    </row>
    <row r="511" spans="1:62">
      <c r="A511" t="s">
        <v>1022</v>
      </c>
      <c r="B511" s="16" t="s">
        <v>1023</v>
      </c>
      <c r="C511" s="220" t="e">
        <f>Scores!E507*calcs!$BT$3</f>
        <v>#REF!</v>
      </c>
      <c r="D511" s="220" t="e">
        <f>Scores!F507*calcs!$BT$3</f>
        <v>#REF!</v>
      </c>
      <c r="E511" s="220" t="e">
        <f>Scores!G507*calcs!$BT$3</f>
        <v>#REF!</v>
      </c>
      <c r="F511" s="220" t="e">
        <f>Scores!H507*calcs!$BT$3</f>
        <v>#REF!</v>
      </c>
      <c r="G511" s="220" t="e">
        <f>Scores!I507*calcs!$BT$3</f>
        <v>#REF!</v>
      </c>
      <c r="H511" s="220" t="e">
        <f>Scores!J507*calcs!$BT$4</f>
        <v>#REF!</v>
      </c>
      <c r="I511" s="220" t="e">
        <f>Scores!K507*calcs!$BT$4</f>
        <v>#REF!</v>
      </c>
      <c r="J511" s="220" t="e">
        <f>Scores!L507*calcs!$BT$4</f>
        <v>#REF!</v>
      </c>
      <c r="K511" s="220" t="e">
        <f>Scores!M507*calcs!$BT$4</f>
        <v>#REF!</v>
      </c>
      <c r="L511" s="220" t="e">
        <f>Scores!N507*calcs!$BT$4</f>
        <v>#REF!</v>
      </c>
      <c r="M511" s="220" t="e">
        <f>Scores!O507*calcs!$BT$5</f>
        <v>#REF!</v>
      </c>
      <c r="N511" s="220" t="e">
        <f>Scores!P507*calcs!$BT$5</f>
        <v>#REF!</v>
      </c>
      <c r="O511" s="220" t="e">
        <f>Scores!Q507*calcs!$BT$5</f>
        <v>#REF!</v>
      </c>
      <c r="P511" s="220" t="e">
        <f>Scores!R507*calcs!$BT$5</f>
        <v>#REF!</v>
      </c>
      <c r="Q511" s="220" t="e">
        <f>Scores!S507*calcs!$BT$5</f>
        <v>#REF!</v>
      </c>
      <c r="R511" s="220" t="e">
        <f>Scores!T507*calcs!$BT$6</f>
        <v>#REF!</v>
      </c>
      <c r="S511" s="220" t="e">
        <f>Scores!U507*calcs!$BT$6</f>
        <v>#REF!</v>
      </c>
      <c r="T511" s="220" t="e">
        <f>Scores!V507*calcs!$BT$6</f>
        <v>#REF!</v>
      </c>
      <c r="U511" s="220" t="e">
        <f>Scores!W507*calcs!$BT$6</f>
        <v>#REF!</v>
      </c>
      <c r="V511" s="220" t="e">
        <f>Scores!X507*calcs!$BT$6</f>
        <v>#REF!</v>
      </c>
      <c r="W511" s="220" t="e">
        <f>Scores!Y507*calcs!$BT$7</f>
        <v>#REF!</v>
      </c>
      <c r="X511" s="220" t="e">
        <f>Scores!Z507*calcs!$BT$7</f>
        <v>#REF!</v>
      </c>
      <c r="Y511" s="220" t="e">
        <f>Scores!AA507*calcs!$BT$7</f>
        <v>#REF!</v>
      </c>
      <c r="Z511" s="220" t="e">
        <f>Scores!AB507*calcs!$BT$7</f>
        <v>#REF!</v>
      </c>
      <c r="AA511" s="220" t="e">
        <f>Scores!AC507*calcs!$BT$7</f>
        <v>#REF!</v>
      </c>
      <c r="AB511" s="220" t="e">
        <f>Scores!AD507*calcs!$BT$8</f>
        <v>#REF!</v>
      </c>
      <c r="AC511" s="220" t="e">
        <f>Scores!AE507*calcs!$BT$8</f>
        <v>#REF!</v>
      </c>
      <c r="AD511" s="220" t="e">
        <f>Scores!AF507*calcs!$BT$8</f>
        <v>#REF!</v>
      </c>
      <c r="AE511" s="220" t="e">
        <f>Scores!AG507*calcs!$BT$8</f>
        <v>#REF!</v>
      </c>
      <c r="AF511" s="220" t="e">
        <f>Scores!AH507*calcs!$BT$8</f>
        <v>#REF!</v>
      </c>
      <c r="AG511" s="220" t="e">
        <f>Scores!AI507*calcs!$BT$9</f>
        <v>#REF!</v>
      </c>
      <c r="AH511" s="220" t="e">
        <f>Scores!AJ507*calcs!$BT$9</f>
        <v>#REF!</v>
      </c>
      <c r="AI511" s="220" t="e">
        <f>Scores!AK507*calcs!$BT$9</f>
        <v>#REF!</v>
      </c>
      <c r="AJ511" s="220" t="e">
        <f>Scores!AL507*calcs!$BT$9</f>
        <v>#REF!</v>
      </c>
      <c r="AK511" s="220" t="e">
        <f>Scores!AM507*calcs!$BT$9</f>
        <v>#REF!</v>
      </c>
      <c r="AL511" s="220" t="e">
        <f>Scores!AN507*calcs!$BT$10</f>
        <v>#REF!</v>
      </c>
      <c r="AM511" s="220" t="e">
        <f>Scores!AO507*calcs!$BT$10</f>
        <v>#REF!</v>
      </c>
      <c r="AN511" s="220" t="e">
        <f>Scores!AP507*calcs!$BT$10</f>
        <v>#REF!</v>
      </c>
      <c r="AO511" s="220" t="e">
        <f>Scores!AQ507*calcs!$BT$10</f>
        <v>#REF!</v>
      </c>
      <c r="AP511" s="220" t="e">
        <f>Scores!AR507*calcs!$BT$10</f>
        <v>#REF!</v>
      </c>
      <c r="AQ511" s="220" t="e">
        <f>Scores!AS507*calcs!$BT$11</f>
        <v>#REF!</v>
      </c>
      <c r="AR511" s="220" t="e">
        <f>Scores!AT507*calcs!$BT$11</f>
        <v>#REF!</v>
      </c>
      <c r="AS511" s="220" t="e">
        <f>Scores!AU507*calcs!$BT$11</f>
        <v>#REF!</v>
      </c>
      <c r="AT511" s="220" t="e">
        <f>Scores!AV507*calcs!$BT$11</f>
        <v>#REF!</v>
      </c>
      <c r="AU511" s="220" t="e">
        <f>Scores!AW507*calcs!$BT$11</f>
        <v>#REF!</v>
      </c>
      <c r="AV511" s="220" t="e">
        <f>Scores!AX507*calcs!$BT$12</f>
        <v>#REF!</v>
      </c>
      <c r="AW511" s="220" t="e">
        <f>Scores!AY507*calcs!$BT$12</f>
        <v>#REF!</v>
      </c>
      <c r="AX511" s="220" t="e">
        <f>Scores!AZ507*calcs!$BT$12</f>
        <v>#REF!</v>
      </c>
      <c r="AY511" s="220" t="e">
        <f>Scores!BA507*calcs!$BT$12</f>
        <v>#REF!</v>
      </c>
      <c r="AZ511" s="220" t="e">
        <f>Scores!BB507*calcs!$BT$12</f>
        <v>#REF!</v>
      </c>
      <c r="BA511" s="220" t="e">
        <f>Scores!BC507*calcs!$BT$13</f>
        <v>#REF!</v>
      </c>
      <c r="BB511" s="220" t="e">
        <f>Scores!BD507*calcs!$BT$13</f>
        <v>#REF!</v>
      </c>
      <c r="BC511" s="220" t="e">
        <f>Scores!BE507*calcs!$BT$13</f>
        <v>#REF!</v>
      </c>
      <c r="BD511" s="220" t="e">
        <f>Scores!BF507*calcs!$BT$13</f>
        <v>#REF!</v>
      </c>
      <c r="BE511" s="220" t="e">
        <f>Scores!BG507*calcs!$BT$13</f>
        <v>#REF!</v>
      </c>
      <c r="BF511" s="220" t="e">
        <f>Scores!BH507*calcs!$BT$14</f>
        <v>#REF!</v>
      </c>
      <c r="BG511" s="220" t="e">
        <f>Scores!BI507*calcs!$BT$14</f>
        <v>#REF!</v>
      </c>
      <c r="BH511" s="220" t="e">
        <f>Scores!BJ507*calcs!$BT$14</f>
        <v>#REF!</v>
      </c>
      <c r="BI511" s="220" t="e">
        <f>Scores!BK507*calcs!$BT$14</f>
        <v>#REF!</v>
      </c>
      <c r="BJ511" s="220" t="e">
        <f>Scores!BL507*calcs!$BT$14</f>
        <v>#REF!</v>
      </c>
    </row>
    <row r="512" spans="1:62">
      <c r="A512" t="s">
        <v>1024</v>
      </c>
      <c r="B512" s="16" t="s">
        <v>1025</v>
      </c>
      <c r="C512" s="220" t="e">
        <f>Scores!E508*calcs!$BT$3</f>
        <v>#REF!</v>
      </c>
      <c r="D512" s="220" t="e">
        <f>Scores!F508*calcs!$BT$3</f>
        <v>#REF!</v>
      </c>
      <c r="E512" s="220" t="e">
        <f>Scores!G508*calcs!$BT$3</f>
        <v>#REF!</v>
      </c>
      <c r="F512" s="220" t="e">
        <f>Scores!H508*calcs!$BT$3</f>
        <v>#REF!</v>
      </c>
      <c r="G512" s="220" t="e">
        <f>Scores!I508*calcs!$BT$3</f>
        <v>#REF!</v>
      </c>
      <c r="H512" s="220" t="e">
        <f>Scores!J508*calcs!$BT$4</f>
        <v>#REF!</v>
      </c>
      <c r="I512" s="220" t="e">
        <f>Scores!K508*calcs!$BT$4</f>
        <v>#REF!</v>
      </c>
      <c r="J512" s="220" t="e">
        <f>Scores!L508*calcs!$BT$4</f>
        <v>#REF!</v>
      </c>
      <c r="K512" s="220" t="e">
        <f>Scores!M508*calcs!$BT$4</f>
        <v>#REF!</v>
      </c>
      <c r="L512" s="220" t="e">
        <f>Scores!N508*calcs!$BT$4</f>
        <v>#REF!</v>
      </c>
      <c r="M512" s="220" t="e">
        <f>Scores!O508*calcs!$BT$5</f>
        <v>#REF!</v>
      </c>
      <c r="N512" s="220" t="e">
        <f>Scores!P508*calcs!$BT$5</f>
        <v>#REF!</v>
      </c>
      <c r="O512" s="220" t="e">
        <f>Scores!Q508*calcs!$BT$5</f>
        <v>#REF!</v>
      </c>
      <c r="P512" s="220" t="e">
        <f>Scores!R508*calcs!$BT$5</f>
        <v>#REF!</v>
      </c>
      <c r="Q512" s="220" t="e">
        <f>Scores!S508*calcs!$BT$5</f>
        <v>#REF!</v>
      </c>
      <c r="R512" s="220" t="e">
        <f>Scores!T508*calcs!$BT$6</f>
        <v>#REF!</v>
      </c>
      <c r="S512" s="220" t="e">
        <f>Scores!U508*calcs!$BT$6</f>
        <v>#REF!</v>
      </c>
      <c r="T512" s="220" t="e">
        <f>Scores!V508*calcs!$BT$6</f>
        <v>#REF!</v>
      </c>
      <c r="U512" s="220" t="e">
        <f>Scores!W508*calcs!$BT$6</f>
        <v>#REF!</v>
      </c>
      <c r="V512" s="220" t="e">
        <f>Scores!X508*calcs!$BT$6</f>
        <v>#REF!</v>
      </c>
      <c r="W512" s="220" t="e">
        <f>Scores!Y508*calcs!$BT$7</f>
        <v>#REF!</v>
      </c>
      <c r="X512" s="220" t="e">
        <f>Scores!Z508*calcs!$BT$7</f>
        <v>#REF!</v>
      </c>
      <c r="Y512" s="220" t="e">
        <f>Scores!AA508*calcs!$BT$7</f>
        <v>#REF!</v>
      </c>
      <c r="Z512" s="220" t="e">
        <f>Scores!AB508*calcs!$BT$7</f>
        <v>#REF!</v>
      </c>
      <c r="AA512" s="220" t="e">
        <f>Scores!AC508*calcs!$BT$7</f>
        <v>#REF!</v>
      </c>
      <c r="AB512" s="220" t="e">
        <f>Scores!AD508*calcs!$BT$8</f>
        <v>#REF!</v>
      </c>
      <c r="AC512" s="220" t="e">
        <f>Scores!AE508*calcs!$BT$8</f>
        <v>#REF!</v>
      </c>
      <c r="AD512" s="220" t="e">
        <f>Scores!AF508*calcs!$BT$8</f>
        <v>#REF!</v>
      </c>
      <c r="AE512" s="220" t="e">
        <f>Scores!AG508*calcs!$BT$8</f>
        <v>#REF!</v>
      </c>
      <c r="AF512" s="220" t="e">
        <f>Scores!AH508*calcs!$BT$8</f>
        <v>#REF!</v>
      </c>
      <c r="AG512" s="220" t="e">
        <f>Scores!AI508*calcs!$BT$9</f>
        <v>#REF!</v>
      </c>
      <c r="AH512" s="220" t="e">
        <f>Scores!AJ508*calcs!$BT$9</f>
        <v>#REF!</v>
      </c>
      <c r="AI512" s="220" t="e">
        <f>Scores!AK508*calcs!$BT$9</f>
        <v>#REF!</v>
      </c>
      <c r="AJ512" s="220" t="e">
        <f>Scores!AL508*calcs!$BT$9</f>
        <v>#REF!</v>
      </c>
      <c r="AK512" s="220" t="e">
        <f>Scores!AM508*calcs!$BT$9</f>
        <v>#REF!</v>
      </c>
      <c r="AL512" s="220" t="e">
        <f>Scores!AN508*calcs!$BT$10</f>
        <v>#REF!</v>
      </c>
      <c r="AM512" s="220" t="e">
        <f>Scores!AO508*calcs!$BT$10</f>
        <v>#REF!</v>
      </c>
      <c r="AN512" s="220" t="e">
        <f>Scores!AP508*calcs!$BT$10</f>
        <v>#REF!</v>
      </c>
      <c r="AO512" s="220" t="e">
        <f>Scores!AQ508*calcs!$BT$10</f>
        <v>#REF!</v>
      </c>
      <c r="AP512" s="220" t="e">
        <f>Scores!AR508*calcs!$BT$10</f>
        <v>#REF!</v>
      </c>
      <c r="AQ512" s="220" t="e">
        <f>Scores!AS508*calcs!$BT$11</f>
        <v>#REF!</v>
      </c>
      <c r="AR512" s="220" t="e">
        <f>Scores!AT508*calcs!$BT$11</f>
        <v>#REF!</v>
      </c>
      <c r="AS512" s="220" t="e">
        <f>Scores!AU508*calcs!$BT$11</f>
        <v>#REF!</v>
      </c>
      <c r="AT512" s="220" t="e">
        <f>Scores!AV508*calcs!$BT$11</f>
        <v>#REF!</v>
      </c>
      <c r="AU512" s="220" t="e">
        <f>Scores!AW508*calcs!$BT$11</f>
        <v>#REF!</v>
      </c>
      <c r="AV512" s="220" t="e">
        <f>Scores!AX508*calcs!$BT$12</f>
        <v>#REF!</v>
      </c>
      <c r="AW512" s="220" t="e">
        <f>Scores!AY508*calcs!$BT$12</f>
        <v>#REF!</v>
      </c>
      <c r="AX512" s="220" t="e">
        <f>Scores!AZ508*calcs!$BT$12</f>
        <v>#REF!</v>
      </c>
      <c r="AY512" s="220" t="e">
        <f>Scores!BA508*calcs!$BT$12</f>
        <v>#REF!</v>
      </c>
      <c r="AZ512" s="220" t="e">
        <f>Scores!BB508*calcs!$BT$12</f>
        <v>#REF!</v>
      </c>
      <c r="BA512" s="220" t="e">
        <f>Scores!BC508*calcs!$BT$13</f>
        <v>#REF!</v>
      </c>
      <c r="BB512" s="220" t="e">
        <f>Scores!BD508*calcs!$BT$13</f>
        <v>#REF!</v>
      </c>
      <c r="BC512" s="220" t="e">
        <f>Scores!BE508*calcs!$BT$13</f>
        <v>#REF!</v>
      </c>
      <c r="BD512" s="220" t="e">
        <f>Scores!BF508*calcs!$BT$13</f>
        <v>#REF!</v>
      </c>
      <c r="BE512" s="220" t="e">
        <f>Scores!BG508*calcs!$BT$13</f>
        <v>#REF!</v>
      </c>
      <c r="BF512" s="220" t="e">
        <f>Scores!BH508*calcs!$BT$14</f>
        <v>#REF!</v>
      </c>
      <c r="BG512" s="220" t="e">
        <f>Scores!BI508*calcs!$BT$14</f>
        <v>#REF!</v>
      </c>
      <c r="BH512" s="220" t="e">
        <f>Scores!BJ508*calcs!$BT$14</f>
        <v>#REF!</v>
      </c>
      <c r="BI512" s="220" t="e">
        <f>Scores!BK508*calcs!$BT$14</f>
        <v>#REF!</v>
      </c>
      <c r="BJ512" s="220" t="e">
        <f>Scores!BL508*calcs!$BT$14</f>
        <v>#REF!</v>
      </c>
    </row>
    <row r="513" spans="1:62">
      <c r="A513" t="s">
        <v>1026</v>
      </c>
      <c r="B513" s="16" t="s">
        <v>1027</v>
      </c>
      <c r="C513" s="220" t="e">
        <f>Scores!E509*calcs!$BT$3</f>
        <v>#REF!</v>
      </c>
      <c r="D513" s="220" t="e">
        <f>Scores!F509*calcs!$BT$3</f>
        <v>#REF!</v>
      </c>
      <c r="E513" s="220" t="e">
        <f>Scores!G509*calcs!$BT$3</f>
        <v>#REF!</v>
      </c>
      <c r="F513" s="220" t="e">
        <f>Scores!H509*calcs!$BT$3</f>
        <v>#REF!</v>
      </c>
      <c r="G513" s="220" t="e">
        <f>Scores!I509*calcs!$BT$3</f>
        <v>#REF!</v>
      </c>
      <c r="H513" s="220" t="e">
        <f>Scores!J509*calcs!$BT$4</f>
        <v>#REF!</v>
      </c>
      <c r="I513" s="220" t="e">
        <f>Scores!K509*calcs!$BT$4</f>
        <v>#REF!</v>
      </c>
      <c r="J513" s="220" t="e">
        <f>Scores!L509*calcs!$BT$4</f>
        <v>#REF!</v>
      </c>
      <c r="K513" s="220" t="e">
        <f>Scores!M509*calcs!$BT$4</f>
        <v>#REF!</v>
      </c>
      <c r="L513" s="220" t="e">
        <f>Scores!N509*calcs!$BT$4</f>
        <v>#REF!</v>
      </c>
      <c r="M513" s="220" t="e">
        <f>Scores!O509*calcs!$BT$5</f>
        <v>#REF!</v>
      </c>
      <c r="N513" s="220" t="e">
        <f>Scores!P509*calcs!$BT$5</f>
        <v>#REF!</v>
      </c>
      <c r="O513" s="220" t="e">
        <f>Scores!Q509*calcs!$BT$5</f>
        <v>#REF!</v>
      </c>
      <c r="P513" s="220" t="e">
        <f>Scores!R509*calcs!$BT$5</f>
        <v>#REF!</v>
      </c>
      <c r="Q513" s="220" t="e">
        <f>Scores!S509*calcs!$BT$5</f>
        <v>#REF!</v>
      </c>
      <c r="R513" s="220" t="e">
        <f>Scores!T509*calcs!$BT$6</f>
        <v>#REF!</v>
      </c>
      <c r="S513" s="220" t="e">
        <f>Scores!U509*calcs!$BT$6</f>
        <v>#REF!</v>
      </c>
      <c r="T513" s="220" t="e">
        <f>Scores!V509*calcs!$BT$6</f>
        <v>#REF!</v>
      </c>
      <c r="U513" s="220" t="e">
        <f>Scores!W509*calcs!$BT$6</f>
        <v>#REF!</v>
      </c>
      <c r="V513" s="220" t="e">
        <f>Scores!X509*calcs!$BT$6</f>
        <v>#REF!</v>
      </c>
      <c r="W513" s="220" t="e">
        <f>Scores!Y509*calcs!$BT$7</f>
        <v>#REF!</v>
      </c>
      <c r="X513" s="220" t="e">
        <f>Scores!Z509*calcs!$BT$7</f>
        <v>#REF!</v>
      </c>
      <c r="Y513" s="220" t="e">
        <f>Scores!AA509*calcs!$BT$7</f>
        <v>#REF!</v>
      </c>
      <c r="Z513" s="220" t="e">
        <f>Scores!AB509*calcs!$BT$7</f>
        <v>#REF!</v>
      </c>
      <c r="AA513" s="220" t="e">
        <f>Scores!AC509*calcs!$BT$7</f>
        <v>#REF!</v>
      </c>
      <c r="AB513" s="220" t="e">
        <f>Scores!AD509*calcs!$BT$8</f>
        <v>#REF!</v>
      </c>
      <c r="AC513" s="220" t="e">
        <f>Scores!AE509*calcs!$BT$8</f>
        <v>#REF!</v>
      </c>
      <c r="AD513" s="220" t="e">
        <f>Scores!AF509*calcs!$BT$8</f>
        <v>#REF!</v>
      </c>
      <c r="AE513" s="220" t="e">
        <f>Scores!AG509*calcs!$BT$8</f>
        <v>#REF!</v>
      </c>
      <c r="AF513" s="220" t="e">
        <f>Scores!AH509*calcs!$BT$8</f>
        <v>#REF!</v>
      </c>
      <c r="AG513" s="220" t="e">
        <f>Scores!AI509*calcs!$BT$9</f>
        <v>#REF!</v>
      </c>
      <c r="AH513" s="220" t="e">
        <f>Scores!AJ509*calcs!$BT$9</f>
        <v>#REF!</v>
      </c>
      <c r="AI513" s="220" t="e">
        <f>Scores!AK509*calcs!$BT$9</f>
        <v>#REF!</v>
      </c>
      <c r="AJ513" s="220" t="e">
        <f>Scores!AL509*calcs!$BT$9</f>
        <v>#REF!</v>
      </c>
      <c r="AK513" s="220" t="e">
        <f>Scores!AM509*calcs!$BT$9</f>
        <v>#REF!</v>
      </c>
      <c r="AL513" s="220" t="e">
        <f>Scores!AN509*calcs!$BT$10</f>
        <v>#REF!</v>
      </c>
      <c r="AM513" s="220" t="e">
        <f>Scores!AO509*calcs!$BT$10</f>
        <v>#REF!</v>
      </c>
      <c r="AN513" s="220" t="e">
        <f>Scores!AP509*calcs!$BT$10</f>
        <v>#REF!</v>
      </c>
      <c r="AO513" s="220" t="e">
        <f>Scores!AQ509*calcs!$BT$10</f>
        <v>#REF!</v>
      </c>
      <c r="AP513" s="220" t="e">
        <f>Scores!AR509*calcs!$BT$10</f>
        <v>#REF!</v>
      </c>
      <c r="AQ513" s="220" t="e">
        <f>Scores!AS509*calcs!$BT$11</f>
        <v>#REF!</v>
      </c>
      <c r="AR513" s="220" t="e">
        <f>Scores!AT509*calcs!$BT$11</f>
        <v>#REF!</v>
      </c>
      <c r="AS513" s="220" t="e">
        <f>Scores!AU509*calcs!$BT$11</f>
        <v>#REF!</v>
      </c>
      <c r="AT513" s="220" t="e">
        <f>Scores!AV509*calcs!$BT$11</f>
        <v>#REF!</v>
      </c>
      <c r="AU513" s="220" t="e">
        <f>Scores!AW509*calcs!$BT$11</f>
        <v>#REF!</v>
      </c>
      <c r="AV513" s="220" t="e">
        <f>Scores!AX509*calcs!$BT$12</f>
        <v>#REF!</v>
      </c>
      <c r="AW513" s="220" t="e">
        <f>Scores!AY509*calcs!$BT$12</f>
        <v>#REF!</v>
      </c>
      <c r="AX513" s="220" t="e">
        <f>Scores!AZ509*calcs!$BT$12</f>
        <v>#REF!</v>
      </c>
      <c r="AY513" s="220" t="e">
        <f>Scores!BA509*calcs!$BT$12</f>
        <v>#REF!</v>
      </c>
      <c r="AZ513" s="220" t="e">
        <f>Scores!BB509*calcs!$BT$12</f>
        <v>#REF!</v>
      </c>
      <c r="BA513" s="220" t="e">
        <f>Scores!BC509*calcs!$BT$13</f>
        <v>#REF!</v>
      </c>
      <c r="BB513" s="220" t="e">
        <f>Scores!BD509*calcs!$BT$13</f>
        <v>#REF!</v>
      </c>
      <c r="BC513" s="220" t="e">
        <f>Scores!BE509*calcs!$BT$13</f>
        <v>#REF!</v>
      </c>
      <c r="BD513" s="220" t="e">
        <f>Scores!BF509*calcs!$BT$13</f>
        <v>#REF!</v>
      </c>
      <c r="BE513" s="220" t="e">
        <f>Scores!BG509*calcs!$BT$13</f>
        <v>#REF!</v>
      </c>
      <c r="BF513" s="220" t="e">
        <f>Scores!BH509*calcs!$BT$14</f>
        <v>#REF!</v>
      </c>
      <c r="BG513" s="220" t="e">
        <f>Scores!BI509*calcs!$BT$14</f>
        <v>#REF!</v>
      </c>
      <c r="BH513" s="220" t="e">
        <f>Scores!BJ509*calcs!$BT$14</f>
        <v>#REF!</v>
      </c>
      <c r="BI513" s="220" t="e">
        <f>Scores!BK509*calcs!$BT$14</f>
        <v>#REF!</v>
      </c>
      <c r="BJ513" s="220" t="e">
        <f>Scores!BL509*calcs!$BT$14</f>
        <v>#REF!</v>
      </c>
    </row>
    <row r="514" spans="1:62">
      <c r="A514" t="s">
        <v>1028</v>
      </c>
      <c r="B514" s="16" t="s">
        <v>1029</v>
      </c>
      <c r="C514" s="220" t="e">
        <f>Scores!E510*calcs!$BT$3</f>
        <v>#REF!</v>
      </c>
      <c r="D514" s="220" t="e">
        <f>Scores!F510*calcs!$BT$3</f>
        <v>#REF!</v>
      </c>
      <c r="E514" s="220" t="e">
        <f>Scores!G510*calcs!$BT$3</f>
        <v>#REF!</v>
      </c>
      <c r="F514" s="220" t="e">
        <f>Scores!H510*calcs!$BT$3</f>
        <v>#REF!</v>
      </c>
      <c r="G514" s="220" t="e">
        <f>Scores!I510*calcs!$BT$3</f>
        <v>#REF!</v>
      </c>
      <c r="H514" s="220" t="e">
        <f>Scores!J510*calcs!$BT$4</f>
        <v>#REF!</v>
      </c>
      <c r="I514" s="220" t="e">
        <f>Scores!K510*calcs!$BT$4</f>
        <v>#REF!</v>
      </c>
      <c r="J514" s="220" t="e">
        <f>Scores!L510*calcs!$BT$4</f>
        <v>#REF!</v>
      </c>
      <c r="K514" s="220" t="e">
        <f>Scores!M510*calcs!$BT$4</f>
        <v>#REF!</v>
      </c>
      <c r="L514" s="220" t="e">
        <f>Scores!N510*calcs!$BT$4</f>
        <v>#REF!</v>
      </c>
      <c r="M514" s="220" t="e">
        <f>Scores!O510*calcs!$BT$5</f>
        <v>#REF!</v>
      </c>
      <c r="N514" s="220" t="e">
        <f>Scores!P510*calcs!$BT$5</f>
        <v>#REF!</v>
      </c>
      <c r="O514" s="220" t="e">
        <f>Scores!Q510*calcs!$BT$5</f>
        <v>#REF!</v>
      </c>
      <c r="P514" s="220" t="e">
        <f>Scores!R510*calcs!$BT$5</f>
        <v>#REF!</v>
      </c>
      <c r="Q514" s="220" t="e">
        <f>Scores!S510*calcs!$BT$5</f>
        <v>#REF!</v>
      </c>
      <c r="R514" s="220" t="e">
        <f>Scores!T510*calcs!$BT$6</f>
        <v>#REF!</v>
      </c>
      <c r="S514" s="220" t="e">
        <f>Scores!U510*calcs!$BT$6</f>
        <v>#REF!</v>
      </c>
      <c r="T514" s="220" t="e">
        <f>Scores!V510*calcs!$BT$6</f>
        <v>#REF!</v>
      </c>
      <c r="U514" s="220" t="e">
        <f>Scores!W510*calcs!$BT$6</f>
        <v>#REF!</v>
      </c>
      <c r="V514" s="220" t="e">
        <f>Scores!X510*calcs!$BT$6</f>
        <v>#REF!</v>
      </c>
      <c r="W514" s="220" t="e">
        <f>Scores!Y510*calcs!$BT$7</f>
        <v>#REF!</v>
      </c>
      <c r="X514" s="220" t="e">
        <f>Scores!Z510*calcs!$BT$7</f>
        <v>#REF!</v>
      </c>
      <c r="Y514" s="220" t="e">
        <f>Scores!AA510*calcs!$BT$7</f>
        <v>#REF!</v>
      </c>
      <c r="Z514" s="220" t="e">
        <f>Scores!AB510*calcs!$BT$7</f>
        <v>#REF!</v>
      </c>
      <c r="AA514" s="220" t="e">
        <f>Scores!AC510*calcs!$BT$7</f>
        <v>#REF!</v>
      </c>
      <c r="AB514" s="220" t="e">
        <f>Scores!AD510*calcs!$BT$8</f>
        <v>#REF!</v>
      </c>
      <c r="AC514" s="220" t="e">
        <f>Scores!AE510*calcs!$BT$8</f>
        <v>#REF!</v>
      </c>
      <c r="AD514" s="220" t="e">
        <f>Scores!AF510*calcs!$BT$8</f>
        <v>#REF!</v>
      </c>
      <c r="AE514" s="220" t="e">
        <f>Scores!AG510*calcs!$BT$8</f>
        <v>#REF!</v>
      </c>
      <c r="AF514" s="220" t="e">
        <f>Scores!AH510*calcs!$BT$8</f>
        <v>#REF!</v>
      </c>
      <c r="AG514" s="220" t="e">
        <f>Scores!AI510*calcs!$BT$9</f>
        <v>#REF!</v>
      </c>
      <c r="AH514" s="220" t="e">
        <f>Scores!AJ510*calcs!$BT$9</f>
        <v>#REF!</v>
      </c>
      <c r="AI514" s="220" t="e">
        <f>Scores!AK510*calcs!$BT$9</f>
        <v>#REF!</v>
      </c>
      <c r="AJ514" s="220" t="e">
        <f>Scores!AL510*calcs!$BT$9</f>
        <v>#REF!</v>
      </c>
      <c r="AK514" s="220" t="e">
        <f>Scores!AM510*calcs!$BT$9</f>
        <v>#REF!</v>
      </c>
      <c r="AL514" s="220" t="e">
        <f>Scores!AN510*calcs!$BT$10</f>
        <v>#REF!</v>
      </c>
      <c r="AM514" s="220" t="e">
        <f>Scores!AO510*calcs!$BT$10</f>
        <v>#REF!</v>
      </c>
      <c r="AN514" s="220" t="e">
        <f>Scores!AP510*calcs!$BT$10</f>
        <v>#REF!</v>
      </c>
      <c r="AO514" s="220" t="e">
        <f>Scores!AQ510*calcs!$BT$10</f>
        <v>#REF!</v>
      </c>
      <c r="AP514" s="220" t="e">
        <f>Scores!AR510*calcs!$BT$10</f>
        <v>#REF!</v>
      </c>
      <c r="AQ514" s="220" t="e">
        <f>Scores!AS510*calcs!$BT$11</f>
        <v>#REF!</v>
      </c>
      <c r="AR514" s="220" t="e">
        <f>Scores!AT510*calcs!$BT$11</f>
        <v>#REF!</v>
      </c>
      <c r="AS514" s="220" t="e">
        <f>Scores!AU510*calcs!$BT$11</f>
        <v>#REF!</v>
      </c>
      <c r="AT514" s="220" t="e">
        <f>Scores!AV510*calcs!$BT$11</f>
        <v>#REF!</v>
      </c>
      <c r="AU514" s="220" t="e">
        <f>Scores!AW510*calcs!$BT$11</f>
        <v>#REF!</v>
      </c>
      <c r="AV514" s="220" t="e">
        <f>Scores!AX510*calcs!$BT$12</f>
        <v>#REF!</v>
      </c>
      <c r="AW514" s="220" t="e">
        <f>Scores!AY510*calcs!$BT$12</f>
        <v>#REF!</v>
      </c>
      <c r="AX514" s="220" t="e">
        <f>Scores!AZ510*calcs!$BT$12</f>
        <v>#REF!</v>
      </c>
      <c r="AY514" s="220" t="e">
        <f>Scores!BA510*calcs!$BT$12</f>
        <v>#REF!</v>
      </c>
      <c r="AZ514" s="220" t="e">
        <f>Scores!BB510*calcs!$BT$12</f>
        <v>#REF!</v>
      </c>
      <c r="BA514" s="220" t="e">
        <f>Scores!BC510*calcs!$BT$13</f>
        <v>#REF!</v>
      </c>
      <c r="BB514" s="220" t="e">
        <f>Scores!BD510*calcs!$BT$13</f>
        <v>#REF!</v>
      </c>
      <c r="BC514" s="220" t="e">
        <f>Scores!BE510*calcs!$BT$13</f>
        <v>#REF!</v>
      </c>
      <c r="BD514" s="220" t="e">
        <f>Scores!BF510*calcs!$BT$13</f>
        <v>#REF!</v>
      </c>
      <c r="BE514" s="220" t="e">
        <f>Scores!BG510*calcs!$BT$13</f>
        <v>#REF!</v>
      </c>
      <c r="BF514" s="220" t="e">
        <f>Scores!BH510*calcs!$BT$14</f>
        <v>#REF!</v>
      </c>
      <c r="BG514" s="220" t="e">
        <f>Scores!BI510*calcs!$BT$14</f>
        <v>#REF!</v>
      </c>
      <c r="BH514" s="220" t="e">
        <f>Scores!BJ510*calcs!$BT$14</f>
        <v>#REF!</v>
      </c>
      <c r="BI514" s="220" t="e">
        <f>Scores!BK510*calcs!$BT$14</f>
        <v>#REF!</v>
      </c>
      <c r="BJ514" s="220" t="e">
        <f>Scores!BL510*calcs!$BT$14</f>
        <v>#REF!</v>
      </c>
    </row>
    <row r="515" spans="1:62">
      <c r="A515" t="s">
        <v>1030</v>
      </c>
      <c r="B515" s="16" t="s">
        <v>1031</v>
      </c>
      <c r="C515" s="220" t="e">
        <f>Scores!E511*calcs!$BT$3</f>
        <v>#REF!</v>
      </c>
      <c r="D515" s="220" t="e">
        <f>Scores!F511*calcs!$BT$3</f>
        <v>#REF!</v>
      </c>
      <c r="E515" s="220" t="e">
        <f>Scores!G511*calcs!$BT$3</f>
        <v>#REF!</v>
      </c>
      <c r="F515" s="220" t="e">
        <f>Scores!H511*calcs!$BT$3</f>
        <v>#REF!</v>
      </c>
      <c r="G515" s="220" t="e">
        <f>Scores!I511*calcs!$BT$3</f>
        <v>#REF!</v>
      </c>
      <c r="H515" s="220" t="e">
        <f>Scores!J511*calcs!$BT$4</f>
        <v>#REF!</v>
      </c>
      <c r="I515" s="220" t="e">
        <f>Scores!K511*calcs!$BT$4</f>
        <v>#REF!</v>
      </c>
      <c r="J515" s="220" t="e">
        <f>Scores!L511*calcs!$BT$4</f>
        <v>#REF!</v>
      </c>
      <c r="K515" s="220" t="e">
        <f>Scores!M511*calcs!$BT$4</f>
        <v>#REF!</v>
      </c>
      <c r="L515" s="220" t="e">
        <f>Scores!N511*calcs!$BT$4</f>
        <v>#REF!</v>
      </c>
      <c r="M515" s="220" t="e">
        <f>Scores!O511*calcs!$BT$5</f>
        <v>#REF!</v>
      </c>
      <c r="N515" s="220" t="e">
        <f>Scores!P511*calcs!$BT$5</f>
        <v>#REF!</v>
      </c>
      <c r="O515" s="220" t="e">
        <f>Scores!Q511*calcs!$BT$5</f>
        <v>#REF!</v>
      </c>
      <c r="P515" s="220" t="e">
        <f>Scores!R511*calcs!$BT$5</f>
        <v>#REF!</v>
      </c>
      <c r="Q515" s="220" t="e">
        <f>Scores!S511*calcs!$BT$5</f>
        <v>#REF!</v>
      </c>
      <c r="R515" s="220" t="e">
        <f>Scores!T511*calcs!$BT$6</f>
        <v>#REF!</v>
      </c>
      <c r="S515" s="220" t="e">
        <f>Scores!U511*calcs!$BT$6</f>
        <v>#REF!</v>
      </c>
      <c r="T515" s="220" t="e">
        <f>Scores!V511*calcs!$BT$6</f>
        <v>#REF!</v>
      </c>
      <c r="U515" s="220" t="e">
        <f>Scores!W511*calcs!$BT$6</f>
        <v>#REF!</v>
      </c>
      <c r="V515" s="220" t="e">
        <f>Scores!X511*calcs!$BT$6</f>
        <v>#REF!</v>
      </c>
      <c r="W515" s="220" t="e">
        <f>Scores!Y511*calcs!$BT$7</f>
        <v>#REF!</v>
      </c>
      <c r="X515" s="220" t="e">
        <f>Scores!Z511*calcs!$BT$7</f>
        <v>#REF!</v>
      </c>
      <c r="Y515" s="220" t="e">
        <f>Scores!AA511*calcs!$BT$7</f>
        <v>#REF!</v>
      </c>
      <c r="Z515" s="220" t="e">
        <f>Scores!AB511*calcs!$BT$7</f>
        <v>#REF!</v>
      </c>
      <c r="AA515" s="220" t="e">
        <f>Scores!AC511*calcs!$BT$7</f>
        <v>#REF!</v>
      </c>
      <c r="AB515" s="220" t="e">
        <f>Scores!AD511*calcs!$BT$8</f>
        <v>#REF!</v>
      </c>
      <c r="AC515" s="220" t="e">
        <f>Scores!AE511*calcs!$BT$8</f>
        <v>#REF!</v>
      </c>
      <c r="AD515" s="220" t="e">
        <f>Scores!AF511*calcs!$BT$8</f>
        <v>#REF!</v>
      </c>
      <c r="AE515" s="220" t="e">
        <f>Scores!AG511*calcs!$BT$8</f>
        <v>#REF!</v>
      </c>
      <c r="AF515" s="220" t="e">
        <f>Scores!AH511*calcs!$BT$8</f>
        <v>#REF!</v>
      </c>
      <c r="AG515" s="220" t="e">
        <f>Scores!AI511*calcs!$BT$9</f>
        <v>#REF!</v>
      </c>
      <c r="AH515" s="220" t="e">
        <f>Scores!AJ511*calcs!$BT$9</f>
        <v>#REF!</v>
      </c>
      <c r="AI515" s="220" t="e">
        <f>Scores!AK511*calcs!$BT$9</f>
        <v>#REF!</v>
      </c>
      <c r="AJ515" s="220" t="e">
        <f>Scores!AL511*calcs!$BT$9</f>
        <v>#REF!</v>
      </c>
      <c r="AK515" s="220" t="e">
        <f>Scores!AM511*calcs!$BT$9</f>
        <v>#REF!</v>
      </c>
      <c r="AL515" s="220" t="e">
        <f>Scores!AN511*calcs!$BT$10</f>
        <v>#REF!</v>
      </c>
      <c r="AM515" s="220" t="e">
        <f>Scores!AO511*calcs!$BT$10</f>
        <v>#REF!</v>
      </c>
      <c r="AN515" s="220" t="e">
        <f>Scores!AP511*calcs!$BT$10</f>
        <v>#REF!</v>
      </c>
      <c r="AO515" s="220" t="e">
        <f>Scores!AQ511*calcs!$BT$10</f>
        <v>#REF!</v>
      </c>
      <c r="AP515" s="220" t="e">
        <f>Scores!AR511*calcs!$BT$10</f>
        <v>#REF!</v>
      </c>
      <c r="AQ515" s="220" t="e">
        <f>Scores!AS511*calcs!$BT$11</f>
        <v>#REF!</v>
      </c>
      <c r="AR515" s="220" t="e">
        <f>Scores!AT511*calcs!$BT$11</f>
        <v>#REF!</v>
      </c>
      <c r="AS515" s="220" t="e">
        <f>Scores!AU511*calcs!$BT$11</f>
        <v>#REF!</v>
      </c>
      <c r="AT515" s="220" t="e">
        <f>Scores!AV511*calcs!$BT$11</f>
        <v>#REF!</v>
      </c>
      <c r="AU515" s="220" t="e">
        <f>Scores!AW511*calcs!$BT$11</f>
        <v>#REF!</v>
      </c>
      <c r="AV515" s="220" t="e">
        <f>Scores!AX511*calcs!$BT$12</f>
        <v>#REF!</v>
      </c>
      <c r="AW515" s="220" t="e">
        <f>Scores!AY511*calcs!$BT$12</f>
        <v>#REF!</v>
      </c>
      <c r="AX515" s="220" t="e">
        <f>Scores!AZ511*calcs!$BT$12</f>
        <v>#REF!</v>
      </c>
      <c r="AY515" s="220" t="e">
        <f>Scores!BA511*calcs!$BT$12</f>
        <v>#REF!</v>
      </c>
      <c r="AZ515" s="220" t="e">
        <f>Scores!BB511*calcs!$BT$12</f>
        <v>#REF!</v>
      </c>
      <c r="BA515" s="220" t="e">
        <f>Scores!BC511*calcs!$BT$13</f>
        <v>#REF!</v>
      </c>
      <c r="BB515" s="220" t="e">
        <f>Scores!BD511*calcs!$BT$13</f>
        <v>#REF!</v>
      </c>
      <c r="BC515" s="220" t="e">
        <f>Scores!BE511*calcs!$BT$13</f>
        <v>#REF!</v>
      </c>
      <c r="BD515" s="220" t="e">
        <f>Scores!BF511*calcs!$BT$13</f>
        <v>#REF!</v>
      </c>
      <c r="BE515" s="220" t="e">
        <f>Scores!BG511*calcs!$BT$13</f>
        <v>#REF!</v>
      </c>
      <c r="BF515" s="220" t="e">
        <f>Scores!BH511*calcs!$BT$14</f>
        <v>#REF!</v>
      </c>
      <c r="BG515" s="220" t="e">
        <f>Scores!BI511*calcs!$BT$14</f>
        <v>#REF!</v>
      </c>
      <c r="BH515" s="220" t="e">
        <f>Scores!BJ511*calcs!$BT$14</f>
        <v>#REF!</v>
      </c>
      <c r="BI515" s="220" t="e">
        <f>Scores!BK511*calcs!$BT$14</f>
        <v>#REF!</v>
      </c>
      <c r="BJ515" s="220" t="e">
        <f>Scores!BL511*calcs!$BT$14</f>
        <v>#REF!</v>
      </c>
    </row>
    <row r="516" spans="1:62">
      <c r="A516" t="s">
        <v>1032</v>
      </c>
      <c r="B516" s="16" t="s">
        <v>64</v>
      </c>
      <c r="C516" s="220" t="e">
        <f>Scores!E512*calcs!$BT$3</f>
        <v>#REF!</v>
      </c>
      <c r="D516" s="220" t="e">
        <f>Scores!F512*calcs!$BT$3</f>
        <v>#REF!</v>
      </c>
      <c r="E516" s="220" t="e">
        <f>Scores!G512*calcs!$BT$3</f>
        <v>#REF!</v>
      </c>
      <c r="F516" s="220" t="e">
        <f>Scores!H512*calcs!$BT$3</f>
        <v>#REF!</v>
      </c>
      <c r="G516" s="220" t="e">
        <f>Scores!I512*calcs!$BT$3</f>
        <v>#REF!</v>
      </c>
      <c r="H516" s="220" t="e">
        <f>Scores!J512*calcs!$BT$4</f>
        <v>#REF!</v>
      </c>
      <c r="I516" s="220" t="e">
        <f>Scores!K512*calcs!$BT$4</f>
        <v>#REF!</v>
      </c>
      <c r="J516" s="220" t="e">
        <f>Scores!L512*calcs!$BT$4</f>
        <v>#REF!</v>
      </c>
      <c r="K516" s="220" t="e">
        <f>Scores!M512*calcs!$BT$4</f>
        <v>#REF!</v>
      </c>
      <c r="L516" s="220" t="e">
        <f>Scores!N512*calcs!$BT$4</f>
        <v>#REF!</v>
      </c>
      <c r="M516" s="220" t="e">
        <f>Scores!O512*calcs!$BT$5</f>
        <v>#REF!</v>
      </c>
      <c r="N516" s="220" t="e">
        <f>Scores!P512*calcs!$BT$5</f>
        <v>#REF!</v>
      </c>
      <c r="O516" s="220" t="e">
        <f>Scores!Q512*calcs!$BT$5</f>
        <v>#REF!</v>
      </c>
      <c r="P516" s="220" t="e">
        <f>Scores!R512*calcs!$BT$5</f>
        <v>#REF!</v>
      </c>
      <c r="Q516" s="220" t="e">
        <f>Scores!S512*calcs!$BT$5</f>
        <v>#REF!</v>
      </c>
      <c r="R516" s="220" t="e">
        <f>Scores!T512*calcs!$BT$6</f>
        <v>#REF!</v>
      </c>
      <c r="S516" s="220" t="e">
        <f>Scores!U512*calcs!$BT$6</f>
        <v>#REF!</v>
      </c>
      <c r="T516" s="220" t="e">
        <f>Scores!V512*calcs!$BT$6</f>
        <v>#REF!</v>
      </c>
      <c r="U516" s="220" t="e">
        <f>Scores!W512*calcs!$BT$6</f>
        <v>#REF!</v>
      </c>
      <c r="V516" s="220" t="e">
        <f>Scores!X512*calcs!$BT$6</f>
        <v>#REF!</v>
      </c>
      <c r="W516" s="220" t="e">
        <f>Scores!Y512*calcs!$BT$7</f>
        <v>#REF!</v>
      </c>
      <c r="X516" s="220" t="e">
        <f>Scores!Z512*calcs!$BT$7</f>
        <v>#REF!</v>
      </c>
      <c r="Y516" s="220" t="e">
        <f>Scores!AA512*calcs!$BT$7</f>
        <v>#REF!</v>
      </c>
      <c r="Z516" s="220" t="e">
        <f>Scores!AB512*calcs!$BT$7</f>
        <v>#REF!</v>
      </c>
      <c r="AA516" s="220" t="e">
        <f>Scores!AC512*calcs!$BT$7</f>
        <v>#REF!</v>
      </c>
      <c r="AB516" s="220" t="e">
        <f>Scores!AD512*calcs!$BT$8</f>
        <v>#REF!</v>
      </c>
      <c r="AC516" s="220" t="e">
        <f>Scores!AE512*calcs!$BT$8</f>
        <v>#REF!</v>
      </c>
      <c r="AD516" s="220" t="e">
        <f>Scores!AF512*calcs!$BT$8</f>
        <v>#REF!</v>
      </c>
      <c r="AE516" s="220" t="e">
        <f>Scores!AG512*calcs!$BT$8</f>
        <v>#REF!</v>
      </c>
      <c r="AF516" s="220" t="e">
        <f>Scores!AH512*calcs!$BT$8</f>
        <v>#REF!</v>
      </c>
      <c r="AG516" s="220" t="e">
        <f>Scores!AI512*calcs!$BT$9</f>
        <v>#REF!</v>
      </c>
      <c r="AH516" s="220" t="e">
        <f>Scores!AJ512*calcs!$BT$9</f>
        <v>#REF!</v>
      </c>
      <c r="AI516" s="220" t="e">
        <f>Scores!AK512*calcs!$BT$9</f>
        <v>#REF!</v>
      </c>
      <c r="AJ516" s="220" t="e">
        <f>Scores!AL512*calcs!$BT$9</f>
        <v>#REF!</v>
      </c>
      <c r="AK516" s="220" t="e">
        <f>Scores!AM512*calcs!$BT$9</f>
        <v>#REF!</v>
      </c>
      <c r="AL516" s="220" t="e">
        <f>Scores!AN512*calcs!$BT$10</f>
        <v>#REF!</v>
      </c>
      <c r="AM516" s="220" t="e">
        <f>Scores!AO512*calcs!$BT$10</f>
        <v>#REF!</v>
      </c>
      <c r="AN516" s="220" t="e">
        <f>Scores!AP512*calcs!$BT$10</f>
        <v>#REF!</v>
      </c>
      <c r="AO516" s="220" t="e">
        <f>Scores!AQ512*calcs!$BT$10</f>
        <v>#REF!</v>
      </c>
      <c r="AP516" s="220" t="e">
        <f>Scores!AR512*calcs!$BT$10</f>
        <v>#REF!</v>
      </c>
      <c r="AQ516" s="220" t="e">
        <f>Scores!AS512*calcs!$BT$11</f>
        <v>#REF!</v>
      </c>
      <c r="AR516" s="220" t="e">
        <f>Scores!AT512*calcs!$BT$11</f>
        <v>#REF!</v>
      </c>
      <c r="AS516" s="220" t="e">
        <f>Scores!AU512*calcs!$BT$11</f>
        <v>#REF!</v>
      </c>
      <c r="AT516" s="220" t="e">
        <f>Scores!AV512*calcs!$BT$11</f>
        <v>#REF!</v>
      </c>
      <c r="AU516" s="220" t="e">
        <f>Scores!AW512*calcs!$BT$11</f>
        <v>#REF!</v>
      </c>
      <c r="AV516" s="220" t="e">
        <f>Scores!AX512*calcs!$BT$12</f>
        <v>#REF!</v>
      </c>
      <c r="AW516" s="220" t="e">
        <f>Scores!AY512*calcs!$BT$12</f>
        <v>#REF!</v>
      </c>
      <c r="AX516" s="220" t="e">
        <f>Scores!AZ512*calcs!$BT$12</f>
        <v>#REF!</v>
      </c>
      <c r="AY516" s="220" t="e">
        <f>Scores!BA512*calcs!$BT$12</f>
        <v>#REF!</v>
      </c>
      <c r="AZ516" s="220" t="e">
        <f>Scores!BB512*calcs!$BT$12</f>
        <v>#REF!</v>
      </c>
      <c r="BA516" s="220" t="e">
        <f>Scores!BC512*calcs!$BT$13</f>
        <v>#REF!</v>
      </c>
      <c r="BB516" s="220" t="e">
        <f>Scores!BD512*calcs!$BT$13</f>
        <v>#REF!</v>
      </c>
      <c r="BC516" s="220" t="e">
        <f>Scores!BE512*calcs!$BT$13</f>
        <v>#REF!</v>
      </c>
      <c r="BD516" s="220" t="e">
        <f>Scores!BF512*calcs!$BT$13</f>
        <v>#REF!</v>
      </c>
      <c r="BE516" s="220" t="e">
        <f>Scores!BG512*calcs!$BT$13</f>
        <v>#REF!</v>
      </c>
      <c r="BF516" s="220" t="e">
        <f>Scores!BH512*calcs!$BT$14</f>
        <v>#REF!</v>
      </c>
      <c r="BG516" s="220" t="e">
        <f>Scores!BI512*calcs!$BT$14</f>
        <v>#REF!</v>
      </c>
      <c r="BH516" s="220" t="e">
        <f>Scores!BJ512*calcs!$BT$14</f>
        <v>#REF!</v>
      </c>
      <c r="BI516" s="220" t="e">
        <f>Scores!BK512*calcs!$BT$14</f>
        <v>#REF!</v>
      </c>
      <c r="BJ516" s="220" t="e">
        <f>Scores!BL512*calcs!$BT$14</f>
        <v>#REF!</v>
      </c>
    </row>
    <row r="517" spans="1:62">
      <c r="A517" t="s">
        <v>1033</v>
      </c>
      <c r="B517" s="16" t="s">
        <v>1034</v>
      </c>
      <c r="C517" s="220" t="e">
        <f>Scores!E513*calcs!$BT$3</f>
        <v>#REF!</v>
      </c>
      <c r="D517" s="220" t="e">
        <f>Scores!F513*calcs!$BT$3</f>
        <v>#REF!</v>
      </c>
      <c r="E517" s="220" t="e">
        <f>Scores!G513*calcs!$BT$3</f>
        <v>#REF!</v>
      </c>
      <c r="F517" s="220" t="e">
        <f>Scores!H513*calcs!$BT$3</f>
        <v>#REF!</v>
      </c>
      <c r="G517" s="220" t="e">
        <f>Scores!I513*calcs!$BT$3</f>
        <v>#REF!</v>
      </c>
      <c r="H517" s="220" t="e">
        <f>Scores!J513*calcs!$BT$4</f>
        <v>#REF!</v>
      </c>
      <c r="I517" s="220" t="e">
        <f>Scores!K513*calcs!$BT$4</f>
        <v>#REF!</v>
      </c>
      <c r="J517" s="220" t="e">
        <f>Scores!L513*calcs!$BT$4</f>
        <v>#REF!</v>
      </c>
      <c r="K517" s="220" t="e">
        <f>Scores!M513*calcs!$BT$4</f>
        <v>#REF!</v>
      </c>
      <c r="L517" s="220" t="e">
        <f>Scores!N513*calcs!$BT$4</f>
        <v>#REF!</v>
      </c>
      <c r="M517" s="220" t="e">
        <f>Scores!O513*calcs!$BT$5</f>
        <v>#REF!</v>
      </c>
      <c r="N517" s="220" t="e">
        <f>Scores!P513*calcs!$BT$5</f>
        <v>#REF!</v>
      </c>
      <c r="O517" s="220" t="e">
        <f>Scores!Q513*calcs!$BT$5</f>
        <v>#REF!</v>
      </c>
      <c r="P517" s="220" t="e">
        <f>Scores!R513*calcs!$BT$5</f>
        <v>#REF!</v>
      </c>
      <c r="Q517" s="220" t="e">
        <f>Scores!S513*calcs!$BT$5</f>
        <v>#REF!</v>
      </c>
      <c r="R517" s="220" t="e">
        <f>Scores!T513*calcs!$BT$6</f>
        <v>#REF!</v>
      </c>
      <c r="S517" s="220" t="e">
        <f>Scores!U513*calcs!$BT$6</f>
        <v>#REF!</v>
      </c>
      <c r="T517" s="220" t="e">
        <f>Scores!V513*calcs!$BT$6</f>
        <v>#REF!</v>
      </c>
      <c r="U517" s="220" t="e">
        <f>Scores!W513*calcs!$BT$6</f>
        <v>#REF!</v>
      </c>
      <c r="V517" s="220" t="e">
        <f>Scores!X513*calcs!$BT$6</f>
        <v>#REF!</v>
      </c>
      <c r="W517" s="220" t="e">
        <f>Scores!Y513*calcs!$BT$7</f>
        <v>#REF!</v>
      </c>
      <c r="X517" s="220" t="e">
        <f>Scores!Z513*calcs!$BT$7</f>
        <v>#REF!</v>
      </c>
      <c r="Y517" s="220" t="e">
        <f>Scores!AA513*calcs!$BT$7</f>
        <v>#REF!</v>
      </c>
      <c r="Z517" s="220" t="e">
        <f>Scores!AB513*calcs!$BT$7</f>
        <v>#REF!</v>
      </c>
      <c r="AA517" s="220" t="e">
        <f>Scores!AC513*calcs!$BT$7</f>
        <v>#REF!</v>
      </c>
      <c r="AB517" s="220" t="e">
        <f>Scores!AD513*calcs!$BT$8</f>
        <v>#REF!</v>
      </c>
      <c r="AC517" s="220" t="e">
        <f>Scores!AE513*calcs!$BT$8</f>
        <v>#REF!</v>
      </c>
      <c r="AD517" s="220" t="e">
        <f>Scores!AF513*calcs!$BT$8</f>
        <v>#REF!</v>
      </c>
      <c r="AE517" s="220" t="e">
        <f>Scores!AG513*calcs!$BT$8</f>
        <v>#REF!</v>
      </c>
      <c r="AF517" s="220" t="e">
        <f>Scores!AH513*calcs!$BT$8</f>
        <v>#REF!</v>
      </c>
      <c r="AG517" s="220" t="e">
        <f>Scores!AI513*calcs!$BT$9</f>
        <v>#REF!</v>
      </c>
      <c r="AH517" s="220" t="e">
        <f>Scores!AJ513*calcs!$BT$9</f>
        <v>#REF!</v>
      </c>
      <c r="AI517" s="220" t="e">
        <f>Scores!AK513*calcs!$BT$9</f>
        <v>#REF!</v>
      </c>
      <c r="AJ517" s="220" t="e">
        <f>Scores!AL513*calcs!$BT$9</f>
        <v>#REF!</v>
      </c>
      <c r="AK517" s="220" t="e">
        <f>Scores!AM513*calcs!$BT$9</f>
        <v>#REF!</v>
      </c>
      <c r="AL517" s="220" t="e">
        <f>Scores!AN513*calcs!$BT$10</f>
        <v>#REF!</v>
      </c>
      <c r="AM517" s="220" t="e">
        <f>Scores!AO513*calcs!$BT$10</f>
        <v>#REF!</v>
      </c>
      <c r="AN517" s="220" t="e">
        <f>Scores!AP513*calcs!$BT$10</f>
        <v>#REF!</v>
      </c>
      <c r="AO517" s="220" t="e">
        <f>Scores!AQ513*calcs!$BT$10</f>
        <v>#REF!</v>
      </c>
      <c r="AP517" s="220" t="e">
        <f>Scores!AR513*calcs!$BT$10</f>
        <v>#REF!</v>
      </c>
      <c r="AQ517" s="220" t="e">
        <f>Scores!AS513*calcs!$BT$11</f>
        <v>#REF!</v>
      </c>
      <c r="AR517" s="220" t="e">
        <f>Scores!AT513*calcs!$BT$11</f>
        <v>#REF!</v>
      </c>
      <c r="AS517" s="220" t="e">
        <f>Scores!AU513*calcs!$BT$11</f>
        <v>#REF!</v>
      </c>
      <c r="AT517" s="220" t="e">
        <f>Scores!AV513*calcs!$BT$11</f>
        <v>#REF!</v>
      </c>
      <c r="AU517" s="220" t="e">
        <f>Scores!AW513*calcs!$BT$11</f>
        <v>#REF!</v>
      </c>
      <c r="AV517" s="220" t="e">
        <f>Scores!AX513*calcs!$BT$12</f>
        <v>#REF!</v>
      </c>
      <c r="AW517" s="220" t="e">
        <f>Scores!AY513*calcs!$BT$12</f>
        <v>#REF!</v>
      </c>
      <c r="AX517" s="220" t="e">
        <f>Scores!AZ513*calcs!$BT$12</f>
        <v>#REF!</v>
      </c>
      <c r="AY517" s="220" t="e">
        <f>Scores!BA513*calcs!$BT$12</f>
        <v>#REF!</v>
      </c>
      <c r="AZ517" s="220" t="e">
        <f>Scores!BB513*calcs!$BT$12</f>
        <v>#REF!</v>
      </c>
      <c r="BA517" s="220" t="e">
        <f>Scores!BC513*calcs!$BT$13</f>
        <v>#REF!</v>
      </c>
      <c r="BB517" s="220" t="e">
        <f>Scores!BD513*calcs!$BT$13</f>
        <v>#REF!</v>
      </c>
      <c r="BC517" s="220" t="e">
        <f>Scores!BE513*calcs!$BT$13</f>
        <v>#REF!</v>
      </c>
      <c r="BD517" s="220" t="e">
        <f>Scores!BF513*calcs!$BT$13</f>
        <v>#REF!</v>
      </c>
      <c r="BE517" s="220" t="e">
        <f>Scores!BG513*calcs!$BT$13</f>
        <v>#REF!</v>
      </c>
      <c r="BF517" s="220" t="e">
        <f>Scores!BH513*calcs!$BT$14</f>
        <v>#REF!</v>
      </c>
      <c r="BG517" s="220" t="e">
        <f>Scores!BI513*calcs!$BT$14</f>
        <v>#REF!</v>
      </c>
      <c r="BH517" s="220" t="e">
        <f>Scores!BJ513*calcs!$BT$14</f>
        <v>#REF!</v>
      </c>
      <c r="BI517" s="220" t="e">
        <f>Scores!BK513*calcs!$BT$14</f>
        <v>#REF!</v>
      </c>
      <c r="BJ517" s="220" t="e">
        <f>Scores!BL513*calcs!$BT$14</f>
        <v>#REF!</v>
      </c>
    </row>
    <row r="518" spans="1:62">
      <c r="A518" t="s">
        <v>1035</v>
      </c>
      <c r="B518" s="16" t="s">
        <v>1036</v>
      </c>
      <c r="C518" s="220" t="e">
        <f>Scores!E514*calcs!$BT$3</f>
        <v>#REF!</v>
      </c>
      <c r="D518" s="220" t="e">
        <f>Scores!F514*calcs!$BT$3</f>
        <v>#REF!</v>
      </c>
      <c r="E518" s="220" t="e">
        <f>Scores!G514*calcs!$BT$3</f>
        <v>#REF!</v>
      </c>
      <c r="F518" s="220" t="e">
        <f>Scores!H514*calcs!$BT$3</f>
        <v>#REF!</v>
      </c>
      <c r="G518" s="220" t="e">
        <f>Scores!I514*calcs!$BT$3</f>
        <v>#REF!</v>
      </c>
      <c r="H518" s="220" t="e">
        <f>Scores!J514*calcs!$BT$4</f>
        <v>#REF!</v>
      </c>
      <c r="I518" s="220" t="e">
        <f>Scores!K514*calcs!$BT$4</f>
        <v>#REF!</v>
      </c>
      <c r="J518" s="220" t="e">
        <f>Scores!L514*calcs!$BT$4</f>
        <v>#REF!</v>
      </c>
      <c r="K518" s="220" t="e">
        <f>Scores!M514*calcs!$BT$4</f>
        <v>#REF!</v>
      </c>
      <c r="L518" s="220" t="e">
        <f>Scores!N514*calcs!$BT$4</f>
        <v>#REF!</v>
      </c>
      <c r="M518" s="220" t="e">
        <f>Scores!O514*calcs!$BT$5</f>
        <v>#REF!</v>
      </c>
      <c r="N518" s="220" t="e">
        <f>Scores!P514*calcs!$BT$5</f>
        <v>#REF!</v>
      </c>
      <c r="O518" s="220" t="e">
        <f>Scores!Q514*calcs!$BT$5</f>
        <v>#REF!</v>
      </c>
      <c r="P518" s="220" t="e">
        <f>Scores!R514*calcs!$BT$5</f>
        <v>#REF!</v>
      </c>
      <c r="Q518" s="220" t="e">
        <f>Scores!S514*calcs!$BT$5</f>
        <v>#REF!</v>
      </c>
      <c r="R518" s="220" t="e">
        <f>Scores!T514*calcs!$BT$6</f>
        <v>#REF!</v>
      </c>
      <c r="S518" s="220" t="e">
        <f>Scores!U514*calcs!$BT$6</f>
        <v>#REF!</v>
      </c>
      <c r="T518" s="220" t="e">
        <f>Scores!V514*calcs!$BT$6</f>
        <v>#REF!</v>
      </c>
      <c r="U518" s="220" t="e">
        <f>Scores!W514*calcs!$BT$6</f>
        <v>#REF!</v>
      </c>
      <c r="V518" s="220" t="e">
        <f>Scores!X514*calcs!$BT$6</f>
        <v>#REF!</v>
      </c>
      <c r="W518" s="220" t="e">
        <f>Scores!Y514*calcs!$BT$7</f>
        <v>#REF!</v>
      </c>
      <c r="X518" s="220" t="e">
        <f>Scores!Z514*calcs!$BT$7</f>
        <v>#REF!</v>
      </c>
      <c r="Y518" s="220" t="e">
        <f>Scores!AA514*calcs!$BT$7</f>
        <v>#REF!</v>
      </c>
      <c r="Z518" s="220" t="e">
        <f>Scores!AB514*calcs!$BT$7</f>
        <v>#REF!</v>
      </c>
      <c r="AA518" s="220" t="e">
        <f>Scores!AC514*calcs!$BT$7</f>
        <v>#REF!</v>
      </c>
      <c r="AB518" s="220" t="e">
        <f>Scores!AD514*calcs!$BT$8</f>
        <v>#REF!</v>
      </c>
      <c r="AC518" s="220" t="e">
        <f>Scores!AE514*calcs!$BT$8</f>
        <v>#REF!</v>
      </c>
      <c r="AD518" s="220" t="e">
        <f>Scores!AF514*calcs!$BT$8</f>
        <v>#REF!</v>
      </c>
      <c r="AE518" s="220" t="e">
        <f>Scores!AG514*calcs!$BT$8</f>
        <v>#REF!</v>
      </c>
      <c r="AF518" s="220" t="e">
        <f>Scores!AH514*calcs!$BT$8</f>
        <v>#REF!</v>
      </c>
      <c r="AG518" s="220" t="e">
        <f>Scores!AI514*calcs!$BT$9</f>
        <v>#REF!</v>
      </c>
      <c r="AH518" s="220" t="e">
        <f>Scores!AJ514*calcs!$BT$9</f>
        <v>#REF!</v>
      </c>
      <c r="AI518" s="220" t="e">
        <f>Scores!AK514*calcs!$BT$9</f>
        <v>#REF!</v>
      </c>
      <c r="AJ518" s="220" t="e">
        <f>Scores!AL514*calcs!$BT$9</f>
        <v>#REF!</v>
      </c>
      <c r="AK518" s="220" t="e">
        <f>Scores!AM514*calcs!$BT$9</f>
        <v>#REF!</v>
      </c>
      <c r="AL518" s="220" t="e">
        <f>Scores!AN514*calcs!$BT$10</f>
        <v>#REF!</v>
      </c>
      <c r="AM518" s="220" t="e">
        <f>Scores!AO514*calcs!$BT$10</f>
        <v>#REF!</v>
      </c>
      <c r="AN518" s="220" t="e">
        <f>Scores!AP514*calcs!$BT$10</f>
        <v>#REF!</v>
      </c>
      <c r="AO518" s="220" t="e">
        <f>Scores!AQ514*calcs!$BT$10</f>
        <v>#REF!</v>
      </c>
      <c r="AP518" s="220" t="e">
        <f>Scores!AR514*calcs!$BT$10</f>
        <v>#REF!</v>
      </c>
      <c r="AQ518" s="220" t="e">
        <f>Scores!AS514*calcs!$BT$11</f>
        <v>#REF!</v>
      </c>
      <c r="AR518" s="220" t="e">
        <f>Scores!AT514*calcs!$BT$11</f>
        <v>#REF!</v>
      </c>
      <c r="AS518" s="220" t="e">
        <f>Scores!AU514*calcs!$BT$11</f>
        <v>#REF!</v>
      </c>
      <c r="AT518" s="220" t="e">
        <f>Scores!AV514*calcs!$BT$11</f>
        <v>#REF!</v>
      </c>
      <c r="AU518" s="220" t="e">
        <f>Scores!AW514*calcs!$BT$11</f>
        <v>#REF!</v>
      </c>
      <c r="AV518" s="220" t="e">
        <f>Scores!AX514*calcs!$BT$12</f>
        <v>#REF!</v>
      </c>
      <c r="AW518" s="220" t="e">
        <f>Scores!AY514*calcs!$BT$12</f>
        <v>#REF!</v>
      </c>
      <c r="AX518" s="220" t="e">
        <f>Scores!AZ514*calcs!$BT$12</f>
        <v>#REF!</v>
      </c>
      <c r="AY518" s="220" t="e">
        <f>Scores!BA514*calcs!$BT$12</f>
        <v>#REF!</v>
      </c>
      <c r="AZ518" s="220" t="e">
        <f>Scores!BB514*calcs!$BT$12</f>
        <v>#REF!</v>
      </c>
      <c r="BA518" s="220" t="e">
        <f>Scores!BC514*calcs!$BT$13</f>
        <v>#REF!</v>
      </c>
      <c r="BB518" s="220" t="e">
        <f>Scores!BD514*calcs!$BT$13</f>
        <v>#REF!</v>
      </c>
      <c r="BC518" s="220" t="e">
        <f>Scores!BE514*calcs!$BT$13</f>
        <v>#REF!</v>
      </c>
      <c r="BD518" s="220" t="e">
        <f>Scores!BF514*calcs!$BT$13</f>
        <v>#REF!</v>
      </c>
      <c r="BE518" s="220" t="e">
        <f>Scores!BG514*calcs!$BT$13</f>
        <v>#REF!</v>
      </c>
      <c r="BF518" s="220" t="e">
        <f>Scores!BH514*calcs!$BT$14</f>
        <v>#REF!</v>
      </c>
      <c r="BG518" s="220" t="e">
        <f>Scores!BI514*calcs!$BT$14</f>
        <v>#REF!</v>
      </c>
      <c r="BH518" s="220" t="e">
        <f>Scores!BJ514*calcs!$BT$14</f>
        <v>#REF!</v>
      </c>
      <c r="BI518" s="220" t="e">
        <f>Scores!BK514*calcs!$BT$14</f>
        <v>#REF!</v>
      </c>
      <c r="BJ518" s="220" t="e">
        <f>Scores!BL514*calcs!$BT$14</f>
        <v>#REF!</v>
      </c>
    </row>
    <row r="519" spans="1:62">
      <c r="A519" t="s">
        <v>1037</v>
      </c>
      <c r="B519" s="16" t="s">
        <v>1038</v>
      </c>
      <c r="C519" s="220" t="e">
        <f>Scores!E515*calcs!$BT$3</f>
        <v>#REF!</v>
      </c>
      <c r="D519" s="220" t="e">
        <f>Scores!F515*calcs!$BT$3</f>
        <v>#REF!</v>
      </c>
      <c r="E519" s="220" t="e">
        <f>Scores!G515*calcs!$BT$3</f>
        <v>#REF!</v>
      </c>
      <c r="F519" s="220" t="e">
        <f>Scores!H515*calcs!$BT$3</f>
        <v>#REF!</v>
      </c>
      <c r="G519" s="220" t="e">
        <f>Scores!I515*calcs!$BT$3</f>
        <v>#REF!</v>
      </c>
      <c r="H519" s="220" t="e">
        <f>Scores!J515*calcs!$BT$4</f>
        <v>#REF!</v>
      </c>
      <c r="I519" s="220" t="e">
        <f>Scores!K515*calcs!$BT$4</f>
        <v>#REF!</v>
      </c>
      <c r="J519" s="220" t="e">
        <f>Scores!L515*calcs!$BT$4</f>
        <v>#REF!</v>
      </c>
      <c r="K519" s="220" t="e">
        <f>Scores!M515*calcs!$BT$4</f>
        <v>#REF!</v>
      </c>
      <c r="L519" s="220" t="e">
        <f>Scores!N515*calcs!$BT$4</f>
        <v>#REF!</v>
      </c>
      <c r="M519" s="220" t="e">
        <f>Scores!O515*calcs!$BT$5</f>
        <v>#REF!</v>
      </c>
      <c r="N519" s="220" t="e">
        <f>Scores!P515*calcs!$BT$5</f>
        <v>#REF!</v>
      </c>
      <c r="O519" s="220" t="e">
        <f>Scores!Q515*calcs!$BT$5</f>
        <v>#REF!</v>
      </c>
      <c r="P519" s="220" t="e">
        <f>Scores!R515*calcs!$BT$5</f>
        <v>#REF!</v>
      </c>
      <c r="Q519" s="220" t="e">
        <f>Scores!S515*calcs!$BT$5</f>
        <v>#REF!</v>
      </c>
      <c r="R519" s="220" t="e">
        <f>Scores!T515*calcs!$BT$6</f>
        <v>#REF!</v>
      </c>
      <c r="S519" s="220" t="e">
        <f>Scores!U515*calcs!$BT$6</f>
        <v>#REF!</v>
      </c>
      <c r="T519" s="220" t="e">
        <f>Scores!V515*calcs!$BT$6</f>
        <v>#REF!</v>
      </c>
      <c r="U519" s="220" t="e">
        <f>Scores!W515*calcs!$BT$6</f>
        <v>#REF!</v>
      </c>
      <c r="V519" s="220" t="e">
        <f>Scores!X515*calcs!$BT$6</f>
        <v>#REF!</v>
      </c>
      <c r="W519" s="220" t="e">
        <f>Scores!Y515*calcs!$BT$7</f>
        <v>#REF!</v>
      </c>
      <c r="X519" s="220" t="e">
        <f>Scores!Z515*calcs!$BT$7</f>
        <v>#REF!</v>
      </c>
      <c r="Y519" s="220" t="e">
        <f>Scores!AA515*calcs!$BT$7</f>
        <v>#REF!</v>
      </c>
      <c r="Z519" s="220" t="e">
        <f>Scores!AB515*calcs!$BT$7</f>
        <v>#REF!</v>
      </c>
      <c r="AA519" s="220" t="e">
        <f>Scores!AC515*calcs!$BT$7</f>
        <v>#REF!</v>
      </c>
      <c r="AB519" s="220" t="e">
        <f>Scores!AD515*calcs!$BT$8</f>
        <v>#REF!</v>
      </c>
      <c r="AC519" s="220" t="e">
        <f>Scores!AE515*calcs!$BT$8</f>
        <v>#REF!</v>
      </c>
      <c r="AD519" s="220" t="e">
        <f>Scores!AF515*calcs!$BT$8</f>
        <v>#REF!</v>
      </c>
      <c r="AE519" s="220" t="e">
        <f>Scores!AG515*calcs!$BT$8</f>
        <v>#REF!</v>
      </c>
      <c r="AF519" s="220" t="e">
        <f>Scores!AH515*calcs!$BT$8</f>
        <v>#REF!</v>
      </c>
      <c r="AG519" s="220" t="e">
        <f>Scores!AI515*calcs!$BT$9</f>
        <v>#REF!</v>
      </c>
      <c r="AH519" s="220" t="e">
        <f>Scores!AJ515*calcs!$BT$9</f>
        <v>#REF!</v>
      </c>
      <c r="AI519" s="220" t="e">
        <f>Scores!AK515*calcs!$BT$9</f>
        <v>#REF!</v>
      </c>
      <c r="AJ519" s="220" t="e">
        <f>Scores!AL515*calcs!$BT$9</f>
        <v>#REF!</v>
      </c>
      <c r="AK519" s="220" t="e">
        <f>Scores!AM515*calcs!$BT$9</f>
        <v>#REF!</v>
      </c>
      <c r="AL519" s="220" t="e">
        <f>Scores!AN515*calcs!$BT$10</f>
        <v>#REF!</v>
      </c>
      <c r="AM519" s="220" t="e">
        <f>Scores!AO515*calcs!$BT$10</f>
        <v>#REF!</v>
      </c>
      <c r="AN519" s="220" t="e">
        <f>Scores!AP515*calcs!$BT$10</f>
        <v>#REF!</v>
      </c>
      <c r="AO519" s="220" t="e">
        <f>Scores!AQ515*calcs!$BT$10</f>
        <v>#REF!</v>
      </c>
      <c r="AP519" s="220" t="e">
        <f>Scores!AR515*calcs!$BT$10</f>
        <v>#REF!</v>
      </c>
      <c r="AQ519" s="220" t="e">
        <f>Scores!AS515*calcs!$BT$11</f>
        <v>#REF!</v>
      </c>
      <c r="AR519" s="220" t="e">
        <f>Scores!AT515*calcs!$BT$11</f>
        <v>#REF!</v>
      </c>
      <c r="AS519" s="220" t="e">
        <f>Scores!AU515*calcs!$BT$11</f>
        <v>#REF!</v>
      </c>
      <c r="AT519" s="220" t="e">
        <f>Scores!AV515*calcs!$BT$11</f>
        <v>#REF!</v>
      </c>
      <c r="AU519" s="220" t="e">
        <f>Scores!AW515*calcs!$BT$11</f>
        <v>#REF!</v>
      </c>
      <c r="AV519" s="220" t="e">
        <f>Scores!AX515*calcs!$BT$12</f>
        <v>#REF!</v>
      </c>
      <c r="AW519" s="220" t="e">
        <f>Scores!AY515*calcs!$BT$12</f>
        <v>#REF!</v>
      </c>
      <c r="AX519" s="220" t="e">
        <f>Scores!AZ515*calcs!$BT$12</f>
        <v>#REF!</v>
      </c>
      <c r="AY519" s="220" t="e">
        <f>Scores!BA515*calcs!$BT$12</f>
        <v>#REF!</v>
      </c>
      <c r="AZ519" s="220" t="e">
        <f>Scores!BB515*calcs!$BT$12</f>
        <v>#REF!</v>
      </c>
      <c r="BA519" s="220" t="e">
        <f>Scores!BC515*calcs!$BT$13</f>
        <v>#REF!</v>
      </c>
      <c r="BB519" s="220" t="e">
        <f>Scores!BD515*calcs!$BT$13</f>
        <v>#REF!</v>
      </c>
      <c r="BC519" s="220" t="e">
        <f>Scores!BE515*calcs!$BT$13</f>
        <v>#REF!</v>
      </c>
      <c r="BD519" s="220" t="e">
        <f>Scores!BF515*calcs!$BT$13</f>
        <v>#REF!</v>
      </c>
      <c r="BE519" s="220" t="e">
        <f>Scores!BG515*calcs!$BT$13</f>
        <v>#REF!</v>
      </c>
      <c r="BF519" s="220" t="e">
        <f>Scores!BH515*calcs!$BT$14</f>
        <v>#REF!</v>
      </c>
      <c r="BG519" s="220" t="e">
        <f>Scores!BI515*calcs!$BT$14</f>
        <v>#REF!</v>
      </c>
      <c r="BH519" s="220" t="e">
        <f>Scores!BJ515*calcs!$BT$14</f>
        <v>#REF!</v>
      </c>
      <c r="BI519" s="220" t="e">
        <f>Scores!BK515*calcs!$BT$14</f>
        <v>#REF!</v>
      </c>
      <c r="BJ519" s="220" t="e">
        <f>Scores!BL515*calcs!$BT$14</f>
        <v>#REF!</v>
      </c>
    </row>
    <row r="520" spans="1:62">
      <c r="A520" t="s">
        <v>1039</v>
      </c>
      <c r="B520" s="16" t="s">
        <v>1040</v>
      </c>
      <c r="C520" s="220" t="e">
        <f>Scores!E516*calcs!$BT$3</f>
        <v>#REF!</v>
      </c>
      <c r="D520" s="220" t="e">
        <f>Scores!F516*calcs!$BT$3</f>
        <v>#REF!</v>
      </c>
      <c r="E520" s="220" t="e">
        <f>Scores!G516*calcs!$BT$3</f>
        <v>#REF!</v>
      </c>
      <c r="F520" s="220" t="e">
        <f>Scores!H516*calcs!$BT$3</f>
        <v>#REF!</v>
      </c>
      <c r="G520" s="220" t="e">
        <f>Scores!I516*calcs!$BT$3</f>
        <v>#REF!</v>
      </c>
      <c r="H520" s="220" t="e">
        <f>Scores!J516*calcs!$BT$4</f>
        <v>#REF!</v>
      </c>
      <c r="I520" s="220" t="e">
        <f>Scores!K516*calcs!$BT$4</f>
        <v>#REF!</v>
      </c>
      <c r="J520" s="220" t="e">
        <f>Scores!L516*calcs!$BT$4</f>
        <v>#REF!</v>
      </c>
      <c r="K520" s="220" t="e">
        <f>Scores!M516*calcs!$BT$4</f>
        <v>#REF!</v>
      </c>
      <c r="L520" s="220" t="e">
        <f>Scores!N516*calcs!$BT$4</f>
        <v>#REF!</v>
      </c>
      <c r="M520" s="220" t="e">
        <f>Scores!O516*calcs!$BT$5</f>
        <v>#REF!</v>
      </c>
      <c r="N520" s="220" t="e">
        <f>Scores!P516*calcs!$BT$5</f>
        <v>#REF!</v>
      </c>
      <c r="O520" s="220" t="e">
        <f>Scores!Q516*calcs!$BT$5</f>
        <v>#REF!</v>
      </c>
      <c r="P520" s="220" t="e">
        <f>Scores!R516*calcs!$BT$5</f>
        <v>#REF!</v>
      </c>
      <c r="Q520" s="220" t="e">
        <f>Scores!S516*calcs!$BT$5</f>
        <v>#REF!</v>
      </c>
      <c r="R520" s="220" t="e">
        <f>Scores!T516*calcs!$BT$6</f>
        <v>#REF!</v>
      </c>
      <c r="S520" s="220" t="e">
        <f>Scores!U516*calcs!$BT$6</f>
        <v>#REF!</v>
      </c>
      <c r="T520" s="220" t="e">
        <f>Scores!V516*calcs!$BT$6</f>
        <v>#REF!</v>
      </c>
      <c r="U520" s="220" t="e">
        <f>Scores!W516*calcs!$BT$6</f>
        <v>#REF!</v>
      </c>
      <c r="V520" s="220" t="e">
        <f>Scores!X516*calcs!$BT$6</f>
        <v>#REF!</v>
      </c>
      <c r="W520" s="220" t="e">
        <f>Scores!Y516*calcs!$BT$7</f>
        <v>#REF!</v>
      </c>
      <c r="X520" s="220" t="e">
        <f>Scores!Z516*calcs!$BT$7</f>
        <v>#REF!</v>
      </c>
      <c r="Y520" s="220" t="e">
        <f>Scores!AA516*calcs!$BT$7</f>
        <v>#REF!</v>
      </c>
      <c r="Z520" s="220" t="e">
        <f>Scores!AB516*calcs!$BT$7</f>
        <v>#REF!</v>
      </c>
      <c r="AA520" s="220" t="e">
        <f>Scores!AC516*calcs!$BT$7</f>
        <v>#REF!</v>
      </c>
      <c r="AB520" s="220" t="e">
        <f>Scores!AD516*calcs!$BT$8</f>
        <v>#REF!</v>
      </c>
      <c r="AC520" s="220" t="e">
        <f>Scores!AE516*calcs!$BT$8</f>
        <v>#REF!</v>
      </c>
      <c r="AD520" s="220" t="e">
        <f>Scores!AF516*calcs!$BT$8</f>
        <v>#REF!</v>
      </c>
      <c r="AE520" s="220" t="e">
        <f>Scores!AG516*calcs!$BT$8</f>
        <v>#REF!</v>
      </c>
      <c r="AF520" s="220" t="e">
        <f>Scores!AH516*calcs!$BT$8</f>
        <v>#REF!</v>
      </c>
      <c r="AG520" s="220" t="e">
        <f>Scores!AI516*calcs!$BT$9</f>
        <v>#REF!</v>
      </c>
      <c r="AH520" s="220" t="e">
        <f>Scores!AJ516*calcs!$BT$9</f>
        <v>#REF!</v>
      </c>
      <c r="AI520" s="220" t="e">
        <f>Scores!AK516*calcs!$BT$9</f>
        <v>#REF!</v>
      </c>
      <c r="AJ520" s="220" t="e">
        <f>Scores!AL516*calcs!$BT$9</f>
        <v>#REF!</v>
      </c>
      <c r="AK520" s="220" t="e">
        <f>Scores!AM516*calcs!$BT$9</f>
        <v>#REF!</v>
      </c>
      <c r="AL520" s="220" t="e">
        <f>Scores!AN516*calcs!$BT$10</f>
        <v>#REF!</v>
      </c>
      <c r="AM520" s="220" t="e">
        <f>Scores!AO516*calcs!$BT$10</f>
        <v>#REF!</v>
      </c>
      <c r="AN520" s="220" t="e">
        <f>Scores!AP516*calcs!$BT$10</f>
        <v>#REF!</v>
      </c>
      <c r="AO520" s="220" t="e">
        <f>Scores!AQ516*calcs!$BT$10</f>
        <v>#REF!</v>
      </c>
      <c r="AP520" s="220" t="e">
        <f>Scores!AR516*calcs!$BT$10</f>
        <v>#REF!</v>
      </c>
      <c r="AQ520" s="220" t="e">
        <f>Scores!AS516*calcs!$BT$11</f>
        <v>#REF!</v>
      </c>
      <c r="AR520" s="220" t="e">
        <f>Scores!AT516*calcs!$BT$11</f>
        <v>#REF!</v>
      </c>
      <c r="AS520" s="220" t="e">
        <f>Scores!AU516*calcs!$BT$11</f>
        <v>#REF!</v>
      </c>
      <c r="AT520" s="220" t="e">
        <f>Scores!AV516*calcs!$BT$11</f>
        <v>#REF!</v>
      </c>
      <c r="AU520" s="220" t="e">
        <f>Scores!AW516*calcs!$BT$11</f>
        <v>#REF!</v>
      </c>
      <c r="AV520" s="220" t="e">
        <f>Scores!AX516*calcs!$BT$12</f>
        <v>#REF!</v>
      </c>
      <c r="AW520" s="220" t="e">
        <f>Scores!AY516*calcs!$BT$12</f>
        <v>#REF!</v>
      </c>
      <c r="AX520" s="220" t="e">
        <f>Scores!AZ516*calcs!$BT$12</f>
        <v>#REF!</v>
      </c>
      <c r="AY520" s="220" t="e">
        <f>Scores!BA516*calcs!$BT$12</f>
        <v>#REF!</v>
      </c>
      <c r="AZ520" s="220" t="e">
        <f>Scores!BB516*calcs!$BT$12</f>
        <v>#REF!</v>
      </c>
      <c r="BA520" s="220" t="e">
        <f>Scores!BC516*calcs!$BT$13</f>
        <v>#REF!</v>
      </c>
      <c r="BB520" s="220" t="e">
        <f>Scores!BD516*calcs!$BT$13</f>
        <v>#REF!</v>
      </c>
      <c r="BC520" s="220" t="e">
        <f>Scores!BE516*calcs!$BT$13</f>
        <v>#REF!</v>
      </c>
      <c r="BD520" s="220" t="e">
        <f>Scores!BF516*calcs!$BT$13</f>
        <v>#REF!</v>
      </c>
      <c r="BE520" s="220" t="e">
        <f>Scores!BG516*calcs!$BT$13</f>
        <v>#REF!</v>
      </c>
      <c r="BF520" s="220" t="e">
        <f>Scores!BH516*calcs!$BT$14</f>
        <v>#REF!</v>
      </c>
      <c r="BG520" s="220" t="e">
        <f>Scores!BI516*calcs!$BT$14</f>
        <v>#REF!</v>
      </c>
      <c r="BH520" s="220" t="e">
        <f>Scores!BJ516*calcs!$BT$14</f>
        <v>#REF!</v>
      </c>
      <c r="BI520" s="220" t="e">
        <f>Scores!BK516*calcs!$BT$14</f>
        <v>#REF!</v>
      </c>
      <c r="BJ520" s="220" t="e">
        <f>Scores!BL516*calcs!$BT$14</f>
        <v>#REF!</v>
      </c>
    </row>
    <row r="521" spans="1:62">
      <c r="A521" t="s">
        <v>1041</v>
      </c>
      <c r="B521" s="16" t="s">
        <v>1042</v>
      </c>
      <c r="C521" s="220" t="e">
        <f>Scores!E517*calcs!$BT$3</f>
        <v>#REF!</v>
      </c>
      <c r="D521" s="220" t="e">
        <f>Scores!F517*calcs!$BT$3</f>
        <v>#REF!</v>
      </c>
      <c r="E521" s="220" t="e">
        <f>Scores!G517*calcs!$BT$3</f>
        <v>#REF!</v>
      </c>
      <c r="F521" s="220" t="e">
        <f>Scores!H517*calcs!$BT$3</f>
        <v>#REF!</v>
      </c>
      <c r="G521" s="220" t="e">
        <f>Scores!I517*calcs!$BT$3</f>
        <v>#REF!</v>
      </c>
      <c r="H521" s="220" t="e">
        <f>Scores!J517*calcs!$BT$4</f>
        <v>#REF!</v>
      </c>
      <c r="I521" s="220" t="e">
        <f>Scores!K517*calcs!$BT$4</f>
        <v>#REF!</v>
      </c>
      <c r="J521" s="220" t="e">
        <f>Scores!L517*calcs!$BT$4</f>
        <v>#REF!</v>
      </c>
      <c r="K521" s="220" t="e">
        <f>Scores!M517*calcs!$BT$4</f>
        <v>#REF!</v>
      </c>
      <c r="L521" s="220" t="e">
        <f>Scores!N517*calcs!$BT$4</f>
        <v>#REF!</v>
      </c>
      <c r="M521" s="220" t="e">
        <f>Scores!O517*calcs!$BT$5</f>
        <v>#REF!</v>
      </c>
      <c r="N521" s="220" t="e">
        <f>Scores!P517*calcs!$BT$5</f>
        <v>#REF!</v>
      </c>
      <c r="O521" s="220" t="e">
        <f>Scores!Q517*calcs!$BT$5</f>
        <v>#REF!</v>
      </c>
      <c r="P521" s="220" t="e">
        <f>Scores!R517*calcs!$BT$5</f>
        <v>#REF!</v>
      </c>
      <c r="Q521" s="220" t="e">
        <f>Scores!S517*calcs!$BT$5</f>
        <v>#REF!</v>
      </c>
      <c r="R521" s="220" t="e">
        <f>Scores!T517*calcs!$BT$6</f>
        <v>#REF!</v>
      </c>
      <c r="S521" s="220" t="e">
        <f>Scores!U517*calcs!$BT$6</f>
        <v>#REF!</v>
      </c>
      <c r="T521" s="220" t="e">
        <f>Scores!V517*calcs!$BT$6</f>
        <v>#REF!</v>
      </c>
      <c r="U521" s="220" t="e">
        <f>Scores!W517*calcs!$BT$6</f>
        <v>#REF!</v>
      </c>
      <c r="V521" s="220" t="e">
        <f>Scores!X517*calcs!$BT$6</f>
        <v>#REF!</v>
      </c>
      <c r="W521" s="220" t="e">
        <f>Scores!Y517*calcs!$BT$7</f>
        <v>#REF!</v>
      </c>
      <c r="X521" s="220" t="e">
        <f>Scores!Z517*calcs!$BT$7</f>
        <v>#REF!</v>
      </c>
      <c r="Y521" s="220" t="e">
        <f>Scores!AA517*calcs!$BT$7</f>
        <v>#REF!</v>
      </c>
      <c r="Z521" s="220" t="e">
        <f>Scores!AB517*calcs!$BT$7</f>
        <v>#REF!</v>
      </c>
      <c r="AA521" s="220" t="e">
        <f>Scores!AC517*calcs!$BT$7</f>
        <v>#REF!</v>
      </c>
      <c r="AB521" s="220" t="e">
        <f>Scores!AD517*calcs!$BT$8</f>
        <v>#REF!</v>
      </c>
      <c r="AC521" s="220" t="e">
        <f>Scores!AE517*calcs!$BT$8</f>
        <v>#REF!</v>
      </c>
      <c r="AD521" s="220" t="e">
        <f>Scores!AF517*calcs!$BT$8</f>
        <v>#REF!</v>
      </c>
      <c r="AE521" s="220" t="e">
        <f>Scores!AG517*calcs!$BT$8</f>
        <v>#REF!</v>
      </c>
      <c r="AF521" s="220" t="e">
        <f>Scores!AH517*calcs!$BT$8</f>
        <v>#REF!</v>
      </c>
      <c r="AG521" s="220" t="e">
        <f>Scores!AI517*calcs!$BT$9</f>
        <v>#REF!</v>
      </c>
      <c r="AH521" s="220" t="e">
        <f>Scores!AJ517*calcs!$BT$9</f>
        <v>#REF!</v>
      </c>
      <c r="AI521" s="220" t="e">
        <f>Scores!AK517*calcs!$BT$9</f>
        <v>#REF!</v>
      </c>
      <c r="AJ521" s="220" t="e">
        <f>Scores!AL517*calcs!$BT$9</f>
        <v>#REF!</v>
      </c>
      <c r="AK521" s="220" t="e">
        <f>Scores!AM517*calcs!$BT$9</f>
        <v>#REF!</v>
      </c>
      <c r="AL521" s="220" t="e">
        <f>Scores!AN517*calcs!$BT$10</f>
        <v>#REF!</v>
      </c>
      <c r="AM521" s="220" t="e">
        <f>Scores!AO517*calcs!$BT$10</f>
        <v>#REF!</v>
      </c>
      <c r="AN521" s="220" t="e">
        <f>Scores!AP517*calcs!$BT$10</f>
        <v>#REF!</v>
      </c>
      <c r="AO521" s="220" t="e">
        <f>Scores!AQ517*calcs!$BT$10</f>
        <v>#REF!</v>
      </c>
      <c r="AP521" s="220" t="e">
        <f>Scores!AR517*calcs!$BT$10</f>
        <v>#REF!</v>
      </c>
      <c r="AQ521" s="220" t="e">
        <f>Scores!AS517*calcs!$BT$11</f>
        <v>#REF!</v>
      </c>
      <c r="AR521" s="220" t="e">
        <f>Scores!AT517*calcs!$BT$11</f>
        <v>#REF!</v>
      </c>
      <c r="AS521" s="220" t="e">
        <f>Scores!AU517*calcs!$BT$11</f>
        <v>#REF!</v>
      </c>
      <c r="AT521" s="220" t="e">
        <f>Scores!AV517*calcs!$BT$11</f>
        <v>#REF!</v>
      </c>
      <c r="AU521" s="220" t="e">
        <f>Scores!AW517*calcs!$BT$11</f>
        <v>#REF!</v>
      </c>
      <c r="AV521" s="220" t="e">
        <f>Scores!AX517*calcs!$BT$12</f>
        <v>#REF!</v>
      </c>
      <c r="AW521" s="220" t="e">
        <f>Scores!AY517*calcs!$BT$12</f>
        <v>#REF!</v>
      </c>
      <c r="AX521" s="220" t="e">
        <f>Scores!AZ517*calcs!$BT$12</f>
        <v>#REF!</v>
      </c>
      <c r="AY521" s="220" t="e">
        <f>Scores!BA517*calcs!$BT$12</f>
        <v>#REF!</v>
      </c>
      <c r="AZ521" s="220" t="e">
        <f>Scores!BB517*calcs!$BT$12</f>
        <v>#REF!</v>
      </c>
      <c r="BA521" s="220" t="e">
        <f>Scores!BC517*calcs!$BT$13</f>
        <v>#REF!</v>
      </c>
      <c r="BB521" s="220" t="e">
        <f>Scores!BD517*calcs!$BT$13</f>
        <v>#REF!</v>
      </c>
      <c r="BC521" s="220" t="e">
        <f>Scores!BE517*calcs!$BT$13</f>
        <v>#REF!</v>
      </c>
      <c r="BD521" s="220" t="e">
        <f>Scores!BF517*calcs!$BT$13</f>
        <v>#REF!</v>
      </c>
      <c r="BE521" s="220" t="e">
        <f>Scores!BG517*calcs!$BT$13</f>
        <v>#REF!</v>
      </c>
      <c r="BF521" s="220" t="e">
        <f>Scores!BH517*calcs!$BT$14</f>
        <v>#REF!</v>
      </c>
      <c r="BG521" s="220" t="e">
        <f>Scores!BI517*calcs!$BT$14</f>
        <v>#REF!</v>
      </c>
      <c r="BH521" s="220" t="e">
        <f>Scores!BJ517*calcs!$BT$14</f>
        <v>#REF!</v>
      </c>
      <c r="BI521" s="220" t="e">
        <f>Scores!BK517*calcs!$BT$14</f>
        <v>#REF!</v>
      </c>
      <c r="BJ521" s="220" t="e">
        <f>Scores!BL517*calcs!$BT$14</f>
        <v>#REF!</v>
      </c>
    </row>
    <row r="522" spans="1:62">
      <c r="A522" t="s">
        <v>1043</v>
      </c>
      <c r="B522" s="16" t="s">
        <v>1044</v>
      </c>
      <c r="C522" s="220" t="e">
        <f>Scores!E518*calcs!$BT$3</f>
        <v>#REF!</v>
      </c>
      <c r="D522" s="220" t="e">
        <f>Scores!F518*calcs!$BT$3</f>
        <v>#REF!</v>
      </c>
      <c r="E522" s="220" t="e">
        <f>Scores!G518*calcs!$BT$3</f>
        <v>#REF!</v>
      </c>
      <c r="F522" s="220" t="e">
        <f>Scores!H518*calcs!$BT$3</f>
        <v>#REF!</v>
      </c>
      <c r="G522" s="220" t="e">
        <f>Scores!I518*calcs!$BT$3</f>
        <v>#REF!</v>
      </c>
      <c r="H522" s="220" t="e">
        <f>Scores!J518*calcs!$BT$4</f>
        <v>#REF!</v>
      </c>
      <c r="I522" s="220" t="e">
        <f>Scores!K518*calcs!$BT$4</f>
        <v>#REF!</v>
      </c>
      <c r="J522" s="220" t="e">
        <f>Scores!L518*calcs!$BT$4</f>
        <v>#REF!</v>
      </c>
      <c r="K522" s="220" t="e">
        <f>Scores!M518*calcs!$BT$4</f>
        <v>#REF!</v>
      </c>
      <c r="L522" s="220" t="e">
        <f>Scores!N518*calcs!$BT$4</f>
        <v>#REF!</v>
      </c>
      <c r="M522" s="220" t="e">
        <f>Scores!O518*calcs!$BT$5</f>
        <v>#REF!</v>
      </c>
      <c r="N522" s="220" t="e">
        <f>Scores!P518*calcs!$BT$5</f>
        <v>#REF!</v>
      </c>
      <c r="O522" s="220" t="e">
        <f>Scores!Q518*calcs!$BT$5</f>
        <v>#REF!</v>
      </c>
      <c r="P522" s="220" t="e">
        <f>Scores!R518*calcs!$BT$5</f>
        <v>#REF!</v>
      </c>
      <c r="Q522" s="220" t="e">
        <f>Scores!S518*calcs!$BT$5</f>
        <v>#REF!</v>
      </c>
      <c r="R522" s="220" t="e">
        <f>Scores!T518*calcs!$BT$6</f>
        <v>#REF!</v>
      </c>
      <c r="S522" s="220" t="e">
        <f>Scores!U518*calcs!$BT$6</f>
        <v>#REF!</v>
      </c>
      <c r="T522" s="220" t="e">
        <f>Scores!V518*calcs!$BT$6</f>
        <v>#REF!</v>
      </c>
      <c r="U522" s="220" t="e">
        <f>Scores!W518*calcs!$BT$6</f>
        <v>#REF!</v>
      </c>
      <c r="V522" s="220" t="e">
        <f>Scores!X518*calcs!$BT$6</f>
        <v>#REF!</v>
      </c>
      <c r="W522" s="220" t="e">
        <f>Scores!Y518*calcs!$BT$7</f>
        <v>#REF!</v>
      </c>
      <c r="X522" s="220" t="e">
        <f>Scores!Z518*calcs!$BT$7</f>
        <v>#REF!</v>
      </c>
      <c r="Y522" s="220" t="e">
        <f>Scores!AA518*calcs!$BT$7</f>
        <v>#REF!</v>
      </c>
      <c r="Z522" s="220" t="e">
        <f>Scores!AB518*calcs!$BT$7</f>
        <v>#REF!</v>
      </c>
      <c r="AA522" s="220" t="e">
        <f>Scores!AC518*calcs!$BT$7</f>
        <v>#REF!</v>
      </c>
      <c r="AB522" s="220" t="e">
        <f>Scores!AD518*calcs!$BT$8</f>
        <v>#REF!</v>
      </c>
      <c r="AC522" s="220" t="e">
        <f>Scores!AE518*calcs!$BT$8</f>
        <v>#REF!</v>
      </c>
      <c r="AD522" s="220" t="e">
        <f>Scores!AF518*calcs!$BT$8</f>
        <v>#REF!</v>
      </c>
      <c r="AE522" s="220" t="e">
        <f>Scores!AG518*calcs!$BT$8</f>
        <v>#REF!</v>
      </c>
      <c r="AF522" s="220" t="e">
        <f>Scores!AH518*calcs!$BT$8</f>
        <v>#REF!</v>
      </c>
      <c r="AG522" s="220" t="e">
        <f>Scores!AI518*calcs!$BT$9</f>
        <v>#REF!</v>
      </c>
      <c r="AH522" s="220" t="e">
        <f>Scores!AJ518*calcs!$BT$9</f>
        <v>#REF!</v>
      </c>
      <c r="AI522" s="220" t="e">
        <f>Scores!AK518*calcs!$BT$9</f>
        <v>#REF!</v>
      </c>
      <c r="AJ522" s="220" t="e">
        <f>Scores!AL518*calcs!$BT$9</f>
        <v>#REF!</v>
      </c>
      <c r="AK522" s="220" t="e">
        <f>Scores!AM518*calcs!$BT$9</f>
        <v>#REF!</v>
      </c>
      <c r="AL522" s="220" t="e">
        <f>Scores!AN518*calcs!$BT$10</f>
        <v>#REF!</v>
      </c>
      <c r="AM522" s="220" t="e">
        <f>Scores!AO518*calcs!$BT$10</f>
        <v>#REF!</v>
      </c>
      <c r="AN522" s="220" t="e">
        <f>Scores!AP518*calcs!$BT$10</f>
        <v>#REF!</v>
      </c>
      <c r="AO522" s="220" t="e">
        <f>Scores!AQ518*calcs!$BT$10</f>
        <v>#REF!</v>
      </c>
      <c r="AP522" s="220" t="e">
        <f>Scores!AR518*calcs!$BT$10</f>
        <v>#REF!</v>
      </c>
      <c r="AQ522" s="220" t="e">
        <f>Scores!AS518*calcs!$BT$11</f>
        <v>#REF!</v>
      </c>
      <c r="AR522" s="220" t="e">
        <f>Scores!AT518*calcs!$BT$11</f>
        <v>#REF!</v>
      </c>
      <c r="AS522" s="220" t="e">
        <f>Scores!AU518*calcs!$BT$11</f>
        <v>#REF!</v>
      </c>
      <c r="AT522" s="220" t="e">
        <f>Scores!AV518*calcs!$BT$11</f>
        <v>#REF!</v>
      </c>
      <c r="AU522" s="220" t="e">
        <f>Scores!AW518*calcs!$BT$11</f>
        <v>#REF!</v>
      </c>
      <c r="AV522" s="220" t="e">
        <f>Scores!AX518*calcs!$BT$12</f>
        <v>#REF!</v>
      </c>
      <c r="AW522" s="220" t="e">
        <f>Scores!AY518*calcs!$BT$12</f>
        <v>#REF!</v>
      </c>
      <c r="AX522" s="220" t="e">
        <f>Scores!AZ518*calcs!$BT$12</f>
        <v>#REF!</v>
      </c>
      <c r="AY522" s="220" t="e">
        <f>Scores!BA518*calcs!$BT$12</f>
        <v>#REF!</v>
      </c>
      <c r="AZ522" s="220" t="e">
        <f>Scores!BB518*calcs!$BT$12</f>
        <v>#REF!</v>
      </c>
      <c r="BA522" s="220" t="e">
        <f>Scores!BC518*calcs!$BT$13</f>
        <v>#REF!</v>
      </c>
      <c r="BB522" s="220" t="e">
        <f>Scores!BD518*calcs!$BT$13</f>
        <v>#REF!</v>
      </c>
      <c r="BC522" s="220" t="e">
        <f>Scores!BE518*calcs!$BT$13</f>
        <v>#REF!</v>
      </c>
      <c r="BD522" s="220" t="e">
        <f>Scores!BF518*calcs!$BT$13</f>
        <v>#REF!</v>
      </c>
      <c r="BE522" s="220" t="e">
        <f>Scores!BG518*calcs!$BT$13</f>
        <v>#REF!</v>
      </c>
      <c r="BF522" s="220" t="e">
        <f>Scores!BH518*calcs!$BT$14</f>
        <v>#REF!</v>
      </c>
      <c r="BG522" s="220" t="e">
        <f>Scores!BI518*calcs!$BT$14</f>
        <v>#REF!</v>
      </c>
      <c r="BH522" s="220" t="e">
        <f>Scores!BJ518*calcs!$BT$14</f>
        <v>#REF!</v>
      </c>
      <c r="BI522" s="220" t="e">
        <f>Scores!BK518*calcs!$BT$14</f>
        <v>#REF!</v>
      </c>
      <c r="BJ522" s="220" t="e">
        <f>Scores!BL518*calcs!$BT$14</f>
        <v>#REF!</v>
      </c>
    </row>
    <row r="523" spans="1:62">
      <c r="A523" t="s">
        <v>1045</v>
      </c>
      <c r="B523" s="16" t="s">
        <v>1046</v>
      </c>
      <c r="C523" s="220" t="e">
        <f>Scores!E519*calcs!$BT$3</f>
        <v>#REF!</v>
      </c>
      <c r="D523" s="220" t="e">
        <f>Scores!F519*calcs!$BT$3</f>
        <v>#REF!</v>
      </c>
      <c r="E523" s="220" t="e">
        <f>Scores!G519*calcs!$BT$3</f>
        <v>#REF!</v>
      </c>
      <c r="F523" s="220" t="e">
        <f>Scores!H519*calcs!$BT$3</f>
        <v>#REF!</v>
      </c>
      <c r="G523" s="220" t="e">
        <f>Scores!I519*calcs!$BT$3</f>
        <v>#REF!</v>
      </c>
      <c r="H523" s="220" t="e">
        <f>Scores!J519*calcs!$BT$4</f>
        <v>#REF!</v>
      </c>
      <c r="I523" s="220" t="e">
        <f>Scores!K519*calcs!$BT$4</f>
        <v>#REF!</v>
      </c>
      <c r="J523" s="220" t="e">
        <f>Scores!L519*calcs!$BT$4</f>
        <v>#REF!</v>
      </c>
      <c r="K523" s="220" t="e">
        <f>Scores!M519*calcs!$BT$4</f>
        <v>#REF!</v>
      </c>
      <c r="L523" s="220" t="e">
        <f>Scores!N519*calcs!$BT$4</f>
        <v>#REF!</v>
      </c>
      <c r="M523" s="220" t="e">
        <f>Scores!O519*calcs!$BT$5</f>
        <v>#REF!</v>
      </c>
      <c r="N523" s="220" t="e">
        <f>Scores!P519*calcs!$BT$5</f>
        <v>#REF!</v>
      </c>
      <c r="O523" s="220" t="e">
        <f>Scores!Q519*calcs!$BT$5</f>
        <v>#REF!</v>
      </c>
      <c r="P523" s="220" t="e">
        <f>Scores!R519*calcs!$BT$5</f>
        <v>#REF!</v>
      </c>
      <c r="Q523" s="220" t="e">
        <f>Scores!S519*calcs!$BT$5</f>
        <v>#REF!</v>
      </c>
      <c r="R523" s="220" t="e">
        <f>Scores!T519*calcs!$BT$6</f>
        <v>#REF!</v>
      </c>
      <c r="S523" s="220" t="e">
        <f>Scores!U519*calcs!$BT$6</f>
        <v>#REF!</v>
      </c>
      <c r="T523" s="220" t="e">
        <f>Scores!V519*calcs!$BT$6</f>
        <v>#REF!</v>
      </c>
      <c r="U523" s="220" t="e">
        <f>Scores!W519*calcs!$BT$6</f>
        <v>#REF!</v>
      </c>
      <c r="V523" s="220" t="e">
        <f>Scores!X519*calcs!$BT$6</f>
        <v>#REF!</v>
      </c>
      <c r="W523" s="220" t="e">
        <f>Scores!Y519*calcs!$BT$7</f>
        <v>#REF!</v>
      </c>
      <c r="X523" s="220" t="e">
        <f>Scores!Z519*calcs!$BT$7</f>
        <v>#REF!</v>
      </c>
      <c r="Y523" s="220" t="e">
        <f>Scores!AA519*calcs!$BT$7</f>
        <v>#REF!</v>
      </c>
      <c r="Z523" s="220" t="e">
        <f>Scores!AB519*calcs!$BT$7</f>
        <v>#REF!</v>
      </c>
      <c r="AA523" s="220" t="e">
        <f>Scores!AC519*calcs!$BT$7</f>
        <v>#REF!</v>
      </c>
      <c r="AB523" s="220" t="e">
        <f>Scores!AD519*calcs!$BT$8</f>
        <v>#REF!</v>
      </c>
      <c r="AC523" s="220" t="e">
        <f>Scores!AE519*calcs!$BT$8</f>
        <v>#REF!</v>
      </c>
      <c r="AD523" s="220" t="e">
        <f>Scores!AF519*calcs!$BT$8</f>
        <v>#REF!</v>
      </c>
      <c r="AE523" s="220" t="e">
        <f>Scores!AG519*calcs!$BT$8</f>
        <v>#REF!</v>
      </c>
      <c r="AF523" s="220" t="e">
        <f>Scores!AH519*calcs!$BT$8</f>
        <v>#REF!</v>
      </c>
      <c r="AG523" s="220" t="e">
        <f>Scores!AI519*calcs!$BT$9</f>
        <v>#REF!</v>
      </c>
      <c r="AH523" s="220" t="e">
        <f>Scores!AJ519*calcs!$BT$9</f>
        <v>#REF!</v>
      </c>
      <c r="AI523" s="220" t="e">
        <f>Scores!AK519*calcs!$BT$9</f>
        <v>#REF!</v>
      </c>
      <c r="AJ523" s="220" t="e">
        <f>Scores!AL519*calcs!$BT$9</f>
        <v>#REF!</v>
      </c>
      <c r="AK523" s="220" t="e">
        <f>Scores!AM519*calcs!$BT$9</f>
        <v>#REF!</v>
      </c>
      <c r="AL523" s="220" t="e">
        <f>Scores!AN519*calcs!$BT$10</f>
        <v>#REF!</v>
      </c>
      <c r="AM523" s="220" t="e">
        <f>Scores!AO519*calcs!$BT$10</f>
        <v>#REF!</v>
      </c>
      <c r="AN523" s="220" t="e">
        <f>Scores!AP519*calcs!$BT$10</f>
        <v>#REF!</v>
      </c>
      <c r="AO523" s="220" t="e">
        <f>Scores!AQ519*calcs!$BT$10</f>
        <v>#REF!</v>
      </c>
      <c r="AP523" s="220" t="e">
        <f>Scores!AR519*calcs!$BT$10</f>
        <v>#REF!</v>
      </c>
      <c r="AQ523" s="220" t="e">
        <f>Scores!AS519*calcs!$BT$11</f>
        <v>#REF!</v>
      </c>
      <c r="AR523" s="220" t="e">
        <f>Scores!AT519*calcs!$BT$11</f>
        <v>#REF!</v>
      </c>
      <c r="AS523" s="220" t="e">
        <f>Scores!AU519*calcs!$BT$11</f>
        <v>#REF!</v>
      </c>
      <c r="AT523" s="220" t="e">
        <f>Scores!AV519*calcs!$BT$11</f>
        <v>#REF!</v>
      </c>
      <c r="AU523" s="220" t="e">
        <f>Scores!AW519*calcs!$BT$11</f>
        <v>#REF!</v>
      </c>
      <c r="AV523" s="220" t="e">
        <f>Scores!AX519*calcs!$BT$12</f>
        <v>#REF!</v>
      </c>
      <c r="AW523" s="220" t="e">
        <f>Scores!AY519*calcs!$BT$12</f>
        <v>#REF!</v>
      </c>
      <c r="AX523" s="220" t="e">
        <f>Scores!AZ519*calcs!$BT$12</f>
        <v>#REF!</v>
      </c>
      <c r="AY523" s="220" t="e">
        <f>Scores!BA519*calcs!$BT$12</f>
        <v>#REF!</v>
      </c>
      <c r="AZ523" s="220" t="e">
        <f>Scores!BB519*calcs!$BT$12</f>
        <v>#REF!</v>
      </c>
      <c r="BA523" s="220" t="e">
        <f>Scores!BC519*calcs!$BT$13</f>
        <v>#REF!</v>
      </c>
      <c r="BB523" s="220" t="e">
        <f>Scores!BD519*calcs!$BT$13</f>
        <v>#REF!</v>
      </c>
      <c r="BC523" s="220" t="e">
        <f>Scores!BE519*calcs!$BT$13</f>
        <v>#REF!</v>
      </c>
      <c r="BD523" s="220" t="e">
        <f>Scores!BF519*calcs!$BT$13</f>
        <v>#REF!</v>
      </c>
      <c r="BE523" s="220" t="e">
        <f>Scores!BG519*calcs!$BT$13</f>
        <v>#REF!</v>
      </c>
      <c r="BF523" s="220" t="e">
        <f>Scores!BH519*calcs!$BT$14</f>
        <v>#REF!</v>
      </c>
      <c r="BG523" s="220" t="e">
        <f>Scores!BI519*calcs!$BT$14</f>
        <v>#REF!</v>
      </c>
      <c r="BH523" s="220" t="e">
        <f>Scores!BJ519*calcs!$BT$14</f>
        <v>#REF!</v>
      </c>
      <c r="BI523" s="220" t="e">
        <f>Scores!BK519*calcs!$BT$14</f>
        <v>#REF!</v>
      </c>
      <c r="BJ523" s="220" t="e">
        <f>Scores!BL519*calcs!$BT$14</f>
        <v>#REF!</v>
      </c>
    </row>
    <row r="524" spans="1:62">
      <c r="A524" t="s">
        <v>1047</v>
      </c>
      <c r="B524" s="16" t="s">
        <v>377</v>
      </c>
      <c r="C524" s="220" t="e">
        <f>Scores!E520*calcs!$BT$3</f>
        <v>#REF!</v>
      </c>
      <c r="D524" s="220" t="e">
        <f>Scores!F520*calcs!$BT$3</f>
        <v>#REF!</v>
      </c>
      <c r="E524" s="220" t="e">
        <f>Scores!G520*calcs!$BT$3</f>
        <v>#REF!</v>
      </c>
      <c r="F524" s="220" t="e">
        <f>Scores!H520*calcs!$BT$3</f>
        <v>#REF!</v>
      </c>
      <c r="G524" s="220" t="e">
        <f>Scores!I520*calcs!$BT$3</f>
        <v>#REF!</v>
      </c>
      <c r="H524" s="220" t="e">
        <f>Scores!J520*calcs!$BT$4</f>
        <v>#REF!</v>
      </c>
      <c r="I524" s="220" t="e">
        <f>Scores!K520*calcs!$BT$4</f>
        <v>#REF!</v>
      </c>
      <c r="J524" s="220" t="e">
        <f>Scores!L520*calcs!$BT$4</f>
        <v>#REF!</v>
      </c>
      <c r="K524" s="220" t="e">
        <f>Scores!M520*calcs!$BT$4</f>
        <v>#REF!</v>
      </c>
      <c r="L524" s="220" t="e">
        <f>Scores!N520*calcs!$BT$4</f>
        <v>#REF!</v>
      </c>
      <c r="M524" s="220" t="e">
        <f>Scores!O520*calcs!$BT$5</f>
        <v>#REF!</v>
      </c>
      <c r="N524" s="220" t="e">
        <f>Scores!P520*calcs!$BT$5</f>
        <v>#REF!</v>
      </c>
      <c r="O524" s="220" t="e">
        <f>Scores!Q520*calcs!$BT$5</f>
        <v>#REF!</v>
      </c>
      <c r="P524" s="220" t="e">
        <f>Scores!R520*calcs!$BT$5</f>
        <v>#REF!</v>
      </c>
      <c r="Q524" s="220" t="e">
        <f>Scores!S520*calcs!$BT$5</f>
        <v>#REF!</v>
      </c>
      <c r="R524" s="220" t="e">
        <f>Scores!T520*calcs!$BT$6</f>
        <v>#REF!</v>
      </c>
      <c r="S524" s="220" t="e">
        <f>Scores!U520*calcs!$BT$6</f>
        <v>#REF!</v>
      </c>
      <c r="T524" s="220" t="e">
        <f>Scores!V520*calcs!$BT$6</f>
        <v>#REF!</v>
      </c>
      <c r="U524" s="220" t="e">
        <f>Scores!W520*calcs!$BT$6</f>
        <v>#REF!</v>
      </c>
      <c r="V524" s="220" t="e">
        <f>Scores!X520*calcs!$BT$6</f>
        <v>#REF!</v>
      </c>
      <c r="W524" s="220" t="e">
        <f>Scores!Y520*calcs!$BT$7</f>
        <v>#REF!</v>
      </c>
      <c r="X524" s="220" t="e">
        <f>Scores!Z520*calcs!$BT$7</f>
        <v>#REF!</v>
      </c>
      <c r="Y524" s="220" t="e">
        <f>Scores!AA520*calcs!$BT$7</f>
        <v>#REF!</v>
      </c>
      <c r="Z524" s="220" t="e">
        <f>Scores!AB520*calcs!$BT$7</f>
        <v>#REF!</v>
      </c>
      <c r="AA524" s="220" t="e">
        <f>Scores!AC520*calcs!$BT$7</f>
        <v>#REF!</v>
      </c>
      <c r="AB524" s="220" t="e">
        <f>Scores!AD520*calcs!$BT$8</f>
        <v>#REF!</v>
      </c>
      <c r="AC524" s="220" t="e">
        <f>Scores!AE520*calcs!$BT$8</f>
        <v>#REF!</v>
      </c>
      <c r="AD524" s="220" t="e">
        <f>Scores!AF520*calcs!$BT$8</f>
        <v>#REF!</v>
      </c>
      <c r="AE524" s="220" t="e">
        <f>Scores!AG520*calcs!$BT$8</f>
        <v>#REF!</v>
      </c>
      <c r="AF524" s="220" t="e">
        <f>Scores!AH520*calcs!$BT$8</f>
        <v>#REF!</v>
      </c>
      <c r="AG524" s="220" t="e">
        <f>Scores!AI520*calcs!$BT$9</f>
        <v>#REF!</v>
      </c>
      <c r="AH524" s="220" t="e">
        <f>Scores!AJ520*calcs!$BT$9</f>
        <v>#REF!</v>
      </c>
      <c r="AI524" s="220" t="e">
        <f>Scores!AK520*calcs!$BT$9</f>
        <v>#REF!</v>
      </c>
      <c r="AJ524" s="220" t="e">
        <f>Scores!AL520*calcs!$BT$9</f>
        <v>#REF!</v>
      </c>
      <c r="AK524" s="220" t="e">
        <f>Scores!AM520*calcs!$BT$9</f>
        <v>#REF!</v>
      </c>
      <c r="AL524" s="220" t="e">
        <f>Scores!AN520*calcs!$BT$10</f>
        <v>#REF!</v>
      </c>
      <c r="AM524" s="220" t="e">
        <f>Scores!AO520*calcs!$BT$10</f>
        <v>#REF!</v>
      </c>
      <c r="AN524" s="220" t="e">
        <f>Scores!AP520*calcs!$BT$10</f>
        <v>#REF!</v>
      </c>
      <c r="AO524" s="220" t="e">
        <f>Scores!AQ520*calcs!$BT$10</f>
        <v>#REF!</v>
      </c>
      <c r="AP524" s="220" t="e">
        <f>Scores!AR520*calcs!$BT$10</f>
        <v>#REF!</v>
      </c>
      <c r="AQ524" s="220" t="e">
        <f>Scores!AS520*calcs!$BT$11</f>
        <v>#REF!</v>
      </c>
      <c r="AR524" s="220" t="e">
        <f>Scores!AT520*calcs!$BT$11</f>
        <v>#REF!</v>
      </c>
      <c r="AS524" s="220" t="e">
        <f>Scores!AU520*calcs!$BT$11</f>
        <v>#REF!</v>
      </c>
      <c r="AT524" s="220" t="e">
        <f>Scores!AV520*calcs!$BT$11</f>
        <v>#REF!</v>
      </c>
      <c r="AU524" s="220" t="e">
        <f>Scores!AW520*calcs!$BT$11</f>
        <v>#REF!</v>
      </c>
      <c r="AV524" s="220" t="e">
        <f>Scores!AX520*calcs!$BT$12</f>
        <v>#REF!</v>
      </c>
      <c r="AW524" s="220" t="e">
        <f>Scores!AY520*calcs!$BT$12</f>
        <v>#REF!</v>
      </c>
      <c r="AX524" s="220" t="e">
        <f>Scores!AZ520*calcs!$BT$12</f>
        <v>#REF!</v>
      </c>
      <c r="AY524" s="220" t="e">
        <f>Scores!BA520*calcs!$BT$12</f>
        <v>#REF!</v>
      </c>
      <c r="AZ524" s="220" t="e">
        <f>Scores!BB520*calcs!$BT$12</f>
        <v>#REF!</v>
      </c>
      <c r="BA524" s="220" t="e">
        <f>Scores!BC520*calcs!$BT$13</f>
        <v>#REF!</v>
      </c>
      <c r="BB524" s="220" t="e">
        <f>Scores!BD520*calcs!$BT$13</f>
        <v>#REF!</v>
      </c>
      <c r="BC524" s="220" t="e">
        <f>Scores!BE520*calcs!$BT$13</f>
        <v>#REF!</v>
      </c>
      <c r="BD524" s="220" t="e">
        <f>Scores!BF520*calcs!$BT$13</f>
        <v>#REF!</v>
      </c>
      <c r="BE524" s="220" t="e">
        <f>Scores!BG520*calcs!$BT$13</f>
        <v>#REF!</v>
      </c>
      <c r="BF524" s="220" t="e">
        <f>Scores!BH520*calcs!$BT$14</f>
        <v>#REF!</v>
      </c>
      <c r="BG524" s="220" t="e">
        <f>Scores!BI520*calcs!$BT$14</f>
        <v>#REF!</v>
      </c>
      <c r="BH524" s="220" t="e">
        <f>Scores!BJ520*calcs!$BT$14</f>
        <v>#REF!</v>
      </c>
      <c r="BI524" s="220" t="e">
        <f>Scores!BK520*calcs!$BT$14</f>
        <v>#REF!</v>
      </c>
      <c r="BJ524" s="220" t="e">
        <f>Scores!BL520*calcs!$BT$14</f>
        <v>#REF!</v>
      </c>
    </row>
    <row r="525" spans="1:62">
      <c r="A525" t="s">
        <v>1048</v>
      </c>
      <c r="B525" s="16" t="s">
        <v>1049</v>
      </c>
      <c r="C525" s="220" t="e">
        <f>Scores!E521*calcs!$BT$3</f>
        <v>#REF!</v>
      </c>
      <c r="D525" s="220" t="e">
        <f>Scores!F521*calcs!$BT$3</f>
        <v>#REF!</v>
      </c>
      <c r="E525" s="220" t="e">
        <f>Scores!G521*calcs!$BT$3</f>
        <v>#REF!</v>
      </c>
      <c r="F525" s="220" t="e">
        <f>Scores!H521*calcs!$BT$3</f>
        <v>#REF!</v>
      </c>
      <c r="G525" s="220" t="e">
        <f>Scores!I521*calcs!$BT$3</f>
        <v>#REF!</v>
      </c>
      <c r="H525" s="220" t="e">
        <f>Scores!J521*calcs!$BT$4</f>
        <v>#REF!</v>
      </c>
      <c r="I525" s="220" t="e">
        <f>Scores!K521*calcs!$BT$4</f>
        <v>#REF!</v>
      </c>
      <c r="J525" s="220" t="e">
        <f>Scores!L521*calcs!$BT$4</f>
        <v>#REF!</v>
      </c>
      <c r="K525" s="220" t="e">
        <f>Scores!M521*calcs!$BT$4</f>
        <v>#REF!</v>
      </c>
      <c r="L525" s="220" t="e">
        <f>Scores!N521*calcs!$BT$4</f>
        <v>#REF!</v>
      </c>
      <c r="M525" s="220" t="e">
        <f>Scores!O521*calcs!$BT$5</f>
        <v>#REF!</v>
      </c>
      <c r="N525" s="220" t="e">
        <f>Scores!P521*calcs!$BT$5</f>
        <v>#REF!</v>
      </c>
      <c r="O525" s="220" t="e">
        <f>Scores!Q521*calcs!$BT$5</f>
        <v>#REF!</v>
      </c>
      <c r="P525" s="220" t="e">
        <f>Scores!R521*calcs!$BT$5</f>
        <v>#REF!</v>
      </c>
      <c r="Q525" s="220" t="e">
        <f>Scores!S521*calcs!$BT$5</f>
        <v>#REF!</v>
      </c>
      <c r="R525" s="220" t="e">
        <f>Scores!T521*calcs!$BT$6</f>
        <v>#REF!</v>
      </c>
      <c r="S525" s="220" t="e">
        <f>Scores!U521*calcs!$BT$6</f>
        <v>#REF!</v>
      </c>
      <c r="T525" s="220" t="e">
        <f>Scores!V521*calcs!$BT$6</f>
        <v>#REF!</v>
      </c>
      <c r="U525" s="220" t="e">
        <f>Scores!W521*calcs!$BT$6</f>
        <v>#REF!</v>
      </c>
      <c r="V525" s="220" t="e">
        <f>Scores!X521*calcs!$BT$6</f>
        <v>#REF!</v>
      </c>
      <c r="W525" s="220" t="e">
        <f>Scores!Y521*calcs!$BT$7</f>
        <v>#REF!</v>
      </c>
      <c r="X525" s="220" t="e">
        <f>Scores!Z521*calcs!$BT$7</f>
        <v>#REF!</v>
      </c>
      <c r="Y525" s="220" t="e">
        <f>Scores!AA521*calcs!$BT$7</f>
        <v>#REF!</v>
      </c>
      <c r="Z525" s="220" t="e">
        <f>Scores!AB521*calcs!$BT$7</f>
        <v>#REF!</v>
      </c>
      <c r="AA525" s="220" t="e">
        <f>Scores!AC521*calcs!$BT$7</f>
        <v>#REF!</v>
      </c>
      <c r="AB525" s="220" t="e">
        <f>Scores!AD521*calcs!$BT$8</f>
        <v>#REF!</v>
      </c>
      <c r="AC525" s="220" t="e">
        <f>Scores!AE521*calcs!$BT$8</f>
        <v>#REF!</v>
      </c>
      <c r="AD525" s="220" t="e">
        <f>Scores!AF521*calcs!$BT$8</f>
        <v>#REF!</v>
      </c>
      <c r="AE525" s="220" t="e">
        <f>Scores!AG521*calcs!$BT$8</f>
        <v>#REF!</v>
      </c>
      <c r="AF525" s="220" t="e">
        <f>Scores!AH521*calcs!$BT$8</f>
        <v>#REF!</v>
      </c>
      <c r="AG525" s="220" t="e">
        <f>Scores!AI521*calcs!$BT$9</f>
        <v>#REF!</v>
      </c>
      <c r="AH525" s="220" t="e">
        <f>Scores!AJ521*calcs!$BT$9</f>
        <v>#REF!</v>
      </c>
      <c r="AI525" s="220" t="e">
        <f>Scores!AK521*calcs!$BT$9</f>
        <v>#REF!</v>
      </c>
      <c r="AJ525" s="220" t="e">
        <f>Scores!AL521*calcs!$BT$9</f>
        <v>#REF!</v>
      </c>
      <c r="AK525" s="220" t="e">
        <f>Scores!AM521*calcs!$BT$9</f>
        <v>#REF!</v>
      </c>
      <c r="AL525" s="220" t="e">
        <f>Scores!AN521*calcs!$BT$10</f>
        <v>#REF!</v>
      </c>
      <c r="AM525" s="220" t="e">
        <f>Scores!AO521*calcs!$BT$10</f>
        <v>#REF!</v>
      </c>
      <c r="AN525" s="220" t="e">
        <f>Scores!AP521*calcs!$BT$10</f>
        <v>#REF!</v>
      </c>
      <c r="AO525" s="220" t="e">
        <f>Scores!AQ521*calcs!$BT$10</f>
        <v>#REF!</v>
      </c>
      <c r="AP525" s="220" t="e">
        <f>Scores!AR521*calcs!$BT$10</f>
        <v>#REF!</v>
      </c>
      <c r="AQ525" s="220" t="e">
        <f>Scores!AS521*calcs!$BT$11</f>
        <v>#REF!</v>
      </c>
      <c r="AR525" s="220" t="e">
        <f>Scores!AT521*calcs!$BT$11</f>
        <v>#REF!</v>
      </c>
      <c r="AS525" s="220" t="e">
        <f>Scores!AU521*calcs!$BT$11</f>
        <v>#REF!</v>
      </c>
      <c r="AT525" s="220" t="e">
        <f>Scores!AV521*calcs!$BT$11</f>
        <v>#REF!</v>
      </c>
      <c r="AU525" s="220" t="e">
        <f>Scores!AW521*calcs!$BT$11</f>
        <v>#REF!</v>
      </c>
      <c r="AV525" s="220" t="e">
        <f>Scores!AX521*calcs!$BT$12</f>
        <v>#REF!</v>
      </c>
      <c r="AW525" s="220" t="e">
        <f>Scores!AY521*calcs!$BT$12</f>
        <v>#REF!</v>
      </c>
      <c r="AX525" s="220" t="e">
        <f>Scores!AZ521*calcs!$BT$12</f>
        <v>#REF!</v>
      </c>
      <c r="AY525" s="220" t="e">
        <f>Scores!BA521*calcs!$BT$12</f>
        <v>#REF!</v>
      </c>
      <c r="AZ525" s="220" t="e">
        <f>Scores!BB521*calcs!$BT$12</f>
        <v>#REF!</v>
      </c>
      <c r="BA525" s="220" t="e">
        <f>Scores!BC521*calcs!$BT$13</f>
        <v>#REF!</v>
      </c>
      <c r="BB525" s="220" t="e">
        <f>Scores!BD521*calcs!$BT$13</f>
        <v>#REF!</v>
      </c>
      <c r="BC525" s="220" t="e">
        <f>Scores!BE521*calcs!$BT$13</f>
        <v>#REF!</v>
      </c>
      <c r="BD525" s="220" t="e">
        <f>Scores!BF521*calcs!$BT$13</f>
        <v>#REF!</v>
      </c>
      <c r="BE525" s="220" t="e">
        <f>Scores!BG521*calcs!$BT$13</f>
        <v>#REF!</v>
      </c>
      <c r="BF525" s="220" t="e">
        <f>Scores!BH521*calcs!$BT$14</f>
        <v>#REF!</v>
      </c>
      <c r="BG525" s="220" t="e">
        <f>Scores!BI521*calcs!$BT$14</f>
        <v>#REF!</v>
      </c>
      <c r="BH525" s="220" t="e">
        <f>Scores!BJ521*calcs!$BT$14</f>
        <v>#REF!</v>
      </c>
      <c r="BI525" s="220" t="e">
        <f>Scores!BK521*calcs!$BT$14</f>
        <v>#REF!</v>
      </c>
      <c r="BJ525" s="220" t="e">
        <f>Scores!BL521*calcs!$BT$14</f>
        <v>#REF!</v>
      </c>
    </row>
    <row r="526" spans="1:62">
      <c r="A526" t="s">
        <v>1050</v>
      </c>
      <c r="B526" s="16" t="s">
        <v>1051</v>
      </c>
      <c r="C526" s="220" t="e">
        <f>Scores!E522*calcs!$BT$3</f>
        <v>#REF!</v>
      </c>
      <c r="D526" s="220" t="e">
        <f>Scores!F522*calcs!$BT$3</f>
        <v>#REF!</v>
      </c>
      <c r="E526" s="220" t="e">
        <f>Scores!G522*calcs!$BT$3</f>
        <v>#REF!</v>
      </c>
      <c r="F526" s="220" t="e">
        <f>Scores!H522*calcs!$BT$3</f>
        <v>#REF!</v>
      </c>
      <c r="G526" s="220" t="e">
        <f>Scores!I522*calcs!$BT$3</f>
        <v>#REF!</v>
      </c>
      <c r="H526" s="220" t="e">
        <f>Scores!J522*calcs!$BT$4</f>
        <v>#REF!</v>
      </c>
      <c r="I526" s="220" t="e">
        <f>Scores!K522*calcs!$BT$4</f>
        <v>#REF!</v>
      </c>
      <c r="J526" s="220" t="e">
        <f>Scores!L522*calcs!$BT$4</f>
        <v>#REF!</v>
      </c>
      <c r="K526" s="220" t="e">
        <f>Scores!M522*calcs!$BT$4</f>
        <v>#REF!</v>
      </c>
      <c r="L526" s="220" t="e">
        <f>Scores!N522*calcs!$BT$4</f>
        <v>#REF!</v>
      </c>
      <c r="M526" s="220" t="e">
        <f>Scores!O522*calcs!$BT$5</f>
        <v>#REF!</v>
      </c>
      <c r="N526" s="220" t="e">
        <f>Scores!P522*calcs!$BT$5</f>
        <v>#REF!</v>
      </c>
      <c r="O526" s="220" t="e">
        <f>Scores!Q522*calcs!$BT$5</f>
        <v>#REF!</v>
      </c>
      <c r="P526" s="220" t="e">
        <f>Scores!R522*calcs!$BT$5</f>
        <v>#REF!</v>
      </c>
      <c r="Q526" s="220" t="e">
        <f>Scores!S522*calcs!$BT$5</f>
        <v>#REF!</v>
      </c>
      <c r="R526" s="220" t="e">
        <f>Scores!T522*calcs!$BT$6</f>
        <v>#REF!</v>
      </c>
      <c r="S526" s="220" t="e">
        <f>Scores!U522*calcs!$BT$6</f>
        <v>#REF!</v>
      </c>
      <c r="T526" s="220" t="e">
        <f>Scores!V522*calcs!$BT$6</f>
        <v>#REF!</v>
      </c>
      <c r="U526" s="220" t="e">
        <f>Scores!W522*calcs!$BT$6</f>
        <v>#REF!</v>
      </c>
      <c r="V526" s="220" t="e">
        <f>Scores!X522*calcs!$BT$6</f>
        <v>#REF!</v>
      </c>
      <c r="W526" s="220" t="e">
        <f>Scores!Y522*calcs!$BT$7</f>
        <v>#REF!</v>
      </c>
      <c r="X526" s="220" t="e">
        <f>Scores!Z522*calcs!$BT$7</f>
        <v>#REF!</v>
      </c>
      <c r="Y526" s="220" t="e">
        <f>Scores!AA522*calcs!$BT$7</f>
        <v>#REF!</v>
      </c>
      <c r="Z526" s="220" t="e">
        <f>Scores!AB522*calcs!$BT$7</f>
        <v>#REF!</v>
      </c>
      <c r="AA526" s="220" t="e">
        <f>Scores!AC522*calcs!$BT$7</f>
        <v>#REF!</v>
      </c>
      <c r="AB526" s="220" t="e">
        <f>Scores!AD522*calcs!$BT$8</f>
        <v>#REF!</v>
      </c>
      <c r="AC526" s="220" t="e">
        <f>Scores!AE522*calcs!$BT$8</f>
        <v>#REF!</v>
      </c>
      <c r="AD526" s="220" t="e">
        <f>Scores!AF522*calcs!$BT$8</f>
        <v>#REF!</v>
      </c>
      <c r="AE526" s="220" t="e">
        <f>Scores!AG522*calcs!$BT$8</f>
        <v>#REF!</v>
      </c>
      <c r="AF526" s="220" t="e">
        <f>Scores!AH522*calcs!$BT$8</f>
        <v>#REF!</v>
      </c>
      <c r="AG526" s="220" t="e">
        <f>Scores!AI522*calcs!$BT$9</f>
        <v>#REF!</v>
      </c>
      <c r="AH526" s="220" t="e">
        <f>Scores!AJ522*calcs!$BT$9</f>
        <v>#REF!</v>
      </c>
      <c r="AI526" s="220" t="e">
        <f>Scores!AK522*calcs!$BT$9</f>
        <v>#REF!</v>
      </c>
      <c r="AJ526" s="220" t="e">
        <f>Scores!AL522*calcs!$BT$9</f>
        <v>#REF!</v>
      </c>
      <c r="AK526" s="220" t="e">
        <f>Scores!AM522*calcs!$BT$9</f>
        <v>#REF!</v>
      </c>
      <c r="AL526" s="220" t="e">
        <f>Scores!AN522*calcs!$BT$10</f>
        <v>#REF!</v>
      </c>
      <c r="AM526" s="220" t="e">
        <f>Scores!AO522*calcs!$BT$10</f>
        <v>#REF!</v>
      </c>
      <c r="AN526" s="220" t="e">
        <f>Scores!AP522*calcs!$BT$10</f>
        <v>#REF!</v>
      </c>
      <c r="AO526" s="220" t="e">
        <f>Scores!AQ522*calcs!$BT$10</f>
        <v>#REF!</v>
      </c>
      <c r="AP526" s="220" t="e">
        <f>Scores!AR522*calcs!$BT$10</f>
        <v>#REF!</v>
      </c>
      <c r="AQ526" s="220" t="e">
        <f>Scores!AS522*calcs!$BT$11</f>
        <v>#REF!</v>
      </c>
      <c r="AR526" s="220" t="e">
        <f>Scores!AT522*calcs!$BT$11</f>
        <v>#REF!</v>
      </c>
      <c r="AS526" s="220" t="e">
        <f>Scores!AU522*calcs!$BT$11</f>
        <v>#REF!</v>
      </c>
      <c r="AT526" s="220" t="e">
        <f>Scores!AV522*calcs!$BT$11</f>
        <v>#REF!</v>
      </c>
      <c r="AU526" s="220" t="e">
        <f>Scores!AW522*calcs!$BT$11</f>
        <v>#REF!</v>
      </c>
      <c r="AV526" s="220" t="e">
        <f>Scores!AX522*calcs!$BT$12</f>
        <v>#REF!</v>
      </c>
      <c r="AW526" s="220" t="e">
        <f>Scores!AY522*calcs!$BT$12</f>
        <v>#REF!</v>
      </c>
      <c r="AX526" s="220" t="e">
        <f>Scores!AZ522*calcs!$BT$12</f>
        <v>#REF!</v>
      </c>
      <c r="AY526" s="220" t="e">
        <f>Scores!BA522*calcs!$BT$12</f>
        <v>#REF!</v>
      </c>
      <c r="AZ526" s="220" t="e">
        <f>Scores!BB522*calcs!$BT$12</f>
        <v>#REF!</v>
      </c>
      <c r="BA526" s="220" t="e">
        <f>Scores!BC522*calcs!$BT$13</f>
        <v>#REF!</v>
      </c>
      <c r="BB526" s="220" t="e">
        <f>Scores!BD522*calcs!$BT$13</f>
        <v>#REF!</v>
      </c>
      <c r="BC526" s="220" t="e">
        <f>Scores!BE522*calcs!$BT$13</f>
        <v>#REF!</v>
      </c>
      <c r="BD526" s="220" t="e">
        <f>Scores!BF522*calcs!$BT$13</f>
        <v>#REF!</v>
      </c>
      <c r="BE526" s="220" t="e">
        <f>Scores!BG522*calcs!$BT$13</f>
        <v>#REF!</v>
      </c>
      <c r="BF526" s="220" t="e">
        <f>Scores!BH522*calcs!$BT$14</f>
        <v>#REF!</v>
      </c>
      <c r="BG526" s="220" t="e">
        <f>Scores!BI522*calcs!$BT$14</f>
        <v>#REF!</v>
      </c>
      <c r="BH526" s="220" t="e">
        <f>Scores!BJ522*calcs!$BT$14</f>
        <v>#REF!</v>
      </c>
      <c r="BI526" s="220" t="e">
        <f>Scores!BK522*calcs!$BT$14</f>
        <v>#REF!</v>
      </c>
      <c r="BJ526" s="220" t="e">
        <f>Scores!BL522*calcs!$BT$14</f>
        <v>#REF!</v>
      </c>
    </row>
    <row r="527" spans="1:62">
      <c r="A527" t="s">
        <v>1052</v>
      </c>
      <c r="B527" s="16" t="s">
        <v>1053</v>
      </c>
      <c r="C527" s="220" t="e">
        <f>Scores!E523*calcs!$BT$3</f>
        <v>#REF!</v>
      </c>
      <c r="D527" s="220" t="e">
        <f>Scores!F523*calcs!$BT$3</f>
        <v>#REF!</v>
      </c>
      <c r="E527" s="220" t="e">
        <f>Scores!G523*calcs!$BT$3</f>
        <v>#REF!</v>
      </c>
      <c r="F527" s="220" t="e">
        <f>Scores!H523*calcs!$BT$3</f>
        <v>#REF!</v>
      </c>
      <c r="G527" s="220" t="e">
        <f>Scores!I523*calcs!$BT$3</f>
        <v>#REF!</v>
      </c>
      <c r="H527" s="220" t="e">
        <f>Scores!J523*calcs!$BT$4</f>
        <v>#REF!</v>
      </c>
      <c r="I527" s="220" t="e">
        <f>Scores!K523*calcs!$BT$4</f>
        <v>#REF!</v>
      </c>
      <c r="J527" s="220" t="e">
        <f>Scores!L523*calcs!$BT$4</f>
        <v>#REF!</v>
      </c>
      <c r="K527" s="220" t="e">
        <f>Scores!M523*calcs!$BT$4</f>
        <v>#REF!</v>
      </c>
      <c r="L527" s="220" t="e">
        <f>Scores!N523*calcs!$BT$4</f>
        <v>#REF!</v>
      </c>
      <c r="M527" s="220" t="e">
        <f>Scores!O523*calcs!$BT$5</f>
        <v>#REF!</v>
      </c>
      <c r="N527" s="220" t="e">
        <f>Scores!P523*calcs!$BT$5</f>
        <v>#REF!</v>
      </c>
      <c r="O527" s="220" t="e">
        <f>Scores!Q523*calcs!$BT$5</f>
        <v>#REF!</v>
      </c>
      <c r="P527" s="220" t="e">
        <f>Scores!R523*calcs!$BT$5</f>
        <v>#REF!</v>
      </c>
      <c r="Q527" s="220" t="e">
        <f>Scores!S523*calcs!$BT$5</f>
        <v>#REF!</v>
      </c>
      <c r="R527" s="220" t="e">
        <f>Scores!T523*calcs!$BT$6</f>
        <v>#REF!</v>
      </c>
      <c r="S527" s="220" t="e">
        <f>Scores!U523*calcs!$BT$6</f>
        <v>#REF!</v>
      </c>
      <c r="T527" s="220" t="e">
        <f>Scores!V523*calcs!$BT$6</f>
        <v>#REF!</v>
      </c>
      <c r="U527" s="220" t="e">
        <f>Scores!W523*calcs!$BT$6</f>
        <v>#REF!</v>
      </c>
      <c r="V527" s="220" t="e">
        <f>Scores!X523*calcs!$BT$6</f>
        <v>#REF!</v>
      </c>
      <c r="W527" s="220" t="e">
        <f>Scores!Y523*calcs!$BT$7</f>
        <v>#REF!</v>
      </c>
      <c r="X527" s="220" t="e">
        <f>Scores!Z523*calcs!$BT$7</f>
        <v>#REF!</v>
      </c>
      <c r="Y527" s="220" t="e">
        <f>Scores!AA523*calcs!$BT$7</f>
        <v>#REF!</v>
      </c>
      <c r="Z527" s="220" t="e">
        <f>Scores!AB523*calcs!$BT$7</f>
        <v>#REF!</v>
      </c>
      <c r="AA527" s="220" t="e">
        <f>Scores!AC523*calcs!$BT$7</f>
        <v>#REF!</v>
      </c>
      <c r="AB527" s="220" t="e">
        <f>Scores!AD523*calcs!$BT$8</f>
        <v>#REF!</v>
      </c>
      <c r="AC527" s="220" t="e">
        <f>Scores!AE523*calcs!$BT$8</f>
        <v>#REF!</v>
      </c>
      <c r="AD527" s="220" t="e">
        <f>Scores!AF523*calcs!$BT$8</f>
        <v>#REF!</v>
      </c>
      <c r="AE527" s="220" t="e">
        <f>Scores!AG523*calcs!$BT$8</f>
        <v>#REF!</v>
      </c>
      <c r="AF527" s="220" t="e">
        <f>Scores!AH523*calcs!$BT$8</f>
        <v>#REF!</v>
      </c>
      <c r="AG527" s="220" t="e">
        <f>Scores!AI523*calcs!$BT$9</f>
        <v>#REF!</v>
      </c>
      <c r="AH527" s="220" t="e">
        <f>Scores!AJ523*calcs!$BT$9</f>
        <v>#REF!</v>
      </c>
      <c r="AI527" s="220" t="e">
        <f>Scores!AK523*calcs!$BT$9</f>
        <v>#REF!</v>
      </c>
      <c r="AJ527" s="220" t="e">
        <f>Scores!AL523*calcs!$BT$9</f>
        <v>#REF!</v>
      </c>
      <c r="AK527" s="220" t="e">
        <f>Scores!AM523*calcs!$BT$9</f>
        <v>#REF!</v>
      </c>
      <c r="AL527" s="220" t="e">
        <f>Scores!AN523*calcs!$BT$10</f>
        <v>#REF!</v>
      </c>
      <c r="AM527" s="220" t="e">
        <f>Scores!AO523*calcs!$BT$10</f>
        <v>#REF!</v>
      </c>
      <c r="AN527" s="220" t="e">
        <f>Scores!AP523*calcs!$BT$10</f>
        <v>#REF!</v>
      </c>
      <c r="AO527" s="220" t="e">
        <f>Scores!AQ523*calcs!$BT$10</f>
        <v>#REF!</v>
      </c>
      <c r="AP527" s="220" t="e">
        <f>Scores!AR523*calcs!$BT$10</f>
        <v>#REF!</v>
      </c>
      <c r="AQ527" s="220" t="e">
        <f>Scores!AS523*calcs!$BT$11</f>
        <v>#REF!</v>
      </c>
      <c r="AR527" s="220" t="e">
        <f>Scores!AT523*calcs!$BT$11</f>
        <v>#REF!</v>
      </c>
      <c r="AS527" s="220" t="e">
        <f>Scores!AU523*calcs!$BT$11</f>
        <v>#REF!</v>
      </c>
      <c r="AT527" s="220" t="e">
        <f>Scores!AV523*calcs!$BT$11</f>
        <v>#REF!</v>
      </c>
      <c r="AU527" s="220" t="e">
        <f>Scores!AW523*calcs!$BT$11</f>
        <v>#REF!</v>
      </c>
      <c r="AV527" s="220" t="e">
        <f>Scores!AX523*calcs!$BT$12</f>
        <v>#REF!</v>
      </c>
      <c r="AW527" s="220" t="e">
        <f>Scores!AY523*calcs!$BT$12</f>
        <v>#REF!</v>
      </c>
      <c r="AX527" s="220" t="e">
        <f>Scores!AZ523*calcs!$BT$12</f>
        <v>#REF!</v>
      </c>
      <c r="AY527" s="220" t="e">
        <f>Scores!BA523*calcs!$BT$12</f>
        <v>#REF!</v>
      </c>
      <c r="AZ527" s="220" t="e">
        <f>Scores!BB523*calcs!$BT$12</f>
        <v>#REF!</v>
      </c>
      <c r="BA527" s="220" t="e">
        <f>Scores!BC523*calcs!$BT$13</f>
        <v>#REF!</v>
      </c>
      <c r="BB527" s="220" t="e">
        <f>Scores!BD523*calcs!$BT$13</f>
        <v>#REF!</v>
      </c>
      <c r="BC527" s="220" t="e">
        <f>Scores!BE523*calcs!$BT$13</f>
        <v>#REF!</v>
      </c>
      <c r="BD527" s="220" t="e">
        <f>Scores!BF523*calcs!$BT$13</f>
        <v>#REF!</v>
      </c>
      <c r="BE527" s="220" t="e">
        <f>Scores!BG523*calcs!$BT$13</f>
        <v>#REF!</v>
      </c>
      <c r="BF527" s="220" t="e">
        <f>Scores!BH523*calcs!$BT$14</f>
        <v>#REF!</v>
      </c>
      <c r="BG527" s="220" t="e">
        <f>Scores!BI523*calcs!$BT$14</f>
        <v>#REF!</v>
      </c>
      <c r="BH527" s="220" t="e">
        <f>Scores!BJ523*calcs!$BT$14</f>
        <v>#REF!</v>
      </c>
      <c r="BI527" s="220" t="e">
        <f>Scores!BK523*calcs!$BT$14</f>
        <v>#REF!</v>
      </c>
      <c r="BJ527" s="220" t="e">
        <f>Scores!BL523*calcs!$BT$14</f>
        <v>#REF!</v>
      </c>
    </row>
    <row r="528" spans="1:62">
      <c r="A528" t="s">
        <v>1054</v>
      </c>
      <c r="B528" s="16" t="s">
        <v>1055</v>
      </c>
      <c r="C528" s="220" t="e">
        <f>Scores!E524*calcs!$BT$3</f>
        <v>#REF!</v>
      </c>
      <c r="D528" s="220" t="e">
        <f>Scores!F524*calcs!$BT$3</f>
        <v>#REF!</v>
      </c>
      <c r="E528" s="220" t="e">
        <f>Scores!G524*calcs!$BT$3</f>
        <v>#REF!</v>
      </c>
      <c r="F528" s="220" t="e">
        <f>Scores!H524*calcs!$BT$3</f>
        <v>#REF!</v>
      </c>
      <c r="G528" s="220" t="e">
        <f>Scores!I524*calcs!$BT$3</f>
        <v>#REF!</v>
      </c>
      <c r="H528" s="220" t="e">
        <f>Scores!J524*calcs!$BT$4</f>
        <v>#REF!</v>
      </c>
      <c r="I528" s="220" t="e">
        <f>Scores!K524*calcs!$BT$4</f>
        <v>#REF!</v>
      </c>
      <c r="J528" s="220" t="e">
        <f>Scores!L524*calcs!$BT$4</f>
        <v>#REF!</v>
      </c>
      <c r="K528" s="220" t="e">
        <f>Scores!M524*calcs!$BT$4</f>
        <v>#REF!</v>
      </c>
      <c r="L528" s="220" t="e">
        <f>Scores!N524*calcs!$BT$4</f>
        <v>#REF!</v>
      </c>
      <c r="M528" s="220" t="e">
        <f>Scores!O524*calcs!$BT$5</f>
        <v>#REF!</v>
      </c>
      <c r="N528" s="220" t="e">
        <f>Scores!P524*calcs!$BT$5</f>
        <v>#REF!</v>
      </c>
      <c r="O528" s="220" t="e">
        <f>Scores!Q524*calcs!$BT$5</f>
        <v>#REF!</v>
      </c>
      <c r="P528" s="220" t="e">
        <f>Scores!R524*calcs!$BT$5</f>
        <v>#REF!</v>
      </c>
      <c r="Q528" s="220" t="e">
        <f>Scores!S524*calcs!$BT$5</f>
        <v>#REF!</v>
      </c>
      <c r="R528" s="220" t="e">
        <f>Scores!T524*calcs!$BT$6</f>
        <v>#REF!</v>
      </c>
      <c r="S528" s="220" t="e">
        <f>Scores!U524*calcs!$BT$6</f>
        <v>#REF!</v>
      </c>
      <c r="T528" s="220" t="e">
        <f>Scores!V524*calcs!$BT$6</f>
        <v>#REF!</v>
      </c>
      <c r="U528" s="220" t="e">
        <f>Scores!W524*calcs!$BT$6</f>
        <v>#REF!</v>
      </c>
      <c r="V528" s="220" t="e">
        <f>Scores!X524*calcs!$BT$6</f>
        <v>#REF!</v>
      </c>
      <c r="W528" s="220" t="e">
        <f>Scores!Y524*calcs!$BT$7</f>
        <v>#REF!</v>
      </c>
      <c r="X528" s="220" t="e">
        <f>Scores!Z524*calcs!$BT$7</f>
        <v>#REF!</v>
      </c>
      <c r="Y528" s="220" t="e">
        <f>Scores!AA524*calcs!$BT$7</f>
        <v>#REF!</v>
      </c>
      <c r="Z528" s="220" t="e">
        <f>Scores!AB524*calcs!$BT$7</f>
        <v>#REF!</v>
      </c>
      <c r="AA528" s="220" t="e">
        <f>Scores!AC524*calcs!$BT$7</f>
        <v>#REF!</v>
      </c>
      <c r="AB528" s="220" t="e">
        <f>Scores!AD524*calcs!$BT$8</f>
        <v>#REF!</v>
      </c>
      <c r="AC528" s="220" t="e">
        <f>Scores!AE524*calcs!$BT$8</f>
        <v>#REF!</v>
      </c>
      <c r="AD528" s="220" t="e">
        <f>Scores!AF524*calcs!$BT$8</f>
        <v>#REF!</v>
      </c>
      <c r="AE528" s="220" t="e">
        <f>Scores!AG524*calcs!$BT$8</f>
        <v>#REF!</v>
      </c>
      <c r="AF528" s="220" t="e">
        <f>Scores!AH524*calcs!$BT$8</f>
        <v>#REF!</v>
      </c>
      <c r="AG528" s="220" t="e">
        <f>Scores!AI524*calcs!$BT$9</f>
        <v>#REF!</v>
      </c>
      <c r="AH528" s="220" t="e">
        <f>Scores!AJ524*calcs!$BT$9</f>
        <v>#REF!</v>
      </c>
      <c r="AI528" s="220" t="e">
        <f>Scores!AK524*calcs!$BT$9</f>
        <v>#REF!</v>
      </c>
      <c r="AJ528" s="220" t="e">
        <f>Scores!AL524*calcs!$BT$9</f>
        <v>#REF!</v>
      </c>
      <c r="AK528" s="220" t="e">
        <f>Scores!AM524*calcs!$BT$9</f>
        <v>#REF!</v>
      </c>
      <c r="AL528" s="220" t="e">
        <f>Scores!AN524*calcs!$BT$10</f>
        <v>#REF!</v>
      </c>
      <c r="AM528" s="220" t="e">
        <f>Scores!AO524*calcs!$BT$10</f>
        <v>#REF!</v>
      </c>
      <c r="AN528" s="220" t="e">
        <f>Scores!AP524*calcs!$BT$10</f>
        <v>#REF!</v>
      </c>
      <c r="AO528" s="220" t="e">
        <f>Scores!AQ524*calcs!$BT$10</f>
        <v>#REF!</v>
      </c>
      <c r="AP528" s="220" t="e">
        <f>Scores!AR524*calcs!$BT$10</f>
        <v>#REF!</v>
      </c>
      <c r="AQ528" s="220" t="e">
        <f>Scores!AS524*calcs!$BT$11</f>
        <v>#REF!</v>
      </c>
      <c r="AR528" s="220" t="e">
        <f>Scores!AT524*calcs!$BT$11</f>
        <v>#REF!</v>
      </c>
      <c r="AS528" s="220" t="e">
        <f>Scores!AU524*calcs!$BT$11</f>
        <v>#REF!</v>
      </c>
      <c r="AT528" s="220" t="e">
        <f>Scores!AV524*calcs!$BT$11</f>
        <v>#REF!</v>
      </c>
      <c r="AU528" s="220" t="e">
        <f>Scores!AW524*calcs!$BT$11</f>
        <v>#REF!</v>
      </c>
      <c r="AV528" s="220" t="e">
        <f>Scores!AX524*calcs!$BT$12</f>
        <v>#REF!</v>
      </c>
      <c r="AW528" s="220" t="e">
        <f>Scores!AY524*calcs!$BT$12</f>
        <v>#REF!</v>
      </c>
      <c r="AX528" s="220" t="e">
        <f>Scores!AZ524*calcs!$BT$12</f>
        <v>#REF!</v>
      </c>
      <c r="AY528" s="220" t="e">
        <f>Scores!BA524*calcs!$BT$12</f>
        <v>#REF!</v>
      </c>
      <c r="AZ528" s="220" t="e">
        <f>Scores!BB524*calcs!$BT$12</f>
        <v>#REF!</v>
      </c>
      <c r="BA528" s="220" t="e">
        <f>Scores!BC524*calcs!$BT$13</f>
        <v>#REF!</v>
      </c>
      <c r="BB528" s="220" t="e">
        <f>Scores!BD524*calcs!$BT$13</f>
        <v>#REF!</v>
      </c>
      <c r="BC528" s="220" t="e">
        <f>Scores!BE524*calcs!$BT$13</f>
        <v>#REF!</v>
      </c>
      <c r="BD528" s="220" t="e">
        <f>Scores!BF524*calcs!$BT$13</f>
        <v>#REF!</v>
      </c>
      <c r="BE528" s="220" t="e">
        <f>Scores!BG524*calcs!$BT$13</f>
        <v>#REF!</v>
      </c>
      <c r="BF528" s="220" t="e">
        <f>Scores!BH524*calcs!$BT$14</f>
        <v>#REF!</v>
      </c>
      <c r="BG528" s="220" t="e">
        <f>Scores!BI524*calcs!$BT$14</f>
        <v>#REF!</v>
      </c>
      <c r="BH528" s="220" t="e">
        <f>Scores!BJ524*calcs!$BT$14</f>
        <v>#REF!</v>
      </c>
      <c r="BI528" s="220" t="e">
        <f>Scores!BK524*calcs!$BT$14</f>
        <v>#REF!</v>
      </c>
      <c r="BJ528" s="220" t="e">
        <f>Scores!BL524*calcs!$BT$14</f>
        <v>#REF!</v>
      </c>
    </row>
    <row r="529" spans="1:62">
      <c r="A529" t="s">
        <v>1056</v>
      </c>
      <c r="B529" s="16" t="s">
        <v>1057</v>
      </c>
      <c r="C529" s="220" t="e">
        <f>Scores!E525*calcs!$BT$3</f>
        <v>#REF!</v>
      </c>
      <c r="D529" s="220" t="e">
        <f>Scores!F525*calcs!$BT$3</f>
        <v>#REF!</v>
      </c>
      <c r="E529" s="220" t="e">
        <f>Scores!G525*calcs!$BT$3</f>
        <v>#REF!</v>
      </c>
      <c r="F529" s="220" t="e">
        <f>Scores!H525*calcs!$BT$3</f>
        <v>#REF!</v>
      </c>
      <c r="G529" s="220" t="e">
        <f>Scores!I525*calcs!$BT$3</f>
        <v>#REF!</v>
      </c>
      <c r="H529" s="220" t="e">
        <f>Scores!J525*calcs!$BT$4</f>
        <v>#REF!</v>
      </c>
      <c r="I529" s="220" t="e">
        <f>Scores!K525*calcs!$BT$4</f>
        <v>#REF!</v>
      </c>
      <c r="J529" s="220" t="e">
        <f>Scores!L525*calcs!$BT$4</f>
        <v>#REF!</v>
      </c>
      <c r="K529" s="220" t="e">
        <f>Scores!M525*calcs!$BT$4</f>
        <v>#REF!</v>
      </c>
      <c r="L529" s="220" t="e">
        <f>Scores!N525*calcs!$BT$4</f>
        <v>#REF!</v>
      </c>
      <c r="M529" s="220" t="e">
        <f>Scores!O525*calcs!$BT$5</f>
        <v>#REF!</v>
      </c>
      <c r="N529" s="220" t="e">
        <f>Scores!P525*calcs!$BT$5</f>
        <v>#REF!</v>
      </c>
      <c r="O529" s="220" t="e">
        <f>Scores!Q525*calcs!$BT$5</f>
        <v>#REF!</v>
      </c>
      <c r="P529" s="220" t="e">
        <f>Scores!R525*calcs!$BT$5</f>
        <v>#REF!</v>
      </c>
      <c r="Q529" s="220" t="e">
        <f>Scores!S525*calcs!$BT$5</f>
        <v>#REF!</v>
      </c>
      <c r="R529" s="220" t="e">
        <f>Scores!T525*calcs!$BT$6</f>
        <v>#REF!</v>
      </c>
      <c r="S529" s="220" t="e">
        <f>Scores!U525*calcs!$BT$6</f>
        <v>#REF!</v>
      </c>
      <c r="T529" s="220" t="e">
        <f>Scores!V525*calcs!$BT$6</f>
        <v>#REF!</v>
      </c>
      <c r="U529" s="220" t="e">
        <f>Scores!W525*calcs!$BT$6</f>
        <v>#REF!</v>
      </c>
      <c r="V529" s="220" t="e">
        <f>Scores!X525*calcs!$BT$6</f>
        <v>#REF!</v>
      </c>
      <c r="W529" s="220" t="e">
        <f>Scores!Y525*calcs!$BT$7</f>
        <v>#REF!</v>
      </c>
      <c r="X529" s="220" t="e">
        <f>Scores!Z525*calcs!$BT$7</f>
        <v>#REF!</v>
      </c>
      <c r="Y529" s="220" t="e">
        <f>Scores!AA525*calcs!$BT$7</f>
        <v>#REF!</v>
      </c>
      <c r="Z529" s="220" t="e">
        <f>Scores!AB525*calcs!$BT$7</f>
        <v>#REF!</v>
      </c>
      <c r="AA529" s="220" t="e">
        <f>Scores!AC525*calcs!$BT$7</f>
        <v>#REF!</v>
      </c>
      <c r="AB529" s="220" t="e">
        <f>Scores!AD525*calcs!$BT$8</f>
        <v>#REF!</v>
      </c>
      <c r="AC529" s="220" t="e">
        <f>Scores!AE525*calcs!$BT$8</f>
        <v>#REF!</v>
      </c>
      <c r="AD529" s="220" t="e">
        <f>Scores!AF525*calcs!$BT$8</f>
        <v>#REF!</v>
      </c>
      <c r="AE529" s="220" t="e">
        <f>Scores!AG525*calcs!$BT$8</f>
        <v>#REF!</v>
      </c>
      <c r="AF529" s="220" t="e">
        <f>Scores!AH525*calcs!$BT$8</f>
        <v>#REF!</v>
      </c>
      <c r="AG529" s="220" t="e">
        <f>Scores!AI525*calcs!$BT$9</f>
        <v>#REF!</v>
      </c>
      <c r="AH529" s="220" t="e">
        <f>Scores!AJ525*calcs!$BT$9</f>
        <v>#REF!</v>
      </c>
      <c r="AI529" s="220" t="e">
        <f>Scores!AK525*calcs!$BT$9</f>
        <v>#REF!</v>
      </c>
      <c r="AJ529" s="220" t="e">
        <f>Scores!AL525*calcs!$BT$9</f>
        <v>#REF!</v>
      </c>
      <c r="AK529" s="220" t="e">
        <f>Scores!AM525*calcs!$BT$9</f>
        <v>#REF!</v>
      </c>
      <c r="AL529" s="220" t="e">
        <f>Scores!AN525*calcs!$BT$10</f>
        <v>#REF!</v>
      </c>
      <c r="AM529" s="220" t="e">
        <f>Scores!AO525*calcs!$BT$10</f>
        <v>#REF!</v>
      </c>
      <c r="AN529" s="220" t="e">
        <f>Scores!AP525*calcs!$BT$10</f>
        <v>#REF!</v>
      </c>
      <c r="AO529" s="220" t="e">
        <f>Scores!AQ525*calcs!$BT$10</f>
        <v>#REF!</v>
      </c>
      <c r="AP529" s="220" t="e">
        <f>Scores!AR525*calcs!$BT$10</f>
        <v>#REF!</v>
      </c>
      <c r="AQ529" s="220" t="e">
        <f>Scores!AS525*calcs!$BT$11</f>
        <v>#REF!</v>
      </c>
      <c r="AR529" s="220" t="e">
        <f>Scores!AT525*calcs!$BT$11</f>
        <v>#REF!</v>
      </c>
      <c r="AS529" s="220" t="e">
        <f>Scores!AU525*calcs!$BT$11</f>
        <v>#REF!</v>
      </c>
      <c r="AT529" s="220" t="e">
        <f>Scores!AV525*calcs!$BT$11</f>
        <v>#REF!</v>
      </c>
      <c r="AU529" s="220" t="e">
        <f>Scores!AW525*calcs!$BT$11</f>
        <v>#REF!</v>
      </c>
      <c r="AV529" s="220" t="e">
        <f>Scores!AX525*calcs!$BT$12</f>
        <v>#REF!</v>
      </c>
      <c r="AW529" s="220" t="e">
        <f>Scores!AY525*calcs!$BT$12</f>
        <v>#REF!</v>
      </c>
      <c r="AX529" s="220" t="e">
        <f>Scores!AZ525*calcs!$BT$12</f>
        <v>#REF!</v>
      </c>
      <c r="AY529" s="220" t="e">
        <f>Scores!BA525*calcs!$BT$12</f>
        <v>#REF!</v>
      </c>
      <c r="AZ529" s="220" t="e">
        <f>Scores!BB525*calcs!$BT$12</f>
        <v>#REF!</v>
      </c>
      <c r="BA529" s="220" t="e">
        <f>Scores!BC525*calcs!$BT$13</f>
        <v>#REF!</v>
      </c>
      <c r="BB529" s="220" t="e">
        <f>Scores!BD525*calcs!$BT$13</f>
        <v>#REF!</v>
      </c>
      <c r="BC529" s="220" t="e">
        <f>Scores!BE525*calcs!$BT$13</f>
        <v>#REF!</v>
      </c>
      <c r="BD529" s="220" t="e">
        <f>Scores!BF525*calcs!$BT$13</f>
        <v>#REF!</v>
      </c>
      <c r="BE529" s="220" t="e">
        <f>Scores!BG525*calcs!$BT$13</f>
        <v>#REF!</v>
      </c>
      <c r="BF529" s="220" t="e">
        <f>Scores!BH525*calcs!$BT$14</f>
        <v>#REF!</v>
      </c>
      <c r="BG529" s="220" t="e">
        <f>Scores!BI525*calcs!$BT$14</f>
        <v>#REF!</v>
      </c>
      <c r="BH529" s="220" t="e">
        <f>Scores!BJ525*calcs!$BT$14</f>
        <v>#REF!</v>
      </c>
      <c r="BI529" s="220" t="e">
        <f>Scores!BK525*calcs!$BT$14</f>
        <v>#REF!</v>
      </c>
      <c r="BJ529" s="220" t="e">
        <f>Scores!BL525*calcs!$BT$14</f>
        <v>#REF!</v>
      </c>
    </row>
    <row r="530" spans="1:62">
      <c r="A530" t="s">
        <v>1058</v>
      </c>
      <c r="B530" s="16" t="s">
        <v>1059</v>
      </c>
      <c r="C530" s="220" t="e">
        <f>Scores!E526*calcs!$BT$3</f>
        <v>#REF!</v>
      </c>
      <c r="D530" s="220" t="e">
        <f>Scores!F526*calcs!$BT$3</f>
        <v>#REF!</v>
      </c>
      <c r="E530" s="220" t="e">
        <f>Scores!G526*calcs!$BT$3</f>
        <v>#REF!</v>
      </c>
      <c r="F530" s="220" t="e">
        <f>Scores!H526*calcs!$BT$3</f>
        <v>#REF!</v>
      </c>
      <c r="G530" s="220" t="e">
        <f>Scores!I526*calcs!$BT$3</f>
        <v>#REF!</v>
      </c>
      <c r="H530" s="220" t="e">
        <f>Scores!J526*calcs!$BT$4</f>
        <v>#REF!</v>
      </c>
      <c r="I530" s="220" t="e">
        <f>Scores!K526*calcs!$BT$4</f>
        <v>#REF!</v>
      </c>
      <c r="J530" s="220" t="e">
        <f>Scores!L526*calcs!$BT$4</f>
        <v>#REF!</v>
      </c>
      <c r="K530" s="220" t="e">
        <f>Scores!M526*calcs!$BT$4</f>
        <v>#REF!</v>
      </c>
      <c r="L530" s="220" t="e">
        <f>Scores!N526*calcs!$BT$4</f>
        <v>#REF!</v>
      </c>
      <c r="M530" s="220" t="e">
        <f>Scores!O526*calcs!$BT$5</f>
        <v>#REF!</v>
      </c>
      <c r="N530" s="220" t="e">
        <f>Scores!P526*calcs!$BT$5</f>
        <v>#REF!</v>
      </c>
      <c r="O530" s="220" t="e">
        <f>Scores!Q526*calcs!$BT$5</f>
        <v>#REF!</v>
      </c>
      <c r="P530" s="220" t="e">
        <f>Scores!R526*calcs!$BT$5</f>
        <v>#REF!</v>
      </c>
      <c r="Q530" s="220" t="e">
        <f>Scores!S526*calcs!$BT$5</f>
        <v>#REF!</v>
      </c>
      <c r="R530" s="220" t="e">
        <f>Scores!T526*calcs!$BT$6</f>
        <v>#REF!</v>
      </c>
      <c r="S530" s="220" t="e">
        <f>Scores!U526*calcs!$BT$6</f>
        <v>#REF!</v>
      </c>
      <c r="T530" s="220" t="e">
        <f>Scores!V526*calcs!$BT$6</f>
        <v>#REF!</v>
      </c>
      <c r="U530" s="220" t="e">
        <f>Scores!W526*calcs!$BT$6</f>
        <v>#REF!</v>
      </c>
      <c r="V530" s="220" t="e">
        <f>Scores!X526*calcs!$BT$6</f>
        <v>#REF!</v>
      </c>
      <c r="W530" s="220" t="e">
        <f>Scores!Y526*calcs!$BT$7</f>
        <v>#REF!</v>
      </c>
      <c r="X530" s="220" t="e">
        <f>Scores!Z526*calcs!$BT$7</f>
        <v>#REF!</v>
      </c>
      <c r="Y530" s="220" t="e">
        <f>Scores!AA526*calcs!$BT$7</f>
        <v>#REF!</v>
      </c>
      <c r="Z530" s="220" t="e">
        <f>Scores!AB526*calcs!$BT$7</f>
        <v>#REF!</v>
      </c>
      <c r="AA530" s="220" t="e">
        <f>Scores!AC526*calcs!$BT$7</f>
        <v>#REF!</v>
      </c>
      <c r="AB530" s="220" t="e">
        <f>Scores!AD526*calcs!$BT$8</f>
        <v>#REF!</v>
      </c>
      <c r="AC530" s="220" t="e">
        <f>Scores!AE526*calcs!$BT$8</f>
        <v>#REF!</v>
      </c>
      <c r="AD530" s="220" t="e">
        <f>Scores!AF526*calcs!$BT$8</f>
        <v>#REF!</v>
      </c>
      <c r="AE530" s="220" t="e">
        <f>Scores!AG526*calcs!$BT$8</f>
        <v>#REF!</v>
      </c>
      <c r="AF530" s="220" t="e">
        <f>Scores!AH526*calcs!$BT$8</f>
        <v>#REF!</v>
      </c>
      <c r="AG530" s="220" t="e">
        <f>Scores!AI526*calcs!$BT$9</f>
        <v>#REF!</v>
      </c>
      <c r="AH530" s="220" t="e">
        <f>Scores!AJ526*calcs!$BT$9</f>
        <v>#REF!</v>
      </c>
      <c r="AI530" s="220" t="e">
        <f>Scores!AK526*calcs!$BT$9</f>
        <v>#REF!</v>
      </c>
      <c r="AJ530" s="220" t="e">
        <f>Scores!AL526*calcs!$BT$9</f>
        <v>#REF!</v>
      </c>
      <c r="AK530" s="220" t="e">
        <f>Scores!AM526*calcs!$BT$9</f>
        <v>#REF!</v>
      </c>
      <c r="AL530" s="220" t="e">
        <f>Scores!AN526*calcs!$BT$10</f>
        <v>#REF!</v>
      </c>
      <c r="AM530" s="220" t="e">
        <f>Scores!AO526*calcs!$BT$10</f>
        <v>#REF!</v>
      </c>
      <c r="AN530" s="220" t="e">
        <f>Scores!AP526*calcs!$BT$10</f>
        <v>#REF!</v>
      </c>
      <c r="AO530" s="220" t="e">
        <f>Scores!AQ526*calcs!$BT$10</f>
        <v>#REF!</v>
      </c>
      <c r="AP530" s="220" t="e">
        <f>Scores!AR526*calcs!$BT$10</f>
        <v>#REF!</v>
      </c>
      <c r="AQ530" s="220" t="e">
        <f>Scores!AS526*calcs!$BT$11</f>
        <v>#REF!</v>
      </c>
      <c r="AR530" s="220" t="e">
        <f>Scores!AT526*calcs!$BT$11</f>
        <v>#REF!</v>
      </c>
      <c r="AS530" s="220" t="e">
        <f>Scores!AU526*calcs!$BT$11</f>
        <v>#REF!</v>
      </c>
      <c r="AT530" s="220" t="e">
        <f>Scores!AV526*calcs!$BT$11</f>
        <v>#REF!</v>
      </c>
      <c r="AU530" s="220" t="e">
        <f>Scores!AW526*calcs!$BT$11</f>
        <v>#REF!</v>
      </c>
      <c r="AV530" s="220" t="e">
        <f>Scores!AX526*calcs!$BT$12</f>
        <v>#REF!</v>
      </c>
      <c r="AW530" s="220" t="e">
        <f>Scores!AY526*calcs!$BT$12</f>
        <v>#REF!</v>
      </c>
      <c r="AX530" s="220" t="e">
        <f>Scores!AZ526*calcs!$BT$12</f>
        <v>#REF!</v>
      </c>
      <c r="AY530" s="220" t="e">
        <f>Scores!BA526*calcs!$BT$12</f>
        <v>#REF!</v>
      </c>
      <c r="AZ530" s="220" t="e">
        <f>Scores!BB526*calcs!$BT$12</f>
        <v>#REF!</v>
      </c>
      <c r="BA530" s="220" t="e">
        <f>Scores!BC526*calcs!$BT$13</f>
        <v>#REF!</v>
      </c>
      <c r="BB530" s="220" t="e">
        <f>Scores!BD526*calcs!$BT$13</f>
        <v>#REF!</v>
      </c>
      <c r="BC530" s="220" t="e">
        <f>Scores!BE526*calcs!$BT$13</f>
        <v>#REF!</v>
      </c>
      <c r="BD530" s="220" t="e">
        <f>Scores!BF526*calcs!$BT$13</f>
        <v>#REF!</v>
      </c>
      <c r="BE530" s="220" t="e">
        <f>Scores!BG526*calcs!$BT$13</f>
        <v>#REF!</v>
      </c>
      <c r="BF530" s="220" t="e">
        <f>Scores!BH526*calcs!$BT$14</f>
        <v>#REF!</v>
      </c>
      <c r="BG530" s="220" t="e">
        <f>Scores!BI526*calcs!$BT$14</f>
        <v>#REF!</v>
      </c>
      <c r="BH530" s="220" t="e">
        <f>Scores!BJ526*calcs!$BT$14</f>
        <v>#REF!</v>
      </c>
      <c r="BI530" s="220" t="e">
        <f>Scores!BK526*calcs!$BT$14</f>
        <v>#REF!</v>
      </c>
      <c r="BJ530" s="220" t="e">
        <f>Scores!BL526*calcs!$BT$14</f>
        <v>#REF!</v>
      </c>
    </row>
    <row r="531" spans="1:62">
      <c r="A531" t="s">
        <v>1060</v>
      </c>
      <c r="B531" s="16" t="s">
        <v>1061</v>
      </c>
      <c r="C531" s="220" t="e">
        <f>Scores!E527*calcs!$BT$3</f>
        <v>#REF!</v>
      </c>
      <c r="D531" s="220" t="e">
        <f>Scores!F527*calcs!$BT$3</f>
        <v>#REF!</v>
      </c>
      <c r="E531" s="220" t="e">
        <f>Scores!G527*calcs!$BT$3</f>
        <v>#REF!</v>
      </c>
      <c r="F531" s="220" t="e">
        <f>Scores!H527*calcs!$BT$3</f>
        <v>#REF!</v>
      </c>
      <c r="G531" s="220" t="e">
        <f>Scores!I527*calcs!$BT$3</f>
        <v>#REF!</v>
      </c>
      <c r="H531" s="220" t="e">
        <f>Scores!J527*calcs!$BT$4</f>
        <v>#REF!</v>
      </c>
      <c r="I531" s="220" t="e">
        <f>Scores!K527*calcs!$BT$4</f>
        <v>#REF!</v>
      </c>
      <c r="J531" s="220" t="e">
        <f>Scores!L527*calcs!$BT$4</f>
        <v>#REF!</v>
      </c>
      <c r="K531" s="220" t="e">
        <f>Scores!M527*calcs!$BT$4</f>
        <v>#REF!</v>
      </c>
      <c r="L531" s="220" t="e">
        <f>Scores!N527*calcs!$BT$4</f>
        <v>#REF!</v>
      </c>
      <c r="M531" s="220" t="e">
        <f>Scores!O527*calcs!$BT$5</f>
        <v>#REF!</v>
      </c>
      <c r="N531" s="220" t="e">
        <f>Scores!P527*calcs!$BT$5</f>
        <v>#REF!</v>
      </c>
      <c r="O531" s="220" t="e">
        <f>Scores!Q527*calcs!$BT$5</f>
        <v>#REF!</v>
      </c>
      <c r="P531" s="220" t="e">
        <f>Scores!R527*calcs!$BT$5</f>
        <v>#REF!</v>
      </c>
      <c r="Q531" s="220" t="e">
        <f>Scores!S527*calcs!$BT$5</f>
        <v>#REF!</v>
      </c>
      <c r="R531" s="220" t="e">
        <f>Scores!T527*calcs!$BT$6</f>
        <v>#REF!</v>
      </c>
      <c r="S531" s="220" t="e">
        <f>Scores!U527*calcs!$BT$6</f>
        <v>#REF!</v>
      </c>
      <c r="T531" s="220" t="e">
        <f>Scores!V527*calcs!$BT$6</f>
        <v>#REF!</v>
      </c>
      <c r="U531" s="220" t="e">
        <f>Scores!W527*calcs!$BT$6</f>
        <v>#REF!</v>
      </c>
      <c r="V531" s="220" t="e">
        <f>Scores!X527*calcs!$BT$6</f>
        <v>#REF!</v>
      </c>
      <c r="W531" s="220" t="e">
        <f>Scores!Y527*calcs!$BT$7</f>
        <v>#REF!</v>
      </c>
      <c r="X531" s="220" t="e">
        <f>Scores!Z527*calcs!$BT$7</f>
        <v>#REF!</v>
      </c>
      <c r="Y531" s="220" t="e">
        <f>Scores!AA527*calcs!$BT$7</f>
        <v>#REF!</v>
      </c>
      <c r="Z531" s="220" t="e">
        <f>Scores!AB527*calcs!$BT$7</f>
        <v>#REF!</v>
      </c>
      <c r="AA531" s="220" t="e">
        <f>Scores!AC527*calcs!$BT$7</f>
        <v>#REF!</v>
      </c>
      <c r="AB531" s="220" t="e">
        <f>Scores!AD527*calcs!$BT$8</f>
        <v>#REF!</v>
      </c>
      <c r="AC531" s="220" t="e">
        <f>Scores!AE527*calcs!$BT$8</f>
        <v>#REF!</v>
      </c>
      <c r="AD531" s="220" t="e">
        <f>Scores!AF527*calcs!$BT$8</f>
        <v>#REF!</v>
      </c>
      <c r="AE531" s="220" t="e">
        <f>Scores!AG527*calcs!$BT$8</f>
        <v>#REF!</v>
      </c>
      <c r="AF531" s="220" t="e">
        <f>Scores!AH527*calcs!$BT$8</f>
        <v>#REF!</v>
      </c>
      <c r="AG531" s="220" t="e">
        <f>Scores!AI527*calcs!$BT$9</f>
        <v>#REF!</v>
      </c>
      <c r="AH531" s="220" t="e">
        <f>Scores!AJ527*calcs!$BT$9</f>
        <v>#REF!</v>
      </c>
      <c r="AI531" s="220" t="e">
        <f>Scores!AK527*calcs!$BT$9</f>
        <v>#REF!</v>
      </c>
      <c r="AJ531" s="220" t="e">
        <f>Scores!AL527*calcs!$BT$9</f>
        <v>#REF!</v>
      </c>
      <c r="AK531" s="220" t="e">
        <f>Scores!AM527*calcs!$BT$9</f>
        <v>#REF!</v>
      </c>
      <c r="AL531" s="220" t="e">
        <f>Scores!AN527*calcs!$BT$10</f>
        <v>#REF!</v>
      </c>
      <c r="AM531" s="220" t="e">
        <f>Scores!AO527*calcs!$BT$10</f>
        <v>#REF!</v>
      </c>
      <c r="AN531" s="220" t="e">
        <f>Scores!AP527*calcs!$BT$10</f>
        <v>#REF!</v>
      </c>
      <c r="AO531" s="220" t="e">
        <f>Scores!AQ527*calcs!$BT$10</f>
        <v>#REF!</v>
      </c>
      <c r="AP531" s="220" t="e">
        <f>Scores!AR527*calcs!$BT$10</f>
        <v>#REF!</v>
      </c>
      <c r="AQ531" s="220" t="e">
        <f>Scores!AS527*calcs!$BT$11</f>
        <v>#REF!</v>
      </c>
      <c r="AR531" s="220" t="e">
        <f>Scores!AT527*calcs!$BT$11</f>
        <v>#REF!</v>
      </c>
      <c r="AS531" s="220" t="e">
        <f>Scores!AU527*calcs!$BT$11</f>
        <v>#REF!</v>
      </c>
      <c r="AT531" s="220" t="e">
        <f>Scores!AV527*calcs!$BT$11</f>
        <v>#REF!</v>
      </c>
      <c r="AU531" s="220" t="e">
        <f>Scores!AW527*calcs!$BT$11</f>
        <v>#REF!</v>
      </c>
      <c r="AV531" s="220" t="e">
        <f>Scores!AX527*calcs!$BT$12</f>
        <v>#REF!</v>
      </c>
      <c r="AW531" s="220" t="e">
        <f>Scores!AY527*calcs!$BT$12</f>
        <v>#REF!</v>
      </c>
      <c r="AX531" s="220" t="e">
        <f>Scores!AZ527*calcs!$BT$12</f>
        <v>#REF!</v>
      </c>
      <c r="AY531" s="220" t="e">
        <f>Scores!BA527*calcs!$BT$12</f>
        <v>#REF!</v>
      </c>
      <c r="AZ531" s="220" t="e">
        <f>Scores!BB527*calcs!$BT$12</f>
        <v>#REF!</v>
      </c>
      <c r="BA531" s="220" t="e">
        <f>Scores!BC527*calcs!$BT$13</f>
        <v>#REF!</v>
      </c>
      <c r="BB531" s="220" t="e">
        <f>Scores!BD527*calcs!$BT$13</f>
        <v>#REF!</v>
      </c>
      <c r="BC531" s="220" t="e">
        <f>Scores!BE527*calcs!$BT$13</f>
        <v>#REF!</v>
      </c>
      <c r="BD531" s="220" t="e">
        <f>Scores!BF527*calcs!$BT$13</f>
        <v>#REF!</v>
      </c>
      <c r="BE531" s="220" t="e">
        <f>Scores!BG527*calcs!$BT$13</f>
        <v>#REF!</v>
      </c>
      <c r="BF531" s="220" t="e">
        <f>Scores!BH527*calcs!$BT$14</f>
        <v>#REF!</v>
      </c>
      <c r="BG531" s="220" t="e">
        <f>Scores!BI527*calcs!$BT$14</f>
        <v>#REF!</v>
      </c>
      <c r="BH531" s="220" t="e">
        <f>Scores!BJ527*calcs!$BT$14</f>
        <v>#REF!</v>
      </c>
      <c r="BI531" s="220" t="e">
        <f>Scores!BK527*calcs!$BT$14</f>
        <v>#REF!</v>
      </c>
      <c r="BJ531" s="220" t="e">
        <f>Scores!BL527*calcs!$BT$14</f>
        <v>#REF!</v>
      </c>
    </row>
    <row r="532" spans="1:62">
      <c r="A532" t="s">
        <v>1062</v>
      </c>
      <c r="B532" s="16" t="s">
        <v>1063</v>
      </c>
      <c r="C532" s="220" t="e">
        <f>Scores!E528*calcs!$BT$3</f>
        <v>#REF!</v>
      </c>
      <c r="D532" s="220" t="e">
        <f>Scores!F528*calcs!$BT$3</f>
        <v>#REF!</v>
      </c>
      <c r="E532" s="220" t="e">
        <f>Scores!G528*calcs!$BT$3</f>
        <v>#REF!</v>
      </c>
      <c r="F532" s="220" t="e">
        <f>Scores!H528*calcs!$BT$3</f>
        <v>#REF!</v>
      </c>
      <c r="G532" s="220" t="e">
        <f>Scores!I528*calcs!$BT$3</f>
        <v>#REF!</v>
      </c>
      <c r="H532" s="220" t="e">
        <f>Scores!J528*calcs!$BT$4</f>
        <v>#REF!</v>
      </c>
      <c r="I532" s="220" t="e">
        <f>Scores!K528*calcs!$BT$4</f>
        <v>#REF!</v>
      </c>
      <c r="J532" s="220" t="e">
        <f>Scores!L528*calcs!$BT$4</f>
        <v>#REF!</v>
      </c>
      <c r="K532" s="220" t="e">
        <f>Scores!M528*calcs!$BT$4</f>
        <v>#REF!</v>
      </c>
      <c r="L532" s="220" t="e">
        <f>Scores!N528*calcs!$BT$4</f>
        <v>#REF!</v>
      </c>
      <c r="M532" s="220" t="e">
        <f>Scores!O528*calcs!$BT$5</f>
        <v>#REF!</v>
      </c>
      <c r="N532" s="220" t="e">
        <f>Scores!P528*calcs!$BT$5</f>
        <v>#REF!</v>
      </c>
      <c r="O532" s="220" t="e">
        <f>Scores!Q528*calcs!$BT$5</f>
        <v>#REF!</v>
      </c>
      <c r="P532" s="220" t="e">
        <f>Scores!R528*calcs!$BT$5</f>
        <v>#REF!</v>
      </c>
      <c r="Q532" s="220" t="e">
        <f>Scores!S528*calcs!$BT$5</f>
        <v>#REF!</v>
      </c>
      <c r="R532" s="220" t="e">
        <f>Scores!T528*calcs!$BT$6</f>
        <v>#REF!</v>
      </c>
      <c r="S532" s="220" t="e">
        <f>Scores!U528*calcs!$BT$6</f>
        <v>#REF!</v>
      </c>
      <c r="T532" s="220" t="e">
        <f>Scores!V528*calcs!$BT$6</f>
        <v>#REF!</v>
      </c>
      <c r="U532" s="220" t="e">
        <f>Scores!W528*calcs!$BT$6</f>
        <v>#REF!</v>
      </c>
      <c r="V532" s="220" t="e">
        <f>Scores!X528*calcs!$BT$6</f>
        <v>#REF!</v>
      </c>
      <c r="W532" s="220" t="e">
        <f>Scores!Y528*calcs!$BT$7</f>
        <v>#REF!</v>
      </c>
      <c r="X532" s="220" t="e">
        <f>Scores!Z528*calcs!$BT$7</f>
        <v>#REF!</v>
      </c>
      <c r="Y532" s="220" t="e">
        <f>Scores!AA528*calcs!$BT$7</f>
        <v>#REF!</v>
      </c>
      <c r="Z532" s="220" t="e">
        <f>Scores!AB528*calcs!$BT$7</f>
        <v>#REF!</v>
      </c>
      <c r="AA532" s="220" t="e">
        <f>Scores!AC528*calcs!$BT$7</f>
        <v>#REF!</v>
      </c>
      <c r="AB532" s="220" t="e">
        <f>Scores!AD528*calcs!$BT$8</f>
        <v>#REF!</v>
      </c>
      <c r="AC532" s="220" t="e">
        <f>Scores!AE528*calcs!$BT$8</f>
        <v>#REF!</v>
      </c>
      <c r="AD532" s="220" t="e">
        <f>Scores!AF528*calcs!$BT$8</f>
        <v>#REF!</v>
      </c>
      <c r="AE532" s="220" t="e">
        <f>Scores!AG528*calcs!$BT$8</f>
        <v>#REF!</v>
      </c>
      <c r="AF532" s="220" t="e">
        <f>Scores!AH528*calcs!$BT$8</f>
        <v>#REF!</v>
      </c>
      <c r="AG532" s="220" t="e">
        <f>Scores!AI528*calcs!$BT$9</f>
        <v>#REF!</v>
      </c>
      <c r="AH532" s="220" t="e">
        <f>Scores!AJ528*calcs!$BT$9</f>
        <v>#REF!</v>
      </c>
      <c r="AI532" s="220" t="e">
        <f>Scores!AK528*calcs!$BT$9</f>
        <v>#REF!</v>
      </c>
      <c r="AJ532" s="220" t="e">
        <f>Scores!AL528*calcs!$BT$9</f>
        <v>#REF!</v>
      </c>
      <c r="AK532" s="220" t="e">
        <f>Scores!AM528*calcs!$BT$9</f>
        <v>#REF!</v>
      </c>
      <c r="AL532" s="220" t="e">
        <f>Scores!AN528*calcs!$BT$10</f>
        <v>#REF!</v>
      </c>
      <c r="AM532" s="220" t="e">
        <f>Scores!AO528*calcs!$BT$10</f>
        <v>#REF!</v>
      </c>
      <c r="AN532" s="220" t="e">
        <f>Scores!AP528*calcs!$BT$10</f>
        <v>#REF!</v>
      </c>
      <c r="AO532" s="220" t="e">
        <f>Scores!AQ528*calcs!$BT$10</f>
        <v>#REF!</v>
      </c>
      <c r="AP532" s="220" t="e">
        <f>Scores!AR528*calcs!$BT$10</f>
        <v>#REF!</v>
      </c>
      <c r="AQ532" s="220" t="e">
        <f>Scores!AS528*calcs!$BT$11</f>
        <v>#REF!</v>
      </c>
      <c r="AR532" s="220" t="e">
        <f>Scores!AT528*calcs!$BT$11</f>
        <v>#REF!</v>
      </c>
      <c r="AS532" s="220" t="e">
        <f>Scores!AU528*calcs!$BT$11</f>
        <v>#REF!</v>
      </c>
      <c r="AT532" s="220" t="e">
        <f>Scores!AV528*calcs!$BT$11</f>
        <v>#REF!</v>
      </c>
      <c r="AU532" s="220" t="e">
        <f>Scores!AW528*calcs!$BT$11</f>
        <v>#REF!</v>
      </c>
      <c r="AV532" s="220" t="e">
        <f>Scores!AX528*calcs!$BT$12</f>
        <v>#REF!</v>
      </c>
      <c r="AW532" s="220" t="e">
        <f>Scores!AY528*calcs!$BT$12</f>
        <v>#REF!</v>
      </c>
      <c r="AX532" s="220" t="e">
        <f>Scores!AZ528*calcs!$BT$12</f>
        <v>#REF!</v>
      </c>
      <c r="AY532" s="220" t="e">
        <f>Scores!BA528*calcs!$BT$12</f>
        <v>#REF!</v>
      </c>
      <c r="AZ532" s="220" t="e">
        <f>Scores!BB528*calcs!$BT$12</f>
        <v>#REF!</v>
      </c>
      <c r="BA532" s="220" t="e">
        <f>Scores!BC528*calcs!$BT$13</f>
        <v>#REF!</v>
      </c>
      <c r="BB532" s="220" t="e">
        <f>Scores!BD528*calcs!$BT$13</f>
        <v>#REF!</v>
      </c>
      <c r="BC532" s="220" t="e">
        <f>Scores!BE528*calcs!$BT$13</f>
        <v>#REF!</v>
      </c>
      <c r="BD532" s="220" t="e">
        <f>Scores!BF528*calcs!$BT$13</f>
        <v>#REF!</v>
      </c>
      <c r="BE532" s="220" t="e">
        <f>Scores!BG528*calcs!$BT$13</f>
        <v>#REF!</v>
      </c>
      <c r="BF532" s="220" t="e">
        <f>Scores!BH528*calcs!$BT$14</f>
        <v>#REF!</v>
      </c>
      <c r="BG532" s="220" t="e">
        <f>Scores!BI528*calcs!$BT$14</f>
        <v>#REF!</v>
      </c>
      <c r="BH532" s="220" t="e">
        <f>Scores!BJ528*calcs!$BT$14</f>
        <v>#REF!</v>
      </c>
      <c r="BI532" s="220" t="e">
        <f>Scores!BK528*calcs!$BT$14</f>
        <v>#REF!</v>
      </c>
      <c r="BJ532" s="220" t="e">
        <f>Scores!BL528*calcs!$BT$14</f>
        <v>#REF!</v>
      </c>
    </row>
    <row r="533" spans="1:62">
      <c r="A533" t="s">
        <v>1064</v>
      </c>
      <c r="B533" s="16" t="s">
        <v>1065</v>
      </c>
      <c r="C533" s="220" t="e">
        <f>Scores!E529*calcs!$BT$3</f>
        <v>#REF!</v>
      </c>
      <c r="D533" s="220" t="e">
        <f>Scores!F529*calcs!$BT$3</f>
        <v>#REF!</v>
      </c>
      <c r="E533" s="220" t="e">
        <f>Scores!G529*calcs!$BT$3</f>
        <v>#REF!</v>
      </c>
      <c r="F533" s="220" t="e">
        <f>Scores!H529*calcs!$BT$3</f>
        <v>#REF!</v>
      </c>
      <c r="G533" s="220" t="e">
        <f>Scores!I529*calcs!$BT$3</f>
        <v>#REF!</v>
      </c>
      <c r="H533" s="220" t="e">
        <f>Scores!J529*calcs!$BT$4</f>
        <v>#REF!</v>
      </c>
      <c r="I533" s="220" t="e">
        <f>Scores!K529*calcs!$BT$4</f>
        <v>#REF!</v>
      </c>
      <c r="J533" s="220" t="e">
        <f>Scores!L529*calcs!$BT$4</f>
        <v>#REF!</v>
      </c>
      <c r="K533" s="220" t="e">
        <f>Scores!M529*calcs!$BT$4</f>
        <v>#REF!</v>
      </c>
      <c r="L533" s="220" t="e">
        <f>Scores!N529*calcs!$BT$4</f>
        <v>#REF!</v>
      </c>
      <c r="M533" s="220" t="e">
        <f>Scores!O529*calcs!$BT$5</f>
        <v>#REF!</v>
      </c>
      <c r="N533" s="220" t="e">
        <f>Scores!P529*calcs!$BT$5</f>
        <v>#REF!</v>
      </c>
      <c r="O533" s="220" t="e">
        <f>Scores!Q529*calcs!$BT$5</f>
        <v>#REF!</v>
      </c>
      <c r="P533" s="220" t="e">
        <f>Scores!R529*calcs!$BT$5</f>
        <v>#REF!</v>
      </c>
      <c r="Q533" s="220" t="e">
        <f>Scores!S529*calcs!$BT$5</f>
        <v>#REF!</v>
      </c>
      <c r="R533" s="220" t="e">
        <f>Scores!T529*calcs!$BT$6</f>
        <v>#REF!</v>
      </c>
      <c r="S533" s="220" t="e">
        <f>Scores!U529*calcs!$BT$6</f>
        <v>#REF!</v>
      </c>
      <c r="T533" s="220" t="e">
        <f>Scores!V529*calcs!$BT$6</f>
        <v>#REF!</v>
      </c>
      <c r="U533" s="220" t="e">
        <f>Scores!W529*calcs!$BT$6</f>
        <v>#REF!</v>
      </c>
      <c r="V533" s="220" t="e">
        <f>Scores!X529*calcs!$BT$6</f>
        <v>#REF!</v>
      </c>
      <c r="W533" s="220" t="e">
        <f>Scores!Y529*calcs!$BT$7</f>
        <v>#REF!</v>
      </c>
      <c r="X533" s="220" t="e">
        <f>Scores!Z529*calcs!$BT$7</f>
        <v>#REF!</v>
      </c>
      <c r="Y533" s="220" t="e">
        <f>Scores!AA529*calcs!$BT$7</f>
        <v>#REF!</v>
      </c>
      <c r="Z533" s="220" t="e">
        <f>Scores!AB529*calcs!$BT$7</f>
        <v>#REF!</v>
      </c>
      <c r="AA533" s="220" t="e">
        <f>Scores!AC529*calcs!$BT$7</f>
        <v>#REF!</v>
      </c>
      <c r="AB533" s="220" t="e">
        <f>Scores!AD529*calcs!$BT$8</f>
        <v>#REF!</v>
      </c>
      <c r="AC533" s="220" t="e">
        <f>Scores!AE529*calcs!$BT$8</f>
        <v>#REF!</v>
      </c>
      <c r="AD533" s="220" t="e">
        <f>Scores!AF529*calcs!$BT$8</f>
        <v>#REF!</v>
      </c>
      <c r="AE533" s="220" t="e">
        <f>Scores!AG529*calcs!$BT$8</f>
        <v>#REF!</v>
      </c>
      <c r="AF533" s="220" t="e">
        <f>Scores!AH529*calcs!$BT$8</f>
        <v>#REF!</v>
      </c>
      <c r="AG533" s="220" t="e">
        <f>Scores!AI529*calcs!$BT$9</f>
        <v>#REF!</v>
      </c>
      <c r="AH533" s="220" t="e">
        <f>Scores!AJ529*calcs!$BT$9</f>
        <v>#REF!</v>
      </c>
      <c r="AI533" s="220" t="e">
        <f>Scores!AK529*calcs!$BT$9</f>
        <v>#REF!</v>
      </c>
      <c r="AJ533" s="220" t="e">
        <f>Scores!AL529*calcs!$BT$9</f>
        <v>#REF!</v>
      </c>
      <c r="AK533" s="220" t="e">
        <f>Scores!AM529*calcs!$BT$9</f>
        <v>#REF!</v>
      </c>
      <c r="AL533" s="220" t="e">
        <f>Scores!AN529*calcs!$BT$10</f>
        <v>#REF!</v>
      </c>
      <c r="AM533" s="220" t="e">
        <f>Scores!AO529*calcs!$BT$10</f>
        <v>#REF!</v>
      </c>
      <c r="AN533" s="220" t="e">
        <f>Scores!AP529*calcs!$BT$10</f>
        <v>#REF!</v>
      </c>
      <c r="AO533" s="220" t="e">
        <f>Scores!AQ529*calcs!$BT$10</f>
        <v>#REF!</v>
      </c>
      <c r="AP533" s="220" t="e">
        <f>Scores!AR529*calcs!$BT$10</f>
        <v>#REF!</v>
      </c>
      <c r="AQ533" s="220" t="e">
        <f>Scores!AS529*calcs!$BT$11</f>
        <v>#REF!</v>
      </c>
      <c r="AR533" s="220" t="e">
        <f>Scores!AT529*calcs!$BT$11</f>
        <v>#REF!</v>
      </c>
      <c r="AS533" s="220" t="e">
        <f>Scores!AU529*calcs!$BT$11</f>
        <v>#REF!</v>
      </c>
      <c r="AT533" s="220" t="e">
        <f>Scores!AV529*calcs!$BT$11</f>
        <v>#REF!</v>
      </c>
      <c r="AU533" s="220" t="e">
        <f>Scores!AW529*calcs!$BT$11</f>
        <v>#REF!</v>
      </c>
      <c r="AV533" s="220" t="e">
        <f>Scores!AX529*calcs!$BT$12</f>
        <v>#REF!</v>
      </c>
      <c r="AW533" s="220" t="e">
        <f>Scores!AY529*calcs!$BT$12</f>
        <v>#REF!</v>
      </c>
      <c r="AX533" s="220" t="e">
        <f>Scores!AZ529*calcs!$BT$12</f>
        <v>#REF!</v>
      </c>
      <c r="AY533" s="220" t="e">
        <f>Scores!BA529*calcs!$BT$12</f>
        <v>#REF!</v>
      </c>
      <c r="AZ533" s="220" t="e">
        <f>Scores!BB529*calcs!$BT$12</f>
        <v>#REF!</v>
      </c>
      <c r="BA533" s="220" t="e">
        <f>Scores!BC529*calcs!$BT$13</f>
        <v>#REF!</v>
      </c>
      <c r="BB533" s="220" t="e">
        <f>Scores!BD529*calcs!$BT$13</f>
        <v>#REF!</v>
      </c>
      <c r="BC533" s="220" t="e">
        <f>Scores!BE529*calcs!$BT$13</f>
        <v>#REF!</v>
      </c>
      <c r="BD533" s="220" t="e">
        <f>Scores!BF529*calcs!$BT$13</f>
        <v>#REF!</v>
      </c>
      <c r="BE533" s="220" t="e">
        <f>Scores!BG529*calcs!$BT$13</f>
        <v>#REF!</v>
      </c>
      <c r="BF533" s="220" t="e">
        <f>Scores!BH529*calcs!$BT$14</f>
        <v>#REF!</v>
      </c>
      <c r="BG533" s="220" t="e">
        <f>Scores!BI529*calcs!$BT$14</f>
        <v>#REF!</v>
      </c>
      <c r="BH533" s="220" t="e">
        <f>Scores!BJ529*calcs!$BT$14</f>
        <v>#REF!</v>
      </c>
      <c r="BI533" s="220" t="e">
        <f>Scores!BK529*calcs!$BT$14</f>
        <v>#REF!</v>
      </c>
      <c r="BJ533" s="220" t="e">
        <f>Scores!BL529*calcs!$BT$14</f>
        <v>#REF!</v>
      </c>
    </row>
    <row r="534" spans="1:62">
      <c r="A534" t="s">
        <v>1066</v>
      </c>
      <c r="B534" s="16" t="s">
        <v>1067</v>
      </c>
      <c r="C534" s="220" t="e">
        <f>Scores!E530*calcs!$BT$3</f>
        <v>#REF!</v>
      </c>
      <c r="D534" s="220" t="e">
        <f>Scores!F530*calcs!$BT$3</f>
        <v>#REF!</v>
      </c>
      <c r="E534" s="220" t="e">
        <f>Scores!G530*calcs!$BT$3</f>
        <v>#REF!</v>
      </c>
      <c r="F534" s="220" t="e">
        <f>Scores!H530*calcs!$BT$3</f>
        <v>#REF!</v>
      </c>
      <c r="G534" s="220" t="e">
        <f>Scores!I530*calcs!$BT$3</f>
        <v>#REF!</v>
      </c>
      <c r="H534" s="220" t="e">
        <f>Scores!J530*calcs!$BT$4</f>
        <v>#REF!</v>
      </c>
      <c r="I534" s="220" t="e">
        <f>Scores!K530*calcs!$BT$4</f>
        <v>#REF!</v>
      </c>
      <c r="J534" s="220" t="e">
        <f>Scores!L530*calcs!$BT$4</f>
        <v>#REF!</v>
      </c>
      <c r="K534" s="220" t="e">
        <f>Scores!M530*calcs!$BT$4</f>
        <v>#REF!</v>
      </c>
      <c r="L534" s="220" t="e">
        <f>Scores!N530*calcs!$BT$4</f>
        <v>#REF!</v>
      </c>
      <c r="M534" s="220" t="e">
        <f>Scores!O530*calcs!$BT$5</f>
        <v>#REF!</v>
      </c>
      <c r="N534" s="220" t="e">
        <f>Scores!P530*calcs!$BT$5</f>
        <v>#REF!</v>
      </c>
      <c r="O534" s="220" t="e">
        <f>Scores!Q530*calcs!$BT$5</f>
        <v>#REF!</v>
      </c>
      <c r="P534" s="220" t="e">
        <f>Scores!R530*calcs!$BT$5</f>
        <v>#REF!</v>
      </c>
      <c r="Q534" s="220" t="e">
        <f>Scores!S530*calcs!$BT$5</f>
        <v>#REF!</v>
      </c>
      <c r="R534" s="220" t="e">
        <f>Scores!T530*calcs!$BT$6</f>
        <v>#REF!</v>
      </c>
      <c r="S534" s="220" t="e">
        <f>Scores!U530*calcs!$BT$6</f>
        <v>#REF!</v>
      </c>
      <c r="T534" s="220" t="e">
        <f>Scores!V530*calcs!$BT$6</f>
        <v>#REF!</v>
      </c>
      <c r="U534" s="220" t="e">
        <f>Scores!W530*calcs!$BT$6</f>
        <v>#REF!</v>
      </c>
      <c r="V534" s="220" t="e">
        <f>Scores!X530*calcs!$BT$6</f>
        <v>#REF!</v>
      </c>
      <c r="W534" s="220" t="e">
        <f>Scores!Y530*calcs!$BT$7</f>
        <v>#REF!</v>
      </c>
      <c r="X534" s="220" t="e">
        <f>Scores!Z530*calcs!$BT$7</f>
        <v>#REF!</v>
      </c>
      <c r="Y534" s="220" t="e">
        <f>Scores!AA530*calcs!$BT$7</f>
        <v>#REF!</v>
      </c>
      <c r="Z534" s="220" t="e">
        <f>Scores!AB530*calcs!$BT$7</f>
        <v>#REF!</v>
      </c>
      <c r="AA534" s="220" t="e">
        <f>Scores!AC530*calcs!$BT$7</f>
        <v>#REF!</v>
      </c>
      <c r="AB534" s="220" t="e">
        <f>Scores!AD530*calcs!$BT$8</f>
        <v>#REF!</v>
      </c>
      <c r="AC534" s="220" t="e">
        <f>Scores!AE530*calcs!$BT$8</f>
        <v>#REF!</v>
      </c>
      <c r="AD534" s="220" t="e">
        <f>Scores!AF530*calcs!$BT$8</f>
        <v>#REF!</v>
      </c>
      <c r="AE534" s="220" t="e">
        <f>Scores!AG530*calcs!$BT$8</f>
        <v>#REF!</v>
      </c>
      <c r="AF534" s="220" t="e">
        <f>Scores!AH530*calcs!$BT$8</f>
        <v>#REF!</v>
      </c>
      <c r="AG534" s="220" t="e">
        <f>Scores!AI530*calcs!$BT$9</f>
        <v>#REF!</v>
      </c>
      <c r="AH534" s="220" t="e">
        <f>Scores!AJ530*calcs!$BT$9</f>
        <v>#REF!</v>
      </c>
      <c r="AI534" s="220" t="e">
        <f>Scores!AK530*calcs!$BT$9</f>
        <v>#REF!</v>
      </c>
      <c r="AJ534" s="220" t="e">
        <f>Scores!AL530*calcs!$BT$9</f>
        <v>#REF!</v>
      </c>
      <c r="AK534" s="220" t="e">
        <f>Scores!AM530*calcs!$BT$9</f>
        <v>#REF!</v>
      </c>
      <c r="AL534" s="220" t="e">
        <f>Scores!AN530*calcs!$BT$10</f>
        <v>#REF!</v>
      </c>
      <c r="AM534" s="220" t="e">
        <f>Scores!AO530*calcs!$BT$10</f>
        <v>#REF!</v>
      </c>
      <c r="AN534" s="220" t="e">
        <f>Scores!AP530*calcs!$BT$10</f>
        <v>#REF!</v>
      </c>
      <c r="AO534" s="220" t="e">
        <f>Scores!AQ530*calcs!$BT$10</f>
        <v>#REF!</v>
      </c>
      <c r="AP534" s="220" t="e">
        <f>Scores!AR530*calcs!$BT$10</f>
        <v>#REF!</v>
      </c>
      <c r="AQ534" s="220" t="e">
        <f>Scores!AS530*calcs!$BT$11</f>
        <v>#REF!</v>
      </c>
      <c r="AR534" s="220" t="e">
        <f>Scores!AT530*calcs!$BT$11</f>
        <v>#REF!</v>
      </c>
      <c r="AS534" s="220" t="e">
        <f>Scores!AU530*calcs!$BT$11</f>
        <v>#REF!</v>
      </c>
      <c r="AT534" s="220" t="e">
        <f>Scores!AV530*calcs!$BT$11</f>
        <v>#REF!</v>
      </c>
      <c r="AU534" s="220" t="e">
        <f>Scores!AW530*calcs!$BT$11</f>
        <v>#REF!</v>
      </c>
      <c r="AV534" s="220" t="e">
        <f>Scores!AX530*calcs!$BT$12</f>
        <v>#REF!</v>
      </c>
      <c r="AW534" s="220" t="e">
        <f>Scores!AY530*calcs!$BT$12</f>
        <v>#REF!</v>
      </c>
      <c r="AX534" s="220" t="e">
        <f>Scores!AZ530*calcs!$BT$12</f>
        <v>#REF!</v>
      </c>
      <c r="AY534" s="220" t="e">
        <f>Scores!BA530*calcs!$BT$12</f>
        <v>#REF!</v>
      </c>
      <c r="AZ534" s="220" t="e">
        <f>Scores!BB530*calcs!$BT$12</f>
        <v>#REF!</v>
      </c>
      <c r="BA534" s="220" t="e">
        <f>Scores!BC530*calcs!$BT$13</f>
        <v>#REF!</v>
      </c>
      <c r="BB534" s="220" t="e">
        <f>Scores!BD530*calcs!$BT$13</f>
        <v>#REF!</v>
      </c>
      <c r="BC534" s="220" t="e">
        <f>Scores!BE530*calcs!$BT$13</f>
        <v>#REF!</v>
      </c>
      <c r="BD534" s="220" t="e">
        <f>Scores!BF530*calcs!$BT$13</f>
        <v>#REF!</v>
      </c>
      <c r="BE534" s="220" t="e">
        <f>Scores!BG530*calcs!$BT$13</f>
        <v>#REF!</v>
      </c>
      <c r="BF534" s="220" t="e">
        <f>Scores!BH530*calcs!$BT$14</f>
        <v>#REF!</v>
      </c>
      <c r="BG534" s="220" t="e">
        <f>Scores!BI530*calcs!$BT$14</f>
        <v>#REF!</v>
      </c>
      <c r="BH534" s="220" t="e">
        <f>Scores!BJ530*calcs!$BT$14</f>
        <v>#REF!</v>
      </c>
      <c r="BI534" s="220" t="e">
        <f>Scores!BK530*calcs!$BT$14</f>
        <v>#REF!</v>
      </c>
      <c r="BJ534" s="220" t="e">
        <f>Scores!BL530*calcs!$BT$14</f>
        <v>#REF!</v>
      </c>
    </row>
    <row r="535" spans="1:62">
      <c r="A535" t="s">
        <v>1068</v>
      </c>
      <c r="B535" s="16" t="s">
        <v>1069</v>
      </c>
      <c r="C535" s="220" t="e">
        <f>Scores!E531*calcs!$BT$3</f>
        <v>#REF!</v>
      </c>
      <c r="D535" s="220" t="e">
        <f>Scores!F531*calcs!$BT$3</f>
        <v>#REF!</v>
      </c>
      <c r="E535" s="220" t="e">
        <f>Scores!G531*calcs!$BT$3</f>
        <v>#REF!</v>
      </c>
      <c r="F535" s="220" t="e">
        <f>Scores!H531*calcs!$BT$3</f>
        <v>#REF!</v>
      </c>
      <c r="G535" s="220" t="e">
        <f>Scores!I531*calcs!$BT$3</f>
        <v>#REF!</v>
      </c>
      <c r="H535" s="220" t="e">
        <f>Scores!J531*calcs!$BT$4</f>
        <v>#REF!</v>
      </c>
      <c r="I535" s="220" t="e">
        <f>Scores!K531*calcs!$BT$4</f>
        <v>#REF!</v>
      </c>
      <c r="J535" s="220" t="e">
        <f>Scores!L531*calcs!$BT$4</f>
        <v>#REF!</v>
      </c>
      <c r="K535" s="220" t="e">
        <f>Scores!M531*calcs!$BT$4</f>
        <v>#REF!</v>
      </c>
      <c r="L535" s="220" t="e">
        <f>Scores!N531*calcs!$BT$4</f>
        <v>#REF!</v>
      </c>
      <c r="M535" s="220" t="e">
        <f>Scores!O531*calcs!$BT$5</f>
        <v>#REF!</v>
      </c>
      <c r="N535" s="220" t="e">
        <f>Scores!P531*calcs!$BT$5</f>
        <v>#REF!</v>
      </c>
      <c r="O535" s="220" t="e">
        <f>Scores!Q531*calcs!$BT$5</f>
        <v>#REF!</v>
      </c>
      <c r="P535" s="220" t="e">
        <f>Scores!R531*calcs!$BT$5</f>
        <v>#REF!</v>
      </c>
      <c r="Q535" s="220" t="e">
        <f>Scores!S531*calcs!$BT$5</f>
        <v>#REF!</v>
      </c>
      <c r="R535" s="220" t="e">
        <f>Scores!T531*calcs!$BT$6</f>
        <v>#REF!</v>
      </c>
      <c r="S535" s="220" t="e">
        <f>Scores!U531*calcs!$BT$6</f>
        <v>#REF!</v>
      </c>
      <c r="T535" s="220" t="e">
        <f>Scores!V531*calcs!$BT$6</f>
        <v>#REF!</v>
      </c>
      <c r="U535" s="220" t="e">
        <f>Scores!W531*calcs!$BT$6</f>
        <v>#REF!</v>
      </c>
      <c r="V535" s="220" t="e">
        <f>Scores!X531*calcs!$BT$6</f>
        <v>#REF!</v>
      </c>
      <c r="W535" s="220" t="e">
        <f>Scores!Y531*calcs!$BT$7</f>
        <v>#REF!</v>
      </c>
      <c r="X535" s="220" t="e">
        <f>Scores!Z531*calcs!$BT$7</f>
        <v>#REF!</v>
      </c>
      <c r="Y535" s="220" t="e">
        <f>Scores!AA531*calcs!$BT$7</f>
        <v>#REF!</v>
      </c>
      <c r="Z535" s="220" t="e">
        <f>Scores!AB531*calcs!$BT$7</f>
        <v>#REF!</v>
      </c>
      <c r="AA535" s="220" t="e">
        <f>Scores!AC531*calcs!$BT$7</f>
        <v>#REF!</v>
      </c>
      <c r="AB535" s="220" t="e">
        <f>Scores!AD531*calcs!$BT$8</f>
        <v>#REF!</v>
      </c>
      <c r="AC535" s="220" t="e">
        <f>Scores!AE531*calcs!$BT$8</f>
        <v>#REF!</v>
      </c>
      <c r="AD535" s="220" t="e">
        <f>Scores!AF531*calcs!$BT$8</f>
        <v>#REF!</v>
      </c>
      <c r="AE535" s="220" t="e">
        <f>Scores!AG531*calcs!$BT$8</f>
        <v>#REF!</v>
      </c>
      <c r="AF535" s="220" t="e">
        <f>Scores!AH531*calcs!$BT$8</f>
        <v>#REF!</v>
      </c>
      <c r="AG535" s="220" t="e">
        <f>Scores!AI531*calcs!$BT$9</f>
        <v>#REF!</v>
      </c>
      <c r="AH535" s="220" t="e">
        <f>Scores!AJ531*calcs!$BT$9</f>
        <v>#REF!</v>
      </c>
      <c r="AI535" s="220" t="e">
        <f>Scores!AK531*calcs!$BT$9</f>
        <v>#REF!</v>
      </c>
      <c r="AJ535" s="220" t="e">
        <f>Scores!AL531*calcs!$BT$9</f>
        <v>#REF!</v>
      </c>
      <c r="AK535" s="220" t="e">
        <f>Scores!AM531*calcs!$BT$9</f>
        <v>#REF!</v>
      </c>
      <c r="AL535" s="220" t="e">
        <f>Scores!AN531*calcs!$BT$10</f>
        <v>#REF!</v>
      </c>
      <c r="AM535" s="220" t="e">
        <f>Scores!AO531*calcs!$BT$10</f>
        <v>#REF!</v>
      </c>
      <c r="AN535" s="220" t="e">
        <f>Scores!AP531*calcs!$BT$10</f>
        <v>#REF!</v>
      </c>
      <c r="AO535" s="220" t="e">
        <f>Scores!AQ531*calcs!$BT$10</f>
        <v>#REF!</v>
      </c>
      <c r="AP535" s="220" t="e">
        <f>Scores!AR531*calcs!$BT$10</f>
        <v>#REF!</v>
      </c>
      <c r="AQ535" s="220" t="e">
        <f>Scores!AS531*calcs!$BT$11</f>
        <v>#REF!</v>
      </c>
      <c r="AR535" s="220" t="e">
        <f>Scores!AT531*calcs!$BT$11</f>
        <v>#REF!</v>
      </c>
      <c r="AS535" s="220" t="e">
        <f>Scores!AU531*calcs!$BT$11</f>
        <v>#REF!</v>
      </c>
      <c r="AT535" s="220" t="e">
        <f>Scores!AV531*calcs!$BT$11</f>
        <v>#REF!</v>
      </c>
      <c r="AU535" s="220" t="e">
        <f>Scores!AW531*calcs!$BT$11</f>
        <v>#REF!</v>
      </c>
      <c r="AV535" s="220" t="e">
        <f>Scores!AX531*calcs!$BT$12</f>
        <v>#REF!</v>
      </c>
      <c r="AW535" s="220" t="e">
        <f>Scores!AY531*calcs!$BT$12</f>
        <v>#REF!</v>
      </c>
      <c r="AX535" s="220" t="e">
        <f>Scores!AZ531*calcs!$BT$12</f>
        <v>#REF!</v>
      </c>
      <c r="AY535" s="220" t="e">
        <f>Scores!BA531*calcs!$BT$12</f>
        <v>#REF!</v>
      </c>
      <c r="AZ535" s="220" t="e">
        <f>Scores!BB531*calcs!$BT$12</f>
        <v>#REF!</v>
      </c>
      <c r="BA535" s="220" t="e">
        <f>Scores!BC531*calcs!$BT$13</f>
        <v>#REF!</v>
      </c>
      <c r="BB535" s="220" t="e">
        <f>Scores!BD531*calcs!$BT$13</f>
        <v>#REF!</v>
      </c>
      <c r="BC535" s="220" t="e">
        <f>Scores!BE531*calcs!$BT$13</f>
        <v>#REF!</v>
      </c>
      <c r="BD535" s="220" t="e">
        <f>Scores!BF531*calcs!$BT$13</f>
        <v>#REF!</v>
      </c>
      <c r="BE535" s="220" t="e">
        <f>Scores!BG531*calcs!$BT$13</f>
        <v>#REF!</v>
      </c>
      <c r="BF535" s="220" t="e">
        <f>Scores!BH531*calcs!$BT$14</f>
        <v>#REF!</v>
      </c>
      <c r="BG535" s="220" t="e">
        <f>Scores!BI531*calcs!$BT$14</f>
        <v>#REF!</v>
      </c>
      <c r="BH535" s="220" t="e">
        <f>Scores!BJ531*calcs!$BT$14</f>
        <v>#REF!</v>
      </c>
      <c r="BI535" s="220" t="e">
        <f>Scores!BK531*calcs!$BT$14</f>
        <v>#REF!</v>
      </c>
      <c r="BJ535" s="220" t="e">
        <f>Scores!BL531*calcs!$BT$14</f>
        <v>#REF!</v>
      </c>
    </row>
    <row r="536" spans="1:62">
      <c r="A536" t="s">
        <v>1070</v>
      </c>
      <c r="B536" s="16" t="s">
        <v>60</v>
      </c>
      <c r="C536" s="220" t="e">
        <f>Scores!E532*calcs!$BT$3</f>
        <v>#REF!</v>
      </c>
      <c r="D536" s="220" t="e">
        <f>Scores!F532*calcs!$BT$3</f>
        <v>#REF!</v>
      </c>
      <c r="E536" s="220" t="e">
        <f>Scores!G532*calcs!$BT$3</f>
        <v>#REF!</v>
      </c>
      <c r="F536" s="220" t="e">
        <f>Scores!H532*calcs!$BT$3</f>
        <v>#REF!</v>
      </c>
      <c r="G536" s="220" t="e">
        <f>Scores!I532*calcs!$BT$3</f>
        <v>#REF!</v>
      </c>
      <c r="H536" s="220" t="e">
        <f>Scores!J532*calcs!$BT$4</f>
        <v>#REF!</v>
      </c>
      <c r="I536" s="220" t="e">
        <f>Scores!K532*calcs!$BT$4</f>
        <v>#REF!</v>
      </c>
      <c r="J536" s="220" t="e">
        <f>Scores!L532*calcs!$BT$4</f>
        <v>#REF!</v>
      </c>
      <c r="K536" s="220" t="e">
        <f>Scores!M532*calcs!$BT$4</f>
        <v>#REF!</v>
      </c>
      <c r="L536" s="220" t="e">
        <f>Scores!N532*calcs!$BT$4</f>
        <v>#REF!</v>
      </c>
      <c r="M536" s="220" t="e">
        <f>Scores!O532*calcs!$BT$5</f>
        <v>#REF!</v>
      </c>
      <c r="N536" s="220" t="e">
        <f>Scores!P532*calcs!$BT$5</f>
        <v>#REF!</v>
      </c>
      <c r="O536" s="220" t="e">
        <f>Scores!Q532*calcs!$BT$5</f>
        <v>#REF!</v>
      </c>
      <c r="P536" s="220" t="e">
        <f>Scores!R532*calcs!$BT$5</f>
        <v>#REF!</v>
      </c>
      <c r="Q536" s="220" t="e">
        <f>Scores!S532*calcs!$BT$5</f>
        <v>#REF!</v>
      </c>
      <c r="R536" s="220" t="e">
        <f>Scores!T532*calcs!$BT$6</f>
        <v>#REF!</v>
      </c>
      <c r="S536" s="220" t="e">
        <f>Scores!U532*calcs!$BT$6</f>
        <v>#REF!</v>
      </c>
      <c r="T536" s="220" t="e">
        <f>Scores!V532*calcs!$BT$6</f>
        <v>#REF!</v>
      </c>
      <c r="U536" s="220" t="e">
        <f>Scores!W532*calcs!$BT$6</f>
        <v>#REF!</v>
      </c>
      <c r="V536" s="220" t="e">
        <f>Scores!X532*calcs!$BT$6</f>
        <v>#REF!</v>
      </c>
      <c r="W536" s="220" t="e">
        <f>Scores!Y532*calcs!$BT$7</f>
        <v>#REF!</v>
      </c>
      <c r="X536" s="220" t="e">
        <f>Scores!Z532*calcs!$BT$7</f>
        <v>#REF!</v>
      </c>
      <c r="Y536" s="220" t="e">
        <f>Scores!AA532*calcs!$BT$7</f>
        <v>#REF!</v>
      </c>
      <c r="Z536" s="220" t="e">
        <f>Scores!AB532*calcs!$BT$7</f>
        <v>#REF!</v>
      </c>
      <c r="AA536" s="220" t="e">
        <f>Scores!AC532*calcs!$BT$7</f>
        <v>#REF!</v>
      </c>
      <c r="AB536" s="220" t="e">
        <f>Scores!AD532*calcs!$BT$8</f>
        <v>#REF!</v>
      </c>
      <c r="AC536" s="220" t="e">
        <f>Scores!AE532*calcs!$BT$8</f>
        <v>#REF!</v>
      </c>
      <c r="AD536" s="220" t="e">
        <f>Scores!AF532*calcs!$BT$8</f>
        <v>#REF!</v>
      </c>
      <c r="AE536" s="220" t="e">
        <f>Scores!AG532*calcs!$BT$8</f>
        <v>#REF!</v>
      </c>
      <c r="AF536" s="220" t="e">
        <f>Scores!AH532*calcs!$BT$8</f>
        <v>#REF!</v>
      </c>
      <c r="AG536" s="220" t="e">
        <f>Scores!AI532*calcs!$BT$9</f>
        <v>#REF!</v>
      </c>
      <c r="AH536" s="220" t="e">
        <f>Scores!AJ532*calcs!$BT$9</f>
        <v>#REF!</v>
      </c>
      <c r="AI536" s="220" t="e">
        <f>Scores!AK532*calcs!$BT$9</f>
        <v>#REF!</v>
      </c>
      <c r="AJ536" s="220" t="e">
        <f>Scores!AL532*calcs!$BT$9</f>
        <v>#REF!</v>
      </c>
      <c r="AK536" s="220" t="e">
        <f>Scores!AM532*calcs!$BT$9</f>
        <v>#REF!</v>
      </c>
      <c r="AL536" s="220" t="e">
        <f>Scores!AN532*calcs!$BT$10</f>
        <v>#REF!</v>
      </c>
      <c r="AM536" s="220" t="e">
        <f>Scores!AO532*calcs!$BT$10</f>
        <v>#REF!</v>
      </c>
      <c r="AN536" s="220" t="e">
        <f>Scores!AP532*calcs!$BT$10</f>
        <v>#REF!</v>
      </c>
      <c r="AO536" s="220" t="e">
        <f>Scores!AQ532*calcs!$BT$10</f>
        <v>#REF!</v>
      </c>
      <c r="AP536" s="220" t="e">
        <f>Scores!AR532*calcs!$BT$10</f>
        <v>#REF!</v>
      </c>
      <c r="AQ536" s="220" t="e">
        <f>Scores!AS532*calcs!$BT$11</f>
        <v>#REF!</v>
      </c>
      <c r="AR536" s="220" t="e">
        <f>Scores!AT532*calcs!$BT$11</f>
        <v>#REF!</v>
      </c>
      <c r="AS536" s="220" t="e">
        <f>Scores!AU532*calcs!$BT$11</f>
        <v>#REF!</v>
      </c>
      <c r="AT536" s="220" t="e">
        <f>Scores!AV532*calcs!$BT$11</f>
        <v>#REF!</v>
      </c>
      <c r="AU536" s="220" t="e">
        <f>Scores!AW532*calcs!$BT$11</f>
        <v>#REF!</v>
      </c>
      <c r="AV536" s="220" t="e">
        <f>Scores!AX532*calcs!$BT$12</f>
        <v>#REF!</v>
      </c>
      <c r="AW536" s="220" t="e">
        <f>Scores!AY532*calcs!$BT$12</f>
        <v>#REF!</v>
      </c>
      <c r="AX536" s="220" t="e">
        <f>Scores!AZ532*calcs!$BT$12</f>
        <v>#REF!</v>
      </c>
      <c r="AY536" s="220" t="e">
        <f>Scores!BA532*calcs!$BT$12</f>
        <v>#REF!</v>
      </c>
      <c r="AZ536" s="220" t="e">
        <f>Scores!BB532*calcs!$BT$12</f>
        <v>#REF!</v>
      </c>
      <c r="BA536" s="220" t="e">
        <f>Scores!BC532*calcs!$BT$13</f>
        <v>#REF!</v>
      </c>
      <c r="BB536" s="220" t="e">
        <f>Scores!BD532*calcs!$BT$13</f>
        <v>#REF!</v>
      </c>
      <c r="BC536" s="220" t="e">
        <f>Scores!BE532*calcs!$BT$13</f>
        <v>#REF!</v>
      </c>
      <c r="BD536" s="220" t="e">
        <f>Scores!BF532*calcs!$BT$13</f>
        <v>#REF!</v>
      </c>
      <c r="BE536" s="220" t="e">
        <f>Scores!BG532*calcs!$BT$13</f>
        <v>#REF!</v>
      </c>
      <c r="BF536" s="220" t="e">
        <f>Scores!BH532*calcs!$BT$14</f>
        <v>#REF!</v>
      </c>
      <c r="BG536" s="220" t="e">
        <f>Scores!BI532*calcs!$BT$14</f>
        <v>#REF!</v>
      </c>
      <c r="BH536" s="220" t="e">
        <f>Scores!BJ532*calcs!$BT$14</f>
        <v>#REF!</v>
      </c>
      <c r="BI536" s="220" t="e">
        <f>Scores!BK532*calcs!$BT$14</f>
        <v>#REF!</v>
      </c>
      <c r="BJ536" s="220" t="e">
        <f>Scores!BL532*calcs!$BT$14</f>
        <v>#REF!</v>
      </c>
    </row>
    <row r="537" spans="1:62">
      <c r="A537" t="s">
        <v>1071</v>
      </c>
      <c r="B537" s="16" t="s">
        <v>1072</v>
      </c>
      <c r="C537" s="220" t="e">
        <f>Scores!E533*calcs!$BT$3</f>
        <v>#REF!</v>
      </c>
      <c r="D537" s="220" t="e">
        <f>Scores!F533*calcs!$BT$3</f>
        <v>#REF!</v>
      </c>
      <c r="E537" s="220" t="e">
        <f>Scores!G533*calcs!$BT$3</f>
        <v>#REF!</v>
      </c>
      <c r="F537" s="220" t="e">
        <f>Scores!H533*calcs!$BT$3</f>
        <v>#REF!</v>
      </c>
      <c r="G537" s="220" t="e">
        <f>Scores!I533*calcs!$BT$3</f>
        <v>#REF!</v>
      </c>
      <c r="H537" s="220" t="e">
        <f>Scores!J533*calcs!$BT$4</f>
        <v>#REF!</v>
      </c>
      <c r="I537" s="220" t="e">
        <f>Scores!K533*calcs!$BT$4</f>
        <v>#REF!</v>
      </c>
      <c r="J537" s="220" t="e">
        <f>Scores!L533*calcs!$BT$4</f>
        <v>#REF!</v>
      </c>
      <c r="K537" s="220" t="e">
        <f>Scores!M533*calcs!$BT$4</f>
        <v>#REF!</v>
      </c>
      <c r="L537" s="220" t="e">
        <f>Scores!N533*calcs!$BT$4</f>
        <v>#REF!</v>
      </c>
      <c r="M537" s="220" t="e">
        <f>Scores!O533*calcs!$BT$5</f>
        <v>#REF!</v>
      </c>
      <c r="N537" s="220" t="e">
        <f>Scores!P533*calcs!$BT$5</f>
        <v>#REF!</v>
      </c>
      <c r="O537" s="220" t="e">
        <f>Scores!Q533*calcs!$BT$5</f>
        <v>#REF!</v>
      </c>
      <c r="P537" s="220" t="e">
        <f>Scores!R533*calcs!$BT$5</f>
        <v>#REF!</v>
      </c>
      <c r="Q537" s="220" t="e">
        <f>Scores!S533*calcs!$BT$5</f>
        <v>#REF!</v>
      </c>
      <c r="R537" s="220" t="e">
        <f>Scores!T533*calcs!$BT$6</f>
        <v>#REF!</v>
      </c>
      <c r="S537" s="220" t="e">
        <f>Scores!U533*calcs!$BT$6</f>
        <v>#REF!</v>
      </c>
      <c r="T537" s="220" t="e">
        <f>Scores!V533*calcs!$BT$6</f>
        <v>#REF!</v>
      </c>
      <c r="U537" s="220" t="e">
        <f>Scores!W533*calcs!$BT$6</f>
        <v>#REF!</v>
      </c>
      <c r="V537" s="220" t="e">
        <f>Scores!X533*calcs!$BT$6</f>
        <v>#REF!</v>
      </c>
      <c r="W537" s="220" t="e">
        <f>Scores!Y533*calcs!$BT$7</f>
        <v>#REF!</v>
      </c>
      <c r="X537" s="220" t="e">
        <f>Scores!Z533*calcs!$BT$7</f>
        <v>#REF!</v>
      </c>
      <c r="Y537" s="220" t="e">
        <f>Scores!AA533*calcs!$BT$7</f>
        <v>#REF!</v>
      </c>
      <c r="Z537" s="220" t="e">
        <f>Scores!AB533*calcs!$BT$7</f>
        <v>#REF!</v>
      </c>
      <c r="AA537" s="220" t="e">
        <f>Scores!AC533*calcs!$BT$7</f>
        <v>#REF!</v>
      </c>
      <c r="AB537" s="220" t="e">
        <f>Scores!AD533*calcs!$BT$8</f>
        <v>#REF!</v>
      </c>
      <c r="AC537" s="220" t="e">
        <f>Scores!AE533*calcs!$BT$8</f>
        <v>#REF!</v>
      </c>
      <c r="AD537" s="220" t="e">
        <f>Scores!AF533*calcs!$BT$8</f>
        <v>#REF!</v>
      </c>
      <c r="AE537" s="220" t="e">
        <f>Scores!AG533*calcs!$BT$8</f>
        <v>#REF!</v>
      </c>
      <c r="AF537" s="220" t="e">
        <f>Scores!AH533*calcs!$BT$8</f>
        <v>#REF!</v>
      </c>
      <c r="AG537" s="220" t="e">
        <f>Scores!AI533*calcs!$BT$9</f>
        <v>#REF!</v>
      </c>
      <c r="AH537" s="220" t="e">
        <f>Scores!AJ533*calcs!$BT$9</f>
        <v>#REF!</v>
      </c>
      <c r="AI537" s="220" t="e">
        <f>Scores!AK533*calcs!$BT$9</f>
        <v>#REF!</v>
      </c>
      <c r="AJ537" s="220" t="e">
        <f>Scores!AL533*calcs!$BT$9</f>
        <v>#REF!</v>
      </c>
      <c r="AK537" s="220" t="e">
        <f>Scores!AM533*calcs!$BT$9</f>
        <v>#REF!</v>
      </c>
      <c r="AL537" s="220" t="e">
        <f>Scores!AN533*calcs!$BT$10</f>
        <v>#REF!</v>
      </c>
      <c r="AM537" s="220" t="e">
        <f>Scores!AO533*calcs!$BT$10</f>
        <v>#REF!</v>
      </c>
      <c r="AN537" s="220" t="e">
        <f>Scores!AP533*calcs!$BT$10</f>
        <v>#REF!</v>
      </c>
      <c r="AO537" s="220" t="e">
        <f>Scores!AQ533*calcs!$BT$10</f>
        <v>#REF!</v>
      </c>
      <c r="AP537" s="220" t="e">
        <f>Scores!AR533*calcs!$BT$10</f>
        <v>#REF!</v>
      </c>
      <c r="AQ537" s="220" t="e">
        <f>Scores!AS533*calcs!$BT$11</f>
        <v>#REF!</v>
      </c>
      <c r="AR537" s="220" t="e">
        <f>Scores!AT533*calcs!$BT$11</f>
        <v>#REF!</v>
      </c>
      <c r="AS537" s="220" t="e">
        <f>Scores!AU533*calcs!$BT$11</f>
        <v>#REF!</v>
      </c>
      <c r="AT537" s="220" t="e">
        <f>Scores!AV533*calcs!$BT$11</f>
        <v>#REF!</v>
      </c>
      <c r="AU537" s="220" t="e">
        <f>Scores!AW533*calcs!$BT$11</f>
        <v>#REF!</v>
      </c>
      <c r="AV537" s="220" t="e">
        <f>Scores!AX533*calcs!$BT$12</f>
        <v>#REF!</v>
      </c>
      <c r="AW537" s="220" t="e">
        <f>Scores!AY533*calcs!$BT$12</f>
        <v>#REF!</v>
      </c>
      <c r="AX537" s="220" t="e">
        <f>Scores!AZ533*calcs!$BT$12</f>
        <v>#REF!</v>
      </c>
      <c r="AY537" s="220" t="e">
        <f>Scores!BA533*calcs!$BT$12</f>
        <v>#REF!</v>
      </c>
      <c r="AZ537" s="220" t="e">
        <f>Scores!BB533*calcs!$BT$12</f>
        <v>#REF!</v>
      </c>
      <c r="BA537" s="220" t="e">
        <f>Scores!BC533*calcs!$BT$13</f>
        <v>#REF!</v>
      </c>
      <c r="BB537" s="220" t="e">
        <f>Scores!BD533*calcs!$BT$13</f>
        <v>#REF!</v>
      </c>
      <c r="BC537" s="220" t="e">
        <f>Scores!BE533*calcs!$BT$13</f>
        <v>#REF!</v>
      </c>
      <c r="BD537" s="220" t="e">
        <f>Scores!BF533*calcs!$BT$13</f>
        <v>#REF!</v>
      </c>
      <c r="BE537" s="220" t="e">
        <f>Scores!BG533*calcs!$BT$13</f>
        <v>#REF!</v>
      </c>
      <c r="BF537" s="220" t="e">
        <f>Scores!BH533*calcs!$BT$14</f>
        <v>#REF!</v>
      </c>
      <c r="BG537" s="220" t="e">
        <f>Scores!BI533*calcs!$BT$14</f>
        <v>#REF!</v>
      </c>
      <c r="BH537" s="220" t="e">
        <f>Scores!BJ533*calcs!$BT$14</f>
        <v>#REF!</v>
      </c>
      <c r="BI537" s="220" t="e">
        <f>Scores!BK533*calcs!$BT$14</f>
        <v>#REF!</v>
      </c>
      <c r="BJ537" s="220" t="e">
        <f>Scores!BL533*calcs!$BT$14</f>
        <v>#REF!</v>
      </c>
    </row>
    <row r="538" spans="1:62">
      <c r="A538" t="s">
        <v>1073</v>
      </c>
      <c r="B538" s="16" t="s">
        <v>1074</v>
      </c>
      <c r="C538" s="220" t="e">
        <f>Scores!E534*calcs!$BT$3</f>
        <v>#REF!</v>
      </c>
      <c r="D538" s="220" t="e">
        <f>Scores!F534*calcs!$BT$3</f>
        <v>#REF!</v>
      </c>
      <c r="E538" s="220" t="e">
        <f>Scores!G534*calcs!$BT$3</f>
        <v>#REF!</v>
      </c>
      <c r="F538" s="220" t="e">
        <f>Scores!H534*calcs!$BT$3</f>
        <v>#REF!</v>
      </c>
      <c r="G538" s="220" t="e">
        <f>Scores!I534*calcs!$BT$3</f>
        <v>#REF!</v>
      </c>
      <c r="H538" s="220" t="e">
        <f>Scores!J534*calcs!$BT$4</f>
        <v>#REF!</v>
      </c>
      <c r="I538" s="220" t="e">
        <f>Scores!K534*calcs!$BT$4</f>
        <v>#REF!</v>
      </c>
      <c r="J538" s="220" t="e">
        <f>Scores!L534*calcs!$BT$4</f>
        <v>#REF!</v>
      </c>
      <c r="K538" s="220" t="e">
        <f>Scores!M534*calcs!$BT$4</f>
        <v>#REF!</v>
      </c>
      <c r="L538" s="220" t="e">
        <f>Scores!N534*calcs!$BT$4</f>
        <v>#REF!</v>
      </c>
      <c r="M538" s="220" t="e">
        <f>Scores!O534*calcs!$BT$5</f>
        <v>#REF!</v>
      </c>
      <c r="N538" s="220" t="e">
        <f>Scores!P534*calcs!$BT$5</f>
        <v>#REF!</v>
      </c>
      <c r="O538" s="220" t="e">
        <f>Scores!Q534*calcs!$BT$5</f>
        <v>#REF!</v>
      </c>
      <c r="P538" s="220" t="e">
        <f>Scores!R534*calcs!$BT$5</f>
        <v>#REF!</v>
      </c>
      <c r="Q538" s="220" t="e">
        <f>Scores!S534*calcs!$BT$5</f>
        <v>#REF!</v>
      </c>
      <c r="R538" s="220" t="e">
        <f>Scores!T534*calcs!$BT$6</f>
        <v>#REF!</v>
      </c>
      <c r="S538" s="220" t="e">
        <f>Scores!U534*calcs!$BT$6</f>
        <v>#REF!</v>
      </c>
      <c r="T538" s="220" t="e">
        <f>Scores!V534*calcs!$BT$6</f>
        <v>#REF!</v>
      </c>
      <c r="U538" s="220" t="e">
        <f>Scores!W534*calcs!$BT$6</f>
        <v>#REF!</v>
      </c>
      <c r="V538" s="220" t="e">
        <f>Scores!X534*calcs!$BT$6</f>
        <v>#REF!</v>
      </c>
      <c r="W538" s="220" t="e">
        <f>Scores!Y534*calcs!$BT$7</f>
        <v>#REF!</v>
      </c>
      <c r="X538" s="220" t="e">
        <f>Scores!Z534*calcs!$BT$7</f>
        <v>#REF!</v>
      </c>
      <c r="Y538" s="220" t="e">
        <f>Scores!AA534*calcs!$BT$7</f>
        <v>#REF!</v>
      </c>
      <c r="Z538" s="220" t="e">
        <f>Scores!AB534*calcs!$BT$7</f>
        <v>#REF!</v>
      </c>
      <c r="AA538" s="220" t="e">
        <f>Scores!AC534*calcs!$BT$7</f>
        <v>#REF!</v>
      </c>
      <c r="AB538" s="220" t="e">
        <f>Scores!AD534*calcs!$BT$8</f>
        <v>#REF!</v>
      </c>
      <c r="AC538" s="220" t="e">
        <f>Scores!AE534*calcs!$BT$8</f>
        <v>#REF!</v>
      </c>
      <c r="AD538" s="220" t="e">
        <f>Scores!AF534*calcs!$BT$8</f>
        <v>#REF!</v>
      </c>
      <c r="AE538" s="220" t="e">
        <f>Scores!AG534*calcs!$BT$8</f>
        <v>#REF!</v>
      </c>
      <c r="AF538" s="220" t="e">
        <f>Scores!AH534*calcs!$BT$8</f>
        <v>#REF!</v>
      </c>
      <c r="AG538" s="220" t="e">
        <f>Scores!AI534*calcs!$BT$9</f>
        <v>#REF!</v>
      </c>
      <c r="AH538" s="220" t="e">
        <f>Scores!AJ534*calcs!$BT$9</f>
        <v>#REF!</v>
      </c>
      <c r="AI538" s="220" t="e">
        <f>Scores!AK534*calcs!$BT$9</f>
        <v>#REF!</v>
      </c>
      <c r="AJ538" s="220" t="e">
        <f>Scores!AL534*calcs!$BT$9</f>
        <v>#REF!</v>
      </c>
      <c r="AK538" s="220" t="e">
        <f>Scores!AM534*calcs!$BT$9</f>
        <v>#REF!</v>
      </c>
      <c r="AL538" s="220" t="e">
        <f>Scores!AN534*calcs!$BT$10</f>
        <v>#REF!</v>
      </c>
      <c r="AM538" s="220" t="e">
        <f>Scores!AO534*calcs!$BT$10</f>
        <v>#REF!</v>
      </c>
      <c r="AN538" s="220" t="e">
        <f>Scores!AP534*calcs!$BT$10</f>
        <v>#REF!</v>
      </c>
      <c r="AO538" s="220" t="e">
        <f>Scores!AQ534*calcs!$BT$10</f>
        <v>#REF!</v>
      </c>
      <c r="AP538" s="220" t="e">
        <f>Scores!AR534*calcs!$BT$10</f>
        <v>#REF!</v>
      </c>
      <c r="AQ538" s="220" t="e">
        <f>Scores!AS534*calcs!$BT$11</f>
        <v>#REF!</v>
      </c>
      <c r="AR538" s="220" t="e">
        <f>Scores!AT534*calcs!$BT$11</f>
        <v>#REF!</v>
      </c>
      <c r="AS538" s="220" t="e">
        <f>Scores!AU534*calcs!$BT$11</f>
        <v>#REF!</v>
      </c>
      <c r="AT538" s="220" t="e">
        <f>Scores!AV534*calcs!$BT$11</f>
        <v>#REF!</v>
      </c>
      <c r="AU538" s="220" t="e">
        <f>Scores!AW534*calcs!$BT$11</f>
        <v>#REF!</v>
      </c>
      <c r="AV538" s="220" t="e">
        <f>Scores!AX534*calcs!$BT$12</f>
        <v>#REF!</v>
      </c>
      <c r="AW538" s="220" t="e">
        <f>Scores!AY534*calcs!$BT$12</f>
        <v>#REF!</v>
      </c>
      <c r="AX538" s="220" t="e">
        <f>Scores!AZ534*calcs!$BT$12</f>
        <v>#REF!</v>
      </c>
      <c r="AY538" s="220" t="e">
        <f>Scores!BA534*calcs!$BT$12</f>
        <v>#REF!</v>
      </c>
      <c r="AZ538" s="220" t="e">
        <f>Scores!BB534*calcs!$BT$12</f>
        <v>#REF!</v>
      </c>
      <c r="BA538" s="220" t="e">
        <f>Scores!BC534*calcs!$BT$13</f>
        <v>#REF!</v>
      </c>
      <c r="BB538" s="220" t="e">
        <f>Scores!BD534*calcs!$BT$13</f>
        <v>#REF!</v>
      </c>
      <c r="BC538" s="220" t="e">
        <f>Scores!BE534*calcs!$BT$13</f>
        <v>#REF!</v>
      </c>
      <c r="BD538" s="220" t="e">
        <f>Scores!BF534*calcs!$BT$13</f>
        <v>#REF!</v>
      </c>
      <c r="BE538" s="220" t="e">
        <f>Scores!BG534*calcs!$BT$13</f>
        <v>#REF!</v>
      </c>
      <c r="BF538" s="220" t="e">
        <f>Scores!BH534*calcs!$BT$14</f>
        <v>#REF!</v>
      </c>
      <c r="BG538" s="220" t="e">
        <f>Scores!BI534*calcs!$BT$14</f>
        <v>#REF!</v>
      </c>
      <c r="BH538" s="220" t="e">
        <f>Scores!BJ534*calcs!$BT$14</f>
        <v>#REF!</v>
      </c>
      <c r="BI538" s="220" t="e">
        <f>Scores!BK534*calcs!$BT$14</f>
        <v>#REF!</v>
      </c>
      <c r="BJ538" s="220" t="e">
        <f>Scores!BL534*calcs!$BT$14</f>
        <v>#REF!</v>
      </c>
    </row>
    <row r="539" spans="1:62">
      <c r="A539" t="s">
        <v>1075</v>
      </c>
      <c r="B539" s="16" t="s">
        <v>543</v>
      </c>
      <c r="C539" s="220" t="e">
        <f>Scores!E535*calcs!$BT$3</f>
        <v>#REF!</v>
      </c>
      <c r="D539" s="220" t="e">
        <f>Scores!F535*calcs!$BT$3</f>
        <v>#REF!</v>
      </c>
      <c r="E539" s="220" t="e">
        <f>Scores!G535*calcs!$BT$3</f>
        <v>#REF!</v>
      </c>
      <c r="F539" s="220" t="e">
        <f>Scores!H535*calcs!$BT$3</f>
        <v>#REF!</v>
      </c>
      <c r="G539" s="220" t="e">
        <f>Scores!I535*calcs!$BT$3</f>
        <v>#REF!</v>
      </c>
      <c r="H539" s="220" t="e">
        <f>Scores!J535*calcs!$BT$4</f>
        <v>#REF!</v>
      </c>
      <c r="I539" s="220" t="e">
        <f>Scores!K535*calcs!$BT$4</f>
        <v>#REF!</v>
      </c>
      <c r="J539" s="220" t="e">
        <f>Scores!L535*calcs!$BT$4</f>
        <v>#REF!</v>
      </c>
      <c r="K539" s="220" t="e">
        <f>Scores!M535*calcs!$BT$4</f>
        <v>#REF!</v>
      </c>
      <c r="L539" s="220" t="e">
        <f>Scores!N535*calcs!$BT$4</f>
        <v>#REF!</v>
      </c>
      <c r="M539" s="220" t="e">
        <f>Scores!O535*calcs!$BT$5</f>
        <v>#REF!</v>
      </c>
      <c r="N539" s="220" t="e">
        <f>Scores!P535*calcs!$BT$5</f>
        <v>#REF!</v>
      </c>
      <c r="O539" s="220" t="e">
        <f>Scores!Q535*calcs!$BT$5</f>
        <v>#REF!</v>
      </c>
      <c r="P539" s="220" t="e">
        <f>Scores!R535*calcs!$BT$5</f>
        <v>#REF!</v>
      </c>
      <c r="Q539" s="220" t="e">
        <f>Scores!S535*calcs!$BT$5</f>
        <v>#REF!</v>
      </c>
      <c r="R539" s="220" t="e">
        <f>Scores!T535*calcs!$BT$6</f>
        <v>#REF!</v>
      </c>
      <c r="S539" s="220" t="e">
        <f>Scores!U535*calcs!$BT$6</f>
        <v>#REF!</v>
      </c>
      <c r="T539" s="220" t="e">
        <f>Scores!V535*calcs!$BT$6</f>
        <v>#REF!</v>
      </c>
      <c r="U539" s="220" t="e">
        <f>Scores!W535*calcs!$BT$6</f>
        <v>#REF!</v>
      </c>
      <c r="V539" s="220" t="e">
        <f>Scores!X535*calcs!$BT$6</f>
        <v>#REF!</v>
      </c>
      <c r="W539" s="220" t="e">
        <f>Scores!Y535*calcs!$BT$7</f>
        <v>#REF!</v>
      </c>
      <c r="X539" s="220" t="e">
        <f>Scores!Z535*calcs!$BT$7</f>
        <v>#REF!</v>
      </c>
      <c r="Y539" s="220" t="e">
        <f>Scores!AA535*calcs!$BT$7</f>
        <v>#REF!</v>
      </c>
      <c r="Z539" s="220" t="e">
        <f>Scores!AB535*calcs!$BT$7</f>
        <v>#REF!</v>
      </c>
      <c r="AA539" s="220" t="e">
        <f>Scores!AC535*calcs!$BT$7</f>
        <v>#REF!</v>
      </c>
      <c r="AB539" s="220" t="e">
        <f>Scores!AD535*calcs!$BT$8</f>
        <v>#REF!</v>
      </c>
      <c r="AC539" s="220" t="e">
        <f>Scores!AE535*calcs!$BT$8</f>
        <v>#REF!</v>
      </c>
      <c r="AD539" s="220" t="e">
        <f>Scores!AF535*calcs!$BT$8</f>
        <v>#REF!</v>
      </c>
      <c r="AE539" s="220" t="e">
        <f>Scores!AG535*calcs!$BT$8</f>
        <v>#REF!</v>
      </c>
      <c r="AF539" s="220" t="e">
        <f>Scores!AH535*calcs!$BT$8</f>
        <v>#REF!</v>
      </c>
      <c r="AG539" s="220" t="e">
        <f>Scores!AI535*calcs!$BT$9</f>
        <v>#REF!</v>
      </c>
      <c r="AH539" s="220" t="e">
        <f>Scores!AJ535*calcs!$BT$9</f>
        <v>#REF!</v>
      </c>
      <c r="AI539" s="220" t="e">
        <f>Scores!AK535*calcs!$BT$9</f>
        <v>#REF!</v>
      </c>
      <c r="AJ539" s="220" t="e">
        <f>Scores!AL535*calcs!$BT$9</f>
        <v>#REF!</v>
      </c>
      <c r="AK539" s="220" t="e">
        <f>Scores!AM535*calcs!$BT$9</f>
        <v>#REF!</v>
      </c>
      <c r="AL539" s="220" t="e">
        <f>Scores!AN535*calcs!$BT$10</f>
        <v>#REF!</v>
      </c>
      <c r="AM539" s="220" t="e">
        <f>Scores!AO535*calcs!$BT$10</f>
        <v>#REF!</v>
      </c>
      <c r="AN539" s="220" t="e">
        <f>Scores!AP535*calcs!$BT$10</f>
        <v>#REF!</v>
      </c>
      <c r="AO539" s="220" t="e">
        <f>Scores!AQ535*calcs!$BT$10</f>
        <v>#REF!</v>
      </c>
      <c r="AP539" s="220" t="e">
        <f>Scores!AR535*calcs!$BT$10</f>
        <v>#REF!</v>
      </c>
      <c r="AQ539" s="220" t="e">
        <f>Scores!AS535*calcs!$BT$11</f>
        <v>#REF!</v>
      </c>
      <c r="AR539" s="220" t="e">
        <f>Scores!AT535*calcs!$BT$11</f>
        <v>#REF!</v>
      </c>
      <c r="AS539" s="220" t="e">
        <f>Scores!AU535*calcs!$BT$11</f>
        <v>#REF!</v>
      </c>
      <c r="AT539" s="220" t="e">
        <f>Scores!AV535*calcs!$BT$11</f>
        <v>#REF!</v>
      </c>
      <c r="AU539" s="220" t="e">
        <f>Scores!AW535*calcs!$BT$11</f>
        <v>#REF!</v>
      </c>
      <c r="AV539" s="220" t="e">
        <f>Scores!AX535*calcs!$BT$12</f>
        <v>#REF!</v>
      </c>
      <c r="AW539" s="220" t="e">
        <f>Scores!AY535*calcs!$BT$12</f>
        <v>#REF!</v>
      </c>
      <c r="AX539" s="220" t="e">
        <f>Scores!AZ535*calcs!$BT$12</f>
        <v>#REF!</v>
      </c>
      <c r="AY539" s="220" t="e">
        <f>Scores!BA535*calcs!$BT$12</f>
        <v>#REF!</v>
      </c>
      <c r="AZ539" s="220" t="e">
        <f>Scores!BB535*calcs!$BT$12</f>
        <v>#REF!</v>
      </c>
      <c r="BA539" s="220" t="e">
        <f>Scores!BC535*calcs!$BT$13</f>
        <v>#REF!</v>
      </c>
      <c r="BB539" s="220" t="e">
        <f>Scores!BD535*calcs!$BT$13</f>
        <v>#REF!</v>
      </c>
      <c r="BC539" s="220" t="e">
        <f>Scores!BE535*calcs!$BT$13</f>
        <v>#REF!</v>
      </c>
      <c r="BD539" s="220" t="e">
        <f>Scores!BF535*calcs!$BT$13</f>
        <v>#REF!</v>
      </c>
      <c r="BE539" s="220" t="e">
        <f>Scores!BG535*calcs!$BT$13</f>
        <v>#REF!</v>
      </c>
      <c r="BF539" s="220" t="e">
        <f>Scores!BH535*calcs!$BT$14</f>
        <v>#REF!</v>
      </c>
      <c r="BG539" s="220" t="e">
        <f>Scores!BI535*calcs!$BT$14</f>
        <v>#REF!</v>
      </c>
      <c r="BH539" s="220" t="e">
        <f>Scores!BJ535*calcs!$BT$14</f>
        <v>#REF!</v>
      </c>
      <c r="BI539" s="220" t="e">
        <f>Scores!BK535*calcs!$BT$14</f>
        <v>#REF!</v>
      </c>
      <c r="BJ539" s="220" t="e">
        <f>Scores!BL535*calcs!$BT$14</f>
        <v>#REF!</v>
      </c>
    </row>
    <row r="540" spans="1:62">
      <c r="A540" t="s">
        <v>1076</v>
      </c>
      <c r="B540" s="16" t="s">
        <v>1077</v>
      </c>
      <c r="C540" s="220" t="e">
        <f>Scores!E536*calcs!$BT$3</f>
        <v>#REF!</v>
      </c>
      <c r="D540" s="220" t="e">
        <f>Scores!F536*calcs!$BT$3</f>
        <v>#REF!</v>
      </c>
      <c r="E540" s="220" t="e">
        <f>Scores!G536*calcs!$BT$3</f>
        <v>#REF!</v>
      </c>
      <c r="F540" s="220" t="e">
        <f>Scores!H536*calcs!$BT$3</f>
        <v>#REF!</v>
      </c>
      <c r="G540" s="220" t="e">
        <f>Scores!I536*calcs!$BT$3</f>
        <v>#REF!</v>
      </c>
      <c r="H540" s="220" t="e">
        <f>Scores!J536*calcs!$BT$4</f>
        <v>#REF!</v>
      </c>
      <c r="I540" s="220" t="e">
        <f>Scores!K536*calcs!$BT$4</f>
        <v>#REF!</v>
      </c>
      <c r="J540" s="220" t="e">
        <f>Scores!L536*calcs!$BT$4</f>
        <v>#REF!</v>
      </c>
      <c r="K540" s="220" t="e">
        <f>Scores!M536*calcs!$BT$4</f>
        <v>#REF!</v>
      </c>
      <c r="L540" s="220" t="e">
        <f>Scores!N536*calcs!$BT$4</f>
        <v>#REF!</v>
      </c>
      <c r="M540" s="220" t="e">
        <f>Scores!O536*calcs!$BT$5</f>
        <v>#REF!</v>
      </c>
      <c r="N540" s="220" t="e">
        <f>Scores!P536*calcs!$BT$5</f>
        <v>#REF!</v>
      </c>
      <c r="O540" s="220" t="e">
        <f>Scores!Q536*calcs!$BT$5</f>
        <v>#REF!</v>
      </c>
      <c r="P540" s="220" t="e">
        <f>Scores!R536*calcs!$BT$5</f>
        <v>#REF!</v>
      </c>
      <c r="Q540" s="220" t="e">
        <f>Scores!S536*calcs!$BT$5</f>
        <v>#REF!</v>
      </c>
      <c r="R540" s="220" t="e">
        <f>Scores!T536*calcs!$BT$6</f>
        <v>#REF!</v>
      </c>
      <c r="S540" s="220" t="e">
        <f>Scores!U536*calcs!$BT$6</f>
        <v>#REF!</v>
      </c>
      <c r="T540" s="220" t="e">
        <f>Scores!V536*calcs!$BT$6</f>
        <v>#REF!</v>
      </c>
      <c r="U540" s="220" t="e">
        <f>Scores!W536*calcs!$BT$6</f>
        <v>#REF!</v>
      </c>
      <c r="V540" s="220" t="e">
        <f>Scores!X536*calcs!$BT$6</f>
        <v>#REF!</v>
      </c>
      <c r="W540" s="220" t="e">
        <f>Scores!Y536*calcs!$BT$7</f>
        <v>#REF!</v>
      </c>
      <c r="X540" s="220" t="e">
        <f>Scores!Z536*calcs!$BT$7</f>
        <v>#REF!</v>
      </c>
      <c r="Y540" s="220" t="e">
        <f>Scores!AA536*calcs!$BT$7</f>
        <v>#REF!</v>
      </c>
      <c r="Z540" s="220" t="e">
        <f>Scores!AB536*calcs!$BT$7</f>
        <v>#REF!</v>
      </c>
      <c r="AA540" s="220" t="e">
        <f>Scores!AC536*calcs!$BT$7</f>
        <v>#REF!</v>
      </c>
      <c r="AB540" s="220" t="e">
        <f>Scores!AD536*calcs!$BT$8</f>
        <v>#REF!</v>
      </c>
      <c r="AC540" s="220" t="e">
        <f>Scores!AE536*calcs!$BT$8</f>
        <v>#REF!</v>
      </c>
      <c r="AD540" s="220" t="e">
        <f>Scores!AF536*calcs!$BT$8</f>
        <v>#REF!</v>
      </c>
      <c r="AE540" s="220" t="e">
        <f>Scores!AG536*calcs!$BT$8</f>
        <v>#REF!</v>
      </c>
      <c r="AF540" s="220" t="e">
        <f>Scores!AH536*calcs!$BT$8</f>
        <v>#REF!</v>
      </c>
      <c r="AG540" s="220" t="e">
        <f>Scores!AI536*calcs!$BT$9</f>
        <v>#REF!</v>
      </c>
      <c r="AH540" s="220" t="e">
        <f>Scores!AJ536*calcs!$BT$9</f>
        <v>#REF!</v>
      </c>
      <c r="AI540" s="220" t="e">
        <f>Scores!AK536*calcs!$BT$9</f>
        <v>#REF!</v>
      </c>
      <c r="AJ540" s="220" t="e">
        <f>Scores!AL536*calcs!$BT$9</f>
        <v>#REF!</v>
      </c>
      <c r="AK540" s="220" t="e">
        <f>Scores!AM536*calcs!$BT$9</f>
        <v>#REF!</v>
      </c>
      <c r="AL540" s="220" t="e">
        <f>Scores!AN536*calcs!$BT$10</f>
        <v>#REF!</v>
      </c>
      <c r="AM540" s="220" t="e">
        <f>Scores!AO536*calcs!$BT$10</f>
        <v>#REF!</v>
      </c>
      <c r="AN540" s="220" t="e">
        <f>Scores!AP536*calcs!$BT$10</f>
        <v>#REF!</v>
      </c>
      <c r="AO540" s="220" t="e">
        <f>Scores!AQ536*calcs!$BT$10</f>
        <v>#REF!</v>
      </c>
      <c r="AP540" s="220" t="e">
        <f>Scores!AR536*calcs!$BT$10</f>
        <v>#REF!</v>
      </c>
      <c r="AQ540" s="220" t="e">
        <f>Scores!AS536*calcs!$BT$11</f>
        <v>#REF!</v>
      </c>
      <c r="AR540" s="220" t="e">
        <f>Scores!AT536*calcs!$BT$11</f>
        <v>#REF!</v>
      </c>
      <c r="AS540" s="220" t="e">
        <f>Scores!AU536*calcs!$BT$11</f>
        <v>#REF!</v>
      </c>
      <c r="AT540" s="220" t="e">
        <f>Scores!AV536*calcs!$BT$11</f>
        <v>#REF!</v>
      </c>
      <c r="AU540" s="220" t="e">
        <f>Scores!AW536*calcs!$BT$11</f>
        <v>#REF!</v>
      </c>
      <c r="AV540" s="220" t="e">
        <f>Scores!AX536*calcs!$BT$12</f>
        <v>#REF!</v>
      </c>
      <c r="AW540" s="220" t="e">
        <f>Scores!AY536*calcs!$BT$12</f>
        <v>#REF!</v>
      </c>
      <c r="AX540" s="220" t="e">
        <f>Scores!AZ536*calcs!$BT$12</f>
        <v>#REF!</v>
      </c>
      <c r="AY540" s="220" t="e">
        <f>Scores!BA536*calcs!$BT$12</f>
        <v>#REF!</v>
      </c>
      <c r="AZ540" s="220" t="e">
        <f>Scores!BB536*calcs!$BT$12</f>
        <v>#REF!</v>
      </c>
      <c r="BA540" s="220" t="e">
        <f>Scores!BC536*calcs!$BT$13</f>
        <v>#REF!</v>
      </c>
      <c r="BB540" s="220" t="e">
        <f>Scores!BD536*calcs!$BT$13</f>
        <v>#REF!</v>
      </c>
      <c r="BC540" s="220" t="e">
        <f>Scores!BE536*calcs!$BT$13</f>
        <v>#REF!</v>
      </c>
      <c r="BD540" s="220" t="e">
        <f>Scores!BF536*calcs!$BT$13</f>
        <v>#REF!</v>
      </c>
      <c r="BE540" s="220" t="e">
        <f>Scores!BG536*calcs!$BT$13</f>
        <v>#REF!</v>
      </c>
      <c r="BF540" s="220" t="e">
        <f>Scores!BH536*calcs!$BT$14</f>
        <v>#REF!</v>
      </c>
      <c r="BG540" s="220" t="e">
        <f>Scores!BI536*calcs!$BT$14</f>
        <v>#REF!</v>
      </c>
      <c r="BH540" s="220" t="e">
        <f>Scores!BJ536*calcs!$BT$14</f>
        <v>#REF!</v>
      </c>
      <c r="BI540" s="220" t="e">
        <f>Scores!BK536*calcs!$BT$14</f>
        <v>#REF!</v>
      </c>
      <c r="BJ540" s="220" t="e">
        <f>Scores!BL536*calcs!$BT$14</f>
        <v>#REF!</v>
      </c>
    </row>
    <row r="541" spans="1:62">
      <c r="A541" t="s">
        <v>1078</v>
      </c>
      <c r="B541" s="16" t="s">
        <v>1079</v>
      </c>
      <c r="C541" s="220" t="e">
        <f>Scores!E537*calcs!$BT$3</f>
        <v>#REF!</v>
      </c>
      <c r="D541" s="220" t="e">
        <f>Scores!F537*calcs!$BT$3</f>
        <v>#REF!</v>
      </c>
      <c r="E541" s="220" t="e">
        <f>Scores!G537*calcs!$BT$3</f>
        <v>#REF!</v>
      </c>
      <c r="F541" s="220" t="e">
        <f>Scores!H537*calcs!$BT$3</f>
        <v>#REF!</v>
      </c>
      <c r="G541" s="220" t="e">
        <f>Scores!I537*calcs!$BT$3</f>
        <v>#REF!</v>
      </c>
      <c r="H541" s="220" t="e">
        <f>Scores!J537*calcs!$BT$4</f>
        <v>#REF!</v>
      </c>
      <c r="I541" s="220" t="e">
        <f>Scores!K537*calcs!$BT$4</f>
        <v>#REF!</v>
      </c>
      <c r="J541" s="220" t="e">
        <f>Scores!L537*calcs!$BT$4</f>
        <v>#REF!</v>
      </c>
      <c r="K541" s="220" t="e">
        <f>Scores!M537*calcs!$BT$4</f>
        <v>#REF!</v>
      </c>
      <c r="L541" s="220" t="e">
        <f>Scores!N537*calcs!$BT$4</f>
        <v>#REF!</v>
      </c>
      <c r="M541" s="220" t="e">
        <f>Scores!O537*calcs!$BT$5</f>
        <v>#REF!</v>
      </c>
      <c r="N541" s="220" t="e">
        <f>Scores!P537*calcs!$BT$5</f>
        <v>#REF!</v>
      </c>
      <c r="O541" s="220" t="e">
        <f>Scores!Q537*calcs!$BT$5</f>
        <v>#REF!</v>
      </c>
      <c r="P541" s="220" t="e">
        <f>Scores!R537*calcs!$BT$5</f>
        <v>#REF!</v>
      </c>
      <c r="Q541" s="220" t="e">
        <f>Scores!S537*calcs!$BT$5</f>
        <v>#REF!</v>
      </c>
      <c r="R541" s="220" t="e">
        <f>Scores!T537*calcs!$BT$6</f>
        <v>#REF!</v>
      </c>
      <c r="S541" s="220" t="e">
        <f>Scores!U537*calcs!$BT$6</f>
        <v>#REF!</v>
      </c>
      <c r="T541" s="220" t="e">
        <f>Scores!V537*calcs!$BT$6</f>
        <v>#REF!</v>
      </c>
      <c r="U541" s="220" t="e">
        <f>Scores!W537*calcs!$BT$6</f>
        <v>#REF!</v>
      </c>
      <c r="V541" s="220" t="e">
        <f>Scores!X537*calcs!$BT$6</f>
        <v>#REF!</v>
      </c>
      <c r="W541" s="220" t="e">
        <f>Scores!Y537*calcs!$BT$7</f>
        <v>#REF!</v>
      </c>
      <c r="X541" s="220" t="e">
        <f>Scores!Z537*calcs!$BT$7</f>
        <v>#REF!</v>
      </c>
      <c r="Y541" s="220" t="e">
        <f>Scores!AA537*calcs!$BT$7</f>
        <v>#REF!</v>
      </c>
      <c r="Z541" s="220" t="e">
        <f>Scores!AB537*calcs!$BT$7</f>
        <v>#REF!</v>
      </c>
      <c r="AA541" s="220" t="e">
        <f>Scores!AC537*calcs!$BT$7</f>
        <v>#REF!</v>
      </c>
      <c r="AB541" s="220" t="e">
        <f>Scores!AD537*calcs!$BT$8</f>
        <v>#REF!</v>
      </c>
      <c r="AC541" s="220" t="e">
        <f>Scores!AE537*calcs!$BT$8</f>
        <v>#REF!</v>
      </c>
      <c r="AD541" s="220" t="e">
        <f>Scores!AF537*calcs!$BT$8</f>
        <v>#REF!</v>
      </c>
      <c r="AE541" s="220" t="e">
        <f>Scores!AG537*calcs!$BT$8</f>
        <v>#REF!</v>
      </c>
      <c r="AF541" s="220" t="e">
        <f>Scores!AH537*calcs!$BT$8</f>
        <v>#REF!</v>
      </c>
      <c r="AG541" s="220" t="e">
        <f>Scores!AI537*calcs!$BT$9</f>
        <v>#REF!</v>
      </c>
      <c r="AH541" s="220" t="e">
        <f>Scores!AJ537*calcs!$BT$9</f>
        <v>#REF!</v>
      </c>
      <c r="AI541" s="220" t="e">
        <f>Scores!AK537*calcs!$BT$9</f>
        <v>#REF!</v>
      </c>
      <c r="AJ541" s="220" t="e">
        <f>Scores!AL537*calcs!$BT$9</f>
        <v>#REF!</v>
      </c>
      <c r="AK541" s="220" t="e">
        <f>Scores!AM537*calcs!$BT$9</f>
        <v>#REF!</v>
      </c>
      <c r="AL541" s="220" t="e">
        <f>Scores!AN537*calcs!$BT$10</f>
        <v>#REF!</v>
      </c>
      <c r="AM541" s="220" t="e">
        <f>Scores!AO537*calcs!$BT$10</f>
        <v>#REF!</v>
      </c>
      <c r="AN541" s="220" t="e">
        <f>Scores!AP537*calcs!$BT$10</f>
        <v>#REF!</v>
      </c>
      <c r="AO541" s="220" t="e">
        <f>Scores!AQ537*calcs!$BT$10</f>
        <v>#REF!</v>
      </c>
      <c r="AP541" s="220" t="e">
        <f>Scores!AR537*calcs!$BT$10</f>
        <v>#REF!</v>
      </c>
      <c r="AQ541" s="220" t="e">
        <f>Scores!AS537*calcs!$BT$11</f>
        <v>#REF!</v>
      </c>
      <c r="AR541" s="220" t="e">
        <f>Scores!AT537*calcs!$BT$11</f>
        <v>#REF!</v>
      </c>
      <c r="AS541" s="220" t="e">
        <f>Scores!AU537*calcs!$BT$11</f>
        <v>#REF!</v>
      </c>
      <c r="AT541" s="220" t="e">
        <f>Scores!AV537*calcs!$BT$11</f>
        <v>#REF!</v>
      </c>
      <c r="AU541" s="220" t="e">
        <f>Scores!AW537*calcs!$BT$11</f>
        <v>#REF!</v>
      </c>
      <c r="AV541" s="220" t="e">
        <f>Scores!AX537*calcs!$BT$12</f>
        <v>#REF!</v>
      </c>
      <c r="AW541" s="220" t="e">
        <f>Scores!AY537*calcs!$BT$12</f>
        <v>#REF!</v>
      </c>
      <c r="AX541" s="220" t="e">
        <f>Scores!AZ537*calcs!$BT$12</f>
        <v>#REF!</v>
      </c>
      <c r="AY541" s="220" t="e">
        <f>Scores!BA537*calcs!$BT$12</f>
        <v>#REF!</v>
      </c>
      <c r="AZ541" s="220" t="e">
        <f>Scores!BB537*calcs!$BT$12</f>
        <v>#REF!</v>
      </c>
      <c r="BA541" s="220" t="e">
        <f>Scores!BC537*calcs!$BT$13</f>
        <v>#REF!</v>
      </c>
      <c r="BB541" s="220" t="e">
        <f>Scores!BD537*calcs!$BT$13</f>
        <v>#REF!</v>
      </c>
      <c r="BC541" s="220" t="e">
        <f>Scores!BE537*calcs!$BT$13</f>
        <v>#REF!</v>
      </c>
      <c r="BD541" s="220" t="e">
        <f>Scores!BF537*calcs!$BT$13</f>
        <v>#REF!</v>
      </c>
      <c r="BE541" s="220" t="e">
        <f>Scores!BG537*calcs!$BT$13</f>
        <v>#REF!</v>
      </c>
      <c r="BF541" s="220" t="e">
        <f>Scores!BH537*calcs!$BT$14</f>
        <v>#REF!</v>
      </c>
      <c r="BG541" s="220" t="e">
        <f>Scores!BI537*calcs!$BT$14</f>
        <v>#REF!</v>
      </c>
      <c r="BH541" s="220" t="e">
        <f>Scores!BJ537*calcs!$BT$14</f>
        <v>#REF!</v>
      </c>
      <c r="BI541" s="220" t="e">
        <f>Scores!BK537*calcs!$BT$14</f>
        <v>#REF!</v>
      </c>
      <c r="BJ541" s="220" t="e">
        <f>Scores!BL537*calcs!$BT$14</f>
        <v>#REF!</v>
      </c>
    </row>
    <row r="542" spans="1:62">
      <c r="A542" t="s">
        <v>1080</v>
      </c>
      <c r="B542" s="16" t="s">
        <v>1081</v>
      </c>
      <c r="C542" s="220" t="e">
        <f>Scores!E538*calcs!$BT$3</f>
        <v>#REF!</v>
      </c>
      <c r="D542" s="220" t="e">
        <f>Scores!F538*calcs!$BT$3</f>
        <v>#REF!</v>
      </c>
      <c r="E542" s="220" t="e">
        <f>Scores!G538*calcs!$BT$3</f>
        <v>#REF!</v>
      </c>
      <c r="F542" s="220" t="e">
        <f>Scores!H538*calcs!$BT$3</f>
        <v>#REF!</v>
      </c>
      <c r="G542" s="220" t="e">
        <f>Scores!I538*calcs!$BT$3</f>
        <v>#REF!</v>
      </c>
      <c r="H542" s="220" t="e">
        <f>Scores!J538*calcs!$BT$4</f>
        <v>#REF!</v>
      </c>
      <c r="I542" s="220" t="e">
        <f>Scores!K538*calcs!$BT$4</f>
        <v>#REF!</v>
      </c>
      <c r="J542" s="220" t="e">
        <f>Scores!L538*calcs!$BT$4</f>
        <v>#REF!</v>
      </c>
      <c r="K542" s="220" t="e">
        <f>Scores!M538*calcs!$BT$4</f>
        <v>#REF!</v>
      </c>
      <c r="L542" s="220" t="e">
        <f>Scores!N538*calcs!$BT$4</f>
        <v>#REF!</v>
      </c>
      <c r="M542" s="220" t="e">
        <f>Scores!O538*calcs!$BT$5</f>
        <v>#REF!</v>
      </c>
      <c r="N542" s="220" t="e">
        <f>Scores!P538*calcs!$BT$5</f>
        <v>#REF!</v>
      </c>
      <c r="O542" s="220" t="e">
        <f>Scores!Q538*calcs!$BT$5</f>
        <v>#REF!</v>
      </c>
      <c r="P542" s="220" t="e">
        <f>Scores!R538*calcs!$BT$5</f>
        <v>#REF!</v>
      </c>
      <c r="Q542" s="220" t="e">
        <f>Scores!S538*calcs!$BT$5</f>
        <v>#REF!</v>
      </c>
      <c r="R542" s="220" t="e">
        <f>Scores!T538*calcs!$BT$6</f>
        <v>#REF!</v>
      </c>
      <c r="S542" s="220" t="e">
        <f>Scores!U538*calcs!$BT$6</f>
        <v>#REF!</v>
      </c>
      <c r="T542" s="220" t="e">
        <f>Scores!V538*calcs!$BT$6</f>
        <v>#REF!</v>
      </c>
      <c r="U542" s="220" t="e">
        <f>Scores!W538*calcs!$BT$6</f>
        <v>#REF!</v>
      </c>
      <c r="V542" s="220" t="e">
        <f>Scores!X538*calcs!$BT$6</f>
        <v>#REF!</v>
      </c>
      <c r="W542" s="220" t="e">
        <f>Scores!Y538*calcs!$BT$7</f>
        <v>#REF!</v>
      </c>
      <c r="X542" s="220" t="e">
        <f>Scores!Z538*calcs!$BT$7</f>
        <v>#REF!</v>
      </c>
      <c r="Y542" s="220" t="e">
        <f>Scores!AA538*calcs!$BT$7</f>
        <v>#REF!</v>
      </c>
      <c r="Z542" s="220" t="e">
        <f>Scores!AB538*calcs!$BT$7</f>
        <v>#REF!</v>
      </c>
      <c r="AA542" s="220" t="e">
        <f>Scores!AC538*calcs!$BT$7</f>
        <v>#REF!</v>
      </c>
      <c r="AB542" s="220" t="e">
        <f>Scores!AD538*calcs!$BT$8</f>
        <v>#REF!</v>
      </c>
      <c r="AC542" s="220" t="e">
        <f>Scores!AE538*calcs!$BT$8</f>
        <v>#REF!</v>
      </c>
      <c r="AD542" s="220" t="e">
        <f>Scores!AF538*calcs!$BT$8</f>
        <v>#REF!</v>
      </c>
      <c r="AE542" s="220" t="e">
        <f>Scores!AG538*calcs!$BT$8</f>
        <v>#REF!</v>
      </c>
      <c r="AF542" s="220" t="e">
        <f>Scores!AH538*calcs!$BT$8</f>
        <v>#REF!</v>
      </c>
      <c r="AG542" s="220" t="e">
        <f>Scores!AI538*calcs!$BT$9</f>
        <v>#REF!</v>
      </c>
      <c r="AH542" s="220" t="e">
        <f>Scores!AJ538*calcs!$BT$9</f>
        <v>#REF!</v>
      </c>
      <c r="AI542" s="220" t="e">
        <f>Scores!AK538*calcs!$BT$9</f>
        <v>#REF!</v>
      </c>
      <c r="AJ542" s="220" t="e">
        <f>Scores!AL538*calcs!$BT$9</f>
        <v>#REF!</v>
      </c>
      <c r="AK542" s="220" t="e">
        <f>Scores!AM538*calcs!$BT$9</f>
        <v>#REF!</v>
      </c>
      <c r="AL542" s="220" t="e">
        <f>Scores!AN538*calcs!$BT$10</f>
        <v>#REF!</v>
      </c>
      <c r="AM542" s="220" t="e">
        <f>Scores!AO538*calcs!$BT$10</f>
        <v>#REF!</v>
      </c>
      <c r="AN542" s="220" t="e">
        <f>Scores!AP538*calcs!$BT$10</f>
        <v>#REF!</v>
      </c>
      <c r="AO542" s="220" t="e">
        <f>Scores!AQ538*calcs!$BT$10</f>
        <v>#REF!</v>
      </c>
      <c r="AP542" s="220" t="e">
        <f>Scores!AR538*calcs!$BT$10</f>
        <v>#REF!</v>
      </c>
      <c r="AQ542" s="220" t="e">
        <f>Scores!AS538*calcs!$BT$11</f>
        <v>#REF!</v>
      </c>
      <c r="AR542" s="220" t="e">
        <f>Scores!AT538*calcs!$BT$11</f>
        <v>#REF!</v>
      </c>
      <c r="AS542" s="220" t="e">
        <f>Scores!AU538*calcs!$BT$11</f>
        <v>#REF!</v>
      </c>
      <c r="AT542" s="220" t="e">
        <f>Scores!AV538*calcs!$BT$11</f>
        <v>#REF!</v>
      </c>
      <c r="AU542" s="220" t="e">
        <f>Scores!AW538*calcs!$BT$11</f>
        <v>#REF!</v>
      </c>
      <c r="AV542" s="220" t="e">
        <f>Scores!AX538*calcs!$BT$12</f>
        <v>#REF!</v>
      </c>
      <c r="AW542" s="220" t="e">
        <f>Scores!AY538*calcs!$BT$12</f>
        <v>#REF!</v>
      </c>
      <c r="AX542" s="220" t="e">
        <f>Scores!AZ538*calcs!$BT$12</f>
        <v>#REF!</v>
      </c>
      <c r="AY542" s="220" t="e">
        <f>Scores!BA538*calcs!$BT$12</f>
        <v>#REF!</v>
      </c>
      <c r="AZ542" s="220" t="e">
        <f>Scores!BB538*calcs!$BT$12</f>
        <v>#REF!</v>
      </c>
      <c r="BA542" s="220" t="e">
        <f>Scores!BC538*calcs!$BT$13</f>
        <v>#REF!</v>
      </c>
      <c r="BB542" s="220" t="e">
        <f>Scores!BD538*calcs!$BT$13</f>
        <v>#REF!</v>
      </c>
      <c r="BC542" s="220" t="e">
        <f>Scores!BE538*calcs!$BT$13</f>
        <v>#REF!</v>
      </c>
      <c r="BD542" s="220" t="e">
        <f>Scores!BF538*calcs!$BT$13</f>
        <v>#REF!</v>
      </c>
      <c r="BE542" s="220" t="e">
        <f>Scores!BG538*calcs!$BT$13</f>
        <v>#REF!</v>
      </c>
      <c r="BF542" s="220" t="e">
        <f>Scores!BH538*calcs!$BT$14</f>
        <v>#REF!</v>
      </c>
      <c r="BG542" s="220" t="e">
        <f>Scores!BI538*calcs!$BT$14</f>
        <v>#REF!</v>
      </c>
      <c r="BH542" s="220" t="e">
        <f>Scores!BJ538*calcs!$BT$14</f>
        <v>#REF!</v>
      </c>
      <c r="BI542" s="220" t="e">
        <f>Scores!BK538*calcs!$BT$14</f>
        <v>#REF!</v>
      </c>
      <c r="BJ542" s="220" t="e">
        <f>Scores!BL538*calcs!$BT$14</f>
        <v>#REF!</v>
      </c>
    </row>
    <row r="543" spans="1:62">
      <c r="A543" t="s">
        <v>1082</v>
      </c>
      <c r="B543" s="16" t="s">
        <v>1083</v>
      </c>
      <c r="C543" s="220" t="e">
        <f>Scores!E539*calcs!$BT$3</f>
        <v>#REF!</v>
      </c>
      <c r="D543" s="220" t="e">
        <f>Scores!F539*calcs!$BT$3</f>
        <v>#REF!</v>
      </c>
      <c r="E543" s="220" t="e">
        <f>Scores!G539*calcs!$BT$3</f>
        <v>#REF!</v>
      </c>
      <c r="F543" s="220" t="e">
        <f>Scores!H539*calcs!$BT$3</f>
        <v>#REF!</v>
      </c>
      <c r="G543" s="220" t="e">
        <f>Scores!I539*calcs!$BT$3</f>
        <v>#REF!</v>
      </c>
      <c r="H543" s="220" t="e">
        <f>Scores!J539*calcs!$BT$4</f>
        <v>#REF!</v>
      </c>
      <c r="I543" s="220" t="e">
        <f>Scores!K539*calcs!$BT$4</f>
        <v>#REF!</v>
      </c>
      <c r="J543" s="220" t="e">
        <f>Scores!L539*calcs!$BT$4</f>
        <v>#REF!</v>
      </c>
      <c r="K543" s="220" t="e">
        <f>Scores!M539*calcs!$BT$4</f>
        <v>#REF!</v>
      </c>
      <c r="L543" s="220" t="e">
        <f>Scores!N539*calcs!$BT$4</f>
        <v>#REF!</v>
      </c>
      <c r="M543" s="220" t="e">
        <f>Scores!O539*calcs!$BT$5</f>
        <v>#REF!</v>
      </c>
      <c r="N543" s="220" t="e">
        <f>Scores!P539*calcs!$BT$5</f>
        <v>#REF!</v>
      </c>
      <c r="O543" s="220" t="e">
        <f>Scores!Q539*calcs!$BT$5</f>
        <v>#REF!</v>
      </c>
      <c r="P543" s="220" t="e">
        <f>Scores!R539*calcs!$BT$5</f>
        <v>#REF!</v>
      </c>
      <c r="Q543" s="220" t="e">
        <f>Scores!S539*calcs!$BT$5</f>
        <v>#REF!</v>
      </c>
      <c r="R543" s="220" t="e">
        <f>Scores!T539*calcs!$BT$6</f>
        <v>#REF!</v>
      </c>
      <c r="S543" s="220" t="e">
        <f>Scores!U539*calcs!$BT$6</f>
        <v>#REF!</v>
      </c>
      <c r="T543" s="220" t="e">
        <f>Scores!V539*calcs!$BT$6</f>
        <v>#REF!</v>
      </c>
      <c r="U543" s="220" t="e">
        <f>Scores!W539*calcs!$BT$6</f>
        <v>#REF!</v>
      </c>
      <c r="V543" s="220" t="e">
        <f>Scores!X539*calcs!$BT$6</f>
        <v>#REF!</v>
      </c>
      <c r="W543" s="220" t="e">
        <f>Scores!Y539*calcs!$BT$7</f>
        <v>#REF!</v>
      </c>
      <c r="X543" s="220" t="e">
        <f>Scores!Z539*calcs!$BT$7</f>
        <v>#REF!</v>
      </c>
      <c r="Y543" s="220" t="e">
        <f>Scores!AA539*calcs!$BT$7</f>
        <v>#REF!</v>
      </c>
      <c r="Z543" s="220" t="e">
        <f>Scores!AB539*calcs!$BT$7</f>
        <v>#REF!</v>
      </c>
      <c r="AA543" s="220" t="e">
        <f>Scores!AC539*calcs!$BT$7</f>
        <v>#REF!</v>
      </c>
      <c r="AB543" s="220" t="e">
        <f>Scores!AD539*calcs!$BT$8</f>
        <v>#REF!</v>
      </c>
      <c r="AC543" s="220" t="e">
        <f>Scores!AE539*calcs!$BT$8</f>
        <v>#REF!</v>
      </c>
      <c r="AD543" s="220" t="e">
        <f>Scores!AF539*calcs!$BT$8</f>
        <v>#REF!</v>
      </c>
      <c r="AE543" s="220" t="e">
        <f>Scores!AG539*calcs!$BT$8</f>
        <v>#REF!</v>
      </c>
      <c r="AF543" s="220" t="e">
        <f>Scores!AH539*calcs!$BT$8</f>
        <v>#REF!</v>
      </c>
      <c r="AG543" s="220" t="e">
        <f>Scores!AI539*calcs!$BT$9</f>
        <v>#REF!</v>
      </c>
      <c r="AH543" s="220" t="e">
        <f>Scores!AJ539*calcs!$BT$9</f>
        <v>#REF!</v>
      </c>
      <c r="AI543" s="220" t="e">
        <f>Scores!AK539*calcs!$BT$9</f>
        <v>#REF!</v>
      </c>
      <c r="AJ543" s="220" t="e">
        <f>Scores!AL539*calcs!$BT$9</f>
        <v>#REF!</v>
      </c>
      <c r="AK543" s="220" t="e">
        <f>Scores!AM539*calcs!$BT$9</f>
        <v>#REF!</v>
      </c>
      <c r="AL543" s="220" t="e">
        <f>Scores!AN539*calcs!$BT$10</f>
        <v>#REF!</v>
      </c>
      <c r="AM543" s="220" t="e">
        <f>Scores!AO539*calcs!$BT$10</f>
        <v>#REF!</v>
      </c>
      <c r="AN543" s="220" t="e">
        <f>Scores!AP539*calcs!$BT$10</f>
        <v>#REF!</v>
      </c>
      <c r="AO543" s="220" t="e">
        <f>Scores!AQ539*calcs!$BT$10</f>
        <v>#REF!</v>
      </c>
      <c r="AP543" s="220" t="e">
        <f>Scores!AR539*calcs!$BT$10</f>
        <v>#REF!</v>
      </c>
      <c r="AQ543" s="220" t="e">
        <f>Scores!AS539*calcs!$BT$11</f>
        <v>#REF!</v>
      </c>
      <c r="AR543" s="220" t="e">
        <f>Scores!AT539*calcs!$BT$11</f>
        <v>#REF!</v>
      </c>
      <c r="AS543" s="220" t="e">
        <f>Scores!AU539*calcs!$BT$11</f>
        <v>#REF!</v>
      </c>
      <c r="AT543" s="220" t="e">
        <f>Scores!AV539*calcs!$BT$11</f>
        <v>#REF!</v>
      </c>
      <c r="AU543" s="220" t="e">
        <f>Scores!AW539*calcs!$BT$11</f>
        <v>#REF!</v>
      </c>
      <c r="AV543" s="220" t="e">
        <f>Scores!AX539*calcs!$BT$12</f>
        <v>#REF!</v>
      </c>
      <c r="AW543" s="220" t="e">
        <f>Scores!AY539*calcs!$BT$12</f>
        <v>#REF!</v>
      </c>
      <c r="AX543" s="220" t="e">
        <f>Scores!AZ539*calcs!$BT$12</f>
        <v>#REF!</v>
      </c>
      <c r="AY543" s="220" t="e">
        <f>Scores!BA539*calcs!$BT$12</f>
        <v>#REF!</v>
      </c>
      <c r="AZ543" s="220" t="e">
        <f>Scores!BB539*calcs!$BT$12</f>
        <v>#REF!</v>
      </c>
      <c r="BA543" s="220" t="e">
        <f>Scores!BC539*calcs!$BT$13</f>
        <v>#REF!</v>
      </c>
      <c r="BB543" s="220" t="e">
        <f>Scores!BD539*calcs!$BT$13</f>
        <v>#REF!</v>
      </c>
      <c r="BC543" s="220" t="e">
        <f>Scores!BE539*calcs!$BT$13</f>
        <v>#REF!</v>
      </c>
      <c r="BD543" s="220" t="e">
        <f>Scores!BF539*calcs!$BT$13</f>
        <v>#REF!</v>
      </c>
      <c r="BE543" s="220" t="e">
        <f>Scores!BG539*calcs!$BT$13</f>
        <v>#REF!</v>
      </c>
      <c r="BF543" s="220" t="e">
        <f>Scores!BH539*calcs!$BT$14</f>
        <v>#REF!</v>
      </c>
      <c r="BG543" s="220" t="e">
        <f>Scores!BI539*calcs!$BT$14</f>
        <v>#REF!</v>
      </c>
      <c r="BH543" s="220" t="e">
        <f>Scores!BJ539*calcs!$BT$14</f>
        <v>#REF!</v>
      </c>
      <c r="BI543" s="220" t="e">
        <f>Scores!BK539*calcs!$BT$14</f>
        <v>#REF!</v>
      </c>
      <c r="BJ543" s="220" t="e">
        <f>Scores!BL539*calcs!$BT$14</f>
        <v>#REF!</v>
      </c>
    </row>
    <row r="544" spans="1:62">
      <c r="A544" t="s">
        <v>1084</v>
      </c>
      <c r="B544" s="16" t="s">
        <v>907</v>
      </c>
      <c r="C544" s="220" t="e">
        <f>Scores!E540*calcs!$BT$3</f>
        <v>#REF!</v>
      </c>
      <c r="D544" s="220" t="e">
        <f>Scores!F540*calcs!$BT$3</f>
        <v>#REF!</v>
      </c>
      <c r="E544" s="220" t="e">
        <f>Scores!G540*calcs!$BT$3</f>
        <v>#REF!</v>
      </c>
      <c r="F544" s="220" t="e">
        <f>Scores!H540*calcs!$BT$3</f>
        <v>#REF!</v>
      </c>
      <c r="G544" s="220" t="e">
        <f>Scores!I540*calcs!$BT$3</f>
        <v>#REF!</v>
      </c>
      <c r="H544" s="220" t="e">
        <f>Scores!J540*calcs!$BT$4</f>
        <v>#REF!</v>
      </c>
      <c r="I544" s="220" t="e">
        <f>Scores!K540*calcs!$BT$4</f>
        <v>#REF!</v>
      </c>
      <c r="J544" s="220" t="e">
        <f>Scores!L540*calcs!$BT$4</f>
        <v>#REF!</v>
      </c>
      <c r="K544" s="220" t="e">
        <f>Scores!M540*calcs!$BT$4</f>
        <v>#REF!</v>
      </c>
      <c r="L544" s="220" t="e">
        <f>Scores!N540*calcs!$BT$4</f>
        <v>#REF!</v>
      </c>
      <c r="M544" s="220" t="e">
        <f>Scores!O540*calcs!$BT$5</f>
        <v>#REF!</v>
      </c>
      <c r="N544" s="220" t="e">
        <f>Scores!P540*calcs!$BT$5</f>
        <v>#REF!</v>
      </c>
      <c r="O544" s="220" t="e">
        <f>Scores!Q540*calcs!$BT$5</f>
        <v>#REF!</v>
      </c>
      <c r="P544" s="220" t="e">
        <f>Scores!R540*calcs!$BT$5</f>
        <v>#REF!</v>
      </c>
      <c r="Q544" s="220" t="e">
        <f>Scores!S540*calcs!$BT$5</f>
        <v>#REF!</v>
      </c>
      <c r="R544" s="220" t="e">
        <f>Scores!T540*calcs!$BT$6</f>
        <v>#REF!</v>
      </c>
      <c r="S544" s="220" t="e">
        <f>Scores!U540*calcs!$BT$6</f>
        <v>#REF!</v>
      </c>
      <c r="T544" s="220" t="e">
        <f>Scores!V540*calcs!$BT$6</f>
        <v>#REF!</v>
      </c>
      <c r="U544" s="220" t="e">
        <f>Scores!W540*calcs!$BT$6</f>
        <v>#REF!</v>
      </c>
      <c r="V544" s="220" t="e">
        <f>Scores!X540*calcs!$BT$6</f>
        <v>#REF!</v>
      </c>
      <c r="W544" s="220" t="e">
        <f>Scores!Y540*calcs!$BT$7</f>
        <v>#REF!</v>
      </c>
      <c r="X544" s="220" t="e">
        <f>Scores!Z540*calcs!$BT$7</f>
        <v>#REF!</v>
      </c>
      <c r="Y544" s="220" t="e">
        <f>Scores!AA540*calcs!$BT$7</f>
        <v>#REF!</v>
      </c>
      <c r="Z544" s="220" t="e">
        <f>Scores!AB540*calcs!$BT$7</f>
        <v>#REF!</v>
      </c>
      <c r="AA544" s="220" t="e">
        <f>Scores!AC540*calcs!$BT$7</f>
        <v>#REF!</v>
      </c>
      <c r="AB544" s="220" t="e">
        <f>Scores!AD540*calcs!$BT$8</f>
        <v>#REF!</v>
      </c>
      <c r="AC544" s="220" t="e">
        <f>Scores!AE540*calcs!$BT$8</f>
        <v>#REF!</v>
      </c>
      <c r="AD544" s="220" t="e">
        <f>Scores!AF540*calcs!$BT$8</f>
        <v>#REF!</v>
      </c>
      <c r="AE544" s="220" t="e">
        <f>Scores!AG540*calcs!$BT$8</f>
        <v>#REF!</v>
      </c>
      <c r="AF544" s="220" t="e">
        <f>Scores!AH540*calcs!$BT$8</f>
        <v>#REF!</v>
      </c>
      <c r="AG544" s="220" t="e">
        <f>Scores!AI540*calcs!$BT$9</f>
        <v>#REF!</v>
      </c>
      <c r="AH544" s="220" t="e">
        <f>Scores!AJ540*calcs!$BT$9</f>
        <v>#REF!</v>
      </c>
      <c r="AI544" s="220" t="e">
        <f>Scores!AK540*calcs!$BT$9</f>
        <v>#REF!</v>
      </c>
      <c r="AJ544" s="220" t="e">
        <f>Scores!AL540*calcs!$BT$9</f>
        <v>#REF!</v>
      </c>
      <c r="AK544" s="220" t="e">
        <f>Scores!AM540*calcs!$BT$9</f>
        <v>#REF!</v>
      </c>
      <c r="AL544" s="220" t="e">
        <f>Scores!AN540*calcs!$BT$10</f>
        <v>#REF!</v>
      </c>
      <c r="AM544" s="220" t="e">
        <f>Scores!AO540*calcs!$BT$10</f>
        <v>#REF!</v>
      </c>
      <c r="AN544" s="220" t="e">
        <f>Scores!AP540*calcs!$BT$10</f>
        <v>#REF!</v>
      </c>
      <c r="AO544" s="220" t="e">
        <f>Scores!AQ540*calcs!$BT$10</f>
        <v>#REF!</v>
      </c>
      <c r="AP544" s="220" t="e">
        <f>Scores!AR540*calcs!$BT$10</f>
        <v>#REF!</v>
      </c>
      <c r="AQ544" s="220" t="e">
        <f>Scores!AS540*calcs!$BT$11</f>
        <v>#REF!</v>
      </c>
      <c r="AR544" s="220" t="e">
        <f>Scores!AT540*calcs!$BT$11</f>
        <v>#REF!</v>
      </c>
      <c r="AS544" s="220" t="e">
        <f>Scores!AU540*calcs!$BT$11</f>
        <v>#REF!</v>
      </c>
      <c r="AT544" s="220" t="e">
        <f>Scores!AV540*calcs!$BT$11</f>
        <v>#REF!</v>
      </c>
      <c r="AU544" s="220" t="e">
        <f>Scores!AW540*calcs!$BT$11</f>
        <v>#REF!</v>
      </c>
      <c r="AV544" s="220" t="e">
        <f>Scores!AX540*calcs!$BT$12</f>
        <v>#REF!</v>
      </c>
      <c r="AW544" s="220" t="e">
        <f>Scores!AY540*calcs!$BT$12</f>
        <v>#REF!</v>
      </c>
      <c r="AX544" s="220" t="e">
        <f>Scores!AZ540*calcs!$BT$12</f>
        <v>#REF!</v>
      </c>
      <c r="AY544" s="220" t="e">
        <f>Scores!BA540*calcs!$BT$12</f>
        <v>#REF!</v>
      </c>
      <c r="AZ544" s="220" t="e">
        <f>Scores!BB540*calcs!$BT$12</f>
        <v>#REF!</v>
      </c>
      <c r="BA544" s="220" t="e">
        <f>Scores!BC540*calcs!$BT$13</f>
        <v>#REF!</v>
      </c>
      <c r="BB544" s="220" t="e">
        <f>Scores!BD540*calcs!$BT$13</f>
        <v>#REF!</v>
      </c>
      <c r="BC544" s="220" t="e">
        <f>Scores!BE540*calcs!$BT$13</f>
        <v>#REF!</v>
      </c>
      <c r="BD544" s="220" t="e">
        <f>Scores!BF540*calcs!$BT$13</f>
        <v>#REF!</v>
      </c>
      <c r="BE544" s="220" t="e">
        <f>Scores!BG540*calcs!$BT$13</f>
        <v>#REF!</v>
      </c>
      <c r="BF544" s="220" t="e">
        <f>Scores!BH540*calcs!$BT$14</f>
        <v>#REF!</v>
      </c>
      <c r="BG544" s="220" t="e">
        <f>Scores!BI540*calcs!$BT$14</f>
        <v>#REF!</v>
      </c>
      <c r="BH544" s="220" t="e">
        <f>Scores!BJ540*calcs!$BT$14</f>
        <v>#REF!</v>
      </c>
      <c r="BI544" s="220" t="e">
        <f>Scores!BK540*calcs!$BT$14</f>
        <v>#REF!</v>
      </c>
      <c r="BJ544" s="220" t="e">
        <f>Scores!BL540*calcs!$BT$14</f>
        <v>#REF!</v>
      </c>
    </row>
    <row r="545" spans="1:62">
      <c r="A545" t="s">
        <v>1085</v>
      </c>
      <c r="B545" s="16" t="s">
        <v>1086</v>
      </c>
      <c r="C545" s="220" t="e">
        <f>Scores!E541*calcs!$BT$3</f>
        <v>#REF!</v>
      </c>
      <c r="D545" s="220" t="e">
        <f>Scores!F541*calcs!$BT$3</f>
        <v>#REF!</v>
      </c>
      <c r="E545" s="220" t="e">
        <f>Scores!G541*calcs!$BT$3</f>
        <v>#REF!</v>
      </c>
      <c r="F545" s="220" t="e">
        <f>Scores!H541*calcs!$BT$3</f>
        <v>#REF!</v>
      </c>
      <c r="G545" s="220" t="e">
        <f>Scores!I541*calcs!$BT$3</f>
        <v>#REF!</v>
      </c>
      <c r="H545" s="220" t="e">
        <f>Scores!J541*calcs!$BT$4</f>
        <v>#REF!</v>
      </c>
      <c r="I545" s="220" t="e">
        <f>Scores!K541*calcs!$BT$4</f>
        <v>#REF!</v>
      </c>
      <c r="J545" s="220" t="e">
        <f>Scores!L541*calcs!$BT$4</f>
        <v>#REF!</v>
      </c>
      <c r="K545" s="220" t="e">
        <f>Scores!M541*calcs!$BT$4</f>
        <v>#REF!</v>
      </c>
      <c r="L545" s="220" t="e">
        <f>Scores!N541*calcs!$BT$4</f>
        <v>#REF!</v>
      </c>
      <c r="M545" s="220" t="e">
        <f>Scores!O541*calcs!$BT$5</f>
        <v>#REF!</v>
      </c>
      <c r="N545" s="220" t="e">
        <f>Scores!P541*calcs!$BT$5</f>
        <v>#REF!</v>
      </c>
      <c r="O545" s="220" t="e">
        <f>Scores!Q541*calcs!$BT$5</f>
        <v>#REF!</v>
      </c>
      <c r="P545" s="220" t="e">
        <f>Scores!R541*calcs!$BT$5</f>
        <v>#REF!</v>
      </c>
      <c r="Q545" s="220" t="e">
        <f>Scores!S541*calcs!$BT$5</f>
        <v>#REF!</v>
      </c>
      <c r="R545" s="220" t="e">
        <f>Scores!T541*calcs!$BT$6</f>
        <v>#REF!</v>
      </c>
      <c r="S545" s="220" t="e">
        <f>Scores!U541*calcs!$BT$6</f>
        <v>#REF!</v>
      </c>
      <c r="T545" s="220" t="e">
        <f>Scores!V541*calcs!$BT$6</f>
        <v>#REF!</v>
      </c>
      <c r="U545" s="220" t="e">
        <f>Scores!W541*calcs!$BT$6</f>
        <v>#REF!</v>
      </c>
      <c r="V545" s="220" t="e">
        <f>Scores!X541*calcs!$BT$6</f>
        <v>#REF!</v>
      </c>
      <c r="W545" s="220" t="e">
        <f>Scores!Y541*calcs!$BT$7</f>
        <v>#REF!</v>
      </c>
      <c r="X545" s="220" t="e">
        <f>Scores!Z541*calcs!$BT$7</f>
        <v>#REF!</v>
      </c>
      <c r="Y545" s="220" t="e">
        <f>Scores!AA541*calcs!$BT$7</f>
        <v>#REF!</v>
      </c>
      <c r="Z545" s="220" t="e">
        <f>Scores!AB541*calcs!$BT$7</f>
        <v>#REF!</v>
      </c>
      <c r="AA545" s="220" t="e">
        <f>Scores!AC541*calcs!$BT$7</f>
        <v>#REF!</v>
      </c>
      <c r="AB545" s="220" t="e">
        <f>Scores!AD541*calcs!$BT$8</f>
        <v>#REF!</v>
      </c>
      <c r="AC545" s="220" t="e">
        <f>Scores!AE541*calcs!$BT$8</f>
        <v>#REF!</v>
      </c>
      <c r="AD545" s="220" t="e">
        <f>Scores!AF541*calcs!$BT$8</f>
        <v>#REF!</v>
      </c>
      <c r="AE545" s="220" t="e">
        <f>Scores!AG541*calcs!$BT$8</f>
        <v>#REF!</v>
      </c>
      <c r="AF545" s="220" t="e">
        <f>Scores!AH541*calcs!$BT$8</f>
        <v>#REF!</v>
      </c>
      <c r="AG545" s="220" t="e">
        <f>Scores!AI541*calcs!$BT$9</f>
        <v>#REF!</v>
      </c>
      <c r="AH545" s="220" t="e">
        <f>Scores!AJ541*calcs!$BT$9</f>
        <v>#REF!</v>
      </c>
      <c r="AI545" s="220" t="e">
        <f>Scores!AK541*calcs!$BT$9</f>
        <v>#REF!</v>
      </c>
      <c r="AJ545" s="220" t="e">
        <f>Scores!AL541*calcs!$BT$9</f>
        <v>#REF!</v>
      </c>
      <c r="AK545" s="220" t="e">
        <f>Scores!AM541*calcs!$BT$9</f>
        <v>#REF!</v>
      </c>
      <c r="AL545" s="220" t="e">
        <f>Scores!AN541*calcs!$BT$10</f>
        <v>#REF!</v>
      </c>
      <c r="AM545" s="220" t="e">
        <f>Scores!AO541*calcs!$BT$10</f>
        <v>#REF!</v>
      </c>
      <c r="AN545" s="220" t="e">
        <f>Scores!AP541*calcs!$BT$10</f>
        <v>#REF!</v>
      </c>
      <c r="AO545" s="220" t="e">
        <f>Scores!AQ541*calcs!$BT$10</f>
        <v>#REF!</v>
      </c>
      <c r="AP545" s="220" t="e">
        <f>Scores!AR541*calcs!$BT$10</f>
        <v>#REF!</v>
      </c>
      <c r="AQ545" s="220" t="e">
        <f>Scores!AS541*calcs!$BT$11</f>
        <v>#REF!</v>
      </c>
      <c r="AR545" s="220" t="e">
        <f>Scores!AT541*calcs!$BT$11</f>
        <v>#REF!</v>
      </c>
      <c r="AS545" s="220" t="e">
        <f>Scores!AU541*calcs!$BT$11</f>
        <v>#REF!</v>
      </c>
      <c r="AT545" s="220" t="e">
        <f>Scores!AV541*calcs!$BT$11</f>
        <v>#REF!</v>
      </c>
      <c r="AU545" s="220" t="e">
        <f>Scores!AW541*calcs!$BT$11</f>
        <v>#REF!</v>
      </c>
      <c r="AV545" s="220" t="e">
        <f>Scores!AX541*calcs!$BT$12</f>
        <v>#REF!</v>
      </c>
      <c r="AW545" s="220" t="e">
        <f>Scores!AY541*calcs!$BT$12</f>
        <v>#REF!</v>
      </c>
      <c r="AX545" s="220" t="e">
        <f>Scores!AZ541*calcs!$BT$12</f>
        <v>#REF!</v>
      </c>
      <c r="AY545" s="220" t="e">
        <f>Scores!BA541*calcs!$BT$12</f>
        <v>#REF!</v>
      </c>
      <c r="AZ545" s="220" t="e">
        <f>Scores!BB541*calcs!$BT$12</f>
        <v>#REF!</v>
      </c>
      <c r="BA545" s="220" t="e">
        <f>Scores!BC541*calcs!$BT$13</f>
        <v>#REF!</v>
      </c>
      <c r="BB545" s="220" t="e">
        <f>Scores!BD541*calcs!$BT$13</f>
        <v>#REF!</v>
      </c>
      <c r="BC545" s="220" t="e">
        <f>Scores!BE541*calcs!$BT$13</f>
        <v>#REF!</v>
      </c>
      <c r="BD545" s="220" t="e">
        <f>Scores!BF541*calcs!$BT$13</f>
        <v>#REF!</v>
      </c>
      <c r="BE545" s="220" t="e">
        <f>Scores!BG541*calcs!$BT$13</f>
        <v>#REF!</v>
      </c>
      <c r="BF545" s="220" t="e">
        <f>Scores!BH541*calcs!$BT$14</f>
        <v>#REF!</v>
      </c>
      <c r="BG545" s="220" t="e">
        <f>Scores!BI541*calcs!$BT$14</f>
        <v>#REF!</v>
      </c>
      <c r="BH545" s="220" t="e">
        <f>Scores!BJ541*calcs!$BT$14</f>
        <v>#REF!</v>
      </c>
      <c r="BI545" s="220" t="e">
        <f>Scores!BK541*calcs!$BT$14</f>
        <v>#REF!</v>
      </c>
      <c r="BJ545" s="220" t="e">
        <f>Scores!BL541*calcs!$BT$14</f>
        <v>#REF!</v>
      </c>
    </row>
    <row r="546" spans="1:62">
      <c r="A546" t="s">
        <v>1087</v>
      </c>
      <c r="B546" s="16" t="s">
        <v>1088</v>
      </c>
      <c r="C546" s="220" t="e">
        <f>Scores!E542*calcs!$BT$3</f>
        <v>#REF!</v>
      </c>
      <c r="D546" s="220" t="e">
        <f>Scores!F542*calcs!$BT$3</f>
        <v>#REF!</v>
      </c>
      <c r="E546" s="220" t="e">
        <f>Scores!G542*calcs!$BT$3</f>
        <v>#REF!</v>
      </c>
      <c r="F546" s="220" t="e">
        <f>Scores!H542*calcs!$BT$3</f>
        <v>#REF!</v>
      </c>
      <c r="G546" s="220" t="e">
        <f>Scores!I542*calcs!$BT$3</f>
        <v>#REF!</v>
      </c>
      <c r="H546" s="220" t="e">
        <f>Scores!J542*calcs!$BT$4</f>
        <v>#REF!</v>
      </c>
      <c r="I546" s="220" t="e">
        <f>Scores!K542*calcs!$BT$4</f>
        <v>#REF!</v>
      </c>
      <c r="J546" s="220" t="e">
        <f>Scores!L542*calcs!$BT$4</f>
        <v>#REF!</v>
      </c>
      <c r="K546" s="220" t="e">
        <f>Scores!M542*calcs!$BT$4</f>
        <v>#REF!</v>
      </c>
      <c r="L546" s="220" t="e">
        <f>Scores!N542*calcs!$BT$4</f>
        <v>#REF!</v>
      </c>
      <c r="M546" s="220" t="e">
        <f>Scores!O542*calcs!$BT$5</f>
        <v>#REF!</v>
      </c>
      <c r="N546" s="220" t="e">
        <f>Scores!P542*calcs!$BT$5</f>
        <v>#REF!</v>
      </c>
      <c r="O546" s="220" t="e">
        <f>Scores!Q542*calcs!$BT$5</f>
        <v>#REF!</v>
      </c>
      <c r="P546" s="220" t="e">
        <f>Scores!R542*calcs!$BT$5</f>
        <v>#REF!</v>
      </c>
      <c r="Q546" s="220" t="e">
        <f>Scores!S542*calcs!$BT$5</f>
        <v>#REF!</v>
      </c>
      <c r="R546" s="220" t="e">
        <f>Scores!T542*calcs!$BT$6</f>
        <v>#REF!</v>
      </c>
      <c r="S546" s="220" t="e">
        <f>Scores!U542*calcs!$BT$6</f>
        <v>#REF!</v>
      </c>
      <c r="T546" s="220" t="e">
        <f>Scores!V542*calcs!$BT$6</f>
        <v>#REF!</v>
      </c>
      <c r="U546" s="220" t="e">
        <f>Scores!W542*calcs!$BT$6</f>
        <v>#REF!</v>
      </c>
      <c r="V546" s="220" t="e">
        <f>Scores!X542*calcs!$BT$6</f>
        <v>#REF!</v>
      </c>
      <c r="W546" s="220" t="e">
        <f>Scores!Y542*calcs!$BT$7</f>
        <v>#REF!</v>
      </c>
      <c r="X546" s="220" t="e">
        <f>Scores!Z542*calcs!$BT$7</f>
        <v>#REF!</v>
      </c>
      <c r="Y546" s="220" t="e">
        <f>Scores!AA542*calcs!$BT$7</f>
        <v>#REF!</v>
      </c>
      <c r="Z546" s="220" t="e">
        <f>Scores!AB542*calcs!$BT$7</f>
        <v>#REF!</v>
      </c>
      <c r="AA546" s="220" t="e">
        <f>Scores!AC542*calcs!$BT$7</f>
        <v>#REF!</v>
      </c>
      <c r="AB546" s="220" t="e">
        <f>Scores!AD542*calcs!$BT$8</f>
        <v>#REF!</v>
      </c>
      <c r="AC546" s="220" t="e">
        <f>Scores!AE542*calcs!$BT$8</f>
        <v>#REF!</v>
      </c>
      <c r="AD546" s="220" t="e">
        <f>Scores!AF542*calcs!$BT$8</f>
        <v>#REF!</v>
      </c>
      <c r="AE546" s="220" t="e">
        <f>Scores!AG542*calcs!$BT$8</f>
        <v>#REF!</v>
      </c>
      <c r="AF546" s="220" t="e">
        <f>Scores!AH542*calcs!$BT$8</f>
        <v>#REF!</v>
      </c>
      <c r="AG546" s="220" t="e">
        <f>Scores!AI542*calcs!$BT$9</f>
        <v>#REF!</v>
      </c>
      <c r="AH546" s="220" t="e">
        <f>Scores!AJ542*calcs!$BT$9</f>
        <v>#REF!</v>
      </c>
      <c r="AI546" s="220" t="e">
        <f>Scores!AK542*calcs!$BT$9</f>
        <v>#REF!</v>
      </c>
      <c r="AJ546" s="220" t="e">
        <f>Scores!AL542*calcs!$BT$9</f>
        <v>#REF!</v>
      </c>
      <c r="AK546" s="220" t="e">
        <f>Scores!AM542*calcs!$BT$9</f>
        <v>#REF!</v>
      </c>
      <c r="AL546" s="220" t="e">
        <f>Scores!AN542*calcs!$BT$10</f>
        <v>#REF!</v>
      </c>
      <c r="AM546" s="220" t="e">
        <f>Scores!AO542*calcs!$BT$10</f>
        <v>#REF!</v>
      </c>
      <c r="AN546" s="220" t="e">
        <f>Scores!AP542*calcs!$BT$10</f>
        <v>#REF!</v>
      </c>
      <c r="AO546" s="220" t="e">
        <f>Scores!AQ542*calcs!$BT$10</f>
        <v>#REF!</v>
      </c>
      <c r="AP546" s="220" t="e">
        <f>Scores!AR542*calcs!$BT$10</f>
        <v>#REF!</v>
      </c>
      <c r="AQ546" s="220" t="e">
        <f>Scores!AS542*calcs!$BT$11</f>
        <v>#REF!</v>
      </c>
      <c r="AR546" s="220" t="e">
        <f>Scores!AT542*calcs!$BT$11</f>
        <v>#REF!</v>
      </c>
      <c r="AS546" s="220" t="e">
        <f>Scores!AU542*calcs!$BT$11</f>
        <v>#REF!</v>
      </c>
      <c r="AT546" s="220" t="e">
        <f>Scores!AV542*calcs!$BT$11</f>
        <v>#REF!</v>
      </c>
      <c r="AU546" s="220" t="e">
        <f>Scores!AW542*calcs!$BT$11</f>
        <v>#REF!</v>
      </c>
      <c r="AV546" s="220" t="e">
        <f>Scores!AX542*calcs!$BT$12</f>
        <v>#REF!</v>
      </c>
      <c r="AW546" s="220" t="e">
        <f>Scores!AY542*calcs!$BT$12</f>
        <v>#REF!</v>
      </c>
      <c r="AX546" s="220" t="e">
        <f>Scores!AZ542*calcs!$BT$12</f>
        <v>#REF!</v>
      </c>
      <c r="AY546" s="220" t="e">
        <f>Scores!BA542*calcs!$BT$12</f>
        <v>#REF!</v>
      </c>
      <c r="AZ546" s="220" t="e">
        <f>Scores!BB542*calcs!$BT$12</f>
        <v>#REF!</v>
      </c>
      <c r="BA546" s="220" t="e">
        <f>Scores!BC542*calcs!$BT$13</f>
        <v>#REF!</v>
      </c>
      <c r="BB546" s="220" t="e">
        <f>Scores!BD542*calcs!$BT$13</f>
        <v>#REF!</v>
      </c>
      <c r="BC546" s="220" t="e">
        <f>Scores!BE542*calcs!$BT$13</f>
        <v>#REF!</v>
      </c>
      <c r="BD546" s="220" t="e">
        <f>Scores!BF542*calcs!$BT$13</f>
        <v>#REF!</v>
      </c>
      <c r="BE546" s="220" t="e">
        <f>Scores!BG542*calcs!$BT$13</f>
        <v>#REF!</v>
      </c>
      <c r="BF546" s="220" t="e">
        <f>Scores!BH542*calcs!$BT$14</f>
        <v>#REF!</v>
      </c>
      <c r="BG546" s="220" t="e">
        <f>Scores!BI542*calcs!$BT$14</f>
        <v>#REF!</v>
      </c>
      <c r="BH546" s="220" t="e">
        <f>Scores!BJ542*calcs!$BT$14</f>
        <v>#REF!</v>
      </c>
      <c r="BI546" s="220" t="e">
        <f>Scores!BK542*calcs!$BT$14</f>
        <v>#REF!</v>
      </c>
      <c r="BJ546" s="220" t="e">
        <f>Scores!BL542*calcs!$BT$14</f>
        <v>#REF!</v>
      </c>
    </row>
    <row r="547" spans="1:62">
      <c r="A547" t="s">
        <v>1089</v>
      </c>
      <c r="B547" s="16" t="s">
        <v>1090</v>
      </c>
      <c r="C547" s="220" t="e">
        <f>Scores!E543*calcs!$BT$3</f>
        <v>#REF!</v>
      </c>
      <c r="D547" s="220" t="e">
        <f>Scores!F543*calcs!$BT$3</f>
        <v>#REF!</v>
      </c>
      <c r="E547" s="220" t="e">
        <f>Scores!G543*calcs!$BT$3</f>
        <v>#REF!</v>
      </c>
      <c r="F547" s="220" t="e">
        <f>Scores!H543*calcs!$BT$3</f>
        <v>#REF!</v>
      </c>
      <c r="G547" s="220" t="e">
        <f>Scores!I543*calcs!$BT$3</f>
        <v>#REF!</v>
      </c>
      <c r="H547" s="220" t="e">
        <f>Scores!J543*calcs!$BT$4</f>
        <v>#REF!</v>
      </c>
      <c r="I547" s="220" t="e">
        <f>Scores!K543*calcs!$BT$4</f>
        <v>#REF!</v>
      </c>
      <c r="J547" s="220" t="e">
        <f>Scores!L543*calcs!$BT$4</f>
        <v>#REF!</v>
      </c>
      <c r="K547" s="220" t="e">
        <f>Scores!M543*calcs!$BT$4</f>
        <v>#REF!</v>
      </c>
      <c r="L547" s="220" t="e">
        <f>Scores!N543*calcs!$BT$4</f>
        <v>#REF!</v>
      </c>
      <c r="M547" s="220" t="e">
        <f>Scores!O543*calcs!$BT$5</f>
        <v>#REF!</v>
      </c>
      <c r="N547" s="220" t="e">
        <f>Scores!P543*calcs!$BT$5</f>
        <v>#REF!</v>
      </c>
      <c r="O547" s="220" t="e">
        <f>Scores!Q543*calcs!$BT$5</f>
        <v>#REF!</v>
      </c>
      <c r="P547" s="220" t="e">
        <f>Scores!R543*calcs!$BT$5</f>
        <v>#REF!</v>
      </c>
      <c r="Q547" s="220" t="e">
        <f>Scores!S543*calcs!$BT$5</f>
        <v>#REF!</v>
      </c>
      <c r="R547" s="220" t="e">
        <f>Scores!T543*calcs!$BT$6</f>
        <v>#REF!</v>
      </c>
      <c r="S547" s="220" t="e">
        <f>Scores!U543*calcs!$BT$6</f>
        <v>#REF!</v>
      </c>
      <c r="T547" s="220" t="e">
        <f>Scores!V543*calcs!$BT$6</f>
        <v>#REF!</v>
      </c>
      <c r="U547" s="220" t="e">
        <f>Scores!W543*calcs!$BT$6</f>
        <v>#REF!</v>
      </c>
      <c r="V547" s="220" t="e">
        <f>Scores!X543*calcs!$BT$6</f>
        <v>#REF!</v>
      </c>
      <c r="W547" s="220" t="e">
        <f>Scores!Y543*calcs!$BT$7</f>
        <v>#REF!</v>
      </c>
      <c r="X547" s="220" t="e">
        <f>Scores!Z543*calcs!$BT$7</f>
        <v>#REF!</v>
      </c>
      <c r="Y547" s="220" t="e">
        <f>Scores!AA543*calcs!$BT$7</f>
        <v>#REF!</v>
      </c>
      <c r="Z547" s="220" t="e">
        <f>Scores!AB543*calcs!$BT$7</f>
        <v>#REF!</v>
      </c>
      <c r="AA547" s="220" t="e">
        <f>Scores!AC543*calcs!$BT$7</f>
        <v>#REF!</v>
      </c>
      <c r="AB547" s="220" t="e">
        <f>Scores!AD543*calcs!$BT$8</f>
        <v>#REF!</v>
      </c>
      <c r="AC547" s="220" t="e">
        <f>Scores!AE543*calcs!$BT$8</f>
        <v>#REF!</v>
      </c>
      <c r="AD547" s="220" t="e">
        <f>Scores!AF543*calcs!$BT$8</f>
        <v>#REF!</v>
      </c>
      <c r="AE547" s="220" t="e">
        <f>Scores!AG543*calcs!$BT$8</f>
        <v>#REF!</v>
      </c>
      <c r="AF547" s="220" t="e">
        <f>Scores!AH543*calcs!$BT$8</f>
        <v>#REF!</v>
      </c>
      <c r="AG547" s="220" t="e">
        <f>Scores!AI543*calcs!$BT$9</f>
        <v>#REF!</v>
      </c>
      <c r="AH547" s="220" t="e">
        <f>Scores!AJ543*calcs!$BT$9</f>
        <v>#REF!</v>
      </c>
      <c r="AI547" s="220" t="e">
        <f>Scores!AK543*calcs!$BT$9</f>
        <v>#REF!</v>
      </c>
      <c r="AJ547" s="220" t="e">
        <f>Scores!AL543*calcs!$BT$9</f>
        <v>#REF!</v>
      </c>
      <c r="AK547" s="220" t="e">
        <f>Scores!AM543*calcs!$BT$9</f>
        <v>#REF!</v>
      </c>
      <c r="AL547" s="220" t="e">
        <f>Scores!AN543*calcs!$BT$10</f>
        <v>#REF!</v>
      </c>
      <c r="AM547" s="220" t="e">
        <f>Scores!AO543*calcs!$BT$10</f>
        <v>#REF!</v>
      </c>
      <c r="AN547" s="220" t="e">
        <f>Scores!AP543*calcs!$BT$10</f>
        <v>#REF!</v>
      </c>
      <c r="AO547" s="220" t="e">
        <f>Scores!AQ543*calcs!$BT$10</f>
        <v>#REF!</v>
      </c>
      <c r="AP547" s="220" t="e">
        <f>Scores!AR543*calcs!$BT$10</f>
        <v>#REF!</v>
      </c>
      <c r="AQ547" s="220" t="e">
        <f>Scores!AS543*calcs!$BT$11</f>
        <v>#REF!</v>
      </c>
      <c r="AR547" s="220" t="e">
        <f>Scores!AT543*calcs!$BT$11</f>
        <v>#REF!</v>
      </c>
      <c r="AS547" s="220" t="e">
        <f>Scores!AU543*calcs!$BT$11</f>
        <v>#REF!</v>
      </c>
      <c r="AT547" s="220" t="e">
        <f>Scores!AV543*calcs!$BT$11</f>
        <v>#REF!</v>
      </c>
      <c r="AU547" s="220" t="e">
        <f>Scores!AW543*calcs!$BT$11</f>
        <v>#REF!</v>
      </c>
      <c r="AV547" s="220" t="e">
        <f>Scores!AX543*calcs!$BT$12</f>
        <v>#REF!</v>
      </c>
      <c r="AW547" s="220" t="e">
        <f>Scores!AY543*calcs!$BT$12</f>
        <v>#REF!</v>
      </c>
      <c r="AX547" s="220" t="e">
        <f>Scores!AZ543*calcs!$BT$12</f>
        <v>#REF!</v>
      </c>
      <c r="AY547" s="220" t="e">
        <f>Scores!BA543*calcs!$BT$12</f>
        <v>#REF!</v>
      </c>
      <c r="AZ547" s="220" t="e">
        <f>Scores!BB543*calcs!$BT$12</f>
        <v>#REF!</v>
      </c>
      <c r="BA547" s="220" t="e">
        <f>Scores!BC543*calcs!$BT$13</f>
        <v>#REF!</v>
      </c>
      <c r="BB547" s="220" t="e">
        <f>Scores!BD543*calcs!$BT$13</f>
        <v>#REF!</v>
      </c>
      <c r="BC547" s="220" t="e">
        <f>Scores!BE543*calcs!$BT$13</f>
        <v>#REF!</v>
      </c>
      <c r="BD547" s="220" t="e">
        <f>Scores!BF543*calcs!$BT$13</f>
        <v>#REF!</v>
      </c>
      <c r="BE547" s="220" t="e">
        <f>Scores!BG543*calcs!$BT$13</f>
        <v>#REF!</v>
      </c>
      <c r="BF547" s="220" t="e">
        <f>Scores!BH543*calcs!$BT$14</f>
        <v>#REF!</v>
      </c>
      <c r="BG547" s="220" t="e">
        <f>Scores!BI543*calcs!$BT$14</f>
        <v>#REF!</v>
      </c>
      <c r="BH547" s="220" t="e">
        <f>Scores!BJ543*calcs!$BT$14</f>
        <v>#REF!</v>
      </c>
      <c r="BI547" s="220" t="e">
        <f>Scores!BK543*calcs!$BT$14</f>
        <v>#REF!</v>
      </c>
      <c r="BJ547" s="220" t="e">
        <f>Scores!BL543*calcs!$BT$14</f>
        <v>#REF!</v>
      </c>
    </row>
    <row r="548" spans="1:62">
      <c r="A548" t="s">
        <v>1091</v>
      </c>
      <c r="B548" s="16" t="s">
        <v>1092</v>
      </c>
      <c r="C548" s="220" t="e">
        <f>Scores!E544*calcs!$BT$3</f>
        <v>#REF!</v>
      </c>
      <c r="D548" s="220" t="e">
        <f>Scores!F544*calcs!$BT$3</f>
        <v>#REF!</v>
      </c>
      <c r="E548" s="220" t="e">
        <f>Scores!G544*calcs!$BT$3</f>
        <v>#REF!</v>
      </c>
      <c r="F548" s="220" t="e">
        <f>Scores!H544*calcs!$BT$3</f>
        <v>#REF!</v>
      </c>
      <c r="G548" s="220" t="e">
        <f>Scores!I544*calcs!$BT$3</f>
        <v>#REF!</v>
      </c>
      <c r="H548" s="220" t="e">
        <f>Scores!J544*calcs!$BT$4</f>
        <v>#REF!</v>
      </c>
      <c r="I548" s="220" t="e">
        <f>Scores!K544*calcs!$BT$4</f>
        <v>#REF!</v>
      </c>
      <c r="J548" s="220" t="e">
        <f>Scores!L544*calcs!$BT$4</f>
        <v>#REF!</v>
      </c>
      <c r="K548" s="220" t="e">
        <f>Scores!M544*calcs!$BT$4</f>
        <v>#REF!</v>
      </c>
      <c r="L548" s="220" t="e">
        <f>Scores!N544*calcs!$BT$4</f>
        <v>#REF!</v>
      </c>
      <c r="M548" s="220" t="e">
        <f>Scores!O544*calcs!$BT$5</f>
        <v>#REF!</v>
      </c>
      <c r="N548" s="220" t="e">
        <f>Scores!P544*calcs!$BT$5</f>
        <v>#REF!</v>
      </c>
      <c r="O548" s="220" t="e">
        <f>Scores!Q544*calcs!$BT$5</f>
        <v>#REF!</v>
      </c>
      <c r="P548" s="220" t="e">
        <f>Scores!R544*calcs!$BT$5</f>
        <v>#REF!</v>
      </c>
      <c r="Q548" s="220" t="e">
        <f>Scores!S544*calcs!$BT$5</f>
        <v>#REF!</v>
      </c>
      <c r="R548" s="220" t="e">
        <f>Scores!T544*calcs!$BT$6</f>
        <v>#REF!</v>
      </c>
      <c r="S548" s="220" t="e">
        <f>Scores!U544*calcs!$BT$6</f>
        <v>#REF!</v>
      </c>
      <c r="T548" s="220" t="e">
        <f>Scores!V544*calcs!$BT$6</f>
        <v>#REF!</v>
      </c>
      <c r="U548" s="220" t="e">
        <f>Scores!W544*calcs!$BT$6</f>
        <v>#REF!</v>
      </c>
      <c r="V548" s="220" t="e">
        <f>Scores!X544*calcs!$BT$6</f>
        <v>#REF!</v>
      </c>
      <c r="W548" s="220" t="e">
        <f>Scores!Y544*calcs!$BT$7</f>
        <v>#REF!</v>
      </c>
      <c r="X548" s="220" t="e">
        <f>Scores!Z544*calcs!$BT$7</f>
        <v>#REF!</v>
      </c>
      <c r="Y548" s="220" t="e">
        <f>Scores!AA544*calcs!$BT$7</f>
        <v>#REF!</v>
      </c>
      <c r="Z548" s="220" t="e">
        <f>Scores!AB544*calcs!$BT$7</f>
        <v>#REF!</v>
      </c>
      <c r="AA548" s="220" t="e">
        <f>Scores!AC544*calcs!$BT$7</f>
        <v>#REF!</v>
      </c>
      <c r="AB548" s="220" t="e">
        <f>Scores!AD544*calcs!$BT$8</f>
        <v>#REF!</v>
      </c>
      <c r="AC548" s="220" t="e">
        <f>Scores!AE544*calcs!$BT$8</f>
        <v>#REF!</v>
      </c>
      <c r="AD548" s="220" t="e">
        <f>Scores!AF544*calcs!$BT$8</f>
        <v>#REF!</v>
      </c>
      <c r="AE548" s="220" t="e">
        <f>Scores!AG544*calcs!$BT$8</f>
        <v>#REF!</v>
      </c>
      <c r="AF548" s="220" t="e">
        <f>Scores!AH544*calcs!$BT$8</f>
        <v>#REF!</v>
      </c>
      <c r="AG548" s="220" t="e">
        <f>Scores!AI544*calcs!$BT$9</f>
        <v>#REF!</v>
      </c>
      <c r="AH548" s="220" t="e">
        <f>Scores!AJ544*calcs!$BT$9</f>
        <v>#REF!</v>
      </c>
      <c r="AI548" s="220" t="e">
        <f>Scores!AK544*calcs!$BT$9</f>
        <v>#REF!</v>
      </c>
      <c r="AJ548" s="220" t="e">
        <f>Scores!AL544*calcs!$BT$9</f>
        <v>#REF!</v>
      </c>
      <c r="AK548" s="220" t="e">
        <f>Scores!AM544*calcs!$BT$9</f>
        <v>#REF!</v>
      </c>
      <c r="AL548" s="220" t="e">
        <f>Scores!AN544*calcs!$BT$10</f>
        <v>#REF!</v>
      </c>
      <c r="AM548" s="220" t="e">
        <f>Scores!AO544*calcs!$BT$10</f>
        <v>#REF!</v>
      </c>
      <c r="AN548" s="220" t="e">
        <f>Scores!AP544*calcs!$BT$10</f>
        <v>#REF!</v>
      </c>
      <c r="AO548" s="220" t="e">
        <f>Scores!AQ544*calcs!$BT$10</f>
        <v>#REF!</v>
      </c>
      <c r="AP548" s="220" t="e">
        <f>Scores!AR544*calcs!$BT$10</f>
        <v>#REF!</v>
      </c>
      <c r="AQ548" s="220" t="e">
        <f>Scores!AS544*calcs!$BT$11</f>
        <v>#REF!</v>
      </c>
      <c r="AR548" s="220" t="e">
        <f>Scores!AT544*calcs!$BT$11</f>
        <v>#REF!</v>
      </c>
      <c r="AS548" s="220" t="e">
        <f>Scores!AU544*calcs!$BT$11</f>
        <v>#REF!</v>
      </c>
      <c r="AT548" s="220" t="e">
        <f>Scores!AV544*calcs!$BT$11</f>
        <v>#REF!</v>
      </c>
      <c r="AU548" s="220" t="e">
        <f>Scores!AW544*calcs!$BT$11</f>
        <v>#REF!</v>
      </c>
      <c r="AV548" s="220" t="e">
        <f>Scores!AX544*calcs!$BT$12</f>
        <v>#REF!</v>
      </c>
      <c r="AW548" s="220" t="e">
        <f>Scores!AY544*calcs!$BT$12</f>
        <v>#REF!</v>
      </c>
      <c r="AX548" s="220" t="e">
        <f>Scores!AZ544*calcs!$BT$12</f>
        <v>#REF!</v>
      </c>
      <c r="AY548" s="220" t="e">
        <f>Scores!BA544*calcs!$BT$12</f>
        <v>#REF!</v>
      </c>
      <c r="AZ548" s="220" t="e">
        <f>Scores!BB544*calcs!$BT$12</f>
        <v>#REF!</v>
      </c>
      <c r="BA548" s="220" t="e">
        <f>Scores!BC544*calcs!$BT$13</f>
        <v>#REF!</v>
      </c>
      <c r="BB548" s="220" t="e">
        <f>Scores!BD544*calcs!$BT$13</f>
        <v>#REF!</v>
      </c>
      <c r="BC548" s="220" t="e">
        <f>Scores!BE544*calcs!$BT$13</f>
        <v>#REF!</v>
      </c>
      <c r="BD548" s="220" t="e">
        <f>Scores!BF544*calcs!$BT$13</f>
        <v>#REF!</v>
      </c>
      <c r="BE548" s="220" t="e">
        <f>Scores!BG544*calcs!$BT$13</f>
        <v>#REF!</v>
      </c>
      <c r="BF548" s="220" t="e">
        <f>Scores!BH544*calcs!$BT$14</f>
        <v>#REF!</v>
      </c>
      <c r="BG548" s="220" t="e">
        <f>Scores!BI544*calcs!$BT$14</f>
        <v>#REF!</v>
      </c>
      <c r="BH548" s="220" t="e">
        <f>Scores!BJ544*calcs!$BT$14</f>
        <v>#REF!</v>
      </c>
      <c r="BI548" s="220" t="e">
        <f>Scores!BK544*calcs!$BT$14</f>
        <v>#REF!</v>
      </c>
      <c r="BJ548" s="220" t="e">
        <f>Scores!BL544*calcs!$BT$14</f>
        <v>#REF!</v>
      </c>
    </row>
    <row r="549" spans="1:62">
      <c r="A549" t="s">
        <v>1093</v>
      </c>
      <c r="B549" s="16" t="s">
        <v>1094</v>
      </c>
      <c r="C549" s="220" t="e">
        <f>Scores!E545*calcs!$BT$3</f>
        <v>#REF!</v>
      </c>
      <c r="D549" s="220" t="e">
        <f>Scores!F545*calcs!$BT$3</f>
        <v>#REF!</v>
      </c>
      <c r="E549" s="220" t="e">
        <f>Scores!G545*calcs!$BT$3</f>
        <v>#REF!</v>
      </c>
      <c r="F549" s="220" t="e">
        <f>Scores!H545*calcs!$BT$3</f>
        <v>#REF!</v>
      </c>
      <c r="G549" s="220" t="e">
        <f>Scores!I545*calcs!$BT$3</f>
        <v>#REF!</v>
      </c>
      <c r="H549" s="220" t="e">
        <f>Scores!J545*calcs!$BT$4</f>
        <v>#REF!</v>
      </c>
      <c r="I549" s="220" t="e">
        <f>Scores!K545*calcs!$BT$4</f>
        <v>#REF!</v>
      </c>
      <c r="J549" s="220" t="e">
        <f>Scores!L545*calcs!$BT$4</f>
        <v>#REF!</v>
      </c>
      <c r="K549" s="220" t="e">
        <f>Scores!M545*calcs!$BT$4</f>
        <v>#REF!</v>
      </c>
      <c r="L549" s="220" t="e">
        <f>Scores!N545*calcs!$BT$4</f>
        <v>#REF!</v>
      </c>
      <c r="M549" s="220" t="e">
        <f>Scores!O545*calcs!$BT$5</f>
        <v>#REF!</v>
      </c>
      <c r="N549" s="220" t="e">
        <f>Scores!P545*calcs!$BT$5</f>
        <v>#REF!</v>
      </c>
      <c r="O549" s="220" t="e">
        <f>Scores!Q545*calcs!$BT$5</f>
        <v>#REF!</v>
      </c>
      <c r="P549" s="220" t="e">
        <f>Scores!R545*calcs!$BT$5</f>
        <v>#REF!</v>
      </c>
      <c r="Q549" s="220" t="e">
        <f>Scores!S545*calcs!$BT$5</f>
        <v>#REF!</v>
      </c>
      <c r="R549" s="220" t="e">
        <f>Scores!T545*calcs!$BT$6</f>
        <v>#REF!</v>
      </c>
      <c r="S549" s="220" t="e">
        <f>Scores!U545*calcs!$BT$6</f>
        <v>#REF!</v>
      </c>
      <c r="T549" s="220" t="e">
        <f>Scores!V545*calcs!$BT$6</f>
        <v>#REF!</v>
      </c>
      <c r="U549" s="220" t="e">
        <f>Scores!W545*calcs!$BT$6</f>
        <v>#REF!</v>
      </c>
      <c r="V549" s="220" t="e">
        <f>Scores!X545*calcs!$BT$6</f>
        <v>#REF!</v>
      </c>
      <c r="W549" s="220" t="e">
        <f>Scores!Y545*calcs!$BT$7</f>
        <v>#REF!</v>
      </c>
      <c r="X549" s="220" t="e">
        <f>Scores!Z545*calcs!$BT$7</f>
        <v>#REF!</v>
      </c>
      <c r="Y549" s="220" t="e">
        <f>Scores!AA545*calcs!$BT$7</f>
        <v>#REF!</v>
      </c>
      <c r="Z549" s="220" t="e">
        <f>Scores!AB545*calcs!$BT$7</f>
        <v>#REF!</v>
      </c>
      <c r="AA549" s="220" t="e">
        <f>Scores!AC545*calcs!$BT$7</f>
        <v>#REF!</v>
      </c>
      <c r="AB549" s="220" t="e">
        <f>Scores!AD545*calcs!$BT$8</f>
        <v>#REF!</v>
      </c>
      <c r="AC549" s="220" t="e">
        <f>Scores!AE545*calcs!$BT$8</f>
        <v>#REF!</v>
      </c>
      <c r="AD549" s="220" t="e">
        <f>Scores!AF545*calcs!$BT$8</f>
        <v>#REF!</v>
      </c>
      <c r="AE549" s="220" t="e">
        <f>Scores!AG545*calcs!$BT$8</f>
        <v>#REF!</v>
      </c>
      <c r="AF549" s="220" t="e">
        <f>Scores!AH545*calcs!$BT$8</f>
        <v>#REF!</v>
      </c>
      <c r="AG549" s="220" t="e">
        <f>Scores!AI545*calcs!$BT$9</f>
        <v>#REF!</v>
      </c>
      <c r="AH549" s="220" t="e">
        <f>Scores!AJ545*calcs!$BT$9</f>
        <v>#REF!</v>
      </c>
      <c r="AI549" s="220" t="e">
        <f>Scores!AK545*calcs!$BT$9</f>
        <v>#REF!</v>
      </c>
      <c r="AJ549" s="220" t="e">
        <f>Scores!AL545*calcs!$BT$9</f>
        <v>#REF!</v>
      </c>
      <c r="AK549" s="220" t="e">
        <f>Scores!AM545*calcs!$BT$9</f>
        <v>#REF!</v>
      </c>
      <c r="AL549" s="220" t="e">
        <f>Scores!AN545*calcs!$BT$10</f>
        <v>#REF!</v>
      </c>
      <c r="AM549" s="220" t="e">
        <f>Scores!AO545*calcs!$BT$10</f>
        <v>#REF!</v>
      </c>
      <c r="AN549" s="220" t="e">
        <f>Scores!AP545*calcs!$BT$10</f>
        <v>#REF!</v>
      </c>
      <c r="AO549" s="220" t="e">
        <f>Scores!AQ545*calcs!$BT$10</f>
        <v>#REF!</v>
      </c>
      <c r="AP549" s="220" t="e">
        <f>Scores!AR545*calcs!$BT$10</f>
        <v>#REF!</v>
      </c>
      <c r="AQ549" s="220" t="e">
        <f>Scores!AS545*calcs!$BT$11</f>
        <v>#REF!</v>
      </c>
      <c r="AR549" s="220" t="e">
        <f>Scores!AT545*calcs!$BT$11</f>
        <v>#REF!</v>
      </c>
      <c r="AS549" s="220" t="e">
        <f>Scores!AU545*calcs!$BT$11</f>
        <v>#REF!</v>
      </c>
      <c r="AT549" s="220" t="e">
        <f>Scores!AV545*calcs!$BT$11</f>
        <v>#REF!</v>
      </c>
      <c r="AU549" s="220" t="e">
        <f>Scores!AW545*calcs!$BT$11</f>
        <v>#REF!</v>
      </c>
      <c r="AV549" s="220" t="e">
        <f>Scores!AX545*calcs!$BT$12</f>
        <v>#REF!</v>
      </c>
      <c r="AW549" s="220" t="e">
        <f>Scores!AY545*calcs!$BT$12</f>
        <v>#REF!</v>
      </c>
      <c r="AX549" s="220" t="e">
        <f>Scores!AZ545*calcs!$BT$12</f>
        <v>#REF!</v>
      </c>
      <c r="AY549" s="220" t="e">
        <f>Scores!BA545*calcs!$BT$12</f>
        <v>#REF!</v>
      </c>
      <c r="AZ549" s="220" t="e">
        <f>Scores!BB545*calcs!$BT$12</f>
        <v>#REF!</v>
      </c>
      <c r="BA549" s="220" t="e">
        <f>Scores!BC545*calcs!$BT$13</f>
        <v>#REF!</v>
      </c>
      <c r="BB549" s="220" t="e">
        <f>Scores!BD545*calcs!$BT$13</f>
        <v>#REF!</v>
      </c>
      <c r="BC549" s="220" t="e">
        <f>Scores!BE545*calcs!$BT$13</f>
        <v>#REF!</v>
      </c>
      <c r="BD549" s="220" t="e">
        <f>Scores!BF545*calcs!$BT$13</f>
        <v>#REF!</v>
      </c>
      <c r="BE549" s="220" t="e">
        <f>Scores!BG545*calcs!$BT$13</f>
        <v>#REF!</v>
      </c>
      <c r="BF549" s="220" t="e">
        <f>Scores!BH545*calcs!$BT$14</f>
        <v>#REF!</v>
      </c>
      <c r="BG549" s="220" t="e">
        <f>Scores!BI545*calcs!$BT$14</f>
        <v>#REF!</v>
      </c>
      <c r="BH549" s="220" t="e">
        <f>Scores!BJ545*calcs!$BT$14</f>
        <v>#REF!</v>
      </c>
      <c r="BI549" s="220" t="e">
        <f>Scores!BK545*calcs!$BT$14</f>
        <v>#REF!</v>
      </c>
      <c r="BJ549" s="220" t="e">
        <f>Scores!BL545*calcs!$BT$14</f>
        <v>#REF!</v>
      </c>
    </row>
    <row r="550" spans="1:62">
      <c r="A550" t="s">
        <v>1095</v>
      </c>
      <c r="B550" s="16" t="s">
        <v>1096</v>
      </c>
      <c r="C550" s="220" t="e">
        <f>Scores!E546*calcs!$BT$3</f>
        <v>#REF!</v>
      </c>
      <c r="D550" s="220" t="e">
        <f>Scores!F546*calcs!$BT$3</f>
        <v>#REF!</v>
      </c>
      <c r="E550" s="220" t="e">
        <f>Scores!G546*calcs!$BT$3</f>
        <v>#REF!</v>
      </c>
      <c r="F550" s="220" t="e">
        <f>Scores!H546*calcs!$BT$3</f>
        <v>#REF!</v>
      </c>
      <c r="G550" s="220" t="e">
        <f>Scores!I546*calcs!$BT$3</f>
        <v>#REF!</v>
      </c>
      <c r="H550" s="220" t="e">
        <f>Scores!J546*calcs!$BT$4</f>
        <v>#REF!</v>
      </c>
      <c r="I550" s="220" t="e">
        <f>Scores!K546*calcs!$BT$4</f>
        <v>#REF!</v>
      </c>
      <c r="J550" s="220" t="e">
        <f>Scores!L546*calcs!$BT$4</f>
        <v>#REF!</v>
      </c>
      <c r="K550" s="220" t="e">
        <f>Scores!M546*calcs!$BT$4</f>
        <v>#REF!</v>
      </c>
      <c r="L550" s="220" t="e">
        <f>Scores!N546*calcs!$BT$4</f>
        <v>#REF!</v>
      </c>
      <c r="M550" s="220" t="e">
        <f>Scores!O546*calcs!$BT$5</f>
        <v>#REF!</v>
      </c>
      <c r="N550" s="220" t="e">
        <f>Scores!P546*calcs!$BT$5</f>
        <v>#REF!</v>
      </c>
      <c r="O550" s="220" t="e">
        <f>Scores!Q546*calcs!$BT$5</f>
        <v>#REF!</v>
      </c>
      <c r="P550" s="220" t="e">
        <f>Scores!R546*calcs!$BT$5</f>
        <v>#REF!</v>
      </c>
      <c r="Q550" s="220" t="e">
        <f>Scores!S546*calcs!$BT$5</f>
        <v>#REF!</v>
      </c>
      <c r="R550" s="220" t="e">
        <f>Scores!T546*calcs!$BT$6</f>
        <v>#REF!</v>
      </c>
      <c r="S550" s="220" t="e">
        <f>Scores!U546*calcs!$BT$6</f>
        <v>#REF!</v>
      </c>
      <c r="T550" s="220" t="e">
        <f>Scores!V546*calcs!$BT$6</f>
        <v>#REF!</v>
      </c>
      <c r="U550" s="220" t="e">
        <f>Scores!W546*calcs!$BT$6</f>
        <v>#REF!</v>
      </c>
      <c r="V550" s="220" t="e">
        <f>Scores!X546*calcs!$BT$6</f>
        <v>#REF!</v>
      </c>
      <c r="W550" s="220" t="e">
        <f>Scores!Y546*calcs!$BT$7</f>
        <v>#REF!</v>
      </c>
      <c r="X550" s="220" t="e">
        <f>Scores!Z546*calcs!$BT$7</f>
        <v>#REF!</v>
      </c>
      <c r="Y550" s="220" t="e">
        <f>Scores!AA546*calcs!$BT$7</f>
        <v>#REF!</v>
      </c>
      <c r="Z550" s="220" t="e">
        <f>Scores!AB546*calcs!$BT$7</f>
        <v>#REF!</v>
      </c>
      <c r="AA550" s="220" t="e">
        <f>Scores!AC546*calcs!$BT$7</f>
        <v>#REF!</v>
      </c>
      <c r="AB550" s="220" t="e">
        <f>Scores!AD546*calcs!$BT$8</f>
        <v>#REF!</v>
      </c>
      <c r="AC550" s="220" t="e">
        <f>Scores!AE546*calcs!$BT$8</f>
        <v>#REF!</v>
      </c>
      <c r="AD550" s="220" t="e">
        <f>Scores!AF546*calcs!$BT$8</f>
        <v>#REF!</v>
      </c>
      <c r="AE550" s="220" t="e">
        <f>Scores!AG546*calcs!$BT$8</f>
        <v>#REF!</v>
      </c>
      <c r="AF550" s="220" t="e">
        <f>Scores!AH546*calcs!$BT$8</f>
        <v>#REF!</v>
      </c>
      <c r="AG550" s="220" t="e">
        <f>Scores!AI546*calcs!$BT$9</f>
        <v>#REF!</v>
      </c>
      <c r="AH550" s="220" t="e">
        <f>Scores!AJ546*calcs!$BT$9</f>
        <v>#REF!</v>
      </c>
      <c r="AI550" s="220" t="e">
        <f>Scores!AK546*calcs!$BT$9</f>
        <v>#REF!</v>
      </c>
      <c r="AJ550" s="220" t="e">
        <f>Scores!AL546*calcs!$BT$9</f>
        <v>#REF!</v>
      </c>
      <c r="AK550" s="220" t="e">
        <f>Scores!AM546*calcs!$BT$9</f>
        <v>#REF!</v>
      </c>
      <c r="AL550" s="220" t="e">
        <f>Scores!AN546*calcs!$BT$10</f>
        <v>#REF!</v>
      </c>
      <c r="AM550" s="220" t="e">
        <f>Scores!AO546*calcs!$BT$10</f>
        <v>#REF!</v>
      </c>
      <c r="AN550" s="220" t="e">
        <f>Scores!AP546*calcs!$BT$10</f>
        <v>#REF!</v>
      </c>
      <c r="AO550" s="220" t="e">
        <f>Scores!AQ546*calcs!$BT$10</f>
        <v>#REF!</v>
      </c>
      <c r="AP550" s="220" t="e">
        <f>Scores!AR546*calcs!$BT$10</f>
        <v>#REF!</v>
      </c>
      <c r="AQ550" s="220" t="e">
        <f>Scores!AS546*calcs!$BT$11</f>
        <v>#REF!</v>
      </c>
      <c r="AR550" s="220" t="e">
        <f>Scores!AT546*calcs!$BT$11</f>
        <v>#REF!</v>
      </c>
      <c r="AS550" s="220" t="e">
        <f>Scores!AU546*calcs!$BT$11</f>
        <v>#REF!</v>
      </c>
      <c r="AT550" s="220" t="e">
        <f>Scores!AV546*calcs!$BT$11</f>
        <v>#REF!</v>
      </c>
      <c r="AU550" s="220" t="e">
        <f>Scores!AW546*calcs!$BT$11</f>
        <v>#REF!</v>
      </c>
      <c r="AV550" s="220" t="e">
        <f>Scores!AX546*calcs!$BT$12</f>
        <v>#REF!</v>
      </c>
      <c r="AW550" s="220" t="e">
        <f>Scores!AY546*calcs!$BT$12</f>
        <v>#REF!</v>
      </c>
      <c r="AX550" s="220" t="e">
        <f>Scores!AZ546*calcs!$BT$12</f>
        <v>#REF!</v>
      </c>
      <c r="AY550" s="220" t="e">
        <f>Scores!BA546*calcs!$BT$12</f>
        <v>#REF!</v>
      </c>
      <c r="AZ550" s="220" t="e">
        <f>Scores!BB546*calcs!$BT$12</f>
        <v>#REF!</v>
      </c>
      <c r="BA550" s="220" t="e">
        <f>Scores!BC546*calcs!$BT$13</f>
        <v>#REF!</v>
      </c>
      <c r="BB550" s="220" t="e">
        <f>Scores!BD546*calcs!$BT$13</f>
        <v>#REF!</v>
      </c>
      <c r="BC550" s="220" t="e">
        <f>Scores!BE546*calcs!$BT$13</f>
        <v>#REF!</v>
      </c>
      <c r="BD550" s="220" t="e">
        <f>Scores!BF546*calcs!$BT$13</f>
        <v>#REF!</v>
      </c>
      <c r="BE550" s="220" t="e">
        <f>Scores!BG546*calcs!$BT$13</f>
        <v>#REF!</v>
      </c>
      <c r="BF550" s="220" t="e">
        <f>Scores!BH546*calcs!$BT$14</f>
        <v>#REF!</v>
      </c>
      <c r="BG550" s="220" t="e">
        <f>Scores!BI546*calcs!$BT$14</f>
        <v>#REF!</v>
      </c>
      <c r="BH550" s="220" t="e">
        <f>Scores!BJ546*calcs!$BT$14</f>
        <v>#REF!</v>
      </c>
      <c r="BI550" s="220" t="e">
        <f>Scores!BK546*calcs!$BT$14</f>
        <v>#REF!</v>
      </c>
      <c r="BJ550" s="220" t="e">
        <f>Scores!BL546*calcs!$BT$14</f>
        <v>#REF!</v>
      </c>
    </row>
    <row r="551" spans="1:62">
      <c r="A551" t="s">
        <v>1097</v>
      </c>
      <c r="B551" s="16" t="s">
        <v>1098</v>
      </c>
      <c r="C551" s="220" t="e">
        <f>Scores!E547*calcs!$BT$3</f>
        <v>#REF!</v>
      </c>
      <c r="D551" s="220" t="e">
        <f>Scores!F547*calcs!$BT$3</f>
        <v>#REF!</v>
      </c>
      <c r="E551" s="220" t="e">
        <f>Scores!G547*calcs!$BT$3</f>
        <v>#REF!</v>
      </c>
      <c r="F551" s="220" t="e">
        <f>Scores!H547*calcs!$BT$3</f>
        <v>#REF!</v>
      </c>
      <c r="G551" s="220" t="e">
        <f>Scores!I547*calcs!$BT$3</f>
        <v>#REF!</v>
      </c>
      <c r="H551" s="220" t="e">
        <f>Scores!J547*calcs!$BT$4</f>
        <v>#REF!</v>
      </c>
      <c r="I551" s="220" t="e">
        <f>Scores!K547*calcs!$BT$4</f>
        <v>#REF!</v>
      </c>
      <c r="J551" s="220" t="e">
        <f>Scores!L547*calcs!$BT$4</f>
        <v>#REF!</v>
      </c>
      <c r="K551" s="220" t="e">
        <f>Scores!M547*calcs!$BT$4</f>
        <v>#REF!</v>
      </c>
      <c r="L551" s="220" t="e">
        <f>Scores!N547*calcs!$BT$4</f>
        <v>#REF!</v>
      </c>
      <c r="M551" s="220" t="e">
        <f>Scores!O547*calcs!$BT$5</f>
        <v>#REF!</v>
      </c>
      <c r="N551" s="220" t="e">
        <f>Scores!P547*calcs!$BT$5</f>
        <v>#REF!</v>
      </c>
      <c r="O551" s="220" t="e">
        <f>Scores!Q547*calcs!$BT$5</f>
        <v>#REF!</v>
      </c>
      <c r="P551" s="220" t="e">
        <f>Scores!R547*calcs!$BT$5</f>
        <v>#REF!</v>
      </c>
      <c r="Q551" s="220" t="e">
        <f>Scores!S547*calcs!$BT$5</f>
        <v>#REF!</v>
      </c>
      <c r="R551" s="220" t="e">
        <f>Scores!T547*calcs!$BT$6</f>
        <v>#REF!</v>
      </c>
      <c r="S551" s="220" t="e">
        <f>Scores!U547*calcs!$BT$6</f>
        <v>#REF!</v>
      </c>
      <c r="T551" s="220" t="e">
        <f>Scores!V547*calcs!$BT$6</f>
        <v>#REF!</v>
      </c>
      <c r="U551" s="220" t="e">
        <f>Scores!W547*calcs!$BT$6</f>
        <v>#REF!</v>
      </c>
      <c r="V551" s="220" t="e">
        <f>Scores!X547*calcs!$BT$6</f>
        <v>#REF!</v>
      </c>
      <c r="W551" s="220" t="e">
        <f>Scores!Y547*calcs!$BT$7</f>
        <v>#REF!</v>
      </c>
      <c r="X551" s="220" t="e">
        <f>Scores!Z547*calcs!$BT$7</f>
        <v>#REF!</v>
      </c>
      <c r="Y551" s="220" t="e">
        <f>Scores!AA547*calcs!$BT$7</f>
        <v>#REF!</v>
      </c>
      <c r="Z551" s="220" t="e">
        <f>Scores!AB547*calcs!$BT$7</f>
        <v>#REF!</v>
      </c>
      <c r="AA551" s="220" t="e">
        <f>Scores!AC547*calcs!$BT$7</f>
        <v>#REF!</v>
      </c>
      <c r="AB551" s="220" t="e">
        <f>Scores!AD547*calcs!$BT$8</f>
        <v>#REF!</v>
      </c>
      <c r="AC551" s="220" t="e">
        <f>Scores!AE547*calcs!$BT$8</f>
        <v>#REF!</v>
      </c>
      <c r="AD551" s="220" t="e">
        <f>Scores!AF547*calcs!$BT$8</f>
        <v>#REF!</v>
      </c>
      <c r="AE551" s="220" t="e">
        <f>Scores!AG547*calcs!$BT$8</f>
        <v>#REF!</v>
      </c>
      <c r="AF551" s="220" t="e">
        <f>Scores!AH547*calcs!$BT$8</f>
        <v>#REF!</v>
      </c>
      <c r="AG551" s="220" t="e">
        <f>Scores!AI547*calcs!$BT$9</f>
        <v>#REF!</v>
      </c>
      <c r="AH551" s="220" t="e">
        <f>Scores!AJ547*calcs!$BT$9</f>
        <v>#REF!</v>
      </c>
      <c r="AI551" s="220" t="e">
        <f>Scores!AK547*calcs!$BT$9</f>
        <v>#REF!</v>
      </c>
      <c r="AJ551" s="220" t="e">
        <f>Scores!AL547*calcs!$BT$9</f>
        <v>#REF!</v>
      </c>
      <c r="AK551" s="220" t="e">
        <f>Scores!AM547*calcs!$BT$9</f>
        <v>#REF!</v>
      </c>
      <c r="AL551" s="220" t="e">
        <f>Scores!AN547*calcs!$BT$10</f>
        <v>#REF!</v>
      </c>
      <c r="AM551" s="220" t="e">
        <f>Scores!AO547*calcs!$BT$10</f>
        <v>#REF!</v>
      </c>
      <c r="AN551" s="220" t="e">
        <f>Scores!AP547*calcs!$BT$10</f>
        <v>#REF!</v>
      </c>
      <c r="AO551" s="220" t="e">
        <f>Scores!AQ547*calcs!$BT$10</f>
        <v>#REF!</v>
      </c>
      <c r="AP551" s="220" t="e">
        <f>Scores!AR547*calcs!$BT$10</f>
        <v>#REF!</v>
      </c>
      <c r="AQ551" s="220" t="e">
        <f>Scores!AS547*calcs!$BT$11</f>
        <v>#REF!</v>
      </c>
      <c r="AR551" s="220" t="e">
        <f>Scores!AT547*calcs!$BT$11</f>
        <v>#REF!</v>
      </c>
      <c r="AS551" s="220" t="e">
        <f>Scores!AU547*calcs!$BT$11</f>
        <v>#REF!</v>
      </c>
      <c r="AT551" s="220" t="e">
        <f>Scores!AV547*calcs!$BT$11</f>
        <v>#REF!</v>
      </c>
      <c r="AU551" s="220" t="e">
        <f>Scores!AW547*calcs!$BT$11</f>
        <v>#REF!</v>
      </c>
      <c r="AV551" s="220" t="e">
        <f>Scores!AX547*calcs!$BT$12</f>
        <v>#REF!</v>
      </c>
      <c r="AW551" s="220" t="e">
        <f>Scores!AY547*calcs!$BT$12</f>
        <v>#REF!</v>
      </c>
      <c r="AX551" s="220" t="e">
        <f>Scores!AZ547*calcs!$BT$12</f>
        <v>#REF!</v>
      </c>
      <c r="AY551" s="220" t="e">
        <f>Scores!BA547*calcs!$BT$12</f>
        <v>#REF!</v>
      </c>
      <c r="AZ551" s="220" t="e">
        <f>Scores!BB547*calcs!$BT$12</f>
        <v>#REF!</v>
      </c>
      <c r="BA551" s="220" t="e">
        <f>Scores!BC547*calcs!$BT$13</f>
        <v>#REF!</v>
      </c>
      <c r="BB551" s="220" t="e">
        <f>Scores!BD547*calcs!$BT$13</f>
        <v>#REF!</v>
      </c>
      <c r="BC551" s="220" t="e">
        <f>Scores!BE547*calcs!$BT$13</f>
        <v>#REF!</v>
      </c>
      <c r="BD551" s="220" t="e">
        <f>Scores!BF547*calcs!$BT$13</f>
        <v>#REF!</v>
      </c>
      <c r="BE551" s="220" t="e">
        <f>Scores!BG547*calcs!$BT$13</f>
        <v>#REF!</v>
      </c>
      <c r="BF551" s="220" t="e">
        <f>Scores!BH547*calcs!$BT$14</f>
        <v>#REF!</v>
      </c>
      <c r="BG551" s="220" t="e">
        <f>Scores!BI547*calcs!$BT$14</f>
        <v>#REF!</v>
      </c>
      <c r="BH551" s="220" t="e">
        <f>Scores!BJ547*calcs!$BT$14</f>
        <v>#REF!</v>
      </c>
      <c r="BI551" s="220" t="e">
        <f>Scores!BK547*calcs!$BT$14</f>
        <v>#REF!</v>
      </c>
      <c r="BJ551" s="220" t="e">
        <f>Scores!BL547*calcs!$BT$14</f>
        <v>#REF!</v>
      </c>
    </row>
    <row r="552" spans="1:62">
      <c r="A552" t="s">
        <v>1099</v>
      </c>
      <c r="B552" s="16" t="s">
        <v>1100</v>
      </c>
      <c r="C552" s="220" t="e">
        <f>Scores!E548*calcs!$BT$3</f>
        <v>#REF!</v>
      </c>
      <c r="D552" s="220" t="e">
        <f>Scores!F548*calcs!$BT$3</f>
        <v>#REF!</v>
      </c>
      <c r="E552" s="220" t="e">
        <f>Scores!G548*calcs!$BT$3</f>
        <v>#REF!</v>
      </c>
      <c r="F552" s="220" t="e">
        <f>Scores!H548*calcs!$BT$3</f>
        <v>#REF!</v>
      </c>
      <c r="G552" s="220" t="e">
        <f>Scores!I548*calcs!$BT$3</f>
        <v>#REF!</v>
      </c>
      <c r="H552" s="220" t="e">
        <f>Scores!J548*calcs!$BT$4</f>
        <v>#REF!</v>
      </c>
      <c r="I552" s="220" t="e">
        <f>Scores!K548*calcs!$BT$4</f>
        <v>#REF!</v>
      </c>
      <c r="J552" s="220" t="e">
        <f>Scores!L548*calcs!$BT$4</f>
        <v>#REF!</v>
      </c>
      <c r="K552" s="220" t="e">
        <f>Scores!M548*calcs!$BT$4</f>
        <v>#REF!</v>
      </c>
      <c r="L552" s="220" t="e">
        <f>Scores!N548*calcs!$BT$4</f>
        <v>#REF!</v>
      </c>
      <c r="M552" s="220" t="e">
        <f>Scores!O548*calcs!$BT$5</f>
        <v>#REF!</v>
      </c>
      <c r="N552" s="220" t="e">
        <f>Scores!P548*calcs!$BT$5</f>
        <v>#REF!</v>
      </c>
      <c r="O552" s="220" t="e">
        <f>Scores!Q548*calcs!$BT$5</f>
        <v>#REF!</v>
      </c>
      <c r="P552" s="220" t="e">
        <f>Scores!R548*calcs!$BT$5</f>
        <v>#REF!</v>
      </c>
      <c r="Q552" s="220" t="e">
        <f>Scores!S548*calcs!$BT$5</f>
        <v>#REF!</v>
      </c>
      <c r="R552" s="220" t="e">
        <f>Scores!T548*calcs!$BT$6</f>
        <v>#REF!</v>
      </c>
      <c r="S552" s="220" t="e">
        <f>Scores!U548*calcs!$BT$6</f>
        <v>#REF!</v>
      </c>
      <c r="T552" s="220" t="e">
        <f>Scores!V548*calcs!$BT$6</f>
        <v>#REF!</v>
      </c>
      <c r="U552" s="220" t="e">
        <f>Scores!W548*calcs!$BT$6</f>
        <v>#REF!</v>
      </c>
      <c r="V552" s="220" t="e">
        <f>Scores!X548*calcs!$BT$6</f>
        <v>#REF!</v>
      </c>
      <c r="W552" s="220" t="e">
        <f>Scores!Y548*calcs!$BT$7</f>
        <v>#REF!</v>
      </c>
      <c r="X552" s="220" t="e">
        <f>Scores!Z548*calcs!$BT$7</f>
        <v>#REF!</v>
      </c>
      <c r="Y552" s="220" t="e">
        <f>Scores!AA548*calcs!$BT$7</f>
        <v>#REF!</v>
      </c>
      <c r="Z552" s="220" t="e">
        <f>Scores!AB548*calcs!$BT$7</f>
        <v>#REF!</v>
      </c>
      <c r="AA552" s="220" t="e">
        <f>Scores!AC548*calcs!$BT$7</f>
        <v>#REF!</v>
      </c>
      <c r="AB552" s="220" t="e">
        <f>Scores!AD548*calcs!$BT$8</f>
        <v>#REF!</v>
      </c>
      <c r="AC552" s="220" t="e">
        <f>Scores!AE548*calcs!$BT$8</f>
        <v>#REF!</v>
      </c>
      <c r="AD552" s="220" t="e">
        <f>Scores!AF548*calcs!$BT$8</f>
        <v>#REF!</v>
      </c>
      <c r="AE552" s="220" t="e">
        <f>Scores!AG548*calcs!$BT$8</f>
        <v>#REF!</v>
      </c>
      <c r="AF552" s="220" t="e">
        <f>Scores!AH548*calcs!$BT$8</f>
        <v>#REF!</v>
      </c>
      <c r="AG552" s="220" t="e">
        <f>Scores!AI548*calcs!$BT$9</f>
        <v>#REF!</v>
      </c>
      <c r="AH552" s="220" t="e">
        <f>Scores!AJ548*calcs!$BT$9</f>
        <v>#REF!</v>
      </c>
      <c r="AI552" s="220" t="e">
        <f>Scores!AK548*calcs!$BT$9</f>
        <v>#REF!</v>
      </c>
      <c r="AJ552" s="220" t="e">
        <f>Scores!AL548*calcs!$BT$9</f>
        <v>#REF!</v>
      </c>
      <c r="AK552" s="220" t="e">
        <f>Scores!AM548*calcs!$BT$9</f>
        <v>#REF!</v>
      </c>
      <c r="AL552" s="220" t="e">
        <f>Scores!AN548*calcs!$BT$10</f>
        <v>#REF!</v>
      </c>
      <c r="AM552" s="220" t="e">
        <f>Scores!AO548*calcs!$BT$10</f>
        <v>#REF!</v>
      </c>
      <c r="AN552" s="220" t="e">
        <f>Scores!AP548*calcs!$BT$10</f>
        <v>#REF!</v>
      </c>
      <c r="AO552" s="220" t="e">
        <f>Scores!AQ548*calcs!$BT$10</f>
        <v>#REF!</v>
      </c>
      <c r="AP552" s="220" t="e">
        <f>Scores!AR548*calcs!$BT$10</f>
        <v>#REF!</v>
      </c>
      <c r="AQ552" s="220" t="e">
        <f>Scores!AS548*calcs!$BT$11</f>
        <v>#REF!</v>
      </c>
      <c r="AR552" s="220" t="e">
        <f>Scores!AT548*calcs!$BT$11</f>
        <v>#REF!</v>
      </c>
      <c r="AS552" s="220" t="e">
        <f>Scores!AU548*calcs!$BT$11</f>
        <v>#REF!</v>
      </c>
      <c r="AT552" s="220" t="e">
        <f>Scores!AV548*calcs!$BT$11</f>
        <v>#REF!</v>
      </c>
      <c r="AU552" s="220" t="e">
        <f>Scores!AW548*calcs!$BT$11</f>
        <v>#REF!</v>
      </c>
      <c r="AV552" s="220" t="e">
        <f>Scores!AX548*calcs!$BT$12</f>
        <v>#REF!</v>
      </c>
      <c r="AW552" s="220" t="e">
        <f>Scores!AY548*calcs!$BT$12</f>
        <v>#REF!</v>
      </c>
      <c r="AX552" s="220" t="e">
        <f>Scores!AZ548*calcs!$BT$12</f>
        <v>#REF!</v>
      </c>
      <c r="AY552" s="220" t="e">
        <f>Scores!BA548*calcs!$BT$12</f>
        <v>#REF!</v>
      </c>
      <c r="AZ552" s="220" t="e">
        <f>Scores!BB548*calcs!$BT$12</f>
        <v>#REF!</v>
      </c>
      <c r="BA552" s="220" t="e">
        <f>Scores!BC548*calcs!$BT$13</f>
        <v>#REF!</v>
      </c>
      <c r="BB552" s="220" t="e">
        <f>Scores!BD548*calcs!$BT$13</f>
        <v>#REF!</v>
      </c>
      <c r="BC552" s="220" t="e">
        <f>Scores!BE548*calcs!$BT$13</f>
        <v>#REF!</v>
      </c>
      <c r="BD552" s="220" t="e">
        <f>Scores!BF548*calcs!$BT$13</f>
        <v>#REF!</v>
      </c>
      <c r="BE552" s="220" t="e">
        <f>Scores!BG548*calcs!$BT$13</f>
        <v>#REF!</v>
      </c>
      <c r="BF552" s="220" t="e">
        <f>Scores!BH548*calcs!$BT$14</f>
        <v>#REF!</v>
      </c>
      <c r="BG552" s="220" t="e">
        <f>Scores!BI548*calcs!$BT$14</f>
        <v>#REF!</v>
      </c>
      <c r="BH552" s="220" t="e">
        <f>Scores!BJ548*calcs!$BT$14</f>
        <v>#REF!</v>
      </c>
      <c r="BI552" s="220" t="e">
        <f>Scores!BK548*calcs!$BT$14</f>
        <v>#REF!</v>
      </c>
      <c r="BJ552" s="220" t="e">
        <f>Scores!BL548*calcs!$BT$14</f>
        <v>#REF!</v>
      </c>
    </row>
    <row r="553" spans="1:62">
      <c r="A553" t="s">
        <v>1101</v>
      </c>
      <c r="B553" s="16" t="s">
        <v>1102</v>
      </c>
      <c r="C553" s="220" t="e">
        <f>Scores!E549*calcs!$BT$3</f>
        <v>#REF!</v>
      </c>
      <c r="D553" s="220" t="e">
        <f>Scores!F549*calcs!$BT$3</f>
        <v>#REF!</v>
      </c>
      <c r="E553" s="220" t="e">
        <f>Scores!G549*calcs!$BT$3</f>
        <v>#REF!</v>
      </c>
      <c r="F553" s="220" t="e">
        <f>Scores!H549*calcs!$BT$3</f>
        <v>#REF!</v>
      </c>
      <c r="G553" s="220" t="e">
        <f>Scores!I549*calcs!$BT$3</f>
        <v>#REF!</v>
      </c>
      <c r="H553" s="220" t="e">
        <f>Scores!J549*calcs!$BT$4</f>
        <v>#REF!</v>
      </c>
      <c r="I553" s="220" t="e">
        <f>Scores!K549*calcs!$BT$4</f>
        <v>#REF!</v>
      </c>
      <c r="J553" s="220" t="e">
        <f>Scores!L549*calcs!$BT$4</f>
        <v>#REF!</v>
      </c>
      <c r="K553" s="220" t="e">
        <f>Scores!M549*calcs!$BT$4</f>
        <v>#REF!</v>
      </c>
      <c r="L553" s="220" t="e">
        <f>Scores!N549*calcs!$BT$4</f>
        <v>#REF!</v>
      </c>
      <c r="M553" s="220" t="e">
        <f>Scores!O549*calcs!$BT$5</f>
        <v>#REF!</v>
      </c>
      <c r="N553" s="220" t="e">
        <f>Scores!P549*calcs!$BT$5</f>
        <v>#REF!</v>
      </c>
      <c r="O553" s="220" t="e">
        <f>Scores!Q549*calcs!$BT$5</f>
        <v>#REF!</v>
      </c>
      <c r="P553" s="220" t="e">
        <f>Scores!R549*calcs!$BT$5</f>
        <v>#REF!</v>
      </c>
      <c r="Q553" s="220" t="e">
        <f>Scores!S549*calcs!$BT$5</f>
        <v>#REF!</v>
      </c>
      <c r="R553" s="220" t="e">
        <f>Scores!T549*calcs!$BT$6</f>
        <v>#REF!</v>
      </c>
      <c r="S553" s="220" t="e">
        <f>Scores!U549*calcs!$BT$6</f>
        <v>#REF!</v>
      </c>
      <c r="T553" s="220" t="e">
        <f>Scores!V549*calcs!$BT$6</f>
        <v>#REF!</v>
      </c>
      <c r="U553" s="220" t="e">
        <f>Scores!W549*calcs!$BT$6</f>
        <v>#REF!</v>
      </c>
      <c r="V553" s="220" t="e">
        <f>Scores!X549*calcs!$BT$6</f>
        <v>#REF!</v>
      </c>
      <c r="W553" s="220" t="e">
        <f>Scores!Y549*calcs!$BT$7</f>
        <v>#REF!</v>
      </c>
      <c r="X553" s="220" t="e">
        <f>Scores!Z549*calcs!$BT$7</f>
        <v>#REF!</v>
      </c>
      <c r="Y553" s="220" t="e">
        <f>Scores!AA549*calcs!$BT$7</f>
        <v>#REF!</v>
      </c>
      <c r="Z553" s="220" t="e">
        <f>Scores!AB549*calcs!$BT$7</f>
        <v>#REF!</v>
      </c>
      <c r="AA553" s="220" t="e">
        <f>Scores!AC549*calcs!$BT$7</f>
        <v>#REF!</v>
      </c>
      <c r="AB553" s="220" t="e">
        <f>Scores!AD549*calcs!$BT$8</f>
        <v>#REF!</v>
      </c>
      <c r="AC553" s="220" t="e">
        <f>Scores!AE549*calcs!$BT$8</f>
        <v>#REF!</v>
      </c>
      <c r="AD553" s="220" t="e">
        <f>Scores!AF549*calcs!$BT$8</f>
        <v>#REF!</v>
      </c>
      <c r="AE553" s="220" t="e">
        <f>Scores!AG549*calcs!$BT$8</f>
        <v>#REF!</v>
      </c>
      <c r="AF553" s="220" t="e">
        <f>Scores!AH549*calcs!$BT$8</f>
        <v>#REF!</v>
      </c>
      <c r="AG553" s="220" t="e">
        <f>Scores!AI549*calcs!$BT$9</f>
        <v>#REF!</v>
      </c>
      <c r="AH553" s="220" t="e">
        <f>Scores!AJ549*calcs!$BT$9</f>
        <v>#REF!</v>
      </c>
      <c r="AI553" s="220" t="e">
        <f>Scores!AK549*calcs!$BT$9</f>
        <v>#REF!</v>
      </c>
      <c r="AJ553" s="220" t="e">
        <f>Scores!AL549*calcs!$BT$9</f>
        <v>#REF!</v>
      </c>
      <c r="AK553" s="220" t="e">
        <f>Scores!AM549*calcs!$BT$9</f>
        <v>#REF!</v>
      </c>
      <c r="AL553" s="220" t="e">
        <f>Scores!AN549*calcs!$BT$10</f>
        <v>#REF!</v>
      </c>
      <c r="AM553" s="220" t="e">
        <f>Scores!AO549*calcs!$BT$10</f>
        <v>#REF!</v>
      </c>
      <c r="AN553" s="220" t="e">
        <f>Scores!AP549*calcs!$BT$10</f>
        <v>#REF!</v>
      </c>
      <c r="AO553" s="220" t="e">
        <f>Scores!AQ549*calcs!$BT$10</f>
        <v>#REF!</v>
      </c>
      <c r="AP553" s="220" t="e">
        <f>Scores!AR549*calcs!$BT$10</f>
        <v>#REF!</v>
      </c>
      <c r="AQ553" s="220" t="e">
        <f>Scores!AS549*calcs!$BT$11</f>
        <v>#REF!</v>
      </c>
      <c r="AR553" s="220" t="e">
        <f>Scores!AT549*calcs!$BT$11</f>
        <v>#REF!</v>
      </c>
      <c r="AS553" s="220" t="e">
        <f>Scores!AU549*calcs!$BT$11</f>
        <v>#REF!</v>
      </c>
      <c r="AT553" s="220" t="e">
        <f>Scores!AV549*calcs!$BT$11</f>
        <v>#REF!</v>
      </c>
      <c r="AU553" s="220" t="e">
        <f>Scores!AW549*calcs!$BT$11</f>
        <v>#REF!</v>
      </c>
      <c r="AV553" s="220" t="e">
        <f>Scores!AX549*calcs!$BT$12</f>
        <v>#REF!</v>
      </c>
      <c r="AW553" s="220" t="e">
        <f>Scores!AY549*calcs!$BT$12</f>
        <v>#REF!</v>
      </c>
      <c r="AX553" s="220" t="e">
        <f>Scores!AZ549*calcs!$BT$12</f>
        <v>#REF!</v>
      </c>
      <c r="AY553" s="220" t="e">
        <f>Scores!BA549*calcs!$BT$12</f>
        <v>#REF!</v>
      </c>
      <c r="AZ553" s="220" t="e">
        <f>Scores!BB549*calcs!$BT$12</f>
        <v>#REF!</v>
      </c>
      <c r="BA553" s="220" t="e">
        <f>Scores!BC549*calcs!$BT$13</f>
        <v>#REF!</v>
      </c>
      <c r="BB553" s="220" t="e">
        <f>Scores!BD549*calcs!$BT$13</f>
        <v>#REF!</v>
      </c>
      <c r="BC553" s="220" t="e">
        <f>Scores!BE549*calcs!$BT$13</f>
        <v>#REF!</v>
      </c>
      <c r="BD553" s="220" t="e">
        <f>Scores!BF549*calcs!$BT$13</f>
        <v>#REF!</v>
      </c>
      <c r="BE553" s="220" t="e">
        <f>Scores!BG549*calcs!$BT$13</f>
        <v>#REF!</v>
      </c>
      <c r="BF553" s="220" t="e">
        <f>Scores!BH549*calcs!$BT$14</f>
        <v>#REF!</v>
      </c>
      <c r="BG553" s="220" t="e">
        <f>Scores!BI549*calcs!$BT$14</f>
        <v>#REF!</v>
      </c>
      <c r="BH553" s="220" t="e">
        <f>Scores!BJ549*calcs!$BT$14</f>
        <v>#REF!</v>
      </c>
      <c r="BI553" s="220" t="e">
        <f>Scores!BK549*calcs!$BT$14</f>
        <v>#REF!</v>
      </c>
      <c r="BJ553" s="220" t="e">
        <f>Scores!BL549*calcs!$BT$14</f>
        <v>#REF!</v>
      </c>
    </row>
    <row r="554" spans="1:62">
      <c r="A554" t="s">
        <v>1103</v>
      </c>
      <c r="B554" s="16" t="s">
        <v>1104</v>
      </c>
      <c r="C554" s="220" t="e">
        <f>Scores!E550*calcs!$BT$3</f>
        <v>#REF!</v>
      </c>
      <c r="D554" s="220" t="e">
        <f>Scores!F550*calcs!$BT$3</f>
        <v>#REF!</v>
      </c>
      <c r="E554" s="220" t="e">
        <f>Scores!G550*calcs!$BT$3</f>
        <v>#REF!</v>
      </c>
      <c r="F554" s="220" t="e">
        <f>Scores!H550*calcs!$BT$3</f>
        <v>#REF!</v>
      </c>
      <c r="G554" s="220" t="e">
        <f>Scores!I550*calcs!$BT$3</f>
        <v>#REF!</v>
      </c>
      <c r="H554" s="220" t="e">
        <f>Scores!J550*calcs!$BT$4</f>
        <v>#REF!</v>
      </c>
      <c r="I554" s="220" t="e">
        <f>Scores!K550*calcs!$BT$4</f>
        <v>#REF!</v>
      </c>
      <c r="J554" s="220" t="e">
        <f>Scores!L550*calcs!$BT$4</f>
        <v>#REF!</v>
      </c>
      <c r="K554" s="220" t="e">
        <f>Scores!M550*calcs!$BT$4</f>
        <v>#REF!</v>
      </c>
      <c r="L554" s="220" t="e">
        <f>Scores!N550*calcs!$BT$4</f>
        <v>#REF!</v>
      </c>
      <c r="M554" s="220" t="e">
        <f>Scores!O550*calcs!$BT$5</f>
        <v>#REF!</v>
      </c>
      <c r="N554" s="220" t="e">
        <f>Scores!P550*calcs!$BT$5</f>
        <v>#REF!</v>
      </c>
      <c r="O554" s="220" t="e">
        <f>Scores!Q550*calcs!$BT$5</f>
        <v>#REF!</v>
      </c>
      <c r="P554" s="220" t="e">
        <f>Scores!R550*calcs!$BT$5</f>
        <v>#REF!</v>
      </c>
      <c r="Q554" s="220" t="e">
        <f>Scores!S550*calcs!$BT$5</f>
        <v>#REF!</v>
      </c>
      <c r="R554" s="220" t="e">
        <f>Scores!T550*calcs!$BT$6</f>
        <v>#REF!</v>
      </c>
      <c r="S554" s="220" t="e">
        <f>Scores!U550*calcs!$BT$6</f>
        <v>#REF!</v>
      </c>
      <c r="T554" s="220" t="e">
        <f>Scores!V550*calcs!$BT$6</f>
        <v>#REF!</v>
      </c>
      <c r="U554" s="220" t="e">
        <f>Scores!W550*calcs!$BT$6</f>
        <v>#REF!</v>
      </c>
      <c r="V554" s="220" t="e">
        <f>Scores!X550*calcs!$BT$6</f>
        <v>#REF!</v>
      </c>
      <c r="W554" s="220" t="e">
        <f>Scores!Y550*calcs!$BT$7</f>
        <v>#REF!</v>
      </c>
      <c r="X554" s="220" t="e">
        <f>Scores!Z550*calcs!$BT$7</f>
        <v>#REF!</v>
      </c>
      <c r="Y554" s="220" t="e">
        <f>Scores!AA550*calcs!$BT$7</f>
        <v>#REF!</v>
      </c>
      <c r="Z554" s="220" t="e">
        <f>Scores!AB550*calcs!$BT$7</f>
        <v>#REF!</v>
      </c>
      <c r="AA554" s="220" t="e">
        <f>Scores!AC550*calcs!$BT$7</f>
        <v>#REF!</v>
      </c>
      <c r="AB554" s="220" t="e">
        <f>Scores!AD550*calcs!$BT$8</f>
        <v>#REF!</v>
      </c>
      <c r="AC554" s="220" t="e">
        <f>Scores!AE550*calcs!$BT$8</f>
        <v>#REF!</v>
      </c>
      <c r="AD554" s="220" t="e">
        <f>Scores!AF550*calcs!$BT$8</f>
        <v>#REF!</v>
      </c>
      <c r="AE554" s="220" t="e">
        <f>Scores!AG550*calcs!$BT$8</f>
        <v>#REF!</v>
      </c>
      <c r="AF554" s="220" t="e">
        <f>Scores!AH550*calcs!$BT$8</f>
        <v>#REF!</v>
      </c>
      <c r="AG554" s="220" t="e">
        <f>Scores!AI550*calcs!$BT$9</f>
        <v>#REF!</v>
      </c>
      <c r="AH554" s="220" t="e">
        <f>Scores!AJ550*calcs!$BT$9</f>
        <v>#REF!</v>
      </c>
      <c r="AI554" s="220" t="e">
        <f>Scores!AK550*calcs!$BT$9</f>
        <v>#REF!</v>
      </c>
      <c r="AJ554" s="220" t="e">
        <f>Scores!AL550*calcs!$BT$9</f>
        <v>#REF!</v>
      </c>
      <c r="AK554" s="220" t="e">
        <f>Scores!AM550*calcs!$BT$9</f>
        <v>#REF!</v>
      </c>
      <c r="AL554" s="220" t="e">
        <f>Scores!AN550*calcs!$BT$10</f>
        <v>#REF!</v>
      </c>
      <c r="AM554" s="220" t="e">
        <f>Scores!AO550*calcs!$BT$10</f>
        <v>#REF!</v>
      </c>
      <c r="AN554" s="220" t="e">
        <f>Scores!AP550*calcs!$BT$10</f>
        <v>#REF!</v>
      </c>
      <c r="AO554" s="220" t="e">
        <f>Scores!AQ550*calcs!$BT$10</f>
        <v>#REF!</v>
      </c>
      <c r="AP554" s="220" t="e">
        <f>Scores!AR550*calcs!$BT$10</f>
        <v>#REF!</v>
      </c>
      <c r="AQ554" s="220" t="e">
        <f>Scores!AS550*calcs!$BT$11</f>
        <v>#REF!</v>
      </c>
      <c r="AR554" s="220" t="e">
        <f>Scores!AT550*calcs!$BT$11</f>
        <v>#REF!</v>
      </c>
      <c r="AS554" s="220" t="e">
        <f>Scores!AU550*calcs!$BT$11</f>
        <v>#REF!</v>
      </c>
      <c r="AT554" s="220" t="e">
        <f>Scores!AV550*calcs!$BT$11</f>
        <v>#REF!</v>
      </c>
      <c r="AU554" s="220" t="e">
        <f>Scores!AW550*calcs!$BT$11</f>
        <v>#REF!</v>
      </c>
      <c r="AV554" s="220" t="e">
        <f>Scores!AX550*calcs!$BT$12</f>
        <v>#REF!</v>
      </c>
      <c r="AW554" s="220" t="e">
        <f>Scores!AY550*calcs!$BT$12</f>
        <v>#REF!</v>
      </c>
      <c r="AX554" s="220" t="e">
        <f>Scores!AZ550*calcs!$BT$12</f>
        <v>#REF!</v>
      </c>
      <c r="AY554" s="220" t="e">
        <f>Scores!BA550*calcs!$BT$12</f>
        <v>#REF!</v>
      </c>
      <c r="AZ554" s="220" t="e">
        <f>Scores!BB550*calcs!$BT$12</f>
        <v>#REF!</v>
      </c>
      <c r="BA554" s="220" t="e">
        <f>Scores!BC550*calcs!$BT$13</f>
        <v>#REF!</v>
      </c>
      <c r="BB554" s="220" t="e">
        <f>Scores!BD550*calcs!$BT$13</f>
        <v>#REF!</v>
      </c>
      <c r="BC554" s="220" t="e">
        <f>Scores!BE550*calcs!$BT$13</f>
        <v>#REF!</v>
      </c>
      <c r="BD554" s="220" t="e">
        <f>Scores!BF550*calcs!$BT$13</f>
        <v>#REF!</v>
      </c>
      <c r="BE554" s="220" t="e">
        <f>Scores!BG550*calcs!$BT$13</f>
        <v>#REF!</v>
      </c>
      <c r="BF554" s="220" t="e">
        <f>Scores!BH550*calcs!$BT$14</f>
        <v>#REF!</v>
      </c>
      <c r="BG554" s="220" t="e">
        <f>Scores!BI550*calcs!$BT$14</f>
        <v>#REF!</v>
      </c>
      <c r="BH554" s="220" t="e">
        <f>Scores!BJ550*calcs!$BT$14</f>
        <v>#REF!</v>
      </c>
      <c r="BI554" s="220" t="e">
        <f>Scores!BK550*calcs!$BT$14</f>
        <v>#REF!</v>
      </c>
      <c r="BJ554" s="220" t="e">
        <f>Scores!BL550*calcs!$BT$14</f>
        <v>#REF!</v>
      </c>
    </row>
    <row r="555" spans="1:62">
      <c r="A555" t="s">
        <v>1105</v>
      </c>
      <c r="B555" s="16" t="s">
        <v>1106</v>
      </c>
      <c r="C555" s="220" t="e">
        <f>Scores!E551*calcs!$BT$3</f>
        <v>#REF!</v>
      </c>
      <c r="D555" s="220" t="e">
        <f>Scores!F551*calcs!$BT$3</f>
        <v>#REF!</v>
      </c>
      <c r="E555" s="220" t="e">
        <f>Scores!G551*calcs!$BT$3</f>
        <v>#REF!</v>
      </c>
      <c r="F555" s="220" t="e">
        <f>Scores!H551*calcs!$BT$3</f>
        <v>#REF!</v>
      </c>
      <c r="G555" s="220" t="e">
        <f>Scores!I551*calcs!$BT$3</f>
        <v>#REF!</v>
      </c>
      <c r="H555" s="220" t="e">
        <f>Scores!J551*calcs!$BT$4</f>
        <v>#REF!</v>
      </c>
      <c r="I555" s="220" t="e">
        <f>Scores!K551*calcs!$BT$4</f>
        <v>#REF!</v>
      </c>
      <c r="J555" s="220" t="e">
        <f>Scores!L551*calcs!$BT$4</f>
        <v>#REF!</v>
      </c>
      <c r="K555" s="220" t="e">
        <f>Scores!M551*calcs!$BT$4</f>
        <v>#REF!</v>
      </c>
      <c r="L555" s="220" t="e">
        <f>Scores!N551*calcs!$BT$4</f>
        <v>#REF!</v>
      </c>
      <c r="M555" s="220" t="e">
        <f>Scores!O551*calcs!$BT$5</f>
        <v>#REF!</v>
      </c>
      <c r="N555" s="220" t="e">
        <f>Scores!P551*calcs!$BT$5</f>
        <v>#REF!</v>
      </c>
      <c r="O555" s="220" t="e">
        <f>Scores!Q551*calcs!$BT$5</f>
        <v>#REF!</v>
      </c>
      <c r="P555" s="220" t="e">
        <f>Scores!R551*calcs!$BT$5</f>
        <v>#REF!</v>
      </c>
      <c r="Q555" s="220" t="e">
        <f>Scores!S551*calcs!$BT$5</f>
        <v>#REF!</v>
      </c>
      <c r="R555" s="220" t="e">
        <f>Scores!T551*calcs!$BT$6</f>
        <v>#REF!</v>
      </c>
      <c r="S555" s="220" t="e">
        <f>Scores!U551*calcs!$BT$6</f>
        <v>#REF!</v>
      </c>
      <c r="T555" s="220" t="e">
        <f>Scores!V551*calcs!$BT$6</f>
        <v>#REF!</v>
      </c>
      <c r="U555" s="220" t="e">
        <f>Scores!W551*calcs!$BT$6</f>
        <v>#REF!</v>
      </c>
      <c r="V555" s="220" t="e">
        <f>Scores!X551*calcs!$BT$6</f>
        <v>#REF!</v>
      </c>
      <c r="W555" s="220" t="e">
        <f>Scores!Y551*calcs!$BT$7</f>
        <v>#REF!</v>
      </c>
      <c r="X555" s="220" t="e">
        <f>Scores!Z551*calcs!$BT$7</f>
        <v>#REF!</v>
      </c>
      <c r="Y555" s="220" t="e">
        <f>Scores!AA551*calcs!$BT$7</f>
        <v>#REF!</v>
      </c>
      <c r="Z555" s="220" t="e">
        <f>Scores!AB551*calcs!$BT$7</f>
        <v>#REF!</v>
      </c>
      <c r="AA555" s="220" t="e">
        <f>Scores!AC551*calcs!$BT$7</f>
        <v>#REF!</v>
      </c>
      <c r="AB555" s="220" t="e">
        <f>Scores!AD551*calcs!$BT$8</f>
        <v>#REF!</v>
      </c>
      <c r="AC555" s="220" t="e">
        <f>Scores!AE551*calcs!$BT$8</f>
        <v>#REF!</v>
      </c>
      <c r="AD555" s="220" t="e">
        <f>Scores!AF551*calcs!$BT$8</f>
        <v>#REF!</v>
      </c>
      <c r="AE555" s="220" t="e">
        <f>Scores!AG551*calcs!$BT$8</f>
        <v>#REF!</v>
      </c>
      <c r="AF555" s="220" t="e">
        <f>Scores!AH551*calcs!$BT$8</f>
        <v>#REF!</v>
      </c>
      <c r="AG555" s="220" t="e">
        <f>Scores!AI551*calcs!$BT$9</f>
        <v>#REF!</v>
      </c>
      <c r="AH555" s="220" t="e">
        <f>Scores!AJ551*calcs!$BT$9</f>
        <v>#REF!</v>
      </c>
      <c r="AI555" s="220" t="e">
        <f>Scores!AK551*calcs!$BT$9</f>
        <v>#REF!</v>
      </c>
      <c r="AJ555" s="220" t="e">
        <f>Scores!AL551*calcs!$BT$9</f>
        <v>#REF!</v>
      </c>
      <c r="AK555" s="220" t="e">
        <f>Scores!AM551*calcs!$BT$9</f>
        <v>#REF!</v>
      </c>
      <c r="AL555" s="220" t="e">
        <f>Scores!AN551*calcs!$BT$10</f>
        <v>#REF!</v>
      </c>
      <c r="AM555" s="220" t="e">
        <f>Scores!AO551*calcs!$BT$10</f>
        <v>#REF!</v>
      </c>
      <c r="AN555" s="220" t="e">
        <f>Scores!AP551*calcs!$BT$10</f>
        <v>#REF!</v>
      </c>
      <c r="AO555" s="220" t="e">
        <f>Scores!AQ551*calcs!$BT$10</f>
        <v>#REF!</v>
      </c>
      <c r="AP555" s="220" t="e">
        <f>Scores!AR551*calcs!$BT$10</f>
        <v>#REF!</v>
      </c>
      <c r="AQ555" s="220" t="e">
        <f>Scores!AS551*calcs!$BT$11</f>
        <v>#REF!</v>
      </c>
      <c r="AR555" s="220" t="e">
        <f>Scores!AT551*calcs!$BT$11</f>
        <v>#REF!</v>
      </c>
      <c r="AS555" s="220" t="e">
        <f>Scores!AU551*calcs!$BT$11</f>
        <v>#REF!</v>
      </c>
      <c r="AT555" s="220" t="e">
        <f>Scores!AV551*calcs!$BT$11</f>
        <v>#REF!</v>
      </c>
      <c r="AU555" s="220" t="e">
        <f>Scores!AW551*calcs!$BT$11</f>
        <v>#REF!</v>
      </c>
      <c r="AV555" s="220" t="e">
        <f>Scores!AX551*calcs!$BT$12</f>
        <v>#REF!</v>
      </c>
      <c r="AW555" s="220" t="e">
        <f>Scores!AY551*calcs!$BT$12</f>
        <v>#REF!</v>
      </c>
      <c r="AX555" s="220" t="e">
        <f>Scores!AZ551*calcs!$BT$12</f>
        <v>#REF!</v>
      </c>
      <c r="AY555" s="220" t="e">
        <f>Scores!BA551*calcs!$BT$12</f>
        <v>#REF!</v>
      </c>
      <c r="AZ555" s="220" t="e">
        <f>Scores!BB551*calcs!$BT$12</f>
        <v>#REF!</v>
      </c>
      <c r="BA555" s="220" t="e">
        <f>Scores!BC551*calcs!$BT$13</f>
        <v>#REF!</v>
      </c>
      <c r="BB555" s="220" t="e">
        <f>Scores!BD551*calcs!$BT$13</f>
        <v>#REF!</v>
      </c>
      <c r="BC555" s="220" t="e">
        <f>Scores!BE551*calcs!$BT$13</f>
        <v>#REF!</v>
      </c>
      <c r="BD555" s="220" t="e">
        <f>Scores!BF551*calcs!$BT$13</f>
        <v>#REF!</v>
      </c>
      <c r="BE555" s="220" t="e">
        <f>Scores!BG551*calcs!$BT$13</f>
        <v>#REF!</v>
      </c>
      <c r="BF555" s="220" t="e">
        <f>Scores!BH551*calcs!$BT$14</f>
        <v>#REF!</v>
      </c>
      <c r="BG555" s="220" t="e">
        <f>Scores!BI551*calcs!$BT$14</f>
        <v>#REF!</v>
      </c>
      <c r="BH555" s="220" t="e">
        <f>Scores!BJ551*calcs!$BT$14</f>
        <v>#REF!</v>
      </c>
      <c r="BI555" s="220" t="e">
        <f>Scores!BK551*calcs!$BT$14</f>
        <v>#REF!</v>
      </c>
      <c r="BJ555" s="220" t="e">
        <f>Scores!BL551*calcs!$BT$14</f>
        <v>#REF!</v>
      </c>
    </row>
    <row r="556" spans="1:62">
      <c r="A556" t="s">
        <v>1107</v>
      </c>
      <c r="B556" s="16" t="s">
        <v>1108</v>
      </c>
      <c r="C556" s="220" t="e">
        <f>Scores!E552*calcs!$BT$3</f>
        <v>#REF!</v>
      </c>
      <c r="D556" s="220" t="e">
        <f>Scores!F552*calcs!$BT$3</f>
        <v>#REF!</v>
      </c>
      <c r="E556" s="220" t="e">
        <f>Scores!G552*calcs!$BT$3</f>
        <v>#REF!</v>
      </c>
      <c r="F556" s="220" t="e">
        <f>Scores!H552*calcs!$BT$3</f>
        <v>#REF!</v>
      </c>
      <c r="G556" s="220" t="e">
        <f>Scores!I552*calcs!$BT$3</f>
        <v>#REF!</v>
      </c>
      <c r="H556" s="220" t="e">
        <f>Scores!J552*calcs!$BT$4</f>
        <v>#REF!</v>
      </c>
      <c r="I556" s="220" t="e">
        <f>Scores!K552*calcs!$BT$4</f>
        <v>#REF!</v>
      </c>
      <c r="J556" s="220" t="e">
        <f>Scores!L552*calcs!$BT$4</f>
        <v>#REF!</v>
      </c>
      <c r="K556" s="220" t="e">
        <f>Scores!M552*calcs!$BT$4</f>
        <v>#REF!</v>
      </c>
      <c r="L556" s="220" t="e">
        <f>Scores!N552*calcs!$BT$4</f>
        <v>#REF!</v>
      </c>
      <c r="M556" s="220" t="e">
        <f>Scores!O552*calcs!$BT$5</f>
        <v>#REF!</v>
      </c>
      <c r="N556" s="220" t="e">
        <f>Scores!P552*calcs!$BT$5</f>
        <v>#REF!</v>
      </c>
      <c r="O556" s="220" t="e">
        <f>Scores!Q552*calcs!$BT$5</f>
        <v>#REF!</v>
      </c>
      <c r="P556" s="220" t="e">
        <f>Scores!R552*calcs!$BT$5</f>
        <v>#REF!</v>
      </c>
      <c r="Q556" s="220" t="e">
        <f>Scores!S552*calcs!$BT$5</f>
        <v>#REF!</v>
      </c>
      <c r="R556" s="220" t="e">
        <f>Scores!T552*calcs!$BT$6</f>
        <v>#REF!</v>
      </c>
      <c r="S556" s="220" t="e">
        <f>Scores!U552*calcs!$BT$6</f>
        <v>#REF!</v>
      </c>
      <c r="T556" s="220" t="e">
        <f>Scores!V552*calcs!$BT$6</f>
        <v>#REF!</v>
      </c>
      <c r="U556" s="220" t="e">
        <f>Scores!W552*calcs!$BT$6</f>
        <v>#REF!</v>
      </c>
      <c r="V556" s="220" t="e">
        <f>Scores!X552*calcs!$BT$6</f>
        <v>#REF!</v>
      </c>
      <c r="W556" s="220" t="e">
        <f>Scores!Y552*calcs!$BT$7</f>
        <v>#REF!</v>
      </c>
      <c r="X556" s="220" t="e">
        <f>Scores!Z552*calcs!$BT$7</f>
        <v>#REF!</v>
      </c>
      <c r="Y556" s="220" t="e">
        <f>Scores!AA552*calcs!$BT$7</f>
        <v>#REF!</v>
      </c>
      <c r="Z556" s="220" t="e">
        <f>Scores!AB552*calcs!$BT$7</f>
        <v>#REF!</v>
      </c>
      <c r="AA556" s="220" t="e">
        <f>Scores!AC552*calcs!$BT$7</f>
        <v>#REF!</v>
      </c>
      <c r="AB556" s="220" t="e">
        <f>Scores!AD552*calcs!$BT$8</f>
        <v>#REF!</v>
      </c>
      <c r="AC556" s="220" t="e">
        <f>Scores!AE552*calcs!$BT$8</f>
        <v>#REF!</v>
      </c>
      <c r="AD556" s="220" t="e">
        <f>Scores!AF552*calcs!$BT$8</f>
        <v>#REF!</v>
      </c>
      <c r="AE556" s="220" t="e">
        <f>Scores!AG552*calcs!$BT$8</f>
        <v>#REF!</v>
      </c>
      <c r="AF556" s="220" t="e">
        <f>Scores!AH552*calcs!$BT$8</f>
        <v>#REF!</v>
      </c>
      <c r="AG556" s="220" t="e">
        <f>Scores!AI552*calcs!$BT$9</f>
        <v>#REF!</v>
      </c>
      <c r="AH556" s="220" t="e">
        <f>Scores!AJ552*calcs!$BT$9</f>
        <v>#REF!</v>
      </c>
      <c r="AI556" s="220" t="e">
        <f>Scores!AK552*calcs!$BT$9</f>
        <v>#REF!</v>
      </c>
      <c r="AJ556" s="220" t="e">
        <f>Scores!AL552*calcs!$BT$9</f>
        <v>#REF!</v>
      </c>
      <c r="AK556" s="220" t="e">
        <f>Scores!AM552*calcs!$BT$9</f>
        <v>#REF!</v>
      </c>
      <c r="AL556" s="220" t="e">
        <f>Scores!AN552*calcs!$BT$10</f>
        <v>#REF!</v>
      </c>
      <c r="AM556" s="220" t="e">
        <f>Scores!AO552*calcs!$BT$10</f>
        <v>#REF!</v>
      </c>
      <c r="AN556" s="220" t="e">
        <f>Scores!AP552*calcs!$BT$10</f>
        <v>#REF!</v>
      </c>
      <c r="AO556" s="220" t="e">
        <f>Scores!AQ552*calcs!$BT$10</f>
        <v>#REF!</v>
      </c>
      <c r="AP556" s="220" t="e">
        <f>Scores!AR552*calcs!$BT$10</f>
        <v>#REF!</v>
      </c>
      <c r="AQ556" s="220" t="e">
        <f>Scores!AS552*calcs!$BT$11</f>
        <v>#REF!</v>
      </c>
      <c r="AR556" s="220" t="e">
        <f>Scores!AT552*calcs!$BT$11</f>
        <v>#REF!</v>
      </c>
      <c r="AS556" s="220" t="e">
        <f>Scores!AU552*calcs!$BT$11</f>
        <v>#REF!</v>
      </c>
      <c r="AT556" s="220" t="e">
        <f>Scores!AV552*calcs!$BT$11</f>
        <v>#REF!</v>
      </c>
      <c r="AU556" s="220" t="e">
        <f>Scores!AW552*calcs!$BT$11</f>
        <v>#REF!</v>
      </c>
      <c r="AV556" s="220" t="e">
        <f>Scores!AX552*calcs!$BT$12</f>
        <v>#REF!</v>
      </c>
      <c r="AW556" s="220" t="e">
        <f>Scores!AY552*calcs!$BT$12</f>
        <v>#REF!</v>
      </c>
      <c r="AX556" s="220" t="e">
        <f>Scores!AZ552*calcs!$BT$12</f>
        <v>#REF!</v>
      </c>
      <c r="AY556" s="220" t="e">
        <f>Scores!BA552*calcs!$BT$12</f>
        <v>#REF!</v>
      </c>
      <c r="AZ556" s="220" t="e">
        <f>Scores!BB552*calcs!$BT$12</f>
        <v>#REF!</v>
      </c>
      <c r="BA556" s="220" t="e">
        <f>Scores!BC552*calcs!$BT$13</f>
        <v>#REF!</v>
      </c>
      <c r="BB556" s="220" t="e">
        <f>Scores!BD552*calcs!$BT$13</f>
        <v>#REF!</v>
      </c>
      <c r="BC556" s="220" t="e">
        <f>Scores!BE552*calcs!$BT$13</f>
        <v>#REF!</v>
      </c>
      <c r="BD556" s="220" t="e">
        <f>Scores!BF552*calcs!$BT$13</f>
        <v>#REF!</v>
      </c>
      <c r="BE556" s="220" t="e">
        <f>Scores!BG552*calcs!$BT$13</f>
        <v>#REF!</v>
      </c>
      <c r="BF556" s="220" t="e">
        <f>Scores!BH552*calcs!$BT$14</f>
        <v>#REF!</v>
      </c>
      <c r="BG556" s="220" t="e">
        <f>Scores!BI552*calcs!$BT$14</f>
        <v>#REF!</v>
      </c>
      <c r="BH556" s="220" t="e">
        <f>Scores!BJ552*calcs!$BT$14</f>
        <v>#REF!</v>
      </c>
      <c r="BI556" s="220" t="e">
        <f>Scores!BK552*calcs!$BT$14</f>
        <v>#REF!</v>
      </c>
      <c r="BJ556" s="220" t="e">
        <f>Scores!BL552*calcs!$BT$14</f>
        <v>#REF!</v>
      </c>
    </row>
    <row r="557" spans="1:62">
      <c r="A557" t="s">
        <v>1109</v>
      </c>
      <c r="B557" s="16" t="s">
        <v>1110</v>
      </c>
      <c r="C557" s="220" t="e">
        <f>Scores!E553*calcs!$BT$3</f>
        <v>#REF!</v>
      </c>
      <c r="D557" s="220" t="e">
        <f>Scores!F553*calcs!$BT$3</f>
        <v>#REF!</v>
      </c>
      <c r="E557" s="220" t="e">
        <f>Scores!G553*calcs!$BT$3</f>
        <v>#REF!</v>
      </c>
      <c r="F557" s="220" t="e">
        <f>Scores!H553*calcs!$BT$3</f>
        <v>#REF!</v>
      </c>
      <c r="G557" s="220" t="e">
        <f>Scores!I553*calcs!$BT$3</f>
        <v>#REF!</v>
      </c>
      <c r="H557" s="220" t="e">
        <f>Scores!J553*calcs!$BT$4</f>
        <v>#REF!</v>
      </c>
      <c r="I557" s="220" t="e">
        <f>Scores!K553*calcs!$BT$4</f>
        <v>#REF!</v>
      </c>
      <c r="J557" s="220" t="e">
        <f>Scores!L553*calcs!$BT$4</f>
        <v>#REF!</v>
      </c>
      <c r="K557" s="220" t="e">
        <f>Scores!M553*calcs!$BT$4</f>
        <v>#REF!</v>
      </c>
      <c r="L557" s="220" t="e">
        <f>Scores!N553*calcs!$BT$4</f>
        <v>#REF!</v>
      </c>
      <c r="M557" s="220" t="e">
        <f>Scores!O553*calcs!$BT$5</f>
        <v>#REF!</v>
      </c>
      <c r="N557" s="220" t="e">
        <f>Scores!P553*calcs!$BT$5</f>
        <v>#REF!</v>
      </c>
      <c r="O557" s="220" t="e">
        <f>Scores!Q553*calcs!$BT$5</f>
        <v>#REF!</v>
      </c>
      <c r="P557" s="220" t="e">
        <f>Scores!R553*calcs!$BT$5</f>
        <v>#REF!</v>
      </c>
      <c r="Q557" s="220" t="e">
        <f>Scores!S553*calcs!$BT$5</f>
        <v>#REF!</v>
      </c>
      <c r="R557" s="220" t="e">
        <f>Scores!T553*calcs!$BT$6</f>
        <v>#REF!</v>
      </c>
      <c r="S557" s="220" t="e">
        <f>Scores!U553*calcs!$BT$6</f>
        <v>#REF!</v>
      </c>
      <c r="T557" s="220" t="e">
        <f>Scores!V553*calcs!$BT$6</f>
        <v>#REF!</v>
      </c>
      <c r="U557" s="220" t="e">
        <f>Scores!W553*calcs!$BT$6</f>
        <v>#REF!</v>
      </c>
      <c r="V557" s="220" t="e">
        <f>Scores!X553*calcs!$BT$6</f>
        <v>#REF!</v>
      </c>
      <c r="W557" s="220" t="e">
        <f>Scores!Y553*calcs!$BT$7</f>
        <v>#REF!</v>
      </c>
      <c r="X557" s="220" t="e">
        <f>Scores!Z553*calcs!$BT$7</f>
        <v>#REF!</v>
      </c>
      <c r="Y557" s="220" t="e">
        <f>Scores!AA553*calcs!$BT$7</f>
        <v>#REF!</v>
      </c>
      <c r="Z557" s="220" t="e">
        <f>Scores!AB553*calcs!$BT$7</f>
        <v>#REF!</v>
      </c>
      <c r="AA557" s="220" t="e">
        <f>Scores!AC553*calcs!$BT$7</f>
        <v>#REF!</v>
      </c>
      <c r="AB557" s="220" t="e">
        <f>Scores!AD553*calcs!$BT$8</f>
        <v>#REF!</v>
      </c>
      <c r="AC557" s="220" t="e">
        <f>Scores!AE553*calcs!$BT$8</f>
        <v>#REF!</v>
      </c>
      <c r="AD557" s="220" t="e">
        <f>Scores!AF553*calcs!$BT$8</f>
        <v>#REF!</v>
      </c>
      <c r="AE557" s="220" t="e">
        <f>Scores!AG553*calcs!$BT$8</f>
        <v>#REF!</v>
      </c>
      <c r="AF557" s="220" t="e">
        <f>Scores!AH553*calcs!$BT$8</f>
        <v>#REF!</v>
      </c>
      <c r="AG557" s="220" t="e">
        <f>Scores!AI553*calcs!$BT$9</f>
        <v>#REF!</v>
      </c>
      <c r="AH557" s="220" t="e">
        <f>Scores!AJ553*calcs!$BT$9</f>
        <v>#REF!</v>
      </c>
      <c r="AI557" s="220" t="e">
        <f>Scores!AK553*calcs!$BT$9</f>
        <v>#REF!</v>
      </c>
      <c r="AJ557" s="220" t="e">
        <f>Scores!AL553*calcs!$BT$9</f>
        <v>#REF!</v>
      </c>
      <c r="AK557" s="220" t="e">
        <f>Scores!AM553*calcs!$BT$9</f>
        <v>#REF!</v>
      </c>
      <c r="AL557" s="220" t="e">
        <f>Scores!AN553*calcs!$BT$10</f>
        <v>#REF!</v>
      </c>
      <c r="AM557" s="220" t="e">
        <f>Scores!AO553*calcs!$BT$10</f>
        <v>#REF!</v>
      </c>
      <c r="AN557" s="220" t="e">
        <f>Scores!AP553*calcs!$BT$10</f>
        <v>#REF!</v>
      </c>
      <c r="AO557" s="220" t="e">
        <f>Scores!AQ553*calcs!$BT$10</f>
        <v>#REF!</v>
      </c>
      <c r="AP557" s="220" t="e">
        <f>Scores!AR553*calcs!$BT$10</f>
        <v>#REF!</v>
      </c>
      <c r="AQ557" s="220" t="e">
        <f>Scores!AS553*calcs!$BT$11</f>
        <v>#REF!</v>
      </c>
      <c r="AR557" s="220" t="e">
        <f>Scores!AT553*calcs!$BT$11</f>
        <v>#REF!</v>
      </c>
      <c r="AS557" s="220" t="e">
        <f>Scores!AU553*calcs!$BT$11</f>
        <v>#REF!</v>
      </c>
      <c r="AT557" s="220" t="e">
        <f>Scores!AV553*calcs!$BT$11</f>
        <v>#REF!</v>
      </c>
      <c r="AU557" s="220" t="e">
        <f>Scores!AW553*calcs!$BT$11</f>
        <v>#REF!</v>
      </c>
      <c r="AV557" s="220" t="e">
        <f>Scores!AX553*calcs!$BT$12</f>
        <v>#REF!</v>
      </c>
      <c r="AW557" s="220" t="e">
        <f>Scores!AY553*calcs!$BT$12</f>
        <v>#REF!</v>
      </c>
      <c r="AX557" s="220" t="e">
        <f>Scores!AZ553*calcs!$BT$12</f>
        <v>#REF!</v>
      </c>
      <c r="AY557" s="220" t="e">
        <f>Scores!BA553*calcs!$BT$12</f>
        <v>#REF!</v>
      </c>
      <c r="AZ557" s="220" t="e">
        <f>Scores!BB553*calcs!$BT$12</f>
        <v>#REF!</v>
      </c>
      <c r="BA557" s="220" t="e">
        <f>Scores!BC553*calcs!$BT$13</f>
        <v>#REF!</v>
      </c>
      <c r="BB557" s="220" t="e">
        <f>Scores!BD553*calcs!$BT$13</f>
        <v>#REF!</v>
      </c>
      <c r="BC557" s="220" t="e">
        <f>Scores!BE553*calcs!$BT$13</f>
        <v>#REF!</v>
      </c>
      <c r="BD557" s="220" t="e">
        <f>Scores!BF553*calcs!$BT$13</f>
        <v>#REF!</v>
      </c>
      <c r="BE557" s="220" t="e">
        <f>Scores!BG553*calcs!$BT$13</f>
        <v>#REF!</v>
      </c>
      <c r="BF557" s="220" t="e">
        <f>Scores!BH553*calcs!$BT$14</f>
        <v>#REF!</v>
      </c>
      <c r="BG557" s="220" t="e">
        <f>Scores!BI553*calcs!$BT$14</f>
        <v>#REF!</v>
      </c>
      <c r="BH557" s="220" t="e">
        <f>Scores!BJ553*calcs!$BT$14</f>
        <v>#REF!</v>
      </c>
      <c r="BI557" s="220" t="e">
        <f>Scores!BK553*calcs!$BT$14</f>
        <v>#REF!</v>
      </c>
      <c r="BJ557" s="220" t="e">
        <f>Scores!BL553*calcs!$BT$14</f>
        <v>#REF!</v>
      </c>
    </row>
    <row r="558" spans="1:62">
      <c r="A558" t="s">
        <v>1111</v>
      </c>
      <c r="B558" s="16" t="s">
        <v>1112</v>
      </c>
      <c r="C558" s="220" t="e">
        <f>Scores!E554*calcs!$BT$3</f>
        <v>#REF!</v>
      </c>
      <c r="D558" s="220" t="e">
        <f>Scores!F554*calcs!$BT$3</f>
        <v>#REF!</v>
      </c>
      <c r="E558" s="220" t="e">
        <f>Scores!G554*calcs!$BT$3</f>
        <v>#REF!</v>
      </c>
      <c r="F558" s="220" t="e">
        <f>Scores!H554*calcs!$BT$3</f>
        <v>#REF!</v>
      </c>
      <c r="G558" s="220" t="e">
        <f>Scores!I554*calcs!$BT$3</f>
        <v>#REF!</v>
      </c>
      <c r="H558" s="220" t="e">
        <f>Scores!J554*calcs!$BT$4</f>
        <v>#REF!</v>
      </c>
      <c r="I558" s="220" t="e">
        <f>Scores!K554*calcs!$BT$4</f>
        <v>#REF!</v>
      </c>
      <c r="J558" s="220" t="e">
        <f>Scores!L554*calcs!$BT$4</f>
        <v>#REF!</v>
      </c>
      <c r="K558" s="220" t="e">
        <f>Scores!M554*calcs!$BT$4</f>
        <v>#REF!</v>
      </c>
      <c r="L558" s="220" t="e">
        <f>Scores!N554*calcs!$BT$4</f>
        <v>#REF!</v>
      </c>
      <c r="M558" s="220" t="e">
        <f>Scores!O554*calcs!$BT$5</f>
        <v>#REF!</v>
      </c>
      <c r="N558" s="220" t="e">
        <f>Scores!P554*calcs!$BT$5</f>
        <v>#REF!</v>
      </c>
      <c r="O558" s="220" t="e">
        <f>Scores!Q554*calcs!$BT$5</f>
        <v>#REF!</v>
      </c>
      <c r="P558" s="220" t="e">
        <f>Scores!R554*calcs!$BT$5</f>
        <v>#REF!</v>
      </c>
      <c r="Q558" s="220" t="e">
        <f>Scores!S554*calcs!$BT$5</f>
        <v>#REF!</v>
      </c>
      <c r="R558" s="220" t="e">
        <f>Scores!T554*calcs!$BT$6</f>
        <v>#REF!</v>
      </c>
      <c r="S558" s="220" t="e">
        <f>Scores!U554*calcs!$BT$6</f>
        <v>#REF!</v>
      </c>
      <c r="T558" s="220" t="e">
        <f>Scores!V554*calcs!$BT$6</f>
        <v>#REF!</v>
      </c>
      <c r="U558" s="220" t="e">
        <f>Scores!W554*calcs!$BT$6</f>
        <v>#REF!</v>
      </c>
      <c r="V558" s="220" t="e">
        <f>Scores!X554*calcs!$BT$6</f>
        <v>#REF!</v>
      </c>
      <c r="W558" s="220" t="e">
        <f>Scores!Y554*calcs!$BT$7</f>
        <v>#REF!</v>
      </c>
      <c r="X558" s="220" t="e">
        <f>Scores!Z554*calcs!$BT$7</f>
        <v>#REF!</v>
      </c>
      <c r="Y558" s="220" t="e">
        <f>Scores!AA554*calcs!$BT$7</f>
        <v>#REF!</v>
      </c>
      <c r="Z558" s="220" t="e">
        <f>Scores!AB554*calcs!$BT$7</f>
        <v>#REF!</v>
      </c>
      <c r="AA558" s="220" t="e">
        <f>Scores!AC554*calcs!$BT$7</f>
        <v>#REF!</v>
      </c>
      <c r="AB558" s="220" t="e">
        <f>Scores!AD554*calcs!$BT$8</f>
        <v>#REF!</v>
      </c>
      <c r="AC558" s="220" t="e">
        <f>Scores!AE554*calcs!$BT$8</f>
        <v>#REF!</v>
      </c>
      <c r="AD558" s="220" t="e">
        <f>Scores!AF554*calcs!$BT$8</f>
        <v>#REF!</v>
      </c>
      <c r="AE558" s="220" t="e">
        <f>Scores!AG554*calcs!$BT$8</f>
        <v>#REF!</v>
      </c>
      <c r="AF558" s="220" t="e">
        <f>Scores!AH554*calcs!$BT$8</f>
        <v>#REF!</v>
      </c>
      <c r="AG558" s="220" t="e">
        <f>Scores!AI554*calcs!$BT$9</f>
        <v>#REF!</v>
      </c>
      <c r="AH558" s="220" t="e">
        <f>Scores!AJ554*calcs!$BT$9</f>
        <v>#REF!</v>
      </c>
      <c r="AI558" s="220" t="e">
        <f>Scores!AK554*calcs!$BT$9</f>
        <v>#REF!</v>
      </c>
      <c r="AJ558" s="220" t="e">
        <f>Scores!AL554*calcs!$BT$9</f>
        <v>#REF!</v>
      </c>
      <c r="AK558" s="220" t="e">
        <f>Scores!AM554*calcs!$BT$9</f>
        <v>#REF!</v>
      </c>
      <c r="AL558" s="220" t="e">
        <f>Scores!AN554*calcs!$BT$10</f>
        <v>#REF!</v>
      </c>
      <c r="AM558" s="220" t="e">
        <f>Scores!AO554*calcs!$BT$10</f>
        <v>#REF!</v>
      </c>
      <c r="AN558" s="220" t="e">
        <f>Scores!AP554*calcs!$BT$10</f>
        <v>#REF!</v>
      </c>
      <c r="AO558" s="220" t="e">
        <f>Scores!AQ554*calcs!$BT$10</f>
        <v>#REF!</v>
      </c>
      <c r="AP558" s="220" t="e">
        <f>Scores!AR554*calcs!$BT$10</f>
        <v>#REF!</v>
      </c>
      <c r="AQ558" s="220" t="e">
        <f>Scores!AS554*calcs!$BT$11</f>
        <v>#REF!</v>
      </c>
      <c r="AR558" s="220" t="e">
        <f>Scores!AT554*calcs!$BT$11</f>
        <v>#REF!</v>
      </c>
      <c r="AS558" s="220" t="e">
        <f>Scores!AU554*calcs!$BT$11</f>
        <v>#REF!</v>
      </c>
      <c r="AT558" s="220" t="e">
        <f>Scores!AV554*calcs!$BT$11</f>
        <v>#REF!</v>
      </c>
      <c r="AU558" s="220" t="e">
        <f>Scores!AW554*calcs!$BT$11</f>
        <v>#REF!</v>
      </c>
      <c r="AV558" s="220" t="e">
        <f>Scores!AX554*calcs!$BT$12</f>
        <v>#REF!</v>
      </c>
      <c r="AW558" s="220" t="e">
        <f>Scores!AY554*calcs!$BT$12</f>
        <v>#REF!</v>
      </c>
      <c r="AX558" s="220" t="e">
        <f>Scores!AZ554*calcs!$BT$12</f>
        <v>#REF!</v>
      </c>
      <c r="AY558" s="220" t="e">
        <f>Scores!BA554*calcs!$BT$12</f>
        <v>#REF!</v>
      </c>
      <c r="AZ558" s="220" t="e">
        <f>Scores!BB554*calcs!$BT$12</f>
        <v>#REF!</v>
      </c>
      <c r="BA558" s="220" t="e">
        <f>Scores!BC554*calcs!$BT$13</f>
        <v>#REF!</v>
      </c>
      <c r="BB558" s="220" t="e">
        <f>Scores!BD554*calcs!$BT$13</f>
        <v>#REF!</v>
      </c>
      <c r="BC558" s="220" t="e">
        <f>Scores!BE554*calcs!$BT$13</f>
        <v>#REF!</v>
      </c>
      <c r="BD558" s="220" t="e">
        <f>Scores!BF554*calcs!$BT$13</f>
        <v>#REF!</v>
      </c>
      <c r="BE558" s="220" t="e">
        <f>Scores!BG554*calcs!$BT$13</f>
        <v>#REF!</v>
      </c>
      <c r="BF558" s="220" t="e">
        <f>Scores!BH554*calcs!$BT$14</f>
        <v>#REF!</v>
      </c>
      <c r="BG558" s="220" t="e">
        <f>Scores!BI554*calcs!$BT$14</f>
        <v>#REF!</v>
      </c>
      <c r="BH558" s="220" t="e">
        <f>Scores!BJ554*calcs!$BT$14</f>
        <v>#REF!</v>
      </c>
      <c r="BI558" s="220" t="e">
        <f>Scores!BK554*calcs!$BT$14</f>
        <v>#REF!</v>
      </c>
      <c r="BJ558" s="220" t="e">
        <f>Scores!BL554*calcs!$BT$14</f>
        <v>#REF!</v>
      </c>
    </row>
    <row r="559" spans="1:62">
      <c r="A559" t="s">
        <v>1113</v>
      </c>
      <c r="B559" s="16" t="s">
        <v>1114</v>
      </c>
      <c r="C559" s="220" t="e">
        <f>Scores!E555*calcs!$BT$3</f>
        <v>#REF!</v>
      </c>
      <c r="D559" s="220" t="e">
        <f>Scores!F555*calcs!$BT$3</f>
        <v>#REF!</v>
      </c>
      <c r="E559" s="220" t="e">
        <f>Scores!G555*calcs!$BT$3</f>
        <v>#REF!</v>
      </c>
      <c r="F559" s="220" t="e">
        <f>Scores!H555*calcs!$BT$3</f>
        <v>#REF!</v>
      </c>
      <c r="G559" s="220" t="e">
        <f>Scores!I555*calcs!$BT$3</f>
        <v>#REF!</v>
      </c>
      <c r="H559" s="220" t="e">
        <f>Scores!J555*calcs!$BT$4</f>
        <v>#REF!</v>
      </c>
      <c r="I559" s="220" t="e">
        <f>Scores!K555*calcs!$BT$4</f>
        <v>#REF!</v>
      </c>
      <c r="J559" s="220" t="e">
        <f>Scores!L555*calcs!$BT$4</f>
        <v>#REF!</v>
      </c>
      <c r="K559" s="220" t="e">
        <f>Scores!M555*calcs!$BT$4</f>
        <v>#REF!</v>
      </c>
      <c r="L559" s="220" t="e">
        <f>Scores!N555*calcs!$BT$4</f>
        <v>#REF!</v>
      </c>
      <c r="M559" s="220" t="e">
        <f>Scores!O555*calcs!$BT$5</f>
        <v>#REF!</v>
      </c>
      <c r="N559" s="220" t="e">
        <f>Scores!P555*calcs!$BT$5</f>
        <v>#REF!</v>
      </c>
      <c r="O559" s="220" t="e">
        <f>Scores!Q555*calcs!$BT$5</f>
        <v>#REF!</v>
      </c>
      <c r="P559" s="220" t="e">
        <f>Scores!R555*calcs!$BT$5</f>
        <v>#REF!</v>
      </c>
      <c r="Q559" s="220" t="e">
        <f>Scores!S555*calcs!$BT$5</f>
        <v>#REF!</v>
      </c>
      <c r="R559" s="220" t="e">
        <f>Scores!T555*calcs!$BT$6</f>
        <v>#REF!</v>
      </c>
      <c r="S559" s="220" t="e">
        <f>Scores!U555*calcs!$BT$6</f>
        <v>#REF!</v>
      </c>
      <c r="T559" s="220" t="e">
        <f>Scores!V555*calcs!$BT$6</f>
        <v>#REF!</v>
      </c>
      <c r="U559" s="220" t="e">
        <f>Scores!W555*calcs!$BT$6</f>
        <v>#REF!</v>
      </c>
      <c r="V559" s="220" t="e">
        <f>Scores!X555*calcs!$BT$6</f>
        <v>#REF!</v>
      </c>
      <c r="W559" s="220" t="e">
        <f>Scores!Y555*calcs!$BT$7</f>
        <v>#REF!</v>
      </c>
      <c r="X559" s="220" t="e">
        <f>Scores!Z555*calcs!$BT$7</f>
        <v>#REF!</v>
      </c>
      <c r="Y559" s="220" t="e">
        <f>Scores!AA555*calcs!$BT$7</f>
        <v>#REF!</v>
      </c>
      <c r="Z559" s="220" t="e">
        <f>Scores!AB555*calcs!$BT$7</f>
        <v>#REF!</v>
      </c>
      <c r="AA559" s="220" t="e">
        <f>Scores!AC555*calcs!$BT$7</f>
        <v>#REF!</v>
      </c>
      <c r="AB559" s="220" t="e">
        <f>Scores!AD555*calcs!$BT$8</f>
        <v>#REF!</v>
      </c>
      <c r="AC559" s="220" t="e">
        <f>Scores!AE555*calcs!$BT$8</f>
        <v>#REF!</v>
      </c>
      <c r="AD559" s="220" t="e">
        <f>Scores!AF555*calcs!$BT$8</f>
        <v>#REF!</v>
      </c>
      <c r="AE559" s="220" t="e">
        <f>Scores!AG555*calcs!$BT$8</f>
        <v>#REF!</v>
      </c>
      <c r="AF559" s="220" t="e">
        <f>Scores!AH555*calcs!$BT$8</f>
        <v>#REF!</v>
      </c>
      <c r="AG559" s="220" t="e">
        <f>Scores!AI555*calcs!$BT$9</f>
        <v>#REF!</v>
      </c>
      <c r="AH559" s="220" t="e">
        <f>Scores!AJ555*calcs!$BT$9</f>
        <v>#REF!</v>
      </c>
      <c r="AI559" s="220" t="e">
        <f>Scores!AK555*calcs!$BT$9</f>
        <v>#REF!</v>
      </c>
      <c r="AJ559" s="220" t="e">
        <f>Scores!AL555*calcs!$BT$9</f>
        <v>#REF!</v>
      </c>
      <c r="AK559" s="220" t="e">
        <f>Scores!AM555*calcs!$BT$9</f>
        <v>#REF!</v>
      </c>
      <c r="AL559" s="220" t="e">
        <f>Scores!AN555*calcs!$BT$10</f>
        <v>#REF!</v>
      </c>
      <c r="AM559" s="220" t="e">
        <f>Scores!AO555*calcs!$BT$10</f>
        <v>#REF!</v>
      </c>
      <c r="AN559" s="220" t="e">
        <f>Scores!AP555*calcs!$BT$10</f>
        <v>#REF!</v>
      </c>
      <c r="AO559" s="220" t="e">
        <f>Scores!AQ555*calcs!$BT$10</f>
        <v>#REF!</v>
      </c>
      <c r="AP559" s="220" t="e">
        <f>Scores!AR555*calcs!$BT$10</f>
        <v>#REF!</v>
      </c>
      <c r="AQ559" s="220" t="e">
        <f>Scores!AS555*calcs!$BT$11</f>
        <v>#REF!</v>
      </c>
      <c r="AR559" s="220" t="e">
        <f>Scores!AT555*calcs!$BT$11</f>
        <v>#REF!</v>
      </c>
      <c r="AS559" s="220" t="e">
        <f>Scores!AU555*calcs!$BT$11</f>
        <v>#REF!</v>
      </c>
      <c r="AT559" s="220" t="e">
        <f>Scores!AV555*calcs!$BT$11</f>
        <v>#REF!</v>
      </c>
      <c r="AU559" s="220" t="e">
        <f>Scores!AW555*calcs!$BT$11</f>
        <v>#REF!</v>
      </c>
      <c r="AV559" s="220" t="e">
        <f>Scores!AX555*calcs!$BT$12</f>
        <v>#REF!</v>
      </c>
      <c r="AW559" s="220" t="e">
        <f>Scores!AY555*calcs!$BT$12</f>
        <v>#REF!</v>
      </c>
      <c r="AX559" s="220" t="e">
        <f>Scores!AZ555*calcs!$BT$12</f>
        <v>#REF!</v>
      </c>
      <c r="AY559" s="220" t="e">
        <f>Scores!BA555*calcs!$BT$12</f>
        <v>#REF!</v>
      </c>
      <c r="AZ559" s="220" t="e">
        <f>Scores!BB555*calcs!$BT$12</f>
        <v>#REF!</v>
      </c>
      <c r="BA559" s="220" t="e">
        <f>Scores!BC555*calcs!$BT$13</f>
        <v>#REF!</v>
      </c>
      <c r="BB559" s="220" t="e">
        <f>Scores!BD555*calcs!$BT$13</f>
        <v>#REF!</v>
      </c>
      <c r="BC559" s="220" t="e">
        <f>Scores!BE555*calcs!$BT$13</f>
        <v>#REF!</v>
      </c>
      <c r="BD559" s="220" t="e">
        <f>Scores!BF555*calcs!$BT$13</f>
        <v>#REF!</v>
      </c>
      <c r="BE559" s="220" t="e">
        <f>Scores!BG555*calcs!$BT$13</f>
        <v>#REF!</v>
      </c>
      <c r="BF559" s="220" t="e">
        <f>Scores!BH555*calcs!$BT$14</f>
        <v>#REF!</v>
      </c>
      <c r="BG559" s="220" t="e">
        <f>Scores!BI555*calcs!$BT$14</f>
        <v>#REF!</v>
      </c>
      <c r="BH559" s="220" t="e">
        <f>Scores!BJ555*calcs!$BT$14</f>
        <v>#REF!</v>
      </c>
      <c r="BI559" s="220" t="e">
        <f>Scores!BK555*calcs!$BT$14</f>
        <v>#REF!</v>
      </c>
      <c r="BJ559" s="220" t="e">
        <f>Scores!BL555*calcs!$BT$14</f>
        <v>#REF!</v>
      </c>
    </row>
    <row r="560" spans="1:62">
      <c r="A560" t="s">
        <v>1115</v>
      </c>
      <c r="B560" s="16" t="s">
        <v>1116</v>
      </c>
      <c r="C560" s="220" t="e">
        <f>Scores!E556*calcs!$BT$3</f>
        <v>#REF!</v>
      </c>
      <c r="D560" s="220" t="e">
        <f>Scores!F556*calcs!$BT$3</f>
        <v>#REF!</v>
      </c>
      <c r="E560" s="220" t="e">
        <f>Scores!G556*calcs!$BT$3</f>
        <v>#REF!</v>
      </c>
      <c r="F560" s="220" t="e">
        <f>Scores!H556*calcs!$BT$3</f>
        <v>#REF!</v>
      </c>
      <c r="G560" s="220" t="e">
        <f>Scores!I556*calcs!$BT$3</f>
        <v>#REF!</v>
      </c>
      <c r="H560" s="220" t="e">
        <f>Scores!J556*calcs!$BT$4</f>
        <v>#REF!</v>
      </c>
      <c r="I560" s="220" t="e">
        <f>Scores!K556*calcs!$BT$4</f>
        <v>#REF!</v>
      </c>
      <c r="J560" s="220" t="e">
        <f>Scores!L556*calcs!$BT$4</f>
        <v>#REF!</v>
      </c>
      <c r="K560" s="220" t="e">
        <f>Scores!M556*calcs!$BT$4</f>
        <v>#REF!</v>
      </c>
      <c r="L560" s="220" t="e">
        <f>Scores!N556*calcs!$BT$4</f>
        <v>#REF!</v>
      </c>
      <c r="M560" s="220" t="e">
        <f>Scores!O556*calcs!$BT$5</f>
        <v>#REF!</v>
      </c>
      <c r="N560" s="220" t="e">
        <f>Scores!P556*calcs!$BT$5</f>
        <v>#REF!</v>
      </c>
      <c r="O560" s="220" t="e">
        <f>Scores!Q556*calcs!$BT$5</f>
        <v>#REF!</v>
      </c>
      <c r="P560" s="220" t="e">
        <f>Scores!R556*calcs!$BT$5</f>
        <v>#REF!</v>
      </c>
      <c r="Q560" s="220" t="e">
        <f>Scores!S556*calcs!$BT$5</f>
        <v>#REF!</v>
      </c>
      <c r="R560" s="220" t="e">
        <f>Scores!T556*calcs!$BT$6</f>
        <v>#REF!</v>
      </c>
      <c r="S560" s="220" t="e">
        <f>Scores!U556*calcs!$BT$6</f>
        <v>#REF!</v>
      </c>
      <c r="T560" s="220" t="e">
        <f>Scores!V556*calcs!$BT$6</f>
        <v>#REF!</v>
      </c>
      <c r="U560" s="220" t="e">
        <f>Scores!W556*calcs!$BT$6</f>
        <v>#REF!</v>
      </c>
      <c r="V560" s="220" t="e">
        <f>Scores!X556*calcs!$BT$6</f>
        <v>#REF!</v>
      </c>
      <c r="W560" s="220" t="e">
        <f>Scores!Y556*calcs!$BT$7</f>
        <v>#REF!</v>
      </c>
      <c r="X560" s="220" t="e">
        <f>Scores!Z556*calcs!$BT$7</f>
        <v>#REF!</v>
      </c>
      <c r="Y560" s="220" t="e">
        <f>Scores!AA556*calcs!$BT$7</f>
        <v>#REF!</v>
      </c>
      <c r="Z560" s="220" t="e">
        <f>Scores!AB556*calcs!$BT$7</f>
        <v>#REF!</v>
      </c>
      <c r="AA560" s="220" t="e">
        <f>Scores!AC556*calcs!$BT$7</f>
        <v>#REF!</v>
      </c>
      <c r="AB560" s="220" t="e">
        <f>Scores!AD556*calcs!$BT$8</f>
        <v>#REF!</v>
      </c>
      <c r="AC560" s="220" t="e">
        <f>Scores!AE556*calcs!$BT$8</f>
        <v>#REF!</v>
      </c>
      <c r="AD560" s="220" t="e">
        <f>Scores!AF556*calcs!$BT$8</f>
        <v>#REF!</v>
      </c>
      <c r="AE560" s="220" t="e">
        <f>Scores!AG556*calcs!$BT$8</f>
        <v>#REF!</v>
      </c>
      <c r="AF560" s="220" t="e">
        <f>Scores!AH556*calcs!$BT$8</f>
        <v>#REF!</v>
      </c>
      <c r="AG560" s="220" t="e">
        <f>Scores!AI556*calcs!$BT$9</f>
        <v>#REF!</v>
      </c>
      <c r="AH560" s="220" t="e">
        <f>Scores!AJ556*calcs!$BT$9</f>
        <v>#REF!</v>
      </c>
      <c r="AI560" s="220" t="e">
        <f>Scores!AK556*calcs!$BT$9</f>
        <v>#REF!</v>
      </c>
      <c r="AJ560" s="220" t="e">
        <f>Scores!AL556*calcs!$BT$9</f>
        <v>#REF!</v>
      </c>
      <c r="AK560" s="220" t="e">
        <f>Scores!AM556*calcs!$BT$9</f>
        <v>#REF!</v>
      </c>
      <c r="AL560" s="220" t="e">
        <f>Scores!AN556*calcs!$BT$10</f>
        <v>#REF!</v>
      </c>
      <c r="AM560" s="220" t="e">
        <f>Scores!AO556*calcs!$BT$10</f>
        <v>#REF!</v>
      </c>
      <c r="AN560" s="220" t="e">
        <f>Scores!AP556*calcs!$BT$10</f>
        <v>#REF!</v>
      </c>
      <c r="AO560" s="220" t="e">
        <f>Scores!AQ556*calcs!$BT$10</f>
        <v>#REF!</v>
      </c>
      <c r="AP560" s="220" t="e">
        <f>Scores!AR556*calcs!$BT$10</f>
        <v>#REF!</v>
      </c>
      <c r="AQ560" s="220" t="e">
        <f>Scores!AS556*calcs!$BT$11</f>
        <v>#REF!</v>
      </c>
      <c r="AR560" s="220" t="e">
        <f>Scores!AT556*calcs!$BT$11</f>
        <v>#REF!</v>
      </c>
      <c r="AS560" s="220" t="e">
        <f>Scores!AU556*calcs!$BT$11</f>
        <v>#REF!</v>
      </c>
      <c r="AT560" s="220" t="e">
        <f>Scores!AV556*calcs!$BT$11</f>
        <v>#REF!</v>
      </c>
      <c r="AU560" s="220" t="e">
        <f>Scores!AW556*calcs!$BT$11</f>
        <v>#REF!</v>
      </c>
      <c r="AV560" s="220" t="e">
        <f>Scores!AX556*calcs!$BT$12</f>
        <v>#REF!</v>
      </c>
      <c r="AW560" s="220" t="e">
        <f>Scores!AY556*calcs!$BT$12</f>
        <v>#REF!</v>
      </c>
      <c r="AX560" s="220" t="e">
        <f>Scores!AZ556*calcs!$BT$12</f>
        <v>#REF!</v>
      </c>
      <c r="AY560" s="220" t="e">
        <f>Scores!BA556*calcs!$BT$12</f>
        <v>#REF!</v>
      </c>
      <c r="AZ560" s="220" t="e">
        <f>Scores!BB556*calcs!$BT$12</f>
        <v>#REF!</v>
      </c>
      <c r="BA560" s="220" t="e">
        <f>Scores!BC556*calcs!$BT$13</f>
        <v>#REF!</v>
      </c>
      <c r="BB560" s="220" t="e">
        <f>Scores!BD556*calcs!$BT$13</f>
        <v>#REF!</v>
      </c>
      <c r="BC560" s="220" t="e">
        <f>Scores!BE556*calcs!$BT$13</f>
        <v>#REF!</v>
      </c>
      <c r="BD560" s="220" t="e">
        <f>Scores!BF556*calcs!$BT$13</f>
        <v>#REF!</v>
      </c>
      <c r="BE560" s="220" t="e">
        <f>Scores!BG556*calcs!$BT$13</f>
        <v>#REF!</v>
      </c>
      <c r="BF560" s="220" t="e">
        <f>Scores!BH556*calcs!$BT$14</f>
        <v>#REF!</v>
      </c>
      <c r="BG560" s="220" t="e">
        <f>Scores!BI556*calcs!$BT$14</f>
        <v>#REF!</v>
      </c>
      <c r="BH560" s="220" t="e">
        <f>Scores!BJ556*calcs!$BT$14</f>
        <v>#REF!</v>
      </c>
      <c r="BI560" s="220" t="e">
        <f>Scores!BK556*calcs!$BT$14</f>
        <v>#REF!</v>
      </c>
      <c r="BJ560" s="220" t="e">
        <f>Scores!BL556*calcs!$BT$14</f>
        <v>#REF!</v>
      </c>
    </row>
    <row r="561" spans="1:62">
      <c r="A561" t="s">
        <v>1117</v>
      </c>
      <c r="B561" s="16" t="s">
        <v>1118</v>
      </c>
      <c r="C561" s="220" t="e">
        <f>Scores!E557*calcs!$BT$3</f>
        <v>#REF!</v>
      </c>
      <c r="D561" s="220" t="e">
        <f>Scores!F557*calcs!$BT$3</f>
        <v>#REF!</v>
      </c>
      <c r="E561" s="220" t="e">
        <f>Scores!G557*calcs!$BT$3</f>
        <v>#REF!</v>
      </c>
      <c r="F561" s="220" t="e">
        <f>Scores!H557*calcs!$BT$3</f>
        <v>#REF!</v>
      </c>
      <c r="G561" s="220" t="e">
        <f>Scores!I557*calcs!$BT$3</f>
        <v>#REF!</v>
      </c>
      <c r="H561" s="220" t="e">
        <f>Scores!J557*calcs!$BT$4</f>
        <v>#REF!</v>
      </c>
      <c r="I561" s="220" t="e">
        <f>Scores!K557*calcs!$BT$4</f>
        <v>#REF!</v>
      </c>
      <c r="J561" s="220" t="e">
        <f>Scores!L557*calcs!$BT$4</f>
        <v>#REF!</v>
      </c>
      <c r="K561" s="220" t="e">
        <f>Scores!M557*calcs!$BT$4</f>
        <v>#REF!</v>
      </c>
      <c r="L561" s="220" t="e">
        <f>Scores!N557*calcs!$BT$4</f>
        <v>#REF!</v>
      </c>
      <c r="M561" s="220" t="e">
        <f>Scores!O557*calcs!$BT$5</f>
        <v>#REF!</v>
      </c>
      <c r="N561" s="220" t="e">
        <f>Scores!P557*calcs!$BT$5</f>
        <v>#REF!</v>
      </c>
      <c r="O561" s="220" t="e">
        <f>Scores!Q557*calcs!$BT$5</f>
        <v>#REF!</v>
      </c>
      <c r="P561" s="220" t="e">
        <f>Scores!R557*calcs!$BT$5</f>
        <v>#REF!</v>
      </c>
      <c r="Q561" s="220" t="e">
        <f>Scores!S557*calcs!$BT$5</f>
        <v>#REF!</v>
      </c>
      <c r="R561" s="220" t="e">
        <f>Scores!T557*calcs!$BT$6</f>
        <v>#REF!</v>
      </c>
      <c r="S561" s="220" t="e">
        <f>Scores!U557*calcs!$BT$6</f>
        <v>#REF!</v>
      </c>
      <c r="T561" s="220" t="e">
        <f>Scores!V557*calcs!$BT$6</f>
        <v>#REF!</v>
      </c>
      <c r="U561" s="220" t="e">
        <f>Scores!W557*calcs!$BT$6</f>
        <v>#REF!</v>
      </c>
      <c r="V561" s="220" t="e">
        <f>Scores!X557*calcs!$BT$6</f>
        <v>#REF!</v>
      </c>
      <c r="W561" s="220" t="e">
        <f>Scores!Y557*calcs!$BT$7</f>
        <v>#REF!</v>
      </c>
      <c r="X561" s="220" t="e">
        <f>Scores!Z557*calcs!$BT$7</f>
        <v>#REF!</v>
      </c>
      <c r="Y561" s="220" t="e">
        <f>Scores!AA557*calcs!$BT$7</f>
        <v>#REF!</v>
      </c>
      <c r="Z561" s="220" t="e">
        <f>Scores!AB557*calcs!$BT$7</f>
        <v>#REF!</v>
      </c>
      <c r="AA561" s="220" t="e">
        <f>Scores!AC557*calcs!$BT$7</f>
        <v>#REF!</v>
      </c>
      <c r="AB561" s="220" t="e">
        <f>Scores!AD557*calcs!$BT$8</f>
        <v>#REF!</v>
      </c>
      <c r="AC561" s="220" t="e">
        <f>Scores!AE557*calcs!$BT$8</f>
        <v>#REF!</v>
      </c>
      <c r="AD561" s="220" t="e">
        <f>Scores!AF557*calcs!$BT$8</f>
        <v>#REF!</v>
      </c>
      <c r="AE561" s="220" t="e">
        <f>Scores!AG557*calcs!$BT$8</f>
        <v>#REF!</v>
      </c>
      <c r="AF561" s="220" t="e">
        <f>Scores!AH557*calcs!$BT$8</f>
        <v>#REF!</v>
      </c>
      <c r="AG561" s="220" t="e">
        <f>Scores!AI557*calcs!$BT$9</f>
        <v>#REF!</v>
      </c>
      <c r="AH561" s="220" t="e">
        <f>Scores!AJ557*calcs!$BT$9</f>
        <v>#REF!</v>
      </c>
      <c r="AI561" s="220" t="e">
        <f>Scores!AK557*calcs!$BT$9</f>
        <v>#REF!</v>
      </c>
      <c r="AJ561" s="220" t="e">
        <f>Scores!AL557*calcs!$BT$9</f>
        <v>#REF!</v>
      </c>
      <c r="AK561" s="220" t="e">
        <f>Scores!AM557*calcs!$BT$9</f>
        <v>#REF!</v>
      </c>
      <c r="AL561" s="220" t="e">
        <f>Scores!AN557*calcs!$BT$10</f>
        <v>#REF!</v>
      </c>
      <c r="AM561" s="220" t="e">
        <f>Scores!AO557*calcs!$BT$10</f>
        <v>#REF!</v>
      </c>
      <c r="AN561" s="220" t="e">
        <f>Scores!AP557*calcs!$BT$10</f>
        <v>#REF!</v>
      </c>
      <c r="AO561" s="220" t="e">
        <f>Scores!AQ557*calcs!$BT$10</f>
        <v>#REF!</v>
      </c>
      <c r="AP561" s="220" t="e">
        <f>Scores!AR557*calcs!$BT$10</f>
        <v>#REF!</v>
      </c>
      <c r="AQ561" s="220" t="e">
        <f>Scores!AS557*calcs!$BT$11</f>
        <v>#REF!</v>
      </c>
      <c r="AR561" s="220" t="e">
        <f>Scores!AT557*calcs!$BT$11</f>
        <v>#REF!</v>
      </c>
      <c r="AS561" s="220" t="e">
        <f>Scores!AU557*calcs!$BT$11</f>
        <v>#REF!</v>
      </c>
      <c r="AT561" s="220" t="e">
        <f>Scores!AV557*calcs!$BT$11</f>
        <v>#REF!</v>
      </c>
      <c r="AU561" s="220" t="e">
        <f>Scores!AW557*calcs!$BT$11</f>
        <v>#REF!</v>
      </c>
      <c r="AV561" s="220" t="e">
        <f>Scores!AX557*calcs!$BT$12</f>
        <v>#REF!</v>
      </c>
      <c r="AW561" s="220" t="e">
        <f>Scores!AY557*calcs!$BT$12</f>
        <v>#REF!</v>
      </c>
      <c r="AX561" s="220" t="e">
        <f>Scores!AZ557*calcs!$BT$12</f>
        <v>#REF!</v>
      </c>
      <c r="AY561" s="220" t="e">
        <f>Scores!BA557*calcs!$BT$12</f>
        <v>#REF!</v>
      </c>
      <c r="AZ561" s="220" t="e">
        <f>Scores!BB557*calcs!$BT$12</f>
        <v>#REF!</v>
      </c>
      <c r="BA561" s="220" t="e">
        <f>Scores!BC557*calcs!$BT$13</f>
        <v>#REF!</v>
      </c>
      <c r="BB561" s="220" t="e">
        <f>Scores!BD557*calcs!$BT$13</f>
        <v>#REF!</v>
      </c>
      <c r="BC561" s="220" t="e">
        <f>Scores!BE557*calcs!$BT$13</f>
        <v>#REF!</v>
      </c>
      <c r="BD561" s="220" t="e">
        <f>Scores!BF557*calcs!$BT$13</f>
        <v>#REF!</v>
      </c>
      <c r="BE561" s="220" t="e">
        <f>Scores!BG557*calcs!$BT$13</f>
        <v>#REF!</v>
      </c>
      <c r="BF561" s="220" t="e">
        <f>Scores!BH557*calcs!$BT$14</f>
        <v>#REF!</v>
      </c>
      <c r="BG561" s="220" t="e">
        <f>Scores!BI557*calcs!$BT$14</f>
        <v>#REF!</v>
      </c>
      <c r="BH561" s="220" t="e">
        <f>Scores!BJ557*calcs!$BT$14</f>
        <v>#REF!</v>
      </c>
      <c r="BI561" s="220" t="e">
        <f>Scores!BK557*calcs!$BT$14</f>
        <v>#REF!</v>
      </c>
      <c r="BJ561" s="220" t="e">
        <f>Scores!BL557*calcs!$BT$14</f>
        <v>#REF!</v>
      </c>
    </row>
    <row r="562" spans="1:62">
      <c r="A562" t="s">
        <v>1119</v>
      </c>
      <c r="B562" s="16" t="s">
        <v>1120</v>
      </c>
      <c r="C562" s="220" t="e">
        <f>Scores!E558*calcs!$BT$3</f>
        <v>#REF!</v>
      </c>
      <c r="D562" s="220" t="e">
        <f>Scores!F558*calcs!$BT$3</f>
        <v>#REF!</v>
      </c>
      <c r="E562" s="220" t="e">
        <f>Scores!G558*calcs!$BT$3</f>
        <v>#REF!</v>
      </c>
      <c r="F562" s="220" t="e">
        <f>Scores!H558*calcs!$BT$3</f>
        <v>#REF!</v>
      </c>
      <c r="G562" s="220" t="e">
        <f>Scores!I558*calcs!$BT$3</f>
        <v>#REF!</v>
      </c>
      <c r="H562" s="220" t="e">
        <f>Scores!J558*calcs!$BT$4</f>
        <v>#REF!</v>
      </c>
      <c r="I562" s="220" t="e">
        <f>Scores!K558*calcs!$BT$4</f>
        <v>#REF!</v>
      </c>
      <c r="J562" s="220" t="e">
        <f>Scores!L558*calcs!$BT$4</f>
        <v>#REF!</v>
      </c>
      <c r="K562" s="220" t="e">
        <f>Scores!M558*calcs!$BT$4</f>
        <v>#REF!</v>
      </c>
      <c r="L562" s="220" t="e">
        <f>Scores!N558*calcs!$BT$4</f>
        <v>#REF!</v>
      </c>
      <c r="M562" s="220" t="e">
        <f>Scores!O558*calcs!$BT$5</f>
        <v>#REF!</v>
      </c>
      <c r="N562" s="220" t="e">
        <f>Scores!P558*calcs!$BT$5</f>
        <v>#REF!</v>
      </c>
      <c r="O562" s="220" t="e">
        <f>Scores!Q558*calcs!$BT$5</f>
        <v>#REF!</v>
      </c>
      <c r="P562" s="220" t="e">
        <f>Scores!R558*calcs!$BT$5</f>
        <v>#REF!</v>
      </c>
      <c r="Q562" s="220" t="e">
        <f>Scores!S558*calcs!$BT$5</f>
        <v>#REF!</v>
      </c>
      <c r="R562" s="220" t="e">
        <f>Scores!T558*calcs!$BT$6</f>
        <v>#REF!</v>
      </c>
      <c r="S562" s="220" t="e">
        <f>Scores!U558*calcs!$BT$6</f>
        <v>#REF!</v>
      </c>
      <c r="T562" s="220" t="e">
        <f>Scores!V558*calcs!$BT$6</f>
        <v>#REF!</v>
      </c>
      <c r="U562" s="220" t="e">
        <f>Scores!W558*calcs!$BT$6</f>
        <v>#REF!</v>
      </c>
      <c r="V562" s="220" t="e">
        <f>Scores!X558*calcs!$BT$6</f>
        <v>#REF!</v>
      </c>
      <c r="W562" s="220" t="e">
        <f>Scores!Y558*calcs!$BT$7</f>
        <v>#REF!</v>
      </c>
      <c r="X562" s="220" t="e">
        <f>Scores!Z558*calcs!$BT$7</f>
        <v>#REF!</v>
      </c>
      <c r="Y562" s="220" t="e">
        <f>Scores!AA558*calcs!$BT$7</f>
        <v>#REF!</v>
      </c>
      <c r="Z562" s="220" t="e">
        <f>Scores!AB558*calcs!$BT$7</f>
        <v>#REF!</v>
      </c>
      <c r="AA562" s="220" t="e">
        <f>Scores!AC558*calcs!$BT$7</f>
        <v>#REF!</v>
      </c>
      <c r="AB562" s="220" t="e">
        <f>Scores!AD558*calcs!$BT$8</f>
        <v>#REF!</v>
      </c>
      <c r="AC562" s="220" t="e">
        <f>Scores!AE558*calcs!$BT$8</f>
        <v>#REF!</v>
      </c>
      <c r="AD562" s="220" t="e">
        <f>Scores!AF558*calcs!$BT$8</f>
        <v>#REF!</v>
      </c>
      <c r="AE562" s="220" t="e">
        <f>Scores!AG558*calcs!$BT$8</f>
        <v>#REF!</v>
      </c>
      <c r="AF562" s="220" t="e">
        <f>Scores!AH558*calcs!$BT$8</f>
        <v>#REF!</v>
      </c>
      <c r="AG562" s="220" t="e">
        <f>Scores!AI558*calcs!$BT$9</f>
        <v>#REF!</v>
      </c>
      <c r="AH562" s="220" t="e">
        <f>Scores!AJ558*calcs!$BT$9</f>
        <v>#REF!</v>
      </c>
      <c r="AI562" s="220" t="e">
        <f>Scores!AK558*calcs!$BT$9</f>
        <v>#REF!</v>
      </c>
      <c r="AJ562" s="220" t="e">
        <f>Scores!AL558*calcs!$BT$9</f>
        <v>#REF!</v>
      </c>
      <c r="AK562" s="220" t="e">
        <f>Scores!AM558*calcs!$BT$9</f>
        <v>#REF!</v>
      </c>
      <c r="AL562" s="220" t="e">
        <f>Scores!AN558*calcs!$BT$10</f>
        <v>#REF!</v>
      </c>
      <c r="AM562" s="220" t="e">
        <f>Scores!AO558*calcs!$BT$10</f>
        <v>#REF!</v>
      </c>
      <c r="AN562" s="220" t="e">
        <f>Scores!AP558*calcs!$BT$10</f>
        <v>#REF!</v>
      </c>
      <c r="AO562" s="220" t="e">
        <f>Scores!AQ558*calcs!$BT$10</f>
        <v>#REF!</v>
      </c>
      <c r="AP562" s="220" t="e">
        <f>Scores!AR558*calcs!$BT$10</f>
        <v>#REF!</v>
      </c>
      <c r="AQ562" s="220" t="e">
        <f>Scores!AS558*calcs!$BT$11</f>
        <v>#REF!</v>
      </c>
      <c r="AR562" s="220" t="e">
        <f>Scores!AT558*calcs!$BT$11</f>
        <v>#REF!</v>
      </c>
      <c r="AS562" s="220" t="e">
        <f>Scores!AU558*calcs!$BT$11</f>
        <v>#REF!</v>
      </c>
      <c r="AT562" s="220" t="e">
        <f>Scores!AV558*calcs!$BT$11</f>
        <v>#REF!</v>
      </c>
      <c r="AU562" s="220" t="e">
        <f>Scores!AW558*calcs!$BT$11</f>
        <v>#REF!</v>
      </c>
      <c r="AV562" s="220" t="e">
        <f>Scores!AX558*calcs!$BT$12</f>
        <v>#REF!</v>
      </c>
      <c r="AW562" s="220" t="e">
        <f>Scores!AY558*calcs!$BT$12</f>
        <v>#REF!</v>
      </c>
      <c r="AX562" s="220" t="e">
        <f>Scores!AZ558*calcs!$BT$12</f>
        <v>#REF!</v>
      </c>
      <c r="AY562" s="220" t="e">
        <f>Scores!BA558*calcs!$BT$12</f>
        <v>#REF!</v>
      </c>
      <c r="AZ562" s="220" t="e">
        <f>Scores!BB558*calcs!$BT$12</f>
        <v>#REF!</v>
      </c>
      <c r="BA562" s="220" t="e">
        <f>Scores!BC558*calcs!$BT$13</f>
        <v>#REF!</v>
      </c>
      <c r="BB562" s="220" t="e">
        <f>Scores!BD558*calcs!$BT$13</f>
        <v>#REF!</v>
      </c>
      <c r="BC562" s="220" t="e">
        <f>Scores!BE558*calcs!$BT$13</f>
        <v>#REF!</v>
      </c>
      <c r="BD562" s="220" t="e">
        <f>Scores!BF558*calcs!$BT$13</f>
        <v>#REF!</v>
      </c>
      <c r="BE562" s="220" t="e">
        <f>Scores!BG558*calcs!$BT$13</f>
        <v>#REF!</v>
      </c>
      <c r="BF562" s="220" t="e">
        <f>Scores!BH558*calcs!$BT$14</f>
        <v>#REF!</v>
      </c>
      <c r="BG562" s="220" t="e">
        <f>Scores!BI558*calcs!$BT$14</f>
        <v>#REF!</v>
      </c>
      <c r="BH562" s="220" t="e">
        <f>Scores!BJ558*calcs!$BT$14</f>
        <v>#REF!</v>
      </c>
      <c r="BI562" s="220" t="e">
        <f>Scores!BK558*calcs!$BT$14</f>
        <v>#REF!</v>
      </c>
      <c r="BJ562" s="220" t="e">
        <f>Scores!BL558*calcs!$BT$14</f>
        <v>#REF!</v>
      </c>
    </row>
    <row r="563" spans="1:62">
      <c r="A563" t="s">
        <v>1121</v>
      </c>
      <c r="B563" s="16" t="s">
        <v>1122</v>
      </c>
      <c r="C563" s="220" t="e">
        <f>Scores!E559*calcs!$BT$3</f>
        <v>#REF!</v>
      </c>
      <c r="D563" s="220" t="e">
        <f>Scores!F559*calcs!$BT$3</f>
        <v>#REF!</v>
      </c>
      <c r="E563" s="220" t="e">
        <f>Scores!G559*calcs!$BT$3</f>
        <v>#REF!</v>
      </c>
      <c r="F563" s="220" t="e">
        <f>Scores!H559*calcs!$BT$3</f>
        <v>#REF!</v>
      </c>
      <c r="G563" s="220" t="e">
        <f>Scores!I559*calcs!$BT$3</f>
        <v>#REF!</v>
      </c>
      <c r="H563" s="220" t="e">
        <f>Scores!J559*calcs!$BT$4</f>
        <v>#REF!</v>
      </c>
      <c r="I563" s="220" t="e">
        <f>Scores!K559*calcs!$BT$4</f>
        <v>#REF!</v>
      </c>
      <c r="J563" s="220" t="e">
        <f>Scores!L559*calcs!$BT$4</f>
        <v>#REF!</v>
      </c>
      <c r="K563" s="220" t="e">
        <f>Scores!M559*calcs!$BT$4</f>
        <v>#REF!</v>
      </c>
      <c r="L563" s="220" t="e">
        <f>Scores!N559*calcs!$BT$4</f>
        <v>#REF!</v>
      </c>
      <c r="M563" s="220" t="e">
        <f>Scores!O559*calcs!$BT$5</f>
        <v>#REF!</v>
      </c>
      <c r="N563" s="220" t="e">
        <f>Scores!P559*calcs!$BT$5</f>
        <v>#REF!</v>
      </c>
      <c r="O563" s="220" t="e">
        <f>Scores!Q559*calcs!$BT$5</f>
        <v>#REF!</v>
      </c>
      <c r="P563" s="220" t="e">
        <f>Scores!R559*calcs!$BT$5</f>
        <v>#REF!</v>
      </c>
      <c r="Q563" s="220" t="e">
        <f>Scores!S559*calcs!$BT$5</f>
        <v>#REF!</v>
      </c>
      <c r="R563" s="220" t="e">
        <f>Scores!T559*calcs!$BT$6</f>
        <v>#REF!</v>
      </c>
      <c r="S563" s="220" t="e">
        <f>Scores!U559*calcs!$BT$6</f>
        <v>#REF!</v>
      </c>
      <c r="T563" s="220" t="e">
        <f>Scores!V559*calcs!$BT$6</f>
        <v>#REF!</v>
      </c>
      <c r="U563" s="220" t="e">
        <f>Scores!W559*calcs!$BT$6</f>
        <v>#REF!</v>
      </c>
      <c r="V563" s="220" t="e">
        <f>Scores!X559*calcs!$BT$6</f>
        <v>#REF!</v>
      </c>
      <c r="W563" s="220" t="e">
        <f>Scores!Y559*calcs!$BT$7</f>
        <v>#REF!</v>
      </c>
      <c r="X563" s="220" t="e">
        <f>Scores!Z559*calcs!$BT$7</f>
        <v>#REF!</v>
      </c>
      <c r="Y563" s="220" t="e">
        <f>Scores!AA559*calcs!$BT$7</f>
        <v>#REF!</v>
      </c>
      <c r="Z563" s="220" t="e">
        <f>Scores!AB559*calcs!$BT$7</f>
        <v>#REF!</v>
      </c>
      <c r="AA563" s="220" t="e">
        <f>Scores!AC559*calcs!$BT$7</f>
        <v>#REF!</v>
      </c>
      <c r="AB563" s="220" t="e">
        <f>Scores!AD559*calcs!$BT$8</f>
        <v>#REF!</v>
      </c>
      <c r="AC563" s="220" t="e">
        <f>Scores!AE559*calcs!$BT$8</f>
        <v>#REF!</v>
      </c>
      <c r="AD563" s="220" t="e">
        <f>Scores!AF559*calcs!$BT$8</f>
        <v>#REF!</v>
      </c>
      <c r="AE563" s="220" t="e">
        <f>Scores!AG559*calcs!$BT$8</f>
        <v>#REF!</v>
      </c>
      <c r="AF563" s="220" t="e">
        <f>Scores!AH559*calcs!$BT$8</f>
        <v>#REF!</v>
      </c>
      <c r="AG563" s="220" t="e">
        <f>Scores!AI559*calcs!$BT$9</f>
        <v>#REF!</v>
      </c>
      <c r="AH563" s="220" t="e">
        <f>Scores!AJ559*calcs!$BT$9</f>
        <v>#REF!</v>
      </c>
      <c r="AI563" s="220" t="e">
        <f>Scores!AK559*calcs!$BT$9</f>
        <v>#REF!</v>
      </c>
      <c r="AJ563" s="220" t="e">
        <f>Scores!AL559*calcs!$BT$9</f>
        <v>#REF!</v>
      </c>
      <c r="AK563" s="220" t="e">
        <f>Scores!AM559*calcs!$BT$9</f>
        <v>#REF!</v>
      </c>
      <c r="AL563" s="220" t="e">
        <f>Scores!AN559*calcs!$BT$10</f>
        <v>#REF!</v>
      </c>
      <c r="AM563" s="220" t="e">
        <f>Scores!AO559*calcs!$BT$10</f>
        <v>#REF!</v>
      </c>
      <c r="AN563" s="220" t="e">
        <f>Scores!AP559*calcs!$BT$10</f>
        <v>#REF!</v>
      </c>
      <c r="AO563" s="220" t="e">
        <f>Scores!AQ559*calcs!$BT$10</f>
        <v>#REF!</v>
      </c>
      <c r="AP563" s="220" t="e">
        <f>Scores!AR559*calcs!$BT$10</f>
        <v>#REF!</v>
      </c>
      <c r="AQ563" s="220" t="e">
        <f>Scores!AS559*calcs!$BT$11</f>
        <v>#REF!</v>
      </c>
      <c r="AR563" s="220" t="e">
        <f>Scores!AT559*calcs!$BT$11</f>
        <v>#REF!</v>
      </c>
      <c r="AS563" s="220" t="e">
        <f>Scores!AU559*calcs!$BT$11</f>
        <v>#REF!</v>
      </c>
      <c r="AT563" s="220" t="e">
        <f>Scores!AV559*calcs!$BT$11</f>
        <v>#REF!</v>
      </c>
      <c r="AU563" s="220" t="e">
        <f>Scores!AW559*calcs!$BT$11</f>
        <v>#REF!</v>
      </c>
      <c r="AV563" s="220" t="e">
        <f>Scores!AX559*calcs!$BT$12</f>
        <v>#REF!</v>
      </c>
      <c r="AW563" s="220" t="e">
        <f>Scores!AY559*calcs!$BT$12</f>
        <v>#REF!</v>
      </c>
      <c r="AX563" s="220" t="e">
        <f>Scores!AZ559*calcs!$BT$12</f>
        <v>#REF!</v>
      </c>
      <c r="AY563" s="220" t="e">
        <f>Scores!BA559*calcs!$BT$12</f>
        <v>#REF!</v>
      </c>
      <c r="AZ563" s="220" t="e">
        <f>Scores!BB559*calcs!$BT$12</f>
        <v>#REF!</v>
      </c>
      <c r="BA563" s="220" t="e">
        <f>Scores!BC559*calcs!$BT$13</f>
        <v>#REF!</v>
      </c>
      <c r="BB563" s="220" t="e">
        <f>Scores!BD559*calcs!$BT$13</f>
        <v>#REF!</v>
      </c>
      <c r="BC563" s="220" t="e">
        <f>Scores!BE559*calcs!$BT$13</f>
        <v>#REF!</v>
      </c>
      <c r="BD563" s="220" t="e">
        <f>Scores!BF559*calcs!$BT$13</f>
        <v>#REF!</v>
      </c>
      <c r="BE563" s="220" t="e">
        <f>Scores!BG559*calcs!$BT$13</f>
        <v>#REF!</v>
      </c>
      <c r="BF563" s="220" t="e">
        <f>Scores!BH559*calcs!$BT$14</f>
        <v>#REF!</v>
      </c>
      <c r="BG563" s="220" t="e">
        <f>Scores!BI559*calcs!$BT$14</f>
        <v>#REF!</v>
      </c>
      <c r="BH563" s="220" t="e">
        <f>Scores!BJ559*calcs!$BT$14</f>
        <v>#REF!</v>
      </c>
      <c r="BI563" s="220" t="e">
        <f>Scores!BK559*calcs!$BT$14</f>
        <v>#REF!</v>
      </c>
      <c r="BJ563" s="220" t="e">
        <f>Scores!BL559*calcs!$BT$14</f>
        <v>#REF!</v>
      </c>
    </row>
    <row r="564" spans="1:62">
      <c r="A564" t="s">
        <v>1123</v>
      </c>
      <c r="B564" s="16" t="s">
        <v>1124</v>
      </c>
      <c r="C564" s="220" t="e">
        <f>Scores!E560*calcs!$BT$3</f>
        <v>#REF!</v>
      </c>
      <c r="D564" s="220" t="e">
        <f>Scores!F560*calcs!$BT$3</f>
        <v>#REF!</v>
      </c>
      <c r="E564" s="220" t="e">
        <f>Scores!G560*calcs!$BT$3</f>
        <v>#REF!</v>
      </c>
      <c r="F564" s="220" t="e">
        <f>Scores!H560*calcs!$BT$3</f>
        <v>#REF!</v>
      </c>
      <c r="G564" s="220" t="e">
        <f>Scores!I560*calcs!$BT$3</f>
        <v>#REF!</v>
      </c>
      <c r="H564" s="220" t="e">
        <f>Scores!J560*calcs!$BT$4</f>
        <v>#REF!</v>
      </c>
      <c r="I564" s="220" t="e">
        <f>Scores!K560*calcs!$BT$4</f>
        <v>#REF!</v>
      </c>
      <c r="J564" s="220" t="e">
        <f>Scores!L560*calcs!$BT$4</f>
        <v>#REF!</v>
      </c>
      <c r="K564" s="220" t="e">
        <f>Scores!M560*calcs!$BT$4</f>
        <v>#REF!</v>
      </c>
      <c r="L564" s="220" t="e">
        <f>Scores!N560*calcs!$BT$4</f>
        <v>#REF!</v>
      </c>
      <c r="M564" s="220" t="e">
        <f>Scores!O560*calcs!$BT$5</f>
        <v>#REF!</v>
      </c>
      <c r="N564" s="220" t="e">
        <f>Scores!P560*calcs!$BT$5</f>
        <v>#REF!</v>
      </c>
      <c r="O564" s="220" t="e">
        <f>Scores!Q560*calcs!$BT$5</f>
        <v>#REF!</v>
      </c>
      <c r="P564" s="220" t="e">
        <f>Scores!R560*calcs!$BT$5</f>
        <v>#REF!</v>
      </c>
      <c r="Q564" s="220" t="e">
        <f>Scores!S560*calcs!$BT$5</f>
        <v>#REF!</v>
      </c>
      <c r="R564" s="220" t="e">
        <f>Scores!T560*calcs!$BT$6</f>
        <v>#REF!</v>
      </c>
      <c r="S564" s="220" t="e">
        <f>Scores!U560*calcs!$BT$6</f>
        <v>#REF!</v>
      </c>
      <c r="T564" s="220" t="e">
        <f>Scores!V560*calcs!$BT$6</f>
        <v>#REF!</v>
      </c>
      <c r="U564" s="220" t="e">
        <f>Scores!W560*calcs!$BT$6</f>
        <v>#REF!</v>
      </c>
      <c r="V564" s="220" t="e">
        <f>Scores!X560*calcs!$BT$6</f>
        <v>#REF!</v>
      </c>
      <c r="W564" s="220" t="e">
        <f>Scores!Y560*calcs!$BT$7</f>
        <v>#REF!</v>
      </c>
      <c r="X564" s="220" t="e">
        <f>Scores!Z560*calcs!$BT$7</f>
        <v>#REF!</v>
      </c>
      <c r="Y564" s="220" t="e">
        <f>Scores!AA560*calcs!$BT$7</f>
        <v>#REF!</v>
      </c>
      <c r="Z564" s="220" t="e">
        <f>Scores!AB560*calcs!$BT$7</f>
        <v>#REF!</v>
      </c>
      <c r="AA564" s="220" t="e">
        <f>Scores!AC560*calcs!$BT$7</f>
        <v>#REF!</v>
      </c>
      <c r="AB564" s="220" t="e">
        <f>Scores!AD560*calcs!$BT$8</f>
        <v>#REF!</v>
      </c>
      <c r="AC564" s="220" t="e">
        <f>Scores!AE560*calcs!$BT$8</f>
        <v>#REF!</v>
      </c>
      <c r="AD564" s="220" t="e">
        <f>Scores!AF560*calcs!$BT$8</f>
        <v>#REF!</v>
      </c>
      <c r="AE564" s="220" t="e">
        <f>Scores!AG560*calcs!$BT$8</f>
        <v>#REF!</v>
      </c>
      <c r="AF564" s="220" t="e">
        <f>Scores!AH560*calcs!$BT$8</f>
        <v>#REF!</v>
      </c>
      <c r="AG564" s="220" t="e">
        <f>Scores!AI560*calcs!$BT$9</f>
        <v>#REF!</v>
      </c>
      <c r="AH564" s="220" t="e">
        <f>Scores!AJ560*calcs!$BT$9</f>
        <v>#REF!</v>
      </c>
      <c r="AI564" s="220" t="e">
        <f>Scores!AK560*calcs!$BT$9</f>
        <v>#REF!</v>
      </c>
      <c r="AJ564" s="220" t="e">
        <f>Scores!AL560*calcs!$BT$9</f>
        <v>#REF!</v>
      </c>
      <c r="AK564" s="220" t="e">
        <f>Scores!AM560*calcs!$BT$9</f>
        <v>#REF!</v>
      </c>
      <c r="AL564" s="220" t="e">
        <f>Scores!AN560*calcs!$BT$10</f>
        <v>#REF!</v>
      </c>
      <c r="AM564" s="220" t="e">
        <f>Scores!AO560*calcs!$BT$10</f>
        <v>#REF!</v>
      </c>
      <c r="AN564" s="220" t="e">
        <f>Scores!AP560*calcs!$BT$10</f>
        <v>#REF!</v>
      </c>
      <c r="AO564" s="220" t="e">
        <f>Scores!AQ560*calcs!$BT$10</f>
        <v>#REF!</v>
      </c>
      <c r="AP564" s="220" t="e">
        <f>Scores!AR560*calcs!$BT$10</f>
        <v>#REF!</v>
      </c>
      <c r="AQ564" s="220" t="e">
        <f>Scores!AS560*calcs!$BT$11</f>
        <v>#REF!</v>
      </c>
      <c r="AR564" s="220" t="e">
        <f>Scores!AT560*calcs!$BT$11</f>
        <v>#REF!</v>
      </c>
      <c r="AS564" s="220" t="e">
        <f>Scores!AU560*calcs!$BT$11</f>
        <v>#REF!</v>
      </c>
      <c r="AT564" s="220" t="e">
        <f>Scores!AV560*calcs!$BT$11</f>
        <v>#REF!</v>
      </c>
      <c r="AU564" s="220" t="e">
        <f>Scores!AW560*calcs!$BT$11</f>
        <v>#REF!</v>
      </c>
      <c r="AV564" s="220" t="e">
        <f>Scores!AX560*calcs!$BT$12</f>
        <v>#REF!</v>
      </c>
      <c r="AW564" s="220" t="e">
        <f>Scores!AY560*calcs!$BT$12</f>
        <v>#REF!</v>
      </c>
      <c r="AX564" s="220" t="e">
        <f>Scores!AZ560*calcs!$BT$12</f>
        <v>#REF!</v>
      </c>
      <c r="AY564" s="220" t="e">
        <f>Scores!BA560*calcs!$BT$12</f>
        <v>#REF!</v>
      </c>
      <c r="AZ564" s="220" t="e">
        <f>Scores!BB560*calcs!$BT$12</f>
        <v>#REF!</v>
      </c>
      <c r="BA564" s="220" t="e">
        <f>Scores!BC560*calcs!$BT$13</f>
        <v>#REF!</v>
      </c>
      <c r="BB564" s="220" t="e">
        <f>Scores!BD560*calcs!$BT$13</f>
        <v>#REF!</v>
      </c>
      <c r="BC564" s="220" t="e">
        <f>Scores!BE560*calcs!$BT$13</f>
        <v>#REF!</v>
      </c>
      <c r="BD564" s="220" t="e">
        <f>Scores!BF560*calcs!$BT$13</f>
        <v>#REF!</v>
      </c>
      <c r="BE564" s="220" t="e">
        <f>Scores!BG560*calcs!$BT$13</f>
        <v>#REF!</v>
      </c>
      <c r="BF564" s="220" t="e">
        <f>Scores!BH560*calcs!$BT$14</f>
        <v>#REF!</v>
      </c>
      <c r="BG564" s="220" t="e">
        <f>Scores!BI560*calcs!$BT$14</f>
        <v>#REF!</v>
      </c>
      <c r="BH564" s="220" t="e">
        <f>Scores!BJ560*calcs!$BT$14</f>
        <v>#REF!</v>
      </c>
      <c r="BI564" s="220" t="e">
        <f>Scores!BK560*calcs!$BT$14</f>
        <v>#REF!</v>
      </c>
      <c r="BJ564" s="220" t="e">
        <f>Scores!BL560*calcs!$BT$14</f>
        <v>#REF!</v>
      </c>
    </row>
    <row r="565" spans="1:62">
      <c r="A565" t="s">
        <v>1125</v>
      </c>
      <c r="B565" s="16" t="s">
        <v>1126</v>
      </c>
      <c r="C565" s="220" t="e">
        <f>Scores!E561*calcs!$BT$3</f>
        <v>#REF!</v>
      </c>
      <c r="D565" s="220" t="e">
        <f>Scores!F561*calcs!$BT$3</f>
        <v>#REF!</v>
      </c>
      <c r="E565" s="220" t="e">
        <f>Scores!G561*calcs!$BT$3</f>
        <v>#REF!</v>
      </c>
      <c r="F565" s="220" t="e">
        <f>Scores!H561*calcs!$BT$3</f>
        <v>#REF!</v>
      </c>
      <c r="G565" s="220" t="e">
        <f>Scores!I561*calcs!$BT$3</f>
        <v>#REF!</v>
      </c>
      <c r="H565" s="220" t="e">
        <f>Scores!J561*calcs!$BT$4</f>
        <v>#REF!</v>
      </c>
      <c r="I565" s="220" t="e">
        <f>Scores!K561*calcs!$BT$4</f>
        <v>#REF!</v>
      </c>
      <c r="J565" s="220" t="e">
        <f>Scores!L561*calcs!$BT$4</f>
        <v>#REF!</v>
      </c>
      <c r="K565" s="220" t="e">
        <f>Scores!M561*calcs!$BT$4</f>
        <v>#REF!</v>
      </c>
      <c r="L565" s="220" t="e">
        <f>Scores!N561*calcs!$BT$4</f>
        <v>#REF!</v>
      </c>
      <c r="M565" s="220" t="e">
        <f>Scores!O561*calcs!$BT$5</f>
        <v>#REF!</v>
      </c>
      <c r="N565" s="220" t="e">
        <f>Scores!P561*calcs!$BT$5</f>
        <v>#REF!</v>
      </c>
      <c r="O565" s="220" t="e">
        <f>Scores!Q561*calcs!$BT$5</f>
        <v>#REF!</v>
      </c>
      <c r="P565" s="220" t="e">
        <f>Scores!R561*calcs!$BT$5</f>
        <v>#REF!</v>
      </c>
      <c r="Q565" s="220" t="e">
        <f>Scores!S561*calcs!$BT$5</f>
        <v>#REF!</v>
      </c>
      <c r="R565" s="220" t="e">
        <f>Scores!T561*calcs!$BT$6</f>
        <v>#REF!</v>
      </c>
      <c r="S565" s="220" t="e">
        <f>Scores!U561*calcs!$BT$6</f>
        <v>#REF!</v>
      </c>
      <c r="T565" s="220" t="e">
        <f>Scores!V561*calcs!$BT$6</f>
        <v>#REF!</v>
      </c>
      <c r="U565" s="220" t="e">
        <f>Scores!W561*calcs!$BT$6</f>
        <v>#REF!</v>
      </c>
      <c r="V565" s="220" t="e">
        <f>Scores!X561*calcs!$BT$6</f>
        <v>#REF!</v>
      </c>
      <c r="W565" s="220" t="e">
        <f>Scores!Y561*calcs!$BT$7</f>
        <v>#REF!</v>
      </c>
      <c r="X565" s="220" t="e">
        <f>Scores!Z561*calcs!$BT$7</f>
        <v>#REF!</v>
      </c>
      <c r="Y565" s="220" t="e">
        <f>Scores!AA561*calcs!$BT$7</f>
        <v>#REF!</v>
      </c>
      <c r="Z565" s="220" t="e">
        <f>Scores!AB561*calcs!$BT$7</f>
        <v>#REF!</v>
      </c>
      <c r="AA565" s="220" t="e">
        <f>Scores!AC561*calcs!$BT$7</f>
        <v>#REF!</v>
      </c>
      <c r="AB565" s="220" t="e">
        <f>Scores!AD561*calcs!$BT$8</f>
        <v>#REF!</v>
      </c>
      <c r="AC565" s="220" t="e">
        <f>Scores!AE561*calcs!$BT$8</f>
        <v>#REF!</v>
      </c>
      <c r="AD565" s="220" t="e">
        <f>Scores!AF561*calcs!$BT$8</f>
        <v>#REF!</v>
      </c>
      <c r="AE565" s="220" t="e">
        <f>Scores!AG561*calcs!$BT$8</f>
        <v>#REF!</v>
      </c>
      <c r="AF565" s="220" t="e">
        <f>Scores!AH561*calcs!$BT$8</f>
        <v>#REF!</v>
      </c>
      <c r="AG565" s="220" t="e">
        <f>Scores!AI561*calcs!$BT$9</f>
        <v>#REF!</v>
      </c>
      <c r="AH565" s="220" t="e">
        <f>Scores!AJ561*calcs!$BT$9</f>
        <v>#REF!</v>
      </c>
      <c r="AI565" s="220" t="e">
        <f>Scores!AK561*calcs!$BT$9</f>
        <v>#REF!</v>
      </c>
      <c r="AJ565" s="220" t="e">
        <f>Scores!AL561*calcs!$BT$9</f>
        <v>#REF!</v>
      </c>
      <c r="AK565" s="220" t="e">
        <f>Scores!AM561*calcs!$BT$9</f>
        <v>#REF!</v>
      </c>
      <c r="AL565" s="220" t="e">
        <f>Scores!AN561*calcs!$BT$10</f>
        <v>#REF!</v>
      </c>
      <c r="AM565" s="220" t="e">
        <f>Scores!AO561*calcs!$BT$10</f>
        <v>#REF!</v>
      </c>
      <c r="AN565" s="220" t="e">
        <f>Scores!AP561*calcs!$BT$10</f>
        <v>#REF!</v>
      </c>
      <c r="AO565" s="220" t="e">
        <f>Scores!AQ561*calcs!$BT$10</f>
        <v>#REF!</v>
      </c>
      <c r="AP565" s="220" t="e">
        <f>Scores!AR561*calcs!$BT$10</f>
        <v>#REF!</v>
      </c>
      <c r="AQ565" s="220" t="e">
        <f>Scores!AS561*calcs!$BT$11</f>
        <v>#REF!</v>
      </c>
      <c r="AR565" s="220" t="e">
        <f>Scores!AT561*calcs!$BT$11</f>
        <v>#REF!</v>
      </c>
      <c r="AS565" s="220" t="e">
        <f>Scores!AU561*calcs!$BT$11</f>
        <v>#REF!</v>
      </c>
      <c r="AT565" s="220" t="e">
        <f>Scores!AV561*calcs!$BT$11</f>
        <v>#REF!</v>
      </c>
      <c r="AU565" s="220" t="e">
        <f>Scores!AW561*calcs!$BT$11</f>
        <v>#REF!</v>
      </c>
      <c r="AV565" s="220" t="e">
        <f>Scores!AX561*calcs!$BT$12</f>
        <v>#REF!</v>
      </c>
      <c r="AW565" s="220" t="e">
        <f>Scores!AY561*calcs!$BT$12</f>
        <v>#REF!</v>
      </c>
      <c r="AX565" s="220" t="e">
        <f>Scores!AZ561*calcs!$BT$12</f>
        <v>#REF!</v>
      </c>
      <c r="AY565" s="220" t="e">
        <f>Scores!BA561*calcs!$BT$12</f>
        <v>#REF!</v>
      </c>
      <c r="AZ565" s="220" t="e">
        <f>Scores!BB561*calcs!$BT$12</f>
        <v>#REF!</v>
      </c>
      <c r="BA565" s="220" t="e">
        <f>Scores!BC561*calcs!$BT$13</f>
        <v>#REF!</v>
      </c>
      <c r="BB565" s="220" t="e">
        <f>Scores!BD561*calcs!$BT$13</f>
        <v>#REF!</v>
      </c>
      <c r="BC565" s="220" t="e">
        <f>Scores!BE561*calcs!$BT$13</f>
        <v>#REF!</v>
      </c>
      <c r="BD565" s="220" t="e">
        <f>Scores!BF561*calcs!$BT$13</f>
        <v>#REF!</v>
      </c>
      <c r="BE565" s="220" t="e">
        <f>Scores!BG561*calcs!$BT$13</f>
        <v>#REF!</v>
      </c>
      <c r="BF565" s="220" t="e">
        <f>Scores!BH561*calcs!$BT$14</f>
        <v>#REF!</v>
      </c>
      <c r="BG565" s="220" t="e">
        <f>Scores!BI561*calcs!$BT$14</f>
        <v>#REF!</v>
      </c>
      <c r="BH565" s="220" t="e">
        <f>Scores!BJ561*calcs!$BT$14</f>
        <v>#REF!</v>
      </c>
      <c r="BI565" s="220" t="e">
        <f>Scores!BK561*calcs!$BT$14</f>
        <v>#REF!</v>
      </c>
      <c r="BJ565" s="220" t="e">
        <f>Scores!BL561*calcs!$BT$14</f>
        <v>#REF!</v>
      </c>
    </row>
    <row r="566" spans="1:62">
      <c r="A566" t="s">
        <v>1127</v>
      </c>
      <c r="B566" s="16" t="s">
        <v>1128</v>
      </c>
      <c r="C566" s="220" t="e">
        <f>Scores!E562*calcs!$BT$3</f>
        <v>#REF!</v>
      </c>
      <c r="D566" s="220" t="e">
        <f>Scores!F562*calcs!$BT$3</f>
        <v>#REF!</v>
      </c>
      <c r="E566" s="220" t="e">
        <f>Scores!G562*calcs!$BT$3</f>
        <v>#REF!</v>
      </c>
      <c r="F566" s="220" t="e">
        <f>Scores!H562*calcs!$BT$3</f>
        <v>#REF!</v>
      </c>
      <c r="G566" s="220" t="e">
        <f>Scores!I562*calcs!$BT$3</f>
        <v>#REF!</v>
      </c>
      <c r="H566" s="220" t="e">
        <f>Scores!J562*calcs!$BT$4</f>
        <v>#REF!</v>
      </c>
      <c r="I566" s="220" t="e">
        <f>Scores!K562*calcs!$BT$4</f>
        <v>#REF!</v>
      </c>
      <c r="J566" s="220" t="e">
        <f>Scores!L562*calcs!$BT$4</f>
        <v>#REF!</v>
      </c>
      <c r="K566" s="220" t="e">
        <f>Scores!M562*calcs!$BT$4</f>
        <v>#REF!</v>
      </c>
      <c r="L566" s="220" t="e">
        <f>Scores!N562*calcs!$BT$4</f>
        <v>#REF!</v>
      </c>
      <c r="M566" s="220" t="e">
        <f>Scores!O562*calcs!$BT$5</f>
        <v>#REF!</v>
      </c>
      <c r="N566" s="220" t="e">
        <f>Scores!P562*calcs!$BT$5</f>
        <v>#REF!</v>
      </c>
      <c r="O566" s="220" t="e">
        <f>Scores!Q562*calcs!$BT$5</f>
        <v>#REF!</v>
      </c>
      <c r="P566" s="220" t="e">
        <f>Scores!R562*calcs!$BT$5</f>
        <v>#REF!</v>
      </c>
      <c r="Q566" s="220" t="e">
        <f>Scores!S562*calcs!$BT$5</f>
        <v>#REF!</v>
      </c>
      <c r="R566" s="220" t="e">
        <f>Scores!T562*calcs!$BT$6</f>
        <v>#REF!</v>
      </c>
      <c r="S566" s="220" t="e">
        <f>Scores!U562*calcs!$BT$6</f>
        <v>#REF!</v>
      </c>
      <c r="T566" s="220" t="e">
        <f>Scores!V562*calcs!$BT$6</f>
        <v>#REF!</v>
      </c>
      <c r="U566" s="220" t="e">
        <f>Scores!W562*calcs!$BT$6</f>
        <v>#REF!</v>
      </c>
      <c r="V566" s="220" t="e">
        <f>Scores!X562*calcs!$BT$6</f>
        <v>#REF!</v>
      </c>
      <c r="W566" s="220" t="e">
        <f>Scores!Y562*calcs!$BT$7</f>
        <v>#REF!</v>
      </c>
      <c r="X566" s="220" t="e">
        <f>Scores!Z562*calcs!$BT$7</f>
        <v>#REF!</v>
      </c>
      <c r="Y566" s="220" t="e">
        <f>Scores!AA562*calcs!$BT$7</f>
        <v>#REF!</v>
      </c>
      <c r="Z566" s="220" t="e">
        <f>Scores!AB562*calcs!$BT$7</f>
        <v>#REF!</v>
      </c>
      <c r="AA566" s="220" t="e">
        <f>Scores!AC562*calcs!$BT$7</f>
        <v>#REF!</v>
      </c>
      <c r="AB566" s="220" t="e">
        <f>Scores!AD562*calcs!$BT$8</f>
        <v>#REF!</v>
      </c>
      <c r="AC566" s="220" t="e">
        <f>Scores!AE562*calcs!$BT$8</f>
        <v>#REF!</v>
      </c>
      <c r="AD566" s="220" t="e">
        <f>Scores!AF562*calcs!$BT$8</f>
        <v>#REF!</v>
      </c>
      <c r="AE566" s="220" t="e">
        <f>Scores!AG562*calcs!$BT$8</f>
        <v>#REF!</v>
      </c>
      <c r="AF566" s="220" t="e">
        <f>Scores!AH562*calcs!$BT$8</f>
        <v>#REF!</v>
      </c>
      <c r="AG566" s="220" t="e">
        <f>Scores!AI562*calcs!$BT$9</f>
        <v>#REF!</v>
      </c>
      <c r="AH566" s="220" t="e">
        <f>Scores!AJ562*calcs!$BT$9</f>
        <v>#REF!</v>
      </c>
      <c r="AI566" s="220" t="e">
        <f>Scores!AK562*calcs!$BT$9</f>
        <v>#REF!</v>
      </c>
      <c r="AJ566" s="220" t="e">
        <f>Scores!AL562*calcs!$BT$9</f>
        <v>#REF!</v>
      </c>
      <c r="AK566" s="220" t="e">
        <f>Scores!AM562*calcs!$BT$9</f>
        <v>#REF!</v>
      </c>
      <c r="AL566" s="220" t="e">
        <f>Scores!AN562*calcs!$BT$10</f>
        <v>#REF!</v>
      </c>
      <c r="AM566" s="220" t="e">
        <f>Scores!AO562*calcs!$BT$10</f>
        <v>#REF!</v>
      </c>
      <c r="AN566" s="220" t="e">
        <f>Scores!AP562*calcs!$BT$10</f>
        <v>#REF!</v>
      </c>
      <c r="AO566" s="220" t="e">
        <f>Scores!AQ562*calcs!$BT$10</f>
        <v>#REF!</v>
      </c>
      <c r="AP566" s="220" t="e">
        <f>Scores!AR562*calcs!$BT$10</f>
        <v>#REF!</v>
      </c>
      <c r="AQ566" s="220" t="e">
        <f>Scores!AS562*calcs!$BT$11</f>
        <v>#REF!</v>
      </c>
      <c r="AR566" s="220" t="e">
        <f>Scores!AT562*calcs!$BT$11</f>
        <v>#REF!</v>
      </c>
      <c r="AS566" s="220" t="e">
        <f>Scores!AU562*calcs!$BT$11</f>
        <v>#REF!</v>
      </c>
      <c r="AT566" s="220" t="e">
        <f>Scores!AV562*calcs!$BT$11</f>
        <v>#REF!</v>
      </c>
      <c r="AU566" s="220" t="e">
        <f>Scores!AW562*calcs!$BT$11</f>
        <v>#REF!</v>
      </c>
      <c r="AV566" s="220" t="e">
        <f>Scores!AX562*calcs!$BT$12</f>
        <v>#REF!</v>
      </c>
      <c r="AW566" s="220" t="e">
        <f>Scores!AY562*calcs!$BT$12</f>
        <v>#REF!</v>
      </c>
      <c r="AX566" s="220" t="e">
        <f>Scores!AZ562*calcs!$BT$12</f>
        <v>#REF!</v>
      </c>
      <c r="AY566" s="220" t="e">
        <f>Scores!BA562*calcs!$BT$12</f>
        <v>#REF!</v>
      </c>
      <c r="AZ566" s="220" t="e">
        <f>Scores!BB562*calcs!$BT$12</f>
        <v>#REF!</v>
      </c>
      <c r="BA566" s="220" t="e">
        <f>Scores!BC562*calcs!$BT$13</f>
        <v>#REF!</v>
      </c>
      <c r="BB566" s="220" t="e">
        <f>Scores!BD562*calcs!$BT$13</f>
        <v>#REF!</v>
      </c>
      <c r="BC566" s="220" t="e">
        <f>Scores!BE562*calcs!$BT$13</f>
        <v>#REF!</v>
      </c>
      <c r="BD566" s="220" t="e">
        <f>Scores!BF562*calcs!$BT$13</f>
        <v>#REF!</v>
      </c>
      <c r="BE566" s="220" t="e">
        <f>Scores!BG562*calcs!$BT$13</f>
        <v>#REF!</v>
      </c>
      <c r="BF566" s="220" t="e">
        <f>Scores!BH562*calcs!$BT$14</f>
        <v>#REF!</v>
      </c>
      <c r="BG566" s="220" t="e">
        <f>Scores!BI562*calcs!$BT$14</f>
        <v>#REF!</v>
      </c>
      <c r="BH566" s="220" t="e">
        <f>Scores!BJ562*calcs!$BT$14</f>
        <v>#REF!</v>
      </c>
      <c r="BI566" s="220" t="e">
        <f>Scores!BK562*calcs!$BT$14</f>
        <v>#REF!</v>
      </c>
      <c r="BJ566" s="220" t="e">
        <f>Scores!BL562*calcs!$BT$14</f>
        <v>#REF!</v>
      </c>
    </row>
    <row r="567" spans="1:62">
      <c r="A567" t="s">
        <v>1129</v>
      </c>
      <c r="B567" s="16" t="s">
        <v>1130</v>
      </c>
      <c r="C567" s="220" t="e">
        <f>Scores!E563*calcs!$BT$3</f>
        <v>#REF!</v>
      </c>
      <c r="D567" s="220" t="e">
        <f>Scores!F563*calcs!$BT$3</f>
        <v>#REF!</v>
      </c>
      <c r="E567" s="220" t="e">
        <f>Scores!G563*calcs!$BT$3</f>
        <v>#REF!</v>
      </c>
      <c r="F567" s="220" t="e">
        <f>Scores!H563*calcs!$BT$3</f>
        <v>#REF!</v>
      </c>
      <c r="G567" s="220" t="e">
        <f>Scores!I563*calcs!$BT$3</f>
        <v>#REF!</v>
      </c>
      <c r="H567" s="220" t="e">
        <f>Scores!J563*calcs!$BT$4</f>
        <v>#REF!</v>
      </c>
      <c r="I567" s="220" t="e">
        <f>Scores!K563*calcs!$BT$4</f>
        <v>#REF!</v>
      </c>
      <c r="J567" s="220" t="e">
        <f>Scores!L563*calcs!$BT$4</f>
        <v>#REF!</v>
      </c>
      <c r="K567" s="220" t="e">
        <f>Scores!M563*calcs!$BT$4</f>
        <v>#REF!</v>
      </c>
      <c r="L567" s="220" t="e">
        <f>Scores!N563*calcs!$BT$4</f>
        <v>#REF!</v>
      </c>
      <c r="M567" s="220" t="e">
        <f>Scores!O563*calcs!$BT$5</f>
        <v>#REF!</v>
      </c>
      <c r="N567" s="220" t="e">
        <f>Scores!P563*calcs!$BT$5</f>
        <v>#REF!</v>
      </c>
      <c r="O567" s="220" t="e">
        <f>Scores!Q563*calcs!$BT$5</f>
        <v>#REF!</v>
      </c>
      <c r="P567" s="220" t="e">
        <f>Scores!R563*calcs!$BT$5</f>
        <v>#REF!</v>
      </c>
      <c r="Q567" s="220" t="e">
        <f>Scores!S563*calcs!$BT$5</f>
        <v>#REF!</v>
      </c>
      <c r="R567" s="220" t="e">
        <f>Scores!T563*calcs!$BT$6</f>
        <v>#REF!</v>
      </c>
      <c r="S567" s="220" t="e">
        <f>Scores!U563*calcs!$BT$6</f>
        <v>#REF!</v>
      </c>
      <c r="T567" s="220" t="e">
        <f>Scores!V563*calcs!$BT$6</f>
        <v>#REF!</v>
      </c>
      <c r="U567" s="220" t="e">
        <f>Scores!W563*calcs!$BT$6</f>
        <v>#REF!</v>
      </c>
      <c r="V567" s="220" t="e">
        <f>Scores!X563*calcs!$BT$6</f>
        <v>#REF!</v>
      </c>
      <c r="W567" s="220" t="e">
        <f>Scores!Y563*calcs!$BT$7</f>
        <v>#REF!</v>
      </c>
      <c r="X567" s="220" t="e">
        <f>Scores!Z563*calcs!$BT$7</f>
        <v>#REF!</v>
      </c>
      <c r="Y567" s="220" t="e">
        <f>Scores!AA563*calcs!$BT$7</f>
        <v>#REF!</v>
      </c>
      <c r="Z567" s="220" t="e">
        <f>Scores!AB563*calcs!$BT$7</f>
        <v>#REF!</v>
      </c>
      <c r="AA567" s="220" t="e">
        <f>Scores!AC563*calcs!$BT$7</f>
        <v>#REF!</v>
      </c>
      <c r="AB567" s="220" t="e">
        <f>Scores!AD563*calcs!$BT$8</f>
        <v>#REF!</v>
      </c>
      <c r="AC567" s="220" t="e">
        <f>Scores!AE563*calcs!$BT$8</f>
        <v>#REF!</v>
      </c>
      <c r="AD567" s="220" t="e">
        <f>Scores!AF563*calcs!$BT$8</f>
        <v>#REF!</v>
      </c>
      <c r="AE567" s="220" t="e">
        <f>Scores!AG563*calcs!$BT$8</f>
        <v>#REF!</v>
      </c>
      <c r="AF567" s="220" t="e">
        <f>Scores!AH563*calcs!$BT$8</f>
        <v>#REF!</v>
      </c>
      <c r="AG567" s="220" t="e">
        <f>Scores!AI563*calcs!$BT$9</f>
        <v>#REF!</v>
      </c>
      <c r="AH567" s="220" t="e">
        <f>Scores!AJ563*calcs!$BT$9</f>
        <v>#REF!</v>
      </c>
      <c r="AI567" s="220" t="e">
        <f>Scores!AK563*calcs!$BT$9</f>
        <v>#REF!</v>
      </c>
      <c r="AJ567" s="220" t="e">
        <f>Scores!AL563*calcs!$BT$9</f>
        <v>#REF!</v>
      </c>
      <c r="AK567" s="220" t="e">
        <f>Scores!AM563*calcs!$BT$9</f>
        <v>#REF!</v>
      </c>
      <c r="AL567" s="220" t="e">
        <f>Scores!AN563*calcs!$BT$10</f>
        <v>#REF!</v>
      </c>
      <c r="AM567" s="220" t="e">
        <f>Scores!AO563*calcs!$BT$10</f>
        <v>#REF!</v>
      </c>
      <c r="AN567" s="220" t="e">
        <f>Scores!AP563*calcs!$BT$10</f>
        <v>#REF!</v>
      </c>
      <c r="AO567" s="220" t="e">
        <f>Scores!AQ563*calcs!$BT$10</f>
        <v>#REF!</v>
      </c>
      <c r="AP567" s="220" t="e">
        <f>Scores!AR563*calcs!$BT$10</f>
        <v>#REF!</v>
      </c>
      <c r="AQ567" s="220" t="e">
        <f>Scores!AS563*calcs!$BT$11</f>
        <v>#REF!</v>
      </c>
      <c r="AR567" s="220" t="e">
        <f>Scores!AT563*calcs!$BT$11</f>
        <v>#REF!</v>
      </c>
      <c r="AS567" s="220" t="e">
        <f>Scores!AU563*calcs!$BT$11</f>
        <v>#REF!</v>
      </c>
      <c r="AT567" s="220" t="e">
        <f>Scores!AV563*calcs!$BT$11</f>
        <v>#REF!</v>
      </c>
      <c r="AU567" s="220" t="e">
        <f>Scores!AW563*calcs!$BT$11</f>
        <v>#REF!</v>
      </c>
      <c r="AV567" s="220" t="e">
        <f>Scores!AX563*calcs!$BT$12</f>
        <v>#REF!</v>
      </c>
      <c r="AW567" s="220" t="e">
        <f>Scores!AY563*calcs!$BT$12</f>
        <v>#REF!</v>
      </c>
      <c r="AX567" s="220" t="e">
        <f>Scores!AZ563*calcs!$BT$12</f>
        <v>#REF!</v>
      </c>
      <c r="AY567" s="220" t="e">
        <f>Scores!BA563*calcs!$BT$12</f>
        <v>#REF!</v>
      </c>
      <c r="AZ567" s="220" t="e">
        <f>Scores!BB563*calcs!$BT$12</f>
        <v>#REF!</v>
      </c>
      <c r="BA567" s="220" t="e">
        <f>Scores!BC563*calcs!$BT$13</f>
        <v>#REF!</v>
      </c>
      <c r="BB567" s="220" t="e">
        <f>Scores!BD563*calcs!$BT$13</f>
        <v>#REF!</v>
      </c>
      <c r="BC567" s="220" t="e">
        <f>Scores!BE563*calcs!$BT$13</f>
        <v>#REF!</v>
      </c>
      <c r="BD567" s="220" t="e">
        <f>Scores!BF563*calcs!$BT$13</f>
        <v>#REF!</v>
      </c>
      <c r="BE567" s="220" t="e">
        <f>Scores!BG563*calcs!$BT$13</f>
        <v>#REF!</v>
      </c>
      <c r="BF567" s="220" t="e">
        <f>Scores!BH563*calcs!$BT$14</f>
        <v>#REF!</v>
      </c>
      <c r="BG567" s="220" t="e">
        <f>Scores!BI563*calcs!$BT$14</f>
        <v>#REF!</v>
      </c>
      <c r="BH567" s="220" t="e">
        <f>Scores!BJ563*calcs!$BT$14</f>
        <v>#REF!</v>
      </c>
      <c r="BI567" s="220" t="e">
        <f>Scores!BK563*calcs!$BT$14</f>
        <v>#REF!</v>
      </c>
      <c r="BJ567" s="220" t="e">
        <f>Scores!BL563*calcs!$BT$14</f>
        <v>#REF!</v>
      </c>
    </row>
    <row r="568" spans="1:62">
      <c r="A568" t="s">
        <v>1131</v>
      </c>
      <c r="B568" s="16" t="s">
        <v>1132</v>
      </c>
      <c r="C568" s="220" t="e">
        <f>Scores!E564*calcs!$BT$3</f>
        <v>#REF!</v>
      </c>
      <c r="D568" s="220" t="e">
        <f>Scores!F564*calcs!$BT$3</f>
        <v>#REF!</v>
      </c>
      <c r="E568" s="220" t="e">
        <f>Scores!G564*calcs!$BT$3</f>
        <v>#REF!</v>
      </c>
      <c r="F568" s="220" t="e">
        <f>Scores!H564*calcs!$BT$3</f>
        <v>#REF!</v>
      </c>
      <c r="G568" s="220" t="e">
        <f>Scores!I564*calcs!$BT$3</f>
        <v>#REF!</v>
      </c>
      <c r="H568" s="220" t="e">
        <f>Scores!J564*calcs!$BT$4</f>
        <v>#REF!</v>
      </c>
      <c r="I568" s="220" t="e">
        <f>Scores!K564*calcs!$BT$4</f>
        <v>#REF!</v>
      </c>
      <c r="J568" s="220" t="e">
        <f>Scores!L564*calcs!$BT$4</f>
        <v>#REF!</v>
      </c>
      <c r="K568" s="220" t="e">
        <f>Scores!M564*calcs!$BT$4</f>
        <v>#REF!</v>
      </c>
      <c r="L568" s="220" t="e">
        <f>Scores!N564*calcs!$BT$4</f>
        <v>#REF!</v>
      </c>
      <c r="M568" s="220" t="e">
        <f>Scores!O564*calcs!$BT$5</f>
        <v>#REF!</v>
      </c>
      <c r="N568" s="220" t="e">
        <f>Scores!P564*calcs!$BT$5</f>
        <v>#REF!</v>
      </c>
      <c r="O568" s="220" t="e">
        <f>Scores!Q564*calcs!$BT$5</f>
        <v>#REF!</v>
      </c>
      <c r="P568" s="220" t="e">
        <f>Scores!R564*calcs!$BT$5</f>
        <v>#REF!</v>
      </c>
      <c r="Q568" s="220" t="e">
        <f>Scores!S564*calcs!$BT$5</f>
        <v>#REF!</v>
      </c>
      <c r="R568" s="220" t="e">
        <f>Scores!T564*calcs!$BT$6</f>
        <v>#REF!</v>
      </c>
      <c r="S568" s="220" t="e">
        <f>Scores!U564*calcs!$BT$6</f>
        <v>#REF!</v>
      </c>
      <c r="T568" s="220" t="e">
        <f>Scores!V564*calcs!$BT$6</f>
        <v>#REF!</v>
      </c>
      <c r="U568" s="220" t="e">
        <f>Scores!W564*calcs!$BT$6</f>
        <v>#REF!</v>
      </c>
      <c r="V568" s="220" t="e">
        <f>Scores!X564*calcs!$BT$6</f>
        <v>#REF!</v>
      </c>
      <c r="W568" s="220" t="e">
        <f>Scores!Y564*calcs!$BT$7</f>
        <v>#REF!</v>
      </c>
      <c r="X568" s="220" t="e">
        <f>Scores!Z564*calcs!$BT$7</f>
        <v>#REF!</v>
      </c>
      <c r="Y568" s="220" t="e">
        <f>Scores!AA564*calcs!$BT$7</f>
        <v>#REF!</v>
      </c>
      <c r="Z568" s="220" t="e">
        <f>Scores!AB564*calcs!$BT$7</f>
        <v>#REF!</v>
      </c>
      <c r="AA568" s="220" t="e">
        <f>Scores!AC564*calcs!$BT$7</f>
        <v>#REF!</v>
      </c>
      <c r="AB568" s="220" t="e">
        <f>Scores!AD564*calcs!$BT$8</f>
        <v>#REF!</v>
      </c>
      <c r="AC568" s="220" t="e">
        <f>Scores!AE564*calcs!$BT$8</f>
        <v>#REF!</v>
      </c>
      <c r="AD568" s="220" t="e">
        <f>Scores!AF564*calcs!$BT$8</f>
        <v>#REF!</v>
      </c>
      <c r="AE568" s="220" t="e">
        <f>Scores!AG564*calcs!$BT$8</f>
        <v>#REF!</v>
      </c>
      <c r="AF568" s="220" t="e">
        <f>Scores!AH564*calcs!$BT$8</f>
        <v>#REF!</v>
      </c>
      <c r="AG568" s="220" t="e">
        <f>Scores!AI564*calcs!$BT$9</f>
        <v>#REF!</v>
      </c>
      <c r="AH568" s="220" t="e">
        <f>Scores!AJ564*calcs!$BT$9</f>
        <v>#REF!</v>
      </c>
      <c r="AI568" s="220" t="e">
        <f>Scores!AK564*calcs!$BT$9</f>
        <v>#REF!</v>
      </c>
      <c r="AJ568" s="220" t="e">
        <f>Scores!AL564*calcs!$BT$9</f>
        <v>#REF!</v>
      </c>
      <c r="AK568" s="220" t="e">
        <f>Scores!AM564*calcs!$BT$9</f>
        <v>#REF!</v>
      </c>
      <c r="AL568" s="220" t="e">
        <f>Scores!AN564*calcs!$BT$10</f>
        <v>#REF!</v>
      </c>
      <c r="AM568" s="220" t="e">
        <f>Scores!AO564*calcs!$BT$10</f>
        <v>#REF!</v>
      </c>
      <c r="AN568" s="220" t="e">
        <f>Scores!AP564*calcs!$BT$10</f>
        <v>#REF!</v>
      </c>
      <c r="AO568" s="220" t="e">
        <f>Scores!AQ564*calcs!$BT$10</f>
        <v>#REF!</v>
      </c>
      <c r="AP568" s="220" t="e">
        <f>Scores!AR564*calcs!$BT$10</f>
        <v>#REF!</v>
      </c>
      <c r="AQ568" s="220" t="e">
        <f>Scores!AS564*calcs!$BT$11</f>
        <v>#REF!</v>
      </c>
      <c r="AR568" s="220" t="e">
        <f>Scores!AT564*calcs!$BT$11</f>
        <v>#REF!</v>
      </c>
      <c r="AS568" s="220" t="e">
        <f>Scores!AU564*calcs!$BT$11</f>
        <v>#REF!</v>
      </c>
      <c r="AT568" s="220" t="e">
        <f>Scores!AV564*calcs!$BT$11</f>
        <v>#REF!</v>
      </c>
      <c r="AU568" s="220" t="e">
        <f>Scores!AW564*calcs!$BT$11</f>
        <v>#REF!</v>
      </c>
      <c r="AV568" s="220" t="e">
        <f>Scores!AX564*calcs!$BT$12</f>
        <v>#REF!</v>
      </c>
      <c r="AW568" s="220" t="e">
        <f>Scores!AY564*calcs!$BT$12</f>
        <v>#REF!</v>
      </c>
      <c r="AX568" s="220" t="e">
        <f>Scores!AZ564*calcs!$BT$12</f>
        <v>#REF!</v>
      </c>
      <c r="AY568" s="220" t="e">
        <f>Scores!BA564*calcs!$BT$12</f>
        <v>#REF!</v>
      </c>
      <c r="AZ568" s="220" t="e">
        <f>Scores!BB564*calcs!$BT$12</f>
        <v>#REF!</v>
      </c>
      <c r="BA568" s="220" t="e">
        <f>Scores!BC564*calcs!$BT$13</f>
        <v>#REF!</v>
      </c>
      <c r="BB568" s="220" t="e">
        <f>Scores!BD564*calcs!$BT$13</f>
        <v>#REF!</v>
      </c>
      <c r="BC568" s="220" t="e">
        <f>Scores!BE564*calcs!$BT$13</f>
        <v>#REF!</v>
      </c>
      <c r="BD568" s="220" t="e">
        <f>Scores!BF564*calcs!$BT$13</f>
        <v>#REF!</v>
      </c>
      <c r="BE568" s="220" t="e">
        <f>Scores!BG564*calcs!$BT$13</f>
        <v>#REF!</v>
      </c>
      <c r="BF568" s="220" t="e">
        <f>Scores!BH564*calcs!$BT$14</f>
        <v>#REF!</v>
      </c>
      <c r="BG568" s="220" t="e">
        <f>Scores!BI564*calcs!$BT$14</f>
        <v>#REF!</v>
      </c>
      <c r="BH568" s="220" t="e">
        <f>Scores!BJ564*calcs!$BT$14</f>
        <v>#REF!</v>
      </c>
      <c r="BI568" s="220" t="e">
        <f>Scores!BK564*calcs!$BT$14</f>
        <v>#REF!</v>
      </c>
      <c r="BJ568" s="220" t="e">
        <f>Scores!BL564*calcs!$BT$14</f>
        <v>#REF!</v>
      </c>
    </row>
    <row r="569" spans="1:62">
      <c r="A569" t="s">
        <v>1133</v>
      </c>
      <c r="B569" s="16" t="s">
        <v>1134</v>
      </c>
      <c r="C569" s="220" t="e">
        <f>Scores!E565*calcs!$BT$3</f>
        <v>#REF!</v>
      </c>
      <c r="D569" s="220" t="e">
        <f>Scores!F565*calcs!$BT$3</f>
        <v>#REF!</v>
      </c>
      <c r="E569" s="220" t="e">
        <f>Scores!G565*calcs!$BT$3</f>
        <v>#REF!</v>
      </c>
      <c r="F569" s="220" t="e">
        <f>Scores!H565*calcs!$BT$3</f>
        <v>#REF!</v>
      </c>
      <c r="G569" s="220" t="e">
        <f>Scores!I565*calcs!$BT$3</f>
        <v>#REF!</v>
      </c>
      <c r="H569" s="220" t="e">
        <f>Scores!J565*calcs!$BT$4</f>
        <v>#REF!</v>
      </c>
      <c r="I569" s="220" t="e">
        <f>Scores!K565*calcs!$BT$4</f>
        <v>#REF!</v>
      </c>
      <c r="J569" s="220" t="e">
        <f>Scores!L565*calcs!$BT$4</f>
        <v>#REF!</v>
      </c>
      <c r="K569" s="220" t="e">
        <f>Scores!M565*calcs!$BT$4</f>
        <v>#REF!</v>
      </c>
      <c r="L569" s="220" t="e">
        <f>Scores!N565*calcs!$BT$4</f>
        <v>#REF!</v>
      </c>
      <c r="M569" s="220" t="e">
        <f>Scores!O565*calcs!$BT$5</f>
        <v>#REF!</v>
      </c>
      <c r="N569" s="220" t="e">
        <f>Scores!P565*calcs!$BT$5</f>
        <v>#REF!</v>
      </c>
      <c r="O569" s="220" t="e">
        <f>Scores!Q565*calcs!$BT$5</f>
        <v>#REF!</v>
      </c>
      <c r="P569" s="220" t="e">
        <f>Scores!R565*calcs!$BT$5</f>
        <v>#REF!</v>
      </c>
      <c r="Q569" s="220" t="e">
        <f>Scores!S565*calcs!$BT$5</f>
        <v>#REF!</v>
      </c>
      <c r="R569" s="220" t="e">
        <f>Scores!T565*calcs!$BT$6</f>
        <v>#REF!</v>
      </c>
      <c r="S569" s="220" t="e">
        <f>Scores!U565*calcs!$BT$6</f>
        <v>#REF!</v>
      </c>
      <c r="T569" s="220" t="e">
        <f>Scores!V565*calcs!$BT$6</f>
        <v>#REF!</v>
      </c>
      <c r="U569" s="220" t="e">
        <f>Scores!W565*calcs!$BT$6</f>
        <v>#REF!</v>
      </c>
      <c r="V569" s="220" t="e">
        <f>Scores!X565*calcs!$BT$6</f>
        <v>#REF!</v>
      </c>
      <c r="W569" s="220" t="e">
        <f>Scores!Y565*calcs!$BT$7</f>
        <v>#REF!</v>
      </c>
      <c r="X569" s="220" t="e">
        <f>Scores!Z565*calcs!$BT$7</f>
        <v>#REF!</v>
      </c>
      <c r="Y569" s="220" t="e">
        <f>Scores!AA565*calcs!$BT$7</f>
        <v>#REF!</v>
      </c>
      <c r="Z569" s="220" t="e">
        <f>Scores!AB565*calcs!$BT$7</f>
        <v>#REF!</v>
      </c>
      <c r="AA569" s="220" t="e">
        <f>Scores!AC565*calcs!$BT$7</f>
        <v>#REF!</v>
      </c>
      <c r="AB569" s="220" t="e">
        <f>Scores!AD565*calcs!$BT$8</f>
        <v>#REF!</v>
      </c>
      <c r="AC569" s="220" t="e">
        <f>Scores!AE565*calcs!$BT$8</f>
        <v>#REF!</v>
      </c>
      <c r="AD569" s="220" t="e">
        <f>Scores!AF565*calcs!$BT$8</f>
        <v>#REF!</v>
      </c>
      <c r="AE569" s="220" t="e">
        <f>Scores!AG565*calcs!$BT$8</f>
        <v>#REF!</v>
      </c>
      <c r="AF569" s="220" t="e">
        <f>Scores!AH565*calcs!$BT$8</f>
        <v>#REF!</v>
      </c>
      <c r="AG569" s="220" t="e">
        <f>Scores!AI565*calcs!$BT$9</f>
        <v>#REF!</v>
      </c>
      <c r="AH569" s="220" t="e">
        <f>Scores!AJ565*calcs!$BT$9</f>
        <v>#REF!</v>
      </c>
      <c r="AI569" s="220" t="e">
        <f>Scores!AK565*calcs!$BT$9</f>
        <v>#REF!</v>
      </c>
      <c r="AJ569" s="220" t="e">
        <f>Scores!AL565*calcs!$BT$9</f>
        <v>#REF!</v>
      </c>
      <c r="AK569" s="220" t="e">
        <f>Scores!AM565*calcs!$BT$9</f>
        <v>#REF!</v>
      </c>
      <c r="AL569" s="220" t="e">
        <f>Scores!AN565*calcs!$BT$10</f>
        <v>#REF!</v>
      </c>
      <c r="AM569" s="220" t="e">
        <f>Scores!AO565*calcs!$BT$10</f>
        <v>#REF!</v>
      </c>
      <c r="AN569" s="220" t="e">
        <f>Scores!AP565*calcs!$BT$10</f>
        <v>#REF!</v>
      </c>
      <c r="AO569" s="220" t="e">
        <f>Scores!AQ565*calcs!$BT$10</f>
        <v>#REF!</v>
      </c>
      <c r="AP569" s="220" t="e">
        <f>Scores!AR565*calcs!$BT$10</f>
        <v>#REF!</v>
      </c>
      <c r="AQ569" s="220" t="e">
        <f>Scores!AS565*calcs!$BT$11</f>
        <v>#REF!</v>
      </c>
      <c r="AR569" s="220" t="e">
        <f>Scores!AT565*calcs!$BT$11</f>
        <v>#REF!</v>
      </c>
      <c r="AS569" s="220" t="e">
        <f>Scores!AU565*calcs!$BT$11</f>
        <v>#REF!</v>
      </c>
      <c r="AT569" s="220" t="e">
        <f>Scores!AV565*calcs!$BT$11</f>
        <v>#REF!</v>
      </c>
      <c r="AU569" s="220" t="e">
        <f>Scores!AW565*calcs!$BT$11</f>
        <v>#REF!</v>
      </c>
      <c r="AV569" s="220" t="e">
        <f>Scores!AX565*calcs!$BT$12</f>
        <v>#REF!</v>
      </c>
      <c r="AW569" s="220" t="e">
        <f>Scores!AY565*calcs!$BT$12</f>
        <v>#REF!</v>
      </c>
      <c r="AX569" s="220" t="e">
        <f>Scores!AZ565*calcs!$BT$12</f>
        <v>#REF!</v>
      </c>
      <c r="AY569" s="220" t="e">
        <f>Scores!BA565*calcs!$BT$12</f>
        <v>#REF!</v>
      </c>
      <c r="AZ569" s="220" t="e">
        <f>Scores!BB565*calcs!$BT$12</f>
        <v>#REF!</v>
      </c>
      <c r="BA569" s="220" t="e">
        <f>Scores!BC565*calcs!$BT$13</f>
        <v>#REF!</v>
      </c>
      <c r="BB569" s="220" t="e">
        <f>Scores!BD565*calcs!$BT$13</f>
        <v>#REF!</v>
      </c>
      <c r="BC569" s="220" t="e">
        <f>Scores!BE565*calcs!$BT$13</f>
        <v>#REF!</v>
      </c>
      <c r="BD569" s="220" t="e">
        <f>Scores!BF565*calcs!$BT$13</f>
        <v>#REF!</v>
      </c>
      <c r="BE569" s="220" t="e">
        <f>Scores!BG565*calcs!$BT$13</f>
        <v>#REF!</v>
      </c>
      <c r="BF569" s="220" t="e">
        <f>Scores!BH565*calcs!$BT$14</f>
        <v>#REF!</v>
      </c>
      <c r="BG569" s="220" t="e">
        <f>Scores!BI565*calcs!$BT$14</f>
        <v>#REF!</v>
      </c>
      <c r="BH569" s="220" t="e">
        <f>Scores!BJ565*calcs!$BT$14</f>
        <v>#REF!</v>
      </c>
      <c r="BI569" s="220" t="e">
        <f>Scores!BK565*calcs!$BT$14</f>
        <v>#REF!</v>
      </c>
      <c r="BJ569" s="220" t="e">
        <f>Scores!BL565*calcs!$BT$14</f>
        <v>#REF!</v>
      </c>
    </row>
    <row r="570" spans="1:62">
      <c r="A570" t="s">
        <v>1135</v>
      </c>
      <c r="B570" s="16" t="s">
        <v>1136</v>
      </c>
      <c r="C570" s="220" t="e">
        <f>Scores!E566*calcs!$BT$3</f>
        <v>#REF!</v>
      </c>
      <c r="D570" s="220" t="e">
        <f>Scores!F566*calcs!$BT$3</f>
        <v>#REF!</v>
      </c>
      <c r="E570" s="220" t="e">
        <f>Scores!G566*calcs!$BT$3</f>
        <v>#REF!</v>
      </c>
      <c r="F570" s="220" t="e">
        <f>Scores!H566*calcs!$BT$3</f>
        <v>#REF!</v>
      </c>
      <c r="G570" s="220" t="e">
        <f>Scores!I566*calcs!$BT$3</f>
        <v>#REF!</v>
      </c>
      <c r="H570" s="220" t="e">
        <f>Scores!J566*calcs!$BT$4</f>
        <v>#REF!</v>
      </c>
      <c r="I570" s="220" t="e">
        <f>Scores!K566*calcs!$BT$4</f>
        <v>#REF!</v>
      </c>
      <c r="J570" s="220" t="e">
        <f>Scores!L566*calcs!$BT$4</f>
        <v>#REF!</v>
      </c>
      <c r="K570" s="220" t="e">
        <f>Scores!M566*calcs!$BT$4</f>
        <v>#REF!</v>
      </c>
      <c r="L570" s="220" t="e">
        <f>Scores!N566*calcs!$BT$4</f>
        <v>#REF!</v>
      </c>
      <c r="M570" s="220" t="e">
        <f>Scores!O566*calcs!$BT$5</f>
        <v>#REF!</v>
      </c>
      <c r="N570" s="220" t="e">
        <f>Scores!P566*calcs!$BT$5</f>
        <v>#REF!</v>
      </c>
      <c r="O570" s="220" t="e">
        <f>Scores!Q566*calcs!$BT$5</f>
        <v>#REF!</v>
      </c>
      <c r="P570" s="220" t="e">
        <f>Scores!R566*calcs!$BT$5</f>
        <v>#REF!</v>
      </c>
      <c r="Q570" s="220" t="e">
        <f>Scores!S566*calcs!$BT$5</f>
        <v>#REF!</v>
      </c>
      <c r="R570" s="220" t="e">
        <f>Scores!T566*calcs!$BT$6</f>
        <v>#REF!</v>
      </c>
      <c r="S570" s="220" t="e">
        <f>Scores!U566*calcs!$BT$6</f>
        <v>#REF!</v>
      </c>
      <c r="T570" s="220" t="e">
        <f>Scores!V566*calcs!$BT$6</f>
        <v>#REF!</v>
      </c>
      <c r="U570" s="220" t="e">
        <f>Scores!W566*calcs!$BT$6</f>
        <v>#REF!</v>
      </c>
      <c r="V570" s="220" t="e">
        <f>Scores!X566*calcs!$BT$6</f>
        <v>#REF!</v>
      </c>
      <c r="W570" s="220" t="e">
        <f>Scores!Y566*calcs!$BT$7</f>
        <v>#REF!</v>
      </c>
      <c r="X570" s="220" t="e">
        <f>Scores!Z566*calcs!$BT$7</f>
        <v>#REF!</v>
      </c>
      <c r="Y570" s="220" t="e">
        <f>Scores!AA566*calcs!$BT$7</f>
        <v>#REF!</v>
      </c>
      <c r="Z570" s="220" t="e">
        <f>Scores!AB566*calcs!$BT$7</f>
        <v>#REF!</v>
      </c>
      <c r="AA570" s="220" t="e">
        <f>Scores!AC566*calcs!$BT$7</f>
        <v>#REF!</v>
      </c>
      <c r="AB570" s="220" t="e">
        <f>Scores!AD566*calcs!$BT$8</f>
        <v>#REF!</v>
      </c>
      <c r="AC570" s="220" t="e">
        <f>Scores!AE566*calcs!$BT$8</f>
        <v>#REF!</v>
      </c>
      <c r="AD570" s="220" t="e">
        <f>Scores!AF566*calcs!$BT$8</f>
        <v>#REF!</v>
      </c>
      <c r="AE570" s="220" t="e">
        <f>Scores!AG566*calcs!$BT$8</f>
        <v>#REF!</v>
      </c>
      <c r="AF570" s="220" t="e">
        <f>Scores!AH566*calcs!$BT$8</f>
        <v>#REF!</v>
      </c>
      <c r="AG570" s="220" t="e">
        <f>Scores!AI566*calcs!$BT$9</f>
        <v>#REF!</v>
      </c>
      <c r="AH570" s="220" t="e">
        <f>Scores!AJ566*calcs!$BT$9</f>
        <v>#REF!</v>
      </c>
      <c r="AI570" s="220" t="e">
        <f>Scores!AK566*calcs!$BT$9</f>
        <v>#REF!</v>
      </c>
      <c r="AJ570" s="220" t="e">
        <f>Scores!AL566*calcs!$BT$9</f>
        <v>#REF!</v>
      </c>
      <c r="AK570" s="220" t="e">
        <f>Scores!AM566*calcs!$BT$9</f>
        <v>#REF!</v>
      </c>
      <c r="AL570" s="220" t="e">
        <f>Scores!AN566*calcs!$BT$10</f>
        <v>#REF!</v>
      </c>
      <c r="AM570" s="220" t="e">
        <f>Scores!AO566*calcs!$BT$10</f>
        <v>#REF!</v>
      </c>
      <c r="AN570" s="220" t="e">
        <f>Scores!AP566*calcs!$BT$10</f>
        <v>#REF!</v>
      </c>
      <c r="AO570" s="220" t="e">
        <f>Scores!AQ566*calcs!$BT$10</f>
        <v>#REF!</v>
      </c>
      <c r="AP570" s="220" t="e">
        <f>Scores!AR566*calcs!$BT$10</f>
        <v>#REF!</v>
      </c>
      <c r="AQ570" s="220" t="e">
        <f>Scores!AS566*calcs!$BT$11</f>
        <v>#REF!</v>
      </c>
      <c r="AR570" s="220" t="e">
        <f>Scores!AT566*calcs!$BT$11</f>
        <v>#REF!</v>
      </c>
      <c r="AS570" s="220" t="e">
        <f>Scores!AU566*calcs!$BT$11</f>
        <v>#REF!</v>
      </c>
      <c r="AT570" s="220" t="e">
        <f>Scores!AV566*calcs!$BT$11</f>
        <v>#REF!</v>
      </c>
      <c r="AU570" s="220" t="e">
        <f>Scores!AW566*calcs!$BT$11</f>
        <v>#REF!</v>
      </c>
      <c r="AV570" s="220" t="e">
        <f>Scores!AX566*calcs!$BT$12</f>
        <v>#REF!</v>
      </c>
      <c r="AW570" s="220" t="e">
        <f>Scores!AY566*calcs!$BT$12</f>
        <v>#REF!</v>
      </c>
      <c r="AX570" s="220" t="e">
        <f>Scores!AZ566*calcs!$BT$12</f>
        <v>#REF!</v>
      </c>
      <c r="AY570" s="220" t="e">
        <f>Scores!BA566*calcs!$BT$12</f>
        <v>#REF!</v>
      </c>
      <c r="AZ570" s="220" t="e">
        <f>Scores!BB566*calcs!$BT$12</f>
        <v>#REF!</v>
      </c>
      <c r="BA570" s="220" t="e">
        <f>Scores!BC566*calcs!$BT$13</f>
        <v>#REF!</v>
      </c>
      <c r="BB570" s="220" t="e">
        <f>Scores!BD566*calcs!$BT$13</f>
        <v>#REF!</v>
      </c>
      <c r="BC570" s="220" t="e">
        <f>Scores!BE566*calcs!$BT$13</f>
        <v>#REF!</v>
      </c>
      <c r="BD570" s="220" t="e">
        <f>Scores!BF566*calcs!$BT$13</f>
        <v>#REF!</v>
      </c>
      <c r="BE570" s="220" t="e">
        <f>Scores!BG566*calcs!$BT$13</f>
        <v>#REF!</v>
      </c>
      <c r="BF570" s="220" t="e">
        <f>Scores!BH566*calcs!$BT$14</f>
        <v>#REF!</v>
      </c>
      <c r="BG570" s="220" t="e">
        <f>Scores!BI566*calcs!$BT$14</f>
        <v>#REF!</v>
      </c>
      <c r="BH570" s="220" t="e">
        <f>Scores!BJ566*calcs!$BT$14</f>
        <v>#REF!</v>
      </c>
      <c r="BI570" s="220" t="e">
        <f>Scores!BK566*calcs!$BT$14</f>
        <v>#REF!</v>
      </c>
      <c r="BJ570" s="220" t="e">
        <f>Scores!BL566*calcs!$BT$14</f>
        <v>#REF!</v>
      </c>
    </row>
    <row r="571" spans="1:62">
      <c r="A571" t="s">
        <v>1137</v>
      </c>
      <c r="B571" s="16" t="s">
        <v>1138</v>
      </c>
      <c r="C571" s="220" t="e">
        <f>Scores!E567*calcs!$BT$3</f>
        <v>#REF!</v>
      </c>
      <c r="D571" s="220" t="e">
        <f>Scores!F567*calcs!$BT$3</f>
        <v>#REF!</v>
      </c>
      <c r="E571" s="220" t="e">
        <f>Scores!G567*calcs!$BT$3</f>
        <v>#REF!</v>
      </c>
      <c r="F571" s="220" t="e">
        <f>Scores!H567*calcs!$BT$3</f>
        <v>#REF!</v>
      </c>
      <c r="G571" s="220" t="e">
        <f>Scores!I567*calcs!$BT$3</f>
        <v>#REF!</v>
      </c>
      <c r="H571" s="220" t="e">
        <f>Scores!J567*calcs!$BT$4</f>
        <v>#REF!</v>
      </c>
      <c r="I571" s="220" t="e">
        <f>Scores!K567*calcs!$BT$4</f>
        <v>#REF!</v>
      </c>
      <c r="J571" s="220" t="e">
        <f>Scores!L567*calcs!$BT$4</f>
        <v>#REF!</v>
      </c>
      <c r="K571" s="220" t="e">
        <f>Scores!M567*calcs!$BT$4</f>
        <v>#REF!</v>
      </c>
      <c r="L571" s="220" t="e">
        <f>Scores!N567*calcs!$BT$4</f>
        <v>#REF!</v>
      </c>
      <c r="M571" s="220" t="e">
        <f>Scores!O567*calcs!$BT$5</f>
        <v>#REF!</v>
      </c>
      <c r="N571" s="220" t="e">
        <f>Scores!P567*calcs!$BT$5</f>
        <v>#REF!</v>
      </c>
      <c r="O571" s="220" t="e">
        <f>Scores!Q567*calcs!$BT$5</f>
        <v>#REF!</v>
      </c>
      <c r="P571" s="220" t="e">
        <f>Scores!R567*calcs!$BT$5</f>
        <v>#REF!</v>
      </c>
      <c r="Q571" s="220" t="e">
        <f>Scores!S567*calcs!$BT$5</f>
        <v>#REF!</v>
      </c>
      <c r="R571" s="220" t="e">
        <f>Scores!T567*calcs!$BT$6</f>
        <v>#REF!</v>
      </c>
      <c r="S571" s="220" t="e">
        <f>Scores!U567*calcs!$BT$6</f>
        <v>#REF!</v>
      </c>
      <c r="T571" s="220" t="e">
        <f>Scores!V567*calcs!$BT$6</f>
        <v>#REF!</v>
      </c>
      <c r="U571" s="220" t="e">
        <f>Scores!W567*calcs!$BT$6</f>
        <v>#REF!</v>
      </c>
      <c r="V571" s="220" t="e">
        <f>Scores!X567*calcs!$BT$6</f>
        <v>#REF!</v>
      </c>
      <c r="W571" s="220" t="e">
        <f>Scores!Y567*calcs!$BT$7</f>
        <v>#REF!</v>
      </c>
      <c r="X571" s="220" t="e">
        <f>Scores!Z567*calcs!$BT$7</f>
        <v>#REF!</v>
      </c>
      <c r="Y571" s="220" t="e">
        <f>Scores!AA567*calcs!$BT$7</f>
        <v>#REF!</v>
      </c>
      <c r="Z571" s="220" t="e">
        <f>Scores!AB567*calcs!$BT$7</f>
        <v>#REF!</v>
      </c>
      <c r="AA571" s="220" t="e">
        <f>Scores!AC567*calcs!$BT$7</f>
        <v>#REF!</v>
      </c>
      <c r="AB571" s="220" t="e">
        <f>Scores!AD567*calcs!$BT$8</f>
        <v>#REF!</v>
      </c>
      <c r="AC571" s="220" t="e">
        <f>Scores!AE567*calcs!$BT$8</f>
        <v>#REF!</v>
      </c>
      <c r="AD571" s="220" t="e">
        <f>Scores!AF567*calcs!$BT$8</f>
        <v>#REF!</v>
      </c>
      <c r="AE571" s="220" t="e">
        <f>Scores!AG567*calcs!$BT$8</f>
        <v>#REF!</v>
      </c>
      <c r="AF571" s="220" t="e">
        <f>Scores!AH567*calcs!$BT$8</f>
        <v>#REF!</v>
      </c>
      <c r="AG571" s="220" t="e">
        <f>Scores!AI567*calcs!$BT$9</f>
        <v>#REF!</v>
      </c>
      <c r="AH571" s="220" t="e">
        <f>Scores!AJ567*calcs!$BT$9</f>
        <v>#REF!</v>
      </c>
      <c r="AI571" s="220" t="e">
        <f>Scores!AK567*calcs!$BT$9</f>
        <v>#REF!</v>
      </c>
      <c r="AJ571" s="220" t="e">
        <f>Scores!AL567*calcs!$BT$9</f>
        <v>#REF!</v>
      </c>
      <c r="AK571" s="220" t="e">
        <f>Scores!AM567*calcs!$BT$9</f>
        <v>#REF!</v>
      </c>
      <c r="AL571" s="220" t="e">
        <f>Scores!AN567*calcs!$BT$10</f>
        <v>#REF!</v>
      </c>
      <c r="AM571" s="220" t="e">
        <f>Scores!AO567*calcs!$BT$10</f>
        <v>#REF!</v>
      </c>
      <c r="AN571" s="220" t="e">
        <f>Scores!AP567*calcs!$BT$10</f>
        <v>#REF!</v>
      </c>
      <c r="AO571" s="220" t="e">
        <f>Scores!AQ567*calcs!$BT$10</f>
        <v>#REF!</v>
      </c>
      <c r="AP571" s="220" t="e">
        <f>Scores!AR567*calcs!$BT$10</f>
        <v>#REF!</v>
      </c>
      <c r="AQ571" s="220" t="e">
        <f>Scores!AS567*calcs!$BT$11</f>
        <v>#REF!</v>
      </c>
      <c r="AR571" s="220" t="e">
        <f>Scores!AT567*calcs!$BT$11</f>
        <v>#REF!</v>
      </c>
      <c r="AS571" s="220" t="e">
        <f>Scores!AU567*calcs!$BT$11</f>
        <v>#REF!</v>
      </c>
      <c r="AT571" s="220" t="e">
        <f>Scores!AV567*calcs!$BT$11</f>
        <v>#REF!</v>
      </c>
      <c r="AU571" s="220" t="e">
        <f>Scores!AW567*calcs!$BT$11</f>
        <v>#REF!</v>
      </c>
      <c r="AV571" s="220" t="e">
        <f>Scores!AX567*calcs!$BT$12</f>
        <v>#REF!</v>
      </c>
      <c r="AW571" s="220" t="e">
        <f>Scores!AY567*calcs!$BT$12</f>
        <v>#REF!</v>
      </c>
      <c r="AX571" s="220" t="e">
        <f>Scores!AZ567*calcs!$BT$12</f>
        <v>#REF!</v>
      </c>
      <c r="AY571" s="220" t="e">
        <f>Scores!BA567*calcs!$BT$12</f>
        <v>#REF!</v>
      </c>
      <c r="AZ571" s="220" t="e">
        <f>Scores!BB567*calcs!$BT$12</f>
        <v>#REF!</v>
      </c>
      <c r="BA571" s="220" t="e">
        <f>Scores!BC567*calcs!$BT$13</f>
        <v>#REF!</v>
      </c>
      <c r="BB571" s="220" t="e">
        <f>Scores!BD567*calcs!$BT$13</f>
        <v>#REF!</v>
      </c>
      <c r="BC571" s="220" t="e">
        <f>Scores!BE567*calcs!$BT$13</f>
        <v>#REF!</v>
      </c>
      <c r="BD571" s="220" t="e">
        <f>Scores!BF567*calcs!$BT$13</f>
        <v>#REF!</v>
      </c>
      <c r="BE571" s="220" t="e">
        <f>Scores!BG567*calcs!$BT$13</f>
        <v>#REF!</v>
      </c>
      <c r="BF571" s="220" t="e">
        <f>Scores!BH567*calcs!$BT$14</f>
        <v>#REF!</v>
      </c>
      <c r="BG571" s="220" t="e">
        <f>Scores!BI567*calcs!$BT$14</f>
        <v>#REF!</v>
      </c>
      <c r="BH571" s="220" t="e">
        <f>Scores!BJ567*calcs!$BT$14</f>
        <v>#REF!</v>
      </c>
      <c r="BI571" s="220" t="e">
        <f>Scores!BK567*calcs!$BT$14</f>
        <v>#REF!</v>
      </c>
      <c r="BJ571" s="220" t="e">
        <f>Scores!BL567*calcs!$BT$14</f>
        <v>#REF!</v>
      </c>
    </row>
    <row r="572" spans="1:62">
      <c r="A572" t="s">
        <v>1139</v>
      </c>
      <c r="B572" s="16" t="s">
        <v>1140</v>
      </c>
      <c r="C572" s="220" t="e">
        <f>Scores!E568*calcs!$BT$3</f>
        <v>#REF!</v>
      </c>
      <c r="D572" s="220" t="e">
        <f>Scores!F568*calcs!$BT$3</f>
        <v>#REF!</v>
      </c>
      <c r="E572" s="220" t="e">
        <f>Scores!G568*calcs!$BT$3</f>
        <v>#REF!</v>
      </c>
      <c r="F572" s="220" t="e">
        <f>Scores!H568*calcs!$BT$3</f>
        <v>#REF!</v>
      </c>
      <c r="G572" s="220" t="e">
        <f>Scores!I568*calcs!$BT$3</f>
        <v>#REF!</v>
      </c>
      <c r="H572" s="220" t="e">
        <f>Scores!J568*calcs!$BT$4</f>
        <v>#REF!</v>
      </c>
      <c r="I572" s="220" t="e">
        <f>Scores!K568*calcs!$BT$4</f>
        <v>#REF!</v>
      </c>
      <c r="J572" s="220" t="e">
        <f>Scores!L568*calcs!$BT$4</f>
        <v>#REF!</v>
      </c>
      <c r="K572" s="220" t="e">
        <f>Scores!M568*calcs!$BT$4</f>
        <v>#REF!</v>
      </c>
      <c r="L572" s="220" t="e">
        <f>Scores!N568*calcs!$BT$4</f>
        <v>#REF!</v>
      </c>
      <c r="M572" s="220" t="e">
        <f>Scores!O568*calcs!$BT$5</f>
        <v>#REF!</v>
      </c>
      <c r="N572" s="220" t="e">
        <f>Scores!P568*calcs!$BT$5</f>
        <v>#REF!</v>
      </c>
      <c r="O572" s="220" t="e">
        <f>Scores!Q568*calcs!$BT$5</f>
        <v>#REF!</v>
      </c>
      <c r="P572" s="220" t="e">
        <f>Scores!R568*calcs!$BT$5</f>
        <v>#REF!</v>
      </c>
      <c r="Q572" s="220" t="e">
        <f>Scores!S568*calcs!$BT$5</f>
        <v>#REF!</v>
      </c>
      <c r="R572" s="220" t="e">
        <f>Scores!T568*calcs!$BT$6</f>
        <v>#REF!</v>
      </c>
      <c r="S572" s="220" t="e">
        <f>Scores!U568*calcs!$BT$6</f>
        <v>#REF!</v>
      </c>
      <c r="T572" s="220" t="e">
        <f>Scores!V568*calcs!$BT$6</f>
        <v>#REF!</v>
      </c>
      <c r="U572" s="220" t="e">
        <f>Scores!W568*calcs!$BT$6</f>
        <v>#REF!</v>
      </c>
      <c r="V572" s="220" t="e">
        <f>Scores!X568*calcs!$BT$6</f>
        <v>#REF!</v>
      </c>
      <c r="W572" s="220" t="e">
        <f>Scores!Y568*calcs!$BT$7</f>
        <v>#REF!</v>
      </c>
      <c r="X572" s="220" t="e">
        <f>Scores!Z568*calcs!$BT$7</f>
        <v>#REF!</v>
      </c>
      <c r="Y572" s="220" t="e">
        <f>Scores!AA568*calcs!$BT$7</f>
        <v>#REF!</v>
      </c>
      <c r="Z572" s="220" t="e">
        <f>Scores!AB568*calcs!$BT$7</f>
        <v>#REF!</v>
      </c>
      <c r="AA572" s="220" t="e">
        <f>Scores!AC568*calcs!$BT$7</f>
        <v>#REF!</v>
      </c>
      <c r="AB572" s="220" t="e">
        <f>Scores!AD568*calcs!$BT$8</f>
        <v>#REF!</v>
      </c>
      <c r="AC572" s="220" t="e">
        <f>Scores!AE568*calcs!$BT$8</f>
        <v>#REF!</v>
      </c>
      <c r="AD572" s="220" t="e">
        <f>Scores!AF568*calcs!$BT$8</f>
        <v>#REF!</v>
      </c>
      <c r="AE572" s="220" t="e">
        <f>Scores!AG568*calcs!$BT$8</f>
        <v>#REF!</v>
      </c>
      <c r="AF572" s="220" t="e">
        <f>Scores!AH568*calcs!$BT$8</f>
        <v>#REF!</v>
      </c>
      <c r="AG572" s="220" t="e">
        <f>Scores!AI568*calcs!$BT$9</f>
        <v>#REF!</v>
      </c>
      <c r="AH572" s="220" t="e">
        <f>Scores!AJ568*calcs!$BT$9</f>
        <v>#REF!</v>
      </c>
      <c r="AI572" s="220" t="e">
        <f>Scores!AK568*calcs!$BT$9</f>
        <v>#REF!</v>
      </c>
      <c r="AJ572" s="220" t="e">
        <f>Scores!AL568*calcs!$BT$9</f>
        <v>#REF!</v>
      </c>
      <c r="AK572" s="220" t="e">
        <f>Scores!AM568*calcs!$BT$9</f>
        <v>#REF!</v>
      </c>
      <c r="AL572" s="220" t="e">
        <f>Scores!AN568*calcs!$BT$10</f>
        <v>#REF!</v>
      </c>
      <c r="AM572" s="220" t="e">
        <f>Scores!AO568*calcs!$BT$10</f>
        <v>#REF!</v>
      </c>
      <c r="AN572" s="220" t="e">
        <f>Scores!AP568*calcs!$BT$10</f>
        <v>#REF!</v>
      </c>
      <c r="AO572" s="220" t="e">
        <f>Scores!AQ568*calcs!$BT$10</f>
        <v>#REF!</v>
      </c>
      <c r="AP572" s="220" t="e">
        <f>Scores!AR568*calcs!$BT$10</f>
        <v>#REF!</v>
      </c>
      <c r="AQ572" s="220" t="e">
        <f>Scores!AS568*calcs!$BT$11</f>
        <v>#REF!</v>
      </c>
      <c r="AR572" s="220" t="e">
        <f>Scores!AT568*calcs!$BT$11</f>
        <v>#REF!</v>
      </c>
      <c r="AS572" s="220" t="e">
        <f>Scores!AU568*calcs!$BT$11</f>
        <v>#REF!</v>
      </c>
      <c r="AT572" s="220" t="e">
        <f>Scores!AV568*calcs!$BT$11</f>
        <v>#REF!</v>
      </c>
      <c r="AU572" s="220" t="e">
        <f>Scores!AW568*calcs!$BT$11</f>
        <v>#REF!</v>
      </c>
      <c r="AV572" s="220" t="e">
        <f>Scores!AX568*calcs!$BT$12</f>
        <v>#REF!</v>
      </c>
      <c r="AW572" s="220" t="e">
        <f>Scores!AY568*calcs!$BT$12</f>
        <v>#REF!</v>
      </c>
      <c r="AX572" s="220" t="e">
        <f>Scores!AZ568*calcs!$BT$12</f>
        <v>#REF!</v>
      </c>
      <c r="AY572" s="220" t="e">
        <f>Scores!BA568*calcs!$BT$12</f>
        <v>#REF!</v>
      </c>
      <c r="AZ572" s="220" t="e">
        <f>Scores!BB568*calcs!$BT$12</f>
        <v>#REF!</v>
      </c>
      <c r="BA572" s="220" t="e">
        <f>Scores!BC568*calcs!$BT$13</f>
        <v>#REF!</v>
      </c>
      <c r="BB572" s="220" t="e">
        <f>Scores!BD568*calcs!$BT$13</f>
        <v>#REF!</v>
      </c>
      <c r="BC572" s="220" t="e">
        <f>Scores!BE568*calcs!$BT$13</f>
        <v>#REF!</v>
      </c>
      <c r="BD572" s="220" t="e">
        <f>Scores!BF568*calcs!$BT$13</f>
        <v>#REF!</v>
      </c>
      <c r="BE572" s="220" t="e">
        <f>Scores!BG568*calcs!$BT$13</f>
        <v>#REF!</v>
      </c>
      <c r="BF572" s="220" t="e">
        <f>Scores!BH568*calcs!$BT$14</f>
        <v>#REF!</v>
      </c>
      <c r="BG572" s="220" t="e">
        <f>Scores!BI568*calcs!$BT$14</f>
        <v>#REF!</v>
      </c>
      <c r="BH572" s="220" t="e">
        <f>Scores!BJ568*calcs!$BT$14</f>
        <v>#REF!</v>
      </c>
      <c r="BI572" s="220" t="e">
        <f>Scores!BK568*calcs!$BT$14</f>
        <v>#REF!</v>
      </c>
      <c r="BJ572" s="220" t="e">
        <f>Scores!BL568*calcs!$BT$14</f>
        <v>#REF!</v>
      </c>
    </row>
    <row r="573" spans="1:62">
      <c r="A573" t="s">
        <v>1141</v>
      </c>
      <c r="B573" s="16" t="s">
        <v>1142</v>
      </c>
      <c r="C573" s="220" t="e">
        <f>Scores!E569*calcs!$BT$3</f>
        <v>#REF!</v>
      </c>
      <c r="D573" s="220" t="e">
        <f>Scores!F569*calcs!$BT$3</f>
        <v>#REF!</v>
      </c>
      <c r="E573" s="220" t="e">
        <f>Scores!G569*calcs!$BT$3</f>
        <v>#REF!</v>
      </c>
      <c r="F573" s="220" t="e">
        <f>Scores!H569*calcs!$BT$3</f>
        <v>#REF!</v>
      </c>
      <c r="G573" s="220" t="e">
        <f>Scores!I569*calcs!$BT$3</f>
        <v>#REF!</v>
      </c>
      <c r="H573" s="220" t="e">
        <f>Scores!J569*calcs!$BT$4</f>
        <v>#REF!</v>
      </c>
      <c r="I573" s="220" t="e">
        <f>Scores!K569*calcs!$BT$4</f>
        <v>#REF!</v>
      </c>
      <c r="J573" s="220" t="e">
        <f>Scores!L569*calcs!$BT$4</f>
        <v>#REF!</v>
      </c>
      <c r="K573" s="220" t="e">
        <f>Scores!M569*calcs!$BT$4</f>
        <v>#REF!</v>
      </c>
      <c r="L573" s="220" t="e">
        <f>Scores!N569*calcs!$BT$4</f>
        <v>#REF!</v>
      </c>
      <c r="M573" s="220" t="e">
        <f>Scores!O569*calcs!$BT$5</f>
        <v>#REF!</v>
      </c>
      <c r="N573" s="220" t="e">
        <f>Scores!P569*calcs!$BT$5</f>
        <v>#REF!</v>
      </c>
      <c r="O573" s="220" t="e">
        <f>Scores!Q569*calcs!$BT$5</f>
        <v>#REF!</v>
      </c>
      <c r="P573" s="220" t="e">
        <f>Scores!R569*calcs!$BT$5</f>
        <v>#REF!</v>
      </c>
      <c r="Q573" s="220" t="e">
        <f>Scores!S569*calcs!$BT$5</f>
        <v>#REF!</v>
      </c>
      <c r="R573" s="220" t="e">
        <f>Scores!T569*calcs!$BT$6</f>
        <v>#REF!</v>
      </c>
      <c r="S573" s="220" t="e">
        <f>Scores!U569*calcs!$BT$6</f>
        <v>#REF!</v>
      </c>
      <c r="T573" s="220" t="e">
        <f>Scores!V569*calcs!$BT$6</f>
        <v>#REF!</v>
      </c>
      <c r="U573" s="220" t="e">
        <f>Scores!W569*calcs!$BT$6</f>
        <v>#REF!</v>
      </c>
      <c r="V573" s="220" t="e">
        <f>Scores!X569*calcs!$BT$6</f>
        <v>#REF!</v>
      </c>
      <c r="W573" s="220" t="e">
        <f>Scores!Y569*calcs!$BT$7</f>
        <v>#REF!</v>
      </c>
      <c r="X573" s="220" t="e">
        <f>Scores!Z569*calcs!$BT$7</f>
        <v>#REF!</v>
      </c>
      <c r="Y573" s="220" t="e">
        <f>Scores!AA569*calcs!$BT$7</f>
        <v>#REF!</v>
      </c>
      <c r="Z573" s="220" t="e">
        <f>Scores!AB569*calcs!$BT$7</f>
        <v>#REF!</v>
      </c>
      <c r="AA573" s="220" t="e">
        <f>Scores!AC569*calcs!$BT$7</f>
        <v>#REF!</v>
      </c>
      <c r="AB573" s="220" t="e">
        <f>Scores!AD569*calcs!$BT$8</f>
        <v>#REF!</v>
      </c>
      <c r="AC573" s="220" t="e">
        <f>Scores!AE569*calcs!$BT$8</f>
        <v>#REF!</v>
      </c>
      <c r="AD573" s="220" t="e">
        <f>Scores!AF569*calcs!$BT$8</f>
        <v>#REF!</v>
      </c>
      <c r="AE573" s="220" t="e">
        <f>Scores!AG569*calcs!$BT$8</f>
        <v>#REF!</v>
      </c>
      <c r="AF573" s="220" t="e">
        <f>Scores!AH569*calcs!$BT$8</f>
        <v>#REF!</v>
      </c>
      <c r="AG573" s="220" t="e">
        <f>Scores!AI569*calcs!$BT$9</f>
        <v>#REF!</v>
      </c>
      <c r="AH573" s="220" t="e">
        <f>Scores!AJ569*calcs!$BT$9</f>
        <v>#REF!</v>
      </c>
      <c r="AI573" s="220" t="e">
        <f>Scores!AK569*calcs!$BT$9</f>
        <v>#REF!</v>
      </c>
      <c r="AJ573" s="220" t="e">
        <f>Scores!AL569*calcs!$BT$9</f>
        <v>#REF!</v>
      </c>
      <c r="AK573" s="220" t="e">
        <f>Scores!AM569*calcs!$BT$9</f>
        <v>#REF!</v>
      </c>
      <c r="AL573" s="220" t="e">
        <f>Scores!AN569*calcs!$BT$10</f>
        <v>#REF!</v>
      </c>
      <c r="AM573" s="220" t="e">
        <f>Scores!AO569*calcs!$BT$10</f>
        <v>#REF!</v>
      </c>
      <c r="AN573" s="220" t="e">
        <f>Scores!AP569*calcs!$BT$10</f>
        <v>#REF!</v>
      </c>
      <c r="AO573" s="220" t="e">
        <f>Scores!AQ569*calcs!$BT$10</f>
        <v>#REF!</v>
      </c>
      <c r="AP573" s="220" t="e">
        <f>Scores!AR569*calcs!$BT$10</f>
        <v>#REF!</v>
      </c>
      <c r="AQ573" s="220" t="e">
        <f>Scores!AS569*calcs!$BT$11</f>
        <v>#REF!</v>
      </c>
      <c r="AR573" s="220" t="e">
        <f>Scores!AT569*calcs!$BT$11</f>
        <v>#REF!</v>
      </c>
      <c r="AS573" s="220" t="e">
        <f>Scores!AU569*calcs!$BT$11</f>
        <v>#REF!</v>
      </c>
      <c r="AT573" s="220" t="e">
        <f>Scores!AV569*calcs!$BT$11</f>
        <v>#REF!</v>
      </c>
      <c r="AU573" s="220" t="e">
        <f>Scores!AW569*calcs!$BT$11</f>
        <v>#REF!</v>
      </c>
      <c r="AV573" s="220" t="e">
        <f>Scores!AX569*calcs!$BT$12</f>
        <v>#REF!</v>
      </c>
      <c r="AW573" s="220" t="e">
        <f>Scores!AY569*calcs!$BT$12</f>
        <v>#REF!</v>
      </c>
      <c r="AX573" s="220" t="e">
        <f>Scores!AZ569*calcs!$BT$12</f>
        <v>#REF!</v>
      </c>
      <c r="AY573" s="220" t="e">
        <f>Scores!BA569*calcs!$BT$12</f>
        <v>#REF!</v>
      </c>
      <c r="AZ573" s="220" t="e">
        <f>Scores!BB569*calcs!$BT$12</f>
        <v>#REF!</v>
      </c>
      <c r="BA573" s="220" t="e">
        <f>Scores!BC569*calcs!$BT$13</f>
        <v>#REF!</v>
      </c>
      <c r="BB573" s="220" t="e">
        <f>Scores!BD569*calcs!$BT$13</f>
        <v>#REF!</v>
      </c>
      <c r="BC573" s="220" t="e">
        <f>Scores!BE569*calcs!$BT$13</f>
        <v>#REF!</v>
      </c>
      <c r="BD573" s="220" t="e">
        <f>Scores!BF569*calcs!$BT$13</f>
        <v>#REF!</v>
      </c>
      <c r="BE573" s="220" t="e">
        <f>Scores!BG569*calcs!$BT$13</f>
        <v>#REF!</v>
      </c>
      <c r="BF573" s="220" t="e">
        <f>Scores!BH569*calcs!$BT$14</f>
        <v>#REF!</v>
      </c>
      <c r="BG573" s="220" t="e">
        <f>Scores!BI569*calcs!$BT$14</f>
        <v>#REF!</v>
      </c>
      <c r="BH573" s="220" t="e">
        <f>Scores!BJ569*calcs!$BT$14</f>
        <v>#REF!</v>
      </c>
      <c r="BI573" s="220" t="e">
        <f>Scores!BK569*calcs!$BT$14</f>
        <v>#REF!</v>
      </c>
      <c r="BJ573" s="220" t="e">
        <f>Scores!BL569*calcs!$BT$14</f>
        <v>#REF!</v>
      </c>
    </row>
    <row r="574" spans="1:62">
      <c r="A574" t="s">
        <v>1143</v>
      </c>
      <c r="B574" s="16" t="s">
        <v>1144</v>
      </c>
      <c r="C574" s="220" t="e">
        <f>Scores!E570*calcs!$BT$3</f>
        <v>#REF!</v>
      </c>
      <c r="D574" s="220" t="e">
        <f>Scores!F570*calcs!$BT$3</f>
        <v>#REF!</v>
      </c>
      <c r="E574" s="220" t="e">
        <f>Scores!G570*calcs!$BT$3</f>
        <v>#REF!</v>
      </c>
      <c r="F574" s="220" t="e">
        <f>Scores!H570*calcs!$BT$3</f>
        <v>#REF!</v>
      </c>
      <c r="G574" s="220" t="e">
        <f>Scores!I570*calcs!$BT$3</f>
        <v>#REF!</v>
      </c>
      <c r="H574" s="220" t="e">
        <f>Scores!J570*calcs!$BT$4</f>
        <v>#REF!</v>
      </c>
      <c r="I574" s="220" t="e">
        <f>Scores!K570*calcs!$BT$4</f>
        <v>#REF!</v>
      </c>
      <c r="J574" s="220" t="e">
        <f>Scores!L570*calcs!$BT$4</f>
        <v>#REF!</v>
      </c>
      <c r="K574" s="220" t="e">
        <f>Scores!M570*calcs!$BT$4</f>
        <v>#REF!</v>
      </c>
      <c r="L574" s="220" t="e">
        <f>Scores!N570*calcs!$BT$4</f>
        <v>#REF!</v>
      </c>
      <c r="M574" s="220" t="e">
        <f>Scores!O570*calcs!$BT$5</f>
        <v>#REF!</v>
      </c>
      <c r="N574" s="220" t="e">
        <f>Scores!P570*calcs!$BT$5</f>
        <v>#REF!</v>
      </c>
      <c r="O574" s="220" t="e">
        <f>Scores!Q570*calcs!$BT$5</f>
        <v>#REF!</v>
      </c>
      <c r="P574" s="220" t="e">
        <f>Scores!R570*calcs!$BT$5</f>
        <v>#REF!</v>
      </c>
      <c r="Q574" s="220" t="e">
        <f>Scores!S570*calcs!$BT$5</f>
        <v>#REF!</v>
      </c>
      <c r="R574" s="220" t="e">
        <f>Scores!T570*calcs!$BT$6</f>
        <v>#REF!</v>
      </c>
      <c r="S574" s="220" t="e">
        <f>Scores!U570*calcs!$BT$6</f>
        <v>#REF!</v>
      </c>
      <c r="T574" s="220" t="e">
        <f>Scores!V570*calcs!$BT$6</f>
        <v>#REF!</v>
      </c>
      <c r="U574" s="220" t="e">
        <f>Scores!W570*calcs!$BT$6</f>
        <v>#REF!</v>
      </c>
      <c r="V574" s="220" t="e">
        <f>Scores!X570*calcs!$BT$6</f>
        <v>#REF!</v>
      </c>
      <c r="W574" s="220" t="e">
        <f>Scores!Y570*calcs!$BT$7</f>
        <v>#REF!</v>
      </c>
      <c r="X574" s="220" t="e">
        <f>Scores!Z570*calcs!$BT$7</f>
        <v>#REF!</v>
      </c>
      <c r="Y574" s="220" t="e">
        <f>Scores!AA570*calcs!$BT$7</f>
        <v>#REF!</v>
      </c>
      <c r="Z574" s="220" t="e">
        <f>Scores!AB570*calcs!$BT$7</f>
        <v>#REF!</v>
      </c>
      <c r="AA574" s="220" t="e">
        <f>Scores!AC570*calcs!$BT$7</f>
        <v>#REF!</v>
      </c>
      <c r="AB574" s="220" t="e">
        <f>Scores!AD570*calcs!$BT$8</f>
        <v>#REF!</v>
      </c>
      <c r="AC574" s="220" t="e">
        <f>Scores!AE570*calcs!$BT$8</f>
        <v>#REF!</v>
      </c>
      <c r="AD574" s="220" t="e">
        <f>Scores!AF570*calcs!$BT$8</f>
        <v>#REF!</v>
      </c>
      <c r="AE574" s="220" t="e">
        <f>Scores!AG570*calcs!$BT$8</f>
        <v>#REF!</v>
      </c>
      <c r="AF574" s="220" t="e">
        <f>Scores!AH570*calcs!$BT$8</f>
        <v>#REF!</v>
      </c>
      <c r="AG574" s="220" t="e">
        <f>Scores!AI570*calcs!$BT$9</f>
        <v>#REF!</v>
      </c>
      <c r="AH574" s="220" t="e">
        <f>Scores!AJ570*calcs!$BT$9</f>
        <v>#REF!</v>
      </c>
      <c r="AI574" s="220" t="e">
        <f>Scores!AK570*calcs!$BT$9</f>
        <v>#REF!</v>
      </c>
      <c r="AJ574" s="220" t="e">
        <f>Scores!AL570*calcs!$BT$9</f>
        <v>#REF!</v>
      </c>
      <c r="AK574" s="220" t="e">
        <f>Scores!AM570*calcs!$BT$9</f>
        <v>#REF!</v>
      </c>
      <c r="AL574" s="220" t="e">
        <f>Scores!AN570*calcs!$BT$10</f>
        <v>#REF!</v>
      </c>
      <c r="AM574" s="220" t="e">
        <f>Scores!AO570*calcs!$BT$10</f>
        <v>#REF!</v>
      </c>
      <c r="AN574" s="220" t="e">
        <f>Scores!AP570*calcs!$BT$10</f>
        <v>#REF!</v>
      </c>
      <c r="AO574" s="220" t="e">
        <f>Scores!AQ570*calcs!$BT$10</f>
        <v>#REF!</v>
      </c>
      <c r="AP574" s="220" t="e">
        <f>Scores!AR570*calcs!$BT$10</f>
        <v>#REF!</v>
      </c>
      <c r="AQ574" s="220" t="e">
        <f>Scores!AS570*calcs!$BT$11</f>
        <v>#REF!</v>
      </c>
      <c r="AR574" s="220" t="e">
        <f>Scores!AT570*calcs!$BT$11</f>
        <v>#REF!</v>
      </c>
      <c r="AS574" s="220" t="e">
        <f>Scores!AU570*calcs!$BT$11</f>
        <v>#REF!</v>
      </c>
      <c r="AT574" s="220" t="e">
        <f>Scores!AV570*calcs!$BT$11</f>
        <v>#REF!</v>
      </c>
      <c r="AU574" s="220" t="e">
        <f>Scores!AW570*calcs!$BT$11</f>
        <v>#REF!</v>
      </c>
      <c r="AV574" s="220" t="e">
        <f>Scores!AX570*calcs!$BT$12</f>
        <v>#REF!</v>
      </c>
      <c r="AW574" s="220" t="e">
        <f>Scores!AY570*calcs!$BT$12</f>
        <v>#REF!</v>
      </c>
      <c r="AX574" s="220" t="e">
        <f>Scores!AZ570*calcs!$BT$12</f>
        <v>#REF!</v>
      </c>
      <c r="AY574" s="220" t="e">
        <f>Scores!BA570*calcs!$BT$12</f>
        <v>#REF!</v>
      </c>
      <c r="AZ574" s="220" t="e">
        <f>Scores!BB570*calcs!$BT$12</f>
        <v>#REF!</v>
      </c>
      <c r="BA574" s="220" t="e">
        <f>Scores!BC570*calcs!$BT$13</f>
        <v>#REF!</v>
      </c>
      <c r="BB574" s="220" t="e">
        <f>Scores!BD570*calcs!$BT$13</f>
        <v>#REF!</v>
      </c>
      <c r="BC574" s="220" t="e">
        <f>Scores!BE570*calcs!$BT$13</f>
        <v>#REF!</v>
      </c>
      <c r="BD574" s="220" t="e">
        <f>Scores!BF570*calcs!$BT$13</f>
        <v>#REF!</v>
      </c>
      <c r="BE574" s="220" t="e">
        <f>Scores!BG570*calcs!$BT$13</f>
        <v>#REF!</v>
      </c>
      <c r="BF574" s="220" t="e">
        <f>Scores!BH570*calcs!$BT$14</f>
        <v>#REF!</v>
      </c>
      <c r="BG574" s="220" t="e">
        <f>Scores!BI570*calcs!$BT$14</f>
        <v>#REF!</v>
      </c>
      <c r="BH574" s="220" t="e">
        <f>Scores!BJ570*calcs!$BT$14</f>
        <v>#REF!</v>
      </c>
      <c r="BI574" s="220" t="e">
        <f>Scores!BK570*calcs!$BT$14</f>
        <v>#REF!</v>
      </c>
      <c r="BJ574" s="220" t="e">
        <f>Scores!BL570*calcs!$BT$14</f>
        <v>#REF!</v>
      </c>
    </row>
    <row r="575" spans="1:62">
      <c r="A575" t="s">
        <v>1145</v>
      </c>
      <c r="B575" s="16" t="s">
        <v>1146</v>
      </c>
      <c r="C575" s="220" t="e">
        <f>Scores!E571*calcs!$BT$3</f>
        <v>#REF!</v>
      </c>
      <c r="D575" s="220" t="e">
        <f>Scores!F571*calcs!$BT$3</f>
        <v>#REF!</v>
      </c>
      <c r="E575" s="220" t="e">
        <f>Scores!G571*calcs!$BT$3</f>
        <v>#REF!</v>
      </c>
      <c r="F575" s="220" t="e">
        <f>Scores!H571*calcs!$BT$3</f>
        <v>#REF!</v>
      </c>
      <c r="G575" s="220" t="e">
        <f>Scores!I571*calcs!$BT$3</f>
        <v>#REF!</v>
      </c>
      <c r="H575" s="220" t="e">
        <f>Scores!J571*calcs!$BT$4</f>
        <v>#REF!</v>
      </c>
      <c r="I575" s="220" t="e">
        <f>Scores!K571*calcs!$BT$4</f>
        <v>#REF!</v>
      </c>
      <c r="J575" s="220" t="e">
        <f>Scores!L571*calcs!$BT$4</f>
        <v>#REF!</v>
      </c>
      <c r="K575" s="220" t="e">
        <f>Scores!M571*calcs!$BT$4</f>
        <v>#REF!</v>
      </c>
      <c r="L575" s="220" t="e">
        <f>Scores!N571*calcs!$BT$4</f>
        <v>#REF!</v>
      </c>
      <c r="M575" s="220" t="e">
        <f>Scores!O571*calcs!$BT$5</f>
        <v>#REF!</v>
      </c>
      <c r="N575" s="220" t="e">
        <f>Scores!P571*calcs!$BT$5</f>
        <v>#REF!</v>
      </c>
      <c r="O575" s="220" t="e">
        <f>Scores!Q571*calcs!$BT$5</f>
        <v>#REF!</v>
      </c>
      <c r="P575" s="220" t="e">
        <f>Scores!R571*calcs!$BT$5</f>
        <v>#REF!</v>
      </c>
      <c r="Q575" s="220" t="e">
        <f>Scores!S571*calcs!$BT$5</f>
        <v>#REF!</v>
      </c>
      <c r="R575" s="220" t="e">
        <f>Scores!T571*calcs!$BT$6</f>
        <v>#REF!</v>
      </c>
      <c r="S575" s="220" t="e">
        <f>Scores!U571*calcs!$BT$6</f>
        <v>#REF!</v>
      </c>
      <c r="T575" s="220" t="e">
        <f>Scores!V571*calcs!$BT$6</f>
        <v>#REF!</v>
      </c>
      <c r="U575" s="220" t="e">
        <f>Scores!W571*calcs!$BT$6</f>
        <v>#REF!</v>
      </c>
      <c r="V575" s="220" t="e">
        <f>Scores!X571*calcs!$BT$6</f>
        <v>#REF!</v>
      </c>
      <c r="W575" s="220" t="e">
        <f>Scores!Y571*calcs!$BT$7</f>
        <v>#REF!</v>
      </c>
      <c r="X575" s="220" t="e">
        <f>Scores!Z571*calcs!$BT$7</f>
        <v>#REF!</v>
      </c>
      <c r="Y575" s="220" t="e">
        <f>Scores!AA571*calcs!$BT$7</f>
        <v>#REF!</v>
      </c>
      <c r="Z575" s="220" t="e">
        <f>Scores!AB571*calcs!$BT$7</f>
        <v>#REF!</v>
      </c>
      <c r="AA575" s="220" t="e">
        <f>Scores!AC571*calcs!$BT$7</f>
        <v>#REF!</v>
      </c>
      <c r="AB575" s="220" t="e">
        <f>Scores!AD571*calcs!$BT$8</f>
        <v>#REF!</v>
      </c>
      <c r="AC575" s="220" t="e">
        <f>Scores!AE571*calcs!$BT$8</f>
        <v>#REF!</v>
      </c>
      <c r="AD575" s="220" t="e">
        <f>Scores!AF571*calcs!$BT$8</f>
        <v>#REF!</v>
      </c>
      <c r="AE575" s="220" t="e">
        <f>Scores!AG571*calcs!$BT$8</f>
        <v>#REF!</v>
      </c>
      <c r="AF575" s="220" t="e">
        <f>Scores!AH571*calcs!$BT$8</f>
        <v>#REF!</v>
      </c>
      <c r="AG575" s="220" t="e">
        <f>Scores!AI571*calcs!$BT$9</f>
        <v>#REF!</v>
      </c>
      <c r="AH575" s="220" t="e">
        <f>Scores!AJ571*calcs!$BT$9</f>
        <v>#REF!</v>
      </c>
      <c r="AI575" s="220" t="e">
        <f>Scores!AK571*calcs!$BT$9</f>
        <v>#REF!</v>
      </c>
      <c r="AJ575" s="220" t="e">
        <f>Scores!AL571*calcs!$BT$9</f>
        <v>#REF!</v>
      </c>
      <c r="AK575" s="220" t="e">
        <f>Scores!AM571*calcs!$BT$9</f>
        <v>#REF!</v>
      </c>
      <c r="AL575" s="220" t="e">
        <f>Scores!AN571*calcs!$BT$10</f>
        <v>#REF!</v>
      </c>
      <c r="AM575" s="220" t="e">
        <f>Scores!AO571*calcs!$BT$10</f>
        <v>#REF!</v>
      </c>
      <c r="AN575" s="220" t="e">
        <f>Scores!AP571*calcs!$BT$10</f>
        <v>#REF!</v>
      </c>
      <c r="AO575" s="220" t="e">
        <f>Scores!AQ571*calcs!$BT$10</f>
        <v>#REF!</v>
      </c>
      <c r="AP575" s="220" t="e">
        <f>Scores!AR571*calcs!$BT$10</f>
        <v>#REF!</v>
      </c>
      <c r="AQ575" s="220" t="e">
        <f>Scores!AS571*calcs!$BT$11</f>
        <v>#REF!</v>
      </c>
      <c r="AR575" s="220" t="e">
        <f>Scores!AT571*calcs!$BT$11</f>
        <v>#REF!</v>
      </c>
      <c r="AS575" s="220" t="e">
        <f>Scores!AU571*calcs!$BT$11</f>
        <v>#REF!</v>
      </c>
      <c r="AT575" s="220" t="e">
        <f>Scores!AV571*calcs!$BT$11</f>
        <v>#REF!</v>
      </c>
      <c r="AU575" s="220" t="e">
        <f>Scores!AW571*calcs!$BT$11</f>
        <v>#REF!</v>
      </c>
      <c r="AV575" s="220" t="e">
        <f>Scores!AX571*calcs!$BT$12</f>
        <v>#REF!</v>
      </c>
      <c r="AW575" s="220" t="e">
        <f>Scores!AY571*calcs!$BT$12</f>
        <v>#REF!</v>
      </c>
      <c r="AX575" s="220" t="e">
        <f>Scores!AZ571*calcs!$BT$12</f>
        <v>#REF!</v>
      </c>
      <c r="AY575" s="220" t="e">
        <f>Scores!BA571*calcs!$BT$12</f>
        <v>#REF!</v>
      </c>
      <c r="AZ575" s="220" t="e">
        <f>Scores!BB571*calcs!$BT$12</f>
        <v>#REF!</v>
      </c>
      <c r="BA575" s="220" t="e">
        <f>Scores!BC571*calcs!$BT$13</f>
        <v>#REF!</v>
      </c>
      <c r="BB575" s="220" t="e">
        <f>Scores!BD571*calcs!$BT$13</f>
        <v>#REF!</v>
      </c>
      <c r="BC575" s="220" t="e">
        <f>Scores!BE571*calcs!$BT$13</f>
        <v>#REF!</v>
      </c>
      <c r="BD575" s="220" t="e">
        <f>Scores!BF571*calcs!$BT$13</f>
        <v>#REF!</v>
      </c>
      <c r="BE575" s="220" t="e">
        <f>Scores!BG571*calcs!$BT$13</f>
        <v>#REF!</v>
      </c>
      <c r="BF575" s="220" t="e">
        <f>Scores!BH571*calcs!$BT$14</f>
        <v>#REF!</v>
      </c>
      <c r="BG575" s="220" t="e">
        <f>Scores!BI571*calcs!$BT$14</f>
        <v>#REF!</v>
      </c>
      <c r="BH575" s="220" t="e">
        <f>Scores!BJ571*calcs!$BT$14</f>
        <v>#REF!</v>
      </c>
      <c r="BI575" s="220" t="e">
        <f>Scores!BK571*calcs!$BT$14</f>
        <v>#REF!</v>
      </c>
      <c r="BJ575" s="220" t="e">
        <f>Scores!BL571*calcs!$BT$14</f>
        <v>#REF!</v>
      </c>
    </row>
    <row r="576" spans="1:62">
      <c r="A576" t="s">
        <v>1147</v>
      </c>
      <c r="B576" s="16" t="s">
        <v>1148</v>
      </c>
      <c r="C576" s="220" t="e">
        <f>Scores!E572*calcs!$BT$3</f>
        <v>#REF!</v>
      </c>
      <c r="D576" s="220" t="e">
        <f>Scores!F572*calcs!$BT$3</f>
        <v>#REF!</v>
      </c>
      <c r="E576" s="220" t="e">
        <f>Scores!G572*calcs!$BT$3</f>
        <v>#REF!</v>
      </c>
      <c r="F576" s="220" t="e">
        <f>Scores!H572*calcs!$BT$3</f>
        <v>#REF!</v>
      </c>
      <c r="G576" s="220" t="e">
        <f>Scores!I572*calcs!$BT$3</f>
        <v>#REF!</v>
      </c>
      <c r="H576" s="220" t="e">
        <f>Scores!J572*calcs!$BT$4</f>
        <v>#REF!</v>
      </c>
      <c r="I576" s="220" t="e">
        <f>Scores!K572*calcs!$BT$4</f>
        <v>#REF!</v>
      </c>
      <c r="J576" s="220" t="e">
        <f>Scores!L572*calcs!$BT$4</f>
        <v>#REF!</v>
      </c>
      <c r="K576" s="220" t="e">
        <f>Scores!M572*calcs!$BT$4</f>
        <v>#REF!</v>
      </c>
      <c r="L576" s="220" t="e">
        <f>Scores!N572*calcs!$BT$4</f>
        <v>#REF!</v>
      </c>
      <c r="M576" s="220" t="e">
        <f>Scores!O572*calcs!$BT$5</f>
        <v>#REF!</v>
      </c>
      <c r="N576" s="220" t="e">
        <f>Scores!P572*calcs!$BT$5</f>
        <v>#REF!</v>
      </c>
      <c r="O576" s="220" t="e">
        <f>Scores!Q572*calcs!$BT$5</f>
        <v>#REF!</v>
      </c>
      <c r="P576" s="220" t="e">
        <f>Scores!R572*calcs!$BT$5</f>
        <v>#REF!</v>
      </c>
      <c r="Q576" s="220" t="e">
        <f>Scores!S572*calcs!$BT$5</f>
        <v>#REF!</v>
      </c>
      <c r="R576" s="220" t="e">
        <f>Scores!T572*calcs!$BT$6</f>
        <v>#REF!</v>
      </c>
      <c r="S576" s="220" t="e">
        <f>Scores!U572*calcs!$BT$6</f>
        <v>#REF!</v>
      </c>
      <c r="T576" s="220" t="e">
        <f>Scores!V572*calcs!$BT$6</f>
        <v>#REF!</v>
      </c>
      <c r="U576" s="220" t="e">
        <f>Scores!W572*calcs!$BT$6</f>
        <v>#REF!</v>
      </c>
      <c r="V576" s="220" t="e">
        <f>Scores!X572*calcs!$BT$6</f>
        <v>#REF!</v>
      </c>
      <c r="W576" s="220" t="e">
        <f>Scores!Y572*calcs!$BT$7</f>
        <v>#REF!</v>
      </c>
      <c r="X576" s="220" t="e">
        <f>Scores!Z572*calcs!$BT$7</f>
        <v>#REF!</v>
      </c>
      <c r="Y576" s="220" t="e">
        <f>Scores!AA572*calcs!$BT$7</f>
        <v>#REF!</v>
      </c>
      <c r="Z576" s="220" t="e">
        <f>Scores!AB572*calcs!$BT$7</f>
        <v>#REF!</v>
      </c>
      <c r="AA576" s="220" t="e">
        <f>Scores!AC572*calcs!$BT$7</f>
        <v>#REF!</v>
      </c>
      <c r="AB576" s="220" t="e">
        <f>Scores!AD572*calcs!$BT$8</f>
        <v>#REF!</v>
      </c>
      <c r="AC576" s="220" t="e">
        <f>Scores!AE572*calcs!$BT$8</f>
        <v>#REF!</v>
      </c>
      <c r="AD576" s="220" t="e">
        <f>Scores!AF572*calcs!$BT$8</f>
        <v>#REF!</v>
      </c>
      <c r="AE576" s="220" t="e">
        <f>Scores!AG572*calcs!$BT$8</f>
        <v>#REF!</v>
      </c>
      <c r="AF576" s="220" t="e">
        <f>Scores!AH572*calcs!$BT$8</f>
        <v>#REF!</v>
      </c>
      <c r="AG576" s="220" t="e">
        <f>Scores!AI572*calcs!$BT$9</f>
        <v>#REF!</v>
      </c>
      <c r="AH576" s="220" t="e">
        <f>Scores!AJ572*calcs!$BT$9</f>
        <v>#REF!</v>
      </c>
      <c r="AI576" s="220" t="e">
        <f>Scores!AK572*calcs!$BT$9</f>
        <v>#REF!</v>
      </c>
      <c r="AJ576" s="220" t="e">
        <f>Scores!AL572*calcs!$BT$9</f>
        <v>#REF!</v>
      </c>
      <c r="AK576" s="220" t="e">
        <f>Scores!AM572*calcs!$BT$9</f>
        <v>#REF!</v>
      </c>
      <c r="AL576" s="220" t="e">
        <f>Scores!AN572*calcs!$BT$10</f>
        <v>#REF!</v>
      </c>
      <c r="AM576" s="220" t="e">
        <f>Scores!AO572*calcs!$BT$10</f>
        <v>#REF!</v>
      </c>
      <c r="AN576" s="220" t="e">
        <f>Scores!AP572*calcs!$BT$10</f>
        <v>#REF!</v>
      </c>
      <c r="AO576" s="220" t="e">
        <f>Scores!AQ572*calcs!$BT$10</f>
        <v>#REF!</v>
      </c>
      <c r="AP576" s="220" t="e">
        <f>Scores!AR572*calcs!$BT$10</f>
        <v>#REF!</v>
      </c>
      <c r="AQ576" s="220" t="e">
        <f>Scores!AS572*calcs!$BT$11</f>
        <v>#REF!</v>
      </c>
      <c r="AR576" s="220" t="e">
        <f>Scores!AT572*calcs!$BT$11</f>
        <v>#REF!</v>
      </c>
      <c r="AS576" s="220" t="e">
        <f>Scores!AU572*calcs!$BT$11</f>
        <v>#REF!</v>
      </c>
      <c r="AT576" s="220" t="e">
        <f>Scores!AV572*calcs!$BT$11</f>
        <v>#REF!</v>
      </c>
      <c r="AU576" s="220" t="e">
        <f>Scores!AW572*calcs!$BT$11</f>
        <v>#REF!</v>
      </c>
      <c r="AV576" s="220" t="e">
        <f>Scores!AX572*calcs!$BT$12</f>
        <v>#REF!</v>
      </c>
      <c r="AW576" s="220" t="e">
        <f>Scores!AY572*calcs!$BT$12</f>
        <v>#REF!</v>
      </c>
      <c r="AX576" s="220" t="e">
        <f>Scores!AZ572*calcs!$BT$12</f>
        <v>#REF!</v>
      </c>
      <c r="AY576" s="220" t="e">
        <f>Scores!BA572*calcs!$BT$12</f>
        <v>#REF!</v>
      </c>
      <c r="AZ576" s="220" t="e">
        <f>Scores!BB572*calcs!$BT$12</f>
        <v>#REF!</v>
      </c>
      <c r="BA576" s="220" t="e">
        <f>Scores!BC572*calcs!$BT$13</f>
        <v>#REF!</v>
      </c>
      <c r="BB576" s="220" t="e">
        <f>Scores!BD572*calcs!$BT$13</f>
        <v>#REF!</v>
      </c>
      <c r="BC576" s="220" t="e">
        <f>Scores!BE572*calcs!$BT$13</f>
        <v>#REF!</v>
      </c>
      <c r="BD576" s="220" t="e">
        <f>Scores!BF572*calcs!$BT$13</f>
        <v>#REF!</v>
      </c>
      <c r="BE576" s="220" t="e">
        <f>Scores!BG572*calcs!$BT$13</f>
        <v>#REF!</v>
      </c>
      <c r="BF576" s="220" t="e">
        <f>Scores!BH572*calcs!$BT$14</f>
        <v>#REF!</v>
      </c>
      <c r="BG576" s="220" t="e">
        <f>Scores!BI572*calcs!$BT$14</f>
        <v>#REF!</v>
      </c>
      <c r="BH576" s="220" t="e">
        <f>Scores!BJ572*calcs!$BT$14</f>
        <v>#REF!</v>
      </c>
      <c r="BI576" s="220" t="e">
        <f>Scores!BK572*calcs!$BT$14</f>
        <v>#REF!</v>
      </c>
      <c r="BJ576" s="220" t="e">
        <f>Scores!BL572*calcs!$BT$14</f>
        <v>#REF!</v>
      </c>
    </row>
    <row r="577" spans="1:62">
      <c r="A577" t="s">
        <v>1149</v>
      </c>
      <c r="B577" s="16" t="s">
        <v>1150</v>
      </c>
      <c r="C577" s="220" t="e">
        <f>Scores!E573*calcs!$BT$3</f>
        <v>#REF!</v>
      </c>
      <c r="D577" s="220" t="e">
        <f>Scores!F573*calcs!$BT$3</f>
        <v>#REF!</v>
      </c>
      <c r="E577" s="220" t="e">
        <f>Scores!G573*calcs!$BT$3</f>
        <v>#REF!</v>
      </c>
      <c r="F577" s="220" t="e">
        <f>Scores!H573*calcs!$BT$3</f>
        <v>#REF!</v>
      </c>
      <c r="G577" s="220" t="e">
        <f>Scores!I573*calcs!$BT$3</f>
        <v>#REF!</v>
      </c>
      <c r="H577" s="220" t="e">
        <f>Scores!J573*calcs!$BT$4</f>
        <v>#REF!</v>
      </c>
      <c r="I577" s="220" t="e">
        <f>Scores!K573*calcs!$BT$4</f>
        <v>#REF!</v>
      </c>
      <c r="J577" s="220" t="e">
        <f>Scores!L573*calcs!$BT$4</f>
        <v>#REF!</v>
      </c>
      <c r="K577" s="220" t="e">
        <f>Scores!M573*calcs!$BT$4</f>
        <v>#REF!</v>
      </c>
      <c r="L577" s="220" t="e">
        <f>Scores!N573*calcs!$BT$4</f>
        <v>#REF!</v>
      </c>
      <c r="M577" s="220" t="e">
        <f>Scores!O573*calcs!$BT$5</f>
        <v>#REF!</v>
      </c>
      <c r="N577" s="220" t="e">
        <f>Scores!P573*calcs!$BT$5</f>
        <v>#REF!</v>
      </c>
      <c r="O577" s="220" t="e">
        <f>Scores!Q573*calcs!$BT$5</f>
        <v>#REF!</v>
      </c>
      <c r="P577" s="220" t="e">
        <f>Scores!R573*calcs!$BT$5</f>
        <v>#REF!</v>
      </c>
      <c r="Q577" s="220" t="e">
        <f>Scores!S573*calcs!$BT$5</f>
        <v>#REF!</v>
      </c>
      <c r="R577" s="220" t="e">
        <f>Scores!T573*calcs!$BT$6</f>
        <v>#REF!</v>
      </c>
      <c r="S577" s="220" t="e">
        <f>Scores!U573*calcs!$BT$6</f>
        <v>#REF!</v>
      </c>
      <c r="T577" s="220" t="e">
        <f>Scores!V573*calcs!$BT$6</f>
        <v>#REF!</v>
      </c>
      <c r="U577" s="220" t="e">
        <f>Scores!W573*calcs!$BT$6</f>
        <v>#REF!</v>
      </c>
      <c r="V577" s="220" t="e">
        <f>Scores!X573*calcs!$BT$6</f>
        <v>#REF!</v>
      </c>
      <c r="W577" s="220" t="e">
        <f>Scores!Y573*calcs!$BT$7</f>
        <v>#REF!</v>
      </c>
      <c r="X577" s="220" t="e">
        <f>Scores!Z573*calcs!$BT$7</f>
        <v>#REF!</v>
      </c>
      <c r="Y577" s="220" t="e">
        <f>Scores!AA573*calcs!$BT$7</f>
        <v>#REF!</v>
      </c>
      <c r="Z577" s="220" t="e">
        <f>Scores!AB573*calcs!$BT$7</f>
        <v>#REF!</v>
      </c>
      <c r="AA577" s="220" t="e">
        <f>Scores!AC573*calcs!$BT$7</f>
        <v>#REF!</v>
      </c>
      <c r="AB577" s="220" t="e">
        <f>Scores!AD573*calcs!$BT$8</f>
        <v>#REF!</v>
      </c>
      <c r="AC577" s="220" t="e">
        <f>Scores!AE573*calcs!$BT$8</f>
        <v>#REF!</v>
      </c>
      <c r="AD577" s="220" t="e">
        <f>Scores!AF573*calcs!$BT$8</f>
        <v>#REF!</v>
      </c>
      <c r="AE577" s="220" t="e">
        <f>Scores!AG573*calcs!$BT$8</f>
        <v>#REF!</v>
      </c>
      <c r="AF577" s="220" t="e">
        <f>Scores!AH573*calcs!$BT$8</f>
        <v>#REF!</v>
      </c>
      <c r="AG577" s="220" t="e">
        <f>Scores!AI573*calcs!$BT$9</f>
        <v>#REF!</v>
      </c>
      <c r="AH577" s="220" t="e">
        <f>Scores!AJ573*calcs!$BT$9</f>
        <v>#REF!</v>
      </c>
      <c r="AI577" s="220" t="e">
        <f>Scores!AK573*calcs!$BT$9</f>
        <v>#REF!</v>
      </c>
      <c r="AJ577" s="220" t="e">
        <f>Scores!AL573*calcs!$BT$9</f>
        <v>#REF!</v>
      </c>
      <c r="AK577" s="220" t="e">
        <f>Scores!AM573*calcs!$BT$9</f>
        <v>#REF!</v>
      </c>
      <c r="AL577" s="220" t="e">
        <f>Scores!AN573*calcs!$BT$10</f>
        <v>#REF!</v>
      </c>
      <c r="AM577" s="220" t="e">
        <f>Scores!AO573*calcs!$BT$10</f>
        <v>#REF!</v>
      </c>
      <c r="AN577" s="220" t="e">
        <f>Scores!AP573*calcs!$BT$10</f>
        <v>#REF!</v>
      </c>
      <c r="AO577" s="220" t="e">
        <f>Scores!AQ573*calcs!$BT$10</f>
        <v>#REF!</v>
      </c>
      <c r="AP577" s="220" t="e">
        <f>Scores!AR573*calcs!$BT$10</f>
        <v>#REF!</v>
      </c>
      <c r="AQ577" s="220" t="e">
        <f>Scores!AS573*calcs!$BT$11</f>
        <v>#REF!</v>
      </c>
      <c r="AR577" s="220" t="e">
        <f>Scores!AT573*calcs!$BT$11</f>
        <v>#REF!</v>
      </c>
      <c r="AS577" s="220" t="e">
        <f>Scores!AU573*calcs!$BT$11</f>
        <v>#REF!</v>
      </c>
      <c r="AT577" s="220" t="e">
        <f>Scores!AV573*calcs!$BT$11</f>
        <v>#REF!</v>
      </c>
      <c r="AU577" s="220" t="e">
        <f>Scores!AW573*calcs!$BT$11</f>
        <v>#REF!</v>
      </c>
      <c r="AV577" s="220" t="e">
        <f>Scores!AX573*calcs!$BT$12</f>
        <v>#REF!</v>
      </c>
      <c r="AW577" s="220" t="e">
        <f>Scores!AY573*calcs!$BT$12</f>
        <v>#REF!</v>
      </c>
      <c r="AX577" s="220" t="e">
        <f>Scores!AZ573*calcs!$BT$12</f>
        <v>#REF!</v>
      </c>
      <c r="AY577" s="220" t="e">
        <f>Scores!BA573*calcs!$BT$12</f>
        <v>#REF!</v>
      </c>
      <c r="AZ577" s="220" t="e">
        <f>Scores!BB573*calcs!$BT$12</f>
        <v>#REF!</v>
      </c>
      <c r="BA577" s="220" t="e">
        <f>Scores!BC573*calcs!$BT$13</f>
        <v>#REF!</v>
      </c>
      <c r="BB577" s="220" t="e">
        <f>Scores!BD573*calcs!$BT$13</f>
        <v>#REF!</v>
      </c>
      <c r="BC577" s="220" t="e">
        <f>Scores!BE573*calcs!$BT$13</f>
        <v>#REF!</v>
      </c>
      <c r="BD577" s="220" t="e">
        <f>Scores!BF573*calcs!$BT$13</f>
        <v>#REF!</v>
      </c>
      <c r="BE577" s="220" t="e">
        <f>Scores!BG573*calcs!$BT$13</f>
        <v>#REF!</v>
      </c>
      <c r="BF577" s="220" t="e">
        <f>Scores!BH573*calcs!$BT$14</f>
        <v>#REF!</v>
      </c>
      <c r="BG577" s="220" t="e">
        <f>Scores!BI573*calcs!$BT$14</f>
        <v>#REF!</v>
      </c>
      <c r="BH577" s="220" t="e">
        <f>Scores!BJ573*calcs!$BT$14</f>
        <v>#REF!</v>
      </c>
      <c r="BI577" s="220" t="e">
        <f>Scores!BK573*calcs!$BT$14</f>
        <v>#REF!</v>
      </c>
      <c r="BJ577" s="220" t="e">
        <f>Scores!BL573*calcs!$BT$14</f>
        <v>#REF!</v>
      </c>
    </row>
    <row r="578" spans="1:62">
      <c r="A578" t="s">
        <v>1151</v>
      </c>
      <c r="B578" s="16" t="s">
        <v>1152</v>
      </c>
      <c r="C578" s="220" t="e">
        <f>Scores!E574*calcs!$BT$3</f>
        <v>#REF!</v>
      </c>
      <c r="D578" s="220" t="e">
        <f>Scores!F574*calcs!$BT$3</f>
        <v>#REF!</v>
      </c>
      <c r="E578" s="220" t="e">
        <f>Scores!G574*calcs!$BT$3</f>
        <v>#REF!</v>
      </c>
      <c r="F578" s="220" t="e">
        <f>Scores!H574*calcs!$BT$3</f>
        <v>#REF!</v>
      </c>
      <c r="G578" s="220" t="e">
        <f>Scores!I574*calcs!$BT$3</f>
        <v>#REF!</v>
      </c>
      <c r="H578" s="220" t="e">
        <f>Scores!J574*calcs!$BT$4</f>
        <v>#REF!</v>
      </c>
      <c r="I578" s="220" t="e">
        <f>Scores!K574*calcs!$BT$4</f>
        <v>#REF!</v>
      </c>
      <c r="J578" s="220" t="e">
        <f>Scores!L574*calcs!$BT$4</f>
        <v>#REF!</v>
      </c>
      <c r="K578" s="220" t="e">
        <f>Scores!M574*calcs!$BT$4</f>
        <v>#REF!</v>
      </c>
      <c r="L578" s="220" t="e">
        <f>Scores!N574*calcs!$BT$4</f>
        <v>#REF!</v>
      </c>
      <c r="M578" s="220" t="e">
        <f>Scores!O574*calcs!$BT$5</f>
        <v>#REF!</v>
      </c>
      <c r="N578" s="220" t="e">
        <f>Scores!P574*calcs!$BT$5</f>
        <v>#REF!</v>
      </c>
      <c r="O578" s="220" t="e">
        <f>Scores!Q574*calcs!$BT$5</f>
        <v>#REF!</v>
      </c>
      <c r="P578" s="220" t="e">
        <f>Scores!R574*calcs!$BT$5</f>
        <v>#REF!</v>
      </c>
      <c r="Q578" s="220" t="e">
        <f>Scores!S574*calcs!$BT$5</f>
        <v>#REF!</v>
      </c>
      <c r="R578" s="220" t="e">
        <f>Scores!T574*calcs!$BT$6</f>
        <v>#REF!</v>
      </c>
      <c r="S578" s="220" t="e">
        <f>Scores!U574*calcs!$BT$6</f>
        <v>#REF!</v>
      </c>
      <c r="T578" s="220" t="e">
        <f>Scores!V574*calcs!$BT$6</f>
        <v>#REF!</v>
      </c>
      <c r="U578" s="220" t="e">
        <f>Scores!W574*calcs!$BT$6</f>
        <v>#REF!</v>
      </c>
      <c r="V578" s="220" t="e">
        <f>Scores!X574*calcs!$BT$6</f>
        <v>#REF!</v>
      </c>
      <c r="W578" s="220" t="e">
        <f>Scores!Y574*calcs!$BT$7</f>
        <v>#REF!</v>
      </c>
      <c r="X578" s="220" t="e">
        <f>Scores!Z574*calcs!$BT$7</f>
        <v>#REF!</v>
      </c>
      <c r="Y578" s="220" t="e">
        <f>Scores!AA574*calcs!$BT$7</f>
        <v>#REF!</v>
      </c>
      <c r="Z578" s="220" t="e">
        <f>Scores!AB574*calcs!$BT$7</f>
        <v>#REF!</v>
      </c>
      <c r="AA578" s="220" t="e">
        <f>Scores!AC574*calcs!$BT$7</f>
        <v>#REF!</v>
      </c>
      <c r="AB578" s="220" t="e">
        <f>Scores!AD574*calcs!$BT$8</f>
        <v>#REF!</v>
      </c>
      <c r="AC578" s="220" t="e">
        <f>Scores!AE574*calcs!$BT$8</f>
        <v>#REF!</v>
      </c>
      <c r="AD578" s="220" t="e">
        <f>Scores!AF574*calcs!$BT$8</f>
        <v>#REF!</v>
      </c>
      <c r="AE578" s="220" t="e">
        <f>Scores!AG574*calcs!$BT$8</f>
        <v>#REF!</v>
      </c>
      <c r="AF578" s="220" t="e">
        <f>Scores!AH574*calcs!$BT$8</f>
        <v>#REF!</v>
      </c>
      <c r="AG578" s="220" t="e">
        <f>Scores!AI574*calcs!$BT$9</f>
        <v>#REF!</v>
      </c>
      <c r="AH578" s="220" t="e">
        <f>Scores!AJ574*calcs!$BT$9</f>
        <v>#REF!</v>
      </c>
      <c r="AI578" s="220" t="e">
        <f>Scores!AK574*calcs!$BT$9</f>
        <v>#REF!</v>
      </c>
      <c r="AJ578" s="220" t="e">
        <f>Scores!AL574*calcs!$BT$9</f>
        <v>#REF!</v>
      </c>
      <c r="AK578" s="220" t="e">
        <f>Scores!AM574*calcs!$BT$9</f>
        <v>#REF!</v>
      </c>
      <c r="AL578" s="220" t="e">
        <f>Scores!AN574*calcs!$BT$10</f>
        <v>#REF!</v>
      </c>
      <c r="AM578" s="220" t="e">
        <f>Scores!AO574*calcs!$BT$10</f>
        <v>#REF!</v>
      </c>
      <c r="AN578" s="220" t="e">
        <f>Scores!AP574*calcs!$BT$10</f>
        <v>#REF!</v>
      </c>
      <c r="AO578" s="220" t="e">
        <f>Scores!AQ574*calcs!$BT$10</f>
        <v>#REF!</v>
      </c>
      <c r="AP578" s="220" t="e">
        <f>Scores!AR574*calcs!$BT$10</f>
        <v>#REF!</v>
      </c>
      <c r="AQ578" s="220" t="e">
        <f>Scores!AS574*calcs!$BT$11</f>
        <v>#REF!</v>
      </c>
      <c r="AR578" s="220" t="e">
        <f>Scores!AT574*calcs!$BT$11</f>
        <v>#REF!</v>
      </c>
      <c r="AS578" s="220" t="e">
        <f>Scores!AU574*calcs!$BT$11</f>
        <v>#REF!</v>
      </c>
      <c r="AT578" s="220" t="e">
        <f>Scores!AV574*calcs!$BT$11</f>
        <v>#REF!</v>
      </c>
      <c r="AU578" s="220" t="e">
        <f>Scores!AW574*calcs!$BT$11</f>
        <v>#REF!</v>
      </c>
      <c r="AV578" s="220" t="e">
        <f>Scores!AX574*calcs!$BT$12</f>
        <v>#REF!</v>
      </c>
      <c r="AW578" s="220" t="e">
        <f>Scores!AY574*calcs!$BT$12</f>
        <v>#REF!</v>
      </c>
      <c r="AX578" s="220" t="e">
        <f>Scores!AZ574*calcs!$BT$12</f>
        <v>#REF!</v>
      </c>
      <c r="AY578" s="220" t="e">
        <f>Scores!BA574*calcs!$BT$12</f>
        <v>#REF!</v>
      </c>
      <c r="AZ578" s="220" t="e">
        <f>Scores!BB574*calcs!$BT$12</f>
        <v>#REF!</v>
      </c>
      <c r="BA578" s="220" t="e">
        <f>Scores!BC574*calcs!$BT$13</f>
        <v>#REF!</v>
      </c>
      <c r="BB578" s="220" t="e">
        <f>Scores!BD574*calcs!$BT$13</f>
        <v>#REF!</v>
      </c>
      <c r="BC578" s="220" t="e">
        <f>Scores!BE574*calcs!$BT$13</f>
        <v>#REF!</v>
      </c>
      <c r="BD578" s="220" t="e">
        <f>Scores!BF574*calcs!$BT$13</f>
        <v>#REF!</v>
      </c>
      <c r="BE578" s="220" t="e">
        <f>Scores!BG574*calcs!$BT$13</f>
        <v>#REF!</v>
      </c>
      <c r="BF578" s="220" t="e">
        <f>Scores!BH574*calcs!$BT$14</f>
        <v>#REF!</v>
      </c>
      <c r="BG578" s="220" t="e">
        <f>Scores!BI574*calcs!$BT$14</f>
        <v>#REF!</v>
      </c>
      <c r="BH578" s="220" t="e">
        <f>Scores!BJ574*calcs!$BT$14</f>
        <v>#REF!</v>
      </c>
      <c r="BI578" s="220" t="e">
        <f>Scores!BK574*calcs!$BT$14</f>
        <v>#REF!</v>
      </c>
      <c r="BJ578" s="220" t="e">
        <f>Scores!BL574*calcs!$BT$14</f>
        <v>#REF!</v>
      </c>
    </row>
    <row r="579" spans="1:62">
      <c r="A579" t="s">
        <v>1153</v>
      </c>
      <c r="B579" s="16" t="s">
        <v>1154</v>
      </c>
      <c r="C579" s="220" t="e">
        <f>Scores!E575*calcs!$BT$3</f>
        <v>#REF!</v>
      </c>
      <c r="D579" s="220" t="e">
        <f>Scores!F575*calcs!$BT$3</f>
        <v>#REF!</v>
      </c>
      <c r="E579" s="220" t="e">
        <f>Scores!G575*calcs!$BT$3</f>
        <v>#REF!</v>
      </c>
      <c r="F579" s="220" t="e">
        <f>Scores!H575*calcs!$BT$3</f>
        <v>#REF!</v>
      </c>
      <c r="G579" s="220" t="e">
        <f>Scores!I575*calcs!$BT$3</f>
        <v>#REF!</v>
      </c>
      <c r="H579" s="220" t="e">
        <f>Scores!J575*calcs!$BT$4</f>
        <v>#REF!</v>
      </c>
      <c r="I579" s="220" t="e">
        <f>Scores!K575*calcs!$BT$4</f>
        <v>#REF!</v>
      </c>
      <c r="J579" s="220" t="e">
        <f>Scores!L575*calcs!$BT$4</f>
        <v>#REF!</v>
      </c>
      <c r="K579" s="220" t="e">
        <f>Scores!M575*calcs!$BT$4</f>
        <v>#REF!</v>
      </c>
      <c r="L579" s="220" t="e">
        <f>Scores!N575*calcs!$BT$4</f>
        <v>#REF!</v>
      </c>
      <c r="M579" s="220" t="e">
        <f>Scores!O575*calcs!$BT$5</f>
        <v>#REF!</v>
      </c>
      <c r="N579" s="220" t="e">
        <f>Scores!P575*calcs!$BT$5</f>
        <v>#REF!</v>
      </c>
      <c r="O579" s="220" t="e">
        <f>Scores!Q575*calcs!$BT$5</f>
        <v>#REF!</v>
      </c>
      <c r="P579" s="220" t="e">
        <f>Scores!R575*calcs!$BT$5</f>
        <v>#REF!</v>
      </c>
      <c r="Q579" s="220" t="e">
        <f>Scores!S575*calcs!$BT$5</f>
        <v>#REF!</v>
      </c>
      <c r="R579" s="220" t="e">
        <f>Scores!T575*calcs!$BT$6</f>
        <v>#REF!</v>
      </c>
      <c r="S579" s="220" t="e">
        <f>Scores!U575*calcs!$BT$6</f>
        <v>#REF!</v>
      </c>
      <c r="T579" s="220" t="e">
        <f>Scores!V575*calcs!$BT$6</f>
        <v>#REF!</v>
      </c>
      <c r="U579" s="220" t="e">
        <f>Scores!W575*calcs!$BT$6</f>
        <v>#REF!</v>
      </c>
      <c r="V579" s="220" t="e">
        <f>Scores!X575*calcs!$BT$6</f>
        <v>#REF!</v>
      </c>
      <c r="W579" s="220" t="e">
        <f>Scores!Y575*calcs!$BT$7</f>
        <v>#REF!</v>
      </c>
      <c r="X579" s="220" t="e">
        <f>Scores!Z575*calcs!$BT$7</f>
        <v>#REF!</v>
      </c>
      <c r="Y579" s="220" t="e">
        <f>Scores!AA575*calcs!$BT$7</f>
        <v>#REF!</v>
      </c>
      <c r="Z579" s="220" t="e">
        <f>Scores!AB575*calcs!$BT$7</f>
        <v>#REF!</v>
      </c>
      <c r="AA579" s="220" t="e">
        <f>Scores!AC575*calcs!$BT$7</f>
        <v>#REF!</v>
      </c>
      <c r="AB579" s="220" t="e">
        <f>Scores!AD575*calcs!$BT$8</f>
        <v>#REF!</v>
      </c>
      <c r="AC579" s="220" t="e">
        <f>Scores!AE575*calcs!$BT$8</f>
        <v>#REF!</v>
      </c>
      <c r="AD579" s="220" t="e">
        <f>Scores!AF575*calcs!$BT$8</f>
        <v>#REF!</v>
      </c>
      <c r="AE579" s="220" t="e">
        <f>Scores!AG575*calcs!$BT$8</f>
        <v>#REF!</v>
      </c>
      <c r="AF579" s="220" t="e">
        <f>Scores!AH575*calcs!$BT$8</f>
        <v>#REF!</v>
      </c>
      <c r="AG579" s="220" t="e">
        <f>Scores!AI575*calcs!$BT$9</f>
        <v>#REF!</v>
      </c>
      <c r="AH579" s="220" t="e">
        <f>Scores!AJ575*calcs!$BT$9</f>
        <v>#REF!</v>
      </c>
      <c r="AI579" s="220" t="e">
        <f>Scores!AK575*calcs!$BT$9</f>
        <v>#REF!</v>
      </c>
      <c r="AJ579" s="220" t="e">
        <f>Scores!AL575*calcs!$BT$9</f>
        <v>#REF!</v>
      </c>
      <c r="AK579" s="220" t="e">
        <f>Scores!AM575*calcs!$BT$9</f>
        <v>#REF!</v>
      </c>
      <c r="AL579" s="220" t="e">
        <f>Scores!AN575*calcs!$BT$10</f>
        <v>#REF!</v>
      </c>
      <c r="AM579" s="220" t="e">
        <f>Scores!AO575*calcs!$BT$10</f>
        <v>#REF!</v>
      </c>
      <c r="AN579" s="220" t="e">
        <f>Scores!AP575*calcs!$BT$10</f>
        <v>#REF!</v>
      </c>
      <c r="AO579" s="220" t="e">
        <f>Scores!AQ575*calcs!$BT$10</f>
        <v>#REF!</v>
      </c>
      <c r="AP579" s="220" t="e">
        <f>Scores!AR575*calcs!$BT$10</f>
        <v>#REF!</v>
      </c>
      <c r="AQ579" s="220" t="e">
        <f>Scores!AS575*calcs!$BT$11</f>
        <v>#REF!</v>
      </c>
      <c r="AR579" s="220" t="e">
        <f>Scores!AT575*calcs!$BT$11</f>
        <v>#REF!</v>
      </c>
      <c r="AS579" s="220" t="e">
        <f>Scores!AU575*calcs!$BT$11</f>
        <v>#REF!</v>
      </c>
      <c r="AT579" s="220" t="e">
        <f>Scores!AV575*calcs!$BT$11</f>
        <v>#REF!</v>
      </c>
      <c r="AU579" s="220" t="e">
        <f>Scores!AW575*calcs!$BT$11</f>
        <v>#REF!</v>
      </c>
      <c r="AV579" s="220" t="e">
        <f>Scores!AX575*calcs!$BT$12</f>
        <v>#REF!</v>
      </c>
      <c r="AW579" s="220" t="e">
        <f>Scores!AY575*calcs!$BT$12</f>
        <v>#REF!</v>
      </c>
      <c r="AX579" s="220" t="e">
        <f>Scores!AZ575*calcs!$BT$12</f>
        <v>#REF!</v>
      </c>
      <c r="AY579" s="220" t="e">
        <f>Scores!BA575*calcs!$BT$12</f>
        <v>#REF!</v>
      </c>
      <c r="AZ579" s="220" t="e">
        <f>Scores!BB575*calcs!$BT$12</f>
        <v>#REF!</v>
      </c>
      <c r="BA579" s="220" t="e">
        <f>Scores!BC575*calcs!$BT$13</f>
        <v>#REF!</v>
      </c>
      <c r="BB579" s="220" t="e">
        <f>Scores!BD575*calcs!$BT$13</f>
        <v>#REF!</v>
      </c>
      <c r="BC579" s="220" t="e">
        <f>Scores!BE575*calcs!$BT$13</f>
        <v>#REF!</v>
      </c>
      <c r="BD579" s="220" t="e">
        <f>Scores!BF575*calcs!$BT$13</f>
        <v>#REF!</v>
      </c>
      <c r="BE579" s="220" t="e">
        <f>Scores!BG575*calcs!$BT$13</f>
        <v>#REF!</v>
      </c>
      <c r="BF579" s="220" t="e">
        <f>Scores!BH575*calcs!$BT$14</f>
        <v>#REF!</v>
      </c>
      <c r="BG579" s="220" t="e">
        <f>Scores!BI575*calcs!$BT$14</f>
        <v>#REF!</v>
      </c>
      <c r="BH579" s="220" t="e">
        <f>Scores!BJ575*calcs!$BT$14</f>
        <v>#REF!</v>
      </c>
      <c r="BI579" s="220" t="e">
        <f>Scores!BK575*calcs!$BT$14</f>
        <v>#REF!</v>
      </c>
      <c r="BJ579" s="220" t="e">
        <f>Scores!BL575*calcs!$BT$14</f>
        <v>#REF!</v>
      </c>
    </row>
    <row r="580" spans="1:62">
      <c r="A580" t="s">
        <v>1155</v>
      </c>
      <c r="B580" s="16" t="s">
        <v>1156</v>
      </c>
      <c r="C580" s="220" t="e">
        <f>Scores!E576*calcs!$BT$3</f>
        <v>#REF!</v>
      </c>
      <c r="D580" s="220" t="e">
        <f>Scores!F576*calcs!$BT$3</f>
        <v>#REF!</v>
      </c>
      <c r="E580" s="220" t="e">
        <f>Scores!G576*calcs!$BT$3</f>
        <v>#REF!</v>
      </c>
      <c r="F580" s="220" t="e">
        <f>Scores!H576*calcs!$BT$3</f>
        <v>#REF!</v>
      </c>
      <c r="G580" s="220" t="e">
        <f>Scores!I576*calcs!$BT$3</f>
        <v>#REF!</v>
      </c>
      <c r="H580" s="220" t="e">
        <f>Scores!J576*calcs!$BT$4</f>
        <v>#REF!</v>
      </c>
      <c r="I580" s="220" t="e">
        <f>Scores!K576*calcs!$BT$4</f>
        <v>#REF!</v>
      </c>
      <c r="J580" s="220" t="e">
        <f>Scores!L576*calcs!$BT$4</f>
        <v>#REF!</v>
      </c>
      <c r="K580" s="220" t="e">
        <f>Scores!M576*calcs!$BT$4</f>
        <v>#REF!</v>
      </c>
      <c r="L580" s="220" t="e">
        <f>Scores!N576*calcs!$BT$4</f>
        <v>#REF!</v>
      </c>
      <c r="M580" s="220" t="e">
        <f>Scores!O576*calcs!$BT$5</f>
        <v>#REF!</v>
      </c>
      <c r="N580" s="220" t="e">
        <f>Scores!P576*calcs!$BT$5</f>
        <v>#REF!</v>
      </c>
      <c r="O580" s="220" t="e">
        <f>Scores!Q576*calcs!$BT$5</f>
        <v>#REF!</v>
      </c>
      <c r="P580" s="220" t="e">
        <f>Scores!R576*calcs!$BT$5</f>
        <v>#REF!</v>
      </c>
      <c r="Q580" s="220" t="e">
        <f>Scores!S576*calcs!$BT$5</f>
        <v>#REF!</v>
      </c>
      <c r="R580" s="220" t="e">
        <f>Scores!T576*calcs!$BT$6</f>
        <v>#REF!</v>
      </c>
      <c r="S580" s="220" t="e">
        <f>Scores!U576*calcs!$BT$6</f>
        <v>#REF!</v>
      </c>
      <c r="T580" s="220" t="e">
        <f>Scores!V576*calcs!$BT$6</f>
        <v>#REF!</v>
      </c>
      <c r="U580" s="220" t="e">
        <f>Scores!W576*calcs!$BT$6</f>
        <v>#REF!</v>
      </c>
      <c r="V580" s="220" t="e">
        <f>Scores!X576*calcs!$BT$6</f>
        <v>#REF!</v>
      </c>
      <c r="W580" s="220" t="e">
        <f>Scores!Y576*calcs!$BT$7</f>
        <v>#REF!</v>
      </c>
      <c r="X580" s="220" t="e">
        <f>Scores!Z576*calcs!$BT$7</f>
        <v>#REF!</v>
      </c>
      <c r="Y580" s="220" t="e">
        <f>Scores!AA576*calcs!$BT$7</f>
        <v>#REF!</v>
      </c>
      <c r="Z580" s="220" t="e">
        <f>Scores!AB576*calcs!$BT$7</f>
        <v>#REF!</v>
      </c>
      <c r="AA580" s="220" t="e">
        <f>Scores!AC576*calcs!$BT$7</f>
        <v>#REF!</v>
      </c>
      <c r="AB580" s="220" t="e">
        <f>Scores!AD576*calcs!$BT$8</f>
        <v>#REF!</v>
      </c>
      <c r="AC580" s="220" t="e">
        <f>Scores!AE576*calcs!$BT$8</f>
        <v>#REF!</v>
      </c>
      <c r="AD580" s="220" t="e">
        <f>Scores!AF576*calcs!$BT$8</f>
        <v>#REF!</v>
      </c>
      <c r="AE580" s="220" t="e">
        <f>Scores!AG576*calcs!$BT$8</f>
        <v>#REF!</v>
      </c>
      <c r="AF580" s="220" t="e">
        <f>Scores!AH576*calcs!$BT$8</f>
        <v>#REF!</v>
      </c>
      <c r="AG580" s="220" t="e">
        <f>Scores!AI576*calcs!$BT$9</f>
        <v>#REF!</v>
      </c>
      <c r="AH580" s="220" t="e">
        <f>Scores!AJ576*calcs!$BT$9</f>
        <v>#REF!</v>
      </c>
      <c r="AI580" s="220" t="e">
        <f>Scores!AK576*calcs!$BT$9</f>
        <v>#REF!</v>
      </c>
      <c r="AJ580" s="220" t="e">
        <f>Scores!AL576*calcs!$BT$9</f>
        <v>#REF!</v>
      </c>
      <c r="AK580" s="220" t="e">
        <f>Scores!AM576*calcs!$BT$9</f>
        <v>#REF!</v>
      </c>
      <c r="AL580" s="220" t="e">
        <f>Scores!AN576*calcs!$BT$10</f>
        <v>#REF!</v>
      </c>
      <c r="AM580" s="220" t="e">
        <f>Scores!AO576*calcs!$BT$10</f>
        <v>#REF!</v>
      </c>
      <c r="AN580" s="220" t="e">
        <f>Scores!AP576*calcs!$BT$10</f>
        <v>#REF!</v>
      </c>
      <c r="AO580" s="220" t="e">
        <f>Scores!AQ576*calcs!$BT$10</f>
        <v>#REF!</v>
      </c>
      <c r="AP580" s="220" t="e">
        <f>Scores!AR576*calcs!$BT$10</f>
        <v>#REF!</v>
      </c>
      <c r="AQ580" s="220" t="e">
        <f>Scores!AS576*calcs!$BT$11</f>
        <v>#REF!</v>
      </c>
      <c r="AR580" s="220" t="e">
        <f>Scores!AT576*calcs!$BT$11</f>
        <v>#REF!</v>
      </c>
      <c r="AS580" s="220" t="e">
        <f>Scores!AU576*calcs!$BT$11</f>
        <v>#REF!</v>
      </c>
      <c r="AT580" s="220" t="e">
        <f>Scores!AV576*calcs!$BT$11</f>
        <v>#REF!</v>
      </c>
      <c r="AU580" s="220" t="e">
        <f>Scores!AW576*calcs!$BT$11</f>
        <v>#REF!</v>
      </c>
      <c r="AV580" s="220" t="e">
        <f>Scores!AX576*calcs!$BT$12</f>
        <v>#REF!</v>
      </c>
      <c r="AW580" s="220" t="e">
        <f>Scores!AY576*calcs!$BT$12</f>
        <v>#REF!</v>
      </c>
      <c r="AX580" s="220" t="e">
        <f>Scores!AZ576*calcs!$BT$12</f>
        <v>#REF!</v>
      </c>
      <c r="AY580" s="220" t="e">
        <f>Scores!BA576*calcs!$BT$12</f>
        <v>#REF!</v>
      </c>
      <c r="AZ580" s="220" t="e">
        <f>Scores!BB576*calcs!$BT$12</f>
        <v>#REF!</v>
      </c>
      <c r="BA580" s="220" t="e">
        <f>Scores!BC576*calcs!$BT$13</f>
        <v>#REF!</v>
      </c>
      <c r="BB580" s="220" t="e">
        <f>Scores!BD576*calcs!$BT$13</f>
        <v>#REF!</v>
      </c>
      <c r="BC580" s="220" t="e">
        <f>Scores!BE576*calcs!$BT$13</f>
        <v>#REF!</v>
      </c>
      <c r="BD580" s="220" t="e">
        <f>Scores!BF576*calcs!$BT$13</f>
        <v>#REF!</v>
      </c>
      <c r="BE580" s="220" t="e">
        <f>Scores!BG576*calcs!$BT$13</f>
        <v>#REF!</v>
      </c>
      <c r="BF580" s="220" t="e">
        <f>Scores!BH576*calcs!$BT$14</f>
        <v>#REF!</v>
      </c>
      <c r="BG580" s="220" t="e">
        <f>Scores!BI576*calcs!$BT$14</f>
        <v>#REF!</v>
      </c>
      <c r="BH580" s="220" t="e">
        <f>Scores!BJ576*calcs!$BT$14</f>
        <v>#REF!</v>
      </c>
      <c r="BI580" s="220" t="e">
        <f>Scores!BK576*calcs!$BT$14</f>
        <v>#REF!</v>
      </c>
      <c r="BJ580" s="220" t="e">
        <f>Scores!BL576*calcs!$BT$14</f>
        <v>#REF!</v>
      </c>
    </row>
    <row r="581" spans="1:62">
      <c r="A581" t="s">
        <v>1157</v>
      </c>
      <c r="B581" s="16" t="s">
        <v>1158</v>
      </c>
      <c r="C581" s="220" t="e">
        <f>Scores!E577*calcs!$BT$3</f>
        <v>#REF!</v>
      </c>
      <c r="D581" s="220" t="e">
        <f>Scores!F577*calcs!$BT$3</f>
        <v>#REF!</v>
      </c>
      <c r="E581" s="220" t="e">
        <f>Scores!G577*calcs!$BT$3</f>
        <v>#REF!</v>
      </c>
      <c r="F581" s="220" t="e">
        <f>Scores!H577*calcs!$BT$3</f>
        <v>#REF!</v>
      </c>
      <c r="G581" s="220" t="e">
        <f>Scores!I577*calcs!$BT$3</f>
        <v>#REF!</v>
      </c>
      <c r="H581" s="220" t="e">
        <f>Scores!J577*calcs!$BT$4</f>
        <v>#REF!</v>
      </c>
      <c r="I581" s="220" t="e">
        <f>Scores!K577*calcs!$BT$4</f>
        <v>#REF!</v>
      </c>
      <c r="J581" s="220" t="e">
        <f>Scores!L577*calcs!$BT$4</f>
        <v>#REF!</v>
      </c>
      <c r="K581" s="220" t="e">
        <f>Scores!M577*calcs!$BT$4</f>
        <v>#REF!</v>
      </c>
      <c r="L581" s="220" t="e">
        <f>Scores!N577*calcs!$BT$4</f>
        <v>#REF!</v>
      </c>
      <c r="M581" s="220" t="e">
        <f>Scores!O577*calcs!$BT$5</f>
        <v>#REF!</v>
      </c>
      <c r="N581" s="220" t="e">
        <f>Scores!P577*calcs!$BT$5</f>
        <v>#REF!</v>
      </c>
      <c r="O581" s="220" t="e">
        <f>Scores!Q577*calcs!$BT$5</f>
        <v>#REF!</v>
      </c>
      <c r="P581" s="220" t="e">
        <f>Scores!R577*calcs!$BT$5</f>
        <v>#REF!</v>
      </c>
      <c r="Q581" s="220" t="e">
        <f>Scores!S577*calcs!$BT$5</f>
        <v>#REF!</v>
      </c>
      <c r="R581" s="220" t="e">
        <f>Scores!T577*calcs!$BT$6</f>
        <v>#REF!</v>
      </c>
      <c r="S581" s="220" t="e">
        <f>Scores!U577*calcs!$BT$6</f>
        <v>#REF!</v>
      </c>
      <c r="T581" s="220" t="e">
        <f>Scores!V577*calcs!$BT$6</f>
        <v>#REF!</v>
      </c>
      <c r="U581" s="220" t="e">
        <f>Scores!W577*calcs!$BT$6</f>
        <v>#REF!</v>
      </c>
      <c r="V581" s="220" t="e">
        <f>Scores!X577*calcs!$BT$6</f>
        <v>#REF!</v>
      </c>
      <c r="W581" s="220" t="e">
        <f>Scores!Y577*calcs!$BT$7</f>
        <v>#REF!</v>
      </c>
      <c r="X581" s="220" t="e">
        <f>Scores!Z577*calcs!$BT$7</f>
        <v>#REF!</v>
      </c>
      <c r="Y581" s="220" t="e">
        <f>Scores!AA577*calcs!$BT$7</f>
        <v>#REF!</v>
      </c>
      <c r="Z581" s="220" t="e">
        <f>Scores!AB577*calcs!$BT$7</f>
        <v>#REF!</v>
      </c>
      <c r="AA581" s="220" t="e">
        <f>Scores!AC577*calcs!$BT$7</f>
        <v>#REF!</v>
      </c>
      <c r="AB581" s="220" t="e">
        <f>Scores!AD577*calcs!$BT$8</f>
        <v>#REF!</v>
      </c>
      <c r="AC581" s="220" t="e">
        <f>Scores!AE577*calcs!$BT$8</f>
        <v>#REF!</v>
      </c>
      <c r="AD581" s="220" t="e">
        <f>Scores!AF577*calcs!$BT$8</f>
        <v>#REF!</v>
      </c>
      <c r="AE581" s="220" t="e">
        <f>Scores!AG577*calcs!$BT$8</f>
        <v>#REF!</v>
      </c>
      <c r="AF581" s="220" t="e">
        <f>Scores!AH577*calcs!$BT$8</f>
        <v>#REF!</v>
      </c>
      <c r="AG581" s="220" t="e">
        <f>Scores!AI577*calcs!$BT$9</f>
        <v>#REF!</v>
      </c>
      <c r="AH581" s="220" t="e">
        <f>Scores!AJ577*calcs!$BT$9</f>
        <v>#REF!</v>
      </c>
      <c r="AI581" s="220" t="e">
        <f>Scores!AK577*calcs!$BT$9</f>
        <v>#REF!</v>
      </c>
      <c r="AJ581" s="220" t="e">
        <f>Scores!AL577*calcs!$BT$9</f>
        <v>#REF!</v>
      </c>
      <c r="AK581" s="220" t="e">
        <f>Scores!AM577*calcs!$BT$9</f>
        <v>#REF!</v>
      </c>
      <c r="AL581" s="220" t="e">
        <f>Scores!AN577*calcs!$BT$10</f>
        <v>#REF!</v>
      </c>
      <c r="AM581" s="220" t="e">
        <f>Scores!AO577*calcs!$BT$10</f>
        <v>#REF!</v>
      </c>
      <c r="AN581" s="220" t="e">
        <f>Scores!AP577*calcs!$BT$10</f>
        <v>#REF!</v>
      </c>
      <c r="AO581" s="220" t="e">
        <f>Scores!AQ577*calcs!$BT$10</f>
        <v>#REF!</v>
      </c>
      <c r="AP581" s="220" t="e">
        <f>Scores!AR577*calcs!$BT$10</f>
        <v>#REF!</v>
      </c>
      <c r="AQ581" s="220" t="e">
        <f>Scores!AS577*calcs!$BT$11</f>
        <v>#REF!</v>
      </c>
      <c r="AR581" s="220" t="e">
        <f>Scores!AT577*calcs!$BT$11</f>
        <v>#REF!</v>
      </c>
      <c r="AS581" s="220" t="e">
        <f>Scores!AU577*calcs!$BT$11</f>
        <v>#REF!</v>
      </c>
      <c r="AT581" s="220" t="e">
        <f>Scores!AV577*calcs!$BT$11</f>
        <v>#REF!</v>
      </c>
      <c r="AU581" s="220" t="e">
        <f>Scores!AW577*calcs!$BT$11</f>
        <v>#REF!</v>
      </c>
      <c r="AV581" s="220" t="e">
        <f>Scores!AX577*calcs!$BT$12</f>
        <v>#REF!</v>
      </c>
      <c r="AW581" s="220" t="e">
        <f>Scores!AY577*calcs!$BT$12</f>
        <v>#REF!</v>
      </c>
      <c r="AX581" s="220" t="e">
        <f>Scores!AZ577*calcs!$BT$12</f>
        <v>#REF!</v>
      </c>
      <c r="AY581" s="220" t="e">
        <f>Scores!BA577*calcs!$BT$12</f>
        <v>#REF!</v>
      </c>
      <c r="AZ581" s="220" t="e">
        <f>Scores!BB577*calcs!$BT$12</f>
        <v>#REF!</v>
      </c>
      <c r="BA581" s="220" t="e">
        <f>Scores!BC577*calcs!$BT$13</f>
        <v>#REF!</v>
      </c>
      <c r="BB581" s="220" t="e">
        <f>Scores!BD577*calcs!$BT$13</f>
        <v>#REF!</v>
      </c>
      <c r="BC581" s="220" t="e">
        <f>Scores!BE577*calcs!$BT$13</f>
        <v>#REF!</v>
      </c>
      <c r="BD581" s="220" t="e">
        <f>Scores!BF577*calcs!$BT$13</f>
        <v>#REF!</v>
      </c>
      <c r="BE581" s="220" t="e">
        <f>Scores!BG577*calcs!$BT$13</f>
        <v>#REF!</v>
      </c>
      <c r="BF581" s="220" t="e">
        <f>Scores!BH577*calcs!$BT$14</f>
        <v>#REF!</v>
      </c>
      <c r="BG581" s="220" t="e">
        <f>Scores!BI577*calcs!$BT$14</f>
        <v>#REF!</v>
      </c>
      <c r="BH581" s="220" t="e">
        <f>Scores!BJ577*calcs!$BT$14</f>
        <v>#REF!</v>
      </c>
      <c r="BI581" s="220" t="e">
        <f>Scores!BK577*calcs!$BT$14</f>
        <v>#REF!</v>
      </c>
      <c r="BJ581" s="220" t="e">
        <f>Scores!BL577*calcs!$BT$14</f>
        <v>#REF!</v>
      </c>
    </row>
    <row r="582" spans="1:62">
      <c r="A582" t="s">
        <v>1159</v>
      </c>
      <c r="B582" s="16" t="s">
        <v>1160</v>
      </c>
      <c r="C582" s="220" t="e">
        <f>Scores!E578*calcs!$BT$3</f>
        <v>#REF!</v>
      </c>
      <c r="D582" s="220" t="e">
        <f>Scores!F578*calcs!$BT$3</f>
        <v>#REF!</v>
      </c>
      <c r="E582" s="220" t="e">
        <f>Scores!G578*calcs!$BT$3</f>
        <v>#REF!</v>
      </c>
      <c r="F582" s="220" t="e">
        <f>Scores!H578*calcs!$BT$3</f>
        <v>#REF!</v>
      </c>
      <c r="G582" s="220" t="e">
        <f>Scores!I578*calcs!$BT$3</f>
        <v>#REF!</v>
      </c>
      <c r="H582" s="220" t="e">
        <f>Scores!J578*calcs!$BT$4</f>
        <v>#REF!</v>
      </c>
      <c r="I582" s="220" t="e">
        <f>Scores!K578*calcs!$BT$4</f>
        <v>#REF!</v>
      </c>
      <c r="J582" s="220" t="e">
        <f>Scores!L578*calcs!$BT$4</f>
        <v>#REF!</v>
      </c>
      <c r="K582" s="220" t="e">
        <f>Scores!M578*calcs!$BT$4</f>
        <v>#REF!</v>
      </c>
      <c r="L582" s="220" t="e">
        <f>Scores!N578*calcs!$BT$4</f>
        <v>#REF!</v>
      </c>
      <c r="M582" s="220" t="e">
        <f>Scores!O578*calcs!$BT$5</f>
        <v>#REF!</v>
      </c>
      <c r="N582" s="220" t="e">
        <f>Scores!P578*calcs!$BT$5</f>
        <v>#REF!</v>
      </c>
      <c r="O582" s="220" t="e">
        <f>Scores!Q578*calcs!$BT$5</f>
        <v>#REF!</v>
      </c>
      <c r="P582" s="220" t="e">
        <f>Scores!R578*calcs!$BT$5</f>
        <v>#REF!</v>
      </c>
      <c r="Q582" s="220" t="e">
        <f>Scores!S578*calcs!$BT$5</f>
        <v>#REF!</v>
      </c>
      <c r="R582" s="220" t="e">
        <f>Scores!T578*calcs!$BT$6</f>
        <v>#REF!</v>
      </c>
      <c r="S582" s="220" t="e">
        <f>Scores!U578*calcs!$BT$6</f>
        <v>#REF!</v>
      </c>
      <c r="T582" s="220" t="e">
        <f>Scores!V578*calcs!$BT$6</f>
        <v>#REF!</v>
      </c>
      <c r="U582" s="220" t="e">
        <f>Scores!W578*calcs!$BT$6</f>
        <v>#REF!</v>
      </c>
      <c r="V582" s="220" t="e">
        <f>Scores!X578*calcs!$BT$6</f>
        <v>#REF!</v>
      </c>
      <c r="W582" s="220" t="e">
        <f>Scores!Y578*calcs!$BT$7</f>
        <v>#REF!</v>
      </c>
      <c r="X582" s="220" t="e">
        <f>Scores!Z578*calcs!$BT$7</f>
        <v>#REF!</v>
      </c>
      <c r="Y582" s="220" t="e">
        <f>Scores!AA578*calcs!$BT$7</f>
        <v>#REF!</v>
      </c>
      <c r="Z582" s="220" t="e">
        <f>Scores!AB578*calcs!$BT$7</f>
        <v>#REF!</v>
      </c>
      <c r="AA582" s="220" t="e">
        <f>Scores!AC578*calcs!$BT$7</f>
        <v>#REF!</v>
      </c>
      <c r="AB582" s="220" t="e">
        <f>Scores!AD578*calcs!$BT$8</f>
        <v>#REF!</v>
      </c>
      <c r="AC582" s="220" t="e">
        <f>Scores!AE578*calcs!$BT$8</f>
        <v>#REF!</v>
      </c>
      <c r="AD582" s="220" t="e">
        <f>Scores!AF578*calcs!$BT$8</f>
        <v>#REF!</v>
      </c>
      <c r="AE582" s="220" t="e">
        <f>Scores!AG578*calcs!$BT$8</f>
        <v>#REF!</v>
      </c>
      <c r="AF582" s="220" t="e">
        <f>Scores!AH578*calcs!$BT$8</f>
        <v>#REF!</v>
      </c>
      <c r="AG582" s="220" t="e">
        <f>Scores!AI578*calcs!$BT$9</f>
        <v>#REF!</v>
      </c>
      <c r="AH582" s="220" t="e">
        <f>Scores!AJ578*calcs!$BT$9</f>
        <v>#REF!</v>
      </c>
      <c r="AI582" s="220" t="e">
        <f>Scores!AK578*calcs!$BT$9</f>
        <v>#REF!</v>
      </c>
      <c r="AJ582" s="220" t="e">
        <f>Scores!AL578*calcs!$BT$9</f>
        <v>#REF!</v>
      </c>
      <c r="AK582" s="220" t="e">
        <f>Scores!AM578*calcs!$BT$9</f>
        <v>#REF!</v>
      </c>
      <c r="AL582" s="220" t="e">
        <f>Scores!AN578*calcs!$BT$10</f>
        <v>#REF!</v>
      </c>
      <c r="AM582" s="220" t="e">
        <f>Scores!AO578*calcs!$BT$10</f>
        <v>#REF!</v>
      </c>
      <c r="AN582" s="220" t="e">
        <f>Scores!AP578*calcs!$BT$10</f>
        <v>#REF!</v>
      </c>
      <c r="AO582" s="220" t="e">
        <f>Scores!AQ578*calcs!$BT$10</f>
        <v>#REF!</v>
      </c>
      <c r="AP582" s="220" t="e">
        <f>Scores!AR578*calcs!$BT$10</f>
        <v>#REF!</v>
      </c>
      <c r="AQ582" s="220" t="e">
        <f>Scores!AS578*calcs!$BT$11</f>
        <v>#REF!</v>
      </c>
      <c r="AR582" s="220" t="e">
        <f>Scores!AT578*calcs!$BT$11</f>
        <v>#REF!</v>
      </c>
      <c r="AS582" s="220" t="e">
        <f>Scores!AU578*calcs!$BT$11</f>
        <v>#REF!</v>
      </c>
      <c r="AT582" s="220" t="e">
        <f>Scores!AV578*calcs!$BT$11</f>
        <v>#REF!</v>
      </c>
      <c r="AU582" s="220" t="e">
        <f>Scores!AW578*calcs!$BT$11</f>
        <v>#REF!</v>
      </c>
      <c r="AV582" s="220" t="e">
        <f>Scores!AX578*calcs!$BT$12</f>
        <v>#REF!</v>
      </c>
      <c r="AW582" s="220" t="e">
        <f>Scores!AY578*calcs!$BT$12</f>
        <v>#REF!</v>
      </c>
      <c r="AX582" s="220" t="e">
        <f>Scores!AZ578*calcs!$BT$12</f>
        <v>#REF!</v>
      </c>
      <c r="AY582" s="220" t="e">
        <f>Scores!BA578*calcs!$BT$12</f>
        <v>#REF!</v>
      </c>
      <c r="AZ582" s="220" t="e">
        <f>Scores!BB578*calcs!$BT$12</f>
        <v>#REF!</v>
      </c>
      <c r="BA582" s="220" t="e">
        <f>Scores!BC578*calcs!$BT$13</f>
        <v>#REF!</v>
      </c>
      <c r="BB582" s="220" t="e">
        <f>Scores!BD578*calcs!$BT$13</f>
        <v>#REF!</v>
      </c>
      <c r="BC582" s="220" t="e">
        <f>Scores!BE578*calcs!$BT$13</f>
        <v>#REF!</v>
      </c>
      <c r="BD582" s="220" t="e">
        <f>Scores!BF578*calcs!$BT$13</f>
        <v>#REF!</v>
      </c>
      <c r="BE582" s="220" t="e">
        <f>Scores!BG578*calcs!$BT$13</f>
        <v>#REF!</v>
      </c>
      <c r="BF582" s="220" t="e">
        <f>Scores!BH578*calcs!$BT$14</f>
        <v>#REF!</v>
      </c>
      <c r="BG582" s="220" t="e">
        <f>Scores!BI578*calcs!$BT$14</f>
        <v>#REF!</v>
      </c>
      <c r="BH582" s="220" t="e">
        <f>Scores!BJ578*calcs!$BT$14</f>
        <v>#REF!</v>
      </c>
      <c r="BI582" s="220" t="e">
        <f>Scores!BK578*calcs!$BT$14</f>
        <v>#REF!</v>
      </c>
      <c r="BJ582" s="220" t="e">
        <f>Scores!BL578*calcs!$BT$14</f>
        <v>#REF!</v>
      </c>
    </row>
    <row r="583" spans="1:62">
      <c r="A583" t="s">
        <v>1161</v>
      </c>
      <c r="B583" s="16" t="s">
        <v>1162</v>
      </c>
      <c r="C583" s="220" t="e">
        <f>Scores!E579*calcs!$BT$3</f>
        <v>#REF!</v>
      </c>
      <c r="D583" s="220" t="e">
        <f>Scores!F579*calcs!$BT$3</f>
        <v>#REF!</v>
      </c>
      <c r="E583" s="220" t="e">
        <f>Scores!G579*calcs!$BT$3</f>
        <v>#REF!</v>
      </c>
      <c r="F583" s="220" t="e">
        <f>Scores!H579*calcs!$BT$3</f>
        <v>#REF!</v>
      </c>
      <c r="G583" s="220" t="e">
        <f>Scores!I579*calcs!$BT$3</f>
        <v>#REF!</v>
      </c>
      <c r="H583" s="220" t="e">
        <f>Scores!J579*calcs!$BT$4</f>
        <v>#REF!</v>
      </c>
      <c r="I583" s="220" t="e">
        <f>Scores!K579*calcs!$BT$4</f>
        <v>#REF!</v>
      </c>
      <c r="J583" s="220" t="e">
        <f>Scores!L579*calcs!$BT$4</f>
        <v>#REF!</v>
      </c>
      <c r="K583" s="220" t="e">
        <f>Scores!M579*calcs!$BT$4</f>
        <v>#REF!</v>
      </c>
      <c r="L583" s="220" t="e">
        <f>Scores!N579*calcs!$BT$4</f>
        <v>#REF!</v>
      </c>
      <c r="M583" s="220" t="e">
        <f>Scores!O579*calcs!$BT$5</f>
        <v>#REF!</v>
      </c>
      <c r="N583" s="220" t="e">
        <f>Scores!P579*calcs!$BT$5</f>
        <v>#REF!</v>
      </c>
      <c r="O583" s="220" t="e">
        <f>Scores!Q579*calcs!$BT$5</f>
        <v>#REF!</v>
      </c>
      <c r="P583" s="220" t="e">
        <f>Scores!R579*calcs!$BT$5</f>
        <v>#REF!</v>
      </c>
      <c r="Q583" s="220" t="e">
        <f>Scores!S579*calcs!$BT$5</f>
        <v>#REF!</v>
      </c>
      <c r="R583" s="220" t="e">
        <f>Scores!T579*calcs!$BT$6</f>
        <v>#REF!</v>
      </c>
      <c r="S583" s="220" t="e">
        <f>Scores!U579*calcs!$BT$6</f>
        <v>#REF!</v>
      </c>
      <c r="T583" s="220" t="e">
        <f>Scores!V579*calcs!$BT$6</f>
        <v>#REF!</v>
      </c>
      <c r="U583" s="220" t="e">
        <f>Scores!W579*calcs!$BT$6</f>
        <v>#REF!</v>
      </c>
      <c r="V583" s="220" t="e">
        <f>Scores!X579*calcs!$BT$6</f>
        <v>#REF!</v>
      </c>
      <c r="W583" s="220" t="e">
        <f>Scores!Y579*calcs!$BT$7</f>
        <v>#REF!</v>
      </c>
      <c r="X583" s="220" t="e">
        <f>Scores!Z579*calcs!$BT$7</f>
        <v>#REF!</v>
      </c>
      <c r="Y583" s="220" t="e">
        <f>Scores!AA579*calcs!$BT$7</f>
        <v>#REF!</v>
      </c>
      <c r="Z583" s="220" t="e">
        <f>Scores!AB579*calcs!$BT$7</f>
        <v>#REF!</v>
      </c>
      <c r="AA583" s="220" t="e">
        <f>Scores!AC579*calcs!$BT$7</f>
        <v>#REF!</v>
      </c>
      <c r="AB583" s="220" t="e">
        <f>Scores!AD579*calcs!$BT$8</f>
        <v>#REF!</v>
      </c>
      <c r="AC583" s="220" t="e">
        <f>Scores!AE579*calcs!$BT$8</f>
        <v>#REF!</v>
      </c>
      <c r="AD583" s="220" t="e">
        <f>Scores!AF579*calcs!$BT$8</f>
        <v>#REF!</v>
      </c>
      <c r="AE583" s="220" t="e">
        <f>Scores!AG579*calcs!$BT$8</f>
        <v>#REF!</v>
      </c>
      <c r="AF583" s="220" t="e">
        <f>Scores!AH579*calcs!$BT$8</f>
        <v>#REF!</v>
      </c>
      <c r="AG583" s="220" t="e">
        <f>Scores!AI579*calcs!$BT$9</f>
        <v>#REF!</v>
      </c>
      <c r="AH583" s="220" t="e">
        <f>Scores!AJ579*calcs!$BT$9</f>
        <v>#REF!</v>
      </c>
      <c r="AI583" s="220" t="e">
        <f>Scores!AK579*calcs!$BT$9</f>
        <v>#REF!</v>
      </c>
      <c r="AJ583" s="220" t="e">
        <f>Scores!AL579*calcs!$BT$9</f>
        <v>#REF!</v>
      </c>
      <c r="AK583" s="220" t="e">
        <f>Scores!AM579*calcs!$BT$9</f>
        <v>#REF!</v>
      </c>
      <c r="AL583" s="220" t="e">
        <f>Scores!AN579*calcs!$BT$10</f>
        <v>#REF!</v>
      </c>
      <c r="AM583" s="220" t="e">
        <f>Scores!AO579*calcs!$BT$10</f>
        <v>#REF!</v>
      </c>
      <c r="AN583" s="220" t="e">
        <f>Scores!AP579*calcs!$BT$10</f>
        <v>#REF!</v>
      </c>
      <c r="AO583" s="220" t="e">
        <f>Scores!AQ579*calcs!$BT$10</f>
        <v>#REF!</v>
      </c>
      <c r="AP583" s="220" t="e">
        <f>Scores!AR579*calcs!$BT$10</f>
        <v>#REF!</v>
      </c>
      <c r="AQ583" s="220" t="e">
        <f>Scores!AS579*calcs!$BT$11</f>
        <v>#REF!</v>
      </c>
      <c r="AR583" s="220" t="e">
        <f>Scores!AT579*calcs!$BT$11</f>
        <v>#REF!</v>
      </c>
      <c r="AS583" s="220" t="e">
        <f>Scores!AU579*calcs!$BT$11</f>
        <v>#REF!</v>
      </c>
      <c r="AT583" s="220" t="e">
        <f>Scores!AV579*calcs!$BT$11</f>
        <v>#REF!</v>
      </c>
      <c r="AU583" s="220" t="e">
        <f>Scores!AW579*calcs!$BT$11</f>
        <v>#REF!</v>
      </c>
      <c r="AV583" s="220" t="e">
        <f>Scores!AX579*calcs!$BT$12</f>
        <v>#REF!</v>
      </c>
      <c r="AW583" s="220" t="e">
        <f>Scores!AY579*calcs!$BT$12</f>
        <v>#REF!</v>
      </c>
      <c r="AX583" s="220" t="e">
        <f>Scores!AZ579*calcs!$BT$12</f>
        <v>#REF!</v>
      </c>
      <c r="AY583" s="220" t="e">
        <f>Scores!BA579*calcs!$BT$12</f>
        <v>#REF!</v>
      </c>
      <c r="AZ583" s="220" t="e">
        <f>Scores!BB579*calcs!$BT$12</f>
        <v>#REF!</v>
      </c>
      <c r="BA583" s="220" t="e">
        <f>Scores!BC579*calcs!$BT$13</f>
        <v>#REF!</v>
      </c>
      <c r="BB583" s="220" t="e">
        <f>Scores!BD579*calcs!$BT$13</f>
        <v>#REF!</v>
      </c>
      <c r="BC583" s="220" t="e">
        <f>Scores!BE579*calcs!$BT$13</f>
        <v>#REF!</v>
      </c>
      <c r="BD583" s="220" t="e">
        <f>Scores!BF579*calcs!$BT$13</f>
        <v>#REF!</v>
      </c>
      <c r="BE583" s="220" t="e">
        <f>Scores!BG579*calcs!$BT$13</f>
        <v>#REF!</v>
      </c>
      <c r="BF583" s="220" t="e">
        <f>Scores!BH579*calcs!$BT$14</f>
        <v>#REF!</v>
      </c>
      <c r="BG583" s="220" t="e">
        <f>Scores!BI579*calcs!$BT$14</f>
        <v>#REF!</v>
      </c>
      <c r="BH583" s="220" t="e">
        <f>Scores!BJ579*calcs!$BT$14</f>
        <v>#REF!</v>
      </c>
      <c r="BI583" s="220" t="e">
        <f>Scores!BK579*calcs!$BT$14</f>
        <v>#REF!</v>
      </c>
      <c r="BJ583" s="220" t="e">
        <f>Scores!BL579*calcs!$BT$14</f>
        <v>#REF!</v>
      </c>
    </row>
    <row r="584" spans="1:62">
      <c r="A584" t="s">
        <v>1163</v>
      </c>
      <c r="B584" s="16" t="s">
        <v>1164</v>
      </c>
      <c r="C584" s="220" t="e">
        <f>Scores!E580*calcs!$BT$3</f>
        <v>#REF!</v>
      </c>
      <c r="D584" s="220" t="e">
        <f>Scores!F580*calcs!$BT$3</f>
        <v>#REF!</v>
      </c>
      <c r="E584" s="220" t="e">
        <f>Scores!G580*calcs!$BT$3</f>
        <v>#REF!</v>
      </c>
      <c r="F584" s="220" t="e">
        <f>Scores!H580*calcs!$BT$3</f>
        <v>#REF!</v>
      </c>
      <c r="G584" s="220" t="e">
        <f>Scores!I580*calcs!$BT$3</f>
        <v>#REF!</v>
      </c>
      <c r="H584" s="220" t="e">
        <f>Scores!J580*calcs!$BT$4</f>
        <v>#REF!</v>
      </c>
      <c r="I584" s="220" t="e">
        <f>Scores!K580*calcs!$BT$4</f>
        <v>#REF!</v>
      </c>
      <c r="J584" s="220" t="e">
        <f>Scores!L580*calcs!$BT$4</f>
        <v>#REF!</v>
      </c>
      <c r="K584" s="220" t="e">
        <f>Scores!M580*calcs!$BT$4</f>
        <v>#REF!</v>
      </c>
      <c r="L584" s="220" t="e">
        <f>Scores!N580*calcs!$BT$4</f>
        <v>#REF!</v>
      </c>
      <c r="M584" s="220" t="e">
        <f>Scores!O580*calcs!$BT$5</f>
        <v>#REF!</v>
      </c>
      <c r="N584" s="220" t="e">
        <f>Scores!P580*calcs!$BT$5</f>
        <v>#REF!</v>
      </c>
      <c r="O584" s="220" t="e">
        <f>Scores!Q580*calcs!$BT$5</f>
        <v>#REF!</v>
      </c>
      <c r="P584" s="220" t="e">
        <f>Scores!R580*calcs!$BT$5</f>
        <v>#REF!</v>
      </c>
      <c r="Q584" s="220" t="e">
        <f>Scores!S580*calcs!$BT$5</f>
        <v>#REF!</v>
      </c>
      <c r="R584" s="220" t="e">
        <f>Scores!T580*calcs!$BT$6</f>
        <v>#REF!</v>
      </c>
      <c r="S584" s="220" t="e">
        <f>Scores!U580*calcs!$BT$6</f>
        <v>#REF!</v>
      </c>
      <c r="T584" s="220" t="e">
        <f>Scores!V580*calcs!$BT$6</f>
        <v>#REF!</v>
      </c>
      <c r="U584" s="220" t="e">
        <f>Scores!W580*calcs!$BT$6</f>
        <v>#REF!</v>
      </c>
      <c r="V584" s="220" t="e">
        <f>Scores!X580*calcs!$BT$6</f>
        <v>#REF!</v>
      </c>
      <c r="W584" s="220" t="e">
        <f>Scores!Y580*calcs!$BT$7</f>
        <v>#REF!</v>
      </c>
      <c r="X584" s="220" t="e">
        <f>Scores!Z580*calcs!$BT$7</f>
        <v>#REF!</v>
      </c>
      <c r="Y584" s="220" t="e">
        <f>Scores!AA580*calcs!$BT$7</f>
        <v>#REF!</v>
      </c>
      <c r="Z584" s="220" t="e">
        <f>Scores!AB580*calcs!$BT$7</f>
        <v>#REF!</v>
      </c>
      <c r="AA584" s="220" t="e">
        <f>Scores!AC580*calcs!$BT$7</f>
        <v>#REF!</v>
      </c>
      <c r="AB584" s="220" t="e">
        <f>Scores!AD580*calcs!$BT$8</f>
        <v>#REF!</v>
      </c>
      <c r="AC584" s="220" t="e">
        <f>Scores!AE580*calcs!$BT$8</f>
        <v>#REF!</v>
      </c>
      <c r="AD584" s="220" t="e">
        <f>Scores!AF580*calcs!$BT$8</f>
        <v>#REF!</v>
      </c>
      <c r="AE584" s="220" t="e">
        <f>Scores!AG580*calcs!$BT$8</f>
        <v>#REF!</v>
      </c>
      <c r="AF584" s="220" t="e">
        <f>Scores!AH580*calcs!$BT$8</f>
        <v>#REF!</v>
      </c>
      <c r="AG584" s="220" t="e">
        <f>Scores!AI580*calcs!$BT$9</f>
        <v>#REF!</v>
      </c>
      <c r="AH584" s="220" t="e">
        <f>Scores!AJ580*calcs!$BT$9</f>
        <v>#REF!</v>
      </c>
      <c r="AI584" s="220" t="e">
        <f>Scores!AK580*calcs!$BT$9</f>
        <v>#REF!</v>
      </c>
      <c r="AJ584" s="220" t="e">
        <f>Scores!AL580*calcs!$BT$9</f>
        <v>#REF!</v>
      </c>
      <c r="AK584" s="220" t="e">
        <f>Scores!AM580*calcs!$BT$9</f>
        <v>#REF!</v>
      </c>
      <c r="AL584" s="220" t="e">
        <f>Scores!AN580*calcs!$BT$10</f>
        <v>#REF!</v>
      </c>
      <c r="AM584" s="220" t="e">
        <f>Scores!AO580*calcs!$BT$10</f>
        <v>#REF!</v>
      </c>
      <c r="AN584" s="220" t="e">
        <f>Scores!AP580*calcs!$BT$10</f>
        <v>#REF!</v>
      </c>
      <c r="AO584" s="220" t="e">
        <f>Scores!AQ580*calcs!$BT$10</f>
        <v>#REF!</v>
      </c>
      <c r="AP584" s="220" t="e">
        <f>Scores!AR580*calcs!$BT$10</f>
        <v>#REF!</v>
      </c>
      <c r="AQ584" s="220" t="e">
        <f>Scores!AS580*calcs!$BT$11</f>
        <v>#REF!</v>
      </c>
      <c r="AR584" s="220" t="e">
        <f>Scores!AT580*calcs!$BT$11</f>
        <v>#REF!</v>
      </c>
      <c r="AS584" s="220" t="e">
        <f>Scores!AU580*calcs!$BT$11</f>
        <v>#REF!</v>
      </c>
      <c r="AT584" s="220" t="e">
        <f>Scores!AV580*calcs!$BT$11</f>
        <v>#REF!</v>
      </c>
      <c r="AU584" s="220" t="e">
        <f>Scores!AW580*calcs!$BT$11</f>
        <v>#REF!</v>
      </c>
      <c r="AV584" s="220" t="e">
        <f>Scores!AX580*calcs!$BT$12</f>
        <v>#REF!</v>
      </c>
      <c r="AW584" s="220" t="e">
        <f>Scores!AY580*calcs!$BT$12</f>
        <v>#REF!</v>
      </c>
      <c r="AX584" s="220" t="e">
        <f>Scores!AZ580*calcs!$BT$12</f>
        <v>#REF!</v>
      </c>
      <c r="AY584" s="220" t="e">
        <f>Scores!BA580*calcs!$BT$12</f>
        <v>#REF!</v>
      </c>
      <c r="AZ584" s="220" t="e">
        <f>Scores!BB580*calcs!$BT$12</f>
        <v>#REF!</v>
      </c>
      <c r="BA584" s="220" t="e">
        <f>Scores!BC580*calcs!$BT$13</f>
        <v>#REF!</v>
      </c>
      <c r="BB584" s="220" t="e">
        <f>Scores!BD580*calcs!$BT$13</f>
        <v>#REF!</v>
      </c>
      <c r="BC584" s="220" t="e">
        <f>Scores!BE580*calcs!$BT$13</f>
        <v>#REF!</v>
      </c>
      <c r="BD584" s="220" t="e">
        <f>Scores!BF580*calcs!$BT$13</f>
        <v>#REF!</v>
      </c>
      <c r="BE584" s="220" t="e">
        <f>Scores!BG580*calcs!$BT$13</f>
        <v>#REF!</v>
      </c>
      <c r="BF584" s="220" t="e">
        <f>Scores!BH580*calcs!$BT$14</f>
        <v>#REF!</v>
      </c>
      <c r="BG584" s="220" t="e">
        <f>Scores!BI580*calcs!$BT$14</f>
        <v>#REF!</v>
      </c>
      <c r="BH584" s="220" t="e">
        <f>Scores!BJ580*calcs!$BT$14</f>
        <v>#REF!</v>
      </c>
      <c r="BI584" s="220" t="e">
        <f>Scores!BK580*calcs!$BT$14</f>
        <v>#REF!</v>
      </c>
      <c r="BJ584" s="220" t="e">
        <f>Scores!BL580*calcs!$BT$14</f>
        <v>#REF!</v>
      </c>
    </row>
    <row r="585" spans="1:62">
      <c r="A585" t="s">
        <v>1165</v>
      </c>
      <c r="B585" s="16" t="s">
        <v>1166</v>
      </c>
      <c r="C585" s="220" t="e">
        <f>Scores!E581*calcs!$BT$3</f>
        <v>#REF!</v>
      </c>
      <c r="D585" s="220" t="e">
        <f>Scores!F581*calcs!$BT$3</f>
        <v>#REF!</v>
      </c>
      <c r="E585" s="220" t="e">
        <f>Scores!G581*calcs!$BT$3</f>
        <v>#REF!</v>
      </c>
      <c r="F585" s="220" t="e">
        <f>Scores!H581*calcs!$BT$3</f>
        <v>#REF!</v>
      </c>
      <c r="G585" s="220" t="e">
        <f>Scores!I581*calcs!$BT$3</f>
        <v>#REF!</v>
      </c>
      <c r="H585" s="220" t="e">
        <f>Scores!J581*calcs!$BT$4</f>
        <v>#REF!</v>
      </c>
      <c r="I585" s="220" t="e">
        <f>Scores!K581*calcs!$BT$4</f>
        <v>#REF!</v>
      </c>
      <c r="J585" s="220" t="e">
        <f>Scores!L581*calcs!$BT$4</f>
        <v>#REF!</v>
      </c>
      <c r="K585" s="220" t="e">
        <f>Scores!M581*calcs!$BT$4</f>
        <v>#REF!</v>
      </c>
      <c r="L585" s="220" t="e">
        <f>Scores!N581*calcs!$BT$4</f>
        <v>#REF!</v>
      </c>
      <c r="M585" s="220" t="e">
        <f>Scores!O581*calcs!$BT$5</f>
        <v>#REF!</v>
      </c>
      <c r="N585" s="220" t="e">
        <f>Scores!P581*calcs!$BT$5</f>
        <v>#REF!</v>
      </c>
      <c r="O585" s="220" t="e">
        <f>Scores!Q581*calcs!$BT$5</f>
        <v>#REF!</v>
      </c>
      <c r="P585" s="220" t="e">
        <f>Scores!R581*calcs!$BT$5</f>
        <v>#REF!</v>
      </c>
      <c r="Q585" s="220" t="e">
        <f>Scores!S581*calcs!$BT$5</f>
        <v>#REF!</v>
      </c>
      <c r="R585" s="220" t="e">
        <f>Scores!T581*calcs!$BT$6</f>
        <v>#REF!</v>
      </c>
      <c r="S585" s="220" t="e">
        <f>Scores!U581*calcs!$BT$6</f>
        <v>#REF!</v>
      </c>
      <c r="T585" s="220" t="e">
        <f>Scores!V581*calcs!$BT$6</f>
        <v>#REF!</v>
      </c>
      <c r="U585" s="220" t="e">
        <f>Scores!W581*calcs!$BT$6</f>
        <v>#REF!</v>
      </c>
      <c r="V585" s="220" t="e">
        <f>Scores!X581*calcs!$BT$6</f>
        <v>#REF!</v>
      </c>
      <c r="W585" s="220" t="e">
        <f>Scores!Y581*calcs!$BT$7</f>
        <v>#REF!</v>
      </c>
      <c r="X585" s="220" t="e">
        <f>Scores!Z581*calcs!$BT$7</f>
        <v>#REF!</v>
      </c>
      <c r="Y585" s="220" t="e">
        <f>Scores!AA581*calcs!$BT$7</f>
        <v>#REF!</v>
      </c>
      <c r="Z585" s="220" t="e">
        <f>Scores!AB581*calcs!$BT$7</f>
        <v>#REF!</v>
      </c>
      <c r="AA585" s="220" t="e">
        <f>Scores!AC581*calcs!$BT$7</f>
        <v>#REF!</v>
      </c>
      <c r="AB585" s="220" t="e">
        <f>Scores!AD581*calcs!$BT$8</f>
        <v>#REF!</v>
      </c>
      <c r="AC585" s="220" t="e">
        <f>Scores!AE581*calcs!$BT$8</f>
        <v>#REF!</v>
      </c>
      <c r="AD585" s="220" t="e">
        <f>Scores!AF581*calcs!$BT$8</f>
        <v>#REF!</v>
      </c>
      <c r="AE585" s="220" t="e">
        <f>Scores!AG581*calcs!$BT$8</f>
        <v>#REF!</v>
      </c>
      <c r="AF585" s="220" t="e">
        <f>Scores!AH581*calcs!$BT$8</f>
        <v>#REF!</v>
      </c>
      <c r="AG585" s="220" t="e">
        <f>Scores!AI581*calcs!$BT$9</f>
        <v>#REF!</v>
      </c>
      <c r="AH585" s="220" t="e">
        <f>Scores!AJ581*calcs!$BT$9</f>
        <v>#REF!</v>
      </c>
      <c r="AI585" s="220" t="e">
        <f>Scores!AK581*calcs!$BT$9</f>
        <v>#REF!</v>
      </c>
      <c r="AJ585" s="220" t="e">
        <f>Scores!AL581*calcs!$BT$9</f>
        <v>#REF!</v>
      </c>
      <c r="AK585" s="220" t="e">
        <f>Scores!AM581*calcs!$BT$9</f>
        <v>#REF!</v>
      </c>
      <c r="AL585" s="220" t="e">
        <f>Scores!AN581*calcs!$BT$10</f>
        <v>#REF!</v>
      </c>
      <c r="AM585" s="220" t="e">
        <f>Scores!AO581*calcs!$BT$10</f>
        <v>#REF!</v>
      </c>
      <c r="AN585" s="220" t="e">
        <f>Scores!AP581*calcs!$BT$10</f>
        <v>#REF!</v>
      </c>
      <c r="AO585" s="220" t="e">
        <f>Scores!AQ581*calcs!$BT$10</f>
        <v>#REF!</v>
      </c>
      <c r="AP585" s="220" t="e">
        <f>Scores!AR581*calcs!$BT$10</f>
        <v>#REF!</v>
      </c>
      <c r="AQ585" s="220" t="e">
        <f>Scores!AS581*calcs!$BT$11</f>
        <v>#REF!</v>
      </c>
      <c r="AR585" s="220" t="e">
        <f>Scores!AT581*calcs!$BT$11</f>
        <v>#REF!</v>
      </c>
      <c r="AS585" s="220" t="e">
        <f>Scores!AU581*calcs!$BT$11</f>
        <v>#REF!</v>
      </c>
      <c r="AT585" s="220" t="e">
        <f>Scores!AV581*calcs!$BT$11</f>
        <v>#REF!</v>
      </c>
      <c r="AU585" s="220" t="e">
        <f>Scores!AW581*calcs!$BT$11</f>
        <v>#REF!</v>
      </c>
      <c r="AV585" s="220" t="e">
        <f>Scores!AX581*calcs!$BT$12</f>
        <v>#REF!</v>
      </c>
      <c r="AW585" s="220" t="e">
        <f>Scores!AY581*calcs!$BT$12</f>
        <v>#REF!</v>
      </c>
      <c r="AX585" s="220" t="e">
        <f>Scores!AZ581*calcs!$BT$12</f>
        <v>#REF!</v>
      </c>
      <c r="AY585" s="220" t="e">
        <f>Scores!BA581*calcs!$BT$12</f>
        <v>#REF!</v>
      </c>
      <c r="AZ585" s="220" t="e">
        <f>Scores!BB581*calcs!$BT$12</f>
        <v>#REF!</v>
      </c>
      <c r="BA585" s="220" t="e">
        <f>Scores!BC581*calcs!$BT$13</f>
        <v>#REF!</v>
      </c>
      <c r="BB585" s="220" t="e">
        <f>Scores!BD581*calcs!$BT$13</f>
        <v>#REF!</v>
      </c>
      <c r="BC585" s="220" t="e">
        <f>Scores!BE581*calcs!$BT$13</f>
        <v>#REF!</v>
      </c>
      <c r="BD585" s="220" t="e">
        <f>Scores!BF581*calcs!$BT$13</f>
        <v>#REF!</v>
      </c>
      <c r="BE585" s="220" t="e">
        <f>Scores!BG581*calcs!$BT$13</f>
        <v>#REF!</v>
      </c>
      <c r="BF585" s="220" t="e">
        <f>Scores!BH581*calcs!$BT$14</f>
        <v>#REF!</v>
      </c>
      <c r="BG585" s="220" t="e">
        <f>Scores!BI581*calcs!$BT$14</f>
        <v>#REF!</v>
      </c>
      <c r="BH585" s="220" t="e">
        <f>Scores!BJ581*calcs!$BT$14</f>
        <v>#REF!</v>
      </c>
      <c r="BI585" s="220" t="e">
        <f>Scores!BK581*calcs!$BT$14</f>
        <v>#REF!</v>
      </c>
      <c r="BJ585" s="220" t="e">
        <f>Scores!BL581*calcs!$BT$14</f>
        <v>#REF!</v>
      </c>
    </row>
    <row r="586" spans="1:62">
      <c r="A586" t="s">
        <v>1167</v>
      </c>
      <c r="B586" s="16" t="s">
        <v>1168</v>
      </c>
      <c r="C586" s="220" t="e">
        <f>Scores!E582*calcs!$BT$3</f>
        <v>#REF!</v>
      </c>
      <c r="D586" s="220" t="e">
        <f>Scores!F582*calcs!$BT$3</f>
        <v>#REF!</v>
      </c>
      <c r="E586" s="220" t="e">
        <f>Scores!G582*calcs!$BT$3</f>
        <v>#REF!</v>
      </c>
      <c r="F586" s="220" t="e">
        <f>Scores!H582*calcs!$BT$3</f>
        <v>#REF!</v>
      </c>
      <c r="G586" s="220" t="e">
        <f>Scores!I582*calcs!$BT$3</f>
        <v>#REF!</v>
      </c>
      <c r="H586" s="220" t="e">
        <f>Scores!J582*calcs!$BT$4</f>
        <v>#REF!</v>
      </c>
      <c r="I586" s="220" t="e">
        <f>Scores!K582*calcs!$BT$4</f>
        <v>#REF!</v>
      </c>
      <c r="J586" s="220" t="e">
        <f>Scores!L582*calcs!$BT$4</f>
        <v>#REF!</v>
      </c>
      <c r="K586" s="220" t="e">
        <f>Scores!M582*calcs!$BT$4</f>
        <v>#REF!</v>
      </c>
      <c r="L586" s="220" t="e">
        <f>Scores!N582*calcs!$BT$4</f>
        <v>#REF!</v>
      </c>
      <c r="M586" s="220" t="e">
        <f>Scores!O582*calcs!$BT$5</f>
        <v>#REF!</v>
      </c>
      <c r="N586" s="220" t="e">
        <f>Scores!P582*calcs!$BT$5</f>
        <v>#REF!</v>
      </c>
      <c r="O586" s="220" t="e">
        <f>Scores!Q582*calcs!$BT$5</f>
        <v>#REF!</v>
      </c>
      <c r="P586" s="220" t="e">
        <f>Scores!R582*calcs!$BT$5</f>
        <v>#REF!</v>
      </c>
      <c r="Q586" s="220" t="e">
        <f>Scores!S582*calcs!$BT$5</f>
        <v>#REF!</v>
      </c>
      <c r="R586" s="220" t="e">
        <f>Scores!T582*calcs!$BT$6</f>
        <v>#REF!</v>
      </c>
      <c r="S586" s="220" t="e">
        <f>Scores!U582*calcs!$BT$6</f>
        <v>#REF!</v>
      </c>
      <c r="T586" s="220" t="e">
        <f>Scores!V582*calcs!$BT$6</f>
        <v>#REF!</v>
      </c>
      <c r="U586" s="220" t="e">
        <f>Scores!W582*calcs!$BT$6</f>
        <v>#REF!</v>
      </c>
      <c r="V586" s="220" t="e">
        <f>Scores!X582*calcs!$BT$6</f>
        <v>#REF!</v>
      </c>
      <c r="W586" s="220" t="e">
        <f>Scores!Y582*calcs!$BT$7</f>
        <v>#REF!</v>
      </c>
      <c r="X586" s="220" t="e">
        <f>Scores!Z582*calcs!$BT$7</f>
        <v>#REF!</v>
      </c>
      <c r="Y586" s="220" t="e">
        <f>Scores!AA582*calcs!$BT$7</f>
        <v>#REF!</v>
      </c>
      <c r="Z586" s="220" t="e">
        <f>Scores!AB582*calcs!$BT$7</f>
        <v>#REF!</v>
      </c>
      <c r="AA586" s="220" t="e">
        <f>Scores!AC582*calcs!$BT$7</f>
        <v>#REF!</v>
      </c>
      <c r="AB586" s="220" t="e">
        <f>Scores!AD582*calcs!$BT$8</f>
        <v>#REF!</v>
      </c>
      <c r="AC586" s="220" t="e">
        <f>Scores!AE582*calcs!$BT$8</f>
        <v>#REF!</v>
      </c>
      <c r="AD586" s="220" t="e">
        <f>Scores!AF582*calcs!$BT$8</f>
        <v>#REF!</v>
      </c>
      <c r="AE586" s="220" t="e">
        <f>Scores!AG582*calcs!$BT$8</f>
        <v>#REF!</v>
      </c>
      <c r="AF586" s="220" t="e">
        <f>Scores!AH582*calcs!$BT$8</f>
        <v>#REF!</v>
      </c>
      <c r="AG586" s="220" t="e">
        <f>Scores!AI582*calcs!$BT$9</f>
        <v>#REF!</v>
      </c>
      <c r="AH586" s="220" t="e">
        <f>Scores!AJ582*calcs!$BT$9</f>
        <v>#REF!</v>
      </c>
      <c r="AI586" s="220" t="e">
        <f>Scores!AK582*calcs!$BT$9</f>
        <v>#REF!</v>
      </c>
      <c r="AJ586" s="220" t="e">
        <f>Scores!AL582*calcs!$BT$9</f>
        <v>#REF!</v>
      </c>
      <c r="AK586" s="220" t="e">
        <f>Scores!AM582*calcs!$BT$9</f>
        <v>#REF!</v>
      </c>
      <c r="AL586" s="220" t="e">
        <f>Scores!AN582*calcs!$BT$10</f>
        <v>#REF!</v>
      </c>
      <c r="AM586" s="220" t="e">
        <f>Scores!AO582*calcs!$BT$10</f>
        <v>#REF!</v>
      </c>
      <c r="AN586" s="220" t="e">
        <f>Scores!AP582*calcs!$BT$10</f>
        <v>#REF!</v>
      </c>
      <c r="AO586" s="220" t="e">
        <f>Scores!AQ582*calcs!$BT$10</f>
        <v>#REF!</v>
      </c>
      <c r="AP586" s="220" t="e">
        <f>Scores!AR582*calcs!$BT$10</f>
        <v>#REF!</v>
      </c>
      <c r="AQ586" s="220" t="e">
        <f>Scores!AS582*calcs!$BT$11</f>
        <v>#REF!</v>
      </c>
      <c r="AR586" s="220" t="e">
        <f>Scores!AT582*calcs!$BT$11</f>
        <v>#REF!</v>
      </c>
      <c r="AS586" s="220" t="e">
        <f>Scores!AU582*calcs!$BT$11</f>
        <v>#REF!</v>
      </c>
      <c r="AT586" s="220" t="e">
        <f>Scores!AV582*calcs!$BT$11</f>
        <v>#REF!</v>
      </c>
      <c r="AU586" s="220" t="e">
        <f>Scores!AW582*calcs!$BT$11</f>
        <v>#REF!</v>
      </c>
      <c r="AV586" s="220" t="e">
        <f>Scores!AX582*calcs!$BT$12</f>
        <v>#REF!</v>
      </c>
      <c r="AW586" s="220" t="e">
        <f>Scores!AY582*calcs!$BT$12</f>
        <v>#REF!</v>
      </c>
      <c r="AX586" s="220" t="e">
        <f>Scores!AZ582*calcs!$BT$12</f>
        <v>#REF!</v>
      </c>
      <c r="AY586" s="220" t="e">
        <f>Scores!BA582*calcs!$BT$12</f>
        <v>#REF!</v>
      </c>
      <c r="AZ586" s="220" t="e">
        <f>Scores!BB582*calcs!$BT$12</f>
        <v>#REF!</v>
      </c>
      <c r="BA586" s="220" t="e">
        <f>Scores!BC582*calcs!$BT$13</f>
        <v>#REF!</v>
      </c>
      <c r="BB586" s="220" t="e">
        <f>Scores!BD582*calcs!$BT$13</f>
        <v>#REF!</v>
      </c>
      <c r="BC586" s="220" t="e">
        <f>Scores!BE582*calcs!$BT$13</f>
        <v>#REF!</v>
      </c>
      <c r="BD586" s="220" t="e">
        <f>Scores!BF582*calcs!$BT$13</f>
        <v>#REF!</v>
      </c>
      <c r="BE586" s="220" t="e">
        <f>Scores!BG582*calcs!$BT$13</f>
        <v>#REF!</v>
      </c>
      <c r="BF586" s="220" t="e">
        <f>Scores!BH582*calcs!$BT$14</f>
        <v>#REF!</v>
      </c>
      <c r="BG586" s="220" t="e">
        <f>Scores!BI582*calcs!$BT$14</f>
        <v>#REF!</v>
      </c>
      <c r="BH586" s="220" t="e">
        <f>Scores!BJ582*calcs!$BT$14</f>
        <v>#REF!</v>
      </c>
      <c r="BI586" s="220" t="e">
        <f>Scores!BK582*calcs!$BT$14</f>
        <v>#REF!</v>
      </c>
      <c r="BJ586" s="220" t="e">
        <f>Scores!BL582*calcs!$BT$14</f>
        <v>#REF!</v>
      </c>
    </row>
    <row r="587" spans="1:62">
      <c r="A587" t="s">
        <v>1169</v>
      </c>
      <c r="B587" s="16" t="s">
        <v>1170</v>
      </c>
      <c r="C587" s="220" t="e">
        <f>Scores!E583*calcs!$BT$3</f>
        <v>#REF!</v>
      </c>
      <c r="D587" s="220" t="e">
        <f>Scores!F583*calcs!$BT$3</f>
        <v>#REF!</v>
      </c>
      <c r="E587" s="220" t="e">
        <f>Scores!G583*calcs!$BT$3</f>
        <v>#REF!</v>
      </c>
      <c r="F587" s="220" t="e">
        <f>Scores!H583*calcs!$BT$3</f>
        <v>#REF!</v>
      </c>
      <c r="G587" s="220" t="e">
        <f>Scores!I583*calcs!$BT$3</f>
        <v>#REF!</v>
      </c>
      <c r="H587" s="220" t="e">
        <f>Scores!J583*calcs!$BT$4</f>
        <v>#REF!</v>
      </c>
      <c r="I587" s="220" t="e">
        <f>Scores!K583*calcs!$BT$4</f>
        <v>#REF!</v>
      </c>
      <c r="J587" s="220" t="e">
        <f>Scores!L583*calcs!$BT$4</f>
        <v>#REF!</v>
      </c>
      <c r="K587" s="220" t="e">
        <f>Scores!M583*calcs!$BT$4</f>
        <v>#REF!</v>
      </c>
      <c r="L587" s="220" t="e">
        <f>Scores!N583*calcs!$BT$4</f>
        <v>#REF!</v>
      </c>
      <c r="M587" s="220" t="e">
        <f>Scores!O583*calcs!$BT$5</f>
        <v>#REF!</v>
      </c>
      <c r="N587" s="220" t="e">
        <f>Scores!P583*calcs!$BT$5</f>
        <v>#REF!</v>
      </c>
      <c r="O587" s="220" t="e">
        <f>Scores!Q583*calcs!$BT$5</f>
        <v>#REF!</v>
      </c>
      <c r="P587" s="220" t="e">
        <f>Scores!R583*calcs!$BT$5</f>
        <v>#REF!</v>
      </c>
      <c r="Q587" s="220" t="e">
        <f>Scores!S583*calcs!$BT$5</f>
        <v>#REF!</v>
      </c>
      <c r="R587" s="220" t="e">
        <f>Scores!T583*calcs!$BT$6</f>
        <v>#REF!</v>
      </c>
      <c r="S587" s="220" t="e">
        <f>Scores!U583*calcs!$BT$6</f>
        <v>#REF!</v>
      </c>
      <c r="T587" s="220" t="e">
        <f>Scores!V583*calcs!$BT$6</f>
        <v>#REF!</v>
      </c>
      <c r="U587" s="220" t="e">
        <f>Scores!W583*calcs!$BT$6</f>
        <v>#REF!</v>
      </c>
      <c r="V587" s="220" t="e">
        <f>Scores!X583*calcs!$BT$6</f>
        <v>#REF!</v>
      </c>
      <c r="W587" s="220" t="e">
        <f>Scores!Y583*calcs!$BT$7</f>
        <v>#REF!</v>
      </c>
      <c r="X587" s="220" t="e">
        <f>Scores!Z583*calcs!$BT$7</f>
        <v>#REF!</v>
      </c>
      <c r="Y587" s="220" t="e">
        <f>Scores!AA583*calcs!$BT$7</f>
        <v>#REF!</v>
      </c>
      <c r="Z587" s="220" t="e">
        <f>Scores!AB583*calcs!$BT$7</f>
        <v>#REF!</v>
      </c>
      <c r="AA587" s="220" t="e">
        <f>Scores!AC583*calcs!$BT$7</f>
        <v>#REF!</v>
      </c>
      <c r="AB587" s="220" t="e">
        <f>Scores!AD583*calcs!$BT$8</f>
        <v>#REF!</v>
      </c>
      <c r="AC587" s="220" t="e">
        <f>Scores!AE583*calcs!$BT$8</f>
        <v>#REF!</v>
      </c>
      <c r="AD587" s="220" t="e">
        <f>Scores!AF583*calcs!$BT$8</f>
        <v>#REF!</v>
      </c>
      <c r="AE587" s="220" t="e">
        <f>Scores!AG583*calcs!$BT$8</f>
        <v>#REF!</v>
      </c>
      <c r="AF587" s="220" t="e">
        <f>Scores!AH583*calcs!$BT$8</f>
        <v>#REF!</v>
      </c>
      <c r="AG587" s="220" t="e">
        <f>Scores!AI583*calcs!$BT$9</f>
        <v>#REF!</v>
      </c>
      <c r="AH587" s="220" t="e">
        <f>Scores!AJ583*calcs!$BT$9</f>
        <v>#REF!</v>
      </c>
      <c r="AI587" s="220" t="e">
        <f>Scores!AK583*calcs!$BT$9</f>
        <v>#REF!</v>
      </c>
      <c r="AJ587" s="220" t="e">
        <f>Scores!AL583*calcs!$BT$9</f>
        <v>#REF!</v>
      </c>
      <c r="AK587" s="220" t="e">
        <f>Scores!AM583*calcs!$BT$9</f>
        <v>#REF!</v>
      </c>
      <c r="AL587" s="220" t="e">
        <f>Scores!AN583*calcs!$BT$10</f>
        <v>#REF!</v>
      </c>
      <c r="AM587" s="220" t="e">
        <f>Scores!AO583*calcs!$BT$10</f>
        <v>#REF!</v>
      </c>
      <c r="AN587" s="220" t="e">
        <f>Scores!AP583*calcs!$BT$10</f>
        <v>#REF!</v>
      </c>
      <c r="AO587" s="220" t="e">
        <f>Scores!AQ583*calcs!$BT$10</f>
        <v>#REF!</v>
      </c>
      <c r="AP587" s="220" t="e">
        <f>Scores!AR583*calcs!$BT$10</f>
        <v>#REF!</v>
      </c>
      <c r="AQ587" s="220" t="e">
        <f>Scores!AS583*calcs!$BT$11</f>
        <v>#REF!</v>
      </c>
      <c r="AR587" s="220" t="e">
        <f>Scores!AT583*calcs!$BT$11</f>
        <v>#REF!</v>
      </c>
      <c r="AS587" s="220" t="e">
        <f>Scores!AU583*calcs!$BT$11</f>
        <v>#REF!</v>
      </c>
      <c r="AT587" s="220" t="e">
        <f>Scores!AV583*calcs!$BT$11</f>
        <v>#REF!</v>
      </c>
      <c r="AU587" s="220" t="e">
        <f>Scores!AW583*calcs!$BT$11</f>
        <v>#REF!</v>
      </c>
      <c r="AV587" s="220" t="e">
        <f>Scores!AX583*calcs!$BT$12</f>
        <v>#REF!</v>
      </c>
      <c r="AW587" s="220" t="e">
        <f>Scores!AY583*calcs!$BT$12</f>
        <v>#REF!</v>
      </c>
      <c r="AX587" s="220" t="e">
        <f>Scores!AZ583*calcs!$BT$12</f>
        <v>#REF!</v>
      </c>
      <c r="AY587" s="220" t="e">
        <f>Scores!BA583*calcs!$BT$12</f>
        <v>#REF!</v>
      </c>
      <c r="AZ587" s="220" t="e">
        <f>Scores!BB583*calcs!$BT$12</f>
        <v>#REF!</v>
      </c>
      <c r="BA587" s="220" t="e">
        <f>Scores!BC583*calcs!$BT$13</f>
        <v>#REF!</v>
      </c>
      <c r="BB587" s="220" t="e">
        <f>Scores!BD583*calcs!$BT$13</f>
        <v>#REF!</v>
      </c>
      <c r="BC587" s="220" t="e">
        <f>Scores!BE583*calcs!$BT$13</f>
        <v>#REF!</v>
      </c>
      <c r="BD587" s="220" t="e">
        <f>Scores!BF583*calcs!$BT$13</f>
        <v>#REF!</v>
      </c>
      <c r="BE587" s="220" t="e">
        <f>Scores!BG583*calcs!$BT$13</f>
        <v>#REF!</v>
      </c>
      <c r="BF587" s="220" t="e">
        <f>Scores!BH583*calcs!$BT$14</f>
        <v>#REF!</v>
      </c>
      <c r="BG587" s="220" t="e">
        <f>Scores!BI583*calcs!$BT$14</f>
        <v>#REF!</v>
      </c>
      <c r="BH587" s="220" t="e">
        <f>Scores!BJ583*calcs!$BT$14</f>
        <v>#REF!</v>
      </c>
      <c r="BI587" s="220" t="e">
        <f>Scores!BK583*calcs!$BT$14</f>
        <v>#REF!</v>
      </c>
      <c r="BJ587" s="220" t="e">
        <f>Scores!BL583*calcs!$BT$14</f>
        <v>#REF!</v>
      </c>
    </row>
    <row r="588" spans="1:62">
      <c r="A588" t="s">
        <v>1171</v>
      </c>
      <c r="B588" s="16" t="s">
        <v>1172</v>
      </c>
      <c r="C588" s="220" t="e">
        <f>Scores!E584*calcs!$BT$3</f>
        <v>#REF!</v>
      </c>
      <c r="D588" s="220" t="e">
        <f>Scores!F584*calcs!$BT$3</f>
        <v>#REF!</v>
      </c>
      <c r="E588" s="220" t="e">
        <f>Scores!G584*calcs!$BT$3</f>
        <v>#REF!</v>
      </c>
      <c r="F588" s="220" t="e">
        <f>Scores!H584*calcs!$BT$3</f>
        <v>#REF!</v>
      </c>
      <c r="G588" s="220" t="e">
        <f>Scores!I584*calcs!$BT$3</f>
        <v>#REF!</v>
      </c>
      <c r="H588" s="220" t="e">
        <f>Scores!J584*calcs!$BT$4</f>
        <v>#REF!</v>
      </c>
      <c r="I588" s="220" t="e">
        <f>Scores!K584*calcs!$BT$4</f>
        <v>#REF!</v>
      </c>
      <c r="J588" s="220" t="e">
        <f>Scores!L584*calcs!$BT$4</f>
        <v>#REF!</v>
      </c>
      <c r="K588" s="220" t="e">
        <f>Scores!M584*calcs!$BT$4</f>
        <v>#REF!</v>
      </c>
      <c r="L588" s="220" t="e">
        <f>Scores!N584*calcs!$BT$4</f>
        <v>#REF!</v>
      </c>
      <c r="M588" s="220" t="e">
        <f>Scores!O584*calcs!$BT$5</f>
        <v>#REF!</v>
      </c>
      <c r="N588" s="220" t="e">
        <f>Scores!P584*calcs!$BT$5</f>
        <v>#REF!</v>
      </c>
      <c r="O588" s="220" t="e">
        <f>Scores!Q584*calcs!$BT$5</f>
        <v>#REF!</v>
      </c>
      <c r="P588" s="220" t="e">
        <f>Scores!R584*calcs!$BT$5</f>
        <v>#REF!</v>
      </c>
      <c r="Q588" s="220" t="e">
        <f>Scores!S584*calcs!$BT$5</f>
        <v>#REF!</v>
      </c>
      <c r="R588" s="220" t="e">
        <f>Scores!T584*calcs!$BT$6</f>
        <v>#REF!</v>
      </c>
      <c r="S588" s="220" t="e">
        <f>Scores!U584*calcs!$BT$6</f>
        <v>#REF!</v>
      </c>
      <c r="T588" s="220" t="e">
        <f>Scores!V584*calcs!$BT$6</f>
        <v>#REF!</v>
      </c>
      <c r="U588" s="220" t="e">
        <f>Scores!W584*calcs!$BT$6</f>
        <v>#REF!</v>
      </c>
      <c r="V588" s="220" t="e">
        <f>Scores!X584*calcs!$BT$6</f>
        <v>#REF!</v>
      </c>
      <c r="W588" s="220" t="e">
        <f>Scores!Y584*calcs!$BT$7</f>
        <v>#REF!</v>
      </c>
      <c r="X588" s="220" t="e">
        <f>Scores!Z584*calcs!$BT$7</f>
        <v>#REF!</v>
      </c>
      <c r="Y588" s="220" t="e">
        <f>Scores!AA584*calcs!$BT$7</f>
        <v>#REF!</v>
      </c>
      <c r="Z588" s="220" t="e">
        <f>Scores!AB584*calcs!$BT$7</f>
        <v>#REF!</v>
      </c>
      <c r="AA588" s="220" t="e">
        <f>Scores!AC584*calcs!$BT$7</f>
        <v>#REF!</v>
      </c>
      <c r="AB588" s="220" t="e">
        <f>Scores!AD584*calcs!$BT$8</f>
        <v>#REF!</v>
      </c>
      <c r="AC588" s="220" t="e">
        <f>Scores!AE584*calcs!$BT$8</f>
        <v>#REF!</v>
      </c>
      <c r="AD588" s="220" t="e">
        <f>Scores!AF584*calcs!$BT$8</f>
        <v>#REF!</v>
      </c>
      <c r="AE588" s="220" t="e">
        <f>Scores!AG584*calcs!$BT$8</f>
        <v>#REF!</v>
      </c>
      <c r="AF588" s="220" t="e">
        <f>Scores!AH584*calcs!$BT$8</f>
        <v>#REF!</v>
      </c>
      <c r="AG588" s="220" t="e">
        <f>Scores!AI584*calcs!$BT$9</f>
        <v>#REF!</v>
      </c>
      <c r="AH588" s="220" t="e">
        <f>Scores!AJ584*calcs!$BT$9</f>
        <v>#REF!</v>
      </c>
      <c r="AI588" s="220" t="e">
        <f>Scores!AK584*calcs!$BT$9</f>
        <v>#REF!</v>
      </c>
      <c r="AJ588" s="220" t="e">
        <f>Scores!AL584*calcs!$BT$9</f>
        <v>#REF!</v>
      </c>
      <c r="AK588" s="220" t="e">
        <f>Scores!AM584*calcs!$BT$9</f>
        <v>#REF!</v>
      </c>
      <c r="AL588" s="220" t="e">
        <f>Scores!AN584*calcs!$BT$10</f>
        <v>#REF!</v>
      </c>
      <c r="AM588" s="220" t="e">
        <f>Scores!AO584*calcs!$BT$10</f>
        <v>#REF!</v>
      </c>
      <c r="AN588" s="220" t="e">
        <f>Scores!AP584*calcs!$BT$10</f>
        <v>#REF!</v>
      </c>
      <c r="AO588" s="220" t="e">
        <f>Scores!AQ584*calcs!$BT$10</f>
        <v>#REF!</v>
      </c>
      <c r="AP588" s="220" t="e">
        <f>Scores!AR584*calcs!$BT$10</f>
        <v>#REF!</v>
      </c>
      <c r="AQ588" s="220" t="e">
        <f>Scores!AS584*calcs!$BT$11</f>
        <v>#REF!</v>
      </c>
      <c r="AR588" s="220" t="e">
        <f>Scores!AT584*calcs!$BT$11</f>
        <v>#REF!</v>
      </c>
      <c r="AS588" s="220" t="e">
        <f>Scores!AU584*calcs!$BT$11</f>
        <v>#REF!</v>
      </c>
      <c r="AT588" s="220" t="e">
        <f>Scores!AV584*calcs!$BT$11</f>
        <v>#REF!</v>
      </c>
      <c r="AU588" s="220" t="e">
        <f>Scores!AW584*calcs!$BT$11</f>
        <v>#REF!</v>
      </c>
      <c r="AV588" s="220" t="e">
        <f>Scores!AX584*calcs!$BT$12</f>
        <v>#REF!</v>
      </c>
      <c r="AW588" s="220" t="e">
        <f>Scores!AY584*calcs!$BT$12</f>
        <v>#REF!</v>
      </c>
      <c r="AX588" s="220" t="e">
        <f>Scores!AZ584*calcs!$BT$12</f>
        <v>#REF!</v>
      </c>
      <c r="AY588" s="220" t="e">
        <f>Scores!BA584*calcs!$BT$12</f>
        <v>#REF!</v>
      </c>
      <c r="AZ588" s="220" t="e">
        <f>Scores!BB584*calcs!$BT$12</f>
        <v>#REF!</v>
      </c>
      <c r="BA588" s="220" t="e">
        <f>Scores!BC584*calcs!$BT$13</f>
        <v>#REF!</v>
      </c>
      <c r="BB588" s="220" t="e">
        <f>Scores!BD584*calcs!$BT$13</f>
        <v>#REF!</v>
      </c>
      <c r="BC588" s="220" t="e">
        <f>Scores!BE584*calcs!$BT$13</f>
        <v>#REF!</v>
      </c>
      <c r="BD588" s="220" t="e">
        <f>Scores!BF584*calcs!$BT$13</f>
        <v>#REF!</v>
      </c>
      <c r="BE588" s="220" t="e">
        <f>Scores!BG584*calcs!$BT$13</f>
        <v>#REF!</v>
      </c>
      <c r="BF588" s="220" t="e">
        <f>Scores!BH584*calcs!$BT$14</f>
        <v>#REF!</v>
      </c>
      <c r="BG588" s="220" t="e">
        <f>Scores!BI584*calcs!$BT$14</f>
        <v>#REF!</v>
      </c>
      <c r="BH588" s="220" t="e">
        <f>Scores!BJ584*calcs!$BT$14</f>
        <v>#REF!</v>
      </c>
      <c r="BI588" s="220" t="e">
        <f>Scores!BK584*calcs!$BT$14</f>
        <v>#REF!</v>
      </c>
      <c r="BJ588" s="220" t="e">
        <f>Scores!BL584*calcs!$BT$14</f>
        <v>#REF!</v>
      </c>
    </row>
    <row r="589" spans="1:62">
      <c r="A589" t="s">
        <v>1173</v>
      </c>
      <c r="B589" s="16" t="s">
        <v>1174</v>
      </c>
      <c r="C589" s="220" t="e">
        <f>Scores!E585*calcs!$BT$3</f>
        <v>#REF!</v>
      </c>
      <c r="D589" s="220" t="e">
        <f>Scores!F585*calcs!$BT$3</f>
        <v>#REF!</v>
      </c>
      <c r="E589" s="220" t="e">
        <f>Scores!G585*calcs!$BT$3</f>
        <v>#REF!</v>
      </c>
      <c r="F589" s="220" t="e">
        <f>Scores!H585*calcs!$BT$3</f>
        <v>#REF!</v>
      </c>
      <c r="G589" s="220" t="e">
        <f>Scores!I585*calcs!$BT$3</f>
        <v>#REF!</v>
      </c>
      <c r="H589" s="220" t="e">
        <f>Scores!J585*calcs!$BT$4</f>
        <v>#REF!</v>
      </c>
      <c r="I589" s="220" t="e">
        <f>Scores!K585*calcs!$BT$4</f>
        <v>#REF!</v>
      </c>
      <c r="J589" s="220" t="e">
        <f>Scores!L585*calcs!$BT$4</f>
        <v>#REF!</v>
      </c>
      <c r="K589" s="220" t="e">
        <f>Scores!M585*calcs!$BT$4</f>
        <v>#REF!</v>
      </c>
      <c r="L589" s="220" t="e">
        <f>Scores!N585*calcs!$BT$4</f>
        <v>#REF!</v>
      </c>
      <c r="M589" s="220" t="e">
        <f>Scores!O585*calcs!$BT$5</f>
        <v>#REF!</v>
      </c>
      <c r="N589" s="220" t="e">
        <f>Scores!P585*calcs!$BT$5</f>
        <v>#REF!</v>
      </c>
      <c r="O589" s="220" t="e">
        <f>Scores!Q585*calcs!$BT$5</f>
        <v>#REF!</v>
      </c>
      <c r="P589" s="220" t="e">
        <f>Scores!R585*calcs!$BT$5</f>
        <v>#REF!</v>
      </c>
      <c r="Q589" s="220" t="e">
        <f>Scores!S585*calcs!$BT$5</f>
        <v>#REF!</v>
      </c>
      <c r="R589" s="220" t="e">
        <f>Scores!T585*calcs!$BT$6</f>
        <v>#REF!</v>
      </c>
      <c r="S589" s="220" t="e">
        <f>Scores!U585*calcs!$BT$6</f>
        <v>#REF!</v>
      </c>
      <c r="T589" s="220" t="e">
        <f>Scores!V585*calcs!$BT$6</f>
        <v>#REF!</v>
      </c>
      <c r="U589" s="220" t="e">
        <f>Scores!W585*calcs!$BT$6</f>
        <v>#REF!</v>
      </c>
      <c r="V589" s="220" t="e">
        <f>Scores!X585*calcs!$BT$6</f>
        <v>#REF!</v>
      </c>
      <c r="W589" s="220" t="e">
        <f>Scores!Y585*calcs!$BT$7</f>
        <v>#REF!</v>
      </c>
      <c r="X589" s="220" t="e">
        <f>Scores!Z585*calcs!$BT$7</f>
        <v>#REF!</v>
      </c>
      <c r="Y589" s="220" t="e">
        <f>Scores!AA585*calcs!$BT$7</f>
        <v>#REF!</v>
      </c>
      <c r="Z589" s="220" t="e">
        <f>Scores!AB585*calcs!$BT$7</f>
        <v>#REF!</v>
      </c>
      <c r="AA589" s="220" t="e">
        <f>Scores!AC585*calcs!$BT$7</f>
        <v>#REF!</v>
      </c>
      <c r="AB589" s="220" t="e">
        <f>Scores!AD585*calcs!$BT$8</f>
        <v>#REF!</v>
      </c>
      <c r="AC589" s="220" t="e">
        <f>Scores!AE585*calcs!$BT$8</f>
        <v>#REF!</v>
      </c>
      <c r="AD589" s="220" t="e">
        <f>Scores!AF585*calcs!$BT$8</f>
        <v>#REF!</v>
      </c>
      <c r="AE589" s="220" t="e">
        <f>Scores!AG585*calcs!$BT$8</f>
        <v>#REF!</v>
      </c>
      <c r="AF589" s="220" t="e">
        <f>Scores!AH585*calcs!$BT$8</f>
        <v>#REF!</v>
      </c>
      <c r="AG589" s="220" t="e">
        <f>Scores!AI585*calcs!$BT$9</f>
        <v>#REF!</v>
      </c>
      <c r="AH589" s="220" t="e">
        <f>Scores!AJ585*calcs!$BT$9</f>
        <v>#REF!</v>
      </c>
      <c r="AI589" s="220" t="e">
        <f>Scores!AK585*calcs!$BT$9</f>
        <v>#REF!</v>
      </c>
      <c r="AJ589" s="220" t="e">
        <f>Scores!AL585*calcs!$BT$9</f>
        <v>#REF!</v>
      </c>
      <c r="AK589" s="220" t="e">
        <f>Scores!AM585*calcs!$BT$9</f>
        <v>#REF!</v>
      </c>
      <c r="AL589" s="220" t="e">
        <f>Scores!AN585*calcs!$BT$10</f>
        <v>#REF!</v>
      </c>
      <c r="AM589" s="220" t="e">
        <f>Scores!AO585*calcs!$BT$10</f>
        <v>#REF!</v>
      </c>
      <c r="AN589" s="220" t="e">
        <f>Scores!AP585*calcs!$BT$10</f>
        <v>#REF!</v>
      </c>
      <c r="AO589" s="220" t="e">
        <f>Scores!AQ585*calcs!$BT$10</f>
        <v>#REF!</v>
      </c>
      <c r="AP589" s="220" t="e">
        <f>Scores!AR585*calcs!$BT$10</f>
        <v>#REF!</v>
      </c>
      <c r="AQ589" s="220" t="e">
        <f>Scores!AS585*calcs!$BT$11</f>
        <v>#REF!</v>
      </c>
      <c r="AR589" s="220" t="e">
        <f>Scores!AT585*calcs!$BT$11</f>
        <v>#REF!</v>
      </c>
      <c r="AS589" s="220" t="e">
        <f>Scores!AU585*calcs!$BT$11</f>
        <v>#REF!</v>
      </c>
      <c r="AT589" s="220" t="e">
        <f>Scores!AV585*calcs!$BT$11</f>
        <v>#REF!</v>
      </c>
      <c r="AU589" s="220" t="e">
        <f>Scores!AW585*calcs!$BT$11</f>
        <v>#REF!</v>
      </c>
      <c r="AV589" s="220" t="e">
        <f>Scores!AX585*calcs!$BT$12</f>
        <v>#REF!</v>
      </c>
      <c r="AW589" s="220" t="e">
        <f>Scores!AY585*calcs!$BT$12</f>
        <v>#REF!</v>
      </c>
      <c r="AX589" s="220" t="e">
        <f>Scores!AZ585*calcs!$BT$12</f>
        <v>#REF!</v>
      </c>
      <c r="AY589" s="220" t="e">
        <f>Scores!BA585*calcs!$BT$12</f>
        <v>#REF!</v>
      </c>
      <c r="AZ589" s="220" t="e">
        <f>Scores!BB585*calcs!$BT$12</f>
        <v>#REF!</v>
      </c>
      <c r="BA589" s="220" t="e">
        <f>Scores!BC585*calcs!$BT$13</f>
        <v>#REF!</v>
      </c>
      <c r="BB589" s="220" t="e">
        <f>Scores!BD585*calcs!$BT$13</f>
        <v>#REF!</v>
      </c>
      <c r="BC589" s="220" t="e">
        <f>Scores!BE585*calcs!$BT$13</f>
        <v>#REF!</v>
      </c>
      <c r="BD589" s="220" t="e">
        <f>Scores!BF585*calcs!$BT$13</f>
        <v>#REF!</v>
      </c>
      <c r="BE589" s="220" t="e">
        <f>Scores!BG585*calcs!$BT$13</f>
        <v>#REF!</v>
      </c>
      <c r="BF589" s="220" t="e">
        <f>Scores!BH585*calcs!$BT$14</f>
        <v>#REF!</v>
      </c>
      <c r="BG589" s="220" t="e">
        <f>Scores!BI585*calcs!$BT$14</f>
        <v>#REF!</v>
      </c>
      <c r="BH589" s="220" t="e">
        <f>Scores!BJ585*calcs!$BT$14</f>
        <v>#REF!</v>
      </c>
      <c r="BI589" s="220" t="e">
        <f>Scores!BK585*calcs!$BT$14</f>
        <v>#REF!</v>
      </c>
      <c r="BJ589" s="220" t="e">
        <f>Scores!BL585*calcs!$BT$14</f>
        <v>#REF!</v>
      </c>
    </row>
    <row r="590" spans="1:62">
      <c r="A590" t="s">
        <v>1175</v>
      </c>
      <c r="B590" s="16" t="s">
        <v>1176</v>
      </c>
      <c r="C590" s="220" t="e">
        <f>Scores!E586*calcs!$BT$3</f>
        <v>#REF!</v>
      </c>
      <c r="D590" s="220" t="e">
        <f>Scores!F586*calcs!$BT$3</f>
        <v>#REF!</v>
      </c>
      <c r="E590" s="220" t="e">
        <f>Scores!G586*calcs!$BT$3</f>
        <v>#REF!</v>
      </c>
      <c r="F590" s="220" t="e">
        <f>Scores!H586*calcs!$BT$3</f>
        <v>#REF!</v>
      </c>
      <c r="G590" s="220" t="e">
        <f>Scores!I586*calcs!$BT$3</f>
        <v>#REF!</v>
      </c>
      <c r="H590" s="220" t="e">
        <f>Scores!J586*calcs!$BT$4</f>
        <v>#REF!</v>
      </c>
      <c r="I590" s="220" t="e">
        <f>Scores!K586*calcs!$BT$4</f>
        <v>#REF!</v>
      </c>
      <c r="J590" s="220" t="e">
        <f>Scores!L586*calcs!$BT$4</f>
        <v>#REF!</v>
      </c>
      <c r="K590" s="220" t="e">
        <f>Scores!M586*calcs!$BT$4</f>
        <v>#REF!</v>
      </c>
      <c r="L590" s="220" t="e">
        <f>Scores!N586*calcs!$BT$4</f>
        <v>#REF!</v>
      </c>
      <c r="M590" s="220" t="e">
        <f>Scores!O586*calcs!$BT$5</f>
        <v>#REF!</v>
      </c>
      <c r="N590" s="220" t="e">
        <f>Scores!P586*calcs!$BT$5</f>
        <v>#REF!</v>
      </c>
      <c r="O590" s="220" t="e">
        <f>Scores!Q586*calcs!$BT$5</f>
        <v>#REF!</v>
      </c>
      <c r="P590" s="220" t="e">
        <f>Scores!R586*calcs!$BT$5</f>
        <v>#REF!</v>
      </c>
      <c r="Q590" s="220" t="e">
        <f>Scores!S586*calcs!$BT$5</f>
        <v>#REF!</v>
      </c>
      <c r="R590" s="220" t="e">
        <f>Scores!T586*calcs!$BT$6</f>
        <v>#REF!</v>
      </c>
      <c r="S590" s="220" t="e">
        <f>Scores!U586*calcs!$BT$6</f>
        <v>#REF!</v>
      </c>
      <c r="T590" s="220" t="e">
        <f>Scores!V586*calcs!$BT$6</f>
        <v>#REF!</v>
      </c>
      <c r="U590" s="220" t="e">
        <f>Scores!W586*calcs!$BT$6</f>
        <v>#REF!</v>
      </c>
      <c r="V590" s="220" t="e">
        <f>Scores!X586*calcs!$BT$6</f>
        <v>#REF!</v>
      </c>
      <c r="W590" s="220" t="e">
        <f>Scores!Y586*calcs!$BT$7</f>
        <v>#REF!</v>
      </c>
      <c r="X590" s="220" t="e">
        <f>Scores!Z586*calcs!$BT$7</f>
        <v>#REF!</v>
      </c>
      <c r="Y590" s="220" t="e">
        <f>Scores!AA586*calcs!$BT$7</f>
        <v>#REF!</v>
      </c>
      <c r="Z590" s="220" t="e">
        <f>Scores!AB586*calcs!$BT$7</f>
        <v>#REF!</v>
      </c>
      <c r="AA590" s="220" t="e">
        <f>Scores!AC586*calcs!$BT$7</f>
        <v>#REF!</v>
      </c>
      <c r="AB590" s="220" t="e">
        <f>Scores!AD586*calcs!$BT$8</f>
        <v>#REF!</v>
      </c>
      <c r="AC590" s="220" t="e">
        <f>Scores!AE586*calcs!$BT$8</f>
        <v>#REF!</v>
      </c>
      <c r="AD590" s="220" t="e">
        <f>Scores!AF586*calcs!$BT$8</f>
        <v>#REF!</v>
      </c>
      <c r="AE590" s="220" t="e">
        <f>Scores!AG586*calcs!$BT$8</f>
        <v>#REF!</v>
      </c>
      <c r="AF590" s="220" t="e">
        <f>Scores!AH586*calcs!$BT$8</f>
        <v>#REF!</v>
      </c>
      <c r="AG590" s="220" t="e">
        <f>Scores!AI586*calcs!$BT$9</f>
        <v>#REF!</v>
      </c>
      <c r="AH590" s="220" t="e">
        <f>Scores!AJ586*calcs!$BT$9</f>
        <v>#REF!</v>
      </c>
      <c r="AI590" s="220" t="e">
        <f>Scores!AK586*calcs!$BT$9</f>
        <v>#REF!</v>
      </c>
      <c r="AJ590" s="220" t="e">
        <f>Scores!AL586*calcs!$BT$9</f>
        <v>#REF!</v>
      </c>
      <c r="AK590" s="220" t="e">
        <f>Scores!AM586*calcs!$BT$9</f>
        <v>#REF!</v>
      </c>
      <c r="AL590" s="220" t="e">
        <f>Scores!AN586*calcs!$BT$10</f>
        <v>#REF!</v>
      </c>
      <c r="AM590" s="220" t="e">
        <f>Scores!AO586*calcs!$BT$10</f>
        <v>#REF!</v>
      </c>
      <c r="AN590" s="220" t="e">
        <f>Scores!AP586*calcs!$BT$10</f>
        <v>#REF!</v>
      </c>
      <c r="AO590" s="220" t="e">
        <f>Scores!AQ586*calcs!$BT$10</f>
        <v>#REF!</v>
      </c>
      <c r="AP590" s="220" t="e">
        <f>Scores!AR586*calcs!$BT$10</f>
        <v>#REF!</v>
      </c>
      <c r="AQ590" s="220" t="e">
        <f>Scores!AS586*calcs!$BT$11</f>
        <v>#REF!</v>
      </c>
      <c r="AR590" s="220" t="e">
        <f>Scores!AT586*calcs!$BT$11</f>
        <v>#REF!</v>
      </c>
      <c r="AS590" s="220" t="e">
        <f>Scores!AU586*calcs!$BT$11</f>
        <v>#REF!</v>
      </c>
      <c r="AT590" s="220" t="e">
        <f>Scores!AV586*calcs!$BT$11</f>
        <v>#REF!</v>
      </c>
      <c r="AU590" s="220" t="e">
        <f>Scores!AW586*calcs!$BT$11</f>
        <v>#REF!</v>
      </c>
      <c r="AV590" s="220" t="e">
        <f>Scores!AX586*calcs!$BT$12</f>
        <v>#REF!</v>
      </c>
      <c r="AW590" s="220" t="e">
        <f>Scores!AY586*calcs!$BT$12</f>
        <v>#REF!</v>
      </c>
      <c r="AX590" s="220" t="e">
        <f>Scores!AZ586*calcs!$BT$12</f>
        <v>#REF!</v>
      </c>
      <c r="AY590" s="220" t="e">
        <f>Scores!BA586*calcs!$BT$12</f>
        <v>#REF!</v>
      </c>
      <c r="AZ590" s="220" t="e">
        <f>Scores!BB586*calcs!$BT$12</f>
        <v>#REF!</v>
      </c>
      <c r="BA590" s="220" t="e">
        <f>Scores!BC586*calcs!$BT$13</f>
        <v>#REF!</v>
      </c>
      <c r="BB590" s="220" t="e">
        <f>Scores!BD586*calcs!$BT$13</f>
        <v>#REF!</v>
      </c>
      <c r="BC590" s="220" t="e">
        <f>Scores!BE586*calcs!$BT$13</f>
        <v>#REF!</v>
      </c>
      <c r="BD590" s="220" t="e">
        <f>Scores!BF586*calcs!$BT$13</f>
        <v>#REF!</v>
      </c>
      <c r="BE590" s="220" t="e">
        <f>Scores!BG586*calcs!$BT$13</f>
        <v>#REF!</v>
      </c>
      <c r="BF590" s="220" t="e">
        <f>Scores!BH586*calcs!$BT$14</f>
        <v>#REF!</v>
      </c>
      <c r="BG590" s="220" t="e">
        <f>Scores!BI586*calcs!$BT$14</f>
        <v>#REF!</v>
      </c>
      <c r="BH590" s="220" t="e">
        <f>Scores!BJ586*calcs!$BT$14</f>
        <v>#REF!</v>
      </c>
      <c r="BI590" s="220" t="e">
        <f>Scores!BK586*calcs!$BT$14</f>
        <v>#REF!</v>
      </c>
      <c r="BJ590" s="220" t="e">
        <f>Scores!BL586*calcs!$BT$14</f>
        <v>#REF!</v>
      </c>
    </row>
    <row r="591" spans="1:62">
      <c r="A591" t="s">
        <v>1177</v>
      </c>
      <c r="B591" s="16" t="s">
        <v>1178</v>
      </c>
      <c r="C591" s="220" t="e">
        <f>Scores!E587*calcs!$BT$3</f>
        <v>#REF!</v>
      </c>
      <c r="D591" s="220" t="e">
        <f>Scores!F587*calcs!$BT$3</f>
        <v>#REF!</v>
      </c>
      <c r="E591" s="220" t="e">
        <f>Scores!G587*calcs!$BT$3</f>
        <v>#REF!</v>
      </c>
      <c r="F591" s="220" t="e">
        <f>Scores!H587*calcs!$BT$3</f>
        <v>#REF!</v>
      </c>
      <c r="G591" s="220" t="e">
        <f>Scores!I587*calcs!$BT$3</f>
        <v>#REF!</v>
      </c>
      <c r="H591" s="220" t="e">
        <f>Scores!J587*calcs!$BT$4</f>
        <v>#REF!</v>
      </c>
      <c r="I591" s="220" t="e">
        <f>Scores!K587*calcs!$BT$4</f>
        <v>#REF!</v>
      </c>
      <c r="J591" s="220" t="e">
        <f>Scores!L587*calcs!$BT$4</f>
        <v>#REF!</v>
      </c>
      <c r="K591" s="220" t="e">
        <f>Scores!M587*calcs!$BT$4</f>
        <v>#REF!</v>
      </c>
      <c r="L591" s="220" t="e">
        <f>Scores!N587*calcs!$BT$4</f>
        <v>#REF!</v>
      </c>
      <c r="M591" s="220" t="e">
        <f>Scores!O587*calcs!$BT$5</f>
        <v>#REF!</v>
      </c>
      <c r="N591" s="220" t="e">
        <f>Scores!P587*calcs!$BT$5</f>
        <v>#REF!</v>
      </c>
      <c r="O591" s="220" t="e">
        <f>Scores!Q587*calcs!$BT$5</f>
        <v>#REF!</v>
      </c>
      <c r="P591" s="220" t="e">
        <f>Scores!R587*calcs!$BT$5</f>
        <v>#REF!</v>
      </c>
      <c r="Q591" s="220" t="e">
        <f>Scores!S587*calcs!$BT$5</f>
        <v>#REF!</v>
      </c>
      <c r="R591" s="220" t="e">
        <f>Scores!T587*calcs!$BT$6</f>
        <v>#REF!</v>
      </c>
      <c r="S591" s="220" t="e">
        <f>Scores!U587*calcs!$BT$6</f>
        <v>#REF!</v>
      </c>
      <c r="T591" s="220" t="e">
        <f>Scores!V587*calcs!$BT$6</f>
        <v>#REF!</v>
      </c>
      <c r="U591" s="220" t="e">
        <f>Scores!W587*calcs!$BT$6</f>
        <v>#REF!</v>
      </c>
      <c r="V591" s="220" t="e">
        <f>Scores!X587*calcs!$BT$6</f>
        <v>#REF!</v>
      </c>
      <c r="W591" s="220" t="e">
        <f>Scores!Y587*calcs!$BT$7</f>
        <v>#REF!</v>
      </c>
      <c r="X591" s="220" t="e">
        <f>Scores!Z587*calcs!$BT$7</f>
        <v>#REF!</v>
      </c>
      <c r="Y591" s="220" t="e">
        <f>Scores!AA587*calcs!$BT$7</f>
        <v>#REF!</v>
      </c>
      <c r="Z591" s="220" t="e">
        <f>Scores!AB587*calcs!$BT$7</f>
        <v>#REF!</v>
      </c>
      <c r="AA591" s="220" t="e">
        <f>Scores!AC587*calcs!$BT$7</f>
        <v>#REF!</v>
      </c>
      <c r="AB591" s="220" t="e">
        <f>Scores!AD587*calcs!$BT$8</f>
        <v>#REF!</v>
      </c>
      <c r="AC591" s="220" t="e">
        <f>Scores!AE587*calcs!$BT$8</f>
        <v>#REF!</v>
      </c>
      <c r="AD591" s="220" t="e">
        <f>Scores!AF587*calcs!$BT$8</f>
        <v>#REF!</v>
      </c>
      <c r="AE591" s="220" t="e">
        <f>Scores!AG587*calcs!$BT$8</f>
        <v>#REF!</v>
      </c>
      <c r="AF591" s="220" t="e">
        <f>Scores!AH587*calcs!$BT$8</f>
        <v>#REF!</v>
      </c>
      <c r="AG591" s="220" t="e">
        <f>Scores!AI587*calcs!$BT$9</f>
        <v>#REF!</v>
      </c>
      <c r="AH591" s="220" t="e">
        <f>Scores!AJ587*calcs!$BT$9</f>
        <v>#REF!</v>
      </c>
      <c r="AI591" s="220" t="e">
        <f>Scores!AK587*calcs!$BT$9</f>
        <v>#REF!</v>
      </c>
      <c r="AJ591" s="220" t="e">
        <f>Scores!AL587*calcs!$BT$9</f>
        <v>#REF!</v>
      </c>
      <c r="AK591" s="220" t="e">
        <f>Scores!AM587*calcs!$BT$9</f>
        <v>#REF!</v>
      </c>
      <c r="AL591" s="220" t="e">
        <f>Scores!AN587*calcs!$BT$10</f>
        <v>#REF!</v>
      </c>
      <c r="AM591" s="220" t="e">
        <f>Scores!AO587*calcs!$BT$10</f>
        <v>#REF!</v>
      </c>
      <c r="AN591" s="220" t="e">
        <f>Scores!AP587*calcs!$BT$10</f>
        <v>#REF!</v>
      </c>
      <c r="AO591" s="220" t="e">
        <f>Scores!AQ587*calcs!$BT$10</f>
        <v>#REF!</v>
      </c>
      <c r="AP591" s="220" t="e">
        <f>Scores!AR587*calcs!$BT$10</f>
        <v>#REF!</v>
      </c>
      <c r="AQ591" s="220" t="e">
        <f>Scores!AS587*calcs!$BT$11</f>
        <v>#REF!</v>
      </c>
      <c r="AR591" s="220" t="e">
        <f>Scores!AT587*calcs!$BT$11</f>
        <v>#REF!</v>
      </c>
      <c r="AS591" s="220" t="e">
        <f>Scores!AU587*calcs!$BT$11</f>
        <v>#REF!</v>
      </c>
      <c r="AT591" s="220" t="e">
        <f>Scores!AV587*calcs!$BT$11</f>
        <v>#REF!</v>
      </c>
      <c r="AU591" s="220" t="e">
        <f>Scores!AW587*calcs!$BT$11</f>
        <v>#REF!</v>
      </c>
      <c r="AV591" s="220" t="e">
        <f>Scores!AX587*calcs!$BT$12</f>
        <v>#REF!</v>
      </c>
      <c r="AW591" s="220" t="e">
        <f>Scores!AY587*calcs!$BT$12</f>
        <v>#REF!</v>
      </c>
      <c r="AX591" s="220" t="e">
        <f>Scores!AZ587*calcs!$BT$12</f>
        <v>#REF!</v>
      </c>
      <c r="AY591" s="220" t="e">
        <f>Scores!BA587*calcs!$BT$12</f>
        <v>#REF!</v>
      </c>
      <c r="AZ591" s="220" t="e">
        <f>Scores!BB587*calcs!$BT$12</f>
        <v>#REF!</v>
      </c>
      <c r="BA591" s="220" t="e">
        <f>Scores!BC587*calcs!$BT$13</f>
        <v>#REF!</v>
      </c>
      <c r="BB591" s="220" t="e">
        <f>Scores!BD587*calcs!$BT$13</f>
        <v>#REF!</v>
      </c>
      <c r="BC591" s="220" t="e">
        <f>Scores!BE587*calcs!$BT$13</f>
        <v>#REF!</v>
      </c>
      <c r="BD591" s="220" t="e">
        <f>Scores!BF587*calcs!$BT$13</f>
        <v>#REF!</v>
      </c>
      <c r="BE591" s="220" t="e">
        <f>Scores!BG587*calcs!$BT$13</f>
        <v>#REF!</v>
      </c>
      <c r="BF591" s="220" t="e">
        <f>Scores!BH587*calcs!$BT$14</f>
        <v>#REF!</v>
      </c>
      <c r="BG591" s="220" t="e">
        <f>Scores!BI587*calcs!$BT$14</f>
        <v>#REF!</v>
      </c>
      <c r="BH591" s="220" t="e">
        <f>Scores!BJ587*calcs!$BT$14</f>
        <v>#REF!</v>
      </c>
      <c r="BI591" s="220" t="e">
        <f>Scores!BK587*calcs!$BT$14</f>
        <v>#REF!</v>
      </c>
      <c r="BJ591" s="220" t="e">
        <f>Scores!BL587*calcs!$BT$14</f>
        <v>#REF!</v>
      </c>
    </row>
    <row r="592" spans="1:62">
      <c r="A592" t="s">
        <v>1179</v>
      </c>
      <c r="B592" s="16" t="s">
        <v>1180</v>
      </c>
      <c r="C592" s="220" t="e">
        <f>Scores!E588*calcs!$BT$3</f>
        <v>#REF!</v>
      </c>
      <c r="D592" s="220" t="e">
        <f>Scores!F588*calcs!$BT$3</f>
        <v>#REF!</v>
      </c>
      <c r="E592" s="220" t="e">
        <f>Scores!G588*calcs!$BT$3</f>
        <v>#REF!</v>
      </c>
      <c r="F592" s="220" t="e">
        <f>Scores!H588*calcs!$BT$3</f>
        <v>#REF!</v>
      </c>
      <c r="G592" s="220" t="e">
        <f>Scores!I588*calcs!$BT$3</f>
        <v>#REF!</v>
      </c>
      <c r="H592" s="220" t="e">
        <f>Scores!J588*calcs!$BT$4</f>
        <v>#REF!</v>
      </c>
      <c r="I592" s="220" t="e">
        <f>Scores!K588*calcs!$BT$4</f>
        <v>#REF!</v>
      </c>
      <c r="J592" s="220" t="e">
        <f>Scores!L588*calcs!$BT$4</f>
        <v>#REF!</v>
      </c>
      <c r="K592" s="220" t="e">
        <f>Scores!M588*calcs!$BT$4</f>
        <v>#REF!</v>
      </c>
      <c r="L592" s="220" t="e">
        <f>Scores!N588*calcs!$BT$4</f>
        <v>#REF!</v>
      </c>
      <c r="M592" s="220" t="e">
        <f>Scores!O588*calcs!$BT$5</f>
        <v>#REF!</v>
      </c>
      <c r="N592" s="220" t="e">
        <f>Scores!P588*calcs!$BT$5</f>
        <v>#REF!</v>
      </c>
      <c r="O592" s="220" t="e">
        <f>Scores!Q588*calcs!$BT$5</f>
        <v>#REF!</v>
      </c>
      <c r="P592" s="220" t="e">
        <f>Scores!R588*calcs!$BT$5</f>
        <v>#REF!</v>
      </c>
      <c r="Q592" s="220" t="e">
        <f>Scores!S588*calcs!$BT$5</f>
        <v>#REF!</v>
      </c>
      <c r="R592" s="220" t="e">
        <f>Scores!T588*calcs!$BT$6</f>
        <v>#REF!</v>
      </c>
      <c r="S592" s="220" t="e">
        <f>Scores!U588*calcs!$BT$6</f>
        <v>#REF!</v>
      </c>
      <c r="T592" s="220" t="e">
        <f>Scores!V588*calcs!$BT$6</f>
        <v>#REF!</v>
      </c>
      <c r="U592" s="220" t="e">
        <f>Scores!W588*calcs!$BT$6</f>
        <v>#REF!</v>
      </c>
      <c r="V592" s="220" t="e">
        <f>Scores!X588*calcs!$BT$6</f>
        <v>#REF!</v>
      </c>
      <c r="W592" s="220" t="e">
        <f>Scores!Y588*calcs!$BT$7</f>
        <v>#REF!</v>
      </c>
      <c r="X592" s="220" t="e">
        <f>Scores!Z588*calcs!$BT$7</f>
        <v>#REF!</v>
      </c>
      <c r="Y592" s="220" t="e">
        <f>Scores!AA588*calcs!$BT$7</f>
        <v>#REF!</v>
      </c>
      <c r="Z592" s="220" t="e">
        <f>Scores!AB588*calcs!$BT$7</f>
        <v>#REF!</v>
      </c>
      <c r="AA592" s="220" t="e">
        <f>Scores!AC588*calcs!$BT$7</f>
        <v>#REF!</v>
      </c>
      <c r="AB592" s="220" t="e">
        <f>Scores!AD588*calcs!$BT$8</f>
        <v>#REF!</v>
      </c>
      <c r="AC592" s="220" t="e">
        <f>Scores!AE588*calcs!$BT$8</f>
        <v>#REF!</v>
      </c>
      <c r="AD592" s="220" t="e">
        <f>Scores!AF588*calcs!$BT$8</f>
        <v>#REF!</v>
      </c>
      <c r="AE592" s="220" t="e">
        <f>Scores!AG588*calcs!$BT$8</f>
        <v>#REF!</v>
      </c>
      <c r="AF592" s="220" t="e">
        <f>Scores!AH588*calcs!$BT$8</f>
        <v>#REF!</v>
      </c>
      <c r="AG592" s="220" t="e">
        <f>Scores!AI588*calcs!$BT$9</f>
        <v>#REF!</v>
      </c>
      <c r="AH592" s="220" t="e">
        <f>Scores!AJ588*calcs!$BT$9</f>
        <v>#REF!</v>
      </c>
      <c r="AI592" s="220" t="e">
        <f>Scores!AK588*calcs!$BT$9</f>
        <v>#REF!</v>
      </c>
      <c r="AJ592" s="220" t="e">
        <f>Scores!AL588*calcs!$BT$9</f>
        <v>#REF!</v>
      </c>
      <c r="AK592" s="220" t="e">
        <f>Scores!AM588*calcs!$BT$9</f>
        <v>#REF!</v>
      </c>
      <c r="AL592" s="220" t="e">
        <f>Scores!AN588*calcs!$BT$10</f>
        <v>#REF!</v>
      </c>
      <c r="AM592" s="220" t="e">
        <f>Scores!AO588*calcs!$BT$10</f>
        <v>#REF!</v>
      </c>
      <c r="AN592" s="220" t="e">
        <f>Scores!AP588*calcs!$BT$10</f>
        <v>#REF!</v>
      </c>
      <c r="AO592" s="220" t="e">
        <f>Scores!AQ588*calcs!$BT$10</f>
        <v>#REF!</v>
      </c>
      <c r="AP592" s="220" t="e">
        <f>Scores!AR588*calcs!$BT$10</f>
        <v>#REF!</v>
      </c>
      <c r="AQ592" s="220" t="e">
        <f>Scores!AS588*calcs!$BT$11</f>
        <v>#REF!</v>
      </c>
      <c r="AR592" s="220" t="e">
        <f>Scores!AT588*calcs!$BT$11</f>
        <v>#REF!</v>
      </c>
      <c r="AS592" s="220" t="e">
        <f>Scores!AU588*calcs!$BT$11</f>
        <v>#REF!</v>
      </c>
      <c r="AT592" s="220" t="e">
        <f>Scores!AV588*calcs!$BT$11</f>
        <v>#REF!</v>
      </c>
      <c r="AU592" s="220" t="e">
        <f>Scores!AW588*calcs!$BT$11</f>
        <v>#REF!</v>
      </c>
      <c r="AV592" s="220" t="e">
        <f>Scores!AX588*calcs!$BT$12</f>
        <v>#REF!</v>
      </c>
      <c r="AW592" s="220" t="e">
        <f>Scores!AY588*calcs!$BT$12</f>
        <v>#REF!</v>
      </c>
      <c r="AX592" s="220" t="e">
        <f>Scores!AZ588*calcs!$BT$12</f>
        <v>#REF!</v>
      </c>
      <c r="AY592" s="220" t="e">
        <f>Scores!BA588*calcs!$BT$12</f>
        <v>#REF!</v>
      </c>
      <c r="AZ592" s="220" t="e">
        <f>Scores!BB588*calcs!$BT$12</f>
        <v>#REF!</v>
      </c>
      <c r="BA592" s="220" t="e">
        <f>Scores!BC588*calcs!$BT$13</f>
        <v>#REF!</v>
      </c>
      <c r="BB592" s="220" t="e">
        <f>Scores!BD588*calcs!$BT$13</f>
        <v>#REF!</v>
      </c>
      <c r="BC592" s="220" t="e">
        <f>Scores!BE588*calcs!$BT$13</f>
        <v>#REF!</v>
      </c>
      <c r="BD592" s="220" t="e">
        <f>Scores!BF588*calcs!$BT$13</f>
        <v>#REF!</v>
      </c>
      <c r="BE592" s="220" t="e">
        <f>Scores!BG588*calcs!$BT$13</f>
        <v>#REF!</v>
      </c>
      <c r="BF592" s="220" t="e">
        <f>Scores!BH588*calcs!$BT$14</f>
        <v>#REF!</v>
      </c>
      <c r="BG592" s="220" t="e">
        <f>Scores!BI588*calcs!$BT$14</f>
        <v>#REF!</v>
      </c>
      <c r="BH592" s="220" t="e">
        <f>Scores!BJ588*calcs!$BT$14</f>
        <v>#REF!</v>
      </c>
      <c r="BI592" s="220" t="e">
        <f>Scores!BK588*calcs!$BT$14</f>
        <v>#REF!</v>
      </c>
      <c r="BJ592" s="220" t="e">
        <f>Scores!BL588*calcs!$BT$14</f>
        <v>#REF!</v>
      </c>
    </row>
    <row r="593" spans="1:62">
      <c r="A593" t="s">
        <v>1181</v>
      </c>
      <c r="B593" s="16" t="s">
        <v>1182</v>
      </c>
      <c r="C593" s="220" t="e">
        <f>Scores!E589*calcs!$BT$3</f>
        <v>#REF!</v>
      </c>
      <c r="D593" s="220" t="e">
        <f>Scores!F589*calcs!$BT$3</f>
        <v>#REF!</v>
      </c>
      <c r="E593" s="220" t="e">
        <f>Scores!G589*calcs!$BT$3</f>
        <v>#REF!</v>
      </c>
      <c r="F593" s="220" t="e">
        <f>Scores!H589*calcs!$BT$3</f>
        <v>#REF!</v>
      </c>
      <c r="G593" s="220" t="e">
        <f>Scores!I589*calcs!$BT$3</f>
        <v>#REF!</v>
      </c>
      <c r="H593" s="220" t="e">
        <f>Scores!J589*calcs!$BT$4</f>
        <v>#REF!</v>
      </c>
      <c r="I593" s="220" t="e">
        <f>Scores!K589*calcs!$BT$4</f>
        <v>#REF!</v>
      </c>
      <c r="J593" s="220" t="e">
        <f>Scores!L589*calcs!$BT$4</f>
        <v>#REF!</v>
      </c>
      <c r="K593" s="220" t="e">
        <f>Scores!M589*calcs!$BT$4</f>
        <v>#REF!</v>
      </c>
      <c r="L593" s="220" t="e">
        <f>Scores!N589*calcs!$BT$4</f>
        <v>#REF!</v>
      </c>
      <c r="M593" s="220" t="e">
        <f>Scores!O589*calcs!$BT$5</f>
        <v>#REF!</v>
      </c>
      <c r="N593" s="220" t="e">
        <f>Scores!P589*calcs!$BT$5</f>
        <v>#REF!</v>
      </c>
      <c r="O593" s="220" t="e">
        <f>Scores!Q589*calcs!$BT$5</f>
        <v>#REF!</v>
      </c>
      <c r="P593" s="220" t="e">
        <f>Scores!R589*calcs!$BT$5</f>
        <v>#REF!</v>
      </c>
      <c r="Q593" s="220" t="e">
        <f>Scores!S589*calcs!$BT$5</f>
        <v>#REF!</v>
      </c>
      <c r="R593" s="220" t="e">
        <f>Scores!T589*calcs!$BT$6</f>
        <v>#REF!</v>
      </c>
      <c r="S593" s="220" t="e">
        <f>Scores!U589*calcs!$BT$6</f>
        <v>#REF!</v>
      </c>
      <c r="T593" s="220" t="e">
        <f>Scores!V589*calcs!$BT$6</f>
        <v>#REF!</v>
      </c>
      <c r="U593" s="220" t="e">
        <f>Scores!W589*calcs!$BT$6</f>
        <v>#REF!</v>
      </c>
      <c r="V593" s="220" t="e">
        <f>Scores!X589*calcs!$BT$6</f>
        <v>#REF!</v>
      </c>
      <c r="W593" s="220" t="e">
        <f>Scores!Y589*calcs!$BT$7</f>
        <v>#REF!</v>
      </c>
      <c r="X593" s="220" t="e">
        <f>Scores!Z589*calcs!$BT$7</f>
        <v>#REF!</v>
      </c>
      <c r="Y593" s="220" t="e">
        <f>Scores!AA589*calcs!$BT$7</f>
        <v>#REF!</v>
      </c>
      <c r="Z593" s="220" t="e">
        <f>Scores!AB589*calcs!$BT$7</f>
        <v>#REF!</v>
      </c>
      <c r="AA593" s="220" t="e">
        <f>Scores!AC589*calcs!$BT$7</f>
        <v>#REF!</v>
      </c>
      <c r="AB593" s="220" t="e">
        <f>Scores!AD589*calcs!$BT$8</f>
        <v>#REF!</v>
      </c>
      <c r="AC593" s="220" t="e">
        <f>Scores!AE589*calcs!$BT$8</f>
        <v>#REF!</v>
      </c>
      <c r="AD593" s="220" t="e">
        <f>Scores!AF589*calcs!$BT$8</f>
        <v>#REF!</v>
      </c>
      <c r="AE593" s="220" t="e">
        <f>Scores!AG589*calcs!$BT$8</f>
        <v>#REF!</v>
      </c>
      <c r="AF593" s="220" t="e">
        <f>Scores!AH589*calcs!$BT$8</f>
        <v>#REF!</v>
      </c>
      <c r="AG593" s="220" t="e">
        <f>Scores!AI589*calcs!$BT$9</f>
        <v>#REF!</v>
      </c>
      <c r="AH593" s="220" t="e">
        <f>Scores!AJ589*calcs!$BT$9</f>
        <v>#REF!</v>
      </c>
      <c r="AI593" s="220" t="e">
        <f>Scores!AK589*calcs!$BT$9</f>
        <v>#REF!</v>
      </c>
      <c r="AJ593" s="220" t="e">
        <f>Scores!AL589*calcs!$BT$9</f>
        <v>#REF!</v>
      </c>
      <c r="AK593" s="220" t="e">
        <f>Scores!AM589*calcs!$BT$9</f>
        <v>#REF!</v>
      </c>
      <c r="AL593" s="220" t="e">
        <f>Scores!AN589*calcs!$BT$10</f>
        <v>#REF!</v>
      </c>
      <c r="AM593" s="220" t="e">
        <f>Scores!AO589*calcs!$BT$10</f>
        <v>#REF!</v>
      </c>
      <c r="AN593" s="220" t="e">
        <f>Scores!AP589*calcs!$BT$10</f>
        <v>#REF!</v>
      </c>
      <c r="AO593" s="220" t="e">
        <f>Scores!AQ589*calcs!$BT$10</f>
        <v>#REF!</v>
      </c>
      <c r="AP593" s="220" t="e">
        <f>Scores!AR589*calcs!$BT$10</f>
        <v>#REF!</v>
      </c>
      <c r="AQ593" s="220" t="e">
        <f>Scores!AS589*calcs!$BT$11</f>
        <v>#REF!</v>
      </c>
      <c r="AR593" s="220" t="e">
        <f>Scores!AT589*calcs!$BT$11</f>
        <v>#REF!</v>
      </c>
      <c r="AS593" s="220" t="e">
        <f>Scores!AU589*calcs!$BT$11</f>
        <v>#REF!</v>
      </c>
      <c r="AT593" s="220" t="e">
        <f>Scores!AV589*calcs!$BT$11</f>
        <v>#REF!</v>
      </c>
      <c r="AU593" s="220" t="e">
        <f>Scores!AW589*calcs!$BT$11</f>
        <v>#REF!</v>
      </c>
      <c r="AV593" s="220" t="e">
        <f>Scores!AX589*calcs!$BT$12</f>
        <v>#REF!</v>
      </c>
      <c r="AW593" s="220" t="e">
        <f>Scores!AY589*calcs!$BT$12</f>
        <v>#REF!</v>
      </c>
      <c r="AX593" s="220" t="e">
        <f>Scores!AZ589*calcs!$BT$12</f>
        <v>#REF!</v>
      </c>
      <c r="AY593" s="220" t="e">
        <f>Scores!BA589*calcs!$BT$12</f>
        <v>#REF!</v>
      </c>
      <c r="AZ593" s="220" t="e">
        <f>Scores!BB589*calcs!$BT$12</f>
        <v>#REF!</v>
      </c>
      <c r="BA593" s="220" t="e">
        <f>Scores!BC589*calcs!$BT$13</f>
        <v>#REF!</v>
      </c>
      <c r="BB593" s="220" t="e">
        <f>Scores!BD589*calcs!$BT$13</f>
        <v>#REF!</v>
      </c>
      <c r="BC593" s="220" t="e">
        <f>Scores!BE589*calcs!$BT$13</f>
        <v>#REF!</v>
      </c>
      <c r="BD593" s="220" t="e">
        <f>Scores!BF589*calcs!$BT$13</f>
        <v>#REF!</v>
      </c>
      <c r="BE593" s="220" t="e">
        <f>Scores!BG589*calcs!$BT$13</f>
        <v>#REF!</v>
      </c>
      <c r="BF593" s="220" t="e">
        <f>Scores!BH589*calcs!$BT$14</f>
        <v>#REF!</v>
      </c>
      <c r="BG593" s="220" t="e">
        <f>Scores!BI589*calcs!$BT$14</f>
        <v>#REF!</v>
      </c>
      <c r="BH593" s="220" t="e">
        <f>Scores!BJ589*calcs!$BT$14</f>
        <v>#REF!</v>
      </c>
      <c r="BI593" s="220" t="e">
        <f>Scores!BK589*calcs!$BT$14</f>
        <v>#REF!</v>
      </c>
      <c r="BJ593" s="220" t="e">
        <f>Scores!BL589*calcs!$BT$14</f>
        <v>#REF!</v>
      </c>
    </row>
    <row r="594" spans="1:62">
      <c r="A594" t="s">
        <v>1183</v>
      </c>
      <c r="B594" s="16" t="s">
        <v>1184</v>
      </c>
      <c r="C594" s="220" t="e">
        <f>Scores!E590*calcs!$BT$3</f>
        <v>#REF!</v>
      </c>
      <c r="D594" s="220" t="e">
        <f>Scores!F590*calcs!$BT$3</f>
        <v>#REF!</v>
      </c>
      <c r="E594" s="220" t="e">
        <f>Scores!G590*calcs!$BT$3</f>
        <v>#REF!</v>
      </c>
      <c r="F594" s="220" t="e">
        <f>Scores!H590*calcs!$BT$3</f>
        <v>#REF!</v>
      </c>
      <c r="G594" s="220" t="e">
        <f>Scores!I590*calcs!$BT$3</f>
        <v>#REF!</v>
      </c>
      <c r="H594" s="220" t="e">
        <f>Scores!J590*calcs!$BT$4</f>
        <v>#REF!</v>
      </c>
      <c r="I594" s="220" t="e">
        <f>Scores!K590*calcs!$BT$4</f>
        <v>#REF!</v>
      </c>
      <c r="J594" s="220" t="e">
        <f>Scores!L590*calcs!$BT$4</f>
        <v>#REF!</v>
      </c>
      <c r="K594" s="220" t="e">
        <f>Scores!M590*calcs!$BT$4</f>
        <v>#REF!</v>
      </c>
      <c r="L594" s="220" t="e">
        <f>Scores!N590*calcs!$BT$4</f>
        <v>#REF!</v>
      </c>
      <c r="M594" s="220" t="e">
        <f>Scores!O590*calcs!$BT$5</f>
        <v>#REF!</v>
      </c>
      <c r="N594" s="220" t="e">
        <f>Scores!P590*calcs!$BT$5</f>
        <v>#REF!</v>
      </c>
      <c r="O594" s="220" t="e">
        <f>Scores!Q590*calcs!$BT$5</f>
        <v>#REF!</v>
      </c>
      <c r="P594" s="220" t="e">
        <f>Scores!R590*calcs!$BT$5</f>
        <v>#REF!</v>
      </c>
      <c r="Q594" s="220" t="e">
        <f>Scores!S590*calcs!$BT$5</f>
        <v>#REF!</v>
      </c>
      <c r="R594" s="220" t="e">
        <f>Scores!T590*calcs!$BT$6</f>
        <v>#REF!</v>
      </c>
      <c r="S594" s="220" t="e">
        <f>Scores!U590*calcs!$BT$6</f>
        <v>#REF!</v>
      </c>
      <c r="T594" s="220" t="e">
        <f>Scores!V590*calcs!$BT$6</f>
        <v>#REF!</v>
      </c>
      <c r="U594" s="220" t="e">
        <f>Scores!W590*calcs!$BT$6</f>
        <v>#REF!</v>
      </c>
      <c r="V594" s="220" t="e">
        <f>Scores!X590*calcs!$BT$6</f>
        <v>#REF!</v>
      </c>
      <c r="W594" s="220" t="e">
        <f>Scores!Y590*calcs!$BT$7</f>
        <v>#REF!</v>
      </c>
      <c r="X594" s="220" t="e">
        <f>Scores!Z590*calcs!$BT$7</f>
        <v>#REF!</v>
      </c>
      <c r="Y594" s="220" t="e">
        <f>Scores!AA590*calcs!$BT$7</f>
        <v>#REF!</v>
      </c>
      <c r="Z594" s="220" t="e">
        <f>Scores!AB590*calcs!$BT$7</f>
        <v>#REF!</v>
      </c>
      <c r="AA594" s="220" t="e">
        <f>Scores!AC590*calcs!$BT$7</f>
        <v>#REF!</v>
      </c>
      <c r="AB594" s="220" t="e">
        <f>Scores!AD590*calcs!$BT$8</f>
        <v>#REF!</v>
      </c>
      <c r="AC594" s="220" t="e">
        <f>Scores!AE590*calcs!$BT$8</f>
        <v>#REF!</v>
      </c>
      <c r="AD594" s="220" t="e">
        <f>Scores!AF590*calcs!$BT$8</f>
        <v>#REF!</v>
      </c>
      <c r="AE594" s="220" t="e">
        <f>Scores!AG590*calcs!$BT$8</f>
        <v>#REF!</v>
      </c>
      <c r="AF594" s="220" t="e">
        <f>Scores!AH590*calcs!$BT$8</f>
        <v>#REF!</v>
      </c>
      <c r="AG594" s="220" t="e">
        <f>Scores!AI590*calcs!$BT$9</f>
        <v>#REF!</v>
      </c>
      <c r="AH594" s="220" t="e">
        <f>Scores!AJ590*calcs!$BT$9</f>
        <v>#REF!</v>
      </c>
      <c r="AI594" s="220" t="e">
        <f>Scores!AK590*calcs!$BT$9</f>
        <v>#REF!</v>
      </c>
      <c r="AJ594" s="220" t="e">
        <f>Scores!AL590*calcs!$BT$9</f>
        <v>#REF!</v>
      </c>
      <c r="AK594" s="220" t="e">
        <f>Scores!AM590*calcs!$BT$9</f>
        <v>#REF!</v>
      </c>
      <c r="AL594" s="220" t="e">
        <f>Scores!AN590*calcs!$BT$10</f>
        <v>#REF!</v>
      </c>
      <c r="AM594" s="220" t="e">
        <f>Scores!AO590*calcs!$BT$10</f>
        <v>#REF!</v>
      </c>
      <c r="AN594" s="220" t="e">
        <f>Scores!AP590*calcs!$BT$10</f>
        <v>#REF!</v>
      </c>
      <c r="AO594" s="220" t="e">
        <f>Scores!AQ590*calcs!$BT$10</f>
        <v>#REF!</v>
      </c>
      <c r="AP594" s="220" t="e">
        <f>Scores!AR590*calcs!$BT$10</f>
        <v>#REF!</v>
      </c>
      <c r="AQ594" s="220" t="e">
        <f>Scores!AS590*calcs!$BT$11</f>
        <v>#REF!</v>
      </c>
      <c r="AR594" s="220" t="e">
        <f>Scores!AT590*calcs!$BT$11</f>
        <v>#REF!</v>
      </c>
      <c r="AS594" s="220" t="e">
        <f>Scores!AU590*calcs!$BT$11</f>
        <v>#REF!</v>
      </c>
      <c r="AT594" s="220" t="e">
        <f>Scores!AV590*calcs!$BT$11</f>
        <v>#REF!</v>
      </c>
      <c r="AU594" s="220" t="e">
        <f>Scores!AW590*calcs!$BT$11</f>
        <v>#REF!</v>
      </c>
      <c r="AV594" s="220" t="e">
        <f>Scores!AX590*calcs!$BT$12</f>
        <v>#REF!</v>
      </c>
      <c r="AW594" s="220" t="e">
        <f>Scores!AY590*calcs!$BT$12</f>
        <v>#REF!</v>
      </c>
      <c r="AX594" s="220" t="e">
        <f>Scores!AZ590*calcs!$BT$12</f>
        <v>#REF!</v>
      </c>
      <c r="AY594" s="220" t="e">
        <f>Scores!BA590*calcs!$BT$12</f>
        <v>#REF!</v>
      </c>
      <c r="AZ594" s="220" t="e">
        <f>Scores!BB590*calcs!$BT$12</f>
        <v>#REF!</v>
      </c>
      <c r="BA594" s="220" t="e">
        <f>Scores!BC590*calcs!$BT$13</f>
        <v>#REF!</v>
      </c>
      <c r="BB594" s="220" t="e">
        <f>Scores!BD590*calcs!$BT$13</f>
        <v>#REF!</v>
      </c>
      <c r="BC594" s="220" t="e">
        <f>Scores!BE590*calcs!$BT$13</f>
        <v>#REF!</v>
      </c>
      <c r="BD594" s="220" t="e">
        <f>Scores!BF590*calcs!$BT$13</f>
        <v>#REF!</v>
      </c>
      <c r="BE594" s="220" t="e">
        <f>Scores!BG590*calcs!$BT$13</f>
        <v>#REF!</v>
      </c>
      <c r="BF594" s="220" t="e">
        <f>Scores!BH590*calcs!$BT$14</f>
        <v>#REF!</v>
      </c>
      <c r="BG594" s="220" t="e">
        <f>Scores!BI590*calcs!$BT$14</f>
        <v>#REF!</v>
      </c>
      <c r="BH594" s="220" t="e">
        <f>Scores!BJ590*calcs!$BT$14</f>
        <v>#REF!</v>
      </c>
      <c r="BI594" s="220" t="e">
        <f>Scores!BK590*calcs!$BT$14</f>
        <v>#REF!</v>
      </c>
      <c r="BJ594" s="220" t="e">
        <f>Scores!BL590*calcs!$BT$14</f>
        <v>#REF!</v>
      </c>
    </row>
    <row r="595" spans="1:62">
      <c r="A595" t="s">
        <v>1185</v>
      </c>
      <c r="B595" s="16" t="s">
        <v>1186</v>
      </c>
      <c r="C595" s="220" t="e">
        <f>Scores!E591*calcs!$BT$3</f>
        <v>#REF!</v>
      </c>
      <c r="D595" s="220" t="e">
        <f>Scores!F591*calcs!$BT$3</f>
        <v>#REF!</v>
      </c>
      <c r="E595" s="220" t="e">
        <f>Scores!G591*calcs!$BT$3</f>
        <v>#REF!</v>
      </c>
      <c r="F595" s="220" t="e">
        <f>Scores!H591*calcs!$BT$3</f>
        <v>#REF!</v>
      </c>
      <c r="G595" s="220" t="e">
        <f>Scores!I591*calcs!$BT$3</f>
        <v>#REF!</v>
      </c>
      <c r="H595" s="220" t="e">
        <f>Scores!J591*calcs!$BT$4</f>
        <v>#REF!</v>
      </c>
      <c r="I595" s="220" t="e">
        <f>Scores!K591*calcs!$BT$4</f>
        <v>#REF!</v>
      </c>
      <c r="J595" s="220" t="e">
        <f>Scores!L591*calcs!$BT$4</f>
        <v>#REF!</v>
      </c>
      <c r="K595" s="220" t="e">
        <f>Scores!M591*calcs!$BT$4</f>
        <v>#REF!</v>
      </c>
      <c r="L595" s="220" t="e">
        <f>Scores!N591*calcs!$BT$4</f>
        <v>#REF!</v>
      </c>
      <c r="M595" s="220" t="e">
        <f>Scores!O591*calcs!$BT$5</f>
        <v>#REF!</v>
      </c>
      <c r="N595" s="220" t="e">
        <f>Scores!P591*calcs!$BT$5</f>
        <v>#REF!</v>
      </c>
      <c r="O595" s="220" t="e">
        <f>Scores!Q591*calcs!$BT$5</f>
        <v>#REF!</v>
      </c>
      <c r="P595" s="220" t="e">
        <f>Scores!R591*calcs!$BT$5</f>
        <v>#REF!</v>
      </c>
      <c r="Q595" s="220" t="e">
        <f>Scores!S591*calcs!$BT$5</f>
        <v>#REF!</v>
      </c>
      <c r="R595" s="220" t="e">
        <f>Scores!T591*calcs!$BT$6</f>
        <v>#REF!</v>
      </c>
      <c r="S595" s="220" t="e">
        <f>Scores!U591*calcs!$BT$6</f>
        <v>#REF!</v>
      </c>
      <c r="T595" s="220" t="e">
        <f>Scores!V591*calcs!$BT$6</f>
        <v>#REF!</v>
      </c>
      <c r="U595" s="220" t="e">
        <f>Scores!W591*calcs!$BT$6</f>
        <v>#REF!</v>
      </c>
      <c r="V595" s="220" t="e">
        <f>Scores!X591*calcs!$BT$6</f>
        <v>#REF!</v>
      </c>
      <c r="W595" s="220" t="e">
        <f>Scores!Y591*calcs!$BT$7</f>
        <v>#REF!</v>
      </c>
      <c r="X595" s="220" t="e">
        <f>Scores!Z591*calcs!$BT$7</f>
        <v>#REF!</v>
      </c>
      <c r="Y595" s="220" t="e">
        <f>Scores!AA591*calcs!$BT$7</f>
        <v>#REF!</v>
      </c>
      <c r="Z595" s="220" t="e">
        <f>Scores!AB591*calcs!$BT$7</f>
        <v>#REF!</v>
      </c>
      <c r="AA595" s="220" t="e">
        <f>Scores!AC591*calcs!$BT$7</f>
        <v>#REF!</v>
      </c>
      <c r="AB595" s="220" t="e">
        <f>Scores!AD591*calcs!$BT$8</f>
        <v>#REF!</v>
      </c>
      <c r="AC595" s="220" t="e">
        <f>Scores!AE591*calcs!$BT$8</f>
        <v>#REF!</v>
      </c>
      <c r="AD595" s="220" t="e">
        <f>Scores!AF591*calcs!$BT$8</f>
        <v>#REF!</v>
      </c>
      <c r="AE595" s="220" t="e">
        <f>Scores!AG591*calcs!$BT$8</f>
        <v>#REF!</v>
      </c>
      <c r="AF595" s="220" t="e">
        <f>Scores!AH591*calcs!$BT$8</f>
        <v>#REF!</v>
      </c>
      <c r="AG595" s="220" t="e">
        <f>Scores!AI591*calcs!$BT$9</f>
        <v>#REF!</v>
      </c>
      <c r="AH595" s="220" t="e">
        <f>Scores!AJ591*calcs!$BT$9</f>
        <v>#REF!</v>
      </c>
      <c r="AI595" s="220" t="e">
        <f>Scores!AK591*calcs!$BT$9</f>
        <v>#REF!</v>
      </c>
      <c r="AJ595" s="220" t="e">
        <f>Scores!AL591*calcs!$BT$9</f>
        <v>#REF!</v>
      </c>
      <c r="AK595" s="220" t="e">
        <f>Scores!AM591*calcs!$BT$9</f>
        <v>#REF!</v>
      </c>
      <c r="AL595" s="220" t="e">
        <f>Scores!AN591*calcs!$BT$10</f>
        <v>#REF!</v>
      </c>
      <c r="AM595" s="220" t="e">
        <f>Scores!AO591*calcs!$BT$10</f>
        <v>#REF!</v>
      </c>
      <c r="AN595" s="220" t="e">
        <f>Scores!AP591*calcs!$BT$10</f>
        <v>#REF!</v>
      </c>
      <c r="AO595" s="220" t="e">
        <f>Scores!AQ591*calcs!$BT$10</f>
        <v>#REF!</v>
      </c>
      <c r="AP595" s="220" t="e">
        <f>Scores!AR591*calcs!$BT$10</f>
        <v>#REF!</v>
      </c>
      <c r="AQ595" s="220" t="e">
        <f>Scores!AS591*calcs!$BT$11</f>
        <v>#REF!</v>
      </c>
      <c r="AR595" s="220" t="e">
        <f>Scores!AT591*calcs!$BT$11</f>
        <v>#REF!</v>
      </c>
      <c r="AS595" s="220" t="e">
        <f>Scores!AU591*calcs!$BT$11</f>
        <v>#REF!</v>
      </c>
      <c r="AT595" s="220" t="e">
        <f>Scores!AV591*calcs!$BT$11</f>
        <v>#REF!</v>
      </c>
      <c r="AU595" s="220" t="e">
        <f>Scores!AW591*calcs!$BT$11</f>
        <v>#REF!</v>
      </c>
      <c r="AV595" s="220" t="e">
        <f>Scores!AX591*calcs!$BT$12</f>
        <v>#REF!</v>
      </c>
      <c r="AW595" s="220" t="e">
        <f>Scores!AY591*calcs!$BT$12</f>
        <v>#REF!</v>
      </c>
      <c r="AX595" s="220" t="e">
        <f>Scores!AZ591*calcs!$BT$12</f>
        <v>#REF!</v>
      </c>
      <c r="AY595" s="220" t="e">
        <f>Scores!BA591*calcs!$BT$12</f>
        <v>#REF!</v>
      </c>
      <c r="AZ595" s="220" t="e">
        <f>Scores!BB591*calcs!$BT$12</f>
        <v>#REF!</v>
      </c>
      <c r="BA595" s="220" t="e">
        <f>Scores!BC591*calcs!$BT$13</f>
        <v>#REF!</v>
      </c>
      <c r="BB595" s="220" t="e">
        <f>Scores!BD591*calcs!$BT$13</f>
        <v>#REF!</v>
      </c>
      <c r="BC595" s="220" t="e">
        <f>Scores!BE591*calcs!$BT$13</f>
        <v>#REF!</v>
      </c>
      <c r="BD595" s="220" t="e">
        <f>Scores!BF591*calcs!$BT$13</f>
        <v>#REF!</v>
      </c>
      <c r="BE595" s="220" t="e">
        <f>Scores!BG591*calcs!$BT$13</f>
        <v>#REF!</v>
      </c>
      <c r="BF595" s="220" t="e">
        <f>Scores!BH591*calcs!$BT$14</f>
        <v>#REF!</v>
      </c>
      <c r="BG595" s="220" t="e">
        <f>Scores!BI591*calcs!$BT$14</f>
        <v>#REF!</v>
      </c>
      <c r="BH595" s="220" t="e">
        <f>Scores!BJ591*calcs!$BT$14</f>
        <v>#REF!</v>
      </c>
      <c r="BI595" s="220" t="e">
        <f>Scores!BK591*calcs!$BT$14</f>
        <v>#REF!</v>
      </c>
      <c r="BJ595" s="220" t="e">
        <f>Scores!BL591*calcs!$BT$14</f>
        <v>#REF!</v>
      </c>
    </row>
    <row r="596" spans="1:62">
      <c r="A596" t="s">
        <v>1187</v>
      </c>
      <c r="B596" s="16" t="s">
        <v>283</v>
      </c>
      <c r="C596" s="220" t="e">
        <f>Scores!E592*calcs!$BT$3</f>
        <v>#REF!</v>
      </c>
      <c r="D596" s="220" t="e">
        <f>Scores!F592*calcs!$BT$3</f>
        <v>#REF!</v>
      </c>
      <c r="E596" s="220" t="e">
        <f>Scores!G592*calcs!$BT$3</f>
        <v>#REF!</v>
      </c>
      <c r="F596" s="220" t="e">
        <f>Scores!H592*calcs!$BT$3</f>
        <v>#REF!</v>
      </c>
      <c r="G596" s="220" t="e">
        <f>Scores!I592*calcs!$BT$3</f>
        <v>#REF!</v>
      </c>
      <c r="H596" s="220" t="e">
        <f>Scores!J592*calcs!$BT$4</f>
        <v>#REF!</v>
      </c>
      <c r="I596" s="220" t="e">
        <f>Scores!K592*calcs!$BT$4</f>
        <v>#REF!</v>
      </c>
      <c r="J596" s="220" t="e">
        <f>Scores!L592*calcs!$BT$4</f>
        <v>#REF!</v>
      </c>
      <c r="K596" s="220" t="e">
        <f>Scores!M592*calcs!$BT$4</f>
        <v>#REF!</v>
      </c>
      <c r="L596" s="220" t="e">
        <f>Scores!N592*calcs!$BT$4</f>
        <v>#REF!</v>
      </c>
      <c r="M596" s="220" t="e">
        <f>Scores!O592*calcs!$BT$5</f>
        <v>#REF!</v>
      </c>
      <c r="N596" s="220" t="e">
        <f>Scores!P592*calcs!$BT$5</f>
        <v>#REF!</v>
      </c>
      <c r="O596" s="220" t="e">
        <f>Scores!Q592*calcs!$BT$5</f>
        <v>#REF!</v>
      </c>
      <c r="P596" s="220" t="e">
        <f>Scores!R592*calcs!$BT$5</f>
        <v>#REF!</v>
      </c>
      <c r="Q596" s="220" t="e">
        <f>Scores!S592*calcs!$BT$5</f>
        <v>#REF!</v>
      </c>
      <c r="R596" s="220" t="e">
        <f>Scores!T592*calcs!$BT$6</f>
        <v>#REF!</v>
      </c>
      <c r="S596" s="220" t="e">
        <f>Scores!U592*calcs!$BT$6</f>
        <v>#REF!</v>
      </c>
      <c r="T596" s="220" t="e">
        <f>Scores!V592*calcs!$BT$6</f>
        <v>#REF!</v>
      </c>
      <c r="U596" s="220" t="e">
        <f>Scores!W592*calcs!$BT$6</f>
        <v>#REF!</v>
      </c>
      <c r="V596" s="220" t="e">
        <f>Scores!X592*calcs!$BT$6</f>
        <v>#REF!</v>
      </c>
      <c r="W596" s="220" t="e">
        <f>Scores!Y592*calcs!$BT$7</f>
        <v>#REF!</v>
      </c>
      <c r="X596" s="220" t="e">
        <f>Scores!Z592*calcs!$BT$7</f>
        <v>#REF!</v>
      </c>
      <c r="Y596" s="220" t="e">
        <f>Scores!AA592*calcs!$BT$7</f>
        <v>#REF!</v>
      </c>
      <c r="Z596" s="220" t="e">
        <f>Scores!AB592*calcs!$BT$7</f>
        <v>#REF!</v>
      </c>
      <c r="AA596" s="220" t="e">
        <f>Scores!AC592*calcs!$BT$7</f>
        <v>#REF!</v>
      </c>
      <c r="AB596" s="220" t="e">
        <f>Scores!AD592*calcs!$BT$8</f>
        <v>#REF!</v>
      </c>
      <c r="AC596" s="220" t="e">
        <f>Scores!AE592*calcs!$BT$8</f>
        <v>#REF!</v>
      </c>
      <c r="AD596" s="220" t="e">
        <f>Scores!AF592*calcs!$BT$8</f>
        <v>#REF!</v>
      </c>
      <c r="AE596" s="220" t="e">
        <f>Scores!AG592*calcs!$BT$8</f>
        <v>#REF!</v>
      </c>
      <c r="AF596" s="220" t="e">
        <f>Scores!AH592*calcs!$BT$8</f>
        <v>#REF!</v>
      </c>
      <c r="AG596" s="220" t="e">
        <f>Scores!AI592*calcs!$BT$9</f>
        <v>#REF!</v>
      </c>
      <c r="AH596" s="220" t="e">
        <f>Scores!AJ592*calcs!$BT$9</f>
        <v>#REF!</v>
      </c>
      <c r="AI596" s="220" t="e">
        <f>Scores!AK592*calcs!$BT$9</f>
        <v>#REF!</v>
      </c>
      <c r="AJ596" s="220" t="e">
        <f>Scores!AL592*calcs!$BT$9</f>
        <v>#REF!</v>
      </c>
      <c r="AK596" s="220" t="e">
        <f>Scores!AM592*calcs!$BT$9</f>
        <v>#REF!</v>
      </c>
      <c r="AL596" s="220" t="e">
        <f>Scores!AN592*calcs!$BT$10</f>
        <v>#REF!</v>
      </c>
      <c r="AM596" s="220" t="e">
        <f>Scores!AO592*calcs!$BT$10</f>
        <v>#REF!</v>
      </c>
      <c r="AN596" s="220" t="e">
        <f>Scores!AP592*calcs!$BT$10</f>
        <v>#REF!</v>
      </c>
      <c r="AO596" s="220" t="e">
        <f>Scores!AQ592*calcs!$BT$10</f>
        <v>#REF!</v>
      </c>
      <c r="AP596" s="220" t="e">
        <f>Scores!AR592*calcs!$BT$10</f>
        <v>#REF!</v>
      </c>
      <c r="AQ596" s="220" t="e">
        <f>Scores!AS592*calcs!$BT$11</f>
        <v>#REF!</v>
      </c>
      <c r="AR596" s="220" t="e">
        <f>Scores!AT592*calcs!$BT$11</f>
        <v>#REF!</v>
      </c>
      <c r="AS596" s="220" t="e">
        <f>Scores!AU592*calcs!$BT$11</f>
        <v>#REF!</v>
      </c>
      <c r="AT596" s="220" t="e">
        <f>Scores!AV592*calcs!$BT$11</f>
        <v>#REF!</v>
      </c>
      <c r="AU596" s="220" t="e">
        <f>Scores!AW592*calcs!$BT$11</f>
        <v>#REF!</v>
      </c>
      <c r="AV596" s="220" t="e">
        <f>Scores!AX592*calcs!$BT$12</f>
        <v>#REF!</v>
      </c>
      <c r="AW596" s="220" t="e">
        <f>Scores!AY592*calcs!$BT$12</f>
        <v>#REF!</v>
      </c>
      <c r="AX596" s="220" t="e">
        <f>Scores!AZ592*calcs!$BT$12</f>
        <v>#REF!</v>
      </c>
      <c r="AY596" s="220" t="e">
        <f>Scores!BA592*calcs!$BT$12</f>
        <v>#REF!</v>
      </c>
      <c r="AZ596" s="220" t="e">
        <f>Scores!BB592*calcs!$BT$12</f>
        <v>#REF!</v>
      </c>
      <c r="BA596" s="220" t="e">
        <f>Scores!BC592*calcs!$BT$13</f>
        <v>#REF!</v>
      </c>
      <c r="BB596" s="220" t="e">
        <f>Scores!BD592*calcs!$BT$13</f>
        <v>#REF!</v>
      </c>
      <c r="BC596" s="220" t="e">
        <f>Scores!BE592*calcs!$BT$13</f>
        <v>#REF!</v>
      </c>
      <c r="BD596" s="220" t="e">
        <f>Scores!BF592*calcs!$BT$13</f>
        <v>#REF!</v>
      </c>
      <c r="BE596" s="220" t="e">
        <f>Scores!BG592*calcs!$BT$13</f>
        <v>#REF!</v>
      </c>
      <c r="BF596" s="220" t="e">
        <f>Scores!BH592*calcs!$BT$14</f>
        <v>#REF!</v>
      </c>
      <c r="BG596" s="220" t="e">
        <f>Scores!BI592*calcs!$BT$14</f>
        <v>#REF!</v>
      </c>
      <c r="BH596" s="220" t="e">
        <f>Scores!BJ592*calcs!$BT$14</f>
        <v>#REF!</v>
      </c>
      <c r="BI596" s="220" t="e">
        <f>Scores!BK592*calcs!$BT$14</f>
        <v>#REF!</v>
      </c>
      <c r="BJ596" s="220" t="e">
        <f>Scores!BL592*calcs!$BT$14</f>
        <v>#REF!</v>
      </c>
    </row>
    <row r="597" spans="1:62">
      <c r="A597" t="s">
        <v>1188</v>
      </c>
      <c r="B597" s="16" t="s">
        <v>1189</v>
      </c>
      <c r="C597" s="220" t="e">
        <f>Scores!E593*calcs!$BT$3</f>
        <v>#REF!</v>
      </c>
      <c r="D597" s="220" t="e">
        <f>Scores!F593*calcs!$BT$3</f>
        <v>#REF!</v>
      </c>
      <c r="E597" s="220" t="e">
        <f>Scores!G593*calcs!$BT$3</f>
        <v>#REF!</v>
      </c>
      <c r="F597" s="220" t="e">
        <f>Scores!H593*calcs!$BT$3</f>
        <v>#REF!</v>
      </c>
      <c r="G597" s="220" t="e">
        <f>Scores!I593*calcs!$BT$3</f>
        <v>#REF!</v>
      </c>
      <c r="H597" s="220" t="e">
        <f>Scores!J593*calcs!$BT$4</f>
        <v>#REF!</v>
      </c>
      <c r="I597" s="220" t="e">
        <f>Scores!K593*calcs!$BT$4</f>
        <v>#REF!</v>
      </c>
      <c r="J597" s="220" t="e">
        <f>Scores!L593*calcs!$BT$4</f>
        <v>#REF!</v>
      </c>
      <c r="K597" s="220" t="e">
        <f>Scores!M593*calcs!$BT$4</f>
        <v>#REF!</v>
      </c>
      <c r="L597" s="220" t="e">
        <f>Scores!N593*calcs!$BT$4</f>
        <v>#REF!</v>
      </c>
      <c r="M597" s="220" t="e">
        <f>Scores!O593*calcs!$BT$5</f>
        <v>#REF!</v>
      </c>
      <c r="N597" s="220" t="e">
        <f>Scores!P593*calcs!$BT$5</f>
        <v>#REF!</v>
      </c>
      <c r="O597" s="220" t="e">
        <f>Scores!Q593*calcs!$BT$5</f>
        <v>#REF!</v>
      </c>
      <c r="P597" s="220" t="e">
        <f>Scores!R593*calcs!$BT$5</f>
        <v>#REF!</v>
      </c>
      <c r="Q597" s="220" t="e">
        <f>Scores!S593*calcs!$BT$5</f>
        <v>#REF!</v>
      </c>
      <c r="R597" s="220" t="e">
        <f>Scores!T593*calcs!$BT$6</f>
        <v>#REF!</v>
      </c>
      <c r="S597" s="220" t="e">
        <f>Scores!U593*calcs!$BT$6</f>
        <v>#REF!</v>
      </c>
      <c r="T597" s="220" t="e">
        <f>Scores!V593*calcs!$BT$6</f>
        <v>#REF!</v>
      </c>
      <c r="U597" s="220" t="e">
        <f>Scores!W593*calcs!$BT$6</f>
        <v>#REF!</v>
      </c>
      <c r="V597" s="220" t="e">
        <f>Scores!X593*calcs!$BT$6</f>
        <v>#REF!</v>
      </c>
      <c r="W597" s="220" t="e">
        <f>Scores!Y593*calcs!$BT$7</f>
        <v>#REF!</v>
      </c>
      <c r="X597" s="220" t="e">
        <f>Scores!Z593*calcs!$BT$7</f>
        <v>#REF!</v>
      </c>
      <c r="Y597" s="220" t="e">
        <f>Scores!AA593*calcs!$BT$7</f>
        <v>#REF!</v>
      </c>
      <c r="Z597" s="220" t="e">
        <f>Scores!AB593*calcs!$BT$7</f>
        <v>#REF!</v>
      </c>
      <c r="AA597" s="220" t="e">
        <f>Scores!AC593*calcs!$BT$7</f>
        <v>#REF!</v>
      </c>
      <c r="AB597" s="220" t="e">
        <f>Scores!AD593*calcs!$BT$8</f>
        <v>#REF!</v>
      </c>
      <c r="AC597" s="220" t="e">
        <f>Scores!AE593*calcs!$BT$8</f>
        <v>#REF!</v>
      </c>
      <c r="AD597" s="220" t="e">
        <f>Scores!AF593*calcs!$BT$8</f>
        <v>#REF!</v>
      </c>
      <c r="AE597" s="220" t="e">
        <f>Scores!AG593*calcs!$BT$8</f>
        <v>#REF!</v>
      </c>
      <c r="AF597" s="220" t="e">
        <f>Scores!AH593*calcs!$BT$8</f>
        <v>#REF!</v>
      </c>
      <c r="AG597" s="220" t="e">
        <f>Scores!AI593*calcs!$BT$9</f>
        <v>#REF!</v>
      </c>
      <c r="AH597" s="220" t="e">
        <f>Scores!AJ593*calcs!$BT$9</f>
        <v>#REF!</v>
      </c>
      <c r="AI597" s="220" t="e">
        <f>Scores!AK593*calcs!$BT$9</f>
        <v>#REF!</v>
      </c>
      <c r="AJ597" s="220" t="e">
        <f>Scores!AL593*calcs!$BT$9</f>
        <v>#REF!</v>
      </c>
      <c r="AK597" s="220" t="e">
        <f>Scores!AM593*calcs!$BT$9</f>
        <v>#REF!</v>
      </c>
      <c r="AL597" s="220" t="e">
        <f>Scores!AN593*calcs!$BT$10</f>
        <v>#REF!</v>
      </c>
      <c r="AM597" s="220" t="e">
        <f>Scores!AO593*calcs!$BT$10</f>
        <v>#REF!</v>
      </c>
      <c r="AN597" s="220" t="e">
        <f>Scores!AP593*calcs!$BT$10</f>
        <v>#REF!</v>
      </c>
      <c r="AO597" s="220" t="e">
        <f>Scores!AQ593*calcs!$BT$10</f>
        <v>#REF!</v>
      </c>
      <c r="AP597" s="220" t="e">
        <f>Scores!AR593*calcs!$BT$10</f>
        <v>#REF!</v>
      </c>
      <c r="AQ597" s="220" t="e">
        <f>Scores!AS593*calcs!$BT$11</f>
        <v>#REF!</v>
      </c>
      <c r="AR597" s="220" t="e">
        <f>Scores!AT593*calcs!$BT$11</f>
        <v>#REF!</v>
      </c>
      <c r="AS597" s="220" t="e">
        <f>Scores!AU593*calcs!$BT$11</f>
        <v>#REF!</v>
      </c>
      <c r="AT597" s="220" t="e">
        <f>Scores!AV593*calcs!$BT$11</f>
        <v>#REF!</v>
      </c>
      <c r="AU597" s="220" t="e">
        <f>Scores!AW593*calcs!$BT$11</f>
        <v>#REF!</v>
      </c>
      <c r="AV597" s="220" t="e">
        <f>Scores!AX593*calcs!$BT$12</f>
        <v>#REF!</v>
      </c>
      <c r="AW597" s="220" t="e">
        <f>Scores!AY593*calcs!$BT$12</f>
        <v>#REF!</v>
      </c>
      <c r="AX597" s="220" t="e">
        <f>Scores!AZ593*calcs!$BT$12</f>
        <v>#REF!</v>
      </c>
      <c r="AY597" s="220" t="e">
        <f>Scores!BA593*calcs!$BT$12</f>
        <v>#REF!</v>
      </c>
      <c r="AZ597" s="220" t="e">
        <f>Scores!BB593*calcs!$BT$12</f>
        <v>#REF!</v>
      </c>
      <c r="BA597" s="220" t="e">
        <f>Scores!BC593*calcs!$BT$13</f>
        <v>#REF!</v>
      </c>
      <c r="BB597" s="220" t="e">
        <f>Scores!BD593*calcs!$BT$13</f>
        <v>#REF!</v>
      </c>
      <c r="BC597" s="220" t="e">
        <f>Scores!BE593*calcs!$BT$13</f>
        <v>#REF!</v>
      </c>
      <c r="BD597" s="220" t="e">
        <f>Scores!BF593*calcs!$BT$13</f>
        <v>#REF!</v>
      </c>
      <c r="BE597" s="220" t="e">
        <f>Scores!BG593*calcs!$BT$13</f>
        <v>#REF!</v>
      </c>
      <c r="BF597" s="220" t="e">
        <f>Scores!BH593*calcs!$BT$14</f>
        <v>#REF!</v>
      </c>
      <c r="BG597" s="220" t="e">
        <f>Scores!BI593*calcs!$BT$14</f>
        <v>#REF!</v>
      </c>
      <c r="BH597" s="220" t="e">
        <f>Scores!BJ593*calcs!$BT$14</f>
        <v>#REF!</v>
      </c>
      <c r="BI597" s="220" t="e">
        <f>Scores!BK593*calcs!$BT$14</f>
        <v>#REF!</v>
      </c>
      <c r="BJ597" s="220" t="e">
        <f>Scores!BL593*calcs!$BT$14</f>
        <v>#REF!</v>
      </c>
    </row>
    <row r="598" spans="1:62">
      <c r="A598" t="s">
        <v>1190</v>
      </c>
      <c r="B598" s="16" t="s">
        <v>889</v>
      </c>
      <c r="C598" s="220" t="e">
        <f>Scores!E594*calcs!$BT$3</f>
        <v>#REF!</v>
      </c>
      <c r="D598" s="220" t="e">
        <f>Scores!F594*calcs!$BT$3</f>
        <v>#REF!</v>
      </c>
      <c r="E598" s="220" t="e">
        <f>Scores!G594*calcs!$BT$3</f>
        <v>#REF!</v>
      </c>
      <c r="F598" s="220" t="e">
        <f>Scores!H594*calcs!$BT$3</f>
        <v>#REF!</v>
      </c>
      <c r="G598" s="220" t="e">
        <f>Scores!I594*calcs!$BT$3</f>
        <v>#REF!</v>
      </c>
      <c r="H598" s="220" t="e">
        <f>Scores!J594*calcs!$BT$4</f>
        <v>#REF!</v>
      </c>
      <c r="I598" s="220" t="e">
        <f>Scores!K594*calcs!$BT$4</f>
        <v>#REF!</v>
      </c>
      <c r="J598" s="220" t="e">
        <f>Scores!L594*calcs!$BT$4</f>
        <v>#REF!</v>
      </c>
      <c r="K598" s="220" t="e">
        <f>Scores!M594*calcs!$BT$4</f>
        <v>#REF!</v>
      </c>
      <c r="L598" s="220" t="e">
        <f>Scores!N594*calcs!$BT$4</f>
        <v>#REF!</v>
      </c>
      <c r="M598" s="220" t="e">
        <f>Scores!O594*calcs!$BT$5</f>
        <v>#REF!</v>
      </c>
      <c r="N598" s="220" t="e">
        <f>Scores!P594*calcs!$BT$5</f>
        <v>#REF!</v>
      </c>
      <c r="O598" s="220" t="e">
        <f>Scores!Q594*calcs!$BT$5</f>
        <v>#REF!</v>
      </c>
      <c r="P598" s="220" t="e">
        <f>Scores!R594*calcs!$BT$5</f>
        <v>#REF!</v>
      </c>
      <c r="Q598" s="220" t="e">
        <f>Scores!S594*calcs!$BT$5</f>
        <v>#REF!</v>
      </c>
      <c r="R598" s="220" t="e">
        <f>Scores!T594*calcs!$BT$6</f>
        <v>#REF!</v>
      </c>
      <c r="S598" s="220" t="e">
        <f>Scores!U594*calcs!$BT$6</f>
        <v>#REF!</v>
      </c>
      <c r="T598" s="220" t="e">
        <f>Scores!V594*calcs!$BT$6</f>
        <v>#REF!</v>
      </c>
      <c r="U598" s="220" t="e">
        <f>Scores!W594*calcs!$BT$6</f>
        <v>#REF!</v>
      </c>
      <c r="V598" s="220" t="e">
        <f>Scores!X594*calcs!$BT$6</f>
        <v>#REF!</v>
      </c>
      <c r="W598" s="220" t="e">
        <f>Scores!Y594*calcs!$BT$7</f>
        <v>#REF!</v>
      </c>
      <c r="X598" s="220" t="e">
        <f>Scores!Z594*calcs!$BT$7</f>
        <v>#REF!</v>
      </c>
      <c r="Y598" s="220" t="e">
        <f>Scores!AA594*calcs!$BT$7</f>
        <v>#REF!</v>
      </c>
      <c r="Z598" s="220" t="e">
        <f>Scores!AB594*calcs!$BT$7</f>
        <v>#REF!</v>
      </c>
      <c r="AA598" s="220" t="e">
        <f>Scores!AC594*calcs!$BT$7</f>
        <v>#REF!</v>
      </c>
      <c r="AB598" s="220" t="e">
        <f>Scores!AD594*calcs!$BT$8</f>
        <v>#REF!</v>
      </c>
      <c r="AC598" s="220" t="e">
        <f>Scores!AE594*calcs!$BT$8</f>
        <v>#REF!</v>
      </c>
      <c r="AD598" s="220" t="e">
        <f>Scores!AF594*calcs!$BT$8</f>
        <v>#REF!</v>
      </c>
      <c r="AE598" s="220" t="e">
        <f>Scores!AG594*calcs!$BT$8</f>
        <v>#REF!</v>
      </c>
      <c r="AF598" s="220" t="e">
        <f>Scores!AH594*calcs!$BT$8</f>
        <v>#REF!</v>
      </c>
      <c r="AG598" s="220" t="e">
        <f>Scores!AI594*calcs!$BT$9</f>
        <v>#REF!</v>
      </c>
      <c r="AH598" s="220" t="e">
        <f>Scores!AJ594*calcs!$BT$9</f>
        <v>#REF!</v>
      </c>
      <c r="AI598" s="220" t="e">
        <f>Scores!AK594*calcs!$BT$9</f>
        <v>#REF!</v>
      </c>
      <c r="AJ598" s="220" t="e">
        <f>Scores!AL594*calcs!$BT$9</f>
        <v>#REF!</v>
      </c>
      <c r="AK598" s="220" t="e">
        <f>Scores!AM594*calcs!$BT$9</f>
        <v>#REF!</v>
      </c>
      <c r="AL598" s="220" t="e">
        <f>Scores!AN594*calcs!$BT$10</f>
        <v>#REF!</v>
      </c>
      <c r="AM598" s="220" t="e">
        <f>Scores!AO594*calcs!$BT$10</f>
        <v>#REF!</v>
      </c>
      <c r="AN598" s="220" t="e">
        <f>Scores!AP594*calcs!$BT$10</f>
        <v>#REF!</v>
      </c>
      <c r="AO598" s="220" t="e">
        <f>Scores!AQ594*calcs!$BT$10</f>
        <v>#REF!</v>
      </c>
      <c r="AP598" s="220" t="e">
        <f>Scores!AR594*calcs!$BT$10</f>
        <v>#REF!</v>
      </c>
      <c r="AQ598" s="220" t="e">
        <f>Scores!AS594*calcs!$BT$11</f>
        <v>#REF!</v>
      </c>
      <c r="AR598" s="220" t="e">
        <f>Scores!AT594*calcs!$BT$11</f>
        <v>#REF!</v>
      </c>
      <c r="AS598" s="220" t="e">
        <f>Scores!AU594*calcs!$BT$11</f>
        <v>#REF!</v>
      </c>
      <c r="AT598" s="220" t="e">
        <f>Scores!AV594*calcs!$BT$11</f>
        <v>#REF!</v>
      </c>
      <c r="AU598" s="220" t="e">
        <f>Scores!AW594*calcs!$BT$11</f>
        <v>#REF!</v>
      </c>
      <c r="AV598" s="220" t="e">
        <f>Scores!AX594*calcs!$BT$12</f>
        <v>#REF!</v>
      </c>
      <c r="AW598" s="220" t="e">
        <f>Scores!AY594*calcs!$BT$12</f>
        <v>#REF!</v>
      </c>
      <c r="AX598" s="220" t="e">
        <f>Scores!AZ594*calcs!$BT$12</f>
        <v>#REF!</v>
      </c>
      <c r="AY598" s="220" t="e">
        <f>Scores!BA594*calcs!$BT$12</f>
        <v>#REF!</v>
      </c>
      <c r="AZ598" s="220" t="e">
        <f>Scores!BB594*calcs!$BT$12</f>
        <v>#REF!</v>
      </c>
      <c r="BA598" s="220" t="e">
        <f>Scores!BC594*calcs!$BT$13</f>
        <v>#REF!</v>
      </c>
      <c r="BB598" s="220" t="e">
        <f>Scores!BD594*calcs!$BT$13</f>
        <v>#REF!</v>
      </c>
      <c r="BC598" s="220" t="e">
        <f>Scores!BE594*calcs!$BT$13</f>
        <v>#REF!</v>
      </c>
      <c r="BD598" s="220" t="e">
        <f>Scores!BF594*calcs!$BT$13</f>
        <v>#REF!</v>
      </c>
      <c r="BE598" s="220" t="e">
        <f>Scores!BG594*calcs!$BT$13</f>
        <v>#REF!</v>
      </c>
      <c r="BF598" s="220" t="e">
        <f>Scores!BH594*calcs!$BT$14</f>
        <v>#REF!</v>
      </c>
      <c r="BG598" s="220" t="e">
        <f>Scores!BI594*calcs!$BT$14</f>
        <v>#REF!</v>
      </c>
      <c r="BH598" s="220" t="e">
        <f>Scores!BJ594*calcs!$BT$14</f>
        <v>#REF!</v>
      </c>
      <c r="BI598" s="220" t="e">
        <f>Scores!BK594*calcs!$BT$14</f>
        <v>#REF!</v>
      </c>
      <c r="BJ598" s="220" t="e">
        <f>Scores!BL594*calcs!$BT$14</f>
        <v>#REF!</v>
      </c>
    </row>
    <row r="599" spans="1:62">
      <c r="A599" t="s">
        <v>1191</v>
      </c>
      <c r="B599" s="16" t="s">
        <v>1192</v>
      </c>
      <c r="C599" s="220" t="e">
        <f>Scores!E595*calcs!$BT$3</f>
        <v>#REF!</v>
      </c>
      <c r="D599" s="220" t="e">
        <f>Scores!F595*calcs!$BT$3</f>
        <v>#REF!</v>
      </c>
      <c r="E599" s="220" t="e">
        <f>Scores!G595*calcs!$BT$3</f>
        <v>#REF!</v>
      </c>
      <c r="F599" s="220" t="e">
        <f>Scores!H595*calcs!$BT$3</f>
        <v>#REF!</v>
      </c>
      <c r="G599" s="220" t="e">
        <f>Scores!I595*calcs!$BT$3</f>
        <v>#REF!</v>
      </c>
      <c r="H599" s="220" t="e">
        <f>Scores!J595*calcs!$BT$4</f>
        <v>#REF!</v>
      </c>
      <c r="I599" s="220" t="e">
        <f>Scores!K595*calcs!$BT$4</f>
        <v>#REF!</v>
      </c>
      <c r="J599" s="220" t="e">
        <f>Scores!L595*calcs!$BT$4</f>
        <v>#REF!</v>
      </c>
      <c r="K599" s="220" t="e">
        <f>Scores!M595*calcs!$BT$4</f>
        <v>#REF!</v>
      </c>
      <c r="L599" s="220" t="e">
        <f>Scores!N595*calcs!$BT$4</f>
        <v>#REF!</v>
      </c>
      <c r="M599" s="220" t="e">
        <f>Scores!O595*calcs!$BT$5</f>
        <v>#REF!</v>
      </c>
      <c r="N599" s="220" t="e">
        <f>Scores!P595*calcs!$BT$5</f>
        <v>#REF!</v>
      </c>
      <c r="O599" s="220" t="e">
        <f>Scores!Q595*calcs!$BT$5</f>
        <v>#REF!</v>
      </c>
      <c r="P599" s="220" t="e">
        <f>Scores!R595*calcs!$BT$5</f>
        <v>#REF!</v>
      </c>
      <c r="Q599" s="220" t="e">
        <f>Scores!S595*calcs!$BT$5</f>
        <v>#REF!</v>
      </c>
      <c r="R599" s="220" t="e">
        <f>Scores!T595*calcs!$BT$6</f>
        <v>#REF!</v>
      </c>
      <c r="S599" s="220" t="e">
        <f>Scores!U595*calcs!$BT$6</f>
        <v>#REF!</v>
      </c>
      <c r="T599" s="220" t="e">
        <f>Scores!V595*calcs!$BT$6</f>
        <v>#REF!</v>
      </c>
      <c r="U599" s="220" t="e">
        <f>Scores!W595*calcs!$BT$6</f>
        <v>#REF!</v>
      </c>
      <c r="V599" s="220" t="e">
        <f>Scores!X595*calcs!$BT$6</f>
        <v>#REF!</v>
      </c>
      <c r="W599" s="220" t="e">
        <f>Scores!Y595*calcs!$BT$7</f>
        <v>#REF!</v>
      </c>
      <c r="X599" s="220" t="e">
        <f>Scores!Z595*calcs!$BT$7</f>
        <v>#REF!</v>
      </c>
      <c r="Y599" s="220" t="e">
        <f>Scores!AA595*calcs!$BT$7</f>
        <v>#REF!</v>
      </c>
      <c r="Z599" s="220" t="e">
        <f>Scores!AB595*calcs!$BT$7</f>
        <v>#REF!</v>
      </c>
      <c r="AA599" s="220" t="e">
        <f>Scores!AC595*calcs!$BT$7</f>
        <v>#REF!</v>
      </c>
      <c r="AB599" s="220" t="e">
        <f>Scores!AD595*calcs!$BT$8</f>
        <v>#REF!</v>
      </c>
      <c r="AC599" s="220" t="e">
        <f>Scores!AE595*calcs!$BT$8</f>
        <v>#REF!</v>
      </c>
      <c r="AD599" s="220" t="e">
        <f>Scores!AF595*calcs!$BT$8</f>
        <v>#REF!</v>
      </c>
      <c r="AE599" s="220" t="e">
        <f>Scores!AG595*calcs!$BT$8</f>
        <v>#REF!</v>
      </c>
      <c r="AF599" s="220" t="e">
        <f>Scores!AH595*calcs!$BT$8</f>
        <v>#REF!</v>
      </c>
      <c r="AG599" s="220" t="e">
        <f>Scores!AI595*calcs!$BT$9</f>
        <v>#REF!</v>
      </c>
      <c r="AH599" s="220" t="e">
        <f>Scores!AJ595*calcs!$BT$9</f>
        <v>#REF!</v>
      </c>
      <c r="AI599" s="220" t="e">
        <f>Scores!AK595*calcs!$BT$9</f>
        <v>#REF!</v>
      </c>
      <c r="AJ599" s="220" t="e">
        <f>Scores!AL595*calcs!$BT$9</f>
        <v>#REF!</v>
      </c>
      <c r="AK599" s="220" t="e">
        <f>Scores!AM595*calcs!$BT$9</f>
        <v>#REF!</v>
      </c>
      <c r="AL599" s="220" t="e">
        <f>Scores!AN595*calcs!$BT$10</f>
        <v>#REF!</v>
      </c>
      <c r="AM599" s="220" t="e">
        <f>Scores!AO595*calcs!$BT$10</f>
        <v>#REF!</v>
      </c>
      <c r="AN599" s="220" t="e">
        <f>Scores!AP595*calcs!$BT$10</f>
        <v>#REF!</v>
      </c>
      <c r="AO599" s="220" t="e">
        <f>Scores!AQ595*calcs!$BT$10</f>
        <v>#REF!</v>
      </c>
      <c r="AP599" s="220" t="e">
        <f>Scores!AR595*calcs!$BT$10</f>
        <v>#REF!</v>
      </c>
      <c r="AQ599" s="220" t="e">
        <f>Scores!AS595*calcs!$BT$11</f>
        <v>#REF!</v>
      </c>
      <c r="AR599" s="220" t="e">
        <f>Scores!AT595*calcs!$BT$11</f>
        <v>#REF!</v>
      </c>
      <c r="AS599" s="220" t="e">
        <f>Scores!AU595*calcs!$BT$11</f>
        <v>#REF!</v>
      </c>
      <c r="AT599" s="220" t="e">
        <f>Scores!AV595*calcs!$BT$11</f>
        <v>#REF!</v>
      </c>
      <c r="AU599" s="220" t="e">
        <f>Scores!AW595*calcs!$BT$11</f>
        <v>#REF!</v>
      </c>
      <c r="AV599" s="220" t="e">
        <f>Scores!AX595*calcs!$BT$12</f>
        <v>#REF!</v>
      </c>
      <c r="AW599" s="220" t="e">
        <f>Scores!AY595*calcs!$BT$12</f>
        <v>#REF!</v>
      </c>
      <c r="AX599" s="220" t="e">
        <f>Scores!AZ595*calcs!$BT$12</f>
        <v>#REF!</v>
      </c>
      <c r="AY599" s="220" t="e">
        <f>Scores!BA595*calcs!$BT$12</f>
        <v>#REF!</v>
      </c>
      <c r="AZ599" s="220" t="e">
        <f>Scores!BB595*calcs!$BT$12</f>
        <v>#REF!</v>
      </c>
      <c r="BA599" s="220" t="e">
        <f>Scores!BC595*calcs!$BT$13</f>
        <v>#REF!</v>
      </c>
      <c r="BB599" s="220" t="e">
        <f>Scores!BD595*calcs!$BT$13</f>
        <v>#REF!</v>
      </c>
      <c r="BC599" s="220" t="e">
        <f>Scores!BE595*calcs!$BT$13</f>
        <v>#REF!</v>
      </c>
      <c r="BD599" s="220" t="e">
        <f>Scores!BF595*calcs!$BT$13</f>
        <v>#REF!</v>
      </c>
      <c r="BE599" s="220" t="e">
        <f>Scores!BG595*calcs!$BT$13</f>
        <v>#REF!</v>
      </c>
      <c r="BF599" s="220" t="e">
        <f>Scores!BH595*calcs!$BT$14</f>
        <v>#REF!</v>
      </c>
      <c r="BG599" s="220" t="e">
        <f>Scores!BI595*calcs!$BT$14</f>
        <v>#REF!</v>
      </c>
      <c r="BH599" s="220" t="e">
        <f>Scores!BJ595*calcs!$BT$14</f>
        <v>#REF!</v>
      </c>
      <c r="BI599" s="220" t="e">
        <f>Scores!BK595*calcs!$BT$14</f>
        <v>#REF!</v>
      </c>
      <c r="BJ599" s="220" t="e">
        <f>Scores!BL595*calcs!$BT$14</f>
        <v>#REF!</v>
      </c>
    </row>
    <row r="600" spans="1:62">
      <c r="A600" t="s">
        <v>1193</v>
      </c>
      <c r="B600" s="16" t="s">
        <v>1194</v>
      </c>
      <c r="C600" s="220" t="e">
        <f>Scores!E596*calcs!$BT$3</f>
        <v>#REF!</v>
      </c>
      <c r="D600" s="220" t="e">
        <f>Scores!F596*calcs!$BT$3</f>
        <v>#REF!</v>
      </c>
      <c r="E600" s="220" t="e">
        <f>Scores!G596*calcs!$BT$3</f>
        <v>#REF!</v>
      </c>
      <c r="F600" s="220" t="e">
        <f>Scores!H596*calcs!$BT$3</f>
        <v>#REF!</v>
      </c>
      <c r="G600" s="220" t="e">
        <f>Scores!I596*calcs!$BT$3</f>
        <v>#REF!</v>
      </c>
      <c r="H600" s="220" t="e">
        <f>Scores!J596*calcs!$BT$4</f>
        <v>#REF!</v>
      </c>
      <c r="I600" s="220" t="e">
        <f>Scores!K596*calcs!$BT$4</f>
        <v>#REF!</v>
      </c>
      <c r="J600" s="220" t="e">
        <f>Scores!L596*calcs!$BT$4</f>
        <v>#REF!</v>
      </c>
      <c r="K600" s="220" t="e">
        <f>Scores!M596*calcs!$BT$4</f>
        <v>#REF!</v>
      </c>
      <c r="L600" s="220" t="e">
        <f>Scores!N596*calcs!$BT$4</f>
        <v>#REF!</v>
      </c>
      <c r="M600" s="220" t="e">
        <f>Scores!O596*calcs!$BT$5</f>
        <v>#REF!</v>
      </c>
      <c r="N600" s="220" t="e">
        <f>Scores!P596*calcs!$BT$5</f>
        <v>#REF!</v>
      </c>
      <c r="O600" s="220" t="e">
        <f>Scores!Q596*calcs!$BT$5</f>
        <v>#REF!</v>
      </c>
      <c r="P600" s="220" t="e">
        <f>Scores!R596*calcs!$BT$5</f>
        <v>#REF!</v>
      </c>
      <c r="Q600" s="220" t="e">
        <f>Scores!S596*calcs!$BT$5</f>
        <v>#REF!</v>
      </c>
      <c r="R600" s="220" t="e">
        <f>Scores!T596*calcs!$BT$6</f>
        <v>#REF!</v>
      </c>
      <c r="S600" s="220" t="e">
        <f>Scores!U596*calcs!$BT$6</f>
        <v>#REF!</v>
      </c>
      <c r="T600" s="220" t="e">
        <f>Scores!V596*calcs!$BT$6</f>
        <v>#REF!</v>
      </c>
      <c r="U600" s="220" t="e">
        <f>Scores!W596*calcs!$BT$6</f>
        <v>#REF!</v>
      </c>
      <c r="V600" s="220" t="e">
        <f>Scores!X596*calcs!$BT$6</f>
        <v>#REF!</v>
      </c>
      <c r="W600" s="220" t="e">
        <f>Scores!Y596*calcs!$BT$7</f>
        <v>#REF!</v>
      </c>
      <c r="X600" s="220" t="e">
        <f>Scores!Z596*calcs!$BT$7</f>
        <v>#REF!</v>
      </c>
      <c r="Y600" s="220" t="e">
        <f>Scores!AA596*calcs!$BT$7</f>
        <v>#REF!</v>
      </c>
      <c r="Z600" s="220" t="e">
        <f>Scores!AB596*calcs!$BT$7</f>
        <v>#REF!</v>
      </c>
      <c r="AA600" s="220" t="e">
        <f>Scores!AC596*calcs!$BT$7</f>
        <v>#REF!</v>
      </c>
      <c r="AB600" s="220" t="e">
        <f>Scores!AD596*calcs!$BT$8</f>
        <v>#REF!</v>
      </c>
      <c r="AC600" s="220" t="e">
        <f>Scores!AE596*calcs!$BT$8</f>
        <v>#REF!</v>
      </c>
      <c r="AD600" s="220" t="e">
        <f>Scores!AF596*calcs!$BT$8</f>
        <v>#REF!</v>
      </c>
      <c r="AE600" s="220" t="e">
        <f>Scores!AG596*calcs!$BT$8</f>
        <v>#REF!</v>
      </c>
      <c r="AF600" s="220" t="e">
        <f>Scores!AH596*calcs!$BT$8</f>
        <v>#REF!</v>
      </c>
      <c r="AG600" s="220" t="e">
        <f>Scores!AI596*calcs!$BT$9</f>
        <v>#REF!</v>
      </c>
      <c r="AH600" s="220" t="e">
        <f>Scores!AJ596*calcs!$BT$9</f>
        <v>#REF!</v>
      </c>
      <c r="AI600" s="220" t="e">
        <f>Scores!AK596*calcs!$BT$9</f>
        <v>#REF!</v>
      </c>
      <c r="AJ600" s="220" t="e">
        <f>Scores!AL596*calcs!$BT$9</f>
        <v>#REF!</v>
      </c>
      <c r="AK600" s="220" t="e">
        <f>Scores!AM596*calcs!$BT$9</f>
        <v>#REF!</v>
      </c>
      <c r="AL600" s="220" t="e">
        <f>Scores!AN596*calcs!$BT$10</f>
        <v>#REF!</v>
      </c>
      <c r="AM600" s="220" t="e">
        <f>Scores!AO596*calcs!$BT$10</f>
        <v>#REF!</v>
      </c>
      <c r="AN600" s="220" t="e">
        <f>Scores!AP596*calcs!$BT$10</f>
        <v>#REF!</v>
      </c>
      <c r="AO600" s="220" t="e">
        <f>Scores!AQ596*calcs!$BT$10</f>
        <v>#REF!</v>
      </c>
      <c r="AP600" s="220" t="e">
        <f>Scores!AR596*calcs!$BT$10</f>
        <v>#REF!</v>
      </c>
      <c r="AQ600" s="220" t="e">
        <f>Scores!AS596*calcs!$BT$11</f>
        <v>#REF!</v>
      </c>
      <c r="AR600" s="220" t="e">
        <f>Scores!AT596*calcs!$BT$11</f>
        <v>#REF!</v>
      </c>
      <c r="AS600" s="220" t="e">
        <f>Scores!AU596*calcs!$BT$11</f>
        <v>#REF!</v>
      </c>
      <c r="AT600" s="220" t="e">
        <f>Scores!AV596*calcs!$BT$11</f>
        <v>#REF!</v>
      </c>
      <c r="AU600" s="220" t="e">
        <f>Scores!AW596*calcs!$BT$11</f>
        <v>#REF!</v>
      </c>
      <c r="AV600" s="220" t="e">
        <f>Scores!AX596*calcs!$BT$12</f>
        <v>#REF!</v>
      </c>
      <c r="AW600" s="220" t="e">
        <f>Scores!AY596*calcs!$BT$12</f>
        <v>#REF!</v>
      </c>
      <c r="AX600" s="220" t="e">
        <f>Scores!AZ596*calcs!$BT$12</f>
        <v>#REF!</v>
      </c>
      <c r="AY600" s="220" t="e">
        <f>Scores!BA596*calcs!$BT$12</f>
        <v>#REF!</v>
      </c>
      <c r="AZ600" s="220" t="e">
        <f>Scores!BB596*calcs!$BT$12</f>
        <v>#REF!</v>
      </c>
      <c r="BA600" s="220" t="e">
        <f>Scores!BC596*calcs!$BT$13</f>
        <v>#REF!</v>
      </c>
      <c r="BB600" s="220" t="e">
        <f>Scores!BD596*calcs!$BT$13</f>
        <v>#REF!</v>
      </c>
      <c r="BC600" s="220" t="e">
        <f>Scores!BE596*calcs!$BT$13</f>
        <v>#REF!</v>
      </c>
      <c r="BD600" s="220" t="e">
        <f>Scores!BF596*calcs!$BT$13</f>
        <v>#REF!</v>
      </c>
      <c r="BE600" s="220" t="e">
        <f>Scores!BG596*calcs!$BT$13</f>
        <v>#REF!</v>
      </c>
      <c r="BF600" s="220" t="e">
        <f>Scores!BH596*calcs!$BT$14</f>
        <v>#REF!</v>
      </c>
      <c r="BG600" s="220" t="e">
        <f>Scores!BI596*calcs!$BT$14</f>
        <v>#REF!</v>
      </c>
      <c r="BH600" s="220" t="e">
        <f>Scores!BJ596*calcs!$BT$14</f>
        <v>#REF!</v>
      </c>
      <c r="BI600" s="220" t="e">
        <f>Scores!BK596*calcs!$BT$14</f>
        <v>#REF!</v>
      </c>
      <c r="BJ600" s="220" t="e">
        <f>Scores!BL596*calcs!$BT$14</f>
        <v>#REF!</v>
      </c>
    </row>
    <row r="601" spans="1:62">
      <c r="A601" t="s">
        <v>1195</v>
      </c>
      <c r="B601" s="16" t="s">
        <v>1196</v>
      </c>
      <c r="C601" s="220" t="e">
        <f>Scores!E597*calcs!$BT$3</f>
        <v>#REF!</v>
      </c>
      <c r="D601" s="220" t="e">
        <f>Scores!F597*calcs!$BT$3</f>
        <v>#REF!</v>
      </c>
      <c r="E601" s="220" t="e">
        <f>Scores!G597*calcs!$BT$3</f>
        <v>#REF!</v>
      </c>
      <c r="F601" s="220" t="e">
        <f>Scores!H597*calcs!$BT$3</f>
        <v>#REF!</v>
      </c>
      <c r="G601" s="220" t="e">
        <f>Scores!I597*calcs!$BT$3</f>
        <v>#REF!</v>
      </c>
      <c r="H601" s="220" t="e">
        <f>Scores!J597*calcs!$BT$4</f>
        <v>#REF!</v>
      </c>
      <c r="I601" s="220" t="e">
        <f>Scores!K597*calcs!$BT$4</f>
        <v>#REF!</v>
      </c>
      <c r="J601" s="220" t="e">
        <f>Scores!L597*calcs!$BT$4</f>
        <v>#REF!</v>
      </c>
      <c r="K601" s="220" t="e">
        <f>Scores!M597*calcs!$BT$4</f>
        <v>#REF!</v>
      </c>
      <c r="L601" s="220" t="e">
        <f>Scores!N597*calcs!$BT$4</f>
        <v>#REF!</v>
      </c>
      <c r="M601" s="220" t="e">
        <f>Scores!O597*calcs!$BT$5</f>
        <v>#REF!</v>
      </c>
      <c r="N601" s="220" t="e">
        <f>Scores!P597*calcs!$BT$5</f>
        <v>#REF!</v>
      </c>
      <c r="O601" s="220" t="e">
        <f>Scores!Q597*calcs!$BT$5</f>
        <v>#REF!</v>
      </c>
      <c r="P601" s="220" t="e">
        <f>Scores!R597*calcs!$BT$5</f>
        <v>#REF!</v>
      </c>
      <c r="Q601" s="220" t="e">
        <f>Scores!S597*calcs!$BT$5</f>
        <v>#REF!</v>
      </c>
      <c r="R601" s="220" t="e">
        <f>Scores!T597*calcs!$BT$6</f>
        <v>#REF!</v>
      </c>
      <c r="S601" s="220" t="e">
        <f>Scores!U597*calcs!$BT$6</f>
        <v>#REF!</v>
      </c>
      <c r="T601" s="220" t="e">
        <f>Scores!V597*calcs!$BT$6</f>
        <v>#REF!</v>
      </c>
      <c r="U601" s="220" t="e">
        <f>Scores!W597*calcs!$BT$6</f>
        <v>#REF!</v>
      </c>
      <c r="V601" s="220" t="e">
        <f>Scores!X597*calcs!$BT$6</f>
        <v>#REF!</v>
      </c>
      <c r="W601" s="220" t="e">
        <f>Scores!Y597*calcs!$BT$7</f>
        <v>#REF!</v>
      </c>
      <c r="X601" s="220" t="e">
        <f>Scores!Z597*calcs!$BT$7</f>
        <v>#REF!</v>
      </c>
      <c r="Y601" s="220" t="e">
        <f>Scores!AA597*calcs!$BT$7</f>
        <v>#REF!</v>
      </c>
      <c r="Z601" s="220" t="e">
        <f>Scores!AB597*calcs!$BT$7</f>
        <v>#REF!</v>
      </c>
      <c r="AA601" s="220" t="e">
        <f>Scores!AC597*calcs!$BT$7</f>
        <v>#REF!</v>
      </c>
      <c r="AB601" s="220" t="e">
        <f>Scores!AD597*calcs!$BT$8</f>
        <v>#REF!</v>
      </c>
      <c r="AC601" s="220" t="e">
        <f>Scores!AE597*calcs!$BT$8</f>
        <v>#REF!</v>
      </c>
      <c r="AD601" s="220" t="e">
        <f>Scores!AF597*calcs!$BT$8</f>
        <v>#REF!</v>
      </c>
      <c r="AE601" s="220" t="e">
        <f>Scores!AG597*calcs!$BT$8</f>
        <v>#REF!</v>
      </c>
      <c r="AF601" s="220" t="e">
        <f>Scores!AH597*calcs!$BT$8</f>
        <v>#REF!</v>
      </c>
      <c r="AG601" s="220" t="e">
        <f>Scores!AI597*calcs!$BT$9</f>
        <v>#REF!</v>
      </c>
      <c r="AH601" s="220" t="e">
        <f>Scores!AJ597*calcs!$BT$9</f>
        <v>#REF!</v>
      </c>
      <c r="AI601" s="220" t="e">
        <f>Scores!AK597*calcs!$BT$9</f>
        <v>#REF!</v>
      </c>
      <c r="AJ601" s="220" t="e">
        <f>Scores!AL597*calcs!$BT$9</f>
        <v>#REF!</v>
      </c>
      <c r="AK601" s="220" t="e">
        <f>Scores!AM597*calcs!$BT$9</f>
        <v>#REF!</v>
      </c>
      <c r="AL601" s="220" t="e">
        <f>Scores!AN597*calcs!$BT$10</f>
        <v>#REF!</v>
      </c>
      <c r="AM601" s="220" t="e">
        <f>Scores!AO597*calcs!$BT$10</f>
        <v>#REF!</v>
      </c>
      <c r="AN601" s="220" t="e">
        <f>Scores!AP597*calcs!$BT$10</f>
        <v>#REF!</v>
      </c>
      <c r="AO601" s="220" t="e">
        <f>Scores!AQ597*calcs!$BT$10</f>
        <v>#REF!</v>
      </c>
      <c r="AP601" s="220" t="e">
        <f>Scores!AR597*calcs!$BT$10</f>
        <v>#REF!</v>
      </c>
      <c r="AQ601" s="220" t="e">
        <f>Scores!AS597*calcs!$BT$11</f>
        <v>#REF!</v>
      </c>
      <c r="AR601" s="220" t="e">
        <f>Scores!AT597*calcs!$BT$11</f>
        <v>#REF!</v>
      </c>
      <c r="AS601" s="220" t="e">
        <f>Scores!AU597*calcs!$BT$11</f>
        <v>#REF!</v>
      </c>
      <c r="AT601" s="220" t="e">
        <f>Scores!AV597*calcs!$BT$11</f>
        <v>#REF!</v>
      </c>
      <c r="AU601" s="220" t="e">
        <f>Scores!AW597*calcs!$BT$11</f>
        <v>#REF!</v>
      </c>
      <c r="AV601" s="220" t="e">
        <f>Scores!AX597*calcs!$BT$12</f>
        <v>#REF!</v>
      </c>
      <c r="AW601" s="220" t="e">
        <f>Scores!AY597*calcs!$BT$12</f>
        <v>#REF!</v>
      </c>
      <c r="AX601" s="220" t="e">
        <f>Scores!AZ597*calcs!$BT$12</f>
        <v>#REF!</v>
      </c>
      <c r="AY601" s="220" t="e">
        <f>Scores!BA597*calcs!$BT$12</f>
        <v>#REF!</v>
      </c>
      <c r="AZ601" s="220" t="e">
        <f>Scores!BB597*calcs!$BT$12</f>
        <v>#REF!</v>
      </c>
      <c r="BA601" s="220" t="e">
        <f>Scores!BC597*calcs!$BT$13</f>
        <v>#REF!</v>
      </c>
      <c r="BB601" s="220" t="e">
        <f>Scores!BD597*calcs!$BT$13</f>
        <v>#REF!</v>
      </c>
      <c r="BC601" s="220" t="e">
        <f>Scores!BE597*calcs!$BT$13</f>
        <v>#REF!</v>
      </c>
      <c r="BD601" s="220" t="e">
        <f>Scores!BF597*calcs!$BT$13</f>
        <v>#REF!</v>
      </c>
      <c r="BE601" s="220" t="e">
        <f>Scores!BG597*calcs!$BT$13</f>
        <v>#REF!</v>
      </c>
      <c r="BF601" s="220" t="e">
        <f>Scores!BH597*calcs!$BT$14</f>
        <v>#REF!</v>
      </c>
      <c r="BG601" s="220" t="e">
        <f>Scores!BI597*calcs!$BT$14</f>
        <v>#REF!</v>
      </c>
      <c r="BH601" s="220" t="e">
        <f>Scores!BJ597*calcs!$BT$14</f>
        <v>#REF!</v>
      </c>
      <c r="BI601" s="220" t="e">
        <f>Scores!BK597*calcs!$BT$14</f>
        <v>#REF!</v>
      </c>
      <c r="BJ601" s="220" t="e">
        <f>Scores!BL597*calcs!$BT$14</f>
        <v>#REF!</v>
      </c>
    </row>
    <row r="602" spans="1:62">
      <c r="A602" t="s">
        <v>1197</v>
      </c>
      <c r="B602" s="16" t="s">
        <v>1198</v>
      </c>
      <c r="C602" s="220" t="e">
        <f>Scores!E598*calcs!$BT$3</f>
        <v>#REF!</v>
      </c>
      <c r="D602" s="220" t="e">
        <f>Scores!F598*calcs!$BT$3</f>
        <v>#REF!</v>
      </c>
      <c r="E602" s="220" t="e">
        <f>Scores!G598*calcs!$BT$3</f>
        <v>#REF!</v>
      </c>
      <c r="F602" s="220" t="e">
        <f>Scores!H598*calcs!$BT$3</f>
        <v>#REF!</v>
      </c>
      <c r="G602" s="220" t="e">
        <f>Scores!I598*calcs!$BT$3</f>
        <v>#REF!</v>
      </c>
      <c r="H602" s="220" t="e">
        <f>Scores!J598*calcs!$BT$4</f>
        <v>#REF!</v>
      </c>
      <c r="I602" s="220" t="e">
        <f>Scores!K598*calcs!$BT$4</f>
        <v>#REF!</v>
      </c>
      <c r="J602" s="220" t="e">
        <f>Scores!L598*calcs!$BT$4</f>
        <v>#REF!</v>
      </c>
      <c r="K602" s="220" t="e">
        <f>Scores!M598*calcs!$BT$4</f>
        <v>#REF!</v>
      </c>
      <c r="L602" s="220" t="e">
        <f>Scores!N598*calcs!$BT$4</f>
        <v>#REF!</v>
      </c>
      <c r="M602" s="220" t="e">
        <f>Scores!O598*calcs!$BT$5</f>
        <v>#REF!</v>
      </c>
      <c r="N602" s="220" t="e">
        <f>Scores!P598*calcs!$BT$5</f>
        <v>#REF!</v>
      </c>
      <c r="O602" s="220" t="e">
        <f>Scores!Q598*calcs!$BT$5</f>
        <v>#REF!</v>
      </c>
      <c r="P602" s="220" t="e">
        <f>Scores!R598*calcs!$BT$5</f>
        <v>#REF!</v>
      </c>
      <c r="Q602" s="220" t="e">
        <f>Scores!S598*calcs!$BT$5</f>
        <v>#REF!</v>
      </c>
      <c r="R602" s="220" t="e">
        <f>Scores!T598*calcs!$BT$6</f>
        <v>#REF!</v>
      </c>
      <c r="S602" s="220" t="e">
        <f>Scores!U598*calcs!$BT$6</f>
        <v>#REF!</v>
      </c>
      <c r="T602" s="220" t="e">
        <f>Scores!V598*calcs!$BT$6</f>
        <v>#REF!</v>
      </c>
      <c r="U602" s="220" t="e">
        <f>Scores!W598*calcs!$BT$6</f>
        <v>#REF!</v>
      </c>
      <c r="V602" s="220" t="e">
        <f>Scores!X598*calcs!$BT$6</f>
        <v>#REF!</v>
      </c>
      <c r="W602" s="220" t="e">
        <f>Scores!Y598*calcs!$BT$7</f>
        <v>#REF!</v>
      </c>
      <c r="X602" s="220" t="e">
        <f>Scores!Z598*calcs!$BT$7</f>
        <v>#REF!</v>
      </c>
      <c r="Y602" s="220" t="e">
        <f>Scores!AA598*calcs!$BT$7</f>
        <v>#REF!</v>
      </c>
      <c r="Z602" s="220" t="e">
        <f>Scores!AB598*calcs!$BT$7</f>
        <v>#REF!</v>
      </c>
      <c r="AA602" s="220" t="e">
        <f>Scores!AC598*calcs!$BT$7</f>
        <v>#REF!</v>
      </c>
      <c r="AB602" s="220" t="e">
        <f>Scores!AD598*calcs!$BT$8</f>
        <v>#REF!</v>
      </c>
      <c r="AC602" s="220" t="e">
        <f>Scores!AE598*calcs!$BT$8</f>
        <v>#REF!</v>
      </c>
      <c r="AD602" s="220" t="e">
        <f>Scores!AF598*calcs!$BT$8</f>
        <v>#REF!</v>
      </c>
      <c r="AE602" s="220" t="e">
        <f>Scores!AG598*calcs!$BT$8</f>
        <v>#REF!</v>
      </c>
      <c r="AF602" s="220" t="e">
        <f>Scores!AH598*calcs!$BT$8</f>
        <v>#REF!</v>
      </c>
      <c r="AG602" s="220" t="e">
        <f>Scores!AI598*calcs!$BT$9</f>
        <v>#REF!</v>
      </c>
      <c r="AH602" s="220" t="e">
        <f>Scores!AJ598*calcs!$BT$9</f>
        <v>#REF!</v>
      </c>
      <c r="AI602" s="220" t="e">
        <f>Scores!AK598*calcs!$BT$9</f>
        <v>#REF!</v>
      </c>
      <c r="AJ602" s="220" t="e">
        <f>Scores!AL598*calcs!$BT$9</f>
        <v>#REF!</v>
      </c>
      <c r="AK602" s="220" t="e">
        <f>Scores!AM598*calcs!$BT$9</f>
        <v>#REF!</v>
      </c>
      <c r="AL602" s="220" t="e">
        <f>Scores!AN598*calcs!$BT$10</f>
        <v>#REF!</v>
      </c>
      <c r="AM602" s="220" t="e">
        <f>Scores!AO598*calcs!$BT$10</f>
        <v>#REF!</v>
      </c>
      <c r="AN602" s="220" t="e">
        <f>Scores!AP598*calcs!$BT$10</f>
        <v>#REF!</v>
      </c>
      <c r="AO602" s="220" t="e">
        <f>Scores!AQ598*calcs!$BT$10</f>
        <v>#REF!</v>
      </c>
      <c r="AP602" s="220" t="e">
        <f>Scores!AR598*calcs!$BT$10</f>
        <v>#REF!</v>
      </c>
      <c r="AQ602" s="220" t="e">
        <f>Scores!AS598*calcs!$BT$11</f>
        <v>#REF!</v>
      </c>
      <c r="AR602" s="220" t="e">
        <f>Scores!AT598*calcs!$BT$11</f>
        <v>#REF!</v>
      </c>
      <c r="AS602" s="220" t="e">
        <f>Scores!AU598*calcs!$BT$11</f>
        <v>#REF!</v>
      </c>
      <c r="AT602" s="220" t="e">
        <f>Scores!AV598*calcs!$BT$11</f>
        <v>#REF!</v>
      </c>
      <c r="AU602" s="220" t="e">
        <f>Scores!AW598*calcs!$BT$11</f>
        <v>#REF!</v>
      </c>
      <c r="AV602" s="220" t="e">
        <f>Scores!AX598*calcs!$BT$12</f>
        <v>#REF!</v>
      </c>
      <c r="AW602" s="220" t="e">
        <f>Scores!AY598*calcs!$BT$12</f>
        <v>#REF!</v>
      </c>
      <c r="AX602" s="220" t="e">
        <f>Scores!AZ598*calcs!$BT$12</f>
        <v>#REF!</v>
      </c>
      <c r="AY602" s="220" t="e">
        <f>Scores!BA598*calcs!$BT$12</f>
        <v>#REF!</v>
      </c>
      <c r="AZ602" s="220" t="e">
        <f>Scores!BB598*calcs!$BT$12</f>
        <v>#REF!</v>
      </c>
      <c r="BA602" s="220" t="e">
        <f>Scores!BC598*calcs!$BT$13</f>
        <v>#REF!</v>
      </c>
      <c r="BB602" s="220" t="e">
        <f>Scores!BD598*calcs!$BT$13</f>
        <v>#REF!</v>
      </c>
      <c r="BC602" s="220" t="e">
        <f>Scores!BE598*calcs!$BT$13</f>
        <v>#REF!</v>
      </c>
      <c r="BD602" s="220" t="e">
        <f>Scores!BF598*calcs!$BT$13</f>
        <v>#REF!</v>
      </c>
      <c r="BE602" s="220" t="e">
        <f>Scores!BG598*calcs!$BT$13</f>
        <v>#REF!</v>
      </c>
      <c r="BF602" s="220" t="e">
        <f>Scores!BH598*calcs!$BT$14</f>
        <v>#REF!</v>
      </c>
      <c r="BG602" s="220" t="e">
        <f>Scores!BI598*calcs!$BT$14</f>
        <v>#REF!</v>
      </c>
      <c r="BH602" s="220" t="e">
        <f>Scores!BJ598*calcs!$BT$14</f>
        <v>#REF!</v>
      </c>
      <c r="BI602" s="220" t="e">
        <f>Scores!BK598*calcs!$BT$14</f>
        <v>#REF!</v>
      </c>
      <c r="BJ602" s="220" t="e">
        <f>Scores!BL598*calcs!$BT$14</f>
        <v>#REF!</v>
      </c>
    </row>
    <row r="603" spans="1:62">
      <c r="A603" t="s">
        <v>1199</v>
      </c>
      <c r="B603" s="16" t="s">
        <v>1200</v>
      </c>
      <c r="C603" s="220" t="e">
        <f>Scores!E599*calcs!$BT$3</f>
        <v>#REF!</v>
      </c>
      <c r="D603" s="220" t="e">
        <f>Scores!F599*calcs!$BT$3</f>
        <v>#REF!</v>
      </c>
      <c r="E603" s="220" t="e">
        <f>Scores!G599*calcs!$BT$3</f>
        <v>#REF!</v>
      </c>
      <c r="F603" s="220" t="e">
        <f>Scores!H599*calcs!$BT$3</f>
        <v>#REF!</v>
      </c>
      <c r="G603" s="220" t="e">
        <f>Scores!I599*calcs!$BT$3</f>
        <v>#REF!</v>
      </c>
      <c r="H603" s="220" t="e">
        <f>Scores!J599*calcs!$BT$4</f>
        <v>#REF!</v>
      </c>
      <c r="I603" s="220" t="e">
        <f>Scores!K599*calcs!$BT$4</f>
        <v>#REF!</v>
      </c>
      <c r="J603" s="220" t="e">
        <f>Scores!L599*calcs!$BT$4</f>
        <v>#REF!</v>
      </c>
      <c r="K603" s="220" t="e">
        <f>Scores!M599*calcs!$BT$4</f>
        <v>#REF!</v>
      </c>
      <c r="L603" s="220" t="e">
        <f>Scores!N599*calcs!$BT$4</f>
        <v>#REF!</v>
      </c>
      <c r="M603" s="220" t="e">
        <f>Scores!O599*calcs!$BT$5</f>
        <v>#REF!</v>
      </c>
      <c r="N603" s="220" t="e">
        <f>Scores!P599*calcs!$BT$5</f>
        <v>#REF!</v>
      </c>
      <c r="O603" s="220" t="e">
        <f>Scores!Q599*calcs!$BT$5</f>
        <v>#REF!</v>
      </c>
      <c r="P603" s="220" t="e">
        <f>Scores!R599*calcs!$BT$5</f>
        <v>#REF!</v>
      </c>
      <c r="Q603" s="220" t="e">
        <f>Scores!S599*calcs!$BT$5</f>
        <v>#REF!</v>
      </c>
      <c r="R603" s="220" t="e">
        <f>Scores!T599*calcs!$BT$6</f>
        <v>#REF!</v>
      </c>
      <c r="S603" s="220" t="e">
        <f>Scores!U599*calcs!$BT$6</f>
        <v>#REF!</v>
      </c>
      <c r="T603" s="220" t="e">
        <f>Scores!V599*calcs!$BT$6</f>
        <v>#REF!</v>
      </c>
      <c r="U603" s="220" t="e">
        <f>Scores!W599*calcs!$BT$6</f>
        <v>#REF!</v>
      </c>
      <c r="V603" s="220" t="e">
        <f>Scores!X599*calcs!$BT$6</f>
        <v>#REF!</v>
      </c>
      <c r="W603" s="220" t="e">
        <f>Scores!Y599*calcs!$BT$7</f>
        <v>#REF!</v>
      </c>
      <c r="X603" s="220" t="e">
        <f>Scores!Z599*calcs!$BT$7</f>
        <v>#REF!</v>
      </c>
      <c r="Y603" s="220" t="e">
        <f>Scores!AA599*calcs!$BT$7</f>
        <v>#REF!</v>
      </c>
      <c r="Z603" s="220" t="e">
        <f>Scores!AB599*calcs!$BT$7</f>
        <v>#REF!</v>
      </c>
      <c r="AA603" s="220" t="e">
        <f>Scores!AC599*calcs!$BT$7</f>
        <v>#REF!</v>
      </c>
      <c r="AB603" s="220" t="e">
        <f>Scores!AD599*calcs!$BT$8</f>
        <v>#REF!</v>
      </c>
      <c r="AC603" s="220" t="e">
        <f>Scores!AE599*calcs!$BT$8</f>
        <v>#REF!</v>
      </c>
      <c r="AD603" s="220" t="e">
        <f>Scores!AF599*calcs!$BT$8</f>
        <v>#REF!</v>
      </c>
      <c r="AE603" s="220" t="e">
        <f>Scores!AG599*calcs!$BT$8</f>
        <v>#REF!</v>
      </c>
      <c r="AF603" s="220" t="e">
        <f>Scores!AH599*calcs!$BT$8</f>
        <v>#REF!</v>
      </c>
      <c r="AG603" s="220" t="e">
        <f>Scores!AI599*calcs!$BT$9</f>
        <v>#REF!</v>
      </c>
      <c r="AH603" s="220" t="e">
        <f>Scores!AJ599*calcs!$BT$9</f>
        <v>#REF!</v>
      </c>
      <c r="AI603" s="220" t="e">
        <f>Scores!AK599*calcs!$BT$9</f>
        <v>#REF!</v>
      </c>
      <c r="AJ603" s="220" t="e">
        <f>Scores!AL599*calcs!$BT$9</f>
        <v>#REF!</v>
      </c>
      <c r="AK603" s="220" t="e">
        <f>Scores!AM599*calcs!$BT$9</f>
        <v>#REF!</v>
      </c>
      <c r="AL603" s="220" t="e">
        <f>Scores!AN599*calcs!$BT$10</f>
        <v>#REF!</v>
      </c>
      <c r="AM603" s="220" t="e">
        <f>Scores!AO599*calcs!$BT$10</f>
        <v>#REF!</v>
      </c>
      <c r="AN603" s="220" t="e">
        <f>Scores!AP599*calcs!$BT$10</f>
        <v>#REF!</v>
      </c>
      <c r="AO603" s="220" t="e">
        <f>Scores!AQ599*calcs!$BT$10</f>
        <v>#REF!</v>
      </c>
      <c r="AP603" s="220" t="e">
        <f>Scores!AR599*calcs!$BT$10</f>
        <v>#REF!</v>
      </c>
      <c r="AQ603" s="220" t="e">
        <f>Scores!AS599*calcs!$BT$11</f>
        <v>#REF!</v>
      </c>
      <c r="AR603" s="220" t="e">
        <f>Scores!AT599*calcs!$BT$11</f>
        <v>#REF!</v>
      </c>
      <c r="AS603" s="220" t="e">
        <f>Scores!AU599*calcs!$BT$11</f>
        <v>#REF!</v>
      </c>
      <c r="AT603" s="220" t="e">
        <f>Scores!AV599*calcs!$BT$11</f>
        <v>#REF!</v>
      </c>
      <c r="AU603" s="220" t="e">
        <f>Scores!AW599*calcs!$BT$11</f>
        <v>#REF!</v>
      </c>
      <c r="AV603" s="220" t="e">
        <f>Scores!AX599*calcs!$BT$12</f>
        <v>#REF!</v>
      </c>
      <c r="AW603" s="220" t="e">
        <f>Scores!AY599*calcs!$BT$12</f>
        <v>#REF!</v>
      </c>
      <c r="AX603" s="220" t="e">
        <f>Scores!AZ599*calcs!$BT$12</f>
        <v>#REF!</v>
      </c>
      <c r="AY603" s="220" t="e">
        <f>Scores!BA599*calcs!$BT$12</f>
        <v>#REF!</v>
      </c>
      <c r="AZ603" s="220" t="e">
        <f>Scores!BB599*calcs!$BT$12</f>
        <v>#REF!</v>
      </c>
      <c r="BA603" s="220" t="e">
        <f>Scores!BC599*calcs!$BT$13</f>
        <v>#REF!</v>
      </c>
      <c r="BB603" s="220" t="e">
        <f>Scores!BD599*calcs!$BT$13</f>
        <v>#REF!</v>
      </c>
      <c r="BC603" s="220" t="e">
        <f>Scores!BE599*calcs!$BT$13</f>
        <v>#REF!</v>
      </c>
      <c r="BD603" s="220" t="e">
        <f>Scores!BF599*calcs!$BT$13</f>
        <v>#REF!</v>
      </c>
      <c r="BE603" s="220" t="e">
        <f>Scores!BG599*calcs!$BT$13</f>
        <v>#REF!</v>
      </c>
      <c r="BF603" s="220" t="e">
        <f>Scores!BH599*calcs!$BT$14</f>
        <v>#REF!</v>
      </c>
      <c r="BG603" s="220" t="e">
        <f>Scores!BI599*calcs!$BT$14</f>
        <v>#REF!</v>
      </c>
      <c r="BH603" s="220" t="e">
        <f>Scores!BJ599*calcs!$BT$14</f>
        <v>#REF!</v>
      </c>
      <c r="BI603" s="220" t="e">
        <f>Scores!BK599*calcs!$BT$14</f>
        <v>#REF!</v>
      </c>
      <c r="BJ603" s="220" t="e">
        <f>Scores!BL599*calcs!$BT$14</f>
        <v>#REF!</v>
      </c>
    </row>
    <row r="604" spans="1:62">
      <c r="A604" t="s">
        <v>1201</v>
      </c>
      <c r="B604" s="16" t="s">
        <v>1202</v>
      </c>
      <c r="C604" s="220" t="e">
        <f>Scores!E600*calcs!$BT$3</f>
        <v>#REF!</v>
      </c>
      <c r="D604" s="220" t="e">
        <f>Scores!F600*calcs!$BT$3</f>
        <v>#REF!</v>
      </c>
      <c r="E604" s="220" t="e">
        <f>Scores!G600*calcs!$BT$3</f>
        <v>#REF!</v>
      </c>
      <c r="F604" s="220" t="e">
        <f>Scores!H600*calcs!$BT$3</f>
        <v>#REF!</v>
      </c>
      <c r="G604" s="220" t="e">
        <f>Scores!I600*calcs!$BT$3</f>
        <v>#REF!</v>
      </c>
      <c r="H604" s="220" t="e">
        <f>Scores!J600*calcs!$BT$4</f>
        <v>#REF!</v>
      </c>
      <c r="I604" s="220" t="e">
        <f>Scores!K600*calcs!$BT$4</f>
        <v>#REF!</v>
      </c>
      <c r="J604" s="220" t="e">
        <f>Scores!L600*calcs!$BT$4</f>
        <v>#REF!</v>
      </c>
      <c r="K604" s="220" t="e">
        <f>Scores!M600*calcs!$BT$4</f>
        <v>#REF!</v>
      </c>
      <c r="L604" s="220" t="e">
        <f>Scores!N600*calcs!$BT$4</f>
        <v>#REF!</v>
      </c>
      <c r="M604" s="220" t="e">
        <f>Scores!O600*calcs!$BT$5</f>
        <v>#REF!</v>
      </c>
      <c r="N604" s="220" t="e">
        <f>Scores!P600*calcs!$BT$5</f>
        <v>#REF!</v>
      </c>
      <c r="O604" s="220" t="e">
        <f>Scores!Q600*calcs!$BT$5</f>
        <v>#REF!</v>
      </c>
      <c r="P604" s="220" t="e">
        <f>Scores!R600*calcs!$BT$5</f>
        <v>#REF!</v>
      </c>
      <c r="Q604" s="220" t="e">
        <f>Scores!S600*calcs!$BT$5</f>
        <v>#REF!</v>
      </c>
      <c r="R604" s="220" t="e">
        <f>Scores!T600*calcs!$BT$6</f>
        <v>#REF!</v>
      </c>
      <c r="S604" s="220" t="e">
        <f>Scores!U600*calcs!$BT$6</f>
        <v>#REF!</v>
      </c>
      <c r="T604" s="220" t="e">
        <f>Scores!V600*calcs!$BT$6</f>
        <v>#REF!</v>
      </c>
      <c r="U604" s="220" t="e">
        <f>Scores!W600*calcs!$BT$6</f>
        <v>#REF!</v>
      </c>
      <c r="V604" s="220" t="e">
        <f>Scores!X600*calcs!$BT$6</f>
        <v>#REF!</v>
      </c>
      <c r="W604" s="220" t="e">
        <f>Scores!Y600*calcs!$BT$7</f>
        <v>#REF!</v>
      </c>
      <c r="X604" s="220" t="e">
        <f>Scores!Z600*calcs!$BT$7</f>
        <v>#REF!</v>
      </c>
      <c r="Y604" s="220" t="e">
        <f>Scores!AA600*calcs!$BT$7</f>
        <v>#REF!</v>
      </c>
      <c r="Z604" s="220" t="e">
        <f>Scores!AB600*calcs!$BT$7</f>
        <v>#REF!</v>
      </c>
      <c r="AA604" s="220" t="e">
        <f>Scores!AC600*calcs!$BT$7</f>
        <v>#REF!</v>
      </c>
      <c r="AB604" s="220" t="e">
        <f>Scores!AD600*calcs!$BT$8</f>
        <v>#REF!</v>
      </c>
      <c r="AC604" s="220" t="e">
        <f>Scores!AE600*calcs!$BT$8</f>
        <v>#REF!</v>
      </c>
      <c r="AD604" s="220" t="e">
        <f>Scores!AF600*calcs!$BT$8</f>
        <v>#REF!</v>
      </c>
      <c r="AE604" s="220" t="e">
        <f>Scores!AG600*calcs!$BT$8</f>
        <v>#REF!</v>
      </c>
      <c r="AF604" s="220" t="e">
        <f>Scores!AH600*calcs!$BT$8</f>
        <v>#REF!</v>
      </c>
      <c r="AG604" s="220" t="e">
        <f>Scores!AI600*calcs!$BT$9</f>
        <v>#REF!</v>
      </c>
      <c r="AH604" s="220" t="e">
        <f>Scores!AJ600*calcs!$BT$9</f>
        <v>#REF!</v>
      </c>
      <c r="AI604" s="220" t="e">
        <f>Scores!AK600*calcs!$BT$9</f>
        <v>#REF!</v>
      </c>
      <c r="AJ604" s="220" t="e">
        <f>Scores!AL600*calcs!$BT$9</f>
        <v>#REF!</v>
      </c>
      <c r="AK604" s="220" t="e">
        <f>Scores!AM600*calcs!$BT$9</f>
        <v>#REF!</v>
      </c>
      <c r="AL604" s="220" t="e">
        <f>Scores!AN600*calcs!$BT$10</f>
        <v>#REF!</v>
      </c>
      <c r="AM604" s="220" t="e">
        <f>Scores!AO600*calcs!$BT$10</f>
        <v>#REF!</v>
      </c>
      <c r="AN604" s="220" t="e">
        <f>Scores!AP600*calcs!$BT$10</f>
        <v>#REF!</v>
      </c>
      <c r="AO604" s="220" t="e">
        <f>Scores!AQ600*calcs!$BT$10</f>
        <v>#REF!</v>
      </c>
      <c r="AP604" s="220" t="e">
        <f>Scores!AR600*calcs!$BT$10</f>
        <v>#REF!</v>
      </c>
      <c r="AQ604" s="220" t="e">
        <f>Scores!AS600*calcs!$BT$11</f>
        <v>#REF!</v>
      </c>
      <c r="AR604" s="220" t="e">
        <f>Scores!AT600*calcs!$BT$11</f>
        <v>#REF!</v>
      </c>
      <c r="AS604" s="220" t="e">
        <f>Scores!AU600*calcs!$BT$11</f>
        <v>#REF!</v>
      </c>
      <c r="AT604" s="220" t="e">
        <f>Scores!AV600*calcs!$BT$11</f>
        <v>#REF!</v>
      </c>
      <c r="AU604" s="220" t="e">
        <f>Scores!AW600*calcs!$BT$11</f>
        <v>#REF!</v>
      </c>
      <c r="AV604" s="220" t="e">
        <f>Scores!AX600*calcs!$BT$12</f>
        <v>#REF!</v>
      </c>
      <c r="AW604" s="220" t="e">
        <f>Scores!AY600*calcs!$BT$12</f>
        <v>#REF!</v>
      </c>
      <c r="AX604" s="220" t="e">
        <f>Scores!AZ600*calcs!$BT$12</f>
        <v>#REF!</v>
      </c>
      <c r="AY604" s="220" t="e">
        <f>Scores!BA600*calcs!$BT$12</f>
        <v>#REF!</v>
      </c>
      <c r="AZ604" s="220" t="e">
        <f>Scores!BB600*calcs!$BT$12</f>
        <v>#REF!</v>
      </c>
      <c r="BA604" s="220" t="e">
        <f>Scores!BC600*calcs!$BT$13</f>
        <v>#REF!</v>
      </c>
      <c r="BB604" s="220" t="e">
        <f>Scores!BD600*calcs!$BT$13</f>
        <v>#REF!</v>
      </c>
      <c r="BC604" s="220" t="e">
        <f>Scores!BE600*calcs!$BT$13</f>
        <v>#REF!</v>
      </c>
      <c r="BD604" s="220" t="e">
        <f>Scores!BF600*calcs!$BT$13</f>
        <v>#REF!</v>
      </c>
      <c r="BE604" s="220" t="e">
        <f>Scores!BG600*calcs!$BT$13</f>
        <v>#REF!</v>
      </c>
      <c r="BF604" s="220" t="e">
        <f>Scores!BH600*calcs!$BT$14</f>
        <v>#REF!</v>
      </c>
      <c r="BG604" s="220" t="e">
        <f>Scores!BI600*calcs!$BT$14</f>
        <v>#REF!</v>
      </c>
      <c r="BH604" s="220" t="e">
        <f>Scores!BJ600*calcs!$BT$14</f>
        <v>#REF!</v>
      </c>
      <c r="BI604" s="220" t="e">
        <f>Scores!BK600*calcs!$BT$14</f>
        <v>#REF!</v>
      </c>
      <c r="BJ604" s="220" t="e">
        <f>Scores!BL600*calcs!$BT$14</f>
        <v>#REF!</v>
      </c>
    </row>
    <row r="605" spans="1:62">
      <c r="A605" t="s">
        <v>1203</v>
      </c>
      <c r="B605" s="16" t="s">
        <v>1204</v>
      </c>
      <c r="C605" s="220" t="e">
        <f>Scores!E601*calcs!$BT$3</f>
        <v>#REF!</v>
      </c>
      <c r="D605" s="220" t="e">
        <f>Scores!F601*calcs!$BT$3</f>
        <v>#REF!</v>
      </c>
      <c r="E605" s="220" t="e">
        <f>Scores!G601*calcs!$BT$3</f>
        <v>#REF!</v>
      </c>
      <c r="F605" s="220" t="e">
        <f>Scores!H601*calcs!$BT$3</f>
        <v>#REF!</v>
      </c>
      <c r="G605" s="220" t="e">
        <f>Scores!I601*calcs!$BT$3</f>
        <v>#REF!</v>
      </c>
      <c r="H605" s="220" t="e">
        <f>Scores!J601*calcs!$BT$4</f>
        <v>#REF!</v>
      </c>
      <c r="I605" s="220" t="e">
        <f>Scores!K601*calcs!$BT$4</f>
        <v>#REF!</v>
      </c>
      <c r="J605" s="220" t="e">
        <f>Scores!L601*calcs!$BT$4</f>
        <v>#REF!</v>
      </c>
      <c r="K605" s="220" t="e">
        <f>Scores!M601*calcs!$BT$4</f>
        <v>#REF!</v>
      </c>
      <c r="L605" s="220" t="e">
        <f>Scores!N601*calcs!$BT$4</f>
        <v>#REF!</v>
      </c>
      <c r="M605" s="220" t="e">
        <f>Scores!O601*calcs!$BT$5</f>
        <v>#REF!</v>
      </c>
      <c r="N605" s="220" t="e">
        <f>Scores!P601*calcs!$BT$5</f>
        <v>#REF!</v>
      </c>
      <c r="O605" s="220" t="e">
        <f>Scores!Q601*calcs!$BT$5</f>
        <v>#REF!</v>
      </c>
      <c r="P605" s="220" t="e">
        <f>Scores!R601*calcs!$BT$5</f>
        <v>#REF!</v>
      </c>
      <c r="Q605" s="220" t="e">
        <f>Scores!S601*calcs!$BT$5</f>
        <v>#REF!</v>
      </c>
      <c r="R605" s="220" t="e">
        <f>Scores!T601*calcs!$BT$6</f>
        <v>#REF!</v>
      </c>
      <c r="S605" s="220" t="e">
        <f>Scores!U601*calcs!$BT$6</f>
        <v>#REF!</v>
      </c>
      <c r="T605" s="220" t="e">
        <f>Scores!V601*calcs!$BT$6</f>
        <v>#REF!</v>
      </c>
      <c r="U605" s="220" t="e">
        <f>Scores!W601*calcs!$BT$6</f>
        <v>#REF!</v>
      </c>
      <c r="V605" s="220" t="e">
        <f>Scores!X601*calcs!$BT$6</f>
        <v>#REF!</v>
      </c>
      <c r="W605" s="220" t="e">
        <f>Scores!Y601*calcs!$BT$7</f>
        <v>#REF!</v>
      </c>
      <c r="X605" s="220" t="e">
        <f>Scores!Z601*calcs!$BT$7</f>
        <v>#REF!</v>
      </c>
      <c r="Y605" s="220" t="e">
        <f>Scores!AA601*calcs!$BT$7</f>
        <v>#REF!</v>
      </c>
      <c r="Z605" s="220" t="e">
        <f>Scores!AB601*calcs!$BT$7</f>
        <v>#REF!</v>
      </c>
      <c r="AA605" s="220" t="e">
        <f>Scores!AC601*calcs!$BT$7</f>
        <v>#REF!</v>
      </c>
      <c r="AB605" s="220" t="e">
        <f>Scores!AD601*calcs!$BT$8</f>
        <v>#REF!</v>
      </c>
      <c r="AC605" s="220" t="e">
        <f>Scores!AE601*calcs!$BT$8</f>
        <v>#REF!</v>
      </c>
      <c r="AD605" s="220" t="e">
        <f>Scores!AF601*calcs!$BT$8</f>
        <v>#REF!</v>
      </c>
      <c r="AE605" s="220" t="e">
        <f>Scores!AG601*calcs!$BT$8</f>
        <v>#REF!</v>
      </c>
      <c r="AF605" s="220" t="e">
        <f>Scores!AH601*calcs!$BT$8</f>
        <v>#REF!</v>
      </c>
      <c r="AG605" s="220" t="e">
        <f>Scores!AI601*calcs!$BT$9</f>
        <v>#REF!</v>
      </c>
      <c r="AH605" s="220" t="e">
        <f>Scores!AJ601*calcs!$BT$9</f>
        <v>#REF!</v>
      </c>
      <c r="AI605" s="220" t="e">
        <f>Scores!AK601*calcs!$BT$9</f>
        <v>#REF!</v>
      </c>
      <c r="AJ605" s="220" t="e">
        <f>Scores!AL601*calcs!$BT$9</f>
        <v>#REF!</v>
      </c>
      <c r="AK605" s="220" t="e">
        <f>Scores!AM601*calcs!$BT$9</f>
        <v>#REF!</v>
      </c>
      <c r="AL605" s="220" t="e">
        <f>Scores!AN601*calcs!$BT$10</f>
        <v>#REF!</v>
      </c>
      <c r="AM605" s="220" t="e">
        <f>Scores!AO601*calcs!$BT$10</f>
        <v>#REF!</v>
      </c>
      <c r="AN605" s="220" t="e">
        <f>Scores!AP601*calcs!$BT$10</f>
        <v>#REF!</v>
      </c>
      <c r="AO605" s="220" t="e">
        <f>Scores!AQ601*calcs!$BT$10</f>
        <v>#REF!</v>
      </c>
      <c r="AP605" s="220" t="e">
        <f>Scores!AR601*calcs!$BT$10</f>
        <v>#REF!</v>
      </c>
      <c r="AQ605" s="220" t="e">
        <f>Scores!AS601*calcs!$BT$11</f>
        <v>#REF!</v>
      </c>
      <c r="AR605" s="220" t="e">
        <f>Scores!AT601*calcs!$BT$11</f>
        <v>#REF!</v>
      </c>
      <c r="AS605" s="220" t="e">
        <f>Scores!AU601*calcs!$BT$11</f>
        <v>#REF!</v>
      </c>
      <c r="AT605" s="220" t="e">
        <f>Scores!AV601*calcs!$BT$11</f>
        <v>#REF!</v>
      </c>
      <c r="AU605" s="220" t="e">
        <f>Scores!AW601*calcs!$BT$11</f>
        <v>#REF!</v>
      </c>
      <c r="AV605" s="220" t="e">
        <f>Scores!AX601*calcs!$BT$12</f>
        <v>#REF!</v>
      </c>
      <c r="AW605" s="220" t="e">
        <f>Scores!AY601*calcs!$BT$12</f>
        <v>#REF!</v>
      </c>
      <c r="AX605" s="220" t="e">
        <f>Scores!AZ601*calcs!$BT$12</f>
        <v>#REF!</v>
      </c>
      <c r="AY605" s="220" t="e">
        <f>Scores!BA601*calcs!$BT$12</f>
        <v>#REF!</v>
      </c>
      <c r="AZ605" s="220" t="e">
        <f>Scores!BB601*calcs!$BT$12</f>
        <v>#REF!</v>
      </c>
      <c r="BA605" s="220" t="e">
        <f>Scores!BC601*calcs!$BT$13</f>
        <v>#REF!</v>
      </c>
      <c r="BB605" s="220" t="e">
        <f>Scores!BD601*calcs!$BT$13</f>
        <v>#REF!</v>
      </c>
      <c r="BC605" s="220" t="e">
        <f>Scores!BE601*calcs!$BT$13</f>
        <v>#REF!</v>
      </c>
      <c r="BD605" s="220" t="e">
        <f>Scores!BF601*calcs!$BT$13</f>
        <v>#REF!</v>
      </c>
      <c r="BE605" s="220" t="e">
        <f>Scores!BG601*calcs!$BT$13</f>
        <v>#REF!</v>
      </c>
      <c r="BF605" s="220" t="e">
        <f>Scores!BH601*calcs!$BT$14</f>
        <v>#REF!</v>
      </c>
      <c r="BG605" s="220" t="e">
        <f>Scores!BI601*calcs!$BT$14</f>
        <v>#REF!</v>
      </c>
      <c r="BH605" s="220" t="e">
        <f>Scores!BJ601*calcs!$BT$14</f>
        <v>#REF!</v>
      </c>
      <c r="BI605" s="220" t="e">
        <f>Scores!BK601*calcs!$BT$14</f>
        <v>#REF!</v>
      </c>
      <c r="BJ605" s="220" t="e">
        <f>Scores!BL601*calcs!$BT$14</f>
        <v>#REF!</v>
      </c>
    </row>
    <row r="606" spans="1:62">
      <c r="A606" t="s">
        <v>1205</v>
      </c>
      <c r="B606" s="16" t="s">
        <v>1206</v>
      </c>
      <c r="C606" s="220" t="e">
        <f>Scores!E602*calcs!$BT$3</f>
        <v>#REF!</v>
      </c>
      <c r="D606" s="220" t="e">
        <f>Scores!F602*calcs!$BT$3</f>
        <v>#REF!</v>
      </c>
      <c r="E606" s="220" t="e">
        <f>Scores!G602*calcs!$BT$3</f>
        <v>#REF!</v>
      </c>
      <c r="F606" s="220" t="e">
        <f>Scores!H602*calcs!$BT$3</f>
        <v>#REF!</v>
      </c>
      <c r="G606" s="220" t="e">
        <f>Scores!I602*calcs!$BT$3</f>
        <v>#REF!</v>
      </c>
      <c r="H606" s="220" t="e">
        <f>Scores!J602*calcs!$BT$4</f>
        <v>#REF!</v>
      </c>
      <c r="I606" s="220" t="e">
        <f>Scores!K602*calcs!$BT$4</f>
        <v>#REF!</v>
      </c>
      <c r="J606" s="220" t="e">
        <f>Scores!L602*calcs!$BT$4</f>
        <v>#REF!</v>
      </c>
      <c r="K606" s="220" t="e">
        <f>Scores!M602*calcs!$BT$4</f>
        <v>#REF!</v>
      </c>
      <c r="L606" s="220" t="e">
        <f>Scores!N602*calcs!$BT$4</f>
        <v>#REF!</v>
      </c>
      <c r="M606" s="220" t="e">
        <f>Scores!O602*calcs!$BT$5</f>
        <v>#REF!</v>
      </c>
      <c r="N606" s="220" t="e">
        <f>Scores!P602*calcs!$BT$5</f>
        <v>#REF!</v>
      </c>
      <c r="O606" s="220" t="e">
        <f>Scores!Q602*calcs!$BT$5</f>
        <v>#REF!</v>
      </c>
      <c r="P606" s="220" t="e">
        <f>Scores!R602*calcs!$BT$5</f>
        <v>#REF!</v>
      </c>
      <c r="Q606" s="220" t="e">
        <f>Scores!S602*calcs!$BT$5</f>
        <v>#REF!</v>
      </c>
      <c r="R606" s="220" t="e">
        <f>Scores!T602*calcs!$BT$6</f>
        <v>#REF!</v>
      </c>
      <c r="S606" s="220" t="e">
        <f>Scores!U602*calcs!$BT$6</f>
        <v>#REF!</v>
      </c>
      <c r="T606" s="220" t="e">
        <f>Scores!V602*calcs!$BT$6</f>
        <v>#REF!</v>
      </c>
      <c r="U606" s="220" t="e">
        <f>Scores!W602*calcs!$BT$6</f>
        <v>#REF!</v>
      </c>
      <c r="V606" s="220" t="e">
        <f>Scores!X602*calcs!$BT$6</f>
        <v>#REF!</v>
      </c>
      <c r="W606" s="220" t="e">
        <f>Scores!Y602*calcs!$BT$7</f>
        <v>#REF!</v>
      </c>
      <c r="X606" s="220" t="e">
        <f>Scores!Z602*calcs!$BT$7</f>
        <v>#REF!</v>
      </c>
      <c r="Y606" s="220" t="e">
        <f>Scores!AA602*calcs!$BT$7</f>
        <v>#REF!</v>
      </c>
      <c r="Z606" s="220" t="e">
        <f>Scores!AB602*calcs!$BT$7</f>
        <v>#REF!</v>
      </c>
      <c r="AA606" s="220" t="e">
        <f>Scores!AC602*calcs!$BT$7</f>
        <v>#REF!</v>
      </c>
      <c r="AB606" s="220" t="e">
        <f>Scores!AD602*calcs!$BT$8</f>
        <v>#REF!</v>
      </c>
      <c r="AC606" s="220" t="e">
        <f>Scores!AE602*calcs!$BT$8</f>
        <v>#REF!</v>
      </c>
      <c r="AD606" s="220" t="e">
        <f>Scores!AF602*calcs!$BT$8</f>
        <v>#REF!</v>
      </c>
      <c r="AE606" s="220" t="e">
        <f>Scores!AG602*calcs!$BT$8</f>
        <v>#REF!</v>
      </c>
      <c r="AF606" s="220" t="e">
        <f>Scores!AH602*calcs!$BT$8</f>
        <v>#REF!</v>
      </c>
      <c r="AG606" s="220" t="e">
        <f>Scores!AI602*calcs!$BT$9</f>
        <v>#REF!</v>
      </c>
      <c r="AH606" s="220" t="e">
        <f>Scores!AJ602*calcs!$BT$9</f>
        <v>#REF!</v>
      </c>
      <c r="AI606" s="220" t="e">
        <f>Scores!AK602*calcs!$BT$9</f>
        <v>#REF!</v>
      </c>
      <c r="AJ606" s="220" t="e">
        <f>Scores!AL602*calcs!$BT$9</f>
        <v>#REF!</v>
      </c>
      <c r="AK606" s="220" t="e">
        <f>Scores!AM602*calcs!$BT$9</f>
        <v>#REF!</v>
      </c>
      <c r="AL606" s="220" t="e">
        <f>Scores!AN602*calcs!$BT$10</f>
        <v>#REF!</v>
      </c>
      <c r="AM606" s="220" t="e">
        <f>Scores!AO602*calcs!$BT$10</f>
        <v>#REF!</v>
      </c>
      <c r="AN606" s="220" t="e">
        <f>Scores!AP602*calcs!$BT$10</f>
        <v>#REF!</v>
      </c>
      <c r="AO606" s="220" t="e">
        <f>Scores!AQ602*calcs!$BT$10</f>
        <v>#REF!</v>
      </c>
      <c r="AP606" s="220" t="e">
        <f>Scores!AR602*calcs!$BT$10</f>
        <v>#REF!</v>
      </c>
      <c r="AQ606" s="220" t="e">
        <f>Scores!AS602*calcs!$BT$11</f>
        <v>#REF!</v>
      </c>
      <c r="AR606" s="220" t="e">
        <f>Scores!AT602*calcs!$BT$11</f>
        <v>#REF!</v>
      </c>
      <c r="AS606" s="220" t="e">
        <f>Scores!AU602*calcs!$BT$11</f>
        <v>#REF!</v>
      </c>
      <c r="AT606" s="220" t="e">
        <f>Scores!AV602*calcs!$BT$11</f>
        <v>#REF!</v>
      </c>
      <c r="AU606" s="220" t="e">
        <f>Scores!AW602*calcs!$BT$11</f>
        <v>#REF!</v>
      </c>
      <c r="AV606" s="220" t="e">
        <f>Scores!AX602*calcs!$BT$12</f>
        <v>#REF!</v>
      </c>
      <c r="AW606" s="220" t="e">
        <f>Scores!AY602*calcs!$BT$12</f>
        <v>#REF!</v>
      </c>
      <c r="AX606" s="220" t="e">
        <f>Scores!AZ602*calcs!$BT$12</f>
        <v>#REF!</v>
      </c>
      <c r="AY606" s="220" t="e">
        <f>Scores!BA602*calcs!$BT$12</f>
        <v>#REF!</v>
      </c>
      <c r="AZ606" s="220" t="e">
        <f>Scores!BB602*calcs!$BT$12</f>
        <v>#REF!</v>
      </c>
      <c r="BA606" s="220" t="e">
        <f>Scores!BC602*calcs!$BT$13</f>
        <v>#REF!</v>
      </c>
      <c r="BB606" s="220" t="e">
        <f>Scores!BD602*calcs!$BT$13</f>
        <v>#REF!</v>
      </c>
      <c r="BC606" s="220" t="e">
        <f>Scores!BE602*calcs!$BT$13</f>
        <v>#REF!</v>
      </c>
      <c r="BD606" s="220" t="e">
        <f>Scores!BF602*calcs!$BT$13</f>
        <v>#REF!</v>
      </c>
      <c r="BE606" s="220" t="e">
        <f>Scores!BG602*calcs!$BT$13</f>
        <v>#REF!</v>
      </c>
      <c r="BF606" s="220" t="e">
        <f>Scores!BH602*calcs!$BT$14</f>
        <v>#REF!</v>
      </c>
      <c r="BG606" s="220" t="e">
        <f>Scores!BI602*calcs!$BT$14</f>
        <v>#REF!</v>
      </c>
      <c r="BH606" s="220" t="e">
        <f>Scores!BJ602*calcs!$BT$14</f>
        <v>#REF!</v>
      </c>
      <c r="BI606" s="220" t="e">
        <f>Scores!BK602*calcs!$BT$14</f>
        <v>#REF!</v>
      </c>
      <c r="BJ606" s="220" t="e">
        <f>Scores!BL602*calcs!$BT$14</f>
        <v>#REF!</v>
      </c>
    </row>
    <row r="607" spans="1:62">
      <c r="A607" t="s">
        <v>1207</v>
      </c>
      <c r="B607" s="16" t="s">
        <v>1208</v>
      </c>
      <c r="C607" s="220" t="e">
        <f>Scores!E603*calcs!$BT$3</f>
        <v>#REF!</v>
      </c>
      <c r="D607" s="220" t="e">
        <f>Scores!F603*calcs!$BT$3</f>
        <v>#REF!</v>
      </c>
      <c r="E607" s="220" t="e">
        <f>Scores!G603*calcs!$BT$3</f>
        <v>#REF!</v>
      </c>
      <c r="F607" s="220" t="e">
        <f>Scores!H603*calcs!$BT$3</f>
        <v>#REF!</v>
      </c>
      <c r="G607" s="220" t="e">
        <f>Scores!I603*calcs!$BT$3</f>
        <v>#REF!</v>
      </c>
      <c r="H607" s="220" t="e">
        <f>Scores!J603*calcs!$BT$4</f>
        <v>#REF!</v>
      </c>
      <c r="I607" s="220" t="e">
        <f>Scores!K603*calcs!$BT$4</f>
        <v>#REF!</v>
      </c>
      <c r="J607" s="220" t="e">
        <f>Scores!L603*calcs!$BT$4</f>
        <v>#REF!</v>
      </c>
      <c r="K607" s="220" t="e">
        <f>Scores!M603*calcs!$BT$4</f>
        <v>#REF!</v>
      </c>
      <c r="L607" s="220" t="e">
        <f>Scores!N603*calcs!$BT$4</f>
        <v>#REF!</v>
      </c>
      <c r="M607" s="220" t="e">
        <f>Scores!O603*calcs!$BT$5</f>
        <v>#REF!</v>
      </c>
      <c r="N607" s="220" t="e">
        <f>Scores!P603*calcs!$BT$5</f>
        <v>#REF!</v>
      </c>
      <c r="O607" s="220" t="e">
        <f>Scores!Q603*calcs!$BT$5</f>
        <v>#REF!</v>
      </c>
      <c r="P607" s="220" t="e">
        <f>Scores!R603*calcs!$BT$5</f>
        <v>#REF!</v>
      </c>
      <c r="Q607" s="220" t="e">
        <f>Scores!S603*calcs!$BT$5</f>
        <v>#REF!</v>
      </c>
      <c r="R607" s="220" t="e">
        <f>Scores!T603*calcs!$BT$6</f>
        <v>#REF!</v>
      </c>
      <c r="S607" s="220" t="e">
        <f>Scores!U603*calcs!$BT$6</f>
        <v>#REF!</v>
      </c>
      <c r="T607" s="220" t="e">
        <f>Scores!V603*calcs!$BT$6</f>
        <v>#REF!</v>
      </c>
      <c r="U607" s="220" t="e">
        <f>Scores!W603*calcs!$BT$6</f>
        <v>#REF!</v>
      </c>
      <c r="V607" s="220" t="e">
        <f>Scores!X603*calcs!$BT$6</f>
        <v>#REF!</v>
      </c>
      <c r="W607" s="220" t="e">
        <f>Scores!Y603*calcs!$BT$7</f>
        <v>#REF!</v>
      </c>
      <c r="X607" s="220" t="e">
        <f>Scores!Z603*calcs!$BT$7</f>
        <v>#REF!</v>
      </c>
      <c r="Y607" s="220" t="e">
        <f>Scores!AA603*calcs!$BT$7</f>
        <v>#REF!</v>
      </c>
      <c r="Z607" s="220" t="e">
        <f>Scores!AB603*calcs!$BT$7</f>
        <v>#REF!</v>
      </c>
      <c r="AA607" s="220" t="e">
        <f>Scores!AC603*calcs!$BT$7</f>
        <v>#REF!</v>
      </c>
      <c r="AB607" s="220" t="e">
        <f>Scores!AD603*calcs!$BT$8</f>
        <v>#REF!</v>
      </c>
      <c r="AC607" s="220" t="e">
        <f>Scores!AE603*calcs!$BT$8</f>
        <v>#REF!</v>
      </c>
      <c r="AD607" s="220" t="e">
        <f>Scores!AF603*calcs!$BT$8</f>
        <v>#REF!</v>
      </c>
      <c r="AE607" s="220" t="e">
        <f>Scores!AG603*calcs!$BT$8</f>
        <v>#REF!</v>
      </c>
      <c r="AF607" s="220" t="e">
        <f>Scores!AH603*calcs!$BT$8</f>
        <v>#REF!</v>
      </c>
      <c r="AG607" s="220" t="e">
        <f>Scores!AI603*calcs!$BT$9</f>
        <v>#REF!</v>
      </c>
      <c r="AH607" s="220" t="e">
        <f>Scores!AJ603*calcs!$BT$9</f>
        <v>#REF!</v>
      </c>
      <c r="AI607" s="220" t="e">
        <f>Scores!AK603*calcs!$BT$9</f>
        <v>#REF!</v>
      </c>
      <c r="AJ607" s="220" t="e">
        <f>Scores!AL603*calcs!$BT$9</f>
        <v>#REF!</v>
      </c>
      <c r="AK607" s="220" t="e">
        <f>Scores!AM603*calcs!$BT$9</f>
        <v>#REF!</v>
      </c>
      <c r="AL607" s="220" t="e">
        <f>Scores!AN603*calcs!$BT$10</f>
        <v>#REF!</v>
      </c>
      <c r="AM607" s="220" t="e">
        <f>Scores!AO603*calcs!$BT$10</f>
        <v>#REF!</v>
      </c>
      <c r="AN607" s="220" t="e">
        <f>Scores!AP603*calcs!$BT$10</f>
        <v>#REF!</v>
      </c>
      <c r="AO607" s="220" t="e">
        <f>Scores!AQ603*calcs!$BT$10</f>
        <v>#REF!</v>
      </c>
      <c r="AP607" s="220" t="e">
        <f>Scores!AR603*calcs!$BT$10</f>
        <v>#REF!</v>
      </c>
      <c r="AQ607" s="220" t="e">
        <f>Scores!AS603*calcs!$BT$11</f>
        <v>#REF!</v>
      </c>
      <c r="AR607" s="220" t="e">
        <f>Scores!AT603*calcs!$BT$11</f>
        <v>#REF!</v>
      </c>
      <c r="AS607" s="220" t="e">
        <f>Scores!AU603*calcs!$BT$11</f>
        <v>#REF!</v>
      </c>
      <c r="AT607" s="220" t="e">
        <f>Scores!AV603*calcs!$BT$11</f>
        <v>#REF!</v>
      </c>
      <c r="AU607" s="220" t="e">
        <f>Scores!AW603*calcs!$BT$11</f>
        <v>#REF!</v>
      </c>
      <c r="AV607" s="220" t="e">
        <f>Scores!AX603*calcs!$BT$12</f>
        <v>#REF!</v>
      </c>
      <c r="AW607" s="220" t="e">
        <f>Scores!AY603*calcs!$BT$12</f>
        <v>#REF!</v>
      </c>
      <c r="AX607" s="220" t="e">
        <f>Scores!AZ603*calcs!$BT$12</f>
        <v>#REF!</v>
      </c>
      <c r="AY607" s="220" t="e">
        <f>Scores!BA603*calcs!$BT$12</f>
        <v>#REF!</v>
      </c>
      <c r="AZ607" s="220" t="e">
        <f>Scores!BB603*calcs!$BT$12</f>
        <v>#REF!</v>
      </c>
      <c r="BA607" s="220" t="e">
        <f>Scores!BC603*calcs!$BT$13</f>
        <v>#REF!</v>
      </c>
      <c r="BB607" s="220" t="e">
        <f>Scores!BD603*calcs!$BT$13</f>
        <v>#REF!</v>
      </c>
      <c r="BC607" s="220" t="e">
        <f>Scores!BE603*calcs!$BT$13</f>
        <v>#REF!</v>
      </c>
      <c r="BD607" s="220" t="e">
        <f>Scores!BF603*calcs!$BT$13</f>
        <v>#REF!</v>
      </c>
      <c r="BE607" s="220" t="e">
        <f>Scores!BG603*calcs!$BT$13</f>
        <v>#REF!</v>
      </c>
      <c r="BF607" s="220" t="e">
        <f>Scores!BH603*calcs!$BT$14</f>
        <v>#REF!</v>
      </c>
      <c r="BG607" s="220" t="e">
        <f>Scores!BI603*calcs!$BT$14</f>
        <v>#REF!</v>
      </c>
      <c r="BH607" s="220" t="e">
        <f>Scores!BJ603*calcs!$BT$14</f>
        <v>#REF!</v>
      </c>
      <c r="BI607" s="220" t="e">
        <f>Scores!BK603*calcs!$BT$14</f>
        <v>#REF!</v>
      </c>
      <c r="BJ607" s="220" t="e">
        <f>Scores!BL603*calcs!$BT$14</f>
        <v>#REF!</v>
      </c>
    </row>
    <row r="608" spans="1:62">
      <c r="A608" t="s">
        <v>1209</v>
      </c>
      <c r="B608" s="16" t="s">
        <v>1210</v>
      </c>
      <c r="C608" s="220" t="e">
        <f>Scores!E604*calcs!$BT$3</f>
        <v>#REF!</v>
      </c>
      <c r="D608" s="220" t="e">
        <f>Scores!F604*calcs!$BT$3</f>
        <v>#REF!</v>
      </c>
      <c r="E608" s="220" t="e">
        <f>Scores!G604*calcs!$BT$3</f>
        <v>#REF!</v>
      </c>
      <c r="F608" s="220" t="e">
        <f>Scores!H604*calcs!$BT$3</f>
        <v>#REF!</v>
      </c>
      <c r="G608" s="220" t="e">
        <f>Scores!I604*calcs!$BT$3</f>
        <v>#REF!</v>
      </c>
      <c r="H608" s="220" t="e">
        <f>Scores!J604*calcs!$BT$4</f>
        <v>#REF!</v>
      </c>
      <c r="I608" s="220" t="e">
        <f>Scores!K604*calcs!$BT$4</f>
        <v>#REF!</v>
      </c>
      <c r="J608" s="220" t="e">
        <f>Scores!L604*calcs!$BT$4</f>
        <v>#REF!</v>
      </c>
      <c r="K608" s="220" t="e">
        <f>Scores!M604*calcs!$BT$4</f>
        <v>#REF!</v>
      </c>
      <c r="L608" s="220" t="e">
        <f>Scores!N604*calcs!$BT$4</f>
        <v>#REF!</v>
      </c>
      <c r="M608" s="220" t="e">
        <f>Scores!O604*calcs!$BT$5</f>
        <v>#REF!</v>
      </c>
      <c r="N608" s="220" t="e">
        <f>Scores!P604*calcs!$BT$5</f>
        <v>#REF!</v>
      </c>
      <c r="O608" s="220" t="e">
        <f>Scores!Q604*calcs!$BT$5</f>
        <v>#REF!</v>
      </c>
      <c r="P608" s="220" t="e">
        <f>Scores!R604*calcs!$BT$5</f>
        <v>#REF!</v>
      </c>
      <c r="Q608" s="220" t="e">
        <f>Scores!S604*calcs!$BT$5</f>
        <v>#REF!</v>
      </c>
      <c r="R608" s="220" t="e">
        <f>Scores!T604*calcs!$BT$6</f>
        <v>#REF!</v>
      </c>
      <c r="S608" s="220" t="e">
        <f>Scores!U604*calcs!$BT$6</f>
        <v>#REF!</v>
      </c>
      <c r="T608" s="220" t="e">
        <f>Scores!V604*calcs!$BT$6</f>
        <v>#REF!</v>
      </c>
      <c r="U608" s="220" t="e">
        <f>Scores!W604*calcs!$BT$6</f>
        <v>#REF!</v>
      </c>
      <c r="V608" s="220" t="e">
        <f>Scores!X604*calcs!$BT$6</f>
        <v>#REF!</v>
      </c>
      <c r="W608" s="220" t="e">
        <f>Scores!Y604*calcs!$BT$7</f>
        <v>#REF!</v>
      </c>
      <c r="X608" s="220" t="e">
        <f>Scores!Z604*calcs!$BT$7</f>
        <v>#REF!</v>
      </c>
      <c r="Y608" s="220" t="e">
        <f>Scores!AA604*calcs!$BT$7</f>
        <v>#REF!</v>
      </c>
      <c r="Z608" s="220" t="e">
        <f>Scores!AB604*calcs!$BT$7</f>
        <v>#REF!</v>
      </c>
      <c r="AA608" s="220" t="e">
        <f>Scores!AC604*calcs!$BT$7</f>
        <v>#REF!</v>
      </c>
      <c r="AB608" s="220" t="e">
        <f>Scores!AD604*calcs!$BT$8</f>
        <v>#REF!</v>
      </c>
      <c r="AC608" s="220" t="e">
        <f>Scores!AE604*calcs!$BT$8</f>
        <v>#REF!</v>
      </c>
      <c r="AD608" s="220" t="e">
        <f>Scores!AF604*calcs!$BT$8</f>
        <v>#REF!</v>
      </c>
      <c r="AE608" s="220" t="e">
        <f>Scores!AG604*calcs!$BT$8</f>
        <v>#REF!</v>
      </c>
      <c r="AF608" s="220" t="e">
        <f>Scores!AH604*calcs!$BT$8</f>
        <v>#REF!</v>
      </c>
      <c r="AG608" s="220" t="e">
        <f>Scores!AI604*calcs!$BT$9</f>
        <v>#REF!</v>
      </c>
      <c r="AH608" s="220" t="e">
        <f>Scores!AJ604*calcs!$BT$9</f>
        <v>#REF!</v>
      </c>
      <c r="AI608" s="220" t="e">
        <f>Scores!AK604*calcs!$BT$9</f>
        <v>#REF!</v>
      </c>
      <c r="AJ608" s="220" t="e">
        <f>Scores!AL604*calcs!$BT$9</f>
        <v>#REF!</v>
      </c>
      <c r="AK608" s="220" t="e">
        <f>Scores!AM604*calcs!$BT$9</f>
        <v>#REF!</v>
      </c>
      <c r="AL608" s="220" t="e">
        <f>Scores!AN604*calcs!$BT$10</f>
        <v>#REF!</v>
      </c>
      <c r="AM608" s="220" t="e">
        <f>Scores!AO604*calcs!$BT$10</f>
        <v>#REF!</v>
      </c>
      <c r="AN608" s="220" t="e">
        <f>Scores!AP604*calcs!$BT$10</f>
        <v>#REF!</v>
      </c>
      <c r="AO608" s="220" t="e">
        <f>Scores!AQ604*calcs!$BT$10</f>
        <v>#REF!</v>
      </c>
      <c r="AP608" s="220" t="e">
        <f>Scores!AR604*calcs!$BT$10</f>
        <v>#REF!</v>
      </c>
      <c r="AQ608" s="220" t="e">
        <f>Scores!AS604*calcs!$BT$11</f>
        <v>#REF!</v>
      </c>
      <c r="AR608" s="220" t="e">
        <f>Scores!AT604*calcs!$BT$11</f>
        <v>#REF!</v>
      </c>
      <c r="AS608" s="220" t="e">
        <f>Scores!AU604*calcs!$BT$11</f>
        <v>#REF!</v>
      </c>
      <c r="AT608" s="220" t="e">
        <f>Scores!AV604*calcs!$BT$11</f>
        <v>#REF!</v>
      </c>
      <c r="AU608" s="220" t="e">
        <f>Scores!AW604*calcs!$BT$11</f>
        <v>#REF!</v>
      </c>
      <c r="AV608" s="220" t="e">
        <f>Scores!AX604*calcs!$BT$12</f>
        <v>#REF!</v>
      </c>
      <c r="AW608" s="220" t="e">
        <f>Scores!AY604*calcs!$BT$12</f>
        <v>#REF!</v>
      </c>
      <c r="AX608" s="220" t="e">
        <f>Scores!AZ604*calcs!$BT$12</f>
        <v>#REF!</v>
      </c>
      <c r="AY608" s="220" t="e">
        <f>Scores!BA604*calcs!$BT$12</f>
        <v>#REF!</v>
      </c>
      <c r="AZ608" s="220" t="e">
        <f>Scores!BB604*calcs!$BT$12</f>
        <v>#REF!</v>
      </c>
      <c r="BA608" s="220" t="e">
        <f>Scores!BC604*calcs!$BT$13</f>
        <v>#REF!</v>
      </c>
      <c r="BB608" s="220" t="e">
        <f>Scores!BD604*calcs!$BT$13</f>
        <v>#REF!</v>
      </c>
      <c r="BC608" s="220" t="e">
        <f>Scores!BE604*calcs!$BT$13</f>
        <v>#REF!</v>
      </c>
      <c r="BD608" s="220" t="e">
        <f>Scores!BF604*calcs!$BT$13</f>
        <v>#REF!</v>
      </c>
      <c r="BE608" s="220" t="e">
        <f>Scores!BG604*calcs!$BT$13</f>
        <v>#REF!</v>
      </c>
      <c r="BF608" s="220" t="e">
        <f>Scores!BH604*calcs!$BT$14</f>
        <v>#REF!</v>
      </c>
      <c r="BG608" s="220" t="e">
        <f>Scores!BI604*calcs!$BT$14</f>
        <v>#REF!</v>
      </c>
      <c r="BH608" s="220" t="e">
        <f>Scores!BJ604*calcs!$BT$14</f>
        <v>#REF!</v>
      </c>
      <c r="BI608" s="220" t="e">
        <f>Scores!BK604*calcs!$BT$14</f>
        <v>#REF!</v>
      </c>
      <c r="BJ608" s="220" t="e">
        <f>Scores!BL604*calcs!$BT$14</f>
        <v>#REF!</v>
      </c>
    </row>
    <row r="609" spans="1:62">
      <c r="A609" t="s">
        <v>1211</v>
      </c>
      <c r="B609" s="16" t="s">
        <v>1212</v>
      </c>
      <c r="C609" s="220" t="e">
        <f>Scores!E605*calcs!$BT$3</f>
        <v>#REF!</v>
      </c>
      <c r="D609" s="220" t="e">
        <f>Scores!F605*calcs!$BT$3</f>
        <v>#REF!</v>
      </c>
      <c r="E609" s="220" t="e">
        <f>Scores!G605*calcs!$BT$3</f>
        <v>#REF!</v>
      </c>
      <c r="F609" s="220" t="e">
        <f>Scores!H605*calcs!$BT$3</f>
        <v>#REF!</v>
      </c>
      <c r="G609" s="220" t="e">
        <f>Scores!I605*calcs!$BT$3</f>
        <v>#REF!</v>
      </c>
      <c r="H609" s="220" t="e">
        <f>Scores!J605*calcs!$BT$4</f>
        <v>#REF!</v>
      </c>
      <c r="I609" s="220" t="e">
        <f>Scores!K605*calcs!$BT$4</f>
        <v>#REF!</v>
      </c>
      <c r="J609" s="220" t="e">
        <f>Scores!L605*calcs!$BT$4</f>
        <v>#REF!</v>
      </c>
      <c r="K609" s="220" t="e">
        <f>Scores!M605*calcs!$BT$4</f>
        <v>#REF!</v>
      </c>
      <c r="L609" s="220" t="e">
        <f>Scores!N605*calcs!$BT$4</f>
        <v>#REF!</v>
      </c>
      <c r="M609" s="220" t="e">
        <f>Scores!O605*calcs!$BT$5</f>
        <v>#REF!</v>
      </c>
      <c r="N609" s="220" t="e">
        <f>Scores!P605*calcs!$BT$5</f>
        <v>#REF!</v>
      </c>
      <c r="O609" s="220" t="e">
        <f>Scores!Q605*calcs!$BT$5</f>
        <v>#REF!</v>
      </c>
      <c r="P609" s="220" t="e">
        <f>Scores!R605*calcs!$BT$5</f>
        <v>#REF!</v>
      </c>
      <c r="Q609" s="220" t="e">
        <f>Scores!S605*calcs!$BT$5</f>
        <v>#REF!</v>
      </c>
      <c r="R609" s="220" t="e">
        <f>Scores!T605*calcs!$BT$6</f>
        <v>#REF!</v>
      </c>
      <c r="S609" s="220" t="e">
        <f>Scores!U605*calcs!$BT$6</f>
        <v>#REF!</v>
      </c>
      <c r="T609" s="220" t="e">
        <f>Scores!V605*calcs!$BT$6</f>
        <v>#REF!</v>
      </c>
      <c r="U609" s="220" t="e">
        <f>Scores!W605*calcs!$BT$6</f>
        <v>#REF!</v>
      </c>
      <c r="V609" s="220" t="e">
        <f>Scores!X605*calcs!$BT$6</f>
        <v>#REF!</v>
      </c>
      <c r="W609" s="220" t="e">
        <f>Scores!Y605*calcs!$BT$7</f>
        <v>#REF!</v>
      </c>
      <c r="X609" s="220" t="e">
        <f>Scores!Z605*calcs!$BT$7</f>
        <v>#REF!</v>
      </c>
      <c r="Y609" s="220" t="e">
        <f>Scores!AA605*calcs!$BT$7</f>
        <v>#REF!</v>
      </c>
      <c r="Z609" s="220" t="e">
        <f>Scores!AB605*calcs!$BT$7</f>
        <v>#REF!</v>
      </c>
      <c r="AA609" s="220" t="e">
        <f>Scores!AC605*calcs!$BT$7</f>
        <v>#REF!</v>
      </c>
      <c r="AB609" s="220" t="e">
        <f>Scores!AD605*calcs!$BT$8</f>
        <v>#REF!</v>
      </c>
      <c r="AC609" s="220" t="e">
        <f>Scores!AE605*calcs!$BT$8</f>
        <v>#REF!</v>
      </c>
      <c r="AD609" s="220" t="e">
        <f>Scores!AF605*calcs!$BT$8</f>
        <v>#REF!</v>
      </c>
      <c r="AE609" s="220" t="e">
        <f>Scores!AG605*calcs!$BT$8</f>
        <v>#REF!</v>
      </c>
      <c r="AF609" s="220" t="e">
        <f>Scores!AH605*calcs!$BT$8</f>
        <v>#REF!</v>
      </c>
      <c r="AG609" s="220" t="e">
        <f>Scores!AI605*calcs!$BT$9</f>
        <v>#REF!</v>
      </c>
      <c r="AH609" s="220" t="e">
        <f>Scores!AJ605*calcs!$BT$9</f>
        <v>#REF!</v>
      </c>
      <c r="AI609" s="220" t="e">
        <f>Scores!AK605*calcs!$BT$9</f>
        <v>#REF!</v>
      </c>
      <c r="AJ609" s="220" t="e">
        <f>Scores!AL605*calcs!$BT$9</f>
        <v>#REF!</v>
      </c>
      <c r="AK609" s="220" t="e">
        <f>Scores!AM605*calcs!$BT$9</f>
        <v>#REF!</v>
      </c>
      <c r="AL609" s="220" t="e">
        <f>Scores!AN605*calcs!$BT$10</f>
        <v>#REF!</v>
      </c>
      <c r="AM609" s="220" t="e">
        <f>Scores!AO605*calcs!$BT$10</f>
        <v>#REF!</v>
      </c>
      <c r="AN609" s="220" t="e">
        <f>Scores!AP605*calcs!$BT$10</f>
        <v>#REF!</v>
      </c>
      <c r="AO609" s="220" t="e">
        <f>Scores!AQ605*calcs!$BT$10</f>
        <v>#REF!</v>
      </c>
      <c r="AP609" s="220" t="e">
        <f>Scores!AR605*calcs!$BT$10</f>
        <v>#REF!</v>
      </c>
      <c r="AQ609" s="220" t="e">
        <f>Scores!AS605*calcs!$BT$11</f>
        <v>#REF!</v>
      </c>
      <c r="AR609" s="220" t="e">
        <f>Scores!AT605*calcs!$BT$11</f>
        <v>#REF!</v>
      </c>
      <c r="AS609" s="220" t="e">
        <f>Scores!AU605*calcs!$BT$11</f>
        <v>#REF!</v>
      </c>
      <c r="AT609" s="220" t="e">
        <f>Scores!AV605*calcs!$BT$11</f>
        <v>#REF!</v>
      </c>
      <c r="AU609" s="220" t="e">
        <f>Scores!AW605*calcs!$BT$11</f>
        <v>#REF!</v>
      </c>
      <c r="AV609" s="220" t="e">
        <f>Scores!AX605*calcs!$BT$12</f>
        <v>#REF!</v>
      </c>
      <c r="AW609" s="220" t="e">
        <f>Scores!AY605*calcs!$BT$12</f>
        <v>#REF!</v>
      </c>
      <c r="AX609" s="220" t="e">
        <f>Scores!AZ605*calcs!$BT$12</f>
        <v>#REF!</v>
      </c>
      <c r="AY609" s="220" t="e">
        <f>Scores!BA605*calcs!$BT$12</f>
        <v>#REF!</v>
      </c>
      <c r="AZ609" s="220" t="e">
        <f>Scores!BB605*calcs!$BT$12</f>
        <v>#REF!</v>
      </c>
      <c r="BA609" s="220" t="e">
        <f>Scores!BC605*calcs!$BT$13</f>
        <v>#REF!</v>
      </c>
      <c r="BB609" s="220" t="e">
        <f>Scores!BD605*calcs!$BT$13</f>
        <v>#REF!</v>
      </c>
      <c r="BC609" s="220" t="e">
        <f>Scores!BE605*calcs!$BT$13</f>
        <v>#REF!</v>
      </c>
      <c r="BD609" s="220" t="e">
        <f>Scores!BF605*calcs!$BT$13</f>
        <v>#REF!</v>
      </c>
      <c r="BE609" s="220" t="e">
        <f>Scores!BG605*calcs!$BT$13</f>
        <v>#REF!</v>
      </c>
      <c r="BF609" s="220" t="e">
        <f>Scores!BH605*calcs!$BT$14</f>
        <v>#REF!</v>
      </c>
      <c r="BG609" s="220" t="e">
        <f>Scores!BI605*calcs!$BT$14</f>
        <v>#REF!</v>
      </c>
      <c r="BH609" s="220" t="e">
        <f>Scores!BJ605*calcs!$BT$14</f>
        <v>#REF!</v>
      </c>
      <c r="BI609" s="220" t="e">
        <f>Scores!BK605*calcs!$BT$14</f>
        <v>#REF!</v>
      </c>
      <c r="BJ609" s="220" t="e">
        <f>Scores!BL605*calcs!$BT$14</f>
        <v>#REF!</v>
      </c>
    </row>
    <row r="610" spans="1:62">
      <c r="A610" t="s">
        <v>1213</v>
      </c>
      <c r="B610" s="16" t="s">
        <v>1214</v>
      </c>
      <c r="C610" s="220" t="e">
        <f>Scores!E606*calcs!$BT$3</f>
        <v>#REF!</v>
      </c>
      <c r="D610" s="220" t="e">
        <f>Scores!F606*calcs!$BT$3</f>
        <v>#REF!</v>
      </c>
      <c r="E610" s="220" t="e">
        <f>Scores!G606*calcs!$BT$3</f>
        <v>#REF!</v>
      </c>
      <c r="F610" s="220" t="e">
        <f>Scores!H606*calcs!$BT$3</f>
        <v>#REF!</v>
      </c>
      <c r="G610" s="220" t="e">
        <f>Scores!I606*calcs!$BT$3</f>
        <v>#REF!</v>
      </c>
      <c r="H610" s="220" t="e">
        <f>Scores!J606*calcs!$BT$4</f>
        <v>#REF!</v>
      </c>
      <c r="I610" s="220" t="e">
        <f>Scores!K606*calcs!$BT$4</f>
        <v>#REF!</v>
      </c>
      <c r="J610" s="220" t="e">
        <f>Scores!L606*calcs!$BT$4</f>
        <v>#REF!</v>
      </c>
      <c r="K610" s="220" t="e">
        <f>Scores!M606*calcs!$BT$4</f>
        <v>#REF!</v>
      </c>
      <c r="L610" s="220" t="e">
        <f>Scores!N606*calcs!$BT$4</f>
        <v>#REF!</v>
      </c>
      <c r="M610" s="220" t="e">
        <f>Scores!O606*calcs!$BT$5</f>
        <v>#REF!</v>
      </c>
      <c r="N610" s="220" t="e">
        <f>Scores!P606*calcs!$BT$5</f>
        <v>#REF!</v>
      </c>
      <c r="O610" s="220" t="e">
        <f>Scores!Q606*calcs!$BT$5</f>
        <v>#REF!</v>
      </c>
      <c r="P610" s="220" t="e">
        <f>Scores!R606*calcs!$BT$5</f>
        <v>#REF!</v>
      </c>
      <c r="Q610" s="220" t="e">
        <f>Scores!S606*calcs!$BT$5</f>
        <v>#REF!</v>
      </c>
      <c r="R610" s="220" t="e">
        <f>Scores!T606*calcs!$BT$6</f>
        <v>#REF!</v>
      </c>
      <c r="S610" s="220" t="e">
        <f>Scores!U606*calcs!$BT$6</f>
        <v>#REF!</v>
      </c>
      <c r="T610" s="220" t="e">
        <f>Scores!V606*calcs!$BT$6</f>
        <v>#REF!</v>
      </c>
      <c r="U610" s="220" t="e">
        <f>Scores!W606*calcs!$BT$6</f>
        <v>#REF!</v>
      </c>
      <c r="V610" s="220" t="e">
        <f>Scores!X606*calcs!$BT$6</f>
        <v>#REF!</v>
      </c>
      <c r="W610" s="220" t="e">
        <f>Scores!Y606*calcs!$BT$7</f>
        <v>#REF!</v>
      </c>
      <c r="X610" s="220" t="e">
        <f>Scores!Z606*calcs!$BT$7</f>
        <v>#REF!</v>
      </c>
      <c r="Y610" s="220" t="e">
        <f>Scores!AA606*calcs!$BT$7</f>
        <v>#REF!</v>
      </c>
      <c r="Z610" s="220" t="e">
        <f>Scores!AB606*calcs!$BT$7</f>
        <v>#REF!</v>
      </c>
      <c r="AA610" s="220" t="e">
        <f>Scores!AC606*calcs!$BT$7</f>
        <v>#REF!</v>
      </c>
      <c r="AB610" s="220" t="e">
        <f>Scores!AD606*calcs!$BT$8</f>
        <v>#REF!</v>
      </c>
      <c r="AC610" s="220" t="e">
        <f>Scores!AE606*calcs!$BT$8</f>
        <v>#REF!</v>
      </c>
      <c r="AD610" s="220" t="e">
        <f>Scores!AF606*calcs!$BT$8</f>
        <v>#REF!</v>
      </c>
      <c r="AE610" s="220" t="e">
        <f>Scores!AG606*calcs!$BT$8</f>
        <v>#REF!</v>
      </c>
      <c r="AF610" s="220" t="e">
        <f>Scores!AH606*calcs!$BT$8</f>
        <v>#REF!</v>
      </c>
      <c r="AG610" s="220" t="e">
        <f>Scores!AI606*calcs!$BT$9</f>
        <v>#REF!</v>
      </c>
      <c r="AH610" s="220" t="e">
        <f>Scores!AJ606*calcs!$BT$9</f>
        <v>#REF!</v>
      </c>
      <c r="AI610" s="220" t="e">
        <f>Scores!AK606*calcs!$BT$9</f>
        <v>#REF!</v>
      </c>
      <c r="AJ610" s="220" t="e">
        <f>Scores!AL606*calcs!$BT$9</f>
        <v>#REF!</v>
      </c>
      <c r="AK610" s="220" t="e">
        <f>Scores!AM606*calcs!$BT$9</f>
        <v>#REF!</v>
      </c>
      <c r="AL610" s="220" t="e">
        <f>Scores!AN606*calcs!$BT$10</f>
        <v>#REF!</v>
      </c>
      <c r="AM610" s="220" t="e">
        <f>Scores!AO606*calcs!$BT$10</f>
        <v>#REF!</v>
      </c>
      <c r="AN610" s="220" t="e">
        <f>Scores!AP606*calcs!$BT$10</f>
        <v>#REF!</v>
      </c>
      <c r="AO610" s="220" t="e">
        <f>Scores!AQ606*calcs!$BT$10</f>
        <v>#REF!</v>
      </c>
      <c r="AP610" s="220" t="e">
        <f>Scores!AR606*calcs!$BT$10</f>
        <v>#REF!</v>
      </c>
      <c r="AQ610" s="220" t="e">
        <f>Scores!AS606*calcs!$BT$11</f>
        <v>#REF!</v>
      </c>
      <c r="AR610" s="220" t="e">
        <f>Scores!AT606*calcs!$BT$11</f>
        <v>#REF!</v>
      </c>
      <c r="AS610" s="220" t="e">
        <f>Scores!AU606*calcs!$BT$11</f>
        <v>#REF!</v>
      </c>
      <c r="AT610" s="220" t="e">
        <f>Scores!AV606*calcs!$BT$11</f>
        <v>#REF!</v>
      </c>
      <c r="AU610" s="220" t="e">
        <f>Scores!AW606*calcs!$BT$11</f>
        <v>#REF!</v>
      </c>
      <c r="AV610" s="220" t="e">
        <f>Scores!AX606*calcs!$BT$12</f>
        <v>#REF!</v>
      </c>
      <c r="AW610" s="220" t="e">
        <f>Scores!AY606*calcs!$BT$12</f>
        <v>#REF!</v>
      </c>
      <c r="AX610" s="220" t="e">
        <f>Scores!AZ606*calcs!$BT$12</f>
        <v>#REF!</v>
      </c>
      <c r="AY610" s="220" t="e">
        <f>Scores!BA606*calcs!$BT$12</f>
        <v>#REF!</v>
      </c>
      <c r="AZ610" s="220" t="e">
        <f>Scores!BB606*calcs!$BT$12</f>
        <v>#REF!</v>
      </c>
      <c r="BA610" s="220" t="e">
        <f>Scores!BC606*calcs!$BT$13</f>
        <v>#REF!</v>
      </c>
      <c r="BB610" s="220" t="e">
        <f>Scores!BD606*calcs!$BT$13</f>
        <v>#REF!</v>
      </c>
      <c r="BC610" s="220" t="e">
        <f>Scores!BE606*calcs!$BT$13</f>
        <v>#REF!</v>
      </c>
      <c r="BD610" s="220" t="e">
        <f>Scores!BF606*calcs!$BT$13</f>
        <v>#REF!</v>
      </c>
      <c r="BE610" s="220" t="e">
        <f>Scores!BG606*calcs!$BT$13</f>
        <v>#REF!</v>
      </c>
      <c r="BF610" s="220" t="e">
        <f>Scores!BH606*calcs!$BT$14</f>
        <v>#REF!</v>
      </c>
      <c r="BG610" s="220" t="e">
        <f>Scores!BI606*calcs!$BT$14</f>
        <v>#REF!</v>
      </c>
      <c r="BH610" s="220" t="e">
        <f>Scores!BJ606*calcs!$BT$14</f>
        <v>#REF!</v>
      </c>
      <c r="BI610" s="220" t="e">
        <f>Scores!BK606*calcs!$BT$14</f>
        <v>#REF!</v>
      </c>
      <c r="BJ610" s="220" t="e">
        <f>Scores!BL606*calcs!$BT$14</f>
        <v>#REF!</v>
      </c>
    </row>
    <row r="611" spans="1:62">
      <c r="A611" t="s">
        <v>1215</v>
      </c>
      <c r="B611" s="16" t="s">
        <v>1216</v>
      </c>
      <c r="C611" s="220" t="e">
        <f>Scores!E607*calcs!$BT$3</f>
        <v>#REF!</v>
      </c>
      <c r="D611" s="220" t="e">
        <f>Scores!F607*calcs!$BT$3</f>
        <v>#REF!</v>
      </c>
      <c r="E611" s="220" t="e">
        <f>Scores!G607*calcs!$BT$3</f>
        <v>#REF!</v>
      </c>
      <c r="F611" s="220" t="e">
        <f>Scores!H607*calcs!$BT$3</f>
        <v>#REF!</v>
      </c>
      <c r="G611" s="220" t="e">
        <f>Scores!I607*calcs!$BT$3</f>
        <v>#REF!</v>
      </c>
      <c r="H611" s="220" t="e">
        <f>Scores!J607*calcs!$BT$4</f>
        <v>#REF!</v>
      </c>
      <c r="I611" s="220" t="e">
        <f>Scores!K607*calcs!$BT$4</f>
        <v>#REF!</v>
      </c>
      <c r="J611" s="220" t="e">
        <f>Scores!L607*calcs!$BT$4</f>
        <v>#REF!</v>
      </c>
      <c r="K611" s="220" t="e">
        <f>Scores!M607*calcs!$BT$4</f>
        <v>#REF!</v>
      </c>
      <c r="L611" s="220" t="e">
        <f>Scores!N607*calcs!$BT$4</f>
        <v>#REF!</v>
      </c>
      <c r="M611" s="220" t="e">
        <f>Scores!O607*calcs!$BT$5</f>
        <v>#REF!</v>
      </c>
      <c r="N611" s="220" t="e">
        <f>Scores!P607*calcs!$BT$5</f>
        <v>#REF!</v>
      </c>
      <c r="O611" s="220" t="e">
        <f>Scores!Q607*calcs!$BT$5</f>
        <v>#REF!</v>
      </c>
      <c r="P611" s="220" t="e">
        <f>Scores!R607*calcs!$BT$5</f>
        <v>#REF!</v>
      </c>
      <c r="Q611" s="220" t="e">
        <f>Scores!S607*calcs!$BT$5</f>
        <v>#REF!</v>
      </c>
      <c r="R611" s="220" t="e">
        <f>Scores!T607*calcs!$BT$6</f>
        <v>#REF!</v>
      </c>
      <c r="S611" s="220" t="e">
        <f>Scores!U607*calcs!$BT$6</f>
        <v>#REF!</v>
      </c>
      <c r="T611" s="220" t="e">
        <f>Scores!V607*calcs!$BT$6</f>
        <v>#REF!</v>
      </c>
      <c r="U611" s="220" t="e">
        <f>Scores!W607*calcs!$BT$6</f>
        <v>#REF!</v>
      </c>
      <c r="V611" s="220" t="e">
        <f>Scores!X607*calcs!$BT$6</f>
        <v>#REF!</v>
      </c>
      <c r="W611" s="220" t="e">
        <f>Scores!Y607*calcs!$BT$7</f>
        <v>#REF!</v>
      </c>
      <c r="X611" s="220" t="e">
        <f>Scores!Z607*calcs!$BT$7</f>
        <v>#REF!</v>
      </c>
      <c r="Y611" s="220" t="e">
        <f>Scores!AA607*calcs!$BT$7</f>
        <v>#REF!</v>
      </c>
      <c r="Z611" s="220" t="e">
        <f>Scores!AB607*calcs!$BT$7</f>
        <v>#REF!</v>
      </c>
      <c r="AA611" s="220" t="e">
        <f>Scores!AC607*calcs!$BT$7</f>
        <v>#REF!</v>
      </c>
      <c r="AB611" s="220" t="e">
        <f>Scores!AD607*calcs!$BT$8</f>
        <v>#REF!</v>
      </c>
      <c r="AC611" s="220" t="e">
        <f>Scores!AE607*calcs!$BT$8</f>
        <v>#REF!</v>
      </c>
      <c r="AD611" s="220" t="e">
        <f>Scores!AF607*calcs!$BT$8</f>
        <v>#REF!</v>
      </c>
      <c r="AE611" s="220" t="e">
        <f>Scores!AG607*calcs!$BT$8</f>
        <v>#REF!</v>
      </c>
      <c r="AF611" s="220" t="e">
        <f>Scores!AH607*calcs!$BT$8</f>
        <v>#REF!</v>
      </c>
      <c r="AG611" s="220" t="e">
        <f>Scores!AI607*calcs!$BT$9</f>
        <v>#REF!</v>
      </c>
      <c r="AH611" s="220" t="e">
        <f>Scores!AJ607*calcs!$BT$9</f>
        <v>#REF!</v>
      </c>
      <c r="AI611" s="220" t="e">
        <f>Scores!AK607*calcs!$BT$9</f>
        <v>#REF!</v>
      </c>
      <c r="AJ611" s="220" t="e">
        <f>Scores!AL607*calcs!$BT$9</f>
        <v>#REF!</v>
      </c>
      <c r="AK611" s="220" t="e">
        <f>Scores!AM607*calcs!$BT$9</f>
        <v>#REF!</v>
      </c>
      <c r="AL611" s="220" t="e">
        <f>Scores!AN607*calcs!$BT$10</f>
        <v>#REF!</v>
      </c>
      <c r="AM611" s="220" t="e">
        <f>Scores!AO607*calcs!$BT$10</f>
        <v>#REF!</v>
      </c>
      <c r="AN611" s="220" t="e">
        <f>Scores!AP607*calcs!$BT$10</f>
        <v>#REF!</v>
      </c>
      <c r="AO611" s="220" t="e">
        <f>Scores!AQ607*calcs!$BT$10</f>
        <v>#REF!</v>
      </c>
      <c r="AP611" s="220" t="e">
        <f>Scores!AR607*calcs!$BT$10</f>
        <v>#REF!</v>
      </c>
      <c r="AQ611" s="220" t="e">
        <f>Scores!AS607*calcs!$BT$11</f>
        <v>#REF!</v>
      </c>
      <c r="AR611" s="220" t="e">
        <f>Scores!AT607*calcs!$BT$11</f>
        <v>#REF!</v>
      </c>
      <c r="AS611" s="220" t="e">
        <f>Scores!AU607*calcs!$BT$11</f>
        <v>#REF!</v>
      </c>
      <c r="AT611" s="220" t="e">
        <f>Scores!AV607*calcs!$BT$11</f>
        <v>#REF!</v>
      </c>
      <c r="AU611" s="220" t="e">
        <f>Scores!AW607*calcs!$BT$11</f>
        <v>#REF!</v>
      </c>
      <c r="AV611" s="220" t="e">
        <f>Scores!AX607*calcs!$BT$12</f>
        <v>#REF!</v>
      </c>
      <c r="AW611" s="220" t="e">
        <f>Scores!AY607*calcs!$BT$12</f>
        <v>#REF!</v>
      </c>
      <c r="AX611" s="220" t="e">
        <f>Scores!AZ607*calcs!$BT$12</f>
        <v>#REF!</v>
      </c>
      <c r="AY611" s="220" t="e">
        <f>Scores!BA607*calcs!$BT$12</f>
        <v>#REF!</v>
      </c>
      <c r="AZ611" s="220" t="e">
        <f>Scores!BB607*calcs!$BT$12</f>
        <v>#REF!</v>
      </c>
      <c r="BA611" s="220" t="e">
        <f>Scores!BC607*calcs!$BT$13</f>
        <v>#REF!</v>
      </c>
      <c r="BB611" s="220" t="e">
        <f>Scores!BD607*calcs!$BT$13</f>
        <v>#REF!</v>
      </c>
      <c r="BC611" s="220" t="e">
        <f>Scores!BE607*calcs!$BT$13</f>
        <v>#REF!</v>
      </c>
      <c r="BD611" s="220" t="e">
        <f>Scores!BF607*calcs!$BT$13</f>
        <v>#REF!</v>
      </c>
      <c r="BE611" s="220" t="e">
        <f>Scores!BG607*calcs!$BT$13</f>
        <v>#REF!</v>
      </c>
      <c r="BF611" s="220" t="e">
        <f>Scores!BH607*calcs!$BT$14</f>
        <v>#REF!</v>
      </c>
      <c r="BG611" s="220" t="e">
        <f>Scores!BI607*calcs!$BT$14</f>
        <v>#REF!</v>
      </c>
      <c r="BH611" s="220" t="e">
        <f>Scores!BJ607*calcs!$BT$14</f>
        <v>#REF!</v>
      </c>
      <c r="BI611" s="220" t="e">
        <f>Scores!BK607*calcs!$BT$14</f>
        <v>#REF!</v>
      </c>
      <c r="BJ611" s="220" t="e">
        <f>Scores!BL607*calcs!$BT$14</f>
        <v>#REF!</v>
      </c>
    </row>
    <row r="612" spans="1:62">
      <c r="A612" t="s">
        <v>1217</v>
      </c>
      <c r="B612" s="16" t="s">
        <v>1218</v>
      </c>
      <c r="C612" s="220" t="e">
        <f>Scores!E608*calcs!$BT$3</f>
        <v>#REF!</v>
      </c>
      <c r="D612" s="220" t="e">
        <f>Scores!F608*calcs!$BT$3</f>
        <v>#REF!</v>
      </c>
      <c r="E612" s="220" t="e">
        <f>Scores!G608*calcs!$BT$3</f>
        <v>#REF!</v>
      </c>
      <c r="F612" s="220" t="e">
        <f>Scores!H608*calcs!$BT$3</f>
        <v>#REF!</v>
      </c>
      <c r="G612" s="220" t="e">
        <f>Scores!I608*calcs!$BT$3</f>
        <v>#REF!</v>
      </c>
      <c r="H612" s="220" t="e">
        <f>Scores!J608*calcs!$BT$4</f>
        <v>#REF!</v>
      </c>
      <c r="I612" s="220" t="e">
        <f>Scores!K608*calcs!$BT$4</f>
        <v>#REF!</v>
      </c>
      <c r="J612" s="220" t="e">
        <f>Scores!L608*calcs!$BT$4</f>
        <v>#REF!</v>
      </c>
      <c r="K612" s="220" t="e">
        <f>Scores!M608*calcs!$BT$4</f>
        <v>#REF!</v>
      </c>
      <c r="L612" s="220" t="e">
        <f>Scores!N608*calcs!$BT$4</f>
        <v>#REF!</v>
      </c>
      <c r="M612" s="220" t="e">
        <f>Scores!O608*calcs!$BT$5</f>
        <v>#REF!</v>
      </c>
      <c r="N612" s="220" t="e">
        <f>Scores!P608*calcs!$BT$5</f>
        <v>#REF!</v>
      </c>
      <c r="O612" s="220" t="e">
        <f>Scores!Q608*calcs!$BT$5</f>
        <v>#REF!</v>
      </c>
      <c r="P612" s="220" t="e">
        <f>Scores!R608*calcs!$BT$5</f>
        <v>#REF!</v>
      </c>
      <c r="Q612" s="220" t="e">
        <f>Scores!S608*calcs!$BT$5</f>
        <v>#REF!</v>
      </c>
      <c r="R612" s="220" t="e">
        <f>Scores!T608*calcs!$BT$6</f>
        <v>#REF!</v>
      </c>
      <c r="S612" s="220" t="e">
        <f>Scores!U608*calcs!$BT$6</f>
        <v>#REF!</v>
      </c>
      <c r="T612" s="220" t="e">
        <f>Scores!V608*calcs!$BT$6</f>
        <v>#REF!</v>
      </c>
      <c r="U612" s="220" t="e">
        <f>Scores!W608*calcs!$BT$6</f>
        <v>#REF!</v>
      </c>
      <c r="V612" s="220" t="e">
        <f>Scores!X608*calcs!$BT$6</f>
        <v>#REF!</v>
      </c>
      <c r="W612" s="220" t="e">
        <f>Scores!Y608*calcs!$BT$7</f>
        <v>#REF!</v>
      </c>
      <c r="X612" s="220" t="e">
        <f>Scores!Z608*calcs!$BT$7</f>
        <v>#REF!</v>
      </c>
      <c r="Y612" s="220" t="e">
        <f>Scores!AA608*calcs!$BT$7</f>
        <v>#REF!</v>
      </c>
      <c r="Z612" s="220" t="e">
        <f>Scores!AB608*calcs!$BT$7</f>
        <v>#REF!</v>
      </c>
      <c r="AA612" s="220" t="e">
        <f>Scores!AC608*calcs!$BT$7</f>
        <v>#REF!</v>
      </c>
      <c r="AB612" s="220" t="e">
        <f>Scores!AD608*calcs!$BT$8</f>
        <v>#REF!</v>
      </c>
      <c r="AC612" s="220" t="e">
        <f>Scores!AE608*calcs!$BT$8</f>
        <v>#REF!</v>
      </c>
      <c r="AD612" s="220" t="e">
        <f>Scores!AF608*calcs!$BT$8</f>
        <v>#REF!</v>
      </c>
      <c r="AE612" s="220" t="e">
        <f>Scores!AG608*calcs!$BT$8</f>
        <v>#REF!</v>
      </c>
      <c r="AF612" s="220" t="e">
        <f>Scores!AH608*calcs!$BT$8</f>
        <v>#REF!</v>
      </c>
      <c r="AG612" s="220" t="e">
        <f>Scores!AI608*calcs!$BT$9</f>
        <v>#REF!</v>
      </c>
      <c r="AH612" s="220" t="e">
        <f>Scores!AJ608*calcs!$BT$9</f>
        <v>#REF!</v>
      </c>
      <c r="AI612" s="220" t="e">
        <f>Scores!AK608*calcs!$BT$9</f>
        <v>#REF!</v>
      </c>
      <c r="AJ612" s="220" t="e">
        <f>Scores!AL608*calcs!$BT$9</f>
        <v>#REF!</v>
      </c>
      <c r="AK612" s="220" t="e">
        <f>Scores!AM608*calcs!$BT$9</f>
        <v>#REF!</v>
      </c>
      <c r="AL612" s="220" t="e">
        <f>Scores!AN608*calcs!$BT$10</f>
        <v>#REF!</v>
      </c>
      <c r="AM612" s="220" t="e">
        <f>Scores!AO608*calcs!$BT$10</f>
        <v>#REF!</v>
      </c>
      <c r="AN612" s="220" t="e">
        <f>Scores!AP608*calcs!$BT$10</f>
        <v>#REF!</v>
      </c>
      <c r="AO612" s="220" t="e">
        <f>Scores!AQ608*calcs!$BT$10</f>
        <v>#REF!</v>
      </c>
      <c r="AP612" s="220" t="e">
        <f>Scores!AR608*calcs!$BT$10</f>
        <v>#REF!</v>
      </c>
      <c r="AQ612" s="220" t="e">
        <f>Scores!AS608*calcs!$BT$11</f>
        <v>#REF!</v>
      </c>
      <c r="AR612" s="220" t="e">
        <f>Scores!AT608*calcs!$BT$11</f>
        <v>#REF!</v>
      </c>
      <c r="AS612" s="220" t="e">
        <f>Scores!AU608*calcs!$BT$11</f>
        <v>#REF!</v>
      </c>
      <c r="AT612" s="220" t="e">
        <f>Scores!AV608*calcs!$BT$11</f>
        <v>#REF!</v>
      </c>
      <c r="AU612" s="220" t="e">
        <f>Scores!AW608*calcs!$BT$11</f>
        <v>#REF!</v>
      </c>
      <c r="AV612" s="220" t="e">
        <f>Scores!AX608*calcs!$BT$12</f>
        <v>#REF!</v>
      </c>
      <c r="AW612" s="220" t="e">
        <f>Scores!AY608*calcs!$BT$12</f>
        <v>#REF!</v>
      </c>
      <c r="AX612" s="220" t="e">
        <f>Scores!AZ608*calcs!$BT$12</f>
        <v>#REF!</v>
      </c>
      <c r="AY612" s="220" t="e">
        <f>Scores!BA608*calcs!$BT$12</f>
        <v>#REF!</v>
      </c>
      <c r="AZ612" s="220" t="e">
        <f>Scores!BB608*calcs!$BT$12</f>
        <v>#REF!</v>
      </c>
      <c r="BA612" s="220" t="e">
        <f>Scores!BC608*calcs!$BT$13</f>
        <v>#REF!</v>
      </c>
      <c r="BB612" s="220" t="e">
        <f>Scores!BD608*calcs!$BT$13</f>
        <v>#REF!</v>
      </c>
      <c r="BC612" s="220" t="e">
        <f>Scores!BE608*calcs!$BT$13</f>
        <v>#REF!</v>
      </c>
      <c r="BD612" s="220" t="e">
        <f>Scores!BF608*calcs!$BT$13</f>
        <v>#REF!</v>
      </c>
      <c r="BE612" s="220" t="e">
        <f>Scores!BG608*calcs!$BT$13</f>
        <v>#REF!</v>
      </c>
      <c r="BF612" s="220" t="e">
        <f>Scores!BH608*calcs!$BT$14</f>
        <v>#REF!</v>
      </c>
      <c r="BG612" s="220" t="e">
        <f>Scores!BI608*calcs!$BT$14</f>
        <v>#REF!</v>
      </c>
      <c r="BH612" s="220" t="e">
        <f>Scores!BJ608*calcs!$BT$14</f>
        <v>#REF!</v>
      </c>
      <c r="BI612" s="220" t="e">
        <f>Scores!BK608*calcs!$BT$14</f>
        <v>#REF!</v>
      </c>
      <c r="BJ612" s="220" t="e">
        <f>Scores!BL608*calcs!$BT$14</f>
        <v>#REF!</v>
      </c>
    </row>
    <row r="613" spans="1:62">
      <c r="A613" t="s">
        <v>1219</v>
      </c>
      <c r="B613" s="16" t="s">
        <v>1220</v>
      </c>
      <c r="C613" s="220" t="e">
        <f>Scores!E609*calcs!$BT$3</f>
        <v>#REF!</v>
      </c>
      <c r="D613" s="220" t="e">
        <f>Scores!F609*calcs!$BT$3</f>
        <v>#REF!</v>
      </c>
      <c r="E613" s="220" t="e">
        <f>Scores!G609*calcs!$BT$3</f>
        <v>#REF!</v>
      </c>
      <c r="F613" s="220" t="e">
        <f>Scores!H609*calcs!$BT$3</f>
        <v>#REF!</v>
      </c>
      <c r="G613" s="220" t="e">
        <f>Scores!I609*calcs!$BT$3</f>
        <v>#REF!</v>
      </c>
      <c r="H613" s="220" t="e">
        <f>Scores!J609*calcs!$BT$4</f>
        <v>#REF!</v>
      </c>
      <c r="I613" s="220" t="e">
        <f>Scores!K609*calcs!$BT$4</f>
        <v>#REF!</v>
      </c>
      <c r="J613" s="220" t="e">
        <f>Scores!L609*calcs!$BT$4</f>
        <v>#REF!</v>
      </c>
      <c r="K613" s="220" t="e">
        <f>Scores!M609*calcs!$BT$4</f>
        <v>#REF!</v>
      </c>
      <c r="L613" s="220" t="e">
        <f>Scores!N609*calcs!$BT$4</f>
        <v>#REF!</v>
      </c>
      <c r="M613" s="220" t="e">
        <f>Scores!O609*calcs!$BT$5</f>
        <v>#REF!</v>
      </c>
      <c r="N613" s="220" t="e">
        <f>Scores!P609*calcs!$BT$5</f>
        <v>#REF!</v>
      </c>
      <c r="O613" s="220" t="e">
        <f>Scores!Q609*calcs!$BT$5</f>
        <v>#REF!</v>
      </c>
      <c r="P613" s="220" t="e">
        <f>Scores!R609*calcs!$BT$5</f>
        <v>#REF!</v>
      </c>
      <c r="Q613" s="220" t="e">
        <f>Scores!S609*calcs!$BT$5</f>
        <v>#REF!</v>
      </c>
      <c r="R613" s="220" t="e">
        <f>Scores!T609*calcs!$BT$6</f>
        <v>#REF!</v>
      </c>
      <c r="S613" s="220" t="e">
        <f>Scores!U609*calcs!$BT$6</f>
        <v>#REF!</v>
      </c>
      <c r="T613" s="220" t="e">
        <f>Scores!V609*calcs!$BT$6</f>
        <v>#REF!</v>
      </c>
      <c r="U613" s="220" t="e">
        <f>Scores!W609*calcs!$BT$6</f>
        <v>#REF!</v>
      </c>
      <c r="V613" s="220" t="e">
        <f>Scores!X609*calcs!$BT$6</f>
        <v>#REF!</v>
      </c>
      <c r="W613" s="220" t="e">
        <f>Scores!Y609*calcs!$BT$7</f>
        <v>#REF!</v>
      </c>
      <c r="X613" s="220" t="e">
        <f>Scores!Z609*calcs!$BT$7</f>
        <v>#REF!</v>
      </c>
      <c r="Y613" s="220" t="e">
        <f>Scores!AA609*calcs!$BT$7</f>
        <v>#REF!</v>
      </c>
      <c r="Z613" s="220" t="e">
        <f>Scores!AB609*calcs!$BT$7</f>
        <v>#REF!</v>
      </c>
      <c r="AA613" s="220" t="e">
        <f>Scores!AC609*calcs!$BT$7</f>
        <v>#REF!</v>
      </c>
      <c r="AB613" s="220" t="e">
        <f>Scores!AD609*calcs!$BT$8</f>
        <v>#REF!</v>
      </c>
      <c r="AC613" s="220" t="e">
        <f>Scores!AE609*calcs!$BT$8</f>
        <v>#REF!</v>
      </c>
      <c r="AD613" s="220" t="e">
        <f>Scores!AF609*calcs!$BT$8</f>
        <v>#REF!</v>
      </c>
      <c r="AE613" s="220" t="e">
        <f>Scores!AG609*calcs!$BT$8</f>
        <v>#REF!</v>
      </c>
      <c r="AF613" s="220" t="e">
        <f>Scores!AH609*calcs!$BT$8</f>
        <v>#REF!</v>
      </c>
      <c r="AG613" s="220" t="e">
        <f>Scores!AI609*calcs!$BT$9</f>
        <v>#REF!</v>
      </c>
      <c r="AH613" s="220" t="e">
        <f>Scores!AJ609*calcs!$BT$9</f>
        <v>#REF!</v>
      </c>
      <c r="AI613" s="220" t="e">
        <f>Scores!AK609*calcs!$BT$9</f>
        <v>#REF!</v>
      </c>
      <c r="AJ613" s="220" t="e">
        <f>Scores!AL609*calcs!$BT$9</f>
        <v>#REF!</v>
      </c>
      <c r="AK613" s="220" t="e">
        <f>Scores!AM609*calcs!$BT$9</f>
        <v>#REF!</v>
      </c>
      <c r="AL613" s="220" t="e">
        <f>Scores!AN609*calcs!$BT$10</f>
        <v>#REF!</v>
      </c>
      <c r="AM613" s="220" t="e">
        <f>Scores!AO609*calcs!$BT$10</f>
        <v>#REF!</v>
      </c>
      <c r="AN613" s="220" t="e">
        <f>Scores!AP609*calcs!$BT$10</f>
        <v>#REF!</v>
      </c>
      <c r="AO613" s="220" t="e">
        <f>Scores!AQ609*calcs!$BT$10</f>
        <v>#REF!</v>
      </c>
      <c r="AP613" s="220" t="e">
        <f>Scores!AR609*calcs!$BT$10</f>
        <v>#REF!</v>
      </c>
      <c r="AQ613" s="220" t="e">
        <f>Scores!AS609*calcs!$BT$11</f>
        <v>#REF!</v>
      </c>
      <c r="AR613" s="220" t="e">
        <f>Scores!AT609*calcs!$BT$11</f>
        <v>#REF!</v>
      </c>
      <c r="AS613" s="220" t="e">
        <f>Scores!AU609*calcs!$BT$11</f>
        <v>#REF!</v>
      </c>
      <c r="AT613" s="220" t="e">
        <f>Scores!AV609*calcs!$BT$11</f>
        <v>#REF!</v>
      </c>
      <c r="AU613" s="220" t="e">
        <f>Scores!AW609*calcs!$BT$11</f>
        <v>#REF!</v>
      </c>
      <c r="AV613" s="220" t="e">
        <f>Scores!AX609*calcs!$BT$12</f>
        <v>#REF!</v>
      </c>
      <c r="AW613" s="220" t="e">
        <f>Scores!AY609*calcs!$BT$12</f>
        <v>#REF!</v>
      </c>
      <c r="AX613" s="220" t="e">
        <f>Scores!AZ609*calcs!$BT$12</f>
        <v>#REF!</v>
      </c>
      <c r="AY613" s="220" t="e">
        <f>Scores!BA609*calcs!$BT$12</f>
        <v>#REF!</v>
      </c>
      <c r="AZ613" s="220" t="e">
        <f>Scores!BB609*calcs!$BT$12</f>
        <v>#REF!</v>
      </c>
      <c r="BA613" s="220" t="e">
        <f>Scores!BC609*calcs!$BT$13</f>
        <v>#REF!</v>
      </c>
      <c r="BB613" s="220" t="e">
        <f>Scores!BD609*calcs!$BT$13</f>
        <v>#REF!</v>
      </c>
      <c r="BC613" s="220" t="e">
        <f>Scores!BE609*calcs!$BT$13</f>
        <v>#REF!</v>
      </c>
      <c r="BD613" s="220" t="e">
        <f>Scores!BF609*calcs!$BT$13</f>
        <v>#REF!</v>
      </c>
      <c r="BE613" s="220" t="e">
        <f>Scores!BG609*calcs!$BT$13</f>
        <v>#REF!</v>
      </c>
      <c r="BF613" s="220" t="e">
        <f>Scores!BH609*calcs!$BT$14</f>
        <v>#REF!</v>
      </c>
      <c r="BG613" s="220" t="e">
        <f>Scores!BI609*calcs!$BT$14</f>
        <v>#REF!</v>
      </c>
      <c r="BH613" s="220" t="e">
        <f>Scores!BJ609*calcs!$BT$14</f>
        <v>#REF!</v>
      </c>
      <c r="BI613" s="220" t="e">
        <f>Scores!BK609*calcs!$BT$14</f>
        <v>#REF!</v>
      </c>
      <c r="BJ613" s="220" t="e">
        <f>Scores!BL609*calcs!$BT$14</f>
        <v>#REF!</v>
      </c>
    </row>
    <row r="614" spans="1:62">
      <c r="A614" t="s">
        <v>1221</v>
      </c>
      <c r="B614" s="16" t="s">
        <v>1222</v>
      </c>
      <c r="C614" s="220" t="e">
        <f>Scores!E610*calcs!$BT$3</f>
        <v>#REF!</v>
      </c>
      <c r="D614" s="220" t="e">
        <f>Scores!F610*calcs!$BT$3</f>
        <v>#REF!</v>
      </c>
      <c r="E614" s="220" t="e">
        <f>Scores!G610*calcs!$BT$3</f>
        <v>#REF!</v>
      </c>
      <c r="F614" s="220" t="e">
        <f>Scores!H610*calcs!$BT$3</f>
        <v>#REF!</v>
      </c>
      <c r="G614" s="220" t="e">
        <f>Scores!I610*calcs!$BT$3</f>
        <v>#REF!</v>
      </c>
      <c r="H614" s="220" t="e">
        <f>Scores!J610*calcs!$BT$4</f>
        <v>#REF!</v>
      </c>
      <c r="I614" s="220" t="e">
        <f>Scores!K610*calcs!$BT$4</f>
        <v>#REF!</v>
      </c>
      <c r="J614" s="220" t="e">
        <f>Scores!L610*calcs!$BT$4</f>
        <v>#REF!</v>
      </c>
      <c r="K614" s="220" t="e">
        <f>Scores!M610*calcs!$BT$4</f>
        <v>#REF!</v>
      </c>
      <c r="L614" s="220" t="e">
        <f>Scores!N610*calcs!$BT$4</f>
        <v>#REF!</v>
      </c>
      <c r="M614" s="220" t="e">
        <f>Scores!O610*calcs!$BT$5</f>
        <v>#REF!</v>
      </c>
      <c r="N614" s="220" t="e">
        <f>Scores!P610*calcs!$BT$5</f>
        <v>#REF!</v>
      </c>
      <c r="O614" s="220" t="e">
        <f>Scores!Q610*calcs!$BT$5</f>
        <v>#REF!</v>
      </c>
      <c r="P614" s="220" t="e">
        <f>Scores!R610*calcs!$BT$5</f>
        <v>#REF!</v>
      </c>
      <c r="Q614" s="220" t="e">
        <f>Scores!S610*calcs!$BT$5</f>
        <v>#REF!</v>
      </c>
      <c r="R614" s="220" t="e">
        <f>Scores!T610*calcs!$BT$6</f>
        <v>#REF!</v>
      </c>
      <c r="S614" s="220" t="e">
        <f>Scores!U610*calcs!$BT$6</f>
        <v>#REF!</v>
      </c>
      <c r="T614" s="220" t="e">
        <f>Scores!V610*calcs!$BT$6</f>
        <v>#REF!</v>
      </c>
      <c r="U614" s="220" t="e">
        <f>Scores!W610*calcs!$BT$6</f>
        <v>#REF!</v>
      </c>
      <c r="V614" s="220" t="e">
        <f>Scores!X610*calcs!$BT$6</f>
        <v>#REF!</v>
      </c>
      <c r="W614" s="220" t="e">
        <f>Scores!Y610*calcs!$BT$7</f>
        <v>#REF!</v>
      </c>
      <c r="X614" s="220" t="e">
        <f>Scores!Z610*calcs!$BT$7</f>
        <v>#REF!</v>
      </c>
      <c r="Y614" s="220" t="e">
        <f>Scores!AA610*calcs!$BT$7</f>
        <v>#REF!</v>
      </c>
      <c r="Z614" s="220" t="e">
        <f>Scores!AB610*calcs!$BT$7</f>
        <v>#REF!</v>
      </c>
      <c r="AA614" s="220" t="e">
        <f>Scores!AC610*calcs!$BT$7</f>
        <v>#REF!</v>
      </c>
      <c r="AB614" s="220" t="e">
        <f>Scores!AD610*calcs!$BT$8</f>
        <v>#REF!</v>
      </c>
      <c r="AC614" s="220" t="e">
        <f>Scores!AE610*calcs!$BT$8</f>
        <v>#REF!</v>
      </c>
      <c r="AD614" s="220" t="e">
        <f>Scores!AF610*calcs!$BT$8</f>
        <v>#REF!</v>
      </c>
      <c r="AE614" s="220" t="e">
        <f>Scores!AG610*calcs!$BT$8</f>
        <v>#REF!</v>
      </c>
      <c r="AF614" s="220" t="e">
        <f>Scores!AH610*calcs!$BT$8</f>
        <v>#REF!</v>
      </c>
      <c r="AG614" s="220" t="e">
        <f>Scores!AI610*calcs!$BT$9</f>
        <v>#REF!</v>
      </c>
      <c r="AH614" s="220" t="e">
        <f>Scores!AJ610*calcs!$BT$9</f>
        <v>#REF!</v>
      </c>
      <c r="AI614" s="220" t="e">
        <f>Scores!AK610*calcs!$BT$9</f>
        <v>#REF!</v>
      </c>
      <c r="AJ614" s="220" t="e">
        <f>Scores!AL610*calcs!$BT$9</f>
        <v>#REF!</v>
      </c>
      <c r="AK614" s="220" t="e">
        <f>Scores!AM610*calcs!$BT$9</f>
        <v>#REF!</v>
      </c>
      <c r="AL614" s="220" t="e">
        <f>Scores!AN610*calcs!$BT$10</f>
        <v>#REF!</v>
      </c>
      <c r="AM614" s="220" t="e">
        <f>Scores!AO610*calcs!$BT$10</f>
        <v>#REF!</v>
      </c>
      <c r="AN614" s="220" t="e">
        <f>Scores!AP610*calcs!$BT$10</f>
        <v>#REF!</v>
      </c>
      <c r="AO614" s="220" t="e">
        <f>Scores!AQ610*calcs!$BT$10</f>
        <v>#REF!</v>
      </c>
      <c r="AP614" s="220" t="e">
        <f>Scores!AR610*calcs!$BT$10</f>
        <v>#REF!</v>
      </c>
      <c r="AQ614" s="220" t="e">
        <f>Scores!AS610*calcs!$BT$11</f>
        <v>#REF!</v>
      </c>
      <c r="AR614" s="220" t="e">
        <f>Scores!AT610*calcs!$BT$11</f>
        <v>#REF!</v>
      </c>
      <c r="AS614" s="220" t="e">
        <f>Scores!AU610*calcs!$BT$11</f>
        <v>#REF!</v>
      </c>
      <c r="AT614" s="220" t="e">
        <f>Scores!AV610*calcs!$BT$11</f>
        <v>#REF!</v>
      </c>
      <c r="AU614" s="220" t="e">
        <f>Scores!AW610*calcs!$BT$11</f>
        <v>#REF!</v>
      </c>
      <c r="AV614" s="220" t="e">
        <f>Scores!AX610*calcs!$BT$12</f>
        <v>#REF!</v>
      </c>
      <c r="AW614" s="220" t="e">
        <f>Scores!AY610*calcs!$BT$12</f>
        <v>#REF!</v>
      </c>
      <c r="AX614" s="220" t="e">
        <f>Scores!AZ610*calcs!$BT$12</f>
        <v>#REF!</v>
      </c>
      <c r="AY614" s="220" t="e">
        <f>Scores!BA610*calcs!$BT$12</f>
        <v>#REF!</v>
      </c>
      <c r="AZ614" s="220" t="e">
        <f>Scores!BB610*calcs!$BT$12</f>
        <v>#REF!</v>
      </c>
      <c r="BA614" s="220" t="e">
        <f>Scores!BC610*calcs!$BT$13</f>
        <v>#REF!</v>
      </c>
      <c r="BB614" s="220" t="e">
        <f>Scores!BD610*calcs!$BT$13</f>
        <v>#REF!</v>
      </c>
      <c r="BC614" s="220" t="e">
        <f>Scores!BE610*calcs!$BT$13</f>
        <v>#REF!</v>
      </c>
      <c r="BD614" s="220" t="e">
        <f>Scores!BF610*calcs!$BT$13</f>
        <v>#REF!</v>
      </c>
      <c r="BE614" s="220" t="e">
        <f>Scores!BG610*calcs!$BT$13</f>
        <v>#REF!</v>
      </c>
      <c r="BF614" s="220" t="e">
        <f>Scores!BH610*calcs!$BT$14</f>
        <v>#REF!</v>
      </c>
      <c r="BG614" s="220" t="e">
        <f>Scores!BI610*calcs!$BT$14</f>
        <v>#REF!</v>
      </c>
      <c r="BH614" s="220" t="e">
        <f>Scores!BJ610*calcs!$BT$14</f>
        <v>#REF!</v>
      </c>
      <c r="BI614" s="220" t="e">
        <f>Scores!BK610*calcs!$BT$14</f>
        <v>#REF!</v>
      </c>
      <c r="BJ614" s="220" t="e">
        <f>Scores!BL610*calcs!$BT$14</f>
        <v>#REF!</v>
      </c>
    </row>
    <row r="615" spans="1:62">
      <c r="A615" t="s">
        <v>1223</v>
      </c>
      <c r="B615" s="16" t="s">
        <v>1224</v>
      </c>
      <c r="C615" s="220" t="e">
        <f>Scores!E611*calcs!$BT$3</f>
        <v>#REF!</v>
      </c>
      <c r="D615" s="220" t="e">
        <f>Scores!F611*calcs!$BT$3</f>
        <v>#REF!</v>
      </c>
      <c r="E615" s="220" t="e">
        <f>Scores!G611*calcs!$BT$3</f>
        <v>#REF!</v>
      </c>
      <c r="F615" s="220" t="e">
        <f>Scores!H611*calcs!$BT$3</f>
        <v>#REF!</v>
      </c>
      <c r="G615" s="220" t="e">
        <f>Scores!I611*calcs!$BT$3</f>
        <v>#REF!</v>
      </c>
      <c r="H615" s="220" t="e">
        <f>Scores!J611*calcs!$BT$4</f>
        <v>#REF!</v>
      </c>
      <c r="I615" s="220" t="e">
        <f>Scores!K611*calcs!$BT$4</f>
        <v>#REF!</v>
      </c>
      <c r="J615" s="220" t="e">
        <f>Scores!L611*calcs!$BT$4</f>
        <v>#REF!</v>
      </c>
      <c r="K615" s="220" t="e">
        <f>Scores!M611*calcs!$BT$4</f>
        <v>#REF!</v>
      </c>
      <c r="L615" s="220" t="e">
        <f>Scores!N611*calcs!$BT$4</f>
        <v>#REF!</v>
      </c>
      <c r="M615" s="220" t="e">
        <f>Scores!O611*calcs!$BT$5</f>
        <v>#REF!</v>
      </c>
      <c r="N615" s="220" t="e">
        <f>Scores!P611*calcs!$BT$5</f>
        <v>#REF!</v>
      </c>
      <c r="O615" s="220" t="e">
        <f>Scores!Q611*calcs!$BT$5</f>
        <v>#REF!</v>
      </c>
      <c r="P615" s="220" t="e">
        <f>Scores!R611*calcs!$BT$5</f>
        <v>#REF!</v>
      </c>
      <c r="Q615" s="220" t="e">
        <f>Scores!S611*calcs!$BT$5</f>
        <v>#REF!</v>
      </c>
      <c r="R615" s="220" t="e">
        <f>Scores!T611*calcs!$BT$6</f>
        <v>#REF!</v>
      </c>
      <c r="S615" s="220" t="e">
        <f>Scores!U611*calcs!$BT$6</f>
        <v>#REF!</v>
      </c>
      <c r="T615" s="220" t="e">
        <f>Scores!V611*calcs!$BT$6</f>
        <v>#REF!</v>
      </c>
      <c r="U615" s="220" t="e">
        <f>Scores!W611*calcs!$BT$6</f>
        <v>#REF!</v>
      </c>
      <c r="V615" s="220" t="e">
        <f>Scores!X611*calcs!$BT$6</f>
        <v>#REF!</v>
      </c>
      <c r="W615" s="220" t="e">
        <f>Scores!Y611*calcs!$BT$7</f>
        <v>#REF!</v>
      </c>
      <c r="X615" s="220" t="e">
        <f>Scores!Z611*calcs!$BT$7</f>
        <v>#REF!</v>
      </c>
      <c r="Y615" s="220" t="e">
        <f>Scores!AA611*calcs!$BT$7</f>
        <v>#REF!</v>
      </c>
      <c r="Z615" s="220" t="e">
        <f>Scores!AB611*calcs!$BT$7</f>
        <v>#REF!</v>
      </c>
      <c r="AA615" s="220" t="e">
        <f>Scores!AC611*calcs!$BT$7</f>
        <v>#REF!</v>
      </c>
      <c r="AB615" s="220" t="e">
        <f>Scores!AD611*calcs!$BT$8</f>
        <v>#REF!</v>
      </c>
      <c r="AC615" s="220" t="e">
        <f>Scores!AE611*calcs!$BT$8</f>
        <v>#REF!</v>
      </c>
      <c r="AD615" s="220" t="e">
        <f>Scores!AF611*calcs!$BT$8</f>
        <v>#REF!</v>
      </c>
      <c r="AE615" s="220" t="e">
        <f>Scores!AG611*calcs!$BT$8</f>
        <v>#REF!</v>
      </c>
      <c r="AF615" s="220" t="e">
        <f>Scores!AH611*calcs!$BT$8</f>
        <v>#REF!</v>
      </c>
      <c r="AG615" s="220" t="e">
        <f>Scores!AI611*calcs!$BT$9</f>
        <v>#REF!</v>
      </c>
      <c r="AH615" s="220" t="e">
        <f>Scores!AJ611*calcs!$BT$9</f>
        <v>#REF!</v>
      </c>
      <c r="AI615" s="220" t="e">
        <f>Scores!AK611*calcs!$BT$9</f>
        <v>#REF!</v>
      </c>
      <c r="AJ615" s="220" t="e">
        <f>Scores!AL611*calcs!$BT$9</f>
        <v>#REF!</v>
      </c>
      <c r="AK615" s="220" t="e">
        <f>Scores!AM611*calcs!$BT$9</f>
        <v>#REF!</v>
      </c>
      <c r="AL615" s="220" t="e">
        <f>Scores!AN611*calcs!$BT$10</f>
        <v>#REF!</v>
      </c>
      <c r="AM615" s="220" t="e">
        <f>Scores!AO611*calcs!$BT$10</f>
        <v>#REF!</v>
      </c>
      <c r="AN615" s="220" t="e">
        <f>Scores!AP611*calcs!$BT$10</f>
        <v>#REF!</v>
      </c>
      <c r="AO615" s="220" t="e">
        <f>Scores!AQ611*calcs!$BT$10</f>
        <v>#REF!</v>
      </c>
      <c r="AP615" s="220" t="e">
        <f>Scores!AR611*calcs!$BT$10</f>
        <v>#REF!</v>
      </c>
      <c r="AQ615" s="220" t="e">
        <f>Scores!AS611*calcs!$BT$11</f>
        <v>#REF!</v>
      </c>
      <c r="AR615" s="220" t="e">
        <f>Scores!AT611*calcs!$BT$11</f>
        <v>#REF!</v>
      </c>
      <c r="AS615" s="220" t="e">
        <f>Scores!AU611*calcs!$BT$11</f>
        <v>#REF!</v>
      </c>
      <c r="AT615" s="220" t="e">
        <f>Scores!AV611*calcs!$BT$11</f>
        <v>#REF!</v>
      </c>
      <c r="AU615" s="220" t="e">
        <f>Scores!AW611*calcs!$BT$11</f>
        <v>#REF!</v>
      </c>
      <c r="AV615" s="220" t="e">
        <f>Scores!AX611*calcs!$BT$12</f>
        <v>#REF!</v>
      </c>
      <c r="AW615" s="220" t="e">
        <f>Scores!AY611*calcs!$BT$12</f>
        <v>#REF!</v>
      </c>
      <c r="AX615" s="220" t="e">
        <f>Scores!AZ611*calcs!$BT$12</f>
        <v>#REF!</v>
      </c>
      <c r="AY615" s="220" t="e">
        <f>Scores!BA611*calcs!$BT$12</f>
        <v>#REF!</v>
      </c>
      <c r="AZ615" s="220" t="e">
        <f>Scores!BB611*calcs!$BT$12</f>
        <v>#REF!</v>
      </c>
      <c r="BA615" s="220" t="e">
        <f>Scores!BC611*calcs!$BT$13</f>
        <v>#REF!</v>
      </c>
      <c r="BB615" s="220" t="e">
        <f>Scores!BD611*calcs!$BT$13</f>
        <v>#REF!</v>
      </c>
      <c r="BC615" s="220" t="e">
        <f>Scores!BE611*calcs!$BT$13</f>
        <v>#REF!</v>
      </c>
      <c r="BD615" s="220" t="e">
        <f>Scores!BF611*calcs!$BT$13</f>
        <v>#REF!</v>
      </c>
      <c r="BE615" s="220" t="e">
        <f>Scores!BG611*calcs!$BT$13</f>
        <v>#REF!</v>
      </c>
      <c r="BF615" s="220" t="e">
        <f>Scores!BH611*calcs!$BT$14</f>
        <v>#REF!</v>
      </c>
      <c r="BG615" s="220" t="e">
        <f>Scores!BI611*calcs!$BT$14</f>
        <v>#REF!</v>
      </c>
      <c r="BH615" s="220" t="e">
        <f>Scores!BJ611*calcs!$BT$14</f>
        <v>#REF!</v>
      </c>
      <c r="BI615" s="220" t="e">
        <f>Scores!BK611*calcs!$BT$14</f>
        <v>#REF!</v>
      </c>
      <c r="BJ615" s="220" t="e">
        <f>Scores!BL611*calcs!$BT$14</f>
        <v>#REF!</v>
      </c>
    </row>
    <row r="616" spans="1:62">
      <c r="A616" t="s">
        <v>1225</v>
      </c>
      <c r="B616" s="16" t="s">
        <v>1226</v>
      </c>
      <c r="C616" s="220" t="e">
        <f>Scores!E612*calcs!$BT$3</f>
        <v>#REF!</v>
      </c>
      <c r="D616" s="220" t="e">
        <f>Scores!F612*calcs!$BT$3</f>
        <v>#REF!</v>
      </c>
      <c r="E616" s="220" t="e">
        <f>Scores!G612*calcs!$BT$3</f>
        <v>#REF!</v>
      </c>
      <c r="F616" s="220" t="e">
        <f>Scores!H612*calcs!$BT$3</f>
        <v>#REF!</v>
      </c>
      <c r="G616" s="220" t="e">
        <f>Scores!I612*calcs!$BT$3</f>
        <v>#REF!</v>
      </c>
      <c r="H616" s="220" t="e">
        <f>Scores!J612*calcs!$BT$4</f>
        <v>#REF!</v>
      </c>
      <c r="I616" s="220" t="e">
        <f>Scores!K612*calcs!$BT$4</f>
        <v>#REF!</v>
      </c>
      <c r="J616" s="220" t="e">
        <f>Scores!L612*calcs!$BT$4</f>
        <v>#REF!</v>
      </c>
      <c r="K616" s="220" t="e">
        <f>Scores!M612*calcs!$BT$4</f>
        <v>#REF!</v>
      </c>
      <c r="L616" s="220" t="e">
        <f>Scores!N612*calcs!$BT$4</f>
        <v>#REF!</v>
      </c>
      <c r="M616" s="220" t="e">
        <f>Scores!O612*calcs!$BT$5</f>
        <v>#REF!</v>
      </c>
      <c r="N616" s="220" t="e">
        <f>Scores!P612*calcs!$BT$5</f>
        <v>#REF!</v>
      </c>
      <c r="O616" s="220" t="e">
        <f>Scores!Q612*calcs!$BT$5</f>
        <v>#REF!</v>
      </c>
      <c r="P616" s="220" t="e">
        <f>Scores!R612*calcs!$BT$5</f>
        <v>#REF!</v>
      </c>
      <c r="Q616" s="220" t="e">
        <f>Scores!S612*calcs!$BT$5</f>
        <v>#REF!</v>
      </c>
      <c r="R616" s="220" t="e">
        <f>Scores!T612*calcs!$BT$6</f>
        <v>#REF!</v>
      </c>
      <c r="S616" s="220" t="e">
        <f>Scores!U612*calcs!$BT$6</f>
        <v>#REF!</v>
      </c>
      <c r="T616" s="220" t="e">
        <f>Scores!V612*calcs!$BT$6</f>
        <v>#REF!</v>
      </c>
      <c r="U616" s="220" t="e">
        <f>Scores!W612*calcs!$BT$6</f>
        <v>#REF!</v>
      </c>
      <c r="V616" s="220" t="e">
        <f>Scores!X612*calcs!$BT$6</f>
        <v>#REF!</v>
      </c>
      <c r="W616" s="220" t="e">
        <f>Scores!Y612*calcs!$BT$7</f>
        <v>#REF!</v>
      </c>
      <c r="X616" s="220" t="e">
        <f>Scores!Z612*calcs!$BT$7</f>
        <v>#REF!</v>
      </c>
      <c r="Y616" s="220" t="e">
        <f>Scores!AA612*calcs!$BT$7</f>
        <v>#REF!</v>
      </c>
      <c r="Z616" s="220" t="e">
        <f>Scores!AB612*calcs!$BT$7</f>
        <v>#REF!</v>
      </c>
      <c r="AA616" s="220" t="e">
        <f>Scores!AC612*calcs!$BT$7</f>
        <v>#REF!</v>
      </c>
      <c r="AB616" s="220" t="e">
        <f>Scores!AD612*calcs!$BT$8</f>
        <v>#REF!</v>
      </c>
      <c r="AC616" s="220" t="e">
        <f>Scores!AE612*calcs!$BT$8</f>
        <v>#REF!</v>
      </c>
      <c r="AD616" s="220" t="e">
        <f>Scores!AF612*calcs!$BT$8</f>
        <v>#REF!</v>
      </c>
      <c r="AE616" s="220" t="e">
        <f>Scores!AG612*calcs!$BT$8</f>
        <v>#REF!</v>
      </c>
      <c r="AF616" s="220" t="e">
        <f>Scores!AH612*calcs!$BT$8</f>
        <v>#REF!</v>
      </c>
      <c r="AG616" s="220" t="e">
        <f>Scores!AI612*calcs!$BT$9</f>
        <v>#REF!</v>
      </c>
      <c r="AH616" s="220" t="e">
        <f>Scores!AJ612*calcs!$BT$9</f>
        <v>#REF!</v>
      </c>
      <c r="AI616" s="220" t="e">
        <f>Scores!AK612*calcs!$BT$9</f>
        <v>#REF!</v>
      </c>
      <c r="AJ616" s="220" t="e">
        <f>Scores!AL612*calcs!$BT$9</f>
        <v>#REF!</v>
      </c>
      <c r="AK616" s="220" t="e">
        <f>Scores!AM612*calcs!$BT$9</f>
        <v>#REF!</v>
      </c>
      <c r="AL616" s="220" t="e">
        <f>Scores!AN612*calcs!$BT$10</f>
        <v>#REF!</v>
      </c>
      <c r="AM616" s="220" t="e">
        <f>Scores!AO612*calcs!$BT$10</f>
        <v>#REF!</v>
      </c>
      <c r="AN616" s="220" t="e">
        <f>Scores!AP612*calcs!$BT$10</f>
        <v>#REF!</v>
      </c>
      <c r="AO616" s="220" t="e">
        <f>Scores!AQ612*calcs!$BT$10</f>
        <v>#REF!</v>
      </c>
      <c r="AP616" s="220" t="e">
        <f>Scores!AR612*calcs!$BT$10</f>
        <v>#REF!</v>
      </c>
      <c r="AQ616" s="220" t="e">
        <f>Scores!AS612*calcs!$BT$11</f>
        <v>#REF!</v>
      </c>
      <c r="AR616" s="220" t="e">
        <f>Scores!AT612*calcs!$BT$11</f>
        <v>#REF!</v>
      </c>
      <c r="AS616" s="220" t="e">
        <f>Scores!AU612*calcs!$BT$11</f>
        <v>#REF!</v>
      </c>
      <c r="AT616" s="220" t="e">
        <f>Scores!AV612*calcs!$BT$11</f>
        <v>#REF!</v>
      </c>
      <c r="AU616" s="220" t="e">
        <f>Scores!AW612*calcs!$BT$11</f>
        <v>#REF!</v>
      </c>
      <c r="AV616" s="220" t="e">
        <f>Scores!AX612*calcs!$BT$12</f>
        <v>#REF!</v>
      </c>
      <c r="AW616" s="220" t="e">
        <f>Scores!AY612*calcs!$BT$12</f>
        <v>#REF!</v>
      </c>
      <c r="AX616" s="220" t="e">
        <f>Scores!AZ612*calcs!$BT$12</f>
        <v>#REF!</v>
      </c>
      <c r="AY616" s="220" t="e">
        <f>Scores!BA612*calcs!$BT$12</f>
        <v>#REF!</v>
      </c>
      <c r="AZ616" s="220" t="e">
        <f>Scores!BB612*calcs!$BT$12</f>
        <v>#REF!</v>
      </c>
      <c r="BA616" s="220" t="e">
        <f>Scores!BC612*calcs!$BT$13</f>
        <v>#REF!</v>
      </c>
      <c r="BB616" s="220" t="e">
        <f>Scores!BD612*calcs!$BT$13</f>
        <v>#REF!</v>
      </c>
      <c r="BC616" s="220" t="e">
        <f>Scores!BE612*calcs!$BT$13</f>
        <v>#REF!</v>
      </c>
      <c r="BD616" s="220" t="e">
        <f>Scores!BF612*calcs!$BT$13</f>
        <v>#REF!</v>
      </c>
      <c r="BE616" s="220" t="e">
        <f>Scores!BG612*calcs!$BT$13</f>
        <v>#REF!</v>
      </c>
      <c r="BF616" s="220" t="e">
        <f>Scores!BH612*calcs!$BT$14</f>
        <v>#REF!</v>
      </c>
      <c r="BG616" s="220" t="e">
        <f>Scores!BI612*calcs!$BT$14</f>
        <v>#REF!</v>
      </c>
      <c r="BH616" s="220" t="e">
        <f>Scores!BJ612*calcs!$BT$14</f>
        <v>#REF!</v>
      </c>
      <c r="BI616" s="220" t="e">
        <f>Scores!BK612*calcs!$BT$14</f>
        <v>#REF!</v>
      </c>
      <c r="BJ616" s="220" t="e">
        <f>Scores!BL612*calcs!$BT$14</f>
        <v>#REF!</v>
      </c>
    </row>
    <row r="617" spans="1:62">
      <c r="A617" t="s">
        <v>1227</v>
      </c>
      <c r="B617" s="16" t="s">
        <v>1228</v>
      </c>
      <c r="C617" s="220" t="e">
        <f>Scores!E613*calcs!$BT$3</f>
        <v>#REF!</v>
      </c>
      <c r="D617" s="220" t="e">
        <f>Scores!F613*calcs!$BT$3</f>
        <v>#REF!</v>
      </c>
      <c r="E617" s="220" t="e">
        <f>Scores!G613*calcs!$BT$3</f>
        <v>#REF!</v>
      </c>
      <c r="F617" s="220" t="e">
        <f>Scores!H613*calcs!$BT$3</f>
        <v>#REF!</v>
      </c>
      <c r="G617" s="220" t="e">
        <f>Scores!I613*calcs!$BT$3</f>
        <v>#REF!</v>
      </c>
      <c r="H617" s="220" t="e">
        <f>Scores!J613*calcs!$BT$4</f>
        <v>#REF!</v>
      </c>
      <c r="I617" s="220" t="e">
        <f>Scores!K613*calcs!$BT$4</f>
        <v>#REF!</v>
      </c>
      <c r="J617" s="220" t="e">
        <f>Scores!L613*calcs!$BT$4</f>
        <v>#REF!</v>
      </c>
      <c r="K617" s="220" t="e">
        <f>Scores!M613*calcs!$BT$4</f>
        <v>#REF!</v>
      </c>
      <c r="L617" s="220" t="e">
        <f>Scores!N613*calcs!$BT$4</f>
        <v>#REF!</v>
      </c>
      <c r="M617" s="220" t="e">
        <f>Scores!O613*calcs!$BT$5</f>
        <v>#REF!</v>
      </c>
      <c r="N617" s="220" t="e">
        <f>Scores!P613*calcs!$BT$5</f>
        <v>#REF!</v>
      </c>
      <c r="O617" s="220" t="e">
        <f>Scores!Q613*calcs!$BT$5</f>
        <v>#REF!</v>
      </c>
      <c r="P617" s="220" t="e">
        <f>Scores!R613*calcs!$BT$5</f>
        <v>#REF!</v>
      </c>
      <c r="Q617" s="220" t="e">
        <f>Scores!S613*calcs!$BT$5</f>
        <v>#REF!</v>
      </c>
      <c r="R617" s="220" t="e">
        <f>Scores!T613*calcs!$BT$6</f>
        <v>#REF!</v>
      </c>
      <c r="S617" s="220" t="e">
        <f>Scores!U613*calcs!$BT$6</f>
        <v>#REF!</v>
      </c>
      <c r="T617" s="220" t="e">
        <f>Scores!V613*calcs!$BT$6</f>
        <v>#REF!</v>
      </c>
      <c r="U617" s="220" t="e">
        <f>Scores!W613*calcs!$BT$6</f>
        <v>#REF!</v>
      </c>
      <c r="V617" s="220" t="e">
        <f>Scores!X613*calcs!$BT$6</f>
        <v>#REF!</v>
      </c>
      <c r="W617" s="220" t="e">
        <f>Scores!Y613*calcs!$BT$7</f>
        <v>#REF!</v>
      </c>
      <c r="X617" s="220" t="e">
        <f>Scores!Z613*calcs!$BT$7</f>
        <v>#REF!</v>
      </c>
      <c r="Y617" s="220" t="e">
        <f>Scores!AA613*calcs!$BT$7</f>
        <v>#REF!</v>
      </c>
      <c r="Z617" s="220" t="e">
        <f>Scores!AB613*calcs!$BT$7</f>
        <v>#REF!</v>
      </c>
      <c r="AA617" s="220" t="e">
        <f>Scores!AC613*calcs!$BT$7</f>
        <v>#REF!</v>
      </c>
      <c r="AB617" s="220" t="e">
        <f>Scores!AD613*calcs!$BT$8</f>
        <v>#REF!</v>
      </c>
      <c r="AC617" s="220" t="e">
        <f>Scores!AE613*calcs!$BT$8</f>
        <v>#REF!</v>
      </c>
      <c r="AD617" s="220" t="e">
        <f>Scores!AF613*calcs!$BT$8</f>
        <v>#REF!</v>
      </c>
      <c r="AE617" s="220" t="e">
        <f>Scores!AG613*calcs!$BT$8</f>
        <v>#REF!</v>
      </c>
      <c r="AF617" s="220" t="e">
        <f>Scores!AH613*calcs!$BT$8</f>
        <v>#REF!</v>
      </c>
      <c r="AG617" s="220" t="e">
        <f>Scores!AI613*calcs!$BT$9</f>
        <v>#REF!</v>
      </c>
      <c r="AH617" s="220" t="e">
        <f>Scores!AJ613*calcs!$BT$9</f>
        <v>#REF!</v>
      </c>
      <c r="AI617" s="220" t="e">
        <f>Scores!AK613*calcs!$BT$9</f>
        <v>#REF!</v>
      </c>
      <c r="AJ617" s="220" t="e">
        <f>Scores!AL613*calcs!$BT$9</f>
        <v>#REF!</v>
      </c>
      <c r="AK617" s="220" t="e">
        <f>Scores!AM613*calcs!$BT$9</f>
        <v>#REF!</v>
      </c>
      <c r="AL617" s="220" t="e">
        <f>Scores!AN613*calcs!$BT$10</f>
        <v>#REF!</v>
      </c>
      <c r="AM617" s="220" t="e">
        <f>Scores!AO613*calcs!$BT$10</f>
        <v>#REF!</v>
      </c>
      <c r="AN617" s="220" t="e">
        <f>Scores!AP613*calcs!$BT$10</f>
        <v>#REF!</v>
      </c>
      <c r="AO617" s="220" t="e">
        <f>Scores!AQ613*calcs!$BT$10</f>
        <v>#REF!</v>
      </c>
      <c r="AP617" s="220" t="e">
        <f>Scores!AR613*calcs!$BT$10</f>
        <v>#REF!</v>
      </c>
      <c r="AQ617" s="220" t="e">
        <f>Scores!AS613*calcs!$BT$11</f>
        <v>#REF!</v>
      </c>
      <c r="AR617" s="220" t="e">
        <f>Scores!AT613*calcs!$BT$11</f>
        <v>#REF!</v>
      </c>
      <c r="AS617" s="220" t="e">
        <f>Scores!AU613*calcs!$BT$11</f>
        <v>#REF!</v>
      </c>
      <c r="AT617" s="220" t="e">
        <f>Scores!AV613*calcs!$BT$11</f>
        <v>#REF!</v>
      </c>
      <c r="AU617" s="220" t="e">
        <f>Scores!AW613*calcs!$BT$11</f>
        <v>#REF!</v>
      </c>
      <c r="AV617" s="220" t="e">
        <f>Scores!AX613*calcs!$BT$12</f>
        <v>#REF!</v>
      </c>
      <c r="AW617" s="220" t="e">
        <f>Scores!AY613*calcs!$BT$12</f>
        <v>#REF!</v>
      </c>
      <c r="AX617" s="220" t="e">
        <f>Scores!AZ613*calcs!$BT$12</f>
        <v>#REF!</v>
      </c>
      <c r="AY617" s="220" t="e">
        <f>Scores!BA613*calcs!$BT$12</f>
        <v>#REF!</v>
      </c>
      <c r="AZ617" s="220" t="e">
        <f>Scores!BB613*calcs!$BT$12</f>
        <v>#REF!</v>
      </c>
      <c r="BA617" s="220" t="e">
        <f>Scores!BC613*calcs!$BT$13</f>
        <v>#REF!</v>
      </c>
      <c r="BB617" s="220" t="e">
        <f>Scores!BD613*calcs!$BT$13</f>
        <v>#REF!</v>
      </c>
      <c r="BC617" s="220" t="e">
        <f>Scores!BE613*calcs!$BT$13</f>
        <v>#REF!</v>
      </c>
      <c r="BD617" s="220" t="e">
        <f>Scores!BF613*calcs!$BT$13</f>
        <v>#REF!</v>
      </c>
      <c r="BE617" s="220" t="e">
        <f>Scores!BG613*calcs!$BT$13</f>
        <v>#REF!</v>
      </c>
      <c r="BF617" s="220" t="e">
        <f>Scores!BH613*calcs!$BT$14</f>
        <v>#REF!</v>
      </c>
      <c r="BG617" s="220" t="e">
        <f>Scores!BI613*calcs!$BT$14</f>
        <v>#REF!</v>
      </c>
      <c r="BH617" s="220" t="e">
        <f>Scores!BJ613*calcs!$BT$14</f>
        <v>#REF!</v>
      </c>
      <c r="BI617" s="220" t="e">
        <f>Scores!BK613*calcs!$BT$14</f>
        <v>#REF!</v>
      </c>
      <c r="BJ617" s="220" t="e">
        <f>Scores!BL613*calcs!$BT$14</f>
        <v>#REF!</v>
      </c>
    </row>
    <row r="618" spans="1:62">
      <c r="A618" t="s">
        <v>1229</v>
      </c>
      <c r="B618" s="16" t="s">
        <v>1230</v>
      </c>
      <c r="C618" s="220" t="e">
        <f>Scores!E614*calcs!$BT$3</f>
        <v>#REF!</v>
      </c>
      <c r="D618" s="220" t="e">
        <f>Scores!F614*calcs!$BT$3</f>
        <v>#REF!</v>
      </c>
      <c r="E618" s="220" t="e">
        <f>Scores!G614*calcs!$BT$3</f>
        <v>#REF!</v>
      </c>
      <c r="F618" s="220" t="e">
        <f>Scores!H614*calcs!$BT$3</f>
        <v>#REF!</v>
      </c>
      <c r="G618" s="220" t="e">
        <f>Scores!I614*calcs!$BT$3</f>
        <v>#REF!</v>
      </c>
      <c r="H618" s="220" t="e">
        <f>Scores!J614*calcs!$BT$4</f>
        <v>#REF!</v>
      </c>
      <c r="I618" s="220" t="e">
        <f>Scores!K614*calcs!$BT$4</f>
        <v>#REF!</v>
      </c>
      <c r="J618" s="220" t="e">
        <f>Scores!L614*calcs!$BT$4</f>
        <v>#REF!</v>
      </c>
      <c r="K618" s="220" t="e">
        <f>Scores!M614*calcs!$BT$4</f>
        <v>#REF!</v>
      </c>
      <c r="L618" s="220" t="e">
        <f>Scores!N614*calcs!$BT$4</f>
        <v>#REF!</v>
      </c>
      <c r="M618" s="220" t="e">
        <f>Scores!O614*calcs!$BT$5</f>
        <v>#REF!</v>
      </c>
      <c r="N618" s="220" t="e">
        <f>Scores!P614*calcs!$BT$5</f>
        <v>#REF!</v>
      </c>
      <c r="O618" s="220" t="e">
        <f>Scores!Q614*calcs!$BT$5</f>
        <v>#REF!</v>
      </c>
      <c r="P618" s="220" t="e">
        <f>Scores!R614*calcs!$BT$5</f>
        <v>#REF!</v>
      </c>
      <c r="Q618" s="220" t="e">
        <f>Scores!S614*calcs!$BT$5</f>
        <v>#REF!</v>
      </c>
      <c r="R618" s="220" t="e">
        <f>Scores!T614*calcs!$BT$6</f>
        <v>#REF!</v>
      </c>
      <c r="S618" s="220" t="e">
        <f>Scores!U614*calcs!$BT$6</f>
        <v>#REF!</v>
      </c>
      <c r="T618" s="220" t="e">
        <f>Scores!V614*calcs!$BT$6</f>
        <v>#REF!</v>
      </c>
      <c r="U618" s="220" t="e">
        <f>Scores!W614*calcs!$BT$6</f>
        <v>#REF!</v>
      </c>
      <c r="V618" s="220" t="e">
        <f>Scores!X614*calcs!$BT$6</f>
        <v>#REF!</v>
      </c>
      <c r="W618" s="220" t="e">
        <f>Scores!Y614*calcs!$BT$7</f>
        <v>#REF!</v>
      </c>
      <c r="X618" s="220" t="e">
        <f>Scores!Z614*calcs!$BT$7</f>
        <v>#REF!</v>
      </c>
      <c r="Y618" s="220" t="e">
        <f>Scores!AA614*calcs!$BT$7</f>
        <v>#REF!</v>
      </c>
      <c r="Z618" s="220" t="e">
        <f>Scores!AB614*calcs!$BT$7</f>
        <v>#REF!</v>
      </c>
      <c r="AA618" s="220" t="e">
        <f>Scores!AC614*calcs!$BT$7</f>
        <v>#REF!</v>
      </c>
      <c r="AB618" s="220" t="e">
        <f>Scores!AD614*calcs!$BT$8</f>
        <v>#REF!</v>
      </c>
      <c r="AC618" s="220" t="e">
        <f>Scores!AE614*calcs!$BT$8</f>
        <v>#REF!</v>
      </c>
      <c r="AD618" s="220" t="e">
        <f>Scores!AF614*calcs!$BT$8</f>
        <v>#REF!</v>
      </c>
      <c r="AE618" s="220" t="e">
        <f>Scores!AG614*calcs!$BT$8</f>
        <v>#REF!</v>
      </c>
      <c r="AF618" s="220" t="e">
        <f>Scores!AH614*calcs!$BT$8</f>
        <v>#REF!</v>
      </c>
      <c r="AG618" s="220" t="e">
        <f>Scores!AI614*calcs!$BT$9</f>
        <v>#REF!</v>
      </c>
      <c r="AH618" s="220" t="e">
        <f>Scores!AJ614*calcs!$BT$9</f>
        <v>#REF!</v>
      </c>
      <c r="AI618" s="220" t="e">
        <f>Scores!AK614*calcs!$BT$9</f>
        <v>#REF!</v>
      </c>
      <c r="AJ618" s="220" t="e">
        <f>Scores!AL614*calcs!$BT$9</f>
        <v>#REF!</v>
      </c>
      <c r="AK618" s="220" t="e">
        <f>Scores!AM614*calcs!$BT$9</f>
        <v>#REF!</v>
      </c>
      <c r="AL618" s="220" t="e">
        <f>Scores!AN614*calcs!$BT$10</f>
        <v>#REF!</v>
      </c>
      <c r="AM618" s="220" t="e">
        <f>Scores!AO614*calcs!$BT$10</f>
        <v>#REF!</v>
      </c>
      <c r="AN618" s="220" t="e">
        <f>Scores!AP614*calcs!$BT$10</f>
        <v>#REF!</v>
      </c>
      <c r="AO618" s="220" t="e">
        <f>Scores!AQ614*calcs!$BT$10</f>
        <v>#REF!</v>
      </c>
      <c r="AP618" s="220" t="e">
        <f>Scores!AR614*calcs!$BT$10</f>
        <v>#REF!</v>
      </c>
      <c r="AQ618" s="220" t="e">
        <f>Scores!AS614*calcs!$BT$11</f>
        <v>#REF!</v>
      </c>
      <c r="AR618" s="220" t="e">
        <f>Scores!AT614*calcs!$BT$11</f>
        <v>#REF!</v>
      </c>
      <c r="AS618" s="220" t="e">
        <f>Scores!AU614*calcs!$BT$11</f>
        <v>#REF!</v>
      </c>
      <c r="AT618" s="220" t="e">
        <f>Scores!AV614*calcs!$BT$11</f>
        <v>#REF!</v>
      </c>
      <c r="AU618" s="220" t="e">
        <f>Scores!AW614*calcs!$BT$11</f>
        <v>#REF!</v>
      </c>
      <c r="AV618" s="220" t="e">
        <f>Scores!AX614*calcs!$BT$12</f>
        <v>#REF!</v>
      </c>
      <c r="AW618" s="220" t="e">
        <f>Scores!AY614*calcs!$BT$12</f>
        <v>#REF!</v>
      </c>
      <c r="AX618" s="220" t="e">
        <f>Scores!AZ614*calcs!$BT$12</f>
        <v>#REF!</v>
      </c>
      <c r="AY618" s="220" t="e">
        <f>Scores!BA614*calcs!$BT$12</f>
        <v>#REF!</v>
      </c>
      <c r="AZ618" s="220" t="e">
        <f>Scores!BB614*calcs!$BT$12</f>
        <v>#REF!</v>
      </c>
      <c r="BA618" s="220" t="e">
        <f>Scores!BC614*calcs!$BT$13</f>
        <v>#REF!</v>
      </c>
      <c r="BB618" s="220" t="e">
        <f>Scores!BD614*calcs!$BT$13</f>
        <v>#REF!</v>
      </c>
      <c r="BC618" s="220" t="e">
        <f>Scores!BE614*calcs!$BT$13</f>
        <v>#REF!</v>
      </c>
      <c r="BD618" s="220" t="e">
        <f>Scores!BF614*calcs!$BT$13</f>
        <v>#REF!</v>
      </c>
      <c r="BE618" s="220" t="e">
        <f>Scores!BG614*calcs!$BT$13</f>
        <v>#REF!</v>
      </c>
      <c r="BF618" s="220" t="e">
        <f>Scores!BH614*calcs!$BT$14</f>
        <v>#REF!</v>
      </c>
      <c r="BG618" s="220" t="e">
        <f>Scores!BI614*calcs!$BT$14</f>
        <v>#REF!</v>
      </c>
      <c r="BH618" s="220" t="e">
        <f>Scores!BJ614*calcs!$BT$14</f>
        <v>#REF!</v>
      </c>
      <c r="BI618" s="220" t="e">
        <f>Scores!BK614*calcs!$BT$14</f>
        <v>#REF!</v>
      </c>
      <c r="BJ618" s="220" t="e">
        <f>Scores!BL614*calcs!$BT$14</f>
        <v>#REF!</v>
      </c>
    </row>
    <row r="619" spans="1:62">
      <c r="A619" t="s">
        <v>1231</v>
      </c>
      <c r="B619" s="16" t="s">
        <v>1232</v>
      </c>
      <c r="C619" s="220" t="e">
        <f>Scores!E615*calcs!$BT$3</f>
        <v>#REF!</v>
      </c>
      <c r="D619" s="220" t="e">
        <f>Scores!F615*calcs!$BT$3</f>
        <v>#REF!</v>
      </c>
      <c r="E619" s="220" t="e">
        <f>Scores!G615*calcs!$BT$3</f>
        <v>#REF!</v>
      </c>
      <c r="F619" s="220" t="e">
        <f>Scores!H615*calcs!$BT$3</f>
        <v>#REF!</v>
      </c>
      <c r="G619" s="220" t="e">
        <f>Scores!I615*calcs!$BT$3</f>
        <v>#REF!</v>
      </c>
      <c r="H619" s="220" t="e">
        <f>Scores!J615*calcs!$BT$4</f>
        <v>#REF!</v>
      </c>
      <c r="I619" s="220" t="e">
        <f>Scores!K615*calcs!$BT$4</f>
        <v>#REF!</v>
      </c>
      <c r="J619" s="220" t="e">
        <f>Scores!L615*calcs!$BT$4</f>
        <v>#REF!</v>
      </c>
      <c r="K619" s="220" t="e">
        <f>Scores!M615*calcs!$BT$4</f>
        <v>#REF!</v>
      </c>
      <c r="L619" s="220" t="e">
        <f>Scores!N615*calcs!$BT$4</f>
        <v>#REF!</v>
      </c>
      <c r="M619" s="220" t="e">
        <f>Scores!O615*calcs!$BT$5</f>
        <v>#REF!</v>
      </c>
      <c r="N619" s="220" t="e">
        <f>Scores!P615*calcs!$BT$5</f>
        <v>#REF!</v>
      </c>
      <c r="O619" s="220" t="e">
        <f>Scores!Q615*calcs!$BT$5</f>
        <v>#REF!</v>
      </c>
      <c r="P619" s="220" t="e">
        <f>Scores!R615*calcs!$BT$5</f>
        <v>#REF!</v>
      </c>
      <c r="Q619" s="220" t="e">
        <f>Scores!S615*calcs!$BT$5</f>
        <v>#REF!</v>
      </c>
      <c r="R619" s="220" t="e">
        <f>Scores!T615*calcs!$BT$6</f>
        <v>#REF!</v>
      </c>
      <c r="S619" s="220" t="e">
        <f>Scores!U615*calcs!$BT$6</f>
        <v>#REF!</v>
      </c>
      <c r="T619" s="220" t="e">
        <f>Scores!V615*calcs!$BT$6</f>
        <v>#REF!</v>
      </c>
      <c r="U619" s="220" t="e">
        <f>Scores!W615*calcs!$BT$6</f>
        <v>#REF!</v>
      </c>
      <c r="V619" s="220" t="e">
        <f>Scores!X615*calcs!$BT$6</f>
        <v>#REF!</v>
      </c>
      <c r="W619" s="220" t="e">
        <f>Scores!Y615*calcs!$BT$7</f>
        <v>#REF!</v>
      </c>
      <c r="X619" s="220" t="e">
        <f>Scores!Z615*calcs!$BT$7</f>
        <v>#REF!</v>
      </c>
      <c r="Y619" s="220" t="e">
        <f>Scores!AA615*calcs!$BT$7</f>
        <v>#REF!</v>
      </c>
      <c r="Z619" s="220" t="e">
        <f>Scores!AB615*calcs!$BT$7</f>
        <v>#REF!</v>
      </c>
      <c r="AA619" s="220" t="e">
        <f>Scores!AC615*calcs!$BT$7</f>
        <v>#REF!</v>
      </c>
      <c r="AB619" s="220" t="e">
        <f>Scores!AD615*calcs!$BT$8</f>
        <v>#REF!</v>
      </c>
      <c r="AC619" s="220" t="e">
        <f>Scores!AE615*calcs!$BT$8</f>
        <v>#REF!</v>
      </c>
      <c r="AD619" s="220" t="e">
        <f>Scores!AF615*calcs!$BT$8</f>
        <v>#REF!</v>
      </c>
      <c r="AE619" s="220" t="e">
        <f>Scores!AG615*calcs!$BT$8</f>
        <v>#REF!</v>
      </c>
      <c r="AF619" s="220" t="e">
        <f>Scores!AH615*calcs!$BT$8</f>
        <v>#REF!</v>
      </c>
      <c r="AG619" s="220" t="e">
        <f>Scores!AI615*calcs!$BT$9</f>
        <v>#REF!</v>
      </c>
      <c r="AH619" s="220" t="e">
        <f>Scores!AJ615*calcs!$BT$9</f>
        <v>#REF!</v>
      </c>
      <c r="AI619" s="220" t="e">
        <f>Scores!AK615*calcs!$BT$9</f>
        <v>#REF!</v>
      </c>
      <c r="AJ619" s="220" t="e">
        <f>Scores!AL615*calcs!$BT$9</f>
        <v>#REF!</v>
      </c>
      <c r="AK619" s="220" t="e">
        <f>Scores!AM615*calcs!$BT$9</f>
        <v>#REF!</v>
      </c>
      <c r="AL619" s="220" t="e">
        <f>Scores!AN615*calcs!$BT$10</f>
        <v>#REF!</v>
      </c>
      <c r="AM619" s="220" t="e">
        <f>Scores!AO615*calcs!$BT$10</f>
        <v>#REF!</v>
      </c>
      <c r="AN619" s="220" t="e">
        <f>Scores!AP615*calcs!$BT$10</f>
        <v>#REF!</v>
      </c>
      <c r="AO619" s="220" t="e">
        <f>Scores!AQ615*calcs!$BT$10</f>
        <v>#REF!</v>
      </c>
      <c r="AP619" s="220" t="e">
        <f>Scores!AR615*calcs!$BT$10</f>
        <v>#REF!</v>
      </c>
      <c r="AQ619" s="220" t="e">
        <f>Scores!AS615*calcs!$BT$11</f>
        <v>#REF!</v>
      </c>
      <c r="AR619" s="220" t="e">
        <f>Scores!AT615*calcs!$BT$11</f>
        <v>#REF!</v>
      </c>
      <c r="AS619" s="220" t="e">
        <f>Scores!AU615*calcs!$BT$11</f>
        <v>#REF!</v>
      </c>
      <c r="AT619" s="220" t="e">
        <f>Scores!AV615*calcs!$BT$11</f>
        <v>#REF!</v>
      </c>
      <c r="AU619" s="220" t="e">
        <f>Scores!AW615*calcs!$BT$11</f>
        <v>#REF!</v>
      </c>
      <c r="AV619" s="220" t="e">
        <f>Scores!AX615*calcs!$BT$12</f>
        <v>#REF!</v>
      </c>
      <c r="AW619" s="220" t="e">
        <f>Scores!AY615*calcs!$BT$12</f>
        <v>#REF!</v>
      </c>
      <c r="AX619" s="220" t="e">
        <f>Scores!AZ615*calcs!$BT$12</f>
        <v>#REF!</v>
      </c>
      <c r="AY619" s="220" t="e">
        <f>Scores!BA615*calcs!$BT$12</f>
        <v>#REF!</v>
      </c>
      <c r="AZ619" s="220" t="e">
        <f>Scores!BB615*calcs!$BT$12</f>
        <v>#REF!</v>
      </c>
      <c r="BA619" s="220" t="e">
        <f>Scores!BC615*calcs!$BT$13</f>
        <v>#REF!</v>
      </c>
      <c r="BB619" s="220" t="e">
        <f>Scores!BD615*calcs!$BT$13</f>
        <v>#REF!</v>
      </c>
      <c r="BC619" s="220" t="e">
        <f>Scores!BE615*calcs!$BT$13</f>
        <v>#REF!</v>
      </c>
      <c r="BD619" s="220" t="e">
        <f>Scores!BF615*calcs!$BT$13</f>
        <v>#REF!</v>
      </c>
      <c r="BE619" s="220" t="e">
        <f>Scores!BG615*calcs!$BT$13</f>
        <v>#REF!</v>
      </c>
      <c r="BF619" s="220" t="e">
        <f>Scores!BH615*calcs!$BT$14</f>
        <v>#REF!</v>
      </c>
      <c r="BG619" s="220" t="e">
        <f>Scores!BI615*calcs!$BT$14</f>
        <v>#REF!</v>
      </c>
      <c r="BH619" s="220" t="e">
        <f>Scores!BJ615*calcs!$BT$14</f>
        <v>#REF!</v>
      </c>
      <c r="BI619" s="220" t="e">
        <f>Scores!BK615*calcs!$BT$14</f>
        <v>#REF!</v>
      </c>
      <c r="BJ619" s="220" t="e">
        <f>Scores!BL615*calcs!$BT$14</f>
        <v>#REF!</v>
      </c>
    </row>
    <row r="620" spans="1:62">
      <c r="A620" t="s">
        <v>1233</v>
      </c>
      <c r="B620" s="16" t="s">
        <v>1234</v>
      </c>
      <c r="C620" s="220" t="e">
        <f>Scores!E616*calcs!$BT$3</f>
        <v>#REF!</v>
      </c>
      <c r="D620" s="220" t="e">
        <f>Scores!F616*calcs!$BT$3</f>
        <v>#REF!</v>
      </c>
      <c r="E620" s="220" t="e">
        <f>Scores!G616*calcs!$BT$3</f>
        <v>#REF!</v>
      </c>
      <c r="F620" s="220" t="e">
        <f>Scores!H616*calcs!$BT$3</f>
        <v>#REF!</v>
      </c>
      <c r="G620" s="220" t="e">
        <f>Scores!I616*calcs!$BT$3</f>
        <v>#REF!</v>
      </c>
      <c r="H620" s="220" t="e">
        <f>Scores!J616*calcs!$BT$4</f>
        <v>#REF!</v>
      </c>
      <c r="I620" s="220" t="e">
        <f>Scores!K616*calcs!$BT$4</f>
        <v>#REF!</v>
      </c>
      <c r="J620" s="220" t="e">
        <f>Scores!L616*calcs!$BT$4</f>
        <v>#REF!</v>
      </c>
      <c r="K620" s="220" t="e">
        <f>Scores!M616*calcs!$BT$4</f>
        <v>#REF!</v>
      </c>
      <c r="L620" s="220" t="e">
        <f>Scores!N616*calcs!$BT$4</f>
        <v>#REF!</v>
      </c>
      <c r="M620" s="220" t="e">
        <f>Scores!O616*calcs!$BT$5</f>
        <v>#REF!</v>
      </c>
      <c r="N620" s="220" t="e">
        <f>Scores!P616*calcs!$BT$5</f>
        <v>#REF!</v>
      </c>
      <c r="O620" s="220" t="e">
        <f>Scores!Q616*calcs!$BT$5</f>
        <v>#REF!</v>
      </c>
      <c r="P620" s="220" t="e">
        <f>Scores!R616*calcs!$BT$5</f>
        <v>#REF!</v>
      </c>
      <c r="Q620" s="220" t="e">
        <f>Scores!S616*calcs!$BT$5</f>
        <v>#REF!</v>
      </c>
      <c r="R620" s="220" t="e">
        <f>Scores!T616*calcs!$BT$6</f>
        <v>#REF!</v>
      </c>
      <c r="S620" s="220" t="e">
        <f>Scores!U616*calcs!$BT$6</f>
        <v>#REF!</v>
      </c>
      <c r="T620" s="220" t="e">
        <f>Scores!V616*calcs!$BT$6</f>
        <v>#REF!</v>
      </c>
      <c r="U620" s="220" t="e">
        <f>Scores!W616*calcs!$BT$6</f>
        <v>#REF!</v>
      </c>
      <c r="V620" s="220" t="e">
        <f>Scores!X616*calcs!$BT$6</f>
        <v>#REF!</v>
      </c>
      <c r="W620" s="220" t="e">
        <f>Scores!Y616*calcs!$BT$7</f>
        <v>#REF!</v>
      </c>
      <c r="X620" s="220" t="e">
        <f>Scores!Z616*calcs!$BT$7</f>
        <v>#REF!</v>
      </c>
      <c r="Y620" s="220" t="e">
        <f>Scores!AA616*calcs!$BT$7</f>
        <v>#REF!</v>
      </c>
      <c r="Z620" s="220" t="e">
        <f>Scores!AB616*calcs!$BT$7</f>
        <v>#REF!</v>
      </c>
      <c r="AA620" s="220" t="e">
        <f>Scores!AC616*calcs!$BT$7</f>
        <v>#REF!</v>
      </c>
      <c r="AB620" s="220" t="e">
        <f>Scores!AD616*calcs!$BT$8</f>
        <v>#REF!</v>
      </c>
      <c r="AC620" s="220" t="e">
        <f>Scores!AE616*calcs!$BT$8</f>
        <v>#REF!</v>
      </c>
      <c r="AD620" s="220" t="e">
        <f>Scores!AF616*calcs!$BT$8</f>
        <v>#REF!</v>
      </c>
      <c r="AE620" s="220" t="e">
        <f>Scores!AG616*calcs!$BT$8</f>
        <v>#REF!</v>
      </c>
      <c r="AF620" s="220" t="e">
        <f>Scores!AH616*calcs!$BT$8</f>
        <v>#REF!</v>
      </c>
      <c r="AG620" s="220" t="e">
        <f>Scores!AI616*calcs!$BT$9</f>
        <v>#REF!</v>
      </c>
      <c r="AH620" s="220" t="e">
        <f>Scores!AJ616*calcs!$BT$9</f>
        <v>#REF!</v>
      </c>
      <c r="AI620" s="220" t="e">
        <f>Scores!AK616*calcs!$BT$9</f>
        <v>#REF!</v>
      </c>
      <c r="AJ620" s="220" t="e">
        <f>Scores!AL616*calcs!$BT$9</f>
        <v>#REF!</v>
      </c>
      <c r="AK620" s="220" t="e">
        <f>Scores!AM616*calcs!$BT$9</f>
        <v>#REF!</v>
      </c>
      <c r="AL620" s="220" t="e">
        <f>Scores!AN616*calcs!$BT$10</f>
        <v>#REF!</v>
      </c>
      <c r="AM620" s="220" t="e">
        <f>Scores!AO616*calcs!$BT$10</f>
        <v>#REF!</v>
      </c>
      <c r="AN620" s="220" t="e">
        <f>Scores!AP616*calcs!$BT$10</f>
        <v>#REF!</v>
      </c>
      <c r="AO620" s="220" t="e">
        <f>Scores!AQ616*calcs!$BT$10</f>
        <v>#REF!</v>
      </c>
      <c r="AP620" s="220" t="e">
        <f>Scores!AR616*calcs!$BT$10</f>
        <v>#REF!</v>
      </c>
      <c r="AQ620" s="220" t="e">
        <f>Scores!AS616*calcs!$BT$11</f>
        <v>#REF!</v>
      </c>
      <c r="AR620" s="220" t="e">
        <f>Scores!AT616*calcs!$BT$11</f>
        <v>#REF!</v>
      </c>
      <c r="AS620" s="220" t="e">
        <f>Scores!AU616*calcs!$BT$11</f>
        <v>#REF!</v>
      </c>
      <c r="AT620" s="220" t="e">
        <f>Scores!AV616*calcs!$BT$11</f>
        <v>#REF!</v>
      </c>
      <c r="AU620" s="220" t="e">
        <f>Scores!AW616*calcs!$BT$11</f>
        <v>#REF!</v>
      </c>
      <c r="AV620" s="220" t="e">
        <f>Scores!AX616*calcs!$BT$12</f>
        <v>#REF!</v>
      </c>
      <c r="AW620" s="220" t="e">
        <f>Scores!AY616*calcs!$BT$12</f>
        <v>#REF!</v>
      </c>
      <c r="AX620" s="220" t="e">
        <f>Scores!AZ616*calcs!$BT$12</f>
        <v>#REF!</v>
      </c>
      <c r="AY620" s="220" t="e">
        <f>Scores!BA616*calcs!$BT$12</f>
        <v>#REF!</v>
      </c>
      <c r="AZ620" s="220" t="e">
        <f>Scores!BB616*calcs!$BT$12</f>
        <v>#REF!</v>
      </c>
      <c r="BA620" s="220" t="e">
        <f>Scores!BC616*calcs!$BT$13</f>
        <v>#REF!</v>
      </c>
      <c r="BB620" s="220" t="e">
        <f>Scores!BD616*calcs!$BT$13</f>
        <v>#REF!</v>
      </c>
      <c r="BC620" s="220" t="e">
        <f>Scores!BE616*calcs!$BT$13</f>
        <v>#REF!</v>
      </c>
      <c r="BD620" s="220" t="e">
        <f>Scores!BF616*calcs!$BT$13</f>
        <v>#REF!</v>
      </c>
      <c r="BE620" s="220" t="e">
        <f>Scores!BG616*calcs!$BT$13</f>
        <v>#REF!</v>
      </c>
      <c r="BF620" s="220" t="e">
        <f>Scores!BH616*calcs!$BT$14</f>
        <v>#REF!</v>
      </c>
      <c r="BG620" s="220" t="e">
        <f>Scores!BI616*calcs!$BT$14</f>
        <v>#REF!</v>
      </c>
      <c r="BH620" s="220" t="e">
        <f>Scores!BJ616*calcs!$BT$14</f>
        <v>#REF!</v>
      </c>
      <c r="BI620" s="220" t="e">
        <f>Scores!BK616*calcs!$BT$14</f>
        <v>#REF!</v>
      </c>
      <c r="BJ620" s="220" t="e">
        <f>Scores!BL616*calcs!$BT$14</f>
        <v>#REF!</v>
      </c>
    </row>
    <row r="621" spans="1:62">
      <c r="A621" t="s">
        <v>1235</v>
      </c>
      <c r="B621" s="16" t="s">
        <v>1236</v>
      </c>
      <c r="C621" s="220" t="e">
        <f>Scores!E617*calcs!$BT$3</f>
        <v>#REF!</v>
      </c>
      <c r="D621" s="220" t="e">
        <f>Scores!F617*calcs!$BT$3</f>
        <v>#REF!</v>
      </c>
      <c r="E621" s="220" t="e">
        <f>Scores!G617*calcs!$BT$3</f>
        <v>#REF!</v>
      </c>
      <c r="F621" s="220" t="e">
        <f>Scores!H617*calcs!$BT$3</f>
        <v>#REF!</v>
      </c>
      <c r="G621" s="220" t="e">
        <f>Scores!I617*calcs!$BT$3</f>
        <v>#REF!</v>
      </c>
      <c r="H621" s="220" t="e">
        <f>Scores!J617*calcs!$BT$4</f>
        <v>#REF!</v>
      </c>
      <c r="I621" s="220" t="e">
        <f>Scores!K617*calcs!$BT$4</f>
        <v>#REF!</v>
      </c>
      <c r="J621" s="220" t="e">
        <f>Scores!L617*calcs!$BT$4</f>
        <v>#REF!</v>
      </c>
      <c r="K621" s="220" t="e">
        <f>Scores!M617*calcs!$BT$4</f>
        <v>#REF!</v>
      </c>
      <c r="L621" s="220" t="e">
        <f>Scores!N617*calcs!$BT$4</f>
        <v>#REF!</v>
      </c>
      <c r="M621" s="220" t="e">
        <f>Scores!O617*calcs!$BT$5</f>
        <v>#REF!</v>
      </c>
      <c r="N621" s="220" t="e">
        <f>Scores!P617*calcs!$BT$5</f>
        <v>#REF!</v>
      </c>
      <c r="O621" s="220" t="e">
        <f>Scores!Q617*calcs!$BT$5</f>
        <v>#REF!</v>
      </c>
      <c r="P621" s="220" t="e">
        <f>Scores!R617*calcs!$BT$5</f>
        <v>#REF!</v>
      </c>
      <c r="Q621" s="220" t="e">
        <f>Scores!S617*calcs!$BT$5</f>
        <v>#REF!</v>
      </c>
      <c r="R621" s="220" t="e">
        <f>Scores!T617*calcs!$BT$6</f>
        <v>#REF!</v>
      </c>
      <c r="S621" s="220" t="e">
        <f>Scores!U617*calcs!$BT$6</f>
        <v>#REF!</v>
      </c>
      <c r="T621" s="220" t="e">
        <f>Scores!V617*calcs!$BT$6</f>
        <v>#REF!</v>
      </c>
      <c r="U621" s="220" t="e">
        <f>Scores!W617*calcs!$BT$6</f>
        <v>#REF!</v>
      </c>
      <c r="V621" s="220" t="e">
        <f>Scores!X617*calcs!$BT$6</f>
        <v>#REF!</v>
      </c>
      <c r="W621" s="220" t="e">
        <f>Scores!Y617*calcs!$BT$7</f>
        <v>#REF!</v>
      </c>
      <c r="X621" s="220" t="e">
        <f>Scores!Z617*calcs!$BT$7</f>
        <v>#REF!</v>
      </c>
      <c r="Y621" s="220" t="e">
        <f>Scores!AA617*calcs!$BT$7</f>
        <v>#REF!</v>
      </c>
      <c r="Z621" s="220" t="e">
        <f>Scores!AB617*calcs!$BT$7</f>
        <v>#REF!</v>
      </c>
      <c r="AA621" s="220" t="e">
        <f>Scores!AC617*calcs!$BT$7</f>
        <v>#REF!</v>
      </c>
      <c r="AB621" s="220" t="e">
        <f>Scores!AD617*calcs!$BT$8</f>
        <v>#REF!</v>
      </c>
      <c r="AC621" s="220" t="e">
        <f>Scores!AE617*calcs!$BT$8</f>
        <v>#REF!</v>
      </c>
      <c r="AD621" s="220" t="e">
        <f>Scores!AF617*calcs!$BT$8</f>
        <v>#REF!</v>
      </c>
      <c r="AE621" s="220" t="e">
        <f>Scores!AG617*calcs!$BT$8</f>
        <v>#REF!</v>
      </c>
      <c r="AF621" s="220" t="e">
        <f>Scores!AH617*calcs!$BT$8</f>
        <v>#REF!</v>
      </c>
      <c r="AG621" s="220" t="e">
        <f>Scores!AI617*calcs!$BT$9</f>
        <v>#REF!</v>
      </c>
      <c r="AH621" s="220" t="e">
        <f>Scores!AJ617*calcs!$BT$9</f>
        <v>#REF!</v>
      </c>
      <c r="AI621" s="220" t="e">
        <f>Scores!AK617*calcs!$BT$9</f>
        <v>#REF!</v>
      </c>
      <c r="AJ621" s="220" t="e">
        <f>Scores!AL617*calcs!$BT$9</f>
        <v>#REF!</v>
      </c>
      <c r="AK621" s="220" t="e">
        <f>Scores!AM617*calcs!$BT$9</f>
        <v>#REF!</v>
      </c>
      <c r="AL621" s="220" t="e">
        <f>Scores!AN617*calcs!$BT$10</f>
        <v>#REF!</v>
      </c>
      <c r="AM621" s="220" t="e">
        <f>Scores!AO617*calcs!$BT$10</f>
        <v>#REF!</v>
      </c>
      <c r="AN621" s="220" t="e">
        <f>Scores!AP617*calcs!$BT$10</f>
        <v>#REF!</v>
      </c>
      <c r="AO621" s="220" t="e">
        <f>Scores!AQ617*calcs!$BT$10</f>
        <v>#REF!</v>
      </c>
      <c r="AP621" s="220" t="e">
        <f>Scores!AR617*calcs!$BT$10</f>
        <v>#REF!</v>
      </c>
      <c r="AQ621" s="220" t="e">
        <f>Scores!AS617*calcs!$BT$11</f>
        <v>#REF!</v>
      </c>
      <c r="AR621" s="220" t="e">
        <f>Scores!AT617*calcs!$BT$11</f>
        <v>#REF!</v>
      </c>
      <c r="AS621" s="220" t="e">
        <f>Scores!AU617*calcs!$BT$11</f>
        <v>#REF!</v>
      </c>
      <c r="AT621" s="220" t="e">
        <f>Scores!AV617*calcs!$BT$11</f>
        <v>#REF!</v>
      </c>
      <c r="AU621" s="220" t="e">
        <f>Scores!AW617*calcs!$BT$11</f>
        <v>#REF!</v>
      </c>
      <c r="AV621" s="220" t="e">
        <f>Scores!AX617*calcs!$BT$12</f>
        <v>#REF!</v>
      </c>
      <c r="AW621" s="220" t="e">
        <f>Scores!AY617*calcs!$BT$12</f>
        <v>#REF!</v>
      </c>
      <c r="AX621" s="220" t="e">
        <f>Scores!AZ617*calcs!$BT$12</f>
        <v>#REF!</v>
      </c>
      <c r="AY621" s="220" t="e">
        <f>Scores!BA617*calcs!$BT$12</f>
        <v>#REF!</v>
      </c>
      <c r="AZ621" s="220" t="e">
        <f>Scores!BB617*calcs!$BT$12</f>
        <v>#REF!</v>
      </c>
      <c r="BA621" s="220" t="e">
        <f>Scores!BC617*calcs!$BT$13</f>
        <v>#REF!</v>
      </c>
      <c r="BB621" s="220" t="e">
        <f>Scores!BD617*calcs!$BT$13</f>
        <v>#REF!</v>
      </c>
      <c r="BC621" s="220" t="e">
        <f>Scores!BE617*calcs!$BT$13</f>
        <v>#REF!</v>
      </c>
      <c r="BD621" s="220" t="e">
        <f>Scores!BF617*calcs!$BT$13</f>
        <v>#REF!</v>
      </c>
      <c r="BE621" s="220" t="e">
        <f>Scores!BG617*calcs!$BT$13</f>
        <v>#REF!</v>
      </c>
      <c r="BF621" s="220" t="e">
        <f>Scores!BH617*calcs!$BT$14</f>
        <v>#REF!</v>
      </c>
      <c r="BG621" s="220" t="e">
        <f>Scores!BI617*calcs!$BT$14</f>
        <v>#REF!</v>
      </c>
      <c r="BH621" s="220" t="e">
        <f>Scores!BJ617*calcs!$BT$14</f>
        <v>#REF!</v>
      </c>
      <c r="BI621" s="220" t="e">
        <f>Scores!BK617*calcs!$BT$14</f>
        <v>#REF!</v>
      </c>
      <c r="BJ621" s="220" t="e">
        <f>Scores!BL617*calcs!$BT$14</f>
        <v>#REF!</v>
      </c>
    </row>
    <row r="622" spans="1:62">
      <c r="A622" t="s">
        <v>1237</v>
      </c>
      <c r="B622" s="16" t="s">
        <v>1238</v>
      </c>
      <c r="C622" s="220" t="e">
        <f>Scores!E618*calcs!$BT$3</f>
        <v>#REF!</v>
      </c>
      <c r="D622" s="220" t="e">
        <f>Scores!F618*calcs!$BT$3</f>
        <v>#REF!</v>
      </c>
      <c r="E622" s="220" t="e">
        <f>Scores!G618*calcs!$BT$3</f>
        <v>#REF!</v>
      </c>
      <c r="F622" s="220" t="e">
        <f>Scores!H618*calcs!$BT$3</f>
        <v>#REF!</v>
      </c>
      <c r="G622" s="220" t="e">
        <f>Scores!I618*calcs!$BT$3</f>
        <v>#REF!</v>
      </c>
      <c r="H622" s="220" t="e">
        <f>Scores!J618*calcs!$BT$4</f>
        <v>#REF!</v>
      </c>
      <c r="I622" s="220" t="e">
        <f>Scores!K618*calcs!$BT$4</f>
        <v>#REF!</v>
      </c>
      <c r="J622" s="220" t="e">
        <f>Scores!L618*calcs!$BT$4</f>
        <v>#REF!</v>
      </c>
      <c r="K622" s="220" t="e">
        <f>Scores!M618*calcs!$BT$4</f>
        <v>#REF!</v>
      </c>
      <c r="L622" s="220" t="e">
        <f>Scores!N618*calcs!$BT$4</f>
        <v>#REF!</v>
      </c>
      <c r="M622" s="220" t="e">
        <f>Scores!O618*calcs!$BT$5</f>
        <v>#REF!</v>
      </c>
      <c r="N622" s="220" t="e">
        <f>Scores!P618*calcs!$BT$5</f>
        <v>#REF!</v>
      </c>
      <c r="O622" s="220" t="e">
        <f>Scores!Q618*calcs!$BT$5</f>
        <v>#REF!</v>
      </c>
      <c r="P622" s="220" t="e">
        <f>Scores!R618*calcs!$BT$5</f>
        <v>#REF!</v>
      </c>
      <c r="Q622" s="220" t="e">
        <f>Scores!S618*calcs!$BT$5</f>
        <v>#REF!</v>
      </c>
      <c r="R622" s="220" t="e">
        <f>Scores!T618*calcs!$BT$6</f>
        <v>#REF!</v>
      </c>
      <c r="S622" s="220" t="e">
        <f>Scores!U618*calcs!$BT$6</f>
        <v>#REF!</v>
      </c>
      <c r="T622" s="220" t="e">
        <f>Scores!V618*calcs!$BT$6</f>
        <v>#REF!</v>
      </c>
      <c r="U622" s="220" t="e">
        <f>Scores!W618*calcs!$BT$6</f>
        <v>#REF!</v>
      </c>
      <c r="V622" s="220" t="e">
        <f>Scores!X618*calcs!$BT$6</f>
        <v>#REF!</v>
      </c>
      <c r="W622" s="220" t="e">
        <f>Scores!Y618*calcs!$BT$7</f>
        <v>#REF!</v>
      </c>
      <c r="X622" s="220" t="e">
        <f>Scores!Z618*calcs!$BT$7</f>
        <v>#REF!</v>
      </c>
      <c r="Y622" s="220" t="e">
        <f>Scores!AA618*calcs!$BT$7</f>
        <v>#REF!</v>
      </c>
      <c r="Z622" s="220" t="e">
        <f>Scores!AB618*calcs!$BT$7</f>
        <v>#REF!</v>
      </c>
      <c r="AA622" s="220" t="e">
        <f>Scores!AC618*calcs!$BT$7</f>
        <v>#REF!</v>
      </c>
      <c r="AB622" s="220" t="e">
        <f>Scores!AD618*calcs!$BT$8</f>
        <v>#REF!</v>
      </c>
      <c r="AC622" s="220" t="e">
        <f>Scores!AE618*calcs!$BT$8</f>
        <v>#REF!</v>
      </c>
      <c r="AD622" s="220" t="e">
        <f>Scores!AF618*calcs!$BT$8</f>
        <v>#REF!</v>
      </c>
      <c r="AE622" s="220" t="e">
        <f>Scores!AG618*calcs!$BT$8</f>
        <v>#REF!</v>
      </c>
      <c r="AF622" s="220" t="e">
        <f>Scores!AH618*calcs!$BT$8</f>
        <v>#REF!</v>
      </c>
      <c r="AG622" s="220" t="e">
        <f>Scores!AI618*calcs!$BT$9</f>
        <v>#REF!</v>
      </c>
      <c r="AH622" s="220" t="e">
        <f>Scores!AJ618*calcs!$BT$9</f>
        <v>#REF!</v>
      </c>
      <c r="AI622" s="220" t="e">
        <f>Scores!AK618*calcs!$BT$9</f>
        <v>#REF!</v>
      </c>
      <c r="AJ622" s="220" t="e">
        <f>Scores!AL618*calcs!$BT$9</f>
        <v>#REF!</v>
      </c>
      <c r="AK622" s="220" t="e">
        <f>Scores!AM618*calcs!$BT$9</f>
        <v>#REF!</v>
      </c>
      <c r="AL622" s="220" t="e">
        <f>Scores!AN618*calcs!$BT$10</f>
        <v>#REF!</v>
      </c>
      <c r="AM622" s="220" t="e">
        <f>Scores!AO618*calcs!$BT$10</f>
        <v>#REF!</v>
      </c>
      <c r="AN622" s="220" t="e">
        <f>Scores!AP618*calcs!$BT$10</f>
        <v>#REF!</v>
      </c>
      <c r="AO622" s="220" t="e">
        <f>Scores!AQ618*calcs!$BT$10</f>
        <v>#REF!</v>
      </c>
      <c r="AP622" s="220" t="e">
        <f>Scores!AR618*calcs!$BT$10</f>
        <v>#REF!</v>
      </c>
      <c r="AQ622" s="220" t="e">
        <f>Scores!AS618*calcs!$BT$11</f>
        <v>#REF!</v>
      </c>
      <c r="AR622" s="220" t="e">
        <f>Scores!AT618*calcs!$BT$11</f>
        <v>#REF!</v>
      </c>
      <c r="AS622" s="220" t="e">
        <f>Scores!AU618*calcs!$BT$11</f>
        <v>#REF!</v>
      </c>
      <c r="AT622" s="220" t="e">
        <f>Scores!AV618*calcs!$BT$11</f>
        <v>#REF!</v>
      </c>
      <c r="AU622" s="220" t="e">
        <f>Scores!AW618*calcs!$BT$11</f>
        <v>#REF!</v>
      </c>
      <c r="AV622" s="220" t="e">
        <f>Scores!AX618*calcs!$BT$12</f>
        <v>#REF!</v>
      </c>
      <c r="AW622" s="220" t="e">
        <f>Scores!AY618*calcs!$BT$12</f>
        <v>#REF!</v>
      </c>
      <c r="AX622" s="220" t="e">
        <f>Scores!AZ618*calcs!$BT$12</f>
        <v>#REF!</v>
      </c>
      <c r="AY622" s="220" t="e">
        <f>Scores!BA618*calcs!$BT$12</f>
        <v>#REF!</v>
      </c>
      <c r="AZ622" s="220" t="e">
        <f>Scores!BB618*calcs!$BT$12</f>
        <v>#REF!</v>
      </c>
      <c r="BA622" s="220" t="e">
        <f>Scores!BC618*calcs!$BT$13</f>
        <v>#REF!</v>
      </c>
      <c r="BB622" s="220" t="e">
        <f>Scores!BD618*calcs!$BT$13</f>
        <v>#REF!</v>
      </c>
      <c r="BC622" s="220" t="e">
        <f>Scores!BE618*calcs!$BT$13</f>
        <v>#REF!</v>
      </c>
      <c r="BD622" s="220" t="e">
        <f>Scores!BF618*calcs!$BT$13</f>
        <v>#REF!</v>
      </c>
      <c r="BE622" s="220" t="e">
        <f>Scores!BG618*calcs!$BT$13</f>
        <v>#REF!</v>
      </c>
      <c r="BF622" s="220" t="e">
        <f>Scores!BH618*calcs!$BT$14</f>
        <v>#REF!</v>
      </c>
      <c r="BG622" s="220" t="e">
        <f>Scores!BI618*calcs!$BT$14</f>
        <v>#REF!</v>
      </c>
      <c r="BH622" s="220" t="e">
        <f>Scores!BJ618*calcs!$BT$14</f>
        <v>#REF!</v>
      </c>
      <c r="BI622" s="220" t="e">
        <f>Scores!BK618*calcs!$BT$14</f>
        <v>#REF!</v>
      </c>
      <c r="BJ622" s="220" t="e">
        <f>Scores!BL618*calcs!$BT$14</f>
        <v>#REF!</v>
      </c>
    </row>
    <row r="623" spans="1:62">
      <c r="A623" t="s">
        <v>1239</v>
      </c>
      <c r="B623" s="16" t="s">
        <v>1240</v>
      </c>
      <c r="C623" s="220" t="e">
        <f>Scores!E619*calcs!$BT$3</f>
        <v>#REF!</v>
      </c>
      <c r="D623" s="220" t="e">
        <f>Scores!F619*calcs!$BT$3</f>
        <v>#REF!</v>
      </c>
      <c r="E623" s="220" t="e">
        <f>Scores!G619*calcs!$BT$3</f>
        <v>#REF!</v>
      </c>
      <c r="F623" s="220" t="e">
        <f>Scores!H619*calcs!$BT$3</f>
        <v>#REF!</v>
      </c>
      <c r="G623" s="220" t="e">
        <f>Scores!I619*calcs!$BT$3</f>
        <v>#REF!</v>
      </c>
      <c r="H623" s="220" t="e">
        <f>Scores!J619*calcs!$BT$4</f>
        <v>#REF!</v>
      </c>
      <c r="I623" s="220" t="e">
        <f>Scores!K619*calcs!$BT$4</f>
        <v>#REF!</v>
      </c>
      <c r="J623" s="220" t="e">
        <f>Scores!L619*calcs!$BT$4</f>
        <v>#REF!</v>
      </c>
      <c r="K623" s="220" t="e">
        <f>Scores!M619*calcs!$BT$4</f>
        <v>#REF!</v>
      </c>
      <c r="L623" s="220" t="e">
        <f>Scores!N619*calcs!$BT$4</f>
        <v>#REF!</v>
      </c>
      <c r="M623" s="220" t="e">
        <f>Scores!O619*calcs!$BT$5</f>
        <v>#REF!</v>
      </c>
      <c r="N623" s="220" t="e">
        <f>Scores!P619*calcs!$BT$5</f>
        <v>#REF!</v>
      </c>
      <c r="O623" s="220" t="e">
        <f>Scores!Q619*calcs!$BT$5</f>
        <v>#REF!</v>
      </c>
      <c r="P623" s="220" t="e">
        <f>Scores!R619*calcs!$BT$5</f>
        <v>#REF!</v>
      </c>
      <c r="Q623" s="220" t="e">
        <f>Scores!S619*calcs!$BT$5</f>
        <v>#REF!</v>
      </c>
      <c r="R623" s="220" t="e">
        <f>Scores!T619*calcs!$BT$6</f>
        <v>#REF!</v>
      </c>
      <c r="S623" s="220" t="e">
        <f>Scores!U619*calcs!$BT$6</f>
        <v>#REF!</v>
      </c>
      <c r="T623" s="220" t="e">
        <f>Scores!V619*calcs!$BT$6</f>
        <v>#REF!</v>
      </c>
      <c r="U623" s="220" t="e">
        <f>Scores!W619*calcs!$BT$6</f>
        <v>#REF!</v>
      </c>
      <c r="V623" s="220" t="e">
        <f>Scores!X619*calcs!$BT$6</f>
        <v>#REF!</v>
      </c>
      <c r="W623" s="220" t="e">
        <f>Scores!Y619*calcs!$BT$7</f>
        <v>#REF!</v>
      </c>
      <c r="X623" s="220" t="e">
        <f>Scores!Z619*calcs!$BT$7</f>
        <v>#REF!</v>
      </c>
      <c r="Y623" s="220" t="e">
        <f>Scores!AA619*calcs!$BT$7</f>
        <v>#REF!</v>
      </c>
      <c r="Z623" s="220" t="e">
        <f>Scores!AB619*calcs!$BT$7</f>
        <v>#REF!</v>
      </c>
      <c r="AA623" s="220" t="e">
        <f>Scores!AC619*calcs!$BT$7</f>
        <v>#REF!</v>
      </c>
      <c r="AB623" s="220" t="e">
        <f>Scores!AD619*calcs!$BT$8</f>
        <v>#REF!</v>
      </c>
      <c r="AC623" s="220" t="e">
        <f>Scores!AE619*calcs!$BT$8</f>
        <v>#REF!</v>
      </c>
      <c r="AD623" s="220" t="e">
        <f>Scores!AF619*calcs!$BT$8</f>
        <v>#REF!</v>
      </c>
      <c r="AE623" s="220" t="e">
        <f>Scores!AG619*calcs!$BT$8</f>
        <v>#REF!</v>
      </c>
      <c r="AF623" s="220" t="e">
        <f>Scores!AH619*calcs!$BT$8</f>
        <v>#REF!</v>
      </c>
      <c r="AG623" s="220" t="e">
        <f>Scores!AI619*calcs!$BT$9</f>
        <v>#REF!</v>
      </c>
      <c r="AH623" s="220" t="e">
        <f>Scores!AJ619*calcs!$BT$9</f>
        <v>#REF!</v>
      </c>
      <c r="AI623" s="220" t="e">
        <f>Scores!AK619*calcs!$BT$9</f>
        <v>#REF!</v>
      </c>
      <c r="AJ623" s="220" t="e">
        <f>Scores!AL619*calcs!$BT$9</f>
        <v>#REF!</v>
      </c>
      <c r="AK623" s="220" t="e">
        <f>Scores!AM619*calcs!$BT$9</f>
        <v>#REF!</v>
      </c>
      <c r="AL623" s="220" t="e">
        <f>Scores!AN619*calcs!$BT$10</f>
        <v>#REF!</v>
      </c>
      <c r="AM623" s="220" t="e">
        <f>Scores!AO619*calcs!$BT$10</f>
        <v>#REF!</v>
      </c>
      <c r="AN623" s="220" t="e">
        <f>Scores!AP619*calcs!$BT$10</f>
        <v>#REF!</v>
      </c>
      <c r="AO623" s="220" t="e">
        <f>Scores!AQ619*calcs!$BT$10</f>
        <v>#REF!</v>
      </c>
      <c r="AP623" s="220" t="e">
        <f>Scores!AR619*calcs!$BT$10</f>
        <v>#REF!</v>
      </c>
      <c r="AQ623" s="220" t="e">
        <f>Scores!AS619*calcs!$BT$11</f>
        <v>#REF!</v>
      </c>
      <c r="AR623" s="220" t="e">
        <f>Scores!AT619*calcs!$BT$11</f>
        <v>#REF!</v>
      </c>
      <c r="AS623" s="220" t="e">
        <f>Scores!AU619*calcs!$BT$11</f>
        <v>#REF!</v>
      </c>
      <c r="AT623" s="220" t="e">
        <f>Scores!AV619*calcs!$BT$11</f>
        <v>#REF!</v>
      </c>
      <c r="AU623" s="220" t="e">
        <f>Scores!AW619*calcs!$BT$11</f>
        <v>#REF!</v>
      </c>
      <c r="AV623" s="220" t="e">
        <f>Scores!AX619*calcs!$BT$12</f>
        <v>#REF!</v>
      </c>
      <c r="AW623" s="220" t="e">
        <f>Scores!AY619*calcs!$BT$12</f>
        <v>#REF!</v>
      </c>
      <c r="AX623" s="220" t="e">
        <f>Scores!AZ619*calcs!$BT$12</f>
        <v>#REF!</v>
      </c>
      <c r="AY623" s="220" t="e">
        <f>Scores!BA619*calcs!$BT$12</f>
        <v>#REF!</v>
      </c>
      <c r="AZ623" s="220" t="e">
        <f>Scores!BB619*calcs!$BT$12</f>
        <v>#REF!</v>
      </c>
      <c r="BA623" s="220" t="e">
        <f>Scores!BC619*calcs!$BT$13</f>
        <v>#REF!</v>
      </c>
      <c r="BB623" s="220" t="e">
        <f>Scores!BD619*calcs!$BT$13</f>
        <v>#REF!</v>
      </c>
      <c r="BC623" s="220" t="e">
        <f>Scores!BE619*calcs!$BT$13</f>
        <v>#REF!</v>
      </c>
      <c r="BD623" s="220" t="e">
        <f>Scores!BF619*calcs!$BT$13</f>
        <v>#REF!</v>
      </c>
      <c r="BE623" s="220" t="e">
        <f>Scores!BG619*calcs!$BT$13</f>
        <v>#REF!</v>
      </c>
      <c r="BF623" s="220" t="e">
        <f>Scores!BH619*calcs!$BT$14</f>
        <v>#REF!</v>
      </c>
      <c r="BG623" s="220" t="e">
        <f>Scores!BI619*calcs!$BT$14</f>
        <v>#REF!</v>
      </c>
      <c r="BH623" s="220" t="e">
        <f>Scores!BJ619*calcs!$BT$14</f>
        <v>#REF!</v>
      </c>
      <c r="BI623" s="220" t="e">
        <f>Scores!BK619*calcs!$BT$14</f>
        <v>#REF!</v>
      </c>
      <c r="BJ623" s="220" t="e">
        <f>Scores!BL619*calcs!$BT$14</f>
        <v>#REF!</v>
      </c>
    </row>
    <row r="624" spans="1:62">
      <c r="A624" t="s">
        <v>1241</v>
      </c>
      <c r="B624" s="16" t="s">
        <v>1242</v>
      </c>
      <c r="C624" s="220" t="e">
        <f>Scores!E620*calcs!$BT$3</f>
        <v>#REF!</v>
      </c>
      <c r="D624" s="220" t="e">
        <f>Scores!F620*calcs!$BT$3</f>
        <v>#REF!</v>
      </c>
      <c r="E624" s="220" t="e">
        <f>Scores!G620*calcs!$BT$3</f>
        <v>#REF!</v>
      </c>
      <c r="F624" s="220" t="e">
        <f>Scores!H620*calcs!$BT$3</f>
        <v>#REF!</v>
      </c>
      <c r="G624" s="220" t="e">
        <f>Scores!I620*calcs!$BT$3</f>
        <v>#REF!</v>
      </c>
      <c r="H624" s="220" t="e">
        <f>Scores!J620*calcs!$BT$4</f>
        <v>#REF!</v>
      </c>
      <c r="I624" s="220" t="e">
        <f>Scores!K620*calcs!$BT$4</f>
        <v>#REF!</v>
      </c>
      <c r="J624" s="220" t="e">
        <f>Scores!L620*calcs!$BT$4</f>
        <v>#REF!</v>
      </c>
      <c r="K624" s="220" t="e">
        <f>Scores!M620*calcs!$BT$4</f>
        <v>#REF!</v>
      </c>
      <c r="L624" s="220" t="e">
        <f>Scores!N620*calcs!$BT$4</f>
        <v>#REF!</v>
      </c>
      <c r="M624" s="220" t="e">
        <f>Scores!O620*calcs!$BT$5</f>
        <v>#REF!</v>
      </c>
      <c r="N624" s="220" t="e">
        <f>Scores!P620*calcs!$BT$5</f>
        <v>#REF!</v>
      </c>
      <c r="O624" s="220" t="e">
        <f>Scores!Q620*calcs!$BT$5</f>
        <v>#REF!</v>
      </c>
      <c r="P624" s="220" t="e">
        <f>Scores!R620*calcs!$BT$5</f>
        <v>#REF!</v>
      </c>
      <c r="Q624" s="220" t="e">
        <f>Scores!S620*calcs!$BT$5</f>
        <v>#REF!</v>
      </c>
      <c r="R624" s="220" t="e">
        <f>Scores!T620*calcs!$BT$6</f>
        <v>#REF!</v>
      </c>
      <c r="S624" s="220" t="e">
        <f>Scores!U620*calcs!$BT$6</f>
        <v>#REF!</v>
      </c>
      <c r="T624" s="220" t="e">
        <f>Scores!V620*calcs!$BT$6</f>
        <v>#REF!</v>
      </c>
      <c r="U624" s="220" t="e">
        <f>Scores!W620*calcs!$BT$6</f>
        <v>#REF!</v>
      </c>
      <c r="V624" s="220" t="e">
        <f>Scores!X620*calcs!$BT$6</f>
        <v>#REF!</v>
      </c>
      <c r="W624" s="220" t="e">
        <f>Scores!Y620*calcs!$BT$7</f>
        <v>#REF!</v>
      </c>
      <c r="X624" s="220" t="e">
        <f>Scores!Z620*calcs!$BT$7</f>
        <v>#REF!</v>
      </c>
      <c r="Y624" s="220" t="e">
        <f>Scores!AA620*calcs!$BT$7</f>
        <v>#REF!</v>
      </c>
      <c r="Z624" s="220" t="e">
        <f>Scores!AB620*calcs!$BT$7</f>
        <v>#REF!</v>
      </c>
      <c r="AA624" s="220" t="e">
        <f>Scores!AC620*calcs!$BT$7</f>
        <v>#REF!</v>
      </c>
      <c r="AB624" s="220" t="e">
        <f>Scores!AD620*calcs!$BT$8</f>
        <v>#REF!</v>
      </c>
      <c r="AC624" s="220" t="e">
        <f>Scores!AE620*calcs!$BT$8</f>
        <v>#REF!</v>
      </c>
      <c r="AD624" s="220" t="e">
        <f>Scores!AF620*calcs!$BT$8</f>
        <v>#REF!</v>
      </c>
      <c r="AE624" s="220" t="e">
        <f>Scores!AG620*calcs!$BT$8</f>
        <v>#REF!</v>
      </c>
      <c r="AF624" s="220" t="e">
        <f>Scores!AH620*calcs!$BT$8</f>
        <v>#REF!</v>
      </c>
      <c r="AG624" s="220" t="e">
        <f>Scores!AI620*calcs!$BT$9</f>
        <v>#REF!</v>
      </c>
      <c r="AH624" s="220" t="e">
        <f>Scores!AJ620*calcs!$BT$9</f>
        <v>#REF!</v>
      </c>
      <c r="AI624" s="220" t="e">
        <f>Scores!AK620*calcs!$BT$9</f>
        <v>#REF!</v>
      </c>
      <c r="AJ624" s="220" t="e">
        <f>Scores!AL620*calcs!$BT$9</f>
        <v>#REF!</v>
      </c>
      <c r="AK624" s="220" t="e">
        <f>Scores!AM620*calcs!$BT$9</f>
        <v>#REF!</v>
      </c>
      <c r="AL624" s="220" t="e">
        <f>Scores!AN620*calcs!$BT$10</f>
        <v>#REF!</v>
      </c>
      <c r="AM624" s="220" t="e">
        <f>Scores!AO620*calcs!$BT$10</f>
        <v>#REF!</v>
      </c>
      <c r="AN624" s="220" t="e">
        <f>Scores!AP620*calcs!$BT$10</f>
        <v>#REF!</v>
      </c>
      <c r="AO624" s="220" t="e">
        <f>Scores!AQ620*calcs!$BT$10</f>
        <v>#REF!</v>
      </c>
      <c r="AP624" s="220" t="e">
        <f>Scores!AR620*calcs!$BT$10</f>
        <v>#REF!</v>
      </c>
      <c r="AQ624" s="220" t="e">
        <f>Scores!AS620*calcs!$BT$11</f>
        <v>#REF!</v>
      </c>
      <c r="AR624" s="220" t="e">
        <f>Scores!AT620*calcs!$BT$11</f>
        <v>#REF!</v>
      </c>
      <c r="AS624" s="220" t="e">
        <f>Scores!AU620*calcs!$BT$11</f>
        <v>#REF!</v>
      </c>
      <c r="AT624" s="220" t="e">
        <f>Scores!AV620*calcs!$BT$11</f>
        <v>#REF!</v>
      </c>
      <c r="AU624" s="220" t="e">
        <f>Scores!AW620*calcs!$BT$11</f>
        <v>#REF!</v>
      </c>
      <c r="AV624" s="220" t="e">
        <f>Scores!AX620*calcs!$BT$12</f>
        <v>#REF!</v>
      </c>
      <c r="AW624" s="220" t="e">
        <f>Scores!AY620*calcs!$BT$12</f>
        <v>#REF!</v>
      </c>
      <c r="AX624" s="220" t="e">
        <f>Scores!AZ620*calcs!$BT$12</f>
        <v>#REF!</v>
      </c>
      <c r="AY624" s="220" t="e">
        <f>Scores!BA620*calcs!$BT$12</f>
        <v>#REF!</v>
      </c>
      <c r="AZ624" s="220" t="e">
        <f>Scores!BB620*calcs!$BT$12</f>
        <v>#REF!</v>
      </c>
      <c r="BA624" s="220" t="e">
        <f>Scores!BC620*calcs!$BT$13</f>
        <v>#REF!</v>
      </c>
      <c r="BB624" s="220" t="e">
        <f>Scores!BD620*calcs!$BT$13</f>
        <v>#REF!</v>
      </c>
      <c r="BC624" s="220" t="e">
        <f>Scores!BE620*calcs!$BT$13</f>
        <v>#REF!</v>
      </c>
      <c r="BD624" s="220" t="e">
        <f>Scores!BF620*calcs!$BT$13</f>
        <v>#REF!</v>
      </c>
      <c r="BE624" s="220" t="e">
        <f>Scores!BG620*calcs!$BT$13</f>
        <v>#REF!</v>
      </c>
      <c r="BF624" s="220" t="e">
        <f>Scores!BH620*calcs!$BT$14</f>
        <v>#REF!</v>
      </c>
      <c r="BG624" s="220" t="e">
        <f>Scores!BI620*calcs!$BT$14</f>
        <v>#REF!</v>
      </c>
      <c r="BH624" s="220" t="e">
        <f>Scores!BJ620*calcs!$BT$14</f>
        <v>#REF!</v>
      </c>
      <c r="BI624" s="220" t="e">
        <f>Scores!BK620*calcs!$BT$14</f>
        <v>#REF!</v>
      </c>
      <c r="BJ624" s="220" t="e">
        <f>Scores!BL620*calcs!$BT$14</f>
        <v>#REF!</v>
      </c>
    </row>
    <row r="625" spans="1:62">
      <c r="A625" t="s">
        <v>1243</v>
      </c>
      <c r="B625" s="16" t="s">
        <v>261</v>
      </c>
      <c r="C625" s="220" t="e">
        <f>Scores!E621*calcs!$BT$3</f>
        <v>#REF!</v>
      </c>
      <c r="D625" s="220" t="e">
        <f>Scores!F621*calcs!$BT$3</f>
        <v>#REF!</v>
      </c>
      <c r="E625" s="220" t="e">
        <f>Scores!G621*calcs!$BT$3</f>
        <v>#REF!</v>
      </c>
      <c r="F625" s="220" t="e">
        <f>Scores!H621*calcs!$BT$3</f>
        <v>#REF!</v>
      </c>
      <c r="G625" s="220" t="e">
        <f>Scores!I621*calcs!$BT$3</f>
        <v>#REF!</v>
      </c>
      <c r="H625" s="220" t="e">
        <f>Scores!J621*calcs!$BT$4</f>
        <v>#REF!</v>
      </c>
      <c r="I625" s="220" t="e">
        <f>Scores!K621*calcs!$BT$4</f>
        <v>#REF!</v>
      </c>
      <c r="J625" s="220" t="e">
        <f>Scores!L621*calcs!$BT$4</f>
        <v>#REF!</v>
      </c>
      <c r="K625" s="220" t="e">
        <f>Scores!M621*calcs!$BT$4</f>
        <v>#REF!</v>
      </c>
      <c r="L625" s="220" t="e">
        <f>Scores!N621*calcs!$BT$4</f>
        <v>#REF!</v>
      </c>
      <c r="M625" s="220" t="e">
        <f>Scores!O621*calcs!$BT$5</f>
        <v>#REF!</v>
      </c>
      <c r="N625" s="220" t="e">
        <f>Scores!P621*calcs!$BT$5</f>
        <v>#REF!</v>
      </c>
      <c r="O625" s="220" t="e">
        <f>Scores!Q621*calcs!$BT$5</f>
        <v>#REF!</v>
      </c>
      <c r="P625" s="220" t="e">
        <f>Scores!R621*calcs!$BT$5</f>
        <v>#REF!</v>
      </c>
      <c r="Q625" s="220" t="e">
        <f>Scores!S621*calcs!$BT$5</f>
        <v>#REF!</v>
      </c>
      <c r="R625" s="220" t="e">
        <f>Scores!T621*calcs!$BT$6</f>
        <v>#REF!</v>
      </c>
      <c r="S625" s="220" t="e">
        <f>Scores!U621*calcs!$BT$6</f>
        <v>#REF!</v>
      </c>
      <c r="T625" s="220" t="e">
        <f>Scores!V621*calcs!$BT$6</f>
        <v>#REF!</v>
      </c>
      <c r="U625" s="220" t="e">
        <f>Scores!W621*calcs!$BT$6</f>
        <v>#REF!</v>
      </c>
      <c r="V625" s="220" t="e">
        <f>Scores!X621*calcs!$BT$6</f>
        <v>#REF!</v>
      </c>
      <c r="W625" s="220" t="e">
        <f>Scores!Y621*calcs!$BT$7</f>
        <v>#REF!</v>
      </c>
      <c r="X625" s="220" t="e">
        <f>Scores!Z621*calcs!$BT$7</f>
        <v>#REF!</v>
      </c>
      <c r="Y625" s="220" t="e">
        <f>Scores!AA621*calcs!$BT$7</f>
        <v>#REF!</v>
      </c>
      <c r="Z625" s="220" t="e">
        <f>Scores!AB621*calcs!$BT$7</f>
        <v>#REF!</v>
      </c>
      <c r="AA625" s="220" t="e">
        <f>Scores!AC621*calcs!$BT$7</f>
        <v>#REF!</v>
      </c>
      <c r="AB625" s="220" t="e">
        <f>Scores!AD621*calcs!$BT$8</f>
        <v>#REF!</v>
      </c>
      <c r="AC625" s="220" t="e">
        <f>Scores!AE621*calcs!$BT$8</f>
        <v>#REF!</v>
      </c>
      <c r="AD625" s="220" t="e">
        <f>Scores!AF621*calcs!$BT$8</f>
        <v>#REF!</v>
      </c>
      <c r="AE625" s="220" t="e">
        <f>Scores!AG621*calcs!$BT$8</f>
        <v>#REF!</v>
      </c>
      <c r="AF625" s="220" t="e">
        <f>Scores!AH621*calcs!$BT$8</f>
        <v>#REF!</v>
      </c>
      <c r="AG625" s="220" t="e">
        <f>Scores!AI621*calcs!$BT$9</f>
        <v>#REF!</v>
      </c>
      <c r="AH625" s="220" t="e">
        <f>Scores!AJ621*calcs!$BT$9</f>
        <v>#REF!</v>
      </c>
      <c r="AI625" s="220" t="e">
        <f>Scores!AK621*calcs!$BT$9</f>
        <v>#REF!</v>
      </c>
      <c r="AJ625" s="220" t="e">
        <f>Scores!AL621*calcs!$BT$9</f>
        <v>#REF!</v>
      </c>
      <c r="AK625" s="220" t="e">
        <f>Scores!AM621*calcs!$BT$9</f>
        <v>#REF!</v>
      </c>
      <c r="AL625" s="220" t="e">
        <f>Scores!AN621*calcs!$BT$10</f>
        <v>#REF!</v>
      </c>
      <c r="AM625" s="220" t="e">
        <f>Scores!AO621*calcs!$BT$10</f>
        <v>#REF!</v>
      </c>
      <c r="AN625" s="220" t="e">
        <f>Scores!AP621*calcs!$BT$10</f>
        <v>#REF!</v>
      </c>
      <c r="AO625" s="220" t="e">
        <f>Scores!AQ621*calcs!$BT$10</f>
        <v>#REF!</v>
      </c>
      <c r="AP625" s="220" t="e">
        <f>Scores!AR621*calcs!$BT$10</f>
        <v>#REF!</v>
      </c>
      <c r="AQ625" s="220" t="e">
        <f>Scores!AS621*calcs!$BT$11</f>
        <v>#REF!</v>
      </c>
      <c r="AR625" s="220" t="e">
        <f>Scores!AT621*calcs!$BT$11</f>
        <v>#REF!</v>
      </c>
      <c r="AS625" s="220" t="e">
        <f>Scores!AU621*calcs!$BT$11</f>
        <v>#REF!</v>
      </c>
      <c r="AT625" s="220" t="e">
        <f>Scores!AV621*calcs!$BT$11</f>
        <v>#REF!</v>
      </c>
      <c r="AU625" s="220" t="e">
        <f>Scores!AW621*calcs!$BT$11</f>
        <v>#REF!</v>
      </c>
      <c r="AV625" s="220" t="e">
        <f>Scores!AX621*calcs!$BT$12</f>
        <v>#REF!</v>
      </c>
      <c r="AW625" s="220" t="e">
        <f>Scores!AY621*calcs!$BT$12</f>
        <v>#REF!</v>
      </c>
      <c r="AX625" s="220" t="e">
        <f>Scores!AZ621*calcs!$BT$12</f>
        <v>#REF!</v>
      </c>
      <c r="AY625" s="220" t="e">
        <f>Scores!BA621*calcs!$BT$12</f>
        <v>#REF!</v>
      </c>
      <c r="AZ625" s="220" t="e">
        <f>Scores!BB621*calcs!$BT$12</f>
        <v>#REF!</v>
      </c>
      <c r="BA625" s="220" t="e">
        <f>Scores!BC621*calcs!$BT$13</f>
        <v>#REF!</v>
      </c>
      <c r="BB625" s="220" t="e">
        <f>Scores!BD621*calcs!$BT$13</f>
        <v>#REF!</v>
      </c>
      <c r="BC625" s="220" t="e">
        <f>Scores!BE621*calcs!$BT$13</f>
        <v>#REF!</v>
      </c>
      <c r="BD625" s="220" t="e">
        <f>Scores!BF621*calcs!$BT$13</f>
        <v>#REF!</v>
      </c>
      <c r="BE625" s="220" t="e">
        <f>Scores!BG621*calcs!$BT$13</f>
        <v>#REF!</v>
      </c>
      <c r="BF625" s="220" t="e">
        <f>Scores!BH621*calcs!$BT$14</f>
        <v>#REF!</v>
      </c>
      <c r="BG625" s="220" t="e">
        <f>Scores!BI621*calcs!$BT$14</f>
        <v>#REF!</v>
      </c>
      <c r="BH625" s="220" t="e">
        <f>Scores!BJ621*calcs!$BT$14</f>
        <v>#REF!</v>
      </c>
      <c r="BI625" s="220" t="e">
        <f>Scores!BK621*calcs!$BT$14</f>
        <v>#REF!</v>
      </c>
      <c r="BJ625" s="220" t="e">
        <f>Scores!BL621*calcs!$BT$14</f>
        <v>#REF!</v>
      </c>
    </row>
    <row r="626" spans="1:62">
      <c r="A626" t="s">
        <v>1244</v>
      </c>
      <c r="B626" s="16" t="s">
        <v>1245</v>
      </c>
      <c r="C626" s="220" t="e">
        <f>Scores!E622*calcs!$BT$3</f>
        <v>#REF!</v>
      </c>
      <c r="D626" s="220" t="e">
        <f>Scores!F622*calcs!$BT$3</f>
        <v>#REF!</v>
      </c>
      <c r="E626" s="220" t="e">
        <f>Scores!G622*calcs!$BT$3</f>
        <v>#REF!</v>
      </c>
      <c r="F626" s="220" t="e">
        <f>Scores!H622*calcs!$BT$3</f>
        <v>#REF!</v>
      </c>
      <c r="G626" s="220" t="e">
        <f>Scores!I622*calcs!$BT$3</f>
        <v>#REF!</v>
      </c>
      <c r="H626" s="220" t="e">
        <f>Scores!J622*calcs!$BT$4</f>
        <v>#REF!</v>
      </c>
      <c r="I626" s="220" t="e">
        <f>Scores!K622*calcs!$BT$4</f>
        <v>#REF!</v>
      </c>
      <c r="J626" s="220" t="e">
        <f>Scores!L622*calcs!$BT$4</f>
        <v>#REF!</v>
      </c>
      <c r="K626" s="220" t="e">
        <f>Scores!M622*calcs!$BT$4</f>
        <v>#REF!</v>
      </c>
      <c r="L626" s="220" t="e">
        <f>Scores!N622*calcs!$BT$4</f>
        <v>#REF!</v>
      </c>
      <c r="M626" s="220" t="e">
        <f>Scores!O622*calcs!$BT$5</f>
        <v>#REF!</v>
      </c>
      <c r="N626" s="220" t="e">
        <f>Scores!P622*calcs!$BT$5</f>
        <v>#REF!</v>
      </c>
      <c r="O626" s="220" t="e">
        <f>Scores!Q622*calcs!$BT$5</f>
        <v>#REF!</v>
      </c>
      <c r="P626" s="220" t="e">
        <f>Scores!R622*calcs!$BT$5</f>
        <v>#REF!</v>
      </c>
      <c r="Q626" s="220" t="e">
        <f>Scores!S622*calcs!$BT$5</f>
        <v>#REF!</v>
      </c>
      <c r="R626" s="220" t="e">
        <f>Scores!T622*calcs!$BT$6</f>
        <v>#REF!</v>
      </c>
      <c r="S626" s="220" t="e">
        <f>Scores!U622*calcs!$BT$6</f>
        <v>#REF!</v>
      </c>
      <c r="T626" s="220" t="e">
        <f>Scores!V622*calcs!$BT$6</f>
        <v>#REF!</v>
      </c>
      <c r="U626" s="220" t="e">
        <f>Scores!W622*calcs!$BT$6</f>
        <v>#REF!</v>
      </c>
      <c r="V626" s="220" t="e">
        <f>Scores!X622*calcs!$BT$6</f>
        <v>#REF!</v>
      </c>
      <c r="W626" s="220" t="e">
        <f>Scores!Y622*calcs!$BT$7</f>
        <v>#REF!</v>
      </c>
      <c r="X626" s="220" t="e">
        <f>Scores!Z622*calcs!$BT$7</f>
        <v>#REF!</v>
      </c>
      <c r="Y626" s="220" t="e">
        <f>Scores!AA622*calcs!$BT$7</f>
        <v>#REF!</v>
      </c>
      <c r="Z626" s="220" t="e">
        <f>Scores!AB622*calcs!$BT$7</f>
        <v>#REF!</v>
      </c>
      <c r="AA626" s="220" t="e">
        <f>Scores!AC622*calcs!$BT$7</f>
        <v>#REF!</v>
      </c>
      <c r="AB626" s="220" t="e">
        <f>Scores!AD622*calcs!$BT$8</f>
        <v>#REF!</v>
      </c>
      <c r="AC626" s="220" t="e">
        <f>Scores!AE622*calcs!$BT$8</f>
        <v>#REF!</v>
      </c>
      <c r="AD626" s="220" t="e">
        <f>Scores!AF622*calcs!$BT$8</f>
        <v>#REF!</v>
      </c>
      <c r="AE626" s="220" t="e">
        <f>Scores!AG622*calcs!$BT$8</f>
        <v>#REF!</v>
      </c>
      <c r="AF626" s="220" t="e">
        <f>Scores!AH622*calcs!$BT$8</f>
        <v>#REF!</v>
      </c>
      <c r="AG626" s="220" t="e">
        <f>Scores!AI622*calcs!$BT$9</f>
        <v>#REF!</v>
      </c>
      <c r="AH626" s="220" t="e">
        <f>Scores!AJ622*calcs!$BT$9</f>
        <v>#REF!</v>
      </c>
      <c r="AI626" s="220" t="e">
        <f>Scores!AK622*calcs!$BT$9</f>
        <v>#REF!</v>
      </c>
      <c r="AJ626" s="220" t="e">
        <f>Scores!AL622*calcs!$BT$9</f>
        <v>#REF!</v>
      </c>
      <c r="AK626" s="220" t="e">
        <f>Scores!AM622*calcs!$BT$9</f>
        <v>#REF!</v>
      </c>
      <c r="AL626" s="220" t="e">
        <f>Scores!AN622*calcs!$BT$10</f>
        <v>#REF!</v>
      </c>
      <c r="AM626" s="220" t="e">
        <f>Scores!AO622*calcs!$BT$10</f>
        <v>#REF!</v>
      </c>
      <c r="AN626" s="220" t="e">
        <f>Scores!AP622*calcs!$BT$10</f>
        <v>#REF!</v>
      </c>
      <c r="AO626" s="220" t="e">
        <f>Scores!AQ622*calcs!$BT$10</f>
        <v>#REF!</v>
      </c>
      <c r="AP626" s="220" t="e">
        <f>Scores!AR622*calcs!$BT$10</f>
        <v>#REF!</v>
      </c>
      <c r="AQ626" s="220" t="e">
        <f>Scores!AS622*calcs!$BT$11</f>
        <v>#REF!</v>
      </c>
      <c r="AR626" s="220" t="e">
        <f>Scores!AT622*calcs!$BT$11</f>
        <v>#REF!</v>
      </c>
      <c r="AS626" s="220" t="e">
        <f>Scores!AU622*calcs!$BT$11</f>
        <v>#REF!</v>
      </c>
      <c r="AT626" s="220" t="e">
        <f>Scores!AV622*calcs!$BT$11</f>
        <v>#REF!</v>
      </c>
      <c r="AU626" s="220" t="e">
        <f>Scores!AW622*calcs!$BT$11</f>
        <v>#REF!</v>
      </c>
      <c r="AV626" s="220" t="e">
        <f>Scores!AX622*calcs!$BT$12</f>
        <v>#REF!</v>
      </c>
      <c r="AW626" s="220" t="e">
        <f>Scores!AY622*calcs!$BT$12</f>
        <v>#REF!</v>
      </c>
      <c r="AX626" s="220" t="e">
        <f>Scores!AZ622*calcs!$BT$12</f>
        <v>#REF!</v>
      </c>
      <c r="AY626" s="220" t="e">
        <f>Scores!BA622*calcs!$BT$12</f>
        <v>#REF!</v>
      </c>
      <c r="AZ626" s="220" t="e">
        <f>Scores!BB622*calcs!$BT$12</f>
        <v>#REF!</v>
      </c>
      <c r="BA626" s="220" t="e">
        <f>Scores!BC622*calcs!$BT$13</f>
        <v>#REF!</v>
      </c>
      <c r="BB626" s="220" t="e">
        <f>Scores!BD622*calcs!$BT$13</f>
        <v>#REF!</v>
      </c>
      <c r="BC626" s="220" t="e">
        <f>Scores!BE622*calcs!$BT$13</f>
        <v>#REF!</v>
      </c>
      <c r="BD626" s="220" t="e">
        <f>Scores!BF622*calcs!$BT$13</f>
        <v>#REF!</v>
      </c>
      <c r="BE626" s="220" t="e">
        <f>Scores!BG622*calcs!$BT$13</f>
        <v>#REF!</v>
      </c>
      <c r="BF626" s="220" t="e">
        <f>Scores!BH622*calcs!$BT$14</f>
        <v>#REF!</v>
      </c>
      <c r="BG626" s="220" t="e">
        <f>Scores!BI622*calcs!$BT$14</f>
        <v>#REF!</v>
      </c>
      <c r="BH626" s="220" t="e">
        <f>Scores!BJ622*calcs!$BT$14</f>
        <v>#REF!</v>
      </c>
      <c r="BI626" s="220" t="e">
        <f>Scores!BK622*calcs!$BT$14</f>
        <v>#REF!</v>
      </c>
      <c r="BJ626" s="220" t="e">
        <f>Scores!BL622*calcs!$BT$14</f>
        <v>#REF!</v>
      </c>
    </row>
    <row r="627" spans="1:62">
      <c r="A627" t="s">
        <v>1246</v>
      </c>
      <c r="B627" s="16" t="s">
        <v>1247</v>
      </c>
      <c r="C627" s="220" t="e">
        <f>Scores!E623*calcs!$BT$3</f>
        <v>#REF!</v>
      </c>
      <c r="D627" s="220" t="e">
        <f>Scores!F623*calcs!$BT$3</f>
        <v>#REF!</v>
      </c>
      <c r="E627" s="220" t="e">
        <f>Scores!G623*calcs!$BT$3</f>
        <v>#REF!</v>
      </c>
      <c r="F627" s="220" t="e">
        <f>Scores!H623*calcs!$BT$3</f>
        <v>#REF!</v>
      </c>
      <c r="G627" s="220" t="e">
        <f>Scores!I623*calcs!$BT$3</f>
        <v>#REF!</v>
      </c>
      <c r="H627" s="220" t="e">
        <f>Scores!J623*calcs!$BT$4</f>
        <v>#REF!</v>
      </c>
      <c r="I627" s="220" t="e">
        <f>Scores!K623*calcs!$BT$4</f>
        <v>#REF!</v>
      </c>
      <c r="J627" s="220" t="e">
        <f>Scores!L623*calcs!$BT$4</f>
        <v>#REF!</v>
      </c>
      <c r="K627" s="220" t="e">
        <f>Scores!M623*calcs!$BT$4</f>
        <v>#REF!</v>
      </c>
      <c r="L627" s="220" t="e">
        <f>Scores!N623*calcs!$BT$4</f>
        <v>#REF!</v>
      </c>
      <c r="M627" s="220" t="e">
        <f>Scores!O623*calcs!$BT$5</f>
        <v>#REF!</v>
      </c>
      <c r="N627" s="220" t="e">
        <f>Scores!P623*calcs!$BT$5</f>
        <v>#REF!</v>
      </c>
      <c r="O627" s="220" t="e">
        <f>Scores!Q623*calcs!$BT$5</f>
        <v>#REF!</v>
      </c>
      <c r="P627" s="220" t="e">
        <f>Scores!R623*calcs!$BT$5</f>
        <v>#REF!</v>
      </c>
      <c r="Q627" s="220" t="e">
        <f>Scores!S623*calcs!$BT$5</f>
        <v>#REF!</v>
      </c>
      <c r="R627" s="220" t="e">
        <f>Scores!T623*calcs!$BT$6</f>
        <v>#REF!</v>
      </c>
      <c r="S627" s="220" t="e">
        <f>Scores!U623*calcs!$BT$6</f>
        <v>#REF!</v>
      </c>
      <c r="T627" s="220" t="e">
        <f>Scores!V623*calcs!$BT$6</f>
        <v>#REF!</v>
      </c>
      <c r="U627" s="220" t="e">
        <f>Scores!W623*calcs!$BT$6</f>
        <v>#REF!</v>
      </c>
      <c r="V627" s="220" t="e">
        <f>Scores!X623*calcs!$BT$6</f>
        <v>#REF!</v>
      </c>
      <c r="W627" s="220" t="e">
        <f>Scores!Y623*calcs!$BT$7</f>
        <v>#REF!</v>
      </c>
      <c r="X627" s="220" t="e">
        <f>Scores!Z623*calcs!$BT$7</f>
        <v>#REF!</v>
      </c>
      <c r="Y627" s="220" t="e">
        <f>Scores!AA623*calcs!$BT$7</f>
        <v>#REF!</v>
      </c>
      <c r="Z627" s="220" t="e">
        <f>Scores!AB623*calcs!$BT$7</f>
        <v>#REF!</v>
      </c>
      <c r="AA627" s="220" t="e">
        <f>Scores!AC623*calcs!$BT$7</f>
        <v>#REF!</v>
      </c>
      <c r="AB627" s="220" t="e">
        <f>Scores!AD623*calcs!$BT$8</f>
        <v>#REF!</v>
      </c>
      <c r="AC627" s="220" t="e">
        <f>Scores!AE623*calcs!$BT$8</f>
        <v>#REF!</v>
      </c>
      <c r="AD627" s="220" t="e">
        <f>Scores!AF623*calcs!$BT$8</f>
        <v>#REF!</v>
      </c>
      <c r="AE627" s="220" t="e">
        <f>Scores!AG623*calcs!$BT$8</f>
        <v>#REF!</v>
      </c>
      <c r="AF627" s="220" t="e">
        <f>Scores!AH623*calcs!$BT$8</f>
        <v>#REF!</v>
      </c>
      <c r="AG627" s="220" t="e">
        <f>Scores!AI623*calcs!$BT$9</f>
        <v>#REF!</v>
      </c>
      <c r="AH627" s="220" t="e">
        <f>Scores!AJ623*calcs!$BT$9</f>
        <v>#REF!</v>
      </c>
      <c r="AI627" s="220" t="e">
        <f>Scores!AK623*calcs!$BT$9</f>
        <v>#REF!</v>
      </c>
      <c r="AJ627" s="220" t="e">
        <f>Scores!AL623*calcs!$BT$9</f>
        <v>#REF!</v>
      </c>
      <c r="AK627" s="220" t="e">
        <f>Scores!AM623*calcs!$BT$9</f>
        <v>#REF!</v>
      </c>
      <c r="AL627" s="220" t="e">
        <f>Scores!AN623*calcs!$BT$10</f>
        <v>#REF!</v>
      </c>
      <c r="AM627" s="220" t="e">
        <f>Scores!AO623*calcs!$BT$10</f>
        <v>#REF!</v>
      </c>
      <c r="AN627" s="220" t="e">
        <f>Scores!AP623*calcs!$BT$10</f>
        <v>#REF!</v>
      </c>
      <c r="AO627" s="220" t="e">
        <f>Scores!AQ623*calcs!$BT$10</f>
        <v>#REF!</v>
      </c>
      <c r="AP627" s="220" t="e">
        <f>Scores!AR623*calcs!$BT$10</f>
        <v>#REF!</v>
      </c>
      <c r="AQ627" s="220" t="e">
        <f>Scores!AS623*calcs!$BT$11</f>
        <v>#REF!</v>
      </c>
      <c r="AR627" s="220" t="e">
        <f>Scores!AT623*calcs!$BT$11</f>
        <v>#REF!</v>
      </c>
      <c r="AS627" s="220" t="e">
        <f>Scores!AU623*calcs!$BT$11</f>
        <v>#REF!</v>
      </c>
      <c r="AT627" s="220" t="e">
        <f>Scores!AV623*calcs!$BT$11</f>
        <v>#REF!</v>
      </c>
      <c r="AU627" s="220" t="e">
        <f>Scores!AW623*calcs!$BT$11</f>
        <v>#REF!</v>
      </c>
      <c r="AV627" s="220" t="e">
        <f>Scores!AX623*calcs!$BT$12</f>
        <v>#REF!</v>
      </c>
      <c r="AW627" s="220" t="e">
        <f>Scores!AY623*calcs!$BT$12</f>
        <v>#REF!</v>
      </c>
      <c r="AX627" s="220" t="e">
        <f>Scores!AZ623*calcs!$BT$12</f>
        <v>#REF!</v>
      </c>
      <c r="AY627" s="220" t="e">
        <f>Scores!BA623*calcs!$BT$12</f>
        <v>#REF!</v>
      </c>
      <c r="AZ627" s="220" t="e">
        <f>Scores!BB623*calcs!$BT$12</f>
        <v>#REF!</v>
      </c>
      <c r="BA627" s="220" t="e">
        <f>Scores!BC623*calcs!$BT$13</f>
        <v>#REF!</v>
      </c>
      <c r="BB627" s="220" t="e">
        <f>Scores!BD623*calcs!$BT$13</f>
        <v>#REF!</v>
      </c>
      <c r="BC627" s="220" t="e">
        <f>Scores!BE623*calcs!$BT$13</f>
        <v>#REF!</v>
      </c>
      <c r="BD627" s="220" t="e">
        <f>Scores!BF623*calcs!$BT$13</f>
        <v>#REF!</v>
      </c>
      <c r="BE627" s="220" t="e">
        <f>Scores!BG623*calcs!$BT$13</f>
        <v>#REF!</v>
      </c>
      <c r="BF627" s="220" t="e">
        <f>Scores!BH623*calcs!$BT$14</f>
        <v>#REF!</v>
      </c>
      <c r="BG627" s="220" t="e">
        <f>Scores!BI623*calcs!$BT$14</f>
        <v>#REF!</v>
      </c>
      <c r="BH627" s="220" t="e">
        <f>Scores!BJ623*calcs!$BT$14</f>
        <v>#REF!</v>
      </c>
      <c r="BI627" s="220" t="e">
        <f>Scores!BK623*calcs!$BT$14</f>
        <v>#REF!</v>
      </c>
      <c r="BJ627" s="220" t="e">
        <f>Scores!BL623*calcs!$BT$14</f>
        <v>#REF!</v>
      </c>
    </row>
    <row r="628" spans="1:62">
      <c r="A628" t="s">
        <v>1248</v>
      </c>
      <c r="B628" s="16" t="s">
        <v>1249</v>
      </c>
      <c r="C628" s="220" t="e">
        <f>Scores!E624*calcs!$BT$3</f>
        <v>#REF!</v>
      </c>
      <c r="D628" s="220" t="e">
        <f>Scores!F624*calcs!$BT$3</f>
        <v>#REF!</v>
      </c>
      <c r="E628" s="220" t="e">
        <f>Scores!G624*calcs!$BT$3</f>
        <v>#REF!</v>
      </c>
      <c r="F628" s="220" t="e">
        <f>Scores!H624*calcs!$BT$3</f>
        <v>#REF!</v>
      </c>
      <c r="G628" s="220" t="e">
        <f>Scores!I624*calcs!$BT$3</f>
        <v>#REF!</v>
      </c>
      <c r="H628" s="220" t="e">
        <f>Scores!J624*calcs!$BT$4</f>
        <v>#REF!</v>
      </c>
      <c r="I628" s="220" t="e">
        <f>Scores!K624*calcs!$BT$4</f>
        <v>#REF!</v>
      </c>
      <c r="J628" s="220" t="e">
        <f>Scores!L624*calcs!$BT$4</f>
        <v>#REF!</v>
      </c>
      <c r="K628" s="220" t="e">
        <f>Scores!M624*calcs!$BT$4</f>
        <v>#REF!</v>
      </c>
      <c r="L628" s="220" t="e">
        <f>Scores!N624*calcs!$BT$4</f>
        <v>#REF!</v>
      </c>
      <c r="M628" s="220" t="e">
        <f>Scores!O624*calcs!$BT$5</f>
        <v>#REF!</v>
      </c>
      <c r="N628" s="220" t="e">
        <f>Scores!P624*calcs!$BT$5</f>
        <v>#REF!</v>
      </c>
      <c r="O628" s="220" t="e">
        <f>Scores!Q624*calcs!$BT$5</f>
        <v>#REF!</v>
      </c>
      <c r="P628" s="220" t="e">
        <f>Scores!R624*calcs!$BT$5</f>
        <v>#REF!</v>
      </c>
      <c r="Q628" s="220" t="e">
        <f>Scores!S624*calcs!$BT$5</f>
        <v>#REF!</v>
      </c>
      <c r="R628" s="220" t="e">
        <f>Scores!T624*calcs!$BT$6</f>
        <v>#REF!</v>
      </c>
      <c r="S628" s="220" t="e">
        <f>Scores!U624*calcs!$BT$6</f>
        <v>#REF!</v>
      </c>
      <c r="T628" s="220" t="e">
        <f>Scores!V624*calcs!$BT$6</f>
        <v>#REF!</v>
      </c>
      <c r="U628" s="220" t="e">
        <f>Scores!W624*calcs!$BT$6</f>
        <v>#REF!</v>
      </c>
      <c r="V628" s="220" t="e">
        <f>Scores!X624*calcs!$BT$6</f>
        <v>#REF!</v>
      </c>
      <c r="W628" s="220" t="e">
        <f>Scores!Y624*calcs!$BT$7</f>
        <v>#REF!</v>
      </c>
      <c r="X628" s="220" t="e">
        <f>Scores!Z624*calcs!$BT$7</f>
        <v>#REF!</v>
      </c>
      <c r="Y628" s="220" t="e">
        <f>Scores!AA624*calcs!$BT$7</f>
        <v>#REF!</v>
      </c>
      <c r="Z628" s="220" t="e">
        <f>Scores!AB624*calcs!$BT$7</f>
        <v>#REF!</v>
      </c>
      <c r="AA628" s="220" t="e">
        <f>Scores!AC624*calcs!$BT$7</f>
        <v>#REF!</v>
      </c>
      <c r="AB628" s="220" t="e">
        <f>Scores!AD624*calcs!$BT$8</f>
        <v>#REF!</v>
      </c>
      <c r="AC628" s="220" t="e">
        <f>Scores!AE624*calcs!$BT$8</f>
        <v>#REF!</v>
      </c>
      <c r="AD628" s="220" t="e">
        <f>Scores!AF624*calcs!$BT$8</f>
        <v>#REF!</v>
      </c>
      <c r="AE628" s="220" t="e">
        <f>Scores!AG624*calcs!$BT$8</f>
        <v>#REF!</v>
      </c>
      <c r="AF628" s="220" t="e">
        <f>Scores!AH624*calcs!$BT$8</f>
        <v>#REF!</v>
      </c>
      <c r="AG628" s="220" t="e">
        <f>Scores!AI624*calcs!$BT$9</f>
        <v>#REF!</v>
      </c>
      <c r="AH628" s="220" t="e">
        <f>Scores!AJ624*calcs!$BT$9</f>
        <v>#REF!</v>
      </c>
      <c r="AI628" s="220" t="e">
        <f>Scores!AK624*calcs!$BT$9</f>
        <v>#REF!</v>
      </c>
      <c r="AJ628" s="220" t="e">
        <f>Scores!AL624*calcs!$BT$9</f>
        <v>#REF!</v>
      </c>
      <c r="AK628" s="220" t="e">
        <f>Scores!AM624*calcs!$BT$9</f>
        <v>#REF!</v>
      </c>
      <c r="AL628" s="220" t="e">
        <f>Scores!AN624*calcs!$BT$10</f>
        <v>#REF!</v>
      </c>
      <c r="AM628" s="220" t="e">
        <f>Scores!AO624*calcs!$BT$10</f>
        <v>#REF!</v>
      </c>
      <c r="AN628" s="220" t="e">
        <f>Scores!AP624*calcs!$BT$10</f>
        <v>#REF!</v>
      </c>
      <c r="AO628" s="220" t="e">
        <f>Scores!AQ624*calcs!$BT$10</f>
        <v>#REF!</v>
      </c>
      <c r="AP628" s="220" t="e">
        <f>Scores!AR624*calcs!$BT$10</f>
        <v>#REF!</v>
      </c>
      <c r="AQ628" s="220" t="e">
        <f>Scores!AS624*calcs!$BT$11</f>
        <v>#REF!</v>
      </c>
      <c r="AR628" s="220" t="e">
        <f>Scores!AT624*calcs!$BT$11</f>
        <v>#REF!</v>
      </c>
      <c r="AS628" s="220" t="e">
        <f>Scores!AU624*calcs!$BT$11</f>
        <v>#REF!</v>
      </c>
      <c r="AT628" s="220" t="e">
        <f>Scores!AV624*calcs!$BT$11</f>
        <v>#REF!</v>
      </c>
      <c r="AU628" s="220" t="e">
        <f>Scores!AW624*calcs!$BT$11</f>
        <v>#REF!</v>
      </c>
      <c r="AV628" s="220" t="e">
        <f>Scores!AX624*calcs!$BT$12</f>
        <v>#REF!</v>
      </c>
      <c r="AW628" s="220" t="e">
        <f>Scores!AY624*calcs!$BT$12</f>
        <v>#REF!</v>
      </c>
      <c r="AX628" s="220" t="e">
        <f>Scores!AZ624*calcs!$BT$12</f>
        <v>#REF!</v>
      </c>
      <c r="AY628" s="220" t="e">
        <f>Scores!BA624*calcs!$BT$12</f>
        <v>#REF!</v>
      </c>
      <c r="AZ628" s="220" t="e">
        <f>Scores!BB624*calcs!$BT$12</f>
        <v>#REF!</v>
      </c>
      <c r="BA628" s="220" t="e">
        <f>Scores!BC624*calcs!$BT$13</f>
        <v>#REF!</v>
      </c>
      <c r="BB628" s="220" t="e">
        <f>Scores!BD624*calcs!$BT$13</f>
        <v>#REF!</v>
      </c>
      <c r="BC628" s="220" t="e">
        <f>Scores!BE624*calcs!$BT$13</f>
        <v>#REF!</v>
      </c>
      <c r="BD628" s="220" t="e">
        <f>Scores!BF624*calcs!$BT$13</f>
        <v>#REF!</v>
      </c>
      <c r="BE628" s="220" t="e">
        <f>Scores!BG624*calcs!$BT$13</f>
        <v>#REF!</v>
      </c>
      <c r="BF628" s="220" t="e">
        <f>Scores!BH624*calcs!$BT$14</f>
        <v>#REF!</v>
      </c>
      <c r="BG628" s="220" t="e">
        <f>Scores!BI624*calcs!$BT$14</f>
        <v>#REF!</v>
      </c>
      <c r="BH628" s="220" t="e">
        <f>Scores!BJ624*calcs!$BT$14</f>
        <v>#REF!</v>
      </c>
      <c r="BI628" s="220" t="e">
        <f>Scores!BK624*calcs!$BT$14</f>
        <v>#REF!</v>
      </c>
      <c r="BJ628" s="220" t="e">
        <f>Scores!BL624*calcs!$BT$14</f>
        <v>#REF!</v>
      </c>
    </row>
    <row r="629" spans="1:62">
      <c r="A629" t="s">
        <v>1250</v>
      </c>
      <c r="B629" s="16" t="s">
        <v>1251</v>
      </c>
      <c r="C629" s="220" t="e">
        <f>Scores!E625*calcs!$BT$3</f>
        <v>#REF!</v>
      </c>
      <c r="D629" s="220" t="e">
        <f>Scores!F625*calcs!$BT$3</f>
        <v>#REF!</v>
      </c>
      <c r="E629" s="220" t="e">
        <f>Scores!G625*calcs!$BT$3</f>
        <v>#REF!</v>
      </c>
      <c r="F629" s="220" t="e">
        <f>Scores!H625*calcs!$BT$3</f>
        <v>#REF!</v>
      </c>
      <c r="G629" s="220" t="e">
        <f>Scores!I625*calcs!$BT$3</f>
        <v>#REF!</v>
      </c>
      <c r="H629" s="220" t="e">
        <f>Scores!J625*calcs!$BT$4</f>
        <v>#REF!</v>
      </c>
      <c r="I629" s="220" t="e">
        <f>Scores!K625*calcs!$BT$4</f>
        <v>#REF!</v>
      </c>
      <c r="J629" s="220" t="e">
        <f>Scores!L625*calcs!$BT$4</f>
        <v>#REF!</v>
      </c>
      <c r="K629" s="220" t="e">
        <f>Scores!M625*calcs!$BT$4</f>
        <v>#REF!</v>
      </c>
      <c r="L629" s="220" t="e">
        <f>Scores!N625*calcs!$BT$4</f>
        <v>#REF!</v>
      </c>
      <c r="M629" s="220" t="e">
        <f>Scores!O625*calcs!$BT$5</f>
        <v>#REF!</v>
      </c>
      <c r="N629" s="220" t="e">
        <f>Scores!P625*calcs!$BT$5</f>
        <v>#REF!</v>
      </c>
      <c r="O629" s="220" t="e">
        <f>Scores!Q625*calcs!$BT$5</f>
        <v>#REF!</v>
      </c>
      <c r="P629" s="220" t="e">
        <f>Scores!R625*calcs!$BT$5</f>
        <v>#REF!</v>
      </c>
      <c r="Q629" s="220" t="e">
        <f>Scores!S625*calcs!$BT$5</f>
        <v>#REF!</v>
      </c>
      <c r="R629" s="220" t="e">
        <f>Scores!T625*calcs!$BT$6</f>
        <v>#REF!</v>
      </c>
      <c r="S629" s="220" t="e">
        <f>Scores!U625*calcs!$BT$6</f>
        <v>#REF!</v>
      </c>
      <c r="T629" s="220" t="e">
        <f>Scores!V625*calcs!$BT$6</f>
        <v>#REF!</v>
      </c>
      <c r="U629" s="220" t="e">
        <f>Scores!W625*calcs!$BT$6</f>
        <v>#REF!</v>
      </c>
      <c r="V629" s="220" t="e">
        <f>Scores!X625*calcs!$BT$6</f>
        <v>#REF!</v>
      </c>
      <c r="W629" s="220" t="e">
        <f>Scores!Y625*calcs!$BT$7</f>
        <v>#REF!</v>
      </c>
      <c r="X629" s="220" t="e">
        <f>Scores!Z625*calcs!$BT$7</f>
        <v>#REF!</v>
      </c>
      <c r="Y629" s="220" t="e">
        <f>Scores!AA625*calcs!$BT$7</f>
        <v>#REF!</v>
      </c>
      <c r="Z629" s="220" t="e">
        <f>Scores!AB625*calcs!$BT$7</f>
        <v>#REF!</v>
      </c>
      <c r="AA629" s="220" t="e">
        <f>Scores!AC625*calcs!$BT$7</f>
        <v>#REF!</v>
      </c>
      <c r="AB629" s="220" t="e">
        <f>Scores!AD625*calcs!$BT$8</f>
        <v>#REF!</v>
      </c>
      <c r="AC629" s="220" t="e">
        <f>Scores!AE625*calcs!$BT$8</f>
        <v>#REF!</v>
      </c>
      <c r="AD629" s="220" t="e">
        <f>Scores!AF625*calcs!$BT$8</f>
        <v>#REF!</v>
      </c>
      <c r="AE629" s="220" t="e">
        <f>Scores!AG625*calcs!$BT$8</f>
        <v>#REF!</v>
      </c>
      <c r="AF629" s="220" t="e">
        <f>Scores!AH625*calcs!$BT$8</f>
        <v>#REF!</v>
      </c>
      <c r="AG629" s="220" t="e">
        <f>Scores!AI625*calcs!$BT$9</f>
        <v>#REF!</v>
      </c>
      <c r="AH629" s="220" t="e">
        <f>Scores!AJ625*calcs!$BT$9</f>
        <v>#REF!</v>
      </c>
      <c r="AI629" s="220" t="e">
        <f>Scores!AK625*calcs!$BT$9</f>
        <v>#REF!</v>
      </c>
      <c r="AJ629" s="220" t="e">
        <f>Scores!AL625*calcs!$BT$9</f>
        <v>#REF!</v>
      </c>
      <c r="AK629" s="220" t="e">
        <f>Scores!AM625*calcs!$BT$9</f>
        <v>#REF!</v>
      </c>
      <c r="AL629" s="220" t="e">
        <f>Scores!AN625*calcs!$BT$10</f>
        <v>#REF!</v>
      </c>
      <c r="AM629" s="220" t="e">
        <f>Scores!AO625*calcs!$BT$10</f>
        <v>#REF!</v>
      </c>
      <c r="AN629" s="220" t="e">
        <f>Scores!AP625*calcs!$BT$10</f>
        <v>#REF!</v>
      </c>
      <c r="AO629" s="220" t="e">
        <f>Scores!AQ625*calcs!$BT$10</f>
        <v>#REF!</v>
      </c>
      <c r="AP629" s="220" t="e">
        <f>Scores!AR625*calcs!$BT$10</f>
        <v>#REF!</v>
      </c>
      <c r="AQ629" s="220" t="e">
        <f>Scores!AS625*calcs!$BT$11</f>
        <v>#REF!</v>
      </c>
      <c r="AR629" s="220" t="e">
        <f>Scores!AT625*calcs!$BT$11</f>
        <v>#REF!</v>
      </c>
      <c r="AS629" s="220" t="e">
        <f>Scores!AU625*calcs!$BT$11</f>
        <v>#REF!</v>
      </c>
      <c r="AT629" s="220" t="e">
        <f>Scores!AV625*calcs!$BT$11</f>
        <v>#REF!</v>
      </c>
      <c r="AU629" s="220" t="e">
        <f>Scores!AW625*calcs!$BT$11</f>
        <v>#REF!</v>
      </c>
      <c r="AV629" s="220" t="e">
        <f>Scores!AX625*calcs!$BT$12</f>
        <v>#REF!</v>
      </c>
      <c r="AW629" s="220" t="e">
        <f>Scores!AY625*calcs!$BT$12</f>
        <v>#REF!</v>
      </c>
      <c r="AX629" s="220" t="e">
        <f>Scores!AZ625*calcs!$BT$12</f>
        <v>#REF!</v>
      </c>
      <c r="AY629" s="220" t="e">
        <f>Scores!BA625*calcs!$BT$12</f>
        <v>#REF!</v>
      </c>
      <c r="AZ629" s="220" t="e">
        <f>Scores!BB625*calcs!$BT$12</f>
        <v>#REF!</v>
      </c>
      <c r="BA629" s="220" t="e">
        <f>Scores!BC625*calcs!$BT$13</f>
        <v>#REF!</v>
      </c>
      <c r="BB629" s="220" t="e">
        <f>Scores!BD625*calcs!$BT$13</f>
        <v>#REF!</v>
      </c>
      <c r="BC629" s="220" t="e">
        <f>Scores!BE625*calcs!$BT$13</f>
        <v>#REF!</v>
      </c>
      <c r="BD629" s="220" t="e">
        <f>Scores!BF625*calcs!$BT$13</f>
        <v>#REF!</v>
      </c>
      <c r="BE629" s="220" t="e">
        <f>Scores!BG625*calcs!$BT$13</f>
        <v>#REF!</v>
      </c>
      <c r="BF629" s="220" t="e">
        <f>Scores!BH625*calcs!$BT$14</f>
        <v>#REF!</v>
      </c>
      <c r="BG629" s="220" t="e">
        <f>Scores!BI625*calcs!$BT$14</f>
        <v>#REF!</v>
      </c>
      <c r="BH629" s="220" t="e">
        <f>Scores!BJ625*calcs!$BT$14</f>
        <v>#REF!</v>
      </c>
      <c r="BI629" s="220" t="e">
        <f>Scores!BK625*calcs!$BT$14</f>
        <v>#REF!</v>
      </c>
      <c r="BJ629" s="220" t="e">
        <f>Scores!BL625*calcs!$BT$14</f>
        <v>#REF!</v>
      </c>
    </row>
    <row r="630" spans="1:62">
      <c r="A630" t="s">
        <v>1252</v>
      </c>
      <c r="B630" s="16" t="s">
        <v>1253</v>
      </c>
      <c r="C630" s="220" t="e">
        <f>Scores!E626*calcs!$BT$3</f>
        <v>#REF!</v>
      </c>
      <c r="D630" s="220" t="e">
        <f>Scores!F626*calcs!$BT$3</f>
        <v>#REF!</v>
      </c>
      <c r="E630" s="220" t="e">
        <f>Scores!G626*calcs!$BT$3</f>
        <v>#REF!</v>
      </c>
      <c r="F630" s="220" t="e">
        <f>Scores!H626*calcs!$BT$3</f>
        <v>#REF!</v>
      </c>
      <c r="G630" s="220" t="e">
        <f>Scores!I626*calcs!$BT$3</f>
        <v>#REF!</v>
      </c>
      <c r="H630" s="220" t="e">
        <f>Scores!J626*calcs!$BT$4</f>
        <v>#REF!</v>
      </c>
      <c r="I630" s="220" t="e">
        <f>Scores!K626*calcs!$BT$4</f>
        <v>#REF!</v>
      </c>
      <c r="J630" s="220" t="e">
        <f>Scores!L626*calcs!$BT$4</f>
        <v>#REF!</v>
      </c>
      <c r="K630" s="220" t="e">
        <f>Scores!M626*calcs!$BT$4</f>
        <v>#REF!</v>
      </c>
      <c r="L630" s="220" t="e">
        <f>Scores!N626*calcs!$BT$4</f>
        <v>#REF!</v>
      </c>
      <c r="M630" s="220" t="e">
        <f>Scores!O626*calcs!$BT$5</f>
        <v>#REF!</v>
      </c>
      <c r="N630" s="220" t="e">
        <f>Scores!P626*calcs!$BT$5</f>
        <v>#REF!</v>
      </c>
      <c r="O630" s="220" t="e">
        <f>Scores!Q626*calcs!$BT$5</f>
        <v>#REF!</v>
      </c>
      <c r="P630" s="220" t="e">
        <f>Scores!R626*calcs!$BT$5</f>
        <v>#REF!</v>
      </c>
      <c r="Q630" s="220" t="e">
        <f>Scores!S626*calcs!$BT$5</f>
        <v>#REF!</v>
      </c>
      <c r="R630" s="220" t="e">
        <f>Scores!T626*calcs!$BT$6</f>
        <v>#REF!</v>
      </c>
      <c r="S630" s="220" t="e">
        <f>Scores!U626*calcs!$BT$6</f>
        <v>#REF!</v>
      </c>
      <c r="T630" s="220" t="e">
        <f>Scores!V626*calcs!$BT$6</f>
        <v>#REF!</v>
      </c>
      <c r="U630" s="220" t="e">
        <f>Scores!W626*calcs!$BT$6</f>
        <v>#REF!</v>
      </c>
      <c r="V630" s="220" t="e">
        <f>Scores!X626*calcs!$BT$6</f>
        <v>#REF!</v>
      </c>
      <c r="W630" s="220" t="e">
        <f>Scores!Y626*calcs!$BT$7</f>
        <v>#REF!</v>
      </c>
      <c r="X630" s="220" t="e">
        <f>Scores!Z626*calcs!$BT$7</f>
        <v>#REF!</v>
      </c>
      <c r="Y630" s="220" t="e">
        <f>Scores!AA626*calcs!$BT$7</f>
        <v>#REF!</v>
      </c>
      <c r="Z630" s="220" t="e">
        <f>Scores!AB626*calcs!$BT$7</f>
        <v>#REF!</v>
      </c>
      <c r="AA630" s="220" t="e">
        <f>Scores!AC626*calcs!$BT$7</f>
        <v>#REF!</v>
      </c>
      <c r="AB630" s="220" t="e">
        <f>Scores!AD626*calcs!$BT$8</f>
        <v>#REF!</v>
      </c>
      <c r="AC630" s="220" t="e">
        <f>Scores!AE626*calcs!$BT$8</f>
        <v>#REF!</v>
      </c>
      <c r="AD630" s="220" t="e">
        <f>Scores!AF626*calcs!$BT$8</f>
        <v>#REF!</v>
      </c>
      <c r="AE630" s="220" t="e">
        <f>Scores!AG626*calcs!$BT$8</f>
        <v>#REF!</v>
      </c>
      <c r="AF630" s="220" t="e">
        <f>Scores!AH626*calcs!$BT$8</f>
        <v>#REF!</v>
      </c>
      <c r="AG630" s="220" t="e">
        <f>Scores!AI626*calcs!$BT$9</f>
        <v>#REF!</v>
      </c>
      <c r="AH630" s="220" t="e">
        <f>Scores!AJ626*calcs!$BT$9</f>
        <v>#REF!</v>
      </c>
      <c r="AI630" s="220" t="e">
        <f>Scores!AK626*calcs!$BT$9</f>
        <v>#REF!</v>
      </c>
      <c r="AJ630" s="220" t="e">
        <f>Scores!AL626*calcs!$BT$9</f>
        <v>#REF!</v>
      </c>
      <c r="AK630" s="220" t="e">
        <f>Scores!AM626*calcs!$BT$9</f>
        <v>#REF!</v>
      </c>
      <c r="AL630" s="220" t="e">
        <f>Scores!AN626*calcs!$BT$10</f>
        <v>#REF!</v>
      </c>
      <c r="AM630" s="220" t="e">
        <f>Scores!AO626*calcs!$BT$10</f>
        <v>#REF!</v>
      </c>
      <c r="AN630" s="220" t="e">
        <f>Scores!AP626*calcs!$BT$10</f>
        <v>#REF!</v>
      </c>
      <c r="AO630" s="220" t="e">
        <f>Scores!AQ626*calcs!$BT$10</f>
        <v>#REF!</v>
      </c>
      <c r="AP630" s="220" t="e">
        <f>Scores!AR626*calcs!$BT$10</f>
        <v>#REF!</v>
      </c>
      <c r="AQ630" s="220" t="e">
        <f>Scores!AS626*calcs!$BT$11</f>
        <v>#REF!</v>
      </c>
      <c r="AR630" s="220" t="e">
        <f>Scores!AT626*calcs!$BT$11</f>
        <v>#REF!</v>
      </c>
      <c r="AS630" s="220" t="e">
        <f>Scores!AU626*calcs!$BT$11</f>
        <v>#REF!</v>
      </c>
      <c r="AT630" s="220" t="e">
        <f>Scores!AV626*calcs!$BT$11</f>
        <v>#REF!</v>
      </c>
      <c r="AU630" s="220" t="e">
        <f>Scores!AW626*calcs!$BT$11</f>
        <v>#REF!</v>
      </c>
      <c r="AV630" s="220" t="e">
        <f>Scores!AX626*calcs!$BT$12</f>
        <v>#REF!</v>
      </c>
      <c r="AW630" s="220" t="e">
        <f>Scores!AY626*calcs!$BT$12</f>
        <v>#REF!</v>
      </c>
      <c r="AX630" s="220" t="e">
        <f>Scores!AZ626*calcs!$BT$12</f>
        <v>#REF!</v>
      </c>
      <c r="AY630" s="220" t="e">
        <f>Scores!BA626*calcs!$BT$12</f>
        <v>#REF!</v>
      </c>
      <c r="AZ630" s="220" t="e">
        <f>Scores!BB626*calcs!$BT$12</f>
        <v>#REF!</v>
      </c>
      <c r="BA630" s="220" t="e">
        <f>Scores!BC626*calcs!$BT$13</f>
        <v>#REF!</v>
      </c>
      <c r="BB630" s="220" t="e">
        <f>Scores!BD626*calcs!$BT$13</f>
        <v>#REF!</v>
      </c>
      <c r="BC630" s="220" t="e">
        <f>Scores!BE626*calcs!$BT$13</f>
        <v>#REF!</v>
      </c>
      <c r="BD630" s="220" t="e">
        <f>Scores!BF626*calcs!$BT$13</f>
        <v>#REF!</v>
      </c>
      <c r="BE630" s="220" t="e">
        <f>Scores!BG626*calcs!$BT$13</f>
        <v>#REF!</v>
      </c>
      <c r="BF630" s="220" t="e">
        <f>Scores!BH626*calcs!$BT$14</f>
        <v>#REF!</v>
      </c>
      <c r="BG630" s="220" t="e">
        <f>Scores!BI626*calcs!$BT$14</f>
        <v>#REF!</v>
      </c>
      <c r="BH630" s="220" t="e">
        <f>Scores!BJ626*calcs!$BT$14</f>
        <v>#REF!</v>
      </c>
      <c r="BI630" s="220" t="e">
        <f>Scores!BK626*calcs!$BT$14</f>
        <v>#REF!</v>
      </c>
      <c r="BJ630" s="220" t="e">
        <f>Scores!BL626*calcs!$BT$14</f>
        <v>#REF!</v>
      </c>
    </row>
    <row r="631" spans="1:62">
      <c r="A631" t="s">
        <v>1254</v>
      </c>
      <c r="B631" s="16" t="s">
        <v>1255</v>
      </c>
      <c r="C631" s="220" t="e">
        <f>Scores!E627*calcs!$BT$3</f>
        <v>#REF!</v>
      </c>
      <c r="D631" s="220" t="e">
        <f>Scores!F627*calcs!$BT$3</f>
        <v>#REF!</v>
      </c>
      <c r="E631" s="220" t="e">
        <f>Scores!G627*calcs!$BT$3</f>
        <v>#REF!</v>
      </c>
      <c r="F631" s="220" t="e">
        <f>Scores!H627*calcs!$BT$3</f>
        <v>#REF!</v>
      </c>
      <c r="G631" s="220" t="e">
        <f>Scores!I627*calcs!$BT$3</f>
        <v>#REF!</v>
      </c>
      <c r="H631" s="220" t="e">
        <f>Scores!J627*calcs!$BT$4</f>
        <v>#REF!</v>
      </c>
      <c r="I631" s="220" t="e">
        <f>Scores!K627*calcs!$BT$4</f>
        <v>#REF!</v>
      </c>
      <c r="J631" s="220" t="e">
        <f>Scores!L627*calcs!$BT$4</f>
        <v>#REF!</v>
      </c>
      <c r="K631" s="220" t="e">
        <f>Scores!M627*calcs!$BT$4</f>
        <v>#REF!</v>
      </c>
      <c r="L631" s="220" t="e">
        <f>Scores!N627*calcs!$BT$4</f>
        <v>#REF!</v>
      </c>
      <c r="M631" s="220" t="e">
        <f>Scores!O627*calcs!$BT$5</f>
        <v>#REF!</v>
      </c>
      <c r="N631" s="220" t="e">
        <f>Scores!P627*calcs!$BT$5</f>
        <v>#REF!</v>
      </c>
      <c r="O631" s="220" t="e">
        <f>Scores!Q627*calcs!$BT$5</f>
        <v>#REF!</v>
      </c>
      <c r="P631" s="220" t="e">
        <f>Scores!R627*calcs!$BT$5</f>
        <v>#REF!</v>
      </c>
      <c r="Q631" s="220" t="e">
        <f>Scores!S627*calcs!$BT$5</f>
        <v>#REF!</v>
      </c>
      <c r="R631" s="220" t="e">
        <f>Scores!T627*calcs!$BT$6</f>
        <v>#REF!</v>
      </c>
      <c r="S631" s="220" t="e">
        <f>Scores!U627*calcs!$BT$6</f>
        <v>#REF!</v>
      </c>
      <c r="T631" s="220" t="e">
        <f>Scores!V627*calcs!$BT$6</f>
        <v>#REF!</v>
      </c>
      <c r="U631" s="220" t="e">
        <f>Scores!W627*calcs!$BT$6</f>
        <v>#REF!</v>
      </c>
      <c r="V631" s="220" t="e">
        <f>Scores!X627*calcs!$BT$6</f>
        <v>#REF!</v>
      </c>
      <c r="W631" s="220" t="e">
        <f>Scores!Y627*calcs!$BT$7</f>
        <v>#REF!</v>
      </c>
      <c r="X631" s="220" t="e">
        <f>Scores!Z627*calcs!$BT$7</f>
        <v>#REF!</v>
      </c>
      <c r="Y631" s="220" t="e">
        <f>Scores!AA627*calcs!$BT$7</f>
        <v>#REF!</v>
      </c>
      <c r="Z631" s="220" t="e">
        <f>Scores!AB627*calcs!$BT$7</f>
        <v>#REF!</v>
      </c>
      <c r="AA631" s="220" t="e">
        <f>Scores!AC627*calcs!$BT$7</f>
        <v>#REF!</v>
      </c>
      <c r="AB631" s="220" t="e">
        <f>Scores!AD627*calcs!$BT$8</f>
        <v>#REF!</v>
      </c>
      <c r="AC631" s="220" t="e">
        <f>Scores!AE627*calcs!$BT$8</f>
        <v>#REF!</v>
      </c>
      <c r="AD631" s="220" t="e">
        <f>Scores!AF627*calcs!$BT$8</f>
        <v>#REF!</v>
      </c>
      <c r="AE631" s="220" t="e">
        <f>Scores!AG627*calcs!$BT$8</f>
        <v>#REF!</v>
      </c>
      <c r="AF631" s="220" t="e">
        <f>Scores!AH627*calcs!$BT$8</f>
        <v>#REF!</v>
      </c>
      <c r="AG631" s="220" t="e">
        <f>Scores!AI627*calcs!$BT$9</f>
        <v>#REF!</v>
      </c>
      <c r="AH631" s="220" t="e">
        <f>Scores!AJ627*calcs!$BT$9</f>
        <v>#REF!</v>
      </c>
      <c r="AI631" s="220" t="e">
        <f>Scores!AK627*calcs!$BT$9</f>
        <v>#REF!</v>
      </c>
      <c r="AJ631" s="220" t="e">
        <f>Scores!AL627*calcs!$BT$9</f>
        <v>#REF!</v>
      </c>
      <c r="AK631" s="220" t="e">
        <f>Scores!AM627*calcs!$BT$9</f>
        <v>#REF!</v>
      </c>
      <c r="AL631" s="220" t="e">
        <f>Scores!AN627*calcs!$BT$10</f>
        <v>#REF!</v>
      </c>
      <c r="AM631" s="220" t="e">
        <f>Scores!AO627*calcs!$BT$10</f>
        <v>#REF!</v>
      </c>
      <c r="AN631" s="220" t="e">
        <f>Scores!AP627*calcs!$BT$10</f>
        <v>#REF!</v>
      </c>
      <c r="AO631" s="220" t="e">
        <f>Scores!AQ627*calcs!$BT$10</f>
        <v>#REF!</v>
      </c>
      <c r="AP631" s="220" t="e">
        <f>Scores!AR627*calcs!$BT$10</f>
        <v>#REF!</v>
      </c>
      <c r="AQ631" s="220" t="e">
        <f>Scores!AS627*calcs!$BT$11</f>
        <v>#REF!</v>
      </c>
      <c r="AR631" s="220" t="e">
        <f>Scores!AT627*calcs!$BT$11</f>
        <v>#REF!</v>
      </c>
      <c r="AS631" s="220" t="e">
        <f>Scores!AU627*calcs!$BT$11</f>
        <v>#REF!</v>
      </c>
      <c r="AT631" s="220" t="e">
        <f>Scores!AV627*calcs!$BT$11</f>
        <v>#REF!</v>
      </c>
      <c r="AU631" s="220" t="e">
        <f>Scores!AW627*calcs!$BT$11</f>
        <v>#REF!</v>
      </c>
      <c r="AV631" s="220" t="e">
        <f>Scores!AX627*calcs!$BT$12</f>
        <v>#REF!</v>
      </c>
      <c r="AW631" s="220" t="e">
        <f>Scores!AY627*calcs!$BT$12</f>
        <v>#REF!</v>
      </c>
      <c r="AX631" s="220" t="e">
        <f>Scores!AZ627*calcs!$BT$12</f>
        <v>#REF!</v>
      </c>
      <c r="AY631" s="220" t="e">
        <f>Scores!BA627*calcs!$BT$12</f>
        <v>#REF!</v>
      </c>
      <c r="AZ631" s="220" t="e">
        <f>Scores!BB627*calcs!$BT$12</f>
        <v>#REF!</v>
      </c>
      <c r="BA631" s="220" t="e">
        <f>Scores!BC627*calcs!$BT$13</f>
        <v>#REF!</v>
      </c>
      <c r="BB631" s="220" t="e">
        <f>Scores!BD627*calcs!$BT$13</f>
        <v>#REF!</v>
      </c>
      <c r="BC631" s="220" t="e">
        <f>Scores!BE627*calcs!$BT$13</f>
        <v>#REF!</v>
      </c>
      <c r="BD631" s="220" t="e">
        <f>Scores!BF627*calcs!$BT$13</f>
        <v>#REF!</v>
      </c>
      <c r="BE631" s="220" t="e">
        <f>Scores!BG627*calcs!$BT$13</f>
        <v>#REF!</v>
      </c>
      <c r="BF631" s="220" t="e">
        <f>Scores!BH627*calcs!$BT$14</f>
        <v>#REF!</v>
      </c>
      <c r="BG631" s="220" t="e">
        <f>Scores!BI627*calcs!$BT$14</f>
        <v>#REF!</v>
      </c>
      <c r="BH631" s="220" t="e">
        <f>Scores!BJ627*calcs!$BT$14</f>
        <v>#REF!</v>
      </c>
      <c r="BI631" s="220" t="e">
        <f>Scores!BK627*calcs!$BT$14</f>
        <v>#REF!</v>
      </c>
      <c r="BJ631" s="220" t="e">
        <f>Scores!BL627*calcs!$BT$14</f>
        <v>#REF!</v>
      </c>
    </row>
    <row r="632" spans="2:62">
      <c r="B632" s="16" t="s">
        <v>1256</v>
      </c>
      <c r="C632" s="229" t="e">
        <f>Scores!E628*calcs!$BT$3</f>
        <v>#REF!</v>
      </c>
      <c r="D632" s="220" t="e">
        <f>Scores!F628*calcs!$BT$3</f>
        <v>#REF!</v>
      </c>
      <c r="E632" s="220" t="e">
        <f>Scores!G628*calcs!$BT$3</f>
        <v>#REF!</v>
      </c>
      <c r="F632" s="220" t="e">
        <f>Scores!H628*calcs!$BT$3</f>
        <v>#REF!</v>
      </c>
      <c r="G632" s="220" t="e">
        <f>Scores!I628*calcs!$BT$3</f>
        <v>#REF!</v>
      </c>
      <c r="H632" s="220" t="e">
        <f>Scores!J628*calcs!$BT$4</f>
        <v>#REF!</v>
      </c>
      <c r="I632" s="220" t="e">
        <f>Scores!K628*calcs!$BT$4</f>
        <v>#REF!</v>
      </c>
      <c r="J632" s="220" t="e">
        <f>Scores!L628*calcs!$BT$4</f>
        <v>#REF!</v>
      </c>
      <c r="K632" s="220" t="e">
        <f>Scores!M628*calcs!$BT$4</f>
        <v>#REF!</v>
      </c>
      <c r="L632" s="220" t="e">
        <f>Scores!N628*calcs!$BT$4</f>
        <v>#REF!</v>
      </c>
      <c r="M632" s="220" t="e">
        <f>Scores!O628*calcs!$BT$5</f>
        <v>#REF!</v>
      </c>
      <c r="N632" s="220" t="e">
        <f>Scores!P628*calcs!$BT$5</f>
        <v>#REF!</v>
      </c>
      <c r="O632" s="220" t="e">
        <f>Scores!Q628*calcs!$BT$5</f>
        <v>#REF!</v>
      </c>
      <c r="P632" s="220" t="e">
        <f>Scores!R628*calcs!$BT$5</f>
        <v>#REF!</v>
      </c>
      <c r="Q632" s="220" t="e">
        <f>Scores!S628*calcs!$BT$5</f>
        <v>#REF!</v>
      </c>
      <c r="R632" s="220" t="e">
        <f>Scores!T628*calcs!$BT$6</f>
        <v>#REF!</v>
      </c>
      <c r="S632" s="220" t="e">
        <f>Scores!U628*calcs!$BT$6</f>
        <v>#REF!</v>
      </c>
      <c r="T632" s="220" t="e">
        <f>Scores!V628*calcs!$BT$6</f>
        <v>#REF!</v>
      </c>
      <c r="U632" s="220" t="e">
        <f>Scores!W628*calcs!$BT$6</f>
        <v>#REF!</v>
      </c>
      <c r="V632" s="220" t="e">
        <f>Scores!X628*calcs!$BT$6</f>
        <v>#REF!</v>
      </c>
      <c r="W632" s="220" t="e">
        <f>Scores!Y628*calcs!$BT$7</f>
        <v>#REF!</v>
      </c>
      <c r="X632" s="220" t="e">
        <f>Scores!Z628*calcs!$BT$7</f>
        <v>#REF!</v>
      </c>
      <c r="Y632" s="220" t="e">
        <f>Scores!AA628*calcs!$BT$7</f>
        <v>#REF!</v>
      </c>
      <c r="Z632" s="220" t="e">
        <f>Scores!AB628*calcs!$BT$7</f>
        <v>#REF!</v>
      </c>
      <c r="AA632" s="220" t="e">
        <f>Scores!AC628*calcs!$BT$7</f>
        <v>#REF!</v>
      </c>
      <c r="AB632" s="220" t="e">
        <f>Scores!AD628*calcs!$BT$8</f>
        <v>#REF!</v>
      </c>
      <c r="AC632" s="220" t="e">
        <f>Scores!AE628*calcs!$BT$8</f>
        <v>#REF!</v>
      </c>
      <c r="AD632" s="220" t="e">
        <f>Scores!AF628*calcs!$BT$8</f>
        <v>#REF!</v>
      </c>
      <c r="AE632" s="220" t="e">
        <f>Scores!AG628*calcs!$BT$8</f>
        <v>#REF!</v>
      </c>
      <c r="AF632" s="220" t="e">
        <f>Scores!AH628*calcs!$BT$8</f>
        <v>#REF!</v>
      </c>
      <c r="AG632" s="220" t="e">
        <f>Scores!AI628*calcs!$BT$9</f>
        <v>#REF!</v>
      </c>
      <c r="AH632" s="220" t="e">
        <f>Scores!AJ628*calcs!$BT$9</f>
        <v>#REF!</v>
      </c>
      <c r="AI632" s="220" t="e">
        <f>Scores!AK628*calcs!$BT$9</f>
        <v>#REF!</v>
      </c>
      <c r="AJ632" s="220" t="e">
        <f>Scores!AL628*calcs!$BT$9</f>
        <v>#REF!</v>
      </c>
      <c r="AK632" s="220" t="e">
        <f>Scores!AM628*calcs!$BT$9</f>
        <v>#REF!</v>
      </c>
      <c r="AL632" s="220" t="e">
        <f>Scores!AN628*calcs!$BT$10</f>
        <v>#REF!</v>
      </c>
      <c r="AM632" s="220" t="e">
        <f>Scores!AO628*calcs!$BT$10</f>
        <v>#REF!</v>
      </c>
      <c r="AN632" s="220" t="e">
        <f>Scores!AP628*calcs!$BT$10</f>
        <v>#REF!</v>
      </c>
      <c r="AO632" s="220" t="e">
        <f>Scores!AQ628*calcs!$BT$10</f>
        <v>#REF!</v>
      </c>
      <c r="AP632" s="220" t="e">
        <f>Scores!AR628*calcs!$BT$10</f>
        <v>#REF!</v>
      </c>
      <c r="AQ632" s="220" t="e">
        <f>Scores!AS628*calcs!$BT$11</f>
        <v>#REF!</v>
      </c>
      <c r="AR632" s="220" t="e">
        <f>Scores!AT628*calcs!$BT$11</f>
        <v>#REF!</v>
      </c>
      <c r="AS632" s="220" t="e">
        <f>Scores!AU628*calcs!$BT$11</f>
        <v>#REF!</v>
      </c>
      <c r="AT632" s="220" t="e">
        <f>Scores!AV628*calcs!$BT$11</f>
        <v>#REF!</v>
      </c>
      <c r="AU632" s="220" t="e">
        <f>Scores!AW628*calcs!$BT$11</f>
        <v>#REF!</v>
      </c>
      <c r="AV632" s="220" t="e">
        <f>Scores!AX628*calcs!$BT$12</f>
        <v>#REF!</v>
      </c>
      <c r="AW632" s="220" t="e">
        <f>Scores!AY628*calcs!$BT$12</f>
        <v>#REF!</v>
      </c>
      <c r="AX632" s="220" t="e">
        <f>Scores!AZ628*calcs!$BT$12</f>
        <v>#REF!</v>
      </c>
      <c r="AY632" s="220" t="e">
        <f>Scores!BA628*calcs!$BT$12</f>
        <v>#REF!</v>
      </c>
      <c r="AZ632" s="220" t="e">
        <f>Scores!BB628*calcs!$BT$12</f>
        <v>#REF!</v>
      </c>
      <c r="BA632" s="220" t="e">
        <f>Scores!BC628*calcs!$BT$13</f>
        <v>#REF!</v>
      </c>
      <c r="BB632" s="220" t="e">
        <f>Scores!BD628*calcs!$BT$13</f>
        <v>#REF!</v>
      </c>
      <c r="BC632" s="220" t="e">
        <f>Scores!BE628*calcs!$BT$13</f>
        <v>#REF!</v>
      </c>
      <c r="BD632" s="220" t="e">
        <f>Scores!BF628*calcs!$BT$13</f>
        <v>#REF!</v>
      </c>
      <c r="BE632" s="220" t="e">
        <f>Scores!BG628*calcs!$BT$13</f>
        <v>#REF!</v>
      </c>
      <c r="BF632" s="220" t="e">
        <f>Scores!BH628*calcs!$BT$14</f>
        <v>#REF!</v>
      </c>
      <c r="BG632" s="220" t="e">
        <f>Scores!BI628*calcs!$BT$14</f>
        <v>#REF!</v>
      </c>
      <c r="BH632" s="220" t="e">
        <f>Scores!BJ628*calcs!$BT$14</f>
        <v>#REF!</v>
      </c>
      <c r="BI632" s="220" t="e">
        <f>Scores!BK628*calcs!$BT$14</f>
        <v>#REF!</v>
      </c>
      <c r="BJ632" s="220" t="e">
        <f>Scores!BL628*calcs!$BT$14</f>
        <v>#REF!</v>
      </c>
    </row>
    <row r="633" spans="3:52">
      <c r="C633" s="229"/>
      <c r="AZ633" s="231"/>
    </row>
    <row r="634" spans="1:62">
      <c r="A634" s="18" t="s">
        <v>1257</v>
      </c>
      <c r="B634" s="19" t="s">
        <v>1258</v>
      </c>
      <c r="C634" s="230" t="e">
        <f>Scores!E630*calcs!$BT$3</f>
        <v>#REF!</v>
      </c>
      <c r="D634" s="230" t="e">
        <f>Scores!F630*calcs!$BT$3</f>
        <v>#REF!</v>
      </c>
      <c r="E634" s="230" t="e">
        <f>Scores!G630*calcs!$BT$3</f>
        <v>#REF!</v>
      </c>
      <c r="F634" s="230" t="e">
        <f>Scores!H630*calcs!$BT$3</f>
        <v>#REF!</v>
      </c>
      <c r="G634" s="230" t="e">
        <f>Scores!I630*calcs!$BT$3</f>
        <v>#REF!</v>
      </c>
      <c r="H634" s="230" t="e">
        <f>Scores!J630*calcs!$BT$4</f>
        <v>#REF!</v>
      </c>
      <c r="I634" s="230" t="e">
        <f>Scores!K630*calcs!$BT$4</f>
        <v>#REF!</v>
      </c>
      <c r="J634" s="230" t="e">
        <f>Scores!L630*calcs!$BT$4</f>
        <v>#REF!</v>
      </c>
      <c r="K634" s="230" t="e">
        <f>Scores!M630*calcs!$BT$4</f>
        <v>#REF!</v>
      </c>
      <c r="L634" s="230" t="e">
        <f>Scores!N630*calcs!$BT$4</f>
        <v>#REF!</v>
      </c>
      <c r="M634" s="230" t="e">
        <f>Scores!O630*calcs!$BT$5</f>
        <v>#REF!</v>
      </c>
      <c r="N634" s="230" t="e">
        <f>Scores!P630*calcs!$BT$5</f>
        <v>#REF!</v>
      </c>
      <c r="O634" s="230" t="e">
        <f>Scores!Q630*calcs!$BT$5</f>
        <v>#REF!</v>
      </c>
      <c r="P634" s="230" t="e">
        <f>Scores!R630*calcs!$BT$5</f>
        <v>#REF!</v>
      </c>
      <c r="Q634" s="230" t="e">
        <f>Scores!S630*calcs!$BT$5</f>
        <v>#REF!</v>
      </c>
      <c r="R634" s="230" t="e">
        <f>Scores!T630*calcs!$BT$6</f>
        <v>#REF!</v>
      </c>
      <c r="S634" s="230" t="e">
        <f>Scores!U630*calcs!$BT$6</f>
        <v>#REF!</v>
      </c>
      <c r="T634" s="230" t="e">
        <f>Scores!V630*calcs!$BT$6</f>
        <v>#REF!</v>
      </c>
      <c r="U634" s="230" t="e">
        <f>Scores!W630*calcs!$BT$6</f>
        <v>#REF!</v>
      </c>
      <c r="V634" s="230" t="e">
        <f>Scores!X630*calcs!$BT$6</f>
        <v>#REF!</v>
      </c>
      <c r="W634" s="230" t="e">
        <f>Scores!Y630*calcs!$BT$7</f>
        <v>#REF!</v>
      </c>
      <c r="X634" s="230" t="e">
        <f>Scores!Z630*calcs!$BT$7</f>
        <v>#REF!</v>
      </c>
      <c r="Y634" s="230" t="e">
        <f>Scores!AA630*calcs!$BT$7</f>
        <v>#REF!</v>
      </c>
      <c r="Z634" s="230" t="e">
        <f>Scores!AB630*calcs!$BT$7</f>
        <v>#REF!</v>
      </c>
      <c r="AA634" s="230" t="e">
        <f>Scores!AC630*calcs!$BT$7</f>
        <v>#REF!</v>
      </c>
      <c r="AB634" s="230" t="e">
        <f>Scores!AD630*calcs!$BT$8</f>
        <v>#REF!</v>
      </c>
      <c r="AC634" s="230" t="e">
        <f>Scores!AE630*calcs!$BT$8</f>
        <v>#REF!</v>
      </c>
      <c r="AD634" s="230" t="e">
        <f>Scores!AF630*calcs!$BT$8</f>
        <v>#REF!</v>
      </c>
      <c r="AE634" s="230" t="e">
        <f>Scores!AG630*calcs!$BT$8</f>
        <v>#REF!</v>
      </c>
      <c r="AF634" s="230" t="e">
        <f>Scores!AH630*calcs!$BT$8</f>
        <v>#REF!</v>
      </c>
      <c r="AG634" s="230" t="e">
        <f>Scores!AI630*calcs!$BT$9</f>
        <v>#REF!</v>
      </c>
      <c r="AH634" s="230" t="e">
        <f>Scores!AJ630*calcs!$BT$9</f>
        <v>#REF!</v>
      </c>
      <c r="AI634" s="230" t="e">
        <f>Scores!AK630*calcs!$BT$9</f>
        <v>#REF!</v>
      </c>
      <c r="AJ634" s="230" t="e">
        <f>Scores!AL630*calcs!$BT$9</f>
        <v>#REF!</v>
      </c>
      <c r="AK634" s="230" t="e">
        <f>Scores!AM630*calcs!$BT$9</f>
        <v>#REF!</v>
      </c>
      <c r="AL634" s="230" t="e">
        <f>Scores!AN630*calcs!$BT$10</f>
        <v>#REF!</v>
      </c>
      <c r="AM634" s="230" t="e">
        <f>Scores!AO630*calcs!$BT$10</f>
        <v>#REF!</v>
      </c>
      <c r="AN634" s="230" t="e">
        <f>Scores!AP630*calcs!$BT$10</f>
        <v>#REF!</v>
      </c>
      <c r="AO634" s="230" t="e">
        <f>Scores!AQ630*calcs!$BT$10</f>
        <v>#REF!</v>
      </c>
      <c r="AP634" s="230" t="e">
        <f>Scores!AR630*calcs!$BT$10</f>
        <v>#REF!</v>
      </c>
      <c r="AQ634" s="230" t="e">
        <f>Scores!AS630*calcs!$BT$11</f>
        <v>#REF!</v>
      </c>
      <c r="AR634" s="230" t="e">
        <f>Scores!AT630*calcs!$BT$11</f>
        <v>#REF!</v>
      </c>
      <c r="AS634" s="230" t="e">
        <f>Scores!AU630*calcs!$BT$11</f>
        <v>#REF!</v>
      </c>
      <c r="AT634" s="230" t="e">
        <f>Scores!AV630*calcs!$BT$11</f>
        <v>#REF!</v>
      </c>
      <c r="AU634" s="230" t="e">
        <f>Scores!AW630*calcs!$BT$11</f>
        <v>#REF!</v>
      </c>
      <c r="AV634" s="230" t="e">
        <f>Scores!AX630*calcs!$BT$12</f>
        <v>#REF!</v>
      </c>
      <c r="AW634" s="230" t="e">
        <f>Scores!AY630*calcs!$BT$12</f>
        <v>#REF!</v>
      </c>
      <c r="AX634" s="230" t="e">
        <f>Scores!AZ630*calcs!$BT$12</f>
        <v>#REF!</v>
      </c>
      <c r="AY634" s="230" t="e">
        <f>Scores!BA630*calcs!$BT$12</f>
        <v>#REF!</v>
      </c>
      <c r="AZ634" s="230" t="e">
        <f>Scores!BB630*calcs!$BT$12</f>
        <v>#REF!</v>
      </c>
      <c r="BA634" s="230" t="e">
        <f>Scores!BC630*calcs!$BT$13</f>
        <v>#REF!</v>
      </c>
      <c r="BB634" s="230" t="e">
        <f>Scores!BD630*calcs!$BT$13</f>
        <v>#REF!</v>
      </c>
      <c r="BC634" s="230" t="e">
        <f>Scores!BE630*calcs!$BT$13</f>
        <v>#REF!</v>
      </c>
      <c r="BD634" s="230" t="e">
        <f>Scores!BF630*calcs!$BT$13</f>
        <v>#REF!</v>
      </c>
      <c r="BE634" s="230" t="e">
        <f>Scores!BG630*calcs!$BT$13</f>
        <v>#REF!</v>
      </c>
      <c r="BF634" s="230" t="e">
        <f>Scores!BH630*calcs!$BT$14</f>
        <v>#REF!</v>
      </c>
      <c r="BG634" s="230" t="e">
        <f>Scores!BI630*calcs!$BT$14</f>
        <v>#REF!</v>
      </c>
      <c r="BH634" s="230" t="e">
        <f>Scores!BJ630*calcs!$BT$14</f>
        <v>#REF!</v>
      </c>
      <c r="BI634" s="230" t="e">
        <f>Scores!BK630*calcs!$BT$14</f>
        <v>#REF!</v>
      </c>
      <c r="BJ634" s="230" t="e">
        <f>Scores!BL630*calcs!$BT$14</f>
        <v>#REF!</v>
      </c>
    </row>
    <row r="635" spans="1:62">
      <c r="A635" s="18" t="s">
        <v>1259</v>
      </c>
      <c r="B635" s="19" t="s">
        <v>1260</v>
      </c>
      <c r="C635" s="230" t="e">
        <f>Scores!E631*calcs!$BT$3</f>
        <v>#REF!</v>
      </c>
      <c r="D635" s="230" t="e">
        <f>Scores!F631*calcs!$BT$3</f>
        <v>#REF!</v>
      </c>
      <c r="E635" s="230" t="e">
        <f>Scores!G631*calcs!$BT$3</f>
        <v>#REF!</v>
      </c>
      <c r="F635" s="230" t="e">
        <f>Scores!H631*calcs!$BT$3</f>
        <v>#REF!</v>
      </c>
      <c r="G635" s="230" t="e">
        <f>Scores!I631*calcs!$BT$3</f>
        <v>#REF!</v>
      </c>
      <c r="H635" s="230" t="e">
        <f>Scores!J631*calcs!$BT$4</f>
        <v>#REF!</v>
      </c>
      <c r="I635" s="230" t="e">
        <f>Scores!K631*calcs!$BT$4</f>
        <v>#REF!</v>
      </c>
      <c r="J635" s="230" t="e">
        <f>Scores!L631*calcs!$BT$4</f>
        <v>#REF!</v>
      </c>
      <c r="K635" s="230" t="e">
        <f>Scores!M631*calcs!$BT$4</f>
        <v>#REF!</v>
      </c>
      <c r="L635" s="230" t="e">
        <f>Scores!N631*calcs!$BT$4</f>
        <v>#REF!</v>
      </c>
      <c r="M635" s="230" t="e">
        <f>Scores!O631*calcs!$BT$5</f>
        <v>#REF!</v>
      </c>
      <c r="N635" s="230" t="e">
        <f>Scores!P631*calcs!$BT$5</f>
        <v>#REF!</v>
      </c>
      <c r="O635" s="230" t="e">
        <f>Scores!Q631*calcs!$BT$5</f>
        <v>#REF!</v>
      </c>
      <c r="P635" s="230" t="e">
        <f>Scores!R631*calcs!$BT$5</f>
        <v>#REF!</v>
      </c>
      <c r="Q635" s="230" t="e">
        <f>Scores!S631*calcs!$BT$5</f>
        <v>#REF!</v>
      </c>
      <c r="R635" s="230" t="e">
        <f>Scores!T631*calcs!$BT$6</f>
        <v>#REF!</v>
      </c>
      <c r="S635" s="230" t="e">
        <f>Scores!U631*calcs!$BT$6</f>
        <v>#REF!</v>
      </c>
      <c r="T635" s="230" t="e">
        <f>Scores!V631*calcs!$BT$6</f>
        <v>#REF!</v>
      </c>
      <c r="U635" s="230" t="e">
        <f>Scores!W631*calcs!$BT$6</f>
        <v>#REF!</v>
      </c>
      <c r="V635" s="230" t="e">
        <f>Scores!X631*calcs!$BT$6</f>
        <v>#REF!</v>
      </c>
      <c r="W635" s="230" t="e">
        <f>Scores!Y631*calcs!$BT$7</f>
        <v>#REF!</v>
      </c>
      <c r="X635" s="230" t="e">
        <f>Scores!Z631*calcs!$BT$7</f>
        <v>#REF!</v>
      </c>
      <c r="Y635" s="230" t="e">
        <f>Scores!AA631*calcs!$BT$7</f>
        <v>#REF!</v>
      </c>
      <c r="Z635" s="230" t="e">
        <f>Scores!AB631*calcs!$BT$7</f>
        <v>#REF!</v>
      </c>
      <c r="AA635" s="230" t="e">
        <f>Scores!AC631*calcs!$BT$7</f>
        <v>#REF!</v>
      </c>
      <c r="AB635" s="230" t="e">
        <f>Scores!AD631*calcs!$BT$8</f>
        <v>#REF!</v>
      </c>
      <c r="AC635" s="230" t="e">
        <f>Scores!AE631*calcs!$BT$8</f>
        <v>#REF!</v>
      </c>
      <c r="AD635" s="230" t="e">
        <f>Scores!AF631*calcs!$BT$8</f>
        <v>#REF!</v>
      </c>
      <c r="AE635" s="230" t="e">
        <f>Scores!AG631*calcs!$BT$8</f>
        <v>#REF!</v>
      </c>
      <c r="AF635" s="230" t="e">
        <f>Scores!AH631*calcs!$BT$8</f>
        <v>#REF!</v>
      </c>
      <c r="AG635" s="230" t="e">
        <f>Scores!AI631*calcs!$BT$9</f>
        <v>#REF!</v>
      </c>
      <c r="AH635" s="230" t="e">
        <f>Scores!AJ631*calcs!$BT$9</f>
        <v>#REF!</v>
      </c>
      <c r="AI635" s="230" t="e">
        <f>Scores!AK631*calcs!$BT$9</f>
        <v>#REF!</v>
      </c>
      <c r="AJ635" s="230" t="e">
        <f>Scores!AL631*calcs!$BT$9</f>
        <v>#REF!</v>
      </c>
      <c r="AK635" s="230" t="e">
        <f>Scores!AM631*calcs!$BT$9</f>
        <v>#REF!</v>
      </c>
      <c r="AL635" s="230" t="e">
        <f>Scores!AN631*calcs!$BT$10</f>
        <v>#REF!</v>
      </c>
      <c r="AM635" s="230" t="e">
        <f>Scores!AO631*calcs!$BT$10</f>
        <v>#REF!</v>
      </c>
      <c r="AN635" s="230" t="e">
        <f>Scores!AP631*calcs!$BT$10</f>
        <v>#REF!</v>
      </c>
      <c r="AO635" s="230" t="e">
        <f>Scores!AQ631*calcs!$BT$10</f>
        <v>#REF!</v>
      </c>
      <c r="AP635" s="230" t="e">
        <f>Scores!AR631*calcs!$BT$10</f>
        <v>#REF!</v>
      </c>
      <c r="AQ635" s="230" t="e">
        <f>Scores!AS631*calcs!$BT$11</f>
        <v>#REF!</v>
      </c>
      <c r="AR635" s="230" t="e">
        <f>Scores!AT631*calcs!$BT$11</f>
        <v>#REF!</v>
      </c>
      <c r="AS635" s="230" t="e">
        <f>Scores!AU631*calcs!$BT$11</f>
        <v>#REF!</v>
      </c>
      <c r="AT635" s="230" t="e">
        <f>Scores!AV631*calcs!$BT$11</f>
        <v>#REF!</v>
      </c>
      <c r="AU635" s="230" t="e">
        <f>Scores!AW631*calcs!$BT$11</f>
        <v>#REF!</v>
      </c>
      <c r="AV635" s="230" t="e">
        <f>Scores!AX631*calcs!$BT$12</f>
        <v>#REF!</v>
      </c>
      <c r="AW635" s="230" t="e">
        <f>Scores!AY631*calcs!$BT$12</f>
        <v>#REF!</v>
      </c>
      <c r="AX635" s="230" t="e">
        <f>Scores!AZ631*calcs!$BT$12</f>
        <v>#REF!</v>
      </c>
      <c r="AY635" s="230" t="e">
        <f>Scores!BA631*calcs!$BT$12</f>
        <v>#REF!</v>
      </c>
      <c r="AZ635" s="230" t="e">
        <f>Scores!BB631*calcs!$BT$12</f>
        <v>#REF!</v>
      </c>
      <c r="BA635" s="230" t="e">
        <f>Scores!BC631*calcs!$BT$13</f>
        <v>#REF!</v>
      </c>
      <c r="BB635" s="230" t="e">
        <f>Scores!BD631*calcs!$BT$13</f>
        <v>#REF!</v>
      </c>
      <c r="BC635" s="230" t="e">
        <f>Scores!BE631*calcs!$BT$13</f>
        <v>#REF!</v>
      </c>
      <c r="BD635" s="230" t="e">
        <f>Scores!BF631*calcs!$BT$13</f>
        <v>#REF!</v>
      </c>
      <c r="BE635" s="230" t="e">
        <f>Scores!BG631*calcs!$BT$13</f>
        <v>#REF!</v>
      </c>
      <c r="BF635" s="230" t="e">
        <f>Scores!BH631*calcs!$BT$14</f>
        <v>#REF!</v>
      </c>
      <c r="BG635" s="230" t="e">
        <f>Scores!BI631*calcs!$BT$14</f>
        <v>#REF!</v>
      </c>
      <c r="BH635" s="230" t="e">
        <f>Scores!BJ631*calcs!$BT$14</f>
        <v>#REF!</v>
      </c>
      <c r="BI635" s="230" t="e">
        <f>Scores!BK631*calcs!$BT$14</f>
        <v>#REF!</v>
      </c>
      <c r="BJ635" s="230" t="e">
        <f>Scores!BL631*calcs!$BT$14</f>
        <v>#REF!</v>
      </c>
    </row>
    <row r="636" spans="1:62">
      <c r="A636" s="18" t="s">
        <v>1261</v>
      </c>
      <c r="B636" s="19" t="s">
        <v>1262</v>
      </c>
      <c r="C636" s="230" t="e">
        <f>Scores!E632*calcs!$BT$3</f>
        <v>#REF!</v>
      </c>
      <c r="D636" s="230" t="e">
        <f>Scores!F632*calcs!$BT$3</f>
        <v>#REF!</v>
      </c>
      <c r="E636" s="230" t="e">
        <f>Scores!G632*calcs!$BT$3</f>
        <v>#REF!</v>
      </c>
      <c r="F636" s="230" t="e">
        <f>Scores!H632*calcs!$BT$3</f>
        <v>#REF!</v>
      </c>
      <c r="G636" s="230" t="e">
        <f>Scores!I632*calcs!$BT$3</f>
        <v>#REF!</v>
      </c>
      <c r="H636" s="230" t="e">
        <f>Scores!J632*calcs!$BT$4</f>
        <v>#REF!</v>
      </c>
      <c r="I636" s="230" t="e">
        <f>Scores!K632*calcs!$BT$4</f>
        <v>#REF!</v>
      </c>
      <c r="J636" s="230" t="e">
        <f>Scores!L632*calcs!$BT$4</f>
        <v>#REF!</v>
      </c>
      <c r="K636" s="230" t="e">
        <f>Scores!M632*calcs!$BT$4</f>
        <v>#REF!</v>
      </c>
      <c r="L636" s="230" t="e">
        <f>Scores!N632*calcs!$BT$4</f>
        <v>#REF!</v>
      </c>
      <c r="M636" s="230" t="e">
        <f>Scores!O632*calcs!$BT$5</f>
        <v>#REF!</v>
      </c>
      <c r="N636" s="230" t="e">
        <f>Scores!P632*calcs!$BT$5</f>
        <v>#REF!</v>
      </c>
      <c r="O636" s="230" t="e">
        <f>Scores!Q632*calcs!$BT$5</f>
        <v>#REF!</v>
      </c>
      <c r="P636" s="230" t="e">
        <f>Scores!R632*calcs!$BT$5</f>
        <v>#REF!</v>
      </c>
      <c r="Q636" s="230" t="e">
        <f>Scores!S632*calcs!$BT$5</f>
        <v>#REF!</v>
      </c>
      <c r="R636" s="230" t="e">
        <f>Scores!T632*calcs!$BT$6</f>
        <v>#REF!</v>
      </c>
      <c r="S636" s="230" t="e">
        <f>Scores!U632*calcs!$BT$6</f>
        <v>#REF!</v>
      </c>
      <c r="T636" s="230" t="e">
        <f>Scores!V632*calcs!$BT$6</f>
        <v>#REF!</v>
      </c>
      <c r="U636" s="230" t="e">
        <f>Scores!W632*calcs!$BT$6</f>
        <v>#REF!</v>
      </c>
      <c r="V636" s="230" t="e">
        <f>Scores!X632*calcs!$BT$6</f>
        <v>#REF!</v>
      </c>
      <c r="W636" s="230" t="e">
        <f>Scores!Y632*calcs!$BT$7</f>
        <v>#REF!</v>
      </c>
      <c r="X636" s="230" t="e">
        <f>Scores!Z632*calcs!$BT$7</f>
        <v>#REF!</v>
      </c>
      <c r="Y636" s="230" t="e">
        <f>Scores!AA632*calcs!$BT$7</f>
        <v>#REF!</v>
      </c>
      <c r="Z636" s="230" t="e">
        <f>Scores!AB632*calcs!$BT$7</f>
        <v>#REF!</v>
      </c>
      <c r="AA636" s="230" t="e">
        <f>Scores!AC632*calcs!$BT$7</f>
        <v>#REF!</v>
      </c>
      <c r="AB636" s="230" t="e">
        <f>Scores!AD632*calcs!$BT$8</f>
        <v>#REF!</v>
      </c>
      <c r="AC636" s="230" t="e">
        <f>Scores!AE632*calcs!$BT$8</f>
        <v>#REF!</v>
      </c>
      <c r="AD636" s="230" t="e">
        <f>Scores!AF632*calcs!$BT$8</f>
        <v>#REF!</v>
      </c>
      <c r="AE636" s="230" t="e">
        <f>Scores!AG632*calcs!$BT$8</f>
        <v>#REF!</v>
      </c>
      <c r="AF636" s="230" t="e">
        <f>Scores!AH632*calcs!$BT$8</f>
        <v>#REF!</v>
      </c>
      <c r="AG636" s="230" t="e">
        <f>Scores!AI632*calcs!$BT$9</f>
        <v>#REF!</v>
      </c>
      <c r="AH636" s="230" t="e">
        <f>Scores!AJ632*calcs!$BT$9</f>
        <v>#REF!</v>
      </c>
      <c r="AI636" s="230" t="e">
        <f>Scores!AK632*calcs!$BT$9</f>
        <v>#REF!</v>
      </c>
      <c r="AJ636" s="230" t="e">
        <f>Scores!AL632*calcs!$BT$9</f>
        <v>#REF!</v>
      </c>
      <c r="AK636" s="230" t="e">
        <f>Scores!AM632*calcs!$BT$9</f>
        <v>#REF!</v>
      </c>
      <c r="AL636" s="230" t="e">
        <f>Scores!AN632*calcs!$BT$10</f>
        <v>#REF!</v>
      </c>
      <c r="AM636" s="230" t="e">
        <f>Scores!AO632*calcs!$BT$10</f>
        <v>#REF!</v>
      </c>
      <c r="AN636" s="230" t="e">
        <f>Scores!AP632*calcs!$BT$10</f>
        <v>#REF!</v>
      </c>
      <c r="AO636" s="230" t="e">
        <f>Scores!AQ632*calcs!$BT$10</f>
        <v>#REF!</v>
      </c>
      <c r="AP636" s="230" t="e">
        <f>Scores!AR632*calcs!$BT$10</f>
        <v>#REF!</v>
      </c>
      <c r="AQ636" s="230" t="e">
        <f>Scores!AS632*calcs!$BT$11</f>
        <v>#REF!</v>
      </c>
      <c r="AR636" s="230" t="e">
        <f>Scores!AT632*calcs!$BT$11</f>
        <v>#REF!</v>
      </c>
      <c r="AS636" s="230" t="e">
        <f>Scores!AU632*calcs!$BT$11</f>
        <v>#REF!</v>
      </c>
      <c r="AT636" s="230" t="e">
        <f>Scores!AV632*calcs!$BT$11</f>
        <v>#REF!</v>
      </c>
      <c r="AU636" s="230" t="e">
        <f>Scores!AW632*calcs!$BT$11</f>
        <v>#REF!</v>
      </c>
      <c r="AV636" s="230" t="e">
        <f>Scores!AX632*calcs!$BT$12</f>
        <v>#REF!</v>
      </c>
      <c r="AW636" s="230" t="e">
        <f>Scores!AY632*calcs!$BT$12</f>
        <v>#REF!</v>
      </c>
      <c r="AX636" s="230" t="e">
        <f>Scores!AZ632*calcs!$BT$12</f>
        <v>#REF!</v>
      </c>
      <c r="AY636" s="230" t="e">
        <f>Scores!BA632*calcs!$BT$12</f>
        <v>#REF!</v>
      </c>
      <c r="AZ636" s="230" t="e">
        <f>Scores!BB632*calcs!$BT$12</f>
        <v>#REF!</v>
      </c>
      <c r="BA636" s="230" t="e">
        <f>Scores!BC632*calcs!$BT$13</f>
        <v>#REF!</v>
      </c>
      <c r="BB636" s="230" t="e">
        <f>Scores!BD632*calcs!$BT$13</f>
        <v>#REF!</v>
      </c>
      <c r="BC636" s="230" t="e">
        <f>Scores!BE632*calcs!$BT$13</f>
        <v>#REF!</v>
      </c>
      <c r="BD636" s="230" t="e">
        <f>Scores!BF632*calcs!$BT$13</f>
        <v>#REF!</v>
      </c>
      <c r="BE636" s="230" t="e">
        <f>Scores!BG632*calcs!$BT$13</f>
        <v>#REF!</v>
      </c>
      <c r="BF636" s="230" t="e">
        <f>Scores!BH632*calcs!$BT$14</f>
        <v>#REF!</v>
      </c>
      <c r="BG636" s="230" t="e">
        <f>Scores!BI632*calcs!$BT$14</f>
        <v>#REF!</v>
      </c>
      <c r="BH636" s="230" t="e">
        <f>Scores!BJ632*calcs!$BT$14</f>
        <v>#REF!</v>
      </c>
      <c r="BI636" s="230" t="e">
        <f>Scores!BK632*calcs!$BT$14</f>
        <v>#REF!</v>
      </c>
      <c r="BJ636" s="230" t="e">
        <f>Scores!BL632*calcs!$BT$14</f>
        <v>#REF!</v>
      </c>
    </row>
    <row r="637" spans="1:62">
      <c r="A637" s="18" t="s">
        <v>1263</v>
      </c>
      <c r="B637" s="19" t="s">
        <v>1264</v>
      </c>
      <c r="C637" s="230" t="e">
        <f>Scores!E633*calcs!$BT$3</f>
        <v>#REF!</v>
      </c>
      <c r="D637" s="230" t="e">
        <f>Scores!F633*calcs!$BT$3</f>
        <v>#REF!</v>
      </c>
      <c r="E637" s="230" t="e">
        <f>Scores!G633*calcs!$BT$3</f>
        <v>#REF!</v>
      </c>
      <c r="F637" s="230" t="e">
        <f>Scores!H633*calcs!$BT$3</f>
        <v>#REF!</v>
      </c>
      <c r="G637" s="230" t="e">
        <f>Scores!I633*calcs!$BT$3</f>
        <v>#REF!</v>
      </c>
      <c r="H637" s="230" t="e">
        <f>Scores!J633*calcs!$BT$4</f>
        <v>#REF!</v>
      </c>
      <c r="I637" s="230" t="e">
        <f>Scores!K633*calcs!$BT$4</f>
        <v>#REF!</v>
      </c>
      <c r="J637" s="230" t="e">
        <f>Scores!L633*calcs!$BT$4</f>
        <v>#REF!</v>
      </c>
      <c r="K637" s="230" t="e">
        <f>Scores!M633*calcs!$BT$4</f>
        <v>#REF!</v>
      </c>
      <c r="L637" s="230" t="e">
        <f>Scores!N633*calcs!$BT$4</f>
        <v>#REF!</v>
      </c>
      <c r="M637" s="230" t="e">
        <f>Scores!O633*calcs!$BT$5</f>
        <v>#REF!</v>
      </c>
      <c r="N637" s="230" t="e">
        <f>Scores!P633*calcs!$BT$5</f>
        <v>#REF!</v>
      </c>
      <c r="O637" s="230" t="e">
        <f>Scores!Q633*calcs!$BT$5</f>
        <v>#REF!</v>
      </c>
      <c r="P637" s="230" t="e">
        <f>Scores!R633*calcs!$BT$5</f>
        <v>#REF!</v>
      </c>
      <c r="Q637" s="230" t="e">
        <f>Scores!S633*calcs!$BT$5</f>
        <v>#REF!</v>
      </c>
      <c r="R637" s="230" t="e">
        <f>Scores!T633*calcs!$BT$6</f>
        <v>#REF!</v>
      </c>
      <c r="S637" s="230" t="e">
        <f>Scores!U633*calcs!$BT$6</f>
        <v>#REF!</v>
      </c>
      <c r="T637" s="230" t="e">
        <f>Scores!V633*calcs!$BT$6</f>
        <v>#REF!</v>
      </c>
      <c r="U637" s="230" t="e">
        <f>Scores!W633*calcs!$BT$6</f>
        <v>#REF!</v>
      </c>
      <c r="V637" s="230" t="e">
        <f>Scores!X633*calcs!$BT$6</f>
        <v>#REF!</v>
      </c>
      <c r="W637" s="230" t="e">
        <f>Scores!Y633*calcs!$BT$7</f>
        <v>#REF!</v>
      </c>
      <c r="X637" s="230" t="e">
        <f>Scores!Z633*calcs!$BT$7</f>
        <v>#REF!</v>
      </c>
      <c r="Y637" s="230" t="e">
        <f>Scores!AA633*calcs!$BT$7</f>
        <v>#REF!</v>
      </c>
      <c r="Z637" s="230" t="e">
        <f>Scores!AB633*calcs!$BT$7</f>
        <v>#REF!</v>
      </c>
      <c r="AA637" s="230" t="e">
        <f>Scores!AC633*calcs!$BT$7</f>
        <v>#REF!</v>
      </c>
      <c r="AB637" s="230" t="e">
        <f>Scores!AD633*calcs!$BT$8</f>
        <v>#REF!</v>
      </c>
      <c r="AC637" s="230" t="e">
        <f>Scores!AE633*calcs!$BT$8</f>
        <v>#REF!</v>
      </c>
      <c r="AD637" s="230" t="e">
        <f>Scores!AF633*calcs!$BT$8</f>
        <v>#REF!</v>
      </c>
      <c r="AE637" s="230" t="e">
        <f>Scores!AG633*calcs!$BT$8</f>
        <v>#REF!</v>
      </c>
      <c r="AF637" s="230" t="e">
        <f>Scores!AH633*calcs!$BT$8</f>
        <v>#REF!</v>
      </c>
      <c r="AG637" s="230" t="e">
        <f>Scores!AI633*calcs!$BT$9</f>
        <v>#REF!</v>
      </c>
      <c r="AH637" s="230" t="e">
        <f>Scores!AJ633*calcs!$BT$9</f>
        <v>#REF!</v>
      </c>
      <c r="AI637" s="230" t="e">
        <f>Scores!AK633*calcs!$BT$9</f>
        <v>#REF!</v>
      </c>
      <c r="AJ637" s="230" t="e">
        <f>Scores!AL633*calcs!$BT$9</f>
        <v>#REF!</v>
      </c>
      <c r="AK637" s="230" t="e">
        <f>Scores!AM633*calcs!$BT$9</f>
        <v>#REF!</v>
      </c>
      <c r="AL637" s="230" t="e">
        <f>Scores!AN633*calcs!$BT$10</f>
        <v>#REF!</v>
      </c>
      <c r="AM637" s="230" t="e">
        <f>Scores!AO633*calcs!$BT$10</f>
        <v>#REF!</v>
      </c>
      <c r="AN637" s="230" t="e">
        <f>Scores!AP633*calcs!$BT$10</f>
        <v>#REF!</v>
      </c>
      <c r="AO637" s="230" t="e">
        <f>Scores!AQ633*calcs!$BT$10</f>
        <v>#REF!</v>
      </c>
      <c r="AP637" s="230" t="e">
        <f>Scores!AR633*calcs!$BT$10</f>
        <v>#REF!</v>
      </c>
      <c r="AQ637" s="230" t="e">
        <f>Scores!AS633*calcs!$BT$11</f>
        <v>#REF!</v>
      </c>
      <c r="AR637" s="230" t="e">
        <f>Scores!AT633*calcs!$BT$11</f>
        <v>#REF!</v>
      </c>
      <c r="AS637" s="230" t="e">
        <f>Scores!AU633*calcs!$BT$11</f>
        <v>#REF!</v>
      </c>
      <c r="AT637" s="230" t="e">
        <f>Scores!AV633*calcs!$BT$11</f>
        <v>#REF!</v>
      </c>
      <c r="AU637" s="230" t="e">
        <f>Scores!AW633*calcs!$BT$11</f>
        <v>#REF!</v>
      </c>
      <c r="AV637" s="230" t="e">
        <f>Scores!AX633*calcs!$BT$12</f>
        <v>#REF!</v>
      </c>
      <c r="AW637" s="230" t="e">
        <f>Scores!AY633*calcs!$BT$12</f>
        <v>#REF!</v>
      </c>
      <c r="AX637" s="230" t="e">
        <f>Scores!AZ633*calcs!$BT$12</f>
        <v>#REF!</v>
      </c>
      <c r="AY637" s="230" t="e">
        <f>Scores!BA633*calcs!$BT$12</f>
        <v>#REF!</v>
      </c>
      <c r="AZ637" s="230" t="e">
        <f>Scores!BB633*calcs!$BT$12</f>
        <v>#REF!</v>
      </c>
      <c r="BA637" s="230" t="e">
        <f>Scores!BC633*calcs!$BT$13</f>
        <v>#REF!</v>
      </c>
      <c r="BB637" s="230" t="e">
        <f>Scores!BD633*calcs!$BT$13</f>
        <v>#REF!</v>
      </c>
      <c r="BC637" s="230" t="e">
        <f>Scores!BE633*calcs!$BT$13</f>
        <v>#REF!</v>
      </c>
      <c r="BD637" s="230" t="e">
        <f>Scores!BF633*calcs!$BT$13</f>
        <v>#REF!</v>
      </c>
      <c r="BE637" s="230" t="e">
        <f>Scores!BG633*calcs!$BT$13</f>
        <v>#REF!</v>
      </c>
      <c r="BF637" s="230" t="e">
        <f>Scores!BH633*calcs!$BT$14</f>
        <v>#REF!</v>
      </c>
      <c r="BG637" s="230" t="e">
        <f>Scores!BI633*calcs!$BT$14</f>
        <v>#REF!</v>
      </c>
      <c r="BH637" s="230" t="e">
        <f>Scores!BJ633*calcs!$BT$14</f>
        <v>#REF!</v>
      </c>
      <c r="BI637" s="230" t="e">
        <f>Scores!BK633*calcs!$BT$14</f>
        <v>#REF!</v>
      </c>
      <c r="BJ637" s="230" t="e">
        <f>Scores!BL633*calcs!$BT$14</f>
        <v>#REF!</v>
      </c>
    </row>
    <row r="638" spans="1:62">
      <c r="A638" s="18" t="s">
        <v>1265</v>
      </c>
      <c r="B638" s="19" t="s">
        <v>1266</v>
      </c>
      <c r="C638" s="230" t="e">
        <f>Scores!E634*calcs!$BT$3</f>
        <v>#REF!</v>
      </c>
      <c r="D638" s="230" t="e">
        <f>Scores!F634*calcs!$BT$3</f>
        <v>#REF!</v>
      </c>
      <c r="E638" s="230" t="e">
        <f>Scores!G634*calcs!$BT$3</f>
        <v>#REF!</v>
      </c>
      <c r="F638" s="230" t="e">
        <f>Scores!H634*calcs!$BT$3</f>
        <v>#REF!</v>
      </c>
      <c r="G638" s="230" t="e">
        <f>Scores!I634*calcs!$BT$3</f>
        <v>#REF!</v>
      </c>
      <c r="H638" s="230" t="e">
        <f>Scores!J634*calcs!$BT$4</f>
        <v>#REF!</v>
      </c>
      <c r="I638" s="230" t="e">
        <f>Scores!K634*calcs!$BT$4</f>
        <v>#REF!</v>
      </c>
      <c r="J638" s="230" t="e">
        <f>Scores!L634*calcs!$BT$4</f>
        <v>#REF!</v>
      </c>
      <c r="K638" s="230" t="e">
        <f>Scores!M634*calcs!$BT$4</f>
        <v>#REF!</v>
      </c>
      <c r="L638" s="230" t="e">
        <f>Scores!N634*calcs!$BT$4</f>
        <v>#REF!</v>
      </c>
      <c r="M638" s="230" t="e">
        <f>Scores!O634*calcs!$BT$5</f>
        <v>#REF!</v>
      </c>
      <c r="N638" s="230" t="e">
        <f>Scores!P634*calcs!$BT$5</f>
        <v>#REF!</v>
      </c>
      <c r="O638" s="230" t="e">
        <f>Scores!Q634*calcs!$BT$5</f>
        <v>#REF!</v>
      </c>
      <c r="P638" s="230" t="e">
        <f>Scores!R634*calcs!$BT$5</f>
        <v>#REF!</v>
      </c>
      <c r="Q638" s="230" t="e">
        <f>Scores!S634*calcs!$BT$5</f>
        <v>#REF!</v>
      </c>
      <c r="R638" s="230" t="e">
        <f>Scores!T634*calcs!$BT$6</f>
        <v>#REF!</v>
      </c>
      <c r="S638" s="230" t="e">
        <f>Scores!U634*calcs!$BT$6</f>
        <v>#REF!</v>
      </c>
      <c r="T638" s="230" t="e">
        <f>Scores!V634*calcs!$BT$6</f>
        <v>#REF!</v>
      </c>
      <c r="U638" s="230" t="e">
        <f>Scores!W634*calcs!$BT$6</f>
        <v>#REF!</v>
      </c>
      <c r="V638" s="230" t="e">
        <f>Scores!X634*calcs!$BT$6</f>
        <v>#REF!</v>
      </c>
      <c r="W638" s="230" t="e">
        <f>Scores!Y634*calcs!$BT$7</f>
        <v>#REF!</v>
      </c>
      <c r="X638" s="230" t="e">
        <f>Scores!Z634*calcs!$BT$7</f>
        <v>#REF!</v>
      </c>
      <c r="Y638" s="230" t="e">
        <f>Scores!AA634*calcs!$BT$7</f>
        <v>#REF!</v>
      </c>
      <c r="Z638" s="230" t="e">
        <f>Scores!AB634*calcs!$BT$7</f>
        <v>#REF!</v>
      </c>
      <c r="AA638" s="230" t="e">
        <f>Scores!AC634*calcs!$BT$7</f>
        <v>#REF!</v>
      </c>
      <c r="AB638" s="230" t="e">
        <f>Scores!AD634*calcs!$BT$8</f>
        <v>#REF!</v>
      </c>
      <c r="AC638" s="230" t="e">
        <f>Scores!AE634*calcs!$BT$8</f>
        <v>#REF!</v>
      </c>
      <c r="AD638" s="230" t="e">
        <f>Scores!AF634*calcs!$BT$8</f>
        <v>#REF!</v>
      </c>
      <c r="AE638" s="230" t="e">
        <f>Scores!AG634*calcs!$BT$8</f>
        <v>#REF!</v>
      </c>
      <c r="AF638" s="230" t="e">
        <f>Scores!AH634*calcs!$BT$8</f>
        <v>#REF!</v>
      </c>
      <c r="AG638" s="230" t="e">
        <f>Scores!AI634*calcs!$BT$9</f>
        <v>#REF!</v>
      </c>
      <c r="AH638" s="230" t="e">
        <f>Scores!AJ634*calcs!$BT$9</f>
        <v>#REF!</v>
      </c>
      <c r="AI638" s="230" t="e">
        <f>Scores!AK634*calcs!$BT$9</f>
        <v>#REF!</v>
      </c>
      <c r="AJ638" s="230" t="e">
        <f>Scores!AL634*calcs!$BT$9</f>
        <v>#REF!</v>
      </c>
      <c r="AK638" s="230" t="e">
        <f>Scores!AM634*calcs!$BT$9</f>
        <v>#REF!</v>
      </c>
      <c r="AL638" s="230" t="e">
        <f>Scores!AN634*calcs!$BT$10</f>
        <v>#REF!</v>
      </c>
      <c r="AM638" s="230" t="e">
        <f>Scores!AO634*calcs!$BT$10</f>
        <v>#REF!</v>
      </c>
      <c r="AN638" s="230" t="e">
        <f>Scores!AP634*calcs!$BT$10</f>
        <v>#REF!</v>
      </c>
      <c r="AO638" s="230" t="e">
        <f>Scores!AQ634*calcs!$BT$10</f>
        <v>#REF!</v>
      </c>
      <c r="AP638" s="230" t="e">
        <f>Scores!AR634*calcs!$BT$10</f>
        <v>#REF!</v>
      </c>
      <c r="AQ638" s="230" t="e">
        <f>Scores!AS634*calcs!$BT$11</f>
        <v>#REF!</v>
      </c>
      <c r="AR638" s="230" t="e">
        <f>Scores!AT634*calcs!$BT$11</f>
        <v>#REF!</v>
      </c>
      <c r="AS638" s="230" t="e">
        <f>Scores!AU634*calcs!$BT$11</f>
        <v>#REF!</v>
      </c>
      <c r="AT638" s="230" t="e">
        <f>Scores!AV634*calcs!$BT$11</f>
        <v>#REF!</v>
      </c>
      <c r="AU638" s="230" t="e">
        <f>Scores!AW634*calcs!$BT$11</f>
        <v>#REF!</v>
      </c>
      <c r="AV638" s="230" t="e">
        <f>Scores!AX634*calcs!$BT$12</f>
        <v>#REF!</v>
      </c>
      <c r="AW638" s="230" t="e">
        <f>Scores!AY634*calcs!$BT$12</f>
        <v>#REF!</v>
      </c>
      <c r="AX638" s="230" t="e">
        <f>Scores!AZ634*calcs!$BT$12</f>
        <v>#REF!</v>
      </c>
      <c r="AY638" s="230" t="e">
        <f>Scores!BA634*calcs!$BT$12</f>
        <v>#REF!</v>
      </c>
      <c r="AZ638" s="230" t="e">
        <f>Scores!BB634*calcs!$BT$12</f>
        <v>#REF!</v>
      </c>
      <c r="BA638" s="230" t="e">
        <f>Scores!BC634*calcs!$BT$13</f>
        <v>#REF!</v>
      </c>
      <c r="BB638" s="230" t="e">
        <f>Scores!BD634*calcs!$BT$13</f>
        <v>#REF!</v>
      </c>
      <c r="BC638" s="230" t="e">
        <f>Scores!BE634*calcs!$BT$13</f>
        <v>#REF!</v>
      </c>
      <c r="BD638" s="230" t="e">
        <f>Scores!BF634*calcs!$BT$13</f>
        <v>#REF!</v>
      </c>
      <c r="BE638" s="230" t="e">
        <f>Scores!BG634*calcs!$BT$13</f>
        <v>#REF!</v>
      </c>
      <c r="BF638" s="230" t="e">
        <f>Scores!BH634*calcs!$BT$14</f>
        <v>#REF!</v>
      </c>
      <c r="BG638" s="230" t="e">
        <f>Scores!BI634*calcs!$BT$14</f>
        <v>#REF!</v>
      </c>
      <c r="BH638" s="230" t="e">
        <f>Scores!BJ634*calcs!$BT$14</f>
        <v>#REF!</v>
      </c>
      <c r="BI638" s="230" t="e">
        <f>Scores!BK634*calcs!$BT$14</f>
        <v>#REF!</v>
      </c>
      <c r="BJ638" s="230" t="e">
        <f>Scores!BL634*calcs!$BT$14</f>
        <v>#REF!</v>
      </c>
    </row>
    <row r="639" spans="1:62">
      <c r="A639" s="18" t="s">
        <v>1267</v>
      </c>
      <c r="B639" s="19" t="s">
        <v>1268</v>
      </c>
      <c r="C639" s="230" t="e">
        <f>Scores!E635*calcs!$BT$3</f>
        <v>#REF!</v>
      </c>
      <c r="D639" s="230" t="e">
        <f>Scores!F635*calcs!$BT$3</f>
        <v>#REF!</v>
      </c>
      <c r="E639" s="230" t="e">
        <f>Scores!G635*calcs!$BT$3</f>
        <v>#REF!</v>
      </c>
      <c r="F639" s="230" t="e">
        <f>Scores!H635*calcs!$BT$3</f>
        <v>#REF!</v>
      </c>
      <c r="G639" s="230" t="e">
        <f>Scores!I635*calcs!$BT$3</f>
        <v>#REF!</v>
      </c>
      <c r="H639" s="230" t="e">
        <f>Scores!J635*calcs!$BT$4</f>
        <v>#REF!</v>
      </c>
      <c r="I639" s="230" t="e">
        <f>Scores!K635*calcs!$BT$4</f>
        <v>#REF!</v>
      </c>
      <c r="J639" s="230" t="e">
        <f>Scores!L635*calcs!$BT$4</f>
        <v>#REF!</v>
      </c>
      <c r="K639" s="230" t="e">
        <f>Scores!M635*calcs!$BT$4</f>
        <v>#REF!</v>
      </c>
      <c r="L639" s="230" t="e">
        <f>Scores!N635*calcs!$BT$4</f>
        <v>#REF!</v>
      </c>
      <c r="M639" s="230" t="e">
        <f>Scores!O635*calcs!$BT$5</f>
        <v>#REF!</v>
      </c>
      <c r="N639" s="230" t="e">
        <f>Scores!P635*calcs!$BT$5</f>
        <v>#REF!</v>
      </c>
      <c r="O639" s="230" t="e">
        <f>Scores!Q635*calcs!$BT$5</f>
        <v>#REF!</v>
      </c>
      <c r="P639" s="230" t="e">
        <f>Scores!R635*calcs!$BT$5</f>
        <v>#REF!</v>
      </c>
      <c r="Q639" s="230" t="e">
        <f>Scores!S635*calcs!$BT$5</f>
        <v>#REF!</v>
      </c>
      <c r="R639" s="230" t="e">
        <f>Scores!T635*calcs!$BT$6</f>
        <v>#REF!</v>
      </c>
      <c r="S639" s="230" t="e">
        <f>Scores!U635*calcs!$BT$6</f>
        <v>#REF!</v>
      </c>
      <c r="T639" s="230" t="e">
        <f>Scores!V635*calcs!$BT$6</f>
        <v>#REF!</v>
      </c>
      <c r="U639" s="230" t="e">
        <f>Scores!W635*calcs!$BT$6</f>
        <v>#REF!</v>
      </c>
      <c r="V639" s="230" t="e">
        <f>Scores!X635*calcs!$BT$6</f>
        <v>#REF!</v>
      </c>
      <c r="W639" s="230" t="e">
        <f>Scores!Y635*calcs!$BT$7</f>
        <v>#REF!</v>
      </c>
      <c r="X639" s="230" t="e">
        <f>Scores!Z635*calcs!$BT$7</f>
        <v>#REF!</v>
      </c>
      <c r="Y639" s="230" t="e">
        <f>Scores!AA635*calcs!$BT$7</f>
        <v>#REF!</v>
      </c>
      <c r="Z639" s="230" t="e">
        <f>Scores!AB635*calcs!$BT$7</f>
        <v>#REF!</v>
      </c>
      <c r="AA639" s="230" t="e">
        <f>Scores!AC635*calcs!$BT$7</f>
        <v>#REF!</v>
      </c>
      <c r="AB639" s="230" t="e">
        <f>Scores!AD635*calcs!$BT$8</f>
        <v>#REF!</v>
      </c>
      <c r="AC639" s="230" t="e">
        <f>Scores!AE635*calcs!$BT$8</f>
        <v>#REF!</v>
      </c>
      <c r="AD639" s="230" t="e">
        <f>Scores!AF635*calcs!$BT$8</f>
        <v>#REF!</v>
      </c>
      <c r="AE639" s="230" t="e">
        <f>Scores!AG635*calcs!$BT$8</f>
        <v>#REF!</v>
      </c>
      <c r="AF639" s="230" t="e">
        <f>Scores!AH635*calcs!$BT$8</f>
        <v>#REF!</v>
      </c>
      <c r="AG639" s="230" t="e">
        <f>Scores!AI635*calcs!$BT$9</f>
        <v>#REF!</v>
      </c>
      <c r="AH639" s="230" t="e">
        <f>Scores!AJ635*calcs!$BT$9</f>
        <v>#REF!</v>
      </c>
      <c r="AI639" s="230" t="e">
        <f>Scores!AK635*calcs!$BT$9</f>
        <v>#REF!</v>
      </c>
      <c r="AJ639" s="230" t="e">
        <f>Scores!AL635*calcs!$BT$9</f>
        <v>#REF!</v>
      </c>
      <c r="AK639" s="230" t="e">
        <f>Scores!AM635*calcs!$BT$9</f>
        <v>#REF!</v>
      </c>
      <c r="AL639" s="230" t="e">
        <f>Scores!AN635*calcs!$BT$10</f>
        <v>#REF!</v>
      </c>
      <c r="AM639" s="230" t="e">
        <f>Scores!AO635*calcs!$BT$10</f>
        <v>#REF!</v>
      </c>
      <c r="AN639" s="230" t="e">
        <f>Scores!AP635*calcs!$BT$10</f>
        <v>#REF!</v>
      </c>
      <c r="AO639" s="230" t="e">
        <f>Scores!AQ635*calcs!$BT$10</f>
        <v>#REF!</v>
      </c>
      <c r="AP639" s="230" t="e">
        <f>Scores!AR635*calcs!$BT$10</f>
        <v>#REF!</v>
      </c>
      <c r="AQ639" s="230" t="e">
        <f>Scores!AS635*calcs!$BT$11</f>
        <v>#REF!</v>
      </c>
      <c r="AR639" s="230" t="e">
        <f>Scores!AT635*calcs!$BT$11</f>
        <v>#REF!</v>
      </c>
      <c r="AS639" s="230" t="e">
        <f>Scores!AU635*calcs!$BT$11</f>
        <v>#REF!</v>
      </c>
      <c r="AT639" s="230" t="e">
        <f>Scores!AV635*calcs!$BT$11</f>
        <v>#REF!</v>
      </c>
      <c r="AU639" s="230" t="e">
        <f>Scores!AW635*calcs!$BT$11</f>
        <v>#REF!</v>
      </c>
      <c r="AV639" s="230" t="e">
        <f>Scores!AX635*calcs!$BT$12</f>
        <v>#REF!</v>
      </c>
      <c r="AW639" s="230" t="e">
        <f>Scores!AY635*calcs!$BT$12</f>
        <v>#REF!</v>
      </c>
      <c r="AX639" s="230" t="e">
        <f>Scores!AZ635*calcs!$BT$12</f>
        <v>#REF!</v>
      </c>
      <c r="AY639" s="230" t="e">
        <f>Scores!BA635*calcs!$BT$12</f>
        <v>#REF!</v>
      </c>
      <c r="AZ639" s="230" t="e">
        <f>Scores!BB635*calcs!$BT$12</f>
        <v>#REF!</v>
      </c>
      <c r="BA639" s="230" t="e">
        <f>Scores!BC635*calcs!$BT$13</f>
        <v>#REF!</v>
      </c>
      <c r="BB639" s="230" t="e">
        <f>Scores!BD635*calcs!$BT$13</f>
        <v>#REF!</v>
      </c>
      <c r="BC639" s="230" t="e">
        <f>Scores!BE635*calcs!$BT$13</f>
        <v>#REF!</v>
      </c>
      <c r="BD639" s="230" t="e">
        <f>Scores!BF635*calcs!$BT$13</f>
        <v>#REF!</v>
      </c>
      <c r="BE639" s="230" t="e">
        <f>Scores!BG635*calcs!$BT$13</f>
        <v>#REF!</v>
      </c>
      <c r="BF639" s="230" t="e">
        <f>Scores!BH635*calcs!$BT$14</f>
        <v>#REF!</v>
      </c>
      <c r="BG639" s="230" t="e">
        <f>Scores!BI635*calcs!$BT$14</f>
        <v>#REF!</v>
      </c>
      <c r="BH639" s="230" t="e">
        <f>Scores!BJ635*calcs!$BT$14</f>
        <v>#REF!</v>
      </c>
      <c r="BI639" s="230" t="e">
        <f>Scores!BK635*calcs!$BT$14</f>
        <v>#REF!</v>
      </c>
      <c r="BJ639" s="230" t="e">
        <f>Scores!BL635*calcs!$BT$14</f>
        <v>#REF!</v>
      </c>
    </row>
    <row r="640" spans="1:62">
      <c r="A640" s="18" t="s">
        <v>1269</v>
      </c>
      <c r="B640" s="19" t="s">
        <v>1270</v>
      </c>
      <c r="C640" s="230" t="e">
        <f>Scores!E636*calcs!$BT$3</f>
        <v>#REF!</v>
      </c>
      <c r="D640" s="230" t="e">
        <f>Scores!F636*calcs!$BT$3</f>
        <v>#REF!</v>
      </c>
      <c r="E640" s="230" t="e">
        <f>Scores!G636*calcs!$BT$3</f>
        <v>#REF!</v>
      </c>
      <c r="F640" s="230" t="e">
        <f>Scores!H636*calcs!$BT$3</f>
        <v>#REF!</v>
      </c>
      <c r="G640" s="230" t="e">
        <f>Scores!I636*calcs!$BT$3</f>
        <v>#REF!</v>
      </c>
      <c r="H640" s="230" t="e">
        <f>Scores!J636*calcs!$BT$4</f>
        <v>#REF!</v>
      </c>
      <c r="I640" s="230" t="e">
        <f>Scores!K636*calcs!$BT$4</f>
        <v>#REF!</v>
      </c>
      <c r="J640" s="230" t="e">
        <f>Scores!L636*calcs!$BT$4</f>
        <v>#REF!</v>
      </c>
      <c r="K640" s="230" t="e">
        <f>Scores!M636*calcs!$BT$4</f>
        <v>#REF!</v>
      </c>
      <c r="L640" s="230" t="e">
        <f>Scores!N636*calcs!$BT$4</f>
        <v>#REF!</v>
      </c>
      <c r="M640" s="230" t="e">
        <f>Scores!O636*calcs!$BT$5</f>
        <v>#REF!</v>
      </c>
      <c r="N640" s="230" t="e">
        <f>Scores!P636*calcs!$BT$5</f>
        <v>#REF!</v>
      </c>
      <c r="O640" s="230" t="e">
        <f>Scores!Q636*calcs!$BT$5</f>
        <v>#REF!</v>
      </c>
      <c r="P640" s="230" t="e">
        <f>Scores!R636*calcs!$BT$5</f>
        <v>#REF!</v>
      </c>
      <c r="Q640" s="230" t="e">
        <f>Scores!S636*calcs!$BT$5</f>
        <v>#REF!</v>
      </c>
      <c r="R640" s="230" t="e">
        <f>Scores!T636*calcs!$BT$6</f>
        <v>#REF!</v>
      </c>
      <c r="S640" s="230" t="e">
        <f>Scores!U636*calcs!$BT$6</f>
        <v>#REF!</v>
      </c>
      <c r="T640" s="230" t="e">
        <f>Scores!V636*calcs!$BT$6</f>
        <v>#REF!</v>
      </c>
      <c r="U640" s="230" t="e">
        <f>Scores!W636*calcs!$BT$6</f>
        <v>#REF!</v>
      </c>
      <c r="V640" s="230" t="e">
        <f>Scores!X636*calcs!$BT$6</f>
        <v>#REF!</v>
      </c>
      <c r="W640" s="230" t="e">
        <f>Scores!Y636*calcs!$BT$7</f>
        <v>#REF!</v>
      </c>
      <c r="X640" s="230" t="e">
        <f>Scores!Z636*calcs!$BT$7</f>
        <v>#REF!</v>
      </c>
      <c r="Y640" s="230" t="e">
        <f>Scores!AA636*calcs!$BT$7</f>
        <v>#REF!</v>
      </c>
      <c r="Z640" s="230" t="e">
        <f>Scores!AB636*calcs!$BT$7</f>
        <v>#REF!</v>
      </c>
      <c r="AA640" s="230" t="e">
        <f>Scores!AC636*calcs!$BT$7</f>
        <v>#REF!</v>
      </c>
      <c r="AB640" s="230" t="e">
        <f>Scores!AD636*calcs!$BT$8</f>
        <v>#REF!</v>
      </c>
      <c r="AC640" s="230" t="e">
        <f>Scores!AE636*calcs!$BT$8</f>
        <v>#REF!</v>
      </c>
      <c r="AD640" s="230" t="e">
        <f>Scores!AF636*calcs!$BT$8</f>
        <v>#REF!</v>
      </c>
      <c r="AE640" s="230" t="e">
        <f>Scores!AG636*calcs!$BT$8</f>
        <v>#REF!</v>
      </c>
      <c r="AF640" s="230" t="e">
        <f>Scores!AH636*calcs!$BT$8</f>
        <v>#REF!</v>
      </c>
      <c r="AG640" s="230" t="e">
        <f>Scores!AI636*calcs!$BT$9</f>
        <v>#REF!</v>
      </c>
      <c r="AH640" s="230" t="e">
        <f>Scores!AJ636*calcs!$BT$9</f>
        <v>#REF!</v>
      </c>
      <c r="AI640" s="230" t="e">
        <f>Scores!AK636*calcs!$BT$9</f>
        <v>#REF!</v>
      </c>
      <c r="AJ640" s="230" t="e">
        <f>Scores!AL636*calcs!$BT$9</f>
        <v>#REF!</v>
      </c>
      <c r="AK640" s="230" t="e">
        <f>Scores!AM636*calcs!$BT$9</f>
        <v>#REF!</v>
      </c>
      <c r="AL640" s="230" t="e">
        <f>Scores!AN636*calcs!$BT$10</f>
        <v>#REF!</v>
      </c>
      <c r="AM640" s="230" t="e">
        <f>Scores!AO636*calcs!$BT$10</f>
        <v>#REF!</v>
      </c>
      <c r="AN640" s="230" t="e">
        <f>Scores!AP636*calcs!$BT$10</f>
        <v>#REF!</v>
      </c>
      <c r="AO640" s="230" t="e">
        <f>Scores!AQ636*calcs!$BT$10</f>
        <v>#REF!</v>
      </c>
      <c r="AP640" s="230" t="e">
        <f>Scores!AR636*calcs!$BT$10</f>
        <v>#REF!</v>
      </c>
      <c r="AQ640" s="230" t="e">
        <f>Scores!AS636*calcs!$BT$11</f>
        <v>#REF!</v>
      </c>
      <c r="AR640" s="230" t="e">
        <f>Scores!AT636*calcs!$BT$11</f>
        <v>#REF!</v>
      </c>
      <c r="AS640" s="230" t="e">
        <f>Scores!AU636*calcs!$BT$11</f>
        <v>#REF!</v>
      </c>
      <c r="AT640" s="230" t="e">
        <f>Scores!AV636*calcs!$BT$11</f>
        <v>#REF!</v>
      </c>
      <c r="AU640" s="230" t="e">
        <f>Scores!AW636*calcs!$BT$11</f>
        <v>#REF!</v>
      </c>
      <c r="AV640" s="230" t="e">
        <f>Scores!AX636*calcs!$BT$12</f>
        <v>#REF!</v>
      </c>
      <c r="AW640" s="230" t="e">
        <f>Scores!AY636*calcs!$BT$12</f>
        <v>#REF!</v>
      </c>
      <c r="AX640" s="230" t="e">
        <f>Scores!AZ636*calcs!$BT$12</f>
        <v>#REF!</v>
      </c>
      <c r="AY640" s="230" t="e">
        <f>Scores!BA636*calcs!$BT$12</f>
        <v>#REF!</v>
      </c>
      <c r="AZ640" s="230" t="e">
        <f>Scores!BB636*calcs!$BT$12</f>
        <v>#REF!</v>
      </c>
      <c r="BA640" s="230" t="e">
        <f>Scores!BC636*calcs!$BT$13</f>
        <v>#REF!</v>
      </c>
      <c r="BB640" s="230" t="e">
        <f>Scores!BD636*calcs!$BT$13</f>
        <v>#REF!</v>
      </c>
      <c r="BC640" s="230" t="e">
        <f>Scores!BE636*calcs!$BT$13</f>
        <v>#REF!</v>
      </c>
      <c r="BD640" s="230" t="e">
        <f>Scores!BF636*calcs!$BT$13</f>
        <v>#REF!</v>
      </c>
      <c r="BE640" s="230" t="e">
        <f>Scores!BG636*calcs!$BT$13</f>
        <v>#REF!</v>
      </c>
      <c r="BF640" s="230" t="e">
        <f>Scores!BH636*calcs!$BT$14</f>
        <v>#REF!</v>
      </c>
      <c r="BG640" s="230" t="e">
        <f>Scores!BI636*calcs!$BT$14</f>
        <v>#REF!</v>
      </c>
      <c r="BH640" s="230" t="e">
        <f>Scores!BJ636*calcs!$BT$14</f>
        <v>#REF!</v>
      </c>
      <c r="BI640" s="230" t="e">
        <f>Scores!BK636*calcs!$BT$14</f>
        <v>#REF!</v>
      </c>
      <c r="BJ640" s="230" t="e">
        <f>Scores!BL636*calcs!$BT$14</f>
        <v>#REF!</v>
      </c>
    </row>
    <row r="641" spans="1:62">
      <c r="A641" s="18" t="s">
        <v>1271</v>
      </c>
      <c r="B641" s="19" t="s">
        <v>1272</v>
      </c>
      <c r="C641" s="230" t="e">
        <f>Scores!E637*calcs!$BT$3</f>
        <v>#REF!</v>
      </c>
      <c r="D641" s="230" t="e">
        <f>Scores!F637*calcs!$BT$3</f>
        <v>#REF!</v>
      </c>
      <c r="E641" s="230" t="e">
        <f>Scores!G637*calcs!$BT$3</f>
        <v>#REF!</v>
      </c>
      <c r="F641" s="230" t="e">
        <f>Scores!H637*calcs!$BT$3</f>
        <v>#REF!</v>
      </c>
      <c r="G641" s="230" t="e">
        <f>Scores!I637*calcs!$BT$3</f>
        <v>#REF!</v>
      </c>
      <c r="H641" s="230" t="e">
        <f>Scores!J637*calcs!$BT$4</f>
        <v>#REF!</v>
      </c>
      <c r="I641" s="230" t="e">
        <f>Scores!K637*calcs!$BT$4</f>
        <v>#REF!</v>
      </c>
      <c r="J641" s="230" t="e">
        <f>Scores!L637*calcs!$BT$4</f>
        <v>#REF!</v>
      </c>
      <c r="K641" s="230" t="e">
        <f>Scores!M637*calcs!$BT$4</f>
        <v>#REF!</v>
      </c>
      <c r="L641" s="230" t="e">
        <f>Scores!N637*calcs!$BT$4</f>
        <v>#REF!</v>
      </c>
      <c r="M641" s="230" t="e">
        <f>Scores!O637*calcs!$BT$5</f>
        <v>#REF!</v>
      </c>
      <c r="N641" s="230" t="e">
        <f>Scores!P637*calcs!$BT$5</f>
        <v>#REF!</v>
      </c>
      <c r="O641" s="230" t="e">
        <f>Scores!Q637*calcs!$BT$5</f>
        <v>#REF!</v>
      </c>
      <c r="P641" s="230" t="e">
        <f>Scores!R637*calcs!$BT$5</f>
        <v>#REF!</v>
      </c>
      <c r="Q641" s="230" t="e">
        <f>Scores!S637*calcs!$BT$5</f>
        <v>#REF!</v>
      </c>
      <c r="R641" s="230" t="e">
        <f>Scores!T637*calcs!$BT$6</f>
        <v>#REF!</v>
      </c>
      <c r="S641" s="230" t="e">
        <f>Scores!U637*calcs!$BT$6</f>
        <v>#REF!</v>
      </c>
      <c r="T641" s="230" t="e">
        <f>Scores!V637*calcs!$BT$6</f>
        <v>#REF!</v>
      </c>
      <c r="U641" s="230" t="e">
        <f>Scores!W637*calcs!$BT$6</f>
        <v>#REF!</v>
      </c>
      <c r="V641" s="230" t="e">
        <f>Scores!X637*calcs!$BT$6</f>
        <v>#REF!</v>
      </c>
      <c r="W641" s="230" t="e">
        <f>Scores!Y637*calcs!$BT$7</f>
        <v>#REF!</v>
      </c>
      <c r="X641" s="230" t="e">
        <f>Scores!Z637*calcs!$BT$7</f>
        <v>#REF!</v>
      </c>
      <c r="Y641" s="230" t="e">
        <f>Scores!AA637*calcs!$BT$7</f>
        <v>#REF!</v>
      </c>
      <c r="Z641" s="230" t="e">
        <f>Scores!AB637*calcs!$BT$7</f>
        <v>#REF!</v>
      </c>
      <c r="AA641" s="230" t="e">
        <f>Scores!AC637*calcs!$BT$7</f>
        <v>#REF!</v>
      </c>
      <c r="AB641" s="230" t="e">
        <f>Scores!AD637*calcs!$BT$8</f>
        <v>#REF!</v>
      </c>
      <c r="AC641" s="230" t="e">
        <f>Scores!AE637*calcs!$BT$8</f>
        <v>#REF!</v>
      </c>
      <c r="AD641" s="230" t="e">
        <f>Scores!AF637*calcs!$BT$8</f>
        <v>#REF!</v>
      </c>
      <c r="AE641" s="230" t="e">
        <f>Scores!AG637*calcs!$BT$8</f>
        <v>#REF!</v>
      </c>
      <c r="AF641" s="230" t="e">
        <f>Scores!AH637*calcs!$BT$8</f>
        <v>#REF!</v>
      </c>
      <c r="AG641" s="230" t="e">
        <f>Scores!AI637*calcs!$BT$9</f>
        <v>#REF!</v>
      </c>
      <c r="AH641" s="230" t="e">
        <f>Scores!AJ637*calcs!$BT$9</f>
        <v>#REF!</v>
      </c>
      <c r="AI641" s="230" t="e">
        <f>Scores!AK637*calcs!$BT$9</f>
        <v>#REF!</v>
      </c>
      <c r="AJ641" s="230" t="e">
        <f>Scores!AL637*calcs!$BT$9</f>
        <v>#REF!</v>
      </c>
      <c r="AK641" s="230" t="e">
        <f>Scores!AM637*calcs!$BT$9</f>
        <v>#REF!</v>
      </c>
      <c r="AL641" s="230" t="e">
        <f>Scores!AN637*calcs!$BT$10</f>
        <v>#REF!</v>
      </c>
      <c r="AM641" s="230" t="e">
        <f>Scores!AO637*calcs!$BT$10</f>
        <v>#REF!</v>
      </c>
      <c r="AN641" s="230" t="e">
        <f>Scores!AP637*calcs!$BT$10</f>
        <v>#REF!</v>
      </c>
      <c r="AO641" s="230" t="e">
        <f>Scores!AQ637*calcs!$BT$10</f>
        <v>#REF!</v>
      </c>
      <c r="AP641" s="230" t="e">
        <f>Scores!AR637*calcs!$BT$10</f>
        <v>#REF!</v>
      </c>
      <c r="AQ641" s="230" t="e">
        <f>Scores!AS637*calcs!$BT$11</f>
        <v>#REF!</v>
      </c>
      <c r="AR641" s="230" t="e">
        <f>Scores!AT637*calcs!$BT$11</f>
        <v>#REF!</v>
      </c>
      <c r="AS641" s="230" t="e">
        <f>Scores!AU637*calcs!$BT$11</f>
        <v>#REF!</v>
      </c>
      <c r="AT641" s="230" t="e">
        <f>Scores!AV637*calcs!$BT$11</f>
        <v>#REF!</v>
      </c>
      <c r="AU641" s="230" t="e">
        <f>Scores!AW637*calcs!$BT$11</f>
        <v>#REF!</v>
      </c>
      <c r="AV641" s="230" t="e">
        <f>Scores!AX637*calcs!$BT$12</f>
        <v>#REF!</v>
      </c>
      <c r="AW641" s="230" t="e">
        <f>Scores!AY637*calcs!$BT$12</f>
        <v>#REF!</v>
      </c>
      <c r="AX641" s="230" t="e">
        <f>Scores!AZ637*calcs!$BT$12</f>
        <v>#REF!</v>
      </c>
      <c r="AY641" s="230" t="e">
        <f>Scores!BA637*calcs!$BT$12</f>
        <v>#REF!</v>
      </c>
      <c r="AZ641" s="230" t="e">
        <f>Scores!BB637*calcs!$BT$12</f>
        <v>#REF!</v>
      </c>
      <c r="BA641" s="230" t="e">
        <f>Scores!BC637*calcs!$BT$13</f>
        <v>#REF!</v>
      </c>
      <c r="BB641" s="230" t="e">
        <f>Scores!BD637*calcs!$BT$13</f>
        <v>#REF!</v>
      </c>
      <c r="BC641" s="230" t="e">
        <f>Scores!BE637*calcs!$BT$13</f>
        <v>#REF!</v>
      </c>
      <c r="BD641" s="230" t="e">
        <f>Scores!BF637*calcs!$BT$13</f>
        <v>#REF!</v>
      </c>
      <c r="BE641" s="230" t="e">
        <f>Scores!BG637*calcs!$BT$13</f>
        <v>#REF!</v>
      </c>
      <c r="BF641" s="230" t="e">
        <f>Scores!BH637*calcs!$BT$14</f>
        <v>#REF!</v>
      </c>
      <c r="BG641" s="230" t="e">
        <f>Scores!BI637*calcs!$BT$14</f>
        <v>#REF!</v>
      </c>
      <c r="BH641" s="230" t="e">
        <f>Scores!BJ637*calcs!$BT$14</f>
        <v>#REF!</v>
      </c>
      <c r="BI641" s="230" t="e">
        <f>Scores!BK637*calcs!$BT$14</f>
        <v>#REF!</v>
      </c>
      <c r="BJ641" s="230" t="e">
        <f>Scores!BL637*calcs!$BT$14</f>
        <v>#REF!</v>
      </c>
    </row>
    <row r="642" spans="1:62">
      <c r="A642" s="18" t="s">
        <v>1273</v>
      </c>
      <c r="B642" s="19" t="s">
        <v>1274</v>
      </c>
      <c r="C642" s="230" t="e">
        <f>Scores!E638*calcs!$BT$3</f>
        <v>#REF!</v>
      </c>
      <c r="D642" s="230" t="e">
        <f>Scores!F638*calcs!$BT$3</f>
        <v>#REF!</v>
      </c>
      <c r="E642" s="230" t="e">
        <f>Scores!G638*calcs!$BT$3</f>
        <v>#REF!</v>
      </c>
      <c r="F642" s="230" t="e">
        <f>Scores!H638*calcs!$BT$3</f>
        <v>#REF!</v>
      </c>
      <c r="G642" s="230" t="e">
        <f>Scores!I638*calcs!$BT$3</f>
        <v>#REF!</v>
      </c>
      <c r="H642" s="230" t="e">
        <f>Scores!J638*calcs!$BT$4</f>
        <v>#REF!</v>
      </c>
      <c r="I642" s="230" t="e">
        <f>Scores!K638*calcs!$BT$4</f>
        <v>#REF!</v>
      </c>
      <c r="J642" s="230" t="e">
        <f>Scores!L638*calcs!$BT$4</f>
        <v>#REF!</v>
      </c>
      <c r="K642" s="230" t="e">
        <f>Scores!M638*calcs!$BT$4</f>
        <v>#REF!</v>
      </c>
      <c r="L642" s="230" t="e">
        <f>Scores!N638*calcs!$BT$4</f>
        <v>#REF!</v>
      </c>
      <c r="M642" s="230" t="e">
        <f>Scores!O638*calcs!$BT$5</f>
        <v>#REF!</v>
      </c>
      <c r="N642" s="230" t="e">
        <f>Scores!P638*calcs!$BT$5</f>
        <v>#REF!</v>
      </c>
      <c r="O642" s="230" t="e">
        <f>Scores!Q638*calcs!$BT$5</f>
        <v>#REF!</v>
      </c>
      <c r="P642" s="230" t="e">
        <f>Scores!R638*calcs!$BT$5</f>
        <v>#REF!</v>
      </c>
      <c r="Q642" s="230" t="e">
        <f>Scores!S638*calcs!$BT$5</f>
        <v>#REF!</v>
      </c>
      <c r="R642" s="230" t="e">
        <f>Scores!T638*calcs!$BT$6</f>
        <v>#REF!</v>
      </c>
      <c r="S642" s="230" t="e">
        <f>Scores!U638*calcs!$BT$6</f>
        <v>#REF!</v>
      </c>
      <c r="T642" s="230" t="e">
        <f>Scores!V638*calcs!$BT$6</f>
        <v>#REF!</v>
      </c>
      <c r="U642" s="230" t="e">
        <f>Scores!W638*calcs!$BT$6</f>
        <v>#REF!</v>
      </c>
      <c r="V642" s="230" t="e">
        <f>Scores!X638*calcs!$BT$6</f>
        <v>#REF!</v>
      </c>
      <c r="W642" s="230" t="e">
        <f>Scores!Y638*calcs!$BT$7</f>
        <v>#REF!</v>
      </c>
      <c r="X642" s="230" t="e">
        <f>Scores!Z638*calcs!$BT$7</f>
        <v>#REF!</v>
      </c>
      <c r="Y642" s="230" t="e">
        <f>Scores!AA638*calcs!$BT$7</f>
        <v>#REF!</v>
      </c>
      <c r="Z642" s="230" t="e">
        <f>Scores!AB638*calcs!$BT$7</f>
        <v>#REF!</v>
      </c>
      <c r="AA642" s="230" t="e">
        <f>Scores!AC638*calcs!$BT$7</f>
        <v>#REF!</v>
      </c>
      <c r="AB642" s="230" t="e">
        <f>Scores!AD638*calcs!$BT$8</f>
        <v>#REF!</v>
      </c>
      <c r="AC642" s="230" t="e">
        <f>Scores!AE638*calcs!$BT$8</f>
        <v>#REF!</v>
      </c>
      <c r="AD642" s="230" t="e">
        <f>Scores!AF638*calcs!$BT$8</f>
        <v>#REF!</v>
      </c>
      <c r="AE642" s="230" t="e">
        <f>Scores!AG638*calcs!$BT$8</f>
        <v>#REF!</v>
      </c>
      <c r="AF642" s="230" t="e">
        <f>Scores!AH638*calcs!$BT$8</f>
        <v>#REF!</v>
      </c>
      <c r="AG642" s="230" t="e">
        <f>Scores!AI638*calcs!$BT$9</f>
        <v>#REF!</v>
      </c>
      <c r="AH642" s="230" t="e">
        <f>Scores!AJ638*calcs!$BT$9</f>
        <v>#REF!</v>
      </c>
      <c r="AI642" s="230" t="e">
        <f>Scores!AK638*calcs!$BT$9</f>
        <v>#REF!</v>
      </c>
      <c r="AJ642" s="230" t="e">
        <f>Scores!AL638*calcs!$BT$9</f>
        <v>#REF!</v>
      </c>
      <c r="AK642" s="230" t="e">
        <f>Scores!AM638*calcs!$BT$9</f>
        <v>#REF!</v>
      </c>
      <c r="AL642" s="230" t="e">
        <f>Scores!AN638*calcs!$BT$10</f>
        <v>#REF!</v>
      </c>
      <c r="AM642" s="230" t="e">
        <f>Scores!AO638*calcs!$BT$10</f>
        <v>#REF!</v>
      </c>
      <c r="AN642" s="230" t="e">
        <f>Scores!AP638*calcs!$BT$10</f>
        <v>#REF!</v>
      </c>
      <c r="AO642" s="230" t="e">
        <f>Scores!AQ638*calcs!$BT$10</f>
        <v>#REF!</v>
      </c>
      <c r="AP642" s="230" t="e">
        <f>Scores!AR638*calcs!$BT$10</f>
        <v>#REF!</v>
      </c>
      <c r="AQ642" s="230" t="e">
        <f>Scores!AS638*calcs!$BT$11</f>
        <v>#REF!</v>
      </c>
      <c r="AR642" s="230" t="e">
        <f>Scores!AT638*calcs!$BT$11</f>
        <v>#REF!</v>
      </c>
      <c r="AS642" s="230" t="e">
        <f>Scores!AU638*calcs!$BT$11</f>
        <v>#REF!</v>
      </c>
      <c r="AT642" s="230" t="e">
        <f>Scores!AV638*calcs!$BT$11</f>
        <v>#REF!</v>
      </c>
      <c r="AU642" s="230" t="e">
        <f>Scores!AW638*calcs!$BT$11</f>
        <v>#REF!</v>
      </c>
      <c r="AV642" s="230" t="e">
        <f>Scores!AX638*calcs!$BT$12</f>
        <v>#REF!</v>
      </c>
      <c r="AW642" s="230" t="e">
        <f>Scores!AY638*calcs!$BT$12</f>
        <v>#REF!</v>
      </c>
      <c r="AX642" s="230" t="e">
        <f>Scores!AZ638*calcs!$BT$12</f>
        <v>#REF!</v>
      </c>
      <c r="AY642" s="230" t="e">
        <f>Scores!BA638*calcs!$BT$12</f>
        <v>#REF!</v>
      </c>
      <c r="AZ642" s="230" t="e">
        <f>Scores!BB638*calcs!$BT$12</f>
        <v>#REF!</v>
      </c>
      <c r="BA642" s="230" t="e">
        <f>Scores!BC638*calcs!$BT$13</f>
        <v>#REF!</v>
      </c>
      <c r="BB642" s="230" t="e">
        <f>Scores!BD638*calcs!$BT$13</f>
        <v>#REF!</v>
      </c>
      <c r="BC642" s="230" t="e">
        <f>Scores!BE638*calcs!$BT$13</f>
        <v>#REF!</v>
      </c>
      <c r="BD642" s="230" t="e">
        <f>Scores!BF638*calcs!$BT$13</f>
        <v>#REF!</v>
      </c>
      <c r="BE642" s="230" t="e">
        <f>Scores!BG638*calcs!$BT$13</f>
        <v>#REF!</v>
      </c>
      <c r="BF642" s="230" t="e">
        <f>Scores!BH638*calcs!$BT$14</f>
        <v>#REF!</v>
      </c>
      <c r="BG642" s="230" t="e">
        <f>Scores!BI638*calcs!$BT$14</f>
        <v>#REF!</v>
      </c>
      <c r="BH642" s="230" t="e">
        <f>Scores!BJ638*calcs!$BT$14</f>
        <v>#REF!</v>
      </c>
      <c r="BI642" s="230" t="e">
        <f>Scores!BK638*calcs!$BT$14</f>
        <v>#REF!</v>
      </c>
      <c r="BJ642" s="230" t="e">
        <f>Scores!BL638*calcs!$BT$14</f>
        <v>#REF!</v>
      </c>
    </row>
    <row r="643" spans="1:62">
      <c r="A643" s="18" t="s">
        <v>1275</v>
      </c>
      <c r="B643" s="19" t="s">
        <v>1276</v>
      </c>
      <c r="C643" s="230" t="e">
        <f>Scores!E639*calcs!$BT$3</f>
        <v>#REF!</v>
      </c>
      <c r="D643" s="230" t="e">
        <f>Scores!F639*calcs!$BT$3</f>
        <v>#REF!</v>
      </c>
      <c r="E643" s="230" t="e">
        <f>Scores!G639*calcs!$BT$3</f>
        <v>#REF!</v>
      </c>
      <c r="F643" s="230" t="e">
        <f>Scores!H639*calcs!$BT$3</f>
        <v>#REF!</v>
      </c>
      <c r="G643" s="230" t="e">
        <f>Scores!I639*calcs!$BT$3</f>
        <v>#REF!</v>
      </c>
      <c r="H643" s="230" t="e">
        <f>Scores!J639*calcs!$BT$4</f>
        <v>#REF!</v>
      </c>
      <c r="I643" s="230" t="e">
        <f>Scores!K639*calcs!$BT$4</f>
        <v>#REF!</v>
      </c>
      <c r="J643" s="230" t="e">
        <f>Scores!L639*calcs!$BT$4</f>
        <v>#REF!</v>
      </c>
      <c r="K643" s="230" t="e">
        <f>Scores!M639*calcs!$BT$4</f>
        <v>#REF!</v>
      </c>
      <c r="L643" s="230" t="e">
        <f>Scores!N639*calcs!$BT$4</f>
        <v>#REF!</v>
      </c>
      <c r="M643" s="230" t="e">
        <f>Scores!O639*calcs!$BT$5</f>
        <v>#REF!</v>
      </c>
      <c r="N643" s="230" t="e">
        <f>Scores!P639*calcs!$BT$5</f>
        <v>#REF!</v>
      </c>
      <c r="O643" s="230" t="e">
        <f>Scores!Q639*calcs!$BT$5</f>
        <v>#REF!</v>
      </c>
      <c r="P643" s="230" t="e">
        <f>Scores!R639*calcs!$BT$5</f>
        <v>#REF!</v>
      </c>
      <c r="Q643" s="230" t="e">
        <f>Scores!S639*calcs!$BT$5</f>
        <v>#REF!</v>
      </c>
      <c r="R643" s="230" t="e">
        <f>Scores!T639*calcs!$BT$6</f>
        <v>#REF!</v>
      </c>
      <c r="S643" s="230" t="e">
        <f>Scores!U639*calcs!$BT$6</f>
        <v>#REF!</v>
      </c>
      <c r="T643" s="230" t="e">
        <f>Scores!V639*calcs!$BT$6</f>
        <v>#REF!</v>
      </c>
      <c r="U643" s="230" t="e">
        <f>Scores!W639*calcs!$BT$6</f>
        <v>#REF!</v>
      </c>
      <c r="V643" s="230" t="e">
        <f>Scores!X639*calcs!$BT$6</f>
        <v>#REF!</v>
      </c>
      <c r="W643" s="230" t="e">
        <f>Scores!Y639*calcs!$BT$7</f>
        <v>#REF!</v>
      </c>
      <c r="X643" s="230" t="e">
        <f>Scores!Z639*calcs!$BT$7</f>
        <v>#REF!</v>
      </c>
      <c r="Y643" s="230" t="e">
        <f>Scores!AA639*calcs!$BT$7</f>
        <v>#REF!</v>
      </c>
      <c r="Z643" s="230" t="e">
        <f>Scores!AB639*calcs!$BT$7</f>
        <v>#REF!</v>
      </c>
      <c r="AA643" s="230" t="e">
        <f>Scores!AC639*calcs!$BT$7</f>
        <v>#REF!</v>
      </c>
      <c r="AB643" s="230" t="e">
        <f>Scores!AD639*calcs!$BT$8</f>
        <v>#REF!</v>
      </c>
      <c r="AC643" s="230" t="e">
        <f>Scores!AE639*calcs!$BT$8</f>
        <v>#REF!</v>
      </c>
      <c r="AD643" s="230" t="e">
        <f>Scores!AF639*calcs!$BT$8</f>
        <v>#REF!</v>
      </c>
      <c r="AE643" s="230" t="e">
        <f>Scores!AG639*calcs!$BT$8</f>
        <v>#REF!</v>
      </c>
      <c r="AF643" s="230" t="e">
        <f>Scores!AH639*calcs!$BT$8</f>
        <v>#REF!</v>
      </c>
      <c r="AG643" s="230" t="e">
        <f>Scores!AI639*calcs!$BT$9</f>
        <v>#REF!</v>
      </c>
      <c r="AH643" s="230" t="e">
        <f>Scores!AJ639*calcs!$BT$9</f>
        <v>#REF!</v>
      </c>
      <c r="AI643" s="230" t="e">
        <f>Scores!AK639*calcs!$BT$9</f>
        <v>#REF!</v>
      </c>
      <c r="AJ643" s="230" t="e">
        <f>Scores!AL639*calcs!$BT$9</f>
        <v>#REF!</v>
      </c>
      <c r="AK643" s="230" t="e">
        <f>Scores!AM639*calcs!$BT$9</f>
        <v>#REF!</v>
      </c>
      <c r="AL643" s="230" t="e">
        <f>Scores!AN639*calcs!$BT$10</f>
        <v>#REF!</v>
      </c>
      <c r="AM643" s="230" t="e">
        <f>Scores!AO639*calcs!$BT$10</f>
        <v>#REF!</v>
      </c>
      <c r="AN643" s="230" t="e">
        <f>Scores!AP639*calcs!$BT$10</f>
        <v>#REF!</v>
      </c>
      <c r="AO643" s="230" t="e">
        <f>Scores!AQ639*calcs!$BT$10</f>
        <v>#REF!</v>
      </c>
      <c r="AP643" s="230" t="e">
        <f>Scores!AR639*calcs!$BT$10</f>
        <v>#REF!</v>
      </c>
      <c r="AQ643" s="230" t="e">
        <f>Scores!AS639*calcs!$BT$11</f>
        <v>#REF!</v>
      </c>
      <c r="AR643" s="230" t="e">
        <f>Scores!AT639*calcs!$BT$11</f>
        <v>#REF!</v>
      </c>
      <c r="AS643" s="230" t="e">
        <f>Scores!AU639*calcs!$BT$11</f>
        <v>#REF!</v>
      </c>
      <c r="AT643" s="230" t="e">
        <f>Scores!AV639*calcs!$BT$11</f>
        <v>#REF!</v>
      </c>
      <c r="AU643" s="230" t="e">
        <f>Scores!AW639*calcs!$BT$11</f>
        <v>#REF!</v>
      </c>
      <c r="AV643" s="230" t="e">
        <f>Scores!AX639*calcs!$BT$12</f>
        <v>#REF!</v>
      </c>
      <c r="AW643" s="230" t="e">
        <f>Scores!AY639*calcs!$BT$12</f>
        <v>#REF!</v>
      </c>
      <c r="AX643" s="230" t="e">
        <f>Scores!AZ639*calcs!$BT$12</f>
        <v>#REF!</v>
      </c>
      <c r="AY643" s="230" t="e">
        <f>Scores!BA639*calcs!$BT$12</f>
        <v>#REF!</v>
      </c>
      <c r="AZ643" s="230" t="e">
        <f>Scores!BB639*calcs!$BT$12</f>
        <v>#REF!</v>
      </c>
      <c r="BA643" s="230" t="e">
        <f>Scores!BC639*calcs!$BT$13</f>
        <v>#REF!</v>
      </c>
      <c r="BB643" s="230" t="e">
        <f>Scores!BD639*calcs!$BT$13</f>
        <v>#REF!</v>
      </c>
      <c r="BC643" s="230" t="e">
        <f>Scores!BE639*calcs!$BT$13</f>
        <v>#REF!</v>
      </c>
      <c r="BD643" s="230" t="e">
        <f>Scores!BF639*calcs!$BT$13</f>
        <v>#REF!</v>
      </c>
      <c r="BE643" s="230" t="e">
        <f>Scores!BG639*calcs!$BT$13</f>
        <v>#REF!</v>
      </c>
      <c r="BF643" s="230" t="e">
        <f>Scores!BH639*calcs!$BT$14</f>
        <v>#REF!</v>
      </c>
      <c r="BG643" s="230" t="e">
        <f>Scores!BI639*calcs!$BT$14</f>
        <v>#REF!</v>
      </c>
      <c r="BH643" s="230" t="e">
        <f>Scores!BJ639*calcs!$BT$14</f>
        <v>#REF!</v>
      </c>
      <c r="BI643" s="230" t="e">
        <f>Scores!BK639*calcs!$BT$14</f>
        <v>#REF!</v>
      </c>
      <c r="BJ643" s="230" t="e">
        <f>Scores!BL639*calcs!$BT$14</f>
        <v>#REF!</v>
      </c>
    </row>
    <row r="644" spans="1:62">
      <c r="A644" s="18" t="s">
        <v>1277</v>
      </c>
      <c r="B644" s="19" t="s">
        <v>1278</v>
      </c>
      <c r="C644" s="230" t="e">
        <f>Scores!E640*calcs!$BT$3</f>
        <v>#REF!</v>
      </c>
      <c r="D644" s="230" t="e">
        <f>Scores!F640*calcs!$BT$3</f>
        <v>#REF!</v>
      </c>
      <c r="E644" s="230" t="e">
        <f>Scores!G640*calcs!$BT$3</f>
        <v>#REF!</v>
      </c>
      <c r="F644" s="230" t="e">
        <f>Scores!H640*calcs!$BT$3</f>
        <v>#REF!</v>
      </c>
      <c r="G644" s="230" t="e">
        <f>Scores!I640*calcs!$BT$3</f>
        <v>#REF!</v>
      </c>
      <c r="H644" s="230" t="e">
        <f>Scores!J640*calcs!$BT$4</f>
        <v>#REF!</v>
      </c>
      <c r="I644" s="230" t="e">
        <f>Scores!K640*calcs!$BT$4</f>
        <v>#REF!</v>
      </c>
      <c r="J644" s="230" t="e">
        <f>Scores!L640*calcs!$BT$4</f>
        <v>#REF!</v>
      </c>
      <c r="K644" s="230" t="e">
        <f>Scores!M640*calcs!$BT$4</f>
        <v>#REF!</v>
      </c>
      <c r="L644" s="230" t="e">
        <f>Scores!N640*calcs!$BT$4</f>
        <v>#REF!</v>
      </c>
      <c r="M644" s="230" t="e">
        <f>Scores!O640*calcs!$BT$5</f>
        <v>#REF!</v>
      </c>
      <c r="N644" s="230" t="e">
        <f>Scores!P640*calcs!$BT$5</f>
        <v>#REF!</v>
      </c>
      <c r="O644" s="230" t="e">
        <f>Scores!Q640*calcs!$BT$5</f>
        <v>#REF!</v>
      </c>
      <c r="P644" s="230" t="e">
        <f>Scores!R640*calcs!$BT$5</f>
        <v>#REF!</v>
      </c>
      <c r="Q644" s="230" t="e">
        <f>Scores!S640*calcs!$BT$5</f>
        <v>#REF!</v>
      </c>
      <c r="R644" s="230" t="e">
        <f>Scores!T640*calcs!$BT$6</f>
        <v>#REF!</v>
      </c>
      <c r="S644" s="230" t="e">
        <f>Scores!U640*calcs!$BT$6</f>
        <v>#REF!</v>
      </c>
      <c r="T644" s="230" t="e">
        <f>Scores!V640*calcs!$BT$6</f>
        <v>#REF!</v>
      </c>
      <c r="U644" s="230" t="e">
        <f>Scores!W640*calcs!$BT$6</f>
        <v>#REF!</v>
      </c>
      <c r="V644" s="230" t="e">
        <f>Scores!X640*calcs!$BT$6</f>
        <v>#REF!</v>
      </c>
      <c r="W644" s="230" t="e">
        <f>Scores!Y640*calcs!$BT$7</f>
        <v>#REF!</v>
      </c>
      <c r="X644" s="230" t="e">
        <f>Scores!Z640*calcs!$BT$7</f>
        <v>#REF!</v>
      </c>
      <c r="Y644" s="230" t="e">
        <f>Scores!AA640*calcs!$BT$7</f>
        <v>#REF!</v>
      </c>
      <c r="Z644" s="230" t="e">
        <f>Scores!AB640*calcs!$BT$7</f>
        <v>#REF!</v>
      </c>
      <c r="AA644" s="230" t="e">
        <f>Scores!AC640*calcs!$BT$7</f>
        <v>#REF!</v>
      </c>
      <c r="AB644" s="230" t="e">
        <f>Scores!AD640*calcs!$BT$8</f>
        <v>#REF!</v>
      </c>
      <c r="AC644" s="230" t="e">
        <f>Scores!AE640*calcs!$BT$8</f>
        <v>#REF!</v>
      </c>
      <c r="AD644" s="230" t="e">
        <f>Scores!AF640*calcs!$BT$8</f>
        <v>#REF!</v>
      </c>
      <c r="AE644" s="230" t="e">
        <f>Scores!AG640*calcs!$BT$8</f>
        <v>#REF!</v>
      </c>
      <c r="AF644" s="230" t="e">
        <f>Scores!AH640*calcs!$BT$8</f>
        <v>#REF!</v>
      </c>
      <c r="AG644" s="230" t="e">
        <f>Scores!AI640*calcs!$BT$9</f>
        <v>#REF!</v>
      </c>
      <c r="AH644" s="230" t="e">
        <f>Scores!AJ640*calcs!$BT$9</f>
        <v>#REF!</v>
      </c>
      <c r="AI644" s="230" t="e">
        <f>Scores!AK640*calcs!$BT$9</f>
        <v>#REF!</v>
      </c>
      <c r="AJ644" s="230" t="e">
        <f>Scores!AL640*calcs!$BT$9</f>
        <v>#REF!</v>
      </c>
      <c r="AK644" s="230" t="e">
        <f>Scores!AM640*calcs!$BT$9</f>
        <v>#REF!</v>
      </c>
      <c r="AL644" s="230" t="e">
        <f>Scores!AN640*calcs!$BT$10</f>
        <v>#REF!</v>
      </c>
      <c r="AM644" s="230" t="e">
        <f>Scores!AO640*calcs!$BT$10</f>
        <v>#REF!</v>
      </c>
      <c r="AN644" s="230" t="e">
        <f>Scores!AP640*calcs!$BT$10</f>
        <v>#REF!</v>
      </c>
      <c r="AO644" s="230" t="e">
        <f>Scores!AQ640*calcs!$BT$10</f>
        <v>#REF!</v>
      </c>
      <c r="AP644" s="230" t="e">
        <f>Scores!AR640*calcs!$BT$10</f>
        <v>#REF!</v>
      </c>
      <c r="AQ644" s="230" t="e">
        <f>Scores!AS640*calcs!$BT$11</f>
        <v>#REF!</v>
      </c>
      <c r="AR644" s="230" t="e">
        <f>Scores!AT640*calcs!$BT$11</f>
        <v>#REF!</v>
      </c>
      <c r="AS644" s="230" t="e">
        <f>Scores!AU640*calcs!$BT$11</f>
        <v>#REF!</v>
      </c>
      <c r="AT644" s="230" t="e">
        <f>Scores!AV640*calcs!$BT$11</f>
        <v>#REF!</v>
      </c>
      <c r="AU644" s="230" t="e">
        <f>Scores!AW640*calcs!$BT$11</f>
        <v>#REF!</v>
      </c>
      <c r="AV644" s="230" t="e">
        <f>Scores!AX640*calcs!$BT$12</f>
        <v>#REF!</v>
      </c>
      <c r="AW644" s="230" t="e">
        <f>Scores!AY640*calcs!$BT$12</f>
        <v>#REF!</v>
      </c>
      <c r="AX644" s="230" t="e">
        <f>Scores!AZ640*calcs!$BT$12</f>
        <v>#REF!</v>
      </c>
      <c r="AY644" s="230" t="e">
        <f>Scores!BA640*calcs!$BT$12</f>
        <v>#REF!</v>
      </c>
      <c r="AZ644" s="230" t="e">
        <f>Scores!BB640*calcs!$BT$12</f>
        <v>#REF!</v>
      </c>
      <c r="BA644" s="230" t="e">
        <f>Scores!BC640*calcs!$BT$13</f>
        <v>#REF!</v>
      </c>
      <c r="BB644" s="230" t="e">
        <f>Scores!BD640*calcs!$BT$13</f>
        <v>#REF!</v>
      </c>
      <c r="BC644" s="230" t="e">
        <f>Scores!BE640*calcs!$BT$13</f>
        <v>#REF!</v>
      </c>
      <c r="BD644" s="230" t="e">
        <f>Scores!BF640*calcs!$BT$13</f>
        <v>#REF!</v>
      </c>
      <c r="BE644" s="230" t="e">
        <f>Scores!BG640*calcs!$BT$13</f>
        <v>#REF!</v>
      </c>
      <c r="BF644" s="230" t="e">
        <f>Scores!BH640*calcs!$BT$14</f>
        <v>#REF!</v>
      </c>
      <c r="BG644" s="230" t="e">
        <f>Scores!BI640*calcs!$BT$14</f>
        <v>#REF!</v>
      </c>
      <c r="BH644" s="230" t="e">
        <f>Scores!BJ640*calcs!$BT$14</f>
        <v>#REF!</v>
      </c>
      <c r="BI644" s="230" t="e">
        <f>Scores!BK640*calcs!$BT$14</f>
        <v>#REF!</v>
      </c>
      <c r="BJ644" s="230" t="e">
        <f>Scores!BL640*calcs!$BT$14</f>
        <v>#REF!</v>
      </c>
    </row>
    <row r="645" spans="1:62">
      <c r="A645" s="18" t="s">
        <v>1279</v>
      </c>
      <c r="B645" s="19" t="s">
        <v>1280</v>
      </c>
      <c r="C645" s="230" t="e">
        <f>Scores!E641*calcs!$BT$3</f>
        <v>#REF!</v>
      </c>
      <c r="D645" s="230" t="e">
        <f>Scores!F641*calcs!$BT$3</f>
        <v>#REF!</v>
      </c>
      <c r="E645" s="230" t="e">
        <f>Scores!G641*calcs!$BT$3</f>
        <v>#REF!</v>
      </c>
      <c r="F645" s="230" t="e">
        <f>Scores!H641*calcs!$BT$3</f>
        <v>#REF!</v>
      </c>
      <c r="G645" s="230" t="e">
        <f>Scores!I641*calcs!$BT$3</f>
        <v>#REF!</v>
      </c>
      <c r="H645" s="230" t="e">
        <f>Scores!J641*calcs!$BT$4</f>
        <v>#REF!</v>
      </c>
      <c r="I645" s="230" t="e">
        <f>Scores!K641*calcs!$BT$4</f>
        <v>#REF!</v>
      </c>
      <c r="J645" s="230" t="e">
        <f>Scores!L641*calcs!$BT$4</f>
        <v>#REF!</v>
      </c>
      <c r="K645" s="230" t="e">
        <f>Scores!M641*calcs!$BT$4</f>
        <v>#REF!</v>
      </c>
      <c r="L645" s="230" t="e">
        <f>Scores!N641*calcs!$BT$4</f>
        <v>#REF!</v>
      </c>
      <c r="M645" s="230" t="e">
        <f>Scores!O641*calcs!$BT$5</f>
        <v>#REF!</v>
      </c>
      <c r="N645" s="230" t="e">
        <f>Scores!P641*calcs!$BT$5</f>
        <v>#REF!</v>
      </c>
      <c r="O645" s="230" t="e">
        <f>Scores!Q641*calcs!$BT$5</f>
        <v>#REF!</v>
      </c>
      <c r="P645" s="230" t="e">
        <f>Scores!R641*calcs!$BT$5</f>
        <v>#REF!</v>
      </c>
      <c r="Q645" s="230" t="e">
        <f>Scores!S641*calcs!$BT$5</f>
        <v>#REF!</v>
      </c>
      <c r="R645" s="230" t="e">
        <f>Scores!T641*calcs!$BT$6</f>
        <v>#REF!</v>
      </c>
      <c r="S645" s="230" t="e">
        <f>Scores!U641*calcs!$BT$6</f>
        <v>#REF!</v>
      </c>
      <c r="T645" s="230" t="e">
        <f>Scores!V641*calcs!$BT$6</f>
        <v>#REF!</v>
      </c>
      <c r="U645" s="230" t="e">
        <f>Scores!W641*calcs!$BT$6</f>
        <v>#REF!</v>
      </c>
      <c r="V645" s="230" t="e">
        <f>Scores!X641*calcs!$BT$6</f>
        <v>#REF!</v>
      </c>
      <c r="W645" s="230" t="e">
        <f>Scores!Y641*calcs!$BT$7</f>
        <v>#REF!</v>
      </c>
      <c r="X645" s="230" t="e">
        <f>Scores!Z641*calcs!$BT$7</f>
        <v>#REF!</v>
      </c>
      <c r="Y645" s="230" t="e">
        <f>Scores!AA641*calcs!$BT$7</f>
        <v>#REF!</v>
      </c>
      <c r="Z645" s="230" t="e">
        <f>Scores!AB641*calcs!$BT$7</f>
        <v>#REF!</v>
      </c>
      <c r="AA645" s="230" t="e">
        <f>Scores!AC641*calcs!$BT$7</f>
        <v>#REF!</v>
      </c>
      <c r="AB645" s="230" t="e">
        <f>Scores!AD641*calcs!$BT$8</f>
        <v>#REF!</v>
      </c>
      <c r="AC645" s="230" t="e">
        <f>Scores!AE641*calcs!$BT$8</f>
        <v>#REF!</v>
      </c>
      <c r="AD645" s="230" t="e">
        <f>Scores!AF641*calcs!$BT$8</f>
        <v>#REF!</v>
      </c>
      <c r="AE645" s="230" t="e">
        <f>Scores!AG641*calcs!$BT$8</f>
        <v>#REF!</v>
      </c>
      <c r="AF645" s="230" t="e">
        <f>Scores!AH641*calcs!$BT$8</f>
        <v>#REF!</v>
      </c>
      <c r="AG645" s="230" t="e">
        <f>Scores!AI641*calcs!$BT$9</f>
        <v>#REF!</v>
      </c>
      <c r="AH645" s="230" t="e">
        <f>Scores!AJ641*calcs!$BT$9</f>
        <v>#REF!</v>
      </c>
      <c r="AI645" s="230" t="e">
        <f>Scores!AK641*calcs!$BT$9</f>
        <v>#REF!</v>
      </c>
      <c r="AJ645" s="230" t="e">
        <f>Scores!AL641*calcs!$BT$9</f>
        <v>#REF!</v>
      </c>
      <c r="AK645" s="230" t="e">
        <f>Scores!AM641*calcs!$BT$9</f>
        <v>#REF!</v>
      </c>
      <c r="AL645" s="230" t="e">
        <f>Scores!AN641*calcs!$BT$10</f>
        <v>#REF!</v>
      </c>
      <c r="AM645" s="230" t="e">
        <f>Scores!AO641*calcs!$BT$10</f>
        <v>#REF!</v>
      </c>
      <c r="AN645" s="230" t="e">
        <f>Scores!AP641*calcs!$BT$10</f>
        <v>#REF!</v>
      </c>
      <c r="AO645" s="230" t="e">
        <f>Scores!AQ641*calcs!$BT$10</f>
        <v>#REF!</v>
      </c>
      <c r="AP645" s="230" t="e">
        <f>Scores!AR641*calcs!$BT$10</f>
        <v>#REF!</v>
      </c>
      <c r="AQ645" s="230" t="e">
        <f>Scores!AS641*calcs!$BT$11</f>
        <v>#REF!</v>
      </c>
      <c r="AR645" s="230" t="e">
        <f>Scores!AT641*calcs!$BT$11</f>
        <v>#REF!</v>
      </c>
      <c r="AS645" s="230" t="e">
        <f>Scores!AU641*calcs!$BT$11</f>
        <v>#REF!</v>
      </c>
      <c r="AT645" s="230" t="e">
        <f>Scores!AV641*calcs!$BT$11</f>
        <v>#REF!</v>
      </c>
      <c r="AU645" s="230" t="e">
        <f>Scores!AW641*calcs!$BT$11</f>
        <v>#REF!</v>
      </c>
      <c r="AV645" s="230" t="e">
        <f>Scores!AX641*calcs!$BT$12</f>
        <v>#REF!</v>
      </c>
      <c r="AW645" s="230" t="e">
        <f>Scores!AY641*calcs!$BT$12</f>
        <v>#REF!</v>
      </c>
      <c r="AX645" s="230" t="e">
        <f>Scores!AZ641*calcs!$BT$12</f>
        <v>#REF!</v>
      </c>
      <c r="AY645" s="230" t="e">
        <f>Scores!BA641*calcs!$BT$12</f>
        <v>#REF!</v>
      </c>
      <c r="AZ645" s="230" t="e">
        <f>Scores!BB641*calcs!$BT$12</f>
        <v>#REF!</v>
      </c>
      <c r="BA645" s="230" t="e">
        <f>Scores!BC641*calcs!$BT$13</f>
        <v>#REF!</v>
      </c>
      <c r="BB645" s="230" t="e">
        <f>Scores!BD641*calcs!$BT$13</f>
        <v>#REF!</v>
      </c>
      <c r="BC645" s="230" t="e">
        <f>Scores!BE641*calcs!$BT$13</f>
        <v>#REF!</v>
      </c>
      <c r="BD645" s="230" t="e">
        <f>Scores!BF641*calcs!$BT$13</f>
        <v>#REF!</v>
      </c>
      <c r="BE645" s="230" t="e">
        <f>Scores!BG641*calcs!$BT$13</f>
        <v>#REF!</v>
      </c>
      <c r="BF645" s="230" t="e">
        <f>Scores!BH641*calcs!$BT$14</f>
        <v>#REF!</v>
      </c>
      <c r="BG645" s="230" t="e">
        <f>Scores!BI641*calcs!$BT$14</f>
        <v>#REF!</v>
      </c>
      <c r="BH645" s="230" t="e">
        <f>Scores!BJ641*calcs!$BT$14</f>
        <v>#REF!</v>
      </c>
      <c r="BI645" s="230" t="e">
        <f>Scores!BK641*calcs!$BT$14</f>
        <v>#REF!</v>
      </c>
      <c r="BJ645" s="230" t="e">
        <f>Scores!BL641*calcs!$BT$14</f>
        <v>#REF!</v>
      </c>
    </row>
    <row r="646" spans="1:62">
      <c r="A646" s="18" t="s">
        <v>1281</v>
      </c>
      <c r="B646" s="19" t="s">
        <v>1282</v>
      </c>
      <c r="C646" s="230" t="e">
        <f>Scores!E642*calcs!$BT$3</f>
        <v>#REF!</v>
      </c>
      <c r="D646" s="230" t="e">
        <f>Scores!F642*calcs!$BT$3</f>
        <v>#REF!</v>
      </c>
      <c r="E646" s="230" t="e">
        <f>Scores!G642*calcs!$BT$3</f>
        <v>#REF!</v>
      </c>
      <c r="F646" s="230" t="e">
        <f>Scores!H642*calcs!$BT$3</f>
        <v>#REF!</v>
      </c>
      <c r="G646" s="230" t="e">
        <f>Scores!I642*calcs!$BT$3</f>
        <v>#REF!</v>
      </c>
      <c r="H646" s="230" t="e">
        <f>Scores!J642*calcs!$BT$4</f>
        <v>#REF!</v>
      </c>
      <c r="I646" s="230" t="e">
        <f>Scores!K642*calcs!$BT$4</f>
        <v>#REF!</v>
      </c>
      <c r="J646" s="230" t="e">
        <f>Scores!L642*calcs!$BT$4</f>
        <v>#REF!</v>
      </c>
      <c r="K646" s="230" t="e">
        <f>Scores!M642*calcs!$BT$4</f>
        <v>#REF!</v>
      </c>
      <c r="L646" s="230" t="e">
        <f>Scores!N642*calcs!$BT$4</f>
        <v>#REF!</v>
      </c>
      <c r="M646" s="230" t="e">
        <f>Scores!O642*calcs!$BT$5</f>
        <v>#REF!</v>
      </c>
      <c r="N646" s="230" t="e">
        <f>Scores!P642*calcs!$BT$5</f>
        <v>#REF!</v>
      </c>
      <c r="O646" s="230" t="e">
        <f>Scores!Q642*calcs!$BT$5</f>
        <v>#REF!</v>
      </c>
      <c r="P646" s="230" t="e">
        <f>Scores!R642*calcs!$BT$5</f>
        <v>#REF!</v>
      </c>
      <c r="Q646" s="230" t="e">
        <f>Scores!S642*calcs!$BT$5</f>
        <v>#REF!</v>
      </c>
      <c r="R646" s="230" t="e">
        <f>Scores!T642*calcs!$BT$6</f>
        <v>#REF!</v>
      </c>
      <c r="S646" s="230" t="e">
        <f>Scores!U642*calcs!$BT$6</f>
        <v>#REF!</v>
      </c>
      <c r="T646" s="230" t="e">
        <f>Scores!V642*calcs!$BT$6</f>
        <v>#REF!</v>
      </c>
      <c r="U646" s="230" t="e">
        <f>Scores!W642*calcs!$BT$6</f>
        <v>#REF!</v>
      </c>
      <c r="V646" s="230" t="e">
        <f>Scores!X642*calcs!$BT$6</f>
        <v>#REF!</v>
      </c>
      <c r="W646" s="230" t="e">
        <f>Scores!Y642*calcs!$BT$7</f>
        <v>#REF!</v>
      </c>
      <c r="X646" s="230" t="e">
        <f>Scores!Z642*calcs!$BT$7</f>
        <v>#REF!</v>
      </c>
      <c r="Y646" s="230" t="e">
        <f>Scores!AA642*calcs!$BT$7</f>
        <v>#REF!</v>
      </c>
      <c r="Z646" s="230" t="e">
        <f>Scores!AB642*calcs!$BT$7</f>
        <v>#REF!</v>
      </c>
      <c r="AA646" s="230" t="e">
        <f>Scores!AC642*calcs!$BT$7</f>
        <v>#REF!</v>
      </c>
      <c r="AB646" s="230" t="e">
        <f>Scores!AD642*calcs!$BT$8</f>
        <v>#REF!</v>
      </c>
      <c r="AC646" s="230" t="e">
        <f>Scores!AE642*calcs!$BT$8</f>
        <v>#REF!</v>
      </c>
      <c r="AD646" s="230" t="e">
        <f>Scores!AF642*calcs!$BT$8</f>
        <v>#REF!</v>
      </c>
      <c r="AE646" s="230" t="e">
        <f>Scores!AG642*calcs!$BT$8</f>
        <v>#REF!</v>
      </c>
      <c r="AF646" s="230" t="e">
        <f>Scores!AH642*calcs!$BT$8</f>
        <v>#REF!</v>
      </c>
      <c r="AG646" s="230" t="e">
        <f>Scores!AI642*calcs!$BT$9</f>
        <v>#REF!</v>
      </c>
      <c r="AH646" s="230" t="e">
        <f>Scores!AJ642*calcs!$BT$9</f>
        <v>#REF!</v>
      </c>
      <c r="AI646" s="230" t="e">
        <f>Scores!AK642*calcs!$BT$9</f>
        <v>#REF!</v>
      </c>
      <c r="AJ646" s="230" t="e">
        <f>Scores!AL642*calcs!$BT$9</f>
        <v>#REF!</v>
      </c>
      <c r="AK646" s="230" t="e">
        <f>Scores!AM642*calcs!$BT$9</f>
        <v>#REF!</v>
      </c>
      <c r="AL646" s="230" t="e">
        <f>Scores!AN642*calcs!$BT$10</f>
        <v>#REF!</v>
      </c>
      <c r="AM646" s="230" t="e">
        <f>Scores!AO642*calcs!$BT$10</f>
        <v>#REF!</v>
      </c>
      <c r="AN646" s="230" t="e">
        <f>Scores!AP642*calcs!$BT$10</f>
        <v>#REF!</v>
      </c>
      <c r="AO646" s="230" t="e">
        <f>Scores!AQ642*calcs!$BT$10</f>
        <v>#REF!</v>
      </c>
      <c r="AP646" s="230" t="e">
        <f>Scores!AR642*calcs!$BT$10</f>
        <v>#REF!</v>
      </c>
      <c r="AQ646" s="230" t="e">
        <f>Scores!AS642*calcs!$BT$11</f>
        <v>#REF!</v>
      </c>
      <c r="AR646" s="230" t="e">
        <f>Scores!AT642*calcs!$BT$11</f>
        <v>#REF!</v>
      </c>
      <c r="AS646" s="230" t="e">
        <f>Scores!AU642*calcs!$BT$11</f>
        <v>#REF!</v>
      </c>
      <c r="AT646" s="230" t="e">
        <f>Scores!AV642*calcs!$BT$11</f>
        <v>#REF!</v>
      </c>
      <c r="AU646" s="230" t="e">
        <f>Scores!AW642*calcs!$BT$11</f>
        <v>#REF!</v>
      </c>
      <c r="AV646" s="230" t="e">
        <f>Scores!AX642*calcs!$BT$12</f>
        <v>#REF!</v>
      </c>
      <c r="AW646" s="230" t="e">
        <f>Scores!AY642*calcs!$BT$12</f>
        <v>#REF!</v>
      </c>
      <c r="AX646" s="230" t="e">
        <f>Scores!AZ642*calcs!$BT$12</f>
        <v>#REF!</v>
      </c>
      <c r="AY646" s="230" t="e">
        <f>Scores!BA642*calcs!$BT$12</f>
        <v>#REF!</v>
      </c>
      <c r="AZ646" s="230" t="e">
        <f>Scores!BB642*calcs!$BT$12</f>
        <v>#REF!</v>
      </c>
      <c r="BA646" s="230" t="e">
        <f>Scores!BC642*calcs!$BT$13</f>
        <v>#REF!</v>
      </c>
      <c r="BB646" s="230" t="e">
        <f>Scores!BD642*calcs!$BT$13</f>
        <v>#REF!</v>
      </c>
      <c r="BC646" s="230" t="e">
        <f>Scores!BE642*calcs!$BT$13</f>
        <v>#REF!</v>
      </c>
      <c r="BD646" s="230" t="e">
        <f>Scores!BF642*calcs!$BT$13</f>
        <v>#REF!</v>
      </c>
      <c r="BE646" s="230" t="e">
        <f>Scores!BG642*calcs!$BT$13</f>
        <v>#REF!</v>
      </c>
      <c r="BF646" s="230" t="e">
        <f>Scores!BH642*calcs!$BT$14</f>
        <v>#REF!</v>
      </c>
      <c r="BG646" s="230" t="e">
        <f>Scores!BI642*calcs!$BT$14</f>
        <v>#REF!</v>
      </c>
      <c r="BH646" s="230" t="e">
        <f>Scores!BJ642*calcs!$BT$14</f>
        <v>#REF!</v>
      </c>
      <c r="BI646" s="230" t="e">
        <f>Scores!BK642*calcs!$BT$14</f>
        <v>#REF!</v>
      </c>
      <c r="BJ646" s="230" t="e">
        <f>Scores!BL642*calcs!$BT$14</f>
        <v>#REF!</v>
      </c>
    </row>
    <row r="647" spans="1:62">
      <c r="A647" s="18" t="s">
        <v>1283</v>
      </c>
      <c r="B647" s="19" t="s">
        <v>1284</v>
      </c>
      <c r="C647" s="230" t="e">
        <f>Scores!E643*calcs!$BT$3</f>
        <v>#REF!</v>
      </c>
      <c r="D647" s="230" t="e">
        <f>Scores!F643*calcs!$BT$3</f>
        <v>#REF!</v>
      </c>
      <c r="E647" s="230" t="e">
        <f>Scores!G643*calcs!$BT$3</f>
        <v>#REF!</v>
      </c>
      <c r="F647" s="230" t="e">
        <f>Scores!H643*calcs!$BT$3</f>
        <v>#REF!</v>
      </c>
      <c r="G647" s="230" t="e">
        <f>Scores!I643*calcs!$BT$3</f>
        <v>#REF!</v>
      </c>
      <c r="H647" s="230" t="e">
        <f>Scores!J643*calcs!$BT$4</f>
        <v>#REF!</v>
      </c>
      <c r="I647" s="230" t="e">
        <f>Scores!K643*calcs!$BT$4</f>
        <v>#REF!</v>
      </c>
      <c r="J647" s="230" t="e">
        <f>Scores!L643*calcs!$BT$4</f>
        <v>#REF!</v>
      </c>
      <c r="K647" s="230" t="e">
        <f>Scores!M643*calcs!$BT$4</f>
        <v>#REF!</v>
      </c>
      <c r="L647" s="230" t="e">
        <f>Scores!N643*calcs!$BT$4</f>
        <v>#REF!</v>
      </c>
      <c r="M647" s="230" t="e">
        <f>Scores!O643*calcs!$BT$5</f>
        <v>#REF!</v>
      </c>
      <c r="N647" s="230" t="e">
        <f>Scores!P643*calcs!$BT$5</f>
        <v>#REF!</v>
      </c>
      <c r="O647" s="230" t="e">
        <f>Scores!Q643*calcs!$BT$5</f>
        <v>#REF!</v>
      </c>
      <c r="P647" s="230" t="e">
        <f>Scores!R643*calcs!$BT$5</f>
        <v>#REF!</v>
      </c>
      <c r="Q647" s="230" t="e">
        <f>Scores!S643*calcs!$BT$5</f>
        <v>#REF!</v>
      </c>
      <c r="R647" s="230" t="e">
        <f>Scores!T643*calcs!$BT$6</f>
        <v>#REF!</v>
      </c>
      <c r="S647" s="230" t="e">
        <f>Scores!U643*calcs!$BT$6</f>
        <v>#REF!</v>
      </c>
      <c r="T647" s="230" t="e">
        <f>Scores!V643*calcs!$BT$6</f>
        <v>#REF!</v>
      </c>
      <c r="U647" s="230" t="e">
        <f>Scores!W643*calcs!$BT$6</f>
        <v>#REF!</v>
      </c>
      <c r="V647" s="230" t="e">
        <f>Scores!X643*calcs!$BT$6</f>
        <v>#REF!</v>
      </c>
      <c r="W647" s="230" t="e">
        <f>Scores!Y643*calcs!$BT$7</f>
        <v>#REF!</v>
      </c>
      <c r="X647" s="230" t="e">
        <f>Scores!Z643*calcs!$BT$7</f>
        <v>#REF!</v>
      </c>
      <c r="Y647" s="230" t="e">
        <f>Scores!AA643*calcs!$BT$7</f>
        <v>#REF!</v>
      </c>
      <c r="Z647" s="230" t="e">
        <f>Scores!AB643*calcs!$BT$7</f>
        <v>#REF!</v>
      </c>
      <c r="AA647" s="230" t="e">
        <f>Scores!AC643*calcs!$BT$7</f>
        <v>#REF!</v>
      </c>
      <c r="AB647" s="230" t="e">
        <f>Scores!AD643*calcs!$BT$8</f>
        <v>#REF!</v>
      </c>
      <c r="AC647" s="230" t="e">
        <f>Scores!AE643*calcs!$BT$8</f>
        <v>#REF!</v>
      </c>
      <c r="AD647" s="230" t="e">
        <f>Scores!AF643*calcs!$BT$8</f>
        <v>#REF!</v>
      </c>
      <c r="AE647" s="230" t="e">
        <f>Scores!AG643*calcs!$BT$8</f>
        <v>#REF!</v>
      </c>
      <c r="AF647" s="230" t="e">
        <f>Scores!AH643*calcs!$BT$8</f>
        <v>#REF!</v>
      </c>
      <c r="AG647" s="230" t="e">
        <f>Scores!AI643*calcs!$BT$9</f>
        <v>#REF!</v>
      </c>
      <c r="AH647" s="230" t="e">
        <f>Scores!AJ643*calcs!$BT$9</f>
        <v>#REF!</v>
      </c>
      <c r="AI647" s="230" t="e">
        <f>Scores!AK643*calcs!$BT$9</f>
        <v>#REF!</v>
      </c>
      <c r="AJ647" s="230" t="e">
        <f>Scores!AL643*calcs!$BT$9</f>
        <v>#REF!</v>
      </c>
      <c r="AK647" s="230" t="e">
        <f>Scores!AM643*calcs!$BT$9</f>
        <v>#REF!</v>
      </c>
      <c r="AL647" s="230" t="e">
        <f>Scores!AN643*calcs!$BT$10</f>
        <v>#REF!</v>
      </c>
      <c r="AM647" s="230" t="e">
        <f>Scores!AO643*calcs!$BT$10</f>
        <v>#REF!</v>
      </c>
      <c r="AN647" s="230" t="e">
        <f>Scores!AP643*calcs!$BT$10</f>
        <v>#REF!</v>
      </c>
      <c r="AO647" s="230" t="e">
        <f>Scores!AQ643*calcs!$BT$10</f>
        <v>#REF!</v>
      </c>
      <c r="AP647" s="230" t="e">
        <f>Scores!AR643*calcs!$BT$10</f>
        <v>#REF!</v>
      </c>
      <c r="AQ647" s="230" t="e">
        <f>Scores!AS643*calcs!$BT$11</f>
        <v>#REF!</v>
      </c>
      <c r="AR647" s="230" t="e">
        <f>Scores!AT643*calcs!$BT$11</f>
        <v>#REF!</v>
      </c>
      <c r="AS647" s="230" t="e">
        <f>Scores!AU643*calcs!$BT$11</f>
        <v>#REF!</v>
      </c>
      <c r="AT647" s="230" t="e">
        <f>Scores!AV643*calcs!$BT$11</f>
        <v>#REF!</v>
      </c>
      <c r="AU647" s="230" t="e">
        <f>Scores!AW643*calcs!$BT$11</f>
        <v>#REF!</v>
      </c>
      <c r="AV647" s="230" t="e">
        <f>Scores!AX643*calcs!$BT$12</f>
        <v>#REF!</v>
      </c>
      <c r="AW647" s="230" t="e">
        <f>Scores!AY643*calcs!$BT$12</f>
        <v>#REF!</v>
      </c>
      <c r="AX647" s="230" t="e">
        <f>Scores!AZ643*calcs!$BT$12</f>
        <v>#REF!</v>
      </c>
      <c r="AY647" s="230" t="e">
        <f>Scores!BA643*calcs!$BT$12</f>
        <v>#REF!</v>
      </c>
      <c r="AZ647" s="230" t="e">
        <f>Scores!BB643*calcs!$BT$12</f>
        <v>#REF!</v>
      </c>
      <c r="BA647" s="230" t="e">
        <f>Scores!BC643*calcs!$BT$13</f>
        <v>#REF!</v>
      </c>
      <c r="BB647" s="230" t="e">
        <f>Scores!BD643*calcs!$BT$13</f>
        <v>#REF!</v>
      </c>
      <c r="BC647" s="230" t="e">
        <f>Scores!BE643*calcs!$BT$13</f>
        <v>#REF!</v>
      </c>
      <c r="BD647" s="230" t="e">
        <f>Scores!BF643*calcs!$BT$13</f>
        <v>#REF!</v>
      </c>
      <c r="BE647" s="230" t="e">
        <f>Scores!BG643*calcs!$BT$13</f>
        <v>#REF!</v>
      </c>
      <c r="BF647" s="230" t="e">
        <f>Scores!BH643*calcs!$BT$14</f>
        <v>#REF!</v>
      </c>
      <c r="BG647" s="230" t="e">
        <f>Scores!BI643*calcs!$BT$14</f>
        <v>#REF!</v>
      </c>
      <c r="BH647" s="230" t="e">
        <f>Scores!BJ643*calcs!$BT$14</f>
        <v>#REF!</v>
      </c>
      <c r="BI647" s="230" t="e">
        <f>Scores!BK643*calcs!$BT$14</f>
        <v>#REF!</v>
      </c>
      <c r="BJ647" s="230" t="e">
        <f>Scores!BL643*calcs!$BT$14</f>
        <v>#REF!</v>
      </c>
    </row>
    <row r="648" spans="1:62">
      <c r="A648" s="18" t="s">
        <v>1285</v>
      </c>
      <c r="B648" s="19" t="s">
        <v>1286</v>
      </c>
      <c r="C648" s="230" t="e">
        <f>Scores!E644*calcs!$BT$3</f>
        <v>#REF!</v>
      </c>
      <c r="D648" s="230" t="e">
        <f>Scores!F644*calcs!$BT$3</f>
        <v>#REF!</v>
      </c>
      <c r="E648" s="230" t="e">
        <f>Scores!G644*calcs!$BT$3</f>
        <v>#REF!</v>
      </c>
      <c r="F648" s="230" t="e">
        <f>Scores!H644*calcs!$BT$3</f>
        <v>#REF!</v>
      </c>
      <c r="G648" s="230" t="e">
        <f>Scores!I644*calcs!$BT$3</f>
        <v>#REF!</v>
      </c>
      <c r="H648" s="230" t="e">
        <f>Scores!J644*calcs!$BT$4</f>
        <v>#REF!</v>
      </c>
      <c r="I648" s="230" t="e">
        <f>Scores!K644*calcs!$BT$4</f>
        <v>#REF!</v>
      </c>
      <c r="J648" s="230" t="e">
        <f>Scores!L644*calcs!$BT$4</f>
        <v>#REF!</v>
      </c>
      <c r="K648" s="230" t="e">
        <f>Scores!M644*calcs!$BT$4</f>
        <v>#REF!</v>
      </c>
      <c r="L648" s="230" t="e">
        <f>Scores!N644*calcs!$BT$4</f>
        <v>#REF!</v>
      </c>
      <c r="M648" s="230" t="e">
        <f>Scores!O644*calcs!$BT$5</f>
        <v>#REF!</v>
      </c>
      <c r="N648" s="230" t="e">
        <f>Scores!P644*calcs!$BT$5</f>
        <v>#REF!</v>
      </c>
      <c r="O648" s="230" t="e">
        <f>Scores!Q644*calcs!$BT$5</f>
        <v>#REF!</v>
      </c>
      <c r="P648" s="230" t="e">
        <f>Scores!R644*calcs!$BT$5</f>
        <v>#REF!</v>
      </c>
      <c r="Q648" s="230" t="e">
        <f>Scores!S644*calcs!$BT$5</f>
        <v>#REF!</v>
      </c>
      <c r="R648" s="230" t="e">
        <f>Scores!T644*calcs!$BT$6</f>
        <v>#REF!</v>
      </c>
      <c r="S648" s="230" t="e">
        <f>Scores!U644*calcs!$BT$6</f>
        <v>#REF!</v>
      </c>
      <c r="T648" s="230" t="e">
        <f>Scores!V644*calcs!$BT$6</f>
        <v>#REF!</v>
      </c>
      <c r="U648" s="230" t="e">
        <f>Scores!W644*calcs!$BT$6</f>
        <v>#REF!</v>
      </c>
      <c r="V648" s="230" t="e">
        <f>Scores!X644*calcs!$BT$6</f>
        <v>#REF!</v>
      </c>
      <c r="W648" s="230" t="e">
        <f>Scores!Y644*calcs!$BT$7</f>
        <v>#REF!</v>
      </c>
      <c r="X648" s="230" t="e">
        <f>Scores!Z644*calcs!$BT$7</f>
        <v>#REF!</v>
      </c>
      <c r="Y648" s="230" t="e">
        <f>Scores!AA644*calcs!$BT$7</f>
        <v>#REF!</v>
      </c>
      <c r="Z648" s="230" t="e">
        <f>Scores!AB644*calcs!$BT$7</f>
        <v>#REF!</v>
      </c>
      <c r="AA648" s="230" t="e">
        <f>Scores!AC644*calcs!$BT$7</f>
        <v>#REF!</v>
      </c>
      <c r="AB648" s="230" t="e">
        <f>Scores!AD644*calcs!$BT$8</f>
        <v>#REF!</v>
      </c>
      <c r="AC648" s="230" t="e">
        <f>Scores!AE644*calcs!$BT$8</f>
        <v>#REF!</v>
      </c>
      <c r="AD648" s="230" t="e">
        <f>Scores!AF644*calcs!$BT$8</f>
        <v>#REF!</v>
      </c>
      <c r="AE648" s="230" t="e">
        <f>Scores!AG644*calcs!$BT$8</f>
        <v>#REF!</v>
      </c>
      <c r="AF648" s="230" t="e">
        <f>Scores!AH644*calcs!$BT$8</f>
        <v>#REF!</v>
      </c>
      <c r="AG648" s="230" t="e">
        <f>Scores!AI644*calcs!$BT$9</f>
        <v>#REF!</v>
      </c>
      <c r="AH648" s="230" t="e">
        <f>Scores!AJ644*calcs!$BT$9</f>
        <v>#REF!</v>
      </c>
      <c r="AI648" s="230" t="e">
        <f>Scores!AK644*calcs!$BT$9</f>
        <v>#REF!</v>
      </c>
      <c r="AJ648" s="230" t="e">
        <f>Scores!AL644*calcs!$BT$9</f>
        <v>#REF!</v>
      </c>
      <c r="AK648" s="230" t="e">
        <f>Scores!AM644*calcs!$BT$9</f>
        <v>#REF!</v>
      </c>
      <c r="AL648" s="230" t="e">
        <f>Scores!AN644*calcs!$BT$10</f>
        <v>#REF!</v>
      </c>
      <c r="AM648" s="230" t="e">
        <f>Scores!AO644*calcs!$BT$10</f>
        <v>#REF!</v>
      </c>
      <c r="AN648" s="230" t="e">
        <f>Scores!AP644*calcs!$BT$10</f>
        <v>#REF!</v>
      </c>
      <c r="AO648" s="230" t="e">
        <f>Scores!AQ644*calcs!$BT$10</f>
        <v>#REF!</v>
      </c>
      <c r="AP648" s="230" t="e">
        <f>Scores!AR644*calcs!$BT$10</f>
        <v>#REF!</v>
      </c>
      <c r="AQ648" s="230" t="e">
        <f>Scores!AS644*calcs!$BT$11</f>
        <v>#REF!</v>
      </c>
      <c r="AR648" s="230" t="e">
        <f>Scores!AT644*calcs!$BT$11</f>
        <v>#REF!</v>
      </c>
      <c r="AS648" s="230" t="e">
        <f>Scores!AU644*calcs!$BT$11</f>
        <v>#REF!</v>
      </c>
      <c r="AT648" s="230" t="e">
        <f>Scores!AV644*calcs!$BT$11</f>
        <v>#REF!</v>
      </c>
      <c r="AU648" s="230" t="e">
        <f>Scores!AW644*calcs!$BT$11</f>
        <v>#REF!</v>
      </c>
      <c r="AV648" s="230" t="e">
        <f>Scores!AX644*calcs!$BT$12</f>
        <v>#REF!</v>
      </c>
      <c r="AW648" s="230" t="e">
        <f>Scores!AY644*calcs!$BT$12</f>
        <v>#REF!</v>
      </c>
      <c r="AX648" s="230" t="e">
        <f>Scores!AZ644*calcs!$BT$12</f>
        <v>#REF!</v>
      </c>
      <c r="AY648" s="230" t="e">
        <f>Scores!BA644*calcs!$BT$12</f>
        <v>#REF!</v>
      </c>
      <c r="AZ648" s="230" t="e">
        <f>Scores!BB644*calcs!$BT$12</f>
        <v>#REF!</v>
      </c>
      <c r="BA648" s="230" t="e">
        <f>Scores!BC644*calcs!$BT$13</f>
        <v>#REF!</v>
      </c>
      <c r="BB648" s="230" t="e">
        <f>Scores!BD644*calcs!$BT$13</f>
        <v>#REF!</v>
      </c>
      <c r="BC648" s="230" t="e">
        <f>Scores!BE644*calcs!$BT$13</f>
        <v>#REF!</v>
      </c>
      <c r="BD648" s="230" t="e">
        <f>Scores!BF644*calcs!$BT$13</f>
        <v>#REF!</v>
      </c>
      <c r="BE648" s="230" t="e">
        <f>Scores!BG644*calcs!$BT$13</f>
        <v>#REF!</v>
      </c>
      <c r="BF648" s="230" t="e">
        <f>Scores!BH644*calcs!$BT$14</f>
        <v>#REF!</v>
      </c>
      <c r="BG648" s="230" t="e">
        <f>Scores!BI644*calcs!$BT$14</f>
        <v>#REF!</v>
      </c>
      <c r="BH648" s="230" t="e">
        <f>Scores!BJ644*calcs!$BT$14</f>
        <v>#REF!</v>
      </c>
      <c r="BI648" s="230" t="e">
        <f>Scores!BK644*calcs!$BT$14</f>
        <v>#REF!</v>
      </c>
      <c r="BJ648" s="230" t="e">
        <f>Scores!BL644*calcs!$BT$14</f>
        <v>#REF!</v>
      </c>
    </row>
    <row r="649" spans="1:62">
      <c r="A649" s="18" t="s">
        <v>1287</v>
      </c>
      <c r="B649" s="19" t="s">
        <v>1288</v>
      </c>
      <c r="C649" s="230" t="e">
        <f>Scores!E645*calcs!$BT$3</f>
        <v>#REF!</v>
      </c>
      <c r="D649" s="230" t="e">
        <f>Scores!F645*calcs!$BT$3</f>
        <v>#REF!</v>
      </c>
      <c r="E649" s="230" t="e">
        <f>Scores!G645*calcs!$BT$3</f>
        <v>#REF!</v>
      </c>
      <c r="F649" s="230" t="e">
        <f>Scores!H645*calcs!$BT$3</f>
        <v>#REF!</v>
      </c>
      <c r="G649" s="230" t="e">
        <f>Scores!I645*calcs!$BT$3</f>
        <v>#REF!</v>
      </c>
      <c r="H649" s="230" t="e">
        <f>Scores!J645*calcs!$BT$4</f>
        <v>#REF!</v>
      </c>
      <c r="I649" s="230" t="e">
        <f>Scores!K645*calcs!$BT$4</f>
        <v>#REF!</v>
      </c>
      <c r="J649" s="230" t="e">
        <f>Scores!L645*calcs!$BT$4</f>
        <v>#REF!</v>
      </c>
      <c r="K649" s="230" t="e">
        <f>Scores!M645*calcs!$BT$4</f>
        <v>#REF!</v>
      </c>
      <c r="L649" s="230" t="e">
        <f>Scores!N645*calcs!$BT$4</f>
        <v>#REF!</v>
      </c>
      <c r="M649" s="230" t="e">
        <f>Scores!O645*calcs!$BT$5</f>
        <v>#REF!</v>
      </c>
      <c r="N649" s="230" t="e">
        <f>Scores!P645*calcs!$BT$5</f>
        <v>#REF!</v>
      </c>
      <c r="O649" s="230" t="e">
        <f>Scores!Q645*calcs!$BT$5</f>
        <v>#REF!</v>
      </c>
      <c r="P649" s="230" t="e">
        <f>Scores!R645*calcs!$BT$5</f>
        <v>#REF!</v>
      </c>
      <c r="Q649" s="230" t="e">
        <f>Scores!S645*calcs!$BT$5</f>
        <v>#REF!</v>
      </c>
      <c r="R649" s="230" t="e">
        <f>Scores!T645*calcs!$BT$6</f>
        <v>#REF!</v>
      </c>
      <c r="S649" s="230" t="e">
        <f>Scores!U645*calcs!$BT$6</f>
        <v>#REF!</v>
      </c>
      <c r="T649" s="230" t="e">
        <f>Scores!V645*calcs!$BT$6</f>
        <v>#REF!</v>
      </c>
      <c r="U649" s="230" t="e">
        <f>Scores!W645*calcs!$BT$6</f>
        <v>#REF!</v>
      </c>
      <c r="V649" s="230" t="e">
        <f>Scores!X645*calcs!$BT$6</f>
        <v>#REF!</v>
      </c>
      <c r="W649" s="230" t="e">
        <f>Scores!Y645*calcs!$BT$7</f>
        <v>#REF!</v>
      </c>
      <c r="X649" s="230" t="e">
        <f>Scores!Z645*calcs!$BT$7</f>
        <v>#REF!</v>
      </c>
      <c r="Y649" s="230" t="e">
        <f>Scores!AA645*calcs!$BT$7</f>
        <v>#REF!</v>
      </c>
      <c r="Z649" s="230" t="e">
        <f>Scores!AB645*calcs!$BT$7</f>
        <v>#REF!</v>
      </c>
      <c r="AA649" s="230" t="e">
        <f>Scores!AC645*calcs!$BT$7</f>
        <v>#REF!</v>
      </c>
      <c r="AB649" s="230" t="e">
        <f>Scores!AD645*calcs!$BT$8</f>
        <v>#REF!</v>
      </c>
      <c r="AC649" s="230" t="e">
        <f>Scores!AE645*calcs!$BT$8</f>
        <v>#REF!</v>
      </c>
      <c r="AD649" s="230" t="e">
        <f>Scores!AF645*calcs!$BT$8</f>
        <v>#REF!</v>
      </c>
      <c r="AE649" s="230" t="e">
        <f>Scores!AG645*calcs!$BT$8</f>
        <v>#REF!</v>
      </c>
      <c r="AF649" s="230" t="e">
        <f>Scores!AH645*calcs!$BT$8</f>
        <v>#REF!</v>
      </c>
      <c r="AG649" s="230" t="e">
        <f>Scores!AI645*calcs!$BT$9</f>
        <v>#REF!</v>
      </c>
      <c r="AH649" s="230" t="e">
        <f>Scores!AJ645*calcs!$BT$9</f>
        <v>#REF!</v>
      </c>
      <c r="AI649" s="230" t="e">
        <f>Scores!AK645*calcs!$BT$9</f>
        <v>#REF!</v>
      </c>
      <c r="AJ649" s="230" t="e">
        <f>Scores!AL645*calcs!$BT$9</f>
        <v>#REF!</v>
      </c>
      <c r="AK649" s="230" t="e">
        <f>Scores!AM645*calcs!$BT$9</f>
        <v>#REF!</v>
      </c>
      <c r="AL649" s="230" t="e">
        <f>Scores!AN645*calcs!$BT$10</f>
        <v>#REF!</v>
      </c>
      <c r="AM649" s="230" t="e">
        <f>Scores!AO645*calcs!$BT$10</f>
        <v>#REF!</v>
      </c>
      <c r="AN649" s="230" t="e">
        <f>Scores!AP645*calcs!$BT$10</f>
        <v>#REF!</v>
      </c>
      <c r="AO649" s="230" t="e">
        <f>Scores!AQ645*calcs!$BT$10</f>
        <v>#REF!</v>
      </c>
      <c r="AP649" s="230" t="e">
        <f>Scores!AR645*calcs!$BT$10</f>
        <v>#REF!</v>
      </c>
      <c r="AQ649" s="230" t="e">
        <f>Scores!AS645*calcs!$BT$11</f>
        <v>#REF!</v>
      </c>
      <c r="AR649" s="230" t="e">
        <f>Scores!AT645*calcs!$BT$11</f>
        <v>#REF!</v>
      </c>
      <c r="AS649" s="230" t="e">
        <f>Scores!AU645*calcs!$BT$11</f>
        <v>#REF!</v>
      </c>
      <c r="AT649" s="230" t="e">
        <f>Scores!AV645*calcs!$BT$11</f>
        <v>#REF!</v>
      </c>
      <c r="AU649" s="230" t="e">
        <f>Scores!AW645*calcs!$BT$11</f>
        <v>#REF!</v>
      </c>
      <c r="AV649" s="230" t="e">
        <f>Scores!AX645*calcs!$BT$12</f>
        <v>#REF!</v>
      </c>
      <c r="AW649" s="230" t="e">
        <f>Scores!AY645*calcs!$BT$12</f>
        <v>#REF!</v>
      </c>
      <c r="AX649" s="230" t="e">
        <f>Scores!AZ645*calcs!$BT$12</f>
        <v>#REF!</v>
      </c>
      <c r="AY649" s="230" t="e">
        <f>Scores!BA645*calcs!$BT$12</f>
        <v>#REF!</v>
      </c>
      <c r="AZ649" s="230" t="e">
        <f>Scores!BB645*calcs!$BT$12</f>
        <v>#REF!</v>
      </c>
      <c r="BA649" s="230" t="e">
        <f>Scores!BC645*calcs!$BT$13</f>
        <v>#REF!</v>
      </c>
      <c r="BB649" s="230" t="e">
        <f>Scores!BD645*calcs!$BT$13</f>
        <v>#REF!</v>
      </c>
      <c r="BC649" s="230" t="e">
        <f>Scores!BE645*calcs!$BT$13</f>
        <v>#REF!</v>
      </c>
      <c r="BD649" s="230" t="e">
        <f>Scores!BF645*calcs!$BT$13</f>
        <v>#REF!</v>
      </c>
      <c r="BE649" s="230" t="e">
        <f>Scores!BG645*calcs!$BT$13</f>
        <v>#REF!</v>
      </c>
      <c r="BF649" s="230" t="e">
        <f>Scores!BH645*calcs!$BT$14</f>
        <v>#REF!</v>
      </c>
      <c r="BG649" s="230" t="e">
        <f>Scores!BI645*calcs!$BT$14</f>
        <v>#REF!</v>
      </c>
      <c r="BH649" s="230" t="e">
        <f>Scores!BJ645*calcs!$BT$14</f>
        <v>#REF!</v>
      </c>
      <c r="BI649" s="230" t="e">
        <f>Scores!BK645*calcs!$BT$14</f>
        <v>#REF!</v>
      </c>
      <c r="BJ649" s="230" t="e">
        <f>Scores!BL645*calcs!$BT$14</f>
        <v>#REF!</v>
      </c>
    </row>
    <row r="650" spans="1:62">
      <c r="A650" s="18" t="s">
        <v>1289</v>
      </c>
      <c r="B650" s="19" t="s">
        <v>1290</v>
      </c>
      <c r="C650" s="230" t="e">
        <f>Scores!E646*calcs!$BT$3</f>
        <v>#REF!</v>
      </c>
      <c r="D650" s="230" t="e">
        <f>Scores!F646*calcs!$BT$3</f>
        <v>#REF!</v>
      </c>
      <c r="E650" s="230" t="e">
        <f>Scores!G646*calcs!$BT$3</f>
        <v>#REF!</v>
      </c>
      <c r="F650" s="230" t="e">
        <f>Scores!H646*calcs!$BT$3</f>
        <v>#REF!</v>
      </c>
      <c r="G650" s="230" t="e">
        <f>Scores!I646*calcs!$BT$3</f>
        <v>#REF!</v>
      </c>
      <c r="H650" s="230" t="e">
        <f>Scores!J646*calcs!$BT$4</f>
        <v>#REF!</v>
      </c>
      <c r="I650" s="230" t="e">
        <f>Scores!K646*calcs!$BT$4</f>
        <v>#REF!</v>
      </c>
      <c r="J650" s="230" t="e">
        <f>Scores!L646*calcs!$BT$4</f>
        <v>#REF!</v>
      </c>
      <c r="K650" s="230" t="e">
        <f>Scores!M646*calcs!$BT$4</f>
        <v>#REF!</v>
      </c>
      <c r="L650" s="230" t="e">
        <f>Scores!N646*calcs!$BT$4</f>
        <v>#REF!</v>
      </c>
      <c r="M650" s="230" t="e">
        <f>Scores!O646*calcs!$BT$5</f>
        <v>#REF!</v>
      </c>
      <c r="N650" s="230" t="e">
        <f>Scores!P646*calcs!$BT$5</f>
        <v>#REF!</v>
      </c>
      <c r="O650" s="230" t="e">
        <f>Scores!Q646*calcs!$BT$5</f>
        <v>#REF!</v>
      </c>
      <c r="P650" s="230" t="e">
        <f>Scores!R646*calcs!$BT$5</f>
        <v>#REF!</v>
      </c>
      <c r="Q650" s="230" t="e">
        <f>Scores!S646*calcs!$BT$5</f>
        <v>#REF!</v>
      </c>
      <c r="R650" s="230" t="e">
        <f>Scores!T646*calcs!$BT$6</f>
        <v>#REF!</v>
      </c>
      <c r="S650" s="230" t="e">
        <f>Scores!U646*calcs!$BT$6</f>
        <v>#REF!</v>
      </c>
      <c r="T650" s="230" t="e">
        <f>Scores!V646*calcs!$BT$6</f>
        <v>#REF!</v>
      </c>
      <c r="U650" s="230" t="e">
        <f>Scores!W646*calcs!$BT$6</f>
        <v>#REF!</v>
      </c>
      <c r="V650" s="230" t="e">
        <f>Scores!X646*calcs!$BT$6</f>
        <v>#REF!</v>
      </c>
      <c r="W650" s="230" t="e">
        <f>Scores!Y646*calcs!$BT$7</f>
        <v>#REF!</v>
      </c>
      <c r="X650" s="230" t="e">
        <f>Scores!Z646*calcs!$BT$7</f>
        <v>#REF!</v>
      </c>
      <c r="Y650" s="230" t="e">
        <f>Scores!AA646*calcs!$BT$7</f>
        <v>#REF!</v>
      </c>
      <c r="Z650" s="230" t="e">
        <f>Scores!AB646*calcs!$BT$7</f>
        <v>#REF!</v>
      </c>
      <c r="AA650" s="230" t="e">
        <f>Scores!AC646*calcs!$BT$7</f>
        <v>#REF!</v>
      </c>
      <c r="AB650" s="230" t="e">
        <f>Scores!AD646*calcs!$BT$8</f>
        <v>#REF!</v>
      </c>
      <c r="AC650" s="230" t="e">
        <f>Scores!AE646*calcs!$BT$8</f>
        <v>#REF!</v>
      </c>
      <c r="AD650" s="230" t="e">
        <f>Scores!AF646*calcs!$BT$8</f>
        <v>#REF!</v>
      </c>
      <c r="AE650" s="230" t="e">
        <f>Scores!AG646*calcs!$BT$8</f>
        <v>#REF!</v>
      </c>
      <c r="AF650" s="230" t="e">
        <f>Scores!AH646*calcs!$BT$8</f>
        <v>#REF!</v>
      </c>
      <c r="AG650" s="230" t="e">
        <f>Scores!AI646*calcs!$BT$9</f>
        <v>#REF!</v>
      </c>
      <c r="AH650" s="230" t="e">
        <f>Scores!AJ646*calcs!$BT$9</f>
        <v>#REF!</v>
      </c>
      <c r="AI650" s="230" t="e">
        <f>Scores!AK646*calcs!$BT$9</f>
        <v>#REF!</v>
      </c>
      <c r="AJ650" s="230" t="e">
        <f>Scores!AL646*calcs!$BT$9</f>
        <v>#REF!</v>
      </c>
      <c r="AK650" s="230" t="e">
        <f>Scores!AM646*calcs!$BT$9</f>
        <v>#REF!</v>
      </c>
      <c r="AL650" s="230" t="e">
        <f>Scores!AN646*calcs!$BT$10</f>
        <v>#REF!</v>
      </c>
      <c r="AM650" s="230" t="e">
        <f>Scores!AO646*calcs!$BT$10</f>
        <v>#REF!</v>
      </c>
      <c r="AN650" s="230" t="e">
        <f>Scores!AP646*calcs!$BT$10</f>
        <v>#REF!</v>
      </c>
      <c r="AO650" s="230" t="e">
        <f>Scores!AQ646*calcs!$BT$10</f>
        <v>#REF!</v>
      </c>
      <c r="AP650" s="230" t="e">
        <f>Scores!AR646*calcs!$BT$10</f>
        <v>#REF!</v>
      </c>
      <c r="AQ650" s="230" t="e">
        <f>Scores!AS646*calcs!$BT$11</f>
        <v>#REF!</v>
      </c>
      <c r="AR650" s="230" t="e">
        <f>Scores!AT646*calcs!$BT$11</f>
        <v>#REF!</v>
      </c>
      <c r="AS650" s="230" t="e">
        <f>Scores!AU646*calcs!$BT$11</f>
        <v>#REF!</v>
      </c>
      <c r="AT650" s="230" t="e">
        <f>Scores!AV646*calcs!$BT$11</f>
        <v>#REF!</v>
      </c>
      <c r="AU650" s="230" t="e">
        <f>Scores!AW646*calcs!$BT$11</f>
        <v>#REF!</v>
      </c>
      <c r="AV650" s="230" t="e">
        <f>Scores!AX646*calcs!$BT$12</f>
        <v>#REF!</v>
      </c>
      <c r="AW650" s="230" t="e">
        <f>Scores!AY646*calcs!$BT$12</f>
        <v>#REF!</v>
      </c>
      <c r="AX650" s="230" t="e">
        <f>Scores!AZ646*calcs!$BT$12</f>
        <v>#REF!</v>
      </c>
      <c r="AY650" s="230" t="e">
        <f>Scores!BA646*calcs!$BT$12</f>
        <v>#REF!</v>
      </c>
      <c r="AZ650" s="230" t="e">
        <f>Scores!BB646*calcs!$BT$12</f>
        <v>#REF!</v>
      </c>
      <c r="BA650" s="230" t="e">
        <f>Scores!BC646*calcs!$BT$13</f>
        <v>#REF!</v>
      </c>
      <c r="BB650" s="230" t="e">
        <f>Scores!BD646*calcs!$BT$13</f>
        <v>#REF!</v>
      </c>
      <c r="BC650" s="230" t="e">
        <f>Scores!BE646*calcs!$BT$13</f>
        <v>#REF!</v>
      </c>
      <c r="BD650" s="230" t="e">
        <f>Scores!BF646*calcs!$BT$13</f>
        <v>#REF!</v>
      </c>
      <c r="BE650" s="230" t="e">
        <f>Scores!BG646*calcs!$BT$13</f>
        <v>#REF!</v>
      </c>
      <c r="BF650" s="230" t="e">
        <f>Scores!BH646*calcs!$BT$14</f>
        <v>#REF!</v>
      </c>
      <c r="BG650" s="230" t="e">
        <f>Scores!BI646*calcs!$BT$14</f>
        <v>#REF!</v>
      </c>
      <c r="BH650" s="230" t="e">
        <f>Scores!BJ646*calcs!$BT$14</f>
        <v>#REF!</v>
      </c>
      <c r="BI650" s="230" t="e">
        <f>Scores!BK646*calcs!$BT$14</f>
        <v>#REF!</v>
      </c>
      <c r="BJ650" s="230" t="e">
        <f>Scores!BL646*calcs!$BT$14</f>
        <v>#REF!</v>
      </c>
    </row>
    <row r="651" spans="1:62">
      <c r="A651" s="18" t="s">
        <v>1291</v>
      </c>
      <c r="B651" s="19" t="s">
        <v>1292</v>
      </c>
      <c r="C651" s="230" t="e">
        <f>Scores!E647*calcs!$BT$3</f>
        <v>#REF!</v>
      </c>
      <c r="D651" s="230" t="e">
        <f>Scores!F647*calcs!$BT$3</f>
        <v>#REF!</v>
      </c>
      <c r="E651" s="230" t="e">
        <f>Scores!G647*calcs!$BT$3</f>
        <v>#REF!</v>
      </c>
      <c r="F651" s="230" t="e">
        <f>Scores!H647*calcs!$BT$3</f>
        <v>#REF!</v>
      </c>
      <c r="G651" s="230" t="e">
        <f>Scores!I647*calcs!$BT$3</f>
        <v>#REF!</v>
      </c>
      <c r="H651" s="230" t="e">
        <f>Scores!J647*calcs!$BT$4</f>
        <v>#REF!</v>
      </c>
      <c r="I651" s="230" t="e">
        <f>Scores!K647*calcs!$BT$4</f>
        <v>#REF!</v>
      </c>
      <c r="J651" s="230" t="e">
        <f>Scores!L647*calcs!$BT$4</f>
        <v>#REF!</v>
      </c>
      <c r="K651" s="230" t="e">
        <f>Scores!M647*calcs!$BT$4</f>
        <v>#REF!</v>
      </c>
      <c r="L651" s="230" t="e">
        <f>Scores!N647*calcs!$BT$4</f>
        <v>#REF!</v>
      </c>
      <c r="M651" s="230" t="e">
        <f>Scores!O647*calcs!$BT$5</f>
        <v>#REF!</v>
      </c>
      <c r="N651" s="230" t="e">
        <f>Scores!P647*calcs!$BT$5</f>
        <v>#REF!</v>
      </c>
      <c r="O651" s="230" t="e">
        <f>Scores!Q647*calcs!$BT$5</f>
        <v>#REF!</v>
      </c>
      <c r="P651" s="230" t="e">
        <f>Scores!R647*calcs!$BT$5</f>
        <v>#REF!</v>
      </c>
      <c r="Q651" s="230" t="e">
        <f>Scores!S647*calcs!$BT$5</f>
        <v>#REF!</v>
      </c>
      <c r="R651" s="230" t="e">
        <f>Scores!T647*calcs!$BT$6</f>
        <v>#REF!</v>
      </c>
      <c r="S651" s="230" t="e">
        <f>Scores!U647*calcs!$BT$6</f>
        <v>#REF!</v>
      </c>
      <c r="T651" s="230" t="e">
        <f>Scores!V647*calcs!$BT$6</f>
        <v>#REF!</v>
      </c>
      <c r="U651" s="230" t="e">
        <f>Scores!W647*calcs!$BT$6</f>
        <v>#REF!</v>
      </c>
      <c r="V651" s="230" t="e">
        <f>Scores!X647*calcs!$BT$6</f>
        <v>#REF!</v>
      </c>
      <c r="W651" s="230" t="e">
        <f>Scores!Y647*calcs!$BT$7</f>
        <v>#REF!</v>
      </c>
      <c r="X651" s="230" t="e">
        <f>Scores!Z647*calcs!$BT$7</f>
        <v>#REF!</v>
      </c>
      <c r="Y651" s="230" t="e">
        <f>Scores!AA647*calcs!$BT$7</f>
        <v>#REF!</v>
      </c>
      <c r="Z651" s="230" t="e">
        <f>Scores!AB647*calcs!$BT$7</f>
        <v>#REF!</v>
      </c>
      <c r="AA651" s="230" t="e">
        <f>Scores!AC647*calcs!$BT$7</f>
        <v>#REF!</v>
      </c>
      <c r="AB651" s="230" t="e">
        <f>Scores!AD647*calcs!$BT$8</f>
        <v>#REF!</v>
      </c>
      <c r="AC651" s="230" t="e">
        <f>Scores!AE647*calcs!$BT$8</f>
        <v>#REF!</v>
      </c>
      <c r="AD651" s="230" t="e">
        <f>Scores!AF647*calcs!$BT$8</f>
        <v>#REF!</v>
      </c>
      <c r="AE651" s="230" t="e">
        <f>Scores!AG647*calcs!$BT$8</f>
        <v>#REF!</v>
      </c>
      <c r="AF651" s="230" t="e">
        <f>Scores!AH647*calcs!$BT$8</f>
        <v>#REF!</v>
      </c>
      <c r="AG651" s="230" t="e">
        <f>Scores!AI647*calcs!$BT$9</f>
        <v>#REF!</v>
      </c>
      <c r="AH651" s="230" t="e">
        <f>Scores!AJ647*calcs!$BT$9</f>
        <v>#REF!</v>
      </c>
      <c r="AI651" s="230" t="e">
        <f>Scores!AK647*calcs!$BT$9</f>
        <v>#REF!</v>
      </c>
      <c r="AJ651" s="230" t="e">
        <f>Scores!AL647*calcs!$BT$9</f>
        <v>#REF!</v>
      </c>
      <c r="AK651" s="230" t="e">
        <f>Scores!AM647*calcs!$BT$9</f>
        <v>#REF!</v>
      </c>
      <c r="AL651" s="230" t="e">
        <f>Scores!AN647*calcs!$BT$10</f>
        <v>#REF!</v>
      </c>
      <c r="AM651" s="230" t="e">
        <f>Scores!AO647*calcs!$BT$10</f>
        <v>#REF!</v>
      </c>
      <c r="AN651" s="230" t="e">
        <f>Scores!AP647*calcs!$BT$10</f>
        <v>#REF!</v>
      </c>
      <c r="AO651" s="230" t="e">
        <f>Scores!AQ647*calcs!$BT$10</f>
        <v>#REF!</v>
      </c>
      <c r="AP651" s="230" t="e">
        <f>Scores!AR647*calcs!$BT$10</f>
        <v>#REF!</v>
      </c>
      <c r="AQ651" s="230" t="e">
        <f>Scores!AS647*calcs!$BT$11</f>
        <v>#REF!</v>
      </c>
      <c r="AR651" s="230" t="e">
        <f>Scores!AT647*calcs!$BT$11</f>
        <v>#REF!</v>
      </c>
      <c r="AS651" s="230" t="e">
        <f>Scores!AU647*calcs!$BT$11</f>
        <v>#REF!</v>
      </c>
      <c r="AT651" s="230" t="e">
        <f>Scores!AV647*calcs!$BT$11</f>
        <v>#REF!</v>
      </c>
      <c r="AU651" s="230" t="e">
        <f>Scores!AW647*calcs!$BT$11</f>
        <v>#REF!</v>
      </c>
      <c r="AV651" s="230" t="e">
        <f>Scores!AX647*calcs!$BT$12</f>
        <v>#REF!</v>
      </c>
      <c r="AW651" s="230" t="e">
        <f>Scores!AY647*calcs!$BT$12</f>
        <v>#REF!</v>
      </c>
      <c r="AX651" s="230" t="e">
        <f>Scores!AZ647*calcs!$BT$12</f>
        <v>#REF!</v>
      </c>
      <c r="AY651" s="230" t="e">
        <f>Scores!BA647*calcs!$BT$12</f>
        <v>#REF!</v>
      </c>
      <c r="AZ651" s="230" t="e">
        <f>Scores!BB647*calcs!$BT$12</f>
        <v>#REF!</v>
      </c>
      <c r="BA651" s="230" t="e">
        <f>Scores!BC647*calcs!$BT$13</f>
        <v>#REF!</v>
      </c>
      <c r="BB651" s="230" t="e">
        <f>Scores!BD647*calcs!$BT$13</f>
        <v>#REF!</v>
      </c>
      <c r="BC651" s="230" t="e">
        <f>Scores!BE647*calcs!$BT$13</f>
        <v>#REF!</v>
      </c>
      <c r="BD651" s="230" t="e">
        <f>Scores!BF647*calcs!$BT$13</f>
        <v>#REF!</v>
      </c>
      <c r="BE651" s="230" t="e">
        <f>Scores!BG647*calcs!$BT$13</f>
        <v>#REF!</v>
      </c>
      <c r="BF651" s="230" t="e">
        <f>Scores!BH647*calcs!$BT$14</f>
        <v>#REF!</v>
      </c>
      <c r="BG651" s="230" t="e">
        <f>Scores!BI647*calcs!$BT$14</f>
        <v>#REF!</v>
      </c>
      <c r="BH651" s="230" t="e">
        <f>Scores!BJ647*calcs!$BT$14</f>
        <v>#REF!</v>
      </c>
      <c r="BI651" s="230" t="e">
        <f>Scores!BK647*calcs!$BT$14</f>
        <v>#REF!</v>
      </c>
      <c r="BJ651" s="230" t="e">
        <f>Scores!BL647*calcs!$BT$14</f>
        <v>#REF!</v>
      </c>
    </row>
    <row r="652" spans="1:62">
      <c r="A652" s="18" t="s">
        <v>1293</v>
      </c>
      <c r="B652" s="19" t="s">
        <v>1294</v>
      </c>
      <c r="C652" s="230" t="e">
        <f>Scores!E648*calcs!$BT$3</f>
        <v>#REF!</v>
      </c>
      <c r="D652" s="230" t="e">
        <f>Scores!F648*calcs!$BT$3</f>
        <v>#REF!</v>
      </c>
      <c r="E652" s="230" t="e">
        <f>Scores!G648*calcs!$BT$3</f>
        <v>#REF!</v>
      </c>
      <c r="F652" s="230" t="e">
        <f>Scores!H648*calcs!$BT$3</f>
        <v>#REF!</v>
      </c>
      <c r="G652" s="230" t="e">
        <f>Scores!I648*calcs!$BT$3</f>
        <v>#REF!</v>
      </c>
      <c r="H652" s="230" t="e">
        <f>Scores!J648*calcs!$BT$4</f>
        <v>#REF!</v>
      </c>
      <c r="I652" s="230" t="e">
        <f>Scores!K648*calcs!$BT$4</f>
        <v>#REF!</v>
      </c>
      <c r="J652" s="230" t="e">
        <f>Scores!L648*calcs!$BT$4</f>
        <v>#REF!</v>
      </c>
      <c r="K652" s="230" t="e">
        <f>Scores!M648*calcs!$BT$4</f>
        <v>#REF!</v>
      </c>
      <c r="L652" s="230" t="e">
        <f>Scores!N648*calcs!$BT$4</f>
        <v>#REF!</v>
      </c>
      <c r="M652" s="230" t="e">
        <f>Scores!O648*calcs!$BT$5</f>
        <v>#REF!</v>
      </c>
      <c r="N652" s="230" t="e">
        <f>Scores!P648*calcs!$BT$5</f>
        <v>#REF!</v>
      </c>
      <c r="O652" s="230" t="e">
        <f>Scores!Q648*calcs!$BT$5</f>
        <v>#REF!</v>
      </c>
      <c r="P652" s="230" t="e">
        <f>Scores!R648*calcs!$BT$5</f>
        <v>#REF!</v>
      </c>
      <c r="Q652" s="230" t="e">
        <f>Scores!S648*calcs!$BT$5</f>
        <v>#REF!</v>
      </c>
      <c r="R652" s="230" t="e">
        <f>Scores!T648*calcs!$BT$6</f>
        <v>#REF!</v>
      </c>
      <c r="S652" s="230" t="e">
        <f>Scores!U648*calcs!$BT$6</f>
        <v>#REF!</v>
      </c>
      <c r="T652" s="230" t="e">
        <f>Scores!V648*calcs!$BT$6</f>
        <v>#REF!</v>
      </c>
      <c r="U652" s="230" t="e">
        <f>Scores!W648*calcs!$BT$6</f>
        <v>#REF!</v>
      </c>
      <c r="V652" s="230" t="e">
        <f>Scores!X648*calcs!$BT$6</f>
        <v>#REF!</v>
      </c>
      <c r="W652" s="230" t="e">
        <f>Scores!Y648*calcs!$BT$7</f>
        <v>#REF!</v>
      </c>
      <c r="X652" s="230" t="e">
        <f>Scores!Z648*calcs!$BT$7</f>
        <v>#REF!</v>
      </c>
      <c r="Y652" s="230" t="e">
        <f>Scores!AA648*calcs!$BT$7</f>
        <v>#REF!</v>
      </c>
      <c r="Z652" s="230" t="e">
        <f>Scores!AB648*calcs!$BT$7</f>
        <v>#REF!</v>
      </c>
      <c r="AA652" s="230" t="e">
        <f>Scores!AC648*calcs!$BT$7</f>
        <v>#REF!</v>
      </c>
      <c r="AB652" s="230" t="e">
        <f>Scores!AD648*calcs!$BT$8</f>
        <v>#REF!</v>
      </c>
      <c r="AC652" s="230" t="e">
        <f>Scores!AE648*calcs!$BT$8</f>
        <v>#REF!</v>
      </c>
      <c r="AD652" s="230" t="e">
        <f>Scores!AF648*calcs!$BT$8</f>
        <v>#REF!</v>
      </c>
      <c r="AE652" s="230" t="e">
        <f>Scores!AG648*calcs!$BT$8</f>
        <v>#REF!</v>
      </c>
      <c r="AF652" s="230" t="e">
        <f>Scores!AH648*calcs!$BT$8</f>
        <v>#REF!</v>
      </c>
      <c r="AG652" s="230" t="e">
        <f>Scores!AI648*calcs!$BT$9</f>
        <v>#REF!</v>
      </c>
      <c r="AH652" s="230" t="e">
        <f>Scores!AJ648*calcs!$BT$9</f>
        <v>#REF!</v>
      </c>
      <c r="AI652" s="230" t="e">
        <f>Scores!AK648*calcs!$BT$9</f>
        <v>#REF!</v>
      </c>
      <c r="AJ652" s="230" t="e">
        <f>Scores!AL648*calcs!$BT$9</f>
        <v>#REF!</v>
      </c>
      <c r="AK652" s="230" t="e">
        <f>Scores!AM648*calcs!$BT$9</f>
        <v>#REF!</v>
      </c>
      <c r="AL652" s="230" t="e">
        <f>Scores!AN648*calcs!$BT$10</f>
        <v>#REF!</v>
      </c>
      <c r="AM652" s="230" t="e">
        <f>Scores!AO648*calcs!$BT$10</f>
        <v>#REF!</v>
      </c>
      <c r="AN652" s="230" t="e">
        <f>Scores!AP648*calcs!$BT$10</f>
        <v>#REF!</v>
      </c>
      <c r="AO652" s="230" t="e">
        <f>Scores!AQ648*calcs!$BT$10</f>
        <v>#REF!</v>
      </c>
      <c r="AP652" s="230" t="e">
        <f>Scores!AR648*calcs!$BT$10</f>
        <v>#REF!</v>
      </c>
      <c r="AQ652" s="230" t="e">
        <f>Scores!AS648*calcs!$BT$11</f>
        <v>#REF!</v>
      </c>
      <c r="AR652" s="230" t="e">
        <f>Scores!AT648*calcs!$BT$11</f>
        <v>#REF!</v>
      </c>
      <c r="AS652" s="230" t="e">
        <f>Scores!AU648*calcs!$BT$11</f>
        <v>#REF!</v>
      </c>
      <c r="AT652" s="230" t="e">
        <f>Scores!AV648*calcs!$BT$11</f>
        <v>#REF!</v>
      </c>
      <c r="AU652" s="230" t="e">
        <f>Scores!AW648*calcs!$BT$11</f>
        <v>#REF!</v>
      </c>
      <c r="AV652" s="230" t="e">
        <f>Scores!AX648*calcs!$BT$12</f>
        <v>#REF!</v>
      </c>
      <c r="AW652" s="230" t="e">
        <f>Scores!AY648*calcs!$BT$12</f>
        <v>#REF!</v>
      </c>
      <c r="AX652" s="230" t="e">
        <f>Scores!AZ648*calcs!$BT$12</f>
        <v>#REF!</v>
      </c>
      <c r="AY652" s="230" t="e">
        <f>Scores!BA648*calcs!$BT$12</f>
        <v>#REF!</v>
      </c>
      <c r="AZ652" s="230" t="e">
        <f>Scores!BB648*calcs!$BT$12</f>
        <v>#REF!</v>
      </c>
      <c r="BA652" s="230" t="e">
        <f>Scores!BC648*calcs!$BT$13</f>
        <v>#REF!</v>
      </c>
      <c r="BB652" s="230" t="e">
        <f>Scores!BD648*calcs!$BT$13</f>
        <v>#REF!</v>
      </c>
      <c r="BC652" s="230" t="e">
        <f>Scores!BE648*calcs!$BT$13</f>
        <v>#REF!</v>
      </c>
      <c r="BD652" s="230" t="e">
        <f>Scores!BF648*calcs!$BT$13</f>
        <v>#REF!</v>
      </c>
      <c r="BE652" s="230" t="e">
        <f>Scores!BG648*calcs!$BT$13</f>
        <v>#REF!</v>
      </c>
      <c r="BF652" s="230" t="e">
        <f>Scores!BH648*calcs!$BT$14</f>
        <v>#REF!</v>
      </c>
      <c r="BG652" s="230" t="e">
        <f>Scores!BI648*calcs!$BT$14</f>
        <v>#REF!</v>
      </c>
      <c r="BH652" s="230" t="e">
        <f>Scores!BJ648*calcs!$BT$14</f>
        <v>#REF!</v>
      </c>
      <c r="BI652" s="230" t="e">
        <f>Scores!BK648*calcs!$BT$14</f>
        <v>#REF!</v>
      </c>
      <c r="BJ652" s="230" t="e">
        <f>Scores!BL648*calcs!$BT$14</f>
        <v>#REF!</v>
      </c>
    </row>
    <row r="653" spans="1:62">
      <c r="A653" s="18" t="s">
        <v>1295</v>
      </c>
      <c r="B653" s="19" t="s">
        <v>1296</v>
      </c>
      <c r="C653" s="230" t="e">
        <f>Scores!E649*calcs!$BT$3</f>
        <v>#REF!</v>
      </c>
      <c r="D653" s="230" t="e">
        <f>Scores!F649*calcs!$BT$3</f>
        <v>#REF!</v>
      </c>
      <c r="E653" s="230" t="e">
        <f>Scores!G649*calcs!$BT$3</f>
        <v>#REF!</v>
      </c>
      <c r="F653" s="230" t="e">
        <f>Scores!H649*calcs!$BT$3</f>
        <v>#REF!</v>
      </c>
      <c r="G653" s="230" t="e">
        <f>Scores!I649*calcs!$BT$3</f>
        <v>#REF!</v>
      </c>
      <c r="H653" s="230" t="e">
        <f>Scores!J649*calcs!$BT$4</f>
        <v>#REF!</v>
      </c>
      <c r="I653" s="230" t="e">
        <f>Scores!K649*calcs!$BT$4</f>
        <v>#REF!</v>
      </c>
      <c r="J653" s="230" t="e">
        <f>Scores!L649*calcs!$BT$4</f>
        <v>#REF!</v>
      </c>
      <c r="K653" s="230" t="e">
        <f>Scores!M649*calcs!$BT$4</f>
        <v>#REF!</v>
      </c>
      <c r="L653" s="230" t="e">
        <f>Scores!N649*calcs!$BT$4</f>
        <v>#REF!</v>
      </c>
      <c r="M653" s="230" t="e">
        <f>Scores!O649*calcs!$BT$5</f>
        <v>#REF!</v>
      </c>
      <c r="N653" s="230" t="e">
        <f>Scores!P649*calcs!$BT$5</f>
        <v>#REF!</v>
      </c>
      <c r="O653" s="230" t="e">
        <f>Scores!Q649*calcs!$BT$5</f>
        <v>#REF!</v>
      </c>
      <c r="P653" s="230" t="e">
        <f>Scores!R649*calcs!$BT$5</f>
        <v>#REF!</v>
      </c>
      <c r="Q653" s="230" t="e">
        <f>Scores!S649*calcs!$BT$5</f>
        <v>#REF!</v>
      </c>
      <c r="R653" s="230" t="e">
        <f>Scores!T649*calcs!$BT$6</f>
        <v>#REF!</v>
      </c>
      <c r="S653" s="230" t="e">
        <f>Scores!U649*calcs!$BT$6</f>
        <v>#REF!</v>
      </c>
      <c r="T653" s="230" t="e">
        <f>Scores!V649*calcs!$BT$6</f>
        <v>#REF!</v>
      </c>
      <c r="U653" s="230" t="e">
        <f>Scores!W649*calcs!$BT$6</f>
        <v>#REF!</v>
      </c>
      <c r="V653" s="230" t="e">
        <f>Scores!X649*calcs!$BT$6</f>
        <v>#REF!</v>
      </c>
      <c r="W653" s="230" t="e">
        <f>Scores!Y649*calcs!$BT$7</f>
        <v>#REF!</v>
      </c>
      <c r="X653" s="230" t="e">
        <f>Scores!Z649*calcs!$BT$7</f>
        <v>#REF!</v>
      </c>
      <c r="Y653" s="230" t="e">
        <f>Scores!AA649*calcs!$BT$7</f>
        <v>#REF!</v>
      </c>
      <c r="Z653" s="230" t="e">
        <f>Scores!AB649*calcs!$BT$7</f>
        <v>#REF!</v>
      </c>
      <c r="AA653" s="230" t="e">
        <f>Scores!AC649*calcs!$BT$7</f>
        <v>#REF!</v>
      </c>
      <c r="AB653" s="230" t="e">
        <f>Scores!AD649*calcs!$BT$8</f>
        <v>#REF!</v>
      </c>
      <c r="AC653" s="230" t="e">
        <f>Scores!AE649*calcs!$BT$8</f>
        <v>#REF!</v>
      </c>
      <c r="AD653" s="230" t="e">
        <f>Scores!AF649*calcs!$BT$8</f>
        <v>#REF!</v>
      </c>
      <c r="AE653" s="230" t="e">
        <f>Scores!AG649*calcs!$BT$8</f>
        <v>#REF!</v>
      </c>
      <c r="AF653" s="230" t="e">
        <f>Scores!AH649*calcs!$BT$8</f>
        <v>#REF!</v>
      </c>
      <c r="AG653" s="230" t="e">
        <f>Scores!AI649*calcs!$BT$9</f>
        <v>#REF!</v>
      </c>
      <c r="AH653" s="230" t="e">
        <f>Scores!AJ649*calcs!$BT$9</f>
        <v>#REF!</v>
      </c>
      <c r="AI653" s="230" t="e">
        <f>Scores!AK649*calcs!$BT$9</f>
        <v>#REF!</v>
      </c>
      <c r="AJ653" s="230" t="e">
        <f>Scores!AL649*calcs!$BT$9</f>
        <v>#REF!</v>
      </c>
      <c r="AK653" s="230" t="e">
        <f>Scores!AM649*calcs!$BT$9</f>
        <v>#REF!</v>
      </c>
      <c r="AL653" s="230" t="e">
        <f>Scores!AN649*calcs!$BT$10</f>
        <v>#REF!</v>
      </c>
      <c r="AM653" s="230" t="e">
        <f>Scores!AO649*calcs!$BT$10</f>
        <v>#REF!</v>
      </c>
      <c r="AN653" s="230" t="e">
        <f>Scores!AP649*calcs!$BT$10</f>
        <v>#REF!</v>
      </c>
      <c r="AO653" s="230" t="e">
        <f>Scores!AQ649*calcs!$BT$10</f>
        <v>#REF!</v>
      </c>
      <c r="AP653" s="230" t="e">
        <f>Scores!AR649*calcs!$BT$10</f>
        <v>#REF!</v>
      </c>
      <c r="AQ653" s="230" t="e">
        <f>Scores!AS649*calcs!$BT$11</f>
        <v>#REF!</v>
      </c>
      <c r="AR653" s="230" t="e">
        <f>Scores!AT649*calcs!$BT$11</f>
        <v>#REF!</v>
      </c>
      <c r="AS653" s="230" t="e">
        <f>Scores!AU649*calcs!$BT$11</f>
        <v>#REF!</v>
      </c>
      <c r="AT653" s="230" t="e">
        <f>Scores!AV649*calcs!$BT$11</f>
        <v>#REF!</v>
      </c>
      <c r="AU653" s="230" t="e">
        <f>Scores!AW649*calcs!$BT$11</f>
        <v>#REF!</v>
      </c>
      <c r="AV653" s="230" t="e">
        <f>Scores!AX649*calcs!$BT$12</f>
        <v>#REF!</v>
      </c>
      <c r="AW653" s="230" t="e">
        <f>Scores!AY649*calcs!$BT$12</f>
        <v>#REF!</v>
      </c>
      <c r="AX653" s="230" t="e">
        <f>Scores!AZ649*calcs!$BT$12</f>
        <v>#REF!</v>
      </c>
      <c r="AY653" s="230" t="e">
        <f>Scores!BA649*calcs!$BT$12</f>
        <v>#REF!</v>
      </c>
      <c r="AZ653" s="230" t="e">
        <f>Scores!BB649*calcs!$BT$12</f>
        <v>#REF!</v>
      </c>
      <c r="BA653" s="230" t="e">
        <f>Scores!BC649*calcs!$BT$13</f>
        <v>#REF!</v>
      </c>
      <c r="BB653" s="230" t="e">
        <f>Scores!BD649*calcs!$BT$13</f>
        <v>#REF!</v>
      </c>
      <c r="BC653" s="230" t="e">
        <f>Scores!BE649*calcs!$BT$13</f>
        <v>#REF!</v>
      </c>
      <c r="BD653" s="230" t="e">
        <f>Scores!BF649*calcs!$BT$13</f>
        <v>#REF!</v>
      </c>
      <c r="BE653" s="230" t="e">
        <f>Scores!BG649*calcs!$BT$13</f>
        <v>#REF!</v>
      </c>
      <c r="BF653" s="230" t="e">
        <f>Scores!BH649*calcs!$BT$14</f>
        <v>#REF!</v>
      </c>
      <c r="BG653" s="230" t="e">
        <f>Scores!BI649*calcs!$BT$14</f>
        <v>#REF!</v>
      </c>
      <c r="BH653" s="230" t="e">
        <f>Scores!BJ649*calcs!$BT$14</f>
        <v>#REF!</v>
      </c>
      <c r="BI653" s="230" t="e">
        <f>Scores!BK649*calcs!$BT$14</f>
        <v>#REF!</v>
      </c>
      <c r="BJ653" s="230" t="e">
        <f>Scores!BL649*calcs!$BT$14</f>
        <v>#REF!</v>
      </c>
    </row>
    <row r="654" spans="1:62">
      <c r="A654" s="18" t="s">
        <v>1297</v>
      </c>
      <c r="B654" s="19" t="s">
        <v>1298</v>
      </c>
      <c r="C654" s="230" t="e">
        <f>Scores!E650*calcs!$BT$3</f>
        <v>#REF!</v>
      </c>
      <c r="D654" s="230" t="e">
        <f>Scores!F650*calcs!$BT$3</f>
        <v>#REF!</v>
      </c>
      <c r="E654" s="230" t="e">
        <f>Scores!G650*calcs!$BT$3</f>
        <v>#REF!</v>
      </c>
      <c r="F654" s="230" t="e">
        <f>Scores!H650*calcs!$BT$3</f>
        <v>#REF!</v>
      </c>
      <c r="G654" s="230" t="e">
        <f>Scores!I650*calcs!$BT$3</f>
        <v>#REF!</v>
      </c>
      <c r="H654" s="230" t="e">
        <f>Scores!J650*calcs!$BT$4</f>
        <v>#REF!</v>
      </c>
      <c r="I654" s="230" t="e">
        <f>Scores!K650*calcs!$BT$4</f>
        <v>#REF!</v>
      </c>
      <c r="J654" s="230" t="e">
        <f>Scores!L650*calcs!$BT$4</f>
        <v>#REF!</v>
      </c>
      <c r="K654" s="230" t="e">
        <f>Scores!M650*calcs!$BT$4</f>
        <v>#REF!</v>
      </c>
      <c r="L654" s="230" t="e">
        <f>Scores!N650*calcs!$BT$4</f>
        <v>#REF!</v>
      </c>
      <c r="M654" s="230" t="e">
        <f>Scores!O650*calcs!$BT$5</f>
        <v>#REF!</v>
      </c>
      <c r="N654" s="230" t="e">
        <f>Scores!P650*calcs!$BT$5</f>
        <v>#REF!</v>
      </c>
      <c r="O654" s="230" t="e">
        <f>Scores!Q650*calcs!$BT$5</f>
        <v>#REF!</v>
      </c>
      <c r="P654" s="230" t="e">
        <f>Scores!R650*calcs!$BT$5</f>
        <v>#REF!</v>
      </c>
      <c r="Q654" s="230" t="e">
        <f>Scores!S650*calcs!$BT$5</f>
        <v>#REF!</v>
      </c>
      <c r="R654" s="230" t="e">
        <f>Scores!T650*calcs!$BT$6</f>
        <v>#REF!</v>
      </c>
      <c r="S654" s="230" t="e">
        <f>Scores!U650*calcs!$BT$6</f>
        <v>#REF!</v>
      </c>
      <c r="T654" s="230" t="e">
        <f>Scores!V650*calcs!$BT$6</f>
        <v>#REF!</v>
      </c>
      <c r="U654" s="230" t="e">
        <f>Scores!W650*calcs!$BT$6</f>
        <v>#REF!</v>
      </c>
      <c r="V654" s="230" t="e">
        <f>Scores!X650*calcs!$BT$6</f>
        <v>#REF!</v>
      </c>
      <c r="W654" s="230" t="e">
        <f>Scores!Y650*calcs!$BT$7</f>
        <v>#REF!</v>
      </c>
      <c r="X654" s="230" t="e">
        <f>Scores!Z650*calcs!$BT$7</f>
        <v>#REF!</v>
      </c>
      <c r="Y654" s="230" t="e">
        <f>Scores!AA650*calcs!$BT$7</f>
        <v>#REF!</v>
      </c>
      <c r="Z654" s="230" t="e">
        <f>Scores!AB650*calcs!$BT$7</f>
        <v>#REF!</v>
      </c>
      <c r="AA654" s="230" t="e">
        <f>Scores!AC650*calcs!$BT$7</f>
        <v>#REF!</v>
      </c>
      <c r="AB654" s="230" t="e">
        <f>Scores!AD650*calcs!$BT$8</f>
        <v>#REF!</v>
      </c>
      <c r="AC654" s="230" t="e">
        <f>Scores!AE650*calcs!$BT$8</f>
        <v>#REF!</v>
      </c>
      <c r="AD654" s="230" t="e">
        <f>Scores!AF650*calcs!$BT$8</f>
        <v>#REF!</v>
      </c>
      <c r="AE654" s="230" t="e">
        <f>Scores!AG650*calcs!$BT$8</f>
        <v>#REF!</v>
      </c>
      <c r="AF654" s="230" t="e">
        <f>Scores!AH650*calcs!$BT$8</f>
        <v>#REF!</v>
      </c>
      <c r="AG654" s="230" t="e">
        <f>Scores!AI650*calcs!$BT$9</f>
        <v>#REF!</v>
      </c>
      <c r="AH654" s="230" t="e">
        <f>Scores!AJ650*calcs!$BT$9</f>
        <v>#REF!</v>
      </c>
      <c r="AI654" s="230" t="e">
        <f>Scores!AK650*calcs!$BT$9</f>
        <v>#REF!</v>
      </c>
      <c r="AJ654" s="230" t="e">
        <f>Scores!AL650*calcs!$BT$9</f>
        <v>#REF!</v>
      </c>
      <c r="AK654" s="230" t="e">
        <f>Scores!AM650*calcs!$BT$9</f>
        <v>#REF!</v>
      </c>
      <c r="AL654" s="230" t="e">
        <f>Scores!AN650*calcs!$BT$10</f>
        <v>#REF!</v>
      </c>
      <c r="AM654" s="230" t="e">
        <f>Scores!AO650*calcs!$BT$10</f>
        <v>#REF!</v>
      </c>
      <c r="AN654" s="230" t="e">
        <f>Scores!AP650*calcs!$BT$10</f>
        <v>#REF!</v>
      </c>
      <c r="AO654" s="230" t="e">
        <f>Scores!AQ650*calcs!$BT$10</f>
        <v>#REF!</v>
      </c>
      <c r="AP654" s="230" t="e">
        <f>Scores!AR650*calcs!$BT$10</f>
        <v>#REF!</v>
      </c>
      <c r="AQ654" s="230" t="e">
        <f>Scores!AS650*calcs!$BT$11</f>
        <v>#REF!</v>
      </c>
      <c r="AR654" s="230" t="e">
        <f>Scores!AT650*calcs!$BT$11</f>
        <v>#REF!</v>
      </c>
      <c r="AS654" s="230" t="e">
        <f>Scores!AU650*calcs!$BT$11</f>
        <v>#REF!</v>
      </c>
      <c r="AT654" s="230" t="e">
        <f>Scores!AV650*calcs!$BT$11</f>
        <v>#REF!</v>
      </c>
      <c r="AU654" s="230" t="e">
        <f>Scores!AW650*calcs!$BT$11</f>
        <v>#REF!</v>
      </c>
      <c r="AV654" s="230" t="e">
        <f>Scores!AX650*calcs!$BT$12</f>
        <v>#REF!</v>
      </c>
      <c r="AW654" s="230" t="e">
        <f>Scores!AY650*calcs!$BT$12</f>
        <v>#REF!</v>
      </c>
      <c r="AX654" s="230" t="e">
        <f>Scores!AZ650*calcs!$BT$12</f>
        <v>#REF!</v>
      </c>
      <c r="AY654" s="230" t="e">
        <f>Scores!BA650*calcs!$BT$12</f>
        <v>#REF!</v>
      </c>
      <c r="AZ654" s="230" t="e">
        <f>Scores!BB650*calcs!$BT$12</f>
        <v>#REF!</v>
      </c>
      <c r="BA654" s="230" t="e">
        <f>Scores!BC650*calcs!$BT$13</f>
        <v>#REF!</v>
      </c>
      <c r="BB654" s="230" t="e">
        <f>Scores!BD650*calcs!$BT$13</f>
        <v>#REF!</v>
      </c>
      <c r="BC654" s="230" t="e">
        <f>Scores!BE650*calcs!$BT$13</f>
        <v>#REF!</v>
      </c>
      <c r="BD654" s="230" t="e">
        <f>Scores!BF650*calcs!$BT$13</f>
        <v>#REF!</v>
      </c>
      <c r="BE654" s="230" t="e">
        <f>Scores!BG650*calcs!$BT$13</f>
        <v>#REF!</v>
      </c>
      <c r="BF654" s="230" t="e">
        <f>Scores!BH650*calcs!$BT$14</f>
        <v>#REF!</v>
      </c>
      <c r="BG654" s="230" t="e">
        <f>Scores!BI650*calcs!$BT$14</f>
        <v>#REF!</v>
      </c>
      <c r="BH654" s="230" t="e">
        <f>Scores!BJ650*calcs!$BT$14</f>
        <v>#REF!</v>
      </c>
      <c r="BI654" s="230" t="e">
        <f>Scores!BK650*calcs!$BT$14</f>
        <v>#REF!</v>
      </c>
      <c r="BJ654" s="230" t="e">
        <f>Scores!BL650*calcs!$BT$14</f>
        <v>#REF!</v>
      </c>
    </row>
    <row r="655" spans="1:62">
      <c r="A655" s="18" t="s">
        <v>1299</v>
      </c>
      <c r="B655" s="19" t="s">
        <v>1300</v>
      </c>
      <c r="C655" s="230" t="e">
        <f>Scores!E651*calcs!$BT$3</f>
        <v>#REF!</v>
      </c>
      <c r="D655" s="230" t="e">
        <f>Scores!F651*calcs!$BT$3</f>
        <v>#REF!</v>
      </c>
      <c r="E655" s="230" t="e">
        <f>Scores!G651*calcs!$BT$3</f>
        <v>#REF!</v>
      </c>
      <c r="F655" s="230" t="e">
        <f>Scores!H651*calcs!$BT$3</f>
        <v>#REF!</v>
      </c>
      <c r="G655" s="230" t="e">
        <f>Scores!I651*calcs!$BT$3</f>
        <v>#REF!</v>
      </c>
      <c r="H655" s="230" t="e">
        <f>Scores!J651*calcs!$BT$4</f>
        <v>#REF!</v>
      </c>
      <c r="I655" s="230" t="e">
        <f>Scores!K651*calcs!$BT$4</f>
        <v>#REF!</v>
      </c>
      <c r="J655" s="230" t="e">
        <f>Scores!L651*calcs!$BT$4</f>
        <v>#REF!</v>
      </c>
      <c r="K655" s="230" t="e">
        <f>Scores!M651*calcs!$BT$4</f>
        <v>#REF!</v>
      </c>
      <c r="L655" s="230" t="e">
        <f>Scores!N651*calcs!$BT$4</f>
        <v>#REF!</v>
      </c>
      <c r="M655" s="230" t="e">
        <f>Scores!O651*calcs!$BT$5</f>
        <v>#REF!</v>
      </c>
      <c r="N655" s="230" t="e">
        <f>Scores!P651*calcs!$BT$5</f>
        <v>#REF!</v>
      </c>
      <c r="O655" s="230" t="e">
        <f>Scores!Q651*calcs!$BT$5</f>
        <v>#REF!</v>
      </c>
      <c r="P655" s="230" t="e">
        <f>Scores!R651*calcs!$BT$5</f>
        <v>#REF!</v>
      </c>
      <c r="Q655" s="230" t="e">
        <f>Scores!S651*calcs!$BT$5</f>
        <v>#REF!</v>
      </c>
      <c r="R655" s="230" t="e">
        <f>Scores!T651*calcs!$BT$6</f>
        <v>#REF!</v>
      </c>
      <c r="S655" s="230" t="e">
        <f>Scores!U651*calcs!$BT$6</f>
        <v>#REF!</v>
      </c>
      <c r="T655" s="230" t="e">
        <f>Scores!V651*calcs!$BT$6</f>
        <v>#REF!</v>
      </c>
      <c r="U655" s="230" t="e">
        <f>Scores!W651*calcs!$BT$6</f>
        <v>#REF!</v>
      </c>
      <c r="V655" s="230" t="e">
        <f>Scores!X651*calcs!$BT$6</f>
        <v>#REF!</v>
      </c>
      <c r="W655" s="230" t="e">
        <f>Scores!Y651*calcs!$BT$7</f>
        <v>#REF!</v>
      </c>
      <c r="X655" s="230" t="e">
        <f>Scores!Z651*calcs!$BT$7</f>
        <v>#REF!</v>
      </c>
      <c r="Y655" s="230" t="e">
        <f>Scores!AA651*calcs!$BT$7</f>
        <v>#REF!</v>
      </c>
      <c r="Z655" s="230" t="e">
        <f>Scores!AB651*calcs!$BT$7</f>
        <v>#REF!</v>
      </c>
      <c r="AA655" s="230" t="e">
        <f>Scores!AC651*calcs!$BT$7</f>
        <v>#REF!</v>
      </c>
      <c r="AB655" s="230" t="e">
        <f>Scores!AD651*calcs!$BT$8</f>
        <v>#REF!</v>
      </c>
      <c r="AC655" s="230" t="e">
        <f>Scores!AE651*calcs!$BT$8</f>
        <v>#REF!</v>
      </c>
      <c r="AD655" s="230" t="e">
        <f>Scores!AF651*calcs!$BT$8</f>
        <v>#REF!</v>
      </c>
      <c r="AE655" s="230" t="e">
        <f>Scores!AG651*calcs!$BT$8</f>
        <v>#REF!</v>
      </c>
      <c r="AF655" s="230" t="e">
        <f>Scores!AH651*calcs!$BT$8</f>
        <v>#REF!</v>
      </c>
      <c r="AG655" s="230" t="e">
        <f>Scores!AI651*calcs!$BT$9</f>
        <v>#REF!</v>
      </c>
      <c r="AH655" s="230" t="e">
        <f>Scores!AJ651*calcs!$BT$9</f>
        <v>#REF!</v>
      </c>
      <c r="AI655" s="230" t="e">
        <f>Scores!AK651*calcs!$BT$9</f>
        <v>#REF!</v>
      </c>
      <c r="AJ655" s="230" t="e">
        <f>Scores!AL651*calcs!$BT$9</f>
        <v>#REF!</v>
      </c>
      <c r="AK655" s="230" t="e">
        <f>Scores!AM651*calcs!$BT$9</f>
        <v>#REF!</v>
      </c>
      <c r="AL655" s="230" t="e">
        <f>Scores!AN651*calcs!$BT$10</f>
        <v>#REF!</v>
      </c>
      <c r="AM655" s="230" t="e">
        <f>Scores!AO651*calcs!$BT$10</f>
        <v>#REF!</v>
      </c>
      <c r="AN655" s="230" t="e">
        <f>Scores!AP651*calcs!$BT$10</f>
        <v>#REF!</v>
      </c>
      <c r="AO655" s="230" t="e">
        <f>Scores!AQ651*calcs!$BT$10</f>
        <v>#REF!</v>
      </c>
      <c r="AP655" s="230" t="e">
        <f>Scores!AR651*calcs!$BT$10</f>
        <v>#REF!</v>
      </c>
      <c r="AQ655" s="230" t="e">
        <f>Scores!AS651*calcs!$BT$11</f>
        <v>#REF!</v>
      </c>
      <c r="AR655" s="230" t="e">
        <f>Scores!AT651*calcs!$BT$11</f>
        <v>#REF!</v>
      </c>
      <c r="AS655" s="230" t="e">
        <f>Scores!AU651*calcs!$BT$11</f>
        <v>#REF!</v>
      </c>
      <c r="AT655" s="230" t="e">
        <f>Scores!AV651*calcs!$BT$11</f>
        <v>#REF!</v>
      </c>
      <c r="AU655" s="230" t="e">
        <f>Scores!AW651*calcs!$BT$11</f>
        <v>#REF!</v>
      </c>
      <c r="AV655" s="230" t="e">
        <f>Scores!AX651*calcs!$BT$12</f>
        <v>#REF!</v>
      </c>
      <c r="AW655" s="230" t="e">
        <f>Scores!AY651*calcs!$BT$12</f>
        <v>#REF!</v>
      </c>
      <c r="AX655" s="230" t="e">
        <f>Scores!AZ651*calcs!$BT$12</f>
        <v>#REF!</v>
      </c>
      <c r="AY655" s="230" t="e">
        <f>Scores!BA651*calcs!$BT$12</f>
        <v>#REF!</v>
      </c>
      <c r="AZ655" s="230" t="e">
        <f>Scores!BB651*calcs!$BT$12</f>
        <v>#REF!</v>
      </c>
      <c r="BA655" s="230" t="e">
        <f>Scores!BC651*calcs!$BT$13</f>
        <v>#REF!</v>
      </c>
      <c r="BB655" s="230" t="e">
        <f>Scores!BD651*calcs!$BT$13</f>
        <v>#REF!</v>
      </c>
      <c r="BC655" s="230" t="e">
        <f>Scores!BE651*calcs!$BT$13</f>
        <v>#REF!</v>
      </c>
      <c r="BD655" s="230" t="e">
        <f>Scores!BF651*calcs!$BT$13</f>
        <v>#REF!</v>
      </c>
      <c r="BE655" s="230" t="e">
        <f>Scores!BG651*calcs!$BT$13</f>
        <v>#REF!</v>
      </c>
      <c r="BF655" s="230" t="e">
        <f>Scores!BH651*calcs!$BT$14</f>
        <v>#REF!</v>
      </c>
      <c r="BG655" s="230" t="e">
        <f>Scores!BI651*calcs!$BT$14</f>
        <v>#REF!</v>
      </c>
      <c r="BH655" s="230" t="e">
        <f>Scores!BJ651*calcs!$BT$14</f>
        <v>#REF!</v>
      </c>
      <c r="BI655" s="230" t="e">
        <f>Scores!BK651*calcs!$BT$14</f>
        <v>#REF!</v>
      </c>
      <c r="BJ655" s="230" t="e">
        <f>Scores!BL651*calcs!$BT$14</f>
        <v>#REF!</v>
      </c>
    </row>
    <row r="656" spans="1:62">
      <c r="A656" s="18" t="s">
        <v>1301</v>
      </c>
      <c r="B656" s="19" t="s">
        <v>1302</v>
      </c>
      <c r="C656" s="230" t="e">
        <f>Scores!E652*calcs!$BT$3</f>
        <v>#REF!</v>
      </c>
      <c r="D656" s="230" t="e">
        <f>Scores!F652*calcs!$BT$3</f>
        <v>#REF!</v>
      </c>
      <c r="E656" s="230" t="e">
        <f>Scores!G652*calcs!$BT$3</f>
        <v>#REF!</v>
      </c>
      <c r="F656" s="230" t="e">
        <f>Scores!H652*calcs!$BT$3</f>
        <v>#REF!</v>
      </c>
      <c r="G656" s="230" t="e">
        <f>Scores!I652*calcs!$BT$3</f>
        <v>#REF!</v>
      </c>
      <c r="H656" s="230" t="e">
        <f>Scores!J652*calcs!$BT$4</f>
        <v>#REF!</v>
      </c>
      <c r="I656" s="230" t="e">
        <f>Scores!K652*calcs!$BT$4</f>
        <v>#REF!</v>
      </c>
      <c r="J656" s="230" t="e">
        <f>Scores!L652*calcs!$BT$4</f>
        <v>#REF!</v>
      </c>
      <c r="K656" s="230" t="e">
        <f>Scores!M652*calcs!$BT$4</f>
        <v>#REF!</v>
      </c>
      <c r="L656" s="230" t="e">
        <f>Scores!N652*calcs!$BT$4</f>
        <v>#REF!</v>
      </c>
      <c r="M656" s="230" t="e">
        <f>Scores!O652*calcs!$BT$5</f>
        <v>#REF!</v>
      </c>
      <c r="N656" s="230" t="e">
        <f>Scores!P652*calcs!$BT$5</f>
        <v>#REF!</v>
      </c>
      <c r="O656" s="230" t="e">
        <f>Scores!Q652*calcs!$BT$5</f>
        <v>#REF!</v>
      </c>
      <c r="P656" s="230" t="e">
        <f>Scores!R652*calcs!$BT$5</f>
        <v>#REF!</v>
      </c>
      <c r="Q656" s="230" t="e">
        <f>Scores!S652*calcs!$BT$5</f>
        <v>#REF!</v>
      </c>
      <c r="R656" s="230" t="e">
        <f>Scores!T652*calcs!$BT$6</f>
        <v>#REF!</v>
      </c>
      <c r="S656" s="230" t="e">
        <f>Scores!U652*calcs!$BT$6</f>
        <v>#REF!</v>
      </c>
      <c r="T656" s="230" t="e">
        <f>Scores!V652*calcs!$BT$6</f>
        <v>#REF!</v>
      </c>
      <c r="U656" s="230" t="e">
        <f>Scores!W652*calcs!$BT$6</f>
        <v>#REF!</v>
      </c>
      <c r="V656" s="230" t="e">
        <f>Scores!X652*calcs!$BT$6</f>
        <v>#REF!</v>
      </c>
      <c r="W656" s="230" t="e">
        <f>Scores!Y652*calcs!$BT$7</f>
        <v>#REF!</v>
      </c>
      <c r="X656" s="230" t="e">
        <f>Scores!Z652*calcs!$BT$7</f>
        <v>#REF!</v>
      </c>
      <c r="Y656" s="230" t="e">
        <f>Scores!AA652*calcs!$BT$7</f>
        <v>#REF!</v>
      </c>
      <c r="Z656" s="230" t="e">
        <f>Scores!AB652*calcs!$BT$7</f>
        <v>#REF!</v>
      </c>
      <c r="AA656" s="230" t="e">
        <f>Scores!AC652*calcs!$BT$7</f>
        <v>#REF!</v>
      </c>
      <c r="AB656" s="230" t="e">
        <f>Scores!AD652*calcs!$BT$8</f>
        <v>#REF!</v>
      </c>
      <c r="AC656" s="230" t="e">
        <f>Scores!AE652*calcs!$BT$8</f>
        <v>#REF!</v>
      </c>
      <c r="AD656" s="230" t="e">
        <f>Scores!AF652*calcs!$BT$8</f>
        <v>#REF!</v>
      </c>
      <c r="AE656" s="230" t="e">
        <f>Scores!AG652*calcs!$BT$8</f>
        <v>#REF!</v>
      </c>
      <c r="AF656" s="230" t="e">
        <f>Scores!AH652*calcs!$BT$8</f>
        <v>#REF!</v>
      </c>
      <c r="AG656" s="230" t="e">
        <f>Scores!AI652*calcs!$BT$9</f>
        <v>#REF!</v>
      </c>
      <c r="AH656" s="230" t="e">
        <f>Scores!AJ652*calcs!$BT$9</f>
        <v>#REF!</v>
      </c>
      <c r="AI656" s="230" t="e">
        <f>Scores!AK652*calcs!$BT$9</f>
        <v>#REF!</v>
      </c>
      <c r="AJ656" s="230" t="e">
        <f>Scores!AL652*calcs!$BT$9</f>
        <v>#REF!</v>
      </c>
      <c r="AK656" s="230" t="e">
        <f>Scores!AM652*calcs!$BT$9</f>
        <v>#REF!</v>
      </c>
      <c r="AL656" s="230" t="e">
        <f>Scores!AN652*calcs!$BT$10</f>
        <v>#REF!</v>
      </c>
      <c r="AM656" s="230" t="e">
        <f>Scores!AO652*calcs!$BT$10</f>
        <v>#REF!</v>
      </c>
      <c r="AN656" s="230" t="e">
        <f>Scores!AP652*calcs!$BT$10</f>
        <v>#REF!</v>
      </c>
      <c r="AO656" s="230" t="e">
        <f>Scores!AQ652*calcs!$BT$10</f>
        <v>#REF!</v>
      </c>
      <c r="AP656" s="230" t="e">
        <f>Scores!AR652*calcs!$BT$10</f>
        <v>#REF!</v>
      </c>
      <c r="AQ656" s="230" t="e">
        <f>Scores!AS652*calcs!$BT$11</f>
        <v>#REF!</v>
      </c>
      <c r="AR656" s="230" t="e">
        <f>Scores!AT652*calcs!$BT$11</f>
        <v>#REF!</v>
      </c>
      <c r="AS656" s="230" t="e">
        <f>Scores!AU652*calcs!$BT$11</f>
        <v>#REF!</v>
      </c>
      <c r="AT656" s="230" t="e">
        <f>Scores!AV652*calcs!$BT$11</f>
        <v>#REF!</v>
      </c>
      <c r="AU656" s="230" t="e">
        <f>Scores!AW652*calcs!$BT$11</f>
        <v>#REF!</v>
      </c>
      <c r="AV656" s="230" t="e">
        <f>Scores!AX652*calcs!$BT$12</f>
        <v>#REF!</v>
      </c>
      <c r="AW656" s="230" t="e">
        <f>Scores!AY652*calcs!$BT$12</f>
        <v>#REF!</v>
      </c>
      <c r="AX656" s="230" t="e">
        <f>Scores!AZ652*calcs!$BT$12</f>
        <v>#REF!</v>
      </c>
      <c r="AY656" s="230" t="e">
        <f>Scores!BA652*calcs!$BT$12</f>
        <v>#REF!</v>
      </c>
      <c r="AZ656" s="230" t="e">
        <f>Scores!BB652*calcs!$BT$12</f>
        <v>#REF!</v>
      </c>
      <c r="BA656" s="230" t="e">
        <f>Scores!BC652*calcs!$BT$13</f>
        <v>#REF!</v>
      </c>
      <c r="BB656" s="230" t="e">
        <f>Scores!BD652*calcs!$BT$13</f>
        <v>#REF!</v>
      </c>
      <c r="BC656" s="230" t="e">
        <f>Scores!BE652*calcs!$BT$13</f>
        <v>#REF!</v>
      </c>
      <c r="BD656" s="230" t="e">
        <f>Scores!BF652*calcs!$BT$13</f>
        <v>#REF!</v>
      </c>
      <c r="BE656" s="230" t="e">
        <f>Scores!BG652*calcs!$BT$13</f>
        <v>#REF!</v>
      </c>
      <c r="BF656" s="230" t="e">
        <f>Scores!BH652*calcs!$BT$14</f>
        <v>#REF!</v>
      </c>
      <c r="BG656" s="230" t="e">
        <f>Scores!BI652*calcs!$BT$14</f>
        <v>#REF!</v>
      </c>
      <c r="BH656" s="230" t="e">
        <f>Scores!BJ652*calcs!$BT$14</f>
        <v>#REF!</v>
      </c>
      <c r="BI656" s="230" t="e">
        <f>Scores!BK652*calcs!$BT$14</f>
        <v>#REF!</v>
      </c>
      <c r="BJ656" s="230" t="e">
        <f>Scores!BL652*calcs!$BT$14</f>
        <v>#REF!</v>
      </c>
    </row>
    <row r="657" spans="1:62">
      <c r="A657" s="18" t="s">
        <v>1303</v>
      </c>
      <c r="B657" s="19" t="s">
        <v>1304</v>
      </c>
      <c r="C657" s="230" t="e">
        <f>Scores!E653*calcs!$BT$3</f>
        <v>#REF!</v>
      </c>
      <c r="D657" s="230" t="e">
        <f>Scores!F653*calcs!$BT$3</f>
        <v>#REF!</v>
      </c>
      <c r="E657" s="230" t="e">
        <f>Scores!G653*calcs!$BT$3</f>
        <v>#REF!</v>
      </c>
      <c r="F657" s="230" t="e">
        <f>Scores!H653*calcs!$BT$3</f>
        <v>#REF!</v>
      </c>
      <c r="G657" s="230" t="e">
        <f>Scores!I653*calcs!$BT$3</f>
        <v>#REF!</v>
      </c>
      <c r="H657" s="230" t="e">
        <f>Scores!J653*calcs!$BT$4</f>
        <v>#REF!</v>
      </c>
      <c r="I657" s="230" t="e">
        <f>Scores!K653*calcs!$BT$4</f>
        <v>#REF!</v>
      </c>
      <c r="J657" s="230" t="e">
        <f>Scores!L653*calcs!$BT$4</f>
        <v>#REF!</v>
      </c>
      <c r="K657" s="230" t="e">
        <f>Scores!M653*calcs!$BT$4</f>
        <v>#REF!</v>
      </c>
      <c r="L657" s="230" t="e">
        <f>Scores!N653*calcs!$BT$4</f>
        <v>#REF!</v>
      </c>
      <c r="M657" s="230" t="e">
        <f>Scores!O653*calcs!$BT$5</f>
        <v>#REF!</v>
      </c>
      <c r="N657" s="230" t="e">
        <f>Scores!P653*calcs!$BT$5</f>
        <v>#REF!</v>
      </c>
      <c r="O657" s="230" t="e">
        <f>Scores!Q653*calcs!$BT$5</f>
        <v>#REF!</v>
      </c>
      <c r="P657" s="230" t="e">
        <f>Scores!R653*calcs!$BT$5</f>
        <v>#REF!</v>
      </c>
      <c r="Q657" s="230" t="e">
        <f>Scores!S653*calcs!$BT$5</f>
        <v>#REF!</v>
      </c>
      <c r="R657" s="230" t="e">
        <f>Scores!T653*calcs!$BT$6</f>
        <v>#REF!</v>
      </c>
      <c r="S657" s="230" t="e">
        <f>Scores!U653*calcs!$BT$6</f>
        <v>#REF!</v>
      </c>
      <c r="T657" s="230" t="e">
        <f>Scores!V653*calcs!$BT$6</f>
        <v>#REF!</v>
      </c>
      <c r="U657" s="230" t="e">
        <f>Scores!W653*calcs!$BT$6</f>
        <v>#REF!</v>
      </c>
      <c r="V657" s="230" t="e">
        <f>Scores!X653*calcs!$BT$6</f>
        <v>#REF!</v>
      </c>
      <c r="W657" s="230" t="e">
        <f>Scores!Y653*calcs!$BT$7</f>
        <v>#REF!</v>
      </c>
      <c r="X657" s="230" t="e">
        <f>Scores!Z653*calcs!$BT$7</f>
        <v>#REF!</v>
      </c>
      <c r="Y657" s="230" t="e">
        <f>Scores!AA653*calcs!$BT$7</f>
        <v>#REF!</v>
      </c>
      <c r="Z657" s="230" t="e">
        <f>Scores!AB653*calcs!$BT$7</f>
        <v>#REF!</v>
      </c>
      <c r="AA657" s="230" t="e">
        <f>Scores!AC653*calcs!$BT$7</f>
        <v>#REF!</v>
      </c>
      <c r="AB657" s="230" t="e">
        <f>Scores!AD653*calcs!$BT$8</f>
        <v>#REF!</v>
      </c>
      <c r="AC657" s="230" t="e">
        <f>Scores!AE653*calcs!$BT$8</f>
        <v>#REF!</v>
      </c>
      <c r="AD657" s="230" t="e">
        <f>Scores!AF653*calcs!$BT$8</f>
        <v>#REF!</v>
      </c>
      <c r="AE657" s="230" t="e">
        <f>Scores!AG653*calcs!$BT$8</f>
        <v>#REF!</v>
      </c>
      <c r="AF657" s="230" t="e">
        <f>Scores!AH653*calcs!$BT$8</f>
        <v>#REF!</v>
      </c>
      <c r="AG657" s="230" t="e">
        <f>Scores!AI653*calcs!$BT$9</f>
        <v>#REF!</v>
      </c>
      <c r="AH657" s="230" t="e">
        <f>Scores!AJ653*calcs!$BT$9</f>
        <v>#REF!</v>
      </c>
      <c r="AI657" s="230" t="e">
        <f>Scores!AK653*calcs!$BT$9</f>
        <v>#REF!</v>
      </c>
      <c r="AJ657" s="230" t="e">
        <f>Scores!AL653*calcs!$BT$9</f>
        <v>#REF!</v>
      </c>
      <c r="AK657" s="230" t="e">
        <f>Scores!AM653*calcs!$BT$9</f>
        <v>#REF!</v>
      </c>
      <c r="AL657" s="230" t="e">
        <f>Scores!AN653*calcs!$BT$10</f>
        <v>#REF!</v>
      </c>
      <c r="AM657" s="230" t="e">
        <f>Scores!AO653*calcs!$BT$10</f>
        <v>#REF!</v>
      </c>
      <c r="AN657" s="230" t="e">
        <f>Scores!AP653*calcs!$BT$10</f>
        <v>#REF!</v>
      </c>
      <c r="AO657" s="230" t="e">
        <f>Scores!AQ653*calcs!$BT$10</f>
        <v>#REF!</v>
      </c>
      <c r="AP657" s="230" t="e">
        <f>Scores!AR653*calcs!$BT$10</f>
        <v>#REF!</v>
      </c>
      <c r="AQ657" s="230" t="e">
        <f>Scores!AS653*calcs!$BT$11</f>
        <v>#REF!</v>
      </c>
      <c r="AR657" s="230" t="e">
        <f>Scores!AT653*calcs!$BT$11</f>
        <v>#REF!</v>
      </c>
      <c r="AS657" s="230" t="e">
        <f>Scores!AU653*calcs!$BT$11</f>
        <v>#REF!</v>
      </c>
      <c r="AT657" s="230" t="e">
        <f>Scores!AV653*calcs!$BT$11</f>
        <v>#REF!</v>
      </c>
      <c r="AU657" s="230" t="e">
        <f>Scores!AW653*calcs!$BT$11</f>
        <v>#REF!</v>
      </c>
      <c r="AV657" s="230" t="e">
        <f>Scores!AX653*calcs!$BT$12</f>
        <v>#REF!</v>
      </c>
      <c r="AW657" s="230" t="e">
        <f>Scores!AY653*calcs!$BT$12</f>
        <v>#REF!</v>
      </c>
      <c r="AX657" s="230" t="e">
        <f>Scores!AZ653*calcs!$BT$12</f>
        <v>#REF!</v>
      </c>
      <c r="AY657" s="230" t="e">
        <f>Scores!BA653*calcs!$BT$12</f>
        <v>#REF!</v>
      </c>
      <c r="AZ657" s="230" t="e">
        <f>Scores!BB653*calcs!$BT$12</f>
        <v>#REF!</v>
      </c>
      <c r="BA657" s="230" t="e">
        <f>Scores!BC653*calcs!$BT$13</f>
        <v>#REF!</v>
      </c>
      <c r="BB657" s="230" t="e">
        <f>Scores!BD653*calcs!$BT$13</f>
        <v>#REF!</v>
      </c>
      <c r="BC657" s="230" t="e">
        <f>Scores!BE653*calcs!$BT$13</f>
        <v>#REF!</v>
      </c>
      <c r="BD657" s="230" t="e">
        <f>Scores!BF653*calcs!$BT$13</f>
        <v>#REF!</v>
      </c>
      <c r="BE657" s="230" t="e">
        <f>Scores!BG653*calcs!$BT$13</f>
        <v>#REF!</v>
      </c>
      <c r="BF657" s="230" t="e">
        <f>Scores!BH653*calcs!$BT$14</f>
        <v>#REF!</v>
      </c>
      <c r="BG657" s="230" t="e">
        <f>Scores!BI653*calcs!$BT$14</f>
        <v>#REF!</v>
      </c>
      <c r="BH657" s="230" t="e">
        <f>Scores!BJ653*calcs!$BT$14</f>
        <v>#REF!</v>
      </c>
      <c r="BI657" s="230" t="e">
        <f>Scores!BK653*calcs!$BT$14</f>
        <v>#REF!</v>
      </c>
      <c r="BJ657" s="230" t="e">
        <f>Scores!BL653*calcs!$BT$14</f>
        <v>#REF!</v>
      </c>
    </row>
    <row r="658" spans="1:62">
      <c r="A658" s="18" t="s">
        <v>1305</v>
      </c>
      <c r="B658" s="19" t="s">
        <v>1306</v>
      </c>
      <c r="C658" s="230" t="e">
        <f>Scores!E654*calcs!$BT$3</f>
        <v>#REF!</v>
      </c>
      <c r="D658" s="230" t="e">
        <f>Scores!F654*calcs!$BT$3</f>
        <v>#REF!</v>
      </c>
      <c r="E658" s="230" t="e">
        <f>Scores!G654*calcs!$BT$3</f>
        <v>#REF!</v>
      </c>
      <c r="F658" s="230" t="e">
        <f>Scores!H654*calcs!$BT$3</f>
        <v>#REF!</v>
      </c>
      <c r="G658" s="230" t="e">
        <f>Scores!I654*calcs!$BT$3</f>
        <v>#REF!</v>
      </c>
      <c r="H658" s="230" t="e">
        <f>Scores!J654*calcs!$BT$4</f>
        <v>#REF!</v>
      </c>
      <c r="I658" s="230" t="e">
        <f>Scores!K654*calcs!$BT$4</f>
        <v>#REF!</v>
      </c>
      <c r="J658" s="230" t="e">
        <f>Scores!L654*calcs!$BT$4</f>
        <v>#REF!</v>
      </c>
      <c r="K658" s="230" t="e">
        <f>Scores!M654*calcs!$BT$4</f>
        <v>#REF!</v>
      </c>
      <c r="L658" s="230" t="e">
        <f>Scores!N654*calcs!$BT$4</f>
        <v>#REF!</v>
      </c>
      <c r="M658" s="230" t="e">
        <f>Scores!O654*calcs!$BT$5</f>
        <v>#REF!</v>
      </c>
      <c r="N658" s="230" t="e">
        <f>Scores!P654*calcs!$BT$5</f>
        <v>#REF!</v>
      </c>
      <c r="O658" s="230" t="e">
        <f>Scores!Q654*calcs!$BT$5</f>
        <v>#REF!</v>
      </c>
      <c r="P658" s="230" t="e">
        <f>Scores!R654*calcs!$BT$5</f>
        <v>#REF!</v>
      </c>
      <c r="Q658" s="230" t="e">
        <f>Scores!S654*calcs!$BT$5</f>
        <v>#REF!</v>
      </c>
      <c r="R658" s="230" t="e">
        <f>Scores!T654*calcs!$BT$6</f>
        <v>#REF!</v>
      </c>
      <c r="S658" s="230" t="e">
        <f>Scores!U654*calcs!$BT$6</f>
        <v>#REF!</v>
      </c>
      <c r="T658" s="230" t="e">
        <f>Scores!V654*calcs!$BT$6</f>
        <v>#REF!</v>
      </c>
      <c r="U658" s="230" t="e">
        <f>Scores!W654*calcs!$BT$6</f>
        <v>#REF!</v>
      </c>
      <c r="V658" s="230" t="e">
        <f>Scores!X654*calcs!$BT$6</f>
        <v>#REF!</v>
      </c>
      <c r="W658" s="230" t="e">
        <f>Scores!Y654*calcs!$BT$7</f>
        <v>#REF!</v>
      </c>
      <c r="X658" s="230" t="e">
        <f>Scores!Z654*calcs!$BT$7</f>
        <v>#REF!</v>
      </c>
      <c r="Y658" s="230" t="e">
        <f>Scores!AA654*calcs!$BT$7</f>
        <v>#REF!</v>
      </c>
      <c r="Z658" s="230" t="e">
        <f>Scores!AB654*calcs!$BT$7</f>
        <v>#REF!</v>
      </c>
      <c r="AA658" s="230" t="e">
        <f>Scores!AC654*calcs!$BT$7</f>
        <v>#REF!</v>
      </c>
      <c r="AB658" s="230" t="e">
        <f>Scores!AD654*calcs!$BT$8</f>
        <v>#REF!</v>
      </c>
      <c r="AC658" s="230" t="e">
        <f>Scores!AE654*calcs!$BT$8</f>
        <v>#REF!</v>
      </c>
      <c r="AD658" s="230" t="e">
        <f>Scores!AF654*calcs!$BT$8</f>
        <v>#REF!</v>
      </c>
      <c r="AE658" s="230" t="e">
        <f>Scores!AG654*calcs!$BT$8</f>
        <v>#REF!</v>
      </c>
      <c r="AF658" s="230" t="e">
        <f>Scores!AH654*calcs!$BT$8</f>
        <v>#REF!</v>
      </c>
      <c r="AG658" s="230" t="e">
        <f>Scores!AI654*calcs!$BT$9</f>
        <v>#REF!</v>
      </c>
      <c r="AH658" s="230" t="e">
        <f>Scores!AJ654*calcs!$BT$9</f>
        <v>#REF!</v>
      </c>
      <c r="AI658" s="230" t="e">
        <f>Scores!AK654*calcs!$BT$9</f>
        <v>#REF!</v>
      </c>
      <c r="AJ658" s="230" t="e">
        <f>Scores!AL654*calcs!$BT$9</f>
        <v>#REF!</v>
      </c>
      <c r="AK658" s="230" t="e">
        <f>Scores!AM654*calcs!$BT$9</f>
        <v>#REF!</v>
      </c>
      <c r="AL658" s="230" t="e">
        <f>Scores!AN654*calcs!$BT$10</f>
        <v>#REF!</v>
      </c>
      <c r="AM658" s="230" t="e">
        <f>Scores!AO654*calcs!$BT$10</f>
        <v>#REF!</v>
      </c>
      <c r="AN658" s="230" t="e">
        <f>Scores!AP654*calcs!$BT$10</f>
        <v>#REF!</v>
      </c>
      <c r="AO658" s="230" t="e">
        <f>Scores!AQ654*calcs!$BT$10</f>
        <v>#REF!</v>
      </c>
      <c r="AP658" s="230" t="e">
        <f>Scores!AR654*calcs!$BT$10</f>
        <v>#REF!</v>
      </c>
      <c r="AQ658" s="230" t="e">
        <f>Scores!AS654*calcs!$BT$11</f>
        <v>#REF!</v>
      </c>
      <c r="AR658" s="230" t="e">
        <f>Scores!AT654*calcs!$BT$11</f>
        <v>#REF!</v>
      </c>
      <c r="AS658" s="230" t="e">
        <f>Scores!AU654*calcs!$BT$11</f>
        <v>#REF!</v>
      </c>
      <c r="AT658" s="230" t="e">
        <f>Scores!AV654*calcs!$BT$11</f>
        <v>#REF!</v>
      </c>
      <c r="AU658" s="230" t="e">
        <f>Scores!AW654*calcs!$BT$11</f>
        <v>#REF!</v>
      </c>
      <c r="AV658" s="230" t="e">
        <f>Scores!AX654*calcs!$BT$12</f>
        <v>#REF!</v>
      </c>
      <c r="AW658" s="230" t="e">
        <f>Scores!AY654*calcs!$BT$12</f>
        <v>#REF!</v>
      </c>
      <c r="AX658" s="230" t="e">
        <f>Scores!AZ654*calcs!$BT$12</f>
        <v>#REF!</v>
      </c>
      <c r="AY658" s="230" t="e">
        <f>Scores!BA654*calcs!$BT$12</f>
        <v>#REF!</v>
      </c>
      <c r="AZ658" s="230" t="e">
        <f>Scores!BB654*calcs!$BT$12</f>
        <v>#REF!</v>
      </c>
      <c r="BA658" s="230" t="e">
        <f>Scores!BC654*calcs!$BT$13</f>
        <v>#REF!</v>
      </c>
      <c r="BB658" s="230" t="e">
        <f>Scores!BD654*calcs!$BT$13</f>
        <v>#REF!</v>
      </c>
      <c r="BC658" s="230" t="e">
        <f>Scores!BE654*calcs!$BT$13</f>
        <v>#REF!</v>
      </c>
      <c r="BD658" s="230" t="e">
        <f>Scores!BF654*calcs!$BT$13</f>
        <v>#REF!</v>
      </c>
      <c r="BE658" s="230" t="e">
        <f>Scores!BG654*calcs!$BT$13</f>
        <v>#REF!</v>
      </c>
      <c r="BF658" s="230" t="e">
        <f>Scores!BH654*calcs!$BT$14</f>
        <v>#REF!</v>
      </c>
      <c r="BG658" s="230" t="e">
        <f>Scores!BI654*calcs!$BT$14</f>
        <v>#REF!</v>
      </c>
      <c r="BH658" s="230" t="e">
        <f>Scores!BJ654*calcs!$BT$14</f>
        <v>#REF!</v>
      </c>
      <c r="BI658" s="230" t="e">
        <f>Scores!BK654*calcs!$BT$14</f>
        <v>#REF!</v>
      </c>
      <c r="BJ658" s="230" t="e">
        <f>Scores!BL654*calcs!$BT$14</f>
        <v>#REF!</v>
      </c>
    </row>
    <row r="659" spans="1:62">
      <c r="A659" s="18" t="s">
        <v>1307</v>
      </c>
      <c r="B659" s="19" t="s">
        <v>1308</v>
      </c>
      <c r="C659" s="230" t="e">
        <f>Scores!E655*calcs!$BT$3</f>
        <v>#REF!</v>
      </c>
      <c r="D659" s="230" t="e">
        <f>Scores!F655*calcs!$BT$3</f>
        <v>#REF!</v>
      </c>
      <c r="E659" s="230" t="e">
        <f>Scores!G655*calcs!$BT$3</f>
        <v>#REF!</v>
      </c>
      <c r="F659" s="230" t="e">
        <f>Scores!H655*calcs!$BT$3</f>
        <v>#REF!</v>
      </c>
      <c r="G659" s="230" t="e">
        <f>Scores!I655*calcs!$BT$3</f>
        <v>#REF!</v>
      </c>
      <c r="H659" s="230" t="e">
        <f>Scores!J655*calcs!$BT$4</f>
        <v>#REF!</v>
      </c>
      <c r="I659" s="230" t="e">
        <f>Scores!K655*calcs!$BT$4</f>
        <v>#REF!</v>
      </c>
      <c r="J659" s="230" t="e">
        <f>Scores!L655*calcs!$BT$4</f>
        <v>#REF!</v>
      </c>
      <c r="K659" s="230" t="e">
        <f>Scores!M655*calcs!$BT$4</f>
        <v>#REF!</v>
      </c>
      <c r="L659" s="230" t="e">
        <f>Scores!N655*calcs!$BT$4</f>
        <v>#REF!</v>
      </c>
      <c r="M659" s="230" t="e">
        <f>Scores!O655*calcs!$BT$5</f>
        <v>#REF!</v>
      </c>
      <c r="N659" s="230" t="e">
        <f>Scores!P655*calcs!$BT$5</f>
        <v>#REF!</v>
      </c>
      <c r="O659" s="230" t="e">
        <f>Scores!Q655*calcs!$BT$5</f>
        <v>#REF!</v>
      </c>
      <c r="P659" s="230" t="e">
        <f>Scores!R655*calcs!$BT$5</f>
        <v>#REF!</v>
      </c>
      <c r="Q659" s="230" t="e">
        <f>Scores!S655*calcs!$BT$5</f>
        <v>#REF!</v>
      </c>
      <c r="R659" s="230" t="e">
        <f>Scores!T655*calcs!$BT$6</f>
        <v>#REF!</v>
      </c>
      <c r="S659" s="230" t="e">
        <f>Scores!U655*calcs!$BT$6</f>
        <v>#REF!</v>
      </c>
      <c r="T659" s="230" t="e">
        <f>Scores!V655*calcs!$BT$6</f>
        <v>#REF!</v>
      </c>
      <c r="U659" s="230" t="e">
        <f>Scores!W655*calcs!$BT$6</f>
        <v>#REF!</v>
      </c>
      <c r="V659" s="230" t="e">
        <f>Scores!X655*calcs!$BT$6</f>
        <v>#REF!</v>
      </c>
      <c r="W659" s="230" t="e">
        <f>Scores!Y655*calcs!$BT$7</f>
        <v>#REF!</v>
      </c>
      <c r="X659" s="230" t="e">
        <f>Scores!Z655*calcs!$BT$7</f>
        <v>#REF!</v>
      </c>
      <c r="Y659" s="230" t="e">
        <f>Scores!AA655*calcs!$BT$7</f>
        <v>#REF!</v>
      </c>
      <c r="Z659" s="230" t="e">
        <f>Scores!AB655*calcs!$BT$7</f>
        <v>#REF!</v>
      </c>
      <c r="AA659" s="230" t="e">
        <f>Scores!AC655*calcs!$BT$7</f>
        <v>#REF!</v>
      </c>
      <c r="AB659" s="230" t="e">
        <f>Scores!AD655*calcs!$BT$8</f>
        <v>#REF!</v>
      </c>
      <c r="AC659" s="230" t="e">
        <f>Scores!AE655*calcs!$BT$8</f>
        <v>#REF!</v>
      </c>
      <c r="AD659" s="230" t="e">
        <f>Scores!AF655*calcs!$BT$8</f>
        <v>#REF!</v>
      </c>
      <c r="AE659" s="230" t="e">
        <f>Scores!AG655*calcs!$BT$8</f>
        <v>#REF!</v>
      </c>
      <c r="AF659" s="230" t="e">
        <f>Scores!AH655*calcs!$BT$8</f>
        <v>#REF!</v>
      </c>
      <c r="AG659" s="230" t="e">
        <f>Scores!AI655*calcs!$BT$9</f>
        <v>#REF!</v>
      </c>
      <c r="AH659" s="230" t="e">
        <f>Scores!AJ655*calcs!$BT$9</f>
        <v>#REF!</v>
      </c>
      <c r="AI659" s="230" t="e">
        <f>Scores!AK655*calcs!$BT$9</f>
        <v>#REF!</v>
      </c>
      <c r="AJ659" s="230" t="e">
        <f>Scores!AL655*calcs!$BT$9</f>
        <v>#REF!</v>
      </c>
      <c r="AK659" s="230" t="e">
        <f>Scores!AM655*calcs!$BT$9</f>
        <v>#REF!</v>
      </c>
      <c r="AL659" s="230" t="e">
        <f>Scores!AN655*calcs!$BT$10</f>
        <v>#REF!</v>
      </c>
      <c r="AM659" s="230" t="e">
        <f>Scores!AO655*calcs!$BT$10</f>
        <v>#REF!</v>
      </c>
      <c r="AN659" s="230" t="e">
        <f>Scores!AP655*calcs!$BT$10</f>
        <v>#REF!</v>
      </c>
      <c r="AO659" s="230" t="e">
        <f>Scores!AQ655*calcs!$BT$10</f>
        <v>#REF!</v>
      </c>
      <c r="AP659" s="230" t="e">
        <f>Scores!AR655*calcs!$BT$10</f>
        <v>#REF!</v>
      </c>
      <c r="AQ659" s="230" t="e">
        <f>Scores!AS655*calcs!$BT$11</f>
        <v>#REF!</v>
      </c>
      <c r="AR659" s="230" t="e">
        <f>Scores!AT655*calcs!$BT$11</f>
        <v>#REF!</v>
      </c>
      <c r="AS659" s="230" t="e">
        <f>Scores!AU655*calcs!$BT$11</f>
        <v>#REF!</v>
      </c>
      <c r="AT659" s="230" t="e">
        <f>Scores!AV655*calcs!$BT$11</f>
        <v>#REF!</v>
      </c>
      <c r="AU659" s="230" t="e">
        <f>Scores!AW655*calcs!$BT$11</f>
        <v>#REF!</v>
      </c>
      <c r="AV659" s="230" t="e">
        <f>Scores!AX655*calcs!$BT$12</f>
        <v>#REF!</v>
      </c>
      <c r="AW659" s="230" t="e">
        <f>Scores!AY655*calcs!$BT$12</f>
        <v>#REF!</v>
      </c>
      <c r="AX659" s="230" t="e">
        <f>Scores!AZ655*calcs!$BT$12</f>
        <v>#REF!</v>
      </c>
      <c r="AY659" s="230" t="e">
        <f>Scores!BA655*calcs!$BT$12</f>
        <v>#REF!</v>
      </c>
      <c r="AZ659" s="230" t="e">
        <f>Scores!BB655*calcs!$BT$12</f>
        <v>#REF!</v>
      </c>
      <c r="BA659" s="230" t="e">
        <f>Scores!BC655*calcs!$BT$13</f>
        <v>#REF!</v>
      </c>
      <c r="BB659" s="230" t="e">
        <f>Scores!BD655*calcs!$BT$13</f>
        <v>#REF!</v>
      </c>
      <c r="BC659" s="230" t="e">
        <f>Scores!BE655*calcs!$BT$13</f>
        <v>#REF!</v>
      </c>
      <c r="BD659" s="230" t="e">
        <f>Scores!BF655*calcs!$BT$13</f>
        <v>#REF!</v>
      </c>
      <c r="BE659" s="230" t="e">
        <f>Scores!BG655*calcs!$BT$13</f>
        <v>#REF!</v>
      </c>
      <c r="BF659" s="230" t="e">
        <f>Scores!BH655*calcs!$BT$14</f>
        <v>#REF!</v>
      </c>
      <c r="BG659" s="230" t="e">
        <f>Scores!BI655*calcs!$BT$14</f>
        <v>#REF!</v>
      </c>
      <c r="BH659" s="230" t="e">
        <f>Scores!BJ655*calcs!$BT$14</f>
        <v>#REF!</v>
      </c>
      <c r="BI659" s="230" t="e">
        <f>Scores!BK655*calcs!$BT$14</f>
        <v>#REF!</v>
      </c>
      <c r="BJ659" s="230" t="e">
        <f>Scores!BL655*calcs!$BT$14</f>
        <v>#REF!</v>
      </c>
    </row>
    <row r="660" spans="1:62">
      <c r="A660" s="18" t="s">
        <v>1309</v>
      </c>
      <c r="B660" s="19" t="s">
        <v>1310</v>
      </c>
      <c r="C660" s="230" t="e">
        <f>Scores!E656*calcs!$BT$3</f>
        <v>#REF!</v>
      </c>
      <c r="D660" s="230" t="e">
        <f>Scores!F656*calcs!$BT$3</f>
        <v>#REF!</v>
      </c>
      <c r="E660" s="230" t="e">
        <f>Scores!G656*calcs!$BT$3</f>
        <v>#REF!</v>
      </c>
      <c r="F660" s="230" t="e">
        <f>Scores!H656*calcs!$BT$3</f>
        <v>#REF!</v>
      </c>
      <c r="G660" s="230" t="e">
        <f>Scores!I656*calcs!$BT$3</f>
        <v>#REF!</v>
      </c>
      <c r="H660" s="230" t="e">
        <f>Scores!J656*calcs!$BT$4</f>
        <v>#REF!</v>
      </c>
      <c r="I660" s="230" t="e">
        <f>Scores!K656*calcs!$BT$4</f>
        <v>#REF!</v>
      </c>
      <c r="J660" s="230" t="e">
        <f>Scores!L656*calcs!$BT$4</f>
        <v>#REF!</v>
      </c>
      <c r="K660" s="230" t="e">
        <f>Scores!M656*calcs!$BT$4</f>
        <v>#REF!</v>
      </c>
      <c r="L660" s="230" t="e">
        <f>Scores!N656*calcs!$BT$4</f>
        <v>#REF!</v>
      </c>
      <c r="M660" s="230" t="e">
        <f>Scores!O656*calcs!$BT$5</f>
        <v>#REF!</v>
      </c>
      <c r="N660" s="230" t="e">
        <f>Scores!P656*calcs!$BT$5</f>
        <v>#REF!</v>
      </c>
      <c r="O660" s="230" t="e">
        <f>Scores!Q656*calcs!$BT$5</f>
        <v>#REF!</v>
      </c>
      <c r="P660" s="230" t="e">
        <f>Scores!R656*calcs!$BT$5</f>
        <v>#REF!</v>
      </c>
      <c r="Q660" s="230" t="e">
        <f>Scores!S656*calcs!$BT$5</f>
        <v>#REF!</v>
      </c>
      <c r="R660" s="230" t="e">
        <f>Scores!T656*calcs!$BT$6</f>
        <v>#REF!</v>
      </c>
      <c r="S660" s="230" t="e">
        <f>Scores!U656*calcs!$BT$6</f>
        <v>#REF!</v>
      </c>
      <c r="T660" s="230" t="e">
        <f>Scores!V656*calcs!$BT$6</f>
        <v>#REF!</v>
      </c>
      <c r="U660" s="230" t="e">
        <f>Scores!W656*calcs!$BT$6</f>
        <v>#REF!</v>
      </c>
      <c r="V660" s="230" t="e">
        <f>Scores!X656*calcs!$BT$6</f>
        <v>#REF!</v>
      </c>
      <c r="W660" s="230" t="e">
        <f>Scores!Y656*calcs!$BT$7</f>
        <v>#REF!</v>
      </c>
      <c r="X660" s="230" t="e">
        <f>Scores!Z656*calcs!$BT$7</f>
        <v>#REF!</v>
      </c>
      <c r="Y660" s="230" t="e">
        <f>Scores!AA656*calcs!$BT$7</f>
        <v>#REF!</v>
      </c>
      <c r="Z660" s="230" t="e">
        <f>Scores!AB656*calcs!$BT$7</f>
        <v>#REF!</v>
      </c>
      <c r="AA660" s="230" t="e">
        <f>Scores!AC656*calcs!$BT$7</f>
        <v>#REF!</v>
      </c>
      <c r="AB660" s="230" t="e">
        <f>Scores!AD656*calcs!$BT$8</f>
        <v>#REF!</v>
      </c>
      <c r="AC660" s="230" t="e">
        <f>Scores!AE656*calcs!$BT$8</f>
        <v>#REF!</v>
      </c>
      <c r="AD660" s="230" t="e">
        <f>Scores!AF656*calcs!$BT$8</f>
        <v>#REF!</v>
      </c>
      <c r="AE660" s="230" t="e">
        <f>Scores!AG656*calcs!$BT$8</f>
        <v>#REF!</v>
      </c>
      <c r="AF660" s="230" t="e">
        <f>Scores!AH656*calcs!$BT$8</f>
        <v>#REF!</v>
      </c>
      <c r="AG660" s="230" t="e">
        <f>Scores!AI656*calcs!$BT$9</f>
        <v>#REF!</v>
      </c>
      <c r="AH660" s="230" t="e">
        <f>Scores!AJ656*calcs!$BT$9</f>
        <v>#REF!</v>
      </c>
      <c r="AI660" s="230" t="e">
        <f>Scores!AK656*calcs!$BT$9</f>
        <v>#REF!</v>
      </c>
      <c r="AJ660" s="230" t="e">
        <f>Scores!AL656*calcs!$BT$9</f>
        <v>#REF!</v>
      </c>
      <c r="AK660" s="230" t="e">
        <f>Scores!AM656*calcs!$BT$9</f>
        <v>#REF!</v>
      </c>
      <c r="AL660" s="230" t="e">
        <f>Scores!AN656*calcs!$BT$10</f>
        <v>#REF!</v>
      </c>
      <c r="AM660" s="230" t="e">
        <f>Scores!AO656*calcs!$BT$10</f>
        <v>#REF!</v>
      </c>
      <c r="AN660" s="230" t="e">
        <f>Scores!AP656*calcs!$BT$10</f>
        <v>#REF!</v>
      </c>
      <c r="AO660" s="230" t="e">
        <f>Scores!AQ656*calcs!$BT$10</f>
        <v>#REF!</v>
      </c>
      <c r="AP660" s="230" t="e">
        <f>Scores!AR656*calcs!$BT$10</f>
        <v>#REF!</v>
      </c>
      <c r="AQ660" s="230" t="e">
        <f>Scores!AS656*calcs!$BT$11</f>
        <v>#REF!</v>
      </c>
      <c r="AR660" s="230" t="e">
        <f>Scores!AT656*calcs!$BT$11</f>
        <v>#REF!</v>
      </c>
      <c r="AS660" s="230" t="e">
        <f>Scores!AU656*calcs!$BT$11</f>
        <v>#REF!</v>
      </c>
      <c r="AT660" s="230" t="e">
        <f>Scores!AV656*calcs!$BT$11</f>
        <v>#REF!</v>
      </c>
      <c r="AU660" s="230" t="e">
        <f>Scores!AW656*calcs!$BT$11</f>
        <v>#REF!</v>
      </c>
      <c r="AV660" s="230" t="e">
        <f>Scores!AX656*calcs!$BT$12</f>
        <v>#REF!</v>
      </c>
      <c r="AW660" s="230" t="e">
        <f>Scores!AY656*calcs!$BT$12</f>
        <v>#REF!</v>
      </c>
      <c r="AX660" s="230" t="e">
        <f>Scores!AZ656*calcs!$BT$12</f>
        <v>#REF!</v>
      </c>
      <c r="AY660" s="230" t="e">
        <f>Scores!BA656*calcs!$BT$12</f>
        <v>#REF!</v>
      </c>
      <c r="AZ660" s="230" t="e">
        <f>Scores!BB656*calcs!$BT$12</f>
        <v>#REF!</v>
      </c>
      <c r="BA660" s="230" t="e">
        <f>Scores!BC656*calcs!$BT$13</f>
        <v>#REF!</v>
      </c>
      <c r="BB660" s="230" t="e">
        <f>Scores!BD656*calcs!$BT$13</f>
        <v>#REF!</v>
      </c>
      <c r="BC660" s="230" t="e">
        <f>Scores!BE656*calcs!$BT$13</f>
        <v>#REF!</v>
      </c>
      <c r="BD660" s="230" t="e">
        <f>Scores!BF656*calcs!$BT$13</f>
        <v>#REF!</v>
      </c>
      <c r="BE660" s="230" t="e">
        <f>Scores!BG656*calcs!$BT$13</f>
        <v>#REF!</v>
      </c>
      <c r="BF660" s="230" t="e">
        <f>Scores!BH656*calcs!$BT$14</f>
        <v>#REF!</v>
      </c>
      <c r="BG660" s="230" t="e">
        <f>Scores!BI656*calcs!$BT$14</f>
        <v>#REF!</v>
      </c>
      <c r="BH660" s="230" t="e">
        <f>Scores!BJ656*calcs!$BT$14</f>
        <v>#REF!</v>
      </c>
      <c r="BI660" s="230" t="e">
        <f>Scores!BK656*calcs!$BT$14</f>
        <v>#REF!</v>
      </c>
      <c r="BJ660" s="230" t="e">
        <f>Scores!BL656*calcs!$BT$14</f>
        <v>#REF!</v>
      </c>
    </row>
    <row r="661" spans="1:62">
      <c r="A661" s="18" t="s">
        <v>1311</v>
      </c>
      <c r="B661" s="19" t="s">
        <v>1312</v>
      </c>
      <c r="C661" s="230" t="e">
        <f>Scores!E657*calcs!$BT$3</f>
        <v>#REF!</v>
      </c>
      <c r="D661" s="230" t="e">
        <f>Scores!F657*calcs!$BT$3</f>
        <v>#REF!</v>
      </c>
      <c r="E661" s="230" t="e">
        <f>Scores!G657*calcs!$BT$3</f>
        <v>#REF!</v>
      </c>
      <c r="F661" s="230" t="e">
        <f>Scores!H657*calcs!$BT$3</f>
        <v>#REF!</v>
      </c>
      <c r="G661" s="230" t="e">
        <f>Scores!I657*calcs!$BT$3</f>
        <v>#REF!</v>
      </c>
      <c r="H661" s="230" t="e">
        <f>Scores!J657*calcs!$BT$4</f>
        <v>#REF!</v>
      </c>
      <c r="I661" s="230" t="e">
        <f>Scores!K657*calcs!$BT$4</f>
        <v>#REF!</v>
      </c>
      <c r="J661" s="230" t="e">
        <f>Scores!L657*calcs!$BT$4</f>
        <v>#REF!</v>
      </c>
      <c r="K661" s="230" t="e">
        <f>Scores!M657*calcs!$BT$4</f>
        <v>#REF!</v>
      </c>
      <c r="L661" s="230" t="e">
        <f>Scores!N657*calcs!$BT$4</f>
        <v>#REF!</v>
      </c>
      <c r="M661" s="230" t="e">
        <f>Scores!O657*calcs!$BT$5</f>
        <v>#REF!</v>
      </c>
      <c r="N661" s="230" t="e">
        <f>Scores!P657*calcs!$BT$5</f>
        <v>#REF!</v>
      </c>
      <c r="O661" s="230" t="e">
        <f>Scores!Q657*calcs!$BT$5</f>
        <v>#REF!</v>
      </c>
      <c r="P661" s="230" t="e">
        <f>Scores!R657*calcs!$BT$5</f>
        <v>#REF!</v>
      </c>
      <c r="Q661" s="230" t="e">
        <f>Scores!S657*calcs!$BT$5</f>
        <v>#REF!</v>
      </c>
      <c r="R661" s="230" t="e">
        <f>Scores!T657*calcs!$BT$6</f>
        <v>#REF!</v>
      </c>
      <c r="S661" s="230" t="e">
        <f>Scores!U657*calcs!$BT$6</f>
        <v>#REF!</v>
      </c>
      <c r="T661" s="230" t="e">
        <f>Scores!V657*calcs!$BT$6</f>
        <v>#REF!</v>
      </c>
      <c r="U661" s="230" t="e">
        <f>Scores!W657*calcs!$BT$6</f>
        <v>#REF!</v>
      </c>
      <c r="V661" s="230" t="e">
        <f>Scores!X657*calcs!$BT$6</f>
        <v>#REF!</v>
      </c>
      <c r="W661" s="230" t="e">
        <f>Scores!Y657*calcs!$BT$7</f>
        <v>#REF!</v>
      </c>
      <c r="X661" s="230" t="e">
        <f>Scores!Z657*calcs!$BT$7</f>
        <v>#REF!</v>
      </c>
      <c r="Y661" s="230" t="e">
        <f>Scores!AA657*calcs!$BT$7</f>
        <v>#REF!</v>
      </c>
      <c r="Z661" s="230" t="e">
        <f>Scores!AB657*calcs!$BT$7</f>
        <v>#REF!</v>
      </c>
      <c r="AA661" s="230" t="e">
        <f>Scores!AC657*calcs!$BT$7</f>
        <v>#REF!</v>
      </c>
      <c r="AB661" s="230" t="e">
        <f>Scores!AD657*calcs!$BT$8</f>
        <v>#REF!</v>
      </c>
      <c r="AC661" s="230" t="e">
        <f>Scores!AE657*calcs!$BT$8</f>
        <v>#REF!</v>
      </c>
      <c r="AD661" s="230" t="e">
        <f>Scores!AF657*calcs!$BT$8</f>
        <v>#REF!</v>
      </c>
      <c r="AE661" s="230" t="e">
        <f>Scores!AG657*calcs!$BT$8</f>
        <v>#REF!</v>
      </c>
      <c r="AF661" s="230" t="e">
        <f>Scores!AH657*calcs!$BT$8</f>
        <v>#REF!</v>
      </c>
      <c r="AG661" s="230" t="e">
        <f>Scores!AI657*calcs!$BT$9</f>
        <v>#REF!</v>
      </c>
      <c r="AH661" s="230" t="e">
        <f>Scores!AJ657*calcs!$BT$9</f>
        <v>#REF!</v>
      </c>
      <c r="AI661" s="230" t="e">
        <f>Scores!AK657*calcs!$BT$9</f>
        <v>#REF!</v>
      </c>
      <c r="AJ661" s="230" t="e">
        <f>Scores!AL657*calcs!$BT$9</f>
        <v>#REF!</v>
      </c>
      <c r="AK661" s="230" t="e">
        <f>Scores!AM657*calcs!$BT$9</f>
        <v>#REF!</v>
      </c>
      <c r="AL661" s="230" t="e">
        <f>Scores!AN657*calcs!$BT$10</f>
        <v>#REF!</v>
      </c>
      <c r="AM661" s="230" t="e">
        <f>Scores!AO657*calcs!$BT$10</f>
        <v>#REF!</v>
      </c>
      <c r="AN661" s="230" t="e">
        <f>Scores!AP657*calcs!$BT$10</f>
        <v>#REF!</v>
      </c>
      <c r="AO661" s="230" t="e">
        <f>Scores!AQ657*calcs!$BT$10</f>
        <v>#REF!</v>
      </c>
      <c r="AP661" s="230" t="e">
        <f>Scores!AR657*calcs!$BT$10</f>
        <v>#REF!</v>
      </c>
      <c r="AQ661" s="230" t="e">
        <f>Scores!AS657*calcs!$BT$11</f>
        <v>#REF!</v>
      </c>
      <c r="AR661" s="230" t="e">
        <f>Scores!AT657*calcs!$BT$11</f>
        <v>#REF!</v>
      </c>
      <c r="AS661" s="230" t="e">
        <f>Scores!AU657*calcs!$BT$11</f>
        <v>#REF!</v>
      </c>
      <c r="AT661" s="230" t="e">
        <f>Scores!AV657*calcs!$BT$11</f>
        <v>#REF!</v>
      </c>
      <c r="AU661" s="230" t="e">
        <f>Scores!AW657*calcs!$BT$11</f>
        <v>#REF!</v>
      </c>
      <c r="AV661" s="230" t="e">
        <f>Scores!AX657*calcs!$BT$12</f>
        <v>#REF!</v>
      </c>
      <c r="AW661" s="230" t="e">
        <f>Scores!AY657*calcs!$BT$12</f>
        <v>#REF!</v>
      </c>
      <c r="AX661" s="230" t="e">
        <f>Scores!AZ657*calcs!$BT$12</f>
        <v>#REF!</v>
      </c>
      <c r="AY661" s="230" t="e">
        <f>Scores!BA657*calcs!$BT$12</f>
        <v>#REF!</v>
      </c>
      <c r="AZ661" s="230" t="e">
        <f>Scores!BB657*calcs!$BT$12</f>
        <v>#REF!</v>
      </c>
      <c r="BA661" s="230" t="e">
        <f>Scores!BC657*calcs!$BT$13</f>
        <v>#REF!</v>
      </c>
      <c r="BB661" s="230" t="e">
        <f>Scores!BD657*calcs!$BT$13</f>
        <v>#REF!</v>
      </c>
      <c r="BC661" s="230" t="e">
        <f>Scores!BE657*calcs!$BT$13</f>
        <v>#REF!</v>
      </c>
      <c r="BD661" s="230" t="e">
        <f>Scores!BF657*calcs!$BT$13</f>
        <v>#REF!</v>
      </c>
      <c r="BE661" s="230" t="e">
        <f>Scores!BG657*calcs!$BT$13</f>
        <v>#REF!</v>
      </c>
      <c r="BF661" s="230" t="e">
        <f>Scores!BH657*calcs!$BT$14</f>
        <v>#REF!</v>
      </c>
      <c r="BG661" s="230" t="e">
        <f>Scores!BI657*calcs!$BT$14</f>
        <v>#REF!</v>
      </c>
      <c r="BH661" s="230" t="e">
        <f>Scores!BJ657*calcs!$BT$14</f>
        <v>#REF!</v>
      </c>
      <c r="BI661" s="230" t="e">
        <f>Scores!BK657*calcs!$BT$14</f>
        <v>#REF!</v>
      </c>
      <c r="BJ661" s="230" t="e">
        <f>Scores!BL657*calcs!$BT$14</f>
        <v>#REF!</v>
      </c>
    </row>
    <row r="662" spans="1:62">
      <c r="A662" s="18" t="s">
        <v>1313</v>
      </c>
      <c r="B662" s="19" t="s">
        <v>1314</v>
      </c>
      <c r="C662" s="230" t="e">
        <f>Scores!E658*calcs!$BT$3</f>
        <v>#REF!</v>
      </c>
      <c r="D662" s="230" t="e">
        <f>Scores!F658*calcs!$BT$3</f>
        <v>#REF!</v>
      </c>
      <c r="E662" s="230" t="e">
        <f>Scores!G658*calcs!$BT$3</f>
        <v>#REF!</v>
      </c>
      <c r="F662" s="230" t="e">
        <f>Scores!H658*calcs!$BT$3</f>
        <v>#REF!</v>
      </c>
      <c r="G662" s="230" t="e">
        <f>Scores!I658*calcs!$BT$3</f>
        <v>#REF!</v>
      </c>
      <c r="H662" s="230" t="e">
        <f>Scores!J658*calcs!$BT$4</f>
        <v>#REF!</v>
      </c>
      <c r="I662" s="230" t="e">
        <f>Scores!K658*calcs!$BT$4</f>
        <v>#REF!</v>
      </c>
      <c r="J662" s="230" t="e">
        <f>Scores!L658*calcs!$BT$4</f>
        <v>#REF!</v>
      </c>
      <c r="K662" s="230" t="e">
        <f>Scores!M658*calcs!$BT$4</f>
        <v>#REF!</v>
      </c>
      <c r="L662" s="230" t="e">
        <f>Scores!N658*calcs!$BT$4</f>
        <v>#REF!</v>
      </c>
      <c r="M662" s="230" t="e">
        <f>Scores!O658*calcs!$BT$5</f>
        <v>#REF!</v>
      </c>
      <c r="N662" s="230" t="e">
        <f>Scores!P658*calcs!$BT$5</f>
        <v>#REF!</v>
      </c>
      <c r="O662" s="230" t="e">
        <f>Scores!Q658*calcs!$BT$5</f>
        <v>#REF!</v>
      </c>
      <c r="P662" s="230" t="e">
        <f>Scores!R658*calcs!$BT$5</f>
        <v>#REF!</v>
      </c>
      <c r="Q662" s="230" t="e">
        <f>Scores!S658*calcs!$BT$5</f>
        <v>#REF!</v>
      </c>
      <c r="R662" s="230" t="e">
        <f>Scores!T658*calcs!$BT$6</f>
        <v>#REF!</v>
      </c>
      <c r="S662" s="230" t="e">
        <f>Scores!U658*calcs!$BT$6</f>
        <v>#REF!</v>
      </c>
      <c r="T662" s="230" t="e">
        <f>Scores!V658*calcs!$BT$6</f>
        <v>#REF!</v>
      </c>
      <c r="U662" s="230" t="e">
        <f>Scores!W658*calcs!$BT$6</f>
        <v>#REF!</v>
      </c>
      <c r="V662" s="230" t="e">
        <f>Scores!X658*calcs!$BT$6</f>
        <v>#REF!</v>
      </c>
      <c r="W662" s="230" t="e">
        <f>Scores!Y658*calcs!$BT$7</f>
        <v>#REF!</v>
      </c>
      <c r="X662" s="230" t="e">
        <f>Scores!Z658*calcs!$BT$7</f>
        <v>#REF!</v>
      </c>
      <c r="Y662" s="230" t="e">
        <f>Scores!AA658*calcs!$BT$7</f>
        <v>#REF!</v>
      </c>
      <c r="Z662" s="230" t="e">
        <f>Scores!AB658*calcs!$BT$7</f>
        <v>#REF!</v>
      </c>
      <c r="AA662" s="230" t="e">
        <f>Scores!AC658*calcs!$BT$7</f>
        <v>#REF!</v>
      </c>
      <c r="AB662" s="230" t="e">
        <f>Scores!AD658*calcs!$BT$8</f>
        <v>#REF!</v>
      </c>
      <c r="AC662" s="230" t="e">
        <f>Scores!AE658*calcs!$BT$8</f>
        <v>#REF!</v>
      </c>
      <c r="AD662" s="230" t="e">
        <f>Scores!AF658*calcs!$BT$8</f>
        <v>#REF!</v>
      </c>
      <c r="AE662" s="230" t="e">
        <f>Scores!AG658*calcs!$BT$8</f>
        <v>#REF!</v>
      </c>
      <c r="AF662" s="230" t="e">
        <f>Scores!AH658*calcs!$BT$8</f>
        <v>#REF!</v>
      </c>
      <c r="AG662" s="230" t="e">
        <f>Scores!AI658*calcs!$BT$9</f>
        <v>#REF!</v>
      </c>
      <c r="AH662" s="230" t="e">
        <f>Scores!AJ658*calcs!$BT$9</f>
        <v>#REF!</v>
      </c>
      <c r="AI662" s="230" t="e">
        <f>Scores!AK658*calcs!$BT$9</f>
        <v>#REF!</v>
      </c>
      <c r="AJ662" s="230" t="e">
        <f>Scores!AL658*calcs!$BT$9</f>
        <v>#REF!</v>
      </c>
      <c r="AK662" s="230" t="e">
        <f>Scores!AM658*calcs!$BT$9</f>
        <v>#REF!</v>
      </c>
      <c r="AL662" s="230" t="e">
        <f>Scores!AN658*calcs!$BT$10</f>
        <v>#REF!</v>
      </c>
      <c r="AM662" s="230" t="e">
        <f>Scores!AO658*calcs!$BT$10</f>
        <v>#REF!</v>
      </c>
      <c r="AN662" s="230" t="e">
        <f>Scores!AP658*calcs!$BT$10</f>
        <v>#REF!</v>
      </c>
      <c r="AO662" s="230" t="e">
        <f>Scores!AQ658*calcs!$BT$10</f>
        <v>#REF!</v>
      </c>
      <c r="AP662" s="230" t="e">
        <f>Scores!AR658*calcs!$BT$10</f>
        <v>#REF!</v>
      </c>
      <c r="AQ662" s="230" t="e">
        <f>Scores!AS658*calcs!$BT$11</f>
        <v>#REF!</v>
      </c>
      <c r="AR662" s="230" t="e">
        <f>Scores!AT658*calcs!$BT$11</f>
        <v>#REF!</v>
      </c>
      <c r="AS662" s="230" t="e">
        <f>Scores!AU658*calcs!$BT$11</f>
        <v>#REF!</v>
      </c>
      <c r="AT662" s="230" t="e">
        <f>Scores!AV658*calcs!$BT$11</f>
        <v>#REF!</v>
      </c>
      <c r="AU662" s="230" t="e">
        <f>Scores!AW658*calcs!$BT$11</f>
        <v>#REF!</v>
      </c>
      <c r="AV662" s="230" t="e">
        <f>Scores!AX658*calcs!$BT$12</f>
        <v>#REF!</v>
      </c>
      <c r="AW662" s="230" t="e">
        <f>Scores!AY658*calcs!$BT$12</f>
        <v>#REF!</v>
      </c>
      <c r="AX662" s="230" t="e">
        <f>Scores!AZ658*calcs!$BT$12</f>
        <v>#REF!</v>
      </c>
      <c r="AY662" s="230" t="e">
        <f>Scores!BA658*calcs!$BT$12</f>
        <v>#REF!</v>
      </c>
      <c r="AZ662" s="230" t="e">
        <f>Scores!BB658*calcs!$BT$12</f>
        <v>#REF!</v>
      </c>
      <c r="BA662" s="230" t="e">
        <f>Scores!BC658*calcs!$BT$13</f>
        <v>#REF!</v>
      </c>
      <c r="BB662" s="230" t="e">
        <f>Scores!BD658*calcs!$BT$13</f>
        <v>#REF!</v>
      </c>
      <c r="BC662" s="230" t="e">
        <f>Scores!BE658*calcs!$BT$13</f>
        <v>#REF!</v>
      </c>
      <c r="BD662" s="230" t="e">
        <f>Scores!BF658*calcs!$BT$13</f>
        <v>#REF!</v>
      </c>
      <c r="BE662" s="230" t="e">
        <f>Scores!BG658*calcs!$BT$13</f>
        <v>#REF!</v>
      </c>
      <c r="BF662" s="230" t="e">
        <f>Scores!BH658*calcs!$BT$14</f>
        <v>#REF!</v>
      </c>
      <c r="BG662" s="230" t="e">
        <f>Scores!BI658*calcs!$BT$14</f>
        <v>#REF!</v>
      </c>
      <c r="BH662" s="230" t="e">
        <f>Scores!BJ658*calcs!$BT$14</f>
        <v>#REF!</v>
      </c>
      <c r="BI662" s="230" t="e">
        <f>Scores!BK658*calcs!$BT$14</f>
        <v>#REF!</v>
      </c>
      <c r="BJ662" s="230" t="e">
        <f>Scores!BL658*calcs!$BT$14</f>
        <v>#REF!</v>
      </c>
    </row>
    <row r="663" spans="1:62">
      <c r="A663" s="18" t="s">
        <v>1315</v>
      </c>
      <c r="B663" s="19" t="s">
        <v>1316</v>
      </c>
      <c r="C663" s="230" t="e">
        <f>Scores!E659*calcs!$BT$3</f>
        <v>#REF!</v>
      </c>
      <c r="D663" s="230" t="e">
        <f>Scores!F659*calcs!$BT$3</f>
        <v>#REF!</v>
      </c>
      <c r="E663" s="230" t="e">
        <f>Scores!G659*calcs!$BT$3</f>
        <v>#REF!</v>
      </c>
      <c r="F663" s="230" t="e">
        <f>Scores!H659*calcs!$BT$3</f>
        <v>#REF!</v>
      </c>
      <c r="G663" s="230" t="e">
        <f>Scores!I659*calcs!$BT$3</f>
        <v>#REF!</v>
      </c>
      <c r="H663" s="230" t="e">
        <f>Scores!J659*calcs!$BT$4</f>
        <v>#REF!</v>
      </c>
      <c r="I663" s="230" t="e">
        <f>Scores!K659*calcs!$BT$4</f>
        <v>#REF!</v>
      </c>
      <c r="J663" s="230" t="e">
        <f>Scores!L659*calcs!$BT$4</f>
        <v>#REF!</v>
      </c>
      <c r="K663" s="230" t="e">
        <f>Scores!M659*calcs!$BT$4</f>
        <v>#REF!</v>
      </c>
      <c r="L663" s="230" t="e">
        <f>Scores!N659*calcs!$BT$4</f>
        <v>#REF!</v>
      </c>
      <c r="M663" s="230" t="e">
        <f>Scores!O659*calcs!$BT$5</f>
        <v>#REF!</v>
      </c>
      <c r="N663" s="230" t="e">
        <f>Scores!P659*calcs!$BT$5</f>
        <v>#REF!</v>
      </c>
      <c r="O663" s="230" t="e">
        <f>Scores!Q659*calcs!$BT$5</f>
        <v>#REF!</v>
      </c>
      <c r="P663" s="230" t="e">
        <f>Scores!R659*calcs!$BT$5</f>
        <v>#REF!</v>
      </c>
      <c r="Q663" s="230" t="e">
        <f>Scores!S659*calcs!$BT$5</f>
        <v>#REF!</v>
      </c>
      <c r="R663" s="230" t="e">
        <f>Scores!T659*calcs!$BT$6</f>
        <v>#REF!</v>
      </c>
      <c r="S663" s="230" t="e">
        <f>Scores!U659*calcs!$BT$6</f>
        <v>#REF!</v>
      </c>
      <c r="T663" s="230" t="e">
        <f>Scores!V659*calcs!$BT$6</f>
        <v>#REF!</v>
      </c>
      <c r="U663" s="230" t="e">
        <f>Scores!W659*calcs!$BT$6</f>
        <v>#REF!</v>
      </c>
      <c r="V663" s="230" t="e">
        <f>Scores!X659*calcs!$BT$6</f>
        <v>#REF!</v>
      </c>
      <c r="W663" s="230" t="e">
        <f>Scores!Y659*calcs!$BT$7</f>
        <v>#REF!</v>
      </c>
      <c r="X663" s="230" t="e">
        <f>Scores!Z659*calcs!$BT$7</f>
        <v>#REF!</v>
      </c>
      <c r="Y663" s="230" t="e">
        <f>Scores!AA659*calcs!$BT$7</f>
        <v>#REF!</v>
      </c>
      <c r="Z663" s="230" t="e">
        <f>Scores!AB659*calcs!$BT$7</f>
        <v>#REF!</v>
      </c>
      <c r="AA663" s="230" t="e">
        <f>Scores!AC659*calcs!$BT$7</f>
        <v>#REF!</v>
      </c>
      <c r="AB663" s="230" t="e">
        <f>Scores!AD659*calcs!$BT$8</f>
        <v>#REF!</v>
      </c>
      <c r="AC663" s="230" t="e">
        <f>Scores!AE659*calcs!$BT$8</f>
        <v>#REF!</v>
      </c>
      <c r="AD663" s="230" t="e">
        <f>Scores!AF659*calcs!$BT$8</f>
        <v>#REF!</v>
      </c>
      <c r="AE663" s="230" t="e">
        <f>Scores!AG659*calcs!$BT$8</f>
        <v>#REF!</v>
      </c>
      <c r="AF663" s="230" t="e">
        <f>Scores!AH659*calcs!$BT$8</f>
        <v>#REF!</v>
      </c>
      <c r="AG663" s="230" t="e">
        <f>Scores!AI659*calcs!$BT$9</f>
        <v>#REF!</v>
      </c>
      <c r="AH663" s="230" t="e">
        <f>Scores!AJ659*calcs!$BT$9</f>
        <v>#REF!</v>
      </c>
      <c r="AI663" s="230" t="e">
        <f>Scores!AK659*calcs!$BT$9</f>
        <v>#REF!</v>
      </c>
      <c r="AJ663" s="230" t="e">
        <f>Scores!AL659*calcs!$BT$9</f>
        <v>#REF!</v>
      </c>
      <c r="AK663" s="230" t="e">
        <f>Scores!AM659*calcs!$BT$9</f>
        <v>#REF!</v>
      </c>
      <c r="AL663" s="230" t="e">
        <f>Scores!AN659*calcs!$BT$10</f>
        <v>#REF!</v>
      </c>
      <c r="AM663" s="230" t="e">
        <f>Scores!AO659*calcs!$BT$10</f>
        <v>#REF!</v>
      </c>
      <c r="AN663" s="230" t="e">
        <f>Scores!AP659*calcs!$BT$10</f>
        <v>#REF!</v>
      </c>
      <c r="AO663" s="230" t="e">
        <f>Scores!AQ659*calcs!$BT$10</f>
        <v>#REF!</v>
      </c>
      <c r="AP663" s="230" t="e">
        <f>Scores!AR659*calcs!$BT$10</f>
        <v>#REF!</v>
      </c>
      <c r="AQ663" s="230" t="e">
        <f>Scores!AS659*calcs!$BT$11</f>
        <v>#REF!</v>
      </c>
      <c r="AR663" s="230" t="e">
        <f>Scores!AT659*calcs!$BT$11</f>
        <v>#REF!</v>
      </c>
      <c r="AS663" s="230" t="e">
        <f>Scores!AU659*calcs!$BT$11</f>
        <v>#REF!</v>
      </c>
      <c r="AT663" s="230" t="e">
        <f>Scores!AV659*calcs!$BT$11</f>
        <v>#REF!</v>
      </c>
      <c r="AU663" s="230" t="e">
        <f>Scores!AW659*calcs!$BT$11</f>
        <v>#REF!</v>
      </c>
      <c r="AV663" s="230" t="e">
        <f>Scores!AX659*calcs!$BT$12</f>
        <v>#REF!</v>
      </c>
      <c r="AW663" s="230" t="e">
        <f>Scores!AY659*calcs!$BT$12</f>
        <v>#REF!</v>
      </c>
      <c r="AX663" s="230" t="e">
        <f>Scores!AZ659*calcs!$BT$12</f>
        <v>#REF!</v>
      </c>
      <c r="AY663" s="230" t="e">
        <f>Scores!BA659*calcs!$BT$12</f>
        <v>#REF!</v>
      </c>
      <c r="AZ663" s="230" t="e">
        <f>Scores!BB659*calcs!$BT$12</f>
        <v>#REF!</v>
      </c>
      <c r="BA663" s="230" t="e">
        <f>Scores!BC659*calcs!$BT$13</f>
        <v>#REF!</v>
      </c>
      <c r="BB663" s="230" t="e">
        <f>Scores!BD659*calcs!$BT$13</f>
        <v>#REF!</v>
      </c>
      <c r="BC663" s="230" t="e">
        <f>Scores!BE659*calcs!$BT$13</f>
        <v>#REF!</v>
      </c>
      <c r="BD663" s="230" t="e">
        <f>Scores!BF659*calcs!$BT$13</f>
        <v>#REF!</v>
      </c>
      <c r="BE663" s="230" t="e">
        <f>Scores!BG659*calcs!$BT$13</f>
        <v>#REF!</v>
      </c>
      <c r="BF663" s="230" t="e">
        <f>Scores!BH659*calcs!$BT$14</f>
        <v>#REF!</v>
      </c>
      <c r="BG663" s="230" t="e">
        <f>Scores!BI659*calcs!$BT$14</f>
        <v>#REF!</v>
      </c>
      <c r="BH663" s="230" t="e">
        <f>Scores!BJ659*calcs!$BT$14</f>
        <v>#REF!</v>
      </c>
      <c r="BI663" s="230" t="e">
        <f>Scores!BK659*calcs!$BT$14</f>
        <v>#REF!</v>
      </c>
      <c r="BJ663" s="230" t="e">
        <f>Scores!BL659*calcs!$BT$14</f>
        <v>#REF!</v>
      </c>
    </row>
    <row r="664" spans="1:62">
      <c r="A664" s="18" t="s">
        <v>1317</v>
      </c>
      <c r="B664" s="19" t="s">
        <v>1318</v>
      </c>
      <c r="C664" s="230" t="e">
        <f>Scores!E660*calcs!$BT$3</f>
        <v>#REF!</v>
      </c>
      <c r="D664" s="230" t="e">
        <f>Scores!F660*calcs!$BT$3</f>
        <v>#REF!</v>
      </c>
      <c r="E664" s="230" t="e">
        <f>Scores!G660*calcs!$BT$3</f>
        <v>#REF!</v>
      </c>
      <c r="F664" s="230" t="e">
        <f>Scores!H660*calcs!$BT$3</f>
        <v>#REF!</v>
      </c>
      <c r="G664" s="230" t="e">
        <f>Scores!I660*calcs!$BT$3</f>
        <v>#REF!</v>
      </c>
      <c r="H664" s="230" t="e">
        <f>Scores!J660*calcs!$BT$4</f>
        <v>#REF!</v>
      </c>
      <c r="I664" s="230" t="e">
        <f>Scores!K660*calcs!$BT$4</f>
        <v>#REF!</v>
      </c>
      <c r="J664" s="230" t="e">
        <f>Scores!L660*calcs!$BT$4</f>
        <v>#REF!</v>
      </c>
      <c r="K664" s="230" t="e">
        <f>Scores!M660*calcs!$BT$4</f>
        <v>#REF!</v>
      </c>
      <c r="L664" s="230" t="e">
        <f>Scores!N660*calcs!$BT$4</f>
        <v>#REF!</v>
      </c>
      <c r="M664" s="230" t="e">
        <f>Scores!O660*calcs!$BT$5</f>
        <v>#REF!</v>
      </c>
      <c r="N664" s="230" t="e">
        <f>Scores!P660*calcs!$BT$5</f>
        <v>#REF!</v>
      </c>
      <c r="O664" s="230" t="e">
        <f>Scores!Q660*calcs!$BT$5</f>
        <v>#REF!</v>
      </c>
      <c r="P664" s="230" t="e">
        <f>Scores!R660*calcs!$BT$5</f>
        <v>#REF!</v>
      </c>
      <c r="Q664" s="230" t="e">
        <f>Scores!S660*calcs!$BT$5</f>
        <v>#REF!</v>
      </c>
      <c r="R664" s="230" t="e">
        <f>Scores!T660*calcs!$BT$6</f>
        <v>#REF!</v>
      </c>
      <c r="S664" s="230" t="e">
        <f>Scores!U660*calcs!$BT$6</f>
        <v>#REF!</v>
      </c>
      <c r="T664" s="230" t="e">
        <f>Scores!V660*calcs!$BT$6</f>
        <v>#REF!</v>
      </c>
      <c r="U664" s="230" t="e">
        <f>Scores!W660*calcs!$BT$6</f>
        <v>#REF!</v>
      </c>
      <c r="V664" s="230" t="e">
        <f>Scores!X660*calcs!$BT$6</f>
        <v>#REF!</v>
      </c>
      <c r="W664" s="230" t="e">
        <f>Scores!Y660*calcs!$BT$7</f>
        <v>#REF!</v>
      </c>
      <c r="X664" s="230" t="e">
        <f>Scores!Z660*calcs!$BT$7</f>
        <v>#REF!</v>
      </c>
      <c r="Y664" s="230" t="e">
        <f>Scores!AA660*calcs!$BT$7</f>
        <v>#REF!</v>
      </c>
      <c r="Z664" s="230" t="e">
        <f>Scores!AB660*calcs!$BT$7</f>
        <v>#REF!</v>
      </c>
      <c r="AA664" s="230" t="e">
        <f>Scores!AC660*calcs!$BT$7</f>
        <v>#REF!</v>
      </c>
      <c r="AB664" s="230" t="e">
        <f>Scores!AD660*calcs!$BT$8</f>
        <v>#REF!</v>
      </c>
      <c r="AC664" s="230" t="e">
        <f>Scores!AE660*calcs!$BT$8</f>
        <v>#REF!</v>
      </c>
      <c r="AD664" s="230" t="e">
        <f>Scores!AF660*calcs!$BT$8</f>
        <v>#REF!</v>
      </c>
      <c r="AE664" s="230" t="e">
        <f>Scores!AG660*calcs!$BT$8</f>
        <v>#REF!</v>
      </c>
      <c r="AF664" s="230" t="e">
        <f>Scores!AH660*calcs!$BT$8</f>
        <v>#REF!</v>
      </c>
      <c r="AG664" s="230" t="e">
        <f>Scores!AI660*calcs!$BT$9</f>
        <v>#REF!</v>
      </c>
      <c r="AH664" s="230" t="e">
        <f>Scores!AJ660*calcs!$BT$9</f>
        <v>#REF!</v>
      </c>
      <c r="AI664" s="230" t="e">
        <f>Scores!AK660*calcs!$BT$9</f>
        <v>#REF!</v>
      </c>
      <c r="AJ664" s="230" t="e">
        <f>Scores!AL660*calcs!$BT$9</f>
        <v>#REF!</v>
      </c>
      <c r="AK664" s="230" t="e">
        <f>Scores!AM660*calcs!$BT$9</f>
        <v>#REF!</v>
      </c>
      <c r="AL664" s="230" t="e">
        <f>Scores!AN660*calcs!$BT$10</f>
        <v>#REF!</v>
      </c>
      <c r="AM664" s="230" t="e">
        <f>Scores!AO660*calcs!$BT$10</f>
        <v>#REF!</v>
      </c>
      <c r="AN664" s="230" t="e">
        <f>Scores!AP660*calcs!$BT$10</f>
        <v>#REF!</v>
      </c>
      <c r="AO664" s="230" t="e">
        <f>Scores!AQ660*calcs!$BT$10</f>
        <v>#REF!</v>
      </c>
      <c r="AP664" s="230" t="e">
        <f>Scores!AR660*calcs!$BT$10</f>
        <v>#REF!</v>
      </c>
      <c r="AQ664" s="230" t="e">
        <f>Scores!AS660*calcs!$BT$11</f>
        <v>#REF!</v>
      </c>
      <c r="AR664" s="230" t="e">
        <f>Scores!AT660*calcs!$BT$11</f>
        <v>#REF!</v>
      </c>
      <c r="AS664" s="230" t="e">
        <f>Scores!AU660*calcs!$BT$11</f>
        <v>#REF!</v>
      </c>
      <c r="AT664" s="230" t="e">
        <f>Scores!AV660*calcs!$BT$11</f>
        <v>#REF!</v>
      </c>
      <c r="AU664" s="230" t="e">
        <f>Scores!AW660*calcs!$BT$11</f>
        <v>#REF!</v>
      </c>
      <c r="AV664" s="230" t="e">
        <f>Scores!AX660*calcs!$BT$12</f>
        <v>#REF!</v>
      </c>
      <c r="AW664" s="230" t="e">
        <f>Scores!AY660*calcs!$BT$12</f>
        <v>#REF!</v>
      </c>
      <c r="AX664" s="230" t="e">
        <f>Scores!AZ660*calcs!$BT$12</f>
        <v>#REF!</v>
      </c>
      <c r="AY664" s="230" t="e">
        <f>Scores!BA660*calcs!$BT$12</f>
        <v>#REF!</v>
      </c>
      <c r="AZ664" s="230" t="e">
        <f>Scores!BB660*calcs!$BT$12</f>
        <v>#REF!</v>
      </c>
      <c r="BA664" s="230" t="e">
        <f>Scores!BC660*calcs!$BT$13</f>
        <v>#REF!</v>
      </c>
      <c r="BB664" s="230" t="e">
        <f>Scores!BD660*calcs!$BT$13</f>
        <v>#REF!</v>
      </c>
      <c r="BC664" s="230" t="e">
        <f>Scores!BE660*calcs!$BT$13</f>
        <v>#REF!</v>
      </c>
      <c r="BD664" s="230" t="e">
        <f>Scores!BF660*calcs!$BT$13</f>
        <v>#REF!</v>
      </c>
      <c r="BE664" s="230" t="e">
        <f>Scores!BG660*calcs!$BT$13</f>
        <v>#REF!</v>
      </c>
      <c r="BF664" s="230" t="e">
        <f>Scores!BH660*calcs!$BT$14</f>
        <v>#REF!</v>
      </c>
      <c r="BG664" s="230" t="e">
        <f>Scores!BI660*calcs!$BT$14</f>
        <v>#REF!</v>
      </c>
      <c r="BH664" s="230" t="e">
        <f>Scores!BJ660*calcs!$BT$14</f>
        <v>#REF!</v>
      </c>
      <c r="BI664" s="230" t="e">
        <f>Scores!BK660*calcs!$BT$14</f>
        <v>#REF!</v>
      </c>
      <c r="BJ664" s="230" t="e">
        <f>Scores!BL660*calcs!$BT$14</f>
        <v>#REF!</v>
      </c>
    </row>
    <row r="665" spans="1:62">
      <c r="A665" s="18" t="s">
        <v>1319</v>
      </c>
      <c r="B665" s="19" t="s">
        <v>1320</v>
      </c>
      <c r="C665" s="230" t="e">
        <f>Scores!E661*calcs!$BT$3</f>
        <v>#REF!</v>
      </c>
      <c r="D665" s="230" t="e">
        <f>Scores!F661*calcs!$BT$3</f>
        <v>#REF!</v>
      </c>
      <c r="E665" s="230" t="e">
        <f>Scores!G661*calcs!$BT$3</f>
        <v>#REF!</v>
      </c>
      <c r="F665" s="230" t="e">
        <f>Scores!H661*calcs!$BT$3</f>
        <v>#REF!</v>
      </c>
      <c r="G665" s="230" t="e">
        <f>Scores!I661*calcs!$BT$3</f>
        <v>#REF!</v>
      </c>
      <c r="H665" s="230" t="e">
        <f>Scores!J661*calcs!$BT$4</f>
        <v>#REF!</v>
      </c>
      <c r="I665" s="230" t="e">
        <f>Scores!K661*calcs!$BT$4</f>
        <v>#REF!</v>
      </c>
      <c r="J665" s="230" t="e">
        <f>Scores!L661*calcs!$BT$4</f>
        <v>#REF!</v>
      </c>
      <c r="K665" s="230" t="e">
        <f>Scores!M661*calcs!$BT$4</f>
        <v>#REF!</v>
      </c>
      <c r="L665" s="230" t="e">
        <f>Scores!N661*calcs!$BT$4</f>
        <v>#REF!</v>
      </c>
      <c r="M665" s="230" t="e">
        <f>Scores!O661*calcs!$BT$5</f>
        <v>#REF!</v>
      </c>
      <c r="N665" s="230" t="e">
        <f>Scores!P661*calcs!$BT$5</f>
        <v>#REF!</v>
      </c>
      <c r="O665" s="230" t="e">
        <f>Scores!Q661*calcs!$BT$5</f>
        <v>#REF!</v>
      </c>
      <c r="P665" s="230" t="e">
        <f>Scores!R661*calcs!$BT$5</f>
        <v>#REF!</v>
      </c>
      <c r="Q665" s="230" t="e">
        <f>Scores!S661*calcs!$BT$5</f>
        <v>#REF!</v>
      </c>
      <c r="R665" s="230" t="e">
        <f>Scores!T661*calcs!$BT$6</f>
        <v>#REF!</v>
      </c>
      <c r="S665" s="230" t="e">
        <f>Scores!U661*calcs!$BT$6</f>
        <v>#REF!</v>
      </c>
      <c r="T665" s="230" t="e">
        <f>Scores!V661*calcs!$BT$6</f>
        <v>#REF!</v>
      </c>
      <c r="U665" s="230" t="e">
        <f>Scores!W661*calcs!$BT$6</f>
        <v>#REF!</v>
      </c>
      <c r="V665" s="230" t="e">
        <f>Scores!X661*calcs!$BT$6</f>
        <v>#REF!</v>
      </c>
      <c r="W665" s="230" t="e">
        <f>Scores!Y661*calcs!$BT$7</f>
        <v>#REF!</v>
      </c>
      <c r="X665" s="230" t="e">
        <f>Scores!Z661*calcs!$BT$7</f>
        <v>#REF!</v>
      </c>
      <c r="Y665" s="230" t="e">
        <f>Scores!AA661*calcs!$BT$7</f>
        <v>#REF!</v>
      </c>
      <c r="Z665" s="230" t="e">
        <f>Scores!AB661*calcs!$BT$7</f>
        <v>#REF!</v>
      </c>
      <c r="AA665" s="230" t="e">
        <f>Scores!AC661*calcs!$BT$7</f>
        <v>#REF!</v>
      </c>
      <c r="AB665" s="230" t="e">
        <f>Scores!AD661*calcs!$BT$8</f>
        <v>#REF!</v>
      </c>
      <c r="AC665" s="230" t="e">
        <f>Scores!AE661*calcs!$BT$8</f>
        <v>#REF!</v>
      </c>
      <c r="AD665" s="230" t="e">
        <f>Scores!AF661*calcs!$BT$8</f>
        <v>#REF!</v>
      </c>
      <c r="AE665" s="230" t="e">
        <f>Scores!AG661*calcs!$BT$8</f>
        <v>#REF!</v>
      </c>
      <c r="AF665" s="230" t="e">
        <f>Scores!AH661*calcs!$BT$8</f>
        <v>#REF!</v>
      </c>
      <c r="AG665" s="230" t="e">
        <f>Scores!AI661*calcs!$BT$9</f>
        <v>#REF!</v>
      </c>
      <c r="AH665" s="230" t="e">
        <f>Scores!AJ661*calcs!$BT$9</f>
        <v>#REF!</v>
      </c>
      <c r="AI665" s="230" t="e">
        <f>Scores!AK661*calcs!$BT$9</f>
        <v>#REF!</v>
      </c>
      <c r="AJ665" s="230" t="e">
        <f>Scores!AL661*calcs!$BT$9</f>
        <v>#REF!</v>
      </c>
      <c r="AK665" s="230" t="e">
        <f>Scores!AM661*calcs!$BT$9</f>
        <v>#REF!</v>
      </c>
      <c r="AL665" s="230" t="e">
        <f>Scores!AN661*calcs!$BT$10</f>
        <v>#REF!</v>
      </c>
      <c r="AM665" s="230" t="e">
        <f>Scores!AO661*calcs!$BT$10</f>
        <v>#REF!</v>
      </c>
      <c r="AN665" s="230" t="e">
        <f>Scores!AP661*calcs!$BT$10</f>
        <v>#REF!</v>
      </c>
      <c r="AO665" s="230" t="e">
        <f>Scores!AQ661*calcs!$BT$10</f>
        <v>#REF!</v>
      </c>
      <c r="AP665" s="230" t="e">
        <f>Scores!AR661*calcs!$BT$10</f>
        <v>#REF!</v>
      </c>
      <c r="AQ665" s="230" t="e">
        <f>Scores!AS661*calcs!$BT$11</f>
        <v>#REF!</v>
      </c>
      <c r="AR665" s="230" t="e">
        <f>Scores!AT661*calcs!$BT$11</f>
        <v>#REF!</v>
      </c>
      <c r="AS665" s="230" t="e">
        <f>Scores!AU661*calcs!$BT$11</f>
        <v>#REF!</v>
      </c>
      <c r="AT665" s="230" t="e">
        <f>Scores!AV661*calcs!$BT$11</f>
        <v>#REF!</v>
      </c>
      <c r="AU665" s="230" t="e">
        <f>Scores!AW661*calcs!$BT$11</f>
        <v>#REF!</v>
      </c>
      <c r="AV665" s="230" t="e">
        <f>Scores!AX661*calcs!$BT$12</f>
        <v>#REF!</v>
      </c>
      <c r="AW665" s="230" t="e">
        <f>Scores!AY661*calcs!$BT$12</f>
        <v>#REF!</v>
      </c>
      <c r="AX665" s="230" t="e">
        <f>Scores!AZ661*calcs!$BT$12</f>
        <v>#REF!</v>
      </c>
      <c r="AY665" s="230" t="e">
        <f>Scores!BA661*calcs!$BT$12</f>
        <v>#REF!</v>
      </c>
      <c r="AZ665" s="230" t="e">
        <f>Scores!BB661*calcs!$BT$12</f>
        <v>#REF!</v>
      </c>
      <c r="BA665" s="230" t="e">
        <f>Scores!BC661*calcs!$BT$13</f>
        <v>#REF!</v>
      </c>
      <c r="BB665" s="230" t="e">
        <f>Scores!BD661*calcs!$BT$13</f>
        <v>#REF!</v>
      </c>
      <c r="BC665" s="230" t="e">
        <f>Scores!BE661*calcs!$BT$13</f>
        <v>#REF!</v>
      </c>
      <c r="BD665" s="230" t="e">
        <f>Scores!BF661*calcs!$BT$13</f>
        <v>#REF!</v>
      </c>
      <c r="BE665" s="230" t="e">
        <f>Scores!BG661*calcs!$BT$13</f>
        <v>#REF!</v>
      </c>
      <c r="BF665" s="230" t="e">
        <f>Scores!BH661*calcs!$BT$14</f>
        <v>#REF!</v>
      </c>
      <c r="BG665" s="230" t="e">
        <f>Scores!BI661*calcs!$BT$14</f>
        <v>#REF!</v>
      </c>
      <c r="BH665" s="230" t="e">
        <f>Scores!BJ661*calcs!$BT$14</f>
        <v>#REF!</v>
      </c>
      <c r="BI665" s="230" t="e">
        <f>Scores!BK661*calcs!$BT$14</f>
        <v>#REF!</v>
      </c>
      <c r="BJ665" s="230" t="e">
        <f>Scores!BL661*calcs!$BT$14</f>
        <v>#REF!</v>
      </c>
    </row>
    <row r="666" spans="3:62">
      <c r="C666" s="230"/>
      <c r="D666" s="230"/>
      <c r="E666" s="230"/>
      <c r="F666" s="230"/>
      <c r="G666" s="230"/>
      <c r="H666" s="230"/>
      <c r="I666" s="230"/>
      <c r="J666" s="230"/>
      <c r="K666" s="230"/>
      <c r="L666" s="230"/>
      <c r="M666" s="230"/>
      <c r="N666" s="230"/>
      <c r="O666" s="230"/>
      <c r="P666" s="230"/>
      <c r="Q666" s="230"/>
      <c r="R666" s="230"/>
      <c r="S666" s="230"/>
      <c r="T666" s="230"/>
      <c r="U666" s="230"/>
      <c r="V666" s="230"/>
      <c r="W666" s="230"/>
      <c r="X666" s="230"/>
      <c r="Y666" s="230"/>
      <c r="Z666" s="230"/>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c r="AV666" s="230"/>
      <c r="AW666" s="230"/>
      <c r="AX666" s="230"/>
      <c r="AY666" s="230"/>
      <c r="AZ666" s="230"/>
      <c r="BA666" s="230"/>
      <c r="BB666" s="230"/>
      <c r="BC666" s="230"/>
      <c r="BD666" s="230"/>
      <c r="BE666" s="230"/>
      <c r="BF666" s="230"/>
      <c r="BG666" s="230"/>
      <c r="BH666" s="230"/>
      <c r="BI666" s="230"/>
      <c r="BJ666" s="230"/>
    </row>
  </sheetData>
  <pageMargins left="0.75" right="0.75" top="1" bottom="1" header="0.5" footer="0.5"/>
  <pageSetup paperSize="9" orientation="portrait" horizontalDpi="600" verticalDpi="600"/>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E637"/>
  <sheetViews>
    <sheetView workbookViewId="0">
      <selection activeCell="AD10" sqref="AD10"/>
    </sheetView>
  </sheetViews>
  <sheetFormatPr defaultColWidth="9.14285714285714" defaultRowHeight="12"/>
  <cols>
    <col min="1" max="1" width="15.5714285714286"/>
    <col min="2" max="2" width="22.8571428571429"/>
    <col min="3" max="3" width="9.14285714285714" style="10"/>
    <col min="7" max="8" width="17.4285714285714" customWidth="1"/>
    <col min="11" max="11" width="22.8571428571429"/>
    <col min="14" max="14" width="7.57142857142857" customWidth="1"/>
    <col min="16" max="16" width="14.8571428571429"/>
    <col min="21" max="21" width="9.14285714285714" style="207"/>
    <col min="27" max="27" width="29.4285714285714" style="208"/>
  </cols>
  <sheetData>
    <row r="1" spans="1:21">
      <c r="A1" t="s">
        <v>1321</v>
      </c>
      <c r="B1" t="s">
        <v>1322</v>
      </c>
      <c r="C1" s="10" t="s">
        <v>1323</v>
      </c>
      <c r="J1" t="s">
        <v>1324</v>
      </c>
      <c r="K1" t="s">
        <v>1322</v>
      </c>
      <c r="L1" t="s">
        <v>1325</v>
      </c>
      <c r="M1" t="s">
        <v>1326</v>
      </c>
      <c r="N1" s="5" t="s">
        <v>1327</v>
      </c>
      <c r="O1" s="5" t="s">
        <v>1328</v>
      </c>
      <c r="P1" s="5" t="s">
        <v>1329</v>
      </c>
      <c r="Q1" s="209" t="s">
        <v>1330</v>
      </c>
      <c r="R1" t="s">
        <v>1331</v>
      </c>
      <c r="U1" s="212"/>
    </row>
    <row r="2" spans="1:21">
      <c r="A2" s="16" t="s">
        <v>23</v>
      </c>
      <c r="B2" s="209" t="s">
        <v>1332</v>
      </c>
      <c r="C2" s="10" t="e">
        <f>Dashboard!J15</f>
        <v>#REF!</v>
      </c>
      <c r="D2" s="16" t="s">
        <v>23</v>
      </c>
      <c r="E2">
        <v>1</v>
      </c>
      <c r="F2" s="8" t="e">
        <f>LARGE(C$2:C$18,E2)</f>
        <v>#REF!</v>
      </c>
      <c r="G2" t="e">
        <f t="shared" ref="G2:G18" si="0">VLOOKUP(F2,C$2:D$18,2,FALSE)</f>
        <v>#REF!</v>
      </c>
      <c r="H2" s="8" t="e">
        <f>F2</f>
        <v>#REF!</v>
      </c>
      <c r="I2" t="str">
        <f>B2&amp;" 2009"</f>
        <v>Barking and Dagenham 2009</v>
      </c>
      <c r="J2" s="8" t="e">
        <f>MAX(C$2:C$18)</f>
        <v>#REF!</v>
      </c>
      <c r="K2" s="209" t="s">
        <v>1332</v>
      </c>
      <c r="L2" s="8" t="e">
        <f>MAX($F$2:$F$18)</f>
        <v>#REF!</v>
      </c>
      <c r="M2" s="8" t="e">
        <f>MIN($F$2:$F$18)</f>
        <v>#REF!</v>
      </c>
      <c r="N2" s="210">
        <f>COUNTIF($F$2:$F$18,"&lt;-10")</f>
        <v>0</v>
      </c>
      <c r="O2" s="210">
        <f>COUNTIF($F$2:$F$18,"&gt;10")</f>
        <v>0</v>
      </c>
      <c r="P2" s="211">
        <f>N2/$R2</f>
        <v>0</v>
      </c>
      <c r="Q2" s="211">
        <f>O2/$R2</f>
        <v>0</v>
      </c>
      <c r="R2">
        <v>17</v>
      </c>
      <c r="U2" s="213"/>
    </row>
    <row r="3" spans="1:18">
      <c r="A3" s="16" t="s">
        <v>26</v>
      </c>
      <c r="B3" s="209" t="s">
        <v>1332</v>
      </c>
      <c r="C3" s="10" t="e">
        <f>Dashboard!J16</f>
        <v>#REF!</v>
      </c>
      <c r="D3" s="16" t="s">
        <v>26</v>
      </c>
      <c r="E3">
        <v>2</v>
      </c>
      <c r="F3" s="8" t="e">
        <f>LARGE(C$2:C$18,E3)</f>
        <v>#REF!</v>
      </c>
      <c r="G3" t="e">
        <f t="shared" si="0"/>
        <v>#REF!</v>
      </c>
      <c r="H3" s="8" t="e">
        <f t="shared" ref="H3:H66" si="1">F3</f>
        <v>#REF!</v>
      </c>
      <c r="J3" s="8" t="e">
        <f>MIN(C$2:C$18)</f>
        <v>#REF!</v>
      </c>
      <c r="K3" s="209" t="s">
        <v>1333</v>
      </c>
      <c r="L3" s="8" t="e">
        <f>MAX($F$19:$F$39)</f>
        <v>#REF!</v>
      </c>
      <c r="M3" s="8" t="e">
        <f>MIN($F$19:$F$39)</f>
        <v>#REF!</v>
      </c>
      <c r="N3" s="210">
        <f>COUNTIF($F$19:$F$39,"&lt;-10")</f>
        <v>0</v>
      </c>
      <c r="O3" s="210">
        <f>COUNTIF($F$19:$F$39,"&gt;10")</f>
        <v>0</v>
      </c>
      <c r="P3" s="211">
        <f t="shared" ref="P3:Q33" si="2">N3/$R3</f>
        <v>0</v>
      </c>
      <c r="Q3" s="211">
        <f t="shared" si="2"/>
        <v>0</v>
      </c>
      <c r="R3">
        <v>21</v>
      </c>
    </row>
    <row r="4" spans="1:18">
      <c r="A4" s="16" t="s">
        <v>29</v>
      </c>
      <c r="B4" s="209" t="s">
        <v>1332</v>
      </c>
      <c r="C4" s="10" t="e">
        <f>Dashboard!J17</f>
        <v>#REF!</v>
      </c>
      <c r="D4" s="16" t="s">
        <v>29</v>
      </c>
      <c r="E4">
        <v>3</v>
      </c>
      <c r="F4" s="8" t="e">
        <f t="shared" ref="F4:F18" si="3">LARGE(C$2:C$18,E4)</f>
        <v>#REF!</v>
      </c>
      <c r="G4" t="e">
        <f t="shared" si="0"/>
        <v>#REF!</v>
      </c>
      <c r="H4" s="8" t="e">
        <f t="shared" si="1"/>
        <v>#REF!</v>
      </c>
      <c r="J4" s="8"/>
      <c r="K4" s="209" t="s">
        <v>1334</v>
      </c>
      <c r="L4" s="8" t="e">
        <f>MAX($F$40:$F$60)</f>
        <v>#REF!</v>
      </c>
      <c r="M4" s="8" t="e">
        <f>MIN($F$40:$F$60)</f>
        <v>#REF!</v>
      </c>
      <c r="N4" s="210">
        <f>COUNTIF($F$40:$F$60,"&lt;-10")</f>
        <v>0</v>
      </c>
      <c r="O4" s="210">
        <f>COUNTIF($F$40:$F$60,"&gt;10")</f>
        <v>0</v>
      </c>
      <c r="P4" s="211">
        <f t="shared" si="2"/>
        <v>0</v>
      </c>
      <c r="Q4" s="211">
        <f t="shared" si="2"/>
        <v>0</v>
      </c>
      <c r="R4">
        <v>21</v>
      </c>
    </row>
    <row r="5" spans="1:18">
      <c r="A5" s="16" t="s">
        <v>32</v>
      </c>
      <c r="B5" s="209" t="s">
        <v>1332</v>
      </c>
      <c r="C5" s="10" t="e">
        <f>Dashboard!J18</f>
        <v>#REF!</v>
      </c>
      <c r="D5" s="16" t="s">
        <v>32</v>
      </c>
      <c r="E5">
        <v>4</v>
      </c>
      <c r="F5" s="8" t="e">
        <f t="shared" si="3"/>
        <v>#REF!</v>
      </c>
      <c r="G5" t="e">
        <f t="shared" si="0"/>
        <v>#REF!</v>
      </c>
      <c r="H5" s="8" t="e">
        <f t="shared" si="1"/>
        <v>#REF!</v>
      </c>
      <c r="J5" s="8"/>
      <c r="K5" s="209" t="s">
        <v>1335</v>
      </c>
      <c r="L5" s="8" t="e">
        <f>MAX($F$61:$F$81)</f>
        <v>#REF!</v>
      </c>
      <c r="M5" s="8" t="e">
        <f>MIN($F$61:$F$81)</f>
        <v>#REF!</v>
      </c>
      <c r="N5" s="210">
        <f>COUNTIF($F$61:$F$81,"&lt;-10")</f>
        <v>0</v>
      </c>
      <c r="O5" s="210">
        <f>COUNTIF($F$61:$F$81,"&gt;10")</f>
        <v>0</v>
      </c>
      <c r="P5" s="211">
        <f t="shared" si="2"/>
        <v>0</v>
      </c>
      <c r="Q5" s="211">
        <f t="shared" si="2"/>
        <v>0</v>
      </c>
      <c r="R5">
        <v>21</v>
      </c>
    </row>
    <row r="6" spans="1:18">
      <c r="A6" s="16" t="s">
        <v>35</v>
      </c>
      <c r="B6" s="209" t="s">
        <v>1332</v>
      </c>
      <c r="C6" s="10" t="e">
        <f>Dashboard!J19</f>
        <v>#REF!</v>
      </c>
      <c r="D6" s="16" t="s">
        <v>35</v>
      </c>
      <c r="E6">
        <v>5</v>
      </c>
      <c r="F6" s="8" t="e">
        <f t="shared" si="3"/>
        <v>#REF!</v>
      </c>
      <c r="G6" t="e">
        <f t="shared" si="0"/>
        <v>#REF!</v>
      </c>
      <c r="H6" s="8" t="e">
        <f t="shared" si="1"/>
        <v>#REF!</v>
      </c>
      <c r="J6" s="8"/>
      <c r="K6" s="209" t="s">
        <v>1336</v>
      </c>
      <c r="L6" s="8" t="e">
        <f>MAX($F$82:$F$103)</f>
        <v>#REF!</v>
      </c>
      <c r="M6" s="8" t="e">
        <f>MIN($F$82:$F$103)</f>
        <v>#REF!</v>
      </c>
      <c r="N6" s="210">
        <f>COUNTIF($F$82:$F$103,"&lt;-10")</f>
        <v>0</v>
      </c>
      <c r="O6" s="210">
        <f>COUNTIF($F$82:$F$103,"&gt;10")</f>
        <v>0</v>
      </c>
      <c r="P6" s="211">
        <f t="shared" si="2"/>
        <v>0</v>
      </c>
      <c r="Q6" s="211">
        <f t="shared" si="2"/>
        <v>0</v>
      </c>
      <c r="R6">
        <v>22</v>
      </c>
    </row>
    <row r="7" spans="1:18">
      <c r="A7" s="16" t="s">
        <v>38</v>
      </c>
      <c r="B7" s="209" t="s">
        <v>1332</v>
      </c>
      <c r="C7" s="10" t="e">
        <f>Dashboard!J20</f>
        <v>#REF!</v>
      </c>
      <c r="D7" s="16" t="s">
        <v>38</v>
      </c>
      <c r="E7">
        <v>6</v>
      </c>
      <c r="F7" s="8" t="e">
        <f t="shared" si="3"/>
        <v>#REF!</v>
      </c>
      <c r="G7" t="e">
        <f t="shared" si="0"/>
        <v>#REF!</v>
      </c>
      <c r="H7" s="8" t="e">
        <f t="shared" si="1"/>
        <v>#REF!</v>
      </c>
      <c r="J7" s="8"/>
      <c r="K7" s="209" t="s">
        <v>1337</v>
      </c>
      <c r="L7" s="8" t="e">
        <f>MAX($F$104:$F$121)</f>
        <v>#REF!</v>
      </c>
      <c r="M7" s="8" t="e">
        <f>MIN($F$104:$F$121)</f>
        <v>#REF!</v>
      </c>
      <c r="N7" s="210">
        <f>COUNTIF($F$104:$F$121,"&lt;-10")</f>
        <v>0</v>
      </c>
      <c r="O7" s="210">
        <f>COUNTIF($F$104:$F$121,"&gt;10")</f>
        <v>0</v>
      </c>
      <c r="P7" s="211">
        <f t="shared" si="2"/>
        <v>0</v>
      </c>
      <c r="Q7" s="211">
        <f t="shared" si="2"/>
        <v>0</v>
      </c>
      <c r="R7">
        <v>18</v>
      </c>
    </row>
    <row r="8" spans="1:18">
      <c r="A8" s="16" t="s">
        <v>41</v>
      </c>
      <c r="B8" s="209" t="s">
        <v>1332</v>
      </c>
      <c r="C8" s="10" t="e">
        <f>Dashboard!J21</f>
        <v>#REF!</v>
      </c>
      <c r="D8" s="16" t="s">
        <v>41</v>
      </c>
      <c r="E8">
        <v>7</v>
      </c>
      <c r="F8" s="8" t="e">
        <f t="shared" si="3"/>
        <v>#REF!</v>
      </c>
      <c r="G8" t="e">
        <f t="shared" si="0"/>
        <v>#REF!</v>
      </c>
      <c r="H8" s="8" t="e">
        <f t="shared" si="1"/>
        <v>#REF!</v>
      </c>
      <c r="J8" s="8"/>
      <c r="K8" s="209" t="s">
        <v>1338</v>
      </c>
      <c r="L8" s="8" t="e">
        <f>MAX($F$122:$F$145)</f>
        <v>#REF!</v>
      </c>
      <c r="M8" s="8" t="e">
        <f>MIN($F$122:$F$145)</f>
        <v>#REF!</v>
      </c>
      <c r="N8" s="210">
        <f>COUNTIF($F$122:$F$145,"&lt;-10")</f>
        <v>0</v>
      </c>
      <c r="O8" s="210">
        <f>COUNTIF($F$122:$F$145,"&gt;10")</f>
        <v>0</v>
      </c>
      <c r="P8" s="211">
        <f t="shared" si="2"/>
        <v>0</v>
      </c>
      <c r="Q8" s="211">
        <f t="shared" si="2"/>
        <v>0</v>
      </c>
      <c r="R8">
        <v>24</v>
      </c>
    </row>
    <row r="9" spans="1:18">
      <c r="A9" s="16" t="s">
        <v>44</v>
      </c>
      <c r="B9" s="209" t="s">
        <v>1332</v>
      </c>
      <c r="C9" s="10" t="e">
        <f>Dashboard!J22</f>
        <v>#REF!</v>
      </c>
      <c r="D9" s="16" t="s">
        <v>44</v>
      </c>
      <c r="E9">
        <v>8</v>
      </c>
      <c r="F9" s="8" t="e">
        <f t="shared" si="3"/>
        <v>#REF!</v>
      </c>
      <c r="G9" t="e">
        <f t="shared" si="0"/>
        <v>#REF!</v>
      </c>
      <c r="H9" s="8" t="e">
        <f t="shared" si="1"/>
        <v>#REF!</v>
      </c>
      <c r="J9" s="8"/>
      <c r="K9" s="209" t="s">
        <v>1339</v>
      </c>
      <c r="L9" s="8" t="e">
        <f>MAX($F$146:$F$168)</f>
        <v>#REF!</v>
      </c>
      <c r="M9" s="8" t="e">
        <f>MIN($F$146:$F$168)</f>
        <v>#REF!</v>
      </c>
      <c r="N9" s="210">
        <f>COUNTIF($F$146:$F$168,"&lt;-10")</f>
        <v>0</v>
      </c>
      <c r="O9" s="210">
        <f>COUNTIF($F$146:$F$168,"&gt;10")</f>
        <v>0</v>
      </c>
      <c r="P9" s="211">
        <f t="shared" si="2"/>
        <v>0</v>
      </c>
      <c r="Q9" s="211">
        <f t="shared" si="2"/>
        <v>0</v>
      </c>
      <c r="R9">
        <v>23</v>
      </c>
    </row>
    <row r="10" ht="14" spans="1:31">
      <c r="A10" s="16" t="s">
        <v>46</v>
      </c>
      <c r="B10" s="209" t="s">
        <v>1332</v>
      </c>
      <c r="C10" s="10" t="e">
        <f>Dashboard!J23</f>
        <v>#REF!</v>
      </c>
      <c r="D10" s="16" t="s">
        <v>46</v>
      </c>
      <c r="E10">
        <v>9</v>
      </c>
      <c r="F10" s="8" t="e">
        <f t="shared" si="3"/>
        <v>#REF!</v>
      </c>
      <c r="G10" t="e">
        <f t="shared" si="0"/>
        <v>#REF!</v>
      </c>
      <c r="H10" s="8" t="e">
        <f t="shared" si="1"/>
        <v>#REF!</v>
      </c>
      <c r="J10" s="8"/>
      <c r="K10" s="209" t="s">
        <v>1340</v>
      </c>
      <c r="L10" s="8" t="e">
        <f>MAX($F$169:$F$189)</f>
        <v>#REF!</v>
      </c>
      <c r="M10" s="8" t="e">
        <f>MIN($F$169:$F$189)</f>
        <v>#REF!</v>
      </c>
      <c r="N10" s="210">
        <f>COUNTIF($F$169:$F$189,"&lt;-10")</f>
        <v>0</v>
      </c>
      <c r="O10" s="210">
        <f>COUNTIF($F$169:$F$189,"&gt;10")</f>
        <v>0</v>
      </c>
      <c r="P10" s="211">
        <f t="shared" si="2"/>
        <v>0</v>
      </c>
      <c r="Q10" s="211">
        <f t="shared" si="2"/>
        <v>0</v>
      </c>
      <c r="R10">
        <v>21</v>
      </c>
      <c r="AD10" s="20" t="e">
        <f>STDEV(AD13:AD637)</f>
        <v>#REF!</v>
      </c>
      <c r="AE10" s="20" t="e">
        <f>STDEV(AE13:AE637)</f>
        <v>#REF!</v>
      </c>
    </row>
    <row r="11" spans="1:18">
      <c r="A11" s="16" t="s">
        <v>48</v>
      </c>
      <c r="B11" s="209" t="s">
        <v>1332</v>
      </c>
      <c r="C11" s="10" t="e">
        <f>Dashboard!J24</f>
        <v>#REF!</v>
      </c>
      <c r="D11" s="16" t="s">
        <v>48</v>
      </c>
      <c r="E11">
        <v>10</v>
      </c>
      <c r="F11" s="8" t="e">
        <f t="shared" si="3"/>
        <v>#REF!</v>
      </c>
      <c r="G11" t="e">
        <f t="shared" si="0"/>
        <v>#REF!</v>
      </c>
      <c r="H11" s="8" t="e">
        <f t="shared" si="1"/>
        <v>#REF!</v>
      </c>
      <c r="J11" s="8"/>
      <c r="K11" s="209" t="s">
        <v>1341</v>
      </c>
      <c r="L11" s="8" t="e">
        <f>MAX($F$190:$F$206)</f>
        <v>#REF!</v>
      </c>
      <c r="M11" s="8" t="e">
        <f>MIN($F$190:$F$206)</f>
        <v>#REF!</v>
      </c>
      <c r="N11" s="210">
        <f>COUNTIF($F$190:$F$206,"&lt;-10")</f>
        <v>0</v>
      </c>
      <c r="O11" s="210">
        <f>COUNTIF($F$190:$F$206,"&gt;10")</f>
        <v>0</v>
      </c>
      <c r="P11" s="211">
        <f t="shared" si="2"/>
        <v>0</v>
      </c>
      <c r="Q11" s="211">
        <f t="shared" si="2"/>
        <v>0</v>
      </c>
      <c r="R11">
        <v>17</v>
      </c>
    </row>
    <row r="12" spans="1:27">
      <c r="A12" s="16" t="s">
        <v>50</v>
      </c>
      <c r="B12" s="209" t="s">
        <v>1332</v>
      </c>
      <c r="C12" s="10" t="e">
        <f>Dashboard!J25</f>
        <v>#REF!</v>
      </c>
      <c r="D12" s="16" t="s">
        <v>50</v>
      </c>
      <c r="E12">
        <v>11</v>
      </c>
      <c r="F12" s="8" t="e">
        <f t="shared" si="3"/>
        <v>#REF!</v>
      </c>
      <c r="G12" t="e">
        <f t="shared" si="0"/>
        <v>#REF!</v>
      </c>
      <c r="H12" s="8" t="e">
        <f t="shared" si="1"/>
        <v>#REF!</v>
      </c>
      <c r="J12" s="8"/>
      <c r="K12" s="209" t="s">
        <v>1342</v>
      </c>
      <c r="L12" s="8" t="e">
        <f>MAX($F$207:$F$225)</f>
        <v>#REF!</v>
      </c>
      <c r="M12" s="8" t="e">
        <f>MIN($F$207:$F$225)</f>
        <v>#REF!</v>
      </c>
      <c r="N12" s="210">
        <f>COUNTIF($F$207:$F$225,"&lt;-10")</f>
        <v>0</v>
      </c>
      <c r="O12" s="210">
        <f>COUNTIF($F$207:$F$225,"&gt;10")</f>
        <v>0</v>
      </c>
      <c r="P12" s="211">
        <f t="shared" si="2"/>
        <v>0</v>
      </c>
      <c r="Q12" s="211">
        <f t="shared" si="2"/>
        <v>0</v>
      </c>
      <c r="R12">
        <v>19</v>
      </c>
      <c r="V12" s="214">
        <v>2008</v>
      </c>
      <c r="W12" s="214">
        <v>2009</v>
      </c>
      <c r="X12" s="214">
        <v>2010</v>
      </c>
      <c r="Y12" s="214">
        <v>2011</v>
      </c>
      <c r="Z12" s="214">
        <v>2012</v>
      </c>
      <c r="AA12" s="216" t="s">
        <v>1343</v>
      </c>
    </row>
    <row r="13" spans="1:31">
      <c r="A13" s="16" t="s">
        <v>52</v>
      </c>
      <c r="B13" s="209" t="s">
        <v>1332</v>
      </c>
      <c r="C13" s="10" t="e">
        <f>Dashboard!J26</f>
        <v>#REF!</v>
      </c>
      <c r="D13" s="16" t="s">
        <v>52</v>
      </c>
      <c r="E13">
        <v>12</v>
      </c>
      <c r="F13" s="8" t="e">
        <f t="shared" si="3"/>
        <v>#REF!</v>
      </c>
      <c r="G13" t="e">
        <f t="shared" si="0"/>
        <v>#REF!</v>
      </c>
      <c r="H13" s="8" t="e">
        <f t="shared" si="1"/>
        <v>#REF!</v>
      </c>
      <c r="J13" s="8"/>
      <c r="K13" s="209" t="s">
        <v>1344</v>
      </c>
      <c r="L13" s="8" t="e">
        <f>MAX($F$226:$F$241)</f>
        <v>#REF!</v>
      </c>
      <c r="M13" s="8" t="e">
        <f>MIN($F$226:$F$241)</f>
        <v>#REF!</v>
      </c>
      <c r="N13" s="210">
        <f>COUNTIF($F$226:$F$241,"&lt;-10")</f>
        <v>0</v>
      </c>
      <c r="O13" s="210">
        <f>COUNTIF($F$226:$F$241,"&gt;10")</f>
        <v>0</v>
      </c>
      <c r="P13" s="211">
        <f t="shared" si="2"/>
        <v>0</v>
      </c>
      <c r="Q13" s="211">
        <f t="shared" si="2"/>
        <v>0</v>
      </c>
      <c r="R13">
        <v>16</v>
      </c>
      <c r="U13" s="207" t="s">
        <v>19</v>
      </c>
      <c r="V13" s="8" t="e">
        <f>Dashboard!F14</f>
        <v>#REF!</v>
      </c>
      <c r="W13" s="8" t="e">
        <f>Dashboard!G14</f>
        <v>#REF!</v>
      </c>
      <c r="X13" s="8" t="e">
        <f>Dashboard!H14</f>
        <v>#REF!</v>
      </c>
      <c r="Y13" s="8" t="e">
        <f>Dashboard!I14</f>
        <v>#REF!</v>
      </c>
      <c r="Z13" s="8" t="e">
        <f>Dashboard!J14</f>
        <v>#REF!</v>
      </c>
      <c r="AA13" s="208" t="s">
        <v>1345</v>
      </c>
      <c r="AB13" s="16" t="s">
        <v>1345</v>
      </c>
      <c r="AC13" t="str">
        <f>IF(AB13=AA13,"","N")</f>
        <v/>
      </c>
      <c r="AD13" s="10" t="e">
        <f>Dashboard!L14</f>
        <v>#REF!</v>
      </c>
      <c r="AE13" s="2" t="e">
        <f>((AD13-AD$11)/AD$10)*5</f>
        <v>#REF!</v>
      </c>
    </row>
    <row r="14" spans="1:31">
      <c r="A14" s="16" t="s">
        <v>54</v>
      </c>
      <c r="B14" s="209" t="s">
        <v>1332</v>
      </c>
      <c r="C14" s="10" t="e">
        <f>Dashboard!J27</f>
        <v>#REF!</v>
      </c>
      <c r="D14" s="16" t="s">
        <v>54</v>
      </c>
      <c r="E14">
        <v>13</v>
      </c>
      <c r="F14" s="8" t="e">
        <f t="shared" si="3"/>
        <v>#REF!</v>
      </c>
      <c r="G14" t="e">
        <f t="shared" si="0"/>
        <v>#REF!</v>
      </c>
      <c r="H14" s="8" t="e">
        <f t="shared" si="1"/>
        <v>#REF!</v>
      </c>
      <c r="J14" s="8"/>
      <c r="K14" s="209" t="s">
        <v>1346</v>
      </c>
      <c r="L14" s="8" t="e">
        <f>MAX($F$242:$F$260)</f>
        <v>#REF!</v>
      </c>
      <c r="M14" s="8" t="e">
        <f>MIN($F$242:$F$260)</f>
        <v>#REF!</v>
      </c>
      <c r="N14" s="210">
        <f>COUNTIF($F$242:$F$260,"&lt;-10")</f>
        <v>0</v>
      </c>
      <c r="O14" s="210">
        <f>COUNTIF($F$242:$F$260,"&gt;10")</f>
        <v>0</v>
      </c>
      <c r="P14" s="211">
        <f t="shared" si="2"/>
        <v>0</v>
      </c>
      <c r="Q14" s="211">
        <f t="shared" si="2"/>
        <v>0</v>
      </c>
      <c r="R14">
        <v>19</v>
      </c>
      <c r="U14" s="215" t="s">
        <v>22</v>
      </c>
      <c r="V14" s="8" t="e">
        <f>Dashboard!F15</f>
        <v>#REF!</v>
      </c>
      <c r="W14" s="8" t="e">
        <f>Dashboard!G15</f>
        <v>#REF!</v>
      </c>
      <c r="X14" s="8" t="e">
        <f>Dashboard!H15</f>
        <v>#REF!</v>
      </c>
      <c r="Y14" s="8" t="e">
        <f>Dashboard!I15</f>
        <v>#REF!</v>
      </c>
      <c r="Z14" s="8" t="e">
        <f>Dashboard!J15</f>
        <v>#REF!</v>
      </c>
      <c r="AA14" s="208" t="s">
        <v>1347</v>
      </c>
      <c r="AB14" s="217" t="s">
        <v>23</v>
      </c>
      <c r="AC14" t="str">
        <f t="shared" ref="AC14:AC77" si="4">IF(AB14=AA14,"","N")</f>
        <v>N</v>
      </c>
      <c r="AD14" s="10" t="e">
        <f>Dashboard!L15</f>
        <v>#REF!</v>
      </c>
      <c r="AE14" s="2" t="e">
        <f>((AD14-AD$11)/AD$10)*5</f>
        <v>#REF!</v>
      </c>
    </row>
    <row r="15" spans="1:31">
      <c r="A15" s="16" t="s">
        <v>56</v>
      </c>
      <c r="B15" s="209" t="s">
        <v>1332</v>
      </c>
      <c r="C15" s="10" t="e">
        <f>Dashboard!J28</f>
        <v>#REF!</v>
      </c>
      <c r="D15" s="16" t="s">
        <v>56</v>
      </c>
      <c r="E15">
        <v>14</v>
      </c>
      <c r="F15" s="8" t="e">
        <f t="shared" si="3"/>
        <v>#REF!</v>
      </c>
      <c r="G15" t="e">
        <f t="shared" si="0"/>
        <v>#REF!</v>
      </c>
      <c r="H15" s="8" t="e">
        <f t="shared" si="1"/>
        <v>#REF!</v>
      </c>
      <c r="J15" s="8"/>
      <c r="K15" s="209" t="s">
        <v>1348</v>
      </c>
      <c r="L15" s="8" t="e">
        <f>MAX($F$261:$F$281)</f>
        <v>#REF!</v>
      </c>
      <c r="M15" s="8" t="e">
        <f>MIN($F$261:$F$281)</f>
        <v>#REF!</v>
      </c>
      <c r="N15" s="210">
        <f>COUNTIF($F$261:$F$281,"&lt;-10")</f>
        <v>0</v>
      </c>
      <c r="O15" s="210">
        <f>COUNTIF($F$261:$F$281,"&gt;10")</f>
        <v>0</v>
      </c>
      <c r="P15" s="211">
        <f t="shared" si="2"/>
        <v>0</v>
      </c>
      <c r="Q15" s="211">
        <f t="shared" si="2"/>
        <v>0</v>
      </c>
      <c r="R15">
        <v>21</v>
      </c>
      <c r="U15" s="215" t="s">
        <v>25</v>
      </c>
      <c r="V15" s="8" t="e">
        <f>Dashboard!F16</f>
        <v>#REF!</v>
      </c>
      <c r="W15" s="8" t="e">
        <f>Dashboard!G16</f>
        <v>#REF!</v>
      </c>
      <c r="X15" s="8" t="e">
        <f>Dashboard!H16</f>
        <v>#REF!</v>
      </c>
      <c r="Y15" s="8" t="e">
        <f>Dashboard!I16</f>
        <v>#REF!</v>
      </c>
      <c r="Z15" s="8" t="e">
        <f>Dashboard!J16</f>
        <v>#REF!</v>
      </c>
      <c r="AA15" s="208" t="s">
        <v>26</v>
      </c>
      <c r="AB15" s="16" t="s">
        <v>26</v>
      </c>
      <c r="AC15" t="str">
        <f t="shared" si="4"/>
        <v/>
      </c>
      <c r="AD15" s="10" t="e">
        <f>Dashboard!L16</f>
        <v>#REF!</v>
      </c>
      <c r="AE15" s="2" t="e">
        <f t="shared" ref="AE15:AE77" si="5">((AD15-AD$11)/AD$10)*5</f>
        <v>#REF!</v>
      </c>
    </row>
    <row r="16" spans="1:31">
      <c r="A16" s="16" t="s">
        <v>58</v>
      </c>
      <c r="B16" s="209" t="s">
        <v>1332</v>
      </c>
      <c r="C16" s="10" t="e">
        <f>Dashboard!J29</f>
        <v>#REF!</v>
      </c>
      <c r="D16" s="16" t="s">
        <v>58</v>
      </c>
      <c r="E16">
        <v>15</v>
      </c>
      <c r="F16" s="8" t="e">
        <f t="shared" si="3"/>
        <v>#REF!</v>
      </c>
      <c r="G16" t="e">
        <f t="shared" si="0"/>
        <v>#REF!</v>
      </c>
      <c r="H16" s="8" t="e">
        <f t="shared" si="1"/>
        <v>#REF!</v>
      </c>
      <c r="J16" s="8"/>
      <c r="K16" s="209" t="s">
        <v>1349</v>
      </c>
      <c r="L16" s="8" t="e">
        <f>MAX($F$282:$F$299)</f>
        <v>#REF!</v>
      </c>
      <c r="M16" s="8" t="e">
        <f>MIN($F$282:$F$299)</f>
        <v>#REF!</v>
      </c>
      <c r="N16" s="210">
        <f>COUNTIF($F$282:$F$299,"&lt;-10")</f>
        <v>0</v>
      </c>
      <c r="O16" s="210">
        <f>COUNTIF($F$282:$F$299,"&gt;10")</f>
        <v>0</v>
      </c>
      <c r="P16" s="211">
        <f t="shared" si="2"/>
        <v>0</v>
      </c>
      <c r="Q16" s="211">
        <f t="shared" si="2"/>
        <v>0</v>
      </c>
      <c r="R16">
        <v>18</v>
      </c>
      <c r="U16" s="215" t="s">
        <v>28</v>
      </c>
      <c r="V16" s="8" t="e">
        <f>Dashboard!F17</f>
        <v>#REF!</v>
      </c>
      <c r="W16" s="8" t="e">
        <f>Dashboard!G17</f>
        <v>#REF!</v>
      </c>
      <c r="X16" s="8" t="e">
        <f>Dashboard!H17</f>
        <v>#REF!</v>
      </c>
      <c r="Y16" s="8" t="e">
        <f>Dashboard!I17</f>
        <v>#REF!</v>
      </c>
      <c r="Z16" s="8" t="e">
        <f>Dashboard!J17</f>
        <v>#REF!</v>
      </c>
      <c r="AA16" s="208" t="s">
        <v>29</v>
      </c>
      <c r="AB16" s="217" t="s">
        <v>29</v>
      </c>
      <c r="AC16" t="str">
        <f t="shared" si="4"/>
        <v/>
      </c>
      <c r="AD16" s="10" t="e">
        <f>Dashboard!L17</f>
        <v>#REF!</v>
      </c>
      <c r="AE16" s="2" t="e">
        <f t="shared" si="5"/>
        <v>#REF!</v>
      </c>
    </row>
    <row r="17" spans="1:31">
      <c r="A17" s="16" t="s">
        <v>60</v>
      </c>
      <c r="B17" s="209" t="s">
        <v>1332</v>
      </c>
      <c r="C17" s="10" t="e">
        <f>Dashboard!J30</f>
        <v>#REF!</v>
      </c>
      <c r="D17" s="16" t="s">
        <v>60</v>
      </c>
      <c r="E17">
        <v>16</v>
      </c>
      <c r="F17" s="8" t="e">
        <f t="shared" si="3"/>
        <v>#REF!</v>
      </c>
      <c r="G17" t="e">
        <f t="shared" si="0"/>
        <v>#REF!</v>
      </c>
      <c r="H17" s="8" t="e">
        <f t="shared" si="1"/>
        <v>#REF!</v>
      </c>
      <c r="J17" s="8"/>
      <c r="K17" s="209" t="s">
        <v>1350</v>
      </c>
      <c r="L17" s="8" t="e">
        <f>MAX($F$300:$F$321)</f>
        <v>#REF!</v>
      </c>
      <c r="M17" s="8" t="e">
        <f>MIN($F$300:$F$321)</f>
        <v>#REF!</v>
      </c>
      <c r="N17" s="210">
        <f>COUNTIF($F$300:$F$321,"&lt;-10")</f>
        <v>0</v>
      </c>
      <c r="O17" s="210">
        <f>COUNTIF($F$300:$F$321,"&gt;10")</f>
        <v>0</v>
      </c>
      <c r="P17" s="211">
        <f t="shared" si="2"/>
        <v>0</v>
      </c>
      <c r="Q17" s="211">
        <f t="shared" si="2"/>
        <v>0</v>
      </c>
      <c r="R17">
        <v>22</v>
      </c>
      <c r="U17" s="215" t="s">
        <v>31</v>
      </c>
      <c r="V17" s="8" t="e">
        <f>Dashboard!F18</f>
        <v>#REF!</v>
      </c>
      <c r="W17" s="8" t="e">
        <f>Dashboard!G18</f>
        <v>#REF!</v>
      </c>
      <c r="X17" s="8" t="e">
        <f>Dashboard!H18</f>
        <v>#REF!</v>
      </c>
      <c r="Y17" s="8" t="e">
        <f>Dashboard!I18</f>
        <v>#REF!</v>
      </c>
      <c r="Z17" s="8" t="e">
        <f>Dashboard!J18</f>
        <v>#REF!</v>
      </c>
      <c r="AA17" s="208" t="s">
        <v>1351</v>
      </c>
      <c r="AB17" s="16" t="s">
        <v>1351</v>
      </c>
      <c r="AC17" t="str">
        <f t="shared" si="4"/>
        <v/>
      </c>
      <c r="AD17" s="10" t="e">
        <f>Dashboard!L18</f>
        <v>#REF!</v>
      </c>
      <c r="AE17" s="2" t="e">
        <f t="shared" si="5"/>
        <v>#REF!</v>
      </c>
    </row>
    <row r="18" spans="1:31">
      <c r="A18" s="16" t="s">
        <v>62</v>
      </c>
      <c r="B18" s="209" t="s">
        <v>1332</v>
      </c>
      <c r="C18" s="10" t="e">
        <f>Dashboard!J31</f>
        <v>#REF!</v>
      </c>
      <c r="D18" s="16" t="s">
        <v>62</v>
      </c>
      <c r="E18">
        <v>17</v>
      </c>
      <c r="F18" s="8" t="e">
        <f t="shared" si="3"/>
        <v>#REF!</v>
      </c>
      <c r="G18" t="e">
        <f t="shared" si="0"/>
        <v>#REF!</v>
      </c>
      <c r="H18" s="8" t="e">
        <f t="shared" si="1"/>
        <v>#REF!</v>
      </c>
      <c r="J18" s="8"/>
      <c r="K18" s="209" t="s">
        <v>1352</v>
      </c>
      <c r="L18" s="8" t="e">
        <f>MAX($F$322:$F$341)</f>
        <v>#REF!</v>
      </c>
      <c r="M18" s="8" t="e">
        <f>MIN($F$322:$F$341)</f>
        <v>#REF!</v>
      </c>
      <c r="N18" s="210">
        <f>COUNTIF($F$322:$F$341,"&lt;-10")</f>
        <v>0</v>
      </c>
      <c r="O18" s="210">
        <f>COUNTIF($F$322:$F$341,"&gt;10")</f>
        <v>0</v>
      </c>
      <c r="P18" s="211">
        <f t="shared" si="2"/>
        <v>0</v>
      </c>
      <c r="Q18" s="211">
        <f t="shared" si="2"/>
        <v>0</v>
      </c>
      <c r="R18">
        <v>20</v>
      </c>
      <c r="U18" s="215" t="s">
        <v>34</v>
      </c>
      <c r="V18" s="8" t="e">
        <f>Dashboard!F19</f>
        <v>#REF!</v>
      </c>
      <c r="W18" s="8" t="e">
        <f>Dashboard!G19</f>
        <v>#REF!</v>
      </c>
      <c r="X18" s="8" t="e">
        <f>Dashboard!H19</f>
        <v>#REF!</v>
      </c>
      <c r="Y18" s="8" t="e">
        <f>Dashboard!I19</f>
        <v>#REF!</v>
      </c>
      <c r="Z18" s="8" t="e">
        <f>Dashboard!J19</f>
        <v>#REF!</v>
      </c>
      <c r="AA18" s="208" t="s">
        <v>35</v>
      </c>
      <c r="AB18" s="217" t="s">
        <v>35</v>
      </c>
      <c r="AC18" t="str">
        <f t="shared" si="4"/>
        <v/>
      </c>
      <c r="AD18" s="10" t="e">
        <f>Dashboard!L19</f>
        <v>#REF!</v>
      </c>
      <c r="AE18" s="2" t="e">
        <f t="shared" si="5"/>
        <v>#REF!</v>
      </c>
    </row>
    <row r="19" spans="1:31">
      <c r="A19" s="16" t="s">
        <v>64</v>
      </c>
      <c r="B19" s="209" t="s">
        <v>1333</v>
      </c>
      <c r="C19" s="10" t="e">
        <f>Dashboard!J32</f>
        <v>#REF!</v>
      </c>
      <c r="D19" s="16" t="s">
        <v>64</v>
      </c>
      <c r="E19">
        <v>1</v>
      </c>
      <c r="F19" s="8" t="e">
        <f>LARGE(C$19:C$39,E19)</f>
        <v>#REF!</v>
      </c>
      <c r="G19" t="e">
        <f ca="1">VLOOKUP(F19,C:D,2,FALSE)</f>
        <v>#REF!</v>
      </c>
      <c r="H19" s="8" t="e">
        <f t="shared" si="1"/>
        <v>#REF!</v>
      </c>
      <c r="I19" t="str">
        <f>IF(E19=1,B19&amp;" 2009","")</f>
        <v>Barnet 2009</v>
      </c>
      <c r="J19" s="8" t="e">
        <f>MAX(C$19:C$39)</f>
        <v>#REF!</v>
      </c>
      <c r="K19" s="209" t="s">
        <v>1353</v>
      </c>
      <c r="L19" s="8" t="e">
        <f>MAX($F$342:$F$357)</f>
        <v>#REF!</v>
      </c>
      <c r="M19" s="8" t="e">
        <f>MIN($F$342:$F$357)</f>
        <v>#REF!</v>
      </c>
      <c r="N19" s="210">
        <f>COUNTIF($F$342:$F$357,"&lt;-10")</f>
        <v>0</v>
      </c>
      <c r="O19" s="210">
        <f>COUNTIF($F$342:$F$357,"&gt;10")</f>
        <v>0</v>
      </c>
      <c r="P19" s="211">
        <f t="shared" si="2"/>
        <v>0</v>
      </c>
      <c r="Q19" s="211">
        <f t="shared" si="2"/>
        <v>0</v>
      </c>
      <c r="R19">
        <v>16</v>
      </c>
      <c r="U19" s="215" t="s">
        <v>37</v>
      </c>
      <c r="V19" s="8" t="e">
        <f>Dashboard!F20</f>
        <v>#REF!</v>
      </c>
      <c r="W19" s="8" t="e">
        <f>Dashboard!G20</f>
        <v>#REF!</v>
      </c>
      <c r="X19" s="8" t="e">
        <f>Dashboard!H20</f>
        <v>#REF!</v>
      </c>
      <c r="Y19" s="8" t="e">
        <f>Dashboard!I20</f>
        <v>#REF!</v>
      </c>
      <c r="Z19" s="8" t="e">
        <f>Dashboard!J20</f>
        <v>#REF!</v>
      </c>
      <c r="AA19" s="208" t="s">
        <v>38</v>
      </c>
      <c r="AB19" s="16" t="s">
        <v>38</v>
      </c>
      <c r="AC19" t="str">
        <f t="shared" si="4"/>
        <v/>
      </c>
      <c r="AD19" s="10" t="e">
        <f>Dashboard!L20</f>
        <v>#REF!</v>
      </c>
      <c r="AE19" s="2" t="e">
        <f t="shared" si="5"/>
        <v>#REF!</v>
      </c>
    </row>
    <row r="20" spans="1:31">
      <c r="A20" s="16" t="s">
        <v>66</v>
      </c>
      <c r="B20" s="209" t="s">
        <v>1333</v>
      </c>
      <c r="C20" s="10" t="e">
        <f>Dashboard!J33</f>
        <v>#REF!</v>
      </c>
      <c r="D20" s="16" t="s">
        <v>66</v>
      </c>
      <c r="E20">
        <v>2</v>
      </c>
      <c r="F20" s="8" t="e">
        <f t="shared" ref="F20:F39" si="6">LARGE(C$19:C$39,E20)</f>
        <v>#REF!</v>
      </c>
      <c r="G20" t="e">
        <f ca="1" t="shared" ref="G20:G83" si="7">VLOOKUP(F20,C:D,2,FALSE)</f>
        <v>#REF!</v>
      </c>
      <c r="H20" s="8" t="e">
        <f t="shared" si="1"/>
        <v>#REF!</v>
      </c>
      <c r="I20" t="str">
        <f t="shared" ref="I20:I83" si="8">IF(E20=1,B20&amp;" 2009","")</f>
        <v/>
      </c>
      <c r="J20" s="8" t="e">
        <f>MIN(C$19:C$39)</f>
        <v>#REF!</v>
      </c>
      <c r="K20" s="209" t="s">
        <v>1354</v>
      </c>
      <c r="L20" s="8" t="e">
        <f>MAX($F$358:$F$375)</f>
        <v>#REF!</v>
      </c>
      <c r="M20" s="8" t="e">
        <f>MIN($F$358:$F$375)</f>
        <v>#REF!</v>
      </c>
      <c r="N20" s="210">
        <f>COUNTIF($F$358:$F$375,"&lt;-10")</f>
        <v>0</v>
      </c>
      <c r="O20" s="210">
        <f>COUNTIF($F$358:$F$375,"&gt;10")</f>
        <v>0</v>
      </c>
      <c r="P20" s="211">
        <f t="shared" si="2"/>
        <v>0</v>
      </c>
      <c r="Q20" s="211">
        <f t="shared" si="2"/>
        <v>0</v>
      </c>
      <c r="R20">
        <v>18</v>
      </c>
      <c r="U20" s="215" t="s">
        <v>40</v>
      </c>
      <c r="V20" s="8" t="e">
        <f>Dashboard!F21</f>
        <v>#REF!</v>
      </c>
      <c r="W20" s="8" t="e">
        <f>Dashboard!G21</f>
        <v>#REF!</v>
      </c>
      <c r="X20" s="8" t="e">
        <f>Dashboard!H21</f>
        <v>#REF!</v>
      </c>
      <c r="Y20" s="8" t="e">
        <f>Dashboard!I21</f>
        <v>#REF!</v>
      </c>
      <c r="Z20" s="8" t="e">
        <f>Dashboard!J21</f>
        <v>#REF!</v>
      </c>
      <c r="AA20" s="208" t="s">
        <v>41</v>
      </c>
      <c r="AB20" s="217" t="s">
        <v>41</v>
      </c>
      <c r="AC20" t="str">
        <f t="shared" si="4"/>
        <v/>
      </c>
      <c r="AD20" s="10" t="e">
        <f>Dashboard!L21</f>
        <v>#REF!</v>
      </c>
      <c r="AE20" s="2" t="e">
        <f t="shared" si="5"/>
        <v>#REF!</v>
      </c>
    </row>
    <row r="21" spans="1:31">
      <c r="A21" s="16" t="s">
        <v>68</v>
      </c>
      <c r="B21" s="209" t="s">
        <v>1333</v>
      </c>
      <c r="C21" s="10" t="e">
        <f>Dashboard!J34</f>
        <v>#REF!</v>
      </c>
      <c r="D21" s="16" t="s">
        <v>68</v>
      </c>
      <c r="E21">
        <v>3</v>
      </c>
      <c r="F21" s="8" t="e">
        <f t="shared" si="6"/>
        <v>#REF!</v>
      </c>
      <c r="G21" t="e">
        <f ca="1" t="shared" si="7"/>
        <v>#REF!</v>
      </c>
      <c r="H21" s="8" t="e">
        <f t="shared" si="1"/>
        <v>#REF!</v>
      </c>
      <c r="I21" t="str">
        <f t="shared" si="8"/>
        <v/>
      </c>
      <c r="J21" s="8"/>
      <c r="K21" s="209" t="s">
        <v>1355</v>
      </c>
      <c r="L21" s="8" t="e">
        <f>MAX($F$376:$F$391)</f>
        <v>#REF!</v>
      </c>
      <c r="M21" s="8" t="e">
        <f>MIN($F$376:$F$391)</f>
        <v>#REF!</v>
      </c>
      <c r="N21" s="210">
        <f>COUNTIF($F$376:$F$391,"&lt;-10")</f>
        <v>0</v>
      </c>
      <c r="O21" s="210">
        <f>COUNTIF($F$376:$F$391,"&gt;10")</f>
        <v>0</v>
      </c>
      <c r="P21" s="211">
        <f t="shared" si="2"/>
        <v>0</v>
      </c>
      <c r="Q21" s="211">
        <f t="shared" si="2"/>
        <v>0</v>
      </c>
      <c r="R21">
        <v>16</v>
      </c>
      <c r="U21" s="215" t="s">
        <v>43</v>
      </c>
      <c r="V21" s="8" t="e">
        <f>Dashboard!F22</f>
        <v>#REF!</v>
      </c>
      <c r="W21" s="8" t="e">
        <f>Dashboard!G22</f>
        <v>#REF!</v>
      </c>
      <c r="X21" s="8" t="e">
        <f>Dashboard!H22</f>
        <v>#REF!</v>
      </c>
      <c r="Y21" s="8" t="e">
        <f>Dashboard!I22</f>
        <v>#REF!</v>
      </c>
      <c r="Z21" s="8" t="e">
        <f>Dashboard!J22</f>
        <v>#REF!</v>
      </c>
      <c r="AA21" s="208" t="s">
        <v>44</v>
      </c>
      <c r="AB21" s="16" t="s">
        <v>44</v>
      </c>
      <c r="AC21" t="str">
        <f t="shared" si="4"/>
        <v/>
      </c>
      <c r="AD21" s="10" t="e">
        <f>Dashboard!L22</f>
        <v>#REF!</v>
      </c>
      <c r="AE21" s="2" t="e">
        <f t="shared" si="5"/>
        <v>#REF!</v>
      </c>
    </row>
    <row r="22" spans="1:31">
      <c r="A22" s="16" t="s">
        <v>70</v>
      </c>
      <c r="B22" s="209" t="s">
        <v>1333</v>
      </c>
      <c r="C22" s="10" t="e">
        <f>Dashboard!J35</f>
        <v>#REF!</v>
      </c>
      <c r="D22" s="16" t="s">
        <v>70</v>
      </c>
      <c r="E22">
        <v>4</v>
      </c>
      <c r="F22" s="8" t="e">
        <f t="shared" si="6"/>
        <v>#REF!</v>
      </c>
      <c r="G22" t="e">
        <f ca="1" t="shared" si="7"/>
        <v>#REF!</v>
      </c>
      <c r="H22" s="8" t="e">
        <f t="shared" si="1"/>
        <v>#REF!</v>
      </c>
      <c r="I22" t="str">
        <f t="shared" si="8"/>
        <v/>
      </c>
      <c r="J22" s="8"/>
      <c r="K22" s="209" t="s">
        <v>1356</v>
      </c>
      <c r="L22" s="8" t="e">
        <f>MAX($F$392:$F$412)</f>
        <v>#REF!</v>
      </c>
      <c r="M22" s="8" t="e">
        <f>MIN($F$392:$F$412)</f>
        <v>#REF!</v>
      </c>
      <c r="N22" s="210">
        <f>COUNTIF($F$392:$F$412,"&lt;-10")</f>
        <v>0</v>
      </c>
      <c r="O22" s="210">
        <f>COUNTIF($F$392:$F$412,"&gt;10")</f>
        <v>0</v>
      </c>
      <c r="P22" s="211">
        <f t="shared" si="2"/>
        <v>0</v>
      </c>
      <c r="Q22" s="211">
        <f t="shared" si="2"/>
        <v>0</v>
      </c>
      <c r="R22">
        <v>21</v>
      </c>
      <c r="U22" s="215" t="s">
        <v>45</v>
      </c>
      <c r="V22" s="8" t="e">
        <f>Dashboard!F23</f>
        <v>#REF!</v>
      </c>
      <c r="W22" s="8" t="e">
        <f>Dashboard!G23</f>
        <v>#REF!</v>
      </c>
      <c r="X22" s="8" t="e">
        <f>Dashboard!H23</f>
        <v>#REF!</v>
      </c>
      <c r="Y22" s="8" t="e">
        <f>Dashboard!I23</f>
        <v>#REF!</v>
      </c>
      <c r="Z22" s="8" t="e">
        <f>Dashboard!J23</f>
        <v>#REF!</v>
      </c>
      <c r="AA22" s="208" t="s">
        <v>46</v>
      </c>
      <c r="AB22" s="217" t="s">
        <v>46</v>
      </c>
      <c r="AC22" t="str">
        <f t="shared" si="4"/>
        <v/>
      </c>
      <c r="AD22" s="10" t="e">
        <f>Dashboard!L23</f>
        <v>#REF!</v>
      </c>
      <c r="AE22" s="2" t="e">
        <f t="shared" si="5"/>
        <v>#REF!</v>
      </c>
    </row>
    <row r="23" spans="1:31">
      <c r="A23" s="16" t="s">
        <v>72</v>
      </c>
      <c r="B23" s="209" t="s">
        <v>1333</v>
      </c>
      <c r="C23" s="10" t="e">
        <f>Dashboard!J36</f>
        <v>#REF!</v>
      </c>
      <c r="D23" s="16" t="s">
        <v>72</v>
      </c>
      <c r="E23">
        <v>5</v>
      </c>
      <c r="F23" s="8" t="e">
        <f t="shared" si="6"/>
        <v>#REF!</v>
      </c>
      <c r="G23" t="e">
        <f ca="1" t="shared" si="7"/>
        <v>#REF!</v>
      </c>
      <c r="H23" s="8" t="e">
        <f t="shared" si="1"/>
        <v>#REF!</v>
      </c>
      <c r="I23" t="str">
        <f t="shared" si="8"/>
        <v/>
      </c>
      <c r="J23" s="8"/>
      <c r="K23" s="209" t="s">
        <v>1357</v>
      </c>
      <c r="L23" s="8" t="e">
        <f>MAX($F$413:$F$430)</f>
        <v>#REF!</v>
      </c>
      <c r="M23" s="8" t="e">
        <f>MIN($F$413:$F$430)</f>
        <v>#REF!</v>
      </c>
      <c r="N23" s="210">
        <f>COUNTIF($F$413:$F$430,"&lt;-10")</f>
        <v>0</v>
      </c>
      <c r="O23" s="210">
        <f>COUNTIF($F$413:$F$430,"&gt;10")</f>
        <v>0</v>
      </c>
      <c r="P23" s="211">
        <f t="shared" si="2"/>
        <v>0</v>
      </c>
      <c r="Q23" s="211">
        <f t="shared" si="2"/>
        <v>0</v>
      </c>
      <c r="R23">
        <v>18</v>
      </c>
      <c r="U23" s="215" t="s">
        <v>47</v>
      </c>
      <c r="V23" s="8" t="e">
        <f>Dashboard!F24</f>
        <v>#REF!</v>
      </c>
      <c r="W23" s="8" t="e">
        <f>Dashboard!G24</f>
        <v>#REF!</v>
      </c>
      <c r="X23" s="8" t="e">
        <f>Dashboard!H24</f>
        <v>#REF!</v>
      </c>
      <c r="Y23" s="8" t="e">
        <f>Dashboard!I24</f>
        <v>#REF!</v>
      </c>
      <c r="Z23" s="8" t="e">
        <f>Dashboard!J24</f>
        <v>#REF!</v>
      </c>
      <c r="AA23" s="208" t="s">
        <v>48</v>
      </c>
      <c r="AB23" s="16" t="s">
        <v>48</v>
      </c>
      <c r="AC23" t="str">
        <f t="shared" si="4"/>
        <v/>
      </c>
      <c r="AD23" s="10" t="e">
        <f>Dashboard!L24</f>
        <v>#REF!</v>
      </c>
      <c r="AE23" s="2" t="e">
        <f t="shared" si="5"/>
        <v>#REF!</v>
      </c>
    </row>
    <row r="24" spans="1:31">
      <c r="A24" s="16" t="s">
        <v>74</v>
      </c>
      <c r="B24" s="209" t="s">
        <v>1333</v>
      </c>
      <c r="C24" s="10" t="e">
        <f>Dashboard!J37</f>
        <v>#REF!</v>
      </c>
      <c r="D24" s="16" t="s">
        <v>74</v>
      </c>
      <c r="E24">
        <v>6</v>
      </c>
      <c r="F24" s="8" t="e">
        <f t="shared" si="6"/>
        <v>#REF!</v>
      </c>
      <c r="G24" t="e">
        <f ca="1" t="shared" si="7"/>
        <v>#REF!</v>
      </c>
      <c r="H24" s="8" t="e">
        <f t="shared" si="1"/>
        <v>#REF!</v>
      </c>
      <c r="I24" t="str">
        <f t="shared" si="8"/>
        <v/>
      </c>
      <c r="J24" s="8"/>
      <c r="K24" s="209" t="s">
        <v>1358</v>
      </c>
      <c r="L24" s="8" t="e">
        <f>MAX($F$431:$F$450)</f>
        <v>#REF!</v>
      </c>
      <c r="M24" s="8" t="e">
        <f>MIN($F$431:$F$450)</f>
        <v>#REF!</v>
      </c>
      <c r="N24" s="210">
        <f>COUNTIF($F$431:$F$450,"&lt;-10")</f>
        <v>0</v>
      </c>
      <c r="O24" s="210">
        <f>COUNTIF($F$431:$F$450,"&gt;10")</f>
        <v>0</v>
      </c>
      <c r="P24" s="211">
        <f t="shared" si="2"/>
        <v>0</v>
      </c>
      <c r="Q24" s="211">
        <f t="shared" si="2"/>
        <v>0</v>
      </c>
      <c r="R24">
        <v>20</v>
      </c>
      <c r="U24" s="215" t="s">
        <v>49</v>
      </c>
      <c r="V24" s="8" t="e">
        <f>Dashboard!F25</f>
        <v>#REF!</v>
      </c>
      <c r="W24" s="8" t="e">
        <f>Dashboard!G25</f>
        <v>#REF!</v>
      </c>
      <c r="X24" s="8" t="e">
        <f>Dashboard!H25</f>
        <v>#REF!</v>
      </c>
      <c r="Y24" s="8" t="e">
        <f>Dashboard!I25</f>
        <v>#REF!</v>
      </c>
      <c r="Z24" s="8" t="e">
        <f>Dashboard!J25</f>
        <v>#REF!</v>
      </c>
      <c r="AA24" s="208" t="s">
        <v>50</v>
      </c>
      <c r="AB24" s="217" t="s">
        <v>50</v>
      </c>
      <c r="AC24" t="str">
        <f t="shared" si="4"/>
        <v/>
      </c>
      <c r="AD24" s="10" t="e">
        <f>Dashboard!L25</f>
        <v>#REF!</v>
      </c>
      <c r="AE24" s="2" t="e">
        <f t="shared" si="5"/>
        <v>#REF!</v>
      </c>
    </row>
    <row r="25" spans="1:31">
      <c r="A25" s="16" t="s">
        <v>76</v>
      </c>
      <c r="B25" s="209" t="s">
        <v>1333</v>
      </c>
      <c r="C25" s="10" t="e">
        <f>Dashboard!J38</f>
        <v>#REF!</v>
      </c>
      <c r="D25" s="16" t="s">
        <v>76</v>
      </c>
      <c r="E25">
        <v>7</v>
      </c>
      <c r="F25" s="8" t="e">
        <f t="shared" si="6"/>
        <v>#REF!</v>
      </c>
      <c r="G25" t="e">
        <f ca="1" t="shared" si="7"/>
        <v>#REF!</v>
      </c>
      <c r="H25" s="8" t="e">
        <f t="shared" si="1"/>
        <v>#REF!</v>
      </c>
      <c r="I25" t="str">
        <f t="shared" si="8"/>
        <v/>
      </c>
      <c r="J25" s="8"/>
      <c r="K25" s="209" t="s">
        <v>1359</v>
      </c>
      <c r="L25" s="8" t="e">
        <f>MAX($F$451:$F$470)</f>
        <v>#REF!</v>
      </c>
      <c r="M25" s="8" t="e">
        <f>MIN($F$451:$F$470)</f>
        <v>#REF!</v>
      </c>
      <c r="N25" s="210">
        <f>COUNTIF($F$451:$F$470,"&lt;-10")</f>
        <v>0</v>
      </c>
      <c r="O25" s="210">
        <f>COUNTIF($F$451:$F$470,"&gt;10")</f>
        <v>0</v>
      </c>
      <c r="P25" s="211">
        <f t="shared" si="2"/>
        <v>0</v>
      </c>
      <c r="Q25" s="211">
        <f t="shared" si="2"/>
        <v>0</v>
      </c>
      <c r="R25">
        <v>20</v>
      </c>
      <c r="U25" s="215" t="s">
        <v>51</v>
      </c>
      <c r="V25" s="8" t="e">
        <f>Dashboard!F26</f>
        <v>#REF!</v>
      </c>
      <c r="W25" s="8" t="e">
        <f>Dashboard!G26</f>
        <v>#REF!</v>
      </c>
      <c r="X25" s="8" t="e">
        <f>Dashboard!H26</f>
        <v>#REF!</v>
      </c>
      <c r="Y25" s="8" t="e">
        <f>Dashboard!I26</f>
        <v>#REF!</v>
      </c>
      <c r="Z25" s="8" t="e">
        <f>Dashboard!J26</f>
        <v>#REF!</v>
      </c>
      <c r="AA25" s="208" t="s">
        <v>52</v>
      </c>
      <c r="AB25" s="16" t="s">
        <v>52</v>
      </c>
      <c r="AC25" t="str">
        <f t="shared" si="4"/>
        <v/>
      </c>
      <c r="AD25" s="10" t="e">
        <f>Dashboard!L26</f>
        <v>#REF!</v>
      </c>
      <c r="AE25" s="2" t="e">
        <f t="shared" si="5"/>
        <v>#REF!</v>
      </c>
    </row>
    <row r="26" spans="1:31">
      <c r="A26" s="16" t="s">
        <v>78</v>
      </c>
      <c r="B26" s="209" t="s">
        <v>1333</v>
      </c>
      <c r="C26" s="10" t="e">
        <f>Dashboard!J39</f>
        <v>#REF!</v>
      </c>
      <c r="D26" s="16" t="s">
        <v>78</v>
      </c>
      <c r="E26">
        <v>8</v>
      </c>
      <c r="F26" s="8" t="e">
        <f t="shared" si="6"/>
        <v>#REF!</v>
      </c>
      <c r="G26" t="e">
        <f ca="1" t="shared" si="7"/>
        <v>#REF!</v>
      </c>
      <c r="H26" s="8" t="e">
        <f t="shared" si="1"/>
        <v>#REF!</v>
      </c>
      <c r="I26" t="str">
        <f t="shared" si="8"/>
        <v/>
      </c>
      <c r="J26" s="8"/>
      <c r="K26" s="209" t="s">
        <v>1360</v>
      </c>
      <c r="L26" s="8" t="e">
        <f>MAX($F$471:$F$491)</f>
        <v>#REF!</v>
      </c>
      <c r="M26" s="8" t="e">
        <f>MIN($F$471:$F$491)</f>
        <v>#REF!</v>
      </c>
      <c r="N26" s="210">
        <f>COUNTIF($F$471:$F$491,"&lt;-10")</f>
        <v>0</v>
      </c>
      <c r="O26" s="210">
        <f>COUNTIF($F$471:$F$491,"&gt;10")</f>
        <v>0</v>
      </c>
      <c r="P26" s="211">
        <f t="shared" si="2"/>
        <v>0</v>
      </c>
      <c r="Q26" s="211">
        <f t="shared" si="2"/>
        <v>0</v>
      </c>
      <c r="R26">
        <v>21</v>
      </c>
      <c r="U26" s="215" t="s">
        <v>53</v>
      </c>
      <c r="V26" s="8" t="e">
        <f>Dashboard!F27</f>
        <v>#REF!</v>
      </c>
      <c r="W26" s="8" t="e">
        <f>Dashboard!G27</f>
        <v>#REF!</v>
      </c>
      <c r="X26" s="8" t="e">
        <f>Dashboard!H27</f>
        <v>#REF!</v>
      </c>
      <c r="Y26" s="8" t="e">
        <f>Dashboard!I27</f>
        <v>#REF!</v>
      </c>
      <c r="Z26" s="8" t="e">
        <f>Dashboard!J27</f>
        <v>#REF!</v>
      </c>
      <c r="AA26" s="208" t="s">
        <v>54</v>
      </c>
      <c r="AB26" s="217" t="s">
        <v>54</v>
      </c>
      <c r="AC26" t="str">
        <f t="shared" si="4"/>
        <v/>
      </c>
      <c r="AD26" s="10" t="e">
        <f>Dashboard!L27</f>
        <v>#REF!</v>
      </c>
      <c r="AE26" s="2" t="e">
        <f t="shared" si="5"/>
        <v>#REF!</v>
      </c>
    </row>
    <row r="27" spans="1:31">
      <c r="A27" s="16" t="s">
        <v>80</v>
      </c>
      <c r="B27" s="209" t="s">
        <v>1333</v>
      </c>
      <c r="C27" s="10" t="e">
        <f>Dashboard!J40</f>
        <v>#REF!</v>
      </c>
      <c r="D27" s="16" t="s">
        <v>80</v>
      </c>
      <c r="E27">
        <v>9</v>
      </c>
      <c r="F27" s="8" t="e">
        <f t="shared" si="6"/>
        <v>#REF!</v>
      </c>
      <c r="G27" t="e">
        <f ca="1" t="shared" si="7"/>
        <v>#REF!</v>
      </c>
      <c r="H27" s="8" t="e">
        <f t="shared" si="1"/>
        <v>#REF!</v>
      </c>
      <c r="I27" t="str">
        <f t="shared" si="8"/>
        <v/>
      </c>
      <c r="J27" s="8"/>
      <c r="K27" s="209" t="s">
        <v>1361</v>
      </c>
      <c r="L27" s="8" t="e">
        <f>MAX($F$492:$F$509)</f>
        <v>#REF!</v>
      </c>
      <c r="M27" s="8" t="e">
        <f>MIN($F$492:$F$509)</f>
        <v>#REF!</v>
      </c>
      <c r="N27" s="210">
        <f>COUNTIF($F$492:$F$509,"&lt;-10")</f>
        <v>0</v>
      </c>
      <c r="O27" s="210">
        <f>COUNTIF($F$492:$F$509,"&gt;10")</f>
        <v>0</v>
      </c>
      <c r="P27" s="211">
        <f t="shared" si="2"/>
        <v>0</v>
      </c>
      <c r="Q27" s="211">
        <f t="shared" si="2"/>
        <v>0</v>
      </c>
      <c r="R27">
        <v>18</v>
      </c>
      <c r="U27" s="215" t="s">
        <v>55</v>
      </c>
      <c r="V27" s="8" t="e">
        <f>Dashboard!F28</f>
        <v>#REF!</v>
      </c>
      <c r="W27" s="8" t="e">
        <f>Dashboard!G28</f>
        <v>#REF!</v>
      </c>
      <c r="X27" s="8" t="e">
        <f>Dashboard!H28</f>
        <v>#REF!</v>
      </c>
      <c r="Y27" s="8" t="e">
        <f>Dashboard!I28</f>
        <v>#REF!</v>
      </c>
      <c r="Z27" s="8" t="e">
        <f>Dashboard!J28</f>
        <v>#REF!</v>
      </c>
      <c r="AA27" s="208" t="s">
        <v>56</v>
      </c>
      <c r="AB27" s="16" t="s">
        <v>56</v>
      </c>
      <c r="AC27" t="str">
        <f t="shared" si="4"/>
        <v/>
      </c>
      <c r="AD27" s="10" t="e">
        <f>Dashboard!L28</f>
        <v>#REF!</v>
      </c>
      <c r="AE27" s="2" t="e">
        <f t="shared" si="5"/>
        <v>#REF!</v>
      </c>
    </row>
    <row r="28" spans="1:31">
      <c r="A28" s="16" t="s">
        <v>82</v>
      </c>
      <c r="B28" s="209" t="s">
        <v>1333</v>
      </c>
      <c r="C28" s="10" t="e">
        <f>Dashboard!J41</f>
        <v>#REF!</v>
      </c>
      <c r="D28" s="16" t="s">
        <v>82</v>
      </c>
      <c r="E28">
        <v>10</v>
      </c>
      <c r="F28" s="8" t="e">
        <f t="shared" si="6"/>
        <v>#REF!</v>
      </c>
      <c r="G28" t="e">
        <f ca="1" t="shared" si="7"/>
        <v>#REF!</v>
      </c>
      <c r="H28" s="8" t="e">
        <f t="shared" si="1"/>
        <v>#REF!</v>
      </c>
      <c r="I28" t="str">
        <f t="shared" si="8"/>
        <v/>
      </c>
      <c r="J28" s="8"/>
      <c r="K28" s="209" t="s">
        <v>1362</v>
      </c>
      <c r="L28" s="8" t="e">
        <f>MAX($F$510:$F$530)</f>
        <v>#REF!</v>
      </c>
      <c r="M28" s="8" t="e">
        <f>MIN($F$510:$F$530)</f>
        <v>#REF!</v>
      </c>
      <c r="N28" s="210">
        <f>COUNTIF($F$510:$F$530,"&lt;-10")</f>
        <v>0</v>
      </c>
      <c r="O28" s="210">
        <f>COUNTIF($F$510:$F$530,"&gt;10")</f>
        <v>0</v>
      </c>
      <c r="P28" s="211">
        <f t="shared" si="2"/>
        <v>0</v>
      </c>
      <c r="Q28" s="211">
        <f t="shared" si="2"/>
        <v>0</v>
      </c>
      <c r="R28">
        <v>21</v>
      </c>
      <c r="U28" s="215" t="s">
        <v>57</v>
      </c>
      <c r="V28" s="8" t="e">
        <f>Dashboard!F29</f>
        <v>#REF!</v>
      </c>
      <c r="W28" s="8" t="e">
        <f>Dashboard!G29</f>
        <v>#REF!</v>
      </c>
      <c r="X28" s="8" t="e">
        <f>Dashboard!H29</f>
        <v>#REF!</v>
      </c>
      <c r="Y28" s="8" t="e">
        <f>Dashboard!I29</f>
        <v>#REF!</v>
      </c>
      <c r="Z28" s="8" t="e">
        <f>Dashboard!J29</f>
        <v>#REF!</v>
      </c>
      <c r="AA28" s="208" t="s">
        <v>58</v>
      </c>
      <c r="AB28" s="217" t="s">
        <v>58</v>
      </c>
      <c r="AC28" t="str">
        <f t="shared" si="4"/>
        <v/>
      </c>
      <c r="AD28" s="10" t="e">
        <f>Dashboard!L29</f>
        <v>#REF!</v>
      </c>
      <c r="AE28" s="2" t="e">
        <f t="shared" si="5"/>
        <v>#REF!</v>
      </c>
    </row>
    <row r="29" spans="1:31">
      <c r="A29" s="16" t="s">
        <v>84</v>
      </c>
      <c r="B29" s="209" t="s">
        <v>1333</v>
      </c>
      <c r="C29" s="10" t="e">
        <f>Dashboard!J42</f>
        <v>#REF!</v>
      </c>
      <c r="D29" s="16" t="s">
        <v>84</v>
      </c>
      <c r="E29">
        <v>11</v>
      </c>
      <c r="F29" s="8" t="e">
        <f t="shared" si="6"/>
        <v>#REF!</v>
      </c>
      <c r="G29" t="e">
        <f ca="1" t="shared" si="7"/>
        <v>#REF!</v>
      </c>
      <c r="H29" s="8" t="e">
        <f t="shared" si="1"/>
        <v>#REF!</v>
      </c>
      <c r="I29" t="str">
        <f t="shared" si="8"/>
        <v/>
      </c>
      <c r="J29" s="8"/>
      <c r="K29" s="209" t="s">
        <v>1363</v>
      </c>
      <c r="L29" s="8" t="e">
        <f>MAX($F$531:$F$548)</f>
        <v>#REF!</v>
      </c>
      <c r="M29" s="8" t="e">
        <f>MIN($F$531:$F$548)</f>
        <v>#REF!</v>
      </c>
      <c r="N29" s="210">
        <f>COUNTIF($F$531:$F$548,"&lt;-10")</f>
        <v>0</v>
      </c>
      <c r="O29" s="210">
        <f>COUNTIF($F$531:$F$548,"&gt;10")</f>
        <v>0</v>
      </c>
      <c r="P29" s="211">
        <f t="shared" si="2"/>
        <v>0</v>
      </c>
      <c r="Q29" s="211">
        <f t="shared" si="2"/>
        <v>0</v>
      </c>
      <c r="R29">
        <v>18</v>
      </c>
      <c r="U29" s="215" t="s">
        <v>59</v>
      </c>
      <c r="V29" s="8" t="e">
        <f>Dashboard!F30</f>
        <v>#REF!</v>
      </c>
      <c r="W29" s="8" t="e">
        <f>Dashboard!G30</f>
        <v>#REF!</v>
      </c>
      <c r="X29" s="8" t="e">
        <f>Dashboard!H30</f>
        <v>#REF!</v>
      </c>
      <c r="Y29" s="8" t="e">
        <f>Dashboard!I30</f>
        <v>#REF!</v>
      </c>
      <c r="Z29" s="8" t="e">
        <f>Dashboard!J30</f>
        <v>#REF!</v>
      </c>
      <c r="AA29" s="208" t="s">
        <v>60</v>
      </c>
      <c r="AB29" s="16" t="s">
        <v>60</v>
      </c>
      <c r="AC29" t="str">
        <f t="shared" si="4"/>
        <v/>
      </c>
      <c r="AD29" s="10" t="e">
        <f>Dashboard!L30</f>
        <v>#REF!</v>
      </c>
      <c r="AE29" s="2" t="e">
        <f t="shared" si="5"/>
        <v>#REF!</v>
      </c>
    </row>
    <row r="30" spans="1:31">
      <c r="A30" s="16" t="s">
        <v>86</v>
      </c>
      <c r="B30" s="209" t="s">
        <v>1333</v>
      </c>
      <c r="C30" s="10" t="e">
        <f>Dashboard!J43</f>
        <v>#REF!</v>
      </c>
      <c r="D30" s="16" t="s">
        <v>86</v>
      </c>
      <c r="E30">
        <v>12</v>
      </c>
      <c r="F30" s="8" t="e">
        <f t="shared" si="6"/>
        <v>#REF!</v>
      </c>
      <c r="G30" t="e">
        <f ca="1" t="shared" si="7"/>
        <v>#REF!</v>
      </c>
      <c r="H30" s="8" t="e">
        <f t="shared" si="1"/>
        <v>#REF!</v>
      </c>
      <c r="I30" t="str">
        <f t="shared" si="8"/>
        <v/>
      </c>
      <c r="J30" s="8"/>
      <c r="K30" s="209" t="s">
        <v>1364</v>
      </c>
      <c r="L30" s="8" t="e">
        <f>MAX($F$549:$F$565)</f>
        <v>#REF!</v>
      </c>
      <c r="M30" s="8" t="e">
        <f>MIN($F$549:$F$565)</f>
        <v>#REF!</v>
      </c>
      <c r="N30" s="210">
        <f>COUNTIF($F$549:$F$565,"&lt;-10")</f>
        <v>0</v>
      </c>
      <c r="O30" s="210">
        <f>COUNTIF($F$549:$F$565,"&gt;10")</f>
        <v>0</v>
      </c>
      <c r="P30" s="211">
        <f t="shared" si="2"/>
        <v>0</v>
      </c>
      <c r="Q30" s="211">
        <f t="shared" si="2"/>
        <v>0</v>
      </c>
      <c r="R30">
        <v>17</v>
      </c>
      <c r="U30" s="215" t="s">
        <v>61</v>
      </c>
      <c r="V30" s="8" t="e">
        <f>Dashboard!F31</f>
        <v>#REF!</v>
      </c>
      <c r="W30" s="8" t="e">
        <f>Dashboard!G31</f>
        <v>#REF!</v>
      </c>
      <c r="X30" s="8" t="e">
        <f>Dashboard!H31</f>
        <v>#REF!</v>
      </c>
      <c r="Y30" s="8" t="e">
        <f>Dashboard!I31</f>
        <v>#REF!</v>
      </c>
      <c r="Z30" s="8" t="e">
        <f>Dashboard!J31</f>
        <v>#REF!</v>
      </c>
      <c r="AA30" s="208" t="s">
        <v>62</v>
      </c>
      <c r="AB30" s="217" t="s">
        <v>62</v>
      </c>
      <c r="AC30" t="str">
        <f t="shared" si="4"/>
        <v/>
      </c>
      <c r="AD30" s="10" t="e">
        <f>Dashboard!L31</f>
        <v>#REF!</v>
      </c>
      <c r="AE30" s="2" t="e">
        <f t="shared" si="5"/>
        <v>#REF!</v>
      </c>
    </row>
    <row r="31" spans="1:31">
      <c r="A31" s="16" t="s">
        <v>88</v>
      </c>
      <c r="B31" s="209" t="s">
        <v>1333</v>
      </c>
      <c r="C31" s="10" t="e">
        <f>Dashboard!J44</f>
        <v>#REF!</v>
      </c>
      <c r="D31" s="16" t="s">
        <v>88</v>
      </c>
      <c r="E31">
        <v>13</v>
      </c>
      <c r="F31" s="8" t="e">
        <f t="shared" si="6"/>
        <v>#REF!</v>
      </c>
      <c r="G31" t="e">
        <f ca="1" t="shared" si="7"/>
        <v>#REF!</v>
      </c>
      <c r="H31" s="8" t="e">
        <f t="shared" si="1"/>
        <v>#REF!</v>
      </c>
      <c r="I31" t="str">
        <f t="shared" si="8"/>
        <v/>
      </c>
      <c r="J31" s="8"/>
      <c r="K31" s="209" t="s">
        <v>1365</v>
      </c>
      <c r="L31" s="8" t="e">
        <f>MAX($F$566:$F$585)</f>
        <v>#REF!</v>
      </c>
      <c r="M31" s="8" t="e">
        <f>MIN($F$566:$F$585)</f>
        <v>#REF!</v>
      </c>
      <c r="N31" s="210">
        <f>COUNTIF($F$566:$F$585,"&lt;-10")</f>
        <v>0</v>
      </c>
      <c r="O31" s="210">
        <f>COUNTIF($F$566:$F$585,"&gt;10")</f>
        <v>0</v>
      </c>
      <c r="P31" s="211">
        <f t="shared" si="2"/>
        <v>0</v>
      </c>
      <c r="Q31" s="211">
        <f t="shared" si="2"/>
        <v>0</v>
      </c>
      <c r="R31">
        <v>20</v>
      </c>
      <c r="U31" s="215" t="s">
        <v>63</v>
      </c>
      <c r="V31" s="8" t="e">
        <f>Dashboard!F32</f>
        <v>#REF!</v>
      </c>
      <c r="W31" s="8" t="e">
        <f>Dashboard!G32</f>
        <v>#REF!</v>
      </c>
      <c r="X31" s="8" t="e">
        <f>Dashboard!H32</f>
        <v>#REF!</v>
      </c>
      <c r="Y31" s="8" t="e">
        <f>Dashboard!I32</f>
        <v>#REF!</v>
      </c>
      <c r="Z31" s="8" t="e">
        <f>Dashboard!J32</f>
        <v>#REF!</v>
      </c>
      <c r="AA31" s="208" t="s">
        <v>1366</v>
      </c>
      <c r="AB31" s="16" t="s">
        <v>1366</v>
      </c>
      <c r="AC31" t="str">
        <f t="shared" si="4"/>
        <v/>
      </c>
      <c r="AD31" s="10" t="e">
        <f>Dashboard!L32</f>
        <v>#REF!</v>
      </c>
      <c r="AE31" s="2" t="e">
        <f t="shared" si="5"/>
        <v>#REF!</v>
      </c>
    </row>
    <row r="32" spans="1:31">
      <c r="A32" s="16" t="s">
        <v>90</v>
      </c>
      <c r="B32" s="209" t="s">
        <v>1333</v>
      </c>
      <c r="C32" s="10" t="e">
        <f>Dashboard!J45</f>
        <v>#REF!</v>
      </c>
      <c r="D32" s="16" t="s">
        <v>90</v>
      </c>
      <c r="E32">
        <v>14</v>
      </c>
      <c r="F32" s="8" t="e">
        <f t="shared" si="6"/>
        <v>#REF!</v>
      </c>
      <c r="G32" t="e">
        <f ca="1" t="shared" si="7"/>
        <v>#REF!</v>
      </c>
      <c r="H32" s="8" t="e">
        <f t="shared" si="1"/>
        <v>#REF!</v>
      </c>
      <c r="I32" t="str">
        <f t="shared" si="8"/>
        <v/>
      </c>
      <c r="J32" s="8"/>
      <c r="K32" s="209" t="s">
        <v>1367</v>
      </c>
      <c r="L32" s="8" t="e">
        <f>MAX($F$586:$F$605)</f>
        <v>#REF!</v>
      </c>
      <c r="M32" s="8" t="e">
        <f>MIN($F$586:$F$605)</f>
        <v>#REF!</v>
      </c>
      <c r="N32" s="210">
        <f>COUNTIF($F$586:$F$605,"&lt;-10")</f>
        <v>0</v>
      </c>
      <c r="O32" s="210">
        <f>COUNTIF($F$586:$F$605,"&gt;10")</f>
        <v>0</v>
      </c>
      <c r="P32" s="211">
        <f t="shared" si="2"/>
        <v>0</v>
      </c>
      <c r="Q32" s="211">
        <f t="shared" si="2"/>
        <v>0</v>
      </c>
      <c r="R32">
        <v>20</v>
      </c>
      <c r="U32" s="215" t="s">
        <v>65</v>
      </c>
      <c r="V32" s="8" t="e">
        <f>Dashboard!F33</f>
        <v>#REF!</v>
      </c>
      <c r="W32" s="8" t="e">
        <f>Dashboard!G33</f>
        <v>#REF!</v>
      </c>
      <c r="X32" s="8" t="e">
        <f>Dashboard!H33</f>
        <v>#REF!</v>
      </c>
      <c r="Y32" s="8" t="e">
        <f>Dashboard!I33</f>
        <v>#REF!</v>
      </c>
      <c r="Z32" s="8" t="e">
        <f>Dashboard!J33</f>
        <v>#REF!</v>
      </c>
      <c r="AA32" s="208" t="s">
        <v>1368</v>
      </c>
      <c r="AB32" s="217" t="s">
        <v>1368</v>
      </c>
      <c r="AC32" t="str">
        <f t="shared" si="4"/>
        <v/>
      </c>
      <c r="AD32" s="10" t="e">
        <f>Dashboard!L33</f>
        <v>#REF!</v>
      </c>
      <c r="AE32" s="2" t="e">
        <f t="shared" si="5"/>
        <v>#REF!</v>
      </c>
    </row>
    <row r="33" spans="1:31">
      <c r="A33" s="16" t="s">
        <v>92</v>
      </c>
      <c r="B33" s="209" t="s">
        <v>1333</v>
      </c>
      <c r="C33" s="10" t="e">
        <f>Dashboard!J46</f>
        <v>#REF!</v>
      </c>
      <c r="D33" s="16" t="s">
        <v>92</v>
      </c>
      <c r="E33">
        <v>15</v>
      </c>
      <c r="F33" s="8" t="e">
        <f t="shared" si="6"/>
        <v>#REF!</v>
      </c>
      <c r="G33" t="e">
        <f ca="1" t="shared" si="7"/>
        <v>#REF!</v>
      </c>
      <c r="H33" s="8" t="e">
        <f t="shared" si="1"/>
        <v>#REF!</v>
      </c>
      <c r="I33" t="str">
        <f t="shared" si="8"/>
        <v/>
      </c>
      <c r="J33" s="8"/>
      <c r="K33" s="209" t="s">
        <v>1369</v>
      </c>
      <c r="L33" s="8" t="e">
        <f>MAX($F$606:$F$625)</f>
        <v>#REF!</v>
      </c>
      <c r="M33" s="8" t="e">
        <f>MIN($F$606:$F$625)</f>
        <v>#REF!</v>
      </c>
      <c r="N33" s="210">
        <f>COUNTIF($F$606:$F$625,"&lt;-10")</f>
        <v>0</v>
      </c>
      <c r="O33" s="210">
        <f>COUNTIF($F$606:$F$625,"&gt;10")</f>
        <v>0</v>
      </c>
      <c r="P33" s="211">
        <f t="shared" si="2"/>
        <v>0</v>
      </c>
      <c r="Q33" s="211">
        <f t="shared" si="2"/>
        <v>0</v>
      </c>
      <c r="R33">
        <v>20</v>
      </c>
      <c r="U33" s="215" t="s">
        <v>67</v>
      </c>
      <c r="V33" s="8" t="e">
        <f>Dashboard!F34</f>
        <v>#REF!</v>
      </c>
      <c r="W33" s="8" t="e">
        <f>Dashboard!G34</f>
        <v>#REF!</v>
      </c>
      <c r="X33" s="8" t="e">
        <f>Dashboard!H34</f>
        <v>#REF!</v>
      </c>
      <c r="Y33" s="8" t="e">
        <f>Dashboard!I34</f>
        <v>#REF!</v>
      </c>
      <c r="Z33" s="8" t="e">
        <f>Dashboard!J34</f>
        <v>#REF!</v>
      </c>
      <c r="AA33" s="208" t="s">
        <v>1370</v>
      </c>
      <c r="AB33" s="16" t="s">
        <v>1370</v>
      </c>
      <c r="AC33" t="str">
        <f t="shared" si="4"/>
        <v/>
      </c>
      <c r="AD33" s="10" t="e">
        <f>Dashboard!L34</f>
        <v>#REF!</v>
      </c>
      <c r="AE33" s="2" t="e">
        <f t="shared" si="5"/>
        <v>#REF!</v>
      </c>
    </row>
    <row r="34" spans="1:31">
      <c r="A34" s="16" t="s">
        <v>94</v>
      </c>
      <c r="B34" s="209" t="s">
        <v>1333</v>
      </c>
      <c r="C34" s="10" t="e">
        <f>Dashboard!J47</f>
        <v>#REF!</v>
      </c>
      <c r="D34" s="16" t="s">
        <v>94</v>
      </c>
      <c r="E34">
        <v>16</v>
      </c>
      <c r="F34" s="8" t="e">
        <f t="shared" si="6"/>
        <v>#REF!</v>
      </c>
      <c r="G34" t="e">
        <f ca="1" t="shared" si="7"/>
        <v>#REF!</v>
      </c>
      <c r="H34" s="8" t="e">
        <f t="shared" si="1"/>
        <v>#REF!</v>
      </c>
      <c r="I34" t="str">
        <f t="shared" si="8"/>
        <v/>
      </c>
      <c r="J34" s="8"/>
      <c r="U34" s="215" t="s">
        <v>69</v>
      </c>
      <c r="V34" s="8" t="e">
        <f>Dashboard!F35</f>
        <v>#REF!</v>
      </c>
      <c r="W34" s="8" t="e">
        <f>Dashboard!G35</f>
        <v>#REF!</v>
      </c>
      <c r="X34" s="8" t="e">
        <f>Dashboard!H35</f>
        <v>#REF!</v>
      </c>
      <c r="Y34" s="8" t="e">
        <f>Dashboard!I35</f>
        <v>#REF!</v>
      </c>
      <c r="Z34" s="8" t="e">
        <f>Dashboard!J35</f>
        <v>#REF!</v>
      </c>
      <c r="AA34" s="208" t="s">
        <v>70</v>
      </c>
      <c r="AB34" s="217" t="s">
        <v>70</v>
      </c>
      <c r="AC34" t="str">
        <f t="shared" si="4"/>
        <v/>
      </c>
      <c r="AD34" s="10" t="e">
        <f>Dashboard!L35</f>
        <v>#REF!</v>
      </c>
      <c r="AE34" s="2" t="e">
        <f t="shared" si="5"/>
        <v>#REF!</v>
      </c>
    </row>
    <row r="35" spans="1:31">
      <c r="A35" s="16" t="s">
        <v>96</v>
      </c>
      <c r="B35" s="209" t="s">
        <v>1333</v>
      </c>
      <c r="C35" s="10" t="e">
        <f>Dashboard!J48</f>
        <v>#REF!</v>
      </c>
      <c r="D35" s="16" t="s">
        <v>96</v>
      </c>
      <c r="E35">
        <v>17</v>
      </c>
      <c r="F35" s="8" t="e">
        <f t="shared" si="6"/>
        <v>#REF!</v>
      </c>
      <c r="G35" t="e">
        <f ca="1" t="shared" si="7"/>
        <v>#REF!</v>
      </c>
      <c r="H35" s="8" t="e">
        <f t="shared" si="1"/>
        <v>#REF!</v>
      </c>
      <c r="I35" t="str">
        <f t="shared" si="8"/>
        <v/>
      </c>
      <c r="J35" s="8"/>
      <c r="N35">
        <f>SUM(N2:N34)</f>
        <v>0</v>
      </c>
      <c r="O35">
        <f>SUM(O2:O34)</f>
        <v>0</v>
      </c>
      <c r="R35">
        <f>SUM(R2:R34)</f>
        <v>624</v>
      </c>
      <c r="U35" s="215" t="s">
        <v>71</v>
      </c>
      <c r="V35" s="8" t="e">
        <f>Dashboard!F36</f>
        <v>#REF!</v>
      </c>
      <c r="W35" s="8" t="e">
        <f>Dashboard!G36</f>
        <v>#REF!</v>
      </c>
      <c r="X35" s="8" t="e">
        <f>Dashboard!H36</f>
        <v>#REF!</v>
      </c>
      <c r="Y35" s="8" t="e">
        <f>Dashboard!I36</f>
        <v>#REF!</v>
      </c>
      <c r="Z35" s="8" t="e">
        <f>Dashboard!J36</f>
        <v>#REF!</v>
      </c>
      <c r="AA35" s="208" t="s">
        <v>72</v>
      </c>
      <c r="AB35" s="16" t="s">
        <v>72</v>
      </c>
      <c r="AC35" t="str">
        <f t="shared" si="4"/>
        <v/>
      </c>
      <c r="AD35" s="10" t="e">
        <f>Dashboard!L36</f>
        <v>#REF!</v>
      </c>
      <c r="AE35" s="2" t="e">
        <f t="shared" si="5"/>
        <v>#REF!</v>
      </c>
    </row>
    <row r="36" spans="1:31">
      <c r="A36" s="16" t="s">
        <v>98</v>
      </c>
      <c r="B36" s="209" t="s">
        <v>1333</v>
      </c>
      <c r="C36" s="10" t="e">
        <f>Dashboard!J49</f>
        <v>#REF!</v>
      </c>
      <c r="D36" s="16" t="s">
        <v>98</v>
      </c>
      <c r="E36">
        <v>18</v>
      </c>
      <c r="F36" s="8" t="e">
        <f t="shared" si="6"/>
        <v>#REF!</v>
      </c>
      <c r="G36" t="e">
        <f ca="1" t="shared" si="7"/>
        <v>#REF!</v>
      </c>
      <c r="H36" s="8" t="e">
        <f t="shared" si="1"/>
        <v>#REF!</v>
      </c>
      <c r="I36" t="str">
        <f t="shared" si="8"/>
        <v/>
      </c>
      <c r="J36" s="8"/>
      <c r="U36" s="215" t="s">
        <v>73</v>
      </c>
      <c r="V36" s="8" t="e">
        <f>Dashboard!F37</f>
        <v>#REF!</v>
      </c>
      <c r="W36" s="8" t="e">
        <f>Dashboard!G37</f>
        <v>#REF!</v>
      </c>
      <c r="X36" s="8" t="e">
        <f>Dashboard!H37</f>
        <v>#REF!</v>
      </c>
      <c r="Y36" s="8" t="e">
        <f>Dashboard!I37</f>
        <v>#REF!</v>
      </c>
      <c r="Z36" s="8" t="e">
        <f>Dashboard!J37</f>
        <v>#REF!</v>
      </c>
      <c r="AA36" s="208" t="s">
        <v>1371</v>
      </c>
      <c r="AB36" s="217" t="s">
        <v>1371</v>
      </c>
      <c r="AC36" t="str">
        <f t="shared" si="4"/>
        <v/>
      </c>
      <c r="AD36" s="10" t="e">
        <f>Dashboard!L37</f>
        <v>#REF!</v>
      </c>
      <c r="AE36" s="2" t="e">
        <f t="shared" si="5"/>
        <v>#REF!</v>
      </c>
    </row>
    <row r="37" spans="1:31">
      <c r="A37" s="16" t="s">
        <v>100</v>
      </c>
      <c r="B37" s="209" t="s">
        <v>1333</v>
      </c>
      <c r="C37" s="10" t="e">
        <f>Dashboard!J50</f>
        <v>#REF!</v>
      </c>
      <c r="D37" s="16" t="s">
        <v>100</v>
      </c>
      <c r="E37">
        <v>19</v>
      </c>
      <c r="F37" s="8" t="e">
        <f t="shared" si="6"/>
        <v>#REF!</v>
      </c>
      <c r="G37" t="e">
        <f ca="1" t="shared" si="7"/>
        <v>#REF!</v>
      </c>
      <c r="H37" s="8" t="e">
        <f t="shared" si="1"/>
        <v>#REF!</v>
      </c>
      <c r="I37" t="str">
        <f t="shared" si="8"/>
        <v/>
      </c>
      <c r="J37" s="8"/>
      <c r="U37" s="215" t="s">
        <v>75</v>
      </c>
      <c r="V37" s="8" t="e">
        <f>Dashboard!F38</f>
        <v>#REF!</v>
      </c>
      <c r="W37" s="8" t="e">
        <f>Dashboard!G38</f>
        <v>#REF!</v>
      </c>
      <c r="X37" s="8" t="e">
        <f>Dashboard!H38</f>
        <v>#REF!</v>
      </c>
      <c r="Y37" s="8" t="e">
        <f>Dashboard!I38</f>
        <v>#REF!</v>
      </c>
      <c r="Z37" s="8" t="e">
        <f>Dashboard!J38</f>
        <v>#REF!</v>
      </c>
      <c r="AA37" s="208" t="s">
        <v>1372</v>
      </c>
      <c r="AB37" s="16" t="s">
        <v>1372</v>
      </c>
      <c r="AC37" t="str">
        <f t="shared" si="4"/>
        <v/>
      </c>
      <c r="AD37" s="10" t="e">
        <f>Dashboard!L38</f>
        <v>#REF!</v>
      </c>
      <c r="AE37" s="2" t="e">
        <f t="shared" si="5"/>
        <v>#REF!</v>
      </c>
    </row>
    <row r="38" spans="1:31">
      <c r="A38" s="16" t="s">
        <v>102</v>
      </c>
      <c r="B38" s="209" t="s">
        <v>1333</v>
      </c>
      <c r="C38" s="10" t="e">
        <f>Dashboard!J51</f>
        <v>#REF!</v>
      </c>
      <c r="D38" s="16" t="s">
        <v>102</v>
      </c>
      <c r="E38">
        <v>20</v>
      </c>
      <c r="F38" s="8" t="e">
        <f t="shared" si="6"/>
        <v>#REF!</v>
      </c>
      <c r="G38" t="e">
        <f ca="1" t="shared" si="7"/>
        <v>#REF!</v>
      </c>
      <c r="H38" s="8" t="e">
        <f t="shared" si="1"/>
        <v>#REF!</v>
      </c>
      <c r="I38" t="str">
        <f t="shared" si="8"/>
        <v/>
      </c>
      <c r="J38" s="8"/>
      <c r="U38" s="215" t="s">
        <v>77</v>
      </c>
      <c r="V38" s="8" t="e">
        <f>Dashboard!F39</f>
        <v>#REF!</v>
      </c>
      <c r="W38" s="8" t="e">
        <f>Dashboard!G39</f>
        <v>#REF!</v>
      </c>
      <c r="X38" s="8" t="e">
        <f>Dashboard!H39</f>
        <v>#REF!</v>
      </c>
      <c r="Y38" s="8" t="e">
        <f>Dashboard!I39</f>
        <v>#REF!</v>
      </c>
      <c r="Z38" s="8" t="e">
        <f>Dashboard!J39</f>
        <v>#REF!</v>
      </c>
      <c r="AA38" s="208" t="s">
        <v>78</v>
      </c>
      <c r="AB38" s="217" t="s">
        <v>78</v>
      </c>
      <c r="AC38" t="str">
        <f t="shared" si="4"/>
        <v/>
      </c>
      <c r="AD38" s="10" t="e">
        <f>Dashboard!L39</f>
        <v>#REF!</v>
      </c>
      <c r="AE38" s="2" t="e">
        <f t="shared" si="5"/>
        <v>#REF!</v>
      </c>
    </row>
    <row r="39" spans="1:31">
      <c r="A39" s="16" t="s">
        <v>104</v>
      </c>
      <c r="B39" s="209" t="s">
        <v>1333</v>
      </c>
      <c r="C39" s="10" t="e">
        <f>Dashboard!J52</f>
        <v>#REF!</v>
      </c>
      <c r="D39" s="16" t="s">
        <v>104</v>
      </c>
      <c r="E39">
        <v>21</v>
      </c>
      <c r="F39" s="8" t="e">
        <f t="shared" si="6"/>
        <v>#REF!</v>
      </c>
      <c r="G39" t="e">
        <f ca="1" t="shared" si="7"/>
        <v>#REF!</v>
      </c>
      <c r="H39" s="8" t="e">
        <f t="shared" si="1"/>
        <v>#REF!</v>
      </c>
      <c r="I39" t="str">
        <f t="shared" si="8"/>
        <v/>
      </c>
      <c r="J39" s="8"/>
      <c r="U39" s="215" t="s">
        <v>79</v>
      </c>
      <c r="V39" s="8" t="e">
        <f>Dashboard!F40</f>
        <v>#REF!</v>
      </c>
      <c r="W39" s="8" t="e">
        <f>Dashboard!G40</f>
        <v>#REF!</v>
      </c>
      <c r="X39" s="8" t="e">
        <f>Dashboard!H40</f>
        <v>#REF!</v>
      </c>
      <c r="Y39" s="8" t="e">
        <f>Dashboard!I40</f>
        <v>#REF!</v>
      </c>
      <c r="Z39" s="8" t="e">
        <f>Dashboard!J40</f>
        <v>#REF!</v>
      </c>
      <c r="AA39" s="208" t="s">
        <v>1373</v>
      </c>
      <c r="AB39" s="16" t="s">
        <v>1373</v>
      </c>
      <c r="AC39" t="str">
        <f t="shared" si="4"/>
        <v/>
      </c>
      <c r="AD39" s="10" t="e">
        <f>Dashboard!L40</f>
        <v>#REF!</v>
      </c>
      <c r="AE39" s="2" t="e">
        <f t="shared" si="5"/>
        <v>#REF!</v>
      </c>
    </row>
    <row r="40" spans="1:31">
      <c r="A40" s="16" t="s">
        <v>106</v>
      </c>
      <c r="B40" s="209" t="s">
        <v>1334</v>
      </c>
      <c r="C40" s="10" t="e">
        <f>Dashboard!J53</f>
        <v>#REF!</v>
      </c>
      <c r="D40" s="16" t="s">
        <v>106</v>
      </c>
      <c r="E40">
        <v>1</v>
      </c>
      <c r="F40" s="8" t="e">
        <f>LARGE(C$40:C$60,E40)</f>
        <v>#REF!</v>
      </c>
      <c r="G40" t="e">
        <f ca="1" t="shared" si="7"/>
        <v>#REF!</v>
      </c>
      <c r="H40" s="8" t="e">
        <f t="shared" si="1"/>
        <v>#REF!</v>
      </c>
      <c r="I40" t="str">
        <f t="shared" si="8"/>
        <v>Bexley 2009</v>
      </c>
      <c r="J40" s="8" t="e">
        <f>MAX(C$40:C$60)</f>
        <v>#REF!</v>
      </c>
      <c r="U40" s="215" t="s">
        <v>81</v>
      </c>
      <c r="V40" s="8" t="e">
        <f>Dashboard!F41</f>
        <v>#REF!</v>
      </c>
      <c r="W40" s="8" t="e">
        <f>Dashboard!G41</f>
        <v>#REF!</v>
      </c>
      <c r="X40" s="8" t="e">
        <f>Dashboard!H41</f>
        <v>#REF!</v>
      </c>
      <c r="Y40" s="8" t="e">
        <f>Dashboard!I41</f>
        <v>#REF!</v>
      </c>
      <c r="Z40" s="8" t="e">
        <f>Dashboard!J41</f>
        <v>#REF!</v>
      </c>
      <c r="AA40" s="208" t="s">
        <v>1374</v>
      </c>
      <c r="AB40" s="217" t="s">
        <v>1374</v>
      </c>
      <c r="AC40" t="str">
        <f t="shared" si="4"/>
        <v/>
      </c>
      <c r="AD40" s="10" t="e">
        <f>Dashboard!L41</f>
        <v>#REF!</v>
      </c>
      <c r="AE40" s="2" t="e">
        <f t="shared" si="5"/>
        <v>#REF!</v>
      </c>
    </row>
    <row r="41" spans="1:31">
      <c r="A41" s="16" t="s">
        <v>108</v>
      </c>
      <c r="B41" s="209" t="s">
        <v>1334</v>
      </c>
      <c r="C41" s="10" t="e">
        <f>Dashboard!J54</f>
        <v>#REF!</v>
      </c>
      <c r="D41" s="16" t="s">
        <v>108</v>
      </c>
      <c r="E41">
        <v>2</v>
      </c>
      <c r="F41" s="8" t="e">
        <f t="shared" ref="F41:F60" si="9">LARGE(C$40:C$60,E41)</f>
        <v>#REF!</v>
      </c>
      <c r="G41" t="e">
        <f ca="1" t="shared" si="7"/>
        <v>#REF!</v>
      </c>
      <c r="H41" s="8" t="e">
        <f t="shared" si="1"/>
        <v>#REF!</v>
      </c>
      <c r="I41" t="str">
        <f t="shared" si="8"/>
        <v/>
      </c>
      <c r="J41" s="8" t="e">
        <f>MIN(C$40:C$60)</f>
        <v>#REF!</v>
      </c>
      <c r="U41" s="215" t="s">
        <v>83</v>
      </c>
      <c r="V41" s="8" t="e">
        <f>Dashboard!F42</f>
        <v>#REF!</v>
      </c>
      <c r="W41" s="8" t="e">
        <f>Dashboard!G42</f>
        <v>#REF!</v>
      </c>
      <c r="X41" s="8" t="e">
        <f>Dashboard!H42</f>
        <v>#REF!</v>
      </c>
      <c r="Y41" s="8" t="e">
        <f>Dashboard!I42</f>
        <v>#REF!</v>
      </c>
      <c r="Z41" s="8" t="e">
        <f>Dashboard!J42</f>
        <v>#REF!</v>
      </c>
      <c r="AA41" s="208" t="s">
        <v>1375</v>
      </c>
      <c r="AB41" s="16" t="s">
        <v>1375</v>
      </c>
      <c r="AC41" t="str">
        <f t="shared" si="4"/>
        <v/>
      </c>
      <c r="AD41" s="10" t="e">
        <f>Dashboard!L42</f>
        <v>#REF!</v>
      </c>
      <c r="AE41" s="2" t="e">
        <f t="shared" si="5"/>
        <v>#REF!</v>
      </c>
    </row>
    <row r="42" spans="1:31">
      <c r="A42" s="16" t="s">
        <v>110</v>
      </c>
      <c r="B42" s="209" t="s">
        <v>1334</v>
      </c>
      <c r="C42" s="10" t="e">
        <f>Dashboard!J55</f>
        <v>#REF!</v>
      </c>
      <c r="D42" s="16" t="s">
        <v>110</v>
      </c>
      <c r="E42">
        <v>3</v>
      </c>
      <c r="F42" s="8" t="e">
        <f t="shared" si="9"/>
        <v>#REF!</v>
      </c>
      <c r="G42" t="e">
        <f ca="1" t="shared" si="7"/>
        <v>#REF!</v>
      </c>
      <c r="H42" s="8" t="e">
        <f t="shared" si="1"/>
        <v>#REF!</v>
      </c>
      <c r="I42" t="str">
        <f t="shared" si="8"/>
        <v/>
      </c>
      <c r="J42" s="8"/>
      <c r="U42" s="215" t="s">
        <v>85</v>
      </c>
      <c r="V42" s="8" t="e">
        <f>Dashboard!F43</f>
        <v>#REF!</v>
      </c>
      <c r="W42" s="8" t="e">
        <f>Dashboard!G43</f>
        <v>#REF!</v>
      </c>
      <c r="X42" s="8" t="e">
        <f>Dashboard!H43</f>
        <v>#REF!</v>
      </c>
      <c r="Y42" s="8" t="e">
        <f>Dashboard!I43</f>
        <v>#REF!</v>
      </c>
      <c r="Z42" s="8" t="e">
        <f>Dashboard!J43</f>
        <v>#REF!</v>
      </c>
      <c r="AA42" s="208" t="s">
        <v>86</v>
      </c>
      <c r="AB42" s="217" t="s">
        <v>86</v>
      </c>
      <c r="AC42" t="str">
        <f t="shared" si="4"/>
        <v/>
      </c>
      <c r="AD42" s="10" t="e">
        <f>Dashboard!L43</f>
        <v>#REF!</v>
      </c>
      <c r="AE42" s="2" t="e">
        <f t="shared" si="5"/>
        <v>#REF!</v>
      </c>
    </row>
    <row r="43" spans="1:31">
      <c r="A43" s="16" t="s">
        <v>112</v>
      </c>
      <c r="B43" s="209" t="s">
        <v>1334</v>
      </c>
      <c r="C43" s="10" t="e">
        <f>Dashboard!J56</f>
        <v>#REF!</v>
      </c>
      <c r="D43" s="16" t="s">
        <v>112</v>
      </c>
      <c r="E43">
        <v>4</v>
      </c>
      <c r="F43" s="8" t="e">
        <f t="shared" si="9"/>
        <v>#REF!</v>
      </c>
      <c r="G43" t="e">
        <f ca="1" t="shared" si="7"/>
        <v>#REF!</v>
      </c>
      <c r="H43" s="8" t="e">
        <f t="shared" si="1"/>
        <v>#REF!</v>
      </c>
      <c r="I43" t="str">
        <f t="shared" si="8"/>
        <v/>
      </c>
      <c r="J43" s="8"/>
      <c r="U43" s="215" t="s">
        <v>87</v>
      </c>
      <c r="V43" s="8" t="e">
        <f>Dashboard!F44</f>
        <v>#REF!</v>
      </c>
      <c r="W43" s="8" t="e">
        <f>Dashboard!G44</f>
        <v>#REF!</v>
      </c>
      <c r="X43" s="8" t="e">
        <f>Dashboard!H44</f>
        <v>#REF!</v>
      </c>
      <c r="Y43" s="8" t="e">
        <f>Dashboard!I44</f>
        <v>#REF!</v>
      </c>
      <c r="Z43" s="8" t="e">
        <f>Dashboard!J44</f>
        <v>#REF!</v>
      </c>
      <c r="AA43" s="208" t="s">
        <v>88</v>
      </c>
      <c r="AB43" s="16" t="s">
        <v>88</v>
      </c>
      <c r="AC43" t="str">
        <f t="shared" si="4"/>
        <v/>
      </c>
      <c r="AD43" s="10" t="e">
        <f>Dashboard!L44</f>
        <v>#REF!</v>
      </c>
      <c r="AE43" s="2" t="e">
        <f t="shared" si="5"/>
        <v>#REF!</v>
      </c>
    </row>
    <row r="44" spans="1:31">
      <c r="A44" s="16" t="s">
        <v>114</v>
      </c>
      <c r="B44" s="209" t="s">
        <v>1334</v>
      </c>
      <c r="C44" s="10" t="e">
        <f>Dashboard!J57</f>
        <v>#REF!</v>
      </c>
      <c r="D44" s="16" t="s">
        <v>114</v>
      </c>
      <c r="E44">
        <v>5</v>
      </c>
      <c r="F44" s="8" t="e">
        <f t="shared" si="9"/>
        <v>#REF!</v>
      </c>
      <c r="G44" t="e">
        <f ca="1" t="shared" si="7"/>
        <v>#REF!</v>
      </c>
      <c r="H44" s="8" t="e">
        <f t="shared" si="1"/>
        <v>#REF!</v>
      </c>
      <c r="I44" t="str">
        <f t="shared" si="8"/>
        <v/>
      </c>
      <c r="J44" s="8"/>
      <c r="U44" s="215" t="s">
        <v>89</v>
      </c>
      <c r="V44" s="8" t="e">
        <f>Dashboard!F45</f>
        <v>#REF!</v>
      </c>
      <c r="W44" s="8" t="e">
        <f>Dashboard!G45</f>
        <v>#REF!</v>
      </c>
      <c r="X44" s="8" t="e">
        <f>Dashboard!H45</f>
        <v>#REF!</v>
      </c>
      <c r="Y44" s="8" t="e">
        <f>Dashboard!I45</f>
        <v>#REF!</v>
      </c>
      <c r="Z44" s="8" t="e">
        <f>Dashboard!J45</f>
        <v>#REF!</v>
      </c>
      <c r="AA44" s="208" t="s">
        <v>1376</v>
      </c>
      <c r="AB44" s="217" t="s">
        <v>1376</v>
      </c>
      <c r="AC44" t="str">
        <f t="shared" si="4"/>
        <v/>
      </c>
      <c r="AD44" s="10" t="e">
        <f>Dashboard!L45</f>
        <v>#REF!</v>
      </c>
      <c r="AE44" s="2" t="e">
        <f t="shared" si="5"/>
        <v>#REF!</v>
      </c>
    </row>
    <row r="45" spans="1:31">
      <c r="A45" s="16" t="s">
        <v>116</v>
      </c>
      <c r="B45" s="209" t="s">
        <v>1334</v>
      </c>
      <c r="C45" s="10" t="e">
        <f>Dashboard!J58</f>
        <v>#REF!</v>
      </c>
      <c r="D45" s="16" t="s">
        <v>116</v>
      </c>
      <c r="E45">
        <v>6</v>
      </c>
      <c r="F45" s="8" t="e">
        <f t="shared" si="9"/>
        <v>#REF!</v>
      </c>
      <c r="G45" t="e">
        <f ca="1" t="shared" si="7"/>
        <v>#REF!</v>
      </c>
      <c r="H45" s="8" t="e">
        <f t="shared" si="1"/>
        <v>#REF!</v>
      </c>
      <c r="I45" t="str">
        <f t="shared" si="8"/>
        <v/>
      </c>
      <c r="J45" s="8"/>
      <c r="U45" s="215" t="s">
        <v>91</v>
      </c>
      <c r="V45" s="8" t="e">
        <f>Dashboard!F46</f>
        <v>#REF!</v>
      </c>
      <c r="W45" s="8" t="e">
        <f>Dashboard!G46</f>
        <v>#REF!</v>
      </c>
      <c r="X45" s="8" t="e">
        <f>Dashboard!H46</f>
        <v>#REF!</v>
      </c>
      <c r="Y45" s="8" t="e">
        <f>Dashboard!I46</f>
        <v>#REF!</v>
      </c>
      <c r="Z45" s="8" t="e">
        <f>Dashboard!J46</f>
        <v>#REF!</v>
      </c>
      <c r="AA45" s="208" t="s">
        <v>1377</v>
      </c>
      <c r="AB45" s="16" t="s">
        <v>1377</v>
      </c>
      <c r="AC45" t="str">
        <f t="shared" si="4"/>
        <v/>
      </c>
      <c r="AD45" s="10" t="e">
        <f>Dashboard!L46</f>
        <v>#REF!</v>
      </c>
      <c r="AE45" s="2" t="e">
        <f t="shared" si="5"/>
        <v>#REF!</v>
      </c>
    </row>
    <row r="46" spans="1:31">
      <c r="A46" s="16" t="s">
        <v>118</v>
      </c>
      <c r="B46" s="209" t="s">
        <v>1334</v>
      </c>
      <c r="C46" s="10" t="e">
        <f>Dashboard!J59</f>
        <v>#REF!</v>
      </c>
      <c r="D46" s="16" t="s">
        <v>118</v>
      </c>
      <c r="E46">
        <v>7</v>
      </c>
      <c r="F46" s="8" t="e">
        <f t="shared" si="9"/>
        <v>#REF!</v>
      </c>
      <c r="G46" t="e">
        <f ca="1" t="shared" si="7"/>
        <v>#REF!</v>
      </c>
      <c r="H46" s="8" t="e">
        <f t="shared" si="1"/>
        <v>#REF!</v>
      </c>
      <c r="I46" t="str">
        <f t="shared" si="8"/>
        <v/>
      </c>
      <c r="J46" s="8"/>
      <c r="U46" s="215" t="s">
        <v>93</v>
      </c>
      <c r="V46" s="8" t="e">
        <f>Dashboard!F47</f>
        <v>#REF!</v>
      </c>
      <c r="W46" s="8" t="e">
        <f>Dashboard!G47</f>
        <v>#REF!</v>
      </c>
      <c r="X46" s="8" t="e">
        <f>Dashboard!H47</f>
        <v>#REF!</v>
      </c>
      <c r="Y46" s="8" t="e">
        <f>Dashboard!I47</f>
        <v>#REF!</v>
      </c>
      <c r="Z46" s="8" t="e">
        <f>Dashboard!J47</f>
        <v>#REF!</v>
      </c>
      <c r="AA46" s="208" t="s">
        <v>94</v>
      </c>
      <c r="AB46" s="217" t="s">
        <v>94</v>
      </c>
      <c r="AC46" t="str">
        <f t="shared" si="4"/>
        <v/>
      </c>
      <c r="AD46" s="10" t="e">
        <f>Dashboard!L47</f>
        <v>#REF!</v>
      </c>
      <c r="AE46" s="2" t="e">
        <f t="shared" si="5"/>
        <v>#REF!</v>
      </c>
    </row>
    <row r="47" spans="1:31">
      <c r="A47" s="16" t="s">
        <v>120</v>
      </c>
      <c r="B47" s="209" t="s">
        <v>1334</v>
      </c>
      <c r="C47" s="10" t="e">
        <f>Dashboard!J60</f>
        <v>#REF!</v>
      </c>
      <c r="D47" s="16" t="s">
        <v>120</v>
      </c>
      <c r="E47">
        <v>8</v>
      </c>
      <c r="F47" s="8" t="e">
        <f t="shared" si="9"/>
        <v>#REF!</v>
      </c>
      <c r="G47" t="e">
        <f ca="1" t="shared" si="7"/>
        <v>#REF!</v>
      </c>
      <c r="H47" s="8" t="e">
        <f t="shared" si="1"/>
        <v>#REF!</v>
      </c>
      <c r="I47" t="str">
        <f t="shared" si="8"/>
        <v/>
      </c>
      <c r="J47" s="8"/>
      <c r="U47" s="215" t="s">
        <v>95</v>
      </c>
      <c r="V47" s="8" t="e">
        <f>Dashboard!F48</f>
        <v>#REF!</v>
      </c>
      <c r="W47" s="8" t="e">
        <f>Dashboard!G48</f>
        <v>#REF!</v>
      </c>
      <c r="X47" s="8" t="e">
        <f>Dashboard!H48</f>
        <v>#REF!</v>
      </c>
      <c r="Y47" s="8" t="e">
        <f>Dashboard!I48</f>
        <v>#REF!</v>
      </c>
      <c r="Z47" s="8" t="e">
        <f>Dashboard!J48</f>
        <v>#REF!</v>
      </c>
      <c r="AA47" s="208" t="s">
        <v>96</v>
      </c>
      <c r="AB47" s="16" t="s">
        <v>96</v>
      </c>
      <c r="AC47" t="str">
        <f t="shared" si="4"/>
        <v/>
      </c>
      <c r="AD47" s="10" t="e">
        <f>Dashboard!L48</f>
        <v>#REF!</v>
      </c>
      <c r="AE47" s="2" t="e">
        <f t="shared" si="5"/>
        <v>#REF!</v>
      </c>
    </row>
    <row r="48" spans="1:31">
      <c r="A48" s="16" t="s">
        <v>122</v>
      </c>
      <c r="B48" s="209" t="s">
        <v>1334</v>
      </c>
      <c r="C48" s="10" t="e">
        <f>Dashboard!J61</f>
        <v>#REF!</v>
      </c>
      <c r="D48" s="16" t="s">
        <v>122</v>
      </c>
      <c r="E48">
        <v>9</v>
      </c>
      <c r="F48" s="8" t="e">
        <f t="shared" si="9"/>
        <v>#REF!</v>
      </c>
      <c r="G48" t="e">
        <f ca="1" t="shared" si="7"/>
        <v>#REF!</v>
      </c>
      <c r="H48" s="8" t="e">
        <f t="shared" si="1"/>
        <v>#REF!</v>
      </c>
      <c r="I48" t="str">
        <f t="shared" si="8"/>
        <v/>
      </c>
      <c r="J48" s="8"/>
      <c r="U48" s="215" t="s">
        <v>97</v>
      </c>
      <c r="V48" s="8" t="e">
        <f>Dashboard!F49</f>
        <v>#REF!</v>
      </c>
      <c r="W48" s="8" t="e">
        <f>Dashboard!G49</f>
        <v>#REF!</v>
      </c>
      <c r="X48" s="8" t="e">
        <f>Dashboard!H49</f>
        <v>#REF!</v>
      </c>
      <c r="Y48" s="8" t="e">
        <f>Dashboard!I49</f>
        <v>#REF!</v>
      </c>
      <c r="Z48" s="8" t="e">
        <f>Dashboard!J49</f>
        <v>#REF!</v>
      </c>
      <c r="AA48" s="208" t="s">
        <v>98</v>
      </c>
      <c r="AB48" s="217" t="s">
        <v>98</v>
      </c>
      <c r="AC48" t="str">
        <f t="shared" si="4"/>
        <v/>
      </c>
      <c r="AD48" s="10" t="e">
        <f>Dashboard!L49</f>
        <v>#REF!</v>
      </c>
      <c r="AE48" s="2" t="e">
        <f t="shared" si="5"/>
        <v>#REF!</v>
      </c>
    </row>
    <row r="49" spans="1:31">
      <c r="A49" s="16" t="s">
        <v>124</v>
      </c>
      <c r="B49" s="209" t="s">
        <v>1334</v>
      </c>
      <c r="C49" s="10" t="e">
        <f>Dashboard!J62</f>
        <v>#REF!</v>
      </c>
      <c r="D49" s="16" t="s">
        <v>124</v>
      </c>
      <c r="E49">
        <v>10</v>
      </c>
      <c r="F49" s="8" t="e">
        <f t="shared" si="9"/>
        <v>#REF!</v>
      </c>
      <c r="G49" t="e">
        <f ca="1" t="shared" si="7"/>
        <v>#REF!</v>
      </c>
      <c r="H49" s="8" t="e">
        <f t="shared" si="1"/>
        <v>#REF!</v>
      </c>
      <c r="I49" t="str">
        <f t="shared" si="8"/>
        <v/>
      </c>
      <c r="J49" s="8"/>
      <c r="U49" s="215" t="s">
        <v>99</v>
      </c>
      <c r="V49" s="8" t="e">
        <f>Dashboard!F50</f>
        <v>#REF!</v>
      </c>
      <c r="W49" s="8" t="e">
        <f>Dashboard!G50</f>
        <v>#REF!</v>
      </c>
      <c r="X49" s="8" t="e">
        <f>Dashboard!H50</f>
        <v>#REF!</v>
      </c>
      <c r="Y49" s="8" t="e">
        <f>Dashboard!I50</f>
        <v>#REF!</v>
      </c>
      <c r="Z49" s="8" t="e">
        <f>Dashboard!J50</f>
        <v>#REF!</v>
      </c>
      <c r="AA49" s="208" t="s">
        <v>1378</v>
      </c>
      <c r="AB49" s="16" t="s">
        <v>1378</v>
      </c>
      <c r="AC49" t="str">
        <f t="shared" si="4"/>
        <v/>
      </c>
      <c r="AD49" s="10" t="e">
        <f>Dashboard!L50</f>
        <v>#REF!</v>
      </c>
      <c r="AE49" s="2" t="e">
        <f t="shared" si="5"/>
        <v>#REF!</v>
      </c>
    </row>
    <row r="50" spans="1:31">
      <c r="A50" s="16" t="s">
        <v>126</v>
      </c>
      <c r="B50" s="209" t="s">
        <v>1334</v>
      </c>
      <c r="C50" s="10" t="e">
        <f>Dashboard!J63</f>
        <v>#REF!</v>
      </c>
      <c r="D50" s="16" t="s">
        <v>126</v>
      </c>
      <c r="E50">
        <v>11</v>
      </c>
      <c r="F50" s="8" t="e">
        <f t="shared" si="9"/>
        <v>#REF!</v>
      </c>
      <c r="G50" t="e">
        <f ca="1" t="shared" si="7"/>
        <v>#REF!</v>
      </c>
      <c r="H50" s="8" t="e">
        <f t="shared" si="1"/>
        <v>#REF!</v>
      </c>
      <c r="I50" t="str">
        <f t="shared" si="8"/>
        <v/>
      </c>
      <c r="J50" s="8"/>
      <c r="U50" s="215" t="s">
        <v>101</v>
      </c>
      <c r="V50" s="8" t="e">
        <f>Dashboard!F51</f>
        <v>#REF!</v>
      </c>
      <c r="W50" s="8" t="e">
        <f>Dashboard!G51</f>
        <v>#REF!</v>
      </c>
      <c r="X50" s="8" t="e">
        <f>Dashboard!H51</f>
        <v>#REF!</v>
      </c>
      <c r="Y50" s="8" t="e">
        <f>Dashboard!I51</f>
        <v>#REF!</v>
      </c>
      <c r="Z50" s="8" t="e">
        <f>Dashboard!J51</f>
        <v>#REF!</v>
      </c>
      <c r="AA50" s="208" t="s">
        <v>1379</v>
      </c>
      <c r="AB50" s="217" t="s">
        <v>1379</v>
      </c>
      <c r="AC50" t="str">
        <f t="shared" si="4"/>
        <v/>
      </c>
      <c r="AD50" s="10" t="e">
        <f>Dashboard!L51</f>
        <v>#REF!</v>
      </c>
      <c r="AE50" s="2" t="e">
        <f t="shared" si="5"/>
        <v>#REF!</v>
      </c>
    </row>
    <row r="51" spans="1:31">
      <c r="A51" s="16" t="s">
        <v>128</v>
      </c>
      <c r="B51" s="209" t="s">
        <v>1334</v>
      </c>
      <c r="C51" s="10" t="e">
        <f>Dashboard!J64</f>
        <v>#REF!</v>
      </c>
      <c r="D51" s="16" t="s">
        <v>128</v>
      </c>
      <c r="E51">
        <v>12</v>
      </c>
      <c r="F51" s="8" t="e">
        <f t="shared" si="9"/>
        <v>#REF!</v>
      </c>
      <c r="G51" t="e">
        <f ca="1" t="shared" si="7"/>
        <v>#REF!</v>
      </c>
      <c r="H51" s="8" t="e">
        <f t="shared" si="1"/>
        <v>#REF!</v>
      </c>
      <c r="I51" t="str">
        <f t="shared" si="8"/>
        <v/>
      </c>
      <c r="J51" s="8"/>
      <c r="U51" s="215" t="s">
        <v>103</v>
      </c>
      <c r="V51" s="8" t="e">
        <f>Dashboard!F52</f>
        <v>#REF!</v>
      </c>
      <c r="W51" s="8" t="e">
        <f>Dashboard!G52</f>
        <v>#REF!</v>
      </c>
      <c r="X51" s="8" t="e">
        <f>Dashboard!H52</f>
        <v>#REF!</v>
      </c>
      <c r="Y51" s="8" t="e">
        <f>Dashboard!I52</f>
        <v>#REF!</v>
      </c>
      <c r="Z51" s="8" t="e">
        <f>Dashboard!J52</f>
        <v>#REF!</v>
      </c>
      <c r="AA51" s="208" t="s">
        <v>104</v>
      </c>
      <c r="AB51" s="16" t="s">
        <v>104</v>
      </c>
      <c r="AC51" t="str">
        <f t="shared" si="4"/>
        <v/>
      </c>
      <c r="AD51" s="10" t="e">
        <f>Dashboard!L52</f>
        <v>#REF!</v>
      </c>
      <c r="AE51" s="2" t="e">
        <f t="shared" si="5"/>
        <v>#REF!</v>
      </c>
    </row>
    <row r="52" spans="1:31">
      <c r="A52" s="16" t="s">
        <v>130</v>
      </c>
      <c r="B52" s="209" t="s">
        <v>1334</v>
      </c>
      <c r="C52" s="10" t="e">
        <f>Dashboard!J65</f>
        <v>#REF!</v>
      </c>
      <c r="D52" s="16" t="s">
        <v>130</v>
      </c>
      <c r="E52">
        <v>13</v>
      </c>
      <c r="F52" s="8" t="e">
        <f t="shared" si="9"/>
        <v>#REF!</v>
      </c>
      <c r="G52" t="e">
        <f ca="1" t="shared" si="7"/>
        <v>#REF!</v>
      </c>
      <c r="H52" s="8" t="e">
        <f t="shared" si="1"/>
        <v>#REF!</v>
      </c>
      <c r="I52" t="str">
        <f t="shared" si="8"/>
        <v/>
      </c>
      <c r="J52" s="8"/>
      <c r="U52" s="215" t="s">
        <v>105</v>
      </c>
      <c r="V52" s="8" t="e">
        <f>Dashboard!F53</f>
        <v>#REF!</v>
      </c>
      <c r="W52" s="8" t="e">
        <f>Dashboard!G53</f>
        <v>#REF!</v>
      </c>
      <c r="X52" s="8" t="e">
        <f>Dashboard!H53</f>
        <v>#REF!</v>
      </c>
      <c r="Y52" s="8" t="e">
        <f>Dashboard!I53</f>
        <v>#REF!</v>
      </c>
      <c r="Z52" s="8" t="e">
        <f>Dashboard!J53</f>
        <v>#REF!</v>
      </c>
      <c r="AA52" s="208" t="s">
        <v>106</v>
      </c>
      <c r="AB52" s="217" t="s">
        <v>106</v>
      </c>
      <c r="AC52" t="str">
        <f t="shared" si="4"/>
        <v/>
      </c>
      <c r="AD52" s="10" t="e">
        <f>Dashboard!L53</f>
        <v>#REF!</v>
      </c>
      <c r="AE52" s="2" t="e">
        <f t="shared" si="5"/>
        <v>#REF!</v>
      </c>
    </row>
    <row r="53" spans="1:31">
      <c r="A53" s="16" t="s">
        <v>132</v>
      </c>
      <c r="B53" s="209" t="s">
        <v>1334</v>
      </c>
      <c r="C53" s="10" t="e">
        <f>Dashboard!J66</f>
        <v>#REF!</v>
      </c>
      <c r="D53" s="16" t="s">
        <v>132</v>
      </c>
      <c r="E53">
        <v>14</v>
      </c>
      <c r="F53" s="8" t="e">
        <f t="shared" si="9"/>
        <v>#REF!</v>
      </c>
      <c r="G53" t="e">
        <f ca="1" t="shared" si="7"/>
        <v>#REF!</v>
      </c>
      <c r="H53" s="8" t="e">
        <f t="shared" si="1"/>
        <v>#REF!</v>
      </c>
      <c r="I53" t="str">
        <f t="shared" si="8"/>
        <v/>
      </c>
      <c r="J53" s="8"/>
      <c r="U53" s="215" t="s">
        <v>107</v>
      </c>
      <c r="V53" s="8" t="e">
        <f>Dashboard!F54</f>
        <v>#REF!</v>
      </c>
      <c r="W53" s="8" t="e">
        <f>Dashboard!G54</f>
        <v>#REF!</v>
      </c>
      <c r="X53" s="8" t="e">
        <f>Dashboard!H54</f>
        <v>#REF!</v>
      </c>
      <c r="Y53" s="8" t="e">
        <f>Dashboard!I54</f>
        <v>#REF!</v>
      </c>
      <c r="Z53" s="8" t="e">
        <f>Dashboard!J54</f>
        <v>#REF!</v>
      </c>
      <c r="AA53" s="208" t="s">
        <v>108</v>
      </c>
      <c r="AB53" s="16" t="s">
        <v>108</v>
      </c>
      <c r="AC53" t="str">
        <f t="shared" si="4"/>
        <v/>
      </c>
      <c r="AD53" s="10" t="e">
        <f>Dashboard!L54</f>
        <v>#REF!</v>
      </c>
      <c r="AE53" s="2" t="e">
        <f t="shared" si="5"/>
        <v>#REF!</v>
      </c>
    </row>
    <row r="54" spans="1:31">
      <c r="A54" s="16" t="s">
        <v>134</v>
      </c>
      <c r="B54" s="209" t="s">
        <v>1334</v>
      </c>
      <c r="C54" s="10" t="e">
        <f>Dashboard!J67</f>
        <v>#REF!</v>
      </c>
      <c r="D54" s="16" t="s">
        <v>134</v>
      </c>
      <c r="E54">
        <v>15</v>
      </c>
      <c r="F54" s="8" t="e">
        <f t="shared" si="9"/>
        <v>#REF!</v>
      </c>
      <c r="G54" t="e">
        <f ca="1" t="shared" si="7"/>
        <v>#REF!</v>
      </c>
      <c r="H54" s="8" t="e">
        <f t="shared" si="1"/>
        <v>#REF!</v>
      </c>
      <c r="I54" t="str">
        <f t="shared" si="8"/>
        <v/>
      </c>
      <c r="J54" s="8"/>
      <c r="U54" s="215" t="s">
        <v>109</v>
      </c>
      <c r="V54" s="8" t="e">
        <f>Dashboard!F55</f>
        <v>#REF!</v>
      </c>
      <c r="W54" s="8" t="e">
        <f>Dashboard!G55</f>
        <v>#REF!</v>
      </c>
      <c r="X54" s="8" t="e">
        <f>Dashboard!H55</f>
        <v>#REF!</v>
      </c>
      <c r="Y54" s="8" t="e">
        <f>Dashboard!I55</f>
        <v>#REF!</v>
      </c>
      <c r="Z54" s="8" t="e">
        <f>Dashboard!J55</f>
        <v>#REF!</v>
      </c>
      <c r="AA54" s="208" t="s">
        <v>1380</v>
      </c>
      <c r="AB54" s="217" t="s">
        <v>1380</v>
      </c>
      <c r="AC54" t="str">
        <f t="shared" si="4"/>
        <v/>
      </c>
      <c r="AD54" s="10" t="e">
        <f>Dashboard!L55</f>
        <v>#REF!</v>
      </c>
      <c r="AE54" s="2" t="e">
        <f t="shared" si="5"/>
        <v>#REF!</v>
      </c>
    </row>
    <row r="55" spans="1:31">
      <c r="A55" s="16" t="s">
        <v>136</v>
      </c>
      <c r="B55" s="209" t="s">
        <v>1334</v>
      </c>
      <c r="C55" s="10" t="e">
        <f>Dashboard!J68</f>
        <v>#REF!</v>
      </c>
      <c r="D55" s="16" t="s">
        <v>136</v>
      </c>
      <c r="E55">
        <v>16</v>
      </c>
      <c r="F55" s="8" t="e">
        <f t="shared" si="9"/>
        <v>#REF!</v>
      </c>
      <c r="G55" t="e">
        <f ca="1" t="shared" si="7"/>
        <v>#REF!</v>
      </c>
      <c r="H55" s="8" t="e">
        <f t="shared" si="1"/>
        <v>#REF!</v>
      </c>
      <c r="I55" t="str">
        <f t="shared" si="8"/>
        <v/>
      </c>
      <c r="J55" s="8"/>
      <c r="U55" s="215" t="s">
        <v>111</v>
      </c>
      <c r="V55" s="8" t="e">
        <f>Dashboard!F56</f>
        <v>#REF!</v>
      </c>
      <c r="W55" s="8" t="e">
        <f>Dashboard!G56</f>
        <v>#REF!</v>
      </c>
      <c r="X55" s="8" t="e">
        <f>Dashboard!H56</f>
        <v>#REF!</v>
      </c>
      <c r="Y55" s="8" t="e">
        <f>Dashboard!I56</f>
        <v>#REF!</v>
      </c>
      <c r="Z55" s="8" t="e">
        <f>Dashboard!J56</f>
        <v>#REF!</v>
      </c>
      <c r="AA55" s="208" t="s">
        <v>1381</v>
      </c>
      <c r="AB55" s="16" t="s">
        <v>1381</v>
      </c>
      <c r="AC55" t="str">
        <f t="shared" si="4"/>
        <v/>
      </c>
      <c r="AD55" s="10" t="e">
        <f>Dashboard!L56</f>
        <v>#REF!</v>
      </c>
      <c r="AE55" s="2" t="e">
        <f t="shared" si="5"/>
        <v>#REF!</v>
      </c>
    </row>
    <row r="56" spans="1:31">
      <c r="A56" s="16" t="s">
        <v>138</v>
      </c>
      <c r="B56" s="209" t="s">
        <v>1334</v>
      </c>
      <c r="C56" s="10" t="e">
        <f>Dashboard!J69</f>
        <v>#REF!</v>
      </c>
      <c r="D56" s="16" t="s">
        <v>138</v>
      </c>
      <c r="E56">
        <v>17</v>
      </c>
      <c r="F56" s="8" t="e">
        <f t="shared" si="9"/>
        <v>#REF!</v>
      </c>
      <c r="G56" t="e">
        <f ca="1" t="shared" si="7"/>
        <v>#REF!</v>
      </c>
      <c r="H56" s="8" t="e">
        <f t="shared" si="1"/>
        <v>#REF!</v>
      </c>
      <c r="I56" t="str">
        <f t="shared" si="8"/>
        <v/>
      </c>
      <c r="J56" s="8"/>
      <c r="U56" s="215" t="s">
        <v>113</v>
      </c>
      <c r="V56" s="8" t="e">
        <f>Dashboard!F57</f>
        <v>#REF!</v>
      </c>
      <c r="W56" s="8" t="e">
        <f>Dashboard!G57</f>
        <v>#REF!</v>
      </c>
      <c r="X56" s="8" t="e">
        <f>Dashboard!H57</f>
        <v>#REF!</v>
      </c>
      <c r="Y56" s="8" t="e">
        <f>Dashboard!I57</f>
        <v>#REF!</v>
      </c>
      <c r="Z56" s="8" t="e">
        <f>Dashboard!J57</f>
        <v>#REF!</v>
      </c>
      <c r="AA56" s="208" t="s">
        <v>114</v>
      </c>
      <c r="AB56" s="217" t="s">
        <v>114</v>
      </c>
      <c r="AC56" t="str">
        <f t="shared" si="4"/>
        <v/>
      </c>
      <c r="AD56" s="10" t="e">
        <f>Dashboard!L57</f>
        <v>#REF!</v>
      </c>
      <c r="AE56" s="2" t="e">
        <f t="shared" si="5"/>
        <v>#REF!</v>
      </c>
    </row>
    <row r="57" spans="1:31">
      <c r="A57" s="16" t="s">
        <v>140</v>
      </c>
      <c r="B57" s="209" t="s">
        <v>1334</v>
      </c>
      <c r="C57" s="10" t="e">
        <f>Dashboard!J70</f>
        <v>#REF!</v>
      </c>
      <c r="D57" s="16" t="s">
        <v>140</v>
      </c>
      <c r="E57">
        <v>18</v>
      </c>
      <c r="F57" s="8" t="e">
        <f t="shared" si="9"/>
        <v>#REF!</v>
      </c>
      <c r="G57" t="e">
        <f ca="1" t="shared" si="7"/>
        <v>#REF!</v>
      </c>
      <c r="H57" s="8" t="e">
        <f t="shared" si="1"/>
        <v>#REF!</v>
      </c>
      <c r="I57" t="str">
        <f t="shared" si="8"/>
        <v/>
      </c>
      <c r="J57" s="8"/>
      <c r="U57" s="215" t="s">
        <v>115</v>
      </c>
      <c r="V57" s="8" t="e">
        <f>Dashboard!F58</f>
        <v>#REF!</v>
      </c>
      <c r="W57" s="8" t="e">
        <f>Dashboard!G58</f>
        <v>#REF!</v>
      </c>
      <c r="X57" s="8" t="e">
        <f>Dashboard!H58</f>
        <v>#REF!</v>
      </c>
      <c r="Y57" s="8" t="e">
        <f>Dashboard!I58</f>
        <v>#REF!</v>
      </c>
      <c r="Z57" s="8" t="e">
        <f>Dashboard!J58</f>
        <v>#REF!</v>
      </c>
      <c r="AA57" s="208" t="s">
        <v>116</v>
      </c>
      <c r="AB57" s="16" t="s">
        <v>116</v>
      </c>
      <c r="AC57" t="str">
        <f t="shared" si="4"/>
        <v/>
      </c>
      <c r="AD57" s="10" t="e">
        <f>Dashboard!L58</f>
        <v>#REF!</v>
      </c>
      <c r="AE57" s="2" t="e">
        <f t="shared" si="5"/>
        <v>#REF!</v>
      </c>
    </row>
    <row r="58" spans="1:31">
      <c r="A58" s="16" t="s">
        <v>142</v>
      </c>
      <c r="B58" s="209" t="s">
        <v>1334</v>
      </c>
      <c r="C58" s="10" t="e">
        <f>Dashboard!J71</f>
        <v>#REF!</v>
      </c>
      <c r="D58" s="16" t="s">
        <v>142</v>
      </c>
      <c r="E58">
        <v>19</v>
      </c>
      <c r="F58" s="8" t="e">
        <f t="shared" si="9"/>
        <v>#REF!</v>
      </c>
      <c r="G58" t="e">
        <f ca="1" t="shared" si="7"/>
        <v>#REF!</v>
      </c>
      <c r="H58" s="8" t="e">
        <f t="shared" si="1"/>
        <v>#REF!</v>
      </c>
      <c r="I58" t="str">
        <f t="shared" si="8"/>
        <v/>
      </c>
      <c r="J58" s="8"/>
      <c r="U58" s="215" t="s">
        <v>117</v>
      </c>
      <c r="V58" s="8" t="e">
        <f>Dashboard!F59</f>
        <v>#REF!</v>
      </c>
      <c r="W58" s="8" t="e">
        <f>Dashboard!G59</f>
        <v>#REF!</v>
      </c>
      <c r="X58" s="8" t="e">
        <f>Dashboard!H59</f>
        <v>#REF!</v>
      </c>
      <c r="Y58" s="8" t="e">
        <f>Dashboard!I59</f>
        <v>#REF!</v>
      </c>
      <c r="Z58" s="8" t="e">
        <f>Dashboard!J59</f>
        <v>#REF!</v>
      </c>
      <c r="AA58" s="208" t="s">
        <v>118</v>
      </c>
      <c r="AB58" s="217" t="s">
        <v>118</v>
      </c>
      <c r="AC58" t="str">
        <f t="shared" si="4"/>
        <v/>
      </c>
      <c r="AD58" s="10" t="e">
        <f>Dashboard!L59</f>
        <v>#REF!</v>
      </c>
      <c r="AE58" s="2" t="e">
        <f t="shared" si="5"/>
        <v>#REF!</v>
      </c>
    </row>
    <row r="59" spans="1:31">
      <c r="A59" s="16" t="s">
        <v>144</v>
      </c>
      <c r="B59" s="209" t="s">
        <v>1334</v>
      </c>
      <c r="C59" s="10" t="e">
        <f>Dashboard!J72</f>
        <v>#REF!</v>
      </c>
      <c r="D59" s="16" t="s">
        <v>144</v>
      </c>
      <c r="E59">
        <v>20</v>
      </c>
      <c r="F59" s="8" t="e">
        <f t="shared" si="9"/>
        <v>#REF!</v>
      </c>
      <c r="G59" t="e">
        <f ca="1" t="shared" si="7"/>
        <v>#REF!</v>
      </c>
      <c r="H59" s="8" t="e">
        <f t="shared" si="1"/>
        <v>#REF!</v>
      </c>
      <c r="I59" t="str">
        <f t="shared" si="8"/>
        <v/>
      </c>
      <c r="J59" s="8"/>
      <c r="U59" s="215" t="s">
        <v>119</v>
      </c>
      <c r="V59" s="8" t="e">
        <f>Dashboard!F60</f>
        <v>#REF!</v>
      </c>
      <c r="W59" s="8" t="e">
        <f>Dashboard!G60</f>
        <v>#REF!</v>
      </c>
      <c r="X59" s="8" t="e">
        <f>Dashboard!H60</f>
        <v>#REF!</v>
      </c>
      <c r="Y59" s="8" t="e">
        <f>Dashboard!I60</f>
        <v>#REF!</v>
      </c>
      <c r="Z59" s="8" t="e">
        <f>Dashboard!J60</f>
        <v>#REF!</v>
      </c>
      <c r="AA59" s="208" t="s">
        <v>120</v>
      </c>
      <c r="AB59" s="16" t="s">
        <v>120</v>
      </c>
      <c r="AC59" t="str">
        <f t="shared" si="4"/>
        <v/>
      </c>
      <c r="AD59" s="10" t="e">
        <f>Dashboard!L60</f>
        <v>#REF!</v>
      </c>
      <c r="AE59" s="2" t="e">
        <f t="shared" si="5"/>
        <v>#REF!</v>
      </c>
    </row>
    <row r="60" spans="1:31">
      <c r="A60" s="16" t="s">
        <v>146</v>
      </c>
      <c r="B60" s="209" t="s">
        <v>1334</v>
      </c>
      <c r="C60" s="10" t="e">
        <f>Dashboard!J73</f>
        <v>#REF!</v>
      </c>
      <c r="D60" s="16" t="s">
        <v>146</v>
      </c>
      <c r="E60">
        <v>21</v>
      </c>
      <c r="F60" s="8" t="e">
        <f t="shared" si="9"/>
        <v>#REF!</v>
      </c>
      <c r="G60" t="e">
        <f ca="1" t="shared" si="7"/>
        <v>#REF!</v>
      </c>
      <c r="H60" s="8" t="e">
        <f t="shared" si="1"/>
        <v>#REF!</v>
      </c>
      <c r="I60" t="str">
        <f t="shared" si="8"/>
        <v/>
      </c>
      <c r="J60" s="8"/>
      <c r="U60" s="215" t="s">
        <v>121</v>
      </c>
      <c r="V60" s="8" t="e">
        <f>Dashboard!F61</f>
        <v>#REF!</v>
      </c>
      <c r="W60" s="8" t="e">
        <f>Dashboard!G61</f>
        <v>#REF!</v>
      </c>
      <c r="X60" s="8" t="e">
        <f>Dashboard!H61</f>
        <v>#REF!</v>
      </c>
      <c r="Y60" s="8" t="e">
        <f>Dashboard!I61</f>
        <v>#REF!</v>
      </c>
      <c r="Z60" s="8" t="e">
        <f>Dashboard!J61</f>
        <v>#REF!</v>
      </c>
      <c r="AA60" s="208" t="s">
        <v>1382</v>
      </c>
      <c r="AB60" s="217" t="s">
        <v>1382</v>
      </c>
      <c r="AC60" t="str">
        <f t="shared" si="4"/>
        <v/>
      </c>
      <c r="AD60" s="10" t="e">
        <f>Dashboard!L61</f>
        <v>#REF!</v>
      </c>
      <c r="AE60" s="2" t="e">
        <f t="shared" si="5"/>
        <v>#REF!</v>
      </c>
    </row>
    <row r="61" spans="1:31">
      <c r="A61" s="16" t="s">
        <v>148</v>
      </c>
      <c r="B61" s="209" t="s">
        <v>1335</v>
      </c>
      <c r="C61" s="10" t="e">
        <f>Dashboard!J74</f>
        <v>#REF!</v>
      </c>
      <c r="D61" s="16" t="s">
        <v>148</v>
      </c>
      <c r="E61">
        <v>1</v>
      </c>
      <c r="F61" s="8" t="e">
        <f>LARGE(C$61:C$81,E61)</f>
        <v>#REF!</v>
      </c>
      <c r="G61" t="e">
        <f ca="1" t="shared" si="7"/>
        <v>#REF!</v>
      </c>
      <c r="H61" s="8" t="e">
        <f t="shared" si="1"/>
        <v>#REF!</v>
      </c>
      <c r="I61" t="str">
        <f t="shared" si="8"/>
        <v>Brent 2009</v>
      </c>
      <c r="J61" s="8" t="e">
        <f>MAX(C$61:C$81)</f>
        <v>#REF!</v>
      </c>
      <c r="U61" s="215" t="s">
        <v>123</v>
      </c>
      <c r="V61" s="8" t="e">
        <f>Dashboard!F62</f>
        <v>#REF!</v>
      </c>
      <c r="W61" s="8" t="e">
        <f>Dashboard!G62</f>
        <v>#REF!</v>
      </c>
      <c r="X61" s="8" t="e">
        <f>Dashboard!H62</f>
        <v>#REF!</v>
      </c>
      <c r="Y61" s="8" t="e">
        <f>Dashboard!I62</f>
        <v>#REF!</v>
      </c>
      <c r="Z61" s="8" t="e">
        <f>Dashboard!J62</f>
        <v>#REF!</v>
      </c>
      <c r="AA61" s="208" t="s">
        <v>1383</v>
      </c>
      <c r="AB61" s="16" t="s">
        <v>1383</v>
      </c>
      <c r="AC61" t="str">
        <f t="shared" si="4"/>
        <v/>
      </c>
      <c r="AD61" s="10" t="e">
        <f>Dashboard!L62</f>
        <v>#REF!</v>
      </c>
      <c r="AE61" s="2" t="e">
        <f t="shared" si="5"/>
        <v>#REF!</v>
      </c>
    </row>
    <row r="62" spans="1:31">
      <c r="A62" s="16" t="s">
        <v>150</v>
      </c>
      <c r="B62" s="209" t="s">
        <v>1335</v>
      </c>
      <c r="C62" s="10" t="e">
        <f>Dashboard!J75</f>
        <v>#REF!</v>
      </c>
      <c r="D62" s="16" t="s">
        <v>150</v>
      </c>
      <c r="E62">
        <v>2</v>
      </c>
      <c r="F62" s="8" t="e">
        <f t="shared" ref="F62:F81" si="10">LARGE(C$61:C$81,E62)</f>
        <v>#REF!</v>
      </c>
      <c r="G62" t="e">
        <f ca="1" t="shared" si="7"/>
        <v>#REF!</v>
      </c>
      <c r="H62" s="8" t="e">
        <f t="shared" si="1"/>
        <v>#REF!</v>
      </c>
      <c r="I62" t="str">
        <f t="shared" si="8"/>
        <v/>
      </c>
      <c r="J62" s="8" t="e">
        <f>MIN(C$61:C$81)</f>
        <v>#REF!</v>
      </c>
      <c r="U62" s="215" t="s">
        <v>125</v>
      </c>
      <c r="V62" s="8" t="e">
        <f>Dashboard!F63</f>
        <v>#REF!</v>
      </c>
      <c r="W62" s="8" t="e">
        <f>Dashboard!G63</f>
        <v>#REF!</v>
      </c>
      <c r="X62" s="8" t="e">
        <f>Dashboard!H63</f>
        <v>#REF!</v>
      </c>
      <c r="Y62" s="8" t="e">
        <f>Dashboard!I63</f>
        <v>#REF!</v>
      </c>
      <c r="Z62" s="8" t="e">
        <f>Dashboard!J63</f>
        <v>#REF!</v>
      </c>
      <c r="AA62" s="208" t="s">
        <v>1384</v>
      </c>
      <c r="AB62" s="217" t="s">
        <v>1384</v>
      </c>
      <c r="AC62" t="str">
        <f t="shared" si="4"/>
        <v/>
      </c>
      <c r="AD62" s="10" t="e">
        <f>Dashboard!L63</f>
        <v>#REF!</v>
      </c>
      <c r="AE62" s="2" t="e">
        <f t="shared" si="5"/>
        <v>#REF!</v>
      </c>
    </row>
    <row r="63" spans="1:31">
      <c r="A63" s="16" t="s">
        <v>152</v>
      </c>
      <c r="B63" s="209" t="s">
        <v>1335</v>
      </c>
      <c r="C63" s="10" t="e">
        <f>Dashboard!J76</f>
        <v>#REF!</v>
      </c>
      <c r="D63" s="16" t="s">
        <v>152</v>
      </c>
      <c r="E63">
        <v>3</v>
      </c>
      <c r="F63" s="8" t="e">
        <f t="shared" si="10"/>
        <v>#REF!</v>
      </c>
      <c r="G63" t="e">
        <f ca="1" t="shared" si="7"/>
        <v>#REF!</v>
      </c>
      <c r="H63" s="8" t="e">
        <f t="shared" si="1"/>
        <v>#REF!</v>
      </c>
      <c r="I63" t="str">
        <f t="shared" si="8"/>
        <v/>
      </c>
      <c r="J63" s="8"/>
      <c r="U63" s="215" t="s">
        <v>127</v>
      </c>
      <c r="V63" s="8" t="e">
        <f>Dashboard!F64</f>
        <v>#REF!</v>
      </c>
      <c r="W63" s="8" t="e">
        <f>Dashboard!G64</f>
        <v>#REF!</v>
      </c>
      <c r="X63" s="8" t="e">
        <f>Dashboard!H64</f>
        <v>#REF!</v>
      </c>
      <c r="Y63" s="8" t="e">
        <f>Dashboard!I64</f>
        <v>#REF!</v>
      </c>
      <c r="Z63" s="8" t="e">
        <f>Dashboard!J64</f>
        <v>#REF!</v>
      </c>
      <c r="AA63" s="208" t="s">
        <v>128</v>
      </c>
      <c r="AB63" s="16" t="s">
        <v>128</v>
      </c>
      <c r="AC63" t="str">
        <f t="shared" si="4"/>
        <v/>
      </c>
      <c r="AD63" s="10" t="e">
        <f>Dashboard!L64</f>
        <v>#REF!</v>
      </c>
      <c r="AE63" s="2" t="e">
        <f t="shared" si="5"/>
        <v>#REF!</v>
      </c>
    </row>
    <row r="64" spans="1:31">
      <c r="A64" s="16" t="s">
        <v>154</v>
      </c>
      <c r="B64" s="209" t="s">
        <v>1335</v>
      </c>
      <c r="C64" s="10" t="e">
        <f>Dashboard!J77</f>
        <v>#REF!</v>
      </c>
      <c r="D64" s="16" t="s">
        <v>154</v>
      </c>
      <c r="E64">
        <v>4</v>
      </c>
      <c r="F64" s="8" t="e">
        <f t="shared" si="10"/>
        <v>#REF!</v>
      </c>
      <c r="G64" t="e">
        <f ca="1" t="shared" si="7"/>
        <v>#REF!</v>
      </c>
      <c r="H64" s="8" t="e">
        <f t="shared" si="1"/>
        <v>#REF!</v>
      </c>
      <c r="I64" t="str">
        <f t="shared" si="8"/>
        <v/>
      </c>
      <c r="J64" s="8"/>
      <c r="U64" s="215" t="s">
        <v>129</v>
      </c>
      <c r="V64" s="8" t="e">
        <f>Dashboard!F65</f>
        <v>#REF!</v>
      </c>
      <c r="W64" s="8" t="e">
        <f>Dashboard!G65</f>
        <v>#REF!</v>
      </c>
      <c r="X64" s="8" t="e">
        <f>Dashboard!H65</f>
        <v>#REF!</v>
      </c>
      <c r="Y64" s="8" t="e">
        <f>Dashboard!I65</f>
        <v>#REF!</v>
      </c>
      <c r="Z64" s="8" t="e">
        <f>Dashboard!J65</f>
        <v>#REF!</v>
      </c>
      <c r="AA64" s="208" t="s">
        <v>1385</v>
      </c>
      <c r="AB64" s="217" t="s">
        <v>1385</v>
      </c>
      <c r="AC64" t="str">
        <f t="shared" si="4"/>
        <v/>
      </c>
      <c r="AD64" s="10" t="e">
        <f>Dashboard!L65</f>
        <v>#REF!</v>
      </c>
      <c r="AE64" s="2" t="e">
        <f t="shared" si="5"/>
        <v>#REF!</v>
      </c>
    </row>
    <row r="65" spans="1:31">
      <c r="A65" s="16" t="s">
        <v>156</v>
      </c>
      <c r="B65" s="209" t="s">
        <v>1335</v>
      </c>
      <c r="C65" s="10" t="e">
        <f>Dashboard!J78</f>
        <v>#REF!</v>
      </c>
      <c r="D65" s="16" t="s">
        <v>156</v>
      </c>
      <c r="E65">
        <v>5</v>
      </c>
      <c r="F65" s="8" t="e">
        <f t="shared" si="10"/>
        <v>#REF!</v>
      </c>
      <c r="G65" t="e">
        <f ca="1" t="shared" si="7"/>
        <v>#REF!</v>
      </c>
      <c r="H65" s="8" t="e">
        <f t="shared" si="1"/>
        <v>#REF!</v>
      </c>
      <c r="I65" t="str">
        <f t="shared" si="8"/>
        <v/>
      </c>
      <c r="J65" s="8"/>
      <c r="U65" s="215" t="s">
        <v>131</v>
      </c>
      <c r="V65" s="8" t="e">
        <f>Dashboard!F66</f>
        <v>#REF!</v>
      </c>
      <c r="W65" s="8" t="e">
        <f>Dashboard!G66</f>
        <v>#REF!</v>
      </c>
      <c r="X65" s="8" t="e">
        <f>Dashboard!H66</f>
        <v>#REF!</v>
      </c>
      <c r="Y65" s="8" t="e">
        <f>Dashboard!I66</f>
        <v>#REF!</v>
      </c>
      <c r="Z65" s="8" t="e">
        <f>Dashboard!J66</f>
        <v>#REF!</v>
      </c>
      <c r="AA65" s="208" t="s">
        <v>1386</v>
      </c>
      <c r="AB65" s="16" t="s">
        <v>1386</v>
      </c>
      <c r="AC65" t="str">
        <f t="shared" si="4"/>
        <v/>
      </c>
      <c r="AD65" s="10" t="e">
        <f>Dashboard!L66</f>
        <v>#REF!</v>
      </c>
      <c r="AE65" s="2" t="e">
        <f t="shared" si="5"/>
        <v>#REF!</v>
      </c>
    </row>
    <row r="66" spans="1:31">
      <c r="A66" s="16" t="s">
        <v>158</v>
      </c>
      <c r="B66" s="209" t="s">
        <v>1335</v>
      </c>
      <c r="C66" s="10" t="e">
        <f>Dashboard!J79</f>
        <v>#REF!</v>
      </c>
      <c r="D66" s="16" t="s">
        <v>158</v>
      </c>
      <c r="E66">
        <v>6</v>
      </c>
      <c r="F66" s="8" t="e">
        <f t="shared" si="10"/>
        <v>#REF!</v>
      </c>
      <c r="G66" t="e">
        <f ca="1" t="shared" si="7"/>
        <v>#REF!</v>
      </c>
      <c r="H66" s="8" t="e">
        <f t="shared" si="1"/>
        <v>#REF!</v>
      </c>
      <c r="I66" t="str">
        <f t="shared" si="8"/>
        <v/>
      </c>
      <c r="J66" s="8"/>
      <c r="K66" s="209"/>
      <c r="L66" s="8"/>
      <c r="U66" s="215" t="s">
        <v>133</v>
      </c>
      <c r="V66" s="8" t="e">
        <f>Dashboard!F67</f>
        <v>#REF!</v>
      </c>
      <c r="W66" s="8" t="e">
        <f>Dashboard!G67</f>
        <v>#REF!</v>
      </c>
      <c r="X66" s="8" t="e">
        <f>Dashboard!H67</f>
        <v>#REF!</v>
      </c>
      <c r="Y66" s="8" t="e">
        <f>Dashboard!I67</f>
        <v>#REF!</v>
      </c>
      <c r="Z66" s="8" t="e">
        <f>Dashboard!J67</f>
        <v>#REF!</v>
      </c>
      <c r="AA66" s="208" t="s">
        <v>134</v>
      </c>
      <c r="AB66" s="217" t="s">
        <v>134</v>
      </c>
      <c r="AC66" t="str">
        <f t="shared" si="4"/>
        <v/>
      </c>
      <c r="AD66" s="10" t="e">
        <f>Dashboard!L67</f>
        <v>#REF!</v>
      </c>
      <c r="AE66" s="2" t="e">
        <f t="shared" si="5"/>
        <v>#REF!</v>
      </c>
    </row>
    <row r="67" spans="1:31">
      <c r="A67" s="16" t="s">
        <v>160</v>
      </c>
      <c r="B67" s="209" t="s">
        <v>1335</v>
      </c>
      <c r="C67" s="10" t="e">
        <f>Dashboard!J80</f>
        <v>#REF!</v>
      </c>
      <c r="D67" s="16" t="s">
        <v>160</v>
      </c>
      <c r="E67">
        <v>7</v>
      </c>
      <c r="F67" s="8" t="e">
        <f t="shared" si="10"/>
        <v>#REF!</v>
      </c>
      <c r="G67" t="e">
        <f ca="1" t="shared" si="7"/>
        <v>#REF!</v>
      </c>
      <c r="H67" s="8" t="e">
        <f t="shared" ref="H67:H130" si="11">F67</f>
        <v>#REF!</v>
      </c>
      <c r="I67" t="str">
        <f t="shared" si="8"/>
        <v/>
      </c>
      <c r="J67" s="8"/>
      <c r="K67" s="209"/>
      <c r="L67" s="8"/>
      <c r="U67" s="215" t="s">
        <v>135</v>
      </c>
      <c r="V67" s="8" t="e">
        <f>Dashboard!F68</f>
        <v>#REF!</v>
      </c>
      <c r="W67" s="8" t="e">
        <f>Dashboard!G68</f>
        <v>#REF!</v>
      </c>
      <c r="X67" s="8" t="e">
        <f>Dashboard!H68</f>
        <v>#REF!</v>
      </c>
      <c r="Y67" s="8" t="e">
        <f>Dashboard!I68</f>
        <v>#REF!</v>
      </c>
      <c r="Z67" s="8" t="e">
        <f>Dashboard!J68</f>
        <v>#REF!</v>
      </c>
      <c r="AA67" s="208" t="s">
        <v>1387</v>
      </c>
      <c r="AB67" s="16" t="s">
        <v>1387</v>
      </c>
      <c r="AC67" t="str">
        <f t="shared" si="4"/>
        <v/>
      </c>
      <c r="AD67" s="10" t="e">
        <f>Dashboard!L68</f>
        <v>#REF!</v>
      </c>
      <c r="AE67" s="2" t="e">
        <f t="shared" si="5"/>
        <v>#REF!</v>
      </c>
    </row>
    <row r="68" spans="1:31">
      <c r="A68" s="16" t="s">
        <v>162</v>
      </c>
      <c r="B68" s="209" t="s">
        <v>1335</v>
      </c>
      <c r="C68" s="10" t="e">
        <f>Dashboard!J81</f>
        <v>#REF!</v>
      </c>
      <c r="D68" s="16" t="s">
        <v>162</v>
      </c>
      <c r="E68">
        <v>8</v>
      </c>
      <c r="F68" s="8" t="e">
        <f t="shared" si="10"/>
        <v>#REF!</v>
      </c>
      <c r="G68" t="e">
        <f ca="1" t="shared" si="7"/>
        <v>#REF!</v>
      </c>
      <c r="H68" s="8" t="e">
        <f t="shared" si="11"/>
        <v>#REF!</v>
      </c>
      <c r="I68" t="str">
        <f t="shared" si="8"/>
        <v/>
      </c>
      <c r="J68" s="8"/>
      <c r="K68" s="209"/>
      <c r="L68" s="8"/>
      <c r="U68" s="215" t="s">
        <v>137</v>
      </c>
      <c r="V68" s="8" t="e">
        <f>Dashboard!F69</f>
        <v>#REF!</v>
      </c>
      <c r="W68" s="8" t="e">
        <f>Dashboard!G69</f>
        <v>#REF!</v>
      </c>
      <c r="X68" s="8" t="e">
        <f>Dashboard!H69</f>
        <v>#REF!</v>
      </c>
      <c r="Y68" s="8" t="e">
        <f>Dashboard!I69</f>
        <v>#REF!</v>
      </c>
      <c r="Z68" s="8" t="e">
        <f>Dashboard!J69</f>
        <v>#REF!</v>
      </c>
      <c r="AA68" s="208" t="s">
        <v>1388</v>
      </c>
      <c r="AB68" s="217" t="s">
        <v>1388</v>
      </c>
      <c r="AC68" t="str">
        <f t="shared" si="4"/>
        <v/>
      </c>
      <c r="AD68" s="10" t="e">
        <f>Dashboard!L69</f>
        <v>#REF!</v>
      </c>
      <c r="AE68" s="2" t="e">
        <f t="shared" si="5"/>
        <v>#REF!</v>
      </c>
    </row>
    <row r="69" spans="1:31">
      <c r="A69" s="16" t="s">
        <v>164</v>
      </c>
      <c r="B69" s="209" t="s">
        <v>1335</v>
      </c>
      <c r="C69" s="10" t="e">
        <f>Dashboard!J82</f>
        <v>#REF!</v>
      </c>
      <c r="D69" s="16" t="s">
        <v>164</v>
      </c>
      <c r="E69">
        <v>9</v>
      </c>
      <c r="F69" s="8" t="e">
        <f t="shared" si="10"/>
        <v>#REF!</v>
      </c>
      <c r="G69" t="e">
        <f ca="1" t="shared" si="7"/>
        <v>#REF!</v>
      </c>
      <c r="H69" s="8" t="e">
        <f t="shared" si="11"/>
        <v>#REF!</v>
      </c>
      <c r="I69" t="str">
        <f t="shared" si="8"/>
        <v/>
      </c>
      <c r="J69" s="8"/>
      <c r="K69" s="209"/>
      <c r="L69" s="8"/>
      <c r="U69" s="215" t="s">
        <v>139</v>
      </c>
      <c r="V69" s="8" t="e">
        <f>Dashboard!F70</f>
        <v>#REF!</v>
      </c>
      <c r="W69" s="8" t="e">
        <f>Dashboard!G70</f>
        <v>#REF!</v>
      </c>
      <c r="X69" s="8" t="e">
        <f>Dashboard!H70</f>
        <v>#REF!</v>
      </c>
      <c r="Y69" s="8" t="e">
        <f>Dashboard!I70</f>
        <v>#REF!</v>
      </c>
      <c r="Z69" s="8" t="e">
        <f>Dashboard!J70</f>
        <v>#REF!</v>
      </c>
      <c r="AA69" s="208" t="s">
        <v>1389</v>
      </c>
      <c r="AB69" s="16" t="s">
        <v>1390</v>
      </c>
      <c r="AC69" t="str">
        <f t="shared" si="4"/>
        <v>N</v>
      </c>
      <c r="AD69" s="10" t="e">
        <f>Dashboard!L70</f>
        <v>#REF!</v>
      </c>
      <c r="AE69" s="2" t="e">
        <f t="shared" si="5"/>
        <v>#REF!</v>
      </c>
    </row>
    <row r="70" spans="1:31">
      <c r="A70" s="16" t="s">
        <v>166</v>
      </c>
      <c r="B70" s="209" t="s">
        <v>1335</v>
      </c>
      <c r="C70" s="10" t="e">
        <f>Dashboard!J83</f>
        <v>#REF!</v>
      </c>
      <c r="D70" s="16" t="s">
        <v>166</v>
      </c>
      <c r="E70">
        <v>10</v>
      </c>
      <c r="F70" s="8" t="e">
        <f t="shared" si="10"/>
        <v>#REF!</v>
      </c>
      <c r="G70" t="e">
        <f ca="1" t="shared" si="7"/>
        <v>#REF!</v>
      </c>
      <c r="H70" s="8" t="e">
        <f t="shared" si="11"/>
        <v>#REF!</v>
      </c>
      <c r="I70" t="str">
        <f t="shared" si="8"/>
        <v/>
      </c>
      <c r="J70" s="8"/>
      <c r="K70" s="209"/>
      <c r="L70" s="8"/>
      <c r="U70" s="215" t="s">
        <v>141</v>
      </c>
      <c r="V70" s="8" t="e">
        <f>Dashboard!F71</f>
        <v>#REF!</v>
      </c>
      <c r="W70" s="8" t="e">
        <f>Dashboard!G71</f>
        <v>#REF!</v>
      </c>
      <c r="X70" s="8" t="e">
        <f>Dashboard!H71</f>
        <v>#REF!</v>
      </c>
      <c r="Y70" s="8" t="e">
        <f>Dashboard!I71</f>
        <v>#REF!</v>
      </c>
      <c r="Z70" s="8" t="e">
        <f>Dashboard!J71</f>
        <v>#REF!</v>
      </c>
      <c r="AA70" s="208" t="s">
        <v>1391</v>
      </c>
      <c r="AB70" s="217" t="s">
        <v>1392</v>
      </c>
      <c r="AC70" t="str">
        <f t="shared" si="4"/>
        <v>N</v>
      </c>
      <c r="AD70" s="10" t="e">
        <f>Dashboard!L71</f>
        <v>#REF!</v>
      </c>
      <c r="AE70" s="2" t="e">
        <f t="shared" si="5"/>
        <v>#REF!</v>
      </c>
    </row>
    <row r="71" spans="1:31">
      <c r="A71" s="16" t="s">
        <v>168</v>
      </c>
      <c r="B71" s="209" t="s">
        <v>1335</v>
      </c>
      <c r="C71" s="10" t="e">
        <f>Dashboard!J84</f>
        <v>#REF!</v>
      </c>
      <c r="D71" s="16" t="s">
        <v>168</v>
      </c>
      <c r="E71">
        <v>11</v>
      </c>
      <c r="F71" s="8" t="e">
        <f t="shared" si="10"/>
        <v>#REF!</v>
      </c>
      <c r="G71" t="e">
        <f ca="1" t="shared" si="7"/>
        <v>#REF!</v>
      </c>
      <c r="H71" s="8" t="e">
        <f t="shared" si="11"/>
        <v>#REF!</v>
      </c>
      <c r="I71" t="str">
        <f t="shared" si="8"/>
        <v/>
      </c>
      <c r="J71" s="8"/>
      <c r="K71" s="209"/>
      <c r="L71" s="8"/>
      <c r="U71" s="215" t="s">
        <v>143</v>
      </c>
      <c r="V71" s="8" t="e">
        <f>Dashboard!F72</f>
        <v>#REF!</v>
      </c>
      <c r="W71" s="8" t="e">
        <f>Dashboard!G72</f>
        <v>#REF!</v>
      </c>
      <c r="X71" s="8" t="e">
        <f>Dashboard!H72</f>
        <v>#REF!</v>
      </c>
      <c r="Y71" s="8" t="e">
        <f>Dashboard!I72</f>
        <v>#REF!</v>
      </c>
      <c r="Z71" s="8" t="e">
        <f>Dashboard!J72</f>
        <v>#REF!</v>
      </c>
      <c r="AA71" s="208" t="s">
        <v>144</v>
      </c>
      <c r="AB71" s="16" t="s">
        <v>144</v>
      </c>
      <c r="AC71" t="str">
        <f t="shared" si="4"/>
        <v/>
      </c>
      <c r="AD71" s="10" t="e">
        <f>Dashboard!L72</f>
        <v>#REF!</v>
      </c>
      <c r="AE71" s="2" t="e">
        <f t="shared" si="5"/>
        <v>#REF!</v>
      </c>
    </row>
    <row r="72" spans="1:31">
      <c r="A72" s="16" t="s">
        <v>170</v>
      </c>
      <c r="B72" s="209" t="s">
        <v>1335</v>
      </c>
      <c r="C72" s="10" t="e">
        <f>Dashboard!J85</f>
        <v>#REF!</v>
      </c>
      <c r="D72" s="16" t="s">
        <v>170</v>
      </c>
      <c r="E72">
        <v>12</v>
      </c>
      <c r="F72" s="8" t="e">
        <f t="shared" si="10"/>
        <v>#REF!</v>
      </c>
      <c r="G72" t="e">
        <f ca="1" t="shared" si="7"/>
        <v>#REF!</v>
      </c>
      <c r="H72" s="8" t="e">
        <f t="shared" si="11"/>
        <v>#REF!</v>
      </c>
      <c r="I72" t="str">
        <f t="shared" si="8"/>
        <v/>
      </c>
      <c r="J72" s="8"/>
      <c r="K72" s="209"/>
      <c r="L72" s="8"/>
      <c r="U72" s="215" t="s">
        <v>145</v>
      </c>
      <c r="V72" s="8" t="e">
        <f>Dashboard!F73</f>
        <v>#REF!</v>
      </c>
      <c r="W72" s="8" t="e">
        <f>Dashboard!G73</f>
        <v>#REF!</v>
      </c>
      <c r="X72" s="8" t="e">
        <f>Dashboard!H73</f>
        <v>#REF!</v>
      </c>
      <c r="Y72" s="8" t="e">
        <f>Dashboard!I73</f>
        <v>#REF!</v>
      </c>
      <c r="Z72" s="8" t="e">
        <f>Dashboard!J73</f>
        <v>#REF!</v>
      </c>
      <c r="AA72" s="208" t="s">
        <v>1393</v>
      </c>
      <c r="AB72" s="217" t="s">
        <v>1393</v>
      </c>
      <c r="AC72" t="str">
        <f t="shared" si="4"/>
        <v/>
      </c>
      <c r="AD72" s="10" t="e">
        <f>Dashboard!L73</f>
        <v>#REF!</v>
      </c>
      <c r="AE72" s="2" t="e">
        <f t="shared" si="5"/>
        <v>#REF!</v>
      </c>
    </row>
    <row r="73" spans="1:31">
      <c r="A73" s="16" t="s">
        <v>172</v>
      </c>
      <c r="B73" s="209" t="s">
        <v>1335</v>
      </c>
      <c r="C73" s="10" t="e">
        <f>Dashboard!J86</f>
        <v>#REF!</v>
      </c>
      <c r="D73" s="16" t="s">
        <v>172</v>
      </c>
      <c r="E73">
        <v>13</v>
      </c>
      <c r="F73" s="8" t="e">
        <f t="shared" si="10"/>
        <v>#REF!</v>
      </c>
      <c r="G73" t="e">
        <f ca="1" t="shared" si="7"/>
        <v>#REF!</v>
      </c>
      <c r="H73" s="8" t="e">
        <f t="shared" si="11"/>
        <v>#REF!</v>
      </c>
      <c r="I73" t="str">
        <f t="shared" si="8"/>
        <v/>
      </c>
      <c r="J73" s="8"/>
      <c r="K73" s="209"/>
      <c r="L73" s="8"/>
      <c r="U73" s="215" t="s">
        <v>147</v>
      </c>
      <c r="V73" s="8" t="e">
        <f>Dashboard!F74</f>
        <v>#REF!</v>
      </c>
      <c r="W73" s="8" t="e">
        <f>Dashboard!G74</f>
        <v>#REF!</v>
      </c>
      <c r="X73" s="8" t="e">
        <f>Dashboard!H74</f>
        <v>#REF!</v>
      </c>
      <c r="Y73" s="8" t="e">
        <f>Dashboard!I74</f>
        <v>#REF!</v>
      </c>
      <c r="Z73" s="8" t="e">
        <f>Dashboard!J74</f>
        <v>#REF!</v>
      </c>
      <c r="AA73" s="208" t="s">
        <v>148</v>
      </c>
      <c r="AB73" s="16" t="s">
        <v>148</v>
      </c>
      <c r="AC73" t="str">
        <f t="shared" si="4"/>
        <v/>
      </c>
      <c r="AD73" s="10" t="e">
        <f>Dashboard!L74</f>
        <v>#REF!</v>
      </c>
      <c r="AE73" s="2" t="e">
        <f t="shared" si="5"/>
        <v>#REF!</v>
      </c>
    </row>
    <row r="74" spans="1:31">
      <c r="A74" s="16" t="s">
        <v>174</v>
      </c>
      <c r="B74" s="209" t="s">
        <v>1335</v>
      </c>
      <c r="C74" s="10" t="e">
        <f>Dashboard!J87</f>
        <v>#REF!</v>
      </c>
      <c r="D74" s="16" t="s">
        <v>174</v>
      </c>
      <c r="E74">
        <v>14</v>
      </c>
      <c r="F74" s="8" t="e">
        <f t="shared" si="10"/>
        <v>#REF!</v>
      </c>
      <c r="G74" t="e">
        <f ca="1" t="shared" si="7"/>
        <v>#REF!</v>
      </c>
      <c r="H74" s="8" t="e">
        <f t="shared" si="11"/>
        <v>#REF!</v>
      </c>
      <c r="I74" t="str">
        <f t="shared" si="8"/>
        <v/>
      </c>
      <c r="J74" s="8"/>
      <c r="K74" s="209"/>
      <c r="L74" s="8"/>
      <c r="U74" s="215" t="s">
        <v>149</v>
      </c>
      <c r="V74" s="8" t="e">
        <f>Dashboard!F75</f>
        <v>#REF!</v>
      </c>
      <c r="W74" s="8" t="e">
        <f>Dashboard!G75</f>
        <v>#REF!</v>
      </c>
      <c r="X74" s="8" t="e">
        <f>Dashboard!H75</f>
        <v>#REF!</v>
      </c>
      <c r="Y74" s="8" t="e">
        <f>Dashboard!I75</f>
        <v>#REF!</v>
      </c>
      <c r="Z74" s="8" t="e">
        <f>Dashboard!J75</f>
        <v>#REF!</v>
      </c>
      <c r="AA74" s="208" t="s">
        <v>150</v>
      </c>
      <c r="AB74" s="217" t="s">
        <v>150</v>
      </c>
      <c r="AC74" t="str">
        <f t="shared" si="4"/>
        <v/>
      </c>
      <c r="AD74" s="10" t="e">
        <f>Dashboard!L75</f>
        <v>#REF!</v>
      </c>
      <c r="AE74" s="2" t="e">
        <f t="shared" si="5"/>
        <v>#REF!</v>
      </c>
    </row>
    <row r="75" spans="1:31">
      <c r="A75" s="16" t="s">
        <v>176</v>
      </c>
      <c r="B75" s="209" t="s">
        <v>1335</v>
      </c>
      <c r="C75" s="10" t="e">
        <f>Dashboard!J88</f>
        <v>#REF!</v>
      </c>
      <c r="D75" s="16" t="s">
        <v>176</v>
      </c>
      <c r="E75">
        <v>15</v>
      </c>
      <c r="F75" s="8" t="e">
        <f t="shared" si="10"/>
        <v>#REF!</v>
      </c>
      <c r="G75" t="e">
        <f ca="1" t="shared" si="7"/>
        <v>#REF!</v>
      </c>
      <c r="H75" s="8" t="e">
        <f t="shared" si="11"/>
        <v>#REF!</v>
      </c>
      <c r="I75" t="str">
        <f t="shared" si="8"/>
        <v/>
      </c>
      <c r="J75" s="8"/>
      <c r="K75" s="209"/>
      <c r="L75" s="8"/>
      <c r="U75" s="215" t="s">
        <v>151</v>
      </c>
      <c r="V75" s="8" t="e">
        <f>Dashboard!F76</f>
        <v>#REF!</v>
      </c>
      <c r="W75" s="8" t="e">
        <f>Dashboard!G76</f>
        <v>#REF!</v>
      </c>
      <c r="X75" s="8" t="e">
        <f>Dashboard!H76</f>
        <v>#REF!</v>
      </c>
      <c r="Y75" s="8" t="e">
        <f>Dashboard!I76</f>
        <v>#REF!</v>
      </c>
      <c r="Z75" s="8" t="e">
        <f>Dashboard!J76</f>
        <v>#REF!</v>
      </c>
      <c r="AA75" s="208" t="s">
        <v>1394</v>
      </c>
      <c r="AB75" s="16" t="s">
        <v>1394</v>
      </c>
      <c r="AC75" t="str">
        <f t="shared" si="4"/>
        <v/>
      </c>
      <c r="AD75" s="10" t="e">
        <f>Dashboard!L76</f>
        <v>#REF!</v>
      </c>
      <c r="AE75" s="2" t="e">
        <f t="shared" si="5"/>
        <v>#REF!</v>
      </c>
    </row>
    <row r="76" spans="1:31">
      <c r="A76" s="16" t="s">
        <v>178</v>
      </c>
      <c r="B76" s="209" t="s">
        <v>1335</v>
      </c>
      <c r="C76" s="10" t="e">
        <f>Dashboard!J89</f>
        <v>#REF!</v>
      </c>
      <c r="D76" s="16" t="s">
        <v>178</v>
      </c>
      <c r="E76">
        <v>16</v>
      </c>
      <c r="F76" s="8" t="e">
        <f t="shared" si="10"/>
        <v>#REF!</v>
      </c>
      <c r="G76" t="e">
        <f ca="1" t="shared" si="7"/>
        <v>#REF!</v>
      </c>
      <c r="H76" s="8" t="e">
        <f t="shared" si="11"/>
        <v>#REF!</v>
      </c>
      <c r="I76" t="str">
        <f t="shared" si="8"/>
        <v/>
      </c>
      <c r="J76" s="8"/>
      <c r="K76" s="209"/>
      <c r="L76" s="8"/>
      <c r="U76" s="215" t="s">
        <v>153</v>
      </c>
      <c r="V76" s="8" t="e">
        <f>Dashboard!F77</f>
        <v>#REF!</v>
      </c>
      <c r="W76" s="8" t="e">
        <f>Dashboard!G77</f>
        <v>#REF!</v>
      </c>
      <c r="X76" s="8" t="e">
        <f>Dashboard!H77</f>
        <v>#REF!</v>
      </c>
      <c r="Y76" s="8" t="e">
        <f>Dashboard!I77</f>
        <v>#REF!</v>
      </c>
      <c r="Z76" s="8" t="e">
        <f>Dashboard!J77</f>
        <v>#REF!</v>
      </c>
      <c r="AA76" s="208" t="s">
        <v>1395</v>
      </c>
      <c r="AB76" s="217" t="s">
        <v>1395</v>
      </c>
      <c r="AC76" t="str">
        <f t="shared" si="4"/>
        <v/>
      </c>
      <c r="AD76" s="10" t="e">
        <f>Dashboard!L77</f>
        <v>#REF!</v>
      </c>
      <c r="AE76" s="2" t="e">
        <f t="shared" si="5"/>
        <v>#REF!</v>
      </c>
    </row>
    <row r="77" spans="1:31">
      <c r="A77" s="16" t="s">
        <v>180</v>
      </c>
      <c r="B77" s="209" t="s">
        <v>1335</v>
      </c>
      <c r="C77" s="10" t="e">
        <f>Dashboard!J90</f>
        <v>#REF!</v>
      </c>
      <c r="D77" s="16" t="s">
        <v>180</v>
      </c>
      <c r="E77">
        <v>17</v>
      </c>
      <c r="F77" s="8" t="e">
        <f t="shared" si="10"/>
        <v>#REF!</v>
      </c>
      <c r="G77" t="e">
        <f ca="1" t="shared" si="7"/>
        <v>#REF!</v>
      </c>
      <c r="H77" s="8" t="e">
        <f t="shared" si="11"/>
        <v>#REF!</v>
      </c>
      <c r="I77" t="str">
        <f t="shared" si="8"/>
        <v/>
      </c>
      <c r="J77" s="8"/>
      <c r="K77" s="209"/>
      <c r="L77" s="8"/>
      <c r="U77" s="215" t="s">
        <v>155</v>
      </c>
      <c r="V77" s="8" t="e">
        <f>Dashboard!F78</f>
        <v>#REF!</v>
      </c>
      <c r="W77" s="8" t="e">
        <f>Dashboard!G78</f>
        <v>#REF!</v>
      </c>
      <c r="X77" s="8" t="e">
        <f>Dashboard!H78</f>
        <v>#REF!</v>
      </c>
      <c r="Y77" s="8" t="e">
        <f>Dashboard!I78</f>
        <v>#REF!</v>
      </c>
      <c r="Z77" s="8" t="e">
        <f>Dashboard!J78</f>
        <v>#REF!</v>
      </c>
      <c r="AA77" s="208" t="s">
        <v>1396</v>
      </c>
      <c r="AB77" s="16" t="s">
        <v>1396</v>
      </c>
      <c r="AC77" t="str">
        <f t="shared" si="4"/>
        <v/>
      </c>
      <c r="AD77" s="10" t="e">
        <f>Dashboard!L78</f>
        <v>#REF!</v>
      </c>
      <c r="AE77" s="2" t="e">
        <f t="shared" si="5"/>
        <v>#REF!</v>
      </c>
    </row>
    <row r="78" spans="1:31">
      <c r="A78" s="16" t="s">
        <v>182</v>
      </c>
      <c r="B78" s="209" t="s">
        <v>1335</v>
      </c>
      <c r="C78" s="10" t="e">
        <f>Dashboard!J91</f>
        <v>#REF!</v>
      </c>
      <c r="D78" s="16" t="s">
        <v>182</v>
      </c>
      <c r="E78">
        <v>18</v>
      </c>
      <c r="F78" s="8" t="e">
        <f t="shared" si="10"/>
        <v>#REF!</v>
      </c>
      <c r="G78" t="e">
        <f ca="1" t="shared" si="7"/>
        <v>#REF!</v>
      </c>
      <c r="H78" s="8" t="e">
        <f t="shared" si="11"/>
        <v>#REF!</v>
      </c>
      <c r="I78" t="str">
        <f t="shared" si="8"/>
        <v/>
      </c>
      <c r="J78" s="8"/>
      <c r="K78" s="209"/>
      <c r="L78" s="8"/>
      <c r="U78" s="215" t="s">
        <v>157</v>
      </c>
      <c r="V78" s="8" t="e">
        <f>Dashboard!F79</f>
        <v>#REF!</v>
      </c>
      <c r="W78" s="8" t="e">
        <f>Dashboard!G79</f>
        <v>#REF!</v>
      </c>
      <c r="X78" s="8" t="e">
        <f>Dashboard!H79</f>
        <v>#REF!</v>
      </c>
      <c r="Y78" s="8" t="e">
        <f>Dashboard!I79</f>
        <v>#REF!</v>
      </c>
      <c r="Z78" s="8" t="e">
        <f>Dashboard!J79</f>
        <v>#REF!</v>
      </c>
      <c r="AA78" s="208" t="s">
        <v>158</v>
      </c>
      <c r="AB78" s="217" t="s">
        <v>158</v>
      </c>
      <c r="AC78" t="str">
        <f t="shared" ref="AC78:AC141" si="12">IF(AB78=AA78,"","N")</f>
        <v/>
      </c>
      <c r="AD78" s="10" t="e">
        <f>Dashboard!L79</f>
        <v>#REF!</v>
      </c>
      <c r="AE78" s="2" t="e">
        <f t="shared" ref="AE78:AE141" si="13">((AD78-AD$11)/AD$10)*5</f>
        <v>#REF!</v>
      </c>
    </row>
    <row r="79" spans="1:31">
      <c r="A79" s="16" t="s">
        <v>184</v>
      </c>
      <c r="B79" s="209" t="s">
        <v>1335</v>
      </c>
      <c r="C79" s="10" t="e">
        <f>Dashboard!J92</f>
        <v>#REF!</v>
      </c>
      <c r="D79" s="16" t="s">
        <v>184</v>
      </c>
      <c r="E79">
        <v>19</v>
      </c>
      <c r="F79" s="8" t="e">
        <f t="shared" si="10"/>
        <v>#REF!</v>
      </c>
      <c r="G79" t="e">
        <f ca="1" t="shared" si="7"/>
        <v>#REF!</v>
      </c>
      <c r="H79" s="8" t="e">
        <f t="shared" si="11"/>
        <v>#REF!</v>
      </c>
      <c r="I79" t="str">
        <f t="shared" si="8"/>
        <v/>
      </c>
      <c r="J79" s="8"/>
      <c r="K79" s="209"/>
      <c r="L79" s="8"/>
      <c r="U79" s="215" t="s">
        <v>159</v>
      </c>
      <c r="V79" s="8" t="e">
        <f>Dashboard!F80</f>
        <v>#REF!</v>
      </c>
      <c r="W79" s="8" t="e">
        <f>Dashboard!G80</f>
        <v>#REF!</v>
      </c>
      <c r="X79" s="8" t="e">
        <f>Dashboard!H80</f>
        <v>#REF!</v>
      </c>
      <c r="Y79" s="8" t="e">
        <f>Dashboard!I80</f>
        <v>#REF!</v>
      </c>
      <c r="Z79" s="8" t="e">
        <f>Dashboard!J80</f>
        <v>#REF!</v>
      </c>
      <c r="AA79" s="208" t="s">
        <v>160</v>
      </c>
      <c r="AB79" s="16" t="s">
        <v>160</v>
      </c>
      <c r="AC79" t="str">
        <f t="shared" si="12"/>
        <v/>
      </c>
      <c r="AD79" s="10" t="e">
        <f>Dashboard!L80</f>
        <v>#REF!</v>
      </c>
      <c r="AE79" s="2" t="e">
        <f t="shared" si="13"/>
        <v>#REF!</v>
      </c>
    </row>
    <row r="80" spans="1:31">
      <c r="A80" s="16" t="s">
        <v>186</v>
      </c>
      <c r="B80" s="209" t="s">
        <v>1335</v>
      </c>
      <c r="C80" s="10" t="e">
        <f>Dashboard!J93</f>
        <v>#REF!</v>
      </c>
      <c r="D80" s="16" t="s">
        <v>186</v>
      </c>
      <c r="E80">
        <v>20</v>
      </c>
      <c r="F80" s="8" t="e">
        <f t="shared" si="10"/>
        <v>#REF!</v>
      </c>
      <c r="G80" t="e">
        <f ca="1" t="shared" si="7"/>
        <v>#REF!</v>
      </c>
      <c r="H80" s="8" t="e">
        <f t="shared" si="11"/>
        <v>#REF!</v>
      </c>
      <c r="I80" t="str">
        <f t="shared" si="8"/>
        <v/>
      </c>
      <c r="J80" s="8"/>
      <c r="K80" s="209"/>
      <c r="L80" s="8"/>
      <c r="U80" s="215" t="s">
        <v>161</v>
      </c>
      <c r="V80" s="8" t="e">
        <f>Dashboard!F81</f>
        <v>#REF!</v>
      </c>
      <c r="W80" s="8" t="e">
        <f>Dashboard!G81</f>
        <v>#REF!</v>
      </c>
      <c r="X80" s="8" t="e">
        <f>Dashboard!H81</f>
        <v>#REF!</v>
      </c>
      <c r="Y80" s="8" t="e">
        <f>Dashboard!I81</f>
        <v>#REF!</v>
      </c>
      <c r="Z80" s="8" t="e">
        <f>Dashboard!J81</f>
        <v>#REF!</v>
      </c>
      <c r="AA80" s="208" t="s">
        <v>1397</v>
      </c>
      <c r="AB80" s="217" t="s">
        <v>1397</v>
      </c>
      <c r="AC80" t="str">
        <f t="shared" si="12"/>
        <v/>
      </c>
      <c r="AD80" s="10" t="e">
        <f>Dashboard!L81</f>
        <v>#REF!</v>
      </c>
      <c r="AE80" s="2" t="e">
        <f t="shared" si="13"/>
        <v>#REF!</v>
      </c>
    </row>
    <row r="81" spans="1:31">
      <c r="A81" s="16" t="s">
        <v>188</v>
      </c>
      <c r="B81" s="209" t="s">
        <v>1335</v>
      </c>
      <c r="C81" s="10" t="e">
        <f>Dashboard!J94</f>
        <v>#REF!</v>
      </c>
      <c r="D81" s="16" t="s">
        <v>188</v>
      </c>
      <c r="E81">
        <v>21</v>
      </c>
      <c r="F81" s="8" t="e">
        <f t="shared" si="10"/>
        <v>#REF!</v>
      </c>
      <c r="G81" t="e">
        <f ca="1" t="shared" si="7"/>
        <v>#REF!</v>
      </c>
      <c r="H81" s="8" t="e">
        <f t="shared" si="11"/>
        <v>#REF!</v>
      </c>
      <c r="I81" t="str">
        <f t="shared" si="8"/>
        <v/>
      </c>
      <c r="J81" s="8"/>
      <c r="K81" s="209"/>
      <c r="L81" s="8"/>
      <c r="U81" s="215" t="s">
        <v>163</v>
      </c>
      <c r="V81" s="8" t="e">
        <f>Dashboard!F82</f>
        <v>#REF!</v>
      </c>
      <c r="W81" s="8" t="e">
        <f>Dashboard!G82</f>
        <v>#REF!</v>
      </c>
      <c r="X81" s="8" t="e">
        <f>Dashboard!H82</f>
        <v>#REF!</v>
      </c>
      <c r="Y81" s="8" t="e">
        <f>Dashboard!I82</f>
        <v>#REF!</v>
      </c>
      <c r="Z81" s="8" t="e">
        <f>Dashboard!J82</f>
        <v>#REF!</v>
      </c>
      <c r="AA81" s="208" t="s">
        <v>164</v>
      </c>
      <c r="AB81" s="16" t="s">
        <v>164</v>
      </c>
      <c r="AC81" t="str">
        <f t="shared" si="12"/>
        <v/>
      </c>
      <c r="AD81" s="10" t="e">
        <f>Dashboard!L82</f>
        <v>#REF!</v>
      </c>
      <c r="AE81" s="2" t="e">
        <f t="shared" si="13"/>
        <v>#REF!</v>
      </c>
    </row>
    <row r="82" spans="1:31">
      <c r="A82" s="16" t="s">
        <v>190</v>
      </c>
      <c r="B82" s="209" t="s">
        <v>1336</v>
      </c>
      <c r="C82" s="10" t="e">
        <f>Dashboard!J95</f>
        <v>#REF!</v>
      </c>
      <c r="D82" s="16" t="s">
        <v>190</v>
      </c>
      <c r="E82">
        <v>1</v>
      </c>
      <c r="F82" s="8" t="e">
        <f>LARGE(C$82:C$103,E82)</f>
        <v>#REF!</v>
      </c>
      <c r="G82" t="e">
        <f ca="1" t="shared" si="7"/>
        <v>#REF!</v>
      </c>
      <c r="H82" s="8" t="e">
        <f t="shared" si="11"/>
        <v>#REF!</v>
      </c>
      <c r="I82" t="str">
        <f t="shared" si="8"/>
        <v>Bromley 2009</v>
      </c>
      <c r="J82" s="8" t="e">
        <f>MAX(C$82:C$103)</f>
        <v>#REF!</v>
      </c>
      <c r="K82" s="209"/>
      <c r="L82" s="8"/>
      <c r="U82" s="215" t="s">
        <v>165</v>
      </c>
      <c r="V82" s="8" t="e">
        <f>Dashboard!F83</f>
        <v>#REF!</v>
      </c>
      <c r="W82" s="8" t="e">
        <f>Dashboard!G83</f>
        <v>#REF!</v>
      </c>
      <c r="X82" s="8" t="e">
        <f>Dashboard!H83</f>
        <v>#REF!</v>
      </c>
      <c r="Y82" s="8" t="e">
        <f>Dashboard!I83</f>
        <v>#REF!</v>
      </c>
      <c r="Z82" s="8" t="e">
        <f>Dashboard!J83</f>
        <v>#REF!</v>
      </c>
      <c r="AA82" s="208" t="s">
        <v>166</v>
      </c>
      <c r="AB82" s="217" t="s">
        <v>166</v>
      </c>
      <c r="AC82" t="str">
        <f t="shared" si="12"/>
        <v/>
      </c>
      <c r="AD82" s="10" t="e">
        <f>Dashboard!L83</f>
        <v>#REF!</v>
      </c>
      <c r="AE82" s="2" t="e">
        <f t="shared" si="13"/>
        <v>#REF!</v>
      </c>
    </row>
    <row r="83" spans="1:31">
      <c r="A83" s="16" t="s">
        <v>192</v>
      </c>
      <c r="B83" s="209" t="s">
        <v>1336</v>
      </c>
      <c r="C83" s="10" t="e">
        <f>Dashboard!J96</f>
        <v>#REF!</v>
      </c>
      <c r="D83" s="16" t="s">
        <v>192</v>
      </c>
      <c r="E83">
        <v>2</v>
      </c>
      <c r="F83" s="8" t="e">
        <f t="shared" ref="F83:F103" si="14">LARGE(C$82:C$103,E83)</f>
        <v>#REF!</v>
      </c>
      <c r="G83" t="e">
        <f ca="1" t="shared" si="7"/>
        <v>#REF!</v>
      </c>
      <c r="H83" s="8" t="e">
        <f t="shared" si="11"/>
        <v>#REF!</v>
      </c>
      <c r="I83" t="str">
        <f t="shared" si="8"/>
        <v/>
      </c>
      <c r="J83" s="8" t="e">
        <f>MIN(C$82:C$103)</f>
        <v>#REF!</v>
      </c>
      <c r="K83" s="209"/>
      <c r="L83" s="8"/>
      <c r="U83" s="215" t="s">
        <v>167</v>
      </c>
      <c r="V83" s="8" t="e">
        <f>Dashboard!F84</f>
        <v>#REF!</v>
      </c>
      <c r="W83" s="8" t="e">
        <f>Dashboard!G84</f>
        <v>#REF!</v>
      </c>
      <c r="X83" s="8" t="e">
        <f>Dashboard!H84</f>
        <v>#REF!</v>
      </c>
      <c r="Y83" s="8" t="e">
        <f>Dashboard!I84</f>
        <v>#REF!</v>
      </c>
      <c r="Z83" s="8" t="e">
        <f>Dashboard!J84</f>
        <v>#REF!</v>
      </c>
      <c r="AA83" s="208" t="s">
        <v>168</v>
      </c>
      <c r="AB83" s="16" t="s">
        <v>168</v>
      </c>
      <c r="AC83" t="str">
        <f t="shared" si="12"/>
        <v/>
      </c>
      <c r="AD83" s="10" t="e">
        <f>Dashboard!L84</f>
        <v>#REF!</v>
      </c>
      <c r="AE83" s="2" t="e">
        <f t="shared" si="13"/>
        <v>#REF!</v>
      </c>
    </row>
    <row r="84" spans="1:31">
      <c r="A84" s="16" t="s">
        <v>194</v>
      </c>
      <c r="B84" s="209" t="s">
        <v>1336</v>
      </c>
      <c r="C84" s="10" t="e">
        <f>Dashboard!J97</f>
        <v>#REF!</v>
      </c>
      <c r="D84" s="16" t="s">
        <v>194</v>
      </c>
      <c r="E84">
        <v>3</v>
      </c>
      <c r="F84" s="8" t="e">
        <f t="shared" si="14"/>
        <v>#REF!</v>
      </c>
      <c r="G84" t="e">
        <f ca="1" t="shared" ref="G84:G147" si="15">VLOOKUP(F84,C:D,2,FALSE)</f>
        <v>#REF!</v>
      </c>
      <c r="H84" s="8" t="e">
        <f t="shared" si="11"/>
        <v>#REF!</v>
      </c>
      <c r="I84" t="str">
        <f t="shared" ref="I84:I147" si="16">IF(E84=1,B84&amp;" 2009","")</f>
        <v/>
      </c>
      <c r="J84" s="8"/>
      <c r="K84" s="209"/>
      <c r="L84" s="8"/>
      <c r="U84" s="215" t="s">
        <v>169</v>
      </c>
      <c r="V84" s="8" t="e">
        <f>Dashboard!F85</f>
        <v>#REF!</v>
      </c>
      <c r="W84" s="8" t="e">
        <f>Dashboard!G85</f>
        <v>#REF!</v>
      </c>
      <c r="X84" s="8" t="e">
        <f>Dashboard!H85</f>
        <v>#REF!</v>
      </c>
      <c r="Y84" s="8" t="e">
        <f>Dashboard!I85</f>
        <v>#REF!</v>
      </c>
      <c r="Z84" s="8" t="e">
        <f>Dashboard!J85</f>
        <v>#REF!</v>
      </c>
      <c r="AA84" s="208" t="s">
        <v>1398</v>
      </c>
      <c r="AB84" s="217" t="s">
        <v>1398</v>
      </c>
      <c r="AC84" t="str">
        <f t="shared" si="12"/>
        <v/>
      </c>
      <c r="AD84" s="10" t="e">
        <f>Dashboard!L85</f>
        <v>#REF!</v>
      </c>
      <c r="AE84" s="2" t="e">
        <f t="shared" si="13"/>
        <v>#REF!</v>
      </c>
    </row>
    <row r="85" spans="1:31">
      <c r="A85" s="16" t="s">
        <v>196</v>
      </c>
      <c r="B85" s="209" t="s">
        <v>1336</v>
      </c>
      <c r="C85" s="10" t="e">
        <f>Dashboard!J98</f>
        <v>#REF!</v>
      </c>
      <c r="D85" s="16" t="s">
        <v>196</v>
      </c>
      <c r="E85">
        <v>4</v>
      </c>
      <c r="F85" s="8" t="e">
        <f t="shared" si="14"/>
        <v>#REF!</v>
      </c>
      <c r="G85" t="e">
        <f ca="1" t="shared" si="15"/>
        <v>#REF!</v>
      </c>
      <c r="H85" s="8" t="e">
        <f t="shared" si="11"/>
        <v>#REF!</v>
      </c>
      <c r="I85" t="str">
        <f t="shared" si="16"/>
        <v/>
      </c>
      <c r="J85" s="8"/>
      <c r="K85" s="209"/>
      <c r="L85" s="8"/>
      <c r="U85" s="215" t="s">
        <v>171</v>
      </c>
      <c r="V85" s="8" t="e">
        <f>Dashboard!F86</f>
        <v>#REF!</v>
      </c>
      <c r="W85" s="8" t="e">
        <f>Dashboard!G86</f>
        <v>#REF!</v>
      </c>
      <c r="X85" s="8" t="e">
        <f>Dashboard!H86</f>
        <v>#REF!</v>
      </c>
      <c r="Y85" s="8" t="e">
        <f>Dashboard!I86</f>
        <v>#REF!</v>
      </c>
      <c r="Z85" s="8" t="e">
        <f>Dashboard!J86</f>
        <v>#REF!</v>
      </c>
      <c r="AA85" s="208" t="s">
        <v>172</v>
      </c>
      <c r="AB85" s="16" t="s">
        <v>172</v>
      </c>
      <c r="AC85" t="str">
        <f t="shared" si="12"/>
        <v/>
      </c>
      <c r="AD85" s="10" t="e">
        <f>Dashboard!L86</f>
        <v>#REF!</v>
      </c>
      <c r="AE85" s="2" t="e">
        <f t="shared" si="13"/>
        <v>#REF!</v>
      </c>
    </row>
    <row r="86" spans="1:31">
      <c r="A86" s="16" t="s">
        <v>198</v>
      </c>
      <c r="B86" s="209" t="s">
        <v>1336</v>
      </c>
      <c r="C86" s="10" t="e">
        <f>Dashboard!J99</f>
        <v>#REF!</v>
      </c>
      <c r="D86" s="16" t="s">
        <v>198</v>
      </c>
      <c r="E86">
        <v>5</v>
      </c>
      <c r="F86" s="8" t="e">
        <f t="shared" si="14"/>
        <v>#REF!</v>
      </c>
      <c r="G86" t="e">
        <f ca="1" t="shared" si="15"/>
        <v>#REF!</v>
      </c>
      <c r="H86" s="8" t="e">
        <f t="shared" si="11"/>
        <v>#REF!</v>
      </c>
      <c r="I86" t="str">
        <f t="shared" si="16"/>
        <v/>
      </c>
      <c r="J86" s="8"/>
      <c r="K86" s="209"/>
      <c r="L86" s="8"/>
      <c r="U86" s="215" t="s">
        <v>173</v>
      </c>
      <c r="V86" s="8" t="e">
        <f>Dashboard!F87</f>
        <v>#REF!</v>
      </c>
      <c r="W86" s="8" t="e">
        <f>Dashboard!G87</f>
        <v>#REF!</v>
      </c>
      <c r="X86" s="8" t="e">
        <f>Dashboard!H87</f>
        <v>#REF!</v>
      </c>
      <c r="Y86" s="8" t="e">
        <f>Dashboard!I87</f>
        <v>#REF!</v>
      </c>
      <c r="Z86" s="8" t="e">
        <f>Dashboard!J87</f>
        <v>#REF!</v>
      </c>
      <c r="AA86" s="208" t="s">
        <v>1399</v>
      </c>
      <c r="AB86" s="217" t="s">
        <v>1399</v>
      </c>
      <c r="AC86" t="str">
        <f t="shared" si="12"/>
        <v/>
      </c>
      <c r="AD86" s="10" t="e">
        <f>Dashboard!L87</f>
        <v>#REF!</v>
      </c>
      <c r="AE86" s="2" t="e">
        <f t="shared" si="13"/>
        <v>#REF!</v>
      </c>
    </row>
    <row r="87" spans="1:31">
      <c r="A87" s="16" t="s">
        <v>200</v>
      </c>
      <c r="B87" s="209" t="s">
        <v>1336</v>
      </c>
      <c r="C87" s="10" t="e">
        <f>Dashboard!J100</f>
        <v>#REF!</v>
      </c>
      <c r="D87" s="16" t="s">
        <v>200</v>
      </c>
      <c r="E87">
        <v>6</v>
      </c>
      <c r="F87" s="8" t="e">
        <f t="shared" si="14"/>
        <v>#REF!</v>
      </c>
      <c r="G87" t="e">
        <f ca="1" t="shared" si="15"/>
        <v>#REF!</v>
      </c>
      <c r="H87" s="8" t="e">
        <f t="shared" si="11"/>
        <v>#REF!</v>
      </c>
      <c r="I87" t="str">
        <f t="shared" si="16"/>
        <v/>
      </c>
      <c r="J87" s="8"/>
      <c r="K87" s="209"/>
      <c r="L87" s="8"/>
      <c r="U87" s="215" t="s">
        <v>175</v>
      </c>
      <c r="V87" s="8" t="e">
        <f>Dashboard!F88</f>
        <v>#REF!</v>
      </c>
      <c r="W87" s="8" t="e">
        <f>Dashboard!G88</f>
        <v>#REF!</v>
      </c>
      <c r="X87" s="8" t="e">
        <f>Dashboard!H88</f>
        <v>#REF!</v>
      </c>
      <c r="Y87" s="8" t="e">
        <f>Dashboard!I88</f>
        <v>#REF!</v>
      </c>
      <c r="Z87" s="8" t="e">
        <f>Dashboard!J88</f>
        <v>#REF!</v>
      </c>
      <c r="AA87" s="208" t="s">
        <v>176</v>
      </c>
      <c r="AB87" s="16" t="s">
        <v>176</v>
      </c>
      <c r="AC87" t="str">
        <f t="shared" si="12"/>
        <v/>
      </c>
      <c r="AD87" s="10" t="e">
        <f>Dashboard!L88</f>
        <v>#REF!</v>
      </c>
      <c r="AE87" s="2" t="e">
        <f t="shared" si="13"/>
        <v>#REF!</v>
      </c>
    </row>
    <row r="88" spans="1:31">
      <c r="A88" s="16" t="s">
        <v>202</v>
      </c>
      <c r="B88" s="209" t="s">
        <v>1336</v>
      </c>
      <c r="C88" s="10" t="e">
        <f>Dashboard!J101</f>
        <v>#REF!</v>
      </c>
      <c r="D88" s="16" t="s">
        <v>202</v>
      </c>
      <c r="E88">
        <v>7</v>
      </c>
      <c r="F88" s="8" t="e">
        <f t="shared" si="14"/>
        <v>#REF!</v>
      </c>
      <c r="G88" t="e">
        <f ca="1" t="shared" si="15"/>
        <v>#REF!</v>
      </c>
      <c r="H88" s="8" t="e">
        <f t="shared" si="11"/>
        <v>#REF!</v>
      </c>
      <c r="I88" t="str">
        <f t="shared" si="16"/>
        <v/>
      </c>
      <c r="J88" s="8"/>
      <c r="K88" s="209"/>
      <c r="L88" s="8"/>
      <c r="U88" s="215" t="s">
        <v>177</v>
      </c>
      <c r="V88" s="8" t="e">
        <f>Dashboard!F89</f>
        <v>#REF!</v>
      </c>
      <c r="W88" s="8" t="e">
        <f>Dashboard!G89</f>
        <v>#REF!</v>
      </c>
      <c r="X88" s="8" t="e">
        <f>Dashboard!H89</f>
        <v>#REF!</v>
      </c>
      <c r="Y88" s="8" t="e">
        <f>Dashboard!I89</f>
        <v>#REF!</v>
      </c>
      <c r="Z88" s="8" t="e">
        <f>Dashboard!J89</f>
        <v>#REF!</v>
      </c>
      <c r="AA88" s="208" t="s">
        <v>178</v>
      </c>
      <c r="AB88" s="217" t="s">
        <v>178</v>
      </c>
      <c r="AC88" t="str">
        <f t="shared" si="12"/>
        <v/>
      </c>
      <c r="AD88" s="10" t="e">
        <f>Dashboard!L89</f>
        <v>#REF!</v>
      </c>
      <c r="AE88" s="2" t="e">
        <f t="shared" si="13"/>
        <v>#REF!</v>
      </c>
    </row>
    <row r="89" spans="1:31">
      <c r="A89" s="16" t="s">
        <v>204</v>
      </c>
      <c r="B89" s="209" t="s">
        <v>1336</v>
      </c>
      <c r="C89" s="10" t="e">
        <f>Dashboard!J102</f>
        <v>#REF!</v>
      </c>
      <c r="D89" s="16" t="s">
        <v>204</v>
      </c>
      <c r="E89">
        <v>8</v>
      </c>
      <c r="F89" s="8" t="e">
        <f t="shared" si="14"/>
        <v>#REF!</v>
      </c>
      <c r="G89" t="e">
        <f ca="1" t="shared" si="15"/>
        <v>#REF!</v>
      </c>
      <c r="H89" s="8" t="e">
        <f t="shared" si="11"/>
        <v>#REF!</v>
      </c>
      <c r="I89" t="str">
        <f t="shared" si="16"/>
        <v/>
      </c>
      <c r="J89" s="8"/>
      <c r="K89" s="209"/>
      <c r="L89" s="8"/>
      <c r="U89" s="215" t="s">
        <v>179</v>
      </c>
      <c r="V89" s="8" t="e">
        <f>Dashboard!F90</f>
        <v>#REF!</v>
      </c>
      <c r="W89" s="8" t="e">
        <f>Dashboard!G90</f>
        <v>#REF!</v>
      </c>
      <c r="X89" s="8" t="e">
        <f>Dashboard!H90</f>
        <v>#REF!</v>
      </c>
      <c r="Y89" s="8" t="e">
        <f>Dashboard!I90</f>
        <v>#REF!</v>
      </c>
      <c r="Z89" s="8" t="e">
        <f>Dashboard!J90</f>
        <v>#REF!</v>
      </c>
      <c r="AA89" s="208" t="s">
        <v>180</v>
      </c>
      <c r="AB89" s="16" t="s">
        <v>180</v>
      </c>
      <c r="AC89" t="str">
        <f t="shared" si="12"/>
        <v/>
      </c>
      <c r="AD89" s="10" t="e">
        <f>Dashboard!L90</f>
        <v>#REF!</v>
      </c>
      <c r="AE89" s="2" t="e">
        <f t="shared" si="13"/>
        <v>#REF!</v>
      </c>
    </row>
    <row r="90" spans="1:31">
      <c r="A90" s="16" t="s">
        <v>206</v>
      </c>
      <c r="B90" s="209" t="s">
        <v>1336</v>
      </c>
      <c r="C90" s="10" t="e">
        <f>Dashboard!J103</f>
        <v>#REF!</v>
      </c>
      <c r="D90" s="16" t="s">
        <v>206</v>
      </c>
      <c r="E90">
        <v>9</v>
      </c>
      <c r="F90" s="8" t="e">
        <f t="shared" si="14"/>
        <v>#REF!</v>
      </c>
      <c r="G90" t="e">
        <f ca="1" t="shared" si="15"/>
        <v>#REF!</v>
      </c>
      <c r="H90" s="8" t="e">
        <f t="shared" si="11"/>
        <v>#REF!</v>
      </c>
      <c r="I90" t="str">
        <f t="shared" si="16"/>
        <v/>
      </c>
      <c r="J90" s="8"/>
      <c r="K90" s="209"/>
      <c r="L90" s="8"/>
      <c r="U90" s="215" t="s">
        <v>181</v>
      </c>
      <c r="V90" s="8" t="e">
        <f>Dashboard!F91</f>
        <v>#REF!</v>
      </c>
      <c r="W90" s="8" t="e">
        <f>Dashboard!G91</f>
        <v>#REF!</v>
      </c>
      <c r="X90" s="8" t="e">
        <f>Dashboard!H91</f>
        <v>#REF!</v>
      </c>
      <c r="Y90" s="8" t="e">
        <f>Dashboard!I91</f>
        <v>#REF!</v>
      </c>
      <c r="Z90" s="8" t="e">
        <f>Dashboard!J91</f>
        <v>#REF!</v>
      </c>
      <c r="AA90" s="208" t="s">
        <v>182</v>
      </c>
      <c r="AB90" s="217" t="s">
        <v>182</v>
      </c>
      <c r="AC90" t="str">
        <f t="shared" si="12"/>
        <v/>
      </c>
      <c r="AD90" s="10" t="e">
        <f>Dashboard!L91</f>
        <v>#REF!</v>
      </c>
      <c r="AE90" s="2" t="e">
        <f t="shared" si="13"/>
        <v>#REF!</v>
      </c>
    </row>
    <row r="91" spans="1:31">
      <c r="A91" s="16" t="s">
        <v>208</v>
      </c>
      <c r="B91" s="209" t="s">
        <v>1336</v>
      </c>
      <c r="C91" s="10" t="e">
        <f>Dashboard!J104</f>
        <v>#REF!</v>
      </c>
      <c r="D91" s="16" t="s">
        <v>208</v>
      </c>
      <c r="E91">
        <v>10</v>
      </c>
      <c r="F91" s="8" t="e">
        <f t="shared" si="14"/>
        <v>#REF!</v>
      </c>
      <c r="G91" t="e">
        <f ca="1" t="shared" si="15"/>
        <v>#REF!</v>
      </c>
      <c r="H91" s="8" t="e">
        <f t="shared" si="11"/>
        <v>#REF!</v>
      </c>
      <c r="I91" t="str">
        <f t="shared" si="16"/>
        <v/>
      </c>
      <c r="J91" s="8"/>
      <c r="K91" s="209"/>
      <c r="L91" s="8"/>
      <c r="U91" s="215" t="s">
        <v>183</v>
      </c>
      <c r="V91" s="8" t="e">
        <f>Dashboard!F92</f>
        <v>#REF!</v>
      </c>
      <c r="W91" s="8" t="e">
        <f>Dashboard!G92</f>
        <v>#REF!</v>
      </c>
      <c r="X91" s="8" t="e">
        <f>Dashboard!H92</f>
        <v>#REF!</v>
      </c>
      <c r="Y91" s="8" t="e">
        <f>Dashboard!I92</f>
        <v>#REF!</v>
      </c>
      <c r="Z91" s="8" t="e">
        <f>Dashboard!J92</f>
        <v>#REF!</v>
      </c>
      <c r="AA91" s="208" t="s">
        <v>1400</v>
      </c>
      <c r="AB91" s="16" t="s">
        <v>1400</v>
      </c>
      <c r="AC91" t="str">
        <f t="shared" si="12"/>
        <v/>
      </c>
      <c r="AD91" s="10" t="e">
        <f>Dashboard!L92</f>
        <v>#REF!</v>
      </c>
      <c r="AE91" s="2" t="e">
        <f t="shared" si="13"/>
        <v>#REF!</v>
      </c>
    </row>
    <row r="92" spans="1:31">
      <c r="A92" s="16" t="s">
        <v>210</v>
      </c>
      <c r="B92" s="209" t="s">
        <v>1336</v>
      </c>
      <c r="C92" s="10" t="e">
        <f>Dashboard!J105</f>
        <v>#REF!</v>
      </c>
      <c r="D92" s="16" t="s">
        <v>210</v>
      </c>
      <c r="E92">
        <v>11</v>
      </c>
      <c r="F92" s="8" t="e">
        <f t="shared" si="14"/>
        <v>#REF!</v>
      </c>
      <c r="G92" t="e">
        <f ca="1" t="shared" si="15"/>
        <v>#REF!</v>
      </c>
      <c r="H92" s="8" t="e">
        <f t="shared" si="11"/>
        <v>#REF!</v>
      </c>
      <c r="I92" t="str">
        <f t="shared" si="16"/>
        <v/>
      </c>
      <c r="J92" s="8"/>
      <c r="K92" s="209"/>
      <c r="L92" s="8"/>
      <c r="U92" s="215" t="s">
        <v>185</v>
      </c>
      <c r="V92" s="8" t="e">
        <f>Dashboard!F93</f>
        <v>#REF!</v>
      </c>
      <c r="W92" s="8" t="e">
        <f>Dashboard!G93</f>
        <v>#REF!</v>
      </c>
      <c r="X92" s="8" t="e">
        <f>Dashboard!H93</f>
        <v>#REF!</v>
      </c>
      <c r="Y92" s="8" t="e">
        <f>Dashboard!I93</f>
        <v>#REF!</v>
      </c>
      <c r="Z92" s="8" t="e">
        <f>Dashboard!J93</f>
        <v>#REF!</v>
      </c>
      <c r="AA92" s="208" t="s">
        <v>1401</v>
      </c>
      <c r="AB92" s="217" t="s">
        <v>1401</v>
      </c>
      <c r="AC92" t="str">
        <f t="shared" si="12"/>
        <v/>
      </c>
      <c r="AD92" s="10" t="e">
        <f>Dashboard!L93</f>
        <v>#REF!</v>
      </c>
      <c r="AE92" s="2" t="e">
        <f t="shared" si="13"/>
        <v>#REF!</v>
      </c>
    </row>
    <row r="93" spans="1:31">
      <c r="A93" s="16" t="s">
        <v>212</v>
      </c>
      <c r="B93" s="209" t="s">
        <v>1336</v>
      </c>
      <c r="C93" s="10" t="e">
        <f>Dashboard!J106</f>
        <v>#REF!</v>
      </c>
      <c r="D93" s="16" t="s">
        <v>212</v>
      </c>
      <c r="E93">
        <v>12</v>
      </c>
      <c r="F93" s="8" t="e">
        <f t="shared" si="14"/>
        <v>#REF!</v>
      </c>
      <c r="G93" t="e">
        <f ca="1" t="shared" si="15"/>
        <v>#REF!</v>
      </c>
      <c r="H93" s="8" t="e">
        <f t="shared" si="11"/>
        <v>#REF!</v>
      </c>
      <c r="I93" t="str">
        <f t="shared" si="16"/>
        <v/>
      </c>
      <c r="J93" s="8"/>
      <c r="K93" s="209"/>
      <c r="L93" s="8"/>
      <c r="U93" s="215" t="s">
        <v>187</v>
      </c>
      <c r="V93" s="8" t="e">
        <f>Dashboard!F94</f>
        <v>#REF!</v>
      </c>
      <c r="W93" s="8" t="e">
        <f>Dashboard!G94</f>
        <v>#REF!</v>
      </c>
      <c r="X93" s="8" t="e">
        <f>Dashboard!H94</f>
        <v>#REF!</v>
      </c>
      <c r="Y93" s="8" t="e">
        <f>Dashboard!I94</f>
        <v>#REF!</v>
      </c>
      <c r="Z93" s="8" t="e">
        <f>Dashboard!J94</f>
        <v>#REF!</v>
      </c>
      <c r="AA93" s="208" t="s">
        <v>1402</v>
      </c>
      <c r="AB93" s="16" t="s">
        <v>1402</v>
      </c>
      <c r="AC93" t="str">
        <f t="shared" si="12"/>
        <v/>
      </c>
      <c r="AD93" s="10" t="e">
        <f>Dashboard!L94</f>
        <v>#REF!</v>
      </c>
      <c r="AE93" s="2" t="e">
        <f t="shared" si="13"/>
        <v>#REF!</v>
      </c>
    </row>
    <row r="94" spans="1:31">
      <c r="A94" s="16" t="s">
        <v>214</v>
      </c>
      <c r="B94" s="209" t="s">
        <v>1336</v>
      </c>
      <c r="C94" s="10" t="e">
        <f>Dashboard!J107</f>
        <v>#REF!</v>
      </c>
      <c r="D94" s="16" t="s">
        <v>214</v>
      </c>
      <c r="E94">
        <v>13</v>
      </c>
      <c r="F94" s="8" t="e">
        <f t="shared" si="14"/>
        <v>#REF!</v>
      </c>
      <c r="G94" t="e">
        <f ca="1" t="shared" si="15"/>
        <v>#REF!</v>
      </c>
      <c r="H94" s="8" t="e">
        <f t="shared" si="11"/>
        <v>#REF!</v>
      </c>
      <c r="I94" t="str">
        <f t="shared" si="16"/>
        <v/>
      </c>
      <c r="J94" s="8"/>
      <c r="K94" s="209"/>
      <c r="L94" s="8"/>
      <c r="U94" s="215" t="s">
        <v>189</v>
      </c>
      <c r="V94" s="8" t="e">
        <f>Dashboard!F95</f>
        <v>#REF!</v>
      </c>
      <c r="W94" s="8" t="e">
        <f>Dashboard!G95</f>
        <v>#REF!</v>
      </c>
      <c r="X94" s="8" t="e">
        <f>Dashboard!H95</f>
        <v>#REF!</v>
      </c>
      <c r="Y94" s="8" t="e">
        <f>Dashboard!I95</f>
        <v>#REF!</v>
      </c>
      <c r="Z94" s="8" t="e">
        <f>Dashboard!J95</f>
        <v>#REF!</v>
      </c>
      <c r="AA94" s="208" t="s">
        <v>190</v>
      </c>
      <c r="AB94" s="217" t="s">
        <v>190</v>
      </c>
      <c r="AC94" t="str">
        <f t="shared" si="12"/>
        <v/>
      </c>
      <c r="AD94" s="10" t="e">
        <f>Dashboard!L95</f>
        <v>#REF!</v>
      </c>
      <c r="AE94" s="2" t="e">
        <f t="shared" si="13"/>
        <v>#REF!</v>
      </c>
    </row>
    <row r="95" spans="1:31">
      <c r="A95" s="16" t="s">
        <v>216</v>
      </c>
      <c r="B95" s="209" t="s">
        <v>1336</v>
      </c>
      <c r="C95" s="10" t="e">
        <f>Dashboard!J108</f>
        <v>#REF!</v>
      </c>
      <c r="D95" s="16" t="s">
        <v>216</v>
      </c>
      <c r="E95">
        <v>14</v>
      </c>
      <c r="F95" s="8" t="e">
        <f t="shared" si="14"/>
        <v>#REF!</v>
      </c>
      <c r="G95" t="e">
        <f ca="1" t="shared" si="15"/>
        <v>#REF!</v>
      </c>
      <c r="H95" s="8" t="e">
        <f t="shared" si="11"/>
        <v>#REF!</v>
      </c>
      <c r="I95" t="str">
        <f t="shared" si="16"/>
        <v/>
      </c>
      <c r="J95" s="8"/>
      <c r="K95" s="209"/>
      <c r="L95" s="8"/>
      <c r="U95" s="215" t="s">
        <v>191</v>
      </c>
      <c r="V95" s="8" t="e">
        <f>Dashboard!F96</f>
        <v>#REF!</v>
      </c>
      <c r="W95" s="8" t="e">
        <f>Dashboard!G96</f>
        <v>#REF!</v>
      </c>
      <c r="X95" s="8" t="e">
        <f>Dashboard!H96</f>
        <v>#REF!</v>
      </c>
      <c r="Y95" s="8" t="e">
        <f>Dashboard!I96</f>
        <v>#REF!</v>
      </c>
      <c r="Z95" s="8" t="e">
        <f>Dashboard!J96</f>
        <v>#REF!</v>
      </c>
      <c r="AA95" s="208" t="s">
        <v>1403</v>
      </c>
      <c r="AB95" s="16" t="s">
        <v>1403</v>
      </c>
      <c r="AC95" t="str">
        <f t="shared" si="12"/>
        <v/>
      </c>
      <c r="AD95" s="10" t="e">
        <f>Dashboard!L96</f>
        <v>#REF!</v>
      </c>
      <c r="AE95" s="2" t="e">
        <f t="shared" si="13"/>
        <v>#REF!</v>
      </c>
    </row>
    <row r="96" spans="1:31">
      <c r="A96" s="16" t="s">
        <v>218</v>
      </c>
      <c r="B96" s="209" t="s">
        <v>1336</v>
      </c>
      <c r="C96" s="10" t="e">
        <f>Dashboard!J109</f>
        <v>#REF!</v>
      </c>
      <c r="D96" s="16" t="s">
        <v>218</v>
      </c>
      <c r="E96">
        <v>15</v>
      </c>
      <c r="F96" s="8" t="e">
        <f t="shared" si="14"/>
        <v>#REF!</v>
      </c>
      <c r="G96" t="e">
        <f ca="1" t="shared" si="15"/>
        <v>#REF!</v>
      </c>
      <c r="H96" s="8" t="e">
        <f t="shared" si="11"/>
        <v>#REF!</v>
      </c>
      <c r="I96" t="str">
        <f t="shared" si="16"/>
        <v/>
      </c>
      <c r="J96" s="8"/>
      <c r="K96" s="209"/>
      <c r="L96" s="8"/>
      <c r="U96" s="215" t="s">
        <v>193</v>
      </c>
      <c r="V96" s="8" t="e">
        <f>Dashboard!F97</f>
        <v>#REF!</v>
      </c>
      <c r="W96" s="8" t="e">
        <f>Dashboard!G97</f>
        <v>#REF!</v>
      </c>
      <c r="X96" s="8" t="e">
        <f>Dashboard!H97</f>
        <v>#REF!</v>
      </c>
      <c r="Y96" s="8" t="e">
        <f>Dashboard!I97</f>
        <v>#REF!</v>
      </c>
      <c r="Z96" s="8" t="e">
        <f>Dashboard!J97</f>
        <v>#REF!</v>
      </c>
      <c r="AA96" s="208" t="s">
        <v>1404</v>
      </c>
      <c r="AB96" s="217" t="s">
        <v>1404</v>
      </c>
      <c r="AC96" t="str">
        <f t="shared" si="12"/>
        <v/>
      </c>
      <c r="AD96" s="10" t="e">
        <f>Dashboard!L97</f>
        <v>#REF!</v>
      </c>
      <c r="AE96" s="2" t="e">
        <f t="shared" si="13"/>
        <v>#REF!</v>
      </c>
    </row>
    <row r="97" spans="1:31">
      <c r="A97" s="16" t="s">
        <v>220</v>
      </c>
      <c r="B97" s="209" t="s">
        <v>1336</v>
      </c>
      <c r="C97" s="10" t="e">
        <f>Dashboard!J110</f>
        <v>#REF!</v>
      </c>
      <c r="D97" s="16" t="s">
        <v>220</v>
      </c>
      <c r="E97">
        <v>16</v>
      </c>
      <c r="F97" s="8" t="e">
        <f t="shared" si="14"/>
        <v>#REF!</v>
      </c>
      <c r="G97" t="e">
        <f ca="1" t="shared" si="15"/>
        <v>#REF!</v>
      </c>
      <c r="H97" s="8" t="e">
        <f t="shared" si="11"/>
        <v>#REF!</v>
      </c>
      <c r="I97" t="str">
        <f t="shared" si="16"/>
        <v/>
      </c>
      <c r="J97" s="8"/>
      <c r="K97" s="209"/>
      <c r="L97" s="8"/>
      <c r="U97" s="215" t="s">
        <v>195</v>
      </c>
      <c r="V97" s="8" t="e">
        <f>Dashboard!F98</f>
        <v>#REF!</v>
      </c>
      <c r="W97" s="8" t="e">
        <f>Dashboard!G98</f>
        <v>#REF!</v>
      </c>
      <c r="X97" s="8" t="e">
        <f>Dashboard!H98</f>
        <v>#REF!</v>
      </c>
      <c r="Y97" s="8" t="e">
        <f>Dashboard!I98</f>
        <v>#REF!</v>
      </c>
      <c r="Z97" s="8" t="e">
        <f>Dashboard!J98</f>
        <v>#REF!</v>
      </c>
      <c r="AA97" s="208" t="s">
        <v>1405</v>
      </c>
      <c r="AB97" s="16" t="s">
        <v>1405</v>
      </c>
      <c r="AC97" t="str">
        <f t="shared" si="12"/>
        <v/>
      </c>
      <c r="AD97" s="10" t="e">
        <f>Dashboard!L98</f>
        <v>#REF!</v>
      </c>
      <c r="AE97" s="2" t="e">
        <f t="shared" si="13"/>
        <v>#REF!</v>
      </c>
    </row>
    <row r="98" spans="1:31">
      <c r="A98" s="16" t="s">
        <v>222</v>
      </c>
      <c r="B98" s="209" t="s">
        <v>1336</v>
      </c>
      <c r="C98" s="10" t="e">
        <f>Dashboard!J111</f>
        <v>#REF!</v>
      </c>
      <c r="D98" s="16" t="s">
        <v>222</v>
      </c>
      <c r="E98">
        <v>17</v>
      </c>
      <c r="F98" s="8" t="e">
        <f t="shared" si="14"/>
        <v>#REF!</v>
      </c>
      <c r="G98" t="e">
        <f ca="1" t="shared" si="15"/>
        <v>#REF!</v>
      </c>
      <c r="H98" s="8" t="e">
        <f t="shared" si="11"/>
        <v>#REF!</v>
      </c>
      <c r="I98" t="str">
        <f t="shared" si="16"/>
        <v/>
      </c>
      <c r="J98" s="8"/>
      <c r="K98" s="209"/>
      <c r="L98" s="8"/>
      <c r="U98" s="215" t="s">
        <v>197</v>
      </c>
      <c r="V98" s="8" t="e">
        <f>Dashboard!F99</f>
        <v>#REF!</v>
      </c>
      <c r="W98" s="8" t="e">
        <f>Dashboard!G99</f>
        <v>#REF!</v>
      </c>
      <c r="X98" s="8" t="e">
        <f>Dashboard!H99</f>
        <v>#REF!</v>
      </c>
      <c r="Y98" s="8" t="e">
        <f>Dashboard!I99</f>
        <v>#REF!</v>
      </c>
      <c r="Z98" s="8" t="e">
        <f>Dashboard!J99</f>
        <v>#REF!</v>
      </c>
      <c r="AA98" s="208" t="s">
        <v>1406</v>
      </c>
      <c r="AB98" s="217" t="s">
        <v>1406</v>
      </c>
      <c r="AC98" t="str">
        <f t="shared" si="12"/>
        <v/>
      </c>
      <c r="AD98" s="10" t="e">
        <f>Dashboard!L99</f>
        <v>#REF!</v>
      </c>
      <c r="AE98" s="2" t="e">
        <f t="shared" si="13"/>
        <v>#REF!</v>
      </c>
    </row>
    <row r="99" spans="1:31">
      <c r="A99" s="16" t="s">
        <v>224</v>
      </c>
      <c r="B99" s="209" t="s">
        <v>1336</v>
      </c>
      <c r="C99" s="10" t="e">
        <f>Dashboard!J112</f>
        <v>#REF!</v>
      </c>
      <c r="D99" s="16" t="s">
        <v>224</v>
      </c>
      <c r="E99">
        <v>18</v>
      </c>
      <c r="F99" s="8" t="e">
        <f t="shared" si="14"/>
        <v>#REF!</v>
      </c>
      <c r="G99" t="e">
        <f ca="1" t="shared" si="15"/>
        <v>#REF!</v>
      </c>
      <c r="H99" s="8" t="e">
        <f t="shared" si="11"/>
        <v>#REF!</v>
      </c>
      <c r="I99" t="str">
        <f t="shared" si="16"/>
        <v/>
      </c>
      <c r="J99" s="8"/>
      <c r="K99" s="209"/>
      <c r="L99" s="8"/>
      <c r="U99" s="215" t="s">
        <v>199</v>
      </c>
      <c r="V99" s="8" t="e">
        <f>Dashboard!F100</f>
        <v>#REF!</v>
      </c>
      <c r="W99" s="8" t="e">
        <f>Dashboard!G100</f>
        <v>#REF!</v>
      </c>
      <c r="X99" s="8" t="e">
        <f>Dashboard!H100</f>
        <v>#REF!</v>
      </c>
      <c r="Y99" s="8" t="e">
        <f>Dashboard!I100</f>
        <v>#REF!</v>
      </c>
      <c r="Z99" s="8" t="e">
        <f>Dashboard!J100</f>
        <v>#REF!</v>
      </c>
      <c r="AA99" s="208" t="s">
        <v>200</v>
      </c>
      <c r="AB99" s="16" t="s">
        <v>200</v>
      </c>
      <c r="AC99" t="str">
        <f t="shared" si="12"/>
        <v/>
      </c>
      <c r="AD99" s="10" t="e">
        <f>Dashboard!L100</f>
        <v>#REF!</v>
      </c>
      <c r="AE99" s="2" t="e">
        <f t="shared" si="13"/>
        <v>#REF!</v>
      </c>
    </row>
    <row r="100" spans="1:31">
      <c r="A100" s="16" t="s">
        <v>226</v>
      </c>
      <c r="B100" s="209" t="s">
        <v>1336</v>
      </c>
      <c r="C100" s="10" t="e">
        <f>Dashboard!J113</f>
        <v>#REF!</v>
      </c>
      <c r="D100" s="16" t="s">
        <v>226</v>
      </c>
      <c r="E100">
        <v>19</v>
      </c>
      <c r="F100" s="8" t="e">
        <f t="shared" si="14"/>
        <v>#REF!</v>
      </c>
      <c r="G100" t="e">
        <f ca="1" t="shared" si="15"/>
        <v>#REF!</v>
      </c>
      <c r="H100" s="8" t="e">
        <f t="shared" si="11"/>
        <v>#REF!</v>
      </c>
      <c r="I100" t="str">
        <f t="shared" si="16"/>
        <v/>
      </c>
      <c r="J100" s="8"/>
      <c r="K100" s="209"/>
      <c r="L100" s="8"/>
      <c r="U100" s="215" t="s">
        <v>201</v>
      </c>
      <c r="V100" s="8" t="e">
        <f>Dashboard!F101</f>
        <v>#REF!</v>
      </c>
      <c r="W100" s="8" t="e">
        <f>Dashboard!G101</f>
        <v>#REF!</v>
      </c>
      <c r="X100" s="8" t="e">
        <f>Dashboard!H101</f>
        <v>#REF!</v>
      </c>
      <c r="Y100" s="8" t="e">
        <f>Dashboard!I101</f>
        <v>#REF!</v>
      </c>
      <c r="Z100" s="8" t="e">
        <f>Dashboard!J101</f>
        <v>#REF!</v>
      </c>
      <c r="AA100" s="208" t="s">
        <v>1407</v>
      </c>
      <c r="AB100" s="217" t="s">
        <v>1407</v>
      </c>
      <c r="AC100" t="str">
        <f t="shared" si="12"/>
        <v/>
      </c>
      <c r="AD100" s="10" t="e">
        <f>Dashboard!L101</f>
        <v>#REF!</v>
      </c>
      <c r="AE100" s="2" t="e">
        <f t="shared" si="13"/>
        <v>#REF!</v>
      </c>
    </row>
    <row r="101" spans="1:31">
      <c r="A101" s="16" t="s">
        <v>228</v>
      </c>
      <c r="B101" s="209" t="s">
        <v>1336</v>
      </c>
      <c r="C101" s="10" t="e">
        <f>Dashboard!J114</f>
        <v>#REF!</v>
      </c>
      <c r="D101" s="16" t="s">
        <v>228</v>
      </c>
      <c r="E101">
        <v>20</v>
      </c>
      <c r="F101" s="8" t="e">
        <f t="shared" si="14"/>
        <v>#REF!</v>
      </c>
      <c r="G101" t="e">
        <f ca="1" t="shared" si="15"/>
        <v>#REF!</v>
      </c>
      <c r="H101" s="8" t="e">
        <f t="shared" si="11"/>
        <v>#REF!</v>
      </c>
      <c r="I101" t="str">
        <f t="shared" si="16"/>
        <v/>
      </c>
      <c r="J101" s="8"/>
      <c r="K101" s="209"/>
      <c r="L101" s="8"/>
      <c r="U101" s="215" t="s">
        <v>203</v>
      </c>
      <c r="V101" s="8" t="e">
        <f>Dashboard!F102</f>
        <v>#REF!</v>
      </c>
      <c r="W101" s="8" t="e">
        <f>Dashboard!G102</f>
        <v>#REF!</v>
      </c>
      <c r="X101" s="8" t="e">
        <f>Dashboard!H102</f>
        <v>#REF!</v>
      </c>
      <c r="Y101" s="8" t="e">
        <f>Dashboard!I102</f>
        <v>#REF!</v>
      </c>
      <c r="Z101" s="8" t="e">
        <f>Dashboard!J102</f>
        <v>#REF!</v>
      </c>
      <c r="AA101" s="208" t="s">
        <v>1408</v>
      </c>
      <c r="AB101" s="16" t="s">
        <v>1408</v>
      </c>
      <c r="AC101" t="str">
        <f t="shared" si="12"/>
        <v/>
      </c>
      <c r="AD101" s="10" t="e">
        <f>Dashboard!L102</f>
        <v>#REF!</v>
      </c>
      <c r="AE101" s="2" t="e">
        <f t="shared" si="13"/>
        <v>#REF!</v>
      </c>
    </row>
    <row r="102" spans="1:31">
      <c r="A102" s="16" t="s">
        <v>230</v>
      </c>
      <c r="B102" s="209" t="s">
        <v>1336</v>
      </c>
      <c r="C102" s="10" t="e">
        <f>Dashboard!J115</f>
        <v>#REF!</v>
      </c>
      <c r="D102" s="16" t="s">
        <v>230</v>
      </c>
      <c r="E102">
        <v>21</v>
      </c>
      <c r="F102" s="8" t="e">
        <f t="shared" si="14"/>
        <v>#REF!</v>
      </c>
      <c r="G102" t="e">
        <f ca="1" t="shared" si="15"/>
        <v>#REF!</v>
      </c>
      <c r="H102" s="8" t="e">
        <f t="shared" si="11"/>
        <v>#REF!</v>
      </c>
      <c r="I102" t="str">
        <f t="shared" si="16"/>
        <v/>
      </c>
      <c r="J102" s="8"/>
      <c r="K102" s="209"/>
      <c r="L102" s="8"/>
      <c r="U102" s="215" t="s">
        <v>205</v>
      </c>
      <c r="V102" s="8" t="e">
        <f>Dashboard!F103</f>
        <v>#REF!</v>
      </c>
      <c r="W102" s="8" t="e">
        <f>Dashboard!G103</f>
        <v>#REF!</v>
      </c>
      <c r="X102" s="8" t="e">
        <f>Dashboard!H103</f>
        <v>#REF!</v>
      </c>
      <c r="Y102" s="8" t="e">
        <f>Dashboard!I103</f>
        <v>#REF!</v>
      </c>
      <c r="Z102" s="8" t="e">
        <f>Dashboard!J103</f>
        <v>#REF!</v>
      </c>
      <c r="AA102" s="208" t="s">
        <v>1409</v>
      </c>
      <c r="AB102" s="217" t="s">
        <v>1409</v>
      </c>
      <c r="AC102" t="str">
        <f t="shared" si="12"/>
        <v/>
      </c>
      <c r="AD102" s="10" t="e">
        <f>Dashboard!L103</f>
        <v>#REF!</v>
      </c>
      <c r="AE102" s="2" t="e">
        <f t="shared" si="13"/>
        <v>#REF!</v>
      </c>
    </row>
    <row r="103" spans="1:31">
      <c r="A103" s="16" t="s">
        <v>232</v>
      </c>
      <c r="B103" s="209" t="s">
        <v>1336</v>
      </c>
      <c r="C103" s="10" t="e">
        <f>Dashboard!J116</f>
        <v>#REF!</v>
      </c>
      <c r="D103" s="16" t="s">
        <v>232</v>
      </c>
      <c r="E103">
        <v>22</v>
      </c>
      <c r="F103" s="8" t="e">
        <f t="shared" si="14"/>
        <v>#REF!</v>
      </c>
      <c r="G103" t="e">
        <f ca="1" t="shared" si="15"/>
        <v>#REF!</v>
      </c>
      <c r="H103" s="8" t="e">
        <f t="shared" si="11"/>
        <v>#REF!</v>
      </c>
      <c r="I103" t="str">
        <f t="shared" si="16"/>
        <v/>
      </c>
      <c r="J103" s="8"/>
      <c r="K103" s="209"/>
      <c r="L103" s="8"/>
      <c r="U103" s="215" t="s">
        <v>207</v>
      </c>
      <c r="V103" s="8" t="e">
        <f>Dashboard!F104</f>
        <v>#REF!</v>
      </c>
      <c r="W103" s="8" t="e">
        <f>Dashboard!G104</f>
        <v>#REF!</v>
      </c>
      <c r="X103" s="8" t="e">
        <f>Dashboard!H104</f>
        <v>#REF!</v>
      </c>
      <c r="Y103" s="8" t="e">
        <f>Dashboard!I104</f>
        <v>#REF!</v>
      </c>
      <c r="Z103" s="8" t="e">
        <f>Dashboard!J104</f>
        <v>#REF!</v>
      </c>
      <c r="AA103" s="208" t="s">
        <v>1410</v>
      </c>
      <c r="AB103" s="16" t="s">
        <v>1410</v>
      </c>
      <c r="AC103" t="str">
        <f t="shared" si="12"/>
        <v/>
      </c>
      <c r="AD103" s="10" t="e">
        <f>Dashboard!L104</f>
        <v>#REF!</v>
      </c>
      <c r="AE103" s="2" t="e">
        <f t="shared" si="13"/>
        <v>#REF!</v>
      </c>
    </row>
    <row r="104" spans="1:31">
      <c r="A104" s="16" t="s">
        <v>234</v>
      </c>
      <c r="B104" s="209" t="s">
        <v>1337</v>
      </c>
      <c r="C104" s="10" t="e">
        <f>Dashboard!J117</f>
        <v>#REF!</v>
      </c>
      <c r="D104" s="16" t="s">
        <v>234</v>
      </c>
      <c r="E104">
        <v>1</v>
      </c>
      <c r="F104" s="8" t="e">
        <f>LARGE(C$104:C$121,E104)</f>
        <v>#REF!</v>
      </c>
      <c r="G104" t="e">
        <f ca="1" t="shared" si="15"/>
        <v>#REF!</v>
      </c>
      <c r="H104" s="8" t="e">
        <f t="shared" si="11"/>
        <v>#REF!</v>
      </c>
      <c r="I104" t="str">
        <f t="shared" si="16"/>
        <v>Camden 2009</v>
      </c>
      <c r="J104" s="8" t="e">
        <f>MAX(C$104:C$121)</f>
        <v>#REF!</v>
      </c>
      <c r="K104" s="209"/>
      <c r="L104" s="8"/>
      <c r="U104" s="215" t="s">
        <v>209</v>
      </c>
      <c r="V104" s="8" t="e">
        <f>Dashboard!F105</f>
        <v>#REF!</v>
      </c>
      <c r="W104" s="8" t="e">
        <f>Dashboard!G105</f>
        <v>#REF!</v>
      </c>
      <c r="X104" s="8" t="e">
        <f>Dashboard!H105</f>
        <v>#REF!</v>
      </c>
      <c r="Y104" s="8" t="e">
        <f>Dashboard!I105</f>
        <v>#REF!</v>
      </c>
      <c r="Z104" s="8" t="e">
        <f>Dashboard!J105</f>
        <v>#REF!</v>
      </c>
      <c r="AA104" s="208" t="s">
        <v>1411</v>
      </c>
      <c r="AB104" s="217" t="s">
        <v>1411</v>
      </c>
      <c r="AC104" t="str">
        <f t="shared" si="12"/>
        <v/>
      </c>
      <c r="AD104" s="10" t="e">
        <f>Dashboard!L105</f>
        <v>#REF!</v>
      </c>
      <c r="AE104" s="2" t="e">
        <f t="shared" si="13"/>
        <v>#REF!</v>
      </c>
    </row>
    <row r="105" spans="1:31">
      <c r="A105" s="16" t="s">
        <v>236</v>
      </c>
      <c r="B105" s="209" t="s">
        <v>1337</v>
      </c>
      <c r="C105" s="10" t="e">
        <f>Dashboard!J118</f>
        <v>#REF!</v>
      </c>
      <c r="D105" s="16" t="s">
        <v>236</v>
      </c>
      <c r="E105">
        <v>2</v>
      </c>
      <c r="F105" s="8" t="e">
        <f t="shared" ref="F105:F121" si="17">LARGE(C$104:C$121,E105)</f>
        <v>#REF!</v>
      </c>
      <c r="G105" t="e">
        <f ca="1" t="shared" si="15"/>
        <v>#REF!</v>
      </c>
      <c r="H105" s="8" t="e">
        <f t="shared" si="11"/>
        <v>#REF!</v>
      </c>
      <c r="I105" t="str">
        <f t="shared" si="16"/>
        <v/>
      </c>
      <c r="J105" s="8" t="e">
        <f>MIN(C$104:C$121)</f>
        <v>#REF!</v>
      </c>
      <c r="K105" s="209"/>
      <c r="L105" s="8"/>
      <c r="U105" s="215" t="s">
        <v>211</v>
      </c>
      <c r="V105" s="8" t="e">
        <f>Dashboard!F106</f>
        <v>#REF!</v>
      </c>
      <c r="W105" s="8" t="e">
        <f>Dashboard!G106</f>
        <v>#REF!</v>
      </c>
      <c r="X105" s="8" t="e">
        <f>Dashboard!H106</f>
        <v>#REF!</v>
      </c>
      <c r="Y105" s="8" t="e">
        <f>Dashboard!I106</f>
        <v>#REF!</v>
      </c>
      <c r="Z105" s="8" t="e">
        <f>Dashboard!J106</f>
        <v>#REF!</v>
      </c>
      <c r="AA105" s="208" t="s">
        <v>212</v>
      </c>
      <c r="AB105" s="16" t="s">
        <v>212</v>
      </c>
      <c r="AC105" t="str">
        <f t="shared" si="12"/>
        <v/>
      </c>
      <c r="AD105" s="10" t="e">
        <f>Dashboard!L106</f>
        <v>#REF!</v>
      </c>
      <c r="AE105" s="2" t="e">
        <f t="shared" si="13"/>
        <v>#REF!</v>
      </c>
    </row>
    <row r="106" spans="1:31">
      <c r="A106" s="16" t="s">
        <v>238</v>
      </c>
      <c r="B106" s="209" t="s">
        <v>1337</v>
      </c>
      <c r="C106" s="10" t="e">
        <f>Dashboard!J119</f>
        <v>#REF!</v>
      </c>
      <c r="D106" s="16" t="s">
        <v>238</v>
      </c>
      <c r="E106">
        <v>3</v>
      </c>
      <c r="F106" s="8" t="e">
        <f t="shared" si="17"/>
        <v>#REF!</v>
      </c>
      <c r="G106" t="e">
        <f ca="1" t="shared" si="15"/>
        <v>#REF!</v>
      </c>
      <c r="H106" s="8" t="e">
        <f t="shared" si="11"/>
        <v>#REF!</v>
      </c>
      <c r="I106" t="str">
        <f t="shared" si="16"/>
        <v/>
      </c>
      <c r="J106" s="8"/>
      <c r="K106" s="209"/>
      <c r="L106" s="8"/>
      <c r="U106" s="215" t="s">
        <v>213</v>
      </c>
      <c r="V106" s="8" t="e">
        <f>Dashboard!F107</f>
        <v>#REF!</v>
      </c>
      <c r="W106" s="8" t="e">
        <f>Dashboard!G107</f>
        <v>#REF!</v>
      </c>
      <c r="X106" s="8" t="e">
        <f>Dashboard!H107</f>
        <v>#REF!</v>
      </c>
      <c r="Y106" s="8" t="e">
        <f>Dashboard!I107</f>
        <v>#REF!</v>
      </c>
      <c r="Z106" s="8" t="e">
        <f>Dashboard!J107</f>
        <v>#REF!</v>
      </c>
      <c r="AA106" s="208" t="s">
        <v>1412</v>
      </c>
      <c r="AB106" s="217" t="s">
        <v>1412</v>
      </c>
      <c r="AC106" t="str">
        <f t="shared" si="12"/>
        <v/>
      </c>
      <c r="AD106" s="10" t="e">
        <f>Dashboard!L107</f>
        <v>#REF!</v>
      </c>
      <c r="AE106" s="2" t="e">
        <f t="shared" si="13"/>
        <v>#REF!</v>
      </c>
    </row>
    <row r="107" spans="1:31">
      <c r="A107" s="16" t="s">
        <v>240</v>
      </c>
      <c r="B107" s="209" t="s">
        <v>1337</v>
      </c>
      <c r="C107" s="10" t="e">
        <f>Dashboard!J120</f>
        <v>#REF!</v>
      </c>
      <c r="D107" s="16" t="s">
        <v>240</v>
      </c>
      <c r="E107">
        <v>4</v>
      </c>
      <c r="F107" s="8" t="e">
        <f t="shared" si="17"/>
        <v>#REF!</v>
      </c>
      <c r="G107" t="e">
        <f ca="1" t="shared" si="15"/>
        <v>#REF!</v>
      </c>
      <c r="H107" s="8" t="e">
        <f t="shared" si="11"/>
        <v>#REF!</v>
      </c>
      <c r="I107" t="str">
        <f t="shared" si="16"/>
        <v/>
      </c>
      <c r="J107" s="8"/>
      <c r="K107" s="209"/>
      <c r="L107" s="8"/>
      <c r="U107" s="215" t="s">
        <v>215</v>
      </c>
      <c r="V107" s="8" t="e">
        <f>Dashboard!F108</f>
        <v>#REF!</v>
      </c>
      <c r="W107" s="8" t="e">
        <f>Dashboard!G108</f>
        <v>#REF!</v>
      </c>
      <c r="X107" s="8" t="e">
        <f>Dashboard!H108</f>
        <v>#REF!</v>
      </c>
      <c r="Y107" s="8" t="e">
        <f>Dashboard!I108</f>
        <v>#REF!</v>
      </c>
      <c r="Z107" s="8" t="e">
        <f>Dashboard!J108</f>
        <v>#REF!</v>
      </c>
      <c r="AA107" s="208" t="s">
        <v>1413</v>
      </c>
      <c r="AB107" s="16" t="s">
        <v>1413</v>
      </c>
      <c r="AC107" t="str">
        <f t="shared" si="12"/>
        <v/>
      </c>
      <c r="AD107" s="10" t="e">
        <f>Dashboard!L108</f>
        <v>#REF!</v>
      </c>
      <c r="AE107" s="2" t="e">
        <f t="shared" si="13"/>
        <v>#REF!</v>
      </c>
    </row>
    <row r="108" spans="1:31">
      <c r="A108" s="16" t="s">
        <v>242</v>
      </c>
      <c r="B108" s="209" t="s">
        <v>1337</v>
      </c>
      <c r="C108" s="10" t="e">
        <f>Dashboard!J121</f>
        <v>#REF!</v>
      </c>
      <c r="D108" s="16" t="s">
        <v>242</v>
      </c>
      <c r="E108">
        <v>5</v>
      </c>
      <c r="F108" s="8" t="e">
        <f t="shared" si="17"/>
        <v>#REF!</v>
      </c>
      <c r="G108" t="e">
        <f ca="1" t="shared" si="15"/>
        <v>#REF!</v>
      </c>
      <c r="H108" s="8" t="e">
        <f t="shared" si="11"/>
        <v>#REF!</v>
      </c>
      <c r="I108" t="str">
        <f t="shared" si="16"/>
        <v/>
      </c>
      <c r="J108" s="8"/>
      <c r="K108" s="209"/>
      <c r="L108" s="8"/>
      <c r="U108" s="215" t="s">
        <v>217</v>
      </c>
      <c r="V108" s="8" t="e">
        <f>Dashboard!F109</f>
        <v>#REF!</v>
      </c>
      <c r="W108" s="8" t="e">
        <f>Dashboard!G109</f>
        <v>#REF!</v>
      </c>
      <c r="X108" s="8" t="e">
        <f>Dashboard!H109</f>
        <v>#REF!</v>
      </c>
      <c r="Y108" s="8" t="e">
        <f>Dashboard!I109</f>
        <v>#REF!</v>
      </c>
      <c r="Z108" s="8" t="e">
        <f>Dashboard!J109</f>
        <v>#REF!</v>
      </c>
      <c r="AA108" s="208" t="s">
        <v>1414</v>
      </c>
      <c r="AB108" s="217" t="s">
        <v>1414</v>
      </c>
      <c r="AC108" t="str">
        <f t="shared" si="12"/>
        <v/>
      </c>
      <c r="AD108" s="10" t="e">
        <f>Dashboard!L109</f>
        <v>#REF!</v>
      </c>
      <c r="AE108" s="2" t="e">
        <f t="shared" si="13"/>
        <v>#REF!</v>
      </c>
    </row>
    <row r="109" spans="1:31">
      <c r="A109" s="16" t="s">
        <v>244</v>
      </c>
      <c r="B109" s="209" t="s">
        <v>1337</v>
      </c>
      <c r="C109" s="10" t="e">
        <f>Dashboard!J122</f>
        <v>#REF!</v>
      </c>
      <c r="D109" s="16" t="s">
        <v>244</v>
      </c>
      <c r="E109">
        <v>6</v>
      </c>
      <c r="F109" s="8" t="e">
        <f t="shared" si="17"/>
        <v>#REF!</v>
      </c>
      <c r="G109" t="e">
        <f ca="1" t="shared" si="15"/>
        <v>#REF!</v>
      </c>
      <c r="H109" s="8" t="e">
        <f t="shared" si="11"/>
        <v>#REF!</v>
      </c>
      <c r="I109" t="str">
        <f t="shared" si="16"/>
        <v/>
      </c>
      <c r="J109" s="8"/>
      <c r="K109" s="209"/>
      <c r="L109" s="8"/>
      <c r="U109" s="215" t="s">
        <v>219</v>
      </c>
      <c r="V109" s="8" t="e">
        <f>Dashboard!F110</f>
        <v>#REF!</v>
      </c>
      <c r="W109" s="8" t="e">
        <f>Dashboard!G110</f>
        <v>#REF!</v>
      </c>
      <c r="X109" s="8" t="e">
        <f>Dashboard!H110</f>
        <v>#REF!</v>
      </c>
      <c r="Y109" s="8" t="e">
        <f>Dashboard!I110</f>
        <v>#REF!</v>
      </c>
      <c r="Z109" s="8" t="e">
        <f>Dashboard!J110</f>
        <v>#REF!</v>
      </c>
      <c r="AA109" s="208" t="s">
        <v>1415</v>
      </c>
      <c r="AB109" s="16" t="s">
        <v>1415</v>
      </c>
      <c r="AC109" t="str">
        <f t="shared" si="12"/>
        <v/>
      </c>
      <c r="AD109" s="10" t="e">
        <f>Dashboard!L110</f>
        <v>#REF!</v>
      </c>
      <c r="AE109" s="2" t="e">
        <f t="shared" si="13"/>
        <v>#REF!</v>
      </c>
    </row>
    <row r="110" spans="1:31">
      <c r="A110" s="16" t="s">
        <v>246</v>
      </c>
      <c r="B110" s="209" t="s">
        <v>1337</v>
      </c>
      <c r="C110" s="10" t="e">
        <f>Dashboard!J123</f>
        <v>#REF!</v>
      </c>
      <c r="D110" s="16" t="s">
        <v>246</v>
      </c>
      <c r="E110">
        <v>7</v>
      </c>
      <c r="F110" s="8" t="e">
        <f t="shared" si="17"/>
        <v>#REF!</v>
      </c>
      <c r="G110" t="e">
        <f ca="1" t="shared" si="15"/>
        <v>#REF!</v>
      </c>
      <c r="H110" s="8" t="e">
        <f t="shared" si="11"/>
        <v>#REF!</v>
      </c>
      <c r="I110" t="str">
        <f t="shared" si="16"/>
        <v/>
      </c>
      <c r="J110" s="8"/>
      <c r="K110" s="209"/>
      <c r="L110" s="8"/>
      <c r="U110" s="215" t="s">
        <v>221</v>
      </c>
      <c r="V110" s="8" t="e">
        <f>Dashboard!F111</f>
        <v>#REF!</v>
      </c>
      <c r="W110" s="8" t="e">
        <f>Dashboard!G111</f>
        <v>#REF!</v>
      </c>
      <c r="X110" s="8" t="e">
        <f>Dashboard!H111</f>
        <v>#REF!</v>
      </c>
      <c r="Y110" s="8" t="e">
        <f>Dashboard!I111</f>
        <v>#REF!</v>
      </c>
      <c r="Z110" s="8" t="e">
        <f>Dashboard!J111</f>
        <v>#REF!</v>
      </c>
      <c r="AA110" s="208" t="s">
        <v>222</v>
      </c>
      <c r="AB110" s="217" t="s">
        <v>222</v>
      </c>
      <c r="AC110" t="str">
        <f t="shared" si="12"/>
        <v/>
      </c>
      <c r="AD110" s="10" t="e">
        <f>Dashboard!L111</f>
        <v>#REF!</v>
      </c>
      <c r="AE110" s="2" t="e">
        <f t="shared" si="13"/>
        <v>#REF!</v>
      </c>
    </row>
    <row r="111" spans="1:31">
      <c r="A111" s="16" t="s">
        <v>248</v>
      </c>
      <c r="B111" s="209" t="s">
        <v>1337</v>
      </c>
      <c r="C111" s="10" t="e">
        <f>Dashboard!J124</f>
        <v>#REF!</v>
      </c>
      <c r="D111" s="16" t="s">
        <v>248</v>
      </c>
      <c r="E111">
        <v>8</v>
      </c>
      <c r="F111" s="8" t="e">
        <f t="shared" si="17"/>
        <v>#REF!</v>
      </c>
      <c r="G111" t="e">
        <f ca="1" t="shared" si="15"/>
        <v>#REF!</v>
      </c>
      <c r="H111" s="8" t="e">
        <f t="shared" si="11"/>
        <v>#REF!</v>
      </c>
      <c r="I111" t="str">
        <f t="shared" si="16"/>
        <v/>
      </c>
      <c r="J111" s="8"/>
      <c r="K111" s="209"/>
      <c r="L111" s="8"/>
      <c r="U111" s="215" t="s">
        <v>223</v>
      </c>
      <c r="V111" s="8" t="e">
        <f>Dashboard!F112</f>
        <v>#REF!</v>
      </c>
      <c r="W111" s="8" t="e">
        <f>Dashboard!G112</f>
        <v>#REF!</v>
      </c>
      <c r="X111" s="8" t="e">
        <f>Dashboard!H112</f>
        <v>#REF!</v>
      </c>
      <c r="Y111" s="8" t="e">
        <f>Dashboard!I112</f>
        <v>#REF!</v>
      </c>
      <c r="Z111" s="8" t="e">
        <f>Dashboard!J112</f>
        <v>#REF!</v>
      </c>
      <c r="AA111" s="208" t="s">
        <v>1416</v>
      </c>
      <c r="AB111" s="16" t="s">
        <v>1416</v>
      </c>
      <c r="AC111" t="str">
        <f t="shared" si="12"/>
        <v/>
      </c>
      <c r="AD111" s="10" t="e">
        <f>Dashboard!L112</f>
        <v>#REF!</v>
      </c>
      <c r="AE111" s="2" t="e">
        <f t="shared" si="13"/>
        <v>#REF!</v>
      </c>
    </row>
    <row r="112" spans="1:31">
      <c r="A112" s="16" t="s">
        <v>250</v>
      </c>
      <c r="B112" s="209" t="s">
        <v>1337</v>
      </c>
      <c r="C112" s="10" t="e">
        <f>Dashboard!J125</f>
        <v>#REF!</v>
      </c>
      <c r="D112" s="16" t="s">
        <v>250</v>
      </c>
      <c r="E112">
        <v>9</v>
      </c>
      <c r="F112" s="8" t="e">
        <f t="shared" si="17"/>
        <v>#REF!</v>
      </c>
      <c r="G112" t="e">
        <f ca="1" t="shared" si="15"/>
        <v>#REF!</v>
      </c>
      <c r="H112" s="8" t="e">
        <f t="shared" si="11"/>
        <v>#REF!</v>
      </c>
      <c r="I112" t="str">
        <f t="shared" si="16"/>
        <v/>
      </c>
      <c r="J112" s="8"/>
      <c r="K112" s="209"/>
      <c r="L112" s="8"/>
      <c r="U112" s="215" t="s">
        <v>225</v>
      </c>
      <c r="V112" s="8" t="e">
        <f>Dashboard!F113</f>
        <v>#REF!</v>
      </c>
      <c r="W112" s="8" t="e">
        <f>Dashboard!G113</f>
        <v>#REF!</v>
      </c>
      <c r="X112" s="8" t="e">
        <f>Dashboard!H113</f>
        <v>#REF!</v>
      </c>
      <c r="Y112" s="8" t="e">
        <f>Dashboard!I113</f>
        <v>#REF!</v>
      </c>
      <c r="Z112" s="8" t="e">
        <f>Dashboard!J113</f>
        <v>#REF!</v>
      </c>
      <c r="AA112" s="208" t="s">
        <v>1417</v>
      </c>
      <c r="AB112" s="217" t="s">
        <v>1417</v>
      </c>
      <c r="AC112" t="str">
        <f t="shared" si="12"/>
        <v/>
      </c>
      <c r="AD112" s="10" t="e">
        <f>Dashboard!L113</f>
        <v>#REF!</v>
      </c>
      <c r="AE112" s="2" t="e">
        <f t="shared" si="13"/>
        <v>#REF!</v>
      </c>
    </row>
    <row r="113" spans="1:31">
      <c r="A113" s="16" t="s">
        <v>252</v>
      </c>
      <c r="B113" s="209" t="s">
        <v>1337</v>
      </c>
      <c r="C113" s="10" t="e">
        <f>Dashboard!J126</f>
        <v>#REF!</v>
      </c>
      <c r="D113" s="16" t="s">
        <v>252</v>
      </c>
      <c r="E113">
        <v>10</v>
      </c>
      <c r="F113" s="8" t="e">
        <f t="shared" si="17"/>
        <v>#REF!</v>
      </c>
      <c r="G113" t="e">
        <f ca="1" t="shared" si="15"/>
        <v>#REF!</v>
      </c>
      <c r="H113" s="8" t="e">
        <f t="shared" si="11"/>
        <v>#REF!</v>
      </c>
      <c r="I113" t="str">
        <f t="shared" si="16"/>
        <v/>
      </c>
      <c r="J113" s="8"/>
      <c r="K113" s="209"/>
      <c r="L113" s="8"/>
      <c r="U113" s="215" t="s">
        <v>227</v>
      </c>
      <c r="V113" s="8" t="e">
        <f>Dashboard!F114</f>
        <v>#REF!</v>
      </c>
      <c r="W113" s="8" t="e">
        <f>Dashboard!G114</f>
        <v>#REF!</v>
      </c>
      <c r="X113" s="8" t="e">
        <f>Dashboard!H114</f>
        <v>#REF!</v>
      </c>
      <c r="Y113" s="8" t="e">
        <f>Dashboard!I114</f>
        <v>#REF!</v>
      </c>
      <c r="Z113" s="8" t="e">
        <f>Dashboard!J114</f>
        <v>#REF!</v>
      </c>
      <c r="AA113" s="208" t="s">
        <v>1418</v>
      </c>
      <c r="AB113" s="16" t="s">
        <v>1418</v>
      </c>
      <c r="AC113" t="str">
        <f t="shared" si="12"/>
        <v/>
      </c>
      <c r="AD113" s="10" t="e">
        <f>Dashboard!L114</f>
        <v>#REF!</v>
      </c>
      <c r="AE113" s="2" t="e">
        <f t="shared" si="13"/>
        <v>#REF!</v>
      </c>
    </row>
    <row r="114" spans="1:31">
      <c r="A114" s="16" t="s">
        <v>254</v>
      </c>
      <c r="B114" s="209" t="s">
        <v>1337</v>
      </c>
      <c r="C114" s="10" t="e">
        <f>Dashboard!J127</f>
        <v>#REF!</v>
      </c>
      <c r="D114" s="16" t="s">
        <v>254</v>
      </c>
      <c r="E114">
        <v>11</v>
      </c>
      <c r="F114" s="8" t="e">
        <f t="shared" si="17"/>
        <v>#REF!</v>
      </c>
      <c r="G114" t="e">
        <f ca="1" t="shared" si="15"/>
        <v>#REF!</v>
      </c>
      <c r="H114" s="8" t="e">
        <f t="shared" si="11"/>
        <v>#REF!</v>
      </c>
      <c r="I114" t="str">
        <f t="shared" si="16"/>
        <v/>
      </c>
      <c r="J114" s="8"/>
      <c r="K114" s="209"/>
      <c r="L114" s="8"/>
      <c r="U114" s="215" t="s">
        <v>229</v>
      </c>
      <c r="V114" s="8" t="e">
        <f>Dashboard!F115</f>
        <v>#REF!</v>
      </c>
      <c r="W114" s="8" t="e">
        <f>Dashboard!G115</f>
        <v>#REF!</v>
      </c>
      <c r="X114" s="8" t="e">
        <f>Dashboard!H115</f>
        <v>#REF!</v>
      </c>
      <c r="Y114" s="8" t="e">
        <f>Dashboard!I115</f>
        <v>#REF!</v>
      </c>
      <c r="Z114" s="8" t="e">
        <f>Dashboard!J115</f>
        <v>#REF!</v>
      </c>
      <c r="AA114" s="208" t="s">
        <v>230</v>
      </c>
      <c r="AB114" s="217" t="s">
        <v>230</v>
      </c>
      <c r="AC114" t="str">
        <f t="shared" si="12"/>
        <v/>
      </c>
      <c r="AD114" s="10" t="e">
        <f>Dashboard!L115</f>
        <v>#REF!</v>
      </c>
      <c r="AE114" s="2" t="e">
        <f t="shared" si="13"/>
        <v>#REF!</v>
      </c>
    </row>
    <row r="115" spans="1:31">
      <c r="A115" s="16" t="s">
        <v>256</v>
      </c>
      <c r="B115" s="209" t="s">
        <v>1337</v>
      </c>
      <c r="C115" s="10" t="e">
        <f>Dashboard!J128</f>
        <v>#REF!</v>
      </c>
      <c r="D115" s="16" t="s">
        <v>256</v>
      </c>
      <c r="E115">
        <v>12</v>
      </c>
      <c r="F115" s="8" t="e">
        <f t="shared" si="17"/>
        <v>#REF!</v>
      </c>
      <c r="G115" t="e">
        <f ca="1" t="shared" si="15"/>
        <v>#REF!</v>
      </c>
      <c r="H115" s="8" t="e">
        <f t="shared" si="11"/>
        <v>#REF!</v>
      </c>
      <c r="I115" t="str">
        <f t="shared" si="16"/>
        <v/>
      </c>
      <c r="J115" s="8"/>
      <c r="K115" s="209"/>
      <c r="L115" s="8"/>
      <c r="U115" s="215" t="s">
        <v>231</v>
      </c>
      <c r="V115" s="8" t="e">
        <f>Dashboard!F116</f>
        <v>#REF!</v>
      </c>
      <c r="W115" s="8" t="e">
        <f>Dashboard!G116</f>
        <v>#REF!</v>
      </c>
      <c r="X115" s="8" t="e">
        <f>Dashboard!H116</f>
        <v>#REF!</v>
      </c>
      <c r="Y115" s="8" t="e">
        <f>Dashboard!I116</f>
        <v>#REF!</v>
      </c>
      <c r="Z115" s="8" t="e">
        <f>Dashboard!J116</f>
        <v>#REF!</v>
      </c>
      <c r="AA115" s="208" t="s">
        <v>1419</v>
      </c>
      <c r="AB115" s="16" t="s">
        <v>1419</v>
      </c>
      <c r="AC115" t="str">
        <f t="shared" si="12"/>
        <v/>
      </c>
      <c r="AD115" s="10" t="e">
        <f>Dashboard!L116</f>
        <v>#REF!</v>
      </c>
      <c r="AE115" s="2" t="e">
        <f t="shared" si="13"/>
        <v>#REF!</v>
      </c>
    </row>
    <row r="116" spans="1:31">
      <c r="A116" s="16" t="s">
        <v>166</v>
      </c>
      <c r="B116" s="209" t="s">
        <v>1337</v>
      </c>
      <c r="C116" s="10" t="e">
        <f>Dashboard!J129</f>
        <v>#REF!</v>
      </c>
      <c r="D116" s="16" t="s">
        <v>166</v>
      </c>
      <c r="E116">
        <v>13</v>
      </c>
      <c r="F116" s="8" t="e">
        <f t="shared" si="17"/>
        <v>#REF!</v>
      </c>
      <c r="G116" t="e">
        <f ca="1" t="shared" si="15"/>
        <v>#REF!</v>
      </c>
      <c r="H116" s="8" t="e">
        <f t="shared" si="11"/>
        <v>#REF!</v>
      </c>
      <c r="I116" t="str">
        <f t="shared" si="16"/>
        <v/>
      </c>
      <c r="J116" s="8"/>
      <c r="K116" s="209"/>
      <c r="L116" s="8"/>
      <c r="U116" s="215" t="s">
        <v>233</v>
      </c>
      <c r="V116" s="8" t="e">
        <f>Dashboard!F117</f>
        <v>#REF!</v>
      </c>
      <c r="W116" s="8" t="e">
        <f>Dashboard!G117</f>
        <v>#REF!</v>
      </c>
      <c r="X116" s="8" t="e">
        <f>Dashboard!H117</f>
        <v>#REF!</v>
      </c>
      <c r="Y116" s="8" t="e">
        <f>Dashboard!I117</f>
        <v>#REF!</v>
      </c>
      <c r="Z116" s="8" t="e">
        <f>Dashboard!J117</f>
        <v>#REF!</v>
      </c>
      <c r="AA116" s="208" t="s">
        <v>234</v>
      </c>
      <c r="AB116" s="217" t="s">
        <v>234</v>
      </c>
      <c r="AC116" t="str">
        <f t="shared" si="12"/>
        <v/>
      </c>
      <c r="AD116" s="10" t="e">
        <f>Dashboard!L117</f>
        <v>#REF!</v>
      </c>
      <c r="AE116" s="2" t="e">
        <f t="shared" si="13"/>
        <v>#REF!</v>
      </c>
    </row>
    <row r="117" spans="1:31">
      <c r="A117" s="16" t="s">
        <v>259</v>
      </c>
      <c r="B117" s="209" t="s">
        <v>1337</v>
      </c>
      <c r="C117" s="10" t="e">
        <f>Dashboard!J130</f>
        <v>#REF!</v>
      </c>
      <c r="D117" s="16" t="s">
        <v>259</v>
      </c>
      <c r="E117">
        <v>14</v>
      </c>
      <c r="F117" s="8" t="e">
        <f t="shared" si="17"/>
        <v>#REF!</v>
      </c>
      <c r="G117" t="e">
        <f ca="1" t="shared" si="15"/>
        <v>#REF!</v>
      </c>
      <c r="H117" s="8" t="e">
        <f t="shared" si="11"/>
        <v>#REF!</v>
      </c>
      <c r="I117" t="str">
        <f t="shared" si="16"/>
        <v/>
      </c>
      <c r="J117" s="8"/>
      <c r="K117" s="209"/>
      <c r="L117" s="8"/>
      <c r="U117" s="215" t="s">
        <v>235</v>
      </c>
      <c r="V117" s="8" t="e">
        <f>Dashboard!F118</f>
        <v>#REF!</v>
      </c>
      <c r="W117" s="8" t="e">
        <f>Dashboard!G118</f>
        <v>#REF!</v>
      </c>
      <c r="X117" s="8" t="e">
        <f>Dashboard!H118</f>
        <v>#REF!</v>
      </c>
      <c r="Y117" s="8" t="e">
        <f>Dashboard!I118</f>
        <v>#REF!</v>
      </c>
      <c r="Z117" s="8" t="e">
        <f>Dashboard!J118</f>
        <v>#REF!</v>
      </c>
      <c r="AA117" s="208" t="s">
        <v>236</v>
      </c>
      <c r="AB117" s="16" t="s">
        <v>236</v>
      </c>
      <c r="AC117" t="str">
        <f t="shared" si="12"/>
        <v/>
      </c>
      <c r="AD117" s="10" t="e">
        <f>Dashboard!L118</f>
        <v>#REF!</v>
      </c>
      <c r="AE117" s="2" t="e">
        <f t="shared" si="13"/>
        <v>#REF!</v>
      </c>
    </row>
    <row r="118" spans="1:31">
      <c r="A118" s="16" t="s">
        <v>261</v>
      </c>
      <c r="B118" s="209" t="s">
        <v>1337</v>
      </c>
      <c r="C118" s="10" t="e">
        <f>Dashboard!J131</f>
        <v>#REF!</v>
      </c>
      <c r="D118" s="16" t="s">
        <v>261</v>
      </c>
      <c r="E118">
        <v>15</v>
      </c>
      <c r="F118" s="8" t="e">
        <f t="shared" si="17"/>
        <v>#REF!</v>
      </c>
      <c r="G118" t="e">
        <f ca="1" t="shared" si="15"/>
        <v>#REF!</v>
      </c>
      <c r="H118" s="8" t="e">
        <f t="shared" si="11"/>
        <v>#REF!</v>
      </c>
      <c r="I118" t="str">
        <f t="shared" si="16"/>
        <v/>
      </c>
      <c r="J118" s="8"/>
      <c r="K118" s="209"/>
      <c r="L118" s="8"/>
      <c r="U118" s="215" t="s">
        <v>237</v>
      </c>
      <c r="V118" s="8" t="e">
        <f>Dashboard!F119</f>
        <v>#REF!</v>
      </c>
      <c r="W118" s="8" t="e">
        <f>Dashboard!G119</f>
        <v>#REF!</v>
      </c>
      <c r="X118" s="8" t="e">
        <f>Dashboard!H119</f>
        <v>#REF!</v>
      </c>
      <c r="Y118" s="8" t="e">
        <f>Dashboard!I119</f>
        <v>#REF!</v>
      </c>
      <c r="Z118" s="8" t="e">
        <f>Dashboard!J119</f>
        <v>#REF!</v>
      </c>
      <c r="AA118" s="208" t="s">
        <v>1420</v>
      </c>
      <c r="AB118" s="217" t="s">
        <v>1420</v>
      </c>
      <c r="AC118" t="str">
        <f t="shared" si="12"/>
        <v/>
      </c>
      <c r="AD118" s="10" t="e">
        <f>Dashboard!L119</f>
        <v>#REF!</v>
      </c>
      <c r="AE118" s="2" t="e">
        <f t="shared" si="13"/>
        <v>#REF!</v>
      </c>
    </row>
    <row r="119" spans="1:31">
      <c r="A119" s="16" t="s">
        <v>263</v>
      </c>
      <c r="B119" s="209" t="s">
        <v>1337</v>
      </c>
      <c r="C119" s="10" t="e">
        <f>Dashboard!J132</f>
        <v>#REF!</v>
      </c>
      <c r="D119" s="16" t="s">
        <v>263</v>
      </c>
      <c r="E119">
        <v>16</v>
      </c>
      <c r="F119" s="8" t="e">
        <f t="shared" si="17"/>
        <v>#REF!</v>
      </c>
      <c r="G119" t="e">
        <f ca="1" t="shared" si="15"/>
        <v>#REF!</v>
      </c>
      <c r="H119" s="8" t="e">
        <f t="shared" si="11"/>
        <v>#REF!</v>
      </c>
      <c r="I119" t="str">
        <f t="shared" si="16"/>
        <v/>
      </c>
      <c r="J119" s="8"/>
      <c r="K119" s="209"/>
      <c r="L119" s="8"/>
      <c r="U119" s="215" t="s">
        <v>239</v>
      </c>
      <c r="V119" s="8" t="e">
        <f>Dashboard!F120</f>
        <v>#REF!</v>
      </c>
      <c r="W119" s="8" t="e">
        <f>Dashboard!G120</f>
        <v>#REF!</v>
      </c>
      <c r="X119" s="8" t="e">
        <f>Dashboard!H120</f>
        <v>#REF!</v>
      </c>
      <c r="Y119" s="8" t="e">
        <f>Dashboard!I120</f>
        <v>#REF!</v>
      </c>
      <c r="Z119" s="8" t="e">
        <f>Dashboard!J120</f>
        <v>#REF!</v>
      </c>
      <c r="AA119" s="208" t="s">
        <v>240</v>
      </c>
      <c r="AB119" s="16" t="s">
        <v>240</v>
      </c>
      <c r="AC119" t="str">
        <f t="shared" si="12"/>
        <v/>
      </c>
      <c r="AD119" s="10" t="e">
        <f>Dashboard!L120</f>
        <v>#REF!</v>
      </c>
      <c r="AE119" s="2" t="e">
        <f t="shared" si="13"/>
        <v>#REF!</v>
      </c>
    </row>
    <row r="120" spans="1:31">
      <c r="A120" s="16" t="s">
        <v>265</v>
      </c>
      <c r="B120" s="209" t="s">
        <v>1337</v>
      </c>
      <c r="C120" s="10" t="e">
        <f>Dashboard!J133</f>
        <v>#REF!</v>
      </c>
      <c r="D120" s="16" t="s">
        <v>265</v>
      </c>
      <c r="E120">
        <v>17</v>
      </c>
      <c r="F120" s="8" t="e">
        <f t="shared" si="17"/>
        <v>#REF!</v>
      </c>
      <c r="G120" t="e">
        <f ca="1" t="shared" si="15"/>
        <v>#REF!</v>
      </c>
      <c r="H120" s="8" t="e">
        <f t="shared" si="11"/>
        <v>#REF!</v>
      </c>
      <c r="I120" t="str">
        <f t="shared" si="16"/>
        <v/>
      </c>
      <c r="J120" s="8"/>
      <c r="K120" s="209"/>
      <c r="L120" s="8"/>
      <c r="U120" s="215" t="s">
        <v>241</v>
      </c>
      <c r="V120" s="8" t="e">
        <f>Dashboard!F121</f>
        <v>#REF!</v>
      </c>
      <c r="W120" s="8" t="e">
        <f>Dashboard!G121</f>
        <v>#REF!</v>
      </c>
      <c r="X120" s="8" t="e">
        <f>Dashboard!H121</f>
        <v>#REF!</v>
      </c>
      <c r="Y120" s="8" t="e">
        <f>Dashboard!I121</f>
        <v>#REF!</v>
      </c>
      <c r="Z120" s="8" t="e">
        <f>Dashboard!J121</f>
        <v>#REF!</v>
      </c>
      <c r="AA120" s="208" t="s">
        <v>1421</v>
      </c>
      <c r="AB120" s="217" t="s">
        <v>1421</v>
      </c>
      <c r="AC120" t="str">
        <f t="shared" si="12"/>
        <v/>
      </c>
      <c r="AD120" s="10" t="e">
        <f>Dashboard!L121</f>
        <v>#REF!</v>
      </c>
      <c r="AE120" s="2" t="e">
        <f t="shared" si="13"/>
        <v>#REF!</v>
      </c>
    </row>
    <row r="121" spans="1:31">
      <c r="A121" s="16" t="s">
        <v>267</v>
      </c>
      <c r="B121" s="209" t="s">
        <v>1337</v>
      </c>
      <c r="C121" s="10" t="e">
        <f>Dashboard!J134</f>
        <v>#REF!</v>
      </c>
      <c r="D121" s="16" t="s">
        <v>267</v>
      </c>
      <c r="E121">
        <v>18</v>
      </c>
      <c r="F121" s="8" t="e">
        <f t="shared" si="17"/>
        <v>#REF!</v>
      </c>
      <c r="G121" t="e">
        <f ca="1" t="shared" si="15"/>
        <v>#REF!</v>
      </c>
      <c r="H121" s="8" t="e">
        <f t="shared" si="11"/>
        <v>#REF!</v>
      </c>
      <c r="I121" t="str">
        <f t="shared" si="16"/>
        <v/>
      </c>
      <c r="J121" s="8"/>
      <c r="K121" s="209"/>
      <c r="L121" s="8"/>
      <c r="U121" s="215" t="s">
        <v>243</v>
      </c>
      <c r="V121" s="8" t="e">
        <f>Dashboard!F122</f>
        <v>#REF!</v>
      </c>
      <c r="W121" s="8" t="e">
        <f>Dashboard!G122</f>
        <v>#REF!</v>
      </c>
      <c r="X121" s="8" t="e">
        <f>Dashboard!H122</f>
        <v>#REF!</v>
      </c>
      <c r="Y121" s="8" t="e">
        <f>Dashboard!I122</f>
        <v>#REF!</v>
      </c>
      <c r="Z121" s="8" t="e">
        <f>Dashboard!J122</f>
        <v>#REF!</v>
      </c>
      <c r="AA121" s="208" t="s">
        <v>1422</v>
      </c>
      <c r="AB121" s="16" t="s">
        <v>1422</v>
      </c>
      <c r="AC121" t="str">
        <f t="shared" si="12"/>
        <v/>
      </c>
      <c r="AD121" s="10" t="e">
        <f>Dashboard!L122</f>
        <v>#REF!</v>
      </c>
      <c r="AE121" s="2" t="e">
        <f t="shared" si="13"/>
        <v>#REF!</v>
      </c>
    </row>
    <row r="122" spans="1:31">
      <c r="A122" s="16" t="s">
        <v>269</v>
      </c>
      <c r="B122" s="209" t="s">
        <v>1338</v>
      </c>
      <c r="C122" s="10" t="e">
        <f>Dashboard!J135</f>
        <v>#REF!</v>
      </c>
      <c r="D122" s="16" t="s">
        <v>269</v>
      </c>
      <c r="E122">
        <v>1</v>
      </c>
      <c r="F122" s="8" t="e">
        <f>LARGE(C$122:C$145,E122)</f>
        <v>#REF!</v>
      </c>
      <c r="G122" t="e">
        <f ca="1" t="shared" si="15"/>
        <v>#REF!</v>
      </c>
      <c r="H122" s="8" t="e">
        <f t="shared" si="11"/>
        <v>#REF!</v>
      </c>
      <c r="I122" t="str">
        <f t="shared" si="16"/>
        <v>Croydon 2009</v>
      </c>
      <c r="J122" s="8" t="e">
        <f>MAX(C$122:C$145)</f>
        <v>#REF!</v>
      </c>
      <c r="K122" s="209"/>
      <c r="L122" s="8"/>
      <c r="U122" s="215" t="s">
        <v>245</v>
      </c>
      <c r="V122" s="8" t="e">
        <f>Dashboard!F123</f>
        <v>#REF!</v>
      </c>
      <c r="W122" s="8" t="e">
        <f>Dashboard!G123</f>
        <v>#REF!</v>
      </c>
      <c r="X122" s="8" t="e">
        <f>Dashboard!H123</f>
        <v>#REF!</v>
      </c>
      <c r="Y122" s="8" t="e">
        <f>Dashboard!I123</f>
        <v>#REF!</v>
      </c>
      <c r="Z122" s="8" t="e">
        <f>Dashboard!J123</f>
        <v>#REF!</v>
      </c>
      <c r="AA122" s="208" t="s">
        <v>1423</v>
      </c>
      <c r="AB122" s="217" t="s">
        <v>1423</v>
      </c>
      <c r="AC122" t="str">
        <f t="shared" si="12"/>
        <v/>
      </c>
      <c r="AD122" s="10" t="e">
        <f>Dashboard!L123</f>
        <v>#REF!</v>
      </c>
      <c r="AE122" s="2" t="e">
        <f t="shared" si="13"/>
        <v>#REF!</v>
      </c>
    </row>
    <row r="123" spans="1:31">
      <c r="A123" s="16" t="s">
        <v>271</v>
      </c>
      <c r="B123" s="209" t="s">
        <v>1338</v>
      </c>
      <c r="C123" s="10" t="e">
        <f>Dashboard!J136</f>
        <v>#REF!</v>
      </c>
      <c r="D123" s="16" t="s">
        <v>271</v>
      </c>
      <c r="E123">
        <v>2</v>
      </c>
      <c r="F123" s="8" t="e">
        <f t="shared" ref="F123:F145" si="18">LARGE(C$122:C$145,E123)</f>
        <v>#REF!</v>
      </c>
      <c r="G123" t="e">
        <f ca="1" t="shared" si="15"/>
        <v>#REF!</v>
      </c>
      <c r="H123" s="8" t="e">
        <f t="shared" si="11"/>
        <v>#REF!</v>
      </c>
      <c r="I123" t="str">
        <f t="shared" si="16"/>
        <v/>
      </c>
      <c r="J123" s="8" t="e">
        <f>MIN(C$122:C$145)</f>
        <v>#REF!</v>
      </c>
      <c r="K123" s="209"/>
      <c r="L123" s="8"/>
      <c r="U123" s="215" t="s">
        <v>247</v>
      </c>
      <c r="V123" s="8" t="e">
        <f>Dashboard!F124</f>
        <v>#REF!</v>
      </c>
      <c r="W123" s="8" t="e">
        <f>Dashboard!G124</f>
        <v>#REF!</v>
      </c>
      <c r="X123" s="8" t="e">
        <f>Dashboard!H124</f>
        <v>#REF!</v>
      </c>
      <c r="Y123" s="8" t="e">
        <f>Dashboard!I124</f>
        <v>#REF!</v>
      </c>
      <c r="Z123" s="8" t="e">
        <f>Dashboard!J124</f>
        <v>#REF!</v>
      </c>
      <c r="AA123" s="208" t="s">
        <v>1424</v>
      </c>
      <c r="AB123" s="16" t="s">
        <v>1424</v>
      </c>
      <c r="AC123" t="str">
        <f t="shared" si="12"/>
        <v/>
      </c>
      <c r="AD123" s="10" t="e">
        <f>Dashboard!L124</f>
        <v>#REF!</v>
      </c>
      <c r="AE123" s="2" t="e">
        <f t="shared" si="13"/>
        <v>#REF!</v>
      </c>
    </row>
    <row r="124" spans="1:31">
      <c r="A124" s="16" t="s">
        <v>273</v>
      </c>
      <c r="B124" s="209" t="s">
        <v>1338</v>
      </c>
      <c r="C124" s="10" t="e">
        <f>Dashboard!J137</f>
        <v>#REF!</v>
      </c>
      <c r="D124" s="16" t="s">
        <v>273</v>
      </c>
      <c r="E124">
        <v>3</v>
      </c>
      <c r="F124" s="8" t="e">
        <f t="shared" si="18"/>
        <v>#REF!</v>
      </c>
      <c r="G124" t="e">
        <f ca="1" t="shared" si="15"/>
        <v>#REF!</v>
      </c>
      <c r="H124" s="8" t="e">
        <f t="shared" si="11"/>
        <v>#REF!</v>
      </c>
      <c r="I124" t="str">
        <f t="shared" si="16"/>
        <v/>
      </c>
      <c r="J124" s="8"/>
      <c r="K124" s="209"/>
      <c r="L124" s="8"/>
      <c r="U124" s="215" t="s">
        <v>249</v>
      </c>
      <c r="V124" s="8" t="e">
        <f>Dashboard!F125</f>
        <v>#REF!</v>
      </c>
      <c r="W124" s="8" t="e">
        <f>Dashboard!G125</f>
        <v>#REF!</v>
      </c>
      <c r="X124" s="8" t="e">
        <f>Dashboard!H125</f>
        <v>#REF!</v>
      </c>
      <c r="Y124" s="8" t="e">
        <f>Dashboard!I125</f>
        <v>#REF!</v>
      </c>
      <c r="Z124" s="8" t="e">
        <f>Dashboard!J125</f>
        <v>#REF!</v>
      </c>
      <c r="AA124" s="208" t="s">
        <v>250</v>
      </c>
      <c r="AB124" s="217" t="s">
        <v>250</v>
      </c>
      <c r="AC124" t="str">
        <f t="shared" si="12"/>
        <v/>
      </c>
      <c r="AD124" s="10" t="e">
        <f>Dashboard!L125</f>
        <v>#REF!</v>
      </c>
      <c r="AE124" s="2" t="e">
        <f t="shared" si="13"/>
        <v>#REF!</v>
      </c>
    </row>
    <row r="125" spans="1:31">
      <c r="A125" s="16" t="s">
        <v>275</v>
      </c>
      <c r="B125" s="209" t="s">
        <v>1338</v>
      </c>
      <c r="C125" s="10" t="e">
        <f>Dashboard!J138</f>
        <v>#REF!</v>
      </c>
      <c r="D125" s="16" t="s">
        <v>275</v>
      </c>
      <c r="E125">
        <v>4</v>
      </c>
      <c r="F125" s="8" t="e">
        <f t="shared" si="18"/>
        <v>#REF!</v>
      </c>
      <c r="G125" t="e">
        <f ca="1" t="shared" si="15"/>
        <v>#REF!</v>
      </c>
      <c r="H125" s="8" t="e">
        <f t="shared" si="11"/>
        <v>#REF!</v>
      </c>
      <c r="I125" t="str">
        <f t="shared" si="16"/>
        <v/>
      </c>
      <c r="J125" s="8"/>
      <c r="K125" s="209"/>
      <c r="L125" s="8"/>
      <c r="U125" s="215" t="s">
        <v>251</v>
      </c>
      <c r="V125" s="8" t="e">
        <f>Dashboard!F126</f>
        <v>#REF!</v>
      </c>
      <c r="W125" s="8" t="e">
        <f>Dashboard!G126</f>
        <v>#REF!</v>
      </c>
      <c r="X125" s="8" t="e">
        <f>Dashboard!H126</f>
        <v>#REF!</v>
      </c>
      <c r="Y125" s="8" t="e">
        <f>Dashboard!I126</f>
        <v>#REF!</v>
      </c>
      <c r="Z125" s="8" t="e">
        <f>Dashboard!J126</f>
        <v>#REF!</v>
      </c>
      <c r="AA125" s="208" t="s">
        <v>252</v>
      </c>
      <c r="AB125" s="16" t="s">
        <v>252</v>
      </c>
      <c r="AC125" t="str">
        <f t="shared" si="12"/>
        <v/>
      </c>
      <c r="AD125" s="10" t="e">
        <f>Dashboard!L126</f>
        <v>#REF!</v>
      </c>
      <c r="AE125" s="2" t="e">
        <f t="shared" si="13"/>
        <v>#REF!</v>
      </c>
    </row>
    <row r="126" spans="1:31">
      <c r="A126" s="16" t="s">
        <v>277</v>
      </c>
      <c r="B126" s="209" t="s">
        <v>1338</v>
      </c>
      <c r="C126" s="10" t="e">
        <f>Dashboard!J139</f>
        <v>#REF!</v>
      </c>
      <c r="D126" s="16" t="s">
        <v>277</v>
      </c>
      <c r="E126">
        <v>5</v>
      </c>
      <c r="F126" s="8" t="e">
        <f t="shared" si="18"/>
        <v>#REF!</v>
      </c>
      <c r="G126" t="e">
        <f ca="1" t="shared" si="15"/>
        <v>#REF!</v>
      </c>
      <c r="H126" s="8" t="e">
        <f t="shared" si="11"/>
        <v>#REF!</v>
      </c>
      <c r="I126" t="str">
        <f t="shared" si="16"/>
        <v/>
      </c>
      <c r="J126" s="8"/>
      <c r="K126" s="209"/>
      <c r="L126" s="8"/>
      <c r="U126" s="215" t="s">
        <v>253</v>
      </c>
      <c r="V126" s="8" t="e">
        <f>Dashboard!F127</f>
        <v>#REF!</v>
      </c>
      <c r="W126" s="8" t="e">
        <f>Dashboard!G127</f>
        <v>#REF!</v>
      </c>
      <c r="X126" s="8" t="e">
        <f>Dashboard!H127</f>
        <v>#REF!</v>
      </c>
      <c r="Y126" s="8" t="e">
        <f>Dashboard!I127</f>
        <v>#REF!</v>
      </c>
      <c r="Z126" s="8" t="e">
        <f>Dashboard!J127</f>
        <v>#REF!</v>
      </c>
      <c r="AA126" s="208" t="s">
        <v>1425</v>
      </c>
      <c r="AB126" s="217" t="s">
        <v>1425</v>
      </c>
      <c r="AC126" t="str">
        <f t="shared" si="12"/>
        <v/>
      </c>
      <c r="AD126" s="10" t="e">
        <f>Dashboard!L127</f>
        <v>#REF!</v>
      </c>
      <c r="AE126" s="2" t="e">
        <f t="shared" si="13"/>
        <v>#REF!</v>
      </c>
    </row>
    <row r="127" spans="1:31">
      <c r="A127" s="16" t="s">
        <v>279</v>
      </c>
      <c r="B127" s="209" t="s">
        <v>1338</v>
      </c>
      <c r="C127" s="10" t="e">
        <f>Dashboard!J140</f>
        <v>#REF!</v>
      </c>
      <c r="D127" s="16" t="s">
        <v>279</v>
      </c>
      <c r="E127">
        <v>6</v>
      </c>
      <c r="F127" s="8" t="e">
        <f t="shared" si="18"/>
        <v>#REF!</v>
      </c>
      <c r="G127" t="e">
        <f ca="1" t="shared" si="15"/>
        <v>#REF!</v>
      </c>
      <c r="H127" s="8" t="e">
        <f t="shared" si="11"/>
        <v>#REF!</v>
      </c>
      <c r="I127" t="str">
        <f t="shared" si="16"/>
        <v/>
      </c>
      <c r="J127" s="8"/>
      <c r="K127" s="209"/>
      <c r="L127" s="8"/>
      <c r="U127" s="215" t="s">
        <v>255</v>
      </c>
      <c r="V127" s="8" t="e">
        <f>Dashboard!F128</f>
        <v>#REF!</v>
      </c>
      <c r="W127" s="8" t="e">
        <f>Dashboard!G128</f>
        <v>#REF!</v>
      </c>
      <c r="X127" s="8" t="e">
        <f>Dashboard!H128</f>
        <v>#REF!</v>
      </c>
      <c r="Y127" s="8" t="e">
        <f>Dashboard!I128</f>
        <v>#REF!</v>
      </c>
      <c r="Z127" s="8" t="e">
        <f>Dashboard!J128</f>
        <v>#REF!</v>
      </c>
      <c r="AA127" s="208" t="s">
        <v>1426</v>
      </c>
      <c r="AB127" s="16" t="s">
        <v>1426</v>
      </c>
      <c r="AC127" t="str">
        <f t="shared" si="12"/>
        <v/>
      </c>
      <c r="AD127" s="10" t="e">
        <f>Dashboard!L128</f>
        <v>#REF!</v>
      </c>
      <c r="AE127" s="2" t="e">
        <f t="shared" si="13"/>
        <v>#REF!</v>
      </c>
    </row>
    <row r="128" spans="1:31">
      <c r="A128" s="16" t="s">
        <v>281</v>
      </c>
      <c r="B128" s="209" t="s">
        <v>1338</v>
      </c>
      <c r="C128" s="10" t="e">
        <f>Dashboard!J141</f>
        <v>#REF!</v>
      </c>
      <c r="D128" s="16" t="s">
        <v>281</v>
      </c>
      <c r="E128">
        <v>7</v>
      </c>
      <c r="F128" s="8" t="e">
        <f t="shared" si="18"/>
        <v>#REF!</v>
      </c>
      <c r="G128" t="e">
        <f ca="1" t="shared" si="15"/>
        <v>#REF!</v>
      </c>
      <c r="H128" s="8" t="e">
        <f t="shared" si="11"/>
        <v>#REF!</v>
      </c>
      <c r="I128" t="str">
        <f t="shared" si="16"/>
        <v/>
      </c>
      <c r="J128" s="8"/>
      <c r="K128" s="209"/>
      <c r="L128" s="8"/>
      <c r="U128" s="215" t="s">
        <v>257</v>
      </c>
      <c r="V128" s="8" t="e">
        <f>Dashboard!F129</f>
        <v>#REF!</v>
      </c>
      <c r="W128" s="8" t="e">
        <f>Dashboard!G129</f>
        <v>#REF!</v>
      </c>
      <c r="X128" s="8" t="e">
        <f>Dashboard!H129</f>
        <v>#REF!</v>
      </c>
      <c r="Y128" s="8" t="e">
        <f>Dashboard!I129</f>
        <v>#REF!</v>
      </c>
      <c r="Z128" s="8" t="e">
        <f>Dashboard!J129</f>
        <v>#REF!</v>
      </c>
      <c r="AA128" s="208" t="s">
        <v>166</v>
      </c>
      <c r="AB128" s="217" t="s">
        <v>166</v>
      </c>
      <c r="AC128" t="str">
        <f t="shared" si="12"/>
        <v/>
      </c>
      <c r="AD128" s="10" t="e">
        <f>Dashboard!L129</f>
        <v>#REF!</v>
      </c>
      <c r="AE128" s="2" t="e">
        <f t="shared" si="13"/>
        <v>#REF!</v>
      </c>
    </row>
    <row r="129" spans="1:31">
      <c r="A129" s="16" t="s">
        <v>283</v>
      </c>
      <c r="B129" s="209" t="s">
        <v>1338</v>
      </c>
      <c r="C129" s="10" t="e">
        <f>Dashboard!J142</f>
        <v>#REF!</v>
      </c>
      <c r="D129" s="16" t="s">
        <v>283</v>
      </c>
      <c r="E129">
        <v>8</v>
      </c>
      <c r="F129" s="8" t="e">
        <f t="shared" si="18"/>
        <v>#REF!</v>
      </c>
      <c r="G129" t="e">
        <f ca="1" t="shared" si="15"/>
        <v>#REF!</v>
      </c>
      <c r="H129" s="8" t="e">
        <f t="shared" si="11"/>
        <v>#REF!</v>
      </c>
      <c r="I129" t="str">
        <f t="shared" si="16"/>
        <v/>
      </c>
      <c r="J129" s="8"/>
      <c r="K129" s="209"/>
      <c r="L129" s="8"/>
      <c r="U129" s="215" t="s">
        <v>258</v>
      </c>
      <c r="V129" s="8" t="e">
        <f>Dashboard!F130</f>
        <v>#REF!</v>
      </c>
      <c r="W129" s="8" t="e">
        <f>Dashboard!G130</f>
        <v>#REF!</v>
      </c>
      <c r="X129" s="8" t="e">
        <f>Dashboard!H130</f>
        <v>#REF!</v>
      </c>
      <c r="Y129" s="8" t="e">
        <f>Dashboard!I130</f>
        <v>#REF!</v>
      </c>
      <c r="Z129" s="8" t="e">
        <f>Dashboard!J130</f>
        <v>#REF!</v>
      </c>
      <c r="AA129" s="208" t="s">
        <v>1427</v>
      </c>
      <c r="AB129" s="16" t="s">
        <v>1428</v>
      </c>
      <c r="AC129" t="str">
        <f t="shared" si="12"/>
        <v>N</v>
      </c>
      <c r="AD129" s="10" t="e">
        <f>Dashboard!L130</f>
        <v>#REF!</v>
      </c>
      <c r="AE129" s="2" t="e">
        <f t="shared" si="13"/>
        <v>#REF!</v>
      </c>
    </row>
    <row r="130" spans="1:31">
      <c r="A130" s="16" t="s">
        <v>285</v>
      </c>
      <c r="B130" s="209" t="s">
        <v>1338</v>
      </c>
      <c r="C130" s="10" t="e">
        <f>Dashboard!J143</f>
        <v>#REF!</v>
      </c>
      <c r="D130" s="16" t="s">
        <v>285</v>
      </c>
      <c r="E130">
        <v>9</v>
      </c>
      <c r="F130" s="8" t="e">
        <f t="shared" si="18"/>
        <v>#REF!</v>
      </c>
      <c r="G130" t="e">
        <f ca="1" t="shared" si="15"/>
        <v>#REF!</v>
      </c>
      <c r="H130" s="8" t="e">
        <f t="shared" si="11"/>
        <v>#REF!</v>
      </c>
      <c r="I130" t="str">
        <f t="shared" si="16"/>
        <v/>
      </c>
      <c r="J130" s="8"/>
      <c r="K130" s="209"/>
      <c r="L130" s="8"/>
      <c r="U130" s="215" t="s">
        <v>260</v>
      </c>
      <c r="V130" s="8" t="e">
        <f>Dashboard!F131</f>
        <v>#REF!</v>
      </c>
      <c r="W130" s="8" t="e">
        <f>Dashboard!G131</f>
        <v>#REF!</v>
      </c>
      <c r="X130" s="8" t="e">
        <f>Dashboard!H131</f>
        <v>#REF!</v>
      </c>
      <c r="Y130" s="8" t="e">
        <f>Dashboard!I131</f>
        <v>#REF!</v>
      </c>
      <c r="Z130" s="8" t="e">
        <f>Dashboard!J131</f>
        <v>#REF!</v>
      </c>
      <c r="AA130" s="208" t="s">
        <v>1429</v>
      </c>
      <c r="AB130" s="217" t="s">
        <v>1430</v>
      </c>
      <c r="AC130" t="str">
        <f t="shared" si="12"/>
        <v>N</v>
      </c>
      <c r="AD130" s="10" t="e">
        <f>Dashboard!L131</f>
        <v>#REF!</v>
      </c>
      <c r="AE130" s="2" t="e">
        <f t="shared" si="13"/>
        <v>#REF!</v>
      </c>
    </row>
    <row r="131" spans="1:31">
      <c r="A131" s="16" t="s">
        <v>287</v>
      </c>
      <c r="B131" s="209" t="s">
        <v>1338</v>
      </c>
      <c r="C131" s="10" t="e">
        <f>Dashboard!J144</f>
        <v>#REF!</v>
      </c>
      <c r="D131" s="16" t="s">
        <v>287</v>
      </c>
      <c r="E131">
        <v>10</v>
      </c>
      <c r="F131" s="8" t="e">
        <f t="shared" si="18"/>
        <v>#REF!</v>
      </c>
      <c r="G131" t="e">
        <f ca="1" t="shared" si="15"/>
        <v>#REF!</v>
      </c>
      <c r="H131" s="8" t="e">
        <f t="shared" ref="H131:H194" si="19">F131</f>
        <v>#REF!</v>
      </c>
      <c r="I131" t="str">
        <f t="shared" si="16"/>
        <v/>
      </c>
      <c r="J131" s="8"/>
      <c r="K131" s="209"/>
      <c r="L131" s="8"/>
      <c r="U131" s="215" t="s">
        <v>262</v>
      </c>
      <c r="V131" s="8" t="e">
        <f>Dashboard!F132</f>
        <v>#REF!</v>
      </c>
      <c r="W131" s="8" t="e">
        <f>Dashboard!G132</f>
        <v>#REF!</v>
      </c>
      <c r="X131" s="8" t="e">
        <f>Dashboard!H132</f>
        <v>#REF!</v>
      </c>
      <c r="Y131" s="8" t="e">
        <f>Dashboard!I132</f>
        <v>#REF!</v>
      </c>
      <c r="Z131" s="8" t="e">
        <f>Dashboard!J132</f>
        <v>#REF!</v>
      </c>
      <c r="AA131" s="208" t="s">
        <v>1431</v>
      </c>
      <c r="AB131" s="16" t="s">
        <v>1431</v>
      </c>
      <c r="AC131" t="str">
        <f t="shared" si="12"/>
        <v/>
      </c>
      <c r="AD131" s="10" t="e">
        <f>Dashboard!L132</f>
        <v>#REF!</v>
      </c>
      <c r="AE131" s="2" t="e">
        <f t="shared" si="13"/>
        <v>#REF!</v>
      </c>
    </row>
    <row r="132" spans="1:31">
      <c r="A132" s="16" t="s">
        <v>289</v>
      </c>
      <c r="B132" s="209" t="s">
        <v>1338</v>
      </c>
      <c r="C132" s="10" t="e">
        <f>Dashboard!J145</f>
        <v>#REF!</v>
      </c>
      <c r="D132" s="16" t="s">
        <v>289</v>
      </c>
      <c r="E132">
        <v>11</v>
      </c>
      <c r="F132" s="8" t="e">
        <f t="shared" si="18"/>
        <v>#REF!</v>
      </c>
      <c r="G132" t="e">
        <f ca="1" t="shared" si="15"/>
        <v>#REF!</v>
      </c>
      <c r="H132" s="8" t="e">
        <f t="shared" si="19"/>
        <v>#REF!</v>
      </c>
      <c r="I132" t="str">
        <f t="shared" si="16"/>
        <v/>
      </c>
      <c r="J132" s="8"/>
      <c r="K132" s="209"/>
      <c r="L132" s="8"/>
      <c r="U132" s="215" t="s">
        <v>264</v>
      </c>
      <c r="V132" s="8" t="e">
        <f>Dashboard!F133</f>
        <v>#REF!</v>
      </c>
      <c r="W132" s="8" t="e">
        <f>Dashboard!G133</f>
        <v>#REF!</v>
      </c>
      <c r="X132" s="8" t="e">
        <f>Dashboard!H133</f>
        <v>#REF!</v>
      </c>
      <c r="Y132" s="8" t="e">
        <f>Dashboard!I133</f>
        <v>#REF!</v>
      </c>
      <c r="Z132" s="8" t="e">
        <f>Dashboard!J133</f>
        <v>#REF!</v>
      </c>
      <c r="AA132" s="208" t="s">
        <v>1432</v>
      </c>
      <c r="AB132" s="217" t="s">
        <v>1432</v>
      </c>
      <c r="AC132" t="str">
        <f t="shared" si="12"/>
        <v/>
      </c>
      <c r="AD132" s="10" t="e">
        <f>Dashboard!L133</f>
        <v>#REF!</v>
      </c>
      <c r="AE132" s="2" t="e">
        <f t="shared" si="13"/>
        <v>#REF!</v>
      </c>
    </row>
    <row r="133" spans="1:31">
      <c r="A133" s="16" t="s">
        <v>291</v>
      </c>
      <c r="B133" s="209" t="s">
        <v>1338</v>
      </c>
      <c r="C133" s="10" t="e">
        <f>Dashboard!J146</f>
        <v>#REF!</v>
      </c>
      <c r="D133" s="16" t="s">
        <v>291</v>
      </c>
      <c r="E133">
        <v>12</v>
      </c>
      <c r="F133" s="8" t="e">
        <f t="shared" si="18"/>
        <v>#REF!</v>
      </c>
      <c r="G133" t="e">
        <f ca="1" t="shared" si="15"/>
        <v>#REF!</v>
      </c>
      <c r="H133" s="8" t="e">
        <f t="shared" si="19"/>
        <v>#REF!</v>
      </c>
      <c r="I133" t="str">
        <f t="shared" si="16"/>
        <v/>
      </c>
      <c r="J133" s="8"/>
      <c r="K133" s="209"/>
      <c r="L133" s="8"/>
      <c r="U133" s="215" t="s">
        <v>266</v>
      </c>
      <c r="V133" s="8" t="e">
        <f>Dashboard!F134</f>
        <v>#REF!</v>
      </c>
      <c r="W133" s="8" t="e">
        <f>Dashboard!G134</f>
        <v>#REF!</v>
      </c>
      <c r="X133" s="8" t="e">
        <f>Dashboard!H134</f>
        <v>#REF!</v>
      </c>
      <c r="Y133" s="8" t="e">
        <f>Dashboard!I134</f>
        <v>#REF!</v>
      </c>
      <c r="Z133" s="8" t="e">
        <f>Dashboard!J134</f>
        <v>#REF!</v>
      </c>
      <c r="AA133" s="208" t="s">
        <v>1433</v>
      </c>
      <c r="AB133" s="16" t="s">
        <v>1433</v>
      </c>
      <c r="AC133" t="str">
        <f t="shared" si="12"/>
        <v/>
      </c>
      <c r="AD133" s="10" t="e">
        <f>Dashboard!L134</f>
        <v>#REF!</v>
      </c>
      <c r="AE133" s="2" t="e">
        <f t="shared" si="13"/>
        <v>#REF!</v>
      </c>
    </row>
    <row r="134" spans="1:31">
      <c r="A134" s="16" t="s">
        <v>293</v>
      </c>
      <c r="B134" s="209" t="s">
        <v>1338</v>
      </c>
      <c r="C134" s="10" t="e">
        <f>Dashboard!J147</f>
        <v>#REF!</v>
      </c>
      <c r="D134" s="16" t="s">
        <v>293</v>
      </c>
      <c r="E134">
        <v>13</v>
      </c>
      <c r="F134" s="8" t="e">
        <f t="shared" si="18"/>
        <v>#REF!</v>
      </c>
      <c r="G134" t="e">
        <f ca="1" t="shared" si="15"/>
        <v>#REF!</v>
      </c>
      <c r="H134" s="8" t="e">
        <f t="shared" si="19"/>
        <v>#REF!</v>
      </c>
      <c r="I134" t="str">
        <f t="shared" si="16"/>
        <v/>
      </c>
      <c r="J134" s="8"/>
      <c r="K134" s="209"/>
      <c r="L134" s="8"/>
      <c r="U134" s="215" t="s">
        <v>268</v>
      </c>
      <c r="V134" s="8" t="e">
        <f>Dashboard!F135</f>
        <v>#REF!</v>
      </c>
      <c r="W134" s="8" t="e">
        <f>Dashboard!G135</f>
        <v>#REF!</v>
      </c>
      <c r="X134" s="8" t="e">
        <f>Dashboard!H135</f>
        <v>#REF!</v>
      </c>
      <c r="Y134" s="8" t="e">
        <f>Dashboard!I135</f>
        <v>#REF!</v>
      </c>
      <c r="Z134" s="8" t="e">
        <f>Dashboard!J135</f>
        <v>#REF!</v>
      </c>
      <c r="AA134" s="208" t="s">
        <v>269</v>
      </c>
      <c r="AB134" s="217" t="s">
        <v>269</v>
      </c>
      <c r="AC134" t="str">
        <f t="shared" si="12"/>
        <v/>
      </c>
      <c r="AD134" s="10" t="e">
        <f>Dashboard!L135</f>
        <v>#REF!</v>
      </c>
      <c r="AE134" s="2" t="e">
        <f t="shared" si="13"/>
        <v>#REF!</v>
      </c>
    </row>
    <row r="135" spans="1:31">
      <c r="A135" s="16" t="s">
        <v>295</v>
      </c>
      <c r="B135" s="209" t="s">
        <v>1338</v>
      </c>
      <c r="C135" s="10" t="e">
        <f>Dashboard!J148</f>
        <v>#REF!</v>
      </c>
      <c r="D135" s="16" t="s">
        <v>295</v>
      </c>
      <c r="E135">
        <v>14</v>
      </c>
      <c r="F135" s="8" t="e">
        <f t="shared" si="18"/>
        <v>#REF!</v>
      </c>
      <c r="G135" t="e">
        <f ca="1" t="shared" si="15"/>
        <v>#REF!</v>
      </c>
      <c r="H135" s="8" t="e">
        <f t="shared" si="19"/>
        <v>#REF!</v>
      </c>
      <c r="I135" t="str">
        <f t="shared" si="16"/>
        <v/>
      </c>
      <c r="J135" s="8"/>
      <c r="K135" s="209"/>
      <c r="L135" s="8"/>
      <c r="U135" s="215" t="s">
        <v>270</v>
      </c>
      <c r="V135" s="8" t="e">
        <f>Dashboard!F136</f>
        <v>#REF!</v>
      </c>
      <c r="W135" s="8" t="e">
        <f>Dashboard!G136</f>
        <v>#REF!</v>
      </c>
      <c r="X135" s="8" t="e">
        <f>Dashboard!H136</f>
        <v>#REF!</v>
      </c>
      <c r="Y135" s="8" t="e">
        <f>Dashboard!I136</f>
        <v>#REF!</v>
      </c>
      <c r="Z135" s="8" t="e">
        <f>Dashboard!J136</f>
        <v>#REF!</v>
      </c>
      <c r="AA135" s="208" t="s">
        <v>271</v>
      </c>
      <c r="AB135" s="16" t="s">
        <v>271</v>
      </c>
      <c r="AC135" t="str">
        <f t="shared" si="12"/>
        <v/>
      </c>
      <c r="AD135" s="10" t="e">
        <f>Dashboard!L136</f>
        <v>#REF!</v>
      </c>
      <c r="AE135" s="2" t="e">
        <f t="shared" si="13"/>
        <v>#REF!</v>
      </c>
    </row>
    <row r="136" spans="1:31">
      <c r="A136" s="16" t="s">
        <v>297</v>
      </c>
      <c r="B136" s="209" t="s">
        <v>1338</v>
      </c>
      <c r="C136" s="10" t="e">
        <f>Dashboard!J149</f>
        <v>#REF!</v>
      </c>
      <c r="D136" s="16" t="s">
        <v>297</v>
      </c>
      <c r="E136">
        <v>15</v>
      </c>
      <c r="F136" s="8" t="e">
        <f t="shared" si="18"/>
        <v>#REF!</v>
      </c>
      <c r="G136" t="e">
        <f ca="1" t="shared" si="15"/>
        <v>#REF!</v>
      </c>
      <c r="H136" s="8" t="e">
        <f t="shared" si="19"/>
        <v>#REF!</v>
      </c>
      <c r="I136" t="str">
        <f t="shared" si="16"/>
        <v/>
      </c>
      <c r="J136" s="8"/>
      <c r="K136" s="209"/>
      <c r="L136" s="8"/>
      <c r="U136" s="215" t="s">
        <v>272</v>
      </c>
      <c r="V136" s="8" t="e">
        <f>Dashboard!F137</f>
        <v>#REF!</v>
      </c>
      <c r="W136" s="8" t="e">
        <f>Dashboard!G137</f>
        <v>#REF!</v>
      </c>
      <c r="X136" s="8" t="e">
        <f>Dashboard!H137</f>
        <v>#REF!</v>
      </c>
      <c r="Y136" s="8" t="e">
        <f>Dashboard!I137</f>
        <v>#REF!</v>
      </c>
      <c r="Z136" s="8" t="e">
        <f>Dashboard!J137</f>
        <v>#REF!</v>
      </c>
      <c r="AA136" s="208" t="s">
        <v>1434</v>
      </c>
      <c r="AB136" s="217" t="s">
        <v>1434</v>
      </c>
      <c r="AC136" t="str">
        <f t="shared" si="12"/>
        <v/>
      </c>
      <c r="AD136" s="10" t="e">
        <f>Dashboard!L137</f>
        <v>#REF!</v>
      </c>
      <c r="AE136" s="2" t="e">
        <f t="shared" si="13"/>
        <v>#REF!</v>
      </c>
    </row>
    <row r="137" spans="1:31">
      <c r="A137" s="16" t="s">
        <v>299</v>
      </c>
      <c r="B137" s="209" t="s">
        <v>1338</v>
      </c>
      <c r="C137" s="10" t="e">
        <f>Dashboard!J150</f>
        <v>#REF!</v>
      </c>
      <c r="D137" s="16" t="s">
        <v>299</v>
      </c>
      <c r="E137">
        <v>16</v>
      </c>
      <c r="F137" s="8" t="e">
        <f t="shared" si="18"/>
        <v>#REF!</v>
      </c>
      <c r="G137" t="e">
        <f ca="1" t="shared" si="15"/>
        <v>#REF!</v>
      </c>
      <c r="H137" s="8" t="e">
        <f t="shared" si="19"/>
        <v>#REF!</v>
      </c>
      <c r="I137" t="str">
        <f t="shared" si="16"/>
        <v/>
      </c>
      <c r="J137" s="8"/>
      <c r="K137" s="209"/>
      <c r="L137" s="8"/>
      <c r="U137" s="215" t="s">
        <v>274</v>
      </c>
      <c r="V137" s="8" t="e">
        <f>Dashboard!F138</f>
        <v>#REF!</v>
      </c>
      <c r="W137" s="8" t="e">
        <f>Dashboard!G138</f>
        <v>#REF!</v>
      </c>
      <c r="X137" s="8" t="e">
        <f>Dashboard!H138</f>
        <v>#REF!</v>
      </c>
      <c r="Y137" s="8" t="e">
        <f>Dashboard!I138</f>
        <v>#REF!</v>
      </c>
      <c r="Z137" s="8" t="e">
        <f>Dashboard!J138</f>
        <v>#REF!</v>
      </c>
      <c r="AA137" s="208" t="s">
        <v>1435</v>
      </c>
      <c r="AB137" s="16" t="s">
        <v>1435</v>
      </c>
      <c r="AC137" t="str">
        <f t="shared" si="12"/>
        <v/>
      </c>
      <c r="AD137" s="10" t="e">
        <f>Dashboard!L138</f>
        <v>#REF!</v>
      </c>
      <c r="AE137" s="2" t="e">
        <f t="shared" si="13"/>
        <v>#REF!</v>
      </c>
    </row>
    <row r="138" spans="1:31">
      <c r="A138" s="16" t="s">
        <v>301</v>
      </c>
      <c r="B138" s="209" t="s">
        <v>1338</v>
      </c>
      <c r="C138" s="10" t="e">
        <f>Dashboard!J151</f>
        <v>#REF!</v>
      </c>
      <c r="D138" s="16" t="s">
        <v>301</v>
      </c>
      <c r="E138">
        <v>17</v>
      </c>
      <c r="F138" s="8" t="e">
        <f t="shared" si="18"/>
        <v>#REF!</v>
      </c>
      <c r="G138" t="e">
        <f ca="1" t="shared" si="15"/>
        <v>#REF!</v>
      </c>
      <c r="H138" s="8" t="e">
        <f t="shared" si="19"/>
        <v>#REF!</v>
      </c>
      <c r="I138" t="str">
        <f t="shared" si="16"/>
        <v/>
      </c>
      <c r="J138" s="8"/>
      <c r="K138" s="209"/>
      <c r="L138" s="8"/>
      <c r="U138" s="215" t="s">
        <v>276</v>
      </c>
      <c r="V138" s="8" t="e">
        <f>Dashboard!F139</f>
        <v>#REF!</v>
      </c>
      <c r="W138" s="8" t="e">
        <f>Dashboard!G139</f>
        <v>#REF!</v>
      </c>
      <c r="X138" s="8" t="e">
        <f>Dashboard!H139</f>
        <v>#REF!</v>
      </c>
      <c r="Y138" s="8" t="e">
        <f>Dashboard!I139</f>
        <v>#REF!</v>
      </c>
      <c r="Z138" s="8" t="e">
        <f>Dashboard!J139</f>
        <v>#REF!</v>
      </c>
      <c r="AA138" s="208" t="s">
        <v>1436</v>
      </c>
      <c r="AB138" s="217" t="s">
        <v>1436</v>
      </c>
      <c r="AC138" t="str">
        <f t="shared" si="12"/>
        <v/>
      </c>
      <c r="AD138" s="10" t="e">
        <f>Dashboard!L139</f>
        <v>#REF!</v>
      </c>
      <c r="AE138" s="2" t="e">
        <f t="shared" si="13"/>
        <v>#REF!</v>
      </c>
    </row>
    <row r="139" spans="1:31">
      <c r="A139" s="16" t="s">
        <v>303</v>
      </c>
      <c r="B139" s="209" t="s">
        <v>1338</v>
      </c>
      <c r="C139" s="10" t="e">
        <f>Dashboard!J152</f>
        <v>#REF!</v>
      </c>
      <c r="D139" s="16" t="s">
        <v>303</v>
      </c>
      <c r="E139">
        <v>18</v>
      </c>
      <c r="F139" s="8" t="e">
        <f t="shared" si="18"/>
        <v>#REF!</v>
      </c>
      <c r="G139" t="e">
        <f ca="1" t="shared" si="15"/>
        <v>#REF!</v>
      </c>
      <c r="H139" s="8" t="e">
        <f t="shared" si="19"/>
        <v>#REF!</v>
      </c>
      <c r="I139" t="str">
        <f t="shared" si="16"/>
        <v/>
      </c>
      <c r="J139" s="8"/>
      <c r="K139" s="209"/>
      <c r="L139" s="8"/>
      <c r="U139" s="215" t="s">
        <v>278</v>
      </c>
      <c r="V139" s="8" t="e">
        <f>Dashboard!F140</f>
        <v>#REF!</v>
      </c>
      <c r="W139" s="8" t="e">
        <f>Dashboard!G140</f>
        <v>#REF!</v>
      </c>
      <c r="X139" s="8" t="e">
        <f>Dashboard!H140</f>
        <v>#REF!</v>
      </c>
      <c r="Y139" s="8" t="e">
        <f>Dashboard!I140</f>
        <v>#REF!</v>
      </c>
      <c r="Z139" s="8" t="e">
        <f>Dashboard!J140</f>
        <v>#REF!</v>
      </c>
      <c r="AA139" s="208" t="s">
        <v>1437</v>
      </c>
      <c r="AB139" s="16" t="s">
        <v>1437</v>
      </c>
      <c r="AC139" t="str">
        <f t="shared" si="12"/>
        <v/>
      </c>
      <c r="AD139" s="10" t="e">
        <f>Dashboard!L140</f>
        <v>#REF!</v>
      </c>
      <c r="AE139" s="2" t="e">
        <f t="shared" si="13"/>
        <v>#REF!</v>
      </c>
    </row>
    <row r="140" spans="1:31">
      <c r="A140" s="16" t="s">
        <v>305</v>
      </c>
      <c r="B140" s="209" t="s">
        <v>1338</v>
      </c>
      <c r="C140" s="10" t="e">
        <f>Dashboard!J153</f>
        <v>#REF!</v>
      </c>
      <c r="D140" s="16" t="s">
        <v>305</v>
      </c>
      <c r="E140">
        <v>19</v>
      </c>
      <c r="F140" s="8" t="e">
        <f t="shared" si="18"/>
        <v>#REF!</v>
      </c>
      <c r="G140" t="e">
        <f ca="1" t="shared" si="15"/>
        <v>#REF!</v>
      </c>
      <c r="H140" s="8" t="e">
        <f t="shared" si="19"/>
        <v>#REF!</v>
      </c>
      <c r="I140" t="str">
        <f t="shared" si="16"/>
        <v/>
      </c>
      <c r="J140" s="8"/>
      <c r="K140" s="209"/>
      <c r="L140" s="8"/>
      <c r="U140" s="215" t="s">
        <v>280</v>
      </c>
      <c r="V140" s="8" t="e">
        <f>Dashboard!F141</f>
        <v>#REF!</v>
      </c>
      <c r="W140" s="8" t="e">
        <f>Dashboard!G141</f>
        <v>#REF!</v>
      </c>
      <c r="X140" s="8" t="e">
        <f>Dashboard!H141</f>
        <v>#REF!</v>
      </c>
      <c r="Y140" s="8" t="e">
        <f>Dashboard!I141</f>
        <v>#REF!</v>
      </c>
      <c r="Z140" s="8" t="e">
        <f>Dashboard!J141</f>
        <v>#REF!</v>
      </c>
      <c r="AA140" s="208" t="s">
        <v>281</v>
      </c>
      <c r="AB140" s="217" t="s">
        <v>281</v>
      </c>
      <c r="AC140" t="str">
        <f t="shared" si="12"/>
        <v/>
      </c>
      <c r="AD140" s="10" t="e">
        <f>Dashboard!L141</f>
        <v>#REF!</v>
      </c>
      <c r="AE140" s="2" t="e">
        <f t="shared" si="13"/>
        <v>#REF!</v>
      </c>
    </row>
    <row r="141" spans="1:31">
      <c r="A141" s="16" t="s">
        <v>307</v>
      </c>
      <c r="B141" s="209" t="s">
        <v>1338</v>
      </c>
      <c r="C141" s="10" t="e">
        <f>Dashboard!J154</f>
        <v>#REF!</v>
      </c>
      <c r="D141" s="16" t="s">
        <v>307</v>
      </c>
      <c r="E141">
        <v>20</v>
      </c>
      <c r="F141" s="8" t="e">
        <f t="shared" si="18"/>
        <v>#REF!</v>
      </c>
      <c r="G141" t="e">
        <f ca="1" t="shared" si="15"/>
        <v>#REF!</v>
      </c>
      <c r="H141" s="8" t="e">
        <f t="shared" si="19"/>
        <v>#REF!</v>
      </c>
      <c r="I141" t="str">
        <f t="shared" si="16"/>
        <v/>
      </c>
      <c r="J141" s="8"/>
      <c r="K141" s="209"/>
      <c r="L141" s="8"/>
      <c r="U141" s="215" t="s">
        <v>282</v>
      </c>
      <c r="V141" s="8" t="e">
        <f>Dashboard!F142</f>
        <v>#REF!</v>
      </c>
      <c r="W141" s="8" t="e">
        <f>Dashboard!G142</f>
        <v>#REF!</v>
      </c>
      <c r="X141" s="8" t="e">
        <f>Dashboard!H142</f>
        <v>#REF!</v>
      </c>
      <c r="Y141" s="8" t="e">
        <f>Dashboard!I142</f>
        <v>#REF!</v>
      </c>
      <c r="Z141" s="8" t="e">
        <f>Dashboard!J142</f>
        <v>#REF!</v>
      </c>
      <c r="AA141" s="208" t="s">
        <v>283</v>
      </c>
      <c r="AB141" s="16" t="s">
        <v>283</v>
      </c>
      <c r="AC141" t="str">
        <f t="shared" si="12"/>
        <v/>
      </c>
      <c r="AD141" s="10" t="e">
        <f>Dashboard!L142</f>
        <v>#REF!</v>
      </c>
      <c r="AE141" s="2" t="e">
        <f t="shared" si="13"/>
        <v>#REF!</v>
      </c>
    </row>
    <row r="142" spans="1:31">
      <c r="A142" s="16" t="s">
        <v>309</v>
      </c>
      <c r="B142" s="209" t="s">
        <v>1338</v>
      </c>
      <c r="C142" s="10" t="e">
        <f>Dashboard!J155</f>
        <v>#REF!</v>
      </c>
      <c r="D142" s="16" t="s">
        <v>309</v>
      </c>
      <c r="E142">
        <v>21</v>
      </c>
      <c r="F142" s="8" t="e">
        <f t="shared" si="18"/>
        <v>#REF!</v>
      </c>
      <c r="G142" t="e">
        <f ca="1" t="shared" si="15"/>
        <v>#REF!</v>
      </c>
      <c r="H142" s="8" t="e">
        <f t="shared" si="19"/>
        <v>#REF!</v>
      </c>
      <c r="I142" t="str">
        <f t="shared" si="16"/>
        <v/>
      </c>
      <c r="J142" s="8"/>
      <c r="K142" s="209"/>
      <c r="L142" s="8"/>
      <c r="U142" s="215" t="s">
        <v>284</v>
      </c>
      <c r="V142" s="8" t="e">
        <f>Dashboard!F143</f>
        <v>#REF!</v>
      </c>
      <c r="W142" s="8" t="e">
        <f>Dashboard!G143</f>
        <v>#REF!</v>
      </c>
      <c r="X142" s="8" t="e">
        <f>Dashboard!H143</f>
        <v>#REF!</v>
      </c>
      <c r="Y142" s="8" t="e">
        <f>Dashboard!I143</f>
        <v>#REF!</v>
      </c>
      <c r="Z142" s="8" t="e">
        <f>Dashboard!J143</f>
        <v>#REF!</v>
      </c>
      <c r="AA142" s="208" t="s">
        <v>285</v>
      </c>
      <c r="AB142" s="217" t="s">
        <v>285</v>
      </c>
      <c r="AC142" t="str">
        <f t="shared" ref="AC142:AC205" si="20">IF(AB142=AA142,"","N")</f>
        <v/>
      </c>
      <c r="AD142" s="10" t="e">
        <f>Dashboard!L143</f>
        <v>#REF!</v>
      </c>
      <c r="AE142" s="2" t="e">
        <f t="shared" ref="AE142:AE205" si="21">((AD142-AD$11)/AD$10)*5</f>
        <v>#REF!</v>
      </c>
    </row>
    <row r="143" spans="1:31">
      <c r="A143" s="16" t="s">
        <v>311</v>
      </c>
      <c r="B143" s="209" t="s">
        <v>1338</v>
      </c>
      <c r="C143" s="10" t="e">
        <f>Dashboard!J156</f>
        <v>#REF!</v>
      </c>
      <c r="D143" s="16" t="s">
        <v>311</v>
      </c>
      <c r="E143">
        <v>22</v>
      </c>
      <c r="F143" s="8" t="e">
        <f t="shared" si="18"/>
        <v>#REF!</v>
      </c>
      <c r="G143" t="e">
        <f ca="1" t="shared" si="15"/>
        <v>#REF!</v>
      </c>
      <c r="H143" s="8" t="e">
        <f t="shared" si="19"/>
        <v>#REF!</v>
      </c>
      <c r="I143" t="str">
        <f t="shared" si="16"/>
        <v/>
      </c>
      <c r="J143" s="8"/>
      <c r="K143" s="209"/>
      <c r="L143" s="8"/>
      <c r="U143" s="215" t="s">
        <v>286</v>
      </c>
      <c r="V143" s="8" t="e">
        <f>Dashboard!F144</f>
        <v>#REF!</v>
      </c>
      <c r="W143" s="8" t="e">
        <f>Dashboard!G144</f>
        <v>#REF!</v>
      </c>
      <c r="X143" s="8" t="e">
        <f>Dashboard!H144</f>
        <v>#REF!</v>
      </c>
      <c r="Y143" s="8" t="e">
        <f>Dashboard!I144</f>
        <v>#REF!</v>
      </c>
      <c r="Z143" s="8" t="e">
        <f>Dashboard!J144</f>
        <v>#REF!</v>
      </c>
      <c r="AA143" s="208" t="s">
        <v>287</v>
      </c>
      <c r="AB143" s="16" t="s">
        <v>287</v>
      </c>
      <c r="AC143" t="str">
        <f t="shared" si="20"/>
        <v/>
      </c>
      <c r="AD143" s="10" t="e">
        <f>Dashboard!L144</f>
        <v>#REF!</v>
      </c>
      <c r="AE143" s="2" t="e">
        <f t="shared" si="21"/>
        <v>#REF!</v>
      </c>
    </row>
    <row r="144" spans="1:31">
      <c r="A144" s="16" t="s">
        <v>313</v>
      </c>
      <c r="B144" s="209" t="s">
        <v>1338</v>
      </c>
      <c r="C144" s="10" t="e">
        <f>Dashboard!J157</f>
        <v>#REF!</v>
      </c>
      <c r="D144" s="16" t="s">
        <v>313</v>
      </c>
      <c r="E144">
        <v>23</v>
      </c>
      <c r="F144" s="8" t="e">
        <f t="shared" si="18"/>
        <v>#REF!</v>
      </c>
      <c r="G144" t="e">
        <f ca="1" t="shared" si="15"/>
        <v>#REF!</v>
      </c>
      <c r="H144" s="8" t="e">
        <f t="shared" si="19"/>
        <v>#REF!</v>
      </c>
      <c r="I144" t="str">
        <f t="shared" si="16"/>
        <v/>
      </c>
      <c r="J144" s="8"/>
      <c r="K144" s="209"/>
      <c r="L144" s="8"/>
      <c r="U144" s="215" t="s">
        <v>288</v>
      </c>
      <c r="V144" s="8" t="e">
        <f>Dashboard!F145</f>
        <v>#REF!</v>
      </c>
      <c r="W144" s="8" t="e">
        <f>Dashboard!G145</f>
        <v>#REF!</v>
      </c>
      <c r="X144" s="8" t="e">
        <f>Dashboard!H145</f>
        <v>#REF!</v>
      </c>
      <c r="Y144" s="8" t="e">
        <f>Dashboard!I145</f>
        <v>#REF!</v>
      </c>
      <c r="Z144" s="8" t="e">
        <f>Dashboard!J145</f>
        <v>#REF!</v>
      </c>
      <c r="AA144" s="208" t="s">
        <v>289</v>
      </c>
      <c r="AB144" s="217" t="s">
        <v>289</v>
      </c>
      <c r="AC144" t="str">
        <f t="shared" si="20"/>
        <v/>
      </c>
      <c r="AD144" s="10" t="e">
        <f>Dashboard!L145</f>
        <v>#REF!</v>
      </c>
      <c r="AE144" s="2" t="e">
        <f t="shared" si="21"/>
        <v>#REF!</v>
      </c>
    </row>
    <row r="145" spans="1:31">
      <c r="A145" s="16" t="s">
        <v>315</v>
      </c>
      <c r="B145" s="209" t="s">
        <v>1338</v>
      </c>
      <c r="C145" s="10" t="e">
        <f>Dashboard!J158</f>
        <v>#REF!</v>
      </c>
      <c r="D145" s="16" t="s">
        <v>315</v>
      </c>
      <c r="E145">
        <v>24</v>
      </c>
      <c r="F145" s="8" t="e">
        <f t="shared" si="18"/>
        <v>#REF!</v>
      </c>
      <c r="G145" t="e">
        <f ca="1" t="shared" si="15"/>
        <v>#REF!</v>
      </c>
      <c r="H145" s="8" t="e">
        <f t="shared" si="19"/>
        <v>#REF!</v>
      </c>
      <c r="I145" t="str">
        <f t="shared" si="16"/>
        <v/>
      </c>
      <c r="J145" s="8"/>
      <c r="K145" s="209"/>
      <c r="L145" s="8"/>
      <c r="U145" s="215" t="s">
        <v>290</v>
      </c>
      <c r="V145" s="8" t="e">
        <f>Dashboard!F146</f>
        <v>#REF!</v>
      </c>
      <c r="W145" s="8" t="e">
        <f>Dashboard!G146</f>
        <v>#REF!</v>
      </c>
      <c r="X145" s="8" t="e">
        <f>Dashboard!H146</f>
        <v>#REF!</v>
      </c>
      <c r="Y145" s="8" t="e">
        <f>Dashboard!I146</f>
        <v>#REF!</v>
      </c>
      <c r="Z145" s="8" t="e">
        <f>Dashboard!J146</f>
        <v>#REF!</v>
      </c>
      <c r="AA145" s="208" t="s">
        <v>1438</v>
      </c>
      <c r="AB145" s="16" t="s">
        <v>1438</v>
      </c>
      <c r="AC145" t="str">
        <f t="shared" si="20"/>
        <v/>
      </c>
      <c r="AD145" s="10" t="e">
        <f>Dashboard!L146</f>
        <v>#REF!</v>
      </c>
      <c r="AE145" s="2" t="e">
        <f t="shared" si="21"/>
        <v>#REF!</v>
      </c>
    </row>
    <row r="146" spans="1:31">
      <c r="A146" s="16" t="s">
        <v>317</v>
      </c>
      <c r="B146" s="209" t="s">
        <v>1339</v>
      </c>
      <c r="C146" s="10" t="e">
        <f>Dashboard!J159</f>
        <v>#REF!</v>
      </c>
      <c r="D146" s="16" t="s">
        <v>317</v>
      </c>
      <c r="E146">
        <v>1</v>
      </c>
      <c r="F146" s="8" t="e">
        <f>LARGE(C$146:C$168,E146)</f>
        <v>#REF!</v>
      </c>
      <c r="G146" t="e">
        <f ca="1" t="shared" si="15"/>
        <v>#REF!</v>
      </c>
      <c r="H146" s="8" t="e">
        <f t="shared" si="19"/>
        <v>#REF!</v>
      </c>
      <c r="I146" t="str">
        <f t="shared" si="16"/>
        <v>Ealing 2009</v>
      </c>
      <c r="J146" s="8" t="e">
        <f>MAX(C$146:C$168)</f>
        <v>#REF!</v>
      </c>
      <c r="K146" s="209"/>
      <c r="L146" s="8"/>
      <c r="U146" s="215" t="s">
        <v>292</v>
      </c>
      <c r="V146" s="8" t="e">
        <f>Dashboard!F147</f>
        <v>#REF!</v>
      </c>
      <c r="W146" s="8" t="e">
        <f>Dashboard!G147</f>
        <v>#REF!</v>
      </c>
      <c r="X146" s="8" t="e">
        <f>Dashboard!H147</f>
        <v>#REF!</v>
      </c>
      <c r="Y146" s="8" t="e">
        <f>Dashboard!I147</f>
        <v>#REF!</v>
      </c>
      <c r="Z146" s="8" t="e">
        <f>Dashboard!J147</f>
        <v>#REF!</v>
      </c>
      <c r="AA146" s="208" t="s">
        <v>293</v>
      </c>
      <c r="AB146" s="217" t="s">
        <v>293</v>
      </c>
      <c r="AC146" t="str">
        <f t="shared" si="20"/>
        <v/>
      </c>
      <c r="AD146" s="10" t="e">
        <f>Dashboard!L147</f>
        <v>#REF!</v>
      </c>
      <c r="AE146" s="2" t="e">
        <f t="shared" si="21"/>
        <v>#REF!</v>
      </c>
    </row>
    <row r="147" spans="1:31">
      <c r="A147" s="16" t="s">
        <v>319</v>
      </c>
      <c r="B147" s="209" t="s">
        <v>1339</v>
      </c>
      <c r="C147" s="10" t="e">
        <f>Dashboard!J160</f>
        <v>#REF!</v>
      </c>
      <c r="D147" s="16" t="s">
        <v>319</v>
      </c>
      <c r="E147">
        <v>2</v>
      </c>
      <c r="F147" s="8" t="e">
        <f t="shared" ref="F147:F168" si="22">LARGE(C$146:C$168,E147)</f>
        <v>#REF!</v>
      </c>
      <c r="G147" t="e">
        <f ca="1" t="shared" si="15"/>
        <v>#REF!</v>
      </c>
      <c r="H147" s="8" t="e">
        <f t="shared" si="19"/>
        <v>#REF!</v>
      </c>
      <c r="I147" t="str">
        <f t="shared" si="16"/>
        <v/>
      </c>
      <c r="J147" s="8" t="e">
        <f>MIN(C$146:C$168)</f>
        <v>#REF!</v>
      </c>
      <c r="K147" s="209"/>
      <c r="L147" s="8"/>
      <c r="U147" s="215" t="s">
        <v>294</v>
      </c>
      <c r="V147" s="8" t="e">
        <f>Dashboard!F148</f>
        <v>#REF!</v>
      </c>
      <c r="W147" s="8" t="e">
        <f>Dashboard!G148</f>
        <v>#REF!</v>
      </c>
      <c r="X147" s="8" t="e">
        <f>Dashboard!H148</f>
        <v>#REF!</v>
      </c>
      <c r="Y147" s="8" t="e">
        <f>Dashboard!I148</f>
        <v>#REF!</v>
      </c>
      <c r="Z147" s="8" t="e">
        <f>Dashboard!J148</f>
        <v>#REF!</v>
      </c>
      <c r="AA147" s="208" t="s">
        <v>295</v>
      </c>
      <c r="AB147" s="16" t="s">
        <v>295</v>
      </c>
      <c r="AC147" t="str">
        <f t="shared" si="20"/>
        <v/>
      </c>
      <c r="AD147" s="10" t="e">
        <f>Dashboard!L148</f>
        <v>#REF!</v>
      </c>
      <c r="AE147" s="2" t="e">
        <f t="shared" si="21"/>
        <v>#REF!</v>
      </c>
    </row>
    <row r="148" spans="1:31">
      <c r="A148" s="16" t="s">
        <v>321</v>
      </c>
      <c r="B148" s="209" t="s">
        <v>1339</v>
      </c>
      <c r="C148" s="10" t="e">
        <f>Dashboard!J161</f>
        <v>#REF!</v>
      </c>
      <c r="D148" s="16" t="s">
        <v>321</v>
      </c>
      <c r="E148">
        <v>3</v>
      </c>
      <c r="F148" s="8" t="e">
        <f t="shared" si="22"/>
        <v>#REF!</v>
      </c>
      <c r="G148" t="e">
        <f ca="1" t="shared" ref="G148:G211" si="23">VLOOKUP(F148,C:D,2,FALSE)</f>
        <v>#REF!</v>
      </c>
      <c r="H148" s="8" t="e">
        <f t="shared" si="19"/>
        <v>#REF!</v>
      </c>
      <c r="I148" t="str">
        <f t="shared" ref="I148:I211" si="24">IF(E148=1,B148&amp;" 2009","")</f>
        <v/>
      </c>
      <c r="J148" s="8"/>
      <c r="K148" s="209"/>
      <c r="L148" s="8"/>
      <c r="U148" s="215" t="s">
        <v>296</v>
      </c>
      <c r="V148" s="8" t="e">
        <f>Dashboard!F149</f>
        <v>#REF!</v>
      </c>
      <c r="W148" s="8" t="e">
        <f>Dashboard!G149</f>
        <v>#REF!</v>
      </c>
      <c r="X148" s="8" t="e">
        <f>Dashboard!H149</f>
        <v>#REF!</v>
      </c>
      <c r="Y148" s="8" t="e">
        <f>Dashboard!I149</f>
        <v>#REF!</v>
      </c>
      <c r="Z148" s="8" t="e">
        <f>Dashboard!J149</f>
        <v>#REF!</v>
      </c>
      <c r="AA148" s="208" t="s">
        <v>297</v>
      </c>
      <c r="AB148" s="217" t="s">
        <v>297</v>
      </c>
      <c r="AC148" t="str">
        <f t="shared" si="20"/>
        <v/>
      </c>
      <c r="AD148" s="10" t="e">
        <f>Dashboard!L149</f>
        <v>#REF!</v>
      </c>
      <c r="AE148" s="2" t="e">
        <f t="shared" si="21"/>
        <v>#REF!</v>
      </c>
    </row>
    <row r="149" spans="1:31">
      <c r="A149" s="16" t="s">
        <v>323</v>
      </c>
      <c r="B149" s="209" t="s">
        <v>1339</v>
      </c>
      <c r="C149" s="10" t="e">
        <f>Dashboard!J162</f>
        <v>#REF!</v>
      </c>
      <c r="D149" s="16" t="s">
        <v>323</v>
      </c>
      <c r="E149">
        <v>4</v>
      </c>
      <c r="F149" s="8" t="e">
        <f t="shared" si="22"/>
        <v>#REF!</v>
      </c>
      <c r="G149" t="e">
        <f ca="1" t="shared" si="23"/>
        <v>#REF!</v>
      </c>
      <c r="H149" s="8" t="e">
        <f t="shared" si="19"/>
        <v>#REF!</v>
      </c>
      <c r="I149" t="str">
        <f t="shared" si="24"/>
        <v/>
      </c>
      <c r="J149" s="8"/>
      <c r="K149" s="209"/>
      <c r="L149" s="8"/>
      <c r="U149" s="215" t="s">
        <v>298</v>
      </c>
      <c r="V149" s="8" t="e">
        <f>Dashboard!F150</f>
        <v>#REF!</v>
      </c>
      <c r="W149" s="8" t="e">
        <f>Dashboard!G150</f>
        <v>#REF!</v>
      </c>
      <c r="X149" s="8" t="e">
        <f>Dashboard!H150</f>
        <v>#REF!</v>
      </c>
      <c r="Y149" s="8" t="e">
        <f>Dashboard!I150</f>
        <v>#REF!</v>
      </c>
      <c r="Z149" s="8" t="e">
        <f>Dashboard!J150</f>
        <v>#REF!</v>
      </c>
      <c r="AA149" s="208" t="s">
        <v>299</v>
      </c>
      <c r="AB149" s="16" t="s">
        <v>299</v>
      </c>
      <c r="AC149" t="str">
        <f t="shared" si="20"/>
        <v/>
      </c>
      <c r="AD149" s="10" t="e">
        <f>Dashboard!L150</f>
        <v>#REF!</v>
      </c>
      <c r="AE149" s="2" t="e">
        <f t="shared" si="21"/>
        <v>#REF!</v>
      </c>
    </row>
    <row r="150" spans="1:31">
      <c r="A150" s="16" t="s">
        <v>325</v>
      </c>
      <c r="B150" s="209" t="s">
        <v>1339</v>
      </c>
      <c r="C150" s="10" t="e">
        <f>Dashboard!J163</f>
        <v>#REF!</v>
      </c>
      <c r="D150" s="16" t="s">
        <v>325</v>
      </c>
      <c r="E150">
        <v>5</v>
      </c>
      <c r="F150" s="8" t="e">
        <f t="shared" si="22"/>
        <v>#REF!</v>
      </c>
      <c r="G150" t="e">
        <f ca="1" t="shared" si="23"/>
        <v>#REF!</v>
      </c>
      <c r="H150" s="8" t="e">
        <f t="shared" si="19"/>
        <v>#REF!</v>
      </c>
      <c r="I150" t="str">
        <f t="shared" si="24"/>
        <v/>
      </c>
      <c r="J150" s="8"/>
      <c r="K150" s="209"/>
      <c r="L150" s="8"/>
      <c r="U150" s="215" t="s">
        <v>300</v>
      </c>
      <c r="V150" s="8" t="e">
        <f>Dashboard!F151</f>
        <v>#REF!</v>
      </c>
      <c r="W150" s="8" t="e">
        <f>Dashboard!G151</f>
        <v>#REF!</v>
      </c>
      <c r="X150" s="8" t="e">
        <f>Dashboard!H151</f>
        <v>#REF!</v>
      </c>
      <c r="Y150" s="8" t="e">
        <f>Dashboard!I151</f>
        <v>#REF!</v>
      </c>
      <c r="Z150" s="8" t="e">
        <f>Dashboard!J151</f>
        <v>#REF!</v>
      </c>
      <c r="AA150" s="208" t="s">
        <v>1439</v>
      </c>
      <c r="AB150" s="217" t="s">
        <v>1439</v>
      </c>
      <c r="AC150" t="str">
        <f t="shared" si="20"/>
        <v/>
      </c>
      <c r="AD150" s="10" t="e">
        <f>Dashboard!L151</f>
        <v>#REF!</v>
      </c>
      <c r="AE150" s="2" t="e">
        <f t="shared" si="21"/>
        <v>#REF!</v>
      </c>
    </row>
    <row r="151" spans="1:31">
      <c r="A151" s="16" t="s">
        <v>327</v>
      </c>
      <c r="B151" s="209" t="s">
        <v>1339</v>
      </c>
      <c r="C151" s="10" t="e">
        <f>Dashboard!J164</f>
        <v>#REF!</v>
      </c>
      <c r="D151" s="16" t="s">
        <v>327</v>
      </c>
      <c r="E151">
        <v>6</v>
      </c>
      <c r="F151" s="8" t="e">
        <f t="shared" si="22"/>
        <v>#REF!</v>
      </c>
      <c r="G151" t="e">
        <f ca="1" t="shared" si="23"/>
        <v>#REF!</v>
      </c>
      <c r="H151" s="8" t="e">
        <f t="shared" si="19"/>
        <v>#REF!</v>
      </c>
      <c r="I151" t="str">
        <f t="shared" si="24"/>
        <v/>
      </c>
      <c r="J151" s="8"/>
      <c r="K151" s="209"/>
      <c r="L151" s="8"/>
      <c r="U151" s="215" t="s">
        <v>302</v>
      </c>
      <c r="V151" s="8" t="e">
        <f>Dashboard!F152</f>
        <v>#REF!</v>
      </c>
      <c r="W151" s="8" t="e">
        <f>Dashboard!G152</f>
        <v>#REF!</v>
      </c>
      <c r="X151" s="8" t="e">
        <f>Dashboard!H152</f>
        <v>#REF!</v>
      </c>
      <c r="Y151" s="8" t="e">
        <f>Dashboard!I152</f>
        <v>#REF!</v>
      </c>
      <c r="Z151" s="8" t="e">
        <f>Dashboard!J152</f>
        <v>#REF!</v>
      </c>
      <c r="AA151" s="208" t="s">
        <v>303</v>
      </c>
      <c r="AB151" s="16" t="s">
        <v>303</v>
      </c>
      <c r="AC151" t="str">
        <f t="shared" si="20"/>
        <v/>
      </c>
      <c r="AD151" s="10" t="e">
        <f>Dashboard!L152</f>
        <v>#REF!</v>
      </c>
      <c r="AE151" s="2" t="e">
        <f t="shared" si="21"/>
        <v>#REF!</v>
      </c>
    </row>
    <row r="152" spans="1:31">
      <c r="A152" s="16" t="s">
        <v>329</v>
      </c>
      <c r="B152" s="209" t="s">
        <v>1339</v>
      </c>
      <c r="C152" s="10" t="e">
        <f>Dashboard!J165</f>
        <v>#REF!</v>
      </c>
      <c r="D152" s="16" t="s">
        <v>329</v>
      </c>
      <c r="E152">
        <v>7</v>
      </c>
      <c r="F152" s="8" t="e">
        <f t="shared" si="22"/>
        <v>#REF!</v>
      </c>
      <c r="G152" t="e">
        <f ca="1" t="shared" si="23"/>
        <v>#REF!</v>
      </c>
      <c r="H152" s="8" t="e">
        <f t="shared" si="19"/>
        <v>#REF!</v>
      </c>
      <c r="I152" t="str">
        <f t="shared" si="24"/>
        <v/>
      </c>
      <c r="J152" s="8"/>
      <c r="K152" s="209"/>
      <c r="L152" s="8"/>
      <c r="U152" s="215" t="s">
        <v>304</v>
      </c>
      <c r="V152" s="8" t="e">
        <f>Dashboard!F153</f>
        <v>#REF!</v>
      </c>
      <c r="W152" s="8" t="e">
        <f>Dashboard!G153</f>
        <v>#REF!</v>
      </c>
      <c r="X152" s="8" t="e">
        <f>Dashboard!H153</f>
        <v>#REF!</v>
      </c>
      <c r="Y152" s="8" t="e">
        <f>Dashboard!I153</f>
        <v>#REF!</v>
      </c>
      <c r="Z152" s="8" t="e">
        <f>Dashboard!J153</f>
        <v>#REF!</v>
      </c>
      <c r="AA152" s="208" t="s">
        <v>1440</v>
      </c>
      <c r="AB152" s="217" t="s">
        <v>1440</v>
      </c>
      <c r="AC152" t="str">
        <f t="shared" si="20"/>
        <v/>
      </c>
      <c r="AD152" s="10" t="e">
        <f>Dashboard!L153</f>
        <v>#REF!</v>
      </c>
      <c r="AE152" s="2" t="e">
        <f t="shared" si="21"/>
        <v>#REF!</v>
      </c>
    </row>
    <row r="153" spans="1:31">
      <c r="A153" s="16" t="s">
        <v>331</v>
      </c>
      <c r="B153" s="209" t="s">
        <v>1339</v>
      </c>
      <c r="C153" s="10" t="e">
        <f>Dashboard!J166</f>
        <v>#REF!</v>
      </c>
      <c r="D153" s="16" t="s">
        <v>331</v>
      </c>
      <c r="E153">
        <v>8</v>
      </c>
      <c r="F153" s="8" t="e">
        <f t="shared" si="22"/>
        <v>#REF!</v>
      </c>
      <c r="G153" t="e">
        <f ca="1" t="shared" si="23"/>
        <v>#REF!</v>
      </c>
      <c r="H153" s="8" t="e">
        <f t="shared" si="19"/>
        <v>#REF!</v>
      </c>
      <c r="I153" t="str">
        <f t="shared" si="24"/>
        <v/>
      </c>
      <c r="J153" s="8"/>
      <c r="K153" s="209"/>
      <c r="L153" s="8"/>
      <c r="U153" s="215" t="s">
        <v>306</v>
      </c>
      <c r="V153" s="8" t="e">
        <f>Dashboard!F154</f>
        <v>#REF!</v>
      </c>
      <c r="W153" s="8" t="e">
        <f>Dashboard!G154</f>
        <v>#REF!</v>
      </c>
      <c r="X153" s="8" t="e">
        <f>Dashboard!H154</f>
        <v>#REF!</v>
      </c>
      <c r="Y153" s="8" t="e">
        <f>Dashboard!I154</f>
        <v>#REF!</v>
      </c>
      <c r="Z153" s="8" t="e">
        <f>Dashboard!J154</f>
        <v>#REF!</v>
      </c>
      <c r="AA153" s="208" t="s">
        <v>1441</v>
      </c>
      <c r="AB153" s="16" t="s">
        <v>1441</v>
      </c>
      <c r="AC153" t="str">
        <f t="shared" si="20"/>
        <v/>
      </c>
      <c r="AD153" s="10" t="e">
        <f>Dashboard!L154</f>
        <v>#REF!</v>
      </c>
      <c r="AE153" s="2" t="e">
        <f t="shared" si="21"/>
        <v>#REF!</v>
      </c>
    </row>
    <row r="154" spans="1:31">
      <c r="A154" s="16" t="s">
        <v>333</v>
      </c>
      <c r="B154" s="209" t="s">
        <v>1339</v>
      </c>
      <c r="C154" s="10" t="e">
        <f>Dashboard!J167</f>
        <v>#REF!</v>
      </c>
      <c r="D154" s="16" t="s">
        <v>333</v>
      </c>
      <c r="E154">
        <v>9</v>
      </c>
      <c r="F154" s="8" t="e">
        <f t="shared" si="22"/>
        <v>#REF!</v>
      </c>
      <c r="G154" t="e">
        <f ca="1" t="shared" si="23"/>
        <v>#REF!</v>
      </c>
      <c r="H154" s="8" t="e">
        <f t="shared" si="19"/>
        <v>#REF!</v>
      </c>
      <c r="I154" t="str">
        <f t="shared" si="24"/>
        <v/>
      </c>
      <c r="J154" s="8"/>
      <c r="K154" s="209"/>
      <c r="L154" s="8"/>
      <c r="U154" s="215" t="s">
        <v>308</v>
      </c>
      <c r="V154" s="8" t="e">
        <f>Dashboard!F155</f>
        <v>#REF!</v>
      </c>
      <c r="W154" s="8" t="e">
        <f>Dashboard!G155</f>
        <v>#REF!</v>
      </c>
      <c r="X154" s="8" t="e">
        <f>Dashboard!H155</f>
        <v>#REF!</v>
      </c>
      <c r="Y154" s="8" t="e">
        <f>Dashboard!I155</f>
        <v>#REF!</v>
      </c>
      <c r="Z154" s="8" t="e">
        <f>Dashboard!J155</f>
        <v>#REF!</v>
      </c>
      <c r="AA154" s="208" t="s">
        <v>1442</v>
      </c>
      <c r="AB154" s="217" t="s">
        <v>1442</v>
      </c>
      <c r="AC154" t="str">
        <f t="shared" si="20"/>
        <v/>
      </c>
      <c r="AD154" s="10" t="e">
        <f>Dashboard!L155</f>
        <v>#REF!</v>
      </c>
      <c r="AE154" s="2" t="e">
        <f t="shared" si="21"/>
        <v>#REF!</v>
      </c>
    </row>
    <row r="155" spans="1:31">
      <c r="A155" s="16" t="s">
        <v>335</v>
      </c>
      <c r="B155" s="209" t="s">
        <v>1339</v>
      </c>
      <c r="C155" s="10" t="e">
        <f>Dashboard!J168</f>
        <v>#REF!</v>
      </c>
      <c r="D155" s="16" t="s">
        <v>335</v>
      </c>
      <c r="E155">
        <v>10</v>
      </c>
      <c r="F155" s="8" t="e">
        <f t="shared" si="22"/>
        <v>#REF!</v>
      </c>
      <c r="G155" t="e">
        <f ca="1" t="shared" si="23"/>
        <v>#REF!</v>
      </c>
      <c r="H155" s="8" t="e">
        <f t="shared" si="19"/>
        <v>#REF!</v>
      </c>
      <c r="I155" t="str">
        <f t="shared" si="24"/>
        <v/>
      </c>
      <c r="J155" s="8"/>
      <c r="K155" s="209"/>
      <c r="L155" s="8"/>
      <c r="U155" s="215" t="s">
        <v>310</v>
      </c>
      <c r="V155" s="8" t="e">
        <f>Dashboard!F156</f>
        <v>#REF!</v>
      </c>
      <c r="W155" s="8" t="e">
        <f>Dashboard!G156</f>
        <v>#REF!</v>
      </c>
      <c r="X155" s="8" t="e">
        <f>Dashboard!H156</f>
        <v>#REF!</v>
      </c>
      <c r="Y155" s="8" t="e">
        <f>Dashboard!I156</f>
        <v>#REF!</v>
      </c>
      <c r="Z155" s="8" t="e">
        <f>Dashboard!J156</f>
        <v>#REF!</v>
      </c>
      <c r="AA155" s="208" t="s">
        <v>311</v>
      </c>
      <c r="AB155" s="16" t="s">
        <v>311</v>
      </c>
      <c r="AC155" t="str">
        <f t="shared" si="20"/>
        <v/>
      </c>
      <c r="AD155" s="10" t="e">
        <f>Dashboard!L156</f>
        <v>#REF!</v>
      </c>
      <c r="AE155" s="2" t="e">
        <f t="shared" si="21"/>
        <v>#REF!</v>
      </c>
    </row>
    <row r="156" spans="1:31">
      <c r="A156" s="16" t="s">
        <v>337</v>
      </c>
      <c r="B156" s="209" t="s">
        <v>1339</v>
      </c>
      <c r="C156" s="10" t="e">
        <f>Dashboard!J169</f>
        <v>#REF!</v>
      </c>
      <c r="D156" s="16" t="s">
        <v>337</v>
      </c>
      <c r="E156">
        <v>11</v>
      </c>
      <c r="F156" s="8" t="e">
        <f t="shared" si="22"/>
        <v>#REF!</v>
      </c>
      <c r="G156" t="e">
        <f ca="1" t="shared" si="23"/>
        <v>#REF!</v>
      </c>
      <c r="H156" s="8" t="e">
        <f t="shared" si="19"/>
        <v>#REF!</v>
      </c>
      <c r="I156" t="str">
        <f t="shared" si="24"/>
        <v/>
      </c>
      <c r="J156" s="8"/>
      <c r="K156" s="209"/>
      <c r="L156" s="8"/>
      <c r="U156" s="215" t="s">
        <v>312</v>
      </c>
      <c r="V156" s="8" t="e">
        <f>Dashboard!F157</f>
        <v>#REF!</v>
      </c>
      <c r="W156" s="8" t="e">
        <f>Dashboard!G157</f>
        <v>#REF!</v>
      </c>
      <c r="X156" s="8" t="e">
        <f>Dashboard!H157</f>
        <v>#REF!</v>
      </c>
      <c r="Y156" s="8" t="e">
        <f>Dashboard!I157</f>
        <v>#REF!</v>
      </c>
      <c r="Z156" s="8" t="e">
        <f>Dashboard!J157</f>
        <v>#REF!</v>
      </c>
      <c r="AA156" s="208" t="s">
        <v>1443</v>
      </c>
      <c r="AB156" s="217" t="s">
        <v>1443</v>
      </c>
      <c r="AC156" t="str">
        <f t="shared" si="20"/>
        <v/>
      </c>
      <c r="AD156" s="10" t="e">
        <f>Dashboard!L157</f>
        <v>#REF!</v>
      </c>
      <c r="AE156" s="2" t="e">
        <f t="shared" si="21"/>
        <v>#REF!</v>
      </c>
    </row>
    <row r="157" spans="1:31">
      <c r="A157" s="16" t="s">
        <v>339</v>
      </c>
      <c r="B157" s="209" t="s">
        <v>1339</v>
      </c>
      <c r="C157" s="10" t="e">
        <f>Dashboard!J170</f>
        <v>#REF!</v>
      </c>
      <c r="D157" s="16" t="s">
        <v>339</v>
      </c>
      <c r="E157">
        <v>12</v>
      </c>
      <c r="F157" s="8" t="e">
        <f t="shared" si="22"/>
        <v>#REF!</v>
      </c>
      <c r="G157" t="e">
        <f ca="1" t="shared" si="23"/>
        <v>#REF!</v>
      </c>
      <c r="H157" s="8" t="e">
        <f t="shared" si="19"/>
        <v>#REF!</v>
      </c>
      <c r="I157" t="str">
        <f t="shared" si="24"/>
        <v/>
      </c>
      <c r="J157" s="8"/>
      <c r="K157" s="209"/>
      <c r="L157" s="8"/>
      <c r="U157" s="215" t="s">
        <v>314</v>
      </c>
      <c r="V157" s="8" t="e">
        <f>Dashboard!F158</f>
        <v>#REF!</v>
      </c>
      <c r="W157" s="8" t="e">
        <f>Dashboard!G158</f>
        <v>#REF!</v>
      </c>
      <c r="X157" s="8" t="e">
        <f>Dashboard!H158</f>
        <v>#REF!</v>
      </c>
      <c r="Y157" s="8" t="e">
        <f>Dashboard!I158</f>
        <v>#REF!</v>
      </c>
      <c r="Z157" s="8" t="e">
        <f>Dashboard!J158</f>
        <v>#REF!</v>
      </c>
      <c r="AA157" s="208" t="s">
        <v>315</v>
      </c>
      <c r="AB157" s="16" t="s">
        <v>315</v>
      </c>
      <c r="AC157" t="str">
        <f t="shared" si="20"/>
        <v/>
      </c>
      <c r="AD157" s="10" t="e">
        <f>Dashboard!L158</f>
        <v>#REF!</v>
      </c>
      <c r="AE157" s="2" t="e">
        <f t="shared" si="21"/>
        <v>#REF!</v>
      </c>
    </row>
    <row r="158" spans="1:31">
      <c r="A158" s="16" t="s">
        <v>341</v>
      </c>
      <c r="B158" s="209" t="s">
        <v>1339</v>
      </c>
      <c r="C158" s="10" t="e">
        <f>Dashboard!J171</f>
        <v>#REF!</v>
      </c>
      <c r="D158" s="16" t="s">
        <v>341</v>
      </c>
      <c r="E158">
        <v>13</v>
      </c>
      <c r="F158" s="8" t="e">
        <f t="shared" si="22"/>
        <v>#REF!</v>
      </c>
      <c r="G158" t="e">
        <f ca="1" t="shared" si="23"/>
        <v>#REF!</v>
      </c>
      <c r="H158" s="8" t="e">
        <f t="shared" si="19"/>
        <v>#REF!</v>
      </c>
      <c r="I158" t="str">
        <f t="shared" si="24"/>
        <v/>
      </c>
      <c r="J158" s="8"/>
      <c r="K158" s="209"/>
      <c r="L158" s="8"/>
      <c r="U158" s="215" t="s">
        <v>316</v>
      </c>
      <c r="V158" s="8" t="e">
        <f>Dashboard!F159</f>
        <v>#REF!</v>
      </c>
      <c r="W158" s="8" t="e">
        <f>Dashboard!G159</f>
        <v>#REF!</v>
      </c>
      <c r="X158" s="8" t="e">
        <f>Dashboard!H159</f>
        <v>#REF!</v>
      </c>
      <c r="Y158" s="8" t="e">
        <f>Dashboard!I159</f>
        <v>#REF!</v>
      </c>
      <c r="Z158" s="8" t="e">
        <f>Dashboard!J159</f>
        <v>#REF!</v>
      </c>
      <c r="AA158" s="208" t="s">
        <v>1444</v>
      </c>
      <c r="AB158" s="217" t="s">
        <v>1444</v>
      </c>
      <c r="AC158" t="str">
        <f t="shared" si="20"/>
        <v/>
      </c>
      <c r="AD158" s="10" t="e">
        <f>Dashboard!L159</f>
        <v>#REF!</v>
      </c>
      <c r="AE158" s="2" t="e">
        <f t="shared" si="21"/>
        <v>#REF!</v>
      </c>
    </row>
    <row r="159" spans="1:31">
      <c r="A159" s="16" t="s">
        <v>343</v>
      </c>
      <c r="B159" s="209" t="s">
        <v>1339</v>
      </c>
      <c r="C159" s="10" t="e">
        <f>Dashboard!J172</f>
        <v>#REF!</v>
      </c>
      <c r="D159" s="16" t="s">
        <v>343</v>
      </c>
      <c r="E159">
        <v>14</v>
      </c>
      <c r="F159" s="8" t="e">
        <f t="shared" si="22"/>
        <v>#REF!</v>
      </c>
      <c r="G159" t="e">
        <f ca="1" t="shared" si="23"/>
        <v>#REF!</v>
      </c>
      <c r="H159" s="8" t="e">
        <f t="shared" si="19"/>
        <v>#REF!</v>
      </c>
      <c r="I159" t="str">
        <f t="shared" si="24"/>
        <v/>
      </c>
      <c r="J159" s="8"/>
      <c r="K159" s="209"/>
      <c r="L159" s="8"/>
      <c r="U159" s="215" t="s">
        <v>318</v>
      </c>
      <c r="V159" s="8" t="e">
        <f>Dashboard!F160</f>
        <v>#REF!</v>
      </c>
      <c r="W159" s="8" t="e">
        <f>Dashboard!G160</f>
        <v>#REF!</v>
      </c>
      <c r="X159" s="8" t="e">
        <f>Dashboard!H160</f>
        <v>#REF!</v>
      </c>
      <c r="Y159" s="8" t="e">
        <f>Dashboard!I160</f>
        <v>#REF!</v>
      </c>
      <c r="Z159" s="8" t="e">
        <f>Dashboard!J160</f>
        <v>#REF!</v>
      </c>
      <c r="AA159" s="208" t="s">
        <v>319</v>
      </c>
      <c r="AB159" s="16" t="s">
        <v>319</v>
      </c>
      <c r="AC159" t="str">
        <f t="shared" si="20"/>
        <v/>
      </c>
      <c r="AD159" s="10" t="e">
        <f>Dashboard!L160</f>
        <v>#REF!</v>
      </c>
      <c r="AE159" s="2" t="e">
        <f t="shared" si="21"/>
        <v>#REF!</v>
      </c>
    </row>
    <row r="160" spans="1:31">
      <c r="A160" s="16" t="s">
        <v>345</v>
      </c>
      <c r="B160" s="209" t="s">
        <v>1339</v>
      </c>
      <c r="C160" s="10" t="e">
        <f>Dashboard!J173</f>
        <v>#REF!</v>
      </c>
      <c r="D160" s="16" t="s">
        <v>345</v>
      </c>
      <c r="E160">
        <v>15</v>
      </c>
      <c r="F160" s="8" t="e">
        <f t="shared" si="22"/>
        <v>#REF!</v>
      </c>
      <c r="G160" t="e">
        <f ca="1" t="shared" si="23"/>
        <v>#REF!</v>
      </c>
      <c r="H160" s="8" t="e">
        <f t="shared" si="19"/>
        <v>#REF!</v>
      </c>
      <c r="I160" t="str">
        <f t="shared" si="24"/>
        <v/>
      </c>
      <c r="J160" s="8"/>
      <c r="K160" s="209"/>
      <c r="L160" s="8"/>
      <c r="U160" s="215" t="s">
        <v>320</v>
      </c>
      <c r="V160" s="8" t="e">
        <f>Dashboard!F161</f>
        <v>#REF!</v>
      </c>
      <c r="W160" s="8" t="e">
        <f>Dashboard!G161</f>
        <v>#REF!</v>
      </c>
      <c r="X160" s="8" t="e">
        <f>Dashboard!H161</f>
        <v>#REF!</v>
      </c>
      <c r="Y160" s="8" t="e">
        <f>Dashboard!I161</f>
        <v>#REF!</v>
      </c>
      <c r="Z160" s="8" t="e">
        <f>Dashboard!J161</f>
        <v>#REF!</v>
      </c>
      <c r="AA160" s="208" t="s">
        <v>1445</v>
      </c>
      <c r="AB160" s="217" t="s">
        <v>1445</v>
      </c>
      <c r="AC160" t="str">
        <f t="shared" si="20"/>
        <v/>
      </c>
      <c r="AD160" s="10" t="e">
        <f>Dashboard!L161</f>
        <v>#REF!</v>
      </c>
      <c r="AE160" s="2" t="e">
        <f t="shared" si="21"/>
        <v>#REF!</v>
      </c>
    </row>
    <row r="161" spans="1:31">
      <c r="A161" s="16" t="s">
        <v>347</v>
      </c>
      <c r="B161" s="209" t="s">
        <v>1339</v>
      </c>
      <c r="C161" s="10" t="e">
        <f>Dashboard!J174</f>
        <v>#REF!</v>
      </c>
      <c r="D161" s="16" t="s">
        <v>347</v>
      </c>
      <c r="E161">
        <v>16</v>
      </c>
      <c r="F161" s="8" t="e">
        <f t="shared" si="22"/>
        <v>#REF!</v>
      </c>
      <c r="G161" t="e">
        <f ca="1" t="shared" si="23"/>
        <v>#REF!</v>
      </c>
      <c r="H161" s="8" t="e">
        <f t="shared" si="19"/>
        <v>#REF!</v>
      </c>
      <c r="I161" t="str">
        <f t="shared" si="24"/>
        <v/>
      </c>
      <c r="J161" s="8"/>
      <c r="K161" s="209"/>
      <c r="L161" s="8"/>
      <c r="U161" s="215" t="s">
        <v>322</v>
      </c>
      <c r="V161" s="8" t="e">
        <f>Dashboard!F162</f>
        <v>#REF!</v>
      </c>
      <c r="W161" s="8" t="e">
        <f>Dashboard!G162</f>
        <v>#REF!</v>
      </c>
      <c r="X161" s="8" t="e">
        <f>Dashboard!H162</f>
        <v>#REF!</v>
      </c>
      <c r="Y161" s="8" t="e">
        <f>Dashboard!I162</f>
        <v>#REF!</v>
      </c>
      <c r="Z161" s="8" t="e">
        <f>Dashboard!J162</f>
        <v>#REF!</v>
      </c>
      <c r="AA161" s="208" t="s">
        <v>1446</v>
      </c>
      <c r="AB161" s="16" t="s">
        <v>1446</v>
      </c>
      <c r="AC161" t="str">
        <f t="shared" si="20"/>
        <v/>
      </c>
      <c r="AD161" s="10" t="e">
        <f>Dashboard!L162</f>
        <v>#REF!</v>
      </c>
      <c r="AE161" s="2" t="e">
        <f t="shared" si="21"/>
        <v>#REF!</v>
      </c>
    </row>
    <row r="162" spans="1:31">
      <c r="A162" s="16" t="s">
        <v>349</v>
      </c>
      <c r="B162" s="209" t="s">
        <v>1339</v>
      </c>
      <c r="C162" s="10" t="e">
        <f>Dashboard!J175</f>
        <v>#REF!</v>
      </c>
      <c r="D162" s="16" t="s">
        <v>349</v>
      </c>
      <c r="E162">
        <v>17</v>
      </c>
      <c r="F162" s="8" t="e">
        <f t="shared" si="22"/>
        <v>#REF!</v>
      </c>
      <c r="G162" t="e">
        <f ca="1" t="shared" si="23"/>
        <v>#REF!</v>
      </c>
      <c r="H162" s="8" t="e">
        <f t="shared" si="19"/>
        <v>#REF!</v>
      </c>
      <c r="I162" t="str">
        <f t="shared" si="24"/>
        <v/>
      </c>
      <c r="J162" s="8"/>
      <c r="K162" s="209"/>
      <c r="L162" s="8"/>
      <c r="U162" s="215" t="s">
        <v>324</v>
      </c>
      <c r="V162" s="8" t="e">
        <f>Dashboard!F163</f>
        <v>#REF!</v>
      </c>
      <c r="W162" s="8" t="e">
        <f>Dashboard!G163</f>
        <v>#REF!</v>
      </c>
      <c r="X162" s="8" t="e">
        <f>Dashboard!H163</f>
        <v>#REF!</v>
      </c>
      <c r="Y162" s="8" t="e">
        <f>Dashboard!I163</f>
        <v>#REF!</v>
      </c>
      <c r="Z162" s="8" t="e">
        <f>Dashboard!J163</f>
        <v>#REF!</v>
      </c>
      <c r="AA162" s="208" t="s">
        <v>1447</v>
      </c>
      <c r="AB162" s="217" t="s">
        <v>1447</v>
      </c>
      <c r="AC162" t="str">
        <f t="shared" si="20"/>
        <v/>
      </c>
      <c r="AD162" s="10" t="e">
        <f>Dashboard!L163</f>
        <v>#REF!</v>
      </c>
      <c r="AE162" s="2" t="e">
        <f t="shared" si="21"/>
        <v>#REF!</v>
      </c>
    </row>
    <row r="163" spans="1:31">
      <c r="A163" s="16" t="s">
        <v>351</v>
      </c>
      <c r="B163" s="209" t="s">
        <v>1339</v>
      </c>
      <c r="C163" s="10" t="e">
        <f>Dashboard!J176</f>
        <v>#REF!</v>
      </c>
      <c r="D163" s="16" t="s">
        <v>351</v>
      </c>
      <c r="E163">
        <v>18</v>
      </c>
      <c r="F163" s="8" t="e">
        <f t="shared" si="22"/>
        <v>#REF!</v>
      </c>
      <c r="G163" t="e">
        <f ca="1" t="shared" si="23"/>
        <v>#REF!</v>
      </c>
      <c r="H163" s="8" t="e">
        <f t="shared" si="19"/>
        <v>#REF!</v>
      </c>
      <c r="I163" t="str">
        <f t="shared" si="24"/>
        <v/>
      </c>
      <c r="J163" s="8"/>
      <c r="K163" s="209"/>
      <c r="L163" s="8"/>
      <c r="U163" s="215" t="s">
        <v>326</v>
      </c>
      <c r="V163" s="8" t="e">
        <f>Dashboard!F164</f>
        <v>#REF!</v>
      </c>
      <c r="W163" s="8" t="e">
        <f>Dashboard!G164</f>
        <v>#REF!</v>
      </c>
      <c r="X163" s="8" t="e">
        <f>Dashboard!H164</f>
        <v>#REF!</v>
      </c>
      <c r="Y163" s="8" t="e">
        <f>Dashboard!I164</f>
        <v>#REF!</v>
      </c>
      <c r="Z163" s="8" t="e">
        <f>Dashboard!J164</f>
        <v>#REF!</v>
      </c>
      <c r="AA163" s="208" t="s">
        <v>1448</v>
      </c>
      <c r="AB163" s="16" t="s">
        <v>1448</v>
      </c>
      <c r="AC163" t="str">
        <f t="shared" si="20"/>
        <v/>
      </c>
      <c r="AD163" s="10" t="e">
        <f>Dashboard!L164</f>
        <v>#REF!</v>
      </c>
      <c r="AE163" s="2" t="e">
        <f t="shared" si="21"/>
        <v>#REF!</v>
      </c>
    </row>
    <row r="164" spans="1:31">
      <c r="A164" s="16" t="s">
        <v>353</v>
      </c>
      <c r="B164" s="209" t="s">
        <v>1339</v>
      </c>
      <c r="C164" s="10" t="e">
        <f>Dashboard!J177</f>
        <v>#REF!</v>
      </c>
      <c r="D164" s="16" t="s">
        <v>353</v>
      </c>
      <c r="E164">
        <v>19</v>
      </c>
      <c r="F164" s="8" t="e">
        <f t="shared" si="22"/>
        <v>#REF!</v>
      </c>
      <c r="G164" t="e">
        <f ca="1" t="shared" si="23"/>
        <v>#REF!</v>
      </c>
      <c r="H164" s="8" t="e">
        <f t="shared" si="19"/>
        <v>#REF!</v>
      </c>
      <c r="I164" t="str">
        <f t="shared" si="24"/>
        <v/>
      </c>
      <c r="J164" s="8"/>
      <c r="K164" s="209"/>
      <c r="L164" s="8"/>
      <c r="U164" s="215" t="s">
        <v>328</v>
      </c>
      <c r="V164" s="8" t="e">
        <f>Dashboard!F165</f>
        <v>#REF!</v>
      </c>
      <c r="W164" s="8" t="e">
        <f>Dashboard!G165</f>
        <v>#REF!</v>
      </c>
      <c r="X164" s="8" t="e">
        <f>Dashboard!H165</f>
        <v>#REF!</v>
      </c>
      <c r="Y164" s="8" t="e">
        <f>Dashboard!I165</f>
        <v>#REF!</v>
      </c>
      <c r="Z164" s="8" t="e">
        <f>Dashboard!J165</f>
        <v>#REF!</v>
      </c>
      <c r="AA164" s="208" t="s">
        <v>329</v>
      </c>
      <c r="AB164" s="217" t="s">
        <v>329</v>
      </c>
      <c r="AC164" t="str">
        <f t="shared" si="20"/>
        <v/>
      </c>
      <c r="AD164" s="10" t="e">
        <f>Dashboard!L165</f>
        <v>#REF!</v>
      </c>
      <c r="AE164" s="2" t="e">
        <f t="shared" si="21"/>
        <v>#REF!</v>
      </c>
    </row>
    <row r="165" spans="1:31">
      <c r="A165" s="16" t="s">
        <v>355</v>
      </c>
      <c r="B165" s="209" t="s">
        <v>1339</v>
      </c>
      <c r="C165" s="10" t="e">
        <f>Dashboard!J178</f>
        <v>#REF!</v>
      </c>
      <c r="D165" s="16" t="s">
        <v>355</v>
      </c>
      <c r="E165">
        <v>20</v>
      </c>
      <c r="F165" s="8" t="e">
        <f t="shared" si="22"/>
        <v>#REF!</v>
      </c>
      <c r="G165" t="e">
        <f ca="1" t="shared" si="23"/>
        <v>#REF!</v>
      </c>
      <c r="H165" s="8" t="e">
        <f t="shared" si="19"/>
        <v>#REF!</v>
      </c>
      <c r="I165" t="str">
        <f t="shared" si="24"/>
        <v/>
      </c>
      <c r="J165" s="8"/>
      <c r="K165" s="209"/>
      <c r="L165" s="8"/>
      <c r="U165" s="215" t="s">
        <v>330</v>
      </c>
      <c r="V165" s="8" t="e">
        <f>Dashboard!F166</f>
        <v>#REF!</v>
      </c>
      <c r="W165" s="8" t="e">
        <f>Dashboard!G166</f>
        <v>#REF!</v>
      </c>
      <c r="X165" s="8" t="e">
        <f>Dashboard!H166</f>
        <v>#REF!</v>
      </c>
      <c r="Y165" s="8" t="e">
        <f>Dashboard!I166</f>
        <v>#REF!</v>
      </c>
      <c r="Z165" s="8" t="e">
        <f>Dashboard!J166</f>
        <v>#REF!</v>
      </c>
      <c r="AA165" s="208" t="s">
        <v>1449</v>
      </c>
      <c r="AB165" s="16" t="s">
        <v>1449</v>
      </c>
      <c r="AC165" t="str">
        <f t="shared" si="20"/>
        <v/>
      </c>
      <c r="AD165" s="10" t="e">
        <f>Dashboard!L166</f>
        <v>#REF!</v>
      </c>
      <c r="AE165" s="2" t="e">
        <f t="shared" si="21"/>
        <v>#REF!</v>
      </c>
    </row>
    <row r="166" spans="1:31">
      <c r="A166" s="16" t="s">
        <v>357</v>
      </c>
      <c r="B166" s="209" t="s">
        <v>1339</v>
      </c>
      <c r="C166" s="10" t="e">
        <f>Dashboard!J179</f>
        <v>#REF!</v>
      </c>
      <c r="D166" s="16" t="s">
        <v>357</v>
      </c>
      <c r="E166">
        <v>21</v>
      </c>
      <c r="F166" s="8" t="e">
        <f t="shared" si="22"/>
        <v>#REF!</v>
      </c>
      <c r="G166" t="e">
        <f ca="1" t="shared" si="23"/>
        <v>#REF!</v>
      </c>
      <c r="H166" s="8" t="e">
        <f t="shared" si="19"/>
        <v>#REF!</v>
      </c>
      <c r="I166" t="str">
        <f t="shared" si="24"/>
        <v/>
      </c>
      <c r="J166" s="8"/>
      <c r="K166" s="209"/>
      <c r="L166" s="8"/>
      <c r="U166" s="215" t="s">
        <v>332</v>
      </c>
      <c r="V166" s="8" t="e">
        <f>Dashboard!F167</f>
        <v>#REF!</v>
      </c>
      <c r="W166" s="8" t="e">
        <f>Dashboard!G167</f>
        <v>#REF!</v>
      </c>
      <c r="X166" s="8" t="e">
        <f>Dashboard!H167</f>
        <v>#REF!</v>
      </c>
      <c r="Y166" s="8" t="e">
        <f>Dashboard!I167</f>
        <v>#REF!</v>
      </c>
      <c r="Z166" s="8" t="e">
        <f>Dashboard!J167</f>
        <v>#REF!</v>
      </c>
      <c r="AA166" s="208" t="s">
        <v>1450</v>
      </c>
      <c r="AB166" s="217" t="s">
        <v>1450</v>
      </c>
      <c r="AC166" t="str">
        <f t="shared" si="20"/>
        <v/>
      </c>
      <c r="AD166" s="10" t="e">
        <f>Dashboard!L167</f>
        <v>#REF!</v>
      </c>
      <c r="AE166" s="2" t="e">
        <f t="shared" si="21"/>
        <v>#REF!</v>
      </c>
    </row>
    <row r="167" spans="1:31">
      <c r="A167" s="16" t="s">
        <v>359</v>
      </c>
      <c r="B167" s="209" t="s">
        <v>1339</v>
      </c>
      <c r="C167" s="10" t="e">
        <f>Dashboard!J180</f>
        <v>#REF!</v>
      </c>
      <c r="D167" s="16" t="s">
        <v>359</v>
      </c>
      <c r="E167">
        <v>22</v>
      </c>
      <c r="F167" s="8" t="e">
        <f t="shared" si="22"/>
        <v>#REF!</v>
      </c>
      <c r="G167" t="e">
        <f ca="1" t="shared" si="23"/>
        <v>#REF!</v>
      </c>
      <c r="H167" s="8" t="e">
        <f t="shared" si="19"/>
        <v>#REF!</v>
      </c>
      <c r="I167" t="str">
        <f t="shared" si="24"/>
        <v/>
      </c>
      <c r="J167" s="8"/>
      <c r="K167" s="209"/>
      <c r="L167" s="8"/>
      <c r="U167" s="215" t="s">
        <v>334</v>
      </c>
      <c r="V167" s="8" t="e">
        <f>Dashboard!F168</f>
        <v>#REF!</v>
      </c>
      <c r="W167" s="8" t="e">
        <f>Dashboard!G168</f>
        <v>#REF!</v>
      </c>
      <c r="X167" s="8" t="e">
        <f>Dashboard!H168</f>
        <v>#REF!</v>
      </c>
      <c r="Y167" s="8" t="e">
        <f>Dashboard!I168</f>
        <v>#REF!</v>
      </c>
      <c r="Z167" s="8" t="e">
        <f>Dashboard!J168</f>
        <v>#REF!</v>
      </c>
      <c r="AA167" s="208" t="s">
        <v>1451</v>
      </c>
      <c r="AB167" s="16" t="s">
        <v>1451</v>
      </c>
      <c r="AC167" t="str">
        <f t="shared" si="20"/>
        <v/>
      </c>
      <c r="AD167" s="10" t="e">
        <f>Dashboard!L168</f>
        <v>#REF!</v>
      </c>
      <c r="AE167" s="2" t="e">
        <f t="shared" si="21"/>
        <v>#REF!</v>
      </c>
    </row>
    <row r="168" spans="1:31">
      <c r="A168" s="16" t="s">
        <v>361</v>
      </c>
      <c r="B168" s="209" t="s">
        <v>1339</v>
      </c>
      <c r="C168" s="10" t="e">
        <f>Dashboard!J181</f>
        <v>#REF!</v>
      </c>
      <c r="D168" s="16" t="s">
        <v>361</v>
      </c>
      <c r="E168">
        <v>23</v>
      </c>
      <c r="F168" s="8" t="e">
        <f t="shared" si="22"/>
        <v>#REF!</v>
      </c>
      <c r="G168" t="e">
        <f ca="1" t="shared" si="23"/>
        <v>#REF!</v>
      </c>
      <c r="H168" s="8" t="e">
        <f t="shared" si="19"/>
        <v>#REF!</v>
      </c>
      <c r="I168" t="str">
        <f t="shared" si="24"/>
        <v/>
      </c>
      <c r="J168" s="8"/>
      <c r="K168" s="209"/>
      <c r="L168" s="8"/>
      <c r="U168" s="215" t="s">
        <v>336</v>
      </c>
      <c r="V168" s="8" t="e">
        <f>Dashboard!F169</f>
        <v>#REF!</v>
      </c>
      <c r="W168" s="8" t="e">
        <f>Dashboard!G169</f>
        <v>#REF!</v>
      </c>
      <c r="X168" s="8" t="e">
        <f>Dashboard!H169</f>
        <v>#REF!</v>
      </c>
      <c r="Y168" s="8" t="e">
        <f>Dashboard!I169</f>
        <v>#REF!</v>
      </c>
      <c r="Z168" s="8" t="e">
        <f>Dashboard!J169</f>
        <v>#REF!</v>
      </c>
      <c r="AA168" s="208" t="s">
        <v>337</v>
      </c>
      <c r="AB168" s="217" t="s">
        <v>337</v>
      </c>
      <c r="AC168" t="str">
        <f t="shared" si="20"/>
        <v/>
      </c>
      <c r="AD168" s="10" t="e">
        <f>Dashboard!L169</f>
        <v>#REF!</v>
      </c>
      <c r="AE168" s="2" t="e">
        <f t="shared" si="21"/>
        <v>#REF!</v>
      </c>
    </row>
    <row r="169" spans="1:31">
      <c r="A169" s="16" t="s">
        <v>363</v>
      </c>
      <c r="B169" s="209" t="s">
        <v>1340</v>
      </c>
      <c r="C169" s="10" t="e">
        <f>Dashboard!J182</f>
        <v>#REF!</v>
      </c>
      <c r="D169" s="16" t="s">
        <v>363</v>
      </c>
      <c r="E169">
        <v>1</v>
      </c>
      <c r="F169" s="8" t="e">
        <f>LARGE(C$169:C$189,E169)</f>
        <v>#REF!</v>
      </c>
      <c r="G169" t="e">
        <f ca="1" t="shared" si="23"/>
        <v>#REF!</v>
      </c>
      <c r="H169" s="8" t="e">
        <f t="shared" si="19"/>
        <v>#REF!</v>
      </c>
      <c r="I169" t="str">
        <f t="shared" si="24"/>
        <v>Enfield 2009</v>
      </c>
      <c r="J169" s="8" t="e">
        <f>MAX(C$169:C$189)</f>
        <v>#REF!</v>
      </c>
      <c r="K169" s="209"/>
      <c r="L169" s="8"/>
      <c r="U169" s="215" t="s">
        <v>338</v>
      </c>
      <c r="V169" s="8" t="e">
        <f>Dashboard!F170</f>
        <v>#REF!</v>
      </c>
      <c r="W169" s="8" t="e">
        <f>Dashboard!G170</f>
        <v>#REF!</v>
      </c>
      <c r="X169" s="8" t="e">
        <f>Dashboard!H170</f>
        <v>#REF!</v>
      </c>
      <c r="Y169" s="8" t="e">
        <f>Dashboard!I170</f>
        <v>#REF!</v>
      </c>
      <c r="Z169" s="8" t="e">
        <f>Dashboard!J170</f>
        <v>#REF!</v>
      </c>
      <c r="AA169" s="208" t="s">
        <v>1452</v>
      </c>
      <c r="AB169" s="16" t="s">
        <v>1452</v>
      </c>
      <c r="AC169" t="str">
        <f t="shared" si="20"/>
        <v/>
      </c>
      <c r="AD169" s="10" t="e">
        <f>Dashboard!L170</f>
        <v>#REF!</v>
      </c>
      <c r="AE169" s="2" t="e">
        <f t="shared" si="21"/>
        <v>#REF!</v>
      </c>
    </row>
    <row r="170" spans="1:31">
      <c r="A170" s="16" t="s">
        <v>365</v>
      </c>
      <c r="B170" s="209" t="s">
        <v>1340</v>
      </c>
      <c r="C170" s="10" t="e">
        <f>Dashboard!J183</f>
        <v>#REF!</v>
      </c>
      <c r="D170" s="16" t="s">
        <v>365</v>
      </c>
      <c r="E170">
        <v>2</v>
      </c>
      <c r="F170" s="8" t="e">
        <f t="shared" ref="F170:F189" si="25">LARGE(C$169:C$189,E170)</f>
        <v>#REF!</v>
      </c>
      <c r="G170" t="e">
        <f ca="1" t="shared" si="23"/>
        <v>#REF!</v>
      </c>
      <c r="H170" s="8" t="e">
        <f t="shared" si="19"/>
        <v>#REF!</v>
      </c>
      <c r="I170" t="str">
        <f t="shared" si="24"/>
        <v/>
      </c>
      <c r="J170" s="8" t="e">
        <f>MIN(C$169:C$189)</f>
        <v>#REF!</v>
      </c>
      <c r="K170" s="209"/>
      <c r="L170" s="8"/>
      <c r="U170" s="215" t="s">
        <v>340</v>
      </c>
      <c r="V170" s="8" t="e">
        <f>Dashboard!F171</f>
        <v>#REF!</v>
      </c>
      <c r="W170" s="8" t="e">
        <f>Dashboard!G171</f>
        <v>#REF!</v>
      </c>
      <c r="X170" s="8" t="e">
        <f>Dashboard!H171</f>
        <v>#REF!</v>
      </c>
      <c r="Y170" s="8" t="e">
        <f>Dashboard!I171</f>
        <v>#REF!</v>
      </c>
      <c r="Z170" s="8" t="e">
        <f>Dashboard!J171</f>
        <v>#REF!</v>
      </c>
      <c r="AA170" s="208" t="s">
        <v>341</v>
      </c>
      <c r="AB170" s="217" t="s">
        <v>341</v>
      </c>
      <c r="AC170" t="str">
        <f t="shared" si="20"/>
        <v/>
      </c>
      <c r="AD170" s="10" t="e">
        <f>Dashboard!L171</f>
        <v>#REF!</v>
      </c>
      <c r="AE170" s="2" t="e">
        <f t="shared" si="21"/>
        <v>#REF!</v>
      </c>
    </row>
    <row r="171" spans="1:31">
      <c r="A171" s="16" t="s">
        <v>367</v>
      </c>
      <c r="B171" s="209" t="s">
        <v>1340</v>
      </c>
      <c r="C171" s="10" t="e">
        <f>Dashboard!J184</f>
        <v>#REF!</v>
      </c>
      <c r="D171" s="16" t="s">
        <v>367</v>
      </c>
      <c r="E171">
        <v>3</v>
      </c>
      <c r="F171" s="8" t="e">
        <f t="shared" si="25"/>
        <v>#REF!</v>
      </c>
      <c r="G171" t="e">
        <f ca="1" t="shared" si="23"/>
        <v>#REF!</v>
      </c>
      <c r="H171" s="8" t="e">
        <f t="shared" si="19"/>
        <v>#REF!</v>
      </c>
      <c r="I171" t="str">
        <f t="shared" si="24"/>
        <v/>
      </c>
      <c r="J171" s="8"/>
      <c r="K171" s="209"/>
      <c r="L171" s="8"/>
      <c r="U171" s="215" t="s">
        <v>342</v>
      </c>
      <c r="V171" s="8" t="e">
        <f>Dashboard!F172</f>
        <v>#REF!</v>
      </c>
      <c r="W171" s="8" t="e">
        <f>Dashboard!G172</f>
        <v>#REF!</v>
      </c>
      <c r="X171" s="8" t="e">
        <f>Dashboard!H172</f>
        <v>#REF!</v>
      </c>
      <c r="Y171" s="8" t="e">
        <f>Dashboard!I172</f>
        <v>#REF!</v>
      </c>
      <c r="Z171" s="8" t="e">
        <f>Dashboard!J172</f>
        <v>#REF!</v>
      </c>
      <c r="AA171" s="208" t="s">
        <v>1453</v>
      </c>
      <c r="AB171" s="16" t="s">
        <v>1453</v>
      </c>
      <c r="AC171" t="str">
        <f t="shared" si="20"/>
        <v/>
      </c>
      <c r="AD171" s="10" t="e">
        <f>Dashboard!L172</f>
        <v>#REF!</v>
      </c>
      <c r="AE171" s="2" t="e">
        <f t="shared" si="21"/>
        <v>#REF!</v>
      </c>
    </row>
    <row r="172" spans="1:31">
      <c r="A172" s="16" t="s">
        <v>369</v>
      </c>
      <c r="B172" s="209" t="s">
        <v>1340</v>
      </c>
      <c r="C172" s="10" t="e">
        <f>Dashboard!J185</f>
        <v>#REF!</v>
      </c>
      <c r="D172" s="16" t="s">
        <v>369</v>
      </c>
      <c r="E172">
        <v>4</v>
      </c>
      <c r="F172" s="8" t="e">
        <f t="shared" si="25"/>
        <v>#REF!</v>
      </c>
      <c r="G172" t="e">
        <f ca="1" t="shared" si="23"/>
        <v>#REF!</v>
      </c>
      <c r="H172" s="8" t="e">
        <f t="shared" si="19"/>
        <v>#REF!</v>
      </c>
      <c r="I172" t="str">
        <f t="shared" si="24"/>
        <v/>
      </c>
      <c r="J172" s="8"/>
      <c r="K172" s="209"/>
      <c r="L172" s="8"/>
      <c r="U172" s="215" t="s">
        <v>344</v>
      </c>
      <c r="V172" s="8" t="e">
        <f>Dashboard!F173</f>
        <v>#REF!</v>
      </c>
      <c r="W172" s="8" t="e">
        <f>Dashboard!G173</f>
        <v>#REF!</v>
      </c>
      <c r="X172" s="8" t="e">
        <f>Dashboard!H173</f>
        <v>#REF!</v>
      </c>
      <c r="Y172" s="8" t="e">
        <f>Dashboard!I173</f>
        <v>#REF!</v>
      </c>
      <c r="Z172" s="8" t="e">
        <f>Dashboard!J173</f>
        <v>#REF!</v>
      </c>
      <c r="AA172" s="208" t="s">
        <v>1454</v>
      </c>
      <c r="AB172" s="217" t="s">
        <v>1454</v>
      </c>
      <c r="AC172" t="str">
        <f t="shared" si="20"/>
        <v/>
      </c>
      <c r="AD172" s="10" t="e">
        <f>Dashboard!L173</f>
        <v>#REF!</v>
      </c>
      <c r="AE172" s="2" t="e">
        <f t="shared" si="21"/>
        <v>#REF!</v>
      </c>
    </row>
    <row r="173" spans="1:31">
      <c r="A173" s="16" t="s">
        <v>371</v>
      </c>
      <c r="B173" s="209" t="s">
        <v>1340</v>
      </c>
      <c r="C173" s="10" t="e">
        <f>Dashboard!J186</f>
        <v>#REF!</v>
      </c>
      <c r="D173" s="16" t="s">
        <v>371</v>
      </c>
      <c r="E173">
        <v>5</v>
      </c>
      <c r="F173" s="8" t="e">
        <f t="shared" si="25"/>
        <v>#REF!</v>
      </c>
      <c r="G173" t="e">
        <f ca="1" t="shared" si="23"/>
        <v>#REF!</v>
      </c>
      <c r="H173" s="8" t="e">
        <f t="shared" si="19"/>
        <v>#REF!</v>
      </c>
      <c r="I173" t="str">
        <f t="shared" si="24"/>
        <v/>
      </c>
      <c r="J173" s="8"/>
      <c r="K173" s="209"/>
      <c r="L173" s="8"/>
      <c r="U173" s="215" t="s">
        <v>346</v>
      </c>
      <c r="V173" s="8" t="e">
        <f>Dashboard!F174</f>
        <v>#REF!</v>
      </c>
      <c r="W173" s="8" t="e">
        <f>Dashboard!G174</f>
        <v>#REF!</v>
      </c>
      <c r="X173" s="8" t="e">
        <f>Dashboard!H174</f>
        <v>#REF!</v>
      </c>
      <c r="Y173" s="8" t="e">
        <f>Dashboard!I174</f>
        <v>#REF!</v>
      </c>
      <c r="Z173" s="8" t="e">
        <f>Dashboard!J174</f>
        <v>#REF!</v>
      </c>
      <c r="AA173" s="208" t="s">
        <v>1455</v>
      </c>
      <c r="AB173" s="16" t="s">
        <v>1455</v>
      </c>
      <c r="AC173" t="str">
        <f t="shared" si="20"/>
        <v/>
      </c>
      <c r="AD173" s="10" t="e">
        <f>Dashboard!L174</f>
        <v>#REF!</v>
      </c>
      <c r="AE173" s="2" t="e">
        <f t="shared" si="21"/>
        <v>#REF!</v>
      </c>
    </row>
    <row r="174" spans="1:31">
      <c r="A174" s="16" t="s">
        <v>373</v>
      </c>
      <c r="B174" s="209" t="s">
        <v>1340</v>
      </c>
      <c r="C174" s="10" t="e">
        <f>Dashboard!J187</f>
        <v>#REF!</v>
      </c>
      <c r="D174" s="16" t="s">
        <v>373</v>
      </c>
      <c r="E174">
        <v>6</v>
      </c>
      <c r="F174" s="8" t="e">
        <f t="shared" si="25"/>
        <v>#REF!</v>
      </c>
      <c r="G174" t="e">
        <f ca="1" t="shared" si="23"/>
        <v>#REF!</v>
      </c>
      <c r="H174" s="8" t="e">
        <f t="shared" si="19"/>
        <v>#REF!</v>
      </c>
      <c r="I174" t="str">
        <f t="shared" si="24"/>
        <v/>
      </c>
      <c r="J174" s="8"/>
      <c r="K174" s="209"/>
      <c r="L174" s="8"/>
      <c r="U174" s="215" t="s">
        <v>348</v>
      </c>
      <c r="V174" s="8" t="e">
        <f>Dashboard!F175</f>
        <v>#REF!</v>
      </c>
      <c r="W174" s="8" t="e">
        <f>Dashboard!G175</f>
        <v>#REF!</v>
      </c>
      <c r="X174" s="8" t="e">
        <f>Dashboard!H175</f>
        <v>#REF!</v>
      </c>
      <c r="Y174" s="8" t="e">
        <f>Dashboard!I175</f>
        <v>#REF!</v>
      </c>
      <c r="Z174" s="8" t="e">
        <f>Dashboard!J175</f>
        <v>#REF!</v>
      </c>
      <c r="AA174" s="208" t="s">
        <v>1456</v>
      </c>
      <c r="AB174" s="217" t="s">
        <v>1456</v>
      </c>
      <c r="AC174" t="str">
        <f t="shared" si="20"/>
        <v/>
      </c>
      <c r="AD174" s="10" t="e">
        <f>Dashboard!L175</f>
        <v>#REF!</v>
      </c>
      <c r="AE174" s="2" t="e">
        <f t="shared" si="21"/>
        <v>#REF!</v>
      </c>
    </row>
    <row r="175" spans="1:31">
      <c r="A175" s="16" t="s">
        <v>375</v>
      </c>
      <c r="B175" s="209" t="s">
        <v>1340</v>
      </c>
      <c r="C175" s="10" t="e">
        <f>Dashboard!J188</f>
        <v>#REF!</v>
      </c>
      <c r="D175" s="16" t="s">
        <v>375</v>
      </c>
      <c r="E175">
        <v>7</v>
      </c>
      <c r="F175" s="8" t="e">
        <f t="shared" si="25"/>
        <v>#REF!</v>
      </c>
      <c r="G175" t="e">
        <f ca="1" t="shared" si="23"/>
        <v>#REF!</v>
      </c>
      <c r="H175" s="8" t="e">
        <f t="shared" si="19"/>
        <v>#REF!</v>
      </c>
      <c r="I175" t="str">
        <f t="shared" si="24"/>
        <v/>
      </c>
      <c r="J175" s="8"/>
      <c r="K175" s="209"/>
      <c r="L175" s="8"/>
      <c r="U175" s="215" t="s">
        <v>350</v>
      </c>
      <c r="V175" s="8" t="e">
        <f>Dashboard!F176</f>
        <v>#REF!</v>
      </c>
      <c r="W175" s="8" t="e">
        <f>Dashboard!G176</f>
        <v>#REF!</v>
      </c>
      <c r="X175" s="8" t="e">
        <f>Dashboard!H176</f>
        <v>#REF!</v>
      </c>
      <c r="Y175" s="8" t="e">
        <f>Dashboard!I176</f>
        <v>#REF!</v>
      </c>
      <c r="Z175" s="8" t="e">
        <f>Dashboard!J176</f>
        <v>#REF!</v>
      </c>
      <c r="AA175" s="208" t="s">
        <v>351</v>
      </c>
      <c r="AB175" s="16" t="s">
        <v>351</v>
      </c>
      <c r="AC175" t="str">
        <f t="shared" si="20"/>
        <v/>
      </c>
      <c r="AD175" s="10" t="e">
        <f>Dashboard!L176</f>
        <v>#REF!</v>
      </c>
      <c r="AE175" s="2" t="e">
        <f t="shared" si="21"/>
        <v>#REF!</v>
      </c>
    </row>
    <row r="176" spans="1:31">
      <c r="A176" s="16" t="s">
        <v>377</v>
      </c>
      <c r="B176" s="209" t="s">
        <v>1340</v>
      </c>
      <c r="C176" s="10" t="e">
        <f>Dashboard!J189</f>
        <v>#REF!</v>
      </c>
      <c r="D176" s="16" t="s">
        <v>377</v>
      </c>
      <c r="E176">
        <v>8</v>
      </c>
      <c r="F176" s="8" t="e">
        <f t="shared" si="25"/>
        <v>#REF!</v>
      </c>
      <c r="G176" t="e">
        <f ca="1" t="shared" si="23"/>
        <v>#REF!</v>
      </c>
      <c r="H176" s="8" t="e">
        <f t="shared" si="19"/>
        <v>#REF!</v>
      </c>
      <c r="I176" t="str">
        <f t="shared" si="24"/>
        <v/>
      </c>
      <c r="J176" s="8"/>
      <c r="K176" s="209"/>
      <c r="L176" s="8"/>
      <c r="U176" s="215" t="s">
        <v>352</v>
      </c>
      <c r="V176" s="8" t="e">
        <f>Dashboard!F177</f>
        <v>#REF!</v>
      </c>
      <c r="W176" s="8" t="e">
        <f>Dashboard!G177</f>
        <v>#REF!</v>
      </c>
      <c r="X176" s="8" t="e">
        <f>Dashboard!H177</f>
        <v>#REF!</v>
      </c>
      <c r="Y176" s="8" t="e">
        <f>Dashboard!I177</f>
        <v>#REF!</v>
      </c>
      <c r="Z176" s="8" t="e">
        <f>Dashboard!J177</f>
        <v>#REF!</v>
      </c>
      <c r="AA176" s="208" t="s">
        <v>1457</v>
      </c>
      <c r="AB176" s="217" t="s">
        <v>1457</v>
      </c>
      <c r="AC176" t="str">
        <f t="shared" si="20"/>
        <v/>
      </c>
      <c r="AD176" s="10" t="e">
        <f>Dashboard!L177</f>
        <v>#REF!</v>
      </c>
      <c r="AE176" s="2" t="e">
        <f t="shared" si="21"/>
        <v>#REF!</v>
      </c>
    </row>
    <row r="177" spans="1:31">
      <c r="A177" s="16" t="s">
        <v>379</v>
      </c>
      <c r="B177" s="209" t="s">
        <v>1340</v>
      </c>
      <c r="C177" s="10" t="e">
        <f>Dashboard!J190</f>
        <v>#REF!</v>
      </c>
      <c r="D177" s="16" t="s">
        <v>379</v>
      </c>
      <c r="E177">
        <v>9</v>
      </c>
      <c r="F177" s="8" t="e">
        <f t="shared" si="25"/>
        <v>#REF!</v>
      </c>
      <c r="G177" t="e">
        <f ca="1" t="shared" si="23"/>
        <v>#REF!</v>
      </c>
      <c r="H177" s="8" t="e">
        <f t="shared" si="19"/>
        <v>#REF!</v>
      </c>
      <c r="I177" t="str">
        <f t="shared" si="24"/>
        <v/>
      </c>
      <c r="J177" s="8"/>
      <c r="K177" s="209"/>
      <c r="L177" s="8"/>
      <c r="U177" s="215" t="s">
        <v>354</v>
      </c>
      <c r="V177" s="8" t="e">
        <f>Dashboard!F178</f>
        <v>#REF!</v>
      </c>
      <c r="W177" s="8" t="e">
        <f>Dashboard!G178</f>
        <v>#REF!</v>
      </c>
      <c r="X177" s="8" t="e">
        <f>Dashboard!H178</f>
        <v>#REF!</v>
      </c>
      <c r="Y177" s="8" t="e">
        <f>Dashboard!I178</f>
        <v>#REF!</v>
      </c>
      <c r="Z177" s="8" t="e">
        <f>Dashboard!J178</f>
        <v>#REF!</v>
      </c>
      <c r="AA177" s="208" t="s">
        <v>1458</v>
      </c>
      <c r="AB177" s="16" t="s">
        <v>1458</v>
      </c>
      <c r="AC177" t="str">
        <f t="shared" si="20"/>
        <v/>
      </c>
      <c r="AD177" s="10" t="e">
        <f>Dashboard!L178</f>
        <v>#REF!</v>
      </c>
      <c r="AE177" s="2" t="e">
        <f t="shared" si="21"/>
        <v>#REF!</v>
      </c>
    </row>
    <row r="178" spans="1:31">
      <c r="A178" s="16" t="s">
        <v>381</v>
      </c>
      <c r="B178" s="209" t="s">
        <v>1340</v>
      </c>
      <c r="C178" s="10" t="e">
        <f>Dashboard!J191</f>
        <v>#REF!</v>
      </c>
      <c r="D178" s="16" t="s">
        <v>381</v>
      </c>
      <c r="E178">
        <v>10</v>
      </c>
      <c r="F178" s="8" t="e">
        <f t="shared" si="25"/>
        <v>#REF!</v>
      </c>
      <c r="G178" t="e">
        <f ca="1" t="shared" si="23"/>
        <v>#REF!</v>
      </c>
      <c r="H178" s="8" t="e">
        <f t="shared" si="19"/>
        <v>#REF!</v>
      </c>
      <c r="I178" t="str">
        <f t="shared" si="24"/>
        <v/>
      </c>
      <c r="J178" s="8"/>
      <c r="K178" s="209"/>
      <c r="L178" s="8"/>
      <c r="U178" s="215" t="s">
        <v>356</v>
      </c>
      <c r="V178" s="8" t="e">
        <f>Dashboard!F179</f>
        <v>#REF!</v>
      </c>
      <c r="W178" s="8" t="e">
        <f>Dashboard!G179</f>
        <v>#REF!</v>
      </c>
      <c r="X178" s="8" t="e">
        <f>Dashboard!H179</f>
        <v>#REF!</v>
      </c>
      <c r="Y178" s="8" t="e">
        <f>Dashboard!I179</f>
        <v>#REF!</v>
      </c>
      <c r="Z178" s="8" t="e">
        <f>Dashboard!J179</f>
        <v>#REF!</v>
      </c>
      <c r="AA178" s="208" t="s">
        <v>1459</v>
      </c>
      <c r="AB178" s="217" t="s">
        <v>1459</v>
      </c>
      <c r="AC178" t="str">
        <f t="shared" si="20"/>
        <v/>
      </c>
      <c r="AD178" s="10" t="e">
        <f>Dashboard!L179</f>
        <v>#REF!</v>
      </c>
      <c r="AE178" s="2" t="e">
        <f t="shared" si="21"/>
        <v>#REF!</v>
      </c>
    </row>
    <row r="179" spans="1:31">
      <c r="A179" s="16" t="s">
        <v>383</v>
      </c>
      <c r="B179" s="209" t="s">
        <v>1340</v>
      </c>
      <c r="C179" s="10" t="e">
        <f>Dashboard!J192</f>
        <v>#REF!</v>
      </c>
      <c r="D179" s="16" t="s">
        <v>383</v>
      </c>
      <c r="E179">
        <v>11</v>
      </c>
      <c r="F179" s="8" t="e">
        <f t="shared" si="25"/>
        <v>#REF!</v>
      </c>
      <c r="G179" t="e">
        <f ca="1" t="shared" si="23"/>
        <v>#REF!</v>
      </c>
      <c r="H179" s="8" t="e">
        <f t="shared" si="19"/>
        <v>#REF!</v>
      </c>
      <c r="I179" t="str">
        <f t="shared" si="24"/>
        <v/>
      </c>
      <c r="J179" s="8"/>
      <c r="K179" s="209"/>
      <c r="L179" s="8"/>
      <c r="U179" s="215" t="s">
        <v>358</v>
      </c>
      <c r="V179" s="8" t="e">
        <f>Dashboard!F180</f>
        <v>#REF!</v>
      </c>
      <c r="W179" s="8" t="e">
        <f>Dashboard!G180</f>
        <v>#REF!</v>
      </c>
      <c r="X179" s="8" t="e">
        <f>Dashboard!H180</f>
        <v>#REF!</v>
      </c>
      <c r="Y179" s="8" t="e">
        <f>Dashboard!I180</f>
        <v>#REF!</v>
      </c>
      <c r="Z179" s="8" t="e">
        <f>Dashboard!J180</f>
        <v>#REF!</v>
      </c>
      <c r="AA179" s="208" t="s">
        <v>359</v>
      </c>
      <c r="AB179" s="16" t="s">
        <v>359</v>
      </c>
      <c r="AC179" t="str">
        <f t="shared" si="20"/>
        <v/>
      </c>
      <c r="AD179" s="10" t="e">
        <f>Dashboard!L180</f>
        <v>#REF!</v>
      </c>
      <c r="AE179" s="2" t="e">
        <f t="shared" si="21"/>
        <v>#REF!</v>
      </c>
    </row>
    <row r="180" spans="1:31">
      <c r="A180" s="16" t="s">
        <v>385</v>
      </c>
      <c r="B180" s="209" t="s">
        <v>1340</v>
      </c>
      <c r="C180" s="10" t="e">
        <f>Dashboard!J193</f>
        <v>#REF!</v>
      </c>
      <c r="D180" s="16" t="s">
        <v>385</v>
      </c>
      <c r="E180">
        <v>12</v>
      </c>
      <c r="F180" s="8" t="e">
        <f t="shared" si="25"/>
        <v>#REF!</v>
      </c>
      <c r="G180" t="e">
        <f ca="1" t="shared" si="23"/>
        <v>#REF!</v>
      </c>
      <c r="H180" s="8" t="e">
        <f t="shared" si="19"/>
        <v>#REF!</v>
      </c>
      <c r="I180" t="str">
        <f t="shared" si="24"/>
        <v/>
      </c>
      <c r="J180" s="8"/>
      <c r="K180" s="209"/>
      <c r="L180" s="8"/>
      <c r="U180" s="215" t="s">
        <v>360</v>
      </c>
      <c r="V180" s="8" t="e">
        <f>Dashboard!F181</f>
        <v>#REF!</v>
      </c>
      <c r="W180" s="8" t="e">
        <f>Dashboard!G181</f>
        <v>#REF!</v>
      </c>
      <c r="X180" s="8" t="e">
        <f>Dashboard!H181</f>
        <v>#REF!</v>
      </c>
      <c r="Y180" s="8" t="e">
        <f>Dashboard!I181</f>
        <v>#REF!</v>
      </c>
      <c r="Z180" s="8" t="e">
        <f>Dashboard!J181</f>
        <v>#REF!</v>
      </c>
      <c r="AA180" s="208" t="s">
        <v>361</v>
      </c>
      <c r="AB180" s="217" t="s">
        <v>361</v>
      </c>
      <c r="AC180" t="str">
        <f t="shared" si="20"/>
        <v/>
      </c>
      <c r="AD180" s="10" t="e">
        <f>Dashboard!L181</f>
        <v>#REF!</v>
      </c>
      <c r="AE180" s="2" t="e">
        <f t="shared" si="21"/>
        <v>#REF!</v>
      </c>
    </row>
    <row r="181" spans="1:31">
      <c r="A181" s="16" t="s">
        <v>387</v>
      </c>
      <c r="B181" s="209" t="s">
        <v>1340</v>
      </c>
      <c r="C181" s="10" t="e">
        <f>Dashboard!J194</f>
        <v>#REF!</v>
      </c>
      <c r="D181" s="16" t="s">
        <v>387</v>
      </c>
      <c r="E181">
        <v>13</v>
      </c>
      <c r="F181" s="8" t="e">
        <f t="shared" si="25"/>
        <v>#REF!</v>
      </c>
      <c r="G181" t="e">
        <f ca="1" t="shared" si="23"/>
        <v>#REF!</v>
      </c>
      <c r="H181" s="8" t="e">
        <f t="shared" si="19"/>
        <v>#REF!</v>
      </c>
      <c r="I181" t="str">
        <f t="shared" si="24"/>
        <v/>
      </c>
      <c r="J181" s="8"/>
      <c r="K181" s="209"/>
      <c r="L181" s="8"/>
      <c r="U181" s="215" t="s">
        <v>362</v>
      </c>
      <c r="V181" s="8" t="e">
        <f>Dashboard!F182</f>
        <v>#REF!</v>
      </c>
      <c r="W181" s="8" t="e">
        <f>Dashboard!G182</f>
        <v>#REF!</v>
      </c>
      <c r="X181" s="8" t="e">
        <f>Dashboard!H182</f>
        <v>#REF!</v>
      </c>
      <c r="Y181" s="8" t="e">
        <f>Dashboard!I182</f>
        <v>#REF!</v>
      </c>
      <c r="Z181" s="8" t="e">
        <f>Dashboard!J182</f>
        <v>#REF!</v>
      </c>
      <c r="AA181" s="208" t="s">
        <v>363</v>
      </c>
      <c r="AB181" s="16" t="s">
        <v>363</v>
      </c>
      <c r="AC181" t="str">
        <f t="shared" si="20"/>
        <v/>
      </c>
      <c r="AD181" s="10" t="e">
        <f>Dashboard!L182</f>
        <v>#REF!</v>
      </c>
      <c r="AE181" s="2" t="e">
        <f t="shared" si="21"/>
        <v>#REF!</v>
      </c>
    </row>
    <row r="182" spans="1:31">
      <c r="A182" s="16" t="s">
        <v>389</v>
      </c>
      <c r="B182" s="209" t="s">
        <v>1340</v>
      </c>
      <c r="C182" s="10" t="e">
        <f>Dashboard!J195</f>
        <v>#REF!</v>
      </c>
      <c r="D182" s="16" t="s">
        <v>389</v>
      </c>
      <c r="E182">
        <v>14</v>
      </c>
      <c r="F182" s="8" t="e">
        <f t="shared" si="25"/>
        <v>#REF!</v>
      </c>
      <c r="G182" t="e">
        <f ca="1" t="shared" si="23"/>
        <v>#REF!</v>
      </c>
      <c r="H182" s="8" t="e">
        <f t="shared" si="19"/>
        <v>#REF!</v>
      </c>
      <c r="I182" t="str">
        <f t="shared" si="24"/>
        <v/>
      </c>
      <c r="J182" s="8"/>
      <c r="K182" s="209"/>
      <c r="L182" s="8"/>
      <c r="U182" s="215" t="s">
        <v>364</v>
      </c>
      <c r="V182" s="8" t="e">
        <f>Dashboard!F183</f>
        <v>#REF!</v>
      </c>
      <c r="W182" s="8" t="e">
        <f>Dashboard!G183</f>
        <v>#REF!</v>
      </c>
      <c r="X182" s="8" t="e">
        <f>Dashboard!H183</f>
        <v>#REF!</v>
      </c>
      <c r="Y182" s="8" t="e">
        <f>Dashboard!I183</f>
        <v>#REF!</v>
      </c>
      <c r="Z182" s="8" t="e">
        <f>Dashboard!J183</f>
        <v>#REF!</v>
      </c>
      <c r="AA182" s="208" t="s">
        <v>1460</v>
      </c>
      <c r="AB182" s="217" t="s">
        <v>1460</v>
      </c>
      <c r="AC182" t="str">
        <f t="shared" si="20"/>
        <v/>
      </c>
      <c r="AD182" s="10" t="e">
        <f>Dashboard!L183</f>
        <v>#REF!</v>
      </c>
      <c r="AE182" s="2" t="e">
        <f t="shared" si="21"/>
        <v>#REF!</v>
      </c>
    </row>
    <row r="183" spans="1:31">
      <c r="A183" s="16" t="s">
        <v>391</v>
      </c>
      <c r="B183" s="209" t="s">
        <v>1340</v>
      </c>
      <c r="C183" s="10" t="e">
        <f>Dashboard!J196</f>
        <v>#REF!</v>
      </c>
      <c r="D183" s="16" t="s">
        <v>391</v>
      </c>
      <c r="E183">
        <v>15</v>
      </c>
      <c r="F183" s="8" t="e">
        <f t="shared" si="25"/>
        <v>#REF!</v>
      </c>
      <c r="G183" t="e">
        <f ca="1" t="shared" si="23"/>
        <v>#REF!</v>
      </c>
      <c r="H183" s="8" t="e">
        <f t="shared" si="19"/>
        <v>#REF!</v>
      </c>
      <c r="I183" t="str">
        <f t="shared" si="24"/>
        <v/>
      </c>
      <c r="J183" s="8"/>
      <c r="K183" s="209"/>
      <c r="L183" s="8"/>
      <c r="U183" s="215" t="s">
        <v>366</v>
      </c>
      <c r="V183" s="8" t="e">
        <f>Dashboard!F184</f>
        <v>#REF!</v>
      </c>
      <c r="W183" s="8" t="e">
        <f>Dashboard!G184</f>
        <v>#REF!</v>
      </c>
      <c r="X183" s="8" t="e">
        <f>Dashboard!H184</f>
        <v>#REF!</v>
      </c>
      <c r="Y183" s="8" t="e">
        <f>Dashboard!I184</f>
        <v>#REF!</v>
      </c>
      <c r="Z183" s="8" t="e">
        <f>Dashboard!J184</f>
        <v>#REF!</v>
      </c>
      <c r="AA183" s="208" t="s">
        <v>367</v>
      </c>
      <c r="AB183" s="16" t="s">
        <v>367</v>
      </c>
      <c r="AC183" t="str">
        <f t="shared" si="20"/>
        <v/>
      </c>
      <c r="AD183" s="10" t="e">
        <f>Dashboard!L184</f>
        <v>#REF!</v>
      </c>
      <c r="AE183" s="2" t="e">
        <f t="shared" si="21"/>
        <v>#REF!</v>
      </c>
    </row>
    <row r="184" spans="1:31">
      <c r="A184" s="16" t="s">
        <v>393</v>
      </c>
      <c r="B184" s="209" t="s">
        <v>1340</v>
      </c>
      <c r="C184" s="10" t="e">
        <f>Dashboard!J197</f>
        <v>#REF!</v>
      </c>
      <c r="D184" s="16" t="s">
        <v>393</v>
      </c>
      <c r="E184">
        <v>16</v>
      </c>
      <c r="F184" s="8" t="e">
        <f t="shared" si="25"/>
        <v>#REF!</v>
      </c>
      <c r="G184" t="e">
        <f ca="1" t="shared" si="23"/>
        <v>#REF!</v>
      </c>
      <c r="H184" s="8" t="e">
        <f t="shared" si="19"/>
        <v>#REF!</v>
      </c>
      <c r="I184" t="str">
        <f t="shared" si="24"/>
        <v/>
      </c>
      <c r="J184" s="8"/>
      <c r="K184" s="209"/>
      <c r="L184" s="8"/>
      <c r="U184" s="215" t="s">
        <v>368</v>
      </c>
      <c r="V184" s="8" t="e">
        <f>Dashboard!F185</f>
        <v>#REF!</v>
      </c>
      <c r="W184" s="8" t="e">
        <f>Dashboard!G185</f>
        <v>#REF!</v>
      </c>
      <c r="X184" s="8" t="e">
        <f>Dashboard!H185</f>
        <v>#REF!</v>
      </c>
      <c r="Y184" s="8" t="e">
        <f>Dashboard!I185</f>
        <v>#REF!</v>
      </c>
      <c r="Z184" s="8" t="e">
        <f>Dashboard!J185</f>
        <v>#REF!</v>
      </c>
      <c r="AA184" s="208" t="s">
        <v>369</v>
      </c>
      <c r="AB184" s="217" t="s">
        <v>369</v>
      </c>
      <c r="AC184" t="str">
        <f t="shared" si="20"/>
        <v/>
      </c>
      <c r="AD184" s="10" t="e">
        <f>Dashboard!L185</f>
        <v>#REF!</v>
      </c>
      <c r="AE184" s="2" t="e">
        <f t="shared" si="21"/>
        <v>#REF!</v>
      </c>
    </row>
    <row r="185" spans="1:31">
      <c r="A185" s="16" t="s">
        <v>395</v>
      </c>
      <c r="B185" s="209" t="s">
        <v>1340</v>
      </c>
      <c r="C185" s="10" t="e">
        <f>Dashboard!J198</f>
        <v>#REF!</v>
      </c>
      <c r="D185" s="16" t="s">
        <v>395</v>
      </c>
      <c r="E185">
        <v>17</v>
      </c>
      <c r="F185" s="8" t="e">
        <f t="shared" si="25"/>
        <v>#REF!</v>
      </c>
      <c r="G185" t="e">
        <f ca="1" t="shared" si="23"/>
        <v>#REF!</v>
      </c>
      <c r="H185" s="8" t="e">
        <f t="shared" si="19"/>
        <v>#REF!</v>
      </c>
      <c r="I185" t="str">
        <f t="shared" si="24"/>
        <v/>
      </c>
      <c r="J185" s="8"/>
      <c r="K185" s="209"/>
      <c r="L185" s="8"/>
      <c r="U185" s="215" t="s">
        <v>370</v>
      </c>
      <c r="V185" s="8" t="e">
        <f>Dashboard!F186</f>
        <v>#REF!</v>
      </c>
      <c r="W185" s="8" t="e">
        <f>Dashboard!G186</f>
        <v>#REF!</v>
      </c>
      <c r="X185" s="8" t="e">
        <f>Dashboard!H186</f>
        <v>#REF!</v>
      </c>
      <c r="Y185" s="8" t="e">
        <f>Dashboard!I186</f>
        <v>#REF!</v>
      </c>
      <c r="Z185" s="8" t="e">
        <f>Dashboard!J186</f>
        <v>#REF!</v>
      </c>
      <c r="AA185" s="208" t="s">
        <v>1461</v>
      </c>
      <c r="AB185" s="16" t="s">
        <v>1461</v>
      </c>
      <c r="AC185" t="str">
        <f t="shared" si="20"/>
        <v/>
      </c>
      <c r="AD185" s="10" t="e">
        <f>Dashboard!L186</f>
        <v>#REF!</v>
      </c>
      <c r="AE185" s="2" t="e">
        <f t="shared" si="21"/>
        <v>#REF!</v>
      </c>
    </row>
    <row r="186" spans="1:31">
      <c r="A186" s="16" t="s">
        <v>397</v>
      </c>
      <c r="B186" s="209" t="s">
        <v>1340</v>
      </c>
      <c r="C186" s="10" t="e">
        <f>Dashboard!J199</f>
        <v>#REF!</v>
      </c>
      <c r="D186" s="16" t="s">
        <v>397</v>
      </c>
      <c r="E186">
        <v>18</v>
      </c>
      <c r="F186" s="8" t="e">
        <f t="shared" si="25"/>
        <v>#REF!</v>
      </c>
      <c r="G186" t="e">
        <f ca="1" t="shared" si="23"/>
        <v>#REF!</v>
      </c>
      <c r="H186" s="8" t="e">
        <f t="shared" si="19"/>
        <v>#REF!</v>
      </c>
      <c r="I186" t="str">
        <f t="shared" si="24"/>
        <v/>
      </c>
      <c r="J186" s="8"/>
      <c r="K186" s="209"/>
      <c r="L186" s="8"/>
      <c r="U186" s="215" t="s">
        <v>372</v>
      </c>
      <c r="V186" s="8" t="e">
        <f>Dashboard!F187</f>
        <v>#REF!</v>
      </c>
      <c r="W186" s="8" t="e">
        <f>Dashboard!G187</f>
        <v>#REF!</v>
      </c>
      <c r="X186" s="8" t="e">
        <f>Dashboard!H187</f>
        <v>#REF!</v>
      </c>
      <c r="Y186" s="8" t="e">
        <f>Dashboard!I187</f>
        <v>#REF!</v>
      </c>
      <c r="Z186" s="8" t="e">
        <f>Dashboard!J187</f>
        <v>#REF!</v>
      </c>
      <c r="AA186" s="208" t="s">
        <v>1462</v>
      </c>
      <c r="AB186" s="217" t="s">
        <v>1462</v>
      </c>
      <c r="AC186" t="str">
        <f t="shared" si="20"/>
        <v/>
      </c>
      <c r="AD186" s="10" t="e">
        <f>Dashboard!L187</f>
        <v>#REF!</v>
      </c>
      <c r="AE186" s="2" t="e">
        <f t="shared" si="21"/>
        <v>#REF!</v>
      </c>
    </row>
    <row r="187" spans="1:31">
      <c r="A187" s="16" t="s">
        <v>399</v>
      </c>
      <c r="B187" s="209" t="s">
        <v>1340</v>
      </c>
      <c r="C187" s="10" t="e">
        <f>Dashboard!J200</f>
        <v>#REF!</v>
      </c>
      <c r="D187" s="16" t="s">
        <v>399</v>
      </c>
      <c r="E187">
        <v>19</v>
      </c>
      <c r="F187" s="8" t="e">
        <f t="shared" si="25"/>
        <v>#REF!</v>
      </c>
      <c r="G187" t="e">
        <f ca="1" t="shared" si="23"/>
        <v>#REF!</v>
      </c>
      <c r="H187" s="8" t="e">
        <f t="shared" si="19"/>
        <v>#REF!</v>
      </c>
      <c r="I187" t="str">
        <f t="shared" si="24"/>
        <v/>
      </c>
      <c r="J187" s="8"/>
      <c r="K187" s="209"/>
      <c r="L187" s="8"/>
      <c r="U187" s="215" t="s">
        <v>374</v>
      </c>
      <c r="V187" s="8" t="e">
        <f>Dashboard!F188</f>
        <v>#REF!</v>
      </c>
      <c r="W187" s="8" t="e">
        <f>Dashboard!G188</f>
        <v>#REF!</v>
      </c>
      <c r="X187" s="8" t="e">
        <f>Dashboard!H188</f>
        <v>#REF!</v>
      </c>
      <c r="Y187" s="8" t="e">
        <f>Dashboard!I188</f>
        <v>#REF!</v>
      </c>
      <c r="Z187" s="8" t="e">
        <f>Dashboard!J188</f>
        <v>#REF!</v>
      </c>
      <c r="AA187" s="208" t="s">
        <v>1463</v>
      </c>
      <c r="AB187" s="16" t="s">
        <v>1463</v>
      </c>
      <c r="AC187" t="str">
        <f t="shared" si="20"/>
        <v/>
      </c>
      <c r="AD187" s="10" t="e">
        <f>Dashboard!L188</f>
        <v>#REF!</v>
      </c>
      <c r="AE187" s="2" t="e">
        <f t="shared" si="21"/>
        <v>#REF!</v>
      </c>
    </row>
    <row r="188" spans="1:31">
      <c r="A188" s="16" t="s">
        <v>401</v>
      </c>
      <c r="B188" s="209" t="s">
        <v>1340</v>
      </c>
      <c r="C188" s="10" t="e">
        <f>Dashboard!J201</f>
        <v>#REF!</v>
      </c>
      <c r="D188" s="16" t="s">
        <v>401</v>
      </c>
      <c r="E188">
        <v>20</v>
      </c>
      <c r="F188" s="8" t="e">
        <f t="shared" si="25"/>
        <v>#REF!</v>
      </c>
      <c r="G188" t="e">
        <f ca="1" t="shared" si="23"/>
        <v>#REF!</v>
      </c>
      <c r="H188" s="8" t="e">
        <f t="shared" si="19"/>
        <v>#REF!</v>
      </c>
      <c r="I188" t="str">
        <f t="shared" si="24"/>
        <v/>
      </c>
      <c r="J188" s="8"/>
      <c r="K188" s="209"/>
      <c r="L188" s="8"/>
      <c r="U188" s="215" t="s">
        <v>376</v>
      </c>
      <c r="V188" s="8" t="e">
        <f>Dashboard!F189</f>
        <v>#REF!</v>
      </c>
      <c r="W188" s="8" t="e">
        <f>Dashboard!G189</f>
        <v>#REF!</v>
      </c>
      <c r="X188" s="8" t="e">
        <f>Dashboard!H189</f>
        <v>#REF!</v>
      </c>
      <c r="Y188" s="8" t="e">
        <f>Dashboard!I189</f>
        <v>#REF!</v>
      </c>
      <c r="Z188" s="8" t="e">
        <f>Dashboard!J189</f>
        <v>#REF!</v>
      </c>
      <c r="AA188" s="208" t="s">
        <v>377</v>
      </c>
      <c r="AB188" s="217" t="s">
        <v>377</v>
      </c>
      <c r="AC188" t="str">
        <f t="shared" si="20"/>
        <v/>
      </c>
      <c r="AD188" s="10" t="e">
        <f>Dashboard!L189</f>
        <v>#REF!</v>
      </c>
      <c r="AE188" s="2" t="e">
        <f t="shared" si="21"/>
        <v>#REF!</v>
      </c>
    </row>
    <row r="189" spans="1:31">
      <c r="A189" s="16" t="s">
        <v>403</v>
      </c>
      <c r="B189" s="209" t="s">
        <v>1340</v>
      </c>
      <c r="C189" s="10" t="e">
        <f>Dashboard!J202</f>
        <v>#REF!</v>
      </c>
      <c r="D189" s="16" t="s">
        <v>403</v>
      </c>
      <c r="E189">
        <v>21</v>
      </c>
      <c r="F189" s="8" t="e">
        <f t="shared" si="25"/>
        <v>#REF!</v>
      </c>
      <c r="G189" t="e">
        <f ca="1" t="shared" si="23"/>
        <v>#REF!</v>
      </c>
      <c r="H189" s="8" t="e">
        <f t="shared" si="19"/>
        <v>#REF!</v>
      </c>
      <c r="I189" t="str">
        <f t="shared" si="24"/>
        <v/>
      </c>
      <c r="J189" s="8"/>
      <c r="K189" s="209"/>
      <c r="L189" s="8"/>
      <c r="U189" s="215" t="s">
        <v>378</v>
      </c>
      <c r="V189" s="8" t="e">
        <f>Dashboard!F190</f>
        <v>#REF!</v>
      </c>
      <c r="W189" s="8" t="e">
        <f>Dashboard!G190</f>
        <v>#REF!</v>
      </c>
      <c r="X189" s="8" t="e">
        <f>Dashboard!H190</f>
        <v>#REF!</v>
      </c>
      <c r="Y189" s="8" t="e">
        <f>Dashboard!I190</f>
        <v>#REF!</v>
      </c>
      <c r="Z189" s="8" t="e">
        <f>Dashboard!J190</f>
        <v>#REF!</v>
      </c>
      <c r="AA189" s="208" t="s">
        <v>379</v>
      </c>
      <c r="AB189" s="16" t="s">
        <v>379</v>
      </c>
      <c r="AC189" t="str">
        <f t="shared" si="20"/>
        <v/>
      </c>
      <c r="AD189" s="10" t="e">
        <f>Dashboard!L190</f>
        <v>#REF!</v>
      </c>
      <c r="AE189" s="2" t="e">
        <f t="shared" si="21"/>
        <v>#REF!</v>
      </c>
    </row>
    <row r="190" spans="1:31">
      <c r="A190" s="16" t="s">
        <v>405</v>
      </c>
      <c r="B190" s="209" t="s">
        <v>1341</v>
      </c>
      <c r="C190" s="10" t="e">
        <f>Dashboard!J203</f>
        <v>#REF!</v>
      </c>
      <c r="D190" s="16" t="s">
        <v>405</v>
      </c>
      <c r="E190">
        <v>1</v>
      </c>
      <c r="F190" s="8" t="e">
        <f>LARGE(C$190:C$206,E190)</f>
        <v>#REF!</v>
      </c>
      <c r="G190" t="e">
        <f ca="1" t="shared" si="23"/>
        <v>#REF!</v>
      </c>
      <c r="H190" s="8" t="e">
        <f t="shared" si="19"/>
        <v>#REF!</v>
      </c>
      <c r="I190" t="str">
        <f t="shared" si="24"/>
        <v>Greenwich 2009</v>
      </c>
      <c r="J190" s="8" t="e">
        <f>MAX(C$190:C$206)</f>
        <v>#REF!</v>
      </c>
      <c r="K190" s="209"/>
      <c r="L190" s="8"/>
      <c r="U190" s="215" t="s">
        <v>380</v>
      </c>
      <c r="V190" s="8" t="e">
        <f>Dashboard!F191</f>
        <v>#REF!</v>
      </c>
      <c r="W190" s="8" t="e">
        <f>Dashboard!G191</f>
        <v>#REF!</v>
      </c>
      <c r="X190" s="8" t="e">
        <f>Dashboard!H191</f>
        <v>#REF!</v>
      </c>
      <c r="Y190" s="8" t="e">
        <f>Dashboard!I191</f>
        <v>#REF!</v>
      </c>
      <c r="Z190" s="8" t="e">
        <f>Dashboard!J191</f>
        <v>#REF!</v>
      </c>
      <c r="AA190" s="208" t="s">
        <v>381</v>
      </c>
      <c r="AB190" s="217" t="s">
        <v>381</v>
      </c>
      <c r="AC190" t="str">
        <f t="shared" si="20"/>
        <v/>
      </c>
      <c r="AD190" s="10" t="e">
        <f>Dashboard!L191</f>
        <v>#REF!</v>
      </c>
      <c r="AE190" s="2" t="e">
        <f t="shared" si="21"/>
        <v>#REF!</v>
      </c>
    </row>
    <row r="191" spans="1:31">
      <c r="A191" s="16" t="s">
        <v>407</v>
      </c>
      <c r="B191" s="209" t="s">
        <v>1341</v>
      </c>
      <c r="C191" s="10" t="e">
        <f>Dashboard!J204</f>
        <v>#REF!</v>
      </c>
      <c r="D191" s="16" t="s">
        <v>407</v>
      </c>
      <c r="E191">
        <v>2</v>
      </c>
      <c r="F191" s="8" t="e">
        <f t="shared" ref="F191:F206" si="26">LARGE(C$190:C$206,E191)</f>
        <v>#REF!</v>
      </c>
      <c r="G191" t="e">
        <f ca="1" t="shared" si="23"/>
        <v>#REF!</v>
      </c>
      <c r="H191" s="8" t="e">
        <f t="shared" si="19"/>
        <v>#REF!</v>
      </c>
      <c r="I191" t="str">
        <f t="shared" si="24"/>
        <v/>
      </c>
      <c r="J191" s="8" t="e">
        <f>MIN(C$190:C$206)</f>
        <v>#REF!</v>
      </c>
      <c r="K191" s="209"/>
      <c r="L191" s="8"/>
      <c r="U191" s="215" t="s">
        <v>382</v>
      </c>
      <c r="V191" s="8" t="e">
        <f>Dashboard!F192</f>
        <v>#REF!</v>
      </c>
      <c r="W191" s="8" t="e">
        <f>Dashboard!G192</f>
        <v>#REF!</v>
      </c>
      <c r="X191" s="8" t="e">
        <f>Dashboard!H192</f>
        <v>#REF!</v>
      </c>
      <c r="Y191" s="8" t="e">
        <f>Dashboard!I192</f>
        <v>#REF!</v>
      </c>
      <c r="Z191" s="8" t="e">
        <f>Dashboard!J192</f>
        <v>#REF!</v>
      </c>
      <c r="AA191" s="208" t="s">
        <v>383</v>
      </c>
      <c r="AB191" s="16" t="s">
        <v>383</v>
      </c>
      <c r="AC191" t="str">
        <f t="shared" si="20"/>
        <v/>
      </c>
      <c r="AD191" s="10" t="e">
        <f>Dashboard!L192</f>
        <v>#REF!</v>
      </c>
      <c r="AE191" s="2" t="e">
        <f t="shared" si="21"/>
        <v>#REF!</v>
      </c>
    </row>
    <row r="192" spans="1:31">
      <c r="A192" s="16" t="s">
        <v>409</v>
      </c>
      <c r="B192" s="209" t="s">
        <v>1341</v>
      </c>
      <c r="C192" s="10" t="e">
        <f>Dashboard!J205</f>
        <v>#REF!</v>
      </c>
      <c r="D192" s="16" t="s">
        <v>409</v>
      </c>
      <c r="E192">
        <v>3</v>
      </c>
      <c r="F192" s="8" t="e">
        <f t="shared" si="26"/>
        <v>#REF!</v>
      </c>
      <c r="G192" t="e">
        <f ca="1" t="shared" si="23"/>
        <v>#REF!</v>
      </c>
      <c r="H192" s="8" t="e">
        <f t="shared" si="19"/>
        <v>#REF!</v>
      </c>
      <c r="I192" t="str">
        <f t="shared" si="24"/>
        <v/>
      </c>
      <c r="J192" s="8"/>
      <c r="K192" s="209"/>
      <c r="L192" s="8"/>
      <c r="U192" s="215" t="s">
        <v>384</v>
      </c>
      <c r="V192" s="8" t="e">
        <f>Dashboard!F193</f>
        <v>#REF!</v>
      </c>
      <c r="W192" s="8" t="e">
        <f>Dashboard!G193</f>
        <v>#REF!</v>
      </c>
      <c r="X192" s="8" t="e">
        <f>Dashboard!H193</f>
        <v>#REF!</v>
      </c>
      <c r="Y192" s="8" t="e">
        <f>Dashboard!I193</f>
        <v>#REF!</v>
      </c>
      <c r="Z192" s="8" t="e">
        <f>Dashboard!J193</f>
        <v>#REF!</v>
      </c>
      <c r="AA192" s="208" t="s">
        <v>1464</v>
      </c>
      <c r="AB192" s="217" t="s">
        <v>1464</v>
      </c>
      <c r="AC192" t="str">
        <f t="shared" si="20"/>
        <v/>
      </c>
      <c r="AD192" s="10" t="e">
        <f>Dashboard!L193</f>
        <v>#REF!</v>
      </c>
      <c r="AE192" s="2" t="e">
        <f t="shared" si="21"/>
        <v>#REF!</v>
      </c>
    </row>
    <row r="193" spans="1:31">
      <c r="A193" s="16" t="s">
        <v>411</v>
      </c>
      <c r="B193" s="209" t="s">
        <v>1341</v>
      </c>
      <c r="C193" s="10" t="e">
        <f>Dashboard!J206</f>
        <v>#REF!</v>
      </c>
      <c r="D193" s="16" t="s">
        <v>411</v>
      </c>
      <c r="E193">
        <v>4</v>
      </c>
      <c r="F193" s="8" t="e">
        <f t="shared" si="26"/>
        <v>#REF!</v>
      </c>
      <c r="G193" t="e">
        <f ca="1" t="shared" si="23"/>
        <v>#REF!</v>
      </c>
      <c r="H193" s="8" t="e">
        <f t="shared" si="19"/>
        <v>#REF!</v>
      </c>
      <c r="I193" t="str">
        <f t="shared" si="24"/>
        <v/>
      </c>
      <c r="J193" s="8"/>
      <c r="K193" s="209"/>
      <c r="L193" s="8"/>
      <c r="U193" s="215" t="s">
        <v>386</v>
      </c>
      <c r="V193" s="8" t="e">
        <f>Dashboard!F194</f>
        <v>#REF!</v>
      </c>
      <c r="W193" s="8" t="e">
        <f>Dashboard!G194</f>
        <v>#REF!</v>
      </c>
      <c r="X193" s="8" t="e">
        <f>Dashboard!H194</f>
        <v>#REF!</v>
      </c>
      <c r="Y193" s="8" t="e">
        <f>Dashboard!I194</f>
        <v>#REF!</v>
      </c>
      <c r="Z193" s="8" t="e">
        <f>Dashboard!J194</f>
        <v>#REF!</v>
      </c>
      <c r="AA193" s="208" t="s">
        <v>1465</v>
      </c>
      <c r="AB193" s="16" t="s">
        <v>1465</v>
      </c>
      <c r="AC193" t="str">
        <f t="shared" si="20"/>
        <v/>
      </c>
      <c r="AD193" s="10" t="e">
        <f>Dashboard!L194</f>
        <v>#REF!</v>
      </c>
      <c r="AE193" s="2" t="e">
        <f t="shared" si="21"/>
        <v>#REF!</v>
      </c>
    </row>
    <row r="194" spans="1:31">
      <c r="A194" s="16" t="s">
        <v>413</v>
      </c>
      <c r="B194" s="209" t="s">
        <v>1341</v>
      </c>
      <c r="C194" s="10" t="e">
        <f>Dashboard!J207</f>
        <v>#REF!</v>
      </c>
      <c r="D194" s="16" t="s">
        <v>413</v>
      </c>
      <c r="E194">
        <v>5</v>
      </c>
      <c r="F194" s="8" t="e">
        <f t="shared" si="26"/>
        <v>#REF!</v>
      </c>
      <c r="G194" t="e">
        <f ca="1" t="shared" si="23"/>
        <v>#REF!</v>
      </c>
      <c r="H194" s="8" t="e">
        <f t="shared" si="19"/>
        <v>#REF!</v>
      </c>
      <c r="I194" t="str">
        <f t="shared" si="24"/>
        <v/>
      </c>
      <c r="J194" s="8"/>
      <c r="K194" s="209"/>
      <c r="L194" s="8"/>
      <c r="U194" s="215" t="s">
        <v>388</v>
      </c>
      <c r="V194" s="8" t="e">
        <f>Dashboard!F195</f>
        <v>#REF!</v>
      </c>
      <c r="W194" s="8" t="e">
        <f>Dashboard!G195</f>
        <v>#REF!</v>
      </c>
      <c r="X194" s="8" t="e">
        <f>Dashboard!H195</f>
        <v>#REF!</v>
      </c>
      <c r="Y194" s="8" t="e">
        <f>Dashboard!I195</f>
        <v>#REF!</v>
      </c>
      <c r="Z194" s="8" t="e">
        <f>Dashboard!J195</f>
        <v>#REF!</v>
      </c>
      <c r="AA194" s="208" t="s">
        <v>1466</v>
      </c>
      <c r="AB194" s="217" t="s">
        <v>1466</v>
      </c>
      <c r="AC194" t="str">
        <f t="shared" si="20"/>
        <v/>
      </c>
      <c r="AD194" s="10" t="e">
        <f>Dashboard!L195</f>
        <v>#REF!</v>
      </c>
      <c r="AE194" s="2" t="e">
        <f t="shared" si="21"/>
        <v>#REF!</v>
      </c>
    </row>
    <row r="195" spans="1:31">
      <c r="A195" s="16" t="s">
        <v>415</v>
      </c>
      <c r="B195" s="209" t="s">
        <v>1341</v>
      </c>
      <c r="C195" s="10" t="e">
        <f>Dashboard!J208</f>
        <v>#REF!</v>
      </c>
      <c r="D195" s="16" t="s">
        <v>415</v>
      </c>
      <c r="E195">
        <v>6</v>
      </c>
      <c r="F195" s="8" t="e">
        <f t="shared" si="26"/>
        <v>#REF!</v>
      </c>
      <c r="G195" t="e">
        <f ca="1" t="shared" si="23"/>
        <v>#REF!</v>
      </c>
      <c r="H195" s="8" t="e">
        <f t="shared" ref="H195:H258" si="27">F195</f>
        <v>#REF!</v>
      </c>
      <c r="I195" t="str">
        <f t="shared" si="24"/>
        <v/>
      </c>
      <c r="J195" s="8"/>
      <c r="K195" s="209"/>
      <c r="L195" s="8"/>
      <c r="U195" s="215" t="s">
        <v>390</v>
      </c>
      <c r="V195" s="8" t="e">
        <f>Dashboard!F196</f>
        <v>#REF!</v>
      </c>
      <c r="W195" s="8" t="e">
        <f>Dashboard!G196</f>
        <v>#REF!</v>
      </c>
      <c r="X195" s="8" t="e">
        <f>Dashboard!H196</f>
        <v>#REF!</v>
      </c>
      <c r="Y195" s="8" t="e">
        <f>Dashboard!I196</f>
        <v>#REF!</v>
      </c>
      <c r="Z195" s="8" t="e">
        <f>Dashboard!J196</f>
        <v>#REF!</v>
      </c>
      <c r="AA195" s="208" t="s">
        <v>391</v>
      </c>
      <c r="AB195" s="16" t="s">
        <v>391</v>
      </c>
      <c r="AC195" t="str">
        <f t="shared" si="20"/>
        <v/>
      </c>
      <c r="AD195" s="10" t="e">
        <f>Dashboard!L196</f>
        <v>#REF!</v>
      </c>
      <c r="AE195" s="2" t="e">
        <f t="shared" si="21"/>
        <v>#REF!</v>
      </c>
    </row>
    <row r="196" spans="1:31">
      <c r="A196" s="16" t="s">
        <v>417</v>
      </c>
      <c r="B196" s="209" t="s">
        <v>1341</v>
      </c>
      <c r="C196" s="10" t="e">
        <f>Dashboard!J209</f>
        <v>#REF!</v>
      </c>
      <c r="D196" s="16" t="s">
        <v>417</v>
      </c>
      <c r="E196">
        <v>7</v>
      </c>
      <c r="F196" s="8" t="e">
        <f t="shared" si="26"/>
        <v>#REF!</v>
      </c>
      <c r="G196" t="e">
        <f ca="1" t="shared" si="23"/>
        <v>#REF!</v>
      </c>
      <c r="H196" s="8" t="e">
        <f t="shared" si="27"/>
        <v>#REF!</v>
      </c>
      <c r="I196" t="str">
        <f t="shared" si="24"/>
        <v/>
      </c>
      <c r="J196" s="8"/>
      <c r="K196" s="209"/>
      <c r="L196" s="8"/>
      <c r="U196" s="215" t="s">
        <v>392</v>
      </c>
      <c r="V196" s="8" t="e">
        <f>Dashboard!F197</f>
        <v>#REF!</v>
      </c>
      <c r="W196" s="8" t="e">
        <f>Dashboard!G197</f>
        <v>#REF!</v>
      </c>
      <c r="X196" s="8" t="e">
        <f>Dashboard!H197</f>
        <v>#REF!</v>
      </c>
      <c r="Y196" s="8" t="e">
        <f>Dashboard!I197</f>
        <v>#REF!</v>
      </c>
      <c r="Z196" s="8" t="e">
        <f>Dashboard!J197</f>
        <v>#REF!</v>
      </c>
      <c r="AA196" s="208" t="s">
        <v>393</v>
      </c>
      <c r="AB196" s="217" t="s">
        <v>393</v>
      </c>
      <c r="AC196" t="str">
        <f t="shared" si="20"/>
        <v/>
      </c>
      <c r="AD196" s="10" t="e">
        <f>Dashboard!L197</f>
        <v>#REF!</v>
      </c>
      <c r="AE196" s="2" t="e">
        <f t="shared" si="21"/>
        <v>#REF!</v>
      </c>
    </row>
    <row r="197" spans="1:31">
      <c r="A197" s="16" t="s">
        <v>419</v>
      </c>
      <c r="B197" s="209" t="s">
        <v>1341</v>
      </c>
      <c r="C197" s="10" t="e">
        <f>Dashboard!J210</f>
        <v>#REF!</v>
      </c>
      <c r="D197" s="16" t="s">
        <v>419</v>
      </c>
      <c r="E197">
        <v>8</v>
      </c>
      <c r="F197" s="8" t="e">
        <f t="shared" si="26"/>
        <v>#REF!</v>
      </c>
      <c r="G197" t="e">
        <f ca="1" t="shared" si="23"/>
        <v>#REF!</v>
      </c>
      <c r="H197" s="8" t="e">
        <f t="shared" si="27"/>
        <v>#REF!</v>
      </c>
      <c r="I197" t="str">
        <f t="shared" si="24"/>
        <v/>
      </c>
      <c r="J197" s="8"/>
      <c r="K197" s="209"/>
      <c r="L197" s="8"/>
      <c r="U197" s="215" t="s">
        <v>394</v>
      </c>
      <c r="V197" s="8" t="e">
        <f>Dashboard!F198</f>
        <v>#REF!</v>
      </c>
      <c r="W197" s="8" t="e">
        <f>Dashboard!G198</f>
        <v>#REF!</v>
      </c>
      <c r="X197" s="8" t="e">
        <f>Dashboard!H198</f>
        <v>#REF!</v>
      </c>
      <c r="Y197" s="8" t="e">
        <f>Dashboard!I198</f>
        <v>#REF!</v>
      </c>
      <c r="Z197" s="8" t="e">
        <f>Dashboard!J198</f>
        <v>#REF!</v>
      </c>
      <c r="AA197" s="208" t="s">
        <v>1467</v>
      </c>
      <c r="AB197" s="16" t="s">
        <v>1467</v>
      </c>
      <c r="AC197" t="str">
        <f t="shared" si="20"/>
        <v/>
      </c>
      <c r="AD197" s="10" t="e">
        <f>Dashboard!L198</f>
        <v>#REF!</v>
      </c>
      <c r="AE197" s="2" t="e">
        <f t="shared" si="21"/>
        <v>#REF!</v>
      </c>
    </row>
    <row r="198" spans="1:31">
      <c r="A198" s="16" t="s">
        <v>421</v>
      </c>
      <c r="B198" s="209" t="s">
        <v>1341</v>
      </c>
      <c r="C198" s="10" t="e">
        <f>Dashboard!J211</f>
        <v>#REF!</v>
      </c>
      <c r="D198" s="16" t="s">
        <v>421</v>
      </c>
      <c r="E198">
        <v>9</v>
      </c>
      <c r="F198" s="8" t="e">
        <f t="shared" si="26"/>
        <v>#REF!</v>
      </c>
      <c r="G198" t="e">
        <f ca="1" t="shared" si="23"/>
        <v>#REF!</v>
      </c>
      <c r="H198" s="8" t="e">
        <f t="shared" si="27"/>
        <v>#REF!</v>
      </c>
      <c r="I198" t="str">
        <f t="shared" si="24"/>
        <v/>
      </c>
      <c r="J198" s="8"/>
      <c r="K198" s="209"/>
      <c r="L198" s="8"/>
      <c r="U198" s="215" t="s">
        <v>396</v>
      </c>
      <c r="V198" s="8" t="e">
        <f>Dashboard!F199</f>
        <v>#REF!</v>
      </c>
      <c r="W198" s="8" t="e">
        <f>Dashboard!G199</f>
        <v>#REF!</v>
      </c>
      <c r="X198" s="8" t="e">
        <f>Dashboard!H199</f>
        <v>#REF!</v>
      </c>
      <c r="Y198" s="8" t="e">
        <f>Dashboard!I199</f>
        <v>#REF!</v>
      </c>
      <c r="Z198" s="8" t="e">
        <f>Dashboard!J199</f>
        <v>#REF!</v>
      </c>
      <c r="AA198" s="208" t="s">
        <v>397</v>
      </c>
      <c r="AB198" s="217" t="s">
        <v>397</v>
      </c>
      <c r="AC198" t="str">
        <f t="shared" si="20"/>
        <v/>
      </c>
      <c r="AD198" s="10" t="e">
        <f>Dashboard!L199</f>
        <v>#REF!</v>
      </c>
      <c r="AE198" s="2" t="e">
        <f t="shared" si="21"/>
        <v>#REF!</v>
      </c>
    </row>
    <row r="199" spans="1:31">
      <c r="A199" s="16" t="s">
        <v>423</v>
      </c>
      <c r="B199" s="209" t="s">
        <v>1341</v>
      </c>
      <c r="C199" s="10" t="e">
        <f>Dashboard!J212</f>
        <v>#REF!</v>
      </c>
      <c r="D199" s="16" t="s">
        <v>423</v>
      </c>
      <c r="E199">
        <v>10</v>
      </c>
      <c r="F199" s="8" t="e">
        <f t="shared" si="26"/>
        <v>#REF!</v>
      </c>
      <c r="G199" t="e">
        <f ca="1" t="shared" si="23"/>
        <v>#REF!</v>
      </c>
      <c r="H199" s="8" t="e">
        <f t="shared" si="27"/>
        <v>#REF!</v>
      </c>
      <c r="I199" t="str">
        <f t="shared" si="24"/>
        <v/>
      </c>
      <c r="J199" s="8"/>
      <c r="K199" s="209"/>
      <c r="L199" s="8"/>
      <c r="U199" s="215" t="s">
        <v>398</v>
      </c>
      <c r="V199" s="8" t="e">
        <f>Dashboard!F200</f>
        <v>#REF!</v>
      </c>
      <c r="W199" s="8" t="e">
        <f>Dashboard!G200</f>
        <v>#REF!</v>
      </c>
      <c r="X199" s="8" t="e">
        <f>Dashboard!H200</f>
        <v>#REF!</v>
      </c>
      <c r="Y199" s="8" t="e">
        <f>Dashboard!I200</f>
        <v>#REF!</v>
      </c>
      <c r="Z199" s="8" t="e">
        <f>Dashboard!J200</f>
        <v>#REF!</v>
      </c>
      <c r="AA199" s="208" t="s">
        <v>1468</v>
      </c>
      <c r="AB199" s="16" t="s">
        <v>1468</v>
      </c>
      <c r="AC199" t="str">
        <f t="shared" si="20"/>
        <v/>
      </c>
      <c r="AD199" s="10" t="e">
        <f>Dashboard!L200</f>
        <v>#REF!</v>
      </c>
      <c r="AE199" s="2" t="e">
        <f t="shared" si="21"/>
        <v>#REF!</v>
      </c>
    </row>
    <row r="200" spans="1:31">
      <c r="A200" s="16" t="s">
        <v>425</v>
      </c>
      <c r="B200" s="209" t="s">
        <v>1341</v>
      </c>
      <c r="C200" s="10" t="e">
        <f>Dashboard!J213</f>
        <v>#REF!</v>
      </c>
      <c r="D200" s="16" t="s">
        <v>425</v>
      </c>
      <c r="E200">
        <v>11</v>
      </c>
      <c r="F200" s="8" t="e">
        <f t="shared" si="26"/>
        <v>#REF!</v>
      </c>
      <c r="G200" t="e">
        <f ca="1" t="shared" si="23"/>
        <v>#REF!</v>
      </c>
      <c r="H200" s="8" t="e">
        <f t="shared" si="27"/>
        <v>#REF!</v>
      </c>
      <c r="I200" t="str">
        <f t="shared" si="24"/>
        <v/>
      </c>
      <c r="J200" s="8"/>
      <c r="K200" s="209"/>
      <c r="L200" s="8"/>
      <c r="U200" s="215" t="s">
        <v>400</v>
      </c>
      <c r="V200" s="8" t="e">
        <f>Dashboard!F201</f>
        <v>#REF!</v>
      </c>
      <c r="W200" s="8" t="e">
        <f>Dashboard!G201</f>
        <v>#REF!</v>
      </c>
      <c r="X200" s="8" t="e">
        <f>Dashboard!H201</f>
        <v>#REF!</v>
      </c>
      <c r="Y200" s="8" t="e">
        <f>Dashboard!I201</f>
        <v>#REF!</v>
      </c>
      <c r="Z200" s="8" t="e">
        <f>Dashboard!J201</f>
        <v>#REF!</v>
      </c>
      <c r="AA200" s="208" t="s">
        <v>1469</v>
      </c>
      <c r="AB200" s="217" t="s">
        <v>1469</v>
      </c>
      <c r="AC200" t="str">
        <f t="shared" si="20"/>
        <v/>
      </c>
      <c r="AD200" s="10" t="e">
        <f>Dashboard!L201</f>
        <v>#REF!</v>
      </c>
      <c r="AE200" s="2" t="e">
        <f t="shared" si="21"/>
        <v>#REF!</v>
      </c>
    </row>
    <row r="201" spans="1:31">
      <c r="A201" s="16" t="s">
        <v>427</v>
      </c>
      <c r="B201" s="209" t="s">
        <v>1341</v>
      </c>
      <c r="C201" s="10" t="e">
        <f>Dashboard!J214</f>
        <v>#REF!</v>
      </c>
      <c r="D201" s="16" t="s">
        <v>427</v>
      </c>
      <c r="E201">
        <v>12</v>
      </c>
      <c r="F201" s="8" t="e">
        <f t="shared" si="26"/>
        <v>#REF!</v>
      </c>
      <c r="G201" t="e">
        <f ca="1" t="shared" si="23"/>
        <v>#REF!</v>
      </c>
      <c r="H201" s="8" t="e">
        <f t="shared" si="27"/>
        <v>#REF!</v>
      </c>
      <c r="I201" t="str">
        <f t="shared" si="24"/>
        <v/>
      </c>
      <c r="J201" s="8"/>
      <c r="K201" s="209"/>
      <c r="L201" s="8"/>
      <c r="U201" s="215" t="s">
        <v>402</v>
      </c>
      <c r="V201" s="8" t="e">
        <f>Dashboard!F202</f>
        <v>#REF!</v>
      </c>
      <c r="W201" s="8" t="e">
        <f>Dashboard!G202</f>
        <v>#REF!</v>
      </c>
      <c r="X201" s="8" t="e">
        <f>Dashboard!H202</f>
        <v>#REF!</v>
      </c>
      <c r="Y201" s="8" t="e">
        <f>Dashboard!I202</f>
        <v>#REF!</v>
      </c>
      <c r="Z201" s="8" t="e">
        <f>Dashboard!J202</f>
        <v>#REF!</v>
      </c>
      <c r="AA201" s="208" t="s">
        <v>1470</v>
      </c>
      <c r="AB201" s="16" t="s">
        <v>1470</v>
      </c>
      <c r="AC201" t="str">
        <f t="shared" si="20"/>
        <v/>
      </c>
      <c r="AD201" s="10" t="e">
        <f>Dashboard!L202</f>
        <v>#REF!</v>
      </c>
      <c r="AE201" s="2" t="e">
        <f t="shared" si="21"/>
        <v>#REF!</v>
      </c>
    </row>
    <row r="202" spans="1:31">
      <c r="A202" s="16" t="s">
        <v>429</v>
      </c>
      <c r="B202" s="209" t="s">
        <v>1341</v>
      </c>
      <c r="C202" s="10" t="e">
        <f>Dashboard!J215</f>
        <v>#REF!</v>
      </c>
      <c r="D202" s="16" t="s">
        <v>429</v>
      </c>
      <c r="E202">
        <v>13</v>
      </c>
      <c r="F202" s="8" t="e">
        <f t="shared" si="26"/>
        <v>#REF!</v>
      </c>
      <c r="G202" t="e">
        <f ca="1" t="shared" si="23"/>
        <v>#REF!</v>
      </c>
      <c r="H202" s="8" t="e">
        <f t="shared" si="27"/>
        <v>#REF!</v>
      </c>
      <c r="I202" t="str">
        <f t="shared" si="24"/>
        <v/>
      </c>
      <c r="J202" s="8"/>
      <c r="K202" s="209"/>
      <c r="L202" s="8"/>
      <c r="U202" s="215" t="s">
        <v>404</v>
      </c>
      <c r="V202" s="8" t="e">
        <f>Dashboard!F203</f>
        <v>#REF!</v>
      </c>
      <c r="W202" s="8" t="e">
        <f>Dashboard!G203</f>
        <v>#REF!</v>
      </c>
      <c r="X202" s="8" t="e">
        <f>Dashboard!H203</f>
        <v>#REF!</v>
      </c>
      <c r="Y202" s="8" t="e">
        <f>Dashboard!I203</f>
        <v>#REF!</v>
      </c>
      <c r="Z202" s="8" t="e">
        <f>Dashboard!J203</f>
        <v>#REF!</v>
      </c>
      <c r="AA202" s="208" t="s">
        <v>1471</v>
      </c>
      <c r="AB202" s="217" t="s">
        <v>1471</v>
      </c>
      <c r="AC202" t="str">
        <f t="shared" si="20"/>
        <v/>
      </c>
      <c r="AD202" s="10" t="e">
        <f>Dashboard!L203</f>
        <v>#REF!</v>
      </c>
      <c r="AE202" s="2" t="e">
        <f t="shared" si="21"/>
        <v>#REF!</v>
      </c>
    </row>
    <row r="203" spans="1:31">
      <c r="A203" s="16" t="s">
        <v>431</v>
      </c>
      <c r="B203" s="209" t="s">
        <v>1341</v>
      </c>
      <c r="C203" s="10" t="e">
        <f>Dashboard!J216</f>
        <v>#REF!</v>
      </c>
      <c r="D203" s="16" t="s">
        <v>431</v>
      </c>
      <c r="E203">
        <v>14</v>
      </c>
      <c r="F203" s="8" t="e">
        <f t="shared" si="26"/>
        <v>#REF!</v>
      </c>
      <c r="G203" t="e">
        <f ca="1" t="shared" si="23"/>
        <v>#REF!</v>
      </c>
      <c r="H203" s="8" t="e">
        <f t="shared" si="27"/>
        <v>#REF!</v>
      </c>
      <c r="I203" t="str">
        <f t="shared" si="24"/>
        <v/>
      </c>
      <c r="J203" s="8"/>
      <c r="K203" s="209"/>
      <c r="L203" s="8"/>
      <c r="U203" s="215" t="s">
        <v>406</v>
      </c>
      <c r="V203" s="8" t="e">
        <f>Dashboard!F204</f>
        <v>#REF!</v>
      </c>
      <c r="W203" s="8" t="e">
        <f>Dashboard!G204</f>
        <v>#REF!</v>
      </c>
      <c r="X203" s="8" t="e">
        <f>Dashboard!H204</f>
        <v>#REF!</v>
      </c>
      <c r="Y203" s="8" t="e">
        <f>Dashboard!I204</f>
        <v>#REF!</v>
      </c>
      <c r="Z203" s="8" t="e">
        <f>Dashboard!J204</f>
        <v>#REF!</v>
      </c>
      <c r="AA203" s="208" t="s">
        <v>1472</v>
      </c>
      <c r="AB203" s="16" t="s">
        <v>1472</v>
      </c>
      <c r="AC203" t="str">
        <f t="shared" si="20"/>
        <v/>
      </c>
      <c r="AD203" s="10" t="e">
        <f>Dashboard!L204</f>
        <v>#REF!</v>
      </c>
      <c r="AE203" s="2" t="e">
        <f t="shared" si="21"/>
        <v>#REF!</v>
      </c>
    </row>
    <row r="204" spans="1:31">
      <c r="A204" s="16" t="s">
        <v>433</v>
      </c>
      <c r="B204" s="209" t="s">
        <v>1341</v>
      </c>
      <c r="C204" s="10" t="e">
        <f>Dashboard!J217</f>
        <v>#REF!</v>
      </c>
      <c r="D204" s="16" t="s">
        <v>433</v>
      </c>
      <c r="E204">
        <v>15</v>
      </c>
      <c r="F204" s="8" t="e">
        <f t="shared" si="26"/>
        <v>#REF!</v>
      </c>
      <c r="G204" t="e">
        <f ca="1" t="shared" si="23"/>
        <v>#REF!</v>
      </c>
      <c r="H204" s="8" t="e">
        <f t="shared" si="27"/>
        <v>#REF!</v>
      </c>
      <c r="I204" t="str">
        <f t="shared" si="24"/>
        <v/>
      </c>
      <c r="J204" s="8"/>
      <c r="K204" s="209"/>
      <c r="L204" s="8"/>
      <c r="U204" s="215" t="s">
        <v>408</v>
      </c>
      <c r="V204" s="8" t="e">
        <f>Dashboard!F205</f>
        <v>#REF!</v>
      </c>
      <c r="W204" s="8" t="e">
        <f>Dashboard!G205</f>
        <v>#REF!</v>
      </c>
      <c r="X204" s="8" t="e">
        <f>Dashboard!H205</f>
        <v>#REF!</v>
      </c>
      <c r="Y204" s="8" t="e">
        <f>Dashboard!I205</f>
        <v>#REF!</v>
      </c>
      <c r="Z204" s="8" t="e">
        <f>Dashboard!J205</f>
        <v>#REF!</v>
      </c>
      <c r="AA204" s="208" t="s">
        <v>409</v>
      </c>
      <c r="AB204" s="217" t="s">
        <v>409</v>
      </c>
      <c r="AC204" t="str">
        <f t="shared" si="20"/>
        <v/>
      </c>
      <c r="AD204" s="10" t="e">
        <f>Dashboard!L205</f>
        <v>#REF!</v>
      </c>
      <c r="AE204" s="2" t="e">
        <f t="shared" si="21"/>
        <v>#REF!</v>
      </c>
    </row>
    <row r="205" spans="1:31">
      <c r="A205" s="16" t="s">
        <v>435</v>
      </c>
      <c r="B205" s="209" t="s">
        <v>1341</v>
      </c>
      <c r="C205" s="10" t="e">
        <f>Dashboard!J218</f>
        <v>#REF!</v>
      </c>
      <c r="D205" s="16" t="s">
        <v>435</v>
      </c>
      <c r="E205">
        <v>16</v>
      </c>
      <c r="F205" s="8" t="e">
        <f t="shared" si="26"/>
        <v>#REF!</v>
      </c>
      <c r="G205" t="e">
        <f ca="1" t="shared" si="23"/>
        <v>#REF!</v>
      </c>
      <c r="H205" s="8" t="e">
        <f t="shared" si="27"/>
        <v>#REF!</v>
      </c>
      <c r="I205" t="str">
        <f t="shared" si="24"/>
        <v/>
      </c>
      <c r="J205" s="8"/>
      <c r="K205" s="209"/>
      <c r="L205" s="8"/>
      <c r="U205" s="215" t="s">
        <v>410</v>
      </c>
      <c r="V205" s="8" t="e">
        <f>Dashboard!F206</f>
        <v>#REF!</v>
      </c>
      <c r="W205" s="8" t="e">
        <f>Dashboard!G206</f>
        <v>#REF!</v>
      </c>
      <c r="X205" s="8" t="e">
        <f>Dashboard!H206</f>
        <v>#REF!</v>
      </c>
      <c r="Y205" s="8" t="e">
        <f>Dashboard!I206</f>
        <v>#REF!</v>
      </c>
      <c r="Z205" s="8" t="e">
        <f>Dashboard!J206</f>
        <v>#REF!</v>
      </c>
      <c r="AA205" s="208" t="s">
        <v>1473</v>
      </c>
      <c r="AB205" s="16" t="s">
        <v>1473</v>
      </c>
      <c r="AC205" t="str">
        <f t="shared" si="20"/>
        <v/>
      </c>
      <c r="AD205" s="10" t="e">
        <f>Dashboard!L206</f>
        <v>#REF!</v>
      </c>
      <c r="AE205" s="2" t="e">
        <f t="shared" si="21"/>
        <v>#REF!</v>
      </c>
    </row>
    <row r="206" spans="1:31">
      <c r="A206" s="16" t="s">
        <v>437</v>
      </c>
      <c r="B206" s="209" t="s">
        <v>1341</v>
      </c>
      <c r="C206" s="10" t="e">
        <f>Dashboard!J219</f>
        <v>#REF!</v>
      </c>
      <c r="D206" s="16" t="s">
        <v>437</v>
      </c>
      <c r="E206">
        <v>17</v>
      </c>
      <c r="F206" s="8" t="e">
        <f t="shared" si="26"/>
        <v>#REF!</v>
      </c>
      <c r="G206" t="e">
        <f ca="1" t="shared" si="23"/>
        <v>#REF!</v>
      </c>
      <c r="H206" s="8" t="e">
        <f t="shared" si="27"/>
        <v>#REF!</v>
      </c>
      <c r="I206" t="str">
        <f t="shared" si="24"/>
        <v/>
      </c>
      <c r="J206" s="8"/>
      <c r="K206" s="209"/>
      <c r="L206" s="8"/>
      <c r="U206" s="215" t="s">
        <v>412</v>
      </c>
      <c r="V206" s="8" t="e">
        <f>Dashboard!F207</f>
        <v>#REF!</v>
      </c>
      <c r="W206" s="8" t="e">
        <f>Dashboard!G207</f>
        <v>#REF!</v>
      </c>
      <c r="X206" s="8" t="e">
        <f>Dashboard!H207</f>
        <v>#REF!</v>
      </c>
      <c r="Y206" s="8" t="e">
        <f>Dashboard!I207</f>
        <v>#REF!</v>
      </c>
      <c r="Z206" s="8" t="e">
        <f>Dashboard!J207</f>
        <v>#REF!</v>
      </c>
      <c r="AA206" s="208" t="s">
        <v>1474</v>
      </c>
      <c r="AB206" s="217" t="s">
        <v>1474</v>
      </c>
      <c r="AC206" t="str">
        <f t="shared" ref="AC206:AC269" si="28">IF(AB206=AA206,"","N")</f>
        <v/>
      </c>
      <c r="AD206" s="10" t="e">
        <f>Dashboard!L207</f>
        <v>#REF!</v>
      </c>
      <c r="AE206" s="2" t="e">
        <f t="shared" ref="AE206:AE269" si="29">((AD206-AD$11)/AD$10)*5</f>
        <v>#REF!</v>
      </c>
    </row>
    <row r="207" spans="1:31">
      <c r="A207" s="16" t="s">
        <v>439</v>
      </c>
      <c r="B207" s="209" t="s">
        <v>1342</v>
      </c>
      <c r="C207" s="10" t="e">
        <f>Dashboard!J220</f>
        <v>#REF!</v>
      </c>
      <c r="D207" s="16" t="s">
        <v>439</v>
      </c>
      <c r="E207">
        <v>1</v>
      </c>
      <c r="F207" s="8" t="e">
        <f>LARGE(C$207:C$225,E207)</f>
        <v>#REF!</v>
      </c>
      <c r="G207" t="e">
        <f ca="1" t="shared" si="23"/>
        <v>#REF!</v>
      </c>
      <c r="H207" s="8" t="e">
        <f t="shared" si="27"/>
        <v>#REF!</v>
      </c>
      <c r="I207" t="str">
        <f t="shared" si="24"/>
        <v>Hackney 2009</v>
      </c>
      <c r="J207" s="8" t="e">
        <f>MAX(C$207:C$225)</f>
        <v>#REF!</v>
      </c>
      <c r="K207" s="209"/>
      <c r="L207" s="8"/>
      <c r="U207" s="215" t="s">
        <v>414</v>
      </c>
      <c r="V207" s="8" t="e">
        <f>Dashboard!F208</f>
        <v>#REF!</v>
      </c>
      <c r="W207" s="8" t="e">
        <f>Dashboard!G208</f>
        <v>#REF!</v>
      </c>
      <c r="X207" s="8" t="e">
        <f>Dashboard!H208</f>
        <v>#REF!</v>
      </c>
      <c r="Y207" s="8" t="e">
        <f>Dashboard!I208</f>
        <v>#REF!</v>
      </c>
      <c r="Z207" s="8" t="e">
        <f>Dashboard!J208</f>
        <v>#REF!</v>
      </c>
      <c r="AA207" s="208" t="s">
        <v>1475</v>
      </c>
      <c r="AB207" s="16" t="s">
        <v>1475</v>
      </c>
      <c r="AC207" t="str">
        <f t="shared" si="28"/>
        <v/>
      </c>
      <c r="AD207" s="10" t="e">
        <f>Dashboard!L208</f>
        <v>#REF!</v>
      </c>
      <c r="AE207" s="2" t="e">
        <f t="shared" si="29"/>
        <v>#REF!</v>
      </c>
    </row>
    <row r="208" spans="1:31">
      <c r="A208" s="16" t="s">
        <v>441</v>
      </c>
      <c r="B208" s="209" t="s">
        <v>1342</v>
      </c>
      <c r="C208" s="10" t="e">
        <f>Dashboard!J221</f>
        <v>#REF!</v>
      </c>
      <c r="D208" s="16" t="s">
        <v>441</v>
      </c>
      <c r="E208">
        <v>2</v>
      </c>
      <c r="F208" s="8" t="e">
        <f t="shared" ref="F208:F225" si="30">LARGE(C$207:C$225,E208)</f>
        <v>#REF!</v>
      </c>
      <c r="G208" t="e">
        <f ca="1" t="shared" si="23"/>
        <v>#REF!</v>
      </c>
      <c r="H208" s="8" t="e">
        <f t="shared" si="27"/>
        <v>#REF!</v>
      </c>
      <c r="I208" t="str">
        <f t="shared" si="24"/>
        <v/>
      </c>
      <c r="J208" s="8" t="e">
        <f>MIN(C$207:C$225)</f>
        <v>#REF!</v>
      </c>
      <c r="K208" s="209"/>
      <c r="L208" s="8"/>
      <c r="U208" s="215" t="s">
        <v>416</v>
      </c>
      <c r="V208" s="8" t="e">
        <f>Dashboard!F209</f>
        <v>#REF!</v>
      </c>
      <c r="W208" s="8" t="e">
        <f>Dashboard!G209</f>
        <v>#REF!</v>
      </c>
      <c r="X208" s="8" t="e">
        <f>Dashboard!H209</f>
        <v>#REF!</v>
      </c>
      <c r="Y208" s="8" t="e">
        <f>Dashboard!I209</f>
        <v>#REF!</v>
      </c>
      <c r="Z208" s="8" t="e">
        <f>Dashboard!J209</f>
        <v>#REF!</v>
      </c>
      <c r="AA208" s="208" t="s">
        <v>1476</v>
      </c>
      <c r="AB208" s="217" t="s">
        <v>1476</v>
      </c>
      <c r="AC208" t="str">
        <f t="shared" si="28"/>
        <v/>
      </c>
      <c r="AD208" s="10" t="e">
        <f>Dashboard!L209</f>
        <v>#REF!</v>
      </c>
      <c r="AE208" s="2" t="e">
        <f t="shared" si="29"/>
        <v>#REF!</v>
      </c>
    </row>
    <row r="209" spans="1:31">
      <c r="A209" s="16" t="s">
        <v>443</v>
      </c>
      <c r="B209" s="209" t="s">
        <v>1342</v>
      </c>
      <c r="C209" s="10" t="e">
        <f>Dashboard!J222</f>
        <v>#REF!</v>
      </c>
      <c r="D209" s="16" t="s">
        <v>443</v>
      </c>
      <c r="E209">
        <v>3</v>
      </c>
      <c r="F209" s="8" t="e">
        <f t="shared" si="30"/>
        <v>#REF!</v>
      </c>
      <c r="G209" t="e">
        <f ca="1" t="shared" si="23"/>
        <v>#REF!</v>
      </c>
      <c r="H209" s="8" t="e">
        <f t="shared" si="27"/>
        <v>#REF!</v>
      </c>
      <c r="I209" t="str">
        <f t="shared" si="24"/>
        <v/>
      </c>
      <c r="J209" s="8"/>
      <c r="K209" s="209"/>
      <c r="L209" s="8"/>
      <c r="U209" s="215" t="s">
        <v>418</v>
      </c>
      <c r="V209" s="8" t="e">
        <f>Dashboard!F210</f>
        <v>#REF!</v>
      </c>
      <c r="W209" s="8" t="e">
        <f>Dashboard!G210</f>
        <v>#REF!</v>
      </c>
      <c r="X209" s="8" t="e">
        <f>Dashboard!H210</f>
        <v>#REF!</v>
      </c>
      <c r="Y209" s="8" t="e">
        <f>Dashboard!I210</f>
        <v>#REF!</v>
      </c>
      <c r="Z209" s="8" t="e">
        <f>Dashboard!J210</f>
        <v>#REF!</v>
      </c>
      <c r="AA209" s="208" t="s">
        <v>419</v>
      </c>
      <c r="AB209" s="16" t="s">
        <v>419</v>
      </c>
      <c r="AC209" t="str">
        <f t="shared" si="28"/>
        <v/>
      </c>
      <c r="AD209" s="10" t="e">
        <f>Dashboard!L210</f>
        <v>#REF!</v>
      </c>
      <c r="AE209" s="2" t="e">
        <f t="shared" si="29"/>
        <v>#REF!</v>
      </c>
    </row>
    <row r="210" spans="1:31">
      <c r="A210" s="16" t="s">
        <v>445</v>
      </c>
      <c r="B210" s="209" t="s">
        <v>1342</v>
      </c>
      <c r="C210" s="10" t="e">
        <f>Dashboard!J223</f>
        <v>#REF!</v>
      </c>
      <c r="D210" s="16" t="s">
        <v>445</v>
      </c>
      <c r="E210">
        <v>4</v>
      </c>
      <c r="F210" s="8" t="e">
        <f t="shared" si="30"/>
        <v>#REF!</v>
      </c>
      <c r="G210" t="e">
        <f ca="1" t="shared" si="23"/>
        <v>#REF!</v>
      </c>
      <c r="H210" s="8" t="e">
        <f t="shared" si="27"/>
        <v>#REF!</v>
      </c>
      <c r="I210" t="str">
        <f t="shared" si="24"/>
        <v/>
      </c>
      <c r="J210" s="8"/>
      <c r="K210" s="209"/>
      <c r="L210" s="8"/>
      <c r="U210" s="215" t="s">
        <v>420</v>
      </c>
      <c r="V210" s="8" t="e">
        <f>Dashboard!F211</f>
        <v>#REF!</v>
      </c>
      <c r="W210" s="8" t="e">
        <f>Dashboard!G211</f>
        <v>#REF!</v>
      </c>
      <c r="X210" s="8" t="e">
        <f>Dashboard!H211</f>
        <v>#REF!</v>
      </c>
      <c r="Y210" s="8" t="e">
        <f>Dashboard!I211</f>
        <v>#REF!</v>
      </c>
      <c r="Z210" s="8" t="e">
        <f>Dashboard!J211</f>
        <v>#REF!</v>
      </c>
      <c r="AA210" s="208" t="s">
        <v>1477</v>
      </c>
      <c r="AB210" s="217" t="s">
        <v>1477</v>
      </c>
      <c r="AC210" t="str">
        <f t="shared" si="28"/>
        <v/>
      </c>
      <c r="AD210" s="10" t="e">
        <f>Dashboard!L211</f>
        <v>#REF!</v>
      </c>
      <c r="AE210" s="2" t="e">
        <f t="shared" si="29"/>
        <v>#REF!</v>
      </c>
    </row>
    <row r="211" spans="1:31">
      <c r="A211" s="16" t="s">
        <v>447</v>
      </c>
      <c r="B211" s="209" t="s">
        <v>1342</v>
      </c>
      <c r="C211" s="10" t="e">
        <f>Dashboard!J224</f>
        <v>#REF!</v>
      </c>
      <c r="D211" s="16" t="s">
        <v>447</v>
      </c>
      <c r="E211">
        <v>5</v>
      </c>
      <c r="F211" s="8" t="e">
        <f t="shared" si="30"/>
        <v>#REF!</v>
      </c>
      <c r="G211" t="e">
        <f ca="1" t="shared" si="23"/>
        <v>#REF!</v>
      </c>
      <c r="H211" s="8" t="e">
        <f t="shared" si="27"/>
        <v>#REF!</v>
      </c>
      <c r="I211" t="str">
        <f t="shared" si="24"/>
        <v/>
      </c>
      <c r="J211" s="8"/>
      <c r="K211" s="209"/>
      <c r="L211" s="8"/>
      <c r="U211" s="215" t="s">
        <v>422</v>
      </c>
      <c r="V211" s="8" t="e">
        <f>Dashboard!F212</f>
        <v>#REF!</v>
      </c>
      <c r="W211" s="8" t="e">
        <f>Dashboard!G212</f>
        <v>#REF!</v>
      </c>
      <c r="X211" s="8" t="e">
        <f>Dashboard!H212</f>
        <v>#REF!</v>
      </c>
      <c r="Y211" s="8" t="e">
        <f>Dashboard!I212</f>
        <v>#REF!</v>
      </c>
      <c r="Z211" s="8" t="e">
        <f>Dashboard!J212</f>
        <v>#REF!</v>
      </c>
      <c r="AA211" s="208" t="s">
        <v>1478</v>
      </c>
      <c r="AB211" s="16" t="s">
        <v>1478</v>
      </c>
      <c r="AC211" t="str">
        <f t="shared" si="28"/>
        <v/>
      </c>
      <c r="AD211" s="10" t="e">
        <f>Dashboard!L212</f>
        <v>#REF!</v>
      </c>
      <c r="AE211" s="2" t="e">
        <f t="shared" si="29"/>
        <v>#REF!</v>
      </c>
    </row>
    <row r="212" spans="1:31">
      <c r="A212" s="16" t="s">
        <v>449</v>
      </c>
      <c r="B212" s="209" t="s">
        <v>1342</v>
      </c>
      <c r="C212" s="10" t="e">
        <f>Dashboard!J225</f>
        <v>#REF!</v>
      </c>
      <c r="D212" s="16" t="s">
        <v>449</v>
      </c>
      <c r="E212">
        <v>6</v>
      </c>
      <c r="F212" s="8" t="e">
        <f t="shared" si="30"/>
        <v>#REF!</v>
      </c>
      <c r="G212" t="e">
        <f ca="1" t="shared" ref="G212:G275" si="31">VLOOKUP(F212,C:D,2,FALSE)</f>
        <v>#REF!</v>
      </c>
      <c r="H212" s="8" t="e">
        <f t="shared" si="27"/>
        <v>#REF!</v>
      </c>
      <c r="I212" t="str">
        <f t="shared" ref="I212:I275" si="32">IF(E212=1,B212&amp;" 2009","")</f>
        <v/>
      </c>
      <c r="J212" s="8"/>
      <c r="K212" s="209"/>
      <c r="L212" s="8"/>
      <c r="U212" s="215" t="s">
        <v>424</v>
      </c>
      <c r="V212" s="8" t="e">
        <f>Dashboard!F213</f>
        <v>#REF!</v>
      </c>
      <c r="W212" s="8" t="e">
        <f>Dashboard!G213</f>
        <v>#REF!</v>
      </c>
      <c r="X212" s="8" t="e">
        <f>Dashboard!H213</f>
        <v>#REF!</v>
      </c>
      <c r="Y212" s="8" t="e">
        <f>Dashboard!I213</f>
        <v>#REF!</v>
      </c>
      <c r="Z212" s="8" t="e">
        <f>Dashboard!J213</f>
        <v>#REF!</v>
      </c>
      <c r="AA212" s="208" t="s">
        <v>1479</v>
      </c>
      <c r="AB212" s="217" t="s">
        <v>1479</v>
      </c>
      <c r="AC212" t="str">
        <f t="shared" si="28"/>
        <v/>
      </c>
      <c r="AD212" s="10" t="e">
        <f>Dashboard!L213</f>
        <v>#REF!</v>
      </c>
      <c r="AE212" s="2" t="e">
        <f t="shared" si="29"/>
        <v>#REF!</v>
      </c>
    </row>
    <row r="213" spans="1:31">
      <c r="A213" s="16" t="s">
        <v>451</v>
      </c>
      <c r="B213" s="209" t="s">
        <v>1342</v>
      </c>
      <c r="C213" s="10" t="e">
        <f>Dashboard!J226</f>
        <v>#REF!</v>
      </c>
      <c r="D213" s="16" t="s">
        <v>451</v>
      </c>
      <c r="E213">
        <v>7</v>
      </c>
      <c r="F213" s="8" t="e">
        <f t="shared" si="30"/>
        <v>#REF!</v>
      </c>
      <c r="G213" t="e">
        <f ca="1" t="shared" si="31"/>
        <v>#REF!</v>
      </c>
      <c r="H213" s="8" t="e">
        <f t="shared" si="27"/>
        <v>#REF!</v>
      </c>
      <c r="I213" t="str">
        <f t="shared" si="32"/>
        <v/>
      </c>
      <c r="J213" s="8"/>
      <c r="K213" s="209"/>
      <c r="L213" s="8"/>
      <c r="U213" s="215" t="s">
        <v>426</v>
      </c>
      <c r="V213" s="8" t="e">
        <f>Dashboard!F214</f>
        <v>#REF!</v>
      </c>
      <c r="W213" s="8" t="e">
        <f>Dashboard!G214</f>
        <v>#REF!</v>
      </c>
      <c r="X213" s="8" t="e">
        <f>Dashboard!H214</f>
        <v>#REF!</v>
      </c>
      <c r="Y213" s="8" t="e">
        <f>Dashboard!I214</f>
        <v>#REF!</v>
      </c>
      <c r="Z213" s="8" t="e">
        <f>Dashboard!J214</f>
        <v>#REF!</v>
      </c>
      <c r="AA213" s="208" t="s">
        <v>427</v>
      </c>
      <c r="AB213" s="16" t="s">
        <v>427</v>
      </c>
      <c r="AC213" t="str">
        <f t="shared" si="28"/>
        <v/>
      </c>
      <c r="AD213" s="10" t="e">
        <f>Dashboard!L214</f>
        <v>#REF!</v>
      </c>
      <c r="AE213" s="2" t="e">
        <f t="shared" si="29"/>
        <v>#REF!</v>
      </c>
    </row>
    <row r="214" spans="1:31">
      <c r="A214" s="16" t="s">
        <v>453</v>
      </c>
      <c r="B214" s="209" t="s">
        <v>1342</v>
      </c>
      <c r="C214" s="10" t="e">
        <f>Dashboard!J227</f>
        <v>#REF!</v>
      </c>
      <c r="D214" s="16" t="s">
        <v>453</v>
      </c>
      <c r="E214">
        <v>8</v>
      </c>
      <c r="F214" s="8" t="e">
        <f t="shared" si="30"/>
        <v>#REF!</v>
      </c>
      <c r="G214" t="e">
        <f ca="1" t="shared" si="31"/>
        <v>#REF!</v>
      </c>
      <c r="H214" s="8" t="e">
        <f t="shared" si="27"/>
        <v>#REF!</v>
      </c>
      <c r="I214" t="str">
        <f t="shared" si="32"/>
        <v/>
      </c>
      <c r="J214" s="8"/>
      <c r="K214" s="209"/>
      <c r="L214" s="8"/>
      <c r="U214" s="215" t="s">
        <v>428</v>
      </c>
      <c r="V214" s="8" t="e">
        <f>Dashboard!F215</f>
        <v>#REF!</v>
      </c>
      <c r="W214" s="8" t="e">
        <f>Dashboard!G215</f>
        <v>#REF!</v>
      </c>
      <c r="X214" s="8" t="e">
        <f>Dashboard!H215</f>
        <v>#REF!</v>
      </c>
      <c r="Y214" s="8" t="e">
        <f>Dashboard!I215</f>
        <v>#REF!</v>
      </c>
      <c r="Z214" s="8" t="e">
        <f>Dashboard!J215</f>
        <v>#REF!</v>
      </c>
      <c r="AA214" s="208" t="s">
        <v>429</v>
      </c>
      <c r="AB214" s="217" t="s">
        <v>429</v>
      </c>
      <c r="AC214" t="str">
        <f t="shared" si="28"/>
        <v/>
      </c>
      <c r="AD214" s="10" t="e">
        <f>Dashboard!L215</f>
        <v>#REF!</v>
      </c>
      <c r="AE214" s="2" t="e">
        <f t="shared" si="29"/>
        <v>#REF!</v>
      </c>
    </row>
    <row r="215" spans="1:31">
      <c r="A215" s="16" t="s">
        <v>455</v>
      </c>
      <c r="B215" s="209" t="s">
        <v>1342</v>
      </c>
      <c r="C215" s="10" t="e">
        <f>Dashboard!J228</f>
        <v>#REF!</v>
      </c>
      <c r="D215" s="16" t="s">
        <v>455</v>
      </c>
      <c r="E215">
        <v>9</v>
      </c>
      <c r="F215" s="8" t="e">
        <f t="shared" si="30"/>
        <v>#REF!</v>
      </c>
      <c r="G215" t="e">
        <f ca="1" t="shared" si="31"/>
        <v>#REF!</v>
      </c>
      <c r="H215" s="8" t="e">
        <f t="shared" si="27"/>
        <v>#REF!</v>
      </c>
      <c r="I215" t="str">
        <f t="shared" si="32"/>
        <v/>
      </c>
      <c r="J215" s="8"/>
      <c r="K215" s="209"/>
      <c r="L215" s="8"/>
      <c r="U215" s="215" t="s">
        <v>430</v>
      </c>
      <c r="V215" s="8" t="e">
        <f>Dashboard!F216</f>
        <v>#REF!</v>
      </c>
      <c r="W215" s="8" t="e">
        <f>Dashboard!G216</f>
        <v>#REF!</v>
      </c>
      <c r="X215" s="8" t="e">
        <f>Dashboard!H216</f>
        <v>#REF!</v>
      </c>
      <c r="Y215" s="8" t="e">
        <f>Dashboard!I216</f>
        <v>#REF!</v>
      </c>
      <c r="Z215" s="8" t="e">
        <f>Dashboard!J216</f>
        <v>#REF!</v>
      </c>
      <c r="AA215" s="208" t="s">
        <v>1480</v>
      </c>
      <c r="AB215" s="16" t="s">
        <v>1480</v>
      </c>
      <c r="AC215" t="str">
        <f t="shared" si="28"/>
        <v/>
      </c>
      <c r="AD215" s="10" t="e">
        <f>Dashboard!L216</f>
        <v>#REF!</v>
      </c>
      <c r="AE215" s="2" t="e">
        <f t="shared" si="29"/>
        <v>#REF!</v>
      </c>
    </row>
    <row r="216" spans="1:31">
      <c r="A216" s="16" t="s">
        <v>457</v>
      </c>
      <c r="B216" s="209" t="s">
        <v>1342</v>
      </c>
      <c r="C216" s="10" t="e">
        <f>Dashboard!J229</f>
        <v>#REF!</v>
      </c>
      <c r="D216" s="16" t="s">
        <v>457</v>
      </c>
      <c r="E216">
        <v>10</v>
      </c>
      <c r="F216" s="8" t="e">
        <f t="shared" si="30"/>
        <v>#REF!</v>
      </c>
      <c r="G216" t="e">
        <f ca="1" t="shared" si="31"/>
        <v>#REF!</v>
      </c>
      <c r="H216" s="8" t="e">
        <f t="shared" si="27"/>
        <v>#REF!</v>
      </c>
      <c r="I216" t="str">
        <f t="shared" si="32"/>
        <v/>
      </c>
      <c r="J216" s="8"/>
      <c r="K216" s="209"/>
      <c r="L216" s="8"/>
      <c r="U216" s="215" t="s">
        <v>432</v>
      </c>
      <c r="V216" s="8" t="e">
        <f>Dashboard!F217</f>
        <v>#REF!</v>
      </c>
      <c r="W216" s="8" t="e">
        <f>Dashboard!G217</f>
        <v>#REF!</v>
      </c>
      <c r="X216" s="8" t="e">
        <f>Dashboard!H217</f>
        <v>#REF!</v>
      </c>
      <c r="Y216" s="8" t="e">
        <f>Dashboard!I217</f>
        <v>#REF!</v>
      </c>
      <c r="Z216" s="8" t="e">
        <f>Dashboard!J217</f>
        <v>#REF!</v>
      </c>
      <c r="AA216" s="208" t="s">
        <v>1481</v>
      </c>
      <c r="AB216" s="217" t="s">
        <v>1481</v>
      </c>
      <c r="AC216" t="str">
        <f t="shared" si="28"/>
        <v/>
      </c>
      <c r="AD216" s="10" t="e">
        <f>Dashboard!L217</f>
        <v>#REF!</v>
      </c>
      <c r="AE216" s="2" t="e">
        <f t="shared" si="29"/>
        <v>#REF!</v>
      </c>
    </row>
    <row r="217" spans="1:31">
      <c r="A217" s="16" t="s">
        <v>459</v>
      </c>
      <c r="B217" s="209" t="s">
        <v>1342</v>
      </c>
      <c r="C217" s="10" t="e">
        <f>Dashboard!J230</f>
        <v>#REF!</v>
      </c>
      <c r="D217" s="16" t="s">
        <v>459</v>
      </c>
      <c r="E217">
        <v>11</v>
      </c>
      <c r="F217" s="8" t="e">
        <f t="shared" si="30"/>
        <v>#REF!</v>
      </c>
      <c r="G217" t="e">
        <f ca="1" t="shared" si="31"/>
        <v>#REF!</v>
      </c>
      <c r="H217" s="8" t="e">
        <f t="shared" si="27"/>
        <v>#REF!</v>
      </c>
      <c r="I217" t="str">
        <f t="shared" si="32"/>
        <v/>
      </c>
      <c r="J217" s="8"/>
      <c r="K217" s="209"/>
      <c r="L217" s="8"/>
      <c r="U217" s="215" t="s">
        <v>434</v>
      </c>
      <c r="V217" s="8" t="e">
        <f>Dashboard!F218</f>
        <v>#REF!</v>
      </c>
      <c r="W217" s="8" t="e">
        <f>Dashboard!G218</f>
        <v>#REF!</v>
      </c>
      <c r="X217" s="8" t="e">
        <f>Dashboard!H218</f>
        <v>#REF!</v>
      </c>
      <c r="Y217" s="8" t="e">
        <f>Dashboard!I218</f>
        <v>#REF!</v>
      </c>
      <c r="Z217" s="8" t="e">
        <f>Dashboard!J218</f>
        <v>#REF!</v>
      </c>
      <c r="AA217" s="208" t="s">
        <v>1482</v>
      </c>
      <c r="AB217" s="16" t="s">
        <v>1482</v>
      </c>
      <c r="AC217" t="str">
        <f t="shared" si="28"/>
        <v/>
      </c>
      <c r="AD217" s="10" t="e">
        <f>Dashboard!L218</f>
        <v>#REF!</v>
      </c>
      <c r="AE217" s="2" t="e">
        <f t="shared" si="29"/>
        <v>#REF!</v>
      </c>
    </row>
    <row r="218" spans="1:31">
      <c r="A218" s="16" t="s">
        <v>461</v>
      </c>
      <c r="B218" s="209" t="s">
        <v>1342</v>
      </c>
      <c r="C218" s="10" t="e">
        <f>Dashboard!J231</f>
        <v>#REF!</v>
      </c>
      <c r="D218" s="16" t="s">
        <v>461</v>
      </c>
      <c r="E218">
        <v>12</v>
      </c>
      <c r="F218" s="8" t="e">
        <f t="shared" si="30"/>
        <v>#REF!</v>
      </c>
      <c r="G218" t="e">
        <f ca="1" t="shared" si="31"/>
        <v>#REF!</v>
      </c>
      <c r="H218" s="8" t="e">
        <f t="shared" si="27"/>
        <v>#REF!</v>
      </c>
      <c r="I218" t="str">
        <f t="shared" si="32"/>
        <v/>
      </c>
      <c r="J218" s="8"/>
      <c r="K218" s="209"/>
      <c r="L218" s="8"/>
      <c r="U218" s="215" t="s">
        <v>436</v>
      </c>
      <c r="V218" s="8" t="e">
        <f>Dashboard!F219</f>
        <v>#REF!</v>
      </c>
      <c r="W218" s="8" t="e">
        <f>Dashboard!G219</f>
        <v>#REF!</v>
      </c>
      <c r="X218" s="8" t="e">
        <f>Dashboard!H219</f>
        <v>#REF!</v>
      </c>
      <c r="Y218" s="8" t="e">
        <f>Dashboard!I219</f>
        <v>#REF!</v>
      </c>
      <c r="Z218" s="8" t="e">
        <f>Dashboard!J219</f>
        <v>#REF!</v>
      </c>
      <c r="AA218" s="208" t="s">
        <v>1483</v>
      </c>
      <c r="AB218" s="217" t="s">
        <v>1483</v>
      </c>
      <c r="AC218" t="str">
        <f t="shared" si="28"/>
        <v/>
      </c>
      <c r="AD218" s="10" t="e">
        <f>Dashboard!L219</f>
        <v>#REF!</v>
      </c>
      <c r="AE218" s="2" t="e">
        <f t="shared" si="29"/>
        <v>#REF!</v>
      </c>
    </row>
    <row r="219" spans="1:31">
      <c r="A219" s="16" t="s">
        <v>463</v>
      </c>
      <c r="B219" s="209" t="s">
        <v>1342</v>
      </c>
      <c r="C219" s="10" t="e">
        <f>Dashboard!J232</f>
        <v>#REF!</v>
      </c>
      <c r="D219" s="16" t="s">
        <v>463</v>
      </c>
      <c r="E219">
        <v>13</v>
      </c>
      <c r="F219" s="8" t="e">
        <f t="shared" si="30"/>
        <v>#REF!</v>
      </c>
      <c r="G219" t="e">
        <f ca="1" t="shared" si="31"/>
        <v>#REF!</v>
      </c>
      <c r="H219" s="8" t="e">
        <f t="shared" si="27"/>
        <v>#REF!</v>
      </c>
      <c r="I219" t="str">
        <f t="shared" si="32"/>
        <v/>
      </c>
      <c r="J219" s="8"/>
      <c r="K219" s="209"/>
      <c r="L219" s="8"/>
      <c r="U219" s="215" t="s">
        <v>438</v>
      </c>
      <c r="V219" s="8" t="e">
        <f>Dashboard!F220</f>
        <v>#REF!</v>
      </c>
      <c r="W219" s="8" t="e">
        <f>Dashboard!G220</f>
        <v>#REF!</v>
      </c>
      <c r="X219" s="8" t="e">
        <f>Dashboard!H220</f>
        <v>#REF!</v>
      </c>
      <c r="Y219" s="8" t="e">
        <f>Dashboard!I220</f>
        <v>#REF!</v>
      </c>
      <c r="Z219" s="8" t="e">
        <f>Dashboard!J220</f>
        <v>#REF!</v>
      </c>
      <c r="AA219" s="208" t="s">
        <v>439</v>
      </c>
      <c r="AB219" s="16" t="s">
        <v>439</v>
      </c>
      <c r="AC219" t="str">
        <f t="shared" si="28"/>
        <v/>
      </c>
      <c r="AD219" s="10" t="e">
        <f>Dashboard!L220</f>
        <v>#REF!</v>
      </c>
      <c r="AE219" s="2" t="e">
        <f t="shared" si="29"/>
        <v>#REF!</v>
      </c>
    </row>
    <row r="220" spans="1:31">
      <c r="A220" s="16" t="s">
        <v>465</v>
      </c>
      <c r="B220" s="209" t="s">
        <v>1342</v>
      </c>
      <c r="C220" s="10" t="e">
        <f>Dashboard!J233</f>
        <v>#REF!</v>
      </c>
      <c r="D220" s="16" t="s">
        <v>465</v>
      </c>
      <c r="E220">
        <v>14</v>
      </c>
      <c r="F220" s="8" t="e">
        <f t="shared" si="30"/>
        <v>#REF!</v>
      </c>
      <c r="G220" t="e">
        <f ca="1" t="shared" si="31"/>
        <v>#REF!</v>
      </c>
      <c r="H220" s="8" t="e">
        <f t="shared" si="27"/>
        <v>#REF!</v>
      </c>
      <c r="I220" t="str">
        <f t="shared" si="32"/>
        <v/>
      </c>
      <c r="J220" s="8"/>
      <c r="K220" s="209"/>
      <c r="L220" s="8"/>
      <c r="U220" s="215" t="s">
        <v>440</v>
      </c>
      <c r="V220" s="8" t="e">
        <f>Dashboard!F221</f>
        <v>#REF!</v>
      </c>
      <c r="W220" s="8" t="e">
        <f>Dashboard!G221</f>
        <v>#REF!</v>
      </c>
      <c r="X220" s="8" t="e">
        <f>Dashboard!H221</f>
        <v>#REF!</v>
      </c>
      <c r="Y220" s="8" t="e">
        <f>Dashboard!I221</f>
        <v>#REF!</v>
      </c>
      <c r="Z220" s="8" t="e">
        <f>Dashboard!J221</f>
        <v>#REF!</v>
      </c>
      <c r="AA220" s="208" t="s">
        <v>441</v>
      </c>
      <c r="AB220" s="217" t="s">
        <v>441</v>
      </c>
      <c r="AC220" t="str">
        <f t="shared" si="28"/>
        <v/>
      </c>
      <c r="AD220" s="10" t="e">
        <f>Dashboard!L221</f>
        <v>#REF!</v>
      </c>
      <c r="AE220" s="2" t="e">
        <f t="shared" si="29"/>
        <v>#REF!</v>
      </c>
    </row>
    <row r="221" spans="1:31">
      <c r="A221" s="16" t="s">
        <v>467</v>
      </c>
      <c r="B221" s="209" t="s">
        <v>1342</v>
      </c>
      <c r="C221" s="10" t="e">
        <f>Dashboard!J234</f>
        <v>#REF!</v>
      </c>
      <c r="D221" s="16" t="s">
        <v>467</v>
      </c>
      <c r="E221">
        <v>15</v>
      </c>
      <c r="F221" s="8" t="e">
        <f t="shared" si="30"/>
        <v>#REF!</v>
      </c>
      <c r="G221" t="e">
        <f ca="1" t="shared" si="31"/>
        <v>#REF!</v>
      </c>
      <c r="H221" s="8" t="e">
        <f t="shared" si="27"/>
        <v>#REF!</v>
      </c>
      <c r="I221" t="str">
        <f t="shared" si="32"/>
        <v/>
      </c>
      <c r="J221" s="8"/>
      <c r="K221" s="209"/>
      <c r="L221" s="8"/>
      <c r="U221" s="215" t="s">
        <v>442</v>
      </c>
      <c r="V221" s="8" t="e">
        <f>Dashboard!F222</f>
        <v>#REF!</v>
      </c>
      <c r="W221" s="8" t="e">
        <f>Dashboard!G222</f>
        <v>#REF!</v>
      </c>
      <c r="X221" s="8" t="e">
        <f>Dashboard!H222</f>
        <v>#REF!</v>
      </c>
      <c r="Y221" s="8" t="e">
        <f>Dashboard!I222</f>
        <v>#REF!</v>
      </c>
      <c r="Z221" s="8" t="e">
        <f>Dashboard!J222</f>
        <v>#REF!</v>
      </c>
      <c r="AA221" s="208" t="s">
        <v>443</v>
      </c>
      <c r="AB221" s="16" t="s">
        <v>443</v>
      </c>
      <c r="AC221" t="str">
        <f t="shared" si="28"/>
        <v/>
      </c>
      <c r="AD221" s="10" t="e">
        <f>Dashboard!L222</f>
        <v>#REF!</v>
      </c>
      <c r="AE221" s="2" t="e">
        <f t="shared" si="29"/>
        <v>#REF!</v>
      </c>
    </row>
    <row r="222" spans="1:31">
      <c r="A222" s="16" t="s">
        <v>469</v>
      </c>
      <c r="B222" s="209" t="s">
        <v>1342</v>
      </c>
      <c r="C222" s="10" t="e">
        <f>Dashboard!J235</f>
        <v>#REF!</v>
      </c>
      <c r="D222" s="16" t="s">
        <v>469</v>
      </c>
      <c r="E222">
        <v>16</v>
      </c>
      <c r="F222" s="8" t="e">
        <f t="shared" si="30"/>
        <v>#REF!</v>
      </c>
      <c r="G222" t="e">
        <f ca="1" t="shared" si="31"/>
        <v>#REF!</v>
      </c>
      <c r="H222" s="8" t="e">
        <f t="shared" si="27"/>
        <v>#REF!</v>
      </c>
      <c r="I222" t="str">
        <f t="shared" si="32"/>
        <v/>
      </c>
      <c r="J222" s="8"/>
      <c r="K222" s="209"/>
      <c r="L222" s="8"/>
      <c r="U222" s="215" t="s">
        <v>444</v>
      </c>
      <c r="V222" s="8" t="e">
        <f>Dashboard!F223</f>
        <v>#REF!</v>
      </c>
      <c r="W222" s="8" t="e">
        <f>Dashboard!G223</f>
        <v>#REF!</v>
      </c>
      <c r="X222" s="8" t="e">
        <f>Dashboard!H223</f>
        <v>#REF!</v>
      </c>
      <c r="Y222" s="8" t="e">
        <f>Dashboard!I223</f>
        <v>#REF!</v>
      </c>
      <c r="Z222" s="8" t="e">
        <f>Dashboard!J223</f>
        <v>#REF!</v>
      </c>
      <c r="AA222" s="208" t="s">
        <v>445</v>
      </c>
      <c r="AB222" s="217" t="s">
        <v>445</v>
      </c>
      <c r="AC222" t="str">
        <f t="shared" si="28"/>
        <v/>
      </c>
      <c r="AD222" s="10" t="e">
        <f>Dashboard!L223</f>
        <v>#REF!</v>
      </c>
      <c r="AE222" s="2" t="e">
        <f t="shared" si="29"/>
        <v>#REF!</v>
      </c>
    </row>
    <row r="223" spans="1:31">
      <c r="A223" s="16" t="s">
        <v>471</v>
      </c>
      <c r="B223" s="209" t="s">
        <v>1342</v>
      </c>
      <c r="C223" s="10" t="e">
        <f>Dashboard!J236</f>
        <v>#REF!</v>
      </c>
      <c r="D223" s="16" t="s">
        <v>471</v>
      </c>
      <c r="E223">
        <v>17</v>
      </c>
      <c r="F223" s="8" t="e">
        <f t="shared" si="30"/>
        <v>#REF!</v>
      </c>
      <c r="G223" t="e">
        <f ca="1" t="shared" si="31"/>
        <v>#REF!</v>
      </c>
      <c r="H223" s="8" t="e">
        <f t="shared" si="27"/>
        <v>#REF!</v>
      </c>
      <c r="I223" t="str">
        <f t="shared" si="32"/>
        <v/>
      </c>
      <c r="J223" s="8"/>
      <c r="K223" s="209"/>
      <c r="L223" s="8"/>
      <c r="U223" s="215" t="s">
        <v>446</v>
      </c>
      <c r="V223" s="8" t="e">
        <f>Dashboard!F224</f>
        <v>#REF!</v>
      </c>
      <c r="W223" s="8" t="e">
        <f>Dashboard!G224</f>
        <v>#REF!</v>
      </c>
      <c r="X223" s="8" t="e">
        <f>Dashboard!H224</f>
        <v>#REF!</v>
      </c>
      <c r="Y223" s="8" t="e">
        <f>Dashboard!I224</f>
        <v>#REF!</v>
      </c>
      <c r="Z223" s="8" t="e">
        <f>Dashboard!J224</f>
        <v>#REF!</v>
      </c>
      <c r="AA223" s="208" t="s">
        <v>447</v>
      </c>
      <c r="AB223" s="16" t="s">
        <v>447</v>
      </c>
      <c r="AC223" t="str">
        <f t="shared" si="28"/>
        <v/>
      </c>
      <c r="AD223" s="10" t="e">
        <f>Dashboard!L224</f>
        <v>#REF!</v>
      </c>
      <c r="AE223" s="2" t="e">
        <f t="shared" si="29"/>
        <v>#REF!</v>
      </c>
    </row>
    <row r="224" spans="1:31">
      <c r="A224" s="16" t="s">
        <v>473</v>
      </c>
      <c r="B224" s="209" t="s">
        <v>1342</v>
      </c>
      <c r="C224" s="10" t="e">
        <f>Dashboard!J237</f>
        <v>#REF!</v>
      </c>
      <c r="D224" s="16" t="s">
        <v>473</v>
      </c>
      <c r="E224">
        <v>18</v>
      </c>
      <c r="F224" s="8" t="e">
        <f t="shared" si="30"/>
        <v>#REF!</v>
      </c>
      <c r="G224" t="e">
        <f ca="1" t="shared" si="31"/>
        <v>#REF!</v>
      </c>
      <c r="H224" s="8" t="e">
        <f t="shared" si="27"/>
        <v>#REF!</v>
      </c>
      <c r="I224" t="str">
        <f t="shared" si="32"/>
        <v/>
      </c>
      <c r="J224" s="8"/>
      <c r="K224" s="209"/>
      <c r="L224" s="8"/>
      <c r="U224" s="215" t="s">
        <v>448</v>
      </c>
      <c r="V224" s="8" t="e">
        <f>Dashboard!F225</f>
        <v>#REF!</v>
      </c>
      <c r="W224" s="8" t="e">
        <f>Dashboard!G225</f>
        <v>#REF!</v>
      </c>
      <c r="X224" s="8" t="e">
        <f>Dashboard!H225</f>
        <v>#REF!</v>
      </c>
      <c r="Y224" s="8" t="e">
        <f>Dashboard!I225</f>
        <v>#REF!</v>
      </c>
      <c r="Z224" s="8" t="e">
        <f>Dashboard!J225</f>
        <v>#REF!</v>
      </c>
      <c r="AA224" s="208" t="s">
        <v>1484</v>
      </c>
      <c r="AB224" s="217" t="s">
        <v>1484</v>
      </c>
      <c r="AC224" t="str">
        <f t="shared" si="28"/>
        <v/>
      </c>
      <c r="AD224" s="10" t="e">
        <f>Dashboard!L225</f>
        <v>#REF!</v>
      </c>
      <c r="AE224" s="2" t="e">
        <f t="shared" si="29"/>
        <v>#REF!</v>
      </c>
    </row>
    <row r="225" spans="1:31">
      <c r="A225" s="16" t="s">
        <v>475</v>
      </c>
      <c r="B225" s="209" t="s">
        <v>1342</v>
      </c>
      <c r="C225" s="10" t="e">
        <f>Dashboard!J238</f>
        <v>#REF!</v>
      </c>
      <c r="D225" s="16" t="s">
        <v>475</v>
      </c>
      <c r="E225">
        <v>19</v>
      </c>
      <c r="F225" s="8" t="e">
        <f t="shared" si="30"/>
        <v>#REF!</v>
      </c>
      <c r="G225" t="e">
        <f ca="1" t="shared" si="31"/>
        <v>#REF!</v>
      </c>
      <c r="H225" s="8" t="e">
        <f t="shared" si="27"/>
        <v>#REF!</v>
      </c>
      <c r="I225" t="str">
        <f t="shared" si="32"/>
        <v/>
      </c>
      <c r="J225" s="8"/>
      <c r="K225" s="209"/>
      <c r="L225" s="8"/>
      <c r="U225" s="215" t="s">
        <v>450</v>
      </c>
      <c r="V225" s="8" t="e">
        <f>Dashboard!F226</f>
        <v>#REF!</v>
      </c>
      <c r="W225" s="8" t="e">
        <f>Dashboard!G226</f>
        <v>#REF!</v>
      </c>
      <c r="X225" s="8" t="e">
        <f>Dashboard!H226</f>
        <v>#REF!</v>
      </c>
      <c r="Y225" s="8" t="e">
        <f>Dashboard!I226</f>
        <v>#REF!</v>
      </c>
      <c r="Z225" s="8" t="e">
        <f>Dashboard!J226</f>
        <v>#REF!</v>
      </c>
      <c r="AA225" s="208" t="s">
        <v>1485</v>
      </c>
      <c r="AB225" s="16" t="s">
        <v>1485</v>
      </c>
      <c r="AC225" t="str">
        <f t="shared" si="28"/>
        <v/>
      </c>
      <c r="AD225" s="10" t="e">
        <f>Dashboard!L226</f>
        <v>#REF!</v>
      </c>
      <c r="AE225" s="2" t="e">
        <f t="shared" si="29"/>
        <v>#REF!</v>
      </c>
    </row>
    <row r="226" spans="1:31">
      <c r="A226" s="16" t="s">
        <v>477</v>
      </c>
      <c r="B226" s="209" t="s">
        <v>1344</v>
      </c>
      <c r="C226" s="10" t="e">
        <f>Dashboard!J239</f>
        <v>#REF!</v>
      </c>
      <c r="D226" s="16" t="s">
        <v>477</v>
      </c>
      <c r="E226">
        <v>1</v>
      </c>
      <c r="F226" s="8" t="e">
        <f>LARGE(C$226:C$241,E226)</f>
        <v>#REF!</v>
      </c>
      <c r="G226" t="e">
        <f ca="1" t="shared" si="31"/>
        <v>#REF!</v>
      </c>
      <c r="H226" s="8" t="e">
        <f t="shared" si="27"/>
        <v>#REF!</v>
      </c>
      <c r="I226" t="str">
        <f t="shared" si="32"/>
        <v>Hammersmith and Fulham 2009</v>
      </c>
      <c r="J226" s="8" t="e">
        <f>MAX(C$226:C$241)</f>
        <v>#REF!</v>
      </c>
      <c r="K226" s="209"/>
      <c r="L226" s="8"/>
      <c r="U226" s="215" t="s">
        <v>452</v>
      </c>
      <c r="V226" s="8" t="e">
        <f>Dashboard!F227</f>
        <v>#REF!</v>
      </c>
      <c r="W226" s="8" t="e">
        <f>Dashboard!G227</f>
        <v>#REF!</v>
      </c>
      <c r="X226" s="8" t="e">
        <f>Dashboard!H227</f>
        <v>#REF!</v>
      </c>
      <c r="Y226" s="8" t="e">
        <f>Dashboard!I227</f>
        <v>#REF!</v>
      </c>
      <c r="Z226" s="8" t="e">
        <f>Dashboard!J227</f>
        <v>#REF!</v>
      </c>
      <c r="AA226" s="208" t="s">
        <v>1486</v>
      </c>
      <c r="AB226" s="217" t="s">
        <v>1486</v>
      </c>
      <c r="AC226" t="str">
        <f t="shared" si="28"/>
        <v/>
      </c>
      <c r="AD226" s="10" t="e">
        <f>Dashboard!L227</f>
        <v>#REF!</v>
      </c>
      <c r="AE226" s="2" t="e">
        <f t="shared" si="29"/>
        <v>#REF!</v>
      </c>
    </row>
    <row r="227" spans="1:31">
      <c r="A227" s="16" t="s">
        <v>479</v>
      </c>
      <c r="B227" s="209" t="s">
        <v>1344</v>
      </c>
      <c r="C227" s="10" t="e">
        <f>Dashboard!J240</f>
        <v>#REF!</v>
      </c>
      <c r="D227" s="16" t="s">
        <v>479</v>
      </c>
      <c r="E227">
        <v>2</v>
      </c>
      <c r="F227" s="8" t="e">
        <f t="shared" ref="F227:F241" si="33">LARGE(C$226:C$241,E227)</f>
        <v>#REF!</v>
      </c>
      <c r="G227" t="e">
        <f ca="1" t="shared" si="31"/>
        <v>#REF!</v>
      </c>
      <c r="H227" s="8" t="e">
        <f t="shared" si="27"/>
        <v>#REF!</v>
      </c>
      <c r="I227" t="str">
        <f t="shared" si="32"/>
        <v/>
      </c>
      <c r="J227" s="8" t="e">
        <f>MIN(C$226:C$241)</f>
        <v>#REF!</v>
      </c>
      <c r="K227" s="209"/>
      <c r="L227" s="8"/>
      <c r="U227" s="215" t="s">
        <v>454</v>
      </c>
      <c r="V227" s="8" t="e">
        <f>Dashboard!F228</f>
        <v>#REF!</v>
      </c>
      <c r="W227" s="8" t="e">
        <f>Dashboard!G228</f>
        <v>#REF!</v>
      </c>
      <c r="X227" s="8" t="e">
        <f>Dashboard!H228</f>
        <v>#REF!</v>
      </c>
      <c r="Y227" s="8" t="e">
        <f>Dashboard!I228</f>
        <v>#REF!</v>
      </c>
      <c r="Z227" s="8" t="e">
        <f>Dashboard!J228</f>
        <v>#REF!</v>
      </c>
      <c r="AA227" s="208" t="s">
        <v>455</v>
      </c>
      <c r="AB227" s="16" t="s">
        <v>455</v>
      </c>
      <c r="AC227" t="str">
        <f t="shared" si="28"/>
        <v/>
      </c>
      <c r="AD227" s="10" t="e">
        <f>Dashboard!L228</f>
        <v>#REF!</v>
      </c>
      <c r="AE227" s="2" t="e">
        <f t="shared" si="29"/>
        <v>#REF!</v>
      </c>
    </row>
    <row r="228" spans="1:31">
      <c r="A228" s="16" t="s">
        <v>481</v>
      </c>
      <c r="B228" s="209" t="s">
        <v>1344</v>
      </c>
      <c r="C228" s="10" t="e">
        <f>Dashboard!J241</f>
        <v>#REF!</v>
      </c>
      <c r="D228" s="16" t="s">
        <v>481</v>
      </c>
      <c r="E228">
        <v>3</v>
      </c>
      <c r="F228" s="8" t="e">
        <f t="shared" si="33"/>
        <v>#REF!</v>
      </c>
      <c r="G228" t="e">
        <f ca="1" t="shared" si="31"/>
        <v>#REF!</v>
      </c>
      <c r="H228" s="8" t="e">
        <f t="shared" si="27"/>
        <v>#REF!</v>
      </c>
      <c r="I228" t="str">
        <f t="shared" si="32"/>
        <v/>
      </c>
      <c r="J228" s="8"/>
      <c r="K228" s="209"/>
      <c r="L228" s="8"/>
      <c r="U228" s="215" t="s">
        <v>456</v>
      </c>
      <c r="V228" s="8" t="e">
        <f>Dashboard!F229</f>
        <v>#REF!</v>
      </c>
      <c r="W228" s="8" t="e">
        <f>Dashboard!G229</f>
        <v>#REF!</v>
      </c>
      <c r="X228" s="8" t="e">
        <f>Dashboard!H229</f>
        <v>#REF!</v>
      </c>
      <c r="Y228" s="8" t="e">
        <f>Dashboard!I229</f>
        <v>#REF!</v>
      </c>
      <c r="Z228" s="8" t="e">
        <f>Dashboard!J229</f>
        <v>#REF!</v>
      </c>
      <c r="AA228" s="208" t="s">
        <v>457</v>
      </c>
      <c r="AB228" s="217" t="s">
        <v>457</v>
      </c>
      <c r="AC228" t="str">
        <f t="shared" si="28"/>
        <v/>
      </c>
      <c r="AD228" s="10" t="e">
        <f>Dashboard!L229</f>
        <v>#REF!</v>
      </c>
      <c r="AE228" s="2" t="e">
        <f t="shared" si="29"/>
        <v>#REF!</v>
      </c>
    </row>
    <row r="229" spans="1:31">
      <c r="A229" s="16" t="s">
        <v>483</v>
      </c>
      <c r="B229" s="209" t="s">
        <v>1344</v>
      </c>
      <c r="C229" s="10" t="e">
        <f>Dashboard!J242</f>
        <v>#REF!</v>
      </c>
      <c r="D229" s="16" t="s">
        <v>483</v>
      </c>
      <c r="E229">
        <v>4</v>
      </c>
      <c r="F229" s="8" t="e">
        <f t="shared" si="33"/>
        <v>#REF!</v>
      </c>
      <c r="G229" t="e">
        <f ca="1" t="shared" si="31"/>
        <v>#REF!</v>
      </c>
      <c r="H229" s="8" t="e">
        <f t="shared" si="27"/>
        <v>#REF!</v>
      </c>
      <c r="I229" t="str">
        <f t="shared" si="32"/>
        <v/>
      </c>
      <c r="J229" s="8"/>
      <c r="K229" s="209"/>
      <c r="L229" s="8"/>
      <c r="U229" s="215" t="s">
        <v>458</v>
      </c>
      <c r="V229" s="8" t="e">
        <f>Dashboard!F230</f>
        <v>#REF!</v>
      </c>
      <c r="W229" s="8" t="e">
        <f>Dashboard!G230</f>
        <v>#REF!</v>
      </c>
      <c r="X229" s="8" t="e">
        <f>Dashboard!H230</f>
        <v>#REF!</v>
      </c>
      <c r="Y229" s="8" t="e">
        <f>Dashboard!I230</f>
        <v>#REF!</v>
      </c>
      <c r="Z229" s="8" t="e">
        <f>Dashboard!J230</f>
        <v>#REF!</v>
      </c>
      <c r="AA229" s="208" t="s">
        <v>1487</v>
      </c>
      <c r="AB229" s="16" t="s">
        <v>1488</v>
      </c>
      <c r="AC229" t="str">
        <f t="shared" si="28"/>
        <v>N</v>
      </c>
      <c r="AD229" s="10" t="e">
        <f>Dashboard!L230</f>
        <v>#REF!</v>
      </c>
      <c r="AE229" s="2" t="e">
        <f t="shared" si="29"/>
        <v>#REF!</v>
      </c>
    </row>
    <row r="230" spans="1:31">
      <c r="A230" s="16" t="s">
        <v>485</v>
      </c>
      <c r="B230" s="209" t="s">
        <v>1344</v>
      </c>
      <c r="C230" s="10" t="e">
        <f>Dashboard!J243</f>
        <v>#REF!</v>
      </c>
      <c r="D230" s="16" t="s">
        <v>485</v>
      </c>
      <c r="E230">
        <v>5</v>
      </c>
      <c r="F230" s="8" t="e">
        <f t="shared" si="33"/>
        <v>#REF!</v>
      </c>
      <c r="G230" t="e">
        <f ca="1" t="shared" si="31"/>
        <v>#REF!</v>
      </c>
      <c r="H230" s="8" t="e">
        <f t="shared" si="27"/>
        <v>#REF!</v>
      </c>
      <c r="I230" t="str">
        <f t="shared" si="32"/>
        <v/>
      </c>
      <c r="J230" s="8"/>
      <c r="K230" s="209"/>
      <c r="L230" s="8"/>
      <c r="U230" s="215" t="s">
        <v>460</v>
      </c>
      <c r="V230" s="8" t="e">
        <f>Dashboard!F231</f>
        <v>#REF!</v>
      </c>
      <c r="W230" s="8" t="e">
        <f>Dashboard!G231</f>
        <v>#REF!</v>
      </c>
      <c r="X230" s="8" t="e">
        <f>Dashboard!H231</f>
        <v>#REF!</v>
      </c>
      <c r="Y230" s="8" t="e">
        <f>Dashboard!I231</f>
        <v>#REF!</v>
      </c>
      <c r="Z230" s="8" t="e">
        <f>Dashboard!J231</f>
        <v>#REF!</v>
      </c>
      <c r="AA230" s="208" t="s">
        <v>461</v>
      </c>
      <c r="AB230" s="217" t="s">
        <v>461</v>
      </c>
      <c r="AC230" t="str">
        <f t="shared" si="28"/>
        <v/>
      </c>
      <c r="AD230" s="10" t="e">
        <f>Dashboard!L231</f>
        <v>#REF!</v>
      </c>
      <c r="AE230" s="2" t="e">
        <f t="shared" si="29"/>
        <v>#REF!</v>
      </c>
    </row>
    <row r="231" spans="1:31">
      <c r="A231" s="16" t="s">
        <v>487</v>
      </c>
      <c r="B231" s="209" t="s">
        <v>1344</v>
      </c>
      <c r="C231" s="10" t="e">
        <f>Dashboard!J244</f>
        <v>#REF!</v>
      </c>
      <c r="D231" s="16" t="s">
        <v>487</v>
      </c>
      <c r="E231">
        <v>6</v>
      </c>
      <c r="F231" s="8" t="e">
        <f t="shared" si="33"/>
        <v>#REF!</v>
      </c>
      <c r="G231" t="e">
        <f ca="1" t="shared" si="31"/>
        <v>#REF!</v>
      </c>
      <c r="H231" s="8" t="e">
        <f t="shared" si="27"/>
        <v>#REF!</v>
      </c>
      <c r="I231" t="str">
        <f t="shared" si="32"/>
        <v/>
      </c>
      <c r="J231" s="8"/>
      <c r="K231" s="209"/>
      <c r="L231" s="8"/>
      <c r="U231" s="215" t="s">
        <v>462</v>
      </c>
      <c r="V231" s="8" t="e">
        <f>Dashboard!F232</f>
        <v>#REF!</v>
      </c>
      <c r="W231" s="8" t="e">
        <f>Dashboard!G232</f>
        <v>#REF!</v>
      </c>
      <c r="X231" s="8" t="e">
        <f>Dashboard!H232</f>
        <v>#REF!</v>
      </c>
      <c r="Y231" s="8" t="e">
        <f>Dashboard!I232</f>
        <v>#REF!</v>
      </c>
      <c r="Z231" s="8" t="e">
        <f>Dashboard!J232</f>
        <v>#REF!</v>
      </c>
      <c r="AA231" s="208" t="s">
        <v>463</v>
      </c>
      <c r="AB231" s="16" t="s">
        <v>463</v>
      </c>
      <c r="AC231" t="str">
        <f t="shared" si="28"/>
        <v/>
      </c>
      <c r="AD231" s="10" t="e">
        <f>Dashboard!L232</f>
        <v>#REF!</v>
      </c>
      <c r="AE231" s="2" t="e">
        <f t="shared" si="29"/>
        <v>#REF!</v>
      </c>
    </row>
    <row r="232" spans="1:31">
      <c r="A232" s="16" t="s">
        <v>489</v>
      </c>
      <c r="B232" s="209" t="s">
        <v>1344</v>
      </c>
      <c r="C232" s="10" t="e">
        <f>Dashboard!J245</f>
        <v>#REF!</v>
      </c>
      <c r="D232" s="16" t="s">
        <v>489</v>
      </c>
      <c r="E232">
        <v>7</v>
      </c>
      <c r="F232" s="8" t="e">
        <f t="shared" si="33"/>
        <v>#REF!</v>
      </c>
      <c r="G232" t="e">
        <f ca="1" t="shared" si="31"/>
        <v>#REF!</v>
      </c>
      <c r="H232" s="8" t="e">
        <f t="shared" si="27"/>
        <v>#REF!</v>
      </c>
      <c r="I232" t="str">
        <f t="shared" si="32"/>
        <v/>
      </c>
      <c r="J232" s="8"/>
      <c r="K232" s="209"/>
      <c r="L232" s="8"/>
      <c r="U232" s="215" t="s">
        <v>464</v>
      </c>
      <c r="V232" s="8" t="e">
        <f>Dashboard!F233</f>
        <v>#REF!</v>
      </c>
      <c r="W232" s="8" t="e">
        <f>Dashboard!G233</f>
        <v>#REF!</v>
      </c>
      <c r="X232" s="8" t="e">
        <f>Dashboard!H233</f>
        <v>#REF!</v>
      </c>
      <c r="Y232" s="8" t="e">
        <f>Dashboard!I233</f>
        <v>#REF!</v>
      </c>
      <c r="Z232" s="8" t="e">
        <f>Dashboard!J233</f>
        <v>#REF!</v>
      </c>
      <c r="AA232" s="208" t="s">
        <v>1489</v>
      </c>
      <c r="AB232" s="217" t="s">
        <v>1489</v>
      </c>
      <c r="AC232" t="str">
        <f t="shared" si="28"/>
        <v/>
      </c>
      <c r="AD232" s="10" t="e">
        <f>Dashboard!L233</f>
        <v>#REF!</v>
      </c>
      <c r="AE232" s="2" t="e">
        <f t="shared" si="29"/>
        <v>#REF!</v>
      </c>
    </row>
    <row r="233" spans="1:31">
      <c r="A233" s="16" t="s">
        <v>491</v>
      </c>
      <c r="B233" s="209" t="s">
        <v>1344</v>
      </c>
      <c r="C233" s="10" t="e">
        <f>Dashboard!J246</f>
        <v>#REF!</v>
      </c>
      <c r="D233" s="16" t="s">
        <v>491</v>
      </c>
      <c r="E233">
        <v>8</v>
      </c>
      <c r="F233" s="8" t="e">
        <f t="shared" si="33"/>
        <v>#REF!</v>
      </c>
      <c r="G233" t="e">
        <f ca="1" t="shared" si="31"/>
        <v>#REF!</v>
      </c>
      <c r="H233" s="8" t="e">
        <f t="shared" si="27"/>
        <v>#REF!</v>
      </c>
      <c r="I233" t="str">
        <f t="shared" si="32"/>
        <v/>
      </c>
      <c r="J233" s="8"/>
      <c r="K233" s="209"/>
      <c r="L233" s="8"/>
      <c r="U233" s="215" t="s">
        <v>466</v>
      </c>
      <c r="V233" s="8" t="e">
        <f>Dashboard!F234</f>
        <v>#REF!</v>
      </c>
      <c r="W233" s="8" t="e">
        <f>Dashboard!G234</f>
        <v>#REF!</v>
      </c>
      <c r="X233" s="8" t="e">
        <f>Dashboard!H234</f>
        <v>#REF!</v>
      </c>
      <c r="Y233" s="8" t="e">
        <f>Dashboard!I234</f>
        <v>#REF!</v>
      </c>
      <c r="Z233" s="8" t="e">
        <f>Dashboard!J234</f>
        <v>#REF!</v>
      </c>
      <c r="AA233" s="208" t="s">
        <v>467</v>
      </c>
      <c r="AB233" s="16" t="s">
        <v>467</v>
      </c>
      <c r="AC233" t="str">
        <f t="shared" si="28"/>
        <v/>
      </c>
      <c r="AD233" s="10" t="e">
        <f>Dashboard!L234</f>
        <v>#REF!</v>
      </c>
      <c r="AE233" s="2" t="e">
        <f t="shared" si="29"/>
        <v>#REF!</v>
      </c>
    </row>
    <row r="234" spans="1:31">
      <c r="A234" s="16" t="s">
        <v>136</v>
      </c>
      <c r="B234" s="209" t="s">
        <v>1344</v>
      </c>
      <c r="C234" s="10" t="e">
        <f>Dashboard!J247</f>
        <v>#REF!</v>
      </c>
      <c r="D234" s="16" t="s">
        <v>136</v>
      </c>
      <c r="E234">
        <v>9</v>
      </c>
      <c r="F234" s="8" t="e">
        <f t="shared" si="33"/>
        <v>#REF!</v>
      </c>
      <c r="G234" t="e">
        <f ca="1" t="shared" si="31"/>
        <v>#REF!</v>
      </c>
      <c r="H234" s="8" t="e">
        <f t="shared" si="27"/>
        <v>#REF!</v>
      </c>
      <c r="I234" t="str">
        <f t="shared" si="32"/>
        <v/>
      </c>
      <c r="J234" s="8"/>
      <c r="K234" s="209"/>
      <c r="L234" s="8"/>
      <c r="U234" s="215" t="s">
        <v>468</v>
      </c>
      <c r="V234" s="8" t="e">
        <f>Dashboard!F235</f>
        <v>#REF!</v>
      </c>
      <c r="W234" s="8" t="e">
        <f>Dashboard!G235</f>
        <v>#REF!</v>
      </c>
      <c r="X234" s="8" t="e">
        <f>Dashboard!H235</f>
        <v>#REF!</v>
      </c>
      <c r="Y234" s="8" t="e">
        <f>Dashboard!I235</f>
        <v>#REF!</v>
      </c>
      <c r="Z234" s="8" t="e">
        <f>Dashboard!J235</f>
        <v>#REF!</v>
      </c>
      <c r="AA234" s="208" t="s">
        <v>469</v>
      </c>
      <c r="AB234" s="217" t="s">
        <v>469</v>
      </c>
      <c r="AC234" t="str">
        <f t="shared" si="28"/>
        <v/>
      </c>
      <c r="AD234" s="10" t="e">
        <f>Dashboard!L235</f>
        <v>#REF!</v>
      </c>
      <c r="AE234" s="2" t="e">
        <f t="shared" si="29"/>
        <v>#REF!</v>
      </c>
    </row>
    <row r="235" spans="1:31">
      <c r="A235" s="16" t="s">
        <v>494</v>
      </c>
      <c r="B235" s="209" t="s">
        <v>1344</v>
      </c>
      <c r="C235" s="10" t="e">
        <f>Dashboard!J248</f>
        <v>#REF!</v>
      </c>
      <c r="D235" s="16" t="s">
        <v>494</v>
      </c>
      <c r="E235">
        <v>10</v>
      </c>
      <c r="F235" s="8" t="e">
        <f t="shared" si="33"/>
        <v>#REF!</v>
      </c>
      <c r="G235" t="e">
        <f ca="1" t="shared" si="31"/>
        <v>#REF!</v>
      </c>
      <c r="H235" s="8" t="e">
        <f t="shared" si="27"/>
        <v>#REF!</v>
      </c>
      <c r="I235" t="str">
        <f t="shared" si="32"/>
        <v/>
      </c>
      <c r="J235" s="8"/>
      <c r="K235" s="209"/>
      <c r="L235" s="8"/>
      <c r="U235" s="215" t="s">
        <v>470</v>
      </c>
      <c r="V235" s="8" t="e">
        <f>Dashboard!F236</f>
        <v>#REF!</v>
      </c>
      <c r="W235" s="8" t="e">
        <f>Dashboard!G236</f>
        <v>#REF!</v>
      </c>
      <c r="X235" s="8" t="e">
        <f>Dashboard!H236</f>
        <v>#REF!</v>
      </c>
      <c r="Y235" s="8" t="e">
        <f>Dashboard!I236</f>
        <v>#REF!</v>
      </c>
      <c r="Z235" s="8" t="e">
        <f>Dashboard!J236</f>
        <v>#REF!</v>
      </c>
      <c r="AA235" s="208" t="s">
        <v>1490</v>
      </c>
      <c r="AB235" s="16" t="s">
        <v>1490</v>
      </c>
      <c r="AC235" t="str">
        <f t="shared" si="28"/>
        <v/>
      </c>
      <c r="AD235" s="10" t="e">
        <f>Dashboard!L236</f>
        <v>#REF!</v>
      </c>
      <c r="AE235" s="2" t="e">
        <f t="shared" si="29"/>
        <v>#REF!</v>
      </c>
    </row>
    <row r="236" spans="1:31">
      <c r="A236" s="16" t="s">
        <v>496</v>
      </c>
      <c r="B236" s="209" t="s">
        <v>1344</v>
      </c>
      <c r="C236" s="10" t="e">
        <f>Dashboard!J249</f>
        <v>#REF!</v>
      </c>
      <c r="D236" s="16" t="s">
        <v>496</v>
      </c>
      <c r="E236">
        <v>11</v>
      </c>
      <c r="F236" s="8" t="e">
        <f t="shared" si="33"/>
        <v>#REF!</v>
      </c>
      <c r="G236" t="e">
        <f ca="1" t="shared" si="31"/>
        <v>#REF!</v>
      </c>
      <c r="H236" s="8" t="e">
        <f t="shared" si="27"/>
        <v>#REF!</v>
      </c>
      <c r="I236" t="str">
        <f t="shared" si="32"/>
        <v/>
      </c>
      <c r="J236" s="8"/>
      <c r="K236" s="209"/>
      <c r="L236" s="8"/>
      <c r="U236" s="215" t="s">
        <v>472</v>
      </c>
      <c r="V236" s="8" t="e">
        <f>Dashboard!F237</f>
        <v>#REF!</v>
      </c>
      <c r="W236" s="8" t="e">
        <f>Dashboard!G237</f>
        <v>#REF!</v>
      </c>
      <c r="X236" s="8" t="e">
        <f>Dashboard!H237</f>
        <v>#REF!</v>
      </c>
      <c r="Y236" s="8" t="e">
        <f>Dashboard!I237</f>
        <v>#REF!</v>
      </c>
      <c r="Z236" s="8" t="e">
        <f>Dashboard!J237</f>
        <v>#REF!</v>
      </c>
      <c r="AA236" s="208" t="s">
        <v>473</v>
      </c>
      <c r="AB236" s="217" t="s">
        <v>473</v>
      </c>
      <c r="AC236" t="str">
        <f t="shared" si="28"/>
        <v/>
      </c>
      <c r="AD236" s="10" t="e">
        <f>Dashboard!L237</f>
        <v>#REF!</v>
      </c>
      <c r="AE236" s="2" t="e">
        <f t="shared" si="29"/>
        <v>#REF!</v>
      </c>
    </row>
    <row r="237" spans="1:31">
      <c r="A237" s="16" t="s">
        <v>498</v>
      </c>
      <c r="B237" s="209" t="s">
        <v>1344</v>
      </c>
      <c r="C237" s="10" t="e">
        <f>Dashboard!J250</f>
        <v>#REF!</v>
      </c>
      <c r="D237" s="16" t="s">
        <v>498</v>
      </c>
      <c r="E237">
        <v>12</v>
      </c>
      <c r="F237" s="8" t="e">
        <f t="shared" si="33"/>
        <v>#REF!</v>
      </c>
      <c r="G237" t="e">
        <f ca="1" t="shared" si="31"/>
        <v>#REF!</v>
      </c>
      <c r="H237" s="8" t="e">
        <f t="shared" si="27"/>
        <v>#REF!</v>
      </c>
      <c r="I237" t="str">
        <f t="shared" si="32"/>
        <v/>
      </c>
      <c r="J237" s="8"/>
      <c r="K237" s="209"/>
      <c r="L237" s="8"/>
      <c r="U237" s="215" t="s">
        <v>474</v>
      </c>
      <c r="V237" s="8" t="e">
        <f>Dashboard!F238</f>
        <v>#REF!</v>
      </c>
      <c r="W237" s="8" t="e">
        <f>Dashboard!G238</f>
        <v>#REF!</v>
      </c>
      <c r="X237" s="8" t="e">
        <f>Dashboard!H238</f>
        <v>#REF!</v>
      </c>
      <c r="Y237" s="8" t="e">
        <f>Dashboard!I238</f>
        <v>#REF!</v>
      </c>
      <c r="Z237" s="8" t="e">
        <f>Dashboard!J238</f>
        <v>#REF!</v>
      </c>
      <c r="AA237" s="208" t="s">
        <v>475</v>
      </c>
      <c r="AB237" s="16" t="s">
        <v>475</v>
      </c>
      <c r="AC237" t="str">
        <f t="shared" si="28"/>
        <v/>
      </c>
      <c r="AD237" s="10" t="e">
        <f>Dashboard!L238</f>
        <v>#REF!</v>
      </c>
      <c r="AE237" s="2" t="e">
        <f t="shared" si="29"/>
        <v>#REF!</v>
      </c>
    </row>
    <row r="238" spans="1:31">
      <c r="A238" s="16" t="s">
        <v>500</v>
      </c>
      <c r="B238" s="209" t="s">
        <v>1344</v>
      </c>
      <c r="C238" s="10" t="e">
        <f>Dashboard!J251</f>
        <v>#REF!</v>
      </c>
      <c r="D238" s="16" t="s">
        <v>500</v>
      </c>
      <c r="E238">
        <v>13</v>
      </c>
      <c r="F238" s="8" t="e">
        <f t="shared" si="33"/>
        <v>#REF!</v>
      </c>
      <c r="G238" t="e">
        <f ca="1" t="shared" si="31"/>
        <v>#REF!</v>
      </c>
      <c r="H238" s="8" t="e">
        <f t="shared" si="27"/>
        <v>#REF!</v>
      </c>
      <c r="I238" t="str">
        <f t="shared" si="32"/>
        <v/>
      </c>
      <c r="J238" s="8"/>
      <c r="K238" s="209"/>
      <c r="L238" s="8"/>
      <c r="U238" s="215" t="s">
        <v>476</v>
      </c>
      <c r="V238" s="8" t="e">
        <f>Dashboard!F239</f>
        <v>#REF!</v>
      </c>
      <c r="W238" s="8" t="e">
        <f>Dashboard!G239</f>
        <v>#REF!</v>
      </c>
      <c r="X238" s="8" t="e">
        <f>Dashboard!H239</f>
        <v>#REF!</v>
      </c>
      <c r="Y238" s="8" t="e">
        <f>Dashboard!I239</f>
        <v>#REF!</v>
      </c>
      <c r="Z238" s="8" t="e">
        <f>Dashboard!J239</f>
        <v>#REF!</v>
      </c>
      <c r="AA238" s="208" t="s">
        <v>477</v>
      </c>
      <c r="AB238" s="217" t="s">
        <v>477</v>
      </c>
      <c r="AC238" t="str">
        <f t="shared" si="28"/>
        <v/>
      </c>
      <c r="AD238" s="10" t="e">
        <f>Dashboard!L239</f>
        <v>#REF!</v>
      </c>
      <c r="AE238" s="2" t="e">
        <f t="shared" si="29"/>
        <v>#REF!</v>
      </c>
    </row>
    <row r="239" spans="1:31">
      <c r="A239" s="16" t="s">
        <v>502</v>
      </c>
      <c r="B239" s="209" t="s">
        <v>1344</v>
      </c>
      <c r="C239" s="10" t="e">
        <f>Dashboard!J252</f>
        <v>#REF!</v>
      </c>
      <c r="D239" s="16" t="s">
        <v>502</v>
      </c>
      <c r="E239">
        <v>14</v>
      </c>
      <c r="F239" s="8" t="e">
        <f t="shared" si="33"/>
        <v>#REF!</v>
      </c>
      <c r="G239" t="e">
        <f ca="1" t="shared" si="31"/>
        <v>#REF!</v>
      </c>
      <c r="H239" s="8" t="e">
        <f t="shared" si="27"/>
        <v>#REF!</v>
      </c>
      <c r="I239" t="str">
        <f t="shared" si="32"/>
        <v/>
      </c>
      <c r="J239" s="8"/>
      <c r="K239" s="209"/>
      <c r="L239" s="8"/>
      <c r="U239" s="215" t="s">
        <v>478</v>
      </c>
      <c r="V239" s="8" t="e">
        <f>Dashboard!F240</f>
        <v>#REF!</v>
      </c>
      <c r="W239" s="8" t="e">
        <f>Dashboard!G240</f>
        <v>#REF!</v>
      </c>
      <c r="X239" s="8" t="e">
        <f>Dashboard!H240</f>
        <v>#REF!</v>
      </c>
      <c r="Y239" s="8" t="e">
        <f>Dashboard!I240</f>
        <v>#REF!</v>
      </c>
      <c r="Z239" s="8" t="e">
        <f>Dashboard!J240</f>
        <v>#REF!</v>
      </c>
      <c r="AA239" s="208" t="s">
        <v>479</v>
      </c>
      <c r="AB239" s="16" t="s">
        <v>479</v>
      </c>
      <c r="AC239" t="str">
        <f t="shared" si="28"/>
        <v/>
      </c>
      <c r="AD239" s="10" t="e">
        <f>Dashboard!L240</f>
        <v>#REF!</v>
      </c>
      <c r="AE239" s="2" t="e">
        <f t="shared" si="29"/>
        <v>#REF!</v>
      </c>
    </row>
    <row r="240" spans="1:31">
      <c r="A240" s="16" t="s">
        <v>397</v>
      </c>
      <c r="B240" s="209" t="s">
        <v>1344</v>
      </c>
      <c r="C240" s="10" t="e">
        <f>Dashboard!J253</f>
        <v>#REF!</v>
      </c>
      <c r="D240" s="16" t="s">
        <v>397</v>
      </c>
      <c r="E240">
        <v>15</v>
      </c>
      <c r="F240" s="8" t="e">
        <f t="shared" si="33"/>
        <v>#REF!</v>
      </c>
      <c r="G240" t="e">
        <f ca="1" t="shared" si="31"/>
        <v>#REF!</v>
      </c>
      <c r="H240" s="8" t="e">
        <f t="shared" si="27"/>
        <v>#REF!</v>
      </c>
      <c r="I240" t="str">
        <f t="shared" si="32"/>
        <v/>
      </c>
      <c r="J240" s="8"/>
      <c r="K240" s="209"/>
      <c r="L240" s="8"/>
      <c r="U240" s="215" t="s">
        <v>480</v>
      </c>
      <c r="V240" s="8" t="e">
        <f>Dashboard!F241</f>
        <v>#REF!</v>
      </c>
      <c r="W240" s="8" t="e">
        <f>Dashboard!G241</f>
        <v>#REF!</v>
      </c>
      <c r="X240" s="8" t="e">
        <f>Dashboard!H241</f>
        <v>#REF!</v>
      </c>
      <c r="Y240" s="8" t="e">
        <f>Dashboard!I241</f>
        <v>#REF!</v>
      </c>
      <c r="Z240" s="8" t="e">
        <f>Dashboard!J241</f>
        <v>#REF!</v>
      </c>
      <c r="AA240" s="208" t="s">
        <v>1491</v>
      </c>
      <c r="AB240" s="217" t="s">
        <v>1491</v>
      </c>
      <c r="AC240" t="str">
        <f t="shared" si="28"/>
        <v/>
      </c>
      <c r="AD240" s="10" t="e">
        <f>Dashboard!L241</f>
        <v>#REF!</v>
      </c>
      <c r="AE240" s="2" t="e">
        <f t="shared" si="29"/>
        <v>#REF!</v>
      </c>
    </row>
    <row r="241" spans="1:31">
      <c r="A241" s="16" t="s">
        <v>505</v>
      </c>
      <c r="B241" s="209" t="s">
        <v>1344</v>
      </c>
      <c r="C241" s="10" t="e">
        <f>Dashboard!J254</f>
        <v>#REF!</v>
      </c>
      <c r="D241" s="16" t="s">
        <v>505</v>
      </c>
      <c r="E241">
        <v>16</v>
      </c>
      <c r="F241" s="8" t="e">
        <f t="shared" si="33"/>
        <v>#REF!</v>
      </c>
      <c r="G241" t="e">
        <f ca="1" t="shared" si="31"/>
        <v>#REF!</v>
      </c>
      <c r="H241" s="8" t="e">
        <f t="shared" si="27"/>
        <v>#REF!</v>
      </c>
      <c r="I241" t="str">
        <f t="shared" si="32"/>
        <v/>
      </c>
      <c r="J241" s="8"/>
      <c r="K241" s="209"/>
      <c r="L241" s="8"/>
      <c r="U241" s="215" t="s">
        <v>482</v>
      </c>
      <c r="V241" s="8" t="e">
        <f>Dashboard!F242</f>
        <v>#REF!</v>
      </c>
      <c r="W241" s="8" t="e">
        <f>Dashboard!G242</f>
        <v>#REF!</v>
      </c>
      <c r="X241" s="8" t="e">
        <f>Dashboard!H242</f>
        <v>#REF!</v>
      </c>
      <c r="Y241" s="8" t="e">
        <f>Dashboard!I242</f>
        <v>#REF!</v>
      </c>
      <c r="Z241" s="8" t="e">
        <f>Dashboard!J242</f>
        <v>#REF!</v>
      </c>
      <c r="AA241" s="208" t="s">
        <v>1492</v>
      </c>
      <c r="AB241" s="16" t="s">
        <v>1492</v>
      </c>
      <c r="AC241" t="str">
        <f t="shared" si="28"/>
        <v/>
      </c>
      <c r="AD241" s="10" t="e">
        <f>Dashboard!L242</f>
        <v>#REF!</v>
      </c>
      <c r="AE241" s="2" t="e">
        <f t="shared" si="29"/>
        <v>#REF!</v>
      </c>
    </row>
    <row r="242" spans="1:31">
      <c r="A242" s="16" t="s">
        <v>507</v>
      </c>
      <c r="B242" s="209" t="s">
        <v>1346</v>
      </c>
      <c r="C242" s="10" t="e">
        <f>Dashboard!J255</f>
        <v>#REF!</v>
      </c>
      <c r="D242" s="16" t="s">
        <v>507</v>
      </c>
      <c r="E242">
        <v>1</v>
      </c>
      <c r="F242" s="8" t="e">
        <f>LARGE(C$242:C$260,E242)</f>
        <v>#REF!</v>
      </c>
      <c r="G242" t="e">
        <f ca="1" t="shared" si="31"/>
        <v>#REF!</v>
      </c>
      <c r="H242" s="8" t="e">
        <f t="shared" si="27"/>
        <v>#REF!</v>
      </c>
      <c r="I242" t="str">
        <f t="shared" si="32"/>
        <v>Haringey 2009</v>
      </c>
      <c r="J242" s="8" t="e">
        <f>MAX(C$242:C$260)</f>
        <v>#REF!</v>
      </c>
      <c r="K242" s="209"/>
      <c r="L242" s="8"/>
      <c r="U242" s="215" t="s">
        <v>484</v>
      </c>
      <c r="V242" s="8" t="e">
        <f>Dashboard!F243</f>
        <v>#REF!</v>
      </c>
      <c r="W242" s="8" t="e">
        <f>Dashboard!G243</f>
        <v>#REF!</v>
      </c>
      <c r="X242" s="8" t="e">
        <f>Dashboard!H243</f>
        <v>#REF!</v>
      </c>
      <c r="Y242" s="8" t="e">
        <f>Dashboard!I243</f>
        <v>#REF!</v>
      </c>
      <c r="Z242" s="8" t="e">
        <f>Dashboard!J243</f>
        <v>#REF!</v>
      </c>
      <c r="AA242" s="208" t="s">
        <v>1493</v>
      </c>
      <c r="AB242" s="217" t="s">
        <v>1493</v>
      </c>
      <c r="AC242" t="str">
        <f t="shared" si="28"/>
        <v/>
      </c>
      <c r="AD242" s="10" t="e">
        <f>Dashboard!L243</f>
        <v>#REF!</v>
      </c>
      <c r="AE242" s="2" t="e">
        <f t="shared" si="29"/>
        <v>#REF!</v>
      </c>
    </row>
    <row r="243" spans="1:31">
      <c r="A243" s="16" t="s">
        <v>509</v>
      </c>
      <c r="B243" s="209" t="s">
        <v>1346</v>
      </c>
      <c r="C243" s="10" t="e">
        <f>Dashboard!J256</f>
        <v>#REF!</v>
      </c>
      <c r="D243" s="16" t="s">
        <v>509</v>
      </c>
      <c r="E243">
        <v>2</v>
      </c>
      <c r="F243" s="8" t="e">
        <f t="shared" ref="F243:F260" si="34">LARGE(C$242:C$260,E243)</f>
        <v>#REF!</v>
      </c>
      <c r="G243" t="e">
        <f ca="1" t="shared" si="31"/>
        <v>#REF!</v>
      </c>
      <c r="H243" s="8" t="e">
        <f t="shared" si="27"/>
        <v>#REF!</v>
      </c>
      <c r="I243" t="str">
        <f t="shared" si="32"/>
        <v/>
      </c>
      <c r="J243" s="8" t="e">
        <f>MIN(C$242:C$260)</f>
        <v>#REF!</v>
      </c>
      <c r="K243" s="209"/>
      <c r="L243" s="8"/>
      <c r="U243" s="215" t="s">
        <v>486</v>
      </c>
      <c r="V243" s="8" t="e">
        <f>Dashboard!F244</f>
        <v>#REF!</v>
      </c>
      <c r="W243" s="8" t="e">
        <f>Dashboard!G244</f>
        <v>#REF!</v>
      </c>
      <c r="X243" s="8" t="e">
        <f>Dashboard!H244</f>
        <v>#REF!</v>
      </c>
      <c r="Y243" s="8" t="e">
        <f>Dashboard!I244</f>
        <v>#REF!</v>
      </c>
      <c r="Z243" s="8" t="e">
        <f>Dashboard!J244</f>
        <v>#REF!</v>
      </c>
      <c r="AA243" s="208" t="s">
        <v>1494</v>
      </c>
      <c r="AB243" s="16" t="s">
        <v>1494</v>
      </c>
      <c r="AC243" t="str">
        <f t="shared" si="28"/>
        <v/>
      </c>
      <c r="AD243" s="10" t="e">
        <f>Dashboard!L244</f>
        <v>#REF!</v>
      </c>
      <c r="AE243" s="2" t="e">
        <f t="shared" si="29"/>
        <v>#REF!</v>
      </c>
    </row>
    <row r="244" spans="1:31">
      <c r="A244" s="16" t="s">
        <v>511</v>
      </c>
      <c r="B244" s="209" t="s">
        <v>1346</v>
      </c>
      <c r="C244" s="10" t="e">
        <f>Dashboard!J257</f>
        <v>#REF!</v>
      </c>
      <c r="D244" s="16" t="s">
        <v>511</v>
      </c>
      <c r="E244">
        <v>3</v>
      </c>
      <c r="F244" s="8" t="e">
        <f t="shared" si="34"/>
        <v>#REF!</v>
      </c>
      <c r="G244" t="e">
        <f ca="1" t="shared" si="31"/>
        <v>#REF!</v>
      </c>
      <c r="H244" s="8" t="e">
        <f t="shared" si="27"/>
        <v>#REF!</v>
      </c>
      <c r="I244" t="str">
        <f t="shared" si="32"/>
        <v/>
      </c>
      <c r="J244" s="8"/>
      <c r="K244" s="209"/>
      <c r="L244" s="8"/>
      <c r="U244" s="215" t="s">
        <v>488</v>
      </c>
      <c r="V244" s="8" t="e">
        <f>Dashboard!F245</f>
        <v>#REF!</v>
      </c>
      <c r="W244" s="8" t="e">
        <f>Dashboard!G245</f>
        <v>#REF!</v>
      </c>
      <c r="X244" s="8" t="e">
        <f>Dashboard!H245</f>
        <v>#REF!</v>
      </c>
      <c r="Y244" s="8" t="e">
        <f>Dashboard!I245</f>
        <v>#REF!</v>
      </c>
      <c r="Z244" s="8" t="e">
        <f>Dashboard!J245</f>
        <v>#REF!</v>
      </c>
      <c r="AA244" s="208" t="s">
        <v>1495</v>
      </c>
      <c r="AB244" s="217" t="s">
        <v>1495</v>
      </c>
      <c r="AC244" t="str">
        <f t="shared" si="28"/>
        <v/>
      </c>
      <c r="AD244" s="10" t="e">
        <f>Dashboard!L245</f>
        <v>#REF!</v>
      </c>
      <c r="AE244" s="2" t="e">
        <f t="shared" si="29"/>
        <v>#REF!</v>
      </c>
    </row>
    <row r="245" spans="1:31">
      <c r="A245" s="16" t="s">
        <v>513</v>
      </c>
      <c r="B245" s="209" t="s">
        <v>1346</v>
      </c>
      <c r="C245" s="10" t="e">
        <f>Dashboard!J258</f>
        <v>#REF!</v>
      </c>
      <c r="D245" s="16" t="s">
        <v>513</v>
      </c>
      <c r="E245">
        <v>4</v>
      </c>
      <c r="F245" s="8" t="e">
        <f t="shared" si="34"/>
        <v>#REF!</v>
      </c>
      <c r="G245" t="e">
        <f ca="1" t="shared" si="31"/>
        <v>#REF!</v>
      </c>
      <c r="H245" s="8" t="e">
        <f t="shared" si="27"/>
        <v>#REF!</v>
      </c>
      <c r="I245" t="str">
        <f t="shared" si="32"/>
        <v/>
      </c>
      <c r="J245" s="8"/>
      <c r="K245" s="209"/>
      <c r="L245" s="8"/>
      <c r="U245" s="215" t="s">
        <v>490</v>
      </c>
      <c r="V245" s="8" t="e">
        <f>Dashboard!F246</f>
        <v>#REF!</v>
      </c>
      <c r="W245" s="8" t="e">
        <f>Dashboard!G246</f>
        <v>#REF!</v>
      </c>
      <c r="X245" s="8" t="e">
        <f>Dashboard!H246</f>
        <v>#REF!</v>
      </c>
      <c r="Y245" s="8" t="e">
        <f>Dashboard!I246</f>
        <v>#REF!</v>
      </c>
      <c r="Z245" s="8" t="e">
        <f>Dashboard!J246</f>
        <v>#REF!</v>
      </c>
      <c r="AA245" s="208" t="s">
        <v>491</v>
      </c>
      <c r="AB245" s="16" t="s">
        <v>491</v>
      </c>
      <c r="AC245" t="str">
        <f t="shared" si="28"/>
        <v/>
      </c>
      <c r="AD245" s="10" t="e">
        <f>Dashboard!L246</f>
        <v>#REF!</v>
      </c>
      <c r="AE245" s="2" t="e">
        <f t="shared" si="29"/>
        <v>#REF!</v>
      </c>
    </row>
    <row r="246" spans="1:31">
      <c r="A246" s="16" t="s">
        <v>515</v>
      </c>
      <c r="B246" s="209" t="s">
        <v>1346</v>
      </c>
      <c r="C246" s="10" t="e">
        <f>Dashboard!J259</f>
        <v>#REF!</v>
      </c>
      <c r="D246" s="16" t="s">
        <v>515</v>
      </c>
      <c r="E246">
        <v>5</v>
      </c>
      <c r="F246" s="8" t="e">
        <f t="shared" si="34"/>
        <v>#REF!</v>
      </c>
      <c r="G246" t="e">
        <f ca="1" t="shared" si="31"/>
        <v>#REF!</v>
      </c>
      <c r="H246" s="8" t="e">
        <f t="shared" si="27"/>
        <v>#REF!</v>
      </c>
      <c r="I246" t="str">
        <f t="shared" si="32"/>
        <v/>
      </c>
      <c r="J246" s="8"/>
      <c r="K246" s="209"/>
      <c r="L246" s="8"/>
      <c r="U246" s="215" t="s">
        <v>492</v>
      </c>
      <c r="V246" s="8" t="e">
        <f>Dashboard!F247</f>
        <v>#REF!</v>
      </c>
      <c r="W246" s="8" t="e">
        <f>Dashboard!G247</f>
        <v>#REF!</v>
      </c>
      <c r="X246" s="8" t="e">
        <f>Dashboard!H247</f>
        <v>#REF!</v>
      </c>
      <c r="Y246" s="8" t="e">
        <f>Dashboard!I247</f>
        <v>#REF!</v>
      </c>
      <c r="Z246" s="8" t="e">
        <f>Dashboard!J247</f>
        <v>#REF!</v>
      </c>
      <c r="AA246" s="208" t="s">
        <v>1387</v>
      </c>
      <c r="AB246" s="217" t="s">
        <v>1387</v>
      </c>
      <c r="AC246" t="str">
        <f t="shared" si="28"/>
        <v/>
      </c>
      <c r="AD246" s="10" t="e">
        <f>Dashboard!L247</f>
        <v>#REF!</v>
      </c>
      <c r="AE246" s="2" t="e">
        <f t="shared" si="29"/>
        <v>#REF!</v>
      </c>
    </row>
    <row r="247" spans="1:31">
      <c r="A247" s="16" t="s">
        <v>517</v>
      </c>
      <c r="B247" s="209" t="s">
        <v>1346</v>
      </c>
      <c r="C247" s="10" t="e">
        <f>Dashboard!J260</f>
        <v>#REF!</v>
      </c>
      <c r="D247" s="16" t="s">
        <v>517</v>
      </c>
      <c r="E247">
        <v>6</v>
      </c>
      <c r="F247" s="8" t="e">
        <f t="shared" si="34"/>
        <v>#REF!</v>
      </c>
      <c r="G247" t="e">
        <f ca="1" t="shared" si="31"/>
        <v>#REF!</v>
      </c>
      <c r="H247" s="8" t="e">
        <f t="shared" si="27"/>
        <v>#REF!</v>
      </c>
      <c r="I247" t="str">
        <f t="shared" si="32"/>
        <v/>
      </c>
      <c r="J247" s="8"/>
      <c r="K247" s="209"/>
      <c r="L247" s="8"/>
      <c r="U247" s="215" t="s">
        <v>493</v>
      </c>
      <c r="V247" s="8" t="e">
        <f>Dashboard!F248</f>
        <v>#REF!</v>
      </c>
      <c r="W247" s="8" t="e">
        <f>Dashboard!G248</f>
        <v>#REF!</v>
      </c>
      <c r="X247" s="8" t="e">
        <f>Dashboard!H248</f>
        <v>#REF!</v>
      </c>
      <c r="Y247" s="8" t="e">
        <f>Dashboard!I248</f>
        <v>#REF!</v>
      </c>
      <c r="Z247" s="8" t="e">
        <f>Dashboard!J248</f>
        <v>#REF!</v>
      </c>
      <c r="AA247" s="208" t="s">
        <v>1496</v>
      </c>
      <c r="AB247" s="16" t="s">
        <v>1496</v>
      </c>
      <c r="AC247" t="str">
        <f t="shared" si="28"/>
        <v/>
      </c>
      <c r="AD247" s="10" t="e">
        <f>Dashboard!L248</f>
        <v>#REF!</v>
      </c>
      <c r="AE247" s="2" t="e">
        <f t="shared" si="29"/>
        <v>#REF!</v>
      </c>
    </row>
    <row r="248" spans="1:31">
      <c r="A248" s="16" t="s">
        <v>252</v>
      </c>
      <c r="B248" s="209" t="s">
        <v>1346</v>
      </c>
      <c r="C248" s="10" t="e">
        <f>Dashboard!J261</f>
        <v>#REF!</v>
      </c>
      <c r="D248" s="16" t="s">
        <v>252</v>
      </c>
      <c r="E248">
        <v>7</v>
      </c>
      <c r="F248" s="8" t="e">
        <f t="shared" si="34"/>
        <v>#REF!</v>
      </c>
      <c r="G248" t="e">
        <f ca="1" t="shared" si="31"/>
        <v>#REF!</v>
      </c>
      <c r="H248" s="8" t="e">
        <f t="shared" si="27"/>
        <v>#REF!</v>
      </c>
      <c r="I248" t="str">
        <f t="shared" si="32"/>
        <v/>
      </c>
      <c r="J248" s="8"/>
      <c r="K248" s="209"/>
      <c r="L248" s="8"/>
      <c r="U248" s="215" t="s">
        <v>495</v>
      </c>
      <c r="V248" s="8" t="e">
        <f>Dashboard!F249</f>
        <v>#REF!</v>
      </c>
      <c r="W248" s="8" t="e">
        <f>Dashboard!G249</f>
        <v>#REF!</v>
      </c>
      <c r="X248" s="8" t="e">
        <f>Dashboard!H249</f>
        <v>#REF!</v>
      </c>
      <c r="Y248" s="8" t="e">
        <f>Dashboard!I249</f>
        <v>#REF!</v>
      </c>
      <c r="Z248" s="8" t="e">
        <f>Dashboard!J249</f>
        <v>#REF!</v>
      </c>
      <c r="AA248" s="208" t="s">
        <v>1497</v>
      </c>
      <c r="AB248" s="217" t="s">
        <v>1497</v>
      </c>
      <c r="AC248" t="str">
        <f t="shared" si="28"/>
        <v/>
      </c>
      <c r="AD248" s="10" t="e">
        <f>Dashboard!L249</f>
        <v>#REF!</v>
      </c>
      <c r="AE248" s="2" t="e">
        <f t="shared" si="29"/>
        <v>#REF!</v>
      </c>
    </row>
    <row r="249" spans="1:31">
      <c r="A249" s="16" t="s">
        <v>520</v>
      </c>
      <c r="B249" s="209" t="s">
        <v>1346</v>
      </c>
      <c r="C249" s="10" t="e">
        <f>Dashboard!J262</f>
        <v>#REF!</v>
      </c>
      <c r="D249" s="16" t="s">
        <v>520</v>
      </c>
      <c r="E249">
        <v>8</v>
      </c>
      <c r="F249" s="8" t="e">
        <f t="shared" si="34"/>
        <v>#REF!</v>
      </c>
      <c r="G249" t="e">
        <f ca="1" t="shared" si="31"/>
        <v>#REF!</v>
      </c>
      <c r="H249" s="8" t="e">
        <f t="shared" si="27"/>
        <v>#REF!</v>
      </c>
      <c r="I249" t="str">
        <f t="shared" si="32"/>
        <v/>
      </c>
      <c r="J249" s="8"/>
      <c r="K249" s="209"/>
      <c r="L249" s="8"/>
      <c r="U249" s="215" t="s">
        <v>497</v>
      </c>
      <c r="V249" s="8" t="e">
        <f>Dashboard!F250</f>
        <v>#REF!</v>
      </c>
      <c r="W249" s="8" t="e">
        <f>Dashboard!G250</f>
        <v>#REF!</v>
      </c>
      <c r="X249" s="8" t="e">
        <f>Dashboard!H250</f>
        <v>#REF!</v>
      </c>
      <c r="Y249" s="8" t="e">
        <f>Dashboard!I250</f>
        <v>#REF!</v>
      </c>
      <c r="Z249" s="8" t="e">
        <f>Dashboard!J250</f>
        <v>#REF!</v>
      </c>
      <c r="AA249" s="208" t="s">
        <v>1498</v>
      </c>
      <c r="AB249" s="16" t="s">
        <v>1498</v>
      </c>
      <c r="AC249" t="str">
        <f t="shared" si="28"/>
        <v/>
      </c>
      <c r="AD249" s="10" t="e">
        <f>Dashboard!L250</f>
        <v>#REF!</v>
      </c>
      <c r="AE249" s="2" t="e">
        <f t="shared" si="29"/>
        <v>#REF!</v>
      </c>
    </row>
    <row r="250" spans="1:31">
      <c r="A250" s="16" t="s">
        <v>522</v>
      </c>
      <c r="B250" s="209" t="s">
        <v>1346</v>
      </c>
      <c r="C250" s="10" t="e">
        <f>Dashboard!J263</f>
        <v>#REF!</v>
      </c>
      <c r="D250" s="16" t="s">
        <v>522</v>
      </c>
      <c r="E250">
        <v>9</v>
      </c>
      <c r="F250" s="8" t="e">
        <f t="shared" si="34"/>
        <v>#REF!</v>
      </c>
      <c r="G250" t="e">
        <f ca="1" t="shared" si="31"/>
        <v>#REF!</v>
      </c>
      <c r="H250" s="8" t="e">
        <f t="shared" si="27"/>
        <v>#REF!</v>
      </c>
      <c r="I250" t="str">
        <f t="shared" si="32"/>
        <v/>
      </c>
      <c r="J250" s="8"/>
      <c r="K250" s="209"/>
      <c r="L250" s="8"/>
      <c r="U250" s="215" t="s">
        <v>499</v>
      </c>
      <c r="V250" s="8" t="e">
        <f>Dashboard!F251</f>
        <v>#REF!</v>
      </c>
      <c r="W250" s="8" t="e">
        <f>Dashboard!G251</f>
        <v>#REF!</v>
      </c>
      <c r="X250" s="8" t="e">
        <f>Dashboard!H251</f>
        <v>#REF!</v>
      </c>
      <c r="Y250" s="8" t="e">
        <f>Dashboard!I251</f>
        <v>#REF!</v>
      </c>
      <c r="Z250" s="8" t="e">
        <f>Dashboard!J251</f>
        <v>#REF!</v>
      </c>
      <c r="AA250" s="208" t="s">
        <v>1499</v>
      </c>
      <c r="AB250" s="217" t="s">
        <v>1499</v>
      </c>
      <c r="AC250" t="str">
        <f t="shared" si="28"/>
        <v/>
      </c>
      <c r="AD250" s="10" t="e">
        <f>Dashboard!L251</f>
        <v>#REF!</v>
      </c>
      <c r="AE250" s="2" t="e">
        <f t="shared" si="29"/>
        <v>#REF!</v>
      </c>
    </row>
    <row r="251" spans="1:31">
      <c r="A251" s="16" t="s">
        <v>524</v>
      </c>
      <c r="B251" s="209" t="s">
        <v>1346</v>
      </c>
      <c r="C251" s="10" t="e">
        <f>Dashboard!J264</f>
        <v>#REF!</v>
      </c>
      <c r="D251" s="16" t="s">
        <v>524</v>
      </c>
      <c r="E251">
        <v>10</v>
      </c>
      <c r="F251" s="8" t="e">
        <f t="shared" si="34"/>
        <v>#REF!</v>
      </c>
      <c r="G251" t="e">
        <f ca="1" t="shared" si="31"/>
        <v>#REF!</v>
      </c>
      <c r="H251" s="8" t="e">
        <f t="shared" si="27"/>
        <v>#REF!</v>
      </c>
      <c r="I251" t="str">
        <f t="shared" si="32"/>
        <v/>
      </c>
      <c r="J251" s="8"/>
      <c r="K251" s="209"/>
      <c r="L251" s="8"/>
      <c r="U251" s="215" t="s">
        <v>501</v>
      </c>
      <c r="V251" s="8" t="e">
        <f>Dashboard!F252</f>
        <v>#REF!</v>
      </c>
      <c r="W251" s="8" t="e">
        <f>Dashboard!G252</f>
        <v>#REF!</v>
      </c>
      <c r="X251" s="8" t="e">
        <f>Dashboard!H252</f>
        <v>#REF!</v>
      </c>
      <c r="Y251" s="8" t="e">
        <f>Dashboard!I252</f>
        <v>#REF!</v>
      </c>
      <c r="Z251" s="8" t="e">
        <f>Dashboard!J252</f>
        <v>#REF!</v>
      </c>
      <c r="AA251" s="208" t="s">
        <v>1500</v>
      </c>
      <c r="AB251" s="16" t="s">
        <v>1501</v>
      </c>
      <c r="AC251" t="str">
        <f t="shared" si="28"/>
        <v>N</v>
      </c>
      <c r="AD251" s="10" t="e">
        <f>Dashboard!L252</f>
        <v>#REF!</v>
      </c>
      <c r="AE251" s="2" t="e">
        <f t="shared" si="29"/>
        <v>#REF!</v>
      </c>
    </row>
    <row r="252" spans="1:31">
      <c r="A252" s="16" t="s">
        <v>526</v>
      </c>
      <c r="B252" s="209" t="s">
        <v>1346</v>
      </c>
      <c r="C252" s="10" t="e">
        <f>Dashboard!J265</f>
        <v>#REF!</v>
      </c>
      <c r="D252" s="16" t="s">
        <v>526</v>
      </c>
      <c r="E252">
        <v>11</v>
      </c>
      <c r="F252" s="8" t="e">
        <f t="shared" si="34"/>
        <v>#REF!</v>
      </c>
      <c r="G252" t="e">
        <f ca="1" t="shared" si="31"/>
        <v>#REF!</v>
      </c>
      <c r="H252" s="8" t="e">
        <f t="shared" si="27"/>
        <v>#REF!</v>
      </c>
      <c r="I252" t="str">
        <f t="shared" si="32"/>
        <v/>
      </c>
      <c r="J252" s="8"/>
      <c r="K252" s="209"/>
      <c r="L252" s="8"/>
      <c r="U252" s="215" t="s">
        <v>503</v>
      </c>
      <c r="V252" s="8" t="e">
        <f>Dashboard!F253</f>
        <v>#REF!</v>
      </c>
      <c r="W252" s="8" t="e">
        <f>Dashboard!G253</f>
        <v>#REF!</v>
      </c>
      <c r="X252" s="8" t="e">
        <f>Dashboard!H253</f>
        <v>#REF!</v>
      </c>
      <c r="Y252" s="8" t="e">
        <f>Dashboard!I253</f>
        <v>#REF!</v>
      </c>
      <c r="Z252" s="8" t="e">
        <f>Dashboard!J253</f>
        <v>#REF!</v>
      </c>
      <c r="AA252" s="208" t="s">
        <v>397</v>
      </c>
      <c r="AB252" s="217" t="s">
        <v>397</v>
      </c>
      <c r="AC252" t="str">
        <f t="shared" si="28"/>
        <v/>
      </c>
      <c r="AD252" s="10" t="e">
        <f>Dashboard!L253</f>
        <v>#REF!</v>
      </c>
      <c r="AE252" s="2" t="e">
        <f t="shared" si="29"/>
        <v>#REF!</v>
      </c>
    </row>
    <row r="253" spans="1:31">
      <c r="A253" s="16" t="s">
        <v>528</v>
      </c>
      <c r="B253" s="209" t="s">
        <v>1346</v>
      </c>
      <c r="C253" s="10" t="e">
        <f>Dashboard!J266</f>
        <v>#REF!</v>
      </c>
      <c r="D253" s="16" t="s">
        <v>528</v>
      </c>
      <c r="E253">
        <v>12</v>
      </c>
      <c r="F253" s="8" t="e">
        <f t="shared" si="34"/>
        <v>#REF!</v>
      </c>
      <c r="G253" t="e">
        <f ca="1" t="shared" si="31"/>
        <v>#REF!</v>
      </c>
      <c r="H253" s="8" t="e">
        <f t="shared" si="27"/>
        <v>#REF!</v>
      </c>
      <c r="I253" t="str">
        <f t="shared" si="32"/>
        <v/>
      </c>
      <c r="J253" s="8"/>
      <c r="K253" s="209"/>
      <c r="L253" s="8"/>
      <c r="U253" s="215" t="s">
        <v>504</v>
      </c>
      <c r="V253" s="8" t="e">
        <f>Dashboard!F254</f>
        <v>#REF!</v>
      </c>
      <c r="W253" s="8" t="e">
        <f>Dashboard!G254</f>
        <v>#REF!</v>
      </c>
      <c r="X253" s="8" t="e">
        <f>Dashboard!H254</f>
        <v>#REF!</v>
      </c>
      <c r="Y253" s="8" t="e">
        <f>Dashboard!I254</f>
        <v>#REF!</v>
      </c>
      <c r="Z253" s="8" t="e">
        <f>Dashboard!J254</f>
        <v>#REF!</v>
      </c>
      <c r="AA253" s="208" t="s">
        <v>1502</v>
      </c>
      <c r="AB253" s="16" t="s">
        <v>1502</v>
      </c>
      <c r="AC253" t="str">
        <f t="shared" si="28"/>
        <v/>
      </c>
      <c r="AD253" s="10" t="e">
        <f>Dashboard!L254</f>
        <v>#REF!</v>
      </c>
      <c r="AE253" s="2" t="e">
        <f t="shared" si="29"/>
        <v>#REF!</v>
      </c>
    </row>
    <row r="254" spans="1:31">
      <c r="A254" s="16" t="s">
        <v>530</v>
      </c>
      <c r="B254" s="209" t="s">
        <v>1346</v>
      </c>
      <c r="C254" s="10" t="e">
        <f>Dashboard!J267</f>
        <v>#REF!</v>
      </c>
      <c r="D254" s="16" t="s">
        <v>530</v>
      </c>
      <c r="E254">
        <v>13</v>
      </c>
      <c r="F254" s="8" t="e">
        <f t="shared" si="34"/>
        <v>#REF!</v>
      </c>
      <c r="G254" t="e">
        <f ca="1" t="shared" si="31"/>
        <v>#REF!</v>
      </c>
      <c r="H254" s="8" t="e">
        <f t="shared" si="27"/>
        <v>#REF!</v>
      </c>
      <c r="I254" t="str">
        <f t="shared" si="32"/>
        <v/>
      </c>
      <c r="J254" s="8"/>
      <c r="K254" s="209"/>
      <c r="L254" s="8"/>
      <c r="U254" s="215" t="s">
        <v>506</v>
      </c>
      <c r="V254" s="8" t="e">
        <f>Dashboard!F255</f>
        <v>#REF!</v>
      </c>
      <c r="W254" s="8" t="e">
        <f>Dashboard!G255</f>
        <v>#REF!</v>
      </c>
      <c r="X254" s="8" t="e">
        <f>Dashboard!H255</f>
        <v>#REF!</v>
      </c>
      <c r="Y254" s="8" t="e">
        <f>Dashboard!I255</f>
        <v>#REF!</v>
      </c>
      <c r="Z254" s="8" t="e">
        <f>Dashboard!J255</f>
        <v>#REF!</v>
      </c>
      <c r="AA254" s="208" t="s">
        <v>507</v>
      </c>
      <c r="AB254" s="217" t="s">
        <v>507</v>
      </c>
      <c r="AC254" t="str">
        <f t="shared" si="28"/>
        <v/>
      </c>
      <c r="AD254" s="10" t="e">
        <f>Dashboard!L255</f>
        <v>#REF!</v>
      </c>
      <c r="AE254" s="2" t="e">
        <f t="shared" si="29"/>
        <v>#REF!</v>
      </c>
    </row>
    <row r="255" spans="1:31">
      <c r="A255" s="16" t="s">
        <v>532</v>
      </c>
      <c r="B255" s="209" t="s">
        <v>1346</v>
      </c>
      <c r="C255" s="10" t="e">
        <f>Dashboard!J268</f>
        <v>#REF!</v>
      </c>
      <c r="D255" s="16" t="s">
        <v>532</v>
      </c>
      <c r="E255">
        <v>14</v>
      </c>
      <c r="F255" s="8" t="e">
        <f t="shared" si="34"/>
        <v>#REF!</v>
      </c>
      <c r="G255" t="e">
        <f ca="1" t="shared" si="31"/>
        <v>#REF!</v>
      </c>
      <c r="H255" s="8" t="e">
        <f t="shared" si="27"/>
        <v>#REF!</v>
      </c>
      <c r="I255" t="str">
        <f t="shared" si="32"/>
        <v/>
      </c>
      <c r="J255" s="8"/>
      <c r="K255" s="209"/>
      <c r="L255" s="8"/>
      <c r="U255" s="215" t="s">
        <v>508</v>
      </c>
      <c r="V255" s="8" t="e">
        <f>Dashboard!F256</f>
        <v>#REF!</v>
      </c>
      <c r="W255" s="8" t="e">
        <f>Dashboard!G256</f>
        <v>#REF!</v>
      </c>
      <c r="X255" s="8" t="e">
        <f>Dashboard!H256</f>
        <v>#REF!</v>
      </c>
      <c r="Y255" s="8" t="e">
        <f>Dashboard!I256</f>
        <v>#REF!</v>
      </c>
      <c r="Z255" s="8" t="e">
        <f>Dashboard!J256</f>
        <v>#REF!</v>
      </c>
      <c r="AA255" s="208" t="s">
        <v>1503</v>
      </c>
      <c r="AB255" s="16" t="s">
        <v>1503</v>
      </c>
      <c r="AC255" t="str">
        <f t="shared" si="28"/>
        <v/>
      </c>
      <c r="AD255" s="10" t="e">
        <f>Dashboard!L256</f>
        <v>#REF!</v>
      </c>
      <c r="AE255" s="2" t="e">
        <f t="shared" si="29"/>
        <v>#REF!</v>
      </c>
    </row>
    <row r="256" spans="1:31">
      <c r="A256" s="16" t="s">
        <v>534</v>
      </c>
      <c r="B256" s="209" t="s">
        <v>1346</v>
      </c>
      <c r="C256" s="10" t="e">
        <f>Dashboard!J269</f>
        <v>#REF!</v>
      </c>
      <c r="D256" s="16" t="s">
        <v>534</v>
      </c>
      <c r="E256">
        <v>15</v>
      </c>
      <c r="F256" s="8" t="e">
        <f t="shared" si="34"/>
        <v>#REF!</v>
      </c>
      <c r="G256" t="e">
        <f ca="1" t="shared" si="31"/>
        <v>#REF!</v>
      </c>
      <c r="H256" s="8" t="e">
        <f t="shared" si="27"/>
        <v>#REF!</v>
      </c>
      <c r="I256" t="str">
        <f t="shared" si="32"/>
        <v/>
      </c>
      <c r="J256" s="8"/>
      <c r="K256" s="209"/>
      <c r="L256" s="8"/>
      <c r="U256" s="215" t="s">
        <v>510</v>
      </c>
      <c r="V256" s="8" t="e">
        <f>Dashboard!F257</f>
        <v>#REF!</v>
      </c>
      <c r="W256" s="8" t="e">
        <f>Dashboard!G257</f>
        <v>#REF!</v>
      </c>
      <c r="X256" s="8" t="e">
        <f>Dashboard!H257</f>
        <v>#REF!</v>
      </c>
      <c r="Y256" s="8" t="e">
        <f>Dashboard!I257</f>
        <v>#REF!</v>
      </c>
      <c r="Z256" s="8" t="e">
        <f>Dashboard!J257</f>
        <v>#REF!</v>
      </c>
      <c r="AA256" s="208" t="s">
        <v>1504</v>
      </c>
      <c r="AB256" s="217" t="s">
        <v>1504</v>
      </c>
      <c r="AC256" t="str">
        <f t="shared" si="28"/>
        <v/>
      </c>
      <c r="AD256" s="10" t="e">
        <f>Dashboard!L257</f>
        <v>#REF!</v>
      </c>
      <c r="AE256" s="2" t="e">
        <f t="shared" si="29"/>
        <v>#REF!</v>
      </c>
    </row>
    <row r="257" spans="1:31">
      <c r="A257" s="16" t="s">
        <v>536</v>
      </c>
      <c r="B257" s="209" t="s">
        <v>1346</v>
      </c>
      <c r="C257" s="10" t="e">
        <f>Dashboard!J270</f>
        <v>#REF!</v>
      </c>
      <c r="D257" s="16" t="s">
        <v>536</v>
      </c>
      <c r="E257">
        <v>16</v>
      </c>
      <c r="F257" s="8" t="e">
        <f t="shared" si="34"/>
        <v>#REF!</v>
      </c>
      <c r="G257" t="e">
        <f ca="1" t="shared" si="31"/>
        <v>#REF!</v>
      </c>
      <c r="H257" s="8" t="e">
        <f t="shared" si="27"/>
        <v>#REF!</v>
      </c>
      <c r="I257" t="str">
        <f t="shared" si="32"/>
        <v/>
      </c>
      <c r="J257" s="8"/>
      <c r="K257" s="209"/>
      <c r="L257" s="8"/>
      <c r="U257" s="215" t="s">
        <v>512</v>
      </c>
      <c r="V257" s="8" t="e">
        <f>Dashboard!F258</f>
        <v>#REF!</v>
      </c>
      <c r="W257" s="8" t="e">
        <f>Dashboard!G258</f>
        <v>#REF!</v>
      </c>
      <c r="X257" s="8" t="e">
        <f>Dashboard!H258</f>
        <v>#REF!</v>
      </c>
      <c r="Y257" s="8" t="e">
        <f>Dashboard!I258</f>
        <v>#REF!</v>
      </c>
      <c r="Z257" s="8" t="e">
        <f>Dashboard!J258</f>
        <v>#REF!</v>
      </c>
      <c r="AA257" s="208" t="s">
        <v>1505</v>
      </c>
      <c r="AB257" s="16" t="s">
        <v>1505</v>
      </c>
      <c r="AC257" t="str">
        <f t="shared" si="28"/>
        <v/>
      </c>
      <c r="AD257" s="10" t="e">
        <f>Dashboard!L258</f>
        <v>#REF!</v>
      </c>
      <c r="AE257" s="2" t="e">
        <f t="shared" si="29"/>
        <v>#REF!</v>
      </c>
    </row>
    <row r="258" spans="1:31">
      <c r="A258" s="16" t="s">
        <v>538</v>
      </c>
      <c r="B258" s="209" t="s">
        <v>1346</v>
      </c>
      <c r="C258" s="10" t="e">
        <f>Dashboard!J271</f>
        <v>#REF!</v>
      </c>
      <c r="D258" s="16" t="s">
        <v>538</v>
      </c>
      <c r="E258">
        <v>17</v>
      </c>
      <c r="F258" s="8" t="e">
        <f t="shared" si="34"/>
        <v>#REF!</v>
      </c>
      <c r="G258" t="e">
        <f ca="1" t="shared" si="31"/>
        <v>#REF!</v>
      </c>
      <c r="H258" s="8" t="e">
        <f t="shared" si="27"/>
        <v>#REF!</v>
      </c>
      <c r="I258" t="str">
        <f t="shared" si="32"/>
        <v/>
      </c>
      <c r="J258" s="8"/>
      <c r="K258" s="209"/>
      <c r="L258" s="8"/>
      <c r="U258" s="215" t="s">
        <v>514</v>
      </c>
      <c r="V258" s="8" t="e">
        <f>Dashboard!F259</f>
        <v>#REF!</v>
      </c>
      <c r="W258" s="8" t="e">
        <f>Dashboard!G259</f>
        <v>#REF!</v>
      </c>
      <c r="X258" s="8" t="e">
        <f>Dashboard!H259</f>
        <v>#REF!</v>
      </c>
      <c r="Y258" s="8" t="e">
        <f>Dashboard!I259</f>
        <v>#REF!</v>
      </c>
      <c r="Z258" s="8" t="e">
        <f>Dashboard!J259</f>
        <v>#REF!</v>
      </c>
      <c r="AA258" s="208" t="s">
        <v>1506</v>
      </c>
      <c r="AB258" s="217" t="s">
        <v>1506</v>
      </c>
      <c r="AC258" t="str">
        <f t="shared" si="28"/>
        <v/>
      </c>
      <c r="AD258" s="10" t="e">
        <f>Dashboard!L259</f>
        <v>#REF!</v>
      </c>
      <c r="AE258" s="2" t="e">
        <f t="shared" si="29"/>
        <v>#REF!</v>
      </c>
    </row>
    <row r="259" spans="1:31">
      <c r="A259" s="16" t="s">
        <v>540</v>
      </c>
      <c r="B259" s="209" t="s">
        <v>1346</v>
      </c>
      <c r="C259" s="10" t="e">
        <f>Dashboard!J272</f>
        <v>#REF!</v>
      </c>
      <c r="D259" s="16" t="s">
        <v>540</v>
      </c>
      <c r="E259">
        <v>18</v>
      </c>
      <c r="F259" s="8" t="e">
        <f t="shared" si="34"/>
        <v>#REF!</v>
      </c>
      <c r="G259" t="e">
        <f ca="1" t="shared" si="31"/>
        <v>#REF!</v>
      </c>
      <c r="H259" s="8" t="e">
        <f t="shared" ref="H259:H322" si="35">F259</f>
        <v>#REF!</v>
      </c>
      <c r="I259" t="str">
        <f t="shared" si="32"/>
        <v/>
      </c>
      <c r="J259" s="8"/>
      <c r="K259" s="209"/>
      <c r="L259" s="8"/>
      <c r="U259" s="215" t="s">
        <v>516</v>
      </c>
      <c r="V259" s="8" t="e">
        <f>Dashboard!F260</f>
        <v>#REF!</v>
      </c>
      <c r="W259" s="8" t="e">
        <f>Dashboard!G260</f>
        <v>#REF!</v>
      </c>
      <c r="X259" s="8" t="e">
        <f>Dashboard!H260</f>
        <v>#REF!</v>
      </c>
      <c r="Y259" s="8" t="e">
        <f>Dashboard!I260</f>
        <v>#REF!</v>
      </c>
      <c r="Z259" s="8" t="e">
        <f>Dashboard!J260</f>
        <v>#REF!</v>
      </c>
      <c r="AA259" s="208" t="s">
        <v>517</v>
      </c>
      <c r="AB259" s="16" t="s">
        <v>517</v>
      </c>
      <c r="AC259" t="str">
        <f t="shared" si="28"/>
        <v/>
      </c>
      <c r="AD259" s="10" t="e">
        <f>Dashboard!L260</f>
        <v>#REF!</v>
      </c>
      <c r="AE259" s="2" t="e">
        <f t="shared" si="29"/>
        <v>#REF!</v>
      </c>
    </row>
    <row r="260" spans="1:31">
      <c r="A260" s="16" t="s">
        <v>315</v>
      </c>
      <c r="B260" s="209" t="s">
        <v>1346</v>
      </c>
      <c r="C260" s="10" t="e">
        <f>Dashboard!J273</f>
        <v>#REF!</v>
      </c>
      <c r="D260" s="16" t="s">
        <v>315</v>
      </c>
      <c r="E260">
        <v>19</v>
      </c>
      <c r="F260" s="8" t="e">
        <f t="shared" si="34"/>
        <v>#REF!</v>
      </c>
      <c r="G260" t="e">
        <f ca="1" t="shared" si="31"/>
        <v>#REF!</v>
      </c>
      <c r="H260" s="8" t="e">
        <f t="shared" si="35"/>
        <v>#REF!</v>
      </c>
      <c r="I260" t="str">
        <f t="shared" si="32"/>
        <v/>
      </c>
      <c r="J260" s="8"/>
      <c r="K260" s="209"/>
      <c r="L260" s="8"/>
      <c r="U260" s="215" t="s">
        <v>518</v>
      </c>
      <c r="V260" s="8" t="e">
        <f>Dashboard!F261</f>
        <v>#REF!</v>
      </c>
      <c r="W260" s="8" t="e">
        <f>Dashboard!G261</f>
        <v>#REF!</v>
      </c>
      <c r="X260" s="8" t="e">
        <f>Dashboard!H261</f>
        <v>#REF!</v>
      </c>
      <c r="Y260" s="8" t="e">
        <f>Dashboard!I261</f>
        <v>#REF!</v>
      </c>
      <c r="Z260" s="8" t="e">
        <f>Dashboard!J261</f>
        <v>#REF!</v>
      </c>
      <c r="AA260" s="208" t="s">
        <v>252</v>
      </c>
      <c r="AB260" s="217" t="s">
        <v>252</v>
      </c>
      <c r="AC260" t="str">
        <f t="shared" si="28"/>
        <v/>
      </c>
      <c r="AD260" s="10" t="e">
        <f>Dashboard!L261</f>
        <v>#REF!</v>
      </c>
      <c r="AE260" s="2" t="e">
        <f t="shared" si="29"/>
        <v>#REF!</v>
      </c>
    </row>
    <row r="261" spans="1:31">
      <c r="A261" s="16" t="s">
        <v>543</v>
      </c>
      <c r="B261" s="209" t="s">
        <v>1348</v>
      </c>
      <c r="C261" s="10" t="e">
        <f>Dashboard!J274</f>
        <v>#REF!</v>
      </c>
      <c r="D261" s="16" t="s">
        <v>543</v>
      </c>
      <c r="E261">
        <v>1</v>
      </c>
      <c r="F261" s="8" t="e">
        <f>LARGE(C$261:C$281,E261)</f>
        <v>#REF!</v>
      </c>
      <c r="G261" t="e">
        <f ca="1" t="shared" si="31"/>
        <v>#REF!</v>
      </c>
      <c r="H261" s="8" t="e">
        <f t="shared" si="35"/>
        <v>#REF!</v>
      </c>
      <c r="I261" t="str">
        <f t="shared" si="32"/>
        <v>Harrow 2009</v>
      </c>
      <c r="J261" s="8" t="e">
        <f>MAX(C$261:C$281)</f>
        <v>#REF!</v>
      </c>
      <c r="K261" s="209"/>
      <c r="L261" s="8"/>
      <c r="U261" s="215" t="s">
        <v>519</v>
      </c>
      <c r="V261" s="8" t="e">
        <f>Dashboard!F262</f>
        <v>#REF!</v>
      </c>
      <c r="W261" s="8" t="e">
        <f>Dashboard!G262</f>
        <v>#REF!</v>
      </c>
      <c r="X261" s="8" t="e">
        <f>Dashboard!H262</f>
        <v>#REF!</v>
      </c>
      <c r="Y261" s="8" t="e">
        <f>Dashboard!I262</f>
        <v>#REF!</v>
      </c>
      <c r="Z261" s="8" t="e">
        <f>Dashboard!J262</f>
        <v>#REF!</v>
      </c>
      <c r="AA261" s="208" t="s">
        <v>520</v>
      </c>
      <c r="AB261" s="16" t="s">
        <v>520</v>
      </c>
      <c r="AC261" t="str">
        <f t="shared" si="28"/>
        <v/>
      </c>
      <c r="AD261" s="10" t="e">
        <f>Dashboard!L262</f>
        <v>#REF!</v>
      </c>
      <c r="AE261" s="2" t="e">
        <f t="shared" si="29"/>
        <v>#REF!</v>
      </c>
    </row>
    <row r="262" spans="1:31">
      <c r="A262" s="16" t="s">
        <v>545</v>
      </c>
      <c r="B262" s="209" t="s">
        <v>1348</v>
      </c>
      <c r="C262" s="10" t="e">
        <f>Dashboard!J275</f>
        <v>#REF!</v>
      </c>
      <c r="D262" s="16" t="s">
        <v>545</v>
      </c>
      <c r="E262">
        <v>2</v>
      </c>
      <c r="F262" s="8" t="e">
        <f t="shared" ref="F262:F281" si="36">LARGE(C$261:C$281,E262)</f>
        <v>#REF!</v>
      </c>
      <c r="G262" t="e">
        <f ca="1" t="shared" si="31"/>
        <v>#REF!</v>
      </c>
      <c r="H262" s="8" t="e">
        <f t="shared" si="35"/>
        <v>#REF!</v>
      </c>
      <c r="I262" t="str">
        <f t="shared" si="32"/>
        <v/>
      </c>
      <c r="J262" s="8" t="e">
        <f>MIN(C$261:C$281)</f>
        <v>#REF!</v>
      </c>
      <c r="K262" s="209"/>
      <c r="L262" s="8"/>
      <c r="U262" s="215" t="s">
        <v>521</v>
      </c>
      <c r="V262" s="8" t="e">
        <f>Dashboard!F263</f>
        <v>#REF!</v>
      </c>
      <c r="W262" s="8" t="e">
        <f>Dashboard!G263</f>
        <v>#REF!</v>
      </c>
      <c r="X262" s="8" t="e">
        <f>Dashboard!H263</f>
        <v>#REF!</v>
      </c>
      <c r="Y262" s="8" t="e">
        <f>Dashboard!I263</f>
        <v>#REF!</v>
      </c>
      <c r="Z262" s="8" t="e">
        <f>Dashboard!J263</f>
        <v>#REF!</v>
      </c>
      <c r="AA262" s="208" t="s">
        <v>1507</v>
      </c>
      <c r="AB262" s="217" t="s">
        <v>1507</v>
      </c>
      <c r="AC262" t="str">
        <f t="shared" si="28"/>
        <v/>
      </c>
      <c r="AD262" s="10" t="e">
        <f>Dashboard!L263</f>
        <v>#REF!</v>
      </c>
      <c r="AE262" s="2" t="e">
        <f t="shared" si="29"/>
        <v>#REF!</v>
      </c>
    </row>
    <row r="263" spans="1:31">
      <c r="A263" s="16" t="s">
        <v>78</v>
      </c>
      <c r="B263" s="209" t="s">
        <v>1348</v>
      </c>
      <c r="C263" s="10" t="e">
        <f>Dashboard!J276</f>
        <v>#REF!</v>
      </c>
      <c r="D263" s="16" t="s">
        <v>78</v>
      </c>
      <c r="E263">
        <v>3</v>
      </c>
      <c r="F263" s="8" t="e">
        <f t="shared" si="36"/>
        <v>#REF!</v>
      </c>
      <c r="G263" t="e">
        <f ca="1" t="shared" si="31"/>
        <v>#REF!</v>
      </c>
      <c r="H263" s="8" t="e">
        <f t="shared" si="35"/>
        <v>#REF!</v>
      </c>
      <c r="I263" t="str">
        <f t="shared" si="32"/>
        <v/>
      </c>
      <c r="J263" s="8"/>
      <c r="K263" s="209"/>
      <c r="L263" s="8"/>
      <c r="U263" s="215" t="s">
        <v>523</v>
      </c>
      <c r="V263" s="8" t="e">
        <f>Dashboard!F264</f>
        <v>#REF!</v>
      </c>
      <c r="W263" s="8" t="e">
        <f>Dashboard!G264</f>
        <v>#REF!</v>
      </c>
      <c r="X263" s="8" t="e">
        <f>Dashboard!H264</f>
        <v>#REF!</v>
      </c>
      <c r="Y263" s="8" t="e">
        <f>Dashboard!I264</f>
        <v>#REF!</v>
      </c>
      <c r="Z263" s="8" t="e">
        <f>Dashboard!J264</f>
        <v>#REF!</v>
      </c>
      <c r="AA263" s="208" t="s">
        <v>1508</v>
      </c>
      <c r="AB263" s="16" t="s">
        <v>1508</v>
      </c>
      <c r="AC263" t="str">
        <f t="shared" si="28"/>
        <v/>
      </c>
      <c r="AD263" s="10" t="e">
        <f>Dashboard!L264</f>
        <v>#REF!</v>
      </c>
      <c r="AE263" s="2" t="e">
        <f t="shared" si="29"/>
        <v>#REF!</v>
      </c>
    </row>
    <row r="264" spans="1:31">
      <c r="A264" s="16" t="s">
        <v>548</v>
      </c>
      <c r="B264" s="209" t="s">
        <v>1348</v>
      </c>
      <c r="C264" s="10" t="e">
        <f>Dashboard!J277</f>
        <v>#REF!</v>
      </c>
      <c r="D264" s="16" t="s">
        <v>548</v>
      </c>
      <c r="E264">
        <v>4</v>
      </c>
      <c r="F264" s="8" t="e">
        <f t="shared" si="36"/>
        <v>#REF!</v>
      </c>
      <c r="G264" t="e">
        <f ca="1" t="shared" si="31"/>
        <v>#REF!</v>
      </c>
      <c r="H264" s="8" t="e">
        <f t="shared" si="35"/>
        <v>#REF!</v>
      </c>
      <c r="I264" t="str">
        <f t="shared" si="32"/>
        <v/>
      </c>
      <c r="J264" s="8"/>
      <c r="K264" s="209"/>
      <c r="L264" s="8"/>
      <c r="U264" s="215" t="s">
        <v>525</v>
      </c>
      <c r="V264" s="8" t="e">
        <f>Dashboard!F265</f>
        <v>#REF!</v>
      </c>
      <c r="W264" s="8" t="e">
        <f>Dashboard!G265</f>
        <v>#REF!</v>
      </c>
      <c r="X264" s="8" t="e">
        <f>Dashboard!H265</f>
        <v>#REF!</v>
      </c>
      <c r="Y264" s="8" t="e">
        <f>Dashboard!I265</f>
        <v>#REF!</v>
      </c>
      <c r="Z264" s="8" t="e">
        <f>Dashboard!J265</f>
        <v>#REF!</v>
      </c>
      <c r="AA264" s="208" t="s">
        <v>1509</v>
      </c>
      <c r="AB264" s="217" t="s">
        <v>1509</v>
      </c>
      <c r="AC264" t="str">
        <f t="shared" si="28"/>
        <v/>
      </c>
      <c r="AD264" s="10" t="e">
        <f>Dashboard!L265</f>
        <v>#REF!</v>
      </c>
      <c r="AE264" s="2" t="e">
        <f t="shared" si="29"/>
        <v>#REF!</v>
      </c>
    </row>
    <row r="265" spans="1:31">
      <c r="A265" s="16" t="s">
        <v>550</v>
      </c>
      <c r="B265" s="209" t="s">
        <v>1348</v>
      </c>
      <c r="C265" s="10" t="e">
        <f>Dashboard!J278</f>
        <v>#REF!</v>
      </c>
      <c r="D265" s="16" t="s">
        <v>550</v>
      </c>
      <c r="E265">
        <v>5</v>
      </c>
      <c r="F265" s="8" t="e">
        <f t="shared" si="36"/>
        <v>#REF!</v>
      </c>
      <c r="G265" t="e">
        <f ca="1" t="shared" si="31"/>
        <v>#REF!</v>
      </c>
      <c r="H265" s="8" t="e">
        <f t="shared" si="35"/>
        <v>#REF!</v>
      </c>
      <c r="I265" t="str">
        <f t="shared" si="32"/>
        <v/>
      </c>
      <c r="J265" s="8"/>
      <c r="K265" s="209"/>
      <c r="L265" s="8"/>
      <c r="U265" s="215" t="s">
        <v>527</v>
      </c>
      <c r="V265" s="8" t="e">
        <f>Dashboard!F266</f>
        <v>#REF!</v>
      </c>
      <c r="W265" s="8" t="e">
        <f>Dashboard!G266</f>
        <v>#REF!</v>
      </c>
      <c r="X265" s="8" t="e">
        <f>Dashboard!H266</f>
        <v>#REF!</v>
      </c>
      <c r="Y265" s="8" t="e">
        <f>Dashboard!I266</f>
        <v>#REF!</v>
      </c>
      <c r="Z265" s="8" t="e">
        <f>Dashboard!J266</f>
        <v>#REF!</v>
      </c>
      <c r="AA265" s="208" t="s">
        <v>1510</v>
      </c>
      <c r="AB265" s="16" t="s">
        <v>1511</v>
      </c>
      <c r="AC265" t="str">
        <f t="shared" si="28"/>
        <v>N</v>
      </c>
      <c r="AD265" s="10" t="e">
        <f>Dashboard!L266</f>
        <v>#REF!</v>
      </c>
      <c r="AE265" s="2" t="e">
        <f t="shared" si="29"/>
        <v>#REF!</v>
      </c>
    </row>
    <row r="266" spans="1:31">
      <c r="A266" s="16" t="s">
        <v>552</v>
      </c>
      <c r="B266" s="209" t="s">
        <v>1348</v>
      </c>
      <c r="C266" s="10" t="e">
        <f>Dashboard!J279</f>
        <v>#REF!</v>
      </c>
      <c r="D266" s="16" t="s">
        <v>552</v>
      </c>
      <c r="E266">
        <v>6</v>
      </c>
      <c r="F266" s="8" t="e">
        <f t="shared" si="36"/>
        <v>#REF!</v>
      </c>
      <c r="G266" t="e">
        <f ca="1" t="shared" si="31"/>
        <v>#REF!</v>
      </c>
      <c r="H266" s="8" t="e">
        <f t="shared" si="35"/>
        <v>#REF!</v>
      </c>
      <c r="I266" t="str">
        <f t="shared" si="32"/>
        <v/>
      </c>
      <c r="J266" s="8"/>
      <c r="K266" s="209"/>
      <c r="L266" s="8"/>
      <c r="U266" s="215" t="s">
        <v>529</v>
      </c>
      <c r="V266" s="8" t="e">
        <f>Dashboard!F267</f>
        <v>#REF!</v>
      </c>
      <c r="W266" s="8" t="e">
        <f>Dashboard!G267</f>
        <v>#REF!</v>
      </c>
      <c r="X266" s="8" t="e">
        <f>Dashboard!H267</f>
        <v>#REF!</v>
      </c>
      <c r="Y266" s="8" t="e">
        <f>Dashboard!I267</f>
        <v>#REF!</v>
      </c>
      <c r="Z266" s="8" t="e">
        <f>Dashboard!J267</f>
        <v>#REF!</v>
      </c>
      <c r="AA266" s="208" t="s">
        <v>1512</v>
      </c>
      <c r="AB266" s="217" t="s">
        <v>1512</v>
      </c>
      <c r="AC266" t="str">
        <f t="shared" si="28"/>
        <v/>
      </c>
      <c r="AD266" s="10" t="e">
        <f>Dashboard!L267</f>
        <v>#REF!</v>
      </c>
      <c r="AE266" s="2" t="e">
        <f t="shared" si="29"/>
        <v>#REF!</v>
      </c>
    </row>
    <row r="267" spans="1:31">
      <c r="A267" s="16" t="s">
        <v>554</v>
      </c>
      <c r="B267" s="209" t="s">
        <v>1348</v>
      </c>
      <c r="C267" s="10" t="e">
        <f>Dashboard!J280</f>
        <v>#REF!</v>
      </c>
      <c r="D267" s="16" t="s">
        <v>554</v>
      </c>
      <c r="E267">
        <v>7</v>
      </c>
      <c r="F267" s="8" t="e">
        <f t="shared" si="36"/>
        <v>#REF!</v>
      </c>
      <c r="G267" t="e">
        <f ca="1" t="shared" si="31"/>
        <v>#REF!</v>
      </c>
      <c r="H267" s="8" t="e">
        <f t="shared" si="35"/>
        <v>#REF!</v>
      </c>
      <c r="I267" t="str">
        <f t="shared" si="32"/>
        <v/>
      </c>
      <c r="J267" s="8"/>
      <c r="K267" s="209"/>
      <c r="L267" s="8"/>
      <c r="U267" s="215" t="s">
        <v>531</v>
      </c>
      <c r="V267" s="8" t="e">
        <f>Dashboard!F268</f>
        <v>#REF!</v>
      </c>
      <c r="W267" s="8" t="e">
        <f>Dashboard!G268</f>
        <v>#REF!</v>
      </c>
      <c r="X267" s="8" t="e">
        <f>Dashboard!H268</f>
        <v>#REF!</v>
      </c>
      <c r="Y267" s="8" t="e">
        <f>Dashboard!I268</f>
        <v>#REF!</v>
      </c>
      <c r="Z267" s="8" t="e">
        <f>Dashboard!J268</f>
        <v>#REF!</v>
      </c>
      <c r="AA267" s="208" t="s">
        <v>1513</v>
      </c>
      <c r="AB267" s="16" t="s">
        <v>1513</v>
      </c>
      <c r="AC267" t="str">
        <f t="shared" si="28"/>
        <v/>
      </c>
      <c r="AD267" s="10" t="e">
        <f>Dashboard!L268</f>
        <v>#REF!</v>
      </c>
      <c r="AE267" s="2" t="e">
        <f t="shared" si="29"/>
        <v>#REF!</v>
      </c>
    </row>
    <row r="268" spans="1:31">
      <c r="A268" s="16" t="s">
        <v>556</v>
      </c>
      <c r="B268" s="209" t="s">
        <v>1348</v>
      </c>
      <c r="C268" s="10" t="e">
        <f>Dashboard!J281</f>
        <v>#REF!</v>
      </c>
      <c r="D268" s="16" t="s">
        <v>556</v>
      </c>
      <c r="E268">
        <v>8</v>
      </c>
      <c r="F268" s="8" t="e">
        <f t="shared" si="36"/>
        <v>#REF!</v>
      </c>
      <c r="G268" t="e">
        <f ca="1" t="shared" si="31"/>
        <v>#REF!</v>
      </c>
      <c r="H268" s="8" t="e">
        <f t="shared" si="35"/>
        <v>#REF!</v>
      </c>
      <c r="I268" t="str">
        <f t="shared" si="32"/>
        <v/>
      </c>
      <c r="J268" s="8"/>
      <c r="K268" s="209"/>
      <c r="L268" s="8"/>
      <c r="U268" s="215" t="s">
        <v>533</v>
      </c>
      <c r="V268" s="8" t="e">
        <f>Dashboard!F269</f>
        <v>#REF!</v>
      </c>
      <c r="W268" s="8" t="e">
        <f>Dashboard!G269</f>
        <v>#REF!</v>
      </c>
      <c r="X268" s="8" t="e">
        <f>Dashboard!H269</f>
        <v>#REF!</v>
      </c>
      <c r="Y268" s="8" t="e">
        <f>Dashboard!I269</f>
        <v>#REF!</v>
      </c>
      <c r="Z268" s="8" t="e">
        <f>Dashboard!J269</f>
        <v>#REF!</v>
      </c>
      <c r="AA268" s="208" t="s">
        <v>1514</v>
      </c>
      <c r="AB268" s="217" t="s">
        <v>1514</v>
      </c>
      <c r="AC268" t="str">
        <f t="shared" si="28"/>
        <v/>
      </c>
      <c r="AD268" s="10" t="e">
        <f>Dashboard!L269</f>
        <v>#REF!</v>
      </c>
      <c r="AE268" s="2" t="e">
        <f t="shared" si="29"/>
        <v>#REF!</v>
      </c>
    </row>
    <row r="269" spans="1:31">
      <c r="A269" s="16" t="s">
        <v>558</v>
      </c>
      <c r="B269" s="209" t="s">
        <v>1348</v>
      </c>
      <c r="C269" s="10" t="e">
        <f>Dashboard!J282</f>
        <v>#REF!</v>
      </c>
      <c r="D269" s="16" t="s">
        <v>558</v>
      </c>
      <c r="E269">
        <v>9</v>
      </c>
      <c r="F269" s="8" t="e">
        <f t="shared" si="36"/>
        <v>#REF!</v>
      </c>
      <c r="G269" t="e">
        <f ca="1" t="shared" si="31"/>
        <v>#REF!</v>
      </c>
      <c r="H269" s="8" t="e">
        <f t="shared" si="35"/>
        <v>#REF!</v>
      </c>
      <c r="I269" t="str">
        <f t="shared" si="32"/>
        <v/>
      </c>
      <c r="J269" s="8"/>
      <c r="K269" s="209"/>
      <c r="L269" s="8"/>
      <c r="U269" s="215" t="s">
        <v>535</v>
      </c>
      <c r="V269" s="8" t="e">
        <f>Dashboard!F270</f>
        <v>#REF!</v>
      </c>
      <c r="W269" s="8" t="e">
        <f>Dashboard!G270</f>
        <v>#REF!</v>
      </c>
      <c r="X269" s="8" t="e">
        <f>Dashboard!H270</f>
        <v>#REF!</v>
      </c>
      <c r="Y269" s="8" t="e">
        <f>Dashboard!I270</f>
        <v>#REF!</v>
      </c>
      <c r="Z269" s="8" t="e">
        <f>Dashboard!J270</f>
        <v>#REF!</v>
      </c>
      <c r="AA269" s="208" t="s">
        <v>1515</v>
      </c>
      <c r="AB269" s="16" t="s">
        <v>1515</v>
      </c>
      <c r="AC269" t="str">
        <f t="shared" si="28"/>
        <v/>
      </c>
      <c r="AD269" s="10" t="e">
        <f>Dashboard!L270</f>
        <v>#REF!</v>
      </c>
      <c r="AE269" s="2" t="e">
        <f t="shared" si="29"/>
        <v>#REF!</v>
      </c>
    </row>
    <row r="270" spans="1:31">
      <c r="A270" s="16" t="s">
        <v>560</v>
      </c>
      <c r="B270" s="209" t="s">
        <v>1348</v>
      </c>
      <c r="C270" s="10" t="e">
        <f>Dashboard!J283</f>
        <v>#REF!</v>
      </c>
      <c r="D270" s="16" t="s">
        <v>560</v>
      </c>
      <c r="E270">
        <v>10</v>
      </c>
      <c r="F270" s="8" t="e">
        <f t="shared" si="36"/>
        <v>#REF!</v>
      </c>
      <c r="G270" t="e">
        <f ca="1" t="shared" si="31"/>
        <v>#REF!</v>
      </c>
      <c r="H270" s="8" t="e">
        <f t="shared" si="35"/>
        <v>#REF!</v>
      </c>
      <c r="I270" t="str">
        <f t="shared" si="32"/>
        <v/>
      </c>
      <c r="J270" s="8"/>
      <c r="K270" s="209"/>
      <c r="L270" s="8"/>
      <c r="U270" s="215" t="s">
        <v>537</v>
      </c>
      <c r="V270" s="8" t="e">
        <f>Dashboard!F271</f>
        <v>#REF!</v>
      </c>
      <c r="W270" s="8" t="e">
        <f>Dashboard!G271</f>
        <v>#REF!</v>
      </c>
      <c r="X270" s="8" t="e">
        <f>Dashboard!H271</f>
        <v>#REF!</v>
      </c>
      <c r="Y270" s="8" t="e">
        <f>Dashboard!I271</f>
        <v>#REF!</v>
      </c>
      <c r="Z270" s="8" t="e">
        <f>Dashboard!J271</f>
        <v>#REF!</v>
      </c>
      <c r="AA270" s="208" t="s">
        <v>1516</v>
      </c>
      <c r="AB270" s="217" t="s">
        <v>1516</v>
      </c>
      <c r="AC270" t="str">
        <f t="shared" ref="AC270:AC333" si="37">IF(AB270=AA270,"","N")</f>
        <v/>
      </c>
      <c r="AD270" s="10" t="e">
        <f>Dashboard!L271</f>
        <v>#REF!</v>
      </c>
      <c r="AE270" s="2" t="e">
        <f t="shared" ref="AE270:AE333" si="38">((AD270-AD$11)/AD$10)*5</f>
        <v>#REF!</v>
      </c>
    </row>
    <row r="271" spans="1:31">
      <c r="A271" s="16" t="s">
        <v>562</v>
      </c>
      <c r="B271" s="209" t="s">
        <v>1348</v>
      </c>
      <c r="C271" s="10" t="e">
        <f>Dashboard!J284</f>
        <v>#REF!</v>
      </c>
      <c r="D271" s="16" t="s">
        <v>562</v>
      </c>
      <c r="E271">
        <v>11</v>
      </c>
      <c r="F271" s="8" t="e">
        <f t="shared" si="36"/>
        <v>#REF!</v>
      </c>
      <c r="G271" t="e">
        <f ca="1" t="shared" si="31"/>
        <v>#REF!</v>
      </c>
      <c r="H271" s="8" t="e">
        <f t="shared" si="35"/>
        <v>#REF!</v>
      </c>
      <c r="I271" t="str">
        <f t="shared" si="32"/>
        <v/>
      </c>
      <c r="J271" s="8"/>
      <c r="K271" s="209"/>
      <c r="L271" s="8"/>
      <c r="U271" s="215" t="s">
        <v>539</v>
      </c>
      <c r="V271" s="8" t="e">
        <f>Dashboard!F272</f>
        <v>#REF!</v>
      </c>
      <c r="W271" s="8" t="e">
        <f>Dashboard!G272</f>
        <v>#REF!</v>
      </c>
      <c r="X271" s="8" t="e">
        <f>Dashboard!H272</f>
        <v>#REF!</v>
      </c>
      <c r="Y271" s="8" t="e">
        <f>Dashboard!I272</f>
        <v>#REF!</v>
      </c>
      <c r="Z271" s="8" t="e">
        <f>Dashboard!J272</f>
        <v>#REF!</v>
      </c>
      <c r="AA271" s="208" t="s">
        <v>1517</v>
      </c>
      <c r="AB271" s="16" t="s">
        <v>1517</v>
      </c>
      <c r="AC271" t="str">
        <f t="shared" si="37"/>
        <v/>
      </c>
      <c r="AD271" s="10" t="e">
        <f>Dashboard!L272</f>
        <v>#REF!</v>
      </c>
      <c r="AE271" s="2" t="e">
        <f t="shared" si="38"/>
        <v>#REF!</v>
      </c>
    </row>
    <row r="272" spans="1:31">
      <c r="A272" s="16" t="s">
        <v>564</v>
      </c>
      <c r="B272" s="209" t="s">
        <v>1348</v>
      </c>
      <c r="C272" s="10" t="e">
        <f>Dashboard!J285</f>
        <v>#REF!</v>
      </c>
      <c r="D272" s="16" t="s">
        <v>564</v>
      </c>
      <c r="E272">
        <v>12</v>
      </c>
      <c r="F272" s="8" t="e">
        <f t="shared" si="36"/>
        <v>#REF!</v>
      </c>
      <c r="G272" t="e">
        <f ca="1" t="shared" si="31"/>
        <v>#REF!</v>
      </c>
      <c r="H272" s="8" t="e">
        <f t="shared" si="35"/>
        <v>#REF!</v>
      </c>
      <c r="I272" t="str">
        <f t="shared" si="32"/>
        <v/>
      </c>
      <c r="J272" s="8"/>
      <c r="K272" s="209"/>
      <c r="L272" s="8"/>
      <c r="U272" s="215" t="s">
        <v>541</v>
      </c>
      <c r="V272" s="8" t="e">
        <f>Dashboard!F273</f>
        <v>#REF!</v>
      </c>
      <c r="W272" s="8" t="e">
        <f>Dashboard!G273</f>
        <v>#REF!</v>
      </c>
      <c r="X272" s="8" t="e">
        <f>Dashboard!H273</f>
        <v>#REF!</v>
      </c>
      <c r="Y272" s="8" t="e">
        <f>Dashboard!I273</f>
        <v>#REF!</v>
      </c>
      <c r="Z272" s="8" t="e">
        <f>Dashboard!J273</f>
        <v>#REF!</v>
      </c>
      <c r="AA272" s="208" t="s">
        <v>315</v>
      </c>
      <c r="AB272" s="217" t="s">
        <v>315</v>
      </c>
      <c r="AC272" t="str">
        <f t="shared" si="37"/>
        <v/>
      </c>
      <c r="AD272" s="10" t="e">
        <f>Dashboard!L273</f>
        <v>#REF!</v>
      </c>
      <c r="AE272" s="2" t="e">
        <f t="shared" si="38"/>
        <v>#REF!</v>
      </c>
    </row>
    <row r="273" spans="1:31">
      <c r="A273" s="16" t="s">
        <v>566</v>
      </c>
      <c r="B273" s="209" t="s">
        <v>1348</v>
      </c>
      <c r="C273" s="10" t="e">
        <f>Dashboard!J286</f>
        <v>#REF!</v>
      </c>
      <c r="D273" s="16" t="s">
        <v>566</v>
      </c>
      <c r="E273">
        <v>13</v>
      </c>
      <c r="F273" s="8" t="e">
        <f t="shared" si="36"/>
        <v>#REF!</v>
      </c>
      <c r="G273" t="e">
        <f ca="1" t="shared" si="31"/>
        <v>#REF!</v>
      </c>
      <c r="H273" s="8" t="e">
        <f t="shared" si="35"/>
        <v>#REF!</v>
      </c>
      <c r="I273" t="str">
        <f t="shared" si="32"/>
        <v/>
      </c>
      <c r="J273" s="8"/>
      <c r="K273" s="209"/>
      <c r="L273" s="8"/>
      <c r="U273" s="215" t="s">
        <v>542</v>
      </c>
      <c r="V273" s="8" t="e">
        <f>Dashboard!F274</f>
        <v>#REF!</v>
      </c>
      <c r="W273" s="8" t="e">
        <f>Dashboard!G274</f>
        <v>#REF!</v>
      </c>
      <c r="X273" s="8" t="e">
        <f>Dashboard!H274</f>
        <v>#REF!</v>
      </c>
      <c r="Y273" s="8" t="e">
        <f>Dashboard!I274</f>
        <v>#REF!</v>
      </c>
      <c r="Z273" s="8" t="e">
        <f>Dashboard!J274</f>
        <v>#REF!</v>
      </c>
      <c r="AA273" s="208" t="s">
        <v>543</v>
      </c>
      <c r="AB273" s="16" t="s">
        <v>543</v>
      </c>
      <c r="AC273" t="str">
        <f t="shared" si="37"/>
        <v/>
      </c>
      <c r="AD273" s="10" t="e">
        <f>Dashboard!L274</f>
        <v>#REF!</v>
      </c>
      <c r="AE273" s="2" t="e">
        <f t="shared" si="38"/>
        <v>#REF!</v>
      </c>
    </row>
    <row r="274" spans="1:31">
      <c r="A274" s="16" t="s">
        <v>568</v>
      </c>
      <c r="B274" s="209" t="s">
        <v>1348</v>
      </c>
      <c r="C274" s="10" t="e">
        <f>Dashboard!J287</f>
        <v>#REF!</v>
      </c>
      <c r="D274" s="16" t="s">
        <v>568</v>
      </c>
      <c r="E274">
        <v>14</v>
      </c>
      <c r="F274" s="8" t="e">
        <f t="shared" si="36"/>
        <v>#REF!</v>
      </c>
      <c r="G274" t="e">
        <f ca="1" t="shared" si="31"/>
        <v>#REF!</v>
      </c>
      <c r="H274" s="8" t="e">
        <f t="shared" si="35"/>
        <v>#REF!</v>
      </c>
      <c r="I274" t="str">
        <f t="shared" si="32"/>
        <v/>
      </c>
      <c r="J274" s="8"/>
      <c r="K274" s="209"/>
      <c r="L274" s="8"/>
      <c r="U274" s="215" t="s">
        <v>544</v>
      </c>
      <c r="V274" s="8" t="e">
        <f>Dashboard!F275</f>
        <v>#REF!</v>
      </c>
      <c r="W274" s="8" t="e">
        <f>Dashboard!G275</f>
        <v>#REF!</v>
      </c>
      <c r="X274" s="8" t="e">
        <f>Dashboard!H275</f>
        <v>#REF!</v>
      </c>
      <c r="Y274" s="8" t="e">
        <f>Dashboard!I275</f>
        <v>#REF!</v>
      </c>
      <c r="Z274" s="8" t="e">
        <f>Dashboard!J275</f>
        <v>#REF!</v>
      </c>
      <c r="AA274" s="208" t="s">
        <v>545</v>
      </c>
      <c r="AB274" s="217" t="s">
        <v>545</v>
      </c>
      <c r="AC274" t="str">
        <f t="shared" si="37"/>
        <v/>
      </c>
      <c r="AD274" s="10" t="e">
        <f>Dashboard!L275</f>
        <v>#REF!</v>
      </c>
      <c r="AE274" s="2" t="e">
        <f t="shared" si="38"/>
        <v>#REF!</v>
      </c>
    </row>
    <row r="275" spans="1:31">
      <c r="A275" s="16" t="s">
        <v>176</v>
      </c>
      <c r="B275" s="209" t="s">
        <v>1348</v>
      </c>
      <c r="C275" s="10" t="e">
        <f>Dashboard!J288</f>
        <v>#REF!</v>
      </c>
      <c r="D275" s="16" t="s">
        <v>176</v>
      </c>
      <c r="E275">
        <v>15</v>
      </c>
      <c r="F275" s="8" t="e">
        <f t="shared" si="36"/>
        <v>#REF!</v>
      </c>
      <c r="G275" t="e">
        <f ca="1" t="shared" si="31"/>
        <v>#REF!</v>
      </c>
      <c r="H275" s="8" t="e">
        <f t="shared" si="35"/>
        <v>#REF!</v>
      </c>
      <c r="I275" t="str">
        <f t="shared" si="32"/>
        <v/>
      </c>
      <c r="J275" s="8"/>
      <c r="K275" s="209"/>
      <c r="L275" s="8"/>
      <c r="U275" s="215" t="s">
        <v>546</v>
      </c>
      <c r="V275" s="8" t="e">
        <f>Dashboard!F276</f>
        <v>#REF!</v>
      </c>
      <c r="W275" s="8" t="e">
        <f>Dashboard!G276</f>
        <v>#REF!</v>
      </c>
      <c r="X275" s="8" t="e">
        <f>Dashboard!H276</f>
        <v>#REF!</v>
      </c>
      <c r="Y275" s="8" t="e">
        <f>Dashboard!I276</f>
        <v>#REF!</v>
      </c>
      <c r="Z275" s="8" t="e">
        <f>Dashboard!J276</f>
        <v>#REF!</v>
      </c>
      <c r="AA275" s="208" t="s">
        <v>78</v>
      </c>
      <c r="AB275" s="16" t="s">
        <v>78</v>
      </c>
      <c r="AC275" t="str">
        <f t="shared" si="37"/>
        <v/>
      </c>
      <c r="AD275" s="10" t="e">
        <f>Dashboard!L276</f>
        <v>#REF!</v>
      </c>
      <c r="AE275" s="2" t="e">
        <f t="shared" si="38"/>
        <v>#REF!</v>
      </c>
    </row>
    <row r="276" spans="1:31">
      <c r="A276" s="16" t="s">
        <v>571</v>
      </c>
      <c r="B276" s="209" t="s">
        <v>1348</v>
      </c>
      <c r="C276" s="10" t="e">
        <f>Dashboard!J289</f>
        <v>#REF!</v>
      </c>
      <c r="D276" s="16" t="s">
        <v>571</v>
      </c>
      <c r="E276">
        <v>16</v>
      </c>
      <c r="F276" s="8" t="e">
        <f t="shared" si="36"/>
        <v>#REF!</v>
      </c>
      <c r="G276" t="e">
        <f ca="1" t="shared" ref="G276:G339" si="39">VLOOKUP(F276,C:D,2,FALSE)</f>
        <v>#REF!</v>
      </c>
      <c r="H276" s="8" t="e">
        <f t="shared" si="35"/>
        <v>#REF!</v>
      </c>
      <c r="I276" t="str">
        <f t="shared" ref="I276:I339" si="40">IF(E276=1,B276&amp;" 2009","")</f>
        <v/>
      </c>
      <c r="J276" s="8"/>
      <c r="K276" s="209"/>
      <c r="L276" s="8"/>
      <c r="U276" s="215" t="s">
        <v>547</v>
      </c>
      <c r="V276" s="8" t="e">
        <f>Dashboard!F277</f>
        <v>#REF!</v>
      </c>
      <c r="W276" s="8" t="e">
        <f>Dashboard!G277</f>
        <v>#REF!</v>
      </c>
      <c r="X276" s="8" t="e">
        <f>Dashboard!H277</f>
        <v>#REF!</v>
      </c>
      <c r="Y276" s="8" t="e">
        <f>Dashboard!I277</f>
        <v>#REF!</v>
      </c>
      <c r="Z276" s="8" t="e">
        <f>Dashboard!J277</f>
        <v>#REF!</v>
      </c>
      <c r="AA276" s="208" t="s">
        <v>548</v>
      </c>
      <c r="AB276" s="217" t="s">
        <v>548</v>
      </c>
      <c r="AC276" t="str">
        <f t="shared" si="37"/>
        <v/>
      </c>
      <c r="AD276" s="10" t="e">
        <f>Dashboard!L277</f>
        <v>#REF!</v>
      </c>
      <c r="AE276" s="2" t="e">
        <f t="shared" si="38"/>
        <v>#REF!</v>
      </c>
    </row>
    <row r="277" spans="1:31">
      <c r="A277" s="16" t="s">
        <v>573</v>
      </c>
      <c r="B277" s="209" t="s">
        <v>1348</v>
      </c>
      <c r="C277" s="10" t="e">
        <f>Dashboard!J290</f>
        <v>#REF!</v>
      </c>
      <c r="D277" s="16" t="s">
        <v>573</v>
      </c>
      <c r="E277">
        <v>17</v>
      </c>
      <c r="F277" s="8" t="e">
        <f t="shared" si="36"/>
        <v>#REF!</v>
      </c>
      <c r="G277" t="e">
        <f ca="1" t="shared" si="39"/>
        <v>#REF!</v>
      </c>
      <c r="H277" s="8" t="e">
        <f t="shared" si="35"/>
        <v>#REF!</v>
      </c>
      <c r="I277" t="str">
        <f t="shared" si="40"/>
        <v/>
      </c>
      <c r="J277" s="8"/>
      <c r="K277" s="209"/>
      <c r="L277" s="8"/>
      <c r="U277" s="215" t="s">
        <v>549</v>
      </c>
      <c r="V277" s="8" t="e">
        <f>Dashboard!F278</f>
        <v>#REF!</v>
      </c>
      <c r="W277" s="8" t="e">
        <f>Dashboard!G278</f>
        <v>#REF!</v>
      </c>
      <c r="X277" s="8" t="e">
        <f>Dashboard!H278</f>
        <v>#REF!</v>
      </c>
      <c r="Y277" s="8" t="e">
        <f>Dashboard!I278</f>
        <v>#REF!</v>
      </c>
      <c r="Z277" s="8" t="e">
        <f>Dashboard!J278</f>
        <v>#REF!</v>
      </c>
      <c r="AA277" s="208" t="s">
        <v>1518</v>
      </c>
      <c r="AB277" s="16" t="s">
        <v>1518</v>
      </c>
      <c r="AC277" t="str">
        <f t="shared" si="37"/>
        <v/>
      </c>
      <c r="AD277" s="10" t="e">
        <f>Dashboard!L278</f>
        <v>#REF!</v>
      </c>
      <c r="AE277" s="2" t="e">
        <f t="shared" si="38"/>
        <v>#REF!</v>
      </c>
    </row>
    <row r="278" spans="1:31">
      <c r="A278" s="16" t="s">
        <v>575</v>
      </c>
      <c r="B278" s="209" t="s">
        <v>1348</v>
      </c>
      <c r="C278" s="10" t="e">
        <f>Dashboard!J291</f>
        <v>#REF!</v>
      </c>
      <c r="D278" s="16" t="s">
        <v>575</v>
      </c>
      <c r="E278">
        <v>18</v>
      </c>
      <c r="F278" s="8" t="e">
        <f t="shared" si="36"/>
        <v>#REF!</v>
      </c>
      <c r="G278" t="e">
        <f ca="1" t="shared" si="39"/>
        <v>#REF!</v>
      </c>
      <c r="H278" s="8" t="e">
        <f t="shared" si="35"/>
        <v>#REF!</v>
      </c>
      <c r="I278" t="str">
        <f t="shared" si="40"/>
        <v/>
      </c>
      <c r="J278" s="8"/>
      <c r="K278" s="209"/>
      <c r="L278" s="8"/>
      <c r="U278" s="215" t="s">
        <v>551</v>
      </c>
      <c r="V278" s="8" t="e">
        <f>Dashboard!F279</f>
        <v>#REF!</v>
      </c>
      <c r="W278" s="8" t="e">
        <f>Dashboard!G279</f>
        <v>#REF!</v>
      </c>
      <c r="X278" s="8" t="e">
        <f>Dashboard!H279</f>
        <v>#REF!</v>
      </c>
      <c r="Y278" s="8" t="e">
        <f>Dashboard!I279</f>
        <v>#REF!</v>
      </c>
      <c r="Z278" s="8" t="e">
        <f>Dashboard!J279</f>
        <v>#REF!</v>
      </c>
      <c r="AA278" s="208" t="s">
        <v>1519</v>
      </c>
      <c r="AB278" s="217" t="s">
        <v>1519</v>
      </c>
      <c r="AC278" t="str">
        <f t="shared" si="37"/>
        <v/>
      </c>
      <c r="AD278" s="10" t="e">
        <f>Dashboard!L279</f>
        <v>#REF!</v>
      </c>
      <c r="AE278" s="2" t="e">
        <f t="shared" si="38"/>
        <v>#REF!</v>
      </c>
    </row>
    <row r="279" spans="1:31">
      <c r="A279" s="16" t="s">
        <v>577</v>
      </c>
      <c r="B279" s="209" t="s">
        <v>1348</v>
      </c>
      <c r="C279" s="10" t="e">
        <f>Dashboard!J292</f>
        <v>#REF!</v>
      </c>
      <c r="D279" s="16" t="s">
        <v>577</v>
      </c>
      <c r="E279">
        <v>19</v>
      </c>
      <c r="F279" s="8" t="e">
        <f t="shared" si="36"/>
        <v>#REF!</v>
      </c>
      <c r="G279" t="e">
        <f ca="1" t="shared" si="39"/>
        <v>#REF!</v>
      </c>
      <c r="H279" s="8" t="e">
        <f t="shared" si="35"/>
        <v>#REF!</v>
      </c>
      <c r="I279" t="str">
        <f t="shared" si="40"/>
        <v/>
      </c>
      <c r="J279" s="8"/>
      <c r="K279" s="209"/>
      <c r="L279" s="8"/>
      <c r="U279" s="215" t="s">
        <v>553</v>
      </c>
      <c r="V279" s="8" t="e">
        <f>Dashboard!F280</f>
        <v>#REF!</v>
      </c>
      <c r="W279" s="8" t="e">
        <f>Dashboard!G280</f>
        <v>#REF!</v>
      </c>
      <c r="X279" s="8" t="e">
        <f>Dashboard!H280</f>
        <v>#REF!</v>
      </c>
      <c r="Y279" s="8" t="e">
        <f>Dashboard!I280</f>
        <v>#REF!</v>
      </c>
      <c r="Z279" s="8" t="e">
        <f>Dashboard!J280</f>
        <v>#REF!</v>
      </c>
      <c r="AA279" s="208" t="s">
        <v>1520</v>
      </c>
      <c r="AB279" s="16" t="s">
        <v>1520</v>
      </c>
      <c r="AC279" t="str">
        <f t="shared" si="37"/>
        <v/>
      </c>
      <c r="AD279" s="10" t="e">
        <f>Dashboard!L280</f>
        <v>#REF!</v>
      </c>
      <c r="AE279" s="2" t="e">
        <f t="shared" si="38"/>
        <v>#REF!</v>
      </c>
    </row>
    <row r="280" spans="1:31">
      <c r="A280" s="16" t="s">
        <v>579</v>
      </c>
      <c r="B280" s="209" t="s">
        <v>1348</v>
      </c>
      <c r="C280" s="10" t="e">
        <f>Dashboard!J293</f>
        <v>#REF!</v>
      </c>
      <c r="D280" s="16" t="s">
        <v>579</v>
      </c>
      <c r="E280">
        <v>20</v>
      </c>
      <c r="F280" s="8" t="e">
        <f t="shared" si="36"/>
        <v>#REF!</v>
      </c>
      <c r="G280" t="e">
        <f ca="1" t="shared" si="39"/>
        <v>#REF!</v>
      </c>
      <c r="H280" s="8" t="e">
        <f t="shared" si="35"/>
        <v>#REF!</v>
      </c>
      <c r="I280" t="str">
        <f t="shared" si="40"/>
        <v/>
      </c>
      <c r="J280" s="8"/>
      <c r="K280" s="209"/>
      <c r="L280" s="8"/>
      <c r="U280" s="215" t="s">
        <v>555</v>
      </c>
      <c r="V280" s="8" t="e">
        <f>Dashboard!F281</f>
        <v>#REF!</v>
      </c>
      <c r="W280" s="8" t="e">
        <f>Dashboard!G281</f>
        <v>#REF!</v>
      </c>
      <c r="X280" s="8" t="e">
        <f>Dashboard!H281</f>
        <v>#REF!</v>
      </c>
      <c r="Y280" s="8" t="e">
        <f>Dashboard!I281</f>
        <v>#REF!</v>
      </c>
      <c r="Z280" s="8" t="e">
        <f>Dashboard!J281</f>
        <v>#REF!</v>
      </c>
      <c r="AA280" s="208" t="s">
        <v>1521</v>
      </c>
      <c r="AB280" s="217" t="s">
        <v>1521</v>
      </c>
      <c r="AC280" t="str">
        <f t="shared" si="37"/>
        <v/>
      </c>
      <c r="AD280" s="10" t="e">
        <f>Dashboard!L281</f>
        <v>#REF!</v>
      </c>
      <c r="AE280" s="2" t="e">
        <f t="shared" si="38"/>
        <v>#REF!</v>
      </c>
    </row>
    <row r="281" spans="1:31">
      <c r="A281" s="16" t="s">
        <v>581</v>
      </c>
      <c r="B281" s="209" t="s">
        <v>1348</v>
      </c>
      <c r="C281" s="10" t="e">
        <f>Dashboard!J294</f>
        <v>#REF!</v>
      </c>
      <c r="D281" s="16" t="s">
        <v>581</v>
      </c>
      <c r="E281">
        <v>21</v>
      </c>
      <c r="F281" s="8" t="e">
        <f t="shared" si="36"/>
        <v>#REF!</v>
      </c>
      <c r="G281" t="e">
        <f ca="1" t="shared" si="39"/>
        <v>#REF!</v>
      </c>
      <c r="H281" s="8" t="e">
        <f t="shared" si="35"/>
        <v>#REF!</v>
      </c>
      <c r="I281" t="str">
        <f t="shared" si="40"/>
        <v/>
      </c>
      <c r="J281" s="8"/>
      <c r="K281" s="209"/>
      <c r="L281" s="8"/>
      <c r="U281" s="215" t="s">
        <v>557</v>
      </c>
      <c r="V281" s="8" t="e">
        <f>Dashboard!F282</f>
        <v>#REF!</v>
      </c>
      <c r="W281" s="8" t="e">
        <f>Dashboard!G282</f>
        <v>#REF!</v>
      </c>
      <c r="X281" s="8" t="e">
        <f>Dashboard!H282</f>
        <v>#REF!</v>
      </c>
      <c r="Y281" s="8" t="e">
        <f>Dashboard!I282</f>
        <v>#REF!</v>
      </c>
      <c r="Z281" s="8" t="e">
        <f>Dashboard!J282</f>
        <v>#REF!</v>
      </c>
      <c r="AA281" s="208" t="s">
        <v>1522</v>
      </c>
      <c r="AB281" s="16" t="s">
        <v>1522</v>
      </c>
      <c r="AC281" t="str">
        <f t="shared" si="37"/>
        <v/>
      </c>
      <c r="AD281" s="10" t="e">
        <f>Dashboard!L282</f>
        <v>#REF!</v>
      </c>
      <c r="AE281" s="2" t="e">
        <f t="shared" si="38"/>
        <v>#REF!</v>
      </c>
    </row>
    <row r="282" spans="1:31">
      <c r="A282" s="16" t="s">
        <v>583</v>
      </c>
      <c r="B282" s="209" t="s">
        <v>1349</v>
      </c>
      <c r="C282" s="10" t="e">
        <f>Dashboard!J295</f>
        <v>#REF!</v>
      </c>
      <c r="D282" s="16" t="s">
        <v>583</v>
      </c>
      <c r="E282">
        <v>1</v>
      </c>
      <c r="F282" s="8" t="e">
        <f>LARGE(C$282:C$299,E282)</f>
        <v>#REF!</v>
      </c>
      <c r="G282" t="e">
        <f ca="1" t="shared" si="39"/>
        <v>#REF!</v>
      </c>
      <c r="H282" s="8" t="e">
        <f t="shared" si="35"/>
        <v>#REF!</v>
      </c>
      <c r="I282" t="str">
        <f t="shared" si="40"/>
        <v>Havering 2009</v>
      </c>
      <c r="J282" s="8" t="e">
        <f>MAX(C$282:C$299)</f>
        <v>#REF!</v>
      </c>
      <c r="K282" s="209"/>
      <c r="L282" s="8"/>
      <c r="U282" s="215" t="s">
        <v>559</v>
      </c>
      <c r="V282" s="8" t="e">
        <f>Dashboard!F283</f>
        <v>#REF!</v>
      </c>
      <c r="W282" s="8" t="e">
        <f>Dashboard!G283</f>
        <v>#REF!</v>
      </c>
      <c r="X282" s="8" t="e">
        <f>Dashboard!H283</f>
        <v>#REF!</v>
      </c>
      <c r="Y282" s="8" t="e">
        <f>Dashboard!I283</f>
        <v>#REF!</v>
      </c>
      <c r="Z282" s="8" t="e">
        <f>Dashboard!J283</f>
        <v>#REF!</v>
      </c>
      <c r="AA282" s="208" t="s">
        <v>1523</v>
      </c>
      <c r="AB282" s="217" t="s">
        <v>1523</v>
      </c>
      <c r="AC282" t="str">
        <f t="shared" si="37"/>
        <v/>
      </c>
      <c r="AD282" s="10" t="e">
        <f>Dashboard!L283</f>
        <v>#REF!</v>
      </c>
      <c r="AE282" s="2" t="e">
        <f t="shared" si="38"/>
        <v>#REF!</v>
      </c>
    </row>
    <row r="283" spans="1:31">
      <c r="A283" s="16" t="s">
        <v>585</v>
      </c>
      <c r="B283" s="209" t="s">
        <v>1349</v>
      </c>
      <c r="C283" s="10" t="e">
        <f>Dashboard!J296</f>
        <v>#REF!</v>
      </c>
      <c r="D283" s="16" t="s">
        <v>585</v>
      </c>
      <c r="E283">
        <v>2</v>
      </c>
      <c r="F283" s="8" t="e">
        <f t="shared" ref="F283:F299" si="41">LARGE(C$282:C$299,E283)</f>
        <v>#REF!</v>
      </c>
      <c r="G283" t="e">
        <f ca="1" t="shared" si="39"/>
        <v>#REF!</v>
      </c>
      <c r="H283" s="8" t="e">
        <f t="shared" si="35"/>
        <v>#REF!</v>
      </c>
      <c r="I283" t="str">
        <f t="shared" si="40"/>
        <v/>
      </c>
      <c r="J283" s="8" t="e">
        <f>MIN(C$282:C$299)</f>
        <v>#REF!</v>
      </c>
      <c r="K283" s="209"/>
      <c r="L283" s="8"/>
      <c r="U283" s="215" t="s">
        <v>561</v>
      </c>
      <c r="V283" s="8" t="e">
        <f>Dashboard!F284</f>
        <v>#REF!</v>
      </c>
      <c r="W283" s="8" t="e">
        <f>Dashboard!G284</f>
        <v>#REF!</v>
      </c>
      <c r="X283" s="8" t="e">
        <f>Dashboard!H284</f>
        <v>#REF!</v>
      </c>
      <c r="Y283" s="8" t="e">
        <f>Dashboard!I284</f>
        <v>#REF!</v>
      </c>
      <c r="Z283" s="8" t="e">
        <f>Dashboard!J284</f>
        <v>#REF!</v>
      </c>
      <c r="AA283" s="208" t="s">
        <v>1524</v>
      </c>
      <c r="AB283" s="16" t="s">
        <v>1524</v>
      </c>
      <c r="AC283" t="str">
        <f t="shared" si="37"/>
        <v/>
      </c>
      <c r="AD283" s="10" t="e">
        <f>Dashboard!L284</f>
        <v>#REF!</v>
      </c>
      <c r="AE283" s="2" t="e">
        <f t="shared" si="38"/>
        <v>#REF!</v>
      </c>
    </row>
    <row r="284" spans="1:31">
      <c r="A284" s="16" t="s">
        <v>587</v>
      </c>
      <c r="B284" s="209" t="s">
        <v>1349</v>
      </c>
      <c r="C284" s="10" t="e">
        <f>Dashboard!J297</f>
        <v>#REF!</v>
      </c>
      <c r="D284" s="16" t="s">
        <v>587</v>
      </c>
      <c r="E284">
        <v>3</v>
      </c>
      <c r="F284" s="8" t="e">
        <f t="shared" si="41"/>
        <v>#REF!</v>
      </c>
      <c r="G284" t="e">
        <f ca="1" t="shared" si="39"/>
        <v>#REF!</v>
      </c>
      <c r="H284" s="8" t="e">
        <f t="shared" si="35"/>
        <v>#REF!</v>
      </c>
      <c r="I284" t="str">
        <f t="shared" si="40"/>
        <v/>
      </c>
      <c r="J284" s="8"/>
      <c r="K284" s="209"/>
      <c r="L284" s="8"/>
      <c r="U284" s="215" t="s">
        <v>563</v>
      </c>
      <c r="V284" s="8" t="e">
        <f>Dashboard!F285</f>
        <v>#REF!</v>
      </c>
      <c r="W284" s="8" t="e">
        <f>Dashboard!G285</f>
        <v>#REF!</v>
      </c>
      <c r="X284" s="8" t="e">
        <f>Dashboard!H285</f>
        <v>#REF!</v>
      </c>
      <c r="Y284" s="8" t="e">
        <f>Dashboard!I285</f>
        <v>#REF!</v>
      </c>
      <c r="Z284" s="8" t="e">
        <f>Dashboard!J285</f>
        <v>#REF!</v>
      </c>
      <c r="AA284" s="208" t="s">
        <v>564</v>
      </c>
      <c r="AB284" s="217" t="s">
        <v>564</v>
      </c>
      <c r="AC284" t="str">
        <f t="shared" si="37"/>
        <v/>
      </c>
      <c r="AD284" s="10" t="e">
        <f>Dashboard!L285</f>
        <v>#REF!</v>
      </c>
      <c r="AE284" s="2" t="e">
        <f t="shared" si="38"/>
        <v>#REF!</v>
      </c>
    </row>
    <row r="285" spans="1:31">
      <c r="A285" s="16" t="s">
        <v>589</v>
      </c>
      <c r="B285" s="209" t="s">
        <v>1349</v>
      </c>
      <c r="C285" s="10" t="e">
        <f>Dashboard!J298</f>
        <v>#REF!</v>
      </c>
      <c r="D285" s="16" t="s">
        <v>589</v>
      </c>
      <c r="E285">
        <v>4</v>
      </c>
      <c r="F285" s="8" t="e">
        <f t="shared" si="41"/>
        <v>#REF!</v>
      </c>
      <c r="G285" t="e">
        <f ca="1" t="shared" si="39"/>
        <v>#REF!</v>
      </c>
      <c r="H285" s="8" t="e">
        <f t="shared" si="35"/>
        <v>#REF!</v>
      </c>
      <c r="I285" t="str">
        <f t="shared" si="40"/>
        <v/>
      </c>
      <c r="J285" s="8"/>
      <c r="K285" s="209"/>
      <c r="L285" s="8"/>
      <c r="U285" s="215" t="s">
        <v>565</v>
      </c>
      <c r="V285" s="8" t="e">
        <f>Dashboard!F286</f>
        <v>#REF!</v>
      </c>
      <c r="W285" s="8" t="e">
        <f>Dashboard!G286</f>
        <v>#REF!</v>
      </c>
      <c r="X285" s="8" t="e">
        <f>Dashboard!H286</f>
        <v>#REF!</v>
      </c>
      <c r="Y285" s="8" t="e">
        <f>Dashboard!I286</f>
        <v>#REF!</v>
      </c>
      <c r="Z285" s="8" t="e">
        <f>Dashboard!J286</f>
        <v>#REF!</v>
      </c>
      <c r="AA285" s="208" t="s">
        <v>566</v>
      </c>
      <c r="AB285" s="16" t="s">
        <v>566</v>
      </c>
      <c r="AC285" t="str">
        <f t="shared" si="37"/>
        <v/>
      </c>
      <c r="AD285" s="10" t="e">
        <f>Dashboard!L286</f>
        <v>#REF!</v>
      </c>
      <c r="AE285" s="2" t="e">
        <f t="shared" si="38"/>
        <v>#REF!</v>
      </c>
    </row>
    <row r="286" spans="1:31">
      <c r="A286" s="16" t="s">
        <v>591</v>
      </c>
      <c r="B286" s="209" t="s">
        <v>1349</v>
      </c>
      <c r="C286" s="10" t="e">
        <f>Dashboard!J299</f>
        <v>#REF!</v>
      </c>
      <c r="D286" s="16" t="s">
        <v>591</v>
      </c>
      <c r="E286">
        <v>5</v>
      </c>
      <c r="F286" s="8" t="e">
        <f t="shared" si="41"/>
        <v>#REF!</v>
      </c>
      <c r="G286" t="e">
        <f ca="1" t="shared" si="39"/>
        <v>#REF!</v>
      </c>
      <c r="H286" s="8" t="e">
        <f t="shared" si="35"/>
        <v>#REF!</v>
      </c>
      <c r="I286" t="str">
        <f t="shared" si="40"/>
        <v/>
      </c>
      <c r="J286" s="8"/>
      <c r="K286" s="209"/>
      <c r="L286" s="8"/>
      <c r="U286" s="215" t="s">
        <v>567</v>
      </c>
      <c r="V286" s="8" t="e">
        <f>Dashboard!F287</f>
        <v>#REF!</v>
      </c>
      <c r="W286" s="8" t="e">
        <f>Dashboard!G287</f>
        <v>#REF!</v>
      </c>
      <c r="X286" s="8" t="e">
        <f>Dashboard!H287</f>
        <v>#REF!</v>
      </c>
      <c r="Y286" s="8" t="e">
        <f>Dashboard!I287</f>
        <v>#REF!</v>
      </c>
      <c r="Z286" s="8" t="e">
        <f>Dashboard!J287</f>
        <v>#REF!</v>
      </c>
      <c r="AA286" s="208" t="s">
        <v>1525</v>
      </c>
      <c r="AB286" s="217" t="s">
        <v>1525</v>
      </c>
      <c r="AC286" t="str">
        <f t="shared" si="37"/>
        <v/>
      </c>
      <c r="AD286" s="10" t="e">
        <f>Dashboard!L287</f>
        <v>#REF!</v>
      </c>
      <c r="AE286" s="2" t="e">
        <f t="shared" si="38"/>
        <v>#REF!</v>
      </c>
    </row>
    <row r="287" spans="1:31">
      <c r="A287" s="16" t="s">
        <v>593</v>
      </c>
      <c r="B287" s="209" t="s">
        <v>1349</v>
      </c>
      <c r="C287" s="10" t="e">
        <f>Dashboard!J300</f>
        <v>#REF!</v>
      </c>
      <c r="D287" s="16" t="s">
        <v>593</v>
      </c>
      <c r="E287">
        <v>6</v>
      </c>
      <c r="F287" s="8" t="e">
        <f t="shared" si="41"/>
        <v>#REF!</v>
      </c>
      <c r="G287" t="e">
        <f ca="1" t="shared" si="39"/>
        <v>#REF!</v>
      </c>
      <c r="H287" s="8" t="e">
        <f t="shared" si="35"/>
        <v>#REF!</v>
      </c>
      <c r="I287" t="str">
        <f t="shared" si="40"/>
        <v/>
      </c>
      <c r="J287" s="8"/>
      <c r="K287" s="209"/>
      <c r="L287" s="8"/>
      <c r="U287" s="215" t="s">
        <v>569</v>
      </c>
      <c r="V287" s="8" t="e">
        <f>Dashboard!F288</f>
        <v>#REF!</v>
      </c>
      <c r="W287" s="8" t="e">
        <f>Dashboard!G288</f>
        <v>#REF!</v>
      </c>
      <c r="X287" s="8" t="e">
        <f>Dashboard!H288</f>
        <v>#REF!</v>
      </c>
      <c r="Y287" s="8" t="e">
        <f>Dashboard!I288</f>
        <v>#REF!</v>
      </c>
      <c r="Z287" s="8" t="e">
        <f>Dashboard!J288</f>
        <v>#REF!</v>
      </c>
      <c r="AA287" s="208" t="s">
        <v>176</v>
      </c>
      <c r="AB287" s="16" t="s">
        <v>176</v>
      </c>
      <c r="AC287" t="str">
        <f t="shared" si="37"/>
        <v/>
      </c>
      <c r="AD287" s="10" t="e">
        <f>Dashboard!L288</f>
        <v>#REF!</v>
      </c>
      <c r="AE287" s="2" t="e">
        <f t="shared" si="38"/>
        <v>#REF!</v>
      </c>
    </row>
    <row r="288" spans="1:31">
      <c r="A288" s="16" t="s">
        <v>595</v>
      </c>
      <c r="B288" s="209" t="s">
        <v>1349</v>
      </c>
      <c r="C288" s="10" t="e">
        <f>Dashboard!J301</f>
        <v>#REF!</v>
      </c>
      <c r="D288" s="16" t="s">
        <v>595</v>
      </c>
      <c r="E288">
        <v>7</v>
      </c>
      <c r="F288" s="8" t="e">
        <f t="shared" si="41"/>
        <v>#REF!</v>
      </c>
      <c r="G288" t="e">
        <f ca="1" t="shared" si="39"/>
        <v>#REF!</v>
      </c>
      <c r="H288" s="8" t="e">
        <f t="shared" si="35"/>
        <v>#REF!</v>
      </c>
      <c r="I288" t="str">
        <f t="shared" si="40"/>
        <v/>
      </c>
      <c r="J288" s="8"/>
      <c r="K288" s="209"/>
      <c r="L288" s="8"/>
      <c r="U288" s="215" t="s">
        <v>570</v>
      </c>
      <c r="V288" s="8" t="e">
        <f>Dashboard!F289</f>
        <v>#REF!</v>
      </c>
      <c r="W288" s="8" t="e">
        <f>Dashboard!G289</f>
        <v>#REF!</v>
      </c>
      <c r="X288" s="8" t="e">
        <f>Dashboard!H289</f>
        <v>#REF!</v>
      </c>
      <c r="Y288" s="8" t="e">
        <f>Dashboard!I289</f>
        <v>#REF!</v>
      </c>
      <c r="Z288" s="8" t="e">
        <f>Dashboard!J289</f>
        <v>#REF!</v>
      </c>
      <c r="AA288" s="208" t="s">
        <v>1526</v>
      </c>
      <c r="AB288" s="217" t="s">
        <v>1526</v>
      </c>
      <c r="AC288" t="str">
        <f t="shared" si="37"/>
        <v/>
      </c>
      <c r="AD288" s="10" t="e">
        <f>Dashboard!L289</f>
        <v>#REF!</v>
      </c>
      <c r="AE288" s="2" t="e">
        <f t="shared" si="38"/>
        <v>#REF!</v>
      </c>
    </row>
    <row r="289" spans="1:31">
      <c r="A289" s="16" t="s">
        <v>597</v>
      </c>
      <c r="B289" s="209" t="s">
        <v>1349</v>
      </c>
      <c r="C289" s="10" t="e">
        <f>Dashboard!J302</f>
        <v>#REF!</v>
      </c>
      <c r="D289" s="16" t="s">
        <v>597</v>
      </c>
      <c r="E289">
        <v>8</v>
      </c>
      <c r="F289" s="8" t="e">
        <f t="shared" si="41"/>
        <v>#REF!</v>
      </c>
      <c r="G289" t="e">
        <f ca="1" t="shared" si="39"/>
        <v>#REF!</v>
      </c>
      <c r="H289" s="8" t="e">
        <f t="shared" si="35"/>
        <v>#REF!</v>
      </c>
      <c r="I289" t="str">
        <f t="shared" si="40"/>
        <v/>
      </c>
      <c r="J289" s="8"/>
      <c r="K289" s="209"/>
      <c r="L289" s="8"/>
      <c r="U289" s="215" t="s">
        <v>572</v>
      </c>
      <c r="V289" s="8" t="e">
        <f>Dashboard!F290</f>
        <v>#REF!</v>
      </c>
      <c r="W289" s="8" t="e">
        <f>Dashboard!G290</f>
        <v>#REF!</v>
      </c>
      <c r="X289" s="8" t="e">
        <f>Dashboard!H290</f>
        <v>#REF!</v>
      </c>
      <c r="Y289" s="8" t="e">
        <f>Dashboard!I290</f>
        <v>#REF!</v>
      </c>
      <c r="Z289" s="8" t="e">
        <f>Dashboard!J290</f>
        <v>#REF!</v>
      </c>
      <c r="AA289" s="208" t="s">
        <v>573</v>
      </c>
      <c r="AB289" s="16" t="s">
        <v>573</v>
      </c>
      <c r="AC289" t="str">
        <f t="shared" si="37"/>
        <v/>
      </c>
      <c r="AD289" s="10" t="e">
        <f>Dashboard!L290</f>
        <v>#REF!</v>
      </c>
      <c r="AE289" s="2" t="e">
        <f t="shared" si="38"/>
        <v>#REF!</v>
      </c>
    </row>
    <row r="290" spans="1:31">
      <c r="A290" s="16" t="s">
        <v>599</v>
      </c>
      <c r="B290" s="209" t="s">
        <v>1349</v>
      </c>
      <c r="C290" s="10" t="e">
        <f>Dashboard!J303</f>
        <v>#REF!</v>
      </c>
      <c r="D290" s="16" t="s">
        <v>599</v>
      </c>
      <c r="E290">
        <v>9</v>
      </c>
      <c r="F290" s="8" t="e">
        <f t="shared" si="41"/>
        <v>#REF!</v>
      </c>
      <c r="G290" t="e">
        <f ca="1" t="shared" si="39"/>
        <v>#REF!</v>
      </c>
      <c r="H290" s="8" t="e">
        <f t="shared" si="35"/>
        <v>#REF!</v>
      </c>
      <c r="I290" t="str">
        <f t="shared" si="40"/>
        <v/>
      </c>
      <c r="J290" s="8"/>
      <c r="K290" s="209"/>
      <c r="L290" s="8"/>
      <c r="U290" s="215" t="s">
        <v>574</v>
      </c>
      <c r="V290" s="8" t="e">
        <f>Dashboard!F291</f>
        <v>#REF!</v>
      </c>
      <c r="W290" s="8" t="e">
        <f>Dashboard!G291</f>
        <v>#REF!</v>
      </c>
      <c r="X290" s="8" t="e">
        <f>Dashboard!H291</f>
        <v>#REF!</v>
      </c>
      <c r="Y290" s="8" t="e">
        <f>Dashboard!I291</f>
        <v>#REF!</v>
      </c>
      <c r="Z290" s="8" t="e">
        <f>Dashboard!J291</f>
        <v>#REF!</v>
      </c>
      <c r="AA290" s="208" t="s">
        <v>575</v>
      </c>
      <c r="AB290" s="217" t="s">
        <v>575</v>
      </c>
      <c r="AC290" t="str">
        <f t="shared" si="37"/>
        <v/>
      </c>
      <c r="AD290" s="10" t="e">
        <f>Dashboard!L291</f>
        <v>#REF!</v>
      </c>
      <c r="AE290" s="2" t="e">
        <f t="shared" si="38"/>
        <v>#REF!</v>
      </c>
    </row>
    <row r="291" spans="1:31">
      <c r="A291" s="16" t="s">
        <v>601</v>
      </c>
      <c r="B291" s="209" t="s">
        <v>1349</v>
      </c>
      <c r="C291" s="10" t="e">
        <f>Dashboard!J304</f>
        <v>#REF!</v>
      </c>
      <c r="D291" s="16" t="s">
        <v>601</v>
      </c>
      <c r="E291">
        <v>10</v>
      </c>
      <c r="F291" s="8" t="e">
        <f t="shared" si="41"/>
        <v>#REF!</v>
      </c>
      <c r="G291" t="e">
        <f ca="1" t="shared" si="39"/>
        <v>#REF!</v>
      </c>
      <c r="H291" s="8" t="e">
        <f t="shared" si="35"/>
        <v>#REF!</v>
      </c>
      <c r="I291" t="str">
        <f t="shared" si="40"/>
        <v/>
      </c>
      <c r="J291" s="8"/>
      <c r="K291" s="209"/>
      <c r="L291" s="8"/>
      <c r="U291" s="215" t="s">
        <v>576</v>
      </c>
      <c r="V291" s="8" t="e">
        <f>Dashboard!F292</f>
        <v>#REF!</v>
      </c>
      <c r="W291" s="8" t="e">
        <f>Dashboard!G292</f>
        <v>#REF!</v>
      </c>
      <c r="X291" s="8" t="e">
        <f>Dashboard!H292</f>
        <v>#REF!</v>
      </c>
      <c r="Y291" s="8" t="e">
        <f>Dashboard!I292</f>
        <v>#REF!</v>
      </c>
      <c r="Z291" s="8" t="e">
        <f>Dashboard!J292</f>
        <v>#REF!</v>
      </c>
      <c r="AA291" s="208" t="s">
        <v>1527</v>
      </c>
      <c r="AB291" s="16" t="s">
        <v>1527</v>
      </c>
      <c r="AC291" t="str">
        <f t="shared" si="37"/>
        <v/>
      </c>
      <c r="AD291" s="10" t="e">
        <f>Dashboard!L292</f>
        <v>#REF!</v>
      </c>
      <c r="AE291" s="2" t="e">
        <f t="shared" si="38"/>
        <v>#REF!</v>
      </c>
    </row>
    <row r="292" spans="1:31">
      <c r="A292" s="16" t="s">
        <v>603</v>
      </c>
      <c r="B292" s="209" t="s">
        <v>1349</v>
      </c>
      <c r="C292" s="10" t="e">
        <f>Dashboard!J305</f>
        <v>#REF!</v>
      </c>
      <c r="D292" s="16" t="s">
        <v>603</v>
      </c>
      <c r="E292">
        <v>11</v>
      </c>
      <c r="F292" s="8" t="e">
        <f t="shared" si="41"/>
        <v>#REF!</v>
      </c>
      <c r="G292" t="e">
        <f ca="1" t="shared" si="39"/>
        <v>#REF!</v>
      </c>
      <c r="H292" s="8" t="e">
        <f t="shared" si="35"/>
        <v>#REF!</v>
      </c>
      <c r="I292" t="str">
        <f t="shared" si="40"/>
        <v/>
      </c>
      <c r="J292" s="8"/>
      <c r="K292" s="209"/>
      <c r="L292" s="8"/>
      <c r="U292" s="215" t="s">
        <v>578</v>
      </c>
      <c r="V292" s="8" t="e">
        <f>Dashboard!F293</f>
        <v>#REF!</v>
      </c>
      <c r="W292" s="8" t="e">
        <f>Dashboard!G293</f>
        <v>#REF!</v>
      </c>
      <c r="X292" s="8" t="e">
        <f>Dashboard!H293</f>
        <v>#REF!</v>
      </c>
      <c r="Y292" s="8" t="e">
        <f>Dashboard!I293</f>
        <v>#REF!</v>
      </c>
      <c r="Z292" s="8" t="e">
        <f>Dashboard!J293</f>
        <v>#REF!</v>
      </c>
      <c r="AA292" s="208" t="s">
        <v>579</v>
      </c>
      <c r="AB292" s="217" t="s">
        <v>579</v>
      </c>
      <c r="AC292" t="str">
        <f t="shared" si="37"/>
        <v/>
      </c>
      <c r="AD292" s="10" t="e">
        <f>Dashboard!L293</f>
        <v>#REF!</v>
      </c>
      <c r="AE292" s="2" t="e">
        <f t="shared" si="38"/>
        <v>#REF!</v>
      </c>
    </row>
    <row r="293" spans="1:31">
      <c r="A293" s="16" t="s">
        <v>605</v>
      </c>
      <c r="B293" s="209" t="s">
        <v>1349</v>
      </c>
      <c r="C293" s="10" t="e">
        <f>Dashboard!J306</f>
        <v>#REF!</v>
      </c>
      <c r="D293" s="16" t="s">
        <v>605</v>
      </c>
      <c r="E293">
        <v>12</v>
      </c>
      <c r="F293" s="8" t="e">
        <f t="shared" si="41"/>
        <v>#REF!</v>
      </c>
      <c r="G293" t="e">
        <f ca="1" t="shared" si="39"/>
        <v>#REF!</v>
      </c>
      <c r="H293" s="8" t="e">
        <f t="shared" si="35"/>
        <v>#REF!</v>
      </c>
      <c r="I293" t="str">
        <f t="shared" si="40"/>
        <v/>
      </c>
      <c r="J293" s="8"/>
      <c r="K293" s="209"/>
      <c r="L293" s="8"/>
      <c r="U293" s="215" t="s">
        <v>580</v>
      </c>
      <c r="V293" s="8" t="e">
        <f>Dashboard!F294</f>
        <v>#REF!</v>
      </c>
      <c r="W293" s="8" t="e">
        <f>Dashboard!G294</f>
        <v>#REF!</v>
      </c>
      <c r="X293" s="8" t="e">
        <f>Dashboard!H294</f>
        <v>#REF!</v>
      </c>
      <c r="Y293" s="8" t="e">
        <f>Dashboard!I294</f>
        <v>#REF!</v>
      </c>
      <c r="Z293" s="8" t="e">
        <f>Dashboard!J294</f>
        <v>#REF!</v>
      </c>
      <c r="AA293" s="208" t="s">
        <v>1528</v>
      </c>
      <c r="AB293" s="16" t="s">
        <v>1528</v>
      </c>
      <c r="AC293" t="str">
        <f t="shared" si="37"/>
        <v/>
      </c>
      <c r="AD293" s="10" t="e">
        <f>Dashboard!L294</f>
        <v>#REF!</v>
      </c>
      <c r="AE293" s="2" t="e">
        <f t="shared" si="38"/>
        <v>#REF!</v>
      </c>
    </row>
    <row r="294" spans="1:31">
      <c r="A294" s="16" t="s">
        <v>607</v>
      </c>
      <c r="B294" s="209" t="s">
        <v>1349</v>
      </c>
      <c r="C294" s="10" t="e">
        <f>Dashboard!J307</f>
        <v>#REF!</v>
      </c>
      <c r="D294" s="16" t="s">
        <v>607</v>
      </c>
      <c r="E294">
        <v>13</v>
      </c>
      <c r="F294" s="8" t="e">
        <f t="shared" si="41"/>
        <v>#REF!</v>
      </c>
      <c r="G294" t="e">
        <f ca="1" t="shared" si="39"/>
        <v>#REF!</v>
      </c>
      <c r="H294" s="8" t="e">
        <f t="shared" si="35"/>
        <v>#REF!</v>
      </c>
      <c r="I294" t="str">
        <f t="shared" si="40"/>
        <v/>
      </c>
      <c r="J294" s="8"/>
      <c r="K294" s="209"/>
      <c r="L294" s="8"/>
      <c r="U294" s="215" t="s">
        <v>582</v>
      </c>
      <c r="V294" s="8" t="e">
        <f>Dashboard!F295</f>
        <v>#REF!</v>
      </c>
      <c r="W294" s="8" t="e">
        <f>Dashboard!G295</f>
        <v>#REF!</v>
      </c>
      <c r="X294" s="8" t="e">
        <f>Dashboard!H295</f>
        <v>#REF!</v>
      </c>
      <c r="Y294" s="8" t="e">
        <f>Dashboard!I295</f>
        <v>#REF!</v>
      </c>
      <c r="Z294" s="8" t="e">
        <f>Dashboard!J295</f>
        <v>#REF!</v>
      </c>
      <c r="AA294" s="208" t="s">
        <v>583</v>
      </c>
      <c r="AB294" s="217" t="s">
        <v>583</v>
      </c>
      <c r="AC294" t="str">
        <f t="shared" si="37"/>
        <v/>
      </c>
      <c r="AD294" s="10" t="e">
        <f>Dashboard!L295</f>
        <v>#REF!</v>
      </c>
      <c r="AE294" s="2" t="e">
        <f t="shared" si="38"/>
        <v>#REF!</v>
      </c>
    </row>
    <row r="295" spans="1:31">
      <c r="A295" s="16" t="s">
        <v>609</v>
      </c>
      <c r="B295" s="209" t="s">
        <v>1349</v>
      </c>
      <c r="C295" s="10" t="e">
        <f>Dashboard!J308</f>
        <v>#REF!</v>
      </c>
      <c r="D295" s="16" t="s">
        <v>609</v>
      </c>
      <c r="E295">
        <v>14</v>
      </c>
      <c r="F295" s="8" t="e">
        <f t="shared" si="41"/>
        <v>#REF!</v>
      </c>
      <c r="G295" t="e">
        <f ca="1" t="shared" si="39"/>
        <v>#REF!</v>
      </c>
      <c r="H295" s="8" t="e">
        <f t="shared" si="35"/>
        <v>#REF!</v>
      </c>
      <c r="I295" t="str">
        <f t="shared" si="40"/>
        <v/>
      </c>
      <c r="J295" s="8"/>
      <c r="K295" s="209"/>
      <c r="L295" s="8"/>
      <c r="U295" s="215" t="s">
        <v>584</v>
      </c>
      <c r="V295" s="8" t="e">
        <f>Dashboard!F296</f>
        <v>#REF!</v>
      </c>
      <c r="W295" s="8" t="e">
        <f>Dashboard!G296</f>
        <v>#REF!</v>
      </c>
      <c r="X295" s="8" t="e">
        <f>Dashboard!H296</f>
        <v>#REF!</v>
      </c>
      <c r="Y295" s="8" t="e">
        <f>Dashboard!I296</f>
        <v>#REF!</v>
      </c>
      <c r="Z295" s="8" t="e">
        <f>Dashboard!J296</f>
        <v>#REF!</v>
      </c>
      <c r="AA295" s="208" t="s">
        <v>585</v>
      </c>
      <c r="AB295" s="16" t="s">
        <v>585</v>
      </c>
      <c r="AC295" t="str">
        <f t="shared" si="37"/>
        <v/>
      </c>
      <c r="AD295" s="10" t="e">
        <f>Dashboard!L296</f>
        <v>#REF!</v>
      </c>
      <c r="AE295" s="2" t="e">
        <f t="shared" si="38"/>
        <v>#REF!</v>
      </c>
    </row>
    <row r="296" spans="1:31">
      <c r="A296" s="16" t="s">
        <v>611</v>
      </c>
      <c r="B296" s="209" t="s">
        <v>1349</v>
      </c>
      <c r="C296" s="10" t="e">
        <f>Dashboard!J309</f>
        <v>#REF!</v>
      </c>
      <c r="D296" s="16" t="s">
        <v>611</v>
      </c>
      <c r="E296">
        <v>15</v>
      </c>
      <c r="F296" s="8" t="e">
        <f t="shared" si="41"/>
        <v>#REF!</v>
      </c>
      <c r="G296" t="e">
        <f ca="1" t="shared" si="39"/>
        <v>#REF!</v>
      </c>
      <c r="H296" s="8" t="e">
        <f t="shared" si="35"/>
        <v>#REF!</v>
      </c>
      <c r="I296" t="str">
        <f t="shared" si="40"/>
        <v/>
      </c>
      <c r="J296" s="8"/>
      <c r="K296" s="209"/>
      <c r="L296" s="8"/>
      <c r="U296" s="215" t="s">
        <v>586</v>
      </c>
      <c r="V296" s="8" t="e">
        <f>Dashboard!F297</f>
        <v>#REF!</v>
      </c>
      <c r="W296" s="8" t="e">
        <f>Dashboard!G297</f>
        <v>#REF!</v>
      </c>
      <c r="X296" s="8" t="e">
        <f>Dashboard!H297</f>
        <v>#REF!</v>
      </c>
      <c r="Y296" s="8" t="e">
        <f>Dashboard!I297</f>
        <v>#REF!</v>
      </c>
      <c r="Z296" s="8" t="e">
        <f>Dashboard!J297</f>
        <v>#REF!</v>
      </c>
      <c r="AA296" s="208" t="s">
        <v>1529</v>
      </c>
      <c r="AB296" s="217" t="s">
        <v>1529</v>
      </c>
      <c r="AC296" t="str">
        <f t="shared" si="37"/>
        <v/>
      </c>
      <c r="AD296" s="10" t="e">
        <f>Dashboard!L297</f>
        <v>#REF!</v>
      </c>
      <c r="AE296" s="2" t="e">
        <f t="shared" si="38"/>
        <v>#REF!</v>
      </c>
    </row>
    <row r="297" spans="1:31">
      <c r="A297" s="16" t="s">
        <v>613</v>
      </c>
      <c r="B297" s="209" t="s">
        <v>1349</v>
      </c>
      <c r="C297" s="10" t="e">
        <f>Dashboard!J310</f>
        <v>#REF!</v>
      </c>
      <c r="D297" s="16" t="s">
        <v>613</v>
      </c>
      <c r="E297">
        <v>16</v>
      </c>
      <c r="F297" s="8" t="e">
        <f t="shared" si="41"/>
        <v>#REF!</v>
      </c>
      <c r="G297" t="e">
        <f ca="1" t="shared" si="39"/>
        <v>#REF!</v>
      </c>
      <c r="H297" s="8" t="e">
        <f t="shared" si="35"/>
        <v>#REF!</v>
      </c>
      <c r="I297" t="str">
        <f t="shared" si="40"/>
        <v/>
      </c>
      <c r="J297" s="8"/>
      <c r="K297" s="209"/>
      <c r="L297" s="8"/>
      <c r="U297" s="215" t="s">
        <v>588</v>
      </c>
      <c r="V297" s="8" t="e">
        <f>Dashboard!F298</f>
        <v>#REF!</v>
      </c>
      <c r="W297" s="8" t="e">
        <f>Dashboard!G298</f>
        <v>#REF!</v>
      </c>
      <c r="X297" s="8" t="e">
        <f>Dashboard!H298</f>
        <v>#REF!</v>
      </c>
      <c r="Y297" s="8" t="e">
        <f>Dashboard!I298</f>
        <v>#REF!</v>
      </c>
      <c r="Z297" s="8" t="e">
        <f>Dashboard!J298</f>
        <v>#REF!</v>
      </c>
      <c r="AA297" s="208" t="s">
        <v>1530</v>
      </c>
      <c r="AB297" s="16" t="s">
        <v>1530</v>
      </c>
      <c r="AC297" t="str">
        <f t="shared" si="37"/>
        <v/>
      </c>
      <c r="AD297" s="10" t="e">
        <f>Dashboard!L298</f>
        <v>#REF!</v>
      </c>
      <c r="AE297" s="2" t="e">
        <f t="shared" si="38"/>
        <v>#REF!</v>
      </c>
    </row>
    <row r="298" spans="1:31">
      <c r="A298" s="16" t="s">
        <v>615</v>
      </c>
      <c r="B298" s="209" t="s">
        <v>1349</v>
      </c>
      <c r="C298" s="10" t="e">
        <f>Dashboard!J311</f>
        <v>#REF!</v>
      </c>
      <c r="D298" s="16" t="s">
        <v>615</v>
      </c>
      <c r="E298">
        <v>17</v>
      </c>
      <c r="F298" s="8" t="e">
        <f t="shared" si="41"/>
        <v>#REF!</v>
      </c>
      <c r="G298" t="e">
        <f ca="1" t="shared" si="39"/>
        <v>#REF!</v>
      </c>
      <c r="H298" s="8" t="e">
        <f t="shared" si="35"/>
        <v>#REF!</v>
      </c>
      <c r="I298" t="str">
        <f t="shared" si="40"/>
        <v/>
      </c>
      <c r="J298" s="8"/>
      <c r="K298" s="209"/>
      <c r="L298" s="8"/>
      <c r="U298" s="215" t="s">
        <v>590</v>
      </c>
      <c r="V298" s="8" t="e">
        <f>Dashboard!F299</f>
        <v>#REF!</v>
      </c>
      <c r="W298" s="8" t="e">
        <f>Dashboard!G299</f>
        <v>#REF!</v>
      </c>
      <c r="X298" s="8" t="e">
        <f>Dashboard!H299</f>
        <v>#REF!</v>
      </c>
      <c r="Y298" s="8" t="e">
        <f>Dashboard!I299</f>
        <v>#REF!</v>
      </c>
      <c r="Z298" s="8" t="e">
        <f>Dashboard!J299</f>
        <v>#REF!</v>
      </c>
      <c r="AA298" s="208" t="s">
        <v>591</v>
      </c>
      <c r="AB298" s="217" t="s">
        <v>591</v>
      </c>
      <c r="AC298" t="str">
        <f t="shared" si="37"/>
        <v/>
      </c>
      <c r="AD298" s="10" t="e">
        <f>Dashboard!L299</f>
        <v>#REF!</v>
      </c>
      <c r="AE298" s="2" t="e">
        <f t="shared" si="38"/>
        <v>#REF!</v>
      </c>
    </row>
    <row r="299" spans="1:31">
      <c r="A299" s="16" t="s">
        <v>617</v>
      </c>
      <c r="B299" s="209" t="s">
        <v>1349</v>
      </c>
      <c r="C299" s="10" t="e">
        <f>Dashboard!J312</f>
        <v>#REF!</v>
      </c>
      <c r="D299" s="16" t="s">
        <v>617</v>
      </c>
      <c r="E299">
        <v>18</v>
      </c>
      <c r="F299" s="8" t="e">
        <f t="shared" si="41"/>
        <v>#REF!</v>
      </c>
      <c r="G299" t="e">
        <f ca="1" t="shared" si="39"/>
        <v>#REF!</v>
      </c>
      <c r="H299" s="8" t="e">
        <f t="shared" si="35"/>
        <v>#REF!</v>
      </c>
      <c r="I299" t="str">
        <f t="shared" si="40"/>
        <v/>
      </c>
      <c r="J299" s="8"/>
      <c r="K299" s="209"/>
      <c r="L299" s="8"/>
      <c r="U299" s="215" t="s">
        <v>592</v>
      </c>
      <c r="V299" s="8" t="e">
        <f>Dashboard!F300</f>
        <v>#REF!</v>
      </c>
      <c r="W299" s="8" t="e">
        <f>Dashboard!G300</f>
        <v>#REF!</v>
      </c>
      <c r="X299" s="8" t="e">
        <f>Dashboard!H300</f>
        <v>#REF!</v>
      </c>
      <c r="Y299" s="8" t="e">
        <f>Dashboard!I300</f>
        <v>#REF!</v>
      </c>
      <c r="Z299" s="8" t="e">
        <f>Dashboard!J300</f>
        <v>#REF!</v>
      </c>
      <c r="AA299" s="208" t="s">
        <v>593</v>
      </c>
      <c r="AB299" s="16" t="s">
        <v>593</v>
      </c>
      <c r="AC299" t="str">
        <f t="shared" si="37"/>
        <v/>
      </c>
      <c r="AD299" s="10" t="e">
        <f>Dashboard!L300</f>
        <v>#REF!</v>
      </c>
      <c r="AE299" s="2" t="e">
        <f t="shared" si="38"/>
        <v>#REF!</v>
      </c>
    </row>
    <row r="300" spans="1:31">
      <c r="A300" s="16" t="s">
        <v>150</v>
      </c>
      <c r="B300" s="209" t="s">
        <v>1350</v>
      </c>
      <c r="C300" s="10" t="e">
        <f>Dashboard!J313</f>
        <v>#REF!</v>
      </c>
      <c r="D300" s="16" t="s">
        <v>150</v>
      </c>
      <c r="E300">
        <v>1</v>
      </c>
      <c r="F300" s="8" t="e">
        <f>LARGE(C$300:C$321,E300)</f>
        <v>#REF!</v>
      </c>
      <c r="G300" t="e">
        <f ca="1" t="shared" si="39"/>
        <v>#REF!</v>
      </c>
      <c r="H300" s="8" t="e">
        <f t="shared" si="35"/>
        <v>#REF!</v>
      </c>
      <c r="I300" t="str">
        <f t="shared" si="40"/>
        <v>Hillingdon 2009</v>
      </c>
      <c r="J300" s="8" t="e">
        <f>MAX(C$300:C$321)</f>
        <v>#REF!</v>
      </c>
      <c r="K300" s="209"/>
      <c r="L300" s="8"/>
      <c r="U300" s="215" t="s">
        <v>594</v>
      </c>
      <c r="V300" s="8" t="e">
        <f>Dashboard!F301</f>
        <v>#REF!</v>
      </c>
      <c r="W300" s="8" t="e">
        <f>Dashboard!G301</f>
        <v>#REF!</v>
      </c>
      <c r="X300" s="8" t="e">
        <f>Dashboard!H301</f>
        <v>#REF!</v>
      </c>
      <c r="Y300" s="8" t="e">
        <f>Dashboard!I301</f>
        <v>#REF!</v>
      </c>
      <c r="Z300" s="8" t="e">
        <f>Dashboard!J301</f>
        <v>#REF!</v>
      </c>
      <c r="AA300" s="208" t="s">
        <v>1531</v>
      </c>
      <c r="AB300" s="217" t="s">
        <v>1531</v>
      </c>
      <c r="AC300" t="str">
        <f t="shared" si="37"/>
        <v/>
      </c>
      <c r="AD300" s="10" t="e">
        <f>Dashboard!L301</f>
        <v>#REF!</v>
      </c>
      <c r="AE300" s="2" t="e">
        <f t="shared" si="38"/>
        <v>#REF!</v>
      </c>
    </row>
    <row r="301" spans="1:31">
      <c r="A301" s="16" t="s">
        <v>620</v>
      </c>
      <c r="B301" s="209" t="s">
        <v>1350</v>
      </c>
      <c r="C301" s="10" t="e">
        <f>Dashboard!J314</f>
        <v>#REF!</v>
      </c>
      <c r="D301" s="16" t="s">
        <v>620</v>
      </c>
      <c r="E301">
        <v>2</v>
      </c>
      <c r="F301" s="8" t="e">
        <f t="shared" ref="F301:F321" si="42">LARGE(C$300:C$321,E301)</f>
        <v>#REF!</v>
      </c>
      <c r="G301" t="e">
        <f ca="1" t="shared" si="39"/>
        <v>#REF!</v>
      </c>
      <c r="H301" s="8" t="e">
        <f t="shared" si="35"/>
        <v>#REF!</v>
      </c>
      <c r="I301" t="str">
        <f t="shared" si="40"/>
        <v/>
      </c>
      <c r="J301" s="8" t="e">
        <f>MIN(C$300:C$321)</f>
        <v>#REF!</v>
      </c>
      <c r="K301" s="209"/>
      <c r="L301" s="8"/>
      <c r="U301" s="215" t="s">
        <v>596</v>
      </c>
      <c r="V301" s="8" t="e">
        <f>Dashboard!F302</f>
        <v>#REF!</v>
      </c>
      <c r="W301" s="8" t="e">
        <f>Dashboard!G302</f>
        <v>#REF!</v>
      </c>
      <c r="X301" s="8" t="e">
        <f>Dashboard!H302</f>
        <v>#REF!</v>
      </c>
      <c r="Y301" s="8" t="e">
        <f>Dashboard!I302</f>
        <v>#REF!</v>
      </c>
      <c r="Z301" s="8" t="e">
        <f>Dashboard!J302</f>
        <v>#REF!</v>
      </c>
      <c r="AA301" s="208" t="s">
        <v>1532</v>
      </c>
      <c r="AB301" s="16" t="s">
        <v>1532</v>
      </c>
      <c r="AC301" t="str">
        <f t="shared" si="37"/>
        <v/>
      </c>
      <c r="AD301" s="10" t="e">
        <f>Dashboard!L302</f>
        <v>#REF!</v>
      </c>
      <c r="AE301" s="2" t="e">
        <f t="shared" si="38"/>
        <v>#REF!</v>
      </c>
    </row>
    <row r="302" spans="1:31">
      <c r="A302" s="16" t="s">
        <v>622</v>
      </c>
      <c r="B302" s="209" t="s">
        <v>1350</v>
      </c>
      <c r="C302" s="10" t="e">
        <f>Dashboard!J315</f>
        <v>#REF!</v>
      </c>
      <c r="D302" s="16" t="s">
        <v>622</v>
      </c>
      <c r="E302">
        <v>3</v>
      </c>
      <c r="F302" s="8" t="e">
        <f t="shared" si="42"/>
        <v>#REF!</v>
      </c>
      <c r="G302" t="e">
        <f ca="1" t="shared" si="39"/>
        <v>#REF!</v>
      </c>
      <c r="H302" s="8" t="e">
        <f t="shared" si="35"/>
        <v>#REF!</v>
      </c>
      <c r="I302" t="str">
        <f t="shared" si="40"/>
        <v/>
      </c>
      <c r="J302" s="8"/>
      <c r="K302" s="209"/>
      <c r="L302" s="8"/>
      <c r="U302" s="215" t="s">
        <v>598</v>
      </c>
      <c r="V302" s="8" t="e">
        <f>Dashboard!F303</f>
        <v>#REF!</v>
      </c>
      <c r="W302" s="8" t="e">
        <f>Dashboard!G303</f>
        <v>#REF!</v>
      </c>
      <c r="X302" s="8" t="e">
        <f>Dashboard!H303</f>
        <v>#REF!</v>
      </c>
      <c r="Y302" s="8" t="e">
        <f>Dashboard!I303</f>
        <v>#REF!</v>
      </c>
      <c r="Z302" s="8" t="e">
        <f>Dashboard!J303</f>
        <v>#REF!</v>
      </c>
      <c r="AA302" s="208" t="s">
        <v>599</v>
      </c>
      <c r="AB302" s="217" t="s">
        <v>599</v>
      </c>
      <c r="AC302" t="str">
        <f t="shared" si="37"/>
        <v/>
      </c>
      <c r="AD302" s="10" t="e">
        <f>Dashboard!L303</f>
        <v>#REF!</v>
      </c>
      <c r="AE302" s="2" t="e">
        <f t="shared" si="38"/>
        <v>#REF!</v>
      </c>
    </row>
    <row r="303" spans="1:31">
      <c r="A303" s="16" t="s">
        <v>624</v>
      </c>
      <c r="B303" s="209" t="s">
        <v>1350</v>
      </c>
      <c r="C303" s="10" t="e">
        <f>Dashboard!J316</f>
        <v>#REF!</v>
      </c>
      <c r="D303" s="16" t="s">
        <v>624</v>
      </c>
      <c r="E303">
        <v>4</v>
      </c>
      <c r="F303" s="8" t="e">
        <f t="shared" si="42"/>
        <v>#REF!</v>
      </c>
      <c r="G303" t="e">
        <f ca="1" t="shared" si="39"/>
        <v>#REF!</v>
      </c>
      <c r="H303" s="8" t="e">
        <f t="shared" si="35"/>
        <v>#REF!</v>
      </c>
      <c r="I303" t="str">
        <f t="shared" si="40"/>
        <v/>
      </c>
      <c r="J303" s="8"/>
      <c r="K303" s="209"/>
      <c r="L303" s="8"/>
      <c r="U303" s="215" t="s">
        <v>600</v>
      </c>
      <c r="V303" s="8" t="e">
        <f>Dashboard!F304</f>
        <v>#REF!</v>
      </c>
      <c r="W303" s="8" t="e">
        <f>Dashboard!G304</f>
        <v>#REF!</v>
      </c>
      <c r="X303" s="8" t="e">
        <f>Dashboard!H304</f>
        <v>#REF!</v>
      </c>
      <c r="Y303" s="8" t="e">
        <f>Dashboard!I304</f>
        <v>#REF!</v>
      </c>
      <c r="Z303" s="8" t="e">
        <f>Dashboard!J304</f>
        <v>#REF!</v>
      </c>
      <c r="AA303" s="208" t="s">
        <v>601</v>
      </c>
      <c r="AB303" s="16" t="s">
        <v>601</v>
      </c>
      <c r="AC303" t="str">
        <f t="shared" si="37"/>
        <v/>
      </c>
      <c r="AD303" s="10" t="e">
        <f>Dashboard!L304</f>
        <v>#REF!</v>
      </c>
      <c r="AE303" s="2" t="e">
        <f t="shared" si="38"/>
        <v>#REF!</v>
      </c>
    </row>
    <row r="304" spans="1:31">
      <c r="A304" s="16" t="s">
        <v>626</v>
      </c>
      <c r="B304" s="209" t="s">
        <v>1350</v>
      </c>
      <c r="C304" s="10" t="e">
        <f>Dashboard!J317</f>
        <v>#REF!</v>
      </c>
      <c r="D304" s="16" t="s">
        <v>626</v>
      </c>
      <c r="E304">
        <v>5</v>
      </c>
      <c r="F304" s="8" t="e">
        <f t="shared" si="42"/>
        <v>#REF!</v>
      </c>
      <c r="G304" t="e">
        <f ca="1" t="shared" si="39"/>
        <v>#REF!</v>
      </c>
      <c r="H304" s="8" t="e">
        <f t="shared" si="35"/>
        <v>#REF!</v>
      </c>
      <c r="I304" t="str">
        <f t="shared" si="40"/>
        <v/>
      </c>
      <c r="J304" s="8"/>
      <c r="K304" s="209"/>
      <c r="L304" s="8"/>
      <c r="U304" s="215" t="s">
        <v>602</v>
      </c>
      <c r="V304" s="8" t="e">
        <f>Dashboard!F305</f>
        <v>#REF!</v>
      </c>
      <c r="W304" s="8" t="e">
        <f>Dashboard!G305</f>
        <v>#REF!</v>
      </c>
      <c r="X304" s="8" t="e">
        <f>Dashboard!H305</f>
        <v>#REF!</v>
      </c>
      <c r="Y304" s="8" t="e">
        <f>Dashboard!I305</f>
        <v>#REF!</v>
      </c>
      <c r="Z304" s="8" t="e">
        <f>Dashboard!J305</f>
        <v>#REF!</v>
      </c>
      <c r="AA304" s="208" t="s">
        <v>603</v>
      </c>
      <c r="AB304" s="217" t="s">
        <v>603</v>
      </c>
      <c r="AC304" t="str">
        <f t="shared" si="37"/>
        <v/>
      </c>
      <c r="AD304" s="10" t="e">
        <f>Dashboard!L305</f>
        <v>#REF!</v>
      </c>
      <c r="AE304" s="2" t="e">
        <f t="shared" si="38"/>
        <v>#REF!</v>
      </c>
    </row>
    <row r="305" spans="1:31">
      <c r="A305" s="16" t="s">
        <v>628</v>
      </c>
      <c r="B305" s="209" t="s">
        <v>1350</v>
      </c>
      <c r="C305" s="10" t="e">
        <f>Dashboard!J318</f>
        <v>#REF!</v>
      </c>
      <c r="D305" s="16" t="s">
        <v>628</v>
      </c>
      <c r="E305">
        <v>6</v>
      </c>
      <c r="F305" s="8" t="e">
        <f t="shared" si="42"/>
        <v>#REF!</v>
      </c>
      <c r="G305" t="e">
        <f ca="1" t="shared" si="39"/>
        <v>#REF!</v>
      </c>
      <c r="H305" s="8" t="e">
        <f t="shared" si="35"/>
        <v>#REF!</v>
      </c>
      <c r="I305" t="str">
        <f t="shared" si="40"/>
        <v/>
      </c>
      <c r="J305" s="8"/>
      <c r="K305" s="209"/>
      <c r="L305" s="8"/>
      <c r="U305" s="215" t="s">
        <v>604</v>
      </c>
      <c r="V305" s="8" t="e">
        <f>Dashboard!F306</f>
        <v>#REF!</v>
      </c>
      <c r="W305" s="8" t="e">
        <f>Dashboard!G306</f>
        <v>#REF!</v>
      </c>
      <c r="X305" s="8" t="e">
        <f>Dashboard!H306</f>
        <v>#REF!</v>
      </c>
      <c r="Y305" s="8" t="e">
        <f>Dashboard!I306</f>
        <v>#REF!</v>
      </c>
      <c r="Z305" s="8" t="e">
        <f>Dashboard!J306</f>
        <v>#REF!</v>
      </c>
      <c r="AA305" s="208" t="s">
        <v>605</v>
      </c>
      <c r="AB305" s="16" t="s">
        <v>605</v>
      </c>
      <c r="AC305" t="str">
        <f t="shared" si="37"/>
        <v/>
      </c>
      <c r="AD305" s="10" t="e">
        <f>Dashboard!L306</f>
        <v>#REF!</v>
      </c>
      <c r="AE305" s="2" t="e">
        <f t="shared" si="38"/>
        <v>#REF!</v>
      </c>
    </row>
    <row r="306" spans="1:31">
      <c r="A306" s="16" t="s">
        <v>630</v>
      </c>
      <c r="B306" s="209" t="s">
        <v>1350</v>
      </c>
      <c r="C306" s="10" t="e">
        <f>Dashboard!J319</f>
        <v>#REF!</v>
      </c>
      <c r="D306" s="16" t="s">
        <v>630</v>
      </c>
      <c r="E306">
        <v>7</v>
      </c>
      <c r="F306" s="8" t="e">
        <f t="shared" si="42"/>
        <v>#REF!</v>
      </c>
      <c r="G306" t="e">
        <f ca="1" t="shared" si="39"/>
        <v>#REF!</v>
      </c>
      <c r="H306" s="8" t="e">
        <f t="shared" si="35"/>
        <v>#REF!</v>
      </c>
      <c r="I306" t="str">
        <f t="shared" si="40"/>
        <v/>
      </c>
      <c r="J306" s="8"/>
      <c r="K306" s="209"/>
      <c r="L306" s="8"/>
      <c r="U306" s="215" t="s">
        <v>606</v>
      </c>
      <c r="V306" s="8" t="e">
        <f>Dashboard!F307</f>
        <v>#REF!</v>
      </c>
      <c r="W306" s="8" t="e">
        <f>Dashboard!G307</f>
        <v>#REF!</v>
      </c>
      <c r="X306" s="8" t="e">
        <f>Dashboard!H307</f>
        <v>#REF!</v>
      </c>
      <c r="Y306" s="8" t="e">
        <f>Dashboard!I307</f>
        <v>#REF!</v>
      </c>
      <c r="Z306" s="8" t="e">
        <f>Dashboard!J307</f>
        <v>#REF!</v>
      </c>
      <c r="AA306" s="208" t="s">
        <v>1533</v>
      </c>
      <c r="AB306" s="217" t="s">
        <v>1533</v>
      </c>
      <c r="AC306" t="str">
        <f t="shared" si="37"/>
        <v/>
      </c>
      <c r="AD306" s="10" t="e">
        <f>Dashboard!L307</f>
        <v>#REF!</v>
      </c>
      <c r="AE306" s="2" t="e">
        <f t="shared" si="38"/>
        <v>#REF!</v>
      </c>
    </row>
    <row r="307" spans="1:31">
      <c r="A307" s="16" t="s">
        <v>632</v>
      </c>
      <c r="B307" s="209" t="s">
        <v>1350</v>
      </c>
      <c r="C307" s="10" t="e">
        <f>Dashboard!J320</f>
        <v>#REF!</v>
      </c>
      <c r="D307" s="16" t="s">
        <v>632</v>
      </c>
      <c r="E307">
        <v>8</v>
      </c>
      <c r="F307" s="8" t="e">
        <f t="shared" si="42"/>
        <v>#REF!</v>
      </c>
      <c r="G307" t="e">
        <f ca="1" t="shared" si="39"/>
        <v>#REF!</v>
      </c>
      <c r="H307" s="8" t="e">
        <f t="shared" si="35"/>
        <v>#REF!</v>
      </c>
      <c r="I307" t="str">
        <f t="shared" si="40"/>
        <v/>
      </c>
      <c r="J307" s="8"/>
      <c r="K307" s="209"/>
      <c r="L307" s="8"/>
      <c r="U307" s="215" t="s">
        <v>608</v>
      </c>
      <c r="V307" s="8" t="e">
        <f>Dashboard!F308</f>
        <v>#REF!</v>
      </c>
      <c r="W307" s="8" t="e">
        <f>Dashboard!G308</f>
        <v>#REF!</v>
      </c>
      <c r="X307" s="8" t="e">
        <f>Dashboard!H308</f>
        <v>#REF!</v>
      </c>
      <c r="Y307" s="8" t="e">
        <f>Dashboard!I308</f>
        <v>#REF!</v>
      </c>
      <c r="Z307" s="8" t="e">
        <f>Dashboard!J308</f>
        <v>#REF!</v>
      </c>
      <c r="AA307" s="208" t="s">
        <v>1534</v>
      </c>
      <c r="AB307" s="16" t="s">
        <v>1534</v>
      </c>
      <c r="AC307" t="str">
        <f t="shared" si="37"/>
        <v/>
      </c>
      <c r="AD307" s="10" t="e">
        <f>Dashboard!L308</f>
        <v>#REF!</v>
      </c>
      <c r="AE307" s="2" t="e">
        <f t="shared" si="38"/>
        <v>#REF!</v>
      </c>
    </row>
    <row r="308" spans="1:31">
      <c r="A308" s="16" t="s">
        <v>634</v>
      </c>
      <c r="B308" s="209" t="s">
        <v>1350</v>
      </c>
      <c r="C308" s="10" t="e">
        <f>Dashboard!J321</f>
        <v>#REF!</v>
      </c>
      <c r="D308" s="16" t="s">
        <v>634</v>
      </c>
      <c r="E308">
        <v>9</v>
      </c>
      <c r="F308" s="8" t="e">
        <f t="shared" si="42"/>
        <v>#REF!</v>
      </c>
      <c r="G308" t="e">
        <f ca="1" t="shared" si="39"/>
        <v>#REF!</v>
      </c>
      <c r="H308" s="8" t="e">
        <f t="shared" si="35"/>
        <v>#REF!</v>
      </c>
      <c r="I308" t="str">
        <f t="shared" si="40"/>
        <v/>
      </c>
      <c r="J308" s="8"/>
      <c r="K308" s="209"/>
      <c r="L308" s="8"/>
      <c r="U308" s="215" t="s">
        <v>610</v>
      </c>
      <c r="V308" s="8" t="e">
        <f>Dashboard!F309</f>
        <v>#REF!</v>
      </c>
      <c r="W308" s="8" t="e">
        <f>Dashboard!G309</f>
        <v>#REF!</v>
      </c>
      <c r="X308" s="8" t="e">
        <f>Dashboard!H309</f>
        <v>#REF!</v>
      </c>
      <c r="Y308" s="8" t="e">
        <f>Dashboard!I309</f>
        <v>#REF!</v>
      </c>
      <c r="Z308" s="8" t="e">
        <f>Dashboard!J309</f>
        <v>#REF!</v>
      </c>
      <c r="AA308" s="208" t="s">
        <v>1535</v>
      </c>
      <c r="AB308" s="217" t="s">
        <v>1536</v>
      </c>
      <c r="AC308" t="str">
        <f t="shared" si="37"/>
        <v>N</v>
      </c>
      <c r="AD308" s="10" t="e">
        <f>Dashboard!L309</f>
        <v>#REF!</v>
      </c>
      <c r="AE308" s="2" t="e">
        <f t="shared" si="38"/>
        <v>#REF!</v>
      </c>
    </row>
    <row r="309" spans="1:31">
      <c r="A309" s="16" t="s">
        <v>636</v>
      </c>
      <c r="B309" s="209" t="s">
        <v>1350</v>
      </c>
      <c r="C309" s="10" t="e">
        <f>Dashboard!J322</f>
        <v>#REF!</v>
      </c>
      <c r="D309" s="16" t="s">
        <v>636</v>
      </c>
      <c r="E309">
        <v>10</v>
      </c>
      <c r="F309" s="8" t="e">
        <f t="shared" si="42"/>
        <v>#REF!</v>
      </c>
      <c r="G309" t="e">
        <f ca="1" t="shared" si="39"/>
        <v>#REF!</v>
      </c>
      <c r="H309" s="8" t="e">
        <f t="shared" si="35"/>
        <v>#REF!</v>
      </c>
      <c r="I309" t="str">
        <f t="shared" si="40"/>
        <v/>
      </c>
      <c r="J309" s="8"/>
      <c r="K309" s="209"/>
      <c r="L309" s="8"/>
      <c r="U309" s="215" t="s">
        <v>612</v>
      </c>
      <c r="V309" s="8" t="e">
        <f>Dashboard!F310</f>
        <v>#REF!</v>
      </c>
      <c r="W309" s="8" t="e">
        <f>Dashboard!G310</f>
        <v>#REF!</v>
      </c>
      <c r="X309" s="8" t="e">
        <f>Dashboard!H310</f>
        <v>#REF!</v>
      </c>
      <c r="Y309" s="8" t="e">
        <f>Dashboard!I310</f>
        <v>#REF!</v>
      </c>
      <c r="Z309" s="8" t="e">
        <f>Dashboard!J310</f>
        <v>#REF!</v>
      </c>
      <c r="AA309" s="208" t="s">
        <v>1537</v>
      </c>
      <c r="AB309" s="16" t="s">
        <v>1537</v>
      </c>
      <c r="AC309" t="str">
        <f t="shared" si="37"/>
        <v/>
      </c>
      <c r="AD309" s="10" t="e">
        <f>Dashboard!L310</f>
        <v>#REF!</v>
      </c>
      <c r="AE309" s="2" t="e">
        <f t="shared" si="38"/>
        <v>#REF!</v>
      </c>
    </row>
    <row r="310" spans="1:31">
      <c r="A310" s="16" t="s">
        <v>638</v>
      </c>
      <c r="B310" s="209" t="s">
        <v>1350</v>
      </c>
      <c r="C310" s="10" t="e">
        <f>Dashboard!J323</f>
        <v>#REF!</v>
      </c>
      <c r="D310" s="16" t="s">
        <v>638</v>
      </c>
      <c r="E310">
        <v>11</v>
      </c>
      <c r="F310" s="8" t="e">
        <f t="shared" si="42"/>
        <v>#REF!</v>
      </c>
      <c r="G310" t="e">
        <f ca="1" t="shared" si="39"/>
        <v>#REF!</v>
      </c>
      <c r="H310" s="8" t="e">
        <f t="shared" si="35"/>
        <v>#REF!</v>
      </c>
      <c r="I310" t="str">
        <f t="shared" si="40"/>
        <v/>
      </c>
      <c r="J310" s="8"/>
      <c r="K310" s="209"/>
      <c r="L310" s="8"/>
      <c r="U310" s="215" t="s">
        <v>614</v>
      </c>
      <c r="V310" s="8" t="e">
        <f>Dashboard!F311</f>
        <v>#REF!</v>
      </c>
      <c r="W310" s="8" t="e">
        <f>Dashboard!G311</f>
        <v>#REF!</v>
      </c>
      <c r="X310" s="8" t="e">
        <f>Dashboard!H311</f>
        <v>#REF!</v>
      </c>
      <c r="Y310" s="8" t="e">
        <f>Dashboard!I311</f>
        <v>#REF!</v>
      </c>
      <c r="Z310" s="8" t="e">
        <f>Dashboard!J311</f>
        <v>#REF!</v>
      </c>
      <c r="AA310" s="208" t="s">
        <v>1538</v>
      </c>
      <c r="AB310" s="217" t="s">
        <v>1539</v>
      </c>
      <c r="AC310" t="str">
        <f t="shared" si="37"/>
        <v>N</v>
      </c>
      <c r="AD310" s="10" t="e">
        <f>Dashboard!L311</f>
        <v>#REF!</v>
      </c>
      <c r="AE310" s="2" t="e">
        <f t="shared" si="38"/>
        <v>#REF!</v>
      </c>
    </row>
    <row r="311" spans="1:31">
      <c r="A311" s="16" t="s">
        <v>640</v>
      </c>
      <c r="B311" s="209" t="s">
        <v>1350</v>
      </c>
      <c r="C311" s="10" t="e">
        <f>Dashboard!J324</f>
        <v>#REF!</v>
      </c>
      <c r="D311" s="16" t="s">
        <v>640</v>
      </c>
      <c r="E311">
        <v>12</v>
      </c>
      <c r="F311" s="8" t="e">
        <f t="shared" si="42"/>
        <v>#REF!</v>
      </c>
      <c r="G311" t="e">
        <f ca="1" t="shared" si="39"/>
        <v>#REF!</v>
      </c>
      <c r="H311" s="8" t="e">
        <f t="shared" si="35"/>
        <v>#REF!</v>
      </c>
      <c r="I311" t="str">
        <f t="shared" si="40"/>
        <v/>
      </c>
      <c r="J311" s="8"/>
      <c r="K311" s="209"/>
      <c r="L311" s="8"/>
      <c r="U311" s="215" t="s">
        <v>616</v>
      </c>
      <c r="V311" s="8" t="e">
        <f>Dashboard!F312</f>
        <v>#REF!</v>
      </c>
      <c r="W311" s="8" t="e">
        <f>Dashboard!G312</f>
        <v>#REF!</v>
      </c>
      <c r="X311" s="8" t="e">
        <f>Dashboard!H312</f>
        <v>#REF!</v>
      </c>
      <c r="Y311" s="8" t="e">
        <f>Dashboard!I312</f>
        <v>#REF!</v>
      </c>
      <c r="Z311" s="8" t="e">
        <f>Dashboard!J312</f>
        <v>#REF!</v>
      </c>
      <c r="AA311" s="208" t="s">
        <v>617</v>
      </c>
      <c r="AB311" s="16" t="s">
        <v>617</v>
      </c>
      <c r="AC311" t="str">
        <f t="shared" si="37"/>
        <v/>
      </c>
      <c r="AD311" s="10" t="e">
        <f>Dashboard!L312</f>
        <v>#REF!</v>
      </c>
      <c r="AE311" s="2" t="e">
        <f t="shared" si="38"/>
        <v>#REF!</v>
      </c>
    </row>
    <row r="312" spans="1:31">
      <c r="A312" s="16" t="s">
        <v>642</v>
      </c>
      <c r="B312" s="209" t="s">
        <v>1350</v>
      </c>
      <c r="C312" s="10" t="e">
        <f>Dashboard!J325</f>
        <v>#REF!</v>
      </c>
      <c r="D312" s="16" t="s">
        <v>642</v>
      </c>
      <c r="E312">
        <v>13</v>
      </c>
      <c r="F312" s="8" t="e">
        <f t="shared" si="42"/>
        <v>#REF!</v>
      </c>
      <c r="G312" t="e">
        <f ca="1" t="shared" si="39"/>
        <v>#REF!</v>
      </c>
      <c r="H312" s="8" t="e">
        <f t="shared" si="35"/>
        <v>#REF!</v>
      </c>
      <c r="I312" t="str">
        <f t="shared" si="40"/>
        <v/>
      </c>
      <c r="J312" s="8"/>
      <c r="K312" s="209"/>
      <c r="L312" s="8"/>
      <c r="U312" s="215" t="s">
        <v>618</v>
      </c>
      <c r="V312" s="8" t="e">
        <f>Dashboard!F313</f>
        <v>#REF!</v>
      </c>
      <c r="W312" s="8" t="e">
        <f>Dashboard!G313</f>
        <v>#REF!</v>
      </c>
      <c r="X312" s="8" t="e">
        <f>Dashboard!H313</f>
        <v>#REF!</v>
      </c>
      <c r="Y312" s="8" t="e">
        <f>Dashboard!I313</f>
        <v>#REF!</v>
      </c>
      <c r="Z312" s="8" t="e">
        <f>Dashboard!J313</f>
        <v>#REF!</v>
      </c>
      <c r="AA312" s="208" t="s">
        <v>150</v>
      </c>
      <c r="AB312" s="217" t="s">
        <v>150</v>
      </c>
      <c r="AC312" t="str">
        <f t="shared" si="37"/>
        <v/>
      </c>
      <c r="AD312" s="10" t="e">
        <f>Dashboard!L313</f>
        <v>#REF!</v>
      </c>
      <c r="AE312" s="2" t="e">
        <f t="shared" si="38"/>
        <v>#REF!</v>
      </c>
    </row>
    <row r="313" spans="1:31">
      <c r="A313" s="16" t="s">
        <v>644</v>
      </c>
      <c r="B313" s="209" t="s">
        <v>1350</v>
      </c>
      <c r="C313" s="10" t="e">
        <f>Dashboard!J326</f>
        <v>#REF!</v>
      </c>
      <c r="D313" s="16" t="s">
        <v>644</v>
      </c>
      <c r="E313">
        <v>14</v>
      </c>
      <c r="F313" s="8" t="e">
        <f t="shared" si="42"/>
        <v>#REF!</v>
      </c>
      <c r="G313" t="e">
        <f ca="1" t="shared" si="39"/>
        <v>#REF!</v>
      </c>
      <c r="H313" s="8" t="e">
        <f t="shared" si="35"/>
        <v>#REF!</v>
      </c>
      <c r="I313" t="str">
        <f t="shared" si="40"/>
        <v/>
      </c>
      <c r="J313" s="8"/>
      <c r="K313" s="209"/>
      <c r="L313" s="8"/>
      <c r="U313" s="215" t="s">
        <v>619</v>
      </c>
      <c r="V313" s="8" t="e">
        <f>Dashboard!F314</f>
        <v>#REF!</v>
      </c>
      <c r="W313" s="8" t="e">
        <f>Dashboard!G314</f>
        <v>#REF!</v>
      </c>
      <c r="X313" s="8" t="e">
        <f>Dashboard!H314</f>
        <v>#REF!</v>
      </c>
      <c r="Y313" s="8" t="e">
        <f>Dashboard!I314</f>
        <v>#REF!</v>
      </c>
      <c r="Z313" s="8" t="e">
        <f>Dashboard!J314</f>
        <v>#REF!</v>
      </c>
      <c r="AA313" s="208" t="s">
        <v>620</v>
      </c>
      <c r="AB313" s="16" t="s">
        <v>620</v>
      </c>
      <c r="AC313" t="str">
        <f t="shared" si="37"/>
        <v/>
      </c>
      <c r="AD313" s="10" t="e">
        <f>Dashboard!L314</f>
        <v>#REF!</v>
      </c>
      <c r="AE313" s="2" t="e">
        <f t="shared" si="38"/>
        <v>#REF!</v>
      </c>
    </row>
    <row r="314" spans="1:31">
      <c r="A314" s="16" t="s">
        <v>646</v>
      </c>
      <c r="B314" s="209" t="s">
        <v>1350</v>
      </c>
      <c r="C314" s="10" t="e">
        <f>Dashboard!J327</f>
        <v>#REF!</v>
      </c>
      <c r="D314" s="16" t="s">
        <v>646</v>
      </c>
      <c r="E314">
        <v>15</v>
      </c>
      <c r="F314" s="8" t="e">
        <f t="shared" si="42"/>
        <v>#REF!</v>
      </c>
      <c r="G314" t="e">
        <f ca="1" t="shared" si="39"/>
        <v>#REF!</v>
      </c>
      <c r="H314" s="8" t="e">
        <f t="shared" si="35"/>
        <v>#REF!</v>
      </c>
      <c r="I314" t="str">
        <f t="shared" si="40"/>
        <v/>
      </c>
      <c r="J314" s="8"/>
      <c r="K314" s="209"/>
      <c r="L314" s="8"/>
      <c r="U314" s="215" t="s">
        <v>621</v>
      </c>
      <c r="V314" s="8" t="e">
        <f>Dashboard!F315</f>
        <v>#REF!</v>
      </c>
      <c r="W314" s="8" t="e">
        <f>Dashboard!G315</f>
        <v>#REF!</v>
      </c>
      <c r="X314" s="8" t="e">
        <f>Dashboard!H315</f>
        <v>#REF!</v>
      </c>
      <c r="Y314" s="8" t="e">
        <f>Dashboard!I315</f>
        <v>#REF!</v>
      </c>
      <c r="Z314" s="8" t="e">
        <f>Dashboard!J315</f>
        <v>#REF!</v>
      </c>
      <c r="AA314" s="208" t="s">
        <v>622</v>
      </c>
      <c r="AB314" s="217" t="s">
        <v>622</v>
      </c>
      <c r="AC314" t="str">
        <f t="shared" si="37"/>
        <v/>
      </c>
      <c r="AD314" s="10" t="e">
        <f>Dashboard!L315</f>
        <v>#REF!</v>
      </c>
      <c r="AE314" s="2" t="e">
        <f t="shared" si="38"/>
        <v>#REF!</v>
      </c>
    </row>
    <row r="315" spans="1:31">
      <c r="A315" s="16" t="s">
        <v>648</v>
      </c>
      <c r="B315" s="209" t="s">
        <v>1350</v>
      </c>
      <c r="C315" s="10" t="e">
        <f>Dashboard!J328</f>
        <v>#REF!</v>
      </c>
      <c r="D315" s="16" t="s">
        <v>648</v>
      </c>
      <c r="E315">
        <v>16</v>
      </c>
      <c r="F315" s="8" t="e">
        <f t="shared" si="42"/>
        <v>#REF!</v>
      </c>
      <c r="G315" t="e">
        <f ca="1" t="shared" si="39"/>
        <v>#REF!</v>
      </c>
      <c r="H315" s="8" t="e">
        <f t="shared" si="35"/>
        <v>#REF!</v>
      </c>
      <c r="I315" t="str">
        <f t="shared" si="40"/>
        <v/>
      </c>
      <c r="J315" s="8"/>
      <c r="K315" s="209"/>
      <c r="L315" s="8"/>
      <c r="U315" s="215" t="s">
        <v>623</v>
      </c>
      <c r="V315" s="8" t="e">
        <f>Dashboard!F316</f>
        <v>#REF!</v>
      </c>
      <c r="W315" s="8" t="e">
        <f>Dashboard!G316</f>
        <v>#REF!</v>
      </c>
      <c r="X315" s="8" t="e">
        <f>Dashboard!H316</f>
        <v>#REF!</v>
      </c>
      <c r="Y315" s="8" t="e">
        <f>Dashboard!I316</f>
        <v>#REF!</v>
      </c>
      <c r="Z315" s="8" t="e">
        <f>Dashboard!J316</f>
        <v>#REF!</v>
      </c>
      <c r="AA315" s="208" t="s">
        <v>624</v>
      </c>
      <c r="AB315" s="16" t="s">
        <v>624</v>
      </c>
      <c r="AC315" t="str">
        <f t="shared" si="37"/>
        <v/>
      </c>
      <c r="AD315" s="10" t="e">
        <f>Dashboard!L316</f>
        <v>#REF!</v>
      </c>
      <c r="AE315" s="2" t="e">
        <f t="shared" si="38"/>
        <v>#REF!</v>
      </c>
    </row>
    <row r="316" spans="1:31">
      <c r="A316" s="16" t="s">
        <v>650</v>
      </c>
      <c r="B316" s="209" t="s">
        <v>1350</v>
      </c>
      <c r="C316" s="10" t="e">
        <f>Dashboard!J329</f>
        <v>#REF!</v>
      </c>
      <c r="D316" s="16" t="s">
        <v>650</v>
      </c>
      <c r="E316">
        <v>17</v>
      </c>
      <c r="F316" s="8" t="e">
        <f t="shared" si="42"/>
        <v>#REF!</v>
      </c>
      <c r="G316" t="e">
        <f ca="1" t="shared" si="39"/>
        <v>#REF!</v>
      </c>
      <c r="H316" s="8" t="e">
        <f t="shared" si="35"/>
        <v>#REF!</v>
      </c>
      <c r="I316" t="str">
        <f t="shared" si="40"/>
        <v/>
      </c>
      <c r="J316" s="8"/>
      <c r="K316" s="209"/>
      <c r="L316" s="8"/>
      <c r="U316" s="215" t="s">
        <v>625</v>
      </c>
      <c r="V316" s="8" t="e">
        <f>Dashboard!F317</f>
        <v>#REF!</v>
      </c>
      <c r="W316" s="8" t="e">
        <f>Dashboard!G317</f>
        <v>#REF!</v>
      </c>
      <c r="X316" s="8" t="e">
        <f>Dashboard!H317</f>
        <v>#REF!</v>
      </c>
      <c r="Y316" s="8" t="e">
        <f>Dashboard!I317</f>
        <v>#REF!</v>
      </c>
      <c r="Z316" s="8" t="e">
        <f>Dashboard!J317</f>
        <v>#REF!</v>
      </c>
      <c r="AA316" s="208" t="s">
        <v>626</v>
      </c>
      <c r="AB316" s="217" t="s">
        <v>626</v>
      </c>
      <c r="AC316" t="str">
        <f t="shared" si="37"/>
        <v/>
      </c>
      <c r="AD316" s="10" t="e">
        <f>Dashboard!L317</f>
        <v>#REF!</v>
      </c>
      <c r="AE316" s="2" t="e">
        <f t="shared" si="38"/>
        <v>#REF!</v>
      </c>
    </row>
    <row r="317" spans="1:31">
      <c r="A317" s="16" t="s">
        <v>652</v>
      </c>
      <c r="B317" s="209" t="s">
        <v>1350</v>
      </c>
      <c r="C317" s="10" t="e">
        <f>Dashboard!J330</f>
        <v>#REF!</v>
      </c>
      <c r="D317" s="16" t="s">
        <v>652</v>
      </c>
      <c r="E317">
        <v>18</v>
      </c>
      <c r="F317" s="8" t="e">
        <f t="shared" si="42"/>
        <v>#REF!</v>
      </c>
      <c r="G317" t="e">
        <f ca="1" t="shared" si="39"/>
        <v>#REF!</v>
      </c>
      <c r="H317" s="8" t="e">
        <f t="shared" si="35"/>
        <v>#REF!</v>
      </c>
      <c r="I317" t="str">
        <f t="shared" si="40"/>
        <v/>
      </c>
      <c r="J317" s="8"/>
      <c r="K317" s="209"/>
      <c r="L317" s="8"/>
      <c r="U317" s="215" t="s">
        <v>627</v>
      </c>
      <c r="V317" s="8" t="e">
        <f>Dashboard!F318</f>
        <v>#REF!</v>
      </c>
      <c r="W317" s="8" t="e">
        <f>Dashboard!G318</f>
        <v>#REF!</v>
      </c>
      <c r="X317" s="8" t="e">
        <f>Dashboard!H318</f>
        <v>#REF!</v>
      </c>
      <c r="Y317" s="8" t="e">
        <f>Dashboard!I318</f>
        <v>#REF!</v>
      </c>
      <c r="Z317" s="8" t="e">
        <f>Dashboard!J318</f>
        <v>#REF!</v>
      </c>
      <c r="AA317" s="208" t="s">
        <v>1540</v>
      </c>
      <c r="AB317" s="16" t="s">
        <v>1540</v>
      </c>
      <c r="AC317" t="str">
        <f t="shared" si="37"/>
        <v/>
      </c>
      <c r="AD317" s="10" t="e">
        <f>Dashboard!L318</f>
        <v>#REF!</v>
      </c>
      <c r="AE317" s="2" t="e">
        <f t="shared" si="38"/>
        <v>#REF!</v>
      </c>
    </row>
    <row r="318" spans="1:31">
      <c r="A318" s="16" t="s">
        <v>654</v>
      </c>
      <c r="B318" s="209" t="s">
        <v>1350</v>
      </c>
      <c r="C318" s="10" t="e">
        <f>Dashboard!J331</f>
        <v>#REF!</v>
      </c>
      <c r="D318" s="16" t="s">
        <v>654</v>
      </c>
      <c r="E318">
        <v>19</v>
      </c>
      <c r="F318" s="8" t="e">
        <f t="shared" si="42"/>
        <v>#REF!</v>
      </c>
      <c r="G318" t="e">
        <f ca="1" t="shared" si="39"/>
        <v>#REF!</v>
      </c>
      <c r="H318" s="8" t="e">
        <f t="shared" si="35"/>
        <v>#REF!</v>
      </c>
      <c r="I318" t="str">
        <f t="shared" si="40"/>
        <v/>
      </c>
      <c r="J318" s="8"/>
      <c r="K318" s="209"/>
      <c r="L318" s="8"/>
      <c r="U318" s="215" t="s">
        <v>629</v>
      </c>
      <c r="V318" s="8" t="e">
        <f>Dashboard!F319</f>
        <v>#REF!</v>
      </c>
      <c r="W318" s="8" t="e">
        <f>Dashboard!G319</f>
        <v>#REF!</v>
      </c>
      <c r="X318" s="8" t="e">
        <f>Dashboard!H319</f>
        <v>#REF!</v>
      </c>
      <c r="Y318" s="8" t="e">
        <f>Dashboard!I319</f>
        <v>#REF!</v>
      </c>
      <c r="Z318" s="8" t="e">
        <f>Dashboard!J319</f>
        <v>#REF!</v>
      </c>
      <c r="AA318" s="208" t="s">
        <v>630</v>
      </c>
      <c r="AB318" s="217" t="s">
        <v>630</v>
      </c>
      <c r="AC318" t="str">
        <f t="shared" si="37"/>
        <v/>
      </c>
      <c r="AD318" s="10" t="e">
        <f>Dashboard!L319</f>
        <v>#REF!</v>
      </c>
      <c r="AE318" s="2" t="e">
        <f t="shared" si="38"/>
        <v>#REF!</v>
      </c>
    </row>
    <row r="319" spans="1:31">
      <c r="A319" s="16" t="s">
        <v>656</v>
      </c>
      <c r="B319" s="209" t="s">
        <v>1350</v>
      </c>
      <c r="C319" s="10" t="e">
        <f>Dashboard!J332</f>
        <v>#REF!</v>
      </c>
      <c r="D319" s="16" t="s">
        <v>656</v>
      </c>
      <c r="E319">
        <v>20</v>
      </c>
      <c r="F319" s="8" t="e">
        <f t="shared" si="42"/>
        <v>#REF!</v>
      </c>
      <c r="G319" t="e">
        <f ca="1" t="shared" si="39"/>
        <v>#REF!</v>
      </c>
      <c r="H319" s="8" t="e">
        <f t="shared" si="35"/>
        <v>#REF!</v>
      </c>
      <c r="I319" t="str">
        <f t="shared" si="40"/>
        <v/>
      </c>
      <c r="J319" s="8"/>
      <c r="K319" s="209"/>
      <c r="L319" s="8"/>
      <c r="U319" s="215" t="s">
        <v>631</v>
      </c>
      <c r="V319" s="8" t="e">
        <f>Dashboard!F320</f>
        <v>#REF!</v>
      </c>
      <c r="W319" s="8" t="e">
        <f>Dashboard!G320</f>
        <v>#REF!</v>
      </c>
      <c r="X319" s="8" t="e">
        <f>Dashboard!H320</f>
        <v>#REF!</v>
      </c>
      <c r="Y319" s="8" t="e">
        <f>Dashboard!I320</f>
        <v>#REF!</v>
      </c>
      <c r="Z319" s="8" t="e">
        <f>Dashboard!J320</f>
        <v>#REF!</v>
      </c>
      <c r="AA319" s="208" t="s">
        <v>1541</v>
      </c>
      <c r="AB319" s="16" t="s">
        <v>1541</v>
      </c>
      <c r="AC319" t="str">
        <f t="shared" si="37"/>
        <v/>
      </c>
      <c r="AD319" s="10" t="e">
        <f>Dashboard!L320</f>
        <v>#REF!</v>
      </c>
      <c r="AE319" s="2" t="e">
        <f t="shared" si="38"/>
        <v>#REF!</v>
      </c>
    </row>
    <row r="320" spans="1:31">
      <c r="A320" s="16" t="s">
        <v>658</v>
      </c>
      <c r="B320" s="209" t="s">
        <v>1350</v>
      </c>
      <c r="C320" s="10" t="e">
        <f>Dashboard!J333</f>
        <v>#REF!</v>
      </c>
      <c r="D320" s="16" t="s">
        <v>658</v>
      </c>
      <c r="E320">
        <v>21</v>
      </c>
      <c r="F320" s="8" t="e">
        <f t="shared" si="42"/>
        <v>#REF!</v>
      </c>
      <c r="G320" t="e">
        <f ca="1" t="shared" si="39"/>
        <v>#REF!</v>
      </c>
      <c r="H320" s="8" t="e">
        <f t="shared" si="35"/>
        <v>#REF!</v>
      </c>
      <c r="I320" t="str">
        <f t="shared" si="40"/>
        <v/>
      </c>
      <c r="J320" s="8"/>
      <c r="K320" s="209"/>
      <c r="L320" s="8"/>
      <c r="U320" s="215" t="s">
        <v>633</v>
      </c>
      <c r="V320" s="8" t="e">
        <f>Dashboard!F321</f>
        <v>#REF!</v>
      </c>
      <c r="W320" s="8" t="e">
        <f>Dashboard!G321</f>
        <v>#REF!</v>
      </c>
      <c r="X320" s="8" t="e">
        <f>Dashboard!H321</f>
        <v>#REF!</v>
      </c>
      <c r="Y320" s="8" t="e">
        <f>Dashboard!I321</f>
        <v>#REF!</v>
      </c>
      <c r="Z320" s="8" t="e">
        <f>Dashboard!J321</f>
        <v>#REF!</v>
      </c>
      <c r="AA320" s="208" t="s">
        <v>1542</v>
      </c>
      <c r="AB320" s="217" t="s">
        <v>1542</v>
      </c>
      <c r="AC320" t="str">
        <f t="shared" si="37"/>
        <v/>
      </c>
      <c r="AD320" s="10" t="e">
        <f>Dashboard!L321</f>
        <v>#REF!</v>
      </c>
      <c r="AE320" s="2" t="e">
        <f t="shared" si="38"/>
        <v>#REF!</v>
      </c>
    </row>
    <row r="321" spans="1:31">
      <c r="A321" s="16" t="s">
        <v>660</v>
      </c>
      <c r="B321" s="209" t="s">
        <v>1350</v>
      </c>
      <c r="C321" s="10" t="e">
        <f>Dashboard!J334</f>
        <v>#REF!</v>
      </c>
      <c r="D321" s="16" t="s">
        <v>660</v>
      </c>
      <c r="E321">
        <v>22</v>
      </c>
      <c r="F321" s="8" t="e">
        <f t="shared" si="42"/>
        <v>#REF!</v>
      </c>
      <c r="G321" t="e">
        <f ca="1" t="shared" si="39"/>
        <v>#REF!</v>
      </c>
      <c r="H321" s="8" t="e">
        <f t="shared" si="35"/>
        <v>#REF!</v>
      </c>
      <c r="I321" t="str">
        <f t="shared" si="40"/>
        <v/>
      </c>
      <c r="J321" s="8"/>
      <c r="K321" s="209"/>
      <c r="L321" s="8"/>
      <c r="U321" s="215" t="s">
        <v>635</v>
      </c>
      <c r="V321" s="8" t="e">
        <f>Dashboard!F322</f>
        <v>#REF!</v>
      </c>
      <c r="W321" s="8" t="e">
        <f>Dashboard!G322</f>
        <v>#REF!</v>
      </c>
      <c r="X321" s="8" t="e">
        <f>Dashboard!H322</f>
        <v>#REF!</v>
      </c>
      <c r="Y321" s="8" t="e">
        <f>Dashboard!I322</f>
        <v>#REF!</v>
      </c>
      <c r="Z321" s="8" t="e">
        <f>Dashboard!J322</f>
        <v>#REF!</v>
      </c>
      <c r="AA321" s="208" t="s">
        <v>636</v>
      </c>
      <c r="AB321" s="16" t="s">
        <v>636</v>
      </c>
      <c r="AC321" t="str">
        <f t="shared" si="37"/>
        <v/>
      </c>
      <c r="AD321" s="10" t="e">
        <f>Dashboard!L322</f>
        <v>#REF!</v>
      </c>
      <c r="AE321" s="2" t="e">
        <f t="shared" si="38"/>
        <v>#REF!</v>
      </c>
    </row>
    <row r="322" spans="1:31">
      <c r="A322" s="16" t="s">
        <v>662</v>
      </c>
      <c r="B322" s="209" t="s">
        <v>1352</v>
      </c>
      <c r="C322" s="10" t="e">
        <f>Dashboard!J335</f>
        <v>#REF!</v>
      </c>
      <c r="D322" s="16" t="s">
        <v>662</v>
      </c>
      <c r="E322">
        <v>1</v>
      </c>
      <c r="F322" s="8" t="e">
        <f>LARGE(C$322:C$341,E322)</f>
        <v>#REF!</v>
      </c>
      <c r="G322" t="e">
        <f ca="1" t="shared" si="39"/>
        <v>#REF!</v>
      </c>
      <c r="H322" s="8" t="e">
        <f t="shared" si="35"/>
        <v>#REF!</v>
      </c>
      <c r="I322" t="str">
        <f t="shared" si="40"/>
        <v>Hounslow 2009</v>
      </c>
      <c r="J322" s="8" t="e">
        <f>MAX(C$322:C$341)</f>
        <v>#REF!</v>
      </c>
      <c r="K322" s="209"/>
      <c r="L322" s="8"/>
      <c r="U322" s="215" t="s">
        <v>637</v>
      </c>
      <c r="V322" s="8" t="e">
        <f>Dashboard!F323</f>
        <v>#REF!</v>
      </c>
      <c r="W322" s="8" t="e">
        <f>Dashboard!G323</f>
        <v>#REF!</v>
      </c>
      <c r="X322" s="8" t="e">
        <f>Dashboard!H323</f>
        <v>#REF!</v>
      </c>
      <c r="Y322" s="8" t="e">
        <f>Dashboard!I323</f>
        <v>#REF!</v>
      </c>
      <c r="Z322" s="8" t="e">
        <f>Dashboard!J323</f>
        <v>#REF!</v>
      </c>
      <c r="AA322" s="208" t="s">
        <v>638</v>
      </c>
      <c r="AB322" s="217" t="s">
        <v>638</v>
      </c>
      <c r="AC322" t="str">
        <f t="shared" si="37"/>
        <v/>
      </c>
      <c r="AD322" s="10" t="e">
        <f>Dashboard!L323</f>
        <v>#REF!</v>
      </c>
      <c r="AE322" s="2" t="e">
        <f t="shared" si="38"/>
        <v>#REF!</v>
      </c>
    </row>
    <row r="323" spans="1:31">
      <c r="A323" s="16" t="s">
        <v>664</v>
      </c>
      <c r="B323" s="209" t="s">
        <v>1352</v>
      </c>
      <c r="C323" s="10" t="e">
        <f>Dashboard!J336</f>
        <v>#REF!</v>
      </c>
      <c r="D323" s="16" t="s">
        <v>664</v>
      </c>
      <c r="E323">
        <v>2</v>
      </c>
      <c r="F323" s="8" t="e">
        <f t="shared" ref="F323:F341" si="43">LARGE(C$322:C$341,E323)</f>
        <v>#REF!</v>
      </c>
      <c r="G323" t="e">
        <f ca="1" t="shared" si="39"/>
        <v>#REF!</v>
      </c>
      <c r="H323" s="8" t="e">
        <f t="shared" ref="H323:H386" si="44">F323</f>
        <v>#REF!</v>
      </c>
      <c r="I323" t="str">
        <f t="shared" si="40"/>
        <v/>
      </c>
      <c r="J323" s="8" t="e">
        <f>MIN(C$322:C$341)</f>
        <v>#REF!</v>
      </c>
      <c r="K323" s="209"/>
      <c r="L323" s="8"/>
      <c r="U323" s="215" t="s">
        <v>639</v>
      </c>
      <c r="V323" s="8" t="e">
        <f>Dashboard!F324</f>
        <v>#REF!</v>
      </c>
      <c r="W323" s="8" t="e">
        <f>Dashboard!G324</f>
        <v>#REF!</v>
      </c>
      <c r="X323" s="8" t="e">
        <f>Dashboard!H324</f>
        <v>#REF!</v>
      </c>
      <c r="Y323" s="8" t="e">
        <f>Dashboard!I324</f>
        <v>#REF!</v>
      </c>
      <c r="Z323" s="8" t="e">
        <f>Dashboard!J324</f>
        <v>#REF!</v>
      </c>
      <c r="AA323" s="208" t="s">
        <v>640</v>
      </c>
      <c r="AB323" s="16" t="s">
        <v>640</v>
      </c>
      <c r="AC323" t="str">
        <f t="shared" si="37"/>
        <v/>
      </c>
      <c r="AD323" s="10" t="e">
        <f>Dashboard!L324</f>
        <v>#REF!</v>
      </c>
      <c r="AE323" s="2" t="e">
        <f t="shared" si="38"/>
        <v>#REF!</v>
      </c>
    </row>
    <row r="324" spans="1:31">
      <c r="A324" s="16" t="s">
        <v>666</v>
      </c>
      <c r="B324" s="209" t="s">
        <v>1352</v>
      </c>
      <c r="C324" s="10" t="e">
        <f>Dashboard!J337</f>
        <v>#REF!</v>
      </c>
      <c r="D324" s="16" t="s">
        <v>666</v>
      </c>
      <c r="E324">
        <v>3</v>
      </c>
      <c r="F324" s="8" t="e">
        <f t="shared" si="43"/>
        <v>#REF!</v>
      </c>
      <c r="G324" t="e">
        <f ca="1" t="shared" si="39"/>
        <v>#REF!</v>
      </c>
      <c r="H324" s="8" t="e">
        <f t="shared" si="44"/>
        <v>#REF!</v>
      </c>
      <c r="I324" t="str">
        <f t="shared" si="40"/>
        <v/>
      </c>
      <c r="J324" s="8"/>
      <c r="K324" s="209"/>
      <c r="L324" s="8"/>
      <c r="U324" s="215" t="s">
        <v>641</v>
      </c>
      <c r="V324" s="8" t="e">
        <f>Dashboard!F325</f>
        <v>#REF!</v>
      </c>
      <c r="W324" s="8" t="e">
        <f>Dashboard!G325</f>
        <v>#REF!</v>
      </c>
      <c r="X324" s="8" t="e">
        <f>Dashboard!H325</f>
        <v>#REF!</v>
      </c>
      <c r="Y324" s="8" t="e">
        <f>Dashboard!I325</f>
        <v>#REF!</v>
      </c>
      <c r="Z324" s="8" t="e">
        <f>Dashboard!J325</f>
        <v>#REF!</v>
      </c>
      <c r="AA324" s="208" t="s">
        <v>1543</v>
      </c>
      <c r="AB324" s="217" t="s">
        <v>1543</v>
      </c>
      <c r="AC324" t="str">
        <f t="shared" si="37"/>
        <v/>
      </c>
      <c r="AD324" s="10" t="e">
        <f>Dashboard!L325</f>
        <v>#REF!</v>
      </c>
      <c r="AE324" s="2" t="e">
        <f t="shared" si="38"/>
        <v>#REF!</v>
      </c>
    </row>
    <row r="325" spans="1:31">
      <c r="A325" s="16" t="s">
        <v>668</v>
      </c>
      <c r="B325" s="209" t="s">
        <v>1352</v>
      </c>
      <c r="C325" s="10" t="e">
        <f>Dashboard!J338</f>
        <v>#REF!</v>
      </c>
      <c r="D325" s="16" t="s">
        <v>668</v>
      </c>
      <c r="E325">
        <v>4</v>
      </c>
      <c r="F325" s="8" t="e">
        <f t="shared" si="43"/>
        <v>#REF!</v>
      </c>
      <c r="G325" t="e">
        <f ca="1" t="shared" si="39"/>
        <v>#REF!</v>
      </c>
      <c r="H325" s="8" t="e">
        <f t="shared" si="44"/>
        <v>#REF!</v>
      </c>
      <c r="I325" t="str">
        <f t="shared" si="40"/>
        <v/>
      </c>
      <c r="J325" s="8"/>
      <c r="K325" s="209"/>
      <c r="L325" s="8"/>
      <c r="U325" s="215" t="s">
        <v>643</v>
      </c>
      <c r="V325" s="8" t="e">
        <f>Dashboard!F326</f>
        <v>#REF!</v>
      </c>
      <c r="W325" s="8" t="e">
        <f>Dashboard!G326</f>
        <v>#REF!</v>
      </c>
      <c r="X325" s="8" t="e">
        <f>Dashboard!H326</f>
        <v>#REF!</v>
      </c>
      <c r="Y325" s="8" t="e">
        <f>Dashboard!I326</f>
        <v>#REF!</v>
      </c>
      <c r="Z325" s="8" t="e">
        <f>Dashboard!J326</f>
        <v>#REF!</v>
      </c>
      <c r="AA325" s="208" t="s">
        <v>644</v>
      </c>
      <c r="AB325" s="16" t="s">
        <v>644</v>
      </c>
      <c r="AC325" t="str">
        <f t="shared" si="37"/>
        <v/>
      </c>
      <c r="AD325" s="10" t="e">
        <f>Dashboard!L326</f>
        <v>#REF!</v>
      </c>
      <c r="AE325" s="2" t="e">
        <f t="shared" si="38"/>
        <v>#REF!</v>
      </c>
    </row>
    <row r="326" spans="1:31">
      <c r="A326" s="16" t="s">
        <v>670</v>
      </c>
      <c r="B326" s="209" t="s">
        <v>1352</v>
      </c>
      <c r="C326" s="10" t="e">
        <f>Dashboard!J339</f>
        <v>#REF!</v>
      </c>
      <c r="D326" s="16" t="s">
        <v>670</v>
      </c>
      <c r="E326">
        <v>5</v>
      </c>
      <c r="F326" s="8" t="e">
        <f t="shared" si="43"/>
        <v>#REF!</v>
      </c>
      <c r="G326" t="e">
        <f ca="1" t="shared" si="39"/>
        <v>#REF!</v>
      </c>
      <c r="H326" s="8" t="e">
        <f t="shared" si="44"/>
        <v>#REF!</v>
      </c>
      <c r="I326" t="str">
        <f t="shared" si="40"/>
        <v/>
      </c>
      <c r="J326" s="8"/>
      <c r="K326" s="209"/>
      <c r="L326" s="8"/>
      <c r="U326" s="215" t="s">
        <v>645</v>
      </c>
      <c r="V326" s="8" t="e">
        <f>Dashboard!F327</f>
        <v>#REF!</v>
      </c>
      <c r="W326" s="8" t="e">
        <f>Dashboard!G327</f>
        <v>#REF!</v>
      </c>
      <c r="X326" s="8" t="e">
        <f>Dashboard!H327</f>
        <v>#REF!</v>
      </c>
      <c r="Y326" s="8" t="e">
        <f>Dashboard!I327</f>
        <v>#REF!</v>
      </c>
      <c r="Z326" s="8" t="e">
        <f>Dashboard!J327</f>
        <v>#REF!</v>
      </c>
      <c r="AA326" s="208" t="s">
        <v>1544</v>
      </c>
      <c r="AB326" s="217" t="s">
        <v>1544</v>
      </c>
      <c r="AC326" t="str">
        <f t="shared" si="37"/>
        <v/>
      </c>
      <c r="AD326" s="10" t="e">
        <f>Dashboard!L327</f>
        <v>#REF!</v>
      </c>
      <c r="AE326" s="2" t="e">
        <f t="shared" si="38"/>
        <v>#REF!</v>
      </c>
    </row>
    <row r="327" spans="1:31">
      <c r="A327" s="16" t="s">
        <v>672</v>
      </c>
      <c r="B327" s="209" t="s">
        <v>1352</v>
      </c>
      <c r="C327" s="10" t="e">
        <f>Dashboard!J340</f>
        <v>#REF!</v>
      </c>
      <c r="D327" s="16" t="s">
        <v>672</v>
      </c>
      <c r="E327">
        <v>6</v>
      </c>
      <c r="F327" s="8" t="e">
        <f t="shared" si="43"/>
        <v>#REF!</v>
      </c>
      <c r="G327" t="e">
        <f ca="1" t="shared" si="39"/>
        <v>#REF!</v>
      </c>
      <c r="H327" s="8" t="e">
        <f t="shared" si="44"/>
        <v>#REF!</v>
      </c>
      <c r="I327" t="str">
        <f t="shared" si="40"/>
        <v/>
      </c>
      <c r="J327" s="8"/>
      <c r="K327" s="209"/>
      <c r="L327" s="8"/>
      <c r="U327" s="215" t="s">
        <v>647</v>
      </c>
      <c r="V327" s="8" t="e">
        <f>Dashboard!F328</f>
        <v>#REF!</v>
      </c>
      <c r="W327" s="8" t="e">
        <f>Dashboard!G328</f>
        <v>#REF!</v>
      </c>
      <c r="X327" s="8" t="e">
        <f>Dashboard!H328</f>
        <v>#REF!</v>
      </c>
      <c r="Y327" s="8" t="e">
        <f>Dashboard!I328</f>
        <v>#REF!</v>
      </c>
      <c r="Z327" s="8" t="e">
        <f>Dashboard!J328</f>
        <v>#REF!</v>
      </c>
      <c r="AA327" s="208" t="s">
        <v>648</v>
      </c>
      <c r="AB327" s="16" t="s">
        <v>648</v>
      </c>
      <c r="AC327" t="str">
        <f t="shared" si="37"/>
        <v/>
      </c>
      <c r="AD327" s="10" t="e">
        <f>Dashboard!L328</f>
        <v>#REF!</v>
      </c>
      <c r="AE327" s="2" t="e">
        <f t="shared" si="38"/>
        <v>#REF!</v>
      </c>
    </row>
    <row r="328" spans="1:31">
      <c r="A328" s="16" t="s">
        <v>674</v>
      </c>
      <c r="B328" s="209" t="s">
        <v>1352</v>
      </c>
      <c r="C328" s="10" t="e">
        <f>Dashboard!J341</f>
        <v>#REF!</v>
      </c>
      <c r="D328" s="16" t="s">
        <v>674</v>
      </c>
      <c r="E328">
        <v>7</v>
      </c>
      <c r="F328" s="8" t="e">
        <f t="shared" si="43"/>
        <v>#REF!</v>
      </c>
      <c r="G328" t="e">
        <f ca="1" t="shared" si="39"/>
        <v>#REF!</v>
      </c>
      <c r="H328" s="8" t="e">
        <f t="shared" si="44"/>
        <v>#REF!</v>
      </c>
      <c r="I328" t="str">
        <f t="shared" si="40"/>
        <v/>
      </c>
      <c r="J328" s="8"/>
      <c r="K328" s="209"/>
      <c r="L328" s="8"/>
      <c r="U328" s="215" t="s">
        <v>649</v>
      </c>
      <c r="V328" s="8" t="e">
        <f>Dashboard!F329</f>
        <v>#REF!</v>
      </c>
      <c r="W328" s="8" t="e">
        <f>Dashboard!G329</f>
        <v>#REF!</v>
      </c>
      <c r="X328" s="8" t="e">
        <f>Dashboard!H329</f>
        <v>#REF!</v>
      </c>
      <c r="Y328" s="8" t="e">
        <f>Dashboard!I329</f>
        <v>#REF!</v>
      </c>
      <c r="Z328" s="8" t="e">
        <f>Dashboard!J329</f>
        <v>#REF!</v>
      </c>
      <c r="AA328" s="208" t="s">
        <v>1545</v>
      </c>
      <c r="AB328" s="217" t="s">
        <v>1545</v>
      </c>
      <c r="AC328" t="str">
        <f t="shared" si="37"/>
        <v/>
      </c>
      <c r="AD328" s="10" t="e">
        <f>Dashboard!L329</f>
        <v>#REF!</v>
      </c>
      <c r="AE328" s="2" t="e">
        <f t="shared" si="38"/>
        <v>#REF!</v>
      </c>
    </row>
    <row r="329" spans="1:31">
      <c r="A329" s="16" t="s">
        <v>676</v>
      </c>
      <c r="B329" s="209" t="s">
        <v>1352</v>
      </c>
      <c r="C329" s="10" t="e">
        <f>Dashboard!J342</f>
        <v>#REF!</v>
      </c>
      <c r="D329" s="16" t="s">
        <v>676</v>
      </c>
      <c r="E329">
        <v>8</v>
      </c>
      <c r="F329" s="8" t="e">
        <f t="shared" si="43"/>
        <v>#REF!</v>
      </c>
      <c r="G329" t="e">
        <f ca="1" t="shared" si="39"/>
        <v>#REF!</v>
      </c>
      <c r="H329" s="8" t="e">
        <f t="shared" si="44"/>
        <v>#REF!</v>
      </c>
      <c r="I329" t="str">
        <f t="shared" si="40"/>
        <v/>
      </c>
      <c r="J329" s="8"/>
      <c r="K329" s="209"/>
      <c r="L329" s="8"/>
      <c r="U329" s="215" t="s">
        <v>651</v>
      </c>
      <c r="V329" s="8" t="e">
        <f>Dashboard!F330</f>
        <v>#REF!</v>
      </c>
      <c r="W329" s="8" t="e">
        <f>Dashboard!G330</f>
        <v>#REF!</v>
      </c>
      <c r="X329" s="8" t="e">
        <f>Dashboard!H330</f>
        <v>#REF!</v>
      </c>
      <c r="Y329" s="8" t="e">
        <f>Dashboard!I330</f>
        <v>#REF!</v>
      </c>
      <c r="Z329" s="8" t="e">
        <f>Dashboard!J330</f>
        <v>#REF!</v>
      </c>
      <c r="AA329" s="208" t="s">
        <v>1546</v>
      </c>
      <c r="AB329" s="16" t="s">
        <v>1546</v>
      </c>
      <c r="AC329" t="str">
        <f t="shared" si="37"/>
        <v/>
      </c>
      <c r="AD329" s="10" t="e">
        <f>Dashboard!L330</f>
        <v>#REF!</v>
      </c>
      <c r="AE329" s="2" t="e">
        <f t="shared" si="38"/>
        <v>#REF!</v>
      </c>
    </row>
    <row r="330" spans="1:31">
      <c r="A330" s="16" t="s">
        <v>678</v>
      </c>
      <c r="B330" s="209" t="s">
        <v>1352</v>
      </c>
      <c r="C330" s="10" t="e">
        <f>Dashboard!J343</f>
        <v>#REF!</v>
      </c>
      <c r="D330" s="16" t="s">
        <v>678</v>
      </c>
      <c r="E330">
        <v>9</v>
      </c>
      <c r="F330" s="8" t="e">
        <f t="shared" si="43"/>
        <v>#REF!</v>
      </c>
      <c r="G330" t="e">
        <f ca="1" t="shared" si="39"/>
        <v>#REF!</v>
      </c>
      <c r="H330" s="8" t="e">
        <f t="shared" si="44"/>
        <v>#REF!</v>
      </c>
      <c r="I330" t="str">
        <f t="shared" si="40"/>
        <v/>
      </c>
      <c r="J330" s="8"/>
      <c r="K330" s="209"/>
      <c r="L330" s="8"/>
      <c r="U330" s="215" t="s">
        <v>653</v>
      </c>
      <c r="V330" s="8" t="e">
        <f>Dashboard!F331</f>
        <v>#REF!</v>
      </c>
      <c r="W330" s="8" t="e">
        <f>Dashboard!G331</f>
        <v>#REF!</v>
      </c>
      <c r="X330" s="8" t="e">
        <f>Dashboard!H331</f>
        <v>#REF!</v>
      </c>
      <c r="Y330" s="8" t="e">
        <f>Dashboard!I331</f>
        <v>#REF!</v>
      </c>
      <c r="Z330" s="8" t="e">
        <f>Dashboard!J331</f>
        <v>#REF!</v>
      </c>
      <c r="AA330" s="208" t="s">
        <v>1547</v>
      </c>
      <c r="AB330" s="217" t="s">
        <v>1547</v>
      </c>
      <c r="AC330" t="str">
        <f t="shared" si="37"/>
        <v/>
      </c>
      <c r="AD330" s="10" t="e">
        <f>Dashboard!L331</f>
        <v>#REF!</v>
      </c>
      <c r="AE330" s="2" t="e">
        <f t="shared" si="38"/>
        <v>#REF!</v>
      </c>
    </row>
    <row r="331" spans="1:31">
      <c r="A331" s="16" t="s">
        <v>680</v>
      </c>
      <c r="B331" s="209" t="s">
        <v>1352</v>
      </c>
      <c r="C331" s="10" t="e">
        <f>Dashboard!J344</f>
        <v>#REF!</v>
      </c>
      <c r="D331" s="16" t="s">
        <v>680</v>
      </c>
      <c r="E331">
        <v>10</v>
      </c>
      <c r="F331" s="8" t="e">
        <f t="shared" si="43"/>
        <v>#REF!</v>
      </c>
      <c r="G331" t="e">
        <f ca="1" t="shared" si="39"/>
        <v>#REF!</v>
      </c>
      <c r="H331" s="8" t="e">
        <f t="shared" si="44"/>
        <v>#REF!</v>
      </c>
      <c r="I331" t="str">
        <f t="shared" si="40"/>
        <v/>
      </c>
      <c r="J331" s="8"/>
      <c r="K331" s="209"/>
      <c r="L331" s="8"/>
      <c r="U331" s="215" t="s">
        <v>655</v>
      </c>
      <c r="V331" s="8" t="e">
        <f>Dashboard!F332</f>
        <v>#REF!</v>
      </c>
      <c r="W331" s="8" t="e">
        <f>Dashboard!G332</f>
        <v>#REF!</v>
      </c>
      <c r="X331" s="8" t="e">
        <f>Dashboard!H332</f>
        <v>#REF!</v>
      </c>
      <c r="Y331" s="8" t="e">
        <f>Dashboard!I332</f>
        <v>#REF!</v>
      </c>
      <c r="Z331" s="8" t="e">
        <f>Dashboard!J332</f>
        <v>#REF!</v>
      </c>
      <c r="AA331" s="208" t="s">
        <v>1548</v>
      </c>
      <c r="AB331" s="16" t="s">
        <v>1548</v>
      </c>
      <c r="AC331" t="str">
        <f t="shared" si="37"/>
        <v/>
      </c>
      <c r="AD331" s="10" t="e">
        <f>Dashboard!L332</f>
        <v>#REF!</v>
      </c>
      <c r="AE331" s="2" t="e">
        <f t="shared" si="38"/>
        <v>#REF!</v>
      </c>
    </row>
    <row r="332" spans="1:31">
      <c r="A332" s="16" t="s">
        <v>682</v>
      </c>
      <c r="B332" s="209" t="s">
        <v>1352</v>
      </c>
      <c r="C332" s="10" t="e">
        <f>Dashboard!J345</f>
        <v>#REF!</v>
      </c>
      <c r="D332" s="16" t="s">
        <v>682</v>
      </c>
      <c r="E332">
        <v>11</v>
      </c>
      <c r="F332" s="8" t="e">
        <f t="shared" si="43"/>
        <v>#REF!</v>
      </c>
      <c r="G332" t="e">
        <f ca="1" t="shared" si="39"/>
        <v>#REF!</v>
      </c>
      <c r="H332" s="8" t="e">
        <f t="shared" si="44"/>
        <v>#REF!</v>
      </c>
      <c r="I332" t="str">
        <f t="shared" si="40"/>
        <v/>
      </c>
      <c r="J332" s="8"/>
      <c r="K332" s="209"/>
      <c r="L332" s="8"/>
      <c r="U332" s="215" t="s">
        <v>657</v>
      </c>
      <c r="V332" s="8" t="e">
        <f>Dashboard!F333</f>
        <v>#REF!</v>
      </c>
      <c r="W332" s="8" t="e">
        <f>Dashboard!G333</f>
        <v>#REF!</v>
      </c>
      <c r="X332" s="8" t="e">
        <f>Dashboard!H333</f>
        <v>#REF!</v>
      </c>
      <c r="Y332" s="8" t="e">
        <f>Dashboard!I333</f>
        <v>#REF!</v>
      </c>
      <c r="Z332" s="8" t="e">
        <f>Dashboard!J333</f>
        <v>#REF!</v>
      </c>
      <c r="AA332" s="208" t="s">
        <v>658</v>
      </c>
      <c r="AB332" s="217" t="s">
        <v>658</v>
      </c>
      <c r="AC332" t="str">
        <f t="shared" si="37"/>
        <v/>
      </c>
      <c r="AD332" s="10" t="e">
        <f>Dashboard!L333</f>
        <v>#REF!</v>
      </c>
      <c r="AE332" s="2" t="e">
        <f t="shared" si="38"/>
        <v>#REF!</v>
      </c>
    </row>
    <row r="333" spans="1:31">
      <c r="A333" s="16" t="s">
        <v>684</v>
      </c>
      <c r="B333" s="209" t="s">
        <v>1352</v>
      </c>
      <c r="C333" s="10" t="e">
        <f>Dashboard!J346</f>
        <v>#REF!</v>
      </c>
      <c r="D333" s="16" t="s">
        <v>684</v>
      </c>
      <c r="E333">
        <v>12</v>
      </c>
      <c r="F333" s="8" t="e">
        <f t="shared" si="43"/>
        <v>#REF!</v>
      </c>
      <c r="G333" t="e">
        <f ca="1" t="shared" si="39"/>
        <v>#REF!</v>
      </c>
      <c r="H333" s="8" t="e">
        <f t="shared" si="44"/>
        <v>#REF!</v>
      </c>
      <c r="I333" t="str">
        <f t="shared" si="40"/>
        <v/>
      </c>
      <c r="J333" s="8"/>
      <c r="K333" s="209"/>
      <c r="L333" s="8"/>
      <c r="U333" s="215" t="s">
        <v>659</v>
      </c>
      <c r="V333" s="8" t="e">
        <f>Dashboard!F334</f>
        <v>#REF!</v>
      </c>
      <c r="W333" s="8" t="e">
        <f>Dashboard!G334</f>
        <v>#REF!</v>
      </c>
      <c r="X333" s="8" t="e">
        <f>Dashboard!H334</f>
        <v>#REF!</v>
      </c>
      <c r="Y333" s="8" t="e">
        <f>Dashboard!I334</f>
        <v>#REF!</v>
      </c>
      <c r="Z333" s="8" t="e">
        <f>Dashboard!J334</f>
        <v>#REF!</v>
      </c>
      <c r="AA333" s="208" t="s">
        <v>660</v>
      </c>
      <c r="AB333" s="16" t="s">
        <v>660</v>
      </c>
      <c r="AC333" t="str">
        <f t="shared" si="37"/>
        <v/>
      </c>
      <c r="AD333" s="10" t="e">
        <f>Dashboard!L334</f>
        <v>#REF!</v>
      </c>
      <c r="AE333" s="2" t="e">
        <f t="shared" si="38"/>
        <v>#REF!</v>
      </c>
    </row>
    <row r="334" spans="1:31">
      <c r="A334" s="16" t="s">
        <v>686</v>
      </c>
      <c r="B334" s="209" t="s">
        <v>1352</v>
      </c>
      <c r="C334" s="10" t="e">
        <f>Dashboard!J347</f>
        <v>#REF!</v>
      </c>
      <c r="D334" s="16" t="s">
        <v>686</v>
      </c>
      <c r="E334">
        <v>13</v>
      </c>
      <c r="F334" s="8" t="e">
        <f t="shared" si="43"/>
        <v>#REF!</v>
      </c>
      <c r="G334" t="e">
        <f ca="1" t="shared" si="39"/>
        <v>#REF!</v>
      </c>
      <c r="H334" s="8" t="e">
        <f t="shared" si="44"/>
        <v>#REF!</v>
      </c>
      <c r="I334" t="str">
        <f t="shared" si="40"/>
        <v/>
      </c>
      <c r="J334" s="8"/>
      <c r="K334" s="209"/>
      <c r="L334" s="8"/>
      <c r="U334" s="215" t="s">
        <v>661</v>
      </c>
      <c r="V334" s="8" t="e">
        <f>Dashboard!F335</f>
        <v>#REF!</v>
      </c>
      <c r="W334" s="8" t="e">
        <f>Dashboard!G335</f>
        <v>#REF!</v>
      </c>
      <c r="X334" s="8" t="e">
        <f>Dashboard!H335</f>
        <v>#REF!</v>
      </c>
      <c r="Y334" s="8" t="e">
        <f>Dashboard!I335</f>
        <v>#REF!</v>
      </c>
      <c r="Z334" s="8" t="e">
        <f>Dashboard!J335</f>
        <v>#REF!</v>
      </c>
      <c r="AA334" s="208" t="s">
        <v>662</v>
      </c>
      <c r="AB334" s="217" t="s">
        <v>662</v>
      </c>
      <c r="AC334" t="str">
        <f t="shared" ref="AC334:AC397" si="45">IF(AB334=AA334,"","N")</f>
        <v/>
      </c>
      <c r="AD334" s="10" t="e">
        <f>Dashboard!L335</f>
        <v>#REF!</v>
      </c>
      <c r="AE334" s="2" t="e">
        <f t="shared" ref="AE334:AE397" si="46">((AD334-AD$11)/AD$10)*5</f>
        <v>#REF!</v>
      </c>
    </row>
    <row r="335" spans="1:31">
      <c r="A335" s="16" t="s">
        <v>688</v>
      </c>
      <c r="B335" s="209" t="s">
        <v>1352</v>
      </c>
      <c r="C335" s="10" t="e">
        <f>Dashboard!J348</f>
        <v>#REF!</v>
      </c>
      <c r="D335" s="16" t="s">
        <v>688</v>
      </c>
      <c r="E335">
        <v>14</v>
      </c>
      <c r="F335" s="8" t="e">
        <f t="shared" si="43"/>
        <v>#REF!</v>
      </c>
      <c r="G335" t="e">
        <f ca="1" t="shared" si="39"/>
        <v>#REF!</v>
      </c>
      <c r="H335" s="8" t="e">
        <f t="shared" si="44"/>
        <v>#REF!</v>
      </c>
      <c r="I335" t="str">
        <f t="shared" si="40"/>
        <v/>
      </c>
      <c r="J335" s="8"/>
      <c r="K335" s="209"/>
      <c r="L335" s="8"/>
      <c r="U335" s="215" t="s">
        <v>663</v>
      </c>
      <c r="V335" s="8" t="e">
        <f>Dashboard!F336</f>
        <v>#REF!</v>
      </c>
      <c r="W335" s="8" t="e">
        <f>Dashboard!G336</f>
        <v>#REF!</v>
      </c>
      <c r="X335" s="8" t="e">
        <f>Dashboard!H336</f>
        <v>#REF!</v>
      </c>
      <c r="Y335" s="8" t="e">
        <f>Dashboard!I336</f>
        <v>#REF!</v>
      </c>
      <c r="Z335" s="8" t="e">
        <f>Dashboard!J336</f>
        <v>#REF!</v>
      </c>
      <c r="AA335" s="208" t="s">
        <v>664</v>
      </c>
      <c r="AB335" s="16" t="s">
        <v>664</v>
      </c>
      <c r="AC335" t="str">
        <f t="shared" si="45"/>
        <v/>
      </c>
      <c r="AD335" s="10" t="e">
        <f>Dashboard!L336</f>
        <v>#REF!</v>
      </c>
      <c r="AE335" s="2" t="e">
        <f t="shared" si="46"/>
        <v>#REF!</v>
      </c>
    </row>
    <row r="336" spans="1:31">
      <c r="A336" s="16" t="s">
        <v>690</v>
      </c>
      <c r="B336" s="209" t="s">
        <v>1352</v>
      </c>
      <c r="C336" s="10" t="e">
        <f>Dashboard!J349</f>
        <v>#REF!</v>
      </c>
      <c r="D336" s="16" t="s">
        <v>690</v>
      </c>
      <c r="E336">
        <v>15</v>
      </c>
      <c r="F336" s="8" t="e">
        <f t="shared" si="43"/>
        <v>#REF!</v>
      </c>
      <c r="G336" t="e">
        <f ca="1" t="shared" si="39"/>
        <v>#REF!</v>
      </c>
      <c r="H336" s="8" t="e">
        <f t="shared" si="44"/>
        <v>#REF!</v>
      </c>
      <c r="I336" t="str">
        <f t="shared" si="40"/>
        <v/>
      </c>
      <c r="J336" s="8"/>
      <c r="K336" s="209"/>
      <c r="L336" s="8"/>
      <c r="U336" s="215" t="s">
        <v>665</v>
      </c>
      <c r="V336" s="8" t="e">
        <f>Dashboard!F337</f>
        <v>#REF!</v>
      </c>
      <c r="W336" s="8" t="e">
        <f>Dashboard!G337</f>
        <v>#REF!</v>
      </c>
      <c r="X336" s="8" t="e">
        <f>Dashboard!H337</f>
        <v>#REF!</v>
      </c>
      <c r="Y336" s="8" t="e">
        <f>Dashboard!I337</f>
        <v>#REF!</v>
      </c>
      <c r="Z336" s="8" t="e">
        <f>Dashboard!J337</f>
        <v>#REF!</v>
      </c>
      <c r="AA336" s="208" t="s">
        <v>1549</v>
      </c>
      <c r="AB336" s="217" t="s">
        <v>1549</v>
      </c>
      <c r="AC336" t="str">
        <f t="shared" si="45"/>
        <v/>
      </c>
      <c r="AD336" s="10" t="e">
        <f>Dashboard!L337</f>
        <v>#REF!</v>
      </c>
      <c r="AE336" s="2" t="e">
        <f t="shared" si="46"/>
        <v>#REF!</v>
      </c>
    </row>
    <row r="337" spans="1:31">
      <c r="A337" s="16" t="s">
        <v>692</v>
      </c>
      <c r="B337" s="209" t="s">
        <v>1352</v>
      </c>
      <c r="C337" s="10" t="e">
        <f>Dashboard!J350</f>
        <v>#REF!</v>
      </c>
      <c r="D337" s="16" t="s">
        <v>692</v>
      </c>
      <c r="E337">
        <v>16</v>
      </c>
      <c r="F337" s="8" t="e">
        <f t="shared" si="43"/>
        <v>#REF!</v>
      </c>
      <c r="G337" t="e">
        <f ca="1" t="shared" si="39"/>
        <v>#REF!</v>
      </c>
      <c r="H337" s="8" t="e">
        <f t="shared" si="44"/>
        <v>#REF!</v>
      </c>
      <c r="I337" t="str">
        <f t="shared" si="40"/>
        <v/>
      </c>
      <c r="J337" s="8"/>
      <c r="K337" s="209"/>
      <c r="L337" s="8"/>
      <c r="U337" s="215" t="s">
        <v>667</v>
      </c>
      <c r="V337" s="8" t="e">
        <f>Dashboard!F338</f>
        <v>#REF!</v>
      </c>
      <c r="W337" s="8" t="e">
        <f>Dashboard!G338</f>
        <v>#REF!</v>
      </c>
      <c r="X337" s="8" t="e">
        <f>Dashboard!H338</f>
        <v>#REF!</v>
      </c>
      <c r="Y337" s="8" t="e">
        <f>Dashboard!I338</f>
        <v>#REF!</v>
      </c>
      <c r="Z337" s="8" t="e">
        <f>Dashboard!J338</f>
        <v>#REF!</v>
      </c>
      <c r="AA337" s="208" t="s">
        <v>1550</v>
      </c>
      <c r="AB337" s="16" t="s">
        <v>1550</v>
      </c>
      <c r="AC337" t="str">
        <f t="shared" si="45"/>
        <v/>
      </c>
      <c r="AD337" s="10" t="e">
        <f>Dashboard!L338</f>
        <v>#REF!</v>
      </c>
      <c r="AE337" s="2" t="e">
        <f t="shared" si="46"/>
        <v>#REF!</v>
      </c>
    </row>
    <row r="338" spans="1:31">
      <c r="A338" s="16" t="s">
        <v>694</v>
      </c>
      <c r="B338" s="209" t="s">
        <v>1352</v>
      </c>
      <c r="C338" s="10" t="e">
        <f>Dashboard!J351</f>
        <v>#REF!</v>
      </c>
      <c r="D338" s="16" t="s">
        <v>694</v>
      </c>
      <c r="E338">
        <v>17</v>
      </c>
      <c r="F338" s="8" t="e">
        <f t="shared" si="43"/>
        <v>#REF!</v>
      </c>
      <c r="G338" t="e">
        <f ca="1" t="shared" si="39"/>
        <v>#REF!</v>
      </c>
      <c r="H338" s="8" t="e">
        <f t="shared" si="44"/>
        <v>#REF!</v>
      </c>
      <c r="I338" t="str">
        <f t="shared" si="40"/>
        <v/>
      </c>
      <c r="J338" s="8"/>
      <c r="K338" s="209"/>
      <c r="L338" s="8"/>
      <c r="U338" s="215" t="s">
        <v>669</v>
      </c>
      <c r="V338" s="8" t="e">
        <f>Dashboard!F339</f>
        <v>#REF!</v>
      </c>
      <c r="W338" s="8" t="e">
        <f>Dashboard!G339</f>
        <v>#REF!</v>
      </c>
      <c r="X338" s="8" t="e">
        <f>Dashboard!H339</f>
        <v>#REF!</v>
      </c>
      <c r="Y338" s="8" t="e">
        <f>Dashboard!I339</f>
        <v>#REF!</v>
      </c>
      <c r="Z338" s="8" t="e">
        <f>Dashboard!J339</f>
        <v>#REF!</v>
      </c>
      <c r="AA338" s="208" t="s">
        <v>670</v>
      </c>
      <c r="AB338" s="217" t="s">
        <v>670</v>
      </c>
      <c r="AC338" t="str">
        <f t="shared" si="45"/>
        <v/>
      </c>
      <c r="AD338" s="10" t="e">
        <f>Dashboard!L339</f>
        <v>#REF!</v>
      </c>
      <c r="AE338" s="2" t="e">
        <f t="shared" si="46"/>
        <v>#REF!</v>
      </c>
    </row>
    <row r="339" spans="1:31">
      <c r="A339" s="16" t="s">
        <v>696</v>
      </c>
      <c r="B339" s="209" t="s">
        <v>1352</v>
      </c>
      <c r="C339" s="10" t="e">
        <f>Dashboard!J352</f>
        <v>#REF!</v>
      </c>
      <c r="D339" s="16" t="s">
        <v>696</v>
      </c>
      <c r="E339">
        <v>18</v>
      </c>
      <c r="F339" s="8" t="e">
        <f t="shared" si="43"/>
        <v>#REF!</v>
      </c>
      <c r="G339" t="e">
        <f ca="1" t="shared" si="39"/>
        <v>#REF!</v>
      </c>
      <c r="H339" s="8" t="e">
        <f t="shared" si="44"/>
        <v>#REF!</v>
      </c>
      <c r="I339" t="str">
        <f t="shared" si="40"/>
        <v/>
      </c>
      <c r="J339" s="8"/>
      <c r="K339" s="209"/>
      <c r="L339" s="8"/>
      <c r="U339" s="215" t="s">
        <v>671</v>
      </c>
      <c r="V339" s="8" t="e">
        <f>Dashboard!F340</f>
        <v>#REF!</v>
      </c>
      <c r="W339" s="8" t="e">
        <f>Dashboard!G340</f>
        <v>#REF!</v>
      </c>
      <c r="X339" s="8" t="e">
        <f>Dashboard!H340</f>
        <v>#REF!</v>
      </c>
      <c r="Y339" s="8" t="e">
        <f>Dashboard!I340</f>
        <v>#REF!</v>
      </c>
      <c r="Z339" s="8" t="e">
        <f>Dashboard!J340</f>
        <v>#REF!</v>
      </c>
      <c r="AA339" s="208" t="s">
        <v>1551</v>
      </c>
      <c r="AB339" s="16" t="s">
        <v>1551</v>
      </c>
      <c r="AC339" t="str">
        <f t="shared" si="45"/>
        <v/>
      </c>
      <c r="AD339" s="10" t="e">
        <f>Dashboard!L340</f>
        <v>#REF!</v>
      </c>
      <c r="AE339" s="2" t="e">
        <f t="shared" si="46"/>
        <v>#REF!</v>
      </c>
    </row>
    <row r="340" spans="1:31">
      <c r="A340" s="16" t="s">
        <v>698</v>
      </c>
      <c r="B340" s="209" t="s">
        <v>1352</v>
      </c>
      <c r="C340" s="10" t="e">
        <f>Dashboard!J353</f>
        <v>#REF!</v>
      </c>
      <c r="D340" s="16" t="s">
        <v>698</v>
      </c>
      <c r="E340">
        <v>19</v>
      </c>
      <c r="F340" s="8" t="e">
        <f t="shared" si="43"/>
        <v>#REF!</v>
      </c>
      <c r="G340" t="e">
        <f ca="1" t="shared" ref="G340:G403" si="47">VLOOKUP(F340,C:D,2,FALSE)</f>
        <v>#REF!</v>
      </c>
      <c r="H340" s="8" t="e">
        <f t="shared" si="44"/>
        <v>#REF!</v>
      </c>
      <c r="I340" t="str">
        <f t="shared" ref="I340:I403" si="48">IF(E340=1,B340&amp;" 2009","")</f>
        <v/>
      </c>
      <c r="J340" s="8"/>
      <c r="K340" s="209"/>
      <c r="L340" s="8"/>
      <c r="U340" s="215" t="s">
        <v>673</v>
      </c>
      <c r="V340" s="8" t="e">
        <f>Dashboard!F341</f>
        <v>#REF!</v>
      </c>
      <c r="W340" s="8" t="e">
        <f>Dashboard!G341</f>
        <v>#REF!</v>
      </c>
      <c r="X340" s="8" t="e">
        <f>Dashboard!H341</f>
        <v>#REF!</v>
      </c>
      <c r="Y340" s="8" t="e">
        <f>Dashboard!I341</f>
        <v>#REF!</v>
      </c>
      <c r="Z340" s="8" t="e">
        <f>Dashboard!J341</f>
        <v>#REF!</v>
      </c>
      <c r="AA340" s="208" t="s">
        <v>1552</v>
      </c>
      <c r="AB340" s="217" t="s">
        <v>1552</v>
      </c>
      <c r="AC340" t="str">
        <f t="shared" si="45"/>
        <v/>
      </c>
      <c r="AD340" s="10" t="e">
        <f>Dashboard!L341</f>
        <v>#REF!</v>
      </c>
      <c r="AE340" s="2" t="e">
        <f t="shared" si="46"/>
        <v>#REF!</v>
      </c>
    </row>
    <row r="341" spans="1:31">
      <c r="A341" s="16" t="s">
        <v>700</v>
      </c>
      <c r="B341" s="209" t="s">
        <v>1352</v>
      </c>
      <c r="C341" s="10" t="e">
        <f>Dashboard!J354</f>
        <v>#REF!</v>
      </c>
      <c r="D341" s="16" t="s">
        <v>700</v>
      </c>
      <c r="E341">
        <v>20</v>
      </c>
      <c r="F341" s="8" t="e">
        <f t="shared" si="43"/>
        <v>#REF!</v>
      </c>
      <c r="G341" t="e">
        <f ca="1" t="shared" si="47"/>
        <v>#REF!</v>
      </c>
      <c r="H341" s="8" t="e">
        <f t="shared" si="44"/>
        <v>#REF!</v>
      </c>
      <c r="I341" t="str">
        <f t="shared" si="48"/>
        <v/>
      </c>
      <c r="J341" s="8"/>
      <c r="K341" s="209"/>
      <c r="L341" s="8"/>
      <c r="U341" s="215" t="s">
        <v>675</v>
      </c>
      <c r="V341" s="8" t="e">
        <f>Dashboard!F342</f>
        <v>#REF!</v>
      </c>
      <c r="W341" s="8" t="e">
        <f>Dashboard!G342</f>
        <v>#REF!</v>
      </c>
      <c r="X341" s="8" t="e">
        <f>Dashboard!H342</f>
        <v>#REF!</v>
      </c>
      <c r="Y341" s="8" t="e">
        <f>Dashboard!I342</f>
        <v>#REF!</v>
      </c>
      <c r="Z341" s="8" t="e">
        <f>Dashboard!J342</f>
        <v>#REF!</v>
      </c>
      <c r="AA341" s="208" t="s">
        <v>676</v>
      </c>
      <c r="AB341" s="16" t="s">
        <v>676</v>
      </c>
      <c r="AC341" t="str">
        <f t="shared" si="45"/>
        <v/>
      </c>
      <c r="AD341" s="10" t="e">
        <f>Dashboard!L342</f>
        <v>#REF!</v>
      </c>
      <c r="AE341" s="2" t="e">
        <f t="shared" si="46"/>
        <v>#REF!</v>
      </c>
    </row>
    <row r="342" spans="1:31">
      <c r="A342" s="16" t="s">
        <v>702</v>
      </c>
      <c r="B342" s="209" t="s">
        <v>1353</v>
      </c>
      <c r="C342" s="10" t="e">
        <f>Dashboard!J355</f>
        <v>#REF!</v>
      </c>
      <c r="D342" s="16" t="s">
        <v>702</v>
      </c>
      <c r="E342">
        <v>1</v>
      </c>
      <c r="F342" s="8" t="e">
        <f>LARGE(C$342:C$357,E342)</f>
        <v>#REF!</v>
      </c>
      <c r="G342" t="e">
        <f ca="1" t="shared" si="47"/>
        <v>#REF!</v>
      </c>
      <c r="H342" s="8" t="e">
        <f t="shared" si="44"/>
        <v>#REF!</v>
      </c>
      <c r="I342" t="str">
        <f t="shared" si="48"/>
        <v>Islington 2009</v>
      </c>
      <c r="J342" s="8" t="e">
        <f>MAX(C$342:C$357)</f>
        <v>#REF!</v>
      </c>
      <c r="K342" s="209"/>
      <c r="L342" s="8"/>
      <c r="U342" s="215" t="s">
        <v>677</v>
      </c>
      <c r="V342" s="8" t="e">
        <f>Dashboard!F343</f>
        <v>#REF!</v>
      </c>
      <c r="W342" s="8" t="e">
        <f>Dashboard!G343</f>
        <v>#REF!</v>
      </c>
      <c r="X342" s="8" t="e">
        <f>Dashboard!H343</f>
        <v>#REF!</v>
      </c>
      <c r="Y342" s="8" t="e">
        <f>Dashboard!I343</f>
        <v>#REF!</v>
      </c>
      <c r="Z342" s="8" t="e">
        <f>Dashboard!J343</f>
        <v>#REF!</v>
      </c>
      <c r="AA342" s="208" t="s">
        <v>1553</v>
      </c>
      <c r="AB342" s="217" t="s">
        <v>1553</v>
      </c>
      <c r="AC342" t="str">
        <f t="shared" si="45"/>
        <v/>
      </c>
      <c r="AD342" s="10" t="e">
        <f>Dashboard!L343</f>
        <v>#REF!</v>
      </c>
      <c r="AE342" s="2" t="e">
        <f t="shared" si="46"/>
        <v>#REF!</v>
      </c>
    </row>
    <row r="343" spans="1:31">
      <c r="A343" s="16" t="s">
        <v>704</v>
      </c>
      <c r="B343" s="209" t="s">
        <v>1353</v>
      </c>
      <c r="C343" s="10" t="e">
        <f>Dashboard!J356</f>
        <v>#REF!</v>
      </c>
      <c r="D343" s="16" t="s">
        <v>704</v>
      </c>
      <c r="E343">
        <v>2</v>
      </c>
      <c r="F343" s="8" t="e">
        <f t="shared" ref="F343:F357" si="49">LARGE(C$342:C$357,E343)</f>
        <v>#REF!</v>
      </c>
      <c r="G343" t="e">
        <f ca="1" t="shared" si="47"/>
        <v>#REF!</v>
      </c>
      <c r="H343" s="8" t="e">
        <f t="shared" si="44"/>
        <v>#REF!</v>
      </c>
      <c r="I343" t="str">
        <f t="shared" si="48"/>
        <v/>
      </c>
      <c r="J343" s="8" t="e">
        <f>MIN(C$342:C$357)</f>
        <v>#REF!</v>
      </c>
      <c r="K343" s="209"/>
      <c r="L343" s="8"/>
      <c r="U343" s="215" t="s">
        <v>679</v>
      </c>
      <c r="V343" s="8" t="e">
        <f>Dashboard!F344</f>
        <v>#REF!</v>
      </c>
      <c r="W343" s="8" t="e">
        <f>Dashboard!G344</f>
        <v>#REF!</v>
      </c>
      <c r="X343" s="8" t="e">
        <f>Dashboard!H344</f>
        <v>#REF!</v>
      </c>
      <c r="Y343" s="8" t="e">
        <f>Dashboard!I344</f>
        <v>#REF!</v>
      </c>
      <c r="Z343" s="8" t="e">
        <f>Dashboard!J344</f>
        <v>#REF!</v>
      </c>
      <c r="AA343" s="208" t="s">
        <v>1554</v>
      </c>
      <c r="AB343" s="16" t="s">
        <v>1554</v>
      </c>
      <c r="AC343" t="str">
        <f t="shared" si="45"/>
        <v/>
      </c>
      <c r="AD343" s="10" t="e">
        <f>Dashboard!L344</f>
        <v>#REF!</v>
      </c>
      <c r="AE343" s="2" t="e">
        <f t="shared" si="46"/>
        <v>#REF!</v>
      </c>
    </row>
    <row r="344" spans="1:31">
      <c r="A344" s="16" t="s">
        <v>706</v>
      </c>
      <c r="B344" s="209" t="s">
        <v>1353</v>
      </c>
      <c r="C344" s="10" t="e">
        <f>Dashboard!J357</f>
        <v>#REF!</v>
      </c>
      <c r="D344" s="16" t="s">
        <v>706</v>
      </c>
      <c r="E344">
        <v>3</v>
      </c>
      <c r="F344" s="8" t="e">
        <f t="shared" si="49"/>
        <v>#REF!</v>
      </c>
      <c r="G344" t="e">
        <f ca="1" t="shared" si="47"/>
        <v>#REF!</v>
      </c>
      <c r="H344" s="8" t="e">
        <f t="shared" si="44"/>
        <v>#REF!</v>
      </c>
      <c r="I344" t="str">
        <f t="shared" si="48"/>
        <v/>
      </c>
      <c r="J344" s="8"/>
      <c r="K344" s="209"/>
      <c r="L344" s="8"/>
      <c r="U344" s="215" t="s">
        <v>681</v>
      </c>
      <c r="V344" s="8" t="e">
        <f>Dashboard!F345</f>
        <v>#REF!</v>
      </c>
      <c r="W344" s="8" t="e">
        <f>Dashboard!G345</f>
        <v>#REF!</v>
      </c>
      <c r="X344" s="8" t="e">
        <f>Dashboard!H345</f>
        <v>#REF!</v>
      </c>
      <c r="Y344" s="8" t="e">
        <f>Dashboard!I345</f>
        <v>#REF!</v>
      </c>
      <c r="Z344" s="8" t="e">
        <f>Dashboard!J345</f>
        <v>#REF!</v>
      </c>
      <c r="AA344" s="208" t="s">
        <v>1555</v>
      </c>
      <c r="AB344" s="217" t="s">
        <v>1555</v>
      </c>
      <c r="AC344" t="str">
        <f t="shared" si="45"/>
        <v/>
      </c>
      <c r="AD344" s="10" t="e">
        <f>Dashboard!L345</f>
        <v>#REF!</v>
      </c>
      <c r="AE344" s="2" t="e">
        <f t="shared" si="46"/>
        <v>#REF!</v>
      </c>
    </row>
    <row r="345" spans="1:31">
      <c r="A345" s="16" t="s">
        <v>708</v>
      </c>
      <c r="B345" s="209" t="s">
        <v>1353</v>
      </c>
      <c r="C345" s="10" t="e">
        <f>Dashboard!J358</f>
        <v>#REF!</v>
      </c>
      <c r="D345" s="16" t="s">
        <v>708</v>
      </c>
      <c r="E345">
        <v>4</v>
      </c>
      <c r="F345" s="8" t="e">
        <f t="shared" si="49"/>
        <v>#REF!</v>
      </c>
      <c r="G345" t="e">
        <f ca="1" t="shared" si="47"/>
        <v>#REF!</v>
      </c>
      <c r="H345" s="8" t="e">
        <f t="shared" si="44"/>
        <v>#REF!</v>
      </c>
      <c r="I345" t="str">
        <f t="shared" si="48"/>
        <v/>
      </c>
      <c r="J345" s="8"/>
      <c r="K345" s="209"/>
      <c r="L345" s="8"/>
      <c r="U345" s="215" t="s">
        <v>683</v>
      </c>
      <c r="V345" s="8" t="e">
        <f>Dashboard!F346</f>
        <v>#REF!</v>
      </c>
      <c r="W345" s="8" t="e">
        <f>Dashboard!G346</f>
        <v>#REF!</v>
      </c>
      <c r="X345" s="8" t="e">
        <f>Dashboard!H346</f>
        <v>#REF!</v>
      </c>
      <c r="Y345" s="8" t="e">
        <f>Dashboard!I346</f>
        <v>#REF!</v>
      </c>
      <c r="Z345" s="8" t="e">
        <f>Dashboard!J346</f>
        <v>#REF!</v>
      </c>
      <c r="AA345" s="208" t="s">
        <v>1556</v>
      </c>
      <c r="AB345" s="16" t="s">
        <v>1556</v>
      </c>
      <c r="AC345" t="str">
        <f t="shared" si="45"/>
        <v/>
      </c>
      <c r="AD345" s="10" t="e">
        <f>Dashboard!L346</f>
        <v>#REF!</v>
      </c>
      <c r="AE345" s="2" t="e">
        <f t="shared" si="46"/>
        <v>#REF!</v>
      </c>
    </row>
    <row r="346" spans="1:31">
      <c r="A346" s="16" t="s">
        <v>710</v>
      </c>
      <c r="B346" s="209" t="s">
        <v>1353</v>
      </c>
      <c r="C346" s="10" t="e">
        <f>Dashboard!J359</f>
        <v>#REF!</v>
      </c>
      <c r="D346" s="16" t="s">
        <v>710</v>
      </c>
      <c r="E346">
        <v>5</v>
      </c>
      <c r="F346" s="8" t="e">
        <f t="shared" si="49"/>
        <v>#REF!</v>
      </c>
      <c r="G346" t="e">
        <f ca="1" t="shared" si="47"/>
        <v>#REF!</v>
      </c>
      <c r="H346" s="8" t="e">
        <f t="shared" si="44"/>
        <v>#REF!</v>
      </c>
      <c r="I346" t="str">
        <f t="shared" si="48"/>
        <v/>
      </c>
      <c r="J346" s="8"/>
      <c r="K346" s="209"/>
      <c r="L346" s="8"/>
      <c r="U346" s="215" t="s">
        <v>685</v>
      </c>
      <c r="V346" s="8" t="e">
        <f>Dashboard!F347</f>
        <v>#REF!</v>
      </c>
      <c r="W346" s="8" t="e">
        <f>Dashboard!G347</f>
        <v>#REF!</v>
      </c>
      <c r="X346" s="8" t="e">
        <f>Dashboard!H347</f>
        <v>#REF!</v>
      </c>
      <c r="Y346" s="8" t="e">
        <f>Dashboard!I347</f>
        <v>#REF!</v>
      </c>
      <c r="Z346" s="8" t="e">
        <f>Dashboard!J347</f>
        <v>#REF!</v>
      </c>
      <c r="AA346" s="208" t="s">
        <v>1557</v>
      </c>
      <c r="AB346" s="217" t="s">
        <v>1557</v>
      </c>
      <c r="AC346" t="str">
        <f t="shared" si="45"/>
        <v/>
      </c>
      <c r="AD346" s="10" t="e">
        <f>Dashboard!L347</f>
        <v>#REF!</v>
      </c>
      <c r="AE346" s="2" t="e">
        <f t="shared" si="46"/>
        <v>#REF!</v>
      </c>
    </row>
    <row r="347" spans="1:31">
      <c r="A347" s="16" t="s">
        <v>712</v>
      </c>
      <c r="B347" s="209" t="s">
        <v>1353</v>
      </c>
      <c r="C347" s="10" t="e">
        <f>Dashboard!J360</f>
        <v>#REF!</v>
      </c>
      <c r="D347" s="16" t="s">
        <v>712</v>
      </c>
      <c r="E347">
        <v>6</v>
      </c>
      <c r="F347" s="8" t="e">
        <f t="shared" si="49"/>
        <v>#REF!</v>
      </c>
      <c r="G347" t="e">
        <f ca="1" t="shared" si="47"/>
        <v>#REF!</v>
      </c>
      <c r="H347" s="8" t="e">
        <f t="shared" si="44"/>
        <v>#REF!</v>
      </c>
      <c r="I347" t="str">
        <f t="shared" si="48"/>
        <v/>
      </c>
      <c r="J347" s="8"/>
      <c r="K347" s="209"/>
      <c r="L347" s="8"/>
      <c r="U347" s="215" t="s">
        <v>687</v>
      </c>
      <c r="V347" s="8" t="e">
        <f>Dashboard!F348</f>
        <v>#REF!</v>
      </c>
      <c r="W347" s="8" t="e">
        <f>Dashboard!G348</f>
        <v>#REF!</v>
      </c>
      <c r="X347" s="8" t="e">
        <f>Dashboard!H348</f>
        <v>#REF!</v>
      </c>
      <c r="Y347" s="8" t="e">
        <f>Dashboard!I348</f>
        <v>#REF!</v>
      </c>
      <c r="Z347" s="8" t="e">
        <f>Dashboard!J348</f>
        <v>#REF!</v>
      </c>
      <c r="AA347" s="208" t="s">
        <v>1558</v>
      </c>
      <c r="AB347" s="16" t="s">
        <v>1558</v>
      </c>
      <c r="AC347" t="str">
        <f t="shared" si="45"/>
        <v/>
      </c>
      <c r="AD347" s="10" t="e">
        <f>Dashboard!L348</f>
        <v>#REF!</v>
      </c>
      <c r="AE347" s="2" t="e">
        <f t="shared" si="46"/>
        <v>#REF!</v>
      </c>
    </row>
    <row r="348" spans="1:31">
      <c r="A348" s="16" t="s">
        <v>714</v>
      </c>
      <c r="B348" s="209" t="s">
        <v>1353</v>
      </c>
      <c r="C348" s="10" t="e">
        <f>Dashboard!J361</f>
        <v>#REF!</v>
      </c>
      <c r="D348" s="16" t="s">
        <v>714</v>
      </c>
      <c r="E348">
        <v>7</v>
      </c>
      <c r="F348" s="8" t="e">
        <f t="shared" si="49"/>
        <v>#REF!</v>
      </c>
      <c r="G348" t="e">
        <f ca="1" t="shared" si="47"/>
        <v>#REF!</v>
      </c>
      <c r="H348" s="8" t="e">
        <f t="shared" si="44"/>
        <v>#REF!</v>
      </c>
      <c r="I348" t="str">
        <f t="shared" si="48"/>
        <v/>
      </c>
      <c r="J348" s="8"/>
      <c r="K348" s="209"/>
      <c r="L348" s="8"/>
      <c r="U348" s="215" t="s">
        <v>689</v>
      </c>
      <c r="V348" s="8" t="e">
        <f>Dashboard!F349</f>
        <v>#REF!</v>
      </c>
      <c r="W348" s="8" t="e">
        <f>Dashboard!G349</f>
        <v>#REF!</v>
      </c>
      <c r="X348" s="8" t="e">
        <f>Dashboard!H349</f>
        <v>#REF!</v>
      </c>
      <c r="Y348" s="8" t="e">
        <f>Dashboard!I349</f>
        <v>#REF!</v>
      </c>
      <c r="Z348" s="8" t="e">
        <f>Dashboard!J349</f>
        <v>#REF!</v>
      </c>
      <c r="AA348" s="208" t="s">
        <v>1559</v>
      </c>
      <c r="AB348" s="217" t="s">
        <v>1559</v>
      </c>
      <c r="AC348" t="str">
        <f t="shared" si="45"/>
        <v/>
      </c>
      <c r="AD348" s="10" t="e">
        <f>Dashboard!L349</f>
        <v>#REF!</v>
      </c>
      <c r="AE348" s="2" t="e">
        <f t="shared" si="46"/>
        <v>#REF!</v>
      </c>
    </row>
    <row r="349" spans="1:31">
      <c r="A349" s="16" t="s">
        <v>716</v>
      </c>
      <c r="B349" s="209" t="s">
        <v>1353</v>
      </c>
      <c r="C349" s="10" t="e">
        <f>Dashboard!J362</f>
        <v>#REF!</v>
      </c>
      <c r="D349" s="16" t="s">
        <v>716</v>
      </c>
      <c r="E349">
        <v>8</v>
      </c>
      <c r="F349" s="8" t="e">
        <f t="shared" si="49"/>
        <v>#REF!</v>
      </c>
      <c r="G349" t="e">
        <f ca="1" t="shared" si="47"/>
        <v>#REF!</v>
      </c>
      <c r="H349" s="8" t="e">
        <f t="shared" si="44"/>
        <v>#REF!</v>
      </c>
      <c r="I349" t="str">
        <f t="shared" si="48"/>
        <v/>
      </c>
      <c r="J349" s="8"/>
      <c r="K349" s="209"/>
      <c r="L349" s="8"/>
      <c r="U349" s="215" t="s">
        <v>691</v>
      </c>
      <c r="V349" s="8" t="e">
        <f>Dashboard!F350</f>
        <v>#REF!</v>
      </c>
      <c r="W349" s="8" t="e">
        <f>Dashboard!G350</f>
        <v>#REF!</v>
      </c>
      <c r="X349" s="8" t="e">
        <f>Dashboard!H350</f>
        <v>#REF!</v>
      </c>
      <c r="Y349" s="8" t="e">
        <f>Dashboard!I350</f>
        <v>#REF!</v>
      </c>
      <c r="Z349" s="8" t="e">
        <f>Dashboard!J350</f>
        <v>#REF!</v>
      </c>
      <c r="AA349" s="208" t="s">
        <v>1560</v>
      </c>
      <c r="AB349" s="16" t="s">
        <v>1560</v>
      </c>
      <c r="AC349" t="str">
        <f t="shared" si="45"/>
        <v/>
      </c>
      <c r="AD349" s="10" t="e">
        <f>Dashboard!L350</f>
        <v>#REF!</v>
      </c>
      <c r="AE349" s="2" t="e">
        <f t="shared" si="46"/>
        <v>#REF!</v>
      </c>
    </row>
    <row r="350" spans="1:31">
      <c r="A350" s="16" t="s">
        <v>718</v>
      </c>
      <c r="B350" s="209" t="s">
        <v>1353</v>
      </c>
      <c r="C350" s="10" t="e">
        <f>Dashboard!J363</f>
        <v>#REF!</v>
      </c>
      <c r="D350" s="16" t="s">
        <v>718</v>
      </c>
      <c r="E350">
        <v>9</v>
      </c>
      <c r="F350" s="8" t="e">
        <f t="shared" si="49"/>
        <v>#REF!</v>
      </c>
      <c r="G350" t="e">
        <f ca="1" t="shared" si="47"/>
        <v>#REF!</v>
      </c>
      <c r="H350" s="8" t="e">
        <f t="shared" si="44"/>
        <v>#REF!</v>
      </c>
      <c r="I350" t="str">
        <f t="shared" si="48"/>
        <v/>
      </c>
      <c r="J350" s="8"/>
      <c r="K350" s="209"/>
      <c r="L350" s="8"/>
      <c r="U350" s="215" t="s">
        <v>693</v>
      </c>
      <c r="V350" s="8" t="e">
        <f>Dashboard!F351</f>
        <v>#REF!</v>
      </c>
      <c r="W350" s="8" t="e">
        <f>Dashboard!G351</f>
        <v>#REF!</v>
      </c>
      <c r="X350" s="8" t="e">
        <f>Dashboard!H351</f>
        <v>#REF!</v>
      </c>
      <c r="Y350" s="8" t="e">
        <f>Dashboard!I351</f>
        <v>#REF!</v>
      </c>
      <c r="Z350" s="8" t="e">
        <f>Dashboard!J351</f>
        <v>#REF!</v>
      </c>
      <c r="AA350" s="208" t="s">
        <v>694</v>
      </c>
      <c r="AB350" s="217" t="s">
        <v>694</v>
      </c>
      <c r="AC350" t="str">
        <f t="shared" si="45"/>
        <v/>
      </c>
      <c r="AD350" s="10" t="e">
        <f>Dashboard!L351</f>
        <v>#REF!</v>
      </c>
      <c r="AE350" s="2" t="e">
        <f t="shared" si="46"/>
        <v>#REF!</v>
      </c>
    </row>
    <row r="351" spans="1:31">
      <c r="A351" s="16" t="s">
        <v>720</v>
      </c>
      <c r="B351" s="209" t="s">
        <v>1353</v>
      </c>
      <c r="C351" s="10" t="e">
        <f>Dashboard!J364</f>
        <v>#REF!</v>
      </c>
      <c r="D351" s="16" t="s">
        <v>720</v>
      </c>
      <c r="E351">
        <v>10</v>
      </c>
      <c r="F351" s="8" t="e">
        <f t="shared" si="49"/>
        <v>#REF!</v>
      </c>
      <c r="G351" t="e">
        <f ca="1" t="shared" si="47"/>
        <v>#REF!</v>
      </c>
      <c r="H351" s="8" t="e">
        <f t="shared" si="44"/>
        <v>#REF!</v>
      </c>
      <c r="I351" t="str">
        <f t="shared" si="48"/>
        <v/>
      </c>
      <c r="J351" s="8"/>
      <c r="K351" s="209"/>
      <c r="L351" s="8"/>
      <c r="U351" s="215" t="s">
        <v>695</v>
      </c>
      <c r="V351" s="8" t="e">
        <f>Dashboard!F352</f>
        <v>#REF!</v>
      </c>
      <c r="W351" s="8" t="e">
        <f>Dashboard!G352</f>
        <v>#REF!</v>
      </c>
      <c r="X351" s="8" t="e">
        <f>Dashboard!H352</f>
        <v>#REF!</v>
      </c>
      <c r="Y351" s="8" t="e">
        <f>Dashboard!I352</f>
        <v>#REF!</v>
      </c>
      <c r="Z351" s="8" t="e">
        <f>Dashboard!J352</f>
        <v>#REF!</v>
      </c>
      <c r="AA351" s="208" t="s">
        <v>1561</v>
      </c>
      <c r="AB351" s="16" t="s">
        <v>1561</v>
      </c>
      <c r="AC351" t="str">
        <f t="shared" si="45"/>
        <v/>
      </c>
      <c r="AD351" s="10" t="e">
        <f>Dashboard!L352</f>
        <v>#REF!</v>
      </c>
      <c r="AE351" s="2" t="e">
        <f t="shared" si="46"/>
        <v>#REF!</v>
      </c>
    </row>
    <row r="352" spans="1:31">
      <c r="A352" s="16" t="s">
        <v>722</v>
      </c>
      <c r="B352" s="209" t="s">
        <v>1353</v>
      </c>
      <c r="C352" s="10" t="e">
        <f>Dashboard!J365</f>
        <v>#REF!</v>
      </c>
      <c r="D352" s="16" t="s">
        <v>722</v>
      </c>
      <c r="E352">
        <v>11</v>
      </c>
      <c r="F352" s="8" t="e">
        <f t="shared" si="49"/>
        <v>#REF!</v>
      </c>
      <c r="G352" t="e">
        <f ca="1" t="shared" si="47"/>
        <v>#REF!</v>
      </c>
      <c r="H352" s="8" t="e">
        <f t="shared" si="44"/>
        <v>#REF!</v>
      </c>
      <c r="I352" t="str">
        <f t="shared" si="48"/>
        <v/>
      </c>
      <c r="J352" s="8"/>
      <c r="K352" s="209"/>
      <c r="L352" s="8"/>
      <c r="U352" s="215" t="s">
        <v>697</v>
      </c>
      <c r="V352" s="8" t="e">
        <f>Dashboard!F353</f>
        <v>#REF!</v>
      </c>
      <c r="W352" s="8" t="e">
        <f>Dashboard!G353</f>
        <v>#REF!</v>
      </c>
      <c r="X352" s="8" t="e">
        <f>Dashboard!H353</f>
        <v>#REF!</v>
      </c>
      <c r="Y352" s="8" t="e">
        <f>Dashboard!I353</f>
        <v>#REF!</v>
      </c>
      <c r="Z352" s="8" t="e">
        <f>Dashboard!J353</f>
        <v>#REF!</v>
      </c>
      <c r="AA352" s="208" t="s">
        <v>698</v>
      </c>
      <c r="AB352" s="217" t="s">
        <v>698</v>
      </c>
      <c r="AC352" t="str">
        <f t="shared" si="45"/>
        <v/>
      </c>
      <c r="AD352" s="10" t="e">
        <f>Dashboard!L353</f>
        <v>#REF!</v>
      </c>
      <c r="AE352" s="2" t="e">
        <f t="shared" si="46"/>
        <v>#REF!</v>
      </c>
    </row>
    <row r="353" spans="1:31">
      <c r="A353" s="16" t="s">
        <v>724</v>
      </c>
      <c r="B353" s="209" t="s">
        <v>1353</v>
      </c>
      <c r="C353" s="10" t="e">
        <f>Dashboard!J366</f>
        <v>#REF!</v>
      </c>
      <c r="D353" s="16" t="s">
        <v>724</v>
      </c>
      <c r="E353">
        <v>12</v>
      </c>
      <c r="F353" s="8" t="e">
        <f t="shared" si="49"/>
        <v>#REF!</v>
      </c>
      <c r="G353" t="e">
        <f ca="1" t="shared" si="47"/>
        <v>#REF!</v>
      </c>
      <c r="H353" s="8" t="e">
        <f t="shared" si="44"/>
        <v>#REF!</v>
      </c>
      <c r="I353" t="str">
        <f t="shared" si="48"/>
        <v/>
      </c>
      <c r="J353" s="8"/>
      <c r="K353" s="209"/>
      <c r="L353" s="8"/>
      <c r="U353" s="215" t="s">
        <v>699</v>
      </c>
      <c r="V353" s="8" t="e">
        <f>Dashboard!F354</f>
        <v>#REF!</v>
      </c>
      <c r="W353" s="8" t="e">
        <f>Dashboard!G354</f>
        <v>#REF!</v>
      </c>
      <c r="X353" s="8" t="e">
        <f>Dashboard!H354</f>
        <v>#REF!</v>
      </c>
      <c r="Y353" s="8" t="e">
        <f>Dashboard!I354</f>
        <v>#REF!</v>
      </c>
      <c r="Z353" s="8" t="e">
        <f>Dashboard!J354</f>
        <v>#REF!</v>
      </c>
      <c r="AA353" s="208" t="s">
        <v>1562</v>
      </c>
      <c r="AB353" s="16" t="s">
        <v>1562</v>
      </c>
      <c r="AC353" t="str">
        <f t="shared" si="45"/>
        <v/>
      </c>
      <c r="AD353" s="10" t="e">
        <f>Dashboard!L354</f>
        <v>#REF!</v>
      </c>
      <c r="AE353" s="2" t="e">
        <f t="shared" si="46"/>
        <v>#REF!</v>
      </c>
    </row>
    <row r="354" spans="1:31">
      <c r="A354" s="16" t="s">
        <v>726</v>
      </c>
      <c r="B354" s="209" t="s">
        <v>1353</v>
      </c>
      <c r="C354" s="10" t="e">
        <f>Dashboard!J367</f>
        <v>#REF!</v>
      </c>
      <c r="D354" s="16" t="s">
        <v>726</v>
      </c>
      <c r="E354">
        <v>13</v>
      </c>
      <c r="F354" s="8" t="e">
        <f t="shared" si="49"/>
        <v>#REF!</v>
      </c>
      <c r="G354" t="e">
        <f ca="1" t="shared" si="47"/>
        <v>#REF!</v>
      </c>
      <c r="H354" s="8" t="e">
        <f t="shared" si="44"/>
        <v>#REF!</v>
      </c>
      <c r="I354" t="str">
        <f t="shared" si="48"/>
        <v/>
      </c>
      <c r="J354" s="8"/>
      <c r="K354" s="209"/>
      <c r="L354" s="8"/>
      <c r="U354" s="215" t="s">
        <v>701</v>
      </c>
      <c r="V354" s="8" t="e">
        <f>Dashboard!F355</f>
        <v>#REF!</v>
      </c>
      <c r="W354" s="8" t="e">
        <f>Dashboard!G355</f>
        <v>#REF!</v>
      </c>
      <c r="X354" s="8" t="e">
        <f>Dashboard!H355</f>
        <v>#REF!</v>
      </c>
      <c r="Y354" s="8" t="e">
        <f>Dashboard!I355</f>
        <v>#REF!</v>
      </c>
      <c r="Z354" s="8" t="e">
        <f>Dashboard!J355</f>
        <v>#REF!</v>
      </c>
      <c r="AA354" s="208" t="s">
        <v>702</v>
      </c>
      <c r="AB354" s="217" t="s">
        <v>702</v>
      </c>
      <c r="AC354" t="str">
        <f t="shared" si="45"/>
        <v/>
      </c>
      <c r="AD354" s="10" t="e">
        <f>Dashboard!L355</f>
        <v>#REF!</v>
      </c>
      <c r="AE354" s="2" t="e">
        <f t="shared" si="46"/>
        <v>#REF!</v>
      </c>
    </row>
    <row r="355" spans="1:31">
      <c r="A355" s="16" t="s">
        <v>140</v>
      </c>
      <c r="B355" s="209" t="s">
        <v>1353</v>
      </c>
      <c r="C355" s="10" t="e">
        <f>Dashboard!J368</f>
        <v>#REF!</v>
      </c>
      <c r="D355" s="16" t="s">
        <v>140</v>
      </c>
      <c r="E355">
        <v>14</v>
      </c>
      <c r="F355" s="8" t="e">
        <f t="shared" si="49"/>
        <v>#REF!</v>
      </c>
      <c r="G355" t="e">
        <f ca="1" t="shared" si="47"/>
        <v>#REF!</v>
      </c>
      <c r="H355" s="8" t="e">
        <f t="shared" si="44"/>
        <v>#REF!</v>
      </c>
      <c r="I355" t="str">
        <f t="shared" si="48"/>
        <v/>
      </c>
      <c r="J355" s="8"/>
      <c r="K355" s="209"/>
      <c r="L355" s="8"/>
      <c r="U355" s="215" t="s">
        <v>703</v>
      </c>
      <c r="V355" s="8" t="e">
        <f>Dashboard!F356</f>
        <v>#REF!</v>
      </c>
      <c r="W355" s="8" t="e">
        <f>Dashboard!G356</f>
        <v>#REF!</v>
      </c>
      <c r="X355" s="8" t="e">
        <f>Dashboard!H356</f>
        <v>#REF!</v>
      </c>
      <c r="Y355" s="8" t="e">
        <f>Dashboard!I356</f>
        <v>#REF!</v>
      </c>
      <c r="Z355" s="8" t="e">
        <f>Dashboard!J356</f>
        <v>#REF!</v>
      </c>
      <c r="AA355" s="208" t="s">
        <v>704</v>
      </c>
      <c r="AB355" s="16" t="s">
        <v>704</v>
      </c>
      <c r="AC355" t="str">
        <f t="shared" si="45"/>
        <v/>
      </c>
      <c r="AD355" s="10" t="e">
        <f>Dashboard!L356</f>
        <v>#REF!</v>
      </c>
      <c r="AE355" s="2" t="e">
        <f t="shared" si="46"/>
        <v>#REF!</v>
      </c>
    </row>
    <row r="356" spans="1:31">
      <c r="A356" s="16" t="s">
        <v>729</v>
      </c>
      <c r="B356" s="209" t="s">
        <v>1353</v>
      </c>
      <c r="C356" s="10" t="e">
        <f>Dashboard!J369</f>
        <v>#REF!</v>
      </c>
      <c r="D356" s="16" t="s">
        <v>729</v>
      </c>
      <c r="E356">
        <v>15</v>
      </c>
      <c r="F356" s="8" t="e">
        <f t="shared" si="49"/>
        <v>#REF!</v>
      </c>
      <c r="G356" t="e">
        <f ca="1" t="shared" si="47"/>
        <v>#REF!</v>
      </c>
      <c r="H356" s="8" t="e">
        <f t="shared" si="44"/>
        <v>#REF!</v>
      </c>
      <c r="I356" t="str">
        <f t="shared" si="48"/>
        <v/>
      </c>
      <c r="J356" s="8"/>
      <c r="K356" s="209"/>
      <c r="L356" s="8"/>
      <c r="U356" s="215" t="s">
        <v>705</v>
      </c>
      <c r="V356" s="8" t="e">
        <f>Dashboard!F357</f>
        <v>#REF!</v>
      </c>
      <c r="W356" s="8" t="e">
        <f>Dashboard!G357</f>
        <v>#REF!</v>
      </c>
      <c r="X356" s="8" t="e">
        <f>Dashboard!H357</f>
        <v>#REF!</v>
      </c>
      <c r="Y356" s="8" t="e">
        <f>Dashboard!I357</f>
        <v>#REF!</v>
      </c>
      <c r="Z356" s="8" t="e">
        <f>Dashboard!J357</f>
        <v>#REF!</v>
      </c>
      <c r="AA356" s="208" t="s">
        <v>706</v>
      </c>
      <c r="AB356" s="217" t="s">
        <v>706</v>
      </c>
      <c r="AC356" t="str">
        <f t="shared" si="45"/>
        <v/>
      </c>
      <c r="AD356" s="10" t="e">
        <f>Dashboard!L357</f>
        <v>#REF!</v>
      </c>
      <c r="AE356" s="2" t="e">
        <f t="shared" si="46"/>
        <v>#REF!</v>
      </c>
    </row>
    <row r="357" spans="1:31">
      <c r="A357" s="16" t="s">
        <v>731</v>
      </c>
      <c r="B357" s="209" t="s">
        <v>1353</v>
      </c>
      <c r="C357" s="10" t="e">
        <f>Dashboard!J370</f>
        <v>#REF!</v>
      </c>
      <c r="D357" s="16" t="s">
        <v>731</v>
      </c>
      <c r="E357">
        <v>16</v>
      </c>
      <c r="F357" s="8" t="e">
        <f t="shared" si="49"/>
        <v>#REF!</v>
      </c>
      <c r="G357" t="e">
        <f ca="1" t="shared" si="47"/>
        <v>#REF!</v>
      </c>
      <c r="H357" s="8" t="e">
        <f t="shared" si="44"/>
        <v>#REF!</v>
      </c>
      <c r="I357" t="str">
        <f t="shared" si="48"/>
        <v/>
      </c>
      <c r="J357" s="8"/>
      <c r="K357" s="209"/>
      <c r="L357" s="8"/>
      <c r="U357" s="215" t="s">
        <v>707</v>
      </c>
      <c r="V357" s="8" t="e">
        <f>Dashboard!F358</f>
        <v>#REF!</v>
      </c>
      <c r="W357" s="8" t="e">
        <f>Dashboard!G358</f>
        <v>#REF!</v>
      </c>
      <c r="X357" s="8" t="e">
        <f>Dashboard!H358</f>
        <v>#REF!</v>
      </c>
      <c r="Y357" s="8" t="e">
        <f>Dashboard!I358</f>
        <v>#REF!</v>
      </c>
      <c r="Z357" s="8" t="e">
        <f>Dashboard!J358</f>
        <v>#REF!</v>
      </c>
      <c r="AA357" s="208" t="s">
        <v>708</v>
      </c>
      <c r="AB357" s="16" t="s">
        <v>708</v>
      </c>
      <c r="AC357" t="str">
        <f t="shared" si="45"/>
        <v/>
      </c>
      <c r="AD357" s="10" t="e">
        <f>Dashboard!L358</f>
        <v>#REF!</v>
      </c>
      <c r="AE357" s="2" t="e">
        <f t="shared" si="46"/>
        <v>#REF!</v>
      </c>
    </row>
    <row r="358" spans="1:31">
      <c r="A358" s="16" t="s">
        <v>733</v>
      </c>
      <c r="B358" s="209" t="s">
        <v>1354</v>
      </c>
      <c r="C358" s="10" t="e">
        <f>Dashboard!J371</f>
        <v>#REF!</v>
      </c>
      <c r="D358" s="16" t="s">
        <v>733</v>
      </c>
      <c r="E358">
        <v>1</v>
      </c>
      <c r="F358" s="8" t="e">
        <f>LARGE(C$358:C$375,E358)</f>
        <v>#REF!</v>
      </c>
      <c r="G358" t="e">
        <f ca="1" t="shared" si="47"/>
        <v>#REF!</v>
      </c>
      <c r="H358" s="8" t="e">
        <f t="shared" si="44"/>
        <v>#REF!</v>
      </c>
      <c r="I358" t="str">
        <f t="shared" si="48"/>
        <v>Kensington and Chelsea 2009</v>
      </c>
      <c r="J358" s="8" t="e">
        <f>MAX(C$358:C$375)</f>
        <v>#REF!</v>
      </c>
      <c r="K358" s="209"/>
      <c r="L358" s="8"/>
      <c r="U358" s="215" t="s">
        <v>709</v>
      </c>
      <c r="V358" s="8" t="e">
        <f>Dashboard!F359</f>
        <v>#REF!</v>
      </c>
      <c r="W358" s="8" t="e">
        <f>Dashboard!G359</f>
        <v>#REF!</v>
      </c>
      <c r="X358" s="8" t="e">
        <f>Dashboard!H359</f>
        <v>#REF!</v>
      </c>
      <c r="Y358" s="8" t="e">
        <f>Dashboard!I359</f>
        <v>#REF!</v>
      </c>
      <c r="Z358" s="8" t="e">
        <f>Dashboard!J359</f>
        <v>#REF!</v>
      </c>
      <c r="AA358" s="208" t="s">
        <v>710</v>
      </c>
      <c r="AB358" s="217" t="s">
        <v>710</v>
      </c>
      <c r="AC358" t="str">
        <f t="shared" si="45"/>
        <v/>
      </c>
      <c r="AD358" s="10" t="e">
        <f>Dashboard!L359</f>
        <v>#REF!</v>
      </c>
      <c r="AE358" s="2" t="e">
        <f t="shared" si="46"/>
        <v>#REF!</v>
      </c>
    </row>
    <row r="359" spans="1:31">
      <c r="A359" s="16" t="s">
        <v>735</v>
      </c>
      <c r="B359" s="209" t="s">
        <v>1354</v>
      </c>
      <c r="C359" s="10" t="e">
        <f>Dashboard!J372</f>
        <v>#REF!</v>
      </c>
      <c r="D359" s="16" t="s">
        <v>735</v>
      </c>
      <c r="E359">
        <v>2</v>
      </c>
      <c r="F359" s="8" t="e">
        <f t="shared" ref="F359:F375" si="50">LARGE(C$358:C$375,E359)</f>
        <v>#REF!</v>
      </c>
      <c r="G359" t="e">
        <f ca="1" t="shared" si="47"/>
        <v>#REF!</v>
      </c>
      <c r="H359" s="8" t="e">
        <f t="shared" si="44"/>
        <v>#REF!</v>
      </c>
      <c r="I359" t="str">
        <f t="shared" si="48"/>
        <v/>
      </c>
      <c r="J359" s="8" t="e">
        <f>MIN(C$358:C$375)</f>
        <v>#REF!</v>
      </c>
      <c r="K359" s="209"/>
      <c r="L359" s="8"/>
      <c r="U359" s="215" t="s">
        <v>711</v>
      </c>
      <c r="V359" s="8" t="e">
        <f>Dashboard!F360</f>
        <v>#REF!</v>
      </c>
      <c r="W359" s="8" t="e">
        <f>Dashboard!G360</f>
        <v>#REF!</v>
      </c>
      <c r="X359" s="8" t="e">
        <f>Dashboard!H360</f>
        <v>#REF!</v>
      </c>
      <c r="Y359" s="8" t="e">
        <f>Dashboard!I360</f>
        <v>#REF!</v>
      </c>
      <c r="Z359" s="8" t="e">
        <f>Dashboard!J360</f>
        <v>#REF!</v>
      </c>
      <c r="AA359" s="208" t="s">
        <v>1563</v>
      </c>
      <c r="AB359" s="16" t="s">
        <v>1563</v>
      </c>
      <c r="AC359" t="str">
        <f t="shared" si="45"/>
        <v/>
      </c>
      <c r="AD359" s="10" t="e">
        <f>Dashboard!L360</f>
        <v>#REF!</v>
      </c>
      <c r="AE359" s="2" t="e">
        <f t="shared" si="46"/>
        <v>#REF!</v>
      </c>
    </row>
    <row r="360" spans="1:31">
      <c r="A360" s="16" t="s">
        <v>737</v>
      </c>
      <c r="B360" s="209" t="s">
        <v>1354</v>
      </c>
      <c r="C360" s="10" t="e">
        <f>Dashboard!J373</f>
        <v>#REF!</v>
      </c>
      <c r="D360" s="16" t="s">
        <v>737</v>
      </c>
      <c r="E360">
        <v>3</v>
      </c>
      <c r="F360" s="8" t="e">
        <f t="shared" si="50"/>
        <v>#REF!</v>
      </c>
      <c r="G360" t="e">
        <f ca="1" t="shared" si="47"/>
        <v>#REF!</v>
      </c>
      <c r="H360" s="8" t="e">
        <f t="shared" si="44"/>
        <v>#REF!</v>
      </c>
      <c r="I360" t="str">
        <f t="shared" si="48"/>
        <v/>
      </c>
      <c r="J360" s="8"/>
      <c r="K360" s="209"/>
      <c r="L360" s="8"/>
      <c r="U360" s="215" t="s">
        <v>713</v>
      </c>
      <c r="V360" s="8" t="e">
        <f>Dashboard!F361</f>
        <v>#REF!</v>
      </c>
      <c r="W360" s="8" t="e">
        <f>Dashboard!G361</f>
        <v>#REF!</v>
      </c>
      <c r="X360" s="8" t="e">
        <f>Dashboard!H361</f>
        <v>#REF!</v>
      </c>
      <c r="Y360" s="8" t="e">
        <f>Dashboard!I361</f>
        <v>#REF!</v>
      </c>
      <c r="Z360" s="8" t="e">
        <f>Dashboard!J361</f>
        <v>#REF!</v>
      </c>
      <c r="AA360" s="208" t="s">
        <v>1564</v>
      </c>
      <c r="AB360" s="217" t="s">
        <v>1564</v>
      </c>
      <c r="AC360" t="str">
        <f t="shared" si="45"/>
        <v/>
      </c>
      <c r="AD360" s="10" t="e">
        <f>Dashboard!L361</f>
        <v>#REF!</v>
      </c>
      <c r="AE360" s="2" t="e">
        <f t="shared" si="46"/>
        <v>#REF!</v>
      </c>
    </row>
    <row r="361" spans="1:31">
      <c r="A361" s="16" t="s">
        <v>739</v>
      </c>
      <c r="B361" s="209" t="s">
        <v>1354</v>
      </c>
      <c r="C361" s="10" t="e">
        <f>Dashboard!J374</f>
        <v>#REF!</v>
      </c>
      <c r="D361" s="16" t="s">
        <v>739</v>
      </c>
      <c r="E361">
        <v>4</v>
      </c>
      <c r="F361" s="8" t="e">
        <f t="shared" si="50"/>
        <v>#REF!</v>
      </c>
      <c r="G361" t="e">
        <f ca="1" t="shared" si="47"/>
        <v>#REF!</v>
      </c>
      <c r="H361" s="8" t="e">
        <f t="shared" si="44"/>
        <v>#REF!</v>
      </c>
      <c r="I361" t="str">
        <f t="shared" si="48"/>
        <v/>
      </c>
      <c r="J361" s="8"/>
      <c r="K361" s="209"/>
      <c r="L361" s="8"/>
      <c r="U361" s="215" t="s">
        <v>715</v>
      </c>
      <c r="V361" s="8" t="e">
        <f>Dashboard!F362</f>
        <v>#REF!</v>
      </c>
      <c r="W361" s="8" t="e">
        <f>Dashboard!G362</f>
        <v>#REF!</v>
      </c>
      <c r="X361" s="8" t="e">
        <f>Dashboard!H362</f>
        <v>#REF!</v>
      </c>
      <c r="Y361" s="8" t="e">
        <f>Dashboard!I362</f>
        <v>#REF!</v>
      </c>
      <c r="Z361" s="8" t="e">
        <f>Dashboard!J362</f>
        <v>#REF!</v>
      </c>
      <c r="AA361" s="208" t="s">
        <v>1565</v>
      </c>
      <c r="AB361" s="16" t="s">
        <v>1565</v>
      </c>
      <c r="AC361" t="str">
        <f t="shared" si="45"/>
        <v/>
      </c>
      <c r="AD361" s="10" t="e">
        <f>Dashboard!L362</f>
        <v>#REF!</v>
      </c>
      <c r="AE361" s="2" t="e">
        <f t="shared" si="46"/>
        <v>#REF!</v>
      </c>
    </row>
    <row r="362" spans="1:31">
      <c r="A362" s="16" t="s">
        <v>741</v>
      </c>
      <c r="B362" s="209" t="s">
        <v>1354</v>
      </c>
      <c r="C362" s="10" t="e">
        <f>Dashboard!J375</f>
        <v>#REF!</v>
      </c>
      <c r="D362" s="16" t="s">
        <v>741</v>
      </c>
      <c r="E362">
        <v>5</v>
      </c>
      <c r="F362" s="8" t="e">
        <f t="shared" si="50"/>
        <v>#REF!</v>
      </c>
      <c r="G362" t="e">
        <f ca="1" t="shared" si="47"/>
        <v>#REF!</v>
      </c>
      <c r="H362" s="8" t="e">
        <f t="shared" si="44"/>
        <v>#REF!</v>
      </c>
      <c r="I362" t="str">
        <f t="shared" si="48"/>
        <v/>
      </c>
      <c r="J362" s="8"/>
      <c r="K362" s="209"/>
      <c r="L362" s="8"/>
      <c r="U362" s="215" t="s">
        <v>717</v>
      </c>
      <c r="V362" s="8" t="e">
        <f>Dashboard!F363</f>
        <v>#REF!</v>
      </c>
      <c r="W362" s="8" t="e">
        <f>Dashboard!G363</f>
        <v>#REF!</v>
      </c>
      <c r="X362" s="8" t="e">
        <f>Dashboard!H363</f>
        <v>#REF!</v>
      </c>
      <c r="Y362" s="8" t="e">
        <f>Dashboard!I363</f>
        <v>#REF!</v>
      </c>
      <c r="Z362" s="8" t="e">
        <f>Dashboard!J363</f>
        <v>#REF!</v>
      </c>
      <c r="AA362" s="208" t="s">
        <v>718</v>
      </c>
      <c r="AB362" s="217" t="s">
        <v>718</v>
      </c>
      <c r="AC362" t="str">
        <f t="shared" si="45"/>
        <v/>
      </c>
      <c r="AD362" s="10" t="e">
        <f>Dashboard!L363</f>
        <v>#REF!</v>
      </c>
      <c r="AE362" s="2" t="e">
        <f t="shared" si="46"/>
        <v>#REF!</v>
      </c>
    </row>
    <row r="363" spans="1:31">
      <c r="A363" s="16" t="s">
        <v>743</v>
      </c>
      <c r="B363" s="209" t="s">
        <v>1354</v>
      </c>
      <c r="C363" s="10" t="e">
        <f>Dashboard!J376</f>
        <v>#REF!</v>
      </c>
      <c r="D363" s="16" t="s">
        <v>743</v>
      </c>
      <c r="E363">
        <v>6</v>
      </c>
      <c r="F363" s="8" t="e">
        <f t="shared" si="50"/>
        <v>#REF!</v>
      </c>
      <c r="G363" t="e">
        <f ca="1" t="shared" si="47"/>
        <v>#REF!</v>
      </c>
      <c r="H363" s="8" t="e">
        <f t="shared" si="44"/>
        <v>#REF!</v>
      </c>
      <c r="I363" t="str">
        <f t="shared" si="48"/>
        <v/>
      </c>
      <c r="J363" s="8"/>
      <c r="K363" s="209"/>
      <c r="L363" s="8"/>
      <c r="U363" s="215" t="s">
        <v>719</v>
      </c>
      <c r="V363" s="8" t="e">
        <f>Dashboard!F364</f>
        <v>#REF!</v>
      </c>
      <c r="W363" s="8" t="e">
        <f>Dashboard!G364</f>
        <v>#REF!</v>
      </c>
      <c r="X363" s="8" t="e">
        <f>Dashboard!H364</f>
        <v>#REF!</v>
      </c>
      <c r="Y363" s="8" t="e">
        <f>Dashboard!I364</f>
        <v>#REF!</v>
      </c>
      <c r="Z363" s="8" t="e">
        <f>Dashboard!J364</f>
        <v>#REF!</v>
      </c>
      <c r="AA363" s="208" t="s">
        <v>720</v>
      </c>
      <c r="AB363" s="16" t="s">
        <v>720</v>
      </c>
      <c r="AC363" t="str">
        <f t="shared" si="45"/>
        <v/>
      </c>
      <c r="AD363" s="10" t="e">
        <f>Dashboard!L364</f>
        <v>#REF!</v>
      </c>
      <c r="AE363" s="2" t="e">
        <f t="shared" si="46"/>
        <v>#REF!</v>
      </c>
    </row>
    <row r="364" spans="1:31">
      <c r="A364" s="16" t="s">
        <v>745</v>
      </c>
      <c r="B364" s="209" t="s">
        <v>1354</v>
      </c>
      <c r="C364" s="10" t="e">
        <f>Dashboard!J377</f>
        <v>#REF!</v>
      </c>
      <c r="D364" s="16" t="s">
        <v>745</v>
      </c>
      <c r="E364">
        <v>7</v>
      </c>
      <c r="F364" s="8" t="e">
        <f t="shared" si="50"/>
        <v>#REF!</v>
      </c>
      <c r="G364" t="e">
        <f ca="1" t="shared" si="47"/>
        <v>#REF!</v>
      </c>
      <c r="H364" s="8" t="e">
        <f t="shared" si="44"/>
        <v>#REF!</v>
      </c>
      <c r="I364" t="str">
        <f t="shared" si="48"/>
        <v/>
      </c>
      <c r="J364" s="8"/>
      <c r="K364" s="209"/>
      <c r="L364" s="8"/>
      <c r="U364" s="215" t="s">
        <v>721</v>
      </c>
      <c r="V364" s="8" t="e">
        <f>Dashboard!F365</f>
        <v>#REF!</v>
      </c>
      <c r="W364" s="8" t="e">
        <f>Dashboard!G365</f>
        <v>#REF!</v>
      </c>
      <c r="X364" s="8" t="e">
        <f>Dashboard!H365</f>
        <v>#REF!</v>
      </c>
      <c r="Y364" s="8" t="e">
        <f>Dashboard!I365</f>
        <v>#REF!</v>
      </c>
      <c r="Z364" s="8" t="e">
        <f>Dashboard!J365</f>
        <v>#REF!</v>
      </c>
      <c r="AA364" s="208" t="s">
        <v>722</v>
      </c>
      <c r="AB364" s="217" t="s">
        <v>722</v>
      </c>
      <c r="AC364" t="str">
        <f t="shared" si="45"/>
        <v/>
      </c>
      <c r="AD364" s="10" t="e">
        <f>Dashboard!L365</f>
        <v>#REF!</v>
      </c>
      <c r="AE364" s="2" t="e">
        <f t="shared" si="46"/>
        <v>#REF!</v>
      </c>
    </row>
    <row r="365" spans="1:31">
      <c r="A365" s="16" t="s">
        <v>747</v>
      </c>
      <c r="B365" s="209" t="s">
        <v>1354</v>
      </c>
      <c r="C365" s="10" t="e">
        <f>Dashboard!J378</f>
        <v>#REF!</v>
      </c>
      <c r="D365" s="16" t="s">
        <v>747</v>
      </c>
      <c r="E365">
        <v>8</v>
      </c>
      <c r="F365" s="8" t="e">
        <f t="shared" si="50"/>
        <v>#REF!</v>
      </c>
      <c r="G365" t="e">
        <f ca="1" t="shared" si="47"/>
        <v>#REF!</v>
      </c>
      <c r="H365" s="8" t="e">
        <f t="shared" si="44"/>
        <v>#REF!</v>
      </c>
      <c r="I365" t="str">
        <f t="shared" si="48"/>
        <v/>
      </c>
      <c r="J365" s="8"/>
      <c r="K365" s="209"/>
      <c r="L365" s="8"/>
      <c r="U365" s="215" t="s">
        <v>723</v>
      </c>
      <c r="V365" s="8" t="e">
        <f>Dashboard!F366</f>
        <v>#REF!</v>
      </c>
      <c r="W365" s="8" t="e">
        <f>Dashboard!G366</f>
        <v>#REF!</v>
      </c>
      <c r="X365" s="8" t="e">
        <f>Dashboard!H366</f>
        <v>#REF!</v>
      </c>
      <c r="Y365" s="8" t="e">
        <f>Dashboard!I366</f>
        <v>#REF!</v>
      </c>
      <c r="Z365" s="8" t="e">
        <f>Dashboard!J366</f>
        <v>#REF!</v>
      </c>
      <c r="AA365" s="208" t="s">
        <v>724</v>
      </c>
      <c r="AB365" s="16" t="s">
        <v>724</v>
      </c>
      <c r="AC365" t="str">
        <f t="shared" si="45"/>
        <v/>
      </c>
      <c r="AD365" s="10" t="e">
        <f>Dashboard!L366</f>
        <v>#REF!</v>
      </c>
      <c r="AE365" s="2" t="e">
        <f t="shared" si="46"/>
        <v>#REF!</v>
      </c>
    </row>
    <row r="366" spans="1:31">
      <c r="A366" s="16" t="s">
        <v>749</v>
      </c>
      <c r="B366" s="209" t="s">
        <v>1354</v>
      </c>
      <c r="C366" s="10" t="e">
        <f>Dashboard!J379</f>
        <v>#REF!</v>
      </c>
      <c r="D366" s="16" t="s">
        <v>749</v>
      </c>
      <c r="E366">
        <v>9</v>
      </c>
      <c r="F366" s="8" t="e">
        <f t="shared" si="50"/>
        <v>#REF!</v>
      </c>
      <c r="G366" t="e">
        <f ca="1" t="shared" si="47"/>
        <v>#REF!</v>
      </c>
      <c r="H366" s="8" t="e">
        <f t="shared" si="44"/>
        <v>#REF!</v>
      </c>
      <c r="I366" t="str">
        <f t="shared" si="48"/>
        <v/>
      </c>
      <c r="J366" s="8"/>
      <c r="K366" s="209"/>
      <c r="L366" s="8"/>
      <c r="U366" s="215" t="s">
        <v>725</v>
      </c>
      <c r="V366" s="8" t="e">
        <f>Dashboard!F367</f>
        <v>#REF!</v>
      </c>
      <c r="W366" s="8" t="e">
        <f>Dashboard!G367</f>
        <v>#REF!</v>
      </c>
      <c r="X366" s="8" t="e">
        <f>Dashboard!H367</f>
        <v>#REF!</v>
      </c>
      <c r="Y366" s="8" t="e">
        <f>Dashboard!I367</f>
        <v>#REF!</v>
      </c>
      <c r="Z366" s="8" t="e">
        <f>Dashboard!J367</f>
        <v>#REF!</v>
      </c>
      <c r="AA366" s="208" t="s">
        <v>1566</v>
      </c>
      <c r="AB366" s="217" t="s">
        <v>1567</v>
      </c>
      <c r="AC366" t="str">
        <f t="shared" si="45"/>
        <v>N</v>
      </c>
      <c r="AD366" s="10" t="e">
        <f>Dashboard!L367</f>
        <v>#REF!</v>
      </c>
      <c r="AE366" s="2" t="e">
        <f t="shared" si="46"/>
        <v>#REF!</v>
      </c>
    </row>
    <row r="367" spans="1:31">
      <c r="A367" s="16" t="s">
        <v>751</v>
      </c>
      <c r="B367" s="209" t="s">
        <v>1354</v>
      </c>
      <c r="C367" s="10" t="e">
        <f>Dashboard!J380</f>
        <v>#REF!</v>
      </c>
      <c r="D367" s="16" t="s">
        <v>751</v>
      </c>
      <c r="E367">
        <v>10</v>
      </c>
      <c r="F367" s="8" t="e">
        <f t="shared" si="50"/>
        <v>#REF!</v>
      </c>
      <c r="G367" t="e">
        <f ca="1" t="shared" si="47"/>
        <v>#REF!</v>
      </c>
      <c r="H367" s="8" t="e">
        <f t="shared" si="44"/>
        <v>#REF!</v>
      </c>
      <c r="I367" t="str">
        <f t="shared" si="48"/>
        <v/>
      </c>
      <c r="J367" s="8"/>
      <c r="K367" s="209"/>
      <c r="L367" s="8"/>
      <c r="U367" s="215" t="s">
        <v>727</v>
      </c>
      <c r="V367" s="8" t="e">
        <f>Dashboard!F368</f>
        <v>#REF!</v>
      </c>
      <c r="W367" s="8" t="e">
        <f>Dashboard!G368</f>
        <v>#REF!</v>
      </c>
      <c r="X367" s="8" t="e">
        <f>Dashboard!H368</f>
        <v>#REF!</v>
      </c>
      <c r="Y367" s="8" t="e">
        <f>Dashboard!I368</f>
        <v>#REF!</v>
      </c>
      <c r="Z367" s="8" t="e">
        <f>Dashboard!J368</f>
        <v>#REF!</v>
      </c>
      <c r="AA367" s="208" t="s">
        <v>1389</v>
      </c>
      <c r="AB367" s="16" t="s">
        <v>1390</v>
      </c>
      <c r="AC367" t="str">
        <f t="shared" si="45"/>
        <v>N</v>
      </c>
      <c r="AD367" s="10" t="e">
        <f>Dashboard!L368</f>
        <v>#REF!</v>
      </c>
      <c r="AE367" s="2" t="e">
        <f t="shared" si="46"/>
        <v>#REF!</v>
      </c>
    </row>
    <row r="368" spans="1:31">
      <c r="A368" s="16" t="s">
        <v>753</v>
      </c>
      <c r="B368" s="209" t="s">
        <v>1354</v>
      </c>
      <c r="C368" s="10" t="e">
        <f>Dashboard!J381</f>
        <v>#REF!</v>
      </c>
      <c r="D368" s="16" t="s">
        <v>753</v>
      </c>
      <c r="E368">
        <v>11</v>
      </c>
      <c r="F368" s="8" t="e">
        <f t="shared" si="50"/>
        <v>#REF!</v>
      </c>
      <c r="G368" t="e">
        <f ca="1" t="shared" si="47"/>
        <v>#REF!</v>
      </c>
      <c r="H368" s="8" t="e">
        <f t="shared" si="44"/>
        <v>#REF!</v>
      </c>
      <c r="I368" t="str">
        <f t="shared" si="48"/>
        <v/>
      </c>
      <c r="J368" s="8"/>
      <c r="K368" s="209"/>
      <c r="L368" s="8"/>
      <c r="U368" s="215" t="s">
        <v>728</v>
      </c>
      <c r="V368" s="8" t="e">
        <f>Dashboard!F369</f>
        <v>#REF!</v>
      </c>
      <c r="W368" s="8" t="e">
        <f>Dashboard!G369</f>
        <v>#REF!</v>
      </c>
      <c r="X368" s="8" t="e">
        <f>Dashboard!H369</f>
        <v>#REF!</v>
      </c>
      <c r="Y368" s="8" t="e">
        <f>Dashboard!I369</f>
        <v>#REF!</v>
      </c>
      <c r="Z368" s="8" t="e">
        <f>Dashboard!J369</f>
        <v>#REF!</v>
      </c>
      <c r="AA368" s="208" t="s">
        <v>1568</v>
      </c>
      <c r="AB368" s="217" t="s">
        <v>1569</v>
      </c>
      <c r="AC368" t="str">
        <f t="shared" si="45"/>
        <v>N</v>
      </c>
      <c r="AD368" s="10" t="e">
        <f>Dashboard!L369</f>
        <v>#REF!</v>
      </c>
      <c r="AE368" s="2" t="e">
        <f t="shared" si="46"/>
        <v>#REF!</v>
      </c>
    </row>
    <row r="369" spans="1:31">
      <c r="A369" s="16" t="s">
        <v>755</v>
      </c>
      <c r="B369" s="209" t="s">
        <v>1354</v>
      </c>
      <c r="C369" s="10" t="e">
        <f>Dashboard!J382</f>
        <v>#REF!</v>
      </c>
      <c r="D369" s="16" t="s">
        <v>755</v>
      </c>
      <c r="E369">
        <v>12</v>
      </c>
      <c r="F369" s="8" t="e">
        <f t="shared" si="50"/>
        <v>#REF!</v>
      </c>
      <c r="G369" t="e">
        <f ca="1" t="shared" si="47"/>
        <v>#REF!</v>
      </c>
      <c r="H369" s="8" t="e">
        <f t="shared" si="44"/>
        <v>#REF!</v>
      </c>
      <c r="I369" t="str">
        <f t="shared" si="48"/>
        <v/>
      </c>
      <c r="J369" s="8"/>
      <c r="K369" s="209"/>
      <c r="L369" s="8"/>
      <c r="U369" s="215" t="s">
        <v>730</v>
      </c>
      <c r="V369" s="8" t="e">
        <f>Dashboard!F370</f>
        <v>#REF!</v>
      </c>
      <c r="W369" s="8" t="e">
        <f>Dashboard!G370</f>
        <v>#REF!</v>
      </c>
      <c r="X369" s="8" t="e">
        <f>Dashboard!H370</f>
        <v>#REF!</v>
      </c>
      <c r="Y369" s="8" t="e">
        <f>Dashboard!I370</f>
        <v>#REF!</v>
      </c>
      <c r="Z369" s="8" t="e">
        <f>Dashboard!J370</f>
        <v>#REF!</v>
      </c>
      <c r="AA369" s="208" t="s">
        <v>731</v>
      </c>
      <c r="AB369" s="16" t="s">
        <v>731</v>
      </c>
      <c r="AC369" t="str">
        <f t="shared" si="45"/>
        <v/>
      </c>
      <c r="AD369" s="10" t="e">
        <f>Dashboard!L370</f>
        <v>#REF!</v>
      </c>
      <c r="AE369" s="2" t="e">
        <f t="shared" si="46"/>
        <v>#REF!</v>
      </c>
    </row>
    <row r="370" spans="1:31">
      <c r="A370" s="16" t="s">
        <v>757</v>
      </c>
      <c r="B370" s="209" t="s">
        <v>1354</v>
      </c>
      <c r="C370" s="10" t="e">
        <f>Dashboard!J383</f>
        <v>#REF!</v>
      </c>
      <c r="D370" s="16" t="s">
        <v>757</v>
      </c>
      <c r="E370">
        <v>13</v>
      </c>
      <c r="F370" s="8" t="e">
        <f t="shared" si="50"/>
        <v>#REF!</v>
      </c>
      <c r="G370" t="e">
        <f ca="1" t="shared" si="47"/>
        <v>#REF!</v>
      </c>
      <c r="H370" s="8" t="e">
        <f t="shared" si="44"/>
        <v>#REF!</v>
      </c>
      <c r="I370" t="str">
        <f t="shared" si="48"/>
        <v/>
      </c>
      <c r="J370" s="8"/>
      <c r="K370" s="209"/>
      <c r="L370" s="8"/>
      <c r="U370" s="215" t="s">
        <v>732</v>
      </c>
      <c r="V370" s="8" t="e">
        <f>Dashboard!F371</f>
        <v>#REF!</v>
      </c>
      <c r="W370" s="8" t="e">
        <f>Dashboard!G371</f>
        <v>#REF!</v>
      </c>
      <c r="X370" s="8" t="e">
        <f>Dashboard!H371</f>
        <v>#REF!</v>
      </c>
      <c r="Y370" s="8" t="e">
        <f>Dashboard!I371</f>
        <v>#REF!</v>
      </c>
      <c r="Z370" s="8" t="e">
        <f>Dashboard!J371</f>
        <v>#REF!</v>
      </c>
      <c r="AA370" s="208" t="s">
        <v>733</v>
      </c>
      <c r="AB370" s="217" t="s">
        <v>733</v>
      </c>
      <c r="AC370" t="str">
        <f t="shared" si="45"/>
        <v/>
      </c>
      <c r="AD370" s="10" t="e">
        <f>Dashboard!L371</f>
        <v>#REF!</v>
      </c>
      <c r="AE370" s="2" t="e">
        <f t="shared" si="46"/>
        <v>#REF!</v>
      </c>
    </row>
    <row r="371" spans="1:31">
      <c r="A371" s="16" t="s">
        <v>759</v>
      </c>
      <c r="B371" s="209" t="s">
        <v>1354</v>
      </c>
      <c r="C371" s="10" t="e">
        <f>Dashboard!J384</f>
        <v>#REF!</v>
      </c>
      <c r="D371" s="16" t="s">
        <v>759</v>
      </c>
      <c r="E371">
        <v>14</v>
      </c>
      <c r="F371" s="8" t="e">
        <f t="shared" si="50"/>
        <v>#REF!</v>
      </c>
      <c r="G371" t="e">
        <f ca="1" t="shared" si="47"/>
        <v>#REF!</v>
      </c>
      <c r="H371" s="8" t="e">
        <f t="shared" si="44"/>
        <v>#REF!</v>
      </c>
      <c r="I371" t="str">
        <f t="shared" si="48"/>
        <v/>
      </c>
      <c r="J371" s="8"/>
      <c r="K371" s="209"/>
      <c r="L371" s="8"/>
      <c r="U371" s="215" t="s">
        <v>734</v>
      </c>
      <c r="V371" s="8" t="e">
        <f>Dashboard!F372</f>
        <v>#REF!</v>
      </c>
      <c r="W371" s="8" t="e">
        <f>Dashboard!G372</f>
        <v>#REF!</v>
      </c>
      <c r="X371" s="8" t="e">
        <f>Dashboard!H372</f>
        <v>#REF!</v>
      </c>
      <c r="Y371" s="8" t="e">
        <f>Dashboard!I372</f>
        <v>#REF!</v>
      </c>
      <c r="Z371" s="8" t="e">
        <f>Dashboard!J372</f>
        <v>#REF!</v>
      </c>
      <c r="AA371" s="208" t="s">
        <v>735</v>
      </c>
      <c r="AB371" s="16" t="s">
        <v>735</v>
      </c>
      <c r="AC371" t="str">
        <f t="shared" si="45"/>
        <v/>
      </c>
      <c r="AD371" s="10" t="e">
        <f>Dashboard!L372</f>
        <v>#REF!</v>
      </c>
      <c r="AE371" s="2" t="e">
        <f t="shared" si="46"/>
        <v>#REF!</v>
      </c>
    </row>
    <row r="372" spans="1:31">
      <c r="A372" s="16" t="s">
        <v>761</v>
      </c>
      <c r="B372" s="209" t="s">
        <v>1354</v>
      </c>
      <c r="C372" s="10" t="e">
        <f>Dashboard!J385</f>
        <v>#REF!</v>
      </c>
      <c r="D372" s="16" t="s">
        <v>761</v>
      </c>
      <c r="E372">
        <v>15</v>
      </c>
      <c r="F372" s="8" t="e">
        <f t="shared" si="50"/>
        <v>#REF!</v>
      </c>
      <c r="G372" t="e">
        <f ca="1" t="shared" si="47"/>
        <v>#REF!</v>
      </c>
      <c r="H372" s="8" t="e">
        <f t="shared" si="44"/>
        <v>#REF!</v>
      </c>
      <c r="I372" t="str">
        <f t="shared" si="48"/>
        <v/>
      </c>
      <c r="J372" s="8"/>
      <c r="K372" s="209"/>
      <c r="L372" s="8"/>
      <c r="U372" s="215" t="s">
        <v>736</v>
      </c>
      <c r="V372" s="8" t="e">
        <f>Dashboard!F373</f>
        <v>#REF!</v>
      </c>
      <c r="W372" s="8" t="e">
        <f>Dashboard!G373</f>
        <v>#REF!</v>
      </c>
      <c r="X372" s="8" t="e">
        <f>Dashboard!H373</f>
        <v>#REF!</v>
      </c>
      <c r="Y372" s="8" t="e">
        <f>Dashboard!I373</f>
        <v>#REF!</v>
      </c>
      <c r="Z372" s="8" t="e">
        <f>Dashboard!J373</f>
        <v>#REF!</v>
      </c>
      <c r="AA372" s="208" t="s">
        <v>737</v>
      </c>
      <c r="AB372" s="217" t="s">
        <v>737</v>
      </c>
      <c r="AC372" t="str">
        <f t="shared" si="45"/>
        <v/>
      </c>
      <c r="AD372" s="10" t="e">
        <f>Dashboard!L373</f>
        <v>#REF!</v>
      </c>
      <c r="AE372" s="2" t="e">
        <f t="shared" si="46"/>
        <v>#REF!</v>
      </c>
    </row>
    <row r="373" spans="1:31">
      <c r="A373" s="16" t="s">
        <v>763</v>
      </c>
      <c r="B373" s="209" t="s">
        <v>1354</v>
      </c>
      <c r="C373" s="10" t="e">
        <f>Dashboard!J386</f>
        <v>#REF!</v>
      </c>
      <c r="D373" s="16" t="s">
        <v>763</v>
      </c>
      <c r="E373">
        <v>16</v>
      </c>
      <c r="F373" s="8" t="e">
        <f t="shared" si="50"/>
        <v>#REF!</v>
      </c>
      <c r="G373" t="e">
        <f ca="1" t="shared" si="47"/>
        <v>#REF!</v>
      </c>
      <c r="H373" s="8" t="e">
        <f t="shared" si="44"/>
        <v>#REF!</v>
      </c>
      <c r="I373" t="str">
        <f t="shared" si="48"/>
        <v/>
      </c>
      <c r="J373" s="8"/>
      <c r="K373" s="209"/>
      <c r="L373" s="8"/>
      <c r="U373" s="215" t="s">
        <v>738</v>
      </c>
      <c r="V373" s="8" t="e">
        <f>Dashboard!F374</f>
        <v>#REF!</v>
      </c>
      <c r="W373" s="8" t="e">
        <f>Dashboard!G374</f>
        <v>#REF!</v>
      </c>
      <c r="X373" s="8" t="e">
        <f>Dashboard!H374</f>
        <v>#REF!</v>
      </c>
      <c r="Y373" s="8" t="e">
        <f>Dashboard!I374</f>
        <v>#REF!</v>
      </c>
      <c r="Z373" s="8" t="e">
        <f>Dashboard!J374</f>
        <v>#REF!</v>
      </c>
      <c r="AA373" s="208" t="s">
        <v>739</v>
      </c>
      <c r="AB373" s="16" t="s">
        <v>739</v>
      </c>
      <c r="AC373" t="str">
        <f t="shared" si="45"/>
        <v/>
      </c>
      <c r="AD373" s="10" t="e">
        <f>Dashboard!L374</f>
        <v>#REF!</v>
      </c>
      <c r="AE373" s="2" t="e">
        <f t="shared" si="46"/>
        <v>#REF!</v>
      </c>
    </row>
    <row r="374" spans="1:31">
      <c r="A374" s="16" t="s">
        <v>765</v>
      </c>
      <c r="B374" s="209" t="s">
        <v>1354</v>
      </c>
      <c r="C374" s="10" t="e">
        <f>Dashboard!J387</f>
        <v>#REF!</v>
      </c>
      <c r="D374" s="16" t="s">
        <v>765</v>
      </c>
      <c r="E374">
        <v>17</v>
      </c>
      <c r="F374" s="8" t="e">
        <f t="shared" si="50"/>
        <v>#REF!</v>
      </c>
      <c r="G374" t="e">
        <f ca="1" t="shared" si="47"/>
        <v>#REF!</v>
      </c>
      <c r="H374" s="8" t="e">
        <f t="shared" si="44"/>
        <v>#REF!</v>
      </c>
      <c r="I374" t="str">
        <f t="shared" si="48"/>
        <v/>
      </c>
      <c r="J374" s="8"/>
      <c r="K374" s="209"/>
      <c r="L374" s="8"/>
      <c r="U374" s="215" t="s">
        <v>740</v>
      </c>
      <c r="V374" s="8" t="e">
        <f>Dashboard!F375</f>
        <v>#REF!</v>
      </c>
      <c r="W374" s="8" t="e">
        <f>Dashboard!G375</f>
        <v>#REF!</v>
      </c>
      <c r="X374" s="8" t="e">
        <f>Dashboard!H375</f>
        <v>#REF!</v>
      </c>
      <c r="Y374" s="8" t="e">
        <f>Dashboard!I375</f>
        <v>#REF!</v>
      </c>
      <c r="Z374" s="8" t="e">
        <f>Dashboard!J375</f>
        <v>#REF!</v>
      </c>
      <c r="AA374" s="208" t="s">
        <v>741</v>
      </c>
      <c r="AB374" s="217" t="s">
        <v>741</v>
      </c>
      <c r="AC374" t="str">
        <f t="shared" si="45"/>
        <v/>
      </c>
      <c r="AD374" s="10" t="e">
        <f>Dashboard!L375</f>
        <v>#REF!</v>
      </c>
      <c r="AE374" s="2" t="e">
        <f t="shared" si="46"/>
        <v>#REF!</v>
      </c>
    </row>
    <row r="375" spans="1:31">
      <c r="A375" s="16" t="s">
        <v>767</v>
      </c>
      <c r="B375" s="209" t="s">
        <v>1354</v>
      </c>
      <c r="C375" s="10" t="e">
        <f>Dashboard!J388</f>
        <v>#REF!</v>
      </c>
      <c r="D375" s="16" t="s">
        <v>767</v>
      </c>
      <c r="E375">
        <v>18</v>
      </c>
      <c r="F375" s="8" t="e">
        <f t="shared" si="50"/>
        <v>#REF!</v>
      </c>
      <c r="G375" t="e">
        <f ca="1" t="shared" si="47"/>
        <v>#REF!</v>
      </c>
      <c r="H375" s="8" t="e">
        <f t="shared" si="44"/>
        <v>#REF!</v>
      </c>
      <c r="I375" t="str">
        <f t="shared" si="48"/>
        <v/>
      </c>
      <c r="J375" s="8"/>
      <c r="K375" s="209"/>
      <c r="L375" s="8"/>
      <c r="U375" s="215" t="s">
        <v>742</v>
      </c>
      <c r="V375" s="8" t="e">
        <f>Dashboard!F376</f>
        <v>#REF!</v>
      </c>
      <c r="W375" s="8" t="e">
        <f>Dashboard!G376</f>
        <v>#REF!</v>
      </c>
      <c r="X375" s="8" t="e">
        <f>Dashboard!H376</f>
        <v>#REF!</v>
      </c>
      <c r="Y375" s="8" t="e">
        <f>Dashboard!I376</f>
        <v>#REF!</v>
      </c>
      <c r="Z375" s="8" t="e">
        <f>Dashboard!J376</f>
        <v>#REF!</v>
      </c>
      <c r="AA375" s="208" t="s">
        <v>743</v>
      </c>
      <c r="AB375" s="16" t="s">
        <v>743</v>
      </c>
      <c r="AC375" t="str">
        <f t="shared" si="45"/>
        <v/>
      </c>
      <c r="AD375" s="10" t="e">
        <f>Dashboard!L376</f>
        <v>#REF!</v>
      </c>
      <c r="AE375" s="2" t="e">
        <f t="shared" si="46"/>
        <v>#REF!</v>
      </c>
    </row>
    <row r="376" spans="1:31">
      <c r="A376" s="16" t="s">
        <v>507</v>
      </c>
      <c r="B376" s="209" t="s">
        <v>1355</v>
      </c>
      <c r="C376" s="10" t="e">
        <f>Dashboard!J389</f>
        <v>#REF!</v>
      </c>
      <c r="D376" s="16" t="s">
        <v>507</v>
      </c>
      <c r="E376">
        <v>1</v>
      </c>
      <c r="F376" s="8" t="e">
        <f>LARGE(C$376:C$391,E376)</f>
        <v>#REF!</v>
      </c>
      <c r="G376" t="e">
        <f ca="1" t="shared" si="47"/>
        <v>#REF!</v>
      </c>
      <c r="H376" s="8" t="e">
        <f t="shared" si="44"/>
        <v>#REF!</v>
      </c>
      <c r="I376" t="str">
        <f t="shared" si="48"/>
        <v>Kingston upon Thames 2009</v>
      </c>
      <c r="J376" s="8" t="e">
        <f>MAX(C$376:C$391)</f>
        <v>#REF!</v>
      </c>
      <c r="K376" s="209"/>
      <c r="L376" s="8"/>
      <c r="U376" s="215" t="s">
        <v>744</v>
      </c>
      <c r="V376" s="8" t="e">
        <f>Dashboard!F377</f>
        <v>#REF!</v>
      </c>
      <c r="W376" s="8" t="e">
        <f>Dashboard!G377</f>
        <v>#REF!</v>
      </c>
      <c r="X376" s="8" t="e">
        <f>Dashboard!H377</f>
        <v>#REF!</v>
      </c>
      <c r="Y376" s="8" t="e">
        <f>Dashboard!I377</f>
        <v>#REF!</v>
      </c>
      <c r="Z376" s="8" t="e">
        <f>Dashboard!J377</f>
        <v>#REF!</v>
      </c>
      <c r="AA376" s="208" t="s">
        <v>1570</v>
      </c>
      <c r="AB376" s="217" t="s">
        <v>1571</v>
      </c>
      <c r="AC376" t="str">
        <f t="shared" si="45"/>
        <v>N</v>
      </c>
      <c r="AD376" s="10" t="e">
        <f>Dashboard!L377</f>
        <v>#REF!</v>
      </c>
      <c r="AE376" s="2" t="e">
        <f t="shared" si="46"/>
        <v>#REF!</v>
      </c>
    </row>
    <row r="377" spans="1:31">
      <c r="A377" s="16" t="s">
        <v>770</v>
      </c>
      <c r="B377" s="209" t="s">
        <v>1355</v>
      </c>
      <c r="C377" s="10" t="e">
        <f>Dashboard!J390</f>
        <v>#REF!</v>
      </c>
      <c r="D377" s="16" t="s">
        <v>770</v>
      </c>
      <c r="E377">
        <v>2</v>
      </c>
      <c r="F377" s="8" t="e">
        <f t="shared" ref="F377:F391" si="51">LARGE(C$376:C$391,E377)</f>
        <v>#REF!</v>
      </c>
      <c r="G377" t="e">
        <f ca="1" t="shared" si="47"/>
        <v>#REF!</v>
      </c>
      <c r="H377" s="8" t="e">
        <f t="shared" si="44"/>
        <v>#REF!</v>
      </c>
      <c r="I377" t="str">
        <f t="shared" si="48"/>
        <v/>
      </c>
      <c r="J377" s="8" t="e">
        <f>MIN(C$376:C$391)</f>
        <v>#REF!</v>
      </c>
      <c r="K377" s="209"/>
      <c r="L377" s="8"/>
      <c r="U377" s="215" t="s">
        <v>746</v>
      </c>
      <c r="V377" s="8" t="e">
        <f>Dashboard!F378</f>
        <v>#REF!</v>
      </c>
      <c r="W377" s="8" t="e">
        <f>Dashboard!G378</f>
        <v>#REF!</v>
      </c>
      <c r="X377" s="8" t="e">
        <f>Dashboard!H378</f>
        <v>#REF!</v>
      </c>
      <c r="Y377" s="8" t="e">
        <f>Dashboard!I378</f>
        <v>#REF!</v>
      </c>
      <c r="Z377" s="8" t="e">
        <f>Dashboard!J378</f>
        <v>#REF!</v>
      </c>
      <c r="AA377" s="208" t="s">
        <v>747</v>
      </c>
      <c r="AB377" s="16" t="s">
        <v>747</v>
      </c>
      <c r="AC377" t="str">
        <f t="shared" si="45"/>
        <v/>
      </c>
      <c r="AD377" s="10" t="e">
        <f>Dashboard!L378</f>
        <v>#REF!</v>
      </c>
      <c r="AE377" s="2" t="e">
        <f t="shared" si="46"/>
        <v>#REF!</v>
      </c>
    </row>
    <row r="378" spans="1:31">
      <c r="A378" s="16" t="s">
        <v>772</v>
      </c>
      <c r="B378" s="209" t="s">
        <v>1355</v>
      </c>
      <c r="C378" s="10" t="e">
        <f>Dashboard!J391</f>
        <v>#REF!</v>
      </c>
      <c r="D378" s="16" t="s">
        <v>772</v>
      </c>
      <c r="E378">
        <v>3</v>
      </c>
      <c r="F378" s="8" t="e">
        <f t="shared" si="51"/>
        <v>#REF!</v>
      </c>
      <c r="G378" t="e">
        <f ca="1" t="shared" si="47"/>
        <v>#REF!</v>
      </c>
      <c r="H378" s="8" t="e">
        <f t="shared" si="44"/>
        <v>#REF!</v>
      </c>
      <c r="I378" t="str">
        <f t="shared" si="48"/>
        <v/>
      </c>
      <c r="J378" s="8"/>
      <c r="K378" s="209"/>
      <c r="L378" s="8"/>
      <c r="U378" s="215" t="s">
        <v>748</v>
      </c>
      <c r="V378" s="8" t="e">
        <f>Dashboard!F379</f>
        <v>#REF!</v>
      </c>
      <c r="W378" s="8" t="e">
        <f>Dashboard!G379</f>
        <v>#REF!</v>
      </c>
      <c r="X378" s="8" t="e">
        <f>Dashboard!H379</f>
        <v>#REF!</v>
      </c>
      <c r="Y378" s="8" t="e">
        <f>Dashboard!I379</f>
        <v>#REF!</v>
      </c>
      <c r="Z378" s="8" t="e">
        <f>Dashboard!J379</f>
        <v>#REF!</v>
      </c>
      <c r="AA378" s="208" t="s">
        <v>1572</v>
      </c>
      <c r="AB378" s="217" t="s">
        <v>1572</v>
      </c>
      <c r="AC378" t="str">
        <f t="shared" si="45"/>
        <v/>
      </c>
      <c r="AD378" s="10" t="e">
        <f>Dashboard!L379</f>
        <v>#REF!</v>
      </c>
      <c r="AE378" s="2" t="e">
        <f t="shared" si="46"/>
        <v>#REF!</v>
      </c>
    </row>
    <row r="379" spans="1:31">
      <c r="A379" s="16" t="s">
        <v>774</v>
      </c>
      <c r="B379" s="209" t="s">
        <v>1355</v>
      </c>
      <c r="C379" s="10" t="e">
        <f>Dashboard!J392</f>
        <v>#REF!</v>
      </c>
      <c r="D379" s="16" t="s">
        <v>774</v>
      </c>
      <c r="E379">
        <v>4</v>
      </c>
      <c r="F379" s="8" t="e">
        <f t="shared" si="51"/>
        <v>#REF!</v>
      </c>
      <c r="G379" t="e">
        <f ca="1" t="shared" si="47"/>
        <v>#REF!</v>
      </c>
      <c r="H379" s="8" t="e">
        <f t="shared" si="44"/>
        <v>#REF!</v>
      </c>
      <c r="I379" t="str">
        <f t="shared" si="48"/>
        <v/>
      </c>
      <c r="J379" s="8"/>
      <c r="K379" s="209"/>
      <c r="L379" s="8"/>
      <c r="U379" s="215" t="s">
        <v>750</v>
      </c>
      <c r="V379" s="8" t="e">
        <f>Dashboard!F380</f>
        <v>#REF!</v>
      </c>
      <c r="W379" s="8" t="e">
        <f>Dashboard!G380</f>
        <v>#REF!</v>
      </c>
      <c r="X379" s="8" t="e">
        <f>Dashboard!H380</f>
        <v>#REF!</v>
      </c>
      <c r="Y379" s="8" t="e">
        <f>Dashboard!I380</f>
        <v>#REF!</v>
      </c>
      <c r="Z379" s="8" t="e">
        <f>Dashboard!J380</f>
        <v>#REF!</v>
      </c>
      <c r="AA379" s="208" t="s">
        <v>751</v>
      </c>
      <c r="AB379" s="16" t="s">
        <v>751</v>
      </c>
      <c r="AC379" t="str">
        <f t="shared" si="45"/>
        <v/>
      </c>
      <c r="AD379" s="10" t="e">
        <f>Dashboard!L380</f>
        <v>#REF!</v>
      </c>
      <c r="AE379" s="2" t="e">
        <f t="shared" si="46"/>
        <v>#REF!</v>
      </c>
    </row>
    <row r="380" spans="1:31">
      <c r="A380" s="16" t="s">
        <v>776</v>
      </c>
      <c r="B380" s="209" t="s">
        <v>1355</v>
      </c>
      <c r="C380" s="10" t="e">
        <f>Dashboard!J393</f>
        <v>#REF!</v>
      </c>
      <c r="D380" s="16" t="s">
        <v>776</v>
      </c>
      <c r="E380">
        <v>5</v>
      </c>
      <c r="F380" s="8" t="e">
        <f t="shared" si="51"/>
        <v>#REF!</v>
      </c>
      <c r="G380" t="e">
        <f ca="1" t="shared" si="47"/>
        <v>#REF!</v>
      </c>
      <c r="H380" s="8" t="e">
        <f t="shared" si="44"/>
        <v>#REF!</v>
      </c>
      <c r="I380" t="str">
        <f t="shared" si="48"/>
        <v/>
      </c>
      <c r="J380" s="8"/>
      <c r="K380" s="209"/>
      <c r="L380" s="8"/>
      <c r="U380" s="215" t="s">
        <v>752</v>
      </c>
      <c r="V380" s="8" t="e">
        <f>Dashboard!F381</f>
        <v>#REF!</v>
      </c>
      <c r="W380" s="8" t="e">
        <f>Dashboard!G381</f>
        <v>#REF!</v>
      </c>
      <c r="X380" s="8" t="e">
        <f>Dashboard!H381</f>
        <v>#REF!</v>
      </c>
      <c r="Y380" s="8" t="e">
        <f>Dashboard!I381</f>
        <v>#REF!</v>
      </c>
      <c r="Z380" s="8" t="e">
        <f>Dashboard!J381</f>
        <v>#REF!</v>
      </c>
      <c r="AA380" s="208" t="s">
        <v>753</v>
      </c>
      <c r="AB380" s="217" t="s">
        <v>753</v>
      </c>
      <c r="AC380" t="str">
        <f t="shared" si="45"/>
        <v/>
      </c>
      <c r="AD380" s="10" t="e">
        <f>Dashboard!L381</f>
        <v>#REF!</v>
      </c>
      <c r="AE380" s="2" t="e">
        <f t="shared" si="46"/>
        <v>#REF!</v>
      </c>
    </row>
    <row r="381" spans="1:31">
      <c r="A381" s="16" t="s">
        <v>778</v>
      </c>
      <c r="B381" s="209" t="s">
        <v>1355</v>
      </c>
      <c r="C381" s="10" t="e">
        <f>Dashboard!J394</f>
        <v>#REF!</v>
      </c>
      <c r="D381" s="16" t="s">
        <v>778</v>
      </c>
      <c r="E381">
        <v>6</v>
      </c>
      <c r="F381" s="8" t="e">
        <f t="shared" si="51"/>
        <v>#REF!</v>
      </c>
      <c r="G381" t="e">
        <f ca="1" t="shared" si="47"/>
        <v>#REF!</v>
      </c>
      <c r="H381" s="8" t="e">
        <f t="shared" si="44"/>
        <v>#REF!</v>
      </c>
      <c r="I381" t="str">
        <f t="shared" si="48"/>
        <v/>
      </c>
      <c r="J381" s="8"/>
      <c r="K381" s="209"/>
      <c r="L381" s="8"/>
      <c r="U381" s="215" t="s">
        <v>754</v>
      </c>
      <c r="V381" s="8" t="e">
        <f>Dashboard!F382</f>
        <v>#REF!</v>
      </c>
      <c r="W381" s="8" t="e">
        <f>Dashboard!G382</f>
        <v>#REF!</v>
      </c>
      <c r="X381" s="8" t="e">
        <f>Dashboard!H382</f>
        <v>#REF!</v>
      </c>
      <c r="Y381" s="8" t="e">
        <f>Dashboard!I382</f>
        <v>#REF!</v>
      </c>
      <c r="Z381" s="8" t="e">
        <f>Dashboard!J382</f>
        <v>#REF!</v>
      </c>
      <c r="AA381" s="208" t="s">
        <v>1573</v>
      </c>
      <c r="AB381" s="16" t="s">
        <v>1573</v>
      </c>
      <c r="AC381" t="str">
        <f t="shared" si="45"/>
        <v/>
      </c>
      <c r="AD381" s="10" t="e">
        <f>Dashboard!L382</f>
        <v>#REF!</v>
      </c>
      <c r="AE381" s="2" t="e">
        <f t="shared" si="46"/>
        <v>#REF!</v>
      </c>
    </row>
    <row r="382" spans="1:31">
      <c r="A382" s="16" t="s">
        <v>780</v>
      </c>
      <c r="B382" s="209" t="s">
        <v>1355</v>
      </c>
      <c r="C382" s="10" t="e">
        <f>Dashboard!J395</f>
        <v>#REF!</v>
      </c>
      <c r="D382" s="16" t="s">
        <v>780</v>
      </c>
      <c r="E382">
        <v>7</v>
      </c>
      <c r="F382" s="8" t="e">
        <f t="shared" si="51"/>
        <v>#REF!</v>
      </c>
      <c r="G382" t="e">
        <f ca="1" t="shared" si="47"/>
        <v>#REF!</v>
      </c>
      <c r="H382" s="8" t="e">
        <f t="shared" si="44"/>
        <v>#REF!</v>
      </c>
      <c r="I382" t="str">
        <f t="shared" si="48"/>
        <v/>
      </c>
      <c r="J382" s="8"/>
      <c r="K382" s="209"/>
      <c r="L382" s="8"/>
      <c r="U382" s="215" t="s">
        <v>756</v>
      </c>
      <c r="V382" s="8" t="e">
        <f>Dashboard!F383</f>
        <v>#REF!</v>
      </c>
      <c r="W382" s="8" t="e">
        <f>Dashboard!G383</f>
        <v>#REF!</v>
      </c>
      <c r="X382" s="8" t="e">
        <f>Dashboard!H383</f>
        <v>#REF!</v>
      </c>
      <c r="Y382" s="8" t="e">
        <f>Dashboard!I383</f>
        <v>#REF!</v>
      </c>
      <c r="Z382" s="8" t="e">
        <f>Dashboard!J383</f>
        <v>#REF!</v>
      </c>
      <c r="AA382" s="208" t="s">
        <v>757</v>
      </c>
      <c r="AB382" s="217" t="s">
        <v>757</v>
      </c>
      <c r="AC382" t="str">
        <f t="shared" si="45"/>
        <v/>
      </c>
      <c r="AD382" s="10" t="e">
        <f>Dashboard!L383</f>
        <v>#REF!</v>
      </c>
      <c r="AE382" s="2" t="e">
        <f t="shared" si="46"/>
        <v>#REF!</v>
      </c>
    </row>
    <row r="383" spans="1:31">
      <c r="A383" s="16" t="s">
        <v>782</v>
      </c>
      <c r="B383" s="209" t="s">
        <v>1355</v>
      </c>
      <c r="C383" s="10" t="e">
        <f>Dashboard!J396</f>
        <v>#REF!</v>
      </c>
      <c r="D383" s="16" t="s">
        <v>782</v>
      </c>
      <c r="E383">
        <v>8</v>
      </c>
      <c r="F383" s="8" t="e">
        <f t="shared" si="51"/>
        <v>#REF!</v>
      </c>
      <c r="G383" t="e">
        <f ca="1" t="shared" si="47"/>
        <v>#REF!</v>
      </c>
      <c r="H383" s="8" t="e">
        <f t="shared" si="44"/>
        <v>#REF!</v>
      </c>
      <c r="I383" t="str">
        <f t="shared" si="48"/>
        <v/>
      </c>
      <c r="J383" s="8"/>
      <c r="K383" s="209"/>
      <c r="L383" s="8"/>
      <c r="U383" s="215" t="s">
        <v>758</v>
      </c>
      <c r="V383" s="8" t="e">
        <f>Dashboard!F384</f>
        <v>#REF!</v>
      </c>
      <c r="W383" s="8" t="e">
        <f>Dashboard!G384</f>
        <v>#REF!</v>
      </c>
      <c r="X383" s="8" t="e">
        <f>Dashboard!H384</f>
        <v>#REF!</v>
      </c>
      <c r="Y383" s="8" t="e">
        <f>Dashboard!I384</f>
        <v>#REF!</v>
      </c>
      <c r="Z383" s="8" t="e">
        <f>Dashboard!J384</f>
        <v>#REF!</v>
      </c>
      <c r="AA383" s="208" t="s">
        <v>1574</v>
      </c>
      <c r="AB383" s="16" t="s">
        <v>1575</v>
      </c>
      <c r="AC383" t="str">
        <f t="shared" si="45"/>
        <v>N</v>
      </c>
      <c r="AD383" s="10" t="e">
        <f>Dashboard!L384</f>
        <v>#REF!</v>
      </c>
      <c r="AE383" s="2" t="e">
        <f t="shared" si="46"/>
        <v>#REF!</v>
      </c>
    </row>
    <row r="384" spans="1:31">
      <c r="A384" s="16" t="s">
        <v>784</v>
      </c>
      <c r="B384" s="209" t="s">
        <v>1355</v>
      </c>
      <c r="C384" s="10" t="e">
        <f>Dashboard!J397</f>
        <v>#REF!</v>
      </c>
      <c r="D384" s="16" t="s">
        <v>784</v>
      </c>
      <c r="E384">
        <v>9</v>
      </c>
      <c r="F384" s="8" t="e">
        <f t="shared" si="51"/>
        <v>#REF!</v>
      </c>
      <c r="G384" t="e">
        <f ca="1" t="shared" si="47"/>
        <v>#REF!</v>
      </c>
      <c r="H384" s="8" t="e">
        <f t="shared" si="44"/>
        <v>#REF!</v>
      </c>
      <c r="I384" t="str">
        <f t="shared" si="48"/>
        <v/>
      </c>
      <c r="J384" s="8"/>
      <c r="K384" s="209"/>
      <c r="L384" s="8"/>
      <c r="U384" s="215" t="s">
        <v>760</v>
      </c>
      <c r="V384" s="8" t="e">
        <f>Dashboard!F385</f>
        <v>#REF!</v>
      </c>
      <c r="W384" s="8" t="e">
        <f>Dashboard!G385</f>
        <v>#REF!</v>
      </c>
      <c r="X384" s="8" t="e">
        <f>Dashboard!H385</f>
        <v>#REF!</v>
      </c>
      <c r="Y384" s="8" t="e">
        <f>Dashboard!I385</f>
        <v>#REF!</v>
      </c>
      <c r="Z384" s="8" t="e">
        <f>Dashboard!J385</f>
        <v>#REF!</v>
      </c>
      <c r="AA384" s="208" t="s">
        <v>761</v>
      </c>
      <c r="AB384" s="217" t="s">
        <v>761</v>
      </c>
      <c r="AC384" t="str">
        <f t="shared" si="45"/>
        <v/>
      </c>
      <c r="AD384" s="10" t="e">
        <f>Dashboard!L385</f>
        <v>#REF!</v>
      </c>
      <c r="AE384" s="2" t="e">
        <f t="shared" si="46"/>
        <v>#REF!</v>
      </c>
    </row>
    <row r="385" spans="1:31">
      <c r="A385" s="16" t="s">
        <v>786</v>
      </c>
      <c r="B385" s="209" t="s">
        <v>1355</v>
      </c>
      <c r="C385" s="10" t="e">
        <f>Dashboard!J398</f>
        <v>#REF!</v>
      </c>
      <c r="D385" s="16" t="s">
        <v>786</v>
      </c>
      <c r="E385">
        <v>10</v>
      </c>
      <c r="F385" s="8" t="e">
        <f t="shared" si="51"/>
        <v>#REF!</v>
      </c>
      <c r="G385" t="e">
        <f ca="1" t="shared" si="47"/>
        <v>#REF!</v>
      </c>
      <c r="H385" s="8" t="e">
        <f t="shared" si="44"/>
        <v>#REF!</v>
      </c>
      <c r="I385" t="str">
        <f t="shared" si="48"/>
        <v/>
      </c>
      <c r="J385" s="8"/>
      <c r="K385" s="209"/>
      <c r="L385" s="8"/>
      <c r="U385" s="215" t="s">
        <v>762</v>
      </c>
      <c r="V385" s="8" t="e">
        <f>Dashboard!F386</f>
        <v>#REF!</v>
      </c>
      <c r="W385" s="8" t="e">
        <f>Dashboard!G386</f>
        <v>#REF!</v>
      </c>
      <c r="X385" s="8" t="e">
        <f>Dashboard!H386</f>
        <v>#REF!</v>
      </c>
      <c r="Y385" s="8" t="e">
        <f>Dashboard!I386</f>
        <v>#REF!</v>
      </c>
      <c r="Z385" s="8" t="e">
        <f>Dashboard!J386</f>
        <v>#REF!</v>
      </c>
      <c r="AA385" s="208" t="s">
        <v>1576</v>
      </c>
      <c r="AB385" s="16" t="s">
        <v>1576</v>
      </c>
      <c r="AC385" t="str">
        <f t="shared" si="45"/>
        <v/>
      </c>
      <c r="AD385" s="10" t="e">
        <f>Dashboard!L386</f>
        <v>#REF!</v>
      </c>
      <c r="AE385" s="2" t="e">
        <f t="shared" si="46"/>
        <v>#REF!</v>
      </c>
    </row>
    <row r="386" spans="1:31">
      <c r="A386" s="16" t="s">
        <v>788</v>
      </c>
      <c r="B386" s="209" t="s">
        <v>1355</v>
      </c>
      <c r="C386" s="10" t="e">
        <f>Dashboard!J399</f>
        <v>#REF!</v>
      </c>
      <c r="D386" s="16" t="s">
        <v>788</v>
      </c>
      <c r="E386">
        <v>11</v>
      </c>
      <c r="F386" s="8" t="e">
        <f t="shared" si="51"/>
        <v>#REF!</v>
      </c>
      <c r="G386" t="e">
        <f ca="1" t="shared" si="47"/>
        <v>#REF!</v>
      </c>
      <c r="H386" s="8" t="e">
        <f t="shared" si="44"/>
        <v>#REF!</v>
      </c>
      <c r="I386" t="str">
        <f t="shared" si="48"/>
        <v/>
      </c>
      <c r="J386" s="8"/>
      <c r="K386" s="209"/>
      <c r="L386" s="8"/>
      <c r="U386" s="215" t="s">
        <v>764</v>
      </c>
      <c r="V386" s="8" t="e">
        <f>Dashboard!F387</f>
        <v>#REF!</v>
      </c>
      <c r="W386" s="8" t="e">
        <f>Dashboard!G387</f>
        <v>#REF!</v>
      </c>
      <c r="X386" s="8" t="e">
        <f>Dashboard!H387</f>
        <v>#REF!</v>
      </c>
      <c r="Y386" s="8" t="e">
        <f>Dashboard!I387</f>
        <v>#REF!</v>
      </c>
      <c r="Z386" s="8" t="e">
        <f>Dashboard!J387</f>
        <v>#REF!</v>
      </c>
      <c r="AA386" s="208" t="s">
        <v>1577</v>
      </c>
      <c r="AB386" s="217" t="s">
        <v>1577</v>
      </c>
      <c r="AC386" t="str">
        <f t="shared" si="45"/>
        <v/>
      </c>
      <c r="AD386" s="10" t="e">
        <f>Dashboard!L387</f>
        <v>#REF!</v>
      </c>
      <c r="AE386" s="2" t="e">
        <f t="shared" si="46"/>
        <v>#REF!</v>
      </c>
    </row>
    <row r="387" spans="1:31">
      <c r="A387" s="16" t="s">
        <v>790</v>
      </c>
      <c r="B387" s="209" t="s">
        <v>1355</v>
      </c>
      <c r="C387" s="10" t="e">
        <f>Dashboard!J400</f>
        <v>#REF!</v>
      </c>
      <c r="D387" s="16" t="s">
        <v>790</v>
      </c>
      <c r="E387">
        <v>12</v>
      </c>
      <c r="F387" s="8" t="e">
        <f t="shared" si="51"/>
        <v>#REF!</v>
      </c>
      <c r="G387" t="e">
        <f ca="1" t="shared" si="47"/>
        <v>#REF!</v>
      </c>
      <c r="H387" s="8" t="e">
        <f t="shared" ref="H387:H450" si="52">F387</f>
        <v>#REF!</v>
      </c>
      <c r="I387" t="str">
        <f t="shared" si="48"/>
        <v/>
      </c>
      <c r="J387" s="8"/>
      <c r="K387" s="209"/>
      <c r="L387" s="8"/>
      <c r="U387" s="215" t="s">
        <v>766</v>
      </c>
      <c r="V387" s="8" t="e">
        <f>Dashboard!F388</f>
        <v>#REF!</v>
      </c>
      <c r="W387" s="8" t="e">
        <f>Dashboard!G388</f>
        <v>#REF!</v>
      </c>
      <c r="X387" s="8" t="e">
        <f>Dashboard!H388</f>
        <v>#REF!</v>
      </c>
      <c r="Y387" s="8" t="e">
        <f>Dashboard!I388</f>
        <v>#REF!</v>
      </c>
      <c r="Z387" s="8" t="e">
        <f>Dashboard!J388</f>
        <v>#REF!</v>
      </c>
      <c r="AA387" s="208" t="s">
        <v>767</v>
      </c>
      <c r="AB387" s="16" t="s">
        <v>767</v>
      </c>
      <c r="AC387" t="str">
        <f t="shared" si="45"/>
        <v/>
      </c>
      <c r="AD387" s="10" t="e">
        <f>Dashboard!L388</f>
        <v>#REF!</v>
      </c>
      <c r="AE387" s="2" t="e">
        <f t="shared" si="46"/>
        <v>#REF!</v>
      </c>
    </row>
    <row r="388" spans="1:31">
      <c r="A388" s="16" t="s">
        <v>792</v>
      </c>
      <c r="B388" s="209" t="s">
        <v>1355</v>
      </c>
      <c r="C388" s="10" t="e">
        <f>Dashboard!J401</f>
        <v>#REF!</v>
      </c>
      <c r="D388" s="16" t="s">
        <v>792</v>
      </c>
      <c r="E388">
        <v>13</v>
      </c>
      <c r="F388" s="8" t="e">
        <f t="shared" si="51"/>
        <v>#REF!</v>
      </c>
      <c r="G388" t="e">
        <f ca="1" t="shared" si="47"/>
        <v>#REF!</v>
      </c>
      <c r="H388" s="8" t="e">
        <f t="shared" si="52"/>
        <v>#REF!</v>
      </c>
      <c r="I388" t="str">
        <f t="shared" si="48"/>
        <v/>
      </c>
      <c r="J388" s="8"/>
      <c r="K388" s="209"/>
      <c r="L388" s="8"/>
      <c r="U388" s="215" t="s">
        <v>768</v>
      </c>
      <c r="V388" s="8" t="e">
        <f>Dashboard!F389</f>
        <v>#REF!</v>
      </c>
      <c r="W388" s="8" t="e">
        <f>Dashboard!G389</f>
        <v>#REF!</v>
      </c>
      <c r="X388" s="8" t="e">
        <f>Dashboard!H389</f>
        <v>#REF!</v>
      </c>
      <c r="Y388" s="8" t="e">
        <f>Dashboard!I389</f>
        <v>#REF!</v>
      </c>
      <c r="Z388" s="8" t="e">
        <f>Dashboard!J389</f>
        <v>#REF!</v>
      </c>
      <c r="AA388" s="208" t="s">
        <v>507</v>
      </c>
      <c r="AB388" s="217" t="s">
        <v>507</v>
      </c>
      <c r="AC388" t="str">
        <f t="shared" si="45"/>
        <v/>
      </c>
      <c r="AD388" s="10" t="e">
        <f>Dashboard!L389</f>
        <v>#REF!</v>
      </c>
      <c r="AE388" s="2" t="e">
        <f t="shared" si="46"/>
        <v>#REF!</v>
      </c>
    </row>
    <row r="389" spans="1:31">
      <c r="A389" s="16" t="s">
        <v>794</v>
      </c>
      <c r="B389" s="209" t="s">
        <v>1355</v>
      </c>
      <c r="C389" s="10" t="e">
        <f>Dashboard!J402</f>
        <v>#REF!</v>
      </c>
      <c r="D389" s="16" t="s">
        <v>794</v>
      </c>
      <c r="E389">
        <v>14</v>
      </c>
      <c r="F389" s="8" t="e">
        <f t="shared" si="51"/>
        <v>#REF!</v>
      </c>
      <c r="G389" t="e">
        <f ca="1" t="shared" si="47"/>
        <v>#REF!</v>
      </c>
      <c r="H389" s="8" t="e">
        <f t="shared" si="52"/>
        <v>#REF!</v>
      </c>
      <c r="I389" t="str">
        <f t="shared" si="48"/>
        <v/>
      </c>
      <c r="J389" s="8"/>
      <c r="K389" s="209"/>
      <c r="L389" s="8"/>
      <c r="U389" s="215" t="s">
        <v>769</v>
      </c>
      <c r="V389" s="8" t="e">
        <f>Dashboard!F390</f>
        <v>#REF!</v>
      </c>
      <c r="W389" s="8" t="e">
        <f>Dashboard!G390</f>
        <v>#REF!</v>
      </c>
      <c r="X389" s="8" t="e">
        <f>Dashboard!H390</f>
        <v>#REF!</v>
      </c>
      <c r="Y389" s="8" t="e">
        <f>Dashboard!I390</f>
        <v>#REF!</v>
      </c>
      <c r="Z389" s="8" t="e">
        <f>Dashboard!J390</f>
        <v>#REF!</v>
      </c>
      <c r="AA389" s="208" t="s">
        <v>770</v>
      </c>
      <c r="AB389" s="16" t="s">
        <v>770</v>
      </c>
      <c r="AC389" t="str">
        <f t="shared" si="45"/>
        <v/>
      </c>
      <c r="AD389" s="10" t="e">
        <f>Dashboard!L390</f>
        <v>#REF!</v>
      </c>
      <c r="AE389" s="2" t="e">
        <f t="shared" si="46"/>
        <v>#REF!</v>
      </c>
    </row>
    <row r="390" spans="1:31">
      <c r="A390" s="16" t="s">
        <v>796</v>
      </c>
      <c r="B390" s="209" t="s">
        <v>1355</v>
      </c>
      <c r="C390" s="10" t="e">
        <f>Dashboard!J403</f>
        <v>#REF!</v>
      </c>
      <c r="D390" s="16" t="s">
        <v>796</v>
      </c>
      <c r="E390">
        <v>15</v>
      </c>
      <c r="F390" s="8" t="e">
        <f t="shared" si="51"/>
        <v>#REF!</v>
      </c>
      <c r="G390" t="e">
        <f ca="1" t="shared" si="47"/>
        <v>#REF!</v>
      </c>
      <c r="H390" s="8" t="e">
        <f t="shared" si="52"/>
        <v>#REF!</v>
      </c>
      <c r="I390" t="str">
        <f t="shared" si="48"/>
        <v/>
      </c>
      <c r="J390" s="8"/>
      <c r="K390" s="209"/>
      <c r="L390" s="8"/>
      <c r="U390" s="215" t="s">
        <v>771</v>
      </c>
      <c r="V390" s="8" t="e">
        <f>Dashboard!F391</f>
        <v>#REF!</v>
      </c>
      <c r="W390" s="8" t="e">
        <f>Dashboard!G391</f>
        <v>#REF!</v>
      </c>
      <c r="X390" s="8" t="e">
        <f>Dashboard!H391</f>
        <v>#REF!</v>
      </c>
      <c r="Y390" s="8" t="e">
        <f>Dashboard!I391</f>
        <v>#REF!</v>
      </c>
      <c r="Z390" s="8" t="e">
        <f>Dashboard!J391</f>
        <v>#REF!</v>
      </c>
      <c r="AA390" s="208" t="s">
        <v>772</v>
      </c>
      <c r="AB390" s="217" t="s">
        <v>772</v>
      </c>
      <c r="AC390" t="str">
        <f t="shared" si="45"/>
        <v/>
      </c>
      <c r="AD390" s="10" t="e">
        <f>Dashboard!L391</f>
        <v>#REF!</v>
      </c>
      <c r="AE390" s="2" t="e">
        <f t="shared" si="46"/>
        <v>#REF!</v>
      </c>
    </row>
    <row r="391" spans="1:31">
      <c r="A391" s="16" t="s">
        <v>798</v>
      </c>
      <c r="B391" s="209" t="s">
        <v>1355</v>
      </c>
      <c r="C391" s="10" t="e">
        <f>Dashboard!J404</f>
        <v>#REF!</v>
      </c>
      <c r="D391" s="16" t="s">
        <v>798</v>
      </c>
      <c r="E391">
        <v>16</v>
      </c>
      <c r="F391" s="8" t="e">
        <f t="shared" si="51"/>
        <v>#REF!</v>
      </c>
      <c r="G391" t="e">
        <f ca="1" t="shared" si="47"/>
        <v>#REF!</v>
      </c>
      <c r="H391" s="8" t="e">
        <f t="shared" si="52"/>
        <v>#REF!</v>
      </c>
      <c r="I391" t="str">
        <f t="shared" si="48"/>
        <v/>
      </c>
      <c r="J391" s="8"/>
      <c r="K391" s="209"/>
      <c r="L391" s="8"/>
      <c r="U391" s="215" t="s">
        <v>773</v>
      </c>
      <c r="V391" s="8" t="e">
        <f>Dashboard!F392</f>
        <v>#REF!</v>
      </c>
      <c r="W391" s="8" t="e">
        <f>Dashboard!G392</f>
        <v>#REF!</v>
      </c>
      <c r="X391" s="8" t="e">
        <f>Dashboard!H392</f>
        <v>#REF!</v>
      </c>
      <c r="Y391" s="8" t="e">
        <f>Dashboard!I392</f>
        <v>#REF!</v>
      </c>
      <c r="Z391" s="8" t="e">
        <f>Dashboard!J392</f>
        <v>#REF!</v>
      </c>
      <c r="AA391" s="208" t="s">
        <v>774</v>
      </c>
      <c r="AB391" s="16" t="s">
        <v>774</v>
      </c>
      <c r="AC391" t="str">
        <f t="shared" si="45"/>
        <v/>
      </c>
      <c r="AD391" s="10" t="e">
        <f>Dashboard!L392</f>
        <v>#REF!</v>
      </c>
      <c r="AE391" s="2" t="e">
        <f t="shared" si="46"/>
        <v>#REF!</v>
      </c>
    </row>
    <row r="392" spans="1:31">
      <c r="A392" s="16" t="s">
        <v>800</v>
      </c>
      <c r="B392" s="209" t="s">
        <v>1356</v>
      </c>
      <c r="C392" s="10" t="e">
        <f>Dashboard!J405</f>
        <v>#REF!</v>
      </c>
      <c r="D392" s="16" t="s">
        <v>800</v>
      </c>
      <c r="E392">
        <v>1</v>
      </c>
      <c r="F392" s="8" t="e">
        <f>LARGE(C$392:C$412,E392)</f>
        <v>#REF!</v>
      </c>
      <c r="G392" t="e">
        <f ca="1" t="shared" si="47"/>
        <v>#REF!</v>
      </c>
      <c r="H392" s="8" t="e">
        <f t="shared" si="52"/>
        <v>#REF!</v>
      </c>
      <c r="I392" t="str">
        <f t="shared" si="48"/>
        <v>Lambeth 2009</v>
      </c>
      <c r="J392" s="8" t="e">
        <f>MAX(C$392:C$412)</f>
        <v>#REF!</v>
      </c>
      <c r="K392" s="209"/>
      <c r="L392" s="8"/>
      <c r="U392" s="215" t="s">
        <v>775</v>
      </c>
      <c r="V392" s="8" t="e">
        <f>Dashboard!F393</f>
        <v>#REF!</v>
      </c>
      <c r="W392" s="8" t="e">
        <f>Dashboard!G393</f>
        <v>#REF!</v>
      </c>
      <c r="X392" s="8" t="e">
        <f>Dashboard!H393</f>
        <v>#REF!</v>
      </c>
      <c r="Y392" s="8" t="e">
        <f>Dashboard!I393</f>
        <v>#REF!</v>
      </c>
      <c r="Z392" s="8" t="e">
        <f>Dashboard!J393</f>
        <v>#REF!</v>
      </c>
      <c r="AA392" s="208" t="s">
        <v>1578</v>
      </c>
      <c r="AB392" s="217" t="s">
        <v>1578</v>
      </c>
      <c r="AC392" t="str">
        <f t="shared" si="45"/>
        <v/>
      </c>
      <c r="AD392" s="10" t="e">
        <f>Dashboard!L393</f>
        <v>#REF!</v>
      </c>
      <c r="AE392" s="2" t="e">
        <f t="shared" si="46"/>
        <v>#REF!</v>
      </c>
    </row>
    <row r="393" spans="1:31">
      <c r="A393" s="16" t="s">
        <v>802</v>
      </c>
      <c r="B393" s="209" t="s">
        <v>1356</v>
      </c>
      <c r="C393" s="10" t="e">
        <f>Dashboard!J406</f>
        <v>#REF!</v>
      </c>
      <c r="D393" s="16" t="s">
        <v>802</v>
      </c>
      <c r="E393">
        <v>2</v>
      </c>
      <c r="F393" s="8" t="e">
        <f t="shared" ref="F393:F412" si="53">LARGE(C$392:C$412,E393)</f>
        <v>#REF!</v>
      </c>
      <c r="G393" t="e">
        <f ca="1" t="shared" si="47"/>
        <v>#REF!</v>
      </c>
      <c r="H393" s="8" t="e">
        <f t="shared" si="52"/>
        <v>#REF!</v>
      </c>
      <c r="I393" t="str">
        <f t="shared" si="48"/>
        <v/>
      </c>
      <c r="J393" s="8" t="e">
        <f>MIN(C$392:C$412)</f>
        <v>#REF!</v>
      </c>
      <c r="K393" s="209"/>
      <c r="L393" s="8"/>
      <c r="U393" s="215" t="s">
        <v>777</v>
      </c>
      <c r="V393" s="8" t="e">
        <f>Dashboard!F394</f>
        <v>#REF!</v>
      </c>
      <c r="W393" s="8" t="e">
        <f>Dashboard!G394</f>
        <v>#REF!</v>
      </c>
      <c r="X393" s="8" t="e">
        <f>Dashboard!H394</f>
        <v>#REF!</v>
      </c>
      <c r="Y393" s="8" t="e">
        <f>Dashboard!I394</f>
        <v>#REF!</v>
      </c>
      <c r="Z393" s="8" t="e">
        <f>Dashboard!J394</f>
        <v>#REF!</v>
      </c>
      <c r="AA393" s="208" t="s">
        <v>1579</v>
      </c>
      <c r="AB393" s="16" t="s">
        <v>1579</v>
      </c>
      <c r="AC393" t="str">
        <f t="shared" si="45"/>
        <v/>
      </c>
      <c r="AD393" s="10" t="e">
        <f>Dashboard!L394</f>
        <v>#REF!</v>
      </c>
      <c r="AE393" s="2" t="e">
        <f t="shared" si="46"/>
        <v>#REF!</v>
      </c>
    </row>
    <row r="394" spans="1:31">
      <c r="A394" s="16" t="s">
        <v>804</v>
      </c>
      <c r="B394" s="209" t="s">
        <v>1356</v>
      </c>
      <c r="C394" s="10" t="e">
        <f>Dashboard!J407</f>
        <v>#REF!</v>
      </c>
      <c r="D394" s="16" t="s">
        <v>804</v>
      </c>
      <c r="E394">
        <v>3</v>
      </c>
      <c r="F394" s="8" t="e">
        <f t="shared" si="53"/>
        <v>#REF!</v>
      </c>
      <c r="G394" t="e">
        <f ca="1" t="shared" si="47"/>
        <v>#REF!</v>
      </c>
      <c r="H394" s="8" t="e">
        <f t="shared" si="52"/>
        <v>#REF!</v>
      </c>
      <c r="I394" t="str">
        <f t="shared" si="48"/>
        <v/>
      </c>
      <c r="J394" s="8"/>
      <c r="K394" s="209"/>
      <c r="L394" s="8"/>
      <c r="U394" s="215" t="s">
        <v>779</v>
      </c>
      <c r="V394" s="8" t="e">
        <f>Dashboard!F395</f>
        <v>#REF!</v>
      </c>
      <c r="W394" s="8" t="e">
        <f>Dashboard!G395</f>
        <v>#REF!</v>
      </c>
      <c r="X394" s="8" t="e">
        <f>Dashboard!H395</f>
        <v>#REF!</v>
      </c>
      <c r="Y394" s="8" t="e">
        <f>Dashboard!I395</f>
        <v>#REF!</v>
      </c>
      <c r="Z394" s="8" t="e">
        <f>Dashboard!J395</f>
        <v>#REF!</v>
      </c>
      <c r="AA394" s="208" t="s">
        <v>1580</v>
      </c>
      <c r="AB394" s="217" t="s">
        <v>1580</v>
      </c>
      <c r="AC394" t="str">
        <f t="shared" si="45"/>
        <v/>
      </c>
      <c r="AD394" s="10" t="e">
        <f>Dashboard!L395</f>
        <v>#REF!</v>
      </c>
      <c r="AE394" s="2" t="e">
        <f t="shared" si="46"/>
        <v>#REF!</v>
      </c>
    </row>
    <row r="395" spans="1:31">
      <c r="A395" s="16" t="s">
        <v>806</v>
      </c>
      <c r="B395" s="209" t="s">
        <v>1356</v>
      </c>
      <c r="C395" s="10" t="e">
        <f>Dashboard!J408</f>
        <v>#REF!</v>
      </c>
      <c r="D395" s="16" t="s">
        <v>806</v>
      </c>
      <c r="E395">
        <v>4</v>
      </c>
      <c r="F395" s="8" t="e">
        <f t="shared" si="53"/>
        <v>#REF!</v>
      </c>
      <c r="G395" t="e">
        <f ca="1" t="shared" si="47"/>
        <v>#REF!</v>
      </c>
      <c r="H395" s="8" t="e">
        <f t="shared" si="52"/>
        <v>#REF!</v>
      </c>
      <c r="I395" t="str">
        <f t="shared" si="48"/>
        <v/>
      </c>
      <c r="J395" s="8"/>
      <c r="K395" s="209"/>
      <c r="L395" s="8"/>
      <c r="U395" s="215" t="s">
        <v>781</v>
      </c>
      <c r="V395" s="8" t="e">
        <f>Dashboard!F396</f>
        <v>#REF!</v>
      </c>
      <c r="W395" s="8" t="e">
        <f>Dashboard!G396</f>
        <v>#REF!</v>
      </c>
      <c r="X395" s="8" t="e">
        <f>Dashboard!H396</f>
        <v>#REF!</v>
      </c>
      <c r="Y395" s="8" t="e">
        <f>Dashboard!I396</f>
        <v>#REF!</v>
      </c>
      <c r="Z395" s="8" t="e">
        <f>Dashboard!J396</f>
        <v>#REF!</v>
      </c>
      <c r="AA395" s="208" t="s">
        <v>1581</v>
      </c>
      <c r="AB395" s="16" t="s">
        <v>1581</v>
      </c>
      <c r="AC395" t="str">
        <f t="shared" si="45"/>
        <v/>
      </c>
      <c r="AD395" s="10" t="e">
        <f>Dashboard!L396</f>
        <v>#REF!</v>
      </c>
      <c r="AE395" s="2" t="e">
        <f t="shared" si="46"/>
        <v>#REF!</v>
      </c>
    </row>
    <row r="396" spans="1:31">
      <c r="A396" s="16" t="s">
        <v>808</v>
      </c>
      <c r="B396" s="209" t="s">
        <v>1356</v>
      </c>
      <c r="C396" s="10" t="e">
        <f>Dashboard!J409</f>
        <v>#REF!</v>
      </c>
      <c r="D396" s="16" t="s">
        <v>808</v>
      </c>
      <c r="E396">
        <v>5</v>
      </c>
      <c r="F396" s="8" t="e">
        <f t="shared" si="53"/>
        <v>#REF!</v>
      </c>
      <c r="G396" t="e">
        <f ca="1" t="shared" si="47"/>
        <v>#REF!</v>
      </c>
      <c r="H396" s="8" t="e">
        <f t="shared" si="52"/>
        <v>#REF!</v>
      </c>
      <c r="I396" t="str">
        <f t="shared" si="48"/>
        <v/>
      </c>
      <c r="J396" s="8"/>
      <c r="K396" s="209"/>
      <c r="L396" s="8"/>
      <c r="U396" s="215" t="s">
        <v>783</v>
      </c>
      <c r="V396" s="8" t="e">
        <f>Dashboard!F397</f>
        <v>#REF!</v>
      </c>
      <c r="W396" s="8" t="e">
        <f>Dashboard!G397</f>
        <v>#REF!</v>
      </c>
      <c r="X396" s="8" t="e">
        <f>Dashboard!H397</f>
        <v>#REF!</v>
      </c>
      <c r="Y396" s="8" t="e">
        <f>Dashboard!I397</f>
        <v>#REF!</v>
      </c>
      <c r="Z396" s="8" t="e">
        <f>Dashboard!J397</f>
        <v>#REF!</v>
      </c>
      <c r="AA396" s="208" t="s">
        <v>784</v>
      </c>
      <c r="AB396" s="217" t="s">
        <v>784</v>
      </c>
      <c r="AC396" t="str">
        <f t="shared" si="45"/>
        <v/>
      </c>
      <c r="AD396" s="10" t="e">
        <f>Dashboard!L397</f>
        <v>#REF!</v>
      </c>
      <c r="AE396" s="2" t="e">
        <f t="shared" si="46"/>
        <v>#REF!</v>
      </c>
    </row>
    <row r="397" spans="1:31">
      <c r="A397" s="16" t="s">
        <v>810</v>
      </c>
      <c r="B397" s="209" t="s">
        <v>1356</v>
      </c>
      <c r="C397" s="10" t="e">
        <f>Dashboard!J410</f>
        <v>#REF!</v>
      </c>
      <c r="D397" s="16" t="s">
        <v>810</v>
      </c>
      <c r="E397">
        <v>6</v>
      </c>
      <c r="F397" s="8" t="e">
        <f t="shared" si="53"/>
        <v>#REF!</v>
      </c>
      <c r="G397" t="e">
        <f ca="1" t="shared" si="47"/>
        <v>#REF!</v>
      </c>
      <c r="H397" s="8" t="e">
        <f t="shared" si="52"/>
        <v>#REF!</v>
      </c>
      <c r="I397" t="str">
        <f t="shared" si="48"/>
        <v/>
      </c>
      <c r="J397" s="8"/>
      <c r="K397" s="209"/>
      <c r="L397" s="8"/>
      <c r="U397" s="215" t="s">
        <v>785</v>
      </c>
      <c r="V397" s="8" t="e">
        <f>Dashboard!F398</f>
        <v>#REF!</v>
      </c>
      <c r="W397" s="8" t="e">
        <f>Dashboard!G398</f>
        <v>#REF!</v>
      </c>
      <c r="X397" s="8" t="e">
        <f>Dashboard!H398</f>
        <v>#REF!</v>
      </c>
      <c r="Y397" s="8" t="e">
        <f>Dashboard!I398</f>
        <v>#REF!</v>
      </c>
      <c r="Z397" s="8" t="e">
        <f>Dashboard!J398</f>
        <v>#REF!</v>
      </c>
      <c r="AA397" s="208" t="s">
        <v>786</v>
      </c>
      <c r="AB397" s="16" t="s">
        <v>786</v>
      </c>
      <c r="AC397" t="str">
        <f t="shared" si="45"/>
        <v/>
      </c>
      <c r="AD397" s="10" t="e">
        <f>Dashboard!L398</f>
        <v>#REF!</v>
      </c>
      <c r="AE397" s="2" t="e">
        <f t="shared" si="46"/>
        <v>#REF!</v>
      </c>
    </row>
    <row r="398" spans="1:31">
      <c r="A398" s="16" t="s">
        <v>812</v>
      </c>
      <c r="B398" s="209" t="s">
        <v>1356</v>
      </c>
      <c r="C398" s="10" t="e">
        <f>Dashboard!J411</f>
        <v>#REF!</v>
      </c>
      <c r="D398" s="16" t="s">
        <v>812</v>
      </c>
      <c r="E398">
        <v>7</v>
      </c>
      <c r="F398" s="8" t="e">
        <f t="shared" si="53"/>
        <v>#REF!</v>
      </c>
      <c r="G398" t="e">
        <f ca="1" t="shared" si="47"/>
        <v>#REF!</v>
      </c>
      <c r="H398" s="8" t="e">
        <f t="shared" si="52"/>
        <v>#REF!</v>
      </c>
      <c r="I398" t="str">
        <f t="shared" si="48"/>
        <v/>
      </c>
      <c r="J398" s="8"/>
      <c r="K398" s="209"/>
      <c r="L398" s="8"/>
      <c r="U398" s="215" t="s">
        <v>787</v>
      </c>
      <c r="V398" s="8" t="e">
        <f>Dashboard!F399</f>
        <v>#REF!</v>
      </c>
      <c r="W398" s="8" t="e">
        <f>Dashboard!G399</f>
        <v>#REF!</v>
      </c>
      <c r="X398" s="8" t="e">
        <f>Dashboard!H399</f>
        <v>#REF!</v>
      </c>
      <c r="Y398" s="8" t="e">
        <f>Dashboard!I399</f>
        <v>#REF!</v>
      </c>
      <c r="Z398" s="8" t="e">
        <f>Dashboard!J399</f>
        <v>#REF!</v>
      </c>
      <c r="AA398" s="208" t="s">
        <v>1582</v>
      </c>
      <c r="AB398" s="217" t="s">
        <v>1582</v>
      </c>
      <c r="AC398" t="str">
        <f t="shared" ref="AC398:AC461" si="54">IF(AB398=AA398,"","N")</f>
        <v/>
      </c>
      <c r="AD398" s="10" t="e">
        <f>Dashboard!L399</f>
        <v>#REF!</v>
      </c>
      <c r="AE398" s="2" t="e">
        <f t="shared" ref="AE398:AE461" si="55">((AD398-AD$11)/AD$10)*5</f>
        <v>#REF!</v>
      </c>
    </row>
    <row r="399" spans="1:31">
      <c r="A399" s="16" t="s">
        <v>814</v>
      </c>
      <c r="B399" s="209" t="s">
        <v>1356</v>
      </c>
      <c r="C399" s="10" t="e">
        <f>Dashboard!J412</f>
        <v>#REF!</v>
      </c>
      <c r="D399" s="16" t="s">
        <v>814</v>
      </c>
      <c r="E399">
        <v>8</v>
      </c>
      <c r="F399" s="8" t="e">
        <f t="shared" si="53"/>
        <v>#REF!</v>
      </c>
      <c r="G399" t="e">
        <f ca="1" t="shared" si="47"/>
        <v>#REF!</v>
      </c>
      <c r="H399" s="8" t="e">
        <f t="shared" si="52"/>
        <v>#REF!</v>
      </c>
      <c r="I399" t="str">
        <f t="shared" si="48"/>
        <v/>
      </c>
      <c r="J399" s="8"/>
      <c r="K399" s="209"/>
      <c r="L399" s="8"/>
      <c r="U399" s="215" t="s">
        <v>789</v>
      </c>
      <c r="V399" s="8" t="e">
        <f>Dashboard!F400</f>
        <v>#REF!</v>
      </c>
      <c r="W399" s="8" t="e">
        <f>Dashboard!G400</f>
        <v>#REF!</v>
      </c>
      <c r="X399" s="8" t="e">
        <f>Dashboard!H400</f>
        <v>#REF!</v>
      </c>
      <c r="Y399" s="8" t="e">
        <f>Dashboard!I400</f>
        <v>#REF!</v>
      </c>
      <c r="Z399" s="8" t="e">
        <f>Dashboard!J400</f>
        <v>#REF!</v>
      </c>
      <c r="AA399" s="208" t="s">
        <v>1583</v>
      </c>
      <c r="AB399" s="16" t="s">
        <v>1583</v>
      </c>
      <c r="AC399" t="str">
        <f t="shared" si="54"/>
        <v/>
      </c>
      <c r="AD399" s="10" t="e">
        <f>Dashboard!L400</f>
        <v>#REF!</v>
      </c>
      <c r="AE399" s="2" t="e">
        <f t="shared" si="55"/>
        <v>#REF!</v>
      </c>
    </row>
    <row r="400" spans="1:31">
      <c r="A400" s="16" t="s">
        <v>816</v>
      </c>
      <c r="B400" s="209" t="s">
        <v>1356</v>
      </c>
      <c r="C400" s="10" t="e">
        <f>Dashboard!J413</f>
        <v>#REF!</v>
      </c>
      <c r="D400" s="16" t="s">
        <v>816</v>
      </c>
      <c r="E400">
        <v>9</v>
      </c>
      <c r="F400" s="8" t="e">
        <f t="shared" si="53"/>
        <v>#REF!</v>
      </c>
      <c r="G400" t="e">
        <f ca="1" t="shared" si="47"/>
        <v>#REF!</v>
      </c>
      <c r="H400" s="8" t="e">
        <f t="shared" si="52"/>
        <v>#REF!</v>
      </c>
      <c r="I400" t="str">
        <f t="shared" si="48"/>
        <v/>
      </c>
      <c r="J400" s="8"/>
      <c r="K400" s="209"/>
      <c r="L400" s="8"/>
      <c r="U400" s="215" t="s">
        <v>791</v>
      </c>
      <c r="V400" s="8" t="e">
        <f>Dashboard!F401</f>
        <v>#REF!</v>
      </c>
      <c r="W400" s="8" t="e">
        <f>Dashboard!G401</f>
        <v>#REF!</v>
      </c>
      <c r="X400" s="8" t="e">
        <f>Dashboard!H401</f>
        <v>#REF!</v>
      </c>
      <c r="Y400" s="8" t="e">
        <f>Dashboard!I401</f>
        <v>#REF!</v>
      </c>
      <c r="Z400" s="8" t="e">
        <f>Dashboard!J401</f>
        <v>#REF!</v>
      </c>
      <c r="AA400" s="208" t="s">
        <v>1584</v>
      </c>
      <c r="AB400" s="217" t="s">
        <v>1585</v>
      </c>
      <c r="AC400" t="str">
        <f t="shared" si="54"/>
        <v>N</v>
      </c>
      <c r="AD400" s="10" t="e">
        <f>Dashboard!L401</f>
        <v>#REF!</v>
      </c>
      <c r="AE400" s="2" t="e">
        <f t="shared" si="55"/>
        <v>#REF!</v>
      </c>
    </row>
    <row r="401" spans="1:31">
      <c r="A401" s="16" t="s">
        <v>818</v>
      </c>
      <c r="B401" s="209" t="s">
        <v>1356</v>
      </c>
      <c r="C401" s="10" t="e">
        <f>Dashboard!J414</f>
        <v>#REF!</v>
      </c>
      <c r="D401" s="16" t="s">
        <v>818</v>
      </c>
      <c r="E401">
        <v>10</v>
      </c>
      <c r="F401" s="8" t="e">
        <f t="shared" si="53"/>
        <v>#REF!</v>
      </c>
      <c r="G401" t="e">
        <f ca="1" t="shared" si="47"/>
        <v>#REF!</v>
      </c>
      <c r="H401" s="8" t="e">
        <f t="shared" si="52"/>
        <v>#REF!</v>
      </c>
      <c r="I401" t="str">
        <f t="shared" si="48"/>
        <v/>
      </c>
      <c r="J401" s="8"/>
      <c r="K401" s="209"/>
      <c r="L401" s="8"/>
      <c r="U401" s="215" t="s">
        <v>793</v>
      </c>
      <c r="V401" s="8" t="e">
        <f>Dashboard!F402</f>
        <v>#REF!</v>
      </c>
      <c r="W401" s="8" t="e">
        <f>Dashboard!G402</f>
        <v>#REF!</v>
      </c>
      <c r="X401" s="8" t="e">
        <f>Dashboard!H402</f>
        <v>#REF!</v>
      </c>
      <c r="Y401" s="8" t="e">
        <f>Dashboard!I402</f>
        <v>#REF!</v>
      </c>
      <c r="Z401" s="8" t="e">
        <f>Dashboard!J402</f>
        <v>#REF!</v>
      </c>
      <c r="AA401" s="208" t="s">
        <v>1586</v>
      </c>
      <c r="AB401" s="16" t="s">
        <v>1586</v>
      </c>
      <c r="AC401" t="str">
        <f t="shared" si="54"/>
        <v/>
      </c>
      <c r="AD401" s="10" t="e">
        <f>Dashboard!L402</f>
        <v>#REF!</v>
      </c>
      <c r="AE401" s="2" t="e">
        <f t="shared" si="55"/>
        <v>#REF!</v>
      </c>
    </row>
    <row r="402" spans="1:31">
      <c r="A402" s="16" t="s">
        <v>820</v>
      </c>
      <c r="B402" s="209" t="s">
        <v>1356</v>
      </c>
      <c r="C402" s="10" t="e">
        <f>Dashboard!J415</f>
        <v>#REF!</v>
      </c>
      <c r="D402" s="16" t="s">
        <v>820</v>
      </c>
      <c r="E402">
        <v>11</v>
      </c>
      <c r="F402" s="8" t="e">
        <f t="shared" si="53"/>
        <v>#REF!</v>
      </c>
      <c r="G402" t="e">
        <f ca="1" t="shared" si="47"/>
        <v>#REF!</v>
      </c>
      <c r="H402" s="8" t="e">
        <f t="shared" si="52"/>
        <v>#REF!</v>
      </c>
      <c r="I402" t="str">
        <f t="shared" si="48"/>
        <v/>
      </c>
      <c r="J402" s="8"/>
      <c r="K402" s="209"/>
      <c r="L402" s="8"/>
      <c r="U402" s="215" t="s">
        <v>795</v>
      </c>
      <c r="V402" s="8" t="e">
        <f>Dashboard!F403</f>
        <v>#REF!</v>
      </c>
      <c r="W402" s="8" t="e">
        <f>Dashboard!G403</f>
        <v>#REF!</v>
      </c>
      <c r="X402" s="8" t="e">
        <f>Dashboard!H403</f>
        <v>#REF!</v>
      </c>
      <c r="Y402" s="8" t="e">
        <f>Dashboard!I403</f>
        <v>#REF!</v>
      </c>
      <c r="Z402" s="8" t="e">
        <f>Dashboard!J403</f>
        <v>#REF!</v>
      </c>
      <c r="AA402" s="208" t="s">
        <v>1587</v>
      </c>
      <c r="AB402" s="217" t="s">
        <v>1587</v>
      </c>
      <c r="AC402" t="str">
        <f t="shared" si="54"/>
        <v/>
      </c>
      <c r="AD402" s="10" t="e">
        <f>Dashboard!L403</f>
        <v>#REF!</v>
      </c>
      <c r="AE402" s="2" t="e">
        <f t="shared" si="55"/>
        <v>#REF!</v>
      </c>
    </row>
    <row r="403" spans="1:31">
      <c r="A403" s="16" t="s">
        <v>822</v>
      </c>
      <c r="B403" s="209" t="s">
        <v>1356</v>
      </c>
      <c r="C403" s="10" t="e">
        <f>Dashboard!J416</f>
        <v>#REF!</v>
      </c>
      <c r="D403" s="16" t="s">
        <v>822</v>
      </c>
      <c r="E403">
        <v>12</v>
      </c>
      <c r="F403" s="8" t="e">
        <f t="shared" si="53"/>
        <v>#REF!</v>
      </c>
      <c r="G403" t="e">
        <f ca="1" t="shared" si="47"/>
        <v>#REF!</v>
      </c>
      <c r="H403" s="8" t="e">
        <f t="shared" si="52"/>
        <v>#REF!</v>
      </c>
      <c r="I403" t="str">
        <f t="shared" si="48"/>
        <v/>
      </c>
      <c r="J403" s="8"/>
      <c r="K403" s="209"/>
      <c r="L403" s="8"/>
      <c r="U403" s="215" t="s">
        <v>797</v>
      </c>
      <c r="V403" s="8" t="e">
        <f>Dashboard!F404</f>
        <v>#REF!</v>
      </c>
      <c r="W403" s="8" t="e">
        <f>Dashboard!G404</f>
        <v>#REF!</v>
      </c>
      <c r="X403" s="8" t="e">
        <f>Dashboard!H404</f>
        <v>#REF!</v>
      </c>
      <c r="Y403" s="8" t="e">
        <f>Dashboard!I404</f>
        <v>#REF!</v>
      </c>
      <c r="Z403" s="8" t="e">
        <f>Dashboard!J404</f>
        <v>#REF!</v>
      </c>
      <c r="AA403" s="208" t="s">
        <v>798</v>
      </c>
      <c r="AB403" s="16" t="s">
        <v>798</v>
      </c>
      <c r="AC403" t="str">
        <f t="shared" si="54"/>
        <v/>
      </c>
      <c r="AD403" s="10" t="e">
        <f>Dashboard!L404</f>
        <v>#REF!</v>
      </c>
      <c r="AE403" s="2" t="e">
        <f t="shared" si="55"/>
        <v>#REF!</v>
      </c>
    </row>
    <row r="404" spans="1:31">
      <c r="A404" s="16" t="s">
        <v>824</v>
      </c>
      <c r="B404" s="209" t="s">
        <v>1356</v>
      </c>
      <c r="C404" s="10" t="e">
        <f>Dashboard!J417</f>
        <v>#REF!</v>
      </c>
      <c r="D404" s="16" t="s">
        <v>824</v>
      </c>
      <c r="E404">
        <v>13</v>
      </c>
      <c r="F404" s="8" t="e">
        <f t="shared" si="53"/>
        <v>#REF!</v>
      </c>
      <c r="G404" t="e">
        <f ca="1" t="shared" ref="G404:G467" si="56">VLOOKUP(F404,C:D,2,FALSE)</f>
        <v>#REF!</v>
      </c>
      <c r="H404" s="8" t="e">
        <f t="shared" si="52"/>
        <v>#REF!</v>
      </c>
      <c r="I404" t="str">
        <f t="shared" ref="I404:I467" si="57">IF(E404=1,B404&amp;" 2009","")</f>
        <v/>
      </c>
      <c r="J404" s="8"/>
      <c r="K404" s="209"/>
      <c r="L404" s="8"/>
      <c r="U404" s="215" t="s">
        <v>799</v>
      </c>
      <c r="V404" s="8" t="e">
        <f>Dashboard!F405</f>
        <v>#REF!</v>
      </c>
      <c r="W404" s="8" t="e">
        <f>Dashboard!G405</f>
        <v>#REF!</v>
      </c>
      <c r="X404" s="8" t="e">
        <f>Dashboard!H405</f>
        <v>#REF!</v>
      </c>
      <c r="Y404" s="8" t="e">
        <f>Dashboard!I405</f>
        <v>#REF!</v>
      </c>
      <c r="Z404" s="8" t="e">
        <f>Dashboard!J405</f>
        <v>#REF!</v>
      </c>
      <c r="AA404" s="208" t="s">
        <v>1588</v>
      </c>
      <c r="AB404" s="217" t="s">
        <v>800</v>
      </c>
      <c r="AC404" t="str">
        <f t="shared" si="54"/>
        <v>N</v>
      </c>
      <c r="AD404" s="10" t="e">
        <f>Dashboard!L405</f>
        <v>#REF!</v>
      </c>
      <c r="AE404" s="2" t="e">
        <f t="shared" si="55"/>
        <v>#REF!</v>
      </c>
    </row>
    <row r="405" spans="1:31">
      <c r="A405" s="16" t="s">
        <v>826</v>
      </c>
      <c r="B405" s="209" t="s">
        <v>1356</v>
      </c>
      <c r="C405" s="10" t="e">
        <f>Dashboard!J418</f>
        <v>#REF!</v>
      </c>
      <c r="D405" s="16" t="s">
        <v>826</v>
      </c>
      <c r="E405">
        <v>14</v>
      </c>
      <c r="F405" s="8" t="e">
        <f t="shared" si="53"/>
        <v>#REF!</v>
      </c>
      <c r="G405" t="e">
        <f ca="1" t="shared" si="56"/>
        <v>#REF!</v>
      </c>
      <c r="H405" s="8" t="e">
        <f t="shared" si="52"/>
        <v>#REF!</v>
      </c>
      <c r="I405" t="str">
        <f t="shared" si="57"/>
        <v/>
      </c>
      <c r="J405" s="8"/>
      <c r="K405" s="209"/>
      <c r="L405" s="8"/>
      <c r="U405" s="215" t="s">
        <v>801</v>
      </c>
      <c r="V405" s="8" t="e">
        <f>Dashboard!F406</f>
        <v>#REF!</v>
      </c>
      <c r="W405" s="8" t="e">
        <f>Dashboard!G406</f>
        <v>#REF!</v>
      </c>
      <c r="X405" s="8" t="e">
        <f>Dashboard!H406</f>
        <v>#REF!</v>
      </c>
      <c r="Y405" s="8" t="e">
        <f>Dashboard!I406</f>
        <v>#REF!</v>
      </c>
      <c r="Z405" s="8" t="e">
        <f>Dashboard!J406</f>
        <v>#REF!</v>
      </c>
      <c r="AA405" s="208" t="s">
        <v>1589</v>
      </c>
      <c r="AB405" s="16" t="s">
        <v>1589</v>
      </c>
      <c r="AC405" t="str">
        <f t="shared" si="54"/>
        <v/>
      </c>
      <c r="AD405" s="10" t="e">
        <f>Dashboard!L406</f>
        <v>#REF!</v>
      </c>
      <c r="AE405" s="2" t="e">
        <f t="shared" si="55"/>
        <v>#REF!</v>
      </c>
    </row>
    <row r="406" spans="1:31">
      <c r="A406" s="16" t="s">
        <v>828</v>
      </c>
      <c r="B406" s="209" t="s">
        <v>1356</v>
      </c>
      <c r="C406" s="10" t="e">
        <f>Dashboard!J419</f>
        <v>#REF!</v>
      </c>
      <c r="D406" s="16" t="s">
        <v>828</v>
      </c>
      <c r="E406">
        <v>15</v>
      </c>
      <c r="F406" s="8" t="e">
        <f t="shared" si="53"/>
        <v>#REF!</v>
      </c>
      <c r="G406" t="e">
        <f ca="1" t="shared" si="56"/>
        <v>#REF!</v>
      </c>
      <c r="H406" s="8" t="e">
        <f t="shared" si="52"/>
        <v>#REF!</v>
      </c>
      <c r="I406" t="str">
        <f t="shared" si="57"/>
        <v/>
      </c>
      <c r="J406" s="8"/>
      <c r="K406" s="209"/>
      <c r="L406" s="8"/>
      <c r="U406" s="215" t="s">
        <v>803</v>
      </c>
      <c r="V406" s="8" t="e">
        <f>Dashboard!F407</f>
        <v>#REF!</v>
      </c>
      <c r="W406" s="8" t="e">
        <f>Dashboard!G407</f>
        <v>#REF!</v>
      </c>
      <c r="X406" s="8" t="e">
        <f>Dashboard!H407</f>
        <v>#REF!</v>
      </c>
      <c r="Y406" s="8" t="e">
        <f>Dashboard!I407</f>
        <v>#REF!</v>
      </c>
      <c r="Z406" s="8" t="e">
        <f>Dashboard!J407</f>
        <v>#REF!</v>
      </c>
      <c r="AA406" s="208" t="s">
        <v>1590</v>
      </c>
      <c r="AB406" s="217" t="s">
        <v>1590</v>
      </c>
      <c r="AC406" t="str">
        <f t="shared" si="54"/>
        <v/>
      </c>
      <c r="AD406" s="10" t="e">
        <f>Dashboard!L407</f>
        <v>#REF!</v>
      </c>
      <c r="AE406" s="2" t="e">
        <f t="shared" si="55"/>
        <v>#REF!</v>
      </c>
    </row>
    <row r="407" spans="1:31">
      <c r="A407" s="16" t="s">
        <v>830</v>
      </c>
      <c r="B407" s="209" t="s">
        <v>1356</v>
      </c>
      <c r="C407" s="10" t="e">
        <f>Dashboard!J420</f>
        <v>#REF!</v>
      </c>
      <c r="D407" s="16" t="s">
        <v>830</v>
      </c>
      <c r="E407">
        <v>16</v>
      </c>
      <c r="F407" s="8" t="e">
        <f t="shared" si="53"/>
        <v>#REF!</v>
      </c>
      <c r="G407" t="e">
        <f ca="1" t="shared" si="56"/>
        <v>#REF!</v>
      </c>
      <c r="H407" s="8" t="e">
        <f t="shared" si="52"/>
        <v>#REF!</v>
      </c>
      <c r="I407" t="str">
        <f t="shared" si="57"/>
        <v/>
      </c>
      <c r="J407" s="8"/>
      <c r="K407" s="209"/>
      <c r="L407" s="8"/>
      <c r="U407" s="215" t="s">
        <v>805</v>
      </c>
      <c r="V407" s="8" t="e">
        <f>Dashboard!F408</f>
        <v>#REF!</v>
      </c>
      <c r="W407" s="8" t="e">
        <f>Dashboard!G408</f>
        <v>#REF!</v>
      </c>
      <c r="X407" s="8" t="e">
        <f>Dashboard!H408</f>
        <v>#REF!</v>
      </c>
      <c r="Y407" s="8" t="e">
        <f>Dashboard!I408</f>
        <v>#REF!</v>
      </c>
      <c r="Z407" s="8" t="e">
        <f>Dashboard!J408</f>
        <v>#REF!</v>
      </c>
      <c r="AA407" s="208" t="s">
        <v>1591</v>
      </c>
      <c r="AB407" s="16" t="s">
        <v>1591</v>
      </c>
      <c r="AC407" t="str">
        <f t="shared" si="54"/>
        <v/>
      </c>
      <c r="AD407" s="10" t="e">
        <f>Dashboard!L408</f>
        <v>#REF!</v>
      </c>
      <c r="AE407" s="2" t="e">
        <f t="shared" si="55"/>
        <v>#REF!</v>
      </c>
    </row>
    <row r="408" spans="1:31">
      <c r="A408" s="16" t="s">
        <v>832</v>
      </c>
      <c r="B408" s="209" t="s">
        <v>1356</v>
      </c>
      <c r="C408" s="10" t="e">
        <f>Dashboard!J421</f>
        <v>#REF!</v>
      </c>
      <c r="D408" s="16" t="s">
        <v>832</v>
      </c>
      <c r="E408">
        <v>17</v>
      </c>
      <c r="F408" s="8" t="e">
        <f t="shared" si="53"/>
        <v>#REF!</v>
      </c>
      <c r="G408" t="e">
        <f ca="1" t="shared" si="56"/>
        <v>#REF!</v>
      </c>
      <c r="H408" s="8" t="e">
        <f t="shared" si="52"/>
        <v>#REF!</v>
      </c>
      <c r="I408" t="str">
        <f t="shared" si="57"/>
        <v/>
      </c>
      <c r="J408" s="8"/>
      <c r="K408" s="209"/>
      <c r="L408" s="8"/>
      <c r="U408" s="215" t="s">
        <v>807</v>
      </c>
      <c r="V408" s="8" t="e">
        <f>Dashboard!F409</f>
        <v>#REF!</v>
      </c>
      <c r="W408" s="8" t="e">
        <f>Dashboard!G409</f>
        <v>#REF!</v>
      </c>
      <c r="X408" s="8" t="e">
        <f>Dashboard!H409</f>
        <v>#REF!</v>
      </c>
      <c r="Y408" s="8" t="e">
        <f>Dashboard!I409</f>
        <v>#REF!</v>
      </c>
      <c r="Z408" s="8" t="e">
        <f>Dashboard!J409</f>
        <v>#REF!</v>
      </c>
      <c r="AA408" s="208" t="s">
        <v>808</v>
      </c>
      <c r="AB408" s="217" t="s">
        <v>808</v>
      </c>
      <c r="AC408" t="str">
        <f t="shared" si="54"/>
        <v/>
      </c>
      <c r="AD408" s="10" t="e">
        <f>Dashboard!L409</f>
        <v>#REF!</v>
      </c>
      <c r="AE408" s="2" t="e">
        <f t="shared" si="55"/>
        <v>#REF!</v>
      </c>
    </row>
    <row r="409" spans="1:31">
      <c r="A409" s="16" t="s">
        <v>834</v>
      </c>
      <c r="B409" s="209" t="s">
        <v>1356</v>
      </c>
      <c r="C409" s="10" t="e">
        <f>Dashboard!J422</f>
        <v>#REF!</v>
      </c>
      <c r="D409" s="16" t="s">
        <v>834</v>
      </c>
      <c r="E409">
        <v>18</v>
      </c>
      <c r="F409" s="8" t="e">
        <f t="shared" si="53"/>
        <v>#REF!</v>
      </c>
      <c r="G409" t="e">
        <f ca="1" t="shared" si="56"/>
        <v>#REF!</v>
      </c>
      <c r="H409" s="8" t="e">
        <f t="shared" si="52"/>
        <v>#REF!</v>
      </c>
      <c r="I409" t="str">
        <f t="shared" si="57"/>
        <v/>
      </c>
      <c r="J409" s="8"/>
      <c r="K409" s="209"/>
      <c r="L409" s="8"/>
      <c r="U409" s="215" t="s">
        <v>809</v>
      </c>
      <c r="V409" s="8" t="e">
        <f>Dashboard!F410</f>
        <v>#REF!</v>
      </c>
      <c r="W409" s="8" t="e">
        <f>Dashboard!G410</f>
        <v>#REF!</v>
      </c>
      <c r="X409" s="8" t="e">
        <f>Dashboard!H410</f>
        <v>#REF!</v>
      </c>
      <c r="Y409" s="8" t="e">
        <f>Dashboard!I410</f>
        <v>#REF!</v>
      </c>
      <c r="Z409" s="8" t="e">
        <f>Dashboard!J410</f>
        <v>#REF!</v>
      </c>
      <c r="AA409" s="208" t="s">
        <v>810</v>
      </c>
      <c r="AB409" s="16" t="s">
        <v>810</v>
      </c>
      <c r="AC409" t="str">
        <f t="shared" si="54"/>
        <v/>
      </c>
      <c r="AD409" s="10" t="e">
        <f>Dashboard!L410</f>
        <v>#REF!</v>
      </c>
      <c r="AE409" s="2" t="e">
        <f t="shared" si="55"/>
        <v>#REF!</v>
      </c>
    </row>
    <row r="410" spans="1:31">
      <c r="A410" s="16" t="s">
        <v>836</v>
      </c>
      <c r="B410" s="209" t="s">
        <v>1356</v>
      </c>
      <c r="C410" s="10" t="e">
        <f>Dashboard!J423</f>
        <v>#REF!</v>
      </c>
      <c r="D410" s="16" t="s">
        <v>836</v>
      </c>
      <c r="E410">
        <v>19</v>
      </c>
      <c r="F410" s="8" t="e">
        <f t="shared" si="53"/>
        <v>#REF!</v>
      </c>
      <c r="G410" t="e">
        <f ca="1" t="shared" si="56"/>
        <v>#REF!</v>
      </c>
      <c r="H410" s="8" t="e">
        <f t="shared" si="52"/>
        <v>#REF!</v>
      </c>
      <c r="I410" t="str">
        <f t="shared" si="57"/>
        <v/>
      </c>
      <c r="J410" s="8"/>
      <c r="K410" s="209"/>
      <c r="L410" s="8"/>
      <c r="U410" s="215" t="s">
        <v>811</v>
      </c>
      <c r="V410" s="8" t="e">
        <f>Dashboard!F411</f>
        <v>#REF!</v>
      </c>
      <c r="W410" s="8" t="e">
        <f>Dashboard!G411</f>
        <v>#REF!</v>
      </c>
      <c r="X410" s="8" t="e">
        <f>Dashboard!H411</f>
        <v>#REF!</v>
      </c>
      <c r="Y410" s="8" t="e">
        <f>Dashboard!I411</f>
        <v>#REF!</v>
      </c>
      <c r="Z410" s="8" t="e">
        <f>Dashboard!J411</f>
        <v>#REF!</v>
      </c>
      <c r="AA410" s="208" t="s">
        <v>1592</v>
      </c>
      <c r="AB410" s="217" t="s">
        <v>1592</v>
      </c>
      <c r="AC410" t="str">
        <f t="shared" si="54"/>
        <v/>
      </c>
      <c r="AD410" s="10" t="e">
        <f>Dashboard!L411</f>
        <v>#REF!</v>
      </c>
      <c r="AE410" s="2" t="e">
        <f t="shared" si="55"/>
        <v>#REF!</v>
      </c>
    </row>
    <row r="411" spans="1:31">
      <c r="A411" s="16" t="s">
        <v>838</v>
      </c>
      <c r="B411" s="209" t="s">
        <v>1356</v>
      </c>
      <c r="C411" s="10" t="e">
        <f>Dashboard!J424</f>
        <v>#REF!</v>
      </c>
      <c r="D411" s="16" t="s">
        <v>838</v>
      </c>
      <c r="E411">
        <v>20</v>
      </c>
      <c r="F411" s="8" t="e">
        <f t="shared" si="53"/>
        <v>#REF!</v>
      </c>
      <c r="G411" t="e">
        <f ca="1" t="shared" si="56"/>
        <v>#REF!</v>
      </c>
      <c r="H411" s="8" t="e">
        <f t="shared" si="52"/>
        <v>#REF!</v>
      </c>
      <c r="I411" t="str">
        <f t="shared" si="57"/>
        <v/>
      </c>
      <c r="J411" s="8"/>
      <c r="K411" s="209"/>
      <c r="L411" s="8"/>
      <c r="U411" s="215" t="s">
        <v>813</v>
      </c>
      <c r="V411" s="8" t="e">
        <f>Dashboard!F412</f>
        <v>#REF!</v>
      </c>
      <c r="W411" s="8" t="e">
        <f>Dashboard!G412</f>
        <v>#REF!</v>
      </c>
      <c r="X411" s="8" t="e">
        <f>Dashboard!H412</f>
        <v>#REF!</v>
      </c>
      <c r="Y411" s="8" t="e">
        <f>Dashboard!I412</f>
        <v>#REF!</v>
      </c>
      <c r="Z411" s="8" t="e">
        <f>Dashboard!J412</f>
        <v>#REF!</v>
      </c>
      <c r="AA411" s="208" t="s">
        <v>1593</v>
      </c>
      <c r="AB411" s="16" t="s">
        <v>1593</v>
      </c>
      <c r="AC411" t="str">
        <f t="shared" si="54"/>
        <v/>
      </c>
      <c r="AD411" s="10" t="e">
        <f>Dashboard!L412</f>
        <v>#REF!</v>
      </c>
      <c r="AE411" s="2" t="e">
        <f t="shared" si="55"/>
        <v>#REF!</v>
      </c>
    </row>
    <row r="412" spans="1:31">
      <c r="A412" s="16" t="s">
        <v>840</v>
      </c>
      <c r="B412" s="209" t="s">
        <v>1356</v>
      </c>
      <c r="C412" s="10" t="e">
        <f>Dashboard!J425</f>
        <v>#REF!</v>
      </c>
      <c r="D412" s="16" t="s">
        <v>840</v>
      </c>
      <c r="E412">
        <v>21</v>
      </c>
      <c r="F412" s="8" t="e">
        <f t="shared" si="53"/>
        <v>#REF!</v>
      </c>
      <c r="G412" t="e">
        <f ca="1" t="shared" si="56"/>
        <v>#REF!</v>
      </c>
      <c r="H412" s="8" t="e">
        <f t="shared" si="52"/>
        <v>#REF!</v>
      </c>
      <c r="I412" t="str">
        <f t="shared" si="57"/>
        <v/>
      </c>
      <c r="J412" s="8"/>
      <c r="K412" s="209"/>
      <c r="L412" s="8"/>
      <c r="U412" s="215" t="s">
        <v>815</v>
      </c>
      <c r="V412" s="8" t="e">
        <f>Dashboard!F413</f>
        <v>#REF!</v>
      </c>
      <c r="W412" s="8" t="e">
        <f>Dashboard!G413</f>
        <v>#REF!</v>
      </c>
      <c r="X412" s="8" t="e">
        <f>Dashboard!H413</f>
        <v>#REF!</v>
      </c>
      <c r="Y412" s="8" t="e">
        <f>Dashboard!I413</f>
        <v>#REF!</v>
      </c>
      <c r="Z412" s="8" t="e">
        <f>Dashboard!J413</f>
        <v>#REF!</v>
      </c>
      <c r="AA412" s="208" t="s">
        <v>1594</v>
      </c>
      <c r="AB412" s="217" t="s">
        <v>1595</v>
      </c>
      <c r="AC412" t="str">
        <f t="shared" si="54"/>
        <v>N</v>
      </c>
      <c r="AD412" s="10" t="e">
        <f>Dashboard!L413</f>
        <v>#REF!</v>
      </c>
      <c r="AE412" s="2" t="e">
        <f t="shared" si="55"/>
        <v>#REF!</v>
      </c>
    </row>
    <row r="413" spans="1:31">
      <c r="A413" s="16" t="s">
        <v>842</v>
      </c>
      <c r="B413" s="209" t="s">
        <v>1357</v>
      </c>
      <c r="C413" s="10" t="e">
        <f>Dashboard!J426</f>
        <v>#REF!</v>
      </c>
      <c r="D413" s="16" t="s">
        <v>842</v>
      </c>
      <c r="E413">
        <v>1</v>
      </c>
      <c r="F413" s="8" t="e">
        <f>LARGE(C$413:C$430,E413)</f>
        <v>#REF!</v>
      </c>
      <c r="G413" t="e">
        <f ca="1" t="shared" si="56"/>
        <v>#REF!</v>
      </c>
      <c r="H413" s="8" t="e">
        <f t="shared" si="52"/>
        <v>#REF!</v>
      </c>
      <c r="I413" t="str">
        <f t="shared" si="57"/>
        <v>Lewisham 2009</v>
      </c>
      <c r="J413" s="8" t="e">
        <f>MAX(C$413:C$430)</f>
        <v>#REF!</v>
      </c>
      <c r="K413" s="209"/>
      <c r="L413" s="8"/>
      <c r="U413" s="215" t="s">
        <v>817</v>
      </c>
      <c r="V413" s="8" t="e">
        <f>Dashboard!F414</f>
        <v>#REF!</v>
      </c>
      <c r="W413" s="8" t="e">
        <f>Dashboard!G414</f>
        <v>#REF!</v>
      </c>
      <c r="X413" s="8" t="e">
        <f>Dashboard!H414</f>
        <v>#REF!</v>
      </c>
      <c r="Y413" s="8" t="e">
        <f>Dashboard!I414</f>
        <v>#REF!</v>
      </c>
      <c r="Z413" s="8" t="e">
        <f>Dashboard!J414</f>
        <v>#REF!</v>
      </c>
      <c r="AA413" s="208" t="s">
        <v>818</v>
      </c>
      <c r="AB413" s="16" t="s">
        <v>818</v>
      </c>
      <c r="AC413" t="str">
        <f t="shared" si="54"/>
        <v/>
      </c>
      <c r="AD413" s="10" t="e">
        <f>Dashboard!L414</f>
        <v>#REF!</v>
      </c>
      <c r="AE413" s="2" t="e">
        <f t="shared" si="55"/>
        <v>#REF!</v>
      </c>
    </row>
    <row r="414" spans="1:31">
      <c r="A414" s="16" t="s">
        <v>844</v>
      </c>
      <c r="B414" s="209" t="s">
        <v>1357</v>
      </c>
      <c r="C414" s="10" t="e">
        <f>Dashboard!J427</f>
        <v>#REF!</v>
      </c>
      <c r="D414" s="16" t="s">
        <v>844</v>
      </c>
      <c r="E414">
        <v>2</v>
      </c>
      <c r="F414" s="8" t="e">
        <f t="shared" ref="F414:F430" si="58">LARGE(C$413:C$430,E414)</f>
        <v>#REF!</v>
      </c>
      <c r="G414" t="e">
        <f ca="1" t="shared" si="56"/>
        <v>#REF!</v>
      </c>
      <c r="H414" s="8" t="e">
        <f t="shared" si="52"/>
        <v>#REF!</v>
      </c>
      <c r="I414" t="str">
        <f t="shared" si="57"/>
        <v/>
      </c>
      <c r="J414" s="8" t="e">
        <f>MIN(C$413:C$430)</f>
        <v>#REF!</v>
      </c>
      <c r="K414" s="209"/>
      <c r="L414" s="8"/>
      <c r="U414" s="215" t="s">
        <v>819</v>
      </c>
      <c r="V414" s="8" t="e">
        <f>Dashboard!F415</f>
        <v>#REF!</v>
      </c>
      <c r="W414" s="8" t="e">
        <f>Dashboard!G415</f>
        <v>#REF!</v>
      </c>
      <c r="X414" s="8" t="e">
        <f>Dashboard!H415</f>
        <v>#REF!</v>
      </c>
      <c r="Y414" s="8" t="e">
        <f>Dashboard!I415</f>
        <v>#REF!</v>
      </c>
      <c r="Z414" s="8" t="e">
        <f>Dashboard!J415</f>
        <v>#REF!</v>
      </c>
      <c r="AA414" s="208" t="s">
        <v>820</v>
      </c>
      <c r="AB414" s="217" t="s">
        <v>820</v>
      </c>
      <c r="AC414" t="str">
        <f t="shared" si="54"/>
        <v/>
      </c>
      <c r="AD414" s="10" t="e">
        <f>Dashboard!L415</f>
        <v>#REF!</v>
      </c>
      <c r="AE414" s="2" t="e">
        <f t="shared" si="55"/>
        <v>#REF!</v>
      </c>
    </row>
    <row r="415" spans="1:31">
      <c r="A415" s="16" t="s">
        <v>846</v>
      </c>
      <c r="B415" s="209" t="s">
        <v>1357</v>
      </c>
      <c r="C415" s="10" t="e">
        <f>Dashboard!J428</f>
        <v>#REF!</v>
      </c>
      <c r="D415" s="16" t="s">
        <v>846</v>
      </c>
      <c r="E415">
        <v>3</v>
      </c>
      <c r="F415" s="8" t="e">
        <f t="shared" si="58"/>
        <v>#REF!</v>
      </c>
      <c r="G415" t="e">
        <f ca="1" t="shared" si="56"/>
        <v>#REF!</v>
      </c>
      <c r="H415" s="8" t="e">
        <f t="shared" si="52"/>
        <v>#REF!</v>
      </c>
      <c r="I415" t="str">
        <f t="shared" si="57"/>
        <v/>
      </c>
      <c r="J415" s="8"/>
      <c r="K415" s="209"/>
      <c r="L415" s="8"/>
      <c r="U415" s="215" t="s">
        <v>821</v>
      </c>
      <c r="V415" s="8" t="e">
        <f>Dashboard!F416</f>
        <v>#REF!</v>
      </c>
      <c r="W415" s="8" t="e">
        <f>Dashboard!G416</f>
        <v>#REF!</v>
      </c>
      <c r="X415" s="8" t="e">
        <f>Dashboard!H416</f>
        <v>#REF!</v>
      </c>
      <c r="Y415" s="8" t="e">
        <f>Dashboard!I416</f>
        <v>#REF!</v>
      </c>
      <c r="Z415" s="8" t="e">
        <f>Dashboard!J416</f>
        <v>#REF!</v>
      </c>
      <c r="AA415" s="208" t="s">
        <v>1596</v>
      </c>
      <c r="AB415" s="16" t="s">
        <v>822</v>
      </c>
      <c r="AC415" t="str">
        <f t="shared" si="54"/>
        <v>N</v>
      </c>
      <c r="AD415" s="10" t="e">
        <f>Dashboard!L416</f>
        <v>#REF!</v>
      </c>
      <c r="AE415" s="2" t="e">
        <f t="shared" si="55"/>
        <v>#REF!</v>
      </c>
    </row>
    <row r="416" spans="1:31">
      <c r="A416" s="16" t="s">
        <v>848</v>
      </c>
      <c r="B416" s="209" t="s">
        <v>1357</v>
      </c>
      <c r="C416" s="10" t="e">
        <f>Dashboard!J429</f>
        <v>#REF!</v>
      </c>
      <c r="D416" s="16" t="s">
        <v>848</v>
      </c>
      <c r="E416">
        <v>4</v>
      </c>
      <c r="F416" s="8" t="e">
        <f t="shared" si="58"/>
        <v>#REF!</v>
      </c>
      <c r="G416" t="e">
        <f ca="1" t="shared" si="56"/>
        <v>#REF!</v>
      </c>
      <c r="H416" s="8" t="e">
        <f t="shared" si="52"/>
        <v>#REF!</v>
      </c>
      <c r="I416" t="str">
        <f t="shared" si="57"/>
        <v/>
      </c>
      <c r="J416" s="8"/>
      <c r="K416" s="209"/>
      <c r="L416" s="8"/>
      <c r="U416" s="215" t="s">
        <v>823</v>
      </c>
      <c r="V416" s="8" t="e">
        <f>Dashboard!F417</f>
        <v>#REF!</v>
      </c>
      <c r="W416" s="8" t="e">
        <f>Dashboard!G417</f>
        <v>#REF!</v>
      </c>
      <c r="X416" s="8" t="e">
        <f>Dashboard!H417</f>
        <v>#REF!</v>
      </c>
      <c r="Y416" s="8" t="e">
        <f>Dashboard!I417</f>
        <v>#REF!</v>
      </c>
      <c r="Z416" s="8" t="e">
        <f>Dashboard!J417</f>
        <v>#REF!</v>
      </c>
      <c r="AA416" s="208" t="s">
        <v>1597</v>
      </c>
      <c r="AB416" s="217" t="s">
        <v>1598</v>
      </c>
      <c r="AC416" t="str">
        <f t="shared" si="54"/>
        <v>N</v>
      </c>
      <c r="AD416" s="10" t="e">
        <f>Dashboard!L417</f>
        <v>#REF!</v>
      </c>
      <c r="AE416" s="2" t="e">
        <f t="shared" si="55"/>
        <v>#REF!</v>
      </c>
    </row>
    <row r="417" spans="1:31">
      <c r="A417" s="16" t="s">
        <v>850</v>
      </c>
      <c r="B417" s="209" t="s">
        <v>1357</v>
      </c>
      <c r="C417" s="10" t="e">
        <f>Dashboard!J430</f>
        <v>#REF!</v>
      </c>
      <c r="D417" s="16" t="s">
        <v>850</v>
      </c>
      <c r="E417">
        <v>5</v>
      </c>
      <c r="F417" s="8" t="e">
        <f t="shared" si="58"/>
        <v>#REF!</v>
      </c>
      <c r="G417" t="e">
        <f ca="1" t="shared" si="56"/>
        <v>#REF!</v>
      </c>
      <c r="H417" s="8" t="e">
        <f t="shared" si="52"/>
        <v>#REF!</v>
      </c>
      <c r="I417" t="str">
        <f t="shared" si="57"/>
        <v/>
      </c>
      <c r="J417" s="8"/>
      <c r="K417" s="209"/>
      <c r="L417" s="8"/>
      <c r="U417" s="215" t="s">
        <v>825</v>
      </c>
      <c r="V417" s="8" t="e">
        <f>Dashboard!F418</f>
        <v>#REF!</v>
      </c>
      <c r="W417" s="8" t="e">
        <f>Dashboard!G418</f>
        <v>#REF!</v>
      </c>
      <c r="X417" s="8" t="e">
        <f>Dashboard!H418</f>
        <v>#REF!</v>
      </c>
      <c r="Y417" s="8" t="e">
        <f>Dashboard!I418</f>
        <v>#REF!</v>
      </c>
      <c r="Z417" s="8" t="e">
        <f>Dashboard!J418</f>
        <v>#REF!</v>
      </c>
      <c r="AA417" s="208" t="s">
        <v>826</v>
      </c>
      <c r="AB417" s="16" t="s">
        <v>826</v>
      </c>
      <c r="AC417" t="str">
        <f t="shared" si="54"/>
        <v/>
      </c>
      <c r="AD417" s="10" t="e">
        <f>Dashboard!L418</f>
        <v>#REF!</v>
      </c>
      <c r="AE417" s="2" t="e">
        <f t="shared" si="55"/>
        <v>#REF!</v>
      </c>
    </row>
    <row r="418" spans="1:31">
      <c r="A418" s="16" t="s">
        <v>852</v>
      </c>
      <c r="B418" s="209" t="s">
        <v>1357</v>
      </c>
      <c r="C418" s="10" t="e">
        <f>Dashboard!J431</f>
        <v>#REF!</v>
      </c>
      <c r="D418" s="16" t="s">
        <v>852</v>
      </c>
      <c r="E418">
        <v>6</v>
      </c>
      <c r="F418" s="8" t="e">
        <f t="shared" si="58"/>
        <v>#REF!</v>
      </c>
      <c r="G418" t="e">
        <f ca="1" t="shared" si="56"/>
        <v>#REF!</v>
      </c>
      <c r="H418" s="8" t="e">
        <f t="shared" si="52"/>
        <v>#REF!</v>
      </c>
      <c r="I418" t="str">
        <f t="shared" si="57"/>
        <v/>
      </c>
      <c r="J418" s="8"/>
      <c r="K418" s="209"/>
      <c r="L418" s="8"/>
      <c r="U418" s="215" t="s">
        <v>827</v>
      </c>
      <c r="V418" s="8" t="e">
        <f>Dashboard!F419</f>
        <v>#REF!</v>
      </c>
      <c r="W418" s="8" t="e">
        <f>Dashboard!G419</f>
        <v>#REF!</v>
      </c>
      <c r="X418" s="8" t="e">
        <f>Dashboard!H419</f>
        <v>#REF!</v>
      </c>
      <c r="Y418" s="8" t="e">
        <f>Dashboard!I419</f>
        <v>#REF!</v>
      </c>
      <c r="Z418" s="8" t="e">
        <f>Dashboard!J419</f>
        <v>#REF!</v>
      </c>
      <c r="AA418" s="208" t="s">
        <v>1599</v>
      </c>
      <c r="AB418" s="217" t="s">
        <v>1599</v>
      </c>
      <c r="AC418" t="str">
        <f t="shared" si="54"/>
        <v/>
      </c>
      <c r="AD418" s="10" t="e">
        <f>Dashboard!L419</f>
        <v>#REF!</v>
      </c>
      <c r="AE418" s="2" t="e">
        <f t="shared" si="55"/>
        <v>#REF!</v>
      </c>
    </row>
    <row r="419" spans="1:31">
      <c r="A419" s="16" t="s">
        <v>854</v>
      </c>
      <c r="B419" s="209" t="s">
        <v>1357</v>
      </c>
      <c r="C419" s="10" t="e">
        <f>Dashboard!J432</f>
        <v>#REF!</v>
      </c>
      <c r="D419" s="16" t="s">
        <v>854</v>
      </c>
      <c r="E419">
        <v>7</v>
      </c>
      <c r="F419" s="8" t="e">
        <f t="shared" si="58"/>
        <v>#REF!</v>
      </c>
      <c r="G419" t="e">
        <f ca="1" t="shared" si="56"/>
        <v>#REF!</v>
      </c>
      <c r="H419" s="8" t="e">
        <f t="shared" si="52"/>
        <v>#REF!</v>
      </c>
      <c r="I419" t="str">
        <f t="shared" si="57"/>
        <v/>
      </c>
      <c r="J419" s="8"/>
      <c r="K419" s="209"/>
      <c r="L419" s="8"/>
      <c r="U419" s="215" t="s">
        <v>829</v>
      </c>
      <c r="V419" s="8" t="e">
        <f>Dashboard!F420</f>
        <v>#REF!</v>
      </c>
      <c r="W419" s="8" t="e">
        <f>Dashboard!G420</f>
        <v>#REF!</v>
      </c>
      <c r="X419" s="8" t="e">
        <f>Dashboard!H420</f>
        <v>#REF!</v>
      </c>
      <c r="Y419" s="8" t="e">
        <f>Dashboard!I420</f>
        <v>#REF!</v>
      </c>
      <c r="Z419" s="8" t="e">
        <f>Dashboard!J420</f>
        <v>#REF!</v>
      </c>
      <c r="AA419" s="208" t="s">
        <v>1600</v>
      </c>
      <c r="AB419" s="16" t="s">
        <v>1600</v>
      </c>
      <c r="AC419" t="str">
        <f t="shared" si="54"/>
        <v/>
      </c>
      <c r="AD419" s="10" t="e">
        <f>Dashboard!L420</f>
        <v>#REF!</v>
      </c>
      <c r="AE419" s="2" t="e">
        <f t="shared" si="55"/>
        <v>#REF!</v>
      </c>
    </row>
    <row r="420" spans="1:31">
      <c r="A420" s="16" t="s">
        <v>856</v>
      </c>
      <c r="B420" s="209" t="s">
        <v>1357</v>
      </c>
      <c r="C420" s="10" t="e">
        <f>Dashboard!J433</f>
        <v>#REF!</v>
      </c>
      <c r="D420" s="16" t="s">
        <v>856</v>
      </c>
      <c r="E420">
        <v>8</v>
      </c>
      <c r="F420" s="8" t="e">
        <f t="shared" si="58"/>
        <v>#REF!</v>
      </c>
      <c r="G420" t="e">
        <f ca="1" t="shared" si="56"/>
        <v>#REF!</v>
      </c>
      <c r="H420" s="8" t="e">
        <f t="shared" si="52"/>
        <v>#REF!</v>
      </c>
      <c r="I420" t="str">
        <f t="shared" si="57"/>
        <v/>
      </c>
      <c r="J420" s="8"/>
      <c r="K420" s="209"/>
      <c r="L420" s="8"/>
      <c r="U420" s="215" t="s">
        <v>831</v>
      </c>
      <c r="V420" s="8" t="e">
        <f>Dashboard!F421</f>
        <v>#REF!</v>
      </c>
      <c r="W420" s="8" t="e">
        <f>Dashboard!G421</f>
        <v>#REF!</v>
      </c>
      <c r="X420" s="8" t="e">
        <f>Dashboard!H421</f>
        <v>#REF!</v>
      </c>
      <c r="Y420" s="8" t="e">
        <f>Dashboard!I421</f>
        <v>#REF!</v>
      </c>
      <c r="Z420" s="8" t="e">
        <f>Dashboard!J421</f>
        <v>#REF!</v>
      </c>
      <c r="AA420" s="208" t="s">
        <v>1601</v>
      </c>
      <c r="AB420" s="217" t="s">
        <v>1601</v>
      </c>
      <c r="AC420" t="str">
        <f t="shared" si="54"/>
        <v/>
      </c>
      <c r="AD420" s="10" t="e">
        <f>Dashboard!L421</f>
        <v>#REF!</v>
      </c>
      <c r="AE420" s="2" t="e">
        <f t="shared" si="55"/>
        <v>#REF!</v>
      </c>
    </row>
    <row r="421" spans="1:31">
      <c r="A421" s="16" t="s">
        <v>858</v>
      </c>
      <c r="B421" s="209" t="s">
        <v>1357</v>
      </c>
      <c r="C421" s="10" t="e">
        <f>Dashboard!J434</f>
        <v>#REF!</v>
      </c>
      <c r="D421" s="16" t="s">
        <v>858</v>
      </c>
      <c r="E421">
        <v>9</v>
      </c>
      <c r="F421" s="8" t="e">
        <f t="shared" si="58"/>
        <v>#REF!</v>
      </c>
      <c r="G421" t="e">
        <f ca="1" t="shared" si="56"/>
        <v>#REF!</v>
      </c>
      <c r="H421" s="8" t="e">
        <f t="shared" si="52"/>
        <v>#REF!</v>
      </c>
      <c r="I421" t="str">
        <f t="shared" si="57"/>
        <v/>
      </c>
      <c r="J421" s="8"/>
      <c r="K421" s="209"/>
      <c r="L421" s="8"/>
      <c r="U421" s="215" t="s">
        <v>833</v>
      </c>
      <c r="V421" s="8" t="e">
        <f>Dashboard!F422</f>
        <v>#REF!</v>
      </c>
      <c r="W421" s="8" t="e">
        <f>Dashboard!G422</f>
        <v>#REF!</v>
      </c>
      <c r="X421" s="8" t="e">
        <f>Dashboard!H422</f>
        <v>#REF!</v>
      </c>
      <c r="Y421" s="8" t="e">
        <f>Dashboard!I422</f>
        <v>#REF!</v>
      </c>
      <c r="Z421" s="8" t="e">
        <f>Dashboard!J422</f>
        <v>#REF!</v>
      </c>
      <c r="AA421" s="208" t="s">
        <v>834</v>
      </c>
      <c r="AB421" s="16" t="s">
        <v>834</v>
      </c>
      <c r="AC421" t="str">
        <f t="shared" si="54"/>
        <v/>
      </c>
      <c r="AD421" s="10" t="e">
        <f>Dashboard!L422</f>
        <v>#REF!</v>
      </c>
      <c r="AE421" s="2" t="e">
        <f t="shared" si="55"/>
        <v>#REF!</v>
      </c>
    </row>
    <row r="422" spans="1:31">
      <c r="A422" s="16" t="s">
        <v>860</v>
      </c>
      <c r="B422" s="209" t="s">
        <v>1357</v>
      </c>
      <c r="C422" s="10" t="e">
        <f>Dashboard!J435</f>
        <v>#REF!</v>
      </c>
      <c r="D422" s="16" t="s">
        <v>860</v>
      </c>
      <c r="E422">
        <v>10</v>
      </c>
      <c r="F422" s="8" t="e">
        <f t="shared" si="58"/>
        <v>#REF!</v>
      </c>
      <c r="G422" t="e">
        <f ca="1" t="shared" si="56"/>
        <v>#REF!</v>
      </c>
      <c r="H422" s="8" t="e">
        <f t="shared" si="52"/>
        <v>#REF!</v>
      </c>
      <c r="I422" t="str">
        <f t="shared" si="57"/>
        <v/>
      </c>
      <c r="J422" s="8"/>
      <c r="K422" s="209"/>
      <c r="L422" s="8"/>
      <c r="U422" s="215" t="s">
        <v>835</v>
      </c>
      <c r="V422" s="8" t="e">
        <f>Dashboard!F423</f>
        <v>#REF!</v>
      </c>
      <c r="W422" s="8" t="e">
        <f>Dashboard!G423</f>
        <v>#REF!</v>
      </c>
      <c r="X422" s="8" t="e">
        <f>Dashboard!H423</f>
        <v>#REF!</v>
      </c>
      <c r="Y422" s="8" t="e">
        <f>Dashboard!I423</f>
        <v>#REF!</v>
      </c>
      <c r="Z422" s="8" t="e">
        <f>Dashboard!J423</f>
        <v>#REF!</v>
      </c>
      <c r="AA422" s="208" t="s">
        <v>1602</v>
      </c>
      <c r="AB422" s="217" t="s">
        <v>1602</v>
      </c>
      <c r="AC422" t="str">
        <f t="shared" si="54"/>
        <v/>
      </c>
      <c r="AD422" s="10" t="e">
        <f>Dashboard!L423</f>
        <v>#REF!</v>
      </c>
      <c r="AE422" s="2" t="e">
        <f t="shared" si="55"/>
        <v>#REF!</v>
      </c>
    </row>
    <row r="423" spans="1:31">
      <c r="A423" s="16" t="s">
        <v>862</v>
      </c>
      <c r="B423" s="209" t="s">
        <v>1357</v>
      </c>
      <c r="C423" s="10" t="e">
        <f>Dashboard!J436</f>
        <v>#REF!</v>
      </c>
      <c r="D423" s="16" t="s">
        <v>862</v>
      </c>
      <c r="E423">
        <v>11</v>
      </c>
      <c r="F423" s="8" t="e">
        <f t="shared" si="58"/>
        <v>#REF!</v>
      </c>
      <c r="G423" t="e">
        <f ca="1" t="shared" si="56"/>
        <v>#REF!</v>
      </c>
      <c r="H423" s="8" t="e">
        <f t="shared" si="52"/>
        <v>#REF!</v>
      </c>
      <c r="I423" t="str">
        <f t="shared" si="57"/>
        <v/>
      </c>
      <c r="J423" s="8"/>
      <c r="K423" s="209"/>
      <c r="L423" s="8"/>
      <c r="U423" s="215" t="s">
        <v>837</v>
      </c>
      <c r="V423" s="8" t="e">
        <f>Dashboard!F424</f>
        <v>#REF!</v>
      </c>
      <c r="W423" s="8" t="e">
        <f>Dashboard!G424</f>
        <v>#REF!</v>
      </c>
      <c r="X423" s="8" t="e">
        <f>Dashboard!H424</f>
        <v>#REF!</v>
      </c>
      <c r="Y423" s="8" t="e">
        <f>Dashboard!I424</f>
        <v>#REF!</v>
      </c>
      <c r="Z423" s="8" t="e">
        <f>Dashboard!J424</f>
        <v>#REF!</v>
      </c>
      <c r="AA423" s="208" t="s">
        <v>1603</v>
      </c>
      <c r="AB423" s="16" t="s">
        <v>1603</v>
      </c>
      <c r="AC423" t="str">
        <f t="shared" si="54"/>
        <v/>
      </c>
      <c r="AD423" s="10" t="e">
        <f>Dashboard!L424</f>
        <v>#REF!</v>
      </c>
      <c r="AE423" s="2" t="e">
        <f t="shared" si="55"/>
        <v>#REF!</v>
      </c>
    </row>
    <row r="424" spans="1:31">
      <c r="A424" s="16" t="s">
        <v>864</v>
      </c>
      <c r="B424" s="209" t="s">
        <v>1357</v>
      </c>
      <c r="C424" s="10" t="e">
        <f>Dashboard!J437</f>
        <v>#REF!</v>
      </c>
      <c r="D424" s="16" t="s">
        <v>864</v>
      </c>
      <c r="E424">
        <v>12</v>
      </c>
      <c r="F424" s="8" t="e">
        <f t="shared" si="58"/>
        <v>#REF!</v>
      </c>
      <c r="G424" t="e">
        <f ca="1" t="shared" si="56"/>
        <v>#REF!</v>
      </c>
      <c r="H424" s="8" t="e">
        <f t="shared" si="52"/>
        <v>#REF!</v>
      </c>
      <c r="I424" t="str">
        <f t="shared" si="57"/>
        <v/>
      </c>
      <c r="J424" s="8"/>
      <c r="K424" s="209"/>
      <c r="L424" s="8"/>
      <c r="U424" s="215" t="s">
        <v>839</v>
      </c>
      <c r="V424" s="8" t="e">
        <f>Dashboard!F425</f>
        <v>#REF!</v>
      </c>
      <c r="W424" s="8" t="e">
        <f>Dashboard!G425</f>
        <v>#REF!</v>
      </c>
      <c r="X424" s="8" t="e">
        <f>Dashboard!H425</f>
        <v>#REF!</v>
      </c>
      <c r="Y424" s="8" t="e">
        <f>Dashboard!I425</f>
        <v>#REF!</v>
      </c>
      <c r="Z424" s="8" t="e">
        <f>Dashboard!J425</f>
        <v>#REF!</v>
      </c>
      <c r="AA424" s="208" t="s">
        <v>840</v>
      </c>
      <c r="AB424" s="217" t="s">
        <v>840</v>
      </c>
      <c r="AC424" t="str">
        <f t="shared" si="54"/>
        <v/>
      </c>
      <c r="AD424" s="10" t="e">
        <f>Dashboard!L425</f>
        <v>#REF!</v>
      </c>
      <c r="AE424" s="2" t="e">
        <f t="shared" si="55"/>
        <v>#REF!</v>
      </c>
    </row>
    <row r="425" spans="1:31">
      <c r="A425" s="16" t="s">
        <v>866</v>
      </c>
      <c r="B425" s="209" t="s">
        <v>1357</v>
      </c>
      <c r="C425" s="10" t="e">
        <f>Dashboard!J438</f>
        <v>#REF!</v>
      </c>
      <c r="D425" s="16" t="s">
        <v>866</v>
      </c>
      <c r="E425">
        <v>13</v>
      </c>
      <c r="F425" s="8" t="e">
        <f t="shared" si="58"/>
        <v>#REF!</v>
      </c>
      <c r="G425" t="e">
        <f ca="1" t="shared" si="56"/>
        <v>#REF!</v>
      </c>
      <c r="H425" s="8" t="e">
        <f t="shared" si="52"/>
        <v>#REF!</v>
      </c>
      <c r="I425" t="str">
        <f t="shared" si="57"/>
        <v/>
      </c>
      <c r="J425" s="8"/>
      <c r="K425" s="209"/>
      <c r="L425" s="8"/>
      <c r="U425" s="215" t="s">
        <v>841</v>
      </c>
      <c r="V425" s="8" t="e">
        <f>Dashboard!F426</f>
        <v>#REF!</v>
      </c>
      <c r="W425" s="8" t="e">
        <f>Dashboard!G426</f>
        <v>#REF!</v>
      </c>
      <c r="X425" s="8" t="e">
        <f>Dashboard!H426</f>
        <v>#REF!</v>
      </c>
      <c r="Y425" s="8" t="e">
        <f>Dashboard!I426</f>
        <v>#REF!</v>
      </c>
      <c r="Z425" s="8" t="e">
        <f>Dashboard!J426</f>
        <v>#REF!</v>
      </c>
      <c r="AA425" s="208" t="s">
        <v>842</v>
      </c>
      <c r="AB425" s="16" t="s">
        <v>842</v>
      </c>
      <c r="AC425" t="str">
        <f t="shared" si="54"/>
        <v/>
      </c>
      <c r="AD425" s="10" t="e">
        <f>Dashboard!L426</f>
        <v>#REF!</v>
      </c>
      <c r="AE425" s="2" t="e">
        <f t="shared" si="55"/>
        <v>#REF!</v>
      </c>
    </row>
    <row r="426" spans="1:31">
      <c r="A426" s="16" t="s">
        <v>868</v>
      </c>
      <c r="B426" s="209" t="s">
        <v>1357</v>
      </c>
      <c r="C426" s="10" t="e">
        <f>Dashboard!J439</f>
        <v>#REF!</v>
      </c>
      <c r="D426" s="16" t="s">
        <v>868</v>
      </c>
      <c r="E426">
        <v>14</v>
      </c>
      <c r="F426" s="8" t="e">
        <f t="shared" si="58"/>
        <v>#REF!</v>
      </c>
      <c r="G426" t="e">
        <f ca="1" t="shared" si="56"/>
        <v>#REF!</v>
      </c>
      <c r="H426" s="8" t="e">
        <f t="shared" si="52"/>
        <v>#REF!</v>
      </c>
      <c r="I426" t="str">
        <f t="shared" si="57"/>
        <v/>
      </c>
      <c r="J426" s="8"/>
      <c r="K426" s="209"/>
      <c r="L426" s="8"/>
      <c r="U426" s="215" t="s">
        <v>843</v>
      </c>
      <c r="V426" s="8" t="e">
        <f>Dashboard!F427</f>
        <v>#REF!</v>
      </c>
      <c r="W426" s="8" t="e">
        <f>Dashboard!G427</f>
        <v>#REF!</v>
      </c>
      <c r="X426" s="8" t="e">
        <f>Dashboard!H427</f>
        <v>#REF!</v>
      </c>
      <c r="Y426" s="8" t="e">
        <f>Dashboard!I427</f>
        <v>#REF!</v>
      </c>
      <c r="Z426" s="8" t="e">
        <f>Dashboard!J427</f>
        <v>#REF!</v>
      </c>
      <c r="AA426" s="208" t="s">
        <v>844</v>
      </c>
      <c r="AB426" s="217" t="s">
        <v>844</v>
      </c>
      <c r="AC426" t="str">
        <f t="shared" si="54"/>
        <v/>
      </c>
      <c r="AD426" s="10" t="e">
        <f>Dashboard!L427</f>
        <v>#REF!</v>
      </c>
      <c r="AE426" s="2" t="e">
        <f t="shared" si="55"/>
        <v>#REF!</v>
      </c>
    </row>
    <row r="427" spans="1:31">
      <c r="A427" s="16" t="s">
        <v>870</v>
      </c>
      <c r="B427" s="209" t="s">
        <v>1357</v>
      </c>
      <c r="C427" s="10" t="e">
        <f>Dashboard!J440</f>
        <v>#REF!</v>
      </c>
      <c r="D427" s="16" t="s">
        <v>870</v>
      </c>
      <c r="E427">
        <v>15</v>
      </c>
      <c r="F427" s="8" t="e">
        <f t="shared" si="58"/>
        <v>#REF!</v>
      </c>
      <c r="G427" t="e">
        <f ca="1" t="shared" si="56"/>
        <v>#REF!</v>
      </c>
      <c r="H427" s="8" t="e">
        <f t="shared" si="52"/>
        <v>#REF!</v>
      </c>
      <c r="I427" t="str">
        <f t="shared" si="57"/>
        <v/>
      </c>
      <c r="J427" s="8"/>
      <c r="K427" s="209"/>
      <c r="L427" s="8"/>
      <c r="U427" s="215" t="s">
        <v>845</v>
      </c>
      <c r="V427" s="8" t="e">
        <f>Dashboard!F428</f>
        <v>#REF!</v>
      </c>
      <c r="W427" s="8" t="e">
        <f>Dashboard!G428</f>
        <v>#REF!</v>
      </c>
      <c r="X427" s="8" t="e">
        <f>Dashboard!H428</f>
        <v>#REF!</v>
      </c>
      <c r="Y427" s="8" t="e">
        <f>Dashboard!I428</f>
        <v>#REF!</v>
      </c>
      <c r="Z427" s="8" t="e">
        <f>Dashboard!J428</f>
        <v>#REF!</v>
      </c>
      <c r="AA427" s="208" t="s">
        <v>846</v>
      </c>
      <c r="AB427" s="16" t="s">
        <v>846</v>
      </c>
      <c r="AC427" t="str">
        <f t="shared" si="54"/>
        <v/>
      </c>
      <c r="AD427" s="10" t="e">
        <f>Dashboard!L428</f>
        <v>#REF!</v>
      </c>
      <c r="AE427" s="2" t="e">
        <f t="shared" si="55"/>
        <v>#REF!</v>
      </c>
    </row>
    <row r="428" spans="1:31">
      <c r="A428" s="16" t="s">
        <v>872</v>
      </c>
      <c r="B428" s="209" t="s">
        <v>1357</v>
      </c>
      <c r="C428" s="10" t="e">
        <f>Dashboard!J441</f>
        <v>#REF!</v>
      </c>
      <c r="D428" s="16" t="s">
        <v>872</v>
      </c>
      <c r="E428">
        <v>16</v>
      </c>
      <c r="F428" s="8" t="e">
        <f t="shared" si="58"/>
        <v>#REF!</v>
      </c>
      <c r="G428" t="e">
        <f ca="1" t="shared" si="56"/>
        <v>#REF!</v>
      </c>
      <c r="H428" s="8" t="e">
        <f t="shared" si="52"/>
        <v>#REF!</v>
      </c>
      <c r="I428" t="str">
        <f t="shared" si="57"/>
        <v/>
      </c>
      <c r="J428" s="8"/>
      <c r="K428" s="209"/>
      <c r="L428" s="8"/>
      <c r="U428" s="215" t="s">
        <v>847</v>
      </c>
      <c r="V428" s="8" t="e">
        <f>Dashboard!F429</f>
        <v>#REF!</v>
      </c>
      <c r="W428" s="8" t="e">
        <f>Dashboard!G429</f>
        <v>#REF!</v>
      </c>
      <c r="X428" s="8" t="e">
        <f>Dashboard!H429</f>
        <v>#REF!</v>
      </c>
      <c r="Y428" s="8" t="e">
        <f>Dashboard!I429</f>
        <v>#REF!</v>
      </c>
      <c r="Z428" s="8" t="e">
        <f>Dashboard!J429</f>
        <v>#REF!</v>
      </c>
      <c r="AA428" s="208" t="s">
        <v>1604</v>
      </c>
      <c r="AB428" s="217" t="s">
        <v>1604</v>
      </c>
      <c r="AC428" t="str">
        <f t="shared" si="54"/>
        <v/>
      </c>
      <c r="AD428" s="10" t="e">
        <f>Dashboard!L429</f>
        <v>#REF!</v>
      </c>
      <c r="AE428" s="2" t="e">
        <f t="shared" si="55"/>
        <v>#REF!</v>
      </c>
    </row>
    <row r="429" spans="1:31">
      <c r="A429" s="16" t="s">
        <v>874</v>
      </c>
      <c r="B429" s="209" t="s">
        <v>1357</v>
      </c>
      <c r="C429" s="10" t="e">
        <f>Dashboard!J442</f>
        <v>#REF!</v>
      </c>
      <c r="D429" s="16" t="s">
        <v>874</v>
      </c>
      <c r="E429">
        <v>17</v>
      </c>
      <c r="F429" s="8" t="e">
        <f t="shared" si="58"/>
        <v>#REF!</v>
      </c>
      <c r="G429" t="e">
        <f ca="1" t="shared" si="56"/>
        <v>#REF!</v>
      </c>
      <c r="H429" s="8" t="e">
        <f t="shared" si="52"/>
        <v>#REF!</v>
      </c>
      <c r="I429" t="str">
        <f t="shared" si="57"/>
        <v/>
      </c>
      <c r="J429" s="8"/>
      <c r="K429" s="209"/>
      <c r="L429" s="8"/>
      <c r="U429" s="215" t="s">
        <v>849</v>
      </c>
      <c r="V429" s="8" t="e">
        <f>Dashboard!F430</f>
        <v>#REF!</v>
      </c>
      <c r="W429" s="8" t="e">
        <f>Dashboard!G430</f>
        <v>#REF!</v>
      </c>
      <c r="X429" s="8" t="e">
        <f>Dashboard!H430</f>
        <v>#REF!</v>
      </c>
      <c r="Y429" s="8" t="e">
        <f>Dashboard!I430</f>
        <v>#REF!</v>
      </c>
      <c r="Z429" s="8" t="e">
        <f>Dashboard!J430</f>
        <v>#REF!</v>
      </c>
      <c r="AA429" s="208" t="s">
        <v>1605</v>
      </c>
      <c r="AB429" s="16" t="s">
        <v>1605</v>
      </c>
      <c r="AC429" t="str">
        <f t="shared" si="54"/>
        <v/>
      </c>
      <c r="AD429" s="10" t="e">
        <f>Dashboard!L430</f>
        <v>#REF!</v>
      </c>
      <c r="AE429" s="2" t="e">
        <f t="shared" si="55"/>
        <v>#REF!</v>
      </c>
    </row>
    <row r="430" spans="1:31">
      <c r="A430" s="16" t="s">
        <v>876</v>
      </c>
      <c r="B430" s="209" t="s">
        <v>1357</v>
      </c>
      <c r="C430" s="10" t="e">
        <f>Dashboard!J443</f>
        <v>#REF!</v>
      </c>
      <c r="D430" s="16" t="s">
        <v>876</v>
      </c>
      <c r="E430">
        <v>18</v>
      </c>
      <c r="F430" s="8" t="e">
        <f t="shared" si="58"/>
        <v>#REF!</v>
      </c>
      <c r="G430" t="e">
        <f ca="1" t="shared" si="56"/>
        <v>#REF!</v>
      </c>
      <c r="H430" s="8" t="e">
        <f t="shared" si="52"/>
        <v>#REF!</v>
      </c>
      <c r="I430" t="str">
        <f t="shared" si="57"/>
        <v/>
      </c>
      <c r="J430" s="8"/>
      <c r="K430" s="209"/>
      <c r="L430" s="8"/>
      <c r="U430" s="215" t="s">
        <v>851</v>
      </c>
      <c r="V430" s="8" t="e">
        <f>Dashboard!F431</f>
        <v>#REF!</v>
      </c>
      <c r="W430" s="8" t="e">
        <f>Dashboard!G431</f>
        <v>#REF!</v>
      </c>
      <c r="X430" s="8" t="e">
        <f>Dashboard!H431</f>
        <v>#REF!</v>
      </c>
      <c r="Y430" s="8" t="e">
        <f>Dashboard!I431</f>
        <v>#REF!</v>
      </c>
      <c r="Z430" s="8" t="e">
        <f>Dashboard!J431</f>
        <v>#REF!</v>
      </c>
      <c r="AA430" s="208" t="s">
        <v>852</v>
      </c>
      <c r="AB430" s="217" t="s">
        <v>852</v>
      </c>
      <c r="AC430" t="str">
        <f t="shared" si="54"/>
        <v/>
      </c>
      <c r="AD430" s="10" t="e">
        <f>Dashboard!L431</f>
        <v>#REF!</v>
      </c>
      <c r="AE430" s="2" t="e">
        <f t="shared" si="55"/>
        <v>#REF!</v>
      </c>
    </row>
    <row r="431" spans="1:31">
      <c r="A431" s="16" t="s">
        <v>23</v>
      </c>
      <c r="B431" s="209" t="s">
        <v>1358</v>
      </c>
      <c r="C431" s="10" t="e">
        <f>Dashboard!J444</f>
        <v>#REF!</v>
      </c>
      <c r="D431" s="16" t="s">
        <v>23</v>
      </c>
      <c r="E431">
        <v>1</v>
      </c>
      <c r="F431" s="8" t="e">
        <f>LARGE(C$431:C$450,E431)</f>
        <v>#REF!</v>
      </c>
      <c r="G431" t="e">
        <f ca="1" t="shared" si="56"/>
        <v>#REF!</v>
      </c>
      <c r="H431" s="8" t="e">
        <f t="shared" si="52"/>
        <v>#REF!</v>
      </c>
      <c r="I431" t="str">
        <f t="shared" si="57"/>
        <v>Merton 2009</v>
      </c>
      <c r="J431" s="8" t="e">
        <f>MAX(C$431:C$450)</f>
        <v>#REF!</v>
      </c>
      <c r="K431" s="209"/>
      <c r="L431" s="8"/>
      <c r="U431" s="215" t="s">
        <v>853</v>
      </c>
      <c r="V431" s="8" t="e">
        <f>Dashboard!F432</f>
        <v>#REF!</v>
      </c>
      <c r="W431" s="8" t="e">
        <f>Dashboard!G432</f>
        <v>#REF!</v>
      </c>
      <c r="X431" s="8" t="e">
        <f>Dashboard!H432</f>
        <v>#REF!</v>
      </c>
      <c r="Y431" s="8" t="e">
        <f>Dashboard!I432</f>
        <v>#REF!</v>
      </c>
      <c r="Z431" s="8" t="e">
        <f>Dashboard!J432</f>
        <v>#REF!</v>
      </c>
      <c r="AA431" s="208" t="s">
        <v>854</v>
      </c>
      <c r="AB431" s="16" t="s">
        <v>854</v>
      </c>
      <c r="AC431" t="str">
        <f t="shared" si="54"/>
        <v/>
      </c>
      <c r="AD431" s="10" t="e">
        <f>Dashboard!L432</f>
        <v>#REF!</v>
      </c>
      <c r="AE431" s="2" t="e">
        <f t="shared" si="55"/>
        <v>#REF!</v>
      </c>
    </row>
    <row r="432" spans="1:31">
      <c r="A432" s="16" t="s">
        <v>879</v>
      </c>
      <c r="B432" s="209" t="s">
        <v>1358</v>
      </c>
      <c r="C432" s="10" t="e">
        <f>Dashboard!J445</f>
        <v>#REF!</v>
      </c>
      <c r="D432" s="16" t="s">
        <v>879</v>
      </c>
      <c r="E432">
        <v>2</v>
      </c>
      <c r="F432" s="8" t="e">
        <f t="shared" ref="F432:F450" si="59">LARGE(C$431:C$450,E432)</f>
        <v>#REF!</v>
      </c>
      <c r="G432" t="e">
        <f ca="1" t="shared" si="56"/>
        <v>#REF!</v>
      </c>
      <c r="H432" s="8" t="e">
        <f t="shared" si="52"/>
        <v>#REF!</v>
      </c>
      <c r="I432" t="str">
        <f t="shared" si="57"/>
        <v/>
      </c>
      <c r="J432" s="8" t="e">
        <f>MIN(C$431:C$450)</f>
        <v>#REF!</v>
      </c>
      <c r="K432" s="209"/>
      <c r="L432" s="8"/>
      <c r="U432" s="215" t="s">
        <v>855</v>
      </c>
      <c r="V432" s="8" t="e">
        <f>Dashboard!F433</f>
        <v>#REF!</v>
      </c>
      <c r="W432" s="8" t="e">
        <f>Dashboard!G433</f>
        <v>#REF!</v>
      </c>
      <c r="X432" s="8" t="e">
        <f>Dashboard!H433</f>
        <v>#REF!</v>
      </c>
      <c r="Y432" s="8" t="e">
        <f>Dashboard!I433</f>
        <v>#REF!</v>
      </c>
      <c r="Z432" s="8" t="e">
        <f>Dashboard!J433</f>
        <v>#REF!</v>
      </c>
      <c r="AA432" s="208" t="s">
        <v>1606</v>
      </c>
      <c r="AB432" s="217" t="s">
        <v>1606</v>
      </c>
      <c r="AC432" t="str">
        <f t="shared" si="54"/>
        <v/>
      </c>
      <c r="AD432" s="10" t="e">
        <f>Dashboard!L433</f>
        <v>#REF!</v>
      </c>
      <c r="AE432" s="2" t="e">
        <f t="shared" si="55"/>
        <v>#REF!</v>
      </c>
    </row>
    <row r="433" spans="1:31">
      <c r="A433" s="16" t="s">
        <v>881</v>
      </c>
      <c r="B433" s="209" t="s">
        <v>1358</v>
      </c>
      <c r="C433" s="10" t="e">
        <f>Dashboard!J446</f>
        <v>#REF!</v>
      </c>
      <c r="D433" s="16" t="s">
        <v>881</v>
      </c>
      <c r="E433">
        <v>3</v>
      </c>
      <c r="F433" s="8" t="e">
        <f t="shared" si="59"/>
        <v>#REF!</v>
      </c>
      <c r="G433" t="e">
        <f ca="1" t="shared" si="56"/>
        <v>#REF!</v>
      </c>
      <c r="H433" s="8" t="e">
        <f t="shared" si="52"/>
        <v>#REF!</v>
      </c>
      <c r="I433" t="str">
        <f t="shared" si="57"/>
        <v/>
      </c>
      <c r="J433" s="8"/>
      <c r="K433" s="209"/>
      <c r="L433" s="8"/>
      <c r="U433" s="215" t="s">
        <v>857</v>
      </c>
      <c r="V433" s="8" t="e">
        <f>Dashboard!F434</f>
        <v>#REF!</v>
      </c>
      <c r="W433" s="8" t="e">
        <f>Dashboard!G434</f>
        <v>#REF!</v>
      </c>
      <c r="X433" s="8" t="e">
        <f>Dashboard!H434</f>
        <v>#REF!</v>
      </c>
      <c r="Y433" s="8" t="e">
        <f>Dashboard!I434</f>
        <v>#REF!</v>
      </c>
      <c r="Z433" s="8" t="e">
        <f>Dashboard!J434</f>
        <v>#REF!</v>
      </c>
      <c r="AA433" s="208" t="s">
        <v>1607</v>
      </c>
      <c r="AB433" s="16" t="s">
        <v>1607</v>
      </c>
      <c r="AC433" t="str">
        <f t="shared" si="54"/>
        <v/>
      </c>
      <c r="AD433" s="10" t="e">
        <f>Dashboard!L434</f>
        <v>#REF!</v>
      </c>
      <c r="AE433" s="2" t="e">
        <f t="shared" si="55"/>
        <v>#REF!</v>
      </c>
    </row>
    <row r="434" spans="1:31">
      <c r="A434" s="16" t="s">
        <v>883</v>
      </c>
      <c r="B434" s="209" t="s">
        <v>1358</v>
      </c>
      <c r="C434" s="10" t="e">
        <f>Dashboard!J447</f>
        <v>#REF!</v>
      </c>
      <c r="D434" s="16" t="s">
        <v>883</v>
      </c>
      <c r="E434">
        <v>4</v>
      </c>
      <c r="F434" s="8" t="e">
        <f t="shared" si="59"/>
        <v>#REF!</v>
      </c>
      <c r="G434" t="e">
        <f ca="1" t="shared" si="56"/>
        <v>#REF!</v>
      </c>
      <c r="H434" s="8" t="e">
        <f t="shared" si="52"/>
        <v>#REF!</v>
      </c>
      <c r="I434" t="str">
        <f t="shared" si="57"/>
        <v/>
      </c>
      <c r="J434" s="8"/>
      <c r="K434" s="209"/>
      <c r="L434" s="8"/>
      <c r="U434" s="215" t="s">
        <v>859</v>
      </c>
      <c r="V434" s="8" t="e">
        <f>Dashboard!F435</f>
        <v>#REF!</v>
      </c>
      <c r="W434" s="8" t="e">
        <f>Dashboard!G435</f>
        <v>#REF!</v>
      </c>
      <c r="X434" s="8" t="e">
        <f>Dashboard!H435</f>
        <v>#REF!</v>
      </c>
      <c r="Y434" s="8" t="e">
        <f>Dashboard!I435</f>
        <v>#REF!</v>
      </c>
      <c r="Z434" s="8" t="e">
        <f>Dashboard!J435</f>
        <v>#REF!</v>
      </c>
      <c r="AA434" s="208" t="s">
        <v>860</v>
      </c>
      <c r="AB434" s="217" t="s">
        <v>860</v>
      </c>
      <c r="AC434" t="str">
        <f t="shared" si="54"/>
        <v/>
      </c>
      <c r="AD434" s="10" t="e">
        <f>Dashboard!L435</f>
        <v>#REF!</v>
      </c>
      <c r="AE434" s="2" t="e">
        <f t="shared" si="55"/>
        <v>#REF!</v>
      </c>
    </row>
    <row r="435" spans="1:31">
      <c r="A435" s="16" t="s">
        <v>885</v>
      </c>
      <c r="B435" s="209" t="s">
        <v>1358</v>
      </c>
      <c r="C435" s="10" t="e">
        <f>Dashboard!J448</f>
        <v>#REF!</v>
      </c>
      <c r="D435" s="16" t="s">
        <v>885</v>
      </c>
      <c r="E435">
        <v>5</v>
      </c>
      <c r="F435" s="8" t="e">
        <f t="shared" si="59"/>
        <v>#REF!</v>
      </c>
      <c r="G435" t="e">
        <f ca="1" t="shared" si="56"/>
        <v>#REF!</v>
      </c>
      <c r="H435" s="8" t="e">
        <f t="shared" si="52"/>
        <v>#REF!</v>
      </c>
      <c r="I435" t="str">
        <f t="shared" si="57"/>
        <v/>
      </c>
      <c r="J435" s="8"/>
      <c r="K435" s="209"/>
      <c r="L435" s="8"/>
      <c r="U435" s="215" t="s">
        <v>861</v>
      </c>
      <c r="V435" s="8" t="e">
        <f>Dashboard!F436</f>
        <v>#REF!</v>
      </c>
      <c r="W435" s="8" t="e">
        <f>Dashboard!G436</f>
        <v>#REF!</v>
      </c>
      <c r="X435" s="8" t="e">
        <f>Dashboard!H436</f>
        <v>#REF!</v>
      </c>
      <c r="Y435" s="8" t="e">
        <f>Dashboard!I436</f>
        <v>#REF!</v>
      </c>
      <c r="Z435" s="8" t="e">
        <f>Dashboard!J436</f>
        <v>#REF!</v>
      </c>
      <c r="AA435" s="208" t="s">
        <v>1608</v>
      </c>
      <c r="AB435" s="16" t="s">
        <v>1608</v>
      </c>
      <c r="AC435" t="str">
        <f t="shared" si="54"/>
        <v/>
      </c>
      <c r="AD435" s="10" t="e">
        <f>Dashboard!L436</f>
        <v>#REF!</v>
      </c>
      <c r="AE435" s="2" t="e">
        <f t="shared" si="55"/>
        <v>#REF!</v>
      </c>
    </row>
    <row r="436" spans="1:31">
      <c r="A436" s="16" t="s">
        <v>887</v>
      </c>
      <c r="B436" s="209" t="s">
        <v>1358</v>
      </c>
      <c r="C436" s="10" t="e">
        <f>Dashboard!J449</f>
        <v>#REF!</v>
      </c>
      <c r="D436" s="16" t="s">
        <v>887</v>
      </c>
      <c r="E436">
        <v>6</v>
      </c>
      <c r="F436" s="8" t="e">
        <f t="shared" si="59"/>
        <v>#REF!</v>
      </c>
      <c r="G436" t="e">
        <f ca="1" t="shared" si="56"/>
        <v>#REF!</v>
      </c>
      <c r="H436" s="8" t="e">
        <f t="shared" si="52"/>
        <v>#REF!</v>
      </c>
      <c r="I436" t="str">
        <f t="shared" si="57"/>
        <v/>
      </c>
      <c r="J436" s="8"/>
      <c r="K436" s="209"/>
      <c r="L436" s="8"/>
      <c r="U436" s="215" t="s">
        <v>863</v>
      </c>
      <c r="V436" s="8" t="e">
        <f>Dashboard!F437</f>
        <v>#REF!</v>
      </c>
      <c r="W436" s="8" t="e">
        <f>Dashboard!G437</f>
        <v>#REF!</v>
      </c>
      <c r="X436" s="8" t="e">
        <f>Dashboard!H437</f>
        <v>#REF!</v>
      </c>
      <c r="Y436" s="8" t="e">
        <f>Dashboard!I437</f>
        <v>#REF!</v>
      </c>
      <c r="Z436" s="8" t="e">
        <f>Dashboard!J437</f>
        <v>#REF!</v>
      </c>
      <c r="AA436" s="208" t="s">
        <v>1609</v>
      </c>
      <c r="AB436" s="217" t="s">
        <v>1609</v>
      </c>
      <c r="AC436" t="str">
        <f t="shared" si="54"/>
        <v/>
      </c>
      <c r="AD436" s="10" t="e">
        <f>Dashboard!L437</f>
        <v>#REF!</v>
      </c>
      <c r="AE436" s="2" t="e">
        <f t="shared" si="55"/>
        <v>#REF!</v>
      </c>
    </row>
    <row r="437" spans="1:31">
      <c r="A437" s="16" t="s">
        <v>889</v>
      </c>
      <c r="B437" s="209" t="s">
        <v>1358</v>
      </c>
      <c r="C437" s="10" t="e">
        <f>Dashboard!J450</f>
        <v>#REF!</v>
      </c>
      <c r="D437" s="16" t="s">
        <v>889</v>
      </c>
      <c r="E437">
        <v>7</v>
      </c>
      <c r="F437" s="8" t="e">
        <f t="shared" si="59"/>
        <v>#REF!</v>
      </c>
      <c r="G437" t="e">
        <f ca="1" t="shared" si="56"/>
        <v>#REF!</v>
      </c>
      <c r="H437" s="8" t="e">
        <f t="shared" si="52"/>
        <v>#REF!</v>
      </c>
      <c r="I437" t="str">
        <f t="shared" si="57"/>
        <v/>
      </c>
      <c r="J437" s="8"/>
      <c r="K437" s="209"/>
      <c r="L437" s="8"/>
      <c r="U437" s="215" t="s">
        <v>865</v>
      </c>
      <c r="V437" s="8" t="e">
        <f>Dashboard!F438</f>
        <v>#REF!</v>
      </c>
      <c r="W437" s="8" t="e">
        <f>Dashboard!G438</f>
        <v>#REF!</v>
      </c>
      <c r="X437" s="8" t="e">
        <f>Dashboard!H438</f>
        <v>#REF!</v>
      </c>
      <c r="Y437" s="8" t="e">
        <f>Dashboard!I438</f>
        <v>#REF!</v>
      </c>
      <c r="Z437" s="8" t="e">
        <f>Dashboard!J438</f>
        <v>#REF!</v>
      </c>
      <c r="AA437" s="208" t="s">
        <v>1610</v>
      </c>
      <c r="AB437" s="16" t="s">
        <v>1610</v>
      </c>
      <c r="AC437" t="str">
        <f t="shared" si="54"/>
        <v/>
      </c>
      <c r="AD437" s="10" t="e">
        <f>Dashboard!L438</f>
        <v>#REF!</v>
      </c>
      <c r="AE437" s="2" t="e">
        <f t="shared" si="55"/>
        <v>#REF!</v>
      </c>
    </row>
    <row r="438" spans="1:31">
      <c r="A438" s="16" t="s">
        <v>891</v>
      </c>
      <c r="B438" s="209" t="s">
        <v>1358</v>
      </c>
      <c r="C438" s="10" t="e">
        <f>Dashboard!J451</f>
        <v>#REF!</v>
      </c>
      <c r="D438" s="16" t="s">
        <v>891</v>
      </c>
      <c r="E438">
        <v>8</v>
      </c>
      <c r="F438" s="8" t="e">
        <f t="shared" si="59"/>
        <v>#REF!</v>
      </c>
      <c r="G438" t="e">
        <f ca="1" t="shared" si="56"/>
        <v>#REF!</v>
      </c>
      <c r="H438" s="8" t="e">
        <f t="shared" si="52"/>
        <v>#REF!</v>
      </c>
      <c r="I438" t="str">
        <f t="shared" si="57"/>
        <v/>
      </c>
      <c r="J438" s="8"/>
      <c r="K438" s="209"/>
      <c r="L438" s="8"/>
      <c r="U438" s="215" t="s">
        <v>867</v>
      </c>
      <c r="V438" s="8" t="e">
        <f>Dashboard!F439</f>
        <v>#REF!</v>
      </c>
      <c r="W438" s="8" t="e">
        <f>Dashboard!G439</f>
        <v>#REF!</v>
      </c>
      <c r="X438" s="8" t="e">
        <f>Dashboard!H439</f>
        <v>#REF!</v>
      </c>
      <c r="Y438" s="8" t="e">
        <f>Dashboard!I439</f>
        <v>#REF!</v>
      </c>
      <c r="Z438" s="8" t="e">
        <f>Dashboard!J439</f>
        <v>#REF!</v>
      </c>
      <c r="AA438" s="208" t="s">
        <v>1611</v>
      </c>
      <c r="AB438" s="217" t="s">
        <v>1611</v>
      </c>
      <c r="AC438" t="str">
        <f t="shared" si="54"/>
        <v/>
      </c>
      <c r="AD438" s="10" t="e">
        <f>Dashboard!L439</f>
        <v>#REF!</v>
      </c>
      <c r="AE438" s="2" t="e">
        <f t="shared" si="55"/>
        <v>#REF!</v>
      </c>
    </row>
    <row r="439" spans="1:31">
      <c r="A439" s="16" t="s">
        <v>893</v>
      </c>
      <c r="B439" s="209" t="s">
        <v>1358</v>
      </c>
      <c r="C439" s="10" t="e">
        <f>Dashboard!J452</f>
        <v>#REF!</v>
      </c>
      <c r="D439" s="16" t="s">
        <v>893</v>
      </c>
      <c r="E439">
        <v>9</v>
      </c>
      <c r="F439" s="8" t="e">
        <f t="shared" si="59"/>
        <v>#REF!</v>
      </c>
      <c r="G439" t="e">
        <f ca="1" t="shared" si="56"/>
        <v>#REF!</v>
      </c>
      <c r="H439" s="8" t="e">
        <f t="shared" si="52"/>
        <v>#REF!</v>
      </c>
      <c r="I439" t="str">
        <f t="shared" si="57"/>
        <v/>
      </c>
      <c r="J439" s="8"/>
      <c r="K439" s="209"/>
      <c r="L439" s="8"/>
      <c r="U439" s="215" t="s">
        <v>869</v>
      </c>
      <c r="V439" s="8" t="e">
        <f>Dashboard!F440</f>
        <v>#REF!</v>
      </c>
      <c r="W439" s="8" t="e">
        <f>Dashboard!G440</f>
        <v>#REF!</v>
      </c>
      <c r="X439" s="8" t="e">
        <f>Dashboard!H440</f>
        <v>#REF!</v>
      </c>
      <c r="Y439" s="8" t="e">
        <f>Dashboard!I440</f>
        <v>#REF!</v>
      </c>
      <c r="Z439" s="8" t="e">
        <f>Dashboard!J440</f>
        <v>#REF!</v>
      </c>
      <c r="AA439" s="208" t="s">
        <v>1612</v>
      </c>
      <c r="AB439" s="16" t="s">
        <v>1612</v>
      </c>
      <c r="AC439" t="str">
        <f t="shared" si="54"/>
        <v/>
      </c>
      <c r="AD439" s="10" t="e">
        <f>Dashboard!L440</f>
        <v>#REF!</v>
      </c>
      <c r="AE439" s="2" t="e">
        <f t="shared" si="55"/>
        <v>#REF!</v>
      </c>
    </row>
    <row r="440" spans="1:31">
      <c r="A440" s="16" t="s">
        <v>895</v>
      </c>
      <c r="B440" s="209" t="s">
        <v>1358</v>
      </c>
      <c r="C440" s="10" t="e">
        <f>Dashboard!J453</f>
        <v>#REF!</v>
      </c>
      <c r="D440" s="16" t="s">
        <v>895</v>
      </c>
      <c r="E440">
        <v>10</v>
      </c>
      <c r="F440" s="8" t="e">
        <f t="shared" si="59"/>
        <v>#REF!</v>
      </c>
      <c r="G440" t="e">
        <f ca="1" t="shared" si="56"/>
        <v>#REF!</v>
      </c>
      <c r="H440" s="8" t="e">
        <f t="shared" si="52"/>
        <v>#REF!</v>
      </c>
      <c r="I440" t="str">
        <f t="shared" si="57"/>
        <v/>
      </c>
      <c r="J440" s="8"/>
      <c r="K440" s="209"/>
      <c r="L440" s="8"/>
      <c r="U440" s="215" t="s">
        <v>871</v>
      </c>
      <c r="V440" s="8" t="e">
        <f>Dashboard!F441</f>
        <v>#REF!</v>
      </c>
      <c r="W440" s="8" t="e">
        <f>Dashboard!G441</f>
        <v>#REF!</v>
      </c>
      <c r="X440" s="8" t="e">
        <f>Dashboard!H441</f>
        <v>#REF!</v>
      </c>
      <c r="Y440" s="8" t="e">
        <f>Dashboard!I441</f>
        <v>#REF!</v>
      </c>
      <c r="Z440" s="8" t="e">
        <f>Dashboard!J441</f>
        <v>#REF!</v>
      </c>
      <c r="AA440" s="208" t="s">
        <v>872</v>
      </c>
      <c r="AB440" s="217" t="s">
        <v>872</v>
      </c>
      <c r="AC440" t="str">
        <f t="shared" si="54"/>
        <v/>
      </c>
      <c r="AD440" s="10" t="e">
        <f>Dashboard!L441</f>
        <v>#REF!</v>
      </c>
      <c r="AE440" s="2" t="e">
        <f t="shared" si="55"/>
        <v>#REF!</v>
      </c>
    </row>
    <row r="441" spans="1:31">
      <c r="A441" s="16" t="s">
        <v>897</v>
      </c>
      <c r="B441" s="209" t="s">
        <v>1358</v>
      </c>
      <c r="C441" s="10" t="e">
        <f>Dashboard!J454</f>
        <v>#REF!</v>
      </c>
      <c r="D441" s="16" t="s">
        <v>897</v>
      </c>
      <c r="E441">
        <v>11</v>
      </c>
      <c r="F441" s="8" t="e">
        <f t="shared" si="59"/>
        <v>#REF!</v>
      </c>
      <c r="G441" t="e">
        <f ca="1" t="shared" si="56"/>
        <v>#REF!</v>
      </c>
      <c r="H441" s="8" t="e">
        <f t="shared" si="52"/>
        <v>#REF!</v>
      </c>
      <c r="I441" t="str">
        <f t="shared" si="57"/>
        <v/>
      </c>
      <c r="J441" s="8"/>
      <c r="K441" s="209"/>
      <c r="L441" s="8"/>
      <c r="U441" s="215" t="s">
        <v>873</v>
      </c>
      <c r="V441" s="8" t="e">
        <f>Dashboard!F442</f>
        <v>#REF!</v>
      </c>
      <c r="W441" s="8" t="e">
        <f>Dashboard!G442</f>
        <v>#REF!</v>
      </c>
      <c r="X441" s="8" t="e">
        <f>Dashboard!H442</f>
        <v>#REF!</v>
      </c>
      <c r="Y441" s="8" t="e">
        <f>Dashboard!I442</f>
        <v>#REF!</v>
      </c>
      <c r="Z441" s="8" t="e">
        <f>Dashboard!J442</f>
        <v>#REF!</v>
      </c>
      <c r="AA441" s="208" t="s">
        <v>1613</v>
      </c>
      <c r="AB441" s="16" t="s">
        <v>1613</v>
      </c>
      <c r="AC441" t="str">
        <f t="shared" si="54"/>
        <v/>
      </c>
      <c r="AD441" s="10" t="e">
        <f>Dashboard!L442</f>
        <v>#REF!</v>
      </c>
      <c r="AE441" s="2" t="e">
        <f t="shared" si="55"/>
        <v>#REF!</v>
      </c>
    </row>
    <row r="442" spans="1:31">
      <c r="A442" s="16" t="s">
        <v>899</v>
      </c>
      <c r="B442" s="209" t="s">
        <v>1358</v>
      </c>
      <c r="C442" s="10" t="e">
        <f>Dashboard!J455</f>
        <v>#REF!</v>
      </c>
      <c r="D442" s="16" t="s">
        <v>899</v>
      </c>
      <c r="E442">
        <v>12</v>
      </c>
      <c r="F442" s="8" t="e">
        <f t="shared" si="59"/>
        <v>#REF!</v>
      </c>
      <c r="G442" t="e">
        <f ca="1" t="shared" si="56"/>
        <v>#REF!</v>
      </c>
      <c r="H442" s="8" t="e">
        <f t="shared" si="52"/>
        <v>#REF!</v>
      </c>
      <c r="I442" t="str">
        <f t="shared" si="57"/>
        <v/>
      </c>
      <c r="J442" s="8"/>
      <c r="K442" s="209"/>
      <c r="L442" s="8"/>
      <c r="U442" s="215" t="s">
        <v>875</v>
      </c>
      <c r="V442" s="8" t="e">
        <f>Dashboard!F443</f>
        <v>#REF!</v>
      </c>
      <c r="W442" s="8" t="e">
        <f>Dashboard!G443</f>
        <v>#REF!</v>
      </c>
      <c r="X442" s="8" t="e">
        <f>Dashboard!H443</f>
        <v>#REF!</v>
      </c>
      <c r="Y442" s="8" t="e">
        <f>Dashboard!I443</f>
        <v>#REF!</v>
      </c>
      <c r="Z442" s="8" t="e">
        <f>Dashboard!J443</f>
        <v>#REF!</v>
      </c>
      <c r="AA442" s="208" t="s">
        <v>876</v>
      </c>
      <c r="AB442" s="217" t="s">
        <v>876</v>
      </c>
      <c r="AC442" t="str">
        <f t="shared" si="54"/>
        <v/>
      </c>
      <c r="AD442" s="10" t="e">
        <f>Dashboard!L443</f>
        <v>#REF!</v>
      </c>
      <c r="AE442" s="2" t="e">
        <f t="shared" si="55"/>
        <v>#REF!</v>
      </c>
    </row>
    <row r="443" spans="1:31">
      <c r="A443" s="16" t="s">
        <v>901</v>
      </c>
      <c r="B443" s="209" t="s">
        <v>1358</v>
      </c>
      <c r="C443" s="10" t="e">
        <f>Dashboard!J456</f>
        <v>#REF!</v>
      </c>
      <c r="D443" s="16" t="s">
        <v>901</v>
      </c>
      <c r="E443">
        <v>13</v>
      </c>
      <c r="F443" s="8" t="e">
        <f t="shared" si="59"/>
        <v>#REF!</v>
      </c>
      <c r="G443" t="e">
        <f ca="1" t="shared" si="56"/>
        <v>#REF!</v>
      </c>
      <c r="H443" s="8" t="e">
        <f t="shared" si="52"/>
        <v>#REF!</v>
      </c>
      <c r="I443" t="str">
        <f t="shared" si="57"/>
        <v/>
      </c>
      <c r="J443" s="8"/>
      <c r="K443" s="209"/>
      <c r="L443" s="8"/>
      <c r="U443" s="215" t="s">
        <v>877</v>
      </c>
      <c r="V443" s="8" t="e">
        <f>Dashboard!F444</f>
        <v>#REF!</v>
      </c>
      <c r="W443" s="8" t="e">
        <f>Dashboard!G444</f>
        <v>#REF!</v>
      </c>
      <c r="X443" s="8" t="e">
        <f>Dashboard!H444</f>
        <v>#REF!</v>
      </c>
      <c r="Y443" s="8" t="e">
        <f>Dashboard!I444</f>
        <v>#REF!</v>
      </c>
      <c r="Z443" s="8" t="e">
        <f>Dashboard!J444</f>
        <v>#REF!</v>
      </c>
      <c r="AA443" s="208" t="s">
        <v>1614</v>
      </c>
      <c r="AB443" s="16" t="s">
        <v>23</v>
      </c>
      <c r="AC443" t="str">
        <f t="shared" si="54"/>
        <v>N</v>
      </c>
      <c r="AD443" s="10" t="e">
        <f>Dashboard!L444</f>
        <v>#REF!</v>
      </c>
      <c r="AE443" s="2" t="e">
        <f t="shared" si="55"/>
        <v>#REF!</v>
      </c>
    </row>
    <row r="444" spans="1:31">
      <c r="A444" s="16" t="s">
        <v>903</v>
      </c>
      <c r="B444" s="209" t="s">
        <v>1358</v>
      </c>
      <c r="C444" s="10" t="e">
        <f>Dashboard!J457</f>
        <v>#REF!</v>
      </c>
      <c r="D444" s="16" t="s">
        <v>903</v>
      </c>
      <c r="E444">
        <v>14</v>
      </c>
      <c r="F444" s="8" t="e">
        <f t="shared" si="59"/>
        <v>#REF!</v>
      </c>
      <c r="G444" t="e">
        <f ca="1" t="shared" si="56"/>
        <v>#REF!</v>
      </c>
      <c r="H444" s="8" t="e">
        <f t="shared" si="52"/>
        <v>#REF!</v>
      </c>
      <c r="I444" t="str">
        <f t="shared" si="57"/>
        <v/>
      </c>
      <c r="J444" s="8"/>
      <c r="K444" s="209"/>
      <c r="L444" s="8"/>
      <c r="U444" s="215" t="s">
        <v>878</v>
      </c>
      <c r="V444" s="8" t="e">
        <f>Dashboard!F445</f>
        <v>#REF!</v>
      </c>
      <c r="W444" s="8" t="e">
        <f>Dashboard!G445</f>
        <v>#REF!</v>
      </c>
      <c r="X444" s="8" t="e">
        <f>Dashboard!H445</f>
        <v>#REF!</v>
      </c>
      <c r="Y444" s="8" t="e">
        <f>Dashboard!I445</f>
        <v>#REF!</v>
      </c>
      <c r="Z444" s="8" t="e">
        <f>Dashboard!J445</f>
        <v>#REF!</v>
      </c>
      <c r="AA444" s="208" t="s">
        <v>1615</v>
      </c>
      <c r="AB444" s="217" t="s">
        <v>1615</v>
      </c>
      <c r="AC444" t="str">
        <f t="shared" si="54"/>
        <v/>
      </c>
      <c r="AD444" s="10" t="e">
        <f>Dashboard!L445</f>
        <v>#REF!</v>
      </c>
      <c r="AE444" s="2" t="e">
        <f t="shared" si="55"/>
        <v>#REF!</v>
      </c>
    </row>
    <row r="445" spans="1:31">
      <c r="A445" s="16" t="s">
        <v>905</v>
      </c>
      <c r="B445" s="209" t="s">
        <v>1358</v>
      </c>
      <c r="C445" s="10" t="e">
        <f>Dashboard!J458</f>
        <v>#REF!</v>
      </c>
      <c r="D445" s="16" t="s">
        <v>905</v>
      </c>
      <c r="E445">
        <v>15</v>
      </c>
      <c r="F445" s="8" t="e">
        <f t="shared" si="59"/>
        <v>#REF!</v>
      </c>
      <c r="G445" t="e">
        <f ca="1" t="shared" si="56"/>
        <v>#REF!</v>
      </c>
      <c r="H445" s="8" t="e">
        <f t="shared" si="52"/>
        <v>#REF!</v>
      </c>
      <c r="I445" t="str">
        <f t="shared" si="57"/>
        <v/>
      </c>
      <c r="J445" s="8"/>
      <c r="K445" s="209"/>
      <c r="L445" s="8"/>
      <c r="U445" s="215" t="s">
        <v>880</v>
      </c>
      <c r="V445" s="8" t="e">
        <f>Dashboard!F446</f>
        <v>#REF!</v>
      </c>
      <c r="W445" s="8" t="e">
        <f>Dashboard!G446</f>
        <v>#REF!</v>
      </c>
      <c r="X445" s="8" t="e">
        <f>Dashboard!H446</f>
        <v>#REF!</v>
      </c>
      <c r="Y445" s="8" t="e">
        <f>Dashboard!I446</f>
        <v>#REF!</v>
      </c>
      <c r="Z445" s="8" t="e">
        <f>Dashboard!J446</f>
        <v>#REF!</v>
      </c>
      <c r="AA445" s="208" t="s">
        <v>1616</v>
      </c>
      <c r="AB445" s="16" t="s">
        <v>1616</v>
      </c>
      <c r="AC445" t="str">
        <f t="shared" si="54"/>
        <v/>
      </c>
      <c r="AD445" s="10" t="e">
        <f>Dashboard!L446</f>
        <v>#REF!</v>
      </c>
      <c r="AE445" s="2" t="e">
        <f t="shared" si="55"/>
        <v>#REF!</v>
      </c>
    </row>
    <row r="446" spans="1:31">
      <c r="A446" s="16" t="s">
        <v>907</v>
      </c>
      <c r="B446" s="209" t="s">
        <v>1358</v>
      </c>
      <c r="C446" s="10" t="e">
        <f>Dashboard!J459</f>
        <v>#REF!</v>
      </c>
      <c r="D446" s="16" t="s">
        <v>907</v>
      </c>
      <c r="E446">
        <v>16</v>
      </c>
      <c r="F446" s="8" t="e">
        <f t="shared" si="59"/>
        <v>#REF!</v>
      </c>
      <c r="G446" t="e">
        <f ca="1" t="shared" si="56"/>
        <v>#REF!</v>
      </c>
      <c r="H446" s="8" t="e">
        <f t="shared" si="52"/>
        <v>#REF!</v>
      </c>
      <c r="I446" t="str">
        <f t="shared" si="57"/>
        <v/>
      </c>
      <c r="J446" s="8"/>
      <c r="K446" s="209"/>
      <c r="L446" s="8"/>
      <c r="U446" s="215" t="s">
        <v>882</v>
      </c>
      <c r="V446" s="8" t="e">
        <f>Dashboard!F447</f>
        <v>#REF!</v>
      </c>
      <c r="W446" s="8" t="e">
        <f>Dashboard!G447</f>
        <v>#REF!</v>
      </c>
      <c r="X446" s="8" t="e">
        <f>Dashboard!H447</f>
        <v>#REF!</v>
      </c>
      <c r="Y446" s="8" t="e">
        <f>Dashboard!I447</f>
        <v>#REF!</v>
      </c>
      <c r="Z446" s="8" t="e">
        <f>Dashboard!J447</f>
        <v>#REF!</v>
      </c>
      <c r="AA446" s="208" t="s">
        <v>1617</v>
      </c>
      <c r="AB446" s="217" t="s">
        <v>1617</v>
      </c>
      <c r="AC446" t="str">
        <f t="shared" si="54"/>
        <v/>
      </c>
      <c r="AD446" s="10" t="e">
        <f>Dashboard!L447</f>
        <v>#REF!</v>
      </c>
      <c r="AE446" s="2" t="e">
        <f t="shared" si="55"/>
        <v>#REF!</v>
      </c>
    </row>
    <row r="447" spans="1:31">
      <c r="A447" s="16" t="s">
        <v>909</v>
      </c>
      <c r="B447" s="209" t="s">
        <v>1358</v>
      </c>
      <c r="C447" s="10" t="e">
        <f>Dashboard!J460</f>
        <v>#REF!</v>
      </c>
      <c r="D447" s="16" t="s">
        <v>909</v>
      </c>
      <c r="E447">
        <v>17</v>
      </c>
      <c r="F447" s="8" t="e">
        <f t="shared" si="59"/>
        <v>#REF!</v>
      </c>
      <c r="G447" t="e">
        <f ca="1" t="shared" si="56"/>
        <v>#REF!</v>
      </c>
      <c r="H447" s="8" t="e">
        <f t="shared" si="52"/>
        <v>#REF!</v>
      </c>
      <c r="I447" t="str">
        <f t="shared" si="57"/>
        <v/>
      </c>
      <c r="J447" s="8"/>
      <c r="K447" s="209"/>
      <c r="L447" s="8"/>
      <c r="U447" s="215" t="s">
        <v>884</v>
      </c>
      <c r="V447" s="8" t="e">
        <f>Dashboard!F448</f>
        <v>#REF!</v>
      </c>
      <c r="W447" s="8" t="e">
        <f>Dashboard!G448</f>
        <v>#REF!</v>
      </c>
      <c r="X447" s="8" t="e">
        <f>Dashboard!H448</f>
        <v>#REF!</v>
      </c>
      <c r="Y447" s="8" t="e">
        <f>Dashboard!I448</f>
        <v>#REF!</v>
      </c>
      <c r="Z447" s="8" t="e">
        <f>Dashboard!J448</f>
        <v>#REF!</v>
      </c>
      <c r="AA447" s="208" t="s">
        <v>885</v>
      </c>
      <c r="AB447" s="16" t="s">
        <v>885</v>
      </c>
      <c r="AC447" t="str">
        <f t="shared" si="54"/>
        <v/>
      </c>
      <c r="AD447" s="10" t="e">
        <f>Dashboard!L448</f>
        <v>#REF!</v>
      </c>
      <c r="AE447" s="2" t="e">
        <f t="shared" si="55"/>
        <v>#REF!</v>
      </c>
    </row>
    <row r="448" spans="1:31">
      <c r="A448" s="16" t="s">
        <v>60</v>
      </c>
      <c r="B448" s="209" t="s">
        <v>1358</v>
      </c>
      <c r="C448" s="10" t="e">
        <f>Dashboard!J461</f>
        <v>#REF!</v>
      </c>
      <c r="D448" s="16" t="s">
        <v>60</v>
      </c>
      <c r="E448">
        <v>18</v>
      </c>
      <c r="F448" s="8" t="e">
        <f t="shared" si="59"/>
        <v>#REF!</v>
      </c>
      <c r="G448" t="e">
        <f ca="1" t="shared" si="56"/>
        <v>#REF!</v>
      </c>
      <c r="H448" s="8" t="e">
        <f t="shared" si="52"/>
        <v>#REF!</v>
      </c>
      <c r="I448" t="str">
        <f t="shared" si="57"/>
        <v/>
      </c>
      <c r="J448" s="8"/>
      <c r="K448" s="209"/>
      <c r="L448" s="8"/>
      <c r="U448" s="215" t="s">
        <v>886</v>
      </c>
      <c r="V448" s="8" t="e">
        <f>Dashboard!F449</f>
        <v>#REF!</v>
      </c>
      <c r="W448" s="8" t="e">
        <f>Dashboard!G449</f>
        <v>#REF!</v>
      </c>
      <c r="X448" s="8" t="e">
        <f>Dashboard!H449</f>
        <v>#REF!</v>
      </c>
      <c r="Y448" s="8" t="e">
        <f>Dashboard!I449</f>
        <v>#REF!</v>
      </c>
      <c r="Z448" s="8" t="e">
        <f>Dashboard!J449</f>
        <v>#REF!</v>
      </c>
      <c r="AA448" s="208" t="s">
        <v>1618</v>
      </c>
      <c r="AB448" s="217" t="s">
        <v>1619</v>
      </c>
      <c r="AC448" t="str">
        <f t="shared" si="54"/>
        <v>N</v>
      </c>
      <c r="AD448" s="10" t="e">
        <f>Dashboard!L449</f>
        <v>#REF!</v>
      </c>
      <c r="AE448" s="2" t="e">
        <f t="shared" si="55"/>
        <v>#REF!</v>
      </c>
    </row>
    <row r="449" spans="1:31">
      <c r="A449" s="16" t="s">
        <v>912</v>
      </c>
      <c r="B449" s="209" t="s">
        <v>1358</v>
      </c>
      <c r="C449" s="10" t="e">
        <f>Dashboard!J462</f>
        <v>#REF!</v>
      </c>
      <c r="D449" s="16" t="s">
        <v>912</v>
      </c>
      <c r="E449">
        <v>19</v>
      </c>
      <c r="F449" s="8" t="e">
        <f t="shared" si="59"/>
        <v>#REF!</v>
      </c>
      <c r="G449" t="e">
        <f ca="1" t="shared" si="56"/>
        <v>#REF!</v>
      </c>
      <c r="H449" s="8" t="e">
        <f t="shared" si="52"/>
        <v>#REF!</v>
      </c>
      <c r="I449" t="str">
        <f t="shared" si="57"/>
        <v/>
      </c>
      <c r="J449" s="8"/>
      <c r="K449" s="209"/>
      <c r="L449" s="8"/>
      <c r="U449" s="215" t="s">
        <v>888</v>
      </c>
      <c r="V449" s="8" t="e">
        <f>Dashboard!F450</f>
        <v>#REF!</v>
      </c>
      <c r="W449" s="8" t="e">
        <f>Dashboard!G450</f>
        <v>#REF!</v>
      </c>
      <c r="X449" s="8" t="e">
        <f>Dashboard!H450</f>
        <v>#REF!</v>
      </c>
      <c r="Y449" s="8" t="e">
        <f>Dashboard!I450</f>
        <v>#REF!</v>
      </c>
      <c r="Z449" s="8" t="e">
        <f>Dashboard!J450</f>
        <v>#REF!</v>
      </c>
      <c r="AA449" s="208" t="s">
        <v>889</v>
      </c>
      <c r="AB449" s="16" t="s">
        <v>889</v>
      </c>
      <c r="AC449" t="str">
        <f t="shared" si="54"/>
        <v/>
      </c>
      <c r="AD449" s="10" t="e">
        <f>Dashboard!L450</f>
        <v>#REF!</v>
      </c>
      <c r="AE449" s="2" t="e">
        <f t="shared" si="55"/>
        <v>#REF!</v>
      </c>
    </row>
    <row r="450" spans="1:31">
      <c r="A450" s="16" t="s">
        <v>914</v>
      </c>
      <c r="B450" s="209" t="s">
        <v>1358</v>
      </c>
      <c r="C450" s="10" t="e">
        <f>Dashboard!J463</f>
        <v>#REF!</v>
      </c>
      <c r="D450" s="16" t="s">
        <v>914</v>
      </c>
      <c r="E450">
        <v>20</v>
      </c>
      <c r="F450" s="8" t="e">
        <f t="shared" si="59"/>
        <v>#REF!</v>
      </c>
      <c r="G450" t="e">
        <f ca="1" t="shared" si="56"/>
        <v>#REF!</v>
      </c>
      <c r="H450" s="8" t="e">
        <f t="shared" si="52"/>
        <v>#REF!</v>
      </c>
      <c r="I450" t="str">
        <f t="shared" si="57"/>
        <v/>
      </c>
      <c r="J450" s="8"/>
      <c r="K450" s="209"/>
      <c r="L450" s="8"/>
      <c r="U450" s="215" t="s">
        <v>890</v>
      </c>
      <c r="V450" s="8" t="e">
        <f>Dashboard!F451</f>
        <v>#REF!</v>
      </c>
      <c r="W450" s="8" t="e">
        <f>Dashboard!G451</f>
        <v>#REF!</v>
      </c>
      <c r="X450" s="8" t="e">
        <f>Dashboard!H451</f>
        <v>#REF!</v>
      </c>
      <c r="Y450" s="8" t="e">
        <f>Dashboard!I451</f>
        <v>#REF!</v>
      </c>
      <c r="Z450" s="8" t="e">
        <f>Dashboard!J451</f>
        <v>#REF!</v>
      </c>
      <c r="AA450" s="208" t="s">
        <v>891</v>
      </c>
      <c r="AB450" s="217" t="s">
        <v>891</v>
      </c>
      <c r="AC450" t="str">
        <f t="shared" si="54"/>
        <v/>
      </c>
      <c r="AD450" s="10" t="e">
        <f>Dashboard!L451</f>
        <v>#REF!</v>
      </c>
      <c r="AE450" s="2" t="e">
        <f t="shared" si="55"/>
        <v>#REF!</v>
      </c>
    </row>
    <row r="451" spans="1:31">
      <c r="A451" s="16" t="s">
        <v>916</v>
      </c>
      <c r="B451" s="209" t="s">
        <v>1359</v>
      </c>
      <c r="C451" s="10" t="e">
        <f>Dashboard!J464</f>
        <v>#REF!</v>
      </c>
      <c r="D451" s="16" t="s">
        <v>916</v>
      </c>
      <c r="E451">
        <v>1</v>
      </c>
      <c r="F451" s="8" t="e">
        <f>LARGE(C$451:C$470,E451)</f>
        <v>#REF!</v>
      </c>
      <c r="G451" t="e">
        <f ca="1" t="shared" si="56"/>
        <v>#REF!</v>
      </c>
      <c r="H451" s="8" t="e">
        <f t="shared" ref="H451:H514" si="60">F451</f>
        <v>#REF!</v>
      </c>
      <c r="I451" t="str">
        <f t="shared" si="57"/>
        <v>Newham 2009</v>
      </c>
      <c r="J451" s="8" t="e">
        <f>MAX(C$451:C$470)</f>
        <v>#REF!</v>
      </c>
      <c r="K451" s="209"/>
      <c r="L451" s="8"/>
      <c r="U451" s="215" t="s">
        <v>892</v>
      </c>
      <c r="V451" s="8" t="e">
        <f>Dashboard!F452</f>
        <v>#REF!</v>
      </c>
      <c r="W451" s="8" t="e">
        <f>Dashboard!G452</f>
        <v>#REF!</v>
      </c>
      <c r="X451" s="8" t="e">
        <f>Dashboard!H452</f>
        <v>#REF!</v>
      </c>
      <c r="Y451" s="8" t="e">
        <f>Dashboard!I452</f>
        <v>#REF!</v>
      </c>
      <c r="Z451" s="8" t="e">
        <f>Dashboard!J452</f>
        <v>#REF!</v>
      </c>
      <c r="AA451" s="208" t="s">
        <v>1620</v>
      </c>
      <c r="AB451" s="16" t="s">
        <v>1620</v>
      </c>
      <c r="AC451" t="str">
        <f t="shared" si="54"/>
        <v/>
      </c>
      <c r="AD451" s="10" t="e">
        <f>Dashboard!L452</f>
        <v>#REF!</v>
      </c>
      <c r="AE451" s="2" t="e">
        <f t="shared" si="55"/>
        <v>#REF!</v>
      </c>
    </row>
    <row r="452" spans="1:31">
      <c r="A452" s="16" t="s">
        <v>918</v>
      </c>
      <c r="B452" s="209" t="s">
        <v>1359</v>
      </c>
      <c r="C452" s="10" t="e">
        <f>Dashboard!J465</f>
        <v>#REF!</v>
      </c>
      <c r="D452" s="16" t="s">
        <v>918</v>
      </c>
      <c r="E452">
        <v>2</v>
      </c>
      <c r="F452" s="8" t="e">
        <f t="shared" ref="F452:F470" si="61">LARGE(C$451:C$470,E452)</f>
        <v>#REF!</v>
      </c>
      <c r="G452" t="e">
        <f ca="1" t="shared" si="56"/>
        <v>#REF!</v>
      </c>
      <c r="H452" s="8" t="e">
        <f t="shared" si="60"/>
        <v>#REF!</v>
      </c>
      <c r="I452" t="str">
        <f t="shared" si="57"/>
        <v/>
      </c>
      <c r="J452" s="8" t="e">
        <f>MIN(C$451:C$470)</f>
        <v>#REF!</v>
      </c>
      <c r="K452" s="209"/>
      <c r="L452" s="8"/>
      <c r="U452" s="215" t="s">
        <v>894</v>
      </c>
      <c r="V452" s="8" t="e">
        <f>Dashboard!F453</f>
        <v>#REF!</v>
      </c>
      <c r="W452" s="8" t="e">
        <f>Dashboard!G453</f>
        <v>#REF!</v>
      </c>
      <c r="X452" s="8" t="e">
        <f>Dashboard!H453</f>
        <v>#REF!</v>
      </c>
      <c r="Y452" s="8" t="e">
        <f>Dashboard!I453</f>
        <v>#REF!</v>
      </c>
      <c r="Z452" s="8" t="e">
        <f>Dashboard!J453</f>
        <v>#REF!</v>
      </c>
      <c r="AA452" s="208" t="s">
        <v>895</v>
      </c>
      <c r="AB452" s="217" t="s">
        <v>895</v>
      </c>
      <c r="AC452" t="str">
        <f t="shared" si="54"/>
        <v/>
      </c>
      <c r="AD452" s="10" t="e">
        <f>Dashboard!L453</f>
        <v>#REF!</v>
      </c>
      <c r="AE452" s="2" t="e">
        <f t="shared" si="55"/>
        <v>#REF!</v>
      </c>
    </row>
    <row r="453" spans="1:31">
      <c r="A453" s="16" t="s">
        <v>920</v>
      </c>
      <c r="B453" s="209" t="s">
        <v>1359</v>
      </c>
      <c r="C453" s="10" t="e">
        <f>Dashboard!J466</f>
        <v>#REF!</v>
      </c>
      <c r="D453" s="16" t="s">
        <v>920</v>
      </c>
      <c r="E453">
        <v>3</v>
      </c>
      <c r="F453" s="8" t="e">
        <f t="shared" si="61"/>
        <v>#REF!</v>
      </c>
      <c r="G453" t="e">
        <f ca="1" t="shared" si="56"/>
        <v>#REF!</v>
      </c>
      <c r="H453" s="8" t="e">
        <f t="shared" si="60"/>
        <v>#REF!</v>
      </c>
      <c r="I453" t="str">
        <f t="shared" si="57"/>
        <v/>
      </c>
      <c r="J453" s="8"/>
      <c r="K453" s="209"/>
      <c r="L453" s="8"/>
      <c r="U453" s="215" t="s">
        <v>896</v>
      </c>
      <c r="V453" s="8" t="e">
        <f>Dashboard!F454</f>
        <v>#REF!</v>
      </c>
      <c r="W453" s="8" t="e">
        <f>Dashboard!G454</f>
        <v>#REF!</v>
      </c>
      <c r="X453" s="8" t="e">
        <f>Dashboard!H454</f>
        <v>#REF!</v>
      </c>
      <c r="Y453" s="8" t="e">
        <f>Dashboard!I454</f>
        <v>#REF!</v>
      </c>
      <c r="Z453" s="8" t="e">
        <f>Dashboard!J454</f>
        <v>#REF!</v>
      </c>
      <c r="AA453" s="208" t="s">
        <v>1621</v>
      </c>
      <c r="AB453" s="16" t="s">
        <v>1621</v>
      </c>
      <c r="AC453" t="str">
        <f t="shared" si="54"/>
        <v/>
      </c>
      <c r="AD453" s="10" t="e">
        <f>Dashboard!L454</f>
        <v>#REF!</v>
      </c>
      <c r="AE453" s="2" t="e">
        <f t="shared" si="55"/>
        <v>#REF!</v>
      </c>
    </row>
    <row r="454" spans="1:31">
      <c r="A454" s="16" t="s">
        <v>922</v>
      </c>
      <c r="B454" s="209" t="s">
        <v>1359</v>
      </c>
      <c r="C454" s="10" t="e">
        <f>Dashboard!J467</f>
        <v>#REF!</v>
      </c>
      <c r="D454" s="16" t="s">
        <v>922</v>
      </c>
      <c r="E454">
        <v>4</v>
      </c>
      <c r="F454" s="8" t="e">
        <f t="shared" si="61"/>
        <v>#REF!</v>
      </c>
      <c r="G454" t="e">
        <f ca="1" t="shared" si="56"/>
        <v>#REF!</v>
      </c>
      <c r="H454" s="8" t="e">
        <f t="shared" si="60"/>
        <v>#REF!</v>
      </c>
      <c r="I454" t="str">
        <f t="shared" si="57"/>
        <v/>
      </c>
      <c r="J454" s="8"/>
      <c r="K454" s="209"/>
      <c r="L454" s="8"/>
      <c r="U454" s="215" t="s">
        <v>898</v>
      </c>
      <c r="V454" s="8" t="e">
        <f>Dashboard!F455</f>
        <v>#REF!</v>
      </c>
      <c r="W454" s="8" t="e">
        <f>Dashboard!G455</f>
        <v>#REF!</v>
      </c>
      <c r="X454" s="8" t="e">
        <f>Dashboard!H455</f>
        <v>#REF!</v>
      </c>
      <c r="Y454" s="8" t="e">
        <f>Dashboard!I455</f>
        <v>#REF!</v>
      </c>
      <c r="Z454" s="8" t="e">
        <f>Dashboard!J455</f>
        <v>#REF!</v>
      </c>
      <c r="AA454" s="208" t="s">
        <v>1622</v>
      </c>
      <c r="AB454" s="217" t="s">
        <v>1622</v>
      </c>
      <c r="AC454" t="str">
        <f t="shared" si="54"/>
        <v/>
      </c>
      <c r="AD454" s="10" t="e">
        <f>Dashboard!L455</f>
        <v>#REF!</v>
      </c>
      <c r="AE454" s="2" t="e">
        <f t="shared" si="55"/>
        <v>#REF!</v>
      </c>
    </row>
    <row r="455" spans="1:31">
      <c r="A455" s="16" t="s">
        <v>924</v>
      </c>
      <c r="B455" s="209" t="s">
        <v>1359</v>
      </c>
      <c r="C455" s="10" t="e">
        <f>Dashboard!J468</f>
        <v>#REF!</v>
      </c>
      <c r="D455" s="16" t="s">
        <v>924</v>
      </c>
      <c r="E455">
        <v>5</v>
      </c>
      <c r="F455" s="8" t="e">
        <f t="shared" si="61"/>
        <v>#REF!</v>
      </c>
      <c r="G455" t="e">
        <f ca="1" t="shared" si="56"/>
        <v>#REF!</v>
      </c>
      <c r="H455" s="8" t="e">
        <f t="shared" si="60"/>
        <v>#REF!</v>
      </c>
      <c r="I455" t="str">
        <f t="shared" si="57"/>
        <v/>
      </c>
      <c r="J455" s="8"/>
      <c r="K455" s="209"/>
      <c r="L455" s="8"/>
      <c r="U455" s="215" t="s">
        <v>900</v>
      </c>
      <c r="V455" s="8" t="e">
        <f>Dashboard!F456</f>
        <v>#REF!</v>
      </c>
      <c r="W455" s="8" t="e">
        <f>Dashboard!G456</f>
        <v>#REF!</v>
      </c>
      <c r="X455" s="8" t="e">
        <f>Dashboard!H456</f>
        <v>#REF!</v>
      </c>
      <c r="Y455" s="8" t="e">
        <f>Dashboard!I456</f>
        <v>#REF!</v>
      </c>
      <c r="Z455" s="8" t="e">
        <f>Dashboard!J456</f>
        <v>#REF!</v>
      </c>
      <c r="AA455" s="208" t="s">
        <v>1623</v>
      </c>
      <c r="AB455" s="16" t="s">
        <v>1623</v>
      </c>
      <c r="AC455" t="str">
        <f t="shared" si="54"/>
        <v/>
      </c>
      <c r="AD455" s="10" t="e">
        <f>Dashboard!L456</f>
        <v>#REF!</v>
      </c>
      <c r="AE455" s="2" t="e">
        <f t="shared" si="55"/>
        <v>#REF!</v>
      </c>
    </row>
    <row r="456" spans="1:31">
      <c r="A456" s="16" t="s">
        <v>926</v>
      </c>
      <c r="B456" s="209" t="s">
        <v>1359</v>
      </c>
      <c r="C456" s="10" t="e">
        <f>Dashboard!J469</f>
        <v>#REF!</v>
      </c>
      <c r="D456" s="16" t="s">
        <v>926</v>
      </c>
      <c r="E456">
        <v>6</v>
      </c>
      <c r="F456" s="8" t="e">
        <f t="shared" si="61"/>
        <v>#REF!</v>
      </c>
      <c r="G456" t="e">
        <f ca="1" t="shared" si="56"/>
        <v>#REF!</v>
      </c>
      <c r="H456" s="8" t="e">
        <f t="shared" si="60"/>
        <v>#REF!</v>
      </c>
      <c r="I456" t="str">
        <f t="shared" si="57"/>
        <v/>
      </c>
      <c r="J456" s="8"/>
      <c r="K456" s="209"/>
      <c r="L456" s="8"/>
      <c r="U456" s="215" t="s">
        <v>902</v>
      </c>
      <c r="V456" s="8" t="e">
        <f>Dashboard!F457</f>
        <v>#REF!</v>
      </c>
      <c r="W456" s="8" t="e">
        <f>Dashboard!G457</f>
        <v>#REF!</v>
      </c>
      <c r="X456" s="8" t="e">
        <f>Dashboard!H457</f>
        <v>#REF!</v>
      </c>
      <c r="Y456" s="8" t="e">
        <f>Dashboard!I457</f>
        <v>#REF!</v>
      </c>
      <c r="Z456" s="8" t="e">
        <f>Dashboard!J457</f>
        <v>#REF!</v>
      </c>
      <c r="AA456" s="208" t="s">
        <v>903</v>
      </c>
      <c r="AB456" s="217" t="s">
        <v>903</v>
      </c>
      <c r="AC456" t="str">
        <f t="shared" si="54"/>
        <v/>
      </c>
      <c r="AD456" s="10" t="e">
        <f>Dashboard!L457</f>
        <v>#REF!</v>
      </c>
      <c r="AE456" s="2" t="e">
        <f t="shared" si="55"/>
        <v>#REF!</v>
      </c>
    </row>
    <row r="457" spans="1:31">
      <c r="A457" s="16" t="s">
        <v>928</v>
      </c>
      <c r="B457" s="209" t="s">
        <v>1359</v>
      </c>
      <c r="C457" s="10" t="e">
        <f>Dashboard!J470</f>
        <v>#REF!</v>
      </c>
      <c r="D457" s="16" t="s">
        <v>928</v>
      </c>
      <c r="E457">
        <v>7</v>
      </c>
      <c r="F457" s="8" t="e">
        <f t="shared" si="61"/>
        <v>#REF!</v>
      </c>
      <c r="G457" t="e">
        <f ca="1" t="shared" si="56"/>
        <v>#REF!</v>
      </c>
      <c r="H457" s="8" t="e">
        <f t="shared" si="60"/>
        <v>#REF!</v>
      </c>
      <c r="I457" t="str">
        <f t="shared" si="57"/>
        <v/>
      </c>
      <c r="J457" s="8"/>
      <c r="K457" s="209"/>
      <c r="L457" s="8"/>
      <c r="U457" s="215" t="s">
        <v>904</v>
      </c>
      <c r="V457" s="8" t="e">
        <f>Dashboard!F458</f>
        <v>#REF!</v>
      </c>
      <c r="W457" s="8" t="e">
        <f>Dashboard!G458</f>
        <v>#REF!</v>
      </c>
      <c r="X457" s="8" t="e">
        <f>Dashboard!H458</f>
        <v>#REF!</v>
      </c>
      <c r="Y457" s="8" t="e">
        <f>Dashboard!I458</f>
        <v>#REF!</v>
      </c>
      <c r="Z457" s="8" t="e">
        <f>Dashboard!J458</f>
        <v>#REF!</v>
      </c>
      <c r="AA457" s="208" t="s">
        <v>1624</v>
      </c>
      <c r="AB457" s="16" t="s">
        <v>1624</v>
      </c>
      <c r="AC457" t="str">
        <f t="shared" si="54"/>
        <v/>
      </c>
      <c r="AD457" s="10" t="e">
        <f>Dashboard!L458</f>
        <v>#REF!</v>
      </c>
      <c r="AE457" s="2" t="e">
        <f t="shared" si="55"/>
        <v>#REF!</v>
      </c>
    </row>
    <row r="458" spans="1:31">
      <c r="A458" s="16" t="s">
        <v>930</v>
      </c>
      <c r="B458" s="209" t="s">
        <v>1359</v>
      </c>
      <c r="C458" s="10" t="e">
        <f>Dashboard!J471</f>
        <v>#REF!</v>
      </c>
      <c r="D458" s="16" t="s">
        <v>930</v>
      </c>
      <c r="E458">
        <v>8</v>
      </c>
      <c r="F458" s="8" t="e">
        <f t="shared" si="61"/>
        <v>#REF!</v>
      </c>
      <c r="G458" t="e">
        <f ca="1" t="shared" si="56"/>
        <v>#REF!</v>
      </c>
      <c r="H458" s="8" t="e">
        <f t="shared" si="60"/>
        <v>#REF!</v>
      </c>
      <c r="I458" t="str">
        <f t="shared" si="57"/>
        <v/>
      </c>
      <c r="J458" s="8"/>
      <c r="K458" s="209"/>
      <c r="L458" s="8"/>
      <c r="U458" s="215" t="s">
        <v>906</v>
      </c>
      <c r="V458" s="8" t="e">
        <f>Dashboard!F459</f>
        <v>#REF!</v>
      </c>
      <c r="W458" s="8" t="e">
        <f>Dashboard!G459</f>
        <v>#REF!</v>
      </c>
      <c r="X458" s="8" t="e">
        <f>Dashboard!H459</f>
        <v>#REF!</v>
      </c>
      <c r="Y458" s="8" t="e">
        <f>Dashboard!I459</f>
        <v>#REF!</v>
      </c>
      <c r="Z458" s="8" t="e">
        <f>Dashboard!J459</f>
        <v>#REF!</v>
      </c>
      <c r="AA458" s="208" t="s">
        <v>1625</v>
      </c>
      <c r="AB458" s="217" t="s">
        <v>1625</v>
      </c>
      <c r="AC458" t="str">
        <f t="shared" si="54"/>
        <v/>
      </c>
      <c r="AD458" s="10" t="e">
        <f>Dashboard!L459</f>
        <v>#REF!</v>
      </c>
      <c r="AE458" s="2" t="e">
        <f t="shared" si="55"/>
        <v>#REF!</v>
      </c>
    </row>
    <row r="459" spans="1:31">
      <c r="A459" s="16" t="s">
        <v>932</v>
      </c>
      <c r="B459" s="209" t="s">
        <v>1359</v>
      </c>
      <c r="C459" s="10" t="e">
        <f>Dashboard!J472</f>
        <v>#REF!</v>
      </c>
      <c r="D459" s="16" t="s">
        <v>932</v>
      </c>
      <c r="E459">
        <v>9</v>
      </c>
      <c r="F459" s="8" t="e">
        <f t="shared" si="61"/>
        <v>#REF!</v>
      </c>
      <c r="G459" t="e">
        <f ca="1" t="shared" si="56"/>
        <v>#REF!</v>
      </c>
      <c r="H459" s="8" t="e">
        <f t="shared" si="60"/>
        <v>#REF!</v>
      </c>
      <c r="I459" t="str">
        <f t="shared" si="57"/>
        <v/>
      </c>
      <c r="J459" s="8"/>
      <c r="K459" s="209"/>
      <c r="L459" s="8"/>
      <c r="U459" s="215" t="s">
        <v>908</v>
      </c>
      <c r="V459" s="8" t="e">
        <f>Dashboard!F460</f>
        <v>#REF!</v>
      </c>
      <c r="W459" s="8" t="e">
        <f>Dashboard!G460</f>
        <v>#REF!</v>
      </c>
      <c r="X459" s="8" t="e">
        <f>Dashboard!H460</f>
        <v>#REF!</v>
      </c>
      <c r="Y459" s="8" t="e">
        <f>Dashboard!I460</f>
        <v>#REF!</v>
      </c>
      <c r="Z459" s="8" t="e">
        <f>Dashboard!J460</f>
        <v>#REF!</v>
      </c>
      <c r="AA459" s="208" t="s">
        <v>909</v>
      </c>
      <c r="AB459" s="16" t="s">
        <v>909</v>
      </c>
      <c r="AC459" t="str">
        <f t="shared" si="54"/>
        <v/>
      </c>
      <c r="AD459" s="10" t="e">
        <f>Dashboard!L460</f>
        <v>#REF!</v>
      </c>
      <c r="AE459" s="2" t="e">
        <f t="shared" si="55"/>
        <v>#REF!</v>
      </c>
    </row>
    <row r="460" spans="1:31">
      <c r="A460" s="16" t="s">
        <v>934</v>
      </c>
      <c r="B460" s="209" t="s">
        <v>1359</v>
      </c>
      <c r="C460" s="10" t="e">
        <f>Dashboard!J473</f>
        <v>#REF!</v>
      </c>
      <c r="D460" s="16" t="s">
        <v>934</v>
      </c>
      <c r="E460">
        <v>10</v>
      </c>
      <c r="F460" s="8" t="e">
        <f t="shared" si="61"/>
        <v>#REF!</v>
      </c>
      <c r="G460" t="e">
        <f ca="1" t="shared" si="56"/>
        <v>#REF!</v>
      </c>
      <c r="H460" s="8" t="e">
        <f t="shared" si="60"/>
        <v>#REF!</v>
      </c>
      <c r="I460" t="str">
        <f t="shared" si="57"/>
        <v/>
      </c>
      <c r="J460" s="8"/>
      <c r="K460" s="209"/>
      <c r="L460" s="8"/>
      <c r="U460" s="215" t="s">
        <v>910</v>
      </c>
      <c r="V460" s="8" t="e">
        <f>Dashboard!F461</f>
        <v>#REF!</v>
      </c>
      <c r="W460" s="8" t="e">
        <f>Dashboard!G461</f>
        <v>#REF!</v>
      </c>
      <c r="X460" s="8" t="e">
        <f>Dashboard!H461</f>
        <v>#REF!</v>
      </c>
      <c r="Y460" s="8" t="e">
        <f>Dashboard!I461</f>
        <v>#REF!</v>
      </c>
      <c r="Z460" s="8" t="e">
        <f>Dashboard!J461</f>
        <v>#REF!</v>
      </c>
      <c r="AA460" s="208" t="s">
        <v>60</v>
      </c>
      <c r="AB460" s="217" t="s">
        <v>60</v>
      </c>
      <c r="AC460" t="str">
        <f t="shared" si="54"/>
        <v/>
      </c>
      <c r="AD460" s="10" t="e">
        <f>Dashboard!L461</f>
        <v>#REF!</v>
      </c>
      <c r="AE460" s="2" t="e">
        <f t="shared" si="55"/>
        <v>#REF!</v>
      </c>
    </row>
    <row r="461" spans="1:31">
      <c r="A461" s="16" t="s">
        <v>936</v>
      </c>
      <c r="B461" s="209" t="s">
        <v>1359</v>
      </c>
      <c r="C461" s="10" t="e">
        <f>Dashboard!J474</f>
        <v>#REF!</v>
      </c>
      <c r="D461" s="16" t="s">
        <v>936</v>
      </c>
      <c r="E461">
        <v>11</v>
      </c>
      <c r="F461" s="8" t="e">
        <f t="shared" si="61"/>
        <v>#REF!</v>
      </c>
      <c r="G461" t="e">
        <f ca="1" t="shared" si="56"/>
        <v>#REF!</v>
      </c>
      <c r="H461" s="8" t="e">
        <f t="shared" si="60"/>
        <v>#REF!</v>
      </c>
      <c r="I461" t="str">
        <f t="shared" si="57"/>
        <v/>
      </c>
      <c r="J461" s="8"/>
      <c r="K461" s="209"/>
      <c r="L461" s="8"/>
      <c r="U461" s="215" t="s">
        <v>911</v>
      </c>
      <c r="V461" s="8" t="e">
        <f>Dashboard!F462</f>
        <v>#REF!</v>
      </c>
      <c r="W461" s="8" t="e">
        <f>Dashboard!G462</f>
        <v>#REF!</v>
      </c>
      <c r="X461" s="8" t="e">
        <f>Dashboard!H462</f>
        <v>#REF!</v>
      </c>
      <c r="Y461" s="8" t="e">
        <f>Dashboard!I462</f>
        <v>#REF!</v>
      </c>
      <c r="Z461" s="8" t="e">
        <f>Dashboard!J462</f>
        <v>#REF!</v>
      </c>
      <c r="AA461" s="208" t="s">
        <v>1626</v>
      </c>
      <c r="AB461" s="16" t="s">
        <v>1626</v>
      </c>
      <c r="AC461" t="str">
        <f t="shared" si="54"/>
        <v/>
      </c>
      <c r="AD461" s="10" t="e">
        <f>Dashboard!L462</f>
        <v>#REF!</v>
      </c>
      <c r="AE461" s="2" t="e">
        <f t="shared" si="55"/>
        <v>#REF!</v>
      </c>
    </row>
    <row r="462" spans="1:31">
      <c r="A462" s="16" t="s">
        <v>938</v>
      </c>
      <c r="B462" s="209" t="s">
        <v>1359</v>
      </c>
      <c r="C462" s="10" t="e">
        <f>Dashboard!J475</f>
        <v>#REF!</v>
      </c>
      <c r="D462" s="16" t="s">
        <v>938</v>
      </c>
      <c r="E462">
        <v>12</v>
      </c>
      <c r="F462" s="8" t="e">
        <f t="shared" si="61"/>
        <v>#REF!</v>
      </c>
      <c r="G462" t="e">
        <f ca="1" t="shared" si="56"/>
        <v>#REF!</v>
      </c>
      <c r="H462" s="8" t="e">
        <f t="shared" si="60"/>
        <v>#REF!</v>
      </c>
      <c r="I462" t="str">
        <f t="shared" si="57"/>
        <v/>
      </c>
      <c r="J462" s="8"/>
      <c r="K462" s="209"/>
      <c r="L462" s="8"/>
      <c r="U462" s="215" t="s">
        <v>913</v>
      </c>
      <c r="V462" s="8" t="e">
        <f>Dashboard!F463</f>
        <v>#REF!</v>
      </c>
      <c r="W462" s="8" t="e">
        <f>Dashboard!G463</f>
        <v>#REF!</v>
      </c>
      <c r="X462" s="8" t="e">
        <f>Dashboard!H463</f>
        <v>#REF!</v>
      </c>
      <c r="Y462" s="8" t="e">
        <f>Dashboard!I463</f>
        <v>#REF!</v>
      </c>
      <c r="Z462" s="8" t="e">
        <f>Dashboard!J463</f>
        <v>#REF!</v>
      </c>
      <c r="AA462" s="208" t="s">
        <v>1627</v>
      </c>
      <c r="AB462" s="217" t="s">
        <v>1627</v>
      </c>
      <c r="AC462" t="str">
        <f t="shared" ref="AC462:AC525" si="62">IF(AB462=AA462,"","N")</f>
        <v/>
      </c>
      <c r="AD462" s="10" t="e">
        <f>Dashboard!L463</f>
        <v>#REF!</v>
      </c>
      <c r="AE462" s="2" t="e">
        <f t="shared" ref="AE462:AE525" si="63">((AD462-AD$11)/AD$10)*5</f>
        <v>#REF!</v>
      </c>
    </row>
    <row r="463" spans="1:31">
      <c r="A463" s="16" t="s">
        <v>940</v>
      </c>
      <c r="B463" s="209" t="s">
        <v>1359</v>
      </c>
      <c r="C463" s="10" t="e">
        <f>Dashboard!J476</f>
        <v>#REF!</v>
      </c>
      <c r="D463" s="16" t="s">
        <v>940</v>
      </c>
      <c r="E463">
        <v>13</v>
      </c>
      <c r="F463" s="8" t="e">
        <f t="shared" si="61"/>
        <v>#REF!</v>
      </c>
      <c r="G463" t="e">
        <f ca="1" t="shared" si="56"/>
        <v>#REF!</v>
      </c>
      <c r="H463" s="8" t="e">
        <f t="shared" si="60"/>
        <v>#REF!</v>
      </c>
      <c r="I463" t="str">
        <f t="shared" si="57"/>
        <v/>
      </c>
      <c r="J463" s="8"/>
      <c r="K463" s="209"/>
      <c r="L463" s="8"/>
      <c r="U463" s="215" t="s">
        <v>915</v>
      </c>
      <c r="V463" s="8" t="e">
        <f>Dashboard!F464</f>
        <v>#REF!</v>
      </c>
      <c r="W463" s="8" t="e">
        <f>Dashboard!G464</f>
        <v>#REF!</v>
      </c>
      <c r="X463" s="8" t="e">
        <f>Dashboard!H464</f>
        <v>#REF!</v>
      </c>
      <c r="Y463" s="8" t="e">
        <f>Dashboard!I464</f>
        <v>#REF!</v>
      </c>
      <c r="Z463" s="8" t="e">
        <f>Dashboard!J464</f>
        <v>#REF!</v>
      </c>
      <c r="AA463" s="208" t="s">
        <v>916</v>
      </c>
      <c r="AB463" s="16" t="s">
        <v>916</v>
      </c>
      <c r="AC463" t="str">
        <f t="shared" si="62"/>
        <v/>
      </c>
      <c r="AD463" s="10" t="e">
        <f>Dashboard!L464</f>
        <v>#REF!</v>
      </c>
      <c r="AE463" s="2" t="e">
        <f t="shared" si="63"/>
        <v>#REF!</v>
      </c>
    </row>
    <row r="464" spans="1:31">
      <c r="A464" s="16" t="s">
        <v>942</v>
      </c>
      <c r="B464" s="209" t="s">
        <v>1359</v>
      </c>
      <c r="C464" s="10" t="e">
        <f>Dashboard!J477</f>
        <v>#REF!</v>
      </c>
      <c r="D464" s="16" t="s">
        <v>942</v>
      </c>
      <c r="E464">
        <v>14</v>
      </c>
      <c r="F464" s="8" t="e">
        <f t="shared" si="61"/>
        <v>#REF!</v>
      </c>
      <c r="G464" t="e">
        <f ca="1" t="shared" si="56"/>
        <v>#REF!</v>
      </c>
      <c r="H464" s="8" t="e">
        <f t="shared" si="60"/>
        <v>#REF!</v>
      </c>
      <c r="I464" t="str">
        <f t="shared" si="57"/>
        <v/>
      </c>
      <c r="J464" s="8"/>
      <c r="K464" s="209"/>
      <c r="L464" s="8"/>
      <c r="U464" s="215" t="s">
        <v>917</v>
      </c>
      <c r="V464" s="8" t="e">
        <f>Dashboard!F465</f>
        <v>#REF!</v>
      </c>
      <c r="W464" s="8" t="e">
        <f>Dashboard!G465</f>
        <v>#REF!</v>
      </c>
      <c r="X464" s="8" t="e">
        <f>Dashboard!H465</f>
        <v>#REF!</v>
      </c>
      <c r="Y464" s="8" t="e">
        <f>Dashboard!I465</f>
        <v>#REF!</v>
      </c>
      <c r="Z464" s="8" t="e">
        <f>Dashboard!J465</f>
        <v>#REF!</v>
      </c>
      <c r="AA464" s="208" t="s">
        <v>918</v>
      </c>
      <c r="AB464" s="217" t="s">
        <v>918</v>
      </c>
      <c r="AC464" t="str">
        <f t="shared" si="62"/>
        <v/>
      </c>
      <c r="AD464" s="10" t="e">
        <f>Dashboard!L465</f>
        <v>#REF!</v>
      </c>
      <c r="AE464" s="2" t="e">
        <f t="shared" si="63"/>
        <v>#REF!</v>
      </c>
    </row>
    <row r="465" spans="1:31">
      <c r="A465" s="16" t="s">
        <v>944</v>
      </c>
      <c r="B465" s="209" t="s">
        <v>1359</v>
      </c>
      <c r="C465" s="10" t="e">
        <f>Dashboard!J478</f>
        <v>#REF!</v>
      </c>
      <c r="D465" s="16" t="s">
        <v>944</v>
      </c>
      <c r="E465">
        <v>15</v>
      </c>
      <c r="F465" s="8" t="e">
        <f t="shared" si="61"/>
        <v>#REF!</v>
      </c>
      <c r="G465" t="e">
        <f ca="1" t="shared" si="56"/>
        <v>#REF!</v>
      </c>
      <c r="H465" s="8" t="e">
        <f t="shared" si="60"/>
        <v>#REF!</v>
      </c>
      <c r="I465" t="str">
        <f t="shared" si="57"/>
        <v/>
      </c>
      <c r="J465" s="8"/>
      <c r="K465" s="209"/>
      <c r="L465" s="8"/>
      <c r="U465" s="215" t="s">
        <v>919</v>
      </c>
      <c r="V465" s="8" t="e">
        <f>Dashboard!F466</f>
        <v>#REF!</v>
      </c>
      <c r="W465" s="8" t="e">
        <f>Dashboard!G466</f>
        <v>#REF!</v>
      </c>
      <c r="X465" s="8" t="e">
        <f>Dashboard!H466</f>
        <v>#REF!</v>
      </c>
      <c r="Y465" s="8" t="e">
        <f>Dashboard!I466</f>
        <v>#REF!</v>
      </c>
      <c r="Z465" s="8" t="e">
        <f>Dashboard!J466</f>
        <v>#REF!</v>
      </c>
      <c r="AA465" s="208" t="s">
        <v>1628</v>
      </c>
      <c r="AB465" s="16" t="s">
        <v>1628</v>
      </c>
      <c r="AC465" t="str">
        <f t="shared" si="62"/>
        <v/>
      </c>
      <c r="AD465" s="10" t="e">
        <f>Dashboard!L466</f>
        <v>#REF!</v>
      </c>
      <c r="AE465" s="2" t="e">
        <f t="shared" si="63"/>
        <v>#REF!</v>
      </c>
    </row>
    <row r="466" spans="1:31">
      <c r="A466" s="16" t="s">
        <v>946</v>
      </c>
      <c r="B466" s="209" t="s">
        <v>1359</v>
      </c>
      <c r="C466" s="10" t="e">
        <f>Dashboard!J479</f>
        <v>#REF!</v>
      </c>
      <c r="D466" s="16" t="s">
        <v>946</v>
      </c>
      <c r="E466">
        <v>16</v>
      </c>
      <c r="F466" s="8" t="e">
        <f t="shared" si="61"/>
        <v>#REF!</v>
      </c>
      <c r="G466" t="e">
        <f ca="1" t="shared" si="56"/>
        <v>#REF!</v>
      </c>
      <c r="H466" s="8" t="e">
        <f t="shared" si="60"/>
        <v>#REF!</v>
      </c>
      <c r="I466" t="str">
        <f t="shared" si="57"/>
        <v/>
      </c>
      <c r="J466" s="8"/>
      <c r="K466" s="209"/>
      <c r="L466" s="8"/>
      <c r="U466" s="215" t="s">
        <v>921</v>
      </c>
      <c r="V466" s="8" t="e">
        <f>Dashboard!F467</f>
        <v>#REF!</v>
      </c>
      <c r="W466" s="8" t="e">
        <f>Dashboard!G467</f>
        <v>#REF!</v>
      </c>
      <c r="X466" s="8" t="e">
        <f>Dashboard!H467</f>
        <v>#REF!</v>
      </c>
      <c r="Y466" s="8" t="e">
        <f>Dashboard!I467</f>
        <v>#REF!</v>
      </c>
      <c r="Z466" s="8" t="e">
        <f>Dashboard!J467</f>
        <v>#REF!</v>
      </c>
      <c r="AA466" s="208" t="s">
        <v>1629</v>
      </c>
      <c r="AB466" s="217" t="s">
        <v>1629</v>
      </c>
      <c r="AC466" t="str">
        <f t="shared" si="62"/>
        <v/>
      </c>
      <c r="AD466" s="10" t="e">
        <f>Dashboard!L467</f>
        <v>#REF!</v>
      </c>
      <c r="AE466" s="2" t="e">
        <f t="shared" si="63"/>
        <v>#REF!</v>
      </c>
    </row>
    <row r="467" spans="1:31">
      <c r="A467" s="16" t="s">
        <v>948</v>
      </c>
      <c r="B467" s="209" t="s">
        <v>1359</v>
      </c>
      <c r="C467" s="10" t="e">
        <f>Dashboard!J480</f>
        <v>#REF!</v>
      </c>
      <c r="D467" s="16" t="s">
        <v>948</v>
      </c>
      <c r="E467">
        <v>17</v>
      </c>
      <c r="F467" s="8" t="e">
        <f t="shared" si="61"/>
        <v>#REF!</v>
      </c>
      <c r="G467" t="e">
        <f ca="1" t="shared" si="56"/>
        <v>#REF!</v>
      </c>
      <c r="H467" s="8" t="e">
        <f t="shared" si="60"/>
        <v>#REF!</v>
      </c>
      <c r="I467" t="str">
        <f t="shared" si="57"/>
        <v/>
      </c>
      <c r="J467" s="8"/>
      <c r="K467" s="209"/>
      <c r="L467" s="8"/>
      <c r="U467" s="215" t="s">
        <v>923</v>
      </c>
      <c r="V467" s="8" t="e">
        <f>Dashboard!F468</f>
        <v>#REF!</v>
      </c>
      <c r="W467" s="8" t="e">
        <f>Dashboard!G468</f>
        <v>#REF!</v>
      </c>
      <c r="X467" s="8" t="e">
        <f>Dashboard!H468</f>
        <v>#REF!</v>
      </c>
      <c r="Y467" s="8" t="e">
        <f>Dashboard!I468</f>
        <v>#REF!</v>
      </c>
      <c r="Z467" s="8" t="e">
        <f>Dashboard!J468</f>
        <v>#REF!</v>
      </c>
      <c r="AA467" s="208" t="s">
        <v>1630</v>
      </c>
      <c r="AB467" s="16" t="s">
        <v>1630</v>
      </c>
      <c r="AC467" t="str">
        <f t="shared" si="62"/>
        <v/>
      </c>
      <c r="AD467" s="10" t="e">
        <f>Dashboard!L468</f>
        <v>#REF!</v>
      </c>
      <c r="AE467" s="2" t="e">
        <f t="shared" si="63"/>
        <v>#REF!</v>
      </c>
    </row>
    <row r="468" spans="1:31">
      <c r="A468" s="16" t="s">
        <v>950</v>
      </c>
      <c r="B468" s="209" t="s">
        <v>1359</v>
      </c>
      <c r="C468" s="10" t="e">
        <f>Dashboard!J481</f>
        <v>#REF!</v>
      </c>
      <c r="D468" s="16" t="s">
        <v>950</v>
      </c>
      <c r="E468">
        <v>18</v>
      </c>
      <c r="F468" s="8" t="e">
        <f t="shared" si="61"/>
        <v>#REF!</v>
      </c>
      <c r="G468" t="e">
        <f ca="1" t="shared" ref="G468:G531" si="64">VLOOKUP(F468,C:D,2,FALSE)</f>
        <v>#REF!</v>
      </c>
      <c r="H468" s="8" t="e">
        <f t="shared" si="60"/>
        <v>#REF!</v>
      </c>
      <c r="I468" t="str">
        <f t="shared" ref="I468:I531" si="65">IF(E468=1,B468&amp;" 2009","")</f>
        <v/>
      </c>
      <c r="J468" s="8"/>
      <c r="K468" s="209"/>
      <c r="L468" s="8"/>
      <c r="U468" s="215" t="s">
        <v>925</v>
      </c>
      <c r="V468" s="8" t="e">
        <f>Dashboard!F469</f>
        <v>#REF!</v>
      </c>
      <c r="W468" s="8" t="e">
        <f>Dashboard!G469</f>
        <v>#REF!</v>
      </c>
      <c r="X468" s="8" t="e">
        <f>Dashboard!H469</f>
        <v>#REF!</v>
      </c>
      <c r="Y468" s="8" t="e">
        <f>Dashboard!I469</f>
        <v>#REF!</v>
      </c>
      <c r="Z468" s="8" t="e">
        <f>Dashboard!J469</f>
        <v>#REF!</v>
      </c>
      <c r="AA468" s="208" t="s">
        <v>1631</v>
      </c>
      <c r="AB468" s="217" t="s">
        <v>1631</v>
      </c>
      <c r="AC468" t="str">
        <f t="shared" si="62"/>
        <v/>
      </c>
      <c r="AD468" s="10" t="e">
        <f>Dashboard!L469</f>
        <v>#REF!</v>
      </c>
      <c r="AE468" s="2" t="e">
        <f t="shared" si="63"/>
        <v>#REF!</v>
      </c>
    </row>
    <row r="469" spans="1:31">
      <c r="A469" s="16" t="s">
        <v>952</v>
      </c>
      <c r="B469" s="209" t="s">
        <v>1359</v>
      </c>
      <c r="C469" s="10" t="e">
        <f>Dashboard!J482</f>
        <v>#REF!</v>
      </c>
      <c r="D469" s="16" t="s">
        <v>952</v>
      </c>
      <c r="E469">
        <v>19</v>
      </c>
      <c r="F469" s="8" t="e">
        <f t="shared" si="61"/>
        <v>#REF!</v>
      </c>
      <c r="G469" t="e">
        <f ca="1" t="shared" si="64"/>
        <v>#REF!</v>
      </c>
      <c r="H469" s="8" t="e">
        <f t="shared" si="60"/>
        <v>#REF!</v>
      </c>
      <c r="I469" t="str">
        <f t="shared" si="65"/>
        <v/>
      </c>
      <c r="J469" s="8"/>
      <c r="K469" s="209"/>
      <c r="L469" s="8"/>
      <c r="U469" s="215" t="s">
        <v>927</v>
      </c>
      <c r="V469" s="8" t="e">
        <f>Dashboard!F470</f>
        <v>#REF!</v>
      </c>
      <c r="W469" s="8" t="e">
        <f>Dashboard!G470</f>
        <v>#REF!</v>
      </c>
      <c r="X469" s="8" t="e">
        <f>Dashboard!H470</f>
        <v>#REF!</v>
      </c>
      <c r="Y469" s="8" t="e">
        <f>Dashboard!I470</f>
        <v>#REF!</v>
      </c>
      <c r="Z469" s="8" t="e">
        <f>Dashboard!J470</f>
        <v>#REF!</v>
      </c>
      <c r="AA469" s="208" t="s">
        <v>1632</v>
      </c>
      <c r="AB469" s="16" t="s">
        <v>1632</v>
      </c>
      <c r="AC469" t="str">
        <f t="shared" si="62"/>
        <v/>
      </c>
      <c r="AD469" s="10" t="e">
        <f>Dashboard!L470</f>
        <v>#REF!</v>
      </c>
      <c r="AE469" s="2" t="e">
        <f t="shared" si="63"/>
        <v>#REF!</v>
      </c>
    </row>
    <row r="470" spans="1:31">
      <c r="A470" s="16" t="s">
        <v>954</v>
      </c>
      <c r="B470" s="209" t="s">
        <v>1359</v>
      </c>
      <c r="C470" s="10" t="e">
        <f>Dashboard!J483</f>
        <v>#REF!</v>
      </c>
      <c r="D470" s="16" t="s">
        <v>954</v>
      </c>
      <c r="E470">
        <v>20</v>
      </c>
      <c r="F470" s="8" t="e">
        <f t="shared" si="61"/>
        <v>#REF!</v>
      </c>
      <c r="G470" t="e">
        <f ca="1" t="shared" si="64"/>
        <v>#REF!</v>
      </c>
      <c r="H470" s="8" t="e">
        <f t="shared" si="60"/>
        <v>#REF!</v>
      </c>
      <c r="I470" t="str">
        <f t="shared" si="65"/>
        <v/>
      </c>
      <c r="J470" s="8"/>
      <c r="K470" s="209"/>
      <c r="L470" s="8"/>
      <c r="U470" s="215" t="s">
        <v>929</v>
      </c>
      <c r="V470" s="8" t="e">
        <f>Dashboard!F471</f>
        <v>#REF!</v>
      </c>
      <c r="W470" s="8" t="e">
        <f>Dashboard!G471</f>
        <v>#REF!</v>
      </c>
      <c r="X470" s="8" t="e">
        <f>Dashboard!H471</f>
        <v>#REF!</v>
      </c>
      <c r="Y470" s="8" t="e">
        <f>Dashboard!I471</f>
        <v>#REF!</v>
      </c>
      <c r="Z470" s="8" t="e">
        <f>Dashboard!J471</f>
        <v>#REF!</v>
      </c>
      <c r="AA470" s="208" t="s">
        <v>1633</v>
      </c>
      <c r="AB470" s="217" t="s">
        <v>1633</v>
      </c>
      <c r="AC470" t="str">
        <f t="shared" si="62"/>
        <v/>
      </c>
      <c r="AD470" s="10" t="e">
        <f>Dashboard!L471</f>
        <v>#REF!</v>
      </c>
      <c r="AE470" s="2" t="e">
        <f t="shared" si="63"/>
        <v>#REF!</v>
      </c>
    </row>
    <row r="471" spans="1:31">
      <c r="A471" s="16" t="s">
        <v>956</v>
      </c>
      <c r="B471" s="209" t="s">
        <v>1360</v>
      </c>
      <c r="C471" s="10" t="e">
        <f>Dashboard!J484</f>
        <v>#REF!</v>
      </c>
      <c r="D471" s="16" t="s">
        <v>956</v>
      </c>
      <c r="E471">
        <v>1</v>
      </c>
      <c r="F471" s="8" t="e">
        <f>LARGE(C$471:C$491,E471)</f>
        <v>#REF!</v>
      </c>
      <c r="G471" t="e">
        <f ca="1" t="shared" si="64"/>
        <v>#REF!</v>
      </c>
      <c r="H471" s="8" t="e">
        <f t="shared" si="60"/>
        <v>#REF!</v>
      </c>
      <c r="I471" t="str">
        <f t="shared" si="65"/>
        <v>Redbridge 2009</v>
      </c>
      <c r="J471" s="8" t="e">
        <f>MAX(C$471:C$491)</f>
        <v>#REF!</v>
      </c>
      <c r="K471" s="209"/>
      <c r="L471" s="8"/>
      <c r="U471" s="215" t="s">
        <v>931</v>
      </c>
      <c r="V471" s="8" t="e">
        <f>Dashboard!F472</f>
        <v>#REF!</v>
      </c>
      <c r="W471" s="8" t="e">
        <f>Dashboard!G472</f>
        <v>#REF!</v>
      </c>
      <c r="X471" s="8" t="e">
        <f>Dashboard!H472</f>
        <v>#REF!</v>
      </c>
      <c r="Y471" s="8" t="e">
        <f>Dashboard!I472</f>
        <v>#REF!</v>
      </c>
      <c r="Z471" s="8" t="e">
        <f>Dashboard!J472</f>
        <v>#REF!</v>
      </c>
      <c r="AA471" s="208" t="s">
        <v>1634</v>
      </c>
      <c r="AB471" s="16" t="s">
        <v>1634</v>
      </c>
      <c r="AC471" t="str">
        <f t="shared" si="62"/>
        <v/>
      </c>
      <c r="AD471" s="10" t="e">
        <f>Dashboard!L472</f>
        <v>#REF!</v>
      </c>
      <c r="AE471" s="2" t="e">
        <f t="shared" si="63"/>
        <v>#REF!</v>
      </c>
    </row>
    <row r="472" spans="1:31">
      <c r="A472" s="16" t="s">
        <v>958</v>
      </c>
      <c r="B472" s="209" t="s">
        <v>1360</v>
      </c>
      <c r="C472" s="10" t="e">
        <f>Dashboard!J485</f>
        <v>#REF!</v>
      </c>
      <c r="D472" s="16" t="s">
        <v>958</v>
      </c>
      <c r="E472">
        <v>2</v>
      </c>
      <c r="F472" s="8" t="e">
        <f t="shared" ref="F472:F491" si="66">LARGE(C$471:C$491,E472)</f>
        <v>#REF!</v>
      </c>
      <c r="G472" t="e">
        <f ca="1" t="shared" si="64"/>
        <v>#REF!</v>
      </c>
      <c r="H472" s="8" t="e">
        <f t="shared" si="60"/>
        <v>#REF!</v>
      </c>
      <c r="I472" t="str">
        <f t="shared" si="65"/>
        <v/>
      </c>
      <c r="J472" s="8" t="e">
        <f>MIN(C$471:C$491)</f>
        <v>#REF!</v>
      </c>
      <c r="K472" s="209"/>
      <c r="L472" s="8"/>
      <c r="U472" s="215" t="s">
        <v>933</v>
      </c>
      <c r="V472" s="8" t="e">
        <f>Dashboard!F473</f>
        <v>#REF!</v>
      </c>
      <c r="W472" s="8" t="e">
        <f>Dashboard!G473</f>
        <v>#REF!</v>
      </c>
      <c r="X472" s="8" t="e">
        <f>Dashboard!H473</f>
        <v>#REF!</v>
      </c>
      <c r="Y472" s="8" t="e">
        <f>Dashboard!I473</f>
        <v>#REF!</v>
      </c>
      <c r="Z472" s="8" t="e">
        <f>Dashboard!J473</f>
        <v>#REF!</v>
      </c>
      <c r="AA472" s="208" t="s">
        <v>1635</v>
      </c>
      <c r="AB472" s="217" t="s">
        <v>1635</v>
      </c>
      <c r="AC472" t="str">
        <f t="shared" si="62"/>
        <v/>
      </c>
      <c r="AD472" s="10" t="e">
        <f>Dashboard!L473</f>
        <v>#REF!</v>
      </c>
      <c r="AE472" s="2" t="e">
        <f t="shared" si="63"/>
        <v>#REF!</v>
      </c>
    </row>
    <row r="473" spans="1:31">
      <c r="A473" s="16" t="s">
        <v>960</v>
      </c>
      <c r="B473" s="209" t="s">
        <v>1360</v>
      </c>
      <c r="C473" s="10" t="e">
        <f>Dashboard!J486</f>
        <v>#REF!</v>
      </c>
      <c r="D473" s="16" t="s">
        <v>960</v>
      </c>
      <c r="E473">
        <v>3</v>
      </c>
      <c r="F473" s="8" t="e">
        <f t="shared" si="66"/>
        <v>#REF!</v>
      </c>
      <c r="G473" t="e">
        <f ca="1" t="shared" si="64"/>
        <v>#REF!</v>
      </c>
      <c r="H473" s="8" t="e">
        <f t="shared" si="60"/>
        <v>#REF!</v>
      </c>
      <c r="I473" t="str">
        <f t="shared" si="65"/>
        <v/>
      </c>
      <c r="J473" s="8"/>
      <c r="K473" s="209"/>
      <c r="L473" s="8"/>
      <c r="U473" s="215" t="s">
        <v>935</v>
      </c>
      <c r="V473" s="8" t="e">
        <f>Dashboard!F474</f>
        <v>#REF!</v>
      </c>
      <c r="W473" s="8" t="e">
        <f>Dashboard!G474</f>
        <v>#REF!</v>
      </c>
      <c r="X473" s="8" t="e">
        <f>Dashboard!H474</f>
        <v>#REF!</v>
      </c>
      <c r="Y473" s="8" t="e">
        <f>Dashboard!I474</f>
        <v>#REF!</v>
      </c>
      <c r="Z473" s="8" t="e">
        <f>Dashboard!J474</f>
        <v>#REF!</v>
      </c>
      <c r="AA473" s="208" t="s">
        <v>1636</v>
      </c>
      <c r="AB473" s="16" t="s">
        <v>1636</v>
      </c>
      <c r="AC473" t="str">
        <f t="shared" si="62"/>
        <v/>
      </c>
      <c r="AD473" s="10" t="e">
        <f>Dashboard!L474</f>
        <v>#REF!</v>
      </c>
      <c r="AE473" s="2" t="e">
        <f t="shared" si="63"/>
        <v>#REF!</v>
      </c>
    </row>
    <row r="474" spans="1:31">
      <c r="A474" s="16" t="s">
        <v>962</v>
      </c>
      <c r="B474" s="209" t="s">
        <v>1360</v>
      </c>
      <c r="C474" s="10" t="e">
        <f>Dashboard!J487</f>
        <v>#REF!</v>
      </c>
      <c r="D474" s="16" t="s">
        <v>962</v>
      </c>
      <c r="E474">
        <v>4</v>
      </c>
      <c r="F474" s="8" t="e">
        <f t="shared" si="66"/>
        <v>#REF!</v>
      </c>
      <c r="G474" t="e">
        <f ca="1" t="shared" si="64"/>
        <v>#REF!</v>
      </c>
      <c r="H474" s="8" t="e">
        <f t="shared" si="60"/>
        <v>#REF!</v>
      </c>
      <c r="I474" t="str">
        <f t="shared" si="65"/>
        <v/>
      </c>
      <c r="J474" s="8"/>
      <c r="K474" s="209"/>
      <c r="L474" s="8"/>
      <c r="U474" s="215" t="s">
        <v>937</v>
      </c>
      <c r="V474" s="8" t="e">
        <f>Dashboard!F475</f>
        <v>#REF!</v>
      </c>
      <c r="W474" s="8" t="e">
        <f>Dashboard!G475</f>
        <v>#REF!</v>
      </c>
      <c r="X474" s="8" t="e">
        <f>Dashboard!H475</f>
        <v>#REF!</v>
      </c>
      <c r="Y474" s="8" t="e">
        <f>Dashboard!I475</f>
        <v>#REF!</v>
      </c>
      <c r="Z474" s="8" t="e">
        <f>Dashboard!J475</f>
        <v>#REF!</v>
      </c>
      <c r="AA474" s="208" t="s">
        <v>1637</v>
      </c>
      <c r="AB474" s="217" t="s">
        <v>1637</v>
      </c>
      <c r="AC474" t="str">
        <f t="shared" si="62"/>
        <v/>
      </c>
      <c r="AD474" s="10" t="e">
        <f>Dashboard!L475</f>
        <v>#REF!</v>
      </c>
      <c r="AE474" s="2" t="e">
        <f t="shared" si="63"/>
        <v>#REF!</v>
      </c>
    </row>
    <row r="475" spans="1:31">
      <c r="A475" s="16" t="s">
        <v>964</v>
      </c>
      <c r="B475" s="209" t="s">
        <v>1360</v>
      </c>
      <c r="C475" s="10" t="e">
        <f>Dashboard!J488</f>
        <v>#REF!</v>
      </c>
      <c r="D475" s="16" t="s">
        <v>964</v>
      </c>
      <c r="E475">
        <v>5</v>
      </c>
      <c r="F475" s="8" t="e">
        <f t="shared" si="66"/>
        <v>#REF!</v>
      </c>
      <c r="G475" t="e">
        <f ca="1" t="shared" si="64"/>
        <v>#REF!</v>
      </c>
      <c r="H475" s="8" t="e">
        <f t="shared" si="60"/>
        <v>#REF!</v>
      </c>
      <c r="I475" t="str">
        <f t="shared" si="65"/>
        <v/>
      </c>
      <c r="J475" s="8"/>
      <c r="K475" s="209"/>
      <c r="L475" s="8"/>
      <c r="U475" s="215" t="s">
        <v>939</v>
      </c>
      <c r="V475" s="8" t="e">
        <f>Dashboard!F476</f>
        <v>#REF!</v>
      </c>
      <c r="W475" s="8" t="e">
        <f>Dashboard!G476</f>
        <v>#REF!</v>
      </c>
      <c r="X475" s="8" t="e">
        <f>Dashboard!H476</f>
        <v>#REF!</v>
      </c>
      <c r="Y475" s="8" t="e">
        <f>Dashboard!I476</f>
        <v>#REF!</v>
      </c>
      <c r="Z475" s="8" t="e">
        <f>Dashboard!J476</f>
        <v>#REF!</v>
      </c>
      <c r="AA475" s="208" t="s">
        <v>1638</v>
      </c>
      <c r="AB475" s="16" t="s">
        <v>1638</v>
      </c>
      <c r="AC475" t="str">
        <f t="shared" si="62"/>
        <v/>
      </c>
      <c r="AD475" s="10" t="e">
        <f>Dashboard!L476</f>
        <v>#REF!</v>
      </c>
      <c r="AE475" s="2" t="e">
        <f t="shared" si="63"/>
        <v>#REF!</v>
      </c>
    </row>
    <row r="476" spans="1:31">
      <c r="A476" s="16" t="s">
        <v>966</v>
      </c>
      <c r="B476" s="209" t="s">
        <v>1360</v>
      </c>
      <c r="C476" s="10" t="e">
        <f>Dashboard!J489</f>
        <v>#REF!</v>
      </c>
      <c r="D476" s="16" t="s">
        <v>966</v>
      </c>
      <c r="E476">
        <v>6</v>
      </c>
      <c r="F476" s="8" t="e">
        <f t="shared" si="66"/>
        <v>#REF!</v>
      </c>
      <c r="G476" t="e">
        <f ca="1" t="shared" si="64"/>
        <v>#REF!</v>
      </c>
      <c r="H476" s="8" t="e">
        <f t="shared" si="60"/>
        <v>#REF!</v>
      </c>
      <c r="I476" t="str">
        <f t="shared" si="65"/>
        <v/>
      </c>
      <c r="J476" s="8"/>
      <c r="K476" s="209"/>
      <c r="L476" s="8"/>
      <c r="U476" s="215" t="s">
        <v>941</v>
      </c>
      <c r="V476" s="8" t="e">
        <f>Dashboard!F477</f>
        <v>#REF!</v>
      </c>
      <c r="W476" s="8" t="e">
        <f>Dashboard!G477</f>
        <v>#REF!</v>
      </c>
      <c r="X476" s="8" t="e">
        <f>Dashboard!H477</f>
        <v>#REF!</v>
      </c>
      <c r="Y476" s="8" t="e">
        <f>Dashboard!I477</f>
        <v>#REF!</v>
      </c>
      <c r="Z476" s="8" t="e">
        <f>Dashboard!J477</f>
        <v>#REF!</v>
      </c>
      <c r="AA476" s="208" t="s">
        <v>1639</v>
      </c>
      <c r="AB476" s="217" t="s">
        <v>1639</v>
      </c>
      <c r="AC476" t="str">
        <f t="shared" si="62"/>
        <v/>
      </c>
      <c r="AD476" s="10" t="e">
        <f>Dashboard!L477</f>
        <v>#REF!</v>
      </c>
      <c r="AE476" s="2" t="e">
        <f t="shared" si="63"/>
        <v>#REF!</v>
      </c>
    </row>
    <row r="477" spans="1:31">
      <c r="A477" s="16" t="s">
        <v>968</v>
      </c>
      <c r="B477" s="209" t="s">
        <v>1360</v>
      </c>
      <c r="C477" s="10" t="e">
        <f>Dashboard!J490</f>
        <v>#REF!</v>
      </c>
      <c r="D477" s="16" t="s">
        <v>968</v>
      </c>
      <c r="E477">
        <v>7</v>
      </c>
      <c r="F477" s="8" t="e">
        <f t="shared" si="66"/>
        <v>#REF!</v>
      </c>
      <c r="G477" t="e">
        <f ca="1" t="shared" si="64"/>
        <v>#REF!</v>
      </c>
      <c r="H477" s="8" t="e">
        <f t="shared" si="60"/>
        <v>#REF!</v>
      </c>
      <c r="I477" t="str">
        <f t="shared" si="65"/>
        <v/>
      </c>
      <c r="J477" s="8"/>
      <c r="K477" s="209"/>
      <c r="L477" s="8"/>
      <c r="U477" s="215" t="s">
        <v>943</v>
      </c>
      <c r="V477" s="8" t="e">
        <f>Dashboard!F478</f>
        <v>#REF!</v>
      </c>
      <c r="W477" s="8" t="e">
        <f>Dashboard!G478</f>
        <v>#REF!</v>
      </c>
      <c r="X477" s="8" t="e">
        <f>Dashboard!H478</f>
        <v>#REF!</v>
      </c>
      <c r="Y477" s="8" t="e">
        <f>Dashboard!I478</f>
        <v>#REF!</v>
      </c>
      <c r="Z477" s="8" t="e">
        <f>Dashboard!J478</f>
        <v>#REF!</v>
      </c>
      <c r="AA477" s="208" t="s">
        <v>1640</v>
      </c>
      <c r="AB477" s="16" t="s">
        <v>1640</v>
      </c>
      <c r="AC477" t="str">
        <f t="shared" si="62"/>
        <v/>
      </c>
      <c r="AD477" s="10" t="e">
        <f>Dashboard!L478</f>
        <v>#REF!</v>
      </c>
      <c r="AE477" s="2" t="e">
        <f t="shared" si="63"/>
        <v>#REF!</v>
      </c>
    </row>
    <row r="478" spans="1:31">
      <c r="A478" s="16" t="s">
        <v>970</v>
      </c>
      <c r="B478" s="209" t="s">
        <v>1360</v>
      </c>
      <c r="C478" s="10" t="e">
        <f>Dashboard!J491</f>
        <v>#REF!</v>
      </c>
      <c r="D478" s="16" t="s">
        <v>970</v>
      </c>
      <c r="E478">
        <v>8</v>
      </c>
      <c r="F478" s="8" t="e">
        <f t="shared" si="66"/>
        <v>#REF!</v>
      </c>
      <c r="G478" t="e">
        <f ca="1" t="shared" si="64"/>
        <v>#REF!</v>
      </c>
      <c r="H478" s="8" t="e">
        <f t="shared" si="60"/>
        <v>#REF!</v>
      </c>
      <c r="I478" t="str">
        <f t="shared" si="65"/>
        <v/>
      </c>
      <c r="J478" s="8"/>
      <c r="K478" s="209"/>
      <c r="L478" s="8"/>
      <c r="U478" s="215" t="s">
        <v>945</v>
      </c>
      <c r="V478" s="8" t="e">
        <f>Dashboard!F479</f>
        <v>#REF!</v>
      </c>
      <c r="W478" s="8" t="e">
        <f>Dashboard!G479</f>
        <v>#REF!</v>
      </c>
      <c r="X478" s="8" t="e">
        <f>Dashboard!H479</f>
        <v>#REF!</v>
      </c>
      <c r="Y478" s="8" t="e">
        <f>Dashboard!I479</f>
        <v>#REF!</v>
      </c>
      <c r="Z478" s="8" t="e">
        <f>Dashboard!J479</f>
        <v>#REF!</v>
      </c>
      <c r="AA478" s="208" t="s">
        <v>1641</v>
      </c>
      <c r="AB478" s="217" t="s">
        <v>1641</v>
      </c>
      <c r="AC478" t="str">
        <f t="shared" si="62"/>
        <v/>
      </c>
      <c r="AD478" s="10" t="e">
        <f>Dashboard!L479</f>
        <v>#REF!</v>
      </c>
      <c r="AE478" s="2" t="e">
        <f t="shared" si="63"/>
        <v>#REF!</v>
      </c>
    </row>
    <row r="479" spans="1:31">
      <c r="A479" s="16" t="s">
        <v>972</v>
      </c>
      <c r="B479" s="209" t="s">
        <v>1360</v>
      </c>
      <c r="C479" s="10" t="e">
        <f>Dashboard!J492</f>
        <v>#REF!</v>
      </c>
      <c r="D479" s="16" t="s">
        <v>972</v>
      </c>
      <c r="E479">
        <v>9</v>
      </c>
      <c r="F479" s="8" t="e">
        <f t="shared" si="66"/>
        <v>#REF!</v>
      </c>
      <c r="G479" t="e">
        <f ca="1" t="shared" si="64"/>
        <v>#REF!</v>
      </c>
      <c r="H479" s="8" t="e">
        <f t="shared" si="60"/>
        <v>#REF!</v>
      </c>
      <c r="I479" t="str">
        <f t="shared" si="65"/>
        <v/>
      </c>
      <c r="J479" s="8"/>
      <c r="K479" s="209"/>
      <c r="L479" s="8"/>
      <c r="U479" s="215" t="s">
        <v>947</v>
      </c>
      <c r="V479" s="8" t="e">
        <f>Dashboard!F480</f>
        <v>#REF!</v>
      </c>
      <c r="W479" s="8" t="e">
        <f>Dashboard!G480</f>
        <v>#REF!</v>
      </c>
      <c r="X479" s="8" t="e">
        <f>Dashboard!H480</f>
        <v>#REF!</v>
      </c>
      <c r="Y479" s="8" t="e">
        <f>Dashboard!I480</f>
        <v>#REF!</v>
      </c>
      <c r="Z479" s="8" t="e">
        <f>Dashboard!J480</f>
        <v>#REF!</v>
      </c>
      <c r="AA479" s="208" t="s">
        <v>1642</v>
      </c>
      <c r="AB479" s="16" t="s">
        <v>1642</v>
      </c>
      <c r="AC479" t="str">
        <f t="shared" si="62"/>
        <v/>
      </c>
      <c r="AD479" s="10" t="e">
        <f>Dashboard!L480</f>
        <v>#REF!</v>
      </c>
      <c r="AE479" s="2" t="e">
        <f t="shared" si="63"/>
        <v>#REF!</v>
      </c>
    </row>
    <row r="480" spans="1:31">
      <c r="A480" s="16" t="s">
        <v>974</v>
      </c>
      <c r="B480" s="209" t="s">
        <v>1360</v>
      </c>
      <c r="C480" s="10" t="e">
        <f>Dashboard!J493</f>
        <v>#REF!</v>
      </c>
      <c r="D480" s="16" t="s">
        <v>974</v>
      </c>
      <c r="E480">
        <v>10</v>
      </c>
      <c r="F480" s="8" t="e">
        <f t="shared" si="66"/>
        <v>#REF!</v>
      </c>
      <c r="G480" t="e">
        <f ca="1" t="shared" si="64"/>
        <v>#REF!</v>
      </c>
      <c r="H480" s="8" t="e">
        <f t="shared" si="60"/>
        <v>#REF!</v>
      </c>
      <c r="I480" t="str">
        <f t="shared" si="65"/>
        <v/>
      </c>
      <c r="J480" s="8"/>
      <c r="K480" s="209"/>
      <c r="L480" s="8"/>
      <c r="U480" s="215" t="s">
        <v>949</v>
      </c>
      <c r="V480" s="8" t="e">
        <f>Dashboard!F481</f>
        <v>#REF!</v>
      </c>
      <c r="W480" s="8" t="e">
        <f>Dashboard!G481</f>
        <v>#REF!</v>
      </c>
      <c r="X480" s="8" t="e">
        <f>Dashboard!H481</f>
        <v>#REF!</v>
      </c>
      <c r="Y480" s="8" t="e">
        <f>Dashboard!I481</f>
        <v>#REF!</v>
      </c>
      <c r="Z480" s="8" t="e">
        <f>Dashboard!J481</f>
        <v>#REF!</v>
      </c>
      <c r="AA480" s="208" t="s">
        <v>1643</v>
      </c>
      <c r="AB480" s="217" t="s">
        <v>1643</v>
      </c>
      <c r="AC480" t="str">
        <f t="shared" si="62"/>
        <v/>
      </c>
      <c r="AD480" s="10" t="e">
        <f>Dashboard!L481</f>
        <v>#REF!</v>
      </c>
      <c r="AE480" s="2" t="e">
        <f t="shared" si="63"/>
        <v>#REF!</v>
      </c>
    </row>
    <row r="481" spans="1:31">
      <c r="A481" s="16" t="s">
        <v>976</v>
      </c>
      <c r="B481" s="209" t="s">
        <v>1360</v>
      </c>
      <c r="C481" s="10" t="e">
        <f>Dashboard!J494</f>
        <v>#REF!</v>
      </c>
      <c r="D481" s="16" t="s">
        <v>976</v>
      </c>
      <c r="E481">
        <v>11</v>
      </c>
      <c r="F481" s="8" t="e">
        <f t="shared" si="66"/>
        <v>#REF!</v>
      </c>
      <c r="G481" t="e">
        <f ca="1" t="shared" si="64"/>
        <v>#REF!</v>
      </c>
      <c r="H481" s="8" t="e">
        <f t="shared" si="60"/>
        <v>#REF!</v>
      </c>
      <c r="I481" t="str">
        <f t="shared" si="65"/>
        <v/>
      </c>
      <c r="J481" s="8"/>
      <c r="K481" s="209"/>
      <c r="L481" s="8"/>
      <c r="U481" s="215" t="s">
        <v>951</v>
      </c>
      <c r="V481" s="8" t="e">
        <f>Dashboard!F482</f>
        <v>#REF!</v>
      </c>
      <c r="W481" s="8" t="e">
        <f>Dashboard!G482</f>
        <v>#REF!</v>
      </c>
      <c r="X481" s="8" t="e">
        <f>Dashboard!H482</f>
        <v>#REF!</v>
      </c>
      <c r="Y481" s="8" t="e">
        <f>Dashboard!I482</f>
        <v>#REF!</v>
      </c>
      <c r="Z481" s="8" t="e">
        <f>Dashboard!J482</f>
        <v>#REF!</v>
      </c>
      <c r="AA481" s="208" t="s">
        <v>1644</v>
      </c>
      <c r="AB481" s="16" t="s">
        <v>1644</v>
      </c>
      <c r="AC481" t="str">
        <f t="shared" si="62"/>
        <v/>
      </c>
      <c r="AD481" s="10" t="e">
        <f>Dashboard!L482</f>
        <v>#REF!</v>
      </c>
      <c r="AE481" s="2" t="e">
        <f t="shared" si="63"/>
        <v>#REF!</v>
      </c>
    </row>
    <row r="482" spans="1:31">
      <c r="A482" s="16" t="s">
        <v>978</v>
      </c>
      <c r="B482" s="209" t="s">
        <v>1360</v>
      </c>
      <c r="C482" s="10" t="e">
        <f>Dashboard!J495</f>
        <v>#REF!</v>
      </c>
      <c r="D482" s="16" t="s">
        <v>978</v>
      </c>
      <c r="E482">
        <v>12</v>
      </c>
      <c r="F482" s="8" t="e">
        <f t="shared" si="66"/>
        <v>#REF!</v>
      </c>
      <c r="G482" t="e">
        <f ca="1" t="shared" si="64"/>
        <v>#REF!</v>
      </c>
      <c r="H482" s="8" t="e">
        <f t="shared" si="60"/>
        <v>#REF!</v>
      </c>
      <c r="I482" t="str">
        <f t="shared" si="65"/>
        <v/>
      </c>
      <c r="J482" s="8"/>
      <c r="K482" s="209"/>
      <c r="L482" s="8"/>
      <c r="U482" s="215" t="s">
        <v>953</v>
      </c>
      <c r="V482" s="8" t="e">
        <f>Dashboard!F483</f>
        <v>#REF!</v>
      </c>
      <c r="W482" s="8" t="e">
        <f>Dashboard!G483</f>
        <v>#REF!</v>
      </c>
      <c r="X482" s="8" t="e">
        <f>Dashboard!H483</f>
        <v>#REF!</v>
      </c>
      <c r="Y482" s="8" t="e">
        <f>Dashboard!I483</f>
        <v>#REF!</v>
      </c>
      <c r="Z482" s="8" t="e">
        <f>Dashboard!J483</f>
        <v>#REF!</v>
      </c>
      <c r="AA482" s="208" t="s">
        <v>1645</v>
      </c>
      <c r="AB482" s="217" t="s">
        <v>1645</v>
      </c>
      <c r="AC482" t="str">
        <f t="shared" si="62"/>
        <v/>
      </c>
      <c r="AD482" s="10" t="e">
        <f>Dashboard!L483</f>
        <v>#REF!</v>
      </c>
      <c r="AE482" s="2" t="e">
        <f t="shared" si="63"/>
        <v>#REF!</v>
      </c>
    </row>
    <row r="483" spans="1:31">
      <c r="A483" s="16" t="s">
        <v>980</v>
      </c>
      <c r="B483" s="209" t="s">
        <v>1360</v>
      </c>
      <c r="C483" s="10" t="e">
        <f>Dashboard!J496</f>
        <v>#REF!</v>
      </c>
      <c r="D483" s="16" t="s">
        <v>980</v>
      </c>
      <c r="E483">
        <v>13</v>
      </c>
      <c r="F483" s="8" t="e">
        <f t="shared" si="66"/>
        <v>#REF!</v>
      </c>
      <c r="G483" t="e">
        <f ca="1" t="shared" si="64"/>
        <v>#REF!</v>
      </c>
      <c r="H483" s="8" t="e">
        <f t="shared" si="60"/>
        <v>#REF!</v>
      </c>
      <c r="I483" t="str">
        <f t="shared" si="65"/>
        <v/>
      </c>
      <c r="J483" s="8"/>
      <c r="K483" s="209"/>
      <c r="L483" s="8"/>
      <c r="U483" s="215" t="s">
        <v>955</v>
      </c>
      <c r="V483" s="8" t="e">
        <f>Dashboard!F484</f>
        <v>#REF!</v>
      </c>
      <c r="W483" s="8" t="e">
        <f>Dashboard!G484</f>
        <v>#REF!</v>
      </c>
      <c r="X483" s="8" t="e">
        <f>Dashboard!H484</f>
        <v>#REF!</v>
      </c>
      <c r="Y483" s="8" t="e">
        <f>Dashboard!I484</f>
        <v>#REF!</v>
      </c>
      <c r="Z483" s="8" t="e">
        <f>Dashboard!J484</f>
        <v>#REF!</v>
      </c>
      <c r="AA483" s="208" t="s">
        <v>956</v>
      </c>
      <c r="AB483" s="16" t="s">
        <v>956</v>
      </c>
      <c r="AC483" t="str">
        <f t="shared" si="62"/>
        <v/>
      </c>
      <c r="AD483" s="10" t="e">
        <f>Dashboard!L484</f>
        <v>#REF!</v>
      </c>
      <c r="AE483" s="2" t="e">
        <f t="shared" si="63"/>
        <v>#REF!</v>
      </c>
    </row>
    <row r="484" spans="1:31">
      <c r="A484" s="16" t="s">
        <v>982</v>
      </c>
      <c r="B484" s="209" t="s">
        <v>1360</v>
      </c>
      <c r="C484" s="10" t="e">
        <f>Dashboard!J497</f>
        <v>#REF!</v>
      </c>
      <c r="D484" s="16" t="s">
        <v>982</v>
      </c>
      <c r="E484">
        <v>14</v>
      </c>
      <c r="F484" s="8" t="e">
        <f t="shared" si="66"/>
        <v>#REF!</v>
      </c>
      <c r="G484" t="e">
        <f ca="1" t="shared" si="64"/>
        <v>#REF!</v>
      </c>
      <c r="H484" s="8" t="e">
        <f t="shared" si="60"/>
        <v>#REF!</v>
      </c>
      <c r="I484" t="str">
        <f t="shared" si="65"/>
        <v/>
      </c>
      <c r="J484" s="8"/>
      <c r="K484" s="209"/>
      <c r="L484" s="8"/>
      <c r="U484" s="215" t="s">
        <v>957</v>
      </c>
      <c r="V484" s="8" t="e">
        <f>Dashboard!F485</f>
        <v>#REF!</v>
      </c>
      <c r="W484" s="8" t="e">
        <f>Dashboard!G485</f>
        <v>#REF!</v>
      </c>
      <c r="X484" s="8" t="e">
        <f>Dashboard!H485</f>
        <v>#REF!</v>
      </c>
      <c r="Y484" s="8" t="e">
        <f>Dashboard!I485</f>
        <v>#REF!</v>
      </c>
      <c r="Z484" s="8" t="e">
        <f>Dashboard!J485</f>
        <v>#REF!</v>
      </c>
      <c r="AA484" s="208" t="s">
        <v>958</v>
      </c>
      <c r="AB484" s="217" t="s">
        <v>958</v>
      </c>
      <c r="AC484" t="str">
        <f t="shared" si="62"/>
        <v/>
      </c>
      <c r="AD484" s="10" t="e">
        <f>Dashboard!L485</f>
        <v>#REF!</v>
      </c>
      <c r="AE484" s="2" t="e">
        <f t="shared" si="63"/>
        <v>#REF!</v>
      </c>
    </row>
    <row r="485" spans="1:31">
      <c r="A485" s="16" t="s">
        <v>984</v>
      </c>
      <c r="B485" s="209" t="s">
        <v>1360</v>
      </c>
      <c r="C485" s="10" t="e">
        <f>Dashboard!J498</f>
        <v>#REF!</v>
      </c>
      <c r="D485" s="16" t="s">
        <v>984</v>
      </c>
      <c r="E485">
        <v>15</v>
      </c>
      <c r="F485" s="8" t="e">
        <f t="shared" si="66"/>
        <v>#REF!</v>
      </c>
      <c r="G485" t="e">
        <f ca="1" t="shared" si="64"/>
        <v>#REF!</v>
      </c>
      <c r="H485" s="8" t="e">
        <f t="shared" si="60"/>
        <v>#REF!</v>
      </c>
      <c r="I485" t="str">
        <f t="shared" si="65"/>
        <v/>
      </c>
      <c r="J485" s="8"/>
      <c r="K485" s="209"/>
      <c r="L485" s="8"/>
      <c r="U485" s="215" t="s">
        <v>959</v>
      </c>
      <c r="V485" s="8" t="e">
        <f>Dashboard!F486</f>
        <v>#REF!</v>
      </c>
      <c r="W485" s="8" t="e">
        <f>Dashboard!G486</f>
        <v>#REF!</v>
      </c>
      <c r="X485" s="8" t="e">
        <f>Dashboard!H486</f>
        <v>#REF!</v>
      </c>
      <c r="Y485" s="8" t="e">
        <f>Dashboard!I486</f>
        <v>#REF!</v>
      </c>
      <c r="Z485" s="8" t="e">
        <f>Dashboard!J486</f>
        <v>#REF!</v>
      </c>
      <c r="AA485" s="208" t="s">
        <v>960</v>
      </c>
      <c r="AB485" s="16" t="s">
        <v>960</v>
      </c>
      <c r="AC485" t="str">
        <f t="shared" si="62"/>
        <v/>
      </c>
      <c r="AD485" s="10" t="e">
        <f>Dashboard!L486</f>
        <v>#REF!</v>
      </c>
      <c r="AE485" s="2" t="e">
        <f t="shared" si="63"/>
        <v>#REF!</v>
      </c>
    </row>
    <row r="486" spans="1:31">
      <c r="A486" s="16" t="s">
        <v>986</v>
      </c>
      <c r="B486" s="209" t="s">
        <v>1360</v>
      </c>
      <c r="C486" s="10" t="e">
        <f>Dashboard!J499</f>
        <v>#REF!</v>
      </c>
      <c r="D486" s="16" t="s">
        <v>986</v>
      </c>
      <c r="E486">
        <v>16</v>
      </c>
      <c r="F486" s="8" t="e">
        <f t="shared" si="66"/>
        <v>#REF!</v>
      </c>
      <c r="G486" t="e">
        <f ca="1" t="shared" si="64"/>
        <v>#REF!</v>
      </c>
      <c r="H486" s="8" t="e">
        <f t="shared" si="60"/>
        <v>#REF!</v>
      </c>
      <c r="I486" t="str">
        <f t="shared" si="65"/>
        <v/>
      </c>
      <c r="J486" s="8"/>
      <c r="K486" s="209"/>
      <c r="L486" s="8"/>
      <c r="U486" s="215" t="s">
        <v>961</v>
      </c>
      <c r="V486" s="8" t="e">
        <f>Dashboard!F487</f>
        <v>#REF!</v>
      </c>
      <c r="W486" s="8" t="e">
        <f>Dashboard!G487</f>
        <v>#REF!</v>
      </c>
      <c r="X486" s="8" t="e">
        <f>Dashboard!H487</f>
        <v>#REF!</v>
      </c>
      <c r="Y486" s="8" t="e">
        <f>Dashboard!I487</f>
        <v>#REF!</v>
      </c>
      <c r="Z486" s="8" t="e">
        <f>Dashboard!J487</f>
        <v>#REF!</v>
      </c>
      <c r="AA486" s="208" t="s">
        <v>962</v>
      </c>
      <c r="AB486" s="217" t="s">
        <v>962</v>
      </c>
      <c r="AC486" t="str">
        <f t="shared" si="62"/>
        <v/>
      </c>
      <c r="AD486" s="10" t="e">
        <f>Dashboard!L487</f>
        <v>#REF!</v>
      </c>
      <c r="AE486" s="2" t="e">
        <f t="shared" si="63"/>
        <v>#REF!</v>
      </c>
    </row>
    <row r="487" spans="1:31">
      <c r="A487" s="16" t="s">
        <v>988</v>
      </c>
      <c r="B487" s="209" t="s">
        <v>1360</v>
      </c>
      <c r="C487" s="10" t="e">
        <f>Dashboard!J500</f>
        <v>#REF!</v>
      </c>
      <c r="D487" s="16" t="s">
        <v>988</v>
      </c>
      <c r="E487">
        <v>17</v>
      </c>
      <c r="F487" s="8" t="e">
        <f t="shared" si="66"/>
        <v>#REF!</v>
      </c>
      <c r="G487" t="e">
        <f ca="1" t="shared" si="64"/>
        <v>#REF!</v>
      </c>
      <c r="H487" s="8" t="e">
        <f t="shared" si="60"/>
        <v>#REF!</v>
      </c>
      <c r="I487" t="str">
        <f t="shared" si="65"/>
        <v/>
      </c>
      <c r="J487" s="8"/>
      <c r="K487" s="209"/>
      <c r="L487" s="8"/>
      <c r="U487" s="215" t="s">
        <v>963</v>
      </c>
      <c r="V487" s="8" t="e">
        <f>Dashboard!F488</f>
        <v>#REF!</v>
      </c>
      <c r="W487" s="8" t="e">
        <f>Dashboard!G488</f>
        <v>#REF!</v>
      </c>
      <c r="X487" s="8" t="e">
        <f>Dashboard!H488</f>
        <v>#REF!</v>
      </c>
      <c r="Y487" s="8" t="e">
        <f>Dashboard!I488</f>
        <v>#REF!</v>
      </c>
      <c r="Z487" s="8" t="e">
        <f>Dashboard!J488</f>
        <v>#REF!</v>
      </c>
      <c r="AA487" s="208" t="s">
        <v>1646</v>
      </c>
      <c r="AB487" s="16" t="s">
        <v>1646</v>
      </c>
      <c r="AC487" t="str">
        <f t="shared" si="62"/>
        <v/>
      </c>
      <c r="AD487" s="10" t="e">
        <f>Dashboard!L488</f>
        <v>#REF!</v>
      </c>
      <c r="AE487" s="2" t="e">
        <f t="shared" si="63"/>
        <v>#REF!</v>
      </c>
    </row>
    <row r="488" spans="1:31">
      <c r="A488" s="16" t="s">
        <v>990</v>
      </c>
      <c r="B488" s="209" t="s">
        <v>1360</v>
      </c>
      <c r="C488" s="10" t="e">
        <f>Dashboard!J501</f>
        <v>#REF!</v>
      </c>
      <c r="D488" s="16" t="s">
        <v>990</v>
      </c>
      <c r="E488">
        <v>18</v>
      </c>
      <c r="F488" s="8" t="e">
        <f t="shared" si="66"/>
        <v>#REF!</v>
      </c>
      <c r="G488" t="e">
        <f ca="1" t="shared" si="64"/>
        <v>#REF!</v>
      </c>
      <c r="H488" s="8" t="e">
        <f t="shared" si="60"/>
        <v>#REF!</v>
      </c>
      <c r="I488" t="str">
        <f t="shared" si="65"/>
        <v/>
      </c>
      <c r="J488" s="8"/>
      <c r="K488" s="209"/>
      <c r="L488" s="8"/>
      <c r="U488" s="215" t="s">
        <v>965</v>
      </c>
      <c r="V488" s="8" t="e">
        <f>Dashboard!F489</f>
        <v>#REF!</v>
      </c>
      <c r="W488" s="8" t="e">
        <f>Dashboard!G489</f>
        <v>#REF!</v>
      </c>
      <c r="X488" s="8" t="e">
        <f>Dashboard!H489</f>
        <v>#REF!</v>
      </c>
      <c r="Y488" s="8" t="e">
        <f>Dashboard!I489</f>
        <v>#REF!</v>
      </c>
      <c r="Z488" s="8" t="e">
        <f>Dashboard!J489</f>
        <v>#REF!</v>
      </c>
      <c r="AA488" s="208" t="s">
        <v>966</v>
      </c>
      <c r="AB488" s="217" t="s">
        <v>966</v>
      </c>
      <c r="AC488" t="str">
        <f t="shared" si="62"/>
        <v/>
      </c>
      <c r="AD488" s="10" t="e">
        <f>Dashboard!L489</f>
        <v>#REF!</v>
      </c>
      <c r="AE488" s="2" t="e">
        <f t="shared" si="63"/>
        <v>#REF!</v>
      </c>
    </row>
    <row r="489" spans="1:31">
      <c r="A489" s="16" t="s">
        <v>992</v>
      </c>
      <c r="B489" s="209" t="s">
        <v>1360</v>
      </c>
      <c r="C489" s="10" t="e">
        <f>Dashboard!J502</f>
        <v>#REF!</v>
      </c>
      <c r="D489" s="16" t="s">
        <v>992</v>
      </c>
      <c r="E489">
        <v>19</v>
      </c>
      <c r="F489" s="8" t="e">
        <f t="shared" si="66"/>
        <v>#REF!</v>
      </c>
      <c r="G489" t="e">
        <f ca="1" t="shared" si="64"/>
        <v>#REF!</v>
      </c>
      <c r="H489" s="8" t="e">
        <f t="shared" si="60"/>
        <v>#REF!</v>
      </c>
      <c r="I489" t="str">
        <f t="shared" si="65"/>
        <v/>
      </c>
      <c r="J489" s="8"/>
      <c r="K489" s="209"/>
      <c r="L489" s="8"/>
      <c r="U489" s="215" t="s">
        <v>967</v>
      </c>
      <c r="V489" s="8" t="e">
        <f>Dashboard!F490</f>
        <v>#REF!</v>
      </c>
      <c r="W489" s="8" t="e">
        <f>Dashboard!G490</f>
        <v>#REF!</v>
      </c>
      <c r="X489" s="8" t="e">
        <f>Dashboard!H490</f>
        <v>#REF!</v>
      </c>
      <c r="Y489" s="8" t="e">
        <f>Dashboard!I490</f>
        <v>#REF!</v>
      </c>
      <c r="Z489" s="8" t="e">
        <f>Dashboard!J490</f>
        <v>#REF!</v>
      </c>
      <c r="AA489" s="208" t="s">
        <v>968</v>
      </c>
      <c r="AB489" s="16" t="s">
        <v>968</v>
      </c>
      <c r="AC489" t="str">
        <f t="shared" si="62"/>
        <v/>
      </c>
      <c r="AD489" s="10" t="e">
        <f>Dashboard!L490</f>
        <v>#REF!</v>
      </c>
      <c r="AE489" s="2" t="e">
        <f t="shared" si="63"/>
        <v>#REF!</v>
      </c>
    </row>
    <row r="490" spans="1:31">
      <c r="A490" s="16" t="s">
        <v>994</v>
      </c>
      <c r="B490" s="209" t="s">
        <v>1360</v>
      </c>
      <c r="C490" s="10" t="e">
        <f>Dashboard!J503</f>
        <v>#REF!</v>
      </c>
      <c r="D490" s="16" t="s">
        <v>994</v>
      </c>
      <c r="E490">
        <v>20</v>
      </c>
      <c r="F490" s="8" t="e">
        <f t="shared" si="66"/>
        <v>#REF!</v>
      </c>
      <c r="G490" t="e">
        <f ca="1" t="shared" si="64"/>
        <v>#REF!</v>
      </c>
      <c r="H490" s="8" t="e">
        <f t="shared" si="60"/>
        <v>#REF!</v>
      </c>
      <c r="I490" t="str">
        <f t="shared" si="65"/>
        <v/>
      </c>
      <c r="J490" s="8"/>
      <c r="K490" s="209"/>
      <c r="L490" s="8"/>
      <c r="U490" s="215" t="s">
        <v>969</v>
      </c>
      <c r="V490" s="8" t="e">
        <f>Dashboard!F491</f>
        <v>#REF!</v>
      </c>
      <c r="W490" s="8" t="e">
        <f>Dashboard!G491</f>
        <v>#REF!</v>
      </c>
      <c r="X490" s="8" t="e">
        <f>Dashboard!H491</f>
        <v>#REF!</v>
      </c>
      <c r="Y490" s="8" t="e">
        <f>Dashboard!I491</f>
        <v>#REF!</v>
      </c>
      <c r="Z490" s="8" t="e">
        <f>Dashboard!J491</f>
        <v>#REF!</v>
      </c>
      <c r="AA490" s="208" t="s">
        <v>970</v>
      </c>
      <c r="AB490" s="217" t="s">
        <v>970</v>
      </c>
      <c r="AC490" t="str">
        <f t="shared" si="62"/>
        <v/>
      </c>
      <c r="AD490" s="10" t="e">
        <f>Dashboard!L491</f>
        <v>#REF!</v>
      </c>
      <c r="AE490" s="2" t="e">
        <f t="shared" si="63"/>
        <v>#REF!</v>
      </c>
    </row>
    <row r="491" spans="1:31">
      <c r="A491" s="16" t="s">
        <v>996</v>
      </c>
      <c r="B491" s="209" t="s">
        <v>1360</v>
      </c>
      <c r="C491" s="10" t="e">
        <f>Dashboard!J504</f>
        <v>#REF!</v>
      </c>
      <c r="D491" s="16" t="s">
        <v>996</v>
      </c>
      <c r="E491">
        <v>21</v>
      </c>
      <c r="F491" s="8" t="e">
        <f t="shared" si="66"/>
        <v>#REF!</v>
      </c>
      <c r="G491" t="e">
        <f ca="1" t="shared" si="64"/>
        <v>#REF!</v>
      </c>
      <c r="H491" s="8" t="e">
        <f t="shared" si="60"/>
        <v>#REF!</v>
      </c>
      <c r="I491" t="str">
        <f t="shared" si="65"/>
        <v/>
      </c>
      <c r="J491" s="8"/>
      <c r="K491" s="209"/>
      <c r="L491" s="8"/>
      <c r="U491" s="215" t="s">
        <v>971</v>
      </c>
      <c r="V491" s="8" t="e">
        <f>Dashboard!F492</f>
        <v>#REF!</v>
      </c>
      <c r="W491" s="8" t="e">
        <f>Dashboard!G492</f>
        <v>#REF!</v>
      </c>
      <c r="X491" s="8" t="e">
        <f>Dashboard!H492</f>
        <v>#REF!</v>
      </c>
      <c r="Y491" s="8" t="e">
        <f>Dashboard!I492</f>
        <v>#REF!</v>
      </c>
      <c r="Z491" s="8" t="e">
        <f>Dashboard!J492</f>
        <v>#REF!</v>
      </c>
      <c r="AA491" s="208" t="s">
        <v>972</v>
      </c>
      <c r="AB491" s="16" t="s">
        <v>972</v>
      </c>
      <c r="AC491" t="str">
        <f t="shared" si="62"/>
        <v/>
      </c>
      <c r="AD491" s="10" t="e">
        <f>Dashboard!L492</f>
        <v>#REF!</v>
      </c>
      <c r="AE491" s="2" t="e">
        <f t="shared" si="63"/>
        <v>#REF!</v>
      </c>
    </row>
    <row r="492" spans="1:31">
      <c r="A492" s="16" t="s">
        <v>998</v>
      </c>
      <c r="B492" s="209" t="s">
        <v>1361</v>
      </c>
      <c r="C492" s="10" t="e">
        <f>Dashboard!J505</f>
        <v>#REF!</v>
      </c>
      <c r="D492" s="16" t="s">
        <v>998</v>
      </c>
      <c r="E492">
        <v>1</v>
      </c>
      <c r="F492" s="8" t="e">
        <f>LARGE(C$492:C$509,E492)</f>
        <v>#REF!</v>
      </c>
      <c r="G492" t="e">
        <f ca="1" t="shared" si="64"/>
        <v>#REF!</v>
      </c>
      <c r="H492" s="8" t="e">
        <f t="shared" si="60"/>
        <v>#REF!</v>
      </c>
      <c r="I492" t="str">
        <f t="shared" si="65"/>
        <v>Richmond upon Thames 2009</v>
      </c>
      <c r="J492" s="8" t="e">
        <f>MAX(C$492:C$509)</f>
        <v>#REF!</v>
      </c>
      <c r="K492" s="209"/>
      <c r="L492" s="8"/>
      <c r="U492" s="215" t="s">
        <v>973</v>
      </c>
      <c r="V492" s="8" t="e">
        <f>Dashboard!F493</f>
        <v>#REF!</v>
      </c>
      <c r="W492" s="8" t="e">
        <f>Dashboard!G493</f>
        <v>#REF!</v>
      </c>
      <c r="X492" s="8" t="e">
        <f>Dashboard!H493</f>
        <v>#REF!</v>
      </c>
      <c r="Y492" s="8" t="e">
        <f>Dashboard!I493</f>
        <v>#REF!</v>
      </c>
      <c r="Z492" s="8" t="e">
        <f>Dashboard!J493</f>
        <v>#REF!</v>
      </c>
      <c r="AA492" s="208" t="s">
        <v>974</v>
      </c>
      <c r="AB492" s="217" t="s">
        <v>974</v>
      </c>
      <c r="AC492" t="str">
        <f t="shared" si="62"/>
        <v/>
      </c>
      <c r="AD492" s="10" t="e">
        <f>Dashboard!L493</f>
        <v>#REF!</v>
      </c>
      <c r="AE492" s="2" t="e">
        <f t="shared" si="63"/>
        <v>#REF!</v>
      </c>
    </row>
    <row r="493" spans="1:31">
      <c r="A493" s="16" t="s">
        <v>1000</v>
      </c>
      <c r="B493" s="209" t="s">
        <v>1361</v>
      </c>
      <c r="C493" s="10" t="e">
        <f>Dashboard!J506</f>
        <v>#REF!</v>
      </c>
      <c r="D493" s="16" t="s">
        <v>1000</v>
      </c>
      <c r="E493">
        <v>2</v>
      </c>
      <c r="F493" s="8" t="e">
        <f t="shared" ref="F493:F509" si="67">LARGE(C$492:C$509,E493)</f>
        <v>#REF!</v>
      </c>
      <c r="G493" t="e">
        <f ca="1" t="shared" si="64"/>
        <v>#REF!</v>
      </c>
      <c r="H493" s="8" t="e">
        <f t="shared" si="60"/>
        <v>#REF!</v>
      </c>
      <c r="I493" t="str">
        <f t="shared" si="65"/>
        <v/>
      </c>
      <c r="J493" s="8" t="e">
        <f>MIN(C$492:C$509)</f>
        <v>#REF!</v>
      </c>
      <c r="K493" s="209"/>
      <c r="L493" s="8"/>
      <c r="U493" s="215" t="s">
        <v>975</v>
      </c>
      <c r="V493" s="8" t="e">
        <f>Dashboard!F494</f>
        <v>#REF!</v>
      </c>
      <c r="W493" s="8" t="e">
        <f>Dashboard!G494</f>
        <v>#REF!</v>
      </c>
      <c r="X493" s="8" t="e">
        <f>Dashboard!H494</f>
        <v>#REF!</v>
      </c>
      <c r="Y493" s="8" t="e">
        <f>Dashboard!I494</f>
        <v>#REF!</v>
      </c>
      <c r="Z493" s="8" t="e">
        <f>Dashboard!J494</f>
        <v>#REF!</v>
      </c>
      <c r="AA493" s="208" t="s">
        <v>976</v>
      </c>
      <c r="AB493" s="16" t="s">
        <v>976</v>
      </c>
      <c r="AC493" t="str">
        <f t="shared" si="62"/>
        <v/>
      </c>
      <c r="AD493" s="10" t="e">
        <f>Dashboard!L494</f>
        <v>#REF!</v>
      </c>
      <c r="AE493" s="2" t="e">
        <f t="shared" si="63"/>
        <v>#REF!</v>
      </c>
    </row>
    <row r="494" spans="1:31">
      <c r="A494" s="16" t="s">
        <v>1002</v>
      </c>
      <c r="B494" s="209" t="s">
        <v>1361</v>
      </c>
      <c r="C494" s="10" t="e">
        <f>Dashboard!J507</f>
        <v>#REF!</v>
      </c>
      <c r="D494" s="16" t="s">
        <v>1002</v>
      </c>
      <c r="E494">
        <v>3</v>
      </c>
      <c r="F494" s="8" t="e">
        <f t="shared" si="67"/>
        <v>#REF!</v>
      </c>
      <c r="G494" t="e">
        <f ca="1" t="shared" si="64"/>
        <v>#REF!</v>
      </c>
      <c r="H494" s="8" t="e">
        <f t="shared" si="60"/>
        <v>#REF!</v>
      </c>
      <c r="I494" t="str">
        <f t="shared" si="65"/>
        <v/>
      </c>
      <c r="J494" s="8"/>
      <c r="K494" s="209"/>
      <c r="L494" s="8"/>
      <c r="U494" s="215" t="s">
        <v>977</v>
      </c>
      <c r="V494" s="8" t="e">
        <f>Dashboard!F495</f>
        <v>#REF!</v>
      </c>
      <c r="W494" s="8" t="e">
        <f>Dashboard!G495</f>
        <v>#REF!</v>
      </c>
      <c r="X494" s="8" t="e">
        <f>Dashboard!H495</f>
        <v>#REF!</v>
      </c>
      <c r="Y494" s="8" t="e">
        <f>Dashboard!I495</f>
        <v>#REF!</v>
      </c>
      <c r="Z494" s="8" t="e">
        <f>Dashboard!J495</f>
        <v>#REF!</v>
      </c>
      <c r="AA494" s="208" t="s">
        <v>978</v>
      </c>
      <c r="AB494" s="217" t="s">
        <v>978</v>
      </c>
      <c r="AC494" t="str">
        <f t="shared" si="62"/>
        <v/>
      </c>
      <c r="AD494" s="10" t="e">
        <f>Dashboard!L495</f>
        <v>#REF!</v>
      </c>
      <c r="AE494" s="2" t="e">
        <f t="shared" si="63"/>
        <v>#REF!</v>
      </c>
    </row>
    <row r="495" spans="1:31">
      <c r="A495" s="16" t="s">
        <v>1004</v>
      </c>
      <c r="B495" s="209" t="s">
        <v>1361</v>
      </c>
      <c r="C495" s="10" t="e">
        <f>Dashboard!J508</f>
        <v>#REF!</v>
      </c>
      <c r="D495" s="16" t="s">
        <v>1004</v>
      </c>
      <c r="E495">
        <v>4</v>
      </c>
      <c r="F495" s="8" t="e">
        <f t="shared" si="67"/>
        <v>#REF!</v>
      </c>
      <c r="G495" t="e">
        <f ca="1" t="shared" si="64"/>
        <v>#REF!</v>
      </c>
      <c r="H495" s="8" t="e">
        <f t="shared" si="60"/>
        <v>#REF!</v>
      </c>
      <c r="I495" t="str">
        <f t="shared" si="65"/>
        <v/>
      </c>
      <c r="J495" s="8"/>
      <c r="K495" s="209"/>
      <c r="L495" s="8"/>
      <c r="U495" s="215" t="s">
        <v>979</v>
      </c>
      <c r="V495" s="8" t="e">
        <f>Dashboard!F496</f>
        <v>#REF!</v>
      </c>
      <c r="W495" s="8" t="e">
        <f>Dashboard!G496</f>
        <v>#REF!</v>
      </c>
      <c r="X495" s="8" t="e">
        <f>Dashboard!H496</f>
        <v>#REF!</v>
      </c>
      <c r="Y495" s="8" t="e">
        <f>Dashboard!I496</f>
        <v>#REF!</v>
      </c>
      <c r="Z495" s="8" t="e">
        <f>Dashboard!J496</f>
        <v>#REF!</v>
      </c>
      <c r="AA495" s="208" t="s">
        <v>980</v>
      </c>
      <c r="AB495" s="16" t="s">
        <v>980</v>
      </c>
      <c r="AC495" t="str">
        <f t="shared" si="62"/>
        <v/>
      </c>
      <c r="AD495" s="10" t="e">
        <f>Dashboard!L496</f>
        <v>#REF!</v>
      </c>
      <c r="AE495" s="2" t="e">
        <f t="shared" si="63"/>
        <v>#REF!</v>
      </c>
    </row>
    <row r="496" spans="1:31">
      <c r="A496" s="16" t="s">
        <v>1006</v>
      </c>
      <c r="B496" s="209" t="s">
        <v>1361</v>
      </c>
      <c r="C496" s="10" t="e">
        <f>Dashboard!J509</f>
        <v>#REF!</v>
      </c>
      <c r="D496" s="16" t="s">
        <v>1006</v>
      </c>
      <c r="E496">
        <v>5</v>
      </c>
      <c r="F496" s="8" t="e">
        <f t="shared" si="67"/>
        <v>#REF!</v>
      </c>
      <c r="G496" t="e">
        <f ca="1" t="shared" si="64"/>
        <v>#REF!</v>
      </c>
      <c r="H496" s="8" t="e">
        <f t="shared" si="60"/>
        <v>#REF!</v>
      </c>
      <c r="I496" t="str">
        <f t="shared" si="65"/>
        <v/>
      </c>
      <c r="J496" s="8"/>
      <c r="K496" s="209"/>
      <c r="L496" s="8"/>
      <c r="U496" s="215" t="s">
        <v>981</v>
      </c>
      <c r="V496" s="8" t="e">
        <f>Dashboard!F497</f>
        <v>#REF!</v>
      </c>
      <c r="W496" s="8" t="e">
        <f>Dashboard!G497</f>
        <v>#REF!</v>
      </c>
      <c r="X496" s="8" t="e">
        <f>Dashboard!H497</f>
        <v>#REF!</v>
      </c>
      <c r="Y496" s="8" t="e">
        <f>Dashboard!I497</f>
        <v>#REF!</v>
      </c>
      <c r="Z496" s="8" t="e">
        <f>Dashboard!J497</f>
        <v>#REF!</v>
      </c>
      <c r="AA496" s="208" t="s">
        <v>982</v>
      </c>
      <c r="AB496" s="217" t="s">
        <v>982</v>
      </c>
      <c r="AC496" t="str">
        <f t="shared" si="62"/>
        <v/>
      </c>
      <c r="AD496" s="10" t="e">
        <f>Dashboard!L497</f>
        <v>#REF!</v>
      </c>
      <c r="AE496" s="2" t="e">
        <f t="shared" si="63"/>
        <v>#REF!</v>
      </c>
    </row>
    <row r="497" spans="1:31">
      <c r="A497" s="16" t="s">
        <v>1008</v>
      </c>
      <c r="B497" s="209" t="s">
        <v>1361</v>
      </c>
      <c r="C497" s="10" t="e">
        <f>Dashboard!J510</f>
        <v>#REF!</v>
      </c>
      <c r="D497" s="16" t="s">
        <v>1008</v>
      </c>
      <c r="E497">
        <v>6</v>
      </c>
      <c r="F497" s="8" t="e">
        <f t="shared" si="67"/>
        <v>#REF!</v>
      </c>
      <c r="G497" t="e">
        <f ca="1" t="shared" si="64"/>
        <v>#REF!</v>
      </c>
      <c r="H497" s="8" t="e">
        <f t="shared" si="60"/>
        <v>#REF!</v>
      </c>
      <c r="I497" t="str">
        <f t="shared" si="65"/>
        <v/>
      </c>
      <c r="J497" s="8"/>
      <c r="K497" s="209"/>
      <c r="L497" s="8"/>
      <c r="U497" s="215" t="s">
        <v>983</v>
      </c>
      <c r="V497" s="8" t="e">
        <f>Dashboard!F498</f>
        <v>#REF!</v>
      </c>
      <c r="W497" s="8" t="e">
        <f>Dashboard!G498</f>
        <v>#REF!</v>
      </c>
      <c r="X497" s="8" t="e">
        <f>Dashboard!H498</f>
        <v>#REF!</v>
      </c>
      <c r="Y497" s="8" t="e">
        <f>Dashboard!I498</f>
        <v>#REF!</v>
      </c>
      <c r="Z497" s="8" t="e">
        <f>Dashboard!J498</f>
        <v>#REF!</v>
      </c>
      <c r="AA497" s="208" t="s">
        <v>984</v>
      </c>
      <c r="AB497" s="16" t="s">
        <v>984</v>
      </c>
      <c r="AC497" t="str">
        <f t="shared" si="62"/>
        <v/>
      </c>
      <c r="AD497" s="10" t="e">
        <f>Dashboard!L498</f>
        <v>#REF!</v>
      </c>
      <c r="AE497" s="2" t="e">
        <f t="shared" si="63"/>
        <v>#REF!</v>
      </c>
    </row>
    <row r="498" spans="1:31">
      <c r="A498" s="16" t="s">
        <v>1010</v>
      </c>
      <c r="B498" s="209" t="s">
        <v>1361</v>
      </c>
      <c r="C498" s="10" t="e">
        <f>Dashboard!J511</f>
        <v>#REF!</v>
      </c>
      <c r="D498" s="16" t="s">
        <v>1010</v>
      </c>
      <c r="E498">
        <v>7</v>
      </c>
      <c r="F498" s="8" t="e">
        <f t="shared" si="67"/>
        <v>#REF!</v>
      </c>
      <c r="G498" t="e">
        <f ca="1" t="shared" si="64"/>
        <v>#REF!</v>
      </c>
      <c r="H498" s="8" t="e">
        <f t="shared" si="60"/>
        <v>#REF!</v>
      </c>
      <c r="I498" t="str">
        <f t="shared" si="65"/>
        <v/>
      </c>
      <c r="J498" s="8"/>
      <c r="K498" s="209"/>
      <c r="L498" s="8"/>
      <c r="U498" s="215" t="s">
        <v>985</v>
      </c>
      <c r="V498" s="8" t="e">
        <f>Dashboard!F499</f>
        <v>#REF!</v>
      </c>
      <c r="W498" s="8" t="e">
        <f>Dashboard!G499</f>
        <v>#REF!</v>
      </c>
      <c r="X498" s="8" t="e">
        <f>Dashboard!H499</f>
        <v>#REF!</v>
      </c>
      <c r="Y498" s="8" t="e">
        <f>Dashboard!I499</f>
        <v>#REF!</v>
      </c>
      <c r="Z498" s="8" t="e">
        <f>Dashboard!J499</f>
        <v>#REF!</v>
      </c>
      <c r="AA498" s="208" t="s">
        <v>986</v>
      </c>
      <c r="AB498" s="217" t="s">
        <v>986</v>
      </c>
      <c r="AC498" t="str">
        <f t="shared" si="62"/>
        <v/>
      </c>
      <c r="AD498" s="10" t="e">
        <f>Dashboard!L499</f>
        <v>#REF!</v>
      </c>
      <c r="AE498" s="2" t="e">
        <f t="shared" si="63"/>
        <v>#REF!</v>
      </c>
    </row>
    <row r="499" spans="1:31">
      <c r="A499" s="16" t="s">
        <v>287</v>
      </c>
      <c r="B499" s="209" t="s">
        <v>1361</v>
      </c>
      <c r="C499" s="10" t="e">
        <f>Dashboard!J512</f>
        <v>#REF!</v>
      </c>
      <c r="D499" s="16" t="s">
        <v>287</v>
      </c>
      <c r="E499">
        <v>8</v>
      </c>
      <c r="F499" s="8" t="e">
        <f t="shared" si="67"/>
        <v>#REF!</v>
      </c>
      <c r="G499" t="e">
        <f ca="1" t="shared" si="64"/>
        <v>#REF!</v>
      </c>
      <c r="H499" s="8" t="e">
        <f t="shared" si="60"/>
        <v>#REF!</v>
      </c>
      <c r="I499" t="str">
        <f t="shared" si="65"/>
        <v/>
      </c>
      <c r="J499" s="8"/>
      <c r="K499" s="209"/>
      <c r="L499" s="8"/>
      <c r="U499" s="215" t="s">
        <v>987</v>
      </c>
      <c r="V499" s="8" t="e">
        <f>Dashboard!F500</f>
        <v>#REF!</v>
      </c>
      <c r="W499" s="8" t="e">
        <f>Dashboard!G500</f>
        <v>#REF!</v>
      </c>
      <c r="X499" s="8" t="e">
        <f>Dashboard!H500</f>
        <v>#REF!</v>
      </c>
      <c r="Y499" s="8" t="e">
        <f>Dashboard!I500</f>
        <v>#REF!</v>
      </c>
      <c r="Z499" s="8" t="e">
        <f>Dashboard!J500</f>
        <v>#REF!</v>
      </c>
      <c r="AA499" s="208" t="s">
        <v>988</v>
      </c>
      <c r="AB499" s="16" t="s">
        <v>988</v>
      </c>
      <c r="AC499" t="str">
        <f t="shared" si="62"/>
        <v/>
      </c>
      <c r="AD499" s="10" t="e">
        <f>Dashboard!L500</f>
        <v>#REF!</v>
      </c>
      <c r="AE499" s="2" t="e">
        <f t="shared" si="63"/>
        <v>#REF!</v>
      </c>
    </row>
    <row r="500" spans="1:31">
      <c r="A500" s="16" t="s">
        <v>1013</v>
      </c>
      <c r="B500" s="209" t="s">
        <v>1361</v>
      </c>
      <c r="C500" s="10" t="e">
        <f>Dashboard!J513</f>
        <v>#REF!</v>
      </c>
      <c r="D500" s="16" t="s">
        <v>1013</v>
      </c>
      <c r="E500">
        <v>9</v>
      </c>
      <c r="F500" s="8" t="e">
        <f t="shared" si="67"/>
        <v>#REF!</v>
      </c>
      <c r="G500" t="e">
        <f ca="1" t="shared" si="64"/>
        <v>#REF!</v>
      </c>
      <c r="H500" s="8" t="e">
        <f t="shared" si="60"/>
        <v>#REF!</v>
      </c>
      <c r="I500" t="str">
        <f t="shared" si="65"/>
        <v/>
      </c>
      <c r="J500" s="8"/>
      <c r="K500" s="209"/>
      <c r="L500" s="8"/>
      <c r="U500" s="215" t="s">
        <v>989</v>
      </c>
      <c r="V500" s="8" t="e">
        <f>Dashboard!F501</f>
        <v>#REF!</v>
      </c>
      <c r="W500" s="8" t="e">
        <f>Dashboard!G501</f>
        <v>#REF!</v>
      </c>
      <c r="X500" s="8" t="e">
        <f>Dashboard!H501</f>
        <v>#REF!</v>
      </c>
      <c r="Y500" s="8" t="e">
        <f>Dashboard!I501</f>
        <v>#REF!</v>
      </c>
      <c r="Z500" s="8" t="e">
        <f>Dashboard!J501</f>
        <v>#REF!</v>
      </c>
      <c r="AA500" s="208" t="s">
        <v>1647</v>
      </c>
      <c r="AB500" s="217" t="s">
        <v>1647</v>
      </c>
      <c r="AC500" t="str">
        <f t="shared" si="62"/>
        <v/>
      </c>
      <c r="AD500" s="10" t="e">
        <f>Dashboard!L501</f>
        <v>#REF!</v>
      </c>
      <c r="AE500" s="2" t="e">
        <f t="shared" si="63"/>
        <v>#REF!</v>
      </c>
    </row>
    <row r="501" spans="1:31">
      <c r="A501" s="16" t="s">
        <v>1015</v>
      </c>
      <c r="B501" s="209" t="s">
        <v>1361</v>
      </c>
      <c r="C501" s="10" t="e">
        <f>Dashboard!J514</f>
        <v>#REF!</v>
      </c>
      <c r="D501" s="16" t="s">
        <v>1015</v>
      </c>
      <c r="E501">
        <v>10</v>
      </c>
      <c r="F501" s="8" t="e">
        <f t="shared" si="67"/>
        <v>#REF!</v>
      </c>
      <c r="G501" t="e">
        <f ca="1" t="shared" si="64"/>
        <v>#REF!</v>
      </c>
      <c r="H501" s="8" t="e">
        <f t="shared" si="60"/>
        <v>#REF!</v>
      </c>
      <c r="I501" t="str">
        <f t="shared" si="65"/>
        <v/>
      </c>
      <c r="J501" s="8"/>
      <c r="K501" s="209"/>
      <c r="L501" s="8"/>
      <c r="U501" s="215" t="s">
        <v>991</v>
      </c>
      <c r="V501" s="8" t="e">
        <f>Dashboard!F502</f>
        <v>#REF!</v>
      </c>
      <c r="W501" s="8" t="e">
        <f>Dashboard!G502</f>
        <v>#REF!</v>
      </c>
      <c r="X501" s="8" t="e">
        <f>Dashboard!H502</f>
        <v>#REF!</v>
      </c>
      <c r="Y501" s="8" t="e">
        <f>Dashboard!I502</f>
        <v>#REF!</v>
      </c>
      <c r="Z501" s="8" t="e">
        <f>Dashboard!J502</f>
        <v>#REF!</v>
      </c>
      <c r="AA501" s="208" t="s">
        <v>992</v>
      </c>
      <c r="AB501" s="16" t="s">
        <v>992</v>
      </c>
      <c r="AC501" t="str">
        <f t="shared" si="62"/>
        <v/>
      </c>
      <c r="AD501" s="10" t="e">
        <f>Dashboard!L502</f>
        <v>#REF!</v>
      </c>
      <c r="AE501" s="2" t="e">
        <f t="shared" si="63"/>
        <v>#REF!</v>
      </c>
    </row>
    <row r="502" spans="1:31">
      <c r="A502" s="16" t="s">
        <v>1017</v>
      </c>
      <c r="B502" s="209" t="s">
        <v>1361</v>
      </c>
      <c r="C502" s="10" t="e">
        <f>Dashboard!J515</f>
        <v>#REF!</v>
      </c>
      <c r="D502" s="16" t="s">
        <v>1017</v>
      </c>
      <c r="E502">
        <v>11</v>
      </c>
      <c r="F502" s="8" t="e">
        <f t="shared" si="67"/>
        <v>#REF!</v>
      </c>
      <c r="G502" t="e">
        <f ca="1" t="shared" si="64"/>
        <v>#REF!</v>
      </c>
      <c r="H502" s="8" t="e">
        <f t="shared" si="60"/>
        <v>#REF!</v>
      </c>
      <c r="I502" t="str">
        <f t="shared" si="65"/>
        <v/>
      </c>
      <c r="J502" s="8"/>
      <c r="K502" s="209"/>
      <c r="L502" s="8"/>
      <c r="U502" s="215" t="s">
        <v>993</v>
      </c>
      <c r="V502" s="8" t="e">
        <f>Dashboard!F503</f>
        <v>#REF!</v>
      </c>
      <c r="W502" s="8" t="e">
        <f>Dashboard!G503</f>
        <v>#REF!</v>
      </c>
      <c r="X502" s="8" t="e">
        <f>Dashboard!H503</f>
        <v>#REF!</v>
      </c>
      <c r="Y502" s="8" t="e">
        <f>Dashboard!I503</f>
        <v>#REF!</v>
      </c>
      <c r="Z502" s="8" t="e">
        <f>Dashboard!J503</f>
        <v>#REF!</v>
      </c>
      <c r="AA502" s="208" t="s">
        <v>994</v>
      </c>
      <c r="AB502" s="217" t="s">
        <v>994</v>
      </c>
      <c r="AC502" t="str">
        <f t="shared" si="62"/>
        <v/>
      </c>
      <c r="AD502" s="10" t="e">
        <f>Dashboard!L503</f>
        <v>#REF!</v>
      </c>
      <c r="AE502" s="2" t="e">
        <f t="shared" si="63"/>
        <v>#REF!</v>
      </c>
    </row>
    <row r="503" spans="1:31">
      <c r="A503" s="16" t="s">
        <v>1019</v>
      </c>
      <c r="B503" s="209" t="s">
        <v>1361</v>
      </c>
      <c r="C503" s="10" t="e">
        <f>Dashboard!J516</f>
        <v>#REF!</v>
      </c>
      <c r="D503" s="16" t="s">
        <v>1019</v>
      </c>
      <c r="E503">
        <v>12</v>
      </c>
      <c r="F503" s="8" t="e">
        <f t="shared" si="67"/>
        <v>#REF!</v>
      </c>
      <c r="G503" t="e">
        <f ca="1" t="shared" si="64"/>
        <v>#REF!</v>
      </c>
      <c r="H503" s="8" t="e">
        <f t="shared" si="60"/>
        <v>#REF!</v>
      </c>
      <c r="I503" t="str">
        <f t="shared" si="65"/>
        <v/>
      </c>
      <c r="J503" s="8"/>
      <c r="K503" s="209"/>
      <c r="L503" s="8"/>
      <c r="U503" s="215" t="s">
        <v>995</v>
      </c>
      <c r="V503" s="8" t="e">
        <f>Dashboard!F504</f>
        <v>#REF!</v>
      </c>
      <c r="W503" s="8" t="e">
        <f>Dashboard!G504</f>
        <v>#REF!</v>
      </c>
      <c r="X503" s="8" t="e">
        <f>Dashboard!H504</f>
        <v>#REF!</v>
      </c>
      <c r="Y503" s="8" t="e">
        <f>Dashboard!I504</f>
        <v>#REF!</v>
      </c>
      <c r="Z503" s="8" t="e">
        <f>Dashboard!J504</f>
        <v>#REF!</v>
      </c>
      <c r="AA503" s="208" t="s">
        <v>996</v>
      </c>
      <c r="AB503" s="16" t="s">
        <v>996</v>
      </c>
      <c r="AC503" t="str">
        <f t="shared" si="62"/>
        <v/>
      </c>
      <c r="AD503" s="10" t="e">
        <f>Dashboard!L504</f>
        <v>#REF!</v>
      </c>
      <c r="AE503" s="2" t="e">
        <f t="shared" si="63"/>
        <v>#REF!</v>
      </c>
    </row>
    <row r="504" spans="1:31">
      <c r="A504" s="16" t="s">
        <v>1021</v>
      </c>
      <c r="B504" s="209" t="s">
        <v>1361</v>
      </c>
      <c r="C504" s="10" t="e">
        <f>Dashboard!J517</f>
        <v>#REF!</v>
      </c>
      <c r="D504" s="16" t="s">
        <v>1021</v>
      </c>
      <c r="E504">
        <v>13</v>
      </c>
      <c r="F504" s="8" t="e">
        <f t="shared" si="67"/>
        <v>#REF!</v>
      </c>
      <c r="G504" t="e">
        <f ca="1" t="shared" si="64"/>
        <v>#REF!</v>
      </c>
      <c r="H504" s="8" t="e">
        <f t="shared" si="60"/>
        <v>#REF!</v>
      </c>
      <c r="I504" t="str">
        <f t="shared" si="65"/>
        <v/>
      </c>
      <c r="J504" s="8"/>
      <c r="K504" s="209"/>
      <c r="L504" s="8"/>
      <c r="U504" s="215" t="s">
        <v>997</v>
      </c>
      <c r="V504" s="8" t="e">
        <f>Dashboard!F505</f>
        <v>#REF!</v>
      </c>
      <c r="W504" s="8" t="e">
        <f>Dashboard!G505</f>
        <v>#REF!</v>
      </c>
      <c r="X504" s="8" t="e">
        <f>Dashboard!H505</f>
        <v>#REF!</v>
      </c>
      <c r="Y504" s="8" t="e">
        <f>Dashboard!I505</f>
        <v>#REF!</v>
      </c>
      <c r="Z504" s="8" t="e">
        <f>Dashboard!J505</f>
        <v>#REF!</v>
      </c>
      <c r="AA504" s="208" t="s">
        <v>998</v>
      </c>
      <c r="AB504" s="217" t="s">
        <v>998</v>
      </c>
      <c r="AC504" t="str">
        <f t="shared" si="62"/>
        <v/>
      </c>
      <c r="AD504" s="10" t="e">
        <f>Dashboard!L505</f>
        <v>#REF!</v>
      </c>
      <c r="AE504" s="2" t="e">
        <f t="shared" si="63"/>
        <v>#REF!</v>
      </c>
    </row>
    <row r="505" spans="1:31">
      <c r="A505" s="16" t="s">
        <v>1023</v>
      </c>
      <c r="B505" s="209" t="s">
        <v>1361</v>
      </c>
      <c r="C505" s="10" t="e">
        <f>Dashboard!J518</f>
        <v>#REF!</v>
      </c>
      <c r="D505" s="16" t="s">
        <v>1023</v>
      </c>
      <c r="E505">
        <v>14</v>
      </c>
      <c r="F505" s="8" t="e">
        <f t="shared" si="67"/>
        <v>#REF!</v>
      </c>
      <c r="G505" t="e">
        <f ca="1" t="shared" si="64"/>
        <v>#REF!</v>
      </c>
      <c r="H505" s="8" t="e">
        <f t="shared" si="60"/>
        <v>#REF!</v>
      </c>
      <c r="I505" t="str">
        <f t="shared" si="65"/>
        <v/>
      </c>
      <c r="J505" s="8"/>
      <c r="K505" s="209"/>
      <c r="L505" s="8"/>
      <c r="U505" s="215" t="s">
        <v>999</v>
      </c>
      <c r="V505" s="8" t="e">
        <f>Dashboard!F506</f>
        <v>#REF!</v>
      </c>
      <c r="W505" s="8" t="e">
        <f>Dashboard!G506</f>
        <v>#REF!</v>
      </c>
      <c r="X505" s="8" t="e">
        <f>Dashboard!H506</f>
        <v>#REF!</v>
      </c>
      <c r="Y505" s="8" t="e">
        <f>Dashboard!I506</f>
        <v>#REF!</v>
      </c>
      <c r="Z505" s="8" t="e">
        <f>Dashboard!J506</f>
        <v>#REF!</v>
      </c>
      <c r="AA505" s="208" t="s">
        <v>1648</v>
      </c>
      <c r="AB505" s="16" t="s">
        <v>1648</v>
      </c>
      <c r="AC505" t="str">
        <f t="shared" si="62"/>
        <v/>
      </c>
      <c r="AD505" s="10" t="e">
        <f>Dashboard!L506</f>
        <v>#REF!</v>
      </c>
      <c r="AE505" s="2" t="e">
        <f t="shared" si="63"/>
        <v>#REF!</v>
      </c>
    </row>
    <row r="506" spans="1:31">
      <c r="A506" s="16" t="s">
        <v>1025</v>
      </c>
      <c r="B506" s="209" t="s">
        <v>1361</v>
      </c>
      <c r="C506" s="10" t="e">
        <f>Dashboard!J519</f>
        <v>#REF!</v>
      </c>
      <c r="D506" s="16" t="s">
        <v>1025</v>
      </c>
      <c r="E506">
        <v>15</v>
      </c>
      <c r="F506" s="8" t="e">
        <f t="shared" si="67"/>
        <v>#REF!</v>
      </c>
      <c r="G506" t="e">
        <f ca="1" t="shared" si="64"/>
        <v>#REF!</v>
      </c>
      <c r="H506" s="8" t="e">
        <f t="shared" si="60"/>
        <v>#REF!</v>
      </c>
      <c r="I506" t="str">
        <f t="shared" si="65"/>
        <v/>
      </c>
      <c r="J506" s="8"/>
      <c r="K506" s="209"/>
      <c r="L506" s="8"/>
      <c r="U506" s="215" t="s">
        <v>1001</v>
      </c>
      <c r="V506" s="8" t="e">
        <f>Dashboard!F507</f>
        <v>#REF!</v>
      </c>
      <c r="W506" s="8" t="e">
        <f>Dashboard!G507</f>
        <v>#REF!</v>
      </c>
      <c r="X506" s="8" t="e">
        <f>Dashboard!H507</f>
        <v>#REF!</v>
      </c>
      <c r="Y506" s="8" t="e">
        <f>Dashboard!I507</f>
        <v>#REF!</v>
      </c>
      <c r="Z506" s="8" t="e">
        <f>Dashboard!J507</f>
        <v>#REF!</v>
      </c>
      <c r="AA506" s="208" t="s">
        <v>1649</v>
      </c>
      <c r="AB506" s="217" t="s">
        <v>1649</v>
      </c>
      <c r="AC506" t="str">
        <f t="shared" si="62"/>
        <v/>
      </c>
      <c r="AD506" s="10" t="e">
        <f>Dashboard!L507</f>
        <v>#REF!</v>
      </c>
      <c r="AE506" s="2" t="e">
        <f t="shared" si="63"/>
        <v>#REF!</v>
      </c>
    </row>
    <row r="507" spans="1:31">
      <c r="A507" s="16" t="s">
        <v>1027</v>
      </c>
      <c r="B507" s="209" t="s">
        <v>1361</v>
      </c>
      <c r="C507" s="10" t="e">
        <f>Dashboard!J520</f>
        <v>#REF!</v>
      </c>
      <c r="D507" s="16" t="s">
        <v>1027</v>
      </c>
      <c r="E507">
        <v>16</v>
      </c>
      <c r="F507" s="8" t="e">
        <f t="shared" si="67"/>
        <v>#REF!</v>
      </c>
      <c r="G507" t="e">
        <f ca="1" t="shared" si="64"/>
        <v>#REF!</v>
      </c>
      <c r="H507" s="8" t="e">
        <f t="shared" si="60"/>
        <v>#REF!</v>
      </c>
      <c r="I507" t="str">
        <f t="shared" si="65"/>
        <v/>
      </c>
      <c r="J507" s="8"/>
      <c r="K507" s="209"/>
      <c r="L507" s="8"/>
      <c r="U507" s="215" t="s">
        <v>1003</v>
      </c>
      <c r="V507" s="8" t="e">
        <f>Dashboard!F508</f>
        <v>#REF!</v>
      </c>
      <c r="W507" s="8" t="e">
        <f>Dashboard!G508</f>
        <v>#REF!</v>
      </c>
      <c r="X507" s="8" t="e">
        <f>Dashboard!H508</f>
        <v>#REF!</v>
      </c>
      <c r="Y507" s="8" t="e">
        <f>Dashboard!I508</f>
        <v>#REF!</v>
      </c>
      <c r="Z507" s="8" t="e">
        <f>Dashboard!J508</f>
        <v>#REF!</v>
      </c>
      <c r="AA507" s="208" t="s">
        <v>1650</v>
      </c>
      <c r="AB507" s="16" t="s">
        <v>1651</v>
      </c>
      <c r="AC507" t="str">
        <f t="shared" si="62"/>
        <v>N</v>
      </c>
      <c r="AD507" s="10" t="e">
        <f>Dashboard!L508</f>
        <v>#REF!</v>
      </c>
      <c r="AE507" s="2" t="e">
        <f t="shared" si="63"/>
        <v>#REF!</v>
      </c>
    </row>
    <row r="508" spans="1:31">
      <c r="A508" s="16" t="s">
        <v>1029</v>
      </c>
      <c r="B508" s="209" t="s">
        <v>1361</v>
      </c>
      <c r="C508" s="10" t="e">
        <f>Dashboard!J521</f>
        <v>#REF!</v>
      </c>
      <c r="D508" s="16" t="s">
        <v>1029</v>
      </c>
      <c r="E508">
        <v>17</v>
      </c>
      <c r="F508" s="8" t="e">
        <f t="shared" si="67"/>
        <v>#REF!</v>
      </c>
      <c r="G508" t="e">
        <f ca="1" t="shared" si="64"/>
        <v>#REF!</v>
      </c>
      <c r="H508" s="8" t="e">
        <f t="shared" si="60"/>
        <v>#REF!</v>
      </c>
      <c r="I508" t="str">
        <f t="shared" si="65"/>
        <v/>
      </c>
      <c r="J508" s="8"/>
      <c r="K508" s="209"/>
      <c r="L508" s="8"/>
      <c r="U508" s="215" t="s">
        <v>1005</v>
      </c>
      <c r="V508" s="8" t="e">
        <f>Dashboard!F509</f>
        <v>#REF!</v>
      </c>
      <c r="W508" s="8" t="e">
        <f>Dashboard!G509</f>
        <v>#REF!</v>
      </c>
      <c r="X508" s="8" t="e">
        <f>Dashboard!H509</f>
        <v>#REF!</v>
      </c>
      <c r="Y508" s="8" t="e">
        <f>Dashboard!I509</f>
        <v>#REF!</v>
      </c>
      <c r="Z508" s="8" t="e">
        <f>Dashboard!J509</f>
        <v>#REF!</v>
      </c>
      <c r="AA508" s="208" t="s">
        <v>1006</v>
      </c>
      <c r="AB508" s="217" t="s">
        <v>1006</v>
      </c>
      <c r="AC508" t="str">
        <f t="shared" si="62"/>
        <v/>
      </c>
      <c r="AD508" s="10" t="e">
        <f>Dashboard!L509</f>
        <v>#REF!</v>
      </c>
      <c r="AE508" s="2" t="e">
        <f t="shared" si="63"/>
        <v>#REF!</v>
      </c>
    </row>
    <row r="509" spans="1:31">
      <c r="A509" s="16" t="s">
        <v>1031</v>
      </c>
      <c r="B509" s="209" t="s">
        <v>1361</v>
      </c>
      <c r="C509" s="10" t="e">
        <f>Dashboard!J522</f>
        <v>#REF!</v>
      </c>
      <c r="D509" s="16" t="s">
        <v>1031</v>
      </c>
      <c r="E509">
        <v>18</v>
      </c>
      <c r="F509" s="8" t="e">
        <f t="shared" si="67"/>
        <v>#REF!</v>
      </c>
      <c r="G509" t="e">
        <f ca="1" t="shared" si="64"/>
        <v>#REF!</v>
      </c>
      <c r="H509" s="8" t="e">
        <f t="shared" si="60"/>
        <v>#REF!</v>
      </c>
      <c r="I509" t="str">
        <f t="shared" si="65"/>
        <v/>
      </c>
      <c r="J509" s="8"/>
      <c r="K509" s="209"/>
      <c r="L509" s="8"/>
      <c r="U509" s="215" t="s">
        <v>1007</v>
      </c>
      <c r="V509" s="8" t="e">
        <f>Dashboard!F510</f>
        <v>#REF!</v>
      </c>
      <c r="W509" s="8" t="e">
        <f>Dashboard!G510</f>
        <v>#REF!</v>
      </c>
      <c r="X509" s="8" t="e">
        <f>Dashboard!H510</f>
        <v>#REF!</v>
      </c>
      <c r="Y509" s="8" t="e">
        <f>Dashboard!I510</f>
        <v>#REF!</v>
      </c>
      <c r="Z509" s="8" t="e">
        <f>Dashboard!J510</f>
        <v>#REF!</v>
      </c>
      <c r="AA509" s="208" t="s">
        <v>1652</v>
      </c>
      <c r="AB509" s="16" t="s">
        <v>1652</v>
      </c>
      <c r="AC509" t="str">
        <f t="shared" si="62"/>
        <v/>
      </c>
      <c r="AD509" s="10" t="e">
        <f>Dashboard!L510</f>
        <v>#REF!</v>
      </c>
      <c r="AE509" s="2" t="e">
        <f t="shared" si="63"/>
        <v>#REF!</v>
      </c>
    </row>
    <row r="510" spans="1:31">
      <c r="A510" s="16" t="s">
        <v>64</v>
      </c>
      <c r="B510" s="209" t="s">
        <v>1362</v>
      </c>
      <c r="C510" s="10" t="e">
        <f>Dashboard!J523</f>
        <v>#REF!</v>
      </c>
      <c r="D510" s="16" t="s">
        <v>64</v>
      </c>
      <c r="E510">
        <v>1</v>
      </c>
      <c r="F510" s="8" t="e">
        <f>LARGE(C$510:C$530,E510)</f>
        <v>#REF!</v>
      </c>
      <c r="G510" t="e">
        <f ca="1" t="shared" si="64"/>
        <v>#REF!</v>
      </c>
      <c r="H510" s="8" t="e">
        <f t="shared" si="60"/>
        <v>#REF!</v>
      </c>
      <c r="I510" t="str">
        <f t="shared" si="65"/>
        <v>Southwark 2009</v>
      </c>
      <c r="J510" s="8" t="e">
        <f>MAX(C$510:C$530)</f>
        <v>#REF!</v>
      </c>
      <c r="K510" s="209"/>
      <c r="L510" s="8"/>
      <c r="U510" s="215" t="s">
        <v>1009</v>
      </c>
      <c r="V510" s="8" t="e">
        <f>Dashboard!F511</f>
        <v>#REF!</v>
      </c>
      <c r="W510" s="8" t="e">
        <f>Dashboard!G511</f>
        <v>#REF!</v>
      </c>
      <c r="X510" s="8" t="e">
        <f>Dashboard!H511</f>
        <v>#REF!</v>
      </c>
      <c r="Y510" s="8" t="e">
        <f>Dashboard!I511</f>
        <v>#REF!</v>
      </c>
      <c r="Z510" s="8" t="e">
        <f>Dashboard!J511</f>
        <v>#REF!</v>
      </c>
      <c r="AA510" s="208" t="s">
        <v>1653</v>
      </c>
      <c r="AB510" s="217" t="s">
        <v>1653</v>
      </c>
      <c r="AC510" t="str">
        <f t="shared" si="62"/>
        <v/>
      </c>
      <c r="AD510" s="10" t="e">
        <f>Dashboard!L511</f>
        <v>#REF!</v>
      </c>
      <c r="AE510" s="2" t="e">
        <f t="shared" si="63"/>
        <v>#REF!</v>
      </c>
    </row>
    <row r="511" spans="1:31">
      <c r="A511" s="16" t="s">
        <v>1034</v>
      </c>
      <c r="B511" s="209" t="s">
        <v>1362</v>
      </c>
      <c r="C511" s="10" t="e">
        <f>Dashboard!J524</f>
        <v>#REF!</v>
      </c>
      <c r="D511" s="16" t="s">
        <v>1034</v>
      </c>
      <c r="E511">
        <v>2</v>
      </c>
      <c r="F511" s="8" t="e">
        <f t="shared" ref="F511:F530" si="68">LARGE(C$510:C$530,E511)</f>
        <v>#REF!</v>
      </c>
      <c r="G511" t="e">
        <f ca="1" t="shared" si="64"/>
        <v>#REF!</v>
      </c>
      <c r="H511" s="8" t="e">
        <f t="shared" si="60"/>
        <v>#REF!</v>
      </c>
      <c r="I511" t="str">
        <f t="shared" si="65"/>
        <v/>
      </c>
      <c r="J511" s="8" t="e">
        <f>MIN(C$510:C$530)</f>
        <v>#REF!</v>
      </c>
      <c r="K511" s="209"/>
      <c r="L511" s="8"/>
      <c r="U511" s="215" t="s">
        <v>1011</v>
      </c>
      <c r="V511" s="8" t="e">
        <f>Dashboard!F512</f>
        <v>#REF!</v>
      </c>
      <c r="W511" s="8" t="e">
        <f>Dashboard!G512</f>
        <v>#REF!</v>
      </c>
      <c r="X511" s="8" t="e">
        <f>Dashboard!H512</f>
        <v>#REF!</v>
      </c>
      <c r="Y511" s="8" t="e">
        <f>Dashboard!I512</f>
        <v>#REF!</v>
      </c>
      <c r="Z511" s="8" t="e">
        <f>Dashboard!J512</f>
        <v>#REF!</v>
      </c>
      <c r="AA511" s="208" t="s">
        <v>287</v>
      </c>
      <c r="AB511" s="16" t="s">
        <v>287</v>
      </c>
      <c r="AC511" t="str">
        <f t="shared" si="62"/>
        <v/>
      </c>
      <c r="AD511" s="10" t="e">
        <f>Dashboard!L512</f>
        <v>#REF!</v>
      </c>
      <c r="AE511" s="2" t="e">
        <f t="shared" si="63"/>
        <v>#REF!</v>
      </c>
    </row>
    <row r="512" spans="1:31">
      <c r="A512" s="16" t="s">
        <v>1036</v>
      </c>
      <c r="B512" s="209" t="s">
        <v>1362</v>
      </c>
      <c r="C512" s="10" t="e">
        <f>Dashboard!J525</f>
        <v>#REF!</v>
      </c>
      <c r="D512" s="16" t="s">
        <v>1036</v>
      </c>
      <c r="E512">
        <v>3</v>
      </c>
      <c r="F512" s="8" t="e">
        <f t="shared" si="68"/>
        <v>#REF!</v>
      </c>
      <c r="G512" t="e">
        <f ca="1" t="shared" si="64"/>
        <v>#REF!</v>
      </c>
      <c r="H512" s="8" t="e">
        <f t="shared" si="60"/>
        <v>#REF!</v>
      </c>
      <c r="I512" t="str">
        <f t="shared" si="65"/>
        <v/>
      </c>
      <c r="J512" s="8"/>
      <c r="K512" s="209"/>
      <c r="L512" s="8"/>
      <c r="U512" s="215" t="s">
        <v>1012</v>
      </c>
      <c r="V512" s="8" t="e">
        <f>Dashboard!F513</f>
        <v>#REF!</v>
      </c>
      <c r="W512" s="8" t="e">
        <f>Dashboard!G513</f>
        <v>#REF!</v>
      </c>
      <c r="X512" s="8" t="e">
        <f>Dashboard!H513</f>
        <v>#REF!</v>
      </c>
      <c r="Y512" s="8" t="e">
        <f>Dashboard!I513</f>
        <v>#REF!</v>
      </c>
      <c r="Z512" s="8" t="e">
        <f>Dashboard!J513</f>
        <v>#REF!</v>
      </c>
      <c r="AA512" s="208" t="s">
        <v>1013</v>
      </c>
      <c r="AB512" s="217" t="s">
        <v>1013</v>
      </c>
      <c r="AC512" t="str">
        <f t="shared" si="62"/>
        <v/>
      </c>
      <c r="AD512" s="10" t="e">
        <f>Dashboard!L513</f>
        <v>#REF!</v>
      </c>
      <c r="AE512" s="2" t="e">
        <f t="shared" si="63"/>
        <v>#REF!</v>
      </c>
    </row>
    <row r="513" spans="1:31">
      <c r="A513" s="16" t="s">
        <v>1038</v>
      </c>
      <c r="B513" s="209" t="s">
        <v>1362</v>
      </c>
      <c r="C513" s="10" t="e">
        <f>Dashboard!J526</f>
        <v>#REF!</v>
      </c>
      <c r="D513" s="16" t="s">
        <v>1038</v>
      </c>
      <c r="E513">
        <v>4</v>
      </c>
      <c r="F513" s="8" t="e">
        <f t="shared" si="68"/>
        <v>#REF!</v>
      </c>
      <c r="G513" t="e">
        <f ca="1" t="shared" si="64"/>
        <v>#REF!</v>
      </c>
      <c r="H513" s="8" t="e">
        <f t="shared" si="60"/>
        <v>#REF!</v>
      </c>
      <c r="I513" t="str">
        <f t="shared" si="65"/>
        <v/>
      </c>
      <c r="J513" s="8"/>
      <c r="K513" s="209"/>
      <c r="L513" s="8"/>
      <c r="U513" s="215" t="s">
        <v>1014</v>
      </c>
      <c r="V513" s="8" t="e">
        <f>Dashboard!F514</f>
        <v>#REF!</v>
      </c>
      <c r="W513" s="8" t="e">
        <f>Dashboard!G514</f>
        <v>#REF!</v>
      </c>
      <c r="X513" s="8" t="e">
        <f>Dashboard!H514</f>
        <v>#REF!</v>
      </c>
      <c r="Y513" s="8" t="e">
        <f>Dashboard!I514</f>
        <v>#REF!</v>
      </c>
      <c r="Z513" s="8" t="e">
        <f>Dashboard!J514</f>
        <v>#REF!</v>
      </c>
      <c r="AA513" s="208" t="s">
        <v>1654</v>
      </c>
      <c r="AB513" s="16" t="s">
        <v>1654</v>
      </c>
      <c r="AC513" t="str">
        <f t="shared" si="62"/>
        <v/>
      </c>
      <c r="AD513" s="10" t="e">
        <f>Dashboard!L514</f>
        <v>#REF!</v>
      </c>
      <c r="AE513" s="2" t="e">
        <f t="shared" si="63"/>
        <v>#REF!</v>
      </c>
    </row>
    <row r="514" spans="1:31">
      <c r="A514" s="16" t="s">
        <v>1040</v>
      </c>
      <c r="B514" s="209" t="s">
        <v>1362</v>
      </c>
      <c r="C514" s="10" t="e">
        <f>Dashboard!J527</f>
        <v>#REF!</v>
      </c>
      <c r="D514" s="16" t="s">
        <v>1040</v>
      </c>
      <c r="E514">
        <v>5</v>
      </c>
      <c r="F514" s="8" t="e">
        <f t="shared" si="68"/>
        <v>#REF!</v>
      </c>
      <c r="G514" t="e">
        <f ca="1" t="shared" si="64"/>
        <v>#REF!</v>
      </c>
      <c r="H514" s="8" t="e">
        <f t="shared" si="60"/>
        <v>#REF!</v>
      </c>
      <c r="I514" t="str">
        <f t="shared" si="65"/>
        <v/>
      </c>
      <c r="J514" s="8"/>
      <c r="K514" s="209"/>
      <c r="L514" s="8"/>
      <c r="U514" s="215" t="s">
        <v>1016</v>
      </c>
      <c r="V514" s="8" t="e">
        <f>Dashboard!F515</f>
        <v>#REF!</v>
      </c>
      <c r="W514" s="8" t="e">
        <f>Dashboard!G515</f>
        <v>#REF!</v>
      </c>
      <c r="X514" s="8" t="e">
        <f>Dashboard!H515</f>
        <v>#REF!</v>
      </c>
      <c r="Y514" s="8" t="e">
        <f>Dashboard!I515</f>
        <v>#REF!</v>
      </c>
      <c r="Z514" s="8" t="e">
        <f>Dashboard!J515</f>
        <v>#REF!</v>
      </c>
      <c r="AA514" s="208" t="s">
        <v>1655</v>
      </c>
      <c r="AB514" s="217" t="s">
        <v>1655</v>
      </c>
      <c r="AC514" t="str">
        <f t="shared" si="62"/>
        <v/>
      </c>
      <c r="AD514" s="10" t="e">
        <f>Dashboard!L515</f>
        <v>#REF!</v>
      </c>
      <c r="AE514" s="2" t="e">
        <f t="shared" si="63"/>
        <v>#REF!</v>
      </c>
    </row>
    <row r="515" spans="1:31">
      <c r="A515" s="16" t="s">
        <v>1042</v>
      </c>
      <c r="B515" s="209" t="s">
        <v>1362</v>
      </c>
      <c r="C515" s="10" t="e">
        <f>Dashboard!J528</f>
        <v>#REF!</v>
      </c>
      <c r="D515" s="16" t="s">
        <v>1042</v>
      </c>
      <c r="E515">
        <v>6</v>
      </c>
      <c r="F515" s="8" t="e">
        <f t="shared" si="68"/>
        <v>#REF!</v>
      </c>
      <c r="G515" t="e">
        <f ca="1" t="shared" si="64"/>
        <v>#REF!</v>
      </c>
      <c r="H515" s="8" t="e">
        <f t="shared" ref="H515:H578" si="69">F515</f>
        <v>#REF!</v>
      </c>
      <c r="I515" t="str">
        <f t="shared" si="65"/>
        <v/>
      </c>
      <c r="J515" s="8"/>
      <c r="K515" s="209"/>
      <c r="L515" s="8"/>
      <c r="U515" s="215" t="s">
        <v>1018</v>
      </c>
      <c r="V515" s="8" t="e">
        <f>Dashboard!F516</f>
        <v>#REF!</v>
      </c>
      <c r="W515" s="8" t="e">
        <f>Dashboard!G516</f>
        <v>#REF!</v>
      </c>
      <c r="X515" s="8" t="e">
        <f>Dashboard!H516</f>
        <v>#REF!</v>
      </c>
      <c r="Y515" s="8" t="e">
        <f>Dashboard!I516</f>
        <v>#REF!</v>
      </c>
      <c r="Z515" s="8" t="e">
        <f>Dashboard!J516</f>
        <v>#REF!</v>
      </c>
      <c r="AA515" s="208" t="s">
        <v>1656</v>
      </c>
      <c r="AB515" s="16" t="s">
        <v>1656</v>
      </c>
      <c r="AC515" t="str">
        <f t="shared" si="62"/>
        <v/>
      </c>
      <c r="AD515" s="10" t="e">
        <f>Dashboard!L516</f>
        <v>#REF!</v>
      </c>
      <c r="AE515" s="2" t="e">
        <f t="shared" si="63"/>
        <v>#REF!</v>
      </c>
    </row>
    <row r="516" spans="1:31">
      <c r="A516" s="16" t="s">
        <v>1044</v>
      </c>
      <c r="B516" s="209" t="s">
        <v>1362</v>
      </c>
      <c r="C516" s="10" t="e">
        <f>Dashboard!J529</f>
        <v>#REF!</v>
      </c>
      <c r="D516" s="16" t="s">
        <v>1044</v>
      </c>
      <c r="E516">
        <v>7</v>
      </c>
      <c r="F516" s="8" t="e">
        <f t="shared" si="68"/>
        <v>#REF!</v>
      </c>
      <c r="G516" t="e">
        <f ca="1" t="shared" si="64"/>
        <v>#REF!</v>
      </c>
      <c r="H516" s="8" t="e">
        <f t="shared" si="69"/>
        <v>#REF!</v>
      </c>
      <c r="I516" t="str">
        <f t="shared" si="65"/>
        <v/>
      </c>
      <c r="J516" s="8"/>
      <c r="K516" s="209"/>
      <c r="L516" s="8"/>
      <c r="U516" s="215" t="s">
        <v>1020</v>
      </c>
      <c r="V516" s="8" t="e">
        <f>Dashboard!F517</f>
        <v>#REF!</v>
      </c>
      <c r="W516" s="8" t="e">
        <f>Dashboard!G517</f>
        <v>#REF!</v>
      </c>
      <c r="X516" s="8" t="e">
        <f>Dashboard!H517</f>
        <v>#REF!</v>
      </c>
      <c r="Y516" s="8" t="e">
        <f>Dashboard!I517</f>
        <v>#REF!</v>
      </c>
      <c r="Z516" s="8" t="e">
        <f>Dashboard!J517</f>
        <v>#REF!</v>
      </c>
      <c r="AA516" s="208" t="s">
        <v>1657</v>
      </c>
      <c r="AB516" s="217" t="s">
        <v>1657</v>
      </c>
      <c r="AC516" t="str">
        <f t="shared" si="62"/>
        <v/>
      </c>
      <c r="AD516" s="10" t="e">
        <f>Dashboard!L517</f>
        <v>#REF!</v>
      </c>
      <c r="AE516" s="2" t="e">
        <f t="shared" si="63"/>
        <v>#REF!</v>
      </c>
    </row>
    <row r="517" spans="1:31">
      <c r="A517" s="16" t="s">
        <v>1046</v>
      </c>
      <c r="B517" s="209" t="s">
        <v>1362</v>
      </c>
      <c r="C517" s="10" t="e">
        <f>Dashboard!J530</f>
        <v>#REF!</v>
      </c>
      <c r="D517" s="16" t="s">
        <v>1046</v>
      </c>
      <c r="E517">
        <v>8</v>
      </c>
      <c r="F517" s="8" t="e">
        <f t="shared" si="68"/>
        <v>#REF!</v>
      </c>
      <c r="G517" t="e">
        <f ca="1" t="shared" si="64"/>
        <v>#REF!</v>
      </c>
      <c r="H517" s="8" t="e">
        <f t="shared" si="69"/>
        <v>#REF!</v>
      </c>
      <c r="I517" t="str">
        <f t="shared" si="65"/>
        <v/>
      </c>
      <c r="J517" s="8"/>
      <c r="K517" s="209"/>
      <c r="L517" s="8"/>
      <c r="U517" s="215" t="s">
        <v>1022</v>
      </c>
      <c r="V517" s="8" t="e">
        <f>Dashboard!F518</f>
        <v>#REF!</v>
      </c>
      <c r="W517" s="8" t="e">
        <f>Dashboard!G518</f>
        <v>#REF!</v>
      </c>
      <c r="X517" s="8" t="e">
        <f>Dashboard!H518</f>
        <v>#REF!</v>
      </c>
      <c r="Y517" s="8" t="e">
        <f>Dashboard!I518</f>
        <v>#REF!</v>
      </c>
      <c r="Z517" s="8" t="e">
        <f>Dashboard!J518</f>
        <v>#REF!</v>
      </c>
      <c r="AA517" s="208" t="s">
        <v>1658</v>
      </c>
      <c r="AB517" s="16" t="s">
        <v>1658</v>
      </c>
      <c r="AC517" t="str">
        <f t="shared" si="62"/>
        <v/>
      </c>
      <c r="AD517" s="10" t="e">
        <f>Dashboard!L518</f>
        <v>#REF!</v>
      </c>
      <c r="AE517" s="2" t="e">
        <f t="shared" si="63"/>
        <v>#REF!</v>
      </c>
    </row>
    <row r="518" spans="1:31">
      <c r="A518" s="16" t="s">
        <v>377</v>
      </c>
      <c r="B518" s="209" t="s">
        <v>1362</v>
      </c>
      <c r="C518" s="10" t="e">
        <f>Dashboard!J531</f>
        <v>#REF!</v>
      </c>
      <c r="D518" s="16" t="s">
        <v>377</v>
      </c>
      <c r="E518">
        <v>9</v>
      </c>
      <c r="F518" s="8" t="e">
        <f t="shared" si="68"/>
        <v>#REF!</v>
      </c>
      <c r="G518" t="e">
        <f ca="1" t="shared" si="64"/>
        <v>#REF!</v>
      </c>
      <c r="H518" s="8" t="e">
        <f t="shared" si="69"/>
        <v>#REF!</v>
      </c>
      <c r="I518" t="str">
        <f t="shared" si="65"/>
        <v/>
      </c>
      <c r="J518" s="8"/>
      <c r="K518" s="209"/>
      <c r="L518" s="8"/>
      <c r="U518" s="215" t="s">
        <v>1024</v>
      </c>
      <c r="V518" s="8" t="e">
        <f>Dashboard!F519</f>
        <v>#REF!</v>
      </c>
      <c r="W518" s="8" t="e">
        <f>Dashboard!G519</f>
        <v>#REF!</v>
      </c>
      <c r="X518" s="8" t="e">
        <f>Dashboard!H519</f>
        <v>#REF!</v>
      </c>
      <c r="Y518" s="8" t="e">
        <f>Dashboard!I519</f>
        <v>#REF!</v>
      </c>
      <c r="Z518" s="8" t="e">
        <f>Dashboard!J519</f>
        <v>#REF!</v>
      </c>
      <c r="AA518" s="208" t="s">
        <v>1025</v>
      </c>
      <c r="AB518" s="217" t="s">
        <v>1025</v>
      </c>
      <c r="AC518" t="str">
        <f t="shared" si="62"/>
        <v/>
      </c>
      <c r="AD518" s="10" t="e">
        <f>Dashboard!L519</f>
        <v>#REF!</v>
      </c>
      <c r="AE518" s="2" t="e">
        <f t="shared" si="63"/>
        <v>#REF!</v>
      </c>
    </row>
    <row r="519" spans="1:31">
      <c r="A519" s="16" t="s">
        <v>1049</v>
      </c>
      <c r="B519" s="209" t="s">
        <v>1362</v>
      </c>
      <c r="C519" s="10" t="e">
        <f>Dashboard!J532</f>
        <v>#REF!</v>
      </c>
      <c r="D519" s="16" t="s">
        <v>1049</v>
      </c>
      <c r="E519">
        <v>10</v>
      </c>
      <c r="F519" s="8" t="e">
        <f t="shared" si="68"/>
        <v>#REF!</v>
      </c>
      <c r="G519" t="e">
        <f ca="1" t="shared" si="64"/>
        <v>#REF!</v>
      </c>
      <c r="H519" s="8" t="e">
        <f t="shared" si="69"/>
        <v>#REF!</v>
      </c>
      <c r="I519" t="str">
        <f t="shared" si="65"/>
        <v/>
      </c>
      <c r="J519" s="8"/>
      <c r="K519" s="209"/>
      <c r="L519" s="8"/>
      <c r="U519" s="215" t="s">
        <v>1026</v>
      </c>
      <c r="V519" s="8" t="e">
        <f>Dashboard!F520</f>
        <v>#REF!</v>
      </c>
      <c r="W519" s="8" t="e">
        <f>Dashboard!G520</f>
        <v>#REF!</v>
      </c>
      <c r="X519" s="8" t="e">
        <f>Dashboard!H520</f>
        <v>#REF!</v>
      </c>
      <c r="Y519" s="8" t="e">
        <f>Dashboard!I520</f>
        <v>#REF!</v>
      </c>
      <c r="Z519" s="8" t="e">
        <f>Dashboard!J520</f>
        <v>#REF!</v>
      </c>
      <c r="AA519" s="208" t="s">
        <v>1659</v>
      </c>
      <c r="AB519" s="16" t="s">
        <v>1659</v>
      </c>
      <c r="AC519" t="str">
        <f t="shared" si="62"/>
        <v/>
      </c>
      <c r="AD519" s="10" t="e">
        <f>Dashboard!L520</f>
        <v>#REF!</v>
      </c>
      <c r="AE519" s="2" t="e">
        <f t="shared" si="63"/>
        <v>#REF!</v>
      </c>
    </row>
    <row r="520" spans="1:31">
      <c r="A520" s="16" t="s">
        <v>1051</v>
      </c>
      <c r="B520" s="209" t="s">
        <v>1362</v>
      </c>
      <c r="C520" s="10" t="e">
        <f>Dashboard!J533</f>
        <v>#REF!</v>
      </c>
      <c r="D520" s="16" t="s">
        <v>1051</v>
      </c>
      <c r="E520">
        <v>11</v>
      </c>
      <c r="F520" s="8" t="e">
        <f t="shared" si="68"/>
        <v>#REF!</v>
      </c>
      <c r="G520" t="e">
        <f ca="1" t="shared" si="64"/>
        <v>#REF!</v>
      </c>
      <c r="H520" s="8" t="e">
        <f t="shared" si="69"/>
        <v>#REF!</v>
      </c>
      <c r="I520" t="str">
        <f t="shared" si="65"/>
        <v/>
      </c>
      <c r="J520" s="8"/>
      <c r="K520" s="209"/>
      <c r="L520" s="8"/>
      <c r="U520" s="215" t="s">
        <v>1028</v>
      </c>
      <c r="V520" s="8" t="e">
        <f>Dashboard!F521</f>
        <v>#REF!</v>
      </c>
      <c r="W520" s="8" t="e">
        <f>Dashboard!G521</f>
        <v>#REF!</v>
      </c>
      <c r="X520" s="8" t="e">
        <f>Dashboard!H521</f>
        <v>#REF!</v>
      </c>
      <c r="Y520" s="8" t="e">
        <f>Dashboard!I521</f>
        <v>#REF!</v>
      </c>
      <c r="Z520" s="8" t="e">
        <f>Dashboard!J521</f>
        <v>#REF!</v>
      </c>
      <c r="AA520" s="208" t="s">
        <v>1660</v>
      </c>
      <c r="AB520" s="217" t="s">
        <v>1660</v>
      </c>
      <c r="AC520" t="str">
        <f t="shared" si="62"/>
        <v/>
      </c>
      <c r="AD520" s="10" t="e">
        <f>Dashboard!L521</f>
        <v>#REF!</v>
      </c>
      <c r="AE520" s="2" t="e">
        <f t="shared" si="63"/>
        <v>#REF!</v>
      </c>
    </row>
    <row r="521" spans="1:31">
      <c r="A521" s="16" t="s">
        <v>1053</v>
      </c>
      <c r="B521" s="209" t="s">
        <v>1362</v>
      </c>
      <c r="C521" s="10" t="e">
        <f>Dashboard!J534</f>
        <v>#REF!</v>
      </c>
      <c r="D521" s="16" t="s">
        <v>1053</v>
      </c>
      <c r="E521">
        <v>12</v>
      </c>
      <c r="F521" s="8" t="e">
        <f t="shared" si="68"/>
        <v>#REF!</v>
      </c>
      <c r="G521" t="e">
        <f ca="1" t="shared" si="64"/>
        <v>#REF!</v>
      </c>
      <c r="H521" s="8" t="e">
        <f t="shared" si="69"/>
        <v>#REF!</v>
      </c>
      <c r="I521" t="str">
        <f t="shared" si="65"/>
        <v/>
      </c>
      <c r="J521" s="8"/>
      <c r="K521" s="209"/>
      <c r="L521" s="8"/>
      <c r="U521" s="215" t="s">
        <v>1030</v>
      </c>
      <c r="V521" s="8" t="e">
        <f>Dashboard!F522</f>
        <v>#REF!</v>
      </c>
      <c r="W521" s="8" t="e">
        <f>Dashboard!G522</f>
        <v>#REF!</v>
      </c>
      <c r="X521" s="8" t="e">
        <f>Dashboard!H522</f>
        <v>#REF!</v>
      </c>
      <c r="Y521" s="8" t="e">
        <f>Dashboard!I522</f>
        <v>#REF!</v>
      </c>
      <c r="Z521" s="8" t="e">
        <f>Dashboard!J522</f>
        <v>#REF!</v>
      </c>
      <c r="AA521" s="208" t="s">
        <v>1031</v>
      </c>
      <c r="AB521" s="16" t="s">
        <v>1031</v>
      </c>
      <c r="AC521" t="str">
        <f t="shared" si="62"/>
        <v/>
      </c>
      <c r="AD521" s="10" t="e">
        <f>Dashboard!L522</f>
        <v>#REF!</v>
      </c>
      <c r="AE521" s="2" t="e">
        <f t="shared" si="63"/>
        <v>#REF!</v>
      </c>
    </row>
    <row r="522" spans="1:31">
      <c r="A522" s="16" t="s">
        <v>1055</v>
      </c>
      <c r="B522" s="209" t="s">
        <v>1362</v>
      </c>
      <c r="C522" s="10" t="e">
        <f>Dashboard!J535</f>
        <v>#REF!</v>
      </c>
      <c r="D522" s="16" t="s">
        <v>1055</v>
      </c>
      <c r="E522">
        <v>13</v>
      </c>
      <c r="F522" s="8" t="e">
        <f t="shared" si="68"/>
        <v>#REF!</v>
      </c>
      <c r="G522" t="e">
        <f ca="1" t="shared" si="64"/>
        <v>#REF!</v>
      </c>
      <c r="H522" s="8" t="e">
        <f t="shared" si="69"/>
        <v>#REF!</v>
      </c>
      <c r="I522" t="str">
        <f t="shared" si="65"/>
        <v/>
      </c>
      <c r="J522" s="8"/>
      <c r="K522" s="209"/>
      <c r="L522" s="8"/>
      <c r="U522" s="215" t="s">
        <v>1032</v>
      </c>
      <c r="V522" s="8" t="e">
        <f>Dashboard!F523</f>
        <v>#REF!</v>
      </c>
      <c r="W522" s="8" t="e">
        <f>Dashboard!G523</f>
        <v>#REF!</v>
      </c>
      <c r="X522" s="8" t="e">
        <f>Dashboard!H523</f>
        <v>#REF!</v>
      </c>
      <c r="Y522" s="8" t="e">
        <f>Dashboard!I523</f>
        <v>#REF!</v>
      </c>
      <c r="Z522" s="8" t="e">
        <f>Dashboard!J523</f>
        <v>#REF!</v>
      </c>
      <c r="AA522" s="208" t="s">
        <v>1366</v>
      </c>
      <c r="AB522" s="217" t="s">
        <v>1366</v>
      </c>
      <c r="AC522" t="str">
        <f t="shared" si="62"/>
        <v/>
      </c>
      <c r="AD522" s="10" t="e">
        <f>Dashboard!L523</f>
        <v>#REF!</v>
      </c>
      <c r="AE522" s="2" t="e">
        <f t="shared" si="63"/>
        <v>#REF!</v>
      </c>
    </row>
    <row r="523" spans="1:31">
      <c r="A523" s="16" t="s">
        <v>1057</v>
      </c>
      <c r="B523" s="209" t="s">
        <v>1362</v>
      </c>
      <c r="C523" s="10" t="e">
        <f>Dashboard!J536</f>
        <v>#REF!</v>
      </c>
      <c r="D523" s="16" t="s">
        <v>1057</v>
      </c>
      <c r="E523">
        <v>14</v>
      </c>
      <c r="F523" s="8" t="e">
        <f t="shared" si="68"/>
        <v>#REF!</v>
      </c>
      <c r="G523" t="e">
        <f ca="1" t="shared" si="64"/>
        <v>#REF!</v>
      </c>
      <c r="H523" s="8" t="e">
        <f t="shared" si="69"/>
        <v>#REF!</v>
      </c>
      <c r="I523" t="str">
        <f t="shared" si="65"/>
        <v/>
      </c>
      <c r="J523" s="8"/>
      <c r="K523" s="209"/>
      <c r="L523" s="8"/>
      <c r="U523" s="215" t="s">
        <v>1033</v>
      </c>
      <c r="V523" s="8" t="e">
        <f>Dashboard!F524</f>
        <v>#REF!</v>
      </c>
      <c r="W523" s="8" t="e">
        <f>Dashboard!G524</f>
        <v>#REF!</v>
      </c>
      <c r="X523" s="8" t="e">
        <f>Dashboard!H524</f>
        <v>#REF!</v>
      </c>
      <c r="Y523" s="8" t="e">
        <f>Dashboard!I524</f>
        <v>#REF!</v>
      </c>
      <c r="Z523" s="8" t="e">
        <f>Dashboard!J524</f>
        <v>#REF!</v>
      </c>
      <c r="AA523" s="208" t="s">
        <v>1661</v>
      </c>
      <c r="AB523" s="16" t="s">
        <v>1661</v>
      </c>
      <c r="AC523" t="str">
        <f t="shared" si="62"/>
        <v/>
      </c>
      <c r="AD523" s="10" t="e">
        <f>Dashboard!L524</f>
        <v>#REF!</v>
      </c>
      <c r="AE523" s="2" t="e">
        <f t="shared" si="63"/>
        <v>#REF!</v>
      </c>
    </row>
    <row r="524" spans="1:31">
      <c r="A524" s="16" t="s">
        <v>1059</v>
      </c>
      <c r="B524" s="209" t="s">
        <v>1362</v>
      </c>
      <c r="C524" s="10" t="e">
        <f>Dashboard!J537</f>
        <v>#REF!</v>
      </c>
      <c r="D524" s="16" t="s">
        <v>1059</v>
      </c>
      <c r="E524">
        <v>15</v>
      </c>
      <c r="F524" s="8" t="e">
        <f t="shared" si="68"/>
        <v>#REF!</v>
      </c>
      <c r="G524" t="e">
        <f ca="1" t="shared" si="64"/>
        <v>#REF!</v>
      </c>
      <c r="H524" s="8" t="e">
        <f t="shared" si="69"/>
        <v>#REF!</v>
      </c>
      <c r="I524" t="str">
        <f t="shared" si="65"/>
        <v/>
      </c>
      <c r="J524" s="8"/>
      <c r="K524" s="209"/>
      <c r="L524" s="8"/>
      <c r="U524" s="215" t="s">
        <v>1035</v>
      </c>
      <c r="V524" s="8" t="e">
        <f>Dashboard!F525</f>
        <v>#REF!</v>
      </c>
      <c r="W524" s="8" t="e">
        <f>Dashboard!G525</f>
        <v>#REF!</v>
      </c>
      <c r="X524" s="8" t="e">
        <f>Dashboard!H525</f>
        <v>#REF!</v>
      </c>
      <c r="Y524" s="8" t="e">
        <f>Dashboard!I525</f>
        <v>#REF!</v>
      </c>
      <c r="Z524" s="8" t="e">
        <f>Dashboard!J525</f>
        <v>#REF!</v>
      </c>
      <c r="AA524" s="208" t="s">
        <v>1036</v>
      </c>
      <c r="AB524" s="217" t="s">
        <v>1036</v>
      </c>
      <c r="AC524" t="str">
        <f t="shared" si="62"/>
        <v/>
      </c>
      <c r="AD524" s="10" t="e">
        <f>Dashboard!L525</f>
        <v>#REF!</v>
      </c>
      <c r="AE524" s="2" t="e">
        <f t="shared" si="63"/>
        <v>#REF!</v>
      </c>
    </row>
    <row r="525" spans="1:31">
      <c r="A525" s="16" t="s">
        <v>1061</v>
      </c>
      <c r="B525" s="209" t="s">
        <v>1362</v>
      </c>
      <c r="C525" s="10" t="e">
        <f>Dashboard!J538</f>
        <v>#REF!</v>
      </c>
      <c r="D525" s="16" t="s">
        <v>1061</v>
      </c>
      <c r="E525">
        <v>16</v>
      </c>
      <c r="F525" s="8" t="e">
        <f t="shared" si="68"/>
        <v>#REF!</v>
      </c>
      <c r="G525" t="e">
        <f ca="1" t="shared" si="64"/>
        <v>#REF!</v>
      </c>
      <c r="H525" s="8" t="e">
        <f t="shared" si="69"/>
        <v>#REF!</v>
      </c>
      <c r="I525" t="str">
        <f t="shared" si="65"/>
        <v/>
      </c>
      <c r="J525" s="8"/>
      <c r="K525" s="209"/>
      <c r="L525" s="8"/>
      <c r="U525" s="215" t="s">
        <v>1037</v>
      </c>
      <c r="V525" s="8" t="e">
        <f>Dashboard!F526</f>
        <v>#REF!</v>
      </c>
      <c r="W525" s="8" t="e">
        <f>Dashboard!G526</f>
        <v>#REF!</v>
      </c>
      <c r="X525" s="8" t="e">
        <f>Dashboard!H526</f>
        <v>#REF!</v>
      </c>
      <c r="Y525" s="8" t="e">
        <f>Dashboard!I526</f>
        <v>#REF!</v>
      </c>
      <c r="Z525" s="8" t="e">
        <f>Dashboard!J526</f>
        <v>#REF!</v>
      </c>
      <c r="AA525" s="208" t="s">
        <v>1038</v>
      </c>
      <c r="AB525" s="16" t="s">
        <v>1038</v>
      </c>
      <c r="AC525" t="str">
        <f t="shared" si="62"/>
        <v/>
      </c>
      <c r="AD525" s="10" t="e">
        <f>Dashboard!L526</f>
        <v>#REF!</v>
      </c>
      <c r="AE525" s="2" t="e">
        <f t="shared" si="63"/>
        <v>#REF!</v>
      </c>
    </row>
    <row r="526" spans="1:31">
      <c r="A526" s="16" t="s">
        <v>1063</v>
      </c>
      <c r="B526" s="209" t="s">
        <v>1362</v>
      </c>
      <c r="C526" s="10" t="e">
        <f>Dashboard!J539</f>
        <v>#REF!</v>
      </c>
      <c r="D526" s="16" t="s">
        <v>1063</v>
      </c>
      <c r="E526">
        <v>17</v>
      </c>
      <c r="F526" s="8" t="e">
        <f t="shared" si="68"/>
        <v>#REF!</v>
      </c>
      <c r="G526" t="e">
        <f ca="1" t="shared" si="64"/>
        <v>#REF!</v>
      </c>
      <c r="H526" s="8" t="e">
        <f t="shared" si="69"/>
        <v>#REF!</v>
      </c>
      <c r="I526" t="str">
        <f t="shared" si="65"/>
        <v/>
      </c>
      <c r="J526" s="8"/>
      <c r="K526" s="209"/>
      <c r="L526" s="8"/>
      <c r="U526" s="215" t="s">
        <v>1039</v>
      </c>
      <c r="V526" s="8" t="e">
        <f>Dashboard!F527</f>
        <v>#REF!</v>
      </c>
      <c r="W526" s="8" t="e">
        <f>Dashboard!G527</f>
        <v>#REF!</v>
      </c>
      <c r="X526" s="8" t="e">
        <f>Dashboard!H527</f>
        <v>#REF!</v>
      </c>
      <c r="Y526" s="8" t="e">
        <f>Dashboard!I527</f>
        <v>#REF!</v>
      </c>
      <c r="Z526" s="8" t="e">
        <f>Dashboard!J527</f>
        <v>#REF!</v>
      </c>
      <c r="AA526" s="208" t="s">
        <v>1040</v>
      </c>
      <c r="AB526" s="217" t="s">
        <v>1040</v>
      </c>
      <c r="AC526" t="str">
        <f t="shared" ref="AC526:AC589" si="70">IF(AB526=AA526,"","N")</f>
        <v/>
      </c>
      <c r="AD526" s="10" t="e">
        <f>Dashboard!L527</f>
        <v>#REF!</v>
      </c>
      <c r="AE526" s="2" t="e">
        <f t="shared" ref="AE526:AE589" si="71">((AD526-AD$11)/AD$10)*5</f>
        <v>#REF!</v>
      </c>
    </row>
    <row r="527" spans="1:31">
      <c r="A527" s="16" t="s">
        <v>1065</v>
      </c>
      <c r="B527" s="209" t="s">
        <v>1362</v>
      </c>
      <c r="C527" s="10" t="e">
        <f>Dashboard!J540</f>
        <v>#REF!</v>
      </c>
      <c r="D527" s="16" t="s">
        <v>1065</v>
      </c>
      <c r="E527">
        <v>18</v>
      </c>
      <c r="F527" s="8" t="e">
        <f t="shared" si="68"/>
        <v>#REF!</v>
      </c>
      <c r="G527" t="e">
        <f ca="1" t="shared" si="64"/>
        <v>#REF!</v>
      </c>
      <c r="H527" s="8" t="e">
        <f t="shared" si="69"/>
        <v>#REF!</v>
      </c>
      <c r="I527" t="str">
        <f t="shared" si="65"/>
        <v/>
      </c>
      <c r="J527" s="8"/>
      <c r="K527" s="209"/>
      <c r="L527" s="8"/>
      <c r="U527" s="215" t="s">
        <v>1041</v>
      </c>
      <c r="V527" s="8" t="e">
        <f>Dashboard!F528</f>
        <v>#REF!</v>
      </c>
      <c r="W527" s="8" t="e">
        <f>Dashboard!G528</f>
        <v>#REF!</v>
      </c>
      <c r="X527" s="8" t="e">
        <f>Dashboard!H528</f>
        <v>#REF!</v>
      </c>
      <c r="Y527" s="8" t="e">
        <f>Dashboard!I528</f>
        <v>#REF!</v>
      </c>
      <c r="Z527" s="8" t="e">
        <f>Dashboard!J528</f>
        <v>#REF!</v>
      </c>
      <c r="AA527" s="208" t="s">
        <v>1662</v>
      </c>
      <c r="AB527" s="16" t="s">
        <v>1662</v>
      </c>
      <c r="AC527" t="str">
        <f t="shared" si="70"/>
        <v/>
      </c>
      <c r="AD527" s="10" t="e">
        <f>Dashboard!L528</f>
        <v>#REF!</v>
      </c>
      <c r="AE527" s="2" t="e">
        <f t="shared" si="71"/>
        <v>#REF!</v>
      </c>
    </row>
    <row r="528" spans="1:31">
      <c r="A528" s="16" t="s">
        <v>1067</v>
      </c>
      <c r="B528" s="209" t="s">
        <v>1362</v>
      </c>
      <c r="C528" s="10" t="e">
        <f>Dashboard!J541</f>
        <v>#REF!</v>
      </c>
      <c r="D528" s="16" t="s">
        <v>1067</v>
      </c>
      <c r="E528">
        <v>19</v>
      </c>
      <c r="F528" s="8" t="e">
        <f t="shared" si="68"/>
        <v>#REF!</v>
      </c>
      <c r="G528" t="e">
        <f ca="1" t="shared" si="64"/>
        <v>#REF!</v>
      </c>
      <c r="H528" s="8" t="e">
        <f t="shared" si="69"/>
        <v>#REF!</v>
      </c>
      <c r="I528" t="str">
        <f t="shared" si="65"/>
        <v/>
      </c>
      <c r="J528" s="8"/>
      <c r="K528" s="209"/>
      <c r="L528" s="8"/>
      <c r="U528" s="215" t="s">
        <v>1043</v>
      </c>
      <c r="V528" s="8" t="e">
        <f>Dashboard!F529</f>
        <v>#REF!</v>
      </c>
      <c r="W528" s="8" t="e">
        <f>Dashboard!G529</f>
        <v>#REF!</v>
      </c>
      <c r="X528" s="8" t="e">
        <f>Dashboard!H529</f>
        <v>#REF!</v>
      </c>
      <c r="Y528" s="8" t="e">
        <f>Dashboard!I529</f>
        <v>#REF!</v>
      </c>
      <c r="Z528" s="8" t="e">
        <f>Dashboard!J529</f>
        <v>#REF!</v>
      </c>
      <c r="AA528" s="208" t="s">
        <v>1663</v>
      </c>
      <c r="AB528" s="217" t="s">
        <v>1663</v>
      </c>
      <c r="AC528" t="str">
        <f t="shared" si="70"/>
        <v/>
      </c>
      <c r="AD528" s="10" t="e">
        <f>Dashboard!L529</f>
        <v>#REF!</v>
      </c>
      <c r="AE528" s="2" t="e">
        <f t="shared" si="71"/>
        <v>#REF!</v>
      </c>
    </row>
    <row r="529" spans="1:31">
      <c r="A529" s="16" t="s">
        <v>1069</v>
      </c>
      <c r="B529" s="209" t="s">
        <v>1362</v>
      </c>
      <c r="C529" s="10" t="e">
        <f>Dashboard!J542</f>
        <v>#REF!</v>
      </c>
      <c r="D529" s="16" t="s">
        <v>1069</v>
      </c>
      <c r="E529">
        <v>20</v>
      </c>
      <c r="F529" s="8" t="e">
        <f t="shared" si="68"/>
        <v>#REF!</v>
      </c>
      <c r="G529" t="e">
        <f ca="1" t="shared" si="64"/>
        <v>#REF!</v>
      </c>
      <c r="H529" s="8" t="e">
        <f t="shared" si="69"/>
        <v>#REF!</v>
      </c>
      <c r="I529" t="str">
        <f t="shared" si="65"/>
        <v/>
      </c>
      <c r="J529" s="8"/>
      <c r="K529" s="209"/>
      <c r="L529" s="8"/>
      <c r="U529" s="215" t="s">
        <v>1045</v>
      </c>
      <c r="V529" s="8" t="e">
        <f>Dashboard!F530</f>
        <v>#REF!</v>
      </c>
      <c r="W529" s="8" t="e">
        <f>Dashboard!G530</f>
        <v>#REF!</v>
      </c>
      <c r="X529" s="8" t="e">
        <f>Dashboard!H530</f>
        <v>#REF!</v>
      </c>
      <c r="Y529" s="8" t="e">
        <f>Dashboard!I530</f>
        <v>#REF!</v>
      </c>
      <c r="Z529" s="8" t="e">
        <f>Dashboard!J530</f>
        <v>#REF!</v>
      </c>
      <c r="AA529" s="208" t="s">
        <v>1046</v>
      </c>
      <c r="AB529" s="16" t="s">
        <v>1046</v>
      </c>
      <c r="AC529" t="str">
        <f t="shared" si="70"/>
        <v/>
      </c>
      <c r="AD529" s="10" t="e">
        <f>Dashboard!L530</f>
        <v>#REF!</v>
      </c>
      <c r="AE529" s="2" t="e">
        <f t="shared" si="71"/>
        <v>#REF!</v>
      </c>
    </row>
    <row r="530" spans="1:31">
      <c r="A530" s="16" t="s">
        <v>60</v>
      </c>
      <c r="B530" s="209" t="s">
        <v>1362</v>
      </c>
      <c r="C530" s="10" t="e">
        <f>Dashboard!J543</f>
        <v>#REF!</v>
      </c>
      <c r="D530" s="16" t="s">
        <v>60</v>
      </c>
      <c r="E530">
        <v>21</v>
      </c>
      <c r="F530" s="8" t="e">
        <f t="shared" si="68"/>
        <v>#REF!</v>
      </c>
      <c r="G530" t="e">
        <f ca="1" t="shared" si="64"/>
        <v>#REF!</v>
      </c>
      <c r="H530" s="8" t="e">
        <f t="shared" si="69"/>
        <v>#REF!</v>
      </c>
      <c r="I530" t="str">
        <f t="shared" si="65"/>
        <v/>
      </c>
      <c r="J530" s="8"/>
      <c r="K530" s="209"/>
      <c r="L530" s="8"/>
      <c r="U530" s="215" t="s">
        <v>1047</v>
      </c>
      <c r="V530" s="8" t="e">
        <f>Dashboard!F531</f>
        <v>#REF!</v>
      </c>
      <c r="W530" s="8" t="e">
        <f>Dashboard!G531</f>
        <v>#REF!</v>
      </c>
      <c r="X530" s="8" t="e">
        <f>Dashboard!H531</f>
        <v>#REF!</v>
      </c>
      <c r="Y530" s="8" t="e">
        <f>Dashboard!I531</f>
        <v>#REF!</v>
      </c>
      <c r="Z530" s="8" t="e">
        <f>Dashboard!J531</f>
        <v>#REF!</v>
      </c>
      <c r="AA530" s="208" t="s">
        <v>377</v>
      </c>
      <c r="AB530" s="217" t="s">
        <v>377</v>
      </c>
      <c r="AC530" t="str">
        <f t="shared" si="70"/>
        <v/>
      </c>
      <c r="AD530" s="10" t="e">
        <f>Dashboard!L531</f>
        <v>#REF!</v>
      </c>
      <c r="AE530" s="2" t="e">
        <f t="shared" si="71"/>
        <v>#REF!</v>
      </c>
    </row>
    <row r="531" spans="1:31">
      <c r="A531" s="16" t="s">
        <v>1072</v>
      </c>
      <c r="B531" s="209" t="s">
        <v>1363</v>
      </c>
      <c r="C531" s="10" t="e">
        <f>Dashboard!J544</f>
        <v>#REF!</v>
      </c>
      <c r="D531" s="16" t="s">
        <v>1072</v>
      </c>
      <c r="E531">
        <v>1</v>
      </c>
      <c r="F531" s="8" t="e">
        <f>LARGE(C$531:C$548,E531)</f>
        <v>#REF!</v>
      </c>
      <c r="G531" t="e">
        <f ca="1" t="shared" si="64"/>
        <v>#REF!</v>
      </c>
      <c r="H531" s="8" t="e">
        <f t="shared" si="69"/>
        <v>#REF!</v>
      </c>
      <c r="I531" t="str">
        <f t="shared" si="65"/>
        <v>Sutton 2009</v>
      </c>
      <c r="J531" s="8" t="e">
        <f>MAX(C$531:C$548)</f>
        <v>#REF!</v>
      </c>
      <c r="K531" s="209"/>
      <c r="L531" s="8"/>
      <c r="U531" s="215" t="s">
        <v>1048</v>
      </c>
      <c r="V531" s="8" t="e">
        <f>Dashboard!F532</f>
        <v>#REF!</v>
      </c>
      <c r="W531" s="8" t="e">
        <f>Dashboard!G532</f>
        <v>#REF!</v>
      </c>
      <c r="X531" s="8" t="e">
        <f>Dashboard!H532</f>
        <v>#REF!</v>
      </c>
      <c r="Y531" s="8" t="e">
        <f>Dashboard!I532</f>
        <v>#REF!</v>
      </c>
      <c r="Z531" s="8" t="e">
        <f>Dashboard!J532</f>
        <v>#REF!</v>
      </c>
      <c r="AA531" s="208" t="s">
        <v>1049</v>
      </c>
      <c r="AB531" s="16" t="s">
        <v>1049</v>
      </c>
      <c r="AC531" t="str">
        <f t="shared" si="70"/>
        <v/>
      </c>
      <c r="AD531" s="10" t="e">
        <f>Dashboard!L532</f>
        <v>#REF!</v>
      </c>
      <c r="AE531" s="2" t="e">
        <f t="shared" si="71"/>
        <v>#REF!</v>
      </c>
    </row>
    <row r="532" spans="1:31">
      <c r="A532" s="16" t="s">
        <v>1074</v>
      </c>
      <c r="B532" s="209" t="s">
        <v>1363</v>
      </c>
      <c r="C532" s="10" t="e">
        <f>Dashboard!J545</f>
        <v>#REF!</v>
      </c>
      <c r="D532" s="16" t="s">
        <v>1074</v>
      </c>
      <c r="E532">
        <v>2</v>
      </c>
      <c r="F532" s="8" t="e">
        <f t="shared" ref="F532:F548" si="72">LARGE(C$531:C$548,E532)</f>
        <v>#REF!</v>
      </c>
      <c r="G532" t="e">
        <f ca="1" t="shared" ref="G532:G595" si="73">VLOOKUP(F532,C:D,2,FALSE)</f>
        <v>#REF!</v>
      </c>
      <c r="H532" s="8" t="e">
        <f t="shared" si="69"/>
        <v>#REF!</v>
      </c>
      <c r="I532" t="str">
        <f t="shared" ref="I532:I595" si="74">IF(E532=1,B532&amp;" 2009","")</f>
        <v/>
      </c>
      <c r="J532" s="8" t="e">
        <f>MIN(C$531:C$548)</f>
        <v>#REF!</v>
      </c>
      <c r="K532" s="209"/>
      <c r="L532" s="8"/>
      <c r="U532" s="215" t="s">
        <v>1050</v>
      </c>
      <c r="V532" s="8" t="e">
        <f>Dashboard!F533</f>
        <v>#REF!</v>
      </c>
      <c r="W532" s="8" t="e">
        <f>Dashboard!G533</f>
        <v>#REF!</v>
      </c>
      <c r="X532" s="8" t="e">
        <f>Dashboard!H533</f>
        <v>#REF!</v>
      </c>
      <c r="Y532" s="8" t="e">
        <f>Dashboard!I533</f>
        <v>#REF!</v>
      </c>
      <c r="Z532" s="8" t="e">
        <f>Dashboard!J533</f>
        <v>#REF!</v>
      </c>
      <c r="AA532" s="208" t="s">
        <v>1051</v>
      </c>
      <c r="AB532" s="217" t="s">
        <v>1051</v>
      </c>
      <c r="AC532" t="str">
        <f t="shared" si="70"/>
        <v/>
      </c>
      <c r="AD532" s="10" t="e">
        <f>Dashboard!L533</f>
        <v>#REF!</v>
      </c>
      <c r="AE532" s="2" t="e">
        <f t="shared" si="71"/>
        <v>#REF!</v>
      </c>
    </row>
    <row r="533" spans="1:31">
      <c r="A533" s="16" t="s">
        <v>543</v>
      </c>
      <c r="B533" s="209" t="s">
        <v>1363</v>
      </c>
      <c r="C533" s="10" t="e">
        <f>Dashboard!J546</f>
        <v>#REF!</v>
      </c>
      <c r="D533" s="16" t="s">
        <v>543</v>
      </c>
      <c r="E533">
        <v>3</v>
      </c>
      <c r="F533" s="8" t="e">
        <f t="shared" si="72"/>
        <v>#REF!</v>
      </c>
      <c r="G533" t="e">
        <f ca="1" t="shared" si="73"/>
        <v>#REF!</v>
      </c>
      <c r="H533" s="8" t="e">
        <f t="shared" si="69"/>
        <v>#REF!</v>
      </c>
      <c r="I533" t="str">
        <f t="shared" si="74"/>
        <v/>
      </c>
      <c r="J533" s="8"/>
      <c r="K533" s="209"/>
      <c r="L533" s="8"/>
      <c r="U533" s="215" t="s">
        <v>1052</v>
      </c>
      <c r="V533" s="8" t="e">
        <f>Dashboard!F534</f>
        <v>#REF!</v>
      </c>
      <c r="W533" s="8" t="e">
        <f>Dashboard!G534</f>
        <v>#REF!</v>
      </c>
      <c r="X533" s="8" t="e">
        <f>Dashboard!H534</f>
        <v>#REF!</v>
      </c>
      <c r="Y533" s="8" t="e">
        <f>Dashboard!I534</f>
        <v>#REF!</v>
      </c>
      <c r="Z533" s="8" t="e">
        <f>Dashboard!J534</f>
        <v>#REF!</v>
      </c>
      <c r="AA533" s="208" t="s">
        <v>1053</v>
      </c>
      <c r="AB533" s="16" t="s">
        <v>1053</v>
      </c>
      <c r="AC533" t="str">
        <f t="shared" si="70"/>
        <v/>
      </c>
      <c r="AD533" s="10" t="e">
        <f>Dashboard!L534</f>
        <v>#REF!</v>
      </c>
      <c r="AE533" s="2" t="e">
        <f t="shared" si="71"/>
        <v>#REF!</v>
      </c>
    </row>
    <row r="534" spans="1:31">
      <c r="A534" s="16" t="s">
        <v>1077</v>
      </c>
      <c r="B534" s="209" t="s">
        <v>1363</v>
      </c>
      <c r="C534" s="10" t="e">
        <f>Dashboard!J547</f>
        <v>#REF!</v>
      </c>
      <c r="D534" s="16" t="s">
        <v>1077</v>
      </c>
      <c r="E534">
        <v>4</v>
      </c>
      <c r="F534" s="8" t="e">
        <f t="shared" si="72"/>
        <v>#REF!</v>
      </c>
      <c r="G534" t="e">
        <f ca="1" t="shared" si="73"/>
        <v>#REF!</v>
      </c>
      <c r="H534" s="8" t="e">
        <f t="shared" si="69"/>
        <v>#REF!</v>
      </c>
      <c r="I534" t="str">
        <f t="shared" si="74"/>
        <v/>
      </c>
      <c r="J534" s="8"/>
      <c r="K534" s="209"/>
      <c r="L534" s="8"/>
      <c r="U534" s="215" t="s">
        <v>1054</v>
      </c>
      <c r="V534" s="8" t="e">
        <f>Dashboard!F535</f>
        <v>#REF!</v>
      </c>
      <c r="W534" s="8" t="e">
        <f>Dashboard!G535</f>
        <v>#REF!</v>
      </c>
      <c r="X534" s="8" t="e">
        <f>Dashboard!H535</f>
        <v>#REF!</v>
      </c>
      <c r="Y534" s="8" t="e">
        <f>Dashboard!I535</f>
        <v>#REF!</v>
      </c>
      <c r="Z534" s="8" t="e">
        <f>Dashboard!J535</f>
        <v>#REF!</v>
      </c>
      <c r="AA534" s="208" t="s">
        <v>1055</v>
      </c>
      <c r="AB534" s="217" t="s">
        <v>1055</v>
      </c>
      <c r="AC534" t="str">
        <f t="shared" si="70"/>
        <v/>
      </c>
      <c r="AD534" s="10" t="e">
        <f>Dashboard!L535</f>
        <v>#REF!</v>
      </c>
      <c r="AE534" s="2" t="e">
        <f t="shared" si="71"/>
        <v>#REF!</v>
      </c>
    </row>
    <row r="535" spans="1:31">
      <c r="A535" s="16" t="s">
        <v>1079</v>
      </c>
      <c r="B535" s="209" t="s">
        <v>1363</v>
      </c>
      <c r="C535" s="10" t="e">
        <f>Dashboard!J548</f>
        <v>#REF!</v>
      </c>
      <c r="D535" s="16" t="s">
        <v>1079</v>
      </c>
      <c r="E535">
        <v>5</v>
      </c>
      <c r="F535" s="8" t="e">
        <f t="shared" si="72"/>
        <v>#REF!</v>
      </c>
      <c r="G535" t="e">
        <f ca="1" t="shared" si="73"/>
        <v>#REF!</v>
      </c>
      <c r="H535" s="8" t="e">
        <f t="shared" si="69"/>
        <v>#REF!</v>
      </c>
      <c r="I535" t="str">
        <f t="shared" si="74"/>
        <v/>
      </c>
      <c r="J535" s="8"/>
      <c r="K535" s="209"/>
      <c r="L535" s="8"/>
      <c r="U535" s="215" t="s">
        <v>1056</v>
      </c>
      <c r="V535" s="8" t="e">
        <f>Dashboard!F536</f>
        <v>#REF!</v>
      </c>
      <c r="W535" s="8" t="e">
        <f>Dashboard!G536</f>
        <v>#REF!</v>
      </c>
      <c r="X535" s="8" t="e">
        <f>Dashboard!H536</f>
        <v>#REF!</v>
      </c>
      <c r="Y535" s="8" t="e">
        <f>Dashboard!I536</f>
        <v>#REF!</v>
      </c>
      <c r="Z535" s="8" t="e">
        <f>Dashboard!J536</f>
        <v>#REF!</v>
      </c>
      <c r="AA535" s="208" t="s">
        <v>1664</v>
      </c>
      <c r="AB535" s="16" t="s">
        <v>1664</v>
      </c>
      <c r="AC535" t="str">
        <f t="shared" si="70"/>
        <v/>
      </c>
      <c r="AD535" s="10" t="e">
        <f>Dashboard!L536</f>
        <v>#REF!</v>
      </c>
      <c r="AE535" s="2" t="e">
        <f t="shared" si="71"/>
        <v>#REF!</v>
      </c>
    </row>
    <row r="536" spans="1:31">
      <c r="A536" s="16" t="s">
        <v>1081</v>
      </c>
      <c r="B536" s="209" t="s">
        <v>1363</v>
      </c>
      <c r="C536" s="10" t="e">
        <f>Dashboard!J549</f>
        <v>#REF!</v>
      </c>
      <c r="D536" s="16" t="s">
        <v>1081</v>
      </c>
      <c r="E536">
        <v>6</v>
      </c>
      <c r="F536" s="8" t="e">
        <f t="shared" si="72"/>
        <v>#REF!</v>
      </c>
      <c r="G536" t="e">
        <f ca="1" t="shared" si="73"/>
        <v>#REF!</v>
      </c>
      <c r="H536" s="8" t="e">
        <f t="shared" si="69"/>
        <v>#REF!</v>
      </c>
      <c r="I536" t="str">
        <f t="shared" si="74"/>
        <v/>
      </c>
      <c r="J536" s="8"/>
      <c r="K536" s="209"/>
      <c r="L536" s="8"/>
      <c r="U536" s="215" t="s">
        <v>1058</v>
      </c>
      <c r="V536" s="8" t="e">
        <f>Dashboard!F537</f>
        <v>#REF!</v>
      </c>
      <c r="W536" s="8" t="e">
        <f>Dashboard!G537</f>
        <v>#REF!</v>
      </c>
      <c r="X536" s="8" t="e">
        <f>Dashboard!H537</f>
        <v>#REF!</v>
      </c>
      <c r="Y536" s="8" t="e">
        <f>Dashboard!I537</f>
        <v>#REF!</v>
      </c>
      <c r="Z536" s="8" t="e">
        <f>Dashboard!J537</f>
        <v>#REF!</v>
      </c>
      <c r="AA536" s="208" t="s">
        <v>1059</v>
      </c>
      <c r="AB536" s="217" t="s">
        <v>1059</v>
      </c>
      <c r="AC536" t="str">
        <f t="shared" si="70"/>
        <v/>
      </c>
      <c r="AD536" s="10" t="e">
        <f>Dashboard!L537</f>
        <v>#REF!</v>
      </c>
      <c r="AE536" s="2" t="e">
        <f t="shared" si="71"/>
        <v>#REF!</v>
      </c>
    </row>
    <row r="537" spans="1:31">
      <c r="A537" s="16" t="s">
        <v>1083</v>
      </c>
      <c r="B537" s="209" t="s">
        <v>1363</v>
      </c>
      <c r="C537" s="10" t="e">
        <f>Dashboard!J550</f>
        <v>#REF!</v>
      </c>
      <c r="D537" s="16" t="s">
        <v>1083</v>
      </c>
      <c r="E537">
        <v>7</v>
      </c>
      <c r="F537" s="8" t="e">
        <f t="shared" si="72"/>
        <v>#REF!</v>
      </c>
      <c r="G537" t="e">
        <f ca="1" t="shared" si="73"/>
        <v>#REF!</v>
      </c>
      <c r="H537" s="8" t="e">
        <f t="shared" si="69"/>
        <v>#REF!</v>
      </c>
      <c r="I537" t="str">
        <f t="shared" si="74"/>
        <v/>
      </c>
      <c r="J537" s="8"/>
      <c r="K537" s="209"/>
      <c r="L537" s="8"/>
      <c r="U537" s="215" t="s">
        <v>1060</v>
      </c>
      <c r="V537" s="8" t="e">
        <f>Dashboard!F538</f>
        <v>#REF!</v>
      </c>
      <c r="W537" s="8" t="e">
        <f>Dashboard!G538</f>
        <v>#REF!</v>
      </c>
      <c r="X537" s="8" t="e">
        <f>Dashboard!H538</f>
        <v>#REF!</v>
      </c>
      <c r="Y537" s="8" t="e">
        <f>Dashboard!I538</f>
        <v>#REF!</v>
      </c>
      <c r="Z537" s="8" t="e">
        <f>Dashboard!J538</f>
        <v>#REF!</v>
      </c>
      <c r="AA537" s="208" t="s">
        <v>1061</v>
      </c>
      <c r="AB537" s="16" t="s">
        <v>1061</v>
      </c>
      <c r="AC537" t="str">
        <f t="shared" si="70"/>
        <v/>
      </c>
      <c r="AD537" s="10" t="e">
        <f>Dashboard!L538</f>
        <v>#REF!</v>
      </c>
      <c r="AE537" s="2" t="e">
        <f t="shared" si="71"/>
        <v>#REF!</v>
      </c>
    </row>
    <row r="538" spans="1:31">
      <c r="A538" s="16" t="s">
        <v>907</v>
      </c>
      <c r="B538" s="209" t="s">
        <v>1363</v>
      </c>
      <c r="C538" s="10" t="e">
        <f>Dashboard!J551</f>
        <v>#REF!</v>
      </c>
      <c r="D538" s="16" t="s">
        <v>907</v>
      </c>
      <c r="E538">
        <v>8</v>
      </c>
      <c r="F538" s="8" t="e">
        <f t="shared" si="72"/>
        <v>#REF!</v>
      </c>
      <c r="G538" t="e">
        <f ca="1" t="shared" si="73"/>
        <v>#REF!</v>
      </c>
      <c r="H538" s="8" t="e">
        <f t="shared" si="69"/>
        <v>#REF!</v>
      </c>
      <c r="I538" t="str">
        <f t="shared" si="74"/>
        <v/>
      </c>
      <c r="J538" s="8"/>
      <c r="K538" s="209"/>
      <c r="L538" s="8"/>
      <c r="U538" s="215" t="s">
        <v>1062</v>
      </c>
      <c r="V538" s="8" t="e">
        <f>Dashboard!F539</f>
        <v>#REF!</v>
      </c>
      <c r="W538" s="8" t="e">
        <f>Dashboard!G539</f>
        <v>#REF!</v>
      </c>
      <c r="X538" s="8" t="e">
        <f>Dashboard!H539</f>
        <v>#REF!</v>
      </c>
      <c r="Y538" s="8" t="e">
        <f>Dashboard!I539</f>
        <v>#REF!</v>
      </c>
      <c r="Z538" s="8" t="e">
        <f>Dashboard!J539</f>
        <v>#REF!</v>
      </c>
      <c r="AA538" s="208" t="s">
        <v>1665</v>
      </c>
      <c r="AB538" s="217" t="s">
        <v>1665</v>
      </c>
      <c r="AC538" t="str">
        <f t="shared" si="70"/>
        <v/>
      </c>
      <c r="AD538" s="10" t="e">
        <f>Dashboard!L539</f>
        <v>#REF!</v>
      </c>
      <c r="AE538" s="2" t="e">
        <f t="shared" si="71"/>
        <v>#REF!</v>
      </c>
    </row>
    <row r="539" spans="1:31">
      <c r="A539" s="16" t="s">
        <v>1086</v>
      </c>
      <c r="B539" s="209" t="s">
        <v>1363</v>
      </c>
      <c r="C539" s="10" t="e">
        <f>Dashboard!J552</f>
        <v>#REF!</v>
      </c>
      <c r="D539" s="16" t="s">
        <v>1086</v>
      </c>
      <c r="E539">
        <v>9</v>
      </c>
      <c r="F539" s="8" t="e">
        <f t="shared" si="72"/>
        <v>#REF!</v>
      </c>
      <c r="G539" t="e">
        <f ca="1" t="shared" si="73"/>
        <v>#REF!</v>
      </c>
      <c r="H539" s="8" t="e">
        <f t="shared" si="69"/>
        <v>#REF!</v>
      </c>
      <c r="I539" t="str">
        <f t="shared" si="74"/>
        <v/>
      </c>
      <c r="J539" s="8"/>
      <c r="K539" s="209"/>
      <c r="L539" s="8"/>
      <c r="U539" s="215" t="s">
        <v>1064</v>
      </c>
      <c r="V539" s="8" t="e">
        <f>Dashboard!F540</f>
        <v>#REF!</v>
      </c>
      <c r="W539" s="8" t="e">
        <f>Dashboard!G540</f>
        <v>#REF!</v>
      </c>
      <c r="X539" s="8" t="e">
        <f>Dashboard!H540</f>
        <v>#REF!</v>
      </c>
      <c r="Y539" s="8" t="e">
        <f>Dashboard!I540</f>
        <v>#REF!</v>
      </c>
      <c r="Z539" s="8" t="e">
        <f>Dashboard!J540</f>
        <v>#REF!</v>
      </c>
      <c r="AA539" s="208" t="s">
        <v>1666</v>
      </c>
      <c r="AB539" s="16" t="s">
        <v>1666</v>
      </c>
      <c r="AC539" t="str">
        <f t="shared" si="70"/>
        <v/>
      </c>
      <c r="AD539" s="10" t="e">
        <f>Dashboard!L540</f>
        <v>#REF!</v>
      </c>
      <c r="AE539" s="2" t="e">
        <f t="shared" si="71"/>
        <v>#REF!</v>
      </c>
    </row>
    <row r="540" spans="1:31">
      <c r="A540" s="16" t="s">
        <v>1088</v>
      </c>
      <c r="B540" s="209" t="s">
        <v>1363</v>
      </c>
      <c r="C540" s="10" t="e">
        <f>Dashboard!J553</f>
        <v>#REF!</v>
      </c>
      <c r="D540" s="16" t="s">
        <v>1088</v>
      </c>
      <c r="E540">
        <v>10</v>
      </c>
      <c r="F540" s="8" t="e">
        <f t="shared" si="72"/>
        <v>#REF!</v>
      </c>
      <c r="G540" t="e">
        <f ca="1" t="shared" si="73"/>
        <v>#REF!</v>
      </c>
      <c r="H540" s="8" t="e">
        <f t="shared" si="69"/>
        <v>#REF!</v>
      </c>
      <c r="I540" t="str">
        <f t="shared" si="74"/>
        <v/>
      </c>
      <c r="J540" s="8"/>
      <c r="K540" s="209"/>
      <c r="L540" s="8"/>
      <c r="U540" s="215" t="s">
        <v>1066</v>
      </c>
      <c r="V540" s="8" t="e">
        <f>Dashboard!F541</f>
        <v>#REF!</v>
      </c>
      <c r="W540" s="8" t="e">
        <f>Dashboard!G541</f>
        <v>#REF!</v>
      </c>
      <c r="X540" s="8" t="e">
        <f>Dashboard!H541</f>
        <v>#REF!</v>
      </c>
      <c r="Y540" s="8" t="e">
        <f>Dashboard!I541</f>
        <v>#REF!</v>
      </c>
      <c r="Z540" s="8" t="e">
        <f>Dashboard!J541</f>
        <v>#REF!</v>
      </c>
      <c r="AA540" s="208" t="s">
        <v>1667</v>
      </c>
      <c r="AB540" s="217" t="s">
        <v>1667</v>
      </c>
      <c r="AC540" t="str">
        <f t="shared" si="70"/>
        <v/>
      </c>
      <c r="AD540" s="10" t="e">
        <f>Dashboard!L541</f>
        <v>#REF!</v>
      </c>
      <c r="AE540" s="2" t="e">
        <f t="shared" si="71"/>
        <v>#REF!</v>
      </c>
    </row>
    <row r="541" spans="1:31">
      <c r="A541" s="16" t="s">
        <v>1090</v>
      </c>
      <c r="B541" s="209" t="s">
        <v>1363</v>
      </c>
      <c r="C541" s="10" t="e">
        <f>Dashboard!J554</f>
        <v>#REF!</v>
      </c>
      <c r="D541" s="16" t="s">
        <v>1090</v>
      </c>
      <c r="E541">
        <v>11</v>
      </c>
      <c r="F541" s="8" t="e">
        <f t="shared" si="72"/>
        <v>#REF!</v>
      </c>
      <c r="G541" t="e">
        <f ca="1" t="shared" si="73"/>
        <v>#REF!</v>
      </c>
      <c r="H541" s="8" t="e">
        <f t="shared" si="69"/>
        <v>#REF!</v>
      </c>
      <c r="I541" t="str">
        <f t="shared" si="74"/>
        <v/>
      </c>
      <c r="J541" s="8"/>
      <c r="K541" s="209"/>
      <c r="L541" s="8"/>
      <c r="U541" s="215" t="s">
        <v>1068</v>
      </c>
      <c r="V541" s="8" t="e">
        <f>Dashboard!F542</f>
        <v>#REF!</v>
      </c>
      <c r="W541" s="8" t="e">
        <f>Dashboard!G542</f>
        <v>#REF!</v>
      </c>
      <c r="X541" s="8" t="e">
        <f>Dashboard!H542</f>
        <v>#REF!</v>
      </c>
      <c r="Y541" s="8" t="e">
        <f>Dashboard!I542</f>
        <v>#REF!</v>
      </c>
      <c r="Z541" s="8" t="e">
        <f>Dashboard!J542</f>
        <v>#REF!</v>
      </c>
      <c r="AA541" s="208" t="s">
        <v>1668</v>
      </c>
      <c r="AB541" s="16" t="s">
        <v>1668</v>
      </c>
      <c r="AC541" t="str">
        <f t="shared" si="70"/>
        <v/>
      </c>
      <c r="AD541" s="10" t="e">
        <f>Dashboard!L542</f>
        <v>#REF!</v>
      </c>
      <c r="AE541" s="2" t="e">
        <f t="shared" si="71"/>
        <v>#REF!</v>
      </c>
    </row>
    <row r="542" spans="1:31">
      <c r="A542" s="16" t="s">
        <v>1092</v>
      </c>
      <c r="B542" s="209" t="s">
        <v>1363</v>
      </c>
      <c r="C542" s="10" t="e">
        <f>Dashboard!J555</f>
        <v>#REF!</v>
      </c>
      <c r="D542" s="16" t="s">
        <v>1092</v>
      </c>
      <c r="E542">
        <v>12</v>
      </c>
      <c r="F542" s="8" t="e">
        <f t="shared" si="72"/>
        <v>#REF!</v>
      </c>
      <c r="G542" t="e">
        <f ca="1" t="shared" si="73"/>
        <v>#REF!</v>
      </c>
      <c r="H542" s="8" t="e">
        <f t="shared" si="69"/>
        <v>#REF!</v>
      </c>
      <c r="I542" t="str">
        <f t="shared" si="74"/>
        <v/>
      </c>
      <c r="J542" s="8"/>
      <c r="K542" s="209"/>
      <c r="L542" s="8"/>
      <c r="U542" s="215" t="s">
        <v>1070</v>
      </c>
      <c r="V542" s="8" t="e">
        <f>Dashboard!F543</f>
        <v>#REF!</v>
      </c>
      <c r="W542" s="8" t="e">
        <f>Dashboard!G543</f>
        <v>#REF!</v>
      </c>
      <c r="X542" s="8" t="e">
        <f>Dashboard!H543</f>
        <v>#REF!</v>
      </c>
      <c r="Y542" s="8" t="e">
        <f>Dashboard!I543</f>
        <v>#REF!</v>
      </c>
      <c r="Z542" s="8" t="e">
        <f>Dashboard!J543</f>
        <v>#REF!</v>
      </c>
      <c r="AA542" s="208" t="s">
        <v>60</v>
      </c>
      <c r="AB542" s="217" t="s">
        <v>60</v>
      </c>
      <c r="AC542" t="str">
        <f t="shared" si="70"/>
        <v/>
      </c>
      <c r="AD542" s="10" t="e">
        <f>Dashboard!L543</f>
        <v>#REF!</v>
      </c>
      <c r="AE542" s="2" t="e">
        <f t="shared" si="71"/>
        <v>#REF!</v>
      </c>
    </row>
    <row r="543" spans="1:31">
      <c r="A543" s="16" t="s">
        <v>1094</v>
      </c>
      <c r="B543" s="209" t="s">
        <v>1363</v>
      </c>
      <c r="C543" s="10" t="e">
        <f>Dashboard!J556</f>
        <v>#REF!</v>
      </c>
      <c r="D543" s="16" t="s">
        <v>1094</v>
      </c>
      <c r="E543">
        <v>13</v>
      </c>
      <c r="F543" s="8" t="e">
        <f t="shared" si="72"/>
        <v>#REF!</v>
      </c>
      <c r="G543" t="e">
        <f ca="1" t="shared" si="73"/>
        <v>#REF!</v>
      </c>
      <c r="H543" s="8" t="e">
        <f t="shared" si="69"/>
        <v>#REF!</v>
      </c>
      <c r="I543" t="str">
        <f t="shared" si="74"/>
        <v/>
      </c>
      <c r="J543" s="8"/>
      <c r="K543" s="209"/>
      <c r="L543" s="8"/>
      <c r="U543" s="215" t="s">
        <v>1071</v>
      </c>
      <c r="V543" s="8" t="e">
        <f>Dashboard!F544</f>
        <v>#REF!</v>
      </c>
      <c r="W543" s="8" t="e">
        <f>Dashboard!G544</f>
        <v>#REF!</v>
      </c>
      <c r="X543" s="8" t="e">
        <f>Dashboard!H544</f>
        <v>#REF!</v>
      </c>
      <c r="Y543" s="8" t="e">
        <f>Dashboard!I544</f>
        <v>#REF!</v>
      </c>
      <c r="Z543" s="8" t="e">
        <f>Dashboard!J544</f>
        <v>#REF!</v>
      </c>
      <c r="AA543" s="208" t="s">
        <v>1669</v>
      </c>
      <c r="AB543" s="16" t="s">
        <v>1669</v>
      </c>
      <c r="AC543" t="str">
        <f t="shared" si="70"/>
        <v/>
      </c>
      <c r="AD543" s="10" t="e">
        <f>Dashboard!L544</f>
        <v>#REF!</v>
      </c>
      <c r="AE543" s="2" t="e">
        <f t="shared" si="71"/>
        <v>#REF!</v>
      </c>
    </row>
    <row r="544" spans="1:31">
      <c r="A544" s="16" t="s">
        <v>1096</v>
      </c>
      <c r="B544" s="209" t="s">
        <v>1363</v>
      </c>
      <c r="C544" s="10" t="e">
        <f>Dashboard!J557</f>
        <v>#REF!</v>
      </c>
      <c r="D544" s="16" t="s">
        <v>1096</v>
      </c>
      <c r="E544">
        <v>14</v>
      </c>
      <c r="F544" s="8" t="e">
        <f t="shared" si="72"/>
        <v>#REF!</v>
      </c>
      <c r="G544" t="e">
        <f ca="1" t="shared" si="73"/>
        <v>#REF!</v>
      </c>
      <c r="H544" s="8" t="e">
        <f t="shared" si="69"/>
        <v>#REF!</v>
      </c>
      <c r="I544" t="str">
        <f t="shared" si="74"/>
        <v/>
      </c>
      <c r="J544" s="8"/>
      <c r="K544" s="209"/>
      <c r="L544" s="8"/>
      <c r="U544" s="215" t="s">
        <v>1073</v>
      </c>
      <c r="V544" s="8" t="e">
        <f>Dashboard!F545</f>
        <v>#REF!</v>
      </c>
      <c r="W544" s="8" t="e">
        <f>Dashboard!G545</f>
        <v>#REF!</v>
      </c>
      <c r="X544" s="8" t="e">
        <f>Dashboard!H545</f>
        <v>#REF!</v>
      </c>
      <c r="Y544" s="8" t="e">
        <f>Dashboard!I545</f>
        <v>#REF!</v>
      </c>
      <c r="Z544" s="8" t="e">
        <f>Dashboard!J545</f>
        <v>#REF!</v>
      </c>
      <c r="AA544" s="208" t="s">
        <v>1670</v>
      </c>
      <c r="AB544" s="217" t="s">
        <v>1670</v>
      </c>
      <c r="AC544" t="str">
        <f t="shared" si="70"/>
        <v/>
      </c>
      <c r="AD544" s="10" t="e">
        <f>Dashboard!L545</f>
        <v>#REF!</v>
      </c>
      <c r="AE544" s="2" t="e">
        <f t="shared" si="71"/>
        <v>#REF!</v>
      </c>
    </row>
    <row r="545" spans="1:31">
      <c r="A545" s="16" t="s">
        <v>1098</v>
      </c>
      <c r="B545" s="209" t="s">
        <v>1363</v>
      </c>
      <c r="C545" s="10" t="e">
        <f>Dashboard!J558</f>
        <v>#REF!</v>
      </c>
      <c r="D545" s="16" t="s">
        <v>1098</v>
      </c>
      <c r="E545">
        <v>15</v>
      </c>
      <c r="F545" s="8" t="e">
        <f t="shared" si="72"/>
        <v>#REF!</v>
      </c>
      <c r="G545" t="e">
        <f ca="1" t="shared" si="73"/>
        <v>#REF!</v>
      </c>
      <c r="H545" s="8" t="e">
        <f t="shared" si="69"/>
        <v>#REF!</v>
      </c>
      <c r="I545" t="str">
        <f t="shared" si="74"/>
        <v/>
      </c>
      <c r="J545" s="8"/>
      <c r="K545" s="209"/>
      <c r="L545" s="8"/>
      <c r="U545" s="215" t="s">
        <v>1075</v>
      </c>
      <c r="V545" s="8" t="e">
        <f>Dashboard!F546</f>
        <v>#REF!</v>
      </c>
      <c r="W545" s="8" t="e">
        <f>Dashboard!G546</f>
        <v>#REF!</v>
      </c>
      <c r="X545" s="8" t="e">
        <f>Dashboard!H546</f>
        <v>#REF!</v>
      </c>
      <c r="Y545" s="8" t="e">
        <f>Dashboard!I546</f>
        <v>#REF!</v>
      </c>
      <c r="Z545" s="8" t="e">
        <f>Dashboard!J546</f>
        <v>#REF!</v>
      </c>
      <c r="AA545" s="208" t="s">
        <v>543</v>
      </c>
      <c r="AB545" s="16" t="s">
        <v>543</v>
      </c>
      <c r="AC545" t="str">
        <f t="shared" si="70"/>
        <v/>
      </c>
      <c r="AD545" s="10" t="e">
        <f>Dashboard!L546</f>
        <v>#REF!</v>
      </c>
      <c r="AE545" s="2" t="e">
        <f t="shared" si="71"/>
        <v>#REF!</v>
      </c>
    </row>
    <row r="546" spans="1:31">
      <c r="A546" s="16" t="s">
        <v>1100</v>
      </c>
      <c r="B546" s="209" t="s">
        <v>1363</v>
      </c>
      <c r="C546" s="10" t="e">
        <f>Dashboard!J559</f>
        <v>#REF!</v>
      </c>
      <c r="D546" s="16" t="s">
        <v>1100</v>
      </c>
      <c r="E546">
        <v>16</v>
      </c>
      <c r="F546" s="8" t="e">
        <f t="shared" si="72"/>
        <v>#REF!</v>
      </c>
      <c r="G546" t="e">
        <f ca="1" t="shared" si="73"/>
        <v>#REF!</v>
      </c>
      <c r="H546" s="8" t="e">
        <f t="shared" si="69"/>
        <v>#REF!</v>
      </c>
      <c r="I546" t="str">
        <f t="shared" si="74"/>
        <v/>
      </c>
      <c r="J546" s="8"/>
      <c r="K546" s="209"/>
      <c r="L546" s="8"/>
      <c r="U546" s="215" t="s">
        <v>1076</v>
      </c>
      <c r="V546" s="8" t="e">
        <f>Dashboard!F547</f>
        <v>#REF!</v>
      </c>
      <c r="W546" s="8" t="e">
        <f>Dashboard!G547</f>
        <v>#REF!</v>
      </c>
      <c r="X546" s="8" t="e">
        <f>Dashboard!H547</f>
        <v>#REF!</v>
      </c>
      <c r="Y546" s="8" t="e">
        <f>Dashboard!I547</f>
        <v>#REF!</v>
      </c>
      <c r="Z546" s="8" t="e">
        <f>Dashboard!J547</f>
        <v>#REF!</v>
      </c>
      <c r="AA546" s="208" t="s">
        <v>1671</v>
      </c>
      <c r="AB546" s="217" t="s">
        <v>1671</v>
      </c>
      <c r="AC546" t="str">
        <f t="shared" si="70"/>
        <v/>
      </c>
      <c r="AD546" s="10" t="e">
        <f>Dashboard!L547</f>
        <v>#REF!</v>
      </c>
      <c r="AE546" s="2" t="e">
        <f t="shared" si="71"/>
        <v>#REF!</v>
      </c>
    </row>
    <row r="547" spans="1:31">
      <c r="A547" s="16" t="s">
        <v>1102</v>
      </c>
      <c r="B547" s="209" t="s">
        <v>1363</v>
      </c>
      <c r="C547" s="10" t="e">
        <f>Dashboard!J560</f>
        <v>#REF!</v>
      </c>
      <c r="D547" s="16" t="s">
        <v>1102</v>
      </c>
      <c r="E547">
        <v>17</v>
      </c>
      <c r="F547" s="8" t="e">
        <f t="shared" si="72"/>
        <v>#REF!</v>
      </c>
      <c r="G547" t="e">
        <f ca="1" t="shared" si="73"/>
        <v>#REF!</v>
      </c>
      <c r="H547" s="8" t="e">
        <f t="shared" si="69"/>
        <v>#REF!</v>
      </c>
      <c r="I547" t="str">
        <f t="shared" si="74"/>
        <v/>
      </c>
      <c r="J547" s="8"/>
      <c r="K547" s="209"/>
      <c r="L547" s="8"/>
      <c r="U547" s="215" t="s">
        <v>1078</v>
      </c>
      <c r="V547" s="8" t="e">
        <f>Dashboard!F548</f>
        <v>#REF!</v>
      </c>
      <c r="W547" s="8" t="e">
        <f>Dashboard!G548</f>
        <v>#REF!</v>
      </c>
      <c r="X547" s="8" t="e">
        <f>Dashboard!H548</f>
        <v>#REF!</v>
      </c>
      <c r="Y547" s="8" t="e">
        <f>Dashboard!I548</f>
        <v>#REF!</v>
      </c>
      <c r="Z547" s="8" t="e">
        <f>Dashboard!J548</f>
        <v>#REF!</v>
      </c>
      <c r="AA547" s="208" t="s">
        <v>1672</v>
      </c>
      <c r="AB547" s="16" t="s">
        <v>1672</v>
      </c>
      <c r="AC547" t="str">
        <f t="shared" si="70"/>
        <v/>
      </c>
      <c r="AD547" s="10" t="e">
        <f>Dashboard!L548</f>
        <v>#REF!</v>
      </c>
      <c r="AE547" s="2" t="e">
        <f t="shared" si="71"/>
        <v>#REF!</v>
      </c>
    </row>
    <row r="548" spans="1:31">
      <c r="A548" s="16" t="s">
        <v>1104</v>
      </c>
      <c r="B548" s="209" t="s">
        <v>1363</v>
      </c>
      <c r="C548" s="10" t="e">
        <f>Dashboard!J561</f>
        <v>#REF!</v>
      </c>
      <c r="D548" s="16" t="s">
        <v>1104</v>
      </c>
      <c r="E548">
        <v>18</v>
      </c>
      <c r="F548" s="8" t="e">
        <f t="shared" si="72"/>
        <v>#REF!</v>
      </c>
      <c r="G548" t="e">
        <f ca="1" t="shared" si="73"/>
        <v>#REF!</v>
      </c>
      <c r="H548" s="8" t="e">
        <f t="shared" si="69"/>
        <v>#REF!</v>
      </c>
      <c r="I548" t="str">
        <f t="shared" si="74"/>
        <v/>
      </c>
      <c r="J548" s="8"/>
      <c r="K548" s="209"/>
      <c r="L548" s="8"/>
      <c r="U548" s="215" t="s">
        <v>1080</v>
      </c>
      <c r="V548" s="8" t="e">
        <f>Dashboard!F549</f>
        <v>#REF!</v>
      </c>
      <c r="W548" s="8" t="e">
        <f>Dashboard!G549</f>
        <v>#REF!</v>
      </c>
      <c r="X548" s="8" t="e">
        <f>Dashboard!H549</f>
        <v>#REF!</v>
      </c>
      <c r="Y548" s="8" t="e">
        <f>Dashboard!I549</f>
        <v>#REF!</v>
      </c>
      <c r="Z548" s="8" t="e">
        <f>Dashboard!J549</f>
        <v>#REF!</v>
      </c>
      <c r="AA548" s="208" t="s">
        <v>1081</v>
      </c>
      <c r="AB548" s="217" t="s">
        <v>1081</v>
      </c>
      <c r="AC548" t="str">
        <f t="shared" si="70"/>
        <v/>
      </c>
      <c r="AD548" s="10" t="e">
        <f>Dashboard!L549</f>
        <v>#REF!</v>
      </c>
      <c r="AE548" s="2" t="e">
        <f t="shared" si="71"/>
        <v>#REF!</v>
      </c>
    </row>
    <row r="549" spans="1:31">
      <c r="A549" s="16" t="s">
        <v>1106</v>
      </c>
      <c r="B549" s="209" t="s">
        <v>1364</v>
      </c>
      <c r="C549" s="10" t="e">
        <f>Dashboard!J562</f>
        <v>#REF!</v>
      </c>
      <c r="D549" s="16" t="s">
        <v>1106</v>
      </c>
      <c r="E549">
        <v>1</v>
      </c>
      <c r="F549" s="8" t="e">
        <f>LARGE(C$549:C$565,E549)</f>
        <v>#REF!</v>
      </c>
      <c r="G549" t="e">
        <f ca="1" t="shared" si="73"/>
        <v>#REF!</v>
      </c>
      <c r="H549" s="8" t="e">
        <f t="shared" si="69"/>
        <v>#REF!</v>
      </c>
      <c r="I549" t="str">
        <f t="shared" si="74"/>
        <v>Tower Hamlets 2009</v>
      </c>
      <c r="J549" s="8" t="e">
        <f>MAX(C$549:C$565)</f>
        <v>#REF!</v>
      </c>
      <c r="K549" s="209"/>
      <c r="L549" s="8"/>
      <c r="U549" s="215" t="s">
        <v>1082</v>
      </c>
      <c r="V549" s="8" t="e">
        <f>Dashboard!F550</f>
        <v>#REF!</v>
      </c>
      <c r="W549" s="8" t="e">
        <f>Dashboard!G550</f>
        <v>#REF!</v>
      </c>
      <c r="X549" s="8" t="e">
        <f>Dashboard!H550</f>
        <v>#REF!</v>
      </c>
      <c r="Y549" s="8" t="e">
        <f>Dashboard!I550</f>
        <v>#REF!</v>
      </c>
      <c r="Z549" s="8" t="e">
        <f>Dashboard!J550</f>
        <v>#REF!</v>
      </c>
      <c r="AA549" s="208" t="s">
        <v>1083</v>
      </c>
      <c r="AB549" s="16" t="s">
        <v>1083</v>
      </c>
      <c r="AC549" t="str">
        <f t="shared" si="70"/>
        <v/>
      </c>
      <c r="AD549" s="10" t="e">
        <f>Dashboard!L550</f>
        <v>#REF!</v>
      </c>
      <c r="AE549" s="2" t="e">
        <f t="shared" si="71"/>
        <v>#REF!</v>
      </c>
    </row>
    <row r="550" spans="1:31">
      <c r="A550" s="16" t="s">
        <v>1108</v>
      </c>
      <c r="B550" s="209" t="s">
        <v>1364</v>
      </c>
      <c r="C550" s="10" t="e">
        <f>Dashboard!J563</f>
        <v>#REF!</v>
      </c>
      <c r="D550" s="16" t="s">
        <v>1108</v>
      </c>
      <c r="E550">
        <v>2</v>
      </c>
      <c r="F550" s="8" t="e">
        <f t="shared" ref="F550:F565" si="75">LARGE(C$549:C$565,E550)</f>
        <v>#REF!</v>
      </c>
      <c r="G550" t="e">
        <f ca="1" t="shared" si="73"/>
        <v>#REF!</v>
      </c>
      <c r="H550" s="8" t="e">
        <f t="shared" si="69"/>
        <v>#REF!</v>
      </c>
      <c r="I550" t="str">
        <f t="shared" si="74"/>
        <v/>
      </c>
      <c r="J550" s="8" t="e">
        <f>MIN(C$549:C$565)</f>
        <v>#REF!</v>
      </c>
      <c r="K550" s="209"/>
      <c r="L550" s="8"/>
      <c r="U550" s="215" t="s">
        <v>1084</v>
      </c>
      <c r="V550" s="8" t="e">
        <f>Dashboard!F551</f>
        <v>#REF!</v>
      </c>
      <c r="W550" s="8" t="e">
        <f>Dashboard!G551</f>
        <v>#REF!</v>
      </c>
      <c r="X550" s="8" t="e">
        <f>Dashboard!H551</f>
        <v>#REF!</v>
      </c>
      <c r="Y550" s="8" t="e">
        <f>Dashboard!I551</f>
        <v>#REF!</v>
      </c>
      <c r="Z550" s="8" t="e">
        <f>Dashboard!J551</f>
        <v>#REF!</v>
      </c>
      <c r="AA550" s="208" t="s">
        <v>1625</v>
      </c>
      <c r="AB550" s="217" t="s">
        <v>1625</v>
      </c>
      <c r="AC550" t="str">
        <f t="shared" si="70"/>
        <v/>
      </c>
      <c r="AD550" s="10" t="e">
        <f>Dashboard!L551</f>
        <v>#REF!</v>
      </c>
      <c r="AE550" s="2" t="e">
        <f t="shared" si="71"/>
        <v>#REF!</v>
      </c>
    </row>
    <row r="551" spans="1:31">
      <c r="A551" s="16" t="s">
        <v>1110</v>
      </c>
      <c r="B551" s="209" t="s">
        <v>1364</v>
      </c>
      <c r="C551" s="10" t="e">
        <f>Dashboard!J564</f>
        <v>#REF!</v>
      </c>
      <c r="D551" s="16" t="s">
        <v>1110</v>
      </c>
      <c r="E551">
        <v>3</v>
      </c>
      <c r="F551" s="8" t="e">
        <f t="shared" si="75"/>
        <v>#REF!</v>
      </c>
      <c r="G551" t="e">
        <f ca="1" t="shared" si="73"/>
        <v>#REF!</v>
      </c>
      <c r="H551" s="8" t="e">
        <f t="shared" si="69"/>
        <v>#REF!</v>
      </c>
      <c r="I551" t="str">
        <f t="shared" si="74"/>
        <v/>
      </c>
      <c r="J551" s="8"/>
      <c r="K551" s="209"/>
      <c r="L551" s="8"/>
      <c r="U551" s="215" t="s">
        <v>1085</v>
      </c>
      <c r="V551" s="8" t="e">
        <f>Dashboard!F552</f>
        <v>#REF!</v>
      </c>
      <c r="W551" s="8" t="e">
        <f>Dashboard!G552</f>
        <v>#REF!</v>
      </c>
      <c r="X551" s="8" t="e">
        <f>Dashboard!H552</f>
        <v>#REF!</v>
      </c>
      <c r="Y551" s="8" t="e">
        <f>Dashboard!I552</f>
        <v>#REF!</v>
      </c>
      <c r="Z551" s="8" t="e">
        <f>Dashboard!J552</f>
        <v>#REF!</v>
      </c>
      <c r="AA551" s="208" t="s">
        <v>1086</v>
      </c>
      <c r="AB551" s="16" t="s">
        <v>1086</v>
      </c>
      <c r="AC551" t="str">
        <f t="shared" si="70"/>
        <v/>
      </c>
      <c r="AD551" s="10" t="e">
        <f>Dashboard!L552</f>
        <v>#REF!</v>
      </c>
      <c r="AE551" s="2" t="e">
        <f t="shared" si="71"/>
        <v>#REF!</v>
      </c>
    </row>
    <row r="552" spans="1:31">
      <c r="A552" s="16" t="s">
        <v>1112</v>
      </c>
      <c r="B552" s="209" t="s">
        <v>1364</v>
      </c>
      <c r="C552" s="10" t="e">
        <f>Dashboard!J565</f>
        <v>#REF!</v>
      </c>
      <c r="D552" s="16" t="s">
        <v>1112</v>
      </c>
      <c r="E552">
        <v>4</v>
      </c>
      <c r="F552" s="8" t="e">
        <f t="shared" si="75"/>
        <v>#REF!</v>
      </c>
      <c r="G552" t="e">
        <f ca="1" t="shared" si="73"/>
        <v>#REF!</v>
      </c>
      <c r="H552" s="8" t="e">
        <f t="shared" si="69"/>
        <v>#REF!</v>
      </c>
      <c r="I552" t="str">
        <f t="shared" si="74"/>
        <v/>
      </c>
      <c r="J552" s="8"/>
      <c r="K552" s="209"/>
      <c r="L552" s="8"/>
      <c r="U552" s="215" t="s">
        <v>1087</v>
      </c>
      <c r="V552" s="8" t="e">
        <f>Dashboard!F553</f>
        <v>#REF!</v>
      </c>
      <c r="W552" s="8" t="e">
        <f>Dashboard!G553</f>
        <v>#REF!</v>
      </c>
      <c r="X552" s="8" t="e">
        <f>Dashboard!H553</f>
        <v>#REF!</v>
      </c>
      <c r="Y552" s="8" t="e">
        <f>Dashboard!I553</f>
        <v>#REF!</v>
      </c>
      <c r="Z552" s="8" t="e">
        <f>Dashboard!J553</f>
        <v>#REF!</v>
      </c>
      <c r="AA552" s="208" t="s">
        <v>1673</v>
      </c>
      <c r="AB552" s="217" t="s">
        <v>1673</v>
      </c>
      <c r="AC552" t="str">
        <f t="shared" si="70"/>
        <v/>
      </c>
      <c r="AD552" s="10" t="e">
        <f>Dashboard!L553</f>
        <v>#REF!</v>
      </c>
      <c r="AE552" s="2" t="e">
        <f t="shared" si="71"/>
        <v>#REF!</v>
      </c>
    </row>
    <row r="553" spans="1:31">
      <c r="A553" s="16" t="s">
        <v>1114</v>
      </c>
      <c r="B553" s="209" t="s">
        <v>1364</v>
      </c>
      <c r="C553" s="10" t="e">
        <f>Dashboard!J566</f>
        <v>#REF!</v>
      </c>
      <c r="D553" s="16" t="s">
        <v>1114</v>
      </c>
      <c r="E553">
        <v>5</v>
      </c>
      <c r="F553" s="8" t="e">
        <f t="shared" si="75"/>
        <v>#REF!</v>
      </c>
      <c r="G553" t="e">
        <f ca="1" t="shared" si="73"/>
        <v>#REF!</v>
      </c>
      <c r="H553" s="8" t="e">
        <f t="shared" si="69"/>
        <v>#REF!</v>
      </c>
      <c r="I553" t="str">
        <f t="shared" si="74"/>
        <v/>
      </c>
      <c r="J553" s="8"/>
      <c r="K553" s="209"/>
      <c r="L553" s="8"/>
      <c r="U553" s="215" t="s">
        <v>1089</v>
      </c>
      <c r="V553" s="8" t="e">
        <f>Dashboard!F554</f>
        <v>#REF!</v>
      </c>
      <c r="W553" s="8" t="e">
        <f>Dashboard!G554</f>
        <v>#REF!</v>
      </c>
      <c r="X553" s="8" t="e">
        <f>Dashboard!H554</f>
        <v>#REF!</v>
      </c>
      <c r="Y553" s="8" t="e">
        <f>Dashboard!I554</f>
        <v>#REF!</v>
      </c>
      <c r="Z553" s="8" t="e">
        <f>Dashboard!J554</f>
        <v>#REF!</v>
      </c>
      <c r="AA553" s="208" t="s">
        <v>1674</v>
      </c>
      <c r="AB553" s="16" t="s">
        <v>1674</v>
      </c>
      <c r="AC553" t="str">
        <f t="shared" si="70"/>
        <v/>
      </c>
      <c r="AD553" s="10" t="e">
        <f>Dashboard!L554</f>
        <v>#REF!</v>
      </c>
      <c r="AE553" s="2" t="e">
        <f t="shared" si="71"/>
        <v>#REF!</v>
      </c>
    </row>
    <row r="554" spans="1:31">
      <c r="A554" s="16" t="s">
        <v>1116</v>
      </c>
      <c r="B554" s="209" t="s">
        <v>1364</v>
      </c>
      <c r="C554" s="10" t="e">
        <f>Dashboard!J567</f>
        <v>#REF!</v>
      </c>
      <c r="D554" s="16" t="s">
        <v>1116</v>
      </c>
      <c r="E554">
        <v>6</v>
      </c>
      <c r="F554" s="8" t="e">
        <f t="shared" si="75"/>
        <v>#REF!</v>
      </c>
      <c r="G554" t="e">
        <f ca="1" t="shared" si="73"/>
        <v>#REF!</v>
      </c>
      <c r="H554" s="8" t="e">
        <f t="shared" si="69"/>
        <v>#REF!</v>
      </c>
      <c r="I554" t="str">
        <f t="shared" si="74"/>
        <v/>
      </c>
      <c r="J554" s="8"/>
      <c r="K554" s="209"/>
      <c r="L554" s="8"/>
      <c r="U554" s="215" t="s">
        <v>1091</v>
      </c>
      <c r="V554" s="8" t="e">
        <f>Dashboard!F555</f>
        <v>#REF!</v>
      </c>
      <c r="W554" s="8" t="e">
        <f>Dashboard!G555</f>
        <v>#REF!</v>
      </c>
      <c r="X554" s="8" t="e">
        <f>Dashboard!H555</f>
        <v>#REF!</v>
      </c>
      <c r="Y554" s="8" t="e">
        <f>Dashboard!I555</f>
        <v>#REF!</v>
      </c>
      <c r="Z554" s="8" t="e">
        <f>Dashboard!J555</f>
        <v>#REF!</v>
      </c>
      <c r="AA554" s="208" t="s">
        <v>1675</v>
      </c>
      <c r="AB554" s="217" t="s">
        <v>1675</v>
      </c>
      <c r="AC554" t="str">
        <f t="shared" si="70"/>
        <v/>
      </c>
      <c r="AD554" s="10" t="e">
        <f>Dashboard!L555</f>
        <v>#REF!</v>
      </c>
      <c r="AE554" s="2" t="e">
        <f t="shared" si="71"/>
        <v>#REF!</v>
      </c>
    </row>
    <row r="555" spans="1:31">
      <c r="A555" s="16" t="s">
        <v>1118</v>
      </c>
      <c r="B555" s="209" t="s">
        <v>1364</v>
      </c>
      <c r="C555" s="10" t="e">
        <f>Dashboard!J568</f>
        <v>#REF!</v>
      </c>
      <c r="D555" s="16" t="s">
        <v>1118</v>
      </c>
      <c r="E555">
        <v>7</v>
      </c>
      <c r="F555" s="8" t="e">
        <f t="shared" si="75"/>
        <v>#REF!</v>
      </c>
      <c r="G555" t="e">
        <f ca="1" t="shared" si="73"/>
        <v>#REF!</v>
      </c>
      <c r="H555" s="8" t="e">
        <f t="shared" si="69"/>
        <v>#REF!</v>
      </c>
      <c r="I555" t="str">
        <f t="shared" si="74"/>
        <v/>
      </c>
      <c r="J555" s="8"/>
      <c r="K555" s="209"/>
      <c r="L555" s="8"/>
      <c r="U555" s="215" t="s">
        <v>1093</v>
      </c>
      <c r="V555" s="8" t="e">
        <f>Dashboard!F556</f>
        <v>#REF!</v>
      </c>
      <c r="W555" s="8" t="e">
        <f>Dashboard!G556</f>
        <v>#REF!</v>
      </c>
      <c r="X555" s="8" t="e">
        <f>Dashboard!H556</f>
        <v>#REF!</v>
      </c>
      <c r="Y555" s="8" t="e">
        <f>Dashboard!I556</f>
        <v>#REF!</v>
      </c>
      <c r="Z555" s="8" t="e">
        <f>Dashboard!J556</f>
        <v>#REF!</v>
      </c>
      <c r="AA555" s="208" t="s">
        <v>1676</v>
      </c>
      <c r="AB555" s="16" t="s">
        <v>1676</v>
      </c>
      <c r="AC555" t="str">
        <f t="shared" si="70"/>
        <v/>
      </c>
      <c r="AD555" s="10" t="e">
        <f>Dashboard!L556</f>
        <v>#REF!</v>
      </c>
      <c r="AE555" s="2" t="e">
        <f t="shared" si="71"/>
        <v>#REF!</v>
      </c>
    </row>
    <row r="556" spans="1:31">
      <c r="A556" s="16" t="s">
        <v>1120</v>
      </c>
      <c r="B556" s="209" t="s">
        <v>1364</v>
      </c>
      <c r="C556" s="10" t="e">
        <f>Dashboard!J569</f>
        <v>#REF!</v>
      </c>
      <c r="D556" s="16" t="s">
        <v>1120</v>
      </c>
      <c r="E556">
        <v>8</v>
      </c>
      <c r="F556" s="8" t="e">
        <f t="shared" si="75"/>
        <v>#REF!</v>
      </c>
      <c r="G556" t="e">
        <f ca="1" t="shared" si="73"/>
        <v>#REF!</v>
      </c>
      <c r="H556" s="8" t="e">
        <f t="shared" si="69"/>
        <v>#REF!</v>
      </c>
      <c r="I556" t="str">
        <f t="shared" si="74"/>
        <v/>
      </c>
      <c r="J556" s="8"/>
      <c r="K556" s="209"/>
      <c r="L556" s="8"/>
      <c r="U556" s="215" t="s">
        <v>1095</v>
      </c>
      <c r="V556" s="8" t="e">
        <f>Dashboard!F557</f>
        <v>#REF!</v>
      </c>
      <c r="W556" s="8" t="e">
        <f>Dashboard!G557</f>
        <v>#REF!</v>
      </c>
      <c r="X556" s="8" t="e">
        <f>Dashboard!H557</f>
        <v>#REF!</v>
      </c>
      <c r="Y556" s="8" t="e">
        <f>Dashboard!I557</f>
        <v>#REF!</v>
      </c>
      <c r="Z556" s="8" t="e">
        <f>Dashboard!J557</f>
        <v>#REF!</v>
      </c>
      <c r="AA556" s="208" t="s">
        <v>1677</v>
      </c>
      <c r="AB556" s="217" t="s">
        <v>1677</v>
      </c>
      <c r="AC556" t="str">
        <f t="shared" si="70"/>
        <v/>
      </c>
      <c r="AD556" s="10" t="e">
        <f>Dashboard!L557</f>
        <v>#REF!</v>
      </c>
      <c r="AE556" s="2" t="e">
        <f t="shared" si="71"/>
        <v>#REF!</v>
      </c>
    </row>
    <row r="557" spans="1:31">
      <c r="A557" s="16" t="s">
        <v>1122</v>
      </c>
      <c r="B557" s="209" t="s">
        <v>1364</v>
      </c>
      <c r="C557" s="10" t="e">
        <f>Dashboard!J570</f>
        <v>#REF!</v>
      </c>
      <c r="D557" s="16" t="s">
        <v>1122</v>
      </c>
      <c r="E557">
        <v>9</v>
      </c>
      <c r="F557" s="8" t="e">
        <f t="shared" si="75"/>
        <v>#REF!</v>
      </c>
      <c r="G557" t="e">
        <f ca="1" t="shared" si="73"/>
        <v>#REF!</v>
      </c>
      <c r="H557" s="8" t="e">
        <f t="shared" si="69"/>
        <v>#REF!</v>
      </c>
      <c r="I557" t="str">
        <f t="shared" si="74"/>
        <v/>
      </c>
      <c r="J557" s="8"/>
      <c r="K557" s="209"/>
      <c r="L557" s="8"/>
      <c r="U557" s="215" t="s">
        <v>1097</v>
      </c>
      <c r="V557" s="8" t="e">
        <f>Dashboard!F558</f>
        <v>#REF!</v>
      </c>
      <c r="W557" s="8" t="e">
        <f>Dashboard!G558</f>
        <v>#REF!</v>
      </c>
      <c r="X557" s="8" t="e">
        <f>Dashboard!H558</f>
        <v>#REF!</v>
      </c>
      <c r="Y557" s="8" t="e">
        <f>Dashboard!I558</f>
        <v>#REF!</v>
      </c>
      <c r="Z557" s="8" t="e">
        <f>Dashboard!J558</f>
        <v>#REF!</v>
      </c>
      <c r="AA557" s="208" t="s">
        <v>1678</v>
      </c>
      <c r="AB557" s="16" t="s">
        <v>1678</v>
      </c>
      <c r="AC557" t="str">
        <f t="shared" si="70"/>
        <v/>
      </c>
      <c r="AD557" s="10" t="e">
        <f>Dashboard!L558</f>
        <v>#REF!</v>
      </c>
      <c r="AE557" s="2" t="e">
        <f t="shared" si="71"/>
        <v>#REF!</v>
      </c>
    </row>
    <row r="558" spans="1:31">
      <c r="A558" s="16" t="s">
        <v>1124</v>
      </c>
      <c r="B558" s="209" t="s">
        <v>1364</v>
      </c>
      <c r="C558" s="10" t="e">
        <f>Dashboard!J571</f>
        <v>#REF!</v>
      </c>
      <c r="D558" s="16" t="s">
        <v>1124</v>
      </c>
      <c r="E558">
        <v>10</v>
      </c>
      <c r="F558" s="8" t="e">
        <f t="shared" si="75"/>
        <v>#REF!</v>
      </c>
      <c r="G558" t="e">
        <f ca="1" t="shared" si="73"/>
        <v>#REF!</v>
      </c>
      <c r="H558" s="8" t="e">
        <f t="shared" si="69"/>
        <v>#REF!</v>
      </c>
      <c r="I558" t="str">
        <f t="shared" si="74"/>
        <v/>
      </c>
      <c r="J558" s="8"/>
      <c r="K558" s="209"/>
      <c r="L558" s="8"/>
      <c r="U558" s="215" t="s">
        <v>1099</v>
      </c>
      <c r="V558" s="8" t="e">
        <f>Dashboard!F559</f>
        <v>#REF!</v>
      </c>
      <c r="W558" s="8" t="e">
        <f>Dashboard!G559</f>
        <v>#REF!</v>
      </c>
      <c r="X558" s="8" t="e">
        <f>Dashboard!H559</f>
        <v>#REF!</v>
      </c>
      <c r="Y558" s="8" t="e">
        <f>Dashboard!I559</f>
        <v>#REF!</v>
      </c>
      <c r="Z558" s="8" t="e">
        <f>Dashboard!J559</f>
        <v>#REF!</v>
      </c>
      <c r="AA558" s="208" t="s">
        <v>1679</v>
      </c>
      <c r="AB558" s="217" t="s">
        <v>1679</v>
      </c>
      <c r="AC558" t="str">
        <f t="shared" si="70"/>
        <v/>
      </c>
      <c r="AD558" s="10" t="e">
        <f>Dashboard!L559</f>
        <v>#REF!</v>
      </c>
      <c r="AE558" s="2" t="e">
        <f t="shared" si="71"/>
        <v>#REF!</v>
      </c>
    </row>
    <row r="559" spans="1:31">
      <c r="A559" s="16" t="s">
        <v>1126</v>
      </c>
      <c r="B559" s="209" t="s">
        <v>1364</v>
      </c>
      <c r="C559" s="10" t="e">
        <f>Dashboard!J572</f>
        <v>#REF!</v>
      </c>
      <c r="D559" s="16" t="s">
        <v>1126</v>
      </c>
      <c r="E559">
        <v>11</v>
      </c>
      <c r="F559" s="8" t="e">
        <f t="shared" si="75"/>
        <v>#REF!</v>
      </c>
      <c r="G559" t="e">
        <f ca="1" t="shared" si="73"/>
        <v>#REF!</v>
      </c>
      <c r="H559" s="8" t="e">
        <f t="shared" si="69"/>
        <v>#REF!</v>
      </c>
      <c r="I559" t="str">
        <f t="shared" si="74"/>
        <v/>
      </c>
      <c r="J559" s="8"/>
      <c r="K559" s="209"/>
      <c r="L559" s="8"/>
      <c r="U559" s="215" t="s">
        <v>1101</v>
      </c>
      <c r="V559" s="8" t="e">
        <f>Dashboard!F560</f>
        <v>#REF!</v>
      </c>
      <c r="W559" s="8" t="e">
        <f>Dashboard!G560</f>
        <v>#REF!</v>
      </c>
      <c r="X559" s="8" t="e">
        <f>Dashboard!H560</f>
        <v>#REF!</v>
      </c>
      <c r="Y559" s="8" t="e">
        <f>Dashboard!I560</f>
        <v>#REF!</v>
      </c>
      <c r="Z559" s="8" t="e">
        <f>Dashboard!J560</f>
        <v>#REF!</v>
      </c>
      <c r="AA559" s="208" t="s">
        <v>1680</v>
      </c>
      <c r="AB559" s="16" t="s">
        <v>1680</v>
      </c>
      <c r="AC559" t="str">
        <f t="shared" si="70"/>
        <v/>
      </c>
      <c r="AD559" s="10" t="e">
        <f>Dashboard!L560</f>
        <v>#REF!</v>
      </c>
      <c r="AE559" s="2" t="e">
        <f t="shared" si="71"/>
        <v>#REF!</v>
      </c>
    </row>
    <row r="560" spans="1:31">
      <c r="A560" s="16" t="s">
        <v>1128</v>
      </c>
      <c r="B560" s="209" t="s">
        <v>1364</v>
      </c>
      <c r="C560" s="10" t="e">
        <f>Dashboard!J573</f>
        <v>#REF!</v>
      </c>
      <c r="D560" s="16" t="s">
        <v>1128</v>
      </c>
      <c r="E560">
        <v>12</v>
      </c>
      <c r="F560" s="8" t="e">
        <f t="shared" si="75"/>
        <v>#REF!</v>
      </c>
      <c r="G560" t="e">
        <f ca="1" t="shared" si="73"/>
        <v>#REF!</v>
      </c>
      <c r="H560" s="8" t="e">
        <f t="shared" si="69"/>
        <v>#REF!</v>
      </c>
      <c r="I560" t="str">
        <f t="shared" si="74"/>
        <v/>
      </c>
      <c r="J560" s="8"/>
      <c r="K560" s="209"/>
      <c r="L560" s="8"/>
      <c r="U560" s="215" t="s">
        <v>1103</v>
      </c>
      <c r="V560" s="8" t="e">
        <f>Dashboard!F561</f>
        <v>#REF!</v>
      </c>
      <c r="W560" s="8" t="e">
        <f>Dashboard!G561</f>
        <v>#REF!</v>
      </c>
      <c r="X560" s="8" t="e">
        <f>Dashboard!H561</f>
        <v>#REF!</v>
      </c>
      <c r="Y560" s="8" t="e">
        <f>Dashboard!I561</f>
        <v>#REF!</v>
      </c>
      <c r="Z560" s="8" t="e">
        <f>Dashboard!J561</f>
        <v>#REF!</v>
      </c>
      <c r="AA560" s="208" t="s">
        <v>1681</v>
      </c>
      <c r="AB560" s="217" t="s">
        <v>1681</v>
      </c>
      <c r="AC560" t="str">
        <f t="shared" si="70"/>
        <v/>
      </c>
      <c r="AD560" s="10" t="e">
        <f>Dashboard!L561</f>
        <v>#REF!</v>
      </c>
      <c r="AE560" s="2" t="e">
        <f t="shared" si="71"/>
        <v>#REF!</v>
      </c>
    </row>
    <row r="561" spans="1:31">
      <c r="A561" s="16" t="s">
        <v>1130</v>
      </c>
      <c r="B561" s="209" t="s">
        <v>1364</v>
      </c>
      <c r="C561" s="10" t="e">
        <f>Dashboard!J574</f>
        <v>#REF!</v>
      </c>
      <c r="D561" s="16" t="s">
        <v>1130</v>
      </c>
      <c r="E561">
        <v>13</v>
      </c>
      <c r="F561" s="8" t="e">
        <f t="shared" si="75"/>
        <v>#REF!</v>
      </c>
      <c r="G561" t="e">
        <f ca="1" t="shared" si="73"/>
        <v>#REF!</v>
      </c>
      <c r="H561" s="8" t="e">
        <f t="shared" si="69"/>
        <v>#REF!</v>
      </c>
      <c r="I561" t="str">
        <f t="shared" si="74"/>
        <v/>
      </c>
      <c r="J561" s="8"/>
      <c r="K561" s="209"/>
      <c r="L561" s="8"/>
      <c r="U561" s="215" t="s">
        <v>1105</v>
      </c>
      <c r="V561" s="8" t="e">
        <f>Dashboard!F562</f>
        <v>#REF!</v>
      </c>
      <c r="W561" s="8" t="e">
        <f>Dashboard!G562</f>
        <v>#REF!</v>
      </c>
      <c r="X561" s="8" t="e">
        <f>Dashboard!H562</f>
        <v>#REF!</v>
      </c>
      <c r="Y561" s="8" t="e">
        <f>Dashboard!I562</f>
        <v>#REF!</v>
      </c>
      <c r="Z561" s="8" t="e">
        <f>Dashboard!J562</f>
        <v>#REF!</v>
      </c>
      <c r="AA561" s="208" t="s">
        <v>1682</v>
      </c>
      <c r="AB561" s="16" t="s">
        <v>1682</v>
      </c>
      <c r="AC561" t="str">
        <f t="shared" si="70"/>
        <v/>
      </c>
      <c r="AD561" s="10" t="e">
        <f>Dashboard!L562</f>
        <v>#REF!</v>
      </c>
      <c r="AE561" s="2" t="e">
        <f t="shared" si="71"/>
        <v>#REF!</v>
      </c>
    </row>
    <row r="562" spans="1:31">
      <c r="A562" s="16" t="s">
        <v>1132</v>
      </c>
      <c r="B562" s="209" t="s">
        <v>1364</v>
      </c>
      <c r="C562" s="10" t="e">
        <f>Dashboard!J575</f>
        <v>#REF!</v>
      </c>
      <c r="D562" s="16" t="s">
        <v>1132</v>
      </c>
      <c r="E562">
        <v>14</v>
      </c>
      <c r="F562" s="8" t="e">
        <f t="shared" si="75"/>
        <v>#REF!</v>
      </c>
      <c r="G562" t="e">
        <f ca="1" t="shared" si="73"/>
        <v>#REF!</v>
      </c>
      <c r="H562" s="8" t="e">
        <f t="shared" si="69"/>
        <v>#REF!</v>
      </c>
      <c r="I562" t="str">
        <f t="shared" si="74"/>
        <v/>
      </c>
      <c r="J562" s="8"/>
      <c r="K562" s="209"/>
      <c r="L562" s="8"/>
      <c r="U562" s="215" t="s">
        <v>1107</v>
      </c>
      <c r="V562" s="8" t="e">
        <f>Dashboard!F563</f>
        <v>#REF!</v>
      </c>
      <c r="W562" s="8" t="e">
        <f>Dashboard!G563</f>
        <v>#REF!</v>
      </c>
      <c r="X562" s="8" t="e">
        <f>Dashboard!H563</f>
        <v>#REF!</v>
      </c>
      <c r="Y562" s="8" t="e">
        <f>Dashboard!I563</f>
        <v>#REF!</v>
      </c>
      <c r="Z562" s="8" t="e">
        <f>Dashboard!J563</f>
        <v>#REF!</v>
      </c>
      <c r="AA562" s="208" t="s">
        <v>1683</v>
      </c>
      <c r="AB562" s="217" t="s">
        <v>1683</v>
      </c>
      <c r="AC562" t="str">
        <f t="shared" si="70"/>
        <v/>
      </c>
      <c r="AD562" s="10" t="e">
        <f>Dashboard!L563</f>
        <v>#REF!</v>
      </c>
      <c r="AE562" s="2" t="e">
        <f t="shared" si="71"/>
        <v>#REF!</v>
      </c>
    </row>
    <row r="563" spans="1:31">
      <c r="A563" s="16" t="s">
        <v>1134</v>
      </c>
      <c r="B563" s="209" t="s">
        <v>1364</v>
      </c>
      <c r="C563" s="10" t="e">
        <f>Dashboard!J576</f>
        <v>#REF!</v>
      </c>
      <c r="D563" s="16" t="s">
        <v>1134</v>
      </c>
      <c r="E563">
        <v>15</v>
      </c>
      <c r="F563" s="8" t="e">
        <f t="shared" si="75"/>
        <v>#REF!</v>
      </c>
      <c r="G563" t="e">
        <f ca="1" t="shared" si="73"/>
        <v>#REF!</v>
      </c>
      <c r="H563" s="8" t="e">
        <f t="shared" si="69"/>
        <v>#REF!</v>
      </c>
      <c r="I563" t="str">
        <f t="shared" si="74"/>
        <v/>
      </c>
      <c r="J563" s="8"/>
      <c r="K563" s="209"/>
      <c r="L563" s="8"/>
      <c r="U563" s="215" t="s">
        <v>1109</v>
      </c>
      <c r="V563" s="8" t="e">
        <f>Dashboard!F564</f>
        <v>#REF!</v>
      </c>
      <c r="W563" s="8" t="e">
        <f>Dashboard!G564</f>
        <v>#REF!</v>
      </c>
      <c r="X563" s="8" t="e">
        <f>Dashboard!H564</f>
        <v>#REF!</v>
      </c>
      <c r="Y563" s="8" t="e">
        <f>Dashboard!I564</f>
        <v>#REF!</v>
      </c>
      <c r="Z563" s="8" t="e">
        <f>Dashboard!J564</f>
        <v>#REF!</v>
      </c>
      <c r="AA563" s="208" t="s">
        <v>1684</v>
      </c>
      <c r="AB563" s="16" t="s">
        <v>1684</v>
      </c>
      <c r="AC563" t="str">
        <f t="shared" si="70"/>
        <v/>
      </c>
      <c r="AD563" s="10" t="e">
        <f>Dashboard!L564</f>
        <v>#REF!</v>
      </c>
      <c r="AE563" s="2" t="e">
        <f t="shared" si="71"/>
        <v>#REF!</v>
      </c>
    </row>
    <row r="564" spans="1:31">
      <c r="A564" s="16" t="s">
        <v>1136</v>
      </c>
      <c r="B564" s="209" t="s">
        <v>1364</v>
      </c>
      <c r="C564" s="10" t="e">
        <f>Dashboard!J577</f>
        <v>#REF!</v>
      </c>
      <c r="D564" s="16" t="s">
        <v>1136</v>
      </c>
      <c r="E564">
        <v>16</v>
      </c>
      <c r="F564" s="8" t="e">
        <f t="shared" si="75"/>
        <v>#REF!</v>
      </c>
      <c r="G564" t="e">
        <f ca="1" t="shared" si="73"/>
        <v>#REF!</v>
      </c>
      <c r="H564" s="8" t="e">
        <f t="shared" si="69"/>
        <v>#REF!</v>
      </c>
      <c r="I564" t="str">
        <f t="shared" si="74"/>
        <v/>
      </c>
      <c r="J564" s="8"/>
      <c r="K564" s="209"/>
      <c r="L564" s="8"/>
      <c r="U564" s="215" t="s">
        <v>1111</v>
      </c>
      <c r="V564" s="8" t="e">
        <f>Dashboard!F565</f>
        <v>#REF!</v>
      </c>
      <c r="W564" s="8" t="e">
        <f>Dashboard!G565</f>
        <v>#REF!</v>
      </c>
      <c r="X564" s="8" t="e">
        <f>Dashboard!H565</f>
        <v>#REF!</v>
      </c>
      <c r="Y564" s="8" t="e">
        <f>Dashboard!I565</f>
        <v>#REF!</v>
      </c>
      <c r="Z564" s="8" t="e">
        <f>Dashboard!J565</f>
        <v>#REF!</v>
      </c>
      <c r="AA564" s="208" t="s">
        <v>1685</v>
      </c>
      <c r="AB564" s="217" t="s">
        <v>1685</v>
      </c>
      <c r="AC564" t="str">
        <f t="shared" si="70"/>
        <v/>
      </c>
      <c r="AD564" s="10" t="e">
        <f>Dashboard!L565</f>
        <v>#REF!</v>
      </c>
      <c r="AE564" s="2" t="e">
        <f t="shared" si="71"/>
        <v>#REF!</v>
      </c>
    </row>
    <row r="565" spans="1:31">
      <c r="A565" s="16" t="s">
        <v>1138</v>
      </c>
      <c r="B565" s="209" t="s">
        <v>1364</v>
      </c>
      <c r="C565" s="10" t="e">
        <f>Dashboard!J578</f>
        <v>#REF!</v>
      </c>
      <c r="D565" s="16" t="s">
        <v>1138</v>
      </c>
      <c r="E565">
        <v>17</v>
      </c>
      <c r="F565" s="8" t="e">
        <f t="shared" si="75"/>
        <v>#REF!</v>
      </c>
      <c r="G565" t="e">
        <f ca="1" t="shared" si="73"/>
        <v>#REF!</v>
      </c>
      <c r="H565" s="8" t="e">
        <f t="shared" si="69"/>
        <v>#REF!</v>
      </c>
      <c r="I565" t="str">
        <f t="shared" si="74"/>
        <v/>
      </c>
      <c r="J565" s="8"/>
      <c r="K565" s="209"/>
      <c r="L565" s="8"/>
      <c r="U565" s="215" t="s">
        <v>1113</v>
      </c>
      <c r="V565" s="8" t="e">
        <f>Dashboard!F566</f>
        <v>#REF!</v>
      </c>
      <c r="W565" s="8" t="e">
        <f>Dashboard!G566</f>
        <v>#REF!</v>
      </c>
      <c r="X565" s="8" t="e">
        <f>Dashboard!H566</f>
        <v>#REF!</v>
      </c>
      <c r="Y565" s="8" t="e">
        <f>Dashboard!I566</f>
        <v>#REF!</v>
      </c>
      <c r="Z565" s="8" t="e">
        <f>Dashboard!J566</f>
        <v>#REF!</v>
      </c>
      <c r="AA565" s="208" t="s">
        <v>1686</v>
      </c>
      <c r="AB565" s="16" t="s">
        <v>1686</v>
      </c>
      <c r="AC565" t="str">
        <f t="shared" si="70"/>
        <v/>
      </c>
      <c r="AD565" s="10" t="e">
        <f>Dashboard!L566</f>
        <v>#REF!</v>
      </c>
      <c r="AE565" s="2" t="e">
        <f t="shared" si="71"/>
        <v>#REF!</v>
      </c>
    </row>
    <row r="566" spans="1:31">
      <c r="A566" s="16" t="s">
        <v>1140</v>
      </c>
      <c r="B566" s="209" t="s">
        <v>1365</v>
      </c>
      <c r="C566" s="10" t="e">
        <f>Dashboard!J579</f>
        <v>#REF!</v>
      </c>
      <c r="D566" s="16" t="s">
        <v>1140</v>
      </c>
      <c r="E566">
        <v>1</v>
      </c>
      <c r="F566" s="8" t="e">
        <f>LARGE(C$566:C$585,E566)</f>
        <v>#REF!</v>
      </c>
      <c r="G566" t="e">
        <f ca="1" t="shared" si="73"/>
        <v>#REF!</v>
      </c>
      <c r="H566" s="8" t="e">
        <f t="shared" si="69"/>
        <v>#REF!</v>
      </c>
      <c r="I566" t="str">
        <f t="shared" si="74"/>
        <v>Waltham Forest 2009</v>
      </c>
      <c r="J566" s="8" t="e">
        <f>MAX(C$566:C$585)</f>
        <v>#REF!</v>
      </c>
      <c r="K566" s="209"/>
      <c r="L566" s="8"/>
      <c r="U566" s="215" t="s">
        <v>1115</v>
      </c>
      <c r="V566" s="8" t="e">
        <f>Dashboard!F567</f>
        <v>#REF!</v>
      </c>
      <c r="W566" s="8" t="e">
        <f>Dashboard!G567</f>
        <v>#REF!</v>
      </c>
      <c r="X566" s="8" t="e">
        <f>Dashboard!H567</f>
        <v>#REF!</v>
      </c>
      <c r="Y566" s="8" t="e">
        <f>Dashboard!I567</f>
        <v>#REF!</v>
      </c>
      <c r="Z566" s="8" t="e">
        <f>Dashboard!J567</f>
        <v>#REF!</v>
      </c>
      <c r="AA566" s="208" t="s">
        <v>1687</v>
      </c>
      <c r="AB566" s="217" t="s">
        <v>1116</v>
      </c>
      <c r="AC566" t="str">
        <f t="shared" si="70"/>
        <v>N</v>
      </c>
      <c r="AD566" s="10" t="e">
        <f>Dashboard!L567</f>
        <v>#REF!</v>
      </c>
      <c r="AE566" s="2" t="e">
        <f t="shared" si="71"/>
        <v>#REF!</v>
      </c>
    </row>
    <row r="567" spans="1:31">
      <c r="A567" s="16" t="s">
        <v>1142</v>
      </c>
      <c r="B567" s="209" t="s">
        <v>1365</v>
      </c>
      <c r="C567" s="10" t="e">
        <f>Dashboard!J580</f>
        <v>#REF!</v>
      </c>
      <c r="D567" s="16" t="s">
        <v>1142</v>
      </c>
      <c r="E567">
        <v>2</v>
      </c>
      <c r="F567" s="8" t="e">
        <f t="shared" ref="F567:F585" si="76">LARGE(C$566:C$585,E567)</f>
        <v>#REF!</v>
      </c>
      <c r="G567" t="e">
        <f ca="1" t="shared" si="73"/>
        <v>#REF!</v>
      </c>
      <c r="H567" s="8" t="e">
        <f t="shared" si="69"/>
        <v>#REF!</v>
      </c>
      <c r="I567" t="str">
        <f t="shared" si="74"/>
        <v/>
      </c>
      <c r="J567" s="8" t="e">
        <f>MIN(C$566:C$585)</f>
        <v>#REF!</v>
      </c>
      <c r="K567" s="209"/>
      <c r="L567" s="8"/>
      <c r="U567" s="215" t="s">
        <v>1117</v>
      </c>
      <c r="V567" s="8" t="e">
        <f>Dashboard!F568</f>
        <v>#REF!</v>
      </c>
      <c r="W567" s="8" t="e">
        <f>Dashboard!G568</f>
        <v>#REF!</v>
      </c>
      <c r="X567" s="8" t="e">
        <f>Dashboard!H568</f>
        <v>#REF!</v>
      </c>
      <c r="Y567" s="8" t="e">
        <f>Dashboard!I568</f>
        <v>#REF!</v>
      </c>
      <c r="Z567" s="8" t="e">
        <f>Dashboard!J568</f>
        <v>#REF!</v>
      </c>
      <c r="AA567" s="208" t="s">
        <v>1688</v>
      </c>
      <c r="AB567" s="16" t="s">
        <v>1688</v>
      </c>
      <c r="AC567" t="str">
        <f t="shared" si="70"/>
        <v/>
      </c>
      <c r="AD567" s="10" t="e">
        <f>Dashboard!L568</f>
        <v>#REF!</v>
      </c>
      <c r="AE567" s="2" t="e">
        <f t="shared" si="71"/>
        <v>#REF!</v>
      </c>
    </row>
    <row r="568" spans="1:31">
      <c r="A568" s="16" t="s">
        <v>1144</v>
      </c>
      <c r="B568" s="209" t="s">
        <v>1365</v>
      </c>
      <c r="C568" s="10" t="e">
        <f>Dashboard!J581</f>
        <v>#REF!</v>
      </c>
      <c r="D568" s="16" t="s">
        <v>1144</v>
      </c>
      <c r="E568">
        <v>3</v>
      </c>
      <c r="F568" s="8" t="e">
        <f t="shared" si="76"/>
        <v>#REF!</v>
      </c>
      <c r="G568" t="e">
        <f ca="1" t="shared" si="73"/>
        <v>#REF!</v>
      </c>
      <c r="H568" s="8" t="e">
        <f t="shared" si="69"/>
        <v>#REF!</v>
      </c>
      <c r="I568" t="str">
        <f t="shared" si="74"/>
        <v/>
      </c>
      <c r="J568" s="8"/>
      <c r="K568" s="209"/>
      <c r="L568" s="8"/>
      <c r="U568" s="215" t="s">
        <v>1119</v>
      </c>
      <c r="V568" s="8" t="e">
        <f>Dashboard!F569</f>
        <v>#REF!</v>
      </c>
      <c r="W568" s="8" t="e">
        <f>Dashboard!G569</f>
        <v>#REF!</v>
      </c>
      <c r="X568" s="8" t="e">
        <f>Dashboard!H569</f>
        <v>#REF!</v>
      </c>
      <c r="Y568" s="8" t="e">
        <f>Dashboard!I569</f>
        <v>#REF!</v>
      </c>
      <c r="Z568" s="8" t="e">
        <f>Dashboard!J569</f>
        <v>#REF!</v>
      </c>
      <c r="AA568" s="208" t="s">
        <v>1120</v>
      </c>
      <c r="AB568" s="217" t="s">
        <v>1120</v>
      </c>
      <c r="AC568" t="str">
        <f t="shared" si="70"/>
        <v/>
      </c>
      <c r="AD568" s="10" t="e">
        <f>Dashboard!L569</f>
        <v>#REF!</v>
      </c>
      <c r="AE568" s="2" t="e">
        <f t="shared" si="71"/>
        <v>#REF!</v>
      </c>
    </row>
    <row r="569" spans="1:31">
      <c r="A569" s="16" t="s">
        <v>1146</v>
      </c>
      <c r="B569" s="209" t="s">
        <v>1365</v>
      </c>
      <c r="C569" s="10" t="e">
        <f>Dashboard!J582</f>
        <v>#REF!</v>
      </c>
      <c r="D569" s="16" t="s">
        <v>1146</v>
      </c>
      <c r="E569">
        <v>4</v>
      </c>
      <c r="F569" s="8" t="e">
        <f t="shared" si="76"/>
        <v>#REF!</v>
      </c>
      <c r="G569" t="e">
        <f ca="1" t="shared" si="73"/>
        <v>#REF!</v>
      </c>
      <c r="H569" s="8" t="e">
        <f t="shared" si="69"/>
        <v>#REF!</v>
      </c>
      <c r="I569" t="str">
        <f t="shared" si="74"/>
        <v/>
      </c>
      <c r="J569" s="8"/>
      <c r="K569" s="209"/>
      <c r="L569" s="8"/>
      <c r="U569" s="215" t="s">
        <v>1121</v>
      </c>
      <c r="V569" s="8" t="e">
        <f>Dashboard!F570</f>
        <v>#REF!</v>
      </c>
      <c r="W569" s="8" t="e">
        <f>Dashboard!G570</f>
        <v>#REF!</v>
      </c>
      <c r="X569" s="8" t="e">
        <f>Dashboard!H570</f>
        <v>#REF!</v>
      </c>
      <c r="Y569" s="8" t="e">
        <f>Dashboard!I570</f>
        <v>#REF!</v>
      </c>
      <c r="Z569" s="8" t="e">
        <f>Dashboard!J570</f>
        <v>#REF!</v>
      </c>
      <c r="AA569" s="208" t="s">
        <v>1689</v>
      </c>
      <c r="AB569" s="16" t="s">
        <v>1689</v>
      </c>
      <c r="AC569" t="str">
        <f t="shared" si="70"/>
        <v/>
      </c>
      <c r="AD569" s="10" t="e">
        <f>Dashboard!L570</f>
        <v>#REF!</v>
      </c>
      <c r="AE569" s="2" t="e">
        <f t="shared" si="71"/>
        <v>#REF!</v>
      </c>
    </row>
    <row r="570" spans="1:31">
      <c r="A570" s="16" t="s">
        <v>1148</v>
      </c>
      <c r="B570" s="209" t="s">
        <v>1365</v>
      </c>
      <c r="C570" s="10" t="e">
        <f>Dashboard!J583</f>
        <v>#REF!</v>
      </c>
      <c r="D570" s="16" t="s">
        <v>1148</v>
      </c>
      <c r="E570">
        <v>5</v>
      </c>
      <c r="F570" s="8" t="e">
        <f t="shared" si="76"/>
        <v>#REF!</v>
      </c>
      <c r="G570" t="e">
        <f ca="1" t="shared" si="73"/>
        <v>#REF!</v>
      </c>
      <c r="H570" s="8" t="e">
        <f t="shared" si="69"/>
        <v>#REF!</v>
      </c>
      <c r="I570" t="str">
        <f t="shared" si="74"/>
        <v/>
      </c>
      <c r="J570" s="8"/>
      <c r="K570" s="209"/>
      <c r="L570" s="8"/>
      <c r="U570" s="215" t="s">
        <v>1123</v>
      </c>
      <c r="V570" s="8" t="e">
        <f>Dashboard!F571</f>
        <v>#REF!</v>
      </c>
      <c r="W570" s="8" t="e">
        <f>Dashboard!G571</f>
        <v>#REF!</v>
      </c>
      <c r="X570" s="8" t="e">
        <f>Dashboard!H571</f>
        <v>#REF!</v>
      </c>
      <c r="Y570" s="8" t="e">
        <f>Dashboard!I571</f>
        <v>#REF!</v>
      </c>
      <c r="Z570" s="8" t="e">
        <f>Dashboard!J571</f>
        <v>#REF!</v>
      </c>
      <c r="AA570" s="208" t="s">
        <v>1690</v>
      </c>
      <c r="AB570" s="217" t="s">
        <v>1690</v>
      </c>
      <c r="AC570" t="str">
        <f t="shared" si="70"/>
        <v/>
      </c>
      <c r="AD570" s="10" t="e">
        <f>Dashboard!L571</f>
        <v>#REF!</v>
      </c>
      <c r="AE570" s="2" t="e">
        <f t="shared" si="71"/>
        <v>#REF!</v>
      </c>
    </row>
    <row r="571" spans="1:31">
      <c r="A571" s="16" t="s">
        <v>1150</v>
      </c>
      <c r="B571" s="209" t="s">
        <v>1365</v>
      </c>
      <c r="C571" s="10" t="e">
        <f>Dashboard!J584</f>
        <v>#REF!</v>
      </c>
      <c r="D571" s="16" t="s">
        <v>1150</v>
      </c>
      <c r="E571">
        <v>6</v>
      </c>
      <c r="F571" s="8" t="e">
        <f t="shared" si="76"/>
        <v>#REF!</v>
      </c>
      <c r="G571" t="e">
        <f ca="1" t="shared" si="73"/>
        <v>#REF!</v>
      </c>
      <c r="H571" s="8" t="e">
        <f t="shared" si="69"/>
        <v>#REF!</v>
      </c>
      <c r="I571" t="str">
        <f t="shared" si="74"/>
        <v/>
      </c>
      <c r="J571" s="8"/>
      <c r="K571" s="209"/>
      <c r="L571" s="8"/>
      <c r="U571" s="215" t="s">
        <v>1125</v>
      </c>
      <c r="V571" s="8" t="e">
        <f>Dashboard!F572</f>
        <v>#REF!</v>
      </c>
      <c r="W571" s="8" t="e">
        <f>Dashboard!G572</f>
        <v>#REF!</v>
      </c>
      <c r="X571" s="8" t="e">
        <f>Dashboard!H572</f>
        <v>#REF!</v>
      </c>
      <c r="Y571" s="8" t="e">
        <f>Dashboard!I572</f>
        <v>#REF!</v>
      </c>
      <c r="Z571" s="8" t="e">
        <f>Dashboard!J572</f>
        <v>#REF!</v>
      </c>
      <c r="AA571" s="208" t="s">
        <v>1126</v>
      </c>
      <c r="AB571" s="16" t="s">
        <v>1126</v>
      </c>
      <c r="AC571" t="str">
        <f t="shared" si="70"/>
        <v/>
      </c>
      <c r="AD571" s="10" t="e">
        <f>Dashboard!L572</f>
        <v>#REF!</v>
      </c>
      <c r="AE571" s="2" t="e">
        <f t="shared" si="71"/>
        <v>#REF!</v>
      </c>
    </row>
    <row r="572" spans="1:31">
      <c r="A572" s="16" t="s">
        <v>1152</v>
      </c>
      <c r="B572" s="209" t="s">
        <v>1365</v>
      </c>
      <c r="C572" s="10" t="e">
        <f>Dashboard!J585</f>
        <v>#REF!</v>
      </c>
      <c r="D572" s="16" t="s">
        <v>1152</v>
      </c>
      <c r="E572">
        <v>7</v>
      </c>
      <c r="F572" s="8" t="e">
        <f t="shared" si="76"/>
        <v>#REF!</v>
      </c>
      <c r="G572" t="e">
        <f ca="1" t="shared" si="73"/>
        <v>#REF!</v>
      </c>
      <c r="H572" s="8" t="e">
        <f t="shared" si="69"/>
        <v>#REF!</v>
      </c>
      <c r="I572" t="str">
        <f t="shared" si="74"/>
        <v/>
      </c>
      <c r="J572" s="8"/>
      <c r="K572" s="209"/>
      <c r="L572" s="8"/>
      <c r="U572" s="215" t="s">
        <v>1127</v>
      </c>
      <c r="V572" s="8" t="e">
        <f>Dashboard!F573</f>
        <v>#REF!</v>
      </c>
      <c r="W572" s="8" t="e">
        <f>Dashboard!G573</f>
        <v>#REF!</v>
      </c>
      <c r="X572" s="8" t="e">
        <f>Dashboard!H573</f>
        <v>#REF!</v>
      </c>
      <c r="Y572" s="8" t="e">
        <f>Dashboard!I573</f>
        <v>#REF!</v>
      </c>
      <c r="Z572" s="8" t="e">
        <f>Dashboard!J573</f>
        <v>#REF!</v>
      </c>
      <c r="AA572" s="208" t="s">
        <v>1691</v>
      </c>
      <c r="AB572" s="217" t="s">
        <v>1692</v>
      </c>
      <c r="AC572" t="str">
        <f t="shared" si="70"/>
        <v>N</v>
      </c>
      <c r="AD572" s="10" t="e">
        <f>Dashboard!L573</f>
        <v>#REF!</v>
      </c>
      <c r="AE572" s="2" t="e">
        <f t="shared" si="71"/>
        <v>#REF!</v>
      </c>
    </row>
    <row r="573" spans="1:31">
      <c r="A573" s="16" t="s">
        <v>1154</v>
      </c>
      <c r="B573" s="209" t="s">
        <v>1365</v>
      </c>
      <c r="C573" s="10" t="e">
        <f>Dashboard!J586</f>
        <v>#REF!</v>
      </c>
      <c r="D573" s="16" t="s">
        <v>1154</v>
      </c>
      <c r="E573">
        <v>8</v>
      </c>
      <c r="F573" s="8" t="e">
        <f t="shared" si="76"/>
        <v>#REF!</v>
      </c>
      <c r="G573" t="e">
        <f ca="1" t="shared" si="73"/>
        <v>#REF!</v>
      </c>
      <c r="H573" s="8" t="e">
        <f t="shared" si="69"/>
        <v>#REF!</v>
      </c>
      <c r="I573" t="str">
        <f t="shared" si="74"/>
        <v/>
      </c>
      <c r="J573" s="8"/>
      <c r="K573" s="209"/>
      <c r="L573" s="8"/>
      <c r="U573" s="215" t="s">
        <v>1129</v>
      </c>
      <c r="V573" s="8" t="e">
        <f>Dashboard!F574</f>
        <v>#REF!</v>
      </c>
      <c r="W573" s="8" t="e">
        <f>Dashboard!G574</f>
        <v>#REF!</v>
      </c>
      <c r="X573" s="8" t="e">
        <f>Dashboard!H574</f>
        <v>#REF!</v>
      </c>
      <c r="Y573" s="8" t="e">
        <f>Dashboard!I574</f>
        <v>#REF!</v>
      </c>
      <c r="Z573" s="8" t="e">
        <f>Dashboard!J574</f>
        <v>#REF!</v>
      </c>
      <c r="AA573" s="208" t="s">
        <v>1693</v>
      </c>
      <c r="AB573" s="16" t="s">
        <v>1694</v>
      </c>
      <c r="AC573" t="str">
        <f t="shared" si="70"/>
        <v>N</v>
      </c>
      <c r="AD573" s="10" t="e">
        <f>Dashboard!L574</f>
        <v>#REF!</v>
      </c>
      <c r="AE573" s="2" t="e">
        <f t="shared" si="71"/>
        <v>#REF!</v>
      </c>
    </row>
    <row r="574" spans="1:31">
      <c r="A574" s="16" t="s">
        <v>1156</v>
      </c>
      <c r="B574" s="209" t="s">
        <v>1365</v>
      </c>
      <c r="C574" s="10" t="e">
        <f>Dashboard!J587</f>
        <v>#REF!</v>
      </c>
      <c r="D574" s="16" t="s">
        <v>1156</v>
      </c>
      <c r="E574">
        <v>9</v>
      </c>
      <c r="F574" s="8" t="e">
        <f t="shared" si="76"/>
        <v>#REF!</v>
      </c>
      <c r="G574" t="e">
        <f ca="1" t="shared" si="73"/>
        <v>#REF!</v>
      </c>
      <c r="H574" s="8" t="e">
        <f t="shared" si="69"/>
        <v>#REF!</v>
      </c>
      <c r="I574" t="str">
        <f t="shared" si="74"/>
        <v/>
      </c>
      <c r="J574" s="8"/>
      <c r="K574" s="209"/>
      <c r="L574" s="8"/>
      <c r="U574" s="215" t="s">
        <v>1131</v>
      </c>
      <c r="V574" s="8" t="e">
        <f>Dashboard!F575</f>
        <v>#REF!</v>
      </c>
      <c r="W574" s="8" t="e">
        <f>Dashboard!G575</f>
        <v>#REF!</v>
      </c>
      <c r="X574" s="8" t="e">
        <f>Dashboard!H575</f>
        <v>#REF!</v>
      </c>
      <c r="Y574" s="8" t="e">
        <f>Dashboard!I575</f>
        <v>#REF!</v>
      </c>
      <c r="Z574" s="8" t="e">
        <f>Dashboard!J575</f>
        <v>#REF!</v>
      </c>
      <c r="AA574" s="208" t="s">
        <v>1132</v>
      </c>
      <c r="AB574" s="217" t="s">
        <v>1132</v>
      </c>
      <c r="AC574" t="str">
        <f t="shared" si="70"/>
        <v/>
      </c>
      <c r="AD574" s="10" t="e">
        <f>Dashboard!L575</f>
        <v>#REF!</v>
      </c>
      <c r="AE574" s="2" t="e">
        <f t="shared" si="71"/>
        <v>#REF!</v>
      </c>
    </row>
    <row r="575" spans="1:31">
      <c r="A575" s="16" t="s">
        <v>1158</v>
      </c>
      <c r="B575" s="209" t="s">
        <v>1365</v>
      </c>
      <c r="C575" s="10" t="e">
        <f>Dashboard!J588</f>
        <v>#REF!</v>
      </c>
      <c r="D575" s="16" t="s">
        <v>1158</v>
      </c>
      <c r="E575">
        <v>10</v>
      </c>
      <c r="F575" s="8" t="e">
        <f t="shared" si="76"/>
        <v>#REF!</v>
      </c>
      <c r="G575" t="e">
        <f ca="1" t="shared" si="73"/>
        <v>#REF!</v>
      </c>
      <c r="H575" s="8" t="e">
        <f t="shared" si="69"/>
        <v>#REF!</v>
      </c>
      <c r="I575" t="str">
        <f t="shared" si="74"/>
        <v/>
      </c>
      <c r="J575" s="8"/>
      <c r="K575" s="209"/>
      <c r="L575" s="8"/>
      <c r="U575" s="215" t="s">
        <v>1133</v>
      </c>
      <c r="V575" s="8" t="e">
        <f>Dashboard!F576</f>
        <v>#REF!</v>
      </c>
      <c r="W575" s="8" t="e">
        <f>Dashboard!G576</f>
        <v>#REF!</v>
      </c>
      <c r="X575" s="8" t="e">
        <f>Dashboard!H576</f>
        <v>#REF!</v>
      </c>
      <c r="Y575" s="8" t="e">
        <f>Dashboard!I576</f>
        <v>#REF!</v>
      </c>
      <c r="Z575" s="8" t="e">
        <f>Dashboard!J576</f>
        <v>#REF!</v>
      </c>
      <c r="AA575" s="208" t="s">
        <v>1695</v>
      </c>
      <c r="AB575" s="16" t="s">
        <v>1695</v>
      </c>
      <c r="AC575" t="str">
        <f t="shared" si="70"/>
        <v/>
      </c>
      <c r="AD575" s="10" t="e">
        <f>Dashboard!L576</f>
        <v>#REF!</v>
      </c>
      <c r="AE575" s="2" t="e">
        <f t="shared" si="71"/>
        <v>#REF!</v>
      </c>
    </row>
    <row r="576" spans="1:31">
      <c r="A576" s="16" t="s">
        <v>1160</v>
      </c>
      <c r="B576" s="209" t="s">
        <v>1365</v>
      </c>
      <c r="C576" s="10" t="e">
        <f>Dashboard!J589</f>
        <v>#REF!</v>
      </c>
      <c r="D576" s="16" t="s">
        <v>1160</v>
      </c>
      <c r="E576">
        <v>11</v>
      </c>
      <c r="F576" s="8" t="e">
        <f t="shared" si="76"/>
        <v>#REF!</v>
      </c>
      <c r="G576" t="e">
        <f ca="1" t="shared" si="73"/>
        <v>#REF!</v>
      </c>
      <c r="H576" s="8" t="e">
        <f t="shared" si="69"/>
        <v>#REF!</v>
      </c>
      <c r="I576" t="str">
        <f t="shared" si="74"/>
        <v/>
      </c>
      <c r="J576" s="8"/>
      <c r="K576" s="209"/>
      <c r="L576" s="8"/>
      <c r="U576" s="215" t="s">
        <v>1135</v>
      </c>
      <c r="V576" s="8" t="e">
        <f>Dashboard!F577</f>
        <v>#REF!</v>
      </c>
      <c r="W576" s="8" t="e">
        <f>Dashboard!G577</f>
        <v>#REF!</v>
      </c>
      <c r="X576" s="8" t="e">
        <f>Dashboard!H577</f>
        <v>#REF!</v>
      </c>
      <c r="Y576" s="8" t="e">
        <f>Dashboard!I577</f>
        <v>#REF!</v>
      </c>
      <c r="Z576" s="8" t="e">
        <f>Dashboard!J577</f>
        <v>#REF!</v>
      </c>
      <c r="AA576" s="208" t="s">
        <v>1136</v>
      </c>
      <c r="AB576" s="217" t="s">
        <v>1136</v>
      </c>
      <c r="AC576" t="str">
        <f t="shared" si="70"/>
        <v/>
      </c>
      <c r="AD576" s="10" t="e">
        <f>Dashboard!L577</f>
        <v>#REF!</v>
      </c>
      <c r="AE576" s="2" t="e">
        <f t="shared" si="71"/>
        <v>#REF!</v>
      </c>
    </row>
    <row r="577" spans="1:31">
      <c r="A577" s="16" t="s">
        <v>1162</v>
      </c>
      <c r="B577" s="209" t="s">
        <v>1365</v>
      </c>
      <c r="C577" s="10" t="e">
        <f>Dashboard!J590</f>
        <v>#REF!</v>
      </c>
      <c r="D577" s="16" t="s">
        <v>1162</v>
      </c>
      <c r="E577">
        <v>12</v>
      </c>
      <c r="F577" s="8" t="e">
        <f t="shared" si="76"/>
        <v>#REF!</v>
      </c>
      <c r="G577" t="e">
        <f ca="1" t="shared" si="73"/>
        <v>#REF!</v>
      </c>
      <c r="H577" s="8" t="e">
        <f t="shared" si="69"/>
        <v>#REF!</v>
      </c>
      <c r="I577" t="str">
        <f t="shared" si="74"/>
        <v/>
      </c>
      <c r="J577" s="8"/>
      <c r="K577" s="209"/>
      <c r="L577" s="8"/>
      <c r="U577" s="215" t="s">
        <v>1137</v>
      </c>
      <c r="V577" s="8" t="e">
        <f>Dashboard!F578</f>
        <v>#REF!</v>
      </c>
      <c r="W577" s="8" t="e">
        <f>Dashboard!G578</f>
        <v>#REF!</v>
      </c>
      <c r="X577" s="8" t="e">
        <f>Dashboard!H578</f>
        <v>#REF!</v>
      </c>
      <c r="Y577" s="8" t="e">
        <f>Dashboard!I578</f>
        <v>#REF!</v>
      </c>
      <c r="Z577" s="8" t="e">
        <f>Dashboard!J578</f>
        <v>#REF!</v>
      </c>
      <c r="AA577" s="208" t="s">
        <v>1138</v>
      </c>
      <c r="AB577" s="16" t="s">
        <v>1138</v>
      </c>
      <c r="AC577" t="str">
        <f t="shared" si="70"/>
        <v/>
      </c>
      <c r="AD577" s="10" t="e">
        <f>Dashboard!L578</f>
        <v>#REF!</v>
      </c>
      <c r="AE577" s="2" t="e">
        <f t="shared" si="71"/>
        <v>#REF!</v>
      </c>
    </row>
    <row r="578" spans="1:31">
      <c r="A578" s="16" t="s">
        <v>1164</v>
      </c>
      <c r="B578" s="209" t="s">
        <v>1365</v>
      </c>
      <c r="C578" s="10" t="e">
        <f>Dashboard!J591</f>
        <v>#REF!</v>
      </c>
      <c r="D578" s="16" t="s">
        <v>1164</v>
      </c>
      <c r="E578">
        <v>13</v>
      </c>
      <c r="F578" s="8" t="e">
        <f t="shared" si="76"/>
        <v>#REF!</v>
      </c>
      <c r="G578" t="e">
        <f ca="1" t="shared" si="73"/>
        <v>#REF!</v>
      </c>
      <c r="H578" s="8" t="e">
        <f t="shared" si="69"/>
        <v>#REF!</v>
      </c>
      <c r="I578" t="str">
        <f t="shared" si="74"/>
        <v/>
      </c>
      <c r="J578" s="8"/>
      <c r="K578" s="209"/>
      <c r="L578" s="8"/>
      <c r="U578" s="215" t="s">
        <v>1139</v>
      </c>
      <c r="V578" s="8" t="e">
        <f>Dashboard!F579</f>
        <v>#REF!</v>
      </c>
      <c r="W578" s="8" t="e">
        <f>Dashboard!G579</f>
        <v>#REF!</v>
      </c>
      <c r="X578" s="8" t="e">
        <f>Dashboard!H579</f>
        <v>#REF!</v>
      </c>
      <c r="Y578" s="8" t="e">
        <f>Dashboard!I579</f>
        <v>#REF!</v>
      </c>
      <c r="Z578" s="8" t="e">
        <f>Dashboard!J579</f>
        <v>#REF!</v>
      </c>
      <c r="AA578" s="208" t="s">
        <v>1696</v>
      </c>
      <c r="AB578" s="217" t="s">
        <v>1696</v>
      </c>
      <c r="AC578" t="str">
        <f t="shared" si="70"/>
        <v/>
      </c>
      <c r="AD578" s="10" t="e">
        <f>Dashboard!L579</f>
        <v>#REF!</v>
      </c>
      <c r="AE578" s="2" t="e">
        <f t="shared" si="71"/>
        <v>#REF!</v>
      </c>
    </row>
    <row r="579" spans="1:31">
      <c r="A579" s="16" t="s">
        <v>1166</v>
      </c>
      <c r="B579" s="209" t="s">
        <v>1365</v>
      </c>
      <c r="C579" s="10" t="e">
        <f>Dashboard!J592</f>
        <v>#REF!</v>
      </c>
      <c r="D579" s="16" t="s">
        <v>1166</v>
      </c>
      <c r="E579">
        <v>14</v>
      </c>
      <c r="F579" s="8" t="e">
        <f t="shared" si="76"/>
        <v>#REF!</v>
      </c>
      <c r="G579" t="e">
        <f ca="1" t="shared" si="73"/>
        <v>#REF!</v>
      </c>
      <c r="H579" s="8" t="e">
        <f t="shared" ref="H579:H625" si="77">F579</f>
        <v>#REF!</v>
      </c>
      <c r="I579" t="str">
        <f t="shared" si="74"/>
        <v/>
      </c>
      <c r="J579" s="8"/>
      <c r="K579" s="209"/>
      <c r="L579" s="8"/>
      <c r="U579" s="215" t="s">
        <v>1141</v>
      </c>
      <c r="V579" s="8" t="e">
        <f>Dashboard!F580</f>
        <v>#REF!</v>
      </c>
      <c r="W579" s="8" t="e">
        <f>Dashboard!G580</f>
        <v>#REF!</v>
      </c>
      <c r="X579" s="8" t="e">
        <f>Dashboard!H580</f>
        <v>#REF!</v>
      </c>
      <c r="Y579" s="8" t="e">
        <f>Dashboard!I580</f>
        <v>#REF!</v>
      </c>
      <c r="Z579" s="8" t="e">
        <f>Dashboard!J580</f>
        <v>#REF!</v>
      </c>
      <c r="AA579" s="208" t="s">
        <v>1142</v>
      </c>
      <c r="AB579" s="16" t="s">
        <v>1142</v>
      </c>
      <c r="AC579" t="str">
        <f t="shared" si="70"/>
        <v/>
      </c>
      <c r="AD579" s="10" t="e">
        <f>Dashboard!L580</f>
        <v>#REF!</v>
      </c>
      <c r="AE579" s="2" t="e">
        <f t="shared" si="71"/>
        <v>#REF!</v>
      </c>
    </row>
    <row r="580" spans="1:31">
      <c r="A580" s="16" t="s">
        <v>1168</v>
      </c>
      <c r="B580" s="209" t="s">
        <v>1365</v>
      </c>
      <c r="C580" s="10" t="e">
        <f>Dashboard!J593</f>
        <v>#REF!</v>
      </c>
      <c r="D580" s="16" t="s">
        <v>1168</v>
      </c>
      <c r="E580">
        <v>15</v>
      </c>
      <c r="F580" s="8" t="e">
        <f t="shared" si="76"/>
        <v>#REF!</v>
      </c>
      <c r="G580" t="e">
        <f ca="1" t="shared" si="73"/>
        <v>#REF!</v>
      </c>
      <c r="H580" s="8" t="e">
        <f t="shared" si="77"/>
        <v>#REF!</v>
      </c>
      <c r="I580" t="str">
        <f t="shared" si="74"/>
        <v/>
      </c>
      <c r="J580" s="8"/>
      <c r="K580" s="209"/>
      <c r="L580" s="8"/>
      <c r="U580" s="215" t="s">
        <v>1143</v>
      </c>
      <c r="V580" s="8" t="e">
        <f>Dashboard!F581</f>
        <v>#REF!</v>
      </c>
      <c r="W580" s="8" t="e">
        <f>Dashboard!G581</f>
        <v>#REF!</v>
      </c>
      <c r="X580" s="8" t="e">
        <f>Dashboard!H581</f>
        <v>#REF!</v>
      </c>
      <c r="Y580" s="8" t="e">
        <f>Dashboard!I581</f>
        <v>#REF!</v>
      </c>
      <c r="Z580" s="8" t="e">
        <f>Dashboard!J581</f>
        <v>#REF!</v>
      </c>
      <c r="AA580" s="208" t="s">
        <v>1697</v>
      </c>
      <c r="AB580" s="217" t="s">
        <v>1697</v>
      </c>
      <c r="AC580" t="str">
        <f t="shared" si="70"/>
        <v/>
      </c>
      <c r="AD580" s="10" t="e">
        <f>Dashboard!L581</f>
        <v>#REF!</v>
      </c>
      <c r="AE580" s="2" t="e">
        <f t="shared" si="71"/>
        <v>#REF!</v>
      </c>
    </row>
    <row r="581" spans="1:31">
      <c r="A581" s="16" t="s">
        <v>1170</v>
      </c>
      <c r="B581" s="209" t="s">
        <v>1365</v>
      </c>
      <c r="C581" s="10" t="e">
        <f>Dashboard!J594</f>
        <v>#REF!</v>
      </c>
      <c r="D581" s="16" t="s">
        <v>1170</v>
      </c>
      <c r="E581">
        <v>16</v>
      </c>
      <c r="F581" s="8" t="e">
        <f t="shared" si="76"/>
        <v>#REF!</v>
      </c>
      <c r="G581" t="e">
        <f ca="1" t="shared" si="73"/>
        <v>#REF!</v>
      </c>
      <c r="H581" s="8" t="e">
        <f t="shared" si="77"/>
        <v>#REF!</v>
      </c>
      <c r="I581" t="str">
        <f t="shared" si="74"/>
        <v/>
      </c>
      <c r="J581" s="8"/>
      <c r="K581" s="209"/>
      <c r="L581" s="8"/>
      <c r="U581" s="215" t="s">
        <v>1145</v>
      </c>
      <c r="V581" s="8" t="e">
        <f>Dashboard!F582</f>
        <v>#REF!</v>
      </c>
      <c r="W581" s="8" t="e">
        <f>Dashboard!G582</f>
        <v>#REF!</v>
      </c>
      <c r="X581" s="8" t="e">
        <f>Dashboard!H582</f>
        <v>#REF!</v>
      </c>
      <c r="Y581" s="8" t="e">
        <f>Dashboard!I582</f>
        <v>#REF!</v>
      </c>
      <c r="Z581" s="8" t="e">
        <f>Dashboard!J582</f>
        <v>#REF!</v>
      </c>
      <c r="AA581" s="208" t="s">
        <v>1698</v>
      </c>
      <c r="AB581" s="16" t="s">
        <v>1698</v>
      </c>
      <c r="AC581" t="str">
        <f t="shared" si="70"/>
        <v/>
      </c>
      <c r="AD581" s="10" t="e">
        <f>Dashboard!L582</f>
        <v>#REF!</v>
      </c>
      <c r="AE581" s="2" t="e">
        <f t="shared" si="71"/>
        <v>#REF!</v>
      </c>
    </row>
    <row r="582" spans="1:31">
      <c r="A582" s="16" t="s">
        <v>1172</v>
      </c>
      <c r="B582" s="209" t="s">
        <v>1365</v>
      </c>
      <c r="C582" s="10" t="e">
        <f>Dashboard!J595</f>
        <v>#REF!</v>
      </c>
      <c r="D582" s="16" t="s">
        <v>1172</v>
      </c>
      <c r="E582">
        <v>17</v>
      </c>
      <c r="F582" s="8" t="e">
        <f t="shared" si="76"/>
        <v>#REF!</v>
      </c>
      <c r="G582" t="e">
        <f ca="1" t="shared" si="73"/>
        <v>#REF!</v>
      </c>
      <c r="H582" s="8" t="e">
        <f t="shared" si="77"/>
        <v>#REF!</v>
      </c>
      <c r="I582" t="str">
        <f t="shared" si="74"/>
        <v/>
      </c>
      <c r="J582" s="8"/>
      <c r="K582" s="209"/>
      <c r="L582" s="8"/>
      <c r="U582" s="215" t="s">
        <v>1147</v>
      </c>
      <c r="V582" s="8" t="e">
        <f>Dashboard!F583</f>
        <v>#REF!</v>
      </c>
      <c r="W582" s="8" t="e">
        <f>Dashboard!G583</f>
        <v>#REF!</v>
      </c>
      <c r="X582" s="8" t="e">
        <f>Dashboard!H583</f>
        <v>#REF!</v>
      </c>
      <c r="Y582" s="8" t="e">
        <f>Dashboard!I583</f>
        <v>#REF!</v>
      </c>
      <c r="Z582" s="8" t="e">
        <f>Dashboard!J583</f>
        <v>#REF!</v>
      </c>
      <c r="AA582" s="208" t="s">
        <v>1148</v>
      </c>
      <c r="AB582" s="217" t="s">
        <v>1148</v>
      </c>
      <c r="AC582" t="str">
        <f t="shared" si="70"/>
        <v/>
      </c>
      <c r="AD582" s="10" t="e">
        <f>Dashboard!L583</f>
        <v>#REF!</v>
      </c>
      <c r="AE582" s="2" t="e">
        <f t="shared" si="71"/>
        <v>#REF!</v>
      </c>
    </row>
    <row r="583" spans="1:31">
      <c r="A583" s="16" t="s">
        <v>1174</v>
      </c>
      <c r="B583" s="209" t="s">
        <v>1365</v>
      </c>
      <c r="C583" s="10" t="e">
        <f>Dashboard!J596</f>
        <v>#REF!</v>
      </c>
      <c r="D583" s="16" t="s">
        <v>1174</v>
      </c>
      <c r="E583">
        <v>18</v>
      </c>
      <c r="F583" s="8" t="e">
        <f t="shared" si="76"/>
        <v>#REF!</v>
      </c>
      <c r="G583" t="e">
        <f ca="1" t="shared" si="73"/>
        <v>#REF!</v>
      </c>
      <c r="H583" s="8" t="e">
        <f t="shared" si="77"/>
        <v>#REF!</v>
      </c>
      <c r="I583" t="str">
        <f t="shared" si="74"/>
        <v/>
      </c>
      <c r="J583" s="8"/>
      <c r="K583" s="209"/>
      <c r="L583" s="8"/>
      <c r="U583" s="215" t="s">
        <v>1149</v>
      </c>
      <c r="V583" s="8" t="e">
        <f>Dashboard!F584</f>
        <v>#REF!</v>
      </c>
      <c r="W583" s="8" t="e">
        <f>Dashboard!G584</f>
        <v>#REF!</v>
      </c>
      <c r="X583" s="8" t="e">
        <f>Dashboard!H584</f>
        <v>#REF!</v>
      </c>
      <c r="Y583" s="8" t="e">
        <f>Dashboard!I584</f>
        <v>#REF!</v>
      </c>
      <c r="Z583" s="8" t="e">
        <f>Dashboard!J584</f>
        <v>#REF!</v>
      </c>
      <c r="AA583" s="208" t="s">
        <v>1150</v>
      </c>
      <c r="AB583" s="16" t="s">
        <v>1150</v>
      </c>
      <c r="AC583" t="str">
        <f t="shared" si="70"/>
        <v/>
      </c>
      <c r="AD583" s="10" t="e">
        <f>Dashboard!L584</f>
        <v>#REF!</v>
      </c>
      <c r="AE583" s="2" t="e">
        <f t="shared" si="71"/>
        <v>#REF!</v>
      </c>
    </row>
    <row r="584" spans="1:31">
      <c r="A584" s="16" t="s">
        <v>1176</v>
      </c>
      <c r="B584" s="209" t="s">
        <v>1365</v>
      </c>
      <c r="C584" s="10" t="e">
        <f>Dashboard!J597</f>
        <v>#REF!</v>
      </c>
      <c r="D584" s="16" t="s">
        <v>1176</v>
      </c>
      <c r="E584">
        <v>19</v>
      </c>
      <c r="F584" s="8" t="e">
        <f t="shared" si="76"/>
        <v>#REF!</v>
      </c>
      <c r="G584" t="e">
        <f ca="1" t="shared" si="73"/>
        <v>#REF!</v>
      </c>
      <c r="H584" s="8" t="e">
        <f t="shared" si="77"/>
        <v>#REF!</v>
      </c>
      <c r="I584" t="str">
        <f t="shared" si="74"/>
        <v/>
      </c>
      <c r="J584" s="8"/>
      <c r="K584" s="209"/>
      <c r="L584" s="8"/>
      <c r="U584" s="215" t="s">
        <v>1151</v>
      </c>
      <c r="V584" s="8" t="e">
        <f>Dashboard!F585</f>
        <v>#REF!</v>
      </c>
      <c r="W584" s="8" t="e">
        <f>Dashboard!G585</f>
        <v>#REF!</v>
      </c>
      <c r="X584" s="8" t="e">
        <f>Dashboard!H585</f>
        <v>#REF!</v>
      </c>
      <c r="Y584" s="8" t="e">
        <f>Dashboard!I585</f>
        <v>#REF!</v>
      </c>
      <c r="Z584" s="8" t="e">
        <f>Dashboard!J585</f>
        <v>#REF!</v>
      </c>
      <c r="AA584" s="208" t="s">
        <v>1699</v>
      </c>
      <c r="AB584" s="217" t="s">
        <v>1699</v>
      </c>
      <c r="AC584" t="str">
        <f t="shared" si="70"/>
        <v/>
      </c>
      <c r="AD584" s="10" t="e">
        <f>Dashboard!L585</f>
        <v>#REF!</v>
      </c>
      <c r="AE584" s="2" t="e">
        <f t="shared" si="71"/>
        <v>#REF!</v>
      </c>
    </row>
    <row r="585" spans="1:31">
      <c r="A585" s="16" t="s">
        <v>1178</v>
      </c>
      <c r="B585" s="209" t="s">
        <v>1365</v>
      </c>
      <c r="C585" s="10" t="e">
        <f>Dashboard!J598</f>
        <v>#REF!</v>
      </c>
      <c r="D585" s="16" t="s">
        <v>1178</v>
      </c>
      <c r="E585">
        <v>20</v>
      </c>
      <c r="F585" s="8" t="e">
        <f t="shared" si="76"/>
        <v>#REF!</v>
      </c>
      <c r="G585" t="e">
        <f ca="1" t="shared" si="73"/>
        <v>#REF!</v>
      </c>
      <c r="H585" s="8" t="e">
        <f t="shared" si="77"/>
        <v>#REF!</v>
      </c>
      <c r="I585" t="str">
        <f t="shared" si="74"/>
        <v/>
      </c>
      <c r="J585" s="8"/>
      <c r="K585" s="209"/>
      <c r="L585" s="8"/>
      <c r="U585" s="215" t="s">
        <v>1153</v>
      </c>
      <c r="V585" s="8" t="e">
        <f>Dashboard!F586</f>
        <v>#REF!</v>
      </c>
      <c r="W585" s="8" t="e">
        <f>Dashboard!G586</f>
        <v>#REF!</v>
      </c>
      <c r="X585" s="8" t="e">
        <f>Dashboard!H586</f>
        <v>#REF!</v>
      </c>
      <c r="Y585" s="8" t="e">
        <f>Dashboard!I586</f>
        <v>#REF!</v>
      </c>
      <c r="Z585" s="8" t="e">
        <f>Dashboard!J586</f>
        <v>#REF!</v>
      </c>
      <c r="AA585" s="208" t="s">
        <v>1700</v>
      </c>
      <c r="AB585" s="16" t="s">
        <v>1700</v>
      </c>
      <c r="AC585" t="str">
        <f t="shared" si="70"/>
        <v/>
      </c>
      <c r="AD585" s="10" t="e">
        <f>Dashboard!L586</f>
        <v>#REF!</v>
      </c>
      <c r="AE585" s="2" t="e">
        <f t="shared" si="71"/>
        <v>#REF!</v>
      </c>
    </row>
    <row r="586" spans="1:31">
      <c r="A586" s="16" t="s">
        <v>1180</v>
      </c>
      <c r="B586" s="209" t="s">
        <v>1367</v>
      </c>
      <c r="C586" s="10" t="e">
        <f>Dashboard!J599</f>
        <v>#REF!</v>
      </c>
      <c r="D586" s="16" t="s">
        <v>1180</v>
      </c>
      <c r="E586">
        <v>1</v>
      </c>
      <c r="F586" s="8" t="e">
        <f>LARGE(C$586:C$605,E586)</f>
        <v>#REF!</v>
      </c>
      <c r="G586" t="e">
        <f ca="1" t="shared" si="73"/>
        <v>#REF!</v>
      </c>
      <c r="H586" s="8" t="e">
        <f t="shared" si="77"/>
        <v>#REF!</v>
      </c>
      <c r="I586" t="str">
        <f t="shared" si="74"/>
        <v>Wandsworth 2009</v>
      </c>
      <c r="J586" s="8" t="e">
        <f>MAX(C$586:C$605)</f>
        <v>#REF!</v>
      </c>
      <c r="K586" s="209"/>
      <c r="L586" s="8"/>
      <c r="U586" s="215" t="s">
        <v>1155</v>
      </c>
      <c r="V586" s="8" t="e">
        <f>Dashboard!F587</f>
        <v>#REF!</v>
      </c>
      <c r="W586" s="8" t="e">
        <f>Dashboard!G587</f>
        <v>#REF!</v>
      </c>
      <c r="X586" s="8" t="e">
        <f>Dashboard!H587</f>
        <v>#REF!</v>
      </c>
      <c r="Y586" s="8" t="e">
        <f>Dashboard!I587</f>
        <v>#REF!</v>
      </c>
      <c r="Z586" s="8" t="e">
        <f>Dashboard!J587</f>
        <v>#REF!</v>
      </c>
      <c r="AA586" s="208" t="s">
        <v>1701</v>
      </c>
      <c r="AB586" s="217" t="s">
        <v>1701</v>
      </c>
      <c r="AC586" t="str">
        <f t="shared" si="70"/>
        <v/>
      </c>
      <c r="AD586" s="10" t="e">
        <f>Dashboard!L587</f>
        <v>#REF!</v>
      </c>
      <c r="AE586" s="2" t="e">
        <f t="shared" si="71"/>
        <v>#REF!</v>
      </c>
    </row>
    <row r="587" spans="1:31">
      <c r="A587" s="16" t="s">
        <v>1182</v>
      </c>
      <c r="B587" s="209" t="s">
        <v>1367</v>
      </c>
      <c r="C587" s="10" t="e">
        <f>Dashboard!J600</f>
        <v>#REF!</v>
      </c>
      <c r="D587" s="16" t="s">
        <v>1182</v>
      </c>
      <c r="E587">
        <v>2</v>
      </c>
      <c r="F587" s="8" t="e">
        <f t="shared" ref="F587:F605" si="78">LARGE(C$586:C$605,E587)</f>
        <v>#REF!</v>
      </c>
      <c r="G587" t="e">
        <f ca="1" t="shared" si="73"/>
        <v>#REF!</v>
      </c>
      <c r="H587" s="8" t="e">
        <f t="shared" si="77"/>
        <v>#REF!</v>
      </c>
      <c r="I587" t="str">
        <f t="shared" si="74"/>
        <v/>
      </c>
      <c r="J587" s="8" t="e">
        <f>MIN(C$586:C$605)</f>
        <v>#REF!</v>
      </c>
      <c r="K587" s="209"/>
      <c r="L587" s="8"/>
      <c r="U587" s="215" t="s">
        <v>1157</v>
      </c>
      <c r="V587" s="8" t="e">
        <f>Dashboard!F588</f>
        <v>#REF!</v>
      </c>
      <c r="W587" s="8" t="e">
        <f>Dashboard!G588</f>
        <v>#REF!</v>
      </c>
      <c r="X587" s="8" t="e">
        <f>Dashboard!H588</f>
        <v>#REF!</v>
      </c>
      <c r="Y587" s="8" t="e">
        <f>Dashboard!I588</f>
        <v>#REF!</v>
      </c>
      <c r="Z587" s="8" t="e">
        <f>Dashboard!J588</f>
        <v>#REF!</v>
      </c>
      <c r="AA587" s="208" t="s">
        <v>1702</v>
      </c>
      <c r="AB587" s="16" t="s">
        <v>1702</v>
      </c>
      <c r="AC587" t="str">
        <f t="shared" si="70"/>
        <v/>
      </c>
      <c r="AD587" s="10" t="e">
        <f>Dashboard!L588</f>
        <v>#REF!</v>
      </c>
      <c r="AE587" s="2" t="e">
        <f t="shared" si="71"/>
        <v>#REF!</v>
      </c>
    </row>
    <row r="588" spans="1:31">
      <c r="A588" s="16" t="s">
        <v>1184</v>
      </c>
      <c r="B588" s="209" t="s">
        <v>1367</v>
      </c>
      <c r="C588" s="10" t="e">
        <f>Dashboard!J601</f>
        <v>#REF!</v>
      </c>
      <c r="D588" s="16" t="s">
        <v>1184</v>
      </c>
      <c r="E588">
        <v>3</v>
      </c>
      <c r="F588" s="8" t="e">
        <f t="shared" si="78"/>
        <v>#REF!</v>
      </c>
      <c r="G588" t="e">
        <f ca="1" t="shared" si="73"/>
        <v>#REF!</v>
      </c>
      <c r="H588" s="8" t="e">
        <f t="shared" si="77"/>
        <v>#REF!</v>
      </c>
      <c r="I588" t="str">
        <f t="shared" si="74"/>
        <v/>
      </c>
      <c r="J588" s="8"/>
      <c r="K588" s="209"/>
      <c r="L588" s="8"/>
      <c r="U588" s="215" t="s">
        <v>1159</v>
      </c>
      <c r="V588" s="8" t="e">
        <f>Dashboard!F589</f>
        <v>#REF!</v>
      </c>
      <c r="W588" s="8" t="e">
        <f>Dashboard!G589</f>
        <v>#REF!</v>
      </c>
      <c r="X588" s="8" t="e">
        <f>Dashboard!H589</f>
        <v>#REF!</v>
      </c>
      <c r="Y588" s="8" t="e">
        <f>Dashboard!I589</f>
        <v>#REF!</v>
      </c>
      <c r="Z588" s="8" t="e">
        <f>Dashboard!J589</f>
        <v>#REF!</v>
      </c>
      <c r="AA588" s="208" t="s">
        <v>1703</v>
      </c>
      <c r="AB588" s="217" t="s">
        <v>1703</v>
      </c>
      <c r="AC588" t="str">
        <f t="shared" si="70"/>
        <v/>
      </c>
      <c r="AD588" s="10" t="e">
        <f>Dashboard!L589</f>
        <v>#REF!</v>
      </c>
      <c r="AE588" s="2" t="e">
        <f t="shared" si="71"/>
        <v>#REF!</v>
      </c>
    </row>
    <row r="589" spans="1:31">
      <c r="A589" s="16" t="s">
        <v>1186</v>
      </c>
      <c r="B589" s="209" t="s">
        <v>1367</v>
      </c>
      <c r="C589" s="10" t="e">
        <f>Dashboard!J602</f>
        <v>#REF!</v>
      </c>
      <c r="D589" s="16" t="s">
        <v>1186</v>
      </c>
      <c r="E589">
        <v>4</v>
      </c>
      <c r="F589" s="8" t="e">
        <f t="shared" si="78"/>
        <v>#REF!</v>
      </c>
      <c r="G589" t="e">
        <f ca="1" t="shared" si="73"/>
        <v>#REF!</v>
      </c>
      <c r="H589" s="8" t="e">
        <f t="shared" si="77"/>
        <v>#REF!</v>
      </c>
      <c r="I589" t="str">
        <f t="shared" si="74"/>
        <v/>
      </c>
      <c r="J589" s="8"/>
      <c r="K589" s="209"/>
      <c r="L589" s="8"/>
      <c r="U589" s="215" t="s">
        <v>1161</v>
      </c>
      <c r="V589" s="8" t="e">
        <f>Dashboard!F590</f>
        <v>#REF!</v>
      </c>
      <c r="W589" s="8" t="e">
        <f>Dashboard!G590</f>
        <v>#REF!</v>
      </c>
      <c r="X589" s="8" t="e">
        <f>Dashboard!H590</f>
        <v>#REF!</v>
      </c>
      <c r="Y589" s="8" t="e">
        <f>Dashboard!I590</f>
        <v>#REF!</v>
      </c>
      <c r="Z589" s="8" t="e">
        <f>Dashboard!J590</f>
        <v>#REF!</v>
      </c>
      <c r="AA589" s="208" t="s">
        <v>1704</v>
      </c>
      <c r="AB589" s="16" t="s">
        <v>1704</v>
      </c>
      <c r="AC589" t="str">
        <f t="shared" si="70"/>
        <v/>
      </c>
      <c r="AD589" s="10" t="e">
        <f>Dashboard!L590</f>
        <v>#REF!</v>
      </c>
      <c r="AE589" s="2" t="e">
        <f t="shared" si="71"/>
        <v>#REF!</v>
      </c>
    </row>
    <row r="590" spans="1:31">
      <c r="A590" s="16" t="s">
        <v>283</v>
      </c>
      <c r="B590" s="209" t="s">
        <v>1367</v>
      </c>
      <c r="C590" s="10" t="e">
        <f>Dashboard!J603</f>
        <v>#REF!</v>
      </c>
      <c r="D590" s="16" t="s">
        <v>283</v>
      </c>
      <c r="E590">
        <v>5</v>
      </c>
      <c r="F590" s="8" t="e">
        <f t="shared" si="78"/>
        <v>#REF!</v>
      </c>
      <c r="G590" t="e">
        <f ca="1" t="shared" si="73"/>
        <v>#REF!</v>
      </c>
      <c r="H590" s="8" t="e">
        <f t="shared" si="77"/>
        <v>#REF!</v>
      </c>
      <c r="I590" t="str">
        <f t="shared" si="74"/>
        <v/>
      </c>
      <c r="J590" s="8"/>
      <c r="K590" s="209"/>
      <c r="L590" s="8"/>
      <c r="U590" s="215" t="s">
        <v>1163</v>
      </c>
      <c r="V590" s="8" t="e">
        <f>Dashboard!F591</f>
        <v>#REF!</v>
      </c>
      <c r="W590" s="8" t="e">
        <f>Dashboard!G591</f>
        <v>#REF!</v>
      </c>
      <c r="X590" s="8" t="e">
        <f>Dashboard!H591</f>
        <v>#REF!</v>
      </c>
      <c r="Y590" s="8" t="e">
        <f>Dashboard!I591</f>
        <v>#REF!</v>
      </c>
      <c r="Z590" s="8" t="e">
        <f>Dashboard!J591</f>
        <v>#REF!</v>
      </c>
      <c r="AA590" s="208" t="s">
        <v>1164</v>
      </c>
      <c r="AB590" s="217" t="s">
        <v>1164</v>
      </c>
      <c r="AC590" t="str">
        <f t="shared" ref="AC590:AC637" si="79">IF(AB590=AA590,"","N")</f>
        <v/>
      </c>
      <c r="AD590" s="10" t="e">
        <f>Dashboard!L591</f>
        <v>#REF!</v>
      </c>
      <c r="AE590" s="2" t="e">
        <f t="shared" ref="AE590:AE637" si="80">((AD590-AD$11)/AD$10)*5</f>
        <v>#REF!</v>
      </c>
    </row>
    <row r="591" spans="1:31">
      <c r="A591" s="16" t="s">
        <v>1189</v>
      </c>
      <c r="B591" s="209" t="s">
        <v>1367</v>
      </c>
      <c r="C591" s="10" t="e">
        <f>Dashboard!J604</f>
        <v>#REF!</v>
      </c>
      <c r="D591" s="16" t="s">
        <v>1189</v>
      </c>
      <c r="E591">
        <v>6</v>
      </c>
      <c r="F591" s="8" t="e">
        <f t="shared" si="78"/>
        <v>#REF!</v>
      </c>
      <c r="G591" t="e">
        <f ca="1" t="shared" si="73"/>
        <v>#REF!</v>
      </c>
      <c r="H591" s="8" t="e">
        <f t="shared" si="77"/>
        <v>#REF!</v>
      </c>
      <c r="I591" t="str">
        <f t="shared" si="74"/>
        <v/>
      </c>
      <c r="J591" s="8"/>
      <c r="K591" s="209"/>
      <c r="L591" s="8"/>
      <c r="U591" s="215" t="s">
        <v>1165</v>
      </c>
      <c r="V591" s="8" t="e">
        <f>Dashboard!F592</f>
        <v>#REF!</v>
      </c>
      <c r="W591" s="8" t="e">
        <f>Dashboard!G592</f>
        <v>#REF!</v>
      </c>
      <c r="X591" s="8" t="e">
        <f>Dashboard!H592</f>
        <v>#REF!</v>
      </c>
      <c r="Y591" s="8" t="e">
        <f>Dashboard!I592</f>
        <v>#REF!</v>
      </c>
      <c r="Z591" s="8" t="e">
        <f>Dashboard!J592</f>
        <v>#REF!</v>
      </c>
      <c r="AA591" s="208" t="s">
        <v>1705</v>
      </c>
      <c r="AB591" s="16" t="s">
        <v>1705</v>
      </c>
      <c r="AC591" t="str">
        <f t="shared" si="79"/>
        <v/>
      </c>
      <c r="AD591" s="10" t="e">
        <f>Dashboard!L592</f>
        <v>#REF!</v>
      </c>
      <c r="AE591" s="2" t="e">
        <f t="shared" si="80"/>
        <v>#REF!</v>
      </c>
    </row>
    <row r="592" spans="1:31">
      <c r="A592" s="16" t="s">
        <v>889</v>
      </c>
      <c r="B592" s="209" t="s">
        <v>1367</v>
      </c>
      <c r="C592" s="10" t="e">
        <f>Dashboard!J605</f>
        <v>#REF!</v>
      </c>
      <c r="D592" s="16" t="s">
        <v>889</v>
      </c>
      <c r="E592">
        <v>7</v>
      </c>
      <c r="F592" s="8" t="e">
        <f t="shared" si="78"/>
        <v>#REF!</v>
      </c>
      <c r="G592" t="e">
        <f ca="1" t="shared" si="73"/>
        <v>#REF!</v>
      </c>
      <c r="H592" s="8" t="e">
        <f t="shared" si="77"/>
        <v>#REF!</v>
      </c>
      <c r="I592" t="str">
        <f t="shared" si="74"/>
        <v/>
      </c>
      <c r="J592" s="8"/>
      <c r="K592" s="209"/>
      <c r="L592" s="8"/>
      <c r="U592" s="215" t="s">
        <v>1167</v>
      </c>
      <c r="V592" s="8" t="e">
        <f>Dashboard!F593</f>
        <v>#REF!</v>
      </c>
      <c r="W592" s="8" t="e">
        <f>Dashboard!G593</f>
        <v>#REF!</v>
      </c>
      <c r="X592" s="8" t="e">
        <f>Dashboard!H593</f>
        <v>#REF!</v>
      </c>
      <c r="Y592" s="8" t="e">
        <f>Dashboard!I593</f>
        <v>#REF!</v>
      </c>
      <c r="Z592" s="8" t="e">
        <f>Dashboard!J593</f>
        <v>#REF!</v>
      </c>
      <c r="AA592" s="208" t="s">
        <v>1168</v>
      </c>
      <c r="AB592" s="217" t="s">
        <v>1168</v>
      </c>
      <c r="AC592" t="str">
        <f t="shared" si="79"/>
        <v/>
      </c>
      <c r="AD592" s="10" t="e">
        <f>Dashboard!L593</f>
        <v>#REF!</v>
      </c>
      <c r="AE592" s="2" t="e">
        <f t="shared" si="80"/>
        <v>#REF!</v>
      </c>
    </row>
    <row r="593" spans="1:31">
      <c r="A593" s="16" t="s">
        <v>1192</v>
      </c>
      <c r="B593" s="209" t="s">
        <v>1367</v>
      </c>
      <c r="C593" s="10" t="e">
        <f>Dashboard!J606</f>
        <v>#REF!</v>
      </c>
      <c r="D593" s="16" t="s">
        <v>1192</v>
      </c>
      <c r="E593">
        <v>8</v>
      </c>
      <c r="F593" s="8" t="e">
        <f t="shared" si="78"/>
        <v>#REF!</v>
      </c>
      <c r="G593" t="e">
        <f ca="1" t="shared" si="73"/>
        <v>#REF!</v>
      </c>
      <c r="H593" s="8" t="e">
        <f t="shared" si="77"/>
        <v>#REF!</v>
      </c>
      <c r="I593" t="str">
        <f t="shared" si="74"/>
        <v/>
      </c>
      <c r="J593" s="8"/>
      <c r="K593" s="209"/>
      <c r="L593" s="8"/>
      <c r="U593" s="215" t="s">
        <v>1169</v>
      </c>
      <c r="V593" s="8" t="e">
        <f>Dashboard!F594</f>
        <v>#REF!</v>
      </c>
      <c r="W593" s="8" t="e">
        <f>Dashboard!G594</f>
        <v>#REF!</v>
      </c>
      <c r="X593" s="8" t="e">
        <f>Dashboard!H594</f>
        <v>#REF!</v>
      </c>
      <c r="Y593" s="8" t="e">
        <f>Dashboard!I594</f>
        <v>#REF!</v>
      </c>
      <c r="Z593" s="8" t="e">
        <f>Dashboard!J594</f>
        <v>#REF!</v>
      </c>
      <c r="AA593" s="208" t="s">
        <v>1170</v>
      </c>
      <c r="AB593" s="16" t="s">
        <v>1170</v>
      </c>
      <c r="AC593" t="str">
        <f t="shared" si="79"/>
        <v/>
      </c>
      <c r="AD593" s="10" t="e">
        <f>Dashboard!L594</f>
        <v>#REF!</v>
      </c>
      <c r="AE593" s="2" t="e">
        <f t="shared" si="80"/>
        <v>#REF!</v>
      </c>
    </row>
    <row r="594" spans="1:31">
      <c r="A594" s="16" t="s">
        <v>1194</v>
      </c>
      <c r="B594" s="209" t="s">
        <v>1367</v>
      </c>
      <c r="C594" s="10" t="e">
        <f>Dashboard!J607</f>
        <v>#REF!</v>
      </c>
      <c r="D594" s="16" t="s">
        <v>1194</v>
      </c>
      <c r="E594">
        <v>9</v>
      </c>
      <c r="F594" s="8" t="e">
        <f t="shared" si="78"/>
        <v>#REF!</v>
      </c>
      <c r="G594" t="e">
        <f ca="1" t="shared" si="73"/>
        <v>#REF!</v>
      </c>
      <c r="H594" s="8" t="e">
        <f t="shared" si="77"/>
        <v>#REF!</v>
      </c>
      <c r="I594" t="str">
        <f t="shared" si="74"/>
        <v/>
      </c>
      <c r="J594" s="8"/>
      <c r="K594" s="209"/>
      <c r="L594" s="8"/>
      <c r="U594" s="215" t="s">
        <v>1171</v>
      </c>
      <c r="V594" s="8" t="e">
        <f>Dashboard!F595</f>
        <v>#REF!</v>
      </c>
      <c r="W594" s="8" t="e">
        <f>Dashboard!G595</f>
        <v>#REF!</v>
      </c>
      <c r="X594" s="8" t="e">
        <f>Dashboard!H595</f>
        <v>#REF!</v>
      </c>
      <c r="Y594" s="8" t="e">
        <f>Dashboard!I595</f>
        <v>#REF!</v>
      </c>
      <c r="Z594" s="8" t="e">
        <f>Dashboard!J595</f>
        <v>#REF!</v>
      </c>
      <c r="AA594" s="208" t="s">
        <v>1172</v>
      </c>
      <c r="AB594" s="217" t="s">
        <v>1172</v>
      </c>
      <c r="AC594" t="str">
        <f t="shared" si="79"/>
        <v/>
      </c>
      <c r="AD594" s="10" t="e">
        <f>Dashboard!L595</f>
        <v>#REF!</v>
      </c>
      <c r="AE594" s="2" t="e">
        <f t="shared" si="80"/>
        <v>#REF!</v>
      </c>
    </row>
    <row r="595" spans="1:31">
      <c r="A595" s="16" t="s">
        <v>1196</v>
      </c>
      <c r="B595" s="209" t="s">
        <v>1367</v>
      </c>
      <c r="C595" s="10" t="e">
        <f>Dashboard!J608</f>
        <v>#REF!</v>
      </c>
      <c r="D595" s="16" t="s">
        <v>1196</v>
      </c>
      <c r="E595">
        <v>10</v>
      </c>
      <c r="F595" s="8" t="e">
        <f t="shared" si="78"/>
        <v>#REF!</v>
      </c>
      <c r="G595" t="e">
        <f ca="1" t="shared" si="73"/>
        <v>#REF!</v>
      </c>
      <c r="H595" s="8" t="e">
        <f t="shared" si="77"/>
        <v>#REF!</v>
      </c>
      <c r="I595" t="str">
        <f t="shared" si="74"/>
        <v/>
      </c>
      <c r="J595" s="8"/>
      <c r="K595" s="209"/>
      <c r="L595" s="8"/>
      <c r="U595" s="215" t="s">
        <v>1173</v>
      </c>
      <c r="V595" s="8" t="e">
        <f>Dashboard!F596</f>
        <v>#REF!</v>
      </c>
      <c r="W595" s="8" t="e">
        <f>Dashboard!G596</f>
        <v>#REF!</v>
      </c>
      <c r="X595" s="8" t="e">
        <f>Dashboard!H596</f>
        <v>#REF!</v>
      </c>
      <c r="Y595" s="8" t="e">
        <f>Dashboard!I596</f>
        <v>#REF!</v>
      </c>
      <c r="Z595" s="8" t="e">
        <f>Dashboard!J596</f>
        <v>#REF!</v>
      </c>
      <c r="AA595" s="208" t="s">
        <v>1174</v>
      </c>
      <c r="AB595" s="16" t="s">
        <v>1174</v>
      </c>
      <c r="AC595" t="str">
        <f t="shared" si="79"/>
        <v/>
      </c>
      <c r="AD595" s="10" t="e">
        <f>Dashboard!L596</f>
        <v>#REF!</v>
      </c>
      <c r="AE595" s="2" t="e">
        <f t="shared" si="80"/>
        <v>#REF!</v>
      </c>
    </row>
    <row r="596" spans="1:31">
      <c r="A596" s="16" t="s">
        <v>1198</v>
      </c>
      <c r="B596" s="209" t="s">
        <v>1367</v>
      </c>
      <c r="C596" s="10" t="e">
        <f>Dashboard!J609</f>
        <v>#REF!</v>
      </c>
      <c r="D596" s="16" t="s">
        <v>1198</v>
      </c>
      <c r="E596">
        <v>11</v>
      </c>
      <c r="F596" s="8" t="e">
        <f t="shared" si="78"/>
        <v>#REF!</v>
      </c>
      <c r="G596" t="e">
        <f ca="1" t="shared" ref="G596:G625" si="81">VLOOKUP(F596,C:D,2,FALSE)</f>
        <v>#REF!</v>
      </c>
      <c r="H596" s="8" t="e">
        <f t="shared" si="77"/>
        <v>#REF!</v>
      </c>
      <c r="I596" t="str">
        <f t="shared" ref="I596:I609" si="82">IF(E596=1,B596&amp;" 2009","")</f>
        <v/>
      </c>
      <c r="J596" s="8"/>
      <c r="K596" s="209"/>
      <c r="L596" s="8"/>
      <c r="U596" s="215" t="s">
        <v>1175</v>
      </c>
      <c r="V596" s="8" t="e">
        <f>Dashboard!F597</f>
        <v>#REF!</v>
      </c>
      <c r="W596" s="8" t="e">
        <f>Dashboard!G597</f>
        <v>#REF!</v>
      </c>
      <c r="X596" s="8" t="e">
        <f>Dashboard!H597</f>
        <v>#REF!</v>
      </c>
      <c r="Y596" s="8" t="e">
        <f>Dashboard!I597</f>
        <v>#REF!</v>
      </c>
      <c r="Z596" s="8" t="e">
        <f>Dashboard!J597</f>
        <v>#REF!</v>
      </c>
      <c r="AA596" s="208" t="s">
        <v>1706</v>
      </c>
      <c r="AB596" s="217" t="s">
        <v>1706</v>
      </c>
      <c r="AC596" t="str">
        <f t="shared" si="79"/>
        <v/>
      </c>
      <c r="AD596" s="10" t="e">
        <f>Dashboard!L597</f>
        <v>#REF!</v>
      </c>
      <c r="AE596" s="2" t="e">
        <f t="shared" si="80"/>
        <v>#REF!</v>
      </c>
    </row>
    <row r="597" spans="1:31">
      <c r="A597" s="16" t="s">
        <v>1200</v>
      </c>
      <c r="B597" s="209" t="s">
        <v>1367</v>
      </c>
      <c r="C597" s="10" t="e">
        <f>Dashboard!J610</f>
        <v>#REF!</v>
      </c>
      <c r="D597" s="16" t="s">
        <v>1200</v>
      </c>
      <c r="E597">
        <v>12</v>
      </c>
      <c r="F597" s="8" t="e">
        <f t="shared" si="78"/>
        <v>#REF!</v>
      </c>
      <c r="G597" t="e">
        <f ca="1" t="shared" si="81"/>
        <v>#REF!</v>
      </c>
      <c r="H597" s="8" t="e">
        <f t="shared" si="77"/>
        <v>#REF!</v>
      </c>
      <c r="I597" t="str">
        <f t="shared" si="82"/>
        <v/>
      </c>
      <c r="J597" s="8"/>
      <c r="K597" s="209"/>
      <c r="L597" s="8"/>
      <c r="U597" s="215" t="s">
        <v>1177</v>
      </c>
      <c r="V597" s="8" t="e">
        <f>Dashboard!F598</f>
        <v>#REF!</v>
      </c>
      <c r="W597" s="8" t="e">
        <f>Dashboard!G598</f>
        <v>#REF!</v>
      </c>
      <c r="X597" s="8" t="e">
        <f>Dashboard!H598</f>
        <v>#REF!</v>
      </c>
      <c r="Y597" s="8" t="e">
        <f>Dashboard!I598</f>
        <v>#REF!</v>
      </c>
      <c r="Z597" s="8" t="e">
        <f>Dashboard!J598</f>
        <v>#REF!</v>
      </c>
      <c r="AA597" s="208" t="s">
        <v>1707</v>
      </c>
      <c r="AB597" s="16" t="s">
        <v>1707</v>
      </c>
      <c r="AC597" t="str">
        <f t="shared" si="79"/>
        <v/>
      </c>
      <c r="AD597" s="10" t="e">
        <f>Dashboard!L598</f>
        <v>#REF!</v>
      </c>
      <c r="AE597" s="2" t="e">
        <f t="shared" si="80"/>
        <v>#REF!</v>
      </c>
    </row>
    <row r="598" spans="1:31">
      <c r="A598" s="16" t="s">
        <v>1202</v>
      </c>
      <c r="B598" s="209" t="s">
        <v>1367</v>
      </c>
      <c r="C598" s="10" t="e">
        <f>Dashboard!J611</f>
        <v>#REF!</v>
      </c>
      <c r="D598" s="16" t="s">
        <v>1202</v>
      </c>
      <c r="E598">
        <v>13</v>
      </c>
      <c r="F598" s="8" t="e">
        <f t="shared" si="78"/>
        <v>#REF!</v>
      </c>
      <c r="G598" t="e">
        <f ca="1" t="shared" si="81"/>
        <v>#REF!</v>
      </c>
      <c r="H598" s="8" t="e">
        <f t="shared" si="77"/>
        <v>#REF!</v>
      </c>
      <c r="I598" t="str">
        <f t="shared" si="82"/>
        <v/>
      </c>
      <c r="J598" s="8"/>
      <c r="K598" s="209"/>
      <c r="L598" s="8"/>
      <c r="U598" s="215" t="s">
        <v>1179</v>
      </c>
      <c r="V598" s="8" t="e">
        <f>Dashboard!F599</f>
        <v>#REF!</v>
      </c>
      <c r="W598" s="8" t="e">
        <f>Dashboard!G599</f>
        <v>#REF!</v>
      </c>
      <c r="X598" s="8" t="e">
        <f>Dashboard!H599</f>
        <v>#REF!</v>
      </c>
      <c r="Y598" s="8" t="e">
        <f>Dashboard!I599</f>
        <v>#REF!</v>
      </c>
      <c r="Z598" s="8" t="e">
        <f>Dashboard!J599</f>
        <v>#REF!</v>
      </c>
      <c r="AA598" s="208" t="s">
        <v>1180</v>
      </c>
      <c r="AB598" s="217" t="s">
        <v>1180</v>
      </c>
      <c r="AC598" t="str">
        <f t="shared" si="79"/>
        <v/>
      </c>
      <c r="AD598" s="10" t="e">
        <f>Dashboard!L599</f>
        <v>#REF!</v>
      </c>
      <c r="AE598" s="2" t="e">
        <f t="shared" si="80"/>
        <v>#REF!</v>
      </c>
    </row>
    <row r="599" spans="1:31">
      <c r="A599" s="16" t="s">
        <v>1204</v>
      </c>
      <c r="B599" s="209" t="s">
        <v>1367</v>
      </c>
      <c r="C599" s="10" t="e">
        <f>Dashboard!J612</f>
        <v>#REF!</v>
      </c>
      <c r="D599" s="16" t="s">
        <v>1204</v>
      </c>
      <c r="E599">
        <v>14</v>
      </c>
      <c r="F599" s="8" t="e">
        <f t="shared" si="78"/>
        <v>#REF!</v>
      </c>
      <c r="G599" t="e">
        <f ca="1" t="shared" si="81"/>
        <v>#REF!</v>
      </c>
      <c r="H599" s="8" t="e">
        <f t="shared" si="77"/>
        <v>#REF!</v>
      </c>
      <c r="I599" t="str">
        <f t="shared" si="82"/>
        <v/>
      </c>
      <c r="J599" s="8"/>
      <c r="K599" s="209"/>
      <c r="L599" s="8"/>
      <c r="U599" s="215" t="s">
        <v>1181</v>
      </c>
      <c r="V599" s="8" t="e">
        <f>Dashboard!F600</f>
        <v>#REF!</v>
      </c>
      <c r="W599" s="8" t="e">
        <f>Dashboard!G600</f>
        <v>#REF!</v>
      </c>
      <c r="X599" s="8" t="e">
        <f>Dashboard!H600</f>
        <v>#REF!</v>
      </c>
      <c r="Y599" s="8" t="e">
        <f>Dashboard!I600</f>
        <v>#REF!</v>
      </c>
      <c r="Z599" s="8" t="e">
        <f>Dashboard!J600</f>
        <v>#REF!</v>
      </c>
      <c r="AA599" s="208" t="s">
        <v>1182</v>
      </c>
      <c r="AB599" s="16" t="s">
        <v>1182</v>
      </c>
      <c r="AC599" t="str">
        <f t="shared" si="79"/>
        <v/>
      </c>
      <c r="AD599" s="10" t="e">
        <f>Dashboard!L600</f>
        <v>#REF!</v>
      </c>
      <c r="AE599" s="2" t="e">
        <f t="shared" si="80"/>
        <v>#REF!</v>
      </c>
    </row>
    <row r="600" spans="1:31">
      <c r="A600" s="16" t="s">
        <v>1206</v>
      </c>
      <c r="B600" s="209" t="s">
        <v>1367</v>
      </c>
      <c r="C600" s="10" t="e">
        <f>Dashboard!J613</f>
        <v>#REF!</v>
      </c>
      <c r="D600" s="16" t="s">
        <v>1206</v>
      </c>
      <c r="E600">
        <v>15</v>
      </c>
      <c r="F600" s="8" t="e">
        <f t="shared" si="78"/>
        <v>#REF!</v>
      </c>
      <c r="G600" t="e">
        <f ca="1" t="shared" si="81"/>
        <v>#REF!</v>
      </c>
      <c r="H600" s="8" t="e">
        <f t="shared" si="77"/>
        <v>#REF!</v>
      </c>
      <c r="I600" t="str">
        <f t="shared" si="82"/>
        <v/>
      </c>
      <c r="J600" s="8"/>
      <c r="K600" s="209"/>
      <c r="L600" s="8"/>
      <c r="U600" s="215" t="s">
        <v>1183</v>
      </c>
      <c r="V600" s="8" t="e">
        <f>Dashboard!F601</f>
        <v>#REF!</v>
      </c>
      <c r="W600" s="8" t="e">
        <f>Dashboard!G601</f>
        <v>#REF!</v>
      </c>
      <c r="X600" s="8" t="e">
        <f>Dashboard!H601</f>
        <v>#REF!</v>
      </c>
      <c r="Y600" s="8" t="e">
        <f>Dashboard!I601</f>
        <v>#REF!</v>
      </c>
      <c r="Z600" s="8" t="e">
        <f>Dashboard!J601</f>
        <v>#REF!</v>
      </c>
      <c r="AA600" s="208" t="s">
        <v>1184</v>
      </c>
      <c r="AB600" s="217" t="s">
        <v>1184</v>
      </c>
      <c r="AC600" t="str">
        <f t="shared" si="79"/>
        <v/>
      </c>
      <c r="AD600" s="10" t="e">
        <f>Dashboard!L601</f>
        <v>#REF!</v>
      </c>
      <c r="AE600" s="2" t="e">
        <f t="shared" si="80"/>
        <v>#REF!</v>
      </c>
    </row>
    <row r="601" spans="1:31">
      <c r="A601" s="16" t="s">
        <v>1208</v>
      </c>
      <c r="B601" s="209" t="s">
        <v>1367</v>
      </c>
      <c r="C601" s="10" t="e">
        <f>Dashboard!J614</f>
        <v>#REF!</v>
      </c>
      <c r="D601" s="16" t="s">
        <v>1208</v>
      </c>
      <c r="E601">
        <v>16</v>
      </c>
      <c r="F601" s="8" t="e">
        <f t="shared" si="78"/>
        <v>#REF!</v>
      </c>
      <c r="G601" t="e">
        <f ca="1" t="shared" si="81"/>
        <v>#REF!</v>
      </c>
      <c r="H601" s="8" t="e">
        <f t="shared" si="77"/>
        <v>#REF!</v>
      </c>
      <c r="I601" t="str">
        <f t="shared" si="82"/>
        <v/>
      </c>
      <c r="J601" s="8"/>
      <c r="K601" s="209"/>
      <c r="L601" s="8"/>
      <c r="U601" s="215" t="s">
        <v>1185</v>
      </c>
      <c r="V601" s="8" t="e">
        <f>Dashboard!F602</f>
        <v>#REF!</v>
      </c>
      <c r="W601" s="8" t="e">
        <f>Dashboard!G602</f>
        <v>#REF!</v>
      </c>
      <c r="X601" s="8" t="e">
        <f>Dashboard!H602</f>
        <v>#REF!</v>
      </c>
      <c r="Y601" s="8" t="e">
        <f>Dashboard!I602</f>
        <v>#REF!</v>
      </c>
      <c r="Z601" s="8" t="e">
        <f>Dashboard!J602</f>
        <v>#REF!</v>
      </c>
      <c r="AA601" s="208" t="s">
        <v>1708</v>
      </c>
      <c r="AB601" s="16" t="s">
        <v>1708</v>
      </c>
      <c r="AC601" t="str">
        <f t="shared" si="79"/>
        <v/>
      </c>
      <c r="AD601" s="10" t="e">
        <f>Dashboard!L602</f>
        <v>#REF!</v>
      </c>
      <c r="AE601" s="2" t="e">
        <f t="shared" si="80"/>
        <v>#REF!</v>
      </c>
    </row>
    <row r="602" spans="1:31">
      <c r="A602" s="16" t="s">
        <v>1210</v>
      </c>
      <c r="B602" s="209" t="s">
        <v>1367</v>
      </c>
      <c r="C602" s="10" t="e">
        <f>Dashboard!J615</f>
        <v>#REF!</v>
      </c>
      <c r="D602" s="16" t="s">
        <v>1210</v>
      </c>
      <c r="E602">
        <v>17</v>
      </c>
      <c r="F602" s="8" t="e">
        <f t="shared" si="78"/>
        <v>#REF!</v>
      </c>
      <c r="G602" t="e">
        <f ca="1" t="shared" si="81"/>
        <v>#REF!</v>
      </c>
      <c r="H602" s="8" t="e">
        <f t="shared" si="77"/>
        <v>#REF!</v>
      </c>
      <c r="I602" t="str">
        <f t="shared" si="82"/>
        <v/>
      </c>
      <c r="J602" s="8"/>
      <c r="K602" s="209"/>
      <c r="L602" s="8"/>
      <c r="U602" s="215" t="s">
        <v>1187</v>
      </c>
      <c r="V602" s="8" t="e">
        <f>Dashboard!F603</f>
        <v>#REF!</v>
      </c>
      <c r="W602" s="8" t="e">
        <f>Dashboard!G603</f>
        <v>#REF!</v>
      </c>
      <c r="X602" s="8" t="e">
        <f>Dashboard!H603</f>
        <v>#REF!</v>
      </c>
      <c r="Y602" s="8" t="e">
        <f>Dashboard!I603</f>
        <v>#REF!</v>
      </c>
      <c r="Z602" s="8" t="e">
        <f>Dashboard!J603</f>
        <v>#REF!</v>
      </c>
      <c r="AA602" s="208" t="s">
        <v>283</v>
      </c>
      <c r="AB602" s="217" t="s">
        <v>283</v>
      </c>
      <c r="AC602" t="str">
        <f t="shared" si="79"/>
        <v/>
      </c>
      <c r="AD602" s="10" t="e">
        <f>Dashboard!L603</f>
        <v>#REF!</v>
      </c>
      <c r="AE602" s="2" t="e">
        <f t="shared" si="80"/>
        <v>#REF!</v>
      </c>
    </row>
    <row r="603" spans="1:31">
      <c r="A603" s="16" t="s">
        <v>1212</v>
      </c>
      <c r="B603" s="209" t="s">
        <v>1367</v>
      </c>
      <c r="C603" s="10" t="e">
        <f>Dashboard!J616</f>
        <v>#REF!</v>
      </c>
      <c r="D603" s="16" t="s">
        <v>1212</v>
      </c>
      <c r="E603">
        <v>18</v>
      </c>
      <c r="F603" s="8" t="e">
        <f t="shared" si="78"/>
        <v>#REF!</v>
      </c>
      <c r="G603" t="e">
        <f ca="1" t="shared" si="81"/>
        <v>#REF!</v>
      </c>
      <c r="H603" s="8" t="e">
        <f t="shared" si="77"/>
        <v>#REF!</v>
      </c>
      <c r="I603" t="str">
        <f t="shared" si="82"/>
        <v/>
      </c>
      <c r="J603" s="8"/>
      <c r="K603" s="209"/>
      <c r="L603" s="8"/>
      <c r="U603" s="215" t="s">
        <v>1188</v>
      </c>
      <c r="V603" s="8" t="e">
        <f>Dashboard!F604</f>
        <v>#REF!</v>
      </c>
      <c r="W603" s="8" t="e">
        <f>Dashboard!G604</f>
        <v>#REF!</v>
      </c>
      <c r="X603" s="8" t="e">
        <f>Dashboard!H604</f>
        <v>#REF!</v>
      </c>
      <c r="Y603" s="8" t="e">
        <f>Dashboard!I604</f>
        <v>#REF!</v>
      </c>
      <c r="Z603" s="8" t="e">
        <f>Dashboard!J604</f>
        <v>#REF!</v>
      </c>
      <c r="AA603" s="208" t="s">
        <v>1189</v>
      </c>
      <c r="AB603" s="16" t="s">
        <v>1189</v>
      </c>
      <c r="AC603" t="str">
        <f t="shared" si="79"/>
        <v/>
      </c>
      <c r="AD603" s="10" t="e">
        <f>Dashboard!L604</f>
        <v>#REF!</v>
      </c>
      <c r="AE603" s="2" t="e">
        <f t="shared" si="80"/>
        <v>#REF!</v>
      </c>
    </row>
    <row r="604" spans="1:31">
      <c r="A604" s="16" t="s">
        <v>1214</v>
      </c>
      <c r="B604" s="209" t="s">
        <v>1367</v>
      </c>
      <c r="C604" s="10" t="e">
        <f>Dashboard!J617</f>
        <v>#REF!</v>
      </c>
      <c r="D604" s="16" t="s">
        <v>1214</v>
      </c>
      <c r="E604">
        <v>19</v>
      </c>
      <c r="F604" s="8" t="e">
        <f t="shared" si="78"/>
        <v>#REF!</v>
      </c>
      <c r="G604" t="e">
        <f ca="1" t="shared" si="81"/>
        <v>#REF!</v>
      </c>
      <c r="H604" s="8" t="e">
        <f t="shared" si="77"/>
        <v>#REF!</v>
      </c>
      <c r="I604" t="str">
        <f t="shared" si="82"/>
        <v/>
      </c>
      <c r="J604" s="8"/>
      <c r="K604" s="209"/>
      <c r="L604" s="8"/>
      <c r="U604" s="215" t="s">
        <v>1190</v>
      </c>
      <c r="V604" s="8" t="e">
        <f>Dashboard!F605</f>
        <v>#REF!</v>
      </c>
      <c r="W604" s="8" t="e">
        <f>Dashboard!G605</f>
        <v>#REF!</v>
      </c>
      <c r="X604" s="8" t="e">
        <f>Dashboard!H605</f>
        <v>#REF!</v>
      </c>
      <c r="Y604" s="8" t="e">
        <f>Dashboard!I605</f>
        <v>#REF!</v>
      </c>
      <c r="Z604" s="8" t="e">
        <f>Dashboard!J605</f>
        <v>#REF!</v>
      </c>
      <c r="AA604" s="208" t="s">
        <v>889</v>
      </c>
      <c r="AB604" s="217" t="s">
        <v>889</v>
      </c>
      <c r="AC604" t="str">
        <f t="shared" si="79"/>
        <v/>
      </c>
      <c r="AD604" s="10" t="e">
        <f>Dashboard!L605</f>
        <v>#REF!</v>
      </c>
      <c r="AE604" s="2" t="e">
        <f t="shared" si="80"/>
        <v>#REF!</v>
      </c>
    </row>
    <row r="605" spans="1:31">
      <c r="A605" s="16" t="s">
        <v>1216</v>
      </c>
      <c r="B605" s="209" t="s">
        <v>1367</v>
      </c>
      <c r="C605" s="10" t="e">
        <f>Dashboard!J618</f>
        <v>#REF!</v>
      </c>
      <c r="D605" s="16" t="s">
        <v>1216</v>
      </c>
      <c r="E605">
        <v>20</v>
      </c>
      <c r="F605" s="8" t="e">
        <f t="shared" si="78"/>
        <v>#REF!</v>
      </c>
      <c r="G605" t="e">
        <f ca="1" t="shared" si="81"/>
        <v>#REF!</v>
      </c>
      <c r="H605" s="8" t="e">
        <f t="shared" si="77"/>
        <v>#REF!</v>
      </c>
      <c r="I605" t="str">
        <f t="shared" si="82"/>
        <v/>
      </c>
      <c r="J605" s="8"/>
      <c r="K605" s="209"/>
      <c r="L605" s="8"/>
      <c r="U605" s="215" t="s">
        <v>1191</v>
      </c>
      <c r="V605" s="8" t="e">
        <f>Dashboard!F606</f>
        <v>#REF!</v>
      </c>
      <c r="W605" s="8" t="e">
        <f>Dashboard!G606</f>
        <v>#REF!</v>
      </c>
      <c r="X605" s="8" t="e">
        <f>Dashboard!H606</f>
        <v>#REF!</v>
      </c>
      <c r="Y605" s="8" t="e">
        <f>Dashboard!I606</f>
        <v>#REF!</v>
      </c>
      <c r="Z605" s="8" t="e">
        <f>Dashboard!J606</f>
        <v>#REF!</v>
      </c>
      <c r="AA605" s="208" t="s">
        <v>1192</v>
      </c>
      <c r="AB605" s="16" t="s">
        <v>1192</v>
      </c>
      <c r="AC605" t="str">
        <f t="shared" si="79"/>
        <v/>
      </c>
      <c r="AD605" s="10" t="e">
        <f>Dashboard!L606</f>
        <v>#REF!</v>
      </c>
      <c r="AE605" s="2" t="e">
        <f t="shared" si="80"/>
        <v>#REF!</v>
      </c>
    </row>
    <row r="606" spans="1:31">
      <c r="A606" s="16" t="s">
        <v>1218</v>
      </c>
      <c r="B606" s="209" t="s">
        <v>1369</v>
      </c>
      <c r="C606" s="10" t="e">
        <f>Dashboard!J619</f>
        <v>#REF!</v>
      </c>
      <c r="D606" s="16" t="s">
        <v>1218</v>
      </c>
      <c r="E606">
        <v>1</v>
      </c>
      <c r="F606" s="8" t="e">
        <f>LARGE(C$606:C$625,E606)</f>
        <v>#REF!</v>
      </c>
      <c r="G606" t="e">
        <f ca="1" t="shared" si="81"/>
        <v>#REF!</v>
      </c>
      <c r="H606" s="8" t="e">
        <f t="shared" si="77"/>
        <v>#REF!</v>
      </c>
      <c r="I606" t="str">
        <f t="shared" si="82"/>
        <v>Westminster 2009</v>
      </c>
      <c r="J606" s="8" t="e">
        <f>MAX(C$606:C$625)</f>
        <v>#REF!</v>
      </c>
      <c r="K606" s="209"/>
      <c r="L606" s="8"/>
      <c r="U606" s="215" t="s">
        <v>1193</v>
      </c>
      <c r="V606" s="8" t="e">
        <f>Dashboard!F607</f>
        <v>#REF!</v>
      </c>
      <c r="W606" s="8" t="e">
        <f>Dashboard!G607</f>
        <v>#REF!</v>
      </c>
      <c r="X606" s="8" t="e">
        <f>Dashboard!H607</f>
        <v>#REF!</v>
      </c>
      <c r="Y606" s="8" t="e">
        <f>Dashboard!I607</f>
        <v>#REF!</v>
      </c>
      <c r="Z606" s="8" t="e">
        <f>Dashboard!J607</f>
        <v>#REF!</v>
      </c>
      <c r="AA606" s="208" t="s">
        <v>1194</v>
      </c>
      <c r="AB606" s="217" t="s">
        <v>1194</v>
      </c>
      <c r="AC606" t="str">
        <f t="shared" si="79"/>
        <v/>
      </c>
      <c r="AD606" s="10" t="e">
        <f>Dashboard!L607</f>
        <v>#REF!</v>
      </c>
      <c r="AE606" s="2" t="e">
        <f t="shared" si="80"/>
        <v>#REF!</v>
      </c>
    </row>
    <row r="607" spans="1:31">
      <c r="A607" s="16" t="s">
        <v>1220</v>
      </c>
      <c r="B607" s="209" t="s">
        <v>1369</v>
      </c>
      <c r="C607" s="10" t="e">
        <f>Dashboard!J620</f>
        <v>#REF!</v>
      </c>
      <c r="D607" s="16" t="s">
        <v>1220</v>
      </c>
      <c r="E607">
        <v>2</v>
      </c>
      <c r="F607" s="8" t="e">
        <f t="shared" ref="F607:F625" si="83">LARGE(C$606:C$625,E607)</f>
        <v>#REF!</v>
      </c>
      <c r="G607" t="e">
        <f ca="1" t="shared" si="81"/>
        <v>#REF!</v>
      </c>
      <c r="H607" s="8" t="e">
        <f t="shared" si="77"/>
        <v>#REF!</v>
      </c>
      <c r="I607" t="str">
        <f t="shared" si="82"/>
        <v/>
      </c>
      <c r="J607" s="8" t="e">
        <f>MIN(C$606:C$625)</f>
        <v>#REF!</v>
      </c>
      <c r="K607" s="209"/>
      <c r="L607" s="8"/>
      <c r="U607" s="215" t="s">
        <v>1195</v>
      </c>
      <c r="V607" s="8" t="e">
        <f>Dashboard!F608</f>
        <v>#REF!</v>
      </c>
      <c r="W607" s="8" t="e">
        <f>Dashboard!G608</f>
        <v>#REF!</v>
      </c>
      <c r="X607" s="8" t="e">
        <f>Dashboard!H608</f>
        <v>#REF!</v>
      </c>
      <c r="Y607" s="8" t="e">
        <f>Dashboard!I608</f>
        <v>#REF!</v>
      </c>
      <c r="Z607" s="8" t="e">
        <f>Dashboard!J608</f>
        <v>#REF!</v>
      </c>
      <c r="AA607" s="208" t="s">
        <v>1196</v>
      </c>
      <c r="AB607" s="16" t="s">
        <v>1196</v>
      </c>
      <c r="AC607" t="str">
        <f t="shared" si="79"/>
        <v/>
      </c>
      <c r="AD607" s="10" t="e">
        <f>Dashboard!L608</f>
        <v>#REF!</v>
      </c>
      <c r="AE607" s="2" t="e">
        <f t="shared" si="80"/>
        <v>#REF!</v>
      </c>
    </row>
    <row r="608" spans="1:31">
      <c r="A608" s="16" t="s">
        <v>1222</v>
      </c>
      <c r="B608" s="209" t="s">
        <v>1369</v>
      </c>
      <c r="C608" s="10" t="e">
        <f>Dashboard!J621</f>
        <v>#REF!</v>
      </c>
      <c r="D608" s="16" t="s">
        <v>1222</v>
      </c>
      <c r="E608">
        <v>3</v>
      </c>
      <c r="F608" s="8" t="e">
        <f t="shared" si="83"/>
        <v>#REF!</v>
      </c>
      <c r="G608" t="e">
        <f ca="1" t="shared" si="81"/>
        <v>#REF!</v>
      </c>
      <c r="H608" s="8" t="e">
        <f t="shared" si="77"/>
        <v>#REF!</v>
      </c>
      <c r="I608" t="str">
        <f t="shared" si="82"/>
        <v/>
      </c>
      <c r="J608" s="8"/>
      <c r="K608" s="209"/>
      <c r="L608" s="8"/>
      <c r="U608" s="215" t="s">
        <v>1197</v>
      </c>
      <c r="V608" s="8" t="e">
        <f>Dashboard!F609</f>
        <v>#REF!</v>
      </c>
      <c r="W608" s="8" t="e">
        <f>Dashboard!G609</f>
        <v>#REF!</v>
      </c>
      <c r="X608" s="8" t="e">
        <f>Dashboard!H609</f>
        <v>#REF!</v>
      </c>
      <c r="Y608" s="8" t="e">
        <f>Dashboard!I609</f>
        <v>#REF!</v>
      </c>
      <c r="Z608" s="8" t="e">
        <f>Dashboard!J609</f>
        <v>#REF!</v>
      </c>
      <c r="AA608" s="208" t="s">
        <v>1198</v>
      </c>
      <c r="AB608" s="217" t="s">
        <v>1198</v>
      </c>
      <c r="AC608" t="str">
        <f t="shared" si="79"/>
        <v/>
      </c>
      <c r="AD608" s="10" t="e">
        <f>Dashboard!L609</f>
        <v>#REF!</v>
      </c>
      <c r="AE608" s="2" t="e">
        <f t="shared" si="80"/>
        <v>#REF!</v>
      </c>
    </row>
    <row r="609" spans="1:31">
      <c r="A609" s="16" t="s">
        <v>1224</v>
      </c>
      <c r="B609" s="209" t="s">
        <v>1369</v>
      </c>
      <c r="C609" s="10" t="e">
        <f>Dashboard!J622</f>
        <v>#REF!</v>
      </c>
      <c r="D609" s="16" t="s">
        <v>1224</v>
      </c>
      <c r="E609">
        <v>4</v>
      </c>
      <c r="F609" s="8" t="e">
        <f t="shared" si="83"/>
        <v>#REF!</v>
      </c>
      <c r="G609" t="e">
        <f ca="1" t="shared" si="81"/>
        <v>#REF!</v>
      </c>
      <c r="H609" s="8" t="e">
        <f t="shared" si="77"/>
        <v>#REF!</v>
      </c>
      <c r="I609" t="str">
        <f t="shared" si="82"/>
        <v/>
      </c>
      <c r="J609" s="8"/>
      <c r="K609" s="209"/>
      <c r="L609" s="8"/>
      <c r="U609" s="215" t="s">
        <v>1199</v>
      </c>
      <c r="V609" s="8" t="e">
        <f>Dashboard!F610</f>
        <v>#REF!</v>
      </c>
      <c r="W609" s="8" t="e">
        <f>Dashboard!G610</f>
        <v>#REF!</v>
      </c>
      <c r="X609" s="8" t="e">
        <f>Dashboard!H610</f>
        <v>#REF!</v>
      </c>
      <c r="Y609" s="8" t="e">
        <f>Dashboard!I610</f>
        <v>#REF!</v>
      </c>
      <c r="Z609" s="8" t="e">
        <f>Dashboard!J610</f>
        <v>#REF!</v>
      </c>
      <c r="AA609" s="208" t="s">
        <v>1200</v>
      </c>
      <c r="AB609" s="16" t="s">
        <v>1200</v>
      </c>
      <c r="AC609" t="str">
        <f t="shared" si="79"/>
        <v/>
      </c>
      <c r="AD609" s="10" t="e">
        <f>Dashboard!L610</f>
        <v>#REF!</v>
      </c>
      <c r="AE609" s="2" t="e">
        <f t="shared" si="80"/>
        <v>#REF!</v>
      </c>
    </row>
    <row r="610" spans="1:31">
      <c r="A610" s="16" t="s">
        <v>1226</v>
      </c>
      <c r="B610" s="209" t="s">
        <v>1369</v>
      </c>
      <c r="C610" s="10" t="e">
        <f>Dashboard!J623</f>
        <v>#REF!</v>
      </c>
      <c r="D610" s="16" t="s">
        <v>1226</v>
      </c>
      <c r="E610">
        <v>5</v>
      </c>
      <c r="F610" s="8" t="e">
        <f t="shared" si="83"/>
        <v>#REF!</v>
      </c>
      <c r="G610" t="e">
        <f ca="1" t="shared" si="81"/>
        <v>#REF!</v>
      </c>
      <c r="H610" s="8" t="e">
        <f t="shared" si="77"/>
        <v>#REF!</v>
      </c>
      <c r="J610" s="8"/>
      <c r="K610" s="209"/>
      <c r="L610" s="8"/>
      <c r="U610" s="215" t="s">
        <v>1201</v>
      </c>
      <c r="V610" s="8" t="e">
        <f>Dashboard!F611</f>
        <v>#REF!</v>
      </c>
      <c r="W610" s="8" t="e">
        <f>Dashboard!G611</f>
        <v>#REF!</v>
      </c>
      <c r="X610" s="8" t="e">
        <f>Dashboard!H611</f>
        <v>#REF!</v>
      </c>
      <c r="Y610" s="8" t="e">
        <f>Dashboard!I611</f>
        <v>#REF!</v>
      </c>
      <c r="Z610" s="8" t="e">
        <f>Dashboard!J611</f>
        <v>#REF!</v>
      </c>
      <c r="AA610" s="208" t="s">
        <v>1709</v>
      </c>
      <c r="AB610" s="217" t="s">
        <v>1710</v>
      </c>
      <c r="AC610" t="str">
        <f t="shared" si="79"/>
        <v>N</v>
      </c>
      <c r="AD610" s="10" t="e">
        <f>Dashboard!L611</f>
        <v>#REF!</v>
      </c>
      <c r="AE610" s="2" t="e">
        <f t="shared" si="80"/>
        <v>#REF!</v>
      </c>
    </row>
    <row r="611" spans="1:31">
      <c r="A611" s="16" t="s">
        <v>1228</v>
      </c>
      <c r="B611" s="209" t="s">
        <v>1369</v>
      </c>
      <c r="C611" s="10" t="e">
        <f>Dashboard!J624</f>
        <v>#REF!</v>
      </c>
      <c r="D611" s="16" t="s">
        <v>1228</v>
      </c>
      <c r="E611">
        <v>6</v>
      </c>
      <c r="F611" s="8" t="e">
        <f t="shared" si="83"/>
        <v>#REF!</v>
      </c>
      <c r="G611" t="e">
        <f ca="1" t="shared" si="81"/>
        <v>#REF!</v>
      </c>
      <c r="H611" s="8" t="e">
        <f t="shared" si="77"/>
        <v>#REF!</v>
      </c>
      <c r="J611" s="8"/>
      <c r="K611" s="209"/>
      <c r="L611" s="8"/>
      <c r="U611" s="215" t="s">
        <v>1203</v>
      </c>
      <c r="V611" s="8" t="e">
        <f>Dashboard!F612</f>
        <v>#REF!</v>
      </c>
      <c r="W611" s="8" t="e">
        <f>Dashboard!G612</f>
        <v>#REF!</v>
      </c>
      <c r="X611" s="8" t="e">
        <f>Dashboard!H612</f>
        <v>#REF!</v>
      </c>
      <c r="Y611" s="8" t="e">
        <f>Dashboard!I612</f>
        <v>#REF!</v>
      </c>
      <c r="Z611" s="8" t="e">
        <f>Dashboard!J612</f>
        <v>#REF!</v>
      </c>
      <c r="AA611" s="208" t="s">
        <v>1204</v>
      </c>
      <c r="AB611" s="16" t="s">
        <v>1204</v>
      </c>
      <c r="AC611" t="str">
        <f t="shared" si="79"/>
        <v/>
      </c>
      <c r="AD611" s="10" t="e">
        <f>Dashboard!L612</f>
        <v>#REF!</v>
      </c>
      <c r="AE611" s="2" t="e">
        <f t="shared" si="80"/>
        <v>#REF!</v>
      </c>
    </row>
    <row r="612" spans="1:31">
      <c r="A612" s="16" t="s">
        <v>1230</v>
      </c>
      <c r="B612" s="209" t="s">
        <v>1369</v>
      </c>
      <c r="C612" s="10" t="e">
        <f>Dashboard!J625</f>
        <v>#REF!</v>
      </c>
      <c r="D612" s="16" t="s">
        <v>1230</v>
      </c>
      <c r="E612">
        <v>7</v>
      </c>
      <c r="F612" s="8" t="e">
        <f t="shared" si="83"/>
        <v>#REF!</v>
      </c>
      <c r="G612" t="e">
        <f ca="1" t="shared" si="81"/>
        <v>#REF!</v>
      </c>
      <c r="H612" s="8" t="e">
        <f t="shared" si="77"/>
        <v>#REF!</v>
      </c>
      <c r="J612" s="8"/>
      <c r="K612" s="209"/>
      <c r="L612" s="8"/>
      <c r="U612" s="215" t="s">
        <v>1205</v>
      </c>
      <c r="V612" s="8" t="e">
        <f>Dashboard!F613</f>
        <v>#REF!</v>
      </c>
      <c r="W612" s="8" t="e">
        <f>Dashboard!G613</f>
        <v>#REF!</v>
      </c>
      <c r="X612" s="8" t="e">
        <f>Dashboard!H613</f>
        <v>#REF!</v>
      </c>
      <c r="Y612" s="8" t="e">
        <f>Dashboard!I613</f>
        <v>#REF!</v>
      </c>
      <c r="Z612" s="8" t="e">
        <f>Dashboard!J613</f>
        <v>#REF!</v>
      </c>
      <c r="AA612" s="208" t="s">
        <v>1206</v>
      </c>
      <c r="AB612" s="217" t="s">
        <v>1206</v>
      </c>
      <c r="AC612" t="str">
        <f t="shared" si="79"/>
        <v/>
      </c>
      <c r="AD612" s="10" t="e">
        <f>Dashboard!L613</f>
        <v>#REF!</v>
      </c>
      <c r="AE612" s="2" t="e">
        <f t="shared" si="80"/>
        <v>#REF!</v>
      </c>
    </row>
    <row r="613" spans="1:31">
      <c r="A613" s="16" t="s">
        <v>1232</v>
      </c>
      <c r="B613" s="209" t="s">
        <v>1369</v>
      </c>
      <c r="C613" s="10" t="e">
        <f>Dashboard!J626</f>
        <v>#REF!</v>
      </c>
      <c r="D613" s="16" t="s">
        <v>1232</v>
      </c>
      <c r="E613">
        <v>8</v>
      </c>
      <c r="F613" s="8" t="e">
        <f t="shared" si="83"/>
        <v>#REF!</v>
      </c>
      <c r="G613" t="e">
        <f ca="1" t="shared" si="81"/>
        <v>#REF!</v>
      </c>
      <c r="H613" s="8" t="e">
        <f t="shared" si="77"/>
        <v>#REF!</v>
      </c>
      <c r="J613" s="8"/>
      <c r="K613" s="209"/>
      <c r="L613" s="8"/>
      <c r="U613" s="215" t="s">
        <v>1207</v>
      </c>
      <c r="V613" s="8" t="e">
        <f>Dashboard!F614</f>
        <v>#REF!</v>
      </c>
      <c r="W613" s="8" t="e">
        <f>Dashboard!G614</f>
        <v>#REF!</v>
      </c>
      <c r="X613" s="8" t="e">
        <f>Dashboard!H614</f>
        <v>#REF!</v>
      </c>
      <c r="Y613" s="8" t="e">
        <f>Dashboard!I614</f>
        <v>#REF!</v>
      </c>
      <c r="Z613" s="8" t="e">
        <f>Dashboard!J614</f>
        <v>#REF!</v>
      </c>
      <c r="AA613" s="208" t="s">
        <v>1208</v>
      </c>
      <c r="AB613" s="16" t="s">
        <v>1208</v>
      </c>
      <c r="AC613" t="str">
        <f t="shared" si="79"/>
        <v/>
      </c>
      <c r="AD613" s="10" t="e">
        <f>Dashboard!L614</f>
        <v>#REF!</v>
      </c>
      <c r="AE613" s="2" t="e">
        <f t="shared" si="80"/>
        <v>#REF!</v>
      </c>
    </row>
    <row r="614" spans="1:31">
      <c r="A614" s="16" t="s">
        <v>1234</v>
      </c>
      <c r="B614" s="209" t="s">
        <v>1369</v>
      </c>
      <c r="C614" s="10" t="e">
        <f>Dashboard!J627</f>
        <v>#REF!</v>
      </c>
      <c r="D614" s="16" t="s">
        <v>1234</v>
      </c>
      <c r="E614">
        <v>9</v>
      </c>
      <c r="F614" s="8" t="e">
        <f t="shared" si="83"/>
        <v>#REF!</v>
      </c>
      <c r="G614" t="e">
        <f ca="1" t="shared" si="81"/>
        <v>#REF!</v>
      </c>
      <c r="H614" s="8" t="e">
        <f t="shared" si="77"/>
        <v>#REF!</v>
      </c>
      <c r="J614" s="8"/>
      <c r="K614" s="209"/>
      <c r="L614" s="8"/>
      <c r="U614" s="215" t="s">
        <v>1209</v>
      </c>
      <c r="V614" s="8" t="e">
        <f>Dashboard!F615</f>
        <v>#REF!</v>
      </c>
      <c r="W614" s="8" t="e">
        <f>Dashboard!G615</f>
        <v>#REF!</v>
      </c>
      <c r="X614" s="8" t="e">
        <f>Dashboard!H615</f>
        <v>#REF!</v>
      </c>
      <c r="Y614" s="8" t="e">
        <f>Dashboard!I615</f>
        <v>#REF!</v>
      </c>
      <c r="Z614" s="8" t="e">
        <f>Dashboard!J615</f>
        <v>#REF!</v>
      </c>
      <c r="AA614" s="208" t="s">
        <v>1210</v>
      </c>
      <c r="AB614" s="217" t="s">
        <v>1210</v>
      </c>
      <c r="AC614" t="str">
        <f t="shared" si="79"/>
        <v/>
      </c>
      <c r="AD614" s="10" t="e">
        <f>Dashboard!L615</f>
        <v>#REF!</v>
      </c>
      <c r="AE614" s="2" t="e">
        <f t="shared" si="80"/>
        <v>#REF!</v>
      </c>
    </row>
    <row r="615" spans="1:31">
      <c r="A615" s="16" t="s">
        <v>1236</v>
      </c>
      <c r="B615" s="209" t="s">
        <v>1369</v>
      </c>
      <c r="C615" s="10" t="e">
        <f>Dashboard!J628</f>
        <v>#REF!</v>
      </c>
      <c r="D615" s="16" t="s">
        <v>1236</v>
      </c>
      <c r="E615">
        <v>10</v>
      </c>
      <c r="F615" s="8" t="e">
        <f t="shared" si="83"/>
        <v>#REF!</v>
      </c>
      <c r="G615" t="e">
        <f ca="1" t="shared" si="81"/>
        <v>#REF!</v>
      </c>
      <c r="H615" s="8" t="e">
        <f t="shared" si="77"/>
        <v>#REF!</v>
      </c>
      <c r="J615" s="8"/>
      <c r="K615" s="209"/>
      <c r="L615" s="8"/>
      <c r="U615" s="215" t="s">
        <v>1211</v>
      </c>
      <c r="V615" s="8" t="e">
        <f>Dashboard!F616</f>
        <v>#REF!</v>
      </c>
      <c r="W615" s="8" t="e">
        <f>Dashboard!G616</f>
        <v>#REF!</v>
      </c>
      <c r="X615" s="8" t="e">
        <f>Dashboard!H616</f>
        <v>#REF!</v>
      </c>
      <c r="Y615" s="8" t="e">
        <f>Dashboard!I616</f>
        <v>#REF!</v>
      </c>
      <c r="Z615" s="8" t="e">
        <f>Dashboard!J616</f>
        <v>#REF!</v>
      </c>
      <c r="AA615" s="208" t="s">
        <v>1711</v>
      </c>
      <c r="AB615" s="16" t="s">
        <v>1711</v>
      </c>
      <c r="AC615" t="str">
        <f t="shared" si="79"/>
        <v/>
      </c>
      <c r="AD615" s="10" t="e">
        <f>Dashboard!L616</f>
        <v>#REF!</v>
      </c>
      <c r="AE615" s="2" t="e">
        <f t="shared" si="80"/>
        <v>#REF!</v>
      </c>
    </row>
    <row r="616" spans="1:31">
      <c r="A616" s="16" t="s">
        <v>1238</v>
      </c>
      <c r="B616" s="209" t="s">
        <v>1369</v>
      </c>
      <c r="C616" s="10" t="e">
        <f>Dashboard!J629</f>
        <v>#REF!</v>
      </c>
      <c r="D616" s="16" t="s">
        <v>1238</v>
      </c>
      <c r="E616">
        <v>11</v>
      </c>
      <c r="F616" s="8" t="e">
        <f t="shared" si="83"/>
        <v>#REF!</v>
      </c>
      <c r="G616" t="e">
        <f ca="1" t="shared" si="81"/>
        <v>#REF!</v>
      </c>
      <c r="H616" s="8" t="e">
        <f t="shared" si="77"/>
        <v>#REF!</v>
      </c>
      <c r="J616" s="8"/>
      <c r="K616" s="209"/>
      <c r="L616" s="8"/>
      <c r="U616" s="215" t="s">
        <v>1213</v>
      </c>
      <c r="V616" s="8" t="e">
        <f>Dashboard!F617</f>
        <v>#REF!</v>
      </c>
      <c r="W616" s="8" t="e">
        <f>Dashboard!G617</f>
        <v>#REF!</v>
      </c>
      <c r="X616" s="8" t="e">
        <f>Dashboard!H617</f>
        <v>#REF!</v>
      </c>
      <c r="Y616" s="8" t="e">
        <f>Dashboard!I617</f>
        <v>#REF!</v>
      </c>
      <c r="Z616" s="8" t="e">
        <f>Dashboard!J617</f>
        <v>#REF!</v>
      </c>
      <c r="AA616" s="208" t="s">
        <v>1712</v>
      </c>
      <c r="AB616" s="217" t="s">
        <v>1712</v>
      </c>
      <c r="AC616" t="str">
        <f t="shared" si="79"/>
        <v/>
      </c>
      <c r="AD616" s="10" t="e">
        <f>Dashboard!L617</f>
        <v>#REF!</v>
      </c>
      <c r="AE616" s="2" t="e">
        <f t="shared" si="80"/>
        <v>#REF!</v>
      </c>
    </row>
    <row r="617" spans="1:31">
      <c r="A617" s="16" t="s">
        <v>1240</v>
      </c>
      <c r="B617" s="209" t="s">
        <v>1369</v>
      </c>
      <c r="C617" s="10" t="e">
        <f>Dashboard!J630</f>
        <v>#REF!</v>
      </c>
      <c r="D617" s="16" t="s">
        <v>1240</v>
      </c>
      <c r="E617">
        <v>12</v>
      </c>
      <c r="F617" s="8" t="e">
        <f t="shared" si="83"/>
        <v>#REF!</v>
      </c>
      <c r="G617" t="e">
        <f ca="1" t="shared" si="81"/>
        <v>#REF!</v>
      </c>
      <c r="H617" s="8" t="e">
        <f t="shared" si="77"/>
        <v>#REF!</v>
      </c>
      <c r="J617" s="8"/>
      <c r="K617" s="209"/>
      <c r="L617" s="8"/>
      <c r="U617" s="215" t="s">
        <v>1215</v>
      </c>
      <c r="V617" s="8" t="e">
        <f>Dashboard!F618</f>
        <v>#REF!</v>
      </c>
      <c r="W617" s="8" t="e">
        <f>Dashboard!G618</f>
        <v>#REF!</v>
      </c>
      <c r="X617" s="8" t="e">
        <f>Dashboard!H618</f>
        <v>#REF!</v>
      </c>
      <c r="Y617" s="8" t="e">
        <f>Dashboard!I618</f>
        <v>#REF!</v>
      </c>
      <c r="Z617" s="8" t="e">
        <f>Dashboard!J618</f>
        <v>#REF!</v>
      </c>
      <c r="AA617" s="208" t="s">
        <v>1713</v>
      </c>
      <c r="AB617" s="16" t="s">
        <v>1713</v>
      </c>
      <c r="AC617" t="str">
        <f t="shared" si="79"/>
        <v/>
      </c>
      <c r="AD617" s="10" t="e">
        <f>Dashboard!L618</f>
        <v>#REF!</v>
      </c>
      <c r="AE617" s="2" t="e">
        <f t="shared" si="80"/>
        <v>#REF!</v>
      </c>
    </row>
    <row r="618" spans="1:31">
      <c r="A618" s="16" t="s">
        <v>1242</v>
      </c>
      <c r="B618" s="209" t="s">
        <v>1369</v>
      </c>
      <c r="C618" s="10" t="e">
        <f>Dashboard!J631</f>
        <v>#REF!</v>
      </c>
      <c r="D618" s="16" t="s">
        <v>1242</v>
      </c>
      <c r="E618">
        <v>13</v>
      </c>
      <c r="F618" s="8" t="e">
        <f t="shared" si="83"/>
        <v>#REF!</v>
      </c>
      <c r="G618" t="e">
        <f ca="1" t="shared" si="81"/>
        <v>#REF!</v>
      </c>
      <c r="H618" s="8" t="e">
        <f t="shared" si="77"/>
        <v>#REF!</v>
      </c>
      <c r="J618" s="8"/>
      <c r="K618" s="209"/>
      <c r="L618" s="8"/>
      <c r="U618" s="215" t="s">
        <v>1217</v>
      </c>
      <c r="V618" s="8" t="e">
        <f>Dashboard!F619</f>
        <v>#REF!</v>
      </c>
      <c r="W618" s="8" t="e">
        <f>Dashboard!G619</f>
        <v>#REF!</v>
      </c>
      <c r="X618" s="8" t="e">
        <f>Dashboard!H619</f>
        <v>#REF!</v>
      </c>
      <c r="Y618" s="8" t="e">
        <f>Dashboard!I619</f>
        <v>#REF!</v>
      </c>
      <c r="Z618" s="8" t="e">
        <f>Dashboard!J619</f>
        <v>#REF!</v>
      </c>
      <c r="AA618" s="208" t="s">
        <v>1714</v>
      </c>
      <c r="AB618" s="217" t="s">
        <v>1714</v>
      </c>
      <c r="AC618" t="str">
        <f t="shared" si="79"/>
        <v/>
      </c>
      <c r="AD618" s="10" t="e">
        <f>Dashboard!L619</f>
        <v>#REF!</v>
      </c>
      <c r="AE618" s="2" t="e">
        <f t="shared" si="80"/>
        <v>#REF!</v>
      </c>
    </row>
    <row r="619" spans="1:31">
      <c r="A619" s="16" t="s">
        <v>261</v>
      </c>
      <c r="B619" s="209" t="s">
        <v>1369</v>
      </c>
      <c r="C619" s="10" t="e">
        <f>Dashboard!J632</f>
        <v>#REF!</v>
      </c>
      <c r="D619" s="16" t="s">
        <v>261</v>
      </c>
      <c r="E619">
        <v>14</v>
      </c>
      <c r="F619" s="8" t="e">
        <f t="shared" si="83"/>
        <v>#REF!</v>
      </c>
      <c r="G619" t="e">
        <f ca="1" t="shared" si="81"/>
        <v>#REF!</v>
      </c>
      <c r="H619" s="8" t="e">
        <f t="shared" si="77"/>
        <v>#REF!</v>
      </c>
      <c r="J619" s="8"/>
      <c r="K619" s="209"/>
      <c r="L619" s="8"/>
      <c r="U619" s="215" t="s">
        <v>1219</v>
      </c>
      <c r="V619" s="8" t="e">
        <f>Dashboard!F620</f>
        <v>#REF!</v>
      </c>
      <c r="W619" s="8" t="e">
        <f>Dashboard!G620</f>
        <v>#REF!</v>
      </c>
      <c r="X619" s="8" t="e">
        <f>Dashboard!H620</f>
        <v>#REF!</v>
      </c>
      <c r="Y619" s="8" t="e">
        <f>Dashboard!I620</f>
        <v>#REF!</v>
      </c>
      <c r="Z619" s="8" t="e">
        <f>Dashboard!J620</f>
        <v>#REF!</v>
      </c>
      <c r="AA619" s="208" t="s">
        <v>1220</v>
      </c>
      <c r="AB619" s="16" t="s">
        <v>1220</v>
      </c>
      <c r="AC619" t="str">
        <f t="shared" si="79"/>
        <v/>
      </c>
      <c r="AD619" s="10" t="e">
        <f>Dashboard!L620</f>
        <v>#REF!</v>
      </c>
      <c r="AE619" s="2" t="e">
        <f t="shared" si="80"/>
        <v>#REF!</v>
      </c>
    </row>
    <row r="620" spans="1:31">
      <c r="A620" s="16" t="s">
        <v>1245</v>
      </c>
      <c r="B620" s="209" t="s">
        <v>1369</v>
      </c>
      <c r="C620" s="10" t="e">
        <f>Dashboard!J633</f>
        <v>#REF!</v>
      </c>
      <c r="D620" s="16" t="s">
        <v>1245</v>
      </c>
      <c r="E620">
        <v>15</v>
      </c>
      <c r="F620" s="8" t="e">
        <f t="shared" si="83"/>
        <v>#REF!</v>
      </c>
      <c r="G620" t="e">
        <f ca="1" t="shared" si="81"/>
        <v>#REF!</v>
      </c>
      <c r="H620" s="8" t="e">
        <f t="shared" si="77"/>
        <v>#REF!</v>
      </c>
      <c r="J620" s="8"/>
      <c r="K620" s="209"/>
      <c r="L620" s="8"/>
      <c r="U620" s="215" t="s">
        <v>1221</v>
      </c>
      <c r="V620" s="8" t="e">
        <f>Dashboard!F621</f>
        <v>#REF!</v>
      </c>
      <c r="W620" s="8" t="e">
        <f>Dashboard!G621</f>
        <v>#REF!</v>
      </c>
      <c r="X620" s="8" t="e">
        <f>Dashboard!H621</f>
        <v>#REF!</v>
      </c>
      <c r="Y620" s="8" t="e">
        <f>Dashboard!I621</f>
        <v>#REF!</v>
      </c>
      <c r="Z620" s="8" t="e">
        <f>Dashboard!J621</f>
        <v>#REF!</v>
      </c>
      <c r="AA620" s="208" t="s">
        <v>1715</v>
      </c>
      <c r="AB620" s="217" t="s">
        <v>1715</v>
      </c>
      <c r="AC620" t="str">
        <f t="shared" si="79"/>
        <v/>
      </c>
      <c r="AD620" s="10" t="e">
        <f>Dashboard!L621</f>
        <v>#REF!</v>
      </c>
      <c r="AE620" s="2" t="e">
        <f t="shared" si="80"/>
        <v>#REF!</v>
      </c>
    </row>
    <row r="621" spans="1:31">
      <c r="A621" s="16" t="s">
        <v>1247</v>
      </c>
      <c r="B621" s="209" t="s">
        <v>1369</v>
      </c>
      <c r="C621" s="10" t="e">
        <f>Dashboard!J634</f>
        <v>#REF!</v>
      </c>
      <c r="D621" s="16" t="s">
        <v>1247</v>
      </c>
      <c r="E621">
        <v>16</v>
      </c>
      <c r="F621" s="8" t="e">
        <f t="shared" si="83"/>
        <v>#REF!</v>
      </c>
      <c r="G621" t="e">
        <f ca="1" t="shared" si="81"/>
        <v>#REF!</v>
      </c>
      <c r="H621" s="8" t="e">
        <f t="shared" si="77"/>
        <v>#REF!</v>
      </c>
      <c r="J621" s="8"/>
      <c r="K621" s="209"/>
      <c r="L621" s="8"/>
      <c r="U621" s="215" t="s">
        <v>1223</v>
      </c>
      <c r="V621" s="8" t="e">
        <f>Dashboard!F622</f>
        <v>#REF!</v>
      </c>
      <c r="W621" s="8" t="e">
        <f>Dashboard!G622</f>
        <v>#REF!</v>
      </c>
      <c r="X621" s="8" t="e">
        <f>Dashboard!H622</f>
        <v>#REF!</v>
      </c>
      <c r="Y621" s="8" t="e">
        <f>Dashboard!I622</f>
        <v>#REF!</v>
      </c>
      <c r="Z621" s="8" t="e">
        <f>Dashboard!J622</f>
        <v>#REF!</v>
      </c>
      <c r="AA621" s="208" t="s">
        <v>1224</v>
      </c>
      <c r="AB621" s="16" t="s">
        <v>1224</v>
      </c>
      <c r="AC621" t="str">
        <f t="shared" si="79"/>
        <v/>
      </c>
      <c r="AD621" s="10" t="e">
        <f>Dashboard!L622</f>
        <v>#REF!</v>
      </c>
      <c r="AE621" s="2" t="e">
        <f t="shared" si="80"/>
        <v>#REF!</v>
      </c>
    </row>
    <row r="622" spans="1:31">
      <c r="A622" s="16" t="s">
        <v>1249</v>
      </c>
      <c r="B622" s="209" t="s">
        <v>1369</v>
      </c>
      <c r="C622" s="10" t="e">
        <f>Dashboard!J635</f>
        <v>#REF!</v>
      </c>
      <c r="D622" s="16" t="s">
        <v>1249</v>
      </c>
      <c r="E622">
        <v>17</v>
      </c>
      <c r="F622" s="8" t="e">
        <f t="shared" si="83"/>
        <v>#REF!</v>
      </c>
      <c r="G622" t="e">
        <f ca="1" t="shared" si="81"/>
        <v>#REF!</v>
      </c>
      <c r="H622" s="8" t="e">
        <f t="shared" si="77"/>
        <v>#REF!</v>
      </c>
      <c r="J622" s="8"/>
      <c r="K622" s="209"/>
      <c r="L622" s="8"/>
      <c r="U622" s="215" t="s">
        <v>1225</v>
      </c>
      <c r="V622" s="8" t="e">
        <f>Dashboard!F623</f>
        <v>#REF!</v>
      </c>
      <c r="W622" s="8" t="e">
        <f>Dashboard!G623</f>
        <v>#REF!</v>
      </c>
      <c r="X622" s="8" t="e">
        <f>Dashboard!H623</f>
        <v>#REF!</v>
      </c>
      <c r="Y622" s="8" t="e">
        <f>Dashboard!I623</f>
        <v>#REF!</v>
      </c>
      <c r="Z622" s="8" t="e">
        <f>Dashboard!J623</f>
        <v>#REF!</v>
      </c>
      <c r="AA622" s="208" t="s">
        <v>1716</v>
      </c>
      <c r="AB622" s="217" t="s">
        <v>1716</v>
      </c>
      <c r="AC622" t="str">
        <f t="shared" si="79"/>
        <v/>
      </c>
      <c r="AD622" s="10" t="e">
        <f>Dashboard!L623</f>
        <v>#REF!</v>
      </c>
      <c r="AE622" s="2" t="e">
        <f t="shared" si="80"/>
        <v>#REF!</v>
      </c>
    </row>
    <row r="623" spans="1:31">
      <c r="A623" s="16" t="s">
        <v>1251</v>
      </c>
      <c r="B623" s="209" t="s">
        <v>1369</v>
      </c>
      <c r="C623" s="10" t="e">
        <f>Dashboard!J636</f>
        <v>#REF!</v>
      </c>
      <c r="D623" s="16" t="s">
        <v>1251</v>
      </c>
      <c r="E623">
        <v>18</v>
      </c>
      <c r="F623" s="8" t="e">
        <f t="shared" si="83"/>
        <v>#REF!</v>
      </c>
      <c r="G623" t="e">
        <f ca="1" t="shared" si="81"/>
        <v>#REF!</v>
      </c>
      <c r="H623" s="8" t="e">
        <f t="shared" si="77"/>
        <v>#REF!</v>
      </c>
      <c r="J623" s="8"/>
      <c r="K623" s="209"/>
      <c r="L623" s="8"/>
      <c r="U623" s="215" t="s">
        <v>1227</v>
      </c>
      <c r="V623" s="8" t="e">
        <f>Dashboard!F624</f>
        <v>#REF!</v>
      </c>
      <c r="W623" s="8" t="e">
        <f>Dashboard!G624</f>
        <v>#REF!</v>
      </c>
      <c r="X623" s="8" t="e">
        <f>Dashboard!H624</f>
        <v>#REF!</v>
      </c>
      <c r="Y623" s="8" t="e">
        <f>Dashboard!I624</f>
        <v>#REF!</v>
      </c>
      <c r="Z623" s="8" t="e">
        <f>Dashboard!J624</f>
        <v>#REF!</v>
      </c>
      <c r="AA623" s="208" t="s">
        <v>1717</v>
      </c>
      <c r="AB623" s="16" t="s">
        <v>1717</v>
      </c>
      <c r="AC623" t="str">
        <f t="shared" si="79"/>
        <v/>
      </c>
      <c r="AD623" s="10" t="e">
        <f>Dashboard!L624</f>
        <v>#REF!</v>
      </c>
      <c r="AE623" s="2" t="e">
        <f t="shared" si="80"/>
        <v>#REF!</v>
      </c>
    </row>
    <row r="624" spans="1:31">
      <c r="A624" s="16" t="s">
        <v>1253</v>
      </c>
      <c r="B624" s="209" t="s">
        <v>1369</v>
      </c>
      <c r="C624" s="10" t="e">
        <f>Dashboard!J637</f>
        <v>#REF!</v>
      </c>
      <c r="D624" s="16" t="s">
        <v>1253</v>
      </c>
      <c r="E624">
        <v>19</v>
      </c>
      <c r="F624" s="8" t="e">
        <f t="shared" si="83"/>
        <v>#REF!</v>
      </c>
      <c r="G624" t="e">
        <f ca="1" t="shared" si="81"/>
        <v>#REF!</v>
      </c>
      <c r="H624" s="8" t="e">
        <f t="shared" si="77"/>
        <v>#REF!</v>
      </c>
      <c r="J624" s="8"/>
      <c r="K624" s="209"/>
      <c r="L624" s="8"/>
      <c r="U624" s="215" t="s">
        <v>1229</v>
      </c>
      <c r="V624" s="8" t="e">
        <f>Dashboard!F625</f>
        <v>#REF!</v>
      </c>
      <c r="W624" s="8" t="e">
        <f>Dashboard!G625</f>
        <v>#REF!</v>
      </c>
      <c r="X624" s="8" t="e">
        <f>Dashboard!H625</f>
        <v>#REF!</v>
      </c>
      <c r="Y624" s="8" t="e">
        <f>Dashboard!I625</f>
        <v>#REF!</v>
      </c>
      <c r="Z624" s="8" t="e">
        <f>Dashboard!J625</f>
        <v>#REF!</v>
      </c>
      <c r="AA624" s="208" t="s">
        <v>1718</v>
      </c>
      <c r="AB624" s="217" t="s">
        <v>1718</v>
      </c>
      <c r="AC624" t="str">
        <f t="shared" si="79"/>
        <v/>
      </c>
      <c r="AD624" s="10" t="e">
        <f>Dashboard!L625</f>
        <v>#REF!</v>
      </c>
      <c r="AE624" s="2" t="e">
        <f t="shared" si="80"/>
        <v>#REF!</v>
      </c>
    </row>
    <row r="625" spans="1:31">
      <c r="A625" s="16" t="s">
        <v>1255</v>
      </c>
      <c r="B625" s="209" t="s">
        <v>1369</v>
      </c>
      <c r="C625" s="10" t="e">
        <f>Dashboard!J638</f>
        <v>#REF!</v>
      </c>
      <c r="D625" s="16" t="s">
        <v>1255</v>
      </c>
      <c r="E625">
        <v>20</v>
      </c>
      <c r="F625" s="8" t="e">
        <f t="shared" si="83"/>
        <v>#REF!</v>
      </c>
      <c r="G625" t="e">
        <f ca="1" t="shared" si="81"/>
        <v>#REF!</v>
      </c>
      <c r="H625" s="8" t="e">
        <f t="shared" si="77"/>
        <v>#REF!</v>
      </c>
      <c r="J625" s="8"/>
      <c r="K625" s="209"/>
      <c r="L625" s="8"/>
      <c r="U625" s="215" t="s">
        <v>1231</v>
      </c>
      <c r="V625" s="8" t="e">
        <f>Dashboard!F626</f>
        <v>#REF!</v>
      </c>
      <c r="W625" s="8" t="e">
        <f>Dashboard!G626</f>
        <v>#REF!</v>
      </c>
      <c r="X625" s="8" t="e">
        <f>Dashboard!H626</f>
        <v>#REF!</v>
      </c>
      <c r="Y625" s="8" t="e">
        <f>Dashboard!I626</f>
        <v>#REF!</v>
      </c>
      <c r="Z625" s="8" t="e">
        <f>Dashboard!J626</f>
        <v>#REF!</v>
      </c>
      <c r="AA625" s="208" t="s">
        <v>1719</v>
      </c>
      <c r="AB625" s="16" t="s">
        <v>1719</v>
      </c>
      <c r="AC625" t="str">
        <f t="shared" si="79"/>
        <v/>
      </c>
      <c r="AD625" s="10" t="e">
        <f>Dashboard!L626</f>
        <v>#REF!</v>
      </c>
      <c r="AE625" s="2" t="e">
        <f t="shared" si="80"/>
        <v>#REF!</v>
      </c>
    </row>
    <row r="626" spans="1:31">
      <c r="A626" s="16"/>
      <c r="B626" s="16"/>
      <c r="D626" s="16"/>
      <c r="K626" s="16"/>
      <c r="U626" s="215" t="s">
        <v>1233</v>
      </c>
      <c r="V626" s="8" t="e">
        <f>Dashboard!F627</f>
        <v>#REF!</v>
      </c>
      <c r="W626" s="8" t="e">
        <f>Dashboard!G627</f>
        <v>#REF!</v>
      </c>
      <c r="X626" s="8" t="e">
        <f>Dashboard!H627</f>
        <v>#REF!</v>
      </c>
      <c r="Y626" s="8" t="e">
        <f>Dashboard!I627</f>
        <v>#REF!</v>
      </c>
      <c r="Z626" s="8" t="e">
        <f>Dashboard!J627</f>
        <v>#REF!</v>
      </c>
      <c r="AA626" s="208" t="s">
        <v>1720</v>
      </c>
      <c r="AB626" s="217" t="s">
        <v>1720</v>
      </c>
      <c r="AC626" t="str">
        <f t="shared" si="79"/>
        <v/>
      </c>
      <c r="AD626" s="10" t="e">
        <f>Dashboard!L627</f>
        <v>#REF!</v>
      </c>
      <c r="AE626" s="2" t="e">
        <f t="shared" si="80"/>
        <v>#REF!</v>
      </c>
    </row>
    <row r="627" spans="21:31">
      <c r="U627" s="215" t="s">
        <v>1235</v>
      </c>
      <c r="V627" s="8" t="e">
        <f>Dashboard!F628</f>
        <v>#REF!</v>
      </c>
      <c r="W627" s="8" t="e">
        <f>Dashboard!G628</f>
        <v>#REF!</v>
      </c>
      <c r="X627" s="8" t="e">
        <f>Dashboard!H628</f>
        <v>#REF!</v>
      </c>
      <c r="Y627" s="8" t="e">
        <f>Dashboard!I628</f>
        <v>#REF!</v>
      </c>
      <c r="Z627" s="8" t="e">
        <f>Dashboard!J628</f>
        <v>#REF!</v>
      </c>
      <c r="AA627" s="208" t="s">
        <v>1721</v>
      </c>
      <c r="AB627" s="16" t="s">
        <v>1721</v>
      </c>
      <c r="AC627" t="str">
        <f t="shared" si="79"/>
        <v/>
      </c>
      <c r="AD627" s="10" t="e">
        <f>Dashboard!L628</f>
        <v>#REF!</v>
      </c>
      <c r="AE627" s="2" t="e">
        <f t="shared" si="80"/>
        <v>#REF!</v>
      </c>
    </row>
    <row r="628" spans="21:31">
      <c r="U628" s="215" t="s">
        <v>1237</v>
      </c>
      <c r="V628" s="8" t="e">
        <f>Dashboard!F629</f>
        <v>#REF!</v>
      </c>
      <c r="W628" s="8" t="e">
        <f>Dashboard!G629</f>
        <v>#REF!</v>
      </c>
      <c r="X628" s="8" t="e">
        <f>Dashboard!H629</f>
        <v>#REF!</v>
      </c>
      <c r="Y628" s="8" t="e">
        <f>Dashboard!I629</f>
        <v>#REF!</v>
      </c>
      <c r="Z628" s="8" t="e">
        <f>Dashboard!J629</f>
        <v>#REF!</v>
      </c>
      <c r="AA628" s="208" t="s">
        <v>1722</v>
      </c>
      <c r="AB628" s="217" t="s">
        <v>1722</v>
      </c>
      <c r="AC628" t="str">
        <f t="shared" si="79"/>
        <v/>
      </c>
      <c r="AD628" s="10" t="e">
        <f>Dashboard!L629</f>
        <v>#REF!</v>
      </c>
      <c r="AE628" s="2" t="e">
        <f t="shared" si="80"/>
        <v>#REF!</v>
      </c>
    </row>
    <row r="629" spans="1:31">
      <c r="A629" s="16"/>
      <c r="B629" s="16"/>
      <c r="D629" s="16"/>
      <c r="K629" s="16"/>
      <c r="U629" s="215" t="s">
        <v>1239</v>
      </c>
      <c r="V629" s="8" t="e">
        <f>Dashboard!F630</f>
        <v>#REF!</v>
      </c>
      <c r="W629" s="8" t="e">
        <f>Dashboard!G630</f>
        <v>#REF!</v>
      </c>
      <c r="X629" s="8" t="e">
        <f>Dashboard!H630</f>
        <v>#REF!</v>
      </c>
      <c r="Y629" s="8" t="e">
        <f>Dashboard!I630</f>
        <v>#REF!</v>
      </c>
      <c r="Z629" s="8" t="e">
        <f>Dashboard!J630</f>
        <v>#REF!</v>
      </c>
      <c r="AA629" s="208" t="s">
        <v>1723</v>
      </c>
      <c r="AB629" s="16" t="s">
        <v>1723</v>
      </c>
      <c r="AC629" t="str">
        <f t="shared" si="79"/>
        <v/>
      </c>
      <c r="AD629" s="10" t="e">
        <f>Dashboard!L630</f>
        <v>#REF!</v>
      </c>
      <c r="AE629" s="2" t="e">
        <f t="shared" si="80"/>
        <v>#REF!</v>
      </c>
    </row>
    <row r="630" spans="21:31">
      <c r="U630" s="215" t="s">
        <v>1241</v>
      </c>
      <c r="V630" s="8" t="e">
        <f>Dashboard!F631</f>
        <v>#REF!</v>
      </c>
      <c r="W630" s="8" t="e">
        <f>Dashboard!G631</f>
        <v>#REF!</v>
      </c>
      <c r="X630" s="8" t="e">
        <f>Dashboard!H631</f>
        <v>#REF!</v>
      </c>
      <c r="Y630" s="8" t="e">
        <f>Dashboard!I631</f>
        <v>#REF!</v>
      </c>
      <c r="Z630" s="8" t="e">
        <f>Dashboard!J631</f>
        <v>#REF!</v>
      </c>
      <c r="AA630" s="208" t="s">
        <v>1724</v>
      </c>
      <c r="AB630" s="217" t="s">
        <v>1725</v>
      </c>
      <c r="AC630" t="str">
        <f t="shared" si="79"/>
        <v>N</v>
      </c>
      <c r="AD630" s="10" t="e">
        <f>Dashboard!L631</f>
        <v>#REF!</v>
      </c>
      <c r="AE630" s="2" t="e">
        <f t="shared" si="80"/>
        <v>#REF!</v>
      </c>
    </row>
    <row r="631" spans="21:31">
      <c r="U631" s="215" t="s">
        <v>1243</v>
      </c>
      <c r="V631" s="8" t="e">
        <f>Dashboard!F632</f>
        <v>#REF!</v>
      </c>
      <c r="W631" s="8" t="e">
        <f>Dashboard!G632</f>
        <v>#REF!</v>
      </c>
      <c r="X631" s="8" t="e">
        <f>Dashboard!H632</f>
        <v>#REF!</v>
      </c>
      <c r="Y631" s="8" t="e">
        <f>Dashboard!I632</f>
        <v>#REF!</v>
      </c>
      <c r="Z631" s="8" t="e">
        <f>Dashboard!J632</f>
        <v>#REF!</v>
      </c>
      <c r="AA631" s="208" t="s">
        <v>1429</v>
      </c>
      <c r="AB631" s="16" t="s">
        <v>1430</v>
      </c>
      <c r="AC631" t="str">
        <f t="shared" si="79"/>
        <v>N</v>
      </c>
      <c r="AD631" s="10" t="e">
        <f>Dashboard!L632</f>
        <v>#REF!</v>
      </c>
      <c r="AE631" s="2" t="e">
        <f t="shared" si="80"/>
        <v>#REF!</v>
      </c>
    </row>
    <row r="632" spans="21:31">
      <c r="U632" s="215" t="s">
        <v>1244</v>
      </c>
      <c r="V632" s="8" t="e">
        <f>Dashboard!F633</f>
        <v>#REF!</v>
      </c>
      <c r="W632" s="8" t="e">
        <f>Dashboard!G633</f>
        <v>#REF!</v>
      </c>
      <c r="X632" s="8" t="e">
        <f>Dashboard!H633</f>
        <v>#REF!</v>
      </c>
      <c r="Y632" s="8" t="e">
        <f>Dashboard!I633</f>
        <v>#REF!</v>
      </c>
      <c r="Z632" s="8" t="e">
        <f>Dashboard!J633</f>
        <v>#REF!</v>
      </c>
      <c r="AA632" s="208" t="s">
        <v>1726</v>
      </c>
      <c r="AB632" s="217" t="s">
        <v>1727</v>
      </c>
      <c r="AC632" t="str">
        <f t="shared" si="79"/>
        <v>N</v>
      </c>
      <c r="AD632" s="10" t="e">
        <f>Dashboard!L633</f>
        <v>#REF!</v>
      </c>
      <c r="AE632" s="2" t="e">
        <f t="shared" si="80"/>
        <v>#REF!</v>
      </c>
    </row>
    <row r="633" spans="21:31">
      <c r="U633" s="215" t="s">
        <v>1246</v>
      </c>
      <c r="V633" s="8" t="e">
        <f>Dashboard!F634</f>
        <v>#REF!</v>
      </c>
      <c r="W633" s="8" t="e">
        <f>Dashboard!G634</f>
        <v>#REF!</v>
      </c>
      <c r="X633" s="8" t="e">
        <f>Dashboard!H634</f>
        <v>#REF!</v>
      </c>
      <c r="Y633" s="8" t="e">
        <f>Dashboard!I634</f>
        <v>#REF!</v>
      </c>
      <c r="Z633" s="8" t="e">
        <f>Dashboard!J634</f>
        <v>#REF!</v>
      </c>
      <c r="AA633" s="208" t="s">
        <v>1247</v>
      </c>
      <c r="AB633" s="16" t="s">
        <v>1247</v>
      </c>
      <c r="AC633" t="str">
        <f t="shared" si="79"/>
        <v/>
      </c>
      <c r="AD633" s="10" t="e">
        <f>Dashboard!L634</f>
        <v>#REF!</v>
      </c>
      <c r="AE633" s="2" t="e">
        <f t="shared" si="80"/>
        <v>#REF!</v>
      </c>
    </row>
    <row r="634" spans="21:31">
      <c r="U634" s="215" t="s">
        <v>1248</v>
      </c>
      <c r="V634" s="8" t="e">
        <f>Dashboard!F635</f>
        <v>#REF!</v>
      </c>
      <c r="W634" s="8" t="e">
        <f>Dashboard!G635</f>
        <v>#REF!</v>
      </c>
      <c r="X634" s="8" t="e">
        <f>Dashboard!H635</f>
        <v>#REF!</v>
      </c>
      <c r="Y634" s="8" t="e">
        <f>Dashboard!I635</f>
        <v>#REF!</v>
      </c>
      <c r="Z634" s="8" t="e">
        <f>Dashboard!J635</f>
        <v>#REF!</v>
      </c>
      <c r="AA634" s="208" t="s">
        <v>1728</v>
      </c>
      <c r="AB634" s="217" t="s">
        <v>1728</v>
      </c>
      <c r="AC634" t="str">
        <f t="shared" si="79"/>
        <v/>
      </c>
      <c r="AD634" s="10" t="e">
        <f>Dashboard!L635</f>
        <v>#REF!</v>
      </c>
      <c r="AE634" s="2" t="e">
        <f t="shared" si="80"/>
        <v>#REF!</v>
      </c>
    </row>
    <row r="635" spans="21:31">
      <c r="U635" s="215" t="s">
        <v>1250</v>
      </c>
      <c r="V635" s="8" t="e">
        <f>Dashboard!F636</f>
        <v>#REF!</v>
      </c>
      <c r="W635" s="8" t="e">
        <f>Dashboard!G636</f>
        <v>#REF!</v>
      </c>
      <c r="X635" s="8" t="e">
        <f>Dashboard!H636</f>
        <v>#REF!</v>
      </c>
      <c r="Y635" s="8" t="e">
        <f>Dashboard!I636</f>
        <v>#REF!</v>
      </c>
      <c r="Z635" s="8" t="e">
        <f>Dashboard!J636</f>
        <v>#REF!</v>
      </c>
      <c r="AA635" s="208" t="s">
        <v>1251</v>
      </c>
      <c r="AB635" s="16" t="s">
        <v>1251</v>
      </c>
      <c r="AC635" t="str">
        <f t="shared" si="79"/>
        <v/>
      </c>
      <c r="AD635" s="10" t="e">
        <f>Dashboard!L636</f>
        <v>#REF!</v>
      </c>
      <c r="AE635" s="2" t="e">
        <f t="shared" si="80"/>
        <v>#REF!</v>
      </c>
    </row>
    <row r="636" spans="21:31">
      <c r="U636" s="215" t="s">
        <v>1252</v>
      </c>
      <c r="V636" s="8" t="e">
        <f>Dashboard!F637</f>
        <v>#REF!</v>
      </c>
      <c r="W636" s="8" t="e">
        <f>Dashboard!G637</f>
        <v>#REF!</v>
      </c>
      <c r="X636" s="8" t="e">
        <f>Dashboard!H637</f>
        <v>#REF!</v>
      </c>
      <c r="Y636" s="8" t="e">
        <f>Dashboard!I637</f>
        <v>#REF!</v>
      </c>
      <c r="Z636" s="8" t="e">
        <f>Dashboard!J637</f>
        <v>#REF!</v>
      </c>
      <c r="AA636" s="208" t="s">
        <v>1253</v>
      </c>
      <c r="AB636" s="217" t="s">
        <v>1253</v>
      </c>
      <c r="AC636" t="str">
        <f t="shared" si="79"/>
        <v/>
      </c>
      <c r="AD636" s="10" t="e">
        <f>Dashboard!L637</f>
        <v>#REF!</v>
      </c>
      <c r="AE636" s="2" t="e">
        <f t="shared" si="80"/>
        <v>#REF!</v>
      </c>
    </row>
    <row r="637" spans="21:31">
      <c r="U637" s="215" t="s">
        <v>1254</v>
      </c>
      <c r="V637" s="8" t="e">
        <f>Dashboard!F638</f>
        <v>#REF!</v>
      </c>
      <c r="W637" s="8" t="e">
        <f>Dashboard!G638</f>
        <v>#REF!</v>
      </c>
      <c r="X637" s="8" t="e">
        <f>Dashboard!H638</f>
        <v>#REF!</v>
      </c>
      <c r="Y637" s="8" t="e">
        <f>Dashboard!I638</f>
        <v>#REF!</v>
      </c>
      <c r="Z637" s="8" t="e">
        <f>Dashboard!J638</f>
        <v>#REF!</v>
      </c>
      <c r="AA637" s="208" t="s">
        <v>1729</v>
      </c>
      <c r="AB637" s="218" t="s">
        <v>1729</v>
      </c>
      <c r="AC637" t="str">
        <f t="shared" si="79"/>
        <v/>
      </c>
      <c r="AD637" s="10" t="e">
        <f>Dashboard!L638</f>
        <v>#REF!</v>
      </c>
      <c r="AE637" s="2" t="e">
        <f t="shared" si="80"/>
        <v>#REF!</v>
      </c>
    </row>
  </sheetData>
  <sheetCalcPr fullCalcOnLoad="1"/>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G700"/>
  <sheetViews>
    <sheetView showGridLines="0" workbookViewId="0">
      <pane ySplit="13" topLeftCell="A201" activePane="bottomLeft" state="frozen"/>
      <selection/>
      <selection pane="bottomLeft" activeCell="F12" sqref="F12:J12"/>
    </sheetView>
  </sheetViews>
  <sheetFormatPr defaultColWidth="9.14285714285714" defaultRowHeight="12"/>
  <cols>
    <col min="1" max="1" width="18.2857142857143" customWidth="1"/>
    <col min="2" max="2" width="11.2857142857143" customWidth="1"/>
    <col min="3" max="6" width="11" customWidth="1"/>
    <col min="7" max="7" width="11.4285714285714" customWidth="1"/>
    <col min="8" max="11" width="11" customWidth="1"/>
    <col min="12" max="12" width="12.2857142857143" customWidth="1"/>
    <col min="13" max="13" width="12.4285714285714" customWidth="1"/>
    <col min="14" max="14" width="9.42857142857143" customWidth="1"/>
    <col min="16" max="16" width="10.8571428571429" customWidth="1"/>
    <col min="17" max="17" width="10.8571428571429" style="120" customWidth="1"/>
    <col min="18" max="18" width="7.71428571428571" style="120" customWidth="1"/>
    <col min="19" max="19" width="9.42857142857143" style="120" customWidth="1"/>
    <col min="20" max="20" width="10.2857142857143" style="120" customWidth="1"/>
    <col min="21" max="27" width="9.14285714285714" style="120"/>
  </cols>
  <sheetData>
    <row r="1" s="80" customFormat="1" ht="15" customHeight="1" spans="17:27">
      <c r="Q1" s="118"/>
      <c r="R1" s="118"/>
      <c r="S1" s="118"/>
      <c r="T1" s="118"/>
      <c r="U1" s="118"/>
      <c r="V1" s="118"/>
      <c r="W1" s="118"/>
      <c r="X1" s="118"/>
      <c r="Y1" s="118"/>
      <c r="Z1" s="118"/>
      <c r="AA1" s="118"/>
    </row>
    <row r="2" s="3" customFormat="1" ht="4.5" customHeight="1" spans="17:27">
      <c r="Q2" s="119"/>
      <c r="R2" s="119"/>
      <c r="S2" s="119"/>
      <c r="T2" s="119"/>
      <c r="U2" s="119"/>
      <c r="V2" s="119"/>
      <c r="W2" s="119"/>
      <c r="X2" s="119"/>
      <c r="Y2" s="119"/>
      <c r="Z2" s="119"/>
      <c r="AA2" s="119"/>
    </row>
    <row r="3" s="81" customFormat="1" ht="4.5" customHeight="1" spans="17:27">
      <c r="Q3" s="120"/>
      <c r="R3" s="120"/>
      <c r="S3" s="120"/>
      <c r="T3" s="120"/>
      <c r="U3" s="120"/>
      <c r="V3" s="120"/>
      <c r="W3" s="120"/>
      <c r="X3" s="120"/>
      <c r="Y3" s="120"/>
      <c r="Z3" s="120"/>
      <c r="AA3" s="120"/>
    </row>
    <row r="4" s="81" customFormat="1" ht="51" customHeight="1" spans="1:27">
      <c r="A4" s="141" t="s">
        <v>1730</v>
      </c>
      <c r="B4" s="142"/>
      <c r="C4" s="142"/>
      <c r="D4" s="142"/>
      <c r="E4" s="142"/>
      <c r="F4" s="142"/>
      <c r="G4" s="142"/>
      <c r="H4" s="142"/>
      <c r="I4" s="142"/>
      <c r="J4" s="142"/>
      <c r="K4" s="142"/>
      <c r="L4" s="142"/>
      <c r="M4" s="176"/>
      <c r="N4" s="120"/>
      <c r="O4" s="120"/>
      <c r="Q4" s="120"/>
      <c r="R4" s="120"/>
      <c r="S4" s="120"/>
      <c r="T4" s="120"/>
      <c r="U4" s="120"/>
      <c r="V4" s="120"/>
      <c r="W4" s="120"/>
      <c r="X4" s="120"/>
      <c r="Y4" s="120"/>
      <c r="Z4" s="120"/>
      <c r="AA4" s="120"/>
    </row>
    <row r="5" s="120" customFormat="1" ht="27.75" customHeight="1" spans="1:13">
      <c r="A5" s="143" t="s">
        <v>1731</v>
      </c>
      <c r="B5" s="144" t="s">
        <v>1732</v>
      </c>
      <c r="C5" s="144" t="s">
        <v>1732</v>
      </c>
      <c r="D5" s="144" t="s">
        <v>1732</v>
      </c>
      <c r="E5" s="144" t="s">
        <v>1733</v>
      </c>
      <c r="F5" s="144" t="s">
        <v>1734</v>
      </c>
      <c r="G5" s="144" t="s">
        <v>1734</v>
      </c>
      <c r="H5" s="144" t="s">
        <v>1735</v>
      </c>
      <c r="I5" s="143" t="s">
        <v>1736</v>
      </c>
      <c r="J5" s="144" t="s">
        <v>1737</v>
      </c>
      <c r="K5" s="143" t="s">
        <v>1738</v>
      </c>
      <c r="L5" s="144" t="s">
        <v>1739</v>
      </c>
      <c r="M5" s="177" t="s">
        <v>1740</v>
      </c>
    </row>
    <row r="6" s="120" customFormat="1" ht="45" customHeight="1" spans="1:16">
      <c r="A6" s="145" t="s">
        <v>1741</v>
      </c>
      <c r="B6" s="146" t="s">
        <v>0</v>
      </c>
      <c r="C6" s="146" t="s">
        <v>1</v>
      </c>
      <c r="D6" s="146" t="s">
        <v>1742</v>
      </c>
      <c r="E6" s="146" t="s">
        <v>3</v>
      </c>
      <c r="F6" s="146" t="s">
        <v>1743</v>
      </c>
      <c r="G6" s="146" t="s">
        <v>5</v>
      </c>
      <c r="H6" s="146" t="s">
        <v>1744</v>
      </c>
      <c r="I6" s="169" t="s">
        <v>1745</v>
      </c>
      <c r="J6" s="170" t="s">
        <v>1746</v>
      </c>
      <c r="K6" s="170" t="s">
        <v>1747</v>
      </c>
      <c r="L6" s="146" t="s">
        <v>1748</v>
      </c>
      <c r="M6" s="170" t="s">
        <v>11</v>
      </c>
      <c r="O6" s="178" t="s">
        <v>1749</v>
      </c>
      <c r="P6" s="179"/>
    </row>
    <row r="7" s="81" customFormat="1" ht="13.5" customHeight="1" spans="1:27">
      <c r="A7" s="147" t="s">
        <v>1750</v>
      </c>
      <c r="B7" s="148">
        <v>10</v>
      </c>
      <c r="C7" s="148">
        <v>10</v>
      </c>
      <c r="D7" s="148">
        <v>10</v>
      </c>
      <c r="E7" s="148">
        <v>10</v>
      </c>
      <c r="F7" s="148">
        <v>10</v>
      </c>
      <c r="G7" s="148">
        <v>10</v>
      </c>
      <c r="H7" s="148">
        <v>10</v>
      </c>
      <c r="I7" s="148">
        <v>10</v>
      </c>
      <c r="J7" s="148">
        <v>10</v>
      </c>
      <c r="K7" s="148">
        <v>10</v>
      </c>
      <c r="L7" s="148">
        <v>10</v>
      </c>
      <c r="M7" s="148">
        <v>10</v>
      </c>
      <c r="N7" s="180"/>
      <c r="O7" s="181"/>
      <c r="Q7" s="120"/>
      <c r="R7" s="120"/>
      <c r="S7" s="120"/>
      <c r="T7" s="120"/>
      <c r="U7" s="120"/>
      <c r="V7" s="120"/>
      <c r="W7" s="120"/>
      <c r="X7" s="120"/>
      <c r="Y7" s="120"/>
      <c r="Z7" s="120"/>
      <c r="AA7" s="120"/>
    </row>
    <row r="8" s="81" customFormat="1" ht="24.75" customHeight="1" spans="1:27">
      <c r="A8" s="149" t="s">
        <v>1751</v>
      </c>
      <c r="B8" s="150"/>
      <c r="C8" s="150"/>
      <c r="D8" s="150"/>
      <c r="E8" s="150"/>
      <c r="F8" s="150"/>
      <c r="G8" s="162"/>
      <c r="H8" s="150"/>
      <c r="I8" s="162"/>
      <c r="J8" s="150"/>
      <c r="K8" s="162"/>
      <c r="L8" s="150"/>
      <c r="M8" s="182"/>
      <c r="O8" s="181"/>
      <c r="Q8" s="120"/>
      <c r="R8" s="120"/>
      <c r="S8" s="120"/>
      <c r="T8" s="120"/>
      <c r="U8" s="120"/>
      <c r="V8" s="120"/>
      <c r="W8" s="120"/>
      <c r="X8" s="120"/>
      <c r="Y8" s="120"/>
      <c r="Z8" s="120"/>
      <c r="AA8" s="120"/>
    </row>
    <row r="9" s="81" customFormat="1" ht="3" customHeight="1" spans="1:27">
      <c r="A9" s="151"/>
      <c r="B9" s="152"/>
      <c r="C9" s="153"/>
      <c r="D9" s="153"/>
      <c r="E9" s="153"/>
      <c r="F9" s="153"/>
      <c r="G9" s="163"/>
      <c r="H9" s="32"/>
      <c r="I9" s="32"/>
      <c r="J9" s="32"/>
      <c r="K9" s="171"/>
      <c r="L9" s="171"/>
      <c r="M9" s="171"/>
      <c r="N9" s="120"/>
      <c r="O9" s="120"/>
      <c r="P9" s="120"/>
      <c r="Q9" s="120"/>
      <c r="R9" s="120"/>
      <c r="S9" s="120"/>
      <c r="T9" s="120"/>
      <c r="U9" s="120"/>
      <c r="V9" s="120"/>
      <c r="W9" s="120"/>
      <c r="X9" s="120"/>
      <c r="Y9" s="120"/>
      <c r="Z9" s="120"/>
      <c r="AA9" s="120"/>
    </row>
    <row r="10" s="81" customFormat="1" ht="15" customHeight="1" spans="1:27">
      <c r="A10" s="154"/>
      <c r="B10" s="155"/>
      <c r="C10" s="156"/>
      <c r="D10" s="156"/>
      <c r="E10" s="156"/>
      <c r="F10" s="164" t="s">
        <v>1752</v>
      </c>
      <c r="G10" s="164"/>
      <c r="H10" s="164"/>
      <c r="I10" s="164"/>
      <c r="J10" s="164"/>
      <c r="K10" s="172"/>
      <c r="L10" s="173" t="s">
        <v>1753</v>
      </c>
      <c r="M10" s="183" t="s">
        <v>1754</v>
      </c>
      <c r="N10" s="184"/>
      <c r="O10" s="184"/>
      <c r="P10" s="185"/>
      <c r="Q10" s="120"/>
      <c r="R10" s="120"/>
      <c r="S10" s="120"/>
      <c r="T10" s="120"/>
      <c r="U10" s="120"/>
      <c r="V10" s="120"/>
      <c r="W10" s="120"/>
      <c r="X10" s="120"/>
      <c r="Y10" s="120"/>
      <c r="Z10" s="120"/>
      <c r="AA10" s="120"/>
    </row>
    <row r="11" ht="17.25" customHeight="1" spans="1:33">
      <c r="A11" s="157"/>
      <c r="B11" s="158"/>
      <c r="C11" s="158"/>
      <c r="D11" s="158"/>
      <c r="E11" s="86"/>
      <c r="F11" s="164"/>
      <c r="G11" s="164"/>
      <c r="H11" s="164"/>
      <c r="I11" s="164"/>
      <c r="J11" s="164"/>
      <c r="K11" s="86"/>
      <c r="L11" s="173"/>
      <c r="M11" s="186" t="s">
        <v>1755</v>
      </c>
      <c r="N11" s="187"/>
      <c r="O11" s="187"/>
      <c r="P11" s="188"/>
      <c r="Q11" s="195"/>
      <c r="R11" s="195"/>
      <c r="S11" s="195"/>
      <c r="T11" s="195"/>
      <c r="AB11" s="81"/>
      <c r="AC11" s="81"/>
      <c r="AD11" s="81"/>
      <c r="AE11" s="81"/>
      <c r="AF11" s="81"/>
      <c r="AG11" s="81"/>
    </row>
    <row r="12" ht="16.5" customHeight="1" spans="1:33">
      <c r="A12" s="82"/>
      <c r="B12" s="82"/>
      <c r="C12" s="82"/>
      <c r="D12" s="82"/>
      <c r="E12" s="86"/>
      <c r="F12" s="165" t="s">
        <v>1756</v>
      </c>
      <c r="G12" s="165"/>
      <c r="H12" s="165"/>
      <c r="I12" s="165"/>
      <c r="J12" s="165"/>
      <c r="K12" s="86"/>
      <c r="L12" s="173"/>
      <c r="M12" s="186" t="s">
        <v>1757</v>
      </c>
      <c r="N12" s="189"/>
      <c r="O12" s="189"/>
      <c r="P12" s="190"/>
      <c r="Q12" s="196"/>
      <c r="R12" s="196"/>
      <c r="S12" s="196"/>
      <c r="T12" s="196"/>
      <c r="AB12" s="81"/>
      <c r="AC12" s="81"/>
      <c r="AD12" s="81"/>
      <c r="AE12" s="81"/>
      <c r="AF12" s="81"/>
      <c r="AG12" s="81"/>
    </row>
    <row r="13" s="140" customFormat="1" ht="18.75" customHeight="1" spans="1:33">
      <c r="A13" s="159" t="s">
        <v>1758</v>
      </c>
      <c r="B13" s="159" t="s">
        <v>12</v>
      </c>
      <c r="C13" s="160" t="s">
        <v>13</v>
      </c>
      <c r="D13" s="160"/>
      <c r="E13" s="166"/>
      <c r="F13" s="167">
        <v>2009</v>
      </c>
      <c r="G13" s="167">
        <v>2010</v>
      </c>
      <c r="H13" s="167">
        <v>2011</v>
      </c>
      <c r="I13" s="167">
        <v>2012</v>
      </c>
      <c r="J13" s="167">
        <v>2013</v>
      </c>
      <c r="K13" s="166"/>
      <c r="L13" s="174"/>
      <c r="M13" s="186" t="s">
        <v>1759</v>
      </c>
      <c r="N13" s="191"/>
      <c r="O13" s="191"/>
      <c r="P13" s="192"/>
      <c r="Q13" s="197"/>
      <c r="R13" s="197"/>
      <c r="S13" s="196"/>
      <c r="T13" s="196"/>
      <c r="U13" s="120"/>
      <c r="V13" s="120"/>
      <c r="W13" s="120"/>
      <c r="X13" s="120"/>
      <c r="Y13" s="120"/>
      <c r="Z13" s="120"/>
      <c r="AA13" s="120"/>
      <c r="AB13" s="120"/>
      <c r="AC13" s="120"/>
      <c r="AD13" s="120"/>
      <c r="AE13" s="120"/>
      <c r="AF13" s="120"/>
      <c r="AG13" s="120"/>
    </row>
    <row r="14" spans="1:33">
      <c r="A14" s="161" t="s">
        <v>20</v>
      </c>
      <c r="B14" s="161" t="s">
        <v>1760</v>
      </c>
      <c r="C14" s="161" t="s">
        <v>20</v>
      </c>
      <c r="D14" s="161"/>
      <c r="E14" s="161"/>
      <c r="F14" s="168" t="e">
        <f>calcs!C7+calcs!H7+calcs!M7+calcs!R7+calcs!W7+calcs!AB7+calcs!AG7+calcs!AL7+calcs!AQ7+calcs!AV7+calcs!BA7+calcs!BF7</f>
        <v>#REF!</v>
      </c>
      <c r="G14" s="168" t="e">
        <f>calcs!D7+calcs!I7+calcs!N7+calcs!S7+calcs!X7+calcs!AC7+calcs!AH7+calcs!AM7+calcs!AR7+calcs!AW7+calcs!BB7+calcs!BG7</f>
        <v>#REF!</v>
      </c>
      <c r="H14" s="168" t="e">
        <f>calcs!E7+calcs!J7+calcs!O7+calcs!T7+calcs!Y7+calcs!AD7+calcs!AI7+calcs!AN7+calcs!AS7+calcs!AX7+calcs!BC7+calcs!BH7</f>
        <v>#REF!</v>
      </c>
      <c r="I14" s="168" t="e">
        <f>calcs!F7+calcs!K7+calcs!P7+calcs!U7+calcs!Z7+calcs!AE7+calcs!AJ7+calcs!AO7+calcs!AT7+calcs!AY7+calcs!BD7+calcs!BI7</f>
        <v>#REF!</v>
      </c>
      <c r="J14" s="168" t="e">
        <f>calcs!G7+calcs!L7+calcs!Q7+calcs!V7+calcs!AA7+calcs!AF7+calcs!AK7+calcs!AP7+calcs!AU7+calcs!AZ7+calcs!BE7+calcs!BJ7</f>
        <v>#REF!</v>
      </c>
      <c r="K14" s="161"/>
      <c r="L14" s="175" t="e">
        <f>SUM(P14:S14)/4</f>
        <v>#REF!</v>
      </c>
      <c r="M14" s="81"/>
      <c r="N14" s="120"/>
      <c r="O14" s="193"/>
      <c r="P14" s="194" t="e">
        <f>G14-F14</f>
        <v>#REF!</v>
      </c>
      <c r="Q14" s="194" t="e">
        <f t="shared" ref="P14:S20" si="0">H14-G14</f>
        <v>#REF!</v>
      </c>
      <c r="R14" s="194" t="e">
        <f t="shared" si="0"/>
        <v>#REF!</v>
      </c>
      <c r="S14" s="194" t="e">
        <f t="shared" si="0"/>
        <v>#REF!</v>
      </c>
      <c r="T14" s="194" t="e">
        <f>(J14-F14)/4</f>
        <v>#REF!</v>
      </c>
      <c r="U14" s="193"/>
      <c r="AB14" s="198"/>
      <c r="AC14" s="198"/>
      <c r="AD14" s="198"/>
      <c r="AE14" s="198"/>
      <c r="AF14" s="198"/>
      <c r="AG14" s="81"/>
    </row>
    <row r="15" spans="1:33">
      <c r="A15" s="161" t="s">
        <v>1332</v>
      </c>
      <c r="B15" s="161" t="s">
        <v>1761</v>
      </c>
      <c r="C15" s="161" t="s">
        <v>23</v>
      </c>
      <c r="D15" s="161"/>
      <c r="E15" s="161"/>
      <c r="F15" s="168" t="e">
        <f>calcs!C8+calcs!H8+calcs!M8+calcs!R8+calcs!W8+calcs!AB8+calcs!AG8+calcs!AL8+calcs!AQ8+calcs!AV8+calcs!BA8+calcs!BF8</f>
        <v>#REF!</v>
      </c>
      <c r="G15" s="168" t="e">
        <f>calcs!D8+calcs!I8+calcs!N8+calcs!S8+calcs!X8+calcs!AC8+calcs!AH8+calcs!AM8+calcs!AR8+calcs!AW8+calcs!BB8+calcs!BG8</f>
        <v>#REF!</v>
      </c>
      <c r="H15" s="168" t="e">
        <f>calcs!E8+calcs!J8+calcs!O8+calcs!T8+calcs!Y8+calcs!AD8+calcs!AI8+calcs!AN8+calcs!AS8+calcs!AX8+calcs!BC8+calcs!BH8</f>
        <v>#REF!</v>
      </c>
      <c r="I15" s="168" t="e">
        <f>calcs!F8+calcs!K8+calcs!P8+calcs!U8+calcs!Z8+calcs!AE8+calcs!AJ8+calcs!AO8+calcs!AT8+calcs!AY8+calcs!BD8+calcs!BI8</f>
        <v>#REF!</v>
      </c>
      <c r="J15" s="168" t="e">
        <f>calcs!G8+calcs!L8+calcs!Q8+calcs!V8+calcs!AA8+calcs!AF8+calcs!AK8+calcs!AP8+calcs!AU8+calcs!AZ8+calcs!BE8+calcs!BJ8</f>
        <v>#REF!</v>
      </c>
      <c r="K15" s="161"/>
      <c r="L15" s="175" t="e">
        <f t="shared" ref="L15:L77" si="1">SUM(P15:S15)/4</f>
        <v>#REF!</v>
      </c>
      <c r="M15" s="81"/>
      <c r="N15" s="120"/>
      <c r="O15" s="120"/>
      <c r="P15" s="194" t="e">
        <f t="shared" si="0"/>
        <v>#REF!</v>
      </c>
      <c r="Q15" s="194" t="e">
        <f t="shared" si="0"/>
        <v>#REF!</v>
      </c>
      <c r="R15" s="194" t="e">
        <f t="shared" si="0"/>
        <v>#REF!</v>
      </c>
      <c r="S15" s="194" t="e">
        <f t="shared" si="0"/>
        <v>#REF!</v>
      </c>
      <c r="U15" s="194"/>
      <c r="AB15" s="198"/>
      <c r="AC15" s="198"/>
      <c r="AD15" s="198"/>
      <c r="AE15" s="198"/>
      <c r="AF15" s="198"/>
      <c r="AG15" s="81"/>
    </row>
    <row r="16" spans="1:33">
      <c r="A16" s="161" t="s">
        <v>1332</v>
      </c>
      <c r="B16" s="161" t="s">
        <v>1762</v>
      </c>
      <c r="C16" s="161" t="s">
        <v>26</v>
      </c>
      <c r="D16" s="161"/>
      <c r="E16" s="161"/>
      <c r="F16" s="168" t="e">
        <f>calcs!C9+calcs!H9+calcs!M9+calcs!R9+calcs!W9+calcs!AB9+calcs!AG9+calcs!AL9+calcs!AQ9+calcs!AV9+calcs!BA9+calcs!BF9</f>
        <v>#REF!</v>
      </c>
      <c r="G16" s="168" t="e">
        <f>calcs!D9+calcs!I9+calcs!N9+calcs!S9+calcs!X9+calcs!AC9+calcs!AH9+calcs!AM9+calcs!AR9+calcs!AW9+calcs!BB9+calcs!BG9</f>
        <v>#REF!</v>
      </c>
      <c r="H16" s="168" t="e">
        <f>calcs!E9+calcs!J9+calcs!O9+calcs!T9+calcs!Y9+calcs!AD9+calcs!AI9+calcs!AN9+calcs!AS9+calcs!AX9+calcs!BC9+calcs!BH9</f>
        <v>#REF!</v>
      </c>
      <c r="I16" s="168" t="e">
        <f>calcs!F9+calcs!K9+calcs!P9+calcs!U9+calcs!Z9+calcs!AE9+calcs!AJ9+calcs!AO9+calcs!AT9+calcs!AY9+calcs!BD9+calcs!BI9</f>
        <v>#REF!</v>
      </c>
      <c r="J16" s="168" t="e">
        <f>calcs!G9+calcs!L9+calcs!Q9+calcs!V9+calcs!AA9+calcs!AF9+calcs!AK9+calcs!AP9+calcs!AU9+calcs!AZ9+calcs!BE9+calcs!BJ9</f>
        <v>#REF!</v>
      </c>
      <c r="K16" s="161"/>
      <c r="L16" s="175" t="e">
        <f t="shared" si="1"/>
        <v>#REF!</v>
      </c>
      <c r="M16" s="81"/>
      <c r="N16" s="120"/>
      <c r="O16" s="120"/>
      <c r="P16" s="194" t="e">
        <f t="shared" si="0"/>
        <v>#REF!</v>
      </c>
      <c r="Q16" s="194" t="e">
        <f t="shared" si="0"/>
        <v>#REF!</v>
      </c>
      <c r="R16" s="194" t="e">
        <f t="shared" si="0"/>
        <v>#REF!</v>
      </c>
      <c r="S16" s="194" t="e">
        <f t="shared" si="0"/>
        <v>#REF!</v>
      </c>
      <c r="U16" s="194"/>
      <c r="AB16" s="198"/>
      <c r="AC16" s="198"/>
      <c r="AD16" s="198"/>
      <c r="AE16" s="198"/>
      <c r="AF16" s="198"/>
      <c r="AG16" s="81"/>
    </row>
    <row r="17" spans="1:33">
      <c r="A17" s="161" t="s">
        <v>1332</v>
      </c>
      <c r="B17" s="161" t="s">
        <v>1763</v>
      </c>
      <c r="C17" s="161" t="s">
        <v>29</v>
      </c>
      <c r="D17" s="161"/>
      <c r="E17" s="161"/>
      <c r="F17" s="168" t="e">
        <f>calcs!C10+calcs!H10+calcs!M10+calcs!R10+calcs!W10+calcs!AB10+calcs!AG10+calcs!AL10+calcs!AQ10+calcs!AV10+calcs!BA10+calcs!BF10</f>
        <v>#REF!</v>
      </c>
      <c r="G17" s="168" t="e">
        <f>calcs!D10+calcs!I10+calcs!N10+calcs!S10+calcs!X10+calcs!AC10+calcs!AH10+calcs!AM10+calcs!AR10+calcs!AW10+calcs!BB10+calcs!BG10</f>
        <v>#REF!</v>
      </c>
      <c r="H17" s="168" t="e">
        <f>calcs!E10+calcs!J10+calcs!O10+calcs!T10+calcs!Y10+calcs!AD10+calcs!AI10+calcs!AN10+calcs!AS10+calcs!AX10+calcs!BC10+calcs!BH10</f>
        <v>#REF!</v>
      </c>
      <c r="I17" s="168" t="e">
        <f>calcs!F10+calcs!K10+calcs!P10+calcs!U10+calcs!Z10+calcs!AE10+calcs!AJ10+calcs!AO10+calcs!AT10+calcs!AY10+calcs!BD10+calcs!BI10</f>
        <v>#REF!</v>
      </c>
      <c r="J17" s="168" t="e">
        <f>calcs!G10+calcs!L10+calcs!Q10+calcs!V10+calcs!AA10+calcs!AF10+calcs!AK10+calcs!AP10+calcs!AU10+calcs!AZ10+calcs!BE10+calcs!BJ10</f>
        <v>#REF!</v>
      </c>
      <c r="K17" s="161"/>
      <c r="L17" s="175" t="e">
        <f t="shared" si="1"/>
        <v>#REF!</v>
      </c>
      <c r="M17" s="81"/>
      <c r="N17" s="120"/>
      <c r="O17" s="120"/>
      <c r="P17" s="194" t="e">
        <f t="shared" si="0"/>
        <v>#REF!</v>
      </c>
      <c r="Q17" s="194" t="e">
        <f t="shared" si="0"/>
        <v>#REF!</v>
      </c>
      <c r="R17" s="194" t="e">
        <f t="shared" si="0"/>
        <v>#REF!</v>
      </c>
      <c r="S17" s="194" t="e">
        <f t="shared" si="0"/>
        <v>#REF!</v>
      </c>
      <c r="U17" s="194"/>
      <c r="AB17" s="198"/>
      <c r="AC17" s="198"/>
      <c r="AD17" s="198"/>
      <c r="AE17" s="198"/>
      <c r="AF17" s="198"/>
      <c r="AG17" s="81"/>
    </row>
    <row r="18" spans="1:33">
      <c r="A18" s="161" t="s">
        <v>1332</v>
      </c>
      <c r="B18" s="161" t="s">
        <v>1764</v>
      </c>
      <c r="C18" s="161" t="s">
        <v>32</v>
      </c>
      <c r="D18" s="161"/>
      <c r="E18" s="161"/>
      <c r="F18" s="168" t="e">
        <f>calcs!C11+calcs!H11+calcs!M11+calcs!R11+calcs!W11+calcs!AB11+calcs!AG11+calcs!AL11+calcs!AQ11+calcs!AV11+calcs!BA11+calcs!BF11</f>
        <v>#REF!</v>
      </c>
      <c r="G18" s="168" t="e">
        <f>calcs!D11+calcs!I11+calcs!N11+calcs!S11+calcs!X11+calcs!AC11+calcs!AH11+calcs!AM11+calcs!AR11+calcs!AW11+calcs!BB11+calcs!BG11</f>
        <v>#REF!</v>
      </c>
      <c r="H18" s="168" t="e">
        <f>calcs!E11+calcs!J11+calcs!O11+calcs!T11+calcs!Y11+calcs!AD11+calcs!AI11+calcs!AN11+calcs!AS11+calcs!AX11+calcs!BC11+calcs!BH11</f>
        <v>#REF!</v>
      </c>
      <c r="I18" s="168" t="e">
        <f>calcs!F11+calcs!K11+calcs!P11+calcs!U11+calcs!Z11+calcs!AE11+calcs!AJ11+calcs!AO11+calcs!AT11+calcs!AY11+calcs!BD11+calcs!BI11</f>
        <v>#REF!</v>
      </c>
      <c r="J18" s="168" t="e">
        <f>calcs!G11+calcs!L11+calcs!Q11+calcs!V11+calcs!AA11+calcs!AF11+calcs!AK11+calcs!AP11+calcs!AU11+calcs!AZ11+calcs!BE11+calcs!BJ11</f>
        <v>#REF!</v>
      </c>
      <c r="K18" s="161"/>
      <c r="L18" s="175" t="e">
        <f t="shared" si="1"/>
        <v>#REF!</v>
      </c>
      <c r="M18" s="81"/>
      <c r="N18" s="120"/>
      <c r="O18" s="120"/>
      <c r="P18" s="194" t="e">
        <f t="shared" si="0"/>
        <v>#REF!</v>
      </c>
      <c r="Q18" s="194" t="e">
        <f t="shared" si="0"/>
        <v>#REF!</v>
      </c>
      <c r="R18" s="194" t="e">
        <f t="shared" si="0"/>
        <v>#REF!</v>
      </c>
      <c r="S18" s="194" t="e">
        <f t="shared" si="0"/>
        <v>#REF!</v>
      </c>
      <c r="U18" s="194"/>
      <c r="AB18" s="198"/>
      <c r="AC18" s="198"/>
      <c r="AD18" s="198"/>
      <c r="AE18" s="198"/>
      <c r="AF18" s="198"/>
      <c r="AG18" s="81"/>
    </row>
    <row r="19" spans="1:33">
      <c r="A19" s="161" t="s">
        <v>1332</v>
      </c>
      <c r="B19" s="161" t="s">
        <v>1765</v>
      </c>
      <c r="C19" s="161" t="s">
        <v>35</v>
      </c>
      <c r="D19" s="161"/>
      <c r="E19" s="161"/>
      <c r="F19" s="168" t="e">
        <f>calcs!C12+calcs!H12+calcs!M12+calcs!R12+calcs!W12+calcs!AB12+calcs!AG12+calcs!AL12+calcs!AQ12+calcs!AV12+calcs!BA12+calcs!BF12</f>
        <v>#REF!</v>
      </c>
      <c r="G19" s="168" t="e">
        <f>calcs!D12+calcs!I12+calcs!N12+calcs!S12+calcs!X12+calcs!AC12+calcs!AH12+calcs!AM12+calcs!AR12+calcs!AW12+calcs!BB12+calcs!BG12</f>
        <v>#REF!</v>
      </c>
      <c r="H19" s="168" t="e">
        <f>calcs!E12+calcs!J12+calcs!O12+calcs!T12+calcs!Y12+calcs!AD12+calcs!AI12+calcs!AN12+calcs!AS12+calcs!AX12+calcs!BC12+calcs!BH12</f>
        <v>#REF!</v>
      </c>
      <c r="I19" s="168" t="e">
        <f>calcs!F12+calcs!K12+calcs!P12+calcs!U12+calcs!Z12+calcs!AE12+calcs!AJ12+calcs!AO12+calcs!AT12+calcs!AY12+calcs!BD12+calcs!BI12</f>
        <v>#REF!</v>
      </c>
      <c r="J19" s="168" t="e">
        <f>calcs!G12+calcs!L12+calcs!Q12+calcs!V12+calcs!AA12+calcs!AF12+calcs!AK12+calcs!AP12+calcs!AU12+calcs!AZ12+calcs!BE12+calcs!BJ12</f>
        <v>#REF!</v>
      </c>
      <c r="K19" s="161"/>
      <c r="L19" s="175" t="e">
        <f t="shared" si="1"/>
        <v>#REF!</v>
      </c>
      <c r="M19" s="81"/>
      <c r="N19" s="120"/>
      <c r="O19" s="120"/>
      <c r="P19" s="194" t="e">
        <f t="shared" si="0"/>
        <v>#REF!</v>
      </c>
      <c r="Q19" s="194" t="e">
        <f t="shared" si="0"/>
        <v>#REF!</v>
      </c>
      <c r="R19" s="194" t="e">
        <f t="shared" si="0"/>
        <v>#REF!</v>
      </c>
      <c r="S19" s="194" t="e">
        <f t="shared" si="0"/>
        <v>#REF!</v>
      </c>
      <c r="U19" s="194"/>
      <c r="AB19" s="198"/>
      <c r="AC19" s="198"/>
      <c r="AD19" s="198"/>
      <c r="AE19" s="198"/>
      <c r="AF19" s="198"/>
      <c r="AG19" s="81"/>
    </row>
    <row r="20" spans="1:33">
      <c r="A20" s="161" t="s">
        <v>1332</v>
      </c>
      <c r="B20" s="161" t="s">
        <v>1766</v>
      </c>
      <c r="C20" s="161" t="s">
        <v>38</v>
      </c>
      <c r="D20" s="161"/>
      <c r="E20" s="161"/>
      <c r="F20" s="168" t="e">
        <f>calcs!C13+calcs!H13+calcs!M13+calcs!R13+calcs!W13+calcs!AB13+calcs!AG13+calcs!AL13+calcs!AQ13+calcs!AV13+calcs!BA13+calcs!BF13</f>
        <v>#REF!</v>
      </c>
      <c r="G20" s="168" t="e">
        <f>calcs!D13+calcs!I13+calcs!N13+calcs!S13+calcs!X13+calcs!AC13+calcs!AH13+calcs!AM13+calcs!AR13+calcs!AW13+calcs!BB13+calcs!BG13</f>
        <v>#REF!</v>
      </c>
      <c r="H20" s="168" t="e">
        <f>calcs!E13+calcs!J13+calcs!O13+calcs!T13+calcs!Y13+calcs!AD13+calcs!AI13+calcs!AN13+calcs!AS13+calcs!AX13+calcs!BC13+calcs!BH13</f>
        <v>#REF!</v>
      </c>
      <c r="I20" s="168" t="e">
        <f>calcs!F13+calcs!K13+calcs!P13+calcs!U13+calcs!Z13+calcs!AE13+calcs!AJ13+calcs!AO13+calcs!AT13+calcs!AY13+calcs!BD13+calcs!BI13</f>
        <v>#REF!</v>
      </c>
      <c r="J20" s="168" t="e">
        <f>calcs!G13+calcs!L13+calcs!Q13+calcs!V13+calcs!AA13+calcs!AF13+calcs!AK13+calcs!AP13+calcs!AU13+calcs!AZ13+calcs!BE13+calcs!BJ13</f>
        <v>#REF!</v>
      </c>
      <c r="K20" s="161"/>
      <c r="L20" s="175" t="e">
        <f t="shared" si="1"/>
        <v>#REF!</v>
      </c>
      <c r="M20" s="81"/>
      <c r="N20" s="120"/>
      <c r="O20" s="120"/>
      <c r="P20" s="194" t="e">
        <f t="shared" si="0"/>
        <v>#REF!</v>
      </c>
      <c r="Q20" s="194" t="e">
        <f t="shared" si="0"/>
        <v>#REF!</v>
      </c>
      <c r="R20" s="194" t="e">
        <f t="shared" si="0"/>
        <v>#REF!</v>
      </c>
      <c r="S20" s="194" t="e">
        <f t="shared" si="0"/>
        <v>#REF!</v>
      </c>
      <c r="U20" s="194"/>
      <c r="AB20" s="198"/>
      <c r="AC20" s="198"/>
      <c r="AD20" s="198"/>
      <c r="AE20" s="198"/>
      <c r="AF20" s="198"/>
      <c r="AG20" s="81"/>
    </row>
    <row r="21" spans="1:33">
      <c r="A21" s="161" t="s">
        <v>1332</v>
      </c>
      <c r="B21" s="161" t="s">
        <v>1767</v>
      </c>
      <c r="C21" s="161" t="s">
        <v>41</v>
      </c>
      <c r="D21" s="161"/>
      <c r="E21" s="161"/>
      <c r="F21" s="168" t="e">
        <f>calcs!C14+calcs!H14+calcs!M14+calcs!R14+calcs!W14+calcs!AB14+calcs!AG14+calcs!AL14+calcs!AQ14+calcs!AV14+calcs!BA14+calcs!BF14</f>
        <v>#REF!</v>
      </c>
      <c r="G21" s="168" t="e">
        <f>calcs!D14+calcs!I14+calcs!N14+calcs!S14+calcs!X14+calcs!AC14+calcs!AH14+calcs!AM14+calcs!AR14+calcs!AW14+calcs!BB14+calcs!BG14</f>
        <v>#REF!</v>
      </c>
      <c r="H21" s="168" t="e">
        <f>calcs!E14+calcs!J14+calcs!O14+calcs!T14+calcs!Y14+calcs!AD14+calcs!AI14+calcs!AN14+calcs!AS14+calcs!AX14+calcs!BC14+calcs!BH14</f>
        <v>#REF!</v>
      </c>
      <c r="I21" s="168" t="e">
        <f>calcs!F14+calcs!K14+calcs!P14+calcs!U14+calcs!Z14+calcs!AE14+calcs!AJ14+calcs!AO14+calcs!AT14+calcs!AY14+calcs!BD14+calcs!BI14</f>
        <v>#REF!</v>
      </c>
      <c r="J21" s="168" t="e">
        <f>calcs!G14+calcs!L14+calcs!Q14+calcs!V14+calcs!AA14+calcs!AF14+calcs!AK14+calcs!AP14+calcs!AU14+calcs!AZ14+calcs!BE14+calcs!BJ14</f>
        <v>#REF!</v>
      </c>
      <c r="K21" s="161"/>
      <c r="L21" s="175" t="e">
        <f t="shared" si="1"/>
        <v>#REF!</v>
      </c>
      <c r="M21" s="81"/>
      <c r="N21" s="120"/>
      <c r="O21" s="120"/>
      <c r="P21" s="194" t="e">
        <f>G21-F21</f>
        <v>#REF!</v>
      </c>
      <c r="Q21" s="194" t="e">
        <f>H21-G21</f>
        <v>#REF!</v>
      </c>
      <c r="R21" s="194" t="e">
        <f>I21-H21</f>
        <v>#REF!</v>
      </c>
      <c r="S21" s="194" t="e">
        <f>J21-I21</f>
        <v>#REF!</v>
      </c>
      <c r="U21" s="194"/>
      <c r="AB21" s="198"/>
      <c r="AC21" s="198"/>
      <c r="AD21" s="198"/>
      <c r="AE21" s="198"/>
      <c r="AF21" s="198"/>
      <c r="AG21" s="81"/>
    </row>
    <row r="22" spans="1:33">
      <c r="A22" s="161" t="s">
        <v>1332</v>
      </c>
      <c r="B22" s="161" t="s">
        <v>1768</v>
      </c>
      <c r="C22" s="161" t="s">
        <v>44</v>
      </c>
      <c r="D22" s="161"/>
      <c r="E22" s="161"/>
      <c r="F22" s="168" t="e">
        <f>calcs!C15+calcs!H15+calcs!M15+calcs!R15+calcs!W15+calcs!AB15+calcs!AG15+calcs!AL15+calcs!AQ15+calcs!AV15+calcs!BA15+calcs!BF15</f>
        <v>#REF!</v>
      </c>
      <c r="G22" s="168" t="e">
        <f>calcs!D15+calcs!I15+calcs!N15+calcs!S15+calcs!X15+calcs!AC15+calcs!AH15+calcs!AM15+calcs!AR15+calcs!AW15+calcs!BB15+calcs!BG15</f>
        <v>#REF!</v>
      </c>
      <c r="H22" s="168" t="e">
        <f>calcs!E15+calcs!J15+calcs!O15+calcs!T15+calcs!Y15+calcs!AD15+calcs!AI15+calcs!AN15+calcs!AS15+calcs!AX15+calcs!BC15+calcs!BH15</f>
        <v>#REF!</v>
      </c>
      <c r="I22" s="168" t="e">
        <f>calcs!F15+calcs!K15+calcs!P15+calcs!U15+calcs!Z15+calcs!AE15+calcs!AJ15+calcs!AO15+calcs!AT15+calcs!AY15+calcs!BD15+calcs!BI15</f>
        <v>#REF!</v>
      </c>
      <c r="J22" s="168" t="e">
        <f>calcs!G15+calcs!L15+calcs!Q15+calcs!V15+calcs!AA15+calcs!AF15+calcs!AK15+calcs!AP15+calcs!AU15+calcs!AZ15+calcs!BE15+calcs!BJ15</f>
        <v>#REF!</v>
      </c>
      <c r="K22" s="161"/>
      <c r="L22" s="175" t="e">
        <f t="shared" si="1"/>
        <v>#REF!</v>
      </c>
      <c r="M22" s="81"/>
      <c r="N22" s="120"/>
      <c r="O22" s="120"/>
      <c r="P22" s="194" t="e">
        <f t="shared" ref="P22:S85" si="2">G22-F22</f>
        <v>#REF!</v>
      </c>
      <c r="Q22" s="194" t="e">
        <f t="shared" si="2"/>
        <v>#REF!</v>
      </c>
      <c r="R22" s="194" t="e">
        <f t="shared" si="2"/>
        <v>#REF!</v>
      </c>
      <c r="S22" s="194" t="e">
        <f t="shared" si="2"/>
        <v>#REF!</v>
      </c>
      <c r="U22" s="194"/>
      <c r="AB22" s="198"/>
      <c r="AC22" s="198"/>
      <c r="AD22" s="198"/>
      <c r="AE22" s="198"/>
      <c r="AF22" s="198"/>
      <c r="AG22" s="81"/>
    </row>
    <row r="23" spans="1:33">
      <c r="A23" s="161" t="s">
        <v>1332</v>
      </c>
      <c r="B23" s="161" t="s">
        <v>1769</v>
      </c>
      <c r="C23" s="161" t="s">
        <v>46</v>
      </c>
      <c r="D23" s="161"/>
      <c r="E23" s="161"/>
      <c r="F23" s="168" t="e">
        <f>calcs!C16+calcs!H16+calcs!M16+calcs!R16+calcs!W16+calcs!AB16+calcs!AG16+calcs!AL16+calcs!AQ16+calcs!AV16+calcs!BA16+calcs!BF16</f>
        <v>#REF!</v>
      </c>
      <c r="G23" s="168" t="e">
        <f>calcs!D16+calcs!I16+calcs!N16+calcs!S16+calcs!X16+calcs!AC16+calcs!AH16+calcs!AM16+calcs!AR16+calcs!AW16+calcs!BB16+calcs!BG16</f>
        <v>#REF!</v>
      </c>
      <c r="H23" s="168" t="e">
        <f>calcs!E16+calcs!J16+calcs!O16+calcs!T16+calcs!Y16+calcs!AD16+calcs!AI16+calcs!AN16+calcs!AS16+calcs!AX16+calcs!BC16+calcs!BH16</f>
        <v>#REF!</v>
      </c>
      <c r="I23" s="168" t="e">
        <f>calcs!F16+calcs!K16+calcs!P16+calcs!U16+calcs!Z16+calcs!AE16+calcs!AJ16+calcs!AO16+calcs!AT16+calcs!AY16+calcs!BD16+calcs!BI16</f>
        <v>#REF!</v>
      </c>
      <c r="J23" s="168" t="e">
        <f>calcs!G16+calcs!L16+calcs!Q16+calcs!V16+calcs!AA16+calcs!AF16+calcs!AK16+calcs!AP16+calcs!AU16+calcs!AZ16+calcs!BE16+calcs!BJ16</f>
        <v>#REF!</v>
      </c>
      <c r="K23" s="161"/>
      <c r="L23" s="175" t="e">
        <f t="shared" si="1"/>
        <v>#REF!</v>
      </c>
      <c r="M23" s="81"/>
      <c r="N23" s="120"/>
      <c r="O23" s="120"/>
      <c r="P23" s="194" t="e">
        <f t="shared" si="2"/>
        <v>#REF!</v>
      </c>
      <c r="Q23" s="194" t="e">
        <f t="shared" si="2"/>
        <v>#REF!</v>
      </c>
      <c r="R23" s="194" t="e">
        <f t="shared" si="2"/>
        <v>#REF!</v>
      </c>
      <c r="S23" s="194" t="e">
        <f t="shared" si="2"/>
        <v>#REF!</v>
      </c>
      <c r="U23" s="194"/>
      <c r="AB23" s="198"/>
      <c r="AC23" s="198"/>
      <c r="AD23" s="198"/>
      <c r="AE23" s="198"/>
      <c r="AF23" s="198"/>
      <c r="AG23" s="81"/>
    </row>
    <row r="24" spans="1:33">
      <c r="A24" s="161" t="s">
        <v>1332</v>
      </c>
      <c r="B24" s="161" t="s">
        <v>1770</v>
      </c>
      <c r="C24" s="161" t="s">
        <v>48</v>
      </c>
      <c r="D24" s="161"/>
      <c r="E24" s="161"/>
      <c r="F24" s="168" t="e">
        <f>calcs!C17+calcs!H17+calcs!M17+calcs!R17+calcs!W17+calcs!AB17+calcs!AG17+calcs!AL17+calcs!AQ17+calcs!AV17+calcs!BA17+calcs!BF17</f>
        <v>#REF!</v>
      </c>
      <c r="G24" s="168" t="e">
        <f>calcs!D17+calcs!I17+calcs!N17+calcs!S17+calcs!X17+calcs!AC17+calcs!AH17+calcs!AM17+calcs!AR17+calcs!AW17+calcs!BB17+calcs!BG17</f>
        <v>#REF!</v>
      </c>
      <c r="H24" s="168" t="e">
        <f>calcs!E17+calcs!J17+calcs!O17+calcs!T17+calcs!Y17+calcs!AD17+calcs!AI17+calcs!AN17+calcs!AS17+calcs!AX17+calcs!BC17+calcs!BH17</f>
        <v>#REF!</v>
      </c>
      <c r="I24" s="168" t="e">
        <f>calcs!F17+calcs!K17+calcs!P17+calcs!U17+calcs!Z17+calcs!AE17+calcs!AJ17+calcs!AO17+calcs!AT17+calcs!AY17+calcs!BD17+calcs!BI17</f>
        <v>#REF!</v>
      </c>
      <c r="J24" s="168" t="e">
        <f>calcs!G17+calcs!L17+calcs!Q17+calcs!V17+calcs!AA17+calcs!AF17+calcs!AK17+calcs!AP17+calcs!AU17+calcs!AZ17+calcs!BE17+calcs!BJ17</f>
        <v>#REF!</v>
      </c>
      <c r="K24" s="161"/>
      <c r="L24" s="175" t="e">
        <f t="shared" si="1"/>
        <v>#REF!</v>
      </c>
      <c r="M24" s="81"/>
      <c r="N24" s="120"/>
      <c r="O24" s="120"/>
      <c r="P24" s="194" t="e">
        <f t="shared" si="2"/>
        <v>#REF!</v>
      </c>
      <c r="Q24" s="194" t="e">
        <f t="shared" si="2"/>
        <v>#REF!</v>
      </c>
      <c r="R24" s="194" t="e">
        <f t="shared" si="2"/>
        <v>#REF!</v>
      </c>
      <c r="S24" s="194" t="e">
        <f t="shared" si="2"/>
        <v>#REF!</v>
      </c>
      <c r="U24" s="194"/>
      <c r="AB24" s="198"/>
      <c r="AC24" s="198"/>
      <c r="AD24" s="198"/>
      <c r="AE24" s="198"/>
      <c r="AF24" s="198"/>
      <c r="AG24" s="81"/>
    </row>
    <row r="25" spans="1:33">
      <c r="A25" s="161" t="s">
        <v>1332</v>
      </c>
      <c r="B25" s="161" t="s">
        <v>1771</v>
      </c>
      <c r="C25" s="161" t="s">
        <v>50</v>
      </c>
      <c r="D25" s="161"/>
      <c r="E25" s="161"/>
      <c r="F25" s="168" t="e">
        <f>calcs!C18+calcs!H18+calcs!M18+calcs!R18+calcs!W18+calcs!AB18+calcs!AG18+calcs!AL18+calcs!AQ18+calcs!AV18+calcs!BA18+calcs!BF18</f>
        <v>#REF!</v>
      </c>
      <c r="G25" s="168" t="e">
        <f>calcs!D18+calcs!I18+calcs!N18+calcs!S18+calcs!X18+calcs!AC18+calcs!AH18+calcs!AM18+calcs!AR18+calcs!AW18+calcs!BB18+calcs!BG18</f>
        <v>#REF!</v>
      </c>
      <c r="H25" s="168" t="e">
        <f>calcs!E18+calcs!J18+calcs!O18+calcs!T18+calcs!Y18+calcs!AD18+calcs!AI18+calcs!AN18+calcs!AS18+calcs!AX18+calcs!BC18+calcs!BH18</f>
        <v>#REF!</v>
      </c>
      <c r="I25" s="168" t="e">
        <f>calcs!F18+calcs!K18+calcs!P18+calcs!U18+calcs!Z18+calcs!AE18+calcs!AJ18+calcs!AO18+calcs!AT18+calcs!AY18+calcs!BD18+calcs!BI18</f>
        <v>#REF!</v>
      </c>
      <c r="J25" s="168" t="e">
        <f>calcs!G18+calcs!L18+calcs!Q18+calcs!V18+calcs!AA18+calcs!AF18+calcs!AK18+calcs!AP18+calcs!AU18+calcs!AZ18+calcs!BE18+calcs!BJ18</f>
        <v>#REF!</v>
      </c>
      <c r="K25" s="161"/>
      <c r="L25" s="175" t="e">
        <f t="shared" si="1"/>
        <v>#REF!</v>
      </c>
      <c r="M25" s="81"/>
      <c r="N25" s="120"/>
      <c r="O25" s="120"/>
      <c r="P25" s="194" t="e">
        <f t="shared" si="2"/>
        <v>#REF!</v>
      </c>
      <c r="Q25" s="194" t="e">
        <f t="shared" si="2"/>
        <v>#REF!</v>
      </c>
      <c r="R25" s="194" t="e">
        <f t="shared" si="2"/>
        <v>#REF!</v>
      </c>
      <c r="S25" s="194" t="e">
        <f t="shared" si="2"/>
        <v>#REF!</v>
      </c>
      <c r="U25" s="194"/>
      <c r="AB25" s="198"/>
      <c r="AC25" s="198"/>
      <c r="AD25" s="198"/>
      <c r="AE25" s="198"/>
      <c r="AF25" s="198"/>
      <c r="AG25" s="81"/>
    </row>
    <row r="26" spans="1:33">
      <c r="A26" s="161" t="s">
        <v>1332</v>
      </c>
      <c r="B26" s="161" t="s">
        <v>1772</v>
      </c>
      <c r="C26" s="161" t="s">
        <v>52</v>
      </c>
      <c r="D26" s="161"/>
      <c r="E26" s="161"/>
      <c r="F26" s="168" t="e">
        <f>calcs!C19+calcs!H19+calcs!M19+calcs!R19+calcs!W19+calcs!AB19+calcs!AG19+calcs!AL19+calcs!AQ19+calcs!AV19+calcs!BA19+calcs!BF19</f>
        <v>#REF!</v>
      </c>
      <c r="G26" s="168" t="e">
        <f>calcs!D19+calcs!I19+calcs!N19+calcs!S19+calcs!X19+calcs!AC19+calcs!AH19+calcs!AM19+calcs!AR19+calcs!AW19+calcs!BB19+calcs!BG19</f>
        <v>#REF!</v>
      </c>
      <c r="H26" s="168" t="e">
        <f>calcs!E19+calcs!J19+calcs!O19+calcs!T19+calcs!Y19+calcs!AD19+calcs!AI19+calcs!AN19+calcs!AS19+calcs!AX19+calcs!BC19+calcs!BH19</f>
        <v>#REF!</v>
      </c>
      <c r="I26" s="168" t="e">
        <f>calcs!F19+calcs!K19+calcs!P19+calcs!U19+calcs!Z19+calcs!AE19+calcs!AJ19+calcs!AO19+calcs!AT19+calcs!AY19+calcs!BD19+calcs!BI19</f>
        <v>#REF!</v>
      </c>
      <c r="J26" s="168" t="e">
        <f>calcs!G19+calcs!L19+calcs!Q19+calcs!V19+calcs!AA19+calcs!AF19+calcs!AK19+calcs!AP19+calcs!AU19+calcs!AZ19+calcs!BE19+calcs!BJ19</f>
        <v>#REF!</v>
      </c>
      <c r="K26" s="161"/>
      <c r="L26" s="175" t="e">
        <f t="shared" si="1"/>
        <v>#REF!</v>
      </c>
      <c r="M26" s="81"/>
      <c r="N26" s="120"/>
      <c r="O26" s="120"/>
      <c r="P26" s="194" t="e">
        <f t="shared" si="2"/>
        <v>#REF!</v>
      </c>
      <c r="Q26" s="194" t="e">
        <f t="shared" si="2"/>
        <v>#REF!</v>
      </c>
      <c r="R26" s="194" t="e">
        <f t="shared" si="2"/>
        <v>#REF!</v>
      </c>
      <c r="S26" s="194" t="e">
        <f t="shared" si="2"/>
        <v>#REF!</v>
      </c>
      <c r="U26" s="194"/>
      <c r="AB26" s="198"/>
      <c r="AC26" s="198"/>
      <c r="AD26" s="198"/>
      <c r="AE26" s="198"/>
      <c r="AF26" s="198"/>
      <c r="AG26" s="81"/>
    </row>
    <row r="27" spans="1:33">
      <c r="A27" s="161" t="s">
        <v>1332</v>
      </c>
      <c r="B27" s="161" t="s">
        <v>1773</v>
      </c>
      <c r="C27" s="161" t="s">
        <v>54</v>
      </c>
      <c r="D27" s="161"/>
      <c r="E27" s="161"/>
      <c r="F27" s="168" t="e">
        <f>calcs!C20+calcs!H20+calcs!M20+calcs!R20+calcs!W20+calcs!AB20+calcs!AG20+calcs!AL20+calcs!AQ20+calcs!AV20+calcs!BA20+calcs!BF20</f>
        <v>#REF!</v>
      </c>
      <c r="G27" s="168" t="e">
        <f>calcs!D20+calcs!I20+calcs!N20+calcs!S20+calcs!X20+calcs!AC20+calcs!AH20+calcs!AM20+calcs!AR20+calcs!AW20+calcs!BB20+calcs!BG20</f>
        <v>#REF!</v>
      </c>
      <c r="H27" s="168" t="e">
        <f>calcs!E20+calcs!J20+calcs!O20+calcs!T20+calcs!Y20+calcs!AD20+calcs!AI20+calcs!AN20+calcs!AS20+calcs!AX20+calcs!BC20+calcs!BH20</f>
        <v>#REF!</v>
      </c>
      <c r="I27" s="168" t="e">
        <f>calcs!F20+calcs!K20+calcs!P20+calcs!U20+calcs!Z20+calcs!AE20+calcs!AJ20+calcs!AO20+calcs!AT20+calcs!AY20+calcs!BD20+calcs!BI20</f>
        <v>#REF!</v>
      </c>
      <c r="J27" s="168" t="e">
        <f>calcs!G20+calcs!L20+calcs!Q20+calcs!V20+calcs!AA20+calcs!AF20+calcs!AK20+calcs!AP20+calcs!AU20+calcs!AZ20+calcs!BE20+calcs!BJ20</f>
        <v>#REF!</v>
      </c>
      <c r="K27" s="161"/>
      <c r="L27" s="175" t="e">
        <f t="shared" si="1"/>
        <v>#REF!</v>
      </c>
      <c r="M27" s="81"/>
      <c r="N27" s="120"/>
      <c r="O27" s="120"/>
      <c r="P27" s="194" t="e">
        <f t="shared" si="2"/>
        <v>#REF!</v>
      </c>
      <c r="Q27" s="194" t="e">
        <f t="shared" si="2"/>
        <v>#REF!</v>
      </c>
      <c r="R27" s="194" t="e">
        <f t="shared" si="2"/>
        <v>#REF!</v>
      </c>
      <c r="S27" s="194" t="e">
        <f t="shared" si="2"/>
        <v>#REF!</v>
      </c>
      <c r="U27" s="194"/>
      <c r="AB27" s="198"/>
      <c r="AC27" s="198"/>
      <c r="AD27" s="198"/>
      <c r="AE27" s="198"/>
      <c r="AF27" s="198"/>
      <c r="AG27" s="81"/>
    </row>
    <row r="28" spans="1:33">
      <c r="A28" s="161" t="s">
        <v>1332</v>
      </c>
      <c r="B28" s="161" t="s">
        <v>1774</v>
      </c>
      <c r="C28" s="161" t="s">
        <v>56</v>
      </c>
      <c r="D28" s="161"/>
      <c r="E28" s="161"/>
      <c r="F28" s="168" t="e">
        <f>calcs!C21+calcs!H21+calcs!M21+calcs!R21+calcs!W21+calcs!AB21+calcs!AG21+calcs!AL21+calcs!AQ21+calcs!AV21+calcs!BA21+calcs!BF21</f>
        <v>#REF!</v>
      </c>
      <c r="G28" s="168" t="e">
        <f>calcs!D21+calcs!I21+calcs!N21+calcs!S21+calcs!X21+calcs!AC21+calcs!AH21+calcs!AM21+calcs!AR21+calcs!AW21+calcs!BB21+calcs!BG21</f>
        <v>#REF!</v>
      </c>
      <c r="H28" s="168" t="e">
        <f>calcs!E21+calcs!J21+calcs!O21+calcs!T21+calcs!Y21+calcs!AD21+calcs!AI21+calcs!AN21+calcs!AS21+calcs!AX21+calcs!BC21+calcs!BH21</f>
        <v>#REF!</v>
      </c>
      <c r="I28" s="168" t="e">
        <f>calcs!F21+calcs!K21+calcs!P21+calcs!U21+calcs!Z21+calcs!AE21+calcs!AJ21+calcs!AO21+calcs!AT21+calcs!AY21+calcs!BD21+calcs!BI21</f>
        <v>#REF!</v>
      </c>
      <c r="J28" s="168" t="e">
        <f>calcs!G21+calcs!L21+calcs!Q21+calcs!V21+calcs!AA21+calcs!AF21+calcs!AK21+calcs!AP21+calcs!AU21+calcs!AZ21+calcs!BE21+calcs!BJ21</f>
        <v>#REF!</v>
      </c>
      <c r="K28" s="161"/>
      <c r="L28" s="175" t="e">
        <f t="shared" si="1"/>
        <v>#REF!</v>
      </c>
      <c r="M28" s="81"/>
      <c r="N28" s="120"/>
      <c r="O28" s="120"/>
      <c r="P28" s="194" t="e">
        <f t="shared" si="2"/>
        <v>#REF!</v>
      </c>
      <c r="Q28" s="194" t="e">
        <f t="shared" si="2"/>
        <v>#REF!</v>
      </c>
      <c r="R28" s="194" t="e">
        <f t="shared" si="2"/>
        <v>#REF!</v>
      </c>
      <c r="S28" s="194" t="e">
        <f t="shared" si="2"/>
        <v>#REF!</v>
      </c>
      <c r="U28" s="194"/>
      <c r="AB28" s="198"/>
      <c r="AC28" s="198"/>
      <c r="AD28" s="198"/>
      <c r="AE28" s="198"/>
      <c r="AF28" s="198"/>
      <c r="AG28" s="81"/>
    </row>
    <row r="29" spans="1:33">
      <c r="A29" s="161" t="s">
        <v>1332</v>
      </c>
      <c r="B29" s="161" t="s">
        <v>1775</v>
      </c>
      <c r="C29" s="161" t="s">
        <v>58</v>
      </c>
      <c r="D29" s="161"/>
      <c r="E29" s="161"/>
      <c r="F29" s="168" t="e">
        <f>calcs!C22+calcs!H22+calcs!M22+calcs!R22+calcs!W22+calcs!AB22+calcs!AG22+calcs!AL22+calcs!AQ22+calcs!AV22+calcs!BA22+calcs!BF22</f>
        <v>#REF!</v>
      </c>
      <c r="G29" s="168" t="e">
        <f>calcs!D22+calcs!I22+calcs!N22+calcs!S22+calcs!X22+calcs!AC22+calcs!AH22+calcs!AM22+calcs!AR22+calcs!AW22+calcs!BB22+calcs!BG22</f>
        <v>#REF!</v>
      </c>
      <c r="H29" s="168" t="e">
        <f>calcs!E22+calcs!J22+calcs!O22+calcs!T22+calcs!Y22+calcs!AD22+calcs!AI22+calcs!AN22+calcs!AS22+calcs!AX22+calcs!BC22+calcs!BH22</f>
        <v>#REF!</v>
      </c>
      <c r="I29" s="168" t="e">
        <f>calcs!F22+calcs!K22+calcs!P22+calcs!U22+calcs!Z22+calcs!AE22+calcs!AJ22+calcs!AO22+calcs!AT22+calcs!AY22+calcs!BD22+calcs!BI22</f>
        <v>#REF!</v>
      </c>
      <c r="J29" s="168" t="e">
        <f>calcs!G22+calcs!L22+calcs!Q22+calcs!V22+calcs!AA22+calcs!AF22+calcs!AK22+calcs!AP22+calcs!AU22+calcs!AZ22+calcs!BE22+calcs!BJ22</f>
        <v>#REF!</v>
      </c>
      <c r="K29" s="161"/>
      <c r="L29" s="175" t="e">
        <f t="shared" si="1"/>
        <v>#REF!</v>
      </c>
      <c r="M29" s="81"/>
      <c r="N29" s="120"/>
      <c r="O29" s="120"/>
      <c r="P29" s="194" t="e">
        <f t="shared" si="2"/>
        <v>#REF!</v>
      </c>
      <c r="Q29" s="194" t="e">
        <f t="shared" si="2"/>
        <v>#REF!</v>
      </c>
      <c r="R29" s="194" t="e">
        <f t="shared" si="2"/>
        <v>#REF!</v>
      </c>
      <c r="S29" s="194" t="e">
        <f t="shared" si="2"/>
        <v>#REF!</v>
      </c>
      <c r="U29" s="194"/>
      <c r="AB29" s="198"/>
      <c r="AC29" s="198"/>
      <c r="AD29" s="198"/>
      <c r="AE29" s="198"/>
      <c r="AF29" s="198"/>
      <c r="AG29" s="81"/>
    </row>
    <row r="30" spans="1:33">
      <c r="A30" s="161" t="s">
        <v>1332</v>
      </c>
      <c r="B30" s="161" t="s">
        <v>1776</v>
      </c>
      <c r="C30" s="161" t="s">
        <v>60</v>
      </c>
      <c r="D30" s="161"/>
      <c r="E30" s="161"/>
      <c r="F30" s="168" t="e">
        <f>calcs!C23+calcs!H23+calcs!M23+calcs!R23+calcs!W23+calcs!AB23+calcs!AG23+calcs!AL23+calcs!AQ23+calcs!AV23+calcs!BA23+calcs!BF23</f>
        <v>#REF!</v>
      </c>
      <c r="G30" s="168" t="e">
        <f>calcs!D23+calcs!I23+calcs!N23+calcs!S23+calcs!X23+calcs!AC23+calcs!AH23+calcs!AM23+calcs!AR23+calcs!AW23+calcs!BB23+calcs!BG23</f>
        <v>#REF!</v>
      </c>
      <c r="H30" s="168" t="e">
        <f>calcs!E23+calcs!J23+calcs!O23+calcs!T23+calcs!Y23+calcs!AD23+calcs!AI23+calcs!AN23+calcs!AS23+calcs!AX23+calcs!BC23+calcs!BH23</f>
        <v>#REF!</v>
      </c>
      <c r="I30" s="168" t="e">
        <f>calcs!F23+calcs!K23+calcs!P23+calcs!U23+calcs!Z23+calcs!AE23+calcs!AJ23+calcs!AO23+calcs!AT23+calcs!AY23+calcs!BD23+calcs!BI23</f>
        <v>#REF!</v>
      </c>
      <c r="J30" s="168" t="e">
        <f>calcs!G23+calcs!L23+calcs!Q23+calcs!V23+calcs!AA23+calcs!AF23+calcs!AK23+calcs!AP23+calcs!AU23+calcs!AZ23+calcs!BE23+calcs!BJ23</f>
        <v>#REF!</v>
      </c>
      <c r="K30" s="161"/>
      <c r="L30" s="175" t="e">
        <f t="shared" si="1"/>
        <v>#REF!</v>
      </c>
      <c r="M30" s="81"/>
      <c r="N30" s="120"/>
      <c r="O30" s="120"/>
      <c r="P30" s="194" t="e">
        <f t="shared" si="2"/>
        <v>#REF!</v>
      </c>
      <c r="Q30" s="194" t="e">
        <f t="shared" si="2"/>
        <v>#REF!</v>
      </c>
      <c r="R30" s="194" t="e">
        <f t="shared" si="2"/>
        <v>#REF!</v>
      </c>
      <c r="S30" s="194" t="e">
        <f t="shared" si="2"/>
        <v>#REF!</v>
      </c>
      <c r="U30" s="194"/>
      <c r="AB30" s="198"/>
      <c r="AC30" s="198"/>
      <c r="AD30" s="198"/>
      <c r="AE30" s="198"/>
      <c r="AF30" s="198"/>
      <c r="AG30" s="81"/>
    </row>
    <row r="31" spans="1:33">
      <c r="A31" s="161" t="s">
        <v>1332</v>
      </c>
      <c r="B31" s="161" t="s">
        <v>1777</v>
      </c>
      <c r="C31" s="161" t="s">
        <v>62</v>
      </c>
      <c r="D31" s="161"/>
      <c r="E31" s="161"/>
      <c r="F31" s="168" t="e">
        <f>calcs!C24+calcs!H24+calcs!M24+calcs!R24+calcs!W24+calcs!AB24+calcs!AG24+calcs!AL24+calcs!AQ24+calcs!AV24+calcs!BA24+calcs!BF24</f>
        <v>#REF!</v>
      </c>
      <c r="G31" s="168" t="e">
        <f>calcs!D24+calcs!I24+calcs!N24+calcs!S24+calcs!X24+calcs!AC24+calcs!AH24+calcs!AM24+calcs!AR24+calcs!AW24+calcs!BB24+calcs!BG24</f>
        <v>#REF!</v>
      </c>
      <c r="H31" s="168" t="e">
        <f>calcs!E24+calcs!J24+calcs!O24+calcs!T24+calcs!Y24+calcs!AD24+calcs!AI24+calcs!AN24+calcs!AS24+calcs!AX24+calcs!BC24+calcs!BH24</f>
        <v>#REF!</v>
      </c>
      <c r="I31" s="168" t="e">
        <f>calcs!F24+calcs!K24+calcs!P24+calcs!U24+calcs!Z24+calcs!AE24+calcs!AJ24+calcs!AO24+calcs!AT24+calcs!AY24+calcs!BD24+calcs!BI24</f>
        <v>#REF!</v>
      </c>
      <c r="J31" s="168" t="e">
        <f>calcs!G24+calcs!L24+calcs!Q24+calcs!V24+calcs!AA24+calcs!AF24+calcs!AK24+calcs!AP24+calcs!AU24+calcs!AZ24+calcs!BE24+calcs!BJ24</f>
        <v>#REF!</v>
      </c>
      <c r="K31" s="161"/>
      <c r="L31" s="175" t="e">
        <f t="shared" si="1"/>
        <v>#REF!</v>
      </c>
      <c r="M31" s="81"/>
      <c r="N31" s="120"/>
      <c r="O31" s="120"/>
      <c r="P31" s="194" t="e">
        <f t="shared" si="2"/>
        <v>#REF!</v>
      </c>
      <c r="Q31" s="194" t="e">
        <f t="shared" si="2"/>
        <v>#REF!</v>
      </c>
      <c r="R31" s="194" t="e">
        <f t="shared" si="2"/>
        <v>#REF!</v>
      </c>
      <c r="S31" s="194" t="e">
        <f t="shared" si="2"/>
        <v>#REF!</v>
      </c>
      <c r="U31" s="194"/>
      <c r="AB31" s="198"/>
      <c r="AC31" s="198"/>
      <c r="AD31" s="198"/>
      <c r="AE31" s="198"/>
      <c r="AF31" s="198"/>
      <c r="AG31" s="81"/>
    </row>
    <row r="32" spans="1:33">
      <c r="A32" s="161" t="s">
        <v>1333</v>
      </c>
      <c r="B32" s="161" t="s">
        <v>1778</v>
      </c>
      <c r="C32" s="161" t="s">
        <v>64</v>
      </c>
      <c r="D32" s="161"/>
      <c r="E32" s="161"/>
      <c r="F32" s="168" t="e">
        <f>calcs!C25+calcs!H25+calcs!M25+calcs!R25+calcs!W25+calcs!AB25+calcs!AG25+calcs!AL25+calcs!AQ25+calcs!AV25+calcs!BA25+calcs!BF25</f>
        <v>#REF!</v>
      </c>
      <c r="G32" s="168" t="e">
        <f>calcs!D25+calcs!I25+calcs!N25+calcs!S25+calcs!X25+calcs!AC25+calcs!AH25+calcs!AM25+calcs!AR25+calcs!AW25+calcs!BB25+calcs!BG25</f>
        <v>#REF!</v>
      </c>
      <c r="H32" s="168" t="e">
        <f>calcs!E25+calcs!J25+calcs!O25+calcs!T25+calcs!Y25+calcs!AD25+calcs!AI25+calcs!AN25+calcs!AS25+calcs!AX25+calcs!BC25+calcs!BH25</f>
        <v>#REF!</v>
      </c>
      <c r="I32" s="168" t="e">
        <f>calcs!F25+calcs!K25+calcs!P25+calcs!U25+calcs!Z25+calcs!AE25+calcs!AJ25+calcs!AO25+calcs!AT25+calcs!AY25+calcs!BD25+calcs!BI25</f>
        <v>#REF!</v>
      </c>
      <c r="J32" s="168" t="e">
        <f>calcs!G25+calcs!L25+calcs!Q25+calcs!V25+calcs!AA25+calcs!AF25+calcs!AK25+calcs!AP25+calcs!AU25+calcs!AZ25+calcs!BE25+calcs!BJ25</f>
        <v>#REF!</v>
      </c>
      <c r="K32" s="161"/>
      <c r="L32" s="175" t="e">
        <f t="shared" si="1"/>
        <v>#REF!</v>
      </c>
      <c r="M32" s="81"/>
      <c r="N32" s="120"/>
      <c r="O32" s="120"/>
      <c r="P32" s="194" t="e">
        <f t="shared" si="2"/>
        <v>#REF!</v>
      </c>
      <c r="Q32" s="194" t="e">
        <f t="shared" si="2"/>
        <v>#REF!</v>
      </c>
      <c r="R32" s="194" t="e">
        <f t="shared" si="2"/>
        <v>#REF!</v>
      </c>
      <c r="S32" s="194" t="e">
        <f t="shared" si="2"/>
        <v>#REF!</v>
      </c>
      <c r="U32" s="194"/>
      <c r="AB32" s="198"/>
      <c r="AC32" s="198"/>
      <c r="AD32" s="198"/>
      <c r="AE32" s="198"/>
      <c r="AF32" s="198"/>
      <c r="AG32" s="81"/>
    </row>
    <row r="33" spans="1:33">
      <c r="A33" s="161" t="s">
        <v>1333</v>
      </c>
      <c r="B33" s="161" t="s">
        <v>1779</v>
      </c>
      <c r="C33" s="161" t="s">
        <v>66</v>
      </c>
      <c r="D33" s="161"/>
      <c r="E33" s="161"/>
      <c r="F33" s="168" t="e">
        <f>calcs!C26+calcs!H26+calcs!M26+calcs!R26+calcs!W26+calcs!AB26+calcs!AG26+calcs!AL26+calcs!AQ26+calcs!AV26+calcs!BA26+calcs!BF26</f>
        <v>#REF!</v>
      </c>
      <c r="G33" s="168" t="e">
        <f>calcs!D26+calcs!I26+calcs!N26+calcs!S26+calcs!X26+calcs!AC26+calcs!AH26+calcs!AM26+calcs!AR26+calcs!AW26+calcs!BB26+calcs!BG26</f>
        <v>#REF!</v>
      </c>
      <c r="H33" s="168" t="e">
        <f>calcs!E26+calcs!J26+calcs!O26+calcs!T26+calcs!Y26+calcs!AD26+calcs!AI26+calcs!AN26+calcs!AS26+calcs!AX26+calcs!BC26+calcs!BH26</f>
        <v>#REF!</v>
      </c>
      <c r="I33" s="168" t="e">
        <f>calcs!F26+calcs!K26+calcs!P26+calcs!U26+calcs!Z26+calcs!AE26+calcs!AJ26+calcs!AO26+calcs!AT26+calcs!AY26+calcs!BD26+calcs!BI26</f>
        <v>#REF!</v>
      </c>
      <c r="J33" s="168" t="e">
        <f>calcs!G26+calcs!L26+calcs!Q26+calcs!V26+calcs!AA26+calcs!AF26+calcs!AK26+calcs!AP26+calcs!AU26+calcs!AZ26+calcs!BE26+calcs!BJ26</f>
        <v>#REF!</v>
      </c>
      <c r="K33" s="161"/>
      <c r="L33" s="175" t="e">
        <f t="shared" si="1"/>
        <v>#REF!</v>
      </c>
      <c r="M33" s="81"/>
      <c r="N33" s="120"/>
      <c r="O33" s="120"/>
      <c r="P33" s="194" t="e">
        <f t="shared" si="2"/>
        <v>#REF!</v>
      </c>
      <c r="Q33" s="194" t="e">
        <f t="shared" si="2"/>
        <v>#REF!</v>
      </c>
      <c r="R33" s="194" t="e">
        <f t="shared" si="2"/>
        <v>#REF!</v>
      </c>
      <c r="S33" s="194" t="e">
        <f t="shared" si="2"/>
        <v>#REF!</v>
      </c>
      <c r="U33" s="194"/>
      <c r="AB33" s="198"/>
      <c r="AC33" s="198"/>
      <c r="AD33" s="198"/>
      <c r="AE33" s="198"/>
      <c r="AF33" s="198"/>
      <c r="AG33" s="81"/>
    </row>
    <row r="34" spans="1:33">
      <c r="A34" s="161" t="s">
        <v>1333</v>
      </c>
      <c r="B34" s="161" t="s">
        <v>1780</v>
      </c>
      <c r="C34" s="161" t="s">
        <v>68</v>
      </c>
      <c r="D34" s="161"/>
      <c r="E34" s="161"/>
      <c r="F34" s="168" t="e">
        <f>calcs!C27+calcs!H27+calcs!M27+calcs!R27+calcs!W27+calcs!AB27+calcs!AG27+calcs!AL27+calcs!AQ27+calcs!AV27+calcs!BA27+calcs!BF27</f>
        <v>#REF!</v>
      </c>
      <c r="G34" s="168" t="e">
        <f>calcs!D27+calcs!I27+calcs!N27+calcs!S27+calcs!X27+calcs!AC27+calcs!AH27+calcs!AM27+calcs!AR27+calcs!AW27+calcs!BB27+calcs!BG27</f>
        <v>#REF!</v>
      </c>
      <c r="H34" s="168" t="e">
        <f>calcs!E27+calcs!J27+calcs!O27+calcs!T27+calcs!Y27+calcs!AD27+calcs!AI27+calcs!AN27+calcs!AS27+calcs!AX27+calcs!BC27+calcs!BH27</f>
        <v>#REF!</v>
      </c>
      <c r="I34" s="168" t="e">
        <f>calcs!F27+calcs!K27+calcs!P27+calcs!U27+calcs!Z27+calcs!AE27+calcs!AJ27+calcs!AO27+calcs!AT27+calcs!AY27+calcs!BD27+calcs!BI27</f>
        <v>#REF!</v>
      </c>
      <c r="J34" s="168" t="e">
        <f>calcs!G27+calcs!L27+calcs!Q27+calcs!V27+calcs!AA27+calcs!AF27+calcs!AK27+calcs!AP27+calcs!AU27+calcs!AZ27+calcs!BE27+calcs!BJ27</f>
        <v>#REF!</v>
      </c>
      <c r="K34" s="161"/>
      <c r="L34" s="175" t="e">
        <f t="shared" si="1"/>
        <v>#REF!</v>
      </c>
      <c r="M34" s="81"/>
      <c r="N34" s="120"/>
      <c r="O34" s="120"/>
      <c r="P34" s="194" t="e">
        <f t="shared" si="2"/>
        <v>#REF!</v>
      </c>
      <c r="Q34" s="194" t="e">
        <f t="shared" si="2"/>
        <v>#REF!</v>
      </c>
      <c r="R34" s="194" t="e">
        <f t="shared" si="2"/>
        <v>#REF!</v>
      </c>
      <c r="S34" s="194" t="e">
        <f t="shared" si="2"/>
        <v>#REF!</v>
      </c>
      <c r="U34" s="194"/>
      <c r="AB34" s="198"/>
      <c r="AC34" s="198"/>
      <c r="AD34" s="198"/>
      <c r="AE34" s="198"/>
      <c r="AF34" s="198"/>
      <c r="AG34" s="81"/>
    </row>
    <row r="35" spans="1:33">
      <c r="A35" s="161" t="s">
        <v>1333</v>
      </c>
      <c r="B35" s="161" t="s">
        <v>1781</v>
      </c>
      <c r="C35" s="161" t="s">
        <v>70</v>
      </c>
      <c r="D35" s="161"/>
      <c r="E35" s="161"/>
      <c r="F35" s="168" t="e">
        <f>calcs!C28+calcs!H28+calcs!M28+calcs!R28+calcs!W28+calcs!AB28+calcs!AG28+calcs!AL28+calcs!AQ28+calcs!AV28+calcs!BA28+calcs!BF28</f>
        <v>#REF!</v>
      </c>
      <c r="G35" s="168" t="e">
        <f>calcs!D28+calcs!I28+calcs!N28+calcs!S28+calcs!X28+calcs!AC28+calcs!AH28+calcs!AM28+calcs!AR28+calcs!AW28+calcs!BB28+calcs!BG28</f>
        <v>#REF!</v>
      </c>
      <c r="H35" s="168" t="e">
        <f>calcs!E28+calcs!J28+calcs!O28+calcs!T28+calcs!Y28+calcs!AD28+calcs!AI28+calcs!AN28+calcs!AS28+calcs!AX28+calcs!BC28+calcs!BH28</f>
        <v>#REF!</v>
      </c>
      <c r="I35" s="168" t="e">
        <f>calcs!F28+calcs!K28+calcs!P28+calcs!U28+calcs!Z28+calcs!AE28+calcs!AJ28+calcs!AO28+calcs!AT28+calcs!AY28+calcs!BD28+calcs!BI28</f>
        <v>#REF!</v>
      </c>
      <c r="J35" s="168" t="e">
        <f>calcs!G28+calcs!L28+calcs!Q28+calcs!V28+calcs!AA28+calcs!AF28+calcs!AK28+calcs!AP28+calcs!AU28+calcs!AZ28+calcs!BE28+calcs!BJ28</f>
        <v>#REF!</v>
      </c>
      <c r="K35" s="161"/>
      <c r="L35" s="175" t="e">
        <f t="shared" si="1"/>
        <v>#REF!</v>
      </c>
      <c r="M35" s="81"/>
      <c r="N35" s="120"/>
      <c r="O35" s="120"/>
      <c r="P35" s="194" t="e">
        <f t="shared" si="2"/>
        <v>#REF!</v>
      </c>
      <c r="Q35" s="194" t="e">
        <f t="shared" si="2"/>
        <v>#REF!</v>
      </c>
      <c r="R35" s="194" t="e">
        <f t="shared" si="2"/>
        <v>#REF!</v>
      </c>
      <c r="S35" s="194" t="e">
        <f t="shared" si="2"/>
        <v>#REF!</v>
      </c>
      <c r="U35" s="194"/>
      <c r="AB35" s="198"/>
      <c r="AC35" s="198"/>
      <c r="AD35" s="198"/>
      <c r="AE35" s="198"/>
      <c r="AF35" s="198"/>
      <c r="AG35" s="81"/>
    </row>
    <row r="36" spans="1:33">
      <c r="A36" s="161" t="s">
        <v>1333</v>
      </c>
      <c r="B36" s="161" t="s">
        <v>1782</v>
      </c>
      <c r="C36" s="161" t="s">
        <v>72</v>
      </c>
      <c r="D36" s="161"/>
      <c r="E36" s="161"/>
      <c r="F36" s="168" t="e">
        <f>calcs!C29+calcs!H29+calcs!M29+calcs!R29+calcs!W29+calcs!AB29+calcs!AG29+calcs!AL29+calcs!AQ29+calcs!AV29+calcs!BA29+calcs!BF29</f>
        <v>#REF!</v>
      </c>
      <c r="G36" s="168" t="e">
        <f>calcs!D29+calcs!I29+calcs!N29+calcs!S29+calcs!X29+calcs!AC29+calcs!AH29+calcs!AM29+calcs!AR29+calcs!AW29+calcs!BB29+calcs!BG29</f>
        <v>#REF!</v>
      </c>
      <c r="H36" s="168" t="e">
        <f>calcs!E29+calcs!J29+calcs!O29+calcs!T29+calcs!Y29+calcs!AD29+calcs!AI29+calcs!AN29+calcs!AS29+calcs!AX29+calcs!BC29+calcs!BH29</f>
        <v>#REF!</v>
      </c>
      <c r="I36" s="168" t="e">
        <f>calcs!F29+calcs!K29+calcs!P29+calcs!U29+calcs!Z29+calcs!AE29+calcs!AJ29+calcs!AO29+calcs!AT29+calcs!AY29+calcs!BD29+calcs!BI29</f>
        <v>#REF!</v>
      </c>
      <c r="J36" s="168" t="e">
        <f>calcs!G29+calcs!L29+calcs!Q29+calcs!V29+calcs!AA29+calcs!AF29+calcs!AK29+calcs!AP29+calcs!AU29+calcs!AZ29+calcs!BE29+calcs!BJ29</f>
        <v>#REF!</v>
      </c>
      <c r="K36" s="161"/>
      <c r="L36" s="175" t="e">
        <f t="shared" si="1"/>
        <v>#REF!</v>
      </c>
      <c r="M36" s="81"/>
      <c r="N36" s="120"/>
      <c r="O36" s="120"/>
      <c r="P36" s="194" t="e">
        <f t="shared" si="2"/>
        <v>#REF!</v>
      </c>
      <c r="Q36" s="194" t="e">
        <f t="shared" si="2"/>
        <v>#REF!</v>
      </c>
      <c r="R36" s="194" t="e">
        <f t="shared" si="2"/>
        <v>#REF!</v>
      </c>
      <c r="S36" s="194" t="e">
        <f t="shared" si="2"/>
        <v>#REF!</v>
      </c>
      <c r="U36" s="194"/>
      <c r="AB36" s="198"/>
      <c r="AC36" s="198"/>
      <c r="AD36" s="198"/>
      <c r="AE36" s="198"/>
      <c r="AF36" s="198"/>
      <c r="AG36" s="81"/>
    </row>
    <row r="37" spans="1:33">
      <c r="A37" s="161" t="s">
        <v>1333</v>
      </c>
      <c r="B37" s="161" t="s">
        <v>1783</v>
      </c>
      <c r="C37" s="161" t="s">
        <v>74</v>
      </c>
      <c r="D37" s="161"/>
      <c r="E37" s="161"/>
      <c r="F37" s="168" t="e">
        <f>calcs!C30+calcs!H30+calcs!M30+calcs!R30+calcs!W30+calcs!AB30+calcs!AG30+calcs!AL30+calcs!AQ30+calcs!AV30+calcs!BA30+calcs!BF30</f>
        <v>#REF!</v>
      </c>
      <c r="G37" s="168" t="e">
        <f>calcs!D30+calcs!I30+calcs!N30+calcs!S30+calcs!X30+calcs!AC30+calcs!AH30+calcs!AM30+calcs!AR30+calcs!AW30+calcs!BB30+calcs!BG30</f>
        <v>#REF!</v>
      </c>
      <c r="H37" s="168" t="e">
        <f>calcs!E30+calcs!J30+calcs!O30+calcs!T30+calcs!Y30+calcs!AD30+calcs!AI30+calcs!AN30+calcs!AS30+calcs!AX30+calcs!BC30+calcs!BH30</f>
        <v>#REF!</v>
      </c>
      <c r="I37" s="168" t="e">
        <f>calcs!F30+calcs!K30+calcs!P30+calcs!U30+calcs!Z30+calcs!AE30+calcs!AJ30+calcs!AO30+calcs!AT30+calcs!AY30+calcs!BD30+calcs!BI30</f>
        <v>#REF!</v>
      </c>
      <c r="J37" s="168" t="e">
        <f>calcs!G30+calcs!L30+calcs!Q30+calcs!V30+calcs!AA30+calcs!AF30+calcs!AK30+calcs!AP30+calcs!AU30+calcs!AZ30+calcs!BE30+calcs!BJ30</f>
        <v>#REF!</v>
      </c>
      <c r="K37" s="161"/>
      <c r="L37" s="175" t="e">
        <f t="shared" si="1"/>
        <v>#REF!</v>
      </c>
      <c r="M37" s="81"/>
      <c r="N37" s="120"/>
      <c r="O37" s="120"/>
      <c r="P37" s="194" t="e">
        <f t="shared" si="2"/>
        <v>#REF!</v>
      </c>
      <c r="Q37" s="194" t="e">
        <f t="shared" si="2"/>
        <v>#REF!</v>
      </c>
      <c r="R37" s="194" t="e">
        <f t="shared" si="2"/>
        <v>#REF!</v>
      </c>
      <c r="S37" s="194" t="e">
        <f t="shared" si="2"/>
        <v>#REF!</v>
      </c>
      <c r="U37" s="194"/>
      <c r="AB37" s="198"/>
      <c r="AC37" s="198"/>
      <c r="AD37" s="198"/>
      <c r="AE37" s="198"/>
      <c r="AF37" s="198"/>
      <c r="AG37" s="81"/>
    </row>
    <row r="38" spans="1:33">
      <c r="A38" s="161" t="s">
        <v>1333</v>
      </c>
      <c r="B38" s="161" t="s">
        <v>1784</v>
      </c>
      <c r="C38" s="161" t="s">
        <v>76</v>
      </c>
      <c r="D38" s="161"/>
      <c r="E38" s="161"/>
      <c r="F38" s="168" t="e">
        <f>calcs!C31+calcs!H31+calcs!M31+calcs!R31+calcs!W31+calcs!AB31+calcs!AG31+calcs!AL31+calcs!AQ31+calcs!AV31+calcs!BA31+calcs!BF31</f>
        <v>#REF!</v>
      </c>
      <c r="G38" s="168" t="e">
        <f>calcs!D31+calcs!I31+calcs!N31+calcs!S31+calcs!X31+calcs!AC31+calcs!AH31+calcs!AM31+calcs!AR31+calcs!AW31+calcs!BB31+calcs!BG31</f>
        <v>#REF!</v>
      </c>
      <c r="H38" s="168" t="e">
        <f>calcs!E31+calcs!J31+calcs!O31+calcs!T31+calcs!Y31+calcs!AD31+calcs!AI31+calcs!AN31+calcs!AS31+calcs!AX31+calcs!BC31+calcs!BH31</f>
        <v>#REF!</v>
      </c>
      <c r="I38" s="168" t="e">
        <f>calcs!F31+calcs!K31+calcs!P31+calcs!U31+calcs!Z31+calcs!AE31+calcs!AJ31+calcs!AO31+calcs!AT31+calcs!AY31+calcs!BD31+calcs!BI31</f>
        <v>#REF!</v>
      </c>
      <c r="J38" s="168" t="e">
        <f>calcs!G31+calcs!L31+calcs!Q31+calcs!V31+calcs!AA31+calcs!AF31+calcs!AK31+calcs!AP31+calcs!AU31+calcs!AZ31+calcs!BE31+calcs!BJ31</f>
        <v>#REF!</v>
      </c>
      <c r="K38" s="161"/>
      <c r="L38" s="175" t="e">
        <f t="shared" si="1"/>
        <v>#REF!</v>
      </c>
      <c r="M38" s="81"/>
      <c r="N38" s="120"/>
      <c r="O38" s="120"/>
      <c r="P38" s="194" t="e">
        <f t="shared" si="2"/>
        <v>#REF!</v>
      </c>
      <c r="Q38" s="194" t="e">
        <f t="shared" si="2"/>
        <v>#REF!</v>
      </c>
      <c r="R38" s="194" t="e">
        <f t="shared" si="2"/>
        <v>#REF!</v>
      </c>
      <c r="S38" s="194" t="e">
        <f t="shared" si="2"/>
        <v>#REF!</v>
      </c>
      <c r="U38" s="194"/>
      <c r="AB38" s="198"/>
      <c r="AC38" s="198"/>
      <c r="AD38" s="198"/>
      <c r="AE38" s="198"/>
      <c r="AF38" s="198"/>
      <c r="AG38" s="81"/>
    </row>
    <row r="39" spans="1:33">
      <c r="A39" s="161" t="s">
        <v>1333</v>
      </c>
      <c r="B39" s="161" t="s">
        <v>1785</v>
      </c>
      <c r="C39" s="161" t="s">
        <v>78</v>
      </c>
      <c r="D39" s="161"/>
      <c r="E39" s="161"/>
      <c r="F39" s="168" t="e">
        <f>calcs!C32+calcs!H32+calcs!M32+calcs!R32+calcs!W32+calcs!AB32+calcs!AG32+calcs!AL32+calcs!AQ32+calcs!AV32+calcs!BA32+calcs!BF32</f>
        <v>#REF!</v>
      </c>
      <c r="G39" s="168" t="e">
        <f>calcs!D32+calcs!I32+calcs!N32+calcs!S32+calcs!X32+calcs!AC32+calcs!AH32+calcs!AM32+calcs!AR32+calcs!AW32+calcs!BB32+calcs!BG32</f>
        <v>#REF!</v>
      </c>
      <c r="H39" s="168" t="e">
        <f>calcs!E32+calcs!J32+calcs!O32+calcs!T32+calcs!Y32+calcs!AD32+calcs!AI32+calcs!AN32+calcs!AS32+calcs!AX32+calcs!BC32+calcs!BH32</f>
        <v>#REF!</v>
      </c>
      <c r="I39" s="168" t="e">
        <f>calcs!F32+calcs!K32+calcs!P32+calcs!U32+calcs!Z32+calcs!AE32+calcs!AJ32+calcs!AO32+calcs!AT32+calcs!AY32+calcs!BD32+calcs!BI32</f>
        <v>#REF!</v>
      </c>
      <c r="J39" s="168" t="e">
        <f>calcs!G32+calcs!L32+calcs!Q32+calcs!V32+calcs!AA32+calcs!AF32+calcs!AK32+calcs!AP32+calcs!AU32+calcs!AZ32+calcs!BE32+calcs!BJ32</f>
        <v>#REF!</v>
      </c>
      <c r="K39" s="161"/>
      <c r="L39" s="175" t="e">
        <f t="shared" si="1"/>
        <v>#REF!</v>
      </c>
      <c r="M39" s="81"/>
      <c r="N39" s="120"/>
      <c r="O39" s="120"/>
      <c r="P39" s="194" t="e">
        <f t="shared" si="2"/>
        <v>#REF!</v>
      </c>
      <c r="Q39" s="194" t="e">
        <f t="shared" si="2"/>
        <v>#REF!</v>
      </c>
      <c r="R39" s="194" t="e">
        <f t="shared" si="2"/>
        <v>#REF!</v>
      </c>
      <c r="S39" s="194" t="e">
        <f t="shared" si="2"/>
        <v>#REF!</v>
      </c>
      <c r="U39" s="194"/>
      <c r="AB39" s="198"/>
      <c r="AC39" s="198"/>
      <c r="AD39" s="198"/>
      <c r="AE39" s="198"/>
      <c r="AF39" s="198"/>
      <c r="AG39" s="81"/>
    </row>
    <row r="40" spans="1:33">
      <c r="A40" s="161" t="s">
        <v>1333</v>
      </c>
      <c r="B40" s="161" t="s">
        <v>1786</v>
      </c>
      <c r="C40" s="161" t="s">
        <v>80</v>
      </c>
      <c r="D40" s="161"/>
      <c r="E40" s="161"/>
      <c r="F40" s="168" t="e">
        <f>calcs!C33+calcs!H33+calcs!M33+calcs!R33+calcs!W33+calcs!AB33+calcs!AG33+calcs!AL33+calcs!AQ33+calcs!AV33+calcs!BA33+calcs!BF33</f>
        <v>#REF!</v>
      </c>
      <c r="G40" s="168" t="e">
        <f>calcs!D33+calcs!I33+calcs!N33+calcs!S33+calcs!X33+calcs!AC33+calcs!AH33+calcs!AM33+calcs!AR33+calcs!AW33+calcs!BB33+calcs!BG33</f>
        <v>#REF!</v>
      </c>
      <c r="H40" s="168" t="e">
        <f>calcs!E33+calcs!J33+calcs!O33+calcs!T33+calcs!Y33+calcs!AD33+calcs!AI33+calcs!AN33+calcs!AS33+calcs!AX33+calcs!BC33+calcs!BH33</f>
        <v>#REF!</v>
      </c>
      <c r="I40" s="168" t="e">
        <f>calcs!F33+calcs!K33+calcs!P33+calcs!U33+calcs!Z33+calcs!AE33+calcs!AJ33+calcs!AO33+calcs!AT33+calcs!AY33+calcs!BD33+calcs!BI33</f>
        <v>#REF!</v>
      </c>
      <c r="J40" s="168" t="e">
        <f>calcs!G33+calcs!L33+calcs!Q33+calcs!V33+calcs!AA33+calcs!AF33+calcs!AK33+calcs!AP33+calcs!AU33+calcs!AZ33+calcs!BE33+calcs!BJ33</f>
        <v>#REF!</v>
      </c>
      <c r="K40" s="161"/>
      <c r="L40" s="175" t="e">
        <f t="shared" si="1"/>
        <v>#REF!</v>
      </c>
      <c r="M40" s="81"/>
      <c r="N40" s="120"/>
      <c r="O40" s="120"/>
      <c r="P40" s="194" t="e">
        <f t="shared" si="2"/>
        <v>#REF!</v>
      </c>
      <c r="Q40" s="194" t="e">
        <f t="shared" si="2"/>
        <v>#REF!</v>
      </c>
      <c r="R40" s="194" t="e">
        <f t="shared" si="2"/>
        <v>#REF!</v>
      </c>
      <c r="S40" s="194" t="e">
        <f t="shared" si="2"/>
        <v>#REF!</v>
      </c>
      <c r="U40" s="194"/>
      <c r="AB40" s="198"/>
      <c r="AC40" s="198"/>
      <c r="AD40" s="198"/>
      <c r="AE40" s="198"/>
      <c r="AF40" s="198"/>
      <c r="AG40" s="81"/>
    </row>
    <row r="41" spans="1:32">
      <c r="A41" s="161" t="s">
        <v>1333</v>
      </c>
      <c r="B41" s="161" t="s">
        <v>1787</v>
      </c>
      <c r="C41" s="161" t="s">
        <v>82</v>
      </c>
      <c r="D41" s="161"/>
      <c r="E41" s="161"/>
      <c r="F41" s="168" t="e">
        <f>calcs!C34+calcs!H34+calcs!M34+calcs!R34+calcs!W34+calcs!AB34+calcs!AG34+calcs!AL34+calcs!AQ34+calcs!AV34+calcs!BA34+calcs!BF34</f>
        <v>#REF!</v>
      </c>
      <c r="G41" s="168" t="e">
        <f>calcs!D34+calcs!I34+calcs!N34+calcs!S34+calcs!X34+calcs!AC34+calcs!AH34+calcs!AM34+calcs!AR34+calcs!AW34+calcs!BB34+calcs!BG34</f>
        <v>#REF!</v>
      </c>
      <c r="H41" s="168" t="e">
        <f>calcs!E34+calcs!J34+calcs!O34+calcs!T34+calcs!Y34+calcs!AD34+calcs!AI34+calcs!AN34+calcs!AS34+calcs!AX34+calcs!BC34+calcs!BH34</f>
        <v>#REF!</v>
      </c>
      <c r="I41" s="168" t="e">
        <f>calcs!F34+calcs!K34+calcs!P34+calcs!U34+calcs!Z34+calcs!AE34+calcs!AJ34+calcs!AO34+calcs!AT34+calcs!AY34+calcs!BD34+calcs!BI34</f>
        <v>#REF!</v>
      </c>
      <c r="J41" s="168" t="e">
        <f>calcs!G34+calcs!L34+calcs!Q34+calcs!V34+calcs!AA34+calcs!AF34+calcs!AK34+calcs!AP34+calcs!AU34+calcs!AZ34+calcs!BE34+calcs!BJ34</f>
        <v>#REF!</v>
      </c>
      <c r="K41" s="161"/>
      <c r="L41" s="175" t="e">
        <f t="shared" si="1"/>
        <v>#REF!</v>
      </c>
      <c r="M41" s="81"/>
      <c r="N41" s="120"/>
      <c r="O41" s="120"/>
      <c r="P41" s="194" t="e">
        <f t="shared" si="2"/>
        <v>#REF!</v>
      </c>
      <c r="Q41" s="194" t="e">
        <f t="shared" si="2"/>
        <v>#REF!</v>
      </c>
      <c r="R41" s="194" t="e">
        <f t="shared" si="2"/>
        <v>#REF!</v>
      </c>
      <c r="S41" s="194" t="e">
        <f t="shared" si="2"/>
        <v>#REF!</v>
      </c>
      <c r="U41" s="194"/>
      <c r="AB41" s="199"/>
      <c r="AC41" s="199"/>
      <c r="AD41" s="199"/>
      <c r="AE41" s="199"/>
      <c r="AF41" s="199"/>
    </row>
    <row r="42" spans="1:32">
      <c r="A42" s="161" t="s">
        <v>1333</v>
      </c>
      <c r="B42" s="161" t="s">
        <v>1788</v>
      </c>
      <c r="C42" s="161" t="s">
        <v>84</v>
      </c>
      <c r="D42" s="161"/>
      <c r="E42" s="161"/>
      <c r="F42" s="168" t="e">
        <f>calcs!C35+calcs!H35+calcs!M35+calcs!R35+calcs!W35+calcs!AB35+calcs!AG35+calcs!AL35+calcs!AQ35+calcs!AV35+calcs!BA35+calcs!BF35</f>
        <v>#REF!</v>
      </c>
      <c r="G42" s="168" t="e">
        <f>calcs!D35+calcs!I35+calcs!N35+calcs!S35+calcs!X35+calcs!AC35+calcs!AH35+calcs!AM35+calcs!AR35+calcs!AW35+calcs!BB35+calcs!BG35</f>
        <v>#REF!</v>
      </c>
      <c r="H42" s="168" t="e">
        <f>calcs!E35+calcs!J35+calcs!O35+calcs!T35+calcs!Y35+calcs!AD35+calcs!AI35+calcs!AN35+calcs!AS35+calcs!AX35+calcs!BC35+calcs!BH35</f>
        <v>#REF!</v>
      </c>
      <c r="I42" s="168" t="e">
        <f>calcs!F35+calcs!K35+calcs!P35+calcs!U35+calcs!Z35+calcs!AE35+calcs!AJ35+calcs!AO35+calcs!AT35+calcs!AY35+calcs!BD35+calcs!BI35</f>
        <v>#REF!</v>
      </c>
      <c r="J42" s="168" t="e">
        <f>calcs!G35+calcs!L35+calcs!Q35+calcs!V35+calcs!AA35+calcs!AF35+calcs!AK35+calcs!AP35+calcs!AU35+calcs!AZ35+calcs!BE35+calcs!BJ35</f>
        <v>#REF!</v>
      </c>
      <c r="K42" s="161"/>
      <c r="L42" s="175" t="e">
        <f t="shared" si="1"/>
        <v>#REF!</v>
      </c>
      <c r="M42" s="81"/>
      <c r="N42" s="120"/>
      <c r="O42" s="120"/>
      <c r="P42" s="194" t="e">
        <f t="shared" si="2"/>
        <v>#REF!</v>
      </c>
      <c r="Q42" s="194" t="e">
        <f t="shared" si="2"/>
        <v>#REF!</v>
      </c>
      <c r="R42" s="194" t="e">
        <f t="shared" si="2"/>
        <v>#REF!</v>
      </c>
      <c r="S42" s="194" t="e">
        <f t="shared" si="2"/>
        <v>#REF!</v>
      </c>
      <c r="U42" s="194"/>
      <c r="AB42" s="199"/>
      <c r="AC42" s="199"/>
      <c r="AD42" s="199"/>
      <c r="AE42" s="199"/>
      <c r="AF42" s="199"/>
    </row>
    <row r="43" spans="1:32">
      <c r="A43" s="161" t="s">
        <v>1333</v>
      </c>
      <c r="B43" s="161" t="s">
        <v>1789</v>
      </c>
      <c r="C43" s="161" t="s">
        <v>86</v>
      </c>
      <c r="D43" s="161"/>
      <c r="E43" s="161"/>
      <c r="F43" s="168" t="e">
        <f>calcs!C36+calcs!H36+calcs!M36+calcs!R36+calcs!W36+calcs!AB36+calcs!AG36+calcs!AL36+calcs!AQ36+calcs!AV36+calcs!BA36+calcs!BF36</f>
        <v>#REF!</v>
      </c>
      <c r="G43" s="168" t="e">
        <f>calcs!D36+calcs!I36+calcs!N36+calcs!S36+calcs!X36+calcs!AC36+calcs!AH36+calcs!AM36+calcs!AR36+calcs!AW36+calcs!BB36+calcs!BG36</f>
        <v>#REF!</v>
      </c>
      <c r="H43" s="168" t="e">
        <f>calcs!E36+calcs!J36+calcs!O36+calcs!T36+calcs!Y36+calcs!AD36+calcs!AI36+calcs!AN36+calcs!AS36+calcs!AX36+calcs!BC36+calcs!BH36</f>
        <v>#REF!</v>
      </c>
      <c r="I43" s="168" t="e">
        <f>calcs!F36+calcs!K36+calcs!P36+calcs!U36+calcs!Z36+calcs!AE36+calcs!AJ36+calcs!AO36+calcs!AT36+calcs!AY36+calcs!BD36+calcs!BI36</f>
        <v>#REF!</v>
      </c>
      <c r="J43" s="168" t="e">
        <f>calcs!G36+calcs!L36+calcs!Q36+calcs!V36+calcs!AA36+calcs!AF36+calcs!AK36+calcs!AP36+calcs!AU36+calcs!AZ36+calcs!BE36+calcs!BJ36</f>
        <v>#REF!</v>
      </c>
      <c r="K43" s="161"/>
      <c r="L43" s="175" t="e">
        <f t="shared" si="1"/>
        <v>#REF!</v>
      </c>
      <c r="M43" s="81"/>
      <c r="N43" s="120"/>
      <c r="O43" s="120"/>
      <c r="P43" s="194" t="e">
        <f t="shared" si="2"/>
        <v>#REF!</v>
      </c>
      <c r="Q43" s="194" t="e">
        <f t="shared" si="2"/>
        <v>#REF!</v>
      </c>
      <c r="R43" s="194" t="e">
        <f t="shared" si="2"/>
        <v>#REF!</v>
      </c>
      <c r="S43" s="194" t="e">
        <f t="shared" si="2"/>
        <v>#REF!</v>
      </c>
      <c r="U43" s="194"/>
      <c r="AB43" s="199"/>
      <c r="AC43" s="199"/>
      <c r="AD43" s="199"/>
      <c r="AE43" s="199"/>
      <c r="AF43" s="199"/>
    </row>
    <row r="44" spans="1:32">
      <c r="A44" s="161" t="s">
        <v>1333</v>
      </c>
      <c r="B44" s="161" t="s">
        <v>1790</v>
      </c>
      <c r="C44" s="161" t="s">
        <v>88</v>
      </c>
      <c r="D44" s="161"/>
      <c r="E44" s="161"/>
      <c r="F44" s="168" t="e">
        <f>calcs!C37+calcs!H37+calcs!M37+calcs!R37+calcs!W37+calcs!AB37+calcs!AG37+calcs!AL37+calcs!AQ37+calcs!AV37+calcs!BA37+calcs!BF37</f>
        <v>#REF!</v>
      </c>
      <c r="G44" s="168" t="e">
        <f>calcs!D37+calcs!I37+calcs!N37+calcs!S37+calcs!X37+calcs!AC37+calcs!AH37+calcs!AM37+calcs!AR37+calcs!AW37+calcs!BB37+calcs!BG37</f>
        <v>#REF!</v>
      </c>
      <c r="H44" s="168" t="e">
        <f>calcs!E37+calcs!J37+calcs!O37+calcs!T37+calcs!Y37+calcs!AD37+calcs!AI37+calcs!AN37+calcs!AS37+calcs!AX37+calcs!BC37+calcs!BH37</f>
        <v>#REF!</v>
      </c>
      <c r="I44" s="168" t="e">
        <f>calcs!F37+calcs!K37+calcs!P37+calcs!U37+calcs!Z37+calcs!AE37+calcs!AJ37+calcs!AO37+calcs!AT37+calcs!AY37+calcs!BD37+calcs!BI37</f>
        <v>#REF!</v>
      </c>
      <c r="J44" s="168" t="e">
        <f>calcs!G37+calcs!L37+calcs!Q37+calcs!V37+calcs!AA37+calcs!AF37+calcs!AK37+calcs!AP37+calcs!AU37+calcs!AZ37+calcs!BE37+calcs!BJ37</f>
        <v>#REF!</v>
      </c>
      <c r="K44" s="161"/>
      <c r="L44" s="175" t="e">
        <f t="shared" si="1"/>
        <v>#REF!</v>
      </c>
      <c r="M44" s="81"/>
      <c r="N44" s="120"/>
      <c r="O44" s="120"/>
      <c r="P44" s="194" t="e">
        <f t="shared" si="2"/>
        <v>#REF!</v>
      </c>
      <c r="Q44" s="194" t="e">
        <f t="shared" si="2"/>
        <v>#REF!</v>
      </c>
      <c r="R44" s="194" t="e">
        <f t="shared" si="2"/>
        <v>#REF!</v>
      </c>
      <c r="S44" s="194" t="e">
        <f t="shared" si="2"/>
        <v>#REF!</v>
      </c>
      <c r="U44" s="194"/>
      <c r="AB44" s="199"/>
      <c r="AC44" s="199"/>
      <c r="AD44" s="199"/>
      <c r="AE44" s="199"/>
      <c r="AF44" s="199"/>
    </row>
    <row r="45" spans="1:32">
      <c r="A45" s="161" t="s">
        <v>1333</v>
      </c>
      <c r="B45" s="161" t="s">
        <v>1791</v>
      </c>
      <c r="C45" s="161" t="s">
        <v>90</v>
      </c>
      <c r="D45" s="161"/>
      <c r="E45" s="161"/>
      <c r="F45" s="168" t="e">
        <f>calcs!C38+calcs!H38+calcs!M38+calcs!R38+calcs!W38+calcs!AB38+calcs!AG38+calcs!AL38+calcs!AQ38+calcs!AV38+calcs!BA38+calcs!BF38</f>
        <v>#REF!</v>
      </c>
      <c r="G45" s="168" t="e">
        <f>calcs!D38+calcs!I38+calcs!N38+calcs!S38+calcs!X38+calcs!AC38+calcs!AH38+calcs!AM38+calcs!AR38+calcs!AW38+calcs!BB38+calcs!BG38</f>
        <v>#REF!</v>
      </c>
      <c r="H45" s="168" t="e">
        <f>calcs!E38+calcs!J38+calcs!O38+calcs!T38+calcs!Y38+calcs!AD38+calcs!AI38+calcs!AN38+calcs!AS38+calcs!AX38+calcs!BC38+calcs!BH38</f>
        <v>#REF!</v>
      </c>
      <c r="I45" s="168" t="e">
        <f>calcs!F38+calcs!K38+calcs!P38+calcs!U38+calcs!Z38+calcs!AE38+calcs!AJ38+calcs!AO38+calcs!AT38+calcs!AY38+calcs!BD38+calcs!BI38</f>
        <v>#REF!</v>
      </c>
      <c r="J45" s="168" t="e">
        <f>calcs!G38+calcs!L38+calcs!Q38+calcs!V38+calcs!AA38+calcs!AF38+calcs!AK38+calcs!AP38+calcs!AU38+calcs!AZ38+calcs!BE38+calcs!BJ38</f>
        <v>#REF!</v>
      </c>
      <c r="K45" s="161"/>
      <c r="L45" s="175" t="e">
        <f t="shared" si="1"/>
        <v>#REF!</v>
      </c>
      <c r="M45" s="81"/>
      <c r="N45" s="120"/>
      <c r="O45" s="120"/>
      <c r="P45" s="194" t="e">
        <f t="shared" si="2"/>
        <v>#REF!</v>
      </c>
      <c r="Q45" s="194" t="e">
        <f t="shared" si="2"/>
        <v>#REF!</v>
      </c>
      <c r="R45" s="194" t="e">
        <f t="shared" si="2"/>
        <v>#REF!</v>
      </c>
      <c r="S45" s="194" t="e">
        <f t="shared" si="2"/>
        <v>#REF!</v>
      </c>
      <c r="U45" s="194"/>
      <c r="AB45" s="199"/>
      <c r="AC45" s="199"/>
      <c r="AD45" s="199"/>
      <c r="AE45" s="199"/>
      <c r="AF45" s="199"/>
    </row>
    <row r="46" spans="1:32">
      <c r="A46" s="161" t="s">
        <v>1333</v>
      </c>
      <c r="B46" s="161" t="s">
        <v>1792</v>
      </c>
      <c r="C46" s="161" t="s">
        <v>92</v>
      </c>
      <c r="D46" s="161"/>
      <c r="E46" s="161"/>
      <c r="F46" s="168" t="e">
        <f>calcs!C39+calcs!H39+calcs!M39+calcs!R39+calcs!W39+calcs!AB39+calcs!AG39+calcs!AL39+calcs!AQ39+calcs!AV39+calcs!BA39+calcs!BF39</f>
        <v>#REF!</v>
      </c>
      <c r="G46" s="168" t="e">
        <f>calcs!D39+calcs!I39+calcs!N39+calcs!S39+calcs!X39+calcs!AC39+calcs!AH39+calcs!AM39+calcs!AR39+calcs!AW39+calcs!BB39+calcs!BG39</f>
        <v>#REF!</v>
      </c>
      <c r="H46" s="168" t="e">
        <f>calcs!E39+calcs!J39+calcs!O39+calcs!T39+calcs!Y39+calcs!AD39+calcs!AI39+calcs!AN39+calcs!AS39+calcs!AX39+calcs!BC39+calcs!BH39</f>
        <v>#REF!</v>
      </c>
      <c r="I46" s="168" t="e">
        <f>calcs!F39+calcs!K39+calcs!P39+calcs!U39+calcs!Z39+calcs!AE39+calcs!AJ39+calcs!AO39+calcs!AT39+calcs!AY39+calcs!BD39+calcs!BI39</f>
        <v>#REF!</v>
      </c>
      <c r="J46" s="168" t="e">
        <f>calcs!G39+calcs!L39+calcs!Q39+calcs!V39+calcs!AA39+calcs!AF39+calcs!AK39+calcs!AP39+calcs!AU39+calcs!AZ39+calcs!BE39+calcs!BJ39</f>
        <v>#REF!</v>
      </c>
      <c r="K46" s="161"/>
      <c r="L46" s="175" t="e">
        <f t="shared" si="1"/>
        <v>#REF!</v>
      </c>
      <c r="M46" s="81"/>
      <c r="N46" s="120"/>
      <c r="O46" s="120"/>
      <c r="P46" s="194" t="e">
        <f t="shared" si="2"/>
        <v>#REF!</v>
      </c>
      <c r="Q46" s="194" t="e">
        <f t="shared" si="2"/>
        <v>#REF!</v>
      </c>
      <c r="R46" s="194" t="e">
        <f t="shared" si="2"/>
        <v>#REF!</v>
      </c>
      <c r="S46" s="194" t="e">
        <f t="shared" si="2"/>
        <v>#REF!</v>
      </c>
      <c r="U46" s="194"/>
      <c r="AB46" s="199"/>
      <c r="AC46" s="199"/>
      <c r="AD46" s="199"/>
      <c r="AE46" s="199"/>
      <c r="AF46" s="199"/>
    </row>
    <row r="47" spans="1:32">
      <c r="A47" s="161" t="s">
        <v>1333</v>
      </c>
      <c r="B47" s="161" t="s">
        <v>1793</v>
      </c>
      <c r="C47" s="161" t="s">
        <v>94</v>
      </c>
      <c r="D47" s="161"/>
      <c r="E47" s="161"/>
      <c r="F47" s="168" t="e">
        <f>calcs!C40+calcs!H40+calcs!M40+calcs!R40+calcs!W40+calcs!AB40+calcs!AG40+calcs!AL40+calcs!AQ40+calcs!AV40+calcs!BA40+calcs!BF40</f>
        <v>#REF!</v>
      </c>
      <c r="G47" s="168" t="e">
        <f>calcs!D40+calcs!I40+calcs!N40+calcs!S40+calcs!X40+calcs!AC40+calcs!AH40+calcs!AM40+calcs!AR40+calcs!AW40+calcs!BB40+calcs!BG40</f>
        <v>#REF!</v>
      </c>
      <c r="H47" s="168" t="e">
        <f>calcs!E40+calcs!J40+calcs!O40+calcs!T40+calcs!Y40+calcs!AD40+calcs!AI40+calcs!AN40+calcs!AS40+calcs!AX40+calcs!BC40+calcs!BH40</f>
        <v>#REF!</v>
      </c>
      <c r="I47" s="168" t="e">
        <f>calcs!F40+calcs!K40+calcs!P40+calcs!U40+calcs!Z40+calcs!AE40+calcs!AJ40+calcs!AO40+calcs!AT40+calcs!AY40+calcs!BD40+calcs!BI40</f>
        <v>#REF!</v>
      </c>
      <c r="J47" s="168" t="e">
        <f>calcs!G40+calcs!L40+calcs!Q40+calcs!V40+calcs!AA40+calcs!AF40+calcs!AK40+calcs!AP40+calcs!AU40+calcs!AZ40+calcs!BE40+calcs!BJ40</f>
        <v>#REF!</v>
      </c>
      <c r="K47" s="161"/>
      <c r="L47" s="175" t="e">
        <f t="shared" si="1"/>
        <v>#REF!</v>
      </c>
      <c r="M47" s="81"/>
      <c r="N47" s="120"/>
      <c r="O47" s="120"/>
      <c r="P47" s="194" t="e">
        <f t="shared" si="2"/>
        <v>#REF!</v>
      </c>
      <c r="Q47" s="194" t="e">
        <f t="shared" si="2"/>
        <v>#REF!</v>
      </c>
      <c r="R47" s="194" t="e">
        <f t="shared" si="2"/>
        <v>#REF!</v>
      </c>
      <c r="S47" s="194" t="e">
        <f t="shared" si="2"/>
        <v>#REF!</v>
      </c>
      <c r="U47" s="194"/>
      <c r="AB47" s="199"/>
      <c r="AC47" s="199"/>
      <c r="AD47" s="199"/>
      <c r="AE47" s="199"/>
      <c r="AF47" s="199"/>
    </row>
    <row r="48" spans="1:32">
      <c r="A48" s="161" t="s">
        <v>1333</v>
      </c>
      <c r="B48" s="161" t="s">
        <v>1794</v>
      </c>
      <c r="C48" s="161" t="s">
        <v>96</v>
      </c>
      <c r="D48" s="161"/>
      <c r="E48" s="161"/>
      <c r="F48" s="168" t="e">
        <f>calcs!C41+calcs!H41+calcs!M41+calcs!R41+calcs!W41+calcs!AB41+calcs!AG41+calcs!AL41+calcs!AQ41+calcs!AV41+calcs!BA41+calcs!BF41</f>
        <v>#REF!</v>
      </c>
      <c r="G48" s="168" t="e">
        <f>calcs!D41+calcs!I41+calcs!N41+calcs!S41+calcs!X41+calcs!AC41+calcs!AH41+calcs!AM41+calcs!AR41+calcs!AW41+calcs!BB41+calcs!BG41</f>
        <v>#REF!</v>
      </c>
      <c r="H48" s="168" t="e">
        <f>calcs!E41+calcs!J41+calcs!O41+calcs!T41+calcs!Y41+calcs!AD41+calcs!AI41+calcs!AN41+calcs!AS41+calcs!AX41+calcs!BC41+calcs!BH41</f>
        <v>#REF!</v>
      </c>
      <c r="I48" s="168" t="e">
        <f>calcs!F41+calcs!K41+calcs!P41+calcs!U41+calcs!Z41+calcs!AE41+calcs!AJ41+calcs!AO41+calcs!AT41+calcs!AY41+calcs!BD41+calcs!BI41</f>
        <v>#REF!</v>
      </c>
      <c r="J48" s="168" t="e">
        <f>calcs!G41+calcs!L41+calcs!Q41+calcs!V41+calcs!AA41+calcs!AF41+calcs!AK41+calcs!AP41+calcs!AU41+calcs!AZ41+calcs!BE41+calcs!BJ41</f>
        <v>#REF!</v>
      </c>
      <c r="K48" s="161"/>
      <c r="L48" s="175" t="e">
        <f t="shared" si="1"/>
        <v>#REF!</v>
      </c>
      <c r="M48" s="81"/>
      <c r="N48" s="120"/>
      <c r="O48" s="120"/>
      <c r="P48" s="194" t="e">
        <f t="shared" si="2"/>
        <v>#REF!</v>
      </c>
      <c r="Q48" s="194" t="e">
        <f t="shared" si="2"/>
        <v>#REF!</v>
      </c>
      <c r="R48" s="194" t="e">
        <f t="shared" si="2"/>
        <v>#REF!</v>
      </c>
      <c r="S48" s="194" t="e">
        <f t="shared" si="2"/>
        <v>#REF!</v>
      </c>
      <c r="U48" s="194"/>
      <c r="AB48" s="199"/>
      <c r="AC48" s="199"/>
      <c r="AD48" s="199"/>
      <c r="AE48" s="199"/>
      <c r="AF48" s="199"/>
    </row>
    <row r="49" spans="1:32">
      <c r="A49" s="161" t="s">
        <v>1333</v>
      </c>
      <c r="B49" s="161" t="s">
        <v>1795</v>
      </c>
      <c r="C49" s="161" t="s">
        <v>98</v>
      </c>
      <c r="D49" s="161"/>
      <c r="E49" s="161"/>
      <c r="F49" s="168" t="e">
        <f>calcs!C42+calcs!H42+calcs!M42+calcs!R42+calcs!W42+calcs!AB42+calcs!AG42+calcs!AL42+calcs!AQ42+calcs!AV42+calcs!BA42+calcs!BF42</f>
        <v>#REF!</v>
      </c>
      <c r="G49" s="168" t="e">
        <f>calcs!D42+calcs!I42+calcs!N42+calcs!S42+calcs!X42+calcs!AC42+calcs!AH42+calcs!AM42+calcs!AR42+calcs!AW42+calcs!BB42+calcs!BG42</f>
        <v>#REF!</v>
      </c>
      <c r="H49" s="168" t="e">
        <f>calcs!E42+calcs!J42+calcs!O42+calcs!T42+calcs!Y42+calcs!AD42+calcs!AI42+calcs!AN42+calcs!AS42+calcs!AX42+calcs!BC42+calcs!BH42</f>
        <v>#REF!</v>
      </c>
      <c r="I49" s="168" t="e">
        <f>calcs!F42+calcs!K42+calcs!P42+calcs!U42+calcs!Z42+calcs!AE42+calcs!AJ42+calcs!AO42+calcs!AT42+calcs!AY42+calcs!BD42+calcs!BI42</f>
        <v>#REF!</v>
      </c>
      <c r="J49" s="168" t="e">
        <f>calcs!G42+calcs!L42+calcs!Q42+calcs!V42+calcs!AA42+calcs!AF42+calcs!AK42+calcs!AP42+calcs!AU42+calcs!AZ42+calcs!BE42+calcs!BJ42</f>
        <v>#REF!</v>
      </c>
      <c r="K49" s="161"/>
      <c r="L49" s="175" t="e">
        <f t="shared" si="1"/>
        <v>#REF!</v>
      </c>
      <c r="M49" s="81"/>
      <c r="N49" s="120"/>
      <c r="O49" s="120"/>
      <c r="P49" s="194" t="e">
        <f t="shared" si="2"/>
        <v>#REF!</v>
      </c>
      <c r="Q49" s="194" t="e">
        <f t="shared" si="2"/>
        <v>#REF!</v>
      </c>
      <c r="R49" s="194" t="e">
        <f t="shared" si="2"/>
        <v>#REF!</v>
      </c>
      <c r="S49" s="194" t="e">
        <f t="shared" si="2"/>
        <v>#REF!</v>
      </c>
      <c r="U49" s="194"/>
      <c r="AB49" s="199"/>
      <c r="AC49" s="199"/>
      <c r="AD49" s="199"/>
      <c r="AE49" s="199"/>
      <c r="AF49" s="199"/>
    </row>
    <row r="50" spans="1:32">
      <c r="A50" s="161" t="s">
        <v>1333</v>
      </c>
      <c r="B50" s="161" t="s">
        <v>1796</v>
      </c>
      <c r="C50" s="161" t="s">
        <v>100</v>
      </c>
      <c r="D50" s="161"/>
      <c r="E50" s="161"/>
      <c r="F50" s="168" t="e">
        <f>calcs!C43+calcs!H43+calcs!M43+calcs!R43+calcs!W43+calcs!AB43+calcs!AG43+calcs!AL43+calcs!AQ43+calcs!AV43+calcs!BA43+calcs!BF43</f>
        <v>#REF!</v>
      </c>
      <c r="G50" s="168" t="e">
        <f>calcs!D43+calcs!I43+calcs!N43+calcs!S43+calcs!X43+calcs!AC43+calcs!AH43+calcs!AM43+calcs!AR43+calcs!AW43+calcs!BB43+calcs!BG43</f>
        <v>#REF!</v>
      </c>
      <c r="H50" s="168" t="e">
        <f>calcs!E43+calcs!J43+calcs!O43+calcs!T43+calcs!Y43+calcs!AD43+calcs!AI43+calcs!AN43+calcs!AS43+calcs!AX43+calcs!BC43+calcs!BH43</f>
        <v>#REF!</v>
      </c>
      <c r="I50" s="168" t="e">
        <f>calcs!F43+calcs!K43+calcs!P43+calcs!U43+calcs!Z43+calcs!AE43+calcs!AJ43+calcs!AO43+calcs!AT43+calcs!AY43+calcs!BD43+calcs!BI43</f>
        <v>#REF!</v>
      </c>
      <c r="J50" s="168" t="e">
        <f>calcs!G43+calcs!L43+calcs!Q43+calcs!V43+calcs!AA43+calcs!AF43+calcs!AK43+calcs!AP43+calcs!AU43+calcs!AZ43+calcs!BE43+calcs!BJ43</f>
        <v>#REF!</v>
      </c>
      <c r="K50" s="161"/>
      <c r="L50" s="175" t="e">
        <f t="shared" si="1"/>
        <v>#REF!</v>
      </c>
      <c r="M50" s="81"/>
      <c r="N50" s="120"/>
      <c r="O50" s="120"/>
      <c r="P50" s="194" t="e">
        <f t="shared" si="2"/>
        <v>#REF!</v>
      </c>
      <c r="Q50" s="194" t="e">
        <f t="shared" si="2"/>
        <v>#REF!</v>
      </c>
      <c r="R50" s="194" t="e">
        <f t="shared" si="2"/>
        <v>#REF!</v>
      </c>
      <c r="S50" s="194" t="e">
        <f t="shared" si="2"/>
        <v>#REF!</v>
      </c>
      <c r="U50" s="194"/>
      <c r="AB50" s="199"/>
      <c r="AC50" s="199"/>
      <c r="AD50" s="199"/>
      <c r="AE50" s="199"/>
      <c r="AF50" s="199"/>
    </row>
    <row r="51" spans="1:32">
      <c r="A51" s="161" t="s">
        <v>1333</v>
      </c>
      <c r="B51" s="161" t="s">
        <v>1797</v>
      </c>
      <c r="C51" s="161" t="s">
        <v>102</v>
      </c>
      <c r="D51" s="161"/>
      <c r="E51" s="161"/>
      <c r="F51" s="168" t="e">
        <f>calcs!C44+calcs!H44+calcs!M44+calcs!R44+calcs!W44+calcs!AB44+calcs!AG44+calcs!AL44+calcs!AQ44+calcs!AV44+calcs!BA44+calcs!BF44</f>
        <v>#REF!</v>
      </c>
      <c r="G51" s="168" t="e">
        <f>calcs!D44+calcs!I44+calcs!N44+calcs!S44+calcs!X44+calcs!AC44+calcs!AH44+calcs!AM44+calcs!AR44+calcs!AW44+calcs!BB44+calcs!BG44</f>
        <v>#REF!</v>
      </c>
      <c r="H51" s="168" t="e">
        <f>calcs!E44+calcs!J44+calcs!O44+calcs!T44+calcs!Y44+calcs!AD44+calcs!AI44+calcs!AN44+calcs!AS44+calcs!AX44+calcs!BC44+calcs!BH44</f>
        <v>#REF!</v>
      </c>
      <c r="I51" s="168" t="e">
        <f>calcs!F44+calcs!K44+calcs!P44+calcs!U44+calcs!Z44+calcs!AE44+calcs!AJ44+calcs!AO44+calcs!AT44+calcs!AY44+calcs!BD44+calcs!BI44</f>
        <v>#REF!</v>
      </c>
      <c r="J51" s="168" t="e">
        <f>calcs!G44+calcs!L44+calcs!Q44+calcs!V44+calcs!AA44+calcs!AF44+calcs!AK44+calcs!AP44+calcs!AU44+calcs!AZ44+calcs!BE44+calcs!BJ44</f>
        <v>#REF!</v>
      </c>
      <c r="K51" s="161"/>
      <c r="L51" s="175" t="e">
        <f t="shared" si="1"/>
        <v>#REF!</v>
      </c>
      <c r="M51" s="81"/>
      <c r="N51" s="120"/>
      <c r="O51" s="120"/>
      <c r="P51" s="194" t="e">
        <f t="shared" si="2"/>
        <v>#REF!</v>
      </c>
      <c r="Q51" s="194" t="e">
        <f t="shared" si="2"/>
        <v>#REF!</v>
      </c>
      <c r="R51" s="194" t="e">
        <f t="shared" si="2"/>
        <v>#REF!</v>
      </c>
      <c r="S51" s="194" t="e">
        <f t="shared" si="2"/>
        <v>#REF!</v>
      </c>
      <c r="U51" s="194"/>
      <c r="AB51" s="199"/>
      <c r="AC51" s="199"/>
      <c r="AD51" s="199"/>
      <c r="AE51" s="199"/>
      <c r="AF51" s="199"/>
    </row>
    <row r="52" spans="1:32">
      <c r="A52" s="161" t="s">
        <v>1333</v>
      </c>
      <c r="B52" s="161" t="s">
        <v>1798</v>
      </c>
      <c r="C52" s="161" t="s">
        <v>104</v>
      </c>
      <c r="D52" s="161"/>
      <c r="E52" s="161"/>
      <c r="F52" s="168" t="e">
        <f>calcs!C45+calcs!H45+calcs!M45+calcs!R45+calcs!W45+calcs!AB45+calcs!AG45+calcs!AL45+calcs!AQ45+calcs!AV45+calcs!BA45+calcs!BF45</f>
        <v>#REF!</v>
      </c>
      <c r="G52" s="168" t="e">
        <f>calcs!D45+calcs!I45+calcs!N45+calcs!S45+calcs!X45+calcs!AC45+calcs!AH45+calcs!AM45+calcs!AR45+calcs!AW45+calcs!BB45+calcs!BG45</f>
        <v>#REF!</v>
      </c>
      <c r="H52" s="168" t="e">
        <f>calcs!E45+calcs!J45+calcs!O45+calcs!T45+calcs!Y45+calcs!AD45+calcs!AI45+calcs!AN45+calcs!AS45+calcs!AX45+calcs!BC45+calcs!BH45</f>
        <v>#REF!</v>
      </c>
      <c r="I52" s="168" t="e">
        <f>calcs!F45+calcs!K45+calcs!P45+calcs!U45+calcs!Z45+calcs!AE45+calcs!AJ45+calcs!AO45+calcs!AT45+calcs!AY45+calcs!BD45+calcs!BI45</f>
        <v>#REF!</v>
      </c>
      <c r="J52" s="168" t="e">
        <f>calcs!G45+calcs!L45+calcs!Q45+calcs!V45+calcs!AA45+calcs!AF45+calcs!AK45+calcs!AP45+calcs!AU45+calcs!AZ45+calcs!BE45+calcs!BJ45</f>
        <v>#REF!</v>
      </c>
      <c r="K52" s="161"/>
      <c r="L52" s="175" t="e">
        <f t="shared" si="1"/>
        <v>#REF!</v>
      </c>
      <c r="M52" s="81"/>
      <c r="N52" s="120"/>
      <c r="O52" s="120"/>
      <c r="P52" s="194" t="e">
        <f t="shared" si="2"/>
        <v>#REF!</v>
      </c>
      <c r="Q52" s="194" t="e">
        <f t="shared" si="2"/>
        <v>#REF!</v>
      </c>
      <c r="R52" s="194" t="e">
        <f t="shared" si="2"/>
        <v>#REF!</v>
      </c>
      <c r="S52" s="194" t="e">
        <f t="shared" si="2"/>
        <v>#REF!</v>
      </c>
      <c r="U52" s="194"/>
      <c r="AB52" s="199"/>
      <c r="AC52" s="199"/>
      <c r="AD52" s="199"/>
      <c r="AE52" s="199"/>
      <c r="AF52" s="199"/>
    </row>
    <row r="53" spans="1:32">
      <c r="A53" s="161" t="s">
        <v>1334</v>
      </c>
      <c r="B53" s="161" t="s">
        <v>1799</v>
      </c>
      <c r="C53" s="161" t="s">
        <v>106</v>
      </c>
      <c r="D53" s="161"/>
      <c r="E53" s="161"/>
      <c r="F53" s="168" t="e">
        <f>calcs!C46+calcs!H46+calcs!M46+calcs!R46+calcs!W46+calcs!AB46+calcs!AG46+calcs!AL46+calcs!AQ46+calcs!AV46+calcs!BA46+calcs!BF46</f>
        <v>#REF!</v>
      </c>
      <c r="G53" s="168" t="e">
        <f>calcs!D46+calcs!I46+calcs!N46+calcs!S46+calcs!X46+calcs!AC46+calcs!AH46+calcs!AM46+calcs!AR46+calcs!AW46+calcs!BB46+calcs!BG46</f>
        <v>#REF!</v>
      </c>
      <c r="H53" s="168" t="e">
        <f>calcs!E46+calcs!J46+calcs!O46+calcs!T46+calcs!Y46+calcs!AD46+calcs!AI46+calcs!AN46+calcs!AS46+calcs!AX46+calcs!BC46+calcs!BH46</f>
        <v>#REF!</v>
      </c>
      <c r="I53" s="168" t="e">
        <f>calcs!F46+calcs!K46+calcs!P46+calcs!U46+calcs!Z46+calcs!AE46+calcs!AJ46+calcs!AO46+calcs!AT46+calcs!AY46+calcs!BD46+calcs!BI46</f>
        <v>#REF!</v>
      </c>
      <c r="J53" s="168" t="e">
        <f>calcs!G46+calcs!L46+calcs!Q46+calcs!V46+calcs!AA46+calcs!AF46+calcs!AK46+calcs!AP46+calcs!AU46+calcs!AZ46+calcs!BE46+calcs!BJ46</f>
        <v>#REF!</v>
      </c>
      <c r="K53" s="161"/>
      <c r="L53" s="175" t="e">
        <f t="shared" si="1"/>
        <v>#REF!</v>
      </c>
      <c r="M53" s="81"/>
      <c r="N53" s="120"/>
      <c r="O53" s="120"/>
      <c r="P53" s="194" t="e">
        <f t="shared" si="2"/>
        <v>#REF!</v>
      </c>
      <c r="Q53" s="194" t="e">
        <f t="shared" si="2"/>
        <v>#REF!</v>
      </c>
      <c r="R53" s="194" t="e">
        <f t="shared" si="2"/>
        <v>#REF!</v>
      </c>
      <c r="S53" s="194" t="e">
        <f t="shared" si="2"/>
        <v>#REF!</v>
      </c>
      <c r="U53" s="194"/>
      <c r="AB53" s="199"/>
      <c r="AC53" s="199"/>
      <c r="AD53" s="199"/>
      <c r="AE53" s="199"/>
      <c r="AF53" s="199"/>
    </row>
    <row r="54" spans="1:32">
      <c r="A54" s="161" t="s">
        <v>1334</v>
      </c>
      <c r="B54" s="161" t="s">
        <v>1800</v>
      </c>
      <c r="C54" s="161" t="s">
        <v>108</v>
      </c>
      <c r="D54" s="161"/>
      <c r="E54" s="161"/>
      <c r="F54" s="168" t="e">
        <f>calcs!C47+calcs!H47+calcs!M47+calcs!R47+calcs!W47+calcs!AB47+calcs!AG47+calcs!AL47+calcs!AQ47+calcs!AV47+calcs!BA47+calcs!BF47</f>
        <v>#REF!</v>
      </c>
      <c r="G54" s="168" t="e">
        <f>calcs!D47+calcs!I47+calcs!N47+calcs!S47+calcs!X47+calcs!AC47+calcs!AH47+calcs!AM47+calcs!AR47+calcs!AW47+calcs!BB47+calcs!BG47</f>
        <v>#REF!</v>
      </c>
      <c r="H54" s="168" t="e">
        <f>calcs!E47+calcs!J47+calcs!O47+calcs!T47+calcs!Y47+calcs!AD47+calcs!AI47+calcs!AN47+calcs!AS47+calcs!AX47+calcs!BC47+calcs!BH47</f>
        <v>#REF!</v>
      </c>
      <c r="I54" s="168" t="e">
        <f>calcs!F47+calcs!K47+calcs!P47+calcs!U47+calcs!Z47+calcs!AE47+calcs!AJ47+calcs!AO47+calcs!AT47+calcs!AY47+calcs!BD47+calcs!BI47</f>
        <v>#REF!</v>
      </c>
      <c r="J54" s="168" t="e">
        <f>calcs!G47+calcs!L47+calcs!Q47+calcs!V47+calcs!AA47+calcs!AF47+calcs!AK47+calcs!AP47+calcs!AU47+calcs!AZ47+calcs!BE47+calcs!BJ47</f>
        <v>#REF!</v>
      </c>
      <c r="K54" s="161"/>
      <c r="L54" s="175" t="e">
        <f t="shared" si="1"/>
        <v>#REF!</v>
      </c>
      <c r="M54" s="81"/>
      <c r="N54" s="120"/>
      <c r="O54" s="120"/>
      <c r="P54" s="194" t="e">
        <f t="shared" si="2"/>
        <v>#REF!</v>
      </c>
      <c r="Q54" s="194" t="e">
        <f t="shared" si="2"/>
        <v>#REF!</v>
      </c>
      <c r="R54" s="194" t="e">
        <f t="shared" si="2"/>
        <v>#REF!</v>
      </c>
      <c r="S54" s="194" t="e">
        <f t="shared" si="2"/>
        <v>#REF!</v>
      </c>
      <c r="U54" s="194"/>
      <c r="AB54" s="199"/>
      <c r="AC54" s="199"/>
      <c r="AD54" s="199"/>
      <c r="AE54" s="199"/>
      <c r="AF54" s="199"/>
    </row>
    <row r="55" spans="1:32">
      <c r="A55" s="161" t="s">
        <v>1334</v>
      </c>
      <c r="B55" s="161" t="s">
        <v>1801</v>
      </c>
      <c r="C55" s="161" t="s">
        <v>110</v>
      </c>
      <c r="D55" s="161"/>
      <c r="E55" s="161"/>
      <c r="F55" s="168" t="e">
        <f>calcs!C48+calcs!H48+calcs!M48+calcs!R48+calcs!W48+calcs!AB48+calcs!AG48+calcs!AL48+calcs!AQ48+calcs!AV48+calcs!BA48+calcs!BF48</f>
        <v>#REF!</v>
      </c>
      <c r="G55" s="168" t="e">
        <f>calcs!D48+calcs!I48+calcs!N48+calcs!S48+calcs!X48+calcs!AC48+calcs!AH48+calcs!AM48+calcs!AR48+calcs!AW48+calcs!BB48+calcs!BG48</f>
        <v>#REF!</v>
      </c>
      <c r="H55" s="168" t="e">
        <f>calcs!E48+calcs!J48+calcs!O48+calcs!T48+calcs!Y48+calcs!AD48+calcs!AI48+calcs!AN48+calcs!AS48+calcs!AX48+calcs!BC48+calcs!BH48</f>
        <v>#REF!</v>
      </c>
      <c r="I55" s="168" t="e">
        <f>calcs!F48+calcs!K48+calcs!P48+calcs!U48+calcs!Z48+calcs!AE48+calcs!AJ48+calcs!AO48+calcs!AT48+calcs!AY48+calcs!BD48+calcs!BI48</f>
        <v>#REF!</v>
      </c>
      <c r="J55" s="168" t="e">
        <f>calcs!G48+calcs!L48+calcs!Q48+calcs!V48+calcs!AA48+calcs!AF48+calcs!AK48+calcs!AP48+calcs!AU48+calcs!AZ48+calcs!BE48+calcs!BJ48</f>
        <v>#REF!</v>
      </c>
      <c r="K55" s="161"/>
      <c r="L55" s="175" t="e">
        <f t="shared" si="1"/>
        <v>#REF!</v>
      </c>
      <c r="M55" s="81"/>
      <c r="N55" s="120"/>
      <c r="O55" s="120"/>
      <c r="P55" s="194" t="e">
        <f t="shared" si="2"/>
        <v>#REF!</v>
      </c>
      <c r="Q55" s="194" t="e">
        <f t="shared" si="2"/>
        <v>#REF!</v>
      </c>
      <c r="R55" s="194" t="e">
        <f t="shared" si="2"/>
        <v>#REF!</v>
      </c>
      <c r="S55" s="194" t="e">
        <f t="shared" si="2"/>
        <v>#REF!</v>
      </c>
      <c r="U55" s="194"/>
      <c r="AB55" s="199"/>
      <c r="AC55" s="199"/>
      <c r="AD55" s="199"/>
      <c r="AE55" s="199"/>
      <c r="AF55" s="199"/>
    </row>
    <row r="56" spans="1:32">
      <c r="A56" s="161" t="s">
        <v>1334</v>
      </c>
      <c r="B56" s="161" t="s">
        <v>1802</v>
      </c>
      <c r="C56" s="161" t="s">
        <v>112</v>
      </c>
      <c r="D56" s="161"/>
      <c r="E56" s="161"/>
      <c r="F56" s="168" t="e">
        <f>calcs!C49+calcs!H49+calcs!M49+calcs!R49+calcs!W49+calcs!AB49+calcs!AG49+calcs!AL49+calcs!AQ49+calcs!AV49+calcs!BA49+calcs!BF49</f>
        <v>#REF!</v>
      </c>
      <c r="G56" s="168" t="e">
        <f>calcs!D49+calcs!I49+calcs!N49+calcs!S49+calcs!X49+calcs!AC49+calcs!AH49+calcs!AM49+calcs!AR49+calcs!AW49+calcs!BB49+calcs!BG49</f>
        <v>#REF!</v>
      </c>
      <c r="H56" s="168" t="e">
        <f>calcs!E49+calcs!J49+calcs!O49+calcs!T49+calcs!Y49+calcs!AD49+calcs!AI49+calcs!AN49+calcs!AS49+calcs!AX49+calcs!BC49+calcs!BH49</f>
        <v>#REF!</v>
      </c>
      <c r="I56" s="168" t="e">
        <f>calcs!F49+calcs!K49+calcs!P49+calcs!U49+calcs!Z49+calcs!AE49+calcs!AJ49+calcs!AO49+calcs!AT49+calcs!AY49+calcs!BD49+calcs!BI49</f>
        <v>#REF!</v>
      </c>
      <c r="J56" s="168" t="e">
        <f>calcs!G49+calcs!L49+calcs!Q49+calcs!V49+calcs!AA49+calcs!AF49+calcs!AK49+calcs!AP49+calcs!AU49+calcs!AZ49+calcs!BE49+calcs!BJ49</f>
        <v>#REF!</v>
      </c>
      <c r="K56" s="161"/>
      <c r="L56" s="175" t="e">
        <f t="shared" si="1"/>
        <v>#REF!</v>
      </c>
      <c r="M56" s="81"/>
      <c r="N56" s="120"/>
      <c r="O56" s="120"/>
      <c r="P56" s="194" t="e">
        <f t="shared" si="2"/>
        <v>#REF!</v>
      </c>
      <c r="Q56" s="194" t="e">
        <f t="shared" si="2"/>
        <v>#REF!</v>
      </c>
      <c r="R56" s="194" t="e">
        <f t="shared" si="2"/>
        <v>#REF!</v>
      </c>
      <c r="S56" s="194" t="e">
        <f t="shared" si="2"/>
        <v>#REF!</v>
      </c>
      <c r="U56" s="194"/>
      <c r="AB56" s="199"/>
      <c r="AC56" s="199"/>
      <c r="AD56" s="199"/>
      <c r="AE56" s="199"/>
      <c r="AF56" s="199"/>
    </row>
    <row r="57" spans="1:32">
      <c r="A57" s="161" t="s">
        <v>1334</v>
      </c>
      <c r="B57" s="161" t="s">
        <v>1803</v>
      </c>
      <c r="C57" s="161" t="s">
        <v>114</v>
      </c>
      <c r="D57" s="161"/>
      <c r="E57" s="161"/>
      <c r="F57" s="168" t="e">
        <f>calcs!C50+calcs!H50+calcs!M50+calcs!R50+calcs!W50+calcs!AB50+calcs!AG50+calcs!AL50+calcs!AQ50+calcs!AV50+calcs!BA50+calcs!BF50</f>
        <v>#REF!</v>
      </c>
      <c r="G57" s="168" t="e">
        <f>calcs!D50+calcs!I50+calcs!N50+calcs!S50+calcs!X50+calcs!AC50+calcs!AH50+calcs!AM50+calcs!AR50+calcs!AW50+calcs!BB50+calcs!BG50</f>
        <v>#REF!</v>
      </c>
      <c r="H57" s="168" t="e">
        <f>calcs!E50+calcs!J50+calcs!O50+calcs!T50+calcs!Y50+calcs!AD50+calcs!AI50+calcs!AN50+calcs!AS50+calcs!AX50+calcs!BC50+calcs!BH50</f>
        <v>#REF!</v>
      </c>
      <c r="I57" s="168" t="e">
        <f>calcs!F50+calcs!K50+calcs!P50+calcs!U50+calcs!Z50+calcs!AE50+calcs!AJ50+calcs!AO50+calcs!AT50+calcs!AY50+calcs!BD50+calcs!BI50</f>
        <v>#REF!</v>
      </c>
      <c r="J57" s="168" t="e">
        <f>calcs!G50+calcs!L50+calcs!Q50+calcs!V50+calcs!AA50+calcs!AF50+calcs!AK50+calcs!AP50+calcs!AU50+calcs!AZ50+calcs!BE50+calcs!BJ50</f>
        <v>#REF!</v>
      </c>
      <c r="K57" s="161"/>
      <c r="L57" s="175" t="e">
        <f t="shared" si="1"/>
        <v>#REF!</v>
      </c>
      <c r="M57" s="81"/>
      <c r="N57" s="120"/>
      <c r="O57" s="120"/>
      <c r="P57" s="194" t="e">
        <f t="shared" si="2"/>
        <v>#REF!</v>
      </c>
      <c r="Q57" s="194" t="e">
        <f t="shared" si="2"/>
        <v>#REF!</v>
      </c>
      <c r="R57" s="194" t="e">
        <f t="shared" si="2"/>
        <v>#REF!</v>
      </c>
      <c r="S57" s="194" t="e">
        <f t="shared" si="2"/>
        <v>#REF!</v>
      </c>
      <c r="U57" s="194"/>
      <c r="AB57" s="199"/>
      <c r="AC57" s="199"/>
      <c r="AD57" s="199"/>
      <c r="AE57" s="199"/>
      <c r="AF57" s="199"/>
    </row>
    <row r="58" spans="1:32">
      <c r="A58" s="161" t="s">
        <v>1334</v>
      </c>
      <c r="B58" s="161" t="s">
        <v>1804</v>
      </c>
      <c r="C58" s="161" t="s">
        <v>116</v>
      </c>
      <c r="D58" s="161"/>
      <c r="E58" s="161"/>
      <c r="F58" s="168" t="e">
        <f>calcs!C51+calcs!H51+calcs!M51+calcs!R51+calcs!W51+calcs!AB51+calcs!AG51+calcs!AL51+calcs!AQ51+calcs!AV51+calcs!BA51+calcs!BF51</f>
        <v>#REF!</v>
      </c>
      <c r="G58" s="168" t="e">
        <f>calcs!D51+calcs!I51+calcs!N51+calcs!S51+calcs!X51+calcs!AC51+calcs!AH51+calcs!AM51+calcs!AR51+calcs!AW51+calcs!BB51+calcs!BG51</f>
        <v>#REF!</v>
      </c>
      <c r="H58" s="168" t="e">
        <f>calcs!E51+calcs!J51+calcs!O51+calcs!T51+calcs!Y51+calcs!AD51+calcs!AI51+calcs!AN51+calcs!AS51+calcs!AX51+calcs!BC51+calcs!BH51</f>
        <v>#REF!</v>
      </c>
      <c r="I58" s="168" t="e">
        <f>calcs!F51+calcs!K51+calcs!P51+calcs!U51+calcs!Z51+calcs!AE51+calcs!AJ51+calcs!AO51+calcs!AT51+calcs!AY51+calcs!BD51+calcs!BI51</f>
        <v>#REF!</v>
      </c>
      <c r="J58" s="168" t="e">
        <f>calcs!G51+calcs!L51+calcs!Q51+calcs!V51+calcs!AA51+calcs!AF51+calcs!AK51+calcs!AP51+calcs!AU51+calcs!AZ51+calcs!BE51+calcs!BJ51</f>
        <v>#REF!</v>
      </c>
      <c r="K58" s="161"/>
      <c r="L58" s="175" t="e">
        <f t="shared" si="1"/>
        <v>#REF!</v>
      </c>
      <c r="M58" s="81"/>
      <c r="N58" s="120"/>
      <c r="O58" s="120"/>
      <c r="P58" s="194" t="e">
        <f t="shared" si="2"/>
        <v>#REF!</v>
      </c>
      <c r="Q58" s="194" t="e">
        <f t="shared" si="2"/>
        <v>#REF!</v>
      </c>
      <c r="R58" s="194" t="e">
        <f t="shared" si="2"/>
        <v>#REF!</v>
      </c>
      <c r="S58" s="194" t="e">
        <f t="shared" si="2"/>
        <v>#REF!</v>
      </c>
      <c r="U58" s="194"/>
      <c r="AB58" s="199"/>
      <c r="AC58" s="199"/>
      <c r="AD58" s="199"/>
      <c r="AE58" s="199"/>
      <c r="AF58" s="199"/>
    </row>
    <row r="59" spans="1:32">
      <c r="A59" s="161" t="s">
        <v>1334</v>
      </c>
      <c r="B59" s="161" t="s">
        <v>1805</v>
      </c>
      <c r="C59" s="161" t="s">
        <v>118</v>
      </c>
      <c r="D59" s="161"/>
      <c r="E59" s="161"/>
      <c r="F59" s="168" t="e">
        <f>calcs!C52+calcs!H52+calcs!M52+calcs!R52+calcs!W52+calcs!AB52+calcs!AG52+calcs!AL52+calcs!AQ52+calcs!AV52+calcs!BA52+calcs!BF52</f>
        <v>#REF!</v>
      </c>
      <c r="G59" s="168" t="e">
        <f>calcs!D52+calcs!I52+calcs!N52+calcs!S52+calcs!X52+calcs!AC52+calcs!AH52+calcs!AM52+calcs!AR52+calcs!AW52+calcs!BB52+calcs!BG52</f>
        <v>#REF!</v>
      </c>
      <c r="H59" s="168" t="e">
        <f>calcs!E52+calcs!J52+calcs!O52+calcs!T52+calcs!Y52+calcs!AD52+calcs!AI52+calcs!AN52+calcs!AS52+calcs!AX52+calcs!BC52+calcs!BH52</f>
        <v>#REF!</v>
      </c>
      <c r="I59" s="168" t="e">
        <f>calcs!F52+calcs!K52+calcs!P52+calcs!U52+calcs!Z52+calcs!AE52+calcs!AJ52+calcs!AO52+calcs!AT52+calcs!AY52+calcs!BD52+calcs!BI52</f>
        <v>#REF!</v>
      </c>
      <c r="J59" s="168" t="e">
        <f>calcs!G52+calcs!L52+calcs!Q52+calcs!V52+calcs!AA52+calcs!AF52+calcs!AK52+calcs!AP52+calcs!AU52+calcs!AZ52+calcs!BE52+calcs!BJ52</f>
        <v>#REF!</v>
      </c>
      <c r="K59" s="161"/>
      <c r="L59" s="175" t="e">
        <f t="shared" si="1"/>
        <v>#REF!</v>
      </c>
      <c r="M59" s="81"/>
      <c r="N59" s="120"/>
      <c r="O59" s="120"/>
      <c r="P59" s="194" t="e">
        <f t="shared" si="2"/>
        <v>#REF!</v>
      </c>
      <c r="Q59" s="194" t="e">
        <f t="shared" si="2"/>
        <v>#REF!</v>
      </c>
      <c r="R59" s="194" t="e">
        <f t="shared" si="2"/>
        <v>#REF!</v>
      </c>
      <c r="S59" s="194" t="e">
        <f t="shared" si="2"/>
        <v>#REF!</v>
      </c>
      <c r="U59" s="194"/>
      <c r="AB59" s="199"/>
      <c r="AC59" s="199"/>
      <c r="AD59" s="199"/>
      <c r="AE59" s="199"/>
      <c r="AF59" s="199"/>
    </row>
    <row r="60" spans="1:32">
      <c r="A60" s="161" t="s">
        <v>1334</v>
      </c>
      <c r="B60" s="161" t="s">
        <v>1806</v>
      </c>
      <c r="C60" s="161" t="s">
        <v>120</v>
      </c>
      <c r="D60" s="161"/>
      <c r="E60" s="161"/>
      <c r="F60" s="168" t="e">
        <f>calcs!C53+calcs!H53+calcs!M53+calcs!R53+calcs!W53+calcs!AB53+calcs!AG53+calcs!AL53+calcs!AQ53+calcs!AV53+calcs!BA53+calcs!BF53</f>
        <v>#REF!</v>
      </c>
      <c r="G60" s="168" t="e">
        <f>calcs!D53+calcs!I53+calcs!N53+calcs!S53+calcs!X53+calcs!AC53+calcs!AH53+calcs!AM53+calcs!AR53+calcs!AW53+calcs!BB53+calcs!BG53</f>
        <v>#REF!</v>
      </c>
      <c r="H60" s="168" t="e">
        <f>calcs!E53+calcs!J53+calcs!O53+calcs!T53+calcs!Y53+calcs!AD53+calcs!AI53+calcs!AN53+calcs!AS53+calcs!AX53+calcs!BC53+calcs!BH53</f>
        <v>#REF!</v>
      </c>
      <c r="I60" s="168" t="e">
        <f>calcs!F53+calcs!K53+calcs!P53+calcs!U53+calcs!Z53+calcs!AE53+calcs!AJ53+calcs!AO53+calcs!AT53+calcs!AY53+calcs!BD53+calcs!BI53</f>
        <v>#REF!</v>
      </c>
      <c r="J60" s="168" t="e">
        <f>calcs!G53+calcs!L53+calcs!Q53+calcs!V53+calcs!AA53+calcs!AF53+calcs!AK53+calcs!AP53+calcs!AU53+calcs!AZ53+calcs!BE53+calcs!BJ53</f>
        <v>#REF!</v>
      </c>
      <c r="K60" s="161"/>
      <c r="L60" s="175" t="e">
        <f t="shared" si="1"/>
        <v>#REF!</v>
      </c>
      <c r="M60" s="81"/>
      <c r="N60" s="120"/>
      <c r="O60" s="120"/>
      <c r="P60" s="194" t="e">
        <f t="shared" si="2"/>
        <v>#REF!</v>
      </c>
      <c r="Q60" s="194" t="e">
        <f t="shared" si="2"/>
        <v>#REF!</v>
      </c>
      <c r="R60" s="194" t="e">
        <f t="shared" si="2"/>
        <v>#REF!</v>
      </c>
      <c r="S60" s="194" t="e">
        <f t="shared" si="2"/>
        <v>#REF!</v>
      </c>
      <c r="U60" s="194"/>
      <c r="AB60" s="199"/>
      <c r="AC60" s="199"/>
      <c r="AD60" s="199"/>
      <c r="AE60" s="199"/>
      <c r="AF60" s="199"/>
    </row>
    <row r="61" spans="1:32">
      <c r="A61" s="161" t="s">
        <v>1334</v>
      </c>
      <c r="B61" s="161" t="s">
        <v>1807</v>
      </c>
      <c r="C61" s="161" t="s">
        <v>122</v>
      </c>
      <c r="D61" s="161"/>
      <c r="E61" s="161"/>
      <c r="F61" s="168" t="e">
        <f>calcs!C54+calcs!H54+calcs!M54+calcs!R54+calcs!W54+calcs!AB54+calcs!AG54+calcs!AL54+calcs!AQ54+calcs!AV54+calcs!BA54+calcs!BF54</f>
        <v>#REF!</v>
      </c>
      <c r="G61" s="168" t="e">
        <f>calcs!D54+calcs!I54+calcs!N54+calcs!S54+calcs!X54+calcs!AC54+calcs!AH54+calcs!AM54+calcs!AR54+calcs!AW54+calcs!BB54+calcs!BG54</f>
        <v>#REF!</v>
      </c>
      <c r="H61" s="168" t="e">
        <f>calcs!E54+calcs!J54+calcs!O54+calcs!T54+calcs!Y54+calcs!AD54+calcs!AI54+calcs!AN54+calcs!AS54+calcs!AX54+calcs!BC54+calcs!BH54</f>
        <v>#REF!</v>
      </c>
      <c r="I61" s="168" t="e">
        <f>calcs!F54+calcs!K54+calcs!P54+calcs!U54+calcs!Z54+calcs!AE54+calcs!AJ54+calcs!AO54+calcs!AT54+calcs!AY54+calcs!BD54+calcs!BI54</f>
        <v>#REF!</v>
      </c>
      <c r="J61" s="168" t="e">
        <f>calcs!G54+calcs!L54+calcs!Q54+calcs!V54+calcs!AA54+calcs!AF54+calcs!AK54+calcs!AP54+calcs!AU54+calcs!AZ54+calcs!BE54+calcs!BJ54</f>
        <v>#REF!</v>
      </c>
      <c r="K61" s="161"/>
      <c r="L61" s="175" t="e">
        <f t="shared" si="1"/>
        <v>#REF!</v>
      </c>
      <c r="M61" s="81"/>
      <c r="N61" s="120"/>
      <c r="O61" s="120"/>
      <c r="P61" s="194" t="e">
        <f t="shared" si="2"/>
        <v>#REF!</v>
      </c>
      <c r="Q61" s="194" t="e">
        <f t="shared" si="2"/>
        <v>#REF!</v>
      </c>
      <c r="R61" s="194" t="e">
        <f t="shared" si="2"/>
        <v>#REF!</v>
      </c>
      <c r="S61" s="194" t="e">
        <f t="shared" si="2"/>
        <v>#REF!</v>
      </c>
      <c r="U61" s="194"/>
      <c r="AB61" s="199"/>
      <c r="AC61" s="199"/>
      <c r="AD61" s="199"/>
      <c r="AE61" s="199"/>
      <c r="AF61" s="199"/>
    </row>
    <row r="62" spans="1:32">
      <c r="A62" s="161" t="s">
        <v>1334</v>
      </c>
      <c r="B62" s="161" t="s">
        <v>1808</v>
      </c>
      <c r="C62" s="161" t="s">
        <v>124</v>
      </c>
      <c r="D62" s="161"/>
      <c r="E62" s="161"/>
      <c r="F62" s="168" t="e">
        <f>calcs!C55+calcs!H55+calcs!M55+calcs!R55+calcs!W55+calcs!AB55+calcs!AG55+calcs!AL55+calcs!AQ55+calcs!AV55+calcs!BA55+calcs!BF55</f>
        <v>#REF!</v>
      </c>
      <c r="G62" s="168" t="e">
        <f>calcs!D55+calcs!I55+calcs!N55+calcs!S55+calcs!X55+calcs!AC55+calcs!AH55+calcs!AM55+calcs!AR55+calcs!AW55+calcs!BB55+calcs!BG55</f>
        <v>#REF!</v>
      </c>
      <c r="H62" s="168" t="e">
        <f>calcs!E55+calcs!J55+calcs!O55+calcs!T55+calcs!Y55+calcs!AD55+calcs!AI55+calcs!AN55+calcs!AS55+calcs!AX55+calcs!BC55+calcs!BH55</f>
        <v>#REF!</v>
      </c>
      <c r="I62" s="168" t="e">
        <f>calcs!F55+calcs!K55+calcs!P55+calcs!U55+calcs!Z55+calcs!AE55+calcs!AJ55+calcs!AO55+calcs!AT55+calcs!AY55+calcs!BD55+calcs!BI55</f>
        <v>#REF!</v>
      </c>
      <c r="J62" s="168" t="e">
        <f>calcs!G55+calcs!L55+calcs!Q55+calcs!V55+calcs!AA55+calcs!AF55+calcs!AK55+calcs!AP55+calcs!AU55+calcs!AZ55+calcs!BE55+calcs!BJ55</f>
        <v>#REF!</v>
      </c>
      <c r="K62" s="161"/>
      <c r="L62" s="175" t="e">
        <f t="shared" si="1"/>
        <v>#REF!</v>
      </c>
      <c r="M62" s="81"/>
      <c r="N62" s="120"/>
      <c r="O62" s="120"/>
      <c r="P62" s="194" t="e">
        <f t="shared" si="2"/>
        <v>#REF!</v>
      </c>
      <c r="Q62" s="194" t="e">
        <f t="shared" si="2"/>
        <v>#REF!</v>
      </c>
      <c r="R62" s="194" t="e">
        <f t="shared" si="2"/>
        <v>#REF!</v>
      </c>
      <c r="S62" s="194" t="e">
        <f t="shared" si="2"/>
        <v>#REF!</v>
      </c>
      <c r="U62" s="194"/>
      <c r="AB62" s="199"/>
      <c r="AC62" s="199"/>
      <c r="AD62" s="199"/>
      <c r="AE62" s="199"/>
      <c r="AF62" s="199"/>
    </row>
    <row r="63" spans="1:32">
      <c r="A63" s="161" t="s">
        <v>1334</v>
      </c>
      <c r="B63" s="161" t="s">
        <v>1809</v>
      </c>
      <c r="C63" s="161" t="s">
        <v>126</v>
      </c>
      <c r="D63" s="161"/>
      <c r="E63" s="161"/>
      <c r="F63" s="168" t="e">
        <f>calcs!C56+calcs!H56+calcs!M56+calcs!R56+calcs!W56+calcs!AB56+calcs!AG56+calcs!AL56+calcs!AQ56+calcs!AV56+calcs!BA56+calcs!BF56</f>
        <v>#REF!</v>
      </c>
      <c r="G63" s="168" t="e">
        <f>calcs!D56+calcs!I56+calcs!N56+calcs!S56+calcs!X56+calcs!AC56+calcs!AH56+calcs!AM56+calcs!AR56+calcs!AW56+calcs!BB56+calcs!BG56</f>
        <v>#REF!</v>
      </c>
      <c r="H63" s="168" t="e">
        <f>calcs!E56+calcs!J56+calcs!O56+calcs!T56+calcs!Y56+calcs!AD56+calcs!AI56+calcs!AN56+calcs!AS56+calcs!AX56+calcs!BC56+calcs!BH56</f>
        <v>#REF!</v>
      </c>
      <c r="I63" s="168" t="e">
        <f>calcs!F56+calcs!K56+calcs!P56+calcs!U56+calcs!Z56+calcs!AE56+calcs!AJ56+calcs!AO56+calcs!AT56+calcs!AY56+calcs!BD56+calcs!BI56</f>
        <v>#REF!</v>
      </c>
      <c r="J63" s="168" t="e">
        <f>calcs!G56+calcs!L56+calcs!Q56+calcs!V56+calcs!AA56+calcs!AF56+calcs!AK56+calcs!AP56+calcs!AU56+calcs!AZ56+calcs!BE56+calcs!BJ56</f>
        <v>#REF!</v>
      </c>
      <c r="K63" s="161"/>
      <c r="L63" s="175" t="e">
        <f t="shared" si="1"/>
        <v>#REF!</v>
      </c>
      <c r="M63" s="81"/>
      <c r="N63" s="120"/>
      <c r="O63" s="120"/>
      <c r="P63" s="194" t="e">
        <f t="shared" si="2"/>
        <v>#REF!</v>
      </c>
      <c r="Q63" s="194" t="e">
        <f t="shared" si="2"/>
        <v>#REF!</v>
      </c>
      <c r="R63" s="194" t="e">
        <f t="shared" si="2"/>
        <v>#REF!</v>
      </c>
      <c r="S63" s="194" t="e">
        <f t="shared" si="2"/>
        <v>#REF!</v>
      </c>
      <c r="U63" s="194"/>
      <c r="AB63" s="199"/>
      <c r="AC63" s="199"/>
      <c r="AD63" s="199"/>
      <c r="AE63" s="199"/>
      <c r="AF63" s="199"/>
    </row>
    <row r="64" spans="1:32">
      <c r="A64" s="161" t="s">
        <v>1334</v>
      </c>
      <c r="B64" s="161" t="s">
        <v>1810</v>
      </c>
      <c r="C64" s="161" t="s">
        <v>128</v>
      </c>
      <c r="D64" s="161"/>
      <c r="E64" s="161"/>
      <c r="F64" s="168" t="e">
        <f>calcs!C57+calcs!H57+calcs!M57+calcs!R57+calcs!W57+calcs!AB57+calcs!AG57+calcs!AL57+calcs!AQ57+calcs!AV57+calcs!BA57+calcs!BF57</f>
        <v>#REF!</v>
      </c>
      <c r="G64" s="168" t="e">
        <f>calcs!D57+calcs!I57+calcs!N57+calcs!S57+calcs!X57+calcs!AC57+calcs!AH57+calcs!AM57+calcs!AR57+calcs!AW57+calcs!BB57+calcs!BG57</f>
        <v>#REF!</v>
      </c>
      <c r="H64" s="168" t="e">
        <f>calcs!E57+calcs!J57+calcs!O57+calcs!T57+calcs!Y57+calcs!AD57+calcs!AI57+calcs!AN57+calcs!AS57+calcs!AX57+calcs!BC57+calcs!BH57</f>
        <v>#REF!</v>
      </c>
      <c r="I64" s="168" t="e">
        <f>calcs!F57+calcs!K57+calcs!P57+calcs!U57+calcs!Z57+calcs!AE57+calcs!AJ57+calcs!AO57+calcs!AT57+calcs!AY57+calcs!BD57+calcs!BI57</f>
        <v>#REF!</v>
      </c>
      <c r="J64" s="168" t="e">
        <f>calcs!G57+calcs!L57+calcs!Q57+calcs!V57+calcs!AA57+calcs!AF57+calcs!AK57+calcs!AP57+calcs!AU57+calcs!AZ57+calcs!BE57+calcs!BJ57</f>
        <v>#REF!</v>
      </c>
      <c r="K64" s="161"/>
      <c r="L64" s="175" t="e">
        <f t="shared" si="1"/>
        <v>#REF!</v>
      </c>
      <c r="M64" s="81"/>
      <c r="N64" s="120"/>
      <c r="O64" s="120"/>
      <c r="P64" s="194" t="e">
        <f t="shared" si="2"/>
        <v>#REF!</v>
      </c>
      <c r="Q64" s="194" t="e">
        <f t="shared" si="2"/>
        <v>#REF!</v>
      </c>
      <c r="R64" s="194" t="e">
        <f t="shared" si="2"/>
        <v>#REF!</v>
      </c>
      <c r="S64" s="194" t="e">
        <f t="shared" si="2"/>
        <v>#REF!</v>
      </c>
      <c r="U64" s="194"/>
      <c r="AB64" s="199"/>
      <c r="AC64" s="199"/>
      <c r="AD64" s="199"/>
      <c r="AE64" s="199"/>
      <c r="AF64" s="199"/>
    </row>
    <row r="65" spans="1:32">
      <c r="A65" s="161" t="s">
        <v>1334</v>
      </c>
      <c r="B65" s="161" t="s">
        <v>1811</v>
      </c>
      <c r="C65" s="161" t="s">
        <v>130</v>
      </c>
      <c r="D65" s="161"/>
      <c r="E65" s="161"/>
      <c r="F65" s="168" t="e">
        <f>calcs!C58+calcs!H58+calcs!M58+calcs!R58+calcs!W58+calcs!AB58+calcs!AG58+calcs!AL58+calcs!AQ58+calcs!AV58+calcs!BA58+calcs!BF58</f>
        <v>#REF!</v>
      </c>
      <c r="G65" s="168" t="e">
        <f>calcs!D58+calcs!I58+calcs!N58+calcs!S58+calcs!X58+calcs!AC58+calcs!AH58+calcs!AM58+calcs!AR58+calcs!AW58+calcs!BB58+calcs!BG58</f>
        <v>#REF!</v>
      </c>
      <c r="H65" s="168" t="e">
        <f>calcs!E58+calcs!J58+calcs!O58+calcs!T58+calcs!Y58+calcs!AD58+calcs!AI58+calcs!AN58+calcs!AS58+calcs!AX58+calcs!BC58+calcs!BH58</f>
        <v>#REF!</v>
      </c>
      <c r="I65" s="168" t="e">
        <f>calcs!F58+calcs!K58+calcs!P58+calcs!U58+calcs!Z58+calcs!AE58+calcs!AJ58+calcs!AO58+calcs!AT58+calcs!AY58+calcs!BD58+calcs!BI58</f>
        <v>#REF!</v>
      </c>
      <c r="J65" s="168" t="e">
        <f>calcs!G58+calcs!L58+calcs!Q58+calcs!V58+calcs!AA58+calcs!AF58+calcs!AK58+calcs!AP58+calcs!AU58+calcs!AZ58+calcs!BE58+calcs!BJ58</f>
        <v>#REF!</v>
      </c>
      <c r="K65" s="161"/>
      <c r="L65" s="175" t="e">
        <f t="shared" si="1"/>
        <v>#REF!</v>
      </c>
      <c r="M65" s="81"/>
      <c r="N65" s="120"/>
      <c r="O65" s="120"/>
      <c r="P65" s="194" t="e">
        <f t="shared" si="2"/>
        <v>#REF!</v>
      </c>
      <c r="Q65" s="194" t="e">
        <f t="shared" si="2"/>
        <v>#REF!</v>
      </c>
      <c r="R65" s="194" t="e">
        <f t="shared" si="2"/>
        <v>#REF!</v>
      </c>
      <c r="S65" s="194" t="e">
        <f t="shared" si="2"/>
        <v>#REF!</v>
      </c>
      <c r="U65" s="194"/>
      <c r="AB65" s="199"/>
      <c r="AC65" s="199"/>
      <c r="AD65" s="199"/>
      <c r="AE65" s="199"/>
      <c r="AF65" s="199"/>
    </row>
    <row r="66" spans="1:32">
      <c r="A66" s="161" t="s">
        <v>1334</v>
      </c>
      <c r="B66" s="161" t="s">
        <v>1812</v>
      </c>
      <c r="C66" s="161" t="s">
        <v>132</v>
      </c>
      <c r="D66" s="161"/>
      <c r="E66" s="161"/>
      <c r="F66" s="168" t="e">
        <f>calcs!C59+calcs!H59+calcs!M59+calcs!R59+calcs!W59+calcs!AB59+calcs!AG59+calcs!AL59+calcs!AQ59+calcs!AV59+calcs!BA59+calcs!BF59</f>
        <v>#REF!</v>
      </c>
      <c r="G66" s="168" t="e">
        <f>calcs!D59+calcs!I59+calcs!N59+calcs!S59+calcs!X59+calcs!AC59+calcs!AH59+calcs!AM59+calcs!AR59+calcs!AW59+calcs!BB59+calcs!BG59</f>
        <v>#REF!</v>
      </c>
      <c r="H66" s="168" t="e">
        <f>calcs!E59+calcs!J59+calcs!O59+calcs!T59+calcs!Y59+calcs!AD59+calcs!AI59+calcs!AN59+calcs!AS59+calcs!AX59+calcs!BC59+calcs!BH59</f>
        <v>#REF!</v>
      </c>
      <c r="I66" s="168" t="e">
        <f>calcs!F59+calcs!K59+calcs!P59+calcs!U59+calcs!Z59+calcs!AE59+calcs!AJ59+calcs!AO59+calcs!AT59+calcs!AY59+calcs!BD59+calcs!BI59</f>
        <v>#REF!</v>
      </c>
      <c r="J66" s="168" t="e">
        <f>calcs!G59+calcs!L59+calcs!Q59+calcs!V59+calcs!AA59+calcs!AF59+calcs!AK59+calcs!AP59+calcs!AU59+calcs!AZ59+calcs!BE59+calcs!BJ59</f>
        <v>#REF!</v>
      </c>
      <c r="K66" s="161"/>
      <c r="L66" s="175" t="e">
        <f t="shared" si="1"/>
        <v>#REF!</v>
      </c>
      <c r="M66" s="81"/>
      <c r="N66" s="120"/>
      <c r="O66" s="120"/>
      <c r="P66" s="194" t="e">
        <f t="shared" si="2"/>
        <v>#REF!</v>
      </c>
      <c r="Q66" s="194" t="e">
        <f t="shared" si="2"/>
        <v>#REF!</v>
      </c>
      <c r="R66" s="194" t="e">
        <f t="shared" si="2"/>
        <v>#REF!</v>
      </c>
      <c r="S66" s="194" t="e">
        <f t="shared" si="2"/>
        <v>#REF!</v>
      </c>
      <c r="U66" s="194"/>
      <c r="AB66" s="199"/>
      <c r="AC66" s="199"/>
      <c r="AD66" s="199"/>
      <c r="AE66" s="199"/>
      <c r="AF66" s="199"/>
    </row>
    <row r="67" spans="1:32">
      <c r="A67" s="161" t="s">
        <v>1334</v>
      </c>
      <c r="B67" s="161" t="s">
        <v>1813</v>
      </c>
      <c r="C67" s="161" t="s">
        <v>134</v>
      </c>
      <c r="D67" s="161"/>
      <c r="E67" s="161"/>
      <c r="F67" s="168" t="e">
        <f>calcs!C60+calcs!H60+calcs!M60+calcs!R60+calcs!W60+calcs!AB60+calcs!AG60+calcs!AL60+calcs!AQ60+calcs!AV60+calcs!BA60+calcs!BF60</f>
        <v>#REF!</v>
      </c>
      <c r="G67" s="168" t="e">
        <f>calcs!D60+calcs!I60+calcs!N60+calcs!S60+calcs!X60+calcs!AC60+calcs!AH60+calcs!AM60+calcs!AR60+calcs!AW60+calcs!BB60+calcs!BG60</f>
        <v>#REF!</v>
      </c>
      <c r="H67" s="168" t="e">
        <f>calcs!E60+calcs!J60+calcs!O60+calcs!T60+calcs!Y60+calcs!AD60+calcs!AI60+calcs!AN60+calcs!AS60+calcs!AX60+calcs!BC60+calcs!BH60</f>
        <v>#REF!</v>
      </c>
      <c r="I67" s="168" t="e">
        <f>calcs!F60+calcs!K60+calcs!P60+calcs!U60+calcs!Z60+calcs!AE60+calcs!AJ60+calcs!AO60+calcs!AT60+calcs!AY60+calcs!BD60+calcs!BI60</f>
        <v>#REF!</v>
      </c>
      <c r="J67" s="168" t="e">
        <f>calcs!G60+calcs!L60+calcs!Q60+calcs!V60+calcs!AA60+calcs!AF60+calcs!AK60+calcs!AP60+calcs!AU60+calcs!AZ60+calcs!BE60+calcs!BJ60</f>
        <v>#REF!</v>
      </c>
      <c r="K67" s="161"/>
      <c r="L67" s="175" t="e">
        <f t="shared" si="1"/>
        <v>#REF!</v>
      </c>
      <c r="M67" s="81"/>
      <c r="N67" s="120"/>
      <c r="O67" s="120"/>
      <c r="P67" s="194" t="e">
        <f t="shared" si="2"/>
        <v>#REF!</v>
      </c>
      <c r="Q67" s="194" t="e">
        <f t="shared" si="2"/>
        <v>#REF!</v>
      </c>
      <c r="R67" s="194" t="e">
        <f t="shared" si="2"/>
        <v>#REF!</v>
      </c>
      <c r="S67" s="194" t="e">
        <f t="shared" si="2"/>
        <v>#REF!</v>
      </c>
      <c r="U67" s="194"/>
      <c r="AB67" s="199"/>
      <c r="AC67" s="199"/>
      <c r="AD67" s="199"/>
      <c r="AE67" s="199"/>
      <c r="AF67" s="199"/>
    </row>
    <row r="68" spans="1:32">
      <c r="A68" s="161" t="s">
        <v>1334</v>
      </c>
      <c r="B68" s="161" t="s">
        <v>1814</v>
      </c>
      <c r="C68" s="161" t="s">
        <v>136</v>
      </c>
      <c r="D68" s="161"/>
      <c r="E68" s="161"/>
      <c r="F68" s="168" t="e">
        <f>calcs!C61+calcs!H61+calcs!M61+calcs!R61+calcs!W61+calcs!AB61+calcs!AG61+calcs!AL61+calcs!AQ61+calcs!AV61+calcs!BA61+calcs!BF61</f>
        <v>#REF!</v>
      </c>
      <c r="G68" s="168" t="e">
        <f>calcs!D61+calcs!I61+calcs!N61+calcs!S61+calcs!X61+calcs!AC61+calcs!AH61+calcs!AM61+calcs!AR61+calcs!AW61+calcs!BB61+calcs!BG61</f>
        <v>#REF!</v>
      </c>
      <c r="H68" s="168" t="e">
        <f>calcs!E61+calcs!J61+calcs!O61+calcs!T61+calcs!Y61+calcs!AD61+calcs!AI61+calcs!AN61+calcs!AS61+calcs!AX61+calcs!BC61+calcs!BH61</f>
        <v>#REF!</v>
      </c>
      <c r="I68" s="168" t="e">
        <f>calcs!F61+calcs!K61+calcs!P61+calcs!U61+calcs!Z61+calcs!AE61+calcs!AJ61+calcs!AO61+calcs!AT61+calcs!AY61+calcs!BD61+calcs!BI61</f>
        <v>#REF!</v>
      </c>
      <c r="J68" s="168" t="e">
        <f>calcs!G61+calcs!L61+calcs!Q61+calcs!V61+calcs!AA61+calcs!AF61+calcs!AK61+calcs!AP61+calcs!AU61+calcs!AZ61+calcs!BE61+calcs!BJ61</f>
        <v>#REF!</v>
      </c>
      <c r="K68" s="161"/>
      <c r="L68" s="175" t="e">
        <f t="shared" si="1"/>
        <v>#REF!</v>
      </c>
      <c r="M68" s="81"/>
      <c r="N68" s="120"/>
      <c r="O68" s="120"/>
      <c r="P68" s="194" t="e">
        <f t="shared" si="2"/>
        <v>#REF!</v>
      </c>
      <c r="Q68" s="194" t="e">
        <f t="shared" si="2"/>
        <v>#REF!</v>
      </c>
      <c r="R68" s="194" t="e">
        <f t="shared" si="2"/>
        <v>#REF!</v>
      </c>
      <c r="S68" s="194" t="e">
        <f t="shared" si="2"/>
        <v>#REF!</v>
      </c>
      <c r="U68" s="194"/>
      <c r="AB68" s="199"/>
      <c r="AC68" s="199"/>
      <c r="AD68" s="199"/>
      <c r="AE68" s="199"/>
      <c r="AF68" s="199"/>
    </row>
    <row r="69" spans="1:32">
      <c r="A69" s="161" t="s">
        <v>1334</v>
      </c>
      <c r="B69" s="161" t="s">
        <v>1815</v>
      </c>
      <c r="C69" s="161" t="s">
        <v>138</v>
      </c>
      <c r="D69" s="161"/>
      <c r="E69" s="161"/>
      <c r="F69" s="168" t="e">
        <f>calcs!C62+calcs!H62+calcs!M62+calcs!R62+calcs!W62+calcs!AB62+calcs!AG62+calcs!AL62+calcs!AQ62+calcs!AV62+calcs!BA62+calcs!BF62</f>
        <v>#REF!</v>
      </c>
      <c r="G69" s="168" t="e">
        <f>calcs!D62+calcs!I62+calcs!N62+calcs!S62+calcs!X62+calcs!AC62+calcs!AH62+calcs!AM62+calcs!AR62+calcs!AW62+calcs!BB62+calcs!BG62</f>
        <v>#REF!</v>
      </c>
      <c r="H69" s="168" t="e">
        <f>calcs!E62+calcs!J62+calcs!O62+calcs!T62+calcs!Y62+calcs!AD62+calcs!AI62+calcs!AN62+calcs!AS62+calcs!AX62+calcs!BC62+calcs!BH62</f>
        <v>#REF!</v>
      </c>
      <c r="I69" s="168" t="e">
        <f>calcs!F62+calcs!K62+calcs!P62+calcs!U62+calcs!Z62+calcs!AE62+calcs!AJ62+calcs!AO62+calcs!AT62+calcs!AY62+calcs!BD62+calcs!BI62</f>
        <v>#REF!</v>
      </c>
      <c r="J69" s="168" t="e">
        <f>calcs!G62+calcs!L62+calcs!Q62+calcs!V62+calcs!AA62+calcs!AF62+calcs!AK62+calcs!AP62+calcs!AU62+calcs!AZ62+calcs!BE62+calcs!BJ62</f>
        <v>#REF!</v>
      </c>
      <c r="K69" s="161"/>
      <c r="L69" s="175" t="e">
        <f t="shared" si="1"/>
        <v>#REF!</v>
      </c>
      <c r="M69" s="81"/>
      <c r="N69" s="120"/>
      <c r="O69" s="120"/>
      <c r="P69" s="194" t="e">
        <f t="shared" si="2"/>
        <v>#REF!</v>
      </c>
      <c r="Q69" s="194" t="e">
        <f t="shared" si="2"/>
        <v>#REF!</v>
      </c>
      <c r="R69" s="194" t="e">
        <f t="shared" si="2"/>
        <v>#REF!</v>
      </c>
      <c r="S69" s="194" t="e">
        <f t="shared" si="2"/>
        <v>#REF!</v>
      </c>
      <c r="U69" s="194"/>
      <c r="AB69" s="199"/>
      <c r="AC69" s="199"/>
      <c r="AD69" s="199"/>
      <c r="AE69" s="199"/>
      <c r="AF69" s="199"/>
    </row>
    <row r="70" spans="1:32">
      <c r="A70" s="161" t="s">
        <v>1334</v>
      </c>
      <c r="B70" s="161" t="s">
        <v>1816</v>
      </c>
      <c r="C70" s="161" t="s">
        <v>140</v>
      </c>
      <c r="D70" s="161"/>
      <c r="E70" s="161"/>
      <c r="F70" s="168" t="e">
        <f>calcs!C63+calcs!H63+calcs!M63+calcs!R63+calcs!W63+calcs!AB63+calcs!AG63+calcs!AL63+calcs!AQ63+calcs!AV63+calcs!BA63+calcs!BF63</f>
        <v>#REF!</v>
      </c>
      <c r="G70" s="168" t="e">
        <f>calcs!D63+calcs!I63+calcs!N63+calcs!S63+calcs!X63+calcs!AC63+calcs!AH63+calcs!AM63+calcs!AR63+calcs!AW63+calcs!BB63+calcs!BG63</f>
        <v>#REF!</v>
      </c>
      <c r="H70" s="168" t="e">
        <f>calcs!E63+calcs!J63+calcs!O63+calcs!T63+calcs!Y63+calcs!AD63+calcs!AI63+calcs!AN63+calcs!AS63+calcs!AX63+calcs!BC63+calcs!BH63</f>
        <v>#REF!</v>
      </c>
      <c r="I70" s="168" t="e">
        <f>calcs!F63+calcs!K63+calcs!P63+calcs!U63+calcs!Z63+calcs!AE63+calcs!AJ63+calcs!AO63+calcs!AT63+calcs!AY63+calcs!BD63+calcs!BI63</f>
        <v>#REF!</v>
      </c>
      <c r="J70" s="168" t="e">
        <f>calcs!G63+calcs!L63+calcs!Q63+calcs!V63+calcs!AA63+calcs!AF63+calcs!AK63+calcs!AP63+calcs!AU63+calcs!AZ63+calcs!BE63+calcs!BJ63</f>
        <v>#REF!</v>
      </c>
      <c r="K70" s="161"/>
      <c r="L70" s="175" t="e">
        <f t="shared" si="1"/>
        <v>#REF!</v>
      </c>
      <c r="M70" s="81"/>
      <c r="N70" s="120"/>
      <c r="O70" s="120"/>
      <c r="P70" s="194" t="e">
        <f t="shared" si="2"/>
        <v>#REF!</v>
      </c>
      <c r="Q70" s="194" t="e">
        <f t="shared" si="2"/>
        <v>#REF!</v>
      </c>
      <c r="R70" s="194" t="e">
        <f t="shared" si="2"/>
        <v>#REF!</v>
      </c>
      <c r="S70" s="194" t="e">
        <f t="shared" si="2"/>
        <v>#REF!</v>
      </c>
      <c r="U70" s="194"/>
      <c r="AB70" s="199"/>
      <c r="AC70" s="199"/>
      <c r="AD70" s="199"/>
      <c r="AE70" s="199"/>
      <c r="AF70" s="199"/>
    </row>
    <row r="71" spans="1:32">
      <c r="A71" s="161" t="s">
        <v>1334</v>
      </c>
      <c r="B71" s="161" t="s">
        <v>1817</v>
      </c>
      <c r="C71" s="161" t="s">
        <v>142</v>
      </c>
      <c r="D71" s="161"/>
      <c r="E71" s="161"/>
      <c r="F71" s="168" t="e">
        <f>calcs!C64+calcs!H64+calcs!M64+calcs!R64+calcs!W64+calcs!AB64+calcs!AG64+calcs!AL64+calcs!AQ64+calcs!AV64+calcs!BA64+calcs!BF64</f>
        <v>#REF!</v>
      </c>
      <c r="G71" s="168" t="e">
        <f>calcs!D64+calcs!I64+calcs!N64+calcs!S64+calcs!X64+calcs!AC64+calcs!AH64+calcs!AM64+calcs!AR64+calcs!AW64+calcs!BB64+calcs!BG64</f>
        <v>#REF!</v>
      </c>
      <c r="H71" s="168" t="e">
        <f>calcs!E64+calcs!J64+calcs!O64+calcs!T64+calcs!Y64+calcs!AD64+calcs!AI64+calcs!AN64+calcs!AS64+calcs!AX64+calcs!BC64+calcs!BH64</f>
        <v>#REF!</v>
      </c>
      <c r="I71" s="168" t="e">
        <f>calcs!F64+calcs!K64+calcs!P64+calcs!U64+calcs!Z64+calcs!AE64+calcs!AJ64+calcs!AO64+calcs!AT64+calcs!AY64+calcs!BD64+calcs!BI64</f>
        <v>#REF!</v>
      </c>
      <c r="J71" s="168" t="e">
        <f>calcs!G64+calcs!L64+calcs!Q64+calcs!V64+calcs!AA64+calcs!AF64+calcs!AK64+calcs!AP64+calcs!AU64+calcs!AZ64+calcs!BE64+calcs!BJ64</f>
        <v>#REF!</v>
      </c>
      <c r="K71" s="161"/>
      <c r="L71" s="175" t="e">
        <f t="shared" si="1"/>
        <v>#REF!</v>
      </c>
      <c r="M71" s="81"/>
      <c r="N71" s="120"/>
      <c r="O71" s="120"/>
      <c r="P71" s="194" t="e">
        <f t="shared" si="2"/>
        <v>#REF!</v>
      </c>
      <c r="Q71" s="194" t="e">
        <f t="shared" si="2"/>
        <v>#REF!</v>
      </c>
      <c r="R71" s="194" t="e">
        <f t="shared" si="2"/>
        <v>#REF!</v>
      </c>
      <c r="S71" s="194" t="e">
        <f t="shared" si="2"/>
        <v>#REF!</v>
      </c>
      <c r="U71" s="194"/>
      <c r="AB71" s="199"/>
      <c r="AC71" s="199"/>
      <c r="AD71" s="199"/>
      <c r="AE71" s="199"/>
      <c r="AF71" s="199"/>
    </row>
    <row r="72" spans="1:32">
      <c r="A72" s="161" t="s">
        <v>1334</v>
      </c>
      <c r="B72" s="161" t="s">
        <v>1818</v>
      </c>
      <c r="C72" s="161" t="s">
        <v>144</v>
      </c>
      <c r="D72" s="161"/>
      <c r="E72" s="161"/>
      <c r="F72" s="168" t="e">
        <f>calcs!C65+calcs!H65+calcs!M65+calcs!R65+calcs!W65+calcs!AB65+calcs!AG65+calcs!AL65+calcs!AQ65+calcs!AV65+calcs!BA65+calcs!BF65</f>
        <v>#REF!</v>
      </c>
      <c r="G72" s="168" t="e">
        <f>calcs!D65+calcs!I65+calcs!N65+calcs!S65+calcs!X65+calcs!AC65+calcs!AH65+calcs!AM65+calcs!AR65+calcs!AW65+calcs!BB65+calcs!BG65</f>
        <v>#REF!</v>
      </c>
      <c r="H72" s="168" t="e">
        <f>calcs!E65+calcs!J65+calcs!O65+calcs!T65+calcs!Y65+calcs!AD65+calcs!AI65+calcs!AN65+calcs!AS65+calcs!AX65+calcs!BC65+calcs!BH65</f>
        <v>#REF!</v>
      </c>
      <c r="I72" s="168" t="e">
        <f>calcs!F65+calcs!K65+calcs!P65+calcs!U65+calcs!Z65+calcs!AE65+calcs!AJ65+calcs!AO65+calcs!AT65+calcs!AY65+calcs!BD65+calcs!BI65</f>
        <v>#REF!</v>
      </c>
      <c r="J72" s="168" t="e">
        <f>calcs!G65+calcs!L65+calcs!Q65+calcs!V65+calcs!AA65+calcs!AF65+calcs!AK65+calcs!AP65+calcs!AU65+calcs!AZ65+calcs!BE65+calcs!BJ65</f>
        <v>#REF!</v>
      </c>
      <c r="K72" s="161"/>
      <c r="L72" s="175" t="e">
        <f t="shared" si="1"/>
        <v>#REF!</v>
      </c>
      <c r="M72" s="81"/>
      <c r="N72" s="120"/>
      <c r="O72" s="120"/>
      <c r="P72" s="194" t="e">
        <f t="shared" si="2"/>
        <v>#REF!</v>
      </c>
      <c r="Q72" s="194" t="e">
        <f t="shared" si="2"/>
        <v>#REF!</v>
      </c>
      <c r="R72" s="194" t="e">
        <f t="shared" si="2"/>
        <v>#REF!</v>
      </c>
      <c r="S72" s="194" t="e">
        <f t="shared" si="2"/>
        <v>#REF!</v>
      </c>
      <c r="U72" s="194"/>
      <c r="AB72" s="199"/>
      <c r="AC72" s="199"/>
      <c r="AD72" s="199"/>
      <c r="AE72" s="199"/>
      <c r="AF72" s="199"/>
    </row>
    <row r="73" spans="1:32">
      <c r="A73" s="161" t="s">
        <v>1334</v>
      </c>
      <c r="B73" s="161" t="s">
        <v>1819</v>
      </c>
      <c r="C73" s="161" t="s">
        <v>146</v>
      </c>
      <c r="D73" s="161"/>
      <c r="E73" s="161"/>
      <c r="F73" s="168" t="e">
        <f>calcs!C66+calcs!H66+calcs!M66+calcs!R66+calcs!W66+calcs!AB66+calcs!AG66+calcs!AL66+calcs!AQ66+calcs!AV66+calcs!BA66+calcs!BF66</f>
        <v>#REF!</v>
      </c>
      <c r="G73" s="168" t="e">
        <f>calcs!D66+calcs!I66+calcs!N66+calcs!S66+calcs!X66+calcs!AC66+calcs!AH66+calcs!AM66+calcs!AR66+calcs!AW66+calcs!BB66+calcs!BG66</f>
        <v>#REF!</v>
      </c>
      <c r="H73" s="168" t="e">
        <f>calcs!E66+calcs!J66+calcs!O66+calcs!T66+calcs!Y66+calcs!AD66+calcs!AI66+calcs!AN66+calcs!AS66+calcs!AX66+calcs!BC66+calcs!BH66</f>
        <v>#REF!</v>
      </c>
      <c r="I73" s="168" t="e">
        <f>calcs!F66+calcs!K66+calcs!P66+calcs!U66+calcs!Z66+calcs!AE66+calcs!AJ66+calcs!AO66+calcs!AT66+calcs!AY66+calcs!BD66+calcs!BI66</f>
        <v>#REF!</v>
      </c>
      <c r="J73" s="168" t="e">
        <f>calcs!G66+calcs!L66+calcs!Q66+calcs!V66+calcs!AA66+calcs!AF66+calcs!AK66+calcs!AP66+calcs!AU66+calcs!AZ66+calcs!BE66+calcs!BJ66</f>
        <v>#REF!</v>
      </c>
      <c r="K73" s="161"/>
      <c r="L73" s="175" t="e">
        <f t="shared" si="1"/>
        <v>#REF!</v>
      </c>
      <c r="M73" s="81"/>
      <c r="N73" s="120"/>
      <c r="O73" s="120"/>
      <c r="P73" s="194" t="e">
        <f t="shared" si="2"/>
        <v>#REF!</v>
      </c>
      <c r="Q73" s="194" t="e">
        <f t="shared" si="2"/>
        <v>#REF!</v>
      </c>
      <c r="R73" s="194" t="e">
        <f t="shared" si="2"/>
        <v>#REF!</v>
      </c>
      <c r="S73" s="194" t="e">
        <f t="shared" si="2"/>
        <v>#REF!</v>
      </c>
      <c r="U73" s="194"/>
      <c r="AB73" s="199"/>
      <c r="AC73" s="199"/>
      <c r="AD73" s="199"/>
      <c r="AE73" s="199"/>
      <c r="AF73" s="199"/>
    </row>
    <row r="74" spans="1:32">
      <c r="A74" s="161" t="s">
        <v>1335</v>
      </c>
      <c r="B74" s="161" t="s">
        <v>1820</v>
      </c>
      <c r="C74" s="161" t="s">
        <v>148</v>
      </c>
      <c r="D74" s="161"/>
      <c r="E74" s="161"/>
      <c r="F74" s="168" t="e">
        <f>calcs!C67+calcs!H67+calcs!M67+calcs!R67+calcs!W67+calcs!AB67+calcs!AG67+calcs!AL67+calcs!AQ67+calcs!AV67+calcs!BA67+calcs!BF67</f>
        <v>#REF!</v>
      </c>
      <c r="G74" s="168" t="e">
        <f>calcs!D67+calcs!I67+calcs!N67+calcs!S67+calcs!X67+calcs!AC67+calcs!AH67+calcs!AM67+calcs!AR67+calcs!AW67+calcs!BB67+calcs!BG67</f>
        <v>#REF!</v>
      </c>
      <c r="H74" s="168" t="e">
        <f>calcs!E67+calcs!J67+calcs!O67+calcs!T67+calcs!Y67+calcs!AD67+calcs!AI67+calcs!AN67+calcs!AS67+calcs!AX67+calcs!BC67+calcs!BH67</f>
        <v>#REF!</v>
      </c>
      <c r="I74" s="168" t="e">
        <f>calcs!F67+calcs!K67+calcs!P67+calcs!U67+calcs!Z67+calcs!AE67+calcs!AJ67+calcs!AO67+calcs!AT67+calcs!AY67+calcs!BD67+calcs!BI67</f>
        <v>#REF!</v>
      </c>
      <c r="J74" s="168" t="e">
        <f>calcs!G67+calcs!L67+calcs!Q67+calcs!V67+calcs!AA67+calcs!AF67+calcs!AK67+calcs!AP67+calcs!AU67+calcs!AZ67+calcs!BE67+calcs!BJ67</f>
        <v>#REF!</v>
      </c>
      <c r="K74" s="161"/>
      <c r="L74" s="175" t="e">
        <f t="shared" si="1"/>
        <v>#REF!</v>
      </c>
      <c r="M74" s="81"/>
      <c r="N74" s="120"/>
      <c r="O74" s="120"/>
      <c r="P74" s="194" t="e">
        <f t="shared" si="2"/>
        <v>#REF!</v>
      </c>
      <c r="Q74" s="194" t="e">
        <f t="shared" si="2"/>
        <v>#REF!</v>
      </c>
      <c r="R74" s="194" t="e">
        <f t="shared" si="2"/>
        <v>#REF!</v>
      </c>
      <c r="S74" s="194" t="e">
        <f t="shared" si="2"/>
        <v>#REF!</v>
      </c>
      <c r="U74" s="194"/>
      <c r="AB74" s="199"/>
      <c r="AC74" s="199"/>
      <c r="AD74" s="199"/>
      <c r="AE74" s="199"/>
      <c r="AF74" s="199"/>
    </row>
    <row r="75" spans="1:32">
      <c r="A75" s="161" t="s">
        <v>1335</v>
      </c>
      <c r="B75" s="161" t="s">
        <v>1821</v>
      </c>
      <c r="C75" s="161" t="s">
        <v>150</v>
      </c>
      <c r="D75" s="161"/>
      <c r="E75" s="161"/>
      <c r="F75" s="168" t="e">
        <f>calcs!C68+calcs!H68+calcs!M68+calcs!R68+calcs!W68+calcs!AB68+calcs!AG68+calcs!AL68+calcs!AQ68+calcs!AV68+calcs!BA68+calcs!BF68</f>
        <v>#REF!</v>
      </c>
      <c r="G75" s="168" t="e">
        <f>calcs!D68+calcs!I68+calcs!N68+calcs!S68+calcs!X68+calcs!AC68+calcs!AH68+calcs!AM68+calcs!AR68+calcs!AW68+calcs!BB68+calcs!BG68</f>
        <v>#REF!</v>
      </c>
      <c r="H75" s="168" t="e">
        <f>calcs!E68+calcs!J68+calcs!O68+calcs!T68+calcs!Y68+calcs!AD68+calcs!AI68+calcs!AN68+calcs!AS68+calcs!AX68+calcs!BC68+calcs!BH68</f>
        <v>#REF!</v>
      </c>
      <c r="I75" s="168" t="e">
        <f>calcs!F68+calcs!K68+calcs!P68+calcs!U68+calcs!Z68+calcs!AE68+calcs!AJ68+calcs!AO68+calcs!AT68+calcs!AY68+calcs!BD68+calcs!BI68</f>
        <v>#REF!</v>
      </c>
      <c r="J75" s="168" t="e">
        <f>calcs!G68+calcs!L68+calcs!Q68+calcs!V68+calcs!AA68+calcs!AF68+calcs!AK68+calcs!AP68+calcs!AU68+calcs!AZ68+calcs!BE68+calcs!BJ68</f>
        <v>#REF!</v>
      </c>
      <c r="K75" s="161"/>
      <c r="L75" s="175" t="e">
        <f t="shared" si="1"/>
        <v>#REF!</v>
      </c>
      <c r="M75" s="81"/>
      <c r="N75" s="120"/>
      <c r="O75" s="120"/>
      <c r="P75" s="194" t="e">
        <f t="shared" si="2"/>
        <v>#REF!</v>
      </c>
      <c r="Q75" s="194" t="e">
        <f t="shared" si="2"/>
        <v>#REF!</v>
      </c>
      <c r="R75" s="194" t="e">
        <f t="shared" si="2"/>
        <v>#REF!</v>
      </c>
      <c r="S75" s="194" t="e">
        <f t="shared" si="2"/>
        <v>#REF!</v>
      </c>
      <c r="U75" s="194"/>
      <c r="AB75" s="199"/>
      <c r="AC75" s="199"/>
      <c r="AD75" s="199"/>
      <c r="AE75" s="199"/>
      <c r="AF75" s="199"/>
    </row>
    <row r="76" spans="1:32">
      <c r="A76" s="161" t="s">
        <v>1335</v>
      </c>
      <c r="B76" s="161" t="s">
        <v>1822</v>
      </c>
      <c r="C76" s="161" t="s">
        <v>152</v>
      </c>
      <c r="D76" s="161"/>
      <c r="E76" s="161"/>
      <c r="F76" s="168" t="e">
        <f>calcs!C69+calcs!H69+calcs!M69+calcs!R69+calcs!W69+calcs!AB69+calcs!AG69+calcs!AL69+calcs!AQ69+calcs!AV69+calcs!BA69+calcs!BF69</f>
        <v>#REF!</v>
      </c>
      <c r="G76" s="168" t="e">
        <f>calcs!D69+calcs!I69+calcs!N69+calcs!S69+calcs!X69+calcs!AC69+calcs!AH69+calcs!AM69+calcs!AR69+calcs!AW69+calcs!BB69+calcs!BG69</f>
        <v>#REF!</v>
      </c>
      <c r="H76" s="168" t="e">
        <f>calcs!E69+calcs!J69+calcs!O69+calcs!T69+calcs!Y69+calcs!AD69+calcs!AI69+calcs!AN69+calcs!AS69+calcs!AX69+calcs!BC69+calcs!BH69</f>
        <v>#REF!</v>
      </c>
      <c r="I76" s="168" t="e">
        <f>calcs!F69+calcs!K69+calcs!P69+calcs!U69+calcs!Z69+calcs!AE69+calcs!AJ69+calcs!AO69+calcs!AT69+calcs!AY69+calcs!BD69+calcs!BI69</f>
        <v>#REF!</v>
      </c>
      <c r="J76" s="168" t="e">
        <f>calcs!G69+calcs!L69+calcs!Q69+calcs!V69+calcs!AA69+calcs!AF69+calcs!AK69+calcs!AP69+calcs!AU69+calcs!AZ69+calcs!BE69+calcs!BJ69</f>
        <v>#REF!</v>
      </c>
      <c r="K76" s="161"/>
      <c r="L76" s="175" t="e">
        <f t="shared" si="1"/>
        <v>#REF!</v>
      </c>
      <c r="M76" s="81"/>
      <c r="N76" s="120"/>
      <c r="O76" s="120"/>
      <c r="P76" s="194" t="e">
        <f t="shared" si="2"/>
        <v>#REF!</v>
      </c>
      <c r="Q76" s="194" t="e">
        <f t="shared" si="2"/>
        <v>#REF!</v>
      </c>
      <c r="R76" s="194" t="e">
        <f t="shared" si="2"/>
        <v>#REF!</v>
      </c>
      <c r="S76" s="194" t="e">
        <f t="shared" si="2"/>
        <v>#REF!</v>
      </c>
      <c r="U76" s="194"/>
      <c r="AB76" s="199"/>
      <c r="AC76" s="199"/>
      <c r="AD76" s="199"/>
      <c r="AE76" s="199"/>
      <c r="AF76" s="199"/>
    </row>
    <row r="77" spans="1:32">
      <c r="A77" s="161" t="s">
        <v>1335</v>
      </c>
      <c r="B77" s="161" t="s">
        <v>1823</v>
      </c>
      <c r="C77" s="161" t="s">
        <v>154</v>
      </c>
      <c r="D77" s="161"/>
      <c r="E77" s="161"/>
      <c r="F77" s="168" t="e">
        <f>calcs!C70+calcs!H70+calcs!M70+calcs!R70+calcs!W70+calcs!AB70+calcs!AG70+calcs!AL70+calcs!AQ70+calcs!AV70+calcs!BA70+calcs!BF70</f>
        <v>#REF!</v>
      </c>
      <c r="G77" s="168" t="e">
        <f>calcs!D70+calcs!I70+calcs!N70+calcs!S70+calcs!X70+calcs!AC70+calcs!AH70+calcs!AM70+calcs!AR70+calcs!AW70+calcs!BB70+calcs!BG70</f>
        <v>#REF!</v>
      </c>
      <c r="H77" s="168" t="e">
        <f>calcs!E70+calcs!J70+calcs!O70+calcs!T70+calcs!Y70+calcs!AD70+calcs!AI70+calcs!AN70+calcs!AS70+calcs!AX70+calcs!BC70+calcs!BH70</f>
        <v>#REF!</v>
      </c>
      <c r="I77" s="168" t="e">
        <f>calcs!F70+calcs!K70+calcs!P70+calcs!U70+calcs!Z70+calcs!AE70+calcs!AJ70+calcs!AO70+calcs!AT70+calcs!AY70+calcs!BD70+calcs!BI70</f>
        <v>#REF!</v>
      </c>
      <c r="J77" s="168" t="e">
        <f>calcs!G70+calcs!L70+calcs!Q70+calcs!V70+calcs!AA70+calcs!AF70+calcs!AK70+calcs!AP70+calcs!AU70+calcs!AZ70+calcs!BE70+calcs!BJ70</f>
        <v>#REF!</v>
      </c>
      <c r="K77" s="161"/>
      <c r="L77" s="175" t="e">
        <f t="shared" si="1"/>
        <v>#REF!</v>
      </c>
      <c r="M77" s="81"/>
      <c r="N77" s="120"/>
      <c r="O77" s="120"/>
      <c r="P77" s="194" t="e">
        <f t="shared" si="2"/>
        <v>#REF!</v>
      </c>
      <c r="Q77" s="194" t="e">
        <f t="shared" si="2"/>
        <v>#REF!</v>
      </c>
      <c r="R77" s="194" t="e">
        <f t="shared" si="2"/>
        <v>#REF!</v>
      </c>
      <c r="S77" s="194" t="e">
        <f t="shared" si="2"/>
        <v>#REF!</v>
      </c>
      <c r="U77" s="194"/>
      <c r="AB77" s="199"/>
      <c r="AC77" s="199"/>
      <c r="AD77" s="199"/>
      <c r="AE77" s="199"/>
      <c r="AF77" s="199"/>
    </row>
    <row r="78" spans="1:32">
      <c r="A78" s="161" t="s">
        <v>1335</v>
      </c>
      <c r="B78" s="161" t="s">
        <v>1824</v>
      </c>
      <c r="C78" s="161" t="s">
        <v>156</v>
      </c>
      <c r="D78" s="161"/>
      <c r="E78" s="161"/>
      <c r="F78" s="168" t="e">
        <f>calcs!C71+calcs!H71+calcs!M71+calcs!R71+calcs!W71+calcs!AB71+calcs!AG71+calcs!AL71+calcs!AQ71+calcs!AV71+calcs!BA71+calcs!BF71</f>
        <v>#REF!</v>
      </c>
      <c r="G78" s="168" t="e">
        <f>calcs!D71+calcs!I71+calcs!N71+calcs!S71+calcs!X71+calcs!AC71+calcs!AH71+calcs!AM71+calcs!AR71+calcs!AW71+calcs!BB71+calcs!BG71</f>
        <v>#REF!</v>
      </c>
      <c r="H78" s="168" t="e">
        <f>calcs!E71+calcs!J71+calcs!O71+calcs!T71+calcs!Y71+calcs!AD71+calcs!AI71+calcs!AN71+calcs!AS71+calcs!AX71+calcs!BC71+calcs!BH71</f>
        <v>#REF!</v>
      </c>
      <c r="I78" s="168" t="e">
        <f>calcs!F71+calcs!K71+calcs!P71+calcs!U71+calcs!Z71+calcs!AE71+calcs!AJ71+calcs!AO71+calcs!AT71+calcs!AY71+calcs!BD71+calcs!BI71</f>
        <v>#REF!</v>
      </c>
      <c r="J78" s="168" t="e">
        <f>calcs!G71+calcs!L71+calcs!Q71+calcs!V71+calcs!AA71+calcs!AF71+calcs!AK71+calcs!AP71+calcs!AU71+calcs!AZ71+calcs!BE71+calcs!BJ71</f>
        <v>#REF!</v>
      </c>
      <c r="K78" s="161"/>
      <c r="L78" s="175" t="e">
        <f t="shared" ref="L78:L141" si="3">SUM(P78:S78)/4</f>
        <v>#REF!</v>
      </c>
      <c r="M78" s="81"/>
      <c r="N78" s="120"/>
      <c r="O78" s="120"/>
      <c r="P78" s="194" t="e">
        <f t="shared" si="2"/>
        <v>#REF!</v>
      </c>
      <c r="Q78" s="194" t="e">
        <f t="shared" si="2"/>
        <v>#REF!</v>
      </c>
      <c r="R78" s="194" t="e">
        <f t="shared" si="2"/>
        <v>#REF!</v>
      </c>
      <c r="S78" s="194" t="e">
        <f t="shared" si="2"/>
        <v>#REF!</v>
      </c>
      <c r="U78" s="194"/>
      <c r="AB78" s="199"/>
      <c r="AC78" s="199"/>
      <c r="AD78" s="199"/>
      <c r="AE78" s="199"/>
      <c r="AF78" s="199"/>
    </row>
    <row r="79" spans="1:32">
      <c r="A79" s="161" t="s">
        <v>1335</v>
      </c>
      <c r="B79" s="161" t="s">
        <v>1825</v>
      </c>
      <c r="C79" s="161" t="s">
        <v>158</v>
      </c>
      <c r="D79" s="161"/>
      <c r="E79" s="161"/>
      <c r="F79" s="168" t="e">
        <f>calcs!C72+calcs!H72+calcs!M72+calcs!R72+calcs!W72+calcs!AB72+calcs!AG72+calcs!AL72+calcs!AQ72+calcs!AV72+calcs!BA72+calcs!BF72</f>
        <v>#REF!</v>
      </c>
      <c r="G79" s="168" t="e">
        <f>calcs!D72+calcs!I72+calcs!N72+calcs!S72+calcs!X72+calcs!AC72+calcs!AH72+calcs!AM72+calcs!AR72+calcs!AW72+calcs!BB72+calcs!BG72</f>
        <v>#REF!</v>
      </c>
      <c r="H79" s="168" t="e">
        <f>calcs!E72+calcs!J72+calcs!O72+calcs!T72+calcs!Y72+calcs!AD72+calcs!AI72+calcs!AN72+calcs!AS72+calcs!AX72+calcs!BC72+calcs!BH72</f>
        <v>#REF!</v>
      </c>
      <c r="I79" s="168" t="e">
        <f>calcs!F72+calcs!K72+calcs!P72+calcs!U72+calcs!Z72+calcs!AE72+calcs!AJ72+calcs!AO72+calcs!AT72+calcs!AY72+calcs!BD72+calcs!BI72</f>
        <v>#REF!</v>
      </c>
      <c r="J79" s="168" t="e">
        <f>calcs!G72+calcs!L72+calcs!Q72+calcs!V72+calcs!AA72+calcs!AF72+calcs!AK72+calcs!AP72+calcs!AU72+calcs!AZ72+calcs!BE72+calcs!BJ72</f>
        <v>#REF!</v>
      </c>
      <c r="K79" s="161"/>
      <c r="L79" s="175" t="e">
        <f t="shared" si="3"/>
        <v>#REF!</v>
      </c>
      <c r="M79" s="81"/>
      <c r="N79" s="120"/>
      <c r="O79" s="120"/>
      <c r="P79" s="194" t="e">
        <f t="shared" si="2"/>
        <v>#REF!</v>
      </c>
      <c r="Q79" s="194" t="e">
        <f t="shared" si="2"/>
        <v>#REF!</v>
      </c>
      <c r="R79" s="194" t="e">
        <f t="shared" si="2"/>
        <v>#REF!</v>
      </c>
      <c r="S79" s="194" t="e">
        <f t="shared" si="2"/>
        <v>#REF!</v>
      </c>
      <c r="U79" s="194"/>
      <c r="AB79" s="199"/>
      <c r="AC79" s="199"/>
      <c r="AD79" s="199"/>
      <c r="AE79" s="199"/>
      <c r="AF79" s="199"/>
    </row>
    <row r="80" spans="1:32">
      <c r="A80" s="161" t="s">
        <v>1335</v>
      </c>
      <c r="B80" s="161" t="s">
        <v>1826</v>
      </c>
      <c r="C80" s="161" t="s">
        <v>160</v>
      </c>
      <c r="D80" s="161"/>
      <c r="E80" s="161"/>
      <c r="F80" s="168" t="e">
        <f>calcs!C73+calcs!H73+calcs!M73+calcs!R73+calcs!W73+calcs!AB73+calcs!AG73+calcs!AL73+calcs!AQ73+calcs!AV73+calcs!BA73+calcs!BF73</f>
        <v>#REF!</v>
      </c>
      <c r="G80" s="168" t="e">
        <f>calcs!D73+calcs!I73+calcs!N73+calcs!S73+calcs!X73+calcs!AC73+calcs!AH73+calcs!AM73+calcs!AR73+calcs!AW73+calcs!BB73+calcs!BG73</f>
        <v>#REF!</v>
      </c>
      <c r="H80" s="168" t="e">
        <f>calcs!E73+calcs!J73+calcs!O73+calcs!T73+calcs!Y73+calcs!AD73+calcs!AI73+calcs!AN73+calcs!AS73+calcs!AX73+calcs!BC73+calcs!BH73</f>
        <v>#REF!</v>
      </c>
      <c r="I80" s="168" t="e">
        <f>calcs!F73+calcs!K73+calcs!P73+calcs!U73+calcs!Z73+calcs!AE73+calcs!AJ73+calcs!AO73+calcs!AT73+calcs!AY73+calcs!BD73+calcs!BI73</f>
        <v>#REF!</v>
      </c>
      <c r="J80" s="168" t="e">
        <f>calcs!G73+calcs!L73+calcs!Q73+calcs!V73+calcs!AA73+calcs!AF73+calcs!AK73+calcs!AP73+calcs!AU73+calcs!AZ73+calcs!BE73+calcs!BJ73</f>
        <v>#REF!</v>
      </c>
      <c r="K80" s="161"/>
      <c r="L80" s="175" t="e">
        <f t="shared" si="3"/>
        <v>#REF!</v>
      </c>
      <c r="M80" s="81"/>
      <c r="N80" s="120"/>
      <c r="O80" s="120"/>
      <c r="P80" s="194" t="e">
        <f t="shared" si="2"/>
        <v>#REF!</v>
      </c>
      <c r="Q80" s="194" t="e">
        <f t="shared" si="2"/>
        <v>#REF!</v>
      </c>
      <c r="R80" s="194" t="e">
        <f t="shared" si="2"/>
        <v>#REF!</v>
      </c>
      <c r="S80" s="194" t="e">
        <f t="shared" si="2"/>
        <v>#REF!</v>
      </c>
      <c r="U80" s="194"/>
      <c r="AB80" s="199"/>
      <c r="AC80" s="199"/>
      <c r="AD80" s="199"/>
      <c r="AE80" s="199"/>
      <c r="AF80" s="199"/>
    </row>
    <row r="81" spans="1:32">
      <c r="A81" s="161" t="s">
        <v>1335</v>
      </c>
      <c r="B81" s="161" t="s">
        <v>1827</v>
      </c>
      <c r="C81" s="161" t="s">
        <v>162</v>
      </c>
      <c r="D81" s="161"/>
      <c r="E81" s="161"/>
      <c r="F81" s="168" t="e">
        <f>calcs!C74+calcs!H74+calcs!M74+calcs!R74+calcs!W74+calcs!AB74+calcs!AG74+calcs!AL74+calcs!AQ74+calcs!AV74+calcs!BA74+calcs!BF74</f>
        <v>#REF!</v>
      </c>
      <c r="G81" s="168" t="e">
        <f>calcs!D74+calcs!I74+calcs!N74+calcs!S74+calcs!X74+calcs!AC74+calcs!AH74+calcs!AM74+calcs!AR74+calcs!AW74+calcs!BB74+calcs!BG74</f>
        <v>#REF!</v>
      </c>
      <c r="H81" s="168" t="e">
        <f>calcs!E74+calcs!J74+calcs!O74+calcs!T74+calcs!Y74+calcs!AD74+calcs!AI74+calcs!AN74+calcs!AS74+calcs!AX74+calcs!BC74+calcs!BH74</f>
        <v>#REF!</v>
      </c>
      <c r="I81" s="168" t="e">
        <f>calcs!F74+calcs!K74+calcs!P74+calcs!U74+calcs!Z74+calcs!AE74+calcs!AJ74+calcs!AO74+calcs!AT74+calcs!AY74+calcs!BD74+calcs!BI74</f>
        <v>#REF!</v>
      </c>
      <c r="J81" s="168" t="e">
        <f>calcs!G74+calcs!L74+calcs!Q74+calcs!V74+calcs!AA74+calcs!AF74+calcs!AK74+calcs!AP74+calcs!AU74+calcs!AZ74+calcs!BE74+calcs!BJ74</f>
        <v>#REF!</v>
      </c>
      <c r="K81" s="161"/>
      <c r="L81" s="175" t="e">
        <f t="shared" si="3"/>
        <v>#REF!</v>
      </c>
      <c r="M81" s="81"/>
      <c r="N81" s="120"/>
      <c r="O81" s="120"/>
      <c r="P81" s="194" t="e">
        <f t="shared" si="2"/>
        <v>#REF!</v>
      </c>
      <c r="Q81" s="194" t="e">
        <f t="shared" si="2"/>
        <v>#REF!</v>
      </c>
      <c r="R81" s="194" t="e">
        <f t="shared" si="2"/>
        <v>#REF!</v>
      </c>
      <c r="S81" s="194" t="e">
        <f t="shared" si="2"/>
        <v>#REF!</v>
      </c>
      <c r="U81" s="194"/>
      <c r="AB81" s="199"/>
      <c r="AC81" s="199"/>
      <c r="AD81" s="199"/>
      <c r="AE81" s="199"/>
      <c r="AF81" s="199"/>
    </row>
    <row r="82" spans="1:32">
      <c r="A82" s="161" t="s">
        <v>1335</v>
      </c>
      <c r="B82" s="161" t="s">
        <v>1828</v>
      </c>
      <c r="C82" s="161" t="s">
        <v>164</v>
      </c>
      <c r="D82" s="161"/>
      <c r="E82" s="161"/>
      <c r="F82" s="168" t="e">
        <f>calcs!C75+calcs!H75+calcs!M75+calcs!R75+calcs!W75+calcs!AB75+calcs!AG75+calcs!AL75+calcs!AQ75+calcs!AV75+calcs!BA75+calcs!BF75</f>
        <v>#REF!</v>
      </c>
      <c r="G82" s="168" t="e">
        <f>calcs!D75+calcs!I75+calcs!N75+calcs!S75+calcs!X75+calcs!AC75+calcs!AH75+calcs!AM75+calcs!AR75+calcs!AW75+calcs!BB75+calcs!BG75</f>
        <v>#REF!</v>
      </c>
      <c r="H82" s="168" t="e">
        <f>calcs!E75+calcs!J75+calcs!O75+calcs!T75+calcs!Y75+calcs!AD75+calcs!AI75+calcs!AN75+calcs!AS75+calcs!AX75+calcs!BC75+calcs!BH75</f>
        <v>#REF!</v>
      </c>
      <c r="I82" s="168" t="e">
        <f>calcs!F75+calcs!K75+calcs!P75+calcs!U75+calcs!Z75+calcs!AE75+calcs!AJ75+calcs!AO75+calcs!AT75+calcs!AY75+calcs!BD75+calcs!BI75</f>
        <v>#REF!</v>
      </c>
      <c r="J82" s="168" t="e">
        <f>calcs!G75+calcs!L75+calcs!Q75+calcs!V75+calcs!AA75+calcs!AF75+calcs!AK75+calcs!AP75+calcs!AU75+calcs!AZ75+calcs!BE75+calcs!BJ75</f>
        <v>#REF!</v>
      </c>
      <c r="K82" s="161"/>
      <c r="L82" s="175" t="e">
        <f t="shared" si="3"/>
        <v>#REF!</v>
      </c>
      <c r="M82" s="81"/>
      <c r="N82" s="120"/>
      <c r="O82" s="120"/>
      <c r="P82" s="194" t="e">
        <f t="shared" si="2"/>
        <v>#REF!</v>
      </c>
      <c r="Q82" s="194" t="e">
        <f t="shared" si="2"/>
        <v>#REF!</v>
      </c>
      <c r="R82" s="194" t="e">
        <f t="shared" si="2"/>
        <v>#REF!</v>
      </c>
      <c r="S82" s="194" t="e">
        <f t="shared" si="2"/>
        <v>#REF!</v>
      </c>
      <c r="U82" s="194"/>
      <c r="AB82" s="199"/>
      <c r="AC82" s="199"/>
      <c r="AD82" s="199"/>
      <c r="AE82" s="199"/>
      <c r="AF82" s="199"/>
    </row>
    <row r="83" spans="1:32">
      <c r="A83" s="161" t="s">
        <v>1335</v>
      </c>
      <c r="B83" s="161" t="s">
        <v>1829</v>
      </c>
      <c r="C83" s="161" t="s">
        <v>166</v>
      </c>
      <c r="D83" s="161"/>
      <c r="E83" s="161"/>
      <c r="F83" s="168" t="e">
        <f>calcs!C76+calcs!H76+calcs!M76+calcs!R76+calcs!W76+calcs!AB76+calcs!AG76+calcs!AL76+calcs!AQ76+calcs!AV76+calcs!BA76+calcs!BF76</f>
        <v>#REF!</v>
      </c>
      <c r="G83" s="168" t="e">
        <f>calcs!D76+calcs!I76+calcs!N76+calcs!S76+calcs!X76+calcs!AC76+calcs!AH76+calcs!AM76+calcs!AR76+calcs!AW76+calcs!BB76+calcs!BG76</f>
        <v>#REF!</v>
      </c>
      <c r="H83" s="168" t="e">
        <f>calcs!E76+calcs!J76+calcs!O76+calcs!T76+calcs!Y76+calcs!AD76+calcs!AI76+calcs!AN76+calcs!AS76+calcs!AX76+calcs!BC76+calcs!BH76</f>
        <v>#REF!</v>
      </c>
      <c r="I83" s="168" t="e">
        <f>calcs!F76+calcs!K76+calcs!P76+calcs!U76+calcs!Z76+calcs!AE76+calcs!AJ76+calcs!AO76+calcs!AT76+calcs!AY76+calcs!BD76+calcs!BI76</f>
        <v>#REF!</v>
      </c>
      <c r="J83" s="168" t="e">
        <f>calcs!G76+calcs!L76+calcs!Q76+calcs!V76+calcs!AA76+calcs!AF76+calcs!AK76+calcs!AP76+calcs!AU76+calcs!AZ76+calcs!BE76+calcs!BJ76</f>
        <v>#REF!</v>
      </c>
      <c r="K83" s="161"/>
      <c r="L83" s="175" t="e">
        <f t="shared" si="3"/>
        <v>#REF!</v>
      </c>
      <c r="M83" s="81"/>
      <c r="N83" s="120"/>
      <c r="O83" s="120"/>
      <c r="P83" s="194" t="e">
        <f t="shared" si="2"/>
        <v>#REF!</v>
      </c>
      <c r="Q83" s="194" t="e">
        <f t="shared" si="2"/>
        <v>#REF!</v>
      </c>
      <c r="R83" s="194" t="e">
        <f t="shared" si="2"/>
        <v>#REF!</v>
      </c>
      <c r="S83" s="194" t="e">
        <f t="shared" si="2"/>
        <v>#REF!</v>
      </c>
      <c r="U83" s="194"/>
      <c r="AB83" s="199"/>
      <c r="AC83" s="199"/>
      <c r="AD83" s="199"/>
      <c r="AE83" s="199"/>
      <c r="AF83" s="199"/>
    </row>
    <row r="84" spans="1:32">
      <c r="A84" s="161" t="s">
        <v>1335</v>
      </c>
      <c r="B84" s="161" t="s">
        <v>1830</v>
      </c>
      <c r="C84" s="161" t="s">
        <v>168</v>
      </c>
      <c r="D84" s="161"/>
      <c r="E84" s="161"/>
      <c r="F84" s="168" t="e">
        <f>calcs!C77+calcs!H77+calcs!M77+calcs!R77+calcs!W77+calcs!AB77+calcs!AG77+calcs!AL77+calcs!AQ77+calcs!AV77+calcs!BA77+calcs!BF77</f>
        <v>#REF!</v>
      </c>
      <c r="G84" s="168" t="e">
        <f>calcs!D77+calcs!I77+calcs!N77+calcs!S77+calcs!X77+calcs!AC77+calcs!AH77+calcs!AM77+calcs!AR77+calcs!AW77+calcs!BB77+calcs!BG77</f>
        <v>#REF!</v>
      </c>
      <c r="H84" s="168" t="e">
        <f>calcs!E77+calcs!J77+calcs!O77+calcs!T77+calcs!Y77+calcs!AD77+calcs!AI77+calcs!AN77+calcs!AS77+calcs!AX77+calcs!BC77+calcs!BH77</f>
        <v>#REF!</v>
      </c>
      <c r="I84" s="168" t="e">
        <f>calcs!F77+calcs!K77+calcs!P77+calcs!U77+calcs!Z77+calcs!AE77+calcs!AJ77+calcs!AO77+calcs!AT77+calcs!AY77+calcs!BD77+calcs!BI77</f>
        <v>#REF!</v>
      </c>
      <c r="J84" s="168" t="e">
        <f>calcs!G77+calcs!L77+calcs!Q77+calcs!V77+calcs!AA77+calcs!AF77+calcs!AK77+calcs!AP77+calcs!AU77+calcs!AZ77+calcs!BE77+calcs!BJ77</f>
        <v>#REF!</v>
      </c>
      <c r="K84" s="161"/>
      <c r="L84" s="175" t="e">
        <f t="shared" si="3"/>
        <v>#REF!</v>
      </c>
      <c r="M84" s="81"/>
      <c r="N84" s="120"/>
      <c r="O84" s="120"/>
      <c r="P84" s="194" t="e">
        <f t="shared" si="2"/>
        <v>#REF!</v>
      </c>
      <c r="Q84" s="194" t="e">
        <f t="shared" si="2"/>
        <v>#REF!</v>
      </c>
      <c r="R84" s="194" t="e">
        <f t="shared" si="2"/>
        <v>#REF!</v>
      </c>
      <c r="S84" s="194" t="e">
        <f t="shared" si="2"/>
        <v>#REF!</v>
      </c>
      <c r="U84" s="194"/>
      <c r="AB84" s="199"/>
      <c r="AC84" s="199"/>
      <c r="AD84" s="199"/>
      <c r="AE84" s="199"/>
      <c r="AF84" s="199"/>
    </row>
    <row r="85" spans="1:32">
      <c r="A85" s="161" t="s">
        <v>1335</v>
      </c>
      <c r="B85" s="161" t="s">
        <v>1831</v>
      </c>
      <c r="C85" s="161" t="s">
        <v>170</v>
      </c>
      <c r="D85" s="161"/>
      <c r="E85" s="161"/>
      <c r="F85" s="168" t="e">
        <f>calcs!C78+calcs!H78+calcs!M78+calcs!R78+calcs!W78+calcs!AB78+calcs!AG78+calcs!AL78+calcs!AQ78+calcs!AV78+calcs!BA78+calcs!BF78</f>
        <v>#REF!</v>
      </c>
      <c r="G85" s="168" t="e">
        <f>calcs!D78+calcs!I78+calcs!N78+calcs!S78+calcs!X78+calcs!AC78+calcs!AH78+calcs!AM78+calcs!AR78+calcs!AW78+calcs!BB78+calcs!BG78</f>
        <v>#REF!</v>
      </c>
      <c r="H85" s="168" t="e">
        <f>calcs!E78+calcs!J78+calcs!O78+calcs!T78+calcs!Y78+calcs!AD78+calcs!AI78+calcs!AN78+calcs!AS78+calcs!AX78+calcs!BC78+calcs!BH78</f>
        <v>#REF!</v>
      </c>
      <c r="I85" s="168" t="e">
        <f>calcs!F78+calcs!K78+calcs!P78+calcs!U78+calcs!Z78+calcs!AE78+calcs!AJ78+calcs!AO78+calcs!AT78+calcs!AY78+calcs!BD78+calcs!BI78</f>
        <v>#REF!</v>
      </c>
      <c r="J85" s="168" t="e">
        <f>calcs!G78+calcs!L78+calcs!Q78+calcs!V78+calcs!AA78+calcs!AF78+calcs!AK78+calcs!AP78+calcs!AU78+calcs!AZ78+calcs!BE78+calcs!BJ78</f>
        <v>#REF!</v>
      </c>
      <c r="K85" s="161"/>
      <c r="L85" s="175" t="e">
        <f t="shared" si="3"/>
        <v>#REF!</v>
      </c>
      <c r="M85" s="81"/>
      <c r="N85" s="120"/>
      <c r="O85" s="120"/>
      <c r="P85" s="194" t="e">
        <f t="shared" si="2"/>
        <v>#REF!</v>
      </c>
      <c r="Q85" s="194" t="e">
        <f t="shared" si="2"/>
        <v>#REF!</v>
      </c>
      <c r="R85" s="194" t="e">
        <f t="shared" si="2"/>
        <v>#REF!</v>
      </c>
      <c r="S85" s="194" t="e">
        <f t="shared" ref="S85:S148" si="4">J85-I85</f>
        <v>#REF!</v>
      </c>
      <c r="U85" s="194"/>
      <c r="AB85" s="199"/>
      <c r="AC85" s="199"/>
      <c r="AD85" s="199"/>
      <c r="AE85" s="199"/>
      <c r="AF85" s="199"/>
    </row>
    <row r="86" spans="1:32">
      <c r="A86" s="161" t="s">
        <v>1335</v>
      </c>
      <c r="B86" s="161" t="s">
        <v>1832</v>
      </c>
      <c r="C86" s="161" t="s">
        <v>172</v>
      </c>
      <c r="D86" s="161"/>
      <c r="E86" s="161"/>
      <c r="F86" s="168" t="e">
        <f>calcs!C79+calcs!H79+calcs!M79+calcs!R79+calcs!W79+calcs!AB79+calcs!AG79+calcs!AL79+calcs!AQ79+calcs!AV79+calcs!BA79+calcs!BF79</f>
        <v>#REF!</v>
      </c>
      <c r="G86" s="168" t="e">
        <f>calcs!D79+calcs!I79+calcs!N79+calcs!S79+calcs!X79+calcs!AC79+calcs!AH79+calcs!AM79+calcs!AR79+calcs!AW79+calcs!BB79+calcs!BG79</f>
        <v>#REF!</v>
      </c>
      <c r="H86" s="168" t="e">
        <f>calcs!E79+calcs!J79+calcs!O79+calcs!T79+calcs!Y79+calcs!AD79+calcs!AI79+calcs!AN79+calcs!AS79+calcs!AX79+calcs!BC79+calcs!BH79</f>
        <v>#REF!</v>
      </c>
      <c r="I86" s="168" t="e">
        <f>calcs!F79+calcs!K79+calcs!P79+calcs!U79+calcs!Z79+calcs!AE79+calcs!AJ79+calcs!AO79+calcs!AT79+calcs!AY79+calcs!BD79+calcs!BI79</f>
        <v>#REF!</v>
      </c>
      <c r="J86" s="168" t="e">
        <f>calcs!G79+calcs!L79+calcs!Q79+calcs!V79+calcs!AA79+calcs!AF79+calcs!AK79+calcs!AP79+calcs!AU79+calcs!AZ79+calcs!BE79+calcs!BJ79</f>
        <v>#REF!</v>
      </c>
      <c r="K86" s="161"/>
      <c r="L86" s="175" t="e">
        <f t="shared" si="3"/>
        <v>#REF!</v>
      </c>
      <c r="M86" s="81"/>
      <c r="N86" s="120"/>
      <c r="O86" s="120"/>
      <c r="P86" s="194" t="e">
        <f t="shared" ref="P86:S149" si="5">G86-F86</f>
        <v>#REF!</v>
      </c>
      <c r="Q86" s="194" t="e">
        <f t="shared" si="5"/>
        <v>#REF!</v>
      </c>
      <c r="R86" s="194" t="e">
        <f t="shared" si="5"/>
        <v>#REF!</v>
      </c>
      <c r="S86" s="194" t="e">
        <f t="shared" si="4"/>
        <v>#REF!</v>
      </c>
      <c r="U86" s="194"/>
      <c r="AB86" s="199"/>
      <c r="AC86" s="199"/>
      <c r="AD86" s="199"/>
      <c r="AE86" s="199"/>
      <c r="AF86" s="199"/>
    </row>
    <row r="87" spans="1:32">
      <c r="A87" s="161" t="s">
        <v>1335</v>
      </c>
      <c r="B87" s="161" t="s">
        <v>1833</v>
      </c>
      <c r="C87" s="161" t="s">
        <v>174</v>
      </c>
      <c r="D87" s="161"/>
      <c r="E87" s="161"/>
      <c r="F87" s="168" t="e">
        <f>calcs!C80+calcs!H80+calcs!M80+calcs!R80+calcs!W80+calcs!AB80+calcs!AG80+calcs!AL80+calcs!AQ80+calcs!AV80+calcs!BA80+calcs!BF80</f>
        <v>#REF!</v>
      </c>
      <c r="G87" s="168" t="e">
        <f>calcs!D80+calcs!I80+calcs!N80+calcs!S80+calcs!X80+calcs!AC80+calcs!AH80+calcs!AM80+calcs!AR80+calcs!AW80+calcs!BB80+calcs!BG80</f>
        <v>#REF!</v>
      </c>
      <c r="H87" s="168" t="e">
        <f>calcs!E80+calcs!J80+calcs!O80+calcs!T80+calcs!Y80+calcs!AD80+calcs!AI80+calcs!AN80+calcs!AS80+calcs!AX80+calcs!BC80+calcs!BH80</f>
        <v>#REF!</v>
      </c>
      <c r="I87" s="168" t="e">
        <f>calcs!F80+calcs!K80+calcs!P80+calcs!U80+calcs!Z80+calcs!AE80+calcs!AJ80+calcs!AO80+calcs!AT80+calcs!AY80+calcs!BD80+calcs!BI80</f>
        <v>#REF!</v>
      </c>
      <c r="J87" s="168" t="e">
        <f>calcs!G80+calcs!L80+calcs!Q80+calcs!V80+calcs!AA80+calcs!AF80+calcs!AK80+calcs!AP80+calcs!AU80+calcs!AZ80+calcs!BE80+calcs!BJ80</f>
        <v>#REF!</v>
      </c>
      <c r="K87" s="161"/>
      <c r="L87" s="175" t="e">
        <f t="shared" si="3"/>
        <v>#REF!</v>
      </c>
      <c r="M87" s="81"/>
      <c r="N87" s="120"/>
      <c r="O87" s="120"/>
      <c r="P87" s="194" t="e">
        <f t="shared" si="5"/>
        <v>#REF!</v>
      </c>
      <c r="Q87" s="194" t="e">
        <f t="shared" si="5"/>
        <v>#REF!</v>
      </c>
      <c r="R87" s="194" t="e">
        <f t="shared" si="5"/>
        <v>#REF!</v>
      </c>
      <c r="S87" s="194" t="e">
        <f t="shared" si="4"/>
        <v>#REF!</v>
      </c>
      <c r="U87" s="194"/>
      <c r="AB87" s="199"/>
      <c r="AC87" s="199"/>
      <c r="AD87" s="199"/>
      <c r="AE87" s="199"/>
      <c r="AF87" s="199"/>
    </row>
    <row r="88" spans="1:32">
      <c r="A88" s="161" t="s">
        <v>1335</v>
      </c>
      <c r="B88" s="161" t="s">
        <v>1834</v>
      </c>
      <c r="C88" s="161" t="s">
        <v>176</v>
      </c>
      <c r="D88" s="161"/>
      <c r="E88" s="161"/>
      <c r="F88" s="168" t="e">
        <f>calcs!C81+calcs!H81+calcs!M81+calcs!R81+calcs!W81+calcs!AB81+calcs!AG81+calcs!AL81+calcs!AQ81+calcs!AV81+calcs!BA81+calcs!BF81</f>
        <v>#REF!</v>
      </c>
      <c r="G88" s="168" t="e">
        <f>calcs!D81+calcs!I81+calcs!N81+calcs!S81+calcs!X81+calcs!AC81+calcs!AH81+calcs!AM81+calcs!AR81+calcs!AW81+calcs!BB81+calcs!BG81</f>
        <v>#REF!</v>
      </c>
      <c r="H88" s="168" t="e">
        <f>calcs!E81+calcs!J81+calcs!O81+calcs!T81+calcs!Y81+calcs!AD81+calcs!AI81+calcs!AN81+calcs!AS81+calcs!AX81+calcs!BC81+calcs!BH81</f>
        <v>#REF!</v>
      </c>
      <c r="I88" s="168" t="e">
        <f>calcs!F81+calcs!K81+calcs!P81+calcs!U81+calcs!Z81+calcs!AE81+calcs!AJ81+calcs!AO81+calcs!AT81+calcs!AY81+calcs!BD81+calcs!BI81</f>
        <v>#REF!</v>
      </c>
      <c r="J88" s="168" t="e">
        <f>calcs!G81+calcs!L81+calcs!Q81+calcs!V81+calcs!AA81+calcs!AF81+calcs!AK81+calcs!AP81+calcs!AU81+calcs!AZ81+calcs!BE81+calcs!BJ81</f>
        <v>#REF!</v>
      </c>
      <c r="K88" s="161"/>
      <c r="L88" s="175" t="e">
        <f t="shared" si="3"/>
        <v>#REF!</v>
      </c>
      <c r="M88" s="81"/>
      <c r="N88" s="120"/>
      <c r="O88" s="120"/>
      <c r="P88" s="194" t="e">
        <f t="shared" si="5"/>
        <v>#REF!</v>
      </c>
      <c r="Q88" s="194" t="e">
        <f t="shared" si="5"/>
        <v>#REF!</v>
      </c>
      <c r="R88" s="194" t="e">
        <f t="shared" si="5"/>
        <v>#REF!</v>
      </c>
      <c r="S88" s="194" t="e">
        <f t="shared" si="4"/>
        <v>#REF!</v>
      </c>
      <c r="U88" s="194"/>
      <c r="AB88" s="199"/>
      <c r="AC88" s="199"/>
      <c r="AD88" s="199"/>
      <c r="AE88" s="199"/>
      <c r="AF88" s="199"/>
    </row>
    <row r="89" spans="1:32">
      <c r="A89" s="161" t="s">
        <v>1335</v>
      </c>
      <c r="B89" s="161" t="s">
        <v>1835</v>
      </c>
      <c r="C89" s="161" t="s">
        <v>178</v>
      </c>
      <c r="D89" s="161"/>
      <c r="E89" s="161"/>
      <c r="F89" s="168" t="e">
        <f>calcs!C82+calcs!H82+calcs!M82+calcs!R82+calcs!W82+calcs!AB82+calcs!AG82+calcs!AL82+calcs!AQ82+calcs!AV82+calcs!BA82+calcs!BF82</f>
        <v>#REF!</v>
      </c>
      <c r="G89" s="168" t="e">
        <f>calcs!D82+calcs!I82+calcs!N82+calcs!S82+calcs!X82+calcs!AC82+calcs!AH82+calcs!AM82+calcs!AR82+calcs!AW82+calcs!BB82+calcs!BG82</f>
        <v>#REF!</v>
      </c>
      <c r="H89" s="168" t="e">
        <f>calcs!E82+calcs!J82+calcs!O82+calcs!T82+calcs!Y82+calcs!AD82+calcs!AI82+calcs!AN82+calcs!AS82+calcs!AX82+calcs!BC82+calcs!BH82</f>
        <v>#REF!</v>
      </c>
      <c r="I89" s="168" t="e">
        <f>calcs!F82+calcs!K82+calcs!P82+calcs!U82+calcs!Z82+calcs!AE82+calcs!AJ82+calcs!AO82+calcs!AT82+calcs!AY82+calcs!BD82+calcs!BI82</f>
        <v>#REF!</v>
      </c>
      <c r="J89" s="168" t="e">
        <f>calcs!G82+calcs!L82+calcs!Q82+calcs!V82+calcs!AA82+calcs!AF82+calcs!AK82+calcs!AP82+calcs!AU82+calcs!AZ82+calcs!BE82+calcs!BJ82</f>
        <v>#REF!</v>
      </c>
      <c r="K89" s="161"/>
      <c r="L89" s="175" t="e">
        <f t="shared" si="3"/>
        <v>#REF!</v>
      </c>
      <c r="M89" s="81"/>
      <c r="N89" s="120"/>
      <c r="O89" s="120"/>
      <c r="P89" s="194" t="e">
        <f t="shared" si="5"/>
        <v>#REF!</v>
      </c>
      <c r="Q89" s="194" t="e">
        <f t="shared" si="5"/>
        <v>#REF!</v>
      </c>
      <c r="R89" s="194" t="e">
        <f t="shared" si="5"/>
        <v>#REF!</v>
      </c>
      <c r="S89" s="194" t="e">
        <f t="shared" si="4"/>
        <v>#REF!</v>
      </c>
      <c r="U89" s="194"/>
      <c r="AB89" s="199"/>
      <c r="AC89" s="199"/>
      <c r="AD89" s="199"/>
      <c r="AE89" s="199"/>
      <c r="AF89" s="199"/>
    </row>
    <row r="90" spans="1:32">
      <c r="A90" s="161" t="s">
        <v>1335</v>
      </c>
      <c r="B90" s="161" t="s">
        <v>1836</v>
      </c>
      <c r="C90" s="161" t="s">
        <v>180</v>
      </c>
      <c r="D90" s="161"/>
      <c r="E90" s="161"/>
      <c r="F90" s="168" t="e">
        <f>calcs!C83+calcs!H83+calcs!M83+calcs!R83+calcs!W83+calcs!AB83+calcs!AG83+calcs!AL83+calcs!AQ83+calcs!AV83+calcs!BA83+calcs!BF83</f>
        <v>#REF!</v>
      </c>
      <c r="G90" s="168" t="e">
        <f>calcs!D83+calcs!I83+calcs!N83+calcs!S83+calcs!X83+calcs!AC83+calcs!AH83+calcs!AM83+calcs!AR83+calcs!AW83+calcs!BB83+calcs!BG83</f>
        <v>#REF!</v>
      </c>
      <c r="H90" s="168" t="e">
        <f>calcs!E83+calcs!J83+calcs!O83+calcs!T83+calcs!Y83+calcs!AD83+calcs!AI83+calcs!AN83+calcs!AS83+calcs!AX83+calcs!BC83+calcs!BH83</f>
        <v>#REF!</v>
      </c>
      <c r="I90" s="168" t="e">
        <f>calcs!F83+calcs!K83+calcs!P83+calcs!U83+calcs!Z83+calcs!AE83+calcs!AJ83+calcs!AO83+calcs!AT83+calcs!AY83+calcs!BD83+calcs!BI83</f>
        <v>#REF!</v>
      </c>
      <c r="J90" s="168" t="e">
        <f>calcs!G83+calcs!L83+calcs!Q83+calcs!V83+calcs!AA83+calcs!AF83+calcs!AK83+calcs!AP83+calcs!AU83+calcs!AZ83+calcs!BE83+calcs!BJ83</f>
        <v>#REF!</v>
      </c>
      <c r="K90" s="161"/>
      <c r="L90" s="175" t="e">
        <f t="shared" si="3"/>
        <v>#REF!</v>
      </c>
      <c r="M90" s="81"/>
      <c r="N90" s="120"/>
      <c r="O90" s="120"/>
      <c r="P90" s="194" t="e">
        <f t="shared" si="5"/>
        <v>#REF!</v>
      </c>
      <c r="Q90" s="194" t="e">
        <f t="shared" si="5"/>
        <v>#REF!</v>
      </c>
      <c r="R90" s="194" t="e">
        <f t="shared" si="5"/>
        <v>#REF!</v>
      </c>
      <c r="S90" s="194" t="e">
        <f t="shared" si="4"/>
        <v>#REF!</v>
      </c>
      <c r="U90" s="194"/>
      <c r="AB90" s="199"/>
      <c r="AC90" s="199"/>
      <c r="AD90" s="199"/>
      <c r="AE90" s="199"/>
      <c r="AF90" s="199"/>
    </row>
    <row r="91" spans="1:32">
      <c r="A91" s="161" t="s">
        <v>1335</v>
      </c>
      <c r="B91" s="161" t="s">
        <v>1837</v>
      </c>
      <c r="C91" s="161" t="s">
        <v>182</v>
      </c>
      <c r="D91" s="161"/>
      <c r="E91" s="161"/>
      <c r="F91" s="168" t="e">
        <f>calcs!C84+calcs!H84+calcs!M84+calcs!R84+calcs!W84+calcs!AB84+calcs!AG84+calcs!AL84+calcs!AQ84+calcs!AV84+calcs!BA84+calcs!BF84</f>
        <v>#REF!</v>
      </c>
      <c r="G91" s="168" t="e">
        <f>calcs!D84+calcs!I84+calcs!N84+calcs!S84+calcs!X84+calcs!AC84+calcs!AH84+calcs!AM84+calcs!AR84+calcs!AW84+calcs!BB84+calcs!BG84</f>
        <v>#REF!</v>
      </c>
      <c r="H91" s="168" t="e">
        <f>calcs!E84+calcs!J84+calcs!O84+calcs!T84+calcs!Y84+calcs!AD84+calcs!AI84+calcs!AN84+calcs!AS84+calcs!AX84+calcs!BC84+calcs!BH84</f>
        <v>#REF!</v>
      </c>
      <c r="I91" s="168" t="e">
        <f>calcs!F84+calcs!K84+calcs!P84+calcs!U84+calcs!Z84+calcs!AE84+calcs!AJ84+calcs!AO84+calcs!AT84+calcs!AY84+calcs!BD84+calcs!BI84</f>
        <v>#REF!</v>
      </c>
      <c r="J91" s="168" t="e">
        <f>calcs!G84+calcs!L84+calcs!Q84+calcs!V84+calcs!AA84+calcs!AF84+calcs!AK84+calcs!AP84+calcs!AU84+calcs!AZ84+calcs!BE84+calcs!BJ84</f>
        <v>#REF!</v>
      </c>
      <c r="K91" s="161"/>
      <c r="L91" s="175" t="e">
        <f t="shared" si="3"/>
        <v>#REF!</v>
      </c>
      <c r="M91" s="81"/>
      <c r="N91" s="120"/>
      <c r="O91" s="120"/>
      <c r="P91" s="194" t="e">
        <f t="shared" si="5"/>
        <v>#REF!</v>
      </c>
      <c r="Q91" s="194" t="e">
        <f t="shared" si="5"/>
        <v>#REF!</v>
      </c>
      <c r="R91" s="194" t="e">
        <f t="shared" si="5"/>
        <v>#REF!</v>
      </c>
      <c r="S91" s="194" t="e">
        <f t="shared" si="4"/>
        <v>#REF!</v>
      </c>
      <c r="U91" s="194"/>
      <c r="AB91" s="199"/>
      <c r="AC91" s="199"/>
      <c r="AD91" s="199"/>
      <c r="AE91" s="199"/>
      <c r="AF91" s="199"/>
    </row>
    <row r="92" spans="1:32">
      <c r="A92" s="161" t="s">
        <v>1335</v>
      </c>
      <c r="B92" s="161" t="s">
        <v>1838</v>
      </c>
      <c r="C92" s="161" t="s">
        <v>184</v>
      </c>
      <c r="D92" s="161"/>
      <c r="E92" s="161"/>
      <c r="F92" s="168" t="e">
        <f>calcs!C85+calcs!H85+calcs!M85+calcs!R85+calcs!W85+calcs!AB85+calcs!AG85+calcs!AL85+calcs!AQ85+calcs!AV85+calcs!BA85+calcs!BF85</f>
        <v>#REF!</v>
      </c>
      <c r="G92" s="168" t="e">
        <f>calcs!D85+calcs!I85+calcs!N85+calcs!S85+calcs!X85+calcs!AC85+calcs!AH85+calcs!AM85+calcs!AR85+calcs!AW85+calcs!BB85+calcs!BG85</f>
        <v>#REF!</v>
      </c>
      <c r="H92" s="168" t="e">
        <f>calcs!E85+calcs!J85+calcs!O85+calcs!T85+calcs!Y85+calcs!AD85+calcs!AI85+calcs!AN85+calcs!AS85+calcs!AX85+calcs!BC85+calcs!BH85</f>
        <v>#REF!</v>
      </c>
      <c r="I92" s="168" t="e">
        <f>calcs!F85+calcs!K85+calcs!P85+calcs!U85+calcs!Z85+calcs!AE85+calcs!AJ85+calcs!AO85+calcs!AT85+calcs!AY85+calcs!BD85+calcs!BI85</f>
        <v>#REF!</v>
      </c>
      <c r="J92" s="168" t="e">
        <f>calcs!G85+calcs!L85+calcs!Q85+calcs!V85+calcs!AA85+calcs!AF85+calcs!AK85+calcs!AP85+calcs!AU85+calcs!AZ85+calcs!BE85+calcs!BJ85</f>
        <v>#REF!</v>
      </c>
      <c r="K92" s="161"/>
      <c r="L92" s="175" t="e">
        <f t="shared" si="3"/>
        <v>#REF!</v>
      </c>
      <c r="M92" s="81"/>
      <c r="N92" s="120"/>
      <c r="O92" s="120"/>
      <c r="P92" s="194" t="e">
        <f t="shared" si="5"/>
        <v>#REF!</v>
      </c>
      <c r="Q92" s="194" t="e">
        <f t="shared" si="5"/>
        <v>#REF!</v>
      </c>
      <c r="R92" s="194" t="e">
        <f t="shared" si="5"/>
        <v>#REF!</v>
      </c>
      <c r="S92" s="194" t="e">
        <f t="shared" si="4"/>
        <v>#REF!</v>
      </c>
      <c r="U92" s="194"/>
      <c r="AB92" s="199"/>
      <c r="AC92" s="199"/>
      <c r="AD92" s="199"/>
      <c r="AE92" s="199"/>
      <c r="AF92" s="199"/>
    </row>
    <row r="93" spans="1:32">
      <c r="A93" s="161" t="s">
        <v>1335</v>
      </c>
      <c r="B93" s="161" t="s">
        <v>1839</v>
      </c>
      <c r="C93" s="161" t="s">
        <v>186</v>
      </c>
      <c r="D93" s="161"/>
      <c r="E93" s="161"/>
      <c r="F93" s="168" t="e">
        <f>calcs!C86+calcs!H86+calcs!M86+calcs!R86+calcs!W86+calcs!AB86+calcs!AG86+calcs!AL86+calcs!AQ86+calcs!AV86+calcs!BA86+calcs!BF86</f>
        <v>#REF!</v>
      </c>
      <c r="G93" s="168" t="e">
        <f>calcs!D86+calcs!I86+calcs!N86+calcs!S86+calcs!X86+calcs!AC86+calcs!AH86+calcs!AM86+calcs!AR86+calcs!AW86+calcs!BB86+calcs!BG86</f>
        <v>#REF!</v>
      </c>
      <c r="H93" s="168" t="e">
        <f>calcs!E86+calcs!J86+calcs!O86+calcs!T86+calcs!Y86+calcs!AD86+calcs!AI86+calcs!AN86+calcs!AS86+calcs!AX86+calcs!BC86+calcs!BH86</f>
        <v>#REF!</v>
      </c>
      <c r="I93" s="168" t="e">
        <f>calcs!F86+calcs!K86+calcs!P86+calcs!U86+calcs!Z86+calcs!AE86+calcs!AJ86+calcs!AO86+calcs!AT86+calcs!AY86+calcs!BD86+calcs!BI86</f>
        <v>#REF!</v>
      </c>
      <c r="J93" s="168" t="e">
        <f>calcs!G86+calcs!L86+calcs!Q86+calcs!V86+calcs!AA86+calcs!AF86+calcs!AK86+calcs!AP86+calcs!AU86+calcs!AZ86+calcs!BE86+calcs!BJ86</f>
        <v>#REF!</v>
      </c>
      <c r="K93" s="161"/>
      <c r="L93" s="175" t="e">
        <f t="shared" si="3"/>
        <v>#REF!</v>
      </c>
      <c r="M93" s="81"/>
      <c r="N93" s="120"/>
      <c r="O93" s="120"/>
      <c r="P93" s="194" t="e">
        <f t="shared" si="5"/>
        <v>#REF!</v>
      </c>
      <c r="Q93" s="194" t="e">
        <f t="shared" si="5"/>
        <v>#REF!</v>
      </c>
      <c r="R93" s="194" t="e">
        <f t="shared" si="5"/>
        <v>#REF!</v>
      </c>
      <c r="S93" s="194" t="e">
        <f t="shared" si="4"/>
        <v>#REF!</v>
      </c>
      <c r="U93" s="194"/>
      <c r="AB93" s="199"/>
      <c r="AC93" s="199"/>
      <c r="AD93" s="199"/>
      <c r="AE93" s="199"/>
      <c r="AF93" s="199"/>
    </row>
    <row r="94" spans="1:32">
      <c r="A94" s="161" t="s">
        <v>1335</v>
      </c>
      <c r="B94" s="161" t="s">
        <v>1840</v>
      </c>
      <c r="C94" s="161" t="s">
        <v>188</v>
      </c>
      <c r="D94" s="161"/>
      <c r="E94" s="161"/>
      <c r="F94" s="168" t="e">
        <f>calcs!C87+calcs!H87+calcs!M87+calcs!R87+calcs!W87+calcs!AB87+calcs!AG87+calcs!AL87+calcs!AQ87+calcs!AV87+calcs!BA87+calcs!BF87</f>
        <v>#REF!</v>
      </c>
      <c r="G94" s="168" t="e">
        <f>calcs!D87+calcs!I87+calcs!N87+calcs!S87+calcs!X87+calcs!AC87+calcs!AH87+calcs!AM87+calcs!AR87+calcs!AW87+calcs!BB87+calcs!BG87</f>
        <v>#REF!</v>
      </c>
      <c r="H94" s="168" t="e">
        <f>calcs!E87+calcs!J87+calcs!O87+calcs!T87+calcs!Y87+calcs!AD87+calcs!AI87+calcs!AN87+calcs!AS87+calcs!AX87+calcs!BC87+calcs!BH87</f>
        <v>#REF!</v>
      </c>
      <c r="I94" s="168" t="e">
        <f>calcs!F87+calcs!K87+calcs!P87+calcs!U87+calcs!Z87+calcs!AE87+calcs!AJ87+calcs!AO87+calcs!AT87+calcs!AY87+calcs!BD87+calcs!BI87</f>
        <v>#REF!</v>
      </c>
      <c r="J94" s="168" t="e">
        <f>calcs!G87+calcs!L87+calcs!Q87+calcs!V87+calcs!AA87+calcs!AF87+calcs!AK87+calcs!AP87+calcs!AU87+calcs!AZ87+calcs!BE87+calcs!BJ87</f>
        <v>#REF!</v>
      </c>
      <c r="K94" s="161"/>
      <c r="L94" s="175" t="e">
        <f t="shared" si="3"/>
        <v>#REF!</v>
      </c>
      <c r="M94" s="81"/>
      <c r="N94" s="120"/>
      <c r="O94" s="120"/>
      <c r="P94" s="194" t="e">
        <f t="shared" si="5"/>
        <v>#REF!</v>
      </c>
      <c r="Q94" s="194" t="e">
        <f t="shared" si="5"/>
        <v>#REF!</v>
      </c>
      <c r="R94" s="194" t="e">
        <f t="shared" si="5"/>
        <v>#REF!</v>
      </c>
      <c r="S94" s="194" t="e">
        <f t="shared" si="4"/>
        <v>#REF!</v>
      </c>
      <c r="U94" s="194"/>
      <c r="AB94" s="199"/>
      <c r="AC94" s="199"/>
      <c r="AD94" s="199"/>
      <c r="AE94" s="199"/>
      <c r="AF94" s="199"/>
    </row>
    <row r="95" spans="1:32">
      <c r="A95" s="161" t="s">
        <v>1336</v>
      </c>
      <c r="B95" s="161" t="s">
        <v>1841</v>
      </c>
      <c r="C95" s="161" t="s">
        <v>190</v>
      </c>
      <c r="D95" s="161"/>
      <c r="E95" s="161"/>
      <c r="F95" s="168" t="e">
        <f>calcs!C88+calcs!H88+calcs!M88+calcs!R88+calcs!W88+calcs!AB88+calcs!AG88+calcs!AL88+calcs!AQ88+calcs!AV88+calcs!BA88+calcs!BF88</f>
        <v>#REF!</v>
      </c>
      <c r="G95" s="168" t="e">
        <f>calcs!D88+calcs!I88+calcs!N88+calcs!S88+calcs!X88+calcs!AC88+calcs!AH88+calcs!AM88+calcs!AR88+calcs!AW88+calcs!BB88+calcs!BG88</f>
        <v>#REF!</v>
      </c>
      <c r="H95" s="168" t="e">
        <f>calcs!E88+calcs!J88+calcs!O88+calcs!T88+calcs!Y88+calcs!AD88+calcs!AI88+calcs!AN88+calcs!AS88+calcs!AX88+calcs!BC88+calcs!BH88</f>
        <v>#REF!</v>
      </c>
      <c r="I95" s="168" t="e">
        <f>calcs!F88+calcs!K88+calcs!P88+calcs!U88+calcs!Z88+calcs!AE88+calcs!AJ88+calcs!AO88+calcs!AT88+calcs!AY88+calcs!BD88+calcs!BI88</f>
        <v>#REF!</v>
      </c>
      <c r="J95" s="168" t="e">
        <f>calcs!G88+calcs!L88+calcs!Q88+calcs!V88+calcs!AA88+calcs!AF88+calcs!AK88+calcs!AP88+calcs!AU88+calcs!AZ88+calcs!BE88+calcs!BJ88</f>
        <v>#REF!</v>
      </c>
      <c r="K95" s="161"/>
      <c r="L95" s="175" t="e">
        <f t="shared" si="3"/>
        <v>#REF!</v>
      </c>
      <c r="M95" s="81"/>
      <c r="N95" s="120"/>
      <c r="O95" s="120"/>
      <c r="P95" s="194" t="e">
        <f t="shared" si="5"/>
        <v>#REF!</v>
      </c>
      <c r="Q95" s="194" t="e">
        <f t="shared" si="5"/>
        <v>#REF!</v>
      </c>
      <c r="R95" s="194" t="e">
        <f t="shared" si="5"/>
        <v>#REF!</v>
      </c>
      <c r="S95" s="194" t="e">
        <f t="shared" si="4"/>
        <v>#REF!</v>
      </c>
      <c r="U95" s="194"/>
      <c r="AB95" s="199"/>
      <c r="AC95" s="199"/>
      <c r="AD95" s="199"/>
      <c r="AE95" s="199"/>
      <c r="AF95" s="199"/>
    </row>
    <row r="96" spans="1:32">
      <c r="A96" s="161" t="s">
        <v>1336</v>
      </c>
      <c r="B96" s="161" t="s">
        <v>1842</v>
      </c>
      <c r="C96" s="161" t="s">
        <v>192</v>
      </c>
      <c r="D96" s="161"/>
      <c r="E96" s="161"/>
      <c r="F96" s="168" t="e">
        <f>calcs!C89+calcs!H89+calcs!M89+calcs!R89+calcs!W89+calcs!AB89+calcs!AG89+calcs!AL89+calcs!AQ89+calcs!AV89+calcs!BA89+calcs!BF89</f>
        <v>#REF!</v>
      </c>
      <c r="G96" s="168" t="e">
        <f>calcs!D89+calcs!I89+calcs!N89+calcs!S89+calcs!X89+calcs!AC89+calcs!AH89+calcs!AM89+calcs!AR89+calcs!AW89+calcs!BB89+calcs!BG89</f>
        <v>#REF!</v>
      </c>
      <c r="H96" s="168" t="e">
        <f>calcs!E89+calcs!J89+calcs!O89+calcs!T89+calcs!Y89+calcs!AD89+calcs!AI89+calcs!AN89+calcs!AS89+calcs!AX89+calcs!BC89+calcs!BH89</f>
        <v>#REF!</v>
      </c>
      <c r="I96" s="168" t="e">
        <f>calcs!F89+calcs!K89+calcs!P89+calcs!U89+calcs!Z89+calcs!AE89+calcs!AJ89+calcs!AO89+calcs!AT89+calcs!AY89+calcs!BD89+calcs!BI89</f>
        <v>#REF!</v>
      </c>
      <c r="J96" s="168" t="e">
        <f>calcs!G89+calcs!L89+calcs!Q89+calcs!V89+calcs!AA89+calcs!AF89+calcs!AK89+calcs!AP89+calcs!AU89+calcs!AZ89+calcs!BE89+calcs!BJ89</f>
        <v>#REF!</v>
      </c>
      <c r="K96" s="161"/>
      <c r="L96" s="175" t="e">
        <f t="shared" si="3"/>
        <v>#REF!</v>
      </c>
      <c r="M96" s="81"/>
      <c r="N96" s="120"/>
      <c r="O96" s="120"/>
      <c r="P96" s="194" t="e">
        <f t="shared" si="5"/>
        <v>#REF!</v>
      </c>
      <c r="Q96" s="194" t="e">
        <f t="shared" si="5"/>
        <v>#REF!</v>
      </c>
      <c r="R96" s="194" t="e">
        <f t="shared" si="5"/>
        <v>#REF!</v>
      </c>
      <c r="S96" s="194" t="e">
        <f t="shared" si="4"/>
        <v>#REF!</v>
      </c>
      <c r="U96" s="194"/>
      <c r="AB96" s="199"/>
      <c r="AC96" s="199"/>
      <c r="AD96" s="199"/>
      <c r="AE96" s="199"/>
      <c r="AF96" s="199"/>
    </row>
    <row r="97" spans="1:32">
      <c r="A97" s="161" t="s">
        <v>1336</v>
      </c>
      <c r="B97" s="161" t="s">
        <v>1843</v>
      </c>
      <c r="C97" s="161" t="s">
        <v>194</v>
      </c>
      <c r="D97" s="161"/>
      <c r="E97" s="161"/>
      <c r="F97" s="168" t="e">
        <f>calcs!C90+calcs!H90+calcs!M90+calcs!R90+calcs!W90+calcs!AB90+calcs!AG90+calcs!AL90+calcs!AQ90+calcs!AV90+calcs!BA90+calcs!BF90</f>
        <v>#REF!</v>
      </c>
      <c r="G97" s="168" t="e">
        <f>calcs!D90+calcs!I90+calcs!N90+calcs!S90+calcs!X90+calcs!AC90+calcs!AH90+calcs!AM90+calcs!AR90+calcs!AW90+calcs!BB90+calcs!BG90</f>
        <v>#REF!</v>
      </c>
      <c r="H97" s="168" t="e">
        <f>calcs!E90+calcs!J90+calcs!O90+calcs!T90+calcs!Y90+calcs!AD90+calcs!AI90+calcs!AN90+calcs!AS90+calcs!AX90+calcs!BC90+calcs!BH90</f>
        <v>#REF!</v>
      </c>
      <c r="I97" s="168" t="e">
        <f>calcs!F90+calcs!K90+calcs!P90+calcs!U90+calcs!Z90+calcs!AE90+calcs!AJ90+calcs!AO90+calcs!AT90+calcs!AY90+calcs!BD90+calcs!BI90</f>
        <v>#REF!</v>
      </c>
      <c r="J97" s="168" t="e">
        <f>calcs!G90+calcs!L90+calcs!Q90+calcs!V90+calcs!AA90+calcs!AF90+calcs!AK90+calcs!AP90+calcs!AU90+calcs!AZ90+calcs!BE90+calcs!BJ90</f>
        <v>#REF!</v>
      </c>
      <c r="K97" s="161"/>
      <c r="L97" s="175" t="e">
        <f t="shared" si="3"/>
        <v>#REF!</v>
      </c>
      <c r="M97" s="81"/>
      <c r="N97" s="120"/>
      <c r="O97" s="120"/>
      <c r="P97" s="194" t="e">
        <f t="shared" si="5"/>
        <v>#REF!</v>
      </c>
      <c r="Q97" s="194" t="e">
        <f t="shared" si="5"/>
        <v>#REF!</v>
      </c>
      <c r="R97" s="194" t="e">
        <f t="shared" si="5"/>
        <v>#REF!</v>
      </c>
      <c r="S97" s="194" t="e">
        <f t="shared" si="4"/>
        <v>#REF!</v>
      </c>
      <c r="U97" s="194"/>
      <c r="AB97" s="199"/>
      <c r="AC97" s="199"/>
      <c r="AD97" s="199"/>
      <c r="AE97" s="199"/>
      <c r="AF97" s="199"/>
    </row>
    <row r="98" spans="1:32">
      <c r="A98" s="161" t="s">
        <v>1336</v>
      </c>
      <c r="B98" s="161" t="s">
        <v>1844</v>
      </c>
      <c r="C98" s="161" t="s">
        <v>196</v>
      </c>
      <c r="D98" s="161"/>
      <c r="E98" s="161"/>
      <c r="F98" s="168" t="e">
        <f>calcs!C91+calcs!H91+calcs!M91+calcs!R91+calcs!W91+calcs!AB91+calcs!AG91+calcs!AL91+calcs!AQ91+calcs!AV91+calcs!BA91+calcs!BF91</f>
        <v>#REF!</v>
      </c>
      <c r="G98" s="168" t="e">
        <f>calcs!D91+calcs!I91+calcs!N91+calcs!S91+calcs!X91+calcs!AC91+calcs!AH91+calcs!AM91+calcs!AR91+calcs!AW91+calcs!BB91+calcs!BG91</f>
        <v>#REF!</v>
      </c>
      <c r="H98" s="168" t="e">
        <f>calcs!E91+calcs!J91+calcs!O91+calcs!T91+calcs!Y91+calcs!AD91+calcs!AI91+calcs!AN91+calcs!AS91+calcs!AX91+calcs!BC91+calcs!BH91</f>
        <v>#REF!</v>
      </c>
      <c r="I98" s="168" t="e">
        <f>calcs!F91+calcs!K91+calcs!P91+calcs!U91+calcs!Z91+calcs!AE91+calcs!AJ91+calcs!AO91+calcs!AT91+calcs!AY91+calcs!BD91+calcs!BI91</f>
        <v>#REF!</v>
      </c>
      <c r="J98" s="168" t="e">
        <f>calcs!G91+calcs!L91+calcs!Q91+calcs!V91+calcs!AA91+calcs!AF91+calcs!AK91+calcs!AP91+calcs!AU91+calcs!AZ91+calcs!BE91+calcs!BJ91</f>
        <v>#REF!</v>
      </c>
      <c r="K98" s="161"/>
      <c r="L98" s="175" t="e">
        <f t="shared" si="3"/>
        <v>#REF!</v>
      </c>
      <c r="M98" s="81"/>
      <c r="N98" s="120"/>
      <c r="O98" s="120"/>
      <c r="P98" s="194" t="e">
        <f t="shared" si="5"/>
        <v>#REF!</v>
      </c>
      <c r="Q98" s="194" t="e">
        <f t="shared" si="5"/>
        <v>#REF!</v>
      </c>
      <c r="R98" s="194" t="e">
        <f t="shared" si="5"/>
        <v>#REF!</v>
      </c>
      <c r="S98" s="194" t="e">
        <f t="shared" si="4"/>
        <v>#REF!</v>
      </c>
      <c r="U98" s="194"/>
      <c r="AB98" s="199"/>
      <c r="AC98" s="199"/>
      <c r="AD98" s="199"/>
      <c r="AE98" s="199"/>
      <c r="AF98" s="199"/>
    </row>
    <row r="99" spans="1:32">
      <c r="A99" s="161" t="s">
        <v>1336</v>
      </c>
      <c r="B99" s="161" t="s">
        <v>1845</v>
      </c>
      <c r="C99" s="161" t="s">
        <v>198</v>
      </c>
      <c r="D99" s="161"/>
      <c r="E99" s="161"/>
      <c r="F99" s="168" t="e">
        <f>calcs!C92+calcs!H92+calcs!M92+calcs!R92+calcs!W92+calcs!AB92+calcs!AG92+calcs!AL92+calcs!AQ92+calcs!AV92+calcs!BA92+calcs!BF92</f>
        <v>#REF!</v>
      </c>
      <c r="G99" s="168" t="e">
        <f>calcs!D92+calcs!I92+calcs!N92+calcs!S92+calcs!X92+calcs!AC92+calcs!AH92+calcs!AM92+calcs!AR92+calcs!AW92+calcs!BB92+calcs!BG92</f>
        <v>#REF!</v>
      </c>
      <c r="H99" s="168" t="e">
        <f>calcs!E92+calcs!J92+calcs!O92+calcs!T92+calcs!Y92+calcs!AD92+calcs!AI92+calcs!AN92+calcs!AS92+calcs!AX92+calcs!BC92+calcs!BH92</f>
        <v>#REF!</v>
      </c>
      <c r="I99" s="168" t="e">
        <f>calcs!F92+calcs!K92+calcs!P92+calcs!U92+calcs!Z92+calcs!AE92+calcs!AJ92+calcs!AO92+calcs!AT92+calcs!AY92+calcs!BD92+calcs!BI92</f>
        <v>#REF!</v>
      </c>
      <c r="J99" s="168" t="e">
        <f>calcs!G92+calcs!L92+calcs!Q92+calcs!V92+calcs!AA92+calcs!AF92+calcs!AK92+calcs!AP92+calcs!AU92+calcs!AZ92+calcs!BE92+calcs!BJ92</f>
        <v>#REF!</v>
      </c>
      <c r="K99" s="161"/>
      <c r="L99" s="175" t="e">
        <f t="shared" si="3"/>
        <v>#REF!</v>
      </c>
      <c r="M99" s="81"/>
      <c r="N99" s="120"/>
      <c r="O99" s="120"/>
      <c r="P99" s="194" t="e">
        <f t="shared" si="5"/>
        <v>#REF!</v>
      </c>
      <c r="Q99" s="194" t="e">
        <f t="shared" si="5"/>
        <v>#REF!</v>
      </c>
      <c r="R99" s="194" t="e">
        <f t="shared" si="5"/>
        <v>#REF!</v>
      </c>
      <c r="S99" s="194" t="e">
        <f t="shared" si="4"/>
        <v>#REF!</v>
      </c>
      <c r="U99" s="194"/>
      <c r="AB99" s="199"/>
      <c r="AC99" s="199"/>
      <c r="AD99" s="199"/>
      <c r="AE99" s="199"/>
      <c r="AF99" s="199"/>
    </row>
    <row r="100" spans="1:32">
      <c r="A100" s="161" t="s">
        <v>1336</v>
      </c>
      <c r="B100" s="161" t="s">
        <v>1846</v>
      </c>
      <c r="C100" s="161" t="s">
        <v>200</v>
      </c>
      <c r="D100" s="161"/>
      <c r="E100" s="161"/>
      <c r="F100" s="168" t="e">
        <f>calcs!C93+calcs!H93+calcs!M93+calcs!R93+calcs!W93+calcs!AB93+calcs!AG93+calcs!AL93+calcs!AQ93+calcs!AV93+calcs!BA93+calcs!BF93</f>
        <v>#REF!</v>
      </c>
      <c r="G100" s="168" t="e">
        <f>calcs!D93+calcs!I93+calcs!N93+calcs!S93+calcs!X93+calcs!AC93+calcs!AH93+calcs!AM93+calcs!AR93+calcs!AW93+calcs!BB93+calcs!BG93</f>
        <v>#REF!</v>
      </c>
      <c r="H100" s="168" t="e">
        <f>calcs!E93+calcs!J93+calcs!O93+calcs!T93+calcs!Y93+calcs!AD93+calcs!AI93+calcs!AN93+calcs!AS93+calcs!AX93+calcs!BC93+calcs!BH93</f>
        <v>#REF!</v>
      </c>
      <c r="I100" s="168" t="e">
        <f>calcs!F93+calcs!K93+calcs!P93+calcs!U93+calcs!Z93+calcs!AE93+calcs!AJ93+calcs!AO93+calcs!AT93+calcs!AY93+calcs!BD93+calcs!BI93</f>
        <v>#REF!</v>
      </c>
      <c r="J100" s="168" t="e">
        <f>calcs!G93+calcs!L93+calcs!Q93+calcs!V93+calcs!AA93+calcs!AF93+calcs!AK93+calcs!AP93+calcs!AU93+calcs!AZ93+calcs!BE93+calcs!BJ93</f>
        <v>#REF!</v>
      </c>
      <c r="K100" s="161"/>
      <c r="L100" s="175" t="e">
        <f t="shared" si="3"/>
        <v>#REF!</v>
      </c>
      <c r="M100" s="81"/>
      <c r="N100" s="120"/>
      <c r="O100" s="120"/>
      <c r="P100" s="194" t="e">
        <f t="shared" si="5"/>
        <v>#REF!</v>
      </c>
      <c r="Q100" s="194" t="e">
        <f t="shared" si="5"/>
        <v>#REF!</v>
      </c>
      <c r="R100" s="194" t="e">
        <f t="shared" si="5"/>
        <v>#REF!</v>
      </c>
      <c r="S100" s="194" t="e">
        <f t="shared" si="4"/>
        <v>#REF!</v>
      </c>
      <c r="U100" s="194"/>
      <c r="AB100" s="199"/>
      <c r="AC100" s="199"/>
      <c r="AD100" s="199"/>
      <c r="AE100" s="199"/>
      <c r="AF100" s="199"/>
    </row>
    <row r="101" spans="1:32">
      <c r="A101" s="161" t="s">
        <v>1336</v>
      </c>
      <c r="B101" s="161" t="s">
        <v>1847</v>
      </c>
      <c r="C101" s="161" t="s">
        <v>202</v>
      </c>
      <c r="D101" s="161"/>
      <c r="E101" s="161"/>
      <c r="F101" s="168" t="e">
        <f>calcs!C94+calcs!H94+calcs!M94+calcs!R94+calcs!W94+calcs!AB94+calcs!AG94+calcs!AL94+calcs!AQ94+calcs!AV94+calcs!BA94+calcs!BF94</f>
        <v>#REF!</v>
      </c>
      <c r="G101" s="168" t="e">
        <f>calcs!D94+calcs!I94+calcs!N94+calcs!S94+calcs!X94+calcs!AC94+calcs!AH94+calcs!AM94+calcs!AR94+calcs!AW94+calcs!BB94+calcs!BG94</f>
        <v>#REF!</v>
      </c>
      <c r="H101" s="168" t="e">
        <f>calcs!E94+calcs!J94+calcs!O94+calcs!T94+calcs!Y94+calcs!AD94+calcs!AI94+calcs!AN94+calcs!AS94+calcs!AX94+calcs!BC94+calcs!BH94</f>
        <v>#REF!</v>
      </c>
      <c r="I101" s="168" t="e">
        <f>calcs!F94+calcs!K94+calcs!P94+calcs!U94+calcs!Z94+calcs!AE94+calcs!AJ94+calcs!AO94+calcs!AT94+calcs!AY94+calcs!BD94+calcs!BI94</f>
        <v>#REF!</v>
      </c>
      <c r="J101" s="168" t="e">
        <f>calcs!G94+calcs!L94+calcs!Q94+calcs!V94+calcs!AA94+calcs!AF94+calcs!AK94+calcs!AP94+calcs!AU94+calcs!AZ94+calcs!BE94+calcs!BJ94</f>
        <v>#REF!</v>
      </c>
      <c r="K101" s="161"/>
      <c r="L101" s="175" t="e">
        <f t="shared" si="3"/>
        <v>#REF!</v>
      </c>
      <c r="M101" s="81"/>
      <c r="N101" s="120"/>
      <c r="O101" s="120"/>
      <c r="P101" s="194" t="e">
        <f t="shared" si="5"/>
        <v>#REF!</v>
      </c>
      <c r="Q101" s="194" t="e">
        <f t="shared" si="5"/>
        <v>#REF!</v>
      </c>
      <c r="R101" s="194" t="e">
        <f t="shared" si="5"/>
        <v>#REF!</v>
      </c>
      <c r="S101" s="194" t="e">
        <f t="shared" si="4"/>
        <v>#REF!</v>
      </c>
      <c r="U101" s="194"/>
      <c r="AB101" s="199"/>
      <c r="AC101" s="199"/>
      <c r="AD101" s="199"/>
      <c r="AE101" s="199"/>
      <c r="AF101" s="199"/>
    </row>
    <row r="102" spans="1:32">
      <c r="A102" s="161" t="s">
        <v>1336</v>
      </c>
      <c r="B102" s="161" t="s">
        <v>1848</v>
      </c>
      <c r="C102" s="161" t="s">
        <v>204</v>
      </c>
      <c r="D102" s="161"/>
      <c r="E102" s="161"/>
      <c r="F102" s="168" t="e">
        <f>calcs!C95+calcs!H95+calcs!M95+calcs!R95+calcs!W95+calcs!AB95+calcs!AG95+calcs!AL95+calcs!AQ95+calcs!AV95+calcs!BA95+calcs!BF95</f>
        <v>#REF!</v>
      </c>
      <c r="G102" s="168" t="e">
        <f>calcs!D95+calcs!I95+calcs!N95+calcs!S95+calcs!X95+calcs!AC95+calcs!AH95+calcs!AM95+calcs!AR95+calcs!AW95+calcs!BB95+calcs!BG95</f>
        <v>#REF!</v>
      </c>
      <c r="H102" s="168" t="e">
        <f>calcs!E95+calcs!J95+calcs!O95+calcs!T95+calcs!Y95+calcs!AD95+calcs!AI95+calcs!AN95+calcs!AS95+calcs!AX95+calcs!BC95+calcs!BH95</f>
        <v>#REF!</v>
      </c>
      <c r="I102" s="168" t="e">
        <f>calcs!F95+calcs!K95+calcs!P95+calcs!U95+calcs!Z95+calcs!AE95+calcs!AJ95+calcs!AO95+calcs!AT95+calcs!AY95+calcs!BD95+calcs!BI95</f>
        <v>#REF!</v>
      </c>
      <c r="J102" s="168" t="e">
        <f>calcs!G95+calcs!L95+calcs!Q95+calcs!V95+calcs!AA95+calcs!AF95+calcs!AK95+calcs!AP95+calcs!AU95+calcs!AZ95+calcs!BE95+calcs!BJ95</f>
        <v>#REF!</v>
      </c>
      <c r="K102" s="161"/>
      <c r="L102" s="175" t="e">
        <f t="shared" si="3"/>
        <v>#REF!</v>
      </c>
      <c r="M102" s="81"/>
      <c r="N102" s="120"/>
      <c r="O102" s="120"/>
      <c r="P102" s="194" t="e">
        <f t="shared" si="5"/>
        <v>#REF!</v>
      </c>
      <c r="Q102" s="194" t="e">
        <f t="shared" si="5"/>
        <v>#REF!</v>
      </c>
      <c r="R102" s="194" t="e">
        <f t="shared" si="5"/>
        <v>#REF!</v>
      </c>
      <c r="S102" s="194" t="e">
        <f t="shared" si="4"/>
        <v>#REF!</v>
      </c>
      <c r="U102" s="194"/>
      <c r="AB102" s="199"/>
      <c r="AC102" s="199"/>
      <c r="AD102" s="199"/>
      <c r="AE102" s="199"/>
      <c r="AF102" s="199"/>
    </row>
    <row r="103" spans="1:32">
      <c r="A103" s="161" t="s">
        <v>1336</v>
      </c>
      <c r="B103" s="161" t="s">
        <v>1849</v>
      </c>
      <c r="C103" s="161" t="s">
        <v>206</v>
      </c>
      <c r="D103" s="161"/>
      <c r="E103" s="161"/>
      <c r="F103" s="168" t="e">
        <f>calcs!C96+calcs!H96+calcs!M96+calcs!R96+calcs!W96+calcs!AB96+calcs!AG96+calcs!AL96+calcs!AQ96+calcs!AV96+calcs!BA96+calcs!BF96</f>
        <v>#REF!</v>
      </c>
      <c r="G103" s="168" t="e">
        <f>calcs!D96+calcs!I96+calcs!N96+calcs!S96+calcs!X96+calcs!AC96+calcs!AH96+calcs!AM96+calcs!AR96+calcs!AW96+calcs!BB96+calcs!BG96</f>
        <v>#REF!</v>
      </c>
      <c r="H103" s="168" t="e">
        <f>calcs!E96+calcs!J96+calcs!O96+calcs!T96+calcs!Y96+calcs!AD96+calcs!AI96+calcs!AN96+calcs!AS96+calcs!AX96+calcs!BC96+calcs!BH96</f>
        <v>#REF!</v>
      </c>
      <c r="I103" s="168" t="e">
        <f>calcs!F96+calcs!K96+calcs!P96+calcs!U96+calcs!Z96+calcs!AE96+calcs!AJ96+calcs!AO96+calcs!AT96+calcs!AY96+calcs!BD96+calcs!BI96</f>
        <v>#REF!</v>
      </c>
      <c r="J103" s="168" t="e">
        <f>calcs!G96+calcs!L96+calcs!Q96+calcs!V96+calcs!AA96+calcs!AF96+calcs!AK96+calcs!AP96+calcs!AU96+calcs!AZ96+calcs!BE96+calcs!BJ96</f>
        <v>#REF!</v>
      </c>
      <c r="K103" s="161"/>
      <c r="L103" s="175" t="e">
        <f t="shared" si="3"/>
        <v>#REF!</v>
      </c>
      <c r="M103" s="81"/>
      <c r="N103" s="120"/>
      <c r="O103" s="120"/>
      <c r="P103" s="194" t="e">
        <f t="shared" si="5"/>
        <v>#REF!</v>
      </c>
      <c r="Q103" s="194" t="e">
        <f t="shared" si="5"/>
        <v>#REF!</v>
      </c>
      <c r="R103" s="194" t="e">
        <f t="shared" si="5"/>
        <v>#REF!</v>
      </c>
      <c r="S103" s="194" t="e">
        <f t="shared" si="4"/>
        <v>#REF!</v>
      </c>
      <c r="U103" s="194"/>
      <c r="AB103" s="199"/>
      <c r="AC103" s="199"/>
      <c r="AD103" s="199"/>
      <c r="AE103" s="199"/>
      <c r="AF103" s="199"/>
    </row>
    <row r="104" spans="1:32">
      <c r="A104" s="161" t="s">
        <v>1336</v>
      </c>
      <c r="B104" s="161" t="s">
        <v>1850</v>
      </c>
      <c r="C104" s="161" t="s">
        <v>208</v>
      </c>
      <c r="D104" s="161"/>
      <c r="E104" s="161"/>
      <c r="F104" s="168" t="e">
        <f>calcs!C97+calcs!H97+calcs!M97+calcs!R97+calcs!W97+calcs!AB97+calcs!AG97+calcs!AL97+calcs!AQ97+calcs!AV97+calcs!BA97+calcs!BF97</f>
        <v>#REF!</v>
      </c>
      <c r="G104" s="168" t="e">
        <f>calcs!D97+calcs!I97+calcs!N97+calcs!S97+calcs!X97+calcs!AC97+calcs!AH97+calcs!AM97+calcs!AR97+calcs!AW97+calcs!BB97+calcs!BG97</f>
        <v>#REF!</v>
      </c>
      <c r="H104" s="168" t="e">
        <f>calcs!E97+calcs!J97+calcs!O97+calcs!T97+calcs!Y97+calcs!AD97+calcs!AI97+calcs!AN97+calcs!AS97+calcs!AX97+calcs!BC97+calcs!BH97</f>
        <v>#REF!</v>
      </c>
      <c r="I104" s="168" t="e">
        <f>calcs!F97+calcs!K97+calcs!P97+calcs!U97+calcs!Z97+calcs!AE97+calcs!AJ97+calcs!AO97+calcs!AT97+calcs!AY97+calcs!BD97+calcs!BI97</f>
        <v>#REF!</v>
      </c>
      <c r="J104" s="168" t="e">
        <f>calcs!G97+calcs!L97+calcs!Q97+calcs!V97+calcs!AA97+calcs!AF97+calcs!AK97+calcs!AP97+calcs!AU97+calcs!AZ97+calcs!BE97+calcs!BJ97</f>
        <v>#REF!</v>
      </c>
      <c r="K104" s="161"/>
      <c r="L104" s="175" t="e">
        <f t="shared" si="3"/>
        <v>#REF!</v>
      </c>
      <c r="M104" s="81"/>
      <c r="N104" s="120"/>
      <c r="O104" s="120"/>
      <c r="P104" s="194" t="e">
        <f t="shared" si="5"/>
        <v>#REF!</v>
      </c>
      <c r="Q104" s="194" t="e">
        <f t="shared" si="5"/>
        <v>#REF!</v>
      </c>
      <c r="R104" s="194" t="e">
        <f t="shared" si="5"/>
        <v>#REF!</v>
      </c>
      <c r="S104" s="194" t="e">
        <f t="shared" si="4"/>
        <v>#REF!</v>
      </c>
      <c r="U104" s="194"/>
      <c r="AB104" s="199"/>
      <c r="AC104" s="199"/>
      <c r="AD104" s="199"/>
      <c r="AE104" s="199"/>
      <c r="AF104" s="199"/>
    </row>
    <row r="105" spans="1:32">
      <c r="A105" s="161" t="s">
        <v>1336</v>
      </c>
      <c r="B105" s="161" t="s">
        <v>1851</v>
      </c>
      <c r="C105" s="161" t="s">
        <v>210</v>
      </c>
      <c r="D105" s="161"/>
      <c r="E105" s="161"/>
      <c r="F105" s="168" t="e">
        <f>calcs!C98+calcs!H98+calcs!M98+calcs!R98+calcs!W98+calcs!AB98+calcs!AG98+calcs!AL98+calcs!AQ98+calcs!AV98+calcs!BA98+calcs!BF98</f>
        <v>#REF!</v>
      </c>
      <c r="G105" s="168" t="e">
        <f>calcs!D98+calcs!I98+calcs!N98+calcs!S98+calcs!X98+calcs!AC98+calcs!AH98+calcs!AM98+calcs!AR98+calcs!AW98+calcs!BB98+calcs!BG98</f>
        <v>#REF!</v>
      </c>
      <c r="H105" s="168" t="e">
        <f>calcs!E98+calcs!J98+calcs!O98+calcs!T98+calcs!Y98+calcs!AD98+calcs!AI98+calcs!AN98+calcs!AS98+calcs!AX98+calcs!BC98+calcs!BH98</f>
        <v>#REF!</v>
      </c>
      <c r="I105" s="168" t="e">
        <f>calcs!F98+calcs!K98+calcs!P98+calcs!U98+calcs!Z98+calcs!AE98+calcs!AJ98+calcs!AO98+calcs!AT98+calcs!AY98+calcs!BD98+calcs!BI98</f>
        <v>#REF!</v>
      </c>
      <c r="J105" s="168" t="e">
        <f>calcs!G98+calcs!L98+calcs!Q98+calcs!V98+calcs!AA98+calcs!AF98+calcs!AK98+calcs!AP98+calcs!AU98+calcs!AZ98+calcs!BE98+calcs!BJ98</f>
        <v>#REF!</v>
      </c>
      <c r="K105" s="161"/>
      <c r="L105" s="175" t="e">
        <f t="shared" si="3"/>
        <v>#REF!</v>
      </c>
      <c r="M105" s="81"/>
      <c r="N105" s="120"/>
      <c r="O105" s="120"/>
      <c r="P105" s="194" t="e">
        <f t="shared" si="5"/>
        <v>#REF!</v>
      </c>
      <c r="Q105" s="194" t="e">
        <f t="shared" si="5"/>
        <v>#REF!</v>
      </c>
      <c r="R105" s="194" t="e">
        <f t="shared" si="5"/>
        <v>#REF!</v>
      </c>
      <c r="S105" s="194" t="e">
        <f t="shared" si="4"/>
        <v>#REF!</v>
      </c>
      <c r="U105" s="194"/>
      <c r="AB105" s="199"/>
      <c r="AC105" s="199"/>
      <c r="AD105" s="199"/>
      <c r="AE105" s="199"/>
      <c r="AF105" s="199"/>
    </row>
    <row r="106" spans="1:32">
      <c r="A106" s="161" t="s">
        <v>1336</v>
      </c>
      <c r="B106" s="161" t="s">
        <v>1852</v>
      </c>
      <c r="C106" s="161" t="s">
        <v>212</v>
      </c>
      <c r="D106" s="161"/>
      <c r="E106" s="161"/>
      <c r="F106" s="168" t="e">
        <f>calcs!C99+calcs!H99+calcs!M99+calcs!R99+calcs!W99+calcs!AB99+calcs!AG99+calcs!AL99+calcs!AQ99+calcs!AV99+calcs!BA99+calcs!BF99</f>
        <v>#REF!</v>
      </c>
      <c r="G106" s="168" t="e">
        <f>calcs!D99+calcs!I99+calcs!N99+calcs!S99+calcs!X99+calcs!AC99+calcs!AH99+calcs!AM99+calcs!AR99+calcs!AW99+calcs!BB99+calcs!BG99</f>
        <v>#REF!</v>
      </c>
      <c r="H106" s="168" t="e">
        <f>calcs!E99+calcs!J99+calcs!O99+calcs!T99+calcs!Y99+calcs!AD99+calcs!AI99+calcs!AN99+calcs!AS99+calcs!AX99+calcs!BC99+calcs!BH99</f>
        <v>#REF!</v>
      </c>
      <c r="I106" s="168" t="e">
        <f>calcs!F99+calcs!K99+calcs!P99+calcs!U99+calcs!Z99+calcs!AE99+calcs!AJ99+calcs!AO99+calcs!AT99+calcs!AY99+calcs!BD99+calcs!BI99</f>
        <v>#REF!</v>
      </c>
      <c r="J106" s="168" t="e">
        <f>calcs!G99+calcs!L99+calcs!Q99+calcs!V99+calcs!AA99+calcs!AF99+calcs!AK99+calcs!AP99+calcs!AU99+calcs!AZ99+calcs!BE99+calcs!BJ99</f>
        <v>#REF!</v>
      </c>
      <c r="K106" s="161"/>
      <c r="L106" s="175" t="e">
        <f t="shared" si="3"/>
        <v>#REF!</v>
      </c>
      <c r="M106" s="81"/>
      <c r="N106" s="120"/>
      <c r="O106" s="120"/>
      <c r="P106" s="194" t="e">
        <f t="shared" si="5"/>
        <v>#REF!</v>
      </c>
      <c r="Q106" s="194" t="e">
        <f t="shared" si="5"/>
        <v>#REF!</v>
      </c>
      <c r="R106" s="194" t="e">
        <f t="shared" si="5"/>
        <v>#REF!</v>
      </c>
      <c r="S106" s="194" t="e">
        <f t="shared" si="4"/>
        <v>#REF!</v>
      </c>
      <c r="U106" s="194"/>
      <c r="AB106" s="199"/>
      <c r="AC106" s="199"/>
      <c r="AD106" s="199"/>
      <c r="AE106" s="199"/>
      <c r="AF106" s="199"/>
    </row>
    <row r="107" spans="1:32">
      <c r="A107" s="161" t="s">
        <v>1336</v>
      </c>
      <c r="B107" s="161" t="s">
        <v>1853</v>
      </c>
      <c r="C107" s="161" t="s">
        <v>214</v>
      </c>
      <c r="D107" s="161"/>
      <c r="E107" s="161"/>
      <c r="F107" s="168" t="e">
        <f>calcs!C100+calcs!H100+calcs!M100+calcs!R100+calcs!W100+calcs!AB100+calcs!AG100+calcs!AL100+calcs!AQ100+calcs!AV100+calcs!BA100+calcs!BF100</f>
        <v>#REF!</v>
      </c>
      <c r="G107" s="168" t="e">
        <f>calcs!D100+calcs!I100+calcs!N100+calcs!S100+calcs!X100+calcs!AC100+calcs!AH100+calcs!AM100+calcs!AR100+calcs!AW100+calcs!BB100+calcs!BG100</f>
        <v>#REF!</v>
      </c>
      <c r="H107" s="168" t="e">
        <f>calcs!E100+calcs!J100+calcs!O100+calcs!T100+calcs!Y100+calcs!AD100+calcs!AI100+calcs!AN100+calcs!AS100+calcs!AX100+calcs!BC100+calcs!BH100</f>
        <v>#REF!</v>
      </c>
      <c r="I107" s="168" t="e">
        <f>calcs!F100+calcs!K100+calcs!P100+calcs!U100+calcs!Z100+calcs!AE100+calcs!AJ100+calcs!AO100+calcs!AT100+calcs!AY100+calcs!BD100+calcs!BI100</f>
        <v>#REF!</v>
      </c>
      <c r="J107" s="168" t="e">
        <f>calcs!G100+calcs!L100+calcs!Q100+calcs!V100+calcs!AA100+calcs!AF100+calcs!AK100+calcs!AP100+calcs!AU100+calcs!AZ100+calcs!BE100+calcs!BJ100</f>
        <v>#REF!</v>
      </c>
      <c r="K107" s="161"/>
      <c r="L107" s="175" t="e">
        <f t="shared" si="3"/>
        <v>#REF!</v>
      </c>
      <c r="M107" s="81"/>
      <c r="N107" s="120"/>
      <c r="O107" s="120"/>
      <c r="P107" s="194" t="e">
        <f t="shared" si="5"/>
        <v>#REF!</v>
      </c>
      <c r="Q107" s="194" t="e">
        <f t="shared" si="5"/>
        <v>#REF!</v>
      </c>
      <c r="R107" s="194" t="e">
        <f t="shared" si="5"/>
        <v>#REF!</v>
      </c>
      <c r="S107" s="194" t="e">
        <f t="shared" si="4"/>
        <v>#REF!</v>
      </c>
      <c r="U107" s="194"/>
      <c r="AB107" s="199"/>
      <c r="AC107" s="199"/>
      <c r="AD107" s="199"/>
      <c r="AE107" s="199"/>
      <c r="AF107" s="199"/>
    </row>
    <row r="108" spans="1:32">
      <c r="A108" s="161" t="s">
        <v>1336</v>
      </c>
      <c r="B108" s="161" t="s">
        <v>1854</v>
      </c>
      <c r="C108" s="161" t="s">
        <v>216</v>
      </c>
      <c r="D108" s="161"/>
      <c r="E108" s="161"/>
      <c r="F108" s="168" t="e">
        <f>calcs!C101+calcs!H101+calcs!M101+calcs!R101+calcs!W101+calcs!AB101+calcs!AG101+calcs!AL101+calcs!AQ101+calcs!AV101+calcs!BA101+calcs!BF101</f>
        <v>#REF!</v>
      </c>
      <c r="G108" s="168" t="e">
        <f>calcs!D101+calcs!I101+calcs!N101+calcs!S101+calcs!X101+calcs!AC101+calcs!AH101+calcs!AM101+calcs!AR101+calcs!AW101+calcs!BB101+calcs!BG101</f>
        <v>#REF!</v>
      </c>
      <c r="H108" s="168" t="e">
        <f>calcs!E101+calcs!J101+calcs!O101+calcs!T101+calcs!Y101+calcs!AD101+calcs!AI101+calcs!AN101+calcs!AS101+calcs!AX101+calcs!BC101+calcs!BH101</f>
        <v>#REF!</v>
      </c>
      <c r="I108" s="168" t="e">
        <f>calcs!F101+calcs!K101+calcs!P101+calcs!U101+calcs!Z101+calcs!AE101+calcs!AJ101+calcs!AO101+calcs!AT101+calcs!AY101+calcs!BD101+calcs!BI101</f>
        <v>#REF!</v>
      </c>
      <c r="J108" s="168" t="e">
        <f>calcs!G101+calcs!L101+calcs!Q101+calcs!V101+calcs!AA101+calcs!AF101+calcs!AK101+calcs!AP101+calcs!AU101+calcs!AZ101+calcs!BE101+calcs!BJ101</f>
        <v>#REF!</v>
      </c>
      <c r="K108" s="161"/>
      <c r="L108" s="175" t="e">
        <f t="shared" si="3"/>
        <v>#REF!</v>
      </c>
      <c r="M108" s="81"/>
      <c r="N108" s="120"/>
      <c r="O108" s="120"/>
      <c r="P108" s="194" t="e">
        <f t="shared" si="5"/>
        <v>#REF!</v>
      </c>
      <c r="Q108" s="194" t="e">
        <f t="shared" si="5"/>
        <v>#REF!</v>
      </c>
      <c r="R108" s="194" t="e">
        <f t="shared" si="5"/>
        <v>#REF!</v>
      </c>
      <c r="S108" s="194" t="e">
        <f t="shared" si="4"/>
        <v>#REF!</v>
      </c>
      <c r="U108" s="194"/>
      <c r="AB108" s="199"/>
      <c r="AC108" s="199"/>
      <c r="AD108" s="199"/>
      <c r="AE108" s="199"/>
      <c r="AF108" s="199"/>
    </row>
    <row r="109" spans="1:32">
      <c r="A109" s="161" t="s">
        <v>1336</v>
      </c>
      <c r="B109" s="161" t="s">
        <v>1855</v>
      </c>
      <c r="C109" s="161" t="s">
        <v>218</v>
      </c>
      <c r="D109" s="161"/>
      <c r="E109" s="161"/>
      <c r="F109" s="168" t="e">
        <f>calcs!C102+calcs!H102+calcs!M102+calcs!R102+calcs!W102+calcs!AB102+calcs!AG102+calcs!AL102+calcs!AQ102+calcs!AV102+calcs!BA102+calcs!BF102</f>
        <v>#REF!</v>
      </c>
      <c r="G109" s="168" t="e">
        <f>calcs!D102+calcs!I102+calcs!N102+calcs!S102+calcs!X102+calcs!AC102+calcs!AH102+calcs!AM102+calcs!AR102+calcs!AW102+calcs!BB102+calcs!BG102</f>
        <v>#REF!</v>
      </c>
      <c r="H109" s="168" t="e">
        <f>calcs!E102+calcs!J102+calcs!O102+calcs!T102+calcs!Y102+calcs!AD102+calcs!AI102+calcs!AN102+calcs!AS102+calcs!AX102+calcs!BC102+calcs!BH102</f>
        <v>#REF!</v>
      </c>
      <c r="I109" s="168" t="e">
        <f>calcs!F102+calcs!K102+calcs!P102+calcs!U102+calcs!Z102+calcs!AE102+calcs!AJ102+calcs!AO102+calcs!AT102+calcs!AY102+calcs!BD102+calcs!BI102</f>
        <v>#REF!</v>
      </c>
      <c r="J109" s="168" t="e">
        <f>calcs!G102+calcs!L102+calcs!Q102+calcs!V102+calcs!AA102+calcs!AF102+calcs!AK102+calcs!AP102+calcs!AU102+calcs!AZ102+calcs!BE102+calcs!BJ102</f>
        <v>#REF!</v>
      </c>
      <c r="K109" s="161"/>
      <c r="L109" s="175" t="e">
        <f t="shared" si="3"/>
        <v>#REF!</v>
      </c>
      <c r="M109" s="81"/>
      <c r="N109" s="120"/>
      <c r="O109" s="120"/>
      <c r="P109" s="194" t="e">
        <f t="shared" si="5"/>
        <v>#REF!</v>
      </c>
      <c r="Q109" s="194" t="e">
        <f t="shared" si="5"/>
        <v>#REF!</v>
      </c>
      <c r="R109" s="194" t="e">
        <f t="shared" si="5"/>
        <v>#REF!</v>
      </c>
      <c r="S109" s="194" t="e">
        <f t="shared" si="4"/>
        <v>#REF!</v>
      </c>
      <c r="U109" s="194"/>
      <c r="AB109" s="199"/>
      <c r="AC109" s="199"/>
      <c r="AD109" s="199"/>
      <c r="AE109" s="199"/>
      <c r="AF109" s="199"/>
    </row>
    <row r="110" spans="1:32">
      <c r="A110" s="161" t="s">
        <v>1336</v>
      </c>
      <c r="B110" s="161" t="s">
        <v>1856</v>
      </c>
      <c r="C110" s="161" t="s">
        <v>220</v>
      </c>
      <c r="D110" s="161"/>
      <c r="E110" s="161"/>
      <c r="F110" s="168" t="e">
        <f>calcs!C103+calcs!H103+calcs!M103+calcs!R103+calcs!W103+calcs!AB103+calcs!AG103+calcs!AL103+calcs!AQ103+calcs!AV103+calcs!BA103+calcs!BF103</f>
        <v>#REF!</v>
      </c>
      <c r="G110" s="168" t="e">
        <f>calcs!D103+calcs!I103+calcs!N103+calcs!S103+calcs!X103+calcs!AC103+calcs!AH103+calcs!AM103+calcs!AR103+calcs!AW103+calcs!BB103+calcs!BG103</f>
        <v>#REF!</v>
      </c>
      <c r="H110" s="168" t="e">
        <f>calcs!E103+calcs!J103+calcs!O103+calcs!T103+calcs!Y103+calcs!AD103+calcs!AI103+calcs!AN103+calcs!AS103+calcs!AX103+calcs!BC103+calcs!BH103</f>
        <v>#REF!</v>
      </c>
      <c r="I110" s="168" t="e">
        <f>calcs!F103+calcs!K103+calcs!P103+calcs!U103+calcs!Z103+calcs!AE103+calcs!AJ103+calcs!AO103+calcs!AT103+calcs!AY103+calcs!BD103+calcs!BI103</f>
        <v>#REF!</v>
      </c>
      <c r="J110" s="168" t="e">
        <f>calcs!G103+calcs!L103+calcs!Q103+calcs!V103+calcs!AA103+calcs!AF103+calcs!AK103+calcs!AP103+calcs!AU103+calcs!AZ103+calcs!BE103+calcs!BJ103</f>
        <v>#REF!</v>
      </c>
      <c r="K110" s="161"/>
      <c r="L110" s="175" t="e">
        <f t="shared" si="3"/>
        <v>#REF!</v>
      </c>
      <c r="M110" s="81"/>
      <c r="N110" s="120"/>
      <c r="O110" s="120"/>
      <c r="P110" s="194" t="e">
        <f t="shared" si="5"/>
        <v>#REF!</v>
      </c>
      <c r="Q110" s="194" t="e">
        <f t="shared" si="5"/>
        <v>#REF!</v>
      </c>
      <c r="R110" s="194" t="e">
        <f t="shared" si="5"/>
        <v>#REF!</v>
      </c>
      <c r="S110" s="194" t="e">
        <f t="shared" si="4"/>
        <v>#REF!</v>
      </c>
      <c r="U110" s="194"/>
      <c r="AB110" s="199"/>
      <c r="AC110" s="199"/>
      <c r="AD110" s="199"/>
      <c r="AE110" s="199"/>
      <c r="AF110" s="199"/>
    </row>
    <row r="111" spans="1:32">
      <c r="A111" s="161" t="s">
        <v>1336</v>
      </c>
      <c r="B111" s="161" t="s">
        <v>1857</v>
      </c>
      <c r="C111" s="161" t="s">
        <v>222</v>
      </c>
      <c r="D111" s="161"/>
      <c r="E111" s="161"/>
      <c r="F111" s="168" t="e">
        <f>calcs!C104+calcs!H104+calcs!M104+calcs!R104+calcs!W104+calcs!AB104+calcs!AG104+calcs!AL104+calcs!AQ104+calcs!AV104+calcs!BA104+calcs!BF104</f>
        <v>#REF!</v>
      </c>
      <c r="G111" s="168" t="e">
        <f>calcs!D104+calcs!I104+calcs!N104+calcs!S104+calcs!X104+calcs!AC104+calcs!AH104+calcs!AM104+calcs!AR104+calcs!AW104+calcs!BB104+calcs!BG104</f>
        <v>#REF!</v>
      </c>
      <c r="H111" s="168" t="e">
        <f>calcs!E104+calcs!J104+calcs!O104+calcs!T104+calcs!Y104+calcs!AD104+calcs!AI104+calcs!AN104+calcs!AS104+calcs!AX104+calcs!BC104+calcs!BH104</f>
        <v>#REF!</v>
      </c>
      <c r="I111" s="168" t="e">
        <f>calcs!F104+calcs!K104+calcs!P104+calcs!U104+calcs!Z104+calcs!AE104+calcs!AJ104+calcs!AO104+calcs!AT104+calcs!AY104+calcs!BD104+calcs!BI104</f>
        <v>#REF!</v>
      </c>
      <c r="J111" s="168" t="e">
        <f>calcs!G104+calcs!L104+calcs!Q104+calcs!V104+calcs!AA104+calcs!AF104+calcs!AK104+calcs!AP104+calcs!AU104+calcs!AZ104+calcs!BE104+calcs!BJ104</f>
        <v>#REF!</v>
      </c>
      <c r="K111" s="161"/>
      <c r="L111" s="175" t="e">
        <f t="shared" si="3"/>
        <v>#REF!</v>
      </c>
      <c r="M111" s="81"/>
      <c r="N111" s="120"/>
      <c r="O111" s="120"/>
      <c r="P111" s="194" t="e">
        <f t="shared" si="5"/>
        <v>#REF!</v>
      </c>
      <c r="Q111" s="194" t="e">
        <f t="shared" si="5"/>
        <v>#REF!</v>
      </c>
      <c r="R111" s="194" t="e">
        <f t="shared" si="5"/>
        <v>#REF!</v>
      </c>
      <c r="S111" s="194" t="e">
        <f t="shared" si="4"/>
        <v>#REF!</v>
      </c>
      <c r="U111" s="194"/>
      <c r="AB111" s="199"/>
      <c r="AC111" s="199"/>
      <c r="AD111" s="199"/>
      <c r="AE111" s="199"/>
      <c r="AF111" s="199"/>
    </row>
    <row r="112" spans="1:32">
      <c r="A112" s="161" t="s">
        <v>1336</v>
      </c>
      <c r="B112" s="161" t="s">
        <v>1858</v>
      </c>
      <c r="C112" s="161" t="s">
        <v>224</v>
      </c>
      <c r="D112" s="161"/>
      <c r="E112" s="161"/>
      <c r="F112" s="168" t="e">
        <f>calcs!C105+calcs!H105+calcs!M105+calcs!R105+calcs!W105+calcs!AB105+calcs!AG105+calcs!AL105+calcs!AQ105+calcs!AV105+calcs!BA105+calcs!BF105</f>
        <v>#REF!</v>
      </c>
      <c r="G112" s="168" t="e">
        <f>calcs!D105+calcs!I105+calcs!N105+calcs!S105+calcs!X105+calcs!AC105+calcs!AH105+calcs!AM105+calcs!AR105+calcs!AW105+calcs!BB105+calcs!BG105</f>
        <v>#REF!</v>
      </c>
      <c r="H112" s="168" t="e">
        <f>calcs!E105+calcs!J105+calcs!O105+calcs!T105+calcs!Y105+calcs!AD105+calcs!AI105+calcs!AN105+calcs!AS105+calcs!AX105+calcs!BC105+calcs!BH105</f>
        <v>#REF!</v>
      </c>
      <c r="I112" s="168" t="e">
        <f>calcs!F105+calcs!K105+calcs!P105+calcs!U105+calcs!Z105+calcs!AE105+calcs!AJ105+calcs!AO105+calcs!AT105+calcs!AY105+calcs!BD105+calcs!BI105</f>
        <v>#REF!</v>
      </c>
      <c r="J112" s="168" t="e">
        <f>calcs!G105+calcs!L105+calcs!Q105+calcs!V105+calcs!AA105+calcs!AF105+calcs!AK105+calcs!AP105+calcs!AU105+calcs!AZ105+calcs!BE105+calcs!BJ105</f>
        <v>#REF!</v>
      </c>
      <c r="K112" s="161"/>
      <c r="L112" s="175" t="e">
        <f t="shared" si="3"/>
        <v>#REF!</v>
      </c>
      <c r="M112" s="81"/>
      <c r="N112" s="120"/>
      <c r="O112" s="120"/>
      <c r="P112" s="194" t="e">
        <f t="shared" si="5"/>
        <v>#REF!</v>
      </c>
      <c r="Q112" s="194" t="e">
        <f t="shared" si="5"/>
        <v>#REF!</v>
      </c>
      <c r="R112" s="194" t="e">
        <f t="shared" si="5"/>
        <v>#REF!</v>
      </c>
      <c r="S112" s="194" t="e">
        <f t="shared" si="4"/>
        <v>#REF!</v>
      </c>
      <c r="U112" s="194"/>
      <c r="AB112" s="199"/>
      <c r="AC112" s="199"/>
      <c r="AD112" s="199"/>
      <c r="AE112" s="199"/>
      <c r="AF112" s="199"/>
    </row>
    <row r="113" spans="1:32">
      <c r="A113" s="161" t="s">
        <v>1336</v>
      </c>
      <c r="B113" s="161" t="s">
        <v>1859</v>
      </c>
      <c r="C113" s="161" t="s">
        <v>226</v>
      </c>
      <c r="D113" s="161"/>
      <c r="E113" s="161"/>
      <c r="F113" s="168" t="e">
        <f>calcs!C106+calcs!H106+calcs!M106+calcs!R106+calcs!W106+calcs!AB106+calcs!AG106+calcs!AL106+calcs!AQ106+calcs!AV106+calcs!BA106+calcs!BF106</f>
        <v>#REF!</v>
      </c>
      <c r="G113" s="168" t="e">
        <f>calcs!D106+calcs!I106+calcs!N106+calcs!S106+calcs!X106+calcs!AC106+calcs!AH106+calcs!AM106+calcs!AR106+calcs!AW106+calcs!BB106+calcs!BG106</f>
        <v>#REF!</v>
      </c>
      <c r="H113" s="168" t="e">
        <f>calcs!E106+calcs!J106+calcs!O106+calcs!T106+calcs!Y106+calcs!AD106+calcs!AI106+calcs!AN106+calcs!AS106+calcs!AX106+calcs!BC106+calcs!BH106</f>
        <v>#REF!</v>
      </c>
      <c r="I113" s="168" t="e">
        <f>calcs!F106+calcs!K106+calcs!P106+calcs!U106+calcs!Z106+calcs!AE106+calcs!AJ106+calcs!AO106+calcs!AT106+calcs!AY106+calcs!BD106+calcs!BI106</f>
        <v>#REF!</v>
      </c>
      <c r="J113" s="168" t="e">
        <f>calcs!G106+calcs!L106+calcs!Q106+calcs!V106+calcs!AA106+calcs!AF106+calcs!AK106+calcs!AP106+calcs!AU106+calcs!AZ106+calcs!BE106+calcs!BJ106</f>
        <v>#REF!</v>
      </c>
      <c r="K113" s="161"/>
      <c r="L113" s="175" t="e">
        <f t="shared" si="3"/>
        <v>#REF!</v>
      </c>
      <c r="M113" s="81"/>
      <c r="N113" s="120"/>
      <c r="O113" s="120"/>
      <c r="P113" s="194" t="e">
        <f t="shared" si="5"/>
        <v>#REF!</v>
      </c>
      <c r="Q113" s="194" t="e">
        <f t="shared" si="5"/>
        <v>#REF!</v>
      </c>
      <c r="R113" s="194" t="e">
        <f t="shared" si="5"/>
        <v>#REF!</v>
      </c>
      <c r="S113" s="194" t="e">
        <f t="shared" si="4"/>
        <v>#REF!</v>
      </c>
      <c r="U113" s="194"/>
      <c r="AB113" s="199"/>
      <c r="AC113" s="199"/>
      <c r="AD113" s="199"/>
      <c r="AE113" s="199"/>
      <c r="AF113" s="199"/>
    </row>
    <row r="114" spans="1:32">
      <c r="A114" s="161" t="s">
        <v>1336</v>
      </c>
      <c r="B114" s="161" t="s">
        <v>1860</v>
      </c>
      <c r="C114" s="161" t="s">
        <v>228</v>
      </c>
      <c r="D114" s="161"/>
      <c r="E114" s="161"/>
      <c r="F114" s="168" t="e">
        <f>calcs!C107+calcs!H107+calcs!M107+calcs!R107+calcs!W107+calcs!AB107+calcs!AG107+calcs!AL107+calcs!AQ107+calcs!AV107+calcs!BA107+calcs!BF107</f>
        <v>#REF!</v>
      </c>
      <c r="G114" s="168" t="e">
        <f>calcs!D107+calcs!I107+calcs!N107+calcs!S107+calcs!X107+calcs!AC107+calcs!AH107+calcs!AM107+calcs!AR107+calcs!AW107+calcs!BB107+calcs!BG107</f>
        <v>#REF!</v>
      </c>
      <c r="H114" s="168" t="e">
        <f>calcs!E107+calcs!J107+calcs!O107+calcs!T107+calcs!Y107+calcs!AD107+calcs!AI107+calcs!AN107+calcs!AS107+calcs!AX107+calcs!BC107+calcs!BH107</f>
        <v>#REF!</v>
      </c>
      <c r="I114" s="168" t="e">
        <f>calcs!F107+calcs!K107+calcs!P107+calcs!U107+calcs!Z107+calcs!AE107+calcs!AJ107+calcs!AO107+calcs!AT107+calcs!AY107+calcs!BD107+calcs!BI107</f>
        <v>#REF!</v>
      </c>
      <c r="J114" s="168" t="e">
        <f>calcs!G107+calcs!L107+calcs!Q107+calcs!V107+calcs!AA107+calcs!AF107+calcs!AK107+calcs!AP107+calcs!AU107+calcs!AZ107+calcs!BE107+calcs!BJ107</f>
        <v>#REF!</v>
      </c>
      <c r="K114" s="161"/>
      <c r="L114" s="175" t="e">
        <f t="shared" si="3"/>
        <v>#REF!</v>
      </c>
      <c r="M114" s="81"/>
      <c r="N114" s="120"/>
      <c r="O114" s="120"/>
      <c r="P114" s="194" t="e">
        <f t="shared" si="5"/>
        <v>#REF!</v>
      </c>
      <c r="Q114" s="194" t="e">
        <f t="shared" si="5"/>
        <v>#REF!</v>
      </c>
      <c r="R114" s="194" t="e">
        <f t="shared" si="5"/>
        <v>#REF!</v>
      </c>
      <c r="S114" s="194" t="e">
        <f t="shared" si="4"/>
        <v>#REF!</v>
      </c>
      <c r="U114" s="194"/>
      <c r="AB114" s="199"/>
      <c r="AC114" s="199"/>
      <c r="AD114" s="199"/>
      <c r="AE114" s="199"/>
      <c r="AF114" s="199"/>
    </row>
    <row r="115" spans="1:32">
      <c r="A115" s="161" t="s">
        <v>1336</v>
      </c>
      <c r="B115" s="161" t="s">
        <v>1861</v>
      </c>
      <c r="C115" s="161" t="s">
        <v>230</v>
      </c>
      <c r="D115" s="161"/>
      <c r="E115" s="161"/>
      <c r="F115" s="168" t="e">
        <f>calcs!C108+calcs!H108+calcs!M108+calcs!R108+calcs!W108+calcs!AB108+calcs!AG108+calcs!AL108+calcs!AQ108+calcs!AV108+calcs!BA108+calcs!BF108</f>
        <v>#REF!</v>
      </c>
      <c r="G115" s="168" t="e">
        <f>calcs!D108+calcs!I108+calcs!N108+calcs!S108+calcs!X108+calcs!AC108+calcs!AH108+calcs!AM108+calcs!AR108+calcs!AW108+calcs!BB108+calcs!BG108</f>
        <v>#REF!</v>
      </c>
      <c r="H115" s="168" t="e">
        <f>calcs!E108+calcs!J108+calcs!O108+calcs!T108+calcs!Y108+calcs!AD108+calcs!AI108+calcs!AN108+calcs!AS108+calcs!AX108+calcs!BC108+calcs!BH108</f>
        <v>#REF!</v>
      </c>
      <c r="I115" s="168" t="e">
        <f>calcs!F108+calcs!K108+calcs!P108+calcs!U108+calcs!Z108+calcs!AE108+calcs!AJ108+calcs!AO108+calcs!AT108+calcs!AY108+calcs!BD108+calcs!BI108</f>
        <v>#REF!</v>
      </c>
      <c r="J115" s="168" t="e">
        <f>calcs!G108+calcs!L108+calcs!Q108+calcs!V108+calcs!AA108+calcs!AF108+calcs!AK108+calcs!AP108+calcs!AU108+calcs!AZ108+calcs!BE108+calcs!BJ108</f>
        <v>#REF!</v>
      </c>
      <c r="K115" s="161"/>
      <c r="L115" s="175" t="e">
        <f t="shared" si="3"/>
        <v>#REF!</v>
      </c>
      <c r="M115" s="81"/>
      <c r="N115" s="120"/>
      <c r="O115" s="120"/>
      <c r="P115" s="194" t="e">
        <f t="shared" si="5"/>
        <v>#REF!</v>
      </c>
      <c r="Q115" s="194" t="e">
        <f t="shared" si="5"/>
        <v>#REF!</v>
      </c>
      <c r="R115" s="194" t="e">
        <f t="shared" si="5"/>
        <v>#REF!</v>
      </c>
      <c r="S115" s="194" t="e">
        <f t="shared" si="4"/>
        <v>#REF!</v>
      </c>
      <c r="U115" s="194"/>
      <c r="AB115" s="199"/>
      <c r="AC115" s="199"/>
      <c r="AD115" s="199"/>
      <c r="AE115" s="199"/>
      <c r="AF115" s="199"/>
    </row>
    <row r="116" spans="1:32">
      <c r="A116" s="161" t="s">
        <v>1336</v>
      </c>
      <c r="B116" s="161" t="s">
        <v>1862</v>
      </c>
      <c r="C116" s="161" t="s">
        <v>232</v>
      </c>
      <c r="D116" s="161"/>
      <c r="E116" s="161"/>
      <c r="F116" s="168" t="e">
        <f>calcs!C109+calcs!H109+calcs!M109+calcs!R109+calcs!W109+calcs!AB109+calcs!AG109+calcs!AL109+calcs!AQ109+calcs!AV109+calcs!BA109+calcs!BF109</f>
        <v>#REF!</v>
      </c>
      <c r="G116" s="168" t="e">
        <f>calcs!D109+calcs!I109+calcs!N109+calcs!S109+calcs!X109+calcs!AC109+calcs!AH109+calcs!AM109+calcs!AR109+calcs!AW109+calcs!BB109+calcs!BG109</f>
        <v>#REF!</v>
      </c>
      <c r="H116" s="168" t="e">
        <f>calcs!E109+calcs!J109+calcs!O109+calcs!T109+calcs!Y109+calcs!AD109+calcs!AI109+calcs!AN109+calcs!AS109+calcs!AX109+calcs!BC109+calcs!BH109</f>
        <v>#REF!</v>
      </c>
      <c r="I116" s="168" t="e">
        <f>calcs!F109+calcs!K109+calcs!P109+calcs!U109+calcs!Z109+calcs!AE109+calcs!AJ109+calcs!AO109+calcs!AT109+calcs!AY109+calcs!BD109+calcs!BI109</f>
        <v>#REF!</v>
      </c>
      <c r="J116" s="168" t="e">
        <f>calcs!G109+calcs!L109+calcs!Q109+calcs!V109+calcs!AA109+calcs!AF109+calcs!AK109+calcs!AP109+calcs!AU109+calcs!AZ109+calcs!BE109+calcs!BJ109</f>
        <v>#REF!</v>
      </c>
      <c r="K116" s="161"/>
      <c r="L116" s="175" t="e">
        <f t="shared" si="3"/>
        <v>#REF!</v>
      </c>
      <c r="M116" s="81"/>
      <c r="N116" s="120"/>
      <c r="O116" s="120"/>
      <c r="P116" s="194" t="e">
        <f t="shared" si="5"/>
        <v>#REF!</v>
      </c>
      <c r="Q116" s="194" t="e">
        <f t="shared" si="5"/>
        <v>#REF!</v>
      </c>
      <c r="R116" s="194" t="e">
        <f t="shared" si="5"/>
        <v>#REF!</v>
      </c>
      <c r="S116" s="194" t="e">
        <f t="shared" si="4"/>
        <v>#REF!</v>
      </c>
      <c r="U116" s="194"/>
      <c r="AB116" s="199"/>
      <c r="AC116" s="199"/>
      <c r="AD116" s="199"/>
      <c r="AE116" s="199"/>
      <c r="AF116" s="199"/>
    </row>
    <row r="117" spans="1:32">
      <c r="A117" s="161" t="s">
        <v>1337</v>
      </c>
      <c r="B117" s="161" t="s">
        <v>1863</v>
      </c>
      <c r="C117" s="161" t="s">
        <v>234</v>
      </c>
      <c r="D117" s="161"/>
      <c r="E117" s="161"/>
      <c r="F117" s="168" t="e">
        <f>calcs!C110+calcs!H110+calcs!M110+calcs!R110+calcs!W110+calcs!AB110+calcs!AG110+calcs!AL110+calcs!AQ110+calcs!AV110+calcs!BA110+calcs!BF110</f>
        <v>#REF!</v>
      </c>
      <c r="G117" s="168" t="e">
        <f>calcs!D110+calcs!I110+calcs!N110+calcs!S110+calcs!X110+calcs!AC110+calcs!AH110+calcs!AM110+calcs!AR110+calcs!AW110+calcs!BB110+calcs!BG110</f>
        <v>#REF!</v>
      </c>
      <c r="H117" s="168" t="e">
        <f>calcs!E110+calcs!J110+calcs!O110+calcs!T110+calcs!Y110+calcs!AD110+calcs!AI110+calcs!AN110+calcs!AS110+calcs!AX110+calcs!BC110+calcs!BH110</f>
        <v>#REF!</v>
      </c>
      <c r="I117" s="168" t="e">
        <f>calcs!F110+calcs!K110+calcs!P110+calcs!U110+calcs!Z110+calcs!AE110+calcs!AJ110+calcs!AO110+calcs!AT110+calcs!AY110+calcs!BD110+calcs!BI110</f>
        <v>#REF!</v>
      </c>
      <c r="J117" s="168" t="e">
        <f>calcs!G110+calcs!L110+calcs!Q110+calcs!V110+calcs!AA110+calcs!AF110+calcs!AK110+calcs!AP110+calcs!AU110+calcs!AZ110+calcs!BE110+calcs!BJ110</f>
        <v>#REF!</v>
      </c>
      <c r="K117" s="161"/>
      <c r="L117" s="175" t="e">
        <f t="shared" si="3"/>
        <v>#REF!</v>
      </c>
      <c r="M117" s="81"/>
      <c r="N117" s="120"/>
      <c r="O117" s="120"/>
      <c r="P117" s="194" t="e">
        <f t="shared" si="5"/>
        <v>#REF!</v>
      </c>
      <c r="Q117" s="194" t="e">
        <f t="shared" si="5"/>
        <v>#REF!</v>
      </c>
      <c r="R117" s="194" t="e">
        <f t="shared" si="5"/>
        <v>#REF!</v>
      </c>
      <c r="S117" s="194" t="e">
        <f t="shared" si="4"/>
        <v>#REF!</v>
      </c>
      <c r="U117" s="194"/>
      <c r="AB117" s="199"/>
      <c r="AC117" s="199"/>
      <c r="AD117" s="199"/>
      <c r="AE117" s="199"/>
      <c r="AF117" s="199"/>
    </row>
    <row r="118" spans="1:32">
      <c r="A118" s="161" t="s">
        <v>1337</v>
      </c>
      <c r="B118" s="161" t="s">
        <v>1864</v>
      </c>
      <c r="C118" s="161" t="s">
        <v>236</v>
      </c>
      <c r="D118" s="161"/>
      <c r="E118" s="161"/>
      <c r="F118" s="168" t="e">
        <f>calcs!C111+calcs!H111+calcs!M111+calcs!R111+calcs!W111+calcs!AB111+calcs!AG111+calcs!AL111+calcs!AQ111+calcs!AV111+calcs!BA111+calcs!BF111</f>
        <v>#REF!</v>
      </c>
      <c r="G118" s="168" t="e">
        <f>calcs!D111+calcs!I111+calcs!N111+calcs!S111+calcs!X111+calcs!AC111+calcs!AH111+calcs!AM111+calcs!AR111+calcs!AW111+calcs!BB111+calcs!BG111</f>
        <v>#REF!</v>
      </c>
      <c r="H118" s="168" t="e">
        <f>calcs!E111+calcs!J111+calcs!O111+calcs!T111+calcs!Y111+calcs!AD111+calcs!AI111+calcs!AN111+calcs!AS111+calcs!AX111+calcs!BC111+calcs!BH111</f>
        <v>#REF!</v>
      </c>
      <c r="I118" s="168" t="e">
        <f>calcs!F111+calcs!K111+calcs!P111+calcs!U111+calcs!Z111+calcs!AE111+calcs!AJ111+calcs!AO111+calcs!AT111+calcs!AY111+calcs!BD111+calcs!BI111</f>
        <v>#REF!</v>
      </c>
      <c r="J118" s="168" t="e">
        <f>calcs!G111+calcs!L111+calcs!Q111+calcs!V111+calcs!AA111+calcs!AF111+calcs!AK111+calcs!AP111+calcs!AU111+calcs!AZ111+calcs!BE111+calcs!BJ111</f>
        <v>#REF!</v>
      </c>
      <c r="K118" s="161"/>
      <c r="L118" s="175" t="e">
        <f t="shared" si="3"/>
        <v>#REF!</v>
      </c>
      <c r="M118" s="81"/>
      <c r="N118" s="120"/>
      <c r="O118" s="120"/>
      <c r="P118" s="194" t="e">
        <f t="shared" si="5"/>
        <v>#REF!</v>
      </c>
      <c r="Q118" s="194" t="e">
        <f t="shared" si="5"/>
        <v>#REF!</v>
      </c>
      <c r="R118" s="194" t="e">
        <f t="shared" si="5"/>
        <v>#REF!</v>
      </c>
      <c r="S118" s="194" t="e">
        <f t="shared" si="4"/>
        <v>#REF!</v>
      </c>
      <c r="U118" s="194"/>
      <c r="AB118" s="199"/>
      <c r="AC118" s="199"/>
      <c r="AD118" s="199"/>
      <c r="AE118" s="199"/>
      <c r="AF118" s="199"/>
    </row>
    <row r="119" spans="1:32">
      <c r="A119" s="161" t="s">
        <v>1337</v>
      </c>
      <c r="B119" s="161" t="s">
        <v>1865</v>
      </c>
      <c r="C119" s="161" t="s">
        <v>238</v>
      </c>
      <c r="D119" s="161"/>
      <c r="E119" s="161"/>
      <c r="F119" s="168" t="e">
        <f>calcs!C112+calcs!H112+calcs!M112+calcs!R112+calcs!W112+calcs!AB112+calcs!AG112+calcs!AL112+calcs!AQ112+calcs!AV112+calcs!BA112+calcs!BF112</f>
        <v>#REF!</v>
      </c>
      <c r="G119" s="168" t="e">
        <f>calcs!D112+calcs!I112+calcs!N112+calcs!S112+calcs!X112+calcs!AC112+calcs!AH112+calcs!AM112+calcs!AR112+calcs!AW112+calcs!BB112+calcs!BG112</f>
        <v>#REF!</v>
      </c>
      <c r="H119" s="168" t="e">
        <f>calcs!E112+calcs!J112+calcs!O112+calcs!T112+calcs!Y112+calcs!AD112+calcs!AI112+calcs!AN112+calcs!AS112+calcs!AX112+calcs!BC112+calcs!BH112</f>
        <v>#REF!</v>
      </c>
      <c r="I119" s="168" t="e">
        <f>calcs!F112+calcs!K112+calcs!P112+calcs!U112+calcs!Z112+calcs!AE112+calcs!AJ112+calcs!AO112+calcs!AT112+calcs!AY112+calcs!BD112+calcs!BI112</f>
        <v>#REF!</v>
      </c>
      <c r="J119" s="168" t="e">
        <f>calcs!G112+calcs!L112+calcs!Q112+calcs!V112+calcs!AA112+calcs!AF112+calcs!AK112+calcs!AP112+calcs!AU112+calcs!AZ112+calcs!BE112+calcs!BJ112</f>
        <v>#REF!</v>
      </c>
      <c r="K119" s="161"/>
      <c r="L119" s="175" t="e">
        <f t="shared" si="3"/>
        <v>#REF!</v>
      </c>
      <c r="M119" s="81"/>
      <c r="N119" s="120"/>
      <c r="O119" s="120"/>
      <c r="P119" s="194" t="e">
        <f t="shared" si="5"/>
        <v>#REF!</v>
      </c>
      <c r="Q119" s="194" t="e">
        <f t="shared" si="5"/>
        <v>#REF!</v>
      </c>
      <c r="R119" s="194" t="e">
        <f t="shared" si="5"/>
        <v>#REF!</v>
      </c>
      <c r="S119" s="194" t="e">
        <f t="shared" si="4"/>
        <v>#REF!</v>
      </c>
      <c r="U119" s="194"/>
      <c r="AB119" s="199"/>
      <c r="AC119" s="199"/>
      <c r="AD119" s="199"/>
      <c r="AE119" s="199"/>
      <c r="AF119" s="199"/>
    </row>
    <row r="120" spans="1:32">
      <c r="A120" s="161" t="s">
        <v>1337</v>
      </c>
      <c r="B120" s="161" t="s">
        <v>1866</v>
      </c>
      <c r="C120" s="161" t="s">
        <v>240</v>
      </c>
      <c r="D120" s="161"/>
      <c r="E120" s="161"/>
      <c r="F120" s="168" t="e">
        <f>calcs!C113+calcs!H113+calcs!M113+calcs!R113+calcs!W113+calcs!AB113+calcs!AG113+calcs!AL113+calcs!AQ113+calcs!AV113+calcs!BA113+calcs!BF113</f>
        <v>#REF!</v>
      </c>
      <c r="G120" s="168" t="e">
        <f>calcs!D113+calcs!I113+calcs!N113+calcs!S113+calcs!X113+calcs!AC113+calcs!AH113+calcs!AM113+calcs!AR113+calcs!AW113+calcs!BB113+calcs!BG113</f>
        <v>#REF!</v>
      </c>
      <c r="H120" s="168" t="e">
        <f>calcs!E113+calcs!J113+calcs!O113+calcs!T113+calcs!Y113+calcs!AD113+calcs!AI113+calcs!AN113+calcs!AS113+calcs!AX113+calcs!BC113+calcs!BH113</f>
        <v>#REF!</v>
      </c>
      <c r="I120" s="168" t="e">
        <f>calcs!F113+calcs!K113+calcs!P113+calcs!U113+calcs!Z113+calcs!AE113+calcs!AJ113+calcs!AO113+calcs!AT113+calcs!AY113+calcs!BD113+calcs!BI113</f>
        <v>#REF!</v>
      </c>
      <c r="J120" s="168" t="e">
        <f>calcs!G113+calcs!L113+calcs!Q113+calcs!V113+calcs!AA113+calcs!AF113+calcs!AK113+calcs!AP113+calcs!AU113+calcs!AZ113+calcs!BE113+calcs!BJ113</f>
        <v>#REF!</v>
      </c>
      <c r="K120" s="161"/>
      <c r="L120" s="175" t="e">
        <f t="shared" si="3"/>
        <v>#REF!</v>
      </c>
      <c r="M120" s="81"/>
      <c r="N120" s="120"/>
      <c r="O120" s="120"/>
      <c r="P120" s="194" t="e">
        <f t="shared" si="5"/>
        <v>#REF!</v>
      </c>
      <c r="Q120" s="194" t="e">
        <f t="shared" si="5"/>
        <v>#REF!</v>
      </c>
      <c r="R120" s="194" t="e">
        <f t="shared" si="5"/>
        <v>#REF!</v>
      </c>
      <c r="S120" s="194" t="e">
        <f t="shared" si="4"/>
        <v>#REF!</v>
      </c>
      <c r="U120" s="194"/>
      <c r="AB120" s="199"/>
      <c r="AC120" s="199"/>
      <c r="AD120" s="199"/>
      <c r="AE120" s="199"/>
      <c r="AF120" s="199"/>
    </row>
    <row r="121" spans="1:32">
      <c r="A121" s="161" t="s">
        <v>1337</v>
      </c>
      <c r="B121" s="161" t="s">
        <v>1867</v>
      </c>
      <c r="C121" s="161" t="s">
        <v>242</v>
      </c>
      <c r="D121" s="161"/>
      <c r="E121" s="161"/>
      <c r="F121" s="168" t="e">
        <f>calcs!C114+calcs!H114+calcs!M114+calcs!R114+calcs!W114+calcs!AB114+calcs!AG114+calcs!AL114+calcs!AQ114+calcs!AV114+calcs!BA114+calcs!BF114</f>
        <v>#REF!</v>
      </c>
      <c r="G121" s="168" t="e">
        <f>calcs!D114+calcs!I114+calcs!N114+calcs!S114+calcs!X114+calcs!AC114+calcs!AH114+calcs!AM114+calcs!AR114+calcs!AW114+calcs!BB114+calcs!BG114</f>
        <v>#REF!</v>
      </c>
      <c r="H121" s="168" t="e">
        <f>calcs!E114+calcs!J114+calcs!O114+calcs!T114+calcs!Y114+calcs!AD114+calcs!AI114+calcs!AN114+calcs!AS114+calcs!AX114+calcs!BC114+calcs!BH114</f>
        <v>#REF!</v>
      </c>
      <c r="I121" s="168" t="e">
        <f>calcs!F114+calcs!K114+calcs!P114+calcs!U114+calcs!Z114+calcs!AE114+calcs!AJ114+calcs!AO114+calcs!AT114+calcs!AY114+calcs!BD114+calcs!BI114</f>
        <v>#REF!</v>
      </c>
      <c r="J121" s="168" t="e">
        <f>calcs!G114+calcs!L114+calcs!Q114+calcs!V114+calcs!AA114+calcs!AF114+calcs!AK114+calcs!AP114+calcs!AU114+calcs!AZ114+calcs!BE114+calcs!BJ114</f>
        <v>#REF!</v>
      </c>
      <c r="K121" s="161"/>
      <c r="L121" s="175" t="e">
        <f t="shared" si="3"/>
        <v>#REF!</v>
      </c>
      <c r="M121" s="81"/>
      <c r="N121" s="120"/>
      <c r="O121" s="120"/>
      <c r="P121" s="194" t="e">
        <f t="shared" si="5"/>
        <v>#REF!</v>
      </c>
      <c r="Q121" s="194" t="e">
        <f t="shared" si="5"/>
        <v>#REF!</v>
      </c>
      <c r="R121" s="194" t="e">
        <f t="shared" si="5"/>
        <v>#REF!</v>
      </c>
      <c r="S121" s="194" t="e">
        <f t="shared" si="4"/>
        <v>#REF!</v>
      </c>
      <c r="U121" s="194"/>
      <c r="AB121" s="199"/>
      <c r="AC121" s="199"/>
      <c r="AD121" s="199"/>
      <c r="AE121" s="199"/>
      <c r="AF121" s="199"/>
    </row>
    <row r="122" spans="1:32">
      <c r="A122" s="161" t="s">
        <v>1337</v>
      </c>
      <c r="B122" s="161" t="s">
        <v>1868</v>
      </c>
      <c r="C122" s="161" t="s">
        <v>244</v>
      </c>
      <c r="D122" s="161"/>
      <c r="E122" s="161"/>
      <c r="F122" s="168" t="e">
        <f>calcs!C115+calcs!H115+calcs!M115+calcs!R115+calcs!W115+calcs!AB115+calcs!AG115+calcs!AL115+calcs!AQ115+calcs!AV115+calcs!BA115+calcs!BF115</f>
        <v>#REF!</v>
      </c>
      <c r="G122" s="168" t="e">
        <f>calcs!D115+calcs!I115+calcs!N115+calcs!S115+calcs!X115+calcs!AC115+calcs!AH115+calcs!AM115+calcs!AR115+calcs!AW115+calcs!BB115+calcs!BG115</f>
        <v>#REF!</v>
      </c>
      <c r="H122" s="168" t="e">
        <f>calcs!E115+calcs!J115+calcs!O115+calcs!T115+calcs!Y115+calcs!AD115+calcs!AI115+calcs!AN115+calcs!AS115+calcs!AX115+calcs!BC115+calcs!BH115</f>
        <v>#REF!</v>
      </c>
      <c r="I122" s="168" t="e">
        <f>calcs!F115+calcs!K115+calcs!P115+calcs!U115+calcs!Z115+calcs!AE115+calcs!AJ115+calcs!AO115+calcs!AT115+calcs!AY115+calcs!BD115+calcs!BI115</f>
        <v>#REF!</v>
      </c>
      <c r="J122" s="168" t="e">
        <f>calcs!G115+calcs!L115+calcs!Q115+calcs!V115+calcs!AA115+calcs!AF115+calcs!AK115+calcs!AP115+calcs!AU115+calcs!AZ115+calcs!BE115+calcs!BJ115</f>
        <v>#REF!</v>
      </c>
      <c r="K122" s="161"/>
      <c r="L122" s="175" t="e">
        <f t="shared" si="3"/>
        <v>#REF!</v>
      </c>
      <c r="M122" s="81"/>
      <c r="N122" s="120"/>
      <c r="O122" s="120"/>
      <c r="P122" s="194" t="e">
        <f t="shared" si="5"/>
        <v>#REF!</v>
      </c>
      <c r="Q122" s="194" t="e">
        <f t="shared" si="5"/>
        <v>#REF!</v>
      </c>
      <c r="R122" s="194" t="e">
        <f t="shared" si="5"/>
        <v>#REF!</v>
      </c>
      <c r="S122" s="194" t="e">
        <f t="shared" si="4"/>
        <v>#REF!</v>
      </c>
      <c r="U122" s="194"/>
      <c r="AB122" s="199"/>
      <c r="AC122" s="199"/>
      <c r="AD122" s="199"/>
      <c r="AE122" s="199"/>
      <c r="AF122" s="199"/>
    </row>
    <row r="123" spans="1:32">
      <c r="A123" s="161" t="s">
        <v>1337</v>
      </c>
      <c r="B123" s="161" t="s">
        <v>1869</v>
      </c>
      <c r="C123" s="161" t="s">
        <v>246</v>
      </c>
      <c r="D123" s="161"/>
      <c r="E123" s="161"/>
      <c r="F123" s="168" t="e">
        <f>calcs!C116+calcs!H116+calcs!M116+calcs!R116+calcs!W116+calcs!AB116+calcs!AG116+calcs!AL116+calcs!AQ116+calcs!AV116+calcs!BA116+calcs!BF116</f>
        <v>#REF!</v>
      </c>
      <c r="G123" s="168" t="e">
        <f>calcs!D116+calcs!I116+calcs!N116+calcs!S116+calcs!X116+calcs!AC116+calcs!AH116+calcs!AM116+calcs!AR116+calcs!AW116+calcs!BB116+calcs!BG116</f>
        <v>#REF!</v>
      </c>
      <c r="H123" s="168" t="e">
        <f>calcs!E116+calcs!J116+calcs!O116+calcs!T116+calcs!Y116+calcs!AD116+calcs!AI116+calcs!AN116+calcs!AS116+calcs!AX116+calcs!BC116+calcs!BH116</f>
        <v>#REF!</v>
      </c>
      <c r="I123" s="168" t="e">
        <f>calcs!F116+calcs!K116+calcs!P116+calcs!U116+calcs!Z116+calcs!AE116+calcs!AJ116+calcs!AO116+calcs!AT116+calcs!AY116+calcs!BD116+calcs!BI116</f>
        <v>#REF!</v>
      </c>
      <c r="J123" s="168" t="e">
        <f>calcs!G116+calcs!L116+calcs!Q116+calcs!V116+calcs!AA116+calcs!AF116+calcs!AK116+calcs!AP116+calcs!AU116+calcs!AZ116+calcs!BE116+calcs!BJ116</f>
        <v>#REF!</v>
      </c>
      <c r="K123" s="161"/>
      <c r="L123" s="175" t="e">
        <f t="shared" si="3"/>
        <v>#REF!</v>
      </c>
      <c r="M123" s="81"/>
      <c r="N123" s="120"/>
      <c r="O123" s="120"/>
      <c r="P123" s="194" t="e">
        <f t="shared" si="5"/>
        <v>#REF!</v>
      </c>
      <c r="Q123" s="194" t="e">
        <f t="shared" si="5"/>
        <v>#REF!</v>
      </c>
      <c r="R123" s="194" t="e">
        <f t="shared" si="5"/>
        <v>#REF!</v>
      </c>
      <c r="S123" s="194" t="e">
        <f t="shared" si="4"/>
        <v>#REF!</v>
      </c>
      <c r="U123" s="194"/>
      <c r="AB123" s="199"/>
      <c r="AC123" s="199"/>
      <c r="AD123" s="199"/>
      <c r="AE123" s="199"/>
      <c r="AF123" s="199"/>
    </row>
    <row r="124" spans="1:32">
      <c r="A124" s="161" t="s">
        <v>1337</v>
      </c>
      <c r="B124" s="161" t="s">
        <v>1870</v>
      </c>
      <c r="C124" s="161" t="s">
        <v>248</v>
      </c>
      <c r="D124" s="161"/>
      <c r="E124" s="161"/>
      <c r="F124" s="168" t="e">
        <f>calcs!C117+calcs!H117+calcs!M117+calcs!R117+calcs!W117+calcs!AB117+calcs!AG117+calcs!AL117+calcs!AQ117+calcs!AV117+calcs!BA117+calcs!BF117</f>
        <v>#REF!</v>
      </c>
      <c r="G124" s="168" t="e">
        <f>calcs!D117+calcs!I117+calcs!N117+calcs!S117+calcs!X117+calcs!AC117+calcs!AH117+calcs!AM117+calcs!AR117+calcs!AW117+calcs!BB117+calcs!BG117</f>
        <v>#REF!</v>
      </c>
      <c r="H124" s="168" t="e">
        <f>calcs!E117+calcs!J117+calcs!O117+calcs!T117+calcs!Y117+calcs!AD117+calcs!AI117+calcs!AN117+calcs!AS117+calcs!AX117+calcs!BC117+calcs!BH117</f>
        <v>#REF!</v>
      </c>
      <c r="I124" s="168" t="e">
        <f>calcs!F117+calcs!K117+calcs!P117+calcs!U117+calcs!Z117+calcs!AE117+calcs!AJ117+calcs!AO117+calcs!AT117+calcs!AY117+calcs!BD117+calcs!BI117</f>
        <v>#REF!</v>
      </c>
      <c r="J124" s="168" t="e">
        <f>calcs!G117+calcs!L117+calcs!Q117+calcs!V117+calcs!AA117+calcs!AF117+calcs!AK117+calcs!AP117+calcs!AU117+calcs!AZ117+calcs!BE117+calcs!BJ117</f>
        <v>#REF!</v>
      </c>
      <c r="K124" s="161"/>
      <c r="L124" s="175" t="e">
        <f t="shared" si="3"/>
        <v>#REF!</v>
      </c>
      <c r="M124" s="81"/>
      <c r="N124" s="120"/>
      <c r="O124" s="120"/>
      <c r="P124" s="194" t="e">
        <f t="shared" si="5"/>
        <v>#REF!</v>
      </c>
      <c r="Q124" s="194" t="e">
        <f t="shared" si="5"/>
        <v>#REF!</v>
      </c>
      <c r="R124" s="194" t="e">
        <f t="shared" si="5"/>
        <v>#REF!</v>
      </c>
      <c r="S124" s="194" t="e">
        <f t="shared" si="4"/>
        <v>#REF!</v>
      </c>
      <c r="U124" s="194"/>
      <c r="AB124" s="199"/>
      <c r="AC124" s="199"/>
      <c r="AD124" s="199"/>
      <c r="AE124" s="199"/>
      <c r="AF124" s="199"/>
    </row>
    <row r="125" spans="1:32">
      <c r="A125" s="161" t="s">
        <v>1337</v>
      </c>
      <c r="B125" s="161" t="s">
        <v>1871</v>
      </c>
      <c r="C125" s="161" t="s">
        <v>250</v>
      </c>
      <c r="D125" s="161"/>
      <c r="E125" s="161"/>
      <c r="F125" s="168" t="e">
        <f>calcs!C118+calcs!H118+calcs!M118+calcs!R118+calcs!W118+calcs!AB118+calcs!AG118+calcs!AL118+calcs!AQ118+calcs!AV118+calcs!BA118+calcs!BF118</f>
        <v>#REF!</v>
      </c>
      <c r="G125" s="168" t="e">
        <f>calcs!D118+calcs!I118+calcs!N118+calcs!S118+calcs!X118+calcs!AC118+calcs!AH118+calcs!AM118+calcs!AR118+calcs!AW118+calcs!BB118+calcs!BG118</f>
        <v>#REF!</v>
      </c>
      <c r="H125" s="168" t="e">
        <f>calcs!E118+calcs!J118+calcs!O118+calcs!T118+calcs!Y118+calcs!AD118+calcs!AI118+calcs!AN118+calcs!AS118+calcs!AX118+calcs!BC118+calcs!BH118</f>
        <v>#REF!</v>
      </c>
      <c r="I125" s="168" t="e">
        <f>calcs!F118+calcs!K118+calcs!P118+calcs!U118+calcs!Z118+calcs!AE118+calcs!AJ118+calcs!AO118+calcs!AT118+calcs!AY118+calcs!BD118+calcs!BI118</f>
        <v>#REF!</v>
      </c>
      <c r="J125" s="168" t="e">
        <f>calcs!G118+calcs!L118+calcs!Q118+calcs!V118+calcs!AA118+calcs!AF118+calcs!AK118+calcs!AP118+calcs!AU118+calcs!AZ118+calcs!BE118+calcs!BJ118</f>
        <v>#REF!</v>
      </c>
      <c r="K125" s="161"/>
      <c r="L125" s="175" t="e">
        <f t="shared" si="3"/>
        <v>#REF!</v>
      </c>
      <c r="M125" s="81"/>
      <c r="N125" s="120"/>
      <c r="O125" s="120"/>
      <c r="P125" s="194" t="e">
        <f t="shared" si="5"/>
        <v>#REF!</v>
      </c>
      <c r="Q125" s="194" t="e">
        <f t="shared" si="5"/>
        <v>#REF!</v>
      </c>
      <c r="R125" s="194" t="e">
        <f t="shared" si="5"/>
        <v>#REF!</v>
      </c>
      <c r="S125" s="194" t="e">
        <f t="shared" si="4"/>
        <v>#REF!</v>
      </c>
      <c r="U125" s="194"/>
      <c r="AB125" s="199"/>
      <c r="AC125" s="199"/>
      <c r="AD125" s="199"/>
      <c r="AE125" s="199"/>
      <c r="AF125" s="199"/>
    </row>
    <row r="126" spans="1:32">
      <c r="A126" s="161" t="s">
        <v>1337</v>
      </c>
      <c r="B126" s="161" t="s">
        <v>1872</v>
      </c>
      <c r="C126" s="161" t="s">
        <v>252</v>
      </c>
      <c r="D126" s="161"/>
      <c r="E126" s="161"/>
      <c r="F126" s="168" t="e">
        <f>calcs!C119+calcs!H119+calcs!M119+calcs!R119+calcs!W119+calcs!AB119+calcs!AG119+calcs!AL119+calcs!AQ119+calcs!AV119+calcs!BA119+calcs!BF119</f>
        <v>#REF!</v>
      </c>
      <c r="G126" s="168" t="e">
        <f>calcs!D119+calcs!I119+calcs!N119+calcs!S119+calcs!X119+calcs!AC119+calcs!AH119+calcs!AM119+calcs!AR119+calcs!AW119+calcs!BB119+calcs!BG119</f>
        <v>#REF!</v>
      </c>
      <c r="H126" s="168" t="e">
        <f>calcs!E119+calcs!J119+calcs!O119+calcs!T119+calcs!Y119+calcs!AD119+calcs!AI119+calcs!AN119+calcs!AS119+calcs!AX119+calcs!BC119+calcs!BH119</f>
        <v>#REF!</v>
      </c>
      <c r="I126" s="168" t="e">
        <f>calcs!F119+calcs!K119+calcs!P119+calcs!U119+calcs!Z119+calcs!AE119+calcs!AJ119+calcs!AO119+calcs!AT119+calcs!AY119+calcs!BD119+calcs!BI119</f>
        <v>#REF!</v>
      </c>
      <c r="J126" s="168" t="e">
        <f>calcs!G119+calcs!L119+calcs!Q119+calcs!V119+calcs!AA119+calcs!AF119+calcs!AK119+calcs!AP119+calcs!AU119+calcs!AZ119+calcs!BE119+calcs!BJ119</f>
        <v>#REF!</v>
      </c>
      <c r="K126" s="161"/>
      <c r="L126" s="175" t="e">
        <f t="shared" si="3"/>
        <v>#REF!</v>
      </c>
      <c r="M126" s="81"/>
      <c r="N126" s="120"/>
      <c r="O126" s="120"/>
      <c r="P126" s="194" t="e">
        <f t="shared" si="5"/>
        <v>#REF!</v>
      </c>
      <c r="Q126" s="194" t="e">
        <f t="shared" si="5"/>
        <v>#REF!</v>
      </c>
      <c r="R126" s="194" t="e">
        <f t="shared" si="5"/>
        <v>#REF!</v>
      </c>
      <c r="S126" s="194" t="e">
        <f t="shared" si="4"/>
        <v>#REF!</v>
      </c>
      <c r="U126" s="194"/>
      <c r="AB126" s="199"/>
      <c r="AC126" s="199"/>
      <c r="AD126" s="199"/>
      <c r="AE126" s="199"/>
      <c r="AF126" s="199"/>
    </row>
    <row r="127" spans="1:32">
      <c r="A127" s="161" t="s">
        <v>1337</v>
      </c>
      <c r="B127" s="161" t="s">
        <v>1873</v>
      </c>
      <c r="C127" s="161" t="s">
        <v>254</v>
      </c>
      <c r="D127" s="161"/>
      <c r="E127" s="161"/>
      <c r="F127" s="168" t="e">
        <f>calcs!C120+calcs!H120+calcs!M120+calcs!R120+calcs!W120+calcs!AB120+calcs!AG120+calcs!AL120+calcs!AQ120+calcs!AV120+calcs!BA120+calcs!BF120</f>
        <v>#REF!</v>
      </c>
      <c r="G127" s="168" t="e">
        <f>calcs!D120+calcs!I120+calcs!N120+calcs!S120+calcs!X120+calcs!AC120+calcs!AH120+calcs!AM120+calcs!AR120+calcs!AW120+calcs!BB120+calcs!BG120</f>
        <v>#REF!</v>
      </c>
      <c r="H127" s="168" t="e">
        <f>calcs!E120+calcs!J120+calcs!O120+calcs!T120+calcs!Y120+calcs!AD120+calcs!AI120+calcs!AN120+calcs!AS120+calcs!AX120+calcs!BC120+calcs!BH120</f>
        <v>#REF!</v>
      </c>
      <c r="I127" s="168" t="e">
        <f>calcs!F120+calcs!K120+calcs!P120+calcs!U120+calcs!Z120+calcs!AE120+calcs!AJ120+calcs!AO120+calcs!AT120+calcs!AY120+calcs!BD120+calcs!BI120</f>
        <v>#REF!</v>
      </c>
      <c r="J127" s="168" t="e">
        <f>calcs!G120+calcs!L120+calcs!Q120+calcs!V120+calcs!AA120+calcs!AF120+calcs!AK120+calcs!AP120+calcs!AU120+calcs!AZ120+calcs!BE120+calcs!BJ120</f>
        <v>#REF!</v>
      </c>
      <c r="K127" s="161"/>
      <c r="L127" s="175" t="e">
        <f t="shared" si="3"/>
        <v>#REF!</v>
      </c>
      <c r="M127" s="81"/>
      <c r="N127" s="120"/>
      <c r="O127" s="120"/>
      <c r="P127" s="194" t="e">
        <f t="shared" si="5"/>
        <v>#REF!</v>
      </c>
      <c r="Q127" s="194" t="e">
        <f t="shared" si="5"/>
        <v>#REF!</v>
      </c>
      <c r="R127" s="194" t="e">
        <f t="shared" si="5"/>
        <v>#REF!</v>
      </c>
      <c r="S127" s="194" t="e">
        <f t="shared" si="4"/>
        <v>#REF!</v>
      </c>
      <c r="U127" s="194"/>
      <c r="AB127" s="199"/>
      <c r="AC127" s="199"/>
      <c r="AD127" s="199"/>
      <c r="AE127" s="199"/>
      <c r="AF127" s="199"/>
    </row>
    <row r="128" spans="1:32">
      <c r="A128" s="161" t="s">
        <v>1337</v>
      </c>
      <c r="B128" s="161" t="s">
        <v>1874</v>
      </c>
      <c r="C128" s="161" t="s">
        <v>256</v>
      </c>
      <c r="D128" s="161"/>
      <c r="E128" s="161"/>
      <c r="F128" s="168" t="e">
        <f>calcs!C121+calcs!H121+calcs!M121+calcs!R121+calcs!W121+calcs!AB121+calcs!AG121+calcs!AL121+calcs!AQ121+calcs!AV121+calcs!BA121+calcs!BF121</f>
        <v>#REF!</v>
      </c>
      <c r="G128" s="168" t="e">
        <f>calcs!D121+calcs!I121+calcs!N121+calcs!S121+calcs!X121+calcs!AC121+calcs!AH121+calcs!AM121+calcs!AR121+calcs!AW121+calcs!BB121+calcs!BG121</f>
        <v>#REF!</v>
      </c>
      <c r="H128" s="168" t="e">
        <f>calcs!E121+calcs!J121+calcs!O121+calcs!T121+calcs!Y121+calcs!AD121+calcs!AI121+calcs!AN121+calcs!AS121+calcs!AX121+calcs!BC121+calcs!BH121</f>
        <v>#REF!</v>
      </c>
      <c r="I128" s="168" t="e">
        <f>calcs!F121+calcs!K121+calcs!P121+calcs!U121+calcs!Z121+calcs!AE121+calcs!AJ121+calcs!AO121+calcs!AT121+calcs!AY121+calcs!BD121+calcs!BI121</f>
        <v>#REF!</v>
      </c>
      <c r="J128" s="168" t="e">
        <f>calcs!G121+calcs!L121+calcs!Q121+calcs!V121+calcs!AA121+calcs!AF121+calcs!AK121+calcs!AP121+calcs!AU121+calcs!AZ121+calcs!BE121+calcs!BJ121</f>
        <v>#REF!</v>
      </c>
      <c r="K128" s="161"/>
      <c r="L128" s="175" t="e">
        <f t="shared" si="3"/>
        <v>#REF!</v>
      </c>
      <c r="M128" s="81"/>
      <c r="N128" s="120"/>
      <c r="O128" s="120"/>
      <c r="P128" s="194" t="e">
        <f t="shared" si="5"/>
        <v>#REF!</v>
      </c>
      <c r="Q128" s="194" t="e">
        <f t="shared" si="5"/>
        <v>#REF!</v>
      </c>
      <c r="R128" s="194" t="e">
        <f t="shared" si="5"/>
        <v>#REF!</v>
      </c>
      <c r="S128" s="194" t="e">
        <f t="shared" si="4"/>
        <v>#REF!</v>
      </c>
      <c r="U128" s="194"/>
      <c r="AB128" s="199"/>
      <c r="AC128" s="199"/>
      <c r="AD128" s="199"/>
      <c r="AE128" s="199"/>
      <c r="AF128" s="199"/>
    </row>
    <row r="129" spans="1:32">
      <c r="A129" s="161" t="s">
        <v>1337</v>
      </c>
      <c r="B129" s="161" t="s">
        <v>1875</v>
      </c>
      <c r="C129" s="161" t="s">
        <v>166</v>
      </c>
      <c r="D129" s="161"/>
      <c r="E129" s="161"/>
      <c r="F129" s="168" t="e">
        <f>calcs!C122+calcs!H122+calcs!M122+calcs!R122+calcs!W122+calcs!AB122+calcs!AG122+calcs!AL122+calcs!AQ122+calcs!AV122+calcs!BA122+calcs!BF122</f>
        <v>#REF!</v>
      </c>
      <c r="G129" s="168" t="e">
        <f>calcs!D122+calcs!I122+calcs!N122+calcs!S122+calcs!X122+calcs!AC122+calcs!AH122+calcs!AM122+calcs!AR122+calcs!AW122+calcs!BB122+calcs!BG122</f>
        <v>#REF!</v>
      </c>
      <c r="H129" s="168" t="e">
        <f>calcs!E122+calcs!J122+calcs!O122+calcs!T122+calcs!Y122+calcs!AD122+calcs!AI122+calcs!AN122+calcs!AS122+calcs!AX122+calcs!BC122+calcs!BH122</f>
        <v>#REF!</v>
      </c>
      <c r="I129" s="168" t="e">
        <f>calcs!F122+calcs!K122+calcs!P122+calcs!U122+calcs!Z122+calcs!AE122+calcs!AJ122+calcs!AO122+calcs!AT122+calcs!AY122+calcs!BD122+calcs!BI122</f>
        <v>#REF!</v>
      </c>
      <c r="J129" s="168" t="e">
        <f>calcs!G122+calcs!L122+calcs!Q122+calcs!V122+calcs!AA122+calcs!AF122+calcs!AK122+calcs!AP122+calcs!AU122+calcs!AZ122+calcs!BE122+calcs!BJ122</f>
        <v>#REF!</v>
      </c>
      <c r="K129" s="161"/>
      <c r="L129" s="175" t="e">
        <f t="shared" si="3"/>
        <v>#REF!</v>
      </c>
      <c r="M129" s="81"/>
      <c r="N129" s="120"/>
      <c r="O129" s="120"/>
      <c r="P129" s="194" t="e">
        <f t="shared" si="5"/>
        <v>#REF!</v>
      </c>
      <c r="Q129" s="194" t="e">
        <f t="shared" si="5"/>
        <v>#REF!</v>
      </c>
      <c r="R129" s="194" t="e">
        <f t="shared" si="5"/>
        <v>#REF!</v>
      </c>
      <c r="S129" s="194" t="e">
        <f t="shared" si="4"/>
        <v>#REF!</v>
      </c>
      <c r="U129" s="194"/>
      <c r="AB129" s="199"/>
      <c r="AC129" s="199"/>
      <c r="AD129" s="199"/>
      <c r="AE129" s="199"/>
      <c r="AF129" s="199"/>
    </row>
    <row r="130" spans="1:32">
      <c r="A130" s="161" t="s">
        <v>1337</v>
      </c>
      <c r="B130" s="161" t="s">
        <v>1876</v>
      </c>
      <c r="C130" s="161" t="s">
        <v>259</v>
      </c>
      <c r="D130" s="161"/>
      <c r="E130" s="161"/>
      <c r="F130" s="168" t="e">
        <f>calcs!C123+calcs!H123+calcs!M123+calcs!R123+calcs!W123+calcs!AB123+calcs!AG123+calcs!AL123+calcs!AQ123+calcs!AV123+calcs!BA123+calcs!BF123</f>
        <v>#REF!</v>
      </c>
      <c r="G130" s="168" t="e">
        <f>calcs!D123+calcs!I123+calcs!N123+calcs!S123+calcs!X123+calcs!AC123+calcs!AH123+calcs!AM123+calcs!AR123+calcs!AW123+calcs!BB123+calcs!BG123</f>
        <v>#REF!</v>
      </c>
      <c r="H130" s="168" t="e">
        <f>calcs!E123+calcs!J123+calcs!O123+calcs!T123+calcs!Y123+calcs!AD123+calcs!AI123+calcs!AN123+calcs!AS123+calcs!AX123+calcs!BC123+calcs!BH123</f>
        <v>#REF!</v>
      </c>
      <c r="I130" s="168" t="e">
        <f>calcs!F123+calcs!K123+calcs!P123+calcs!U123+calcs!Z123+calcs!AE123+calcs!AJ123+calcs!AO123+calcs!AT123+calcs!AY123+calcs!BD123+calcs!BI123</f>
        <v>#REF!</v>
      </c>
      <c r="J130" s="168" t="e">
        <f>calcs!G123+calcs!L123+calcs!Q123+calcs!V123+calcs!AA123+calcs!AF123+calcs!AK123+calcs!AP123+calcs!AU123+calcs!AZ123+calcs!BE123+calcs!BJ123</f>
        <v>#REF!</v>
      </c>
      <c r="K130" s="161"/>
      <c r="L130" s="175" t="e">
        <f t="shared" si="3"/>
        <v>#REF!</v>
      </c>
      <c r="M130" s="81"/>
      <c r="N130" s="120"/>
      <c r="O130" s="120"/>
      <c r="P130" s="194" t="e">
        <f t="shared" si="5"/>
        <v>#REF!</v>
      </c>
      <c r="Q130" s="194" t="e">
        <f t="shared" si="5"/>
        <v>#REF!</v>
      </c>
      <c r="R130" s="194" t="e">
        <f t="shared" si="5"/>
        <v>#REF!</v>
      </c>
      <c r="S130" s="194" t="e">
        <f t="shared" si="4"/>
        <v>#REF!</v>
      </c>
      <c r="U130" s="194"/>
      <c r="AB130" s="199"/>
      <c r="AC130" s="199"/>
      <c r="AD130" s="199"/>
      <c r="AE130" s="199"/>
      <c r="AF130" s="199"/>
    </row>
    <row r="131" spans="1:32">
      <c r="A131" s="161" t="s">
        <v>1337</v>
      </c>
      <c r="B131" s="161" t="s">
        <v>1877</v>
      </c>
      <c r="C131" s="161" t="s">
        <v>261</v>
      </c>
      <c r="D131" s="161"/>
      <c r="E131" s="161"/>
      <c r="F131" s="168" t="e">
        <f>calcs!C124+calcs!H124+calcs!M124+calcs!R124+calcs!W124+calcs!AB124+calcs!AG124+calcs!AL124+calcs!AQ124+calcs!AV124+calcs!BA124+calcs!BF124</f>
        <v>#REF!</v>
      </c>
      <c r="G131" s="168" t="e">
        <f>calcs!D124+calcs!I124+calcs!N124+calcs!S124+calcs!X124+calcs!AC124+calcs!AH124+calcs!AM124+calcs!AR124+calcs!AW124+calcs!BB124+calcs!BG124</f>
        <v>#REF!</v>
      </c>
      <c r="H131" s="168" t="e">
        <f>calcs!E124+calcs!J124+calcs!O124+calcs!T124+calcs!Y124+calcs!AD124+calcs!AI124+calcs!AN124+calcs!AS124+calcs!AX124+calcs!BC124+calcs!BH124</f>
        <v>#REF!</v>
      </c>
      <c r="I131" s="168" t="e">
        <f>calcs!F124+calcs!K124+calcs!P124+calcs!U124+calcs!Z124+calcs!AE124+calcs!AJ124+calcs!AO124+calcs!AT124+calcs!AY124+calcs!BD124+calcs!BI124</f>
        <v>#REF!</v>
      </c>
      <c r="J131" s="168" t="e">
        <f>calcs!G124+calcs!L124+calcs!Q124+calcs!V124+calcs!AA124+calcs!AF124+calcs!AK124+calcs!AP124+calcs!AU124+calcs!AZ124+calcs!BE124+calcs!BJ124</f>
        <v>#REF!</v>
      </c>
      <c r="K131" s="161"/>
      <c r="L131" s="175" t="e">
        <f t="shared" si="3"/>
        <v>#REF!</v>
      </c>
      <c r="M131" s="81"/>
      <c r="N131" s="120"/>
      <c r="O131" s="120"/>
      <c r="P131" s="194" t="e">
        <f t="shared" si="5"/>
        <v>#REF!</v>
      </c>
      <c r="Q131" s="194" t="e">
        <f t="shared" si="5"/>
        <v>#REF!</v>
      </c>
      <c r="R131" s="194" t="e">
        <f t="shared" si="5"/>
        <v>#REF!</v>
      </c>
      <c r="S131" s="194" t="e">
        <f t="shared" si="4"/>
        <v>#REF!</v>
      </c>
      <c r="U131" s="194"/>
      <c r="AB131" s="199"/>
      <c r="AC131" s="199"/>
      <c r="AD131" s="199"/>
      <c r="AE131" s="199"/>
      <c r="AF131" s="199"/>
    </row>
    <row r="132" spans="1:32">
      <c r="A132" s="161" t="s">
        <v>1337</v>
      </c>
      <c r="B132" s="161" t="s">
        <v>1878</v>
      </c>
      <c r="C132" s="161" t="s">
        <v>263</v>
      </c>
      <c r="D132" s="161"/>
      <c r="E132" s="161"/>
      <c r="F132" s="168" t="e">
        <f>calcs!C125+calcs!H125+calcs!M125+calcs!R125+calcs!W125+calcs!AB125+calcs!AG125+calcs!AL125+calcs!AQ125+calcs!AV125+calcs!BA125+calcs!BF125</f>
        <v>#REF!</v>
      </c>
      <c r="G132" s="168" t="e">
        <f>calcs!D125+calcs!I125+calcs!N125+calcs!S125+calcs!X125+calcs!AC125+calcs!AH125+calcs!AM125+calcs!AR125+calcs!AW125+calcs!BB125+calcs!BG125</f>
        <v>#REF!</v>
      </c>
      <c r="H132" s="168" t="e">
        <f>calcs!E125+calcs!J125+calcs!O125+calcs!T125+calcs!Y125+calcs!AD125+calcs!AI125+calcs!AN125+calcs!AS125+calcs!AX125+calcs!BC125+calcs!BH125</f>
        <v>#REF!</v>
      </c>
      <c r="I132" s="168" t="e">
        <f>calcs!F125+calcs!K125+calcs!P125+calcs!U125+calcs!Z125+calcs!AE125+calcs!AJ125+calcs!AO125+calcs!AT125+calcs!AY125+calcs!BD125+calcs!BI125</f>
        <v>#REF!</v>
      </c>
      <c r="J132" s="168" t="e">
        <f>calcs!G125+calcs!L125+calcs!Q125+calcs!V125+calcs!AA125+calcs!AF125+calcs!AK125+calcs!AP125+calcs!AU125+calcs!AZ125+calcs!BE125+calcs!BJ125</f>
        <v>#REF!</v>
      </c>
      <c r="K132" s="161"/>
      <c r="L132" s="175" t="e">
        <f t="shared" si="3"/>
        <v>#REF!</v>
      </c>
      <c r="M132" s="81"/>
      <c r="N132" s="120"/>
      <c r="O132" s="120"/>
      <c r="P132" s="194" t="e">
        <f t="shared" si="5"/>
        <v>#REF!</v>
      </c>
      <c r="Q132" s="194" t="e">
        <f t="shared" si="5"/>
        <v>#REF!</v>
      </c>
      <c r="R132" s="194" t="e">
        <f t="shared" si="5"/>
        <v>#REF!</v>
      </c>
      <c r="S132" s="194" t="e">
        <f t="shared" si="4"/>
        <v>#REF!</v>
      </c>
      <c r="U132" s="194"/>
      <c r="AB132" s="199"/>
      <c r="AC132" s="199"/>
      <c r="AD132" s="199"/>
      <c r="AE132" s="199"/>
      <c r="AF132" s="199"/>
    </row>
    <row r="133" spans="1:32">
      <c r="A133" s="161" t="s">
        <v>1337</v>
      </c>
      <c r="B133" s="161" t="s">
        <v>1879</v>
      </c>
      <c r="C133" s="161" t="s">
        <v>265</v>
      </c>
      <c r="D133" s="161"/>
      <c r="E133" s="161"/>
      <c r="F133" s="168" t="e">
        <f>calcs!C126+calcs!H126+calcs!M126+calcs!R126+calcs!W126+calcs!AB126+calcs!AG126+calcs!AL126+calcs!AQ126+calcs!AV126+calcs!BA126+calcs!BF126</f>
        <v>#REF!</v>
      </c>
      <c r="G133" s="168" t="e">
        <f>calcs!D126+calcs!I126+calcs!N126+calcs!S126+calcs!X126+calcs!AC126+calcs!AH126+calcs!AM126+calcs!AR126+calcs!AW126+calcs!BB126+calcs!BG126</f>
        <v>#REF!</v>
      </c>
      <c r="H133" s="168" t="e">
        <f>calcs!E126+calcs!J126+calcs!O126+calcs!T126+calcs!Y126+calcs!AD126+calcs!AI126+calcs!AN126+calcs!AS126+calcs!AX126+calcs!BC126+calcs!BH126</f>
        <v>#REF!</v>
      </c>
      <c r="I133" s="168" t="e">
        <f>calcs!F126+calcs!K126+calcs!P126+calcs!U126+calcs!Z126+calcs!AE126+calcs!AJ126+calcs!AO126+calcs!AT126+calcs!AY126+calcs!BD126+calcs!BI126</f>
        <v>#REF!</v>
      </c>
      <c r="J133" s="168" t="e">
        <f>calcs!G126+calcs!L126+calcs!Q126+calcs!V126+calcs!AA126+calcs!AF126+calcs!AK126+calcs!AP126+calcs!AU126+calcs!AZ126+calcs!BE126+calcs!BJ126</f>
        <v>#REF!</v>
      </c>
      <c r="K133" s="161"/>
      <c r="L133" s="175" t="e">
        <f t="shared" si="3"/>
        <v>#REF!</v>
      </c>
      <c r="M133" s="81"/>
      <c r="N133" s="120"/>
      <c r="O133" s="120"/>
      <c r="P133" s="194" t="e">
        <f t="shared" si="5"/>
        <v>#REF!</v>
      </c>
      <c r="Q133" s="194" t="e">
        <f t="shared" si="5"/>
        <v>#REF!</v>
      </c>
      <c r="R133" s="194" t="e">
        <f t="shared" si="5"/>
        <v>#REF!</v>
      </c>
      <c r="S133" s="194" t="e">
        <f t="shared" si="4"/>
        <v>#REF!</v>
      </c>
      <c r="U133" s="194"/>
      <c r="AB133" s="199"/>
      <c r="AC133" s="199"/>
      <c r="AD133" s="199"/>
      <c r="AE133" s="199"/>
      <c r="AF133" s="199"/>
    </row>
    <row r="134" spans="1:32">
      <c r="A134" s="161" t="s">
        <v>1337</v>
      </c>
      <c r="B134" s="161" t="s">
        <v>1880</v>
      </c>
      <c r="C134" s="161" t="s">
        <v>267</v>
      </c>
      <c r="D134" s="161"/>
      <c r="E134" s="161"/>
      <c r="F134" s="168" t="e">
        <f>calcs!C127+calcs!H127+calcs!M127+calcs!R127+calcs!W127+calcs!AB127+calcs!AG127+calcs!AL127+calcs!AQ127+calcs!AV127+calcs!BA127+calcs!BF127</f>
        <v>#REF!</v>
      </c>
      <c r="G134" s="168" t="e">
        <f>calcs!D127+calcs!I127+calcs!N127+calcs!S127+calcs!X127+calcs!AC127+calcs!AH127+calcs!AM127+calcs!AR127+calcs!AW127+calcs!BB127+calcs!BG127</f>
        <v>#REF!</v>
      </c>
      <c r="H134" s="168" t="e">
        <f>calcs!E127+calcs!J127+calcs!O127+calcs!T127+calcs!Y127+calcs!AD127+calcs!AI127+calcs!AN127+calcs!AS127+calcs!AX127+calcs!BC127+calcs!BH127</f>
        <v>#REF!</v>
      </c>
      <c r="I134" s="168" t="e">
        <f>calcs!F127+calcs!K127+calcs!P127+calcs!U127+calcs!Z127+calcs!AE127+calcs!AJ127+calcs!AO127+calcs!AT127+calcs!AY127+calcs!BD127+calcs!BI127</f>
        <v>#REF!</v>
      </c>
      <c r="J134" s="168" t="e">
        <f>calcs!G127+calcs!L127+calcs!Q127+calcs!V127+calcs!AA127+calcs!AF127+calcs!AK127+calcs!AP127+calcs!AU127+calcs!AZ127+calcs!BE127+calcs!BJ127</f>
        <v>#REF!</v>
      </c>
      <c r="K134" s="161"/>
      <c r="L134" s="175" t="e">
        <f t="shared" si="3"/>
        <v>#REF!</v>
      </c>
      <c r="M134" s="81"/>
      <c r="N134" s="120"/>
      <c r="O134" s="120"/>
      <c r="P134" s="194" t="e">
        <f t="shared" si="5"/>
        <v>#REF!</v>
      </c>
      <c r="Q134" s="194" t="e">
        <f t="shared" si="5"/>
        <v>#REF!</v>
      </c>
      <c r="R134" s="194" t="e">
        <f t="shared" si="5"/>
        <v>#REF!</v>
      </c>
      <c r="S134" s="194" t="e">
        <f t="shared" si="4"/>
        <v>#REF!</v>
      </c>
      <c r="U134" s="194"/>
      <c r="AB134" s="199"/>
      <c r="AC134" s="199"/>
      <c r="AD134" s="199"/>
      <c r="AE134" s="199"/>
      <c r="AF134" s="199"/>
    </row>
    <row r="135" spans="1:32">
      <c r="A135" s="161" t="s">
        <v>1338</v>
      </c>
      <c r="B135" s="161" t="s">
        <v>1881</v>
      </c>
      <c r="C135" s="161" t="s">
        <v>269</v>
      </c>
      <c r="D135" s="161"/>
      <c r="E135" s="161"/>
      <c r="F135" s="168" t="e">
        <f>calcs!C128+calcs!H128+calcs!M128+calcs!R128+calcs!W128+calcs!AB128+calcs!AG128+calcs!AL128+calcs!AQ128+calcs!AV128+calcs!BA128+calcs!BF128</f>
        <v>#REF!</v>
      </c>
      <c r="G135" s="168" t="e">
        <f>calcs!D128+calcs!I128+calcs!N128+calcs!S128+calcs!X128+calcs!AC128+calcs!AH128+calcs!AM128+calcs!AR128+calcs!AW128+calcs!BB128+calcs!BG128</f>
        <v>#REF!</v>
      </c>
      <c r="H135" s="168" t="e">
        <f>calcs!E128+calcs!J128+calcs!O128+calcs!T128+calcs!Y128+calcs!AD128+calcs!AI128+calcs!AN128+calcs!AS128+calcs!AX128+calcs!BC128+calcs!BH128</f>
        <v>#REF!</v>
      </c>
      <c r="I135" s="168" t="e">
        <f>calcs!F128+calcs!K128+calcs!P128+calcs!U128+calcs!Z128+calcs!AE128+calcs!AJ128+calcs!AO128+calcs!AT128+calcs!AY128+calcs!BD128+calcs!BI128</f>
        <v>#REF!</v>
      </c>
      <c r="J135" s="168" t="e">
        <f>calcs!G128+calcs!L128+calcs!Q128+calcs!V128+calcs!AA128+calcs!AF128+calcs!AK128+calcs!AP128+calcs!AU128+calcs!AZ128+calcs!BE128+calcs!BJ128</f>
        <v>#REF!</v>
      </c>
      <c r="K135" s="161"/>
      <c r="L135" s="175" t="e">
        <f t="shared" si="3"/>
        <v>#REF!</v>
      </c>
      <c r="M135" s="81"/>
      <c r="N135" s="120"/>
      <c r="O135" s="120"/>
      <c r="P135" s="194" t="e">
        <f t="shared" si="5"/>
        <v>#REF!</v>
      </c>
      <c r="Q135" s="194" t="e">
        <f t="shared" si="5"/>
        <v>#REF!</v>
      </c>
      <c r="R135" s="194" t="e">
        <f t="shared" si="5"/>
        <v>#REF!</v>
      </c>
      <c r="S135" s="194" t="e">
        <f t="shared" si="4"/>
        <v>#REF!</v>
      </c>
      <c r="U135" s="194"/>
      <c r="AB135" s="199"/>
      <c r="AC135" s="199"/>
      <c r="AD135" s="199"/>
      <c r="AE135" s="199"/>
      <c r="AF135" s="199"/>
    </row>
    <row r="136" spans="1:32">
      <c r="A136" s="161" t="s">
        <v>1338</v>
      </c>
      <c r="B136" s="161" t="s">
        <v>1882</v>
      </c>
      <c r="C136" s="161" t="s">
        <v>271</v>
      </c>
      <c r="D136" s="161"/>
      <c r="E136" s="161"/>
      <c r="F136" s="168" t="e">
        <f>calcs!C129+calcs!H129+calcs!M129+calcs!R129+calcs!W129+calcs!AB129+calcs!AG129+calcs!AL129+calcs!AQ129+calcs!AV129+calcs!BA129+calcs!BF129</f>
        <v>#REF!</v>
      </c>
      <c r="G136" s="168" t="e">
        <f>calcs!D129+calcs!I129+calcs!N129+calcs!S129+calcs!X129+calcs!AC129+calcs!AH129+calcs!AM129+calcs!AR129+calcs!AW129+calcs!BB129+calcs!BG129</f>
        <v>#REF!</v>
      </c>
      <c r="H136" s="168" t="e">
        <f>calcs!E129+calcs!J129+calcs!O129+calcs!T129+calcs!Y129+calcs!AD129+calcs!AI129+calcs!AN129+calcs!AS129+calcs!AX129+calcs!BC129+calcs!BH129</f>
        <v>#REF!</v>
      </c>
      <c r="I136" s="168" t="e">
        <f>calcs!F129+calcs!K129+calcs!P129+calcs!U129+calcs!Z129+calcs!AE129+calcs!AJ129+calcs!AO129+calcs!AT129+calcs!AY129+calcs!BD129+calcs!BI129</f>
        <v>#REF!</v>
      </c>
      <c r="J136" s="168" t="e">
        <f>calcs!G129+calcs!L129+calcs!Q129+calcs!V129+calcs!AA129+calcs!AF129+calcs!AK129+calcs!AP129+calcs!AU129+calcs!AZ129+calcs!BE129+calcs!BJ129</f>
        <v>#REF!</v>
      </c>
      <c r="K136" s="161"/>
      <c r="L136" s="175" t="e">
        <f t="shared" si="3"/>
        <v>#REF!</v>
      </c>
      <c r="M136" s="81"/>
      <c r="N136" s="120"/>
      <c r="O136" s="120"/>
      <c r="P136" s="194" t="e">
        <f t="shared" si="5"/>
        <v>#REF!</v>
      </c>
      <c r="Q136" s="194" t="e">
        <f t="shared" si="5"/>
        <v>#REF!</v>
      </c>
      <c r="R136" s="194" t="e">
        <f t="shared" si="5"/>
        <v>#REF!</v>
      </c>
      <c r="S136" s="194" t="e">
        <f t="shared" si="4"/>
        <v>#REF!</v>
      </c>
      <c r="U136" s="194"/>
      <c r="AB136" s="199"/>
      <c r="AC136" s="199"/>
      <c r="AD136" s="199"/>
      <c r="AE136" s="199"/>
      <c r="AF136" s="199"/>
    </row>
    <row r="137" spans="1:32">
      <c r="A137" s="161" t="s">
        <v>1338</v>
      </c>
      <c r="B137" s="161" t="s">
        <v>1883</v>
      </c>
      <c r="C137" s="161" t="s">
        <v>273</v>
      </c>
      <c r="D137" s="161"/>
      <c r="E137" s="161"/>
      <c r="F137" s="168" t="e">
        <f>calcs!C130+calcs!H130+calcs!M130+calcs!R130+calcs!W130+calcs!AB130+calcs!AG130+calcs!AL130+calcs!AQ130+calcs!AV130+calcs!BA130+calcs!BF130</f>
        <v>#REF!</v>
      </c>
      <c r="G137" s="168" t="e">
        <f>calcs!D130+calcs!I130+calcs!N130+calcs!S130+calcs!X130+calcs!AC130+calcs!AH130+calcs!AM130+calcs!AR130+calcs!AW130+calcs!BB130+calcs!BG130</f>
        <v>#REF!</v>
      </c>
      <c r="H137" s="168" t="e">
        <f>calcs!E130+calcs!J130+calcs!O130+calcs!T130+calcs!Y130+calcs!AD130+calcs!AI130+calcs!AN130+calcs!AS130+calcs!AX130+calcs!BC130+calcs!BH130</f>
        <v>#REF!</v>
      </c>
      <c r="I137" s="168" t="e">
        <f>calcs!F130+calcs!K130+calcs!P130+calcs!U130+calcs!Z130+calcs!AE130+calcs!AJ130+calcs!AO130+calcs!AT130+calcs!AY130+calcs!BD130+calcs!BI130</f>
        <v>#REF!</v>
      </c>
      <c r="J137" s="168" t="e">
        <f>calcs!G130+calcs!L130+calcs!Q130+calcs!V130+calcs!AA130+calcs!AF130+calcs!AK130+calcs!AP130+calcs!AU130+calcs!AZ130+calcs!BE130+calcs!BJ130</f>
        <v>#REF!</v>
      </c>
      <c r="K137" s="161"/>
      <c r="L137" s="175" t="e">
        <f t="shared" si="3"/>
        <v>#REF!</v>
      </c>
      <c r="M137" s="81"/>
      <c r="N137" s="120"/>
      <c r="O137" s="120"/>
      <c r="P137" s="194" t="e">
        <f t="shared" si="5"/>
        <v>#REF!</v>
      </c>
      <c r="Q137" s="194" t="e">
        <f t="shared" si="5"/>
        <v>#REF!</v>
      </c>
      <c r="R137" s="194" t="e">
        <f t="shared" si="5"/>
        <v>#REF!</v>
      </c>
      <c r="S137" s="194" t="e">
        <f t="shared" si="4"/>
        <v>#REF!</v>
      </c>
      <c r="U137" s="194"/>
      <c r="AB137" s="199"/>
      <c r="AC137" s="199"/>
      <c r="AD137" s="199"/>
      <c r="AE137" s="199"/>
      <c r="AF137" s="199"/>
    </row>
    <row r="138" spans="1:32">
      <c r="A138" s="161" t="s">
        <v>1338</v>
      </c>
      <c r="B138" s="161" t="s">
        <v>1884</v>
      </c>
      <c r="C138" s="161" t="s">
        <v>275</v>
      </c>
      <c r="D138" s="161"/>
      <c r="E138" s="161"/>
      <c r="F138" s="168" t="e">
        <f>calcs!C131+calcs!H131+calcs!M131+calcs!R131+calcs!W131+calcs!AB131+calcs!AG131+calcs!AL131+calcs!AQ131+calcs!AV131+calcs!BA131+calcs!BF131</f>
        <v>#REF!</v>
      </c>
      <c r="G138" s="168" t="e">
        <f>calcs!D131+calcs!I131+calcs!N131+calcs!S131+calcs!X131+calcs!AC131+calcs!AH131+calcs!AM131+calcs!AR131+calcs!AW131+calcs!BB131+calcs!BG131</f>
        <v>#REF!</v>
      </c>
      <c r="H138" s="168" t="e">
        <f>calcs!E131+calcs!J131+calcs!O131+calcs!T131+calcs!Y131+calcs!AD131+calcs!AI131+calcs!AN131+calcs!AS131+calcs!AX131+calcs!BC131+calcs!BH131</f>
        <v>#REF!</v>
      </c>
      <c r="I138" s="168" t="e">
        <f>calcs!F131+calcs!K131+calcs!P131+calcs!U131+calcs!Z131+calcs!AE131+calcs!AJ131+calcs!AO131+calcs!AT131+calcs!AY131+calcs!BD131+calcs!BI131</f>
        <v>#REF!</v>
      </c>
      <c r="J138" s="168" t="e">
        <f>calcs!G131+calcs!L131+calcs!Q131+calcs!V131+calcs!AA131+calcs!AF131+calcs!AK131+calcs!AP131+calcs!AU131+calcs!AZ131+calcs!BE131+calcs!BJ131</f>
        <v>#REF!</v>
      </c>
      <c r="K138" s="161"/>
      <c r="L138" s="175" t="e">
        <f t="shared" si="3"/>
        <v>#REF!</v>
      </c>
      <c r="M138" s="81"/>
      <c r="N138" s="120"/>
      <c r="O138" s="120"/>
      <c r="P138" s="194" t="e">
        <f t="shared" si="5"/>
        <v>#REF!</v>
      </c>
      <c r="Q138" s="194" t="e">
        <f t="shared" si="5"/>
        <v>#REF!</v>
      </c>
      <c r="R138" s="194" t="e">
        <f t="shared" si="5"/>
        <v>#REF!</v>
      </c>
      <c r="S138" s="194" t="e">
        <f t="shared" si="4"/>
        <v>#REF!</v>
      </c>
      <c r="U138" s="194"/>
      <c r="AB138" s="199"/>
      <c r="AC138" s="199"/>
      <c r="AD138" s="199"/>
      <c r="AE138" s="199"/>
      <c r="AF138" s="199"/>
    </row>
    <row r="139" spans="1:32">
      <c r="A139" s="161" t="s">
        <v>1338</v>
      </c>
      <c r="B139" s="161" t="s">
        <v>1885</v>
      </c>
      <c r="C139" s="161" t="s">
        <v>277</v>
      </c>
      <c r="D139" s="161"/>
      <c r="E139" s="161"/>
      <c r="F139" s="168" t="e">
        <f>calcs!C132+calcs!H132+calcs!M132+calcs!R132+calcs!W132+calcs!AB132+calcs!AG132+calcs!AL132+calcs!AQ132+calcs!AV132+calcs!BA132+calcs!BF132</f>
        <v>#REF!</v>
      </c>
      <c r="G139" s="168" t="e">
        <f>calcs!D132+calcs!I132+calcs!N132+calcs!S132+calcs!X132+calcs!AC132+calcs!AH132+calcs!AM132+calcs!AR132+calcs!AW132+calcs!BB132+calcs!BG132</f>
        <v>#REF!</v>
      </c>
      <c r="H139" s="168" t="e">
        <f>calcs!E132+calcs!J132+calcs!O132+calcs!T132+calcs!Y132+calcs!AD132+calcs!AI132+calcs!AN132+calcs!AS132+calcs!AX132+calcs!BC132+calcs!BH132</f>
        <v>#REF!</v>
      </c>
      <c r="I139" s="168" t="e">
        <f>calcs!F132+calcs!K132+calcs!P132+calcs!U132+calcs!Z132+calcs!AE132+calcs!AJ132+calcs!AO132+calcs!AT132+calcs!AY132+calcs!BD132+calcs!BI132</f>
        <v>#REF!</v>
      </c>
      <c r="J139" s="168" t="e">
        <f>calcs!G132+calcs!L132+calcs!Q132+calcs!V132+calcs!AA132+calcs!AF132+calcs!AK132+calcs!AP132+calcs!AU132+calcs!AZ132+calcs!BE132+calcs!BJ132</f>
        <v>#REF!</v>
      </c>
      <c r="K139" s="161"/>
      <c r="L139" s="175" t="e">
        <f t="shared" si="3"/>
        <v>#REF!</v>
      </c>
      <c r="M139" s="81"/>
      <c r="N139" s="120"/>
      <c r="O139" s="120"/>
      <c r="P139" s="194" t="e">
        <f t="shared" si="5"/>
        <v>#REF!</v>
      </c>
      <c r="Q139" s="194" t="e">
        <f t="shared" si="5"/>
        <v>#REF!</v>
      </c>
      <c r="R139" s="194" t="e">
        <f t="shared" si="5"/>
        <v>#REF!</v>
      </c>
      <c r="S139" s="194" t="e">
        <f t="shared" si="4"/>
        <v>#REF!</v>
      </c>
      <c r="U139" s="194"/>
      <c r="AB139" s="199"/>
      <c r="AC139" s="199"/>
      <c r="AD139" s="199"/>
      <c r="AE139" s="199"/>
      <c r="AF139" s="199"/>
    </row>
    <row r="140" spans="1:32">
      <c r="A140" s="161" t="s">
        <v>1338</v>
      </c>
      <c r="B140" s="161" t="s">
        <v>1886</v>
      </c>
      <c r="C140" s="161" t="s">
        <v>279</v>
      </c>
      <c r="D140" s="161"/>
      <c r="E140" s="161"/>
      <c r="F140" s="168" t="e">
        <f>calcs!C133+calcs!H133+calcs!M133+calcs!R133+calcs!W133+calcs!AB133+calcs!AG133+calcs!AL133+calcs!AQ133+calcs!AV133+calcs!BA133+calcs!BF133</f>
        <v>#REF!</v>
      </c>
      <c r="G140" s="168" t="e">
        <f>calcs!D133+calcs!I133+calcs!N133+calcs!S133+calcs!X133+calcs!AC133+calcs!AH133+calcs!AM133+calcs!AR133+calcs!AW133+calcs!BB133+calcs!BG133</f>
        <v>#REF!</v>
      </c>
      <c r="H140" s="168" t="e">
        <f>calcs!E133+calcs!J133+calcs!O133+calcs!T133+calcs!Y133+calcs!AD133+calcs!AI133+calcs!AN133+calcs!AS133+calcs!AX133+calcs!BC133+calcs!BH133</f>
        <v>#REF!</v>
      </c>
      <c r="I140" s="168" t="e">
        <f>calcs!F133+calcs!K133+calcs!P133+calcs!U133+calcs!Z133+calcs!AE133+calcs!AJ133+calcs!AO133+calcs!AT133+calcs!AY133+calcs!BD133+calcs!BI133</f>
        <v>#REF!</v>
      </c>
      <c r="J140" s="168" t="e">
        <f>calcs!G133+calcs!L133+calcs!Q133+calcs!V133+calcs!AA133+calcs!AF133+calcs!AK133+calcs!AP133+calcs!AU133+calcs!AZ133+calcs!BE133+calcs!BJ133</f>
        <v>#REF!</v>
      </c>
      <c r="K140" s="161"/>
      <c r="L140" s="175" t="e">
        <f t="shared" si="3"/>
        <v>#REF!</v>
      </c>
      <c r="M140" s="81"/>
      <c r="N140" s="120"/>
      <c r="O140" s="120"/>
      <c r="P140" s="194" t="e">
        <f t="shared" si="5"/>
        <v>#REF!</v>
      </c>
      <c r="Q140" s="194" t="e">
        <f t="shared" si="5"/>
        <v>#REF!</v>
      </c>
      <c r="R140" s="194" t="e">
        <f t="shared" si="5"/>
        <v>#REF!</v>
      </c>
      <c r="S140" s="194" t="e">
        <f t="shared" si="4"/>
        <v>#REF!</v>
      </c>
      <c r="U140" s="194"/>
      <c r="AB140" s="199"/>
      <c r="AC140" s="199"/>
      <c r="AD140" s="199"/>
      <c r="AE140" s="199"/>
      <c r="AF140" s="199"/>
    </row>
    <row r="141" spans="1:32">
      <c r="A141" s="161" t="s">
        <v>1338</v>
      </c>
      <c r="B141" s="161" t="s">
        <v>1887</v>
      </c>
      <c r="C141" s="161" t="s">
        <v>281</v>
      </c>
      <c r="D141" s="161"/>
      <c r="E141" s="161"/>
      <c r="F141" s="168" t="e">
        <f>calcs!C134+calcs!H134+calcs!M134+calcs!R134+calcs!W134+calcs!AB134+calcs!AG134+calcs!AL134+calcs!AQ134+calcs!AV134+calcs!BA134+calcs!BF134</f>
        <v>#REF!</v>
      </c>
      <c r="G141" s="168" t="e">
        <f>calcs!D134+calcs!I134+calcs!N134+calcs!S134+calcs!X134+calcs!AC134+calcs!AH134+calcs!AM134+calcs!AR134+calcs!AW134+calcs!BB134+calcs!BG134</f>
        <v>#REF!</v>
      </c>
      <c r="H141" s="168" t="e">
        <f>calcs!E134+calcs!J134+calcs!O134+calcs!T134+calcs!Y134+calcs!AD134+calcs!AI134+calcs!AN134+calcs!AS134+calcs!AX134+calcs!BC134+calcs!BH134</f>
        <v>#REF!</v>
      </c>
      <c r="I141" s="168" t="e">
        <f>calcs!F134+calcs!K134+calcs!P134+calcs!U134+calcs!Z134+calcs!AE134+calcs!AJ134+calcs!AO134+calcs!AT134+calcs!AY134+calcs!BD134+calcs!BI134</f>
        <v>#REF!</v>
      </c>
      <c r="J141" s="168" t="e">
        <f>calcs!G134+calcs!L134+calcs!Q134+calcs!V134+calcs!AA134+calcs!AF134+calcs!AK134+calcs!AP134+calcs!AU134+calcs!AZ134+calcs!BE134+calcs!BJ134</f>
        <v>#REF!</v>
      </c>
      <c r="K141" s="161"/>
      <c r="L141" s="175" t="e">
        <f t="shared" si="3"/>
        <v>#REF!</v>
      </c>
      <c r="M141" s="81"/>
      <c r="N141" s="120"/>
      <c r="O141" s="120"/>
      <c r="P141" s="194" t="e">
        <f t="shared" si="5"/>
        <v>#REF!</v>
      </c>
      <c r="Q141" s="194" t="e">
        <f t="shared" si="5"/>
        <v>#REF!</v>
      </c>
      <c r="R141" s="194" t="e">
        <f t="shared" si="5"/>
        <v>#REF!</v>
      </c>
      <c r="S141" s="194" t="e">
        <f t="shared" si="4"/>
        <v>#REF!</v>
      </c>
      <c r="U141" s="194"/>
      <c r="AB141" s="199"/>
      <c r="AC141" s="199"/>
      <c r="AD141" s="199"/>
      <c r="AE141" s="199"/>
      <c r="AF141" s="199"/>
    </row>
    <row r="142" spans="1:32">
      <c r="A142" s="161" t="s">
        <v>1338</v>
      </c>
      <c r="B142" s="161" t="s">
        <v>1888</v>
      </c>
      <c r="C142" s="161" t="s">
        <v>283</v>
      </c>
      <c r="D142" s="161"/>
      <c r="E142" s="161"/>
      <c r="F142" s="168" t="e">
        <f>calcs!C135+calcs!H135+calcs!M135+calcs!R135+calcs!W135+calcs!AB135+calcs!AG135+calcs!AL135+calcs!AQ135+calcs!AV135+calcs!BA135+calcs!BF135</f>
        <v>#REF!</v>
      </c>
      <c r="G142" s="168" t="e">
        <f>calcs!D135+calcs!I135+calcs!N135+calcs!S135+calcs!X135+calcs!AC135+calcs!AH135+calcs!AM135+calcs!AR135+calcs!AW135+calcs!BB135+calcs!BG135</f>
        <v>#REF!</v>
      </c>
      <c r="H142" s="168" t="e">
        <f>calcs!E135+calcs!J135+calcs!O135+calcs!T135+calcs!Y135+calcs!AD135+calcs!AI135+calcs!AN135+calcs!AS135+calcs!AX135+calcs!BC135+calcs!BH135</f>
        <v>#REF!</v>
      </c>
      <c r="I142" s="168" t="e">
        <f>calcs!F135+calcs!K135+calcs!P135+calcs!U135+calcs!Z135+calcs!AE135+calcs!AJ135+calcs!AO135+calcs!AT135+calcs!AY135+calcs!BD135+calcs!BI135</f>
        <v>#REF!</v>
      </c>
      <c r="J142" s="168" t="e">
        <f>calcs!G135+calcs!L135+calcs!Q135+calcs!V135+calcs!AA135+calcs!AF135+calcs!AK135+calcs!AP135+calcs!AU135+calcs!AZ135+calcs!BE135+calcs!BJ135</f>
        <v>#REF!</v>
      </c>
      <c r="K142" s="161"/>
      <c r="L142" s="175" t="e">
        <f t="shared" ref="L142:L205" si="6">SUM(P142:S142)/4</f>
        <v>#REF!</v>
      </c>
      <c r="M142" s="81"/>
      <c r="N142" s="120"/>
      <c r="O142" s="120"/>
      <c r="P142" s="194" t="e">
        <f t="shared" si="5"/>
        <v>#REF!</v>
      </c>
      <c r="Q142" s="194" t="e">
        <f t="shared" si="5"/>
        <v>#REF!</v>
      </c>
      <c r="R142" s="194" t="e">
        <f t="shared" si="5"/>
        <v>#REF!</v>
      </c>
      <c r="S142" s="194" t="e">
        <f t="shared" si="4"/>
        <v>#REF!</v>
      </c>
      <c r="U142" s="194"/>
      <c r="AB142" s="199"/>
      <c r="AC142" s="199"/>
      <c r="AD142" s="199"/>
      <c r="AE142" s="199"/>
      <c r="AF142" s="199"/>
    </row>
    <row r="143" spans="1:32">
      <c r="A143" s="161" t="s">
        <v>1338</v>
      </c>
      <c r="B143" s="161" t="s">
        <v>1889</v>
      </c>
      <c r="C143" s="161" t="s">
        <v>285</v>
      </c>
      <c r="D143" s="161"/>
      <c r="E143" s="161"/>
      <c r="F143" s="168" t="e">
        <f>calcs!C136+calcs!H136+calcs!M136+calcs!R136+calcs!W136+calcs!AB136+calcs!AG136+calcs!AL136+calcs!AQ136+calcs!AV136+calcs!BA136+calcs!BF136</f>
        <v>#REF!</v>
      </c>
      <c r="G143" s="168" t="e">
        <f>calcs!D136+calcs!I136+calcs!N136+calcs!S136+calcs!X136+calcs!AC136+calcs!AH136+calcs!AM136+calcs!AR136+calcs!AW136+calcs!BB136+calcs!BG136</f>
        <v>#REF!</v>
      </c>
      <c r="H143" s="168" t="e">
        <f>calcs!E136+calcs!J136+calcs!O136+calcs!T136+calcs!Y136+calcs!AD136+calcs!AI136+calcs!AN136+calcs!AS136+calcs!AX136+calcs!BC136+calcs!BH136</f>
        <v>#REF!</v>
      </c>
      <c r="I143" s="168" t="e">
        <f>calcs!F136+calcs!K136+calcs!P136+calcs!U136+calcs!Z136+calcs!AE136+calcs!AJ136+calcs!AO136+calcs!AT136+calcs!AY136+calcs!BD136+calcs!BI136</f>
        <v>#REF!</v>
      </c>
      <c r="J143" s="168" t="e">
        <f>calcs!G136+calcs!L136+calcs!Q136+calcs!V136+calcs!AA136+calcs!AF136+calcs!AK136+calcs!AP136+calcs!AU136+calcs!AZ136+calcs!BE136+calcs!BJ136</f>
        <v>#REF!</v>
      </c>
      <c r="K143" s="161"/>
      <c r="L143" s="175" t="e">
        <f t="shared" si="6"/>
        <v>#REF!</v>
      </c>
      <c r="M143" s="81"/>
      <c r="N143" s="120"/>
      <c r="O143" s="120"/>
      <c r="P143" s="194" t="e">
        <f t="shared" si="5"/>
        <v>#REF!</v>
      </c>
      <c r="Q143" s="194" t="e">
        <f t="shared" si="5"/>
        <v>#REF!</v>
      </c>
      <c r="R143" s="194" t="e">
        <f t="shared" si="5"/>
        <v>#REF!</v>
      </c>
      <c r="S143" s="194" t="e">
        <f t="shared" si="4"/>
        <v>#REF!</v>
      </c>
      <c r="U143" s="194"/>
      <c r="AB143" s="199"/>
      <c r="AC143" s="199"/>
      <c r="AD143" s="199"/>
      <c r="AE143" s="199"/>
      <c r="AF143" s="199"/>
    </row>
    <row r="144" spans="1:32">
      <c r="A144" s="161" t="s">
        <v>1338</v>
      </c>
      <c r="B144" s="161" t="s">
        <v>1890</v>
      </c>
      <c r="C144" s="161" t="s">
        <v>287</v>
      </c>
      <c r="D144" s="161"/>
      <c r="E144" s="161"/>
      <c r="F144" s="168" t="e">
        <f>calcs!C137+calcs!H137+calcs!M137+calcs!R137+calcs!W137+calcs!AB137+calcs!AG137+calcs!AL137+calcs!AQ137+calcs!AV137+calcs!BA137+calcs!BF137</f>
        <v>#REF!</v>
      </c>
      <c r="G144" s="168" t="e">
        <f>calcs!D137+calcs!I137+calcs!N137+calcs!S137+calcs!X137+calcs!AC137+calcs!AH137+calcs!AM137+calcs!AR137+calcs!AW137+calcs!BB137+calcs!BG137</f>
        <v>#REF!</v>
      </c>
      <c r="H144" s="168" t="e">
        <f>calcs!E137+calcs!J137+calcs!O137+calcs!T137+calcs!Y137+calcs!AD137+calcs!AI137+calcs!AN137+calcs!AS137+calcs!AX137+calcs!BC137+calcs!BH137</f>
        <v>#REF!</v>
      </c>
      <c r="I144" s="168" t="e">
        <f>calcs!F137+calcs!K137+calcs!P137+calcs!U137+calcs!Z137+calcs!AE137+calcs!AJ137+calcs!AO137+calcs!AT137+calcs!AY137+calcs!BD137+calcs!BI137</f>
        <v>#REF!</v>
      </c>
      <c r="J144" s="168" t="e">
        <f>calcs!G137+calcs!L137+calcs!Q137+calcs!V137+calcs!AA137+calcs!AF137+calcs!AK137+calcs!AP137+calcs!AU137+calcs!AZ137+calcs!BE137+calcs!BJ137</f>
        <v>#REF!</v>
      </c>
      <c r="K144" s="161"/>
      <c r="L144" s="175" t="e">
        <f t="shared" si="6"/>
        <v>#REF!</v>
      </c>
      <c r="M144" s="81"/>
      <c r="N144" s="120"/>
      <c r="O144" s="120"/>
      <c r="P144" s="194" t="e">
        <f t="shared" si="5"/>
        <v>#REF!</v>
      </c>
      <c r="Q144" s="194" t="e">
        <f t="shared" si="5"/>
        <v>#REF!</v>
      </c>
      <c r="R144" s="194" t="e">
        <f t="shared" si="5"/>
        <v>#REF!</v>
      </c>
      <c r="S144" s="194" t="e">
        <f t="shared" si="4"/>
        <v>#REF!</v>
      </c>
      <c r="U144" s="194"/>
      <c r="AB144" s="199"/>
      <c r="AC144" s="199"/>
      <c r="AD144" s="199"/>
      <c r="AE144" s="199"/>
      <c r="AF144" s="199"/>
    </row>
    <row r="145" spans="1:32">
      <c r="A145" s="161" t="s">
        <v>1338</v>
      </c>
      <c r="B145" s="161" t="s">
        <v>1891</v>
      </c>
      <c r="C145" s="161" t="s">
        <v>289</v>
      </c>
      <c r="D145" s="161"/>
      <c r="E145" s="161"/>
      <c r="F145" s="168" t="e">
        <f>calcs!C138+calcs!H138+calcs!M138+calcs!R138+calcs!W138+calcs!AB138+calcs!AG138+calcs!AL138+calcs!AQ138+calcs!AV138+calcs!BA138+calcs!BF138</f>
        <v>#REF!</v>
      </c>
      <c r="G145" s="168" t="e">
        <f>calcs!D138+calcs!I138+calcs!N138+calcs!S138+calcs!X138+calcs!AC138+calcs!AH138+calcs!AM138+calcs!AR138+calcs!AW138+calcs!BB138+calcs!BG138</f>
        <v>#REF!</v>
      </c>
      <c r="H145" s="168" t="e">
        <f>calcs!E138+calcs!J138+calcs!O138+calcs!T138+calcs!Y138+calcs!AD138+calcs!AI138+calcs!AN138+calcs!AS138+calcs!AX138+calcs!BC138+calcs!BH138</f>
        <v>#REF!</v>
      </c>
      <c r="I145" s="168" t="e">
        <f>calcs!F138+calcs!K138+calcs!P138+calcs!U138+calcs!Z138+calcs!AE138+calcs!AJ138+calcs!AO138+calcs!AT138+calcs!AY138+calcs!BD138+calcs!BI138</f>
        <v>#REF!</v>
      </c>
      <c r="J145" s="168" t="e">
        <f>calcs!G138+calcs!L138+calcs!Q138+calcs!V138+calcs!AA138+calcs!AF138+calcs!AK138+calcs!AP138+calcs!AU138+calcs!AZ138+calcs!BE138+calcs!BJ138</f>
        <v>#REF!</v>
      </c>
      <c r="K145" s="161"/>
      <c r="L145" s="175" t="e">
        <f t="shared" si="6"/>
        <v>#REF!</v>
      </c>
      <c r="M145" s="81"/>
      <c r="N145" s="120"/>
      <c r="O145" s="120"/>
      <c r="P145" s="194" t="e">
        <f t="shared" si="5"/>
        <v>#REF!</v>
      </c>
      <c r="Q145" s="194" t="e">
        <f t="shared" si="5"/>
        <v>#REF!</v>
      </c>
      <c r="R145" s="194" t="e">
        <f t="shared" si="5"/>
        <v>#REF!</v>
      </c>
      <c r="S145" s="194" t="e">
        <f t="shared" si="4"/>
        <v>#REF!</v>
      </c>
      <c r="U145" s="194"/>
      <c r="AB145" s="199"/>
      <c r="AC145" s="199"/>
      <c r="AD145" s="199"/>
      <c r="AE145" s="199"/>
      <c r="AF145" s="199"/>
    </row>
    <row r="146" spans="1:32">
      <c r="A146" s="161" t="s">
        <v>1338</v>
      </c>
      <c r="B146" s="161" t="s">
        <v>1892</v>
      </c>
      <c r="C146" s="161" t="s">
        <v>291</v>
      </c>
      <c r="D146" s="161"/>
      <c r="E146" s="161"/>
      <c r="F146" s="168" t="e">
        <f>calcs!C139+calcs!H139+calcs!M139+calcs!R139+calcs!W139+calcs!AB139+calcs!AG139+calcs!AL139+calcs!AQ139+calcs!AV139+calcs!BA139+calcs!BF139</f>
        <v>#REF!</v>
      </c>
      <c r="G146" s="168" t="e">
        <f>calcs!D139+calcs!I139+calcs!N139+calcs!S139+calcs!X139+calcs!AC139+calcs!AH139+calcs!AM139+calcs!AR139+calcs!AW139+calcs!BB139+calcs!BG139</f>
        <v>#REF!</v>
      </c>
      <c r="H146" s="168" t="e">
        <f>calcs!E139+calcs!J139+calcs!O139+calcs!T139+calcs!Y139+calcs!AD139+calcs!AI139+calcs!AN139+calcs!AS139+calcs!AX139+calcs!BC139+calcs!BH139</f>
        <v>#REF!</v>
      </c>
      <c r="I146" s="168" t="e">
        <f>calcs!F139+calcs!K139+calcs!P139+calcs!U139+calcs!Z139+calcs!AE139+calcs!AJ139+calcs!AO139+calcs!AT139+calcs!AY139+calcs!BD139+calcs!BI139</f>
        <v>#REF!</v>
      </c>
      <c r="J146" s="168" t="e">
        <f>calcs!G139+calcs!L139+calcs!Q139+calcs!V139+calcs!AA139+calcs!AF139+calcs!AK139+calcs!AP139+calcs!AU139+calcs!AZ139+calcs!BE139+calcs!BJ139</f>
        <v>#REF!</v>
      </c>
      <c r="K146" s="161"/>
      <c r="L146" s="175" t="e">
        <f t="shared" si="6"/>
        <v>#REF!</v>
      </c>
      <c r="M146" s="81"/>
      <c r="N146" s="120"/>
      <c r="O146" s="120"/>
      <c r="P146" s="194" t="e">
        <f t="shared" si="5"/>
        <v>#REF!</v>
      </c>
      <c r="Q146" s="194" t="e">
        <f t="shared" si="5"/>
        <v>#REF!</v>
      </c>
      <c r="R146" s="194" t="e">
        <f t="shared" si="5"/>
        <v>#REF!</v>
      </c>
      <c r="S146" s="194" t="e">
        <f t="shared" si="4"/>
        <v>#REF!</v>
      </c>
      <c r="U146" s="194"/>
      <c r="AB146" s="199"/>
      <c r="AC146" s="199"/>
      <c r="AD146" s="199"/>
      <c r="AE146" s="199"/>
      <c r="AF146" s="199"/>
    </row>
    <row r="147" spans="1:32">
      <c r="A147" s="161" t="s">
        <v>1338</v>
      </c>
      <c r="B147" s="161" t="s">
        <v>1893</v>
      </c>
      <c r="C147" s="161" t="s">
        <v>293</v>
      </c>
      <c r="D147" s="161"/>
      <c r="E147" s="161"/>
      <c r="F147" s="168" t="e">
        <f>calcs!C140+calcs!H140+calcs!M140+calcs!R140+calcs!W140+calcs!AB140+calcs!AG140+calcs!AL140+calcs!AQ140+calcs!AV140+calcs!BA140+calcs!BF140</f>
        <v>#REF!</v>
      </c>
      <c r="G147" s="168" t="e">
        <f>calcs!D140+calcs!I140+calcs!N140+calcs!S140+calcs!X140+calcs!AC140+calcs!AH140+calcs!AM140+calcs!AR140+calcs!AW140+calcs!BB140+calcs!BG140</f>
        <v>#REF!</v>
      </c>
      <c r="H147" s="168" t="e">
        <f>calcs!E140+calcs!J140+calcs!O140+calcs!T140+calcs!Y140+calcs!AD140+calcs!AI140+calcs!AN140+calcs!AS140+calcs!AX140+calcs!BC140+calcs!BH140</f>
        <v>#REF!</v>
      </c>
      <c r="I147" s="168" t="e">
        <f>calcs!F140+calcs!K140+calcs!P140+calcs!U140+calcs!Z140+calcs!AE140+calcs!AJ140+calcs!AO140+calcs!AT140+calcs!AY140+calcs!BD140+calcs!BI140</f>
        <v>#REF!</v>
      </c>
      <c r="J147" s="168" t="e">
        <f>calcs!G140+calcs!L140+calcs!Q140+calcs!V140+calcs!AA140+calcs!AF140+calcs!AK140+calcs!AP140+calcs!AU140+calcs!AZ140+calcs!BE140+calcs!BJ140</f>
        <v>#REF!</v>
      </c>
      <c r="K147" s="161"/>
      <c r="L147" s="175" t="e">
        <f t="shared" si="6"/>
        <v>#REF!</v>
      </c>
      <c r="M147" s="81"/>
      <c r="N147" s="120"/>
      <c r="O147" s="120"/>
      <c r="P147" s="194" t="e">
        <f t="shared" si="5"/>
        <v>#REF!</v>
      </c>
      <c r="Q147" s="194" t="e">
        <f t="shared" si="5"/>
        <v>#REF!</v>
      </c>
      <c r="R147" s="194" t="e">
        <f t="shared" si="5"/>
        <v>#REF!</v>
      </c>
      <c r="S147" s="194" t="e">
        <f t="shared" si="4"/>
        <v>#REF!</v>
      </c>
      <c r="U147" s="194"/>
      <c r="AB147" s="199"/>
      <c r="AC147" s="199"/>
      <c r="AD147" s="199"/>
      <c r="AE147" s="199"/>
      <c r="AF147" s="199"/>
    </row>
    <row r="148" spans="1:32">
      <c r="A148" s="161" t="s">
        <v>1338</v>
      </c>
      <c r="B148" s="161" t="s">
        <v>1894</v>
      </c>
      <c r="C148" s="161" t="s">
        <v>295</v>
      </c>
      <c r="D148" s="161"/>
      <c r="E148" s="161"/>
      <c r="F148" s="168" t="e">
        <f>calcs!C141+calcs!H141+calcs!M141+calcs!R141+calcs!W141+calcs!AB141+calcs!AG141+calcs!AL141+calcs!AQ141+calcs!AV141+calcs!BA141+calcs!BF141</f>
        <v>#REF!</v>
      </c>
      <c r="G148" s="168" t="e">
        <f>calcs!D141+calcs!I141+calcs!N141+calcs!S141+calcs!X141+calcs!AC141+calcs!AH141+calcs!AM141+calcs!AR141+calcs!AW141+calcs!BB141+calcs!BG141</f>
        <v>#REF!</v>
      </c>
      <c r="H148" s="168" t="e">
        <f>calcs!E141+calcs!J141+calcs!O141+calcs!T141+calcs!Y141+calcs!AD141+calcs!AI141+calcs!AN141+calcs!AS141+calcs!AX141+calcs!BC141+calcs!BH141</f>
        <v>#REF!</v>
      </c>
      <c r="I148" s="168" t="e">
        <f>calcs!F141+calcs!K141+calcs!P141+calcs!U141+calcs!Z141+calcs!AE141+calcs!AJ141+calcs!AO141+calcs!AT141+calcs!AY141+calcs!BD141+calcs!BI141</f>
        <v>#REF!</v>
      </c>
      <c r="J148" s="168" t="e">
        <f>calcs!G141+calcs!L141+calcs!Q141+calcs!V141+calcs!AA141+calcs!AF141+calcs!AK141+calcs!AP141+calcs!AU141+calcs!AZ141+calcs!BE141+calcs!BJ141</f>
        <v>#REF!</v>
      </c>
      <c r="K148" s="161"/>
      <c r="L148" s="175" t="e">
        <f t="shared" si="6"/>
        <v>#REF!</v>
      </c>
      <c r="M148" s="81"/>
      <c r="N148" s="120"/>
      <c r="O148" s="120"/>
      <c r="P148" s="194" t="e">
        <f t="shared" si="5"/>
        <v>#REF!</v>
      </c>
      <c r="Q148" s="194" t="e">
        <f t="shared" si="5"/>
        <v>#REF!</v>
      </c>
      <c r="R148" s="194" t="e">
        <f t="shared" si="5"/>
        <v>#REF!</v>
      </c>
      <c r="S148" s="194" t="e">
        <f t="shared" si="4"/>
        <v>#REF!</v>
      </c>
      <c r="U148" s="194"/>
      <c r="AB148" s="199"/>
      <c r="AC148" s="199"/>
      <c r="AD148" s="199"/>
      <c r="AE148" s="199"/>
      <c r="AF148" s="199"/>
    </row>
    <row r="149" spans="1:32">
      <c r="A149" s="161" t="s">
        <v>1338</v>
      </c>
      <c r="B149" s="161" t="s">
        <v>1895</v>
      </c>
      <c r="C149" s="161" t="s">
        <v>297</v>
      </c>
      <c r="D149" s="161"/>
      <c r="E149" s="161"/>
      <c r="F149" s="168" t="e">
        <f>calcs!C142+calcs!H142+calcs!M142+calcs!R142+calcs!W142+calcs!AB142+calcs!AG142+calcs!AL142+calcs!AQ142+calcs!AV142+calcs!BA142+calcs!BF142</f>
        <v>#REF!</v>
      </c>
      <c r="G149" s="168" t="e">
        <f>calcs!D142+calcs!I142+calcs!N142+calcs!S142+calcs!X142+calcs!AC142+calcs!AH142+calcs!AM142+calcs!AR142+calcs!AW142+calcs!BB142+calcs!BG142</f>
        <v>#REF!</v>
      </c>
      <c r="H149" s="168" t="e">
        <f>calcs!E142+calcs!J142+calcs!O142+calcs!T142+calcs!Y142+calcs!AD142+calcs!AI142+calcs!AN142+calcs!AS142+calcs!AX142+calcs!BC142+calcs!BH142</f>
        <v>#REF!</v>
      </c>
      <c r="I149" s="168" t="e">
        <f>calcs!F142+calcs!K142+calcs!P142+calcs!U142+calcs!Z142+calcs!AE142+calcs!AJ142+calcs!AO142+calcs!AT142+calcs!AY142+calcs!BD142+calcs!BI142</f>
        <v>#REF!</v>
      </c>
      <c r="J149" s="168" t="e">
        <f>calcs!G142+calcs!L142+calcs!Q142+calcs!V142+calcs!AA142+calcs!AF142+calcs!AK142+calcs!AP142+calcs!AU142+calcs!AZ142+calcs!BE142+calcs!BJ142</f>
        <v>#REF!</v>
      </c>
      <c r="K149" s="161"/>
      <c r="L149" s="175" t="e">
        <f t="shared" si="6"/>
        <v>#REF!</v>
      </c>
      <c r="M149" s="81"/>
      <c r="N149" s="120"/>
      <c r="O149" s="120"/>
      <c r="P149" s="194" t="e">
        <f t="shared" si="5"/>
        <v>#REF!</v>
      </c>
      <c r="Q149" s="194" t="e">
        <f t="shared" si="5"/>
        <v>#REF!</v>
      </c>
      <c r="R149" s="194" t="e">
        <f t="shared" si="5"/>
        <v>#REF!</v>
      </c>
      <c r="S149" s="194" t="e">
        <f t="shared" si="5"/>
        <v>#REF!</v>
      </c>
      <c r="U149" s="194"/>
      <c r="AB149" s="199"/>
      <c r="AC149" s="199"/>
      <c r="AD149" s="199"/>
      <c r="AE149" s="199"/>
      <c r="AF149" s="199"/>
    </row>
    <row r="150" spans="1:32">
      <c r="A150" s="161" t="s">
        <v>1338</v>
      </c>
      <c r="B150" s="161" t="s">
        <v>1896</v>
      </c>
      <c r="C150" s="161" t="s">
        <v>299</v>
      </c>
      <c r="D150" s="161"/>
      <c r="E150" s="161"/>
      <c r="F150" s="168" t="e">
        <f>calcs!C143+calcs!H143+calcs!M143+calcs!R143+calcs!W143+calcs!AB143+calcs!AG143+calcs!AL143+calcs!AQ143+calcs!AV143+calcs!BA143+calcs!BF143</f>
        <v>#REF!</v>
      </c>
      <c r="G150" s="168" t="e">
        <f>calcs!D143+calcs!I143+calcs!N143+calcs!S143+calcs!X143+calcs!AC143+calcs!AH143+calcs!AM143+calcs!AR143+calcs!AW143+calcs!BB143+calcs!BG143</f>
        <v>#REF!</v>
      </c>
      <c r="H150" s="168" t="e">
        <f>calcs!E143+calcs!J143+calcs!O143+calcs!T143+calcs!Y143+calcs!AD143+calcs!AI143+calcs!AN143+calcs!AS143+calcs!AX143+calcs!BC143+calcs!BH143</f>
        <v>#REF!</v>
      </c>
      <c r="I150" s="168" t="e">
        <f>calcs!F143+calcs!K143+calcs!P143+calcs!U143+calcs!Z143+calcs!AE143+calcs!AJ143+calcs!AO143+calcs!AT143+calcs!AY143+calcs!BD143+calcs!BI143</f>
        <v>#REF!</v>
      </c>
      <c r="J150" s="168" t="e">
        <f>calcs!G143+calcs!L143+calcs!Q143+calcs!V143+calcs!AA143+calcs!AF143+calcs!AK143+calcs!AP143+calcs!AU143+calcs!AZ143+calcs!BE143+calcs!BJ143</f>
        <v>#REF!</v>
      </c>
      <c r="K150" s="161"/>
      <c r="L150" s="175" t="e">
        <f t="shared" si="6"/>
        <v>#REF!</v>
      </c>
      <c r="M150" s="81"/>
      <c r="N150" s="120"/>
      <c r="O150" s="120"/>
      <c r="P150" s="194" t="e">
        <f t="shared" ref="P150:S213" si="7">G150-F150</f>
        <v>#REF!</v>
      </c>
      <c r="Q150" s="194" t="e">
        <f t="shared" si="7"/>
        <v>#REF!</v>
      </c>
      <c r="R150" s="194" t="e">
        <f t="shared" si="7"/>
        <v>#REF!</v>
      </c>
      <c r="S150" s="194" t="e">
        <f t="shared" si="7"/>
        <v>#REF!</v>
      </c>
      <c r="U150" s="194"/>
      <c r="AB150" s="199"/>
      <c r="AC150" s="199"/>
      <c r="AD150" s="199"/>
      <c r="AE150" s="199"/>
      <c r="AF150" s="199"/>
    </row>
    <row r="151" spans="1:32">
      <c r="A151" s="161" t="s">
        <v>1338</v>
      </c>
      <c r="B151" s="161" t="s">
        <v>1897</v>
      </c>
      <c r="C151" s="161" t="s">
        <v>301</v>
      </c>
      <c r="D151" s="161"/>
      <c r="E151" s="161"/>
      <c r="F151" s="168" t="e">
        <f>calcs!C144+calcs!H144+calcs!M144+calcs!R144+calcs!W144+calcs!AB144+calcs!AG144+calcs!AL144+calcs!AQ144+calcs!AV144+calcs!BA144+calcs!BF144</f>
        <v>#REF!</v>
      </c>
      <c r="G151" s="168" t="e">
        <f>calcs!D144+calcs!I144+calcs!N144+calcs!S144+calcs!X144+calcs!AC144+calcs!AH144+calcs!AM144+calcs!AR144+calcs!AW144+calcs!BB144+calcs!BG144</f>
        <v>#REF!</v>
      </c>
      <c r="H151" s="168" t="e">
        <f>calcs!E144+calcs!J144+calcs!O144+calcs!T144+calcs!Y144+calcs!AD144+calcs!AI144+calcs!AN144+calcs!AS144+calcs!AX144+calcs!BC144+calcs!BH144</f>
        <v>#REF!</v>
      </c>
      <c r="I151" s="168" t="e">
        <f>calcs!F144+calcs!K144+calcs!P144+calcs!U144+calcs!Z144+calcs!AE144+calcs!AJ144+calcs!AO144+calcs!AT144+calcs!AY144+calcs!BD144+calcs!BI144</f>
        <v>#REF!</v>
      </c>
      <c r="J151" s="168" t="e">
        <f>calcs!G144+calcs!L144+calcs!Q144+calcs!V144+calcs!AA144+calcs!AF144+calcs!AK144+calcs!AP144+calcs!AU144+calcs!AZ144+calcs!BE144+calcs!BJ144</f>
        <v>#REF!</v>
      </c>
      <c r="K151" s="161"/>
      <c r="L151" s="175" t="e">
        <f t="shared" si="6"/>
        <v>#REF!</v>
      </c>
      <c r="M151" s="81"/>
      <c r="N151" s="120"/>
      <c r="O151" s="120"/>
      <c r="P151" s="194" t="e">
        <f t="shared" si="7"/>
        <v>#REF!</v>
      </c>
      <c r="Q151" s="194" t="e">
        <f t="shared" si="7"/>
        <v>#REF!</v>
      </c>
      <c r="R151" s="194" t="e">
        <f t="shared" si="7"/>
        <v>#REF!</v>
      </c>
      <c r="S151" s="194" t="e">
        <f t="shared" si="7"/>
        <v>#REF!</v>
      </c>
      <c r="U151" s="194"/>
      <c r="AB151" s="199"/>
      <c r="AC151" s="199"/>
      <c r="AD151" s="199"/>
      <c r="AE151" s="199"/>
      <c r="AF151" s="199"/>
    </row>
    <row r="152" spans="1:32">
      <c r="A152" s="161" t="s">
        <v>1338</v>
      </c>
      <c r="B152" s="161" t="s">
        <v>1898</v>
      </c>
      <c r="C152" s="161" t="s">
        <v>303</v>
      </c>
      <c r="D152" s="161"/>
      <c r="E152" s="161"/>
      <c r="F152" s="168" t="e">
        <f>calcs!C145+calcs!H145+calcs!M145+calcs!R145+calcs!W145+calcs!AB145+calcs!AG145+calcs!AL145+calcs!AQ145+calcs!AV145+calcs!BA145+calcs!BF145</f>
        <v>#REF!</v>
      </c>
      <c r="G152" s="168" t="e">
        <f>calcs!D145+calcs!I145+calcs!N145+calcs!S145+calcs!X145+calcs!AC145+calcs!AH145+calcs!AM145+calcs!AR145+calcs!AW145+calcs!BB145+calcs!BG145</f>
        <v>#REF!</v>
      </c>
      <c r="H152" s="168" t="e">
        <f>calcs!E145+calcs!J145+calcs!O145+calcs!T145+calcs!Y145+calcs!AD145+calcs!AI145+calcs!AN145+calcs!AS145+calcs!AX145+calcs!BC145+calcs!BH145</f>
        <v>#REF!</v>
      </c>
      <c r="I152" s="168" t="e">
        <f>calcs!F145+calcs!K145+calcs!P145+calcs!U145+calcs!Z145+calcs!AE145+calcs!AJ145+calcs!AO145+calcs!AT145+calcs!AY145+calcs!BD145+calcs!BI145</f>
        <v>#REF!</v>
      </c>
      <c r="J152" s="168" t="e">
        <f>calcs!G145+calcs!L145+calcs!Q145+calcs!V145+calcs!AA145+calcs!AF145+calcs!AK145+calcs!AP145+calcs!AU145+calcs!AZ145+calcs!BE145+calcs!BJ145</f>
        <v>#REF!</v>
      </c>
      <c r="K152" s="161"/>
      <c r="L152" s="175" t="e">
        <f t="shared" si="6"/>
        <v>#REF!</v>
      </c>
      <c r="M152" s="81"/>
      <c r="N152" s="120"/>
      <c r="O152" s="120"/>
      <c r="P152" s="194" t="e">
        <f t="shared" si="7"/>
        <v>#REF!</v>
      </c>
      <c r="Q152" s="194" t="e">
        <f t="shared" si="7"/>
        <v>#REF!</v>
      </c>
      <c r="R152" s="194" t="e">
        <f t="shared" si="7"/>
        <v>#REF!</v>
      </c>
      <c r="S152" s="194" t="e">
        <f t="shared" si="7"/>
        <v>#REF!</v>
      </c>
      <c r="U152" s="194"/>
      <c r="AB152" s="199"/>
      <c r="AC152" s="199"/>
      <c r="AD152" s="199"/>
      <c r="AE152" s="199"/>
      <c r="AF152" s="199"/>
    </row>
    <row r="153" spans="1:32">
      <c r="A153" s="161" t="s">
        <v>1338</v>
      </c>
      <c r="B153" s="161" t="s">
        <v>1899</v>
      </c>
      <c r="C153" s="161" t="s">
        <v>305</v>
      </c>
      <c r="D153" s="161"/>
      <c r="E153" s="161"/>
      <c r="F153" s="168" t="e">
        <f>calcs!C146+calcs!H146+calcs!M146+calcs!R146+calcs!W146+calcs!AB146+calcs!AG146+calcs!AL146+calcs!AQ146+calcs!AV146+calcs!BA146+calcs!BF146</f>
        <v>#REF!</v>
      </c>
      <c r="G153" s="168" t="e">
        <f>calcs!D146+calcs!I146+calcs!N146+calcs!S146+calcs!X146+calcs!AC146+calcs!AH146+calcs!AM146+calcs!AR146+calcs!AW146+calcs!BB146+calcs!BG146</f>
        <v>#REF!</v>
      </c>
      <c r="H153" s="168" t="e">
        <f>calcs!E146+calcs!J146+calcs!O146+calcs!T146+calcs!Y146+calcs!AD146+calcs!AI146+calcs!AN146+calcs!AS146+calcs!AX146+calcs!BC146+calcs!BH146</f>
        <v>#REF!</v>
      </c>
      <c r="I153" s="168" t="e">
        <f>calcs!F146+calcs!K146+calcs!P146+calcs!U146+calcs!Z146+calcs!AE146+calcs!AJ146+calcs!AO146+calcs!AT146+calcs!AY146+calcs!BD146+calcs!BI146</f>
        <v>#REF!</v>
      </c>
      <c r="J153" s="168" t="e">
        <f>calcs!G146+calcs!L146+calcs!Q146+calcs!V146+calcs!AA146+calcs!AF146+calcs!AK146+calcs!AP146+calcs!AU146+calcs!AZ146+calcs!BE146+calcs!BJ146</f>
        <v>#REF!</v>
      </c>
      <c r="K153" s="161"/>
      <c r="L153" s="175" t="e">
        <f t="shared" si="6"/>
        <v>#REF!</v>
      </c>
      <c r="M153" s="81"/>
      <c r="N153" s="120"/>
      <c r="O153" s="120"/>
      <c r="P153" s="194" t="e">
        <f t="shared" si="7"/>
        <v>#REF!</v>
      </c>
      <c r="Q153" s="194" t="e">
        <f t="shared" si="7"/>
        <v>#REF!</v>
      </c>
      <c r="R153" s="194" t="e">
        <f t="shared" si="7"/>
        <v>#REF!</v>
      </c>
      <c r="S153" s="194" t="e">
        <f t="shared" si="7"/>
        <v>#REF!</v>
      </c>
      <c r="U153" s="194"/>
      <c r="AB153" s="199"/>
      <c r="AC153" s="199"/>
      <c r="AD153" s="199"/>
      <c r="AE153" s="199"/>
      <c r="AF153" s="199"/>
    </row>
    <row r="154" spans="1:32">
      <c r="A154" s="161" t="s">
        <v>1338</v>
      </c>
      <c r="B154" s="161" t="s">
        <v>1900</v>
      </c>
      <c r="C154" s="161" t="s">
        <v>307</v>
      </c>
      <c r="D154" s="161"/>
      <c r="E154" s="161"/>
      <c r="F154" s="168" t="e">
        <f>calcs!C147+calcs!H147+calcs!M147+calcs!R147+calcs!W147+calcs!AB147+calcs!AG147+calcs!AL147+calcs!AQ147+calcs!AV147+calcs!BA147+calcs!BF147</f>
        <v>#REF!</v>
      </c>
      <c r="G154" s="168" t="e">
        <f>calcs!D147+calcs!I147+calcs!N147+calcs!S147+calcs!X147+calcs!AC147+calcs!AH147+calcs!AM147+calcs!AR147+calcs!AW147+calcs!BB147+calcs!BG147</f>
        <v>#REF!</v>
      </c>
      <c r="H154" s="168" t="e">
        <f>calcs!E147+calcs!J147+calcs!O147+calcs!T147+calcs!Y147+calcs!AD147+calcs!AI147+calcs!AN147+calcs!AS147+calcs!AX147+calcs!BC147+calcs!BH147</f>
        <v>#REF!</v>
      </c>
      <c r="I154" s="168" t="e">
        <f>calcs!F147+calcs!K147+calcs!P147+calcs!U147+calcs!Z147+calcs!AE147+calcs!AJ147+calcs!AO147+calcs!AT147+calcs!AY147+calcs!BD147+calcs!BI147</f>
        <v>#REF!</v>
      </c>
      <c r="J154" s="168" t="e">
        <f>calcs!G147+calcs!L147+calcs!Q147+calcs!V147+calcs!AA147+calcs!AF147+calcs!AK147+calcs!AP147+calcs!AU147+calcs!AZ147+calcs!BE147+calcs!BJ147</f>
        <v>#REF!</v>
      </c>
      <c r="K154" s="161"/>
      <c r="L154" s="175" t="e">
        <f t="shared" si="6"/>
        <v>#REF!</v>
      </c>
      <c r="M154" s="81"/>
      <c r="N154" s="120"/>
      <c r="O154" s="120"/>
      <c r="P154" s="194" t="e">
        <f t="shared" si="7"/>
        <v>#REF!</v>
      </c>
      <c r="Q154" s="194" t="e">
        <f t="shared" si="7"/>
        <v>#REF!</v>
      </c>
      <c r="R154" s="194" t="e">
        <f t="shared" si="7"/>
        <v>#REF!</v>
      </c>
      <c r="S154" s="194" t="e">
        <f t="shared" si="7"/>
        <v>#REF!</v>
      </c>
      <c r="U154" s="194"/>
      <c r="AB154" s="199"/>
      <c r="AC154" s="199"/>
      <c r="AD154" s="199"/>
      <c r="AE154" s="199"/>
      <c r="AF154" s="199"/>
    </row>
    <row r="155" spans="1:32">
      <c r="A155" s="161" t="s">
        <v>1338</v>
      </c>
      <c r="B155" s="161" t="s">
        <v>1901</v>
      </c>
      <c r="C155" s="161" t="s">
        <v>309</v>
      </c>
      <c r="D155" s="161"/>
      <c r="E155" s="161"/>
      <c r="F155" s="168" t="e">
        <f>calcs!C148+calcs!H148+calcs!M148+calcs!R148+calcs!W148+calcs!AB148+calcs!AG148+calcs!AL148+calcs!AQ148+calcs!AV148+calcs!BA148+calcs!BF148</f>
        <v>#REF!</v>
      </c>
      <c r="G155" s="168" t="e">
        <f>calcs!D148+calcs!I148+calcs!N148+calcs!S148+calcs!X148+calcs!AC148+calcs!AH148+calcs!AM148+calcs!AR148+calcs!AW148+calcs!BB148+calcs!BG148</f>
        <v>#REF!</v>
      </c>
      <c r="H155" s="168" t="e">
        <f>calcs!E148+calcs!J148+calcs!O148+calcs!T148+calcs!Y148+calcs!AD148+calcs!AI148+calcs!AN148+calcs!AS148+calcs!AX148+calcs!BC148+calcs!BH148</f>
        <v>#REF!</v>
      </c>
      <c r="I155" s="168" t="e">
        <f>calcs!F148+calcs!K148+calcs!P148+calcs!U148+calcs!Z148+calcs!AE148+calcs!AJ148+calcs!AO148+calcs!AT148+calcs!AY148+calcs!BD148+calcs!BI148</f>
        <v>#REF!</v>
      </c>
      <c r="J155" s="168" t="e">
        <f>calcs!G148+calcs!L148+calcs!Q148+calcs!V148+calcs!AA148+calcs!AF148+calcs!AK148+calcs!AP148+calcs!AU148+calcs!AZ148+calcs!BE148+calcs!BJ148</f>
        <v>#REF!</v>
      </c>
      <c r="K155" s="161"/>
      <c r="L155" s="175" t="e">
        <f t="shared" si="6"/>
        <v>#REF!</v>
      </c>
      <c r="M155" s="81"/>
      <c r="N155" s="120"/>
      <c r="O155" s="120"/>
      <c r="P155" s="194" t="e">
        <f t="shared" si="7"/>
        <v>#REF!</v>
      </c>
      <c r="Q155" s="194" t="e">
        <f t="shared" si="7"/>
        <v>#REF!</v>
      </c>
      <c r="R155" s="194" t="e">
        <f t="shared" si="7"/>
        <v>#REF!</v>
      </c>
      <c r="S155" s="194" t="e">
        <f t="shared" si="7"/>
        <v>#REF!</v>
      </c>
      <c r="U155" s="194"/>
      <c r="AB155" s="199"/>
      <c r="AC155" s="199"/>
      <c r="AD155" s="199"/>
      <c r="AE155" s="199"/>
      <c r="AF155" s="199"/>
    </row>
    <row r="156" spans="1:32">
      <c r="A156" s="161" t="s">
        <v>1338</v>
      </c>
      <c r="B156" s="161" t="s">
        <v>1902</v>
      </c>
      <c r="C156" s="161" t="s">
        <v>311</v>
      </c>
      <c r="D156" s="161"/>
      <c r="E156" s="161"/>
      <c r="F156" s="168" t="e">
        <f>calcs!C149+calcs!H149+calcs!M149+calcs!R149+calcs!W149+calcs!AB149+calcs!AG149+calcs!AL149+calcs!AQ149+calcs!AV149+calcs!BA149+calcs!BF149</f>
        <v>#REF!</v>
      </c>
      <c r="G156" s="168" t="e">
        <f>calcs!D149+calcs!I149+calcs!N149+calcs!S149+calcs!X149+calcs!AC149+calcs!AH149+calcs!AM149+calcs!AR149+calcs!AW149+calcs!BB149+calcs!BG149</f>
        <v>#REF!</v>
      </c>
      <c r="H156" s="168" t="e">
        <f>calcs!E149+calcs!J149+calcs!O149+calcs!T149+calcs!Y149+calcs!AD149+calcs!AI149+calcs!AN149+calcs!AS149+calcs!AX149+calcs!BC149+calcs!BH149</f>
        <v>#REF!</v>
      </c>
      <c r="I156" s="168" t="e">
        <f>calcs!F149+calcs!K149+calcs!P149+calcs!U149+calcs!Z149+calcs!AE149+calcs!AJ149+calcs!AO149+calcs!AT149+calcs!AY149+calcs!BD149+calcs!BI149</f>
        <v>#REF!</v>
      </c>
      <c r="J156" s="168" t="e">
        <f>calcs!G149+calcs!L149+calcs!Q149+calcs!V149+calcs!AA149+calcs!AF149+calcs!AK149+calcs!AP149+calcs!AU149+calcs!AZ149+calcs!BE149+calcs!BJ149</f>
        <v>#REF!</v>
      </c>
      <c r="K156" s="161"/>
      <c r="L156" s="175" t="e">
        <f t="shared" si="6"/>
        <v>#REF!</v>
      </c>
      <c r="M156" s="81"/>
      <c r="N156" s="120"/>
      <c r="O156" s="120"/>
      <c r="P156" s="194" t="e">
        <f t="shared" si="7"/>
        <v>#REF!</v>
      </c>
      <c r="Q156" s="194" t="e">
        <f t="shared" si="7"/>
        <v>#REF!</v>
      </c>
      <c r="R156" s="194" t="e">
        <f t="shared" si="7"/>
        <v>#REF!</v>
      </c>
      <c r="S156" s="194" t="e">
        <f t="shared" si="7"/>
        <v>#REF!</v>
      </c>
      <c r="U156" s="194"/>
      <c r="AB156" s="199"/>
      <c r="AC156" s="199"/>
      <c r="AD156" s="199"/>
      <c r="AE156" s="199"/>
      <c r="AF156" s="199"/>
    </row>
    <row r="157" spans="1:32">
      <c r="A157" s="161" t="s">
        <v>1338</v>
      </c>
      <c r="B157" s="161" t="s">
        <v>1903</v>
      </c>
      <c r="C157" s="161" t="s">
        <v>313</v>
      </c>
      <c r="D157" s="161"/>
      <c r="E157" s="161"/>
      <c r="F157" s="168" t="e">
        <f>calcs!C150+calcs!H150+calcs!M150+calcs!R150+calcs!W150+calcs!AB150+calcs!AG150+calcs!AL150+calcs!AQ150+calcs!AV150+calcs!BA150+calcs!BF150</f>
        <v>#REF!</v>
      </c>
      <c r="G157" s="168" t="e">
        <f>calcs!D150+calcs!I150+calcs!N150+calcs!S150+calcs!X150+calcs!AC150+calcs!AH150+calcs!AM150+calcs!AR150+calcs!AW150+calcs!BB150+calcs!BG150</f>
        <v>#REF!</v>
      </c>
      <c r="H157" s="168" t="e">
        <f>calcs!E150+calcs!J150+calcs!O150+calcs!T150+calcs!Y150+calcs!AD150+calcs!AI150+calcs!AN150+calcs!AS150+calcs!AX150+calcs!BC150+calcs!BH150</f>
        <v>#REF!</v>
      </c>
      <c r="I157" s="168" t="e">
        <f>calcs!F150+calcs!K150+calcs!P150+calcs!U150+calcs!Z150+calcs!AE150+calcs!AJ150+calcs!AO150+calcs!AT150+calcs!AY150+calcs!BD150+calcs!BI150</f>
        <v>#REF!</v>
      </c>
      <c r="J157" s="168" t="e">
        <f>calcs!G150+calcs!L150+calcs!Q150+calcs!V150+calcs!AA150+calcs!AF150+calcs!AK150+calcs!AP150+calcs!AU150+calcs!AZ150+calcs!BE150+calcs!BJ150</f>
        <v>#REF!</v>
      </c>
      <c r="K157" s="161"/>
      <c r="L157" s="175" t="e">
        <f t="shared" si="6"/>
        <v>#REF!</v>
      </c>
      <c r="M157" s="81"/>
      <c r="N157" s="120"/>
      <c r="O157" s="120"/>
      <c r="P157" s="194" t="e">
        <f t="shared" si="7"/>
        <v>#REF!</v>
      </c>
      <c r="Q157" s="194" t="e">
        <f t="shared" si="7"/>
        <v>#REF!</v>
      </c>
      <c r="R157" s="194" t="e">
        <f t="shared" si="7"/>
        <v>#REF!</v>
      </c>
      <c r="S157" s="194" t="e">
        <f t="shared" si="7"/>
        <v>#REF!</v>
      </c>
      <c r="U157" s="194"/>
      <c r="AB157" s="199"/>
      <c r="AC157" s="199"/>
      <c r="AD157" s="199"/>
      <c r="AE157" s="199"/>
      <c r="AF157" s="199"/>
    </row>
    <row r="158" spans="1:32">
      <c r="A158" s="161" t="s">
        <v>1338</v>
      </c>
      <c r="B158" s="161" t="s">
        <v>1904</v>
      </c>
      <c r="C158" s="161" t="s">
        <v>315</v>
      </c>
      <c r="D158" s="161"/>
      <c r="E158" s="161"/>
      <c r="F158" s="168" t="e">
        <f>calcs!C151+calcs!H151+calcs!M151+calcs!R151+calcs!W151+calcs!AB151+calcs!AG151+calcs!AL151+calcs!AQ151+calcs!AV151+calcs!BA151+calcs!BF151</f>
        <v>#REF!</v>
      </c>
      <c r="G158" s="168" t="e">
        <f>calcs!D151+calcs!I151+calcs!N151+calcs!S151+calcs!X151+calcs!AC151+calcs!AH151+calcs!AM151+calcs!AR151+calcs!AW151+calcs!BB151+calcs!BG151</f>
        <v>#REF!</v>
      </c>
      <c r="H158" s="168" t="e">
        <f>calcs!E151+calcs!J151+calcs!O151+calcs!T151+calcs!Y151+calcs!AD151+calcs!AI151+calcs!AN151+calcs!AS151+calcs!AX151+calcs!BC151+calcs!BH151</f>
        <v>#REF!</v>
      </c>
      <c r="I158" s="168" t="e">
        <f>calcs!F151+calcs!K151+calcs!P151+calcs!U151+calcs!Z151+calcs!AE151+calcs!AJ151+calcs!AO151+calcs!AT151+calcs!AY151+calcs!BD151+calcs!BI151</f>
        <v>#REF!</v>
      </c>
      <c r="J158" s="168" t="e">
        <f>calcs!G151+calcs!L151+calcs!Q151+calcs!V151+calcs!AA151+calcs!AF151+calcs!AK151+calcs!AP151+calcs!AU151+calcs!AZ151+calcs!BE151+calcs!BJ151</f>
        <v>#REF!</v>
      </c>
      <c r="K158" s="161"/>
      <c r="L158" s="175" t="e">
        <f t="shared" si="6"/>
        <v>#REF!</v>
      </c>
      <c r="M158" s="81"/>
      <c r="N158" s="120"/>
      <c r="O158" s="120"/>
      <c r="P158" s="194" t="e">
        <f t="shared" si="7"/>
        <v>#REF!</v>
      </c>
      <c r="Q158" s="194" t="e">
        <f t="shared" si="7"/>
        <v>#REF!</v>
      </c>
      <c r="R158" s="194" t="e">
        <f t="shared" si="7"/>
        <v>#REF!</v>
      </c>
      <c r="S158" s="194" t="e">
        <f t="shared" si="7"/>
        <v>#REF!</v>
      </c>
      <c r="U158" s="194"/>
      <c r="AB158" s="199"/>
      <c r="AC158" s="199"/>
      <c r="AD158" s="199"/>
      <c r="AE158" s="199"/>
      <c r="AF158" s="199"/>
    </row>
    <row r="159" spans="1:32">
      <c r="A159" s="161" t="s">
        <v>1339</v>
      </c>
      <c r="B159" s="161" t="s">
        <v>1905</v>
      </c>
      <c r="C159" s="161" t="s">
        <v>317</v>
      </c>
      <c r="D159" s="161"/>
      <c r="E159" s="161"/>
      <c r="F159" s="168" t="e">
        <f>calcs!C152+calcs!H152+calcs!M152+calcs!R152+calcs!W152+calcs!AB152+calcs!AG152+calcs!AL152+calcs!AQ152+calcs!AV152+calcs!BA152+calcs!BF152</f>
        <v>#REF!</v>
      </c>
      <c r="G159" s="168" t="e">
        <f>calcs!D152+calcs!I152+calcs!N152+calcs!S152+calcs!X152+calcs!AC152+calcs!AH152+calcs!AM152+calcs!AR152+calcs!AW152+calcs!BB152+calcs!BG152</f>
        <v>#REF!</v>
      </c>
      <c r="H159" s="168" t="e">
        <f>calcs!E152+calcs!J152+calcs!O152+calcs!T152+calcs!Y152+calcs!AD152+calcs!AI152+calcs!AN152+calcs!AS152+calcs!AX152+calcs!BC152+calcs!BH152</f>
        <v>#REF!</v>
      </c>
      <c r="I159" s="168" t="e">
        <f>calcs!F152+calcs!K152+calcs!P152+calcs!U152+calcs!Z152+calcs!AE152+calcs!AJ152+calcs!AO152+calcs!AT152+calcs!AY152+calcs!BD152+calcs!BI152</f>
        <v>#REF!</v>
      </c>
      <c r="J159" s="168" t="e">
        <f>calcs!G152+calcs!L152+calcs!Q152+calcs!V152+calcs!AA152+calcs!AF152+calcs!AK152+calcs!AP152+calcs!AU152+calcs!AZ152+calcs!BE152+calcs!BJ152</f>
        <v>#REF!</v>
      </c>
      <c r="K159" s="161"/>
      <c r="L159" s="175" t="e">
        <f t="shared" si="6"/>
        <v>#REF!</v>
      </c>
      <c r="M159" s="81"/>
      <c r="N159" s="120"/>
      <c r="O159" s="120"/>
      <c r="P159" s="194" t="e">
        <f t="shared" si="7"/>
        <v>#REF!</v>
      </c>
      <c r="Q159" s="194" t="e">
        <f t="shared" si="7"/>
        <v>#REF!</v>
      </c>
      <c r="R159" s="194" t="e">
        <f t="shared" si="7"/>
        <v>#REF!</v>
      </c>
      <c r="S159" s="194" t="e">
        <f t="shared" si="7"/>
        <v>#REF!</v>
      </c>
      <c r="U159" s="194"/>
      <c r="AB159" s="199"/>
      <c r="AC159" s="199"/>
      <c r="AD159" s="199"/>
      <c r="AE159" s="199"/>
      <c r="AF159" s="199"/>
    </row>
    <row r="160" spans="1:32">
      <c r="A160" s="161" t="s">
        <v>1339</v>
      </c>
      <c r="B160" s="161" t="s">
        <v>1906</v>
      </c>
      <c r="C160" s="161" t="s">
        <v>319</v>
      </c>
      <c r="D160" s="161"/>
      <c r="E160" s="161"/>
      <c r="F160" s="168" t="e">
        <f>calcs!C153+calcs!H153+calcs!M153+calcs!R153+calcs!W153+calcs!AB153+calcs!AG153+calcs!AL153+calcs!AQ153+calcs!AV153+calcs!BA153+calcs!BF153</f>
        <v>#REF!</v>
      </c>
      <c r="G160" s="168" t="e">
        <f>calcs!D153+calcs!I153+calcs!N153+calcs!S153+calcs!X153+calcs!AC153+calcs!AH153+calcs!AM153+calcs!AR153+calcs!AW153+calcs!BB153+calcs!BG153</f>
        <v>#REF!</v>
      </c>
      <c r="H160" s="168" t="e">
        <f>calcs!E153+calcs!J153+calcs!O153+calcs!T153+calcs!Y153+calcs!AD153+calcs!AI153+calcs!AN153+calcs!AS153+calcs!AX153+calcs!BC153+calcs!BH153</f>
        <v>#REF!</v>
      </c>
      <c r="I160" s="168" t="e">
        <f>calcs!F153+calcs!K153+calcs!P153+calcs!U153+calcs!Z153+calcs!AE153+calcs!AJ153+calcs!AO153+calcs!AT153+calcs!AY153+calcs!BD153+calcs!BI153</f>
        <v>#REF!</v>
      </c>
      <c r="J160" s="168" t="e">
        <f>calcs!G153+calcs!L153+calcs!Q153+calcs!V153+calcs!AA153+calcs!AF153+calcs!AK153+calcs!AP153+calcs!AU153+calcs!AZ153+calcs!BE153+calcs!BJ153</f>
        <v>#REF!</v>
      </c>
      <c r="K160" s="161"/>
      <c r="L160" s="175" t="e">
        <f t="shared" si="6"/>
        <v>#REF!</v>
      </c>
      <c r="M160" s="81"/>
      <c r="N160" s="120"/>
      <c r="O160" s="120"/>
      <c r="P160" s="194" t="e">
        <f t="shared" si="7"/>
        <v>#REF!</v>
      </c>
      <c r="Q160" s="194" t="e">
        <f t="shared" si="7"/>
        <v>#REF!</v>
      </c>
      <c r="R160" s="194" t="e">
        <f t="shared" si="7"/>
        <v>#REF!</v>
      </c>
      <c r="S160" s="194" t="e">
        <f t="shared" si="7"/>
        <v>#REF!</v>
      </c>
      <c r="U160" s="194"/>
      <c r="AB160" s="199"/>
      <c r="AC160" s="199"/>
      <c r="AD160" s="199"/>
      <c r="AE160" s="199"/>
      <c r="AF160" s="199"/>
    </row>
    <row r="161" spans="1:32">
      <c r="A161" s="161" t="s">
        <v>1339</v>
      </c>
      <c r="B161" s="161" t="s">
        <v>1907</v>
      </c>
      <c r="C161" s="161" t="s">
        <v>321</v>
      </c>
      <c r="D161" s="161"/>
      <c r="E161" s="161"/>
      <c r="F161" s="168" t="e">
        <f>calcs!C154+calcs!H154+calcs!M154+calcs!R154+calcs!W154+calcs!AB154+calcs!AG154+calcs!AL154+calcs!AQ154+calcs!AV154+calcs!BA154+calcs!BF154</f>
        <v>#REF!</v>
      </c>
      <c r="G161" s="168" t="e">
        <f>calcs!D154+calcs!I154+calcs!N154+calcs!S154+calcs!X154+calcs!AC154+calcs!AH154+calcs!AM154+calcs!AR154+calcs!AW154+calcs!BB154+calcs!BG154</f>
        <v>#REF!</v>
      </c>
      <c r="H161" s="168" t="e">
        <f>calcs!E154+calcs!J154+calcs!O154+calcs!T154+calcs!Y154+calcs!AD154+calcs!AI154+calcs!AN154+calcs!AS154+calcs!AX154+calcs!BC154+calcs!BH154</f>
        <v>#REF!</v>
      </c>
      <c r="I161" s="168" t="e">
        <f>calcs!F154+calcs!K154+calcs!P154+calcs!U154+calcs!Z154+calcs!AE154+calcs!AJ154+calcs!AO154+calcs!AT154+calcs!AY154+calcs!BD154+calcs!BI154</f>
        <v>#REF!</v>
      </c>
      <c r="J161" s="168" t="e">
        <f>calcs!G154+calcs!L154+calcs!Q154+calcs!V154+calcs!AA154+calcs!AF154+calcs!AK154+calcs!AP154+calcs!AU154+calcs!AZ154+calcs!BE154+calcs!BJ154</f>
        <v>#REF!</v>
      </c>
      <c r="K161" s="161"/>
      <c r="L161" s="175" t="e">
        <f t="shared" si="6"/>
        <v>#REF!</v>
      </c>
      <c r="M161" s="81"/>
      <c r="N161" s="120"/>
      <c r="O161" s="120"/>
      <c r="P161" s="194" t="e">
        <f t="shared" si="7"/>
        <v>#REF!</v>
      </c>
      <c r="Q161" s="194" t="e">
        <f t="shared" si="7"/>
        <v>#REF!</v>
      </c>
      <c r="R161" s="194" t="e">
        <f t="shared" si="7"/>
        <v>#REF!</v>
      </c>
      <c r="S161" s="194" t="e">
        <f t="shared" si="7"/>
        <v>#REF!</v>
      </c>
      <c r="U161" s="194"/>
      <c r="AB161" s="199"/>
      <c r="AC161" s="199"/>
      <c r="AD161" s="199"/>
      <c r="AE161" s="199"/>
      <c r="AF161" s="199"/>
    </row>
    <row r="162" spans="1:32">
      <c r="A162" s="161" t="s">
        <v>1339</v>
      </c>
      <c r="B162" s="161" t="s">
        <v>1908</v>
      </c>
      <c r="C162" s="161" t="s">
        <v>323</v>
      </c>
      <c r="D162" s="161"/>
      <c r="E162" s="161"/>
      <c r="F162" s="168" t="e">
        <f>calcs!C155+calcs!H155+calcs!M155+calcs!R155+calcs!W155+calcs!AB155+calcs!AG155+calcs!AL155+calcs!AQ155+calcs!AV155+calcs!BA155+calcs!BF155</f>
        <v>#REF!</v>
      </c>
      <c r="G162" s="168" t="e">
        <f>calcs!D155+calcs!I155+calcs!N155+calcs!S155+calcs!X155+calcs!AC155+calcs!AH155+calcs!AM155+calcs!AR155+calcs!AW155+calcs!BB155+calcs!BG155</f>
        <v>#REF!</v>
      </c>
      <c r="H162" s="168" t="e">
        <f>calcs!E155+calcs!J155+calcs!O155+calcs!T155+calcs!Y155+calcs!AD155+calcs!AI155+calcs!AN155+calcs!AS155+calcs!AX155+calcs!BC155+calcs!BH155</f>
        <v>#REF!</v>
      </c>
      <c r="I162" s="168" t="e">
        <f>calcs!F155+calcs!K155+calcs!P155+calcs!U155+calcs!Z155+calcs!AE155+calcs!AJ155+calcs!AO155+calcs!AT155+calcs!AY155+calcs!BD155+calcs!BI155</f>
        <v>#REF!</v>
      </c>
      <c r="J162" s="168" t="e">
        <f>calcs!G155+calcs!L155+calcs!Q155+calcs!V155+calcs!AA155+calcs!AF155+calcs!AK155+calcs!AP155+calcs!AU155+calcs!AZ155+calcs!BE155+calcs!BJ155</f>
        <v>#REF!</v>
      </c>
      <c r="K162" s="161"/>
      <c r="L162" s="175" t="e">
        <f t="shared" si="6"/>
        <v>#REF!</v>
      </c>
      <c r="M162" s="81"/>
      <c r="N162" s="120"/>
      <c r="O162" s="120"/>
      <c r="P162" s="194" t="e">
        <f t="shared" si="7"/>
        <v>#REF!</v>
      </c>
      <c r="Q162" s="194" t="e">
        <f t="shared" si="7"/>
        <v>#REF!</v>
      </c>
      <c r="R162" s="194" t="e">
        <f t="shared" si="7"/>
        <v>#REF!</v>
      </c>
      <c r="S162" s="194" t="e">
        <f t="shared" si="7"/>
        <v>#REF!</v>
      </c>
      <c r="U162" s="194"/>
      <c r="AB162" s="199"/>
      <c r="AC162" s="199"/>
      <c r="AD162" s="199"/>
      <c r="AE162" s="199"/>
      <c r="AF162" s="199"/>
    </row>
    <row r="163" spans="1:32">
      <c r="A163" s="161" t="s">
        <v>1339</v>
      </c>
      <c r="B163" s="161" t="s">
        <v>1909</v>
      </c>
      <c r="C163" s="161" t="s">
        <v>325</v>
      </c>
      <c r="D163" s="161"/>
      <c r="E163" s="161"/>
      <c r="F163" s="168" t="e">
        <f>calcs!C156+calcs!H156+calcs!M156+calcs!R156+calcs!W156+calcs!AB156+calcs!AG156+calcs!AL156+calcs!AQ156+calcs!AV156+calcs!BA156+calcs!BF156</f>
        <v>#REF!</v>
      </c>
      <c r="G163" s="168" t="e">
        <f>calcs!D156+calcs!I156+calcs!N156+calcs!S156+calcs!X156+calcs!AC156+calcs!AH156+calcs!AM156+calcs!AR156+calcs!AW156+calcs!BB156+calcs!BG156</f>
        <v>#REF!</v>
      </c>
      <c r="H163" s="168" t="e">
        <f>calcs!E156+calcs!J156+calcs!O156+calcs!T156+calcs!Y156+calcs!AD156+calcs!AI156+calcs!AN156+calcs!AS156+calcs!AX156+calcs!BC156+calcs!BH156</f>
        <v>#REF!</v>
      </c>
      <c r="I163" s="168" t="e">
        <f>calcs!F156+calcs!K156+calcs!P156+calcs!U156+calcs!Z156+calcs!AE156+calcs!AJ156+calcs!AO156+calcs!AT156+calcs!AY156+calcs!BD156+calcs!BI156</f>
        <v>#REF!</v>
      </c>
      <c r="J163" s="168" t="e">
        <f>calcs!G156+calcs!L156+calcs!Q156+calcs!V156+calcs!AA156+calcs!AF156+calcs!AK156+calcs!AP156+calcs!AU156+calcs!AZ156+calcs!BE156+calcs!BJ156</f>
        <v>#REF!</v>
      </c>
      <c r="K163" s="161"/>
      <c r="L163" s="175" t="e">
        <f t="shared" si="6"/>
        <v>#REF!</v>
      </c>
      <c r="M163" s="81"/>
      <c r="N163" s="120"/>
      <c r="O163" s="120"/>
      <c r="P163" s="194" t="e">
        <f t="shared" si="7"/>
        <v>#REF!</v>
      </c>
      <c r="Q163" s="194" t="e">
        <f t="shared" si="7"/>
        <v>#REF!</v>
      </c>
      <c r="R163" s="194" t="e">
        <f t="shared" si="7"/>
        <v>#REF!</v>
      </c>
      <c r="S163" s="194" t="e">
        <f t="shared" si="7"/>
        <v>#REF!</v>
      </c>
      <c r="U163" s="194"/>
      <c r="AB163" s="199"/>
      <c r="AC163" s="199"/>
      <c r="AD163" s="199"/>
      <c r="AE163" s="199"/>
      <c r="AF163" s="199"/>
    </row>
    <row r="164" spans="1:32">
      <c r="A164" s="161" t="s">
        <v>1339</v>
      </c>
      <c r="B164" s="161" t="s">
        <v>1910</v>
      </c>
      <c r="C164" s="161" t="s">
        <v>327</v>
      </c>
      <c r="D164" s="161"/>
      <c r="E164" s="161"/>
      <c r="F164" s="168" t="e">
        <f>calcs!C157+calcs!H157+calcs!M157+calcs!R157+calcs!W157+calcs!AB157+calcs!AG157+calcs!AL157+calcs!AQ157+calcs!AV157+calcs!BA157+calcs!BF157</f>
        <v>#REF!</v>
      </c>
      <c r="G164" s="168" t="e">
        <f>calcs!D157+calcs!I157+calcs!N157+calcs!S157+calcs!X157+calcs!AC157+calcs!AH157+calcs!AM157+calcs!AR157+calcs!AW157+calcs!BB157+calcs!BG157</f>
        <v>#REF!</v>
      </c>
      <c r="H164" s="168" t="e">
        <f>calcs!E157+calcs!J157+calcs!O157+calcs!T157+calcs!Y157+calcs!AD157+calcs!AI157+calcs!AN157+calcs!AS157+calcs!AX157+calcs!BC157+calcs!BH157</f>
        <v>#REF!</v>
      </c>
      <c r="I164" s="168" t="e">
        <f>calcs!F157+calcs!K157+calcs!P157+calcs!U157+calcs!Z157+calcs!AE157+calcs!AJ157+calcs!AO157+calcs!AT157+calcs!AY157+calcs!BD157+calcs!BI157</f>
        <v>#REF!</v>
      </c>
      <c r="J164" s="168" t="e">
        <f>calcs!G157+calcs!L157+calcs!Q157+calcs!V157+calcs!AA157+calcs!AF157+calcs!AK157+calcs!AP157+calcs!AU157+calcs!AZ157+calcs!BE157+calcs!BJ157</f>
        <v>#REF!</v>
      </c>
      <c r="K164" s="161"/>
      <c r="L164" s="175" t="e">
        <f t="shared" si="6"/>
        <v>#REF!</v>
      </c>
      <c r="M164" s="81"/>
      <c r="N164" s="120"/>
      <c r="O164" s="120"/>
      <c r="P164" s="194" t="e">
        <f t="shared" si="7"/>
        <v>#REF!</v>
      </c>
      <c r="Q164" s="194" t="e">
        <f t="shared" si="7"/>
        <v>#REF!</v>
      </c>
      <c r="R164" s="194" t="e">
        <f t="shared" si="7"/>
        <v>#REF!</v>
      </c>
      <c r="S164" s="194" t="e">
        <f t="shared" si="7"/>
        <v>#REF!</v>
      </c>
      <c r="U164" s="194"/>
      <c r="AB164" s="199"/>
      <c r="AC164" s="199"/>
      <c r="AD164" s="199"/>
      <c r="AE164" s="199"/>
      <c r="AF164" s="199"/>
    </row>
    <row r="165" spans="1:32">
      <c r="A165" s="161" t="s">
        <v>1339</v>
      </c>
      <c r="B165" s="161" t="s">
        <v>1911</v>
      </c>
      <c r="C165" s="161" t="s">
        <v>329</v>
      </c>
      <c r="D165" s="161"/>
      <c r="E165" s="161"/>
      <c r="F165" s="168" t="e">
        <f>calcs!C158+calcs!H158+calcs!M158+calcs!R158+calcs!W158+calcs!AB158+calcs!AG158+calcs!AL158+calcs!AQ158+calcs!AV158+calcs!BA158+calcs!BF158</f>
        <v>#REF!</v>
      </c>
      <c r="G165" s="168" t="e">
        <f>calcs!D158+calcs!I158+calcs!N158+calcs!S158+calcs!X158+calcs!AC158+calcs!AH158+calcs!AM158+calcs!AR158+calcs!AW158+calcs!BB158+calcs!BG158</f>
        <v>#REF!</v>
      </c>
      <c r="H165" s="168" t="e">
        <f>calcs!E158+calcs!J158+calcs!O158+calcs!T158+calcs!Y158+calcs!AD158+calcs!AI158+calcs!AN158+calcs!AS158+calcs!AX158+calcs!BC158+calcs!BH158</f>
        <v>#REF!</v>
      </c>
      <c r="I165" s="168" t="e">
        <f>calcs!F158+calcs!K158+calcs!P158+calcs!U158+calcs!Z158+calcs!AE158+calcs!AJ158+calcs!AO158+calcs!AT158+calcs!AY158+calcs!BD158+calcs!BI158</f>
        <v>#REF!</v>
      </c>
      <c r="J165" s="168" t="e">
        <f>calcs!G158+calcs!L158+calcs!Q158+calcs!V158+calcs!AA158+calcs!AF158+calcs!AK158+calcs!AP158+calcs!AU158+calcs!AZ158+calcs!BE158+calcs!BJ158</f>
        <v>#REF!</v>
      </c>
      <c r="K165" s="161"/>
      <c r="L165" s="175" t="e">
        <f t="shared" si="6"/>
        <v>#REF!</v>
      </c>
      <c r="M165" s="81"/>
      <c r="N165" s="120"/>
      <c r="O165" s="120"/>
      <c r="P165" s="194" t="e">
        <f t="shared" si="7"/>
        <v>#REF!</v>
      </c>
      <c r="Q165" s="194" t="e">
        <f t="shared" si="7"/>
        <v>#REF!</v>
      </c>
      <c r="R165" s="194" t="e">
        <f t="shared" si="7"/>
        <v>#REF!</v>
      </c>
      <c r="S165" s="194" t="e">
        <f t="shared" si="7"/>
        <v>#REF!</v>
      </c>
      <c r="U165" s="194"/>
      <c r="AB165" s="199"/>
      <c r="AC165" s="199"/>
      <c r="AD165" s="199"/>
      <c r="AE165" s="199"/>
      <c r="AF165" s="199"/>
    </row>
    <row r="166" spans="1:32">
      <c r="A166" s="161" t="s">
        <v>1339</v>
      </c>
      <c r="B166" s="161" t="s">
        <v>1912</v>
      </c>
      <c r="C166" s="161" t="s">
        <v>331</v>
      </c>
      <c r="D166" s="161"/>
      <c r="E166" s="161"/>
      <c r="F166" s="168" t="e">
        <f>calcs!C159+calcs!H159+calcs!M159+calcs!R159+calcs!W159+calcs!AB159+calcs!AG159+calcs!AL159+calcs!AQ159+calcs!AV159+calcs!BA159+calcs!BF159</f>
        <v>#REF!</v>
      </c>
      <c r="G166" s="168" t="e">
        <f>calcs!D159+calcs!I159+calcs!N159+calcs!S159+calcs!X159+calcs!AC159+calcs!AH159+calcs!AM159+calcs!AR159+calcs!AW159+calcs!BB159+calcs!BG159</f>
        <v>#REF!</v>
      </c>
      <c r="H166" s="168" t="e">
        <f>calcs!E159+calcs!J159+calcs!O159+calcs!T159+calcs!Y159+calcs!AD159+calcs!AI159+calcs!AN159+calcs!AS159+calcs!AX159+calcs!BC159+calcs!BH159</f>
        <v>#REF!</v>
      </c>
      <c r="I166" s="168" t="e">
        <f>calcs!F159+calcs!K159+calcs!P159+calcs!U159+calcs!Z159+calcs!AE159+calcs!AJ159+calcs!AO159+calcs!AT159+calcs!AY159+calcs!BD159+calcs!BI159</f>
        <v>#REF!</v>
      </c>
      <c r="J166" s="168" t="e">
        <f>calcs!G159+calcs!L159+calcs!Q159+calcs!V159+calcs!AA159+calcs!AF159+calcs!AK159+calcs!AP159+calcs!AU159+calcs!AZ159+calcs!BE159+calcs!BJ159</f>
        <v>#REF!</v>
      </c>
      <c r="K166" s="161"/>
      <c r="L166" s="175" t="e">
        <f t="shared" si="6"/>
        <v>#REF!</v>
      </c>
      <c r="M166" s="81"/>
      <c r="N166" s="120"/>
      <c r="O166" s="120"/>
      <c r="P166" s="194" t="e">
        <f t="shared" si="7"/>
        <v>#REF!</v>
      </c>
      <c r="Q166" s="194" t="e">
        <f t="shared" si="7"/>
        <v>#REF!</v>
      </c>
      <c r="R166" s="194" t="e">
        <f t="shared" si="7"/>
        <v>#REF!</v>
      </c>
      <c r="S166" s="194" t="e">
        <f t="shared" si="7"/>
        <v>#REF!</v>
      </c>
      <c r="U166" s="194"/>
      <c r="AB166" s="199"/>
      <c r="AC166" s="199"/>
      <c r="AD166" s="199"/>
      <c r="AE166" s="199"/>
      <c r="AF166" s="199"/>
    </row>
    <row r="167" spans="1:32">
      <c r="A167" s="161" t="s">
        <v>1339</v>
      </c>
      <c r="B167" s="161" t="s">
        <v>1913</v>
      </c>
      <c r="C167" s="161" t="s">
        <v>333</v>
      </c>
      <c r="D167" s="161"/>
      <c r="E167" s="161"/>
      <c r="F167" s="168" t="e">
        <f>calcs!C160+calcs!H160+calcs!M160+calcs!R160+calcs!W160+calcs!AB160+calcs!AG160+calcs!AL160+calcs!AQ160+calcs!AV160+calcs!BA160+calcs!BF160</f>
        <v>#REF!</v>
      </c>
      <c r="G167" s="168" t="e">
        <f>calcs!D160+calcs!I160+calcs!N160+calcs!S160+calcs!X160+calcs!AC160+calcs!AH160+calcs!AM160+calcs!AR160+calcs!AW160+calcs!BB160+calcs!BG160</f>
        <v>#REF!</v>
      </c>
      <c r="H167" s="168" t="e">
        <f>calcs!E160+calcs!J160+calcs!O160+calcs!T160+calcs!Y160+calcs!AD160+calcs!AI160+calcs!AN160+calcs!AS160+calcs!AX160+calcs!BC160+calcs!BH160</f>
        <v>#REF!</v>
      </c>
      <c r="I167" s="168" t="e">
        <f>calcs!F160+calcs!K160+calcs!P160+calcs!U160+calcs!Z160+calcs!AE160+calcs!AJ160+calcs!AO160+calcs!AT160+calcs!AY160+calcs!BD160+calcs!BI160</f>
        <v>#REF!</v>
      </c>
      <c r="J167" s="168" t="e">
        <f>calcs!G160+calcs!L160+calcs!Q160+calcs!V160+calcs!AA160+calcs!AF160+calcs!AK160+calcs!AP160+calcs!AU160+calcs!AZ160+calcs!BE160+calcs!BJ160</f>
        <v>#REF!</v>
      </c>
      <c r="K167" s="161"/>
      <c r="L167" s="175" t="e">
        <f t="shared" si="6"/>
        <v>#REF!</v>
      </c>
      <c r="M167" s="81"/>
      <c r="N167" s="120"/>
      <c r="O167" s="120"/>
      <c r="P167" s="194" t="e">
        <f t="shared" si="7"/>
        <v>#REF!</v>
      </c>
      <c r="Q167" s="194" t="e">
        <f t="shared" si="7"/>
        <v>#REF!</v>
      </c>
      <c r="R167" s="194" t="e">
        <f t="shared" si="7"/>
        <v>#REF!</v>
      </c>
      <c r="S167" s="194" t="e">
        <f t="shared" si="7"/>
        <v>#REF!</v>
      </c>
      <c r="U167" s="194"/>
      <c r="AB167" s="199"/>
      <c r="AC167" s="199"/>
      <c r="AD167" s="199"/>
      <c r="AE167" s="199"/>
      <c r="AF167" s="199"/>
    </row>
    <row r="168" spans="1:32">
      <c r="A168" s="161" t="s">
        <v>1339</v>
      </c>
      <c r="B168" s="161" t="s">
        <v>1914</v>
      </c>
      <c r="C168" s="161" t="s">
        <v>335</v>
      </c>
      <c r="D168" s="161"/>
      <c r="E168" s="161"/>
      <c r="F168" s="168" t="e">
        <f>calcs!C161+calcs!H161+calcs!M161+calcs!R161+calcs!W161+calcs!AB161+calcs!AG161+calcs!AL161+calcs!AQ161+calcs!AV161+calcs!BA161+calcs!BF161</f>
        <v>#REF!</v>
      </c>
      <c r="G168" s="168" t="e">
        <f>calcs!D161+calcs!I161+calcs!N161+calcs!S161+calcs!X161+calcs!AC161+calcs!AH161+calcs!AM161+calcs!AR161+calcs!AW161+calcs!BB161+calcs!BG161</f>
        <v>#REF!</v>
      </c>
      <c r="H168" s="168" t="e">
        <f>calcs!E161+calcs!J161+calcs!O161+calcs!T161+calcs!Y161+calcs!AD161+calcs!AI161+calcs!AN161+calcs!AS161+calcs!AX161+calcs!BC161+calcs!BH161</f>
        <v>#REF!</v>
      </c>
      <c r="I168" s="168" t="e">
        <f>calcs!F161+calcs!K161+calcs!P161+calcs!U161+calcs!Z161+calcs!AE161+calcs!AJ161+calcs!AO161+calcs!AT161+calcs!AY161+calcs!BD161+calcs!BI161</f>
        <v>#REF!</v>
      </c>
      <c r="J168" s="168" t="e">
        <f>calcs!G161+calcs!L161+calcs!Q161+calcs!V161+calcs!AA161+calcs!AF161+calcs!AK161+calcs!AP161+calcs!AU161+calcs!AZ161+calcs!BE161+calcs!BJ161</f>
        <v>#REF!</v>
      </c>
      <c r="K168" s="161"/>
      <c r="L168" s="175" t="e">
        <f t="shared" si="6"/>
        <v>#REF!</v>
      </c>
      <c r="M168" s="81"/>
      <c r="N168" s="120"/>
      <c r="O168" s="120"/>
      <c r="P168" s="194" t="e">
        <f t="shared" si="7"/>
        <v>#REF!</v>
      </c>
      <c r="Q168" s="194" t="e">
        <f t="shared" si="7"/>
        <v>#REF!</v>
      </c>
      <c r="R168" s="194" t="e">
        <f t="shared" si="7"/>
        <v>#REF!</v>
      </c>
      <c r="S168" s="194" t="e">
        <f t="shared" si="7"/>
        <v>#REF!</v>
      </c>
      <c r="U168" s="194"/>
      <c r="AB168" s="199"/>
      <c r="AC168" s="199"/>
      <c r="AD168" s="199"/>
      <c r="AE168" s="199"/>
      <c r="AF168" s="199"/>
    </row>
    <row r="169" spans="1:32">
      <c r="A169" s="161" t="s">
        <v>1339</v>
      </c>
      <c r="B169" s="161" t="s">
        <v>1915</v>
      </c>
      <c r="C169" s="161" t="s">
        <v>337</v>
      </c>
      <c r="D169" s="161"/>
      <c r="E169" s="161"/>
      <c r="F169" s="168" t="e">
        <f>calcs!C162+calcs!H162+calcs!M162+calcs!R162+calcs!W162+calcs!AB162+calcs!AG162+calcs!AL162+calcs!AQ162+calcs!AV162+calcs!BA162+calcs!BF162</f>
        <v>#REF!</v>
      </c>
      <c r="G169" s="168" t="e">
        <f>calcs!D162+calcs!I162+calcs!N162+calcs!S162+calcs!X162+calcs!AC162+calcs!AH162+calcs!AM162+calcs!AR162+calcs!AW162+calcs!BB162+calcs!BG162</f>
        <v>#REF!</v>
      </c>
      <c r="H169" s="168" t="e">
        <f>calcs!E162+calcs!J162+calcs!O162+calcs!T162+calcs!Y162+calcs!AD162+calcs!AI162+calcs!AN162+calcs!AS162+calcs!AX162+calcs!BC162+calcs!BH162</f>
        <v>#REF!</v>
      </c>
      <c r="I169" s="168" t="e">
        <f>calcs!F162+calcs!K162+calcs!P162+calcs!U162+calcs!Z162+calcs!AE162+calcs!AJ162+calcs!AO162+calcs!AT162+calcs!AY162+calcs!BD162+calcs!BI162</f>
        <v>#REF!</v>
      </c>
      <c r="J169" s="168" t="e">
        <f>calcs!G162+calcs!L162+calcs!Q162+calcs!V162+calcs!AA162+calcs!AF162+calcs!AK162+calcs!AP162+calcs!AU162+calcs!AZ162+calcs!BE162+calcs!BJ162</f>
        <v>#REF!</v>
      </c>
      <c r="K169" s="161"/>
      <c r="L169" s="175" t="e">
        <f t="shared" si="6"/>
        <v>#REF!</v>
      </c>
      <c r="M169" s="81"/>
      <c r="N169" s="120"/>
      <c r="O169" s="120"/>
      <c r="P169" s="194" t="e">
        <f t="shared" si="7"/>
        <v>#REF!</v>
      </c>
      <c r="Q169" s="194" t="e">
        <f t="shared" si="7"/>
        <v>#REF!</v>
      </c>
      <c r="R169" s="194" t="e">
        <f t="shared" si="7"/>
        <v>#REF!</v>
      </c>
      <c r="S169" s="194" t="e">
        <f t="shared" si="7"/>
        <v>#REF!</v>
      </c>
      <c r="U169" s="194"/>
      <c r="AB169" s="199"/>
      <c r="AC169" s="199"/>
      <c r="AD169" s="199"/>
      <c r="AE169" s="199"/>
      <c r="AF169" s="199"/>
    </row>
    <row r="170" spans="1:32">
      <c r="A170" s="161" t="s">
        <v>1339</v>
      </c>
      <c r="B170" s="161" t="s">
        <v>1916</v>
      </c>
      <c r="C170" s="161" t="s">
        <v>339</v>
      </c>
      <c r="D170" s="161"/>
      <c r="E170" s="161"/>
      <c r="F170" s="168" t="e">
        <f>calcs!C163+calcs!H163+calcs!M163+calcs!R163+calcs!W163+calcs!AB163+calcs!AG163+calcs!AL163+calcs!AQ163+calcs!AV163+calcs!BA163+calcs!BF163</f>
        <v>#REF!</v>
      </c>
      <c r="G170" s="168" t="e">
        <f>calcs!D163+calcs!I163+calcs!N163+calcs!S163+calcs!X163+calcs!AC163+calcs!AH163+calcs!AM163+calcs!AR163+calcs!AW163+calcs!BB163+calcs!BG163</f>
        <v>#REF!</v>
      </c>
      <c r="H170" s="168" t="e">
        <f>calcs!E163+calcs!J163+calcs!O163+calcs!T163+calcs!Y163+calcs!AD163+calcs!AI163+calcs!AN163+calcs!AS163+calcs!AX163+calcs!BC163+calcs!BH163</f>
        <v>#REF!</v>
      </c>
      <c r="I170" s="168" t="e">
        <f>calcs!F163+calcs!K163+calcs!P163+calcs!U163+calcs!Z163+calcs!AE163+calcs!AJ163+calcs!AO163+calcs!AT163+calcs!AY163+calcs!BD163+calcs!BI163</f>
        <v>#REF!</v>
      </c>
      <c r="J170" s="168" t="e">
        <f>calcs!G163+calcs!L163+calcs!Q163+calcs!V163+calcs!AA163+calcs!AF163+calcs!AK163+calcs!AP163+calcs!AU163+calcs!AZ163+calcs!BE163+calcs!BJ163</f>
        <v>#REF!</v>
      </c>
      <c r="K170" s="161"/>
      <c r="L170" s="175" t="e">
        <f t="shared" si="6"/>
        <v>#REF!</v>
      </c>
      <c r="M170" s="81"/>
      <c r="N170" s="120"/>
      <c r="O170" s="120"/>
      <c r="P170" s="194" t="e">
        <f t="shared" si="7"/>
        <v>#REF!</v>
      </c>
      <c r="Q170" s="194" t="e">
        <f t="shared" si="7"/>
        <v>#REF!</v>
      </c>
      <c r="R170" s="194" t="e">
        <f t="shared" si="7"/>
        <v>#REF!</v>
      </c>
      <c r="S170" s="194" t="e">
        <f t="shared" si="7"/>
        <v>#REF!</v>
      </c>
      <c r="U170" s="194"/>
      <c r="AB170" s="199"/>
      <c r="AC170" s="199"/>
      <c r="AD170" s="199"/>
      <c r="AE170" s="199"/>
      <c r="AF170" s="199"/>
    </row>
    <row r="171" spans="1:32">
      <c r="A171" s="161" t="s">
        <v>1339</v>
      </c>
      <c r="B171" s="161" t="s">
        <v>1917</v>
      </c>
      <c r="C171" s="161" t="s">
        <v>341</v>
      </c>
      <c r="D171" s="161"/>
      <c r="E171" s="161"/>
      <c r="F171" s="168" t="e">
        <f>calcs!C164+calcs!H164+calcs!M164+calcs!R164+calcs!W164+calcs!AB164+calcs!AG164+calcs!AL164+calcs!AQ164+calcs!AV164+calcs!BA164+calcs!BF164</f>
        <v>#REF!</v>
      </c>
      <c r="G171" s="168" t="e">
        <f>calcs!D164+calcs!I164+calcs!N164+calcs!S164+calcs!X164+calcs!AC164+calcs!AH164+calcs!AM164+calcs!AR164+calcs!AW164+calcs!BB164+calcs!BG164</f>
        <v>#REF!</v>
      </c>
      <c r="H171" s="168" t="e">
        <f>calcs!E164+calcs!J164+calcs!O164+calcs!T164+calcs!Y164+calcs!AD164+calcs!AI164+calcs!AN164+calcs!AS164+calcs!AX164+calcs!BC164+calcs!BH164</f>
        <v>#REF!</v>
      </c>
      <c r="I171" s="168" t="e">
        <f>calcs!F164+calcs!K164+calcs!P164+calcs!U164+calcs!Z164+calcs!AE164+calcs!AJ164+calcs!AO164+calcs!AT164+calcs!AY164+calcs!BD164+calcs!BI164</f>
        <v>#REF!</v>
      </c>
      <c r="J171" s="168" t="e">
        <f>calcs!G164+calcs!L164+calcs!Q164+calcs!V164+calcs!AA164+calcs!AF164+calcs!AK164+calcs!AP164+calcs!AU164+calcs!AZ164+calcs!BE164+calcs!BJ164</f>
        <v>#REF!</v>
      </c>
      <c r="K171" s="161"/>
      <c r="L171" s="175" t="e">
        <f t="shared" si="6"/>
        <v>#REF!</v>
      </c>
      <c r="M171" s="81"/>
      <c r="N171" s="120"/>
      <c r="O171" s="120"/>
      <c r="P171" s="194" t="e">
        <f t="shared" si="7"/>
        <v>#REF!</v>
      </c>
      <c r="Q171" s="194" t="e">
        <f t="shared" si="7"/>
        <v>#REF!</v>
      </c>
      <c r="R171" s="194" t="e">
        <f t="shared" si="7"/>
        <v>#REF!</v>
      </c>
      <c r="S171" s="194" t="e">
        <f t="shared" si="7"/>
        <v>#REF!</v>
      </c>
      <c r="U171" s="194"/>
      <c r="AB171" s="199"/>
      <c r="AC171" s="199"/>
      <c r="AD171" s="199"/>
      <c r="AE171" s="199"/>
      <c r="AF171" s="199"/>
    </row>
    <row r="172" spans="1:32">
      <c r="A172" s="161" t="s">
        <v>1339</v>
      </c>
      <c r="B172" s="161" t="s">
        <v>1918</v>
      </c>
      <c r="C172" s="161" t="s">
        <v>343</v>
      </c>
      <c r="D172" s="161"/>
      <c r="E172" s="161"/>
      <c r="F172" s="168" t="e">
        <f>calcs!C165+calcs!H165+calcs!M165+calcs!R165+calcs!W165+calcs!AB165+calcs!AG165+calcs!AL165+calcs!AQ165+calcs!AV165+calcs!BA165+calcs!BF165</f>
        <v>#REF!</v>
      </c>
      <c r="G172" s="168" t="e">
        <f>calcs!D165+calcs!I165+calcs!N165+calcs!S165+calcs!X165+calcs!AC165+calcs!AH165+calcs!AM165+calcs!AR165+calcs!AW165+calcs!BB165+calcs!BG165</f>
        <v>#REF!</v>
      </c>
      <c r="H172" s="168" t="e">
        <f>calcs!E165+calcs!J165+calcs!O165+calcs!T165+calcs!Y165+calcs!AD165+calcs!AI165+calcs!AN165+calcs!AS165+calcs!AX165+calcs!BC165+calcs!BH165</f>
        <v>#REF!</v>
      </c>
      <c r="I172" s="168" t="e">
        <f>calcs!F165+calcs!K165+calcs!P165+calcs!U165+calcs!Z165+calcs!AE165+calcs!AJ165+calcs!AO165+calcs!AT165+calcs!AY165+calcs!BD165+calcs!BI165</f>
        <v>#REF!</v>
      </c>
      <c r="J172" s="168" t="e">
        <f>calcs!G165+calcs!L165+calcs!Q165+calcs!V165+calcs!AA165+calcs!AF165+calcs!AK165+calcs!AP165+calcs!AU165+calcs!AZ165+calcs!BE165+calcs!BJ165</f>
        <v>#REF!</v>
      </c>
      <c r="K172" s="161"/>
      <c r="L172" s="175" t="e">
        <f t="shared" si="6"/>
        <v>#REF!</v>
      </c>
      <c r="M172" s="81"/>
      <c r="N172" s="120"/>
      <c r="O172" s="120"/>
      <c r="P172" s="194" t="e">
        <f t="shared" si="7"/>
        <v>#REF!</v>
      </c>
      <c r="Q172" s="194" t="e">
        <f t="shared" si="7"/>
        <v>#REF!</v>
      </c>
      <c r="R172" s="194" t="e">
        <f t="shared" si="7"/>
        <v>#REF!</v>
      </c>
      <c r="S172" s="194" t="e">
        <f t="shared" si="7"/>
        <v>#REF!</v>
      </c>
      <c r="U172" s="194"/>
      <c r="AB172" s="199"/>
      <c r="AC172" s="199"/>
      <c r="AD172" s="199"/>
      <c r="AE172" s="199"/>
      <c r="AF172" s="199"/>
    </row>
    <row r="173" spans="1:32">
      <c r="A173" s="161" t="s">
        <v>1339</v>
      </c>
      <c r="B173" s="161" t="s">
        <v>1919</v>
      </c>
      <c r="C173" s="161" t="s">
        <v>345</v>
      </c>
      <c r="D173" s="161"/>
      <c r="E173" s="161"/>
      <c r="F173" s="168" t="e">
        <f>calcs!C166+calcs!H166+calcs!M166+calcs!R166+calcs!W166+calcs!AB166+calcs!AG166+calcs!AL166+calcs!AQ166+calcs!AV166+calcs!BA166+calcs!BF166</f>
        <v>#REF!</v>
      </c>
      <c r="G173" s="168" t="e">
        <f>calcs!D166+calcs!I166+calcs!N166+calcs!S166+calcs!X166+calcs!AC166+calcs!AH166+calcs!AM166+calcs!AR166+calcs!AW166+calcs!BB166+calcs!BG166</f>
        <v>#REF!</v>
      </c>
      <c r="H173" s="168" t="e">
        <f>calcs!E166+calcs!J166+calcs!O166+calcs!T166+calcs!Y166+calcs!AD166+calcs!AI166+calcs!AN166+calcs!AS166+calcs!AX166+calcs!BC166+calcs!BH166</f>
        <v>#REF!</v>
      </c>
      <c r="I173" s="168" t="e">
        <f>calcs!F166+calcs!K166+calcs!P166+calcs!U166+calcs!Z166+calcs!AE166+calcs!AJ166+calcs!AO166+calcs!AT166+calcs!AY166+calcs!BD166+calcs!BI166</f>
        <v>#REF!</v>
      </c>
      <c r="J173" s="168" t="e">
        <f>calcs!G166+calcs!L166+calcs!Q166+calcs!V166+calcs!AA166+calcs!AF166+calcs!AK166+calcs!AP166+calcs!AU166+calcs!AZ166+calcs!BE166+calcs!BJ166</f>
        <v>#REF!</v>
      </c>
      <c r="K173" s="161"/>
      <c r="L173" s="175" t="e">
        <f t="shared" si="6"/>
        <v>#REF!</v>
      </c>
      <c r="M173" s="81"/>
      <c r="N173" s="120"/>
      <c r="O173" s="120"/>
      <c r="P173" s="194" t="e">
        <f t="shared" si="7"/>
        <v>#REF!</v>
      </c>
      <c r="Q173" s="194" t="e">
        <f t="shared" si="7"/>
        <v>#REF!</v>
      </c>
      <c r="R173" s="194" t="e">
        <f t="shared" si="7"/>
        <v>#REF!</v>
      </c>
      <c r="S173" s="194" t="e">
        <f t="shared" si="7"/>
        <v>#REF!</v>
      </c>
      <c r="U173" s="194"/>
      <c r="AB173" s="199"/>
      <c r="AC173" s="199"/>
      <c r="AD173" s="199"/>
      <c r="AE173" s="199"/>
      <c r="AF173" s="199"/>
    </row>
    <row r="174" spans="1:32">
      <c r="A174" s="161" t="s">
        <v>1339</v>
      </c>
      <c r="B174" s="161" t="s">
        <v>1920</v>
      </c>
      <c r="C174" s="161" t="s">
        <v>347</v>
      </c>
      <c r="D174" s="161"/>
      <c r="E174" s="161"/>
      <c r="F174" s="168" t="e">
        <f>calcs!C167+calcs!H167+calcs!M167+calcs!R167+calcs!W167+calcs!AB167+calcs!AG167+calcs!AL167+calcs!AQ167+calcs!AV167+calcs!BA167+calcs!BF167</f>
        <v>#REF!</v>
      </c>
      <c r="G174" s="168" t="e">
        <f>calcs!D167+calcs!I167+calcs!N167+calcs!S167+calcs!X167+calcs!AC167+calcs!AH167+calcs!AM167+calcs!AR167+calcs!AW167+calcs!BB167+calcs!BG167</f>
        <v>#REF!</v>
      </c>
      <c r="H174" s="168" t="e">
        <f>calcs!E167+calcs!J167+calcs!O167+calcs!T167+calcs!Y167+calcs!AD167+calcs!AI167+calcs!AN167+calcs!AS167+calcs!AX167+calcs!BC167+calcs!BH167</f>
        <v>#REF!</v>
      </c>
      <c r="I174" s="168" t="e">
        <f>calcs!F167+calcs!K167+calcs!P167+calcs!U167+calcs!Z167+calcs!AE167+calcs!AJ167+calcs!AO167+calcs!AT167+calcs!AY167+calcs!BD167+calcs!BI167</f>
        <v>#REF!</v>
      </c>
      <c r="J174" s="168" t="e">
        <f>calcs!G167+calcs!L167+calcs!Q167+calcs!V167+calcs!AA167+calcs!AF167+calcs!AK167+calcs!AP167+calcs!AU167+calcs!AZ167+calcs!BE167+calcs!BJ167</f>
        <v>#REF!</v>
      </c>
      <c r="K174" s="161"/>
      <c r="L174" s="175" t="e">
        <f t="shared" si="6"/>
        <v>#REF!</v>
      </c>
      <c r="M174" s="81"/>
      <c r="N174" s="120"/>
      <c r="O174" s="120"/>
      <c r="P174" s="194" t="e">
        <f t="shared" si="7"/>
        <v>#REF!</v>
      </c>
      <c r="Q174" s="194" t="e">
        <f t="shared" si="7"/>
        <v>#REF!</v>
      </c>
      <c r="R174" s="194" t="e">
        <f t="shared" si="7"/>
        <v>#REF!</v>
      </c>
      <c r="S174" s="194" t="e">
        <f t="shared" si="7"/>
        <v>#REF!</v>
      </c>
      <c r="U174" s="194"/>
      <c r="AB174" s="199"/>
      <c r="AC174" s="199"/>
      <c r="AD174" s="199"/>
      <c r="AE174" s="199"/>
      <c r="AF174" s="199"/>
    </row>
    <row r="175" spans="1:32">
      <c r="A175" s="161" t="s">
        <v>1339</v>
      </c>
      <c r="B175" s="161" t="s">
        <v>1921</v>
      </c>
      <c r="C175" s="161" t="s">
        <v>349</v>
      </c>
      <c r="D175" s="161"/>
      <c r="E175" s="161"/>
      <c r="F175" s="168" t="e">
        <f>calcs!C168+calcs!H168+calcs!M168+calcs!R168+calcs!W168+calcs!AB168+calcs!AG168+calcs!AL168+calcs!AQ168+calcs!AV168+calcs!BA168+calcs!BF168</f>
        <v>#REF!</v>
      </c>
      <c r="G175" s="168" t="e">
        <f>calcs!D168+calcs!I168+calcs!N168+calcs!S168+calcs!X168+calcs!AC168+calcs!AH168+calcs!AM168+calcs!AR168+calcs!AW168+calcs!BB168+calcs!BG168</f>
        <v>#REF!</v>
      </c>
      <c r="H175" s="168" t="e">
        <f>calcs!E168+calcs!J168+calcs!O168+calcs!T168+calcs!Y168+calcs!AD168+calcs!AI168+calcs!AN168+calcs!AS168+calcs!AX168+calcs!BC168+calcs!BH168</f>
        <v>#REF!</v>
      </c>
      <c r="I175" s="168" t="e">
        <f>calcs!F168+calcs!K168+calcs!P168+calcs!U168+calcs!Z168+calcs!AE168+calcs!AJ168+calcs!AO168+calcs!AT168+calcs!AY168+calcs!BD168+calcs!BI168</f>
        <v>#REF!</v>
      </c>
      <c r="J175" s="168" t="e">
        <f>calcs!G168+calcs!L168+calcs!Q168+calcs!V168+calcs!AA168+calcs!AF168+calcs!AK168+calcs!AP168+calcs!AU168+calcs!AZ168+calcs!BE168+calcs!BJ168</f>
        <v>#REF!</v>
      </c>
      <c r="K175" s="161"/>
      <c r="L175" s="175" t="e">
        <f t="shared" si="6"/>
        <v>#REF!</v>
      </c>
      <c r="M175" s="81"/>
      <c r="N175" s="120"/>
      <c r="O175" s="120"/>
      <c r="P175" s="194" t="e">
        <f t="shared" si="7"/>
        <v>#REF!</v>
      </c>
      <c r="Q175" s="194" t="e">
        <f t="shared" si="7"/>
        <v>#REF!</v>
      </c>
      <c r="R175" s="194" t="e">
        <f t="shared" si="7"/>
        <v>#REF!</v>
      </c>
      <c r="S175" s="194" t="e">
        <f t="shared" si="7"/>
        <v>#REF!</v>
      </c>
      <c r="U175" s="194"/>
      <c r="AB175" s="199"/>
      <c r="AC175" s="199"/>
      <c r="AD175" s="199"/>
      <c r="AE175" s="199"/>
      <c r="AF175" s="199"/>
    </row>
    <row r="176" spans="1:32">
      <c r="A176" s="161" t="s">
        <v>1339</v>
      </c>
      <c r="B176" s="161" t="s">
        <v>1922</v>
      </c>
      <c r="C176" s="161" t="s">
        <v>351</v>
      </c>
      <c r="D176" s="161"/>
      <c r="E176" s="161"/>
      <c r="F176" s="168" t="e">
        <f>calcs!C169+calcs!H169+calcs!M169+calcs!R169+calcs!W169+calcs!AB169+calcs!AG169+calcs!AL169+calcs!AQ169+calcs!AV169+calcs!BA169+calcs!BF169</f>
        <v>#REF!</v>
      </c>
      <c r="G176" s="168" t="e">
        <f>calcs!D169+calcs!I169+calcs!N169+calcs!S169+calcs!X169+calcs!AC169+calcs!AH169+calcs!AM169+calcs!AR169+calcs!AW169+calcs!BB169+calcs!BG169</f>
        <v>#REF!</v>
      </c>
      <c r="H176" s="168" t="e">
        <f>calcs!E169+calcs!J169+calcs!O169+calcs!T169+calcs!Y169+calcs!AD169+calcs!AI169+calcs!AN169+calcs!AS169+calcs!AX169+calcs!BC169+calcs!BH169</f>
        <v>#REF!</v>
      </c>
      <c r="I176" s="168" t="e">
        <f>calcs!F169+calcs!K169+calcs!P169+calcs!U169+calcs!Z169+calcs!AE169+calcs!AJ169+calcs!AO169+calcs!AT169+calcs!AY169+calcs!BD169+calcs!BI169</f>
        <v>#REF!</v>
      </c>
      <c r="J176" s="168" t="e">
        <f>calcs!G169+calcs!L169+calcs!Q169+calcs!V169+calcs!AA169+calcs!AF169+calcs!AK169+calcs!AP169+calcs!AU169+calcs!AZ169+calcs!BE169+calcs!BJ169</f>
        <v>#REF!</v>
      </c>
      <c r="K176" s="161"/>
      <c r="L176" s="175" t="e">
        <f t="shared" si="6"/>
        <v>#REF!</v>
      </c>
      <c r="M176" s="81"/>
      <c r="N176" s="120"/>
      <c r="O176" s="120"/>
      <c r="P176" s="194" t="e">
        <f t="shared" si="7"/>
        <v>#REF!</v>
      </c>
      <c r="Q176" s="194" t="e">
        <f t="shared" si="7"/>
        <v>#REF!</v>
      </c>
      <c r="R176" s="194" t="e">
        <f t="shared" si="7"/>
        <v>#REF!</v>
      </c>
      <c r="S176" s="194" t="e">
        <f t="shared" si="7"/>
        <v>#REF!</v>
      </c>
      <c r="U176" s="194"/>
      <c r="AB176" s="199"/>
      <c r="AC176" s="199"/>
      <c r="AD176" s="199"/>
      <c r="AE176" s="199"/>
      <c r="AF176" s="199"/>
    </row>
    <row r="177" spans="1:32">
      <c r="A177" s="161" t="s">
        <v>1339</v>
      </c>
      <c r="B177" s="161" t="s">
        <v>1923</v>
      </c>
      <c r="C177" s="161" t="s">
        <v>353</v>
      </c>
      <c r="D177" s="161"/>
      <c r="E177" s="161"/>
      <c r="F177" s="168" t="e">
        <f>calcs!C170+calcs!H170+calcs!M170+calcs!R170+calcs!W170+calcs!AB170+calcs!AG170+calcs!AL170+calcs!AQ170+calcs!AV170+calcs!BA170+calcs!BF170</f>
        <v>#REF!</v>
      </c>
      <c r="G177" s="168" t="e">
        <f>calcs!D170+calcs!I170+calcs!N170+calcs!S170+calcs!X170+calcs!AC170+calcs!AH170+calcs!AM170+calcs!AR170+calcs!AW170+calcs!BB170+calcs!BG170</f>
        <v>#REF!</v>
      </c>
      <c r="H177" s="168" t="e">
        <f>calcs!E170+calcs!J170+calcs!O170+calcs!T170+calcs!Y170+calcs!AD170+calcs!AI170+calcs!AN170+calcs!AS170+calcs!AX170+calcs!BC170+calcs!BH170</f>
        <v>#REF!</v>
      </c>
      <c r="I177" s="168" t="e">
        <f>calcs!F170+calcs!K170+calcs!P170+calcs!U170+calcs!Z170+calcs!AE170+calcs!AJ170+calcs!AO170+calcs!AT170+calcs!AY170+calcs!BD170+calcs!BI170</f>
        <v>#REF!</v>
      </c>
      <c r="J177" s="168" t="e">
        <f>calcs!G170+calcs!L170+calcs!Q170+calcs!V170+calcs!AA170+calcs!AF170+calcs!AK170+calcs!AP170+calcs!AU170+calcs!AZ170+calcs!BE170+calcs!BJ170</f>
        <v>#REF!</v>
      </c>
      <c r="K177" s="161"/>
      <c r="L177" s="175" t="e">
        <f t="shared" si="6"/>
        <v>#REF!</v>
      </c>
      <c r="M177" s="81"/>
      <c r="N177" s="120"/>
      <c r="O177" s="120"/>
      <c r="P177" s="194" t="e">
        <f t="shared" si="7"/>
        <v>#REF!</v>
      </c>
      <c r="Q177" s="194" t="e">
        <f t="shared" si="7"/>
        <v>#REF!</v>
      </c>
      <c r="R177" s="194" t="e">
        <f t="shared" si="7"/>
        <v>#REF!</v>
      </c>
      <c r="S177" s="194" t="e">
        <f t="shared" si="7"/>
        <v>#REF!</v>
      </c>
      <c r="U177" s="194"/>
      <c r="AB177" s="199"/>
      <c r="AC177" s="199"/>
      <c r="AD177" s="199"/>
      <c r="AE177" s="199"/>
      <c r="AF177" s="199"/>
    </row>
    <row r="178" spans="1:32">
      <c r="A178" s="161" t="s">
        <v>1339</v>
      </c>
      <c r="B178" s="161" t="s">
        <v>1924</v>
      </c>
      <c r="C178" s="161" t="s">
        <v>355</v>
      </c>
      <c r="D178" s="161"/>
      <c r="E178" s="161"/>
      <c r="F178" s="168" t="e">
        <f>calcs!C171+calcs!H171+calcs!M171+calcs!R171+calcs!W171+calcs!AB171+calcs!AG171+calcs!AL171+calcs!AQ171+calcs!AV171+calcs!BA171+calcs!BF171</f>
        <v>#REF!</v>
      </c>
      <c r="G178" s="168" t="e">
        <f>calcs!D171+calcs!I171+calcs!N171+calcs!S171+calcs!X171+calcs!AC171+calcs!AH171+calcs!AM171+calcs!AR171+calcs!AW171+calcs!BB171+calcs!BG171</f>
        <v>#REF!</v>
      </c>
      <c r="H178" s="168" t="e">
        <f>calcs!E171+calcs!J171+calcs!O171+calcs!T171+calcs!Y171+calcs!AD171+calcs!AI171+calcs!AN171+calcs!AS171+calcs!AX171+calcs!BC171+calcs!BH171</f>
        <v>#REF!</v>
      </c>
      <c r="I178" s="168" t="e">
        <f>calcs!F171+calcs!K171+calcs!P171+calcs!U171+calcs!Z171+calcs!AE171+calcs!AJ171+calcs!AO171+calcs!AT171+calcs!AY171+calcs!BD171+calcs!BI171</f>
        <v>#REF!</v>
      </c>
      <c r="J178" s="168" t="e">
        <f>calcs!G171+calcs!L171+calcs!Q171+calcs!V171+calcs!AA171+calcs!AF171+calcs!AK171+calcs!AP171+calcs!AU171+calcs!AZ171+calcs!BE171+calcs!BJ171</f>
        <v>#REF!</v>
      </c>
      <c r="K178" s="161"/>
      <c r="L178" s="175" t="e">
        <f t="shared" si="6"/>
        <v>#REF!</v>
      </c>
      <c r="M178" s="81"/>
      <c r="N178" s="120"/>
      <c r="O178" s="120"/>
      <c r="P178" s="194" t="e">
        <f t="shared" si="7"/>
        <v>#REF!</v>
      </c>
      <c r="Q178" s="194" t="e">
        <f t="shared" si="7"/>
        <v>#REF!</v>
      </c>
      <c r="R178" s="194" t="e">
        <f t="shared" si="7"/>
        <v>#REF!</v>
      </c>
      <c r="S178" s="194" t="e">
        <f t="shared" si="7"/>
        <v>#REF!</v>
      </c>
      <c r="U178" s="194"/>
      <c r="AB178" s="199"/>
      <c r="AC178" s="199"/>
      <c r="AD178" s="199"/>
      <c r="AE178" s="199"/>
      <c r="AF178" s="199"/>
    </row>
    <row r="179" spans="1:32">
      <c r="A179" s="161" t="s">
        <v>1339</v>
      </c>
      <c r="B179" s="161" t="s">
        <v>1925</v>
      </c>
      <c r="C179" s="161" t="s">
        <v>357</v>
      </c>
      <c r="D179" s="161"/>
      <c r="E179" s="161"/>
      <c r="F179" s="168" t="e">
        <f>calcs!C172+calcs!H172+calcs!M172+calcs!R172+calcs!W172+calcs!AB172+calcs!AG172+calcs!AL172+calcs!AQ172+calcs!AV172+calcs!BA172+calcs!BF172</f>
        <v>#REF!</v>
      </c>
      <c r="G179" s="168" t="e">
        <f>calcs!D172+calcs!I172+calcs!N172+calcs!S172+calcs!X172+calcs!AC172+calcs!AH172+calcs!AM172+calcs!AR172+calcs!AW172+calcs!BB172+calcs!BG172</f>
        <v>#REF!</v>
      </c>
      <c r="H179" s="168" t="e">
        <f>calcs!E172+calcs!J172+calcs!O172+calcs!T172+calcs!Y172+calcs!AD172+calcs!AI172+calcs!AN172+calcs!AS172+calcs!AX172+calcs!BC172+calcs!BH172</f>
        <v>#REF!</v>
      </c>
      <c r="I179" s="168" t="e">
        <f>calcs!F172+calcs!K172+calcs!P172+calcs!U172+calcs!Z172+calcs!AE172+calcs!AJ172+calcs!AO172+calcs!AT172+calcs!AY172+calcs!BD172+calcs!BI172</f>
        <v>#REF!</v>
      </c>
      <c r="J179" s="168" t="e">
        <f>calcs!G172+calcs!L172+calcs!Q172+calcs!V172+calcs!AA172+calcs!AF172+calcs!AK172+calcs!AP172+calcs!AU172+calcs!AZ172+calcs!BE172+calcs!BJ172</f>
        <v>#REF!</v>
      </c>
      <c r="K179" s="161"/>
      <c r="L179" s="175" t="e">
        <f t="shared" si="6"/>
        <v>#REF!</v>
      </c>
      <c r="M179" s="81"/>
      <c r="N179" s="120"/>
      <c r="O179" s="120"/>
      <c r="P179" s="194" t="e">
        <f t="shared" si="7"/>
        <v>#REF!</v>
      </c>
      <c r="Q179" s="194" t="e">
        <f t="shared" si="7"/>
        <v>#REF!</v>
      </c>
      <c r="R179" s="194" t="e">
        <f t="shared" si="7"/>
        <v>#REF!</v>
      </c>
      <c r="S179" s="194" t="e">
        <f t="shared" si="7"/>
        <v>#REF!</v>
      </c>
      <c r="U179" s="194"/>
      <c r="AB179" s="199"/>
      <c r="AC179" s="199"/>
      <c r="AD179" s="199"/>
      <c r="AE179" s="199"/>
      <c r="AF179" s="199"/>
    </row>
    <row r="180" spans="1:32">
      <c r="A180" s="161" t="s">
        <v>1339</v>
      </c>
      <c r="B180" s="161" t="s">
        <v>1926</v>
      </c>
      <c r="C180" s="161" t="s">
        <v>359</v>
      </c>
      <c r="D180" s="161"/>
      <c r="E180" s="161"/>
      <c r="F180" s="168" t="e">
        <f>calcs!C173+calcs!H173+calcs!M173+calcs!R173+calcs!W173+calcs!AB173+calcs!AG173+calcs!AL173+calcs!AQ173+calcs!AV173+calcs!BA173+calcs!BF173</f>
        <v>#REF!</v>
      </c>
      <c r="G180" s="168" t="e">
        <f>calcs!D173+calcs!I173+calcs!N173+calcs!S173+calcs!X173+calcs!AC173+calcs!AH173+calcs!AM173+calcs!AR173+calcs!AW173+calcs!BB173+calcs!BG173</f>
        <v>#REF!</v>
      </c>
      <c r="H180" s="168" t="e">
        <f>calcs!E173+calcs!J173+calcs!O173+calcs!T173+calcs!Y173+calcs!AD173+calcs!AI173+calcs!AN173+calcs!AS173+calcs!AX173+calcs!BC173+calcs!BH173</f>
        <v>#REF!</v>
      </c>
      <c r="I180" s="168" t="e">
        <f>calcs!F173+calcs!K173+calcs!P173+calcs!U173+calcs!Z173+calcs!AE173+calcs!AJ173+calcs!AO173+calcs!AT173+calcs!AY173+calcs!BD173+calcs!BI173</f>
        <v>#REF!</v>
      </c>
      <c r="J180" s="168" t="e">
        <f>calcs!G173+calcs!L173+calcs!Q173+calcs!V173+calcs!AA173+calcs!AF173+calcs!AK173+calcs!AP173+calcs!AU173+calcs!AZ173+calcs!BE173+calcs!BJ173</f>
        <v>#REF!</v>
      </c>
      <c r="K180" s="161"/>
      <c r="L180" s="175" t="e">
        <f t="shared" si="6"/>
        <v>#REF!</v>
      </c>
      <c r="M180" s="81"/>
      <c r="N180" s="120"/>
      <c r="O180" s="120"/>
      <c r="P180" s="194" t="e">
        <f t="shared" si="7"/>
        <v>#REF!</v>
      </c>
      <c r="Q180" s="194" t="e">
        <f t="shared" si="7"/>
        <v>#REF!</v>
      </c>
      <c r="R180" s="194" t="e">
        <f t="shared" si="7"/>
        <v>#REF!</v>
      </c>
      <c r="S180" s="194" t="e">
        <f t="shared" si="7"/>
        <v>#REF!</v>
      </c>
      <c r="U180" s="194"/>
      <c r="AB180" s="199"/>
      <c r="AC180" s="199"/>
      <c r="AD180" s="199"/>
      <c r="AE180" s="199"/>
      <c r="AF180" s="199"/>
    </row>
    <row r="181" spans="1:32">
      <c r="A181" s="161" t="s">
        <v>1339</v>
      </c>
      <c r="B181" s="161" t="s">
        <v>1927</v>
      </c>
      <c r="C181" s="161" t="s">
        <v>361</v>
      </c>
      <c r="D181" s="161"/>
      <c r="E181" s="161"/>
      <c r="F181" s="168" t="e">
        <f>calcs!C174+calcs!H174+calcs!M174+calcs!R174+calcs!W174+calcs!AB174+calcs!AG174+calcs!AL174+calcs!AQ174+calcs!AV174+calcs!BA174+calcs!BF174</f>
        <v>#REF!</v>
      </c>
      <c r="G181" s="168" t="e">
        <f>calcs!D174+calcs!I174+calcs!N174+calcs!S174+calcs!X174+calcs!AC174+calcs!AH174+calcs!AM174+calcs!AR174+calcs!AW174+calcs!BB174+calcs!BG174</f>
        <v>#REF!</v>
      </c>
      <c r="H181" s="168" t="e">
        <f>calcs!E174+calcs!J174+calcs!O174+calcs!T174+calcs!Y174+calcs!AD174+calcs!AI174+calcs!AN174+calcs!AS174+calcs!AX174+calcs!BC174+calcs!BH174</f>
        <v>#REF!</v>
      </c>
      <c r="I181" s="168" t="e">
        <f>calcs!F174+calcs!K174+calcs!P174+calcs!U174+calcs!Z174+calcs!AE174+calcs!AJ174+calcs!AO174+calcs!AT174+calcs!AY174+calcs!BD174+calcs!BI174</f>
        <v>#REF!</v>
      </c>
      <c r="J181" s="168" t="e">
        <f>calcs!G174+calcs!L174+calcs!Q174+calcs!V174+calcs!AA174+calcs!AF174+calcs!AK174+calcs!AP174+calcs!AU174+calcs!AZ174+calcs!BE174+calcs!BJ174</f>
        <v>#REF!</v>
      </c>
      <c r="K181" s="161"/>
      <c r="L181" s="175" t="e">
        <f t="shared" si="6"/>
        <v>#REF!</v>
      </c>
      <c r="M181" s="81"/>
      <c r="N181" s="120"/>
      <c r="O181" s="120"/>
      <c r="P181" s="194" t="e">
        <f t="shared" si="7"/>
        <v>#REF!</v>
      </c>
      <c r="Q181" s="194" t="e">
        <f t="shared" si="7"/>
        <v>#REF!</v>
      </c>
      <c r="R181" s="194" t="e">
        <f t="shared" si="7"/>
        <v>#REF!</v>
      </c>
      <c r="S181" s="194" t="e">
        <f t="shared" si="7"/>
        <v>#REF!</v>
      </c>
      <c r="U181" s="194"/>
      <c r="AB181" s="199"/>
      <c r="AC181" s="199"/>
      <c r="AD181" s="199"/>
      <c r="AE181" s="199"/>
      <c r="AF181" s="199"/>
    </row>
    <row r="182" spans="1:32">
      <c r="A182" s="161" t="s">
        <v>1340</v>
      </c>
      <c r="B182" s="161" t="s">
        <v>1928</v>
      </c>
      <c r="C182" s="161" t="s">
        <v>363</v>
      </c>
      <c r="D182" s="161"/>
      <c r="E182" s="161"/>
      <c r="F182" s="168" t="e">
        <f>calcs!C175+calcs!H175+calcs!M175+calcs!R175+calcs!W175+calcs!AB175+calcs!AG175+calcs!AL175+calcs!AQ175+calcs!AV175+calcs!BA175+calcs!BF175</f>
        <v>#REF!</v>
      </c>
      <c r="G182" s="168" t="e">
        <f>calcs!D175+calcs!I175+calcs!N175+calcs!S175+calcs!X175+calcs!AC175+calcs!AH175+calcs!AM175+calcs!AR175+calcs!AW175+calcs!BB175+calcs!BG175</f>
        <v>#REF!</v>
      </c>
      <c r="H182" s="168" t="e">
        <f>calcs!E175+calcs!J175+calcs!O175+calcs!T175+calcs!Y175+calcs!AD175+calcs!AI175+calcs!AN175+calcs!AS175+calcs!AX175+calcs!BC175+calcs!BH175</f>
        <v>#REF!</v>
      </c>
      <c r="I182" s="168" t="e">
        <f>calcs!F175+calcs!K175+calcs!P175+calcs!U175+calcs!Z175+calcs!AE175+calcs!AJ175+calcs!AO175+calcs!AT175+calcs!AY175+calcs!BD175+calcs!BI175</f>
        <v>#REF!</v>
      </c>
      <c r="J182" s="168" t="e">
        <f>calcs!G175+calcs!L175+calcs!Q175+calcs!V175+calcs!AA175+calcs!AF175+calcs!AK175+calcs!AP175+calcs!AU175+calcs!AZ175+calcs!BE175+calcs!BJ175</f>
        <v>#REF!</v>
      </c>
      <c r="K182" s="161"/>
      <c r="L182" s="175" t="e">
        <f t="shared" si="6"/>
        <v>#REF!</v>
      </c>
      <c r="M182" s="81"/>
      <c r="N182" s="120"/>
      <c r="O182" s="120"/>
      <c r="P182" s="194" t="e">
        <f t="shared" si="7"/>
        <v>#REF!</v>
      </c>
      <c r="Q182" s="194" t="e">
        <f t="shared" si="7"/>
        <v>#REF!</v>
      </c>
      <c r="R182" s="194" t="e">
        <f t="shared" si="7"/>
        <v>#REF!</v>
      </c>
      <c r="S182" s="194" t="e">
        <f t="shared" si="7"/>
        <v>#REF!</v>
      </c>
      <c r="U182" s="194"/>
      <c r="AB182" s="199"/>
      <c r="AC182" s="199"/>
      <c r="AD182" s="199"/>
      <c r="AE182" s="199"/>
      <c r="AF182" s="199"/>
    </row>
    <row r="183" spans="1:32">
      <c r="A183" s="161" t="s">
        <v>1340</v>
      </c>
      <c r="B183" s="161" t="s">
        <v>1929</v>
      </c>
      <c r="C183" s="161" t="s">
        <v>365</v>
      </c>
      <c r="D183" s="161"/>
      <c r="E183" s="161"/>
      <c r="F183" s="168" t="e">
        <f>calcs!C176+calcs!H176+calcs!M176+calcs!R176+calcs!W176+calcs!AB176+calcs!AG176+calcs!AL176+calcs!AQ176+calcs!AV176+calcs!BA176+calcs!BF176</f>
        <v>#REF!</v>
      </c>
      <c r="G183" s="168" t="e">
        <f>calcs!D176+calcs!I176+calcs!N176+calcs!S176+calcs!X176+calcs!AC176+calcs!AH176+calcs!AM176+calcs!AR176+calcs!AW176+calcs!BB176+calcs!BG176</f>
        <v>#REF!</v>
      </c>
      <c r="H183" s="168" t="e">
        <f>calcs!E176+calcs!J176+calcs!O176+calcs!T176+calcs!Y176+calcs!AD176+calcs!AI176+calcs!AN176+calcs!AS176+calcs!AX176+calcs!BC176+calcs!BH176</f>
        <v>#REF!</v>
      </c>
      <c r="I183" s="168" t="e">
        <f>calcs!F176+calcs!K176+calcs!P176+calcs!U176+calcs!Z176+calcs!AE176+calcs!AJ176+calcs!AO176+calcs!AT176+calcs!AY176+calcs!BD176+calcs!BI176</f>
        <v>#REF!</v>
      </c>
      <c r="J183" s="168" t="e">
        <f>calcs!G176+calcs!L176+calcs!Q176+calcs!V176+calcs!AA176+calcs!AF176+calcs!AK176+calcs!AP176+calcs!AU176+calcs!AZ176+calcs!BE176+calcs!BJ176</f>
        <v>#REF!</v>
      </c>
      <c r="K183" s="161"/>
      <c r="L183" s="175" t="e">
        <f t="shared" si="6"/>
        <v>#REF!</v>
      </c>
      <c r="M183" s="81"/>
      <c r="N183" s="120"/>
      <c r="O183" s="120"/>
      <c r="P183" s="194" t="e">
        <f t="shared" si="7"/>
        <v>#REF!</v>
      </c>
      <c r="Q183" s="194" t="e">
        <f t="shared" si="7"/>
        <v>#REF!</v>
      </c>
      <c r="R183" s="194" t="e">
        <f t="shared" si="7"/>
        <v>#REF!</v>
      </c>
      <c r="S183" s="194" t="e">
        <f t="shared" si="7"/>
        <v>#REF!</v>
      </c>
      <c r="U183" s="194"/>
      <c r="AB183" s="199"/>
      <c r="AC183" s="199"/>
      <c r="AD183" s="199"/>
      <c r="AE183" s="199"/>
      <c r="AF183" s="199"/>
    </row>
    <row r="184" spans="1:32">
      <c r="A184" s="161" t="s">
        <v>1340</v>
      </c>
      <c r="B184" s="161" t="s">
        <v>1930</v>
      </c>
      <c r="C184" s="161" t="s">
        <v>367</v>
      </c>
      <c r="D184" s="161"/>
      <c r="E184" s="161"/>
      <c r="F184" s="168" t="e">
        <f>calcs!C177+calcs!H177+calcs!M177+calcs!R177+calcs!W177+calcs!AB177+calcs!AG177+calcs!AL177+calcs!AQ177+calcs!AV177+calcs!BA177+calcs!BF177</f>
        <v>#REF!</v>
      </c>
      <c r="G184" s="168" t="e">
        <f>calcs!D177+calcs!I177+calcs!N177+calcs!S177+calcs!X177+calcs!AC177+calcs!AH177+calcs!AM177+calcs!AR177+calcs!AW177+calcs!BB177+calcs!BG177</f>
        <v>#REF!</v>
      </c>
      <c r="H184" s="168" t="e">
        <f>calcs!E177+calcs!J177+calcs!O177+calcs!T177+calcs!Y177+calcs!AD177+calcs!AI177+calcs!AN177+calcs!AS177+calcs!AX177+calcs!BC177+calcs!BH177</f>
        <v>#REF!</v>
      </c>
      <c r="I184" s="168" t="e">
        <f>calcs!F177+calcs!K177+calcs!P177+calcs!U177+calcs!Z177+calcs!AE177+calcs!AJ177+calcs!AO177+calcs!AT177+calcs!AY177+calcs!BD177+calcs!BI177</f>
        <v>#REF!</v>
      </c>
      <c r="J184" s="168" t="e">
        <f>calcs!G177+calcs!L177+calcs!Q177+calcs!V177+calcs!AA177+calcs!AF177+calcs!AK177+calcs!AP177+calcs!AU177+calcs!AZ177+calcs!BE177+calcs!BJ177</f>
        <v>#REF!</v>
      </c>
      <c r="K184" s="161"/>
      <c r="L184" s="175" t="e">
        <f t="shared" si="6"/>
        <v>#REF!</v>
      </c>
      <c r="M184" s="81"/>
      <c r="N184" s="120"/>
      <c r="O184" s="120"/>
      <c r="P184" s="194" t="e">
        <f t="shared" si="7"/>
        <v>#REF!</v>
      </c>
      <c r="Q184" s="194" t="e">
        <f t="shared" si="7"/>
        <v>#REF!</v>
      </c>
      <c r="R184" s="194" t="e">
        <f t="shared" si="7"/>
        <v>#REF!</v>
      </c>
      <c r="S184" s="194" t="e">
        <f t="shared" si="7"/>
        <v>#REF!</v>
      </c>
      <c r="U184" s="194"/>
      <c r="AB184" s="199"/>
      <c r="AC184" s="199"/>
      <c r="AD184" s="199"/>
      <c r="AE184" s="199"/>
      <c r="AF184" s="199"/>
    </row>
    <row r="185" spans="1:32">
      <c r="A185" s="161" t="s">
        <v>1340</v>
      </c>
      <c r="B185" s="161" t="s">
        <v>1931</v>
      </c>
      <c r="C185" s="161" t="s">
        <v>369</v>
      </c>
      <c r="D185" s="161"/>
      <c r="E185" s="161"/>
      <c r="F185" s="168" t="e">
        <f>calcs!C178+calcs!H178+calcs!M178+calcs!R178+calcs!W178+calcs!AB178+calcs!AG178+calcs!AL178+calcs!AQ178+calcs!AV178+calcs!BA178+calcs!BF178</f>
        <v>#REF!</v>
      </c>
      <c r="G185" s="168" t="e">
        <f>calcs!D178+calcs!I178+calcs!N178+calcs!S178+calcs!X178+calcs!AC178+calcs!AH178+calcs!AM178+calcs!AR178+calcs!AW178+calcs!BB178+calcs!BG178</f>
        <v>#REF!</v>
      </c>
      <c r="H185" s="168" t="e">
        <f>calcs!E178+calcs!J178+calcs!O178+calcs!T178+calcs!Y178+calcs!AD178+calcs!AI178+calcs!AN178+calcs!AS178+calcs!AX178+calcs!BC178+calcs!BH178</f>
        <v>#REF!</v>
      </c>
      <c r="I185" s="168" t="e">
        <f>calcs!F178+calcs!K178+calcs!P178+calcs!U178+calcs!Z178+calcs!AE178+calcs!AJ178+calcs!AO178+calcs!AT178+calcs!AY178+calcs!BD178+calcs!BI178</f>
        <v>#REF!</v>
      </c>
      <c r="J185" s="168" t="e">
        <f>calcs!G178+calcs!L178+calcs!Q178+calcs!V178+calcs!AA178+calcs!AF178+calcs!AK178+calcs!AP178+calcs!AU178+calcs!AZ178+calcs!BE178+calcs!BJ178</f>
        <v>#REF!</v>
      </c>
      <c r="K185" s="161"/>
      <c r="L185" s="175" t="e">
        <f t="shared" si="6"/>
        <v>#REF!</v>
      </c>
      <c r="M185" s="81"/>
      <c r="N185" s="120"/>
      <c r="O185" s="120"/>
      <c r="P185" s="194" t="e">
        <f t="shared" si="7"/>
        <v>#REF!</v>
      </c>
      <c r="Q185" s="194" t="e">
        <f t="shared" si="7"/>
        <v>#REF!</v>
      </c>
      <c r="R185" s="194" t="e">
        <f t="shared" si="7"/>
        <v>#REF!</v>
      </c>
      <c r="S185" s="194" t="e">
        <f t="shared" si="7"/>
        <v>#REF!</v>
      </c>
      <c r="U185" s="194"/>
      <c r="AB185" s="199"/>
      <c r="AC185" s="199"/>
      <c r="AD185" s="199"/>
      <c r="AE185" s="199"/>
      <c r="AF185" s="199"/>
    </row>
    <row r="186" spans="1:32">
      <c r="A186" s="161" t="s">
        <v>1340</v>
      </c>
      <c r="B186" s="161" t="s">
        <v>1932</v>
      </c>
      <c r="C186" s="161" t="s">
        <v>371</v>
      </c>
      <c r="D186" s="161"/>
      <c r="E186" s="161"/>
      <c r="F186" s="168" t="e">
        <f>calcs!C179+calcs!H179+calcs!M179+calcs!R179+calcs!W179+calcs!AB179+calcs!AG179+calcs!AL179+calcs!AQ179+calcs!AV179+calcs!BA179+calcs!BF179</f>
        <v>#REF!</v>
      </c>
      <c r="G186" s="168" t="e">
        <f>calcs!D179+calcs!I179+calcs!N179+calcs!S179+calcs!X179+calcs!AC179+calcs!AH179+calcs!AM179+calcs!AR179+calcs!AW179+calcs!BB179+calcs!BG179</f>
        <v>#REF!</v>
      </c>
      <c r="H186" s="168" t="e">
        <f>calcs!E179+calcs!J179+calcs!O179+calcs!T179+calcs!Y179+calcs!AD179+calcs!AI179+calcs!AN179+calcs!AS179+calcs!AX179+calcs!BC179+calcs!BH179</f>
        <v>#REF!</v>
      </c>
      <c r="I186" s="168" t="e">
        <f>calcs!F179+calcs!K179+calcs!P179+calcs!U179+calcs!Z179+calcs!AE179+calcs!AJ179+calcs!AO179+calcs!AT179+calcs!AY179+calcs!BD179+calcs!BI179</f>
        <v>#REF!</v>
      </c>
      <c r="J186" s="168" t="e">
        <f>calcs!G179+calcs!L179+calcs!Q179+calcs!V179+calcs!AA179+calcs!AF179+calcs!AK179+calcs!AP179+calcs!AU179+calcs!AZ179+calcs!BE179+calcs!BJ179</f>
        <v>#REF!</v>
      </c>
      <c r="K186" s="161"/>
      <c r="L186" s="175" t="e">
        <f t="shared" si="6"/>
        <v>#REF!</v>
      </c>
      <c r="M186" s="81"/>
      <c r="N186" s="120"/>
      <c r="O186" s="120"/>
      <c r="P186" s="194" t="e">
        <f t="shared" si="7"/>
        <v>#REF!</v>
      </c>
      <c r="Q186" s="194" t="e">
        <f t="shared" si="7"/>
        <v>#REF!</v>
      </c>
      <c r="R186" s="194" t="e">
        <f t="shared" si="7"/>
        <v>#REF!</v>
      </c>
      <c r="S186" s="194" t="e">
        <f t="shared" si="7"/>
        <v>#REF!</v>
      </c>
      <c r="U186" s="194"/>
      <c r="AB186" s="199"/>
      <c r="AC186" s="199"/>
      <c r="AD186" s="199"/>
      <c r="AE186" s="199"/>
      <c r="AF186" s="199"/>
    </row>
    <row r="187" spans="1:32">
      <c r="A187" s="161" t="s">
        <v>1340</v>
      </c>
      <c r="B187" s="161" t="s">
        <v>1933</v>
      </c>
      <c r="C187" s="161" t="s">
        <v>373</v>
      </c>
      <c r="D187" s="161"/>
      <c r="E187" s="161"/>
      <c r="F187" s="168" t="e">
        <f>calcs!C180+calcs!H180+calcs!M180+calcs!R180+calcs!W180+calcs!AB180+calcs!AG180+calcs!AL180+calcs!AQ180+calcs!AV180+calcs!BA180+calcs!BF180</f>
        <v>#REF!</v>
      </c>
      <c r="G187" s="168" t="e">
        <f>calcs!D180+calcs!I180+calcs!N180+calcs!S180+calcs!X180+calcs!AC180+calcs!AH180+calcs!AM180+calcs!AR180+calcs!AW180+calcs!BB180+calcs!BG180</f>
        <v>#REF!</v>
      </c>
      <c r="H187" s="168" t="e">
        <f>calcs!E180+calcs!J180+calcs!O180+calcs!T180+calcs!Y180+calcs!AD180+calcs!AI180+calcs!AN180+calcs!AS180+calcs!AX180+calcs!BC180+calcs!BH180</f>
        <v>#REF!</v>
      </c>
      <c r="I187" s="168" t="e">
        <f>calcs!F180+calcs!K180+calcs!P180+calcs!U180+calcs!Z180+calcs!AE180+calcs!AJ180+calcs!AO180+calcs!AT180+calcs!AY180+calcs!BD180+calcs!BI180</f>
        <v>#REF!</v>
      </c>
      <c r="J187" s="168" t="e">
        <f>calcs!G180+calcs!L180+calcs!Q180+calcs!V180+calcs!AA180+calcs!AF180+calcs!AK180+calcs!AP180+calcs!AU180+calcs!AZ180+calcs!BE180+calcs!BJ180</f>
        <v>#REF!</v>
      </c>
      <c r="K187" s="161"/>
      <c r="L187" s="175" t="e">
        <f t="shared" si="6"/>
        <v>#REF!</v>
      </c>
      <c r="M187" s="81"/>
      <c r="N187" s="120"/>
      <c r="O187" s="120"/>
      <c r="P187" s="194" t="e">
        <f t="shared" si="7"/>
        <v>#REF!</v>
      </c>
      <c r="Q187" s="194" t="e">
        <f t="shared" si="7"/>
        <v>#REF!</v>
      </c>
      <c r="R187" s="194" t="e">
        <f t="shared" si="7"/>
        <v>#REF!</v>
      </c>
      <c r="S187" s="194" t="e">
        <f t="shared" si="7"/>
        <v>#REF!</v>
      </c>
      <c r="U187" s="194"/>
      <c r="AB187" s="199"/>
      <c r="AC187" s="199"/>
      <c r="AD187" s="199"/>
      <c r="AE187" s="199"/>
      <c r="AF187" s="199"/>
    </row>
    <row r="188" spans="1:32">
      <c r="A188" s="161" t="s">
        <v>1340</v>
      </c>
      <c r="B188" s="161" t="s">
        <v>1934</v>
      </c>
      <c r="C188" s="161" t="s">
        <v>375</v>
      </c>
      <c r="D188" s="161"/>
      <c r="E188" s="161"/>
      <c r="F188" s="168" t="e">
        <f>calcs!C181+calcs!H181+calcs!M181+calcs!R181+calcs!W181+calcs!AB181+calcs!AG181+calcs!AL181+calcs!AQ181+calcs!AV181+calcs!BA181+calcs!BF181</f>
        <v>#REF!</v>
      </c>
      <c r="G188" s="168" t="e">
        <f>calcs!D181+calcs!I181+calcs!N181+calcs!S181+calcs!X181+calcs!AC181+calcs!AH181+calcs!AM181+calcs!AR181+calcs!AW181+calcs!BB181+calcs!BG181</f>
        <v>#REF!</v>
      </c>
      <c r="H188" s="168" t="e">
        <f>calcs!E181+calcs!J181+calcs!O181+calcs!T181+calcs!Y181+calcs!AD181+calcs!AI181+calcs!AN181+calcs!AS181+calcs!AX181+calcs!BC181+calcs!BH181</f>
        <v>#REF!</v>
      </c>
      <c r="I188" s="168" t="e">
        <f>calcs!F181+calcs!K181+calcs!P181+calcs!U181+calcs!Z181+calcs!AE181+calcs!AJ181+calcs!AO181+calcs!AT181+calcs!AY181+calcs!BD181+calcs!BI181</f>
        <v>#REF!</v>
      </c>
      <c r="J188" s="168" t="e">
        <f>calcs!G181+calcs!L181+calcs!Q181+calcs!V181+calcs!AA181+calcs!AF181+calcs!AK181+calcs!AP181+calcs!AU181+calcs!AZ181+calcs!BE181+calcs!BJ181</f>
        <v>#REF!</v>
      </c>
      <c r="K188" s="161"/>
      <c r="L188" s="175" t="e">
        <f t="shared" si="6"/>
        <v>#REF!</v>
      </c>
      <c r="M188" s="81"/>
      <c r="N188" s="120"/>
      <c r="O188" s="120"/>
      <c r="P188" s="194" t="e">
        <f t="shared" si="7"/>
        <v>#REF!</v>
      </c>
      <c r="Q188" s="194" t="e">
        <f t="shared" si="7"/>
        <v>#REF!</v>
      </c>
      <c r="R188" s="194" t="e">
        <f t="shared" si="7"/>
        <v>#REF!</v>
      </c>
      <c r="S188" s="194" t="e">
        <f t="shared" si="7"/>
        <v>#REF!</v>
      </c>
      <c r="U188" s="194"/>
      <c r="AB188" s="199"/>
      <c r="AC188" s="199"/>
      <c r="AD188" s="199"/>
      <c r="AE188" s="199"/>
      <c r="AF188" s="199"/>
    </row>
    <row r="189" spans="1:32">
      <c r="A189" s="161" t="s">
        <v>1340</v>
      </c>
      <c r="B189" s="161" t="s">
        <v>1935</v>
      </c>
      <c r="C189" s="161" t="s">
        <v>377</v>
      </c>
      <c r="D189" s="161"/>
      <c r="E189" s="161"/>
      <c r="F189" s="168" t="e">
        <f>calcs!C182+calcs!H182+calcs!M182+calcs!R182+calcs!W182+calcs!AB182+calcs!AG182+calcs!AL182+calcs!AQ182+calcs!AV182+calcs!BA182+calcs!BF182</f>
        <v>#REF!</v>
      </c>
      <c r="G189" s="168" t="e">
        <f>calcs!D182+calcs!I182+calcs!N182+calcs!S182+calcs!X182+calcs!AC182+calcs!AH182+calcs!AM182+calcs!AR182+calcs!AW182+calcs!BB182+calcs!BG182</f>
        <v>#REF!</v>
      </c>
      <c r="H189" s="168" t="e">
        <f>calcs!E182+calcs!J182+calcs!O182+calcs!T182+calcs!Y182+calcs!AD182+calcs!AI182+calcs!AN182+calcs!AS182+calcs!AX182+calcs!BC182+calcs!BH182</f>
        <v>#REF!</v>
      </c>
      <c r="I189" s="168" t="e">
        <f>calcs!F182+calcs!K182+calcs!P182+calcs!U182+calcs!Z182+calcs!AE182+calcs!AJ182+calcs!AO182+calcs!AT182+calcs!AY182+calcs!BD182+calcs!BI182</f>
        <v>#REF!</v>
      </c>
      <c r="J189" s="168" t="e">
        <f>calcs!G182+calcs!L182+calcs!Q182+calcs!V182+calcs!AA182+calcs!AF182+calcs!AK182+calcs!AP182+calcs!AU182+calcs!AZ182+calcs!BE182+calcs!BJ182</f>
        <v>#REF!</v>
      </c>
      <c r="K189" s="161"/>
      <c r="L189" s="175" t="e">
        <f t="shared" si="6"/>
        <v>#REF!</v>
      </c>
      <c r="M189" s="81"/>
      <c r="N189" s="120"/>
      <c r="O189" s="120"/>
      <c r="P189" s="194" t="e">
        <f t="shared" si="7"/>
        <v>#REF!</v>
      </c>
      <c r="Q189" s="194" t="e">
        <f t="shared" si="7"/>
        <v>#REF!</v>
      </c>
      <c r="R189" s="194" t="e">
        <f t="shared" si="7"/>
        <v>#REF!</v>
      </c>
      <c r="S189" s="194" t="e">
        <f t="shared" si="7"/>
        <v>#REF!</v>
      </c>
      <c r="U189" s="194"/>
      <c r="AB189" s="199"/>
      <c r="AC189" s="199"/>
      <c r="AD189" s="199"/>
      <c r="AE189" s="199"/>
      <c r="AF189" s="199"/>
    </row>
    <row r="190" spans="1:32">
      <c r="A190" s="161" t="s">
        <v>1340</v>
      </c>
      <c r="B190" s="161" t="s">
        <v>1936</v>
      </c>
      <c r="C190" s="161" t="s">
        <v>379</v>
      </c>
      <c r="D190" s="161"/>
      <c r="E190" s="161"/>
      <c r="F190" s="168" t="e">
        <f>calcs!C183+calcs!H183+calcs!M183+calcs!R183+calcs!W183+calcs!AB183+calcs!AG183+calcs!AL183+calcs!AQ183+calcs!AV183+calcs!BA183+calcs!BF183</f>
        <v>#REF!</v>
      </c>
      <c r="G190" s="168" t="e">
        <f>calcs!D183+calcs!I183+calcs!N183+calcs!S183+calcs!X183+calcs!AC183+calcs!AH183+calcs!AM183+calcs!AR183+calcs!AW183+calcs!BB183+calcs!BG183</f>
        <v>#REF!</v>
      </c>
      <c r="H190" s="168" t="e">
        <f>calcs!E183+calcs!J183+calcs!O183+calcs!T183+calcs!Y183+calcs!AD183+calcs!AI183+calcs!AN183+calcs!AS183+calcs!AX183+calcs!BC183+calcs!BH183</f>
        <v>#REF!</v>
      </c>
      <c r="I190" s="168" t="e">
        <f>calcs!F183+calcs!K183+calcs!P183+calcs!U183+calcs!Z183+calcs!AE183+calcs!AJ183+calcs!AO183+calcs!AT183+calcs!AY183+calcs!BD183+calcs!BI183</f>
        <v>#REF!</v>
      </c>
      <c r="J190" s="168" t="e">
        <f>calcs!G183+calcs!L183+calcs!Q183+calcs!V183+calcs!AA183+calcs!AF183+calcs!AK183+calcs!AP183+calcs!AU183+calcs!AZ183+calcs!BE183+calcs!BJ183</f>
        <v>#REF!</v>
      </c>
      <c r="K190" s="161"/>
      <c r="L190" s="175" t="e">
        <f t="shared" si="6"/>
        <v>#REF!</v>
      </c>
      <c r="M190" s="81"/>
      <c r="N190" s="120"/>
      <c r="O190" s="120"/>
      <c r="P190" s="194" t="e">
        <f t="shared" si="7"/>
        <v>#REF!</v>
      </c>
      <c r="Q190" s="194" t="e">
        <f t="shared" si="7"/>
        <v>#REF!</v>
      </c>
      <c r="R190" s="194" t="e">
        <f t="shared" si="7"/>
        <v>#REF!</v>
      </c>
      <c r="S190" s="194" t="e">
        <f t="shared" si="7"/>
        <v>#REF!</v>
      </c>
      <c r="U190" s="194"/>
      <c r="AB190" s="199"/>
      <c r="AC190" s="199"/>
      <c r="AD190" s="199"/>
      <c r="AE190" s="199"/>
      <c r="AF190" s="199"/>
    </row>
    <row r="191" spans="1:32">
      <c r="A191" s="161" t="s">
        <v>1340</v>
      </c>
      <c r="B191" s="161" t="s">
        <v>1937</v>
      </c>
      <c r="C191" s="161" t="s">
        <v>381</v>
      </c>
      <c r="D191" s="161"/>
      <c r="E191" s="161"/>
      <c r="F191" s="168" t="e">
        <f>calcs!C184+calcs!H184+calcs!M184+calcs!R184+calcs!W184+calcs!AB184+calcs!AG184+calcs!AL184+calcs!AQ184+calcs!AV184+calcs!BA184+calcs!BF184</f>
        <v>#REF!</v>
      </c>
      <c r="G191" s="168" t="e">
        <f>calcs!D184+calcs!I184+calcs!N184+calcs!S184+calcs!X184+calcs!AC184+calcs!AH184+calcs!AM184+calcs!AR184+calcs!AW184+calcs!BB184+calcs!BG184</f>
        <v>#REF!</v>
      </c>
      <c r="H191" s="168" t="e">
        <f>calcs!E184+calcs!J184+calcs!O184+calcs!T184+calcs!Y184+calcs!AD184+calcs!AI184+calcs!AN184+calcs!AS184+calcs!AX184+calcs!BC184+calcs!BH184</f>
        <v>#REF!</v>
      </c>
      <c r="I191" s="168" t="e">
        <f>calcs!F184+calcs!K184+calcs!P184+calcs!U184+calcs!Z184+calcs!AE184+calcs!AJ184+calcs!AO184+calcs!AT184+calcs!AY184+calcs!BD184+calcs!BI184</f>
        <v>#REF!</v>
      </c>
      <c r="J191" s="168" t="e">
        <f>calcs!G184+calcs!L184+calcs!Q184+calcs!V184+calcs!AA184+calcs!AF184+calcs!AK184+calcs!AP184+calcs!AU184+calcs!AZ184+calcs!BE184+calcs!BJ184</f>
        <v>#REF!</v>
      </c>
      <c r="K191" s="161"/>
      <c r="L191" s="175" t="e">
        <f t="shared" si="6"/>
        <v>#REF!</v>
      </c>
      <c r="M191" s="81"/>
      <c r="N191" s="120"/>
      <c r="O191" s="120"/>
      <c r="P191" s="194" t="e">
        <f t="shared" si="7"/>
        <v>#REF!</v>
      </c>
      <c r="Q191" s="194" t="e">
        <f t="shared" si="7"/>
        <v>#REF!</v>
      </c>
      <c r="R191" s="194" t="e">
        <f t="shared" si="7"/>
        <v>#REF!</v>
      </c>
      <c r="S191" s="194" t="e">
        <f t="shared" si="7"/>
        <v>#REF!</v>
      </c>
      <c r="U191" s="194"/>
      <c r="AB191" s="199"/>
      <c r="AC191" s="199"/>
      <c r="AD191" s="199"/>
      <c r="AE191" s="199"/>
      <c r="AF191" s="199"/>
    </row>
    <row r="192" spans="1:32">
      <c r="A192" s="161" t="s">
        <v>1340</v>
      </c>
      <c r="B192" s="161" t="s">
        <v>1938</v>
      </c>
      <c r="C192" s="161" t="s">
        <v>383</v>
      </c>
      <c r="D192" s="161"/>
      <c r="E192" s="161"/>
      <c r="F192" s="168" t="e">
        <f>calcs!C185+calcs!H185+calcs!M185+calcs!R185+calcs!W185+calcs!AB185+calcs!AG185+calcs!AL185+calcs!AQ185+calcs!AV185+calcs!BA185+calcs!BF185</f>
        <v>#REF!</v>
      </c>
      <c r="G192" s="168" t="e">
        <f>calcs!D185+calcs!I185+calcs!N185+calcs!S185+calcs!X185+calcs!AC185+calcs!AH185+calcs!AM185+calcs!AR185+calcs!AW185+calcs!BB185+calcs!BG185</f>
        <v>#REF!</v>
      </c>
      <c r="H192" s="168" t="e">
        <f>calcs!E185+calcs!J185+calcs!O185+calcs!T185+calcs!Y185+calcs!AD185+calcs!AI185+calcs!AN185+calcs!AS185+calcs!AX185+calcs!BC185+calcs!BH185</f>
        <v>#REF!</v>
      </c>
      <c r="I192" s="168" t="e">
        <f>calcs!F185+calcs!K185+calcs!P185+calcs!U185+calcs!Z185+calcs!AE185+calcs!AJ185+calcs!AO185+calcs!AT185+calcs!AY185+calcs!BD185+calcs!BI185</f>
        <v>#REF!</v>
      </c>
      <c r="J192" s="168" t="e">
        <f>calcs!G185+calcs!L185+calcs!Q185+calcs!V185+calcs!AA185+calcs!AF185+calcs!AK185+calcs!AP185+calcs!AU185+calcs!AZ185+calcs!BE185+calcs!BJ185</f>
        <v>#REF!</v>
      </c>
      <c r="K192" s="161"/>
      <c r="L192" s="175" t="e">
        <f t="shared" si="6"/>
        <v>#REF!</v>
      </c>
      <c r="M192" s="81"/>
      <c r="N192" s="120"/>
      <c r="O192" s="120"/>
      <c r="P192" s="194" t="e">
        <f t="shared" si="7"/>
        <v>#REF!</v>
      </c>
      <c r="Q192" s="194" t="e">
        <f t="shared" si="7"/>
        <v>#REF!</v>
      </c>
      <c r="R192" s="194" t="e">
        <f t="shared" si="7"/>
        <v>#REF!</v>
      </c>
      <c r="S192" s="194" t="e">
        <f t="shared" si="7"/>
        <v>#REF!</v>
      </c>
      <c r="U192" s="194"/>
      <c r="AB192" s="199"/>
      <c r="AC192" s="199"/>
      <c r="AD192" s="199"/>
      <c r="AE192" s="199"/>
      <c r="AF192" s="199"/>
    </row>
    <row r="193" spans="1:32">
      <c r="A193" s="161" t="s">
        <v>1340</v>
      </c>
      <c r="B193" s="161" t="s">
        <v>1939</v>
      </c>
      <c r="C193" s="161" t="s">
        <v>385</v>
      </c>
      <c r="D193" s="161"/>
      <c r="E193" s="161"/>
      <c r="F193" s="168" t="e">
        <f>calcs!C186+calcs!H186+calcs!M186+calcs!R186+calcs!W186+calcs!AB186+calcs!AG186+calcs!AL186+calcs!AQ186+calcs!AV186+calcs!BA186+calcs!BF186</f>
        <v>#REF!</v>
      </c>
      <c r="G193" s="168" t="e">
        <f>calcs!D186+calcs!I186+calcs!N186+calcs!S186+calcs!X186+calcs!AC186+calcs!AH186+calcs!AM186+calcs!AR186+calcs!AW186+calcs!BB186+calcs!BG186</f>
        <v>#REF!</v>
      </c>
      <c r="H193" s="168" t="e">
        <f>calcs!E186+calcs!J186+calcs!O186+calcs!T186+calcs!Y186+calcs!AD186+calcs!AI186+calcs!AN186+calcs!AS186+calcs!AX186+calcs!BC186+calcs!BH186</f>
        <v>#REF!</v>
      </c>
      <c r="I193" s="168" t="e">
        <f>calcs!F186+calcs!K186+calcs!P186+calcs!U186+calcs!Z186+calcs!AE186+calcs!AJ186+calcs!AO186+calcs!AT186+calcs!AY186+calcs!BD186+calcs!BI186</f>
        <v>#REF!</v>
      </c>
      <c r="J193" s="168" t="e">
        <f>calcs!G186+calcs!L186+calcs!Q186+calcs!V186+calcs!AA186+calcs!AF186+calcs!AK186+calcs!AP186+calcs!AU186+calcs!AZ186+calcs!BE186+calcs!BJ186</f>
        <v>#REF!</v>
      </c>
      <c r="K193" s="161"/>
      <c r="L193" s="175" t="e">
        <f t="shared" si="6"/>
        <v>#REF!</v>
      </c>
      <c r="M193" s="81"/>
      <c r="N193" s="120"/>
      <c r="O193" s="120"/>
      <c r="P193" s="194" t="e">
        <f t="shared" si="7"/>
        <v>#REF!</v>
      </c>
      <c r="Q193" s="194" t="e">
        <f t="shared" si="7"/>
        <v>#REF!</v>
      </c>
      <c r="R193" s="194" t="e">
        <f t="shared" si="7"/>
        <v>#REF!</v>
      </c>
      <c r="S193" s="194" t="e">
        <f t="shared" si="7"/>
        <v>#REF!</v>
      </c>
      <c r="U193" s="194"/>
      <c r="AB193" s="199"/>
      <c r="AC193" s="199"/>
      <c r="AD193" s="199"/>
      <c r="AE193" s="199"/>
      <c r="AF193" s="199"/>
    </row>
    <row r="194" spans="1:32">
      <c r="A194" s="161" t="s">
        <v>1340</v>
      </c>
      <c r="B194" s="161" t="s">
        <v>1940</v>
      </c>
      <c r="C194" s="161" t="s">
        <v>387</v>
      </c>
      <c r="D194" s="161"/>
      <c r="E194" s="161"/>
      <c r="F194" s="168" t="e">
        <f>calcs!C187+calcs!H187+calcs!M187+calcs!R187+calcs!W187+calcs!AB187+calcs!AG187+calcs!AL187+calcs!AQ187+calcs!AV187+calcs!BA187+calcs!BF187</f>
        <v>#REF!</v>
      </c>
      <c r="G194" s="168" t="e">
        <f>calcs!D187+calcs!I187+calcs!N187+calcs!S187+calcs!X187+calcs!AC187+calcs!AH187+calcs!AM187+calcs!AR187+calcs!AW187+calcs!BB187+calcs!BG187</f>
        <v>#REF!</v>
      </c>
      <c r="H194" s="168" t="e">
        <f>calcs!E187+calcs!J187+calcs!O187+calcs!T187+calcs!Y187+calcs!AD187+calcs!AI187+calcs!AN187+calcs!AS187+calcs!AX187+calcs!BC187+calcs!BH187</f>
        <v>#REF!</v>
      </c>
      <c r="I194" s="168" t="e">
        <f>calcs!F187+calcs!K187+calcs!P187+calcs!U187+calcs!Z187+calcs!AE187+calcs!AJ187+calcs!AO187+calcs!AT187+calcs!AY187+calcs!BD187+calcs!BI187</f>
        <v>#REF!</v>
      </c>
      <c r="J194" s="168" t="e">
        <f>calcs!G187+calcs!L187+calcs!Q187+calcs!V187+calcs!AA187+calcs!AF187+calcs!AK187+calcs!AP187+calcs!AU187+calcs!AZ187+calcs!BE187+calcs!BJ187</f>
        <v>#REF!</v>
      </c>
      <c r="K194" s="161"/>
      <c r="L194" s="175" t="e">
        <f t="shared" si="6"/>
        <v>#REF!</v>
      </c>
      <c r="M194" s="81"/>
      <c r="N194" s="120"/>
      <c r="O194" s="120"/>
      <c r="P194" s="194" t="e">
        <f t="shared" si="7"/>
        <v>#REF!</v>
      </c>
      <c r="Q194" s="194" t="e">
        <f t="shared" si="7"/>
        <v>#REF!</v>
      </c>
      <c r="R194" s="194" t="e">
        <f t="shared" si="7"/>
        <v>#REF!</v>
      </c>
      <c r="S194" s="194" t="e">
        <f t="shared" si="7"/>
        <v>#REF!</v>
      </c>
      <c r="U194" s="194"/>
      <c r="AB194" s="199"/>
      <c r="AC194" s="199"/>
      <c r="AD194" s="199"/>
      <c r="AE194" s="199"/>
      <c r="AF194" s="199"/>
    </row>
    <row r="195" spans="1:32">
      <c r="A195" s="161" t="s">
        <v>1340</v>
      </c>
      <c r="B195" s="161" t="s">
        <v>1941</v>
      </c>
      <c r="C195" s="161" t="s">
        <v>389</v>
      </c>
      <c r="D195" s="161"/>
      <c r="E195" s="161"/>
      <c r="F195" s="168" t="e">
        <f>calcs!C188+calcs!H188+calcs!M188+calcs!R188+calcs!W188+calcs!AB188+calcs!AG188+calcs!AL188+calcs!AQ188+calcs!AV188+calcs!BA188+calcs!BF188</f>
        <v>#REF!</v>
      </c>
      <c r="G195" s="168" t="e">
        <f>calcs!D188+calcs!I188+calcs!N188+calcs!S188+calcs!X188+calcs!AC188+calcs!AH188+calcs!AM188+calcs!AR188+calcs!AW188+calcs!BB188+calcs!BG188</f>
        <v>#REF!</v>
      </c>
      <c r="H195" s="168" t="e">
        <f>calcs!E188+calcs!J188+calcs!O188+calcs!T188+calcs!Y188+calcs!AD188+calcs!AI188+calcs!AN188+calcs!AS188+calcs!AX188+calcs!BC188+calcs!BH188</f>
        <v>#REF!</v>
      </c>
      <c r="I195" s="168" t="e">
        <f>calcs!F188+calcs!K188+calcs!P188+calcs!U188+calcs!Z188+calcs!AE188+calcs!AJ188+calcs!AO188+calcs!AT188+calcs!AY188+calcs!BD188+calcs!BI188</f>
        <v>#REF!</v>
      </c>
      <c r="J195" s="168" t="e">
        <f>calcs!G188+calcs!L188+calcs!Q188+calcs!V188+calcs!AA188+calcs!AF188+calcs!AK188+calcs!AP188+calcs!AU188+calcs!AZ188+calcs!BE188+calcs!BJ188</f>
        <v>#REF!</v>
      </c>
      <c r="K195" s="161"/>
      <c r="L195" s="175" t="e">
        <f t="shared" si="6"/>
        <v>#REF!</v>
      </c>
      <c r="M195" s="81"/>
      <c r="N195" s="120"/>
      <c r="O195" s="120"/>
      <c r="P195" s="194" t="e">
        <f t="shared" si="7"/>
        <v>#REF!</v>
      </c>
      <c r="Q195" s="194" t="e">
        <f t="shared" si="7"/>
        <v>#REF!</v>
      </c>
      <c r="R195" s="194" t="e">
        <f t="shared" si="7"/>
        <v>#REF!</v>
      </c>
      <c r="S195" s="194" t="e">
        <f t="shared" si="7"/>
        <v>#REF!</v>
      </c>
      <c r="U195" s="194"/>
      <c r="AB195" s="199"/>
      <c r="AC195" s="199"/>
      <c r="AD195" s="199"/>
      <c r="AE195" s="199"/>
      <c r="AF195" s="199"/>
    </row>
    <row r="196" spans="1:32">
      <c r="A196" s="161" t="s">
        <v>1340</v>
      </c>
      <c r="B196" s="161" t="s">
        <v>1942</v>
      </c>
      <c r="C196" s="161" t="s">
        <v>391</v>
      </c>
      <c r="D196" s="161"/>
      <c r="E196" s="161"/>
      <c r="F196" s="168" t="e">
        <f>calcs!C189+calcs!H189+calcs!M189+calcs!R189+calcs!W189+calcs!AB189+calcs!AG189+calcs!AL189+calcs!AQ189+calcs!AV189+calcs!BA189+calcs!BF189</f>
        <v>#REF!</v>
      </c>
      <c r="G196" s="168" t="e">
        <f>calcs!D189+calcs!I189+calcs!N189+calcs!S189+calcs!X189+calcs!AC189+calcs!AH189+calcs!AM189+calcs!AR189+calcs!AW189+calcs!BB189+calcs!BG189</f>
        <v>#REF!</v>
      </c>
      <c r="H196" s="168" t="e">
        <f>calcs!E189+calcs!J189+calcs!O189+calcs!T189+calcs!Y189+calcs!AD189+calcs!AI189+calcs!AN189+calcs!AS189+calcs!AX189+calcs!BC189+calcs!BH189</f>
        <v>#REF!</v>
      </c>
      <c r="I196" s="168" t="e">
        <f>calcs!F189+calcs!K189+calcs!P189+calcs!U189+calcs!Z189+calcs!AE189+calcs!AJ189+calcs!AO189+calcs!AT189+calcs!AY189+calcs!BD189+calcs!BI189</f>
        <v>#REF!</v>
      </c>
      <c r="J196" s="168" t="e">
        <f>calcs!G189+calcs!L189+calcs!Q189+calcs!V189+calcs!AA189+calcs!AF189+calcs!AK189+calcs!AP189+calcs!AU189+calcs!AZ189+calcs!BE189+calcs!BJ189</f>
        <v>#REF!</v>
      </c>
      <c r="K196" s="161"/>
      <c r="L196" s="175" t="e">
        <f t="shared" si="6"/>
        <v>#REF!</v>
      </c>
      <c r="M196" s="81"/>
      <c r="N196" s="120"/>
      <c r="O196" s="120"/>
      <c r="P196" s="194" t="e">
        <f t="shared" si="7"/>
        <v>#REF!</v>
      </c>
      <c r="Q196" s="194" t="e">
        <f t="shared" si="7"/>
        <v>#REF!</v>
      </c>
      <c r="R196" s="194" t="e">
        <f t="shared" si="7"/>
        <v>#REF!</v>
      </c>
      <c r="S196" s="194" t="e">
        <f t="shared" si="7"/>
        <v>#REF!</v>
      </c>
      <c r="U196" s="194"/>
      <c r="AB196" s="199"/>
      <c r="AC196" s="199"/>
      <c r="AD196" s="199"/>
      <c r="AE196" s="199"/>
      <c r="AF196" s="199"/>
    </row>
    <row r="197" spans="1:32">
      <c r="A197" s="161" t="s">
        <v>1340</v>
      </c>
      <c r="B197" s="161" t="s">
        <v>1943</v>
      </c>
      <c r="C197" s="161" t="s">
        <v>393</v>
      </c>
      <c r="D197" s="161"/>
      <c r="E197" s="161"/>
      <c r="F197" s="168" t="e">
        <f>calcs!C190+calcs!H190+calcs!M190+calcs!R190+calcs!W190+calcs!AB190+calcs!AG190+calcs!AL190+calcs!AQ190+calcs!AV190+calcs!BA190+calcs!BF190</f>
        <v>#REF!</v>
      </c>
      <c r="G197" s="168" t="e">
        <f>calcs!D190+calcs!I190+calcs!N190+calcs!S190+calcs!X190+calcs!AC190+calcs!AH190+calcs!AM190+calcs!AR190+calcs!AW190+calcs!BB190+calcs!BG190</f>
        <v>#REF!</v>
      </c>
      <c r="H197" s="168" t="e">
        <f>calcs!E190+calcs!J190+calcs!O190+calcs!T190+calcs!Y190+calcs!AD190+calcs!AI190+calcs!AN190+calcs!AS190+calcs!AX190+calcs!BC190+calcs!BH190</f>
        <v>#REF!</v>
      </c>
      <c r="I197" s="168" t="e">
        <f>calcs!F190+calcs!K190+calcs!P190+calcs!U190+calcs!Z190+calcs!AE190+calcs!AJ190+calcs!AO190+calcs!AT190+calcs!AY190+calcs!BD190+calcs!BI190</f>
        <v>#REF!</v>
      </c>
      <c r="J197" s="168" t="e">
        <f>calcs!G190+calcs!L190+calcs!Q190+calcs!V190+calcs!AA190+calcs!AF190+calcs!AK190+calcs!AP190+calcs!AU190+calcs!AZ190+calcs!BE190+calcs!BJ190</f>
        <v>#REF!</v>
      </c>
      <c r="K197" s="161"/>
      <c r="L197" s="175" t="e">
        <f t="shared" si="6"/>
        <v>#REF!</v>
      </c>
      <c r="M197" s="81"/>
      <c r="N197" s="120"/>
      <c r="O197" s="120"/>
      <c r="P197" s="194" t="e">
        <f t="shared" si="7"/>
        <v>#REF!</v>
      </c>
      <c r="Q197" s="194" t="e">
        <f t="shared" si="7"/>
        <v>#REF!</v>
      </c>
      <c r="R197" s="194" t="e">
        <f t="shared" si="7"/>
        <v>#REF!</v>
      </c>
      <c r="S197" s="194" t="e">
        <f t="shared" si="7"/>
        <v>#REF!</v>
      </c>
      <c r="U197" s="194"/>
      <c r="AB197" s="199"/>
      <c r="AC197" s="199"/>
      <c r="AD197" s="199"/>
      <c r="AE197" s="199"/>
      <c r="AF197" s="199"/>
    </row>
    <row r="198" spans="1:32">
      <c r="A198" s="161" t="s">
        <v>1340</v>
      </c>
      <c r="B198" s="161" t="s">
        <v>1944</v>
      </c>
      <c r="C198" s="161" t="s">
        <v>395</v>
      </c>
      <c r="D198" s="161"/>
      <c r="E198" s="161"/>
      <c r="F198" s="168" t="e">
        <f>calcs!C191+calcs!H191+calcs!M191+calcs!R191+calcs!W191+calcs!AB191+calcs!AG191+calcs!AL191+calcs!AQ191+calcs!AV191+calcs!BA191+calcs!BF191</f>
        <v>#REF!</v>
      </c>
      <c r="G198" s="168" t="e">
        <f>calcs!D191+calcs!I191+calcs!N191+calcs!S191+calcs!X191+calcs!AC191+calcs!AH191+calcs!AM191+calcs!AR191+calcs!AW191+calcs!BB191+calcs!BG191</f>
        <v>#REF!</v>
      </c>
      <c r="H198" s="168" t="e">
        <f>calcs!E191+calcs!J191+calcs!O191+calcs!T191+calcs!Y191+calcs!AD191+calcs!AI191+calcs!AN191+calcs!AS191+calcs!AX191+calcs!BC191+calcs!BH191</f>
        <v>#REF!</v>
      </c>
      <c r="I198" s="168" t="e">
        <f>calcs!F191+calcs!K191+calcs!P191+calcs!U191+calcs!Z191+calcs!AE191+calcs!AJ191+calcs!AO191+calcs!AT191+calcs!AY191+calcs!BD191+calcs!BI191</f>
        <v>#REF!</v>
      </c>
      <c r="J198" s="168" t="e">
        <f>calcs!G191+calcs!L191+calcs!Q191+calcs!V191+calcs!AA191+calcs!AF191+calcs!AK191+calcs!AP191+calcs!AU191+calcs!AZ191+calcs!BE191+calcs!BJ191</f>
        <v>#REF!</v>
      </c>
      <c r="K198" s="161"/>
      <c r="L198" s="175" t="e">
        <f t="shared" si="6"/>
        <v>#REF!</v>
      </c>
      <c r="M198" s="81"/>
      <c r="N198" s="120"/>
      <c r="O198" s="120"/>
      <c r="P198" s="194" t="e">
        <f t="shared" si="7"/>
        <v>#REF!</v>
      </c>
      <c r="Q198" s="194" t="e">
        <f t="shared" si="7"/>
        <v>#REF!</v>
      </c>
      <c r="R198" s="194" t="e">
        <f t="shared" si="7"/>
        <v>#REF!</v>
      </c>
      <c r="S198" s="194" t="e">
        <f t="shared" si="7"/>
        <v>#REF!</v>
      </c>
      <c r="U198" s="194"/>
      <c r="AB198" s="199"/>
      <c r="AC198" s="199"/>
      <c r="AD198" s="199"/>
      <c r="AE198" s="199"/>
      <c r="AF198" s="199"/>
    </row>
    <row r="199" spans="1:32">
      <c r="A199" s="161" t="s">
        <v>1340</v>
      </c>
      <c r="B199" s="161" t="s">
        <v>1945</v>
      </c>
      <c r="C199" s="161" t="s">
        <v>397</v>
      </c>
      <c r="D199" s="161"/>
      <c r="E199" s="161"/>
      <c r="F199" s="168" t="e">
        <f>calcs!C192+calcs!H192+calcs!M192+calcs!R192+calcs!W192+calcs!AB192+calcs!AG192+calcs!AL192+calcs!AQ192+calcs!AV192+calcs!BA192+calcs!BF192</f>
        <v>#REF!</v>
      </c>
      <c r="G199" s="168" t="e">
        <f>calcs!D192+calcs!I192+calcs!N192+calcs!S192+calcs!X192+calcs!AC192+calcs!AH192+calcs!AM192+calcs!AR192+calcs!AW192+calcs!BB192+calcs!BG192</f>
        <v>#REF!</v>
      </c>
      <c r="H199" s="168" t="e">
        <f>calcs!E192+calcs!J192+calcs!O192+calcs!T192+calcs!Y192+calcs!AD192+calcs!AI192+calcs!AN192+calcs!AS192+calcs!AX192+calcs!BC192+calcs!BH192</f>
        <v>#REF!</v>
      </c>
      <c r="I199" s="168" t="e">
        <f>calcs!F192+calcs!K192+calcs!P192+calcs!U192+calcs!Z192+calcs!AE192+calcs!AJ192+calcs!AO192+calcs!AT192+calcs!AY192+calcs!BD192+calcs!BI192</f>
        <v>#REF!</v>
      </c>
      <c r="J199" s="168" t="e">
        <f>calcs!G192+calcs!L192+calcs!Q192+calcs!V192+calcs!AA192+calcs!AF192+calcs!AK192+calcs!AP192+calcs!AU192+calcs!AZ192+calcs!BE192+calcs!BJ192</f>
        <v>#REF!</v>
      </c>
      <c r="K199" s="161"/>
      <c r="L199" s="175" t="e">
        <f t="shared" si="6"/>
        <v>#REF!</v>
      </c>
      <c r="M199" s="81"/>
      <c r="N199" s="120"/>
      <c r="O199" s="120"/>
      <c r="P199" s="194" t="e">
        <f t="shared" si="7"/>
        <v>#REF!</v>
      </c>
      <c r="Q199" s="194" t="e">
        <f t="shared" si="7"/>
        <v>#REF!</v>
      </c>
      <c r="R199" s="194" t="e">
        <f t="shared" si="7"/>
        <v>#REF!</v>
      </c>
      <c r="S199" s="194" t="e">
        <f t="shared" si="7"/>
        <v>#REF!</v>
      </c>
      <c r="U199" s="194"/>
      <c r="AB199" s="199"/>
      <c r="AC199" s="199"/>
      <c r="AD199" s="199"/>
      <c r="AE199" s="199"/>
      <c r="AF199" s="199"/>
    </row>
    <row r="200" spans="1:32">
      <c r="A200" s="161" t="s">
        <v>1340</v>
      </c>
      <c r="B200" s="161" t="s">
        <v>1946</v>
      </c>
      <c r="C200" s="161" t="s">
        <v>399</v>
      </c>
      <c r="D200" s="161"/>
      <c r="E200" s="161"/>
      <c r="F200" s="168" t="e">
        <f>calcs!C193+calcs!H193+calcs!M193+calcs!R193+calcs!W193+calcs!AB193+calcs!AG193+calcs!AL193+calcs!AQ193+calcs!AV193+calcs!BA193+calcs!BF193</f>
        <v>#REF!</v>
      </c>
      <c r="G200" s="168" t="e">
        <f>calcs!D193+calcs!I193+calcs!N193+calcs!S193+calcs!X193+calcs!AC193+calcs!AH193+calcs!AM193+calcs!AR193+calcs!AW193+calcs!BB193+calcs!BG193</f>
        <v>#REF!</v>
      </c>
      <c r="H200" s="168" t="e">
        <f>calcs!E193+calcs!J193+calcs!O193+calcs!T193+calcs!Y193+calcs!AD193+calcs!AI193+calcs!AN193+calcs!AS193+calcs!AX193+calcs!BC193+calcs!BH193</f>
        <v>#REF!</v>
      </c>
      <c r="I200" s="168" t="e">
        <f>calcs!F193+calcs!K193+calcs!P193+calcs!U193+calcs!Z193+calcs!AE193+calcs!AJ193+calcs!AO193+calcs!AT193+calcs!AY193+calcs!BD193+calcs!BI193</f>
        <v>#REF!</v>
      </c>
      <c r="J200" s="168" t="e">
        <f>calcs!G193+calcs!L193+calcs!Q193+calcs!V193+calcs!AA193+calcs!AF193+calcs!AK193+calcs!AP193+calcs!AU193+calcs!AZ193+calcs!BE193+calcs!BJ193</f>
        <v>#REF!</v>
      </c>
      <c r="K200" s="161"/>
      <c r="L200" s="175" t="e">
        <f t="shared" si="6"/>
        <v>#REF!</v>
      </c>
      <c r="M200" s="81"/>
      <c r="N200" s="120"/>
      <c r="O200" s="120"/>
      <c r="P200" s="194" t="e">
        <f t="shared" si="7"/>
        <v>#REF!</v>
      </c>
      <c r="Q200" s="194" t="e">
        <f t="shared" si="7"/>
        <v>#REF!</v>
      </c>
      <c r="R200" s="194" t="e">
        <f t="shared" si="7"/>
        <v>#REF!</v>
      </c>
      <c r="S200" s="194" t="e">
        <f t="shared" si="7"/>
        <v>#REF!</v>
      </c>
      <c r="U200" s="194"/>
      <c r="AB200" s="199"/>
      <c r="AC200" s="199"/>
      <c r="AD200" s="199"/>
      <c r="AE200" s="199"/>
      <c r="AF200" s="199"/>
    </row>
    <row r="201" spans="1:32">
      <c r="A201" s="161" t="s">
        <v>1340</v>
      </c>
      <c r="B201" s="161" t="s">
        <v>1947</v>
      </c>
      <c r="C201" s="161" t="s">
        <v>401</v>
      </c>
      <c r="D201" s="161"/>
      <c r="E201" s="161"/>
      <c r="F201" s="168" t="e">
        <f>calcs!C194+calcs!H194+calcs!M194+calcs!R194+calcs!W194+calcs!AB194+calcs!AG194+calcs!AL194+calcs!AQ194+calcs!AV194+calcs!BA194+calcs!BF194</f>
        <v>#REF!</v>
      </c>
      <c r="G201" s="168" t="e">
        <f>calcs!D194+calcs!I194+calcs!N194+calcs!S194+calcs!X194+calcs!AC194+calcs!AH194+calcs!AM194+calcs!AR194+calcs!AW194+calcs!BB194+calcs!BG194</f>
        <v>#REF!</v>
      </c>
      <c r="H201" s="168" t="e">
        <f>calcs!E194+calcs!J194+calcs!O194+calcs!T194+calcs!Y194+calcs!AD194+calcs!AI194+calcs!AN194+calcs!AS194+calcs!AX194+calcs!BC194+calcs!BH194</f>
        <v>#REF!</v>
      </c>
      <c r="I201" s="168" t="e">
        <f>calcs!F194+calcs!K194+calcs!P194+calcs!U194+calcs!Z194+calcs!AE194+calcs!AJ194+calcs!AO194+calcs!AT194+calcs!AY194+calcs!BD194+calcs!BI194</f>
        <v>#REF!</v>
      </c>
      <c r="J201" s="168" t="e">
        <f>calcs!G194+calcs!L194+calcs!Q194+calcs!V194+calcs!AA194+calcs!AF194+calcs!AK194+calcs!AP194+calcs!AU194+calcs!AZ194+calcs!BE194+calcs!BJ194</f>
        <v>#REF!</v>
      </c>
      <c r="K201" s="161"/>
      <c r="L201" s="175" t="e">
        <f t="shared" si="6"/>
        <v>#REF!</v>
      </c>
      <c r="M201" s="81"/>
      <c r="N201" s="120"/>
      <c r="O201" s="120"/>
      <c r="P201" s="194" t="e">
        <f t="shared" si="7"/>
        <v>#REF!</v>
      </c>
      <c r="Q201" s="194" t="e">
        <f t="shared" si="7"/>
        <v>#REF!</v>
      </c>
      <c r="R201" s="194" t="e">
        <f t="shared" si="7"/>
        <v>#REF!</v>
      </c>
      <c r="S201" s="194" t="e">
        <f t="shared" si="7"/>
        <v>#REF!</v>
      </c>
      <c r="U201" s="194"/>
      <c r="AB201" s="199"/>
      <c r="AC201" s="199"/>
      <c r="AD201" s="199"/>
      <c r="AE201" s="199"/>
      <c r="AF201" s="199"/>
    </row>
    <row r="202" spans="1:32">
      <c r="A202" s="161" t="s">
        <v>1340</v>
      </c>
      <c r="B202" s="161" t="s">
        <v>1948</v>
      </c>
      <c r="C202" s="161" t="s">
        <v>403</v>
      </c>
      <c r="D202" s="161"/>
      <c r="E202" s="161"/>
      <c r="F202" s="168" t="e">
        <f>calcs!C195+calcs!H195+calcs!M195+calcs!R195+calcs!W195+calcs!AB195+calcs!AG195+calcs!AL195+calcs!AQ195+calcs!AV195+calcs!BA195+calcs!BF195</f>
        <v>#REF!</v>
      </c>
      <c r="G202" s="168" t="e">
        <f>calcs!D195+calcs!I195+calcs!N195+calcs!S195+calcs!X195+calcs!AC195+calcs!AH195+calcs!AM195+calcs!AR195+calcs!AW195+calcs!BB195+calcs!BG195</f>
        <v>#REF!</v>
      </c>
      <c r="H202" s="168" t="e">
        <f>calcs!E195+calcs!J195+calcs!O195+calcs!T195+calcs!Y195+calcs!AD195+calcs!AI195+calcs!AN195+calcs!AS195+calcs!AX195+calcs!BC195+calcs!BH195</f>
        <v>#REF!</v>
      </c>
      <c r="I202" s="168" t="e">
        <f>calcs!F195+calcs!K195+calcs!P195+calcs!U195+calcs!Z195+calcs!AE195+calcs!AJ195+calcs!AO195+calcs!AT195+calcs!AY195+calcs!BD195+calcs!BI195</f>
        <v>#REF!</v>
      </c>
      <c r="J202" s="168" t="e">
        <f>calcs!G195+calcs!L195+calcs!Q195+calcs!V195+calcs!AA195+calcs!AF195+calcs!AK195+calcs!AP195+calcs!AU195+calcs!AZ195+calcs!BE195+calcs!BJ195</f>
        <v>#REF!</v>
      </c>
      <c r="K202" s="161"/>
      <c r="L202" s="175" t="e">
        <f t="shared" si="6"/>
        <v>#REF!</v>
      </c>
      <c r="M202" s="81"/>
      <c r="N202" s="120"/>
      <c r="O202" s="120"/>
      <c r="P202" s="194" t="e">
        <f t="shared" si="7"/>
        <v>#REF!</v>
      </c>
      <c r="Q202" s="194" t="e">
        <f t="shared" si="7"/>
        <v>#REF!</v>
      </c>
      <c r="R202" s="194" t="e">
        <f t="shared" si="7"/>
        <v>#REF!</v>
      </c>
      <c r="S202" s="194" t="e">
        <f t="shared" si="7"/>
        <v>#REF!</v>
      </c>
      <c r="U202" s="194"/>
      <c r="AB202" s="199"/>
      <c r="AC202" s="199"/>
      <c r="AD202" s="199"/>
      <c r="AE202" s="199"/>
      <c r="AF202" s="199"/>
    </row>
    <row r="203" spans="1:32">
      <c r="A203" s="161" t="s">
        <v>1341</v>
      </c>
      <c r="B203" s="161" t="s">
        <v>1949</v>
      </c>
      <c r="C203" s="161" t="s">
        <v>405</v>
      </c>
      <c r="D203" s="161"/>
      <c r="E203" s="161"/>
      <c r="F203" s="168" t="e">
        <f>calcs!C196+calcs!H196+calcs!M196+calcs!R196+calcs!W196+calcs!AB196+calcs!AG196+calcs!AL196+calcs!AQ196+calcs!AV196+calcs!BA196+calcs!BF196</f>
        <v>#REF!</v>
      </c>
      <c r="G203" s="168" t="e">
        <f>calcs!D196+calcs!I196+calcs!N196+calcs!S196+calcs!X196+calcs!AC196+calcs!AH196+calcs!AM196+calcs!AR196+calcs!AW196+calcs!BB196+calcs!BG196</f>
        <v>#REF!</v>
      </c>
      <c r="H203" s="168" t="e">
        <f>calcs!E196+calcs!J196+calcs!O196+calcs!T196+calcs!Y196+calcs!AD196+calcs!AI196+calcs!AN196+calcs!AS196+calcs!AX196+calcs!BC196+calcs!BH196</f>
        <v>#REF!</v>
      </c>
      <c r="I203" s="168" t="e">
        <f>calcs!F196+calcs!K196+calcs!P196+calcs!U196+calcs!Z196+calcs!AE196+calcs!AJ196+calcs!AO196+calcs!AT196+calcs!AY196+calcs!BD196+calcs!BI196</f>
        <v>#REF!</v>
      </c>
      <c r="J203" s="168" t="e">
        <f>calcs!G196+calcs!L196+calcs!Q196+calcs!V196+calcs!AA196+calcs!AF196+calcs!AK196+calcs!AP196+calcs!AU196+calcs!AZ196+calcs!BE196+calcs!BJ196</f>
        <v>#REF!</v>
      </c>
      <c r="K203" s="161"/>
      <c r="L203" s="175" t="e">
        <f t="shared" si="6"/>
        <v>#REF!</v>
      </c>
      <c r="M203" s="81"/>
      <c r="N203" s="120"/>
      <c r="O203" s="120"/>
      <c r="P203" s="194" t="e">
        <f t="shared" si="7"/>
        <v>#REF!</v>
      </c>
      <c r="Q203" s="194" t="e">
        <f t="shared" si="7"/>
        <v>#REF!</v>
      </c>
      <c r="R203" s="194" t="e">
        <f t="shared" si="7"/>
        <v>#REF!</v>
      </c>
      <c r="S203" s="194" t="e">
        <f t="shared" si="7"/>
        <v>#REF!</v>
      </c>
      <c r="U203" s="194"/>
      <c r="AB203" s="199"/>
      <c r="AC203" s="199"/>
      <c r="AD203" s="199"/>
      <c r="AE203" s="199"/>
      <c r="AF203" s="199"/>
    </row>
    <row r="204" spans="1:32">
      <c r="A204" s="161" t="s">
        <v>1341</v>
      </c>
      <c r="B204" s="161" t="s">
        <v>1950</v>
      </c>
      <c r="C204" s="161" t="s">
        <v>407</v>
      </c>
      <c r="D204" s="161"/>
      <c r="E204" s="161"/>
      <c r="F204" s="168" t="e">
        <f>calcs!C197+calcs!H197+calcs!M197+calcs!R197+calcs!W197+calcs!AB197+calcs!AG197+calcs!AL197+calcs!AQ197+calcs!AV197+calcs!BA197+calcs!BF197</f>
        <v>#REF!</v>
      </c>
      <c r="G204" s="168" t="e">
        <f>calcs!D197+calcs!I197+calcs!N197+calcs!S197+calcs!X197+calcs!AC197+calcs!AH197+calcs!AM197+calcs!AR197+calcs!AW197+calcs!BB197+calcs!BG197</f>
        <v>#REF!</v>
      </c>
      <c r="H204" s="168" t="e">
        <f>calcs!E197+calcs!J197+calcs!O197+calcs!T197+calcs!Y197+calcs!AD197+calcs!AI197+calcs!AN197+calcs!AS197+calcs!AX197+calcs!BC197+calcs!BH197</f>
        <v>#REF!</v>
      </c>
      <c r="I204" s="168" t="e">
        <f>calcs!F197+calcs!K197+calcs!P197+calcs!U197+calcs!Z197+calcs!AE197+calcs!AJ197+calcs!AO197+calcs!AT197+calcs!AY197+calcs!BD197+calcs!BI197</f>
        <v>#REF!</v>
      </c>
      <c r="J204" s="168" t="e">
        <f>calcs!G197+calcs!L197+calcs!Q197+calcs!V197+calcs!AA197+calcs!AF197+calcs!AK197+calcs!AP197+calcs!AU197+calcs!AZ197+calcs!BE197+calcs!BJ197</f>
        <v>#REF!</v>
      </c>
      <c r="K204" s="161"/>
      <c r="L204" s="175" t="e">
        <f t="shared" si="6"/>
        <v>#REF!</v>
      </c>
      <c r="M204" s="81"/>
      <c r="N204" s="120"/>
      <c r="O204" s="120"/>
      <c r="P204" s="194" t="e">
        <f t="shared" si="7"/>
        <v>#REF!</v>
      </c>
      <c r="Q204" s="194" t="e">
        <f t="shared" si="7"/>
        <v>#REF!</v>
      </c>
      <c r="R204" s="194" t="e">
        <f t="shared" si="7"/>
        <v>#REF!</v>
      </c>
      <c r="S204" s="194" t="e">
        <f t="shared" si="7"/>
        <v>#REF!</v>
      </c>
      <c r="U204" s="194"/>
      <c r="AB204" s="199"/>
      <c r="AC204" s="199"/>
      <c r="AD204" s="199"/>
      <c r="AE204" s="199"/>
      <c r="AF204" s="199"/>
    </row>
    <row r="205" spans="1:32">
      <c r="A205" s="161" t="s">
        <v>1341</v>
      </c>
      <c r="B205" s="161" t="s">
        <v>1951</v>
      </c>
      <c r="C205" s="161" t="s">
        <v>409</v>
      </c>
      <c r="D205" s="161"/>
      <c r="E205" s="161"/>
      <c r="F205" s="168" t="e">
        <f>calcs!C198+calcs!H198+calcs!M198+calcs!R198+calcs!W198+calcs!AB198+calcs!AG198+calcs!AL198+calcs!AQ198+calcs!AV198+calcs!BA198+calcs!BF198</f>
        <v>#REF!</v>
      </c>
      <c r="G205" s="168" t="e">
        <f>calcs!D198+calcs!I198+calcs!N198+calcs!S198+calcs!X198+calcs!AC198+calcs!AH198+calcs!AM198+calcs!AR198+calcs!AW198+calcs!BB198+calcs!BG198</f>
        <v>#REF!</v>
      </c>
      <c r="H205" s="168" t="e">
        <f>calcs!E198+calcs!J198+calcs!O198+calcs!T198+calcs!Y198+calcs!AD198+calcs!AI198+calcs!AN198+calcs!AS198+calcs!AX198+calcs!BC198+calcs!BH198</f>
        <v>#REF!</v>
      </c>
      <c r="I205" s="168" t="e">
        <f>calcs!F198+calcs!K198+calcs!P198+calcs!U198+calcs!Z198+calcs!AE198+calcs!AJ198+calcs!AO198+calcs!AT198+calcs!AY198+calcs!BD198+calcs!BI198</f>
        <v>#REF!</v>
      </c>
      <c r="J205" s="168" t="e">
        <f>calcs!G198+calcs!L198+calcs!Q198+calcs!V198+calcs!AA198+calcs!AF198+calcs!AK198+calcs!AP198+calcs!AU198+calcs!AZ198+calcs!BE198+calcs!BJ198</f>
        <v>#REF!</v>
      </c>
      <c r="K205" s="161"/>
      <c r="L205" s="175" t="e">
        <f t="shared" si="6"/>
        <v>#REF!</v>
      </c>
      <c r="M205" s="81"/>
      <c r="N205" s="120"/>
      <c r="O205" s="120"/>
      <c r="P205" s="194" t="e">
        <f t="shared" si="7"/>
        <v>#REF!</v>
      </c>
      <c r="Q205" s="194" t="e">
        <f t="shared" si="7"/>
        <v>#REF!</v>
      </c>
      <c r="R205" s="194" t="e">
        <f t="shared" si="7"/>
        <v>#REF!</v>
      </c>
      <c r="S205" s="194" t="e">
        <f t="shared" si="7"/>
        <v>#REF!</v>
      </c>
      <c r="U205" s="194"/>
      <c r="AB205" s="199"/>
      <c r="AC205" s="199"/>
      <c r="AD205" s="199"/>
      <c r="AE205" s="199"/>
      <c r="AF205" s="199"/>
    </row>
    <row r="206" spans="1:32">
      <c r="A206" s="161" t="s">
        <v>1341</v>
      </c>
      <c r="B206" s="161" t="s">
        <v>1952</v>
      </c>
      <c r="C206" s="161" t="s">
        <v>411</v>
      </c>
      <c r="D206" s="161"/>
      <c r="E206" s="161"/>
      <c r="F206" s="168" t="e">
        <f>calcs!C199+calcs!H199+calcs!M199+calcs!R199+calcs!W199+calcs!AB199+calcs!AG199+calcs!AL199+calcs!AQ199+calcs!AV199+calcs!BA199+calcs!BF199</f>
        <v>#REF!</v>
      </c>
      <c r="G206" s="168" t="e">
        <f>calcs!D199+calcs!I199+calcs!N199+calcs!S199+calcs!X199+calcs!AC199+calcs!AH199+calcs!AM199+calcs!AR199+calcs!AW199+calcs!BB199+calcs!BG199</f>
        <v>#REF!</v>
      </c>
      <c r="H206" s="168" t="e">
        <f>calcs!E199+calcs!J199+calcs!O199+calcs!T199+calcs!Y199+calcs!AD199+calcs!AI199+calcs!AN199+calcs!AS199+calcs!AX199+calcs!BC199+calcs!BH199</f>
        <v>#REF!</v>
      </c>
      <c r="I206" s="168" t="e">
        <f>calcs!F199+calcs!K199+calcs!P199+calcs!U199+calcs!Z199+calcs!AE199+calcs!AJ199+calcs!AO199+calcs!AT199+calcs!AY199+calcs!BD199+calcs!BI199</f>
        <v>#REF!</v>
      </c>
      <c r="J206" s="168" t="e">
        <f>calcs!G199+calcs!L199+calcs!Q199+calcs!V199+calcs!AA199+calcs!AF199+calcs!AK199+calcs!AP199+calcs!AU199+calcs!AZ199+calcs!BE199+calcs!BJ199</f>
        <v>#REF!</v>
      </c>
      <c r="K206" s="161"/>
      <c r="L206" s="175" t="e">
        <f t="shared" ref="L206:L269" si="8">SUM(P206:S206)/4</f>
        <v>#REF!</v>
      </c>
      <c r="M206" s="81"/>
      <c r="N206" s="120"/>
      <c r="O206" s="120"/>
      <c r="P206" s="194" t="e">
        <f t="shared" si="7"/>
        <v>#REF!</v>
      </c>
      <c r="Q206" s="194" t="e">
        <f t="shared" si="7"/>
        <v>#REF!</v>
      </c>
      <c r="R206" s="194" t="e">
        <f t="shared" si="7"/>
        <v>#REF!</v>
      </c>
      <c r="S206" s="194" t="e">
        <f t="shared" si="7"/>
        <v>#REF!</v>
      </c>
      <c r="U206" s="194"/>
      <c r="AB206" s="199"/>
      <c r="AC206" s="199"/>
      <c r="AD206" s="199"/>
      <c r="AE206" s="199"/>
      <c r="AF206" s="199"/>
    </row>
    <row r="207" spans="1:32">
      <c r="A207" s="161" t="s">
        <v>1341</v>
      </c>
      <c r="B207" s="161" t="s">
        <v>1953</v>
      </c>
      <c r="C207" s="161" t="s">
        <v>413</v>
      </c>
      <c r="D207" s="161"/>
      <c r="E207" s="161"/>
      <c r="F207" s="168" t="e">
        <f>calcs!C200+calcs!H200+calcs!M200+calcs!R200+calcs!W200+calcs!AB200+calcs!AG200+calcs!AL200+calcs!AQ200+calcs!AV200+calcs!BA200+calcs!BF200</f>
        <v>#REF!</v>
      </c>
      <c r="G207" s="168" t="e">
        <f>calcs!D200+calcs!I200+calcs!N200+calcs!S200+calcs!X200+calcs!AC200+calcs!AH200+calcs!AM200+calcs!AR200+calcs!AW200+calcs!BB200+calcs!BG200</f>
        <v>#REF!</v>
      </c>
      <c r="H207" s="168" t="e">
        <f>calcs!E200+calcs!J200+calcs!O200+calcs!T200+calcs!Y200+calcs!AD200+calcs!AI200+calcs!AN200+calcs!AS200+calcs!AX200+calcs!BC200+calcs!BH200</f>
        <v>#REF!</v>
      </c>
      <c r="I207" s="168" t="e">
        <f>calcs!F200+calcs!K200+calcs!P200+calcs!U200+calcs!Z200+calcs!AE200+calcs!AJ200+calcs!AO200+calcs!AT200+calcs!AY200+calcs!BD200+calcs!BI200</f>
        <v>#REF!</v>
      </c>
      <c r="J207" s="168" t="e">
        <f>calcs!G200+calcs!L200+calcs!Q200+calcs!V200+calcs!AA200+calcs!AF200+calcs!AK200+calcs!AP200+calcs!AU200+calcs!AZ200+calcs!BE200+calcs!BJ200</f>
        <v>#REF!</v>
      </c>
      <c r="K207" s="161"/>
      <c r="L207" s="175" t="e">
        <f t="shared" si="8"/>
        <v>#REF!</v>
      </c>
      <c r="M207" s="81"/>
      <c r="N207" s="120"/>
      <c r="O207" s="120"/>
      <c r="P207" s="194" t="e">
        <f t="shared" si="7"/>
        <v>#REF!</v>
      </c>
      <c r="Q207" s="194" t="e">
        <f t="shared" si="7"/>
        <v>#REF!</v>
      </c>
      <c r="R207" s="194" t="e">
        <f t="shared" si="7"/>
        <v>#REF!</v>
      </c>
      <c r="S207" s="194" t="e">
        <f t="shared" si="7"/>
        <v>#REF!</v>
      </c>
      <c r="U207" s="194"/>
      <c r="AB207" s="199"/>
      <c r="AC207" s="199"/>
      <c r="AD207" s="199"/>
      <c r="AE207" s="199"/>
      <c r="AF207" s="199"/>
    </row>
    <row r="208" spans="1:32">
      <c r="A208" s="161" t="s">
        <v>1341</v>
      </c>
      <c r="B208" s="161" t="s">
        <v>1954</v>
      </c>
      <c r="C208" s="161" t="s">
        <v>415</v>
      </c>
      <c r="D208" s="161"/>
      <c r="E208" s="161"/>
      <c r="F208" s="168" t="e">
        <f>calcs!C201+calcs!H201+calcs!M201+calcs!R201+calcs!W201+calcs!AB201+calcs!AG201+calcs!AL201+calcs!AQ201+calcs!AV201+calcs!BA201+calcs!BF201</f>
        <v>#REF!</v>
      </c>
      <c r="G208" s="168" t="e">
        <f>calcs!D201+calcs!I201+calcs!N201+calcs!S201+calcs!X201+calcs!AC201+calcs!AH201+calcs!AM201+calcs!AR201+calcs!AW201+calcs!BB201+calcs!BG201</f>
        <v>#REF!</v>
      </c>
      <c r="H208" s="168" t="e">
        <f>calcs!E201+calcs!J201+calcs!O201+calcs!T201+calcs!Y201+calcs!AD201+calcs!AI201+calcs!AN201+calcs!AS201+calcs!AX201+calcs!BC201+calcs!BH201</f>
        <v>#REF!</v>
      </c>
      <c r="I208" s="168" t="e">
        <f>calcs!F201+calcs!K201+calcs!P201+calcs!U201+calcs!Z201+calcs!AE201+calcs!AJ201+calcs!AO201+calcs!AT201+calcs!AY201+calcs!BD201+calcs!BI201</f>
        <v>#REF!</v>
      </c>
      <c r="J208" s="168" t="e">
        <f>calcs!G201+calcs!L201+calcs!Q201+calcs!V201+calcs!AA201+calcs!AF201+calcs!AK201+calcs!AP201+calcs!AU201+calcs!AZ201+calcs!BE201+calcs!BJ201</f>
        <v>#REF!</v>
      </c>
      <c r="K208" s="161"/>
      <c r="L208" s="175" t="e">
        <f t="shared" si="8"/>
        <v>#REF!</v>
      </c>
      <c r="M208" s="81"/>
      <c r="N208" s="120"/>
      <c r="O208" s="120"/>
      <c r="P208" s="194" t="e">
        <f t="shared" si="7"/>
        <v>#REF!</v>
      </c>
      <c r="Q208" s="194" t="e">
        <f t="shared" si="7"/>
        <v>#REF!</v>
      </c>
      <c r="R208" s="194" t="e">
        <f t="shared" si="7"/>
        <v>#REF!</v>
      </c>
      <c r="S208" s="194" t="e">
        <f t="shared" si="7"/>
        <v>#REF!</v>
      </c>
      <c r="U208" s="194"/>
      <c r="AB208" s="199"/>
      <c r="AC208" s="199"/>
      <c r="AD208" s="199"/>
      <c r="AE208" s="199"/>
      <c r="AF208" s="199"/>
    </row>
    <row r="209" spans="1:32">
      <c r="A209" s="161" t="s">
        <v>1341</v>
      </c>
      <c r="B209" s="161" t="s">
        <v>1955</v>
      </c>
      <c r="C209" s="161" t="s">
        <v>417</v>
      </c>
      <c r="D209" s="161"/>
      <c r="E209" s="161"/>
      <c r="F209" s="168" t="e">
        <f>calcs!C202+calcs!H202+calcs!M202+calcs!R202+calcs!W202+calcs!AB202+calcs!AG202+calcs!AL202+calcs!AQ202+calcs!AV202+calcs!BA202+calcs!BF202</f>
        <v>#REF!</v>
      </c>
      <c r="G209" s="168" t="e">
        <f>calcs!D202+calcs!I202+calcs!N202+calcs!S202+calcs!X202+calcs!AC202+calcs!AH202+calcs!AM202+calcs!AR202+calcs!AW202+calcs!BB202+calcs!BG202</f>
        <v>#REF!</v>
      </c>
      <c r="H209" s="168" t="e">
        <f>calcs!E202+calcs!J202+calcs!O202+calcs!T202+calcs!Y202+calcs!AD202+calcs!AI202+calcs!AN202+calcs!AS202+calcs!AX202+calcs!BC202+calcs!BH202</f>
        <v>#REF!</v>
      </c>
      <c r="I209" s="168" t="e">
        <f>calcs!F202+calcs!K202+calcs!P202+calcs!U202+calcs!Z202+calcs!AE202+calcs!AJ202+calcs!AO202+calcs!AT202+calcs!AY202+calcs!BD202+calcs!BI202</f>
        <v>#REF!</v>
      </c>
      <c r="J209" s="168" t="e">
        <f>calcs!G202+calcs!L202+calcs!Q202+calcs!V202+calcs!AA202+calcs!AF202+calcs!AK202+calcs!AP202+calcs!AU202+calcs!AZ202+calcs!BE202+calcs!BJ202</f>
        <v>#REF!</v>
      </c>
      <c r="K209" s="161"/>
      <c r="L209" s="175" t="e">
        <f t="shared" si="8"/>
        <v>#REF!</v>
      </c>
      <c r="M209" s="81"/>
      <c r="N209" s="120"/>
      <c r="O209" s="120"/>
      <c r="P209" s="194" t="e">
        <f t="shared" si="7"/>
        <v>#REF!</v>
      </c>
      <c r="Q209" s="194" t="e">
        <f t="shared" si="7"/>
        <v>#REF!</v>
      </c>
      <c r="R209" s="194" t="e">
        <f t="shared" si="7"/>
        <v>#REF!</v>
      </c>
      <c r="S209" s="194" t="e">
        <f t="shared" si="7"/>
        <v>#REF!</v>
      </c>
      <c r="U209" s="194"/>
      <c r="AB209" s="199"/>
      <c r="AC209" s="199"/>
      <c r="AD209" s="199"/>
      <c r="AE209" s="199"/>
      <c r="AF209" s="199"/>
    </row>
    <row r="210" spans="1:32">
      <c r="A210" s="161" t="s">
        <v>1341</v>
      </c>
      <c r="B210" s="161" t="s">
        <v>1956</v>
      </c>
      <c r="C210" s="161" t="s">
        <v>419</v>
      </c>
      <c r="D210" s="161"/>
      <c r="E210" s="161"/>
      <c r="F210" s="168" t="e">
        <f>calcs!C203+calcs!H203+calcs!M203+calcs!R203+calcs!W203+calcs!AB203+calcs!AG203+calcs!AL203+calcs!AQ203+calcs!AV203+calcs!BA203+calcs!BF203</f>
        <v>#REF!</v>
      </c>
      <c r="G210" s="168" t="e">
        <f>calcs!D203+calcs!I203+calcs!N203+calcs!S203+calcs!X203+calcs!AC203+calcs!AH203+calcs!AM203+calcs!AR203+calcs!AW203+calcs!BB203+calcs!BG203</f>
        <v>#REF!</v>
      </c>
      <c r="H210" s="168" t="e">
        <f>calcs!E203+calcs!J203+calcs!O203+calcs!T203+calcs!Y203+calcs!AD203+calcs!AI203+calcs!AN203+calcs!AS203+calcs!AX203+calcs!BC203+calcs!BH203</f>
        <v>#REF!</v>
      </c>
      <c r="I210" s="168" t="e">
        <f>calcs!F203+calcs!K203+calcs!P203+calcs!U203+calcs!Z203+calcs!AE203+calcs!AJ203+calcs!AO203+calcs!AT203+calcs!AY203+calcs!BD203+calcs!BI203</f>
        <v>#REF!</v>
      </c>
      <c r="J210" s="168" t="e">
        <f>calcs!G203+calcs!L203+calcs!Q203+calcs!V203+calcs!AA203+calcs!AF203+calcs!AK203+calcs!AP203+calcs!AU203+calcs!AZ203+calcs!BE203+calcs!BJ203</f>
        <v>#REF!</v>
      </c>
      <c r="K210" s="161"/>
      <c r="L210" s="175" t="e">
        <f t="shared" si="8"/>
        <v>#REF!</v>
      </c>
      <c r="M210" s="81"/>
      <c r="N210" s="120"/>
      <c r="O210" s="120"/>
      <c r="P210" s="194" t="e">
        <f t="shared" si="7"/>
        <v>#REF!</v>
      </c>
      <c r="Q210" s="194" t="e">
        <f t="shared" si="7"/>
        <v>#REF!</v>
      </c>
      <c r="R210" s="194" t="e">
        <f t="shared" si="7"/>
        <v>#REF!</v>
      </c>
      <c r="S210" s="194" t="e">
        <f t="shared" si="7"/>
        <v>#REF!</v>
      </c>
      <c r="U210" s="194"/>
      <c r="AB210" s="199"/>
      <c r="AC210" s="199"/>
      <c r="AD210" s="199"/>
      <c r="AE210" s="199"/>
      <c r="AF210" s="199"/>
    </row>
    <row r="211" spans="1:32">
      <c r="A211" s="161" t="s">
        <v>1341</v>
      </c>
      <c r="B211" s="161" t="s">
        <v>1957</v>
      </c>
      <c r="C211" s="161" t="s">
        <v>421</v>
      </c>
      <c r="D211" s="161"/>
      <c r="E211" s="161"/>
      <c r="F211" s="168" t="e">
        <f>calcs!C204+calcs!H204+calcs!M204+calcs!R204+calcs!W204+calcs!AB204+calcs!AG204+calcs!AL204+calcs!AQ204+calcs!AV204+calcs!BA204+calcs!BF204</f>
        <v>#REF!</v>
      </c>
      <c r="G211" s="168" t="e">
        <f>calcs!D204+calcs!I204+calcs!N204+calcs!S204+calcs!X204+calcs!AC204+calcs!AH204+calcs!AM204+calcs!AR204+calcs!AW204+calcs!BB204+calcs!BG204</f>
        <v>#REF!</v>
      </c>
      <c r="H211" s="168" t="e">
        <f>calcs!E204+calcs!J204+calcs!O204+calcs!T204+calcs!Y204+calcs!AD204+calcs!AI204+calcs!AN204+calcs!AS204+calcs!AX204+calcs!BC204+calcs!BH204</f>
        <v>#REF!</v>
      </c>
      <c r="I211" s="168" t="e">
        <f>calcs!F204+calcs!K204+calcs!P204+calcs!U204+calcs!Z204+calcs!AE204+calcs!AJ204+calcs!AO204+calcs!AT204+calcs!AY204+calcs!BD204+calcs!BI204</f>
        <v>#REF!</v>
      </c>
      <c r="J211" s="168" t="e">
        <f>calcs!G204+calcs!L204+calcs!Q204+calcs!V204+calcs!AA204+calcs!AF204+calcs!AK204+calcs!AP204+calcs!AU204+calcs!AZ204+calcs!BE204+calcs!BJ204</f>
        <v>#REF!</v>
      </c>
      <c r="K211" s="161"/>
      <c r="L211" s="175" t="e">
        <f t="shared" si="8"/>
        <v>#REF!</v>
      </c>
      <c r="M211" s="81"/>
      <c r="N211" s="120"/>
      <c r="O211" s="120"/>
      <c r="P211" s="194" t="e">
        <f t="shared" si="7"/>
        <v>#REF!</v>
      </c>
      <c r="Q211" s="194" t="e">
        <f t="shared" si="7"/>
        <v>#REF!</v>
      </c>
      <c r="R211" s="194" t="e">
        <f t="shared" si="7"/>
        <v>#REF!</v>
      </c>
      <c r="S211" s="194" t="e">
        <f t="shared" si="7"/>
        <v>#REF!</v>
      </c>
      <c r="U211" s="194"/>
      <c r="AB211" s="199"/>
      <c r="AC211" s="199"/>
      <c r="AD211" s="199"/>
      <c r="AE211" s="199"/>
      <c r="AF211" s="199"/>
    </row>
    <row r="212" spans="1:32">
      <c r="A212" s="161" t="s">
        <v>1341</v>
      </c>
      <c r="B212" s="161" t="s">
        <v>1958</v>
      </c>
      <c r="C212" s="161" t="s">
        <v>423</v>
      </c>
      <c r="D212" s="161"/>
      <c r="E212" s="161"/>
      <c r="F212" s="168" t="e">
        <f>calcs!C205+calcs!H205+calcs!M205+calcs!R205+calcs!W205+calcs!AB205+calcs!AG205+calcs!AL205+calcs!AQ205+calcs!AV205+calcs!BA205+calcs!BF205</f>
        <v>#REF!</v>
      </c>
      <c r="G212" s="168" t="e">
        <f>calcs!D205+calcs!I205+calcs!N205+calcs!S205+calcs!X205+calcs!AC205+calcs!AH205+calcs!AM205+calcs!AR205+calcs!AW205+calcs!BB205+calcs!BG205</f>
        <v>#REF!</v>
      </c>
      <c r="H212" s="168" t="e">
        <f>calcs!E205+calcs!J205+calcs!O205+calcs!T205+calcs!Y205+calcs!AD205+calcs!AI205+calcs!AN205+calcs!AS205+calcs!AX205+calcs!BC205+calcs!BH205</f>
        <v>#REF!</v>
      </c>
      <c r="I212" s="168" t="e">
        <f>calcs!F205+calcs!K205+calcs!P205+calcs!U205+calcs!Z205+calcs!AE205+calcs!AJ205+calcs!AO205+calcs!AT205+calcs!AY205+calcs!BD205+calcs!BI205</f>
        <v>#REF!</v>
      </c>
      <c r="J212" s="168" t="e">
        <f>calcs!G205+calcs!L205+calcs!Q205+calcs!V205+calcs!AA205+calcs!AF205+calcs!AK205+calcs!AP205+calcs!AU205+calcs!AZ205+calcs!BE205+calcs!BJ205</f>
        <v>#REF!</v>
      </c>
      <c r="K212" s="161"/>
      <c r="L212" s="175" t="e">
        <f t="shared" si="8"/>
        <v>#REF!</v>
      </c>
      <c r="M212" s="81"/>
      <c r="N212" s="120"/>
      <c r="O212" s="120"/>
      <c r="P212" s="194" t="e">
        <f t="shared" si="7"/>
        <v>#REF!</v>
      </c>
      <c r="Q212" s="194" t="e">
        <f t="shared" si="7"/>
        <v>#REF!</v>
      </c>
      <c r="R212" s="194" t="e">
        <f t="shared" si="7"/>
        <v>#REF!</v>
      </c>
      <c r="S212" s="194" t="e">
        <f t="shared" si="7"/>
        <v>#REF!</v>
      </c>
      <c r="U212" s="194"/>
      <c r="AB212" s="199"/>
      <c r="AC212" s="199"/>
      <c r="AD212" s="199"/>
      <c r="AE212" s="199"/>
      <c r="AF212" s="199"/>
    </row>
    <row r="213" spans="1:32">
      <c r="A213" s="161" t="s">
        <v>1341</v>
      </c>
      <c r="B213" s="161" t="s">
        <v>1959</v>
      </c>
      <c r="C213" s="161" t="s">
        <v>425</v>
      </c>
      <c r="D213" s="161"/>
      <c r="E213" s="161"/>
      <c r="F213" s="168" t="e">
        <f>calcs!C206+calcs!H206+calcs!M206+calcs!R206+calcs!W206+calcs!AB206+calcs!AG206+calcs!AL206+calcs!AQ206+calcs!AV206+calcs!BA206+calcs!BF206</f>
        <v>#REF!</v>
      </c>
      <c r="G213" s="168" t="e">
        <f>calcs!D206+calcs!I206+calcs!N206+calcs!S206+calcs!X206+calcs!AC206+calcs!AH206+calcs!AM206+calcs!AR206+calcs!AW206+calcs!BB206+calcs!BG206</f>
        <v>#REF!</v>
      </c>
      <c r="H213" s="168" t="e">
        <f>calcs!E206+calcs!J206+calcs!O206+calcs!T206+calcs!Y206+calcs!AD206+calcs!AI206+calcs!AN206+calcs!AS206+calcs!AX206+calcs!BC206+calcs!BH206</f>
        <v>#REF!</v>
      </c>
      <c r="I213" s="168" t="e">
        <f>calcs!F206+calcs!K206+calcs!P206+calcs!U206+calcs!Z206+calcs!AE206+calcs!AJ206+calcs!AO206+calcs!AT206+calcs!AY206+calcs!BD206+calcs!BI206</f>
        <v>#REF!</v>
      </c>
      <c r="J213" s="168" t="e">
        <f>calcs!G206+calcs!L206+calcs!Q206+calcs!V206+calcs!AA206+calcs!AF206+calcs!AK206+calcs!AP206+calcs!AU206+calcs!AZ206+calcs!BE206+calcs!BJ206</f>
        <v>#REF!</v>
      </c>
      <c r="K213" s="161"/>
      <c r="L213" s="175" t="e">
        <f t="shared" si="8"/>
        <v>#REF!</v>
      </c>
      <c r="M213" s="81"/>
      <c r="N213" s="120"/>
      <c r="O213" s="120"/>
      <c r="P213" s="194" t="e">
        <f t="shared" si="7"/>
        <v>#REF!</v>
      </c>
      <c r="Q213" s="194" t="e">
        <f t="shared" si="7"/>
        <v>#REF!</v>
      </c>
      <c r="R213" s="194" t="e">
        <f t="shared" si="7"/>
        <v>#REF!</v>
      </c>
      <c r="S213" s="194" t="e">
        <f t="shared" ref="S213:S276" si="9">J213-I213</f>
        <v>#REF!</v>
      </c>
      <c r="U213" s="194"/>
      <c r="AB213" s="199"/>
      <c r="AC213" s="199"/>
      <c r="AD213" s="199"/>
      <c r="AE213" s="199"/>
      <c r="AF213" s="199"/>
    </row>
    <row r="214" spans="1:32">
      <c r="A214" s="161" t="s">
        <v>1341</v>
      </c>
      <c r="B214" s="161" t="s">
        <v>1960</v>
      </c>
      <c r="C214" s="161" t="s">
        <v>427</v>
      </c>
      <c r="D214" s="161"/>
      <c r="E214" s="161"/>
      <c r="F214" s="168" t="e">
        <f>calcs!C207+calcs!H207+calcs!M207+calcs!R207+calcs!W207+calcs!AB207+calcs!AG207+calcs!AL207+calcs!AQ207+calcs!AV207+calcs!BA207+calcs!BF207</f>
        <v>#REF!</v>
      </c>
      <c r="G214" s="168" t="e">
        <f>calcs!D207+calcs!I207+calcs!N207+calcs!S207+calcs!X207+calcs!AC207+calcs!AH207+calcs!AM207+calcs!AR207+calcs!AW207+calcs!BB207+calcs!BG207</f>
        <v>#REF!</v>
      </c>
      <c r="H214" s="168" t="e">
        <f>calcs!E207+calcs!J207+calcs!O207+calcs!T207+calcs!Y207+calcs!AD207+calcs!AI207+calcs!AN207+calcs!AS207+calcs!AX207+calcs!BC207+calcs!BH207</f>
        <v>#REF!</v>
      </c>
      <c r="I214" s="168" t="e">
        <f>calcs!F207+calcs!K207+calcs!P207+calcs!U207+calcs!Z207+calcs!AE207+calcs!AJ207+calcs!AO207+calcs!AT207+calcs!AY207+calcs!BD207+calcs!BI207</f>
        <v>#REF!</v>
      </c>
      <c r="J214" s="168" t="e">
        <f>calcs!G207+calcs!L207+calcs!Q207+calcs!V207+calcs!AA207+calcs!AF207+calcs!AK207+calcs!AP207+calcs!AU207+calcs!AZ207+calcs!BE207+calcs!BJ207</f>
        <v>#REF!</v>
      </c>
      <c r="K214" s="161"/>
      <c r="L214" s="175" t="e">
        <f t="shared" si="8"/>
        <v>#REF!</v>
      </c>
      <c r="M214" s="81"/>
      <c r="N214" s="120"/>
      <c r="O214" s="120"/>
      <c r="P214" s="194" t="e">
        <f t="shared" ref="P214:S277" si="10">G214-F214</f>
        <v>#REF!</v>
      </c>
      <c r="Q214" s="194" t="e">
        <f t="shared" si="10"/>
        <v>#REF!</v>
      </c>
      <c r="R214" s="194" t="e">
        <f t="shared" si="10"/>
        <v>#REF!</v>
      </c>
      <c r="S214" s="194" t="e">
        <f t="shared" si="9"/>
        <v>#REF!</v>
      </c>
      <c r="U214" s="194"/>
      <c r="AB214" s="199"/>
      <c r="AC214" s="199"/>
      <c r="AD214" s="199"/>
      <c r="AE214" s="199"/>
      <c r="AF214" s="199"/>
    </row>
    <row r="215" spans="1:32">
      <c r="A215" s="161" t="s">
        <v>1341</v>
      </c>
      <c r="B215" s="161" t="s">
        <v>1961</v>
      </c>
      <c r="C215" s="161" t="s">
        <v>429</v>
      </c>
      <c r="D215" s="161"/>
      <c r="E215" s="161"/>
      <c r="F215" s="168" t="e">
        <f>calcs!C208+calcs!H208+calcs!M208+calcs!R208+calcs!W208+calcs!AB208+calcs!AG208+calcs!AL208+calcs!AQ208+calcs!AV208+calcs!BA208+calcs!BF208</f>
        <v>#REF!</v>
      </c>
      <c r="G215" s="168" t="e">
        <f>calcs!D208+calcs!I208+calcs!N208+calcs!S208+calcs!X208+calcs!AC208+calcs!AH208+calcs!AM208+calcs!AR208+calcs!AW208+calcs!BB208+calcs!BG208</f>
        <v>#REF!</v>
      </c>
      <c r="H215" s="168" t="e">
        <f>calcs!E208+calcs!J208+calcs!O208+calcs!T208+calcs!Y208+calcs!AD208+calcs!AI208+calcs!AN208+calcs!AS208+calcs!AX208+calcs!BC208+calcs!BH208</f>
        <v>#REF!</v>
      </c>
      <c r="I215" s="168" t="e">
        <f>calcs!F208+calcs!K208+calcs!P208+calcs!U208+calcs!Z208+calcs!AE208+calcs!AJ208+calcs!AO208+calcs!AT208+calcs!AY208+calcs!BD208+calcs!BI208</f>
        <v>#REF!</v>
      </c>
      <c r="J215" s="168" t="e">
        <f>calcs!G208+calcs!L208+calcs!Q208+calcs!V208+calcs!AA208+calcs!AF208+calcs!AK208+calcs!AP208+calcs!AU208+calcs!AZ208+calcs!BE208+calcs!BJ208</f>
        <v>#REF!</v>
      </c>
      <c r="K215" s="161"/>
      <c r="L215" s="175" t="e">
        <f t="shared" si="8"/>
        <v>#REF!</v>
      </c>
      <c r="M215" s="81"/>
      <c r="N215" s="120"/>
      <c r="O215" s="120"/>
      <c r="P215" s="194" t="e">
        <f t="shared" si="10"/>
        <v>#REF!</v>
      </c>
      <c r="Q215" s="194" t="e">
        <f t="shared" si="10"/>
        <v>#REF!</v>
      </c>
      <c r="R215" s="194" t="e">
        <f t="shared" si="10"/>
        <v>#REF!</v>
      </c>
      <c r="S215" s="194" t="e">
        <f t="shared" si="9"/>
        <v>#REF!</v>
      </c>
      <c r="U215" s="194"/>
      <c r="AB215" s="199"/>
      <c r="AC215" s="199"/>
      <c r="AD215" s="199"/>
      <c r="AE215" s="199"/>
      <c r="AF215" s="199"/>
    </row>
    <row r="216" spans="1:32">
      <c r="A216" s="161" t="s">
        <v>1341</v>
      </c>
      <c r="B216" s="161" t="s">
        <v>1962</v>
      </c>
      <c r="C216" s="161" t="s">
        <v>431</v>
      </c>
      <c r="D216" s="161"/>
      <c r="E216" s="161"/>
      <c r="F216" s="168" t="e">
        <f>calcs!C209+calcs!H209+calcs!M209+calcs!R209+calcs!W209+calcs!AB209+calcs!AG209+calcs!AL209+calcs!AQ209+calcs!AV209+calcs!BA209+calcs!BF209</f>
        <v>#REF!</v>
      </c>
      <c r="G216" s="168" t="e">
        <f>calcs!D209+calcs!I209+calcs!N209+calcs!S209+calcs!X209+calcs!AC209+calcs!AH209+calcs!AM209+calcs!AR209+calcs!AW209+calcs!BB209+calcs!BG209</f>
        <v>#REF!</v>
      </c>
      <c r="H216" s="168" t="e">
        <f>calcs!E209+calcs!J209+calcs!O209+calcs!T209+calcs!Y209+calcs!AD209+calcs!AI209+calcs!AN209+calcs!AS209+calcs!AX209+calcs!BC209+calcs!BH209</f>
        <v>#REF!</v>
      </c>
      <c r="I216" s="168" t="e">
        <f>calcs!F209+calcs!K209+calcs!P209+calcs!U209+calcs!Z209+calcs!AE209+calcs!AJ209+calcs!AO209+calcs!AT209+calcs!AY209+calcs!BD209+calcs!BI209</f>
        <v>#REF!</v>
      </c>
      <c r="J216" s="168" t="e">
        <f>calcs!G209+calcs!L209+calcs!Q209+calcs!V209+calcs!AA209+calcs!AF209+calcs!AK209+calcs!AP209+calcs!AU209+calcs!AZ209+calcs!BE209+calcs!BJ209</f>
        <v>#REF!</v>
      </c>
      <c r="K216" s="161"/>
      <c r="L216" s="175" t="e">
        <f t="shared" si="8"/>
        <v>#REF!</v>
      </c>
      <c r="M216" s="81"/>
      <c r="N216" s="120"/>
      <c r="O216" s="120"/>
      <c r="P216" s="194" t="e">
        <f t="shared" si="10"/>
        <v>#REF!</v>
      </c>
      <c r="Q216" s="194" t="e">
        <f t="shared" si="10"/>
        <v>#REF!</v>
      </c>
      <c r="R216" s="194" t="e">
        <f t="shared" si="10"/>
        <v>#REF!</v>
      </c>
      <c r="S216" s="194" t="e">
        <f t="shared" si="9"/>
        <v>#REF!</v>
      </c>
      <c r="U216" s="194"/>
      <c r="AB216" s="199"/>
      <c r="AC216" s="199"/>
      <c r="AD216" s="199"/>
      <c r="AE216" s="199"/>
      <c r="AF216" s="199"/>
    </row>
    <row r="217" spans="1:32">
      <c r="A217" s="161" t="s">
        <v>1341</v>
      </c>
      <c r="B217" s="161" t="s">
        <v>1963</v>
      </c>
      <c r="C217" s="161" t="s">
        <v>433</v>
      </c>
      <c r="D217" s="161"/>
      <c r="E217" s="161"/>
      <c r="F217" s="168" t="e">
        <f>calcs!C210+calcs!H210+calcs!M210+calcs!R210+calcs!W210+calcs!AB210+calcs!AG210+calcs!AL210+calcs!AQ210+calcs!AV210+calcs!BA210+calcs!BF210</f>
        <v>#REF!</v>
      </c>
      <c r="G217" s="168" t="e">
        <f>calcs!D210+calcs!I210+calcs!N210+calcs!S210+calcs!X210+calcs!AC210+calcs!AH210+calcs!AM210+calcs!AR210+calcs!AW210+calcs!BB210+calcs!BG210</f>
        <v>#REF!</v>
      </c>
      <c r="H217" s="168" t="e">
        <f>calcs!E210+calcs!J210+calcs!O210+calcs!T210+calcs!Y210+calcs!AD210+calcs!AI210+calcs!AN210+calcs!AS210+calcs!AX210+calcs!BC210+calcs!BH210</f>
        <v>#REF!</v>
      </c>
      <c r="I217" s="168" t="e">
        <f>calcs!F210+calcs!K210+calcs!P210+calcs!U210+calcs!Z210+calcs!AE210+calcs!AJ210+calcs!AO210+calcs!AT210+calcs!AY210+calcs!BD210+calcs!BI210</f>
        <v>#REF!</v>
      </c>
      <c r="J217" s="168" t="e">
        <f>calcs!G210+calcs!L210+calcs!Q210+calcs!V210+calcs!AA210+calcs!AF210+calcs!AK210+calcs!AP210+calcs!AU210+calcs!AZ210+calcs!BE210+calcs!BJ210</f>
        <v>#REF!</v>
      </c>
      <c r="K217" s="161"/>
      <c r="L217" s="175" t="e">
        <f t="shared" si="8"/>
        <v>#REF!</v>
      </c>
      <c r="M217" s="81"/>
      <c r="N217" s="120"/>
      <c r="O217" s="120"/>
      <c r="P217" s="194" t="e">
        <f t="shared" si="10"/>
        <v>#REF!</v>
      </c>
      <c r="Q217" s="194" t="e">
        <f t="shared" si="10"/>
        <v>#REF!</v>
      </c>
      <c r="R217" s="194" t="e">
        <f t="shared" si="10"/>
        <v>#REF!</v>
      </c>
      <c r="S217" s="194" t="e">
        <f t="shared" si="9"/>
        <v>#REF!</v>
      </c>
      <c r="U217" s="194"/>
      <c r="AB217" s="199"/>
      <c r="AC217" s="199"/>
      <c r="AD217" s="199"/>
      <c r="AE217" s="199"/>
      <c r="AF217" s="199"/>
    </row>
    <row r="218" spans="1:32">
      <c r="A218" s="161" t="s">
        <v>1341</v>
      </c>
      <c r="B218" s="161" t="s">
        <v>1964</v>
      </c>
      <c r="C218" s="161" t="s">
        <v>435</v>
      </c>
      <c r="D218" s="161"/>
      <c r="E218" s="161"/>
      <c r="F218" s="168" t="e">
        <f>calcs!C211+calcs!H211+calcs!M211+calcs!R211+calcs!W211+calcs!AB211+calcs!AG211+calcs!AL211+calcs!AQ211+calcs!AV211+calcs!BA211+calcs!BF211</f>
        <v>#REF!</v>
      </c>
      <c r="G218" s="168" t="e">
        <f>calcs!D211+calcs!I211+calcs!N211+calcs!S211+calcs!X211+calcs!AC211+calcs!AH211+calcs!AM211+calcs!AR211+calcs!AW211+calcs!BB211+calcs!BG211</f>
        <v>#REF!</v>
      </c>
      <c r="H218" s="168" t="e">
        <f>calcs!E211+calcs!J211+calcs!O211+calcs!T211+calcs!Y211+calcs!AD211+calcs!AI211+calcs!AN211+calcs!AS211+calcs!AX211+calcs!BC211+calcs!BH211</f>
        <v>#REF!</v>
      </c>
      <c r="I218" s="168" t="e">
        <f>calcs!F211+calcs!K211+calcs!P211+calcs!U211+calcs!Z211+calcs!AE211+calcs!AJ211+calcs!AO211+calcs!AT211+calcs!AY211+calcs!BD211+calcs!BI211</f>
        <v>#REF!</v>
      </c>
      <c r="J218" s="168" t="e">
        <f>calcs!G211+calcs!L211+calcs!Q211+calcs!V211+calcs!AA211+calcs!AF211+calcs!AK211+calcs!AP211+calcs!AU211+calcs!AZ211+calcs!BE211+calcs!BJ211</f>
        <v>#REF!</v>
      </c>
      <c r="K218" s="161"/>
      <c r="L218" s="175" t="e">
        <f t="shared" si="8"/>
        <v>#REF!</v>
      </c>
      <c r="M218" s="81"/>
      <c r="N218" s="120"/>
      <c r="O218" s="120"/>
      <c r="P218" s="194" t="e">
        <f t="shared" si="10"/>
        <v>#REF!</v>
      </c>
      <c r="Q218" s="194" t="e">
        <f t="shared" si="10"/>
        <v>#REF!</v>
      </c>
      <c r="R218" s="194" t="e">
        <f t="shared" si="10"/>
        <v>#REF!</v>
      </c>
      <c r="S218" s="194" t="e">
        <f t="shared" si="9"/>
        <v>#REF!</v>
      </c>
      <c r="U218" s="194"/>
      <c r="AB218" s="199"/>
      <c r="AC218" s="199"/>
      <c r="AD218" s="199"/>
      <c r="AE218" s="199"/>
      <c r="AF218" s="199"/>
    </row>
    <row r="219" spans="1:32">
      <c r="A219" s="161" t="s">
        <v>1341</v>
      </c>
      <c r="B219" s="161" t="s">
        <v>1965</v>
      </c>
      <c r="C219" s="161" t="s">
        <v>437</v>
      </c>
      <c r="D219" s="161"/>
      <c r="E219" s="161"/>
      <c r="F219" s="168" t="e">
        <f>calcs!C212+calcs!H212+calcs!M212+calcs!R212+calcs!W212+calcs!AB212+calcs!AG212+calcs!AL212+calcs!AQ212+calcs!AV212+calcs!BA212+calcs!BF212</f>
        <v>#REF!</v>
      </c>
      <c r="G219" s="168" t="e">
        <f>calcs!D212+calcs!I212+calcs!N212+calcs!S212+calcs!X212+calcs!AC212+calcs!AH212+calcs!AM212+calcs!AR212+calcs!AW212+calcs!BB212+calcs!BG212</f>
        <v>#REF!</v>
      </c>
      <c r="H219" s="168" t="e">
        <f>calcs!E212+calcs!J212+calcs!O212+calcs!T212+calcs!Y212+calcs!AD212+calcs!AI212+calcs!AN212+calcs!AS212+calcs!AX212+calcs!BC212+calcs!BH212</f>
        <v>#REF!</v>
      </c>
      <c r="I219" s="168" t="e">
        <f>calcs!F212+calcs!K212+calcs!P212+calcs!U212+calcs!Z212+calcs!AE212+calcs!AJ212+calcs!AO212+calcs!AT212+calcs!AY212+calcs!BD212+calcs!BI212</f>
        <v>#REF!</v>
      </c>
      <c r="J219" s="168" t="e">
        <f>calcs!G212+calcs!L212+calcs!Q212+calcs!V212+calcs!AA212+calcs!AF212+calcs!AK212+calcs!AP212+calcs!AU212+calcs!AZ212+calcs!BE212+calcs!BJ212</f>
        <v>#REF!</v>
      </c>
      <c r="K219" s="161"/>
      <c r="L219" s="175" t="e">
        <f t="shared" si="8"/>
        <v>#REF!</v>
      </c>
      <c r="M219" s="81"/>
      <c r="N219" s="120"/>
      <c r="O219" s="120"/>
      <c r="P219" s="194" t="e">
        <f t="shared" si="10"/>
        <v>#REF!</v>
      </c>
      <c r="Q219" s="194" t="e">
        <f t="shared" si="10"/>
        <v>#REF!</v>
      </c>
      <c r="R219" s="194" t="e">
        <f t="shared" si="10"/>
        <v>#REF!</v>
      </c>
      <c r="S219" s="194" t="e">
        <f t="shared" si="9"/>
        <v>#REF!</v>
      </c>
      <c r="U219" s="194"/>
      <c r="AB219" s="199"/>
      <c r="AC219" s="199"/>
      <c r="AD219" s="199"/>
      <c r="AE219" s="199"/>
      <c r="AF219" s="199"/>
    </row>
    <row r="220" spans="1:32">
      <c r="A220" s="161" t="s">
        <v>1342</v>
      </c>
      <c r="B220" s="161" t="s">
        <v>1966</v>
      </c>
      <c r="C220" s="161" t="s">
        <v>439</v>
      </c>
      <c r="D220" s="161"/>
      <c r="E220" s="161"/>
      <c r="F220" s="168" t="e">
        <f>calcs!C213+calcs!H213+calcs!M213+calcs!R213+calcs!W213+calcs!AB213+calcs!AG213+calcs!AL213+calcs!AQ213+calcs!AV213+calcs!BA213+calcs!BF213</f>
        <v>#REF!</v>
      </c>
      <c r="G220" s="168" t="e">
        <f>calcs!D213+calcs!I213+calcs!N213+calcs!S213+calcs!X213+calcs!AC213+calcs!AH213+calcs!AM213+calcs!AR213+calcs!AW213+calcs!BB213+calcs!BG213</f>
        <v>#REF!</v>
      </c>
      <c r="H220" s="168" t="e">
        <f>calcs!E213+calcs!J213+calcs!O213+calcs!T213+calcs!Y213+calcs!AD213+calcs!AI213+calcs!AN213+calcs!AS213+calcs!AX213+calcs!BC213+calcs!BH213</f>
        <v>#REF!</v>
      </c>
      <c r="I220" s="168" t="e">
        <f>calcs!F213+calcs!K213+calcs!P213+calcs!U213+calcs!Z213+calcs!AE213+calcs!AJ213+calcs!AO213+calcs!AT213+calcs!AY213+calcs!BD213+calcs!BI213</f>
        <v>#REF!</v>
      </c>
      <c r="J220" s="168" t="e">
        <f>calcs!G213+calcs!L213+calcs!Q213+calcs!V213+calcs!AA213+calcs!AF213+calcs!AK213+calcs!AP213+calcs!AU213+calcs!AZ213+calcs!BE213+calcs!BJ213</f>
        <v>#REF!</v>
      </c>
      <c r="K220" s="161"/>
      <c r="L220" s="175" t="e">
        <f t="shared" si="8"/>
        <v>#REF!</v>
      </c>
      <c r="M220" s="81"/>
      <c r="N220" s="120"/>
      <c r="O220" s="120"/>
      <c r="P220" s="194" t="e">
        <f t="shared" si="10"/>
        <v>#REF!</v>
      </c>
      <c r="Q220" s="194" t="e">
        <f t="shared" si="10"/>
        <v>#REF!</v>
      </c>
      <c r="R220" s="194" t="e">
        <f t="shared" si="10"/>
        <v>#REF!</v>
      </c>
      <c r="S220" s="194" t="e">
        <f t="shared" si="9"/>
        <v>#REF!</v>
      </c>
      <c r="U220" s="194"/>
      <c r="AB220" s="199"/>
      <c r="AC220" s="199"/>
      <c r="AD220" s="199"/>
      <c r="AE220" s="199"/>
      <c r="AF220" s="199"/>
    </row>
    <row r="221" spans="1:32">
      <c r="A221" s="161" t="s">
        <v>1342</v>
      </c>
      <c r="B221" s="161" t="s">
        <v>1967</v>
      </c>
      <c r="C221" s="161" t="s">
        <v>441</v>
      </c>
      <c r="D221" s="161"/>
      <c r="E221" s="161"/>
      <c r="F221" s="168" t="e">
        <f>calcs!C214+calcs!H214+calcs!M214+calcs!R214+calcs!W214+calcs!AB214+calcs!AG214+calcs!AL214+calcs!AQ214+calcs!AV214+calcs!BA214+calcs!BF214</f>
        <v>#REF!</v>
      </c>
      <c r="G221" s="168" t="e">
        <f>calcs!D214+calcs!I214+calcs!N214+calcs!S214+calcs!X214+calcs!AC214+calcs!AH214+calcs!AM214+calcs!AR214+calcs!AW214+calcs!BB214+calcs!BG214</f>
        <v>#REF!</v>
      </c>
      <c r="H221" s="168" t="e">
        <f>calcs!E214+calcs!J214+calcs!O214+calcs!T214+calcs!Y214+calcs!AD214+calcs!AI214+calcs!AN214+calcs!AS214+calcs!AX214+calcs!BC214+calcs!BH214</f>
        <v>#REF!</v>
      </c>
      <c r="I221" s="168" t="e">
        <f>calcs!F214+calcs!K214+calcs!P214+calcs!U214+calcs!Z214+calcs!AE214+calcs!AJ214+calcs!AO214+calcs!AT214+calcs!AY214+calcs!BD214+calcs!BI214</f>
        <v>#REF!</v>
      </c>
      <c r="J221" s="168" t="e">
        <f>calcs!G214+calcs!L214+calcs!Q214+calcs!V214+calcs!AA214+calcs!AF214+calcs!AK214+calcs!AP214+calcs!AU214+calcs!AZ214+calcs!BE214+calcs!BJ214</f>
        <v>#REF!</v>
      </c>
      <c r="K221" s="161"/>
      <c r="L221" s="175" t="e">
        <f t="shared" si="8"/>
        <v>#REF!</v>
      </c>
      <c r="M221" s="81"/>
      <c r="N221" s="120"/>
      <c r="O221" s="120"/>
      <c r="P221" s="194" t="e">
        <f t="shared" si="10"/>
        <v>#REF!</v>
      </c>
      <c r="Q221" s="194" t="e">
        <f t="shared" si="10"/>
        <v>#REF!</v>
      </c>
      <c r="R221" s="194" t="e">
        <f t="shared" si="10"/>
        <v>#REF!</v>
      </c>
      <c r="S221" s="194" t="e">
        <f t="shared" si="9"/>
        <v>#REF!</v>
      </c>
      <c r="U221" s="194"/>
      <c r="AB221" s="199"/>
      <c r="AC221" s="199"/>
      <c r="AD221" s="199"/>
      <c r="AE221" s="199"/>
      <c r="AF221" s="199"/>
    </row>
    <row r="222" spans="1:32">
      <c r="A222" s="161" t="s">
        <v>1342</v>
      </c>
      <c r="B222" s="161" t="s">
        <v>1968</v>
      </c>
      <c r="C222" s="161" t="s">
        <v>443</v>
      </c>
      <c r="D222" s="161"/>
      <c r="E222" s="161"/>
      <c r="F222" s="168" t="e">
        <f>calcs!C215+calcs!H215+calcs!M215+calcs!R215+calcs!W215+calcs!AB215+calcs!AG215+calcs!AL215+calcs!AQ215+calcs!AV215+calcs!BA215+calcs!BF215</f>
        <v>#REF!</v>
      </c>
      <c r="G222" s="168" t="e">
        <f>calcs!D215+calcs!I215+calcs!N215+calcs!S215+calcs!X215+calcs!AC215+calcs!AH215+calcs!AM215+calcs!AR215+calcs!AW215+calcs!BB215+calcs!BG215</f>
        <v>#REF!</v>
      </c>
      <c r="H222" s="168" t="e">
        <f>calcs!E215+calcs!J215+calcs!O215+calcs!T215+calcs!Y215+calcs!AD215+calcs!AI215+calcs!AN215+calcs!AS215+calcs!AX215+calcs!BC215+calcs!BH215</f>
        <v>#REF!</v>
      </c>
      <c r="I222" s="168" t="e">
        <f>calcs!F215+calcs!K215+calcs!P215+calcs!U215+calcs!Z215+calcs!AE215+calcs!AJ215+calcs!AO215+calcs!AT215+calcs!AY215+calcs!BD215+calcs!BI215</f>
        <v>#REF!</v>
      </c>
      <c r="J222" s="168" t="e">
        <f>calcs!G215+calcs!L215+calcs!Q215+calcs!V215+calcs!AA215+calcs!AF215+calcs!AK215+calcs!AP215+calcs!AU215+calcs!AZ215+calcs!BE215+calcs!BJ215</f>
        <v>#REF!</v>
      </c>
      <c r="K222" s="161"/>
      <c r="L222" s="175" t="e">
        <f t="shared" si="8"/>
        <v>#REF!</v>
      </c>
      <c r="M222" s="81"/>
      <c r="N222" s="120"/>
      <c r="O222" s="120"/>
      <c r="P222" s="194" t="e">
        <f t="shared" si="10"/>
        <v>#REF!</v>
      </c>
      <c r="Q222" s="194" t="e">
        <f t="shared" si="10"/>
        <v>#REF!</v>
      </c>
      <c r="R222" s="194" t="e">
        <f t="shared" si="10"/>
        <v>#REF!</v>
      </c>
      <c r="S222" s="194" t="e">
        <f t="shared" si="9"/>
        <v>#REF!</v>
      </c>
      <c r="U222" s="194"/>
      <c r="AB222" s="199"/>
      <c r="AC222" s="199"/>
      <c r="AD222" s="199"/>
      <c r="AE222" s="199"/>
      <c r="AF222" s="199"/>
    </row>
    <row r="223" spans="1:32">
      <c r="A223" s="161" t="s">
        <v>1342</v>
      </c>
      <c r="B223" s="161" t="s">
        <v>1969</v>
      </c>
      <c r="C223" s="161" t="s">
        <v>445</v>
      </c>
      <c r="D223" s="161"/>
      <c r="E223" s="161"/>
      <c r="F223" s="168" t="e">
        <f>calcs!C216+calcs!H216+calcs!M216+calcs!R216+calcs!W216+calcs!AB216+calcs!AG216+calcs!AL216+calcs!AQ216+calcs!AV216+calcs!BA216+calcs!BF216</f>
        <v>#REF!</v>
      </c>
      <c r="G223" s="168" t="e">
        <f>calcs!D216+calcs!I216+calcs!N216+calcs!S216+calcs!X216+calcs!AC216+calcs!AH216+calcs!AM216+calcs!AR216+calcs!AW216+calcs!BB216+calcs!BG216</f>
        <v>#REF!</v>
      </c>
      <c r="H223" s="168" t="e">
        <f>calcs!E216+calcs!J216+calcs!O216+calcs!T216+calcs!Y216+calcs!AD216+calcs!AI216+calcs!AN216+calcs!AS216+calcs!AX216+calcs!BC216+calcs!BH216</f>
        <v>#REF!</v>
      </c>
      <c r="I223" s="168" t="e">
        <f>calcs!F216+calcs!K216+calcs!P216+calcs!U216+calcs!Z216+calcs!AE216+calcs!AJ216+calcs!AO216+calcs!AT216+calcs!AY216+calcs!BD216+calcs!BI216</f>
        <v>#REF!</v>
      </c>
      <c r="J223" s="168" t="e">
        <f>calcs!G216+calcs!L216+calcs!Q216+calcs!V216+calcs!AA216+calcs!AF216+calcs!AK216+calcs!AP216+calcs!AU216+calcs!AZ216+calcs!BE216+calcs!BJ216</f>
        <v>#REF!</v>
      </c>
      <c r="K223" s="161"/>
      <c r="L223" s="175" t="e">
        <f t="shared" si="8"/>
        <v>#REF!</v>
      </c>
      <c r="M223" s="81"/>
      <c r="N223" s="120"/>
      <c r="O223" s="120"/>
      <c r="P223" s="194" t="e">
        <f t="shared" si="10"/>
        <v>#REF!</v>
      </c>
      <c r="Q223" s="194" t="e">
        <f t="shared" si="10"/>
        <v>#REF!</v>
      </c>
      <c r="R223" s="194" t="e">
        <f t="shared" si="10"/>
        <v>#REF!</v>
      </c>
      <c r="S223" s="194" t="e">
        <f t="shared" si="9"/>
        <v>#REF!</v>
      </c>
      <c r="U223" s="194"/>
      <c r="AB223" s="199"/>
      <c r="AC223" s="199"/>
      <c r="AD223" s="199"/>
      <c r="AE223" s="199"/>
      <c r="AF223" s="199"/>
    </row>
    <row r="224" spans="1:32">
      <c r="A224" s="161" t="s">
        <v>1342</v>
      </c>
      <c r="B224" s="161" t="s">
        <v>1970</v>
      </c>
      <c r="C224" s="161" t="s">
        <v>447</v>
      </c>
      <c r="D224" s="161"/>
      <c r="E224" s="161"/>
      <c r="F224" s="168" t="e">
        <f>calcs!C217+calcs!H217+calcs!M217+calcs!R217+calcs!W217+calcs!AB217+calcs!AG217+calcs!AL217+calcs!AQ217+calcs!AV217+calcs!BA217+calcs!BF217</f>
        <v>#REF!</v>
      </c>
      <c r="G224" s="168" t="e">
        <f>calcs!D217+calcs!I217+calcs!N217+calcs!S217+calcs!X217+calcs!AC217+calcs!AH217+calcs!AM217+calcs!AR217+calcs!AW217+calcs!BB217+calcs!BG217</f>
        <v>#REF!</v>
      </c>
      <c r="H224" s="168" t="e">
        <f>calcs!E217+calcs!J217+calcs!O217+calcs!T217+calcs!Y217+calcs!AD217+calcs!AI217+calcs!AN217+calcs!AS217+calcs!AX217+calcs!BC217+calcs!BH217</f>
        <v>#REF!</v>
      </c>
      <c r="I224" s="168" t="e">
        <f>calcs!F217+calcs!K217+calcs!P217+calcs!U217+calcs!Z217+calcs!AE217+calcs!AJ217+calcs!AO217+calcs!AT217+calcs!AY217+calcs!BD217+calcs!BI217</f>
        <v>#REF!</v>
      </c>
      <c r="J224" s="168" t="e">
        <f>calcs!G217+calcs!L217+calcs!Q217+calcs!V217+calcs!AA217+calcs!AF217+calcs!AK217+calcs!AP217+calcs!AU217+calcs!AZ217+calcs!BE217+calcs!BJ217</f>
        <v>#REF!</v>
      </c>
      <c r="K224" s="161"/>
      <c r="L224" s="175" t="e">
        <f t="shared" si="8"/>
        <v>#REF!</v>
      </c>
      <c r="M224" s="81"/>
      <c r="N224" s="120"/>
      <c r="O224" s="120"/>
      <c r="P224" s="194" t="e">
        <f t="shared" si="10"/>
        <v>#REF!</v>
      </c>
      <c r="Q224" s="194" t="e">
        <f t="shared" si="10"/>
        <v>#REF!</v>
      </c>
      <c r="R224" s="194" t="e">
        <f t="shared" si="10"/>
        <v>#REF!</v>
      </c>
      <c r="S224" s="194" t="e">
        <f t="shared" si="9"/>
        <v>#REF!</v>
      </c>
      <c r="U224" s="194"/>
      <c r="AB224" s="199"/>
      <c r="AC224" s="199"/>
      <c r="AD224" s="199"/>
      <c r="AE224" s="199"/>
      <c r="AF224" s="199"/>
    </row>
    <row r="225" spans="1:32">
      <c r="A225" s="161" t="s">
        <v>1342</v>
      </c>
      <c r="B225" s="161" t="s">
        <v>1971</v>
      </c>
      <c r="C225" s="161" t="s">
        <v>449</v>
      </c>
      <c r="D225" s="161"/>
      <c r="E225" s="161"/>
      <c r="F225" s="168" t="e">
        <f>calcs!C218+calcs!H218+calcs!M218+calcs!R218+calcs!W218+calcs!AB218+calcs!AG218+calcs!AL218+calcs!AQ218+calcs!AV218+calcs!BA218+calcs!BF218</f>
        <v>#REF!</v>
      </c>
      <c r="G225" s="168" t="e">
        <f>calcs!D218+calcs!I218+calcs!N218+calcs!S218+calcs!X218+calcs!AC218+calcs!AH218+calcs!AM218+calcs!AR218+calcs!AW218+calcs!BB218+calcs!BG218</f>
        <v>#REF!</v>
      </c>
      <c r="H225" s="168" t="e">
        <f>calcs!E218+calcs!J218+calcs!O218+calcs!T218+calcs!Y218+calcs!AD218+calcs!AI218+calcs!AN218+calcs!AS218+calcs!AX218+calcs!BC218+calcs!BH218</f>
        <v>#REF!</v>
      </c>
      <c r="I225" s="168" t="e">
        <f>calcs!F218+calcs!K218+calcs!P218+calcs!U218+calcs!Z218+calcs!AE218+calcs!AJ218+calcs!AO218+calcs!AT218+calcs!AY218+calcs!BD218+calcs!BI218</f>
        <v>#REF!</v>
      </c>
      <c r="J225" s="168" t="e">
        <f>calcs!G218+calcs!L218+calcs!Q218+calcs!V218+calcs!AA218+calcs!AF218+calcs!AK218+calcs!AP218+calcs!AU218+calcs!AZ218+calcs!BE218+calcs!BJ218</f>
        <v>#REF!</v>
      </c>
      <c r="K225" s="161"/>
      <c r="L225" s="175" t="e">
        <f t="shared" si="8"/>
        <v>#REF!</v>
      </c>
      <c r="M225" s="81"/>
      <c r="N225" s="120"/>
      <c r="O225" s="120"/>
      <c r="P225" s="194" t="e">
        <f t="shared" si="10"/>
        <v>#REF!</v>
      </c>
      <c r="Q225" s="194" t="e">
        <f t="shared" si="10"/>
        <v>#REF!</v>
      </c>
      <c r="R225" s="194" t="e">
        <f t="shared" si="10"/>
        <v>#REF!</v>
      </c>
      <c r="S225" s="194" t="e">
        <f t="shared" si="9"/>
        <v>#REF!</v>
      </c>
      <c r="U225" s="194"/>
      <c r="AB225" s="199"/>
      <c r="AC225" s="199"/>
      <c r="AD225" s="199"/>
      <c r="AE225" s="199"/>
      <c r="AF225" s="199"/>
    </row>
    <row r="226" spans="1:32">
      <c r="A226" s="161" t="s">
        <v>1342</v>
      </c>
      <c r="B226" s="161" t="s">
        <v>1972</v>
      </c>
      <c r="C226" s="161" t="s">
        <v>451</v>
      </c>
      <c r="D226" s="161"/>
      <c r="E226" s="161"/>
      <c r="F226" s="168" t="e">
        <f>calcs!C219+calcs!H219+calcs!M219+calcs!R219+calcs!W219+calcs!AB219+calcs!AG219+calcs!AL219+calcs!AQ219+calcs!AV219+calcs!BA219+calcs!BF219</f>
        <v>#REF!</v>
      </c>
      <c r="G226" s="168" t="e">
        <f>calcs!D219+calcs!I219+calcs!N219+calcs!S219+calcs!X219+calcs!AC219+calcs!AH219+calcs!AM219+calcs!AR219+calcs!AW219+calcs!BB219+calcs!BG219</f>
        <v>#REF!</v>
      </c>
      <c r="H226" s="168" t="e">
        <f>calcs!E219+calcs!J219+calcs!O219+calcs!T219+calcs!Y219+calcs!AD219+calcs!AI219+calcs!AN219+calcs!AS219+calcs!AX219+calcs!BC219+calcs!BH219</f>
        <v>#REF!</v>
      </c>
      <c r="I226" s="168" t="e">
        <f>calcs!F219+calcs!K219+calcs!P219+calcs!U219+calcs!Z219+calcs!AE219+calcs!AJ219+calcs!AO219+calcs!AT219+calcs!AY219+calcs!BD219+calcs!BI219</f>
        <v>#REF!</v>
      </c>
      <c r="J226" s="168" t="e">
        <f>calcs!G219+calcs!L219+calcs!Q219+calcs!V219+calcs!AA219+calcs!AF219+calcs!AK219+calcs!AP219+calcs!AU219+calcs!AZ219+calcs!BE219+calcs!BJ219</f>
        <v>#REF!</v>
      </c>
      <c r="K226" s="161"/>
      <c r="L226" s="175" t="e">
        <f t="shared" si="8"/>
        <v>#REF!</v>
      </c>
      <c r="M226" s="81"/>
      <c r="N226" s="120"/>
      <c r="O226" s="120"/>
      <c r="P226" s="194" t="e">
        <f t="shared" si="10"/>
        <v>#REF!</v>
      </c>
      <c r="Q226" s="194" t="e">
        <f t="shared" si="10"/>
        <v>#REF!</v>
      </c>
      <c r="R226" s="194" t="e">
        <f t="shared" si="10"/>
        <v>#REF!</v>
      </c>
      <c r="S226" s="194" t="e">
        <f t="shared" si="9"/>
        <v>#REF!</v>
      </c>
      <c r="U226" s="194"/>
      <c r="AB226" s="199"/>
      <c r="AC226" s="199"/>
      <c r="AD226" s="199"/>
      <c r="AE226" s="199"/>
      <c r="AF226" s="199"/>
    </row>
    <row r="227" spans="1:32">
      <c r="A227" s="161" t="s">
        <v>1342</v>
      </c>
      <c r="B227" s="161" t="s">
        <v>1973</v>
      </c>
      <c r="C227" s="161" t="s">
        <v>453</v>
      </c>
      <c r="D227" s="161"/>
      <c r="E227" s="161"/>
      <c r="F227" s="168" t="e">
        <f>calcs!C220+calcs!H220+calcs!M220+calcs!R220+calcs!W220+calcs!AB220+calcs!AG220+calcs!AL220+calcs!AQ220+calcs!AV220+calcs!BA220+calcs!BF220</f>
        <v>#REF!</v>
      </c>
      <c r="G227" s="168" t="e">
        <f>calcs!D220+calcs!I220+calcs!N220+calcs!S220+calcs!X220+calcs!AC220+calcs!AH220+calcs!AM220+calcs!AR220+calcs!AW220+calcs!BB220+calcs!BG220</f>
        <v>#REF!</v>
      </c>
      <c r="H227" s="168" t="e">
        <f>calcs!E220+calcs!J220+calcs!O220+calcs!T220+calcs!Y220+calcs!AD220+calcs!AI220+calcs!AN220+calcs!AS220+calcs!AX220+calcs!BC220+calcs!BH220</f>
        <v>#REF!</v>
      </c>
      <c r="I227" s="168" t="e">
        <f>calcs!F220+calcs!K220+calcs!P220+calcs!U220+calcs!Z220+calcs!AE220+calcs!AJ220+calcs!AO220+calcs!AT220+calcs!AY220+calcs!BD220+calcs!BI220</f>
        <v>#REF!</v>
      </c>
      <c r="J227" s="168" t="e">
        <f>calcs!G220+calcs!L220+calcs!Q220+calcs!V220+calcs!AA220+calcs!AF220+calcs!AK220+calcs!AP220+calcs!AU220+calcs!AZ220+calcs!BE220+calcs!BJ220</f>
        <v>#REF!</v>
      </c>
      <c r="K227" s="161"/>
      <c r="L227" s="175" t="e">
        <f t="shared" si="8"/>
        <v>#REF!</v>
      </c>
      <c r="M227" s="81"/>
      <c r="N227" s="120"/>
      <c r="O227" s="120"/>
      <c r="P227" s="194" t="e">
        <f t="shared" si="10"/>
        <v>#REF!</v>
      </c>
      <c r="Q227" s="194" t="e">
        <f t="shared" si="10"/>
        <v>#REF!</v>
      </c>
      <c r="R227" s="194" t="e">
        <f t="shared" si="10"/>
        <v>#REF!</v>
      </c>
      <c r="S227" s="194" t="e">
        <f t="shared" si="9"/>
        <v>#REF!</v>
      </c>
      <c r="U227" s="194"/>
      <c r="AB227" s="199"/>
      <c r="AC227" s="199"/>
      <c r="AD227" s="199"/>
      <c r="AE227" s="199"/>
      <c r="AF227" s="199"/>
    </row>
    <row r="228" spans="1:32">
      <c r="A228" s="161" t="s">
        <v>1342</v>
      </c>
      <c r="B228" s="161" t="s">
        <v>1974</v>
      </c>
      <c r="C228" s="161" t="s">
        <v>455</v>
      </c>
      <c r="D228" s="161"/>
      <c r="E228" s="161"/>
      <c r="F228" s="168" t="e">
        <f>calcs!C221+calcs!H221+calcs!M221+calcs!R221+calcs!W221+calcs!AB221+calcs!AG221+calcs!AL221+calcs!AQ221+calcs!AV221+calcs!BA221+calcs!BF221</f>
        <v>#REF!</v>
      </c>
      <c r="G228" s="168" t="e">
        <f>calcs!D221+calcs!I221+calcs!N221+calcs!S221+calcs!X221+calcs!AC221+calcs!AH221+calcs!AM221+calcs!AR221+calcs!AW221+calcs!BB221+calcs!BG221</f>
        <v>#REF!</v>
      </c>
      <c r="H228" s="168" t="e">
        <f>calcs!E221+calcs!J221+calcs!O221+calcs!T221+calcs!Y221+calcs!AD221+calcs!AI221+calcs!AN221+calcs!AS221+calcs!AX221+calcs!BC221+calcs!BH221</f>
        <v>#REF!</v>
      </c>
      <c r="I228" s="168" t="e">
        <f>calcs!F221+calcs!K221+calcs!P221+calcs!U221+calcs!Z221+calcs!AE221+calcs!AJ221+calcs!AO221+calcs!AT221+calcs!AY221+calcs!BD221+calcs!BI221</f>
        <v>#REF!</v>
      </c>
      <c r="J228" s="168" t="e">
        <f>calcs!G221+calcs!L221+calcs!Q221+calcs!V221+calcs!AA221+calcs!AF221+calcs!AK221+calcs!AP221+calcs!AU221+calcs!AZ221+calcs!BE221+calcs!BJ221</f>
        <v>#REF!</v>
      </c>
      <c r="K228" s="161"/>
      <c r="L228" s="175" t="e">
        <f t="shared" si="8"/>
        <v>#REF!</v>
      </c>
      <c r="M228" s="81"/>
      <c r="N228" s="120"/>
      <c r="O228" s="120"/>
      <c r="P228" s="194" t="e">
        <f t="shared" si="10"/>
        <v>#REF!</v>
      </c>
      <c r="Q228" s="194" t="e">
        <f t="shared" si="10"/>
        <v>#REF!</v>
      </c>
      <c r="R228" s="194" t="e">
        <f t="shared" si="10"/>
        <v>#REF!</v>
      </c>
      <c r="S228" s="194" t="e">
        <f t="shared" si="9"/>
        <v>#REF!</v>
      </c>
      <c r="U228" s="194"/>
      <c r="AB228" s="199"/>
      <c r="AC228" s="199"/>
      <c r="AD228" s="199"/>
      <c r="AE228" s="199"/>
      <c r="AF228" s="199"/>
    </row>
    <row r="229" spans="1:32">
      <c r="A229" s="161" t="s">
        <v>1342</v>
      </c>
      <c r="B229" s="161" t="s">
        <v>1975</v>
      </c>
      <c r="C229" s="161" t="s">
        <v>457</v>
      </c>
      <c r="D229" s="161"/>
      <c r="E229" s="161"/>
      <c r="F229" s="168" t="e">
        <f>calcs!C222+calcs!H222+calcs!M222+calcs!R222+calcs!W222+calcs!AB222+calcs!AG222+calcs!AL222+calcs!AQ222+calcs!AV222+calcs!BA222+calcs!BF222</f>
        <v>#REF!</v>
      </c>
      <c r="G229" s="168" t="e">
        <f>calcs!D222+calcs!I222+calcs!N222+calcs!S222+calcs!X222+calcs!AC222+calcs!AH222+calcs!AM222+calcs!AR222+calcs!AW222+calcs!BB222+calcs!BG222</f>
        <v>#REF!</v>
      </c>
      <c r="H229" s="168" t="e">
        <f>calcs!E222+calcs!J222+calcs!O222+calcs!T222+calcs!Y222+calcs!AD222+calcs!AI222+calcs!AN222+calcs!AS222+calcs!AX222+calcs!BC222+calcs!BH222</f>
        <v>#REF!</v>
      </c>
      <c r="I229" s="168" t="e">
        <f>calcs!F222+calcs!K222+calcs!P222+calcs!U222+calcs!Z222+calcs!AE222+calcs!AJ222+calcs!AO222+calcs!AT222+calcs!AY222+calcs!BD222+calcs!BI222</f>
        <v>#REF!</v>
      </c>
      <c r="J229" s="168" t="e">
        <f>calcs!G222+calcs!L222+calcs!Q222+calcs!V222+calcs!AA222+calcs!AF222+calcs!AK222+calcs!AP222+calcs!AU222+calcs!AZ222+calcs!BE222+calcs!BJ222</f>
        <v>#REF!</v>
      </c>
      <c r="K229" s="161"/>
      <c r="L229" s="175" t="e">
        <f t="shared" si="8"/>
        <v>#REF!</v>
      </c>
      <c r="M229" s="81"/>
      <c r="N229" s="120"/>
      <c r="O229" s="120"/>
      <c r="P229" s="194" t="e">
        <f t="shared" si="10"/>
        <v>#REF!</v>
      </c>
      <c r="Q229" s="194" t="e">
        <f t="shared" si="10"/>
        <v>#REF!</v>
      </c>
      <c r="R229" s="194" t="e">
        <f t="shared" si="10"/>
        <v>#REF!</v>
      </c>
      <c r="S229" s="194" t="e">
        <f t="shared" si="9"/>
        <v>#REF!</v>
      </c>
      <c r="U229" s="194"/>
      <c r="AB229" s="199"/>
      <c r="AC229" s="199"/>
      <c r="AD229" s="199"/>
      <c r="AE229" s="199"/>
      <c r="AF229" s="199"/>
    </row>
    <row r="230" spans="1:32">
      <c r="A230" s="161" t="s">
        <v>1342</v>
      </c>
      <c r="B230" s="161" t="s">
        <v>1976</v>
      </c>
      <c r="C230" s="161" t="s">
        <v>459</v>
      </c>
      <c r="D230" s="161"/>
      <c r="E230" s="161"/>
      <c r="F230" s="168" t="e">
        <f>calcs!C223+calcs!H223+calcs!M223+calcs!R223+calcs!W223+calcs!AB223+calcs!AG223+calcs!AL223+calcs!AQ223+calcs!AV223+calcs!BA223+calcs!BF223</f>
        <v>#REF!</v>
      </c>
      <c r="G230" s="168" t="e">
        <f>calcs!D223+calcs!I223+calcs!N223+calcs!S223+calcs!X223+calcs!AC223+calcs!AH223+calcs!AM223+calcs!AR223+calcs!AW223+calcs!BB223+calcs!BG223</f>
        <v>#REF!</v>
      </c>
      <c r="H230" s="168" t="e">
        <f>calcs!E223+calcs!J223+calcs!O223+calcs!T223+calcs!Y223+calcs!AD223+calcs!AI223+calcs!AN223+calcs!AS223+calcs!AX223+calcs!BC223+calcs!BH223</f>
        <v>#REF!</v>
      </c>
      <c r="I230" s="168" t="e">
        <f>calcs!F223+calcs!K223+calcs!P223+calcs!U223+calcs!Z223+calcs!AE223+calcs!AJ223+calcs!AO223+calcs!AT223+calcs!AY223+calcs!BD223+calcs!BI223</f>
        <v>#REF!</v>
      </c>
      <c r="J230" s="168" t="e">
        <f>calcs!G223+calcs!L223+calcs!Q223+calcs!V223+calcs!AA223+calcs!AF223+calcs!AK223+calcs!AP223+calcs!AU223+calcs!AZ223+calcs!BE223+calcs!BJ223</f>
        <v>#REF!</v>
      </c>
      <c r="K230" s="161"/>
      <c r="L230" s="175" t="e">
        <f t="shared" si="8"/>
        <v>#REF!</v>
      </c>
      <c r="M230" s="81"/>
      <c r="N230" s="120"/>
      <c r="O230" s="120"/>
      <c r="P230" s="194" t="e">
        <f t="shared" si="10"/>
        <v>#REF!</v>
      </c>
      <c r="Q230" s="194" t="e">
        <f t="shared" si="10"/>
        <v>#REF!</v>
      </c>
      <c r="R230" s="194" t="e">
        <f t="shared" si="10"/>
        <v>#REF!</v>
      </c>
      <c r="S230" s="194" t="e">
        <f t="shared" si="9"/>
        <v>#REF!</v>
      </c>
      <c r="U230" s="194"/>
      <c r="AB230" s="199"/>
      <c r="AC230" s="199"/>
      <c r="AD230" s="199"/>
      <c r="AE230" s="199"/>
      <c r="AF230" s="199"/>
    </row>
    <row r="231" spans="1:32">
      <c r="A231" s="161" t="s">
        <v>1342</v>
      </c>
      <c r="B231" s="161" t="s">
        <v>1977</v>
      </c>
      <c r="C231" s="161" t="s">
        <v>461</v>
      </c>
      <c r="D231" s="161"/>
      <c r="E231" s="161"/>
      <c r="F231" s="168" t="e">
        <f>calcs!C224+calcs!H224+calcs!M224+calcs!R224+calcs!W224+calcs!AB224+calcs!AG224+calcs!AL224+calcs!AQ224+calcs!AV224+calcs!BA224+calcs!BF224</f>
        <v>#REF!</v>
      </c>
      <c r="G231" s="168" t="e">
        <f>calcs!D224+calcs!I224+calcs!N224+calcs!S224+calcs!X224+calcs!AC224+calcs!AH224+calcs!AM224+calcs!AR224+calcs!AW224+calcs!BB224+calcs!BG224</f>
        <v>#REF!</v>
      </c>
      <c r="H231" s="168" t="e">
        <f>calcs!E224+calcs!J224+calcs!O224+calcs!T224+calcs!Y224+calcs!AD224+calcs!AI224+calcs!AN224+calcs!AS224+calcs!AX224+calcs!BC224+calcs!BH224</f>
        <v>#REF!</v>
      </c>
      <c r="I231" s="168" t="e">
        <f>calcs!F224+calcs!K224+calcs!P224+calcs!U224+calcs!Z224+calcs!AE224+calcs!AJ224+calcs!AO224+calcs!AT224+calcs!AY224+calcs!BD224+calcs!BI224</f>
        <v>#REF!</v>
      </c>
      <c r="J231" s="168" t="e">
        <f>calcs!G224+calcs!L224+calcs!Q224+calcs!V224+calcs!AA224+calcs!AF224+calcs!AK224+calcs!AP224+calcs!AU224+calcs!AZ224+calcs!BE224+calcs!BJ224</f>
        <v>#REF!</v>
      </c>
      <c r="K231" s="161"/>
      <c r="L231" s="175" t="e">
        <f t="shared" si="8"/>
        <v>#REF!</v>
      </c>
      <c r="M231" s="81"/>
      <c r="N231" s="120"/>
      <c r="O231" s="120"/>
      <c r="P231" s="194" t="e">
        <f t="shared" si="10"/>
        <v>#REF!</v>
      </c>
      <c r="Q231" s="194" t="e">
        <f t="shared" si="10"/>
        <v>#REF!</v>
      </c>
      <c r="R231" s="194" t="e">
        <f t="shared" si="10"/>
        <v>#REF!</v>
      </c>
      <c r="S231" s="194" t="e">
        <f t="shared" si="9"/>
        <v>#REF!</v>
      </c>
      <c r="U231" s="194"/>
      <c r="AB231" s="199"/>
      <c r="AC231" s="199"/>
      <c r="AD231" s="199"/>
      <c r="AE231" s="199"/>
      <c r="AF231" s="199"/>
    </row>
    <row r="232" spans="1:32">
      <c r="A232" s="161" t="s">
        <v>1342</v>
      </c>
      <c r="B232" s="161" t="s">
        <v>1978</v>
      </c>
      <c r="C232" s="161" t="s">
        <v>463</v>
      </c>
      <c r="D232" s="161"/>
      <c r="E232" s="161"/>
      <c r="F232" s="168" t="e">
        <f>calcs!C225+calcs!H225+calcs!M225+calcs!R225+calcs!W225+calcs!AB225+calcs!AG225+calcs!AL225+calcs!AQ225+calcs!AV225+calcs!BA225+calcs!BF225</f>
        <v>#REF!</v>
      </c>
      <c r="G232" s="168" t="e">
        <f>calcs!D225+calcs!I225+calcs!N225+calcs!S225+calcs!X225+calcs!AC225+calcs!AH225+calcs!AM225+calcs!AR225+calcs!AW225+calcs!BB225+calcs!BG225</f>
        <v>#REF!</v>
      </c>
      <c r="H232" s="168" t="e">
        <f>calcs!E225+calcs!J225+calcs!O225+calcs!T225+calcs!Y225+calcs!AD225+calcs!AI225+calcs!AN225+calcs!AS225+calcs!AX225+calcs!BC225+calcs!BH225</f>
        <v>#REF!</v>
      </c>
      <c r="I232" s="168" t="e">
        <f>calcs!F225+calcs!K225+calcs!P225+calcs!U225+calcs!Z225+calcs!AE225+calcs!AJ225+calcs!AO225+calcs!AT225+calcs!AY225+calcs!BD225+calcs!BI225</f>
        <v>#REF!</v>
      </c>
      <c r="J232" s="168" t="e">
        <f>calcs!G225+calcs!L225+calcs!Q225+calcs!V225+calcs!AA225+calcs!AF225+calcs!AK225+calcs!AP225+calcs!AU225+calcs!AZ225+calcs!BE225+calcs!BJ225</f>
        <v>#REF!</v>
      </c>
      <c r="K232" s="161"/>
      <c r="L232" s="175" t="e">
        <f t="shared" si="8"/>
        <v>#REF!</v>
      </c>
      <c r="M232" s="81"/>
      <c r="N232" s="120"/>
      <c r="O232" s="120"/>
      <c r="P232" s="194" t="e">
        <f t="shared" si="10"/>
        <v>#REF!</v>
      </c>
      <c r="Q232" s="194" t="e">
        <f t="shared" si="10"/>
        <v>#REF!</v>
      </c>
      <c r="R232" s="194" t="e">
        <f t="shared" si="10"/>
        <v>#REF!</v>
      </c>
      <c r="S232" s="194" t="e">
        <f t="shared" si="9"/>
        <v>#REF!</v>
      </c>
      <c r="U232" s="194"/>
      <c r="AB232" s="199"/>
      <c r="AC232" s="199"/>
      <c r="AD232" s="199"/>
      <c r="AE232" s="199"/>
      <c r="AF232" s="199"/>
    </row>
    <row r="233" spans="1:32">
      <c r="A233" s="161" t="s">
        <v>1342</v>
      </c>
      <c r="B233" s="161" t="s">
        <v>1979</v>
      </c>
      <c r="C233" s="161" t="s">
        <v>465</v>
      </c>
      <c r="D233" s="161"/>
      <c r="E233" s="161"/>
      <c r="F233" s="168" t="e">
        <f>calcs!C226+calcs!H226+calcs!M226+calcs!R226+calcs!W226+calcs!AB226+calcs!AG226+calcs!AL226+calcs!AQ226+calcs!AV226+calcs!BA226+calcs!BF226</f>
        <v>#REF!</v>
      </c>
      <c r="G233" s="168" t="e">
        <f>calcs!D226+calcs!I226+calcs!N226+calcs!S226+calcs!X226+calcs!AC226+calcs!AH226+calcs!AM226+calcs!AR226+calcs!AW226+calcs!BB226+calcs!BG226</f>
        <v>#REF!</v>
      </c>
      <c r="H233" s="168" t="e">
        <f>calcs!E226+calcs!J226+calcs!O226+calcs!T226+calcs!Y226+calcs!AD226+calcs!AI226+calcs!AN226+calcs!AS226+calcs!AX226+calcs!BC226+calcs!BH226</f>
        <v>#REF!</v>
      </c>
      <c r="I233" s="168" t="e">
        <f>calcs!F226+calcs!K226+calcs!P226+calcs!U226+calcs!Z226+calcs!AE226+calcs!AJ226+calcs!AO226+calcs!AT226+calcs!AY226+calcs!BD226+calcs!BI226</f>
        <v>#REF!</v>
      </c>
      <c r="J233" s="168" t="e">
        <f>calcs!G226+calcs!L226+calcs!Q226+calcs!V226+calcs!AA226+calcs!AF226+calcs!AK226+calcs!AP226+calcs!AU226+calcs!AZ226+calcs!BE226+calcs!BJ226</f>
        <v>#REF!</v>
      </c>
      <c r="K233" s="161"/>
      <c r="L233" s="175" t="e">
        <f t="shared" si="8"/>
        <v>#REF!</v>
      </c>
      <c r="M233" s="81"/>
      <c r="N233" s="120"/>
      <c r="O233" s="120"/>
      <c r="P233" s="194" t="e">
        <f t="shared" si="10"/>
        <v>#REF!</v>
      </c>
      <c r="Q233" s="194" t="e">
        <f t="shared" si="10"/>
        <v>#REF!</v>
      </c>
      <c r="R233" s="194" t="e">
        <f t="shared" si="10"/>
        <v>#REF!</v>
      </c>
      <c r="S233" s="194" t="e">
        <f t="shared" si="9"/>
        <v>#REF!</v>
      </c>
      <c r="U233" s="194"/>
      <c r="AB233" s="199"/>
      <c r="AC233" s="199"/>
      <c r="AD233" s="199"/>
      <c r="AE233" s="199"/>
      <c r="AF233" s="199"/>
    </row>
    <row r="234" spans="1:32">
      <c r="A234" s="161" t="s">
        <v>1342</v>
      </c>
      <c r="B234" s="161" t="s">
        <v>1980</v>
      </c>
      <c r="C234" s="161" t="s">
        <v>467</v>
      </c>
      <c r="D234" s="161"/>
      <c r="E234" s="161"/>
      <c r="F234" s="168" t="e">
        <f>calcs!C227+calcs!H227+calcs!M227+calcs!R227+calcs!W227+calcs!AB227+calcs!AG227+calcs!AL227+calcs!AQ227+calcs!AV227+calcs!BA227+calcs!BF227</f>
        <v>#REF!</v>
      </c>
      <c r="G234" s="168" t="e">
        <f>calcs!D227+calcs!I227+calcs!N227+calcs!S227+calcs!X227+calcs!AC227+calcs!AH227+calcs!AM227+calcs!AR227+calcs!AW227+calcs!BB227+calcs!BG227</f>
        <v>#REF!</v>
      </c>
      <c r="H234" s="168" t="e">
        <f>calcs!E227+calcs!J227+calcs!O227+calcs!T227+calcs!Y227+calcs!AD227+calcs!AI227+calcs!AN227+calcs!AS227+calcs!AX227+calcs!BC227+calcs!BH227</f>
        <v>#REF!</v>
      </c>
      <c r="I234" s="168" t="e">
        <f>calcs!F227+calcs!K227+calcs!P227+calcs!U227+calcs!Z227+calcs!AE227+calcs!AJ227+calcs!AO227+calcs!AT227+calcs!AY227+calcs!BD227+calcs!BI227</f>
        <v>#REF!</v>
      </c>
      <c r="J234" s="168" t="e">
        <f>calcs!G227+calcs!L227+calcs!Q227+calcs!V227+calcs!AA227+calcs!AF227+calcs!AK227+calcs!AP227+calcs!AU227+calcs!AZ227+calcs!BE227+calcs!BJ227</f>
        <v>#REF!</v>
      </c>
      <c r="K234" s="161"/>
      <c r="L234" s="175" t="e">
        <f t="shared" si="8"/>
        <v>#REF!</v>
      </c>
      <c r="M234" s="81"/>
      <c r="N234" s="120"/>
      <c r="O234" s="120"/>
      <c r="P234" s="194" t="e">
        <f t="shared" si="10"/>
        <v>#REF!</v>
      </c>
      <c r="Q234" s="194" t="e">
        <f t="shared" si="10"/>
        <v>#REF!</v>
      </c>
      <c r="R234" s="194" t="e">
        <f t="shared" si="10"/>
        <v>#REF!</v>
      </c>
      <c r="S234" s="194" t="e">
        <f t="shared" si="9"/>
        <v>#REF!</v>
      </c>
      <c r="U234" s="194"/>
      <c r="AB234" s="199"/>
      <c r="AC234" s="199"/>
      <c r="AD234" s="199"/>
      <c r="AE234" s="199"/>
      <c r="AF234" s="199"/>
    </row>
    <row r="235" spans="1:32">
      <c r="A235" s="161" t="s">
        <v>1342</v>
      </c>
      <c r="B235" s="161" t="s">
        <v>1981</v>
      </c>
      <c r="C235" s="161" t="s">
        <v>469</v>
      </c>
      <c r="D235" s="161"/>
      <c r="E235" s="161"/>
      <c r="F235" s="168" t="e">
        <f>calcs!C228+calcs!H228+calcs!M228+calcs!R228+calcs!W228+calcs!AB228+calcs!AG228+calcs!AL228+calcs!AQ228+calcs!AV228+calcs!BA228+calcs!BF228</f>
        <v>#REF!</v>
      </c>
      <c r="G235" s="168" t="e">
        <f>calcs!D228+calcs!I228+calcs!N228+calcs!S228+calcs!X228+calcs!AC228+calcs!AH228+calcs!AM228+calcs!AR228+calcs!AW228+calcs!BB228+calcs!BG228</f>
        <v>#REF!</v>
      </c>
      <c r="H235" s="168" t="e">
        <f>calcs!E228+calcs!J228+calcs!O228+calcs!T228+calcs!Y228+calcs!AD228+calcs!AI228+calcs!AN228+calcs!AS228+calcs!AX228+calcs!BC228+calcs!BH228</f>
        <v>#REF!</v>
      </c>
      <c r="I235" s="168" t="e">
        <f>calcs!F228+calcs!K228+calcs!P228+calcs!U228+calcs!Z228+calcs!AE228+calcs!AJ228+calcs!AO228+calcs!AT228+calcs!AY228+calcs!BD228+calcs!BI228</f>
        <v>#REF!</v>
      </c>
      <c r="J235" s="168" t="e">
        <f>calcs!G228+calcs!L228+calcs!Q228+calcs!V228+calcs!AA228+calcs!AF228+calcs!AK228+calcs!AP228+calcs!AU228+calcs!AZ228+calcs!BE228+calcs!BJ228</f>
        <v>#REF!</v>
      </c>
      <c r="K235" s="161"/>
      <c r="L235" s="175" t="e">
        <f t="shared" si="8"/>
        <v>#REF!</v>
      </c>
      <c r="M235" s="81"/>
      <c r="N235" s="120"/>
      <c r="O235" s="120"/>
      <c r="P235" s="194" t="e">
        <f t="shared" si="10"/>
        <v>#REF!</v>
      </c>
      <c r="Q235" s="194" t="e">
        <f t="shared" si="10"/>
        <v>#REF!</v>
      </c>
      <c r="R235" s="194" t="e">
        <f t="shared" si="10"/>
        <v>#REF!</v>
      </c>
      <c r="S235" s="194" t="e">
        <f t="shared" si="9"/>
        <v>#REF!</v>
      </c>
      <c r="U235" s="194"/>
      <c r="AB235" s="199"/>
      <c r="AC235" s="199"/>
      <c r="AD235" s="199"/>
      <c r="AE235" s="199"/>
      <c r="AF235" s="199"/>
    </row>
    <row r="236" spans="1:32">
      <c r="A236" s="161" t="s">
        <v>1342</v>
      </c>
      <c r="B236" s="161" t="s">
        <v>1982</v>
      </c>
      <c r="C236" s="161" t="s">
        <v>471</v>
      </c>
      <c r="D236" s="161"/>
      <c r="E236" s="161"/>
      <c r="F236" s="168" t="e">
        <f>calcs!C229+calcs!H229+calcs!M229+calcs!R229+calcs!W229+calcs!AB229+calcs!AG229+calcs!AL229+calcs!AQ229+calcs!AV229+calcs!BA229+calcs!BF229</f>
        <v>#REF!</v>
      </c>
      <c r="G236" s="168" t="e">
        <f>calcs!D229+calcs!I229+calcs!N229+calcs!S229+calcs!X229+calcs!AC229+calcs!AH229+calcs!AM229+calcs!AR229+calcs!AW229+calcs!BB229+calcs!BG229</f>
        <v>#REF!</v>
      </c>
      <c r="H236" s="168" t="e">
        <f>calcs!E229+calcs!J229+calcs!O229+calcs!T229+calcs!Y229+calcs!AD229+calcs!AI229+calcs!AN229+calcs!AS229+calcs!AX229+calcs!BC229+calcs!BH229</f>
        <v>#REF!</v>
      </c>
      <c r="I236" s="168" t="e">
        <f>calcs!F229+calcs!K229+calcs!P229+calcs!U229+calcs!Z229+calcs!AE229+calcs!AJ229+calcs!AO229+calcs!AT229+calcs!AY229+calcs!BD229+calcs!BI229</f>
        <v>#REF!</v>
      </c>
      <c r="J236" s="168" t="e">
        <f>calcs!G229+calcs!L229+calcs!Q229+calcs!V229+calcs!AA229+calcs!AF229+calcs!AK229+calcs!AP229+calcs!AU229+calcs!AZ229+calcs!BE229+calcs!BJ229</f>
        <v>#REF!</v>
      </c>
      <c r="K236" s="161"/>
      <c r="L236" s="175" t="e">
        <f t="shared" si="8"/>
        <v>#REF!</v>
      </c>
      <c r="M236" s="81"/>
      <c r="N236" s="120"/>
      <c r="O236" s="120"/>
      <c r="P236" s="194" t="e">
        <f t="shared" si="10"/>
        <v>#REF!</v>
      </c>
      <c r="Q236" s="194" t="e">
        <f t="shared" si="10"/>
        <v>#REF!</v>
      </c>
      <c r="R236" s="194" t="e">
        <f t="shared" si="10"/>
        <v>#REF!</v>
      </c>
      <c r="S236" s="194" t="e">
        <f t="shared" si="9"/>
        <v>#REF!</v>
      </c>
      <c r="U236" s="194"/>
      <c r="AB236" s="199"/>
      <c r="AC236" s="199"/>
      <c r="AD236" s="199"/>
      <c r="AE236" s="199"/>
      <c r="AF236" s="199"/>
    </row>
    <row r="237" spans="1:32">
      <c r="A237" s="161" t="s">
        <v>1342</v>
      </c>
      <c r="B237" s="161" t="s">
        <v>1983</v>
      </c>
      <c r="C237" s="161" t="s">
        <v>473</v>
      </c>
      <c r="D237" s="161"/>
      <c r="E237" s="161"/>
      <c r="F237" s="168" t="e">
        <f>calcs!C230+calcs!H230+calcs!M230+calcs!R230+calcs!W230+calcs!AB230+calcs!AG230+calcs!AL230+calcs!AQ230+calcs!AV230+calcs!BA230+calcs!BF230</f>
        <v>#REF!</v>
      </c>
      <c r="G237" s="168" t="e">
        <f>calcs!D230+calcs!I230+calcs!N230+calcs!S230+calcs!X230+calcs!AC230+calcs!AH230+calcs!AM230+calcs!AR230+calcs!AW230+calcs!BB230+calcs!BG230</f>
        <v>#REF!</v>
      </c>
      <c r="H237" s="168" t="e">
        <f>calcs!E230+calcs!J230+calcs!O230+calcs!T230+calcs!Y230+calcs!AD230+calcs!AI230+calcs!AN230+calcs!AS230+calcs!AX230+calcs!BC230+calcs!BH230</f>
        <v>#REF!</v>
      </c>
      <c r="I237" s="168" t="e">
        <f>calcs!F230+calcs!K230+calcs!P230+calcs!U230+calcs!Z230+calcs!AE230+calcs!AJ230+calcs!AO230+calcs!AT230+calcs!AY230+calcs!BD230+calcs!BI230</f>
        <v>#REF!</v>
      </c>
      <c r="J237" s="168" t="e">
        <f>calcs!G230+calcs!L230+calcs!Q230+calcs!V230+calcs!AA230+calcs!AF230+calcs!AK230+calcs!AP230+calcs!AU230+calcs!AZ230+calcs!BE230+calcs!BJ230</f>
        <v>#REF!</v>
      </c>
      <c r="K237" s="161"/>
      <c r="L237" s="175" t="e">
        <f t="shared" si="8"/>
        <v>#REF!</v>
      </c>
      <c r="M237" s="81"/>
      <c r="N237" s="120"/>
      <c r="O237" s="120"/>
      <c r="P237" s="194" t="e">
        <f t="shared" si="10"/>
        <v>#REF!</v>
      </c>
      <c r="Q237" s="194" t="e">
        <f t="shared" si="10"/>
        <v>#REF!</v>
      </c>
      <c r="R237" s="194" t="e">
        <f t="shared" si="10"/>
        <v>#REF!</v>
      </c>
      <c r="S237" s="194" t="e">
        <f t="shared" si="9"/>
        <v>#REF!</v>
      </c>
      <c r="U237" s="194"/>
      <c r="AB237" s="199"/>
      <c r="AC237" s="199"/>
      <c r="AD237" s="199"/>
      <c r="AE237" s="199"/>
      <c r="AF237" s="199"/>
    </row>
    <row r="238" spans="1:32">
      <c r="A238" s="161" t="s">
        <v>1342</v>
      </c>
      <c r="B238" s="161" t="s">
        <v>1984</v>
      </c>
      <c r="C238" s="161" t="s">
        <v>475</v>
      </c>
      <c r="D238" s="161"/>
      <c r="E238" s="161"/>
      <c r="F238" s="168" t="e">
        <f>calcs!C231+calcs!H231+calcs!M231+calcs!R231+calcs!W231+calcs!AB231+calcs!AG231+calcs!AL231+calcs!AQ231+calcs!AV231+calcs!BA231+calcs!BF231</f>
        <v>#REF!</v>
      </c>
      <c r="G238" s="168" t="e">
        <f>calcs!D231+calcs!I231+calcs!N231+calcs!S231+calcs!X231+calcs!AC231+calcs!AH231+calcs!AM231+calcs!AR231+calcs!AW231+calcs!BB231+calcs!BG231</f>
        <v>#REF!</v>
      </c>
      <c r="H238" s="168" t="e">
        <f>calcs!E231+calcs!J231+calcs!O231+calcs!T231+calcs!Y231+calcs!AD231+calcs!AI231+calcs!AN231+calcs!AS231+calcs!AX231+calcs!BC231+calcs!BH231</f>
        <v>#REF!</v>
      </c>
      <c r="I238" s="168" t="e">
        <f>calcs!F231+calcs!K231+calcs!P231+calcs!U231+calcs!Z231+calcs!AE231+calcs!AJ231+calcs!AO231+calcs!AT231+calcs!AY231+calcs!BD231+calcs!BI231</f>
        <v>#REF!</v>
      </c>
      <c r="J238" s="168" t="e">
        <f>calcs!G231+calcs!L231+calcs!Q231+calcs!V231+calcs!AA231+calcs!AF231+calcs!AK231+calcs!AP231+calcs!AU231+calcs!AZ231+calcs!BE231+calcs!BJ231</f>
        <v>#REF!</v>
      </c>
      <c r="K238" s="161"/>
      <c r="L238" s="175" t="e">
        <f t="shared" si="8"/>
        <v>#REF!</v>
      </c>
      <c r="M238" s="81"/>
      <c r="N238" s="120"/>
      <c r="O238" s="120"/>
      <c r="P238" s="194" t="e">
        <f t="shared" si="10"/>
        <v>#REF!</v>
      </c>
      <c r="Q238" s="194" t="e">
        <f t="shared" si="10"/>
        <v>#REF!</v>
      </c>
      <c r="R238" s="194" t="e">
        <f t="shared" si="10"/>
        <v>#REF!</v>
      </c>
      <c r="S238" s="194" t="e">
        <f t="shared" si="9"/>
        <v>#REF!</v>
      </c>
      <c r="U238" s="194"/>
      <c r="AB238" s="199"/>
      <c r="AC238" s="199"/>
      <c r="AD238" s="199"/>
      <c r="AE238" s="199"/>
      <c r="AF238" s="199"/>
    </row>
    <row r="239" spans="1:32">
      <c r="A239" s="161" t="s">
        <v>1344</v>
      </c>
      <c r="B239" s="161" t="s">
        <v>1985</v>
      </c>
      <c r="C239" s="161" t="s">
        <v>477</v>
      </c>
      <c r="D239" s="161"/>
      <c r="E239" s="161"/>
      <c r="F239" s="168" t="e">
        <f>calcs!C232+calcs!H232+calcs!M232+calcs!R232+calcs!W232+calcs!AB232+calcs!AG232+calcs!AL232+calcs!AQ232+calcs!AV232+calcs!BA232+calcs!BF232</f>
        <v>#REF!</v>
      </c>
      <c r="G239" s="168" t="e">
        <f>calcs!D232+calcs!I232+calcs!N232+calcs!S232+calcs!X232+calcs!AC232+calcs!AH232+calcs!AM232+calcs!AR232+calcs!AW232+calcs!BB232+calcs!BG232</f>
        <v>#REF!</v>
      </c>
      <c r="H239" s="168" t="e">
        <f>calcs!E232+calcs!J232+calcs!O232+calcs!T232+calcs!Y232+calcs!AD232+calcs!AI232+calcs!AN232+calcs!AS232+calcs!AX232+calcs!BC232+calcs!BH232</f>
        <v>#REF!</v>
      </c>
      <c r="I239" s="168" t="e">
        <f>calcs!F232+calcs!K232+calcs!P232+calcs!U232+calcs!Z232+calcs!AE232+calcs!AJ232+calcs!AO232+calcs!AT232+calcs!AY232+calcs!BD232+calcs!BI232</f>
        <v>#REF!</v>
      </c>
      <c r="J239" s="168" t="e">
        <f>calcs!G232+calcs!L232+calcs!Q232+calcs!V232+calcs!AA232+calcs!AF232+calcs!AK232+calcs!AP232+calcs!AU232+calcs!AZ232+calcs!BE232+calcs!BJ232</f>
        <v>#REF!</v>
      </c>
      <c r="K239" s="161"/>
      <c r="L239" s="175" t="e">
        <f t="shared" si="8"/>
        <v>#REF!</v>
      </c>
      <c r="M239" s="81"/>
      <c r="N239" s="120"/>
      <c r="O239" s="120"/>
      <c r="P239" s="194" t="e">
        <f t="shared" si="10"/>
        <v>#REF!</v>
      </c>
      <c r="Q239" s="194" t="e">
        <f t="shared" si="10"/>
        <v>#REF!</v>
      </c>
      <c r="R239" s="194" t="e">
        <f t="shared" si="10"/>
        <v>#REF!</v>
      </c>
      <c r="S239" s="194" t="e">
        <f t="shared" si="9"/>
        <v>#REF!</v>
      </c>
      <c r="U239" s="194"/>
      <c r="AB239" s="199"/>
      <c r="AC239" s="199"/>
      <c r="AD239" s="199"/>
      <c r="AE239" s="199"/>
      <c r="AF239" s="199"/>
    </row>
    <row r="240" spans="1:32">
      <c r="A240" s="161" t="s">
        <v>1344</v>
      </c>
      <c r="B240" s="161" t="s">
        <v>1986</v>
      </c>
      <c r="C240" s="161" t="s">
        <v>479</v>
      </c>
      <c r="D240" s="161"/>
      <c r="E240" s="161"/>
      <c r="F240" s="168" t="e">
        <f>calcs!C233+calcs!H233+calcs!M233+calcs!R233+calcs!W233+calcs!AB233+calcs!AG233+calcs!AL233+calcs!AQ233+calcs!AV233+calcs!BA233+calcs!BF233</f>
        <v>#REF!</v>
      </c>
      <c r="G240" s="168" t="e">
        <f>calcs!D233+calcs!I233+calcs!N233+calcs!S233+calcs!X233+calcs!AC233+calcs!AH233+calcs!AM233+calcs!AR233+calcs!AW233+calcs!BB233+calcs!BG233</f>
        <v>#REF!</v>
      </c>
      <c r="H240" s="168" t="e">
        <f>calcs!E233+calcs!J233+calcs!O233+calcs!T233+calcs!Y233+calcs!AD233+calcs!AI233+calcs!AN233+calcs!AS233+calcs!AX233+calcs!BC233+calcs!BH233</f>
        <v>#REF!</v>
      </c>
      <c r="I240" s="168" t="e">
        <f>calcs!F233+calcs!K233+calcs!P233+calcs!U233+calcs!Z233+calcs!AE233+calcs!AJ233+calcs!AO233+calcs!AT233+calcs!AY233+calcs!BD233+calcs!BI233</f>
        <v>#REF!</v>
      </c>
      <c r="J240" s="168" t="e">
        <f>calcs!G233+calcs!L233+calcs!Q233+calcs!V233+calcs!AA233+calcs!AF233+calcs!AK233+calcs!AP233+calcs!AU233+calcs!AZ233+calcs!BE233+calcs!BJ233</f>
        <v>#REF!</v>
      </c>
      <c r="K240" s="161"/>
      <c r="L240" s="175" t="e">
        <f t="shared" si="8"/>
        <v>#REF!</v>
      </c>
      <c r="M240" s="81"/>
      <c r="N240" s="120"/>
      <c r="O240" s="120"/>
      <c r="P240" s="194" t="e">
        <f t="shared" si="10"/>
        <v>#REF!</v>
      </c>
      <c r="Q240" s="194" t="e">
        <f t="shared" si="10"/>
        <v>#REF!</v>
      </c>
      <c r="R240" s="194" t="e">
        <f t="shared" si="10"/>
        <v>#REF!</v>
      </c>
      <c r="S240" s="194" t="e">
        <f t="shared" si="9"/>
        <v>#REF!</v>
      </c>
      <c r="U240" s="194"/>
      <c r="AB240" s="199"/>
      <c r="AC240" s="199"/>
      <c r="AD240" s="199"/>
      <c r="AE240" s="199"/>
      <c r="AF240" s="199"/>
    </row>
    <row r="241" spans="1:32">
      <c r="A241" s="161" t="s">
        <v>1344</v>
      </c>
      <c r="B241" s="161" t="s">
        <v>1987</v>
      </c>
      <c r="C241" s="161" t="s">
        <v>481</v>
      </c>
      <c r="D241" s="161"/>
      <c r="E241" s="161"/>
      <c r="F241" s="168" t="e">
        <f>calcs!C234+calcs!H234+calcs!M234+calcs!R234+calcs!W234+calcs!AB234+calcs!AG234+calcs!AL234+calcs!AQ234+calcs!AV234+calcs!BA234+calcs!BF234</f>
        <v>#REF!</v>
      </c>
      <c r="G241" s="168" t="e">
        <f>calcs!D234+calcs!I234+calcs!N234+calcs!S234+calcs!X234+calcs!AC234+calcs!AH234+calcs!AM234+calcs!AR234+calcs!AW234+calcs!BB234+calcs!BG234</f>
        <v>#REF!</v>
      </c>
      <c r="H241" s="168" t="e">
        <f>calcs!E234+calcs!J234+calcs!O234+calcs!T234+calcs!Y234+calcs!AD234+calcs!AI234+calcs!AN234+calcs!AS234+calcs!AX234+calcs!BC234+calcs!BH234</f>
        <v>#REF!</v>
      </c>
      <c r="I241" s="168" t="e">
        <f>calcs!F234+calcs!K234+calcs!P234+calcs!U234+calcs!Z234+calcs!AE234+calcs!AJ234+calcs!AO234+calcs!AT234+calcs!AY234+calcs!BD234+calcs!BI234</f>
        <v>#REF!</v>
      </c>
      <c r="J241" s="168" t="e">
        <f>calcs!G234+calcs!L234+calcs!Q234+calcs!V234+calcs!AA234+calcs!AF234+calcs!AK234+calcs!AP234+calcs!AU234+calcs!AZ234+calcs!BE234+calcs!BJ234</f>
        <v>#REF!</v>
      </c>
      <c r="K241" s="161"/>
      <c r="L241" s="175" t="e">
        <f t="shared" si="8"/>
        <v>#REF!</v>
      </c>
      <c r="M241" s="81"/>
      <c r="N241" s="120"/>
      <c r="O241" s="120"/>
      <c r="P241" s="194" t="e">
        <f t="shared" si="10"/>
        <v>#REF!</v>
      </c>
      <c r="Q241" s="194" t="e">
        <f t="shared" si="10"/>
        <v>#REF!</v>
      </c>
      <c r="R241" s="194" t="e">
        <f t="shared" si="10"/>
        <v>#REF!</v>
      </c>
      <c r="S241" s="194" t="e">
        <f t="shared" si="9"/>
        <v>#REF!</v>
      </c>
      <c r="U241" s="194"/>
      <c r="AB241" s="199"/>
      <c r="AC241" s="199"/>
      <c r="AD241" s="199"/>
      <c r="AE241" s="199"/>
      <c r="AF241" s="199"/>
    </row>
    <row r="242" spans="1:32">
      <c r="A242" s="161" t="s">
        <v>1344</v>
      </c>
      <c r="B242" s="161" t="s">
        <v>1988</v>
      </c>
      <c r="C242" s="161" t="s">
        <v>483</v>
      </c>
      <c r="D242" s="161"/>
      <c r="E242" s="161"/>
      <c r="F242" s="168" t="e">
        <f>calcs!C235+calcs!H235+calcs!M235+calcs!R235+calcs!W235+calcs!AB235+calcs!AG235+calcs!AL235+calcs!AQ235+calcs!AV235+calcs!BA235+calcs!BF235</f>
        <v>#REF!</v>
      </c>
      <c r="G242" s="168" t="e">
        <f>calcs!D235+calcs!I235+calcs!N235+calcs!S235+calcs!X235+calcs!AC235+calcs!AH235+calcs!AM235+calcs!AR235+calcs!AW235+calcs!BB235+calcs!BG235</f>
        <v>#REF!</v>
      </c>
      <c r="H242" s="168" t="e">
        <f>calcs!E235+calcs!J235+calcs!O235+calcs!T235+calcs!Y235+calcs!AD235+calcs!AI235+calcs!AN235+calcs!AS235+calcs!AX235+calcs!BC235+calcs!BH235</f>
        <v>#REF!</v>
      </c>
      <c r="I242" s="168" t="e">
        <f>calcs!F235+calcs!K235+calcs!P235+calcs!U235+calcs!Z235+calcs!AE235+calcs!AJ235+calcs!AO235+calcs!AT235+calcs!AY235+calcs!BD235+calcs!BI235</f>
        <v>#REF!</v>
      </c>
      <c r="J242" s="168" t="e">
        <f>calcs!G235+calcs!L235+calcs!Q235+calcs!V235+calcs!AA235+calcs!AF235+calcs!AK235+calcs!AP235+calcs!AU235+calcs!AZ235+calcs!BE235+calcs!BJ235</f>
        <v>#REF!</v>
      </c>
      <c r="K242" s="161"/>
      <c r="L242" s="175" t="e">
        <f t="shared" si="8"/>
        <v>#REF!</v>
      </c>
      <c r="M242" s="81"/>
      <c r="N242" s="120"/>
      <c r="O242" s="120"/>
      <c r="P242" s="194" t="e">
        <f t="shared" si="10"/>
        <v>#REF!</v>
      </c>
      <c r="Q242" s="194" t="e">
        <f t="shared" si="10"/>
        <v>#REF!</v>
      </c>
      <c r="R242" s="194" t="e">
        <f t="shared" si="10"/>
        <v>#REF!</v>
      </c>
      <c r="S242" s="194" t="e">
        <f t="shared" si="9"/>
        <v>#REF!</v>
      </c>
      <c r="U242" s="194"/>
      <c r="AB242" s="199"/>
      <c r="AC242" s="199"/>
      <c r="AD242" s="199"/>
      <c r="AE242" s="199"/>
      <c r="AF242" s="199"/>
    </row>
    <row r="243" spans="1:32">
      <c r="A243" s="161" t="s">
        <v>1344</v>
      </c>
      <c r="B243" s="161" t="s">
        <v>1989</v>
      </c>
      <c r="C243" s="161" t="s">
        <v>485</v>
      </c>
      <c r="D243" s="161"/>
      <c r="E243" s="161"/>
      <c r="F243" s="168" t="e">
        <f>calcs!C236+calcs!H236+calcs!M236+calcs!R236+calcs!W236+calcs!AB236+calcs!AG236+calcs!AL236+calcs!AQ236+calcs!AV236+calcs!BA236+calcs!BF236</f>
        <v>#REF!</v>
      </c>
      <c r="G243" s="168" t="e">
        <f>calcs!D236+calcs!I236+calcs!N236+calcs!S236+calcs!X236+calcs!AC236+calcs!AH236+calcs!AM236+calcs!AR236+calcs!AW236+calcs!BB236+calcs!BG236</f>
        <v>#REF!</v>
      </c>
      <c r="H243" s="168" t="e">
        <f>calcs!E236+calcs!J236+calcs!O236+calcs!T236+calcs!Y236+calcs!AD236+calcs!AI236+calcs!AN236+calcs!AS236+calcs!AX236+calcs!BC236+calcs!BH236</f>
        <v>#REF!</v>
      </c>
      <c r="I243" s="168" t="e">
        <f>calcs!F236+calcs!K236+calcs!P236+calcs!U236+calcs!Z236+calcs!AE236+calcs!AJ236+calcs!AO236+calcs!AT236+calcs!AY236+calcs!BD236+calcs!BI236</f>
        <v>#REF!</v>
      </c>
      <c r="J243" s="168" t="e">
        <f>calcs!G236+calcs!L236+calcs!Q236+calcs!V236+calcs!AA236+calcs!AF236+calcs!AK236+calcs!AP236+calcs!AU236+calcs!AZ236+calcs!BE236+calcs!BJ236</f>
        <v>#REF!</v>
      </c>
      <c r="K243" s="161"/>
      <c r="L243" s="175" t="e">
        <f t="shared" si="8"/>
        <v>#REF!</v>
      </c>
      <c r="M243" s="81"/>
      <c r="N243" s="120"/>
      <c r="O243" s="120"/>
      <c r="P243" s="194" t="e">
        <f t="shared" si="10"/>
        <v>#REF!</v>
      </c>
      <c r="Q243" s="194" t="e">
        <f t="shared" si="10"/>
        <v>#REF!</v>
      </c>
      <c r="R243" s="194" t="e">
        <f t="shared" si="10"/>
        <v>#REF!</v>
      </c>
      <c r="S243" s="194" t="e">
        <f t="shared" si="9"/>
        <v>#REF!</v>
      </c>
      <c r="U243" s="194"/>
      <c r="AB243" s="199"/>
      <c r="AC243" s="199"/>
      <c r="AD243" s="199"/>
      <c r="AE243" s="199"/>
      <c r="AF243" s="199"/>
    </row>
    <row r="244" spans="1:32">
      <c r="A244" s="161" t="s">
        <v>1344</v>
      </c>
      <c r="B244" s="161" t="s">
        <v>1990</v>
      </c>
      <c r="C244" s="161" t="s">
        <v>487</v>
      </c>
      <c r="D244" s="161"/>
      <c r="E244" s="161"/>
      <c r="F244" s="168" t="e">
        <f>calcs!C237+calcs!H237+calcs!M237+calcs!R237+calcs!W237+calcs!AB237+calcs!AG237+calcs!AL237+calcs!AQ237+calcs!AV237+calcs!BA237+calcs!BF237</f>
        <v>#REF!</v>
      </c>
      <c r="G244" s="168" t="e">
        <f>calcs!D237+calcs!I237+calcs!N237+calcs!S237+calcs!X237+calcs!AC237+calcs!AH237+calcs!AM237+calcs!AR237+calcs!AW237+calcs!BB237+calcs!BG237</f>
        <v>#REF!</v>
      </c>
      <c r="H244" s="168" t="e">
        <f>calcs!E237+calcs!J237+calcs!O237+calcs!T237+calcs!Y237+calcs!AD237+calcs!AI237+calcs!AN237+calcs!AS237+calcs!AX237+calcs!BC237+calcs!BH237</f>
        <v>#REF!</v>
      </c>
      <c r="I244" s="168" t="e">
        <f>calcs!F237+calcs!K237+calcs!P237+calcs!U237+calcs!Z237+calcs!AE237+calcs!AJ237+calcs!AO237+calcs!AT237+calcs!AY237+calcs!BD237+calcs!BI237</f>
        <v>#REF!</v>
      </c>
      <c r="J244" s="168" t="e">
        <f>calcs!G237+calcs!L237+calcs!Q237+calcs!V237+calcs!AA237+calcs!AF237+calcs!AK237+calcs!AP237+calcs!AU237+calcs!AZ237+calcs!BE237+calcs!BJ237</f>
        <v>#REF!</v>
      </c>
      <c r="K244" s="161"/>
      <c r="L244" s="175" t="e">
        <f t="shared" si="8"/>
        <v>#REF!</v>
      </c>
      <c r="M244" s="81"/>
      <c r="N244" s="120"/>
      <c r="O244" s="120"/>
      <c r="P244" s="194" t="e">
        <f t="shared" si="10"/>
        <v>#REF!</v>
      </c>
      <c r="Q244" s="194" t="e">
        <f t="shared" si="10"/>
        <v>#REF!</v>
      </c>
      <c r="R244" s="194" t="e">
        <f t="shared" si="10"/>
        <v>#REF!</v>
      </c>
      <c r="S244" s="194" t="e">
        <f t="shared" si="9"/>
        <v>#REF!</v>
      </c>
      <c r="U244" s="194"/>
      <c r="AB244" s="199"/>
      <c r="AC244" s="199"/>
      <c r="AD244" s="199"/>
      <c r="AE244" s="199"/>
      <c r="AF244" s="199"/>
    </row>
    <row r="245" spans="1:32">
      <c r="A245" s="161" t="s">
        <v>1344</v>
      </c>
      <c r="B245" s="161" t="s">
        <v>1991</v>
      </c>
      <c r="C245" s="161" t="s">
        <v>489</v>
      </c>
      <c r="D245" s="161"/>
      <c r="E245" s="161"/>
      <c r="F245" s="168" t="e">
        <f>calcs!C238+calcs!H238+calcs!M238+calcs!R238+calcs!W238+calcs!AB238+calcs!AG238+calcs!AL238+calcs!AQ238+calcs!AV238+calcs!BA238+calcs!BF238</f>
        <v>#REF!</v>
      </c>
      <c r="G245" s="168" t="e">
        <f>calcs!D238+calcs!I238+calcs!N238+calcs!S238+calcs!X238+calcs!AC238+calcs!AH238+calcs!AM238+calcs!AR238+calcs!AW238+calcs!BB238+calcs!BG238</f>
        <v>#REF!</v>
      </c>
      <c r="H245" s="168" t="e">
        <f>calcs!E238+calcs!J238+calcs!O238+calcs!T238+calcs!Y238+calcs!AD238+calcs!AI238+calcs!AN238+calcs!AS238+calcs!AX238+calcs!BC238+calcs!BH238</f>
        <v>#REF!</v>
      </c>
      <c r="I245" s="168" t="e">
        <f>calcs!F238+calcs!K238+calcs!P238+calcs!U238+calcs!Z238+calcs!AE238+calcs!AJ238+calcs!AO238+calcs!AT238+calcs!AY238+calcs!BD238+calcs!BI238</f>
        <v>#REF!</v>
      </c>
      <c r="J245" s="168" t="e">
        <f>calcs!G238+calcs!L238+calcs!Q238+calcs!V238+calcs!AA238+calcs!AF238+calcs!AK238+calcs!AP238+calcs!AU238+calcs!AZ238+calcs!BE238+calcs!BJ238</f>
        <v>#REF!</v>
      </c>
      <c r="K245" s="161"/>
      <c r="L245" s="175" t="e">
        <f t="shared" si="8"/>
        <v>#REF!</v>
      </c>
      <c r="M245" s="81"/>
      <c r="N245" s="120"/>
      <c r="O245" s="120"/>
      <c r="P245" s="194" t="e">
        <f t="shared" si="10"/>
        <v>#REF!</v>
      </c>
      <c r="Q245" s="194" t="e">
        <f t="shared" si="10"/>
        <v>#REF!</v>
      </c>
      <c r="R245" s="194" t="e">
        <f t="shared" si="10"/>
        <v>#REF!</v>
      </c>
      <c r="S245" s="194" t="e">
        <f t="shared" si="9"/>
        <v>#REF!</v>
      </c>
      <c r="U245" s="194"/>
      <c r="AB245" s="199"/>
      <c r="AC245" s="199"/>
      <c r="AD245" s="199"/>
      <c r="AE245" s="199"/>
      <c r="AF245" s="199"/>
    </row>
    <row r="246" spans="1:32">
      <c r="A246" s="161" t="s">
        <v>1344</v>
      </c>
      <c r="B246" s="161" t="s">
        <v>1992</v>
      </c>
      <c r="C246" s="161" t="s">
        <v>491</v>
      </c>
      <c r="D246" s="161"/>
      <c r="E246" s="161"/>
      <c r="F246" s="168" t="e">
        <f>calcs!C239+calcs!H239+calcs!M239+calcs!R239+calcs!W239+calcs!AB239+calcs!AG239+calcs!AL239+calcs!AQ239+calcs!AV239+calcs!BA239+calcs!BF239</f>
        <v>#REF!</v>
      </c>
      <c r="G246" s="168" t="e">
        <f>calcs!D239+calcs!I239+calcs!N239+calcs!S239+calcs!X239+calcs!AC239+calcs!AH239+calcs!AM239+calcs!AR239+calcs!AW239+calcs!BB239+calcs!BG239</f>
        <v>#REF!</v>
      </c>
      <c r="H246" s="168" t="e">
        <f>calcs!E239+calcs!J239+calcs!O239+calcs!T239+calcs!Y239+calcs!AD239+calcs!AI239+calcs!AN239+calcs!AS239+calcs!AX239+calcs!BC239+calcs!BH239</f>
        <v>#REF!</v>
      </c>
      <c r="I246" s="168" t="e">
        <f>calcs!F239+calcs!K239+calcs!P239+calcs!U239+calcs!Z239+calcs!AE239+calcs!AJ239+calcs!AO239+calcs!AT239+calcs!AY239+calcs!BD239+calcs!BI239</f>
        <v>#REF!</v>
      </c>
      <c r="J246" s="168" t="e">
        <f>calcs!G239+calcs!L239+calcs!Q239+calcs!V239+calcs!AA239+calcs!AF239+calcs!AK239+calcs!AP239+calcs!AU239+calcs!AZ239+calcs!BE239+calcs!BJ239</f>
        <v>#REF!</v>
      </c>
      <c r="K246" s="161"/>
      <c r="L246" s="175" t="e">
        <f t="shared" si="8"/>
        <v>#REF!</v>
      </c>
      <c r="M246" s="81"/>
      <c r="N246" s="120"/>
      <c r="O246" s="120"/>
      <c r="P246" s="194" t="e">
        <f t="shared" si="10"/>
        <v>#REF!</v>
      </c>
      <c r="Q246" s="194" t="e">
        <f t="shared" si="10"/>
        <v>#REF!</v>
      </c>
      <c r="R246" s="194" t="e">
        <f t="shared" si="10"/>
        <v>#REF!</v>
      </c>
      <c r="S246" s="194" t="e">
        <f t="shared" si="9"/>
        <v>#REF!</v>
      </c>
      <c r="U246" s="194"/>
      <c r="AB246" s="199"/>
      <c r="AC246" s="199"/>
      <c r="AD246" s="199"/>
      <c r="AE246" s="199"/>
      <c r="AF246" s="199"/>
    </row>
    <row r="247" spans="1:32">
      <c r="A247" s="161" t="s">
        <v>1344</v>
      </c>
      <c r="B247" s="161" t="s">
        <v>1993</v>
      </c>
      <c r="C247" s="161" t="s">
        <v>136</v>
      </c>
      <c r="D247" s="161"/>
      <c r="E247" s="161"/>
      <c r="F247" s="168" t="e">
        <f>calcs!C240+calcs!H240+calcs!M240+calcs!R240+calcs!W240+calcs!AB240+calcs!AG240+calcs!AL240+calcs!AQ240+calcs!AV240+calcs!BA240+calcs!BF240</f>
        <v>#REF!</v>
      </c>
      <c r="G247" s="168" t="e">
        <f>calcs!D240+calcs!I240+calcs!N240+calcs!S240+calcs!X240+calcs!AC240+calcs!AH240+calcs!AM240+calcs!AR240+calcs!AW240+calcs!BB240+calcs!BG240</f>
        <v>#REF!</v>
      </c>
      <c r="H247" s="168" t="e">
        <f>calcs!E240+calcs!J240+calcs!O240+calcs!T240+calcs!Y240+calcs!AD240+calcs!AI240+calcs!AN240+calcs!AS240+calcs!AX240+calcs!BC240+calcs!BH240</f>
        <v>#REF!</v>
      </c>
      <c r="I247" s="168" t="e">
        <f>calcs!F240+calcs!K240+calcs!P240+calcs!U240+calcs!Z240+calcs!AE240+calcs!AJ240+calcs!AO240+calcs!AT240+calcs!AY240+calcs!BD240+calcs!BI240</f>
        <v>#REF!</v>
      </c>
      <c r="J247" s="168" t="e">
        <f>calcs!G240+calcs!L240+calcs!Q240+calcs!V240+calcs!AA240+calcs!AF240+calcs!AK240+calcs!AP240+calcs!AU240+calcs!AZ240+calcs!BE240+calcs!BJ240</f>
        <v>#REF!</v>
      </c>
      <c r="K247" s="161"/>
      <c r="L247" s="175" t="e">
        <f t="shared" si="8"/>
        <v>#REF!</v>
      </c>
      <c r="M247" s="81"/>
      <c r="N247" s="120"/>
      <c r="O247" s="120"/>
      <c r="P247" s="194" t="e">
        <f t="shared" si="10"/>
        <v>#REF!</v>
      </c>
      <c r="Q247" s="194" t="e">
        <f t="shared" si="10"/>
        <v>#REF!</v>
      </c>
      <c r="R247" s="194" t="e">
        <f t="shared" si="10"/>
        <v>#REF!</v>
      </c>
      <c r="S247" s="194" t="e">
        <f t="shared" si="9"/>
        <v>#REF!</v>
      </c>
      <c r="U247" s="194"/>
      <c r="AB247" s="199"/>
      <c r="AC247" s="199"/>
      <c r="AD247" s="199"/>
      <c r="AE247" s="199"/>
      <c r="AF247" s="199"/>
    </row>
    <row r="248" spans="1:32">
      <c r="A248" s="161" t="s">
        <v>1344</v>
      </c>
      <c r="B248" s="161" t="s">
        <v>1994</v>
      </c>
      <c r="C248" s="161" t="s">
        <v>494</v>
      </c>
      <c r="D248" s="161"/>
      <c r="E248" s="161"/>
      <c r="F248" s="168" t="e">
        <f>calcs!C241+calcs!H241+calcs!M241+calcs!R241+calcs!W241+calcs!AB241+calcs!AG241+calcs!AL241+calcs!AQ241+calcs!AV241+calcs!BA241+calcs!BF241</f>
        <v>#REF!</v>
      </c>
      <c r="G248" s="168" t="e">
        <f>calcs!D241+calcs!I241+calcs!N241+calcs!S241+calcs!X241+calcs!AC241+calcs!AH241+calcs!AM241+calcs!AR241+calcs!AW241+calcs!BB241+calcs!BG241</f>
        <v>#REF!</v>
      </c>
      <c r="H248" s="168" t="e">
        <f>calcs!E241+calcs!J241+calcs!O241+calcs!T241+calcs!Y241+calcs!AD241+calcs!AI241+calcs!AN241+calcs!AS241+calcs!AX241+calcs!BC241+calcs!BH241</f>
        <v>#REF!</v>
      </c>
      <c r="I248" s="168" t="e">
        <f>calcs!F241+calcs!K241+calcs!P241+calcs!U241+calcs!Z241+calcs!AE241+calcs!AJ241+calcs!AO241+calcs!AT241+calcs!AY241+calcs!BD241+calcs!BI241</f>
        <v>#REF!</v>
      </c>
      <c r="J248" s="168" t="e">
        <f>calcs!G241+calcs!L241+calcs!Q241+calcs!V241+calcs!AA241+calcs!AF241+calcs!AK241+calcs!AP241+calcs!AU241+calcs!AZ241+calcs!BE241+calcs!BJ241</f>
        <v>#REF!</v>
      </c>
      <c r="K248" s="161"/>
      <c r="L248" s="175" t="e">
        <f t="shared" si="8"/>
        <v>#REF!</v>
      </c>
      <c r="M248" s="81"/>
      <c r="N248" s="120"/>
      <c r="O248" s="120"/>
      <c r="P248" s="194" t="e">
        <f t="shared" si="10"/>
        <v>#REF!</v>
      </c>
      <c r="Q248" s="194" t="e">
        <f t="shared" si="10"/>
        <v>#REF!</v>
      </c>
      <c r="R248" s="194" t="e">
        <f t="shared" si="10"/>
        <v>#REF!</v>
      </c>
      <c r="S248" s="194" t="e">
        <f t="shared" si="9"/>
        <v>#REF!</v>
      </c>
      <c r="U248" s="194"/>
      <c r="AB248" s="199"/>
      <c r="AC248" s="199"/>
      <c r="AD248" s="199"/>
      <c r="AE248" s="199"/>
      <c r="AF248" s="199"/>
    </row>
    <row r="249" spans="1:32">
      <c r="A249" s="161" t="s">
        <v>1344</v>
      </c>
      <c r="B249" s="161" t="s">
        <v>1995</v>
      </c>
      <c r="C249" s="161" t="s">
        <v>496</v>
      </c>
      <c r="D249" s="161"/>
      <c r="E249" s="161"/>
      <c r="F249" s="168" t="e">
        <f>calcs!C242+calcs!H242+calcs!M242+calcs!R242+calcs!W242+calcs!AB242+calcs!AG242+calcs!AL242+calcs!AQ242+calcs!AV242+calcs!BA242+calcs!BF242</f>
        <v>#REF!</v>
      </c>
      <c r="G249" s="168" t="e">
        <f>calcs!D242+calcs!I242+calcs!N242+calcs!S242+calcs!X242+calcs!AC242+calcs!AH242+calcs!AM242+calcs!AR242+calcs!AW242+calcs!BB242+calcs!BG242</f>
        <v>#REF!</v>
      </c>
      <c r="H249" s="168" t="e">
        <f>calcs!E242+calcs!J242+calcs!O242+calcs!T242+calcs!Y242+calcs!AD242+calcs!AI242+calcs!AN242+calcs!AS242+calcs!AX242+calcs!BC242+calcs!BH242</f>
        <v>#REF!</v>
      </c>
      <c r="I249" s="168" t="e">
        <f>calcs!F242+calcs!K242+calcs!P242+calcs!U242+calcs!Z242+calcs!AE242+calcs!AJ242+calcs!AO242+calcs!AT242+calcs!AY242+calcs!BD242+calcs!BI242</f>
        <v>#REF!</v>
      </c>
      <c r="J249" s="168" t="e">
        <f>calcs!G242+calcs!L242+calcs!Q242+calcs!V242+calcs!AA242+calcs!AF242+calcs!AK242+calcs!AP242+calcs!AU242+calcs!AZ242+calcs!BE242+calcs!BJ242</f>
        <v>#REF!</v>
      </c>
      <c r="K249" s="161"/>
      <c r="L249" s="175" t="e">
        <f t="shared" si="8"/>
        <v>#REF!</v>
      </c>
      <c r="M249" s="81"/>
      <c r="N249" s="120"/>
      <c r="O249" s="120"/>
      <c r="P249" s="194" t="e">
        <f t="shared" si="10"/>
        <v>#REF!</v>
      </c>
      <c r="Q249" s="194" t="e">
        <f t="shared" si="10"/>
        <v>#REF!</v>
      </c>
      <c r="R249" s="194" t="e">
        <f t="shared" si="10"/>
        <v>#REF!</v>
      </c>
      <c r="S249" s="194" t="e">
        <f t="shared" si="9"/>
        <v>#REF!</v>
      </c>
      <c r="U249" s="194"/>
      <c r="AB249" s="199"/>
      <c r="AC249" s="199"/>
      <c r="AD249" s="199"/>
      <c r="AE249" s="199"/>
      <c r="AF249" s="199"/>
    </row>
    <row r="250" spans="1:32">
      <c r="A250" s="161" t="s">
        <v>1344</v>
      </c>
      <c r="B250" s="161" t="s">
        <v>1996</v>
      </c>
      <c r="C250" s="161" t="s">
        <v>498</v>
      </c>
      <c r="D250" s="161"/>
      <c r="E250" s="161"/>
      <c r="F250" s="168" t="e">
        <f>calcs!C243+calcs!H243+calcs!M243+calcs!R243+calcs!W243+calcs!AB243+calcs!AG243+calcs!AL243+calcs!AQ243+calcs!AV243+calcs!BA243+calcs!BF243</f>
        <v>#REF!</v>
      </c>
      <c r="G250" s="168" t="e">
        <f>calcs!D243+calcs!I243+calcs!N243+calcs!S243+calcs!X243+calcs!AC243+calcs!AH243+calcs!AM243+calcs!AR243+calcs!AW243+calcs!BB243+calcs!BG243</f>
        <v>#REF!</v>
      </c>
      <c r="H250" s="168" t="e">
        <f>calcs!E243+calcs!J243+calcs!O243+calcs!T243+calcs!Y243+calcs!AD243+calcs!AI243+calcs!AN243+calcs!AS243+calcs!AX243+calcs!BC243+calcs!BH243</f>
        <v>#REF!</v>
      </c>
      <c r="I250" s="168" t="e">
        <f>calcs!F243+calcs!K243+calcs!P243+calcs!U243+calcs!Z243+calcs!AE243+calcs!AJ243+calcs!AO243+calcs!AT243+calcs!AY243+calcs!BD243+calcs!BI243</f>
        <v>#REF!</v>
      </c>
      <c r="J250" s="168" t="e">
        <f>calcs!G243+calcs!L243+calcs!Q243+calcs!V243+calcs!AA243+calcs!AF243+calcs!AK243+calcs!AP243+calcs!AU243+calcs!AZ243+calcs!BE243+calcs!BJ243</f>
        <v>#REF!</v>
      </c>
      <c r="K250" s="161"/>
      <c r="L250" s="175" t="e">
        <f t="shared" si="8"/>
        <v>#REF!</v>
      </c>
      <c r="M250" s="81"/>
      <c r="N250" s="120"/>
      <c r="O250" s="120"/>
      <c r="P250" s="194" t="e">
        <f t="shared" si="10"/>
        <v>#REF!</v>
      </c>
      <c r="Q250" s="194" t="e">
        <f t="shared" si="10"/>
        <v>#REF!</v>
      </c>
      <c r="R250" s="194" t="e">
        <f t="shared" si="10"/>
        <v>#REF!</v>
      </c>
      <c r="S250" s="194" t="e">
        <f t="shared" si="9"/>
        <v>#REF!</v>
      </c>
      <c r="U250" s="194"/>
      <c r="AB250" s="199"/>
      <c r="AC250" s="199"/>
      <c r="AD250" s="199"/>
      <c r="AE250" s="199"/>
      <c r="AF250" s="199"/>
    </row>
    <row r="251" spans="1:32">
      <c r="A251" s="161" t="s">
        <v>1344</v>
      </c>
      <c r="B251" s="161" t="s">
        <v>1997</v>
      </c>
      <c r="C251" s="161" t="s">
        <v>500</v>
      </c>
      <c r="D251" s="161"/>
      <c r="E251" s="161"/>
      <c r="F251" s="168" t="e">
        <f>calcs!C244+calcs!H244+calcs!M244+calcs!R244+calcs!W244+calcs!AB244+calcs!AG244+calcs!AL244+calcs!AQ244+calcs!AV244+calcs!BA244+calcs!BF244</f>
        <v>#REF!</v>
      </c>
      <c r="G251" s="168" t="e">
        <f>calcs!D244+calcs!I244+calcs!N244+calcs!S244+calcs!X244+calcs!AC244+calcs!AH244+calcs!AM244+calcs!AR244+calcs!AW244+calcs!BB244+calcs!BG244</f>
        <v>#REF!</v>
      </c>
      <c r="H251" s="168" t="e">
        <f>calcs!E244+calcs!J244+calcs!O244+calcs!T244+calcs!Y244+calcs!AD244+calcs!AI244+calcs!AN244+calcs!AS244+calcs!AX244+calcs!BC244+calcs!BH244</f>
        <v>#REF!</v>
      </c>
      <c r="I251" s="168" t="e">
        <f>calcs!F244+calcs!K244+calcs!P244+calcs!U244+calcs!Z244+calcs!AE244+calcs!AJ244+calcs!AO244+calcs!AT244+calcs!AY244+calcs!BD244+calcs!BI244</f>
        <v>#REF!</v>
      </c>
      <c r="J251" s="168" t="e">
        <f>calcs!G244+calcs!L244+calcs!Q244+calcs!V244+calcs!AA244+calcs!AF244+calcs!AK244+calcs!AP244+calcs!AU244+calcs!AZ244+calcs!BE244+calcs!BJ244</f>
        <v>#REF!</v>
      </c>
      <c r="K251" s="161"/>
      <c r="L251" s="175" t="e">
        <f t="shared" si="8"/>
        <v>#REF!</v>
      </c>
      <c r="M251" s="81"/>
      <c r="N251" s="120"/>
      <c r="O251" s="120"/>
      <c r="P251" s="194" t="e">
        <f t="shared" si="10"/>
        <v>#REF!</v>
      </c>
      <c r="Q251" s="194" t="e">
        <f t="shared" si="10"/>
        <v>#REF!</v>
      </c>
      <c r="R251" s="194" t="e">
        <f t="shared" si="10"/>
        <v>#REF!</v>
      </c>
      <c r="S251" s="194" t="e">
        <f t="shared" si="9"/>
        <v>#REF!</v>
      </c>
      <c r="U251" s="194"/>
      <c r="AB251" s="199"/>
      <c r="AC251" s="199"/>
      <c r="AD251" s="199"/>
      <c r="AE251" s="199"/>
      <c r="AF251" s="199"/>
    </row>
    <row r="252" spans="1:32">
      <c r="A252" s="161" t="s">
        <v>1344</v>
      </c>
      <c r="B252" s="161" t="s">
        <v>1998</v>
      </c>
      <c r="C252" s="161" t="s">
        <v>502</v>
      </c>
      <c r="D252" s="161"/>
      <c r="E252" s="161"/>
      <c r="F252" s="168" t="e">
        <f>calcs!C245+calcs!H245+calcs!M245+calcs!R245+calcs!W245+calcs!AB245+calcs!AG245+calcs!AL245+calcs!AQ245+calcs!AV245+calcs!BA245+calcs!BF245</f>
        <v>#REF!</v>
      </c>
      <c r="G252" s="168" t="e">
        <f>calcs!D245+calcs!I245+calcs!N245+calcs!S245+calcs!X245+calcs!AC245+calcs!AH245+calcs!AM245+calcs!AR245+calcs!AW245+calcs!BB245+calcs!BG245</f>
        <v>#REF!</v>
      </c>
      <c r="H252" s="168" t="e">
        <f>calcs!E245+calcs!J245+calcs!O245+calcs!T245+calcs!Y245+calcs!AD245+calcs!AI245+calcs!AN245+calcs!AS245+calcs!AX245+calcs!BC245+calcs!BH245</f>
        <v>#REF!</v>
      </c>
      <c r="I252" s="168" t="e">
        <f>calcs!F245+calcs!K245+calcs!P245+calcs!U245+calcs!Z245+calcs!AE245+calcs!AJ245+calcs!AO245+calcs!AT245+calcs!AY245+calcs!BD245+calcs!BI245</f>
        <v>#REF!</v>
      </c>
      <c r="J252" s="168" t="e">
        <f>calcs!G245+calcs!L245+calcs!Q245+calcs!V245+calcs!AA245+calcs!AF245+calcs!AK245+calcs!AP245+calcs!AU245+calcs!AZ245+calcs!BE245+calcs!BJ245</f>
        <v>#REF!</v>
      </c>
      <c r="K252" s="161"/>
      <c r="L252" s="175" t="e">
        <f t="shared" si="8"/>
        <v>#REF!</v>
      </c>
      <c r="M252" s="81"/>
      <c r="N252" s="120"/>
      <c r="O252" s="120"/>
      <c r="P252" s="194" t="e">
        <f t="shared" si="10"/>
        <v>#REF!</v>
      </c>
      <c r="Q252" s="194" t="e">
        <f t="shared" si="10"/>
        <v>#REF!</v>
      </c>
      <c r="R252" s="194" t="e">
        <f t="shared" si="10"/>
        <v>#REF!</v>
      </c>
      <c r="S252" s="194" t="e">
        <f t="shared" si="9"/>
        <v>#REF!</v>
      </c>
      <c r="U252" s="194"/>
      <c r="AB252" s="199"/>
      <c r="AC252" s="199"/>
      <c r="AD252" s="199"/>
      <c r="AE252" s="199"/>
      <c r="AF252" s="199"/>
    </row>
    <row r="253" spans="1:32">
      <c r="A253" s="161" t="s">
        <v>1344</v>
      </c>
      <c r="B253" s="161" t="s">
        <v>1999</v>
      </c>
      <c r="C253" s="161" t="s">
        <v>397</v>
      </c>
      <c r="D253" s="161"/>
      <c r="E253" s="161"/>
      <c r="F253" s="168" t="e">
        <f>calcs!C246+calcs!H246+calcs!M246+calcs!R246+calcs!W246+calcs!AB246+calcs!AG246+calcs!AL246+calcs!AQ246+calcs!AV246+calcs!BA246+calcs!BF246</f>
        <v>#REF!</v>
      </c>
      <c r="G253" s="168" t="e">
        <f>calcs!D246+calcs!I246+calcs!N246+calcs!S246+calcs!X246+calcs!AC246+calcs!AH246+calcs!AM246+calcs!AR246+calcs!AW246+calcs!BB246+calcs!BG246</f>
        <v>#REF!</v>
      </c>
      <c r="H253" s="168" t="e">
        <f>calcs!E246+calcs!J246+calcs!O246+calcs!T246+calcs!Y246+calcs!AD246+calcs!AI246+calcs!AN246+calcs!AS246+calcs!AX246+calcs!BC246+calcs!BH246</f>
        <v>#REF!</v>
      </c>
      <c r="I253" s="168" t="e">
        <f>calcs!F246+calcs!K246+calcs!P246+calcs!U246+calcs!Z246+calcs!AE246+calcs!AJ246+calcs!AO246+calcs!AT246+calcs!AY246+calcs!BD246+calcs!BI246</f>
        <v>#REF!</v>
      </c>
      <c r="J253" s="168" t="e">
        <f>calcs!G246+calcs!L246+calcs!Q246+calcs!V246+calcs!AA246+calcs!AF246+calcs!AK246+calcs!AP246+calcs!AU246+calcs!AZ246+calcs!BE246+calcs!BJ246</f>
        <v>#REF!</v>
      </c>
      <c r="K253" s="161"/>
      <c r="L253" s="175" t="e">
        <f t="shared" si="8"/>
        <v>#REF!</v>
      </c>
      <c r="M253" s="81"/>
      <c r="N253" s="120"/>
      <c r="O253" s="120"/>
      <c r="P253" s="194" t="e">
        <f t="shared" si="10"/>
        <v>#REF!</v>
      </c>
      <c r="Q253" s="194" t="e">
        <f t="shared" si="10"/>
        <v>#REF!</v>
      </c>
      <c r="R253" s="194" t="e">
        <f t="shared" si="10"/>
        <v>#REF!</v>
      </c>
      <c r="S253" s="194" t="e">
        <f t="shared" si="9"/>
        <v>#REF!</v>
      </c>
      <c r="U253" s="194"/>
      <c r="AB253" s="199"/>
      <c r="AC253" s="199"/>
      <c r="AD253" s="199"/>
      <c r="AE253" s="199"/>
      <c r="AF253" s="199"/>
    </row>
    <row r="254" spans="1:32">
      <c r="A254" s="161" t="s">
        <v>1344</v>
      </c>
      <c r="B254" s="161" t="s">
        <v>2000</v>
      </c>
      <c r="C254" s="161" t="s">
        <v>505</v>
      </c>
      <c r="D254" s="161"/>
      <c r="E254" s="161"/>
      <c r="F254" s="168" t="e">
        <f>calcs!C247+calcs!H247+calcs!M247+calcs!R247+calcs!W247+calcs!AB247+calcs!AG247+calcs!AL247+calcs!AQ247+calcs!AV247+calcs!BA247+calcs!BF247</f>
        <v>#REF!</v>
      </c>
      <c r="G254" s="168" t="e">
        <f>calcs!D247+calcs!I247+calcs!N247+calcs!S247+calcs!X247+calcs!AC247+calcs!AH247+calcs!AM247+calcs!AR247+calcs!AW247+calcs!BB247+calcs!BG247</f>
        <v>#REF!</v>
      </c>
      <c r="H254" s="168" t="e">
        <f>calcs!E247+calcs!J247+calcs!O247+calcs!T247+calcs!Y247+calcs!AD247+calcs!AI247+calcs!AN247+calcs!AS247+calcs!AX247+calcs!BC247+calcs!BH247</f>
        <v>#REF!</v>
      </c>
      <c r="I254" s="168" t="e">
        <f>calcs!F247+calcs!K247+calcs!P247+calcs!U247+calcs!Z247+calcs!AE247+calcs!AJ247+calcs!AO247+calcs!AT247+calcs!AY247+calcs!BD247+calcs!BI247</f>
        <v>#REF!</v>
      </c>
      <c r="J254" s="168" t="e">
        <f>calcs!G247+calcs!L247+calcs!Q247+calcs!V247+calcs!AA247+calcs!AF247+calcs!AK247+calcs!AP247+calcs!AU247+calcs!AZ247+calcs!BE247+calcs!BJ247</f>
        <v>#REF!</v>
      </c>
      <c r="K254" s="161"/>
      <c r="L254" s="175" t="e">
        <f t="shared" si="8"/>
        <v>#REF!</v>
      </c>
      <c r="M254" s="81"/>
      <c r="N254" s="120"/>
      <c r="O254" s="120"/>
      <c r="P254" s="194" t="e">
        <f t="shared" si="10"/>
        <v>#REF!</v>
      </c>
      <c r="Q254" s="194" t="e">
        <f t="shared" si="10"/>
        <v>#REF!</v>
      </c>
      <c r="R254" s="194" t="e">
        <f t="shared" si="10"/>
        <v>#REF!</v>
      </c>
      <c r="S254" s="194" t="e">
        <f t="shared" si="9"/>
        <v>#REF!</v>
      </c>
      <c r="U254" s="194"/>
      <c r="AB254" s="199"/>
      <c r="AC254" s="199"/>
      <c r="AD254" s="199"/>
      <c r="AE254" s="199"/>
      <c r="AF254" s="199"/>
    </row>
    <row r="255" spans="1:32">
      <c r="A255" s="161" t="s">
        <v>1346</v>
      </c>
      <c r="B255" s="161" t="s">
        <v>2001</v>
      </c>
      <c r="C255" s="161" t="s">
        <v>507</v>
      </c>
      <c r="D255" s="161"/>
      <c r="E255" s="161"/>
      <c r="F255" s="168" t="e">
        <f>calcs!C248+calcs!H248+calcs!M248+calcs!R248+calcs!W248+calcs!AB248+calcs!AG248+calcs!AL248+calcs!AQ248+calcs!AV248+calcs!BA248+calcs!BF248</f>
        <v>#REF!</v>
      </c>
      <c r="G255" s="168" t="e">
        <f>calcs!D248+calcs!I248+calcs!N248+calcs!S248+calcs!X248+calcs!AC248+calcs!AH248+calcs!AM248+calcs!AR248+calcs!AW248+calcs!BB248+calcs!BG248</f>
        <v>#REF!</v>
      </c>
      <c r="H255" s="168" t="e">
        <f>calcs!E248+calcs!J248+calcs!O248+calcs!T248+calcs!Y248+calcs!AD248+calcs!AI248+calcs!AN248+calcs!AS248+calcs!AX248+calcs!BC248+calcs!BH248</f>
        <v>#REF!</v>
      </c>
      <c r="I255" s="168" t="e">
        <f>calcs!F248+calcs!K248+calcs!P248+calcs!U248+calcs!Z248+calcs!AE248+calcs!AJ248+calcs!AO248+calcs!AT248+calcs!AY248+calcs!BD248+calcs!BI248</f>
        <v>#REF!</v>
      </c>
      <c r="J255" s="168" t="e">
        <f>calcs!G248+calcs!L248+calcs!Q248+calcs!V248+calcs!AA248+calcs!AF248+calcs!AK248+calcs!AP248+calcs!AU248+calcs!AZ248+calcs!BE248+calcs!BJ248</f>
        <v>#REF!</v>
      </c>
      <c r="K255" s="161"/>
      <c r="L255" s="175" t="e">
        <f t="shared" si="8"/>
        <v>#REF!</v>
      </c>
      <c r="M255" s="81"/>
      <c r="N255" s="120"/>
      <c r="O255" s="120"/>
      <c r="P255" s="194" t="e">
        <f t="shared" si="10"/>
        <v>#REF!</v>
      </c>
      <c r="Q255" s="194" t="e">
        <f t="shared" si="10"/>
        <v>#REF!</v>
      </c>
      <c r="R255" s="194" t="e">
        <f t="shared" si="10"/>
        <v>#REF!</v>
      </c>
      <c r="S255" s="194" t="e">
        <f t="shared" si="9"/>
        <v>#REF!</v>
      </c>
      <c r="U255" s="194"/>
      <c r="AB255" s="199"/>
      <c r="AC255" s="199"/>
      <c r="AD255" s="199"/>
      <c r="AE255" s="199"/>
      <c r="AF255" s="199"/>
    </row>
    <row r="256" spans="1:32">
      <c r="A256" s="161" t="s">
        <v>1346</v>
      </c>
      <c r="B256" s="161" t="s">
        <v>2002</v>
      </c>
      <c r="C256" s="161" t="s">
        <v>509</v>
      </c>
      <c r="D256" s="161"/>
      <c r="E256" s="161"/>
      <c r="F256" s="168" t="e">
        <f>calcs!C249+calcs!H249+calcs!M249+calcs!R249+calcs!W249+calcs!AB249+calcs!AG249+calcs!AL249+calcs!AQ249+calcs!AV249+calcs!BA249+calcs!BF249</f>
        <v>#REF!</v>
      </c>
      <c r="G256" s="168" t="e">
        <f>calcs!D249+calcs!I249+calcs!N249+calcs!S249+calcs!X249+calcs!AC249+calcs!AH249+calcs!AM249+calcs!AR249+calcs!AW249+calcs!BB249+calcs!BG249</f>
        <v>#REF!</v>
      </c>
      <c r="H256" s="168" t="e">
        <f>calcs!E249+calcs!J249+calcs!O249+calcs!T249+calcs!Y249+calcs!AD249+calcs!AI249+calcs!AN249+calcs!AS249+calcs!AX249+calcs!BC249+calcs!BH249</f>
        <v>#REF!</v>
      </c>
      <c r="I256" s="168" t="e">
        <f>calcs!F249+calcs!K249+calcs!P249+calcs!U249+calcs!Z249+calcs!AE249+calcs!AJ249+calcs!AO249+calcs!AT249+calcs!AY249+calcs!BD249+calcs!BI249</f>
        <v>#REF!</v>
      </c>
      <c r="J256" s="168" t="e">
        <f>calcs!G249+calcs!L249+calcs!Q249+calcs!V249+calcs!AA249+calcs!AF249+calcs!AK249+calcs!AP249+calcs!AU249+calcs!AZ249+calcs!BE249+calcs!BJ249</f>
        <v>#REF!</v>
      </c>
      <c r="K256" s="161"/>
      <c r="L256" s="175" t="e">
        <f t="shared" si="8"/>
        <v>#REF!</v>
      </c>
      <c r="M256" s="81"/>
      <c r="N256" s="120"/>
      <c r="O256" s="120"/>
      <c r="P256" s="194" t="e">
        <f t="shared" si="10"/>
        <v>#REF!</v>
      </c>
      <c r="Q256" s="194" t="e">
        <f t="shared" si="10"/>
        <v>#REF!</v>
      </c>
      <c r="R256" s="194" t="e">
        <f t="shared" si="10"/>
        <v>#REF!</v>
      </c>
      <c r="S256" s="194" t="e">
        <f t="shared" si="9"/>
        <v>#REF!</v>
      </c>
      <c r="U256" s="194"/>
      <c r="AB256" s="199"/>
      <c r="AC256" s="199"/>
      <c r="AD256" s="199"/>
      <c r="AE256" s="199"/>
      <c r="AF256" s="199"/>
    </row>
    <row r="257" spans="1:32">
      <c r="A257" s="161" t="s">
        <v>1346</v>
      </c>
      <c r="B257" s="161" t="s">
        <v>2003</v>
      </c>
      <c r="C257" s="161" t="s">
        <v>511</v>
      </c>
      <c r="D257" s="161"/>
      <c r="E257" s="161"/>
      <c r="F257" s="168" t="e">
        <f>calcs!C250+calcs!H250+calcs!M250+calcs!R250+calcs!W250+calcs!AB250+calcs!AG250+calcs!AL250+calcs!AQ250+calcs!AV250+calcs!BA250+calcs!BF250</f>
        <v>#REF!</v>
      </c>
      <c r="G257" s="168" t="e">
        <f>calcs!D250+calcs!I250+calcs!N250+calcs!S250+calcs!X250+calcs!AC250+calcs!AH250+calcs!AM250+calcs!AR250+calcs!AW250+calcs!BB250+calcs!BG250</f>
        <v>#REF!</v>
      </c>
      <c r="H257" s="168" t="e">
        <f>calcs!E250+calcs!J250+calcs!O250+calcs!T250+calcs!Y250+calcs!AD250+calcs!AI250+calcs!AN250+calcs!AS250+calcs!AX250+calcs!BC250+calcs!BH250</f>
        <v>#REF!</v>
      </c>
      <c r="I257" s="168" t="e">
        <f>calcs!F250+calcs!K250+calcs!P250+calcs!U250+calcs!Z250+calcs!AE250+calcs!AJ250+calcs!AO250+calcs!AT250+calcs!AY250+calcs!BD250+calcs!BI250</f>
        <v>#REF!</v>
      </c>
      <c r="J257" s="168" t="e">
        <f>calcs!G250+calcs!L250+calcs!Q250+calcs!V250+calcs!AA250+calcs!AF250+calcs!AK250+calcs!AP250+calcs!AU250+calcs!AZ250+calcs!BE250+calcs!BJ250</f>
        <v>#REF!</v>
      </c>
      <c r="K257" s="161"/>
      <c r="L257" s="175" t="e">
        <f t="shared" si="8"/>
        <v>#REF!</v>
      </c>
      <c r="M257" s="81"/>
      <c r="N257" s="120"/>
      <c r="O257" s="120"/>
      <c r="P257" s="194" t="e">
        <f t="shared" si="10"/>
        <v>#REF!</v>
      </c>
      <c r="Q257" s="194" t="e">
        <f t="shared" si="10"/>
        <v>#REF!</v>
      </c>
      <c r="R257" s="194" t="e">
        <f t="shared" si="10"/>
        <v>#REF!</v>
      </c>
      <c r="S257" s="194" t="e">
        <f t="shared" si="9"/>
        <v>#REF!</v>
      </c>
      <c r="U257" s="194"/>
      <c r="AB257" s="199"/>
      <c r="AC257" s="199"/>
      <c r="AD257" s="199"/>
      <c r="AE257" s="199"/>
      <c r="AF257" s="199"/>
    </row>
    <row r="258" spans="1:32">
      <c r="A258" s="161" t="s">
        <v>1346</v>
      </c>
      <c r="B258" s="161" t="s">
        <v>2004</v>
      </c>
      <c r="C258" s="161" t="s">
        <v>513</v>
      </c>
      <c r="D258" s="161"/>
      <c r="E258" s="161"/>
      <c r="F258" s="168" t="e">
        <f>calcs!C251+calcs!H251+calcs!M251+calcs!R251+calcs!W251+calcs!AB251+calcs!AG251+calcs!AL251+calcs!AQ251+calcs!AV251+calcs!BA251+calcs!BF251</f>
        <v>#REF!</v>
      </c>
      <c r="G258" s="168" t="e">
        <f>calcs!D251+calcs!I251+calcs!N251+calcs!S251+calcs!X251+calcs!AC251+calcs!AH251+calcs!AM251+calcs!AR251+calcs!AW251+calcs!BB251+calcs!BG251</f>
        <v>#REF!</v>
      </c>
      <c r="H258" s="168" t="e">
        <f>calcs!E251+calcs!J251+calcs!O251+calcs!T251+calcs!Y251+calcs!AD251+calcs!AI251+calcs!AN251+calcs!AS251+calcs!AX251+calcs!BC251+calcs!BH251</f>
        <v>#REF!</v>
      </c>
      <c r="I258" s="168" t="e">
        <f>calcs!F251+calcs!K251+calcs!P251+calcs!U251+calcs!Z251+calcs!AE251+calcs!AJ251+calcs!AO251+calcs!AT251+calcs!AY251+calcs!BD251+calcs!BI251</f>
        <v>#REF!</v>
      </c>
      <c r="J258" s="168" t="e">
        <f>calcs!G251+calcs!L251+calcs!Q251+calcs!V251+calcs!AA251+calcs!AF251+calcs!AK251+calcs!AP251+calcs!AU251+calcs!AZ251+calcs!BE251+calcs!BJ251</f>
        <v>#REF!</v>
      </c>
      <c r="K258" s="161"/>
      <c r="L258" s="175" t="e">
        <f t="shared" si="8"/>
        <v>#REF!</v>
      </c>
      <c r="M258" s="81"/>
      <c r="N258" s="120"/>
      <c r="O258" s="120"/>
      <c r="P258" s="194" t="e">
        <f t="shared" si="10"/>
        <v>#REF!</v>
      </c>
      <c r="Q258" s="194" t="e">
        <f t="shared" si="10"/>
        <v>#REF!</v>
      </c>
      <c r="R258" s="194" t="e">
        <f t="shared" si="10"/>
        <v>#REF!</v>
      </c>
      <c r="S258" s="194" t="e">
        <f t="shared" si="9"/>
        <v>#REF!</v>
      </c>
      <c r="U258" s="194"/>
      <c r="AB258" s="199"/>
      <c r="AC258" s="199"/>
      <c r="AD258" s="199"/>
      <c r="AE258" s="199"/>
      <c r="AF258" s="199"/>
    </row>
    <row r="259" spans="1:32">
      <c r="A259" s="161" t="s">
        <v>1346</v>
      </c>
      <c r="B259" s="161" t="s">
        <v>2005</v>
      </c>
      <c r="C259" s="161" t="s">
        <v>515</v>
      </c>
      <c r="D259" s="161"/>
      <c r="E259" s="161"/>
      <c r="F259" s="168" t="e">
        <f>calcs!C252+calcs!H252+calcs!M252+calcs!R252+calcs!W252+calcs!AB252+calcs!AG252+calcs!AL252+calcs!AQ252+calcs!AV252+calcs!BA252+calcs!BF252</f>
        <v>#REF!</v>
      </c>
      <c r="G259" s="168" t="e">
        <f>calcs!D252+calcs!I252+calcs!N252+calcs!S252+calcs!X252+calcs!AC252+calcs!AH252+calcs!AM252+calcs!AR252+calcs!AW252+calcs!BB252+calcs!BG252</f>
        <v>#REF!</v>
      </c>
      <c r="H259" s="168" t="e">
        <f>calcs!E252+calcs!J252+calcs!O252+calcs!T252+calcs!Y252+calcs!AD252+calcs!AI252+calcs!AN252+calcs!AS252+calcs!AX252+calcs!BC252+calcs!BH252</f>
        <v>#REF!</v>
      </c>
      <c r="I259" s="168" t="e">
        <f>calcs!F252+calcs!K252+calcs!P252+calcs!U252+calcs!Z252+calcs!AE252+calcs!AJ252+calcs!AO252+calcs!AT252+calcs!AY252+calcs!BD252+calcs!BI252</f>
        <v>#REF!</v>
      </c>
      <c r="J259" s="168" t="e">
        <f>calcs!G252+calcs!L252+calcs!Q252+calcs!V252+calcs!AA252+calcs!AF252+calcs!AK252+calcs!AP252+calcs!AU252+calcs!AZ252+calcs!BE252+calcs!BJ252</f>
        <v>#REF!</v>
      </c>
      <c r="K259" s="161"/>
      <c r="L259" s="175" t="e">
        <f t="shared" si="8"/>
        <v>#REF!</v>
      </c>
      <c r="M259" s="81"/>
      <c r="N259" s="120"/>
      <c r="O259" s="120"/>
      <c r="P259" s="194" t="e">
        <f t="shared" si="10"/>
        <v>#REF!</v>
      </c>
      <c r="Q259" s="194" t="e">
        <f t="shared" si="10"/>
        <v>#REF!</v>
      </c>
      <c r="R259" s="194" t="e">
        <f t="shared" si="10"/>
        <v>#REF!</v>
      </c>
      <c r="S259" s="194" t="e">
        <f t="shared" si="9"/>
        <v>#REF!</v>
      </c>
      <c r="U259" s="194"/>
      <c r="AB259" s="199"/>
      <c r="AC259" s="199"/>
      <c r="AD259" s="199"/>
      <c r="AE259" s="199"/>
      <c r="AF259" s="199"/>
    </row>
    <row r="260" spans="1:32">
      <c r="A260" s="161" t="s">
        <v>1346</v>
      </c>
      <c r="B260" s="161" t="s">
        <v>2006</v>
      </c>
      <c r="C260" s="161" t="s">
        <v>517</v>
      </c>
      <c r="D260" s="161"/>
      <c r="E260" s="161"/>
      <c r="F260" s="168" t="e">
        <f>calcs!C253+calcs!H253+calcs!M253+calcs!R253+calcs!W253+calcs!AB253+calcs!AG253+calcs!AL253+calcs!AQ253+calcs!AV253+calcs!BA253+calcs!BF253</f>
        <v>#REF!</v>
      </c>
      <c r="G260" s="168" t="e">
        <f>calcs!D253+calcs!I253+calcs!N253+calcs!S253+calcs!X253+calcs!AC253+calcs!AH253+calcs!AM253+calcs!AR253+calcs!AW253+calcs!BB253+calcs!BG253</f>
        <v>#REF!</v>
      </c>
      <c r="H260" s="168" t="e">
        <f>calcs!E253+calcs!J253+calcs!O253+calcs!T253+calcs!Y253+calcs!AD253+calcs!AI253+calcs!AN253+calcs!AS253+calcs!AX253+calcs!BC253+calcs!BH253</f>
        <v>#REF!</v>
      </c>
      <c r="I260" s="168" t="e">
        <f>calcs!F253+calcs!K253+calcs!P253+calcs!U253+calcs!Z253+calcs!AE253+calcs!AJ253+calcs!AO253+calcs!AT253+calcs!AY253+calcs!BD253+calcs!BI253</f>
        <v>#REF!</v>
      </c>
      <c r="J260" s="168" t="e">
        <f>calcs!G253+calcs!L253+calcs!Q253+calcs!V253+calcs!AA253+calcs!AF253+calcs!AK253+calcs!AP253+calcs!AU253+calcs!AZ253+calcs!BE253+calcs!BJ253</f>
        <v>#REF!</v>
      </c>
      <c r="K260" s="161"/>
      <c r="L260" s="175" t="e">
        <f t="shared" si="8"/>
        <v>#REF!</v>
      </c>
      <c r="M260" s="81"/>
      <c r="N260" s="120"/>
      <c r="O260" s="120"/>
      <c r="P260" s="194" t="e">
        <f t="shared" si="10"/>
        <v>#REF!</v>
      </c>
      <c r="Q260" s="194" t="e">
        <f t="shared" si="10"/>
        <v>#REF!</v>
      </c>
      <c r="R260" s="194" t="e">
        <f t="shared" si="10"/>
        <v>#REF!</v>
      </c>
      <c r="S260" s="194" t="e">
        <f t="shared" si="9"/>
        <v>#REF!</v>
      </c>
      <c r="U260" s="194"/>
      <c r="AB260" s="199"/>
      <c r="AC260" s="199"/>
      <c r="AD260" s="199"/>
      <c r="AE260" s="199"/>
      <c r="AF260" s="199"/>
    </row>
    <row r="261" spans="1:32">
      <c r="A261" s="161" t="s">
        <v>1346</v>
      </c>
      <c r="B261" s="161" t="s">
        <v>2007</v>
      </c>
      <c r="C261" s="161" t="s">
        <v>252</v>
      </c>
      <c r="D261" s="161"/>
      <c r="E261" s="161"/>
      <c r="F261" s="168" t="e">
        <f>calcs!C254+calcs!H254+calcs!M254+calcs!R254+calcs!W254+calcs!AB254+calcs!AG254+calcs!AL254+calcs!AQ254+calcs!AV254+calcs!BA254+calcs!BF254</f>
        <v>#REF!</v>
      </c>
      <c r="G261" s="168" t="e">
        <f>calcs!D254+calcs!I254+calcs!N254+calcs!S254+calcs!X254+calcs!AC254+calcs!AH254+calcs!AM254+calcs!AR254+calcs!AW254+calcs!BB254+calcs!BG254</f>
        <v>#REF!</v>
      </c>
      <c r="H261" s="168" t="e">
        <f>calcs!E254+calcs!J254+calcs!O254+calcs!T254+calcs!Y254+calcs!AD254+calcs!AI254+calcs!AN254+calcs!AS254+calcs!AX254+calcs!BC254+calcs!BH254</f>
        <v>#REF!</v>
      </c>
      <c r="I261" s="168" t="e">
        <f>calcs!F254+calcs!K254+calcs!P254+calcs!U254+calcs!Z254+calcs!AE254+calcs!AJ254+calcs!AO254+calcs!AT254+calcs!AY254+calcs!BD254+calcs!BI254</f>
        <v>#REF!</v>
      </c>
      <c r="J261" s="168" t="e">
        <f>calcs!G254+calcs!L254+calcs!Q254+calcs!V254+calcs!AA254+calcs!AF254+calcs!AK254+calcs!AP254+calcs!AU254+calcs!AZ254+calcs!BE254+calcs!BJ254</f>
        <v>#REF!</v>
      </c>
      <c r="K261" s="161"/>
      <c r="L261" s="175" t="e">
        <f t="shared" si="8"/>
        <v>#REF!</v>
      </c>
      <c r="M261" s="81"/>
      <c r="N261" s="120"/>
      <c r="O261" s="120"/>
      <c r="P261" s="194" t="e">
        <f t="shared" si="10"/>
        <v>#REF!</v>
      </c>
      <c r="Q261" s="194" t="e">
        <f t="shared" si="10"/>
        <v>#REF!</v>
      </c>
      <c r="R261" s="194" t="e">
        <f t="shared" si="10"/>
        <v>#REF!</v>
      </c>
      <c r="S261" s="194" t="e">
        <f t="shared" si="9"/>
        <v>#REF!</v>
      </c>
      <c r="U261" s="194"/>
      <c r="AB261" s="199"/>
      <c r="AC261" s="199"/>
      <c r="AD261" s="199"/>
      <c r="AE261" s="199"/>
      <c r="AF261" s="199"/>
    </row>
    <row r="262" spans="1:32">
      <c r="A262" s="161" t="s">
        <v>1346</v>
      </c>
      <c r="B262" s="161" t="s">
        <v>2008</v>
      </c>
      <c r="C262" s="161" t="s">
        <v>520</v>
      </c>
      <c r="D262" s="161"/>
      <c r="E262" s="161"/>
      <c r="F262" s="168" t="e">
        <f>calcs!C255+calcs!H255+calcs!M255+calcs!R255+calcs!W255+calcs!AB255+calcs!AG255+calcs!AL255+calcs!AQ255+calcs!AV255+calcs!BA255+calcs!BF255</f>
        <v>#REF!</v>
      </c>
      <c r="G262" s="168" t="e">
        <f>calcs!D255+calcs!I255+calcs!N255+calcs!S255+calcs!X255+calcs!AC255+calcs!AH255+calcs!AM255+calcs!AR255+calcs!AW255+calcs!BB255+calcs!BG255</f>
        <v>#REF!</v>
      </c>
      <c r="H262" s="168" t="e">
        <f>calcs!E255+calcs!J255+calcs!O255+calcs!T255+calcs!Y255+calcs!AD255+calcs!AI255+calcs!AN255+calcs!AS255+calcs!AX255+calcs!BC255+calcs!BH255</f>
        <v>#REF!</v>
      </c>
      <c r="I262" s="168" t="e">
        <f>calcs!F255+calcs!K255+calcs!P255+calcs!U255+calcs!Z255+calcs!AE255+calcs!AJ255+calcs!AO255+calcs!AT255+calcs!AY255+calcs!BD255+calcs!BI255</f>
        <v>#REF!</v>
      </c>
      <c r="J262" s="168" t="e">
        <f>calcs!G255+calcs!L255+calcs!Q255+calcs!V255+calcs!AA255+calcs!AF255+calcs!AK255+calcs!AP255+calcs!AU255+calcs!AZ255+calcs!BE255+calcs!BJ255</f>
        <v>#REF!</v>
      </c>
      <c r="K262" s="161"/>
      <c r="L262" s="175" t="e">
        <f t="shared" si="8"/>
        <v>#REF!</v>
      </c>
      <c r="M262" s="81"/>
      <c r="N262" s="120"/>
      <c r="O262" s="120"/>
      <c r="P262" s="194" t="e">
        <f t="shared" si="10"/>
        <v>#REF!</v>
      </c>
      <c r="Q262" s="194" t="e">
        <f t="shared" si="10"/>
        <v>#REF!</v>
      </c>
      <c r="R262" s="194" t="e">
        <f t="shared" si="10"/>
        <v>#REF!</v>
      </c>
      <c r="S262" s="194" t="e">
        <f t="shared" si="9"/>
        <v>#REF!</v>
      </c>
      <c r="U262" s="194"/>
      <c r="AB262" s="199"/>
      <c r="AC262" s="199"/>
      <c r="AD262" s="199"/>
      <c r="AE262" s="199"/>
      <c r="AF262" s="199"/>
    </row>
    <row r="263" spans="1:32">
      <c r="A263" s="161" t="s">
        <v>1346</v>
      </c>
      <c r="B263" s="161" t="s">
        <v>2009</v>
      </c>
      <c r="C263" s="161" t="s">
        <v>522</v>
      </c>
      <c r="D263" s="161"/>
      <c r="E263" s="161"/>
      <c r="F263" s="168" t="e">
        <f>calcs!C256+calcs!H256+calcs!M256+calcs!R256+calcs!W256+calcs!AB256+calcs!AG256+calcs!AL256+calcs!AQ256+calcs!AV256+calcs!BA256+calcs!BF256</f>
        <v>#REF!</v>
      </c>
      <c r="G263" s="168" t="e">
        <f>calcs!D256+calcs!I256+calcs!N256+calcs!S256+calcs!X256+calcs!AC256+calcs!AH256+calcs!AM256+calcs!AR256+calcs!AW256+calcs!BB256+calcs!BG256</f>
        <v>#REF!</v>
      </c>
      <c r="H263" s="168" t="e">
        <f>calcs!E256+calcs!J256+calcs!O256+calcs!T256+calcs!Y256+calcs!AD256+calcs!AI256+calcs!AN256+calcs!AS256+calcs!AX256+calcs!BC256+calcs!BH256</f>
        <v>#REF!</v>
      </c>
      <c r="I263" s="168" t="e">
        <f>calcs!F256+calcs!K256+calcs!P256+calcs!U256+calcs!Z256+calcs!AE256+calcs!AJ256+calcs!AO256+calcs!AT256+calcs!AY256+calcs!BD256+calcs!BI256</f>
        <v>#REF!</v>
      </c>
      <c r="J263" s="168" t="e">
        <f>calcs!G256+calcs!L256+calcs!Q256+calcs!V256+calcs!AA256+calcs!AF256+calcs!AK256+calcs!AP256+calcs!AU256+calcs!AZ256+calcs!BE256+calcs!BJ256</f>
        <v>#REF!</v>
      </c>
      <c r="K263" s="161"/>
      <c r="L263" s="175" t="e">
        <f t="shared" si="8"/>
        <v>#REF!</v>
      </c>
      <c r="M263" s="81"/>
      <c r="N263" s="120"/>
      <c r="O263" s="120"/>
      <c r="P263" s="194" t="e">
        <f t="shared" si="10"/>
        <v>#REF!</v>
      </c>
      <c r="Q263" s="194" t="e">
        <f t="shared" si="10"/>
        <v>#REF!</v>
      </c>
      <c r="R263" s="194" t="e">
        <f t="shared" si="10"/>
        <v>#REF!</v>
      </c>
      <c r="S263" s="194" t="e">
        <f t="shared" si="9"/>
        <v>#REF!</v>
      </c>
      <c r="U263" s="194"/>
      <c r="AB263" s="199"/>
      <c r="AC263" s="199"/>
      <c r="AD263" s="199"/>
      <c r="AE263" s="199"/>
      <c r="AF263" s="199"/>
    </row>
    <row r="264" spans="1:32">
      <c r="A264" s="161" t="s">
        <v>1346</v>
      </c>
      <c r="B264" s="161" t="s">
        <v>2010</v>
      </c>
      <c r="C264" s="161" t="s">
        <v>524</v>
      </c>
      <c r="D264" s="161"/>
      <c r="E264" s="161"/>
      <c r="F264" s="168" t="e">
        <f>calcs!C257+calcs!H257+calcs!M257+calcs!R257+calcs!W257+calcs!AB257+calcs!AG257+calcs!AL257+calcs!AQ257+calcs!AV257+calcs!BA257+calcs!BF257</f>
        <v>#REF!</v>
      </c>
      <c r="G264" s="168" t="e">
        <f>calcs!D257+calcs!I257+calcs!N257+calcs!S257+calcs!X257+calcs!AC257+calcs!AH257+calcs!AM257+calcs!AR257+calcs!AW257+calcs!BB257+calcs!BG257</f>
        <v>#REF!</v>
      </c>
      <c r="H264" s="168" t="e">
        <f>calcs!E257+calcs!J257+calcs!O257+calcs!T257+calcs!Y257+calcs!AD257+calcs!AI257+calcs!AN257+calcs!AS257+calcs!AX257+calcs!BC257+calcs!BH257</f>
        <v>#REF!</v>
      </c>
      <c r="I264" s="168" t="e">
        <f>calcs!F257+calcs!K257+calcs!P257+calcs!U257+calcs!Z257+calcs!AE257+calcs!AJ257+calcs!AO257+calcs!AT257+calcs!AY257+calcs!BD257+calcs!BI257</f>
        <v>#REF!</v>
      </c>
      <c r="J264" s="168" t="e">
        <f>calcs!G257+calcs!L257+calcs!Q257+calcs!V257+calcs!AA257+calcs!AF257+calcs!AK257+calcs!AP257+calcs!AU257+calcs!AZ257+calcs!BE257+calcs!BJ257</f>
        <v>#REF!</v>
      </c>
      <c r="K264" s="161"/>
      <c r="L264" s="175" t="e">
        <f t="shared" si="8"/>
        <v>#REF!</v>
      </c>
      <c r="M264" s="81"/>
      <c r="N264" s="120"/>
      <c r="O264" s="120"/>
      <c r="P264" s="194" t="e">
        <f t="shared" si="10"/>
        <v>#REF!</v>
      </c>
      <c r="Q264" s="194" t="e">
        <f t="shared" si="10"/>
        <v>#REF!</v>
      </c>
      <c r="R264" s="194" t="e">
        <f t="shared" si="10"/>
        <v>#REF!</v>
      </c>
      <c r="S264" s="194" t="e">
        <f t="shared" si="9"/>
        <v>#REF!</v>
      </c>
      <c r="U264" s="194"/>
      <c r="AB264" s="199"/>
      <c r="AC264" s="199"/>
      <c r="AD264" s="199"/>
      <c r="AE264" s="199"/>
      <c r="AF264" s="199"/>
    </row>
    <row r="265" spans="1:32">
      <c r="A265" s="161" t="s">
        <v>1346</v>
      </c>
      <c r="B265" s="161" t="s">
        <v>2011</v>
      </c>
      <c r="C265" s="161" t="s">
        <v>526</v>
      </c>
      <c r="D265" s="161"/>
      <c r="E265" s="161"/>
      <c r="F265" s="168" t="e">
        <f>calcs!C258+calcs!H258+calcs!M258+calcs!R258+calcs!W258+calcs!AB258+calcs!AG258+calcs!AL258+calcs!AQ258+calcs!AV258+calcs!BA258+calcs!BF258</f>
        <v>#REF!</v>
      </c>
      <c r="G265" s="168" t="e">
        <f>calcs!D258+calcs!I258+calcs!N258+calcs!S258+calcs!X258+calcs!AC258+calcs!AH258+calcs!AM258+calcs!AR258+calcs!AW258+calcs!BB258+calcs!BG258</f>
        <v>#REF!</v>
      </c>
      <c r="H265" s="168" t="e">
        <f>calcs!E258+calcs!J258+calcs!O258+calcs!T258+calcs!Y258+calcs!AD258+calcs!AI258+calcs!AN258+calcs!AS258+calcs!AX258+calcs!BC258+calcs!BH258</f>
        <v>#REF!</v>
      </c>
      <c r="I265" s="168" t="e">
        <f>calcs!F258+calcs!K258+calcs!P258+calcs!U258+calcs!Z258+calcs!AE258+calcs!AJ258+calcs!AO258+calcs!AT258+calcs!AY258+calcs!BD258+calcs!BI258</f>
        <v>#REF!</v>
      </c>
      <c r="J265" s="168" t="e">
        <f>calcs!G258+calcs!L258+calcs!Q258+calcs!V258+calcs!AA258+calcs!AF258+calcs!AK258+calcs!AP258+calcs!AU258+calcs!AZ258+calcs!BE258+calcs!BJ258</f>
        <v>#REF!</v>
      </c>
      <c r="K265" s="161"/>
      <c r="L265" s="175" t="e">
        <f t="shared" si="8"/>
        <v>#REF!</v>
      </c>
      <c r="M265" s="81"/>
      <c r="N265" s="120"/>
      <c r="O265" s="120"/>
      <c r="P265" s="194" t="e">
        <f t="shared" si="10"/>
        <v>#REF!</v>
      </c>
      <c r="Q265" s="194" t="e">
        <f t="shared" si="10"/>
        <v>#REF!</v>
      </c>
      <c r="R265" s="194" t="e">
        <f t="shared" si="10"/>
        <v>#REF!</v>
      </c>
      <c r="S265" s="194" t="e">
        <f t="shared" si="9"/>
        <v>#REF!</v>
      </c>
      <c r="U265" s="194"/>
      <c r="AB265" s="199"/>
      <c r="AC265" s="199"/>
      <c r="AD265" s="199"/>
      <c r="AE265" s="199"/>
      <c r="AF265" s="199"/>
    </row>
    <row r="266" spans="1:32">
      <c r="A266" s="161" t="s">
        <v>1346</v>
      </c>
      <c r="B266" s="161" t="s">
        <v>2012</v>
      </c>
      <c r="C266" s="161" t="s">
        <v>528</v>
      </c>
      <c r="D266" s="161"/>
      <c r="E266" s="161"/>
      <c r="F266" s="168" t="e">
        <f>calcs!C259+calcs!H259+calcs!M259+calcs!R259+calcs!W259+calcs!AB259+calcs!AG259+calcs!AL259+calcs!AQ259+calcs!AV259+calcs!BA259+calcs!BF259</f>
        <v>#REF!</v>
      </c>
      <c r="G266" s="168" t="e">
        <f>calcs!D259+calcs!I259+calcs!N259+calcs!S259+calcs!X259+calcs!AC259+calcs!AH259+calcs!AM259+calcs!AR259+calcs!AW259+calcs!BB259+calcs!BG259</f>
        <v>#REF!</v>
      </c>
      <c r="H266" s="168" t="e">
        <f>calcs!E259+calcs!J259+calcs!O259+calcs!T259+calcs!Y259+calcs!AD259+calcs!AI259+calcs!AN259+calcs!AS259+calcs!AX259+calcs!BC259+calcs!BH259</f>
        <v>#REF!</v>
      </c>
      <c r="I266" s="168" t="e">
        <f>calcs!F259+calcs!K259+calcs!P259+calcs!U259+calcs!Z259+calcs!AE259+calcs!AJ259+calcs!AO259+calcs!AT259+calcs!AY259+calcs!BD259+calcs!BI259</f>
        <v>#REF!</v>
      </c>
      <c r="J266" s="168" t="e">
        <f>calcs!G259+calcs!L259+calcs!Q259+calcs!V259+calcs!AA259+calcs!AF259+calcs!AK259+calcs!AP259+calcs!AU259+calcs!AZ259+calcs!BE259+calcs!BJ259</f>
        <v>#REF!</v>
      </c>
      <c r="K266" s="161"/>
      <c r="L266" s="175" t="e">
        <f t="shared" si="8"/>
        <v>#REF!</v>
      </c>
      <c r="M266" s="81"/>
      <c r="N266" s="120"/>
      <c r="O266" s="120"/>
      <c r="P266" s="194" t="e">
        <f t="shared" si="10"/>
        <v>#REF!</v>
      </c>
      <c r="Q266" s="194" t="e">
        <f t="shared" si="10"/>
        <v>#REF!</v>
      </c>
      <c r="R266" s="194" t="e">
        <f t="shared" si="10"/>
        <v>#REF!</v>
      </c>
      <c r="S266" s="194" t="e">
        <f t="shared" si="9"/>
        <v>#REF!</v>
      </c>
      <c r="U266" s="194"/>
      <c r="AB266" s="199"/>
      <c r="AC266" s="199"/>
      <c r="AD266" s="199"/>
      <c r="AE266" s="199"/>
      <c r="AF266" s="199"/>
    </row>
    <row r="267" spans="1:32">
      <c r="A267" s="161" t="s">
        <v>1346</v>
      </c>
      <c r="B267" s="161" t="s">
        <v>2013</v>
      </c>
      <c r="C267" s="161" t="s">
        <v>530</v>
      </c>
      <c r="D267" s="161"/>
      <c r="E267" s="161"/>
      <c r="F267" s="168" t="e">
        <f>calcs!C260+calcs!H260+calcs!M260+calcs!R260+calcs!W260+calcs!AB260+calcs!AG260+calcs!AL260+calcs!AQ260+calcs!AV260+calcs!BA260+calcs!BF260</f>
        <v>#REF!</v>
      </c>
      <c r="G267" s="168" t="e">
        <f>calcs!D260+calcs!I260+calcs!N260+calcs!S260+calcs!X260+calcs!AC260+calcs!AH260+calcs!AM260+calcs!AR260+calcs!AW260+calcs!BB260+calcs!BG260</f>
        <v>#REF!</v>
      </c>
      <c r="H267" s="168" t="e">
        <f>calcs!E260+calcs!J260+calcs!O260+calcs!T260+calcs!Y260+calcs!AD260+calcs!AI260+calcs!AN260+calcs!AS260+calcs!AX260+calcs!BC260+calcs!BH260</f>
        <v>#REF!</v>
      </c>
      <c r="I267" s="168" t="e">
        <f>calcs!F260+calcs!K260+calcs!P260+calcs!U260+calcs!Z260+calcs!AE260+calcs!AJ260+calcs!AO260+calcs!AT260+calcs!AY260+calcs!BD260+calcs!BI260</f>
        <v>#REF!</v>
      </c>
      <c r="J267" s="168" t="e">
        <f>calcs!G260+calcs!L260+calcs!Q260+calcs!V260+calcs!AA260+calcs!AF260+calcs!AK260+calcs!AP260+calcs!AU260+calcs!AZ260+calcs!BE260+calcs!BJ260</f>
        <v>#REF!</v>
      </c>
      <c r="K267" s="161"/>
      <c r="L267" s="175" t="e">
        <f t="shared" si="8"/>
        <v>#REF!</v>
      </c>
      <c r="M267" s="81"/>
      <c r="N267" s="120"/>
      <c r="O267" s="120"/>
      <c r="P267" s="194" t="e">
        <f t="shared" si="10"/>
        <v>#REF!</v>
      </c>
      <c r="Q267" s="194" t="e">
        <f t="shared" si="10"/>
        <v>#REF!</v>
      </c>
      <c r="R267" s="194" t="e">
        <f t="shared" si="10"/>
        <v>#REF!</v>
      </c>
      <c r="S267" s="194" t="e">
        <f t="shared" si="9"/>
        <v>#REF!</v>
      </c>
      <c r="U267" s="194"/>
      <c r="AB267" s="199"/>
      <c r="AC267" s="199"/>
      <c r="AD267" s="199"/>
      <c r="AE267" s="199"/>
      <c r="AF267" s="199"/>
    </row>
    <row r="268" spans="1:32">
      <c r="A268" s="161" t="s">
        <v>1346</v>
      </c>
      <c r="B268" s="161" t="s">
        <v>2014</v>
      </c>
      <c r="C268" s="161" t="s">
        <v>532</v>
      </c>
      <c r="D268" s="161"/>
      <c r="E268" s="161"/>
      <c r="F268" s="168" t="e">
        <f>calcs!C261+calcs!H261+calcs!M261+calcs!R261+calcs!W261+calcs!AB261+calcs!AG261+calcs!AL261+calcs!AQ261+calcs!AV261+calcs!BA261+calcs!BF261</f>
        <v>#REF!</v>
      </c>
      <c r="G268" s="168" t="e">
        <f>calcs!D261+calcs!I261+calcs!N261+calcs!S261+calcs!X261+calcs!AC261+calcs!AH261+calcs!AM261+calcs!AR261+calcs!AW261+calcs!BB261+calcs!BG261</f>
        <v>#REF!</v>
      </c>
      <c r="H268" s="168" t="e">
        <f>calcs!E261+calcs!J261+calcs!O261+calcs!T261+calcs!Y261+calcs!AD261+calcs!AI261+calcs!AN261+calcs!AS261+calcs!AX261+calcs!BC261+calcs!BH261</f>
        <v>#REF!</v>
      </c>
      <c r="I268" s="168" t="e">
        <f>calcs!F261+calcs!K261+calcs!P261+calcs!U261+calcs!Z261+calcs!AE261+calcs!AJ261+calcs!AO261+calcs!AT261+calcs!AY261+calcs!BD261+calcs!BI261</f>
        <v>#REF!</v>
      </c>
      <c r="J268" s="168" t="e">
        <f>calcs!G261+calcs!L261+calcs!Q261+calcs!V261+calcs!AA261+calcs!AF261+calcs!AK261+calcs!AP261+calcs!AU261+calcs!AZ261+calcs!BE261+calcs!BJ261</f>
        <v>#REF!</v>
      </c>
      <c r="K268" s="161"/>
      <c r="L268" s="175" t="e">
        <f t="shared" si="8"/>
        <v>#REF!</v>
      </c>
      <c r="M268" s="81"/>
      <c r="N268" s="120"/>
      <c r="O268" s="120"/>
      <c r="P268" s="194" t="e">
        <f t="shared" si="10"/>
        <v>#REF!</v>
      </c>
      <c r="Q268" s="194" t="e">
        <f t="shared" si="10"/>
        <v>#REF!</v>
      </c>
      <c r="R268" s="194" t="e">
        <f t="shared" si="10"/>
        <v>#REF!</v>
      </c>
      <c r="S268" s="194" t="e">
        <f t="shared" si="9"/>
        <v>#REF!</v>
      </c>
      <c r="U268" s="194"/>
      <c r="AB268" s="199"/>
      <c r="AC268" s="199"/>
      <c r="AD268" s="199"/>
      <c r="AE268" s="199"/>
      <c r="AF268" s="199"/>
    </row>
    <row r="269" spans="1:32">
      <c r="A269" s="161" t="s">
        <v>1346</v>
      </c>
      <c r="B269" s="161" t="s">
        <v>2015</v>
      </c>
      <c r="C269" s="161" t="s">
        <v>534</v>
      </c>
      <c r="D269" s="161"/>
      <c r="E269" s="161"/>
      <c r="F269" s="168" t="e">
        <f>calcs!C262+calcs!H262+calcs!M262+calcs!R262+calcs!W262+calcs!AB262+calcs!AG262+calcs!AL262+calcs!AQ262+calcs!AV262+calcs!BA262+calcs!BF262</f>
        <v>#REF!</v>
      </c>
      <c r="G269" s="168" t="e">
        <f>calcs!D262+calcs!I262+calcs!N262+calcs!S262+calcs!X262+calcs!AC262+calcs!AH262+calcs!AM262+calcs!AR262+calcs!AW262+calcs!BB262+calcs!BG262</f>
        <v>#REF!</v>
      </c>
      <c r="H269" s="168" t="e">
        <f>calcs!E262+calcs!J262+calcs!O262+calcs!T262+calcs!Y262+calcs!AD262+calcs!AI262+calcs!AN262+calcs!AS262+calcs!AX262+calcs!BC262+calcs!BH262</f>
        <v>#REF!</v>
      </c>
      <c r="I269" s="168" t="e">
        <f>calcs!F262+calcs!K262+calcs!P262+calcs!U262+calcs!Z262+calcs!AE262+calcs!AJ262+calcs!AO262+calcs!AT262+calcs!AY262+calcs!BD262+calcs!BI262</f>
        <v>#REF!</v>
      </c>
      <c r="J269" s="168" t="e">
        <f>calcs!G262+calcs!L262+calcs!Q262+calcs!V262+calcs!AA262+calcs!AF262+calcs!AK262+calcs!AP262+calcs!AU262+calcs!AZ262+calcs!BE262+calcs!BJ262</f>
        <v>#REF!</v>
      </c>
      <c r="K269" s="161"/>
      <c r="L269" s="175" t="e">
        <f t="shared" si="8"/>
        <v>#REF!</v>
      </c>
      <c r="M269" s="81"/>
      <c r="N269" s="120"/>
      <c r="O269" s="120"/>
      <c r="P269" s="194" t="e">
        <f t="shared" si="10"/>
        <v>#REF!</v>
      </c>
      <c r="Q269" s="194" t="e">
        <f t="shared" si="10"/>
        <v>#REF!</v>
      </c>
      <c r="R269" s="194" t="e">
        <f t="shared" si="10"/>
        <v>#REF!</v>
      </c>
      <c r="S269" s="194" t="e">
        <f t="shared" si="9"/>
        <v>#REF!</v>
      </c>
      <c r="U269" s="194"/>
      <c r="AB269" s="199"/>
      <c r="AC269" s="199"/>
      <c r="AD269" s="199"/>
      <c r="AE269" s="199"/>
      <c r="AF269" s="199"/>
    </row>
    <row r="270" spans="1:32">
      <c r="A270" s="161" t="s">
        <v>1346</v>
      </c>
      <c r="B270" s="161" t="s">
        <v>2016</v>
      </c>
      <c r="C270" s="161" t="s">
        <v>536</v>
      </c>
      <c r="D270" s="161"/>
      <c r="E270" s="161"/>
      <c r="F270" s="168" t="e">
        <f>calcs!C263+calcs!H263+calcs!M263+calcs!R263+calcs!W263+calcs!AB263+calcs!AG263+calcs!AL263+calcs!AQ263+calcs!AV263+calcs!BA263+calcs!BF263</f>
        <v>#REF!</v>
      </c>
      <c r="G270" s="168" t="e">
        <f>calcs!D263+calcs!I263+calcs!N263+calcs!S263+calcs!X263+calcs!AC263+calcs!AH263+calcs!AM263+calcs!AR263+calcs!AW263+calcs!BB263+calcs!BG263</f>
        <v>#REF!</v>
      </c>
      <c r="H270" s="168" t="e">
        <f>calcs!E263+calcs!J263+calcs!O263+calcs!T263+calcs!Y263+calcs!AD263+calcs!AI263+calcs!AN263+calcs!AS263+calcs!AX263+calcs!BC263+calcs!BH263</f>
        <v>#REF!</v>
      </c>
      <c r="I270" s="168" t="e">
        <f>calcs!F263+calcs!K263+calcs!P263+calcs!U263+calcs!Z263+calcs!AE263+calcs!AJ263+calcs!AO263+calcs!AT263+calcs!AY263+calcs!BD263+calcs!BI263</f>
        <v>#REF!</v>
      </c>
      <c r="J270" s="168" t="e">
        <f>calcs!G263+calcs!L263+calcs!Q263+calcs!V263+calcs!AA263+calcs!AF263+calcs!AK263+calcs!AP263+calcs!AU263+calcs!AZ263+calcs!BE263+calcs!BJ263</f>
        <v>#REF!</v>
      </c>
      <c r="K270" s="161"/>
      <c r="L270" s="175" t="e">
        <f t="shared" ref="L270:L333" si="11">SUM(P270:S270)/4</f>
        <v>#REF!</v>
      </c>
      <c r="M270" s="81"/>
      <c r="N270" s="120"/>
      <c r="O270" s="120"/>
      <c r="P270" s="194" t="e">
        <f t="shared" si="10"/>
        <v>#REF!</v>
      </c>
      <c r="Q270" s="194" t="e">
        <f t="shared" si="10"/>
        <v>#REF!</v>
      </c>
      <c r="R270" s="194" t="e">
        <f t="shared" si="10"/>
        <v>#REF!</v>
      </c>
      <c r="S270" s="194" t="e">
        <f t="shared" si="9"/>
        <v>#REF!</v>
      </c>
      <c r="U270" s="194"/>
      <c r="AB270" s="199"/>
      <c r="AC270" s="199"/>
      <c r="AD270" s="199"/>
      <c r="AE270" s="199"/>
      <c r="AF270" s="199"/>
    </row>
    <row r="271" spans="1:32">
      <c r="A271" s="161" t="s">
        <v>1346</v>
      </c>
      <c r="B271" s="161" t="s">
        <v>2017</v>
      </c>
      <c r="C271" s="161" t="s">
        <v>538</v>
      </c>
      <c r="D271" s="161"/>
      <c r="E271" s="161"/>
      <c r="F271" s="168" t="e">
        <f>calcs!C264+calcs!H264+calcs!M264+calcs!R264+calcs!W264+calcs!AB264+calcs!AG264+calcs!AL264+calcs!AQ264+calcs!AV264+calcs!BA264+calcs!BF264</f>
        <v>#REF!</v>
      </c>
      <c r="G271" s="168" t="e">
        <f>calcs!D264+calcs!I264+calcs!N264+calcs!S264+calcs!X264+calcs!AC264+calcs!AH264+calcs!AM264+calcs!AR264+calcs!AW264+calcs!BB264+calcs!BG264</f>
        <v>#REF!</v>
      </c>
      <c r="H271" s="168" t="e">
        <f>calcs!E264+calcs!J264+calcs!O264+calcs!T264+calcs!Y264+calcs!AD264+calcs!AI264+calcs!AN264+calcs!AS264+calcs!AX264+calcs!BC264+calcs!BH264</f>
        <v>#REF!</v>
      </c>
      <c r="I271" s="168" t="e">
        <f>calcs!F264+calcs!K264+calcs!P264+calcs!U264+calcs!Z264+calcs!AE264+calcs!AJ264+calcs!AO264+calcs!AT264+calcs!AY264+calcs!BD264+calcs!BI264</f>
        <v>#REF!</v>
      </c>
      <c r="J271" s="168" t="e">
        <f>calcs!G264+calcs!L264+calcs!Q264+calcs!V264+calcs!AA264+calcs!AF264+calcs!AK264+calcs!AP264+calcs!AU264+calcs!AZ264+calcs!BE264+calcs!BJ264</f>
        <v>#REF!</v>
      </c>
      <c r="K271" s="161"/>
      <c r="L271" s="175" t="e">
        <f t="shared" si="11"/>
        <v>#REF!</v>
      </c>
      <c r="M271" s="81"/>
      <c r="N271" s="120"/>
      <c r="O271" s="120"/>
      <c r="P271" s="194" t="e">
        <f t="shared" si="10"/>
        <v>#REF!</v>
      </c>
      <c r="Q271" s="194" t="e">
        <f t="shared" si="10"/>
        <v>#REF!</v>
      </c>
      <c r="R271" s="194" t="e">
        <f t="shared" si="10"/>
        <v>#REF!</v>
      </c>
      <c r="S271" s="194" t="e">
        <f t="shared" si="9"/>
        <v>#REF!</v>
      </c>
      <c r="U271" s="194"/>
      <c r="AB271" s="199"/>
      <c r="AC271" s="199"/>
      <c r="AD271" s="199"/>
      <c r="AE271" s="199"/>
      <c r="AF271" s="199"/>
    </row>
    <row r="272" spans="1:32">
      <c r="A272" s="161" t="s">
        <v>1346</v>
      </c>
      <c r="B272" s="161" t="s">
        <v>2018</v>
      </c>
      <c r="C272" s="161" t="s">
        <v>540</v>
      </c>
      <c r="D272" s="161"/>
      <c r="E272" s="161"/>
      <c r="F272" s="168" t="e">
        <f>calcs!C265+calcs!H265+calcs!M265+calcs!R265+calcs!W265+calcs!AB265+calcs!AG265+calcs!AL265+calcs!AQ265+calcs!AV265+calcs!BA265+calcs!BF265</f>
        <v>#REF!</v>
      </c>
      <c r="G272" s="168" t="e">
        <f>calcs!D265+calcs!I265+calcs!N265+calcs!S265+calcs!X265+calcs!AC265+calcs!AH265+calcs!AM265+calcs!AR265+calcs!AW265+calcs!BB265+calcs!BG265</f>
        <v>#REF!</v>
      </c>
      <c r="H272" s="168" t="e">
        <f>calcs!E265+calcs!J265+calcs!O265+calcs!T265+calcs!Y265+calcs!AD265+calcs!AI265+calcs!AN265+calcs!AS265+calcs!AX265+calcs!BC265+calcs!BH265</f>
        <v>#REF!</v>
      </c>
      <c r="I272" s="168" t="e">
        <f>calcs!F265+calcs!K265+calcs!P265+calcs!U265+calcs!Z265+calcs!AE265+calcs!AJ265+calcs!AO265+calcs!AT265+calcs!AY265+calcs!BD265+calcs!BI265</f>
        <v>#REF!</v>
      </c>
      <c r="J272" s="168" t="e">
        <f>calcs!G265+calcs!L265+calcs!Q265+calcs!V265+calcs!AA265+calcs!AF265+calcs!AK265+calcs!AP265+calcs!AU265+calcs!AZ265+calcs!BE265+calcs!BJ265</f>
        <v>#REF!</v>
      </c>
      <c r="K272" s="161"/>
      <c r="L272" s="175" t="e">
        <f t="shared" si="11"/>
        <v>#REF!</v>
      </c>
      <c r="M272" s="81"/>
      <c r="N272" s="120"/>
      <c r="O272" s="120"/>
      <c r="P272" s="194" t="e">
        <f t="shared" si="10"/>
        <v>#REF!</v>
      </c>
      <c r="Q272" s="194" t="e">
        <f t="shared" si="10"/>
        <v>#REF!</v>
      </c>
      <c r="R272" s="194" t="e">
        <f t="shared" si="10"/>
        <v>#REF!</v>
      </c>
      <c r="S272" s="194" t="e">
        <f t="shared" si="9"/>
        <v>#REF!</v>
      </c>
      <c r="U272" s="194"/>
      <c r="AB272" s="199"/>
      <c r="AC272" s="199"/>
      <c r="AD272" s="199"/>
      <c r="AE272" s="199"/>
      <c r="AF272" s="199"/>
    </row>
    <row r="273" spans="1:32">
      <c r="A273" s="161" t="s">
        <v>1346</v>
      </c>
      <c r="B273" s="161" t="s">
        <v>2019</v>
      </c>
      <c r="C273" s="161" t="s">
        <v>315</v>
      </c>
      <c r="D273" s="161"/>
      <c r="E273" s="161"/>
      <c r="F273" s="168" t="e">
        <f>calcs!C266+calcs!H266+calcs!M266+calcs!R266+calcs!W266+calcs!AB266+calcs!AG266+calcs!AL266+calcs!AQ266+calcs!AV266+calcs!BA266+calcs!BF266</f>
        <v>#REF!</v>
      </c>
      <c r="G273" s="168" t="e">
        <f>calcs!D266+calcs!I266+calcs!N266+calcs!S266+calcs!X266+calcs!AC266+calcs!AH266+calcs!AM266+calcs!AR266+calcs!AW266+calcs!BB266+calcs!BG266</f>
        <v>#REF!</v>
      </c>
      <c r="H273" s="168" t="e">
        <f>calcs!E266+calcs!J266+calcs!O266+calcs!T266+calcs!Y266+calcs!AD266+calcs!AI266+calcs!AN266+calcs!AS266+calcs!AX266+calcs!BC266+calcs!BH266</f>
        <v>#REF!</v>
      </c>
      <c r="I273" s="168" t="e">
        <f>calcs!F266+calcs!K266+calcs!P266+calcs!U266+calcs!Z266+calcs!AE266+calcs!AJ266+calcs!AO266+calcs!AT266+calcs!AY266+calcs!BD266+calcs!BI266</f>
        <v>#REF!</v>
      </c>
      <c r="J273" s="168" t="e">
        <f>calcs!G266+calcs!L266+calcs!Q266+calcs!V266+calcs!AA266+calcs!AF266+calcs!AK266+calcs!AP266+calcs!AU266+calcs!AZ266+calcs!BE266+calcs!BJ266</f>
        <v>#REF!</v>
      </c>
      <c r="K273" s="161"/>
      <c r="L273" s="175" t="e">
        <f t="shared" si="11"/>
        <v>#REF!</v>
      </c>
      <c r="M273" s="81"/>
      <c r="N273" s="120"/>
      <c r="O273" s="120"/>
      <c r="P273" s="194" t="e">
        <f t="shared" si="10"/>
        <v>#REF!</v>
      </c>
      <c r="Q273" s="194" t="e">
        <f t="shared" si="10"/>
        <v>#REF!</v>
      </c>
      <c r="R273" s="194" t="e">
        <f t="shared" si="10"/>
        <v>#REF!</v>
      </c>
      <c r="S273" s="194" t="e">
        <f t="shared" si="9"/>
        <v>#REF!</v>
      </c>
      <c r="U273" s="194"/>
      <c r="AB273" s="199"/>
      <c r="AC273" s="199"/>
      <c r="AD273" s="199"/>
      <c r="AE273" s="199"/>
      <c r="AF273" s="199"/>
    </row>
    <row r="274" spans="1:32">
      <c r="A274" s="161" t="s">
        <v>1348</v>
      </c>
      <c r="B274" s="161" t="s">
        <v>2020</v>
      </c>
      <c r="C274" s="161" t="s">
        <v>543</v>
      </c>
      <c r="D274" s="161"/>
      <c r="E274" s="161"/>
      <c r="F274" s="168" t="e">
        <f>calcs!C267+calcs!H267+calcs!M267+calcs!R267+calcs!W267+calcs!AB267+calcs!AG267+calcs!AL267+calcs!AQ267+calcs!AV267+calcs!BA267+calcs!BF267</f>
        <v>#REF!</v>
      </c>
      <c r="G274" s="168" t="e">
        <f>calcs!D267+calcs!I267+calcs!N267+calcs!S267+calcs!X267+calcs!AC267+calcs!AH267+calcs!AM267+calcs!AR267+calcs!AW267+calcs!BB267+calcs!BG267</f>
        <v>#REF!</v>
      </c>
      <c r="H274" s="168" t="e">
        <f>calcs!E267+calcs!J267+calcs!O267+calcs!T267+calcs!Y267+calcs!AD267+calcs!AI267+calcs!AN267+calcs!AS267+calcs!AX267+calcs!BC267+calcs!BH267</f>
        <v>#REF!</v>
      </c>
      <c r="I274" s="168" t="e">
        <f>calcs!F267+calcs!K267+calcs!P267+calcs!U267+calcs!Z267+calcs!AE267+calcs!AJ267+calcs!AO267+calcs!AT267+calcs!AY267+calcs!BD267+calcs!BI267</f>
        <v>#REF!</v>
      </c>
      <c r="J274" s="168" t="e">
        <f>calcs!G267+calcs!L267+calcs!Q267+calcs!V267+calcs!AA267+calcs!AF267+calcs!AK267+calcs!AP267+calcs!AU267+calcs!AZ267+calcs!BE267+calcs!BJ267</f>
        <v>#REF!</v>
      </c>
      <c r="K274" s="161"/>
      <c r="L274" s="175" t="e">
        <f t="shared" si="11"/>
        <v>#REF!</v>
      </c>
      <c r="M274" s="81"/>
      <c r="N274" s="120"/>
      <c r="O274" s="120"/>
      <c r="P274" s="194" t="e">
        <f t="shared" si="10"/>
        <v>#REF!</v>
      </c>
      <c r="Q274" s="194" t="e">
        <f t="shared" si="10"/>
        <v>#REF!</v>
      </c>
      <c r="R274" s="194" t="e">
        <f t="shared" si="10"/>
        <v>#REF!</v>
      </c>
      <c r="S274" s="194" t="e">
        <f t="shared" si="9"/>
        <v>#REF!</v>
      </c>
      <c r="U274" s="194"/>
      <c r="AB274" s="199"/>
      <c r="AC274" s="199"/>
      <c r="AD274" s="199"/>
      <c r="AE274" s="199"/>
      <c r="AF274" s="199"/>
    </row>
    <row r="275" spans="1:32">
      <c r="A275" s="161" t="s">
        <v>1348</v>
      </c>
      <c r="B275" s="161" t="s">
        <v>2021</v>
      </c>
      <c r="C275" s="161" t="s">
        <v>545</v>
      </c>
      <c r="D275" s="161"/>
      <c r="E275" s="161"/>
      <c r="F275" s="168" t="e">
        <f>calcs!C268+calcs!H268+calcs!M268+calcs!R268+calcs!W268+calcs!AB268+calcs!AG268+calcs!AL268+calcs!AQ268+calcs!AV268+calcs!BA268+calcs!BF268</f>
        <v>#REF!</v>
      </c>
      <c r="G275" s="168" t="e">
        <f>calcs!D268+calcs!I268+calcs!N268+calcs!S268+calcs!X268+calcs!AC268+calcs!AH268+calcs!AM268+calcs!AR268+calcs!AW268+calcs!BB268+calcs!BG268</f>
        <v>#REF!</v>
      </c>
      <c r="H275" s="168" t="e">
        <f>calcs!E268+calcs!J268+calcs!O268+calcs!T268+calcs!Y268+calcs!AD268+calcs!AI268+calcs!AN268+calcs!AS268+calcs!AX268+calcs!BC268+calcs!BH268</f>
        <v>#REF!</v>
      </c>
      <c r="I275" s="168" t="e">
        <f>calcs!F268+calcs!K268+calcs!P268+calcs!U268+calcs!Z268+calcs!AE268+calcs!AJ268+calcs!AO268+calcs!AT268+calcs!AY268+calcs!BD268+calcs!BI268</f>
        <v>#REF!</v>
      </c>
      <c r="J275" s="168" t="e">
        <f>calcs!G268+calcs!L268+calcs!Q268+calcs!V268+calcs!AA268+calcs!AF268+calcs!AK268+calcs!AP268+calcs!AU268+calcs!AZ268+calcs!BE268+calcs!BJ268</f>
        <v>#REF!</v>
      </c>
      <c r="K275" s="161"/>
      <c r="L275" s="175" t="e">
        <f t="shared" si="11"/>
        <v>#REF!</v>
      </c>
      <c r="M275" s="81"/>
      <c r="N275" s="120"/>
      <c r="O275" s="120"/>
      <c r="P275" s="194" t="e">
        <f t="shared" si="10"/>
        <v>#REF!</v>
      </c>
      <c r="Q275" s="194" t="e">
        <f t="shared" si="10"/>
        <v>#REF!</v>
      </c>
      <c r="R275" s="194" t="e">
        <f t="shared" si="10"/>
        <v>#REF!</v>
      </c>
      <c r="S275" s="194" t="e">
        <f t="shared" si="9"/>
        <v>#REF!</v>
      </c>
      <c r="U275" s="194"/>
      <c r="AB275" s="199"/>
      <c r="AC275" s="199"/>
      <c r="AD275" s="199"/>
      <c r="AE275" s="199"/>
      <c r="AF275" s="199"/>
    </row>
    <row r="276" spans="1:32">
      <c r="A276" s="161" t="s">
        <v>1348</v>
      </c>
      <c r="B276" s="161" t="s">
        <v>2022</v>
      </c>
      <c r="C276" s="161" t="s">
        <v>78</v>
      </c>
      <c r="D276" s="161"/>
      <c r="E276" s="161"/>
      <c r="F276" s="168" t="e">
        <f>calcs!C269+calcs!H269+calcs!M269+calcs!R269+calcs!W269+calcs!AB269+calcs!AG269+calcs!AL269+calcs!AQ269+calcs!AV269+calcs!BA269+calcs!BF269</f>
        <v>#REF!</v>
      </c>
      <c r="G276" s="168" t="e">
        <f>calcs!D269+calcs!I269+calcs!N269+calcs!S269+calcs!X269+calcs!AC269+calcs!AH269+calcs!AM269+calcs!AR269+calcs!AW269+calcs!BB269+calcs!BG269</f>
        <v>#REF!</v>
      </c>
      <c r="H276" s="168" t="e">
        <f>calcs!E269+calcs!J269+calcs!O269+calcs!T269+calcs!Y269+calcs!AD269+calcs!AI269+calcs!AN269+calcs!AS269+calcs!AX269+calcs!BC269+calcs!BH269</f>
        <v>#REF!</v>
      </c>
      <c r="I276" s="168" t="e">
        <f>calcs!F269+calcs!K269+calcs!P269+calcs!U269+calcs!Z269+calcs!AE269+calcs!AJ269+calcs!AO269+calcs!AT269+calcs!AY269+calcs!BD269+calcs!BI269</f>
        <v>#REF!</v>
      </c>
      <c r="J276" s="168" t="e">
        <f>calcs!G269+calcs!L269+calcs!Q269+calcs!V269+calcs!AA269+calcs!AF269+calcs!AK269+calcs!AP269+calcs!AU269+calcs!AZ269+calcs!BE269+calcs!BJ269</f>
        <v>#REF!</v>
      </c>
      <c r="K276" s="161"/>
      <c r="L276" s="175" t="e">
        <f t="shared" si="11"/>
        <v>#REF!</v>
      </c>
      <c r="M276" s="81"/>
      <c r="N276" s="120"/>
      <c r="O276" s="120"/>
      <c r="P276" s="194" t="e">
        <f t="shared" si="10"/>
        <v>#REF!</v>
      </c>
      <c r="Q276" s="194" t="e">
        <f t="shared" si="10"/>
        <v>#REF!</v>
      </c>
      <c r="R276" s="194" t="e">
        <f t="shared" si="10"/>
        <v>#REF!</v>
      </c>
      <c r="S276" s="194" t="e">
        <f t="shared" si="9"/>
        <v>#REF!</v>
      </c>
      <c r="U276" s="194"/>
      <c r="AB276" s="199"/>
      <c r="AC276" s="199"/>
      <c r="AD276" s="199"/>
      <c r="AE276" s="199"/>
      <c r="AF276" s="199"/>
    </row>
    <row r="277" spans="1:32">
      <c r="A277" s="161" t="s">
        <v>1348</v>
      </c>
      <c r="B277" s="161" t="s">
        <v>2023</v>
      </c>
      <c r="C277" s="161" t="s">
        <v>548</v>
      </c>
      <c r="D277" s="161"/>
      <c r="E277" s="161"/>
      <c r="F277" s="168" t="e">
        <f>calcs!C270+calcs!H270+calcs!M270+calcs!R270+calcs!W270+calcs!AB270+calcs!AG270+calcs!AL270+calcs!AQ270+calcs!AV270+calcs!BA270+calcs!BF270</f>
        <v>#REF!</v>
      </c>
      <c r="G277" s="168" t="e">
        <f>calcs!D270+calcs!I270+calcs!N270+calcs!S270+calcs!X270+calcs!AC270+calcs!AH270+calcs!AM270+calcs!AR270+calcs!AW270+calcs!BB270+calcs!BG270</f>
        <v>#REF!</v>
      </c>
      <c r="H277" s="168" t="e">
        <f>calcs!E270+calcs!J270+calcs!O270+calcs!T270+calcs!Y270+calcs!AD270+calcs!AI270+calcs!AN270+calcs!AS270+calcs!AX270+calcs!BC270+calcs!BH270</f>
        <v>#REF!</v>
      </c>
      <c r="I277" s="168" t="e">
        <f>calcs!F270+calcs!K270+calcs!P270+calcs!U270+calcs!Z270+calcs!AE270+calcs!AJ270+calcs!AO270+calcs!AT270+calcs!AY270+calcs!BD270+calcs!BI270</f>
        <v>#REF!</v>
      </c>
      <c r="J277" s="168" t="e">
        <f>calcs!G270+calcs!L270+calcs!Q270+calcs!V270+calcs!AA270+calcs!AF270+calcs!AK270+calcs!AP270+calcs!AU270+calcs!AZ270+calcs!BE270+calcs!BJ270</f>
        <v>#REF!</v>
      </c>
      <c r="K277" s="161"/>
      <c r="L277" s="175" t="e">
        <f t="shared" si="11"/>
        <v>#REF!</v>
      </c>
      <c r="M277" s="81"/>
      <c r="N277" s="120"/>
      <c r="O277" s="120"/>
      <c r="P277" s="194" t="e">
        <f t="shared" si="10"/>
        <v>#REF!</v>
      </c>
      <c r="Q277" s="194" t="e">
        <f t="shared" si="10"/>
        <v>#REF!</v>
      </c>
      <c r="R277" s="194" t="e">
        <f t="shared" si="10"/>
        <v>#REF!</v>
      </c>
      <c r="S277" s="194" t="e">
        <f t="shared" si="10"/>
        <v>#REF!</v>
      </c>
      <c r="U277" s="194"/>
      <c r="AB277" s="199"/>
      <c r="AC277" s="199"/>
      <c r="AD277" s="199"/>
      <c r="AE277" s="199"/>
      <c r="AF277" s="199"/>
    </row>
    <row r="278" spans="1:32">
      <c r="A278" s="161" t="s">
        <v>1348</v>
      </c>
      <c r="B278" s="161" t="s">
        <v>2024</v>
      </c>
      <c r="C278" s="161" t="s">
        <v>550</v>
      </c>
      <c r="D278" s="161"/>
      <c r="E278" s="161"/>
      <c r="F278" s="168" t="e">
        <f>calcs!C271+calcs!H271+calcs!M271+calcs!R271+calcs!W271+calcs!AB271+calcs!AG271+calcs!AL271+calcs!AQ271+calcs!AV271+calcs!BA271+calcs!BF271</f>
        <v>#REF!</v>
      </c>
      <c r="G278" s="168" t="e">
        <f>calcs!D271+calcs!I271+calcs!N271+calcs!S271+calcs!X271+calcs!AC271+calcs!AH271+calcs!AM271+calcs!AR271+calcs!AW271+calcs!BB271+calcs!BG271</f>
        <v>#REF!</v>
      </c>
      <c r="H278" s="168" t="e">
        <f>calcs!E271+calcs!J271+calcs!O271+calcs!T271+calcs!Y271+calcs!AD271+calcs!AI271+calcs!AN271+calcs!AS271+calcs!AX271+calcs!BC271+calcs!BH271</f>
        <v>#REF!</v>
      </c>
      <c r="I278" s="168" t="e">
        <f>calcs!F271+calcs!K271+calcs!P271+calcs!U271+calcs!Z271+calcs!AE271+calcs!AJ271+calcs!AO271+calcs!AT271+calcs!AY271+calcs!BD271+calcs!BI271</f>
        <v>#REF!</v>
      </c>
      <c r="J278" s="168" t="e">
        <f>calcs!G271+calcs!L271+calcs!Q271+calcs!V271+calcs!AA271+calcs!AF271+calcs!AK271+calcs!AP271+calcs!AU271+calcs!AZ271+calcs!BE271+calcs!BJ271</f>
        <v>#REF!</v>
      </c>
      <c r="K278" s="161"/>
      <c r="L278" s="175" t="e">
        <f t="shared" si="11"/>
        <v>#REF!</v>
      </c>
      <c r="M278" s="81"/>
      <c r="N278" s="120"/>
      <c r="O278" s="120"/>
      <c r="P278" s="194" t="e">
        <f t="shared" ref="P278:S341" si="12">G278-F278</f>
        <v>#REF!</v>
      </c>
      <c r="Q278" s="194" t="e">
        <f t="shared" si="12"/>
        <v>#REF!</v>
      </c>
      <c r="R278" s="194" t="e">
        <f t="shared" si="12"/>
        <v>#REF!</v>
      </c>
      <c r="S278" s="194" t="e">
        <f t="shared" si="12"/>
        <v>#REF!</v>
      </c>
      <c r="U278" s="194"/>
      <c r="AB278" s="199"/>
      <c r="AC278" s="199"/>
      <c r="AD278" s="199"/>
      <c r="AE278" s="199"/>
      <c r="AF278" s="199"/>
    </row>
    <row r="279" spans="1:32">
      <c r="A279" s="161" t="s">
        <v>1348</v>
      </c>
      <c r="B279" s="161" t="s">
        <v>2025</v>
      </c>
      <c r="C279" s="161" t="s">
        <v>552</v>
      </c>
      <c r="D279" s="161"/>
      <c r="E279" s="161"/>
      <c r="F279" s="168" t="e">
        <f>calcs!C272+calcs!H272+calcs!M272+calcs!R272+calcs!W272+calcs!AB272+calcs!AG272+calcs!AL272+calcs!AQ272+calcs!AV272+calcs!BA272+calcs!BF272</f>
        <v>#REF!</v>
      </c>
      <c r="G279" s="168" t="e">
        <f>calcs!D272+calcs!I272+calcs!N272+calcs!S272+calcs!X272+calcs!AC272+calcs!AH272+calcs!AM272+calcs!AR272+calcs!AW272+calcs!BB272+calcs!BG272</f>
        <v>#REF!</v>
      </c>
      <c r="H279" s="168" t="e">
        <f>calcs!E272+calcs!J272+calcs!O272+calcs!T272+calcs!Y272+calcs!AD272+calcs!AI272+calcs!AN272+calcs!AS272+calcs!AX272+calcs!BC272+calcs!BH272</f>
        <v>#REF!</v>
      </c>
      <c r="I279" s="168" t="e">
        <f>calcs!F272+calcs!K272+calcs!P272+calcs!U272+calcs!Z272+calcs!AE272+calcs!AJ272+calcs!AO272+calcs!AT272+calcs!AY272+calcs!BD272+calcs!BI272</f>
        <v>#REF!</v>
      </c>
      <c r="J279" s="168" t="e">
        <f>calcs!G272+calcs!L272+calcs!Q272+calcs!V272+calcs!AA272+calcs!AF272+calcs!AK272+calcs!AP272+calcs!AU272+calcs!AZ272+calcs!BE272+calcs!BJ272</f>
        <v>#REF!</v>
      </c>
      <c r="K279" s="161"/>
      <c r="L279" s="175" t="e">
        <f t="shared" si="11"/>
        <v>#REF!</v>
      </c>
      <c r="M279" s="81"/>
      <c r="N279" s="120"/>
      <c r="O279" s="120"/>
      <c r="P279" s="194" t="e">
        <f t="shared" si="12"/>
        <v>#REF!</v>
      </c>
      <c r="Q279" s="194" t="e">
        <f t="shared" si="12"/>
        <v>#REF!</v>
      </c>
      <c r="R279" s="194" t="e">
        <f t="shared" si="12"/>
        <v>#REF!</v>
      </c>
      <c r="S279" s="194" t="e">
        <f t="shared" si="12"/>
        <v>#REF!</v>
      </c>
      <c r="U279" s="194"/>
      <c r="AB279" s="199"/>
      <c r="AC279" s="199"/>
      <c r="AD279" s="199"/>
      <c r="AE279" s="199"/>
      <c r="AF279" s="199"/>
    </row>
    <row r="280" spans="1:32">
      <c r="A280" s="161" t="s">
        <v>1348</v>
      </c>
      <c r="B280" s="161" t="s">
        <v>2026</v>
      </c>
      <c r="C280" s="161" t="s">
        <v>554</v>
      </c>
      <c r="D280" s="161"/>
      <c r="E280" s="161"/>
      <c r="F280" s="168" t="e">
        <f>calcs!C273+calcs!H273+calcs!M273+calcs!R273+calcs!W273+calcs!AB273+calcs!AG273+calcs!AL273+calcs!AQ273+calcs!AV273+calcs!BA273+calcs!BF273</f>
        <v>#REF!</v>
      </c>
      <c r="G280" s="168" t="e">
        <f>calcs!D273+calcs!I273+calcs!N273+calcs!S273+calcs!X273+calcs!AC273+calcs!AH273+calcs!AM273+calcs!AR273+calcs!AW273+calcs!BB273+calcs!BG273</f>
        <v>#REF!</v>
      </c>
      <c r="H280" s="168" t="e">
        <f>calcs!E273+calcs!J273+calcs!O273+calcs!T273+calcs!Y273+calcs!AD273+calcs!AI273+calcs!AN273+calcs!AS273+calcs!AX273+calcs!BC273+calcs!BH273</f>
        <v>#REF!</v>
      </c>
      <c r="I280" s="168" t="e">
        <f>calcs!F273+calcs!K273+calcs!P273+calcs!U273+calcs!Z273+calcs!AE273+calcs!AJ273+calcs!AO273+calcs!AT273+calcs!AY273+calcs!BD273+calcs!BI273</f>
        <v>#REF!</v>
      </c>
      <c r="J280" s="168" t="e">
        <f>calcs!G273+calcs!L273+calcs!Q273+calcs!V273+calcs!AA273+calcs!AF273+calcs!AK273+calcs!AP273+calcs!AU273+calcs!AZ273+calcs!BE273+calcs!BJ273</f>
        <v>#REF!</v>
      </c>
      <c r="K280" s="161"/>
      <c r="L280" s="175" t="e">
        <f t="shared" si="11"/>
        <v>#REF!</v>
      </c>
      <c r="M280" s="81"/>
      <c r="N280" s="120"/>
      <c r="O280" s="120"/>
      <c r="P280" s="194" t="e">
        <f t="shared" si="12"/>
        <v>#REF!</v>
      </c>
      <c r="Q280" s="194" t="e">
        <f t="shared" si="12"/>
        <v>#REF!</v>
      </c>
      <c r="R280" s="194" t="e">
        <f t="shared" si="12"/>
        <v>#REF!</v>
      </c>
      <c r="S280" s="194" t="e">
        <f t="shared" si="12"/>
        <v>#REF!</v>
      </c>
      <c r="U280" s="194"/>
      <c r="AB280" s="199"/>
      <c r="AC280" s="199"/>
      <c r="AD280" s="199"/>
      <c r="AE280" s="199"/>
      <c r="AF280" s="199"/>
    </row>
    <row r="281" spans="1:32">
      <c r="A281" s="161" t="s">
        <v>1348</v>
      </c>
      <c r="B281" s="161" t="s">
        <v>2027</v>
      </c>
      <c r="C281" s="161" t="s">
        <v>556</v>
      </c>
      <c r="D281" s="161"/>
      <c r="E281" s="161"/>
      <c r="F281" s="168" t="e">
        <f>calcs!C274+calcs!H274+calcs!M274+calcs!R274+calcs!W274+calcs!AB274+calcs!AG274+calcs!AL274+calcs!AQ274+calcs!AV274+calcs!BA274+calcs!BF274</f>
        <v>#REF!</v>
      </c>
      <c r="G281" s="168" t="e">
        <f>calcs!D274+calcs!I274+calcs!N274+calcs!S274+calcs!X274+calcs!AC274+calcs!AH274+calcs!AM274+calcs!AR274+calcs!AW274+calcs!BB274+calcs!BG274</f>
        <v>#REF!</v>
      </c>
      <c r="H281" s="168" t="e">
        <f>calcs!E274+calcs!J274+calcs!O274+calcs!T274+calcs!Y274+calcs!AD274+calcs!AI274+calcs!AN274+calcs!AS274+calcs!AX274+calcs!BC274+calcs!BH274</f>
        <v>#REF!</v>
      </c>
      <c r="I281" s="168" t="e">
        <f>calcs!F274+calcs!K274+calcs!P274+calcs!U274+calcs!Z274+calcs!AE274+calcs!AJ274+calcs!AO274+calcs!AT274+calcs!AY274+calcs!BD274+calcs!BI274</f>
        <v>#REF!</v>
      </c>
      <c r="J281" s="168" t="e">
        <f>calcs!G274+calcs!L274+calcs!Q274+calcs!V274+calcs!AA274+calcs!AF274+calcs!AK274+calcs!AP274+calcs!AU274+calcs!AZ274+calcs!BE274+calcs!BJ274</f>
        <v>#REF!</v>
      </c>
      <c r="K281" s="161"/>
      <c r="L281" s="175" t="e">
        <f t="shared" si="11"/>
        <v>#REF!</v>
      </c>
      <c r="M281" s="81"/>
      <c r="N281" s="120"/>
      <c r="O281" s="120"/>
      <c r="P281" s="194" t="e">
        <f t="shared" si="12"/>
        <v>#REF!</v>
      </c>
      <c r="Q281" s="194" t="e">
        <f t="shared" si="12"/>
        <v>#REF!</v>
      </c>
      <c r="R281" s="194" t="e">
        <f t="shared" si="12"/>
        <v>#REF!</v>
      </c>
      <c r="S281" s="194" t="e">
        <f t="shared" si="12"/>
        <v>#REF!</v>
      </c>
      <c r="U281" s="194"/>
      <c r="AB281" s="199"/>
      <c r="AC281" s="199"/>
      <c r="AD281" s="199"/>
      <c r="AE281" s="199"/>
      <c r="AF281" s="199"/>
    </row>
    <row r="282" spans="1:32">
      <c r="A282" s="161" t="s">
        <v>1348</v>
      </c>
      <c r="B282" s="161" t="s">
        <v>2028</v>
      </c>
      <c r="C282" s="161" t="s">
        <v>558</v>
      </c>
      <c r="D282" s="161"/>
      <c r="E282" s="161"/>
      <c r="F282" s="168" t="e">
        <f>calcs!C275+calcs!H275+calcs!M275+calcs!R275+calcs!W275+calcs!AB275+calcs!AG275+calcs!AL275+calcs!AQ275+calcs!AV275+calcs!BA275+calcs!BF275</f>
        <v>#REF!</v>
      </c>
      <c r="G282" s="168" t="e">
        <f>calcs!D275+calcs!I275+calcs!N275+calcs!S275+calcs!X275+calcs!AC275+calcs!AH275+calcs!AM275+calcs!AR275+calcs!AW275+calcs!BB275+calcs!BG275</f>
        <v>#REF!</v>
      </c>
      <c r="H282" s="168" t="e">
        <f>calcs!E275+calcs!J275+calcs!O275+calcs!T275+calcs!Y275+calcs!AD275+calcs!AI275+calcs!AN275+calcs!AS275+calcs!AX275+calcs!BC275+calcs!BH275</f>
        <v>#REF!</v>
      </c>
      <c r="I282" s="168" t="e">
        <f>calcs!F275+calcs!K275+calcs!P275+calcs!U275+calcs!Z275+calcs!AE275+calcs!AJ275+calcs!AO275+calcs!AT275+calcs!AY275+calcs!BD275+calcs!BI275</f>
        <v>#REF!</v>
      </c>
      <c r="J282" s="168" t="e">
        <f>calcs!G275+calcs!L275+calcs!Q275+calcs!V275+calcs!AA275+calcs!AF275+calcs!AK275+calcs!AP275+calcs!AU275+calcs!AZ275+calcs!BE275+calcs!BJ275</f>
        <v>#REF!</v>
      </c>
      <c r="K282" s="161"/>
      <c r="L282" s="175" t="e">
        <f t="shared" si="11"/>
        <v>#REF!</v>
      </c>
      <c r="M282" s="81"/>
      <c r="N282" s="120"/>
      <c r="O282" s="120"/>
      <c r="P282" s="194" t="e">
        <f t="shared" si="12"/>
        <v>#REF!</v>
      </c>
      <c r="Q282" s="194" t="e">
        <f t="shared" si="12"/>
        <v>#REF!</v>
      </c>
      <c r="R282" s="194" t="e">
        <f t="shared" si="12"/>
        <v>#REF!</v>
      </c>
      <c r="S282" s="194" t="e">
        <f t="shared" si="12"/>
        <v>#REF!</v>
      </c>
      <c r="U282" s="194"/>
      <c r="AB282" s="199"/>
      <c r="AC282" s="199"/>
      <c r="AD282" s="199"/>
      <c r="AE282" s="199"/>
      <c r="AF282" s="199"/>
    </row>
    <row r="283" spans="1:32">
      <c r="A283" s="161" t="s">
        <v>1348</v>
      </c>
      <c r="B283" s="161" t="s">
        <v>2029</v>
      </c>
      <c r="C283" s="161" t="s">
        <v>560</v>
      </c>
      <c r="D283" s="161"/>
      <c r="E283" s="161"/>
      <c r="F283" s="168" t="e">
        <f>calcs!C276+calcs!H276+calcs!M276+calcs!R276+calcs!W276+calcs!AB276+calcs!AG276+calcs!AL276+calcs!AQ276+calcs!AV276+calcs!BA276+calcs!BF276</f>
        <v>#REF!</v>
      </c>
      <c r="G283" s="168" t="e">
        <f>calcs!D276+calcs!I276+calcs!N276+calcs!S276+calcs!X276+calcs!AC276+calcs!AH276+calcs!AM276+calcs!AR276+calcs!AW276+calcs!BB276+calcs!BG276</f>
        <v>#REF!</v>
      </c>
      <c r="H283" s="168" t="e">
        <f>calcs!E276+calcs!J276+calcs!O276+calcs!T276+calcs!Y276+calcs!AD276+calcs!AI276+calcs!AN276+calcs!AS276+calcs!AX276+calcs!BC276+calcs!BH276</f>
        <v>#REF!</v>
      </c>
      <c r="I283" s="168" t="e">
        <f>calcs!F276+calcs!K276+calcs!P276+calcs!U276+calcs!Z276+calcs!AE276+calcs!AJ276+calcs!AO276+calcs!AT276+calcs!AY276+calcs!BD276+calcs!BI276</f>
        <v>#REF!</v>
      </c>
      <c r="J283" s="168" t="e">
        <f>calcs!G276+calcs!L276+calcs!Q276+calcs!V276+calcs!AA276+calcs!AF276+calcs!AK276+calcs!AP276+calcs!AU276+calcs!AZ276+calcs!BE276+calcs!BJ276</f>
        <v>#REF!</v>
      </c>
      <c r="K283" s="161"/>
      <c r="L283" s="175" t="e">
        <f t="shared" si="11"/>
        <v>#REF!</v>
      </c>
      <c r="M283" s="81"/>
      <c r="N283" s="120"/>
      <c r="O283" s="120"/>
      <c r="P283" s="194" t="e">
        <f t="shared" si="12"/>
        <v>#REF!</v>
      </c>
      <c r="Q283" s="194" t="e">
        <f t="shared" si="12"/>
        <v>#REF!</v>
      </c>
      <c r="R283" s="194" t="e">
        <f t="shared" si="12"/>
        <v>#REF!</v>
      </c>
      <c r="S283" s="194" t="e">
        <f t="shared" si="12"/>
        <v>#REF!</v>
      </c>
      <c r="U283" s="194"/>
      <c r="AB283" s="199"/>
      <c r="AC283" s="199"/>
      <c r="AD283" s="199"/>
      <c r="AE283" s="199"/>
      <c r="AF283" s="199"/>
    </row>
    <row r="284" spans="1:32">
      <c r="A284" s="161" t="s">
        <v>1348</v>
      </c>
      <c r="B284" s="161" t="s">
        <v>2030</v>
      </c>
      <c r="C284" s="161" t="s">
        <v>562</v>
      </c>
      <c r="D284" s="161"/>
      <c r="E284" s="161"/>
      <c r="F284" s="168" t="e">
        <f>calcs!C277+calcs!H277+calcs!M277+calcs!R277+calcs!W277+calcs!AB277+calcs!AG277+calcs!AL277+calcs!AQ277+calcs!AV277+calcs!BA277+calcs!BF277</f>
        <v>#REF!</v>
      </c>
      <c r="G284" s="168" t="e">
        <f>calcs!D277+calcs!I277+calcs!N277+calcs!S277+calcs!X277+calcs!AC277+calcs!AH277+calcs!AM277+calcs!AR277+calcs!AW277+calcs!BB277+calcs!BG277</f>
        <v>#REF!</v>
      </c>
      <c r="H284" s="168" t="e">
        <f>calcs!E277+calcs!J277+calcs!O277+calcs!T277+calcs!Y277+calcs!AD277+calcs!AI277+calcs!AN277+calcs!AS277+calcs!AX277+calcs!BC277+calcs!BH277</f>
        <v>#REF!</v>
      </c>
      <c r="I284" s="168" t="e">
        <f>calcs!F277+calcs!K277+calcs!P277+calcs!U277+calcs!Z277+calcs!AE277+calcs!AJ277+calcs!AO277+calcs!AT277+calcs!AY277+calcs!BD277+calcs!BI277</f>
        <v>#REF!</v>
      </c>
      <c r="J284" s="168" t="e">
        <f>calcs!G277+calcs!L277+calcs!Q277+calcs!V277+calcs!AA277+calcs!AF277+calcs!AK277+calcs!AP277+calcs!AU277+calcs!AZ277+calcs!BE277+calcs!BJ277</f>
        <v>#REF!</v>
      </c>
      <c r="K284" s="161"/>
      <c r="L284" s="175" t="e">
        <f t="shared" si="11"/>
        <v>#REF!</v>
      </c>
      <c r="M284" s="81"/>
      <c r="N284" s="120"/>
      <c r="O284" s="120"/>
      <c r="P284" s="194" t="e">
        <f t="shared" si="12"/>
        <v>#REF!</v>
      </c>
      <c r="Q284" s="194" t="e">
        <f t="shared" si="12"/>
        <v>#REF!</v>
      </c>
      <c r="R284" s="194" t="e">
        <f t="shared" si="12"/>
        <v>#REF!</v>
      </c>
      <c r="S284" s="194" t="e">
        <f t="shared" si="12"/>
        <v>#REF!</v>
      </c>
      <c r="U284" s="194"/>
      <c r="AB284" s="199"/>
      <c r="AC284" s="199"/>
      <c r="AD284" s="199"/>
      <c r="AE284" s="199"/>
      <c r="AF284" s="199"/>
    </row>
    <row r="285" spans="1:32">
      <c r="A285" s="161" t="s">
        <v>1348</v>
      </c>
      <c r="B285" s="161" t="s">
        <v>2031</v>
      </c>
      <c r="C285" s="161" t="s">
        <v>564</v>
      </c>
      <c r="D285" s="161"/>
      <c r="E285" s="161"/>
      <c r="F285" s="168" t="e">
        <f>calcs!C278+calcs!H278+calcs!M278+calcs!R278+calcs!W278+calcs!AB278+calcs!AG278+calcs!AL278+calcs!AQ278+calcs!AV278+calcs!BA278+calcs!BF278</f>
        <v>#REF!</v>
      </c>
      <c r="G285" s="168" t="e">
        <f>calcs!D278+calcs!I278+calcs!N278+calcs!S278+calcs!X278+calcs!AC278+calcs!AH278+calcs!AM278+calcs!AR278+calcs!AW278+calcs!BB278+calcs!BG278</f>
        <v>#REF!</v>
      </c>
      <c r="H285" s="168" t="e">
        <f>calcs!E278+calcs!J278+calcs!O278+calcs!T278+calcs!Y278+calcs!AD278+calcs!AI278+calcs!AN278+calcs!AS278+calcs!AX278+calcs!BC278+calcs!BH278</f>
        <v>#REF!</v>
      </c>
      <c r="I285" s="168" t="e">
        <f>calcs!F278+calcs!K278+calcs!P278+calcs!U278+calcs!Z278+calcs!AE278+calcs!AJ278+calcs!AO278+calcs!AT278+calcs!AY278+calcs!BD278+calcs!BI278</f>
        <v>#REF!</v>
      </c>
      <c r="J285" s="168" t="e">
        <f>calcs!G278+calcs!L278+calcs!Q278+calcs!V278+calcs!AA278+calcs!AF278+calcs!AK278+calcs!AP278+calcs!AU278+calcs!AZ278+calcs!BE278+calcs!BJ278</f>
        <v>#REF!</v>
      </c>
      <c r="K285" s="161"/>
      <c r="L285" s="175" t="e">
        <f t="shared" si="11"/>
        <v>#REF!</v>
      </c>
      <c r="M285" s="81"/>
      <c r="N285" s="120"/>
      <c r="O285" s="120"/>
      <c r="P285" s="194" t="e">
        <f t="shared" si="12"/>
        <v>#REF!</v>
      </c>
      <c r="Q285" s="194" t="e">
        <f t="shared" si="12"/>
        <v>#REF!</v>
      </c>
      <c r="R285" s="194" t="e">
        <f t="shared" si="12"/>
        <v>#REF!</v>
      </c>
      <c r="S285" s="194" t="e">
        <f t="shared" si="12"/>
        <v>#REF!</v>
      </c>
      <c r="U285" s="194"/>
      <c r="AB285" s="199"/>
      <c r="AC285" s="199"/>
      <c r="AD285" s="199"/>
      <c r="AE285" s="199"/>
      <c r="AF285" s="199"/>
    </row>
    <row r="286" spans="1:32">
      <c r="A286" s="161" t="s">
        <v>1348</v>
      </c>
      <c r="B286" s="161" t="s">
        <v>2032</v>
      </c>
      <c r="C286" s="161" t="s">
        <v>566</v>
      </c>
      <c r="D286" s="161"/>
      <c r="E286" s="161"/>
      <c r="F286" s="168" t="e">
        <f>calcs!C279+calcs!H279+calcs!M279+calcs!R279+calcs!W279+calcs!AB279+calcs!AG279+calcs!AL279+calcs!AQ279+calcs!AV279+calcs!BA279+calcs!BF279</f>
        <v>#REF!</v>
      </c>
      <c r="G286" s="168" t="e">
        <f>calcs!D279+calcs!I279+calcs!N279+calcs!S279+calcs!X279+calcs!AC279+calcs!AH279+calcs!AM279+calcs!AR279+calcs!AW279+calcs!BB279+calcs!BG279</f>
        <v>#REF!</v>
      </c>
      <c r="H286" s="168" t="e">
        <f>calcs!E279+calcs!J279+calcs!O279+calcs!T279+calcs!Y279+calcs!AD279+calcs!AI279+calcs!AN279+calcs!AS279+calcs!AX279+calcs!BC279+calcs!BH279</f>
        <v>#REF!</v>
      </c>
      <c r="I286" s="168" t="e">
        <f>calcs!F279+calcs!K279+calcs!P279+calcs!U279+calcs!Z279+calcs!AE279+calcs!AJ279+calcs!AO279+calcs!AT279+calcs!AY279+calcs!BD279+calcs!BI279</f>
        <v>#REF!</v>
      </c>
      <c r="J286" s="168" t="e">
        <f>calcs!G279+calcs!L279+calcs!Q279+calcs!V279+calcs!AA279+calcs!AF279+calcs!AK279+calcs!AP279+calcs!AU279+calcs!AZ279+calcs!BE279+calcs!BJ279</f>
        <v>#REF!</v>
      </c>
      <c r="K286" s="161"/>
      <c r="L286" s="175" t="e">
        <f t="shared" si="11"/>
        <v>#REF!</v>
      </c>
      <c r="M286" s="81"/>
      <c r="N286" s="120"/>
      <c r="O286" s="120"/>
      <c r="P286" s="194" t="e">
        <f t="shared" si="12"/>
        <v>#REF!</v>
      </c>
      <c r="Q286" s="194" t="e">
        <f t="shared" si="12"/>
        <v>#REF!</v>
      </c>
      <c r="R286" s="194" t="e">
        <f t="shared" si="12"/>
        <v>#REF!</v>
      </c>
      <c r="S286" s="194" t="e">
        <f t="shared" si="12"/>
        <v>#REF!</v>
      </c>
      <c r="U286" s="194"/>
      <c r="AB286" s="199"/>
      <c r="AC286" s="199"/>
      <c r="AD286" s="199"/>
      <c r="AE286" s="199"/>
      <c r="AF286" s="199"/>
    </row>
    <row r="287" spans="1:32">
      <c r="A287" s="161" t="s">
        <v>1348</v>
      </c>
      <c r="B287" s="161" t="s">
        <v>2033</v>
      </c>
      <c r="C287" s="161" t="s">
        <v>568</v>
      </c>
      <c r="D287" s="161"/>
      <c r="E287" s="161"/>
      <c r="F287" s="168" t="e">
        <f>calcs!C280+calcs!H280+calcs!M280+calcs!R280+calcs!W280+calcs!AB280+calcs!AG280+calcs!AL280+calcs!AQ280+calcs!AV280+calcs!BA280+calcs!BF280</f>
        <v>#REF!</v>
      </c>
      <c r="G287" s="168" t="e">
        <f>calcs!D280+calcs!I280+calcs!N280+calcs!S280+calcs!X280+calcs!AC280+calcs!AH280+calcs!AM280+calcs!AR280+calcs!AW280+calcs!BB280+calcs!BG280</f>
        <v>#REF!</v>
      </c>
      <c r="H287" s="168" t="e">
        <f>calcs!E280+calcs!J280+calcs!O280+calcs!T280+calcs!Y280+calcs!AD280+calcs!AI280+calcs!AN280+calcs!AS280+calcs!AX280+calcs!BC280+calcs!BH280</f>
        <v>#REF!</v>
      </c>
      <c r="I287" s="168" t="e">
        <f>calcs!F280+calcs!K280+calcs!P280+calcs!U280+calcs!Z280+calcs!AE280+calcs!AJ280+calcs!AO280+calcs!AT280+calcs!AY280+calcs!BD280+calcs!BI280</f>
        <v>#REF!</v>
      </c>
      <c r="J287" s="168" t="e">
        <f>calcs!G280+calcs!L280+calcs!Q280+calcs!V280+calcs!AA280+calcs!AF280+calcs!AK280+calcs!AP280+calcs!AU280+calcs!AZ280+calcs!BE280+calcs!BJ280</f>
        <v>#REF!</v>
      </c>
      <c r="K287" s="161"/>
      <c r="L287" s="175" t="e">
        <f t="shared" si="11"/>
        <v>#REF!</v>
      </c>
      <c r="M287" s="81"/>
      <c r="N287" s="120"/>
      <c r="O287" s="120"/>
      <c r="P287" s="194" t="e">
        <f t="shared" si="12"/>
        <v>#REF!</v>
      </c>
      <c r="Q287" s="194" t="e">
        <f t="shared" si="12"/>
        <v>#REF!</v>
      </c>
      <c r="R287" s="194" t="e">
        <f t="shared" si="12"/>
        <v>#REF!</v>
      </c>
      <c r="S287" s="194" t="e">
        <f t="shared" si="12"/>
        <v>#REF!</v>
      </c>
      <c r="U287" s="194"/>
      <c r="AB287" s="199"/>
      <c r="AC287" s="199"/>
      <c r="AD287" s="199"/>
      <c r="AE287" s="199"/>
      <c r="AF287" s="199"/>
    </row>
    <row r="288" spans="1:32">
      <c r="A288" s="161" t="s">
        <v>1348</v>
      </c>
      <c r="B288" s="161" t="s">
        <v>2034</v>
      </c>
      <c r="C288" s="161" t="s">
        <v>176</v>
      </c>
      <c r="D288" s="161"/>
      <c r="E288" s="161"/>
      <c r="F288" s="168" t="e">
        <f>calcs!C281+calcs!H281+calcs!M281+calcs!R281+calcs!W281+calcs!AB281+calcs!AG281+calcs!AL281+calcs!AQ281+calcs!AV281+calcs!BA281+calcs!BF281</f>
        <v>#REF!</v>
      </c>
      <c r="G288" s="168" t="e">
        <f>calcs!D281+calcs!I281+calcs!N281+calcs!S281+calcs!X281+calcs!AC281+calcs!AH281+calcs!AM281+calcs!AR281+calcs!AW281+calcs!BB281+calcs!BG281</f>
        <v>#REF!</v>
      </c>
      <c r="H288" s="168" t="e">
        <f>calcs!E281+calcs!J281+calcs!O281+calcs!T281+calcs!Y281+calcs!AD281+calcs!AI281+calcs!AN281+calcs!AS281+calcs!AX281+calcs!BC281+calcs!BH281</f>
        <v>#REF!</v>
      </c>
      <c r="I288" s="168" t="e">
        <f>calcs!F281+calcs!K281+calcs!P281+calcs!U281+calcs!Z281+calcs!AE281+calcs!AJ281+calcs!AO281+calcs!AT281+calcs!AY281+calcs!BD281+calcs!BI281</f>
        <v>#REF!</v>
      </c>
      <c r="J288" s="168" t="e">
        <f>calcs!G281+calcs!L281+calcs!Q281+calcs!V281+calcs!AA281+calcs!AF281+calcs!AK281+calcs!AP281+calcs!AU281+calcs!AZ281+calcs!BE281+calcs!BJ281</f>
        <v>#REF!</v>
      </c>
      <c r="K288" s="161"/>
      <c r="L288" s="175" t="e">
        <f t="shared" si="11"/>
        <v>#REF!</v>
      </c>
      <c r="M288" s="81"/>
      <c r="N288" s="120"/>
      <c r="O288" s="120"/>
      <c r="P288" s="194" t="e">
        <f t="shared" si="12"/>
        <v>#REF!</v>
      </c>
      <c r="Q288" s="194" t="e">
        <f t="shared" si="12"/>
        <v>#REF!</v>
      </c>
      <c r="R288" s="194" t="e">
        <f t="shared" si="12"/>
        <v>#REF!</v>
      </c>
      <c r="S288" s="194" t="e">
        <f t="shared" si="12"/>
        <v>#REF!</v>
      </c>
      <c r="U288" s="194"/>
      <c r="AB288" s="199"/>
      <c r="AC288" s="199"/>
      <c r="AD288" s="199"/>
      <c r="AE288" s="199"/>
      <c r="AF288" s="199"/>
    </row>
    <row r="289" spans="1:32">
      <c r="A289" s="161" t="s">
        <v>1348</v>
      </c>
      <c r="B289" s="161" t="s">
        <v>2035</v>
      </c>
      <c r="C289" s="161" t="s">
        <v>571</v>
      </c>
      <c r="D289" s="161"/>
      <c r="E289" s="161"/>
      <c r="F289" s="168" t="e">
        <f>calcs!C282+calcs!H282+calcs!M282+calcs!R282+calcs!W282+calcs!AB282+calcs!AG282+calcs!AL282+calcs!AQ282+calcs!AV282+calcs!BA282+calcs!BF282</f>
        <v>#REF!</v>
      </c>
      <c r="G289" s="168" t="e">
        <f>calcs!D282+calcs!I282+calcs!N282+calcs!S282+calcs!X282+calcs!AC282+calcs!AH282+calcs!AM282+calcs!AR282+calcs!AW282+calcs!BB282+calcs!BG282</f>
        <v>#REF!</v>
      </c>
      <c r="H289" s="168" t="e">
        <f>calcs!E282+calcs!J282+calcs!O282+calcs!T282+calcs!Y282+calcs!AD282+calcs!AI282+calcs!AN282+calcs!AS282+calcs!AX282+calcs!BC282+calcs!BH282</f>
        <v>#REF!</v>
      </c>
      <c r="I289" s="168" t="e">
        <f>calcs!F282+calcs!K282+calcs!P282+calcs!U282+calcs!Z282+calcs!AE282+calcs!AJ282+calcs!AO282+calcs!AT282+calcs!AY282+calcs!BD282+calcs!BI282</f>
        <v>#REF!</v>
      </c>
      <c r="J289" s="168" t="e">
        <f>calcs!G282+calcs!L282+calcs!Q282+calcs!V282+calcs!AA282+calcs!AF282+calcs!AK282+calcs!AP282+calcs!AU282+calcs!AZ282+calcs!BE282+calcs!BJ282</f>
        <v>#REF!</v>
      </c>
      <c r="K289" s="161"/>
      <c r="L289" s="175" t="e">
        <f t="shared" si="11"/>
        <v>#REF!</v>
      </c>
      <c r="M289" s="81"/>
      <c r="N289" s="120"/>
      <c r="O289" s="120"/>
      <c r="P289" s="194" t="e">
        <f t="shared" si="12"/>
        <v>#REF!</v>
      </c>
      <c r="Q289" s="194" t="e">
        <f t="shared" si="12"/>
        <v>#REF!</v>
      </c>
      <c r="R289" s="194" t="e">
        <f t="shared" si="12"/>
        <v>#REF!</v>
      </c>
      <c r="S289" s="194" t="e">
        <f t="shared" si="12"/>
        <v>#REF!</v>
      </c>
      <c r="U289" s="194"/>
      <c r="AB289" s="199"/>
      <c r="AC289" s="199"/>
      <c r="AD289" s="199"/>
      <c r="AE289" s="199"/>
      <c r="AF289" s="199"/>
    </row>
    <row r="290" spans="1:32">
      <c r="A290" s="161" t="s">
        <v>1348</v>
      </c>
      <c r="B290" s="161" t="s">
        <v>2036</v>
      </c>
      <c r="C290" s="161" t="s">
        <v>573</v>
      </c>
      <c r="D290" s="161"/>
      <c r="E290" s="161"/>
      <c r="F290" s="168" t="e">
        <f>calcs!C283+calcs!H283+calcs!M283+calcs!R283+calcs!W283+calcs!AB283+calcs!AG283+calcs!AL283+calcs!AQ283+calcs!AV283+calcs!BA283+calcs!BF283</f>
        <v>#REF!</v>
      </c>
      <c r="G290" s="168" t="e">
        <f>calcs!D283+calcs!I283+calcs!N283+calcs!S283+calcs!X283+calcs!AC283+calcs!AH283+calcs!AM283+calcs!AR283+calcs!AW283+calcs!BB283+calcs!BG283</f>
        <v>#REF!</v>
      </c>
      <c r="H290" s="168" t="e">
        <f>calcs!E283+calcs!J283+calcs!O283+calcs!T283+calcs!Y283+calcs!AD283+calcs!AI283+calcs!AN283+calcs!AS283+calcs!AX283+calcs!BC283+calcs!BH283</f>
        <v>#REF!</v>
      </c>
      <c r="I290" s="168" t="e">
        <f>calcs!F283+calcs!K283+calcs!P283+calcs!U283+calcs!Z283+calcs!AE283+calcs!AJ283+calcs!AO283+calcs!AT283+calcs!AY283+calcs!BD283+calcs!BI283</f>
        <v>#REF!</v>
      </c>
      <c r="J290" s="168" t="e">
        <f>calcs!G283+calcs!L283+calcs!Q283+calcs!V283+calcs!AA283+calcs!AF283+calcs!AK283+calcs!AP283+calcs!AU283+calcs!AZ283+calcs!BE283+calcs!BJ283</f>
        <v>#REF!</v>
      </c>
      <c r="K290" s="161"/>
      <c r="L290" s="175" t="e">
        <f t="shared" si="11"/>
        <v>#REF!</v>
      </c>
      <c r="M290" s="81"/>
      <c r="N290" s="120"/>
      <c r="O290" s="120"/>
      <c r="P290" s="194" t="e">
        <f t="shared" si="12"/>
        <v>#REF!</v>
      </c>
      <c r="Q290" s="194" t="e">
        <f t="shared" si="12"/>
        <v>#REF!</v>
      </c>
      <c r="R290" s="194" t="e">
        <f t="shared" si="12"/>
        <v>#REF!</v>
      </c>
      <c r="S290" s="194" t="e">
        <f t="shared" si="12"/>
        <v>#REF!</v>
      </c>
      <c r="U290" s="194"/>
      <c r="AB290" s="199"/>
      <c r="AC290" s="199"/>
      <c r="AD290" s="199"/>
      <c r="AE290" s="199"/>
      <c r="AF290" s="199"/>
    </row>
    <row r="291" spans="1:32">
      <c r="A291" s="161" t="s">
        <v>1348</v>
      </c>
      <c r="B291" s="161" t="s">
        <v>2037</v>
      </c>
      <c r="C291" s="161" t="s">
        <v>575</v>
      </c>
      <c r="D291" s="161"/>
      <c r="E291" s="161"/>
      <c r="F291" s="168" t="e">
        <f>calcs!C284+calcs!H284+calcs!M284+calcs!R284+calcs!W284+calcs!AB284+calcs!AG284+calcs!AL284+calcs!AQ284+calcs!AV284+calcs!BA284+calcs!BF284</f>
        <v>#REF!</v>
      </c>
      <c r="G291" s="168" t="e">
        <f>calcs!D284+calcs!I284+calcs!N284+calcs!S284+calcs!X284+calcs!AC284+calcs!AH284+calcs!AM284+calcs!AR284+calcs!AW284+calcs!BB284+calcs!BG284</f>
        <v>#REF!</v>
      </c>
      <c r="H291" s="168" t="e">
        <f>calcs!E284+calcs!J284+calcs!O284+calcs!T284+calcs!Y284+calcs!AD284+calcs!AI284+calcs!AN284+calcs!AS284+calcs!AX284+calcs!BC284+calcs!BH284</f>
        <v>#REF!</v>
      </c>
      <c r="I291" s="168" t="e">
        <f>calcs!F284+calcs!K284+calcs!P284+calcs!U284+calcs!Z284+calcs!AE284+calcs!AJ284+calcs!AO284+calcs!AT284+calcs!AY284+calcs!BD284+calcs!BI284</f>
        <v>#REF!</v>
      </c>
      <c r="J291" s="168" t="e">
        <f>calcs!G284+calcs!L284+calcs!Q284+calcs!V284+calcs!AA284+calcs!AF284+calcs!AK284+calcs!AP284+calcs!AU284+calcs!AZ284+calcs!BE284+calcs!BJ284</f>
        <v>#REF!</v>
      </c>
      <c r="K291" s="161"/>
      <c r="L291" s="175" t="e">
        <f t="shared" si="11"/>
        <v>#REF!</v>
      </c>
      <c r="M291" s="81"/>
      <c r="N291" s="120"/>
      <c r="O291" s="120"/>
      <c r="P291" s="194" t="e">
        <f t="shared" si="12"/>
        <v>#REF!</v>
      </c>
      <c r="Q291" s="194" t="e">
        <f t="shared" si="12"/>
        <v>#REF!</v>
      </c>
      <c r="R291" s="194" t="e">
        <f t="shared" si="12"/>
        <v>#REF!</v>
      </c>
      <c r="S291" s="194" t="e">
        <f t="shared" si="12"/>
        <v>#REF!</v>
      </c>
      <c r="U291" s="194"/>
      <c r="AB291" s="199"/>
      <c r="AC291" s="199"/>
      <c r="AD291" s="199"/>
      <c r="AE291" s="199"/>
      <c r="AF291" s="199"/>
    </row>
    <row r="292" spans="1:32">
      <c r="A292" s="161" t="s">
        <v>1348</v>
      </c>
      <c r="B292" s="161" t="s">
        <v>2038</v>
      </c>
      <c r="C292" s="161" t="s">
        <v>577</v>
      </c>
      <c r="D292" s="161"/>
      <c r="E292" s="161"/>
      <c r="F292" s="168" t="e">
        <f>calcs!C285+calcs!H285+calcs!M285+calcs!R285+calcs!W285+calcs!AB285+calcs!AG285+calcs!AL285+calcs!AQ285+calcs!AV285+calcs!BA285+calcs!BF285</f>
        <v>#REF!</v>
      </c>
      <c r="G292" s="168" t="e">
        <f>calcs!D285+calcs!I285+calcs!N285+calcs!S285+calcs!X285+calcs!AC285+calcs!AH285+calcs!AM285+calcs!AR285+calcs!AW285+calcs!BB285+calcs!BG285</f>
        <v>#REF!</v>
      </c>
      <c r="H292" s="168" t="e">
        <f>calcs!E285+calcs!J285+calcs!O285+calcs!T285+calcs!Y285+calcs!AD285+calcs!AI285+calcs!AN285+calcs!AS285+calcs!AX285+calcs!BC285+calcs!BH285</f>
        <v>#REF!</v>
      </c>
      <c r="I292" s="168" t="e">
        <f>calcs!F285+calcs!K285+calcs!P285+calcs!U285+calcs!Z285+calcs!AE285+calcs!AJ285+calcs!AO285+calcs!AT285+calcs!AY285+calcs!BD285+calcs!BI285</f>
        <v>#REF!</v>
      </c>
      <c r="J292" s="168" t="e">
        <f>calcs!G285+calcs!L285+calcs!Q285+calcs!V285+calcs!AA285+calcs!AF285+calcs!AK285+calcs!AP285+calcs!AU285+calcs!AZ285+calcs!BE285+calcs!BJ285</f>
        <v>#REF!</v>
      </c>
      <c r="K292" s="161"/>
      <c r="L292" s="175" t="e">
        <f t="shared" si="11"/>
        <v>#REF!</v>
      </c>
      <c r="M292" s="81"/>
      <c r="N292" s="120"/>
      <c r="O292" s="120"/>
      <c r="P292" s="194" t="e">
        <f t="shared" si="12"/>
        <v>#REF!</v>
      </c>
      <c r="Q292" s="194" t="e">
        <f t="shared" si="12"/>
        <v>#REF!</v>
      </c>
      <c r="R292" s="194" t="e">
        <f t="shared" si="12"/>
        <v>#REF!</v>
      </c>
      <c r="S292" s="194" t="e">
        <f t="shared" si="12"/>
        <v>#REF!</v>
      </c>
      <c r="U292" s="194"/>
      <c r="AB292" s="199"/>
      <c r="AC292" s="199"/>
      <c r="AD292" s="199"/>
      <c r="AE292" s="199"/>
      <c r="AF292" s="199"/>
    </row>
    <row r="293" spans="1:32">
      <c r="A293" s="161" t="s">
        <v>1348</v>
      </c>
      <c r="B293" s="161" t="s">
        <v>2039</v>
      </c>
      <c r="C293" s="161" t="s">
        <v>579</v>
      </c>
      <c r="D293" s="161"/>
      <c r="E293" s="161"/>
      <c r="F293" s="168" t="e">
        <f>calcs!C286+calcs!H286+calcs!M286+calcs!R286+calcs!W286+calcs!AB286+calcs!AG286+calcs!AL286+calcs!AQ286+calcs!AV286+calcs!BA286+calcs!BF286</f>
        <v>#REF!</v>
      </c>
      <c r="G293" s="168" t="e">
        <f>calcs!D286+calcs!I286+calcs!N286+calcs!S286+calcs!X286+calcs!AC286+calcs!AH286+calcs!AM286+calcs!AR286+calcs!AW286+calcs!BB286+calcs!BG286</f>
        <v>#REF!</v>
      </c>
      <c r="H293" s="168" t="e">
        <f>calcs!E286+calcs!J286+calcs!O286+calcs!T286+calcs!Y286+calcs!AD286+calcs!AI286+calcs!AN286+calcs!AS286+calcs!AX286+calcs!BC286+calcs!BH286</f>
        <v>#REF!</v>
      </c>
      <c r="I293" s="168" t="e">
        <f>calcs!F286+calcs!K286+calcs!P286+calcs!U286+calcs!Z286+calcs!AE286+calcs!AJ286+calcs!AO286+calcs!AT286+calcs!AY286+calcs!BD286+calcs!BI286</f>
        <v>#REF!</v>
      </c>
      <c r="J293" s="168" t="e">
        <f>calcs!G286+calcs!L286+calcs!Q286+calcs!V286+calcs!AA286+calcs!AF286+calcs!AK286+calcs!AP286+calcs!AU286+calcs!AZ286+calcs!BE286+calcs!BJ286</f>
        <v>#REF!</v>
      </c>
      <c r="K293" s="161"/>
      <c r="L293" s="175" t="e">
        <f t="shared" si="11"/>
        <v>#REF!</v>
      </c>
      <c r="M293" s="81"/>
      <c r="N293" s="120"/>
      <c r="O293" s="120"/>
      <c r="P293" s="194" t="e">
        <f t="shared" si="12"/>
        <v>#REF!</v>
      </c>
      <c r="Q293" s="194" t="e">
        <f t="shared" si="12"/>
        <v>#REF!</v>
      </c>
      <c r="R293" s="194" t="e">
        <f t="shared" si="12"/>
        <v>#REF!</v>
      </c>
      <c r="S293" s="194" t="e">
        <f t="shared" si="12"/>
        <v>#REF!</v>
      </c>
      <c r="U293" s="194"/>
      <c r="AB293" s="199"/>
      <c r="AC293" s="199"/>
      <c r="AD293" s="199"/>
      <c r="AE293" s="199"/>
      <c r="AF293" s="199"/>
    </row>
    <row r="294" spans="1:32">
      <c r="A294" s="161" t="s">
        <v>1348</v>
      </c>
      <c r="B294" s="161" t="s">
        <v>2040</v>
      </c>
      <c r="C294" s="161" t="s">
        <v>581</v>
      </c>
      <c r="D294" s="161"/>
      <c r="E294" s="161"/>
      <c r="F294" s="168" t="e">
        <f>calcs!C287+calcs!H287+calcs!M287+calcs!R287+calcs!W287+calcs!AB287+calcs!AG287+calcs!AL287+calcs!AQ287+calcs!AV287+calcs!BA287+calcs!BF287</f>
        <v>#REF!</v>
      </c>
      <c r="G294" s="168" t="e">
        <f>calcs!D287+calcs!I287+calcs!N287+calcs!S287+calcs!X287+calcs!AC287+calcs!AH287+calcs!AM287+calcs!AR287+calcs!AW287+calcs!BB287+calcs!BG287</f>
        <v>#REF!</v>
      </c>
      <c r="H294" s="168" t="e">
        <f>calcs!E287+calcs!J287+calcs!O287+calcs!T287+calcs!Y287+calcs!AD287+calcs!AI287+calcs!AN287+calcs!AS287+calcs!AX287+calcs!BC287+calcs!BH287</f>
        <v>#REF!</v>
      </c>
      <c r="I294" s="168" t="e">
        <f>calcs!F287+calcs!K287+calcs!P287+calcs!U287+calcs!Z287+calcs!AE287+calcs!AJ287+calcs!AO287+calcs!AT287+calcs!AY287+calcs!BD287+calcs!BI287</f>
        <v>#REF!</v>
      </c>
      <c r="J294" s="168" t="e">
        <f>calcs!G287+calcs!L287+calcs!Q287+calcs!V287+calcs!AA287+calcs!AF287+calcs!AK287+calcs!AP287+calcs!AU287+calcs!AZ287+calcs!BE287+calcs!BJ287</f>
        <v>#REF!</v>
      </c>
      <c r="K294" s="161"/>
      <c r="L294" s="175" t="e">
        <f t="shared" si="11"/>
        <v>#REF!</v>
      </c>
      <c r="M294" s="81"/>
      <c r="N294" s="120"/>
      <c r="O294" s="120"/>
      <c r="P294" s="194" t="e">
        <f t="shared" si="12"/>
        <v>#REF!</v>
      </c>
      <c r="Q294" s="194" t="e">
        <f t="shared" si="12"/>
        <v>#REF!</v>
      </c>
      <c r="R294" s="194" t="e">
        <f t="shared" si="12"/>
        <v>#REF!</v>
      </c>
      <c r="S294" s="194" t="e">
        <f t="shared" si="12"/>
        <v>#REF!</v>
      </c>
      <c r="U294" s="194"/>
      <c r="AB294" s="199"/>
      <c r="AC294" s="199"/>
      <c r="AD294" s="199"/>
      <c r="AE294" s="199"/>
      <c r="AF294" s="199"/>
    </row>
    <row r="295" spans="1:32">
      <c r="A295" s="161" t="s">
        <v>1349</v>
      </c>
      <c r="B295" s="161" t="s">
        <v>2041</v>
      </c>
      <c r="C295" s="161" t="s">
        <v>583</v>
      </c>
      <c r="D295" s="161"/>
      <c r="E295" s="161"/>
      <c r="F295" s="168" t="e">
        <f>calcs!C288+calcs!H288+calcs!M288+calcs!R288+calcs!W288+calcs!AB288+calcs!AG288+calcs!AL288+calcs!AQ288+calcs!AV288+calcs!BA288+calcs!BF288</f>
        <v>#REF!</v>
      </c>
      <c r="G295" s="168" t="e">
        <f>calcs!D288+calcs!I288+calcs!N288+calcs!S288+calcs!X288+calcs!AC288+calcs!AH288+calcs!AM288+calcs!AR288+calcs!AW288+calcs!BB288+calcs!BG288</f>
        <v>#REF!</v>
      </c>
      <c r="H295" s="168" t="e">
        <f>calcs!E288+calcs!J288+calcs!O288+calcs!T288+calcs!Y288+calcs!AD288+calcs!AI288+calcs!AN288+calcs!AS288+calcs!AX288+calcs!BC288+calcs!BH288</f>
        <v>#REF!</v>
      </c>
      <c r="I295" s="168" t="e">
        <f>calcs!F288+calcs!K288+calcs!P288+calcs!U288+calcs!Z288+calcs!AE288+calcs!AJ288+calcs!AO288+calcs!AT288+calcs!AY288+calcs!BD288+calcs!BI288</f>
        <v>#REF!</v>
      </c>
      <c r="J295" s="168" t="e">
        <f>calcs!G288+calcs!L288+calcs!Q288+calcs!V288+calcs!AA288+calcs!AF288+calcs!AK288+calcs!AP288+calcs!AU288+calcs!AZ288+calcs!BE288+calcs!BJ288</f>
        <v>#REF!</v>
      </c>
      <c r="K295" s="161"/>
      <c r="L295" s="175" t="e">
        <f t="shared" si="11"/>
        <v>#REF!</v>
      </c>
      <c r="M295" s="81"/>
      <c r="N295" s="120"/>
      <c r="O295" s="120"/>
      <c r="P295" s="194" t="e">
        <f t="shared" si="12"/>
        <v>#REF!</v>
      </c>
      <c r="Q295" s="194" t="e">
        <f t="shared" si="12"/>
        <v>#REF!</v>
      </c>
      <c r="R295" s="194" t="e">
        <f t="shared" si="12"/>
        <v>#REF!</v>
      </c>
      <c r="S295" s="194" t="e">
        <f t="shared" si="12"/>
        <v>#REF!</v>
      </c>
      <c r="U295" s="194"/>
      <c r="AB295" s="199"/>
      <c r="AC295" s="199"/>
      <c r="AD295" s="199"/>
      <c r="AE295" s="199"/>
      <c r="AF295" s="199"/>
    </row>
    <row r="296" spans="1:32">
      <c r="A296" s="161" t="s">
        <v>1349</v>
      </c>
      <c r="B296" s="161" t="s">
        <v>2042</v>
      </c>
      <c r="C296" s="161" t="s">
        <v>585</v>
      </c>
      <c r="D296" s="161"/>
      <c r="E296" s="161"/>
      <c r="F296" s="168" t="e">
        <f>calcs!C289+calcs!H289+calcs!M289+calcs!R289+calcs!W289+calcs!AB289+calcs!AG289+calcs!AL289+calcs!AQ289+calcs!AV289+calcs!BA289+calcs!BF289</f>
        <v>#REF!</v>
      </c>
      <c r="G296" s="168" t="e">
        <f>calcs!D289+calcs!I289+calcs!N289+calcs!S289+calcs!X289+calcs!AC289+calcs!AH289+calcs!AM289+calcs!AR289+calcs!AW289+calcs!BB289+calcs!BG289</f>
        <v>#REF!</v>
      </c>
      <c r="H296" s="168" t="e">
        <f>calcs!E289+calcs!J289+calcs!O289+calcs!T289+calcs!Y289+calcs!AD289+calcs!AI289+calcs!AN289+calcs!AS289+calcs!AX289+calcs!BC289+calcs!BH289</f>
        <v>#REF!</v>
      </c>
      <c r="I296" s="168" t="e">
        <f>calcs!F289+calcs!K289+calcs!P289+calcs!U289+calcs!Z289+calcs!AE289+calcs!AJ289+calcs!AO289+calcs!AT289+calcs!AY289+calcs!BD289+calcs!BI289</f>
        <v>#REF!</v>
      </c>
      <c r="J296" s="168" t="e">
        <f>calcs!G289+calcs!L289+calcs!Q289+calcs!V289+calcs!AA289+calcs!AF289+calcs!AK289+calcs!AP289+calcs!AU289+calcs!AZ289+calcs!BE289+calcs!BJ289</f>
        <v>#REF!</v>
      </c>
      <c r="K296" s="161"/>
      <c r="L296" s="175" t="e">
        <f t="shared" si="11"/>
        <v>#REF!</v>
      </c>
      <c r="M296" s="81"/>
      <c r="N296" s="120"/>
      <c r="O296" s="120"/>
      <c r="P296" s="194" t="e">
        <f t="shared" si="12"/>
        <v>#REF!</v>
      </c>
      <c r="Q296" s="194" t="e">
        <f t="shared" si="12"/>
        <v>#REF!</v>
      </c>
      <c r="R296" s="194" t="e">
        <f t="shared" si="12"/>
        <v>#REF!</v>
      </c>
      <c r="S296" s="194" t="e">
        <f t="shared" si="12"/>
        <v>#REF!</v>
      </c>
      <c r="U296" s="194"/>
      <c r="AB296" s="199"/>
      <c r="AC296" s="199"/>
      <c r="AD296" s="199"/>
      <c r="AE296" s="199"/>
      <c r="AF296" s="199"/>
    </row>
    <row r="297" spans="1:32">
      <c r="A297" s="161" t="s">
        <v>1349</v>
      </c>
      <c r="B297" s="161" t="s">
        <v>2043</v>
      </c>
      <c r="C297" s="161" t="s">
        <v>587</v>
      </c>
      <c r="D297" s="161"/>
      <c r="E297" s="161"/>
      <c r="F297" s="168" t="e">
        <f>calcs!C290+calcs!H290+calcs!M290+calcs!R290+calcs!W290+calcs!AB290+calcs!AG290+calcs!AL290+calcs!AQ290+calcs!AV290+calcs!BA290+calcs!BF290</f>
        <v>#REF!</v>
      </c>
      <c r="G297" s="168" t="e">
        <f>calcs!D290+calcs!I290+calcs!N290+calcs!S290+calcs!X290+calcs!AC290+calcs!AH290+calcs!AM290+calcs!AR290+calcs!AW290+calcs!BB290+calcs!BG290</f>
        <v>#REF!</v>
      </c>
      <c r="H297" s="168" t="e">
        <f>calcs!E290+calcs!J290+calcs!O290+calcs!T290+calcs!Y290+calcs!AD290+calcs!AI290+calcs!AN290+calcs!AS290+calcs!AX290+calcs!BC290+calcs!BH290</f>
        <v>#REF!</v>
      </c>
      <c r="I297" s="168" t="e">
        <f>calcs!F290+calcs!K290+calcs!P290+calcs!U290+calcs!Z290+calcs!AE290+calcs!AJ290+calcs!AO290+calcs!AT290+calcs!AY290+calcs!BD290+calcs!BI290</f>
        <v>#REF!</v>
      </c>
      <c r="J297" s="168" t="e">
        <f>calcs!G290+calcs!L290+calcs!Q290+calcs!V290+calcs!AA290+calcs!AF290+calcs!AK290+calcs!AP290+calcs!AU290+calcs!AZ290+calcs!BE290+calcs!BJ290</f>
        <v>#REF!</v>
      </c>
      <c r="K297" s="161"/>
      <c r="L297" s="175" t="e">
        <f t="shared" si="11"/>
        <v>#REF!</v>
      </c>
      <c r="M297" s="81"/>
      <c r="N297" s="120"/>
      <c r="O297" s="120"/>
      <c r="P297" s="194" t="e">
        <f t="shared" si="12"/>
        <v>#REF!</v>
      </c>
      <c r="Q297" s="194" t="e">
        <f t="shared" si="12"/>
        <v>#REF!</v>
      </c>
      <c r="R297" s="194" t="e">
        <f t="shared" si="12"/>
        <v>#REF!</v>
      </c>
      <c r="S297" s="194" t="e">
        <f t="shared" si="12"/>
        <v>#REF!</v>
      </c>
      <c r="U297" s="194"/>
      <c r="AB297" s="199"/>
      <c r="AC297" s="199"/>
      <c r="AD297" s="199"/>
      <c r="AE297" s="199"/>
      <c r="AF297" s="199"/>
    </row>
    <row r="298" spans="1:32">
      <c r="A298" s="161" t="s">
        <v>1349</v>
      </c>
      <c r="B298" s="161" t="s">
        <v>2044</v>
      </c>
      <c r="C298" s="161" t="s">
        <v>589</v>
      </c>
      <c r="D298" s="161"/>
      <c r="E298" s="161"/>
      <c r="F298" s="168" t="e">
        <f>calcs!C291+calcs!H291+calcs!M291+calcs!R291+calcs!W291+calcs!AB291+calcs!AG291+calcs!AL291+calcs!AQ291+calcs!AV291+calcs!BA291+calcs!BF291</f>
        <v>#REF!</v>
      </c>
      <c r="G298" s="168" t="e">
        <f>calcs!D291+calcs!I291+calcs!N291+calcs!S291+calcs!X291+calcs!AC291+calcs!AH291+calcs!AM291+calcs!AR291+calcs!AW291+calcs!BB291+calcs!BG291</f>
        <v>#REF!</v>
      </c>
      <c r="H298" s="168" t="e">
        <f>calcs!E291+calcs!J291+calcs!O291+calcs!T291+calcs!Y291+calcs!AD291+calcs!AI291+calcs!AN291+calcs!AS291+calcs!AX291+calcs!BC291+calcs!BH291</f>
        <v>#REF!</v>
      </c>
      <c r="I298" s="168" t="e">
        <f>calcs!F291+calcs!K291+calcs!P291+calcs!U291+calcs!Z291+calcs!AE291+calcs!AJ291+calcs!AO291+calcs!AT291+calcs!AY291+calcs!BD291+calcs!BI291</f>
        <v>#REF!</v>
      </c>
      <c r="J298" s="168" t="e">
        <f>calcs!G291+calcs!L291+calcs!Q291+calcs!V291+calcs!AA291+calcs!AF291+calcs!AK291+calcs!AP291+calcs!AU291+calcs!AZ291+calcs!BE291+calcs!BJ291</f>
        <v>#REF!</v>
      </c>
      <c r="K298" s="161"/>
      <c r="L298" s="175" t="e">
        <f t="shared" si="11"/>
        <v>#REF!</v>
      </c>
      <c r="M298" s="81"/>
      <c r="N298" s="120"/>
      <c r="O298" s="120"/>
      <c r="P298" s="194" t="e">
        <f t="shared" si="12"/>
        <v>#REF!</v>
      </c>
      <c r="Q298" s="194" t="e">
        <f t="shared" si="12"/>
        <v>#REF!</v>
      </c>
      <c r="R298" s="194" t="e">
        <f t="shared" si="12"/>
        <v>#REF!</v>
      </c>
      <c r="S298" s="194" t="e">
        <f t="shared" si="12"/>
        <v>#REF!</v>
      </c>
      <c r="U298" s="194"/>
      <c r="AB298" s="199"/>
      <c r="AC298" s="199"/>
      <c r="AD298" s="199"/>
      <c r="AE298" s="199"/>
      <c r="AF298" s="199"/>
    </row>
    <row r="299" spans="1:32">
      <c r="A299" s="161" t="s">
        <v>1349</v>
      </c>
      <c r="B299" s="161" t="s">
        <v>2045</v>
      </c>
      <c r="C299" s="161" t="s">
        <v>591</v>
      </c>
      <c r="D299" s="161"/>
      <c r="E299" s="161"/>
      <c r="F299" s="168" t="e">
        <f>calcs!C292+calcs!H292+calcs!M292+calcs!R292+calcs!W292+calcs!AB292+calcs!AG292+calcs!AL292+calcs!AQ292+calcs!AV292+calcs!BA292+calcs!BF292</f>
        <v>#REF!</v>
      </c>
      <c r="G299" s="168" t="e">
        <f>calcs!D292+calcs!I292+calcs!N292+calcs!S292+calcs!X292+calcs!AC292+calcs!AH292+calcs!AM292+calcs!AR292+calcs!AW292+calcs!BB292+calcs!BG292</f>
        <v>#REF!</v>
      </c>
      <c r="H299" s="168" t="e">
        <f>calcs!E292+calcs!J292+calcs!O292+calcs!T292+calcs!Y292+calcs!AD292+calcs!AI292+calcs!AN292+calcs!AS292+calcs!AX292+calcs!BC292+calcs!BH292</f>
        <v>#REF!</v>
      </c>
      <c r="I299" s="168" t="e">
        <f>calcs!F292+calcs!K292+calcs!P292+calcs!U292+calcs!Z292+calcs!AE292+calcs!AJ292+calcs!AO292+calcs!AT292+calcs!AY292+calcs!BD292+calcs!BI292</f>
        <v>#REF!</v>
      </c>
      <c r="J299" s="168" t="e">
        <f>calcs!G292+calcs!L292+calcs!Q292+calcs!V292+calcs!AA292+calcs!AF292+calcs!AK292+calcs!AP292+calcs!AU292+calcs!AZ292+calcs!BE292+calcs!BJ292</f>
        <v>#REF!</v>
      </c>
      <c r="K299" s="161"/>
      <c r="L299" s="175" t="e">
        <f t="shared" si="11"/>
        <v>#REF!</v>
      </c>
      <c r="M299" s="81"/>
      <c r="N299" s="120"/>
      <c r="O299" s="120"/>
      <c r="P299" s="194" t="e">
        <f t="shared" si="12"/>
        <v>#REF!</v>
      </c>
      <c r="Q299" s="194" t="e">
        <f t="shared" si="12"/>
        <v>#REF!</v>
      </c>
      <c r="R299" s="194" t="e">
        <f t="shared" si="12"/>
        <v>#REF!</v>
      </c>
      <c r="S299" s="194" t="e">
        <f t="shared" si="12"/>
        <v>#REF!</v>
      </c>
      <c r="U299" s="194"/>
      <c r="AB299" s="199"/>
      <c r="AC299" s="199"/>
      <c r="AD299" s="199"/>
      <c r="AE299" s="199"/>
      <c r="AF299" s="199"/>
    </row>
    <row r="300" spans="1:32">
      <c r="A300" s="161" t="s">
        <v>1349</v>
      </c>
      <c r="B300" s="161" t="s">
        <v>2046</v>
      </c>
      <c r="C300" s="161" t="s">
        <v>593</v>
      </c>
      <c r="D300" s="161"/>
      <c r="E300" s="161"/>
      <c r="F300" s="168" t="e">
        <f>calcs!C293+calcs!H293+calcs!M293+calcs!R293+calcs!W293+calcs!AB293+calcs!AG293+calcs!AL293+calcs!AQ293+calcs!AV293+calcs!BA293+calcs!BF293</f>
        <v>#REF!</v>
      </c>
      <c r="G300" s="168" t="e">
        <f>calcs!D293+calcs!I293+calcs!N293+calcs!S293+calcs!X293+calcs!AC293+calcs!AH293+calcs!AM293+calcs!AR293+calcs!AW293+calcs!BB293+calcs!BG293</f>
        <v>#REF!</v>
      </c>
      <c r="H300" s="168" t="e">
        <f>calcs!E293+calcs!J293+calcs!O293+calcs!T293+calcs!Y293+calcs!AD293+calcs!AI293+calcs!AN293+calcs!AS293+calcs!AX293+calcs!BC293+calcs!BH293</f>
        <v>#REF!</v>
      </c>
      <c r="I300" s="168" t="e">
        <f>calcs!F293+calcs!K293+calcs!P293+calcs!U293+calcs!Z293+calcs!AE293+calcs!AJ293+calcs!AO293+calcs!AT293+calcs!AY293+calcs!BD293+calcs!BI293</f>
        <v>#REF!</v>
      </c>
      <c r="J300" s="168" t="e">
        <f>calcs!G293+calcs!L293+calcs!Q293+calcs!V293+calcs!AA293+calcs!AF293+calcs!AK293+calcs!AP293+calcs!AU293+calcs!AZ293+calcs!BE293+calcs!BJ293</f>
        <v>#REF!</v>
      </c>
      <c r="K300" s="161"/>
      <c r="L300" s="175" t="e">
        <f t="shared" si="11"/>
        <v>#REF!</v>
      </c>
      <c r="M300" s="81"/>
      <c r="N300" s="120"/>
      <c r="O300" s="120"/>
      <c r="P300" s="194" t="e">
        <f t="shared" si="12"/>
        <v>#REF!</v>
      </c>
      <c r="Q300" s="194" t="e">
        <f t="shared" si="12"/>
        <v>#REF!</v>
      </c>
      <c r="R300" s="194" t="e">
        <f t="shared" si="12"/>
        <v>#REF!</v>
      </c>
      <c r="S300" s="194" t="e">
        <f t="shared" si="12"/>
        <v>#REF!</v>
      </c>
      <c r="U300" s="194"/>
      <c r="AB300" s="199"/>
      <c r="AC300" s="199"/>
      <c r="AD300" s="199"/>
      <c r="AE300" s="199"/>
      <c r="AF300" s="199"/>
    </row>
    <row r="301" spans="1:32">
      <c r="A301" s="161" t="s">
        <v>1349</v>
      </c>
      <c r="B301" s="161" t="s">
        <v>2047</v>
      </c>
      <c r="C301" s="161" t="s">
        <v>595</v>
      </c>
      <c r="D301" s="161"/>
      <c r="E301" s="161"/>
      <c r="F301" s="168" t="e">
        <f>calcs!C294+calcs!H294+calcs!M294+calcs!R294+calcs!W294+calcs!AB294+calcs!AG294+calcs!AL294+calcs!AQ294+calcs!AV294+calcs!BA294+calcs!BF294</f>
        <v>#REF!</v>
      </c>
      <c r="G301" s="168" t="e">
        <f>calcs!D294+calcs!I294+calcs!N294+calcs!S294+calcs!X294+calcs!AC294+calcs!AH294+calcs!AM294+calcs!AR294+calcs!AW294+calcs!BB294+calcs!BG294</f>
        <v>#REF!</v>
      </c>
      <c r="H301" s="168" t="e">
        <f>calcs!E294+calcs!J294+calcs!O294+calcs!T294+calcs!Y294+calcs!AD294+calcs!AI294+calcs!AN294+calcs!AS294+calcs!AX294+calcs!BC294+calcs!BH294</f>
        <v>#REF!</v>
      </c>
      <c r="I301" s="168" t="e">
        <f>calcs!F294+calcs!K294+calcs!P294+calcs!U294+calcs!Z294+calcs!AE294+calcs!AJ294+calcs!AO294+calcs!AT294+calcs!AY294+calcs!BD294+calcs!BI294</f>
        <v>#REF!</v>
      </c>
      <c r="J301" s="168" t="e">
        <f>calcs!G294+calcs!L294+calcs!Q294+calcs!V294+calcs!AA294+calcs!AF294+calcs!AK294+calcs!AP294+calcs!AU294+calcs!AZ294+calcs!BE294+calcs!BJ294</f>
        <v>#REF!</v>
      </c>
      <c r="K301" s="161"/>
      <c r="L301" s="175" t="e">
        <f t="shared" si="11"/>
        <v>#REF!</v>
      </c>
      <c r="M301" s="81"/>
      <c r="N301" s="120"/>
      <c r="O301" s="120"/>
      <c r="P301" s="194" t="e">
        <f t="shared" si="12"/>
        <v>#REF!</v>
      </c>
      <c r="Q301" s="194" t="e">
        <f t="shared" si="12"/>
        <v>#REF!</v>
      </c>
      <c r="R301" s="194" t="e">
        <f t="shared" si="12"/>
        <v>#REF!</v>
      </c>
      <c r="S301" s="194" t="e">
        <f t="shared" si="12"/>
        <v>#REF!</v>
      </c>
      <c r="U301" s="194"/>
      <c r="AB301" s="199"/>
      <c r="AC301" s="199"/>
      <c r="AD301" s="199"/>
      <c r="AE301" s="199"/>
      <c r="AF301" s="199"/>
    </row>
    <row r="302" spans="1:32">
      <c r="A302" s="161" t="s">
        <v>1349</v>
      </c>
      <c r="B302" s="161" t="s">
        <v>2048</v>
      </c>
      <c r="C302" s="161" t="s">
        <v>597</v>
      </c>
      <c r="D302" s="161"/>
      <c r="E302" s="161"/>
      <c r="F302" s="168" t="e">
        <f>calcs!C295+calcs!H295+calcs!M295+calcs!R295+calcs!W295+calcs!AB295+calcs!AG295+calcs!AL295+calcs!AQ295+calcs!AV295+calcs!BA295+calcs!BF295</f>
        <v>#REF!</v>
      </c>
      <c r="G302" s="168" t="e">
        <f>calcs!D295+calcs!I295+calcs!N295+calcs!S295+calcs!X295+calcs!AC295+calcs!AH295+calcs!AM295+calcs!AR295+calcs!AW295+calcs!BB295+calcs!BG295</f>
        <v>#REF!</v>
      </c>
      <c r="H302" s="168" t="e">
        <f>calcs!E295+calcs!J295+calcs!O295+calcs!T295+calcs!Y295+calcs!AD295+calcs!AI295+calcs!AN295+calcs!AS295+calcs!AX295+calcs!BC295+calcs!BH295</f>
        <v>#REF!</v>
      </c>
      <c r="I302" s="168" t="e">
        <f>calcs!F295+calcs!K295+calcs!P295+calcs!U295+calcs!Z295+calcs!AE295+calcs!AJ295+calcs!AO295+calcs!AT295+calcs!AY295+calcs!BD295+calcs!BI295</f>
        <v>#REF!</v>
      </c>
      <c r="J302" s="168" t="e">
        <f>calcs!G295+calcs!L295+calcs!Q295+calcs!V295+calcs!AA295+calcs!AF295+calcs!AK295+calcs!AP295+calcs!AU295+calcs!AZ295+calcs!BE295+calcs!BJ295</f>
        <v>#REF!</v>
      </c>
      <c r="K302" s="161"/>
      <c r="L302" s="175" t="e">
        <f t="shared" si="11"/>
        <v>#REF!</v>
      </c>
      <c r="M302" s="81"/>
      <c r="N302" s="120"/>
      <c r="O302" s="120"/>
      <c r="P302" s="194" t="e">
        <f t="shared" si="12"/>
        <v>#REF!</v>
      </c>
      <c r="Q302" s="194" t="e">
        <f t="shared" si="12"/>
        <v>#REF!</v>
      </c>
      <c r="R302" s="194" t="e">
        <f t="shared" si="12"/>
        <v>#REF!</v>
      </c>
      <c r="S302" s="194" t="e">
        <f t="shared" si="12"/>
        <v>#REF!</v>
      </c>
      <c r="U302" s="194"/>
      <c r="AB302" s="199"/>
      <c r="AC302" s="199"/>
      <c r="AD302" s="199"/>
      <c r="AE302" s="199"/>
      <c r="AF302" s="199"/>
    </row>
    <row r="303" spans="1:32">
      <c r="A303" s="161" t="s">
        <v>1349</v>
      </c>
      <c r="B303" s="161" t="s">
        <v>2049</v>
      </c>
      <c r="C303" s="161" t="s">
        <v>599</v>
      </c>
      <c r="D303" s="161"/>
      <c r="E303" s="161"/>
      <c r="F303" s="168" t="e">
        <f>calcs!C296+calcs!H296+calcs!M296+calcs!R296+calcs!W296+calcs!AB296+calcs!AG296+calcs!AL296+calcs!AQ296+calcs!AV296+calcs!BA296+calcs!BF296</f>
        <v>#REF!</v>
      </c>
      <c r="G303" s="168" t="e">
        <f>calcs!D296+calcs!I296+calcs!N296+calcs!S296+calcs!X296+calcs!AC296+calcs!AH296+calcs!AM296+calcs!AR296+calcs!AW296+calcs!BB296+calcs!BG296</f>
        <v>#REF!</v>
      </c>
      <c r="H303" s="168" t="e">
        <f>calcs!E296+calcs!J296+calcs!O296+calcs!T296+calcs!Y296+calcs!AD296+calcs!AI296+calcs!AN296+calcs!AS296+calcs!AX296+calcs!BC296+calcs!BH296</f>
        <v>#REF!</v>
      </c>
      <c r="I303" s="168" t="e">
        <f>calcs!F296+calcs!K296+calcs!P296+calcs!U296+calcs!Z296+calcs!AE296+calcs!AJ296+calcs!AO296+calcs!AT296+calcs!AY296+calcs!BD296+calcs!BI296</f>
        <v>#REF!</v>
      </c>
      <c r="J303" s="168" t="e">
        <f>calcs!G296+calcs!L296+calcs!Q296+calcs!V296+calcs!AA296+calcs!AF296+calcs!AK296+calcs!AP296+calcs!AU296+calcs!AZ296+calcs!BE296+calcs!BJ296</f>
        <v>#REF!</v>
      </c>
      <c r="K303" s="161"/>
      <c r="L303" s="175" t="e">
        <f t="shared" si="11"/>
        <v>#REF!</v>
      </c>
      <c r="M303" s="81"/>
      <c r="N303" s="120"/>
      <c r="O303" s="120"/>
      <c r="P303" s="194" t="e">
        <f t="shared" si="12"/>
        <v>#REF!</v>
      </c>
      <c r="Q303" s="194" t="e">
        <f t="shared" si="12"/>
        <v>#REF!</v>
      </c>
      <c r="R303" s="194" t="e">
        <f t="shared" si="12"/>
        <v>#REF!</v>
      </c>
      <c r="S303" s="194" t="e">
        <f t="shared" si="12"/>
        <v>#REF!</v>
      </c>
      <c r="U303" s="194"/>
      <c r="AB303" s="199"/>
      <c r="AC303" s="199"/>
      <c r="AD303" s="199"/>
      <c r="AE303" s="199"/>
      <c r="AF303" s="199"/>
    </row>
    <row r="304" spans="1:32">
      <c r="A304" s="161" t="s">
        <v>1349</v>
      </c>
      <c r="B304" s="161" t="s">
        <v>2050</v>
      </c>
      <c r="C304" s="161" t="s">
        <v>601</v>
      </c>
      <c r="D304" s="161"/>
      <c r="E304" s="161"/>
      <c r="F304" s="168" t="e">
        <f>calcs!C297+calcs!H297+calcs!M297+calcs!R297+calcs!W297+calcs!AB297+calcs!AG297+calcs!AL297+calcs!AQ297+calcs!AV297+calcs!BA297+calcs!BF297</f>
        <v>#REF!</v>
      </c>
      <c r="G304" s="168" t="e">
        <f>calcs!D297+calcs!I297+calcs!N297+calcs!S297+calcs!X297+calcs!AC297+calcs!AH297+calcs!AM297+calcs!AR297+calcs!AW297+calcs!BB297+calcs!BG297</f>
        <v>#REF!</v>
      </c>
      <c r="H304" s="168" t="e">
        <f>calcs!E297+calcs!J297+calcs!O297+calcs!T297+calcs!Y297+calcs!AD297+calcs!AI297+calcs!AN297+calcs!AS297+calcs!AX297+calcs!BC297+calcs!BH297</f>
        <v>#REF!</v>
      </c>
      <c r="I304" s="168" t="e">
        <f>calcs!F297+calcs!K297+calcs!P297+calcs!U297+calcs!Z297+calcs!AE297+calcs!AJ297+calcs!AO297+calcs!AT297+calcs!AY297+calcs!BD297+calcs!BI297</f>
        <v>#REF!</v>
      </c>
      <c r="J304" s="168" t="e">
        <f>calcs!G297+calcs!L297+calcs!Q297+calcs!V297+calcs!AA297+calcs!AF297+calcs!AK297+calcs!AP297+calcs!AU297+calcs!AZ297+calcs!BE297+calcs!BJ297</f>
        <v>#REF!</v>
      </c>
      <c r="K304" s="161"/>
      <c r="L304" s="175" t="e">
        <f t="shared" si="11"/>
        <v>#REF!</v>
      </c>
      <c r="M304" s="81"/>
      <c r="N304" s="120"/>
      <c r="O304" s="120"/>
      <c r="P304" s="194" t="e">
        <f t="shared" si="12"/>
        <v>#REF!</v>
      </c>
      <c r="Q304" s="194" t="e">
        <f t="shared" si="12"/>
        <v>#REF!</v>
      </c>
      <c r="R304" s="194" t="e">
        <f t="shared" si="12"/>
        <v>#REF!</v>
      </c>
      <c r="S304" s="194" t="e">
        <f t="shared" si="12"/>
        <v>#REF!</v>
      </c>
      <c r="U304" s="194"/>
      <c r="AB304" s="199"/>
      <c r="AC304" s="199"/>
      <c r="AD304" s="199"/>
      <c r="AE304" s="199"/>
      <c r="AF304" s="199"/>
    </row>
    <row r="305" spans="1:32">
      <c r="A305" s="161" t="s">
        <v>1349</v>
      </c>
      <c r="B305" s="161" t="s">
        <v>2051</v>
      </c>
      <c r="C305" s="161" t="s">
        <v>603</v>
      </c>
      <c r="D305" s="161"/>
      <c r="E305" s="161"/>
      <c r="F305" s="168" t="e">
        <f>calcs!C298+calcs!H298+calcs!M298+calcs!R298+calcs!W298+calcs!AB298+calcs!AG298+calcs!AL298+calcs!AQ298+calcs!AV298+calcs!BA298+calcs!BF298</f>
        <v>#REF!</v>
      </c>
      <c r="G305" s="168" t="e">
        <f>calcs!D298+calcs!I298+calcs!N298+calcs!S298+calcs!X298+calcs!AC298+calcs!AH298+calcs!AM298+calcs!AR298+calcs!AW298+calcs!BB298+calcs!BG298</f>
        <v>#REF!</v>
      </c>
      <c r="H305" s="168" t="e">
        <f>calcs!E298+calcs!J298+calcs!O298+calcs!T298+calcs!Y298+calcs!AD298+calcs!AI298+calcs!AN298+calcs!AS298+calcs!AX298+calcs!BC298+calcs!BH298</f>
        <v>#REF!</v>
      </c>
      <c r="I305" s="168" t="e">
        <f>calcs!F298+calcs!K298+calcs!P298+calcs!U298+calcs!Z298+calcs!AE298+calcs!AJ298+calcs!AO298+calcs!AT298+calcs!AY298+calcs!BD298+calcs!BI298</f>
        <v>#REF!</v>
      </c>
      <c r="J305" s="168" t="e">
        <f>calcs!G298+calcs!L298+calcs!Q298+calcs!V298+calcs!AA298+calcs!AF298+calcs!AK298+calcs!AP298+calcs!AU298+calcs!AZ298+calcs!BE298+calcs!BJ298</f>
        <v>#REF!</v>
      </c>
      <c r="K305" s="161"/>
      <c r="L305" s="175" t="e">
        <f t="shared" si="11"/>
        <v>#REF!</v>
      </c>
      <c r="M305" s="81"/>
      <c r="N305" s="120"/>
      <c r="O305" s="120"/>
      <c r="P305" s="194" t="e">
        <f t="shared" si="12"/>
        <v>#REF!</v>
      </c>
      <c r="Q305" s="194" t="e">
        <f t="shared" si="12"/>
        <v>#REF!</v>
      </c>
      <c r="R305" s="194" t="e">
        <f t="shared" si="12"/>
        <v>#REF!</v>
      </c>
      <c r="S305" s="194" t="e">
        <f t="shared" si="12"/>
        <v>#REF!</v>
      </c>
      <c r="U305" s="194"/>
      <c r="AB305" s="199"/>
      <c r="AC305" s="199"/>
      <c r="AD305" s="199"/>
      <c r="AE305" s="199"/>
      <c r="AF305" s="199"/>
    </row>
    <row r="306" spans="1:32">
      <c r="A306" s="161" t="s">
        <v>1349</v>
      </c>
      <c r="B306" s="161" t="s">
        <v>2052</v>
      </c>
      <c r="C306" s="161" t="s">
        <v>605</v>
      </c>
      <c r="D306" s="161"/>
      <c r="E306" s="161"/>
      <c r="F306" s="168" t="e">
        <f>calcs!C299+calcs!H299+calcs!M299+calcs!R299+calcs!W299+calcs!AB299+calcs!AG299+calcs!AL299+calcs!AQ299+calcs!AV299+calcs!BA299+calcs!BF299</f>
        <v>#REF!</v>
      </c>
      <c r="G306" s="168" t="e">
        <f>calcs!D299+calcs!I299+calcs!N299+calcs!S299+calcs!X299+calcs!AC299+calcs!AH299+calcs!AM299+calcs!AR299+calcs!AW299+calcs!BB299+calcs!BG299</f>
        <v>#REF!</v>
      </c>
      <c r="H306" s="168" t="e">
        <f>calcs!E299+calcs!J299+calcs!O299+calcs!T299+calcs!Y299+calcs!AD299+calcs!AI299+calcs!AN299+calcs!AS299+calcs!AX299+calcs!BC299+calcs!BH299</f>
        <v>#REF!</v>
      </c>
      <c r="I306" s="168" t="e">
        <f>calcs!F299+calcs!K299+calcs!P299+calcs!U299+calcs!Z299+calcs!AE299+calcs!AJ299+calcs!AO299+calcs!AT299+calcs!AY299+calcs!BD299+calcs!BI299</f>
        <v>#REF!</v>
      </c>
      <c r="J306" s="168" t="e">
        <f>calcs!G299+calcs!L299+calcs!Q299+calcs!V299+calcs!AA299+calcs!AF299+calcs!AK299+calcs!AP299+calcs!AU299+calcs!AZ299+calcs!BE299+calcs!BJ299</f>
        <v>#REF!</v>
      </c>
      <c r="K306" s="161"/>
      <c r="L306" s="175" t="e">
        <f t="shared" si="11"/>
        <v>#REF!</v>
      </c>
      <c r="M306" s="81"/>
      <c r="N306" s="120"/>
      <c r="O306" s="120"/>
      <c r="P306" s="194" t="e">
        <f t="shared" si="12"/>
        <v>#REF!</v>
      </c>
      <c r="Q306" s="194" t="e">
        <f t="shared" si="12"/>
        <v>#REF!</v>
      </c>
      <c r="R306" s="194" t="e">
        <f t="shared" si="12"/>
        <v>#REF!</v>
      </c>
      <c r="S306" s="194" t="e">
        <f t="shared" si="12"/>
        <v>#REF!</v>
      </c>
      <c r="U306" s="194"/>
      <c r="AB306" s="199"/>
      <c r="AC306" s="199"/>
      <c r="AD306" s="199"/>
      <c r="AE306" s="199"/>
      <c r="AF306" s="199"/>
    </row>
    <row r="307" spans="1:32">
      <c r="A307" s="161" t="s">
        <v>1349</v>
      </c>
      <c r="B307" s="161" t="s">
        <v>2053</v>
      </c>
      <c r="C307" s="161" t="s">
        <v>607</v>
      </c>
      <c r="D307" s="161"/>
      <c r="E307" s="161"/>
      <c r="F307" s="168" t="e">
        <f>calcs!C300+calcs!H300+calcs!M300+calcs!R300+calcs!W300+calcs!AB300+calcs!AG300+calcs!AL300+calcs!AQ300+calcs!AV300+calcs!BA300+calcs!BF300</f>
        <v>#REF!</v>
      </c>
      <c r="G307" s="168" t="e">
        <f>calcs!D300+calcs!I300+calcs!N300+calcs!S300+calcs!X300+calcs!AC300+calcs!AH300+calcs!AM300+calcs!AR300+calcs!AW300+calcs!BB300+calcs!BG300</f>
        <v>#REF!</v>
      </c>
      <c r="H307" s="168" t="e">
        <f>calcs!E300+calcs!J300+calcs!O300+calcs!T300+calcs!Y300+calcs!AD300+calcs!AI300+calcs!AN300+calcs!AS300+calcs!AX300+calcs!BC300+calcs!BH300</f>
        <v>#REF!</v>
      </c>
      <c r="I307" s="168" t="e">
        <f>calcs!F300+calcs!K300+calcs!P300+calcs!U300+calcs!Z300+calcs!AE300+calcs!AJ300+calcs!AO300+calcs!AT300+calcs!AY300+calcs!BD300+calcs!BI300</f>
        <v>#REF!</v>
      </c>
      <c r="J307" s="168" t="e">
        <f>calcs!G300+calcs!L300+calcs!Q300+calcs!V300+calcs!AA300+calcs!AF300+calcs!AK300+calcs!AP300+calcs!AU300+calcs!AZ300+calcs!BE300+calcs!BJ300</f>
        <v>#REF!</v>
      </c>
      <c r="K307" s="161"/>
      <c r="L307" s="175" t="e">
        <f t="shared" si="11"/>
        <v>#REF!</v>
      </c>
      <c r="M307" s="81"/>
      <c r="N307" s="120"/>
      <c r="O307" s="120"/>
      <c r="P307" s="194" t="e">
        <f t="shared" si="12"/>
        <v>#REF!</v>
      </c>
      <c r="Q307" s="194" t="e">
        <f t="shared" si="12"/>
        <v>#REF!</v>
      </c>
      <c r="R307" s="194" t="e">
        <f t="shared" si="12"/>
        <v>#REF!</v>
      </c>
      <c r="S307" s="194" t="e">
        <f t="shared" si="12"/>
        <v>#REF!</v>
      </c>
      <c r="U307" s="194"/>
      <c r="AB307" s="199"/>
      <c r="AC307" s="199"/>
      <c r="AD307" s="199"/>
      <c r="AE307" s="199"/>
      <c r="AF307" s="199"/>
    </row>
    <row r="308" spans="1:32">
      <c r="A308" s="161" t="s">
        <v>1349</v>
      </c>
      <c r="B308" s="161" t="s">
        <v>2054</v>
      </c>
      <c r="C308" s="161" t="s">
        <v>609</v>
      </c>
      <c r="D308" s="161"/>
      <c r="E308" s="161"/>
      <c r="F308" s="168" t="e">
        <f>calcs!C301+calcs!H301+calcs!M301+calcs!R301+calcs!W301+calcs!AB301+calcs!AG301+calcs!AL301+calcs!AQ301+calcs!AV301+calcs!BA301+calcs!BF301</f>
        <v>#REF!</v>
      </c>
      <c r="G308" s="168" t="e">
        <f>calcs!D301+calcs!I301+calcs!N301+calcs!S301+calcs!X301+calcs!AC301+calcs!AH301+calcs!AM301+calcs!AR301+calcs!AW301+calcs!BB301+calcs!BG301</f>
        <v>#REF!</v>
      </c>
      <c r="H308" s="168" t="e">
        <f>calcs!E301+calcs!J301+calcs!O301+calcs!T301+calcs!Y301+calcs!AD301+calcs!AI301+calcs!AN301+calcs!AS301+calcs!AX301+calcs!BC301+calcs!BH301</f>
        <v>#REF!</v>
      </c>
      <c r="I308" s="168" t="e">
        <f>calcs!F301+calcs!K301+calcs!P301+calcs!U301+calcs!Z301+calcs!AE301+calcs!AJ301+calcs!AO301+calcs!AT301+calcs!AY301+calcs!BD301+calcs!BI301</f>
        <v>#REF!</v>
      </c>
      <c r="J308" s="168" t="e">
        <f>calcs!G301+calcs!L301+calcs!Q301+calcs!V301+calcs!AA301+calcs!AF301+calcs!AK301+calcs!AP301+calcs!AU301+calcs!AZ301+calcs!BE301+calcs!BJ301</f>
        <v>#REF!</v>
      </c>
      <c r="K308" s="161"/>
      <c r="L308" s="175" t="e">
        <f t="shared" si="11"/>
        <v>#REF!</v>
      </c>
      <c r="M308" s="81"/>
      <c r="N308" s="120"/>
      <c r="O308" s="120"/>
      <c r="P308" s="194" t="e">
        <f t="shared" si="12"/>
        <v>#REF!</v>
      </c>
      <c r="Q308" s="194" t="e">
        <f t="shared" si="12"/>
        <v>#REF!</v>
      </c>
      <c r="R308" s="194" t="e">
        <f t="shared" si="12"/>
        <v>#REF!</v>
      </c>
      <c r="S308" s="194" t="e">
        <f t="shared" si="12"/>
        <v>#REF!</v>
      </c>
      <c r="U308" s="194"/>
      <c r="AB308" s="199"/>
      <c r="AC308" s="199"/>
      <c r="AD308" s="199"/>
      <c r="AE308" s="199"/>
      <c r="AF308" s="199"/>
    </row>
    <row r="309" spans="1:32">
      <c r="A309" s="161" t="s">
        <v>1349</v>
      </c>
      <c r="B309" s="161" t="s">
        <v>2055</v>
      </c>
      <c r="C309" s="161" t="s">
        <v>611</v>
      </c>
      <c r="D309" s="161"/>
      <c r="E309" s="161"/>
      <c r="F309" s="168" t="e">
        <f>calcs!C302+calcs!H302+calcs!M302+calcs!R302+calcs!W302+calcs!AB302+calcs!AG302+calcs!AL302+calcs!AQ302+calcs!AV302+calcs!BA302+calcs!BF302</f>
        <v>#REF!</v>
      </c>
      <c r="G309" s="168" t="e">
        <f>calcs!D302+calcs!I302+calcs!N302+calcs!S302+calcs!X302+calcs!AC302+calcs!AH302+calcs!AM302+calcs!AR302+calcs!AW302+calcs!BB302+calcs!BG302</f>
        <v>#REF!</v>
      </c>
      <c r="H309" s="168" t="e">
        <f>calcs!E302+calcs!J302+calcs!O302+calcs!T302+calcs!Y302+calcs!AD302+calcs!AI302+calcs!AN302+calcs!AS302+calcs!AX302+calcs!BC302+calcs!BH302</f>
        <v>#REF!</v>
      </c>
      <c r="I309" s="168" t="e">
        <f>calcs!F302+calcs!K302+calcs!P302+calcs!U302+calcs!Z302+calcs!AE302+calcs!AJ302+calcs!AO302+calcs!AT302+calcs!AY302+calcs!BD302+calcs!BI302</f>
        <v>#REF!</v>
      </c>
      <c r="J309" s="168" t="e">
        <f>calcs!G302+calcs!L302+calcs!Q302+calcs!V302+calcs!AA302+calcs!AF302+calcs!AK302+calcs!AP302+calcs!AU302+calcs!AZ302+calcs!BE302+calcs!BJ302</f>
        <v>#REF!</v>
      </c>
      <c r="K309" s="161"/>
      <c r="L309" s="175" t="e">
        <f t="shared" si="11"/>
        <v>#REF!</v>
      </c>
      <c r="M309" s="81"/>
      <c r="N309" s="120"/>
      <c r="O309" s="120"/>
      <c r="P309" s="194" t="e">
        <f t="shared" si="12"/>
        <v>#REF!</v>
      </c>
      <c r="Q309" s="194" t="e">
        <f t="shared" si="12"/>
        <v>#REF!</v>
      </c>
      <c r="R309" s="194" t="e">
        <f t="shared" si="12"/>
        <v>#REF!</v>
      </c>
      <c r="S309" s="194" t="e">
        <f t="shared" si="12"/>
        <v>#REF!</v>
      </c>
      <c r="U309" s="194"/>
      <c r="AB309" s="199"/>
      <c r="AC309" s="199"/>
      <c r="AD309" s="199"/>
      <c r="AE309" s="199"/>
      <c r="AF309" s="199"/>
    </row>
    <row r="310" spans="1:32">
      <c r="A310" s="161" t="s">
        <v>1349</v>
      </c>
      <c r="B310" s="161" t="s">
        <v>2056</v>
      </c>
      <c r="C310" s="161" t="s">
        <v>613</v>
      </c>
      <c r="D310" s="161"/>
      <c r="E310" s="161"/>
      <c r="F310" s="168" t="e">
        <f>calcs!C303+calcs!H303+calcs!M303+calcs!R303+calcs!W303+calcs!AB303+calcs!AG303+calcs!AL303+calcs!AQ303+calcs!AV303+calcs!BA303+calcs!BF303</f>
        <v>#REF!</v>
      </c>
      <c r="G310" s="168" t="e">
        <f>calcs!D303+calcs!I303+calcs!N303+calcs!S303+calcs!X303+calcs!AC303+calcs!AH303+calcs!AM303+calcs!AR303+calcs!AW303+calcs!BB303+calcs!BG303</f>
        <v>#REF!</v>
      </c>
      <c r="H310" s="168" t="e">
        <f>calcs!E303+calcs!J303+calcs!O303+calcs!T303+calcs!Y303+calcs!AD303+calcs!AI303+calcs!AN303+calcs!AS303+calcs!AX303+calcs!BC303+calcs!BH303</f>
        <v>#REF!</v>
      </c>
      <c r="I310" s="168" t="e">
        <f>calcs!F303+calcs!K303+calcs!P303+calcs!U303+calcs!Z303+calcs!AE303+calcs!AJ303+calcs!AO303+calcs!AT303+calcs!AY303+calcs!BD303+calcs!BI303</f>
        <v>#REF!</v>
      </c>
      <c r="J310" s="168" t="e">
        <f>calcs!G303+calcs!L303+calcs!Q303+calcs!V303+calcs!AA303+calcs!AF303+calcs!AK303+calcs!AP303+calcs!AU303+calcs!AZ303+calcs!BE303+calcs!BJ303</f>
        <v>#REF!</v>
      </c>
      <c r="K310" s="161"/>
      <c r="L310" s="175" t="e">
        <f t="shared" si="11"/>
        <v>#REF!</v>
      </c>
      <c r="M310" s="81"/>
      <c r="N310" s="120"/>
      <c r="O310" s="120"/>
      <c r="P310" s="194" t="e">
        <f t="shared" si="12"/>
        <v>#REF!</v>
      </c>
      <c r="Q310" s="194" t="e">
        <f t="shared" si="12"/>
        <v>#REF!</v>
      </c>
      <c r="R310" s="194" t="e">
        <f t="shared" si="12"/>
        <v>#REF!</v>
      </c>
      <c r="S310" s="194" t="e">
        <f t="shared" si="12"/>
        <v>#REF!</v>
      </c>
      <c r="U310" s="194"/>
      <c r="AB310" s="199"/>
      <c r="AC310" s="199"/>
      <c r="AD310" s="199"/>
      <c r="AE310" s="199"/>
      <c r="AF310" s="199"/>
    </row>
    <row r="311" spans="1:32">
      <c r="A311" s="161" t="s">
        <v>1349</v>
      </c>
      <c r="B311" s="161" t="s">
        <v>2057</v>
      </c>
      <c r="C311" s="161" t="s">
        <v>615</v>
      </c>
      <c r="D311" s="161"/>
      <c r="E311" s="161"/>
      <c r="F311" s="168" t="e">
        <f>calcs!C304+calcs!H304+calcs!M304+calcs!R304+calcs!W304+calcs!AB304+calcs!AG304+calcs!AL304+calcs!AQ304+calcs!AV304+calcs!BA304+calcs!BF304</f>
        <v>#REF!</v>
      </c>
      <c r="G311" s="168" t="e">
        <f>calcs!D304+calcs!I304+calcs!N304+calcs!S304+calcs!X304+calcs!AC304+calcs!AH304+calcs!AM304+calcs!AR304+calcs!AW304+calcs!BB304+calcs!BG304</f>
        <v>#REF!</v>
      </c>
      <c r="H311" s="168" t="e">
        <f>calcs!E304+calcs!J304+calcs!O304+calcs!T304+calcs!Y304+calcs!AD304+calcs!AI304+calcs!AN304+calcs!AS304+calcs!AX304+calcs!BC304+calcs!BH304</f>
        <v>#REF!</v>
      </c>
      <c r="I311" s="168" t="e">
        <f>calcs!F304+calcs!K304+calcs!P304+calcs!U304+calcs!Z304+calcs!AE304+calcs!AJ304+calcs!AO304+calcs!AT304+calcs!AY304+calcs!BD304+calcs!BI304</f>
        <v>#REF!</v>
      </c>
      <c r="J311" s="168" t="e">
        <f>calcs!G304+calcs!L304+calcs!Q304+calcs!V304+calcs!AA304+calcs!AF304+calcs!AK304+calcs!AP304+calcs!AU304+calcs!AZ304+calcs!BE304+calcs!BJ304</f>
        <v>#REF!</v>
      </c>
      <c r="K311" s="161"/>
      <c r="L311" s="175" t="e">
        <f t="shared" si="11"/>
        <v>#REF!</v>
      </c>
      <c r="M311" s="81"/>
      <c r="N311" s="120"/>
      <c r="O311" s="120"/>
      <c r="P311" s="194" t="e">
        <f t="shared" si="12"/>
        <v>#REF!</v>
      </c>
      <c r="Q311" s="194" t="e">
        <f t="shared" si="12"/>
        <v>#REF!</v>
      </c>
      <c r="R311" s="194" t="e">
        <f t="shared" si="12"/>
        <v>#REF!</v>
      </c>
      <c r="S311" s="194" t="e">
        <f t="shared" si="12"/>
        <v>#REF!</v>
      </c>
      <c r="U311" s="194"/>
      <c r="AB311" s="199"/>
      <c r="AC311" s="199"/>
      <c r="AD311" s="199"/>
      <c r="AE311" s="199"/>
      <c r="AF311" s="199"/>
    </row>
    <row r="312" spans="1:32">
      <c r="A312" s="161" t="s">
        <v>1349</v>
      </c>
      <c r="B312" s="161" t="s">
        <v>2058</v>
      </c>
      <c r="C312" s="161" t="s">
        <v>617</v>
      </c>
      <c r="D312" s="161"/>
      <c r="E312" s="161"/>
      <c r="F312" s="168" t="e">
        <f>calcs!C305+calcs!H305+calcs!M305+calcs!R305+calcs!W305+calcs!AB305+calcs!AG305+calcs!AL305+calcs!AQ305+calcs!AV305+calcs!BA305+calcs!BF305</f>
        <v>#REF!</v>
      </c>
      <c r="G312" s="168" t="e">
        <f>calcs!D305+calcs!I305+calcs!N305+calcs!S305+calcs!X305+calcs!AC305+calcs!AH305+calcs!AM305+calcs!AR305+calcs!AW305+calcs!BB305+calcs!BG305</f>
        <v>#REF!</v>
      </c>
      <c r="H312" s="168" t="e">
        <f>calcs!E305+calcs!J305+calcs!O305+calcs!T305+calcs!Y305+calcs!AD305+calcs!AI305+calcs!AN305+calcs!AS305+calcs!AX305+calcs!BC305+calcs!BH305</f>
        <v>#REF!</v>
      </c>
      <c r="I312" s="168" t="e">
        <f>calcs!F305+calcs!K305+calcs!P305+calcs!U305+calcs!Z305+calcs!AE305+calcs!AJ305+calcs!AO305+calcs!AT305+calcs!AY305+calcs!BD305+calcs!BI305</f>
        <v>#REF!</v>
      </c>
      <c r="J312" s="168" t="e">
        <f>calcs!G305+calcs!L305+calcs!Q305+calcs!V305+calcs!AA305+calcs!AF305+calcs!AK305+calcs!AP305+calcs!AU305+calcs!AZ305+calcs!BE305+calcs!BJ305</f>
        <v>#REF!</v>
      </c>
      <c r="K312" s="161"/>
      <c r="L312" s="175" t="e">
        <f t="shared" si="11"/>
        <v>#REF!</v>
      </c>
      <c r="M312" s="81"/>
      <c r="N312" s="120"/>
      <c r="O312" s="120"/>
      <c r="P312" s="194" t="e">
        <f t="shared" si="12"/>
        <v>#REF!</v>
      </c>
      <c r="Q312" s="194" t="e">
        <f t="shared" si="12"/>
        <v>#REF!</v>
      </c>
      <c r="R312" s="194" t="e">
        <f t="shared" si="12"/>
        <v>#REF!</v>
      </c>
      <c r="S312" s="194" t="e">
        <f t="shared" si="12"/>
        <v>#REF!</v>
      </c>
      <c r="U312" s="194"/>
      <c r="AB312" s="199"/>
      <c r="AC312" s="199"/>
      <c r="AD312" s="199"/>
      <c r="AE312" s="199"/>
      <c r="AF312" s="199"/>
    </row>
    <row r="313" spans="1:32">
      <c r="A313" s="161" t="s">
        <v>1350</v>
      </c>
      <c r="B313" s="161" t="s">
        <v>2059</v>
      </c>
      <c r="C313" s="161" t="s">
        <v>150</v>
      </c>
      <c r="D313" s="161"/>
      <c r="E313" s="161"/>
      <c r="F313" s="168" t="e">
        <f>calcs!C306+calcs!H306+calcs!M306+calcs!R306+calcs!W306+calcs!AB306+calcs!AG306+calcs!AL306+calcs!AQ306+calcs!AV306+calcs!BA306+calcs!BF306</f>
        <v>#REF!</v>
      </c>
      <c r="G313" s="168" t="e">
        <f>calcs!D306+calcs!I306+calcs!N306+calcs!S306+calcs!X306+calcs!AC306+calcs!AH306+calcs!AM306+calcs!AR306+calcs!AW306+calcs!BB306+calcs!BG306</f>
        <v>#REF!</v>
      </c>
      <c r="H313" s="168" t="e">
        <f>calcs!E306+calcs!J306+calcs!O306+calcs!T306+calcs!Y306+calcs!AD306+calcs!AI306+calcs!AN306+calcs!AS306+calcs!AX306+calcs!BC306+calcs!BH306</f>
        <v>#REF!</v>
      </c>
      <c r="I313" s="168" t="e">
        <f>calcs!F306+calcs!K306+calcs!P306+calcs!U306+calcs!Z306+calcs!AE306+calcs!AJ306+calcs!AO306+calcs!AT306+calcs!AY306+calcs!BD306+calcs!BI306</f>
        <v>#REF!</v>
      </c>
      <c r="J313" s="168" t="e">
        <f>calcs!G306+calcs!L306+calcs!Q306+calcs!V306+calcs!AA306+calcs!AF306+calcs!AK306+calcs!AP306+calcs!AU306+calcs!AZ306+calcs!BE306+calcs!BJ306</f>
        <v>#REF!</v>
      </c>
      <c r="K313" s="161"/>
      <c r="L313" s="175" t="e">
        <f t="shared" si="11"/>
        <v>#REF!</v>
      </c>
      <c r="M313" s="81"/>
      <c r="N313" s="120"/>
      <c r="O313" s="120"/>
      <c r="P313" s="194" t="e">
        <f t="shared" si="12"/>
        <v>#REF!</v>
      </c>
      <c r="Q313" s="194" t="e">
        <f t="shared" si="12"/>
        <v>#REF!</v>
      </c>
      <c r="R313" s="194" t="e">
        <f t="shared" si="12"/>
        <v>#REF!</v>
      </c>
      <c r="S313" s="194" t="e">
        <f t="shared" si="12"/>
        <v>#REF!</v>
      </c>
      <c r="U313" s="194"/>
      <c r="AB313" s="199"/>
      <c r="AC313" s="199"/>
      <c r="AD313" s="199"/>
      <c r="AE313" s="199"/>
      <c r="AF313" s="199"/>
    </row>
    <row r="314" spans="1:32">
      <c r="A314" s="161" t="s">
        <v>1350</v>
      </c>
      <c r="B314" s="161" t="s">
        <v>2060</v>
      </c>
      <c r="C314" s="161" t="s">
        <v>620</v>
      </c>
      <c r="D314" s="161"/>
      <c r="E314" s="161"/>
      <c r="F314" s="168" t="e">
        <f>calcs!C307+calcs!H307+calcs!M307+calcs!R307+calcs!W307+calcs!AB307+calcs!AG307+calcs!AL307+calcs!AQ307+calcs!AV307+calcs!BA307+calcs!BF307</f>
        <v>#REF!</v>
      </c>
      <c r="G314" s="168" t="e">
        <f>calcs!D307+calcs!I307+calcs!N307+calcs!S307+calcs!X307+calcs!AC307+calcs!AH307+calcs!AM307+calcs!AR307+calcs!AW307+calcs!BB307+calcs!BG307</f>
        <v>#REF!</v>
      </c>
      <c r="H314" s="168" t="e">
        <f>calcs!E307+calcs!J307+calcs!O307+calcs!T307+calcs!Y307+calcs!AD307+calcs!AI307+calcs!AN307+calcs!AS307+calcs!AX307+calcs!BC307+calcs!BH307</f>
        <v>#REF!</v>
      </c>
      <c r="I314" s="168" t="e">
        <f>calcs!F307+calcs!K307+calcs!P307+calcs!U307+calcs!Z307+calcs!AE307+calcs!AJ307+calcs!AO307+calcs!AT307+calcs!AY307+calcs!BD307+calcs!BI307</f>
        <v>#REF!</v>
      </c>
      <c r="J314" s="168" t="e">
        <f>calcs!G307+calcs!L307+calcs!Q307+calcs!V307+calcs!AA307+calcs!AF307+calcs!AK307+calcs!AP307+calcs!AU307+calcs!AZ307+calcs!BE307+calcs!BJ307</f>
        <v>#REF!</v>
      </c>
      <c r="K314" s="161"/>
      <c r="L314" s="175" t="e">
        <f t="shared" si="11"/>
        <v>#REF!</v>
      </c>
      <c r="M314" s="81"/>
      <c r="N314" s="120"/>
      <c r="O314" s="120"/>
      <c r="P314" s="194" t="e">
        <f t="shared" si="12"/>
        <v>#REF!</v>
      </c>
      <c r="Q314" s="194" t="e">
        <f t="shared" si="12"/>
        <v>#REF!</v>
      </c>
      <c r="R314" s="194" t="e">
        <f t="shared" si="12"/>
        <v>#REF!</v>
      </c>
      <c r="S314" s="194" t="e">
        <f t="shared" si="12"/>
        <v>#REF!</v>
      </c>
      <c r="U314" s="194"/>
      <c r="AB314" s="199"/>
      <c r="AC314" s="199"/>
      <c r="AD314" s="199"/>
      <c r="AE314" s="199"/>
      <c r="AF314" s="199"/>
    </row>
    <row r="315" spans="1:32">
      <c r="A315" s="161" t="s">
        <v>1350</v>
      </c>
      <c r="B315" s="161" t="s">
        <v>2061</v>
      </c>
      <c r="C315" s="161" t="s">
        <v>622</v>
      </c>
      <c r="D315" s="161"/>
      <c r="E315" s="161"/>
      <c r="F315" s="168" t="e">
        <f>calcs!C308+calcs!H308+calcs!M308+calcs!R308+calcs!W308+calcs!AB308+calcs!AG308+calcs!AL308+calcs!AQ308+calcs!AV308+calcs!BA308+calcs!BF308</f>
        <v>#REF!</v>
      </c>
      <c r="G315" s="168" t="e">
        <f>calcs!D308+calcs!I308+calcs!N308+calcs!S308+calcs!X308+calcs!AC308+calcs!AH308+calcs!AM308+calcs!AR308+calcs!AW308+calcs!BB308+calcs!BG308</f>
        <v>#REF!</v>
      </c>
      <c r="H315" s="168" t="e">
        <f>calcs!E308+calcs!J308+calcs!O308+calcs!T308+calcs!Y308+calcs!AD308+calcs!AI308+calcs!AN308+calcs!AS308+calcs!AX308+calcs!BC308+calcs!BH308</f>
        <v>#REF!</v>
      </c>
      <c r="I315" s="168" t="e">
        <f>calcs!F308+calcs!K308+calcs!P308+calcs!U308+calcs!Z308+calcs!AE308+calcs!AJ308+calcs!AO308+calcs!AT308+calcs!AY308+calcs!BD308+calcs!BI308</f>
        <v>#REF!</v>
      </c>
      <c r="J315" s="168" t="e">
        <f>calcs!G308+calcs!L308+calcs!Q308+calcs!V308+calcs!AA308+calcs!AF308+calcs!AK308+calcs!AP308+calcs!AU308+calcs!AZ308+calcs!BE308+calcs!BJ308</f>
        <v>#REF!</v>
      </c>
      <c r="K315" s="161"/>
      <c r="L315" s="175" t="e">
        <f t="shared" si="11"/>
        <v>#REF!</v>
      </c>
      <c r="M315" s="81"/>
      <c r="N315" s="120"/>
      <c r="O315" s="120"/>
      <c r="P315" s="194" t="e">
        <f t="shared" si="12"/>
        <v>#REF!</v>
      </c>
      <c r="Q315" s="194" t="e">
        <f t="shared" si="12"/>
        <v>#REF!</v>
      </c>
      <c r="R315" s="194" t="e">
        <f t="shared" si="12"/>
        <v>#REF!</v>
      </c>
      <c r="S315" s="194" t="e">
        <f t="shared" si="12"/>
        <v>#REF!</v>
      </c>
      <c r="U315" s="194"/>
      <c r="AB315" s="199"/>
      <c r="AC315" s="199"/>
      <c r="AD315" s="199"/>
      <c r="AE315" s="199"/>
      <c r="AF315" s="199"/>
    </row>
    <row r="316" spans="1:32">
      <c r="A316" s="161" t="s">
        <v>1350</v>
      </c>
      <c r="B316" s="161" t="s">
        <v>2062</v>
      </c>
      <c r="C316" s="161" t="s">
        <v>624</v>
      </c>
      <c r="D316" s="161"/>
      <c r="E316" s="161"/>
      <c r="F316" s="168" t="e">
        <f>calcs!C309+calcs!H309+calcs!M309+calcs!R309+calcs!W309+calcs!AB309+calcs!AG309+calcs!AL309+calcs!AQ309+calcs!AV309+calcs!BA309+calcs!BF309</f>
        <v>#REF!</v>
      </c>
      <c r="G316" s="168" t="e">
        <f>calcs!D309+calcs!I309+calcs!N309+calcs!S309+calcs!X309+calcs!AC309+calcs!AH309+calcs!AM309+calcs!AR309+calcs!AW309+calcs!BB309+calcs!BG309</f>
        <v>#REF!</v>
      </c>
      <c r="H316" s="168" t="e">
        <f>calcs!E309+calcs!J309+calcs!O309+calcs!T309+calcs!Y309+calcs!AD309+calcs!AI309+calcs!AN309+calcs!AS309+calcs!AX309+calcs!BC309+calcs!BH309</f>
        <v>#REF!</v>
      </c>
      <c r="I316" s="168" t="e">
        <f>calcs!F309+calcs!K309+calcs!P309+calcs!U309+calcs!Z309+calcs!AE309+calcs!AJ309+calcs!AO309+calcs!AT309+calcs!AY309+calcs!BD309+calcs!BI309</f>
        <v>#REF!</v>
      </c>
      <c r="J316" s="168" t="e">
        <f>calcs!G309+calcs!L309+calcs!Q309+calcs!V309+calcs!AA309+calcs!AF309+calcs!AK309+calcs!AP309+calcs!AU309+calcs!AZ309+calcs!BE309+calcs!BJ309</f>
        <v>#REF!</v>
      </c>
      <c r="K316" s="161"/>
      <c r="L316" s="175" t="e">
        <f t="shared" si="11"/>
        <v>#REF!</v>
      </c>
      <c r="M316" s="81"/>
      <c r="N316" s="120"/>
      <c r="O316" s="120"/>
      <c r="P316" s="194" t="e">
        <f t="shared" si="12"/>
        <v>#REF!</v>
      </c>
      <c r="Q316" s="194" t="e">
        <f t="shared" si="12"/>
        <v>#REF!</v>
      </c>
      <c r="R316" s="194" t="e">
        <f t="shared" si="12"/>
        <v>#REF!</v>
      </c>
      <c r="S316" s="194" t="e">
        <f t="shared" si="12"/>
        <v>#REF!</v>
      </c>
      <c r="U316" s="194"/>
      <c r="AB316" s="199"/>
      <c r="AC316" s="199"/>
      <c r="AD316" s="199"/>
      <c r="AE316" s="199"/>
      <c r="AF316" s="199"/>
    </row>
    <row r="317" spans="1:32">
      <c r="A317" s="161" t="s">
        <v>1350</v>
      </c>
      <c r="B317" s="161" t="s">
        <v>2063</v>
      </c>
      <c r="C317" s="161" t="s">
        <v>626</v>
      </c>
      <c r="D317" s="161"/>
      <c r="E317" s="161"/>
      <c r="F317" s="168" t="e">
        <f>calcs!C310+calcs!H310+calcs!M310+calcs!R310+calcs!W310+calcs!AB310+calcs!AG310+calcs!AL310+calcs!AQ310+calcs!AV310+calcs!BA310+calcs!BF310</f>
        <v>#REF!</v>
      </c>
      <c r="G317" s="168" t="e">
        <f>calcs!D310+calcs!I310+calcs!N310+calcs!S310+calcs!X310+calcs!AC310+calcs!AH310+calcs!AM310+calcs!AR310+calcs!AW310+calcs!BB310+calcs!BG310</f>
        <v>#REF!</v>
      </c>
      <c r="H317" s="168" t="e">
        <f>calcs!E310+calcs!J310+calcs!O310+calcs!T310+calcs!Y310+calcs!AD310+calcs!AI310+calcs!AN310+calcs!AS310+calcs!AX310+calcs!BC310+calcs!BH310</f>
        <v>#REF!</v>
      </c>
      <c r="I317" s="168" t="e">
        <f>calcs!F310+calcs!K310+calcs!P310+calcs!U310+calcs!Z310+calcs!AE310+calcs!AJ310+calcs!AO310+calcs!AT310+calcs!AY310+calcs!BD310+calcs!BI310</f>
        <v>#REF!</v>
      </c>
      <c r="J317" s="168" t="e">
        <f>calcs!G310+calcs!L310+calcs!Q310+calcs!V310+calcs!AA310+calcs!AF310+calcs!AK310+calcs!AP310+calcs!AU310+calcs!AZ310+calcs!BE310+calcs!BJ310</f>
        <v>#REF!</v>
      </c>
      <c r="K317" s="161"/>
      <c r="L317" s="175" t="e">
        <f t="shared" si="11"/>
        <v>#REF!</v>
      </c>
      <c r="M317" s="81"/>
      <c r="N317" s="120"/>
      <c r="O317" s="120"/>
      <c r="P317" s="194" t="e">
        <f t="shared" si="12"/>
        <v>#REF!</v>
      </c>
      <c r="Q317" s="194" t="e">
        <f t="shared" si="12"/>
        <v>#REF!</v>
      </c>
      <c r="R317" s="194" t="e">
        <f t="shared" si="12"/>
        <v>#REF!</v>
      </c>
      <c r="S317" s="194" t="e">
        <f t="shared" si="12"/>
        <v>#REF!</v>
      </c>
      <c r="U317" s="194"/>
      <c r="AB317" s="199"/>
      <c r="AC317" s="199"/>
      <c r="AD317" s="199"/>
      <c r="AE317" s="199"/>
      <c r="AF317" s="199"/>
    </row>
    <row r="318" spans="1:32">
      <c r="A318" s="161" t="s">
        <v>1350</v>
      </c>
      <c r="B318" s="161" t="s">
        <v>2064</v>
      </c>
      <c r="C318" s="161" t="s">
        <v>628</v>
      </c>
      <c r="D318" s="161"/>
      <c r="E318" s="161"/>
      <c r="F318" s="168" t="e">
        <f>calcs!C311+calcs!H311+calcs!M311+calcs!R311+calcs!W311+calcs!AB311+calcs!AG311+calcs!AL311+calcs!AQ311+calcs!AV311+calcs!BA311+calcs!BF311</f>
        <v>#REF!</v>
      </c>
      <c r="G318" s="168" t="e">
        <f>calcs!D311+calcs!I311+calcs!N311+calcs!S311+calcs!X311+calcs!AC311+calcs!AH311+calcs!AM311+calcs!AR311+calcs!AW311+calcs!BB311+calcs!BG311</f>
        <v>#REF!</v>
      </c>
      <c r="H318" s="168" t="e">
        <f>calcs!E311+calcs!J311+calcs!O311+calcs!T311+calcs!Y311+calcs!AD311+calcs!AI311+calcs!AN311+calcs!AS311+calcs!AX311+calcs!BC311+calcs!BH311</f>
        <v>#REF!</v>
      </c>
      <c r="I318" s="168" t="e">
        <f>calcs!F311+calcs!K311+calcs!P311+calcs!U311+calcs!Z311+calcs!AE311+calcs!AJ311+calcs!AO311+calcs!AT311+calcs!AY311+calcs!BD311+calcs!BI311</f>
        <v>#REF!</v>
      </c>
      <c r="J318" s="168" t="e">
        <f>calcs!G311+calcs!L311+calcs!Q311+calcs!V311+calcs!AA311+calcs!AF311+calcs!AK311+calcs!AP311+calcs!AU311+calcs!AZ311+calcs!BE311+calcs!BJ311</f>
        <v>#REF!</v>
      </c>
      <c r="K318" s="161"/>
      <c r="L318" s="175" t="e">
        <f t="shared" si="11"/>
        <v>#REF!</v>
      </c>
      <c r="M318" s="81"/>
      <c r="N318" s="120"/>
      <c r="O318" s="120"/>
      <c r="P318" s="194" t="e">
        <f t="shared" si="12"/>
        <v>#REF!</v>
      </c>
      <c r="Q318" s="194" t="e">
        <f t="shared" si="12"/>
        <v>#REF!</v>
      </c>
      <c r="R318" s="194" t="e">
        <f t="shared" si="12"/>
        <v>#REF!</v>
      </c>
      <c r="S318" s="194" t="e">
        <f t="shared" si="12"/>
        <v>#REF!</v>
      </c>
      <c r="U318" s="194"/>
      <c r="AB318" s="199"/>
      <c r="AC318" s="199"/>
      <c r="AD318" s="199"/>
      <c r="AE318" s="199"/>
      <c r="AF318" s="199"/>
    </row>
    <row r="319" spans="1:32">
      <c r="A319" s="161" t="s">
        <v>1350</v>
      </c>
      <c r="B319" s="161" t="s">
        <v>2065</v>
      </c>
      <c r="C319" s="161" t="s">
        <v>630</v>
      </c>
      <c r="D319" s="161"/>
      <c r="E319" s="161"/>
      <c r="F319" s="168" t="e">
        <f>calcs!C312+calcs!H312+calcs!M312+calcs!R312+calcs!W312+calcs!AB312+calcs!AG312+calcs!AL312+calcs!AQ312+calcs!AV312+calcs!BA312+calcs!BF312</f>
        <v>#REF!</v>
      </c>
      <c r="G319" s="168" t="e">
        <f>calcs!D312+calcs!I312+calcs!N312+calcs!S312+calcs!X312+calcs!AC312+calcs!AH312+calcs!AM312+calcs!AR312+calcs!AW312+calcs!BB312+calcs!BG312</f>
        <v>#REF!</v>
      </c>
      <c r="H319" s="168" t="e">
        <f>calcs!E312+calcs!J312+calcs!O312+calcs!T312+calcs!Y312+calcs!AD312+calcs!AI312+calcs!AN312+calcs!AS312+calcs!AX312+calcs!BC312+calcs!BH312</f>
        <v>#REF!</v>
      </c>
      <c r="I319" s="168" t="e">
        <f>calcs!F312+calcs!K312+calcs!P312+calcs!U312+calcs!Z312+calcs!AE312+calcs!AJ312+calcs!AO312+calcs!AT312+calcs!AY312+calcs!BD312+calcs!BI312</f>
        <v>#REF!</v>
      </c>
      <c r="J319" s="168" t="e">
        <f>calcs!G312+calcs!L312+calcs!Q312+calcs!V312+calcs!AA312+calcs!AF312+calcs!AK312+calcs!AP312+calcs!AU312+calcs!AZ312+calcs!BE312+calcs!BJ312</f>
        <v>#REF!</v>
      </c>
      <c r="K319" s="161"/>
      <c r="L319" s="175" t="e">
        <f t="shared" si="11"/>
        <v>#REF!</v>
      </c>
      <c r="M319" s="81"/>
      <c r="N319" s="120"/>
      <c r="O319" s="120"/>
      <c r="P319" s="194" t="e">
        <f t="shared" si="12"/>
        <v>#REF!</v>
      </c>
      <c r="Q319" s="194" t="e">
        <f t="shared" si="12"/>
        <v>#REF!</v>
      </c>
      <c r="R319" s="194" t="e">
        <f t="shared" si="12"/>
        <v>#REF!</v>
      </c>
      <c r="S319" s="194" t="e">
        <f t="shared" si="12"/>
        <v>#REF!</v>
      </c>
      <c r="U319" s="194"/>
      <c r="AB319" s="199"/>
      <c r="AC319" s="199"/>
      <c r="AD319" s="199"/>
      <c r="AE319" s="199"/>
      <c r="AF319" s="199"/>
    </row>
    <row r="320" spans="1:32">
      <c r="A320" s="161" t="s">
        <v>1350</v>
      </c>
      <c r="B320" s="161" t="s">
        <v>2066</v>
      </c>
      <c r="C320" s="161" t="s">
        <v>632</v>
      </c>
      <c r="D320" s="161"/>
      <c r="E320" s="161"/>
      <c r="F320" s="168" t="e">
        <f>calcs!C313+calcs!H313+calcs!M313+calcs!R313+calcs!W313+calcs!AB313+calcs!AG313+calcs!AL313+calcs!AQ313+calcs!AV313+calcs!BA313+calcs!BF313</f>
        <v>#REF!</v>
      </c>
      <c r="G320" s="168" t="e">
        <f>calcs!D313+calcs!I313+calcs!N313+calcs!S313+calcs!X313+calcs!AC313+calcs!AH313+calcs!AM313+calcs!AR313+calcs!AW313+calcs!BB313+calcs!BG313</f>
        <v>#REF!</v>
      </c>
      <c r="H320" s="168" t="e">
        <f>calcs!E313+calcs!J313+calcs!O313+calcs!T313+calcs!Y313+calcs!AD313+calcs!AI313+calcs!AN313+calcs!AS313+calcs!AX313+calcs!BC313+calcs!BH313</f>
        <v>#REF!</v>
      </c>
      <c r="I320" s="168" t="e">
        <f>calcs!F313+calcs!K313+calcs!P313+calcs!U313+calcs!Z313+calcs!AE313+calcs!AJ313+calcs!AO313+calcs!AT313+calcs!AY313+calcs!BD313+calcs!BI313</f>
        <v>#REF!</v>
      </c>
      <c r="J320" s="168" t="e">
        <f>calcs!G313+calcs!L313+calcs!Q313+calcs!V313+calcs!AA313+calcs!AF313+calcs!AK313+calcs!AP313+calcs!AU313+calcs!AZ313+calcs!BE313+calcs!BJ313</f>
        <v>#REF!</v>
      </c>
      <c r="K320" s="161"/>
      <c r="L320" s="175" t="e">
        <f t="shared" si="11"/>
        <v>#REF!</v>
      </c>
      <c r="M320" s="81"/>
      <c r="N320" s="120"/>
      <c r="O320" s="120"/>
      <c r="P320" s="194" t="e">
        <f t="shared" si="12"/>
        <v>#REF!</v>
      </c>
      <c r="Q320" s="194" t="e">
        <f t="shared" si="12"/>
        <v>#REF!</v>
      </c>
      <c r="R320" s="194" t="e">
        <f t="shared" si="12"/>
        <v>#REF!</v>
      </c>
      <c r="S320" s="194" t="e">
        <f t="shared" si="12"/>
        <v>#REF!</v>
      </c>
      <c r="U320" s="194"/>
      <c r="AB320" s="199"/>
      <c r="AC320" s="199"/>
      <c r="AD320" s="199"/>
      <c r="AE320" s="199"/>
      <c r="AF320" s="199"/>
    </row>
    <row r="321" spans="1:32">
      <c r="A321" s="161" t="s">
        <v>1350</v>
      </c>
      <c r="B321" s="161" t="s">
        <v>2067</v>
      </c>
      <c r="C321" s="161" t="s">
        <v>634</v>
      </c>
      <c r="D321" s="161"/>
      <c r="E321" s="161"/>
      <c r="F321" s="168" t="e">
        <f>calcs!C314+calcs!H314+calcs!M314+calcs!R314+calcs!W314+calcs!AB314+calcs!AG314+calcs!AL314+calcs!AQ314+calcs!AV314+calcs!BA314+calcs!BF314</f>
        <v>#REF!</v>
      </c>
      <c r="G321" s="168" t="e">
        <f>calcs!D314+calcs!I314+calcs!N314+calcs!S314+calcs!X314+calcs!AC314+calcs!AH314+calcs!AM314+calcs!AR314+calcs!AW314+calcs!BB314+calcs!BG314</f>
        <v>#REF!</v>
      </c>
      <c r="H321" s="168" t="e">
        <f>calcs!E314+calcs!J314+calcs!O314+calcs!T314+calcs!Y314+calcs!AD314+calcs!AI314+calcs!AN314+calcs!AS314+calcs!AX314+calcs!BC314+calcs!BH314</f>
        <v>#REF!</v>
      </c>
      <c r="I321" s="168" t="e">
        <f>calcs!F314+calcs!K314+calcs!P314+calcs!U314+calcs!Z314+calcs!AE314+calcs!AJ314+calcs!AO314+calcs!AT314+calcs!AY314+calcs!BD314+calcs!BI314</f>
        <v>#REF!</v>
      </c>
      <c r="J321" s="168" t="e">
        <f>calcs!G314+calcs!L314+calcs!Q314+calcs!V314+calcs!AA314+calcs!AF314+calcs!AK314+calcs!AP314+calcs!AU314+calcs!AZ314+calcs!BE314+calcs!BJ314</f>
        <v>#REF!</v>
      </c>
      <c r="K321" s="161"/>
      <c r="L321" s="175" t="e">
        <f t="shared" si="11"/>
        <v>#REF!</v>
      </c>
      <c r="M321" s="81"/>
      <c r="N321" s="120"/>
      <c r="O321" s="120"/>
      <c r="P321" s="194" t="e">
        <f t="shared" si="12"/>
        <v>#REF!</v>
      </c>
      <c r="Q321" s="194" t="e">
        <f t="shared" si="12"/>
        <v>#REF!</v>
      </c>
      <c r="R321" s="194" t="e">
        <f t="shared" si="12"/>
        <v>#REF!</v>
      </c>
      <c r="S321" s="194" t="e">
        <f t="shared" si="12"/>
        <v>#REF!</v>
      </c>
      <c r="U321" s="194"/>
      <c r="AB321" s="199"/>
      <c r="AC321" s="199"/>
      <c r="AD321" s="199"/>
      <c r="AE321" s="199"/>
      <c r="AF321" s="199"/>
    </row>
    <row r="322" spans="1:32">
      <c r="A322" s="161" t="s">
        <v>1350</v>
      </c>
      <c r="B322" s="161" t="s">
        <v>2068</v>
      </c>
      <c r="C322" s="161" t="s">
        <v>636</v>
      </c>
      <c r="D322" s="161"/>
      <c r="E322" s="161"/>
      <c r="F322" s="168" t="e">
        <f>calcs!C315+calcs!H315+calcs!M315+calcs!R315+calcs!W315+calcs!AB315+calcs!AG315+calcs!AL315+calcs!AQ315+calcs!AV315+calcs!BA315+calcs!BF315</f>
        <v>#REF!</v>
      </c>
      <c r="G322" s="168" t="e">
        <f>calcs!D315+calcs!I315+calcs!N315+calcs!S315+calcs!X315+calcs!AC315+calcs!AH315+calcs!AM315+calcs!AR315+calcs!AW315+calcs!BB315+calcs!BG315</f>
        <v>#REF!</v>
      </c>
      <c r="H322" s="168" t="e">
        <f>calcs!E315+calcs!J315+calcs!O315+calcs!T315+calcs!Y315+calcs!AD315+calcs!AI315+calcs!AN315+calcs!AS315+calcs!AX315+calcs!BC315+calcs!BH315</f>
        <v>#REF!</v>
      </c>
      <c r="I322" s="168" t="e">
        <f>calcs!F315+calcs!K315+calcs!P315+calcs!U315+calcs!Z315+calcs!AE315+calcs!AJ315+calcs!AO315+calcs!AT315+calcs!AY315+calcs!BD315+calcs!BI315</f>
        <v>#REF!</v>
      </c>
      <c r="J322" s="168" t="e">
        <f>calcs!G315+calcs!L315+calcs!Q315+calcs!V315+calcs!AA315+calcs!AF315+calcs!AK315+calcs!AP315+calcs!AU315+calcs!AZ315+calcs!BE315+calcs!BJ315</f>
        <v>#REF!</v>
      </c>
      <c r="K322" s="161"/>
      <c r="L322" s="175" t="e">
        <f t="shared" si="11"/>
        <v>#REF!</v>
      </c>
      <c r="M322" s="81"/>
      <c r="N322" s="120"/>
      <c r="O322" s="120"/>
      <c r="P322" s="194" t="e">
        <f t="shared" si="12"/>
        <v>#REF!</v>
      </c>
      <c r="Q322" s="194" t="e">
        <f t="shared" si="12"/>
        <v>#REF!</v>
      </c>
      <c r="R322" s="194" t="e">
        <f t="shared" si="12"/>
        <v>#REF!</v>
      </c>
      <c r="S322" s="194" t="e">
        <f t="shared" si="12"/>
        <v>#REF!</v>
      </c>
      <c r="U322" s="194"/>
      <c r="AB322" s="199"/>
      <c r="AC322" s="199"/>
      <c r="AD322" s="199"/>
      <c r="AE322" s="199"/>
      <c r="AF322" s="199"/>
    </row>
    <row r="323" spans="1:32">
      <c r="A323" s="161" t="s">
        <v>1350</v>
      </c>
      <c r="B323" s="161" t="s">
        <v>2069</v>
      </c>
      <c r="C323" s="161" t="s">
        <v>638</v>
      </c>
      <c r="D323" s="161"/>
      <c r="E323" s="161"/>
      <c r="F323" s="168" t="e">
        <f>calcs!C316+calcs!H316+calcs!M316+calcs!R316+calcs!W316+calcs!AB316+calcs!AG316+calcs!AL316+calcs!AQ316+calcs!AV316+calcs!BA316+calcs!BF316</f>
        <v>#REF!</v>
      </c>
      <c r="G323" s="168" t="e">
        <f>calcs!D316+calcs!I316+calcs!N316+calcs!S316+calcs!X316+calcs!AC316+calcs!AH316+calcs!AM316+calcs!AR316+calcs!AW316+calcs!BB316+calcs!BG316</f>
        <v>#REF!</v>
      </c>
      <c r="H323" s="168" t="e">
        <f>calcs!E316+calcs!J316+calcs!O316+calcs!T316+calcs!Y316+calcs!AD316+calcs!AI316+calcs!AN316+calcs!AS316+calcs!AX316+calcs!BC316+calcs!BH316</f>
        <v>#REF!</v>
      </c>
      <c r="I323" s="168" t="e">
        <f>calcs!F316+calcs!K316+calcs!P316+calcs!U316+calcs!Z316+calcs!AE316+calcs!AJ316+calcs!AO316+calcs!AT316+calcs!AY316+calcs!BD316+calcs!BI316</f>
        <v>#REF!</v>
      </c>
      <c r="J323" s="168" t="e">
        <f>calcs!G316+calcs!L316+calcs!Q316+calcs!V316+calcs!AA316+calcs!AF316+calcs!AK316+calcs!AP316+calcs!AU316+calcs!AZ316+calcs!BE316+calcs!BJ316</f>
        <v>#REF!</v>
      </c>
      <c r="K323" s="161"/>
      <c r="L323" s="175" t="e">
        <f t="shared" si="11"/>
        <v>#REF!</v>
      </c>
      <c r="M323" s="81"/>
      <c r="N323" s="120"/>
      <c r="O323" s="120"/>
      <c r="P323" s="194" t="e">
        <f t="shared" si="12"/>
        <v>#REF!</v>
      </c>
      <c r="Q323" s="194" t="e">
        <f t="shared" si="12"/>
        <v>#REF!</v>
      </c>
      <c r="R323" s="194" t="e">
        <f t="shared" si="12"/>
        <v>#REF!</v>
      </c>
      <c r="S323" s="194" t="e">
        <f t="shared" si="12"/>
        <v>#REF!</v>
      </c>
      <c r="U323" s="194"/>
      <c r="AB323" s="199"/>
      <c r="AC323" s="199"/>
      <c r="AD323" s="199"/>
      <c r="AE323" s="199"/>
      <c r="AF323" s="199"/>
    </row>
    <row r="324" spans="1:32">
      <c r="A324" s="161" t="s">
        <v>1350</v>
      </c>
      <c r="B324" s="161" t="s">
        <v>2070</v>
      </c>
      <c r="C324" s="161" t="s">
        <v>640</v>
      </c>
      <c r="D324" s="161"/>
      <c r="E324" s="161"/>
      <c r="F324" s="168" t="e">
        <f>calcs!C317+calcs!H317+calcs!M317+calcs!R317+calcs!W317+calcs!AB317+calcs!AG317+calcs!AL317+calcs!AQ317+calcs!AV317+calcs!BA317+calcs!BF317</f>
        <v>#REF!</v>
      </c>
      <c r="G324" s="168" t="e">
        <f>calcs!D317+calcs!I317+calcs!N317+calcs!S317+calcs!X317+calcs!AC317+calcs!AH317+calcs!AM317+calcs!AR317+calcs!AW317+calcs!BB317+calcs!BG317</f>
        <v>#REF!</v>
      </c>
      <c r="H324" s="168" t="e">
        <f>calcs!E317+calcs!J317+calcs!O317+calcs!T317+calcs!Y317+calcs!AD317+calcs!AI317+calcs!AN317+calcs!AS317+calcs!AX317+calcs!BC317+calcs!BH317</f>
        <v>#REF!</v>
      </c>
      <c r="I324" s="168" t="e">
        <f>calcs!F317+calcs!K317+calcs!P317+calcs!U317+calcs!Z317+calcs!AE317+calcs!AJ317+calcs!AO317+calcs!AT317+calcs!AY317+calcs!BD317+calcs!BI317</f>
        <v>#REF!</v>
      </c>
      <c r="J324" s="168" t="e">
        <f>calcs!G317+calcs!L317+calcs!Q317+calcs!V317+calcs!AA317+calcs!AF317+calcs!AK317+calcs!AP317+calcs!AU317+calcs!AZ317+calcs!BE317+calcs!BJ317</f>
        <v>#REF!</v>
      </c>
      <c r="K324" s="161"/>
      <c r="L324" s="175" t="e">
        <f t="shared" si="11"/>
        <v>#REF!</v>
      </c>
      <c r="M324" s="81"/>
      <c r="N324" s="120"/>
      <c r="O324" s="120"/>
      <c r="P324" s="194" t="e">
        <f t="shared" si="12"/>
        <v>#REF!</v>
      </c>
      <c r="Q324" s="194" t="e">
        <f t="shared" si="12"/>
        <v>#REF!</v>
      </c>
      <c r="R324" s="194" t="e">
        <f t="shared" si="12"/>
        <v>#REF!</v>
      </c>
      <c r="S324" s="194" t="e">
        <f t="shared" si="12"/>
        <v>#REF!</v>
      </c>
      <c r="U324" s="194"/>
      <c r="AB324" s="199"/>
      <c r="AC324" s="199"/>
      <c r="AD324" s="199"/>
      <c r="AE324" s="199"/>
      <c r="AF324" s="199"/>
    </row>
    <row r="325" spans="1:32">
      <c r="A325" s="161" t="s">
        <v>1350</v>
      </c>
      <c r="B325" s="161" t="s">
        <v>2071</v>
      </c>
      <c r="C325" s="161" t="s">
        <v>642</v>
      </c>
      <c r="D325" s="161"/>
      <c r="E325" s="161"/>
      <c r="F325" s="168" t="e">
        <f>calcs!C318+calcs!H318+calcs!M318+calcs!R318+calcs!W318+calcs!AB318+calcs!AG318+calcs!AL318+calcs!AQ318+calcs!AV318+calcs!BA318+calcs!BF318</f>
        <v>#REF!</v>
      </c>
      <c r="G325" s="168" t="e">
        <f>calcs!D318+calcs!I318+calcs!N318+calcs!S318+calcs!X318+calcs!AC318+calcs!AH318+calcs!AM318+calcs!AR318+calcs!AW318+calcs!BB318+calcs!BG318</f>
        <v>#REF!</v>
      </c>
      <c r="H325" s="168" t="e">
        <f>calcs!E318+calcs!J318+calcs!O318+calcs!T318+calcs!Y318+calcs!AD318+calcs!AI318+calcs!AN318+calcs!AS318+calcs!AX318+calcs!BC318+calcs!BH318</f>
        <v>#REF!</v>
      </c>
      <c r="I325" s="168" t="e">
        <f>calcs!F318+calcs!K318+calcs!P318+calcs!U318+calcs!Z318+calcs!AE318+calcs!AJ318+calcs!AO318+calcs!AT318+calcs!AY318+calcs!BD318+calcs!BI318</f>
        <v>#REF!</v>
      </c>
      <c r="J325" s="168" t="e">
        <f>calcs!G318+calcs!L318+calcs!Q318+calcs!V318+calcs!AA318+calcs!AF318+calcs!AK318+calcs!AP318+calcs!AU318+calcs!AZ318+calcs!BE318+calcs!BJ318</f>
        <v>#REF!</v>
      </c>
      <c r="K325" s="161"/>
      <c r="L325" s="175" t="e">
        <f t="shared" si="11"/>
        <v>#REF!</v>
      </c>
      <c r="M325" s="81"/>
      <c r="N325" s="120"/>
      <c r="O325" s="120"/>
      <c r="P325" s="194" t="e">
        <f t="shared" si="12"/>
        <v>#REF!</v>
      </c>
      <c r="Q325" s="194" t="e">
        <f t="shared" si="12"/>
        <v>#REF!</v>
      </c>
      <c r="R325" s="194" t="e">
        <f t="shared" si="12"/>
        <v>#REF!</v>
      </c>
      <c r="S325" s="194" t="e">
        <f t="shared" si="12"/>
        <v>#REF!</v>
      </c>
      <c r="U325" s="194"/>
      <c r="AB325" s="199"/>
      <c r="AC325" s="199"/>
      <c r="AD325" s="199"/>
      <c r="AE325" s="199"/>
      <c r="AF325" s="199"/>
    </row>
    <row r="326" spans="1:32">
      <c r="A326" s="161" t="s">
        <v>1350</v>
      </c>
      <c r="B326" s="161" t="s">
        <v>2072</v>
      </c>
      <c r="C326" s="161" t="s">
        <v>644</v>
      </c>
      <c r="D326" s="161"/>
      <c r="E326" s="161"/>
      <c r="F326" s="168" t="e">
        <f>calcs!C319+calcs!H319+calcs!M319+calcs!R319+calcs!W319+calcs!AB319+calcs!AG319+calcs!AL319+calcs!AQ319+calcs!AV319+calcs!BA319+calcs!BF319</f>
        <v>#REF!</v>
      </c>
      <c r="G326" s="168" t="e">
        <f>calcs!D319+calcs!I319+calcs!N319+calcs!S319+calcs!X319+calcs!AC319+calcs!AH319+calcs!AM319+calcs!AR319+calcs!AW319+calcs!BB319+calcs!BG319</f>
        <v>#REF!</v>
      </c>
      <c r="H326" s="168" t="e">
        <f>calcs!E319+calcs!J319+calcs!O319+calcs!T319+calcs!Y319+calcs!AD319+calcs!AI319+calcs!AN319+calcs!AS319+calcs!AX319+calcs!BC319+calcs!BH319</f>
        <v>#REF!</v>
      </c>
      <c r="I326" s="168" t="e">
        <f>calcs!F319+calcs!K319+calcs!P319+calcs!U319+calcs!Z319+calcs!AE319+calcs!AJ319+calcs!AO319+calcs!AT319+calcs!AY319+calcs!BD319+calcs!BI319</f>
        <v>#REF!</v>
      </c>
      <c r="J326" s="168" t="e">
        <f>calcs!G319+calcs!L319+calcs!Q319+calcs!V319+calcs!AA319+calcs!AF319+calcs!AK319+calcs!AP319+calcs!AU319+calcs!AZ319+calcs!BE319+calcs!BJ319</f>
        <v>#REF!</v>
      </c>
      <c r="K326" s="161"/>
      <c r="L326" s="175" t="e">
        <f t="shared" si="11"/>
        <v>#REF!</v>
      </c>
      <c r="M326" s="81"/>
      <c r="N326" s="120"/>
      <c r="O326" s="120"/>
      <c r="P326" s="194" t="e">
        <f t="shared" si="12"/>
        <v>#REF!</v>
      </c>
      <c r="Q326" s="194" t="e">
        <f t="shared" si="12"/>
        <v>#REF!</v>
      </c>
      <c r="R326" s="194" t="e">
        <f t="shared" si="12"/>
        <v>#REF!</v>
      </c>
      <c r="S326" s="194" t="e">
        <f t="shared" si="12"/>
        <v>#REF!</v>
      </c>
      <c r="U326" s="194"/>
      <c r="AB326" s="199"/>
      <c r="AC326" s="199"/>
      <c r="AD326" s="199"/>
      <c r="AE326" s="199"/>
      <c r="AF326" s="199"/>
    </row>
    <row r="327" spans="1:32">
      <c r="A327" s="161" t="s">
        <v>1350</v>
      </c>
      <c r="B327" s="161" t="s">
        <v>2073</v>
      </c>
      <c r="C327" s="161" t="s">
        <v>646</v>
      </c>
      <c r="D327" s="161"/>
      <c r="E327" s="161"/>
      <c r="F327" s="168" t="e">
        <f>calcs!C320+calcs!H320+calcs!M320+calcs!R320+calcs!W320+calcs!AB320+calcs!AG320+calcs!AL320+calcs!AQ320+calcs!AV320+calcs!BA320+calcs!BF320</f>
        <v>#REF!</v>
      </c>
      <c r="G327" s="168" t="e">
        <f>calcs!D320+calcs!I320+calcs!N320+calcs!S320+calcs!X320+calcs!AC320+calcs!AH320+calcs!AM320+calcs!AR320+calcs!AW320+calcs!BB320+calcs!BG320</f>
        <v>#REF!</v>
      </c>
      <c r="H327" s="168" t="e">
        <f>calcs!E320+calcs!J320+calcs!O320+calcs!T320+calcs!Y320+calcs!AD320+calcs!AI320+calcs!AN320+calcs!AS320+calcs!AX320+calcs!BC320+calcs!BH320</f>
        <v>#REF!</v>
      </c>
      <c r="I327" s="168" t="e">
        <f>calcs!F320+calcs!K320+calcs!P320+calcs!U320+calcs!Z320+calcs!AE320+calcs!AJ320+calcs!AO320+calcs!AT320+calcs!AY320+calcs!BD320+calcs!BI320</f>
        <v>#REF!</v>
      </c>
      <c r="J327" s="168" t="e">
        <f>calcs!G320+calcs!L320+calcs!Q320+calcs!V320+calcs!AA320+calcs!AF320+calcs!AK320+calcs!AP320+calcs!AU320+calcs!AZ320+calcs!BE320+calcs!BJ320</f>
        <v>#REF!</v>
      </c>
      <c r="K327" s="161"/>
      <c r="L327" s="175" t="e">
        <f t="shared" si="11"/>
        <v>#REF!</v>
      </c>
      <c r="M327" s="81"/>
      <c r="N327" s="120"/>
      <c r="O327" s="120"/>
      <c r="P327" s="194" t="e">
        <f t="shared" si="12"/>
        <v>#REF!</v>
      </c>
      <c r="Q327" s="194" t="e">
        <f t="shared" si="12"/>
        <v>#REF!</v>
      </c>
      <c r="R327" s="194" t="e">
        <f t="shared" si="12"/>
        <v>#REF!</v>
      </c>
      <c r="S327" s="194" t="e">
        <f t="shared" si="12"/>
        <v>#REF!</v>
      </c>
      <c r="U327" s="194"/>
      <c r="AB327" s="199"/>
      <c r="AC327" s="199"/>
      <c r="AD327" s="199"/>
      <c r="AE327" s="199"/>
      <c r="AF327" s="199"/>
    </row>
    <row r="328" spans="1:32">
      <c r="A328" s="161" t="s">
        <v>1350</v>
      </c>
      <c r="B328" s="161" t="s">
        <v>2074</v>
      </c>
      <c r="C328" s="161" t="s">
        <v>648</v>
      </c>
      <c r="D328" s="161"/>
      <c r="E328" s="161"/>
      <c r="F328" s="168" t="e">
        <f>calcs!C321+calcs!H321+calcs!M321+calcs!R321+calcs!W321+calcs!AB321+calcs!AG321+calcs!AL321+calcs!AQ321+calcs!AV321+calcs!BA321+calcs!BF321</f>
        <v>#REF!</v>
      </c>
      <c r="G328" s="168" t="e">
        <f>calcs!D321+calcs!I321+calcs!N321+calcs!S321+calcs!X321+calcs!AC321+calcs!AH321+calcs!AM321+calcs!AR321+calcs!AW321+calcs!BB321+calcs!BG321</f>
        <v>#REF!</v>
      </c>
      <c r="H328" s="168" t="e">
        <f>calcs!E321+calcs!J321+calcs!O321+calcs!T321+calcs!Y321+calcs!AD321+calcs!AI321+calcs!AN321+calcs!AS321+calcs!AX321+calcs!BC321+calcs!BH321</f>
        <v>#REF!</v>
      </c>
      <c r="I328" s="168" t="e">
        <f>calcs!F321+calcs!K321+calcs!P321+calcs!U321+calcs!Z321+calcs!AE321+calcs!AJ321+calcs!AO321+calcs!AT321+calcs!AY321+calcs!BD321+calcs!BI321</f>
        <v>#REF!</v>
      </c>
      <c r="J328" s="168" t="e">
        <f>calcs!G321+calcs!L321+calcs!Q321+calcs!V321+calcs!AA321+calcs!AF321+calcs!AK321+calcs!AP321+calcs!AU321+calcs!AZ321+calcs!BE321+calcs!BJ321</f>
        <v>#REF!</v>
      </c>
      <c r="K328" s="161"/>
      <c r="L328" s="175" t="e">
        <f t="shared" si="11"/>
        <v>#REF!</v>
      </c>
      <c r="M328" s="81"/>
      <c r="N328" s="120"/>
      <c r="O328" s="120"/>
      <c r="P328" s="194" t="e">
        <f t="shared" si="12"/>
        <v>#REF!</v>
      </c>
      <c r="Q328" s="194" t="e">
        <f t="shared" si="12"/>
        <v>#REF!</v>
      </c>
      <c r="R328" s="194" t="e">
        <f t="shared" si="12"/>
        <v>#REF!</v>
      </c>
      <c r="S328" s="194" t="e">
        <f t="shared" si="12"/>
        <v>#REF!</v>
      </c>
      <c r="U328" s="194"/>
      <c r="AB328" s="199"/>
      <c r="AC328" s="199"/>
      <c r="AD328" s="199"/>
      <c r="AE328" s="199"/>
      <c r="AF328" s="199"/>
    </row>
    <row r="329" spans="1:32">
      <c r="A329" s="161" t="s">
        <v>1350</v>
      </c>
      <c r="B329" s="161" t="s">
        <v>2075</v>
      </c>
      <c r="C329" s="161" t="s">
        <v>650</v>
      </c>
      <c r="D329" s="161"/>
      <c r="E329" s="161"/>
      <c r="F329" s="168" t="e">
        <f>calcs!C322+calcs!H322+calcs!M322+calcs!R322+calcs!W322+calcs!AB322+calcs!AG322+calcs!AL322+calcs!AQ322+calcs!AV322+calcs!BA322+calcs!BF322</f>
        <v>#REF!</v>
      </c>
      <c r="G329" s="168" t="e">
        <f>calcs!D322+calcs!I322+calcs!N322+calcs!S322+calcs!X322+calcs!AC322+calcs!AH322+calcs!AM322+calcs!AR322+calcs!AW322+calcs!BB322+calcs!BG322</f>
        <v>#REF!</v>
      </c>
      <c r="H329" s="168" t="e">
        <f>calcs!E322+calcs!J322+calcs!O322+calcs!T322+calcs!Y322+calcs!AD322+calcs!AI322+calcs!AN322+calcs!AS322+calcs!AX322+calcs!BC322+calcs!BH322</f>
        <v>#REF!</v>
      </c>
      <c r="I329" s="168" t="e">
        <f>calcs!F322+calcs!K322+calcs!P322+calcs!U322+calcs!Z322+calcs!AE322+calcs!AJ322+calcs!AO322+calcs!AT322+calcs!AY322+calcs!BD322+calcs!BI322</f>
        <v>#REF!</v>
      </c>
      <c r="J329" s="168" t="e">
        <f>calcs!G322+calcs!L322+calcs!Q322+calcs!V322+calcs!AA322+calcs!AF322+calcs!AK322+calcs!AP322+calcs!AU322+calcs!AZ322+calcs!BE322+calcs!BJ322</f>
        <v>#REF!</v>
      </c>
      <c r="K329" s="161"/>
      <c r="L329" s="175" t="e">
        <f t="shared" si="11"/>
        <v>#REF!</v>
      </c>
      <c r="M329" s="81"/>
      <c r="N329" s="120"/>
      <c r="O329" s="120"/>
      <c r="P329" s="194" t="e">
        <f t="shared" si="12"/>
        <v>#REF!</v>
      </c>
      <c r="Q329" s="194" t="e">
        <f t="shared" si="12"/>
        <v>#REF!</v>
      </c>
      <c r="R329" s="194" t="e">
        <f t="shared" si="12"/>
        <v>#REF!</v>
      </c>
      <c r="S329" s="194" t="e">
        <f t="shared" si="12"/>
        <v>#REF!</v>
      </c>
      <c r="U329" s="194"/>
      <c r="AB329" s="199"/>
      <c r="AC329" s="199"/>
      <c r="AD329" s="199"/>
      <c r="AE329" s="199"/>
      <c r="AF329" s="199"/>
    </row>
    <row r="330" spans="1:32">
      <c r="A330" s="161" t="s">
        <v>1350</v>
      </c>
      <c r="B330" s="161" t="s">
        <v>2076</v>
      </c>
      <c r="C330" s="161" t="s">
        <v>652</v>
      </c>
      <c r="D330" s="161"/>
      <c r="E330" s="161"/>
      <c r="F330" s="168" t="e">
        <f>calcs!C323+calcs!H323+calcs!M323+calcs!R323+calcs!W323+calcs!AB323+calcs!AG323+calcs!AL323+calcs!AQ323+calcs!AV323+calcs!BA323+calcs!BF323</f>
        <v>#REF!</v>
      </c>
      <c r="G330" s="168" t="e">
        <f>calcs!D323+calcs!I323+calcs!N323+calcs!S323+calcs!X323+calcs!AC323+calcs!AH323+calcs!AM323+calcs!AR323+calcs!AW323+calcs!BB323+calcs!BG323</f>
        <v>#REF!</v>
      </c>
      <c r="H330" s="168" t="e">
        <f>calcs!E323+calcs!J323+calcs!O323+calcs!T323+calcs!Y323+calcs!AD323+calcs!AI323+calcs!AN323+calcs!AS323+calcs!AX323+calcs!BC323+calcs!BH323</f>
        <v>#REF!</v>
      </c>
      <c r="I330" s="168" t="e">
        <f>calcs!F323+calcs!K323+calcs!P323+calcs!U323+calcs!Z323+calcs!AE323+calcs!AJ323+calcs!AO323+calcs!AT323+calcs!AY323+calcs!BD323+calcs!BI323</f>
        <v>#REF!</v>
      </c>
      <c r="J330" s="168" t="e">
        <f>calcs!G323+calcs!L323+calcs!Q323+calcs!V323+calcs!AA323+calcs!AF323+calcs!AK323+calcs!AP323+calcs!AU323+calcs!AZ323+calcs!BE323+calcs!BJ323</f>
        <v>#REF!</v>
      </c>
      <c r="K330" s="161"/>
      <c r="L330" s="175" t="e">
        <f t="shared" si="11"/>
        <v>#REF!</v>
      </c>
      <c r="M330" s="81"/>
      <c r="N330" s="120"/>
      <c r="O330" s="120"/>
      <c r="P330" s="194" t="e">
        <f t="shared" si="12"/>
        <v>#REF!</v>
      </c>
      <c r="Q330" s="194" t="e">
        <f t="shared" si="12"/>
        <v>#REF!</v>
      </c>
      <c r="R330" s="194" t="e">
        <f t="shared" si="12"/>
        <v>#REF!</v>
      </c>
      <c r="S330" s="194" t="e">
        <f t="shared" si="12"/>
        <v>#REF!</v>
      </c>
      <c r="U330" s="194"/>
      <c r="AB330" s="199"/>
      <c r="AC330" s="199"/>
      <c r="AD330" s="199"/>
      <c r="AE330" s="199"/>
      <c r="AF330" s="199"/>
    </row>
    <row r="331" spans="1:32">
      <c r="A331" s="161" t="s">
        <v>1350</v>
      </c>
      <c r="B331" s="161" t="s">
        <v>2077</v>
      </c>
      <c r="C331" s="161" t="s">
        <v>654</v>
      </c>
      <c r="D331" s="161"/>
      <c r="E331" s="161"/>
      <c r="F331" s="168" t="e">
        <f>calcs!C324+calcs!H324+calcs!M324+calcs!R324+calcs!W324+calcs!AB324+calcs!AG324+calcs!AL324+calcs!AQ324+calcs!AV324+calcs!BA324+calcs!BF324</f>
        <v>#REF!</v>
      </c>
      <c r="G331" s="168" t="e">
        <f>calcs!D324+calcs!I324+calcs!N324+calcs!S324+calcs!X324+calcs!AC324+calcs!AH324+calcs!AM324+calcs!AR324+calcs!AW324+calcs!BB324+calcs!BG324</f>
        <v>#REF!</v>
      </c>
      <c r="H331" s="168" t="e">
        <f>calcs!E324+calcs!J324+calcs!O324+calcs!T324+calcs!Y324+calcs!AD324+calcs!AI324+calcs!AN324+calcs!AS324+calcs!AX324+calcs!BC324+calcs!BH324</f>
        <v>#REF!</v>
      </c>
      <c r="I331" s="168" t="e">
        <f>calcs!F324+calcs!K324+calcs!P324+calcs!U324+calcs!Z324+calcs!AE324+calcs!AJ324+calcs!AO324+calcs!AT324+calcs!AY324+calcs!BD324+calcs!BI324</f>
        <v>#REF!</v>
      </c>
      <c r="J331" s="168" t="e">
        <f>calcs!G324+calcs!L324+calcs!Q324+calcs!V324+calcs!AA324+calcs!AF324+calcs!AK324+calcs!AP324+calcs!AU324+calcs!AZ324+calcs!BE324+calcs!BJ324</f>
        <v>#REF!</v>
      </c>
      <c r="K331" s="161"/>
      <c r="L331" s="175" t="e">
        <f t="shared" si="11"/>
        <v>#REF!</v>
      </c>
      <c r="M331" s="81"/>
      <c r="N331" s="120"/>
      <c r="O331" s="120"/>
      <c r="P331" s="194" t="e">
        <f t="shared" si="12"/>
        <v>#REF!</v>
      </c>
      <c r="Q331" s="194" t="e">
        <f t="shared" si="12"/>
        <v>#REF!</v>
      </c>
      <c r="R331" s="194" t="e">
        <f t="shared" si="12"/>
        <v>#REF!</v>
      </c>
      <c r="S331" s="194" t="e">
        <f t="shared" si="12"/>
        <v>#REF!</v>
      </c>
      <c r="U331" s="194"/>
      <c r="AB331" s="199"/>
      <c r="AC331" s="199"/>
      <c r="AD331" s="199"/>
      <c r="AE331" s="199"/>
      <c r="AF331" s="199"/>
    </row>
    <row r="332" spans="1:32">
      <c r="A332" s="161" t="s">
        <v>1350</v>
      </c>
      <c r="B332" s="161" t="s">
        <v>2078</v>
      </c>
      <c r="C332" s="161" t="s">
        <v>656</v>
      </c>
      <c r="D332" s="161"/>
      <c r="E332" s="161"/>
      <c r="F332" s="168" t="e">
        <f>calcs!C325+calcs!H325+calcs!M325+calcs!R325+calcs!W325+calcs!AB325+calcs!AG325+calcs!AL325+calcs!AQ325+calcs!AV325+calcs!BA325+calcs!BF325</f>
        <v>#REF!</v>
      </c>
      <c r="G332" s="168" t="e">
        <f>calcs!D325+calcs!I325+calcs!N325+calcs!S325+calcs!X325+calcs!AC325+calcs!AH325+calcs!AM325+calcs!AR325+calcs!AW325+calcs!BB325+calcs!BG325</f>
        <v>#REF!</v>
      </c>
      <c r="H332" s="168" t="e">
        <f>calcs!E325+calcs!J325+calcs!O325+calcs!T325+calcs!Y325+calcs!AD325+calcs!AI325+calcs!AN325+calcs!AS325+calcs!AX325+calcs!BC325+calcs!BH325</f>
        <v>#REF!</v>
      </c>
      <c r="I332" s="168" t="e">
        <f>calcs!F325+calcs!K325+calcs!P325+calcs!U325+calcs!Z325+calcs!AE325+calcs!AJ325+calcs!AO325+calcs!AT325+calcs!AY325+calcs!BD325+calcs!BI325</f>
        <v>#REF!</v>
      </c>
      <c r="J332" s="168" t="e">
        <f>calcs!G325+calcs!L325+calcs!Q325+calcs!V325+calcs!AA325+calcs!AF325+calcs!AK325+calcs!AP325+calcs!AU325+calcs!AZ325+calcs!BE325+calcs!BJ325</f>
        <v>#REF!</v>
      </c>
      <c r="K332" s="161"/>
      <c r="L332" s="175" t="e">
        <f t="shared" si="11"/>
        <v>#REF!</v>
      </c>
      <c r="M332" s="81"/>
      <c r="N332" s="120"/>
      <c r="O332" s="120"/>
      <c r="P332" s="194" t="e">
        <f t="shared" si="12"/>
        <v>#REF!</v>
      </c>
      <c r="Q332" s="194" t="e">
        <f t="shared" si="12"/>
        <v>#REF!</v>
      </c>
      <c r="R332" s="194" t="e">
        <f t="shared" si="12"/>
        <v>#REF!</v>
      </c>
      <c r="S332" s="194" t="e">
        <f t="shared" si="12"/>
        <v>#REF!</v>
      </c>
      <c r="U332" s="194"/>
      <c r="AB332" s="199"/>
      <c r="AC332" s="199"/>
      <c r="AD332" s="199"/>
      <c r="AE332" s="199"/>
      <c r="AF332" s="199"/>
    </row>
    <row r="333" spans="1:32">
      <c r="A333" s="161" t="s">
        <v>1350</v>
      </c>
      <c r="B333" s="161" t="s">
        <v>2079</v>
      </c>
      <c r="C333" s="161" t="s">
        <v>658</v>
      </c>
      <c r="D333" s="161"/>
      <c r="E333" s="161"/>
      <c r="F333" s="168" t="e">
        <f>calcs!C326+calcs!H326+calcs!M326+calcs!R326+calcs!W326+calcs!AB326+calcs!AG326+calcs!AL326+calcs!AQ326+calcs!AV326+calcs!BA326+calcs!BF326</f>
        <v>#REF!</v>
      </c>
      <c r="G333" s="168" t="e">
        <f>calcs!D326+calcs!I326+calcs!N326+calcs!S326+calcs!X326+calcs!AC326+calcs!AH326+calcs!AM326+calcs!AR326+calcs!AW326+calcs!BB326+calcs!BG326</f>
        <v>#REF!</v>
      </c>
      <c r="H333" s="168" t="e">
        <f>calcs!E326+calcs!J326+calcs!O326+calcs!T326+calcs!Y326+calcs!AD326+calcs!AI326+calcs!AN326+calcs!AS326+calcs!AX326+calcs!BC326+calcs!BH326</f>
        <v>#REF!</v>
      </c>
      <c r="I333" s="168" t="e">
        <f>calcs!F326+calcs!K326+calcs!P326+calcs!U326+calcs!Z326+calcs!AE326+calcs!AJ326+calcs!AO326+calcs!AT326+calcs!AY326+calcs!BD326+calcs!BI326</f>
        <v>#REF!</v>
      </c>
      <c r="J333" s="168" t="e">
        <f>calcs!G326+calcs!L326+calcs!Q326+calcs!V326+calcs!AA326+calcs!AF326+calcs!AK326+calcs!AP326+calcs!AU326+calcs!AZ326+calcs!BE326+calcs!BJ326</f>
        <v>#REF!</v>
      </c>
      <c r="K333" s="161"/>
      <c r="L333" s="175" t="e">
        <f t="shared" si="11"/>
        <v>#REF!</v>
      </c>
      <c r="M333" s="81"/>
      <c r="N333" s="120"/>
      <c r="O333" s="120"/>
      <c r="P333" s="194" t="e">
        <f t="shared" si="12"/>
        <v>#REF!</v>
      </c>
      <c r="Q333" s="194" t="e">
        <f t="shared" si="12"/>
        <v>#REF!</v>
      </c>
      <c r="R333" s="194" t="e">
        <f t="shared" si="12"/>
        <v>#REF!</v>
      </c>
      <c r="S333" s="194" t="e">
        <f t="shared" si="12"/>
        <v>#REF!</v>
      </c>
      <c r="U333" s="194"/>
      <c r="AB333" s="199"/>
      <c r="AC333" s="199"/>
      <c r="AD333" s="199"/>
      <c r="AE333" s="199"/>
      <c r="AF333" s="199"/>
    </row>
    <row r="334" spans="1:32">
      <c r="A334" s="161" t="s">
        <v>1350</v>
      </c>
      <c r="B334" s="161" t="s">
        <v>2080</v>
      </c>
      <c r="C334" s="161" t="s">
        <v>660</v>
      </c>
      <c r="D334" s="161"/>
      <c r="E334" s="161"/>
      <c r="F334" s="168" t="e">
        <f>calcs!C327+calcs!H327+calcs!M327+calcs!R327+calcs!W327+calcs!AB327+calcs!AG327+calcs!AL327+calcs!AQ327+calcs!AV327+calcs!BA327+calcs!BF327</f>
        <v>#REF!</v>
      </c>
      <c r="G334" s="168" t="e">
        <f>calcs!D327+calcs!I327+calcs!N327+calcs!S327+calcs!X327+calcs!AC327+calcs!AH327+calcs!AM327+calcs!AR327+calcs!AW327+calcs!BB327+calcs!BG327</f>
        <v>#REF!</v>
      </c>
      <c r="H334" s="168" t="e">
        <f>calcs!E327+calcs!J327+calcs!O327+calcs!T327+calcs!Y327+calcs!AD327+calcs!AI327+calcs!AN327+calcs!AS327+calcs!AX327+calcs!BC327+calcs!BH327</f>
        <v>#REF!</v>
      </c>
      <c r="I334" s="168" t="e">
        <f>calcs!F327+calcs!K327+calcs!P327+calcs!U327+calcs!Z327+calcs!AE327+calcs!AJ327+calcs!AO327+calcs!AT327+calcs!AY327+calcs!BD327+calcs!BI327</f>
        <v>#REF!</v>
      </c>
      <c r="J334" s="168" t="e">
        <f>calcs!G327+calcs!L327+calcs!Q327+calcs!V327+calcs!AA327+calcs!AF327+calcs!AK327+calcs!AP327+calcs!AU327+calcs!AZ327+calcs!BE327+calcs!BJ327</f>
        <v>#REF!</v>
      </c>
      <c r="K334" s="161"/>
      <c r="L334" s="175" t="e">
        <f t="shared" ref="L334:L397" si="13">SUM(P334:S334)/4</f>
        <v>#REF!</v>
      </c>
      <c r="M334" s="81"/>
      <c r="N334" s="120"/>
      <c r="O334" s="120"/>
      <c r="P334" s="194" t="e">
        <f t="shared" si="12"/>
        <v>#REF!</v>
      </c>
      <c r="Q334" s="194" t="e">
        <f t="shared" si="12"/>
        <v>#REF!</v>
      </c>
      <c r="R334" s="194" t="e">
        <f t="shared" si="12"/>
        <v>#REF!</v>
      </c>
      <c r="S334" s="194" t="e">
        <f t="shared" si="12"/>
        <v>#REF!</v>
      </c>
      <c r="U334" s="194"/>
      <c r="AB334" s="199"/>
      <c r="AC334" s="199"/>
      <c r="AD334" s="199"/>
      <c r="AE334" s="199"/>
      <c r="AF334" s="199"/>
    </row>
    <row r="335" spans="1:32">
      <c r="A335" s="161" t="s">
        <v>1352</v>
      </c>
      <c r="B335" s="161" t="s">
        <v>2081</v>
      </c>
      <c r="C335" s="161" t="s">
        <v>662</v>
      </c>
      <c r="D335" s="161"/>
      <c r="E335" s="161"/>
      <c r="F335" s="168" t="e">
        <f>calcs!C328+calcs!H328+calcs!M328+calcs!R328+calcs!W328+calcs!AB328+calcs!AG328+calcs!AL328+calcs!AQ328+calcs!AV328+calcs!BA328+calcs!BF328</f>
        <v>#REF!</v>
      </c>
      <c r="G335" s="168" t="e">
        <f>calcs!D328+calcs!I328+calcs!N328+calcs!S328+calcs!X328+calcs!AC328+calcs!AH328+calcs!AM328+calcs!AR328+calcs!AW328+calcs!BB328+calcs!BG328</f>
        <v>#REF!</v>
      </c>
      <c r="H335" s="168" t="e">
        <f>calcs!E328+calcs!J328+calcs!O328+calcs!T328+calcs!Y328+calcs!AD328+calcs!AI328+calcs!AN328+calcs!AS328+calcs!AX328+calcs!BC328+calcs!BH328</f>
        <v>#REF!</v>
      </c>
      <c r="I335" s="168" t="e">
        <f>calcs!F328+calcs!K328+calcs!P328+calcs!U328+calcs!Z328+calcs!AE328+calcs!AJ328+calcs!AO328+calcs!AT328+calcs!AY328+calcs!BD328+calcs!BI328</f>
        <v>#REF!</v>
      </c>
      <c r="J335" s="168" t="e">
        <f>calcs!G328+calcs!L328+calcs!Q328+calcs!V328+calcs!AA328+calcs!AF328+calcs!AK328+calcs!AP328+calcs!AU328+calcs!AZ328+calcs!BE328+calcs!BJ328</f>
        <v>#REF!</v>
      </c>
      <c r="K335" s="161"/>
      <c r="L335" s="175" t="e">
        <f t="shared" si="13"/>
        <v>#REF!</v>
      </c>
      <c r="M335" s="81"/>
      <c r="N335" s="120"/>
      <c r="O335" s="120"/>
      <c r="P335" s="194" t="e">
        <f t="shared" si="12"/>
        <v>#REF!</v>
      </c>
      <c r="Q335" s="194" t="e">
        <f t="shared" si="12"/>
        <v>#REF!</v>
      </c>
      <c r="R335" s="194" t="e">
        <f t="shared" si="12"/>
        <v>#REF!</v>
      </c>
      <c r="S335" s="194" t="e">
        <f t="shared" si="12"/>
        <v>#REF!</v>
      </c>
      <c r="U335" s="194"/>
      <c r="AB335" s="199"/>
      <c r="AC335" s="199"/>
      <c r="AD335" s="199"/>
      <c r="AE335" s="199"/>
      <c r="AF335" s="199"/>
    </row>
    <row r="336" spans="1:32">
      <c r="A336" s="161" t="s">
        <v>1352</v>
      </c>
      <c r="B336" s="161" t="s">
        <v>2082</v>
      </c>
      <c r="C336" s="161" t="s">
        <v>664</v>
      </c>
      <c r="D336" s="161"/>
      <c r="E336" s="161"/>
      <c r="F336" s="168" t="e">
        <f>calcs!C329+calcs!H329+calcs!M329+calcs!R329+calcs!W329+calcs!AB329+calcs!AG329+calcs!AL329+calcs!AQ329+calcs!AV329+calcs!BA329+calcs!BF329</f>
        <v>#REF!</v>
      </c>
      <c r="G336" s="168" t="e">
        <f>calcs!D329+calcs!I329+calcs!N329+calcs!S329+calcs!X329+calcs!AC329+calcs!AH329+calcs!AM329+calcs!AR329+calcs!AW329+calcs!BB329+calcs!BG329</f>
        <v>#REF!</v>
      </c>
      <c r="H336" s="168" t="e">
        <f>calcs!E329+calcs!J329+calcs!O329+calcs!T329+calcs!Y329+calcs!AD329+calcs!AI329+calcs!AN329+calcs!AS329+calcs!AX329+calcs!BC329+calcs!BH329</f>
        <v>#REF!</v>
      </c>
      <c r="I336" s="168" t="e">
        <f>calcs!F329+calcs!K329+calcs!P329+calcs!U329+calcs!Z329+calcs!AE329+calcs!AJ329+calcs!AO329+calcs!AT329+calcs!AY329+calcs!BD329+calcs!BI329</f>
        <v>#REF!</v>
      </c>
      <c r="J336" s="168" t="e">
        <f>calcs!G329+calcs!L329+calcs!Q329+calcs!V329+calcs!AA329+calcs!AF329+calcs!AK329+calcs!AP329+calcs!AU329+calcs!AZ329+calcs!BE329+calcs!BJ329</f>
        <v>#REF!</v>
      </c>
      <c r="K336" s="161"/>
      <c r="L336" s="175" t="e">
        <f t="shared" si="13"/>
        <v>#REF!</v>
      </c>
      <c r="M336" s="81"/>
      <c r="N336" s="120"/>
      <c r="O336" s="120"/>
      <c r="P336" s="194" t="e">
        <f t="shared" si="12"/>
        <v>#REF!</v>
      </c>
      <c r="Q336" s="194" t="e">
        <f t="shared" si="12"/>
        <v>#REF!</v>
      </c>
      <c r="R336" s="194" t="e">
        <f t="shared" si="12"/>
        <v>#REF!</v>
      </c>
      <c r="S336" s="194" t="e">
        <f t="shared" si="12"/>
        <v>#REF!</v>
      </c>
      <c r="U336" s="194"/>
      <c r="AB336" s="199"/>
      <c r="AC336" s="199"/>
      <c r="AD336" s="199"/>
      <c r="AE336" s="199"/>
      <c r="AF336" s="199"/>
    </row>
    <row r="337" spans="1:32">
      <c r="A337" s="161" t="s">
        <v>1352</v>
      </c>
      <c r="B337" s="161" t="s">
        <v>2083</v>
      </c>
      <c r="C337" s="161" t="s">
        <v>666</v>
      </c>
      <c r="D337" s="161"/>
      <c r="E337" s="161"/>
      <c r="F337" s="168" t="e">
        <f>calcs!C330+calcs!H330+calcs!M330+calcs!R330+calcs!W330+calcs!AB330+calcs!AG330+calcs!AL330+calcs!AQ330+calcs!AV330+calcs!BA330+calcs!BF330</f>
        <v>#REF!</v>
      </c>
      <c r="G337" s="168" t="e">
        <f>calcs!D330+calcs!I330+calcs!N330+calcs!S330+calcs!X330+calcs!AC330+calcs!AH330+calcs!AM330+calcs!AR330+calcs!AW330+calcs!BB330+calcs!BG330</f>
        <v>#REF!</v>
      </c>
      <c r="H337" s="168" t="e">
        <f>calcs!E330+calcs!J330+calcs!O330+calcs!T330+calcs!Y330+calcs!AD330+calcs!AI330+calcs!AN330+calcs!AS330+calcs!AX330+calcs!BC330+calcs!BH330</f>
        <v>#REF!</v>
      </c>
      <c r="I337" s="168" t="e">
        <f>calcs!F330+calcs!K330+calcs!P330+calcs!U330+calcs!Z330+calcs!AE330+calcs!AJ330+calcs!AO330+calcs!AT330+calcs!AY330+calcs!BD330+calcs!BI330</f>
        <v>#REF!</v>
      </c>
      <c r="J337" s="168" t="e">
        <f>calcs!G330+calcs!L330+calcs!Q330+calcs!V330+calcs!AA330+calcs!AF330+calcs!AK330+calcs!AP330+calcs!AU330+calcs!AZ330+calcs!BE330+calcs!BJ330</f>
        <v>#REF!</v>
      </c>
      <c r="K337" s="161"/>
      <c r="L337" s="175" t="e">
        <f t="shared" si="13"/>
        <v>#REF!</v>
      </c>
      <c r="M337" s="81"/>
      <c r="N337" s="120"/>
      <c r="O337" s="120"/>
      <c r="P337" s="194" t="e">
        <f t="shared" si="12"/>
        <v>#REF!</v>
      </c>
      <c r="Q337" s="194" t="e">
        <f t="shared" si="12"/>
        <v>#REF!</v>
      </c>
      <c r="R337" s="194" t="e">
        <f t="shared" si="12"/>
        <v>#REF!</v>
      </c>
      <c r="S337" s="194" t="e">
        <f t="shared" si="12"/>
        <v>#REF!</v>
      </c>
      <c r="U337" s="194"/>
      <c r="AB337" s="199"/>
      <c r="AC337" s="199"/>
      <c r="AD337" s="199"/>
      <c r="AE337" s="199"/>
      <c r="AF337" s="199"/>
    </row>
    <row r="338" spans="1:32">
      <c r="A338" s="161" t="s">
        <v>1352</v>
      </c>
      <c r="B338" s="161" t="s">
        <v>2084</v>
      </c>
      <c r="C338" s="161" t="s">
        <v>668</v>
      </c>
      <c r="D338" s="161"/>
      <c r="E338" s="161"/>
      <c r="F338" s="168" t="e">
        <f>calcs!C331+calcs!H331+calcs!M331+calcs!R331+calcs!W331+calcs!AB331+calcs!AG331+calcs!AL331+calcs!AQ331+calcs!AV331+calcs!BA331+calcs!BF331</f>
        <v>#REF!</v>
      </c>
      <c r="G338" s="168" t="e">
        <f>calcs!D331+calcs!I331+calcs!N331+calcs!S331+calcs!X331+calcs!AC331+calcs!AH331+calcs!AM331+calcs!AR331+calcs!AW331+calcs!BB331+calcs!BG331</f>
        <v>#REF!</v>
      </c>
      <c r="H338" s="168" t="e">
        <f>calcs!E331+calcs!J331+calcs!O331+calcs!T331+calcs!Y331+calcs!AD331+calcs!AI331+calcs!AN331+calcs!AS331+calcs!AX331+calcs!BC331+calcs!BH331</f>
        <v>#REF!</v>
      </c>
      <c r="I338" s="168" t="e">
        <f>calcs!F331+calcs!K331+calcs!P331+calcs!U331+calcs!Z331+calcs!AE331+calcs!AJ331+calcs!AO331+calcs!AT331+calcs!AY331+calcs!BD331+calcs!BI331</f>
        <v>#REF!</v>
      </c>
      <c r="J338" s="168" t="e">
        <f>calcs!G331+calcs!L331+calcs!Q331+calcs!V331+calcs!AA331+calcs!AF331+calcs!AK331+calcs!AP331+calcs!AU331+calcs!AZ331+calcs!BE331+calcs!BJ331</f>
        <v>#REF!</v>
      </c>
      <c r="K338" s="161"/>
      <c r="L338" s="175" t="e">
        <f t="shared" si="13"/>
        <v>#REF!</v>
      </c>
      <c r="M338" s="81"/>
      <c r="N338" s="120"/>
      <c r="O338" s="120"/>
      <c r="P338" s="194" t="e">
        <f t="shared" si="12"/>
        <v>#REF!</v>
      </c>
      <c r="Q338" s="194" t="e">
        <f t="shared" si="12"/>
        <v>#REF!</v>
      </c>
      <c r="R338" s="194" t="e">
        <f t="shared" si="12"/>
        <v>#REF!</v>
      </c>
      <c r="S338" s="194" t="e">
        <f t="shared" si="12"/>
        <v>#REF!</v>
      </c>
      <c r="U338" s="194"/>
      <c r="AB338" s="199"/>
      <c r="AC338" s="199"/>
      <c r="AD338" s="199"/>
      <c r="AE338" s="199"/>
      <c r="AF338" s="199"/>
    </row>
    <row r="339" spans="1:32">
      <c r="A339" s="161" t="s">
        <v>1352</v>
      </c>
      <c r="B339" s="161" t="s">
        <v>2085</v>
      </c>
      <c r="C339" s="161" t="s">
        <v>670</v>
      </c>
      <c r="D339" s="161"/>
      <c r="E339" s="161"/>
      <c r="F339" s="168" t="e">
        <f>calcs!C332+calcs!H332+calcs!M332+calcs!R332+calcs!W332+calcs!AB332+calcs!AG332+calcs!AL332+calcs!AQ332+calcs!AV332+calcs!BA332+calcs!BF332</f>
        <v>#REF!</v>
      </c>
      <c r="G339" s="168" t="e">
        <f>calcs!D332+calcs!I332+calcs!N332+calcs!S332+calcs!X332+calcs!AC332+calcs!AH332+calcs!AM332+calcs!AR332+calcs!AW332+calcs!BB332+calcs!BG332</f>
        <v>#REF!</v>
      </c>
      <c r="H339" s="168" t="e">
        <f>calcs!E332+calcs!J332+calcs!O332+calcs!T332+calcs!Y332+calcs!AD332+calcs!AI332+calcs!AN332+calcs!AS332+calcs!AX332+calcs!BC332+calcs!BH332</f>
        <v>#REF!</v>
      </c>
      <c r="I339" s="168" t="e">
        <f>calcs!F332+calcs!K332+calcs!P332+calcs!U332+calcs!Z332+calcs!AE332+calcs!AJ332+calcs!AO332+calcs!AT332+calcs!AY332+calcs!BD332+calcs!BI332</f>
        <v>#REF!</v>
      </c>
      <c r="J339" s="168" t="e">
        <f>calcs!G332+calcs!L332+calcs!Q332+calcs!V332+calcs!AA332+calcs!AF332+calcs!AK332+calcs!AP332+calcs!AU332+calcs!AZ332+calcs!BE332+calcs!BJ332</f>
        <v>#REF!</v>
      </c>
      <c r="K339" s="161"/>
      <c r="L339" s="175" t="e">
        <f t="shared" si="13"/>
        <v>#REF!</v>
      </c>
      <c r="M339" s="81"/>
      <c r="N339" s="120"/>
      <c r="O339" s="120"/>
      <c r="P339" s="194" t="e">
        <f t="shared" si="12"/>
        <v>#REF!</v>
      </c>
      <c r="Q339" s="194" t="e">
        <f t="shared" si="12"/>
        <v>#REF!</v>
      </c>
      <c r="R339" s="194" t="e">
        <f t="shared" si="12"/>
        <v>#REF!</v>
      </c>
      <c r="S339" s="194" t="e">
        <f t="shared" si="12"/>
        <v>#REF!</v>
      </c>
      <c r="U339" s="194"/>
      <c r="AB339" s="199"/>
      <c r="AC339" s="199"/>
      <c r="AD339" s="199"/>
      <c r="AE339" s="199"/>
      <c r="AF339" s="199"/>
    </row>
    <row r="340" spans="1:32">
      <c r="A340" s="161" t="s">
        <v>1352</v>
      </c>
      <c r="B340" s="161" t="s">
        <v>2086</v>
      </c>
      <c r="C340" s="161" t="s">
        <v>672</v>
      </c>
      <c r="D340" s="161"/>
      <c r="E340" s="161"/>
      <c r="F340" s="168" t="e">
        <f>calcs!C333+calcs!H333+calcs!M333+calcs!R333+calcs!W333+calcs!AB333+calcs!AG333+calcs!AL333+calcs!AQ333+calcs!AV333+calcs!BA333+calcs!BF333</f>
        <v>#REF!</v>
      </c>
      <c r="G340" s="168" t="e">
        <f>calcs!D333+calcs!I333+calcs!N333+calcs!S333+calcs!X333+calcs!AC333+calcs!AH333+calcs!AM333+calcs!AR333+calcs!AW333+calcs!BB333+calcs!BG333</f>
        <v>#REF!</v>
      </c>
      <c r="H340" s="168" t="e">
        <f>calcs!E333+calcs!J333+calcs!O333+calcs!T333+calcs!Y333+calcs!AD333+calcs!AI333+calcs!AN333+calcs!AS333+calcs!AX333+calcs!BC333+calcs!BH333</f>
        <v>#REF!</v>
      </c>
      <c r="I340" s="168" t="e">
        <f>calcs!F333+calcs!K333+calcs!P333+calcs!U333+calcs!Z333+calcs!AE333+calcs!AJ333+calcs!AO333+calcs!AT333+calcs!AY333+calcs!BD333+calcs!BI333</f>
        <v>#REF!</v>
      </c>
      <c r="J340" s="168" t="e">
        <f>calcs!G333+calcs!L333+calcs!Q333+calcs!V333+calcs!AA333+calcs!AF333+calcs!AK333+calcs!AP333+calcs!AU333+calcs!AZ333+calcs!BE333+calcs!BJ333</f>
        <v>#REF!</v>
      </c>
      <c r="K340" s="161"/>
      <c r="L340" s="175" t="e">
        <f t="shared" si="13"/>
        <v>#REF!</v>
      </c>
      <c r="M340" s="81"/>
      <c r="N340" s="120"/>
      <c r="O340" s="120"/>
      <c r="P340" s="194" t="e">
        <f t="shared" si="12"/>
        <v>#REF!</v>
      </c>
      <c r="Q340" s="194" t="e">
        <f t="shared" si="12"/>
        <v>#REF!</v>
      </c>
      <c r="R340" s="194" t="e">
        <f t="shared" si="12"/>
        <v>#REF!</v>
      </c>
      <c r="S340" s="194" t="e">
        <f t="shared" si="12"/>
        <v>#REF!</v>
      </c>
      <c r="U340" s="194"/>
      <c r="AB340" s="199"/>
      <c r="AC340" s="199"/>
      <c r="AD340" s="199"/>
      <c r="AE340" s="199"/>
      <c r="AF340" s="199"/>
    </row>
    <row r="341" spans="1:32">
      <c r="A341" s="161" t="s">
        <v>1352</v>
      </c>
      <c r="B341" s="161" t="s">
        <v>2087</v>
      </c>
      <c r="C341" s="161" t="s">
        <v>674</v>
      </c>
      <c r="D341" s="161"/>
      <c r="E341" s="161"/>
      <c r="F341" s="168" t="e">
        <f>calcs!C334+calcs!H334+calcs!M334+calcs!R334+calcs!W334+calcs!AB334+calcs!AG334+calcs!AL334+calcs!AQ334+calcs!AV334+calcs!BA334+calcs!BF334</f>
        <v>#REF!</v>
      </c>
      <c r="G341" s="168" t="e">
        <f>calcs!D334+calcs!I334+calcs!N334+calcs!S334+calcs!X334+calcs!AC334+calcs!AH334+calcs!AM334+calcs!AR334+calcs!AW334+calcs!BB334+calcs!BG334</f>
        <v>#REF!</v>
      </c>
      <c r="H341" s="168" t="e">
        <f>calcs!E334+calcs!J334+calcs!O334+calcs!T334+calcs!Y334+calcs!AD334+calcs!AI334+calcs!AN334+calcs!AS334+calcs!AX334+calcs!BC334+calcs!BH334</f>
        <v>#REF!</v>
      </c>
      <c r="I341" s="168" t="e">
        <f>calcs!F334+calcs!K334+calcs!P334+calcs!U334+calcs!Z334+calcs!AE334+calcs!AJ334+calcs!AO334+calcs!AT334+calcs!AY334+calcs!BD334+calcs!BI334</f>
        <v>#REF!</v>
      </c>
      <c r="J341" s="168" t="e">
        <f>calcs!G334+calcs!L334+calcs!Q334+calcs!V334+calcs!AA334+calcs!AF334+calcs!AK334+calcs!AP334+calcs!AU334+calcs!AZ334+calcs!BE334+calcs!BJ334</f>
        <v>#REF!</v>
      </c>
      <c r="K341" s="161"/>
      <c r="L341" s="175" t="e">
        <f t="shared" si="13"/>
        <v>#REF!</v>
      </c>
      <c r="M341" s="81"/>
      <c r="N341" s="120"/>
      <c r="O341" s="120"/>
      <c r="P341" s="194" t="e">
        <f t="shared" si="12"/>
        <v>#REF!</v>
      </c>
      <c r="Q341" s="194" t="e">
        <f t="shared" si="12"/>
        <v>#REF!</v>
      </c>
      <c r="R341" s="194" t="e">
        <f t="shared" si="12"/>
        <v>#REF!</v>
      </c>
      <c r="S341" s="194" t="e">
        <f t="shared" ref="S341:S404" si="14">J341-I341</f>
        <v>#REF!</v>
      </c>
      <c r="U341" s="194"/>
      <c r="AB341" s="199"/>
      <c r="AC341" s="199"/>
      <c r="AD341" s="199"/>
      <c r="AE341" s="199"/>
      <c r="AF341" s="199"/>
    </row>
    <row r="342" spans="1:32">
      <c r="A342" s="161" t="s">
        <v>1352</v>
      </c>
      <c r="B342" s="161" t="s">
        <v>2088</v>
      </c>
      <c r="C342" s="161" t="s">
        <v>676</v>
      </c>
      <c r="D342" s="161"/>
      <c r="E342" s="161"/>
      <c r="F342" s="168" t="e">
        <f>calcs!C335+calcs!H335+calcs!M335+calcs!R335+calcs!W335+calcs!AB335+calcs!AG335+calcs!AL335+calcs!AQ335+calcs!AV335+calcs!BA335+calcs!BF335</f>
        <v>#REF!</v>
      </c>
      <c r="G342" s="168" t="e">
        <f>calcs!D335+calcs!I335+calcs!N335+calcs!S335+calcs!X335+calcs!AC335+calcs!AH335+calcs!AM335+calcs!AR335+calcs!AW335+calcs!BB335+calcs!BG335</f>
        <v>#REF!</v>
      </c>
      <c r="H342" s="168" t="e">
        <f>calcs!E335+calcs!J335+calcs!O335+calcs!T335+calcs!Y335+calcs!AD335+calcs!AI335+calcs!AN335+calcs!AS335+calcs!AX335+calcs!BC335+calcs!BH335</f>
        <v>#REF!</v>
      </c>
      <c r="I342" s="168" t="e">
        <f>calcs!F335+calcs!K335+calcs!P335+calcs!U335+calcs!Z335+calcs!AE335+calcs!AJ335+calcs!AO335+calcs!AT335+calcs!AY335+calcs!BD335+calcs!BI335</f>
        <v>#REF!</v>
      </c>
      <c r="J342" s="168" t="e">
        <f>calcs!G335+calcs!L335+calcs!Q335+calcs!V335+calcs!AA335+calcs!AF335+calcs!AK335+calcs!AP335+calcs!AU335+calcs!AZ335+calcs!BE335+calcs!BJ335</f>
        <v>#REF!</v>
      </c>
      <c r="K342" s="161"/>
      <c r="L342" s="175" t="e">
        <f t="shared" si="13"/>
        <v>#REF!</v>
      </c>
      <c r="M342" s="81"/>
      <c r="N342" s="120"/>
      <c r="O342" s="120"/>
      <c r="P342" s="194" t="e">
        <f t="shared" ref="P342:S405" si="15">G342-F342</f>
        <v>#REF!</v>
      </c>
      <c r="Q342" s="194" t="e">
        <f t="shared" si="15"/>
        <v>#REF!</v>
      </c>
      <c r="R342" s="194" t="e">
        <f t="shared" si="15"/>
        <v>#REF!</v>
      </c>
      <c r="S342" s="194" t="e">
        <f t="shared" si="14"/>
        <v>#REF!</v>
      </c>
      <c r="U342" s="194"/>
      <c r="AB342" s="199"/>
      <c r="AC342" s="199"/>
      <c r="AD342" s="199"/>
      <c r="AE342" s="199"/>
      <c r="AF342" s="199"/>
    </row>
    <row r="343" spans="1:32">
      <c r="A343" s="161" t="s">
        <v>1352</v>
      </c>
      <c r="B343" s="161" t="s">
        <v>2089</v>
      </c>
      <c r="C343" s="161" t="s">
        <v>678</v>
      </c>
      <c r="D343" s="161"/>
      <c r="E343" s="161"/>
      <c r="F343" s="168" t="e">
        <f>calcs!C336+calcs!H336+calcs!M336+calcs!R336+calcs!W336+calcs!AB336+calcs!AG336+calcs!AL336+calcs!AQ336+calcs!AV336+calcs!BA336+calcs!BF336</f>
        <v>#REF!</v>
      </c>
      <c r="G343" s="168" t="e">
        <f>calcs!D336+calcs!I336+calcs!N336+calcs!S336+calcs!X336+calcs!AC336+calcs!AH336+calcs!AM336+calcs!AR336+calcs!AW336+calcs!BB336+calcs!BG336</f>
        <v>#REF!</v>
      </c>
      <c r="H343" s="168" t="e">
        <f>calcs!E336+calcs!J336+calcs!O336+calcs!T336+calcs!Y336+calcs!AD336+calcs!AI336+calcs!AN336+calcs!AS336+calcs!AX336+calcs!BC336+calcs!BH336</f>
        <v>#REF!</v>
      </c>
      <c r="I343" s="168" t="e">
        <f>calcs!F336+calcs!K336+calcs!P336+calcs!U336+calcs!Z336+calcs!AE336+calcs!AJ336+calcs!AO336+calcs!AT336+calcs!AY336+calcs!BD336+calcs!BI336</f>
        <v>#REF!</v>
      </c>
      <c r="J343" s="168" t="e">
        <f>calcs!G336+calcs!L336+calcs!Q336+calcs!V336+calcs!AA336+calcs!AF336+calcs!AK336+calcs!AP336+calcs!AU336+calcs!AZ336+calcs!BE336+calcs!BJ336</f>
        <v>#REF!</v>
      </c>
      <c r="K343" s="161"/>
      <c r="L343" s="175" t="e">
        <f t="shared" si="13"/>
        <v>#REF!</v>
      </c>
      <c r="M343" s="81"/>
      <c r="N343" s="120"/>
      <c r="O343" s="120"/>
      <c r="P343" s="194" t="e">
        <f t="shared" si="15"/>
        <v>#REF!</v>
      </c>
      <c r="Q343" s="194" t="e">
        <f t="shared" si="15"/>
        <v>#REF!</v>
      </c>
      <c r="R343" s="194" t="e">
        <f t="shared" si="15"/>
        <v>#REF!</v>
      </c>
      <c r="S343" s="194" t="e">
        <f t="shared" si="14"/>
        <v>#REF!</v>
      </c>
      <c r="U343" s="194"/>
      <c r="AB343" s="199"/>
      <c r="AC343" s="199"/>
      <c r="AD343" s="199"/>
      <c r="AE343" s="199"/>
      <c r="AF343" s="199"/>
    </row>
    <row r="344" spans="1:32">
      <c r="A344" s="161" t="s">
        <v>1352</v>
      </c>
      <c r="B344" s="161" t="s">
        <v>2090</v>
      </c>
      <c r="C344" s="161" t="s">
        <v>680</v>
      </c>
      <c r="D344" s="161"/>
      <c r="E344" s="161"/>
      <c r="F344" s="168" t="e">
        <f>calcs!C337+calcs!H337+calcs!M337+calcs!R337+calcs!W337+calcs!AB337+calcs!AG337+calcs!AL337+calcs!AQ337+calcs!AV337+calcs!BA337+calcs!BF337</f>
        <v>#REF!</v>
      </c>
      <c r="G344" s="168" t="e">
        <f>calcs!D337+calcs!I337+calcs!N337+calcs!S337+calcs!X337+calcs!AC337+calcs!AH337+calcs!AM337+calcs!AR337+calcs!AW337+calcs!BB337+calcs!BG337</f>
        <v>#REF!</v>
      </c>
      <c r="H344" s="168" t="e">
        <f>calcs!E337+calcs!J337+calcs!O337+calcs!T337+calcs!Y337+calcs!AD337+calcs!AI337+calcs!AN337+calcs!AS337+calcs!AX337+calcs!BC337+calcs!BH337</f>
        <v>#REF!</v>
      </c>
      <c r="I344" s="168" t="e">
        <f>calcs!F337+calcs!K337+calcs!P337+calcs!U337+calcs!Z337+calcs!AE337+calcs!AJ337+calcs!AO337+calcs!AT337+calcs!AY337+calcs!BD337+calcs!BI337</f>
        <v>#REF!</v>
      </c>
      <c r="J344" s="168" t="e">
        <f>calcs!G337+calcs!L337+calcs!Q337+calcs!V337+calcs!AA337+calcs!AF337+calcs!AK337+calcs!AP337+calcs!AU337+calcs!AZ337+calcs!BE337+calcs!BJ337</f>
        <v>#REF!</v>
      </c>
      <c r="K344" s="161"/>
      <c r="L344" s="175" t="e">
        <f t="shared" si="13"/>
        <v>#REF!</v>
      </c>
      <c r="M344" s="81"/>
      <c r="N344" s="120"/>
      <c r="O344" s="120"/>
      <c r="P344" s="194" t="e">
        <f t="shared" si="15"/>
        <v>#REF!</v>
      </c>
      <c r="Q344" s="194" t="e">
        <f t="shared" si="15"/>
        <v>#REF!</v>
      </c>
      <c r="R344" s="194" t="e">
        <f t="shared" si="15"/>
        <v>#REF!</v>
      </c>
      <c r="S344" s="194" t="e">
        <f t="shared" si="14"/>
        <v>#REF!</v>
      </c>
      <c r="U344" s="194"/>
      <c r="AB344" s="199"/>
      <c r="AC344" s="199"/>
      <c r="AD344" s="199"/>
      <c r="AE344" s="199"/>
      <c r="AF344" s="199"/>
    </row>
    <row r="345" spans="1:32">
      <c r="A345" s="161" t="s">
        <v>1352</v>
      </c>
      <c r="B345" s="161" t="s">
        <v>2091</v>
      </c>
      <c r="C345" s="161" t="s">
        <v>682</v>
      </c>
      <c r="D345" s="161"/>
      <c r="E345" s="161"/>
      <c r="F345" s="168" t="e">
        <f>calcs!C338+calcs!H338+calcs!M338+calcs!R338+calcs!W338+calcs!AB338+calcs!AG338+calcs!AL338+calcs!AQ338+calcs!AV338+calcs!BA338+calcs!BF338</f>
        <v>#REF!</v>
      </c>
      <c r="G345" s="168" t="e">
        <f>calcs!D338+calcs!I338+calcs!N338+calcs!S338+calcs!X338+calcs!AC338+calcs!AH338+calcs!AM338+calcs!AR338+calcs!AW338+calcs!BB338+calcs!BG338</f>
        <v>#REF!</v>
      </c>
      <c r="H345" s="168" t="e">
        <f>calcs!E338+calcs!J338+calcs!O338+calcs!T338+calcs!Y338+calcs!AD338+calcs!AI338+calcs!AN338+calcs!AS338+calcs!AX338+calcs!BC338+calcs!BH338</f>
        <v>#REF!</v>
      </c>
      <c r="I345" s="168" t="e">
        <f>calcs!F338+calcs!K338+calcs!P338+calcs!U338+calcs!Z338+calcs!AE338+calcs!AJ338+calcs!AO338+calcs!AT338+calcs!AY338+calcs!BD338+calcs!BI338</f>
        <v>#REF!</v>
      </c>
      <c r="J345" s="168" t="e">
        <f>calcs!G338+calcs!L338+calcs!Q338+calcs!V338+calcs!AA338+calcs!AF338+calcs!AK338+calcs!AP338+calcs!AU338+calcs!AZ338+calcs!BE338+calcs!BJ338</f>
        <v>#REF!</v>
      </c>
      <c r="K345" s="161"/>
      <c r="L345" s="175" t="e">
        <f t="shared" si="13"/>
        <v>#REF!</v>
      </c>
      <c r="M345" s="81"/>
      <c r="N345" s="120"/>
      <c r="O345" s="120"/>
      <c r="P345" s="194" t="e">
        <f t="shared" si="15"/>
        <v>#REF!</v>
      </c>
      <c r="Q345" s="194" t="e">
        <f t="shared" si="15"/>
        <v>#REF!</v>
      </c>
      <c r="R345" s="194" t="e">
        <f t="shared" si="15"/>
        <v>#REF!</v>
      </c>
      <c r="S345" s="194" t="e">
        <f t="shared" si="14"/>
        <v>#REF!</v>
      </c>
      <c r="U345" s="194"/>
      <c r="AB345" s="199"/>
      <c r="AC345" s="199"/>
      <c r="AD345" s="199"/>
      <c r="AE345" s="199"/>
      <c r="AF345" s="199"/>
    </row>
    <row r="346" spans="1:32">
      <c r="A346" s="161" t="s">
        <v>1352</v>
      </c>
      <c r="B346" s="161" t="s">
        <v>2092</v>
      </c>
      <c r="C346" s="161" t="s">
        <v>684</v>
      </c>
      <c r="D346" s="161"/>
      <c r="E346" s="161"/>
      <c r="F346" s="168" t="e">
        <f>calcs!C339+calcs!H339+calcs!M339+calcs!R339+calcs!W339+calcs!AB339+calcs!AG339+calcs!AL339+calcs!AQ339+calcs!AV339+calcs!BA339+calcs!BF339</f>
        <v>#REF!</v>
      </c>
      <c r="G346" s="168" t="e">
        <f>calcs!D339+calcs!I339+calcs!N339+calcs!S339+calcs!X339+calcs!AC339+calcs!AH339+calcs!AM339+calcs!AR339+calcs!AW339+calcs!BB339+calcs!BG339</f>
        <v>#REF!</v>
      </c>
      <c r="H346" s="168" t="e">
        <f>calcs!E339+calcs!J339+calcs!O339+calcs!T339+calcs!Y339+calcs!AD339+calcs!AI339+calcs!AN339+calcs!AS339+calcs!AX339+calcs!BC339+calcs!BH339</f>
        <v>#REF!</v>
      </c>
      <c r="I346" s="168" t="e">
        <f>calcs!F339+calcs!K339+calcs!P339+calcs!U339+calcs!Z339+calcs!AE339+calcs!AJ339+calcs!AO339+calcs!AT339+calcs!AY339+calcs!BD339+calcs!BI339</f>
        <v>#REF!</v>
      </c>
      <c r="J346" s="168" t="e">
        <f>calcs!G339+calcs!L339+calcs!Q339+calcs!V339+calcs!AA339+calcs!AF339+calcs!AK339+calcs!AP339+calcs!AU339+calcs!AZ339+calcs!BE339+calcs!BJ339</f>
        <v>#REF!</v>
      </c>
      <c r="K346" s="161"/>
      <c r="L346" s="175" t="e">
        <f t="shared" si="13"/>
        <v>#REF!</v>
      </c>
      <c r="M346" s="81"/>
      <c r="N346" s="120"/>
      <c r="O346" s="120"/>
      <c r="P346" s="194" t="e">
        <f t="shared" si="15"/>
        <v>#REF!</v>
      </c>
      <c r="Q346" s="194" t="e">
        <f t="shared" si="15"/>
        <v>#REF!</v>
      </c>
      <c r="R346" s="194" t="e">
        <f t="shared" si="15"/>
        <v>#REF!</v>
      </c>
      <c r="S346" s="194" t="e">
        <f t="shared" si="14"/>
        <v>#REF!</v>
      </c>
      <c r="U346" s="194"/>
      <c r="AB346" s="199"/>
      <c r="AC346" s="199"/>
      <c r="AD346" s="199"/>
      <c r="AE346" s="199"/>
      <c r="AF346" s="199"/>
    </row>
    <row r="347" spans="1:32">
      <c r="A347" s="161" t="s">
        <v>1352</v>
      </c>
      <c r="B347" s="161" t="s">
        <v>2093</v>
      </c>
      <c r="C347" s="161" t="s">
        <v>686</v>
      </c>
      <c r="D347" s="161"/>
      <c r="E347" s="161"/>
      <c r="F347" s="168" t="e">
        <f>calcs!C340+calcs!H340+calcs!M340+calcs!R340+calcs!W340+calcs!AB340+calcs!AG340+calcs!AL340+calcs!AQ340+calcs!AV340+calcs!BA340+calcs!BF340</f>
        <v>#REF!</v>
      </c>
      <c r="G347" s="168" t="e">
        <f>calcs!D340+calcs!I340+calcs!N340+calcs!S340+calcs!X340+calcs!AC340+calcs!AH340+calcs!AM340+calcs!AR340+calcs!AW340+calcs!BB340+calcs!BG340</f>
        <v>#REF!</v>
      </c>
      <c r="H347" s="168" t="e">
        <f>calcs!E340+calcs!J340+calcs!O340+calcs!T340+calcs!Y340+calcs!AD340+calcs!AI340+calcs!AN340+calcs!AS340+calcs!AX340+calcs!BC340+calcs!BH340</f>
        <v>#REF!</v>
      </c>
      <c r="I347" s="168" t="e">
        <f>calcs!F340+calcs!K340+calcs!P340+calcs!U340+calcs!Z340+calcs!AE340+calcs!AJ340+calcs!AO340+calcs!AT340+calcs!AY340+calcs!BD340+calcs!BI340</f>
        <v>#REF!</v>
      </c>
      <c r="J347" s="168" t="e">
        <f>calcs!G340+calcs!L340+calcs!Q340+calcs!V340+calcs!AA340+calcs!AF340+calcs!AK340+calcs!AP340+calcs!AU340+calcs!AZ340+calcs!BE340+calcs!BJ340</f>
        <v>#REF!</v>
      </c>
      <c r="K347" s="161"/>
      <c r="L347" s="175" t="e">
        <f t="shared" si="13"/>
        <v>#REF!</v>
      </c>
      <c r="M347" s="81"/>
      <c r="N347" s="120"/>
      <c r="O347" s="120"/>
      <c r="P347" s="194" t="e">
        <f t="shared" si="15"/>
        <v>#REF!</v>
      </c>
      <c r="Q347" s="194" t="e">
        <f t="shared" si="15"/>
        <v>#REF!</v>
      </c>
      <c r="R347" s="194" t="e">
        <f t="shared" si="15"/>
        <v>#REF!</v>
      </c>
      <c r="S347" s="194" t="e">
        <f t="shared" si="14"/>
        <v>#REF!</v>
      </c>
      <c r="U347" s="194"/>
      <c r="AB347" s="199"/>
      <c r="AC347" s="199"/>
      <c r="AD347" s="199"/>
      <c r="AE347" s="199"/>
      <c r="AF347" s="199"/>
    </row>
    <row r="348" spans="1:32">
      <c r="A348" s="161" t="s">
        <v>1352</v>
      </c>
      <c r="B348" s="161" t="s">
        <v>2094</v>
      </c>
      <c r="C348" s="161" t="s">
        <v>688</v>
      </c>
      <c r="D348" s="161"/>
      <c r="E348" s="161"/>
      <c r="F348" s="168" t="e">
        <f>calcs!C341+calcs!H341+calcs!M341+calcs!R341+calcs!W341+calcs!AB341+calcs!AG341+calcs!AL341+calcs!AQ341+calcs!AV341+calcs!BA341+calcs!BF341</f>
        <v>#REF!</v>
      </c>
      <c r="G348" s="168" t="e">
        <f>calcs!D341+calcs!I341+calcs!N341+calcs!S341+calcs!X341+calcs!AC341+calcs!AH341+calcs!AM341+calcs!AR341+calcs!AW341+calcs!BB341+calcs!BG341</f>
        <v>#REF!</v>
      </c>
      <c r="H348" s="168" t="e">
        <f>calcs!E341+calcs!J341+calcs!O341+calcs!T341+calcs!Y341+calcs!AD341+calcs!AI341+calcs!AN341+calcs!AS341+calcs!AX341+calcs!BC341+calcs!BH341</f>
        <v>#REF!</v>
      </c>
      <c r="I348" s="168" t="e">
        <f>calcs!F341+calcs!K341+calcs!P341+calcs!U341+calcs!Z341+calcs!AE341+calcs!AJ341+calcs!AO341+calcs!AT341+calcs!AY341+calcs!BD341+calcs!BI341</f>
        <v>#REF!</v>
      </c>
      <c r="J348" s="168" t="e">
        <f>calcs!G341+calcs!L341+calcs!Q341+calcs!V341+calcs!AA341+calcs!AF341+calcs!AK341+calcs!AP341+calcs!AU341+calcs!AZ341+calcs!BE341+calcs!BJ341</f>
        <v>#REF!</v>
      </c>
      <c r="K348" s="161"/>
      <c r="L348" s="175" t="e">
        <f t="shared" si="13"/>
        <v>#REF!</v>
      </c>
      <c r="M348" s="81"/>
      <c r="N348" s="120"/>
      <c r="O348" s="120"/>
      <c r="P348" s="194" t="e">
        <f t="shared" si="15"/>
        <v>#REF!</v>
      </c>
      <c r="Q348" s="194" t="e">
        <f t="shared" si="15"/>
        <v>#REF!</v>
      </c>
      <c r="R348" s="194" t="e">
        <f t="shared" si="15"/>
        <v>#REF!</v>
      </c>
      <c r="S348" s="194" t="e">
        <f t="shared" si="14"/>
        <v>#REF!</v>
      </c>
      <c r="U348" s="194"/>
      <c r="AB348" s="199"/>
      <c r="AC348" s="199"/>
      <c r="AD348" s="199"/>
      <c r="AE348" s="199"/>
      <c r="AF348" s="199"/>
    </row>
    <row r="349" spans="1:32">
      <c r="A349" s="161" t="s">
        <v>1352</v>
      </c>
      <c r="B349" s="161" t="s">
        <v>2095</v>
      </c>
      <c r="C349" s="161" t="s">
        <v>690</v>
      </c>
      <c r="D349" s="161"/>
      <c r="E349" s="161"/>
      <c r="F349" s="168" t="e">
        <f>calcs!C342+calcs!H342+calcs!M342+calcs!R342+calcs!W342+calcs!AB342+calcs!AG342+calcs!AL342+calcs!AQ342+calcs!AV342+calcs!BA342+calcs!BF342</f>
        <v>#REF!</v>
      </c>
      <c r="G349" s="168" t="e">
        <f>calcs!D342+calcs!I342+calcs!N342+calcs!S342+calcs!X342+calcs!AC342+calcs!AH342+calcs!AM342+calcs!AR342+calcs!AW342+calcs!BB342+calcs!BG342</f>
        <v>#REF!</v>
      </c>
      <c r="H349" s="168" t="e">
        <f>calcs!E342+calcs!J342+calcs!O342+calcs!T342+calcs!Y342+calcs!AD342+calcs!AI342+calcs!AN342+calcs!AS342+calcs!AX342+calcs!BC342+calcs!BH342</f>
        <v>#REF!</v>
      </c>
      <c r="I349" s="168" t="e">
        <f>calcs!F342+calcs!K342+calcs!P342+calcs!U342+calcs!Z342+calcs!AE342+calcs!AJ342+calcs!AO342+calcs!AT342+calcs!AY342+calcs!BD342+calcs!BI342</f>
        <v>#REF!</v>
      </c>
      <c r="J349" s="168" t="e">
        <f>calcs!G342+calcs!L342+calcs!Q342+calcs!V342+calcs!AA342+calcs!AF342+calcs!AK342+calcs!AP342+calcs!AU342+calcs!AZ342+calcs!BE342+calcs!BJ342</f>
        <v>#REF!</v>
      </c>
      <c r="K349" s="161"/>
      <c r="L349" s="175" t="e">
        <f t="shared" si="13"/>
        <v>#REF!</v>
      </c>
      <c r="M349" s="81"/>
      <c r="N349" s="120"/>
      <c r="O349" s="120"/>
      <c r="P349" s="194" t="e">
        <f t="shared" si="15"/>
        <v>#REF!</v>
      </c>
      <c r="Q349" s="194" t="e">
        <f t="shared" si="15"/>
        <v>#REF!</v>
      </c>
      <c r="R349" s="194" t="e">
        <f t="shared" si="15"/>
        <v>#REF!</v>
      </c>
      <c r="S349" s="194" t="e">
        <f t="shared" si="14"/>
        <v>#REF!</v>
      </c>
      <c r="U349" s="194"/>
      <c r="AB349" s="199"/>
      <c r="AC349" s="199"/>
      <c r="AD349" s="199"/>
      <c r="AE349" s="199"/>
      <c r="AF349" s="199"/>
    </row>
    <row r="350" spans="1:32">
      <c r="A350" s="161" t="s">
        <v>1352</v>
      </c>
      <c r="B350" s="161" t="s">
        <v>2096</v>
      </c>
      <c r="C350" s="161" t="s">
        <v>692</v>
      </c>
      <c r="D350" s="161"/>
      <c r="E350" s="161"/>
      <c r="F350" s="168" t="e">
        <f>calcs!C343+calcs!H343+calcs!M343+calcs!R343+calcs!W343+calcs!AB343+calcs!AG343+calcs!AL343+calcs!AQ343+calcs!AV343+calcs!BA343+calcs!BF343</f>
        <v>#REF!</v>
      </c>
      <c r="G350" s="168" t="e">
        <f>calcs!D343+calcs!I343+calcs!N343+calcs!S343+calcs!X343+calcs!AC343+calcs!AH343+calcs!AM343+calcs!AR343+calcs!AW343+calcs!BB343+calcs!BG343</f>
        <v>#REF!</v>
      </c>
      <c r="H350" s="168" t="e">
        <f>calcs!E343+calcs!J343+calcs!O343+calcs!T343+calcs!Y343+calcs!AD343+calcs!AI343+calcs!AN343+calcs!AS343+calcs!AX343+calcs!BC343+calcs!BH343</f>
        <v>#REF!</v>
      </c>
      <c r="I350" s="168" t="e">
        <f>calcs!F343+calcs!K343+calcs!P343+calcs!U343+calcs!Z343+calcs!AE343+calcs!AJ343+calcs!AO343+calcs!AT343+calcs!AY343+calcs!BD343+calcs!BI343</f>
        <v>#REF!</v>
      </c>
      <c r="J350" s="168" t="e">
        <f>calcs!G343+calcs!L343+calcs!Q343+calcs!V343+calcs!AA343+calcs!AF343+calcs!AK343+calcs!AP343+calcs!AU343+calcs!AZ343+calcs!BE343+calcs!BJ343</f>
        <v>#REF!</v>
      </c>
      <c r="K350" s="161"/>
      <c r="L350" s="175" t="e">
        <f t="shared" si="13"/>
        <v>#REF!</v>
      </c>
      <c r="M350" s="81"/>
      <c r="N350" s="120"/>
      <c r="O350" s="120"/>
      <c r="P350" s="194" t="e">
        <f t="shared" si="15"/>
        <v>#REF!</v>
      </c>
      <c r="Q350" s="194" t="e">
        <f t="shared" si="15"/>
        <v>#REF!</v>
      </c>
      <c r="R350" s="194" t="e">
        <f t="shared" si="15"/>
        <v>#REF!</v>
      </c>
      <c r="S350" s="194" t="e">
        <f t="shared" si="14"/>
        <v>#REF!</v>
      </c>
      <c r="U350" s="194"/>
      <c r="AB350" s="199"/>
      <c r="AC350" s="199"/>
      <c r="AD350" s="199"/>
      <c r="AE350" s="199"/>
      <c r="AF350" s="199"/>
    </row>
    <row r="351" spans="1:32">
      <c r="A351" s="161" t="s">
        <v>1352</v>
      </c>
      <c r="B351" s="161" t="s">
        <v>2097</v>
      </c>
      <c r="C351" s="161" t="s">
        <v>694</v>
      </c>
      <c r="D351" s="161"/>
      <c r="E351" s="161"/>
      <c r="F351" s="168" t="e">
        <f>calcs!C344+calcs!H344+calcs!M344+calcs!R344+calcs!W344+calcs!AB344+calcs!AG344+calcs!AL344+calcs!AQ344+calcs!AV344+calcs!BA344+calcs!BF344</f>
        <v>#REF!</v>
      </c>
      <c r="G351" s="168" t="e">
        <f>calcs!D344+calcs!I344+calcs!N344+calcs!S344+calcs!X344+calcs!AC344+calcs!AH344+calcs!AM344+calcs!AR344+calcs!AW344+calcs!BB344+calcs!BG344</f>
        <v>#REF!</v>
      </c>
      <c r="H351" s="168" t="e">
        <f>calcs!E344+calcs!J344+calcs!O344+calcs!T344+calcs!Y344+calcs!AD344+calcs!AI344+calcs!AN344+calcs!AS344+calcs!AX344+calcs!BC344+calcs!BH344</f>
        <v>#REF!</v>
      </c>
      <c r="I351" s="168" t="e">
        <f>calcs!F344+calcs!K344+calcs!P344+calcs!U344+calcs!Z344+calcs!AE344+calcs!AJ344+calcs!AO344+calcs!AT344+calcs!AY344+calcs!BD344+calcs!BI344</f>
        <v>#REF!</v>
      </c>
      <c r="J351" s="168" t="e">
        <f>calcs!G344+calcs!L344+calcs!Q344+calcs!V344+calcs!AA344+calcs!AF344+calcs!AK344+calcs!AP344+calcs!AU344+calcs!AZ344+calcs!BE344+calcs!BJ344</f>
        <v>#REF!</v>
      </c>
      <c r="K351" s="161"/>
      <c r="L351" s="175" t="e">
        <f t="shared" si="13"/>
        <v>#REF!</v>
      </c>
      <c r="M351" s="81"/>
      <c r="N351" s="120"/>
      <c r="O351" s="120"/>
      <c r="P351" s="194" t="e">
        <f t="shared" si="15"/>
        <v>#REF!</v>
      </c>
      <c r="Q351" s="194" t="e">
        <f t="shared" si="15"/>
        <v>#REF!</v>
      </c>
      <c r="R351" s="194" t="e">
        <f t="shared" si="15"/>
        <v>#REF!</v>
      </c>
      <c r="S351" s="194" t="e">
        <f t="shared" si="14"/>
        <v>#REF!</v>
      </c>
      <c r="U351" s="194"/>
      <c r="AB351" s="199"/>
      <c r="AC351" s="199"/>
      <c r="AD351" s="199"/>
      <c r="AE351" s="199"/>
      <c r="AF351" s="199"/>
    </row>
    <row r="352" spans="1:32">
      <c r="A352" s="161" t="s">
        <v>1352</v>
      </c>
      <c r="B352" s="161" t="s">
        <v>2098</v>
      </c>
      <c r="C352" s="161" t="s">
        <v>696</v>
      </c>
      <c r="D352" s="161"/>
      <c r="E352" s="161"/>
      <c r="F352" s="168" t="e">
        <f>calcs!C345+calcs!H345+calcs!M345+calcs!R345+calcs!W345+calcs!AB345+calcs!AG345+calcs!AL345+calcs!AQ345+calcs!AV345+calcs!BA345+calcs!BF345</f>
        <v>#REF!</v>
      </c>
      <c r="G352" s="168" t="e">
        <f>calcs!D345+calcs!I345+calcs!N345+calcs!S345+calcs!X345+calcs!AC345+calcs!AH345+calcs!AM345+calcs!AR345+calcs!AW345+calcs!BB345+calcs!BG345</f>
        <v>#REF!</v>
      </c>
      <c r="H352" s="168" t="e">
        <f>calcs!E345+calcs!J345+calcs!O345+calcs!T345+calcs!Y345+calcs!AD345+calcs!AI345+calcs!AN345+calcs!AS345+calcs!AX345+calcs!BC345+calcs!BH345</f>
        <v>#REF!</v>
      </c>
      <c r="I352" s="168" t="e">
        <f>calcs!F345+calcs!K345+calcs!P345+calcs!U345+calcs!Z345+calcs!AE345+calcs!AJ345+calcs!AO345+calcs!AT345+calcs!AY345+calcs!BD345+calcs!BI345</f>
        <v>#REF!</v>
      </c>
      <c r="J352" s="168" t="e">
        <f>calcs!G345+calcs!L345+calcs!Q345+calcs!V345+calcs!AA345+calcs!AF345+calcs!AK345+calcs!AP345+calcs!AU345+calcs!AZ345+calcs!BE345+calcs!BJ345</f>
        <v>#REF!</v>
      </c>
      <c r="K352" s="161"/>
      <c r="L352" s="175" t="e">
        <f t="shared" si="13"/>
        <v>#REF!</v>
      </c>
      <c r="M352" s="81"/>
      <c r="N352" s="120"/>
      <c r="O352" s="120"/>
      <c r="P352" s="194" t="e">
        <f t="shared" si="15"/>
        <v>#REF!</v>
      </c>
      <c r="Q352" s="194" t="e">
        <f t="shared" si="15"/>
        <v>#REF!</v>
      </c>
      <c r="R352" s="194" t="e">
        <f t="shared" si="15"/>
        <v>#REF!</v>
      </c>
      <c r="S352" s="194" t="e">
        <f t="shared" si="14"/>
        <v>#REF!</v>
      </c>
      <c r="U352" s="194"/>
      <c r="AB352" s="199"/>
      <c r="AC352" s="199"/>
      <c r="AD352" s="199"/>
      <c r="AE352" s="199"/>
      <c r="AF352" s="199"/>
    </row>
    <row r="353" spans="1:32">
      <c r="A353" s="161" t="s">
        <v>1352</v>
      </c>
      <c r="B353" s="161" t="s">
        <v>2099</v>
      </c>
      <c r="C353" s="161" t="s">
        <v>698</v>
      </c>
      <c r="D353" s="161"/>
      <c r="E353" s="161"/>
      <c r="F353" s="168" t="e">
        <f>calcs!C346+calcs!H346+calcs!M346+calcs!R346+calcs!W346+calcs!AB346+calcs!AG346+calcs!AL346+calcs!AQ346+calcs!AV346+calcs!BA346+calcs!BF346</f>
        <v>#REF!</v>
      </c>
      <c r="G353" s="168" t="e">
        <f>calcs!D346+calcs!I346+calcs!N346+calcs!S346+calcs!X346+calcs!AC346+calcs!AH346+calcs!AM346+calcs!AR346+calcs!AW346+calcs!BB346+calcs!BG346</f>
        <v>#REF!</v>
      </c>
      <c r="H353" s="168" t="e">
        <f>calcs!E346+calcs!J346+calcs!O346+calcs!T346+calcs!Y346+calcs!AD346+calcs!AI346+calcs!AN346+calcs!AS346+calcs!AX346+calcs!BC346+calcs!BH346</f>
        <v>#REF!</v>
      </c>
      <c r="I353" s="168" t="e">
        <f>calcs!F346+calcs!K346+calcs!P346+calcs!U346+calcs!Z346+calcs!AE346+calcs!AJ346+calcs!AO346+calcs!AT346+calcs!AY346+calcs!BD346+calcs!BI346</f>
        <v>#REF!</v>
      </c>
      <c r="J353" s="168" t="e">
        <f>calcs!G346+calcs!L346+calcs!Q346+calcs!V346+calcs!AA346+calcs!AF346+calcs!AK346+calcs!AP346+calcs!AU346+calcs!AZ346+calcs!BE346+calcs!BJ346</f>
        <v>#REF!</v>
      </c>
      <c r="K353" s="161"/>
      <c r="L353" s="175" t="e">
        <f t="shared" si="13"/>
        <v>#REF!</v>
      </c>
      <c r="M353" s="81"/>
      <c r="N353" s="120"/>
      <c r="O353" s="120"/>
      <c r="P353" s="194" t="e">
        <f t="shared" si="15"/>
        <v>#REF!</v>
      </c>
      <c r="Q353" s="194" t="e">
        <f t="shared" si="15"/>
        <v>#REF!</v>
      </c>
      <c r="R353" s="194" t="e">
        <f t="shared" si="15"/>
        <v>#REF!</v>
      </c>
      <c r="S353" s="194" t="e">
        <f t="shared" si="14"/>
        <v>#REF!</v>
      </c>
      <c r="U353" s="194"/>
      <c r="AB353" s="199"/>
      <c r="AC353" s="199"/>
      <c r="AD353" s="199"/>
      <c r="AE353" s="199"/>
      <c r="AF353" s="199"/>
    </row>
    <row r="354" spans="1:32">
      <c r="A354" s="161" t="s">
        <v>1352</v>
      </c>
      <c r="B354" s="161" t="s">
        <v>2100</v>
      </c>
      <c r="C354" s="161" t="s">
        <v>700</v>
      </c>
      <c r="D354" s="161"/>
      <c r="E354" s="161"/>
      <c r="F354" s="168" t="e">
        <f>calcs!C347+calcs!H347+calcs!M347+calcs!R347+calcs!W347+calcs!AB347+calcs!AG347+calcs!AL347+calcs!AQ347+calcs!AV347+calcs!BA347+calcs!BF347</f>
        <v>#REF!</v>
      </c>
      <c r="G354" s="168" t="e">
        <f>calcs!D347+calcs!I347+calcs!N347+calcs!S347+calcs!X347+calcs!AC347+calcs!AH347+calcs!AM347+calcs!AR347+calcs!AW347+calcs!BB347+calcs!BG347</f>
        <v>#REF!</v>
      </c>
      <c r="H354" s="168" t="e">
        <f>calcs!E347+calcs!J347+calcs!O347+calcs!T347+calcs!Y347+calcs!AD347+calcs!AI347+calcs!AN347+calcs!AS347+calcs!AX347+calcs!BC347+calcs!BH347</f>
        <v>#REF!</v>
      </c>
      <c r="I354" s="168" t="e">
        <f>calcs!F347+calcs!K347+calcs!P347+calcs!U347+calcs!Z347+calcs!AE347+calcs!AJ347+calcs!AO347+calcs!AT347+calcs!AY347+calcs!BD347+calcs!BI347</f>
        <v>#REF!</v>
      </c>
      <c r="J354" s="168" t="e">
        <f>calcs!G347+calcs!L347+calcs!Q347+calcs!V347+calcs!AA347+calcs!AF347+calcs!AK347+calcs!AP347+calcs!AU347+calcs!AZ347+calcs!BE347+calcs!BJ347</f>
        <v>#REF!</v>
      </c>
      <c r="K354" s="161"/>
      <c r="L354" s="175" t="e">
        <f t="shared" si="13"/>
        <v>#REF!</v>
      </c>
      <c r="M354" s="81"/>
      <c r="N354" s="120"/>
      <c r="O354" s="120"/>
      <c r="P354" s="194" t="e">
        <f t="shared" si="15"/>
        <v>#REF!</v>
      </c>
      <c r="Q354" s="194" t="e">
        <f t="shared" si="15"/>
        <v>#REF!</v>
      </c>
      <c r="R354" s="194" t="e">
        <f t="shared" si="15"/>
        <v>#REF!</v>
      </c>
      <c r="S354" s="194" t="e">
        <f t="shared" si="14"/>
        <v>#REF!</v>
      </c>
      <c r="U354" s="194"/>
      <c r="AB354" s="199"/>
      <c r="AC354" s="199"/>
      <c r="AD354" s="199"/>
      <c r="AE354" s="199"/>
      <c r="AF354" s="199"/>
    </row>
    <row r="355" spans="1:32">
      <c r="A355" s="161" t="s">
        <v>1353</v>
      </c>
      <c r="B355" s="161" t="s">
        <v>2101</v>
      </c>
      <c r="C355" s="161" t="s">
        <v>702</v>
      </c>
      <c r="D355" s="161"/>
      <c r="E355" s="161"/>
      <c r="F355" s="168" t="e">
        <f>calcs!C348+calcs!H348+calcs!M348+calcs!R348+calcs!W348+calcs!AB348+calcs!AG348+calcs!AL348+calcs!AQ348+calcs!AV348+calcs!BA348+calcs!BF348</f>
        <v>#REF!</v>
      </c>
      <c r="G355" s="168" t="e">
        <f>calcs!D348+calcs!I348+calcs!N348+calcs!S348+calcs!X348+calcs!AC348+calcs!AH348+calcs!AM348+calcs!AR348+calcs!AW348+calcs!BB348+calcs!BG348</f>
        <v>#REF!</v>
      </c>
      <c r="H355" s="168" t="e">
        <f>calcs!E348+calcs!J348+calcs!O348+calcs!T348+calcs!Y348+calcs!AD348+calcs!AI348+calcs!AN348+calcs!AS348+calcs!AX348+calcs!BC348+calcs!BH348</f>
        <v>#REF!</v>
      </c>
      <c r="I355" s="168" t="e">
        <f>calcs!F348+calcs!K348+calcs!P348+calcs!U348+calcs!Z348+calcs!AE348+calcs!AJ348+calcs!AO348+calcs!AT348+calcs!AY348+calcs!BD348+calcs!BI348</f>
        <v>#REF!</v>
      </c>
      <c r="J355" s="168" t="e">
        <f>calcs!G348+calcs!L348+calcs!Q348+calcs!V348+calcs!AA348+calcs!AF348+calcs!AK348+calcs!AP348+calcs!AU348+calcs!AZ348+calcs!BE348+calcs!BJ348</f>
        <v>#REF!</v>
      </c>
      <c r="K355" s="161"/>
      <c r="L355" s="175" t="e">
        <f t="shared" si="13"/>
        <v>#REF!</v>
      </c>
      <c r="M355" s="81"/>
      <c r="N355" s="120"/>
      <c r="O355" s="120"/>
      <c r="P355" s="194" t="e">
        <f t="shared" si="15"/>
        <v>#REF!</v>
      </c>
      <c r="Q355" s="194" t="e">
        <f t="shared" si="15"/>
        <v>#REF!</v>
      </c>
      <c r="R355" s="194" t="e">
        <f t="shared" si="15"/>
        <v>#REF!</v>
      </c>
      <c r="S355" s="194" t="e">
        <f t="shared" si="14"/>
        <v>#REF!</v>
      </c>
      <c r="U355" s="194"/>
      <c r="AB355" s="199"/>
      <c r="AC355" s="199"/>
      <c r="AD355" s="199"/>
      <c r="AE355" s="199"/>
      <c r="AF355" s="199"/>
    </row>
    <row r="356" spans="1:32">
      <c r="A356" s="161" t="s">
        <v>1353</v>
      </c>
      <c r="B356" s="161" t="s">
        <v>2102</v>
      </c>
      <c r="C356" s="161" t="s">
        <v>704</v>
      </c>
      <c r="D356" s="161"/>
      <c r="E356" s="161"/>
      <c r="F356" s="168" t="e">
        <f>calcs!C349+calcs!H349+calcs!M349+calcs!R349+calcs!W349+calcs!AB349+calcs!AG349+calcs!AL349+calcs!AQ349+calcs!AV349+calcs!BA349+calcs!BF349</f>
        <v>#REF!</v>
      </c>
      <c r="G356" s="168" t="e">
        <f>calcs!D349+calcs!I349+calcs!N349+calcs!S349+calcs!X349+calcs!AC349+calcs!AH349+calcs!AM349+calcs!AR349+calcs!AW349+calcs!BB349+calcs!BG349</f>
        <v>#REF!</v>
      </c>
      <c r="H356" s="168" t="e">
        <f>calcs!E349+calcs!J349+calcs!O349+calcs!T349+calcs!Y349+calcs!AD349+calcs!AI349+calcs!AN349+calcs!AS349+calcs!AX349+calcs!BC349+calcs!BH349</f>
        <v>#REF!</v>
      </c>
      <c r="I356" s="168" t="e">
        <f>calcs!F349+calcs!K349+calcs!P349+calcs!U349+calcs!Z349+calcs!AE349+calcs!AJ349+calcs!AO349+calcs!AT349+calcs!AY349+calcs!BD349+calcs!BI349</f>
        <v>#REF!</v>
      </c>
      <c r="J356" s="168" t="e">
        <f>calcs!G349+calcs!L349+calcs!Q349+calcs!V349+calcs!AA349+calcs!AF349+calcs!AK349+calcs!AP349+calcs!AU349+calcs!AZ349+calcs!BE349+calcs!BJ349</f>
        <v>#REF!</v>
      </c>
      <c r="K356" s="161"/>
      <c r="L356" s="175" t="e">
        <f t="shared" si="13"/>
        <v>#REF!</v>
      </c>
      <c r="M356" s="81"/>
      <c r="N356" s="120"/>
      <c r="O356" s="120"/>
      <c r="P356" s="194" t="e">
        <f t="shared" si="15"/>
        <v>#REF!</v>
      </c>
      <c r="Q356" s="194" t="e">
        <f t="shared" si="15"/>
        <v>#REF!</v>
      </c>
      <c r="R356" s="194" t="e">
        <f t="shared" si="15"/>
        <v>#REF!</v>
      </c>
      <c r="S356" s="194" t="e">
        <f t="shared" si="14"/>
        <v>#REF!</v>
      </c>
      <c r="U356" s="194"/>
      <c r="AB356" s="199"/>
      <c r="AC356" s="199"/>
      <c r="AD356" s="199"/>
      <c r="AE356" s="199"/>
      <c r="AF356" s="199"/>
    </row>
    <row r="357" spans="1:32">
      <c r="A357" s="161" t="s">
        <v>1353</v>
      </c>
      <c r="B357" s="161" t="s">
        <v>2103</v>
      </c>
      <c r="C357" s="161" t="s">
        <v>706</v>
      </c>
      <c r="D357" s="161"/>
      <c r="E357" s="161"/>
      <c r="F357" s="168" t="e">
        <f>calcs!C350+calcs!H350+calcs!M350+calcs!R350+calcs!W350+calcs!AB350+calcs!AG350+calcs!AL350+calcs!AQ350+calcs!AV350+calcs!BA350+calcs!BF350</f>
        <v>#REF!</v>
      </c>
      <c r="G357" s="168" t="e">
        <f>calcs!D350+calcs!I350+calcs!N350+calcs!S350+calcs!X350+calcs!AC350+calcs!AH350+calcs!AM350+calcs!AR350+calcs!AW350+calcs!BB350+calcs!BG350</f>
        <v>#REF!</v>
      </c>
      <c r="H357" s="168" t="e">
        <f>calcs!E350+calcs!J350+calcs!O350+calcs!T350+calcs!Y350+calcs!AD350+calcs!AI350+calcs!AN350+calcs!AS350+calcs!AX350+calcs!BC350+calcs!BH350</f>
        <v>#REF!</v>
      </c>
      <c r="I357" s="168" t="e">
        <f>calcs!F350+calcs!K350+calcs!P350+calcs!U350+calcs!Z350+calcs!AE350+calcs!AJ350+calcs!AO350+calcs!AT350+calcs!AY350+calcs!BD350+calcs!BI350</f>
        <v>#REF!</v>
      </c>
      <c r="J357" s="168" t="e">
        <f>calcs!G350+calcs!L350+calcs!Q350+calcs!V350+calcs!AA350+calcs!AF350+calcs!AK350+calcs!AP350+calcs!AU350+calcs!AZ350+calcs!BE350+calcs!BJ350</f>
        <v>#REF!</v>
      </c>
      <c r="K357" s="161"/>
      <c r="L357" s="175" t="e">
        <f t="shared" si="13"/>
        <v>#REF!</v>
      </c>
      <c r="M357" s="81"/>
      <c r="N357" s="120"/>
      <c r="O357" s="120"/>
      <c r="P357" s="194" t="e">
        <f t="shared" si="15"/>
        <v>#REF!</v>
      </c>
      <c r="Q357" s="194" t="e">
        <f t="shared" si="15"/>
        <v>#REF!</v>
      </c>
      <c r="R357" s="194" t="e">
        <f t="shared" si="15"/>
        <v>#REF!</v>
      </c>
      <c r="S357" s="194" t="e">
        <f t="shared" si="14"/>
        <v>#REF!</v>
      </c>
      <c r="U357" s="194"/>
      <c r="AB357" s="199"/>
      <c r="AC357" s="199"/>
      <c r="AD357" s="199"/>
      <c r="AE357" s="199"/>
      <c r="AF357" s="199"/>
    </row>
    <row r="358" spans="1:32">
      <c r="A358" s="161" t="s">
        <v>1353</v>
      </c>
      <c r="B358" s="161" t="s">
        <v>2104</v>
      </c>
      <c r="C358" s="161" t="s">
        <v>708</v>
      </c>
      <c r="D358" s="161"/>
      <c r="E358" s="161"/>
      <c r="F358" s="168" t="e">
        <f>calcs!C351+calcs!H351+calcs!M351+calcs!R351+calcs!W351+calcs!AB351+calcs!AG351+calcs!AL351+calcs!AQ351+calcs!AV351+calcs!BA351+calcs!BF351</f>
        <v>#REF!</v>
      </c>
      <c r="G358" s="168" t="e">
        <f>calcs!D351+calcs!I351+calcs!N351+calcs!S351+calcs!X351+calcs!AC351+calcs!AH351+calcs!AM351+calcs!AR351+calcs!AW351+calcs!BB351+calcs!BG351</f>
        <v>#REF!</v>
      </c>
      <c r="H358" s="168" t="e">
        <f>calcs!E351+calcs!J351+calcs!O351+calcs!T351+calcs!Y351+calcs!AD351+calcs!AI351+calcs!AN351+calcs!AS351+calcs!AX351+calcs!BC351+calcs!BH351</f>
        <v>#REF!</v>
      </c>
      <c r="I358" s="168" t="e">
        <f>calcs!F351+calcs!K351+calcs!P351+calcs!U351+calcs!Z351+calcs!AE351+calcs!AJ351+calcs!AO351+calcs!AT351+calcs!AY351+calcs!BD351+calcs!BI351</f>
        <v>#REF!</v>
      </c>
      <c r="J358" s="168" t="e">
        <f>calcs!G351+calcs!L351+calcs!Q351+calcs!V351+calcs!AA351+calcs!AF351+calcs!AK351+calcs!AP351+calcs!AU351+calcs!AZ351+calcs!BE351+calcs!BJ351</f>
        <v>#REF!</v>
      </c>
      <c r="K358" s="161"/>
      <c r="L358" s="175" t="e">
        <f t="shared" si="13"/>
        <v>#REF!</v>
      </c>
      <c r="M358" s="81"/>
      <c r="N358" s="120"/>
      <c r="O358" s="120"/>
      <c r="P358" s="194" t="e">
        <f t="shared" si="15"/>
        <v>#REF!</v>
      </c>
      <c r="Q358" s="194" t="e">
        <f t="shared" si="15"/>
        <v>#REF!</v>
      </c>
      <c r="R358" s="194" t="e">
        <f t="shared" si="15"/>
        <v>#REF!</v>
      </c>
      <c r="S358" s="194" t="e">
        <f t="shared" si="14"/>
        <v>#REF!</v>
      </c>
      <c r="U358" s="194"/>
      <c r="AB358" s="199"/>
      <c r="AC358" s="199"/>
      <c r="AD358" s="199"/>
      <c r="AE358" s="199"/>
      <c r="AF358" s="199"/>
    </row>
    <row r="359" spans="1:32">
      <c r="A359" s="161" t="s">
        <v>1353</v>
      </c>
      <c r="B359" s="161" t="s">
        <v>2105</v>
      </c>
      <c r="C359" s="161" t="s">
        <v>710</v>
      </c>
      <c r="D359" s="161"/>
      <c r="E359" s="161"/>
      <c r="F359" s="168" t="e">
        <f>calcs!C352+calcs!H352+calcs!M352+calcs!R352+calcs!W352+calcs!AB352+calcs!AG352+calcs!AL352+calcs!AQ352+calcs!AV352+calcs!BA352+calcs!BF352</f>
        <v>#REF!</v>
      </c>
      <c r="G359" s="168" t="e">
        <f>calcs!D352+calcs!I352+calcs!N352+calcs!S352+calcs!X352+calcs!AC352+calcs!AH352+calcs!AM352+calcs!AR352+calcs!AW352+calcs!BB352+calcs!BG352</f>
        <v>#REF!</v>
      </c>
      <c r="H359" s="168" t="e">
        <f>calcs!E352+calcs!J352+calcs!O352+calcs!T352+calcs!Y352+calcs!AD352+calcs!AI352+calcs!AN352+calcs!AS352+calcs!AX352+calcs!BC352+calcs!BH352</f>
        <v>#REF!</v>
      </c>
      <c r="I359" s="168" t="e">
        <f>calcs!F352+calcs!K352+calcs!P352+calcs!U352+calcs!Z352+calcs!AE352+calcs!AJ352+calcs!AO352+calcs!AT352+calcs!AY352+calcs!BD352+calcs!BI352</f>
        <v>#REF!</v>
      </c>
      <c r="J359" s="168" t="e">
        <f>calcs!G352+calcs!L352+calcs!Q352+calcs!V352+calcs!AA352+calcs!AF352+calcs!AK352+calcs!AP352+calcs!AU352+calcs!AZ352+calcs!BE352+calcs!BJ352</f>
        <v>#REF!</v>
      </c>
      <c r="K359" s="161"/>
      <c r="L359" s="175" t="e">
        <f t="shared" si="13"/>
        <v>#REF!</v>
      </c>
      <c r="M359" s="81"/>
      <c r="N359" s="120"/>
      <c r="O359" s="120"/>
      <c r="P359" s="194" t="e">
        <f t="shared" si="15"/>
        <v>#REF!</v>
      </c>
      <c r="Q359" s="194" t="e">
        <f t="shared" si="15"/>
        <v>#REF!</v>
      </c>
      <c r="R359" s="194" t="e">
        <f t="shared" si="15"/>
        <v>#REF!</v>
      </c>
      <c r="S359" s="194" t="e">
        <f t="shared" si="14"/>
        <v>#REF!</v>
      </c>
      <c r="U359" s="194"/>
      <c r="AB359" s="199"/>
      <c r="AC359" s="199"/>
      <c r="AD359" s="199"/>
      <c r="AE359" s="199"/>
      <c r="AF359" s="199"/>
    </row>
    <row r="360" spans="1:32">
      <c r="A360" s="161" t="s">
        <v>1353</v>
      </c>
      <c r="B360" s="161" t="s">
        <v>2106</v>
      </c>
      <c r="C360" s="161" t="s">
        <v>712</v>
      </c>
      <c r="D360" s="161"/>
      <c r="E360" s="161"/>
      <c r="F360" s="168" t="e">
        <f>calcs!C353+calcs!H353+calcs!M353+calcs!R353+calcs!W353+calcs!AB353+calcs!AG353+calcs!AL353+calcs!AQ353+calcs!AV353+calcs!BA353+calcs!BF353</f>
        <v>#REF!</v>
      </c>
      <c r="G360" s="168" t="e">
        <f>calcs!D353+calcs!I353+calcs!N353+calcs!S353+calcs!X353+calcs!AC353+calcs!AH353+calcs!AM353+calcs!AR353+calcs!AW353+calcs!BB353+calcs!BG353</f>
        <v>#REF!</v>
      </c>
      <c r="H360" s="168" t="e">
        <f>calcs!E353+calcs!J353+calcs!O353+calcs!T353+calcs!Y353+calcs!AD353+calcs!AI353+calcs!AN353+calcs!AS353+calcs!AX353+calcs!BC353+calcs!BH353</f>
        <v>#REF!</v>
      </c>
      <c r="I360" s="168" t="e">
        <f>calcs!F353+calcs!K353+calcs!P353+calcs!U353+calcs!Z353+calcs!AE353+calcs!AJ353+calcs!AO353+calcs!AT353+calcs!AY353+calcs!BD353+calcs!BI353</f>
        <v>#REF!</v>
      </c>
      <c r="J360" s="168" t="e">
        <f>calcs!G353+calcs!L353+calcs!Q353+calcs!V353+calcs!AA353+calcs!AF353+calcs!AK353+calcs!AP353+calcs!AU353+calcs!AZ353+calcs!BE353+calcs!BJ353</f>
        <v>#REF!</v>
      </c>
      <c r="K360" s="161"/>
      <c r="L360" s="175" t="e">
        <f t="shared" si="13"/>
        <v>#REF!</v>
      </c>
      <c r="M360" s="81"/>
      <c r="N360" s="120"/>
      <c r="O360" s="120"/>
      <c r="P360" s="194" t="e">
        <f t="shared" si="15"/>
        <v>#REF!</v>
      </c>
      <c r="Q360" s="194" t="e">
        <f t="shared" si="15"/>
        <v>#REF!</v>
      </c>
      <c r="R360" s="194" t="e">
        <f t="shared" si="15"/>
        <v>#REF!</v>
      </c>
      <c r="S360" s="194" t="e">
        <f t="shared" si="14"/>
        <v>#REF!</v>
      </c>
      <c r="U360" s="194"/>
      <c r="AB360" s="199"/>
      <c r="AC360" s="199"/>
      <c r="AD360" s="199"/>
      <c r="AE360" s="199"/>
      <c r="AF360" s="199"/>
    </row>
    <row r="361" spans="1:32">
      <c r="A361" s="161" t="s">
        <v>1353</v>
      </c>
      <c r="B361" s="161" t="s">
        <v>2107</v>
      </c>
      <c r="C361" s="161" t="s">
        <v>714</v>
      </c>
      <c r="D361" s="161"/>
      <c r="E361" s="161"/>
      <c r="F361" s="168" t="e">
        <f>calcs!C354+calcs!H354+calcs!M354+calcs!R354+calcs!W354+calcs!AB354+calcs!AG354+calcs!AL354+calcs!AQ354+calcs!AV354+calcs!BA354+calcs!BF354</f>
        <v>#REF!</v>
      </c>
      <c r="G361" s="168" t="e">
        <f>calcs!D354+calcs!I354+calcs!N354+calcs!S354+calcs!X354+calcs!AC354+calcs!AH354+calcs!AM354+calcs!AR354+calcs!AW354+calcs!BB354+calcs!BG354</f>
        <v>#REF!</v>
      </c>
      <c r="H361" s="168" t="e">
        <f>calcs!E354+calcs!J354+calcs!O354+calcs!T354+calcs!Y354+calcs!AD354+calcs!AI354+calcs!AN354+calcs!AS354+calcs!AX354+calcs!BC354+calcs!BH354</f>
        <v>#REF!</v>
      </c>
      <c r="I361" s="168" t="e">
        <f>calcs!F354+calcs!K354+calcs!P354+calcs!U354+calcs!Z354+calcs!AE354+calcs!AJ354+calcs!AO354+calcs!AT354+calcs!AY354+calcs!BD354+calcs!BI354</f>
        <v>#REF!</v>
      </c>
      <c r="J361" s="168" t="e">
        <f>calcs!G354+calcs!L354+calcs!Q354+calcs!V354+calcs!AA354+calcs!AF354+calcs!AK354+calcs!AP354+calcs!AU354+calcs!AZ354+calcs!BE354+calcs!BJ354</f>
        <v>#REF!</v>
      </c>
      <c r="K361" s="161"/>
      <c r="L361" s="175" t="e">
        <f t="shared" si="13"/>
        <v>#REF!</v>
      </c>
      <c r="M361" s="81"/>
      <c r="N361" s="120"/>
      <c r="O361" s="120"/>
      <c r="P361" s="194" t="e">
        <f t="shared" si="15"/>
        <v>#REF!</v>
      </c>
      <c r="Q361" s="194" t="e">
        <f t="shared" si="15"/>
        <v>#REF!</v>
      </c>
      <c r="R361" s="194" t="e">
        <f t="shared" si="15"/>
        <v>#REF!</v>
      </c>
      <c r="S361" s="194" t="e">
        <f t="shared" si="14"/>
        <v>#REF!</v>
      </c>
      <c r="U361" s="194"/>
      <c r="AB361" s="199"/>
      <c r="AC361" s="199"/>
      <c r="AD361" s="199"/>
      <c r="AE361" s="199"/>
      <c r="AF361" s="199"/>
    </row>
    <row r="362" spans="1:32">
      <c r="A362" s="161" t="s">
        <v>1353</v>
      </c>
      <c r="B362" s="161" t="s">
        <v>2108</v>
      </c>
      <c r="C362" s="161" t="s">
        <v>716</v>
      </c>
      <c r="D362" s="161"/>
      <c r="E362" s="161"/>
      <c r="F362" s="168" t="e">
        <f>calcs!C355+calcs!H355+calcs!M355+calcs!R355+calcs!W355+calcs!AB355+calcs!AG355+calcs!AL355+calcs!AQ355+calcs!AV355+calcs!BA355+calcs!BF355</f>
        <v>#REF!</v>
      </c>
      <c r="G362" s="168" t="e">
        <f>calcs!D355+calcs!I355+calcs!N355+calcs!S355+calcs!X355+calcs!AC355+calcs!AH355+calcs!AM355+calcs!AR355+calcs!AW355+calcs!BB355+calcs!BG355</f>
        <v>#REF!</v>
      </c>
      <c r="H362" s="168" t="e">
        <f>calcs!E355+calcs!J355+calcs!O355+calcs!T355+calcs!Y355+calcs!AD355+calcs!AI355+calcs!AN355+calcs!AS355+calcs!AX355+calcs!BC355+calcs!BH355</f>
        <v>#REF!</v>
      </c>
      <c r="I362" s="168" t="e">
        <f>calcs!F355+calcs!K355+calcs!P355+calcs!U355+calcs!Z355+calcs!AE355+calcs!AJ355+calcs!AO355+calcs!AT355+calcs!AY355+calcs!BD355+calcs!BI355</f>
        <v>#REF!</v>
      </c>
      <c r="J362" s="168" t="e">
        <f>calcs!G355+calcs!L355+calcs!Q355+calcs!V355+calcs!AA355+calcs!AF355+calcs!AK355+calcs!AP355+calcs!AU355+calcs!AZ355+calcs!BE355+calcs!BJ355</f>
        <v>#REF!</v>
      </c>
      <c r="K362" s="161"/>
      <c r="L362" s="175" t="e">
        <f t="shared" si="13"/>
        <v>#REF!</v>
      </c>
      <c r="M362" s="81"/>
      <c r="N362" s="120"/>
      <c r="O362" s="120"/>
      <c r="P362" s="194" t="e">
        <f t="shared" si="15"/>
        <v>#REF!</v>
      </c>
      <c r="Q362" s="194" t="e">
        <f t="shared" si="15"/>
        <v>#REF!</v>
      </c>
      <c r="R362" s="194" t="e">
        <f t="shared" si="15"/>
        <v>#REF!</v>
      </c>
      <c r="S362" s="194" t="e">
        <f t="shared" si="14"/>
        <v>#REF!</v>
      </c>
      <c r="U362" s="194"/>
      <c r="AB362" s="199"/>
      <c r="AC362" s="199"/>
      <c r="AD362" s="199"/>
      <c r="AE362" s="199"/>
      <c r="AF362" s="199"/>
    </row>
    <row r="363" spans="1:32">
      <c r="A363" s="161" t="s">
        <v>1353</v>
      </c>
      <c r="B363" s="161" t="s">
        <v>2109</v>
      </c>
      <c r="C363" s="161" t="s">
        <v>718</v>
      </c>
      <c r="D363" s="161"/>
      <c r="E363" s="161"/>
      <c r="F363" s="168" t="e">
        <f>calcs!C356+calcs!H356+calcs!M356+calcs!R356+calcs!W356+calcs!AB356+calcs!AG356+calcs!AL356+calcs!AQ356+calcs!AV356+calcs!BA356+calcs!BF356</f>
        <v>#REF!</v>
      </c>
      <c r="G363" s="168" t="e">
        <f>calcs!D356+calcs!I356+calcs!N356+calcs!S356+calcs!X356+calcs!AC356+calcs!AH356+calcs!AM356+calcs!AR356+calcs!AW356+calcs!BB356+calcs!BG356</f>
        <v>#REF!</v>
      </c>
      <c r="H363" s="168" t="e">
        <f>calcs!E356+calcs!J356+calcs!O356+calcs!T356+calcs!Y356+calcs!AD356+calcs!AI356+calcs!AN356+calcs!AS356+calcs!AX356+calcs!BC356+calcs!BH356</f>
        <v>#REF!</v>
      </c>
      <c r="I363" s="168" t="e">
        <f>calcs!F356+calcs!K356+calcs!P356+calcs!U356+calcs!Z356+calcs!AE356+calcs!AJ356+calcs!AO356+calcs!AT356+calcs!AY356+calcs!BD356+calcs!BI356</f>
        <v>#REF!</v>
      </c>
      <c r="J363" s="168" t="e">
        <f>calcs!G356+calcs!L356+calcs!Q356+calcs!V356+calcs!AA356+calcs!AF356+calcs!AK356+calcs!AP356+calcs!AU356+calcs!AZ356+calcs!BE356+calcs!BJ356</f>
        <v>#REF!</v>
      </c>
      <c r="K363" s="161"/>
      <c r="L363" s="175" t="e">
        <f t="shared" si="13"/>
        <v>#REF!</v>
      </c>
      <c r="M363" s="81"/>
      <c r="N363" s="120"/>
      <c r="O363" s="120"/>
      <c r="P363" s="194" t="e">
        <f t="shared" si="15"/>
        <v>#REF!</v>
      </c>
      <c r="Q363" s="194" t="e">
        <f t="shared" si="15"/>
        <v>#REF!</v>
      </c>
      <c r="R363" s="194" t="e">
        <f t="shared" si="15"/>
        <v>#REF!</v>
      </c>
      <c r="S363" s="194" t="e">
        <f t="shared" si="14"/>
        <v>#REF!</v>
      </c>
      <c r="U363" s="194"/>
      <c r="AB363" s="199"/>
      <c r="AC363" s="199"/>
      <c r="AD363" s="199"/>
      <c r="AE363" s="199"/>
      <c r="AF363" s="199"/>
    </row>
    <row r="364" spans="1:32">
      <c r="A364" s="161" t="s">
        <v>1353</v>
      </c>
      <c r="B364" s="161" t="s">
        <v>2110</v>
      </c>
      <c r="C364" s="161" t="s">
        <v>720</v>
      </c>
      <c r="D364" s="161"/>
      <c r="E364" s="161"/>
      <c r="F364" s="168" t="e">
        <f>calcs!C357+calcs!H357+calcs!M357+calcs!R357+calcs!W357+calcs!AB357+calcs!AG357+calcs!AL357+calcs!AQ357+calcs!AV357+calcs!BA357+calcs!BF357</f>
        <v>#REF!</v>
      </c>
      <c r="G364" s="168" t="e">
        <f>calcs!D357+calcs!I357+calcs!N357+calcs!S357+calcs!X357+calcs!AC357+calcs!AH357+calcs!AM357+calcs!AR357+calcs!AW357+calcs!BB357+calcs!BG357</f>
        <v>#REF!</v>
      </c>
      <c r="H364" s="168" t="e">
        <f>calcs!E357+calcs!J357+calcs!O357+calcs!T357+calcs!Y357+calcs!AD357+calcs!AI357+calcs!AN357+calcs!AS357+calcs!AX357+calcs!BC357+calcs!BH357</f>
        <v>#REF!</v>
      </c>
      <c r="I364" s="168" t="e">
        <f>calcs!F357+calcs!K357+calcs!P357+calcs!U357+calcs!Z357+calcs!AE357+calcs!AJ357+calcs!AO357+calcs!AT357+calcs!AY357+calcs!BD357+calcs!BI357</f>
        <v>#REF!</v>
      </c>
      <c r="J364" s="168" t="e">
        <f>calcs!G357+calcs!L357+calcs!Q357+calcs!V357+calcs!AA357+calcs!AF357+calcs!AK357+calcs!AP357+calcs!AU357+calcs!AZ357+calcs!BE357+calcs!BJ357</f>
        <v>#REF!</v>
      </c>
      <c r="K364" s="161"/>
      <c r="L364" s="175" t="e">
        <f t="shared" si="13"/>
        <v>#REF!</v>
      </c>
      <c r="M364" s="81"/>
      <c r="N364" s="120"/>
      <c r="O364" s="120"/>
      <c r="P364" s="194" t="e">
        <f t="shared" si="15"/>
        <v>#REF!</v>
      </c>
      <c r="Q364" s="194" t="e">
        <f t="shared" si="15"/>
        <v>#REF!</v>
      </c>
      <c r="R364" s="194" t="e">
        <f t="shared" si="15"/>
        <v>#REF!</v>
      </c>
      <c r="S364" s="194" t="e">
        <f t="shared" si="14"/>
        <v>#REF!</v>
      </c>
      <c r="U364" s="194"/>
      <c r="AB364" s="199"/>
      <c r="AC364" s="199"/>
      <c r="AD364" s="199"/>
      <c r="AE364" s="199"/>
      <c r="AF364" s="199"/>
    </row>
    <row r="365" spans="1:32">
      <c r="A365" s="161" t="s">
        <v>1353</v>
      </c>
      <c r="B365" s="161" t="s">
        <v>2111</v>
      </c>
      <c r="C365" s="161" t="s">
        <v>722</v>
      </c>
      <c r="D365" s="161"/>
      <c r="E365" s="161"/>
      <c r="F365" s="168" t="e">
        <f>calcs!C358+calcs!H358+calcs!M358+calcs!R358+calcs!W358+calcs!AB358+calcs!AG358+calcs!AL358+calcs!AQ358+calcs!AV358+calcs!BA358+calcs!BF358</f>
        <v>#REF!</v>
      </c>
      <c r="G365" s="168" t="e">
        <f>calcs!D358+calcs!I358+calcs!N358+calcs!S358+calcs!X358+calcs!AC358+calcs!AH358+calcs!AM358+calcs!AR358+calcs!AW358+calcs!BB358+calcs!BG358</f>
        <v>#REF!</v>
      </c>
      <c r="H365" s="168" t="e">
        <f>calcs!E358+calcs!J358+calcs!O358+calcs!T358+calcs!Y358+calcs!AD358+calcs!AI358+calcs!AN358+calcs!AS358+calcs!AX358+calcs!BC358+calcs!BH358</f>
        <v>#REF!</v>
      </c>
      <c r="I365" s="168" t="e">
        <f>calcs!F358+calcs!K358+calcs!P358+calcs!U358+calcs!Z358+calcs!AE358+calcs!AJ358+calcs!AO358+calcs!AT358+calcs!AY358+calcs!BD358+calcs!BI358</f>
        <v>#REF!</v>
      </c>
      <c r="J365" s="168" t="e">
        <f>calcs!G358+calcs!L358+calcs!Q358+calcs!V358+calcs!AA358+calcs!AF358+calcs!AK358+calcs!AP358+calcs!AU358+calcs!AZ358+calcs!BE358+calcs!BJ358</f>
        <v>#REF!</v>
      </c>
      <c r="K365" s="161"/>
      <c r="L365" s="175" t="e">
        <f t="shared" si="13"/>
        <v>#REF!</v>
      </c>
      <c r="M365" s="81"/>
      <c r="N365" s="120"/>
      <c r="O365" s="120"/>
      <c r="P365" s="194" t="e">
        <f t="shared" si="15"/>
        <v>#REF!</v>
      </c>
      <c r="Q365" s="194" t="e">
        <f t="shared" si="15"/>
        <v>#REF!</v>
      </c>
      <c r="R365" s="194" t="e">
        <f t="shared" si="15"/>
        <v>#REF!</v>
      </c>
      <c r="S365" s="194" t="e">
        <f t="shared" si="14"/>
        <v>#REF!</v>
      </c>
      <c r="U365" s="194"/>
      <c r="AB365" s="199"/>
      <c r="AC365" s="199"/>
      <c r="AD365" s="199"/>
      <c r="AE365" s="199"/>
      <c r="AF365" s="199"/>
    </row>
    <row r="366" spans="1:32">
      <c r="A366" s="161" t="s">
        <v>1353</v>
      </c>
      <c r="B366" s="161" t="s">
        <v>2112</v>
      </c>
      <c r="C366" s="161" t="s">
        <v>724</v>
      </c>
      <c r="D366" s="161"/>
      <c r="E366" s="161"/>
      <c r="F366" s="168" t="e">
        <f>calcs!C359+calcs!H359+calcs!M359+calcs!R359+calcs!W359+calcs!AB359+calcs!AG359+calcs!AL359+calcs!AQ359+calcs!AV359+calcs!BA359+calcs!BF359</f>
        <v>#REF!</v>
      </c>
      <c r="G366" s="168" t="e">
        <f>calcs!D359+calcs!I359+calcs!N359+calcs!S359+calcs!X359+calcs!AC359+calcs!AH359+calcs!AM359+calcs!AR359+calcs!AW359+calcs!BB359+calcs!BG359</f>
        <v>#REF!</v>
      </c>
      <c r="H366" s="168" t="e">
        <f>calcs!E359+calcs!J359+calcs!O359+calcs!T359+calcs!Y359+calcs!AD359+calcs!AI359+calcs!AN359+calcs!AS359+calcs!AX359+calcs!BC359+calcs!BH359</f>
        <v>#REF!</v>
      </c>
      <c r="I366" s="168" t="e">
        <f>calcs!F359+calcs!K359+calcs!P359+calcs!U359+calcs!Z359+calcs!AE359+calcs!AJ359+calcs!AO359+calcs!AT359+calcs!AY359+calcs!BD359+calcs!BI359</f>
        <v>#REF!</v>
      </c>
      <c r="J366" s="168" t="e">
        <f>calcs!G359+calcs!L359+calcs!Q359+calcs!V359+calcs!AA359+calcs!AF359+calcs!AK359+calcs!AP359+calcs!AU359+calcs!AZ359+calcs!BE359+calcs!BJ359</f>
        <v>#REF!</v>
      </c>
      <c r="K366" s="161"/>
      <c r="L366" s="175" t="e">
        <f t="shared" si="13"/>
        <v>#REF!</v>
      </c>
      <c r="M366" s="81"/>
      <c r="N366" s="120"/>
      <c r="O366" s="120"/>
      <c r="P366" s="194" t="e">
        <f t="shared" si="15"/>
        <v>#REF!</v>
      </c>
      <c r="Q366" s="194" t="e">
        <f t="shared" si="15"/>
        <v>#REF!</v>
      </c>
      <c r="R366" s="194" t="e">
        <f t="shared" si="15"/>
        <v>#REF!</v>
      </c>
      <c r="S366" s="194" t="e">
        <f t="shared" si="14"/>
        <v>#REF!</v>
      </c>
      <c r="U366" s="194"/>
      <c r="AB366" s="199"/>
      <c r="AC366" s="199"/>
      <c r="AD366" s="199"/>
      <c r="AE366" s="199"/>
      <c r="AF366" s="199"/>
    </row>
    <row r="367" spans="1:32">
      <c r="A367" s="161" t="s">
        <v>1353</v>
      </c>
      <c r="B367" s="161" t="s">
        <v>2113</v>
      </c>
      <c r="C367" s="161" t="s">
        <v>726</v>
      </c>
      <c r="D367" s="161"/>
      <c r="E367" s="161"/>
      <c r="F367" s="168" t="e">
        <f>calcs!C360+calcs!H360+calcs!M360+calcs!R360+calcs!W360+calcs!AB360+calcs!AG360+calcs!AL360+calcs!AQ360+calcs!AV360+calcs!BA360+calcs!BF360</f>
        <v>#REF!</v>
      </c>
      <c r="G367" s="168" t="e">
        <f>calcs!D360+calcs!I360+calcs!N360+calcs!S360+calcs!X360+calcs!AC360+calcs!AH360+calcs!AM360+calcs!AR360+calcs!AW360+calcs!BB360+calcs!BG360</f>
        <v>#REF!</v>
      </c>
      <c r="H367" s="168" t="e">
        <f>calcs!E360+calcs!J360+calcs!O360+calcs!T360+calcs!Y360+calcs!AD360+calcs!AI360+calcs!AN360+calcs!AS360+calcs!AX360+calcs!BC360+calcs!BH360</f>
        <v>#REF!</v>
      </c>
      <c r="I367" s="168" t="e">
        <f>calcs!F360+calcs!K360+calcs!P360+calcs!U360+calcs!Z360+calcs!AE360+calcs!AJ360+calcs!AO360+calcs!AT360+calcs!AY360+calcs!BD360+calcs!BI360</f>
        <v>#REF!</v>
      </c>
      <c r="J367" s="168" t="e">
        <f>calcs!G360+calcs!L360+calcs!Q360+calcs!V360+calcs!AA360+calcs!AF360+calcs!AK360+calcs!AP360+calcs!AU360+calcs!AZ360+calcs!BE360+calcs!BJ360</f>
        <v>#REF!</v>
      </c>
      <c r="K367" s="161"/>
      <c r="L367" s="175" t="e">
        <f t="shared" si="13"/>
        <v>#REF!</v>
      </c>
      <c r="M367" s="81"/>
      <c r="N367" s="120"/>
      <c r="O367" s="120"/>
      <c r="P367" s="194" t="e">
        <f t="shared" si="15"/>
        <v>#REF!</v>
      </c>
      <c r="Q367" s="194" t="e">
        <f t="shared" si="15"/>
        <v>#REF!</v>
      </c>
      <c r="R367" s="194" t="e">
        <f t="shared" si="15"/>
        <v>#REF!</v>
      </c>
      <c r="S367" s="194" t="e">
        <f t="shared" si="14"/>
        <v>#REF!</v>
      </c>
      <c r="U367" s="194"/>
      <c r="AB367" s="199"/>
      <c r="AC367" s="199"/>
      <c r="AD367" s="199"/>
      <c r="AE367" s="199"/>
      <c r="AF367" s="199"/>
    </row>
    <row r="368" spans="1:32">
      <c r="A368" s="161" t="s">
        <v>1353</v>
      </c>
      <c r="B368" s="161" t="s">
        <v>2114</v>
      </c>
      <c r="C368" s="161" t="s">
        <v>140</v>
      </c>
      <c r="D368" s="161"/>
      <c r="E368" s="161"/>
      <c r="F368" s="168" t="e">
        <f>calcs!C361+calcs!H361+calcs!M361+calcs!R361+calcs!W361+calcs!AB361+calcs!AG361+calcs!AL361+calcs!AQ361+calcs!AV361+calcs!BA361+calcs!BF361</f>
        <v>#REF!</v>
      </c>
      <c r="G368" s="168" t="e">
        <f>calcs!D361+calcs!I361+calcs!N361+calcs!S361+calcs!X361+calcs!AC361+calcs!AH361+calcs!AM361+calcs!AR361+calcs!AW361+calcs!BB361+calcs!BG361</f>
        <v>#REF!</v>
      </c>
      <c r="H368" s="168" t="e">
        <f>calcs!E361+calcs!J361+calcs!O361+calcs!T361+calcs!Y361+calcs!AD361+calcs!AI361+calcs!AN361+calcs!AS361+calcs!AX361+calcs!BC361+calcs!BH361</f>
        <v>#REF!</v>
      </c>
      <c r="I368" s="168" t="e">
        <f>calcs!F361+calcs!K361+calcs!P361+calcs!U361+calcs!Z361+calcs!AE361+calcs!AJ361+calcs!AO361+calcs!AT361+calcs!AY361+calcs!BD361+calcs!BI361</f>
        <v>#REF!</v>
      </c>
      <c r="J368" s="168" t="e">
        <f>calcs!G361+calcs!L361+calcs!Q361+calcs!V361+calcs!AA361+calcs!AF361+calcs!AK361+calcs!AP361+calcs!AU361+calcs!AZ361+calcs!BE361+calcs!BJ361</f>
        <v>#REF!</v>
      </c>
      <c r="K368" s="161"/>
      <c r="L368" s="175" t="e">
        <f t="shared" si="13"/>
        <v>#REF!</v>
      </c>
      <c r="M368" s="81"/>
      <c r="N368" s="120"/>
      <c r="O368" s="120"/>
      <c r="P368" s="194" t="e">
        <f t="shared" si="15"/>
        <v>#REF!</v>
      </c>
      <c r="Q368" s="194" t="e">
        <f t="shared" si="15"/>
        <v>#REF!</v>
      </c>
      <c r="R368" s="194" t="e">
        <f t="shared" si="15"/>
        <v>#REF!</v>
      </c>
      <c r="S368" s="194" t="e">
        <f t="shared" si="14"/>
        <v>#REF!</v>
      </c>
      <c r="U368" s="194"/>
      <c r="AB368" s="199"/>
      <c r="AC368" s="199"/>
      <c r="AD368" s="199"/>
      <c r="AE368" s="199"/>
      <c r="AF368" s="199"/>
    </row>
    <row r="369" spans="1:32">
      <c r="A369" s="161" t="s">
        <v>1353</v>
      </c>
      <c r="B369" s="161" t="s">
        <v>2115</v>
      </c>
      <c r="C369" s="161" t="s">
        <v>729</v>
      </c>
      <c r="D369" s="161"/>
      <c r="E369" s="161"/>
      <c r="F369" s="168" t="e">
        <f>calcs!C362+calcs!H362+calcs!M362+calcs!R362+calcs!W362+calcs!AB362+calcs!AG362+calcs!AL362+calcs!AQ362+calcs!AV362+calcs!BA362+calcs!BF362</f>
        <v>#REF!</v>
      </c>
      <c r="G369" s="168" t="e">
        <f>calcs!D362+calcs!I362+calcs!N362+calcs!S362+calcs!X362+calcs!AC362+calcs!AH362+calcs!AM362+calcs!AR362+calcs!AW362+calcs!BB362+calcs!BG362</f>
        <v>#REF!</v>
      </c>
      <c r="H369" s="168" t="e">
        <f>calcs!E362+calcs!J362+calcs!O362+calcs!T362+calcs!Y362+calcs!AD362+calcs!AI362+calcs!AN362+calcs!AS362+calcs!AX362+calcs!BC362+calcs!BH362</f>
        <v>#REF!</v>
      </c>
      <c r="I369" s="168" t="e">
        <f>calcs!F362+calcs!K362+calcs!P362+calcs!U362+calcs!Z362+calcs!AE362+calcs!AJ362+calcs!AO362+calcs!AT362+calcs!AY362+calcs!BD362+calcs!BI362</f>
        <v>#REF!</v>
      </c>
      <c r="J369" s="168" t="e">
        <f>calcs!G362+calcs!L362+calcs!Q362+calcs!V362+calcs!AA362+calcs!AF362+calcs!AK362+calcs!AP362+calcs!AU362+calcs!AZ362+calcs!BE362+calcs!BJ362</f>
        <v>#REF!</v>
      </c>
      <c r="K369" s="161"/>
      <c r="L369" s="175" t="e">
        <f t="shared" si="13"/>
        <v>#REF!</v>
      </c>
      <c r="M369" s="81"/>
      <c r="N369" s="120"/>
      <c r="O369" s="120"/>
      <c r="P369" s="194" t="e">
        <f t="shared" si="15"/>
        <v>#REF!</v>
      </c>
      <c r="Q369" s="194" t="e">
        <f t="shared" si="15"/>
        <v>#REF!</v>
      </c>
      <c r="R369" s="194" t="e">
        <f t="shared" si="15"/>
        <v>#REF!</v>
      </c>
      <c r="S369" s="194" t="e">
        <f t="shared" si="14"/>
        <v>#REF!</v>
      </c>
      <c r="U369" s="194"/>
      <c r="AB369" s="199"/>
      <c r="AC369" s="199"/>
      <c r="AD369" s="199"/>
      <c r="AE369" s="199"/>
      <c r="AF369" s="199"/>
    </row>
    <row r="370" spans="1:32">
      <c r="A370" s="161" t="s">
        <v>1353</v>
      </c>
      <c r="B370" s="161" t="s">
        <v>2116</v>
      </c>
      <c r="C370" s="161" t="s">
        <v>731</v>
      </c>
      <c r="D370" s="161"/>
      <c r="E370" s="161"/>
      <c r="F370" s="168" t="e">
        <f>calcs!C363+calcs!H363+calcs!M363+calcs!R363+calcs!W363+calcs!AB363+calcs!AG363+calcs!AL363+calcs!AQ363+calcs!AV363+calcs!BA363+calcs!BF363</f>
        <v>#REF!</v>
      </c>
      <c r="G370" s="168" t="e">
        <f>calcs!D363+calcs!I363+calcs!N363+calcs!S363+calcs!X363+calcs!AC363+calcs!AH363+calcs!AM363+calcs!AR363+calcs!AW363+calcs!BB363+calcs!BG363</f>
        <v>#REF!</v>
      </c>
      <c r="H370" s="168" t="e">
        <f>calcs!E363+calcs!J363+calcs!O363+calcs!T363+calcs!Y363+calcs!AD363+calcs!AI363+calcs!AN363+calcs!AS363+calcs!AX363+calcs!BC363+calcs!BH363</f>
        <v>#REF!</v>
      </c>
      <c r="I370" s="168" t="e">
        <f>calcs!F363+calcs!K363+calcs!P363+calcs!U363+calcs!Z363+calcs!AE363+calcs!AJ363+calcs!AO363+calcs!AT363+calcs!AY363+calcs!BD363+calcs!BI363</f>
        <v>#REF!</v>
      </c>
      <c r="J370" s="168" t="e">
        <f>calcs!G363+calcs!L363+calcs!Q363+calcs!V363+calcs!AA363+calcs!AF363+calcs!AK363+calcs!AP363+calcs!AU363+calcs!AZ363+calcs!BE363+calcs!BJ363</f>
        <v>#REF!</v>
      </c>
      <c r="K370" s="161"/>
      <c r="L370" s="175" t="e">
        <f t="shared" si="13"/>
        <v>#REF!</v>
      </c>
      <c r="M370" s="81"/>
      <c r="N370" s="120"/>
      <c r="O370" s="120"/>
      <c r="P370" s="194" t="e">
        <f t="shared" si="15"/>
        <v>#REF!</v>
      </c>
      <c r="Q370" s="194" t="e">
        <f t="shared" si="15"/>
        <v>#REF!</v>
      </c>
      <c r="R370" s="194" t="e">
        <f t="shared" si="15"/>
        <v>#REF!</v>
      </c>
      <c r="S370" s="194" t="e">
        <f t="shared" si="14"/>
        <v>#REF!</v>
      </c>
      <c r="U370" s="194"/>
      <c r="AB370" s="199"/>
      <c r="AC370" s="199"/>
      <c r="AD370" s="199"/>
      <c r="AE370" s="199"/>
      <c r="AF370" s="199"/>
    </row>
    <row r="371" spans="1:32">
      <c r="A371" s="161" t="s">
        <v>1354</v>
      </c>
      <c r="B371" s="161" t="s">
        <v>2117</v>
      </c>
      <c r="C371" s="161" t="s">
        <v>733</v>
      </c>
      <c r="D371" s="161"/>
      <c r="E371" s="161"/>
      <c r="F371" s="168" t="e">
        <f>calcs!C364+calcs!H364+calcs!M364+calcs!R364+calcs!W364+calcs!AB364+calcs!AG364+calcs!AL364+calcs!AQ364+calcs!AV364+calcs!BA364+calcs!BF364</f>
        <v>#REF!</v>
      </c>
      <c r="G371" s="168" t="e">
        <f>calcs!D364+calcs!I364+calcs!N364+calcs!S364+calcs!X364+calcs!AC364+calcs!AH364+calcs!AM364+calcs!AR364+calcs!AW364+calcs!BB364+calcs!BG364</f>
        <v>#REF!</v>
      </c>
      <c r="H371" s="168" t="e">
        <f>calcs!E364+calcs!J364+calcs!O364+calcs!T364+calcs!Y364+calcs!AD364+calcs!AI364+calcs!AN364+calcs!AS364+calcs!AX364+calcs!BC364+calcs!BH364</f>
        <v>#REF!</v>
      </c>
      <c r="I371" s="168" t="e">
        <f>calcs!F364+calcs!K364+calcs!P364+calcs!U364+calcs!Z364+calcs!AE364+calcs!AJ364+calcs!AO364+calcs!AT364+calcs!AY364+calcs!BD364+calcs!BI364</f>
        <v>#REF!</v>
      </c>
      <c r="J371" s="168" t="e">
        <f>calcs!G364+calcs!L364+calcs!Q364+calcs!V364+calcs!AA364+calcs!AF364+calcs!AK364+calcs!AP364+calcs!AU364+calcs!AZ364+calcs!BE364+calcs!BJ364</f>
        <v>#REF!</v>
      </c>
      <c r="K371" s="161"/>
      <c r="L371" s="175" t="e">
        <f t="shared" si="13"/>
        <v>#REF!</v>
      </c>
      <c r="M371" s="81"/>
      <c r="N371" s="120"/>
      <c r="O371" s="120"/>
      <c r="P371" s="194" t="e">
        <f t="shared" si="15"/>
        <v>#REF!</v>
      </c>
      <c r="Q371" s="194" t="e">
        <f t="shared" si="15"/>
        <v>#REF!</v>
      </c>
      <c r="R371" s="194" t="e">
        <f t="shared" si="15"/>
        <v>#REF!</v>
      </c>
      <c r="S371" s="194" t="e">
        <f t="shared" si="14"/>
        <v>#REF!</v>
      </c>
      <c r="U371" s="194"/>
      <c r="AB371" s="199"/>
      <c r="AC371" s="199"/>
      <c r="AD371" s="199"/>
      <c r="AE371" s="199"/>
      <c r="AF371" s="199"/>
    </row>
    <row r="372" spans="1:32">
      <c r="A372" s="161" t="s">
        <v>1354</v>
      </c>
      <c r="B372" s="161" t="s">
        <v>2118</v>
      </c>
      <c r="C372" s="161" t="s">
        <v>735</v>
      </c>
      <c r="D372" s="161"/>
      <c r="E372" s="161"/>
      <c r="F372" s="168" t="e">
        <f>calcs!C365+calcs!H365+calcs!M365+calcs!R365+calcs!W365+calcs!AB365+calcs!AG365+calcs!AL365+calcs!AQ365+calcs!AV365+calcs!BA365+calcs!BF365</f>
        <v>#REF!</v>
      </c>
      <c r="G372" s="168" t="e">
        <f>calcs!D365+calcs!I365+calcs!N365+calcs!S365+calcs!X365+calcs!AC365+calcs!AH365+calcs!AM365+calcs!AR365+calcs!AW365+calcs!BB365+calcs!BG365</f>
        <v>#REF!</v>
      </c>
      <c r="H372" s="168" t="e">
        <f>calcs!E365+calcs!J365+calcs!O365+calcs!T365+calcs!Y365+calcs!AD365+calcs!AI365+calcs!AN365+calcs!AS365+calcs!AX365+calcs!BC365+calcs!BH365</f>
        <v>#REF!</v>
      </c>
      <c r="I372" s="168" t="e">
        <f>calcs!F365+calcs!K365+calcs!P365+calcs!U365+calcs!Z365+calcs!AE365+calcs!AJ365+calcs!AO365+calcs!AT365+calcs!AY365+calcs!BD365+calcs!BI365</f>
        <v>#REF!</v>
      </c>
      <c r="J372" s="168" t="e">
        <f>calcs!G365+calcs!L365+calcs!Q365+calcs!V365+calcs!AA365+calcs!AF365+calcs!AK365+calcs!AP365+calcs!AU365+calcs!AZ365+calcs!BE365+calcs!BJ365</f>
        <v>#REF!</v>
      </c>
      <c r="K372" s="161"/>
      <c r="L372" s="175" t="e">
        <f t="shared" si="13"/>
        <v>#REF!</v>
      </c>
      <c r="M372" s="81"/>
      <c r="N372" s="120"/>
      <c r="O372" s="120"/>
      <c r="P372" s="194" t="e">
        <f t="shared" si="15"/>
        <v>#REF!</v>
      </c>
      <c r="Q372" s="194" t="e">
        <f t="shared" si="15"/>
        <v>#REF!</v>
      </c>
      <c r="R372" s="194" t="e">
        <f t="shared" si="15"/>
        <v>#REF!</v>
      </c>
      <c r="S372" s="194" t="e">
        <f t="shared" si="14"/>
        <v>#REF!</v>
      </c>
      <c r="U372" s="194"/>
      <c r="AB372" s="199"/>
      <c r="AC372" s="199"/>
      <c r="AD372" s="199"/>
      <c r="AE372" s="199"/>
      <c r="AF372" s="199"/>
    </row>
    <row r="373" spans="1:32">
      <c r="A373" s="161" t="s">
        <v>1354</v>
      </c>
      <c r="B373" s="161" t="s">
        <v>2119</v>
      </c>
      <c r="C373" s="161" t="s">
        <v>737</v>
      </c>
      <c r="D373" s="161"/>
      <c r="E373" s="161"/>
      <c r="F373" s="168" t="e">
        <f>calcs!C366+calcs!H366+calcs!M366+calcs!R366+calcs!W366+calcs!AB366+calcs!AG366+calcs!AL366+calcs!AQ366+calcs!AV366+calcs!BA366+calcs!BF366</f>
        <v>#REF!</v>
      </c>
      <c r="G373" s="168" t="e">
        <f>calcs!D366+calcs!I366+calcs!N366+calcs!S366+calcs!X366+calcs!AC366+calcs!AH366+calcs!AM366+calcs!AR366+calcs!AW366+calcs!BB366+calcs!BG366</f>
        <v>#REF!</v>
      </c>
      <c r="H373" s="168" t="e">
        <f>calcs!E366+calcs!J366+calcs!O366+calcs!T366+calcs!Y366+calcs!AD366+calcs!AI366+calcs!AN366+calcs!AS366+calcs!AX366+calcs!BC366+calcs!BH366</f>
        <v>#REF!</v>
      </c>
      <c r="I373" s="168" t="e">
        <f>calcs!F366+calcs!K366+calcs!P366+calcs!U366+calcs!Z366+calcs!AE366+calcs!AJ366+calcs!AO366+calcs!AT366+calcs!AY366+calcs!BD366+calcs!BI366</f>
        <v>#REF!</v>
      </c>
      <c r="J373" s="168" t="e">
        <f>calcs!G366+calcs!L366+calcs!Q366+calcs!V366+calcs!AA366+calcs!AF366+calcs!AK366+calcs!AP366+calcs!AU366+calcs!AZ366+calcs!BE366+calcs!BJ366</f>
        <v>#REF!</v>
      </c>
      <c r="K373" s="161"/>
      <c r="L373" s="175" t="e">
        <f t="shared" si="13"/>
        <v>#REF!</v>
      </c>
      <c r="M373" s="81"/>
      <c r="N373" s="120"/>
      <c r="O373" s="120"/>
      <c r="P373" s="194" t="e">
        <f t="shared" si="15"/>
        <v>#REF!</v>
      </c>
      <c r="Q373" s="194" t="e">
        <f t="shared" si="15"/>
        <v>#REF!</v>
      </c>
      <c r="R373" s="194" t="e">
        <f t="shared" si="15"/>
        <v>#REF!</v>
      </c>
      <c r="S373" s="194" t="e">
        <f t="shared" si="14"/>
        <v>#REF!</v>
      </c>
      <c r="U373" s="194"/>
      <c r="AB373" s="199"/>
      <c r="AC373" s="199"/>
      <c r="AD373" s="199"/>
      <c r="AE373" s="199"/>
      <c r="AF373" s="199"/>
    </row>
    <row r="374" spans="1:32">
      <c r="A374" s="161" t="s">
        <v>1354</v>
      </c>
      <c r="B374" s="161" t="s">
        <v>2120</v>
      </c>
      <c r="C374" s="161" t="s">
        <v>739</v>
      </c>
      <c r="D374" s="161"/>
      <c r="E374" s="161"/>
      <c r="F374" s="168" t="e">
        <f>calcs!C367+calcs!H367+calcs!M367+calcs!R367+calcs!W367+calcs!AB367+calcs!AG367+calcs!AL367+calcs!AQ367+calcs!AV367+calcs!BA367+calcs!BF367</f>
        <v>#REF!</v>
      </c>
      <c r="G374" s="168" t="e">
        <f>calcs!D367+calcs!I367+calcs!N367+calcs!S367+calcs!X367+calcs!AC367+calcs!AH367+calcs!AM367+calcs!AR367+calcs!AW367+calcs!BB367+calcs!BG367</f>
        <v>#REF!</v>
      </c>
      <c r="H374" s="168" t="e">
        <f>calcs!E367+calcs!J367+calcs!O367+calcs!T367+calcs!Y367+calcs!AD367+calcs!AI367+calcs!AN367+calcs!AS367+calcs!AX367+calcs!BC367+calcs!BH367</f>
        <v>#REF!</v>
      </c>
      <c r="I374" s="168" t="e">
        <f>calcs!F367+calcs!K367+calcs!P367+calcs!U367+calcs!Z367+calcs!AE367+calcs!AJ367+calcs!AO367+calcs!AT367+calcs!AY367+calcs!BD367+calcs!BI367</f>
        <v>#REF!</v>
      </c>
      <c r="J374" s="168" t="e">
        <f>calcs!G367+calcs!L367+calcs!Q367+calcs!V367+calcs!AA367+calcs!AF367+calcs!AK367+calcs!AP367+calcs!AU367+calcs!AZ367+calcs!BE367+calcs!BJ367</f>
        <v>#REF!</v>
      </c>
      <c r="K374" s="161"/>
      <c r="L374" s="175" t="e">
        <f t="shared" si="13"/>
        <v>#REF!</v>
      </c>
      <c r="M374" s="81"/>
      <c r="N374" s="120"/>
      <c r="O374" s="120"/>
      <c r="P374" s="194" t="e">
        <f t="shared" si="15"/>
        <v>#REF!</v>
      </c>
      <c r="Q374" s="194" t="e">
        <f t="shared" si="15"/>
        <v>#REF!</v>
      </c>
      <c r="R374" s="194" t="e">
        <f t="shared" si="15"/>
        <v>#REF!</v>
      </c>
      <c r="S374" s="194" t="e">
        <f t="shared" si="14"/>
        <v>#REF!</v>
      </c>
      <c r="U374" s="194"/>
      <c r="AB374" s="199"/>
      <c r="AC374" s="199"/>
      <c r="AD374" s="199"/>
      <c r="AE374" s="199"/>
      <c r="AF374" s="199"/>
    </row>
    <row r="375" spans="1:32">
      <c r="A375" s="161" t="s">
        <v>1354</v>
      </c>
      <c r="B375" s="161" t="s">
        <v>2121</v>
      </c>
      <c r="C375" s="161" t="s">
        <v>741</v>
      </c>
      <c r="D375" s="161"/>
      <c r="E375" s="161"/>
      <c r="F375" s="168" t="e">
        <f>calcs!C368+calcs!H368+calcs!M368+calcs!R368+calcs!W368+calcs!AB368+calcs!AG368+calcs!AL368+calcs!AQ368+calcs!AV368+calcs!BA368+calcs!BF368</f>
        <v>#REF!</v>
      </c>
      <c r="G375" s="168" t="e">
        <f>calcs!D368+calcs!I368+calcs!N368+calcs!S368+calcs!X368+calcs!AC368+calcs!AH368+calcs!AM368+calcs!AR368+calcs!AW368+calcs!BB368+calcs!BG368</f>
        <v>#REF!</v>
      </c>
      <c r="H375" s="168" t="e">
        <f>calcs!E368+calcs!J368+calcs!O368+calcs!T368+calcs!Y368+calcs!AD368+calcs!AI368+calcs!AN368+calcs!AS368+calcs!AX368+calcs!BC368+calcs!BH368</f>
        <v>#REF!</v>
      </c>
      <c r="I375" s="168" t="e">
        <f>calcs!F368+calcs!K368+calcs!P368+calcs!U368+calcs!Z368+calcs!AE368+calcs!AJ368+calcs!AO368+calcs!AT368+calcs!AY368+calcs!BD368+calcs!BI368</f>
        <v>#REF!</v>
      </c>
      <c r="J375" s="168" t="e">
        <f>calcs!G368+calcs!L368+calcs!Q368+calcs!V368+calcs!AA368+calcs!AF368+calcs!AK368+calcs!AP368+calcs!AU368+calcs!AZ368+calcs!BE368+calcs!BJ368</f>
        <v>#REF!</v>
      </c>
      <c r="K375" s="161"/>
      <c r="L375" s="175" t="e">
        <f t="shared" si="13"/>
        <v>#REF!</v>
      </c>
      <c r="M375" s="81"/>
      <c r="N375" s="120"/>
      <c r="O375" s="120"/>
      <c r="P375" s="194" t="e">
        <f t="shared" si="15"/>
        <v>#REF!</v>
      </c>
      <c r="Q375" s="194" t="e">
        <f t="shared" si="15"/>
        <v>#REF!</v>
      </c>
      <c r="R375" s="194" t="e">
        <f t="shared" si="15"/>
        <v>#REF!</v>
      </c>
      <c r="S375" s="194" t="e">
        <f t="shared" si="14"/>
        <v>#REF!</v>
      </c>
      <c r="U375" s="194"/>
      <c r="AB375" s="199"/>
      <c r="AC375" s="199"/>
      <c r="AD375" s="199"/>
      <c r="AE375" s="199"/>
      <c r="AF375" s="199"/>
    </row>
    <row r="376" spans="1:32">
      <c r="A376" s="161" t="s">
        <v>1354</v>
      </c>
      <c r="B376" s="161" t="s">
        <v>2122</v>
      </c>
      <c r="C376" s="161" t="s">
        <v>743</v>
      </c>
      <c r="D376" s="161"/>
      <c r="E376" s="161"/>
      <c r="F376" s="168" t="e">
        <f>calcs!C369+calcs!H369+calcs!M369+calcs!R369+calcs!W369+calcs!AB369+calcs!AG369+calcs!AL369+calcs!AQ369+calcs!AV369+calcs!BA369+calcs!BF369</f>
        <v>#REF!</v>
      </c>
      <c r="G376" s="168" t="e">
        <f>calcs!D369+calcs!I369+calcs!N369+calcs!S369+calcs!X369+calcs!AC369+calcs!AH369+calcs!AM369+calcs!AR369+calcs!AW369+calcs!BB369+calcs!BG369</f>
        <v>#REF!</v>
      </c>
      <c r="H376" s="168" t="e">
        <f>calcs!E369+calcs!J369+calcs!O369+calcs!T369+calcs!Y369+calcs!AD369+calcs!AI369+calcs!AN369+calcs!AS369+calcs!AX369+calcs!BC369+calcs!BH369</f>
        <v>#REF!</v>
      </c>
      <c r="I376" s="168" t="e">
        <f>calcs!F369+calcs!K369+calcs!P369+calcs!U369+calcs!Z369+calcs!AE369+calcs!AJ369+calcs!AO369+calcs!AT369+calcs!AY369+calcs!BD369+calcs!BI369</f>
        <v>#REF!</v>
      </c>
      <c r="J376" s="168" t="e">
        <f>calcs!G369+calcs!L369+calcs!Q369+calcs!V369+calcs!AA369+calcs!AF369+calcs!AK369+calcs!AP369+calcs!AU369+calcs!AZ369+calcs!BE369+calcs!BJ369</f>
        <v>#REF!</v>
      </c>
      <c r="K376" s="161"/>
      <c r="L376" s="175" t="e">
        <f t="shared" si="13"/>
        <v>#REF!</v>
      </c>
      <c r="M376" s="81"/>
      <c r="N376" s="120"/>
      <c r="O376" s="120"/>
      <c r="P376" s="194" t="e">
        <f t="shared" si="15"/>
        <v>#REF!</v>
      </c>
      <c r="Q376" s="194" t="e">
        <f t="shared" si="15"/>
        <v>#REF!</v>
      </c>
      <c r="R376" s="194" t="e">
        <f t="shared" si="15"/>
        <v>#REF!</v>
      </c>
      <c r="S376" s="194" t="e">
        <f t="shared" si="14"/>
        <v>#REF!</v>
      </c>
      <c r="U376" s="194"/>
      <c r="AB376" s="199"/>
      <c r="AC376" s="199"/>
      <c r="AD376" s="199"/>
      <c r="AE376" s="199"/>
      <c r="AF376" s="199"/>
    </row>
    <row r="377" spans="1:32">
      <c r="A377" s="161" t="s">
        <v>1354</v>
      </c>
      <c r="B377" s="161" t="s">
        <v>2123</v>
      </c>
      <c r="C377" s="161" t="s">
        <v>745</v>
      </c>
      <c r="D377" s="161"/>
      <c r="E377" s="161"/>
      <c r="F377" s="168" t="e">
        <f>calcs!C370+calcs!H370+calcs!M370+calcs!R370+calcs!W370+calcs!AB370+calcs!AG370+calcs!AL370+calcs!AQ370+calcs!AV370+calcs!BA370+calcs!BF370</f>
        <v>#REF!</v>
      </c>
      <c r="G377" s="168" t="e">
        <f>calcs!D370+calcs!I370+calcs!N370+calcs!S370+calcs!X370+calcs!AC370+calcs!AH370+calcs!AM370+calcs!AR370+calcs!AW370+calcs!BB370+calcs!BG370</f>
        <v>#REF!</v>
      </c>
      <c r="H377" s="168" t="e">
        <f>calcs!E370+calcs!J370+calcs!O370+calcs!T370+calcs!Y370+calcs!AD370+calcs!AI370+calcs!AN370+calcs!AS370+calcs!AX370+calcs!BC370+calcs!BH370</f>
        <v>#REF!</v>
      </c>
      <c r="I377" s="168" t="e">
        <f>calcs!F370+calcs!K370+calcs!P370+calcs!U370+calcs!Z370+calcs!AE370+calcs!AJ370+calcs!AO370+calcs!AT370+calcs!AY370+calcs!BD370+calcs!BI370</f>
        <v>#REF!</v>
      </c>
      <c r="J377" s="168" t="e">
        <f>calcs!G370+calcs!L370+calcs!Q370+calcs!V370+calcs!AA370+calcs!AF370+calcs!AK370+calcs!AP370+calcs!AU370+calcs!AZ370+calcs!BE370+calcs!BJ370</f>
        <v>#REF!</v>
      </c>
      <c r="K377" s="161"/>
      <c r="L377" s="175" t="e">
        <f t="shared" si="13"/>
        <v>#REF!</v>
      </c>
      <c r="M377" s="81"/>
      <c r="N377" s="120"/>
      <c r="O377" s="120"/>
      <c r="P377" s="194" t="e">
        <f t="shared" si="15"/>
        <v>#REF!</v>
      </c>
      <c r="Q377" s="194" t="e">
        <f t="shared" si="15"/>
        <v>#REF!</v>
      </c>
      <c r="R377" s="194" t="e">
        <f t="shared" si="15"/>
        <v>#REF!</v>
      </c>
      <c r="S377" s="194" t="e">
        <f t="shared" si="14"/>
        <v>#REF!</v>
      </c>
      <c r="U377" s="194"/>
      <c r="AB377" s="199"/>
      <c r="AC377" s="199"/>
      <c r="AD377" s="199"/>
      <c r="AE377" s="199"/>
      <c r="AF377" s="199"/>
    </row>
    <row r="378" spans="1:32">
      <c r="A378" s="161" t="s">
        <v>1354</v>
      </c>
      <c r="B378" s="161" t="s">
        <v>2124</v>
      </c>
      <c r="C378" s="161" t="s">
        <v>747</v>
      </c>
      <c r="D378" s="161"/>
      <c r="E378" s="161"/>
      <c r="F378" s="168" t="e">
        <f>calcs!C371+calcs!H371+calcs!M371+calcs!R371+calcs!W371+calcs!AB371+calcs!AG371+calcs!AL371+calcs!AQ371+calcs!AV371+calcs!BA371+calcs!BF371</f>
        <v>#REF!</v>
      </c>
      <c r="G378" s="168" t="e">
        <f>calcs!D371+calcs!I371+calcs!N371+calcs!S371+calcs!X371+calcs!AC371+calcs!AH371+calcs!AM371+calcs!AR371+calcs!AW371+calcs!BB371+calcs!BG371</f>
        <v>#REF!</v>
      </c>
      <c r="H378" s="168" t="e">
        <f>calcs!E371+calcs!J371+calcs!O371+calcs!T371+calcs!Y371+calcs!AD371+calcs!AI371+calcs!AN371+calcs!AS371+calcs!AX371+calcs!BC371+calcs!BH371</f>
        <v>#REF!</v>
      </c>
      <c r="I378" s="168" t="e">
        <f>calcs!F371+calcs!K371+calcs!P371+calcs!U371+calcs!Z371+calcs!AE371+calcs!AJ371+calcs!AO371+calcs!AT371+calcs!AY371+calcs!BD371+calcs!BI371</f>
        <v>#REF!</v>
      </c>
      <c r="J378" s="168" t="e">
        <f>calcs!G371+calcs!L371+calcs!Q371+calcs!V371+calcs!AA371+calcs!AF371+calcs!AK371+calcs!AP371+calcs!AU371+calcs!AZ371+calcs!BE371+calcs!BJ371</f>
        <v>#REF!</v>
      </c>
      <c r="K378" s="161"/>
      <c r="L378" s="175" t="e">
        <f t="shared" si="13"/>
        <v>#REF!</v>
      </c>
      <c r="M378" s="81"/>
      <c r="N378" s="120"/>
      <c r="O378" s="120"/>
      <c r="P378" s="194" t="e">
        <f t="shared" si="15"/>
        <v>#REF!</v>
      </c>
      <c r="Q378" s="194" t="e">
        <f t="shared" si="15"/>
        <v>#REF!</v>
      </c>
      <c r="R378" s="194" t="e">
        <f t="shared" si="15"/>
        <v>#REF!</v>
      </c>
      <c r="S378" s="194" t="e">
        <f t="shared" si="14"/>
        <v>#REF!</v>
      </c>
      <c r="U378" s="194"/>
      <c r="AB378" s="199"/>
      <c r="AC378" s="199"/>
      <c r="AD378" s="199"/>
      <c r="AE378" s="199"/>
      <c r="AF378" s="199"/>
    </row>
    <row r="379" spans="1:32">
      <c r="A379" s="161" t="s">
        <v>1354</v>
      </c>
      <c r="B379" s="161" t="s">
        <v>2125</v>
      </c>
      <c r="C379" s="161" t="s">
        <v>749</v>
      </c>
      <c r="D379" s="161"/>
      <c r="E379" s="161"/>
      <c r="F379" s="168" t="e">
        <f>calcs!C372+calcs!H372+calcs!M372+calcs!R372+calcs!W372+calcs!AB372+calcs!AG372+calcs!AL372+calcs!AQ372+calcs!AV372+calcs!BA372+calcs!BF372</f>
        <v>#REF!</v>
      </c>
      <c r="G379" s="168" t="e">
        <f>calcs!D372+calcs!I372+calcs!N372+calcs!S372+calcs!X372+calcs!AC372+calcs!AH372+calcs!AM372+calcs!AR372+calcs!AW372+calcs!BB372+calcs!BG372</f>
        <v>#REF!</v>
      </c>
      <c r="H379" s="168" t="e">
        <f>calcs!E372+calcs!J372+calcs!O372+calcs!T372+calcs!Y372+calcs!AD372+calcs!AI372+calcs!AN372+calcs!AS372+calcs!AX372+calcs!BC372+calcs!BH372</f>
        <v>#REF!</v>
      </c>
      <c r="I379" s="168" t="e">
        <f>calcs!F372+calcs!K372+calcs!P372+calcs!U372+calcs!Z372+calcs!AE372+calcs!AJ372+calcs!AO372+calcs!AT372+calcs!AY372+calcs!BD372+calcs!BI372</f>
        <v>#REF!</v>
      </c>
      <c r="J379" s="168" t="e">
        <f>calcs!G372+calcs!L372+calcs!Q372+calcs!V372+calcs!AA372+calcs!AF372+calcs!AK372+calcs!AP372+calcs!AU372+calcs!AZ372+calcs!BE372+calcs!BJ372</f>
        <v>#REF!</v>
      </c>
      <c r="K379" s="161"/>
      <c r="L379" s="175" t="e">
        <f t="shared" si="13"/>
        <v>#REF!</v>
      </c>
      <c r="M379" s="81"/>
      <c r="N379" s="120"/>
      <c r="O379" s="120"/>
      <c r="P379" s="194" t="e">
        <f t="shared" si="15"/>
        <v>#REF!</v>
      </c>
      <c r="Q379" s="194" t="e">
        <f t="shared" si="15"/>
        <v>#REF!</v>
      </c>
      <c r="R379" s="194" t="e">
        <f t="shared" si="15"/>
        <v>#REF!</v>
      </c>
      <c r="S379" s="194" t="e">
        <f t="shared" si="14"/>
        <v>#REF!</v>
      </c>
      <c r="U379" s="194"/>
      <c r="AB379" s="199"/>
      <c r="AC379" s="199"/>
      <c r="AD379" s="199"/>
      <c r="AE379" s="199"/>
      <c r="AF379" s="199"/>
    </row>
    <row r="380" spans="1:32">
      <c r="A380" s="161" t="s">
        <v>1354</v>
      </c>
      <c r="B380" s="161" t="s">
        <v>2126</v>
      </c>
      <c r="C380" s="161" t="s">
        <v>751</v>
      </c>
      <c r="D380" s="161"/>
      <c r="E380" s="161"/>
      <c r="F380" s="168" t="e">
        <f>calcs!C373+calcs!H373+calcs!M373+calcs!R373+calcs!W373+calcs!AB373+calcs!AG373+calcs!AL373+calcs!AQ373+calcs!AV373+calcs!BA373+calcs!BF373</f>
        <v>#REF!</v>
      </c>
      <c r="G380" s="168" t="e">
        <f>calcs!D373+calcs!I373+calcs!N373+calcs!S373+calcs!X373+calcs!AC373+calcs!AH373+calcs!AM373+calcs!AR373+calcs!AW373+calcs!BB373+calcs!BG373</f>
        <v>#REF!</v>
      </c>
      <c r="H380" s="168" t="e">
        <f>calcs!E373+calcs!J373+calcs!O373+calcs!T373+calcs!Y373+calcs!AD373+calcs!AI373+calcs!AN373+calcs!AS373+calcs!AX373+calcs!BC373+calcs!BH373</f>
        <v>#REF!</v>
      </c>
      <c r="I380" s="168" t="e">
        <f>calcs!F373+calcs!K373+calcs!P373+calcs!U373+calcs!Z373+calcs!AE373+calcs!AJ373+calcs!AO373+calcs!AT373+calcs!AY373+calcs!BD373+calcs!BI373</f>
        <v>#REF!</v>
      </c>
      <c r="J380" s="168" t="e">
        <f>calcs!G373+calcs!L373+calcs!Q373+calcs!V373+calcs!AA373+calcs!AF373+calcs!AK373+calcs!AP373+calcs!AU373+calcs!AZ373+calcs!BE373+calcs!BJ373</f>
        <v>#REF!</v>
      </c>
      <c r="K380" s="161"/>
      <c r="L380" s="175" t="e">
        <f t="shared" si="13"/>
        <v>#REF!</v>
      </c>
      <c r="M380" s="81"/>
      <c r="N380" s="120"/>
      <c r="O380" s="120"/>
      <c r="P380" s="194" t="e">
        <f t="shared" si="15"/>
        <v>#REF!</v>
      </c>
      <c r="Q380" s="194" t="e">
        <f t="shared" si="15"/>
        <v>#REF!</v>
      </c>
      <c r="R380" s="194" t="e">
        <f t="shared" si="15"/>
        <v>#REF!</v>
      </c>
      <c r="S380" s="194" t="e">
        <f t="shared" si="14"/>
        <v>#REF!</v>
      </c>
      <c r="U380" s="194"/>
      <c r="AB380" s="199"/>
      <c r="AC380" s="199"/>
      <c r="AD380" s="199"/>
      <c r="AE380" s="199"/>
      <c r="AF380" s="199"/>
    </row>
    <row r="381" spans="1:32">
      <c r="A381" s="161" t="s">
        <v>1354</v>
      </c>
      <c r="B381" s="161" t="s">
        <v>2127</v>
      </c>
      <c r="C381" s="161" t="s">
        <v>753</v>
      </c>
      <c r="D381" s="161"/>
      <c r="E381" s="161"/>
      <c r="F381" s="168" t="e">
        <f>calcs!C374+calcs!H374+calcs!M374+calcs!R374+calcs!W374+calcs!AB374+calcs!AG374+calcs!AL374+calcs!AQ374+calcs!AV374+calcs!BA374+calcs!BF374</f>
        <v>#REF!</v>
      </c>
      <c r="G381" s="168" t="e">
        <f>calcs!D374+calcs!I374+calcs!N374+calcs!S374+calcs!X374+calcs!AC374+calcs!AH374+calcs!AM374+calcs!AR374+calcs!AW374+calcs!BB374+calcs!BG374</f>
        <v>#REF!</v>
      </c>
      <c r="H381" s="168" t="e">
        <f>calcs!E374+calcs!J374+calcs!O374+calcs!T374+calcs!Y374+calcs!AD374+calcs!AI374+calcs!AN374+calcs!AS374+calcs!AX374+calcs!BC374+calcs!BH374</f>
        <v>#REF!</v>
      </c>
      <c r="I381" s="168" t="e">
        <f>calcs!F374+calcs!K374+calcs!P374+calcs!U374+calcs!Z374+calcs!AE374+calcs!AJ374+calcs!AO374+calcs!AT374+calcs!AY374+calcs!BD374+calcs!BI374</f>
        <v>#REF!</v>
      </c>
      <c r="J381" s="168" t="e">
        <f>calcs!G374+calcs!L374+calcs!Q374+calcs!V374+calcs!AA374+calcs!AF374+calcs!AK374+calcs!AP374+calcs!AU374+calcs!AZ374+calcs!BE374+calcs!BJ374</f>
        <v>#REF!</v>
      </c>
      <c r="K381" s="161"/>
      <c r="L381" s="175" t="e">
        <f t="shared" si="13"/>
        <v>#REF!</v>
      </c>
      <c r="M381" s="81"/>
      <c r="N381" s="120"/>
      <c r="O381" s="120"/>
      <c r="P381" s="194" t="e">
        <f t="shared" si="15"/>
        <v>#REF!</v>
      </c>
      <c r="Q381" s="194" t="e">
        <f t="shared" si="15"/>
        <v>#REF!</v>
      </c>
      <c r="R381" s="194" t="e">
        <f t="shared" si="15"/>
        <v>#REF!</v>
      </c>
      <c r="S381" s="194" t="e">
        <f t="shared" si="14"/>
        <v>#REF!</v>
      </c>
      <c r="U381" s="194"/>
      <c r="AB381" s="199"/>
      <c r="AC381" s="199"/>
      <c r="AD381" s="199"/>
      <c r="AE381" s="199"/>
      <c r="AF381" s="199"/>
    </row>
    <row r="382" spans="1:32">
      <c r="A382" s="161" t="s">
        <v>1354</v>
      </c>
      <c r="B382" s="161" t="s">
        <v>2128</v>
      </c>
      <c r="C382" s="161" t="s">
        <v>755</v>
      </c>
      <c r="D382" s="161"/>
      <c r="E382" s="161"/>
      <c r="F382" s="168" t="e">
        <f>calcs!C375+calcs!H375+calcs!M375+calcs!R375+calcs!W375+calcs!AB375+calcs!AG375+calcs!AL375+calcs!AQ375+calcs!AV375+calcs!BA375+calcs!BF375</f>
        <v>#REF!</v>
      </c>
      <c r="G382" s="168" t="e">
        <f>calcs!D375+calcs!I375+calcs!N375+calcs!S375+calcs!X375+calcs!AC375+calcs!AH375+calcs!AM375+calcs!AR375+calcs!AW375+calcs!BB375+calcs!BG375</f>
        <v>#REF!</v>
      </c>
      <c r="H382" s="168" t="e">
        <f>calcs!E375+calcs!J375+calcs!O375+calcs!T375+calcs!Y375+calcs!AD375+calcs!AI375+calcs!AN375+calcs!AS375+calcs!AX375+calcs!BC375+calcs!BH375</f>
        <v>#REF!</v>
      </c>
      <c r="I382" s="168" t="e">
        <f>calcs!F375+calcs!K375+calcs!P375+calcs!U375+calcs!Z375+calcs!AE375+calcs!AJ375+calcs!AO375+calcs!AT375+calcs!AY375+calcs!BD375+calcs!BI375</f>
        <v>#REF!</v>
      </c>
      <c r="J382" s="168" t="e">
        <f>calcs!G375+calcs!L375+calcs!Q375+calcs!V375+calcs!AA375+calcs!AF375+calcs!AK375+calcs!AP375+calcs!AU375+calcs!AZ375+calcs!BE375+calcs!BJ375</f>
        <v>#REF!</v>
      </c>
      <c r="K382" s="161"/>
      <c r="L382" s="175" t="e">
        <f t="shared" si="13"/>
        <v>#REF!</v>
      </c>
      <c r="M382" s="81"/>
      <c r="N382" s="120"/>
      <c r="O382" s="120"/>
      <c r="P382" s="194" t="e">
        <f t="shared" si="15"/>
        <v>#REF!</v>
      </c>
      <c r="Q382" s="194" t="e">
        <f t="shared" si="15"/>
        <v>#REF!</v>
      </c>
      <c r="R382" s="194" t="e">
        <f t="shared" si="15"/>
        <v>#REF!</v>
      </c>
      <c r="S382" s="194" t="e">
        <f t="shared" si="14"/>
        <v>#REF!</v>
      </c>
      <c r="U382" s="194"/>
      <c r="AB382" s="199"/>
      <c r="AC382" s="199"/>
      <c r="AD382" s="199"/>
      <c r="AE382" s="199"/>
      <c r="AF382" s="199"/>
    </row>
    <row r="383" spans="1:32">
      <c r="A383" s="161" t="s">
        <v>1354</v>
      </c>
      <c r="B383" s="161" t="s">
        <v>2129</v>
      </c>
      <c r="C383" s="161" t="s">
        <v>757</v>
      </c>
      <c r="D383" s="161"/>
      <c r="E383" s="161"/>
      <c r="F383" s="168" t="e">
        <f>calcs!C376+calcs!H376+calcs!M376+calcs!R376+calcs!W376+calcs!AB376+calcs!AG376+calcs!AL376+calcs!AQ376+calcs!AV376+calcs!BA376+calcs!BF376</f>
        <v>#REF!</v>
      </c>
      <c r="G383" s="168" t="e">
        <f>calcs!D376+calcs!I376+calcs!N376+calcs!S376+calcs!X376+calcs!AC376+calcs!AH376+calcs!AM376+calcs!AR376+calcs!AW376+calcs!BB376+calcs!BG376</f>
        <v>#REF!</v>
      </c>
      <c r="H383" s="168" t="e">
        <f>calcs!E376+calcs!J376+calcs!O376+calcs!T376+calcs!Y376+calcs!AD376+calcs!AI376+calcs!AN376+calcs!AS376+calcs!AX376+calcs!BC376+calcs!BH376</f>
        <v>#REF!</v>
      </c>
      <c r="I383" s="168" t="e">
        <f>calcs!F376+calcs!K376+calcs!P376+calcs!U376+calcs!Z376+calcs!AE376+calcs!AJ376+calcs!AO376+calcs!AT376+calcs!AY376+calcs!BD376+calcs!BI376</f>
        <v>#REF!</v>
      </c>
      <c r="J383" s="168" t="e">
        <f>calcs!G376+calcs!L376+calcs!Q376+calcs!V376+calcs!AA376+calcs!AF376+calcs!AK376+calcs!AP376+calcs!AU376+calcs!AZ376+calcs!BE376+calcs!BJ376</f>
        <v>#REF!</v>
      </c>
      <c r="K383" s="161"/>
      <c r="L383" s="175" t="e">
        <f t="shared" si="13"/>
        <v>#REF!</v>
      </c>
      <c r="M383" s="81"/>
      <c r="N383" s="120"/>
      <c r="O383" s="120"/>
      <c r="P383" s="194" t="e">
        <f t="shared" si="15"/>
        <v>#REF!</v>
      </c>
      <c r="Q383" s="194" t="e">
        <f t="shared" si="15"/>
        <v>#REF!</v>
      </c>
      <c r="R383" s="194" t="e">
        <f t="shared" si="15"/>
        <v>#REF!</v>
      </c>
      <c r="S383" s="194" t="e">
        <f t="shared" si="14"/>
        <v>#REF!</v>
      </c>
      <c r="U383" s="194"/>
      <c r="AB383" s="199"/>
      <c r="AC383" s="199"/>
      <c r="AD383" s="199"/>
      <c r="AE383" s="199"/>
      <c r="AF383" s="199"/>
    </row>
    <row r="384" spans="1:32">
      <c r="A384" s="161" t="s">
        <v>1354</v>
      </c>
      <c r="B384" s="161" t="s">
        <v>2130</v>
      </c>
      <c r="C384" s="161" t="s">
        <v>759</v>
      </c>
      <c r="D384" s="161"/>
      <c r="E384" s="161"/>
      <c r="F384" s="168" t="e">
        <f>calcs!C377+calcs!H377+calcs!M377+calcs!R377+calcs!W377+calcs!AB377+calcs!AG377+calcs!AL377+calcs!AQ377+calcs!AV377+calcs!BA377+calcs!BF377</f>
        <v>#REF!</v>
      </c>
      <c r="G384" s="168" t="e">
        <f>calcs!D377+calcs!I377+calcs!N377+calcs!S377+calcs!X377+calcs!AC377+calcs!AH377+calcs!AM377+calcs!AR377+calcs!AW377+calcs!BB377+calcs!BG377</f>
        <v>#REF!</v>
      </c>
      <c r="H384" s="168" t="e">
        <f>calcs!E377+calcs!J377+calcs!O377+calcs!T377+calcs!Y377+calcs!AD377+calcs!AI377+calcs!AN377+calcs!AS377+calcs!AX377+calcs!BC377+calcs!BH377</f>
        <v>#REF!</v>
      </c>
      <c r="I384" s="168" t="e">
        <f>calcs!F377+calcs!K377+calcs!P377+calcs!U377+calcs!Z377+calcs!AE377+calcs!AJ377+calcs!AO377+calcs!AT377+calcs!AY377+calcs!BD377+calcs!BI377</f>
        <v>#REF!</v>
      </c>
      <c r="J384" s="168" t="e">
        <f>calcs!G377+calcs!L377+calcs!Q377+calcs!V377+calcs!AA377+calcs!AF377+calcs!AK377+calcs!AP377+calcs!AU377+calcs!AZ377+calcs!BE377+calcs!BJ377</f>
        <v>#REF!</v>
      </c>
      <c r="K384" s="161"/>
      <c r="L384" s="175" t="e">
        <f t="shared" si="13"/>
        <v>#REF!</v>
      </c>
      <c r="M384" s="81"/>
      <c r="N384" s="120"/>
      <c r="O384" s="120"/>
      <c r="P384" s="194" t="e">
        <f t="shared" si="15"/>
        <v>#REF!</v>
      </c>
      <c r="Q384" s="194" t="e">
        <f t="shared" si="15"/>
        <v>#REF!</v>
      </c>
      <c r="R384" s="194" t="e">
        <f t="shared" si="15"/>
        <v>#REF!</v>
      </c>
      <c r="S384" s="194" t="e">
        <f t="shared" si="14"/>
        <v>#REF!</v>
      </c>
      <c r="U384" s="194"/>
      <c r="AB384" s="199"/>
      <c r="AC384" s="199"/>
      <c r="AD384" s="199"/>
      <c r="AE384" s="199"/>
      <c r="AF384" s="199"/>
    </row>
    <row r="385" spans="1:32">
      <c r="A385" s="161" t="s">
        <v>1354</v>
      </c>
      <c r="B385" s="161" t="s">
        <v>2131</v>
      </c>
      <c r="C385" s="161" t="s">
        <v>761</v>
      </c>
      <c r="D385" s="161"/>
      <c r="E385" s="161"/>
      <c r="F385" s="168" t="e">
        <f>calcs!C378+calcs!H378+calcs!M378+calcs!R378+calcs!W378+calcs!AB378+calcs!AG378+calcs!AL378+calcs!AQ378+calcs!AV378+calcs!BA378+calcs!BF378</f>
        <v>#REF!</v>
      </c>
      <c r="G385" s="168" t="e">
        <f>calcs!D378+calcs!I378+calcs!N378+calcs!S378+calcs!X378+calcs!AC378+calcs!AH378+calcs!AM378+calcs!AR378+calcs!AW378+calcs!BB378+calcs!BG378</f>
        <v>#REF!</v>
      </c>
      <c r="H385" s="168" t="e">
        <f>calcs!E378+calcs!J378+calcs!O378+calcs!T378+calcs!Y378+calcs!AD378+calcs!AI378+calcs!AN378+calcs!AS378+calcs!AX378+calcs!BC378+calcs!BH378</f>
        <v>#REF!</v>
      </c>
      <c r="I385" s="168" t="e">
        <f>calcs!F378+calcs!K378+calcs!P378+calcs!U378+calcs!Z378+calcs!AE378+calcs!AJ378+calcs!AO378+calcs!AT378+calcs!AY378+calcs!BD378+calcs!BI378</f>
        <v>#REF!</v>
      </c>
      <c r="J385" s="168" t="e">
        <f>calcs!G378+calcs!L378+calcs!Q378+calcs!V378+calcs!AA378+calcs!AF378+calcs!AK378+calcs!AP378+calcs!AU378+calcs!AZ378+calcs!BE378+calcs!BJ378</f>
        <v>#REF!</v>
      </c>
      <c r="K385" s="161"/>
      <c r="L385" s="175" t="e">
        <f t="shared" si="13"/>
        <v>#REF!</v>
      </c>
      <c r="M385" s="81"/>
      <c r="N385" s="120"/>
      <c r="O385" s="120"/>
      <c r="P385" s="194" t="e">
        <f t="shared" si="15"/>
        <v>#REF!</v>
      </c>
      <c r="Q385" s="194" t="e">
        <f t="shared" si="15"/>
        <v>#REF!</v>
      </c>
      <c r="R385" s="194" t="e">
        <f t="shared" si="15"/>
        <v>#REF!</v>
      </c>
      <c r="S385" s="194" t="e">
        <f t="shared" si="14"/>
        <v>#REF!</v>
      </c>
      <c r="U385" s="194"/>
      <c r="AB385" s="199"/>
      <c r="AC385" s="199"/>
      <c r="AD385" s="199"/>
      <c r="AE385" s="199"/>
      <c r="AF385" s="199"/>
    </row>
    <row r="386" spans="1:32">
      <c r="A386" s="161" t="s">
        <v>1354</v>
      </c>
      <c r="B386" s="161" t="s">
        <v>2132</v>
      </c>
      <c r="C386" s="161" t="s">
        <v>763</v>
      </c>
      <c r="D386" s="161"/>
      <c r="E386" s="161"/>
      <c r="F386" s="168" t="e">
        <f>calcs!C379+calcs!H379+calcs!M379+calcs!R379+calcs!W379+calcs!AB379+calcs!AG379+calcs!AL379+calcs!AQ379+calcs!AV379+calcs!BA379+calcs!BF379</f>
        <v>#REF!</v>
      </c>
      <c r="G386" s="168" t="e">
        <f>calcs!D379+calcs!I379+calcs!N379+calcs!S379+calcs!X379+calcs!AC379+calcs!AH379+calcs!AM379+calcs!AR379+calcs!AW379+calcs!BB379+calcs!BG379</f>
        <v>#REF!</v>
      </c>
      <c r="H386" s="168" t="e">
        <f>calcs!E379+calcs!J379+calcs!O379+calcs!T379+calcs!Y379+calcs!AD379+calcs!AI379+calcs!AN379+calcs!AS379+calcs!AX379+calcs!BC379+calcs!BH379</f>
        <v>#REF!</v>
      </c>
      <c r="I386" s="168" t="e">
        <f>calcs!F379+calcs!K379+calcs!P379+calcs!U379+calcs!Z379+calcs!AE379+calcs!AJ379+calcs!AO379+calcs!AT379+calcs!AY379+calcs!BD379+calcs!BI379</f>
        <v>#REF!</v>
      </c>
      <c r="J386" s="168" t="e">
        <f>calcs!G379+calcs!L379+calcs!Q379+calcs!V379+calcs!AA379+calcs!AF379+calcs!AK379+calcs!AP379+calcs!AU379+calcs!AZ379+calcs!BE379+calcs!BJ379</f>
        <v>#REF!</v>
      </c>
      <c r="K386" s="161"/>
      <c r="L386" s="175" t="e">
        <f t="shared" si="13"/>
        <v>#REF!</v>
      </c>
      <c r="M386" s="81"/>
      <c r="N386" s="120"/>
      <c r="O386" s="120"/>
      <c r="P386" s="194" t="e">
        <f t="shared" si="15"/>
        <v>#REF!</v>
      </c>
      <c r="Q386" s="194" t="e">
        <f t="shared" si="15"/>
        <v>#REF!</v>
      </c>
      <c r="R386" s="194" t="e">
        <f t="shared" si="15"/>
        <v>#REF!</v>
      </c>
      <c r="S386" s="194" t="e">
        <f t="shared" si="14"/>
        <v>#REF!</v>
      </c>
      <c r="U386" s="194"/>
      <c r="AB386" s="199"/>
      <c r="AC386" s="199"/>
      <c r="AD386" s="199"/>
      <c r="AE386" s="199"/>
      <c r="AF386" s="199"/>
    </row>
    <row r="387" spans="1:32">
      <c r="A387" s="161" t="s">
        <v>1354</v>
      </c>
      <c r="B387" s="161" t="s">
        <v>2133</v>
      </c>
      <c r="C387" s="161" t="s">
        <v>765</v>
      </c>
      <c r="D387" s="161"/>
      <c r="E387" s="161"/>
      <c r="F387" s="168" t="e">
        <f>calcs!C380+calcs!H380+calcs!M380+calcs!R380+calcs!W380+calcs!AB380+calcs!AG380+calcs!AL380+calcs!AQ380+calcs!AV380+calcs!BA380+calcs!BF380</f>
        <v>#REF!</v>
      </c>
      <c r="G387" s="168" t="e">
        <f>calcs!D380+calcs!I380+calcs!N380+calcs!S380+calcs!X380+calcs!AC380+calcs!AH380+calcs!AM380+calcs!AR380+calcs!AW380+calcs!BB380+calcs!BG380</f>
        <v>#REF!</v>
      </c>
      <c r="H387" s="168" t="e">
        <f>calcs!E380+calcs!J380+calcs!O380+calcs!T380+calcs!Y380+calcs!AD380+calcs!AI380+calcs!AN380+calcs!AS380+calcs!AX380+calcs!BC380+calcs!BH380</f>
        <v>#REF!</v>
      </c>
      <c r="I387" s="168" t="e">
        <f>calcs!F380+calcs!K380+calcs!P380+calcs!U380+calcs!Z380+calcs!AE380+calcs!AJ380+calcs!AO380+calcs!AT380+calcs!AY380+calcs!BD380+calcs!BI380</f>
        <v>#REF!</v>
      </c>
      <c r="J387" s="168" t="e">
        <f>calcs!G380+calcs!L380+calcs!Q380+calcs!V380+calcs!AA380+calcs!AF380+calcs!AK380+calcs!AP380+calcs!AU380+calcs!AZ380+calcs!BE380+calcs!BJ380</f>
        <v>#REF!</v>
      </c>
      <c r="K387" s="161"/>
      <c r="L387" s="175" t="e">
        <f t="shared" si="13"/>
        <v>#REF!</v>
      </c>
      <c r="M387" s="81"/>
      <c r="N387" s="120"/>
      <c r="O387" s="120"/>
      <c r="P387" s="194" t="e">
        <f t="shared" si="15"/>
        <v>#REF!</v>
      </c>
      <c r="Q387" s="194" t="e">
        <f t="shared" si="15"/>
        <v>#REF!</v>
      </c>
      <c r="R387" s="194" t="e">
        <f t="shared" si="15"/>
        <v>#REF!</v>
      </c>
      <c r="S387" s="194" t="e">
        <f t="shared" si="14"/>
        <v>#REF!</v>
      </c>
      <c r="U387" s="194"/>
      <c r="AB387" s="199"/>
      <c r="AC387" s="199"/>
      <c r="AD387" s="199"/>
      <c r="AE387" s="199"/>
      <c r="AF387" s="199"/>
    </row>
    <row r="388" spans="1:32">
      <c r="A388" s="161" t="s">
        <v>1354</v>
      </c>
      <c r="B388" s="161" t="s">
        <v>2134</v>
      </c>
      <c r="C388" s="161" t="s">
        <v>767</v>
      </c>
      <c r="D388" s="161"/>
      <c r="E388" s="161"/>
      <c r="F388" s="168" t="e">
        <f>calcs!C381+calcs!H381+calcs!M381+calcs!R381+calcs!W381+calcs!AB381+calcs!AG381+calcs!AL381+calcs!AQ381+calcs!AV381+calcs!BA381+calcs!BF381</f>
        <v>#REF!</v>
      </c>
      <c r="G388" s="168" t="e">
        <f>calcs!D381+calcs!I381+calcs!N381+calcs!S381+calcs!X381+calcs!AC381+calcs!AH381+calcs!AM381+calcs!AR381+calcs!AW381+calcs!BB381+calcs!BG381</f>
        <v>#REF!</v>
      </c>
      <c r="H388" s="168" t="e">
        <f>calcs!E381+calcs!J381+calcs!O381+calcs!T381+calcs!Y381+calcs!AD381+calcs!AI381+calcs!AN381+calcs!AS381+calcs!AX381+calcs!BC381+calcs!BH381</f>
        <v>#REF!</v>
      </c>
      <c r="I388" s="168" t="e">
        <f>calcs!F381+calcs!K381+calcs!P381+calcs!U381+calcs!Z381+calcs!AE381+calcs!AJ381+calcs!AO381+calcs!AT381+calcs!AY381+calcs!BD381+calcs!BI381</f>
        <v>#REF!</v>
      </c>
      <c r="J388" s="168" t="e">
        <f>calcs!G381+calcs!L381+calcs!Q381+calcs!V381+calcs!AA381+calcs!AF381+calcs!AK381+calcs!AP381+calcs!AU381+calcs!AZ381+calcs!BE381+calcs!BJ381</f>
        <v>#REF!</v>
      </c>
      <c r="K388" s="161"/>
      <c r="L388" s="175" t="e">
        <f t="shared" si="13"/>
        <v>#REF!</v>
      </c>
      <c r="M388" s="81"/>
      <c r="N388" s="120"/>
      <c r="O388" s="120"/>
      <c r="P388" s="194" t="e">
        <f t="shared" si="15"/>
        <v>#REF!</v>
      </c>
      <c r="Q388" s="194" t="e">
        <f t="shared" si="15"/>
        <v>#REF!</v>
      </c>
      <c r="R388" s="194" t="e">
        <f t="shared" si="15"/>
        <v>#REF!</v>
      </c>
      <c r="S388" s="194" t="e">
        <f t="shared" si="14"/>
        <v>#REF!</v>
      </c>
      <c r="U388" s="194"/>
      <c r="AB388" s="199"/>
      <c r="AC388" s="199"/>
      <c r="AD388" s="199"/>
      <c r="AE388" s="199"/>
      <c r="AF388" s="199"/>
    </row>
    <row r="389" spans="1:32">
      <c r="A389" s="161" t="s">
        <v>1355</v>
      </c>
      <c r="B389" s="161" t="s">
        <v>2135</v>
      </c>
      <c r="C389" s="161" t="s">
        <v>507</v>
      </c>
      <c r="D389" s="161"/>
      <c r="E389" s="161"/>
      <c r="F389" s="168" t="e">
        <f>calcs!C382+calcs!H382+calcs!M382+calcs!R382+calcs!W382+calcs!AB382+calcs!AG382+calcs!AL382+calcs!AQ382+calcs!AV382+calcs!BA382+calcs!BF382</f>
        <v>#REF!</v>
      </c>
      <c r="G389" s="168" t="e">
        <f>calcs!D382+calcs!I382+calcs!N382+calcs!S382+calcs!X382+calcs!AC382+calcs!AH382+calcs!AM382+calcs!AR382+calcs!AW382+calcs!BB382+calcs!BG382</f>
        <v>#REF!</v>
      </c>
      <c r="H389" s="168" t="e">
        <f>calcs!E382+calcs!J382+calcs!O382+calcs!T382+calcs!Y382+calcs!AD382+calcs!AI382+calcs!AN382+calcs!AS382+calcs!AX382+calcs!BC382+calcs!BH382</f>
        <v>#REF!</v>
      </c>
      <c r="I389" s="168" t="e">
        <f>calcs!F382+calcs!K382+calcs!P382+calcs!U382+calcs!Z382+calcs!AE382+calcs!AJ382+calcs!AO382+calcs!AT382+calcs!AY382+calcs!BD382+calcs!BI382</f>
        <v>#REF!</v>
      </c>
      <c r="J389" s="168" t="e">
        <f>calcs!G382+calcs!L382+calcs!Q382+calcs!V382+calcs!AA382+calcs!AF382+calcs!AK382+calcs!AP382+calcs!AU382+calcs!AZ382+calcs!BE382+calcs!BJ382</f>
        <v>#REF!</v>
      </c>
      <c r="K389" s="161"/>
      <c r="L389" s="175" t="e">
        <f t="shared" si="13"/>
        <v>#REF!</v>
      </c>
      <c r="M389" s="81"/>
      <c r="N389" s="120"/>
      <c r="O389" s="120"/>
      <c r="P389" s="194" t="e">
        <f t="shared" si="15"/>
        <v>#REF!</v>
      </c>
      <c r="Q389" s="194" t="e">
        <f t="shared" si="15"/>
        <v>#REF!</v>
      </c>
      <c r="R389" s="194" t="e">
        <f t="shared" si="15"/>
        <v>#REF!</v>
      </c>
      <c r="S389" s="194" t="e">
        <f t="shared" si="14"/>
        <v>#REF!</v>
      </c>
      <c r="U389" s="194"/>
      <c r="AB389" s="199"/>
      <c r="AC389" s="199"/>
      <c r="AD389" s="199"/>
      <c r="AE389" s="199"/>
      <c r="AF389" s="199"/>
    </row>
    <row r="390" spans="1:32">
      <c r="A390" s="161" t="s">
        <v>1355</v>
      </c>
      <c r="B390" s="161" t="s">
        <v>2136</v>
      </c>
      <c r="C390" s="161" t="s">
        <v>770</v>
      </c>
      <c r="D390" s="161"/>
      <c r="E390" s="161"/>
      <c r="F390" s="168" t="e">
        <f>calcs!C383+calcs!H383+calcs!M383+calcs!R383+calcs!W383+calcs!AB383+calcs!AG383+calcs!AL383+calcs!AQ383+calcs!AV383+calcs!BA383+calcs!BF383</f>
        <v>#REF!</v>
      </c>
      <c r="G390" s="168" t="e">
        <f>calcs!D383+calcs!I383+calcs!N383+calcs!S383+calcs!X383+calcs!AC383+calcs!AH383+calcs!AM383+calcs!AR383+calcs!AW383+calcs!BB383+calcs!BG383</f>
        <v>#REF!</v>
      </c>
      <c r="H390" s="168" t="e">
        <f>calcs!E383+calcs!J383+calcs!O383+calcs!T383+calcs!Y383+calcs!AD383+calcs!AI383+calcs!AN383+calcs!AS383+calcs!AX383+calcs!BC383+calcs!BH383</f>
        <v>#REF!</v>
      </c>
      <c r="I390" s="168" t="e">
        <f>calcs!F383+calcs!K383+calcs!P383+calcs!U383+calcs!Z383+calcs!AE383+calcs!AJ383+calcs!AO383+calcs!AT383+calcs!AY383+calcs!BD383+calcs!BI383</f>
        <v>#REF!</v>
      </c>
      <c r="J390" s="168" t="e">
        <f>calcs!G383+calcs!L383+calcs!Q383+calcs!V383+calcs!AA383+calcs!AF383+calcs!AK383+calcs!AP383+calcs!AU383+calcs!AZ383+calcs!BE383+calcs!BJ383</f>
        <v>#REF!</v>
      </c>
      <c r="K390" s="161"/>
      <c r="L390" s="175" t="e">
        <f t="shared" si="13"/>
        <v>#REF!</v>
      </c>
      <c r="M390" s="81"/>
      <c r="N390" s="120"/>
      <c r="O390" s="120"/>
      <c r="P390" s="194" t="e">
        <f t="shared" si="15"/>
        <v>#REF!</v>
      </c>
      <c r="Q390" s="194" t="e">
        <f t="shared" si="15"/>
        <v>#REF!</v>
      </c>
      <c r="R390" s="194" t="e">
        <f t="shared" si="15"/>
        <v>#REF!</v>
      </c>
      <c r="S390" s="194" t="e">
        <f t="shared" si="14"/>
        <v>#REF!</v>
      </c>
      <c r="U390" s="194"/>
      <c r="AB390" s="199"/>
      <c r="AC390" s="199"/>
      <c r="AD390" s="199"/>
      <c r="AE390" s="199"/>
      <c r="AF390" s="199"/>
    </row>
    <row r="391" spans="1:32">
      <c r="A391" s="161" t="s">
        <v>1355</v>
      </c>
      <c r="B391" s="161" t="s">
        <v>2137</v>
      </c>
      <c r="C391" s="161" t="s">
        <v>772</v>
      </c>
      <c r="D391" s="161"/>
      <c r="E391" s="161"/>
      <c r="F391" s="168" t="e">
        <f>calcs!C384+calcs!H384+calcs!M384+calcs!R384+calcs!W384+calcs!AB384+calcs!AG384+calcs!AL384+calcs!AQ384+calcs!AV384+calcs!BA384+calcs!BF384</f>
        <v>#REF!</v>
      </c>
      <c r="G391" s="168" t="e">
        <f>calcs!D384+calcs!I384+calcs!N384+calcs!S384+calcs!X384+calcs!AC384+calcs!AH384+calcs!AM384+calcs!AR384+calcs!AW384+calcs!BB384+calcs!BG384</f>
        <v>#REF!</v>
      </c>
      <c r="H391" s="168" t="e">
        <f>calcs!E384+calcs!J384+calcs!O384+calcs!T384+calcs!Y384+calcs!AD384+calcs!AI384+calcs!AN384+calcs!AS384+calcs!AX384+calcs!BC384+calcs!BH384</f>
        <v>#REF!</v>
      </c>
      <c r="I391" s="168" t="e">
        <f>calcs!F384+calcs!K384+calcs!P384+calcs!U384+calcs!Z384+calcs!AE384+calcs!AJ384+calcs!AO384+calcs!AT384+calcs!AY384+calcs!BD384+calcs!BI384</f>
        <v>#REF!</v>
      </c>
      <c r="J391" s="168" t="e">
        <f>calcs!G384+calcs!L384+calcs!Q384+calcs!V384+calcs!AA384+calcs!AF384+calcs!AK384+calcs!AP384+calcs!AU384+calcs!AZ384+calcs!BE384+calcs!BJ384</f>
        <v>#REF!</v>
      </c>
      <c r="K391" s="161"/>
      <c r="L391" s="175" t="e">
        <f t="shared" si="13"/>
        <v>#REF!</v>
      </c>
      <c r="M391" s="81"/>
      <c r="N391" s="120"/>
      <c r="O391" s="120"/>
      <c r="P391" s="194" t="e">
        <f t="shared" si="15"/>
        <v>#REF!</v>
      </c>
      <c r="Q391" s="194" t="e">
        <f t="shared" si="15"/>
        <v>#REF!</v>
      </c>
      <c r="R391" s="194" t="e">
        <f t="shared" si="15"/>
        <v>#REF!</v>
      </c>
      <c r="S391" s="194" t="e">
        <f t="shared" si="14"/>
        <v>#REF!</v>
      </c>
      <c r="U391" s="194"/>
      <c r="AB391" s="199"/>
      <c r="AC391" s="199"/>
      <c r="AD391" s="199"/>
      <c r="AE391" s="199"/>
      <c r="AF391" s="199"/>
    </row>
    <row r="392" spans="1:32">
      <c r="A392" s="161" t="s">
        <v>1355</v>
      </c>
      <c r="B392" s="161" t="s">
        <v>2138</v>
      </c>
      <c r="C392" s="161" t="s">
        <v>774</v>
      </c>
      <c r="D392" s="161"/>
      <c r="E392" s="161"/>
      <c r="F392" s="168" t="e">
        <f>calcs!C385+calcs!H385+calcs!M385+calcs!R385+calcs!W385+calcs!AB385+calcs!AG385+calcs!AL385+calcs!AQ385+calcs!AV385+calcs!BA385+calcs!BF385</f>
        <v>#REF!</v>
      </c>
      <c r="G392" s="168" t="e">
        <f>calcs!D385+calcs!I385+calcs!N385+calcs!S385+calcs!X385+calcs!AC385+calcs!AH385+calcs!AM385+calcs!AR385+calcs!AW385+calcs!BB385+calcs!BG385</f>
        <v>#REF!</v>
      </c>
      <c r="H392" s="168" t="e">
        <f>calcs!E385+calcs!J385+calcs!O385+calcs!T385+calcs!Y385+calcs!AD385+calcs!AI385+calcs!AN385+calcs!AS385+calcs!AX385+calcs!BC385+calcs!BH385</f>
        <v>#REF!</v>
      </c>
      <c r="I392" s="168" t="e">
        <f>calcs!F385+calcs!K385+calcs!P385+calcs!U385+calcs!Z385+calcs!AE385+calcs!AJ385+calcs!AO385+calcs!AT385+calcs!AY385+calcs!BD385+calcs!BI385</f>
        <v>#REF!</v>
      </c>
      <c r="J392" s="168" t="e">
        <f>calcs!G385+calcs!L385+calcs!Q385+calcs!V385+calcs!AA385+calcs!AF385+calcs!AK385+calcs!AP385+calcs!AU385+calcs!AZ385+calcs!BE385+calcs!BJ385</f>
        <v>#REF!</v>
      </c>
      <c r="K392" s="161"/>
      <c r="L392" s="175" t="e">
        <f t="shared" si="13"/>
        <v>#REF!</v>
      </c>
      <c r="M392" s="81"/>
      <c r="N392" s="120"/>
      <c r="O392" s="120"/>
      <c r="P392" s="194" t="e">
        <f t="shared" si="15"/>
        <v>#REF!</v>
      </c>
      <c r="Q392" s="194" t="e">
        <f t="shared" si="15"/>
        <v>#REF!</v>
      </c>
      <c r="R392" s="194" t="e">
        <f t="shared" si="15"/>
        <v>#REF!</v>
      </c>
      <c r="S392" s="194" t="e">
        <f t="shared" si="14"/>
        <v>#REF!</v>
      </c>
      <c r="U392" s="194"/>
      <c r="AB392" s="199"/>
      <c r="AC392" s="199"/>
      <c r="AD392" s="199"/>
      <c r="AE392" s="199"/>
      <c r="AF392" s="199"/>
    </row>
    <row r="393" spans="1:32">
      <c r="A393" s="161" t="s">
        <v>1355</v>
      </c>
      <c r="B393" s="161" t="s">
        <v>2139</v>
      </c>
      <c r="C393" s="161" t="s">
        <v>776</v>
      </c>
      <c r="D393" s="161"/>
      <c r="E393" s="161"/>
      <c r="F393" s="168" t="e">
        <f>calcs!C386+calcs!H386+calcs!M386+calcs!R386+calcs!W386+calcs!AB386+calcs!AG386+calcs!AL386+calcs!AQ386+calcs!AV386+calcs!BA386+calcs!BF386</f>
        <v>#REF!</v>
      </c>
      <c r="G393" s="168" t="e">
        <f>calcs!D386+calcs!I386+calcs!N386+calcs!S386+calcs!X386+calcs!AC386+calcs!AH386+calcs!AM386+calcs!AR386+calcs!AW386+calcs!BB386+calcs!BG386</f>
        <v>#REF!</v>
      </c>
      <c r="H393" s="168" t="e">
        <f>calcs!E386+calcs!J386+calcs!O386+calcs!T386+calcs!Y386+calcs!AD386+calcs!AI386+calcs!AN386+calcs!AS386+calcs!AX386+calcs!BC386+calcs!BH386</f>
        <v>#REF!</v>
      </c>
      <c r="I393" s="168" t="e">
        <f>calcs!F386+calcs!K386+calcs!P386+calcs!U386+calcs!Z386+calcs!AE386+calcs!AJ386+calcs!AO386+calcs!AT386+calcs!AY386+calcs!BD386+calcs!BI386</f>
        <v>#REF!</v>
      </c>
      <c r="J393" s="168" t="e">
        <f>calcs!G386+calcs!L386+calcs!Q386+calcs!V386+calcs!AA386+calcs!AF386+calcs!AK386+calcs!AP386+calcs!AU386+calcs!AZ386+calcs!BE386+calcs!BJ386</f>
        <v>#REF!</v>
      </c>
      <c r="K393" s="161"/>
      <c r="L393" s="175" t="e">
        <f t="shared" si="13"/>
        <v>#REF!</v>
      </c>
      <c r="M393" s="81"/>
      <c r="N393" s="120"/>
      <c r="O393" s="120"/>
      <c r="P393" s="194" t="e">
        <f t="shared" si="15"/>
        <v>#REF!</v>
      </c>
      <c r="Q393" s="194" t="e">
        <f t="shared" si="15"/>
        <v>#REF!</v>
      </c>
      <c r="R393" s="194" t="e">
        <f t="shared" si="15"/>
        <v>#REF!</v>
      </c>
      <c r="S393" s="194" t="e">
        <f t="shared" si="14"/>
        <v>#REF!</v>
      </c>
      <c r="U393" s="194"/>
      <c r="AB393" s="199"/>
      <c r="AC393" s="199"/>
      <c r="AD393" s="199"/>
      <c r="AE393" s="199"/>
      <c r="AF393" s="199"/>
    </row>
    <row r="394" spans="1:32">
      <c r="A394" s="161" t="s">
        <v>1355</v>
      </c>
      <c r="B394" s="161" t="s">
        <v>2140</v>
      </c>
      <c r="C394" s="161" t="s">
        <v>778</v>
      </c>
      <c r="D394" s="161"/>
      <c r="E394" s="161"/>
      <c r="F394" s="168" t="e">
        <f>calcs!C387+calcs!H387+calcs!M387+calcs!R387+calcs!W387+calcs!AB387+calcs!AG387+calcs!AL387+calcs!AQ387+calcs!AV387+calcs!BA387+calcs!BF387</f>
        <v>#REF!</v>
      </c>
      <c r="G394" s="168" t="e">
        <f>calcs!D387+calcs!I387+calcs!N387+calcs!S387+calcs!X387+calcs!AC387+calcs!AH387+calcs!AM387+calcs!AR387+calcs!AW387+calcs!BB387+calcs!BG387</f>
        <v>#REF!</v>
      </c>
      <c r="H394" s="168" t="e">
        <f>calcs!E387+calcs!J387+calcs!O387+calcs!T387+calcs!Y387+calcs!AD387+calcs!AI387+calcs!AN387+calcs!AS387+calcs!AX387+calcs!BC387+calcs!BH387</f>
        <v>#REF!</v>
      </c>
      <c r="I394" s="168" t="e">
        <f>calcs!F387+calcs!K387+calcs!P387+calcs!U387+calcs!Z387+calcs!AE387+calcs!AJ387+calcs!AO387+calcs!AT387+calcs!AY387+calcs!BD387+calcs!BI387</f>
        <v>#REF!</v>
      </c>
      <c r="J394" s="168" t="e">
        <f>calcs!G387+calcs!L387+calcs!Q387+calcs!V387+calcs!AA387+calcs!AF387+calcs!AK387+calcs!AP387+calcs!AU387+calcs!AZ387+calcs!BE387+calcs!BJ387</f>
        <v>#REF!</v>
      </c>
      <c r="K394" s="161"/>
      <c r="L394" s="175" t="e">
        <f t="shared" si="13"/>
        <v>#REF!</v>
      </c>
      <c r="M394" s="81"/>
      <c r="N394" s="120"/>
      <c r="O394" s="120"/>
      <c r="P394" s="194" t="e">
        <f t="shared" si="15"/>
        <v>#REF!</v>
      </c>
      <c r="Q394" s="194" t="e">
        <f t="shared" si="15"/>
        <v>#REF!</v>
      </c>
      <c r="R394" s="194" t="e">
        <f t="shared" si="15"/>
        <v>#REF!</v>
      </c>
      <c r="S394" s="194" t="e">
        <f t="shared" si="14"/>
        <v>#REF!</v>
      </c>
      <c r="U394" s="194"/>
      <c r="AB394" s="199"/>
      <c r="AC394" s="199"/>
      <c r="AD394" s="199"/>
      <c r="AE394" s="199"/>
      <c r="AF394" s="199"/>
    </row>
    <row r="395" spans="1:32">
      <c r="A395" s="161" t="s">
        <v>1355</v>
      </c>
      <c r="B395" s="161" t="s">
        <v>2141</v>
      </c>
      <c r="C395" s="161" t="s">
        <v>780</v>
      </c>
      <c r="D395" s="161"/>
      <c r="E395" s="161"/>
      <c r="F395" s="168" t="e">
        <f>calcs!C388+calcs!H388+calcs!M388+calcs!R388+calcs!W388+calcs!AB388+calcs!AG388+calcs!AL388+calcs!AQ388+calcs!AV388+calcs!BA388+calcs!BF388</f>
        <v>#REF!</v>
      </c>
      <c r="G395" s="168" t="e">
        <f>calcs!D388+calcs!I388+calcs!N388+calcs!S388+calcs!X388+calcs!AC388+calcs!AH388+calcs!AM388+calcs!AR388+calcs!AW388+calcs!BB388+calcs!BG388</f>
        <v>#REF!</v>
      </c>
      <c r="H395" s="168" t="e">
        <f>calcs!E388+calcs!J388+calcs!O388+calcs!T388+calcs!Y388+calcs!AD388+calcs!AI388+calcs!AN388+calcs!AS388+calcs!AX388+calcs!BC388+calcs!BH388</f>
        <v>#REF!</v>
      </c>
      <c r="I395" s="168" t="e">
        <f>calcs!F388+calcs!K388+calcs!P388+calcs!U388+calcs!Z388+calcs!AE388+calcs!AJ388+calcs!AO388+calcs!AT388+calcs!AY388+calcs!BD388+calcs!BI388</f>
        <v>#REF!</v>
      </c>
      <c r="J395" s="168" t="e">
        <f>calcs!G388+calcs!L388+calcs!Q388+calcs!V388+calcs!AA388+calcs!AF388+calcs!AK388+calcs!AP388+calcs!AU388+calcs!AZ388+calcs!BE388+calcs!BJ388</f>
        <v>#REF!</v>
      </c>
      <c r="K395" s="161"/>
      <c r="L395" s="175" t="e">
        <f t="shared" si="13"/>
        <v>#REF!</v>
      </c>
      <c r="M395" s="81"/>
      <c r="N395" s="120"/>
      <c r="O395" s="120"/>
      <c r="P395" s="194" t="e">
        <f t="shared" si="15"/>
        <v>#REF!</v>
      </c>
      <c r="Q395" s="194" t="e">
        <f t="shared" si="15"/>
        <v>#REF!</v>
      </c>
      <c r="R395" s="194" t="e">
        <f t="shared" si="15"/>
        <v>#REF!</v>
      </c>
      <c r="S395" s="194" t="e">
        <f t="shared" si="14"/>
        <v>#REF!</v>
      </c>
      <c r="U395" s="194"/>
      <c r="AB395" s="199"/>
      <c r="AC395" s="199"/>
      <c r="AD395" s="199"/>
      <c r="AE395" s="199"/>
      <c r="AF395" s="199"/>
    </row>
    <row r="396" spans="1:32">
      <c r="A396" s="161" t="s">
        <v>1355</v>
      </c>
      <c r="B396" s="161" t="s">
        <v>2142</v>
      </c>
      <c r="C396" s="161" t="s">
        <v>782</v>
      </c>
      <c r="D396" s="161"/>
      <c r="E396" s="161"/>
      <c r="F396" s="168" t="e">
        <f>calcs!C389+calcs!H389+calcs!M389+calcs!R389+calcs!W389+calcs!AB389+calcs!AG389+calcs!AL389+calcs!AQ389+calcs!AV389+calcs!BA389+calcs!BF389</f>
        <v>#REF!</v>
      </c>
      <c r="G396" s="168" t="e">
        <f>calcs!D389+calcs!I389+calcs!N389+calcs!S389+calcs!X389+calcs!AC389+calcs!AH389+calcs!AM389+calcs!AR389+calcs!AW389+calcs!BB389+calcs!BG389</f>
        <v>#REF!</v>
      </c>
      <c r="H396" s="168" t="e">
        <f>calcs!E389+calcs!J389+calcs!O389+calcs!T389+calcs!Y389+calcs!AD389+calcs!AI389+calcs!AN389+calcs!AS389+calcs!AX389+calcs!BC389+calcs!BH389</f>
        <v>#REF!</v>
      </c>
      <c r="I396" s="168" t="e">
        <f>calcs!F389+calcs!K389+calcs!P389+calcs!U389+calcs!Z389+calcs!AE389+calcs!AJ389+calcs!AO389+calcs!AT389+calcs!AY389+calcs!BD389+calcs!BI389</f>
        <v>#REF!</v>
      </c>
      <c r="J396" s="168" t="e">
        <f>calcs!G389+calcs!L389+calcs!Q389+calcs!V389+calcs!AA389+calcs!AF389+calcs!AK389+calcs!AP389+calcs!AU389+calcs!AZ389+calcs!BE389+calcs!BJ389</f>
        <v>#REF!</v>
      </c>
      <c r="K396" s="161"/>
      <c r="L396" s="175" t="e">
        <f t="shared" si="13"/>
        <v>#REF!</v>
      </c>
      <c r="M396" s="81"/>
      <c r="N396" s="120"/>
      <c r="O396" s="120"/>
      <c r="P396" s="194" t="e">
        <f t="shared" si="15"/>
        <v>#REF!</v>
      </c>
      <c r="Q396" s="194" t="e">
        <f t="shared" si="15"/>
        <v>#REF!</v>
      </c>
      <c r="R396" s="194" t="e">
        <f t="shared" si="15"/>
        <v>#REF!</v>
      </c>
      <c r="S396" s="194" t="e">
        <f t="shared" si="14"/>
        <v>#REF!</v>
      </c>
      <c r="U396" s="194"/>
      <c r="AB396" s="199"/>
      <c r="AC396" s="199"/>
      <c r="AD396" s="199"/>
      <c r="AE396" s="199"/>
      <c r="AF396" s="199"/>
    </row>
    <row r="397" spans="1:32">
      <c r="A397" s="161" t="s">
        <v>1355</v>
      </c>
      <c r="B397" s="161" t="s">
        <v>2143</v>
      </c>
      <c r="C397" s="161" t="s">
        <v>784</v>
      </c>
      <c r="D397" s="161"/>
      <c r="E397" s="161"/>
      <c r="F397" s="168" t="e">
        <f>calcs!C390+calcs!H390+calcs!M390+calcs!R390+calcs!W390+calcs!AB390+calcs!AG390+calcs!AL390+calcs!AQ390+calcs!AV390+calcs!BA390+calcs!BF390</f>
        <v>#REF!</v>
      </c>
      <c r="G397" s="168" t="e">
        <f>calcs!D390+calcs!I390+calcs!N390+calcs!S390+calcs!X390+calcs!AC390+calcs!AH390+calcs!AM390+calcs!AR390+calcs!AW390+calcs!BB390+calcs!BG390</f>
        <v>#REF!</v>
      </c>
      <c r="H397" s="168" t="e">
        <f>calcs!E390+calcs!J390+calcs!O390+calcs!T390+calcs!Y390+calcs!AD390+calcs!AI390+calcs!AN390+calcs!AS390+calcs!AX390+calcs!BC390+calcs!BH390</f>
        <v>#REF!</v>
      </c>
      <c r="I397" s="168" t="e">
        <f>calcs!F390+calcs!K390+calcs!P390+calcs!U390+calcs!Z390+calcs!AE390+calcs!AJ390+calcs!AO390+calcs!AT390+calcs!AY390+calcs!BD390+calcs!BI390</f>
        <v>#REF!</v>
      </c>
      <c r="J397" s="168" t="e">
        <f>calcs!G390+calcs!L390+calcs!Q390+calcs!V390+calcs!AA390+calcs!AF390+calcs!AK390+calcs!AP390+calcs!AU390+calcs!AZ390+calcs!BE390+calcs!BJ390</f>
        <v>#REF!</v>
      </c>
      <c r="K397" s="161"/>
      <c r="L397" s="175" t="e">
        <f t="shared" si="13"/>
        <v>#REF!</v>
      </c>
      <c r="M397" s="81"/>
      <c r="N397" s="120"/>
      <c r="O397" s="120"/>
      <c r="P397" s="194" t="e">
        <f t="shared" si="15"/>
        <v>#REF!</v>
      </c>
      <c r="Q397" s="194" t="e">
        <f t="shared" si="15"/>
        <v>#REF!</v>
      </c>
      <c r="R397" s="194" t="e">
        <f t="shared" si="15"/>
        <v>#REF!</v>
      </c>
      <c r="S397" s="194" t="e">
        <f t="shared" si="14"/>
        <v>#REF!</v>
      </c>
      <c r="U397" s="194"/>
      <c r="AB397" s="199"/>
      <c r="AC397" s="199"/>
      <c r="AD397" s="199"/>
      <c r="AE397" s="199"/>
      <c r="AF397" s="199"/>
    </row>
    <row r="398" spans="1:32">
      <c r="A398" s="161" t="s">
        <v>1355</v>
      </c>
      <c r="B398" s="161" t="s">
        <v>2144</v>
      </c>
      <c r="C398" s="161" t="s">
        <v>786</v>
      </c>
      <c r="D398" s="161"/>
      <c r="E398" s="161"/>
      <c r="F398" s="168" t="e">
        <f>calcs!C391+calcs!H391+calcs!M391+calcs!R391+calcs!W391+calcs!AB391+calcs!AG391+calcs!AL391+calcs!AQ391+calcs!AV391+calcs!BA391+calcs!BF391</f>
        <v>#REF!</v>
      </c>
      <c r="G398" s="168" t="e">
        <f>calcs!D391+calcs!I391+calcs!N391+calcs!S391+calcs!X391+calcs!AC391+calcs!AH391+calcs!AM391+calcs!AR391+calcs!AW391+calcs!BB391+calcs!BG391</f>
        <v>#REF!</v>
      </c>
      <c r="H398" s="168" t="e">
        <f>calcs!E391+calcs!J391+calcs!O391+calcs!T391+calcs!Y391+calcs!AD391+calcs!AI391+calcs!AN391+calcs!AS391+calcs!AX391+calcs!BC391+calcs!BH391</f>
        <v>#REF!</v>
      </c>
      <c r="I398" s="168" t="e">
        <f>calcs!F391+calcs!K391+calcs!P391+calcs!U391+calcs!Z391+calcs!AE391+calcs!AJ391+calcs!AO391+calcs!AT391+calcs!AY391+calcs!BD391+calcs!BI391</f>
        <v>#REF!</v>
      </c>
      <c r="J398" s="168" t="e">
        <f>calcs!G391+calcs!L391+calcs!Q391+calcs!V391+calcs!AA391+calcs!AF391+calcs!AK391+calcs!AP391+calcs!AU391+calcs!AZ391+calcs!BE391+calcs!BJ391</f>
        <v>#REF!</v>
      </c>
      <c r="K398" s="161"/>
      <c r="L398" s="175" t="e">
        <f t="shared" ref="L398:L461" si="16">SUM(P398:S398)/4</f>
        <v>#REF!</v>
      </c>
      <c r="M398" s="81"/>
      <c r="N398" s="120"/>
      <c r="O398" s="120"/>
      <c r="P398" s="194" t="e">
        <f t="shared" si="15"/>
        <v>#REF!</v>
      </c>
      <c r="Q398" s="194" t="e">
        <f t="shared" si="15"/>
        <v>#REF!</v>
      </c>
      <c r="R398" s="194" t="e">
        <f t="shared" si="15"/>
        <v>#REF!</v>
      </c>
      <c r="S398" s="194" t="e">
        <f t="shared" si="14"/>
        <v>#REF!</v>
      </c>
      <c r="U398" s="194"/>
      <c r="AB398" s="199"/>
      <c r="AC398" s="199"/>
      <c r="AD398" s="199"/>
      <c r="AE398" s="199"/>
      <c r="AF398" s="199"/>
    </row>
    <row r="399" spans="1:32">
      <c r="A399" s="161" t="s">
        <v>1355</v>
      </c>
      <c r="B399" s="161" t="s">
        <v>2145</v>
      </c>
      <c r="C399" s="161" t="s">
        <v>788</v>
      </c>
      <c r="D399" s="161"/>
      <c r="E399" s="161"/>
      <c r="F399" s="168" t="e">
        <f>calcs!C392+calcs!H392+calcs!M392+calcs!R392+calcs!W392+calcs!AB392+calcs!AG392+calcs!AL392+calcs!AQ392+calcs!AV392+calcs!BA392+calcs!BF392</f>
        <v>#REF!</v>
      </c>
      <c r="G399" s="168" t="e">
        <f>calcs!D392+calcs!I392+calcs!N392+calcs!S392+calcs!X392+calcs!AC392+calcs!AH392+calcs!AM392+calcs!AR392+calcs!AW392+calcs!BB392+calcs!BG392</f>
        <v>#REF!</v>
      </c>
      <c r="H399" s="168" t="e">
        <f>calcs!E392+calcs!J392+calcs!O392+calcs!T392+calcs!Y392+calcs!AD392+calcs!AI392+calcs!AN392+calcs!AS392+calcs!AX392+calcs!BC392+calcs!BH392</f>
        <v>#REF!</v>
      </c>
      <c r="I399" s="168" t="e">
        <f>calcs!F392+calcs!K392+calcs!P392+calcs!U392+calcs!Z392+calcs!AE392+calcs!AJ392+calcs!AO392+calcs!AT392+calcs!AY392+calcs!BD392+calcs!BI392</f>
        <v>#REF!</v>
      </c>
      <c r="J399" s="168" t="e">
        <f>calcs!G392+calcs!L392+calcs!Q392+calcs!V392+calcs!AA392+calcs!AF392+calcs!AK392+calcs!AP392+calcs!AU392+calcs!AZ392+calcs!BE392+calcs!BJ392</f>
        <v>#REF!</v>
      </c>
      <c r="K399" s="161"/>
      <c r="L399" s="175" t="e">
        <f t="shared" si="16"/>
        <v>#REF!</v>
      </c>
      <c r="M399" s="81"/>
      <c r="N399" s="120"/>
      <c r="O399" s="120"/>
      <c r="P399" s="194" t="e">
        <f t="shared" si="15"/>
        <v>#REF!</v>
      </c>
      <c r="Q399" s="194" t="e">
        <f t="shared" si="15"/>
        <v>#REF!</v>
      </c>
      <c r="R399" s="194" t="e">
        <f t="shared" si="15"/>
        <v>#REF!</v>
      </c>
      <c r="S399" s="194" t="e">
        <f t="shared" si="14"/>
        <v>#REF!</v>
      </c>
      <c r="U399" s="194"/>
      <c r="AB399" s="199"/>
      <c r="AC399" s="199"/>
      <c r="AD399" s="199"/>
      <c r="AE399" s="199"/>
      <c r="AF399" s="199"/>
    </row>
    <row r="400" spans="1:32">
      <c r="A400" s="161" t="s">
        <v>1355</v>
      </c>
      <c r="B400" s="161" t="s">
        <v>2146</v>
      </c>
      <c r="C400" s="161" t="s">
        <v>790</v>
      </c>
      <c r="D400" s="161"/>
      <c r="E400" s="161"/>
      <c r="F400" s="168" t="e">
        <f>calcs!C393+calcs!H393+calcs!M393+calcs!R393+calcs!W393+calcs!AB393+calcs!AG393+calcs!AL393+calcs!AQ393+calcs!AV393+calcs!BA393+calcs!BF393</f>
        <v>#REF!</v>
      </c>
      <c r="G400" s="168" t="e">
        <f>calcs!D393+calcs!I393+calcs!N393+calcs!S393+calcs!X393+calcs!AC393+calcs!AH393+calcs!AM393+calcs!AR393+calcs!AW393+calcs!BB393+calcs!BG393</f>
        <v>#REF!</v>
      </c>
      <c r="H400" s="168" t="e">
        <f>calcs!E393+calcs!J393+calcs!O393+calcs!T393+calcs!Y393+calcs!AD393+calcs!AI393+calcs!AN393+calcs!AS393+calcs!AX393+calcs!BC393+calcs!BH393</f>
        <v>#REF!</v>
      </c>
      <c r="I400" s="168" t="e">
        <f>calcs!F393+calcs!K393+calcs!P393+calcs!U393+calcs!Z393+calcs!AE393+calcs!AJ393+calcs!AO393+calcs!AT393+calcs!AY393+calcs!BD393+calcs!BI393</f>
        <v>#REF!</v>
      </c>
      <c r="J400" s="168" t="e">
        <f>calcs!G393+calcs!L393+calcs!Q393+calcs!V393+calcs!AA393+calcs!AF393+calcs!AK393+calcs!AP393+calcs!AU393+calcs!AZ393+calcs!BE393+calcs!BJ393</f>
        <v>#REF!</v>
      </c>
      <c r="K400" s="161"/>
      <c r="L400" s="175" t="e">
        <f t="shared" si="16"/>
        <v>#REF!</v>
      </c>
      <c r="M400" s="81"/>
      <c r="N400" s="120"/>
      <c r="O400" s="120"/>
      <c r="P400" s="194" t="e">
        <f t="shared" si="15"/>
        <v>#REF!</v>
      </c>
      <c r="Q400" s="194" t="e">
        <f t="shared" si="15"/>
        <v>#REF!</v>
      </c>
      <c r="R400" s="194" t="e">
        <f t="shared" si="15"/>
        <v>#REF!</v>
      </c>
      <c r="S400" s="194" t="e">
        <f t="shared" si="14"/>
        <v>#REF!</v>
      </c>
      <c r="U400" s="194"/>
      <c r="AB400" s="199"/>
      <c r="AC400" s="199"/>
      <c r="AD400" s="199"/>
      <c r="AE400" s="199"/>
      <c r="AF400" s="199"/>
    </row>
    <row r="401" spans="1:32">
      <c r="A401" s="161" t="s">
        <v>1355</v>
      </c>
      <c r="B401" s="161" t="s">
        <v>2147</v>
      </c>
      <c r="C401" s="161" t="s">
        <v>792</v>
      </c>
      <c r="D401" s="161"/>
      <c r="E401" s="161"/>
      <c r="F401" s="168" t="e">
        <f>calcs!C394+calcs!H394+calcs!M394+calcs!R394+calcs!W394+calcs!AB394+calcs!AG394+calcs!AL394+calcs!AQ394+calcs!AV394+calcs!BA394+calcs!BF394</f>
        <v>#REF!</v>
      </c>
      <c r="G401" s="168" t="e">
        <f>calcs!D394+calcs!I394+calcs!N394+calcs!S394+calcs!X394+calcs!AC394+calcs!AH394+calcs!AM394+calcs!AR394+calcs!AW394+calcs!BB394+calcs!BG394</f>
        <v>#REF!</v>
      </c>
      <c r="H401" s="168" t="e">
        <f>calcs!E394+calcs!J394+calcs!O394+calcs!T394+calcs!Y394+calcs!AD394+calcs!AI394+calcs!AN394+calcs!AS394+calcs!AX394+calcs!BC394+calcs!BH394</f>
        <v>#REF!</v>
      </c>
      <c r="I401" s="168" t="e">
        <f>calcs!F394+calcs!K394+calcs!P394+calcs!U394+calcs!Z394+calcs!AE394+calcs!AJ394+calcs!AO394+calcs!AT394+calcs!AY394+calcs!BD394+calcs!BI394</f>
        <v>#REF!</v>
      </c>
      <c r="J401" s="168" t="e">
        <f>calcs!G394+calcs!L394+calcs!Q394+calcs!V394+calcs!AA394+calcs!AF394+calcs!AK394+calcs!AP394+calcs!AU394+calcs!AZ394+calcs!BE394+calcs!BJ394</f>
        <v>#REF!</v>
      </c>
      <c r="K401" s="161"/>
      <c r="L401" s="175" t="e">
        <f t="shared" si="16"/>
        <v>#REF!</v>
      </c>
      <c r="M401" s="81"/>
      <c r="N401" s="120"/>
      <c r="O401" s="120"/>
      <c r="P401" s="194" t="e">
        <f t="shared" si="15"/>
        <v>#REF!</v>
      </c>
      <c r="Q401" s="194" t="e">
        <f t="shared" si="15"/>
        <v>#REF!</v>
      </c>
      <c r="R401" s="194" t="e">
        <f t="shared" si="15"/>
        <v>#REF!</v>
      </c>
      <c r="S401" s="194" t="e">
        <f t="shared" si="14"/>
        <v>#REF!</v>
      </c>
      <c r="U401" s="194"/>
      <c r="AB401" s="199"/>
      <c r="AC401" s="199"/>
      <c r="AD401" s="199"/>
      <c r="AE401" s="199"/>
      <c r="AF401" s="199"/>
    </row>
    <row r="402" spans="1:32">
      <c r="A402" s="161" t="s">
        <v>1355</v>
      </c>
      <c r="B402" s="161" t="s">
        <v>2148</v>
      </c>
      <c r="C402" s="161" t="s">
        <v>794</v>
      </c>
      <c r="D402" s="161"/>
      <c r="E402" s="161"/>
      <c r="F402" s="168" t="e">
        <f>calcs!C395+calcs!H395+calcs!M395+calcs!R395+calcs!W395+calcs!AB395+calcs!AG395+calcs!AL395+calcs!AQ395+calcs!AV395+calcs!BA395+calcs!BF395</f>
        <v>#REF!</v>
      </c>
      <c r="G402" s="168" t="e">
        <f>calcs!D395+calcs!I395+calcs!N395+calcs!S395+calcs!X395+calcs!AC395+calcs!AH395+calcs!AM395+calcs!AR395+calcs!AW395+calcs!BB395+calcs!BG395</f>
        <v>#REF!</v>
      </c>
      <c r="H402" s="168" t="e">
        <f>calcs!E395+calcs!J395+calcs!O395+calcs!T395+calcs!Y395+calcs!AD395+calcs!AI395+calcs!AN395+calcs!AS395+calcs!AX395+calcs!BC395+calcs!BH395</f>
        <v>#REF!</v>
      </c>
      <c r="I402" s="168" t="e">
        <f>calcs!F395+calcs!K395+calcs!P395+calcs!U395+calcs!Z395+calcs!AE395+calcs!AJ395+calcs!AO395+calcs!AT395+calcs!AY395+calcs!BD395+calcs!BI395</f>
        <v>#REF!</v>
      </c>
      <c r="J402" s="168" t="e">
        <f>calcs!G395+calcs!L395+calcs!Q395+calcs!V395+calcs!AA395+calcs!AF395+calcs!AK395+calcs!AP395+calcs!AU395+calcs!AZ395+calcs!BE395+calcs!BJ395</f>
        <v>#REF!</v>
      </c>
      <c r="K402" s="161"/>
      <c r="L402" s="175" t="e">
        <f t="shared" si="16"/>
        <v>#REF!</v>
      </c>
      <c r="M402" s="81"/>
      <c r="N402" s="120"/>
      <c r="O402" s="120"/>
      <c r="P402" s="194" t="e">
        <f t="shared" si="15"/>
        <v>#REF!</v>
      </c>
      <c r="Q402" s="194" t="e">
        <f t="shared" si="15"/>
        <v>#REF!</v>
      </c>
      <c r="R402" s="194" t="e">
        <f t="shared" si="15"/>
        <v>#REF!</v>
      </c>
      <c r="S402" s="194" t="e">
        <f t="shared" si="14"/>
        <v>#REF!</v>
      </c>
      <c r="U402" s="194"/>
      <c r="AB402" s="199"/>
      <c r="AC402" s="199"/>
      <c r="AD402" s="199"/>
      <c r="AE402" s="199"/>
      <c r="AF402" s="199"/>
    </row>
    <row r="403" spans="1:32">
      <c r="A403" s="161" t="s">
        <v>1355</v>
      </c>
      <c r="B403" s="161" t="s">
        <v>2149</v>
      </c>
      <c r="C403" s="161" t="s">
        <v>796</v>
      </c>
      <c r="D403" s="161"/>
      <c r="E403" s="161"/>
      <c r="F403" s="168" t="e">
        <f>calcs!C396+calcs!H396+calcs!M396+calcs!R396+calcs!W396+calcs!AB396+calcs!AG396+calcs!AL396+calcs!AQ396+calcs!AV396+calcs!BA396+calcs!BF396</f>
        <v>#REF!</v>
      </c>
      <c r="G403" s="168" t="e">
        <f>calcs!D396+calcs!I396+calcs!N396+calcs!S396+calcs!X396+calcs!AC396+calcs!AH396+calcs!AM396+calcs!AR396+calcs!AW396+calcs!BB396+calcs!BG396</f>
        <v>#REF!</v>
      </c>
      <c r="H403" s="168" t="e">
        <f>calcs!E396+calcs!J396+calcs!O396+calcs!T396+calcs!Y396+calcs!AD396+calcs!AI396+calcs!AN396+calcs!AS396+calcs!AX396+calcs!BC396+calcs!BH396</f>
        <v>#REF!</v>
      </c>
      <c r="I403" s="168" t="e">
        <f>calcs!F396+calcs!K396+calcs!P396+calcs!U396+calcs!Z396+calcs!AE396+calcs!AJ396+calcs!AO396+calcs!AT396+calcs!AY396+calcs!BD396+calcs!BI396</f>
        <v>#REF!</v>
      </c>
      <c r="J403" s="168" t="e">
        <f>calcs!G396+calcs!L396+calcs!Q396+calcs!V396+calcs!AA396+calcs!AF396+calcs!AK396+calcs!AP396+calcs!AU396+calcs!AZ396+calcs!BE396+calcs!BJ396</f>
        <v>#REF!</v>
      </c>
      <c r="K403" s="161"/>
      <c r="L403" s="175" t="e">
        <f t="shared" si="16"/>
        <v>#REF!</v>
      </c>
      <c r="M403" s="81"/>
      <c r="N403" s="120"/>
      <c r="O403" s="120"/>
      <c r="P403" s="194" t="e">
        <f t="shared" si="15"/>
        <v>#REF!</v>
      </c>
      <c r="Q403" s="194" t="e">
        <f t="shared" si="15"/>
        <v>#REF!</v>
      </c>
      <c r="R403" s="194" t="e">
        <f t="shared" si="15"/>
        <v>#REF!</v>
      </c>
      <c r="S403" s="194" t="e">
        <f t="shared" si="14"/>
        <v>#REF!</v>
      </c>
      <c r="U403" s="194"/>
      <c r="AB403" s="199"/>
      <c r="AC403" s="199"/>
      <c r="AD403" s="199"/>
      <c r="AE403" s="199"/>
      <c r="AF403" s="199"/>
    </row>
    <row r="404" spans="1:32">
      <c r="A404" s="161" t="s">
        <v>1355</v>
      </c>
      <c r="B404" s="161" t="s">
        <v>2150</v>
      </c>
      <c r="C404" s="161" t="s">
        <v>798</v>
      </c>
      <c r="D404" s="161"/>
      <c r="E404" s="161"/>
      <c r="F404" s="168" t="e">
        <f>calcs!C397+calcs!H397+calcs!M397+calcs!R397+calcs!W397+calcs!AB397+calcs!AG397+calcs!AL397+calcs!AQ397+calcs!AV397+calcs!BA397+calcs!BF397</f>
        <v>#REF!</v>
      </c>
      <c r="G404" s="168" t="e">
        <f>calcs!D397+calcs!I397+calcs!N397+calcs!S397+calcs!X397+calcs!AC397+calcs!AH397+calcs!AM397+calcs!AR397+calcs!AW397+calcs!BB397+calcs!BG397</f>
        <v>#REF!</v>
      </c>
      <c r="H404" s="168" t="e">
        <f>calcs!E397+calcs!J397+calcs!O397+calcs!T397+calcs!Y397+calcs!AD397+calcs!AI397+calcs!AN397+calcs!AS397+calcs!AX397+calcs!BC397+calcs!BH397</f>
        <v>#REF!</v>
      </c>
      <c r="I404" s="168" t="e">
        <f>calcs!F397+calcs!K397+calcs!P397+calcs!U397+calcs!Z397+calcs!AE397+calcs!AJ397+calcs!AO397+calcs!AT397+calcs!AY397+calcs!BD397+calcs!BI397</f>
        <v>#REF!</v>
      </c>
      <c r="J404" s="168" t="e">
        <f>calcs!G397+calcs!L397+calcs!Q397+calcs!V397+calcs!AA397+calcs!AF397+calcs!AK397+calcs!AP397+calcs!AU397+calcs!AZ397+calcs!BE397+calcs!BJ397</f>
        <v>#REF!</v>
      </c>
      <c r="K404" s="161"/>
      <c r="L404" s="175" t="e">
        <f t="shared" si="16"/>
        <v>#REF!</v>
      </c>
      <c r="M404" s="81"/>
      <c r="N404" s="120"/>
      <c r="O404" s="120"/>
      <c r="P404" s="194" t="e">
        <f t="shared" si="15"/>
        <v>#REF!</v>
      </c>
      <c r="Q404" s="194" t="e">
        <f t="shared" si="15"/>
        <v>#REF!</v>
      </c>
      <c r="R404" s="194" t="e">
        <f t="shared" si="15"/>
        <v>#REF!</v>
      </c>
      <c r="S404" s="194" t="e">
        <f t="shared" si="14"/>
        <v>#REF!</v>
      </c>
      <c r="U404" s="194"/>
      <c r="AB404" s="199"/>
      <c r="AC404" s="199"/>
      <c r="AD404" s="199"/>
      <c r="AE404" s="199"/>
      <c r="AF404" s="199"/>
    </row>
    <row r="405" spans="1:32">
      <c r="A405" s="161" t="s">
        <v>1356</v>
      </c>
      <c r="B405" s="161" t="s">
        <v>2151</v>
      </c>
      <c r="C405" s="161" t="s">
        <v>800</v>
      </c>
      <c r="D405" s="161"/>
      <c r="E405" s="161"/>
      <c r="F405" s="168" t="e">
        <f>calcs!C398+calcs!H398+calcs!M398+calcs!R398+calcs!W398+calcs!AB398+calcs!AG398+calcs!AL398+calcs!AQ398+calcs!AV398+calcs!BA398+calcs!BF398</f>
        <v>#REF!</v>
      </c>
      <c r="G405" s="168" t="e">
        <f>calcs!D398+calcs!I398+calcs!N398+calcs!S398+calcs!X398+calcs!AC398+calcs!AH398+calcs!AM398+calcs!AR398+calcs!AW398+calcs!BB398+calcs!BG398</f>
        <v>#REF!</v>
      </c>
      <c r="H405" s="168" t="e">
        <f>calcs!E398+calcs!J398+calcs!O398+calcs!T398+calcs!Y398+calcs!AD398+calcs!AI398+calcs!AN398+calcs!AS398+calcs!AX398+calcs!BC398+calcs!BH398</f>
        <v>#REF!</v>
      </c>
      <c r="I405" s="168" t="e">
        <f>calcs!F398+calcs!K398+calcs!P398+calcs!U398+calcs!Z398+calcs!AE398+calcs!AJ398+calcs!AO398+calcs!AT398+calcs!AY398+calcs!BD398+calcs!BI398</f>
        <v>#REF!</v>
      </c>
      <c r="J405" s="168" t="e">
        <f>calcs!G398+calcs!L398+calcs!Q398+calcs!V398+calcs!AA398+calcs!AF398+calcs!AK398+calcs!AP398+calcs!AU398+calcs!AZ398+calcs!BE398+calcs!BJ398</f>
        <v>#REF!</v>
      </c>
      <c r="K405" s="161"/>
      <c r="L405" s="175" t="e">
        <f t="shared" si="16"/>
        <v>#REF!</v>
      </c>
      <c r="M405" s="81"/>
      <c r="N405" s="120"/>
      <c r="O405" s="120"/>
      <c r="P405" s="194" t="e">
        <f t="shared" si="15"/>
        <v>#REF!</v>
      </c>
      <c r="Q405" s="194" t="e">
        <f t="shared" si="15"/>
        <v>#REF!</v>
      </c>
      <c r="R405" s="194" t="e">
        <f t="shared" si="15"/>
        <v>#REF!</v>
      </c>
      <c r="S405" s="194" t="e">
        <f t="shared" si="15"/>
        <v>#REF!</v>
      </c>
      <c r="U405" s="194"/>
      <c r="AB405" s="199"/>
      <c r="AC405" s="199"/>
      <c r="AD405" s="199"/>
      <c r="AE405" s="199"/>
      <c r="AF405" s="199"/>
    </row>
    <row r="406" spans="1:32">
      <c r="A406" s="161" t="s">
        <v>1356</v>
      </c>
      <c r="B406" s="161" t="s">
        <v>2152</v>
      </c>
      <c r="C406" s="161" t="s">
        <v>802</v>
      </c>
      <c r="D406" s="161"/>
      <c r="E406" s="161"/>
      <c r="F406" s="168" t="e">
        <f>calcs!C399+calcs!H399+calcs!M399+calcs!R399+calcs!W399+calcs!AB399+calcs!AG399+calcs!AL399+calcs!AQ399+calcs!AV399+calcs!BA399+calcs!BF399</f>
        <v>#REF!</v>
      </c>
      <c r="G406" s="168" t="e">
        <f>calcs!D399+calcs!I399+calcs!N399+calcs!S399+calcs!X399+calcs!AC399+calcs!AH399+calcs!AM399+calcs!AR399+calcs!AW399+calcs!BB399+calcs!BG399</f>
        <v>#REF!</v>
      </c>
      <c r="H406" s="168" t="e">
        <f>calcs!E399+calcs!J399+calcs!O399+calcs!T399+calcs!Y399+calcs!AD399+calcs!AI399+calcs!AN399+calcs!AS399+calcs!AX399+calcs!BC399+calcs!BH399</f>
        <v>#REF!</v>
      </c>
      <c r="I406" s="168" t="e">
        <f>calcs!F399+calcs!K399+calcs!P399+calcs!U399+calcs!Z399+calcs!AE399+calcs!AJ399+calcs!AO399+calcs!AT399+calcs!AY399+calcs!BD399+calcs!BI399</f>
        <v>#REF!</v>
      </c>
      <c r="J406" s="168" t="e">
        <f>calcs!G399+calcs!L399+calcs!Q399+calcs!V399+calcs!AA399+calcs!AF399+calcs!AK399+calcs!AP399+calcs!AU399+calcs!AZ399+calcs!BE399+calcs!BJ399</f>
        <v>#REF!</v>
      </c>
      <c r="K406" s="161"/>
      <c r="L406" s="175" t="e">
        <f t="shared" si="16"/>
        <v>#REF!</v>
      </c>
      <c r="M406" s="81"/>
      <c r="N406" s="120"/>
      <c r="O406" s="120"/>
      <c r="P406" s="194" t="e">
        <f t="shared" ref="P406:S469" si="17">G406-F406</f>
        <v>#REF!</v>
      </c>
      <c r="Q406" s="194" t="e">
        <f t="shared" si="17"/>
        <v>#REF!</v>
      </c>
      <c r="R406" s="194" t="e">
        <f t="shared" si="17"/>
        <v>#REF!</v>
      </c>
      <c r="S406" s="194" t="e">
        <f t="shared" si="17"/>
        <v>#REF!</v>
      </c>
      <c r="U406" s="194"/>
      <c r="AB406" s="199"/>
      <c r="AC406" s="199"/>
      <c r="AD406" s="199"/>
      <c r="AE406" s="199"/>
      <c r="AF406" s="199"/>
    </row>
    <row r="407" spans="1:32">
      <c r="A407" s="161" t="s">
        <v>1356</v>
      </c>
      <c r="B407" s="161" t="s">
        <v>2153</v>
      </c>
      <c r="C407" s="161" t="s">
        <v>804</v>
      </c>
      <c r="D407" s="161"/>
      <c r="E407" s="161"/>
      <c r="F407" s="168" t="e">
        <f>calcs!C400+calcs!H400+calcs!M400+calcs!R400+calcs!W400+calcs!AB400+calcs!AG400+calcs!AL400+calcs!AQ400+calcs!AV400+calcs!BA400+calcs!BF400</f>
        <v>#REF!</v>
      </c>
      <c r="G407" s="168" t="e">
        <f>calcs!D400+calcs!I400+calcs!N400+calcs!S400+calcs!X400+calcs!AC400+calcs!AH400+calcs!AM400+calcs!AR400+calcs!AW400+calcs!BB400+calcs!BG400</f>
        <v>#REF!</v>
      </c>
      <c r="H407" s="168" t="e">
        <f>calcs!E400+calcs!J400+calcs!O400+calcs!T400+calcs!Y400+calcs!AD400+calcs!AI400+calcs!AN400+calcs!AS400+calcs!AX400+calcs!BC400+calcs!BH400</f>
        <v>#REF!</v>
      </c>
      <c r="I407" s="168" t="e">
        <f>calcs!F400+calcs!K400+calcs!P400+calcs!U400+calcs!Z400+calcs!AE400+calcs!AJ400+calcs!AO400+calcs!AT400+calcs!AY400+calcs!BD400+calcs!BI400</f>
        <v>#REF!</v>
      </c>
      <c r="J407" s="168" t="e">
        <f>calcs!G400+calcs!L400+calcs!Q400+calcs!V400+calcs!AA400+calcs!AF400+calcs!AK400+calcs!AP400+calcs!AU400+calcs!AZ400+calcs!BE400+calcs!BJ400</f>
        <v>#REF!</v>
      </c>
      <c r="K407" s="161"/>
      <c r="L407" s="175" t="e">
        <f t="shared" si="16"/>
        <v>#REF!</v>
      </c>
      <c r="M407" s="81"/>
      <c r="N407" s="120"/>
      <c r="O407" s="120"/>
      <c r="P407" s="194" t="e">
        <f t="shared" si="17"/>
        <v>#REF!</v>
      </c>
      <c r="Q407" s="194" t="e">
        <f t="shared" si="17"/>
        <v>#REF!</v>
      </c>
      <c r="R407" s="194" t="e">
        <f t="shared" si="17"/>
        <v>#REF!</v>
      </c>
      <c r="S407" s="194" t="e">
        <f t="shared" si="17"/>
        <v>#REF!</v>
      </c>
      <c r="U407" s="194"/>
      <c r="AB407" s="199"/>
      <c r="AC407" s="199"/>
      <c r="AD407" s="199"/>
      <c r="AE407" s="199"/>
      <c r="AF407" s="199"/>
    </row>
    <row r="408" spans="1:32">
      <c r="A408" s="161" t="s">
        <v>1356</v>
      </c>
      <c r="B408" s="161" t="s">
        <v>2154</v>
      </c>
      <c r="C408" s="161" t="s">
        <v>806</v>
      </c>
      <c r="D408" s="161"/>
      <c r="E408" s="161"/>
      <c r="F408" s="168" t="e">
        <f>calcs!C401+calcs!H401+calcs!M401+calcs!R401+calcs!W401+calcs!AB401+calcs!AG401+calcs!AL401+calcs!AQ401+calcs!AV401+calcs!BA401+calcs!BF401</f>
        <v>#REF!</v>
      </c>
      <c r="G408" s="168" t="e">
        <f>calcs!D401+calcs!I401+calcs!N401+calcs!S401+calcs!X401+calcs!AC401+calcs!AH401+calcs!AM401+calcs!AR401+calcs!AW401+calcs!BB401+calcs!BG401</f>
        <v>#REF!</v>
      </c>
      <c r="H408" s="168" t="e">
        <f>calcs!E401+calcs!J401+calcs!O401+calcs!T401+calcs!Y401+calcs!AD401+calcs!AI401+calcs!AN401+calcs!AS401+calcs!AX401+calcs!BC401+calcs!BH401</f>
        <v>#REF!</v>
      </c>
      <c r="I408" s="168" t="e">
        <f>calcs!F401+calcs!K401+calcs!P401+calcs!U401+calcs!Z401+calcs!AE401+calcs!AJ401+calcs!AO401+calcs!AT401+calcs!AY401+calcs!BD401+calcs!BI401</f>
        <v>#REF!</v>
      </c>
      <c r="J408" s="168" t="e">
        <f>calcs!G401+calcs!L401+calcs!Q401+calcs!V401+calcs!AA401+calcs!AF401+calcs!AK401+calcs!AP401+calcs!AU401+calcs!AZ401+calcs!BE401+calcs!BJ401</f>
        <v>#REF!</v>
      </c>
      <c r="K408" s="161"/>
      <c r="L408" s="175" t="e">
        <f t="shared" si="16"/>
        <v>#REF!</v>
      </c>
      <c r="M408" s="81"/>
      <c r="N408" s="120"/>
      <c r="O408" s="120"/>
      <c r="P408" s="194" t="e">
        <f t="shared" si="17"/>
        <v>#REF!</v>
      </c>
      <c r="Q408" s="194" t="e">
        <f t="shared" si="17"/>
        <v>#REF!</v>
      </c>
      <c r="R408" s="194" t="e">
        <f t="shared" si="17"/>
        <v>#REF!</v>
      </c>
      <c r="S408" s="194" t="e">
        <f t="shared" si="17"/>
        <v>#REF!</v>
      </c>
      <c r="U408" s="194"/>
      <c r="AB408" s="199"/>
      <c r="AC408" s="199"/>
      <c r="AD408" s="199"/>
      <c r="AE408" s="199"/>
      <c r="AF408" s="199"/>
    </row>
    <row r="409" spans="1:32">
      <c r="A409" s="161" t="s">
        <v>1356</v>
      </c>
      <c r="B409" s="161" t="s">
        <v>2155</v>
      </c>
      <c r="C409" s="161" t="s">
        <v>808</v>
      </c>
      <c r="D409" s="161"/>
      <c r="E409" s="161"/>
      <c r="F409" s="168" t="e">
        <f>calcs!C402+calcs!H402+calcs!M402+calcs!R402+calcs!W402+calcs!AB402+calcs!AG402+calcs!AL402+calcs!AQ402+calcs!AV402+calcs!BA402+calcs!BF402</f>
        <v>#REF!</v>
      </c>
      <c r="G409" s="168" t="e">
        <f>calcs!D402+calcs!I402+calcs!N402+calcs!S402+calcs!X402+calcs!AC402+calcs!AH402+calcs!AM402+calcs!AR402+calcs!AW402+calcs!BB402+calcs!BG402</f>
        <v>#REF!</v>
      </c>
      <c r="H409" s="168" t="e">
        <f>calcs!E402+calcs!J402+calcs!O402+calcs!T402+calcs!Y402+calcs!AD402+calcs!AI402+calcs!AN402+calcs!AS402+calcs!AX402+calcs!BC402+calcs!BH402</f>
        <v>#REF!</v>
      </c>
      <c r="I409" s="168" t="e">
        <f>calcs!F402+calcs!K402+calcs!P402+calcs!U402+calcs!Z402+calcs!AE402+calcs!AJ402+calcs!AO402+calcs!AT402+calcs!AY402+calcs!BD402+calcs!BI402</f>
        <v>#REF!</v>
      </c>
      <c r="J409" s="168" t="e">
        <f>calcs!G402+calcs!L402+calcs!Q402+calcs!V402+calcs!AA402+calcs!AF402+calcs!AK402+calcs!AP402+calcs!AU402+calcs!AZ402+calcs!BE402+calcs!BJ402</f>
        <v>#REF!</v>
      </c>
      <c r="K409" s="161"/>
      <c r="L409" s="175" t="e">
        <f t="shared" si="16"/>
        <v>#REF!</v>
      </c>
      <c r="M409" s="81"/>
      <c r="N409" s="120"/>
      <c r="O409" s="120"/>
      <c r="P409" s="194" t="e">
        <f t="shared" si="17"/>
        <v>#REF!</v>
      </c>
      <c r="Q409" s="194" t="e">
        <f t="shared" si="17"/>
        <v>#REF!</v>
      </c>
      <c r="R409" s="194" t="e">
        <f t="shared" si="17"/>
        <v>#REF!</v>
      </c>
      <c r="S409" s="194" t="e">
        <f t="shared" si="17"/>
        <v>#REF!</v>
      </c>
      <c r="U409" s="194"/>
      <c r="AB409" s="199"/>
      <c r="AC409" s="199"/>
      <c r="AD409" s="199"/>
      <c r="AE409" s="199"/>
      <c r="AF409" s="199"/>
    </row>
    <row r="410" spans="1:32">
      <c r="A410" s="161" t="s">
        <v>1356</v>
      </c>
      <c r="B410" s="161" t="s">
        <v>2156</v>
      </c>
      <c r="C410" s="161" t="s">
        <v>810</v>
      </c>
      <c r="D410" s="161"/>
      <c r="E410" s="161"/>
      <c r="F410" s="168" t="e">
        <f>calcs!C403+calcs!H403+calcs!M403+calcs!R403+calcs!W403+calcs!AB403+calcs!AG403+calcs!AL403+calcs!AQ403+calcs!AV403+calcs!BA403+calcs!BF403</f>
        <v>#REF!</v>
      </c>
      <c r="G410" s="168" t="e">
        <f>calcs!D403+calcs!I403+calcs!N403+calcs!S403+calcs!X403+calcs!AC403+calcs!AH403+calcs!AM403+calcs!AR403+calcs!AW403+calcs!BB403+calcs!BG403</f>
        <v>#REF!</v>
      </c>
      <c r="H410" s="168" t="e">
        <f>calcs!E403+calcs!J403+calcs!O403+calcs!T403+calcs!Y403+calcs!AD403+calcs!AI403+calcs!AN403+calcs!AS403+calcs!AX403+calcs!BC403+calcs!BH403</f>
        <v>#REF!</v>
      </c>
      <c r="I410" s="168" t="e">
        <f>calcs!F403+calcs!K403+calcs!P403+calcs!U403+calcs!Z403+calcs!AE403+calcs!AJ403+calcs!AO403+calcs!AT403+calcs!AY403+calcs!BD403+calcs!BI403</f>
        <v>#REF!</v>
      </c>
      <c r="J410" s="168" t="e">
        <f>calcs!G403+calcs!L403+calcs!Q403+calcs!V403+calcs!AA403+calcs!AF403+calcs!AK403+calcs!AP403+calcs!AU403+calcs!AZ403+calcs!BE403+calcs!BJ403</f>
        <v>#REF!</v>
      </c>
      <c r="K410" s="161"/>
      <c r="L410" s="175" t="e">
        <f t="shared" si="16"/>
        <v>#REF!</v>
      </c>
      <c r="M410" s="81"/>
      <c r="N410" s="120"/>
      <c r="O410" s="120"/>
      <c r="P410" s="194" t="e">
        <f t="shared" si="17"/>
        <v>#REF!</v>
      </c>
      <c r="Q410" s="194" t="e">
        <f t="shared" si="17"/>
        <v>#REF!</v>
      </c>
      <c r="R410" s="194" t="e">
        <f t="shared" si="17"/>
        <v>#REF!</v>
      </c>
      <c r="S410" s="194" t="e">
        <f t="shared" si="17"/>
        <v>#REF!</v>
      </c>
      <c r="U410" s="194"/>
      <c r="AB410" s="199"/>
      <c r="AC410" s="199"/>
      <c r="AD410" s="199"/>
      <c r="AE410" s="199"/>
      <c r="AF410" s="199"/>
    </row>
    <row r="411" spans="1:32">
      <c r="A411" s="161" t="s">
        <v>1356</v>
      </c>
      <c r="B411" s="161" t="s">
        <v>2157</v>
      </c>
      <c r="C411" s="161" t="s">
        <v>812</v>
      </c>
      <c r="D411" s="161"/>
      <c r="E411" s="161"/>
      <c r="F411" s="168" t="e">
        <f>calcs!C404+calcs!H404+calcs!M404+calcs!R404+calcs!W404+calcs!AB404+calcs!AG404+calcs!AL404+calcs!AQ404+calcs!AV404+calcs!BA404+calcs!BF404</f>
        <v>#REF!</v>
      </c>
      <c r="G411" s="168" t="e">
        <f>calcs!D404+calcs!I404+calcs!N404+calcs!S404+calcs!X404+calcs!AC404+calcs!AH404+calcs!AM404+calcs!AR404+calcs!AW404+calcs!BB404+calcs!BG404</f>
        <v>#REF!</v>
      </c>
      <c r="H411" s="168" t="e">
        <f>calcs!E404+calcs!J404+calcs!O404+calcs!T404+calcs!Y404+calcs!AD404+calcs!AI404+calcs!AN404+calcs!AS404+calcs!AX404+calcs!BC404+calcs!BH404</f>
        <v>#REF!</v>
      </c>
      <c r="I411" s="168" t="e">
        <f>calcs!F404+calcs!K404+calcs!P404+calcs!U404+calcs!Z404+calcs!AE404+calcs!AJ404+calcs!AO404+calcs!AT404+calcs!AY404+calcs!BD404+calcs!BI404</f>
        <v>#REF!</v>
      </c>
      <c r="J411" s="168" t="e">
        <f>calcs!G404+calcs!L404+calcs!Q404+calcs!V404+calcs!AA404+calcs!AF404+calcs!AK404+calcs!AP404+calcs!AU404+calcs!AZ404+calcs!BE404+calcs!BJ404</f>
        <v>#REF!</v>
      </c>
      <c r="K411" s="161"/>
      <c r="L411" s="175" t="e">
        <f t="shared" si="16"/>
        <v>#REF!</v>
      </c>
      <c r="M411" s="81"/>
      <c r="N411" s="120"/>
      <c r="O411" s="120"/>
      <c r="P411" s="194" t="e">
        <f t="shared" si="17"/>
        <v>#REF!</v>
      </c>
      <c r="Q411" s="194" t="e">
        <f t="shared" si="17"/>
        <v>#REF!</v>
      </c>
      <c r="R411" s="194" t="e">
        <f t="shared" si="17"/>
        <v>#REF!</v>
      </c>
      <c r="S411" s="194" t="e">
        <f t="shared" si="17"/>
        <v>#REF!</v>
      </c>
      <c r="U411" s="194"/>
      <c r="AB411" s="199"/>
      <c r="AC411" s="199"/>
      <c r="AD411" s="199"/>
      <c r="AE411" s="199"/>
      <c r="AF411" s="199"/>
    </row>
    <row r="412" spans="1:32">
      <c r="A412" s="161" t="s">
        <v>1356</v>
      </c>
      <c r="B412" s="161" t="s">
        <v>2158</v>
      </c>
      <c r="C412" s="161" t="s">
        <v>814</v>
      </c>
      <c r="D412" s="161"/>
      <c r="E412" s="161"/>
      <c r="F412" s="168" t="e">
        <f>calcs!C405+calcs!H405+calcs!M405+calcs!R405+calcs!W405+calcs!AB405+calcs!AG405+calcs!AL405+calcs!AQ405+calcs!AV405+calcs!BA405+calcs!BF405</f>
        <v>#REF!</v>
      </c>
      <c r="G412" s="168" t="e">
        <f>calcs!D405+calcs!I405+calcs!N405+calcs!S405+calcs!X405+calcs!AC405+calcs!AH405+calcs!AM405+calcs!AR405+calcs!AW405+calcs!BB405+calcs!BG405</f>
        <v>#REF!</v>
      </c>
      <c r="H412" s="168" t="e">
        <f>calcs!E405+calcs!J405+calcs!O405+calcs!T405+calcs!Y405+calcs!AD405+calcs!AI405+calcs!AN405+calcs!AS405+calcs!AX405+calcs!BC405+calcs!BH405</f>
        <v>#REF!</v>
      </c>
      <c r="I412" s="168" t="e">
        <f>calcs!F405+calcs!K405+calcs!P405+calcs!U405+calcs!Z405+calcs!AE405+calcs!AJ405+calcs!AO405+calcs!AT405+calcs!AY405+calcs!BD405+calcs!BI405</f>
        <v>#REF!</v>
      </c>
      <c r="J412" s="168" t="e">
        <f>calcs!G405+calcs!L405+calcs!Q405+calcs!V405+calcs!AA405+calcs!AF405+calcs!AK405+calcs!AP405+calcs!AU405+calcs!AZ405+calcs!BE405+calcs!BJ405</f>
        <v>#REF!</v>
      </c>
      <c r="K412" s="161"/>
      <c r="L412" s="175" t="e">
        <f t="shared" si="16"/>
        <v>#REF!</v>
      </c>
      <c r="M412" s="81"/>
      <c r="N412" s="120"/>
      <c r="O412" s="120"/>
      <c r="P412" s="194" t="e">
        <f t="shared" si="17"/>
        <v>#REF!</v>
      </c>
      <c r="Q412" s="194" t="e">
        <f t="shared" si="17"/>
        <v>#REF!</v>
      </c>
      <c r="R412" s="194" t="e">
        <f t="shared" si="17"/>
        <v>#REF!</v>
      </c>
      <c r="S412" s="194" t="e">
        <f t="shared" si="17"/>
        <v>#REF!</v>
      </c>
      <c r="U412" s="194"/>
      <c r="AB412" s="199"/>
      <c r="AC412" s="199"/>
      <c r="AD412" s="199"/>
      <c r="AE412" s="199"/>
      <c r="AF412" s="199"/>
    </row>
    <row r="413" spans="1:32">
      <c r="A413" s="161" t="s">
        <v>1356</v>
      </c>
      <c r="B413" s="161" t="s">
        <v>2159</v>
      </c>
      <c r="C413" s="161" t="s">
        <v>816</v>
      </c>
      <c r="D413" s="161"/>
      <c r="E413" s="161"/>
      <c r="F413" s="168" t="e">
        <f>calcs!C406+calcs!H406+calcs!M406+calcs!R406+calcs!W406+calcs!AB406+calcs!AG406+calcs!AL406+calcs!AQ406+calcs!AV406+calcs!BA406+calcs!BF406</f>
        <v>#REF!</v>
      </c>
      <c r="G413" s="168" t="e">
        <f>calcs!D406+calcs!I406+calcs!N406+calcs!S406+calcs!X406+calcs!AC406+calcs!AH406+calcs!AM406+calcs!AR406+calcs!AW406+calcs!BB406+calcs!BG406</f>
        <v>#REF!</v>
      </c>
      <c r="H413" s="168" t="e">
        <f>calcs!E406+calcs!J406+calcs!O406+calcs!T406+calcs!Y406+calcs!AD406+calcs!AI406+calcs!AN406+calcs!AS406+calcs!AX406+calcs!BC406+calcs!BH406</f>
        <v>#REF!</v>
      </c>
      <c r="I413" s="168" t="e">
        <f>calcs!F406+calcs!K406+calcs!P406+calcs!U406+calcs!Z406+calcs!AE406+calcs!AJ406+calcs!AO406+calcs!AT406+calcs!AY406+calcs!BD406+calcs!BI406</f>
        <v>#REF!</v>
      </c>
      <c r="J413" s="168" t="e">
        <f>calcs!G406+calcs!L406+calcs!Q406+calcs!V406+calcs!AA406+calcs!AF406+calcs!AK406+calcs!AP406+calcs!AU406+calcs!AZ406+calcs!BE406+calcs!BJ406</f>
        <v>#REF!</v>
      </c>
      <c r="K413" s="161"/>
      <c r="L413" s="175" t="e">
        <f t="shared" si="16"/>
        <v>#REF!</v>
      </c>
      <c r="M413" s="81"/>
      <c r="N413" s="120"/>
      <c r="O413" s="120"/>
      <c r="P413" s="194" t="e">
        <f t="shared" si="17"/>
        <v>#REF!</v>
      </c>
      <c r="Q413" s="194" t="e">
        <f t="shared" si="17"/>
        <v>#REF!</v>
      </c>
      <c r="R413" s="194" t="e">
        <f t="shared" si="17"/>
        <v>#REF!</v>
      </c>
      <c r="S413" s="194" t="e">
        <f t="shared" si="17"/>
        <v>#REF!</v>
      </c>
      <c r="U413" s="194"/>
      <c r="AB413" s="199"/>
      <c r="AC413" s="199"/>
      <c r="AD413" s="199"/>
      <c r="AE413" s="199"/>
      <c r="AF413" s="199"/>
    </row>
    <row r="414" spans="1:32">
      <c r="A414" s="161" t="s">
        <v>1356</v>
      </c>
      <c r="B414" s="161" t="s">
        <v>2160</v>
      </c>
      <c r="C414" s="161" t="s">
        <v>818</v>
      </c>
      <c r="D414" s="161"/>
      <c r="E414" s="161"/>
      <c r="F414" s="168" t="e">
        <f>calcs!C407+calcs!H407+calcs!M407+calcs!R407+calcs!W407+calcs!AB407+calcs!AG407+calcs!AL407+calcs!AQ407+calcs!AV407+calcs!BA407+calcs!BF407</f>
        <v>#REF!</v>
      </c>
      <c r="G414" s="168" t="e">
        <f>calcs!D407+calcs!I407+calcs!N407+calcs!S407+calcs!X407+calcs!AC407+calcs!AH407+calcs!AM407+calcs!AR407+calcs!AW407+calcs!BB407+calcs!BG407</f>
        <v>#REF!</v>
      </c>
      <c r="H414" s="168" t="e">
        <f>calcs!E407+calcs!J407+calcs!O407+calcs!T407+calcs!Y407+calcs!AD407+calcs!AI407+calcs!AN407+calcs!AS407+calcs!AX407+calcs!BC407+calcs!BH407</f>
        <v>#REF!</v>
      </c>
      <c r="I414" s="168" t="e">
        <f>calcs!F407+calcs!K407+calcs!P407+calcs!U407+calcs!Z407+calcs!AE407+calcs!AJ407+calcs!AO407+calcs!AT407+calcs!AY407+calcs!BD407+calcs!BI407</f>
        <v>#REF!</v>
      </c>
      <c r="J414" s="168" t="e">
        <f>calcs!G407+calcs!L407+calcs!Q407+calcs!V407+calcs!AA407+calcs!AF407+calcs!AK407+calcs!AP407+calcs!AU407+calcs!AZ407+calcs!BE407+calcs!BJ407</f>
        <v>#REF!</v>
      </c>
      <c r="K414" s="161"/>
      <c r="L414" s="175" t="e">
        <f t="shared" si="16"/>
        <v>#REF!</v>
      </c>
      <c r="M414" s="81"/>
      <c r="N414" s="120"/>
      <c r="O414" s="120"/>
      <c r="P414" s="194" t="e">
        <f t="shared" si="17"/>
        <v>#REF!</v>
      </c>
      <c r="Q414" s="194" t="e">
        <f t="shared" si="17"/>
        <v>#REF!</v>
      </c>
      <c r="R414" s="194" t="e">
        <f t="shared" si="17"/>
        <v>#REF!</v>
      </c>
      <c r="S414" s="194" t="e">
        <f t="shared" si="17"/>
        <v>#REF!</v>
      </c>
      <c r="U414" s="194"/>
      <c r="AB414" s="199"/>
      <c r="AC414" s="199"/>
      <c r="AD414" s="199"/>
      <c r="AE414" s="199"/>
      <c r="AF414" s="199"/>
    </row>
    <row r="415" spans="1:32">
      <c r="A415" s="161" t="s">
        <v>1356</v>
      </c>
      <c r="B415" s="161" t="s">
        <v>2161</v>
      </c>
      <c r="C415" s="161" t="s">
        <v>820</v>
      </c>
      <c r="D415" s="161"/>
      <c r="E415" s="161"/>
      <c r="F415" s="168" t="e">
        <f>calcs!C408+calcs!H408+calcs!M408+calcs!R408+calcs!W408+calcs!AB408+calcs!AG408+calcs!AL408+calcs!AQ408+calcs!AV408+calcs!BA408+calcs!BF408</f>
        <v>#REF!</v>
      </c>
      <c r="G415" s="168" t="e">
        <f>calcs!D408+calcs!I408+calcs!N408+calcs!S408+calcs!X408+calcs!AC408+calcs!AH408+calcs!AM408+calcs!AR408+calcs!AW408+calcs!BB408+calcs!BG408</f>
        <v>#REF!</v>
      </c>
      <c r="H415" s="168" t="e">
        <f>calcs!E408+calcs!J408+calcs!O408+calcs!T408+calcs!Y408+calcs!AD408+calcs!AI408+calcs!AN408+calcs!AS408+calcs!AX408+calcs!BC408+calcs!BH408</f>
        <v>#REF!</v>
      </c>
      <c r="I415" s="168" t="e">
        <f>calcs!F408+calcs!K408+calcs!P408+calcs!U408+calcs!Z408+calcs!AE408+calcs!AJ408+calcs!AO408+calcs!AT408+calcs!AY408+calcs!BD408+calcs!BI408</f>
        <v>#REF!</v>
      </c>
      <c r="J415" s="168" t="e">
        <f>calcs!G408+calcs!L408+calcs!Q408+calcs!V408+calcs!AA408+calcs!AF408+calcs!AK408+calcs!AP408+calcs!AU408+calcs!AZ408+calcs!BE408+calcs!BJ408</f>
        <v>#REF!</v>
      </c>
      <c r="K415" s="161"/>
      <c r="L415" s="175" t="e">
        <f t="shared" si="16"/>
        <v>#REF!</v>
      </c>
      <c r="M415" s="81"/>
      <c r="N415" s="120"/>
      <c r="O415" s="120"/>
      <c r="P415" s="194" t="e">
        <f t="shared" si="17"/>
        <v>#REF!</v>
      </c>
      <c r="Q415" s="194" t="e">
        <f t="shared" si="17"/>
        <v>#REF!</v>
      </c>
      <c r="R415" s="194" t="e">
        <f t="shared" si="17"/>
        <v>#REF!</v>
      </c>
      <c r="S415" s="194" t="e">
        <f t="shared" si="17"/>
        <v>#REF!</v>
      </c>
      <c r="U415" s="194"/>
      <c r="AB415" s="199"/>
      <c r="AC415" s="199"/>
      <c r="AD415" s="199"/>
      <c r="AE415" s="199"/>
      <c r="AF415" s="199"/>
    </row>
    <row r="416" spans="1:32">
      <c r="A416" s="161" t="s">
        <v>1356</v>
      </c>
      <c r="B416" s="161" t="s">
        <v>2162</v>
      </c>
      <c r="C416" s="161" t="s">
        <v>822</v>
      </c>
      <c r="D416" s="161"/>
      <c r="E416" s="161"/>
      <c r="F416" s="168" t="e">
        <f>calcs!C409+calcs!H409+calcs!M409+calcs!R409+calcs!W409+calcs!AB409+calcs!AG409+calcs!AL409+calcs!AQ409+calcs!AV409+calcs!BA409+calcs!BF409</f>
        <v>#REF!</v>
      </c>
      <c r="G416" s="168" t="e">
        <f>calcs!D409+calcs!I409+calcs!N409+calcs!S409+calcs!X409+calcs!AC409+calcs!AH409+calcs!AM409+calcs!AR409+calcs!AW409+calcs!BB409+calcs!BG409</f>
        <v>#REF!</v>
      </c>
      <c r="H416" s="168" t="e">
        <f>calcs!E409+calcs!J409+calcs!O409+calcs!T409+calcs!Y409+calcs!AD409+calcs!AI409+calcs!AN409+calcs!AS409+calcs!AX409+calcs!BC409+calcs!BH409</f>
        <v>#REF!</v>
      </c>
      <c r="I416" s="168" t="e">
        <f>calcs!F409+calcs!K409+calcs!P409+calcs!U409+calcs!Z409+calcs!AE409+calcs!AJ409+calcs!AO409+calcs!AT409+calcs!AY409+calcs!BD409+calcs!BI409</f>
        <v>#REF!</v>
      </c>
      <c r="J416" s="168" t="e">
        <f>calcs!G409+calcs!L409+calcs!Q409+calcs!V409+calcs!AA409+calcs!AF409+calcs!AK409+calcs!AP409+calcs!AU409+calcs!AZ409+calcs!BE409+calcs!BJ409</f>
        <v>#REF!</v>
      </c>
      <c r="K416" s="161"/>
      <c r="L416" s="175" t="e">
        <f t="shared" si="16"/>
        <v>#REF!</v>
      </c>
      <c r="M416" s="81"/>
      <c r="N416" s="120"/>
      <c r="O416" s="120"/>
      <c r="P416" s="194" t="e">
        <f t="shared" si="17"/>
        <v>#REF!</v>
      </c>
      <c r="Q416" s="194" t="e">
        <f t="shared" si="17"/>
        <v>#REF!</v>
      </c>
      <c r="R416" s="194" t="e">
        <f t="shared" si="17"/>
        <v>#REF!</v>
      </c>
      <c r="S416" s="194" t="e">
        <f t="shared" si="17"/>
        <v>#REF!</v>
      </c>
      <c r="U416" s="194"/>
      <c r="AB416" s="199"/>
      <c r="AC416" s="199"/>
      <c r="AD416" s="199"/>
      <c r="AE416" s="199"/>
      <c r="AF416" s="199"/>
    </row>
    <row r="417" spans="1:32">
      <c r="A417" s="161" t="s">
        <v>1356</v>
      </c>
      <c r="B417" s="161" t="s">
        <v>2163</v>
      </c>
      <c r="C417" s="161" t="s">
        <v>824</v>
      </c>
      <c r="D417" s="161"/>
      <c r="E417" s="161"/>
      <c r="F417" s="168" t="e">
        <f>calcs!C410+calcs!H410+calcs!M410+calcs!R410+calcs!W410+calcs!AB410+calcs!AG410+calcs!AL410+calcs!AQ410+calcs!AV410+calcs!BA410+calcs!BF410</f>
        <v>#REF!</v>
      </c>
      <c r="G417" s="168" t="e">
        <f>calcs!D410+calcs!I410+calcs!N410+calcs!S410+calcs!X410+calcs!AC410+calcs!AH410+calcs!AM410+calcs!AR410+calcs!AW410+calcs!BB410+calcs!BG410</f>
        <v>#REF!</v>
      </c>
      <c r="H417" s="168" t="e">
        <f>calcs!E410+calcs!J410+calcs!O410+calcs!T410+calcs!Y410+calcs!AD410+calcs!AI410+calcs!AN410+calcs!AS410+calcs!AX410+calcs!BC410+calcs!BH410</f>
        <v>#REF!</v>
      </c>
      <c r="I417" s="168" t="e">
        <f>calcs!F410+calcs!K410+calcs!P410+calcs!U410+calcs!Z410+calcs!AE410+calcs!AJ410+calcs!AO410+calcs!AT410+calcs!AY410+calcs!BD410+calcs!BI410</f>
        <v>#REF!</v>
      </c>
      <c r="J417" s="168" t="e">
        <f>calcs!G410+calcs!L410+calcs!Q410+calcs!V410+calcs!AA410+calcs!AF410+calcs!AK410+calcs!AP410+calcs!AU410+calcs!AZ410+calcs!BE410+calcs!BJ410</f>
        <v>#REF!</v>
      </c>
      <c r="K417" s="161"/>
      <c r="L417" s="175" t="e">
        <f t="shared" si="16"/>
        <v>#REF!</v>
      </c>
      <c r="M417" s="81"/>
      <c r="N417" s="120"/>
      <c r="O417" s="120"/>
      <c r="P417" s="194" t="e">
        <f t="shared" si="17"/>
        <v>#REF!</v>
      </c>
      <c r="Q417" s="194" t="e">
        <f t="shared" si="17"/>
        <v>#REF!</v>
      </c>
      <c r="R417" s="194" t="e">
        <f t="shared" si="17"/>
        <v>#REF!</v>
      </c>
      <c r="S417" s="194" t="e">
        <f t="shared" si="17"/>
        <v>#REF!</v>
      </c>
      <c r="U417" s="194"/>
      <c r="AB417" s="199"/>
      <c r="AC417" s="199"/>
      <c r="AD417" s="199"/>
      <c r="AE417" s="199"/>
      <c r="AF417" s="199"/>
    </row>
    <row r="418" spans="1:32">
      <c r="A418" s="161" t="s">
        <v>1356</v>
      </c>
      <c r="B418" s="161" t="s">
        <v>2164</v>
      </c>
      <c r="C418" s="161" t="s">
        <v>826</v>
      </c>
      <c r="D418" s="161"/>
      <c r="E418" s="161"/>
      <c r="F418" s="168" t="e">
        <f>calcs!C411+calcs!H411+calcs!M411+calcs!R411+calcs!W411+calcs!AB411+calcs!AG411+calcs!AL411+calcs!AQ411+calcs!AV411+calcs!BA411+calcs!BF411</f>
        <v>#REF!</v>
      </c>
      <c r="G418" s="168" t="e">
        <f>calcs!D411+calcs!I411+calcs!N411+calcs!S411+calcs!X411+calcs!AC411+calcs!AH411+calcs!AM411+calcs!AR411+calcs!AW411+calcs!BB411+calcs!BG411</f>
        <v>#REF!</v>
      </c>
      <c r="H418" s="168" t="e">
        <f>calcs!E411+calcs!J411+calcs!O411+calcs!T411+calcs!Y411+calcs!AD411+calcs!AI411+calcs!AN411+calcs!AS411+calcs!AX411+calcs!BC411+calcs!BH411</f>
        <v>#REF!</v>
      </c>
      <c r="I418" s="168" t="e">
        <f>calcs!F411+calcs!K411+calcs!P411+calcs!U411+calcs!Z411+calcs!AE411+calcs!AJ411+calcs!AO411+calcs!AT411+calcs!AY411+calcs!BD411+calcs!BI411</f>
        <v>#REF!</v>
      </c>
      <c r="J418" s="168" t="e">
        <f>calcs!G411+calcs!L411+calcs!Q411+calcs!V411+calcs!AA411+calcs!AF411+calcs!AK411+calcs!AP411+calcs!AU411+calcs!AZ411+calcs!BE411+calcs!BJ411</f>
        <v>#REF!</v>
      </c>
      <c r="K418" s="161"/>
      <c r="L418" s="175" t="e">
        <f t="shared" si="16"/>
        <v>#REF!</v>
      </c>
      <c r="M418" s="81"/>
      <c r="N418" s="120"/>
      <c r="O418" s="120"/>
      <c r="P418" s="194" t="e">
        <f t="shared" si="17"/>
        <v>#REF!</v>
      </c>
      <c r="Q418" s="194" t="e">
        <f t="shared" si="17"/>
        <v>#REF!</v>
      </c>
      <c r="R418" s="194" t="e">
        <f t="shared" si="17"/>
        <v>#REF!</v>
      </c>
      <c r="S418" s="194" t="e">
        <f t="shared" si="17"/>
        <v>#REF!</v>
      </c>
      <c r="U418" s="194"/>
      <c r="AB418" s="199"/>
      <c r="AC418" s="199"/>
      <c r="AD418" s="199"/>
      <c r="AE418" s="199"/>
      <c r="AF418" s="199"/>
    </row>
    <row r="419" spans="1:32">
      <c r="A419" s="161" t="s">
        <v>1356</v>
      </c>
      <c r="B419" s="161" t="s">
        <v>2165</v>
      </c>
      <c r="C419" s="161" t="s">
        <v>828</v>
      </c>
      <c r="D419" s="161"/>
      <c r="E419" s="161"/>
      <c r="F419" s="168" t="e">
        <f>calcs!C412+calcs!H412+calcs!M412+calcs!R412+calcs!W412+calcs!AB412+calcs!AG412+calcs!AL412+calcs!AQ412+calcs!AV412+calcs!BA412+calcs!BF412</f>
        <v>#REF!</v>
      </c>
      <c r="G419" s="168" t="e">
        <f>calcs!D412+calcs!I412+calcs!N412+calcs!S412+calcs!X412+calcs!AC412+calcs!AH412+calcs!AM412+calcs!AR412+calcs!AW412+calcs!BB412+calcs!BG412</f>
        <v>#REF!</v>
      </c>
      <c r="H419" s="168" t="e">
        <f>calcs!E412+calcs!J412+calcs!O412+calcs!T412+calcs!Y412+calcs!AD412+calcs!AI412+calcs!AN412+calcs!AS412+calcs!AX412+calcs!BC412+calcs!BH412</f>
        <v>#REF!</v>
      </c>
      <c r="I419" s="168" t="e">
        <f>calcs!F412+calcs!K412+calcs!P412+calcs!U412+calcs!Z412+calcs!AE412+calcs!AJ412+calcs!AO412+calcs!AT412+calcs!AY412+calcs!BD412+calcs!BI412</f>
        <v>#REF!</v>
      </c>
      <c r="J419" s="168" t="e">
        <f>calcs!G412+calcs!L412+calcs!Q412+calcs!V412+calcs!AA412+calcs!AF412+calcs!AK412+calcs!AP412+calcs!AU412+calcs!AZ412+calcs!BE412+calcs!BJ412</f>
        <v>#REF!</v>
      </c>
      <c r="K419" s="161"/>
      <c r="L419" s="175" t="e">
        <f t="shared" si="16"/>
        <v>#REF!</v>
      </c>
      <c r="M419" s="81"/>
      <c r="N419" s="120"/>
      <c r="O419" s="120"/>
      <c r="P419" s="194" t="e">
        <f t="shared" si="17"/>
        <v>#REF!</v>
      </c>
      <c r="Q419" s="194" t="e">
        <f t="shared" si="17"/>
        <v>#REF!</v>
      </c>
      <c r="R419" s="194" t="e">
        <f t="shared" si="17"/>
        <v>#REF!</v>
      </c>
      <c r="S419" s="194" t="e">
        <f t="shared" si="17"/>
        <v>#REF!</v>
      </c>
      <c r="U419" s="194"/>
      <c r="AB419" s="199"/>
      <c r="AC419" s="199"/>
      <c r="AD419" s="199"/>
      <c r="AE419" s="199"/>
      <c r="AF419" s="199"/>
    </row>
    <row r="420" spans="1:32">
      <c r="A420" s="161" t="s">
        <v>1356</v>
      </c>
      <c r="B420" s="161" t="s">
        <v>2166</v>
      </c>
      <c r="C420" s="161" t="s">
        <v>830</v>
      </c>
      <c r="D420" s="161"/>
      <c r="E420" s="161"/>
      <c r="F420" s="168" t="e">
        <f>calcs!C413+calcs!H413+calcs!M413+calcs!R413+calcs!W413+calcs!AB413+calcs!AG413+calcs!AL413+calcs!AQ413+calcs!AV413+calcs!BA413+calcs!BF413</f>
        <v>#REF!</v>
      </c>
      <c r="G420" s="168" t="e">
        <f>calcs!D413+calcs!I413+calcs!N413+calcs!S413+calcs!X413+calcs!AC413+calcs!AH413+calcs!AM413+calcs!AR413+calcs!AW413+calcs!BB413+calcs!BG413</f>
        <v>#REF!</v>
      </c>
      <c r="H420" s="168" t="e">
        <f>calcs!E413+calcs!J413+calcs!O413+calcs!T413+calcs!Y413+calcs!AD413+calcs!AI413+calcs!AN413+calcs!AS413+calcs!AX413+calcs!BC413+calcs!BH413</f>
        <v>#REF!</v>
      </c>
      <c r="I420" s="168" t="e">
        <f>calcs!F413+calcs!K413+calcs!P413+calcs!U413+calcs!Z413+calcs!AE413+calcs!AJ413+calcs!AO413+calcs!AT413+calcs!AY413+calcs!BD413+calcs!BI413</f>
        <v>#REF!</v>
      </c>
      <c r="J420" s="168" t="e">
        <f>calcs!G413+calcs!L413+calcs!Q413+calcs!V413+calcs!AA413+calcs!AF413+calcs!AK413+calcs!AP413+calcs!AU413+calcs!AZ413+calcs!BE413+calcs!BJ413</f>
        <v>#REF!</v>
      </c>
      <c r="K420" s="161"/>
      <c r="L420" s="175" t="e">
        <f t="shared" si="16"/>
        <v>#REF!</v>
      </c>
      <c r="M420" s="81"/>
      <c r="N420" s="120"/>
      <c r="O420" s="120"/>
      <c r="P420" s="194" t="e">
        <f t="shared" si="17"/>
        <v>#REF!</v>
      </c>
      <c r="Q420" s="194" t="e">
        <f t="shared" si="17"/>
        <v>#REF!</v>
      </c>
      <c r="R420" s="194" t="e">
        <f t="shared" si="17"/>
        <v>#REF!</v>
      </c>
      <c r="S420" s="194" t="e">
        <f t="shared" si="17"/>
        <v>#REF!</v>
      </c>
      <c r="U420" s="194"/>
      <c r="AB420" s="199"/>
      <c r="AC420" s="199"/>
      <c r="AD420" s="199"/>
      <c r="AE420" s="199"/>
      <c r="AF420" s="199"/>
    </row>
    <row r="421" spans="1:32">
      <c r="A421" s="161" t="s">
        <v>1356</v>
      </c>
      <c r="B421" s="161" t="s">
        <v>2167</v>
      </c>
      <c r="C421" s="161" t="s">
        <v>832</v>
      </c>
      <c r="D421" s="161"/>
      <c r="E421" s="161"/>
      <c r="F421" s="168" t="e">
        <f>calcs!C414+calcs!H414+calcs!M414+calcs!R414+calcs!W414+calcs!AB414+calcs!AG414+calcs!AL414+calcs!AQ414+calcs!AV414+calcs!BA414+calcs!BF414</f>
        <v>#REF!</v>
      </c>
      <c r="G421" s="168" t="e">
        <f>calcs!D414+calcs!I414+calcs!N414+calcs!S414+calcs!X414+calcs!AC414+calcs!AH414+calcs!AM414+calcs!AR414+calcs!AW414+calcs!BB414+calcs!BG414</f>
        <v>#REF!</v>
      </c>
      <c r="H421" s="168" t="e">
        <f>calcs!E414+calcs!J414+calcs!O414+calcs!T414+calcs!Y414+calcs!AD414+calcs!AI414+calcs!AN414+calcs!AS414+calcs!AX414+calcs!BC414+calcs!BH414</f>
        <v>#REF!</v>
      </c>
      <c r="I421" s="168" t="e">
        <f>calcs!F414+calcs!K414+calcs!P414+calcs!U414+calcs!Z414+calcs!AE414+calcs!AJ414+calcs!AO414+calcs!AT414+calcs!AY414+calcs!BD414+calcs!BI414</f>
        <v>#REF!</v>
      </c>
      <c r="J421" s="168" t="e">
        <f>calcs!G414+calcs!L414+calcs!Q414+calcs!V414+calcs!AA414+calcs!AF414+calcs!AK414+calcs!AP414+calcs!AU414+calcs!AZ414+calcs!BE414+calcs!BJ414</f>
        <v>#REF!</v>
      </c>
      <c r="K421" s="161"/>
      <c r="L421" s="175" t="e">
        <f t="shared" si="16"/>
        <v>#REF!</v>
      </c>
      <c r="M421" s="81"/>
      <c r="N421" s="120"/>
      <c r="O421" s="120"/>
      <c r="P421" s="194" t="e">
        <f t="shared" si="17"/>
        <v>#REF!</v>
      </c>
      <c r="Q421" s="194" t="e">
        <f t="shared" si="17"/>
        <v>#REF!</v>
      </c>
      <c r="R421" s="194" t="e">
        <f t="shared" si="17"/>
        <v>#REF!</v>
      </c>
      <c r="S421" s="194" t="e">
        <f t="shared" si="17"/>
        <v>#REF!</v>
      </c>
      <c r="U421" s="194"/>
      <c r="AB421" s="199"/>
      <c r="AC421" s="199"/>
      <c r="AD421" s="199"/>
      <c r="AE421" s="199"/>
      <c r="AF421" s="199"/>
    </row>
    <row r="422" spans="1:32">
      <c r="A422" s="161" t="s">
        <v>1356</v>
      </c>
      <c r="B422" s="161" t="s">
        <v>2168</v>
      </c>
      <c r="C422" s="161" t="s">
        <v>834</v>
      </c>
      <c r="D422" s="161"/>
      <c r="E422" s="161"/>
      <c r="F422" s="168" t="e">
        <f>calcs!C415+calcs!H415+calcs!M415+calcs!R415+calcs!W415+calcs!AB415+calcs!AG415+calcs!AL415+calcs!AQ415+calcs!AV415+calcs!BA415+calcs!BF415</f>
        <v>#REF!</v>
      </c>
      <c r="G422" s="168" t="e">
        <f>calcs!D415+calcs!I415+calcs!N415+calcs!S415+calcs!X415+calcs!AC415+calcs!AH415+calcs!AM415+calcs!AR415+calcs!AW415+calcs!BB415+calcs!BG415</f>
        <v>#REF!</v>
      </c>
      <c r="H422" s="168" t="e">
        <f>calcs!E415+calcs!J415+calcs!O415+calcs!T415+calcs!Y415+calcs!AD415+calcs!AI415+calcs!AN415+calcs!AS415+calcs!AX415+calcs!BC415+calcs!BH415</f>
        <v>#REF!</v>
      </c>
      <c r="I422" s="168" t="e">
        <f>calcs!F415+calcs!K415+calcs!P415+calcs!U415+calcs!Z415+calcs!AE415+calcs!AJ415+calcs!AO415+calcs!AT415+calcs!AY415+calcs!BD415+calcs!BI415</f>
        <v>#REF!</v>
      </c>
      <c r="J422" s="168" t="e">
        <f>calcs!G415+calcs!L415+calcs!Q415+calcs!V415+calcs!AA415+calcs!AF415+calcs!AK415+calcs!AP415+calcs!AU415+calcs!AZ415+calcs!BE415+calcs!BJ415</f>
        <v>#REF!</v>
      </c>
      <c r="K422" s="161"/>
      <c r="L422" s="175" t="e">
        <f t="shared" si="16"/>
        <v>#REF!</v>
      </c>
      <c r="M422" s="81"/>
      <c r="N422" s="120"/>
      <c r="O422" s="120"/>
      <c r="P422" s="194" t="e">
        <f t="shared" si="17"/>
        <v>#REF!</v>
      </c>
      <c r="Q422" s="194" t="e">
        <f t="shared" si="17"/>
        <v>#REF!</v>
      </c>
      <c r="R422" s="194" t="e">
        <f t="shared" si="17"/>
        <v>#REF!</v>
      </c>
      <c r="S422" s="194" t="e">
        <f t="shared" si="17"/>
        <v>#REF!</v>
      </c>
      <c r="U422" s="194"/>
      <c r="AB422" s="199"/>
      <c r="AC422" s="199"/>
      <c r="AD422" s="199"/>
      <c r="AE422" s="199"/>
      <c r="AF422" s="199"/>
    </row>
    <row r="423" spans="1:32">
      <c r="A423" s="161" t="s">
        <v>1356</v>
      </c>
      <c r="B423" s="161" t="s">
        <v>2169</v>
      </c>
      <c r="C423" s="161" t="s">
        <v>836</v>
      </c>
      <c r="D423" s="161"/>
      <c r="E423" s="161"/>
      <c r="F423" s="168" t="e">
        <f>calcs!C416+calcs!H416+calcs!M416+calcs!R416+calcs!W416+calcs!AB416+calcs!AG416+calcs!AL416+calcs!AQ416+calcs!AV416+calcs!BA416+calcs!BF416</f>
        <v>#REF!</v>
      </c>
      <c r="G423" s="168" t="e">
        <f>calcs!D416+calcs!I416+calcs!N416+calcs!S416+calcs!X416+calcs!AC416+calcs!AH416+calcs!AM416+calcs!AR416+calcs!AW416+calcs!BB416+calcs!BG416</f>
        <v>#REF!</v>
      </c>
      <c r="H423" s="168" t="e">
        <f>calcs!E416+calcs!J416+calcs!O416+calcs!T416+calcs!Y416+calcs!AD416+calcs!AI416+calcs!AN416+calcs!AS416+calcs!AX416+calcs!BC416+calcs!BH416</f>
        <v>#REF!</v>
      </c>
      <c r="I423" s="168" t="e">
        <f>calcs!F416+calcs!K416+calcs!P416+calcs!U416+calcs!Z416+calcs!AE416+calcs!AJ416+calcs!AO416+calcs!AT416+calcs!AY416+calcs!BD416+calcs!BI416</f>
        <v>#REF!</v>
      </c>
      <c r="J423" s="168" t="e">
        <f>calcs!G416+calcs!L416+calcs!Q416+calcs!V416+calcs!AA416+calcs!AF416+calcs!AK416+calcs!AP416+calcs!AU416+calcs!AZ416+calcs!BE416+calcs!BJ416</f>
        <v>#REF!</v>
      </c>
      <c r="K423" s="161"/>
      <c r="L423" s="175" t="e">
        <f t="shared" si="16"/>
        <v>#REF!</v>
      </c>
      <c r="M423" s="81"/>
      <c r="N423" s="120"/>
      <c r="O423" s="120"/>
      <c r="P423" s="194" t="e">
        <f t="shared" si="17"/>
        <v>#REF!</v>
      </c>
      <c r="Q423" s="194" t="e">
        <f t="shared" si="17"/>
        <v>#REF!</v>
      </c>
      <c r="R423" s="194" t="e">
        <f t="shared" si="17"/>
        <v>#REF!</v>
      </c>
      <c r="S423" s="194" t="e">
        <f t="shared" si="17"/>
        <v>#REF!</v>
      </c>
      <c r="U423" s="194"/>
      <c r="AB423" s="199"/>
      <c r="AC423" s="199"/>
      <c r="AD423" s="199"/>
      <c r="AE423" s="199"/>
      <c r="AF423" s="199"/>
    </row>
    <row r="424" spans="1:32">
      <c r="A424" s="161" t="s">
        <v>1356</v>
      </c>
      <c r="B424" s="161" t="s">
        <v>2170</v>
      </c>
      <c r="C424" s="161" t="s">
        <v>838</v>
      </c>
      <c r="D424" s="161"/>
      <c r="E424" s="161"/>
      <c r="F424" s="168" t="e">
        <f>calcs!C417+calcs!H417+calcs!M417+calcs!R417+calcs!W417+calcs!AB417+calcs!AG417+calcs!AL417+calcs!AQ417+calcs!AV417+calcs!BA417+calcs!BF417</f>
        <v>#REF!</v>
      </c>
      <c r="G424" s="168" t="e">
        <f>calcs!D417+calcs!I417+calcs!N417+calcs!S417+calcs!X417+calcs!AC417+calcs!AH417+calcs!AM417+calcs!AR417+calcs!AW417+calcs!BB417+calcs!BG417</f>
        <v>#REF!</v>
      </c>
      <c r="H424" s="168" t="e">
        <f>calcs!E417+calcs!J417+calcs!O417+calcs!T417+calcs!Y417+calcs!AD417+calcs!AI417+calcs!AN417+calcs!AS417+calcs!AX417+calcs!BC417+calcs!BH417</f>
        <v>#REF!</v>
      </c>
      <c r="I424" s="168" t="e">
        <f>calcs!F417+calcs!K417+calcs!P417+calcs!U417+calcs!Z417+calcs!AE417+calcs!AJ417+calcs!AO417+calcs!AT417+calcs!AY417+calcs!BD417+calcs!BI417</f>
        <v>#REF!</v>
      </c>
      <c r="J424" s="168" t="e">
        <f>calcs!G417+calcs!L417+calcs!Q417+calcs!V417+calcs!AA417+calcs!AF417+calcs!AK417+calcs!AP417+calcs!AU417+calcs!AZ417+calcs!BE417+calcs!BJ417</f>
        <v>#REF!</v>
      </c>
      <c r="K424" s="161"/>
      <c r="L424" s="175" t="e">
        <f t="shared" si="16"/>
        <v>#REF!</v>
      </c>
      <c r="M424" s="81"/>
      <c r="N424" s="120"/>
      <c r="O424" s="120"/>
      <c r="P424" s="194" t="e">
        <f t="shared" si="17"/>
        <v>#REF!</v>
      </c>
      <c r="Q424" s="194" t="e">
        <f t="shared" si="17"/>
        <v>#REF!</v>
      </c>
      <c r="R424" s="194" t="e">
        <f t="shared" si="17"/>
        <v>#REF!</v>
      </c>
      <c r="S424" s="194" t="e">
        <f t="shared" si="17"/>
        <v>#REF!</v>
      </c>
      <c r="U424" s="194"/>
      <c r="AB424" s="199"/>
      <c r="AC424" s="199"/>
      <c r="AD424" s="199"/>
      <c r="AE424" s="199"/>
      <c r="AF424" s="199"/>
    </row>
    <row r="425" spans="1:32">
      <c r="A425" s="161" t="s">
        <v>1356</v>
      </c>
      <c r="B425" s="161" t="s">
        <v>2171</v>
      </c>
      <c r="C425" s="161" t="s">
        <v>840</v>
      </c>
      <c r="D425" s="161"/>
      <c r="E425" s="161"/>
      <c r="F425" s="168" t="e">
        <f>calcs!C418+calcs!H418+calcs!M418+calcs!R418+calcs!W418+calcs!AB418+calcs!AG418+calcs!AL418+calcs!AQ418+calcs!AV418+calcs!BA418+calcs!BF418</f>
        <v>#REF!</v>
      </c>
      <c r="G425" s="168" t="e">
        <f>calcs!D418+calcs!I418+calcs!N418+calcs!S418+calcs!X418+calcs!AC418+calcs!AH418+calcs!AM418+calcs!AR418+calcs!AW418+calcs!BB418+calcs!BG418</f>
        <v>#REF!</v>
      </c>
      <c r="H425" s="168" t="e">
        <f>calcs!E418+calcs!J418+calcs!O418+calcs!T418+calcs!Y418+calcs!AD418+calcs!AI418+calcs!AN418+calcs!AS418+calcs!AX418+calcs!BC418+calcs!BH418</f>
        <v>#REF!</v>
      </c>
      <c r="I425" s="168" t="e">
        <f>calcs!F418+calcs!K418+calcs!P418+calcs!U418+calcs!Z418+calcs!AE418+calcs!AJ418+calcs!AO418+calcs!AT418+calcs!AY418+calcs!BD418+calcs!BI418</f>
        <v>#REF!</v>
      </c>
      <c r="J425" s="168" t="e">
        <f>calcs!G418+calcs!L418+calcs!Q418+calcs!V418+calcs!AA418+calcs!AF418+calcs!AK418+calcs!AP418+calcs!AU418+calcs!AZ418+calcs!BE418+calcs!BJ418</f>
        <v>#REF!</v>
      </c>
      <c r="K425" s="161"/>
      <c r="L425" s="175" t="e">
        <f t="shared" si="16"/>
        <v>#REF!</v>
      </c>
      <c r="M425" s="81"/>
      <c r="N425" s="120"/>
      <c r="O425" s="120"/>
      <c r="P425" s="194" t="e">
        <f t="shared" si="17"/>
        <v>#REF!</v>
      </c>
      <c r="Q425" s="194" t="e">
        <f t="shared" si="17"/>
        <v>#REF!</v>
      </c>
      <c r="R425" s="194" t="e">
        <f t="shared" si="17"/>
        <v>#REF!</v>
      </c>
      <c r="S425" s="194" t="e">
        <f t="shared" si="17"/>
        <v>#REF!</v>
      </c>
      <c r="U425" s="194"/>
      <c r="AB425" s="199"/>
      <c r="AC425" s="199"/>
      <c r="AD425" s="199"/>
      <c r="AE425" s="199"/>
      <c r="AF425" s="199"/>
    </row>
    <row r="426" spans="1:32">
      <c r="A426" s="161" t="s">
        <v>1357</v>
      </c>
      <c r="B426" s="161" t="s">
        <v>2172</v>
      </c>
      <c r="C426" s="161" t="s">
        <v>842</v>
      </c>
      <c r="D426" s="161"/>
      <c r="E426" s="161"/>
      <c r="F426" s="168" t="e">
        <f>calcs!C419+calcs!H419+calcs!M419+calcs!R419+calcs!W419+calcs!AB419+calcs!AG419+calcs!AL419+calcs!AQ419+calcs!AV419+calcs!BA419+calcs!BF419</f>
        <v>#REF!</v>
      </c>
      <c r="G426" s="168" t="e">
        <f>calcs!D419+calcs!I419+calcs!N419+calcs!S419+calcs!X419+calcs!AC419+calcs!AH419+calcs!AM419+calcs!AR419+calcs!AW419+calcs!BB419+calcs!BG419</f>
        <v>#REF!</v>
      </c>
      <c r="H426" s="168" t="e">
        <f>calcs!E419+calcs!J419+calcs!O419+calcs!T419+calcs!Y419+calcs!AD419+calcs!AI419+calcs!AN419+calcs!AS419+calcs!AX419+calcs!BC419+calcs!BH419</f>
        <v>#REF!</v>
      </c>
      <c r="I426" s="168" t="e">
        <f>calcs!F419+calcs!K419+calcs!P419+calcs!U419+calcs!Z419+calcs!AE419+calcs!AJ419+calcs!AO419+calcs!AT419+calcs!AY419+calcs!BD419+calcs!BI419</f>
        <v>#REF!</v>
      </c>
      <c r="J426" s="168" t="e">
        <f>calcs!G419+calcs!L419+calcs!Q419+calcs!V419+calcs!AA419+calcs!AF419+calcs!AK419+calcs!AP419+calcs!AU419+calcs!AZ419+calcs!BE419+calcs!BJ419</f>
        <v>#REF!</v>
      </c>
      <c r="K426" s="161"/>
      <c r="L426" s="175" t="e">
        <f t="shared" si="16"/>
        <v>#REF!</v>
      </c>
      <c r="M426" s="81"/>
      <c r="N426" s="120"/>
      <c r="O426" s="120"/>
      <c r="P426" s="194" t="e">
        <f t="shared" si="17"/>
        <v>#REF!</v>
      </c>
      <c r="Q426" s="194" t="e">
        <f t="shared" si="17"/>
        <v>#REF!</v>
      </c>
      <c r="R426" s="194" t="e">
        <f t="shared" si="17"/>
        <v>#REF!</v>
      </c>
      <c r="S426" s="194" t="e">
        <f t="shared" si="17"/>
        <v>#REF!</v>
      </c>
      <c r="U426" s="194"/>
      <c r="AB426" s="199"/>
      <c r="AC426" s="199"/>
      <c r="AD426" s="199"/>
      <c r="AE426" s="199"/>
      <c r="AF426" s="199"/>
    </row>
    <row r="427" spans="1:32">
      <c r="A427" s="161" t="s">
        <v>1357</v>
      </c>
      <c r="B427" s="161" t="s">
        <v>2173</v>
      </c>
      <c r="C427" s="161" t="s">
        <v>844</v>
      </c>
      <c r="D427" s="161"/>
      <c r="E427" s="161"/>
      <c r="F427" s="168" t="e">
        <f>calcs!C420+calcs!H420+calcs!M420+calcs!R420+calcs!W420+calcs!AB420+calcs!AG420+calcs!AL420+calcs!AQ420+calcs!AV420+calcs!BA420+calcs!BF420</f>
        <v>#REF!</v>
      </c>
      <c r="G427" s="168" t="e">
        <f>calcs!D420+calcs!I420+calcs!N420+calcs!S420+calcs!X420+calcs!AC420+calcs!AH420+calcs!AM420+calcs!AR420+calcs!AW420+calcs!BB420+calcs!BG420</f>
        <v>#REF!</v>
      </c>
      <c r="H427" s="168" t="e">
        <f>calcs!E420+calcs!J420+calcs!O420+calcs!T420+calcs!Y420+calcs!AD420+calcs!AI420+calcs!AN420+calcs!AS420+calcs!AX420+calcs!BC420+calcs!BH420</f>
        <v>#REF!</v>
      </c>
      <c r="I427" s="168" t="e">
        <f>calcs!F420+calcs!K420+calcs!P420+calcs!U420+calcs!Z420+calcs!AE420+calcs!AJ420+calcs!AO420+calcs!AT420+calcs!AY420+calcs!BD420+calcs!BI420</f>
        <v>#REF!</v>
      </c>
      <c r="J427" s="168" t="e">
        <f>calcs!G420+calcs!L420+calcs!Q420+calcs!V420+calcs!AA420+calcs!AF420+calcs!AK420+calcs!AP420+calcs!AU420+calcs!AZ420+calcs!BE420+calcs!BJ420</f>
        <v>#REF!</v>
      </c>
      <c r="K427" s="161"/>
      <c r="L427" s="175" t="e">
        <f t="shared" si="16"/>
        <v>#REF!</v>
      </c>
      <c r="M427" s="81"/>
      <c r="N427" s="120"/>
      <c r="O427" s="120"/>
      <c r="P427" s="194" t="e">
        <f t="shared" si="17"/>
        <v>#REF!</v>
      </c>
      <c r="Q427" s="194" t="e">
        <f t="shared" si="17"/>
        <v>#REF!</v>
      </c>
      <c r="R427" s="194" t="e">
        <f t="shared" si="17"/>
        <v>#REF!</v>
      </c>
      <c r="S427" s="194" t="e">
        <f t="shared" si="17"/>
        <v>#REF!</v>
      </c>
      <c r="U427" s="194"/>
      <c r="AB427" s="199"/>
      <c r="AC427" s="199"/>
      <c r="AD427" s="199"/>
      <c r="AE427" s="199"/>
      <c r="AF427" s="199"/>
    </row>
    <row r="428" spans="1:32">
      <c r="A428" s="161" t="s">
        <v>1357</v>
      </c>
      <c r="B428" s="161" t="s">
        <v>2174</v>
      </c>
      <c r="C428" s="161" t="s">
        <v>846</v>
      </c>
      <c r="D428" s="161"/>
      <c r="E428" s="161"/>
      <c r="F428" s="168" t="e">
        <f>calcs!C421+calcs!H421+calcs!M421+calcs!R421+calcs!W421+calcs!AB421+calcs!AG421+calcs!AL421+calcs!AQ421+calcs!AV421+calcs!BA421+calcs!BF421</f>
        <v>#REF!</v>
      </c>
      <c r="G428" s="168" t="e">
        <f>calcs!D421+calcs!I421+calcs!N421+calcs!S421+calcs!X421+calcs!AC421+calcs!AH421+calcs!AM421+calcs!AR421+calcs!AW421+calcs!BB421+calcs!BG421</f>
        <v>#REF!</v>
      </c>
      <c r="H428" s="168" t="e">
        <f>calcs!E421+calcs!J421+calcs!O421+calcs!T421+calcs!Y421+calcs!AD421+calcs!AI421+calcs!AN421+calcs!AS421+calcs!AX421+calcs!BC421+calcs!BH421</f>
        <v>#REF!</v>
      </c>
      <c r="I428" s="168" t="e">
        <f>calcs!F421+calcs!K421+calcs!P421+calcs!U421+calcs!Z421+calcs!AE421+calcs!AJ421+calcs!AO421+calcs!AT421+calcs!AY421+calcs!BD421+calcs!BI421</f>
        <v>#REF!</v>
      </c>
      <c r="J428" s="168" t="e">
        <f>calcs!G421+calcs!L421+calcs!Q421+calcs!V421+calcs!AA421+calcs!AF421+calcs!AK421+calcs!AP421+calcs!AU421+calcs!AZ421+calcs!BE421+calcs!BJ421</f>
        <v>#REF!</v>
      </c>
      <c r="K428" s="161"/>
      <c r="L428" s="175" t="e">
        <f t="shared" si="16"/>
        <v>#REF!</v>
      </c>
      <c r="M428" s="81"/>
      <c r="N428" s="120"/>
      <c r="O428" s="120"/>
      <c r="P428" s="194" t="e">
        <f t="shared" si="17"/>
        <v>#REF!</v>
      </c>
      <c r="Q428" s="194" t="e">
        <f t="shared" si="17"/>
        <v>#REF!</v>
      </c>
      <c r="R428" s="194" t="e">
        <f t="shared" si="17"/>
        <v>#REF!</v>
      </c>
      <c r="S428" s="194" t="e">
        <f t="shared" si="17"/>
        <v>#REF!</v>
      </c>
      <c r="U428" s="194"/>
      <c r="AB428" s="199"/>
      <c r="AC428" s="199"/>
      <c r="AD428" s="199"/>
      <c r="AE428" s="199"/>
      <c r="AF428" s="199"/>
    </row>
    <row r="429" spans="1:32">
      <c r="A429" s="161" t="s">
        <v>1357</v>
      </c>
      <c r="B429" s="161" t="s">
        <v>2175</v>
      </c>
      <c r="C429" s="161" t="s">
        <v>848</v>
      </c>
      <c r="D429" s="161"/>
      <c r="E429" s="161"/>
      <c r="F429" s="168" t="e">
        <f>calcs!C422+calcs!H422+calcs!M422+calcs!R422+calcs!W422+calcs!AB422+calcs!AG422+calcs!AL422+calcs!AQ422+calcs!AV422+calcs!BA422+calcs!BF422</f>
        <v>#REF!</v>
      </c>
      <c r="G429" s="168" t="e">
        <f>calcs!D422+calcs!I422+calcs!N422+calcs!S422+calcs!X422+calcs!AC422+calcs!AH422+calcs!AM422+calcs!AR422+calcs!AW422+calcs!BB422+calcs!BG422</f>
        <v>#REF!</v>
      </c>
      <c r="H429" s="168" t="e">
        <f>calcs!E422+calcs!J422+calcs!O422+calcs!T422+calcs!Y422+calcs!AD422+calcs!AI422+calcs!AN422+calcs!AS422+calcs!AX422+calcs!BC422+calcs!BH422</f>
        <v>#REF!</v>
      </c>
      <c r="I429" s="168" t="e">
        <f>calcs!F422+calcs!K422+calcs!P422+calcs!U422+calcs!Z422+calcs!AE422+calcs!AJ422+calcs!AO422+calcs!AT422+calcs!AY422+calcs!BD422+calcs!BI422</f>
        <v>#REF!</v>
      </c>
      <c r="J429" s="168" t="e">
        <f>calcs!G422+calcs!L422+calcs!Q422+calcs!V422+calcs!AA422+calcs!AF422+calcs!AK422+calcs!AP422+calcs!AU422+calcs!AZ422+calcs!BE422+calcs!BJ422</f>
        <v>#REF!</v>
      </c>
      <c r="K429" s="161"/>
      <c r="L429" s="175" t="e">
        <f t="shared" si="16"/>
        <v>#REF!</v>
      </c>
      <c r="M429" s="81"/>
      <c r="N429" s="120"/>
      <c r="O429" s="120"/>
      <c r="P429" s="194" t="e">
        <f t="shared" si="17"/>
        <v>#REF!</v>
      </c>
      <c r="Q429" s="194" t="e">
        <f t="shared" si="17"/>
        <v>#REF!</v>
      </c>
      <c r="R429" s="194" t="e">
        <f t="shared" si="17"/>
        <v>#REF!</v>
      </c>
      <c r="S429" s="194" t="e">
        <f t="shared" si="17"/>
        <v>#REF!</v>
      </c>
      <c r="U429" s="194"/>
      <c r="AB429" s="199"/>
      <c r="AC429" s="199"/>
      <c r="AD429" s="199"/>
      <c r="AE429" s="199"/>
      <c r="AF429" s="199"/>
    </row>
    <row r="430" spans="1:32">
      <c r="A430" s="161" t="s">
        <v>1357</v>
      </c>
      <c r="B430" s="161" t="s">
        <v>2176</v>
      </c>
      <c r="C430" s="161" t="s">
        <v>850</v>
      </c>
      <c r="D430" s="161"/>
      <c r="E430" s="161"/>
      <c r="F430" s="168" t="e">
        <f>calcs!C423+calcs!H423+calcs!M423+calcs!R423+calcs!W423+calcs!AB423+calcs!AG423+calcs!AL423+calcs!AQ423+calcs!AV423+calcs!BA423+calcs!BF423</f>
        <v>#REF!</v>
      </c>
      <c r="G430" s="168" t="e">
        <f>calcs!D423+calcs!I423+calcs!N423+calcs!S423+calcs!X423+calcs!AC423+calcs!AH423+calcs!AM423+calcs!AR423+calcs!AW423+calcs!BB423+calcs!BG423</f>
        <v>#REF!</v>
      </c>
      <c r="H430" s="168" t="e">
        <f>calcs!E423+calcs!J423+calcs!O423+calcs!T423+calcs!Y423+calcs!AD423+calcs!AI423+calcs!AN423+calcs!AS423+calcs!AX423+calcs!BC423+calcs!BH423</f>
        <v>#REF!</v>
      </c>
      <c r="I430" s="168" t="e">
        <f>calcs!F423+calcs!K423+calcs!P423+calcs!U423+calcs!Z423+calcs!AE423+calcs!AJ423+calcs!AO423+calcs!AT423+calcs!AY423+calcs!BD423+calcs!BI423</f>
        <v>#REF!</v>
      </c>
      <c r="J430" s="168" t="e">
        <f>calcs!G423+calcs!L423+calcs!Q423+calcs!V423+calcs!AA423+calcs!AF423+calcs!AK423+calcs!AP423+calcs!AU423+calcs!AZ423+calcs!BE423+calcs!BJ423</f>
        <v>#REF!</v>
      </c>
      <c r="K430" s="161"/>
      <c r="L430" s="175" t="e">
        <f t="shared" si="16"/>
        <v>#REF!</v>
      </c>
      <c r="M430" s="81"/>
      <c r="N430" s="120"/>
      <c r="O430" s="120"/>
      <c r="P430" s="194" t="e">
        <f t="shared" si="17"/>
        <v>#REF!</v>
      </c>
      <c r="Q430" s="194" t="e">
        <f t="shared" si="17"/>
        <v>#REF!</v>
      </c>
      <c r="R430" s="194" t="e">
        <f t="shared" si="17"/>
        <v>#REF!</v>
      </c>
      <c r="S430" s="194" t="e">
        <f t="shared" si="17"/>
        <v>#REF!</v>
      </c>
      <c r="U430" s="194"/>
      <c r="AB430" s="199"/>
      <c r="AC430" s="199"/>
      <c r="AD430" s="199"/>
      <c r="AE430" s="199"/>
      <c r="AF430" s="199"/>
    </row>
    <row r="431" spans="1:32">
      <c r="A431" s="161" t="s">
        <v>1357</v>
      </c>
      <c r="B431" s="161" t="s">
        <v>2177</v>
      </c>
      <c r="C431" s="161" t="s">
        <v>852</v>
      </c>
      <c r="D431" s="161"/>
      <c r="E431" s="161"/>
      <c r="F431" s="168" t="e">
        <f>calcs!C424+calcs!H424+calcs!M424+calcs!R424+calcs!W424+calcs!AB424+calcs!AG424+calcs!AL424+calcs!AQ424+calcs!AV424+calcs!BA424+calcs!BF424</f>
        <v>#REF!</v>
      </c>
      <c r="G431" s="168" t="e">
        <f>calcs!D424+calcs!I424+calcs!N424+calcs!S424+calcs!X424+calcs!AC424+calcs!AH424+calcs!AM424+calcs!AR424+calcs!AW424+calcs!BB424+calcs!BG424</f>
        <v>#REF!</v>
      </c>
      <c r="H431" s="168" t="e">
        <f>calcs!E424+calcs!J424+calcs!O424+calcs!T424+calcs!Y424+calcs!AD424+calcs!AI424+calcs!AN424+calcs!AS424+calcs!AX424+calcs!BC424+calcs!BH424</f>
        <v>#REF!</v>
      </c>
      <c r="I431" s="168" t="e">
        <f>calcs!F424+calcs!K424+calcs!P424+calcs!U424+calcs!Z424+calcs!AE424+calcs!AJ424+calcs!AO424+calcs!AT424+calcs!AY424+calcs!BD424+calcs!BI424</f>
        <v>#REF!</v>
      </c>
      <c r="J431" s="168" t="e">
        <f>calcs!G424+calcs!L424+calcs!Q424+calcs!V424+calcs!AA424+calcs!AF424+calcs!AK424+calcs!AP424+calcs!AU424+calcs!AZ424+calcs!BE424+calcs!BJ424</f>
        <v>#REF!</v>
      </c>
      <c r="K431" s="161"/>
      <c r="L431" s="175" t="e">
        <f t="shared" si="16"/>
        <v>#REF!</v>
      </c>
      <c r="M431" s="81"/>
      <c r="N431" s="120"/>
      <c r="O431" s="120"/>
      <c r="P431" s="194" t="e">
        <f t="shared" si="17"/>
        <v>#REF!</v>
      </c>
      <c r="Q431" s="194" t="e">
        <f t="shared" si="17"/>
        <v>#REF!</v>
      </c>
      <c r="R431" s="194" t="e">
        <f t="shared" si="17"/>
        <v>#REF!</v>
      </c>
      <c r="S431" s="194" t="e">
        <f t="shared" si="17"/>
        <v>#REF!</v>
      </c>
      <c r="U431" s="194"/>
      <c r="AB431" s="199"/>
      <c r="AC431" s="199"/>
      <c r="AD431" s="199"/>
      <c r="AE431" s="199"/>
      <c r="AF431" s="199"/>
    </row>
    <row r="432" spans="1:32">
      <c r="A432" s="161" t="s">
        <v>1357</v>
      </c>
      <c r="B432" s="161" t="s">
        <v>2178</v>
      </c>
      <c r="C432" s="161" t="s">
        <v>854</v>
      </c>
      <c r="D432" s="161"/>
      <c r="E432" s="161"/>
      <c r="F432" s="168" t="e">
        <f>calcs!C425+calcs!H425+calcs!M425+calcs!R425+calcs!W425+calcs!AB425+calcs!AG425+calcs!AL425+calcs!AQ425+calcs!AV425+calcs!BA425+calcs!BF425</f>
        <v>#REF!</v>
      </c>
      <c r="G432" s="168" t="e">
        <f>calcs!D425+calcs!I425+calcs!N425+calcs!S425+calcs!X425+calcs!AC425+calcs!AH425+calcs!AM425+calcs!AR425+calcs!AW425+calcs!BB425+calcs!BG425</f>
        <v>#REF!</v>
      </c>
      <c r="H432" s="168" t="e">
        <f>calcs!E425+calcs!J425+calcs!O425+calcs!T425+calcs!Y425+calcs!AD425+calcs!AI425+calcs!AN425+calcs!AS425+calcs!AX425+calcs!BC425+calcs!BH425</f>
        <v>#REF!</v>
      </c>
      <c r="I432" s="168" t="e">
        <f>calcs!F425+calcs!K425+calcs!P425+calcs!U425+calcs!Z425+calcs!AE425+calcs!AJ425+calcs!AO425+calcs!AT425+calcs!AY425+calcs!BD425+calcs!BI425</f>
        <v>#REF!</v>
      </c>
      <c r="J432" s="168" t="e">
        <f>calcs!G425+calcs!L425+calcs!Q425+calcs!V425+calcs!AA425+calcs!AF425+calcs!AK425+calcs!AP425+calcs!AU425+calcs!AZ425+calcs!BE425+calcs!BJ425</f>
        <v>#REF!</v>
      </c>
      <c r="K432" s="161"/>
      <c r="L432" s="175" t="e">
        <f t="shared" si="16"/>
        <v>#REF!</v>
      </c>
      <c r="M432" s="81"/>
      <c r="N432" s="120"/>
      <c r="O432" s="120"/>
      <c r="P432" s="194" t="e">
        <f t="shared" si="17"/>
        <v>#REF!</v>
      </c>
      <c r="Q432" s="194" t="e">
        <f t="shared" si="17"/>
        <v>#REF!</v>
      </c>
      <c r="R432" s="194" t="e">
        <f t="shared" si="17"/>
        <v>#REF!</v>
      </c>
      <c r="S432" s="194" t="e">
        <f t="shared" si="17"/>
        <v>#REF!</v>
      </c>
      <c r="U432" s="194"/>
      <c r="AB432" s="199"/>
      <c r="AC432" s="199"/>
      <c r="AD432" s="199"/>
      <c r="AE432" s="199"/>
      <c r="AF432" s="199"/>
    </row>
    <row r="433" spans="1:32">
      <c r="A433" s="161" t="s">
        <v>1357</v>
      </c>
      <c r="B433" s="161" t="s">
        <v>2179</v>
      </c>
      <c r="C433" s="161" t="s">
        <v>856</v>
      </c>
      <c r="D433" s="161"/>
      <c r="E433" s="161"/>
      <c r="F433" s="168" t="e">
        <f>calcs!C426+calcs!H426+calcs!M426+calcs!R426+calcs!W426+calcs!AB426+calcs!AG426+calcs!AL426+calcs!AQ426+calcs!AV426+calcs!BA426+calcs!BF426</f>
        <v>#REF!</v>
      </c>
      <c r="G433" s="168" t="e">
        <f>calcs!D426+calcs!I426+calcs!N426+calcs!S426+calcs!X426+calcs!AC426+calcs!AH426+calcs!AM426+calcs!AR426+calcs!AW426+calcs!BB426+calcs!BG426</f>
        <v>#REF!</v>
      </c>
      <c r="H433" s="168" t="e">
        <f>calcs!E426+calcs!J426+calcs!O426+calcs!T426+calcs!Y426+calcs!AD426+calcs!AI426+calcs!AN426+calcs!AS426+calcs!AX426+calcs!BC426+calcs!BH426</f>
        <v>#REF!</v>
      </c>
      <c r="I433" s="168" t="e">
        <f>calcs!F426+calcs!K426+calcs!P426+calcs!U426+calcs!Z426+calcs!AE426+calcs!AJ426+calcs!AO426+calcs!AT426+calcs!AY426+calcs!BD426+calcs!BI426</f>
        <v>#REF!</v>
      </c>
      <c r="J433" s="168" t="e">
        <f>calcs!G426+calcs!L426+calcs!Q426+calcs!V426+calcs!AA426+calcs!AF426+calcs!AK426+calcs!AP426+calcs!AU426+calcs!AZ426+calcs!BE426+calcs!BJ426</f>
        <v>#REF!</v>
      </c>
      <c r="K433" s="161"/>
      <c r="L433" s="175" t="e">
        <f t="shared" si="16"/>
        <v>#REF!</v>
      </c>
      <c r="M433" s="81"/>
      <c r="N433" s="120"/>
      <c r="O433" s="120"/>
      <c r="P433" s="194" t="e">
        <f t="shared" si="17"/>
        <v>#REF!</v>
      </c>
      <c r="Q433" s="194" t="e">
        <f t="shared" si="17"/>
        <v>#REF!</v>
      </c>
      <c r="R433" s="194" t="e">
        <f t="shared" si="17"/>
        <v>#REF!</v>
      </c>
      <c r="S433" s="194" t="e">
        <f t="shared" si="17"/>
        <v>#REF!</v>
      </c>
      <c r="U433" s="194"/>
      <c r="AB433" s="199"/>
      <c r="AC433" s="199"/>
      <c r="AD433" s="199"/>
      <c r="AE433" s="199"/>
      <c r="AF433" s="199"/>
    </row>
    <row r="434" spans="1:32">
      <c r="A434" s="161" t="s">
        <v>1357</v>
      </c>
      <c r="B434" s="161" t="s">
        <v>2180</v>
      </c>
      <c r="C434" s="161" t="s">
        <v>858</v>
      </c>
      <c r="D434" s="161"/>
      <c r="E434" s="161"/>
      <c r="F434" s="168" t="e">
        <f>calcs!C427+calcs!H427+calcs!M427+calcs!R427+calcs!W427+calcs!AB427+calcs!AG427+calcs!AL427+calcs!AQ427+calcs!AV427+calcs!BA427+calcs!BF427</f>
        <v>#REF!</v>
      </c>
      <c r="G434" s="168" t="e">
        <f>calcs!D427+calcs!I427+calcs!N427+calcs!S427+calcs!X427+calcs!AC427+calcs!AH427+calcs!AM427+calcs!AR427+calcs!AW427+calcs!BB427+calcs!BG427</f>
        <v>#REF!</v>
      </c>
      <c r="H434" s="168" t="e">
        <f>calcs!E427+calcs!J427+calcs!O427+calcs!T427+calcs!Y427+calcs!AD427+calcs!AI427+calcs!AN427+calcs!AS427+calcs!AX427+calcs!BC427+calcs!BH427</f>
        <v>#REF!</v>
      </c>
      <c r="I434" s="168" t="e">
        <f>calcs!F427+calcs!K427+calcs!P427+calcs!U427+calcs!Z427+calcs!AE427+calcs!AJ427+calcs!AO427+calcs!AT427+calcs!AY427+calcs!BD427+calcs!BI427</f>
        <v>#REF!</v>
      </c>
      <c r="J434" s="168" t="e">
        <f>calcs!G427+calcs!L427+calcs!Q427+calcs!V427+calcs!AA427+calcs!AF427+calcs!AK427+calcs!AP427+calcs!AU427+calcs!AZ427+calcs!BE427+calcs!BJ427</f>
        <v>#REF!</v>
      </c>
      <c r="K434" s="161"/>
      <c r="L434" s="175" t="e">
        <f t="shared" si="16"/>
        <v>#REF!</v>
      </c>
      <c r="M434" s="81"/>
      <c r="N434" s="120"/>
      <c r="O434" s="120"/>
      <c r="P434" s="194" t="e">
        <f t="shared" si="17"/>
        <v>#REF!</v>
      </c>
      <c r="Q434" s="194" t="e">
        <f t="shared" si="17"/>
        <v>#REF!</v>
      </c>
      <c r="R434" s="194" t="e">
        <f t="shared" si="17"/>
        <v>#REF!</v>
      </c>
      <c r="S434" s="194" t="e">
        <f t="shared" si="17"/>
        <v>#REF!</v>
      </c>
      <c r="U434" s="194"/>
      <c r="AB434" s="199"/>
      <c r="AC434" s="199"/>
      <c r="AD434" s="199"/>
      <c r="AE434" s="199"/>
      <c r="AF434" s="199"/>
    </row>
    <row r="435" spans="1:32">
      <c r="A435" s="161" t="s">
        <v>1357</v>
      </c>
      <c r="B435" s="161" t="s">
        <v>2181</v>
      </c>
      <c r="C435" s="161" t="s">
        <v>860</v>
      </c>
      <c r="D435" s="161"/>
      <c r="E435" s="161"/>
      <c r="F435" s="168" t="e">
        <f>calcs!C428+calcs!H428+calcs!M428+calcs!R428+calcs!W428+calcs!AB428+calcs!AG428+calcs!AL428+calcs!AQ428+calcs!AV428+calcs!BA428+calcs!BF428</f>
        <v>#REF!</v>
      </c>
      <c r="G435" s="168" t="e">
        <f>calcs!D428+calcs!I428+calcs!N428+calcs!S428+calcs!X428+calcs!AC428+calcs!AH428+calcs!AM428+calcs!AR428+calcs!AW428+calcs!BB428+calcs!BG428</f>
        <v>#REF!</v>
      </c>
      <c r="H435" s="168" t="e">
        <f>calcs!E428+calcs!J428+calcs!O428+calcs!T428+calcs!Y428+calcs!AD428+calcs!AI428+calcs!AN428+calcs!AS428+calcs!AX428+calcs!BC428+calcs!BH428</f>
        <v>#REF!</v>
      </c>
      <c r="I435" s="168" t="e">
        <f>calcs!F428+calcs!K428+calcs!P428+calcs!U428+calcs!Z428+calcs!AE428+calcs!AJ428+calcs!AO428+calcs!AT428+calcs!AY428+calcs!BD428+calcs!BI428</f>
        <v>#REF!</v>
      </c>
      <c r="J435" s="168" t="e">
        <f>calcs!G428+calcs!L428+calcs!Q428+calcs!V428+calcs!AA428+calcs!AF428+calcs!AK428+calcs!AP428+calcs!AU428+calcs!AZ428+calcs!BE428+calcs!BJ428</f>
        <v>#REF!</v>
      </c>
      <c r="K435" s="161"/>
      <c r="L435" s="175" t="e">
        <f t="shared" si="16"/>
        <v>#REF!</v>
      </c>
      <c r="M435" s="81"/>
      <c r="N435" s="120"/>
      <c r="O435" s="120"/>
      <c r="P435" s="194" t="e">
        <f t="shared" si="17"/>
        <v>#REF!</v>
      </c>
      <c r="Q435" s="194" t="e">
        <f t="shared" si="17"/>
        <v>#REF!</v>
      </c>
      <c r="R435" s="194" t="e">
        <f t="shared" si="17"/>
        <v>#REF!</v>
      </c>
      <c r="S435" s="194" t="e">
        <f t="shared" si="17"/>
        <v>#REF!</v>
      </c>
      <c r="U435" s="194"/>
      <c r="AB435" s="199"/>
      <c r="AC435" s="199"/>
      <c r="AD435" s="199"/>
      <c r="AE435" s="199"/>
      <c r="AF435" s="199"/>
    </row>
    <row r="436" spans="1:32">
      <c r="A436" s="161" t="s">
        <v>1357</v>
      </c>
      <c r="B436" s="161" t="s">
        <v>2182</v>
      </c>
      <c r="C436" s="161" t="s">
        <v>862</v>
      </c>
      <c r="D436" s="161"/>
      <c r="E436" s="161"/>
      <c r="F436" s="168" t="e">
        <f>calcs!C429+calcs!H429+calcs!M429+calcs!R429+calcs!W429+calcs!AB429+calcs!AG429+calcs!AL429+calcs!AQ429+calcs!AV429+calcs!BA429+calcs!BF429</f>
        <v>#REF!</v>
      </c>
      <c r="G436" s="168" t="e">
        <f>calcs!D429+calcs!I429+calcs!N429+calcs!S429+calcs!X429+calcs!AC429+calcs!AH429+calcs!AM429+calcs!AR429+calcs!AW429+calcs!BB429+calcs!BG429</f>
        <v>#REF!</v>
      </c>
      <c r="H436" s="168" t="e">
        <f>calcs!E429+calcs!J429+calcs!O429+calcs!T429+calcs!Y429+calcs!AD429+calcs!AI429+calcs!AN429+calcs!AS429+calcs!AX429+calcs!BC429+calcs!BH429</f>
        <v>#REF!</v>
      </c>
      <c r="I436" s="168" t="e">
        <f>calcs!F429+calcs!K429+calcs!P429+calcs!U429+calcs!Z429+calcs!AE429+calcs!AJ429+calcs!AO429+calcs!AT429+calcs!AY429+calcs!BD429+calcs!BI429</f>
        <v>#REF!</v>
      </c>
      <c r="J436" s="168" t="e">
        <f>calcs!G429+calcs!L429+calcs!Q429+calcs!V429+calcs!AA429+calcs!AF429+calcs!AK429+calcs!AP429+calcs!AU429+calcs!AZ429+calcs!BE429+calcs!BJ429</f>
        <v>#REF!</v>
      </c>
      <c r="K436" s="161"/>
      <c r="L436" s="175" t="e">
        <f t="shared" si="16"/>
        <v>#REF!</v>
      </c>
      <c r="M436" s="81"/>
      <c r="N436" s="120"/>
      <c r="O436" s="120"/>
      <c r="P436" s="194" t="e">
        <f t="shared" si="17"/>
        <v>#REF!</v>
      </c>
      <c r="Q436" s="194" t="e">
        <f t="shared" si="17"/>
        <v>#REF!</v>
      </c>
      <c r="R436" s="194" t="e">
        <f t="shared" si="17"/>
        <v>#REF!</v>
      </c>
      <c r="S436" s="194" t="e">
        <f t="shared" si="17"/>
        <v>#REF!</v>
      </c>
      <c r="U436" s="194"/>
      <c r="AB436" s="199"/>
      <c r="AC436" s="199"/>
      <c r="AD436" s="199"/>
      <c r="AE436" s="199"/>
      <c r="AF436" s="199"/>
    </row>
    <row r="437" spans="1:32">
      <c r="A437" s="161" t="s">
        <v>1357</v>
      </c>
      <c r="B437" s="161" t="s">
        <v>2183</v>
      </c>
      <c r="C437" s="161" t="s">
        <v>864</v>
      </c>
      <c r="D437" s="161"/>
      <c r="E437" s="161"/>
      <c r="F437" s="168" t="e">
        <f>calcs!C430+calcs!H430+calcs!M430+calcs!R430+calcs!W430+calcs!AB430+calcs!AG430+calcs!AL430+calcs!AQ430+calcs!AV430+calcs!BA430+calcs!BF430</f>
        <v>#REF!</v>
      </c>
      <c r="G437" s="168" t="e">
        <f>calcs!D430+calcs!I430+calcs!N430+calcs!S430+calcs!X430+calcs!AC430+calcs!AH430+calcs!AM430+calcs!AR430+calcs!AW430+calcs!BB430+calcs!BG430</f>
        <v>#REF!</v>
      </c>
      <c r="H437" s="168" t="e">
        <f>calcs!E430+calcs!J430+calcs!O430+calcs!T430+calcs!Y430+calcs!AD430+calcs!AI430+calcs!AN430+calcs!AS430+calcs!AX430+calcs!BC430+calcs!BH430</f>
        <v>#REF!</v>
      </c>
      <c r="I437" s="168" t="e">
        <f>calcs!F430+calcs!K430+calcs!P430+calcs!U430+calcs!Z430+calcs!AE430+calcs!AJ430+calcs!AO430+calcs!AT430+calcs!AY430+calcs!BD430+calcs!BI430</f>
        <v>#REF!</v>
      </c>
      <c r="J437" s="168" t="e">
        <f>calcs!G430+calcs!L430+calcs!Q430+calcs!V430+calcs!AA430+calcs!AF430+calcs!AK430+calcs!AP430+calcs!AU430+calcs!AZ430+calcs!BE430+calcs!BJ430</f>
        <v>#REF!</v>
      </c>
      <c r="K437" s="161"/>
      <c r="L437" s="175" t="e">
        <f t="shared" si="16"/>
        <v>#REF!</v>
      </c>
      <c r="M437" s="81"/>
      <c r="N437" s="120"/>
      <c r="O437" s="120"/>
      <c r="P437" s="194" t="e">
        <f t="shared" si="17"/>
        <v>#REF!</v>
      </c>
      <c r="Q437" s="194" t="e">
        <f t="shared" si="17"/>
        <v>#REF!</v>
      </c>
      <c r="R437" s="194" t="e">
        <f t="shared" si="17"/>
        <v>#REF!</v>
      </c>
      <c r="S437" s="194" t="e">
        <f t="shared" si="17"/>
        <v>#REF!</v>
      </c>
      <c r="U437" s="194"/>
      <c r="AB437" s="199"/>
      <c r="AC437" s="199"/>
      <c r="AD437" s="199"/>
      <c r="AE437" s="199"/>
      <c r="AF437" s="199"/>
    </row>
    <row r="438" spans="1:32">
      <c r="A438" s="161" t="s">
        <v>1357</v>
      </c>
      <c r="B438" s="161" t="s">
        <v>2184</v>
      </c>
      <c r="C438" s="161" t="s">
        <v>866</v>
      </c>
      <c r="D438" s="161"/>
      <c r="E438" s="161"/>
      <c r="F438" s="168" t="e">
        <f>calcs!C431+calcs!H431+calcs!M431+calcs!R431+calcs!W431+calcs!AB431+calcs!AG431+calcs!AL431+calcs!AQ431+calcs!AV431+calcs!BA431+calcs!BF431</f>
        <v>#REF!</v>
      </c>
      <c r="G438" s="168" t="e">
        <f>calcs!D431+calcs!I431+calcs!N431+calcs!S431+calcs!X431+calcs!AC431+calcs!AH431+calcs!AM431+calcs!AR431+calcs!AW431+calcs!BB431+calcs!BG431</f>
        <v>#REF!</v>
      </c>
      <c r="H438" s="168" t="e">
        <f>calcs!E431+calcs!J431+calcs!O431+calcs!T431+calcs!Y431+calcs!AD431+calcs!AI431+calcs!AN431+calcs!AS431+calcs!AX431+calcs!BC431+calcs!BH431</f>
        <v>#REF!</v>
      </c>
      <c r="I438" s="168" t="e">
        <f>calcs!F431+calcs!K431+calcs!P431+calcs!U431+calcs!Z431+calcs!AE431+calcs!AJ431+calcs!AO431+calcs!AT431+calcs!AY431+calcs!BD431+calcs!BI431</f>
        <v>#REF!</v>
      </c>
      <c r="J438" s="168" t="e">
        <f>calcs!G431+calcs!L431+calcs!Q431+calcs!V431+calcs!AA431+calcs!AF431+calcs!AK431+calcs!AP431+calcs!AU431+calcs!AZ431+calcs!BE431+calcs!BJ431</f>
        <v>#REF!</v>
      </c>
      <c r="K438" s="161"/>
      <c r="L438" s="175" t="e">
        <f t="shared" si="16"/>
        <v>#REF!</v>
      </c>
      <c r="M438" s="81"/>
      <c r="N438" s="120"/>
      <c r="O438" s="120"/>
      <c r="P438" s="194" t="e">
        <f t="shared" si="17"/>
        <v>#REF!</v>
      </c>
      <c r="Q438" s="194" t="e">
        <f t="shared" si="17"/>
        <v>#REF!</v>
      </c>
      <c r="R438" s="194" t="e">
        <f t="shared" si="17"/>
        <v>#REF!</v>
      </c>
      <c r="S438" s="194" t="e">
        <f t="shared" si="17"/>
        <v>#REF!</v>
      </c>
      <c r="U438" s="194"/>
      <c r="AB438" s="199"/>
      <c r="AC438" s="199"/>
      <c r="AD438" s="199"/>
      <c r="AE438" s="199"/>
      <c r="AF438" s="199"/>
    </row>
    <row r="439" spans="1:32">
      <c r="A439" s="161" t="s">
        <v>1357</v>
      </c>
      <c r="B439" s="161" t="s">
        <v>2185</v>
      </c>
      <c r="C439" s="161" t="s">
        <v>868</v>
      </c>
      <c r="D439" s="161"/>
      <c r="E439" s="161"/>
      <c r="F439" s="168" t="e">
        <f>calcs!C432+calcs!H432+calcs!M432+calcs!R432+calcs!W432+calcs!AB432+calcs!AG432+calcs!AL432+calcs!AQ432+calcs!AV432+calcs!BA432+calcs!BF432</f>
        <v>#REF!</v>
      </c>
      <c r="G439" s="168" t="e">
        <f>calcs!D432+calcs!I432+calcs!N432+calcs!S432+calcs!X432+calcs!AC432+calcs!AH432+calcs!AM432+calcs!AR432+calcs!AW432+calcs!BB432+calcs!BG432</f>
        <v>#REF!</v>
      </c>
      <c r="H439" s="168" t="e">
        <f>calcs!E432+calcs!J432+calcs!O432+calcs!T432+calcs!Y432+calcs!AD432+calcs!AI432+calcs!AN432+calcs!AS432+calcs!AX432+calcs!BC432+calcs!BH432</f>
        <v>#REF!</v>
      </c>
      <c r="I439" s="168" t="e">
        <f>calcs!F432+calcs!K432+calcs!P432+calcs!U432+calcs!Z432+calcs!AE432+calcs!AJ432+calcs!AO432+calcs!AT432+calcs!AY432+calcs!BD432+calcs!BI432</f>
        <v>#REF!</v>
      </c>
      <c r="J439" s="168" t="e">
        <f>calcs!G432+calcs!L432+calcs!Q432+calcs!V432+calcs!AA432+calcs!AF432+calcs!AK432+calcs!AP432+calcs!AU432+calcs!AZ432+calcs!BE432+calcs!BJ432</f>
        <v>#REF!</v>
      </c>
      <c r="K439" s="161"/>
      <c r="L439" s="175" t="e">
        <f t="shared" si="16"/>
        <v>#REF!</v>
      </c>
      <c r="M439" s="81"/>
      <c r="N439" s="120"/>
      <c r="O439" s="120"/>
      <c r="P439" s="194" t="e">
        <f t="shared" si="17"/>
        <v>#REF!</v>
      </c>
      <c r="Q439" s="194" t="e">
        <f t="shared" si="17"/>
        <v>#REF!</v>
      </c>
      <c r="R439" s="194" t="e">
        <f t="shared" si="17"/>
        <v>#REF!</v>
      </c>
      <c r="S439" s="194" t="e">
        <f t="shared" si="17"/>
        <v>#REF!</v>
      </c>
      <c r="U439" s="194"/>
      <c r="AB439" s="199"/>
      <c r="AC439" s="199"/>
      <c r="AD439" s="199"/>
      <c r="AE439" s="199"/>
      <c r="AF439" s="199"/>
    </row>
    <row r="440" spans="1:32">
      <c r="A440" s="161" t="s">
        <v>1357</v>
      </c>
      <c r="B440" s="161" t="s">
        <v>2186</v>
      </c>
      <c r="C440" s="161" t="s">
        <v>870</v>
      </c>
      <c r="D440" s="161"/>
      <c r="E440" s="161"/>
      <c r="F440" s="168" t="e">
        <f>calcs!C433+calcs!H433+calcs!M433+calcs!R433+calcs!W433+calcs!AB433+calcs!AG433+calcs!AL433+calcs!AQ433+calcs!AV433+calcs!BA433+calcs!BF433</f>
        <v>#REF!</v>
      </c>
      <c r="G440" s="168" t="e">
        <f>calcs!D433+calcs!I433+calcs!N433+calcs!S433+calcs!X433+calcs!AC433+calcs!AH433+calcs!AM433+calcs!AR433+calcs!AW433+calcs!BB433+calcs!BG433</f>
        <v>#REF!</v>
      </c>
      <c r="H440" s="168" t="e">
        <f>calcs!E433+calcs!J433+calcs!O433+calcs!T433+calcs!Y433+calcs!AD433+calcs!AI433+calcs!AN433+calcs!AS433+calcs!AX433+calcs!BC433+calcs!BH433</f>
        <v>#REF!</v>
      </c>
      <c r="I440" s="168" t="e">
        <f>calcs!F433+calcs!K433+calcs!P433+calcs!U433+calcs!Z433+calcs!AE433+calcs!AJ433+calcs!AO433+calcs!AT433+calcs!AY433+calcs!BD433+calcs!BI433</f>
        <v>#REF!</v>
      </c>
      <c r="J440" s="168" t="e">
        <f>calcs!G433+calcs!L433+calcs!Q433+calcs!V433+calcs!AA433+calcs!AF433+calcs!AK433+calcs!AP433+calcs!AU433+calcs!AZ433+calcs!BE433+calcs!BJ433</f>
        <v>#REF!</v>
      </c>
      <c r="K440" s="161"/>
      <c r="L440" s="175" t="e">
        <f t="shared" si="16"/>
        <v>#REF!</v>
      </c>
      <c r="M440" s="81"/>
      <c r="N440" s="120"/>
      <c r="O440" s="120"/>
      <c r="P440" s="194" t="e">
        <f t="shared" si="17"/>
        <v>#REF!</v>
      </c>
      <c r="Q440" s="194" t="e">
        <f t="shared" si="17"/>
        <v>#REF!</v>
      </c>
      <c r="R440" s="194" t="e">
        <f t="shared" si="17"/>
        <v>#REF!</v>
      </c>
      <c r="S440" s="194" t="e">
        <f t="shared" si="17"/>
        <v>#REF!</v>
      </c>
      <c r="U440" s="194"/>
      <c r="AB440" s="199"/>
      <c r="AC440" s="199"/>
      <c r="AD440" s="199"/>
      <c r="AE440" s="199"/>
      <c r="AF440" s="199"/>
    </row>
    <row r="441" spans="1:32">
      <c r="A441" s="161" t="s">
        <v>1357</v>
      </c>
      <c r="B441" s="161" t="s">
        <v>2187</v>
      </c>
      <c r="C441" s="161" t="s">
        <v>872</v>
      </c>
      <c r="D441" s="161"/>
      <c r="E441" s="161"/>
      <c r="F441" s="168" t="e">
        <f>calcs!C434+calcs!H434+calcs!M434+calcs!R434+calcs!W434+calcs!AB434+calcs!AG434+calcs!AL434+calcs!AQ434+calcs!AV434+calcs!BA434+calcs!BF434</f>
        <v>#REF!</v>
      </c>
      <c r="G441" s="168" t="e">
        <f>calcs!D434+calcs!I434+calcs!N434+calcs!S434+calcs!X434+calcs!AC434+calcs!AH434+calcs!AM434+calcs!AR434+calcs!AW434+calcs!BB434+calcs!BG434</f>
        <v>#REF!</v>
      </c>
      <c r="H441" s="168" t="e">
        <f>calcs!E434+calcs!J434+calcs!O434+calcs!T434+calcs!Y434+calcs!AD434+calcs!AI434+calcs!AN434+calcs!AS434+calcs!AX434+calcs!BC434+calcs!BH434</f>
        <v>#REF!</v>
      </c>
      <c r="I441" s="168" t="e">
        <f>calcs!F434+calcs!K434+calcs!P434+calcs!U434+calcs!Z434+calcs!AE434+calcs!AJ434+calcs!AO434+calcs!AT434+calcs!AY434+calcs!BD434+calcs!BI434</f>
        <v>#REF!</v>
      </c>
      <c r="J441" s="168" t="e">
        <f>calcs!G434+calcs!L434+calcs!Q434+calcs!V434+calcs!AA434+calcs!AF434+calcs!AK434+calcs!AP434+calcs!AU434+calcs!AZ434+calcs!BE434+calcs!BJ434</f>
        <v>#REF!</v>
      </c>
      <c r="K441" s="161"/>
      <c r="L441" s="175" t="e">
        <f t="shared" si="16"/>
        <v>#REF!</v>
      </c>
      <c r="M441" s="81"/>
      <c r="N441" s="120"/>
      <c r="O441" s="120"/>
      <c r="P441" s="194" t="e">
        <f t="shared" si="17"/>
        <v>#REF!</v>
      </c>
      <c r="Q441" s="194" t="e">
        <f t="shared" si="17"/>
        <v>#REF!</v>
      </c>
      <c r="R441" s="194" t="e">
        <f t="shared" si="17"/>
        <v>#REF!</v>
      </c>
      <c r="S441" s="194" t="e">
        <f t="shared" si="17"/>
        <v>#REF!</v>
      </c>
      <c r="U441" s="194"/>
      <c r="AB441" s="199"/>
      <c r="AC441" s="199"/>
      <c r="AD441" s="199"/>
      <c r="AE441" s="199"/>
      <c r="AF441" s="199"/>
    </row>
    <row r="442" spans="1:32">
      <c r="A442" s="161" t="s">
        <v>1357</v>
      </c>
      <c r="B442" s="161" t="s">
        <v>2188</v>
      </c>
      <c r="C442" s="161" t="s">
        <v>874</v>
      </c>
      <c r="D442" s="161"/>
      <c r="E442" s="161"/>
      <c r="F442" s="168" t="e">
        <f>calcs!C435+calcs!H435+calcs!M435+calcs!R435+calcs!W435+calcs!AB435+calcs!AG435+calcs!AL435+calcs!AQ435+calcs!AV435+calcs!BA435+calcs!BF435</f>
        <v>#REF!</v>
      </c>
      <c r="G442" s="168" t="e">
        <f>calcs!D435+calcs!I435+calcs!N435+calcs!S435+calcs!X435+calcs!AC435+calcs!AH435+calcs!AM435+calcs!AR435+calcs!AW435+calcs!BB435+calcs!BG435</f>
        <v>#REF!</v>
      </c>
      <c r="H442" s="168" t="e">
        <f>calcs!E435+calcs!J435+calcs!O435+calcs!T435+calcs!Y435+calcs!AD435+calcs!AI435+calcs!AN435+calcs!AS435+calcs!AX435+calcs!BC435+calcs!BH435</f>
        <v>#REF!</v>
      </c>
      <c r="I442" s="168" t="e">
        <f>calcs!F435+calcs!K435+calcs!P435+calcs!U435+calcs!Z435+calcs!AE435+calcs!AJ435+calcs!AO435+calcs!AT435+calcs!AY435+calcs!BD435+calcs!BI435</f>
        <v>#REF!</v>
      </c>
      <c r="J442" s="168" t="e">
        <f>calcs!G435+calcs!L435+calcs!Q435+calcs!V435+calcs!AA435+calcs!AF435+calcs!AK435+calcs!AP435+calcs!AU435+calcs!AZ435+calcs!BE435+calcs!BJ435</f>
        <v>#REF!</v>
      </c>
      <c r="K442" s="161"/>
      <c r="L442" s="175" t="e">
        <f t="shared" si="16"/>
        <v>#REF!</v>
      </c>
      <c r="M442" s="81"/>
      <c r="N442" s="120"/>
      <c r="O442" s="120"/>
      <c r="P442" s="194" t="e">
        <f t="shared" si="17"/>
        <v>#REF!</v>
      </c>
      <c r="Q442" s="194" t="e">
        <f t="shared" si="17"/>
        <v>#REF!</v>
      </c>
      <c r="R442" s="194" t="e">
        <f t="shared" si="17"/>
        <v>#REF!</v>
      </c>
      <c r="S442" s="194" t="e">
        <f t="shared" si="17"/>
        <v>#REF!</v>
      </c>
      <c r="U442" s="194"/>
      <c r="AB442" s="199"/>
      <c r="AC442" s="199"/>
      <c r="AD442" s="199"/>
      <c r="AE442" s="199"/>
      <c r="AF442" s="199"/>
    </row>
    <row r="443" spans="1:32">
      <c r="A443" s="161" t="s">
        <v>1357</v>
      </c>
      <c r="B443" s="161" t="s">
        <v>2189</v>
      </c>
      <c r="C443" s="161" t="s">
        <v>876</v>
      </c>
      <c r="D443" s="161"/>
      <c r="E443" s="161"/>
      <c r="F443" s="168" t="e">
        <f>calcs!C436+calcs!H436+calcs!M436+calcs!R436+calcs!W436+calcs!AB436+calcs!AG436+calcs!AL436+calcs!AQ436+calcs!AV436+calcs!BA436+calcs!BF436</f>
        <v>#REF!</v>
      </c>
      <c r="G443" s="168" t="e">
        <f>calcs!D436+calcs!I436+calcs!N436+calcs!S436+calcs!X436+calcs!AC436+calcs!AH436+calcs!AM436+calcs!AR436+calcs!AW436+calcs!BB436+calcs!BG436</f>
        <v>#REF!</v>
      </c>
      <c r="H443" s="168" t="e">
        <f>calcs!E436+calcs!J436+calcs!O436+calcs!T436+calcs!Y436+calcs!AD436+calcs!AI436+calcs!AN436+calcs!AS436+calcs!AX436+calcs!BC436+calcs!BH436</f>
        <v>#REF!</v>
      </c>
      <c r="I443" s="168" t="e">
        <f>calcs!F436+calcs!K436+calcs!P436+calcs!U436+calcs!Z436+calcs!AE436+calcs!AJ436+calcs!AO436+calcs!AT436+calcs!AY436+calcs!BD436+calcs!BI436</f>
        <v>#REF!</v>
      </c>
      <c r="J443" s="168" t="e">
        <f>calcs!G436+calcs!L436+calcs!Q436+calcs!V436+calcs!AA436+calcs!AF436+calcs!AK436+calcs!AP436+calcs!AU436+calcs!AZ436+calcs!BE436+calcs!BJ436</f>
        <v>#REF!</v>
      </c>
      <c r="K443" s="161"/>
      <c r="L443" s="175" t="e">
        <f t="shared" si="16"/>
        <v>#REF!</v>
      </c>
      <c r="M443" s="81"/>
      <c r="N443" s="120"/>
      <c r="O443" s="120"/>
      <c r="P443" s="194" t="e">
        <f t="shared" si="17"/>
        <v>#REF!</v>
      </c>
      <c r="Q443" s="194" t="e">
        <f t="shared" si="17"/>
        <v>#REF!</v>
      </c>
      <c r="R443" s="194" t="e">
        <f t="shared" si="17"/>
        <v>#REF!</v>
      </c>
      <c r="S443" s="194" t="e">
        <f t="shared" si="17"/>
        <v>#REF!</v>
      </c>
      <c r="U443" s="194"/>
      <c r="AB443" s="199"/>
      <c r="AC443" s="199"/>
      <c r="AD443" s="199"/>
      <c r="AE443" s="199"/>
      <c r="AF443" s="199"/>
    </row>
    <row r="444" spans="1:32">
      <c r="A444" s="161" t="s">
        <v>1358</v>
      </c>
      <c r="B444" s="161" t="s">
        <v>2190</v>
      </c>
      <c r="C444" s="161" t="s">
        <v>23</v>
      </c>
      <c r="D444" s="161"/>
      <c r="E444" s="161"/>
      <c r="F444" s="168" t="e">
        <f>calcs!C437+calcs!H437+calcs!M437+calcs!R437+calcs!W437+calcs!AB437+calcs!AG437+calcs!AL437+calcs!AQ437+calcs!AV437+calcs!BA437+calcs!BF437</f>
        <v>#REF!</v>
      </c>
      <c r="G444" s="168" t="e">
        <f>calcs!D437+calcs!I437+calcs!N437+calcs!S437+calcs!X437+calcs!AC437+calcs!AH437+calcs!AM437+calcs!AR437+calcs!AW437+calcs!BB437+calcs!BG437</f>
        <v>#REF!</v>
      </c>
      <c r="H444" s="168" t="e">
        <f>calcs!E437+calcs!J437+calcs!O437+calcs!T437+calcs!Y437+calcs!AD437+calcs!AI437+calcs!AN437+calcs!AS437+calcs!AX437+calcs!BC437+calcs!BH437</f>
        <v>#REF!</v>
      </c>
      <c r="I444" s="168" t="e">
        <f>calcs!F437+calcs!K437+calcs!P437+calcs!U437+calcs!Z437+calcs!AE437+calcs!AJ437+calcs!AO437+calcs!AT437+calcs!AY437+calcs!BD437+calcs!BI437</f>
        <v>#REF!</v>
      </c>
      <c r="J444" s="168" t="e">
        <f>calcs!G437+calcs!L437+calcs!Q437+calcs!V437+calcs!AA437+calcs!AF437+calcs!AK437+calcs!AP437+calcs!AU437+calcs!AZ437+calcs!BE437+calcs!BJ437</f>
        <v>#REF!</v>
      </c>
      <c r="K444" s="161"/>
      <c r="L444" s="175" t="e">
        <f t="shared" si="16"/>
        <v>#REF!</v>
      </c>
      <c r="M444" s="81"/>
      <c r="N444" s="120"/>
      <c r="O444" s="120"/>
      <c r="P444" s="194" t="e">
        <f t="shared" si="17"/>
        <v>#REF!</v>
      </c>
      <c r="Q444" s="194" t="e">
        <f t="shared" si="17"/>
        <v>#REF!</v>
      </c>
      <c r="R444" s="194" t="e">
        <f t="shared" si="17"/>
        <v>#REF!</v>
      </c>
      <c r="S444" s="194" t="e">
        <f t="shared" si="17"/>
        <v>#REF!</v>
      </c>
      <c r="U444" s="194"/>
      <c r="AB444" s="199"/>
      <c r="AC444" s="199"/>
      <c r="AD444" s="199"/>
      <c r="AE444" s="199"/>
      <c r="AF444" s="199"/>
    </row>
    <row r="445" spans="1:32">
      <c r="A445" s="161" t="s">
        <v>1358</v>
      </c>
      <c r="B445" s="161" t="s">
        <v>2191</v>
      </c>
      <c r="C445" s="161" t="s">
        <v>879</v>
      </c>
      <c r="D445" s="161"/>
      <c r="E445" s="161"/>
      <c r="F445" s="168" t="e">
        <f>calcs!C438+calcs!H438+calcs!M438+calcs!R438+calcs!W438+calcs!AB438+calcs!AG438+calcs!AL438+calcs!AQ438+calcs!AV438+calcs!BA438+calcs!BF438</f>
        <v>#REF!</v>
      </c>
      <c r="G445" s="168" t="e">
        <f>calcs!D438+calcs!I438+calcs!N438+calcs!S438+calcs!X438+calcs!AC438+calcs!AH438+calcs!AM438+calcs!AR438+calcs!AW438+calcs!BB438+calcs!BG438</f>
        <v>#REF!</v>
      </c>
      <c r="H445" s="168" t="e">
        <f>calcs!E438+calcs!J438+calcs!O438+calcs!T438+calcs!Y438+calcs!AD438+calcs!AI438+calcs!AN438+calcs!AS438+calcs!AX438+calcs!BC438+calcs!BH438</f>
        <v>#REF!</v>
      </c>
      <c r="I445" s="168" t="e">
        <f>calcs!F438+calcs!K438+calcs!P438+calcs!U438+calcs!Z438+calcs!AE438+calcs!AJ438+calcs!AO438+calcs!AT438+calcs!AY438+calcs!BD438+calcs!BI438</f>
        <v>#REF!</v>
      </c>
      <c r="J445" s="168" t="e">
        <f>calcs!G438+calcs!L438+calcs!Q438+calcs!V438+calcs!AA438+calcs!AF438+calcs!AK438+calcs!AP438+calcs!AU438+calcs!AZ438+calcs!BE438+calcs!BJ438</f>
        <v>#REF!</v>
      </c>
      <c r="K445" s="161"/>
      <c r="L445" s="175" t="e">
        <f t="shared" si="16"/>
        <v>#REF!</v>
      </c>
      <c r="M445" s="81"/>
      <c r="N445" s="120"/>
      <c r="O445" s="120"/>
      <c r="P445" s="194" t="e">
        <f t="shared" si="17"/>
        <v>#REF!</v>
      </c>
      <c r="Q445" s="194" t="e">
        <f t="shared" si="17"/>
        <v>#REF!</v>
      </c>
      <c r="R445" s="194" t="e">
        <f t="shared" si="17"/>
        <v>#REF!</v>
      </c>
      <c r="S445" s="194" t="e">
        <f t="shared" si="17"/>
        <v>#REF!</v>
      </c>
      <c r="U445" s="194"/>
      <c r="AB445" s="199"/>
      <c r="AC445" s="199"/>
      <c r="AD445" s="199"/>
      <c r="AE445" s="199"/>
      <c r="AF445" s="199"/>
    </row>
    <row r="446" spans="1:32">
      <c r="A446" s="161" t="s">
        <v>1358</v>
      </c>
      <c r="B446" s="161" t="s">
        <v>2192</v>
      </c>
      <c r="C446" s="161" t="s">
        <v>881</v>
      </c>
      <c r="D446" s="161"/>
      <c r="E446" s="161"/>
      <c r="F446" s="168" t="e">
        <f>calcs!C439+calcs!H439+calcs!M439+calcs!R439+calcs!W439+calcs!AB439+calcs!AG439+calcs!AL439+calcs!AQ439+calcs!AV439+calcs!BA439+calcs!BF439</f>
        <v>#REF!</v>
      </c>
      <c r="G446" s="168" t="e">
        <f>calcs!D439+calcs!I439+calcs!N439+calcs!S439+calcs!X439+calcs!AC439+calcs!AH439+calcs!AM439+calcs!AR439+calcs!AW439+calcs!BB439+calcs!BG439</f>
        <v>#REF!</v>
      </c>
      <c r="H446" s="168" t="e">
        <f>calcs!E439+calcs!J439+calcs!O439+calcs!T439+calcs!Y439+calcs!AD439+calcs!AI439+calcs!AN439+calcs!AS439+calcs!AX439+calcs!BC439+calcs!BH439</f>
        <v>#REF!</v>
      </c>
      <c r="I446" s="168" t="e">
        <f>calcs!F439+calcs!K439+calcs!P439+calcs!U439+calcs!Z439+calcs!AE439+calcs!AJ439+calcs!AO439+calcs!AT439+calcs!AY439+calcs!BD439+calcs!BI439</f>
        <v>#REF!</v>
      </c>
      <c r="J446" s="168" t="e">
        <f>calcs!G439+calcs!L439+calcs!Q439+calcs!V439+calcs!AA439+calcs!AF439+calcs!AK439+calcs!AP439+calcs!AU439+calcs!AZ439+calcs!BE439+calcs!BJ439</f>
        <v>#REF!</v>
      </c>
      <c r="K446" s="161"/>
      <c r="L446" s="175" t="e">
        <f t="shared" si="16"/>
        <v>#REF!</v>
      </c>
      <c r="M446" s="81"/>
      <c r="N446" s="120"/>
      <c r="O446" s="120"/>
      <c r="P446" s="194" t="e">
        <f t="shared" si="17"/>
        <v>#REF!</v>
      </c>
      <c r="Q446" s="194" t="e">
        <f t="shared" si="17"/>
        <v>#REF!</v>
      </c>
      <c r="R446" s="194" t="e">
        <f t="shared" si="17"/>
        <v>#REF!</v>
      </c>
      <c r="S446" s="194" t="e">
        <f t="shared" si="17"/>
        <v>#REF!</v>
      </c>
      <c r="U446" s="194"/>
      <c r="AB446" s="199"/>
      <c r="AC446" s="199"/>
      <c r="AD446" s="199"/>
      <c r="AE446" s="199"/>
      <c r="AF446" s="199"/>
    </row>
    <row r="447" spans="1:32">
      <c r="A447" s="161" t="s">
        <v>1358</v>
      </c>
      <c r="B447" s="161" t="s">
        <v>2193</v>
      </c>
      <c r="C447" s="161" t="s">
        <v>883</v>
      </c>
      <c r="D447" s="161"/>
      <c r="E447" s="161"/>
      <c r="F447" s="168" t="e">
        <f>calcs!C440+calcs!H440+calcs!M440+calcs!R440+calcs!W440+calcs!AB440+calcs!AG440+calcs!AL440+calcs!AQ440+calcs!AV440+calcs!BA440+calcs!BF440</f>
        <v>#REF!</v>
      </c>
      <c r="G447" s="168" t="e">
        <f>calcs!D440+calcs!I440+calcs!N440+calcs!S440+calcs!X440+calcs!AC440+calcs!AH440+calcs!AM440+calcs!AR440+calcs!AW440+calcs!BB440+calcs!BG440</f>
        <v>#REF!</v>
      </c>
      <c r="H447" s="168" t="e">
        <f>calcs!E440+calcs!J440+calcs!O440+calcs!T440+calcs!Y440+calcs!AD440+calcs!AI440+calcs!AN440+calcs!AS440+calcs!AX440+calcs!BC440+calcs!BH440</f>
        <v>#REF!</v>
      </c>
      <c r="I447" s="168" t="e">
        <f>calcs!F440+calcs!K440+calcs!P440+calcs!U440+calcs!Z440+calcs!AE440+calcs!AJ440+calcs!AO440+calcs!AT440+calcs!AY440+calcs!BD440+calcs!BI440</f>
        <v>#REF!</v>
      </c>
      <c r="J447" s="168" t="e">
        <f>calcs!G440+calcs!L440+calcs!Q440+calcs!V440+calcs!AA440+calcs!AF440+calcs!AK440+calcs!AP440+calcs!AU440+calcs!AZ440+calcs!BE440+calcs!BJ440</f>
        <v>#REF!</v>
      </c>
      <c r="K447" s="161"/>
      <c r="L447" s="175" t="e">
        <f t="shared" si="16"/>
        <v>#REF!</v>
      </c>
      <c r="M447" s="81"/>
      <c r="N447" s="120"/>
      <c r="O447" s="120"/>
      <c r="P447" s="194" t="e">
        <f t="shared" si="17"/>
        <v>#REF!</v>
      </c>
      <c r="Q447" s="194" t="e">
        <f t="shared" si="17"/>
        <v>#REF!</v>
      </c>
      <c r="R447" s="194" t="e">
        <f t="shared" si="17"/>
        <v>#REF!</v>
      </c>
      <c r="S447" s="194" t="e">
        <f t="shared" si="17"/>
        <v>#REF!</v>
      </c>
      <c r="U447" s="194"/>
      <c r="AB447" s="199"/>
      <c r="AC447" s="199"/>
      <c r="AD447" s="199"/>
      <c r="AE447" s="199"/>
      <c r="AF447" s="199"/>
    </row>
    <row r="448" spans="1:32">
      <c r="A448" s="161" t="s">
        <v>1358</v>
      </c>
      <c r="B448" s="161" t="s">
        <v>2194</v>
      </c>
      <c r="C448" s="161" t="s">
        <v>885</v>
      </c>
      <c r="D448" s="161"/>
      <c r="E448" s="161"/>
      <c r="F448" s="168" t="e">
        <f>calcs!C441+calcs!H441+calcs!M441+calcs!R441+calcs!W441+calcs!AB441+calcs!AG441+calcs!AL441+calcs!AQ441+calcs!AV441+calcs!BA441+calcs!BF441</f>
        <v>#REF!</v>
      </c>
      <c r="G448" s="168" t="e">
        <f>calcs!D441+calcs!I441+calcs!N441+calcs!S441+calcs!X441+calcs!AC441+calcs!AH441+calcs!AM441+calcs!AR441+calcs!AW441+calcs!BB441+calcs!BG441</f>
        <v>#REF!</v>
      </c>
      <c r="H448" s="168" t="e">
        <f>calcs!E441+calcs!J441+calcs!O441+calcs!T441+calcs!Y441+calcs!AD441+calcs!AI441+calcs!AN441+calcs!AS441+calcs!AX441+calcs!BC441+calcs!BH441</f>
        <v>#REF!</v>
      </c>
      <c r="I448" s="168" t="e">
        <f>calcs!F441+calcs!K441+calcs!P441+calcs!U441+calcs!Z441+calcs!AE441+calcs!AJ441+calcs!AO441+calcs!AT441+calcs!AY441+calcs!BD441+calcs!BI441</f>
        <v>#REF!</v>
      </c>
      <c r="J448" s="168" t="e">
        <f>calcs!G441+calcs!L441+calcs!Q441+calcs!V441+calcs!AA441+calcs!AF441+calcs!AK441+calcs!AP441+calcs!AU441+calcs!AZ441+calcs!BE441+calcs!BJ441</f>
        <v>#REF!</v>
      </c>
      <c r="K448" s="161"/>
      <c r="L448" s="175" t="e">
        <f t="shared" si="16"/>
        <v>#REF!</v>
      </c>
      <c r="M448" s="81"/>
      <c r="N448" s="120"/>
      <c r="O448" s="120"/>
      <c r="P448" s="194" t="e">
        <f t="shared" si="17"/>
        <v>#REF!</v>
      </c>
      <c r="Q448" s="194" t="e">
        <f t="shared" si="17"/>
        <v>#REF!</v>
      </c>
      <c r="R448" s="194" t="e">
        <f t="shared" si="17"/>
        <v>#REF!</v>
      </c>
      <c r="S448" s="194" t="e">
        <f t="shared" si="17"/>
        <v>#REF!</v>
      </c>
      <c r="U448" s="194"/>
      <c r="AB448" s="199"/>
      <c r="AC448" s="199"/>
      <c r="AD448" s="199"/>
      <c r="AE448" s="199"/>
      <c r="AF448" s="199"/>
    </row>
    <row r="449" spans="1:32">
      <c r="A449" s="161" t="s">
        <v>1358</v>
      </c>
      <c r="B449" s="161" t="s">
        <v>2195</v>
      </c>
      <c r="C449" s="161" t="s">
        <v>887</v>
      </c>
      <c r="D449" s="161"/>
      <c r="E449" s="161"/>
      <c r="F449" s="168" t="e">
        <f>calcs!C442+calcs!H442+calcs!M442+calcs!R442+calcs!W442+calcs!AB442+calcs!AG442+calcs!AL442+calcs!AQ442+calcs!AV442+calcs!BA442+calcs!BF442</f>
        <v>#REF!</v>
      </c>
      <c r="G449" s="168" t="e">
        <f>calcs!D442+calcs!I442+calcs!N442+calcs!S442+calcs!X442+calcs!AC442+calcs!AH442+calcs!AM442+calcs!AR442+calcs!AW442+calcs!BB442+calcs!BG442</f>
        <v>#REF!</v>
      </c>
      <c r="H449" s="168" t="e">
        <f>calcs!E442+calcs!J442+calcs!O442+calcs!T442+calcs!Y442+calcs!AD442+calcs!AI442+calcs!AN442+calcs!AS442+calcs!AX442+calcs!BC442+calcs!BH442</f>
        <v>#REF!</v>
      </c>
      <c r="I449" s="168" t="e">
        <f>calcs!F442+calcs!K442+calcs!P442+calcs!U442+calcs!Z442+calcs!AE442+calcs!AJ442+calcs!AO442+calcs!AT442+calcs!AY442+calcs!BD442+calcs!BI442</f>
        <v>#REF!</v>
      </c>
      <c r="J449" s="168" t="e">
        <f>calcs!G442+calcs!L442+calcs!Q442+calcs!V442+calcs!AA442+calcs!AF442+calcs!AK442+calcs!AP442+calcs!AU442+calcs!AZ442+calcs!BE442+calcs!BJ442</f>
        <v>#REF!</v>
      </c>
      <c r="K449" s="161"/>
      <c r="L449" s="175" t="e">
        <f t="shared" si="16"/>
        <v>#REF!</v>
      </c>
      <c r="M449" s="81"/>
      <c r="N449" s="120"/>
      <c r="O449" s="120"/>
      <c r="P449" s="194" t="e">
        <f t="shared" si="17"/>
        <v>#REF!</v>
      </c>
      <c r="Q449" s="194" t="e">
        <f t="shared" si="17"/>
        <v>#REF!</v>
      </c>
      <c r="R449" s="194" t="e">
        <f t="shared" si="17"/>
        <v>#REF!</v>
      </c>
      <c r="S449" s="194" t="e">
        <f t="shared" si="17"/>
        <v>#REF!</v>
      </c>
      <c r="U449" s="194"/>
      <c r="AB449" s="199"/>
      <c r="AC449" s="199"/>
      <c r="AD449" s="199"/>
      <c r="AE449" s="199"/>
      <c r="AF449" s="199"/>
    </row>
    <row r="450" spans="1:32">
      <c r="A450" s="161" t="s">
        <v>1358</v>
      </c>
      <c r="B450" s="161" t="s">
        <v>2196</v>
      </c>
      <c r="C450" s="161" t="s">
        <v>889</v>
      </c>
      <c r="D450" s="161"/>
      <c r="E450" s="161"/>
      <c r="F450" s="168" t="e">
        <f>calcs!C443+calcs!H443+calcs!M443+calcs!R443+calcs!W443+calcs!AB443+calcs!AG443+calcs!AL443+calcs!AQ443+calcs!AV443+calcs!BA443+calcs!BF443</f>
        <v>#REF!</v>
      </c>
      <c r="G450" s="168" t="e">
        <f>calcs!D443+calcs!I443+calcs!N443+calcs!S443+calcs!X443+calcs!AC443+calcs!AH443+calcs!AM443+calcs!AR443+calcs!AW443+calcs!BB443+calcs!BG443</f>
        <v>#REF!</v>
      </c>
      <c r="H450" s="168" t="e">
        <f>calcs!E443+calcs!J443+calcs!O443+calcs!T443+calcs!Y443+calcs!AD443+calcs!AI443+calcs!AN443+calcs!AS443+calcs!AX443+calcs!BC443+calcs!BH443</f>
        <v>#REF!</v>
      </c>
      <c r="I450" s="168" t="e">
        <f>calcs!F443+calcs!K443+calcs!P443+calcs!U443+calcs!Z443+calcs!AE443+calcs!AJ443+calcs!AO443+calcs!AT443+calcs!AY443+calcs!BD443+calcs!BI443</f>
        <v>#REF!</v>
      </c>
      <c r="J450" s="168" t="e">
        <f>calcs!G443+calcs!L443+calcs!Q443+calcs!V443+calcs!AA443+calcs!AF443+calcs!AK443+calcs!AP443+calcs!AU443+calcs!AZ443+calcs!BE443+calcs!BJ443</f>
        <v>#REF!</v>
      </c>
      <c r="K450" s="161"/>
      <c r="L450" s="175" t="e">
        <f t="shared" si="16"/>
        <v>#REF!</v>
      </c>
      <c r="M450" s="81"/>
      <c r="N450" s="120"/>
      <c r="O450" s="120"/>
      <c r="P450" s="194" t="e">
        <f t="shared" si="17"/>
        <v>#REF!</v>
      </c>
      <c r="Q450" s="194" t="e">
        <f t="shared" si="17"/>
        <v>#REF!</v>
      </c>
      <c r="R450" s="194" t="e">
        <f t="shared" si="17"/>
        <v>#REF!</v>
      </c>
      <c r="S450" s="194" t="e">
        <f t="shared" si="17"/>
        <v>#REF!</v>
      </c>
      <c r="U450" s="194"/>
      <c r="AB450" s="199"/>
      <c r="AC450" s="199"/>
      <c r="AD450" s="199"/>
      <c r="AE450" s="199"/>
      <c r="AF450" s="199"/>
    </row>
    <row r="451" spans="1:32">
      <c r="A451" s="161" t="s">
        <v>1358</v>
      </c>
      <c r="B451" s="161" t="s">
        <v>2197</v>
      </c>
      <c r="C451" s="161" t="s">
        <v>891</v>
      </c>
      <c r="D451" s="161"/>
      <c r="E451" s="161"/>
      <c r="F451" s="168" t="e">
        <f>calcs!C444+calcs!H444+calcs!M444+calcs!R444+calcs!W444+calcs!AB444+calcs!AG444+calcs!AL444+calcs!AQ444+calcs!AV444+calcs!BA444+calcs!BF444</f>
        <v>#REF!</v>
      </c>
      <c r="G451" s="168" t="e">
        <f>calcs!D444+calcs!I444+calcs!N444+calcs!S444+calcs!X444+calcs!AC444+calcs!AH444+calcs!AM444+calcs!AR444+calcs!AW444+calcs!BB444+calcs!BG444</f>
        <v>#REF!</v>
      </c>
      <c r="H451" s="168" t="e">
        <f>calcs!E444+calcs!J444+calcs!O444+calcs!T444+calcs!Y444+calcs!AD444+calcs!AI444+calcs!AN444+calcs!AS444+calcs!AX444+calcs!BC444+calcs!BH444</f>
        <v>#REF!</v>
      </c>
      <c r="I451" s="168" t="e">
        <f>calcs!F444+calcs!K444+calcs!P444+calcs!U444+calcs!Z444+calcs!AE444+calcs!AJ444+calcs!AO444+calcs!AT444+calcs!AY444+calcs!BD444+calcs!BI444</f>
        <v>#REF!</v>
      </c>
      <c r="J451" s="168" t="e">
        <f>calcs!G444+calcs!L444+calcs!Q444+calcs!V444+calcs!AA444+calcs!AF444+calcs!AK444+calcs!AP444+calcs!AU444+calcs!AZ444+calcs!BE444+calcs!BJ444</f>
        <v>#REF!</v>
      </c>
      <c r="K451" s="161"/>
      <c r="L451" s="175" t="e">
        <f t="shared" si="16"/>
        <v>#REF!</v>
      </c>
      <c r="M451" s="81"/>
      <c r="N451" s="120"/>
      <c r="O451" s="120"/>
      <c r="P451" s="194" t="e">
        <f t="shared" si="17"/>
        <v>#REF!</v>
      </c>
      <c r="Q451" s="194" t="e">
        <f t="shared" si="17"/>
        <v>#REF!</v>
      </c>
      <c r="R451" s="194" t="e">
        <f t="shared" si="17"/>
        <v>#REF!</v>
      </c>
      <c r="S451" s="194" t="e">
        <f t="shared" si="17"/>
        <v>#REF!</v>
      </c>
      <c r="U451" s="194"/>
      <c r="AB451" s="199"/>
      <c r="AC451" s="199"/>
      <c r="AD451" s="199"/>
      <c r="AE451" s="199"/>
      <c r="AF451" s="199"/>
    </row>
    <row r="452" spans="1:32">
      <c r="A452" s="161" t="s">
        <v>1358</v>
      </c>
      <c r="B452" s="161" t="s">
        <v>2198</v>
      </c>
      <c r="C452" s="161" t="s">
        <v>893</v>
      </c>
      <c r="D452" s="161"/>
      <c r="E452" s="161"/>
      <c r="F452" s="168" t="e">
        <f>calcs!C445+calcs!H445+calcs!M445+calcs!R445+calcs!W445+calcs!AB445+calcs!AG445+calcs!AL445+calcs!AQ445+calcs!AV445+calcs!BA445+calcs!BF445</f>
        <v>#REF!</v>
      </c>
      <c r="G452" s="168" t="e">
        <f>calcs!D445+calcs!I445+calcs!N445+calcs!S445+calcs!X445+calcs!AC445+calcs!AH445+calcs!AM445+calcs!AR445+calcs!AW445+calcs!BB445+calcs!BG445</f>
        <v>#REF!</v>
      </c>
      <c r="H452" s="168" t="e">
        <f>calcs!E445+calcs!J445+calcs!O445+calcs!T445+calcs!Y445+calcs!AD445+calcs!AI445+calcs!AN445+calcs!AS445+calcs!AX445+calcs!BC445+calcs!BH445</f>
        <v>#REF!</v>
      </c>
      <c r="I452" s="168" t="e">
        <f>calcs!F445+calcs!K445+calcs!P445+calcs!U445+calcs!Z445+calcs!AE445+calcs!AJ445+calcs!AO445+calcs!AT445+calcs!AY445+calcs!BD445+calcs!BI445</f>
        <v>#REF!</v>
      </c>
      <c r="J452" s="168" t="e">
        <f>calcs!G445+calcs!L445+calcs!Q445+calcs!V445+calcs!AA445+calcs!AF445+calcs!AK445+calcs!AP445+calcs!AU445+calcs!AZ445+calcs!BE445+calcs!BJ445</f>
        <v>#REF!</v>
      </c>
      <c r="K452" s="161"/>
      <c r="L452" s="175" t="e">
        <f t="shared" si="16"/>
        <v>#REF!</v>
      </c>
      <c r="M452" s="81"/>
      <c r="N452" s="120"/>
      <c r="O452" s="120"/>
      <c r="P452" s="194" t="e">
        <f t="shared" si="17"/>
        <v>#REF!</v>
      </c>
      <c r="Q452" s="194" t="e">
        <f t="shared" si="17"/>
        <v>#REF!</v>
      </c>
      <c r="R452" s="194" t="e">
        <f t="shared" si="17"/>
        <v>#REF!</v>
      </c>
      <c r="S452" s="194" t="e">
        <f t="shared" si="17"/>
        <v>#REF!</v>
      </c>
      <c r="U452" s="194"/>
      <c r="AB452" s="199"/>
      <c r="AC452" s="199"/>
      <c r="AD452" s="199"/>
      <c r="AE452" s="199"/>
      <c r="AF452" s="199"/>
    </row>
    <row r="453" spans="1:32">
      <c r="A453" s="161" t="s">
        <v>1358</v>
      </c>
      <c r="B453" s="161" t="s">
        <v>2199</v>
      </c>
      <c r="C453" s="161" t="s">
        <v>895</v>
      </c>
      <c r="D453" s="161"/>
      <c r="E453" s="161"/>
      <c r="F453" s="168" t="e">
        <f>calcs!C446+calcs!H446+calcs!M446+calcs!R446+calcs!W446+calcs!AB446+calcs!AG446+calcs!AL446+calcs!AQ446+calcs!AV446+calcs!BA446+calcs!BF446</f>
        <v>#REF!</v>
      </c>
      <c r="G453" s="168" t="e">
        <f>calcs!D446+calcs!I446+calcs!N446+calcs!S446+calcs!X446+calcs!AC446+calcs!AH446+calcs!AM446+calcs!AR446+calcs!AW446+calcs!BB446+calcs!BG446</f>
        <v>#REF!</v>
      </c>
      <c r="H453" s="168" t="e">
        <f>calcs!E446+calcs!J446+calcs!O446+calcs!T446+calcs!Y446+calcs!AD446+calcs!AI446+calcs!AN446+calcs!AS446+calcs!AX446+calcs!BC446+calcs!BH446</f>
        <v>#REF!</v>
      </c>
      <c r="I453" s="168" t="e">
        <f>calcs!F446+calcs!K446+calcs!P446+calcs!U446+calcs!Z446+calcs!AE446+calcs!AJ446+calcs!AO446+calcs!AT446+calcs!AY446+calcs!BD446+calcs!BI446</f>
        <v>#REF!</v>
      </c>
      <c r="J453" s="168" t="e">
        <f>calcs!G446+calcs!L446+calcs!Q446+calcs!V446+calcs!AA446+calcs!AF446+calcs!AK446+calcs!AP446+calcs!AU446+calcs!AZ446+calcs!BE446+calcs!BJ446</f>
        <v>#REF!</v>
      </c>
      <c r="K453" s="161"/>
      <c r="L453" s="175" t="e">
        <f t="shared" si="16"/>
        <v>#REF!</v>
      </c>
      <c r="M453" s="81"/>
      <c r="N453" s="120"/>
      <c r="O453" s="120"/>
      <c r="P453" s="194" t="e">
        <f t="shared" si="17"/>
        <v>#REF!</v>
      </c>
      <c r="Q453" s="194" t="e">
        <f t="shared" si="17"/>
        <v>#REF!</v>
      </c>
      <c r="R453" s="194" t="e">
        <f t="shared" si="17"/>
        <v>#REF!</v>
      </c>
      <c r="S453" s="194" t="e">
        <f t="shared" si="17"/>
        <v>#REF!</v>
      </c>
      <c r="U453" s="194"/>
      <c r="AB453" s="199"/>
      <c r="AC453" s="199"/>
      <c r="AD453" s="199"/>
      <c r="AE453" s="199"/>
      <c r="AF453" s="199"/>
    </row>
    <row r="454" spans="1:32">
      <c r="A454" s="161" t="s">
        <v>1358</v>
      </c>
      <c r="B454" s="161" t="s">
        <v>2200</v>
      </c>
      <c r="C454" s="161" t="s">
        <v>897</v>
      </c>
      <c r="D454" s="161"/>
      <c r="E454" s="161"/>
      <c r="F454" s="168" t="e">
        <f>calcs!C447+calcs!H447+calcs!M447+calcs!R447+calcs!W447+calcs!AB447+calcs!AG447+calcs!AL447+calcs!AQ447+calcs!AV447+calcs!BA447+calcs!BF447</f>
        <v>#REF!</v>
      </c>
      <c r="G454" s="168" t="e">
        <f>calcs!D447+calcs!I447+calcs!N447+calcs!S447+calcs!X447+calcs!AC447+calcs!AH447+calcs!AM447+calcs!AR447+calcs!AW447+calcs!BB447+calcs!BG447</f>
        <v>#REF!</v>
      </c>
      <c r="H454" s="168" t="e">
        <f>calcs!E447+calcs!J447+calcs!O447+calcs!T447+calcs!Y447+calcs!AD447+calcs!AI447+calcs!AN447+calcs!AS447+calcs!AX447+calcs!BC447+calcs!BH447</f>
        <v>#REF!</v>
      </c>
      <c r="I454" s="168" t="e">
        <f>calcs!F447+calcs!K447+calcs!P447+calcs!U447+calcs!Z447+calcs!AE447+calcs!AJ447+calcs!AO447+calcs!AT447+calcs!AY447+calcs!BD447+calcs!BI447</f>
        <v>#REF!</v>
      </c>
      <c r="J454" s="168" t="e">
        <f>calcs!G447+calcs!L447+calcs!Q447+calcs!V447+calcs!AA447+calcs!AF447+calcs!AK447+calcs!AP447+calcs!AU447+calcs!AZ447+calcs!BE447+calcs!BJ447</f>
        <v>#REF!</v>
      </c>
      <c r="K454" s="161"/>
      <c r="L454" s="175" t="e">
        <f t="shared" si="16"/>
        <v>#REF!</v>
      </c>
      <c r="M454" s="81"/>
      <c r="N454" s="120"/>
      <c r="O454" s="120"/>
      <c r="P454" s="194" t="e">
        <f t="shared" si="17"/>
        <v>#REF!</v>
      </c>
      <c r="Q454" s="194" t="e">
        <f t="shared" si="17"/>
        <v>#REF!</v>
      </c>
      <c r="R454" s="194" t="e">
        <f t="shared" si="17"/>
        <v>#REF!</v>
      </c>
      <c r="S454" s="194" t="e">
        <f t="shared" si="17"/>
        <v>#REF!</v>
      </c>
      <c r="U454" s="194"/>
      <c r="AB454" s="199"/>
      <c r="AC454" s="199"/>
      <c r="AD454" s="199"/>
      <c r="AE454" s="199"/>
      <c r="AF454" s="199"/>
    </row>
    <row r="455" spans="1:32">
      <c r="A455" s="161" t="s">
        <v>1358</v>
      </c>
      <c r="B455" s="161" t="s">
        <v>2201</v>
      </c>
      <c r="C455" s="161" t="s">
        <v>899</v>
      </c>
      <c r="D455" s="161"/>
      <c r="E455" s="161"/>
      <c r="F455" s="168" t="e">
        <f>calcs!C448+calcs!H448+calcs!M448+calcs!R448+calcs!W448+calcs!AB448+calcs!AG448+calcs!AL448+calcs!AQ448+calcs!AV448+calcs!BA448+calcs!BF448</f>
        <v>#REF!</v>
      </c>
      <c r="G455" s="168" t="e">
        <f>calcs!D448+calcs!I448+calcs!N448+calcs!S448+calcs!X448+calcs!AC448+calcs!AH448+calcs!AM448+calcs!AR448+calcs!AW448+calcs!BB448+calcs!BG448</f>
        <v>#REF!</v>
      </c>
      <c r="H455" s="168" t="e">
        <f>calcs!E448+calcs!J448+calcs!O448+calcs!T448+calcs!Y448+calcs!AD448+calcs!AI448+calcs!AN448+calcs!AS448+calcs!AX448+calcs!BC448+calcs!BH448</f>
        <v>#REF!</v>
      </c>
      <c r="I455" s="168" t="e">
        <f>calcs!F448+calcs!K448+calcs!P448+calcs!U448+calcs!Z448+calcs!AE448+calcs!AJ448+calcs!AO448+calcs!AT448+calcs!AY448+calcs!BD448+calcs!BI448</f>
        <v>#REF!</v>
      </c>
      <c r="J455" s="168" t="e">
        <f>calcs!G448+calcs!L448+calcs!Q448+calcs!V448+calcs!AA448+calcs!AF448+calcs!AK448+calcs!AP448+calcs!AU448+calcs!AZ448+calcs!BE448+calcs!BJ448</f>
        <v>#REF!</v>
      </c>
      <c r="K455" s="161"/>
      <c r="L455" s="175" t="e">
        <f t="shared" si="16"/>
        <v>#REF!</v>
      </c>
      <c r="M455" s="81"/>
      <c r="N455" s="120"/>
      <c r="O455" s="120"/>
      <c r="P455" s="194" t="e">
        <f t="shared" si="17"/>
        <v>#REF!</v>
      </c>
      <c r="Q455" s="194" t="e">
        <f t="shared" si="17"/>
        <v>#REF!</v>
      </c>
      <c r="R455" s="194" t="e">
        <f t="shared" si="17"/>
        <v>#REF!</v>
      </c>
      <c r="S455" s="194" t="e">
        <f t="shared" si="17"/>
        <v>#REF!</v>
      </c>
      <c r="U455" s="194"/>
      <c r="AB455" s="199"/>
      <c r="AC455" s="199"/>
      <c r="AD455" s="199"/>
      <c r="AE455" s="199"/>
      <c r="AF455" s="199"/>
    </row>
    <row r="456" spans="1:32">
      <c r="A456" s="161" t="s">
        <v>1358</v>
      </c>
      <c r="B456" s="161" t="s">
        <v>2202</v>
      </c>
      <c r="C456" s="161" t="s">
        <v>901</v>
      </c>
      <c r="D456" s="161"/>
      <c r="E456" s="161"/>
      <c r="F456" s="168" t="e">
        <f>calcs!C449+calcs!H449+calcs!M449+calcs!R449+calcs!W449+calcs!AB449+calcs!AG449+calcs!AL449+calcs!AQ449+calcs!AV449+calcs!BA449+calcs!BF449</f>
        <v>#REF!</v>
      </c>
      <c r="G456" s="168" t="e">
        <f>calcs!D449+calcs!I449+calcs!N449+calcs!S449+calcs!X449+calcs!AC449+calcs!AH449+calcs!AM449+calcs!AR449+calcs!AW449+calcs!BB449+calcs!BG449</f>
        <v>#REF!</v>
      </c>
      <c r="H456" s="168" t="e">
        <f>calcs!E449+calcs!J449+calcs!O449+calcs!T449+calcs!Y449+calcs!AD449+calcs!AI449+calcs!AN449+calcs!AS449+calcs!AX449+calcs!BC449+calcs!BH449</f>
        <v>#REF!</v>
      </c>
      <c r="I456" s="168" t="e">
        <f>calcs!F449+calcs!K449+calcs!P449+calcs!U449+calcs!Z449+calcs!AE449+calcs!AJ449+calcs!AO449+calcs!AT449+calcs!AY449+calcs!BD449+calcs!BI449</f>
        <v>#REF!</v>
      </c>
      <c r="J456" s="168" t="e">
        <f>calcs!G449+calcs!L449+calcs!Q449+calcs!V449+calcs!AA449+calcs!AF449+calcs!AK449+calcs!AP449+calcs!AU449+calcs!AZ449+calcs!BE449+calcs!BJ449</f>
        <v>#REF!</v>
      </c>
      <c r="K456" s="161"/>
      <c r="L456" s="175" t="e">
        <f t="shared" si="16"/>
        <v>#REF!</v>
      </c>
      <c r="M456" s="81"/>
      <c r="N456" s="120"/>
      <c r="O456" s="120"/>
      <c r="P456" s="194" t="e">
        <f t="shared" si="17"/>
        <v>#REF!</v>
      </c>
      <c r="Q456" s="194" t="e">
        <f t="shared" si="17"/>
        <v>#REF!</v>
      </c>
      <c r="R456" s="194" t="e">
        <f t="shared" si="17"/>
        <v>#REF!</v>
      </c>
      <c r="S456" s="194" t="e">
        <f t="shared" si="17"/>
        <v>#REF!</v>
      </c>
      <c r="U456" s="194"/>
      <c r="AB456" s="199"/>
      <c r="AC456" s="199"/>
      <c r="AD456" s="199"/>
      <c r="AE456" s="199"/>
      <c r="AF456" s="199"/>
    </row>
    <row r="457" spans="1:32">
      <c r="A457" s="161" t="s">
        <v>1358</v>
      </c>
      <c r="B457" s="161" t="s">
        <v>2203</v>
      </c>
      <c r="C457" s="161" t="s">
        <v>903</v>
      </c>
      <c r="D457" s="161"/>
      <c r="E457" s="161"/>
      <c r="F457" s="168" t="e">
        <f>calcs!C450+calcs!H450+calcs!M450+calcs!R450+calcs!W450+calcs!AB450+calcs!AG450+calcs!AL450+calcs!AQ450+calcs!AV450+calcs!BA450+calcs!BF450</f>
        <v>#REF!</v>
      </c>
      <c r="G457" s="168" t="e">
        <f>calcs!D450+calcs!I450+calcs!N450+calcs!S450+calcs!X450+calcs!AC450+calcs!AH450+calcs!AM450+calcs!AR450+calcs!AW450+calcs!BB450+calcs!BG450</f>
        <v>#REF!</v>
      </c>
      <c r="H457" s="168" t="e">
        <f>calcs!E450+calcs!J450+calcs!O450+calcs!T450+calcs!Y450+calcs!AD450+calcs!AI450+calcs!AN450+calcs!AS450+calcs!AX450+calcs!BC450+calcs!BH450</f>
        <v>#REF!</v>
      </c>
      <c r="I457" s="168" t="e">
        <f>calcs!F450+calcs!K450+calcs!P450+calcs!U450+calcs!Z450+calcs!AE450+calcs!AJ450+calcs!AO450+calcs!AT450+calcs!AY450+calcs!BD450+calcs!BI450</f>
        <v>#REF!</v>
      </c>
      <c r="J457" s="168" t="e">
        <f>calcs!G450+calcs!L450+calcs!Q450+calcs!V450+calcs!AA450+calcs!AF450+calcs!AK450+calcs!AP450+calcs!AU450+calcs!AZ450+calcs!BE450+calcs!BJ450</f>
        <v>#REF!</v>
      </c>
      <c r="K457" s="161"/>
      <c r="L457" s="175" t="e">
        <f t="shared" si="16"/>
        <v>#REF!</v>
      </c>
      <c r="M457" s="81"/>
      <c r="N457" s="120"/>
      <c r="O457" s="120"/>
      <c r="P457" s="194" t="e">
        <f t="shared" si="17"/>
        <v>#REF!</v>
      </c>
      <c r="Q457" s="194" t="e">
        <f t="shared" si="17"/>
        <v>#REF!</v>
      </c>
      <c r="R457" s="194" t="e">
        <f t="shared" si="17"/>
        <v>#REF!</v>
      </c>
      <c r="S457" s="194" t="e">
        <f t="shared" si="17"/>
        <v>#REF!</v>
      </c>
      <c r="U457" s="194"/>
      <c r="AB457" s="199"/>
      <c r="AC457" s="199"/>
      <c r="AD457" s="199"/>
      <c r="AE457" s="199"/>
      <c r="AF457" s="199"/>
    </row>
    <row r="458" spans="1:32">
      <c r="A458" s="161" t="s">
        <v>1358</v>
      </c>
      <c r="B458" s="161" t="s">
        <v>2204</v>
      </c>
      <c r="C458" s="161" t="s">
        <v>905</v>
      </c>
      <c r="D458" s="161"/>
      <c r="E458" s="161"/>
      <c r="F458" s="168" t="e">
        <f>calcs!C451+calcs!H451+calcs!M451+calcs!R451+calcs!W451+calcs!AB451+calcs!AG451+calcs!AL451+calcs!AQ451+calcs!AV451+calcs!BA451+calcs!BF451</f>
        <v>#REF!</v>
      </c>
      <c r="G458" s="168" t="e">
        <f>calcs!D451+calcs!I451+calcs!N451+calcs!S451+calcs!X451+calcs!AC451+calcs!AH451+calcs!AM451+calcs!AR451+calcs!AW451+calcs!BB451+calcs!BG451</f>
        <v>#REF!</v>
      </c>
      <c r="H458" s="168" t="e">
        <f>calcs!E451+calcs!J451+calcs!O451+calcs!T451+calcs!Y451+calcs!AD451+calcs!AI451+calcs!AN451+calcs!AS451+calcs!AX451+calcs!BC451+calcs!BH451</f>
        <v>#REF!</v>
      </c>
      <c r="I458" s="168" t="e">
        <f>calcs!F451+calcs!K451+calcs!P451+calcs!U451+calcs!Z451+calcs!AE451+calcs!AJ451+calcs!AO451+calcs!AT451+calcs!AY451+calcs!BD451+calcs!BI451</f>
        <v>#REF!</v>
      </c>
      <c r="J458" s="168" t="e">
        <f>calcs!G451+calcs!L451+calcs!Q451+calcs!V451+calcs!AA451+calcs!AF451+calcs!AK451+calcs!AP451+calcs!AU451+calcs!AZ451+calcs!BE451+calcs!BJ451</f>
        <v>#REF!</v>
      </c>
      <c r="K458" s="161"/>
      <c r="L458" s="175" t="e">
        <f t="shared" si="16"/>
        <v>#REF!</v>
      </c>
      <c r="M458" s="81"/>
      <c r="N458" s="120"/>
      <c r="O458" s="120"/>
      <c r="P458" s="194" t="e">
        <f t="shared" si="17"/>
        <v>#REF!</v>
      </c>
      <c r="Q458" s="194" t="e">
        <f t="shared" si="17"/>
        <v>#REF!</v>
      </c>
      <c r="R458" s="194" t="e">
        <f t="shared" si="17"/>
        <v>#REF!</v>
      </c>
      <c r="S458" s="194" t="e">
        <f t="shared" si="17"/>
        <v>#REF!</v>
      </c>
      <c r="U458" s="194"/>
      <c r="AB458" s="199"/>
      <c r="AC458" s="199"/>
      <c r="AD458" s="199"/>
      <c r="AE458" s="199"/>
      <c r="AF458" s="199"/>
    </row>
    <row r="459" spans="1:32">
      <c r="A459" s="161" t="s">
        <v>1358</v>
      </c>
      <c r="B459" s="161" t="s">
        <v>2205</v>
      </c>
      <c r="C459" s="161" t="s">
        <v>907</v>
      </c>
      <c r="D459" s="161"/>
      <c r="E459" s="161"/>
      <c r="F459" s="168" t="e">
        <f>calcs!C452+calcs!H452+calcs!M452+calcs!R452+calcs!W452+calcs!AB452+calcs!AG452+calcs!AL452+calcs!AQ452+calcs!AV452+calcs!BA452+calcs!BF452</f>
        <v>#REF!</v>
      </c>
      <c r="G459" s="168" t="e">
        <f>calcs!D452+calcs!I452+calcs!N452+calcs!S452+calcs!X452+calcs!AC452+calcs!AH452+calcs!AM452+calcs!AR452+calcs!AW452+calcs!BB452+calcs!BG452</f>
        <v>#REF!</v>
      </c>
      <c r="H459" s="168" t="e">
        <f>calcs!E452+calcs!J452+calcs!O452+calcs!T452+calcs!Y452+calcs!AD452+calcs!AI452+calcs!AN452+calcs!AS452+calcs!AX452+calcs!BC452+calcs!BH452</f>
        <v>#REF!</v>
      </c>
      <c r="I459" s="168" t="e">
        <f>calcs!F452+calcs!K452+calcs!P452+calcs!U452+calcs!Z452+calcs!AE452+calcs!AJ452+calcs!AO452+calcs!AT452+calcs!AY452+calcs!BD452+calcs!BI452</f>
        <v>#REF!</v>
      </c>
      <c r="J459" s="168" t="e">
        <f>calcs!G452+calcs!L452+calcs!Q452+calcs!V452+calcs!AA452+calcs!AF452+calcs!AK452+calcs!AP452+calcs!AU452+calcs!AZ452+calcs!BE452+calcs!BJ452</f>
        <v>#REF!</v>
      </c>
      <c r="K459" s="161"/>
      <c r="L459" s="175" t="e">
        <f t="shared" si="16"/>
        <v>#REF!</v>
      </c>
      <c r="M459" s="81"/>
      <c r="N459" s="120"/>
      <c r="O459" s="120"/>
      <c r="P459" s="194" t="e">
        <f t="shared" si="17"/>
        <v>#REF!</v>
      </c>
      <c r="Q459" s="194" t="e">
        <f t="shared" si="17"/>
        <v>#REF!</v>
      </c>
      <c r="R459" s="194" t="e">
        <f t="shared" si="17"/>
        <v>#REF!</v>
      </c>
      <c r="S459" s="194" t="e">
        <f t="shared" si="17"/>
        <v>#REF!</v>
      </c>
      <c r="U459" s="194"/>
      <c r="AB459" s="199"/>
      <c r="AC459" s="199"/>
      <c r="AD459" s="199"/>
      <c r="AE459" s="199"/>
      <c r="AF459" s="199"/>
    </row>
    <row r="460" spans="1:32">
      <c r="A460" s="161" t="s">
        <v>1358</v>
      </c>
      <c r="B460" s="161" t="s">
        <v>2206</v>
      </c>
      <c r="C460" s="161" t="s">
        <v>909</v>
      </c>
      <c r="D460" s="161"/>
      <c r="E460" s="161"/>
      <c r="F460" s="168" t="e">
        <f>calcs!C453+calcs!H453+calcs!M453+calcs!R453+calcs!W453+calcs!AB453+calcs!AG453+calcs!AL453+calcs!AQ453+calcs!AV453+calcs!BA453+calcs!BF453</f>
        <v>#REF!</v>
      </c>
      <c r="G460" s="168" t="e">
        <f>calcs!D453+calcs!I453+calcs!N453+calcs!S453+calcs!X453+calcs!AC453+calcs!AH453+calcs!AM453+calcs!AR453+calcs!AW453+calcs!BB453+calcs!BG453</f>
        <v>#REF!</v>
      </c>
      <c r="H460" s="168" t="e">
        <f>calcs!E453+calcs!J453+calcs!O453+calcs!T453+calcs!Y453+calcs!AD453+calcs!AI453+calcs!AN453+calcs!AS453+calcs!AX453+calcs!BC453+calcs!BH453</f>
        <v>#REF!</v>
      </c>
      <c r="I460" s="168" t="e">
        <f>calcs!F453+calcs!K453+calcs!P453+calcs!U453+calcs!Z453+calcs!AE453+calcs!AJ453+calcs!AO453+calcs!AT453+calcs!AY453+calcs!BD453+calcs!BI453</f>
        <v>#REF!</v>
      </c>
      <c r="J460" s="168" t="e">
        <f>calcs!G453+calcs!L453+calcs!Q453+calcs!V453+calcs!AA453+calcs!AF453+calcs!AK453+calcs!AP453+calcs!AU453+calcs!AZ453+calcs!BE453+calcs!BJ453</f>
        <v>#REF!</v>
      </c>
      <c r="K460" s="161"/>
      <c r="L460" s="175" t="e">
        <f t="shared" si="16"/>
        <v>#REF!</v>
      </c>
      <c r="M460" s="81"/>
      <c r="N460" s="120"/>
      <c r="O460" s="120"/>
      <c r="P460" s="194" t="e">
        <f t="shared" si="17"/>
        <v>#REF!</v>
      </c>
      <c r="Q460" s="194" t="e">
        <f t="shared" si="17"/>
        <v>#REF!</v>
      </c>
      <c r="R460" s="194" t="e">
        <f t="shared" si="17"/>
        <v>#REF!</v>
      </c>
      <c r="S460" s="194" t="e">
        <f t="shared" si="17"/>
        <v>#REF!</v>
      </c>
      <c r="U460" s="194"/>
      <c r="AB460" s="199"/>
      <c r="AC460" s="199"/>
      <c r="AD460" s="199"/>
      <c r="AE460" s="199"/>
      <c r="AF460" s="199"/>
    </row>
    <row r="461" spans="1:32">
      <c r="A461" s="161" t="s">
        <v>1358</v>
      </c>
      <c r="B461" s="161" t="s">
        <v>2207</v>
      </c>
      <c r="C461" s="161" t="s">
        <v>60</v>
      </c>
      <c r="D461" s="161"/>
      <c r="E461" s="161"/>
      <c r="F461" s="168" t="e">
        <f>calcs!C454+calcs!H454+calcs!M454+calcs!R454+calcs!W454+calcs!AB454+calcs!AG454+calcs!AL454+calcs!AQ454+calcs!AV454+calcs!BA454+calcs!BF454</f>
        <v>#REF!</v>
      </c>
      <c r="G461" s="168" t="e">
        <f>calcs!D454+calcs!I454+calcs!N454+calcs!S454+calcs!X454+calcs!AC454+calcs!AH454+calcs!AM454+calcs!AR454+calcs!AW454+calcs!BB454+calcs!BG454</f>
        <v>#REF!</v>
      </c>
      <c r="H461" s="168" t="e">
        <f>calcs!E454+calcs!J454+calcs!O454+calcs!T454+calcs!Y454+calcs!AD454+calcs!AI454+calcs!AN454+calcs!AS454+calcs!AX454+calcs!BC454+calcs!BH454</f>
        <v>#REF!</v>
      </c>
      <c r="I461" s="168" t="e">
        <f>calcs!F454+calcs!K454+calcs!P454+calcs!U454+calcs!Z454+calcs!AE454+calcs!AJ454+calcs!AO454+calcs!AT454+calcs!AY454+calcs!BD454+calcs!BI454</f>
        <v>#REF!</v>
      </c>
      <c r="J461" s="168" t="e">
        <f>calcs!G454+calcs!L454+calcs!Q454+calcs!V454+calcs!AA454+calcs!AF454+calcs!AK454+calcs!AP454+calcs!AU454+calcs!AZ454+calcs!BE454+calcs!BJ454</f>
        <v>#REF!</v>
      </c>
      <c r="K461" s="161"/>
      <c r="L461" s="175" t="e">
        <f t="shared" si="16"/>
        <v>#REF!</v>
      </c>
      <c r="M461" s="81"/>
      <c r="N461" s="120"/>
      <c r="O461" s="120"/>
      <c r="P461" s="194" t="e">
        <f t="shared" si="17"/>
        <v>#REF!</v>
      </c>
      <c r="Q461" s="194" t="e">
        <f t="shared" si="17"/>
        <v>#REF!</v>
      </c>
      <c r="R461" s="194" t="e">
        <f t="shared" si="17"/>
        <v>#REF!</v>
      </c>
      <c r="S461" s="194" t="e">
        <f t="shared" si="17"/>
        <v>#REF!</v>
      </c>
      <c r="U461" s="194"/>
      <c r="AB461" s="199"/>
      <c r="AC461" s="199"/>
      <c r="AD461" s="199"/>
      <c r="AE461" s="199"/>
      <c r="AF461" s="199"/>
    </row>
    <row r="462" spans="1:32">
      <c r="A462" s="161" t="s">
        <v>1358</v>
      </c>
      <c r="B462" s="161" t="s">
        <v>2208</v>
      </c>
      <c r="C462" s="161" t="s">
        <v>912</v>
      </c>
      <c r="D462" s="161"/>
      <c r="E462" s="161"/>
      <c r="F462" s="168" t="e">
        <f>calcs!C455+calcs!H455+calcs!M455+calcs!R455+calcs!W455+calcs!AB455+calcs!AG455+calcs!AL455+calcs!AQ455+calcs!AV455+calcs!BA455+calcs!BF455</f>
        <v>#REF!</v>
      </c>
      <c r="G462" s="168" t="e">
        <f>calcs!D455+calcs!I455+calcs!N455+calcs!S455+calcs!X455+calcs!AC455+calcs!AH455+calcs!AM455+calcs!AR455+calcs!AW455+calcs!BB455+calcs!BG455</f>
        <v>#REF!</v>
      </c>
      <c r="H462" s="168" t="e">
        <f>calcs!E455+calcs!J455+calcs!O455+calcs!T455+calcs!Y455+calcs!AD455+calcs!AI455+calcs!AN455+calcs!AS455+calcs!AX455+calcs!BC455+calcs!BH455</f>
        <v>#REF!</v>
      </c>
      <c r="I462" s="168" t="e">
        <f>calcs!F455+calcs!K455+calcs!P455+calcs!U455+calcs!Z455+calcs!AE455+calcs!AJ455+calcs!AO455+calcs!AT455+calcs!AY455+calcs!BD455+calcs!BI455</f>
        <v>#REF!</v>
      </c>
      <c r="J462" s="168" t="e">
        <f>calcs!G455+calcs!L455+calcs!Q455+calcs!V455+calcs!AA455+calcs!AF455+calcs!AK455+calcs!AP455+calcs!AU455+calcs!AZ455+calcs!BE455+calcs!BJ455</f>
        <v>#REF!</v>
      </c>
      <c r="K462" s="161"/>
      <c r="L462" s="175" t="e">
        <f t="shared" ref="L462:L525" si="18">SUM(P462:S462)/4</f>
        <v>#REF!</v>
      </c>
      <c r="M462" s="81"/>
      <c r="N462" s="120"/>
      <c r="O462" s="120"/>
      <c r="P462" s="194" t="e">
        <f t="shared" si="17"/>
        <v>#REF!</v>
      </c>
      <c r="Q462" s="194" t="e">
        <f t="shared" si="17"/>
        <v>#REF!</v>
      </c>
      <c r="R462" s="194" t="e">
        <f t="shared" si="17"/>
        <v>#REF!</v>
      </c>
      <c r="S462" s="194" t="e">
        <f t="shared" si="17"/>
        <v>#REF!</v>
      </c>
      <c r="U462" s="194"/>
      <c r="AB462" s="199"/>
      <c r="AC462" s="199"/>
      <c r="AD462" s="199"/>
      <c r="AE462" s="199"/>
      <c r="AF462" s="199"/>
    </row>
    <row r="463" spans="1:32">
      <c r="A463" s="161" t="s">
        <v>1358</v>
      </c>
      <c r="B463" s="161" t="s">
        <v>2209</v>
      </c>
      <c r="C463" s="161" t="s">
        <v>914</v>
      </c>
      <c r="D463" s="161"/>
      <c r="E463" s="161"/>
      <c r="F463" s="168" t="e">
        <f>calcs!C456+calcs!H456+calcs!M456+calcs!R456+calcs!W456+calcs!AB456+calcs!AG456+calcs!AL456+calcs!AQ456+calcs!AV456+calcs!BA456+calcs!BF456</f>
        <v>#REF!</v>
      </c>
      <c r="G463" s="168" t="e">
        <f>calcs!D456+calcs!I456+calcs!N456+calcs!S456+calcs!X456+calcs!AC456+calcs!AH456+calcs!AM456+calcs!AR456+calcs!AW456+calcs!BB456+calcs!BG456</f>
        <v>#REF!</v>
      </c>
      <c r="H463" s="168" t="e">
        <f>calcs!E456+calcs!J456+calcs!O456+calcs!T456+calcs!Y456+calcs!AD456+calcs!AI456+calcs!AN456+calcs!AS456+calcs!AX456+calcs!BC456+calcs!BH456</f>
        <v>#REF!</v>
      </c>
      <c r="I463" s="168" t="e">
        <f>calcs!F456+calcs!K456+calcs!P456+calcs!U456+calcs!Z456+calcs!AE456+calcs!AJ456+calcs!AO456+calcs!AT456+calcs!AY456+calcs!BD456+calcs!BI456</f>
        <v>#REF!</v>
      </c>
      <c r="J463" s="168" t="e">
        <f>calcs!G456+calcs!L456+calcs!Q456+calcs!V456+calcs!AA456+calcs!AF456+calcs!AK456+calcs!AP456+calcs!AU456+calcs!AZ456+calcs!BE456+calcs!BJ456</f>
        <v>#REF!</v>
      </c>
      <c r="K463" s="161"/>
      <c r="L463" s="175" t="e">
        <f t="shared" si="18"/>
        <v>#REF!</v>
      </c>
      <c r="M463" s="81"/>
      <c r="N463" s="120"/>
      <c r="O463" s="120"/>
      <c r="P463" s="194" t="e">
        <f t="shared" si="17"/>
        <v>#REF!</v>
      </c>
      <c r="Q463" s="194" t="e">
        <f t="shared" si="17"/>
        <v>#REF!</v>
      </c>
      <c r="R463" s="194" t="e">
        <f t="shared" si="17"/>
        <v>#REF!</v>
      </c>
      <c r="S463" s="194" t="e">
        <f t="shared" si="17"/>
        <v>#REF!</v>
      </c>
      <c r="U463" s="194"/>
      <c r="AB463" s="199"/>
      <c r="AC463" s="199"/>
      <c r="AD463" s="199"/>
      <c r="AE463" s="199"/>
      <c r="AF463" s="199"/>
    </row>
    <row r="464" spans="1:32">
      <c r="A464" s="161" t="s">
        <v>1359</v>
      </c>
      <c r="B464" s="161" t="s">
        <v>2210</v>
      </c>
      <c r="C464" s="161" t="s">
        <v>916</v>
      </c>
      <c r="D464" s="161"/>
      <c r="E464" s="161"/>
      <c r="F464" s="168" t="e">
        <f>calcs!C457+calcs!H457+calcs!M457+calcs!R457+calcs!W457+calcs!AB457+calcs!AG457+calcs!AL457+calcs!AQ457+calcs!AV457+calcs!BA457+calcs!BF457</f>
        <v>#REF!</v>
      </c>
      <c r="G464" s="168" t="e">
        <f>calcs!D457+calcs!I457+calcs!N457+calcs!S457+calcs!X457+calcs!AC457+calcs!AH457+calcs!AM457+calcs!AR457+calcs!AW457+calcs!BB457+calcs!BG457</f>
        <v>#REF!</v>
      </c>
      <c r="H464" s="168" t="e">
        <f>calcs!E457+calcs!J457+calcs!O457+calcs!T457+calcs!Y457+calcs!AD457+calcs!AI457+calcs!AN457+calcs!AS457+calcs!AX457+calcs!BC457+calcs!BH457</f>
        <v>#REF!</v>
      </c>
      <c r="I464" s="168" t="e">
        <f>calcs!F457+calcs!K457+calcs!P457+calcs!U457+calcs!Z457+calcs!AE457+calcs!AJ457+calcs!AO457+calcs!AT457+calcs!AY457+calcs!BD457+calcs!BI457</f>
        <v>#REF!</v>
      </c>
      <c r="J464" s="168" t="e">
        <f>calcs!G457+calcs!L457+calcs!Q457+calcs!V457+calcs!AA457+calcs!AF457+calcs!AK457+calcs!AP457+calcs!AU457+calcs!AZ457+calcs!BE457+calcs!BJ457</f>
        <v>#REF!</v>
      </c>
      <c r="K464" s="161"/>
      <c r="L464" s="175" t="e">
        <f t="shared" si="18"/>
        <v>#REF!</v>
      </c>
      <c r="M464" s="81"/>
      <c r="N464" s="120"/>
      <c r="O464" s="120"/>
      <c r="P464" s="194" t="e">
        <f t="shared" si="17"/>
        <v>#REF!</v>
      </c>
      <c r="Q464" s="194" t="e">
        <f t="shared" si="17"/>
        <v>#REF!</v>
      </c>
      <c r="R464" s="194" t="e">
        <f t="shared" si="17"/>
        <v>#REF!</v>
      </c>
      <c r="S464" s="194" t="e">
        <f t="shared" si="17"/>
        <v>#REF!</v>
      </c>
      <c r="U464" s="194"/>
      <c r="AB464" s="199"/>
      <c r="AC464" s="199"/>
      <c r="AD464" s="199"/>
      <c r="AE464" s="199"/>
      <c r="AF464" s="199"/>
    </row>
    <row r="465" spans="1:32">
      <c r="A465" s="161" t="s">
        <v>1359</v>
      </c>
      <c r="B465" s="161" t="s">
        <v>2211</v>
      </c>
      <c r="C465" s="161" t="s">
        <v>918</v>
      </c>
      <c r="D465" s="161"/>
      <c r="E465" s="161"/>
      <c r="F465" s="168" t="e">
        <f>calcs!C458+calcs!H458+calcs!M458+calcs!R458+calcs!W458+calcs!AB458+calcs!AG458+calcs!AL458+calcs!AQ458+calcs!AV458+calcs!BA458+calcs!BF458</f>
        <v>#REF!</v>
      </c>
      <c r="G465" s="168" t="e">
        <f>calcs!D458+calcs!I458+calcs!N458+calcs!S458+calcs!X458+calcs!AC458+calcs!AH458+calcs!AM458+calcs!AR458+calcs!AW458+calcs!BB458+calcs!BG458</f>
        <v>#REF!</v>
      </c>
      <c r="H465" s="168" t="e">
        <f>calcs!E458+calcs!J458+calcs!O458+calcs!T458+calcs!Y458+calcs!AD458+calcs!AI458+calcs!AN458+calcs!AS458+calcs!AX458+calcs!BC458+calcs!BH458</f>
        <v>#REF!</v>
      </c>
      <c r="I465" s="168" t="e">
        <f>calcs!F458+calcs!K458+calcs!P458+calcs!U458+calcs!Z458+calcs!AE458+calcs!AJ458+calcs!AO458+calcs!AT458+calcs!AY458+calcs!BD458+calcs!BI458</f>
        <v>#REF!</v>
      </c>
      <c r="J465" s="168" t="e">
        <f>calcs!G458+calcs!L458+calcs!Q458+calcs!V458+calcs!AA458+calcs!AF458+calcs!AK458+calcs!AP458+calcs!AU458+calcs!AZ458+calcs!BE458+calcs!BJ458</f>
        <v>#REF!</v>
      </c>
      <c r="K465" s="161"/>
      <c r="L465" s="175" t="e">
        <f t="shared" si="18"/>
        <v>#REF!</v>
      </c>
      <c r="M465" s="81"/>
      <c r="N465" s="120"/>
      <c r="O465" s="120"/>
      <c r="P465" s="194" t="e">
        <f t="shared" si="17"/>
        <v>#REF!</v>
      </c>
      <c r="Q465" s="194" t="e">
        <f t="shared" si="17"/>
        <v>#REF!</v>
      </c>
      <c r="R465" s="194" t="e">
        <f t="shared" si="17"/>
        <v>#REF!</v>
      </c>
      <c r="S465" s="194" t="e">
        <f t="shared" si="17"/>
        <v>#REF!</v>
      </c>
      <c r="U465" s="194"/>
      <c r="AB465" s="199"/>
      <c r="AC465" s="199"/>
      <c r="AD465" s="199"/>
      <c r="AE465" s="199"/>
      <c r="AF465" s="199"/>
    </row>
    <row r="466" spans="1:32">
      <c r="A466" s="161" t="s">
        <v>1359</v>
      </c>
      <c r="B466" s="161" t="s">
        <v>2212</v>
      </c>
      <c r="C466" s="161" t="s">
        <v>920</v>
      </c>
      <c r="D466" s="161"/>
      <c r="E466" s="161"/>
      <c r="F466" s="168" t="e">
        <f>calcs!C459+calcs!H459+calcs!M459+calcs!R459+calcs!W459+calcs!AB459+calcs!AG459+calcs!AL459+calcs!AQ459+calcs!AV459+calcs!BA459+calcs!BF459</f>
        <v>#REF!</v>
      </c>
      <c r="G466" s="168" t="e">
        <f>calcs!D459+calcs!I459+calcs!N459+calcs!S459+calcs!X459+calcs!AC459+calcs!AH459+calcs!AM459+calcs!AR459+calcs!AW459+calcs!BB459+calcs!BG459</f>
        <v>#REF!</v>
      </c>
      <c r="H466" s="168" t="e">
        <f>calcs!E459+calcs!J459+calcs!O459+calcs!T459+calcs!Y459+calcs!AD459+calcs!AI459+calcs!AN459+calcs!AS459+calcs!AX459+calcs!BC459+calcs!BH459</f>
        <v>#REF!</v>
      </c>
      <c r="I466" s="168" t="e">
        <f>calcs!F459+calcs!K459+calcs!P459+calcs!U459+calcs!Z459+calcs!AE459+calcs!AJ459+calcs!AO459+calcs!AT459+calcs!AY459+calcs!BD459+calcs!BI459</f>
        <v>#REF!</v>
      </c>
      <c r="J466" s="168" t="e">
        <f>calcs!G459+calcs!L459+calcs!Q459+calcs!V459+calcs!AA459+calcs!AF459+calcs!AK459+calcs!AP459+calcs!AU459+calcs!AZ459+calcs!BE459+calcs!BJ459</f>
        <v>#REF!</v>
      </c>
      <c r="K466" s="161"/>
      <c r="L466" s="175" t="e">
        <f t="shared" si="18"/>
        <v>#REF!</v>
      </c>
      <c r="M466" s="81"/>
      <c r="N466" s="120"/>
      <c r="O466" s="120"/>
      <c r="P466" s="194" t="e">
        <f t="shared" si="17"/>
        <v>#REF!</v>
      </c>
      <c r="Q466" s="194" t="e">
        <f t="shared" si="17"/>
        <v>#REF!</v>
      </c>
      <c r="R466" s="194" t="e">
        <f t="shared" si="17"/>
        <v>#REF!</v>
      </c>
      <c r="S466" s="194" t="e">
        <f t="shared" si="17"/>
        <v>#REF!</v>
      </c>
      <c r="U466" s="194"/>
      <c r="AB466" s="199"/>
      <c r="AC466" s="199"/>
      <c r="AD466" s="199"/>
      <c r="AE466" s="199"/>
      <c r="AF466" s="199"/>
    </row>
    <row r="467" spans="1:32">
      <c r="A467" s="161" t="s">
        <v>1359</v>
      </c>
      <c r="B467" s="161" t="s">
        <v>2213</v>
      </c>
      <c r="C467" s="161" t="s">
        <v>922</v>
      </c>
      <c r="D467" s="161"/>
      <c r="E467" s="161"/>
      <c r="F467" s="168" t="e">
        <f>calcs!C460+calcs!H460+calcs!M460+calcs!R460+calcs!W460+calcs!AB460+calcs!AG460+calcs!AL460+calcs!AQ460+calcs!AV460+calcs!BA460+calcs!BF460</f>
        <v>#REF!</v>
      </c>
      <c r="G467" s="168" t="e">
        <f>calcs!D460+calcs!I460+calcs!N460+calcs!S460+calcs!X460+calcs!AC460+calcs!AH460+calcs!AM460+calcs!AR460+calcs!AW460+calcs!BB460+calcs!BG460</f>
        <v>#REF!</v>
      </c>
      <c r="H467" s="168" t="e">
        <f>calcs!E460+calcs!J460+calcs!O460+calcs!T460+calcs!Y460+calcs!AD460+calcs!AI460+calcs!AN460+calcs!AS460+calcs!AX460+calcs!BC460+calcs!BH460</f>
        <v>#REF!</v>
      </c>
      <c r="I467" s="168" t="e">
        <f>calcs!F460+calcs!K460+calcs!P460+calcs!U460+calcs!Z460+calcs!AE460+calcs!AJ460+calcs!AO460+calcs!AT460+calcs!AY460+calcs!BD460+calcs!BI460</f>
        <v>#REF!</v>
      </c>
      <c r="J467" s="168" t="e">
        <f>calcs!G460+calcs!L460+calcs!Q460+calcs!V460+calcs!AA460+calcs!AF460+calcs!AK460+calcs!AP460+calcs!AU460+calcs!AZ460+calcs!BE460+calcs!BJ460</f>
        <v>#REF!</v>
      </c>
      <c r="K467" s="161"/>
      <c r="L467" s="175" t="e">
        <f t="shared" si="18"/>
        <v>#REF!</v>
      </c>
      <c r="M467" s="81"/>
      <c r="N467" s="120"/>
      <c r="O467" s="120"/>
      <c r="P467" s="194" t="e">
        <f t="shared" si="17"/>
        <v>#REF!</v>
      </c>
      <c r="Q467" s="194" t="e">
        <f t="shared" si="17"/>
        <v>#REF!</v>
      </c>
      <c r="R467" s="194" t="e">
        <f t="shared" si="17"/>
        <v>#REF!</v>
      </c>
      <c r="S467" s="194" t="e">
        <f t="shared" si="17"/>
        <v>#REF!</v>
      </c>
      <c r="U467" s="194"/>
      <c r="AB467" s="199"/>
      <c r="AC467" s="199"/>
      <c r="AD467" s="199"/>
      <c r="AE467" s="199"/>
      <c r="AF467" s="199"/>
    </row>
    <row r="468" spans="1:32">
      <c r="A468" s="161" t="s">
        <v>1359</v>
      </c>
      <c r="B468" s="161" t="s">
        <v>2214</v>
      </c>
      <c r="C468" s="161" t="s">
        <v>924</v>
      </c>
      <c r="D468" s="161"/>
      <c r="E468" s="161"/>
      <c r="F468" s="168" t="e">
        <f>calcs!C461+calcs!H461+calcs!M461+calcs!R461+calcs!W461+calcs!AB461+calcs!AG461+calcs!AL461+calcs!AQ461+calcs!AV461+calcs!BA461+calcs!BF461</f>
        <v>#REF!</v>
      </c>
      <c r="G468" s="168" t="e">
        <f>calcs!D461+calcs!I461+calcs!N461+calcs!S461+calcs!X461+calcs!AC461+calcs!AH461+calcs!AM461+calcs!AR461+calcs!AW461+calcs!BB461+calcs!BG461</f>
        <v>#REF!</v>
      </c>
      <c r="H468" s="168" t="e">
        <f>calcs!E461+calcs!J461+calcs!O461+calcs!T461+calcs!Y461+calcs!AD461+calcs!AI461+calcs!AN461+calcs!AS461+calcs!AX461+calcs!BC461+calcs!BH461</f>
        <v>#REF!</v>
      </c>
      <c r="I468" s="168" t="e">
        <f>calcs!F461+calcs!K461+calcs!P461+calcs!U461+calcs!Z461+calcs!AE461+calcs!AJ461+calcs!AO461+calcs!AT461+calcs!AY461+calcs!BD461+calcs!BI461</f>
        <v>#REF!</v>
      </c>
      <c r="J468" s="168" t="e">
        <f>calcs!G461+calcs!L461+calcs!Q461+calcs!V461+calcs!AA461+calcs!AF461+calcs!AK461+calcs!AP461+calcs!AU461+calcs!AZ461+calcs!BE461+calcs!BJ461</f>
        <v>#REF!</v>
      </c>
      <c r="K468" s="161"/>
      <c r="L468" s="175" t="e">
        <f t="shared" si="18"/>
        <v>#REF!</v>
      </c>
      <c r="M468" s="81"/>
      <c r="N468" s="120"/>
      <c r="O468" s="120"/>
      <c r="P468" s="194" t="e">
        <f t="shared" si="17"/>
        <v>#REF!</v>
      </c>
      <c r="Q468" s="194" t="e">
        <f t="shared" si="17"/>
        <v>#REF!</v>
      </c>
      <c r="R468" s="194" t="e">
        <f t="shared" si="17"/>
        <v>#REF!</v>
      </c>
      <c r="S468" s="194" t="e">
        <f t="shared" si="17"/>
        <v>#REF!</v>
      </c>
      <c r="U468" s="194"/>
      <c r="AB468" s="199"/>
      <c r="AC468" s="199"/>
      <c r="AD468" s="199"/>
      <c r="AE468" s="199"/>
      <c r="AF468" s="199"/>
    </row>
    <row r="469" spans="1:32">
      <c r="A469" s="161" t="s">
        <v>1359</v>
      </c>
      <c r="B469" s="161" t="s">
        <v>2215</v>
      </c>
      <c r="C469" s="161" t="s">
        <v>926</v>
      </c>
      <c r="D469" s="161"/>
      <c r="E469" s="161"/>
      <c r="F469" s="168" t="e">
        <f>calcs!C462+calcs!H462+calcs!M462+calcs!R462+calcs!W462+calcs!AB462+calcs!AG462+calcs!AL462+calcs!AQ462+calcs!AV462+calcs!BA462+calcs!BF462</f>
        <v>#REF!</v>
      </c>
      <c r="G469" s="168" t="e">
        <f>calcs!D462+calcs!I462+calcs!N462+calcs!S462+calcs!X462+calcs!AC462+calcs!AH462+calcs!AM462+calcs!AR462+calcs!AW462+calcs!BB462+calcs!BG462</f>
        <v>#REF!</v>
      </c>
      <c r="H469" s="168" t="e">
        <f>calcs!E462+calcs!J462+calcs!O462+calcs!T462+calcs!Y462+calcs!AD462+calcs!AI462+calcs!AN462+calcs!AS462+calcs!AX462+calcs!BC462+calcs!BH462</f>
        <v>#REF!</v>
      </c>
      <c r="I469" s="168" t="e">
        <f>calcs!F462+calcs!K462+calcs!P462+calcs!U462+calcs!Z462+calcs!AE462+calcs!AJ462+calcs!AO462+calcs!AT462+calcs!AY462+calcs!BD462+calcs!BI462</f>
        <v>#REF!</v>
      </c>
      <c r="J469" s="168" t="e">
        <f>calcs!G462+calcs!L462+calcs!Q462+calcs!V462+calcs!AA462+calcs!AF462+calcs!AK462+calcs!AP462+calcs!AU462+calcs!AZ462+calcs!BE462+calcs!BJ462</f>
        <v>#REF!</v>
      </c>
      <c r="K469" s="161"/>
      <c r="L469" s="175" t="e">
        <f t="shared" si="18"/>
        <v>#REF!</v>
      </c>
      <c r="M469" s="81"/>
      <c r="N469" s="120"/>
      <c r="O469" s="120"/>
      <c r="P469" s="194" t="e">
        <f t="shared" si="17"/>
        <v>#REF!</v>
      </c>
      <c r="Q469" s="194" t="e">
        <f t="shared" si="17"/>
        <v>#REF!</v>
      </c>
      <c r="R469" s="194" t="e">
        <f t="shared" si="17"/>
        <v>#REF!</v>
      </c>
      <c r="S469" s="194" t="e">
        <f t="shared" ref="S469:S532" si="19">J469-I469</f>
        <v>#REF!</v>
      </c>
      <c r="U469" s="194"/>
      <c r="AB469" s="199"/>
      <c r="AC469" s="199"/>
      <c r="AD469" s="199"/>
      <c r="AE469" s="199"/>
      <c r="AF469" s="199"/>
    </row>
    <row r="470" spans="1:32">
      <c r="A470" s="161" t="s">
        <v>1359</v>
      </c>
      <c r="B470" s="161" t="s">
        <v>2216</v>
      </c>
      <c r="C470" s="161" t="s">
        <v>928</v>
      </c>
      <c r="D470" s="161"/>
      <c r="E470" s="161"/>
      <c r="F470" s="168" t="e">
        <f>calcs!C463+calcs!H463+calcs!M463+calcs!R463+calcs!W463+calcs!AB463+calcs!AG463+calcs!AL463+calcs!AQ463+calcs!AV463+calcs!BA463+calcs!BF463</f>
        <v>#REF!</v>
      </c>
      <c r="G470" s="168" t="e">
        <f>calcs!D463+calcs!I463+calcs!N463+calcs!S463+calcs!X463+calcs!AC463+calcs!AH463+calcs!AM463+calcs!AR463+calcs!AW463+calcs!BB463+calcs!BG463</f>
        <v>#REF!</v>
      </c>
      <c r="H470" s="168" t="e">
        <f>calcs!E463+calcs!J463+calcs!O463+calcs!T463+calcs!Y463+calcs!AD463+calcs!AI463+calcs!AN463+calcs!AS463+calcs!AX463+calcs!BC463+calcs!BH463</f>
        <v>#REF!</v>
      </c>
      <c r="I470" s="168" t="e">
        <f>calcs!F463+calcs!K463+calcs!P463+calcs!U463+calcs!Z463+calcs!AE463+calcs!AJ463+calcs!AO463+calcs!AT463+calcs!AY463+calcs!BD463+calcs!BI463</f>
        <v>#REF!</v>
      </c>
      <c r="J470" s="168" t="e">
        <f>calcs!G463+calcs!L463+calcs!Q463+calcs!V463+calcs!AA463+calcs!AF463+calcs!AK463+calcs!AP463+calcs!AU463+calcs!AZ463+calcs!BE463+calcs!BJ463</f>
        <v>#REF!</v>
      </c>
      <c r="K470" s="161"/>
      <c r="L470" s="175" t="e">
        <f t="shared" si="18"/>
        <v>#REF!</v>
      </c>
      <c r="M470" s="81"/>
      <c r="N470" s="120"/>
      <c r="O470" s="120"/>
      <c r="P470" s="194" t="e">
        <f t="shared" ref="P470:S533" si="20">G470-F470</f>
        <v>#REF!</v>
      </c>
      <c r="Q470" s="194" t="e">
        <f t="shared" si="20"/>
        <v>#REF!</v>
      </c>
      <c r="R470" s="194" t="e">
        <f t="shared" si="20"/>
        <v>#REF!</v>
      </c>
      <c r="S470" s="194" t="e">
        <f t="shared" si="19"/>
        <v>#REF!</v>
      </c>
      <c r="U470" s="194"/>
      <c r="AB470" s="199"/>
      <c r="AC470" s="199"/>
      <c r="AD470" s="199"/>
      <c r="AE470" s="199"/>
      <c r="AF470" s="199"/>
    </row>
    <row r="471" spans="1:32">
      <c r="A471" s="161" t="s">
        <v>1359</v>
      </c>
      <c r="B471" s="161" t="s">
        <v>2217</v>
      </c>
      <c r="C471" s="161" t="s">
        <v>930</v>
      </c>
      <c r="D471" s="161"/>
      <c r="E471" s="161"/>
      <c r="F471" s="168" t="e">
        <f>calcs!C464+calcs!H464+calcs!M464+calcs!R464+calcs!W464+calcs!AB464+calcs!AG464+calcs!AL464+calcs!AQ464+calcs!AV464+calcs!BA464+calcs!BF464</f>
        <v>#REF!</v>
      </c>
      <c r="G471" s="168" t="e">
        <f>calcs!D464+calcs!I464+calcs!N464+calcs!S464+calcs!X464+calcs!AC464+calcs!AH464+calcs!AM464+calcs!AR464+calcs!AW464+calcs!BB464+calcs!BG464</f>
        <v>#REF!</v>
      </c>
      <c r="H471" s="168" t="e">
        <f>calcs!E464+calcs!J464+calcs!O464+calcs!T464+calcs!Y464+calcs!AD464+calcs!AI464+calcs!AN464+calcs!AS464+calcs!AX464+calcs!BC464+calcs!BH464</f>
        <v>#REF!</v>
      </c>
      <c r="I471" s="168" t="e">
        <f>calcs!F464+calcs!K464+calcs!P464+calcs!U464+calcs!Z464+calcs!AE464+calcs!AJ464+calcs!AO464+calcs!AT464+calcs!AY464+calcs!BD464+calcs!BI464</f>
        <v>#REF!</v>
      </c>
      <c r="J471" s="168" t="e">
        <f>calcs!G464+calcs!L464+calcs!Q464+calcs!V464+calcs!AA464+calcs!AF464+calcs!AK464+calcs!AP464+calcs!AU464+calcs!AZ464+calcs!BE464+calcs!BJ464</f>
        <v>#REF!</v>
      </c>
      <c r="K471" s="161"/>
      <c r="L471" s="175" t="e">
        <f t="shared" si="18"/>
        <v>#REF!</v>
      </c>
      <c r="M471" s="81"/>
      <c r="N471" s="120"/>
      <c r="O471" s="120"/>
      <c r="P471" s="194" t="e">
        <f t="shared" si="20"/>
        <v>#REF!</v>
      </c>
      <c r="Q471" s="194" t="e">
        <f t="shared" si="20"/>
        <v>#REF!</v>
      </c>
      <c r="R471" s="194" t="e">
        <f t="shared" si="20"/>
        <v>#REF!</v>
      </c>
      <c r="S471" s="194" t="e">
        <f t="shared" si="19"/>
        <v>#REF!</v>
      </c>
      <c r="U471" s="194"/>
      <c r="AB471" s="199"/>
      <c r="AC471" s="199"/>
      <c r="AD471" s="199"/>
      <c r="AE471" s="199"/>
      <c r="AF471" s="199"/>
    </row>
    <row r="472" spans="1:32">
      <c r="A472" s="161" t="s">
        <v>1359</v>
      </c>
      <c r="B472" s="161" t="s">
        <v>2218</v>
      </c>
      <c r="C472" s="161" t="s">
        <v>932</v>
      </c>
      <c r="D472" s="161"/>
      <c r="E472" s="161"/>
      <c r="F472" s="168" t="e">
        <f>calcs!C465+calcs!H465+calcs!M465+calcs!R465+calcs!W465+calcs!AB465+calcs!AG465+calcs!AL465+calcs!AQ465+calcs!AV465+calcs!BA465+calcs!BF465</f>
        <v>#REF!</v>
      </c>
      <c r="G472" s="168" t="e">
        <f>calcs!D465+calcs!I465+calcs!N465+calcs!S465+calcs!X465+calcs!AC465+calcs!AH465+calcs!AM465+calcs!AR465+calcs!AW465+calcs!BB465+calcs!BG465</f>
        <v>#REF!</v>
      </c>
      <c r="H472" s="168" t="e">
        <f>calcs!E465+calcs!J465+calcs!O465+calcs!T465+calcs!Y465+calcs!AD465+calcs!AI465+calcs!AN465+calcs!AS465+calcs!AX465+calcs!BC465+calcs!BH465</f>
        <v>#REF!</v>
      </c>
      <c r="I472" s="168" t="e">
        <f>calcs!F465+calcs!K465+calcs!P465+calcs!U465+calcs!Z465+calcs!AE465+calcs!AJ465+calcs!AO465+calcs!AT465+calcs!AY465+calcs!BD465+calcs!BI465</f>
        <v>#REF!</v>
      </c>
      <c r="J472" s="168" t="e">
        <f>calcs!G465+calcs!L465+calcs!Q465+calcs!V465+calcs!AA465+calcs!AF465+calcs!AK465+calcs!AP465+calcs!AU465+calcs!AZ465+calcs!BE465+calcs!BJ465</f>
        <v>#REF!</v>
      </c>
      <c r="K472" s="161"/>
      <c r="L472" s="175" t="e">
        <f t="shared" si="18"/>
        <v>#REF!</v>
      </c>
      <c r="M472" s="81"/>
      <c r="N472" s="120"/>
      <c r="O472" s="120"/>
      <c r="P472" s="194" t="e">
        <f t="shared" si="20"/>
        <v>#REF!</v>
      </c>
      <c r="Q472" s="194" t="e">
        <f t="shared" si="20"/>
        <v>#REF!</v>
      </c>
      <c r="R472" s="194" t="e">
        <f t="shared" si="20"/>
        <v>#REF!</v>
      </c>
      <c r="S472" s="194" t="e">
        <f t="shared" si="19"/>
        <v>#REF!</v>
      </c>
      <c r="U472" s="194"/>
      <c r="AB472" s="199"/>
      <c r="AC472" s="199"/>
      <c r="AD472" s="199"/>
      <c r="AE472" s="199"/>
      <c r="AF472" s="199"/>
    </row>
    <row r="473" spans="1:32">
      <c r="A473" s="161" t="s">
        <v>1359</v>
      </c>
      <c r="B473" s="161" t="s">
        <v>2219</v>
      </c>
      <c r="C473" s="161" t="s">
        <v>934</v>
      </c>
      <c r="D473" s="161"/>
      <c r="E473" s="161"/>
      <c r="F473" s="168" t="e">
        <f>calcs!C466+calcs!H466+calcs!M466+calcs!R466+calcs!W466+calcs!AB466+calcs!AG466+calcs!AL466+calcs!AQ466+calcs!AV466+calcs!BA466+calcs!BF466</f>
        <v>#REF!</v>
      </c>
      <c r="G473" s="168" t="e">
        <f>calcs!D466+calcs!I466+calcs!N466+calcs!S466+calcs!X466+calcs!AC466+calcs!AH466+calcs!AM466+calcs!AR466+calcs!AW466+calcs!BB466+calcs!BG466</f>
        <v>#REF!</v>
      </c>
      <c r="H473" s="168" t="e">
        <f>calcs!E466+calcs!J466+calcs!O466+calcs!T466+calcs!Y466+calcs!AD466+calcs!AI466+calcs!AN466+calcs!AS466+calcs!AX466+calcs!BC466+calcs!BH466</f>
        <v>#REF!</v>
      </c>
      <c r="I473" s="168" t="e">
        <f>calcs!F466+calcs!K466+calcs!P466+calcs!U466+calcs!Z466+calcs!AE466+calcs!AJ466+calcs!AO466+calcs!AT466+calcs!AY466+calcs!BD466+calcs!BI466</f>
        <v>#REF!</v>
      </c>
      <c r="J473" s="168" t="e">
        <f>calcs!G466+calcs!L466+calcs!Q466+calcs!V466+calcs!AA466+calcs!AF466+calcs!AK466+calcs!AP466+calcs!AU466+calcs!AZ466+calcs!BE466+calcs!BJ466</f>
        <v>#REF!</v>
      </c>
      <c r="K473" s="161"/>
      <c r="L473" s="175" t="e">
        <f t="shared" si="18"/>
        <v>#REF!</v>
      </c>
      <c r="M473" s="81"/>
      <c r="N473" s="120"/>
      <c r="O473" s="120"/>
      <c r="P473" s="194" t="e">
        <f t="shared" si="20"/>
        <v>#REF!</v>
      </c>
      <c r="Q473" s="194" t="e">
        <f t="shared" si="20"/>
        <v>#REF!</v>
      </c>
      <c r="R473" s="194" t="e">
        <f t="shared" si="20"/>
        <v>#REF!</v>
      </c>
      <c r="S473" s="194" t="e">
        <f t="shared" si="19"/>
        <v>#REF!</v>
      </c>
      <c r="U473" s="194"/>
      <c r="AB473" s="199"/>
      <c r="AC473" s="199"/>
      <c r="AD473" s="199"/>
      <c r="AE473" s="199"/>
      <c r="AF473" s="199"/>
    </row>
    <row r="474" spans="1:32">
      <c r="A474" s="161" t="s">
        <v>1359</v>
      </c>
      <c r="B474" s="161" t="s">
        <v>2220</v>
      </c>
      <c r="C474" s="161" t="s">
        <v>936</v>
      </c>
      <c r="D474" s="161"/>
      <c r="E474" s="161"/>
      <c r="F474" s="168" t="e">
        <f>calcs!C467+calcs!H467+calcs!M467+calcs!R467+calcs!W467+calcs!AB467+calcs!AG467+calcs!AL467+calcs!AQ467+calcs!AV467+calcs!BA467+calcs!BF467</f>
        <v>#REF!</v>
      </c>
      <c r="G474" s="168" t="e">
        <f>calcs!D467+calcs!I467+calcs!N467+calcs!S467+calcs!X467+calcs!AC467+calcs!AH467+calcs!AM467+calcs!AR467+calcs!AW467+calcs!BB467+calcs!BG467</f>
        <v>#REF!</v>
      </c>
      <c r="H474" s="168" t="e">
        <f>calcs!E467+calcs!J467+calcs!O467+calcs!T467+calcs!Y467+calcs!AD467+calcs!AI467+calcs!AN467+calcs!AS467+calcs!AX467+calcs!BC467+calcs!BH467</f>
        <v>#REF!</v>
      </c>
      <c r="I474" s="168" t="e">
        <f>calcs!F467+calcs!K467+calcs!P467+calcs!U467+calcs!Z467+calcs!AE467+calcs!AJ467+calcs!AO467+calcs!AT467+calcs!AY467+calcs!BD467+calcs!BI467</f>
        <v>#REF!</v>
      </c>
      <c r="J474" s="168" t="e">
        <f>calcs!G467+calcs!L467+calcs!Q467+calcs!V467+calcs!AA467+calcs!AF467+calcs!AK467+calcs!AP467+calcs!AU467+calcs!AZ467+calcs!BE467+calcs!BJ467</f>
        <v>#REF!</v>
      </c>
      <c r="K474" s="161"/>
      <c r="L474" s="175" t="e">
        <f t="shared" si="18"/>
        <v>#REF!</v>
      </c>
      <c r="M474" s="81"/>
      <c r="N474" s="120"/>
      <c r="O474" s="120"/>
      <c r="P474" s="194" t="e">
        <f t="shared" si="20"/>
        <v>#REF!</v>
      </c>
      <c r="Q474" s="194" t="e">
        <f t="shared" si="20"/>
        <v>#REF!</v>
      </c>
      <c r="R474" s="194" t="e">
        <f t="shared" si="20"/>
        <v>#REF!</v>
      </c>
      <c r="S474" s="194" t="e">
        <f t="shared" si="19"/>
        <v>#REF!</v>
      </c>
      <c r="U474" s="194"/>
      <c r="AB474" s="199"/>
      <c r="AC474" s="199"/>
      <c r="AD474" s="199"/>
      <c r="AE474" s="199"/>
      <c r="AF474" s="199"/>
    </row>
    <row r="475" spans="1:32">
      <c r="A475" s="161" t="s">
        <v>1359</v>
      </c>
      <c r="B475" s="161" t="s">
        <v>2221</v>
      </c>
      <c r="C475" s="161" t="s">
        <v>938</v>
      </c>
      <c r="D475" s="161"/>
      <c r="E475" s="161"/>
      <c r="F475" s="168" t="e">
        <f>calcs!C468+calcs!H468+calcs!M468+calcs!R468+calcs!W468+calcs!AB468+calcs!AG468+calcs!AL468+calcs!AQ468+calcs!AV468+calcs!BA468+calcs!BF468</f>
        <v>#REF!</v>
      </c>
      <c r="G475" s="168" t="e">
        <f>calcs!D468+calcs!I468+calcs!N468+calcs!S468+calcs!X468+calcs!AC468+calcs!AH468+calcs!AM468+calcs!AR468+calcs!AW468+calcs!BB468+calcs!BG468</f>
        <v>#REF!</v>
      </c>
      <c r="H475" s="168" t="e">
        <f>calcs!E468+calcs!J468+calcs!O468+calcs!T468+calcs!Y468+calcs!AD468+calcs!AI468+calcs!AN468+calcs!AS468+calcs!AX468+calcs!BC468+calcs!BH468</f>
        <v>#REF!</v>
      </c>
      <c r="I475" s="168" t="e">
        <f>calcs!F468+calcs!K468+calcs!P468+calcs!U468+calcs!Z468+calcs!AE468+calcs!AJ468+calcs!AO468+calcs!AT468+calcs!AY468+calcs!BD468+calcs!BI468</f>
        <v>#REF!</v>
      </c>
      <c r="J475" s="168" t="e">
        <f>calcs!G468+calcs!L468+calcs!Q468+calcs!V468+calcs!AA468+calcs!AF468+calcs!AK468+calcs!AP468+calcs!AU468+calcs!AZ468+calcs!BE468+calcs!BJ468</f>
        <v>#REF!</v>
      </c>
      <c r="K475" s="161"/>
      <c r="L475" s="175" t="e">
        <f t="shared" si="18"/>
        <v>#REF!</v>
      </c>
      <c r="M475" s="81"/>
      <c r="N475" s="120"/>
      <c r="O475" s="120"/>
      <c r="P475" s="194" t="e">
        <f t="shared" si="20"/>
        <v>#REF!</v>
      </c>
      <c r="Q475" s="194" t="e">
        <f t="shared" si="20"/>
        <v>#REF!</v>
      </c>
      <c r="R475" s="194" t="e">
        <f t="shared" si="20"/>
        <v>#REF!</v>
      </c>
      <c r="S475" s="194" t="e">
        <f t="shared" si="19"/>
        <v>#REF!</v>
      </c>
      <c r="U475" s="194"/>
      <c r="AB475" s="199"/>
      <c r="AC475" s="199"/>
      <c r="AD475" s="199"/>
      <c r="AE475" s="199"/>
      <c r="AF475" s="199"/>
    </row>
    <row r="476" spans="1:32">
      <c r="A476" s="161" t="s">
        <v>1359</v>
      </c>
      <c r="B476" s="161" t="s">
        <v>2222</v>
      </c>
      <c r="C476" s="161" t="s">
        <v>940</v>
      </c>
      <c r="D476" s="161"/>
      <c r="E476" s="161"/>
      <c r="F476" s="168" t="e">
        <f>calcs!C469+calcs!H469+calcs!M469+calcs!R469+calcs!W469+calcs!AB469+calcs!AG469+calcs!AL469+calcs!AQ469+calcs!AV469+calcs!BA469+calcs!BF469</f>
        <v>#REF!</v>
      </c>
      <c r="G476" s="168" t="e">
        <f>calcs!D469+calcs!I469+calcs!N469+calcs!S469+calcs!X469+calcs!AC469+calcs!AH469+calcs!AM469+calcs!AR469+calcs!AW469+calcs!BB469+calcs!BG469</f>
        <v>#REF!</v>
      </c>
      <c r="H476" s="168" t="e">
        <f>calcs!E469+calcs!J469+calcs!O469+calcs!T469+calcs!Y469+calcs!AD469+calcs!AI469+calcs!AN469+calcs!AS469+calcs!AX469+calcs!BC469+calcs!BH469</f>
        <v>#REF!</v>
      </c>
      <c r="I476" s="168" t="e">
        <f>calcs!F469+calcs!K469+calcs!P469+calcs!U469+calcs!Z469+calcs!AE469+calcs!AJ469+calcs!AO469+calcs!AT469+calcs!AY469+calcs!BD469+calcs!BI469</f>
        <v>#REF!</v>
      </c>
      <c r="J476" s="168" t="e">
        <f>calcs!G469+calcs!L469+calcs!Q469+calcs!V469+calcs!AA469+calcs!AF469+calcs!AK469+calcs!AP469+calcs!AU469+calcs!AZ469+calcs!BE469+calcs!BJ469</f>
        <v>#REF!</v>
      </c>
      <c r="K476" s="161"/>
      <c r="L476" s="175" t="e">
        <f t="shared" si="18"/>
        <v>#REF!</v>
      </c>
      <c r="M476" s="81"/>
      <c r="N476" s="120"/>
      <c r="O476" s="120"/>
      <c r="P476" s="194" t="e">
        <f t="shared" si="20"/>
        <v>#REF!</v>
      </c>
      <c r="Q476" s="194" t="e">
        <f t="shared" si="20"/>
        <v>#REF!</v>
      </c>
      <c r="R476" s="194" t="e">
        <f t="shared" si="20"/>
        <v>#REF!</v>
      </c>
      <c r="S476" s="194" t="e">
        <f t="shared" si="19"/>
        <v>#REF!</v>
      </c>
      <c r="U476" s="194"/>
      <c r="AB476" s="199"/>
      <c r="AC476" s="199"/>
      <c r="AD476" s="199"/>
      <c r="AE476" s="199"/>
      <c r="AF476" s="199"/>
    </row>
    <row r="477" spans="1:32">
      <c r="A477" s="161" t="s">
        <v>1359</v>
      </c>
      <c r="B477" s="161" t="s">
        <v>2223</v>
      </c>
      <c r="C477" s="161" t="s">
        <v>942</v>
      </c>
      <c r="D477" s="161"/>
      <c r="E477" s="161"/>
      <c r="F477" s="168" t="e">
        <f>calcs!C470+calcs!H470+calcs!M470+calcs!R470+calcs!W470+calcs!AB470+calcs!AG470+calcs!AL470+calcs!AQ470+calcs!AV470+calcs!BA470+calcs!BF470</f>
        <v>#REF!</v>
      </c>
      <c r="G477" s="168" t="e">
        <f>calcs!D470+calcs!I470+calcs!N470+calcs!S470+calcs!X470+calcs!AC470+calcs!AH470+calcs!AM470+calcs!AR470+calcs!AW470+calcs!BB470+calcs!BG470</f>
        <v>#REF!</v>
      </c>
      <c r="H477" s="168" t="e">
        <f>calcs!E470+calcs!J470+calcs!O470+calcs!T470+calcs!Y470+calcs!AD470+calcs!AI470+calcs!AN470+calcs!AS470+calcs!AX470+calcs!BC470+calcs!BH470</f>
        <v>#REF!</v>
      </c>
      <c r="I477" s="168" t="e">
        <f>calcs!F470+calcs!K470+calcs!P470+calcs!U470+calcs!Z470+calcs!AE470+calcs!AJ470+calcs!AO470+calcs!AT470+calcs!AY470+calcs!BD470+calcs!BI470</f>
        <v>#REF!</v>
      </c>
      <c r="J477" s="168" t="e">
        <f>calcs!G470+calcs!L470+calcs!Q470+calcs!V470+calcs!AA470+calcs!AF470+calcs!AK470+calcs!AP470+calcs!AU470+calcs!AZ470+calcs!BE470+calcs!BJ470</f>
        <v>#REF!</v>
      </c>
      <c r="K477" s="161"/>
      <c r="L477" s="175" t="e">
        <f t="shared" si="18"/>
        <v>#REF!</v>
      </c>
      <c r="M477" s="81"/>
      <c r="N477" s="120"/>
      <c r="O477" s="120"/>
      <c r="P477" s="194" t="e">
        <f t="shared" si="20"/>
        <v>#REF!</v>
      </c>
      <c r="Q477" s="194" t="e">
        <f t="shared" si="20"/>
        <v>#REF!</v>
      </c>
      <c r="R477" s="194" t="e">
        <f t="shared" si="20"/>
        <v>#REF!</v>
      </c>
      <c r="S477" s="194" t="e">
        <f t="shared" si="19"/>
        <v>#REF!</v>
      </c>
      <c r="U477" s="194"/>
      <c r="AB477" s="199"/>
      <c r="AC477" s="199"/>
      <c r="AD477" s="199"/>
      <c r="AE477" s="199"/>
      <c r="AF477" s="199"/>
    </row>
    <row r="478" spans="1:32">
      <c r="A478" s="161" t="s">
        <v>1359</v>
      </c>
      <c r="B478" s="161" t="s">
        <v>2224</v>
      </c>
      <c r="C478" s="161" t="s">
        <v>944</v>
      </c>
      <c r="D478" s="161"/>
      <c r="E478" s="161"/>
      <c r="F478" s="168" t="e">
        <f>calcs!C471+calcs!H471+calcs!M471+calcs!R471+calcs!W471+calcs!AB471+calcs!AG471+calcs!AL471+calcs!AQ471+calcs!AV471+calcs!BA471+calcs!BF471</f>
        <v>#REF!</v>
      </c>
      <c r="G478" s="168" t="e">
        <f>calcs!D471+calcs!I471+calcs!N471+calcs!S471+calcs!X471+calcs!AC471+calcs!AH471+calcs!AM471+calcs!AR471+calcs!AW471+calcs!BB471+calcs!BG471</f>
        <v>#REF!</v>
      </c>
      <c r="H478" s="168" t="e">
        <f>calcs!E471+calcs!J471+calcs!O471+calcs!T471+calcs!Y471+calcs!AD471+calcs!AI471+calcs!AN471+calcs!AS471+calcs!AX471+calcs!BC471+calcs!BH471</f>
        <v>#REF!</v>
      </c>
      <c r="I478" s="168" t="e">
        <f>calcs!F471+calcs!K471+calcs!P471+calcs!U471+calcs!Z471+calcs!AE471+calcs!AJ471+calcs!AO471+calcs!AT471+calcs!AY471+calcs!BD471+calcs!BI471</f>
        <v>#REF!</v>
      </c>
      <c r="J478" s="168" t="e">
        <f>calcs!G471+calcs!L471+calcs!Q471+calcs!V471+calcs!AA471+calcs!AF471+calcs!AK471+calcs!AP471+calcs!AU471+calcs!AZ471+calcs!BE471+calcs!BJ471</f>
        <v>#REF!</v>
      </c>
      <c r="K478" s="161"/>
      <c r="L478" s="175" t="e">
        <f t="shared" si="18"/>
        <v>#REF!</v>
      </c>
      <c r="M478" s="81"/>
      <c r="N478" s="120"/>
      <c r="O478" s="120"/>
      <c r="P478" s="194" t="e">
        <f t="shared" si="20"/>
        <v>#REF!</v>
      </c>
      <c r="Q478" s="194" t="e">
        <f t="shared" si="20"/>
        <v>#REF!</v>
      </c>
      <c r="R478" s="194" t="e">
        <f t="shared" si="20"/>
        <v>#REF!</v>
      </c>
      <c r="S478" s="194" t="e">
        <f t="shared" si="19"/>
        <v>#REF!</v>
      </c>
      <c r="U478" s="194"/>
      <c r="AB478" s="199"/>
      <c r="AC478" s="199"/>
      <c r="AD478" s="199"/>
      <c r="AE478" s="199"/>
      <c r="AF478" s="199"/>
    </row>
    <row r="479" spans="1:32">
      <c r="A479" s="161" t="s">
        <v>1359</v>
      </c>
      <c r="B479" s="161" t="s">
        <v>2225</v>
      </c>
      <c r="C479" s="161" t="s">
        <v>946</v>
      </c>
      <c r="D479" s="161"/>
      <c r="E479" s="161"/>
      <c r="F479" s="168" t="e">
        <f>calcs!C472+calcs!H472+calcs!M472+calcs!R472+calcs!W472+calcs!AB472+calcs!AG472+calcs!AL472+calcs!AQ472+calcs!AV472+calcs!BA472+calcs!BF472</f>
        <v>#REF!</v>
      </c>
      <c r="G479" s="168" t="e">
        <f>calcs!D472+calcs!I472+calcs!N472+calcs!S472+calcs!X472+calcs!AC472+calcs!AH472+calcs!AM472+calcs!AR472+calcs!AW472+calcs!BB472+calcs!BG472</f>
        <v>#REF!</v>
      </c>
      <c r="H479" s="168" t="e">
        <f>calcs!E472+calcs!J472+calcs!O472+calcs!T472+calcs!Y472+calcs!AD472+calcs!AI472+calcs!AN472+calcs!AS472+calcs!AX472+calcs!BC472+calcs!BH472</f>
        <v>#REF!</v>
      </c>
      <c r="I479" s="168" t="e">
        <f>calcs!F472+calcs!K472+calcs!P472+calcs!U472+calcs!Z472+calcs!AE472+calcs!AJ472+calcs!AO472+calcs!AT472+calcs!AY472+calcs!BD472+calcs!BI472</f>
        <v>#REF!</v>
      </c>
      <c r="J479" s="168" t="e">
        <f>calcs!G472+calcs!L472+calcs!Q472+calcs!V472+calcs!AA472+calcs!AF472+calcs!AK472+calcs!AP472+calcs!AU472+calcs!AZ472+calcs!BE472+calcs!BJ472</f>
        <v>#REF!</v>
      </c>
      <c r="K479" s="161"/>
      <c r="L479" s="175" t="e">
        <f t="shared" si="18"/>
        <v>#REF!</v>
      </c>
      <c r="M479" s="81"/>
      <c r="N479" s="120"/>
      <c r="O479" s="120"/>
      <c r="P479" s="194" t="e">
        <f t="shared" si="20"/>
        <v>#REF!</v>
      </c>
      <c r="Q479" s="194" t="e">
        <f t="shared" si="20"/>
        <v>#REF!</v>
      </c>
      <c r="R479" s="194" t="e">
        <f t="shared" si="20"/>
        <v>#REF!</v>
      </c>
      <c r="S479" s="194" t="e">
        <f t="shared" si="19"/>
        <v>#REF!</v>
      </c>
      <c r="U479" s="194"/>
      <c r="AB479" s="199"/>
      <c r="AC479" s="199"/>
      <c r="AD479" s="199"/>
      <c r="AE479" s="199"/>
      <c r="AF479" s="199"/>
    </row>
    <row r="480" spans="1:32">
      <c r="A480" s="161" t="s">
        <v>1359</v>
      </c>
      <c r="B480" s="161" t="s">
        <v>2226</v>
      </c>
      <c r="C480" s="161" t="s">
        <v>948</v>
      </c>
      <c r="D480" s="161"/>
      <c r="E480" s="161"/>
      <c r="F480" s="168" t="e">
        <f>calcs!C473+calcs!H473+calcs!M473+calcs!R473+calcs!W473+calcs!AB473+calcs!AG473+calcs!AL473+calcs!AQ473+calcs!AV473+calcs!BA473+calcs!BF473</f>
        <v>#REF!</v>
      </c>
      <c r="G480" s="168" t="e">
        <f>calcs!D473+calcs!I473+calcs!N473+calcs!S473+calcs!X473+calcs!AC473+calcs!AH473+calcs!AM473+calcs!AR473+calcs!AW473+calcs!BB473+calcs!BG473</f>
        <v>#REF!</v>
      </c>
      <c r="H480" s="168" t="e">
        <f>calcs!E473+calcs!J473+calcs!O473+calcs!T473+calcs!Y473+calcs!AD473+calcs!AI473+calcs!AN473+calcs!AS473+calcs!AX473+calcs!BC473+calcs!BH473</f>
        <v>#REF!</v>
      </c>
      <c r="I480" s="168" t="e">
        <f>calcs!F473+calcs!K473+calcs!P473+calcs!U473+calcs!Z473+calcs!AE473+calcs!AJ473+calcs!AO473+calcs!AT473+calcs!AY473+calcs!BD473+calcs!BI473</f>
        <v>#REF!</v>
      </c>
      <c r="J480" s="168" t="e">
        <f>calcs!G473+calcs!L473+calcs!Q473+calcs!V473+calcs!AA473+calcs!AF473+calcs!AK473+calcs!AP473+calcs!AU473+calcs!AZ473+calcs!BE473+calcs!BJ473</f>
        <v>#REF!</v>
      </c>
      <c r="K480" s="161"/>
      <c r="L480" s="175" t="e">
        <f t="shared" si="18"/>
        <v>#REF!</v>
      </c>
      <c r="M480" s="81"/>
      <c r="N480" s="120"/>
      <c r="O480" s="120"/>
      <c r="P480" s="194" t="e">
        <f t="shared" si="20"/>
        <v>#REF!</v>
      </c>
      <c r="Q480" s="194" t="e">
        <f t="shared" si="20"/>
        <v>#REF!</v>
      </c>
      <c r="R480" s="194" t="e">
        <f t="shared" si="20"/>
        <v>#REF!</v>
      </c>
      <c r="S480" s="194" t="e">
        <f t="shared" si="19"/>
        <v>#REF!</v>
      </c>
      <c r="U480" s="194"/>
      <c r="AB480" s="199"/>
      <c r="AC480" s="199"/>
      <c r="AD480" s="199"/>
      <c r="AE480" s="199"/>
      <c r="AF480" s="199"/>
    </row>
    <row r="481" spans="1:32">
      <c r="A481" s="161" t="s">
        <v>1359</v>
      </c>
      <c r="B481" s="161" t="s">
        <v>2227</v>
      </c>
      <c r="C481" s="161" t="s">
        <v>950</v>
      </c>
      <c r="D481" s="161"/>
      <c r="E481" s="161"/>
      <c r="F481" s="168" t="e">
        <f>calcs!C474+calcs!H474+calcs!M474+calcs!R474+calcs!W474+calcs!AB474+calcs!AG474+calcs!AL474+calcs!AQ474+calcs!AV474+calcs!BA474+calcs!BF474</f>
        <v>#REF!</v>
      </c>
      <c r="G481" s="168" t="e">
        <f>calcs!D474+calcs!I474+calcs!N474+calcs!S474+calcs!X474+calcs!AC474+calcs!AH474+calcs!AM474+calcs!AR474+calcs!AW474+calcs!BB474+calcs!BG474</f>
        <v>#REF!</v>
      </c>
      <c r="H481" s="168" t="e">
        <f>calcs!E474+calcs!J474+calcs!O474+calcs!T474+calcs!Y474+calcs!AD474+calcs!AI474+calcs!AN474+calcs!AS474+calcs!AX474+calcs!BC474+calcs!BH474</f>
        <v>#REF!</v>
      </c>
      <c r="I481" s="168" t="e">
        <f>calcs!F474+calcs!K474+calcs!P474+calcs!U474+calcs!Z474+calcs!AE474+calcs!AJ474+calcs!AO474+calcs!AT474+calcs!AY474+calcs!BD474+calcs!BI474</f>
        <v>#REF!</v>
      </c>
      <c r="J481" s="168" t="e">
        <f>calcs!G474+calcs!L474+calcs!Q474+calcs!V474+calcs!AA474+calcs!AF474+calcs!AK474+calcs!AP474+calcs!AU474+calcs!AZ474+calcs!BE474+calcs!BJ474</f>
        <v>#REF!</v>
      </c>
      <c r="K481" s="161"/>
      <c r="L481" s="175" t="e">
        <f t="shared" si="18"/>
        <v>#REF!</v>
      </c>
      <c r="M481" s="81"/>
      <c r="N481" s="120"/>
      <c r="O481" s="120"/>
      <c r="P481" s="194" t="e">
        <f t="shared" si="20"/>
        <v>#REF!</v>
      </c>
      <c r="Q481" s="194" t="e">
        <f t="shared" si="20"/>
        <v>#REF!</v>
      </c>
      <c r="R481" s="194" t="e">
        <f t="shared" si="20"/>
        <v>#REF!</v>
      </c>
      <c r="S481" s="194" t="e">
        <f t="shared" si="19"/>
        <v>#REF!</v>
      </c>
      <c r="U481" s="194"/>
      <c r="AB481" s="199"/>
      <c r="AC481" s="199"/>
      <c r="AD481" s="199"/>
      <c r="AE481" s="199"/>
      <c r="AF481" s="199"/>
    </row>
    <row r="482" spans="1:32">
      <c r="A482" s="161" t="s">
        <v>1359</v>
      </c>
      <c r="B482" s="161" t="s">
        <v>2228</v>
      </c>
      <c r="C482" s="161" t="s">
        <v>952</v>
      </c>
      <c r="D482" s="161"/>
      <c r="E482" s="161"/>
      <c r="F482" s="168" t="e">
        <f>calcs!C475+calcs!H475+calcs!M475+calcs!R475+calcs!W475+calcs!AB475+calcs!AG475+calcs!AL475+calcs!AQ475+calcs!AV475+calcs!BA475+calcs!BF475</f>
        <v>#REF!</v>
      </c>
      <c r="G482" s="168" t="e">
        <f>calcs!D475+calcs!I475+calcs!N475+calcs!S475+calcs!X475+calcs!AC475+calcs!AH475+calcs!AM475+calcs!AR475+calcs!AW475+calcs!BB475+calcs!BG475</f>
        <v>#REF!</v>
      </c>
      <c r="H482" s="168" t="e">
        <f>calcs!E475+calcs!J475+calcs!O475+calcs!T475+calcs!Y475+calcs!AD475+calcs!AI475+calcs!AN475+calcs!AS475+calcs!AX475+calcs!BC475+calcs!BH475</f>
        <v>#REF!</v>
      </c>
      <c r="I482" s="168" t="e">
        <f>calcs!F475+calcs!K475+calcs!P475+calcs!U475+calcs!Z475+calcs!AE475+calcs!AJ475+calcs!AO475+calcs!AT475+calcs!AY475+calcs!BD475+calcs!BI475</f>
        <v>#REF!</v>
      </c>
      <c r="J482" s="168" t="e">
        <f>calcs!G475+calcs!L475+calcs!Q475+calcs!V475+calcs!AA475+calcs!AF475+calcs!AK475+calcs!AP475+calcs!AU475+calcs!AZ475+calcs!BE475+calcs!BJ475</f>
        <v>#REF!</v>
      </c>
      <c r="K482" s="161"/>
      <c r="L482" s="175" t="e">
        <f t="shared" si="18"/>
        <v>#REF!</v>
      </c>
      <c r="M482" s="81"/>
      <c r="N482" s="120"/>
      <c r="O482" s="120"/>
      <c r="P482" s="194" t="e">
        <f t="shared" si="20"/>
        <v>#REF!</v>
      </c>
      <c r="Q482" s="194" t="e">
        <f t="shared" si="20"/>
        <v>#REF!</v>
      </c>
      <c r="R482" s="194" t="e">
        <f t="shared" si="20"/>
        <v>#REF!</v>
      </c>
      <c r="S482" s="194" t="e">
        <f t="shared" si="19"/>
        <v>#REF!</v>
      </c>
      <c r="U482" s="194"/>
      <c r="AB482" s="199"/>
      <c r="AC482" s="199"/>
      <c r="AD482" s="199"/>
      <c r="AE482" s="199"/>
      <c r="AF482" s="199"/>
    </row>
    <row r="483" spans="1:32">
      <c r="A483" s="161" t="s">
        <v>1359</v>
      </c>
      <c r="B483" s="161" t="s">
        <v>2229</v>
      </c>
      <c r="C483" s="161" t="s">
        <v>954</v>
      </c>
      <c r="D483" s="161"/>
      <c r="E483" s="161"/>
      <c r="F483" s="168" t="e">
        <f>calcs!C476+calcs!H476+calcs!M476+calcs!R476+calcs!W476+calcs!AB476+calcs!AG476+calcs!AL476+calcs!AQ476+calcs!AV476+calcs!BA476+calcs!BF476</f>
        <v>#REF!</v>
      </c>
      <c r="G483" s="168" t="e">
        <f>calcs!D476+calcs!I476+calcs!N476+calcs!S476+calcs!X476+calcs!AC476+calcs!AH476+calcs!AM476+calcs!AR476+calcs!AW476+calcs!BB476+calcs!BG476</f>
        <v>#REF!</v>
      </c>
      <c r="H483" s="168" t="e">
        <f>calcs!E476+calcs!J476+calcs!O476+calcs!T476+calcs!Y476+calcs!AD476+calcs!AI476+calcs!AN476+calcs!AS476+calcs!AX476+calcs!BC476+calcs!BH476</f>
        <v>#REF!</v>
      </c>
      <c r="I483" s="168" t="e">
        <f>calcs!F476+calcs!K476+calcs!P476+calcs!U476+calcs!Z476+calcs!AE476+calcs!AJ476+calcs!AO476+calcs!AT476+calcs!AY476+calcs!BD476+calcs!BI476</f>
        <v>#REF!</v>
      </c>
      <c r="J483" s="168" t="e">
        <f>calcs!G476+calcs!L476+calcs!Q476+calcs!V476+calcs!AA476+calcs!AF476+calcs!AK476+calcs!AP476+calcs!AU476+calcs!AZ476+calcs!BE476+calcs!BJ476</f>
        <v>#REF!</v>
      </c>
      <c r="K483" s="161"/>
      <c r="L483" s="175" t="e">
        <f t="shared" si="18"/>
        <v>#REF!</v>
      </c>
      <c r="M483" s="81"/>
      <c r="N483" s="120"/>
      <c r="O483" s="120"/>
      <c r="P483" s="194" t="e">
        <f t="shared" si="20"/>
        <v>#REF!</v>
      </c>
      <c r="Q483" s="194" t="e">
        <f t="shared" si="20"/>
        <v>#REF!</v>
      </c>
      <c r="R483" s="194" t="e">
        <f t="shared" si="20"/>
        <v>#REF!</v>
      </c>
      <c r="S483" s="194" t="e">
        <f t="shared" si="19"/>
        <v>#REF!</v>
      </c>
      <c r="U483" s="194"/>
      <c r="AB483" s="199"/>
      <c r="AC483" s="199"/>
      <c r="AD483" s="199"/>
      <c r="AE483" s="199"/>
      <c r="AF483" s="199"/>
    </row>
    <row r="484" spans="1:32">
      <c r="A484" s="161" t="s">
        <v>1360</v>
      </c>
      <c r="B484" s="161" t="s">
        <v>2230</v>
      </c>
      <c r="C484" s="161" t="s">
        <v>956</v>
      </c>
      <c r="D484" s="161"/>
      <c r="E484" s="161"/>
      <c r="F484" s="168" t="e">
        <f>calcs!C477+calcs!H477+calcs!M477+calcs!R477+calcs!W477+calcs!AB477+calcs!AG477+calcs!AL477+calcs!AQ477+calcs!AV477+calcs!BA477+calcs!BF477</f>
        <v>#REF!</v>
      </c>
      <c r="G484" s="168" t="e">
        <f>calcs!D477+calcs!I477+calcs!N477+calcs!S477+calcs!X477+calcs!AC477+calcs!AH477+calcs!AM477+calcs!AR477+calcs!AW477+calcs!BB477+calcs!BG477</f>
        <v>#REF!</v>
      </c>
      <c r="H484" s="168" t="e">
        <f>calcs!E477+calcs!J477+calcs!O477+calcs!T477+calcs!Y477+calcs!AD477+calcs!AI477+calcs!AN477+calcs!AS477+calcs!AX477+calcs!BC477+calcs!BH477</f>
        <v>#REF!</v>
      </c>
      <c r="I484" s="168" t="e">
        <f>calcs!F477+calcs!K477+calcs!P477+calcs!U477+calcs!Z477+calcs!AE477+calcs!AJ477+calcs!AO477+calcs!AT477+calcs!AY477+calcs!BD477+calcs!BI477</f>
        <v>#REF!</v>
      </c>
      <c r="J484" s="168" t="e">
        <f>calcs!G477+calcs!L477+calcs!Q477+calcs!V477+calcs!AA477+calcs!AF477+calcs!AK477+calcs!AP477+calcs!AU477+calcs!AZ477+calcs!BE477+calcs!BJ477</f>
        <v>#REF!</v>
      </c>
      <c r="K484" s="161"/>
      <c r="L484" s="175" t="e">
        <f t="shared" si="18"/>
        <v>#REF!</v>
      </c>
      <c r="M484" s="81"/>
      <c r="N484" s="120"/>
      <c r="O484" s="120"/>
      <c r="P484" s="194" t="e">
        <f t="shared" si="20"/>
        <v>#REF!</v>
      </c>
      <c r="Q484" s="194" t="e">
        <f t="shared" si="20"/>
        <v>#REF!</v>
      </c>
      <c r="R484" s="194" t="e">
        <f t="shared" si="20"/>
        <v>#REF!</v>
      </c>
      <c r="S484" s="194" t="e">
        <f t="shared" si="19"/>
        <v>#REF!</v>
      </c>
      <c r="U484" s="194"/>
      <c r="AB484" s="199"/>
      <c r="AC484" s="199"/>
      <c r="AD484" s="199"/>
      <c r="AE484" s="199"/>
      <c r="AF484" s="199"/>
    </row>
    <row r="485" spans="1:32">
      <c r="A485" s="161" t="s">
        <v>1360</v>
      </c>
      <c r="B485" s="161" t="s">
        <v>2231</v>
      </c>
      <c r="C485" s="161" t="s">
        <v>958</v>
      </c>
      <c r="D485" s="161"/>
      <c r="E485" s="161"/>
      <c r="F485" s="168" t="e">
        <f>calcs!C478+calcs!H478+calcs!M478+calcs!R478+calcs!W478+calcs!AB478+calcs!AG478+calcs!AL478+calcs!AQ478+calcs!AV478+calcs!BA478+calcs!BF478</f>
        <v>#REF!</v>
      </c>
      <c r="G485" s="168" t="e">
        <f>calcs!D478+calcs!I478+calcs!N478+calcs!S478+calcs!X478+calcs!AC478+calcs!AH478+calcs!AM478+calcs!AR478+calcs!AW478+calcs!BB478+calcs!BG478</f>
        <v>#REF!</v>
      </c>
      <c r="H485" s="168" t="e">
        <f>calcs!E478+calcs!J478+calcs!O478+calcs!T478+calcs!Y478+calcs!AD478+calcs!AI478+calcs!AN478+calcs!AS478+calcs!AX478+calcs!BC478+calcs!BH478</f>
        <v>#REF!</v>
      </c>
      <c r="I485" s="168" t="e">
        <f>calcs!F478+calcs!K478+calcs!P478+calcs!U478+calcs!Z478+calcs!AE478+calcs!AJ478+calcs!AO478+calcs!AT478+calcs!AY478+calcs!BD478+calcs!BI478</f>
        <v>#REF!</v>
      </c>
      <c r="J485" s="168" t="e">
        <f>calcs!G478+calcs!L478+calcs!Q478+calcs!V478+calcs!AA478+calcs!AF478+calcs!AK478+calcs!AP478+calcs!AU478+calcs!AZ478+calcs!BE478+calcs!BJ478</f>
        <v>#REF!</v>
      </c>
      <c r="K485" s="161"/>
      <c r="L485" s="175" t="e">
        <f t="shared" si="18"/>
        <v>#REF!</v>
      </c>
      <c r="M485" s="81"/>
      <c r="N485" s="120"/>
      <c r="O485" s="120"/>
      <c r="P485" s="194" t="e">
        <f t="shared" si="20"/>
        <v>#REF!</v>
      </c>
      <c r="Q485" s="194" t="e">
        <f t="shared" si="20"/>
        <v>#REF!</v>
      </c>
      <c r="R485" s="194" t="e">
        <f t="shared" si="20"/>
        <v>#REF!</v>
      </c>
      <c r="S485" s="194" t="e">
        <f t="shared" si="19"/>
        <v>#REF!</v>
      </c>
      <c r="U485" s="194"/>
      <c r="AB485" s="199"/>
      <c r="AC485" s="199"/>
      <c r="AD485" s="199"/>
      <c r="AE485" s="199"/>
      <c r="AF485" s="199"/>
    </row>
    <row r="486" spans="1:32">
      <c r="A486" s="161" t="s">
        <v>1360</v>
      </c>
      <c r="B486" s="161" t="s">
        <v>2232</v>
      </c>
      <c r="C486" s="161" t="s">
        <v>960</v>
      </c>
      <c r="D486" s="161"/>
      <c r="E486" s="161"/>
      <c r="F486" s="168" t="e">
        <f>calcs!C479+calcs!H479+calcs!M479+calcs!R479+calcs!W479+calcs!AB479+calcs!AG479+calcs!AL479+calcs!AQ479+calcs!AV479+calcs!BA479+calcs!BF479</f>
        <v>#REF!</v>
      </c>
      <c r="G486" s="168" t="e">
        <f>calcs!D479+calcs!I479+calcs!N479+calcs!S479+calcs!X479+calcs!AC479+calcs!AH479+calcs!AM479+calcs!AR479+calcs!AW479+calcs!BB479+calcs!BG479</f>
        <v>#REF!</v>
      </c>
      <c r="H486" s="168" t="e">
        <f>calcs!E479+calcs!J479+calcs!O479+calcs!T479+calcs!Y479+calcs!AD479+calcs!AI479+calcs!AN479+calcs!AS479+calcs!AX479+calcs!BC479+calcs!BH479</f>
        <v>#REF!</v>
      </c>
      <c r="I486" s="168" t="e">
        <f>calcs!F479+calcs!K479+calcs!P479+calcs!U479+calcs!Z479+calcs!AE479+calcs!AJ479+calcs!AO479+calcs!AT479+calcs!AY479+calcs!BD479+calcs!BI479</f>
        <v>#REF!</v>
      </c>
      <c r="J486" s="168" t="e">
        <f>calcs!G479+calcs!L479+calcs!Q479+calcs!V479+calcs!AA479+calcs!AF479+calcs!AK479+calcs!AP479+calcs!AU479+calcs!AZ479+calcs!BE479+calcs!BJ479</f>
        <v>#REF!</v>
      </c>
      <c r="K486" s="161"/>
      <c r="L486" s="175" t="e">
        <f t="shared" si="18"/>
        <v>#REF!</v>
      </c>
      <c r="M486" s="81"/>
      <c r="N486" s="120"/>
      <c r="O486" s="120"/>
      <c r="P486" s="194" t="e">
        <f t="shared" si="20"/>
        <v>#REF!</v>
      </c>
      <c r="Q486" s="194" t="e">
        <f t="shared" si="20"/>
        <v>#REF!</v>
      </c>
      <c r="R486" s="194" t="e">
        <f t="shared" si="20"/>
        <v>#REF!</v>
      </c>
      <c r="S486" s="194" t="e">
        <f t="shared" si="19"/>
        <v>#REF!</v>
      </c>
      <c r="U486" s="194"/>
      <c r="AB486" s="199"/>
      <c r="AC486" s="199"/>
      <c r="AD486" s="199"/>
      <c r="AE486" s="199"/>
      <c r="AF486" s="199"/>
    </row>
    <row r="487" spans="1:32">
      <c r="A487" s="161" t="s">
        <v>1360</v>
      </c>
      <c r="B487" s="161" t="s">
        <v>2233</v>
      </c>
      <c r="C487" s="161" t="s">
        <v>962</v>
      </c>
      <c r="D487" s="161"/>
      <c r="E487" s="161"/>
      <c r="F487" s="168" t="e">
        <f>calcs!C480+calcs!H480+calcs!M480+calcs!R480+calcs!W480+calcs!AB480+calcs!AG480+calcs!AL480+calcs!AQ480+calcs!AV480+calcs!BA480+calcs!BF480</f>
        <v>#REF!</v>
      </c>
      <c r="G487" s="168" t="e">
        <f>calcs!D480+calcs!I480+calcs!N480+calcs!S480+calcs!X480+calcs!AC480+calcs!AH480+calcs!AM480+calcs!AR480+calcs!AW480+calcs!BB480+calcs!BG480</f>
        <v>#REF!</v>
      </c>
      <c r="H487" s="168" t="e">
        <f>calcs!E480+calcs!J480+calcs!O480+calcs!T480+calcs!Y480+calcs!AD480+calcs!AI480+calcs!AN480+calcs!AS480+calcs!AX480+calcs!BC480+calcs!BH480</f>
        <v>#REF!</v>
      </c>
      <c r="I487" s="168" t="e">
        <f>calcs!F480+calcs!K480+calcs!P480+calcs!U480+calcs!Z480+calcs!AE480+calcs!AJ480+calcs!AO480+calcs!AT480+calcs!AY480+calcs!BD480+calcs!BI480</f>
        <v>#REF!</v>
      </c>
      <c r="J487" s="168" t="e">
        <f>calcs!G480+calcs!L480+calcs!Q480+calcs!V480+calcs!AA480+calcs!AF480+calcs!AK480+calcs!AP480+calcs!AU480+calcs!AZ480+calcs!BE480+calcs!BJ480</f>
        <v>#REF!</v>
      </c>
      <c r="K487" s="161"/>
      <c r="L487" s="175" t="e">
        <f t="shared" si="18"/>
        <v>#REF!</v>
      </c>
      <c r="M487" s="81"/>
      <c r="N487" s="120"/>
      <c r="O487" s="120"/>
      <c r="P487" s="194" t="e">
        <f t="shared" si="20"/>
        <v>#REF!</v>
      </c>
      <c r="Q487" s="194" t="e">
        <f t="shared" si="20"/>
        <v>#REF!</v>
      </c>
      <c r="R487" s="194" t="e">
        <f t="shared" si="20"/>
        <v>#REF!</v>
      </c>
      <c r="S487" s="194" t="e">
        <f t="shared" si="19"/>
        <v>#REF!</v>
      </c>
      <c r="U487" s="194"/>
      <c r="AB487" s="199"/>
      <c r="AC487" s="199"/>
      <c r="AD487" s="199"/>
      <c r="AE487" s="199"/>
      <c r="AF487" s="199"/>
    </row>
    <row r="488" spans="1:32">
      <c r="A488" s="161" t="s">
        <v>1360</v>
      </c>
      <c r="B488" s="161" t="s">
        <v>2234</v>
      </c>
      <c r="C488" s="161" t="s">
        <v>964</v>
      </c>
      <c r="D488" s="161"/>
      <c r="E488" s="161"/>
      <c r="F488" s="168" t="e">
        <f>calcs!C481+calcs!H481+calcs!M481+calcs!R481+calcs!W481+calcs!AB481+calcs!AG481+calcs!AL481+calcs!AQ481+calcs!AV481+calcs!BA481+calcs!BF481</f>
        <v>#REF!</v>
      </c>
      <c r="G488" s="168" t="e">
        <f>calcs!D481+calcs!I481+calcs!N481+calcs!S481+calcs!X481+calcs!AC481+calcs!AH481+calcs!AM481+calcs!AR481+calcs!AW481+calcs!BB481+calcs!BG481</f>
        <v>#REF!</v>
      </c>
      <c r="H488" s="168" t="e">
        <f>calcs!E481+calcs!J481+calcs!O481+calcs!T481+calcs!Y481+calcs!AD481+calcs!AI481+calcs!AN481+calcs!AS481+calcs!AX481+calcs!BC481+calcs!BH481</f>
        <v>#REF!</v>
      </c>
      <c r="I488" s="168" t="e">
        <f>calcs!F481+calcs!K481+calcs!P481+calcs!U481+calcs!Z481+calcs!AE481+calcs!AJ481+calcs!AO481+calcs!AT481+calcs!AY481+calcs!BD481+calcs!BI481</f>
        <v>#REF!</v>
      </c>
      <c r="J488" s="168" t="e">
        <f>calcs!G481+calcs!L481+calcs!Q481+calcs!V481+calcs!AA481+calcs!AF481+calcs!AK481+calcs!AP481+calcs!AU481+calcs!AZ481+calcs!BE481+calcs!BJ481</f>
        <v>#REF!</v>
      </c>
      <c r="K488" s="161"/>
      <c r="L488" s="175" t="e">
        <f t="shared" si="18"/>
        <v>#REF!</v>
      </c>
      <c r="M488" s="81"/>
      <c r="N488" s="120"/>
      <c r="O488" s="120"/>
      <c r="P488" s="194" t="e">
        <f t="shared" si="20"/>
        <v>#REF!</v>
      </c>
      <c r="Q488" s="194" t="e">
        <f t="shared" si="20"/>
        <v>#REF!</v>
      </c>
      <c r="R488" s="194" t="e">
        <f t="shared" si="20"/>
        <v>#REF!</v>
      </c>
      <c r="S488" s="194" t="e">
        <f t="shared" si="19"/>
        <v>#REF!</v>
      </c>
      <c r="U488" s="194"/>
      <c r="AB488" s="199"/>
      <c r="AC488" s="199"/>
      <c r="AD488" s="199"/>
      <c r="AE488" s="199"/>
      <c r="AF488" s="199"/>
    </row>
    <row r="489" spans="1:32">
      <c r="A489" s="161" t="s">
        <v>1360</v>
      </c>
      <c r="B489" s="161" t="s">
        <v>2235</v>
      </c>
      <c r="C489" s="161" t="s">
        <v>966</v>
      </c>
      <c r="D489" s="161"/>
      <c r="E489" s="161"/>
      <c r="F489" s="168" t="e">
        <f>calcs!C482+calcs!H482+calcs!M482+calcs!R482+calcs!W482+calcs!AB482+calcs!AG482+calcs!AL482+calcs!AQ482+calcs!AV482+calcs!BA482+calcs!BF482</f>
        <v>#REF!</v>
      </c>
      <c r="G489" s="168" t="e">
        <f>calcs!D482+calcs!I482+calcs!N482+calcs!S482+calcs!X482+calcs!AC482+calcs!AH482+calcs!AM482+calcs!AR482+calcs!AW482+calcs!BB482+calcs!BG482</f>
        <v>#REF!</v>
      </c>
      <c r="H489" s="168" t="e">
        <f>calcs!E482+calcs!J482+calcs!O482+calcs!T482+calcs!Y482+calcs!AD482+calcs!AI482+calcs!AN482+calcs!AS482+calcs!AX482+calcs!BC482+calcs!BH482</f>
        <v>#REF!</v>
      </c>
      <c r="I489" s="168" t="e">
        <f>calcs!F482+calcs!K482+calcs!P482+calcs!U482+calcs!Z482+calcs!AE482+calcs!AJ482+calcs!AO482+calcs!AT482+calcs!AY482+calcs!BD482+calcs!BI482</f>
        <v>#REF!</v>
      </c>
      <c r="J489" s="168" t="e">
        <f>calcs!G482+calcs!L482+calcs!Q482+calcs!V482+calcs!AA482+calcs!AF482+calcs!AK482+calcs!AP482+calcs!AU482+calcs!AZ482+calcs!BE482+calcs!BJ482</f>
        <v>#REF!</v>
      </c>
      <c r="K489" s="161"/>
      <c r="L489" s="175" t="e">
        <f t="shared" si="18"/>
        <v>#REF!</v>
      </c>
      <c r="M489" s="81"/>
      <c r="N489" s="120"/>
      <c r="O489" s="120"/>
      <c r="P489" s="194" t="e">
        <f t="shared" si="20"/>
        <v>#REF!</v>
      </c>
      <c r="Q489" s="194" t="e">
        <f t="shared" si="20"/>
        <v>#REF!</v>
      </c>
      <c r="R489" s="194" t="e">
        <f t="shared" si="20"/>
        <v>#REF!</v>
      </c>
      <c r="S489" s="194" t="e">
        <f t="shared" si="19"/>
        <v>#REF!</v>
      </c>
      <c r="U489" s="194"/>
      <c r="AB489" s="199"/>
      <c r="AC489" s="199"/>
      <c r="AD489" s="199"/>
      <c r="AE489" s="199"/>
      <c r="AF489" s="199"/>
    </row>
    <row r="490" spans="1:32">
      <c r="A490" s="161" t="s">
        <v>1360</v>
      </c>
      <c r="B490" s="161" t="s">
        <v>2236</v>
      </c>
      <c r="C490" s="161" t="s">
        <v>968</v>
      </c>
      <c r="D490" s="161"/>
      <c r="E490" s="161"/>
      <c r="F490" s="168" t="e">
        <f>calcs!C483+calcs!H483+calcs!M483+calcs!R483+calcs!W483+calcs!AB483+calcs!AG483+calcs!AL483+calcs!AQ483+calcs!AV483+calcs!BA483+calcs!BF483</f>
        <v>#REF!</v>
      </c>
      <c r="G490" s="168" t="e">
        <f>calcs!D483+calcs!I483+calcs!N483+calcs!S483+calcs!X483+calcs!AC483+calcs!AH483+calcs!AM483+calcs!AR483+calcs!AW483+calcs!BB483+calcs!BG483</f>
        <v>#REF!</v>
      </c>
      <c r="H490" s="168" t="e">
        <f>calcs!E483+calcs!J483+calcs!O483+calcs!T483+calcs!Y483+calcs!AD483+calcs!AI483+calcs!AN483+calcs!AS483+calcs!AX483+calcs!BC483+calcs!BH483</f>
        <v>#REF!</v>
      </c>
      <c r="I490" s="168" t="e">
        <f>calcs!F483+calcs!K483+calcs!P483+calcs!U483+calcs!Z483+calcs!AE483+calcs!AJ483+calcs!AO483+calcs!AT483+calcs!AY483+calcs!BD483+calcs!BI483</f>
        <v>#REF!</v>
      </c>
      <c r="J490" s="168" t="e">
        <f>calcs!G483+calcs!L483+calcs!Q483+calcs!V483+calcs!AA483+calcs!AF483+calcs!AK483+calcs!AP483+calcs!AU483+calcs!AZ483+calcs!BE483+calcs!BJ483</f>
        <v>#REF!</v>
      </c>
      <c r="K490" s="161"/>
      <c r="L490" s="175" t="e">
        <f t="shared" si="18"/>
        <v>#REF!</v>
      </c>
      <c r="M490" s="81"/>
      <c r="N490" s="120"/>
      <c r="O490" s="120"/>
      <c r="P490" s="194" t="e">
        <f t="shared" si="20"/>
        <v>#REF!</v>
      </c>
      <c r="Q490" s="194" t="e">
        <f t="shared" si="20"/>
        <v>#REF!</v>
      </c>
      <c r="R490" s="194" t="e">
        <f t="shared" si="20"/>
        <v>#REF!</v>
      </c>
      <c r="S490" s="194" t="e">
        <f t="shared" si="19"/>
        <v>#REF!</v>
      </c>
      <c r="U490" s="194"/>
      <c r="AB490" s="199"/>
      <c r="AC490" s="199"/>
      <c r="AD490" s="199"/>
      <c r="AE490" s="199"/>
      <c r="AF490" s="199"/>
    </row>
    <row r="491" spans="1:32">
      <c r="A491" s="161" t="s">
        <v>1360</v>
      </c>
      <c r="B491" s="161" t="s">
        <v>2237</v>
      </c>
      <c r="C491" s="161" t="s">
        <v>970</v>
      </c>
      <c r="D491" s="161"/>
      <c r="E491" s="161"/>
      <c r="F491" s="168" t="e">
        <f>calcs!C484+calcs!H484+calcs!M484+calcs!R484+calcs!W484+calcs!AB484+calcs!AG484+calcs!AL484+calcs!AQ484+calcs!AV484+calcs!BA484+calcs!BF484</f>
        <v>#REF!</v>
      </c>
      <c r="G491" s="168" t="e">
        <f>calcs!D484+calcs!I484+calcs!N484+calcs!S484+calcs!X484+calcs!AC484+calcs!AH484+calcs!AM484+calcs!AR484+calcs!AW484+calcs!BB484+calcs!BG484</f>
        <v>#REF!</v>
      </c>
      <c r="H491" s="168" t="e">
        <f>calcs!E484+calcs!J484+calcs!O484+calcs!T484+calcs!Y484+calcs!AD484+calcs!AI484+calcs!AN484+calcs!AS484+calcs!AX484+calcs!BC484+calcs!BH484</f>
        <v>#REF!</v>
      </c>
      <c r="I491" s="168" t="e">
        <f>calcs!F484+calcs!K484+calcs!P484+calcs!U484+calcs!Z484+calcs!AE484+calcs!AJ484+calcs!AO484+calcs!AT484+calcs!AY484+calcs!BD484+calcs!BI484</f>
        <v>#REF!</v>
      </c>
      <c r="J491" s="168" t="e">
        <f>calcs!G484+calcs!L484+calcs!Q484+calcs!V484+calcs!AA484+calcs!AF484+calcs!AK484+calcs!AP484+calcs!AU484+calcs!AZ484+calcs!BE484+calcs!BJ484</f>
        <v>#REF!</v>
      </c>
      <c r="K491" s="161"/>
      <c r="L491" s="175" t="e">
        <f t="shared" si="18"/>
        <v>#REF!</v>
      </c>
      <c r="M491" s="81"/>
      <c r="N491" s="120"/>
      <c r="O491" s="120"/>
      <c r="P491" s="194" t="e">
        <f t="shared" si="20"/>
        <v>#REF!</v>
      </c>
      <c r="Q491" s="194" t="e">
        <f t="shared" si="20"/>
        <v>#REF!</v>
      </c>
      <c r="R491" s="194" t="e">
        <f t="shared" si="20"/>
        <v>#REF!</v>
      </c>
      <c r="S491" s="194" t="e">
        <f t="shared" si="19"/>
        <v>#REF!</v>
      </c>
      <c r="U491" s="194"/>
      <c r="AB491" s="199"/>
      <c r="AC491" s="199"/>
      <c r="AD491" s="199"/>
      <c r="AE491" s="199"/>
      <c r="AF491" s="199"/>
    </row>
    <row r="492" spans="1:32">
      <c r="A492" s="161" t="s">
        <v>1360</v>
      </c>
      <c r="B492" s="161" t="s">
        <v>2238</v>
      </c>
      <c r="C492" s="161" t="s">
        <v>972</v>
      </c>
      <c r="D492" s="161"/>
      <c r="E492" s="161"/>
      <c r="F492" s="168" t="e">
        <f>calcs!C485+calcs!H485+calcs!M485+calcs!R485+calcs!W485+calcs!AB485+calcs!AG485+calcs!AL485+calcs!AQ485+calcs!AV485+calcs!BA485+calcs!BF485</f>
        <v>#REF!</v>
      </c>
      <c r="G492" s="168" t="e">
        <f>calcs!D485+calcs!I485+calcs!N485+calcs!S485+calcs!X485+calcs!AC485+calcs!AH485+calcs!AM485+calcs!AR485+calcs!AW485+calcs!BB485+calcs!BG485</f>
        <v>#REF!</v>
      </c>
      <c r="H492" s="168" t="e">
        <f>calcs!E485+calcs!J485+calcs!O485+calcs!T485+calcs!Y485+calcs!AD485+calcs!AI485+calcs!AN485+calcs!AS485+calcs!AX485+calcs!BC485+calcs!BH485</f>
        <v>#REF!</v>
      </c>
      <c r="I492" s="168" t="e">
        <f>calcs!F485+calcs!K485+calcs!P485+calcs!U485+calcs!Z485+calcs!AE485+calcs!AJ485+calcs!AO485+calcs!AT485+calcs!AY485+calcs!BD485+calcs!BI485</f>
        <v>#REF!</v>
      </c>
      <c r="J492" s="168" t="e">
        <f>calcs!G485+calcs!L485+calcs!Q485+calcs!V485+calcs!AA485+calcs!AF485+calcs!AK485+calcs!AP485+calcs!AU485+calcs!AZ485+calcs!BE485+calcs!BJ485</f>
        <v>#REF!</v>
      </c>
      <c r="K492" s="161"/>
      <c r="L492" s="175" t="e">
        <f t="shared" si="18"/>
        <v>#REF!</v>
      </c>
      <c r="M492" s="81"/>
      <c r="N492" s="120"/>
      <c r="O492" s="120"/>
      <c r="P492" s="194" t="e">
        <f t="shared" si="20"/>
        <v>#REF!</v>
      </c>
      <c r="Q492" s="194" t="e">
        <f t="shared" si="20"/>
        <v>#REF!</v>
      </c>
      <c r="R492" s="194" t="e">
        <f t="shared" si="20"/>
        <v>#REF!</v>
      </c>
      <c r="S492" s="194" t="e">
        <f t="shared" si="19"/>
        <v>#REF!</v>
      </c>
      <c r="U492" s="194"/>
      <c r="AB492" s="199"/>
      <c r="AC492" s="199"/>
      <c r="AD492" s="199"/>
      <c r="AE492" s="199"/>
      <c r="AF492" s="199"/>
    </row>
    <row r="493" spans="1:32">
      <c r="A493" s="161" t="s">
        <v>1360</v>
      </c>
      <c r="B493" s="161" t="s">
        <v>2239</v>
      </c>
      <c r="C493" s="161" t="s">
        <v>974</v>
      </c>
      <c r="D493" s="161"/>
      <c r="E493" s="161"/>
      <c r="F493" s="168" t="e">
        <f>calcs!C486+calcs!H486+calcs!M486+calcs!R486+calcs!W486+calcs!AB486+calcs!AG486+calcs!AL486+calcs!AQ486+calcs!AV486+calcs!BA486+calcs!BF486</f>
        <v>#REF!</v>
      </c>
      <c r="G493" s="168" t="e">
        <f>calcs!D486+calcs!I486+calcs!N486+calcs!S486+calcs!X486+calcs!AC486+calcs!AH486+calcs!AM486+calcs!AR486+calcs!AW486+calcs!BB486+calcs!BG486</f>
        <v>#REF!</v>
      </c>
      <c r="H493" s="168" t="e">
        <f>calcs!E486+calcs!J486+calcs!O486+calcs!T486+calcs!Y486+calcs!AD486+calcs!AI486+calcs!AN486+calcs!AS486+calcs!AX486+calcs!BC486+calcs!BH486</f>
        <v>#REF!</v>
      </c>
      <c r="I493" s="168" t="e">
        <f>calcs!F486+calcs!K486+calcs!P486+calcs!U486+calcs!Z486+calcs!AE486+calcs!AJ486+calcs!AO486+calcs!AT486+calcs!AY486+calcs!BD486+calcs!BI486</f>
        <v>#REF!</v>
      </c>
      <c r="J493" s="168" t="e">
        <f>calcs!G486+calcs!L486+calcs!Q486+calcs!V486+calcs!AA486+calcs!AF486+calcs!AK486+calcs!AP486+calcs!AU486+calcs!AZ486+calcs!BE486+calcs!BJ486</f>
        <v>#REF!</v>
      </c>
      <c r="K493" s="161"/>
      <c r="L493" s="175" t="e">
        <f t="shared" si="18"/>
        <v>#REF!</v>
      </c>
      <c r="M493" s="81"/>
      <c r="N493" s="120"/>
      <c r="O493" s="120"/>
      <c r="P493" s="194" t="e">
        <f t="shared" si="20"/>
        <v>#REF!</v>
      </c>
      <c r="Q493" s="194" t="e">
        <f t="shared" si="20"/>
        <v>#REF!</v>
      </c>
      <c r="R493" s="194" t="e">
        <f t="shared" si="20"/>
        <v>#REF!</v>
      </c>
      <c r="S493" s="194" t="e">
        <f t="shared" si="19"/>
        <v>#REF!</v>
      </c>
      <c r="U493" s="194"/>
      <c r="AB493" s="199"/>
      <c r="AC493" s="199"/>
      <c r="AD493" s="199"/>
      <c r="AE493" s="199"/>
      <c r="AF493" s="199"/>
    </row>
    <row r="494" spans="1:32">
      <c r="A494" s="161" t="s">
        <v>1360</v>
      </c>
      <c r="B494" s="161" t="s">
        <v>2240</v>
      </c>
      <c r="C494" s="161" t="s">
        <v>976</v>
      </c>
      <c r="D494" s="161"/>
      <c r="E494" s="161"/>
      <c r="F494" s="168" t="e">
        <f>calcs!C487+calcs!H487+calcs!M487+calcs!R487+calcs!W487+calcs!AB487+calcs!AG487+calcs!AL487+calcs!AQ487+calcs!AV487+calcs!BA487+calcs!BF487</f>
        <v>#REF!</v>
      </c>
      <c r="G494" s="168" t="e">
        <f>calcs!D487+calcs!I487+calcs!N487+calcs!S487+calcs!X487+calcs!AC487+calcs!AH487+calcs!AM487+calcs!AR487+calcs!AW487+calcs!BB487+calcs!BG487</f>
        <v>#REF!</v>
      </c>
      <c r="H494" s="168" t="e">
        <f>calcs!E487+calcs!J487+calcs!O487+calcs!T487+calcs!Y487+calcs!AD487+calcs!AI487+calcs!AN487+calcs!AS487+calcs!AX487+calcs!BC487+calcs!BH487</f>
        <v>#REF!</v>
      </c>
      <c r="I494" s="168" t="e">
        <f>calcs!F487+calcs!K487+calcs!P487+calcs!U487+calcs!Z487+calcs!AE487+calcs!AJ487+calcs!AO487+calcs!AT487+calcs!AY487+calcs!BD487+calcs!BI487</f>
        <v>#REF!</v>
      </c>
      <c r="J494" s="168" t="e">
        <f>calcs!G487+calcs!L487+calcs!Q487+calcs!V487+calcs!AA487+calcs!AF487+calcs!AK487+calcs!AP487+calcs!AU487+calcs!AZ487+calcs!BE487+calcs!BJ487</f>
        <v>#REF!</v>
      </c>
      <c r="K494" s="161"/>
      <c r="L494" s="175" t="e">
        <f t="shared" si="18"/>
        <v>#REF!</v>
      </c>
      <c r="M494" s="81"/>
      <c r="N494" s="120"/>
      <c r="O494" s="120"/>
      <c r="P494" s="194" t="e">
        <f t="shared" si="20"/>
        <v>#REF!</v>
      </c>
      <c r="Q494" s="194" t="e">
        <f t="shared" si="20"/>
        <v>#REF!</v>
      </c>
      <c r="R494" s="194" t="e">
        <f t="shared" si="20"/>
        <v>#REF!</v>
      </c>
      <c r="S494" s="194" t="e">
        <f t="shared" si="19"/>
        <v>#REF!</v>
      </c>
      <c r="U494" s="194"/>
      <c r="AB494" s="199"/>
      <c r="AC494" s="199"/>
      <c r="AD494" s="199"/>
      <c r="AE494" s="199"/>
      <c r="AF494" s="199"/>
    </row>
    <row r="495" spans="1:32">
      <c r="A495" s="161" t="s">
        <v>1360</v>
      </c>
      <c r="B495" s="161" t="s">
        <v>2241</v>
      </c>
      <c r="C495" s="161" t="s">
        <v>978</v>
      </c>
      <c r="D495" s="161"/>
      <c r="E495" s="161"/>
      <c r="F495" s="168" t="e">
        <f>calcs!C488+calcs!H488+calcs!M488+calcs!R488+calcs!W488+calcs!AB488+calcs!AG488+calcs!AL488+calcs!AQ488+calcs!AV488+calcs!BA488+calcs!BF488</f>
        <v>#REF!</v>
      </c>
      <c r="G495" s="168" t="e">
        <f>calcs!D488+calcs!I488+calcs!N488+calcs!S488+calcs!X488+calcs!AC488+calcs!AH488+calcs!AM488+calcs!AR488+calcs!AW488+calcs!BB488+calcs!BG488</f>
        <v>#REF!</v>
      </c>
      <c r="H495" s="168" t="e">
        <f>calcs!E488+calcs!J488+calcs!O488+calcs!T488+calcs!Y488+calcs!AD488+calcs!AI488+calcs!AN488+calcs!AS488+calcs!AX488+calcs!BC488+calcs!BH488</f>
        <v>#REF!</v>
      </c>
      <c r="I495" s="168" t="e">
        <f>calcs!F488+calcs!K488+calcs!P488+calcs!U488+calcs!Z488+calcs!AE488+calcs!AJ488+calcs!AO488+calcs!AT488+calcs!AY488+calcs!BD488+calcs!BI488</f>
        <v>#REF!</v>
      </c>
      <c r="J495" s="168" t="e">
        <f>calcs!G488+calcs!L488+calcs!Q488+calcs!V488+calcs!AA488+calcs!AF488+calcs!AK488+calcs!AP488+calcs!AU488+calcs!AZ488+calcs!BE488+calcs!BJ488</f>
        <v>#REF!</v>
      </c>
      <c r="K495" s="161"/>
      <c r="L495" s="175" t="e">
        <f t="shared" si="18"/>
        <v>#REF!</v>
      </c>
      <c r="M495" s="81"/>
      <c r="N495" s="120"/>
      <c r="O495" s="120"/>
      <c r="P495" s="194" t="e">
        <f t="shared" si="20"/>
        <v>#REF!</v>
      </c>
      <c r="Q495" s="194" t="e">
        <f t="shared" si="20"/>
        <v>#REF!</v>
      </c>
      <c r="R495" s="194" t="e">
        <f t="shared" si="20"/>
        <v>#REF!</v>
      </c>
      <c r="S495" s="194" t="e">
        <f t="shared" si="19"/>
        <v>#REF!</v>
      </c>
      <c r="U495" s="194"/>
      <c r="AB495" s="199"/>
      <c r="AC495" s="199"/>
      <c r="AD495" s="199"/>
      <c r="AE495" s="199"/>
      <c r="AF495" s="199"/>
    </row>
    <row r="496" spans="1:32">
      <c r="A496" s="161" t="s">
        <v>1360</v>
      </c>
      <c r="B496" s="161" t="s">
        <v>2242</v>
      </c>
      <c r="C496" s="161" t="s">
        <v>980</v>
      </c>
      <c r="D496" s="161"/>
      <c r="E496" s="161"/>
      <c r="F496" s="168" t="e">
        <f>calcs!C489+calcs!H489+calcs!M489+calcs!R489+calcs!W489+calcs!AB489+calcs!AG489+calcs!AL489+calcs!AQ489+calcs!AV489+calcs!BA489+calcs!BF489</f>
        <v>#REF!</v>
      </c>
      <c r="G496" s="168" t="e">
        <f>calcs!D489+calcs!I489+calcs!N489+calcs!S489+calcs!X489+calcs!AC489+calcs!AH489+calcs!AM489+calcs!AR489+calcs!AW489+calcs!BB489+calcs!BG489</f>
        <v>#REF!</v>
      </c>
      <c r="H496" s="168" t="e">
        <f>calcs!E489+calcs!J489+calcs!O489+calcs!T489+calcs!Y489+calcs!AD489+calcs!AI489+calcs!AN489+calcs!AS489+calcs!AX489+calcs!BC489+calcs!BH489</f>
        <v>#REF!</v>
      </c>
      <c r="I496" s="168" t="e">
        <f>calcs!F489+calcs!K489+calcs!P489+calcs!U489+calcs!Z489+calcs!AE489+calcs!AJ489+calcs!AO489+calcs!AT489+calcs!AY489+calcs!BD489+calcs!BI489</f>
        <v>#REF!</v>
      </c>
      <c r="J496" s="168" t="e">
        <f>calcs!G489+calcs!L489+calcs!Q489+calcs!V489+calcs!AA489+calcs!AF489+calcs!AK489+calcs!AP489+calcs!AU489+calcs!AZ489+calcs!BE489+calcs!BJ489</f>
        <v>#REF!</v>
      </c>
      <c r="K496" s="161"/>
      <c r="L496" s="175" t="e">
        <f t="shared" si="18"/>
        <v>#REF!</v>
      </c>
      <c r="M496" s="81"/>
      <c r="N496" s="120"/>
      <c r="O496" s="120"/>
      <c r="P496" s="194" t="e">
        <f t="shared" si="20"/>
        <v>#REF!</v>
      </c>
      <c r="Q496" s="194" t="e">
        <f t="shared" si="20"/>
        <v>#REF!</v>
      </c>
      <c r="R496" s="194" t="e">
        <f t="shared" si="20"/>
        <v>#REF!</v>
      </c>
      <c r="S496" s="194" t="e">
        <f t="shared" si="19"/>
        <v>#REF!</v>
      </c>
      <c r="U496" s="194"/>
      <c r="AB496" s="199"/>
      <c r="AC496" s="199"/>
      <c r="AD496" s="199"/>
      <c r="AE496" s="199"/>
      <c r="AF496" s="199"/>
    </row>
    <row r="497" spans="1:32">
      <c r="A497" s="161" t="s">
        <v>1360</v>
      </c>
      <c r="B497" s="161" t="s">
        <v>2243</v>
      </c>
      <c r="C497" s="161" t="s">
        <v>982</v>
      </c>
      <c r="D497" s="161"/>
      <c r="E497" s="161"/>
      <c r="F497" s="168" t="e">
        <f>calcs!C490+calcs!H490+calcs!M490+calcs!R490+calcs!W490+calcs!AB490+calcs!AG490+calcs!AL490+calcs!AQ490+calcs!AV490+calcs!BA490+calcs!BF490</f>
        <v>#REF!</v>
      </c>
      <c r="G497" s="168" t="e">
        <f>calcs!D490+calcs!I490+calcs!N490+calcs!S490+calcs!X490+calcs!AC490+calcs!AH490+calcs!AM490+calcs!AR490+calcs!AW490+calcs!BB490+calcs!BG490</f>
        <v>#REF!</v>
      </c>
      <c r="H497" s="168" t="e">
        <f>calcs!E490+calcs!J490+calcs!O490+calcs!T490+calcs!Y490+calcs!AD490+calcs!AI490+calcs!AN490+calcs!AS490+calcs!AX490+calcs!BC490+calcs!BH490</f>
        <v>#REF!</v>
      </c>
      <c r="I497" s="168" t="e">
        <f>calcs!F490+calcs!K490+calcs!P490+calcs!U490+calcs!Z490+calcs!AE490+calcs!AJ490+calcs!AO490+calcs!AT490+calcs!AY490+calcs!BD490+calcs!BI490</f>
        <v>#REF!</v>
      </c>
      <c r="J497" s="168" t="e">
        <f>calcs!G490+calcs!L490+calcs!Q490+calcs!V490+calcs!AA490+calcs!AF490+calcs!AK490+calcs!AP490+calcs!AU490+calcs!AZ490+calcs!BE490+calcs!BJ490</f>
        <v>#REF!</v>
      </c>
      <c r="K497" s="161"/>
      <c r="L497" s="175" t="e">
        <f t="shared" si="18"/>
        <v>#REF!</v>
      </c>
      <c r="M497" s="81"/>
      <c r="N497" s="120"/>
      <c r="O497" s="120"/>
      <c r="P497" s="194" t="e">
        <f t="shared" si="20"/>
        <v>#REF!</v>
      </c>
      <c r="Q497" s="194" t="e">
        <f t="shared" si="20"/>
        <v>#REF!</v>
      </c>
      <c r="R497" s="194" t="e">
        <f t="shared" si="20"/>
        <v>#REF!</v>
      </c>
      <c r="S497" s="194" t="e">
        <f t="shared" si="19"/>
        <v>#REF!</v>
      </c>
      <c r="U497" s="194"/>
      <c r="AB497" s="199"/>
      <c r="AC497" s="199"/>
      <c r="AD497" s="199"/>
      <c r="AE497" s="199"/>
      <c r="AF497" s="199"/>
    </row>
    <row r="498" spans="1:32">
      <c r="A498" s="161" t="s">
        <v>1360</v>
      </c>
      <c r="B498" s="161" t="s">
        <v>2244</v>
      </c>
      <c r="C498" s="161" t="s">
        <v>984</v>
      </c>
      <c r="D498" s="161"/>
      <c r="E498" s="161"/>
      <c r="F498" s="168" t="e">
        <f>calcs!C491+calcs!H491+calcs!M491+calcs!R491+calcs!W491+calcs!AB491+calcs!AG491+calcs!AL491+calcs!AQ491+calcs!AV491+calcs!BA491+calcs!BF491</f>
        <v>#REF!</v>
      </c>
      <c r="G498" s="168" t="e">
        <f>calcs!D491+calcs!I491+calcs!N491+calcs!S491+calcs!X491+calcs!AC491+calcs!AH491+calcs!AM491+calcs!AR491+calcs!AW491+calcs!BB491+calcs!BG491</f>
        <v>#REF!</v>
      </c>
      <c r="H498" s="168" t="e">
        <f>calcs!E491+calcs!J491+calcs!O491+calcs!T491+calcs!Y491+calcs!AD491+calcs!AI491+calcs!AN491+calcs!AS491+calcs!AX491+calcs!BC491+calcs!BH491</f>
        <v>#REF!</v>
      </c>
      <c r="I498" s="168" t="e">
        <f>calcs!F491+calcs!K491+calcs!P491+calcs!U491+calcs!Z491+calcs!AE491+calcs!AJ491+calcs!AO491+calcs!AT491+calcs!AY491+calcs!BD491+calcs!BI491</f>
        <v>#REF!</v>
      </c>
      <c r="J498" s="168" t="e">
        <f>calcs!G491+calcs!L491+calcs!Q491+calcs!V491+calcs!AA491+calcs!AF491+calcs!AK491+calcs!AP491+calcs!AU491+calcs!AZ491+calcs!BE491+calcs!BJ491</f>
        <v>#REF!</v>
      </c>
      <c r="K498" s="161"/>
      <c r="L498" s="175" t="e">
        <f t="shared" si="18"/>
        <v>#REF!</v>
      </c>
      <c r="M498" s="81"/>
      <c r="N498" s="120"/>
      <c r="O498" s="120"/>
      <c r="P498" s="194" t="e">
        <f t="shared" si="20"/>
        <v>#REF!</v>
      </c>
      <c r="Q498" s="194" t="e">
        <f t="shared" si="20"/>
        <v>#REF!</v>
      </c>
      <c r="R498" s="194" t="e">
        <f t="shared" si="20"/>
        <v>#REF!</v>
      </c>
      <c r="S498" s="194" t="e">
        <f t="shared" si="19"/>
        <v>#REF!</v>
      </c>
      <c r="U498" s="194"/>
      <c r="AB498" s="199"/>
      <c r="AC498" s="199"/>
      <c r="AD498" s="199"/>
      <c r="AE498" s="199"/>
      <c r="AF498" s="199"/>
    </row>
    <row r="499" spans="1:32">
      <c r="A499" s="161" t="s">
        <v>1360</v>
      </c>
      <c r="B499" s="161" t="s">
        <v>2245</v>
      </c>
      <c r="C499" s="161" t="s">
        <v>986</v>
      </c>
      <c r="D499" s="161"/>
      <c r="E499" s="161"/>
      <c r="F499" s="168" t="e">
        <f>calcs!C492+calcs!H492+calcs!M492+calcs!R492+calcs!W492+calcs!AB492+calcs!AG492+calcs!AL492+calcs!AQ492+calcs!AV492+calcs!BA492+calcs!BF492</f>
        <v>#REF!</v>
      </c>
      <c r="G499" s="168" t="e">
        <f>calcs!D492+calcs!I492+calcs!N492+calcs!S492+calcs!X492+calcs!AC492+calcs!AH492+calcs!AM492+calcs!AR492+calcs!AW492+calcs!BB492+calcs!BG492</f>
        <v>#REF!</v>
      </c>
      <c r="H499" s="168" t="e">
        <f>calcs!E492+calcs!J492+calcs!O492+calcs!T492+calcs!Y492+calcs!AD492+calcs!AI492+calcs!AN492+calcs!AS492+calcs!AX492+calcs!BC492+calcs!BH492</f>
        <v>#REF!</v>
      </c>
      <c r="I499" s="168" t="e">
        <f>calcs!F492+calcs!K492+calcs!P492+calcs!U492+calcs!Z492+calcs!AE492+calcs!AJ492+calcs!AO492+calcs!AT492+calcs!AY492+calcs!BD492+calcs!BI492</f>
        <v>#REF!</v>
      </c>
      <c r="J499" s="168" t="e">
        <f>calcs!G492+calcs!L492+calcs!Q492+calcs!V492+calcs!AA492+calcs!AF492+calcs!AK492+calcs!AP492+calcs!AU492+calcs!AZ492+calcs!BE492+calcs!BJ492</f>
        <v>#REF!</v>
      </c>
      <c r="K499" s="161"/>
      <c r="L499" s="175" t="e">
        <f t="shared" si="18"/>
        <v>#REF!</v>
      </c>
      <c r="M499" s="81"/>
      <c r="N499" s="120"/>
      <c r="O499" s="120"/>
      <c r="P499" s="194" t="e">
        <f t="shared" si="20"/>
        <v>#REF!</v>
      </c>
      <c r="Q499" s="194" t="e">
        <f t="shared" si="20"/>
        <v>#REF!</v>
      </c>
      <c r="R499" s="194" t="e">
        <f t="shared" si="20"/>
        <v>#REF!</v>
      </c>
      <c r="S499" s="194" t="e">
        <f t="shared" si="19"/>
        <v>#REF!</v>
      </c>
      <c r="U499" s="194"/>
      <c r="AB499" s="199"/>
      <c r="AC499" s="199"/>
      <c r="AD499" s="199"/>
      <c r="AE499" s="199"/>
      <c r="AF499" s="199"/>
    </row>
    <row r="500" spans="1:32">
      <c r="A500" s="161" t="s">
        <v>1360</v>
      </c>
      <c r="B500" s="161" t="s">
        <v>2246</v>
      </c>
      <c r="C500" s="161" t="s">
        <v>988</v>
      </c>
      <c r="D500" s="161"/>
      <c r="E500" s="161"/>
      <c r="F500" s="168" t="e">
        <f>calcs!C493+calcs!H493+calcs!M493+calcs!R493+calcs!W493+calcs!AB493+calcs!AG493+calcs!AL493+calcs!AQ493+calcs!AV493+calcs!BA493+calcs!BF493</f>
        <v>#REF!</v>
      </c>
      <c r="G500" s="168" t="e">
        <f>calcs!D493+calcs!I493+calcs!N493+calcs!S493+calcs!X493+calcs!AC493+calcs!AH493+calcs!AM493+calcs!AR493+calcs!AW493+calcs!BB493+calcs!BG493</f>
        <v>#REF!</v>
      </c>
      <c r="H500" s="168" t="e">
        <f>calcs!E493+calcs!J493+calcs!O493+calcs!T493+calcs!Y493+calcs!AD493+calcs!AI493+calcs!AN493+calcs!AS493+calcs!AX493+calcs!BC493+calcs!BH493</f>
        <v>#REF!</v>
      </c>
      <c r="I500" s="168" t="e">
        <f>calcs!F493+calcs!K493+calcs!P493+calcs!U493+calcs!Z493+calcs!AE493+calcs!AJ493+calcs!AO493+calcs!AT493+calcs!AY493+calcs!BD493+calcs!BI493</f>
        <v>#REF!</v>
      </c>
      <c r="J500" s="168" t="e">
        <f>calcs!G493+calcs!L493+calcs!Q493+calcs!V493+calcs!AA493+calcs!AF493+calcs!AK493+calcs!AP493+calcs!AU493+calcs!AZ493+calcs!BE493+calcs!BJ493</f>
        <v>#REF!</v>
      </c>
      <c r="K500" s="161"/>
      <c r="L500" s="175" t="e">
        <f t="shared" si="18"/>
        <v>#REF!</v>
      </c>
      <c r="M500" s="81"/>
      <c r="N500" s="120"/>
      <c r="O500" s="120"/>
      <c r="P500" s="194" t="e">
        <f t="shared" si="20"/>
        <v>#REF!</v>
      </c>
      <c r="Q500" s="194" t="e">
        <f t="shared" si="20"/>
        <v>#REF!</v>
      </c>
      <c r="R500" s="194" t="e">
        <f t="shared" si="20"/>
        <v>#REF!</v>
      </c>
      <c r="S500" s="194" t="e">
        <f t="shared" si="19"/>
        <v>#REF!</v>
      </c>
      <c r="U500" s="194"/>
      <c r="AB500" s="199"/>
      <c r="AC500" s="199"/>
      <c r="AD500" s="199"/>
      <c r="AE500" s="199"/>
      <c r="AF500" s="199"/>
    </row>
    <row r="501" spans="1:32">
      <c r="A501" s="161" t="s">
        <v>1360</v>
      </c>
      <c r="B501" s="161" t="s">
        <v>2247</v>
      </c>
      <c r="C501" s="161" t="s">
        <v>990</v>
      </c>
      <c r="D501" s="161"/>
      <c r="E501" s="161"/>
      <c r="F501" s="168" t="e">
        <f>calcs!C494+calcs!H494+calcs!M494+calcs!R494+calcs!W494+calcs!AB494+calcs!AG494+calcs!AL494+calcs!AQ494+calcs!AV494+calcs!BA494+calcs!BF494</f>
        <v>#REF!</v>
      </c>
      <c r="G501" s="168" t="e">
        <f>calcs!D494+calcs!I494+calcs!N494+calcs!S494+calcs!X494+calcs!AC494+calcs!AH494+calcs!AM494+calcs!AR494+calcs!AW494+calcs!BB494+calcs!BG494</f>
        <v>#REF!</v>
      </c>
      <c r="H501" s="168" t="e">
        <f>calcs!E494+calcs!J494+calcs!O494+calcs!T494+calcs!Y494+calcs!AD494+calcs!AI494+calcs!AN494+calcs!AS494+calcs!AX494+calcs!BC494+calcs!BH494</f>
        <v>#REF!</v>
      </c>
      <c r="I501" s="168" t="e">
        <f>calcs!F494+calcs!K494+calcs!P494+calcs!U494+calcs!Z494+calcs!AE494+calcs!AJ494+calcs!AO494+calcs!AT494+calcs!AY494+calcs!BD494+calcs!BI494</f>
        <v>#REF!</v>
      </c>
      <c r="J501" s="168" t="e">
        <f>calcs!G494+calcs!L494+calcs!Q494+calcs!V494+calcs!AA494+calcs!AF494+calcs!AK494+calcs!AP494+calcs!AU494+calcs!AZ494+calcs!BE494+calcs!BJ494</f>
        <v>#REF!</v>
      </c>
      <c r="K501" s="161"/>
      <c r="L501" s="175" t="e">
        <f t="shared" si="18"/>
        <v>#REF!</v>
      </c>
      <c r="M501" s="81"/>
      <c r="N501" s="120"/>
      <c r="O501" s="120"/>
      <c r="P501" s="194" t="e">
        <f t="shared" si="20"/>
        <v>#REF!</v>
      </c>
      <c r="Q501" s="194" t="e">
        <f t="shared" si="20"/>
        <v>#REF!</v>
      </c>
      <c r="R501" s="194" t="e">
        <f t="shared" si="20"/>
        <v>#REF!</v>
      </c>
      <c r="S501" s="194" t="e">
        <f t="shared" si="19"/>
        <v>#REF!</v>
      </c>
      <c r="U501" s="194"/>
      <c r="AB501" s="199"/>
      <c r="AC501" s="199"/>
      <c r="AD501" s="199"/>
      <c r="AE501" s="199"/>
      <c r="AF501" s="199"/>
    </row>
    <row r="502" spans="1:32">
      <c r="A502" s="161" t="s">
        <v>1360</v>
      </c>
      <c r="B502" s="161" t="s">
        <v>2248</v>
      </c>
      <c r="C502" s="161" t="s">
        <v>992</v>
      </c>
      <c r="D502" s="161"/>
      <c r="E502" s="161"/>
      <c r="F502" s="168" t="e">
        <f>calcs!C495+calcs!H495+calcs!M495+calcs!R495+calcs!W495+calcs!AB495+calcs!AG495+calcs!AL495+calcs!AQ495+calcs!AV495+calcs!BA495+calcs!BF495</f>
        <v>#REF!</v>
      </c>
      <c r="G502" s="168" t="e">
        <f>calcs!D495+calcs!I495+calcs!N495+calcs!S495+calcs!X495+calcs!AC495+calcs!AH495+calcs!AM495+calcs!AR495+calcs!AW495+calcs!BB495+calcs!BG495</f>
        <v>#REF!</v>
      </c>
      <c r="H502" s="168" t="e">
        <f>calcs!E495+calcs!J495+calcs!O495+calcs!T495+calcs!Y495+calcs!AD495+calcs!AI495+calcs!AN495+calcs!AS495+calcs!AX495+calcs!BC495+calcs!BH495</f>
        <v>#REF!</v>
      </c>
      <c r="I502" s="168" t="e">
        <f>calcs!F495+calcs!K495+calcs!P495+calcs!U495+calcs!Z495+calcs!AE495+calcs!AJ495+calcs!AO495+calcs!AT495+calcs!AY495+calcs!BD495+calcs!BI495</f>
        <v>#REF!</v>
      </c>
      <c r="J502" s="168" t="e">
        <f>calcs!G495+calcs!L495+calcs!Q495+calcs!V495+calcs!AA495+calcs!AF495+calcs!AK495+calcs!AP495+calcs!AU495+calcs!AZ495+calcs!BE495+calcs!BJ495</f>
        <v>#REF!</v>
      </c>
      <c r="K502" s="161"/>
      <c r="L502" s="175" t="e">
        <f t="shared" si="18"/>
        <v>#REF!</v>
      </c>
      <c r="M502" s="81"/>
      <c r="N502" s="120"/>
      <c r="O502" s="120"/>
      <c r="P502" s="194" t="e">
        <f t="shared" si="20"/>
        <v>#REF!</v>
      </c>
      <c r="Q502" s="194" t="e">
        <f t="shared" si="20"/>
        <v>#REF!</v>
      </c>
      <c r="R502" s="194" t="e">
        <f t="shared" si="20"/>
        <v>#REF!</v>
      </c>
      <c r="S502" s="194" t="e">
        <f t="shared" si="19"/>
        <v>#REF!</v>
      </c>
      <c r="U502" s="194"/>
      <c r="AB502" s="199"/>
      <c r="AC502" s="199"/>
      <c r="AD502" s="199"/>
      <c r="AE502" s="199"/>
      <c r="AF502" s="199"/>
    </row>
    <row r="503" spans="1:32">
      <c r="A503" s="161" t="s">
        <v>1360</v>
      </c>
      <c r="B503" s="161" t="s">
        <v>2249</v>
      </c>
      <c r="C503" s="161" t="s">
        <v>994</v>
      </c>
      <c r="D503" s="161"/>
      <c r="E503" s="161"/>
      <c r="F503" s="168" t="e">
        <f>calcs!C496+calcs!H496+calcs!M496+calcs!R496+calcs!W496+calcs!AB496+calcs!AG496+calcs!AL496+calcs!AQ496+calcs!AV496+calcs!BA496+calcs!BF496</f>
        <v>#REF!</v>
      </c>
      <c r="G503" s="168" t="e">
        <f>calcs!D496+calcs!I496+calcs!N496+calcs!S496+calcs!X496+calcs!AC496+calcs!AH496+calcs!AM496+calcs!AR496+calcs!AW496+calcs!BB496+calcs!BG496</f>
        <v>#REF!</v>
      </c>
      <c r="H503" s="168" t="e">
        <f>calcs!E496+calcs!J496+calcs!O496+calcs!T496+calcs!Y496+calcs!AD496+calcs!AI496+calcs!AN496+calcs!AS496+calcs!AX496+calcs!BC496+calcs!BH496</f>
        <v>#REF!</v>
      </c>
      <c r="I503" s="168" t="e">
        <f>calcs!F496+calcs!K496+calcs!P496+calcs!U496+calcs!Z496+calcs!AE496+calcs!AJ496+calcs!AO496+calcs!AT496+calcs!AY496+calcs!BD496+calcs!BI496</f>
        <v>#REF!</v>
      </c>
      <c r="J503" s="168" t="e">
        <f>calcs!G496+calcs!L496+calcs!Q496+calcs!V496+calcs!AA496+calcs!AF496+calcs!AK496+calcs!AP496+calcs!AU496+calcs!AZ496+calcs!BE496+calcs!BJ496</f>
        <v>#REF!</v>
      </c>
      <c r="K503" s="161"/>
      <c r="L503" s="175" t="e">
        <f t="shared" si="18"/>
        <v>#REF!</v>
      </c>
      <c r="M503" s="81"/>
      <c r="N503" s="120"/>
      <c r="O503" s="120"/>
      <c r="P503" s="194" t="e">
        <f t="shared" si="20"/>
        <v>#REF!</v>
      </c>
      <c r="Q503" s="194" t="e">
        <f t="shared" si="20"/>
        <v>#REF!</v>
      </c>
      <c r="R503" s="194" t="e">
        <f t="shared" si="20"/>
        <v>#REF!</v>
      </c>
      <c r="S503" s="194" t="e">
        <f t="shared" si="19"/>
        <v>#REF!</v>
      </c>
      <c r="U503" s="194"/>
      <c r="AB503" s="199"/>
      <c r="AC503" s="199"/>
      <c r="AD503" s="199"/>
      <c r="AE503" s="199"/>
      <c r="AF503" s="199"/>
    </row>
    <row r="504" spans="1:32">
      <c r="A504" s="161" t="s">
        <v>1360</v>
      </c>
      <c r="B504" s="161" t="s">
        <v>2250</v>
      </c>
      <c r="C504" s="161" t="s">
        <v>996</v>
      </c>
      <c r="D504" s="161"/>
      <c r="E504" s="161"/>
      <c r="F504" s="168" t="e">
        <f>calcs!C497+calcs!H497+calcs!M497+calcs!R497+calcs!W497+calcs!AB497+calcs!AG497+calcs!AL497+calcs!AQ497+calcs!AV497+calcs!BA497+calcs!BF497</f>
        <v>#REF!</v>
      </c>
      <c r="G504" s="168" t="e">
        <f>calcs!D497+calcs!I497+calcs!N497+calcs!S497+calcs!X497+calcs!AC497+calcs!AH497+calcs!AM497+calcs!AR497+calcs!AW497+calcs!BB497+calcs!BG497</f>
        <v>#REF!</v>
      </c>
      <c r="H504" s="168" t="e">
        <f>calcs!E497+calcs!J497+calcs!O497+calcs!T497+calcs!Y497+calcs!AD497+calcs!AI497+calcs!AN497+calcs!AS497+calcs!AX497+calcs!BC497+calcs!BH497</f>
        <v>#REF!</v>
      </c>
      <c r="I504" s="168" t="e">
        <f>calcs!F497+calcs!K497+calcs!P497+calcs!U497+calcs!Z497+calcs!AE497+calcs!AJ497+calcs!AO497+calcs!AT497+calcs!AY497+calcs!BD497+calcs!BI497</f>
        <v>#REF!</v>
      </c>
      <c r="J504" s="168" t="e">
        <f>calcs!G497+calcs!L497+calcs!Q497+calcs!V497+calcs!AA497+calcs!AF497+calcs!AK497+calcs!AP497+calcs!AU497+calcs!AZ497+calcs!BE497+calcs!BJ497</f>
        <v>#REF!</v>
      </c>
      <c r="K504" s="161"/>
      <c r="L504" s="175" t="e">
        <f t="shared" si="18"/>
        <v>#REF!</v>
      </c>
      <c r="M504" s="81"/>
      <c r="N504" s="120"/>
      <c r="O504" s="120"/>
      <c r="P504" s="194" t="e">
        <f t="shared" si="20"/>
        <v>#REF!</v>
      </c>
      <c r="Q504" s="194" t="e">
        <f t="shared" si="20"/>
        <v>#REF!</v>
      </c>
      <c r="R504" s="194" t="e">
        <f t="shared" si="20"/>
        <v>#REF!</v>
      </c>
      <c r="S504" s="194" t="e">
        <f t="shared" si="19"/>
        <v>#REF!</v>
      </c>
      <c r="U504" s="194"/>
      <c r="AB504" s="199"/>
      <c r="AC504" s="199"/>
      <c r="AD504" s="199"/>
      <c r="AE504" s="199"/>
      <c r="AF504" s="199"/>
    </row>
    <row r="505" spans="1:32">
      <c r="A505" s="161" t="s">
        <v>1361</v>
      </c>
      <c r="B505" s="161" t="s">
        <v>2251</v>
      </c>
      <c r="C505" s="161" t="s">
        <v>998</v>
      </c>
      <c r="D505" s="161"/>
      <c r="E505" s="161"/>
      <c r="F505" s="168" t="e">
        <f>calcs!C498+calcs!H498+calcs!M498+calcs!R498+calcs!W498+calcs!AB498+calcs!AG498+calcs!AL498+calcs!AQ498+calcs!AV498+calcs!BA498+calcs!BF498</f>
        <v>#REF!</v>
      </c>
      <c r="G505" s="168" t="e">
        <f>calcs!D498+calcs!I498+calcs!N498+calcs!S498+calcs!X498+calcs!AC498+calcs!AH498+calcs!AM498+calcs!AR498+calcs!AW498+calcs!BB498+calcs!BG498</f>
        <v>#REF!</v>
      </c>
      <c r="H505" s="168" t="e">
        <f>calcs!E498+calcs!J498+calcs!O498+calcs!T498+calcs!Y498+calcs!AD498+calcs!AI498+calcs!AN498+calcs!AS498+calcs!AX498+calcs!BC498+calcs!BH498</f>
        <v>#REF!</v>
      </c>
      <c r="I505" s="168" t="e">
        <f>calcs!F498+calcs!K498+calcs!P498+calcs!U498+calcs!Z498+calcs!AE498+calcs!AJ498+calcs!AO498+calcs!AT498+calcs!AY498+calcs!BD498+calcs!BI498</f>
        <v>#REF!</v>
      </c>
      <c r="J505" s="168" t="e">
        <f>calcs!G498+calcs!L498+calcs!Q498+calcs!V498+calcs!AA498+calcs!AF498+calcs!AK498+calcs!AP498+calcs!AU498+calcs!AZ498+calcs!BE498+calcs!BJ498</f>
        <v>#REF!</v>
      </c>
      <c r="K505" s="161"/>
      <c r="L505" s="175" t="e">
        <f t="shared" si="18"/>
        <v>#REF!</v>
      </c>
      <c r="M505" s="81"/>
      <c r="N505" s="120"/>
      <c r="O505" s="120"/>
      <c r="P505" s="194" t="e">
        <f t="shared" si="20"/>
        <v>#REF!</v>
      </c>
      <c r="Q505" s="194" t="e">
        <f t="shared" si="20"/>
        <v>#REF!</v>
      </c>
      <c r="R505" s="194" t="e">
        <f t="shared" si="20"/>
        <v>#REF!</v>
      </c>
      <c r="S505" s="194" t="e">
        <f t="shared" si="19"/>
        <v>#REF!</v>
      </c>
      <c r="U505" s="194"/>
      <c r="AB505" s="199"/>
      <c r="AC505" s="199"/>
      <c r="AD505" s="199"/>
      <c r="AE505" s="199"/>
      <c r="AF505" s="199"/>
    </row>
    <row r="506" spans="1:32">
      <c r="A506" s="161" t="s">
        <v>1361</v>
      </c>
      <c r="B506" s="161" t="s">
        <v>2252</v>
      </c>
      <c r="C506" s="161" t="s">
        <v>1000</v>
      </c>
      <c r="D506" s="161"/>
      <c r="E506" s="161"/>
      <c r="F506" s="168" t="e">
        <f>calcs!C499+calcs!H499+calcs!M499+calcs!R499+calcs!W499+calcs!AB499+calcs!AG499+calcs!AL499+calcs!AQ499+calcs!AV499+calcs!BA499+calcs!BF499</f>
        <v>#REF!</v>
      </c>
      <c r="G506" s="168" t="e">
        <f>calcs!D499+calcs!I499+calcs!N499+calcs!S499+calcs!X499+calcs!AC499+calcs!AH499+calcs!AM499+calcs!AR499+calcs!AW499+calcs!BB499+calcs!BG499</f>
        <v>#REF!</v>
      </c>
      <c r="H506" s="168" t="e">
        <f>calcs!E499+calcs!J499+calcs!O499+calcs!T499+calcs!Y499+calcs!AD499+calcs!AI499+calcs!AN499+calcs!AS499+calcs!AX499+calcs!BC499+calcs!BH499</f>
        <v>#REF!</v>
      </c>
      <c r="I506" s="168" t="e">
        <f>calcs!F499+calcs!K499+calcs!P499+calcs!U499+calcs!Z499+calcs!AE499+calcs!AJ499+calcs!AO499+calcs!AT499+calcs!AY499+calcs!BD499+calcs!BI499</f>
        <v>#REF!</v>
      </c>
      <c r="J506" s="168" t="e">
        <f>calcs!G499+calcs!L499+calcs!Q499+calcs!V499+calcs!AA499+calcs!AF499+calcs!AK499+calcs!AP499+calcs!AU499+calcs!AZ499+calcs!BE499+calcs!BJ499</f>
        <v>#REF!</v>
      </c>
      <c r="K506" s="161"/>
      <c r="L506" s="175" t="e">
        <f t="shared" si="18"/>
        <v>#REF!</v>
      </c>
      <c r="M506" s="81"/>
      <c r="N506" s="120"/>
      <c r="O506" s="120"/>
      <c r="P506" s="194" t="e">
        <f t="shared" si="20"/>
        <v>#REF!</v>
      </c>
      <c r="Q506" s="194" t="e">
        <f t="shared" si="20"/>
        <v>#REF!</v>
      </c>
      <c r="R506" s="194" t="e">
        <f t="shared" si="20"/>
        <v>#REF!</v>
      </c>
      <c r="S506" s="194" t="e">
        <f t="shared" si="19"/>
        <v>#REF!</v>
      </c>
      <c r="U506" s="194"/>
      <c r="AB506" s="199"/>
      <c r="AC506" s="199"/>
      <c r="AD506" s="199"/>
      <c r="AE506" s="199"/>
      <c r="AF506" s="199"/>
    </row>
    <row r="507" spans="1:32">
      <c r="A507" s="161" t="s">
        <v>1361</v>
      </c>
      <c r="B507" s="161" t="s">
        <v>2253</v>
      </c>
      <c r="C507" s="161" t="s">
        <v>1002</v>
      </c>
      <c r="D507" s="161"/>
      <c r="E507" s="161"/>
      <c r="F507" s="168" t="e">
        <f>calcs!C500+calcs!H500+calcs!M500+calcs!R500+calcs!W500+calcs!AB500+calcs!AG500+calcs!AL500+calcs!AQ500+calcs!AV500+calcs!BA500+calcs!BF500</f>
        <v>#REF!</v>
      </c>
      <c r="G507" s="168" t="e">
        <f>calcs!D500+calcs!I500+calcs!N500+calcs!S500+calcs!X500+calcs!AC500+calcs!AH500+calcs!AM500+calcs!AR500+calcs!AW500+calcs!BB500+calcs!BG500</f>
        <v>#REF!</v>
      </c>
      <c r="H507" s="168" t="e">
        <f>calcs!E500+calcs!J500+calcs!O500+calcs!T500+calcs!Y500+calcs!AD500+calcs!AI500+calcs!AN500+calcs!AS500+calcs!AX500+calcs!BC500+calcs!BH500</f>
        <v>#REF!</v>
      </c>
      <c r="I507" s="168" t="e">
        <f>calcs!F500+calcs!K500+calcs!P500+calcs!U500+calcs!Z500+calcs!AE500+calcs!AJ500+calcs!AO500+calcs!AT500+calcs!AY500+calcs!BD500+calcs!BI500</f>
        <v>#REF!</v>
      </c>
      <c r="J507" s="168" t="e">
        <f>calcs!G500+calcs!L500+calcs!Q500+calcs!V500+calcs!AA500+calcs!AF500+calcs!AK500+calcs!AP500+calcs!AU500+calcs!AZ500+calcs!BE500+calcs!BJ500</f>
        <v>#REF!</v>
      </c>
      <c r="K507" s="161"/>
      <c r="L507" s="175" t="e">
        <f t="shared" si="18"/>
        <v>#REF!</v>
      </c>
      <c r="M507" s="81"/>
      <c r="N507" s="120"/>
      <c r="O507" s="120"/>
      <c r="P507" s="194" t="e">
        <f t="shared" si="20"/>
        <v>#REF!</v>
      </c>
      <c r="Q507" s="194" t="e">
        <f t="shared" si="20"/>
        <v>#REF!</v>
      </c>
      <c r="R507" s="194" t="e">
        <f t="shared" si="20"/>
        <v>#REF!</v>
      </c>
      <c r="S507" s="194" t="e">
        <f t="shared" si="19"/>
        <v>#REF!</v>
      </c>
      <c r="U507" s="194"/>
      <c r="AB507" s="199"/>
      <c r="AC507" s="199"/>
      <c r="AD507" s="199"/>
      <c r="AE507" s="199"/>
      <c r="AF507" s="199"/>
    </row>
    <row r="508" spans="1:32">
      <c r="A508" s="161" t="s">
        <v>1361</v>
      </c>
      <c r="B508" s="161" t="s">
        <v>2254</v>
      </c>
      <c r="C508" s="161" t="s">
        <v>1004</v>
      </c>
      <c r="D508" s="161"/>
      <c r="E508" s="161"/>
      <c r="F508" s="168" t="e">
        <f>calcs!C501+calcs!H501+calcs!M501+calcs!R501+calcs!W501+calcs!AB501+calcs!AG501+calcs!AL501+calcs!AQ501+calcs!AV501+calcs!BA501+calcs!BF501</f>
        <v>#REF!</v>
      </c>
      <c r="G508" s="168" t="e">
        <f>calcs!D501+calcs!I501+calcs!N501+calcs!S501+calcs!X501+calcs!AC501+calcs!AH501+calcs!AM501+calcs!AR501+calcs!AW501+calcs!BB501+calcs!BG501</f>
        <v>#REF!</v>
      </c>
      <c r="H508" s="168" t="e">
        <f>calcs!E501+calcs!J501+calcs!O501+calcs!T501+calcs!Y501+calcs!AD501+calcs!AI501+calcs!AN501+calcs!AS501+calcs!AX501+calcs!BC501+calcs!BH501</f>
        <v>#REF!</v>
      </c>
      <c r="I508" s="168" t="e">
        <f>calcs!F501+calcs!K501+calcs!P501+calcs!U501+calcs!Z501+calcs!AE501+calcs!AJ501+calcs!AO501+calcs!AT501+calcs!AY501+calcs!BD501+calcs!BI501</f>
        <v>#REF!</v>
      </c>
      <c r="J508" s="168" t="e">
        <f>calcs!G501+calcs!L501+calcs!Q501+calcs!V501+calcs!AA501+calcs!AF501+calcs!AK501+calcs!AP501+calcs!AU501+calcs!AZ501+calcs!BE501+calcs!BJ501</f>
        <v>#REF!</v>
      </c>
      <c r="K508" s="161"/>
      <c r="L508" s="175" t="e">
        <f t="shared" si="18"/>
        <v>#REF!</v>
      </c>
      <c r="M508" s="81"/>
      <c r="N508" s="120"/>
      <c r="O508" s="120"/>
      <c r="P508" s="194" t="e">
        <f t="shared" si="20"/>
        <v>#REF!</v>
      </c>
      <c r="Q508" s="194" t="e">
        <f t="shared" si="20"/>
        <v>#REF!</v>
      </c>
      <c r="R508" s="194" t="e">
        <f t="shared" si="20"/>
        <v>#REF!</v>
      </c>
      <c r="S508" s="194" t="e">
        <f t="shared" si="19"/>
        <v>#REF!</v>
      </c>
      <c r="U508" s="194"/>
      <c r="AB508" s="199"/>
      <c r="AC508" s="199"/>
      <c r="AD508" s="199"/>
      <c r="AE508" s="199"/>
      <c r="AF508" s="199"/>
    </row>
    <row r="509" spans="1:32">
      <c r="A509" s="161" t="s">
        <v>1361</v>
      </c>
      <c r="B509" s="161" t="s">
        <v>2255</v>
      </c>
      <c r="C509" s="161" t="s">
        <v>1006</v>
      </c>
      <c r="D509" s="161"/>
      <c r="E509" s="161"/>
      <c r="F509" s="168" t="e">
        <f>calcs!C502+calcs!H502+calcs!M502+calcs!R502+calcs!W502+calcs!AB502+calcs!AG502+calcs!AL502+calcs!AQ502+calcs!AV502+calcs!BA502+calcs!BF502</f>
        <v>#REF!</v>
      </c>
      <c r="G509" s="168" t="e">
        <f>calcs!D502+calcs!I502+calcs!N502+calcs!S502+calcs!X502+calcs!AC502+calcs!AH502+calcs!AM502+calcs!AR502+calcs!AW502+calcs!BB502+calcs!BG502</f>
        <v>#REF!</v>
      </c>
      <c r="H509" s="168" t="e">
        <f>calcs!E502+calcs!J502+calcs!O502+calcs!T502+calcs!Y502+calcs!AD502+calcs!AI502+calcs!AN502+calcs!AS502+calcs!AX502+calcs!BC502+calcs!BH502</f>
        <v>#REF!</v>
      </c>
      <c r="I509" s="168" t="e">
        <f>calcs!F502+calcs!K502+calcs!P502+calcs!U502+calcs!Z502+calcs!AE502+calcs!AJ502+calcs!AO502+calcs!AT502+calcs!AY502+calcs!BD502+calcs!BI502</f>
        <v>#REF!</v>
      </c>
      <c r="J509" s="168" t="e">
        <f>calcs!G502+calcs!L502+calcs!Q502+calcs!V502+calcs!AA502+calcs!AF502+calcs!AK502+calcs!AP502+calcs!AU502+calcs!AZ502+calcs!BE502+calcs!BJ502</f>
        <v>#REF!</v>
      </c>
      <c r="K509" s="161"/>
      <c r="L509" s="175" t="e">
        <f t="shared" si="18"/>
        <v>#REF!</v>
      </c>
      <c r="M509" s="81"/>
      <c r="N509" s="120"/>
      <c r="O509" s="120"/>
      <c r="P509" s="194" t="e">
        <f t="shared" si="20"/>
        <v>#REF!</v>
      </c>
      <c r="Q509" s="194" t="e">
        <f t="shared" si="20"/>
        <v>#REF!</v>
      </c>
      <c r="R509" s="194" t="e">
        <f t="shared" si="20"/>
        <v>#REF!</v>
      </c>
      <c r="S509" s="194" t="e">
        <f t="shared" si="19"/>
        <v>#REF!</v>
      </c>
      <c r="U509" s="194"/>
      <c r="AB509" s="199"/>
      <c r="AC509" s="199"/>
      <c r="AD509" s="199"/>
      <c r="AE509" s="199"/>
      <c r="AF509" s="199"/>
    </row>
    <row r="510" spans="1:32">
      <c r="A510" s="161" t="s">
        <v>1361</v>
      </c>
      <c r="B510" s="161" t="s">
        <v>2256</v>
      </c>
      <c r="C510" s="161" t="s">
        <v>1008</v>
      </c>
      <c r="D510" s="161"/>
      <c r="E510" s="161"/>
      <c r="F510" s="168" t="e">
        <f>calcs!C503+calcs!H503+calcs!M503+calcs!R503+calcs!W503+calcs!AB503+calcs!AG503+calcs!AL503+calcs!AQ503+calcs!AV503+calcs!BA503+calcs!BF503</f>
        <v>#REF!</v>
      </c>
      <c r="G510" s="168" t="e">
        <f>calcs!D503+calcs!I503+calcs!N503+calcs!S503+calcs!X503+calcs!AC503+calcs!AH503+calcs!AM503+calcs!AR503+calcs!AW503+calcs!BB503+calcs!BG503</f>
        <v>#REF!</v>
      </c>
      <c r="H510" s="168" t="e">
        <f>calcs!E503+calcs!J503+calcs!O503+calcs!T503+calcs!Y503+calcs!AD503+calcs!AI503+calcs!AN503+calcs!AS503+calcs!AX503+calcs!BC503+calcs!BH503</f>
        <v>#REF!</v>
      </c>
      <c r="I510" s="168" t="e">
        <f>calcs!F503+calcs!K503+calcs!P503+calcs!U503+calcs!Z503+calcs!AE503+calcs!AJ503+calcs!AO503+calcs!AT503+calcs!AY503+calcs!BD503+calcs!BI503</f>
        <v>#REF!</v>
      </c>
      <c r="J510" s="168" t="e">
        <f>calcs!G503+calcs!L503+calcs!Q503+calcs!V503+calcs!AA503+calcs!AF503+calcs!AK503+calcs!AP503+calcs!AU503+calcs!AZ503+calcs!BE503+calcs!BJ503</f>
        <v>#REF!</v>
      </c>
      <c r="K510" s="161"/>
      <c r="L510" s="175" t="e">
        <f t="shared" si="18"/>
        <v>#REF!</v>
      </c>
      <c r="M510" s="81"/>
      <c r="N510" s="120"/>
      <c r="O510" s="120"/>
      <c r="P510" s="194" t="e">
        <f t="shared" si="20"/>
        <v>#REF!</v>
      </c>
      <c r="Q510" s="194" t="e">
        <f t="shared" si="20"/>
        <v>#REF!</v>
      </c>
      <c r="R510" s="194" t="e">
        <f t="shared" si="20"/>
        <v>#REF!</v>
      </c>
      <c r="S510" s="194" t="e">
        <f t="shared" si="19"/>
        <v>#REF!</v>
      </c>
      <c r="U510" s="194"/>
      <c r="AB510" s="199"/>
      <c r="AC510" s="199"/>
      <c r="AD510" s="199"/>
      <c r="AE510" s="199"/>
      <c r="AF510" s="199"/>
    </row>
    <row r="511" spans="1:32">
      <c r="A511" s="161" t="s">
        <v>1361</v>
      </c>
      <c r="B511" s="161" t="s">
        <v>2257</v>
      </c>
      <c r="C511" s="161" t="s">
        <v>1010</v>
      </c>
      <c r="D511" s="161"/>
      <c r="E511" s="161"/>
      <c r="F511" s="168" t="e">
        <f>calcs!C504+calcs!H504+calcs!M504+calcs!R504+calcs!W504+calcs!AB504+calcs!AG504+calcs!AL504+calcs!AQ504+calcs!AV504+calcs!BA504+calcs!BF504</f>
        <v>#REF!</v>
      </c>
      <c r="G511" s="168" t="e">
        <f>calcs!D504+calcs!I504+calcs!N504+calcs!S504+calcs!X504+calcs!AC504+calcs!AH504+calcs!AM504+calcs!AR504+calcs!AW504+calcs!BB504+calcs!BG504</f>
        <v>#REF!</v>
      </c>
      <c r="H511" s="168" t="e">
        <f>calcs!E504+calcs!J504+calcs!O504+calcs!T504+calcs!Y504+calcs!AD504+calcs!AI504+calcs!AN504+calcs!AS504+calcs!AX504+calcs!BC504+calcs!BH504</f>
        <v>#REF!</v>
      </c>
      <c r="I511" s="168" t="e">
        <f>calcs!F504+calcs!K504+calcs!P504+calcs!U504+calcs!Z504+calcs!AE504+calcs!AJ504+calcs!AO504+calcs!AT504+calcs!AY504+calcs!BD504+calcs!BI504</f>
        <v>#REF!</v>
      </c>
      <c r="J511" s="168" t="e">
        <f>calcs!G504+calcs!L504+calcs!Q504+calcs!V504+calcs!AA504+calcs!AF504+calcs!AK504+calcs!AP504+calcs!AU504+calcs!AZ504+calcs!BE504+calcs!BJ504</f>
        <v>#REF!</v>
      </c>
      <c r="K511" s="161"/>
      <c r="L511" s="175" t="e">
        <f t="shared" si="18"/>
        <v>#REF!</v>
      </c>
      <c r="M511" s="81"/>
      <c r="N511" s="120"/>
      <c r="O511" s="120"/>
      <c r="P511" s="194" t="e">
        <f t="shared" si="20"/>
        <v>#REF!</v>
      </c>
      <c r="Q511" s="194" t="e">
        <f t="shared" si="20"/>
        <v>#REF!</v>
      </c>
      <c r="R511" s="194" t="e">
        <f t="shared" si="20"/>
        <v>#REF!</v>
      </c>
      <c r="S511" s="194" t="e">
        <f t="shared" si="19"/>
        <v>#REF!</v>
      </c>
      <c r="U511" s="194"/>
      <c r="AB511" s="199"/>
      <c r="AC511" s="199"/>
      <c r="AD511" s="199"/>
      <c r="AE511" s="199"/>
      <c r="AF511" s="199"/>
    </row>
    <row r="512" spans="1:32">
      <c r="A512" s="161" t="s">
        <v>1361</v>
      </c>
      <c r="B512" s="161" t="s">
        <v>2258</v>
      </c>
      <c r="C512" s="161" t="s">
        <v>287</v>
      </c>
      <c r="D512" s="161"/>
      <c r="E512" s="161"/>
      <c r="F512" s="168" t="e">
        <f>calcs!C505+calcs!H505+calcs!M505+calcs!R505+calcs!W505+calcs!AB505+calcs!AG505+calcs!AL505+calcs!AQ505+calcs!AV505+calcs!BA505+calcs!BF505</f>
        <v>#REF!</v>
      </c>
      <c r="G512" s="168" t="e">
        <f>calcs!D505+calcs!I505+calcs!N505+calcs!S505+calcs!X505+calcs!AC505+calcs!AH505+calcs!AM505+calcs!AR505+calcs!AW505+calcs!BB505+calcs!BG505</f>
        <v>#REF!</v>
      </c>
      <c r="H512" s="168" t="e">
        <f>calcs!E505+calcs!J505+calcs!O505+calcs!T505+calcs!Y505+calcs!AD505+calcs!AI505+calcs!AN505+calcs!AS505+calcs!AX505+calcs!BC505+calcs!BH505</f>
        <v>#REF!</v>
      </c>
      <c r="I512" s="168" t="e">
        <f>calcs!F505+calcs!K505+calcs!P505+calcs!U505+calcs!Z505+calcs!AE505+calcs!AJ505+calcs!AO505+calcs!AT505+calcs!AY505+calcs!BD505+calcs!BI505</f>
        <v>#REF!</v>
      </c>
      <c r="J512" s="168" t="e">
        <f>calcs!G505+calcs!L505+calcs!Q505+calcs!V505+calcs!AA505+calcs!AF505+calcs!AK505+calcs!AP505+calcs!AU505+calcs!AZ505+calcs!BE505+calcs!BJ505</f>
        <v>#REF!</v>
      </c>
      <c r="K512" s="161"/>
      <c r="L512" s="175" t="e">
        <f t="shared" si="18"/>
        <v>#REF!</v>
      </c>
      <c r="M512" s="81"/>
      <c r="N512" s="120"/>
      <c r="O512" s="120"/>
      <c r="P512" s="194" t="e">
        <f t="shared" si="20"/>
        <v>#REF!</v>
      </c>
      <c r="Q512" s="194" t="e">
        <f t="shared" si="20"/>
        <v>#REF!</v>
      </c>
      <c r="R512" s="194" t="e">
        <f t="shared" si="20"/>
        <v>#REF!</v>
      </c>
      <c r="S512" s="194" t="e">
        <f t="shared" si="19"/>
        <v>#REF!</v>
      </c>
      <c r="U512" s="194"/>
      <c r="AB512" s="199"/>
      <c r="AC512" s="199"/>
      <c r="AD512" s="199"/>
      <c r="AE512" s="199"/>
      <c r="AF512" s="199"/>
    </row>
    <row r="513" spans="1:32">
      <c r="A513" s="161" t="s">
        <v>1361</v>
      </c>
      <c r="B513" s="161" t="s">
        <v>2259</v>
      </c>
      <c r="C513" s="161" t="s">
        <v>1013</v>
      </c>
      <c r="D513" s="161"/>
      <c r="E513" s="161"/>
      <c r="F513" s="168" t="e">
        <f>calcs!C506+calcs!H506+calcs!M506+calcs!R506+calcs!W506+calcs!AB506+calcs!AG506+calcs!AL506+calcs!AQ506+calcs!AV506+calcs!BA506+calcs!BF506</f>
        <v>#REF!</v>
      </c>
      <c r="G513" s="168" t="e">
        <f>calcs!D506+calcs!I506+calcs!N506+calcs!S506+calcs!X506+calcs!AC506+calcs!AH506+calcs!AM506+calcs!AR506+calcs!AW506+calcs!BB506+calcs!BG506</f>
        <v>#REF!</v>
      </c>
      <c r="H513" s="168" t="e">
        <f>calcs!E506+calcs!J506+calcs!O506+calcs!T506+calcs!Y506+calcs!AD506+calcs!AI506+calcs!AN506+calcs!AS506+calcs!AX506+calcs!BC506+calcs!BH506</f>
        <v>#REF!</v>
      </c>
      <c r="I513" s="168" t="e">
        <f>calcs!F506+calcs!K506+calcs!P506+calcs!U506+calcs!Z506+calcs!AE506+calcs!AJ506+calcs!AO506+calcs!AT506+calcs!AY506+calcs!BD506+calcs!BI506</f>
        <v>#REF!</v>
      </c>
      <c r="J513" s="168" t="e">
        <f>calcs!G506+calcs!L506+calcs!Q506+calcs!V506+calcs!AA506+calcs!AF506+calcs!AK506+calcs!AP506+calcs!AU506+calcs!AZ506+calcs!BE506+calcs!BJ506</f>
        <v>#REF!</v>
      </c>
      <c r="K513" s="161"/>
      <c r="L513" s="175" t="e">
        <f t="shared" si="18"/>
        <v>#REF!</v>
      </c>
      <c r="M513" s="81"/>
      <c r="N513" s="120"/>
      <c r="O513" s="120"/>
      <c r="P513" s="194" t="e">
        <f t="shared" si="20"/>
        <v>#REF!</v>
      </c>
      <c r="Q513" s="194" t="e">
        <f t="shared" si="20"/>
        <v>#REF!</v>
      </c>
      <c r="R513" s="194" t="e">
        <f t="shared" si="20"/>
        <v>#REF!</v>
      </c>
      <c r="S513" s="194" t="e">
        <f t="shared" si="19"/>
        <v>#REF!</v>
      </c>
      <c r="U513" s="194"/>
      <c r="AB513" s="199"/>
      <c r="AC513" s="199"/>
      <c r="AD513" s="199"/>
      <c r="AE513" s="199"/>
      <c r="AF513" s="199"/>
    </row>
    <row r="514" spans="1:32">
      <c r="A514" s="161" t="s">
        <v>1361</v>
      </c>
      <c r="B514" s="161" t="s">
        <v>2260</v>
      </c>
      <c r="C514" s="161" t="s">
        <v>1015</v>
      </c>
      <c r="D514" s="161"/>
      <c r="E514" s="161"/>
      <c r="F514" s="168" t="e">
        <f>calcs!C507+calcs!H507+calcs!M507+calcs!R507+calcs!W507+calcs!AB507+calcs!AG507+calcs!AL507+calcs!AQ507+calcs!AV507+calcs!BA507+calcs!BF507</f>
        <v>#REF!</v>
      </c>
      <c r="G514" s="168" t="e">
        <f>calcs!D507+calcs!I507+calcs!N507+calcs!S507+calcs!X507+calcs!AC507+calcs!AH507+calcs!AM507+calcs!AR507+calcs!AW507+calcs!BB507+calcs!BG507</f>
        <v>#REF!</v>
      </c>
      <c r="H514" s="168" t="e">
        <f>calcs!E507+calcs!J507+calcs!O507+calcs!T507+calcs!Y507+calcs!AD507+calcs!AI507+calcs!AN507+calcs!AS507+calcs!AX507+calcs!BC507+calcs!BH507</f>
        <v>#REF!</v>
      </c>
      <c r="I514" s="168" t="e">
        <f>calcs!F507+calcs!K507+calcs!P507+calcs!U507+calcs!Z507+calcs!AE507+calcs!AJ507+calcs!AO507+calcs!AT507+calcs!AY507+calcs!BD507+calcs!BI507</f>
        <v>#REF!</v>
      </c>
      <c r="J514" s="168" t="e">
        <f>calcs!G507+calcs!L507+calcs!Q507+calcs!V507+calcs!AA507+calcs!AF507+calcs!AK507+calcs!AP507+calcs!AU507+calcs!AZ507+calcs!BE507+calcs!BJ507</f>
        <v>#REF!</v>
      </c>
      <c r="K514" s="161"/>
      <c r="L514" s="175" t="e">
        <f t="shared" si="18"/>
        <v>#REF!</v>
      </c>
      <c r="M514" s="81"/>
      <c r="N514" s="120"/>
      <c r="O514" s="120"/>
      <c r="P514" s="194" t="e">
        <f t="shared" si="20"/>
        <v>#REF!</v>
      </c>
      <c r="Q514" s="194" t="e">
        <f t="shared" si="20"/>
        <v>#REF!</v>
      </c>
      <c r="R514" s="194" t="e">
        <f t="shared" si="20"/>
        <v>#REF!</v>
      </c>
      <c r="S514" s="194" t="e">
        <f t="shared" si="19"/>
        <v>#REF!</v>
      </c>
      <c r="U514" s="194"/>
      <c r="AB514" s="199"/>
      <c r="AC514" s="199"/>
      <c r="AD514" s="199"/>
      <c r="AE514" s="199"/>
      <c r="AF514" s="199"/>
    </row>
    <row r="515" spans="1:32">
      <c r="A515" s="161" t="s">
        <v>1361</v>
      </c>
      <c r="B515" s="161" t="s">
        <v>2261</v>
      </c>
      <c r="C515" s="161" t="s">
        <v>1017</v>
      </c>
      <c r="D515" s="161"/>
      <c r="E515" s="161"/>
      <c r="F515" s="168" t="e">
        <f>calcs!C508+calcs!H508+calcs!M508+calcs!R508+calcs!W508+calcs!AB508+calcs!AG508+calcs!AL508+calcs!AQ508+calcs!AV508+calcs!BA508+calcs!BF508</f>
        <v>#REF!</v>
      </c>
      <c r="G515" s="168" t="e">
        <f>calcs!D508+calcs!I508+calcs!N508+calcs!S508+calcs!X508+calcs!AC508+calcs!AH508+calcs!AM508+calcs!AR508+calcs!AW508+calcs!BB508+calcs!BG508</f>
        <v>#REF!</v>
      </c>
      <c r="H515" s="168" t="e">
        <f>calcs!E508+calcs!J508+calcs!O508+calcs!T508+calcs!Y508+calcs!AD508+calcs!AI508+calcs!AN508+calcs!AS508+calcs!AX508+calcs!BC508+calcs!BH508</f>
        <v>#REF!</v>
      </c>
      <c r="I515" s="168" t="e">
        <f>calcs!F508+calcs!K508+calcs!P508+calcs!U508+calcs!Z508+calcs!AE508+calcs!AJ508+calcs!AO508+calcs!AT508+calcs!AY508+calcs!BD508+calcs!BI508</f>
        <v>#REF!</v>
      </c>
      <c r="J515" s="168" t="e">
        <f>calcs!G508+calcs!L508+calcs!Q508+calcs!V508+calcs!AA508+calcs!AF508+calcs!AK508+calcs!AP508+calcs!AU508+calcs!AZ508+calcs!BE508+calcs!BJ508</f>
        <v>#REF!</v>
      </c>
      <c r="K515" s="161"/>
      <c r="L515" s="175" t="e">
        <f t="shared" si="18"/>
        <v>#REF!</v>
      </c>
      <c r="M515" s="81"/>
      <c r="N515" s="120"/>
      <c r="O515" s="120"/>
      <c r="P515" s="194" t="e">
        <f t="shared" si="20"/>
        <v>#REF!</v>
      </c>
      <c r="Q515" s="194" t="e">
        <f t="shared" si="20"/>
        <v>#REF!</v>
      </c>
      <c r="R515" s="194" t="e">
        <f t="shared" si="20"/>
        <v>#REF!</v>
      </c>
      <c r="S515" s="194" t="e">
        <f t="shared" si="19"/>
        <v>#REF!</v>
      </c>
      <c r="U515" s="194"/>
      <c r="AB515" s="199"/>
      <c r="AC515" s="199"/>
      <c r="AD515" s="199"/>
      <c r="AE515" s="199"/>
      <c r="AF515" s="199"/>
    </row>
    <row r="516" spans="1:32">
      <c r="A516" s="161" t="s">
        <v>1361</v>
      </c>
      <c r="B516" s="161" t="s">
        <v>2262</v>
      </c>
      <c r="C516" s="161" t="s">
        <v>1019</v>
      </c>
      <c r="D516" s="161"/>
      <c r="E516" s="161"/>
      <c r="F516" s="168" t="e">
        <f>calcs!C509+calcs!H509+calcs!M509+calcs!R509+calcs!W509+calcs!AB509+calcs!AG509+calcs!AL509+calcs!AQ509+calcs!AV509+calcs!BA509+calcs!BF509</f>
        <v>#REF!</v>
      </c>
      <c r="G516" s="168" t="e">
        <f>calcs!D509+calcs!I509+calcs!N509+calcs!S509+calcs!X509+calcs!AC509+calcs!AH509+calcs!AM509+calcs!AR509+calcs!AW509+calcs!BB509+calcs!BG509</f>
        <v>#REF!</v>
      </c>
      <c r="H516" s="168" t="e">
        <f>calcs!E509+calcs!J509+calcs!O509+calcs!T509+calcs!Y509+calcs!AD509+calcs!AI509+calcs!AN509+calcs!AS509+calcs!AX509+calcs!BC509+calcs!BH509</f>
        <v>#REF!</v>
      </c>
      <c r="I516" s="168" t="e">
        <f>calcs!F509+calcs!K509+calcs!P509+calcs!U509+calcs!Z509+calcs!AE509+calcs!AJ509+calcs!AO509+calcs!AT509+calcs!AY509+calcs!BD509+calcs!BI509</f>
        <v>#REF!</v>
      </c>
      <c r="J516" s="168" t="e">
        <f>calcs!G509+calcs!L509+calcs!Q509+calcs!V509+calcs!AA509+calcs!AF509+calcs!AK509+calcs!AP509+calcs!AU509+calcs!AZ509+calcs!BE509+calcs!BJ509</f>
        <v>#REF!</v>
      </c>
      <c r="K516" s="161"/>
      <c r="L516" s="175" t="e">
        <f t="shared" si="18"/>
        <v>#REF!</v>
      </c>
      <c r="M516" s="81"/>
      <c r="N516" s="120"/>
      <c r="O516" s="120"/>
      <c r="P516" s="194" t="e">
        <f t="shared" si="20"/>
        <v>#REF!</v>
      </c>
      <c r="Q516" s="194" t="e">
        <f t="shared" si="20"/>
        <v>#REF!</v>
      </c>
      <c r="R516" s="194" t="e">
        <f t="shared" si="20"/>
        <v>#REF!</v>
      </c>
      <c r="S516" s="194" t="e">
        <f t="shared" si="19"/>
        <v>#REF!</v>
      </c>
      <c r="U516" s="194"/>
      <c r="AB516" s="199"/>
      <c r="AC516" s="199"/>
      <c r="AD516" s="199"/>
      <c r="AE516" s="199"/>
      <c r="AF516" s="199"/>
    </row>
    <row r="517" spans="1:32">
      <c r="A517" s="161" t="s">
        <v>1361</v>
      </c>
      <c r="B517" s="161" t="s">
        <v>2263</v>
      </c>
      <c r="C517" s="161" t="s">
        <v>1021</v>
      </c>
      <c r="D517" s="161"/>
      <c r="E517" s="161"/>
      <c r="F517" s="168" t="e">
        <f>calcs!C510+calcs!H510+calcs!M510+calcs!R510+calcs!W510+calcs!AB510+calcs!AG510+calcs!AL510+calcs!AQ510+calcs!AV510+calcs!BA510+calcs!BF510</f>
        <v>#REF!</v>
      </c>
      <c r="G517" s="168" t="e">
        <f>calcs!D510+calcs!I510+calcs!N510+calcs!S510+calcs!X510+calcs!AC510+calcs!AH510+calcs!AM510+calcs!AR510+calcs!AW510+calcs!BB510+calcs!BG510</f>
        <v>#REF!</v>
      </c>
      <c r="H517" s="168" t="e">
        <f>calcs!E510+calcs!J510+calcs!O510+calcs!T510+calcs!Y510+calcs!AD510+calcs!AI510+calcs!AN510+calcs!AS510+calcs!AX510+calcs!BC510+calcs!BH510</f>
        <v>#REF!</v>
      </c>
      <c r="I517" s="168" t="e">
        <f>calcs!F510+calcs!K510+calcs!P510+calcs!U510+calcs!Z510+calcs!AE510+calcs!AJ510+calcs!AO510+calcs!AT510+calcs!AY510+calcs!BD510+calcs!BI510</f>
        <v>#REF!</v>
      </c>
      <c r="J517" s="168" t="e">
        <f>calcs!G510+calcs!L510+calcs!Q510+calcs!V510+calcs!AA510+calcs!AF510+calcs!AK510+calcs!AP510+calcs!AU510+calcs!AZ510+calcs!BE510+calcs!BJ510</f>
        <v>#REF!</v>
      </c>
      <c r="K517" s="161"/>
      <c r="L517" s="175" t="e">
        <f t="shared" si="18"/>
        <v>#REF!</v>
      </c>
      <c r="M517" s="81"/>
      <c r="N517" s="120"/>
      <c r="O517" s="120"/>
      <c r="P517" s="194" t="e">
        <f t="shared" si="20"/>
        <v>#REF!</v>
      </c>
      <c r="Q517" s="194" t="e">
        <f t="shared" si="20"/>
        <v>#REF!</v>
      </c>
      <c r="R517" s="194" t="e">
        <f t="shared" si="20"/>
        <v>#REF!</v>
      </c>
      <c r="S517" s="194" t="e">
        <f t="shared" si="19"/>
        <v>#REF!</v>
      </c>
      <c r="U517" s="194"/>
      <c r="AB517" s="199"/>
      <c r="AC517" s="199"/>
      <c r="AD517" s="199"/>
      <c r="AE517" s="199"/>
      <c r="AF517" s="199"/>
    </row>
    <row r="518" spans="1:32">
      <c r="A518" s="161" t="s">
        <v>1361</v>
      </c>
      <c r="B518" s="161" t="s">
        <v>2264</v>
      </c>
      <c r="C518" s="161" t="s">
        <v>1023</v>
      </c>
      <c r="D518" s="161"/>
      <c r="E518" s="161"/>
      <c r="F518" s="168" t="e">
        <f>calcs!C511+calcs!H511+calcs!M511+calcs!R511+calcs!W511+calcs!AB511+calcs!AG511+calcs!AL511+calcs!AQ511+calcs!AV511+calcs!BA511+calcs!BF511</f>
        <v>#REF!</v>
      </c>
      <c r="G518" s="168" t="e">
        <f>calcs!D511+calcs!I511+calcs!N511+calcs!S511+calcs!X511+calcs!AC511+calcs!AH511+calcs!AM511+calcs!AR511+calcs!AW511+calcs!BB511+calcs!BG511</f>
        <v>#REF!</v>
      </c>
      <c r="H518" s="168" t="e">
        <f>calcs!E511+calcs!J511+calcs!O511+calcs!T511+calcs!Y511+calcs!AD511+calcs!AI511+calcs!AN511+calcs!AS511+calcs!AX511+calcs!BC511+calcs!BH511</f>
        <v>#REF!</v>
      </c>
      <c r="I518" s="168" t="e">
        <f>calcs!F511+calcs!K511+calcs!P511+calcs!U511+calcs!Z511+calcs!AE511+calcs!AJ511+calcs!AO511+calcs!AT511+calcs!AY511+calcs!BD511+calcs!BI511</f>
        <v>#REF!</v>
      </c>
      <c r="J518" s="168" t="e">
        <f>calcs!G511+calcs!L511+calcs!Q511+calcs!V511+calcs!AA511+calcs!AF511+calcs!AK511+calcs!AP511+calcs!AU511+calcs!AZ511+calcs!BE511+calcs!BJ511</f>
        <v>#REF!</v>
      </c>
      <c r="K518" s="161"/>
      <c r="L518" s="175" t="e">
        <f t="shared" si="18"/>
        <v>#REF!</v>
      </c>
      <c r="M518" s="81"/>
      <c r="N518" s="120"/>
      <c r="O518" s="120"/>
      <c r="P518" s="194" t="e">
        <f t="shared" si="20"/>
        <v>#REF!</v>
      </c>
      <c r="Q518" s="194" t="e">
        <f t="shared" si="20"/>
        <v>#REF!</v>
      </c>
      <c r="R518" s="194" t="e">
        <f t="shared" si="20"/>
        <v>#REF!</v>
      </c>
      <c r="S518" s="194" t="e">
        <f t="shared" si="19"/>
        <v>#REF!</v>
      </c>
      <c r="U518" s="194"/>
      <c r="AB518" s="199"/>
      <c r="AC518" s="199"/>
      <c r="AD518" s="199"/>
      <c r="AE518" s="199"/>
      <c r="AF518" s="199"/>
    </row>
    <row r="519" spans="1:32">
      <c r="A519" s="161" t="s">
        <v>1361</v>
      </c>
      <c r="B519" s="161" t="s">
        <v>2265</v>
      </c>
      <c r="C519" s="161" t="s">
        <v>1025</v>
      </c>
      <c r="D519" s="161"/>
      <c r="E519" s="161"/>
      <c r="F519" s="168" t="e">
        <f>calcs!C512+calcs!H512+calcs!M512+calcs!R512+calcs!W512+calcs!AB512+calcs!AG512+calcs!AL512+calcs!AQ512+calcs!AV512+calcs!BA512+calcs!BF512</f>
        <v>#REF!</v>
      </c>
      <c r="G519" s="168" t="e">
        <f>calcs!D512+calcs!I512+calcs!N512+calcs!S512+calcs!X512+calcs!AC512+calcs!AH512+calcs!AM512+calcs!AR512+calcs!AW512+calcs!BB512+calcs!BG512</f>
        <v>#REF!</v>
      </c>
      <c r="H519" s="168" t="e">
        <f>calcs!E512+calcs!J512+calcs!O512+calcs!T512+calcs!Y512+calcs!AD512+calcs!AI512+calcs!AN512+calcs!AS512+calcs!AX512+calcs!BC512+calcs!BH512</f>
        <v>#REF!</v>
      </c>
      <c r="I519" s="168" t="e">
        <f>calcs!F512+calcs!K512+calcs!P512+calcs!U512+calcs!Z512+calcs!AE512+calcs!AJ512+calcs!AO512+calcs!AT512+calcs!AY512+calcs!BD512+calcs!BI512</f>
        <v>#REF!</v>
      </c>
      <c r="J519" s="168" t="e">
        <f>calcs!G512+calcs!L512+calcs!Q512+calcs!V512+calcs!AA512+calcs!AF512+calcs!AK512+calcs!AP512+calcs!AU512+calcs!AZ512+calcs!BE512+calcs!BJ512</f>
        <v>#REF!</v>
      </c>
      <c r="K519" s="161"/>
      <c r="L519" s="175" t="e">
        <f t="shared" si="18"/>
        <v>#REF!</v>
      </c>
      <c r="M519" s="81"/>
      <c r="N519" s="120"/>
      <c r="O519" s="120"/>
      <c r="P519" s="194" t="e">
        <f t="shared" si="20"/>
        <v>#REF!</v>
      </c>
      <c r="Q519" s="194" t="e">
        <f t="shared" si="20"/>
        <v>#REF!</v>
      </c>
      <c r="R519" s="194" t="e">
        <f t="shared" si="20"/>
        <v>#REF!</v>
      </c>
      <c r="S519" s="194" t="e">
        <f t="shared" si="19"/>
        <v>#REF!</v>
      </c>
      <c r="U519" s="194"/>
      <c r="AB519" s="199"/>
      <c r="AC519" s="199"/>
      <c r="AD519" s="199"/>
      <c r="AE519" s="199"/>
      <c r="AF519" s="199"/>
    </row>
    <row r="520" spans="1:32">
      <c r="A520" s="161" t="s">
        <v>1361</v>
      </c>
      <c r="B520" s="161" t="s">
        <v>2266</v>
      </c>
      <c r="C520" s="161" t="s">
        <v>1027</v>
      </c>
      <c r="D520" s="161"/>
      <c r="E520" s="161"/>
      <c r="F520" s="168" t="e">
        <f>calcs!C513+calcs!H513+calcs!M513+calcs!R513+calcs!W513+calcs!AB513+calcs!AG513+calcs!AL513+calcs!AQ513+calcs!AV513+calcs!BA513+calcs!BF513</f>
        <v>#REF!</v>
      </c>
      <c r="G520" s="168" t="e">
        <f>calcs!D513+calcs!I513+calcs!N513+calcs!S513+calcs!X513+calcs!AC513+calcs!AH513+calcs!AM513+calcs!AR513+calcs!AW513+calcs!BB513+calcs!BG513</f>
        <v>#REF!</v>
      </c>
      <c r="H520" s="168" t="e">
        <f>calcs!E513+calcs!J513+calcs!O513+calcs!T513+calcs!Y513+calcs!AD513+calcs!AI513+calcs!AN513+calcs!AS513+calcs!AX513+calcs!BC513+calcs!BH513</f>
        <v>#REF!</v>
      </c>
      <c r="I520" s="168" t="e">
        <f>calcs!F513+calcs!K513+calcs!P513+calcs!U513+calcs!Z513+calcs!AE513+calcs!AJ513+calcs!AO513+calcs!AT513+calcs!AY513+calcs!BD513+calcs!BI513</f>
        <v>#REF!</v>
      </c>
      <c r="J520" s="168" t="e">
        <f>calcs!G513+calcs!L513+calcs!Q513+calcs!V513+calcs!AA513+calcs!AF513+calcs!AK513+calcs!AP513+calcs!AU513+calcs!AZ513+calcs!BE513+calcs!BJ513</f>
        <v>#REF!</v>
      </c>
      <c r="K520" s="161"/>
      <c r="L520" s="175" t="e">
        <f t="shared" si="18"/>
        <v>#REF!</v>
      </c>
      <c r="M520" s="81"/>
      <c r="N520" s="120"/>
      <c r="O520" s="120"/>
      <c r="P520" s="194" t="e">
        <f t="shared" si="20"/>
        <v>#REF!</v>
      </c>
      <c r="Q520" s="194" t="e">
        <f t="shared" si="20"/>
        <v>#REF!</v>
      </c>
      <c r="R520" s="194" t="e">
        <f t="shared" si="20"/>
        <v>#REF!</v>
      </c>
      <c r="S520" s="194" t="e">
        <f t="shared" si="19"/>
        <v>#REF!</v>
      </c>
      <c r="U520" s="194"/>
      <c r="AB520" s="199"/>
      <c r="AC520" s="199"/>
      <c r="AD520" s="199"/>
      <c r="AE520" s="199"/>
      <c r="AF520" s="199"/>
    </row>
    <row r="521" spans="1:32">
      <c r="A521" s="161" t="s">
        <v>1361</v>
      </c>
      <c r="B521" s="161" t="s">
        <v>2267</v>
      </c>
      <c r="C521" s="161" t="s">
        <v>1029</v>
      </c>
      <c r="D521" s="161"/>
      <c r="E521" s="161"/>
      <c r="F521" s="168" t="e">
        <f>calcs!C514+calcs!H514+calcs!M514+calcs!R514+calcs!W514+calcs!AB514+calcs!AG514+calcs!AL514+calcs!AQ514+calcs!AV514+calcs!BA514+calcs!BF514</f>
        <v>#REF!</v>
      </c>
      <c r="G521" s="168" t="e">
        <f>calcs!D514+calcs!I514+calcs!N514+calcs!S514+calcs!X514+calcs!AC514+calcs!AH514+calcs!AM514+calcs!AR514+calcs!AW514+calcs!BB514+calcs!BG514</f>
        <v>#REF!</v>
      </c>
      <c r="H521" s="168" t="e">
        <f>calcs!E514+calcs!J514+calcs!O514+calcs!T514+calcs!Y514+calcs!AD514+calcs!AI514+calcs!AN514+calcs!AS514+calcs!AX514+calcs!BC514+calcs!BH514</f>
        <v>#REF!</v>
      </c>
      <c r="I521" s="168" t="e">
        <f>calcs!F514+calcs!K514+calcs!P514+calcs!U514+calcs!Z514+calcs!AE514+calcs!AJ514+calcs!AO514+calcs!AT514+calcs!AY514+calcs!BD514+calcs!BI514</f>
        <v>#REF!</v>
      </c>
      <c r="J521" s="168" t="e">
        <f>calcs!G514+calcs!L514+calcs!Q514+calcs!V514+calcs!AA514+calcs!AF514+calcs!AK514+calcs!AP514+calcs!AU514+calcs!AZ514+calcs!BE514+calcs!BJ514</f>
        <v>#REF!</v>
      </c>
      <c r="K521" s="161"/>
      <c r="L521" s="175" t="e">
        <f t="shared" si="18"/>
        <v>#REF!</v>
      </c>
      <c r="M521" s="81"/>
      <c r="N521" s="120"/>
      <c r="O521" s="120"/>
      <c r="P521" s="194" t="e">
        <f t="shared" si="20"/>
        <v>#REF!</v>
      </c>
      <c r="Q521" s="194" t="e">
        <f t="shared" si="20"/>
        <v>#REF!</v>
      </c>
      <c r="R521" s="194" t="e">
        <f t="shared" si="20"/>
        <v>#REF!</v>
      </c>
      <c r="S521" s="194" t="e">
        <f t="shared" si="19"/>
        <v>#REF!</v>
      </c>
      <c r="U521" s="194"/>
      <c r="AB521" s="199"/>
      <c r="AC521" s="199"/>
      <c r="AD521" s="199"/>
      <c r="AE521" s="199"/>
      <c r="AF521" s="199"/>
    </row>
    <row r="522" spans="1:32">
      <c r="A522" s="161" t="s">
        <v>1361</v>
      </c>
      <c r="B522" s="161" t="s">
        <v>2268</v>
      </c>
      <c r="C522" s="161" t="s">
        <v>1031</v>
      </c>
      <c r="D522" s="161"/>
      <c r="E522" s="161"/>
      <c r="F522" s="168" t="e">
        <f>calcs!C515+calcs!H515+calcs!M515+calcs!R515+calcs!W515+calcs!AB515+calcs!AG515+calcs!AL515+calcs!AQ515+calcs!AV515+calcs!BA515+calcs!BF515</f>
        <v>#REF!</v>
      </c>
      <c r="G522" s="168" t="e">
        <f>calcs!D515+calcs!I515+calcs!N515+calcs!S515+calcs!X515+calcs!AC515+calcs!AH515+calcs!AM515+calcs!AR515+calcs!AW515+calcs!BB515+calcs!BG515</f>
        <v>#REF!</v>
      </c>
      <c r="H522" s="168" t="e">
        <f>calcs!E515+calcs!J515+calcs!O515+calcs!T515+calcs!Y515+calcs!AD515+calcs!AI515+calcs!AN515+calcs!AS515+calcs!AX515+calcs!BC515+calcs!BH515</f>
        <v>#REF!</v>
      </c>
      <c r="I522" s="168" t="e">
        <f>calcs!F515+calcs!K515+calcs!P515+calcs!U515+calcs!Z515+calcs!AE515+calcs!AJ515+calcs!AO515+calcs!AT515+calcs!AY515+calcs!BD515+calcs!BI515</f>
        <v>#REF!</v>
      </c>
      <c r="J522" s="168" t="e">
        <f>calcs!G515+calcs!L515+calcs!Q515+calcs!V515+calcs!AA515+calcs!AF515+calcs!AK515+calcs!AP515+calcs!AU515+calcs!AZ515+calcs!BE515+calcs!BJ515</f>
        <v>#REF!</v>
      </c>
      <c r="K522" s="161"/>
      <c r="L522" s="175" t="e">
        <f t="shared" si="18"/>
        <v>#REF!</v>
      </c>
      <c r="M522" s="81"/>
      <c r="N522" s="120"/>
      <c r="O522" s="120"/>
      <c r="P522" s="194" t="e">
        <f t="shared" si="20"/>
        <v>#REF!</v>
      </c>
      <c r="Q522" s="194" t="e">
        <f t="shared" si="20"/>
        <v>#REF!</v>
      </c>
      <c r="R522" s="194" t="e">
        <f t="shared" si="20"/>
        <v>#REF!</v>
      </c>
      <c r="S522" s="194" t="e">
        <f t="shared" si="19"/>
        <v>#REF!</v>
      </c>
      <c r="U522" s="194"/>
      <c r="AB522" s="199"/>
      <c r="AC522" s="199"/>
      <c r="AD522" s="199"/>
      <c r="AE522" s="199"/>
      <c r="AF522" s="199"/>
    </row>
    <row r="523" spans="1:32">
      <c r="A523" s="161" t="s">
        <v>1362</v>
      </c>
      <c r="B523" s="161" t="s">
        <v>2269</v>
      </c>
      <c r="C523" s="161" t="s">
        <v>64</v>
      </c>
      <c r="D523" s="161"/>
      <c r="E523" s="161"/>
      <c r="F523" s="168" t="e">
        <f>calcs!C516+calcs!H516+calcs!M516+calcs!R516+calcs!W516+calcs!AB516+calcs!AG516+calcs!AL516+calcs!AQ516+calcs!AV516+calcs!BA516+calcs!BF516</f>
        <v>#REF!</v>
      </c>
      <c r="G523" s="168" t="e">
        <f>calcs!D516+calcs!I516+calcs!N516+calcs!S516+calcs!X516+calcs!AC516+calcs!AH516+calcs!AM516+calcs!AR516+calcs!AW516+calcs!BB516+calcs!BG516</f>
        <v>#REF!</v>
      </c>
      <c r="H523" s="168" t="e">
        <f>calcs!E516+calcs!J516+calcs!O516+calcs!T516+calcs!Y516+calcs!AD516+calcs!AI516+calcs!AN516+calcs!AS516+calcs!AX516+calcs!BC516+calcs!BH516</f>
        <v>#REF!</v>
      </c>
      <c r="I523" s="168" t="e">
        <f>calcs!F516+calcs!K516+calcs!P516+calcs!U516+calcs!Z516+calcs!AE516+calcs!AJ516+calcs!AO516+calcs!AT516+calcs!AY516+calcs!BD516+calcs!BI516</f>
        <v>#REF!</v>
      </c>
      <c r="J523" s="168" t="e">
        <f>calcs!G516+calcs!L516+calcs!Q516+calcs!V516+calcs!AA516+calcs!AF516+calcs!AK516+calcs!AP516+calcs!AU516+calcs!AZ516+calcs!BE516+calcs!BJ516</f>
        <v>#REF!</v>
      </c>
      <c r="K523" s="161"/>
      <c r="L523" s="175" t="e">
        <f t="shared" si="18"/>
        <v>#REF!</v>
      </c>
      <c r="M523" s="81"/>
      <c r="N523" s="120"/>
      <c r="O523" s="120"/>
      <c r="P523" s="194" t="e">
        <f t="shared" si="20"/>
        <v>#REF!</v>
      </c>
      <c r="Q523" s="194" t="e">
        <f t="shared" si="20"/>
        <v>#REF!</v>
      </c>
      <c r="R523" s="194" t="e">
        <f t="shared" si="20"/>
        <v>#REF!</v>
      </c>
      <c r="S523" s="194" t="e">
        <f t="shared" si="19"/>
        <v>#REF!</v>
      </c>
      <c r="U523" s="194"/>
      <c r="AB523" s="199"/>
      <c r="AC523" s="199"/>
      <c r="AD523" s="199"/>
      <c r="AE523" s="199"/>
      <c r="AF523" s="199"/>
    </row>
    <row r="524" spans="1:32">
      <c r="A524" s="161" t="s">
        <v>1362</v>
      </c>
      <c r="B524" s="161" t="s">
        <v>2270</v>
      </c>
      <c r="C524" s="161" t="s">
        <v>1034</v>
      </c>
      <c r="D524" s="161"/>
      <c r="E524" s="161"/>
      <c r="F524" s="168" t="e">
        <f>calcs!C517+calcs!H517+calcs!M517+calcs!R517+calcs!W517+calcs!AB517+calcs!AG517+calcs!AL517+calcs!AQ517+calcs!AV517+calcs!BA517+calcs!BF517</f>
        <v>#REF!</v>
      </c>
      <c r="G524" s="168" t="e">
        <f>calcs!D517+calcs!I517+calcs!N517+calcs!S517+calcs!X517+calcs!AC517+calcs!AH517+calcs!AM517+calcs!AR517+calcs!AW517+calcs!BB517+calcs!BG517</f>
        <v>#REF!</v>
      </c>
      <c r="H524" s="168" t="e">
        <f>calcs!E517+calcs!J517+calcs!O517+calcs!T517+calcs!Y517+calcs!AD517+calcs!AI517+calcs!AN517+calcs!AS517+calcs!AX517+calcs!BC517+calcs!BH517</f>
        <v>#REF!</v>
      </c>
      <c r="I524" s="168" t="e">
        <f>calcs!F517+calcs!K517+calcs!P517+calcs!U517+calcs!Z517+calcs!AE517+calcs!AJ517+calcs!AO517+calcs!AT517+calcs!AY517+calcs!BD517+calcs!BI517</f>
        <v>#REF!</v>
      </c>
      <c r="J524" s="168" t="e">
        <f>calcs!G517+calcs!L517+calcs!Q517+calcs!V517+calcs!AA517+calcs!AF517+calcs!AK517+calcs!AP517+calcs!AU517+calcs!AZ517+calcs!BE517+calcs!BJ517</f>
        <v>#REF!</v>
      </c>
      <c r="K524" s="161"/>
      <c r="L524" s="175" t="e">
        <f t="shared" si="18"/>
        <v>#REF!</v>
      </c>
      <c r="M524" s="81"/>
      <c r="N524" s="120"/>
      <c r="O524" s="120"/>
      <c r="P524" s="194" t="e">
        <f t="shared" si="20"/>
        <v>#REF!</v>
      </c>
      <c r="Q524" s="194" t="e">
        <f t="shared" si="20"/>
        <v>#REF!</v>
      </c>
      <c r="R524" s="194" t="e">
        <f t="shared" si="20"/>
        <v>#REF!</v>
      </c>
      <c r="S524" s="194" t="e">
        <f t="shared" si="19"/>
        <v>#REF!</v>
      </c>
      <c r="U524" s="194"/>
      <c r="AB524" s="199"/>
      <c r="AC524" s="199"/>
      <c r="AD524" s="199"/>
      <c r="AE524" s="199"/>
      <c r="AF524" s="199"/>
    </row>
    <row r="525" spans="1:32">
      <c r="A525" s="161" t="s">
        <v>1362</v>
      </c>
      <c r="B525" s="161" t="s">
        <v>2271</v>
      </c>
      <c r="C525" s="161" t="s">
        <v>1036</v>
      </c>
      <c r="D525" s="161"/>
      <c r="E525" s="161"/>
      <c r="F525" s="168" t="e">
        <f>calcs!C518+calcs!H518+calcs!M518+calcs!R518+calcs!W518+calcs!AB518+calcs!AG518+calcs!AL518+calcs!AQ518+calcs!AV518+calcs!BA518+calcs!BF518</f>
        <v>#REF!</v>
      </c>
      <c r="G525" s="168" t="e">
        <f>calcs!D518+calcs!I518+calcs!N518+calcs!S518+calcs!X518+calcs!AC518+calcs!AH518+calcs!AM518+calcs!AR518+calcs!AW518+calcs!BB518+calcs!BG518</f>
        <v>#REF!</v>
      </c>
      <c r="H525" s="168" t="e">
        <f>calcs!E518+calcs!J518+calcs!O518+calcs!T518+calcs!Y518+calcs!AD518+calcs!AI518+calcs!AN518+calcs!AS518+calcs!AX518+calcs!BC518+calcs!BH518</f>
        <v>#REF!</v>
      </c>
      <c r="I525" s="168" t="e">
        <f>calcs!F518+calcs!K518+calcs!P518+calcs!U518+calcs!Z518+calcs!AE518+calcs!AJ518+calcs!AO518+calcs!AT518+calcs!AY518+calcs!BD518+calcs!BI518</f>
        <v>#REF!</v>
      </c>
      <c r="J525" s="168" t="e">
        <f>calcs!G518+calcs!L518+calcs!Q518+calcs!V518+calcs!AA518+calcs!AF518+calcs!AK518+calcs!AP518+calcs!AU518+calcs!AZ518+calcs!BE518+calcs!BJ518</f>
        <v>#REF!</v>
      </c>
      <c r="K525" s="161"/>
      <c r="L525" s="175" t="e">
        <f t="shared" si="18"/>
        <v>#REF!</v>
      </c>
      <c r="M525" s="81"/>
      <c r="N525" s="120"/>
      <c r="O525" s="120"/>
      <c r="P525" s="194" t="e">
        <f t="shared" si="20"/>
        <v>#REF!</v>
      </c>
      <c r="Q525" s="194" t="e">
        <f t="shared" si="20"/>
        <v>#REF!</v>
      </c>
      <c r="R525" s="194" t="e">
        <f t="shared" si="20"/>
        <v>#REF!</v>
      </c>
      <c r="S525" s="194" t="e">
        <f t="shared" si="19"/>
        <v>#REF!</v>
      </c>
      <c r="U525" s="194"/>
      <c r="AB525" s="199"/>
      <c r="AC525" s="199"/>
      <c r="AD525" s="199"/>
      <c r="AE525" s="199"/>
      <c r="AF525" s="199"/>
    </row>
    <row r="526" spans="1:32">
      <c r="A526" s="161" t="s">
        <v>1362</v>
      </c>
      <c r="B526" s="161" t="s">
        <v>2272</v>
      </c>
      <c r="C526" s="161" t="s">
        <v>1038</v>
      </c>
      <c r="D526" s="161"/>
      <c r="E526" s="161"/>
      <c r="F526" s="168" t="e">
        <f>calcs!C519+calcs!H519+calcs!M519+calcs!R519+calcs!W519+calcs!AB519+calcs!AG519+calcs!AL519+calcs!AQ519+calcs!AV519+calcs!BA519+calcs!BF519</f>
        <v>#REF!</v>
      </c>
      <c r="G526" s="168" t="e">
        <f>calcs!D519+calcs!I519+calcs!N519+calcs!S519+calcs!X519+calcs!AC519+calcs!AH519+calcs!AM519+calcs!AR519+calcs!AW519+calcs!BB519+calcs!BG519</f>
        <v>#REF!</v>
      </c>
      <c r="H526" s="168" t="e">
        <f>calcs!E519+calcs!J519+calcs!O519+calcs!T519+calcs!Y519+calcs!AD519+calcs!AI519+calcs!AN519+calcs!AS519+calcs!AX519+calcs!BC519+calcs!BH519</f>
        <v>#REF!</v>
      </c>
      <c r="I526" s="168" t="e">
        <f>calcs!F519+calcs!K519+calcs!P519+calcs!U519+calcs!Z519+calcs!AE519+calcs!AJ519+calcs!AO519+calcs!AT519+calcs!AY519+calcs!BD519+calcs!BI519</f>
        <v>#REF!</v>
      </c>
      <c r="J526" s="168" t="e">
        <f>calcs!G519+calcs!L519+calcs!Q519+calcs!V519+calcs!AA519+calcs!AF519+calcs!AK519+calcs!AP519+calcs!AU519+calcs!AZ519+calcs!BE519+calcs!BJ519</f>
        <v>#REF!</v>
      </c>
      <c r="K526" s="161"/>
      <c r="L526" s="175" t="e">
        <f t="shared" ref="L526:L589" si="21">SUM(P526:S526)/4</f>
        <v>#REF!</v>
      </c>
      <c r="M526" s="81"/>
      <c r="N526" s="120"/>
      <c r="O526" s="120"/>
      <c r="P526" s="194" t="e">
        <f t="shared" si="20"/>
        <v>#REF!</v>
      </c>
      <c r="Q526" s="194" t="e">
        <f t="shared" si="20"/>
        <v>#REF!</v>
      </c>
      <c r="R526" s="194" t="e">
        <f t="shared" si="20"/>
        <v>#REF!</v>
      </c>
      <c r="S526" s="194" t="e">
        <f t="shared" si="19"/>
        <v>#REF!</v>
      </c>
      <c r="U526" s="194"/>
      <c r="AB526" s="199"/>
      <c r="AC526" s="199"/>
      <c r="AD526" s="199"/>
      <c r="AE526" s="199"/>
      <c r="AF526" s="199"/>
    </row>
    <row r="527" spans="1:32">
      <c r="A527" s="161" t="s">
        <v>1362</v>
      </c>
      <c r="B527" s="161" t="s">
        <v>2273</v>
      </c>
      <c r="C527" s="161" t="s">
        <v>1040</v>
      </c>
      <c r="D527" s="161"/>
      <c r="E527" s="161"/>
      <c r="F527" s="168" t="e">
        <f>calcs!C520+calcs!H520+calcs!M520+calcs!R520+calcs!W520+calcs!AB520+calcs!AG520+calcs!AL520+calcs!AQ520+calcs!AV520+calcs!BA520+calcs!BF520</f>
        <v>#REF!</v>
      </c>
      <c r="G527" s="168" t="e">
        <f>calcs!D520+calcs!I520+calcs!N520+calcs!S520+calcs!X520+calcs!AC520+calcs!AH520+calcs!AM520+calcs!AR520+calcs!AW520+calcs!BB520+calcs!BG520</f>
        <v>#REF!</v>
      </c>
      <c r="H527" s="168" t="e">
        <f>calcs!E520+calcs!J520+calcs!O520+calcs!T520+calcs!Y520+calcs!AD520+calcs!AI520+calcs!AN520+calcs!AS520+calcs!AX520+calcs!BC520+calcs!BH520</f>
        <v>#REF!</v>
      </c>
      <c r="I527" s="168" t="e">
        <f>calcs!F520+calcs!K520+calcs!P520+calcs!U520+calcs!Z520+calcs!AE520+calcs!AJ520+calcs!AO520+calcs!AT520+calcs!AY520+calcs!BD520+calcs!BI520</f>
        <v>#REF!</v>
      </c>
      <c r="J527" s="168" t="e">
        <f>calcs!G520+calcs!L520+calcs!Q520+calcs!V520+calcs!AA520+calcs!AF520+calcs!AK520+calcs!AP520+calcs!AU520+calcs!AZ520+calcs!BE520+calcs!BJ520</f>
        <v>#REF!</v>
      </c>
      <c r="K527" s="161"/>
      <c r="L527" s="175" t="e">
        <f t="shared" si="21"/>
        <v>#REF!</v>
      </c>
      <c r="M527" s="81"/>
      <c r="N527" s="120"/>
      <c r="O527" s="120"/>
      <c r="P527" s="194" t="e">
        <f t="shared" si="20"/>
        <v>#REF!</v>
      </c>
      <c r="Q527" s="194" t="e">
        <f t="shared" si="20"/>
        <v>#REF!</v>
      </c>
      <c r="R527" s="194" t="e">
        <f t="shared" si="20"/>
        <v>#REF!</v>
      </c>
      <c r="S527" s="194" t="e">
        <f t="shared" si="19"/>
        <v>#REF!</v>
      </c>
      <c r="U527" s="194"/>
      <c r="AB527" s="199"/>
      <c r="AC527" s="199"/>
      <c r="AD527" s="199"/>
      <c r="AE527" s="199"/>
      <c r="AF527" s="199"/>
    </row>
    <row r="528" spans="1:32">
      <c r="A528" s="161" t="s">
        <v>1362</v>
      </c>
      <c r="B528" s="161" t="s">
        <v>2274</v>
      </c>
      <c r="C528" s="161" t="s">
        <v>1042</v>
      </c>
      <c r="D528" s="161"/>
      <c r="E528" s="161"/>
      <c r="F528" s="168" t="e">
        <f>calcs!C521+calcs!H521+calcs!M521+calcs!R521+calcs!W521+calcs!AB521+calcs!AG521+calcs!AL521+calcs!AQ521+calcs!AV521+calcs!BA521+calcs!BF521</f>
        <v>#REF!</v>
      </c>
      <c r="G528" s="168" t="e">
        <f>calcs!D521+calcs!I521+calcs!N521+calcs!S521+calcs!X521+calcs!AC521+calcs!AH521+calcs!AM521+calcs!AR521+calcs!AW521+calcs!BB521+calcs!BG521</f>
        <v>#REF!</v>
      </c>
      <c r="H528" s="168" t="e">
        <f>calcs!E521+calcs!J521+calcs!O521+calcs!T521+calcs!Y521+calcs!AD521+calcs!AI521+calcs!AN521+calcs!AS521+calcs!AX521+calcs!BC521+calcs!BH521</f>
        <v>#REF!</v>
      </c>
      <c r="I528" s="168" t="e">
        <f>calcs!F521+calcs!K521+calcs!P521+calcs!U521+calcs!Z521+calcs!AE521+calcs!AJ521+calcs!AO521+calcs!AT521+calcs!AY521+calcs!BD521+calcs!BI521</f>
        <v>#REF!</v>
      </c>
      <c r="J528" s="168" t="e">
        <f>calcs!G521+calcs!L521+calcs!Q521+calcs!V521+calcs!AA521+calcs!AF521+calcs!AK521+calcs!AP521+calcs!AU521+calcs!AZ521+calcs!BE521+calcs!BJ521</f>
        <v>#REF!</v>
      </c>
      <c r="K528" s="161"/>
      <c r="L528" s="175" t="e">
        <f t="shared" si="21"/>
        <v>#REF!</v>
      </c>
      <c r="M528" s="81"/>
      <c r="N528" s="120"/>
      <c r="O528" s="120"/>
      <c r="P528" s="194" t="e">
        <f t="shared" si="20"/>
        <v>#REF!</v>
      </c>
      <c r="Q528" s="194" t="e">
        <f t="shared" si="20"/>
        <v>#REF!</v>
      </c>
      <c r="R528" s="194" t="e">
        <f t="shared" si="20"/>
        <v>#REF!</v>
      </c>
      <c r="S528" s="194" t="e">
        <f t="shared" si="19"/>
        <v>#REF!</v>
      </c>
      <c r="U528" s="194"/>
      <c r="AB528" s="199"/>
      <c r="AC528" s="199"/>
      <c r="AD528" s="199"/>
      <c r="AE528" s="199"/>
      <c r="AF528" s="199"/>
    </row>
    <row r="529" spans="1:32">
      <c r="A529" s="161" t="s">
        <v>1362</v>
      </c>
      <c r="B529" s="161" t="s">
        <v>2275</v>
      </c>
      <c r="C529" s="161" t="s">
        <v>1044</v>
      </c>
      <c r="D529" s="161"/>
      <c r="E529" s="161"/>
      <c r="F529" s="168" t="e">
        <f>calcs!C522+calcs!H522+calcs!M522+calcs!R522+calcs!W522+calcs!AB522+calcs!AG522+calcs!AL522+calcs!AQ522+calcs!AV522+calcs!BA522+calcs!BF522</f>
        <v>#REF!</v>
      </c>
      <c r="G529" s="168" t="e">
        <f>calcs!D522+calcs!I522+calcs!N522+calcs!S522+calcs!X522+calcs!AC522+calcs!AH522+calcs!AM522+calcs!AR522+calcs!AW522+calcs!BB522+calcs!BG522</f>
        <v>#REF!</v>
      </c>
      <c r="H529" s="168" t="e">
        <f>calcs!E522+calcs!J522+calcs!O522+calcs!T522+calcs!Y522+calcs!AD522+calcs!AI522+calcs!AN522+calcs!AS522+calcs!AX522+calcs!BC522+calcs!BH522</f>
        <v>#REF!</v>
      </c>
      <c r="I529" s="168" t="e">
        <f>calcs!F522+calcs!K522+calcs!P522+calcs!U522+calcs!Z522+calcs!AE522+calcs!AJ522+calcs!AO522+calcs!AT522+calcs!AY522+calcs!BD522+calcs!BI522</f>
        <v>#REF!</v>
      </c>
      <c r="J529" s="168" t="e">
        <f>calcs!G522+calcs!L522+calcs!Q522+calcs!V522+calcs!AA522+calcs!AF522+calcs!AK522+calcs!AP522+calcs!AU522+calcs!AZ522+calcs!BE522+calcs!BJ522</f>
        <v>#REF!</v>
      </c>
      <c r="K529" s="161"/>
      <c r="L529" s="175" t="e">
        <f t="shared" si="21"/>
        <v>#REF!</v>
      </c>
      <c r="M529" s="81"/>
      <c r="N529" s="120"/>
      <c r="O529" s="120"/>
      <c r="P529" s="194" t="e">
        <f t="shared" si="20"/>
        <v>#REF!</v>
      </c>
      <c r="Q529" s="194" t="e">
        <f t="shared" si="20"/>
        <v>#REF!</v>
      </c>
      <c r="R529" s="194" t="e">
        <f t="shared" si="20"/>
        <v>#REF!</v>
      </c>
      <c r="S529" s="194" t="e">
        <f t="shared" si="19"/>
        <v>#REF!</v>
      </c>
      <c r="U529" s="194"/>
      <c r="AB529" s="199"/>
      <c r="AC529" s="199"/>
      <c r="AD529" s="199"/>
      <c r="AE529" s="199"/>
      <c r="AF529" s="199"/>
    </row>
    <row r="530" spans="1:32">
      <c r="A530" s="161" t="s">
        <v>1362</v>
      </c>
      <c r="B530" s="161" t="s">
        <v>2276</v>
      </c>
      <c r="C530" s="161" t="s">
        <v>1046</v>
      </c>
      <c r="D530" s="161"/>
      <c r="E530" s="161"/>
      <c r="F530" s="168" t="e">
        <f>calcs!C523+calcs!H523+calcs!M523+calcs!R523+calcs!W523+calcs!AB523+calcs!AG523+calcs!AL523+calcs!AQ523+calcs!AV523+calcs!BA523+calcs!BF523</f>
        <v>#REF!</v>
      </c>
      <c r="G530" s="168" t="e">
        <f>calcs!D523+calcs!I523+calcs!N523+calcs!S523+calcs!X523+calcs!AC523+calcs!AH523+calcs!AM523+calcs!AR523+calcs!AW523+calcs!BB523+calcs!BG523</f>
        <v>#REF!</v>
      </c>
      <c r="H530" s="168" t="e">
        <f>calcs!E523+calcs!J523+calcs!O523+calcs!T523+calcs!Y523+calcs!AD523+calcs!AI523+calcs!AN523+calcs!AS523+calcs!AX523+calcs!BC523+calcs!BH523</f>
        <v>#REF!</v>
      </c>
      <c r="I530" s="168" t="e">
        <f>calcs!F523+calcs!K523+calcs!P523+calcs!U523+calcs!Z523+calcs!AE523+calcs!AJ523+calcs!AO523+calcs!AT523+calcs!AY523+calcs!BD523+calcs!BI523</f>
        <v>#REF!</v>
      </c>
      <c r="J530" s="168" t="e">
        <f>calcs!G523+calcs!L523+calcs!Q523+calcs!V523+calcs!AA523+calcs!AF523+calcs!AK523+calcs!AP523+calcs!AU523+calcs!AZ523+calcs!BE523+calcs!BJ523</f>
        <v>#REF!</v>
      </c>
      <c r="K530" s="161"/>
      <c r="L530" s="175" t="e">
        <f t="shared" si="21"/>
        <v>#REF!</v>
      </c>
      <c r="M530" s="81"/>
      <c r="N530" s="120"/>
      <c r="O530" s="120"/>
      <c r="P530" s="194" t="e">
        <f t="shared" si="20"/>
        <v>#REF!</v>
      </c>
      <c r="Q530" s="194" t="e">
        <f t="shared" si="20"/>
        <v>#REF!</v>
      </c>
      <c r="R530" s="194" t="e">
        <f t="shared" si="20"/>
        <v>#REF!</v>
      </c>
      <c r="S530" s="194" t="e">
        <f t="shared" si="19"/>
        <v>#REF!</v>
      </c>
      <c r="U530" s="194"/>
      <c r="AB530" s="199"/>
      <c r="AC530" s="199"/>
      <c r="AD530" s="199"/>
      <c r="AE530" s="199"/>
      <c r="AF530" s="199"/>
    </row>
    <row r="531" spans="1:32">
      <c r="A531" s="161" t="s">
        <v>1362</v>
      </c>
      <c r="B531" s="161" t="s">
        <v>2277</v>
      </c>
      <c r="C531" s="161" t="s">
        <v>377</v>
      </c>
      <c r="D531" s="161"/>
      <c r="E531" s="161"/>
      <c r="F531" s="168" t="e">
        <f>calcs!C524+calcs!H524+calcs!M524+calcs!R524+calcs!W524+calcs!AB524+calcs!AG524+calcs!AL524+calcs!AQ524+calcs!AV524+calcs!BA524+calcs!BF524</f>
        <v>#REF!</v>
      </c>
      <c r="G531" s="168" t="e">
        <f>calcs!D524+calcs!I524+calcs!N524+calcs!S524+calcs!X524+calcs!AC524+calcs!AH524+calcs!AM524+calcs!AR524+calcs!AW524+calcs!BB524+calcs!BG524</f>
        <v>#REF!</v>
      </c>
      <c r="H531" s="168" t="e">
        <f>calcs!E524+calcs!J524+calcs!O524+calcs!T524+calcs!Y524+calcs!AD524+calcs!AI524+calcs!AN524+calcs!AS524+calcs!AX524+calcs!BC524+calcs!BH524</f>
        <v>#REF!</v>
      </c>
      <c r="I531" s="168" t="e">
        <f>calcs!F524+calcs!K524+calcs!P524+calcs!U524+calcs!Z524+calcs!AE524+calcs!AJ524+calcs!AO524+calcs!AT524+calcs!AY524+calcs!BD524+calcs!BI524</f>
        <v>#REF!</v>
      </c>
      <c r="J531" s="168" t="e">
        <f>calcs!G524+calcs!L524+calcs!Q524+calcs!V524+calcs!AA524+calcs!AF524+calcs!AK524+calcs!AP524+calcs!AU524+calcs!AZ524+calcs!BE524+calcs!BJ524</f>
        <v>#REF!</v>
      </c>
      <c r="K531" s="161"/>
      <c r="L531" s="175" t="e">
        <f t="shared" si="21"/>
        <v>#REF!</v>
      </c>
      <c r="M531" s="81"/>
      <c r="N531" s="120"/>
      <c r="O531" s="120"/>
      <c r="P531" s="194" t="e">
        <f t="shared" si="20"/>
        <v>#REF!</v>
      </c>
      <c r="Q531" s="194" t="e">
        <f t="shared" si="20"/>
        <v>#REF!</v>
      </c>
      <c r="R531" s="194" t="e">
        <f t="shared" si="20"/>
        <v>#REF!</v>
      </c>
      <c r="S531" s="194" t="e">
        <f t="shared" si="19"/>
        <v>#REF!</v>
      </c>
      <c r="U531" s="194"/>
      <c r="AB531" s="199"/>
      <c r="AC531" s="199"/>
      <c r="AD531" s="199"/>
      <c r="AE531" s="199"/>
      <c r="AF531" s="199"/>
    </row>
    <row r="532" spans="1:32">
      <c r="A532" s="161" t="s">
        <v>1362</v>
      </c>
      <c r="B532" s="161" t="s">
        <v>2278</v>
      </c>
      <c r="C532" s="161" t="s">
        <v>1049</v>
      </c>
      <c r="D532" s="161"/>
      <c r="E532" s="161"/>
      <c r="F532" s="168" t="e">
        <f>calcs!C525+calcs!H525+calcs!M525+calcs!R525+calcs!W525+calcs!AB525+calcs!AG525+calcs!AL525+calcs!AQ525+calcs!AV525+calcs!BA525+calcs!BF525</f>
        <v>#REF!</v>
      </c>
      <c r="G532" s="168" t="e">
        <f>calcs!D525+calcs!I525+calcs!N525+calcs!S525+calcs!X525+calcs!AC525+calcs!AH525+calcs!AM525+calcs!AR525+calcs!AW525+calcs!BB525+calcs!BG525</f>
        <v>#REF!</v>
      </c>
      <c r="H532" s="168" t="e">
        <f>calcs!E525+calcs!J525+calcs!O525+calcs!T525+calcs!Y525+calcs!AD525+calcs!AI525+calcs!AN525+calcs!AS525+calcs!AX525+calcs!BC525+calcs!BH525</f>
        <v>#REF!</v>
      </c>
      <c r="I532" s="168" t="e">
        <f>calcs!F525+calcs!K525+calcs!P525+calcs!U525+calcs!Z525+calcs!AE525+calcs!AJ525+calcs!AO525+calcs!AT525+calcs!AY525+calcs!BD525+calcs!BI525</f>
        <v>#REF!</v>
      </c>
      <c r="J532" s="168" t="e">
        <f>calcs!G525+calcs!L525+calcs!Q525+calcs!V525+calcs!AA525+calcs!AF525+calcs!AK525+calcs!AP525+calcs!AU525+calcs!AZ525+calcs!BE525+calcs!BJ525</f>
        <v>#REF!</v>
      </c>
      <c r="K532" s="161"/>
      <c r="L532" s="175" t="e">
        <f t="shared" si="21"/>
        <v>#REF!</v>
      </c>
      <c r="M532" s="81"/>
      <c r="N532" s="120"/>
      <c r="O532" s="120"/>
      <c r="P532" s="194" t="e">
        <f t="shared" si="20"/>
        <v>#REF!</v>
      </c>
      <c r="Q532" s="194" t="e">
        <f t="shared" si="20"/>
        <v>#REF!</v>
      </c>
      <c r="R532" s="194" t="e">
        <f t="shared" si="20"/>
        <v>#REF!</v>
      </c>
      <c r="S532" s="194" t="e">
        <f t="shared" si="19"/>
        <v>#REF!</v>
      </c>
      <c r="U532" s="194"/>
      <c r="AB532" s="199"/>
      <c r="AC532" s="199"/>
      <c r="AD532" s="199"/>
      <c r="AE532" s="199"/>
      <c r="AF532" s="199"/>
    </row>
    <row r="533" spans="1:32">
      <c r="A533" s="161" t="s">
        <v>1362</v>
      </c>
      <c r="B533" s="161" t="s">
        <v>2279</v>
      </c>
      <c r="C533" s="161" t="s">
        <v>1051</v>
      </c>
      <c r="D533" s="161"/>
      <c r="E533" s="161"/>
      <c r="F533" s="168" t="e">
        <f>calcs!C526+calcs!H526+calcs!M526+calcs!R526+calcs!W526+calcs!AB526+calcs!AG526+calcs!AL526+calcs!AQ526+calcs!AV526+calcs!BA526+calcs!BF526</f>
        <v>#REF!</v>
      </c>
      <c r="G533" s="168" t="e">
        <f>calcs!D526+calcs!I526+calcs!N526+calcs!S526+calcs!X526+calcs!AC526+calcs!AH526+calcs!AM526+calcs!AR526+calcs!AW526+calcs!BB526+calcs!BG526</f>
        <v>#REF!</v>
      </c>
      <c r="H533" s="168" t="e">
        <f>calcs!E526+calcs!J526+calcs!O526+calcs!T526+calcs!Y526+calcs!AD526+calcs!AI526+calcs!AN526+calcs!AS526+calcs!AX526+calcs!BC526+calcs!BH526</f>
        <v>#REF!</v>
      </c>
      <c r="I533" s="168" t="e">
        <f>calcs!F526+calcs!K526+calcs!P526+calcs!U526+calcs!Z526+calcs!AE526+calcs!AJ526+calcs!AO526+calcs!AT526+calcs!AY526+calcs!BD526+calcs!BI526</f>
        <v>#REF!</v>
      </c>
      <c r="J533" s="168" t="e">
        <f>calcs!G526+calcs!L526+calcs!Q526+calcs!V526+calcs!AA526+calcs!AF526+calcs!AK526+calcs!AP526+calcs!AU526+calcs!AZ526+calcs!BE526+calcs!BJ526</f>
        <v>#REF!</v>
      </c>
      <c r="K533" s="161"/>
      <c r="L533" s="175" t="e">
        <f t="shared" si="21"/>
        <v>#REF!</v>
      </c>
      <c r="M533" s="81"/>
      <c r="N533" s="120"/>
      <c r="O533" s="120"/>
      <c r="P533" s="194" t="e">
        <f t="shared" si="20"/>
        <v>#REF!</v>
      </c>
      <c r="Q533" s="194" t="e">
        <f t="shared" si="20"/>
        <v>#REF!</v>
      </c>
      <c r="R533" s="194" t="e">
        <f t="shared" si="20"/>
        <v>#REF!</v>
      </c>
      <c r="S533" s="194" t="e">
        <f t="shared" si="20"/>
        <v>#REF!</v>
      </c>
      <c r="U533" s="194"/>
      <c r="AB533" s="199"/>
      <c r="AC533" s="199"/>
      <c r="AD533" s="199"/>
      <c r="AE533" s="199"/>
      <c r="AF533" s="199"/>
    </row>
    <row r="534" spans="1:32">
      <c r="A534" s="161" t="s">
        <v>1362</v>
      </c>
      <c r="B534" s="161" t="s">
        <v>2280</v>
      </c>
      <c r="C534" s="161" t="s">
        <v>1053</v>
      </c>
      <c r="D534" s="161"/>
      <c r="E534" s="161"/>
      <c r="F534" s="168" t="e">
        <f>calcs!C527+calcs!H527+calcs!M527+calcs!R527+calcs!W527+calcs!AB527+calcs!AG527+calcs!AL527+calcs!AQ527+calcs!AV527+calcs!BA527+calcs!BF527</f>
        <v>#REF!</v>
      </c>
      <c r="G534" s="168" t="e">
        <f>calcs!D527+calcs!I527+calcs!N527+calcs!S527+calcs!X527+calcs!AC527+calcs!AH527+calcs!AM527+calcs!AR527+calcs!AW527+calcs!BB527+calcs!BG527</f>
        <v>#REF!</v>
      </c>
      <c r="H534" s="168" t="e">
        <f>calcs!E527+calcs!J527+calcs!O527+calcs!T527+calcs!Y527+calcs!AD527+calcs!AI527+calcs!AN527+calcs!AS527+calcs!AX527+calcs!BC527+calcs!BH527</f>
        <v>#REF!</v>
      </c>
      <c r="I534" s="168" t="e">
        <f>calcs!F527+calcs!K527+calcs!P527+calcs!U527+calcs!Z527+calcs!AE527+calcs!AJ527+calcs!AO527+calcs!AT527+calcs!AY527+calcs!BD527+calcs!BI527</f>
        <v>#REF!</v>
      </c>
      <c r="J534" s="168" t="e">
        <f>calcs!G527+calcs!L527+calcs!Q527+calcs!V527+calcs!AA527+calcs!AF527+calcs!AK527+calcs!AP527+calcs!AU527+calcs!AZ527+calcs!BE527+calcs!BJ527</f>
        <v>#REF!</v>
      </c>
      <c r="K534" s="161"/>
      <c r="L534" s="175" t="e">
        <f t="shared" si="21"/>
        <v>#REF!</v>
      </c>
      <c r="M534" s="81"/>
      <c r="N534" s="120"/>
      <c r="O534" s="120"/>
      <c r="P534" s="194" t="e">
        <f t="shared" ref="P534:S597" si="22">G534-F534</f>
        <v>#REF!</v>
      </c>
      <c r="Q534" s="194" t="e">
        <f t="shared" si="22"/>
        <v>#REF!</v>
      </c>
      <c r="R534" s="194" t="e">
        <f t="shared" si="22"/>
        <v>#REF!</v>
      </c>
      <c r="S534" s="194" t="e">
        <f t="shared" si="22"/>
        <v>#REF!</v>
      </c>
      <c r="U534" s="194"/>
      <c r="AB534" s="199"/>
      <c r="AC534" s="199"/>
      <c r="AD534" s="199"/>
      <c r="AE534" s="199"/>
      <c r="AF534" s="199"/>
    </row>
    <row r="535" spans="1:32">
      <c r="A535" s="161" t="s">
        <v>1362</v>
      </c>
      <c r="B535" s="161" t="s">
        <v>2281</v>
      </c>
      <c r="C535" s="161" t="s">
        <v>1055</v>
      </c>
      <c r="D535" s="161"/>
      <c r="E535" s="161"/>
      <c r="F535" s="168" t="e">
        <f>calcs!C528+calcs!H528+calcs!M528+calcs!R528+calcs!W528+calcs!AB528+calcs!AG528+calcs!AL528+calcs!AQ528+calcs!AV528+calcs!BA528+calcs!BF528</f>
        <v>#REF!</v>
      </c>
      <c r="G535" s="168" t="e">
        <f>calcs!D528+calcs!I528+calcs!N528+calcs!S528+calcs!X528+calcs!AC528+calcs!AH528+calcs!AM528+calcs!AR528+calcs!AW528+calcs!BB528+calcs!BG528</f>
        <v>#REF!</v>
      </c>
      <c r="H535" s="168" t="e">
        <f>calcs!E528+calcs!J528+calcs!O528+calcs!T528+calcs!Y528+calcs!AD528+calcs!AI528+calcs!AN528+calcs!AS528+calcs!AX528+calcs!BC528+calcs!BH528</f>
        <v>#REF!</v>
      </c>
      <c r="I535" s="168" t="e">
        <f>calcs!F528+calcs!K528+calcs!P528+calcs!U528+calcs!Z528+calcs!AE528+calcs!AJ528+calcs!AO528+calcs!AT528+calcs!AY528+calcs!BD528+calcs!BI528</f>
        <v>#REF!</v>
      </c>
      <c r="J535" s="168" t="e">
        <f>calcs!G528+calcs!L528+calcs!Q528+calcs!V528+calcs!AA528+calcs!AF528+calcs!AK528+calcs!AP528+calcs!AU528+calcs!AZ528+calcs!BE528+calcs!BJ528</f>
        <v>#REF!</v>
      </c>
      <c r="K535" s="161"/>
      <c r="L535" s="175" t="e">
        <f t="shared" si="21"/>
        <v>#REF!</v>
      </c>
      <c r="M535" s="81"/>
      <c r="N535" s="120"/>
      <c r="O535" s="120"/>
      <c r="P535" s="194" t="e">
        <f t="shared" si="22"/>
        <v>#REF!</v>
      </c>
      <c r="Q535" s="194" t="e">
        <f t="shared" si="22"/>
        <v>#REF!</v>
      </c>
      <c r="R535" s="194" t="e">
        <f t="shared" si="22"/>
        <v>#REF!</v>
      </c>
      <c r="S535" s="194" t="e">
        <f t="shared" si="22"/>
        <v>#REF!</v>
      </c>
      <c r="U535" s="194"/>
      <c r="AB535" s="199"/>
      <c r="AC535" s="199"/>
      <c r="AD535" s="199"/>
      <c r="AE535" s="199"/>
      <c r="AF535" s="199"/>
    </row>
    <row r="536" spans="1:32">
      <c r="A536" s="161" t="s">
        <v>1362</v>
      </c>
      <c r="B536" s="161" t="s">
        <v>2282</v>
      </c>
      <c r="C536" s="161" t="s">
        <v>1057</v>
      </c>
      <c r="D536" s="161"/>
      <c r="E536" s="161"/>
      <c r="F536" s="168" t="e">
        <f>calcs!C529+calcs!H529+calcs!M529+calcs!R529+calcs!W529+calcs!AB529+calcs!AG529+calcs!AL529+calcs!AQ529+calcs!AV529+calcs!BA529+calcs!BF529</f>
        <v>#REF!</v>
      </c>
      <c r="G536" s="168" t="e">
        <f>calcs!D529+calcs!I529+calcs!N529+calcs!S529+calcs!X529+calcs!AC529+calcs!AH529+calcs!AM529+calcs!AR529+calcs!AW529+calcs!BB529+calcs!BG529</f>
        <v>#REF!</v>
      </c>
      <c r="H536" s="168" t="e">
        <f>calcs!E529+calcs!J529+calcs!O529+calcs!T529+calcs!Y529+calcs!AD529+calcs!AI529+calcs!AN529+calcs!AS529+calcs!AX529+calcs!BC529+calcs!BH529</f>
        <v>#REF!</v>
      </c>
      <c r="I536" s="168" t="e">
        <f>calcs!F529+calcs!K529+calcs!P529+calcs!U529+calcs!Z529+calcs!AE529+calcs!AJ529+calcs!AO529+calcs!AT529+calcs!AY529+calcs!BD529+calcs!BI529</f>
        <v>#REF!</v>
      </c>
      <c r="J536" s="168" t="e">
        <f>calcs!G529+calcs!L529+calcs!Q529+calcs!V529+calcs!AA529+calcs!AF529+calcs!AK529+calcs!AP529+calcs!AU529+calcs!AZ529+calcs!BE529+calcs!BJ529</f>
        <v>#REF!</v>
      </c>
      <c r="K536" s="161"/>
      <c r="L536" s="175" t="e">
        <f t="shared" si="21"/>
        <v>#REF!</v>
      </c>
      <c r="M536" s="81"/>
      <c r="N536" s="120"/>
      <c r="O536" s="120"/>
      <c r="P536" s="194" t="e">
        <f t="shared" si="22"/>
        <v>#REF!</v>
      </c>
      <c r="Q536" s="194" t="e">
        <f t="shared" si="22"/>
        <v>#REF!</v>
      </c>
      <c r="R536" s="194" t="e">
        <f t="shared" si="22"/>
        <v>#REF!</v>
      </c>
      <c r="S536" s="194" t="e">
        <f t="shared" si="22"/>
        <v>#REF!</v>
      </c>
      <c r="U536" s="194"/>
      <c r="AB536" s="199"/>
      <c r="AC536" s="199"/>
      <c r="AD536" s="199"/>
      <c r="AE536" s="199"/>
      <c r="AF536" s="199"/>
    </row>
    <row r="537" spans="1:32">
      <c r="A537" s="161" t="s">
        <v>1362</v>
      </c>
      <c r="B537" s="161" t="s">
        <v>2283</v>
      </c>
      <c r="C537" s="161" t="s">
        <v>1059</v>
      </c>
      <c r="D537" s="161"/>
      <c r="E537" s="161"/>
      <c r="F537" s="168" t="e">
        <f>calcs!C530+calcs!H530+calcs!M530+calcs!R530+calcs!W530+calcs!AB530+calcs!AG530+calcs!AL530+calcs!AQ530+calcs!AV530+calcs!BA530+calcs!BF530</f>
        <v>#REF!</v>
      </c>
      <c r="G537" s="168" t="e">
        <f>calcs!D530+calcs!I530+calcs!N530+calcs!S530+calcs!X530+calcs!AC530+calcs!AH530+calcs!AM530+calcs!AR530+calcs!AW530+calcs!BB530+calcs!BG530</f>
        <v>#REF!</v>
      </c>
      <c r="H537" s="168" t="e">
        <f>calcs!E530+calcs!J530+calcs!O530+calcs!T530+calcs!Y530+calcs!AD530+calcs!AI530+calcs!AN530+calcs!AS530+calcs!AX530+calcs!BC530+calcs!BH530</f>
        <v>#REF!</v>
      </c>
      <c r="I537" s="168" t="e">
        <f>calcs!F530+calcs!K530+calcs!P530+calcs!U530+calcs!Z530+calcs!AE530+calcs!AJ530+calcs!AO530+calcs!AT530+calcs!AY530+calcs!BD530+calcs!BI530</f>
        <v>#REF!</v>
      </c>
      <c r="J537" s="168" t="e">
        <f>calcs!G530+calcs!L530+calcs!Q530+calcs!V530+calcs!AA530+calcs!AF530+calcs!AK530+calcs!AP530+calcs!AU530+calcs!AZ530+calcs!BE530+calcs!BJ530</f>
        <v>#REF!</v>
      </c>
      <c r="K537" s="161"/>
      <c r="L537" s="175" t="e">
        <f t="shared" si="21"/>
        <v>#REF!</v>
      </c>
      <c r="M537" s="81"/>
      <c r="N537" s="120"/>
      <c r="O537" s="120"/>
      <c r="P537" s="194" t="e">
        <f t="shared" si="22"/>
        <v>#REF!</v>
      </c>
      <c r="Q537" s="194" t="e">
        <f t="shared" si="22"/>
        <v>#REF!</v>
      </c>
      <c r="R537" s="194" t="e">
        <f t="shared" si="22"/>
        <v>#REF!</v>
      </c>
      <c r="S537" s="194" t="e">
        <f t="shared" si="22"/>
        <v>#REF!</v>
      </c>
      <c r="U537" s="194"/>
      <c r="AB537" s="199"/>
      <c r="AC537" s="199"/>
      <c r="AD537" s="199"/>
      <c r="AE537" s="199"/>
      <c r="AF537" s="199"/>
    </row>
    <row r="538" spans="1:32">
      <c r="A538" s="161" t="s">
        <v>1362</v>
      </c>
      <c r="B538" s="161" t="s">
        <v>2284</v>
      </c>
      <c r="C538" s="161" t="s">
        <v>1061</v>
      </c>
      <c r="D538" s="161"/>
      <c r="E538" s="161"/>
      <c r="F538" s="168" t="e">
        <f>calcs!C531+calcs!H531+calcs!M531+calcs!R531+calcs!W531+calcs!AB531+calcs!AG531+calcs!AL531+calcs!AQ531+calcs!AV531+calcs!BA531+calcs!BF531</f>
        <v>#REF!</v>
      </c>
      <c r="G538" s="168" t="e">
        <f>calcs!D531+calcs!I531+calcs!N531+calcs!S531+calcs!X531+calcs!AC531+calcs!AH531+calcs!AM531+calcs!AR531+calcs!AW531+calcs!BB531+calcs!BG531</f>
        <v>#REF!</v>
      </c>
      <c r="H538" s="168" t="e">
        <f>calcs!E531+calcs!J531+calcs!O531+calcs!T531+calcs!Y531+calcs!AD531+calcs!AI531+calcs!AN531+calcs!AS531+calcs!AX531+calcs!BC531+calcs!BH531</f>
        <v>#REF!</v>
      </c>
      <c r="I538" s="168" t="e">
        <f>calcs!F531+calcs!K531+calcs!P531+calcs!U531+calcs!Z531+calcs!AE531+calcs!AJ531+calcs!AO531+calcs!AT531+calcs!AY531+calcs!BD531+calcs!BI531</f>
        <v>#REF!</v>
      </c>
      <c r="J538" s="168" t="e">
        <f>calcs!G531+calcs!L531+calcs!Q531+calcs!V531+calcs!AA531+calcs!AF531+calcs!AK531+calcs!AP531+calcs!AU531+calcs!AZ531+calcs!BE531+calcs!BJ531</f>
        <v>#REF!</v>
      </c>
      <c r="K538" s="161"/>
      <c r="L538" s="175" t="e">
        <f t="shared" si="21"/>
        <v>#REF!</v>
      </c>
      <c r="M538" s="81"/>
      <c r="N538" s="120"/>
      <c r="O538" s="120"/>
      <c r="P538" s="194" t="e">
        <f t="shared" si="22"/>
        <v>#REF!</v>
      </c>
      <c r="Q538" s="194" t="e">
        <f t="shared" si="22"/>
        <v>#REF!</v>
      </c>
      <c r="R538" s="194" t="e">
        <f t="shared" si="22"/>
        <v>#REF!</v>
      </c>
      <c r="S538" s="194" t="e">
        <f t="shared" si="22"/>
        <v>#REF!</v>
      </c>
      <c r="U538" s="194"/>
      <c r="AB538" s="199"/>
      <c r="AC538" s="199"/>
      <c r="AD538" s="199"/>
      <c r="AE538" s="199"/>
      <c r="AF538" s="199"/>
    </row>
    <row r="539" spans="1:32">
      <c r="A539" s="161" t="s">
        <v>1362</v>
      </c>
      <c r="B539" s="161" t="s">
        <v>2285</v>
      </c>
      <c r="C539" s="161" t="s">
        <v>1063</v>
      </c>
      <c r="D539" s="161"/>
      <c r="E539" s="161"/>
      <c r="F539" s="168" t="e">
        <f>calcs!C532+calcs!H532+calcs!M532+calcs!R532+calcs!W532+calcs!AB532+calcs!AG532+calcs!AL532+calcs!AQ532+calcs!AV532+calcs!BA532+calcs!BF532</f>
        <v>#REF!</v>
      </c>
      <c r="G539" s="168" t="e">
        <f>calcs!D532+calcs!I532+calcs!N532+calcs!S532+calcs!X532+calcs!AC532+calcs!AH532+calcs!AM532+calcs!AR532+calcs!AW532+calcs!BB532+calcs!BG532</f>
        <v>#REF!</v>
      </c>
      <c r="H539" s="168" t="e">
        <f>calcs!E532+calcs!J532+calcs!O532+calcs!T532+calcs!Y532+calcs!AD532+calcs!AI532+calcs!AN532+calcs!AS532+calcs!AX532+calcs!BC532+calcs!BH532</f>
        <v>#REF!</v>
      </c>
      <c r="I539" s="168" t="e">
        <f>calcs!F532+calcs!K532+calcs!P532+calcs!U532+calcs!Z532+calcs!AE532+calcs!AJ532+calcs!AO532+calcs!AT532+calcs!AY532+calcs!BD532+calcs!BI532</f>
        <v>#REF!</v>
      </c>
      <c r="J539" s="168" t="e">
        <f>calcs!G532+calcs!L532+calcs!Q532+calcs!V532+calcs!AA532+calcs!AF532+calcs!AK532+calcs!AP532+calcs!AU532+calcs!AZ532+calcs!BE532+calcs!BJ532</f>
        <v>#REF!</v>
      </c>
      <c r="K539" s="161"/>
      <c r="L539" s="175" t="e">
        <f t="shared" si="21"/>
        <v>#REF!</v>
      </c>
      <c r="M539" s="81"/>
      <c r="N539" s="120"/>
      <c r="O539" s="120"/>
      <c r="P539" s="194" t="e">
        <f t="shared" si="22"/>
        <v>#REF!</v>
      </c>
      <c r="Q539" s="194" t="e">
        <f t="shared" si="22"/>
        <v>#REF!</v>
      </c>
      <c r="R539" s="194" t="e">
        <f t="shared" si="22"/>
        <v>#REF!</v>
      </c>
      <c r="S539" s="194" t="e">
        <f t="shared" si="22"/>
        <v>#REF!</v>
      </c>
      <c r="U539" s="194"/>
      <c r="AB539" s="199"/>
      <c r="AC539" s="199"/>
      <c r="AD539" s="199"/>
      <c r="AE539" s="199"/>
      <c r="AF539" s="199"/>
    </row>
    <row r="540" spans="1:32">
      <c r="A540" s="161" t="s">
        <v>1362</v>
      </c>
      <c r="B540" s="161" t="s">
        <v>2286</v>
      </c>
      <c r="C540" s="161" t="s">
        <v>1065</v>
      </c>
      <c r="D540" s="161"/>
      <c r="E540" s="161"/>
      <c r="F540" s="168" t="e">
        <f>calcs!C533+calcs!H533+calcs!M533+calcs!R533+calcs!W533+calcs!AB533+calcs!AG533+calcs!AL533+calcs!AQ533+calcs!AV533+calcs!BA533+calcs!BF533</f>
        <v>#REF!</v>
      </c>
      <c r="G540" s="168" t="e">
        <f>calcs!D533+calcs!I533+calcs!N533+calcs!S533+calcs!X533+calcs!AC533+calcs!AH533+calcs!AM533+calcs!AR533+calcs!AW533+calcs!BB533+calcs!BG533</f>
        <v>#REF!</v>
      </c>
      <c r="H540" s="168" t="e">
        <f>calcs!E533+calcs!J533+calcs!O533+calcs!T533+calcs!Y533+calcs!AD533+calcs!AI533+calcs!AN533+calcs!AS533+calcs!AX533+calcs!BC533+calcs!BH533</f>
        <v>#REF!</v>
      </c>
      <c r="I540" s="168" t="e">
        <f>calcs!F533+calcs!K533+calcs!P533+calcs!U533+calcs!Z533+calcs!AE533+calcs!AJ533+calcs!AO533+calcs!AT533+calcs!AY533+calcs!BD533+calcs!BI533</f>
        <v>#REF!</v>
      </c>
      <c r="J540" s="168" t="e">
        <f>calcs!G533+calcs!L533+calcs!Q533+calcs!V533+calcs!AA533+calcs!AF533+calcs!AK533+calcs!AP533+calcs!AU533+calcs!AZ533+calcs!BE533+calcs!BJ533</f>
        <v>#REF!</v>
      </c>
      <c r="K540" s="161"/>
      <c r="L540" s="175" t="e">
        <f t="shared" si="21"/>
        <v>#REF!</v>
      </c>
      <c r="M540" s="81"/>
      <c r="N540" s="120"/>
      <c r="O540" s="120"/>
      <c r="P540" s="194" t="e">
        <f t="shared" si="22"/>
        <v>#REF!</v>
      </c>
      <c r="Q540" s="194" t="e">
        <f t="shared" si="22"/>
        <v>#REF!</v>
      </c>
      <c r="R540" s="194" t="e">
        <f t="shared" si="22"/>
        <v>#REF!</v>
      </c>
      <c r="S540" s="194" t="e">
        <f t="shared" si="22"/>
        <v>#REF!</v>
      </c>
      <c r="U540" s="194"/>
      <c r="AB540" s="199"/>
      <c r="AC540" s="199"/>
      <c r="AD540" s="199"/>
      <c r="AE540" s="199"/>
      <c r="AF540" s="199"/>
    </row>
    <row r="541" spans="1:32">
      <c r="A541" s="161" t="s">
        <v>1362</v>
      </c>
      <c r="B541" s="161" t="s">
        <v>2287</v>
      </c>
      <c r="C541" s="161" t="s">
        <v>1067</v>
      </c>
      <c r="D541" s="161"/>
      <c r="E541" s="161"/>
      <c r="F541" s="168" t="e">
        <f>calcs!C534+calcs!H534+calcs!M534+calcs!R534+calcs!W534+calcs!AB534+calcs!AG534+calcs!AL534+calcs!AQ534+calcs!AV534+calcs!BA534+calcs!BF534</f>
        <v>#REF!</v>
      </c>
      <c r="G541" s="168" t="e">
        <f>calcs!D534+calcs!I534+calcs!N534+calcs!S534+calcs!X534+calcs!AC534+calcs!AH534+calcs!AM534+calcs!AR534+calcs!AW534+calcs!BB534+calcs!BG534</f>
        <v>#REF!</v>
      </c>
      <c r="H541" s="168" t="e">
        <f>calcs!E534+calcs!J534+calcs!O534+calcs!T534+calcs!Y534+calcs!AD534+calcs!AI534+calcs!AN534+calcs!AS534+calcs!AX534+calcs!BC534+calcs!BH534</f>
        <v>#REF!</v>
      </c>
      <c r="I541" s="168" t="e">
        <f>calcs!F534+calcs!K534+calcs!P534+calcs!U534+calcs!Z534+calcs!AE534+calcs!AJ534+calcs!AO534+calcs!AT534+calcs!AY534+calcs!BD534+calcs!BI534</f>
        <v>#REF!</v>
      </c>
      <c r="J541" s="168" t="e">
        <f>calcs!G534+calcs!L534+calcs!Q534+calcs!V534+calcs!AA534+calcs!AF534+calcs!AK534+calcs!AP534+calcs!AU534+calcs!AZ534+calcs!BE534+calcs!BJ534</f>
        <v>#REF!</v>
      </c>
      <c r="K541" s="161"/>
      <c r="L541" s="175" t="e">
        <f t="shared" si="21"/>
        <v>#REF!</v>
      </c>
      <c r="M541" s="81"/>
      <c r="N541" s="120"/>
      <c r="O541" s="120"/>
      <c r="P541" s="194" t="e">
        <f t="shared" si="22"/>
        <v>#REF!</v>
      </c>
      <c r="Q541" s="194" t="e">
        <f t="shared" si="22"/>
        <v>#REF!</v>
      </c>
      <c r="R541" s="194" t="e">
        <f t="shared" si="22"/>
        <v>#REF!</v>
      </c>
      <c r="S541" s="194" t="e">
        <f t="shared" si="22"/>
        <v>#REF!</v>
      </c>
      <c r="U541" s="194"/>
      <c r="AB541" s="199"/>
      <c r="AC541" s="199"/>
      <c r="AD541" s="199"/>
      <c r="AE541" s="199"/>
      <c r="AF541" s="199"/>
    </row>
    <row r="542" spans="1:32">
      <c r="A542" s="161" t="s">
        <v>1362</v>
      </c>
      <c r="B542" s="161" t="s">
        <v>2288</v>
      </c>
      <c r="C542" s="161" t="s">
        <v>1069</v>
      </c>
      <c r="D542" s="161"/>
      <c r="E542" s="161"/>
      <c r="F542" s="168" t="e">
        <f>calcs!C535+calcs!H535+calcs!M535+calcs!R535+calcs!W535+calcs!AB535+calcs!AG535+calcs!AL535+calcs!AQ535+calcs!AV535+calcs!BA535+calcs!BF535</f>
        <v>#REF!</v>
      </c>
      <c r="G542" s="168" t="e">
        <f>calcs!D535+calcs!I535+calcs!N535+calcs!S535+calcs!X535+calcs!AC535+calcs!AH535+calcs!AM535+calcs!AR535+calcs!AW535+calcs!BB535+calcs!BG535</f>
        <v>#REF!</v>
      </c>
      <c r="H542" s="168" t="e">
        <f>calcs!E535+calcs!J535+calcs!O535+calcs!T535+calcs!Y535+calcs!AD535+calcs!AI535+calcs!AN535+calcs!AS535+calcs!AX535+calcs!BC535+calcs!BH535</f>
        <v>#REF!</v>
      </c>
      <c r="I542" s="168" t="e">
        <f>calcs!F535+calcs!K535+calcs!P535+calcs!U535+calcs!Z535+calcs!AE535+calcs!AJ535+calcs!AO535+calcs!AT535+calcs!AY535+calcs!BD535+calcs!BI535</f>
        <v>#REF!</v>
      </c>
      <c r="J542" s="168" t="e">
        <f>calcs!G535+calcs!L535+calcs!Q535+calcs!V535+calcs!AA535+calcs!AF535+calcs!AK535+calcs!AP535+calcs!AU535+calcs!AZ535+calcs!BE535+calcs!BJ535</f>
        <v>#REF!</v>
      </c>
      <c r="K542" s="161"/>
      <c r="L542" s="175" t="e">
        <f t="shared" si="21"/>
        <v>#REF!</v>
      </c>
      <c r="M542" s="81"/>
      <c r="N542" s="120"/>
      <c r="O542" s="120"/>
      <c r="P542" s="194" t="e">
        <f t="shared" si="22"/>
        <v>#REF!</v>
      </c>
      <c r="Q542" s="194" t="e">
        <f t="shared" si="22"/>
        <v>#REF!</v>
      </c>
      <c r="R542" s="194" t="e">
        <f t="shared" si="22"/>
        <v>#REF!</v>
      </c>
      <c r="S542" s="194" t="e">
        <f t="shared" si="22"/>
        <v>#REF!</v>
      </c>
      <c r="U542" s="194"/>
      <c r="AB542" s="199"/>
      <c r="AC542" s="199"/>
      <c r="AD542" s="199"/>
      <c r="AE542" s="199"/>
      <c r="AF542" s="199"/>
    </row>
    <row r="543" spans="1:32">
      <c r="A543" s="161" t="s">
        <v>1362</v>
      </c>
      <c r="B543" s="161" t="s">
        <v>2289</v>
      </c>
      <c r="C543" s="161" t="s">
        <v>60</v>
      </c>
      <c r="D543" s="161"/>
      <c r="E543" s="161"/>
      <c r="F543" s="168" t="e">
        <f>calcs!C536+calcs!H536+calcs!M536+calcs!R536+calcs!W536+calcs!AB536+calcs!AG536+calcs!AL536+calcs!AQ536+calcs!AV536+calcs!BA536+calcs!BF536</f>
        <v>#REF!</v>
      </c>
      <c r="G543" s="168" t="e">
        <f>calcs!D536+calcs!I536+calcs!N536+calcs!S536+calcs!X536+calcs!AC536+calcs!AH536+calcs!AM536+calcs!AR536+calcs!AW536+calcs!BB536+calcs!BG536</f>
        <v>#REF!</v>
      </c>
      <c r="H543" s="168" t="e">
        <f>calcs!E536+calcs!J536+calcs!O536+calcs!T536+calcs!Y536+calcs!AD536+calcs!AI536+calcs!AN536+calcs!AS536+calcs!AX536+calcs!BC536+calcs!BH536</f>
        <v>#REF!</v>
      </c>
      <c r="I543" s="168" t="e">
        <f>calcs!F536+calcs!K536+calcs!P536+calcs!U536+calcs!Z536+calcs!AE536+calcs!AJ536+calcs!AO536+calcs!AT536+calcs!AY536+calcs!BD536+calcs!BI536</f>
        <v>#REF!</v>
      </c>
      <c r="J543" s="168" t="e">
        <f>calcs!G536+calcs!L536+calcs!Q536+calcs!V536+calcs!AA536+calcs!AF536+calcs!AK536+calcs!AP536+calcs!AU536+calcs!AZ536+calcs!BE536+calcs!BJ536</f>
        <v>#REF!</v>
      </c>
      <c r="K543" s="161"/>
      <c r="L543" s="175" t="e">
        <f t="shared" si="21"/>
        <v>#REF!</v>
      </c>
      <c r="M543" s="81"/>
      <c r="N543" s="120"/>
      <c r="O543" s="120"/>
      <c r="P543" s="194" t="e">
        <f t="shared" si="22"/>
        <v>#REF!</v>
      </c>
      <c r="Q543" s="194" t="e">
        <f t="shared" si="22"/>
        <v>#REF!</v>
      </c>
      <c r="R543" s="194" t="e">
        <f t="shared" si="22"/>
        <v>#REF!</v>
      </c>
      <c r="S543" s="194" t="e">
        <f t="shared" si="22"/>
        <v>#REF!</v>
      </c>
      <c r="U543" s="194"/>
      <c r="AB543" s="199"/>
      <c r="AC543" s="199"/>
      <c r="AD543" s="199"/>
      <c r="AE543" s="199"/>
      <c r="AF543" s="199"/>
    </row>
    <row r="544" spans="1:32">
      <c r="A544" s="161" t="s">
        <v>1363</v>
      </c>
      <c r="B544" s="161" t="s">
        <v>2290</v>
      </c>
      <c r="C544" s="161" t="s">
        <v>1072</v>
      </c>
      <c r="D544" s="161"/>
      <c r="E544" s="161"/>
      <c r="F544" s="168" t="e">
        <f>calcs!C537+calcs!H537+calcs!M537+calcs!R537+calcs!W537+calcs!AB537+calcs!AG537+calcs!AL537+calcs!AQ537+calcs!AV537+calcs!BA537+calcs!BF537</f>
        <v>#REF!</v>
      </c>
      <c r="G544" s="168" t="e">
        <f>calcs!D537+calcs!I537+calcs!N537+calcs!S537+calcs!X537+calcs!AC537+calcs!AH537+calcs!AM537+calcs!AR537+calcs!AW537+calcs!BB537+calcs!BG537</f>
        <v>#REF!</v>
      </c>
      <c r="H544" s="168" t="e">
        <f>calcs!E537+calcs!J537+calcs!O537+calcs!T537+calcs!Y537+calcs!AD537+calcs!AI537+calcs!AN537+calcs!AS537+calcs!AX537+calcs!BC537+calcs!BH537</f>
        <v>#REF!</v>
      </c>
      <c r="I544" s="168" t="e">
        <f>calcs!F537+calcs!K537+calcs!P537+calcs!U537+calcs!Z537+calcs!AE537+calcs!AJ537+calcs!AO537+calcs!AT537+calcs!AY537+calcs!BD537+calcs!BI537</f>
        <v>#REF!</v>
      </c>
      <c r="J544" s="168" t="e">
        <f>calcs!G537+calcs!L537+calcs!Q537+calcs!V537+calcs!AA537+calcs!AF537+calcs!AK537+calcs!AP537+calcs!AU537+calcs!AZ537+calcs!BE537+calcs!BJ537</f>
        <v>#REF!</v>
      </c>
      <c r="K544" s="161"/>
      <c r="L544" s="175" t="e">
        <f t="shared" si="21"/>
        <v>#REF!</v>
      </c>
      <c r="M544" s="81"/>
      <c r="N544" s="120"/>
      <c r="O544" s="120"/>
      <c r="P544" s="194" t="e">
        <f t="shared" si="22"/>
        <v>#REF!</v>
      </c>
      <c r="Q544" s="194" t="e">
        <f t="shared" si="22"/>
        <v>#REF!</v>
      </c>
      <c r="R544" s="194" t="e">
        <f t="shared" si="22"/>
        <v>#REF!</v>
      </c>
      <c r="S544" s="194" t="e">
        <f t="shared" si="22"/>
        <v>#REF!</v>
      </c>
      <c r="U544" s="194"/>
      <c r="AB544" s="199"/>
      <c r="AC544" s="199"/>
      <c r="AD544" s="199"/>
      <c r="AE544" s="199"/>
      <c r="AF544" s="199"/>
    </row>
    <row r="545" spans="1:32">
      <c r="A545" s="161" t="s">
        <v>1363</v>
      </c>
      <c r="B545" s="161" t="s">
        <v>2291</v>
      </c>
      <c r="C545" s="161" t="s">
        <v>1074</v>
      </c>
      <c r="D545" s="161"/>
      <c r="E545" s="161"/>
      <c r="F545" s="168" t="e">
        <f>calcs!C538+calcs!H538+calcs!M538+calcs!R538+calcs!W538+calcs!AB538+calcs!AG538+calcs!AL538+calcs!AQ538+calcs!AV538+calcs!BA538+calcs!BF538</f>
        <v>#REF!</v>
      </c>
      <c r="G545" s="168" t="e">
        <f>calcs!D538+calcs!I538+calcs!N538+calcs!S538+calcs!X538+calcs!AC538+calcs!AH538+calcs!AM538+calcs!AR538+calcs!AW538+calcs!BB538+calcs!BG538</f>
        <v>#REF!</v>
      </c>
      <c r="H545" s="168" t="e">
        <f>calcs!E538+calcs!J538+calcs!O538+calcs!T538+calcs!Y538+calcs!AD538+calcs!AI538+calcs!AN538+calcs!AS538+calcs!AX538+calcs!BC538+calcs!BH538</f>
        <v>#REF!</v>
      </c>
      <c r="I545" s="168" t="e">
        <f>calcs!F538+calcs!K538+calcs!P538+calcs!U538+calcs!Z538+calcs!AE538+calcs!AJ538+calcs!AO538+calcs!AT538+calcs!AY538+calcs!BD538+calcs!BI538</f>
        <v>#REF!</v>
      </c>
      <c r="J545" s="168" t="e">
        <f>calcs!G538+calcs!L538+calcs!Q538+calcs!V538+calcs!AA538+calcs!AF538+calcs!AK538+calcs!AP538+calcs!AU538+calcs!AZ538+calcs!BE538+calcs!BJ538</f>
        <v>#REF!</v>
      </c>
      <c r="K545" s="161"/>
      <c r="L545" s="175" t="e">
        <f t="shared" si="21"/>
        <v>#REF!</v>
      </c>
      <c r="M545" s="81"/>
      <c r="N545" s="120"/>
      <c r="O545" s="120"/>
      <c r="P545" s="194" t="e">
        <f t="shared" si="22"/>
        <v>#REF!</v>
      </c>
      <c r="Q545" s="194" t="e">
        <f t="shared" si="22"/>
        <v>#REF!</v>
      </c>
      <c r="R545" s="194" t="e">
        <f t="shared" si="22"/>
        <v>#REF!</v>
      </c>
      <c r="S545" s="194" t="e">
        <f t="shared" si="22"/>
        <v>#REF!</v>
      </c>
      <c r="U545" s="194"/>
      <c r="AB545" s="199"/>
      <c r="AC545" s="199"/>
      <c r="AD545" s="199"/>
      <c r="AE545" s="199"/>
      <c r="AF545" s="199"/>
    </row>
    <row r="546" spans="1:32">
      <c r="A546" s="161" t="s">
        <v>1363</v>
      </c>
      <c r="B546" s="161" t="s">
        <v>2292</v>
      </c>
      <c r="C546" s="161" t="s">
        <v>543</v>
      </c>
      <c r="D546" s="161"/>
      <c r="E546" s="161"/>
      <c r="F546" s="168" t="e">
        <f>calcs!C539+calcs!H539+calcs!M539+calcs!R539+calcs!W539+calcs!AB539+calcs!AG539+calcs!AL539+calcs!AQ539+calcs!AV539+calcs!BA539+calcs!BF539</f>
        <v>#REF!</v>
      </c>
      <c r="G546" s="168" t="e">
        <f>calcs!D539+calcs!I539+calcs!N539+calcs!S539+calcs!X539+calcs!AC539+calcs!AH539+calcs!AM539+calcs!AR539+calcs!AW539+calcs!BB539+calcs!BG539</f>
        <v>#REF!</v>
      </c>
      <c r="H546" s="168" t="e">
        <f>calcs!E539+calcs!J539+calcs!O539+calcs!T539+calcs!Y539+calcs!AD539+calcs!AI539+calcs!AN539+calcs!AS539+calcs!AX539+calcs!BC539+calcs!BH539</f>
        <v>#REF!</v>
      </c>
      <c r="I546" s="168" t="e">
        <f>calcs!F539+calcs!K539+calcs!P539+calcs!U539+calcs!Z539+calcs!AE539+calcs!AJ539+calcs!AO539+calcs!AT539+calcs!AY539+calcs!BD539+calcs!BI539</f>
        <v>#REF!</v>
      </c>
      <c r="J546" s="168" t="e">
        <f>calcs!G539+calcs!L539+calcs!Q539+calcs!V539+calcs!AA539+calcs!AF539+calcs!AK539+calcs!AP539+calcs!AU539+calcs!AZ539+calcs!BE539+calcs!BJ539</f>
        <v>#REF!</v>
      </c>
      <c r="K546" s="161"/>
      <c r="L546" s="175" t="e">
        <f t="shared" si="21"/>
        <v>#REF!</v>
      </c>
      <c r="M546" s="81"/>
      <c r="N546" s="120"/>
      <c r="O546" s="120"/>
      <c r="P546" s="194" t="e">
        <f t="shared" si="22"/>
        <v>#REF!</v>
      </c>
      <c r="Q546" s="194" t="e">
        <f t="shared" si="22"/>
        <v>#REF!</v>
      </c>
      <c r="R546" s="194" t="e">
        <f t="shared" si="22"/>
        <v>#REF!</v>
      </c>
      <c r="S546" s="194" t="e">
        <f t="shared" si="22"/>
        <v>#REF!</v>
      </c>
      <c r="U546" s="194"/>
      <c r="AB546" s="199"/>
      <c r="AC546" s="199"/>
      <c r="AD546" s="199"/>
      <c r="AE546" s="199"/>
      <c r="AF546" s="199"/>
    </row>
    <row r="547" spans="1:32">
      <c r="A547" s="161" t="s">
        <v>1363</v>
      </c>
      <c r="B547" s="161" t="s">
        <v>2293</v>
      </c>
      <c r="C547" s="161" t="s">
        <v>1077</v>
      </c>
      <c r="D547" s="161"/>
      <c r="E547" s="161"/>
      <c r="F547" s="168" t="e">
        <f>calcs!C540+calcs!H540+calcs!M540+calcs!R540+calcs!W540+calcs!AB540+calcs!AG540+calcs!AL540+calcs!AQ540+calcs!AV540+calcs!BA540+calcs!BF540</f>
        <v>#REF!</v>
      </c>
      <c r="G547" s="168" t="e">
        <f>calcs!D540+calcs!I540+calcs!N540+calcs!S540+calcs!X540+calcs!AC540+calcs!AH540+calcs!AM540+calcs!AR540+calcs!AW540+calcs!BB540+calcs!BG540</f>
        <v>#REF!</v>
      </c>
      <c r="H547" s="168" t="e">
        <f>calcs!E540+calcs!J540+calcs!O540+calcs!T540+calcs!Y540+calcs!AD540+calcs!AI540+calcs!AN540+calcs!AS540+calcs!AX540+calcs!BC540+calcs!BH540</f>
        <v>#REF!</v>
      </c>
      <c r="I547" s="168" t="e">
        <f>calcs!F540+calcs!K540+calcs!P540+calcs!U540+calcs!Z540+calcs!AE540+calcs!AJ540+calcs!AO540+calcs!AT540+calcs!AY540+calcs!BD540+calcs!BI540</f>
        <v>#REF!</v>
      </c>
      <c r="J547" s="168" t="e">
        <f>calcs!G540+calcs!L540+calcs!Q540+calcs!V540+calcs!AA540+calcs!AF540+calcs!AK540+calcs!AP540+calcs!AU540+calcs!AZ540+calcs!BE540+calcs!BJ540</f>
        <v>#REF!</v>
      </c>
      <c r="K547" s="161"/>
      <c r="L547" s="175" t="e">
        <f t="shared" si="21"/>
        <v>#REF!</v>
      </c>
      <c r="M547" s="81"/>
      <c r="N547" s="120"/>
      <c r="O547" s="120"/>
      <c r="P547" s="194" t="e">
        <f t="shared" si="22"/>
        <v>#REF!</v>
      </c>
      <c r="Q547" s="194" t="e">
        <f t="shared" si="22"/>
        <v>#REF!</v>
      </c>
      <c r="R547" s="194" t="e">
        <f t="shared" si="22"/>
        <v>#REF!</v>
      </c>
      <c r="S547" s="194" t="e">
        <f t="shared" si="22"/>
        <v>#REF!</v>
      </c>
      <c r="U547" s="194"/>
      <c r="AB547" s="199"/>
      <c r="AC547" s="199"/>
      <c r="AD547" s="199"/>
      <c r="AE547" s="199"/>
      <c r="AF547" s="199"/>
    </row>
    <row r="548" spans="1:32">
      <c r="A548" s="161" t="s">
        <v>1363</v>
      </c>
      <c r="B548" s="161" t="s">
        <v>2294</v>
      </c>
      <c r="C548" s="161" t="s">
        <v>1079</v>
      </c>
      <c r="D548" s="161"/>
      <c r="E548" s="161"/>
      <c r="F548" s="168" t="e">
        <f>calcs!C541+calcs!H541+calcs!M541+calcs!R541+calcs!W541+calcs!AB541+calcs!AG541+calcs!AL541+calcs!AQ541+calcs!AV541+calcs!BA541+calcs!BF541</f>
        <v>#REF!</v>
      </c>
      <c r="G548" s="168" t="e">
        <f>calcs!D541+calcs!I541+calcs!N541+calcs!S541+calcs!X541+calcs!AC541+calcs!AH541+calcs!AM541+calcs!AR541+calcs!AW541+calcs!BB541+calcs!BG541</f>
        <v>#REF!</v>
      </c>
      <c r="H548" s="168" t="e">
        <f>calcs!E541+calcs!J541+calcs!O541+calcs!T541+calcs!Y541+calcs!AD541+calcs!AI541+calcs!AN541+calcs!AS541+calcs!AX541+calcs!BC541+calcs!BH541</f>
        <v>#REF!</v>
      </c>
      <c r="I548" s="168" t="e">
        <f>calcs!F541+calcs!K541+calcs!P541+calcs!U541+calcs!Z541+calcs!AE541+calcs!AJ541+calcs!AO541+calcs!AT541+calcs!AY541+calcs!BD541+calcs!BI541</f>
        <v>#REF!</v>
      </c>
      <c r="J548" s="168" t="e">
        <f>calcs!G541+calcs!L541+calcs!Q541+calcs!V541+calcs!AA541+calcs!AF541+calcs!AK541+calcs!AP541+calcs!AU541+calcs!AZ541+calcs!BE541+calcs!BJ541</f>
        <v>#REF!</v>
      </c>
      <c r="K548" s="161"/>
      <c r="L548" s="175" t="e">
        <f t="shared" si="21"/>
        <v>#REF!</v>
      </c>
      <c r="M548" s="81"/>
      <c r="N548" s="120"/>
      <c r="O548" s="120"/>
      <c r="P548" s="194" t="e">
        <f t="shared" si="22"/>
        <v>#REF!</v>
      </c>
      <c r="Q548" s="194" t="e">
        <f t="shared" si="22"/>
        <v>#REF!</v>
      </c>
      <c r="R548" s="194" t="e">
        <f t="shared" si="22"/>
        <v>#REF!</v>
      </c>
      <c r="S548" s="194" t="e">
        <f t="shared" si="22"/>
        <v>#REF!</v>
      </c>
      <c r="U548" s="194"/>
      <c r="AB548" s="199"/>
      <c r="AC548" s="199"/>
      <c r="AD548" s="199"/>
      <c r="AE548" s="199"/>
      <c r="AF548" s="199"/>
    </row>
    <row r="549" spans="1:32">
      <c r="A549" s="161" t="s">
        <v>1363</v>
      </c>
      <c r="B549" s="161" t="s">
        <v>2295</v>
      </c>
      <c r="C549" s="161" t="s">
        <v>1081</v>
      </c>
      <c r="D549" s="161"/>
      <c r="E549" s="161"/>
      <c r="F549" s="168" t="e">
        <f>calcs!C542+calcs!H542+calcs!M542+calcs!R542+calcs!W542+calcs!AB542+calcs!AG542+calcs!AL542+calcs!AQ542+calcs!AV542+calcs!BA542+calcs!BF542</f>
        <v>#REF!</v>
      </c>
      <c r="G549" s="168" t="e">
        <f>calcs!D542+calcs!I542+calcs!N542+calcs!S542+calcs!X542+calcs!AC542+calcs!AH542+calcs!AM542+calcs!AR542+calcs!AW542+calcs!BB542+calcs!BG542</f>
        <v>#REF!</v>
      </c>
      <c r="H549" s="168" t="e">
        <f>calcs!E542+calcs!J542+calcs!O542+calcs!T542+calcs!Y542+calcs!AD542+calcs!AI542+calcs!AN542+calcs!AS542+calcs!AX542+calcs!BC542+calcs!BH542</f>
        <v>#REF!</v>
      </c>
      <c r="I549" s="168" t="e">
        <f>calcs!F542+calcs!K542+calcs!P542+calcs!U542+calcs!Z542+calcs!AE542+calcs!AJ542+calcs!AO542+calcs!AT542+calcs!AY542+calcs!BD542+calcs!BI542</f>
        <v>#REF!</v>
      </c>
      <c r="J549" s="168" t="e">
        <f>calcs!G542+calcs!L542+calcs!Q542+calcs!V542+calcs!AA542+calcs!AF542+calcs!AK542+calcs!AP542+calcs!AU542+calcs!AZ542+calcs!BE542+calcs!BJ542</f>
        <v>#REF!</v>
      </c>
      <c r="K549" s="161"/>
      <c r="L549" s="175" t="e">
        <f t="shared" si="21"/>
        <v>#REF!</v>
      </c>
      <c r="M549" s="81"/>
      <c r="N549" s="120"/>
      <c r="O549" s="120"/>
      <c r="P549" s="194" t="e">
        <f t="shared" si="22"/>
        <v>#REF!</v>
      </c>
      <c r="Q549" s="194" t="e">
        <f t="shared" si="22"/>
        <v>#REF!</v>
      </c>
      <c r="R549" s="194" t="e">
        <f t="shared" si="22"/>
        <v>#REF!</v>
      </c>
      <c r="S549" s="194" t="e">
        <f t="shared" si="22"/>
        <v>#REF!</v>
      </c>
      <c r="U549" s="194"/>
      <c r="AB549" s="199"/>
      <c r="AC549" s="199"/>
      <c r="AD549" s="199"/>
      <c r="AE549" s="199"/>
      <c r="AF549" s="199"/>
    </row>
    <row r="550" spans="1:32">
      <c r="A550" s="161" t="s">
        <v>1363</v>
      </c>
      <c r="B550" s="161" t="s">
        <v>2296</v>
      </c>
      <c r="C550" s="161" t="s">
        <v>1083</v>
      </c>
      <c r="D550" s="161"/>
      <c r="E550" s="161"/>
      <c r="F550" s="168" t="e">
        <f>calcs!C543+calcs!H543+calcs!M543+calcs!R543+calcs!W543+calcs!AB543+calcs!AG543+calcs!AL543+calcs!AQ543+calcs!AV543+calcs!BA543+calcs!BF543</f>
        <v>#REF!</v>
      </c>
      <c r="G550" s="168" t="e">
        <f>calcs!D543+calcs!I543+calcs!N543+calcs!S543+calcs!X543+calcs!AC543+calcs!AH543+calcs!AM543+calcs!AR543+calcs!AW543+calcs!BB543+calcs!BG543</f>
        <v>#REF!</v>
      </c>
      <c r="H550" s="168" t="e">
        <f>calcs!E543+calcs!J543+calcs!O543+calcs!T543+calcs!Y543+calcs!AD543+calcs!AI543+calcs!AN543+calcs!AS543+calcs!AX543+calcs!BC543+calcs!BH543</f>
        <v>#REF!</v>
      </c>
      <c r="I550" s="168" t="e">
        <f>calcs!F543+calcs!K543+calcs!P543+calcs!U543+calcs!Z543+calcs!AE543+calcs!AJ543+calcs!AO543+calcs!AT543+calcs!AY543+calcs!BD543+calcs!BI543</f>
        <v>#REF!</v>
      </c>
      <c r="J550" s="168" t="e">
        <f>calcs!G543+calcs!L543+calcs!Q543+calcs!V543+calcs!AA543+calcs!AF543+calcs!AK543+calcs!AP543+calcs!AU543+calcs!AZ543+calcs!BE543+calcs!BJ543</f>
        <v>#REF!</v>
      </c>
      <c r="K550" s="161"/>
      <c r="L550" s="175" t="e">
        <f t="shared" si="21"/>
        <v>#REF!</v>
      </c>
      <c r="M550" s="81"/>
      <c r="N550" s="120"/>
      <c r="O550" s="120"/>
      <c r="P550" s="194" t="e">
        <f t="shared" si="22"/>
        <v>#REF!</v>
      </c>
      <c r="Q550" s="194" t="e">
        <f t="shared" si="22"/>
        <v>#REF!</v>
      </c>
      <c r="R550" s="194" t="e">
        <f t="shared" si="22"/>
        <v>#REF!</v>
      </c>
      <c r="S550" s="194" t="e">
        <f t="shared" si="22"/>
        <v>#REF!</v>
      </c>
      <c r="U550" s="194"/>
      <c r="AB550" s="199"/>
      <c r="AC550" s="199"/>
      <c r="AD550" s="199"/>
      <c r="AE550" s="199"/>
      <c r="AF550" s="199"/>
    </row>
    <row r="551" spans="1:32">
      <c r="A551" s="161" t="s">
        <v>1363</v>
      </c>
      <c r="B551" s="161" t="s">
        <v>2297</v>
      </c>
      <c r="C551" s="161" t="s">
        <v>907</v>
      </c>
      <c r="D551" s="161"/>
      <c r="E551" s="161"/>
      <c r="F551" s="168" t="e">
        <f>calcs!C544+calcs!H544+calcs!M544+calcs!R544+calcs!W544+calcs!AB544+calcs!AG544+calcs!AL544+calcs!AQ544+calcs!AV544+calcs!BA544+calcs!BF544</f>
        <v>#REF!</v>
      </c>
      <c r="G551" s="168" t="e">
        <f>calcs!D544+calcs!I544+calcs!N544+calcs!S544+calcs!X544+calcs!AC544+calcs!AH544+calcs!AM544+calcs!AR544+calcs!AW544+calcs!BB544+calcs!BG544</f>
        <v>#REF!</v>
      </c>
      <c r="H551" s="168" t="e">
        <f>calcs!E544+calcs!J544+calcs!O544+calcs!T544+calcs!Y544+calcs!AD544+calcs!AI544+calcs!AN544+calcs!AS544+calcs!AX544+calcs!BC544+calcs!BH544</f>
        <v>#REF!</v>
      </c>
      <c r="I551" s="168" t="e">
        <f>calcs!F544+calcs!K544+calcs!P544+calcs!U544+calcs!Z544+calcs!AE544+calcs!AJ544+calcs!AO544+calcs!AT544+calcs!AY544+calcs!BD544+calcs!BI544</f>
        <v>#REF!</v>
      </c>
      <c r="J551" s="168" t="e">
        <f>calcs!G544+calcs!L544+calcs!Q544+calcs!V544+calcs!AA544+calcs!AF544+calcs!AK544+calcs!AP544+calcs!AU544+calcs!AZ544+calcs!BE544+calcs!BJ544</f>
        <v>#REF!</v>
      </c>
      <c r="K551" s="161"/>
      <c r="L551" s="175" t="e">
        <f t="shared" si="21"/>
        <v>#REF!</v>
      </c>
      <c r="M551" s="81"/>
      <c r="N551" s="120"/>
      <c r="O551" s="120"/>
      <c r="P551" s="194" t="e">
        <f t="shared" si="22"/>
        <v>#REF!</v>
      </c>
      <c r="Q551" s="194" t="e">
        <f t="shared" si="22"/>
        <v>#REF!</v>
      </c>
      <c r="R551" s="194" t="e">
        <f t="shared" si="22"/>
        <v>#REF!</v>
      </c>
      <c r="S551" s="194" t="e">
        <f t="shared" si="22"/>
        <v>#REF!</v>
      </c>
      <c r="U551" s="194"/>
      <c r="AB551" s="199"/>
      <c r="AC551" s="199"/>
      <c r="AD551" s="199"/>
      <c r="AE551" s="199"/>
      <c r="AF551" s="199"/>
    </row>
    <row r="552" spans="1:32">
      <c r="A552" s="161" t="s">
        <v>1363</v>
      </c>
      <c r="B552" s="161" t="s">
        <v>2298</v>
      </c>
      <c r="C552" s="161" t="s">
        <v>1086</v>
      </c>
      <c r="D552" s="161"/>
      <c r="E552" s="161"/>
      <c r="F552" s="168" t="e">
        <f>calcs!C545+calcs!H545+calcs!M545+calcs!R545+calcs!W545+calcs!AB545+calcs!AG545+calcs!AL545+calcs!AQ545+calcs!AV545+calcs!BA545+calcs!BF545</f>
        <v>#REF!</v>
      </c>
      <c r="G552" s="168" t="e">
        <f>calcs!D545+calcs!I545+calcs!N545+calcs!S545+calcs!X545+calcs!AC545+calcs!AH545+calcs!AM545+calcs!AR545+calcs!AW545+calcs!BB545+calcs!BG545</f>
        <v>#REF!</v>
      </c>
      <c r="H552" s="168" t="e">
        <f>calcs!E545+calcs!J545+calcs!O545+calcs!T545+calcs!Y545+calcs!AD545+calcs!AI545+calcs!AN545+calcs!AS545+calcs!AX545+calcs!BC545+calcs!BH545</f>
        <v>#REF!</v>
      </c>
      <c r="I552" s="168" t="e">
        <f>calcs!F545+calcs!K545+calcs!P545+calcs!U545+calcs!Z545+calcs!AE545+calcs!AJ545+calcs!AO545+calcs!AT545+calcs!AY545+calcs!BD545+calcs!BI545</f>
        <v>#REF!</v>
      </c>
      <c r="J552" s="168" t="e">
        <f>calcs!G545+calcs!L545+calcs!Q545+calcs!V545+calcs!AA545+calcs!AF545+calcs!AK545+calcs!AP545+calcs!AU545+calcs!AZ545+calcs!BE545+calcs!BJ545</f>
        <v>#REF!</v>
      </c>
      <c r="K552" s="161"/>
      <c r="L552" s="175" t="e">
        <f t="shared" si="21"/>
        <v>#REF!</v>
      </c>
      <c r="M552" s="81"/>
      <c r="N552" s="120"/>
      <c r="O552" s="120"/>
      <c r="P552" s="194" t="e">
        <f t="shared" si="22"/>
        <v>#REF!</v>
      </c>
      <c r="Q552" s="194" t="e">
        <f t="shared" si="22"/>
        <v>#REF!</v>
      </c>
      <c r="R552" s="194" t="e">
        <f t="shared" si="22"/>
        <v>#REF!</v>
      </c>
      <c r="S552" s="194" t="e">
        <f t="shared" si="22"/>
        <v>#REF!</v>
      </c>
      <c r="U552" s="194"/>
      <c r="AB552" s="199"/>
      <c r="AC552" s="199"/>
      <c r="AD552" s="199"/>
      <c r="AE552" s="199"/>
      <c r="AF552" s="199"/>
    </row>
    <row r="553" spans="1:32">
      <c r="A553" s="161" t="s">
        <v>1363</v>
      </c>
      <c r="B553" s="161" t="s">
        <v>2299</v>
      </c>
      <c r="C553" s="161" t="s">
        <v>1088</v>
      </c>
      <c r="D553" s="161"/>
      <c r="E553" s="161"/>
      <c r="F553" s="168" t="e">
        <f>calcs!C546+calcs!H546+calcs!M546+calcs!R546+calcs!W546+calcs!AB546+calcs!AG546+calcs!AL546+calcs!AQ546+calcs!AV546+calcs!BA546+calcs!BF546</f>
        <v>#REF!</v>
      </c>
      <c r="G553" s="168" t="e">
        <f>calcs!D546+calcs!I546+calcs!N546+calcs!S546+calcs!X546+calcs!AC546+calcs!AH546+calcs!AM546+calcs!AR546+calcs!AW546+calcs!BB546+calcs!BG546</f>
        <v>#REF!</v>
      </c>
      <c r="H553" s="168" t="e">
        <f>calcs!E546+calcs!J546+calcs!O546+calcs!T546+calcs!Y546+calcs!AD546+calcs!AI546+calcs!AN546+calcs!AS546+calcs!AX546+calcs!BC546+calcs!BH546</f>
        <v>#REF!</v>
      </c>
      <c r="I553" s="168" t="e">
        <f>calcs!F546+calcs!K546+calcs!P546+calcs!U546+calcs!Z546+calcs!AE546+calcs!AJ546+calcs!AO546+calcs!AT546+calcs!AY546+calcs!BD546+calcs!BI546</f>
        <v>#REF!</v>
      </c>
      <c r="J553" s="168" t="e">
        <f>calcs!G546+calcs!L546+calcs!Q546+calcs!V546+calcs!AA546+calcs!AF546+calcs!AK546+calcs!AP546+calcs!AU546+calcs!AZ546+calcs!BE546+calcs!BJ546</f>
        <v>#REF!</v>
      </c>
      <c r="K553" s="161"/>
      <c r="L553" s="175" t="e">
        <f t="shared" si="21"/>
        <v>#REF!</v>
      </c>
      <c r="M553" s="81"/>
      <c r="N553" s="120"/>
      <c r="O553" s="120"/>
      <c r="P553" s="194" t="e">
        <f t="shared" si="22"/>
        <v>#REF!</v>
      </c>
      <c r="Q553" s="194" t="e">
        <f t="shared" si="22"/>
        <v>#REF!</v>
      </c>
      <c r="R553" s="194" t="e">
        <f t="shared" si="22"/>
        <v>#REF!</v>
      </c>
      <c r="S553" s="194" t="e">
        <f t="shared" si="22"/>
        <v>#REF!</v>
      </c>
      <c r="U553" s="194"/>
      <c r="AB553" s="199"/>
      <c r="AC553" s="199"/>
      <c r="AD553" s="199"/>
      <c r="AE553" s="199"/>
      <c r="AF553" s="199"/>
    </row>
    <row r="554" spans="1:32">
      <c r="A554" s="161" t="s">
        <v>1363</v>
      </c>
      <c r="B554" s="161" t="s">
        <v>2300</v>
      </c>
      <c r="C554" s="161" t="s">
        <v>1090</v>
      </c>
      <c r="D554" s="161"/>
      <c r="E554" s="161"/>
      <c r="F554" s="168" t="e">
        <f>calcs!C547+calcs!H547+calcs!M547+calcs!R547+calcs!W547+calcs!AB547+calcs!AG547+calcs!AL547+calcs!AQ547+calcs!AV547+calcs!BA547+calcs!BF547</f>
        <v>#REF!</v>
      </c>
      <c r="G554" s="168" t="e">
        <f>calcs!D547+calcs!I547+calcs!N547+calcs!S547+calcs!X547+calcs!AC547+calcs!AH547+calcs!AM547+calcs!AR547+calcs!AW547+calcs!BB547+calcs!BG547</f>
        <v>#REF!</v>
      </c>
      <c r="H554" s="168" t="e">
        <f>calcs!E547+calcs!J547+calcs!O547+calcs!T547+calcs!Y547+calcs!AD547+calcs!AI547+calcs!AN547+calcs!AS547+calcs!AX547+calcs!BC547+calcs!BH547</f>
        <v>#REF!</v>
      </c>
      <c r="I554" s="168" t="e">
        <f>calcs!F547+calcs!K547+calcs!P547+calcs!U547+calcs!Z547+calcs!AE547+calcs!AJ547+calcs!AO547+calcs!AT547+calcs!AY547+calcs!BD547+calcs!BI547</f>
        <v>#REF!</v>
      </c>
      <c r="J554" s="168" t="e">
        <f>calcs!G547+calcs!L547+calcs!Q547+calcs!V547+calcs!AA547+calcs!AF547+calcs!AK547+calcs!AP547+calcs!AU547+calcs!AZ547+calcs!BE547+calcs!BJ547</f>
        <v>#REF!</v>
      </c>
      <c r="K554" s="161"/>
      <c r="L554" s="175" t="e">
        <f t="shared" si="21"/>
        <v>#REF!</v>
      </c>
      <c r="M554" s="81"/>
      <c r="N554" s="120"/>
      <c r="O554" s="120"/>
      <c r="P554" s="194" t="e">
        <f t="shared" si="22"/>
        <v>#REF!</v>
      </c>
      <c r="Q554" s="194" t="e">
        <f t="shared" si="22"/>
        <v>#REF!</v>
      </c>
      <c r="R554" s="194" t="e">
        <f t="shared" si="22"/>
        <v>#REF!</v>
      </c>
      <c r="S554" s="194" t="e">
        <f t="shared" si="22"/>
        <v>#REF!</v>
      </c>
      <c r="U554" s="194"/>
      <c r="AB554" s="199"/>
      <c r="AC554" s="199"/>
      <c r="AD554" s="199"/>
      <c r="AE554" s="199"/>
      <c r="AF554" s="199"/>
    </row>
    <row r="555" spans="1:32">
      <c r="A555" s="161" t="s">
        <v>1363</v>
      </c>
      <c r="B555" s="161" t="s">
        <v>2301</v>
      </c>
      <c r="C555" s="161" t="s">
        <v>1092</v>
      </c>
      <c r="D555" s="161"/>
      <c r="E555" s="161"/>
      <c r="F555" s="168" t="e">
        <f>calcs!C548+calcs!H548+calcs!M548+calcs!R548+calcs!W548+calcs!AB548+calcs!AG548+calcs!AL548+calcs!AQ548+calcs!AV548+calcs!BA548+calcs!BF548</f>
        <v>#REF!</v>
      </c>
      <c r="G555" s="168" t="e">
        <f>calcs!D548+calcs!I548+calcs!N548+calcs!S548+calcs!X548+calcs!AC548+calcs!AH548+calcs!AM548+calcs!AR548+calcs!AW548+calcs!BB548+calcs!BG548</f>
        <v>#REF!</v>
      </c>
      <c r="H555" s="168" t="e">
        <f>calcs!E548+calcs!J548+calcs!O548+calcs!T548+calcs!Y548+calcs!AD548+calcs!AI548+calcs!AN548+calcs!AS548+calcs!AX548+calcs!BC548+calcs!BH548</f>
        <v>#REF!</v>
      </c>
      <c r="I555" s="168" t="e">
        <f>calcs!F548+calcs!K548+calcs!P548+calcs!U548+calcs!Z548+calcs!AE548+calcs!AJ548+calcs!AO548+calcs!AT548+calcs!AY548+calcs!BD548+calcs!BI548</f>
        <v>#REF!</v>
      </c>
      <c r="J555" s="168" t="e">
        <f>calcs!G548+calcs!L548+calcs!Q548+calcs!V548+calcs!AA548+calcs!AF548+calcs!AK548+calcs!AP548+calcs!AU548+calcs!AZ548+calcs!BE548+calcs!BJ548</f>
        <v>#REF!</v>
      </c>
      <c r="K555" s="161"/>
      <c r="L555" s="175" t="e">
        <f t="shared" si="21"/>
        <v>#REF!</v>
      </c>
      <c r="M555" s="81"/>
      <c r="N555" s="120"/>
      <c r="O555" s="120"/>
      <c r="P555" s="194" t="e">
        <f t="shared" si="22"/>
        <v>#REF!</v>
      </c>
      <c r="Q555" s="194" t="e">
        <f t="shared" si="22"/>
        <v>#REF!</v>
      </c>
      <c r="R555" s="194" t="e">
        <f t="shared" si="22"/>
        <v>#REF!</v>
      </c>
      <c r="S555" s="194" t="e">
        <f t="shared" si="22"/>
        <v>#REF!</v>
      </c>
      <c r="U555" s="194"/>
      <c r="AB555" s="199"/>
      <c r="AC555" s="199"/>
      <c r="AD555" s="199"/>
      <c r="AE555" s="199"/>
      <c r="AF555" s="199"/>
    </row>
    <row r="556" spans="1:32">
      <c r="A556" s="161" t="s">
        <v>1363</v>
      </c>
      <c r="B556" s="161" t="s">
        <v>2302</v>
      </c>
      <c r="C556" s="161" t="s">
        <v>1094</v>
      </c>
      <c r="D556" s="161"/>
      <c r="E556" s="161"/>
      <c r="F556" s="168" t="e">
        <f>calcs!C549+calcs!H549+calcs!M549+calcs!R549+calcs!W549+calcs!AB549+calcs!AG549+calcs!AL549+calcs!AQ549+calcs!AV549+calcs!BA549+calcs!BF549</f>
        <v>#REF!</v>
      </c>
      <c r="G556" s="168" t="e">
        <f>calcs!D549+calcs!I549+calcs!N549+calcs!S549+calcs!X549+calcs!AC549+calcs!AH549+calcs!AM549+calcs!AR549+calcs!AW549+calcs!BB549+calcs!BG549</f>
        <v>#REF!</v>
      </c>
      <c r="H556" s="168" t="e">
        <f>calcs!E549+calcs!J549+calcs!O549+calcs!T549+calcs!Y549+calcs!AD549+calcs!AI549+calcs!AN549+calcs!AS549+calcs!AX549+calcs!BC549+calcs!BH549</f>
        <v>#REF!</v>
      </c>
      <c r="I556" s="168" t="e">
        <f>calcs!F549+calcs!K549+calcs!P549+calcs!U549+calcs!Z549+calcs!AE549+calcs!AJ549+calcs!AO549+calcs!AT549+calcs!AY549+calcs!BD549+calcs!BI549</f>
        <v>#REF!</v>
      </c>
      <c r="J556" s="168" t="e">
        <f>calcs!G549+calcs!L549+calcs!Q549+calcs!V549+calcs!AA549+calcs!AF549+calcs!AK549+calcs!AP549+calcs!AU549+calcs!AZ549+calcs!BE549+calcs!BJ549</f>
        <v>#REF!</v>
      </c>
      <c r="K556" s="161"/>
      <c r="L556" s="175" t="e">
        <f t="shared" si="21"/>
        <v>#REF!</v>
      </c>
      <c r="M556" s="81"/>
      <c r="N556" s="120"/>
      <c r="O556" s="120"/>
      <c r="P556" s="194" t="e">
        <f t="shared" si="22"/>
        <v>#REF!</v>
      </c>
      <c r="Q556" s="194" t="e">
        <f t="shared" si="22"/>
        <v>#REF!</v>
      </c>
      <c r="R556" s="194" t="e">
        <f t="shared" si="22"/>
        <v>#REF!</v>
      </c>
      <c r="S556" s="194" t="e">
        <f t="shared" si="22"/>
        <v>#REF!</v>
      </c>
      <c r="U556" s="194"/>
      <c r="AB556" s="199"/>
      <c r="AC556" s="199"/>
      <c r="AD556" s="199"/>
      <c r="AE556" s="199"/>
      <c r="AF556" s="199"/>
    </row>
    <row r="557" spans="1:32">
      <c r="A557" s="161" t="s">
        <v>1363</v>
      </c>
      <c r="B557" s="161" t="s">
        <v>2303</v>
      </c>
      <c r="C557" s="161" t="s">
        <v>1096</v>
      </c>
      <c r="D557" s="161"/>
      <c r="E557" s="161"/>
      <c r="F557" s="168" t="e">
        <f>calcs!C550+calcs!H550+calcs!M550+calcs!R550+calcs!W550+calcs!AB550+calcs!AG550+calcs!AL550+calcs!AQ550+calcs!AV550+calcs!BA550+calcs!BF550</f>
        <v>#REF!</v>
      </c>
      <c r="G557" s="168" t="e">
        <f>calcs!D550+calcs!I550+calcs!N550+calcs!S550+calcs!X550+calcs!AC550+calcs!AH550+calcs!AM550+calcs!AR550+calcs!AW550+calcs!BB550+calcs!BG550</f>
        <v>#REF!</v>
      </c>
      <c r="H557" s="168" t="e">
        <f>calcs!E550+calcs!J550+calcs!O550+calcs!T550+calcs!Y550+calcs!AD550+calcs!AI550+calcs!AN550+calcs!AS550+calcs!AX550+calcs!BC550+calcs!BH550</f>
        <v>#REF!</v>
      </c>
      <c r="I557" s="168" t="e">
        <f>calcs!F550+calcs!K550+calcs!P550+calcs!U550+calcs!Z550+calcs!AE550+calcs!AJ550+calcs!AO550+calcs!AT550+calcs!AY550+calcs!BD550+calcs!BI550</f>
        <v>#REF!</v>
      </c>
      <c r="J557" s="168" t="e">
        <f>calcs!G550+calcs!L550+calcs!Q550+calcs!V550+calcs!AA550+calcs!AF550+calcs!AK550+calcs!AP550+calcs!AU550+calcs!AZ550+calcs!BE550+calcs!BJ550</f>
        <v>#REF!</v>
      </c>
      <c r="K557" s="161"/>
      <c r="L557" s="175" t="e">
        <f t="shared" si="21"/>
        <v>#REF!</v>
      </c>
      <c r="M557" s="81"/>
      <c r="N557" s="120"/>
      <c r="O557" s="120"/>
      <c r="P557" s="194" t="e">
        <f t="shared" si="22"/>
        <v>#REF!</v>
      </c>
      <c r="Q557" s="194" t="e">
        <f t="shared" si="22"/>
        <v>#REF!</v>
      </c>
      <c r="R557" s="194" t="e">
        <f t="shared" si="22"/>
        <v>#REF!</v>
      </c>
      <c r="S557" s="194" t="e">
        <f t="shared" si="22"/>
        <v>#REF!</v>
      </c>
      <c r="U557" s="194"/>
      <c r="AB557" s="199"/>
      <c r="AC557" s="199"/>
      <c r="AD557" s="199"/>
      <c r="AE557" s="199"/>
      <c r="AF557" s="199"/>
    </row>
    <row r="558" spans="1:32">
      <c r="A558" s="161" t="s">
        <v>1363</v>
      </c>
      <c r="B558" s="161" t="s">
        <v>2304</v>
      </c>
      <c r="C558" s="161" t="s">
        <v>1098</v>
      </c>
      <c r="D558" s="161"/>
      <c r="E558" s="161"/>
      <c r="F558" s="168" t="e">
        <f>calcs!C551+calcs!H551+calcs!M551+calcs!R551+calcs!W551+calcs!AB551+calcs!AG551+calcs!AL551+calcs!AQ551+calcs!AV551+calcs!BA551+calcs!BF551</f>
        <v>#REF!</v>
      </c>
      <c r="G558" s="168" t="e">
        <f>calcs!D551+calcs!I551+calcs!N551+calcs!S551+calcs!X551+calcs!AC551+calcs!AH551+calcs!AM551+calcs!AR551+calcs!AW551+calcs!BB551+calcs!BG551</f>
        <v>#REF!</v>
      </c>
      <c r="H558" s="168" t="e">
        <f>calcs!E551+calcs!J551+calcs!O551+calcs!T551+calcs!Y551+calcs!AD551+calcs!AI551+calcs!AN551+calcs!AS551+calcs!AX551+calcs!BC551+calcs!BH551</f>
        <v>#REF!</v>
      </c>
      <c r="I558" s="168" t="e">
        <f>calcs!F551+calcs!K551+calcs!P551+calcs!U551+calcs!Z551+calcs!AE551+calcs!AJ551+calcs!AO551+calcs!AT551+calcs!AY551+calcs!BD551+calcs!BI551</f>
        <v>#REF!</v>
      </c>
      <c r="J558" s="168" t="e">
        <f>calcs!G551+calcs!L551+calcs!Q551+calcs!V551+calcs!AA551+calcs!AF551+calcs!AK551+calcs!AP551+calcs!AU551+calcs!AZ551+calcs!BE551+calcs!BJ551</f>
        <v>#REF!</v>
      </c>
      <c r="K558" s="161"/>
      <c r="L558" s="175" t="e">
        <f t="shared" si="21"/>
        <v>#REF!</v>
      </c>
      <c r="M558" s="81"/>
      <c r="N558" s="120"/>
      <c r="O558" s="120"/>
      <c r="P558" s="194" t="e">
        <f t="shared" si="22"/>
        <v>#REF!</v>
      </c>
      <c r="Q558" s="194" t="e">
        <f t="shared" si="22"/>
        <v>#REF!</v>
      </c>
      <c r="R558" s="194" t="e">
        <f t="shared" si="22"/>
        <v>#REF!</v>
      </c>
      <c r="S558" s="194" t="e">
        <f t="shared" si="22"/>
        <v>#REF!</v>
      </c>
      <c r="U558" s="194"/>
      <c r="AB558" s="199"/>
      <c r="AC558" s="199"/>
      <c r="AD558" s="199"/>
      <c r="AE558" s="199"/>
      <c r="AF558" s="199"/>
    </row>
    <row r="559" spans="1:32">
      <c r="A559" s="161" t="s">
        <v>1363</v>
      </c>
      <c r="B559" s="161" t="s">
        <v>2305</v>
      </c>
      <c r="C559" s="161" t="s">
        <v>1100</v>
      </c>
      <c r="D559" s="161"/>
      <c r="E559" s="161"/>
      <c r="F559" s="168" t="e">
        <f>calcs!C552+calcs!H552+calcs!M552+calcs!R552+calcs!W552+calcs!AB552+calcs!AG552+calcs!AL552+calcs!AQ552+calcs!AV552+calcs!BA552+calcs!BF552</f>
        <v>#REF!</v>
      </c>
      <c r="G559" s="168" t="e">
        <f>calcs!D552+calcs!I552+calcs!N552+calcs!S552+calcs!X552+calcs!AC552+calcs!AH552+calcs!AM552+calcs!AR552+calcs!AW552+calcs!BB552+calcs!BG552</f>
        <v>#REF!</v>
      </c>
      <c r="H559" s="168" t="e">
        <f>calcs!E552+calcs!J552+calcs!O552+calcs!T552+calcs!Y552+calcs!AD552+calcs!AI552+calcs!AN552+calcs!AS552+calcs!AX552+calcs!BC552+calcs!BH552</f>
        <v>#REF!</v>
      </c>
      <c r="I559" s="168" t="e">
        <f>calcs!F552+calcs!K552+calcs!P552+calcs!U552+calcs!Z552+calcs!AE552+calcs!AJ552+calcs!AO552+calcs!AT552+calcs!AY552+calcs!BD552+calcs!BI552</f>
        <v>#REF!</v>
      </c>
      <c r="J559" s="168" t="e">
        <f>calcs!G552+calcs!L552+calcs!Q552+calcs!V552+calcs!AA552+calcs!AF552+calcs!AK552+calcs!AP552+calcs!AU552+calcs!AZ552+calcs!BE552+calcs!BJ552</f>
        <v>#REF!</v>
      </c>
      <c r="K559" s="161"/>
      <c r="L559" s="175" t="e">
        <f t="shared" si="21"/>
        <v>#REF!</v>
      </c>
      <c r="M559" s="81"/>
      <c r="N559" s="120"/>
      <c r="O559" s="120"/>
      <c r="P559" s="194" t="e">
        <f t="shared" si="22"/>
        <v>#REF!</v>
      </c>
      <c r="Q559" s="194" t="e">
        <f t="shared" si="22"/>
        <v>#REF!</v>
      </c>
      <c r="R559" s="194" t="e">
        <f t="shared" si="22"/>
        <v>#REF!</v>
      </c>
      <c r="S559" s="194" t="e">
        <f t="shared" si="22"/>
        <v>#REF!</v>
      </c>
      <c r="U559" s="194"/>
      <c r="AB559" s="199"/>
      <c r="AC559" s="199"/>
      <c r="AD559" s="199"/>
      <c r="AE559" s="199"/>
      <c r="AF559" s="199"/>
    </row>
    <row r="560" spans="1:32">
      <c r="A560" s="161" t="s">
        <v>1363</v>
      </c>
      <c r="B560" s="161" t="s">
        <v>2306</v>
      </c>
      <c r="C560" s="161" t="s">
        <v>1102</v>
      </c>
      <c r="D560" s="161"/>
      <c r="E560" s="161"/>
      <c r="F560" s="168" t="e">
        <f>calcs!C553+calcs!H553+calcs!M553+calcs!R553+calcs!W553+calcs!AB553+calcs!AG553+calcs!AL553+calcs!AQ553+calcs!AV553+calcs!BA553+calcs!BF553</f>
        <v>#REF!</v>
      </c>
      <c r="G560" s="168" t="e">
        <f>calcs!D553+calcs!I553+calcs!N553+calcs!S553+calcs!X553+calcs!AC553+calcs!AH553+calcs!AM553+calcs!AR553+calcs!AW553+calcs!BB553+calcs!BG553</f>
        <v>#REF!</v>
      </c>
      <c r="H560" s="168" t="e">
        <f>calcs!E553+calcs!J553+calcs!O553+calcs!T553+calcs!Y553+calcs!AD553+calcs!AI553+calcs!AN553+calcs!AS553+calcs!AX553+calcs!BC553+calcs!BH553</f>
        <v>#REF!</v>
      </c>
      <c r="I560" s="168" t="e">
        <f>calcs!F553+calcs!K553+calcs!P553+calcs!U553+calcs!Z553+calcs!AE553+calcs!AJ553+calcs!AO553+calcs!AT553+calcs!AY553+calcs!BD553+calcs!BI553</f>
        <v>#REF!</v>
      </c>
      <c r="J560" s="168" t="e">
        <f>calcs!G553+calcs!L553+calcs!Q553+calcs!V553+calcs!AA553+calcs!AF553+calcs!AK553+calcs!AP553+calcs!AU553+calcs!AZ553+calcs!BE553+calcs!BJ553</f>
        <v>#REF!</v>
      </c>
      <c r="K560" s="161"/>
      <c r="L560" s="175" t="e">
        <f t="shared" si="21"/>
        <v>#REF!</v>
      </c>
      <c r="M560" s="81"/>
      <c r="N560" s="120"/>
      <c r="O560" s="120"/>
      <c r="P560" s="194" t="e">
        <f t="shared" si="22"/>
        <v>#REF!</v>
      </c>
      <c r="Q560" s="194" t="e">
        <f t="shared" si="22"/>
        <v>#REF!</v>
      </c>
      <c r="R560" s="194" t="e">
        <f t="shared" si="22"/>
        <v>#REF!</v>
      </c>
      <c r="S560" s="194" t="e">
        <f t="shared" si="22"/>
        <v>#REF!</v>
      </c>
      <c r="U560" s="194"/>
      <c r="AB560" s="199"/>
      <c r="AC560" s="199"/>
      <c r="AD560" s="199"/>
      <c r="AE560" s="199"/>
      <c r="AF560" s="199"/>
    </row>
    <row r="561" spans="1:32">
      <c r="A561" s="161" t="s">
        <v>1363</v>
      </c>
      <c r="B561" s="161" t="s">
        <v>2307</v>
      </c>
      <c r="C561" s="161" t="s">
        <v>1104</v>
      </c>
      <c r="D561" s="161"/>
      <c r="E561" s="161"/>
      <c r="F561" s="168" t="e">
        <f>calcs!C554+calcs!H554+calcs!M554+calcs!R554+calcs!W554+calcs!AB554+calcs!AG554+calcs!AL554+calcs!AQ554+calcs!AV554+calcs!BA554+calcs!BF554</f>
        <v>#REF!</v>
      </c>
      <c r="G561" s="168" t="e">
        <f>calcs!D554+calcs!I554+calcs!N554+calcs!S554+calcs!X554+calcs!AC554+calcs!AH554+calcs!AM554+calcs!AR554+calcs!AW554+calcs!BB554+calcs!BG554</f>
        <v>#REF!</v>
      </c>
      <c r="H561" s="168" t="e">
        <f>calcs!E554+calcs!J554+calcs!O554+calcs!T554+calcs!Y554+calcs!AD554+calcs!AI554+calcs!AN554+calcs!AS554+calcs!AX554+calcs!BC554+calcs!BH554</f>
        <v>#REF!</v>
      </c>
      <c r="I561" s="168" t="e">
        <f>calcs!F554+calcs!K554+calcs!P554+calcs!U554+calcs!Z554+calcs!AE554+calcs!AJ554+calcs!AO554+calcs!AT554+calcs!AY554+calcs!BD554+calcs!BI554</f>
        <v>#REF!</v>
      </c>
      <c r="J561" s="168" t="e">
        <f>calcs!G554+calcs!L554+calcs!Q554+calcs!V554+calcs!AA554+calcs!AF554+calcs!AK554+calcs!AP554+calcs!AU554+calcs!AZ554+calcs!BE554+calcs!BJ554</f>
        <v>#REF!</v>
      </c>
      <c r="K561" s="161"/>
      <c r="L561" s="175" t="e">
        <f t="shared" si="21"/>
        <v>#REF!</v>
      </c>
      <c r="M561" s="81"/>
      <c r="N561" s="120"/>
      <c r="O561" s="120"/>
      <c r="P561" s="194" t="e">
        <f t="shared" si="22"/>
        <v>#REF!</v>
      </c>
      <c r="Q561" s="194" t="e">
        <f t="shared" si="22"/>
        <v>#REF!</v>
      </c>
      <c r="R561" s="194" t="e">
        <f t="shared" si="22"/>
        <v>#REF!</v>
      </c>
      <c r="S561" s="194" t="e">
        <f t="shared" si="22"/>
        <v>#REF!</v>
      </c>
      <c r="U561" s="194"/>
      <c r="AB561" s="199"/>
      <c r="AC561" s="199"/>
      <c r="AD561" s="199"/>
      <c r="AE561" s="199"/>
      <c r="AF561" s="199"/>
    </row>
    <row r="562" spans="1:32">
      <c r="A562" s="161" t="s">
        <v>1364</v>
      </c>
      <c r="B562" s="161" t="s">
        <v>2308</v>
      </c>
      <c r="C562" s="161" t="s">
        <v>1106</v>
      </c>
      <c r="D562" s="161"/>
      <c r="E562" s="161"/>
      <c r="F562" s="168" t="e">
        <f>calcs!C555+calcs!H555+calcs!M555+calcs!R555+calcs!W555+calcs!AB555+calcs!AG555+calcs!AL555+calcs!AQ555+calcs!AV555+calcs!BA555+calcs!BF555</f>
        <v>#REF!</v>
      </c>
      <c r="G562" s="168" t="e">
        <f>calcs!D555+calcs!I555+calcs!N555+calcs!S555+calcs!X555+calcs!AC555+calcs!AH555+calcs!AM555+calcs!AR555+calcs!AW555+calcs!BB555+calcs!BG555</f>
        <v>#REF!</v>
      </c>
      <c r="H562" s="168" t="e">
        <f>calcs!E555+calcs!J555+calcs!O555+calcs!T555+calcs!Y555+calcs!AD555+calcs!AI555+calcs!AN555+calcs!AS555+calcs!AX555+calcs!BC555+calcs!BH555</f>
        <v>#REF!</v>
      </c>
      <c r="I562" s="168" t="e">
        <f>calcs!F555+calcs!K555+calcs!P555+calcs!U555+calcs!Z555+calcs!AE555+calcs!AJ555+calcs!AO555+calcs!AT555+calcs!AY555+calcs!BD555+calcs!BI555</f>
        <v>#REF!</v>
      </c>
      <c r="J562" s="168" t="e">
        <f>calcs!G555+calcs!L555+calcs!Q555+calcs!V555+calcs!AA555+calcs!AF555+calcs!AK555+calcs!AP555+calcs!AU555+calcs!AZ555+calcs!BE555+calcs!BJ555</f>
        <v>#REF!</v>
      </c>
      <c r="K562" s="161"/>
      <c r="L562" s="175" t="e">
        <f t="shared" si="21"/>
        <v>#REF!</v>
      </c>
      <c r="M562" s="81"/>
      <c r="N562" s="120"/>
      <c r="O562" s="120"/>
      <c r="P562" s="194" t="e">
        <f t="shared" si="22"/>
        <v>#REF!</v>
      </c>
      <c r="Q562" s="194" t="e">
        <f t="shared" si="22"/>
        <v>#REF!</v>
      </c>
      <c r="R562" s="194" t="e">
        <f t="shared" si="22"/>
        <v>#REF!</v>
      </c>
      <c r="S562" s="194" t="e">
        <f t="shared" si="22"/>
        <v>#REF!</v>
      </c>
      <c r="U562" s="194"/>
      <c r="AB562" s="199"/>
      <c r="AC562" s="199"/>
      <c r="AD562" s="199"/>
      <c r="AE562" s="199"/>
      <c r="AF562" s="199"/>
    </row>
    <row r="563" spans="1:32">
      <c r="A563" s="161" t="s">
        <v>1364</v>
      </c>
      <c r="B563" s="161" t="s">
        <v>2309</v>
      </c>
      <c r="C563" s="161" t="s">
        <v>1108</v>
      </c>
      <c r="D563" s="161"/>
      <c r="E563" s="161"/>
      <c r="F563" s="168" t="e">
        <f>calcs!C556+calcs!H556+calcs!M556+calcs!R556+calcs!W556+calcs!AB556+calcs!AG556+calcs!AL556+calcs!AQ556+calcs!AV556+calcs!BA556+calcs!BF556</f>
        <v>#REF!</v>
      </c>
      <c r="G563" s="168" t="e">
        <f>calcs!D556+calcs!I556+calcs!N556+calcs!S556+calcs!X556+calcs!AC556+calcs!AH556+calcs!AM556+calcs!AR556+calcs!AW556+calcs!BB556+calcs!BG556</f>
        <v>#REF!</v>
      </c>
      <c r="H563" s="168" t="e">
        <f>calcs!E556+calcs!J556+calcs!O556+calcs!T556+calcs!Y556+calcs!AD556+calcs!AI556+calcs!AN556+calcs!AS556+calcs!AX556+calcs!BC556+calcs!BH556</f>
        <v>#REF!</v>
      </c>
      <c r="I563" s="168" t="e">
        <f>calcs!F556+calcs!K556+calcs!P556+calcs!U556+calcs!Z556+calcs!AE556+calcs!AJ556+calcs!AO556+calcs!AT556+calcs!AY556+calcs!BD556+calcs!BI556</f>
        <v>#REF!</v>
      </c>
      <c r="J563" s="168" t="e">
        <f>calcs!G556+calcs!L556+calcs!Q556+calcs!V556+calcs!AA556+calcs!AF556+calcs!AK556+calcs!AP556+calcs!AU556+calcs!AZ556+calcs!BE556+calcs!BJ556</f>
        <v>#REF!</v>
      </c>
      <c r="K563" s="161"/>
      <c r="L563" s="175" t="e">
        <f t="shared" si="21"/>
        <v>#REF!</v>
      </c>
      <c r="M563" s="81"/>
      <c r="N563" s="120"/>
      <c r="O563" s="120"/>
      <c r="P563" s="194" t="e">
        <f t="shared" si="22"/>
        <v>#REF!</v>
      </c>
      <c r="Q563" s="194" t="e">
        <f t="shared" si="22"/>
        <v>#REF!</v>
      </c>
      <c r="R563" s="194" t="e">
        <f t="shared" si="22"/>
        <v>#REF!</v>
      </c>
      <c r="S563" s="194" t="e">
        <f t="shared" si="22"/>
        <v>#REF!</v>
      </c>
      <c r="U563" s="194"/>
      <c r="AB563" s="199"/>
      <c r="AC563" s="199"/>
      <c r="AD563" s="199"/>
      <c r="AE563" s="199"/>
      <c r="AF563" s="199"/>
    </row>
    <row r="564" spans="1:32">
      <c r="A564" s="161" t="s">
        <v>1364</v>
      </c>
      <c r="B564" s="161" t="s">
        <v>2310</v>
      </c>
      <c r="C564" s="161" t="s">
        <v>1110</v>
      </c>
      <c r="D564" s="161"/>
      <c r="E564" s="161"/>
      <c r="F564" s="168" t="e">
        <f>calcs!C557+calcs!H557+calcs!M557+calcs!R557+calcs!W557+calcs!AB557+calcs!AG557+calcs!AL557+calcs!AQ557+calcs!AV557+calcs!BA557+calcs!BF557</f>
        <v>#REF!</v>
      </c>
      <c r="G564" s="168" t="e">
        <f>calcs!D557+calcs!I557+calcs!N557+calcs!S557+calcs!X557+calcs!AC557+calcs!AH557+calcs!AM557+calcs!AR557+calcs!AW557+calcs!BB557+calcs!BG557</f>
        <v>#REF!</v>
      </c>
      <c r="H564" s="168" t="e">
        <f>calcs!E557+calcs!J557+calcs!O557+calcs!T557+calcs!Y557+calcs!AD557+calcs!AI557+calcs!AN557+calcs!AS557+calcs!AX557+calcs!BC557+calcs!BH557</f>
        <v>#REF!</v>
      </c>
      <c r="I564" s="168" t="e">
        <f>calcs!F557+calcs!K557+calcs!P557+calcs!U557+calcs!Z557+calcs!AE557+calcs!AJ557+calcs!AO557+calcs!AT557+calcs!AY557+calcs!BD557+calcs!BI557</f>
        <v>#REF!</v>
      </c>
      <c r="J564" s="168" t="e">
        <f>calcs!G557+calcs!L557+calcs!Q557+calcs!V557+calcs!AA557+calcs!AF557+calcs!AK557+calcs!AP557+calcs!AU557+calcs!AZ557+calcs!BE557+calcs!BJ557</f>
        <v>#REF!</v>
      </c>
      <c r="K564" s="161"/>
      <c r="L564" s="175" t="e">
        <f t="shared" si="21"/>
        <v>#REF!</v>
      </c>
      <c r="M564" s="81"/>
      <c r="N564" s="120"/>
      <c r="O564" s="120"/>
      <c r="P564" s="194" t="e">
        <f t="shared" si="22"/>
        <v>#REF!</v>
      </c>
      <c r="Q564" s="194" t="e">
        <f t="shared" si="22"/>
        <v>#REF!</v>
      </c>
      <c r="R564" s="194" t="e">
        <f t="shared" si="22"/>
        <v>#REF!</v>
      </c>
      <c r="S564" s="194" t="e">
        <f t="shared" si="22"/>
        <v>#REF!</v>
      </c>
      <c r="U564" s="194"/>
      <c r="AB564" s="199"/>
      <c r="AC564" s="199"/>
      <c r="AD564" s="199"/>
      <c r="AE564" s="199"/>
      <c r="AF564" s="199"/>
    </row>
    <row r="565" spans="1:32">
      <c r="A565" s="161" t="s">
        <v>1364</v>
      </c>
      <c r="B565" s="161" t="s">
        <v>2311</v>
      </c>
      <c r="C565" s="161" t="s">
        <v>1112</v>
      </c>
      <c r="D565" s="161"/>
      <c r="E565" s="161"/>
      <c r="F565" s="168" t="e">
        <f>calcs!C558+calcs!H558+calcs!M558+calcs!R558+calcs!W558+calcs!AB558+calcs!AG558+calcs!AL558+calcs!AQ558+calcs!AV558+calcs!BA558+calcs!BF558</f>
        <v>#REF!</v>
      </c>
      <c r="G565" s="168" t="e">
        <f>calcs!D558+calcs!I558+calcs!N558+calcs!S558+calcs!X558+calcs!AC558+calcs!AH558+calcs!AM558+calcs!AR558+calcs!AW558+calcs!BB558+calcs!BG558</f>
        <v>#REF!</v>
      </c>
      <c r="H565" s="168" t="e">
        <f>calcs!E558+calcs!J558+calcs!O558+calcs!T558+calcs!Y558+calcs!AD558+calcs!AI558+calcs!AN558+calcs!AS558+calcs!AX558+calcs!BC558+calcs!BH558</f>
        <v>#REF!</v>
      </c>
      <c r="I565" s="168" t="e">
        <f>calcs!F558+calcs!K558+calcs!P558+calcs!U558+calcs!Z558+calcs!AE558+calcs!AJ558+calcs!AO558+calcs!AT558+calcs!AY558+calcs!BD558+calcs!BI558</f>
        <v>#REF!</v>
      </c>
      <c r="J565" s="168" t="e">
        <f>calcs!G558+calcs!L558+calcs!Q558+calcs!V558+calcs!AA558+calcs!AF558+calcs!AK558+calcs!AP558+calcs!AU558+calcs!AZ558+calcs!BE558+calcs!BJ558</f>
        <v>#REF!</v>
      </c>
      <c r="K565" s="161"/>
      <c r="L565" s="175" t="e">
        <f t="shared" si="21"/>
        <v>#REF!</v>
      </c>
      <c r="M565" s="81"/>
      <c r="N565" s="120"/>
      <c r="O565" s="120"/>
      <c r="P565" s="194" t="e">
        <f t="shared" si="22"/>
        <v>#REF!</v>
      </c>
      <c r="Q565" s="194" t="e">
        <f t="shared" si="22"/>
        <v>#REF!</v>
      </c>
      <c r="R565" s="194" t="e">
        <f t="shared" si="22"/>
        <v>#REF!</v>
      </c>
      <c r="S565" s="194" t="e">
        <f t="shared" si="22"/>
        <v>#REF!</v>
      </c>
      <c r="U565" s="194"/>
      <c r="AB565" s="199"/>
      <c r="AC565" s="199"/>
      <c r="AD565" s="199"/>
      <c r="AE565" s="199"/>
      <c r="AF565" s="199"/>
    </row>
    <row r="566" spans="1:32">
      <c r="A566" s="161" t="s">
        <v>1364</v>
      </c>
      <c r="B566" s="161" t="s">
        <v>2312</v>
      </c>
      <c r="C566" s="161" t="s">
        <v>1114</v>
      </c>
      <c r="D566" s="161"/>
      <c r="E566" s="161"/>
      <c r="F566" s="168" t="e">
        <f>calcs!C559+calcs!H559+calcs!M559+calcs!R559+calcs!W559+calcs!AB559+calcs!AG559+calcs!AL559+calcs!AQ559+calcs!AV559+calcs!BA559+calcs!BF559</f>
        <v>#REF!</v>
      </c>
      <c r="G566" s="168" t="e">
        <f>calcs!D559+calcs!I559+calcs!N559+calcs!S559+calcs!X559+calcs!AC559+calcs!AH559+calcs!AM559+calcs!AR559+calcs!AW559+calcs!BB559+calcs!BG559</f>
        <v>#REF!</v>
      </c>
      <c r="H566" s="168" t="e">
        <f>calcs!E559+calcs!J559+calcs!O559+calcs!T559+calcs!Y559+calcs!AD559+calcs!AI559+calcs!AN559+calcs!AS559+calcs!AX559+calcs!BC559+calcs!BH559</f>
        <v>#REF!</v>
      </c>
      <c r="I566" s="168" t="e">
        <f>calcs!F559+calcs!K559+calcs!P559+calcs!U559+calcs!Z559+calcs!AE559+calcs!AJ559+calcs!AO559+calcs!AT559+calcs!AY559+calcs!BD559+calcs!BI559</f>
        <v>#REF!</v>
      </c>
      <c r="J566" s="168" t="e">
        <f>calcs!G559+calcs!L559+calcs!Q559+calcs!V559+calcs!AA559+calcs!AF559+calcs!AK559+calcs!AP559+calcs!AU559+calcs!AZ559+calcs!BE559+calcs!BJ559</f>
        <v>#REF!</v>
      </c>
      <c r="K566" s="161"/>
      <c r="L566" s="175" t="e">
        <f t="shared" si="21"/>
        <v>#REF!</v>
      </c>
      <c r="M566" s="81"/>
      <c r="N566" s="120"/>
      <c r="O566" s="120"/>
      <c r="P566" s="194" t="e">
        <f t="shared" si="22"/>
        <v>#REF!</v>
      </c>
      <c r="Q566" s="194" t="e">
        <f t="shared" si="22"/>
        <v>#REF!</v>
      </c>
      <c r="R566" s="194" t="e">
        <f t="shared" si="22"/>
        <v>#REF!</v>
      </c>
      <c r="S566" s="194" t="e">
        <f t="shared" si="22"/>
        <v>#REF!</v>
      </c>
      <c r="U566" s="194"/>
      <c r="AB566" s="199"/>
      <c r="AC566" s="199"/>
      <c r="AD566" s="199"/>
      <c r="AE566" s="199"/>
      <c r="AF566" s="199"/>
    </row>
    <row r="567" spans="1:32">
      <c r="A567" s="161" t="s">
        <v>1364</v>
      </c>
      <c r="B567" s="161" t="s">
        <v>2313</v>
      </c>
      <c r="C567" s="161" t="s">
        <v>1116</v>
      </c>
      <c r="D567" s="161"/>
      <c r="E567" s="161"/>
      <c r="F567" s="168" t="e">
        <f>calcs!C560+calcs!H560+calcs!M560+calcs!R560+calcs!W560+calcs!AB560+calcs!AG560+calcs!AL560+calcs!AQ560+calcs!AV560+calcs!BA560+calcs!BF560</f>
        <v>#REF!</v>
      </c>
      <c r="G567" s="168" t="e">
        <f>calcs!D560+calcs!I560+calcs!N560+calcs!S560+calcs!X560+calcs!AC560+calcs!AH560+calcs!AM560+calcs!AR560+calcs!AW560+calcs!BB560+calcs!BG560</f>
        <v>#REF!</v>
      </c>
      <c r="H567" s="168" t="e">
        <f>calcs!E560+calcs!J560+calcs!O560+calcs!T560+calcs!Y560+calcs!AD560+calcs!AI560+calcs!AN560+calcs!AS560+calcs!AX560+calcs!BC560+calcs!BH560</f>
        <v>#REF!</v>
      </c>
      <c r="I567" s="168" t="e">
        <f>calcs!F560+calcs!K560+calcs!P560+calcs!U560+calcs!Z560+calcs!AE560+calcs!AJ560+calcs!AO560+calcs!AT560+calcs!AY560+calcs!BD560+calcs!BI560</f>
        <v>#REF!</v>
      </c>
      <c r="J567" s="168" t="e">
        <f>calcs!G560+calcs!L560+calcs!Q560+calcs!V560+calcs!AA560+calcs!AF560+calcs!AK560+calcs!AP560+calcs!AU560+calcs!AZ560+calcs!BE560+calcs!BJ560</f>
        <v>#REF!</v>
      </c>
      <c r="K567" s="161"/>
      <c r="L567" s="175" t="e">
        <f t="shared" si="21"/>
        <v>#REF!</v>
      </c>
      <c r="M567" s="81"/>
      <c r="N567" s="120"/>
      <c r="O567" s="120"/>
      <c r="P567" s="194" t="e">
        <f t="shared" si="22"/>
        <v>#REF!</v>
      </c>
      <c r="Q567" s="194" t="e">
        <f t="shared" si="22"/>
        <v>#REF!</v>
      </c>
      <c r="R567" s="194" t="e">
        <f t="shared" si="22"/>
        <v>#REF!</v>
      </c>
      <c r="S567" s="194" t="e">
        <f t="shared" si="22"/>
        <v>#REF!</v>
      </c>
      <c r="U567" s="194"/>
      <c r="AB567" s="199"/>
      <c r="AC567" s="199"/>
      <c r="AD567" s="199"/>
      <c r="AE567" s="199"/>
      <c r="AF567" s="199"/>
    </row>
    <row r="568" spans="1:32">
      <c r="A568" s="161" t="s">
        <v>1364</v>
      </c>
      <c r="B568" s="161" t="s">
        <v>2314</v>
      </c>
      <c r="C568" s="161" t="s">
        <v>1118</v>
      </c>
      <c r="D568" s="161"/>
      <c r="E568" s="161"/>
      <c r="F568" s="168" t="e">
        <f>calcs!C561+calcs!H561+calcs!M561+calcs!R561+calcs!W561+calcs!AB561+calcs!AG561+calcs!AL561+calcs!AQ561+calcs!AV561+calcs!BA561+calcs!BF561</f>
        <v>#REF!</v>
      </c>
      <c r="G568" s="168" t="e">
        <f>calcs!D561+calcs!I561+calcs!N561+calcs!S561+calcs!X561+calcs!AC561+calcs!AH561+calcs!AM561+calcs!AR561+calcs!AW561+calcs!BB561+calcs!BG561</f>
        <v>#REF!</v>
      </c>
      <c r="H568" s="168" t="e">
        <f>calcs!E561+calcs!J561+calcs!O561+calcs!T561+calcs!Y561+calcs!AD561+calcs!AI561+calcs!AN561+calcs!AS561+calcs!AX561+calcs!BC561+calcs!BH561</f>
        <v>#REF!</v>
      </c>
      <c r="I568" s="168" t="e">
        <f>calcs!F561+calcs!K561+calcs!P561+calcs!U561+calcs!Z561+calcs!AE561+calcs!AJ561+calcs!AO561+calcs!AT561+calcs!AY561+calcs!BD561+calcs!BI561</f>
        <v>#REF!</v>
      </c>
      <c r="J568" s="168" t="e">
        <f>calcs!G561+calcs!L561+calcs!Q561+calcs!V561+calcs!AA561+calcs!AF561+calcs!AK561+calcs!AP561+calcs!AU561+calcs!AZ561+calcs!BE561+calcs!BJ561</f>
        <v>#REF!</v>
      </c>
      <c r="K568" s="161"/>
      <c r="L568" s="175" t="e">
        <f t="shared" si="21"/>
        <v>#REF!</v>
      </c>
      <c r="M568" s="81"/>
      <c r="N568" s="120"/>
      <c r="O568" s="120"/>
      <c r="P568" s="194" t="e">
        <f t="shared" si="22"/>
        <v>#REF!</v>
      </c>
      <c r="Q568" s="194" t="e">
        <f t="shared" si="22"/>
        <v>#REF!</v>
      </c>
      <c r="R568" s="194" t="e">
        <f t="shared" si="22"/>
        <v>#REF!</v>
      </c>
      <c r="S568" s="194" t="e">
        <f t="shared" si="22"/>
        <v>#REF!</v>
      </c>
      <c r="U568" s="194"/>
      <c r="AB568" s="199"/>
      <c r="AC568" s="199"/>
      <c r="AD568" s="199"/>
      <c r="AE568" s="199"/>
      <c r="AF568" s="199"/>
    </row>
    <row r="569" spans="1:32">
      <c r="A569" s="161" t="s">
        <v>1364</v>
      </c>
      <c r="B569" s="161" t="s">
        <v>2315</v>
      </c>
      <c r="C569" s="161" t="s">
        <v>1120</v>
      </c>
      <c r="D569" s="161"/>
      <c r="E569" s="161"/>
      <c r="F569" s="168" t="e">
        <f>calcs!C562+calcs!H562+calcs!M562+calcs!R562+calcs!W562+calcs!AB562+calcs!AG562+calcs!AL562+calcs!AQ562+calcs!AV562+calcs!BA562+calcs!BF562</f>
        <v>#REF!</v>
      </c>
      <c r="G569" s="168" t="e">
        <f>calcs!D562+calcs!I562+calcs!N562+calcs!S562+calcs!X562+calcs!AC562+calcs!AH562+calcs!AM562+calcs!AR562+calcs!AW562+calcs!BB562+calcs!BG562</f>
        <v>#REF!</v>
      </c>
      <c r="H569" s="168" t="e">
        <f>calcs!E562+calcs!J562+calcs!O562+calcs!T562+calcs!Y562+calcs!AD562+calcs!AI562+calcs!AN562+calcs!AS562+calcs!AX562+calcs!BC562+calcs!BH562</f>
        <v>#REF!</v>
      </c>
      <c r="I569" s="168" t="e">
        <f>calcs!F562+calcs!K562+calcs!P562+calcs!U562+calcs!Z562+calcs!AE562+calcs!AJ562+calcs!AO562+calcs!AT562+calcs!AY562+calcs!BD562+calcs!BI562</f>
        <v>#REF!</v>
      </c>
      <c r="J569" s="168" t="e">
        <f>calcs!G562+calcs!L562+calcs!Q562+calcs!V562+calcs!AA562+calcs!AF562+calcs!AK562+calcs!AP562+calcs!AU562+calcs!AZ562+calcs!BE562+calcs!BJ562</f>
        <v>#REF!</v>
      </c>
      <c r="K569" s="161"/>
      <c r="L569" s="175" t="e">
        <f t="shared" si="21"/>
        <v>#REF!</v>
      </c>
      <c r="M569" s="81"/>
      <c r="N569" s="120"/>
      <c r="O569" s="120"/>
      <c r="P569" s="194" t="e">
        <f t="shared" si="22"/>
        <v>#REF!</v>
      </c>
      <c r="Q569" s="194" t="e">
        <f t="shared" si="22"/>
        <v>#REF!</v>
      </c>
      <c r="R569" s="194" t="e">
        <f t="shared" si="22"/>
        <v>#REF!</v>
      </c>
      <c r="S569" s="194" t="e">
        <f t="shared" si="22"/>
        <v>#REF!</v>
      </c>
      <c r="U569" s="194"/>
      <c r="AB569" s="199"/>
      <c r="AC569" s="199"/>
      <c r="AD569" s="199"/>
      <c r="AE569" s="199"/>
      <c r="AF569" s="199"/>
    </row>
    <row r="570" spans="1:32">
      <c r="A570" s="161" t="s">
        <v>1364</v>
      </c>
      <c r="B570" s="161" t="s">
        <v>2316</v>
      </c>
      <c r="C570" s="161" t="s">
        <v>1122</v>
      </c>
      <c r="D570" s="161"/>
      <c r="E570" s="161"/>
      <c r="F570" s="168" t="e">
        <f>calcs!C563+calcs!H563+calcs!M563+calcs!R563+calcs!W563+calcs!AB563+calcs!AG563+calcs!AL563+calcs!AQ563+calcs!AV563+calcs!BA563+calcs!BF563</f>
        <v>#REF!</v>
      </c>
      <c r="G570" s="168" t="e">
        <f>calcs!D563+calcs!I563+calcs!N563+calcs!S563+calcs!X563+calcs!AC563+calcs!AH563+calcs!AM563+calcs!AR563+calcs!AW563+calcs!BB563+calcs!BG563</f>
        <v>#REF!</v>
      </c>
      <c r="H570" s="168" t="e">
        <f>calcs!E563+calcs!J563+calcs!O563+calcs!T563+calcs!Y563+calcs!AD563+calcs!AI563+calcs!AN563+calcs!AS563+calcs!AX563+calcs!BC563+calcs!BH563</f>
        <v>#REF!</v>
      </c>
      <c r="I570" s="168" t="e">
        <f>calcs!F563+calcs!K563+calcs!P563+calcs!U563+calcs!Z563+calcs!AE563+calcs!AJ563+calcs!AO563+calcs!AT563+calcs!AY563+calcs!BD563+calcs!BI563</f>
        <v>#REF!</v>
      </c>
      <c r="J570" s="168" t="e">
        <f>calcs!G563+calcs!L563+calcs!Q563+calcs!V563+calcs!AA563+calcs!AF563+calcs!AK563+calcs!AP563+calcs!AU563+calcs!AZ563+calcs!BE563+calcs!BJ563</f>
        <v>#REF!</v>
      </c>
      <c r="K570" s="161"/>
      <c r="L570" s="175" t="e">
        <f t="shared" si="21"/>
        <v>#REF!</v>
      </c>
      <c r="M570" s="81"/>
      <c r="N570" s="120"/>
      <c r="O570" s="120"/>
      <c r="P570" s="194" t="e">
        <f t="shared" si="22"/>
        <v>#REF!</v>
      </c>
      <c r="Q570" s="194" t="e">
        <f t="shared" si="22"/>
        <v>#REF!</v>
      </c>
      <c r="R570" s="194" t="e">
        <f t="shared" si="22"/>
        <v>#REF!</v>
      </c>
      <c r="S570" s="194" t="e">
        <f t="shared" si="22"/>
        <v>#REF!</v>
      </c>
      <c r="U570" s="194"/>
      <c r="AB570" s="199"/>
      <c r="AC570" s="199"/>
      <c r="AD570" s="199"/>
      <c r="AE570" s="199"/>
      <c r="AF570" s="199"/>
    </row>
    <row r="571" spans="1:32">
      <c r="A571" s="161" t="s">
        <v>1364</v>
      </c>
      <c r="B571" s="161" t="s">
        <v>2317</v>
      </c>
      <c r="C571" s="161" t="s">
        <v>1124</v>
      </c>
      <c r="D571" s="161"/>
      <c r="E571" s="161"/>
      <c r="F571" s="168" t="e">
        <f>calcs!C564+calcs!H564+calcs!M564+calcs!R564+calcs!W564+calcs!AB564+calcs!AG564+calcs!AL564+calcs!AQ564+calcs!AV564+calcs!BA564+calcs!BF564</f>
        <v>#REF!</v>
      </c>
      <c r="G571" s="168" t="e">
        <f>calcs!D564+calcs!I564+calcs!N564+calcs!S564+calcs!X564+calcs!AC564+calcs!AH564+calcs!AM564+calcs!AR564+calcs!AW564+calcs!BB564+calcs!BG564</f>
        <v>#REF!</v>
      </c>
      <c r="H571" s="168" t="e">
        <f>calcs!E564+calcs!J564+calcs!O564+calcs!T564+calcs!Y564+calcs!AD564+calcs!AI564+calcs!AN564+calcs!AS564+calcs!AX564+calcs!BC564+calcs!BH564</f>
        <v>#REF!</v>
      </c>
      <c r="I571" s="168" t="e">
        <f>calcs!F564+calcs!K564+calcs!P564+calcs!U564+calcs!Z564+calcs!AE564+calcs!AJ564+calcs!AO564+calcs!AT564+calcs!AY564+calcs!BD564+calcs!BI564</f>
        <v>#REF!</v>
      </c>
      <c r="J571" s="168" t="e">
        <f>calcs!G564+calcs!L564+calcs!Q564+calcs!V564+calcs!AA564+calcs!AF564+calcs!AK564+calcs!AP564+calcs!AU564+calcs!AZ564+calcs!BE564+calcs!BJ564</f>
        <v>#REF!</v>
      </c>
      <c r="K571" s="161"/>
      <c r="L571" s="175" t="e">
        <f t="shared" si="21"/>
        <v>#REF!</v>
      </c>
      <c r="M571" s="81"/>
      <c r="N571" s="120"/>
      <c r="O571" s="120"/>
      <c r="P571" s="194" t="e">
        <f t="shared" si="22"/>
        <v>#REF!</v>
      </c>
      <c r="Q571" s="194" t="e">
        <f t="shared" si="22"/>
        <v>#REF!</v>
      </c>
      <c r="R571" s="194" t="e">
        <f t="shared" si="22"/>
        <v>#REF!</v>
      </c>
      <c r="S571" s="194" t="e">
        <f t="shared" si="22"/>
        <v>#REF!</v>
      </c>
      <c r="U571" s="194"/>
      <c r="AB571" s="199"/>
      <c r="AC571" s="199"/>
      <c r="AD571" s="199"/>
      <c r="AE571" s="199"/>
      <c r="AF571" s="199"/>
    </row>
    <row r="572" spans="1:32">
      <c r="A572" s="161" t="s">
        <v>1364</v>
      </c>
      <c r="B572" s="161" t="s">
        <v>2318</v>
      </c>
      <c r="C572" s="161" t="s">
        <v>1126</v>
      </c>
      <c r="D572" s="161"/>
      <c r="E572" s="161"/>
      <c r="F572" s="168" t="e">
        <f>calcs!C565+calcs!H565+calcs!M565+calcs!R565+calcs!W565+calcs!AB565+calcs!AG565+calcs!AL565+calcs!AQ565+calcs!AV565+calcs!BA565+calcs!BF565</f>
        <v>#REF!</v>
      </c>
      <c r="G572" s="168" t="e">
        <f>calcs!D565+calcs!I565+calcs!N565+calcs!S565+calcs!X565+calcs!AC565+calcs!AH565+calcs!AM565+calcs!AR565+calcs!AW565+calcs!BB565+calcs!BG565</f>
        <v>#REF!</v>
      </c>
      <c r="H572" s="168" t="e">
        <f>calcs!E565+calcs!J565+calcs!O565+calcs!T565+calcs!Y565+calcs!AD565+calcs!AI565+calcs!AN565+calcs!AS565+calcs!AX565+calcs!BC565+calcs!BH565</f>
        <v>#REF!</v>
      </c>
      <c r="I572" s="168" t="e">
        <f>calcs!F565+calcs!K565+calcs!P565+calcs!U565+calcs!Z565+calcs!AE565+calcs!AJ565+calcs!AO565+calcs!AT565+calcs!AY565+calcs!BD565+calcs!BI565</f>
        <v>#REF!</v>
      </c>
      <c r="J572" s="168" t="e">
        <f>calcs!G565+calcs!L565+calcs!Q565+calcs!V565+calcs!AA565+calcs!AF565+calcs!AK565+calcs!AP565+calcs!AU565+calcs!AZ565+calcs!BE565+calcs!BJ565</f>
        <v>#REF!</v>
      </c>
      <c r="K572" s="161"/>
      <c r="L572" s="175" t="e">
        <f t="shared" si="21"/>
        <v>#REF!</v>
      </c>
      <c r="M572" s="81"/>
      <c r="N572" s="120"/>
      <c r="O572" s="120"/>
      <c r="P572" s="194" t="e">
        <f t="shared" si="22"/>
        <v>#REF!</v>
      </c>
      <c r="Q572" s="194" t="e">
        <f t="shared" si="22"/>
        <v>#REF!</v>
      </c>
      <c r="R572" s="194" t="e">
        <f t="shared" si="22"/>
        <v>#REF!</v>
      </c>
      <c r="S572" s="194" t="e">
        <f t="shared" si="22"/>
        <v>#REF!</v>
      </c>
      <c r="U572" s="194"/>
      <c r="AB572" s="199"/>
      <c r="AC572" s="199"/>
      <c r="AD572" s="199"/>
      <c r="AE572" s="199"/>
      <c r="AF572" s="199"/>
    </row>
    <row r="573" spans="1:32">
      <c r="A573" s="161" t="s">
        <v>1364</v>
      </c>
      <c r="B573" s="161" t="s">
        <v>2319</v>
      </c>
      <c r="C573" s="161" t="s">
        <v>1128</v>
      </c>
      <c r="D573" s="161"/>
      <c r="E573" s="161"/>
      <c r="F573" s="168" t="e">
        <f>calcs!C566+calcs!H566+calcs!M566+calcs!R566+calcs!W566+calcs!AB566+calcs!AG566+calcs!AL566+calcs!AQ566+calcs!AV566+calcs!BA566+calcs!BF566</f>
        <v>#REF!</v>
      </c>
      <c r="G573" s="168" t="e">
        <f>calcs!D566+calcs!I566+calcs!N566+calcs!S566+calcs!X566+calcs!AC566+calcs!AH566+calcs!AM566+calcs!AR566+calcs!AW566+calcs!BB566+calcs!BG566</f>
        <v>#REF!</v>
      </c>
      <c r="H573" s="168" t="e">
        <f>calcs!E566+calcs!J566+calcs!O566+calcs!T566+calcs!Y566+calcs!AD566+calcs!AI566+calcs!AN566+calcs!AS566+calcs!AX566+calcs!BC566+calcs!BH566</f>
        <v>#REF!</v>
      </c>
      <c r="I573" s="168" t="e">
        <f>calcs!F566+calcs!K566+calcs!P566+calcs!U566+calcs!Z566+calcs!AE566+calcs!AJ566+calcs!AO566+calcs!AT566+calcs!AY566+calcs!BD566+calcs!BI566</f>
        <v>#REF!</v>
      </c>
      <c r="J573" s="168" t="e">
        <f>calcs!G566+calcs!L566+calcs!Q566+calcs!V566+calcs!AA566+calcs!AF566+calcs!AK566+calcs!AP566+calcs!AU566+calcs!AZ566+calcs!BE566+calcs!BJ566</f>
        <v>#REF!</v>
      </c>
      <c r="K573" s="161"/>
      <c r="L573" s="175" t="e">
        <f t="shared" si="21"/>
        <v>#REF!</v>
      </c>
      <c r="M573" s="81"/>
      <c r="N573" s="120"/>
      <c r="O573" s="120"/>
      <c r="P573" s="194" t="e">
        <f t="shared" si="22"/>
        <v>#REF!</v>
      </c>
      <c r="Q573" s="194" t="e">
        <f t="shared" si="22"/>
        <v>#REF!</v>
      </c>
      <c r="R573" s="194" t="e">
        <f t="shared" si="22"/>
        <v>#REF!</v>
      </c>
      <c r="S573" s="194" t="e">
        <f t="shared" si="22"/>
        <v>#REF!</v>
      </c>
      <c r="U573" s="194"/>
      <c r="AB573" s="199"/>
      <c r="AC573" s="199"/>
      <c r="AD573" s="199"/>
      <c r="AE573" s="199"/>
      <c r="AF573" s="199"/>
    </row>
    <row r="574" spans="1:32">
      <c r="A574" s="161" t="s">
        <v>1364</v>
      </c>
      <c r="B574" s="161" t="s">
        <v>2320</v>
      </c>
      <c r="C574" s="161" t="s">
        <v>1130</v>
      </c>
      <c r="D574" s="161"/>
      <c r="E574" s="161"/>
      <c r="F574" s="168" t="e">
        <f>calcs!C567+calcs!H567+calcs!M567+calcs!R567+calcs!W567+calcs!AB567+calcs!AG567+calcs!AL567+calcs!AQ567+calcs!AV567+calcs!BA567+calcs!BF567</f>
        <v>#REF!</v>
      </c>
      <c r="G574" s="168" t="e">
        <f>calcs!D567+calcs!I567+calcs!N567+calcs!S567+calcs!X567+calcs!AC567+calcs!AH567+calcs!AM567+calcs!AR567+calcs!AW567+calcs!BB567+calcs!BG567</f>
        <v>#REF!</v>
      </c>
      <c r="H574" s="168" t="e">
        <f>calcs!E567+calcs!J567+calcs!O567+calcs!T567+calcs!Y567+calcs!AD567+calcs!AI567+calcs!AN567+calcs!AS567+calcs!AX567+calcs!BC567+calcs!BH567</f>
        <v>#REF!</v>
      </c>
      <c r="I574" s="168" t="e">
        <f>calcs!F567+calcs!K567+calcs!P567+calcs!U567+calcs!Z567+calcs!AE567+calcs!AJ567+calcs!AO567+calcs!AT567+calcs!AY567+calcs!BD567+calcs!BI567</f>
        <v>#REF!</v>
      </c>
      <c r="J574" s="168" t="e">
        <f>calcs!G567+calcs!L567+calcs!Q567+calcs!V567+calcs!AA567+calcs!AF567+calcs!AK567+calcs!AP567+calcs!AU567+calcs!AZ567+calcs!BE567+calcs!BJ567</f>
        <v>#REF!</v>
      </c>
      <c r="K574" s="161"/>
      <c r="L574" s="175" t="e">
        <f t="shared" si="21"/>
        <v>#REF!</v>
      </c>
      <c r="M574" s="81"/>
      <c r="N574" s="120"/>
      <c r="O574" s="120"/>
      <c r="P574" s="194" t="e">
        <f t="shared" si="22"/>
        <v>#REF!</v>
      </c>
      <c r="Q574" s="194" t="e">
        <f t="shared" si="22"/>
        <v>#REF!</v>
      </c>
      <c r="R574" s="194" t="e">
        <f t="shared" si="22"/>
        <v>#REF!</v>
      </c>
      <c r="S574" s="194" t="e">
        <f t="shared" si="22"/>
        <v>#REF!</v>
      </c>
      <c r="U574" s="194"/>
      <c r="AB574" s="199"/>
      <c r="AC574" s="199"/>
      <c r="AD574" s="199"/>
      <c r="AE574" s="199"/>
      <c r="AF574" s="199"/>
    </row>
    <row r="575" spans="1:32">
      <c r="A575" s="161" t="s">
        <v>1364</v>
      </c>
      <c r="B575" s="161" t="s">
        <v>2321</v>
      </c>
      <c r="C575" s="161" t="s">
        <v>1132</v>
      </c>
      <c r="D575" s="161"/>
      <c r="E575" s="161"/>
      <c r="F575" s="168" t="e">
        <f>calcs!C568+calcs!H568+calcs!M568+calcs!R568+calcs!W568+calcs!AB568+calcs!AG568+calcs!AL568+calcs!AQ568+calcs!AV568+calcs!BA568+calcs!BF568</f>
        <v>#REF!</v>
      </c>
      <c r="G575" s="168" t="e">
        <f>calcs!D568+calcs!I568+calcs!N568+calcs!S568+calcs!X568+calcs!AC568+calcs!AH568+calcs!AM568+calcs!AR568+calcs!AW568+calcs!BB568+calcs!BG568</f>
        <v>#REF!</v>
      </c>
      <c r="H575" s="168" t="e">
        <f>calcs!E568+calcs!J568+calcs!O568+calcs!T568+calcs!Y568+calcs!AD568+calcs!AI568+calcs!AN568+calcs!AS568+calcs!AX568+calcs!BC568+calcs!BH568</f>
        <v>#REF!</v>
      </c>
      <c r="I575" s="168" t="e">
        <f>calcs!F568+calcs!K568+calcs!P568+calcs!U568+calcs!Z568+calcs!AE568+calcs!AJ568+calcs!AO568+calcs!AT568+calcs!AY568+calcs!BD568+calcs!BI568</f>
        <v>#REF!</v>
      </c>
      <c r="J575" s="168" t="e">
        <f>calcs!G568+calcs!L568+calcs!Q568+calcs!V568+calcs!AA568+calcs!AF568+calcs!AK568+calcs!AP568+calcs!AU568+calcs!AZ568+calcs!BE568+calcs!BJ568</f>
        <v>#REF!</v>
      </c>
      <c r="K575" s="161"/>
      <c r="L575" s="175" t="e">
        <f t="shared" si="21"/>
        <v>#REF!</v>
      </c>
      <c r="M575" s="81"/>
      <c r="N575" s="120"/>
      <c r="O575" s="120"/>
      <c r="P575" s="194" t="e">
        <f t="shared" si="22"/>
        <v>#REF!</v>
      </c>
      <c r="Q575" s="194" t="e">
        <f t="shared" si="22"/>
        <v>#REF!</v>
      </c>
      <c r="R575" s="194" t="e">
        <f t="shared" si="22"/>
        <v>#REF!</v>
      </c>
      <c r="S575" s="194" t="e">
        <f t="shared" si="22"/>
        <v>#REF!</v>
      </c>
      <c r="U575" s="194"/>
      <c r="AB575" s="199"/>
      <c r="AC575" s="199"/>
      <c r="AD575" s="199"/>
      <c r="AE575" s="199"/>
      <c r="AF575" s="199"/>
    </row>
    <row r="576" spans="1:32">
      <c r="A576" s="161" t="s">
        <v>1364</v>
      </c>
      <c r="B576" s="161" t="s">
        <v>2322</v>
      </c>
      <c r="C576" s="161" t="s">
        <v>1134</v>
      </c>
      <c r="D576" s="161"/>
      <c r="E576" s="161"/>
      <c r="F576" s="168" t="e">
        <f>calcs!C569+calcs!H569+calcs!M569+calcs!R569+calcs!W569+calcs!AB569+calcs!AG569+calcs!AL569+calcs!AQ569+calcs!AV569+calcs!BA569+calcs!BF569</f>
        <v>#REF!</v>
      </c>
      <c r="G576" s="168" t="e">
        <f>calcs!D569+calcs!I569+calcs!N569+calcs!S569+calcs!X569+calcs!AC569+calcs!AH569+calcs!AM569+calcs!AR569+calcs!AW569+calcs!BB569+calcs!BG569</f>
        <v>#REF!</v>
      </c>
      <c r="H576" s="168" t="e">
        <f>calcs!E569+calcs!J569+calcs!O569+calcs!T569+calcs!Y569+calcs!AD569+calcs!AI569+calcs!AN569+calcs!AS569+calcs!AX569+calcs!BC569+calcs!BH569</f>
        <v>#REF!</v>
      </c>
      <c r="I576" s="168" t="e">
        <f>calcs!F569+calcs!K569+calcs!P569+calcs!U569+calcs!Z569+calcs!AE569+calcs!AJ569+calcs!AO569+calcs!AT569+calcs!AY569+calcs!BD569+calcs!BI569</f>
        <v>#REF!</v>
      </c>
      <c r="J576" s="168" t="e">
        <f>calcs!G569+calcs!L569+calcs!Q569+calcs!V569+calcs!AA569+calcs!AF569+calcs!AK569+calcs!AP569+calcs!AU569+calcs!AZ569+calcs!BE569+calcs!BJ569</f>
        <v>#REF!</v>
      </c>
      <c r="K576" s="161"/>
      <c r="L576" s="175" t="e">
        <f t="shared" si="21"/>
        <v>#REF!</v>
      </c>
      <c r="M576" s="81"/>
      <c r="N576" s="120"/>
      <c r="O576" s="120"/>
      <c r="P576" s="194" t="e">
        <f t="shared" si="22"/>
        <v>#REF!</v>
      </c>
      <c r="Q576" s="194" t="e">
        <f t="shared" si="22"/>
        <v>#REF!</v>
      </c>
      <c r="R576" s="194" t="e">
        <f t="shared" si="22"/>
        <v>#REF!</v>
      </c>
      <c r="S576" s="194" t="e">
        <f t="shared" si="22"/>
        <v>#REF!</v>
      </c>
      <c r="U576" s="194"/>
      <c r="AB576" s="199"/>
      <c r="AC576" s="199"/>
      <c r="AD576" s="199"/>
      <c r="AE576" s="199"/>
      <c r="AF576" s="199"/>
    </row>
    <row r="577" spans="1:32">
      <c r="A577" s="161" t="s">
        <v>1364</v>
      </c>
      <c r="B577" s="161" t="s">
        <v>2323</v>
      </c>
      <c r="C577" s="161" t="s">
        <v>1136</v>
      </c>
      <c r="D577" s="161"/>
      <c r="E577" s="161"/>
      <c r="F577" s="168" t="e">
        <f>calcs!C570+calcs!H570+calcs!M570+calcs!R570+calcs!W570+calcs!AB570+calcs!AG570+calcs!AL570+calcs!AQ570+calcs!AV570+calcs!BA570+calcs!BF570</f>
        <v>#REF!</v>
      </c>
      <c r="G577" s="168" t="e">
        <f>calcs!D570+calcs!I570+calcs!N570+calcs!S570+calcs!X570+calcs!AC570+calcs!AH570+calcs!AM570+calcs!AR570+calcs!AW570+calcs!BB570+calcs!BG570</f>
        <v>#REF!</v>
      </c>
      <c r="H577" s="168" t="e">
        <f>calcs!E570+calcs!J570+calcs!O570+calcs!T570+calcs!Y570+calcs!AD570+calcs!AI570+calcs!AN570+calcs!AS570+calcs!AX570+calcs!BC570+calcs!BH570</f>
        <v>#REF!</v>
      </c>
      <c r="I577" s="168" t="e">
        <f>calcs!F570+calcs!K570+calcs!P570+calcs!U570+calcs!Z570+calcs!AE570+calcs!AJ570+calcs!AO570+calcs!AT570+calcs!AY570+calcs!BD570+calcs!BI570</f>
        <v>#REF!</v>
      </c>
      <c r="J577" s="168" t="e">
        <f>calcs!G570+calcs!L570+calcs!Q570+calcs!V570+calcs!AA570+calcs!AF570+calcs!AK570+calcs!AP570+calcs!AU570+calcs!AZ570+calcs!BE570+calcs!BJ570</f>
        <v>#REF!</v>
      </c>
      <c r="K577" s="161"/>
      <c r="L577" s="175" t="e">
        <f t="shared" si="21"/>
        <v>#REF!</v>
      </c>
      <c r="M577" s="81"/>
      <c r="N577" s="120"/>
      <c r="O577" s="120"/>
      <c r="P577" s="194" t="e">
        <f t="shared" si="22"/>
        <v>#REF!</v>
      </c>
      <c r="Q577" s="194" t="e">
        <f t="shared" si="22"/>
        <v>#REF!</v>
      </c>
      <c r="R577" s="194" t="e">
        <f t="shared" si="22"/>
        <v>#REF!</v>
      </c>
      <c r="S577" s="194" t="e">
        <f t="shared" si="22"/>
        <v>#REF!</v>
      </c>
      <c r="U577" s="194"/>
      <c r="AB577" s="199"/>
      <c r="AC577" s="199"/>
      <c r="AD577" s="199"/>
      <c r="AE577" s="199"/>
      <c r="AF577" s="199"/>
    </row>
    <row r="578" spans="1:32">
      <c r="A578" s="161" t="s">
        <v>1364</v>
      </c>
      <c r="B578" s="161" t="s">
        <v>2324</v>
      </c>
      <c r="C578" s="161" t="s">
        <v>1138</v>
      </c>
      <c r="D578" s="161"/>
      <c r="E578" s="161"/>
      <c r="F578" s="168" t="e">
        <f>calcs!C571+calcs!H571+calcs!M571+calcs!R571+calcs!W571+calcs!AB571+calcs!AG571+calcs!AL571+calcs!AQ571+calcs!AV571+calcs!BA571+calcs!BF571</f>
        <v>#REF!</v>
      </c>
      <c r="G578" s="168" t="e">
        <f>calcs!D571+calcs!I571+calcs!N571+calcs!S571+calcs!X571+calcs!AC571+calcs!AH571+calcs!AM571+calcs!AR571+calcs!AW571+calcs!BB571+calcs!BG571</f>
        <v>#REF!</v>
      </c>
      <c r="H578" s="168" t="e">
        <f>calcs!E571+calcs!J571+calcs!O571+calcs!T571+calcs!Y571+calcs!AD571+calcs!AI571+calcs!AN571+calcs!AS571+calcs!AX571+calcs!BC571+calcs!BH571</f>
        <v>#REF!</v>
      </c>
      <c r="I578" s="168" t="e">
        <f>calcs!F571+calcs!K571+calcs!P571+calcs!U571+calcs!Z571+calcs!AE571+calcs!AJ571+calcs!AO571+calcs!AT571+calcs!AY571+calcs!BD571+calcs!BI571</f>
        <v>#REF!</v>
      </c>
      <c r="J578" s="168" t="e">
        <f>calcs!G571+calcs!L571+calcs!Q571+calcs!V571+calcs!AA571+calcs!AF571+calcs!AK571+calcs!AP571+calcs!AU571+calcs!AZ571+calcs!BE571+calcs!BJ571</f>
        <v>#REF!</v>
      </c>
      <c r="K578" s="161"/>
      <c r="L578" s="175" t="e">
        <f t="shared" si="21"/>
        <v>#REF!</v>
      </c>
      <c r="M578" s="81"/>
      <c r="N578" s="120"/>
      <c r="O578" s="120"/>
      <c r="P578" s="194" t="e">
        <f t="shared" si="22"/>
        <v>#REF!</v>
      </c>
      <c r="Q578" s="194" t="e">
        <f t="shared" si="22"/>
        <v>#REF!</v>
      </c>
      <c r="R578" s="194" t="e">
        <f t="shared" si="22"/>
        <v>#REF!</v>
      </c>
      <c r="S578" s="194" t="e">
        <f t="shared" si="22"/>
        <v>#REF!</v>
      </c>
      <c r="U578" s="194"/>
      <c r="AB578" s="199"/>
      <c r="AC578" s="199"/>
      <c r="AD578" s="199"/>
      <c r="AE578" s="199"/>
      <c r="AF578" s="199"/>
    </row>
    <row r="579" spans="1:32">
      <c r="A579" s="161" t="s">
        <v>1365</v>
      </c>
      <c r="B579" s="161" t="s">
        <v>2325</v>
      </c>
      <c r="C579" s="161" t="s">
        <v>1140</v>
      </c>
      <c r="D579" s="161"/>
      <c r="E579" s="161"/>
      <c r="F579" s="168" t="e">
        <f>calcs!C572+calcs!H572+calcs!M572+calcs!R572+calcs!W572+calcs!AB572+calcs!AG572+calcs!AL572+calcs!AQ572+calcs!AV572+calcs!BA572+calcs!BF572</f>
        <v>#REF!</v>
      </c>
      <c r="G579" s="168" t="e">
        <f>calcs!D572+calcs!I572+calcs!N572+calcs!S572+calcs!X572+calcs!AC572+calcs!AH572+calcs!AM572+calcs!AR572+calcs!AW572+calcs!BB572+calcs!BG572</f>
        <v>#REF!</v>
      </c>
      <c r="H579" s="168" t="e">
        <f>calcs!E572+calcs!J572+calcs!O572+calcs!T572+calcs!Y572+calcs!AD572+calcs!AI572+calcs!AN572+calcs!AS572+calcs!AX572+calcs!BC572+calcs!BH572</f>
        <v>#REF!</v>
      </c>
      <c r="I579" s="168" t="e">
        <f>calcs!F572+calcs!K572+calcs!P572+calcs!U572+calcs!Z572+calcs!AE572+calcs!AJ572+calcs!AO572+calcs!AT572+calcs!AY572+calcs!BD572+calcs!BI572</f>
        <v>#REF!</v>
      </c>
      <c r="J579" s="168" t="e">
        <f>calcs!G572+calcs!L572+calcs!Q572+calcs!V572+calcs!AA572+calcs!AF572+calcs!AK572+calcs!AP572+calcs!AU572+calcs!AZ572+calcs!BE572+calcs!BJ572</f>
        <v>#REF!</v>
      </c>
      <c r="K579" s="161"/>
      <c r="L579" s="175" t="e">
        <f t="shared" si="21"/>
        <v>#REF!</v>
      </c>
      <c r="M579" s="81"/>
      <c r="N579" s="120"/>
      <c r="O579" s="120"/>
      <c r="P579" s="194" t="e">
        <f t="shared" si="22"/>
        <v>#REF!</v>
      </c>
      <c r="Q579" s="194" t="e">
        <f t="shared" si="22"/>
        <v>#REF!</v>
      </c>
      <c r="R579" s="194" t="e">
        <f t="shared" si="22"/>
        <v>#REF!</v>
      </c>
      <c r="S579" s="194" t="e">
        <f t="shared" si="22"/>
        <v>#REF!</v>
      </c>
      <c r="U579" s="194"/>
      <c r="AB579" s="199"/>
      <c r="AC579" s="199"/>
      <c r="AD579" s="199"/>
      <c r="AE579" s="199"/>
      <c r="AF579" s="199"/>
    </row>
    <row r="580" spans="1:32">
      <c r="A580" s="161" t="s">
        <v>1365</v>
      </c>
      <c r="B580" s="161" t="s">
        <v>2326</v>
      </c>
      <c r="C580" s="161" t="s">
        <v>1142</v>
      </c>
      <c r="D580" s="161"/>
      <c r="E580" s="161"/>
      <c r="F580" s="168" t="e">
        <f>calcs!C573+calcs!H573+calcs!M573+calcs!R573+calcs!W573+calcs!AB573+calcs!AG573+calcs!AL573+calcs!AQ573+calcs!AV573+calcs!BA573+calcs!BF573</f>
        <v>#REF!</v>
      </c>
      <c r="G580" s="168" t="e">
        <f>calcs!D573+calcs!I573+calcs!N573+calcs!S573+calcs!X573+calcs!AC573+calcs!AH573+calcs!AM573+calcs!AR573+calcs!AW573+calcs!BB573+calcs!BG573</f>
        <v>#REF!</v>
      </c>
      <c r="H580" s="168" t="e">
        <f>calcs!E573+calcs!J573+calcs!O573+calcs!T573+calcs!Y573+calcs!AD573+calcs!AI573+calcs!AN573+calcs!AS573+calcs!AX573+calcs!BC573+calcs!BH573</f>
        <v>#REF!</v>
      </c>
      <c r="I580" s="168" t="e">
        <f>calcs!F573+calcs!K573+calcs!P573+calcs!U573+calcs!Z573+calcs!AE573+calcs!AJ573+calcs!AO573+calcs!AT573+calcs!AY573+calcs!BD573+calcs!BI573</f>
        <v>#REF!</v>
      </c>
      <c r="J580" s="168" t="e">
        <f>calcs!G573+calcs!L573+calcs!Q573+calcs!V573+calcs!AA573+calcs!AF573+calcs!AK573+calcs!AP573+calcs!AU573+calcs!AZ573+calcs!BE573+calcs!BJ573</f>
        <v>#REF!</v>
      </c>
      <c r="K580" s="161"/>
      <c r="L580" s="175" t="e">
        <f t="shared" si="21"/>
        <v>#REF!</v>
      </c>
      <c r="M580" s="81"/>
      <c r="N580" s="120"/>
      <c r="O580" s="120"/>
      <c r="P580" s="194" t="e">
        <f t="shared" si="22"/>
        <v>#REF!</v>
      </c>
      <c r="Q580" s="194" t="e">
        <f t="shared" si="22"/>
        <v>#REF!</v>
      </c>
      <c r="R580" s="194" t="e">
        <f t="shared" si="22"/>
        <v>#REF!</v>
      </c>
      <c r="S580" s="194" t="e">
        <f t="shared" si="22"/>
        <v>#REF!</v>
      </c>
      <c r="U580" s="194"/>
      <c r="AB580" s="199"/>
      <c r="AC580" s="199"/>
      <c r="AD580" s="199"/>
      <c r="AE580" s="199"/>
      <c r="AF580" s="199"/>
    </row>
    <row r="581" spans="1:32">
      <c r="A581" s="161" t="s">
        <v>1365</v>
      </c>
      <c r="B581" s="161" t="s">
        <v>2327</v>
      </c>
      <c r="C581" s="161" t="s">
        <v>1144</v>
      </c>
      <c r="D581" s="161"/>
      <c r="E581" s="161"/>
      <c r="F581" s="168" t="e">
        <f>calcs!C574+calcs!H574+calcs!M574+calcs!R574+calcs!W574+calcs!AB574+calcs!AG574+calcs!AL574+calcs!AQ574+calcs!AV574+calcs!BA574+calcs!BF574</f>
        <v>#REF!</v>
      </c>
      <c r="G581" s="168" t="e">
        <f>calcs!D574+calcs!I574+calcs!N574+calcs!S574+calcs!X574+calcs!AC574+calcs!AH574+calcs!AM574+calcs!AR574+calcs!AW574+calcs!BB574+calcs!BG574</f>
        <v>#REF!</v>
      </c>
      <c r="H581" s="168" t="e">
        <f>calcs!E574+calcs!J574+calcs!O574+calcs!T574+calcs!Y574+calcs!AD574+calcs!AI574+calcs!AN574+calcs!AS574+calcs!AX574+calcs!BC574+calcs!BH574</f>
        <v>#REF!</v>
      </c>
      <c r="I581" s="168" t="e">
        <f>calcs!F574+calcs!K574+calcs!P574+calcs!U574+calcs!Z574+calcs!AE574+calcs!AJ574+calcs!AO574+calcs!AT574+calcs!AY574+calcs!BD574+calcs!BI574</f>
        <v>#REF!</v>
      </c>
      <c r="J581" s="168" t="e">
        <f>calcs!G574+calcs!L574+calcs!Q574+calcs!V574+calcs!AA574+calcs!AF574+calcs!AK574+calcs!AP574+calcs!AU574+calcs!AZ574+calcs!BE574+calcs!BJ574</f>
        <v>#REF!</v>
      </c>
      <c r="K581" s="161"/>
      <c r="L581" s="175" t="e">
        <f t="shared" si="21"/>
        <v>#REF!</v>
      </c>
      <c r="M581" s="81"/>
      <c r="N581" s="120"/>
      <c r="O581" s="120"/>
      <c r="P581" s="194" t="e">
        <f t="shared" si="22"/>
        <v>#REF!</v>
      </c>
      <c r="Q581" s="194" t="e">
        <f t="shared" si="22"/>
        <v>#REF!</v>
      </c>
      <c r="R581" s="194" t="e">
        <f t="shared" si="22"/>
        <v>#REF!</v>
      </c>
      <c r="S581" s="194" t="e">
        <f t="shared" si="22"/>
        <v>#REF!</v>
      </c>
      <c r="U581" s="194"/>
      <c r="AB581" s="199"/>
      <c r="AC581" s="199"/>
      <c r="AD581" s="199"/>
      <c r="AE581" s="199"/>
      <c r="AF581" s="199"/>
    </row>
    <row r="582" spans="1:32">
      <c r="A582" s="161" t="s">
        <v>1365</v>
      </c>
      <c r="B582" s="161" t="s">
        <v>2328</v>
      </c>
      <c r="C582" s="161" t="s">
        <v>1146</v>
      </c>
      <c r="D582" s="161"/>
      <c r="E582" s="161"/>
      <c r="F582" s="168" t="e">
        <f>calcs!C575+calcs!H575+calcs!M575+calcs!R575+calcs!W575+calcs!AB575+calcs!AG575+calcs!AL575+calcs!AQ575+calcs!AV575+calcs!BA575+calcs!BF575</f>
        <v>#REF!</v>
      </c>
      <c r="G582" s="168" t="e">
        <f>calcs!D575+calcs!I575+calcs!N575+calcs!S575+calcs!X575+calcs!AC575+calcs!AH575+calcs!AM575+calcs!AR575+calcs!AW575+calcs!BB575+calcs!BG575</f>
        <v>#REF!</v>
      </c>
      <c r="H582" s="168" t="e">
        <f>calcs!E575+calcs!J575+calcs!O575+calcs!T575+calcs!Y575+calcs!AD575+calcs!AI575+calcs!AN575+calcs!AS575+calcs!AX575+calcs!BC575+calcs!BH575</f>
        <v>#REF!</v>
      </c>
      <c r="I582" s="168" t="e">
        <f>calcs!F575+calcs!K575+calcs!P575+calcs!U575+calcs!Z575+calcs!AE575+calcs!AJ575+calcs!AO575+calcs!AT575+calcs!AY575+calcs!BD575+calcs!BI575</f>
        <v>#REF!</v>
      </c>
      <c r="J582" s="168" t="e">
        <f>calcs!G575+calcs!L575+calcs!Q575+calcs!V575+calcs!AA575+calcs!AF575+calcs!AK575+calcs!AP575+calcs!AU575+calcs!AZ575+calcs!BE575+calcs!BJ575</f>
        <v>#REF!</v>
      </c>
      <c r="K582" s="161"/>
      <c r="L582" s="175" t="e">
        <f t="shared" si="21"/>
        <v>#REF!</v>
      </c>
      <c r="M582" s="81"/>
      <c r="N582" s="120"/>
      <c r="O582" s="120"/>
      <c r="P582" s="194" t="e">
        <f t="shared" si="22"/>
        <v>#REF!</v>
      </c>
      <c r="Q582" s="194" t="e">
        <f t="shared" si="22"/>
        <v>#REF!</v>
      </c>
      <c r="R582" s="194" t="e">
        <f t="shared" si="22"/>
        <v>#REF!</v>
      </c>
      <c r="S582" s="194" t="e">
        <f t="shared" si="22"/>
        <v>#REF!</v>
      </c>
      <c r="U582" s="194"/>
      <c r="AB582" s="199"/>
      <c r="AC582" s="199"/>
      <c r="AD582" s="199"/>
      <c r="AE582" s="199"/>
      <c r="AF582" s="199"/>
    </row>
    <row r="583" spans="1:32">
      <c r="A583" s="161" t="s">
        <v>1365</v>
      </c>
      <c r="B583" s="161" t="s">
        <v>2329</v>
      </c>
      <c r="C583" s="161" t="s">
        <v>1148</v>
      </c>
      <c r="D583" s="161"/>
      <c r="E583" s="161"/>
      <c r="F583" s="168" t="e">
        <f>calcs!C576+calcs!H576+calcs!M576+calcs!R576+calcs!W576+calcs!AB576+calcs!AG576+calcs!AL576+calcs!AQ576+calcs!AV576+calcs!BA576+calcs!BF576</f>
        <v>#REF!</v>
      </c>
      <c r="G583" s="168" t="e">
        <f>calcs!D576+calcs!I576+calcs!N576+calcs!S576+calcs!X576+calcs!AC576+calcs!AH576+calcs!AM576+calcs!AR576+calcs!AW576+calcs!BB576+calcs!BG576</f>
        <v>#REF!</v>
      </c>
      <c r="H583" s="168" t="e">
        <f>calcs!E576+calcs!J576+calcs!O576+calcs!T576+calcs!Y576+calcs!AD576+calcs!AI576+calcs!AN576+calcs!AS576+calcs!AX576+calcs!BC576+calcs!BH576</f>
        <v>#REF!</v>
      </c>
      <c r="I583" s="168" t="e">
        <f>calcs!F576+calcs!K576+calcs!P576+calcs!U576+calcs!Z576+calcs!AE576+calcs!AJ576+calcs!AO576+calcs!AT576+calcs!AY576+calcs!BD576+calcs!BI576</f>
        <v>#REF!</v>
      </c>
      <c r="J583" s="168" t="e">
        <f>calcs!G576+calcs!L576+calcs!Q576+calcs!V576+calcs!AA576+calcs!AF576+calcs!AK576+calcs!AP576+calcs!AU576+calcs!AZ576+calcs!BE576+calcs!BJ576</f>
        <v>#REF!</v>
      </c>
      <c r="K583" s="161"/>
      <c r="L583" s="175" t="e">
        <f t="shared" si="21"/>
        <v>#REF!</v>
      </c>
      <c r="M583" s="81"/>
      <c r="N583" s="120"/>
      <c r="O583" s="120"/>
      <c r="P583" s="194" t="e">
        <f t="shared" si="22"/>
        <v>#REF!</v>
      </c>
      <c r="Q583" s="194" t="e">
        <f t="shared" si="22"/>
        <v>#REF!</v>
      </c>
      <c r="R583" s="194" t="e">
        <f t="shared" si="22"/>
        <v>#REF!</v>
      </c>
      <c r="S583" s="194" t="e">
        <f t="shared" si="22"/>
        <v>#REF!</v>
      </c>
      <c r="U583" s="194"/>
      <c r="AB583" s="199"/>
      <c r="AC583" s="199"/>
      <c r="AD583" s="199"/>
      <c r="AE583" s="199"/>
      <c r="AF583" s="199"/>
    </row>
    <row r="584" spans="1:32">
      <c r="A584" s="161" t="s">
        <v>1365</v>
      </c>
      <c r="B584" s="161" t="s">
        <v>2330</v>
      </c>
      <c r="C584" s="161" t="s">
        <v>1150</v>
      </c>
      <c r="D584" s="161"/>
      <c r="E584" s="161"/>
      <c r="F584" s="168" t="e">
        <f>calcs!C577+calcs!H577+calcs!M577+calcs!R577+calcs!W577+calcs!AB577+calcs!AG577+calcs!AL577+calcs!AQ577+calcs!AV577+calcs!BA577+calcs!BF577</f>
        <v>#REF!</v>
      </c>
      <c r="G584" s="168" t="e">
        <f>calcs!D577+calcs!I577+calcs!N577+calcs!S577+calcs!X577+calcs!AC577+calcs!AH577+calcs!AM577+calcs!AR577+calcs!AW577+calcs!BB577+calcs!BG577</f>
        <v>#REF!</v>
      </c>
      <c r="H584" s="168" t="e">
        <f>calcs!E577+calcs!J577+calcs!O577+calcs!T577+calcs!Y577+calcs!AD577+calcs!AI577+calcs!AN577+calcs!AS577+calcs!AX577+calcs!BC577+calcs!BH577</f>
        <v>#REF!</v>
      </c>
      <c r="I584" s="168" t="e">
        <f>calcs!F577+calcs!K577+calcs!P577+calcs!U577+calcs!Z577+calcs!AE577+calcs!AJ577+calcs!AO577+calcs!AT577+calcs!AY577+calcs!BD577+calcs!BI577</f>
        <v>#REF!</v>
      </c>
      <c r="J584" s="168" t="e">
        <f>calcs!G577+calcs!L577+calcs!Q577+calcs!V577+calcs!AA577+calcs!AF577+calcs!AK577+calcs!AP577+calcs!AU577+calcs!AZ577+calcs!BE577+calcs!BJ577</f>
        <v>#REF!</v>
      </c>
      <c r="K584" s="161"/>
      <c r="L584" s="175" t="e">
        <f t="shared" si="21"/>
        <v>#REF!</v>
      </c>
      <c r="M584" s="81"/>
      <c r="N584" s="120"/>
      <c r="O584" s="120"/>
      <c r="P584" s="194" t="e">
        <f t="shared" si="22"/>
        <v>#REF!</v>
      </c>
      <c r="Q584" s="194" t="e">
        <f t="shared" si="22"/>
        <v>#REF!</v>
      </c>
      <c r="R584" s="194" t="e">
        <f t="shared" si="22"/>
        <v>#REF!</v>
      </c>
      <c r="S584" s="194" t="e">
        <f t="shared" si="22"/>
        <v>#REF!</v>
      </c>
      <c r="U584" s="194"/>
      <c r="AB584" s="199"/>
      <c r="AC584" s="199"/>
      <c r="AD584" s="199"/>
      <c r="AE584" s="199"/>
      <c r="AF584" s="199"/>
    </row>
    <row r="585" spans="1:32">
      <c r="A585" s="161" t="s">
        <v>1365</v>
      </c>
      <c r="B585" s="161" t="s">
        <v>2331</v>
      </c>
      <c r="C585" s="161" t="s">
        <v>1152</v>
      </c>
      <c r="D585" s="161"/>
      <c r="E585" s="161"/>
      <c r="F585" s="168" t="e">
        <f>calcs!C578+calcs!H578+calcs!M578+calcs!R578+calcs!W578+calcs!AB578+calcs!AG578+calcs!AL578+calcs!AQ578+calcs!AV578+calcs!BA578+calcs!BF578</f>
        <v>#REF!</v>
      </c>
      <c r="G585" s="168" t="e">
        <f>calcs!D578+calcs!I578+calcs!N578+calcs!S578+calcs!X578+calcs!AC578+calcs!AH578+calcs!AM578+calcs!AR578+calcs!AW578+calcs!BB578+calcs!BG578</f>
        <v>#REF!</v>
      </c>
      <c r="H585" s="168" t="e">
        <f>calcs!E578+calcs!J578+calcs!O578+calcs!T578+calcs!Y578+calcs!AD578+calcs!AI578+calcs!AN578+calcs!AS578+calcs!AX578+calcs!BC578+calcs!BH578</f>
        <v>#REF!</v>
      </c>
      <c r="I585" s="168" t="e">
        <f>calcs!F578+calcs!K578+calcs!P578+calcs!U578+calcs!Z578+calcs!AE578+calcs!AJ578+calcs!AO578+calcs!AT578+calcs!AY578+calcs!BD578+calcs!BI578</f>
        <v>#REF!</v>
      </c>
      <c r="J585" s="168" t="e">
        <f>calcs!G578+calcs!L578+calcs!Q578+calcs!V578+calcs!AA578+calcs!AF578+calcs!AK578+calcs!AP578+calcs!AU578+calcs!AZ578+calcs!BE578+calcs!BJ578</f>
        <v>#REF!</v>
      </c>
      <c r="K585" s="161"/>
      <c r="L585" s="175" t="e">
        <f t="shared" si="21"/>
        <v>#REF!</v>
      </c>
      <c r="M585" s="81"/>
      <c r="N585" s="120"/>
      <c r="O585" s="120"/>
      <c r="P585" s="194" t="e">
        <f t="shared" si="22"/>
        <v>#REF!</v>
      </c>
      <c r="Q585" s="194" t="e">
        <f t="shared" si="22"/>
        <v>#REF!</v>
      </c>
      <c r="R585" s="194" t="e">
        <f t="shared" si="22"/>
        <v>#REF!</v>
      </c>
      <c r="S585" s="194" t="e">
        <f t="shared" si="22"/>
        <v>#REF!</v>
      </c>
      <c r="U585" s="194"/>
      <c r="AB585" s="199"/>
      <c r="AC585" s="199"/>
      <c r="AD585" s="199"/>
      <c r="AE585" s="199"/>
      <c r="AF585" s="199"/>
    </row>
    <row r="586" spans="1:32">
      <c r="A586" s="161" t="s">
        <v>1365</v>
      </c>
      <c r="B586" s="161" t="s">
        <v>2332</v>
      </c>
      <c r="C586" s="161" t="s">
        <v>1154</v>
      </c>
      <c r="D586" s="161"/>
      <c r="E586" s="161"/>
      <c r="F586" s="168" t="e">
        <f>calcs!C579+calcs!H579+calcs!M579+calcs!R579+calcs!W579+calcs!AB579+calcs!AG579+calcs!AL579+calcs!AQ579+calcs!AV579+calcs!BA579+calcs!BF579</f>
        <v>#REF!</v>
      </c>
      <c r="G586" s="168" t="e">
        <f>calcs!D579+calcs!I579+calcs!N579+calcs!S579+calcs!X579+calcs!AC579+calcs!AH579+calcs!AM579+calcs!AR579+calcs!AW579+calcs!BB579+calcs!BG579</f>
        <v>#REF!</v>
      </c>
      <c r="H586" s="168" t="e">
        <f>calcs!E579+calcs!J579+calcs!O579+calcs!T579+calcs!Y579+calcs!AD579+calcs!AI579+calcs!AN579+calcs!AS579+calcs!AX579+calcs!BC579+calcs!BH579</f>
        <v>#REF!</v>
      </c>
      <c r="I586" s="168" t="e">
        <f>calcs!F579+calcs!K579+calcs!P579+calcs!U579+calcs!Z579+calcs!AE579+calcs!AJ579+calcs!AO579+calcs!AT579+calcs!AY579+calcs!BD579+calcs!BI579</f>
        <v>#REF!</v>
      </c>
      <c r="J586" s="168" t="e">
        <f>calcs!G579+calcs!L579+calcs!Q579+calcs!V579+calcs!AA579+calcs!AF579+calcs!AK579+calcs!AP579+calcs!AU579+calcs!AZ579+calcs!BE579+calcs!BJ579</f>
        <v>#REF!</v>
      </c>
      <c r="K586" s="161"/>
      <c r="L586" s="175" t="e">
        <f t="shared" si="21"/>
        <v>#REF!</v>
      </c>
      <c r="M586" s="81"/>
      <c r="N586" s="120"/>
      <c r="O586" s="120"/>
      <c r="P586" s="194" t="e">
        <f t="shared" si="22"/>
        <v>#REF!</v>
      </c>
      <c r="Q586" s="194" t="e">
        <f t="shared" si="22"/>
        <v>#REF!</v>
      </c>
      <c r="R586" s="194" t="e">
        <f t="shared" si="22"/>
        <v>#REF!</v>
      </c>
      <c r="S586" s="194" t="e">
        <f t="shared" si="22"/>
        <v>#REF!</v>
      </c>
      <c r="U586" s="194"/>
      <c r="AB586" s="199"/>
      <c r="AC586" s="199"/>
      <c r="AD586" s="199"/>
      <c r="AE586" s="199"/>
      <c r="AF586" s="199"/>
    </row>
    <row r="587" spans="1:32">
      <c r="A587" s="161" t="s">
        <v>1365</v>
      </c>
      <c r="B587" s="161" t="s">
        <v>2333</v>
      </c>
      <c r="C587" s="161" t="s">
        <v>1156</v>
      </c>
      <c r="D587" s="161"/>
      <c r="E587" s="161"/>
      <c r="F587" s="168" t="e">
        <f>calcs!C580+calcs!H580+calcs!M580+calcs!R580+calcs!W580+calcs!AB580+calcs!AG580+calcs!AL580+calcs!AQ580+calcs!AV580+calcs!BA580+calcs!BF580</f>
        <v>#REF!</v>
      </c>
      <c r="G587" s="168" t="e">
        <f>calcs!D580+calcs!I580+calcs!N580+calcs!S580+calcs!X580+calcs!AC580+calcs!AH580+calcs!AM580+calcs!AR580+calcs!AW580+calcs!BB580+calcs!BG580</f>
        <v>#REF!</v>
      </c>
      <c r="H587" s="168" t="e">
        <f>calcs!E580+calcs!J580+calcs!O580+calcs!T580+calcs!Y580+calcs!AD580+calcs!AI580+calcs!AN580+calcs!AS580+calcs!AX580+calcs!BC580+calcs!BH580</f>
        <v>#REF!</v>
      </c>
      <c r="I587" s="168" t="e">
        <f>calcs!F580+calcs!K580+calcs!P580+calcs!U580+calcs!Z580+calcs!AE580+calcs!AJ580+calcs!AO580+calcs!AT580+calcs!AY580+calcs!BD580+calcs!BI580</f>
        <v>#REF!</v>
      </c>
      <c r="J587" s="168" t="e">
        <f>calcs!G580+calcs!L580+calcs!Q580+calcs!V580+calcs!AA580+calcs!AF580+calcs!AK580+calcs!AP580+calcs!AU580+calcs!AZ580+calcs!BE580+calcs!BJ580</f>
        <v>#REF!</v>
      </c>
      <c r="K587" s="161"/>
      <c r="L587" s="175" t="e">
        <f t="shared" si="21"/>
        <v>#REF!</v>
      </c>
      <c r="M587" s="81"/>
      <c r="N587" s="120"/>
      <c r="O587" s="120"/>
      <c r="P587" s="194" t="e">
        <f t="shared" si="22"/>
        <v>#REF!</v>
      </c>
      <c r="Q587" s="194" t="e">
        <f t="shared" si="22"/>
        <v>#REF!</v>
      </c>
      <c r="R587" s="194" t="e">
        <f t="shared" si="22"/>
        <v>#REF!</v>
      </c>
      <c r="S587" s="194" t="e">
        <f t="shared" si="22"/>
        <v>#REF!</v>
      </c>
      <c r="U587" s="194"/>
      <c r="AB587" s="199"/>
      <c r="AC587" s="199"/>
      <c r="AD587" s="199"/>
      <c r="AE587" s="199"/>
      <c r="AF587" s="199"/>
    </row>
    <row r="588" spans="1:32">
      <c r="A588" s="161" t="s">
        <v>1365</v>
      </c>
      <c r="B588" s="161" t="s">
        <v>2334</v>
      </c>
      <c r="C588" s="161" t="s">
        <v>1158</v>
      </c>
      <c r="D588" s="161"/>
      <c r="E588" s="161"/>
      <c r="F588" s="168" t="e">
        <f>calcs!C581+calcs!H581+calcs!M581+calcs!R581+calcs!W581+calcs!AB581+calcs!AG581+calcs!AL581+calcs!AQ581+calcs!AV581+calcs!BA581+calcs!BF581</f>
        <v>#REF!</v>
      </c>
      <c r="G588" s="168" t="e">
        <f>calcs!D581+calcs!I581+calcs!N581+calcs!S581+calcs!X581+calcs!AC581+calcs!AH581+calcs!AM581+calcs!AR581+calcs!AW581+calcs!BB581+calcs!BG581</f>
        <v>#REF!</v>
      </c>
      <c r="H588" s="168" t="e">
        <f>calcs!E581+calcs!J581+calcs!O581+calcs!T581+calcs!Y581+calcs!AD581+calcs!AI581+calcs!AN581+calcs!AS581+calcs!AX581+calcs!BC581+calcs!BH581</f>
        <v>#REF!</v>
      </c>
      <c r="I588" s="168" t="e">
        <f>calcs!F581+calcs!K581+calcs!P581+calcs!U581+calcs!Z581+calcs!AE581+calcs!AJ581+calcs!AO581+calcs!AT581+calcs!AY581+calcs!BD581+calcs!BI581</f>
        <v>#REF!</v>
      </c>
      <c r="J588" s="168" t="e">
        <f>calcs!G581+calcs!L581+calcs!Q581+calcs!V581+calcs!AA581+calcs!AF581+calcs!AK581+calcs!AP581+calcs!AU581+calcs!AZ581+calcs!BE581+calcs!BJ581</f>
        <v>#REF!</v>
      </c>
      <c r="K588" s="161"/>
      <c r="L588" s="175" t="e">
        <f t="shared" si="21"/>
        <v>#REF!</v>
      </c>
      <c r="M588" s="81"/>
      <c r="N588" s="120"/>
      <c r="O588" s="120"/>
      <c r="P588" s="194" t="e">
        <f t="shared" si="22"/>
        <v>#REF!</v>
      </c>
      <c r="Q588" s="194" t="e">
        <f t="shared" si="22"/>
        <v>#REF!</v>
      </c>
      <c r="R588" s="194" t="e">
        <f t="shared" si="22"/>
        <v>#REF!</v>
      </c>
      <c r="S588" s="194" t="e">
        <f t="shared" si="22"/>
        <v>#REF!</v>
      </c>
      <c r="U588" s="194"/>
      <c r="AB588" s="199"/>
      <c r="AC588" s="199"/>
      <c r="AD588" s="199"/>
      <c r="AE588" s="199"/>
      <c r="AF588" s="199"/>
    </row>
    <row r="589" spans="1:32">
      <c r="A589" s="161" t="s">
        <v>1365</v>
      </c>
      <c r="B589" s="161" t="s">
        <v>2335</v>
      </c>
      <c r="C589" s="161" t="s">
        <v>1160</v>
      </c>
      <c r="D589" s="161"/>
      <c r="E589" s="161"/>
      <c r="F589" s="168" t="e">
        <f>calcs!C582+calcs!H582+calcs!M582+calcs!R582+calcs!W582+calcs!AB582+calcs!AG582+calcs!AL582+calcs!AQ582+calcs!AV582+calcs!BA582+calcs!BF582</f>
        <v>#REF!</v>
      </c>
      <c r="G589" s="168" t="e">
        <f>calcs!D582+calcs!I582+calcs!N582+calcs!S582+calcs!X582+calcs!AC582+calcs!AH582+calcs!AM582+calcs!AR582+calcs!AW582+calcs!BB582+calcs!BG582</f>
        <v>#REF!</v>
      </c>
      <c r="H589" s="168" t="e">
        <f>calcs!E582+calcs!J582+calcs!O582+calcs!T582+calcs!Y582+calcs!AD582+calcs!AI582+calcs!AN582+calcs!AS582+calcs!AX582+calcs!BC582+calcs!BH582</f>
        <v>#REF!</v>
      </c>
      <c r="I589" s="168" t="e">
        <f>calcs!F582+calcs!K582+calcs!P582+calcs!U582+calcs!Z582+calcs!AE582+calcs!AJ582+calcs!AO582+calcs!AT582+calcs!AY582+calcs!BD582+calcs!BI582</f>
        <v>#REF!</v>
      </c>
      <c r="J589" s="168" t="e">
        <f>calcs!G582+calcs!L582+calcs!Q582+calcs!V582+calcs!AA582+calcs!AF582+calcs!AK582+calcs!AP582+calcs!AU582+calcs!AZ582+calcs!BE582+calcs!BJ582</f>
        <v>#REF!</v>
      </c>
      <c r="K589" s="161"/>
      <c r="L589" s="175" t="e">
        <f t="shared" si="21"/>
        <v>#REF!</v>
      </c>
      <c r="M589" s="81"/>
      <c r="N589" s="120"/>
      <c r="O589" s="120"/>
      <c r="P589" s="194" t="e">
        <f t="shared" si="22"/>
        <v>#REF!</v>
      </c>
      <c r="Q589" s="194" t="e">
        <f t="shared" si="22"/>
        <v>#REF!</v>
      </c>
      <c r="R589" s="194" t="e">
        <f t="shared" si="22"/>
        <v>#REF!</v>
      </c>
      <c r="S589" s="194" t="e">
        <f t="shared" si="22"/>
        <v>#REF!</v>
      </c>
      <c r="U589" s="194"/>
      <c r="AB589" s="199"/>
      <c r="AC589" s="199"/>
      <c r="AD589" s="199"/>
      <c r="AE589" s="199"/>
      <c r="AF589" s="199"/>
    </row>
    <row r="590" spans="1:32">
      <c r="A590" s="161" t="s">
        <v>1365</v>
      </c>
      <c r="B590" s="161" t="s">
        <v>2336</v>
      </c>
      <c r="C590" s="161" t="s">
        <v>1162</v>
      </c>
      <c r="D590" s="161"/>
      <c r="E590" s="161"/>
      <c r="F590" s="168" t="e">
        <f>calcs!C583+calcs!H583+calcs!M583+calcs!R583+calcs!W583+calcs!AB583+calcs!AG583+calcs!AL583+calcs!AQ583+calcs!AV583+calcs!BA583+calcs!BF583</f>
        <v>#REF!</v>
      </c>
      <c r="G590" s="168" t="e">
        <f>calcs!D583+calcs!I583+calcs!N583+calcs!S583+calcs!X583+calcs!AC583+calcs!AH583+calcs!AM583+calcs!AR583+calcs!AW583+calcs!BB583+calcs!BG583</f>
        <v>#REF!</v>
      </c>
      <c r="H590" s="168" t="e">
        <f>calcs!E583+calcs!J583+calcs!O583+calcs!T583+calcs!Y583+calcs!AD583+calcs!AI583+calcs!AN583+calcs!AS583+calcs!AX583+calcs!BC583+calcs!BH583</f>
        <v>#REF!</v>
      </c>
      <c r="I590" s="168" t="e">
        <f>calcs!F583+calcs!K583+calcs!P583+calcs!U583+calcs!Z583+calcs!AE583+calcs!AJ583+calcs!AO583+calcs!AT583+calcs!AY583+calcs!BD583+calcs!BI583</f>
        <v>#REF!</v>
      </c>
      <c r="J590" s="168" t="e">
        <f>calcs!G583+calcs!L583+calcs!Q583+calcs!V583+calcs!AA583+calcs!AF583+calcs!AK583+calcs!AP583+calcs!AU583+calcs!AZ583+calcs!BE583+calcs!BJ583</f>
        <v>#REF!</v>
      </c>
      <c r="K590" s="161"/>
      <c r="L590" s="175" t="e">
        <f t="shared" ref="L590:L639" si="23">SUM(P590:S590)/4</f>
        <v>#REF!</v>
      </c>
      <c r="M590" s="81"/>
      <c r="N590" s="120"/>
      <c r="O590" s="120"/>
      <c r="P590" s="194" t="e">
        <f t="shared" si="22"/>
        <v>#REF!</v>
      </c>
      <c r="Q590" s="194" t="e">
        <f t="shared" si="22"/>
        <v>#REF!</v>
      </c>
      <c r="R590" s="194" t="e">
        <f t="shared" si="22"/>
        <v>#REF!</v>
      </c>
      <c r="S590" s="194" t="e">
        <f t="shared" si="22"/>
        <v>#REF!</v>
      </c>
      <c r="U590" s="194"/>
      <c r="AB590" s="199"/>
      <c r="AC590" s="199"/>
      <c r="AD590" s="199"/>
      <c r="AE590" s="199"/>
      <c r="AF590" s="199"/>
    </row>
    <row r="591" spans="1:32">
      <c r="A591" s="161" t="s">
        <v>1365</v>
      </c>
      <c r="B591" s="161" t="s">
        <v>2337</v>
      </c>
      <c r="C591" s="161" t="s">
        <v>1164</v>
      </c>
      <c r="D591" s="161"/>
      <c r="E591" s="161"/>
      <c r="F591" s="168" t="e">
        <f>calcs!C584+calcs!H584+calcs!M584+calcs!R584+calcs!W584+calcs!AB584+calcs!AG584+calcs!AL584+calcs!AQ584+calcs!AV584+calcs!BA584+calcs!BF584</f>
        <v>#REF!</v>
      </c>
      <c r="G591" s="168" t="e">
        <f>calcs!D584+calcs!I584+calcs!N584+calcs!S584+calcs!X584+calcs!AC584+calcs!AH584+calcs!AM584+calcs!AR584+calcs!AW584+calcs!BB584+calcs!BG584</f>
        <v>#REF!</v>
      </c>
      <c r="H591" s="168" t="e">
        <f>calcs!E584+calcs!J584+calcs!O584+calcs!T584+calcs!Y584+calcs!AD584+calcs!AI584+calcs!AN584+calcs!AS584+calcs!AX584+calcs!BC584+calcs!BH584</f>
        <v>#REF!</v>
      </c>
      <c r="I591" s="168" t="e">
        <f>calcs!F584+calcs!K584+calcs!P584+calcs!U584+calcs!Z584+calcs!AE584+calcs!AJ584+calcs!AO584+calcs!AT584+calcs!AY584+calcs!BD584+calcs!BI584</f>
        <v>#REF!</v>
      </c>
      <c r="J591" s="168" t="e">
        <f>calcs!G584+calcs!L584+calcs!Q584+calcs!V584+calcs!AA584+calcs!AF584+calcs!AK584+calcs!AP584+calcs!AU584+calcs!AZ584+calcs!BE584+calcs!BJ584</f>
        <v>#REF!</v>
      </c>
      <c r="K591" s="161"/>
      <c r="L591" s="175" t="e">
        <f t="shared" si="23"/>
        <v>#REF!</v>
      </c>
      <c r="M591" s="81"/>
      <c r="N591" s="120"/>
      <c r="O591" s="120"/>
      <c r="P591" s="194" t="e">
        <f t="shared" si="22"/>
        <v>#REF!</v>
      </c>
      <c r="Q591" s="194" t="e">
        <f t="shared" si="22"/>
        <v>#REF!</v>
      </c>
      <c r="R591" s="194" t="e">
        <f t="shared" si="22"/>
        <v>#REF!</v>
      </c>
      <c r="S591" s="194" t="e">
        <f t="shared" si="22"/>
        <v>#REF!</v>
      </c>
      <c r="U591" s="194"/>
      <c r="AB591" s="199"/>
      <c r="AC591" s="199"/>
      <c r="AD591" s="199"/>
      <c r="AE591" s="199"/>
      <c r="AF591" s="199"/>
    </row>
    <row r="592" spans="1:32">
      <c r="A592" s="161" t="s">
        <v>1365</v>
      </c>
      <c r="B592" s="161" t="s">
        <v>2338</v>
      </c>
      <c r="C592" s="161" t="s">
        <v>1166</v>
      </c>
      <c r="D592" s="161"/>
      <c r="E592" s="161"/>
      <c r="F592" s="168" t="e">
        <f>calcs!C585+calcs!H585+calcs!M585+calcs!R585+calcs!W585+calcs!AB585+calcs!AG585+calcs!AL585+calcs!AQ585+calcs!AV585+calcs!BA585+calcs!BF585</f>
        <v>#REF!</v>
      </c>
      <c r="G592" s="168" t="e">
        <f>calcs!D585+calcs!I585+calcs!N585+calcs!S585+calcs!X585+calcs!AC585+calcs!AH585+calcs!AM585+calcs!AR585+calcs!AW585+calcs!BB585+calcs!BG585</f>
        <v>#REF!</v>
      </c>
      <c r="H592" s="168" t="e">
        <f>calcs!E585+calcs!J585+calcs!O585+calcs!T585+calcs!Y585+calcs!AD585+calcs!AI585+calcs!AN585+calcs!AS585+calcs!AX585+calcs!BC585+calcs!BH585</f>
        <v>#REF!</v>
      </c>
      <c r="I592" s="168" t="e">
        <f>calcs!F585+calcs!K585+calcs!P585+calcs!U585+calcs!Z585+calcs!AE585+calcs!AJ585+calcs!AO585+calcs!AT585+calcs!AY585+calcs!BD585+calcs!BI585</f>
        <v>#REF!</v>
      </c>
      <c r="J592" s="168" t="e">
        <f>calcs!G585+calcs!L585+calcs!Q585+calcs!V585+calcs!AA585+calcs!AF585+calcs!AK585+calcs!AP585+calcs!AU585+calcs!AZ585+calcs!BE585+calcs!BJ585</f>
        <v>#REF!</v>
      </c>
      <c r="K592" s="161"/>
      <c r="L592" s="175" t="e">
        <f t="shared" si="23"/>
        <v>#REF!</v>
      </c>
      <c r="M592" s="81"/>
      <c r="N592" s="120"/>
      <c r="O592" s="120"/>
      <c r="P592" s="194" t="e">
        <f t="shared" si="22"/>
        <v>#REF!</v>
      </c>
      <c r="Q592" s="194" t="e">
        <f t="shared" si="22"/>
        <v>#REF!</v>
      </c>
      <c r="R592" s="194" t="e">
        <f t="shared" si="22"/>
        <v>#REF!</v>
      </c>
      <c r="S592" s="194" t="e">
        <f t="shared" si="22"/>
        <v>#REF!</v>
      </c>
      <c r="U592" s="194"/>
      <c r="AB592" s="199"/>
      <c r="AC592" s="199"/>
      <c r="AD592" s="199"/>
      <c r="AE592" s="199"/>
      <c r="AF592" s="199"/>
    </row>
    <row r="593" spans="1:32">
      <c r="A593" s="161" t="s">
        <v>1365</v>
      </c>
      <c r="B593" s="161" t="s">
        <v>2339</v>
      </c>
      <c r="C593" s="161" t="s">
        <v>1168</v>
      </c>
      <c r="D593" s="161"/>
      <c r="E593" s="161"/>
      <c r="F593" s="168" t="e">
        <f>calcs!C586+calcs!H586+calcs!M586+calcs!R586+calcs!W586+calcs!AB586+calcs!AG586+calcs!AL586+calcs!AQ586+calcs!AV586+calcs!BA586+calcs!BF586</f>
        <v>#REF!</v>
      </c>
      <c r="G593" s="168" t="e">
        <f>calcs!D586+calcs!I586+calcs!N586+calcs!S586+calcs!X586+calcs!AC586+calcs!AH586+calcs!AM586+calcs!AR586+calcs!AW586+calcs!BB586+calcs!BG586</f>
        <v>#REF!</v>
      </c>
      <c r="H593" s="168" t="e">
        <f>calcs!E586+calcs!J586+calcs!O586+calcs!T586+calcs!Y586+calcs!AD586+calcs!AI586+calcs!AN586+calcs!AS586+calcs!AX586+calcs!BC586+calcs!BH586</f>
        <v>#REF!</v>
      </c>
      <c r="I593" s="168" t="e">
        <f>calcs!F586+calcs!K586+calcs!P586+calcs!U586+calcs!Z586+calcs!AE586+calcs!AJ586+calcs!AO586+calcs!AT586+calcs!AY586+calcs!BD586+calcs!BI586</f>
        <v>#REF!</v>
      </c>
      <c r="J593" s="168" t="e">
        <f>calcs!G586+calcs!L586+calcs!Q586+calcs!V586+calcs!AA586+calcs!AF586+calcs!AK586+calcs!AP586+calcs!AU586+calcs!AZ586+calcs!BE586+calcs!BJ586</f>
        <v>#REF!</v>
      </c>
      <c r="K593" s="161"/>
      <c r="L593" s="175" t="e">
        <f t="shared" si="23"/>
        <v>#REF!</v>
      </c>
      <c r="M593" s="81"/>
      <c r="N593" s="120"/>
      <c r="O593" s="120"/>
      <c r="P593" s="194" t="e">
        <f t="shared" si="22"/>
        <v>#REF!</v>
      </c>
      <c r="Q593" s="194" t="e">
        <f t="shared" si="22"/>
        <v>#REF!</v>
      </c>
      <c r="R593" s="194" t="e">
        <f t="shared" si="22"/>
        <v>#REF!</v>
      </c>
      <c r="S593" s="194" t="e">
        <f t="shared" si="22"/>
        <v>#REF!</v>
      </c>
      <c r="U593" s="194"/>
      <c r="AB593" s="199"/>
      <c r="AC593" s="199"/>
      <c r="AD593" s="199"/>
      <c r="AE593" s="199"/>
      <c r="AF593" s="199"/>
    </row>
    <row r="594" spans="1:32">
      <c r="A594" s="161" t="s">
        <v>1365</v>
      </c>
      <c r="B594" s="161" t="s">
        <v>2340</v>
      </c>
      <c r="C594" s="161" t="s">
        <v>1170</v>
      </c>
      <c r="D594" s="161"/>
      <c r="E594" s="161"/>
      <c r="F594" s="168" t="e">
        <f>calcs!C587+calcs!H587+calcs!M587+calcs!R587+calcs!W587+calcs!AB587+calcs!AG587+calcs!AL587+calcs!AQ587+calcs!AV587+calcs!BA587+calcs!BF587</f>
        <v>#REF!</v>
      </c>
      <c r="G594" s="168" t="e">
        <f>calcs!D587+calcs!I587+calcs!N587+calcs!S587+calcs!X587+calcs!AC587+calcs!AH587+calcs!AM587+calcs!AR587+calcs!AW587+calcs!BB587+calcs!BG587</f>
        <v>#REF!</v>
      </c>
      <c r="H594" s="168" t="e">
        <f>calcs!E587+calcs!J587+calcs!O587+calcs!T587+calcs!Y587+calcs!AD587+calcs!AI587+calcs!AN587+calcs!AS587+calcs!AX587+calcs!BC587+calcs!BH587</f>
        <v>#REF!</v>
      </c>
      <c r="I594" s="168" t="e">
        <f>calcs!F587+calcs!K587+calcs!P587+calcs!U587+calcs!Z587+calcs!AE587+calcs!AJ587+calcs!AO587+calcs!AT587+calcs!AY587+calcs!BD587+calcs!BI587</f>
        <v>#REF!</v>
      </c>
      <c r="J594" s="168" t="e">
        <f>calcs!G587+calcs!L587+calcs!Q587+calcs!V587+calcs!AA587+calcs!AF587+calcs!AK587+calcs!AP587+calcs!AU587+calcs!AZ587+calcs!BE587+calcs!BJ587</f>
        <v>#REF!</v>
      </c>
      <c r="K594" s="161"/>
      <c r="L594" s="175" t="e">
        <f t="shared" si="23"/>
        <v>#REF!</v>
      </c>
      <c r="M594" s="81"/>
      <c r="N594" s="120"/>
      <c r="O594" s="120"/>
      <c r="P594" s="194" t="e">
        <f t="shared" si="22"/>
        <v>#REF!</v>
      </c>
      <c r="Q594" s="194" t="e">
        <f t="shared" si="22"/>
        <v>#REF!</v>
      </c>
      <c r="R594" s="194" t="e">
        <f t="shared" si="22"/>
        <v>#REF!</v>
      </c>
      <c r="S594" s="194" t="e">
        <f t="shared" si="22"/>
        <v>#REF!</v>
      </c>
      <c r="U594" s="194"/>
      <c r="AB594" s="199"/>
      <c r="AC594" s="199"/>
      <c r="AD594" s="199"/>
      <c r="AE594" s="199"/>
      <c r="AF594" s="199"/>
    </row>
    <row r="595" spans="1:32">
      <c r="A595" s="161" t="s">
        <v>1365</v>
      </c>
      <c r="B595" s="161" t="s">
        <v>2341</v>
      </c>
      <c r="C595" s="161" t="s">
        <v>1172</v>
      </c>
      <c r="D595" s="161"/>
      <c r="E595" s="161"/>
      <c r="F595" s="168" t="e">
        <f>calcs!C588+calcs!H588+calcs!M588+calcs!R588+calcs!W588+calcs!AB588+calcs!AG588+calcs!AL588+calcs!AQ588+calcs!AV588+calcs!BA588+calcs!BF588</f>
        <v>#REF!</v>
      </c>
      <c r="G595" s="168" t="e">
        <f>calcs!D588+calcs!I588+calcs!N588+calcs!S588+calcs!X588+calcs!AC588+calcs!AH588+calcs!AM588+calcs!AR588+calcs!AW588+calcs!BB588+calcs!BG588</f>
        <v>#REF!</v>
      </c>
      <c r="H595" s="168" t="e">
        <f>calcs!E588+calcs!J588+calcs!O588+calcs!T588+calcs!Y588+calcs!AD588+calcs!AI588+calcs!AN588+calcs!AS588+calcs!AX588+calcs!BC588+calcs!BH588</f>
        <v>#REF!</v>
      </c>
      <c r="I595" s="168" t="e">
        <f>calcs!F588+calcs!K588+calcs!P588+calcs!U588+calcs!Z588+calcs!AE588+calcs!AJ588+calcs!AO588+calcs!AT588+calcs!AY588+calcs!BD588+calcs!BI588</f>
        <v>#REF!</v>
      </c>
      <c r="J595" s="168" t="e">
        <f>calcs!G588+calcs!L588+calcs!Q588+calcs!V588+calcs!AA588+calcs!AF588+calcs!AK588+calcs!AP588+calcs!AU588+calcs!AZ588+calcs!BE588+calcs!BJ588</f>
        <v>#REF!</v>
      </c>
      <c r="K595" s="161"/>
      <c r="L595" s="175" t="e">
        <f t="shared" si="23"/>
        <v>#REF!</v>
      </c>
      <c r="M595" s="81"/>
      <c r="N595" s="120"/>
      <c r="O595" s="120"/>
      <c r="P595" s="194" t="e">
        <f t="shared" si="22"/>
        <v>#REF!</v>
      </c>
      <c r="Q595" s="194" t="e">
        <f t="shared" si="22"/>
        <v>#REF!</v>
      </c>
      <c r="R595" s="194" t="e">
        <f t="shared" si="22"/>
        <v>#REF!</v>
      </c>
      <c r="S595" s="194" t="e">
        <f t="shared" si="22"/>
        <v>#REF!</v>
      </c>
      <c r="U595" s="194"/>
      <c r="AB595" s="199"/>
      <c r="AC595" s="199"/>
      <c r="AD595" s="199"/>
      <c r="AE595" s="199"/>
      <c r="AF595" s="199"/>
    </row>
    <row r="596" spans="1:32">
      <c r="A596" s="161" t="s">
        <v>1365</v>
      </c>
      <c r="B596" s="161" t="s">
        <v>2342</v>
      </c>
      <c r="C596" s="161" t="s">
        <v>1174</v>
      </c>
      <c r="D596" s="161"/>
      <c r="E596" s="161"/>
      <c r="F596" s="168" t="e">
        <f>calcs!C589+calcs!H589+calcs!M589+calcs!R589+calcs!W589+calcs!AB589+calcs!AG589+calcs!AL589+calcs!AQ589+calcs!AV589+calcs!BA589+calcs!BF589</f>
        <v>#REF!</v>
      </c>
      <c r="G596" s="168" t="e">
        <f>calcs!D589+calcs!I589+calcs!N589+calcs!S589+calcs!X589+calcs!AC589+calcs!AH589+calcs!AM589+calcs!AR589+calcs!AW589+calcs!BB589+calcs!BG589</f>
        <v>#REF!</v>
      </c>
      <c r="H596" s="168" t="e">
        <f>calcs!E589+calcs!J589+calcs!O589+calcs!T589+calcs!Y589+calcs!AD589+calcs!AI589+calcs!AN589+calcs!AS589+calcs!AX589+calcs!BC589+calcs!BH589</f>
        <v>#REF!</v>
      </c>
      <c r="I596" s="168" t="e">
        <f>calcs!F589+calcs!K589+calcs!P589+calcs!U589+calcs!Z589+calcs!AE589+calcs!AJ589+calcs!AO589+calcs!AT589+calcs!AY589+calcs!BD589+calcs!BI589</f>
        <v>#REF!</v>
      </c>
      <c r="J596" s="168" t="e">
        <f>calcs!G589+calcs!L589+calcs!Q589+calcs!V589+calcs!AA589+calcs!AF589+calcs!AK589+calcs!AP589+calcs!AU589+calcs!AZ589+calcs!BE589+calcs!BJ589</f>
        <v>#REF!</v>
      </c>
      <c r="K596" s="161"/>
      <c r="L596" s="175" t="e">
        <f t="shared" si="23"/>
        <v>#REF!</v>
      </c>
      <c r="M596" s="81"/>
      <c r="N596" s="120"/>
      <c r="O596" s="120"/>
      <c r="P596" s="194" t="e">
        <f t="shared" si="22"/>
        <v>#REF!</v>
      </c>
      <c r="Q596" s="194" t="e">
        <f t="shared" si="22"/>
        <v>#REF!</v>
      </c>
      <c r="R596" s="194" t="e">
        <f t="shared" si="22"/>
        <v>#REF!</v>
      </c>
      <c r="S596" s="194" t="e">
        <f t="shared" si="22"/>
        <v>#REF!</v>
      </c>
      <c r="U596" s="194"/>
      <c r="AB596" s="199"/>
      <c r="AC596" s="199"/>
      <c r="AD596" s="199"/>
      <c r="AE596" s="199"/>
      <c r="AF596" s="199"/>
    </row>
    <row r="597" spans="1:32">
      <c r="A597" s="161" t="s">
        <v>1365</v>
      </c>
      <c r="B597" s="161" t="s">
        <v>2343</v>
      </c>
      <c r="C597" s="161" t="s">
        <v>1176</v>
      </c>
      <c r="D597" s="161"/>
      <c r="E597" s="161"/>
      <c r="F597" s="168" t="e">
        <f>calcs!C590+calcs!H590+calcs!M590+calcs!R590+calcs!W590+calcs!AB590+calcs!AG590+calcs!AL590+calcs!AQ590+calcs!AV590+calcs!BA590+calcs!BF590</f>
        <v>#REF!</v>
      </c>
      <c r="G597" s="168" t="e">
        <f>calcs!D590+calcs!I590+calcs!N590+calcs!S590+calcs!X590+calcs!AC590+calcs!AH590+calcs!AM590+calcs!AR590+calcs!AW590+calcs!BB590+calcs!BG590</f>
        <v>#REF!</v>
      </c>
      <c r="H597" s="168" t="e">
        <f>calcs!E590+calcs!J590+calcs!O590+calcs!T590+calcs!Y590+calcs!AD590+calcs!AI590+calcs!AN590+calcs!AS590+calcs!AX590+calcs!BC590+calcs!BH590</f>
        <v>#REF!</v>
      </c>
      <c r="I597" s="168" t="e">
        <f>calcs!F590+calcs!K590+calcs!P590+calcs!U590+calcs!Z590+calcs!AE590+calcs!AJ590+calcs!AO590+calcs!AT590+calcs!AY590+calcs!BD590+calcs!BI590</f>
        <v>#REF!</v>
      </c>
      <c r="J597" s="168" t="e">
        <f>calcs!G590+calcs!L590+calcs!Q590+calcs!V590+calcs!AA590+calcs!AF590+calcs!AK590+calcs!AP590+calcs!AU590+calcs!AZ590+calcs!BE590+calcs!BJ590</f>
        <v>#REF!</v>
      </c>
      <c r="K597" s="161"/>
      <c r="L597" s="175" t="e">
        <f t="shared" si="23"/>
        <v>#REF!</v>
      </c>
      <c r="M597" s="81"/>
      <c r="N597" s="120"/>
      <c r="O597" s="120"/>
      <c r="P597" s="194" t="e">
        <f t="shared" si="22"/>
        <v>#REF!</v>
      </c>
      <c r="Q597" s="194" t="e">
        <f t="shared" si="22"/>
        <v>#REF!</v>
      </c>
      <c r="R597" s="194" t="e">
        <f t="shared" si="22"/>
        <v>#REF!</v>
      </c>
      <c r="S597" s="194" t="e">
        <f t="shared" ref="S597:S637" si="24">J597-I597</f>
        <v>#REF!</v>
      </c>
      <c r="U597" s="194"/>
      <c r="AB597" s="199"/>
      <c r="AC597" s="199"/>
      <c r="AD597" s="199"/>
      <c r="AE597" s="199"/>
      <c r="AF597" s="199"/>
    </row>
    <row r="598" spans="1:32">
      <c r="A598" s="161" t="s">
        <v>1365</v>
      </c>
      <c r="B598" s="161" t="s">
        <v>2344</v>
      </c>
      <c r="C598" s="161" t="s">
        <v>1178</v>
      </c>
      <c r="D598" s="161"/>
      <c r="E598" s="161"/>
      <c r="F598" s="168" t="e">
        <f>calcs!C591+calcs!H591+calcs!M591+calcs!R591+calcs!W591+calcs!AB591+calcs!AG591+calcs!AL591+calcs!AQ591+calcs!AV591+calcs!BA591+calcs!BF591</f>
        <v>#REF!</v>
      </c>
      <c r="G598" s="168" t="e">
        <f>calcs!D591+calcs!I591+calcs!N591+calcs!S591+calcs!X591+calcs!AC591+calcs!AH591+calcs!AM591+calcs!AR591+calcs!AW591+calcs!BB591+calcs!BG591</f>
        <v>#REF!</v>
      </c>
      <c r="H598" s="168" t="e">
        <f>calcs!E591+calcs!J591+calcs!O591+calcs!T591+calcs!Y591+calcs!AD591+calcs!AI591+calcs!AN591+calcs!AS591+calcs!AX591+calcs!BC591+calcs!BH591</f>
        <v>#REF!</v>
      </c>
      <c r="I598" s="168" t="e">
        <f>calcs!F591+calcs!K591+calcs!P591+calcs!U591+calcs!Z591+calcs!AE591+calcs!AJ591+calcs!AO591+calcs!AT591+calcs!AY591+calcs!BD591+calcs!BI591</f>
        <v>#REF!</v>
      </c>
      <c r="J598" s="168" t="e">
        <f>calcs!G591+calcs!L591+calcs!Q591+calcs!V591+calcs!AA591+calcs!AF591+calcs!AK591+calcs!AP591+calcs!AU591+calcs!AZ591+calcs!BE591+calcs!BJ591</f>
        <v>#REF!</v>
      </c>
      <c r="K598" s="161"/>
      <c r="L598" s="175" t="e">
        <f t="shared" si="23"/>
        <v>#REF!</v>
      </c>
      <c r="M598" s="81"/>
      <c r="N598" s="120"/>
      <c r="O598" s="120"/>
      <c r="P598" s="194" t="e">
        <f t="shared" ref="P598:R637" si="25">G598-F598</f>
        <v>#REF!</v>
      </c>
      <c r="Q598" s="194" t="e">
        <f t="shared" si="25"/>
        <v>#REF!</v>
      </c>
      <c r="R598" s="194" t="e">
        <f t="shared" si="25"/>
        <v>#REF!</v>
      </c>
      <c r="S598" s="194" t="e">
        <f t="shared" si="24"/>
        <v>#REF!</v>
      </c>
      <c r="U598" s="194"/>
      <c r="AB598" s="199"/>
      <c r="AC598" s="199"/>
      <c r="AD598" s="199"/>
      <c r="AE598" s="199"/>
      <c r="AF598" s="199"/>
    </row>
    <row r="599" spans="1:32">
      <c r="A599" s="161" t="s">
        <v>1367</v>
      </c>
      <c r="B599" s="161" t="s">
        <v>2345</v>
      </c>
      <c r="C599" s="161" t="s">
        <v>1180</v>
      </c>
      <c r="D599" s="161"/>
      <c r="E599" s="161"/>
      <c r="F599" s="168" t="e">
        <f>calcs!C592+calcs!H592+calcs!M592+calcs!R592+calcs!W592+calcs!AB592+calcs!AG592+calcs!AL592+calcs!AQ592+calcs!AV592+calcs!BA592+calcs!BF592</f>
        <v>#REF!</v>
      </c>
      <c r="G599" s="168" t="e">
        <f>calcs!D592+calcs!I592+calcs!N592+calcs!S592+calcs!X592+calcs!AC592+calcs!AH592+calcs!AM592+calcs!AR592+calcs!AW592+calcs!BB592+calcs!BG592</f>
        <v>#REF!</v>
      </c>
      <c r="H599" s="168" t="e">
        <f>calcs!E592+calcs!J592+calcs!O592+calcs!T592+calcs!Y592+calcs!AD592+calcs!AI592+calcs!AN592+calcs!AS592+calcs!AX592+calcs!BC592+calcs!BH592</f>
        <v>#REF!</v>
      </c>
      <c r="I599" s="168" t="e">
        <f>calcs!F592+calcs!K592+calcs!P592+calcs!U592+calcs!Z592+calcs!AE592+calcs!AJ592+calcs!AO592+calcs!AT592+calcs!AY592+calcs!BD592+calcs!BI592</f>
        <v>#REF!</v>
      </c>
      <c r="J599" s="168" t="e">
        <f>calcs!G592+calcs!L592+calcs!Q592+calcs!V592+calcs!AA592+calcs!AF592+calcs!AK592+calcs!AP592+calcs!AU592+calcs!AZ592+calcs!BE592+calcs!BJ592</f>
        <v>#REF!</v>
      </c>
      <c r="K599" s="161"/>
      <c r="L599" s="175" t="e">
        <f t="shared" si="23"/>
        <v>#REF!</v>
      </c>
      <c r="M599" s="81"/>
      <c r="N599" s="120"/>
      <c r="O599" s="120"/>
      <c r="P599" s="194" t="e">
        <f t="shared" si="25"/>
        <v>#REF!</v>
      </c>
      <c r="Q599" s="194" t="e">
        <f t="shared" si="25"/>
        <v>#REF!</v>
      </c>
      <c r="R599" s="194" t="e">
        <f t="shared" si="25"/>
        <v>#REF!</v>
      </c>
      <c r="S599" s="194" t="e">
        <f t="shared" si="24"/>
        <v>#REF!</v>
      </c>
      <c r="U599" s="194"/>
      <c r="AB599" s="199"/>
      <c r="AC599" s="199"/>
      <c r="AD599" s="199"/>
      <c r="AE599" s="199"/>
      <c r="AF599" s="199"/>
    </row>
    <row r="600" spans="1:32">
      <c r="A600" s="161" t="s">
        <v>1367</v>
      </c>
      <c r="B600" s="161" t="s">
        <v>2346</v>
      </c>
      <c r="C600" s="161" t="s">
        <v>1182</v>
      </c>
      <c r="D600" s="161"/>
      <c r="E600" s="161"/>
      <c r="F600" s="168" t="e">
        <f>calcs!C593+calcs!H593+calcs!M593+calcs!R593+calcs!W593+calcs!AB593+calcs!AG593+calcs!AL593+calcs!AQ593+calcs!AV593+calcs!BA593+calcs!BF593</f>
        <v>#REF!</v>
      </c>
      <c r="G600" s="168" t="e">
        <f>calcs!D593+calcs!I593+calcs!N593+calcs!S593+calcs!X593+calcs!AC593+calcs!AH593+calcs!AM593+calcs!AR593+calcs!AW593+calcs!BB593+calcs!BG593</f>
        <v>#REF!</v>
      </c>
      <c r="H600" s="168" t="e">
        <f>calcs!E593+calcs!J593+calcs!O593+calcs!T593+calcs!Y593+calcs!AD593+calcs!AI593+calcs!AN593+calcs!AS593+calcs!AX593+calcs!BC593+calcs!BH593</f>
        <v>#REF!</v>
      </c>
      <c r="I600" s="168" t="e">
        <f>calcs!F593+calcs!K593+calcs!P593+calcs!U593+calcs!Z593+calcs!AE593+calcs!AJ593+calcs!AO593+calcs!AT593+calcs!AY593+calcs!BD593+calcs!BI593</f>
        <v>#REF!</v>
      </c>
      <c r="J600" s="168" t="e">
        <f>calcs!G593+calcs!L593+calcs!Q593+calcs!V593+calcs!AA593+calcs!AF593+calcs!AK593+calcs!AP593+calcs!AU593+calcs!AZ593+calcs!BE593+calcs!BJ593</f>
        <v>#REF!</v>
      </c>
      <c r="K600" s="161"/>
      <c r="L600" s="175" t="e">
        <f t="shared" si="23"/>
        <v>#REF!</v>
      </c>
      <c r="M600" s="81"/>
      <c r="N600" s="120"/>
      <c r="O600" s="120"/>
      <c r="P600" s="194" t="e">
        <f t="shared" si="25"/>
        <v>#REF!</v>
      </c>
      <c r="Q600" s="194" t="e">
        <f t="shared" si="25"/>
        <v>#REF!</v>
      </c>
      <c r="R600" s="194" t="e">
        <f t="shared" si="25"/>
        <v>#REF!</v>
      </c>
      <c r="S600" s="194" t="e">
        <f t="shared" si="24"/>
        <v>#REF!</v>
      </c>
      <c r="U600" s="194"/>
      <c r="AB600" s="199"/>
      <c r="AC600" s="199"/>
      <c r="AD600" s="199"/>
      <c r="AE600" s="199"/>
      <c r="AF600" s="199"/>
    </row>
    <row r="601" spans="1:32">
      <c r="A601" s="161" t="s">
        <v>1367</v>
      </c>
      <c r="B601" s="161" t="s">
        <v>2347</v>
      </c>
      <c r="C601" s="161" t="s">
        <v>1184</v>
      </c>
      <c r="D601" s="161"/>
      <c r="E601" s="161"/>
      <c r="F601" s="168" t="e">
        <f>calcs!C594+calcs!H594+calcs!M594+calcs!R594+calcs!W594+calcs!AB594+calcs!AG594+calcs!AL594+calcs!AQ594+calcs!AV594+calcs!BA594+calcs!BF594</f>
        <v>#REF!</v>
      </c>
      <c r="G601" s="168" t="e">
        <f>calcs!D594+calcs!I594+calcs!N594+calcs!S594+calcs!X594+calcs!AC594+calcs!AH594+calcs!AM594+calcs!AR594+calcs!AW594+calcs!BB594+calcs!BG594</f>
        <v>#REF!</v>
      </c>
      <c r="H601" s="168" t="e">
        <f>calcs!E594+calcs!J594+calcs!O594+calcs!T594+calcs!Y594+calcs!AD594+calcs!AI594+calcs!AN594+calcs!AS594+calcs!AX594+calcs!BC594+calcs!BH594</f>
        <v>#REF!</v>
      </c>
      <c r="I601" s="168" t="e">
        <f>calcs!F594+calcs!K594+calcs!P594+calcs!U594+calcs!Z594+calcs!AE594+calcs!AJ594+calcs!AO594+calcs!AT594+calcs!AY594+calcs!BD594+calcs!BI594</f>
        <v>#REF!</v>
      </c>
      <c r="J601" s="168" t="e">
        <f>calcs!G594+calcs!L594+calcs!Q594+calcs!V594+calcs!AA594+calcs!AF594+calcs!AK594+calcs!AP594+calcs!AU594+calcs!AZ594+calcs!BE594+calcs!BJ594</f>
        <v>#REF!</v>
      </c>
      <c r="K601" s="161"/>
      <c r="L601" s="175" t="e">
        <f t="shared" si="23"/>
        <v>#REF!</v>
      </c>
      <c r="M601" s="81"/>
      <c r="N601" s="120"/>
      <c r="O601" s="120"/>
      <c r="P601" s="194" t="e">
        <f t="shared" si="25"/>
        <v>#REF!</v>
      </c>
      <c r="Q601" s="194" t="e">
        <f t="shared" si="25"/>
        <v>#REF!</v>
      </c>
      <c r="R601" s="194" t="e">
        <f t="shared" si="25"/>
        <v>#REF!</v>
      </c>
      <c r="S601" s="194" t="e">
        <f t="shared" si="24"/>
        <v>#REF!</v>
      </c>
      <c r="U601" s="194"/>
      <c r="AB601" s="199"/>
      <c r="AC601" s="199"/>
      <c r="AD601" s="199"/>
      <c r="AE601" s="199"/>
      <c r="AF601" s="199"/>
    </row>
    <row r="602" spans="1:32">
      <c r="A602" s="161" t="s">
        <v>1367</v>
      </c>
      <c r="B602" s="161" t="s">
        <v>2348</v>
      </c>
      <c r="C602" s="161" t="s">
        <v>1186</v>
      </c>
      <c r="D602" s="161"/>
      <c r="E602" s="161"/>
      <c r="F602" s="168" t="e">
        <f>calcs!C595+calcs!H595+calcs!M595+calcs!R595+calcs!W595+calcs!AB595+calcs!AG595+calcs!AL595+calcs!AQ595+calcs!AV595+calcs!BA595+calcs!BF595</f>
        <v>#REF!</v>
      </c>
      <c r="G602" s="168" t="e">
        <f>calcs!D595+calcs!I595+calcs!N595+calcs!S595+calcs!X595+calcs!AC595+calcs!AH595+calcs!AM595+calcs!AR595+calcs!AW595+calcs!BB595+calcs!BG595</f>
        <v>#REF!</v>
      </c>
      <c r="H602" s="168" t="e">
        <f>calcs!E595+calcs!J595+calcs!O595+calcs!T595+calcs!Y595+calcs!AD595+calcs!AI595+calcs!AN595+calcs!AS595+calcs!AX595+calcs!BC595+calcs!BH595</f>
        <v>#REF!</v>
      </c>
      <c r="I602" s="168" t="e">
        <f>calcs!F595+calcs!K595+calcs!P595+calcs!U595+calcs!Z595+calcs!AE595+calcs!AJ595+calcs!AO595+calcs!AT595+calcs!AY595+calcs!BD595+calcs!BI595</f>
        <v>#REF!</v>
      </c>
      <c r="J602" s="168" t="e">
        <f>calcs!G595+calcs!L595+calcs!Q595+calcs!V595+calcs!AA595+calcs!AF595+calcs!AK595+calcs!AP595+calcs!AU595+calcs!AZ595+calcs!BE595+calcs!BJ595</f>
        <v>#REF!</v>
      </c>
      <c r="K602" s="161"/>
      <c r="L602" s="175" t="e">
        <f t="shared" si="23"/>
        <v>#REF!</v>
      </c>
      <c r="M602" s="81"/>
      <c r="N602" s="120"/>
      <c r="O602" s="120"/>
      <c r="P602" s="194" t="e">
        <f t="shared" si="25"/>
        <v>#REF!</v>
      </c>
      <c r="Q602" s="194" t="e">
        <f t="shared" si="25"/>
        <v>#REF!</v>
      </c>
      <c r="R602" s="194" t="e">
        <f t="shared" si="25"/>
        <v>#REF!</v>
      </c>
      <c r="S602" s="194" t="e">
        <f t="shared" si="24"/>
        <v>#REF!</v>
      </c>
      <c r="U602" s="194"/>
      <c r="AB602" s="199"/>
      <c r="AC602" s="199"/>
      <c r="AD602" s="199"/>
      <c r="AE602" s="199"/>
      <c r="AF602" s="199"/>
    </row>
    <row r="603" spans="1:32">
      <c r="A603" s="161" t="s">
        <v>1367</v>
      </c>
      <c r="B603" s="161" t="s">
        <v>2349</v>
      </c>
      <c r="C603" s="161" t="s">
        <v>283</v>
      </c>
      <c r="D603" s="161"/>
      <c r="E603" s="161"/>
      <c r="F603" s="168" t="e">
        <f>calcs!C596+calcs!H596+calcs!M596+calcs!R596+calcs!W596+calcs!AB596+calcs!AG596+calcs!AL596+calcs!AQ596+calcs!AV596+calcs!BA596+calcs!BF596</f>
        <v>#REF!</v>
      </c>
      <c r="G603" s="168" t="e">
        <f>calcs!D596+calcs!I596+calcs!N596+calcs!S596+calcs!X596+calcs!AC596+calcs!AH596+calcs!AM596+calcs!AR596+calcs!AW596+calcs!BB596+calcs!BG596</f>
        <v>#REF!</v>
      </c>
      <c r="H603" s="168" t="e">
        <f>calcs!E596+calcs!J596+calcs!O596+calcs!T596+calcs!Y596+calcs!AD596+calcs!AI596+calcs!AN596+calcs!AS596+calcs!AX596+calcs!BC596+calcs!BH596</f>
        <v>#REF!</v>
      </c>
      <c r="I603" s="168" t="e">
        <f>calcs!F596+calcs!K596+calcs!P596+calcs!U596+calcs!Z596+calcs!AE596+calcs!AJ596+calcs!AO596+calcs!AT596+calcs!AY596+calcs!BD596+calcs!BI596</f>
        <v>#REF!</v>
      </c>
      <c r="J603" s="168" t="e">
        <f>calcs!G596+calcs!L596+calcs!Q596+calcs!V596+calcs!AA596+calcs!AF596+calcs!AK596+calcs!AP596+calcs!AU596+calcs!AZ596+calcs!BE596+calcs!BJ596</f>
        <v>#REF!</v>
      </c>
      <c r="K603" s="161"/>
      <c r="L603" s="175" t="e">
        <f t="shared" si="23"/>
        <v>#REF!</v>
      </c>
      <c r="M603" s="81"/>
      <c r="N603" s="120"/>
      <c r="O603" s="120"/>
      <c r="P603" s="194" t="e">
        <f t="shared" si="25"/>
        <v>#REF!</v>
      </c>
      <c r="Q603" s="194" t="e">
        <f t="shared" si="25"/>
        <v>#REF!</v>
      </c>
      <c r="R603" s="194" t="e">
        <f t="shared" si="25"/>
        <v>#REF!</v>
      </c>
      <c r="S603" s="194" t="e">
        <f t="shared" si="24"/>
        <v>#REF!</v>
      </c>
      <c r="U603" s="194"/>
      <c r="AB603" s="199"/>
      <c r="AC603" s="199"/>
      <c r="AD603" s="199"/>
      <c r="AE603" s="199"/>
      <c r="AF603" s="199"/>
    </row>
    <row r="604" spans="1:32">
      <c r="A604" s="161" t="s">
        <v>1367</v>
      </c>
      <c r="B604" s="161" t="s">
        <v>2350</v>
      </c>
      <c r="C604" s="161" t="s">
        <v>1189</v>
      </c>
      <c r="D604" s="161"/>
      <c r="E604" s="161"/>
      <c r="F604" s="168" t="e">
        <f>calcs!C597+calcs!H597+calcs!M597+calcs!R597+calcs!W597+calcs!AB597+calcs!AG597+calcs!AL597+calcs!AQ597+calcs!AV597+calcs!BA597+calcs!BF597</f>
        <v>#REF!</v>
      </c>
      <c r="G604" s="168" t="e">
        <f>calcs!D597+calcs!I597+calcs!N597+calcs!S597+calcs!X597+calcs!AC597+calcs!AH597+calcs!AM597+calcs!AR597+calcs!AW597+calcs!BB597+calcs!BG597</f>
        <v>#REF!</v>
      </c>
      <c r="H604" s="168" t="e">
        <f>calcs!E597+calcs!J597+calcs!O597+calcs!T597+calcs!Y597+calcs!AD597+calcs!AI597+calcs!AN597+calcs!AS597+calcs!AX597+calcs!BC597+calcs!BH597</f>
        <v>#REF!</v>
      </c>
      <c r="I604" s="168" t="e">
        <f>calcs!F597+calcs!K597+calcs!P597+calcs!U597+calcs!Z597+calcs!AE597+calcs!AJ597+calcs!AO597+calcs!AT597+calcs!AY597+calcs!BD597+calcs!BI597</f>
        <v>#REF!</v>
      </c>
      <c r="J604" s="168" t="e">
        <f>calcs!G597+calcs!L597+calcs!Q597+calcs!V597+calcs!AA597+calcs!AF597+calcs!AK597+calcs!AP597+calcs!AU597+calcs!AZ597+calcs!BE597+calcs!BJ597</f>
        <v>#REF!</v>
      </c>
      <c r="K604" s="161"/>
      <c r="L604" s="175" t="e">
        <f t="shared" si="23"/>
        <v>#REF!</v>
      </c>
      <c r="M604" s="81"/>
      <c r="N604" s="120"/>
      <c r="O604" s="120"/>
      <c r="P604" s="194" t="e">
        <f t="shared" si="25"/>
        <v>#REF!</v>
      </c>
      <c r="Q604" s="194" t="e">
        <f t="shared" si="25"/>
        <v>#REF!</v>
      </c>
      <c r="R604" s="194" t="e">
        <f t="shared" si="25"/>
        <v>#REF!</v>
      </c>
      <c r="S604" s="194" t="e">
        <f t="shared" si="24"/>
        <v>#REF!</v>
      </c>
      <c r="U604" s="194"/>
      <c r="AB604" s="199"/>
      <c r="AC604" s="199"/>
      <c r="AD604" s="199"/>
      <c r="AE604" s="199"/>
      <c r="AF604" s="199"/>
    </row>
    <row r="605" spans="1:32">
      <c r="A605" s="161" t="s">
        <v>1367</v>
      </c>
      <c r="B605" s="161" t="s">
        <v>2351</v>
      </c>
      <c r="C605" s="161" t="s">
        <v>889</v>
      </c>
      <c r="D605" s="161"/>
      <c r="E605" s="161"/>
      <c r="F605" s="168" t="e">
        <f>calcs!C598+calcs!H598+calcs!M598+calcs!R598+calcs!W598+calcs!AB598+calcs!AG598+calcs!AL598+calcs!AQ598+calcs!AV598+calcs!BA598+calcs!BF598</f>
        <v>#REF!</v>
      </c>
      <c r="G605" s="168" t="e">
        <f>calcs!D598+calcs!I598+calcs!N598+calcs!S598+calcs!X598+calcs!AC598+calcs!AH598+calcs!AM598+calcs!AR598+calcs!AW598+calcs!BB598+calcs!BG598</f>
        <v>#REF!</v>
      </c>
      <c r="H605" s="168" t="e">
        <f>calcs!E598+calcs!J598+calcs!O598+calcs!T598+calcs!Y598+calcs!AD598+calcs!AI598+calcs!AN598+calcs!AS598+calcs!AX598+calcs!BC598+calcs!BH598</f>
        <v>#REF!</v>
      </c>
      <c r="I605" s="168" t="e">
        <f>calcs!F598+calcs!K598+calcs!P598+calcs!U598+calcs!Z598+calcs!AE598+calcs!AJ598+calcs!AO598+calcs!AT598+calcs!AY598+calcs!BD598+calcs!BI598</f>
        <v>#REF!</v>
      </c>
      <c r="J605" s="168" t="e">
        <f>calcs!G598+calcs!L598+calcs!Q598+calcs!V598+calcs!AA598+calcs!AF598+calcs!AK598+calcs!AP598+calcs!AU598+calcs!AZ598+calcs!BE598+calcs!BJ598</f>
        <v>#REF!</v>
      </c>
      <c r="K605" s="161"/>
      <c r="L605" s="175" t="e">
        <f t="shared" si="23"/>
        <v>#REF!</v>
      </c>
      <c r="M605" s="81"/>
      <c r="N605" s="120"/>
      <c r="O605" s="120"/>
      <c r="P605" s="194" t="e">
        <f t="shared" si="25"/>
        <v>#REF!</v>
      </c>
      <c r="Q605" s="194" t="e">
        <f t="shared" si="25"/>
        <v>#REF!</v>
      </c>
      <c r="R605" s="194" t="e">
        <f t="shared" si="25"/>
        <v>#REF!</v>
      </c>
      <c r="S605" s="194" t="e">
        <f t="shared" si="24"/>
        <v>#REF!</v>
      </c>
      <c r="U605" s="194"/>
      <c r="AB605" s="199"/>
      <c r="AC605" s="199"/>
      <c r="AD605" s="199"/>
      <c r="AE605" s="199"/>
      <c r="AF605" s="199"/>
    </row>
    <row r="606" spans="1:32">
      <c r="A606" s="161" t="s">
        <v>1367</v>
      </c>
      <c r="B606" s="161" t="s">
        <v>2352</v>
      </c>
      <c r="C606" s="161" t="s">
        <v>1192</v>
      </c>
      <c r="D606" s="161"/>
      <c r="E606" s="161"/>
      <c r="F606" s="168" t="e">
        <f>calcs!C599+calcs!H599+calcs!M599+calcs!R599+calcs!W599+calcs!AB599+calcs!AG599+calcs!AL599+calcs!AQ599+calcs!AV599+calcs!BA599+calcs!BF599</f>
        <v>#REF!</v>
      </c>
      <c r="G606" s="168" t="e">
        <f>calcs!D599+calcs!I599+calcs!N599+calcs!S599+calcs!X599+calcs!AC599+calcs!AH599+calcs!AM599+calcs!AR599+calcs!AW599+calcs!BB599+calcs!BG599</f>
        <v>#REF!</v>
      </c>
      <c r="H606" s="168" t="e">
        <f>calcs!E599+calcs!J599+calcs!O599+calcs!T599+calcs!Y599+calcs!AD599+calcs!AI599+calcs!AN599+calcs!AS599+calcs!AX599+calcs!BC599+calcs!BH599</f>
        <v>#REF!</v>
      </c>
      <c r="I606" s="168" t="e">
        <f>calcs!F599+calcs!K599+calcs!P599+calcs!U599+calcs!Z599+calcs!AE599+calcs!AJ599+calcs!AO599+calcs!AT599+calcs!AY599+calcs!BD599+calcs!BI599</f>
        <v>#REF!</v>
      </c>
      <c r="J606" s="168" t="e">
        <f>calcs!G599+calcs!L599+calcs!Q599+calcs!V599+calcs!AA599+calcs!AF599+calcs!AK599+calcs!AP599+calcs!AU599+calcs!AZ599+calcs!BE599+calcs!BJ599</f>
        <v>#REF!</v>
      </c>
      <c r="K606" s="161"/>
      <c r="L606" s="175" t="e">
        <f t="shared" si="23"/>
        <v>#REF!</v>
      </c>
      <c r="M606" s="81"/>
      <c r="N606" s="120"/>
      <c r="O606" s="120"/>
      <c r="P606" s="194" t="e">
        <f t="shared" si="25"/>
        <v>#REF!</v>
      </c>
      <c r="Q606" s="194" t="e">
        <f t="shared" si="25"/>
        <v>#REF!</v>
      </c>
      <c r="R606" s="194" t="e">
        <f t="shared" si="25"/>
        <v>#REF!</v>
      </c>
      <c r="S606" s="194" t="e">
        <f t="shared" si="24"/>
        <v>#REF!</v>
      </c>
      <c r="U606" s="194"/>
      <c r="AB606" s="199"/>
      <c r="AC606" s="199"/>
      <c r="AD606" s="199"/>
      <c r="AE606" s="199"/>
      <c r="AF606" s="199"/>
    </row>
    <row r="607" spans="1:32">
      <c r="A607" s="161" t="s">
        <v>1367</v>
      </c>
      <c r="B607" s="161" t="s">
        <v>2353</v>
      </c>
      <c r="C607" s="161" t="s">
        <v>1194</v>
      </c>
      <c r="D607" s="161"/>
      <c r="E607" s="161"/>
      <c r="F607" s="168" t="e">
        <f>calcs!C600+calcs!H600+calcs!M600+calcs!R600+calcs!W600+calcs!AB600+calcs!AG600+calcs!AL600+calcs!AQ600+calcs!AV600+calcs!BA600+calcs!BF600</f>
        <v>#REF!</v>
      </c>
      <c r="G607" s="168" t="e">
        <f>calcs!D600+calcs!I600+calcs!N600+calcs!S600+calcs!X600+calcs!AC600+calcs!AH600+calcs!AM600+calcs!AR600+calcs!AW600+calcs!BB600+calcs!BG600</f>
        <v>#REF!</v>
      </c>
      <c r="H607" s="168" t="e">
        <f>calcs!E600+calcs!J600+calcs!O600+calcs!T600+calcs!Y600+calcs!AD600+calcs!AI600+calcs!AN600+calcs!AS600+calcs!AX600+calcs!BC600+calcs!BH600</f>
        <v>#REF!</v>
      </c>
      <c r="I607" s="168" t="e">
        <f>calcs!F600+calcs!K600+calcs!P600+calcs!U600+calcs!Z600+calcs!AE600+calcs!AJ600+calcs!AO600+calcs!AT600+calcs!AY600+calcs!BD600+calcs!BI600</f>
        <v>#REF!</v>
      </c>
      <c r="J607" s="168" t="e">
        <f>calcs!G600+calcs!L600+calcs!Q600+calcs!V600+calcs!AA600+calcs!AF600+calcs!AK600+calcs!AP600+calcs!AU600+calcs!AZ600+calcs!BE600+calcs!BJ600</f>
        <v>#REF!</v>
      </c>
      <c r="K607" s="161"/>
      <c r="L607" s="175" t="e">
        <f t="shared" si="23"/>
        <v>#REF!</v>
      </c>
      <c r="M607" s="81"/>
      <c r="N607" s="120"/>
      <c r="O607" s="120"/>
      <c r="P607" s="194" t="e">
        <f t="shared" si="25"/>
        <v>#REF!</v>
      </c>
      <c r="Q607" s="194" t="e">
        <f t="shared" si="25"/>
        <v>#REF!</v>
      </c>
      <c r="R607" s="194" t="e">
        <f t="shared" si="25"/>
        <v>#REF!</v>
      </c>
      <c r="S607" s="194" t="e">
        <f t="shared" si="24"/>
        <v>#REF!</v>
      </c>
      <c r="U607" s="194"/>
      <c r="AB607" s="199"/>
      <c r="AC607" s="199"/>
      <c r="AD607" s="199"/>
      <c r="AE607" s="199"/>
      <c r="AF607" s="199"/>
    </row>
    <row r="608" spans="1:32">
      <c r="A608" s="161" t="s">
        <v>1367</v>
      </c>
      <c r="B608" s="161" t="s">
        <v>2354</v>
      </c>
      <c r="C608" s="161" t="s">
        <v>1196</v>
      </c>
      <c r="D608" s="161"/>
      <c r="E608" s="161"/>
      <c r="F608" s="168" t="e">
        <f>calcs!C601+calcs!H601+calcs!M601+calcs!R601+calcs!W601+calcs!AB601+calcs!AG601+calcs!AL601+calcs!AQ601+calcs!AV601+calcs!BA601+calcs!BF601</f>
        <v>#REF!</v>
      </c>
      <c r="G608" s="168" t="e">
        <f>calcs!D601+calcs!I601+calcs!N601+calcs!S601+calcs!X601+calcs!AC601+calcs!AH601+calcs!AM601+calcs!AR601+calcs!AW601+calcs!BB601+calcs!BG601</f>
        <v>#REF!</v>
      </c>
      <c r="H608" s="168" t="e">
        <f>calcs!E601+calcs!J601+calcs!O601+calcs!T601+calcs!Y601+calcs!AD601+calcs!AI601+calcs!AN601+calcs!AS601+calcs!AX601+calcs!BC601+calcs!BH601</f>
        <v>#REF!</v>
      </c>
      <c r="I608" s="168" t="e">
        <f>calcs!F601+calcs!K601+calcs!P601+calcs!U601+calcs!Z601+calcs!AE601+calcs!AJ601+calcs!AO601+calcs!AT601+calcs!AY601+calcs!BD601+calcs!BI601</f>
        <v>#REF!</v>
      </c>
      <c r="J608" s="168" t="e">
        <f>calcs!G601+calcs!L601+calcs!Q601+calcs!V601+calcs!AA601+calcs!AF601+calcs!AK601+calcs!AP601+calcs!AU601+calcs!AZ601+calcs!BE601+calcs!BJ601</f>
        <v>#REF!</v>
      </c>
      <c r="K608" s="161"/>
      <c r="L608" s="175" t="e">
        <f t="shared" si="23"/>
        <v>#REF!</v>
      </c>
      <c r="M608" s="81"/>
      <c r="N608" s="120"/>
      <c r="O608" s="120"/>
      <c r="P608" s="194" t="e">
        <f t="shared" si="25"/>
        <v>#REF!</v>
      </c>
      <c r="Q608" s="194" t="e">
        <f t="shared" si="25"/>
        <v>#REF!</v>
      </c>
      <c r="R608" s="194" t="e">
        <f t="shared" si="25"/>
        <v>#REF!</v>
      </c>
      <c r="S608" s="194" t="e">
        <f t="shared" si="24"/>
        <v>#REF!</v>
      </c>
      <c r="U608" s="194"/>
      <c r="AB608" s="199"/>
      <c r="AC608" s="199"/>
      <c r="AD608" s="199"/>
      <c r="AE608" s="199"/>
      <c r="AF608" s="199"/>
    </row>
    <row r="609" spans="1:32">
      <c r="A609" s="161" t="s">
        <v>1367</v>
      </c>
      <c r="B609" s="161" t="s">
        <v>2355</v>
      </c>
      <c r="C609" s="161" t="s">
        <v>1198</v>
      </c>
      <c r="D609" s="161"/>
      <c r="E609" s="161"/>
      <c r="F609" s="168" t="e">
        <f>calcs!C602+calcs!H602+calcs!M602+calcs!R602+calcs!W602+calcs!AB602+calcs!AG602+calcs!AL602+calcs!AQ602+calcs!AV602+calcs!BA602+calcs!BF602</f>
        <v>#REF!</v>
      </c>
      <c r="G609" s="168" t="e">
        <f>calcs!D602+calcs!I602+calcs!N602+calcs!S602+calcs!X602+calcs!AC602+calcs!AH602+calcs!AM602+calcs!AR602+calcs!AW602+calcs!BB602+calcs!BG602</f>
        <v>#REF!</v>
      </c>
      <c r="H609" s="168" t="e">
        <f>calcs!E602+calcs!J602+calcs!O602+calcs!T602+calcs!Y602+calcs!AD602+calcs!AI602+calcs!AN602+calcs!AS602+calcs!AX602+calcs!BC602+calcs!BH602</f>
        <v>#REF!</v>
      </c>
      <c r="I609" s="168" t="e">
        <f>calcs!F602+calcs!K602+calcs!P602+calcs!U602+calcs!Z602+calcs!AE602+calcs!AJ602+calcs!AO602+calcs!AT602+calcs!AY602+calcs!BD602+calcs!BI602</f>
        <v>#REF!</v>
      </c>
      <c r="J609" s="168" t="e">
        <f>calcs!G602+calcs!L602+calcs!Q602+calcs!V602+calcs!AA602+calcs!AF602+calcs!AK602+calcs!AP602+calcs!AU602+calcs!AZ602+calcs!BE602+calcs!BJ602</f>
        <v>#REF!</v>
      </c>
      <c r="K609" s="161"/>
      <c r="L609" s="175" t="e">
        <f t="shared" si="23"/>
        <v>#REF!</v>
      </c>
      <c r="M609" s="81"/>
      <c r="N609" s="120"/>
      <c r="O609" s="120"/>
      <c r="P609" s="194" t="e">
        <f t="shared" si="25"/>
        <v>#REF!</v>
      </c>
      <c r="Q609" s="194" t="e">
        <f t="shared" si="25"/>
        <v>#REF!</v>
      </c>
      <c r="R609" s="194" t="e">
        <f t="shared" si="25"/>
        <v>#REF!</v>
      </c>
      <c r="S609" s="194" t="e">
        <f t="shared" si="24"/>
        <v>#REF!</v>
      </c>
      <c r="U609" s="194"/>
      <c r="AB609" s="199"/>
      <c r="AC609" s="199"/>
      <c r="AD609" s="199"/>
      <c r="AE609" s="199"/>
      <c r="AF609" s="199"/>
    </row>
    <row r="610" spans="1:32">
      <c r="A610" s="161" t="s">
        <v>1367</v>
      </c>
      <c r="B610" s="161" t="s">
        <v>2356</v>
      </c>
      <c r="C610" s="161" t="s">
        <v>1200</v>
      </c>
      <c r="D610" s="161"/>
      <c r="E610" s="161"/>
      <c r="F610" s="168" t="e">
        <f>calcs!C603+calcs!H603+calcs!M603+calcs!R603+calcs!W603+calcs!AB603+calcs!AG603+calcs!AL603+calcs!AQ603+calcs!AV603+calcs!BA603+calcs!BF603</f>
        <v>#REF!</v>
      </c>
      <c r="G610" s="168" t="e">
        <f>calcs!D603+calcs!I603+calcs!N603+calcs!S603+calcs!X603+calcs!AC603+calcs!AH603+calcs!AM603+calcs!AR603+calcs!AW603+calcs!BB603+calcs!BG603</f>
        <v>#REF!</v>
      </c>
      <c r="H610" s="168" t="e">
        <f>calcs!E603+calcs!J603+calcs!O603+calcs!T603+calcs!Y603+calcs!AD603+calcs!AI603+calcs!AN603+calcs!AS603+calcs!AX603+calcs!BC603+calcs!BH603</f>
        <v>#REF!</v>
      </c>
      <c r="I610" s="168" t="e">
        <f>calcs!F603+calcs!K603+calcs!P603+calcs!U603+calcs!Z603+calcs!AE603+calcs!AJ603+calcs!AO603+calcs!AT603+calcs!AY603+calcs!BD603+calcs!BI603</f>
        <v>#REF!</v>
      </c>
      <c r="J610" s="168" t="e">
        <f>calcs!G603+calcs!L603+calcs!Q603+calcs!V603+calcs!AA603+calcs!AF603+calcs!AK603+calcs!AP603+calcs!AU603+calcs!AZ603+calcs!BE603+calcs!BJ603</f>
        <v>#REF!</v>
      </c>
      <c r="K610" s="161"/>
      <c r="L610" s="175" t="e">
        <f t="shared" si="23"/>
        <v>#REF!</v>
      </c>
      <c r="M610" s="81"/>
      <c r="N610" s="120"/>
      <c r="O610" s="120"/>
      <c r="P610" s="194" t="e">
        <f t="shared" si="25"/>
        <v>#REF!</v>
      </c>
      <c r="Q610" s="194" t="e">
        <f t="shared" si="25"/>
        <v>#REF!</v>
      </c>
      <c r="R610" s="194" t="e">
        <f t="shared" si="25"/>
        <v>#REF!</v>
      </c>
      <c r="S610" s="194" t="e">
        <f t="shared" si="24"/>
        <v>#REF!</v>
      </c>
      <c r="U610" s="194"/>
      <c r="AB610" s="199"/>
      <c r="AC610" s="199"/>
      <c r="AD610" s="199"/>
      <c r="AE610" s="199"/>
      <c r="AF610" s="199"/>
    </row>
    <row r="611" spans="1:32">
      <c r="A611" s="161" t="s">
        <v>1367</v>
      </c>
      <c r="B611" s="161" t="s">
        <v>2357</v>
      </c>
      <c r="C611" s="161" t="s">
        <v>1202</v>
      </c>
      <c r="D611" s="161"/>
      <c r="E611" s="161"/>
      <c r="F611" s="168" t="e">
        <f>calcs!C604+calcs!H604+calcs!M604+calcs!R604+calcs!W604+calcs!AB604+calcs!AG604+calcs!AL604+calcs!AQ604+calcs!AV604+calcs!BA604+calcs!BF604</f>
        <v>#REF!</v>
      </c>
      <c r="G611" s="168" t="e">
        <f>calcs!D604+calcs!I604+calcs!N604+calcs!S604+calcs!X604+calcs!AC604+calcs!AH604+calcs!AM604+calcs!AR604+calcs!AW604+calcs!BB604+calcs!BG604</f>
        <v>#REF!</v>
      </c>
      <c r="H611" s="168" t="e">
        <f>calcs!E604+calcs!J604+calcs!O604+calcs!T604+calcs!Y604+calcs!AD604+calcs!AI604+calcs!AN604+calcs!AS604+calcs!AX604+calcs!BC604+calcs!BH604</f>
        <v>#REF!</v>
      </c>
      <c r="I611" s="168" t="e">
        <f>calcs!F604+calcs!K604+calcs!P604+calcs!U604+calcs!Z604+calcs!AE604+calcs!AJ604+calcs!AO604+calcs!AT604+calcs!AY604+calcs!BD604+calcs!BI604</f>
        <v>#REF!</v>
      </c>
      <c r="J611" s="168" t="e">
        <f>calcs!G604+calcs!L604+calcs!Q604+calcs!V604+calcs!AA604+calcs!AF604+calcs!AK604+calcs!AP604+calcs!AU604+calcs!AZ604+calcs!BE604+calcs!BJ604</f>
        <v>#REF!</v>
      </c>
      <c r="K611" s="161"/>
      <c r="L611" s="175" t="e">
        <f t="shared" si="23"/>
        <v>#REF!</v>
      </c>
      <c r="M611" s="81"/>
      <c r="N611" s="120"/>
      <c r="O611" s="120"/>
      <c r="P611" s="194" t="e">
        <f t="shared" si="25"/>
        <v>#REF!</v>
      </c>
      <c r="Q611" s="194" t="e">
        <f t="shared" si="25"/>
        <v>#REF!</v>
      </c>
      <c r="R611" s="194" t="e">
        <f t="shared" si="25"/>
        <v>#REF!</v>
      </c>
      <c r="S611" s="194" t="e">
        <f t="shared" si="24"/>
        <v>#REF!</v>
      </c>
      <c r="U611" s="194"/>
      <c r="AB611" s="199"/>
      <c r="AC611" s="199"/>
      <c r="AD611" s="199"/>
      <c r="AE611" s="199"/>
      <c r="AF611" s="199"/>
    </row>
    <row r="612" spans="1:32">
      <c r="A612" s="161" t="s">
        <v>1367</v>
      </c>
      <c r="B612" s="161" t="s">
        <v>2358</v>
      </c>
      <c r="C612" s="161" t="s">
        <v>1204</v>
      </c>
      <c r="D612" s="161"/>
      <c r="E612" s="161"/>
      <c r="F612" s="168" t="e">
        <f>calcs!C605+calcs!H605+calcs!M605+calcs!R605+calcs!W605+calcs!AB605+calcs!AG605+calcs!AL605+calcs!AQ605+calcs!AV605+calcs!BA605+calcs!BF605</f>
        <v>#REF!</v>
      </c>
      <c r="G612" s="168" t="e">
        <f>calcs!D605+calcs!I605+calcs!N605+calcs!S605+calcs!X605+calcs!AC605+calcs!AH605+calcs!AM605+calcs!AR605+calcs!AW605+calcs!BB605+calcs!BG605</f>
        <v>#REF!</v>
      </c>
      <c r="H612" s="168" t="e">
        <f>calcs!E605+calcs!J605+calcs!O605+calcs!T605+calcs!Y605+calcs!AD605+calcs!AI605+calcs!AN605+calcs!AS605+calcs!AX605+calcs!BC605+calcs!BH605</f>
        <v>#REF!</v>
      </c>
      <c r="I612" s="168" t="e">
        <f>calcs!F605+calcs!K605+calcs!P605+calcs!U605+calcs!Z605+calcs!AE605+calcs!AJ605+calcs!AO605+calcs!AT605+calcs!AY605+calcs!BD605+calcs!BI605</f>
        <v>#REF!</v>
      </c>
      <c r="J612" s="168" t="e">
        <f>calcs!G605+calcs!L605+calcs!Q605+calcs!V605+calcs!AA605+calcs!AF605+calcs!AK605+calcs!AP605+calcs!AU605+calcs!AZ605+calcs!BE605+calcs!BJ605</f>
        <v>#REF!</v>
      </c>
      <c r="K612" s="161"/>
      <c r="L612" s="175" t="e">
        <f t="shared" si="23"/>
        <v>#REF!</v>
      </c>
      <c r="M612" s="81"/>
      <c r="N612" s="120"/>
      <c r="O612" s="120"/>
      <c r="P612" s="194" t="e">
        <f t="shared" si="25"/>
        <v>#REF!</v>
      </c>
      <c r="Q612" s="194" t="e">
        <f t="shared" si="25"/>
        <v>#REF!</v>
      </c>
      <c r="R612" s="194" t="e">
        <f t="shared" si="25"/>
        <v>#REF!</v>
      </c>
      <c r="S612" s="194" t="e">
        <f t="shared" si="24"/>
        <v>#REF!</v>
      </c>
      <c r="U612" s="194"/>
      <c r="AB612" s="199"/>
      <c r="AC612" s="199"/>
      <c r="AD612" s="199"/>
      <c r="AE612" s="199"/>
      <c r="AF612" s="199"/>
    </row>
    <row r="613" spans="1:32">
      <c r="A613" s="161" t="s">
        <v>1367</v>
      </c>
      <c r="B613" s="161" t="s">
        <v>2359</v>
      </c>
      <c r="C613" s="161" t="s">
        <v>1206</v>
      </c>
      <c r="D613" s="161"/>
      <c r="E613" s="161"/>
      <c r="F613" s="168" t="e">
        <f>calcs!C606+calcs!H606+calcs!M606+calcs!R606+calcs!W606+calcs!AB606+calcs!AG606+calcs!AL606+calcs!AQ606+calcs!AV606+calcs!BA606+calcs!BF606</f>
        <v>#REF!</v>
      </c>
      <c r="G613" s="168" t="e">
        <f>calcs!D606+calcs!I606+calcs!N606+calcs!S606+calcs!X606+calcs!AC606+calcs!AH606+calcs!AM606+calcs!AR606+calcs!AW606+calcs!BB606+calcs!BG606</f>
        <v>#REF!</v>
      </c>
      <c r="H613" s="168" t="e">
        <f>calcs!E606+calcs!J606+calcs!O606+calcs!T606+calcs!Y606+calcs!AD606+calcs!AI606+calcs!AN606+calcs!AS606+calcs!AX606+calcs!BC606+calcs!BH606</f>
        <v>#REF!</v>
      </c>
      <c r="I613" s="168" t="e">
        <f>calcs!F606+calcs!K606+calcs!P606+calcs!U606+calcs!Z606+calcs!AE606+calcs!AJ606+calcs!AO606+calcs!AT606+calcs!AY606+calcs!BD606+calcs!BI606</f>
        <v>#REF!</v>
      </c>
      <c r="J613" s="168" t="e">
        <f>calcs!G606+calcs!L606+calcs!Q606+calcs!V606+calcs!AA606+calcs!AF606+calcs!AK606+calcs!AP606+calcs!AU606+calcs!AZ606+calcs!BE606+calcs!BJ606</f>
        <v>#REF!</v>
      </c>
      <c r="K613" s="161"/>
      <c r="L613" s="175" t="e">
        <f t="shared" si="23"/>
        <v>#REF!</v>
      </c>
      <c r="M613" s="81"/>
      <c r="N613" s="120"/>
      <c r="O613" s="120"/>
      <c r="P613" s="194" t="e">
        <f t="shared" si="25"/>
        <v>#REF!</v>
      </c>
      <c r="Q613" s="194" t="e">
        <f t="shared" si="25"/>
        <v>#REF!</v>
      </c>
      <c r="R613" s="194" t="e">
        <f t="shared" si="25"/>
        <v>#REF!</v>
      </c>
      <c r="S613" s="194" t="e">
        <f t="shared" si="24"/>
        <v>#REF!</v>
      </c>
      <c r="U613" s="194"/>
      <c r="AB613" s="199"/>
      <c r="AC613" s="199"/>
      <c r="AD613" s="199"/>
      <c r="AE613" s="199"/>
      <c r="AF613" s="199"/>
    </row>
    <row r="614" spans="1:32">
      <c r="A614" s="161" t="s">
        <v>1367</v>
      </c>
      <c r="B614" s="161" t="s">
        <v>2360</v>
      </c>
      <c r="C614" s="161" t="s">
        <v>1208</v>
      </c>
      <c r="D614" s="161"/>
      <c r="E614" s="161"/>
      <c r="F614" s="168" t="e">
        <f>calcs!C607+calcs!H607+calcs!M607+calcs!R607+calcs!W607+calcs!AB607+calcs!AG607+calcs!AL607+calcs!AQ607+calcs!AV607+calcs!BA607+calcs!BF607</f>
        <v>#REF!</v>
      </c>
      <c r="G614" s="168" t="e">
        <f>calcs!D607+calcs!I607+calcs!N607+calcs!S607+calcs!X607+calcs!AC607+calcs!AH607+calcs!AM607+calcs!AR607+calcs!AW607+calcs!BB607+calcs!BG607</f>
        <v>#REF!</v>
      </c>
      <c r="H614" s="168" t="e">
        <f>calcs!E607+calcs!J607+calcs!O607+calcs!T607+calcs!Y607+calcs!AD607+calcs!AI607+calcs!AN607+calcs!AS607+calcs!AX607+calcs!BC607+calcs!BH607</f>
        <v>#REF!</v>
      </c>
      <c r="I614" s="168" t="e">
        <f>calcs!F607+calcs!K607+calcs!P607+calcs!U607+calcs!Z607+calcs!AE607+calcs!AJ607+calcs!AO607+calcs!AT607+calcs!AY607+calcs!BD607+calcs!BI607</f>
        <v>#REF!</v>
      </c>
      <c r="J614" s="168" t="e">
        <f>calcs!G607+calcs!L607+calcs!Q607+calcs!V607+calcs!AA607+calcs!AF607+calcs!AK607+calcs!AP607+calcs!AU607+calcs!AZ607+calcs!BE607+calcs!BJ607</f>
        <v>#REF!</v>
      </c>
      <c r="K614" s="161"/>
      <c r="L614" s="175" t="e">
        <f t="shared" si="23"/>
        <v>#REF!</v>
      </c>
      <c r="M614" s="81"/>
      <c r="N614" s="120"/>
      <c r="O614" s="120"/>
      <c r="P614" s="194" t="e">
        <f t="shared" si="25"/>
        <v>#REF!</v>
      </c>
      <c r="Q614" s="194" t="e">
        <f t="shared" si="25"/>
        <v>#REF!</v>
      </c>
      <c r="R614" s="194" t="e">
        <f t="shared" si="25"/>
        <v>#REF!</v>
      </c>
      <c r="S614" s="194" t="e">
        <f t="shared" si="24"/>
        <v>#REF!</v>
      </c>
      <c r="U614" s="194"/>
      <c r="AB614" s="199"/>
      <c r="AC614" s="199"/>
      <c r="AD614" s="199"/>
      <c r="AE614" s="199"/>
      <c r="AF614" s="199"/>
    </row>
    <row r="615" spans="1:32">
      <c r="A615" s="161" t="s">
        <v>1367</v>
      </c>
      <c r="B615" s="161" t="s">
        <v>2361</v>
      </c>
      <c r="C615" s="161" t="s">
        <v>1210</v>
      </c>
      <c r="D615" s="161"/>
      <c r="E615" s="161"/>
      <c r="F615" s="168" t="e">
        <f>calcs!C608+calcs!H608+calcs!M608+calcs!R608+calcs!W608+calcs!AB608+calcs!AG608+calcs!AL608+calcs!AQ608+calcs!AV608+calcs!BA608+calcs!BF608</f>
        <v>#REF!</v>
      </c>
      <c r="G615" s="168" t="e">
        <f>calcs!D608+calcs!I608+calcs!N608+calcs!S608+calcs!X608+calcs!AC608+calcs!AH608+calcs!AM608+calcs!AR608+calcs!AW608+calcs!BB608+calcs!BG608</f>
        <v>#REF!</v>
      </c>
      <c r="H615" s="168" t="e">
        <f>calcs!E608+calcs!J608+calcs!O608+calcs!T608+calcs!Y608+calcs!AD608+calcs!AI608+calcs!AN608+calcs!AS608+calcs!AX608+calcs!BC608+calcs!BH608</f>
        <v>#REF!</v>
      </c>
      <c r="I615" s="168" t="e">
        <f>calcs!F608+calcs!K608+calcs!P608+calcs!U608+calcs!Z608+calcs!AE608+calcs!AJ608+calcs!AO608+calcs!AT608+calcs!AY608+calcs!BD608+calcs!BI608</f>
        <v>#REF!</v>
      </c>
      <c r="J615" s="168" t="e">
        <f>calcs!G608+calcs!L608+calcs!Q608+calcs!V608+calcs!AA608+calcs!AF608+calcs!AK608+calcs!AP608+calcs!AU608+calcs!AZ608+calcs!BE608+calcs!BJ608</f>
        <v>#REF!</v>
      </c>
      <c r="K615" s="161"/>
      <c r="L615" s="175" t="e">
        <f t="shared" si="23"/>
        <v>#REF!</v>
      </c>
      <c r="M615" s="81"/>
      <c r="N615" s="120"/>
      <c r="O615" s="120"/>
      <c r="P615" s="194" t="e">
        <f t="shared" si="25"/>
        <v>#REF!</v>
      </c>
      <c r="Q615" s="194" t="e">
        <f t="shared" si="25"/>
        <v>#REF!</v>
      </c>
      <c r="R615" s="194" t="e">
        <f t="shared" si="25"/>
        <v>#REF!</v>
      </c>
      <c r="S615" s="194" t="e">
        <f t="shared" si="24"/>
        <v>#REF!</v>
      </c>
      <c r="U615" s="194"/>
      <c r="AB615" s="199"/>
      <c r="AC615" s="199"/>
      <c r="AD615" s="199"/>
      <c r="AE615" s="199"/>
      <c r="AF615" s="199"/>
    </row>
    <row r="616" spans="1:32">
      <c r="A616" s="161" t="s">
        <v>1367</v>
      </c>
      <c r="B616" s="161" t="s">
        <v>2362</v>
      </c>
      <c r="C616" s="161" t="s">
        <v>1212</v>
      </c>
      <c r="D616" s="161"/>
      <c r="E616" s="161"/>
      <c r="F616" s="168" t="e">
        <f>calcs!C609+calcs!H609+calcs!M609+calcs!R609+calcs!W609+calcs!AB609+calcs!AG609+calcs!AL609+calcs!AQ609+calcs!AV609+calcs!BA609+calcs!BF609</f>
        <v>#REF!</v>
      </c>
      <c r="G616" s="168" t="e">
        <f>calcs!D609+calcs!I609+calcs!N609+calcs!S609+calcs!X609+calcs!AC609+calcs!AH609+calcs!AM609+calcs!AR609+calcs!AW609+calcs!BB609+calcs!BG609</f>
        <v>#REF!</v>
      </c>
      <c r="H616" s="168" t="e">
        <f>calcs!E609+calcs!J609+calcs!O609+calcs!T609+calcs!Y609+calcs!AD609+calcs!AI609+calcs!AN609+calcs!AS609+calcs!AX609+calcs!BC609+calcs!BH609</f>
        <v>#REF!</v>
      </c>
      <c r="I616" s="168" t="e">
        <f>calcs!F609+calcs!K609+calcs!P609+calcs!U609+calcs!Z609+calcs!AE609+calcs!AJ609+calcs!AO609+calcs!AT609+calcs!AY609+calcs!BD609+calcs!BI609</f>
        <v>#REF!</v>
      </c>
      <c r="J616" s="168" t="e">
        <f>calcs!G609+calcs!L609+calcs!Q609+calcs!V609+calcs!AA609+calcs!AF609+calcs!AK609+calcs!AP609+calcs!AU609+calcs!AZ609+calcs!BE609+calcs!BJ609</f>
        <v>#REF!</v>
      </c>
      <c r="K616" s="161"/>
      <c r="L616" s="175" t="e">
        <f t="shared" si="23"/>
        <v>#REF!</v>
      </c>
      <c r="M616" s="81"/>
      <c r="N616" s="120"/>
      <c r="O616" s="120"/>
      <c r="P616" s="194" t="e">
        <f t="shared" si="25"/>
        <v>#REF!</v>
      </c>
      <c r="Q616" s="194" t="e">
        <f t="shared" si="25"/>
        <v>#REF!</v>
      </c>
      <c r="R616" s="194" t="e">
        <f t="shared" si="25"/>
        <v>#REF!</v>
      </c>
      <c r="S616" s="194" t="e">
        <f t="shared" si="24"/>
        <v>#REF!</v>
      </c>
      <c r="U616" s="194"/>
      <c r="AB616" s="199"/>
      <c r="AC616" s="199"/>
      <c r="AD616" s="199"/>
      <c r="AE616" s="199"/>
      <c r="AF616" s="199"/>
    </row>
    <row r="617" spans="1:32">
      <c r="A617" s="161" t="s">
        <v>1367</v>
      </c>
      <c r="B617" s="161" t="s">
        <v>2363</v>
      </c>
      <c r="C617" s="161" t="s">
        <v>1214</v>
      </c>
      <c r="D617" s="161"/>
      <c r="E617" s="161"/>
      <c r="F617" s="168" t="e">
        <f>calcs!C610+calcs!H610+calcs!M610+calcs!R610+calcs!W610+calcs!AB610+calcs!AG610+calcs!AL610+calcs!AQ610+calcs!AV610+calcs!BA610+calcs!BF610</f>
        <v>#REF!</v>
      </c>
      <c r="G617" s="168" t="e">
        <f>calcs!D610+calcs!I610+calcs!N610+calcs!S610+calcs!X610+calcs!AC610+calcs!AH610+calcs!AM610+calcs!AR610+calcs!AW610+calcs!BB610+calcs!BG610</f>
        <v>#REF!</v>
      </c>
      <c r="H617" s="168" t="e">
        <f>calcs!E610+calcs!J610+calcs!O610+calcs!T610+calcs!Y610+calcs!AD610+calcs!AI610+calcs!AN610+calcs!AS610+calcs!AX610+calcs!BC610+calcs!BH610</f>
        <v>#REF!</v>
      </c>
      <c r="I617" s="168" t="e">
        <f>calcs!F610+calcs!K610+calcs!P610+calcs!U610+calcs!Z610+calcs!AE610+calcs!AJ610+calcs!AO610+calcs!AT610+calcs!AY610+calcs!BD610+calcs!BI610</f>
        <v>#REF!</v>
      </c>
      <c r="J617" s="168" t="e">
        <f>calcs!G610+calcs!L610+calcs!Q610+calcs!V610+calcs!AA610+calcs!AF610+calcs!AK610+calcs!AP610+calcs!AU610+calcs!AZ610+calcs!BE610+calcs!BJ610</f>
        <v>#REF!</v>
      </c>
      <c r="K617" s="161"/>
      <c r="L617" s="175" t="e">
        <f t="shared" si="23"/>
        <v>#REF!</v>
      </c>
      <c r="M617" s="81"/>
      <c r="N617" s="120"/>
      <c r="O617" s="120"/>
      <c r="P617" s="194" t="e">
        <f t="shared" si="25"/>
        <v>#REF!</v>
      </c>
      <c r="Q617" s="194" t="e">
        <f t="shared" si="25"/>
        <v>#REF!</v>
      </c>
      <c r="R617" s="194" t="e">
        <f t="shared" si="25"/>
        <v>#REF!</v>
      </c>
      <c r="S617" s="194" t="e">
        <f t="shared" si="24"/>
        <v>#REF!</v>
      </c>
      <c r="U617" s="194"/>
      <c r="AB617" s="199"/>
      <c r="AC617" s="199"/>
      <c r="AD617" s="199"/>
      <c r="AE617" s="199"/>
      <c r="AF617" s="199"/>
    </row>
    <row r="618" spans="1:32">
      <c r="A618" s="161" t="s">
        <v>1367</v>
      </c>
      <c r="B618" s="161" t="s">
        <v>2364</v>
      </c>
      <c r="C618" s="161" t="s">
        <v>1216</v>
      </c>
      <c r="D618" s="161"/>
      <c r="E618" s="161"/>
      <c r="F618" s="168" t="e">
        <f>calcs!C611+calcs!H611+calcs!M611+calcs!R611+calcs!W611+calcs!AB611+calcs!AG611+calcs!AL611+calcs!AQ611+calcs!AV611+calcs!BA611+calcs!BF611</f>
        <v>#REF!</v>
      </c>
      <c r="G618" s="168" t="e">
        <f>calcs!D611+calcs!I611+calcs!N611+calcs!S611+calcs!X611+calcs!AC611+calcs!AH611+calcs!AM611+calcs!AR611+calcs!AW611+calcs!BB611+calcs!BG611</f>
        <v>#REF!</v>
      </c>
      <c r="H618" s="168" t="e">
        <f>calcs!E611+calcs!J611+calcs!O611+calcs!T611+calcs!Y611+calcs!AD611+calcs!AI611+calcs!AN611+calcs!AS611+calcs!AX611+calcs!BC611+calcs!BH611</f>
        <v>#REF!</v>
      </c>
      <c r="I618" s="168" t="e">
        <f>calcs!F611+calcs!K611+calcs!P611+calcs!U611+calcs!Z611+calcs!AE611+calcs!AJ611+calcs!AO611+calcs!AT611+calcs!AY611+calcs!BD611+calcs!BI611</f>
        <v>#REF!</v>
      </c>
      <c r="J618" s="168" t="e">
        <f>calcs!G611+calcs!L611+calcs!Q611+calcs!V611+calcs!AA611+calcs!AF611+calcs!AK611+calcs!AP611+calcs!AU611+calcs!AZ611+calcs!BE611+calcs!BJ611</f>
        <v>#REF!</v>
      </c>
      <c r="K618" s="161"/>
      <c r="L618" s="175" t="e">
        <f t="shared" si="23"/>
        <v>#REF!</v>
      </c>
      <c r="M618" s="81"/>
      <c r="N618" s="120"/>
      <c r="O618" s="120"/>
      <c r="P618" s="194" t="e">
        <f t="shared" si="25"/>
        <v>#REF!</v>
      </c>
      <c r="Q618" s="194" t="e">
        <f t="shared" si="25"/>
        <v>#REF!</v>
      </c>
      <c r="R618" s="194" t="e">
        <f t="shared" si="25"/>
        <v>#REF!</v>
      </c>
      <c r="S618" s="194" t="e">
        <f t="shared" si="24"/>
        <v>#REF!</v>
      </c>
      <c r="U618" s="194"/>
      <c r="AB618" s="199"/>
      <c r="AC618" s="199"/>
      <c r="AD618" s="199"/>
      <c r="AE618" s="199"/>
      <c r="AF618" s="199"/>
    </row>
    <row r="619" spans="1:32">
      <c r="A619" s="161" t="s">
        <v>1369</v>
      </c>
      <c r="B619" s="161" t="s">
        <v>2365</v>
      </c>
      <c r="C619" s="161" t="s">
        <v>1218</v>
      </c>
      <c r="D619" s="161"/>
      <c r="E619" s="161"/>
      <c r="F619" s="168" t="e">
        <f>calcs!C612+calcs!H612+calcs!M612+calcs!R612+calcs!W612+calcs!AB612+calcs!AG612+calcs!AL612+calcs!AQ612+calcs!AV612+calcs!BA612+calcs!BF612</f>
        <v>#REF!</v>
      </c>
      <c r="G619" s="168" t="e">
        <f>calcs!D612+calcs!I612+calcs!N612+calcs!S612+calcs!X612+calcs!AC612+calcs!AH612+calcs!AM612+calcs!AR612+calcs!AW612+calcs!BB612+calcs!BG612</f>
        <v>#REF!</v>
      </c>
      <c r="H619" s="168" t="e">
        <f>calcs!E612+calcs!J612+calcs!O612+calcs!T612+calcs!Y612+calcs!AD612+calcs!AI612+calcs!AN612+calcs!AS612+calcs!AX612+calcs!BC612+calcs!BH612</f>
        <v>#REF!</v>
      </c>
      <c r="I619" s="168" t="e">
        <f>calcs!F612+calcs!K612+calcs!P612+calcs!U612+calcs!Z612+calcs!AE612+calcs!AJ612+calcs!AO612+calcs!AT612+calcs!AY612+calcs!BD612+calcs!BI612</f>
        <v>#REF!</v>
      </c>
      <c r="J619" s="168" t="e">
        <f>calcs!G612+calcs!L612+calcs!Q612+calcs!V612+calcs!AA612+calcs!AF612+calcs!AK612+calcs!AP612+calcs!AU612+calcs!AZ612+calcs!BE612+calcs!BJ612</f>
        <v>#REF!</v>
      </c>
      <c r="K619" s="161"/>
      <c r="L619" s="175" t="e">
        <f t="shared" si="23"/>
        <v>#REF!</v>
      </c>
      <c r="M619" s="81"/>
      <c r="N619" s="120"/>
      <c r="O619" s="120"/>
      <c r="P619" s="194" t="e">
        <f t="shared" si="25"/>
        <v>#REF!</v>
      </c>
      <c r="Q619" s="194" t="e">
        <f t="shared" si="25"/>
        <v>#REF!</v>
      </c>
      <c r="R619" s="194" t="e">
        <f t="shared" si="25"/>
        <v>#REF!</v>
      </c>
      <c r="S619" s="194" t="e">
        <f t="shared" si="24"/>
        <v>#REF!</v>
      </c>
      <c r="U619" s="194"/>
      <c r="AB619" s="199"/>
      <c r="AC619" s="199"/>
      <c r="AD619" s="199"/>
      <c r="AE619" s="199"/>
      <c r="AF619" s="199"/>
    </row>
    <row r="620" spans="1:32">
      <c r="A620" s="161" t="s">
        <v>1369</v>
      </c>
      <c r="B620" s="161" t="s">
        <v>2366</v>
      </c>
      <c r="C620" s="161" t="s">
        <v>1220</v>
      </c>
      <c r="D620" s="161"/>
      <c r="E620" s="161"/>
      <c r="F620" s="168" t="e">
        <f>calcs!C613+calcs!H613+calcs!M613+calcs!R613+calcs!W613+calcs!AB613+calcs!AG613+calcs!AL613+calcs!AQ613+calcs!AV613+calcs!BA613+calcs!BF613</f>
        <v>#REF!</v>
      </c>
      <c r="G620" s="168" t="e">
        <f>calcs!D613+calcs!I613+calcs!N613+calcs!S613+calcs!X613+calcs!AC613+calcs!AH613+calcs!AM613+calcs!AR613+calcs!AW613+calcs!BB613+calcs!BG613</f>
        <v>#REF!</v>
      </c>
      <c r="H620" s="168" t="e">
        <f>calcs!E613+calcs!J613+calcs!O613+calcs!T613+calcs!Y613+calcs!AD613+calcs!AI613+calcs!AN613+calcs!AS613+calcs!AX613+calcs!BC613+calcs!BH613</f>
        <v>#REF!</v>
      </c>
      <c r="I620" s="168" t="e">
        <f>calcs!F613+calcs!K613+calcs!P613+calcs!U613+calcs!Z613+calcs!AE613+calcs!AJ613+calcs!AO613+calcs!AT613+calcs!AY613+calcs!BD613+calcs!BI613</f>
        <v>#REF!</v>
      </c>
      <c r="J620" s="168" t="e">
        <f>calcs!G613+calcs!L613+calcs!Q613+calcs!V613+calcs!AA613+calcs!AF613+calcs!AK613+calcs!AP613+calcs!AU613+calcs!AZ613+calcs!BE613+calcs!BJ613</f>
        <v>#REF!</v>
      </c>
      <c r="K620" s="161"/>
      <c r="L620" s="175" t="e">
        <f t="shared" si="23"/>
        <v>#REF!</v>
      </c>
      <c r="M620" s="81"/>
      <c r="N620" s="120"/>
      <c r="O620" s="120"/>
      <c r="P620" s="194" t="e">
        <f t="shared" si="25"/>
        <v>#REF!</v>
      </c>
      <c r="Q620" s="194" t="e">
        <f t="shared" si="25"/>
        <v>#REF!</v>
      </c>
      <c r="R620" s="194" t="e">
        <f t="shared" si="25"/>
        <v>#REF!</v>
      </c>
      <c r="S620" s="194" t="e">
        <f t="shared" si="24"/>
        <v>#REF!</v>
      </c>
      <c r="U620" s="194"/>
      <c r="AB620" s="199"/>
      <c r="AC620" s="199"/>
      <c r="AD620" s="199"/>
      <c r="AE620" s="199"/>
      <c r="AF620" s="199"/>
    </row>
    <row r="621" spans="1:32">
      <c r="A621" s="161" t="s">
        <v>1369</v>
      </c>
      <c r="B621" s="161" t="s">
        <v>2367</v>
      </c>
      <c r="C621" s="161" t="s">
        <v>1222</v>
      </c>
      <c r="D621" s="161"/>
      <c r="E621" s="161"/>
      <c r="F621" s="168" t="e">
        <f>calcs!C614+calcs!H614+calcs!M614+calcs!R614+calcs!W614+calcs!AB614+calcs!AG614+calcs!AL614+calcs!AQ614+calcs!AV614+calcs!BA614+calcs!BF614</f>
        <v>#REF!</v>
      </c>
      <c r="G621" s="168" t="e">
        <f>calcs!D614+calcs!I614+calcs!N614+calcs!S614+calcs!X614+calcs!AC614+calcs!AH614+calcs!AM614+calcs!AR614+calcs!AW614+calcs!BB614+calcs!BG614</f>
        <v>#REF!</v>
      </c>
      <c r="H621" s="168" t="e">
        <f>calcs!E614+calcs!J614+calcs!O614+calcs!T614+calcs!Y614+calcs!AD614+calcs!AI614+calcs!AN614+calcs!AS614+calcs!AX614+calcs!BC614+calcs!BH614</f>
        <v>#REF!</v>
      </c>
      <c r="I621" s="168" t="e">
        <f>calcs!F614+calcs!K614+calcs!P614+calcs!U614+calcs!Z614+calcs!AE614+calcs!AJ614+calcs!AO614+calcs!AT614+calcs!AY614+calcs!BD614+calcs!BI614</f>
        <v>#REF!</v>
      </c>
      <c r="J621" s="168" t="e">
        <f>calcs!G614+calcs!L614+calcs!Q614+calcs!V614+calcs!AA614+calcs!AF614+calcs!AK614+calcs!AP614+calcs!AU614+calcs!AZ614+calcs!BE614+calcs!BJ614</f>
        <v>#REF!</v>
      </c>
      <c r="K621" s="161"/>
      <c r="L621" s="175" t="e">
        <f t="shared" si="23"/>
        <v>#REF!</v>
      </c>
      <c r="M621" s="81"/>
      <c r="N621" s="120"/>
      <c r="O621" s="120"/>
      <c r="P621" s="194" t="e">
        <f t="shared" si="25"/>
        <v>#REF!</v>
      </c>
      <c r="Q621" s="194" t="e">
        <f t="shared" si="25"/>
        <v>#REF!</v>
      </c>
      <c r="R621" s="194" t="e">
        <f t="shared" si="25"/>
        <v>#REF!</v>
      </c>
      <c r="S621" s="194" t="e">
        <f t="shared" si="24"/>
        <v>#REF!</v>
      </c>
      <c r="U621" s="194"/>
      <c r="AB621" s="199"/>
      <c r="AC621" s="199"/>
      <c r="AD621" s="199"/>
      <c r="AE621" s="199"/>
      <c r="AF621" s="199"/>
    </row>
    <row r="622" spans="1:32">
      <c r="A622" s="161" t="s">
        <v>1369</v>
      </c>
      <c r="B622" s="161" t="s">
        <v>2368</v>
      </c>
      <c r="C622" s="161" t="s">
        <v>1224</v>
      </c>
      <c r="D622" s="161"/>
      <c r="E622" s="161"/>
      <c r="F622" s="168" t="e">
        <f>calcs!C615+calcs!H615+calcs!M615+calcs!R615+calcs!W615+calcs!AB615+calcs!AG615+calcs!AL615+calcs!AQ615+calcs!AV615+calcs!BA615+calcs!BF615</f>
        <v>#REF!</v>
      </c>
      <c r="G622" s="168" t="e">
        <f>calcs!D615+calcs!I615+calcs!N615+calcs!S615+calcs!X615+calcs!AC615+calcs!AH615+calcs!AM615+calcs!AR615+calcs!AW615+calcs!BB615+calcs!BG615</f>
        <v>#REF!</v>
      </c>
      <c r="H622" s="168" t="e">
        <f>calcs!E615+calcs!J615+calcs!O615+calcs!T615+calcs!Y615+calcs!AD615+calcs!AI615+calcs!AN615+calcs!AS615+calcs!AX615+calcs!BC615+calcs!BH615</f>
        <v>#REF!</v>
      </c>
      <c r="I622" s="168" t="e">
        <f>calcs!F615+calcs!K615+calcs!P615+calcs!U615+calcs!Z615+calcs!AE615+calcs!AJ615+calcs!AO615+calcs!AT615+calcs!AY615+calcs!BD615+calcs!BI615</f>
        <v>#REF!</v>
      </c>
      <c r="J622" s="168" t="e">
        <f>calcs!G615+calcs!L615+calcs!Q615+calcs!V615+calcs!AA615+calcs!AF615+calcs!AK615+calcs!AP615+calcs!AU615+calcs!AZ615+calcs!BE615+calcs!BJ615</f>
        <v>#REF!</v>
      </c>
      <c r="K622" s="161"/>
      <c r="L622" s="175" t="e">
        <f t="shared" si="23"/>
        <v>#REF!</v>
      </c>
      <c r="M622" s="81"/>
      <c r="N622" s="120"/>
      <c r="O622" s="120"/>
      <c r="P622" s="194" t="e">
        <f t="shared" si="25"/>
        <v>#REF!</v>
      </c>
      <c r="Q622" s="194" t="e">
        <f t="shared" si="25"/>
        <v>#REF!</v>
      </c>
      <c r="R622" s="194" t="e">
        <f t="shared" si="25"/>
        <v>#REF!</v>
      </c>
      <c r="S622" s="194" t="e">
        <f t="shared" si="24"/>
        <v>#REF!</v>
      </c>
      <c r="U622" s="194"/>
      <c r="AB622" s="199"/>
      <c r="AC622" s="199"/>
      <c r="AD622" s="199"/>
      <c r="AE622" s="199"/>
      <c r="AF622" s="199"/>
    </row>
    <row r="623" spans="1:32">
      <c r="A623" s="161" t="s">
        <v>1369</v>
      </c>
      <c r="B623" s="161" t="s">
        <v>2369</v>
      </c>
      <c r="C623" s="161" t="s">
        <v>1226</v>
      </c>
      <c r="D623" s="161"/>
      <c r="E623" s="161"/>
      <c r="F623" s="168" t="e">
        <f>calcs!C616+calcs!H616+calcs!M616+calcs!R616+calcs!W616+calcs!AB616+calcs!AG616+calcs!AL616+calcs!AQ616+calcs!AV616+calcs!BA616+calcs!BF616</f>
        <v>#REF!</v>
      </c>
      <c r="G623" s="168" t="e">
        <f>calcs!D616+calcs!I616+calcs!N616+calcs!S616+calcs!X616+calcs!AC616+calcs!AH616+calcs!AM616+calcs!AR616+calcs!AW616+calcs!BB616+calcs!BG616</f>
        <v>#REF!</v>
      </c>
      <c r="H623" s="168" t="e">
        <f>calcs!E616+calcs!J616+calcs!O616+calcs!T616+calcs!Y616+calcs!AD616+calcs!AI616+calcs!AN616+calcs!AS616+calcs!AX616+calcs!BC616+calcs!BH616</f>
        <v>#REF!</v>
      </c>
      <c r="I623" s="168" t="e">
        <f>calcs!F616+calcs!K616+calcs!P616+calcs!U616+calcs!Z616+calcs!AE616+calcs!AJ616+calcs!AO616+calcs!AT616+calcs!AY616+calcs!BD616+calcs!BI616</f>
        <v>#REF!</v>
      </c>
      <c r="J623" s="168" t="e">
        <f>calcs!G616+calcs!L616+calcs!Q616+calcs!V616+calcs!AA616+calcs!AF616+calcs!AK616+calcs!AP616+calcs!AU616+calcs!AZ616+calcs!BE616+calcs!BJ616</f>
        <v>#REF!</v>
      </c>
      <c r="K623" s="161"/>
      <c r="L623" s="175" t="e">
        <f t="shared" si="23"/>
        <v>#REF!</v>
      </c>
      <c r="M623" s="81"/>
      <c r="N623" s="120"/>
      <c r="O623" s="120"/>
      <c r="P623" s="194" t="e">
        <f t="shared" si="25"/>
        <v>#REF!</v>
      </c>
      <c r="Q623" s="194" t="e">
        <f t="shared" si="25"/>
        <v>#REF!</v>
      </c>
      <c r="R623" s="194" t="e">
        <f t="shared" si="25"/>
        <v>#REF!</v>
      </c>
      <c r="S623" s="194" t="e">
        <f t="shared" si="24"/>
        <v>#REF!</v>
      </c>
      <c r="U623" s="194"/>
      <c r="AB623" s="199"/>
      <c r="AC623" s="199"/>
      <c r="AD623" s="199"/>
      <c r="AE623" s="199"/>
      <c r="AF623" s="199"/>
    </row>
    <row r="624" spans="1:32">
      <c r="A624" s="161" t="s">
        <v>1369</v>
      </c>
      <c r="B624" s="161" t="s">
        <v>2370</v>
      </c>
      <c r="C624" s="161" t="s">
        <v>1228</v>
      </c>
      <c r="D624" s="161"/>
      <c r="E624" s="161"/>
      <c r="F624" s="168" t="e">
        <f>calcs!C617+calcs!H617+calcs!M617+calcs!R617+calcs!W617+calcs!AB617+calcs!AG617+calcs!AL617+calcs!AQ617+calcs!AV617+calcs!BA617+calcs!BF617</f>
        <v>#REF!</v>
      </c>
      <c r="G624" s="168" t="e">
        <f>calcs!D617+calcs!I617+calcs!N617+calcs!S617+calcs!X617+calcs!AC617+calcs!AH617+calcs!AM617+calcs!AR617+calcs!AW617+calcs!BB617+calcs!BG617</f>
        <v>#REF!</v>
      </c>
      <c r="H624" s="168" t="e">
        <f>calcs!E617+calcs!J617+calcs!O617+calcs!T617+calcs!Y617+calcs!AD617+calcs!AI617+calcs!AN617+calcs!AS617+calcs!AX617+calcs!BC617+calcs!BH617</f>
        <v>#REF!</v>
      </c>
      <c r="I624" s="168" t="e">
        <f>calcs!F617+calcs!K617+calcs!P617+calcs!U617+calcs!Z617+calcs!AE617+calcs!AJ617+calcs!AO617+calcs!AT617+calcs!AY617+calcs!BD617+calcs!BI617</f>
        <v>#REF!</v>
      </c>
      <c r="J624" s="168" t="e">
        <f>calcs!G617+calcs!L617+calcs!Q617+calcs!V617+calcs!AA617+calcs!AF617+calcs!AK617+calcs!AP617+calcs!AU617+calcs!AZ617+calcs!BE617+calcs!BJ617</f>
        <v>#REF!</v>
      </c>
      <c r="K624" s="161"/>
      <c r="L624" s="175" t="e">
        <f t="shared" si="23"/>
        <v>#REF!</v>
      </c>
      <c r="M624" s="81"/>
      <c r="N624" s="120"/>
      <c r="O624" s="120"/>
      <c r="P624" s="194" t="e">
        <f t="shared" si="25"/>
        <v>#REF!</v>
      </c>
      <c r="Q624" s="194" t="e">
        <f t="shared" si="25"/>
        <v>#REF!</v>
      </c>
      <c r="R624" s="194" t="e">
        <f t="shared" si="25"/>
        <v>#REF!</v>
      </c>
      <c r="S624" s="194" t="e">
        <f t="shared" si="24"/>
        <v>#REF!</v>
      </c>
      <c r="U624" s="194"/>
      <c r="AB624" s="199"/>
      <c r="AC624" s="199"/>
      <c r="AD624" s="199"/>
      <c r="AE624" s="199"/>
      <c r="AF624" s="199"/>
    </row>
    <row r="625" spans="1:32">
      <c r="A625" s="161" t="s">
        <v>1369</v>
      </c>
      <c r="B625" s="161" t="s">
        <v>2371</v>
      </c>
      <c r="C625" s="161" t="s">
        <v>1230</v>
      </c>
      <c r="D625" s="161"/>
      <c r="E625" s="161"/>
      <c r="F625" s="168" t="e">
        <f>calcs!C618+calcs!H618+calcs!M618+calcs!R618+calcs!W618+calcs!AB618+calcs!AG618+calcs!AL618+calcs!AQ618+calcs!AV618+calcs!BA618+calcs!BF618</f>
        <v>#REF!</v>
      </c>
      <c r="G625" s="168" t="e">
        <f>calcs!D618+calcs!I618+calcs!N618+calcs!S618+calcs!X618+calcs!AC618+calcs!AH618+calcs!AM618+calcs!AR618+calcs!AW618+calcs!BB618+calcs!BG618</f>
        <v>#REF!</v>
      </c>
      <c r="H625" s="168" t="e">
        <f>calcs!E618+calcs!J618+calcs!O618+calcs!T618+calcs!Y618+calcs!AD618+calcs!AI618+calcs!AN618+calcs!AS618+calcs!AX618+calcs!BC618+calcs!BH618</f>
        <v>#REF!</v>
      </c>
      <c r="I625" s="168" t="e">
        <f>calcs!F618+calcs!K618+calcs!P618+calcs!U618+calcs!Z618+calcs!AE618+calcs!AJ618+calcs!AO618+calcs!AT618+calcs!AY618+calcs!BD618+calcs!BI618</f>
        <v>#REF!</v>
      </c>
      <c r="J625" s="168" t="e">
        <f>calcs!G618+calcs!L618+calcs!Q618+calcs!V618+calcs!AA618+calcs!AF618+calcs!AK618+calcs!AP618+calcs!AU618+calcs!AZ618+calcs!BE618+calcs!BJ618</f>
        <v>#REF!</v>
      </c>
      <c r="K625" s="161"/>
      <c r="L625" s="175" t="e">
        <f t="shared" si="23"/>
        <v>#REF!</v>
      </c>
      <c r="M625" s="81"/>
      <c r="N625" s="120"/>
      <c r="O625" s="120"/>
      <c r="P625" s="194" t="e">
        <f t="shared" si="25"/>
        <v>#REF!</v>
      </c>
      <c r="Q625" s="194" t="e">
        <f t="shared" si="25"/>
        <v>#REF!</v>
      </c>
      <c r="R625" s="194" t="e">
        <f t="shared" si="25"/>
        <v>#REF!</v>
      </c>
      <c r="S625" s="194" t="e">
        <f t="shared" si="24"/>
        <v>#REF!</v>
      </c>
      <c r="U625" s="194"/>
      <c r="AB625" s="199"/>
      <c r="AC625" s="199"/>
      <c r="AD625" s="199"/>
      <c r="AE625" s="199"/>
      <c r="AF625" s="199"/>
    </row>
    <row r="626" spans="1:32">
      <c r="A626" s="161" t="s">
        <v>1369</v>
      </c>
      <c r="B626" s="161" t="s">
        <v>2372</v>
      </c>
      <c r="C626" s="161" t="s">
        <v>1232</v>
      </c>
      <c r="D626" s="161"/>
      <c r="E626" s="161"/>
      <c r="F626" s="168" t="e">
        <f>calcs!C619+calcs!H619+calcs!M619+calcs!R619+calcs!W619+calcs!AB619+calcs!AG619+calcs!AL619+calcs!AQ619+calcs!AV619+calcs!BA619+calcs!BF619</f>
        <v>#REF!</v>
      </c>
      <c r="G626" s="168" t="e">
        <f>calcs!D619+calcs!I619+calcs!N619+calcs!S619+calcs!X619+calcs!AC619+calcs!AH619+calcs!AM619+calcs!AR619+calcs!AW619+calcs!BB619+calcs!BG619</f>
        <v>#REF!</v>
      </c>
      <c r="H626" s="168" t="e">
        <f>calcs!E619+calcs!J619+calcs!O619+calcs!T619+calcs!Y619+calcs!AD619+calcs!AI619+calcs!AN619+calcs!AS619+calcs!AX619+calcs!BC619+calcs!BH619</f>
        <v>#REF!</v>
      </c>
      <c r="I626" s="168" t="e">
        <f>calcs!F619+calcs!K619+calcs!P619+calcs!U619+calcs!Z619+calcs!AE619+calcs!AJ619+calcs!AO619+calcs!AT619+calcs!AY619+calcs!BD619+calcs!BI619</f>
        <v>#REF!</v>
      </c>
      <c r="J626" s="168" t="e">
        <f>calcs!G619+calcs!L619+calcs!Q619+calcs!V619+calcs!AA619+calcs!AF619+calcs!AK619+calcs!AP619+calcs!AU619+calcs!AZ619+calcs!BE619+calcs!BJ619</f>
        <v>#REF!</v>
      </c>
      <c r="K626" s="161"/>
      <c r="L626" s="175" t="e">
        <f t="shared" si="23"/>
        <v>#REF!</v>
      </c>
      <c r="M626" s="81"/>
      <c r="N626" s="120"/>
      <c r="O626" s="120"/>
      <c r="P626" s="194" t="e">
        <f t="shared" si="25"/>
        <v>#REF!</v>
      </c>
      <c r="Q626" s="194" t="e">
        <f t="shared" si="25"/>
        <v>#REF!</v>
      </c>
      <c r="R626" s="194" t="e">
        <f t="shared" si="25"/>
        <v>#REF!</v>
      </c>
      <c r="S626" s="194" t="e">
        <f t="shared" si="24"/>
        <v>#REF!</v>
      </c>
      <c r="U626" s="194"/>
      <c r="AB626" s="199"/>
      <c r="AC626" s="199"/>
      <c r="AD626" s="199"/>
      <c r="AE626" s="199"/>
      <c r="AF626" s="199"/>
    </row>
    <row r="627" spans="1:32">
      <c r="A627" s="161" t="s">
        <v>1369</v>
      </c>
      <c r="B627" s="161" t="s">
        <v>2373</v>
      </c>
      <c r="C627" s="161" t="s">
        <v>1234</v>
      </c>
      <c r="D627" s="161"/>
      <c r="E627" s="161"/>
      <c r="F627" s="168" t="e">
        <f>calcs!C620+calcs!H620+calcs!M620+calcs!R620+calcs!W620+calcs!AB620+calcs!AG620+calcs!AL620+calcs!AQ620+calcs!AV620+calcs!BA620+calcs!BF620</f>
        <v>#REF!</v>
      </c>
      <c r="G627" s="168" t="e">
        <f>calcs!D620+calcs!I620+calcs!N620+calcs!S620+calcs!X620+calcs!AC620+calcs!AH620+calcs!AM620+calcs!AR620+calcs!AW620+calcs!BB620+calcs!BG620</f>
        <v>#REF!</v>
      </c>
      <c r="H627" s="168" t="e">
        <f>calcs!E620+calcs!J620+calcs!O620+calcs!T620+calcs!Y620+calcs!AD620+calcs!AI620+calcs!AN620+calcs!AS620+calcs!AX620+calcs!BC620+calcs!BH620</f>
        <v>#REF!</v>
      </c>
      <c r="I627" s="168" t="e">
        <f>calcs!F620+calcs!K620+calcs!P620+calcs!U620+calcs!Z620+calcs!AE620+calcs!AJ620+calcs!AO620+calcs!AT620+calcs!AY620+calcs!BD620+calcs!BI620</f>
        <v>#REF!</v>
      </c>
      <c r="J627" s="168" t="e">
        <f>calcs!G620+calcs!L620+calcs!Q620+calcs!V620+calcs!AA620+calcs!AF620+calcs!AK620+calcs!AP620+calcs!AU620+calcs!AZ620+calcs!BE620+calcs!BJ620</f>
        <v>#REF!</v>
      </c>
      <c r="K627" s="161"/>
      <c r="L627" s="175" t="e">
        <f t="shared" si="23"/>
        <v>#REF!</v>
      </c>
      <c r="M627" s="81"/>
      <c r="N627" s="120"/>
      <c r="O627" s="120"/>
      <c r="P627" s="194" t="e">
        <f t="shared" si="25"/>
        <v>#REF!</v>
      </c>
      <c r="Q627" s="194" t="e">
        <f t="shared" si="25"/>
        <v>#REF!</v>
      </c>
      <c r="R627" s="194" t="e">
        <f t="shared" si="25"/>
        <v>#REF!</v>
      </c>
      <c r="S627" s="194" t="e">
        <f t="shared" si="24"/>
        <v>#REF!</v>
      </c>
      <c r="U627" s="194"/>
      <c r="AB627" s="199"/>
      <c r="AC627" s="199"/>
      <c r="AD627" s="199"/>
      <c r="AE627" s="199"/>
      <c r="AF627" s="199"/>
    </row>
    <row r="628" spans="1:32">
      <c r="A628" s="161" t="s">
        <v>1369</v>
      </c>
      <c r="B628" s="161" t="s">
        <v>2374</v>
      </c>
      <c r="C628" s="161" t="s">
        <v>1236</v>
      </c>
      <c r="D628" s="161"/>
      <c r="E628" s="161"/>
      <c r="F628" s="168" t="e">
        <f>calcs!C621+calcs!H621+calcs!M621+calcs!R621+calcs!W621+calcs!AB621+calcs!AG621+calcs!AL621+calcs!AQ621+calcs!AV621+calcs!BA621+calcs!BF621</f>
        <v>#REF!</v>
      </c>
      <c r="G628" s="168" t="e">
        <f>calcs!D621+calcs!I621+calcs!N621+calcs!S621+calcs!X621+calcs!AC621+calcs!AH621+calcs!AM621+calcs!AR621+calcs!AW621+calcs!BB621+calcs!BG621</f>
        <v>#REF!</v>
      </c>
      <c r="H628" s="168" t="e">
        <f>calcs!E621+calcs!J621+calcs!O621+calcs!T621+calcs!Y621+calcs!AD621+calcs!AI621+calcs!AN621+calcs!AS621+calcs!AX621+calcs!BC621+calcs!BH621</f>
        <v>#REF!</v>
      </c>
      <c r="I628" s="168" t="e">
        <f>calcs!F621+calcs!K621+calcs!P621+calcs!U621+calcs!Z621+calcs!AE621+calcs!AJ621+calcs!AO621+calcs!AT621+calcs!AY621+calcs!BD621+calcs!BI621</f>
        <v>#REF!</v>
      </c>
      <c r="J628" s="168" t="e">
        <f>calcs!G621+calcs!L621+calcs!Q621+calcs!V621+calcs!AA621+calcs!AF621+calcs!AK621+calcs!AP621+calcs!AU621+calcs!AZ621+calcs!BE621+calcs!BJ621</f>
        <v>#REF!</v>
      </c>
      <c r="K628" s="161"/>
      <c r="L628" s="175" t="e">
        <f t="shared" si="23"/>
        <v>#REF!</v>
      </c>
      <c r="M628" s="81"/>
      <c r="N628" s="120"/>
      <c r="O628" s="120"/>
      <c r="P628" s="194" t="e">
        <f t="shared" si="25"/>
        <v>#REF!</v>
      </c>
      <c r="Q628" s="194" t="e">
        <f t="shared" si="25"/>
        <v>#REF!</v>
      </c>
      <c r="R628" s="194" t="e">
        <f t="shared" si="25"/>
        <v>#REF!</v>
      </c>
      <c r="S628" s="194" t="e">
        <f t="shared" si="24"/>
        <v>#REF!</v>
      </c>
      <c r="U628" s="194"/>
      <c r="AB628" s="199"/>
      <c r="AC628" s="199"/>
      <c r="AD628" s="199"/>
      <c r="AE628" s="199"/>
      <c r="AF628" s="199"/>
    </row>
    <row r="629" spans="1:32">
      <c r="A629" s="161" t="s">
        <v>1369</v>
      </c>
      <c r="B629" s="161" t="s">
        <v>2375</v>
      </c>
      <c r="C629" s="161" t="s">
        <v>1238</v>
      </c>
      <c r="D629" s="161"/>
      <c r="E629" s="161"/>
      <c r="F629" s="168" t="e">
        <f>calcs!C622+calcs!H622+calcs!M622+calcs!R622+calcs!W622+calcs!AB622+calcs!AG622+calcs!AL622+calcs!AQ622+calcs!AV622+calcs!BA622+calcs!BF622</f>
        <v>#REF!</v>
      </c>
      <c r="G629" s="168" t="e">
        <f>calcs!D622+calcs!I622+calcs!N622+calcs!S622+calcs!X622+calcs!AC622+calcs!AH622+calcs!AM622+calcs!AR622+calcs!AW622+calcs!BB622+calcs!BG622</f>
        <v>#REF!</v>
      </c>
      <c r="H629" s="168" t="e">
        <f>calcs!E622+calcs!J622+calcs!O622+calcs!T622+calcs!Y622+calcs!AD622+calcs!AI622+calcs!AN622+calcs!AS622+calcs!AX622+calcs!BC622+calcs!BH622</f>
        <v>#REF!</v>
      </c>
      <c r="I629" s="168" t="e">
        <f>calcs!F622+calcs!K622+calcs!P622+calcs!U622+calcs!Z622+calcs!AE622+calcs!AJ622+calcs!AO622+calcs!AT622+calcs!AY622+calcs!BD622+calcs!BI622</f>
        <v>#REF!</v>
      </c>
      <c r="J629" s="168" t="e">
        <f>calcs!G622+calcs!L622+calcs!Q622+calcs!V622+calcs!AA622+calcs!AF622+calcs!AK622+calcs!AP622+calcs!AU622+calcs!AZ622+calcs!BE622+calcs!BJ622</f>
        <v>#REF!</v>
      </c>
      <c r="K629" s="161"/>
      <c r="L629" s="175" t="e">
        <f t="shared" si="23"/>
        <v>#REF!</v>
      </c>
      <c r="M629" s="81"/>
      <c r="N629" s="120"/>
      <c r="O629" s="120"/>
      <c r="P629" s="194" t="e">
        <f t="shared" si="25"/>
        <v>#REF!</v>
      </c>
      <c r="Q629" s="194" t="e">
        <f t="shared" si="25"/>
        <v>#REF!</v>
      </c>
      <c r="R629" s="194" t="e">
        <f t="shared" si="25"/>
        <v>#REF!</v>
      </c>
      <c r="S629" s="194" t="e">
        <f t="shared" si="24"/>
        <v>#REF!</v>
      </c>
      <c r="U629" s="194"/>
      <c r="AB629" s="199"/>
      <c r="AC629" s="199"/>
      <c r="AD629" s="199"/>
      <c r="AE629" s="199"/>
      <c r="AF629" s="199"/>
    </row>
    <row r="630" spans="1:32">
      <c r="A630" s="161" t="s">
        <v>1369</v>
      </c>
      <c r="B630" s="161" t="s">
        <v>2376</v>
      </c>
      <c r="C630" s="161" t="s">
        <v>1240</v>
      </c>
      <c r="D630" s="161"/>
      <c r="E630" s="161"/>
      <c r="F630" s="168" t="e">
        <f>calcs!C623+calcs!H623+calcs!M623+calcs!R623+calcs!W623+calcs!AB623+calcs!AG623+calcs!AL623+calcs!AQ623+calcs!AV623+calcs!BA623+calcs!BF623</f>
        <v>#REF!</v>
      </c>
      <c r="G630" s="168" t="e">
        <f>calcs!D623+calcs!I623+calcs!N623+calcs!S623+calcs!X623+calcs!AC623+calcs!AH623+calcs!AM623+calcs!AR623+calcs!AW623+calcs!BB623+calcs!BG623</f>
        <v>#REF!</v>
      </c>
      <c r="H630" s="168" t="e">
        <f>calcs!E623+calcs!J623+calcs!O623+calcs!T623+calcs!Y623+calcs!AD623+calcs!AI623+calcs!AN623+calcs!AS623+calcs!AX623+calcs!BC623+calcs!BH623</f>
        <v>#REF!</v>
      </c>
      <c r="I630" s="168" t="e">
        <f>calcs!F623+calcs!K623+calcs!P623+calcs!U623+calcs!Z623+calcs!AE623+calcs!AJ623+calcs!AO623+calcs!AT623+calcs!AY623+calcs!BD623+calcs!BI623</f>
        <v>#REF!</v>
      </c>
      <c r="J630" s="168" t="e">
        <f>calcs!G623+calcs!L623+calcs!Q623+calcs!V623+calcs!AA623+calcs!AF623+calcs!AK623+calcs!AP623+calcs!AU623+calcs!AZ623+calcs!BE623+calcs!BJ623</f>
        <v>#REF!</v>
      </c>
      <c r="K630" s="161"/>
      <c r="L630" s="175" t="e">
        <f t="shared" si="23"/>
        <v>#REF!</v>
      </c>
      <c r="M630" s="81"/>
      <c r="N630" s="120"/>
      <c r="O630" s="120"/>
      <c r="P630" s="194" t="e">
        <f t="shared" si="25"/>
        <v>#REF!</v>
      </c>
      <c r="Q630" s="194" t="e">
        <f t="shared" si="25"/>
        <v>#REF!</v>
      </c>
      <c r="R630" s="194" t="e">
        <f t="shared" si="25"/>
        <v>#REF!</v>
      </c>
      <c r="S630" s="194" t="e">
        <f t="shared" si="24"/>
        <v>#REF!</v>
      </c>
      <c r="U630" s="194"/>
      <c r="AB630" s="199"/>
      <c r="AC630" s="199"/>
      <c r="AD630" s="199"/>
      <c r="AE630" s="199"/>
      <c r="AF630" s="199"/>
    </row>
    <row r="631" spans="1:32">
      <c r="A631" s="161" t="s">
        <v>1369</v>
      </c>
      <c r="B631" s="161" t="s">
        <v>2377</v>
      </c>
      <c r="C631" s="161" t="s">
        <v>1242</v>
      </c>
      <c r="D631" s="161"/>
      <c r="E631" s="161"/>
      <c r="F631" s="168" t="e">
        <f>calcs!C624+calcs!H624+calcs!M624+calcs!R624+calcs!W624+calcs!AB624+calcs!AG624+calcs!AL624+calcs!AQ624+calcs!AV624+calcs!BA624+calcs!BF624</f>
        <v>#REF!</v>
      </c>
      <c r="G631" s="168" t="e">
        <f>calcs!D624+calcs!I624+calcs!N624+calcs!S624+calcs!X624+calcs!AC624+calcs!AH624+calcs!AM624+calcs!AR624+calcs!AW624+calcs!BB624+calcs!BG624</f>
        <v>#REF!</v>
      </c>
      <c r="H631" s="168" t="e">
        <f>calcs!E624+calcs!J624+calcs!O624+calcs!T624+calcs!Y624+calcs!AD624+calcs!AI624+calcs!AN624+calcs!AS624+calcs!AX624+calcs!BC624+calcs!BH624</f>
        <v>#REF!</v>
      </c>
      <c r="I631" s="168" t="e">
        <f>calcs!F624+calcs!K624+calcs!P624+calcs!U624+calcs!Z624+calcs!AE624+calcs!AJ624+calcs!AO624+calcs!AT624+calcs!AY624+calcs!BD624+calcs!BI624</f>
        <v>#REF!</v>
      </c>
      <c r="J631" s="168" t="e">
        <f>calcs!G624+calcs!L624+calcs!Q624+calcs!V624+calcs!AA624+calcs!AF624+calcs!AK624+calcs!AP624+calcs!AU624+calcs!AZ624+calcs!BE624+calcs!BJ624</f>
        <v>#REF!</v>
      </c>
      <c r="K631" s="161"/>
      <c r="L631" s="175" t="e">
        <f t="shared" si="23"/>
        <v>#REF!</v>
      </c>
      <c r="M631" s="81"/>
      <c r="N631" s="120"/>
      <c r="O631" s="120"/>
      <c r="P631" s="194" t="e">
        <f t="shared" si="25"/>
        <v>#REF!</v>
      </c>
      <c r="Q631" s="194" t="e">
        <f t="shared" si="25"/>
        <v>#REF!</v>
      </c>
      <c r="R631" s="194" t="e">
        <f t="shared" si="25"/>
        <v>#REF!</v>
      </c>
      <c r="S631" s="194" t="e">
        <f t="shared" si="24"/>
        <v>#REF!</v>
      </c>
      <c r="U631" s="194"/>
      <c r="AB631" s="199"/>
      <c r="AC631" s="199"/>
      <c r="AD631" s="199"/>
      <c r="AE631" s="199"/>
      <c r="AF631" s="199"/>
    </row>
    <row r="632" spans="1:32">
      <c r="A632" s="161" t="s">
        <v>1369</v>
      </c>
      <c r="B632" s="161" t="s">
        <v>2378</v>
      </c>
      <c r="C632" s="161" t="s">
        <v>261</v>
      </c>
      <c r="D632" s="161"/>
      <c r="E632" s="161"/>
      <c r="F632" s="168" t="e">
        <f>calcs!C625+calcs!H625+calcs!M625+calcs!R625+calcs!W625+calcs!AB625+calcs!AG625+calcs!AL625+calcs!AQ625+calcs!AV625+calcs!BA625+calcs!BF625</f>
        <v>#REF!</v>
      </c>
      <c r="G632" s="168" t="e">
        <f>calcs!D625+calcs!I625+calcs!N625+calcs!S625+calcs!X625+calcs!AC625+calcs!AH625+calcs!AM625+calcs!AR625+calcs!AW625+calcs!BB625+calcs!BG625</f>
        <v>#REF!</v>
      </c>
      <c r="H632" s="168" t="e">
        <f>calcs!E625+calcs!J625+calcs!O625+calcs!T625+calcs!Y625+calcs!AD625+calcs!AI625+calcs!AN625+calcs!AS625+calcs!AX625+calcs!BC625+calcs!BH625</f>
        <v>#REF!</v>
      </c>
      <c r="I632" s="168" t="e">
        <f>calcs!F625+calcs!K625+calcs!P625+calcs!U625+calcs!Z625+calcs!AE625+calcs!AJ625+calcs!AO625+calcs!AT625+calcs!AY625+calcs!BD625+calcs!BI625</f>
        <v>#REF!</v>
      </c>
      <c r="J632" s="168" t="e">
        <f>calcs!G625+calcs!L625+calcs!Q625+calcs!V625+calcs!AA625+calcs!AF625+calcs!AK625+calcs!AP625+calcs!AU625+calcs!AZ625+calcs!BE625+calcs!BJ625</f>
        <v>#REF!</v>
      </c>
      <c r="K632" s="161"/>
      <c r="L632" s="175" t="e">
        <f t="shared" si="23"/>
        <v>#REF!</v>
      </c>
      <c r="M632" s="81"/>
      <c r="N632" s="120"/>
      <c r="O632" s="120"/>
      <c r="P632" s="194" t="e">
        <f t="shared" si="25"/>
        <v>#REF!</v>
      </c>
      <c r="Q632" s="194" t="e">
        <f t="shared" si="25"/>
        <v>#REF!</v>
      </c>
      <c r="R632" s="194" t="e">
        <f t="shared" si="25"/>
        <v>#REF!</v>
      </c>
      <c r="S632" s="194" t="e">
        <f t="shared" si="24"/>
        <v>#REF!</v>
      </c>
      <c r="U632" s="194"/>
      <c r="AB632" s="199"/>
      <c r="AC632" s="199"/>
      <c r="AD632" s="199"/>
      <c r="AE632" s="199"/>
      <c r="AF632" s="199"/>
    </row>
    <row r="633" spans="1:32">
      <c r="A633" s="161" t="s">
        <v>1369</v>
      </c>
      <c r="B633" s="161" t="s">
        <v>2379</v>
      </c>
      <c r="C633" s="161" t="s">
        <v>1245</v>
      </c>
      <c r="D633" s="161"/>
      <c r="E633" s="161"/>
      <c r="F633" s="168" t="e">
        <f>calcs!C626+calcs!H626+calcs!M626+calcs!R626+calcs!W626+calcs!AB626+calcs!AG626+calcs!AL626+calcs!AQ626+calcs!AV626+calcs!BA626+calcs!BF626</f>
        <v>#REF!</v>
      </c>
      <c r="G633" s="168" t="e">
        <f>calcs!D626+calcs!I626+calcs!N626+calcs!S626+calcs!X626+calcs!AC626+calcs!AH626+calcs!AM626+calcs!AR626+calcs!AW626+calcs!BB626+calcs!BG626</f>
        <v>#REF!</v>
      </c>
      <c r="H633" s="168" t="e">
        <f>calcs!E626+calcs!J626+calcs!O626+calcs!T626+calcs!Y626+calcs!AD626+calcs!AI626+calcs!AN626+calcs!AS626+calcs!AX626+calcs!BC626+calcs!BH626</f>
        <v>#REF!</v>
      </c>
      <c r="I633" s="168" t="e">
        <f>calcs!F626+calcs!K626+calcs!P626+calcs!U626+calcs!Z626+calcs!AE626+calcs!AJ626+calcs!AO626+calcs!AT626+calcs!AY626+calcs!BD626+calcs!BI626</f>
        <v>#REF!</v>
      </c>
      <c r="J633" s="168" t="e">
        <f>calcs!G626+calcs!L626+calcs!Q626+calcs!V626+calcs!AA626+calcs!AF626+calcs!AK626+calcs!AP626+calcs!AU626+calcs!AZ626+calcs!BE626+calcs!BJ626</f>
        <v>#REF!</v>
      </c>
      <c r="K633" s="161"/>
      <c r="L633" s="175" t="e">
        <f t="shared" si="23"/>
        <v>#REF!</v>
      </c>
      <c r="M633" s="81"/>
      <c r="N633" s="120"/>
      <c r="O633" s="120"/>
      <c r="P633" s="194" t="e">
        <f t="shared" si="25"/>
        <v>#REF!</v>
      </c>
      <c r="Q633" s="194" t="e">
        <f t="shared" si="25"/>
        <v>#REF!</v>
      </c>
      <c r="R633" s="194" t="e">
        <f t="shared" si="25"/>
        <v>#REF!</v>
      </c>
      <c r="S633" s="194" t="e">
        <f t="shared" si="24"/>
        <v>#REF!</v>
      </c>
      <c r="U633" s="194"/>
      <c r="AB633" s="199"/>
      <c r="AC633" s="199"/>
      <c r="AD633" s="199"/>
      <c r="AE633" s="199"/>
      <c r="AF633" s="199"/>
    </row>
    <row r="634" spans="1:32">
      <c r="A634" s="161" t="s">
        <v>1369</v>
      </c>
      <c r="B634" s="161" t="s">
        <v>2380</v>
      </c>
      <c r="C634" s="161" t="s">
        <v>1247</v>
      </c>
      <c r="D634" s="161"/>
      <c r="E634" s="161"/>
      <c r="F634" s="168" t="e">
        <f>calcs!C627+calcs!H627+calcs!M627+calcs!R627+calcs!W627+calcs!AB627+calcs!AG627+calcs!AL627+calcs!AQ627+calcs!AV627+calcs!BA627+calcs!BF627</f>
        <v>#REF!</v>
      </c>
      <c r="G634" s="168" t="e">
        <f>calcs!D627+calcs!I627+calcs!N627+calcs!S627+calcs!X627+calcs!AC627+calcs!AH627+calcs!AM627+calcs!AR627+calcs!AW627+calcs!BB627+calcs!BG627</f>
        <v>#REF!</v>
      </c>
      <c r="H634" s="168" t="e">
        <f>calcs!E627+calcs!J627+calcs!O627+calcs!T627+calcs!Y627+calcs!AD627+calcs!AI627+calcs!AN627+calcs!AS627+calcs!AX627+calcs!BC627+calcs!BH627</f>
        <v>#REF!</v>
      </c>
      <c r="I634" s="168" t="e">
        <f>calcs!F627+calcs!K627+calcs!P627+calcs!U627+calcs!Z627+calcs!AE627+calcs!AJ627+calcs!AO627+calcs!AT627+calcs!AY627+calcs!BD627+calcs!BI627</f>
        <v>#REF!</v>
      </c>
      <c r="J634" s="168" t="e">
        <f>calcs!G627+calcs!L627+calcs!Q627+calcs!V627+calcs!AA627+calcs!AF627+calcs!AK627+calcs!AP627+calcs!AU627+calcs!AZ627+calcs!BE627+calcs!BJ627</f>
        <v>#REF!</v>
      </c>
      <c r="K634" s="161"/>
      <c r="L634" s="175" t="e">
        <f t="shared" si="23"/>
        <v>#REF!</v>
      </c>
      <c r="M634" s="81"/>
      <c r="N634" s="120"/>
      <c r="O634" s="120"/>
      <c r="P634" s="194" t="e">
        <f t="shared" si="25"/>
        <v>#REF!</v>
      </c>
      <c r="Q634" s="194" t="e">
        <f t="shared" si="25"/>
        <v>#REF!</v>
      </c>
      <c r="R634" s="194" t="e">
        <f t="shared" si="25"/>
        <v>#REF!</v>
      </c>
      <c r="S634" s="194" t="e">
        <f t="shared" si="24"/>
        <v>#REF!</v>
      </c>
      <c r="U634" s="194"/>
      <c r="AB634" s="199"/>
      <c r="AC634" s="199"/>
      <c r="AD634" s="199"/>
      <c r="AE634" s="199"/>
      <c r="AF634" s="199"/>
    </row>
    <row r="635" spans="1:32">
      <c r="A635" s="161" t="s">
        <v>1369</v>
      </c>
      <c r="B635" s="161" t="s">
        <v>2381</v>
      </c>
      <c r="C635" s="161" t="s">
        <v>1249</v>
      </c>
      <c r="D635" s="161"/>
      <c r="E635" s="161"/>
      <c r="F635" s="168" t="e">
        <f>calcs!C628+calcs!H628+calcs!M628+calcs!R628+calcs!W628+calcs!AB628+calcs!AG628+calcs!AL628+calcs!AQ628+calcs!AV628+calcs!BA628+calcs!BF628</f>
        <v>#REF!</v>
      </c>
      <c r="G635" s="168" t="e">
        <f>calcs!D628+calcs!I628+calcs!N628+calcs!S628+calcs!X628+calcs!AC628+calcs!AH628+calcs!AM628+calcs!AR628+calcs!AW628+calcs!BB628+calcs!BG628</f>
        <v>#REF!</v>
      </c>
      <c r="H635" s="168" t="e">
        <f>calcs!E628+calcs!J628+calcs!O628+calcs!T628+calcs!Y628+calcs!AD628+calcs!AI628+calcs!AN628+calcs!AS628+calcs!AX628+calcs!BC628+calcs!BH628</f>
        <v>#REF!</v>
      </c>
      <c r="I635" s="168" t="e">
        <f>calcs!F628+calcs!K628+calcs!P628+calcs!U628+calcs!Z628+calcs!AE628+calcs!AJ628+calcs!AO628+calcs!AT628+calcs!AY628+calcs!BD628+calcs!BI628</f>
        <v>#REF!</v>
      </c>
      <c r="J635" s="168" t="e">
        <f>calcs!G628+calcs!L628+calcs!Q628+calcs!V628+calcs!AA628+calcs!AF628+calcs!AK628+calcs!AP628+calcs!AU628+calcs!AZ628+calcs!BE628+calcs!BJ628</f>
        <v>#REF!</v>
      </c>
      <c r="K635" s="161"/>
      <c r="L635" s="175" t="e">
        <f t="shared" si="23"/>
        <v>#REF!</v>
      </c>
      <c r="M635" s="81"/>
      <c r="N635" s="120"/>
      <c r="O635" s="120"/>
      <c r="P635" s="194" t="e">
        <f t="shared" si="25"/>
        <v>#REF!</v>
      </c>
      <c r="Q635" s="194" t="e">
        <f t="shared" si="25"/>
        <v>#REF!</v>
      </c>
      <c r="R635" s="194" t="e">
        <f t="shared" si="25"/>
        <v>#REF!</v>
      </c>
      <c r="S635" s="194" t="e">
        <f t="shared" si="24"/>
        <v>#REF!</v>
      </c>
      <c r="U635" s="194"/>
      <c r="AB635" s="199"/>
      <c r="AC635" s="199"/>
      <c r="AD635" s="199"/>
      <c r="AE635" s="199"/>
      <c r="AF635" s="199"/>
    </row>
    <row r="636" spans="1:32">
      <c r="A636" s="161" t="s">
        <v>1369</v>
      </c>
      <c r="B636" s="161" t="s">
        <v>2382</v>
      </c>
      <c r="C636" s="161" t="s">
        <v>1251</v>
      </c>
      <c r="D636" s="161"/>
      <c r="E636" s="161"/>
      <c r="F636" s="168" t="e">
        <f>calcs!C629+calcs!H629+calcs!M629+calcs!R629+calcs!W629+calcs!AB629+calcs!AG629+calcs!AL629+calcs!AQ629+calcs!AV629+calcs!BA629+calcs!BF629</f>
        <v>#REF!</v>
      </c>
      <c r="G636" s="168" t="e">
        <f>calcs!D629+calcs!I629+calcs!N629+calcs!S629+calcs!X629+calcs!AC629+calcs!AH629+calcs!AM629+calcs!AR629+calcs!AW629+calcs!BB629+calcs!BG629</f>
        <v>#REF!</v>
      </c>
      <c r="H636" s="168" t="e">
        <f>calcs!E629+calcs!J629+calcs!O629+calcs!T629+calcs!Y629+calcs!AD629+calcs!AI629+calcs!AN629+calcs!AS629+calcs!AX629+calcs!BC629+calcs!BH629</f>
        <v>#REF!</v>
      </c>
      <c r="I636" s="168" t="e">
        <f>calcs!F629+calcs!K629+calcs!P629+calcs!U629+calcs!Z629+calcs!AE629+calcs!AJ629+calcs!AO629+calcs!AT629+calcs!AY629+calcs!BD629+calcs!BI629</f>
        <v>#REF!</v>
      </c>
      <c r="J636" s="168" t="e">
        <f>calcs!G629+calcs!L629+calcs!Q629+calcs!V629+calcs!AA629+calcs!AF629+calcs!AK629+calcs!AP629+calcs!AU629+calcs!AZ629+calcs!BE629+calcs!BJ629</f>
        <v>#REF!</v>
      </c>
      <c r="K636" s="161"/>
      <c r="L636" s="175" t="e">
        <f t="shared" si="23"/>
        <v>#REF!</v>
      </c>
      <c r="M636" s="81"/>
      <c r="N636" s="120"/>
      <c r="O636" s="120"/>
      <c r="P636" s="194" t="e">
        <f t="shared" si="25"/>
        <v>#REF!</v>
      </c>
      <c r="Q636" s="194" t="e">
        <f t="shared" si="25"/>
        <v>#REF!</v>
      </c>
      <c r="R636" s="194" t="e">
        <f t="shared" si="25"/>
        <v>#REF!</v>
      </c>
      <c r="S636" s="194" t="e">
        <f t="shared" si="24"/>
        <v>#REF!</v>
      </c>
      <c r="U636" s="194"/>
      <c r="AB636" s="199"/>
      <c r="AC636" s="199"/>
      <c r="AD636" s="199"/>
      <c r="AE636" s="199"/>
      <c r="AF636" s="199"/>
    </row>
    <row r="637" spans="1:32">
      <c r="A637" s="161" t="s">
        <v>1369</v>
      </c>
      <c r="B637" s="161" t="s">
        <v>2383</v>
      </c>
      <c r="C637" s="161" t="s">
        <v>1253</v>
      </c>
      <c r="D637" s="161"/>
      <c r="E637" s="161"/>
      <c r="F637" s="168" t="e">
        <f>calcs!C630+calcs!H630+calcs!M630+calcs!R630+calcs!W630+calcs!AB630+calcs!AG630+calcs!AL630+calcs!AQ630+calcs!AV630+calcs!BA630+calcs!BF630</f>
        <v>#REF!</v>
      </c>
      <c r="G637" s="168" t="e">
        <f>calcs!D630+calcs!I630+calcs!N630+calcs!S630+calcs!X630+calcs!AC630+calcs!AH630+calcs!AM630+calcs!AR630+calcs!AW630+calcs!BB630+calcs!BG630</f>
        <v>#REF!</v>
      </c>
      <c r="H637" s="168" t="e">
        <f>calcs!E630+calcs!J630+calcs!O630+calcs!T630+calcs!Y630+calcs!AD630+calcs!AI630+calcs!AN630+calcs!AS630+calcs!AX630+calcs!BC630+calcs!BH630</f>
        <v>#REF!</v>
      </c>
      <c r="I637" s="168" t="e">
        <f>calcs!F630+calcs!K630+calcs!P630+calcs!U630+calcs!Z630+calcs!AE630+calcs!AJ630+calcs!AO630+calcs!AT630+calcs!AY630+calcs!BD630+calcs!BI630</f>
        <v>#REF!</v>
      </c>
      <c r="J637" s="168" t="e">
        <f>calcs!G630+calcs!L630+calcs!Q630+calcs!V630+calcs!AA630+calcs!AF630+calcs!AK630+calcs!AP630+calcs!AU630+calcs!AZ630+calcs!BE630+calcs!BJ630</f>
        <v>#REF!</v>
      </c>
      <c r="K637" s="161"/>
      <c r="L637" s="175" t="e">
        <f t="shared" si="23"/>
        <v>#REF!</v>
      </c>
      <c r="M637" s="81"/>
      <c r="N637" s="120"/>
      <c r="O637" s="120"/>
      <c r="P637" s="194" t="e">
        <f t="shared" si="25"/>
        <v>#REF!</v>
      </c>
      <c r="Q637" s="194" t="e">
        <f t="shared" si="25"/>
        <v>#REF!</v>
      </c>
      <c r="R637" s="194" t="e">
        <f t="shared" si="25"/>
        <v>#REF!</v>
      </c>
      <c r="S637" s="194" t="e">
        <f t="shared" si="24"/>
        <v>#REF!</v>
      </c>
      <c r="U637" s="194"/>
      <c r="AB637" s="199"/>
      <c r="AC637" s="199"/>
      <c r="AD637" s="199"/>
      <c r="AE637" s="199"/>
      <c r="AF637" s="199"/>
    </row>
    <row r="638" spans="1:32">
      <c r="A638" s="161" t="s">
        <v>1369</v>
      </c>
      <c r="B638" s="161" t="s">
        <v>2384</v>
      </c>
      <c r="C638" s="161" t="s">
        <v>1255</v>
      </c>
      <c r="D638" s="161"/>
      <c r="E638" s="161"/>
      <c r="F638" s="168" t="e">
        <f>calcs!C631+calcs!H631+calcs!M631+calcs!R631+calcs!W631+calcs!AB631+calcs!AG631+calcs!AL631+calcs!AQ631+calcs!AV631+calcs!BA631+calcs!BF631</f>
        <v>#REF!</v>
      </c>
      <c r="G638" s="168" t="e">
        <f>calcs!D631+calcs!I631+calcs!N631+calcs!S631+calcs!X631+calcs!AC631+calcs!AH631+calcs!AM631+calcs!AR631+calcs!AW631+calcs!BB631+calcs!BG631</f>
        <v>#REF!</v>
      </c>
      <c r="H638" s="168" t="e">
        <f>calcs!E631+calcs!J631+calcs!O631+calcs!T631+calcs!Y631+calcs!AD631+calcs!AI631+calcs!AN631+calcs!AS631+calcs!AX631+calcs!BC631+calcs!BH631</f>
        <v>#REF!</v>
      </c>
      <c r="I638" s="168" t="e">
        <f>calcs!F631+calcs!K631+calcs!P631+calcs!U631+calcs!Z631+calcs!AE631+calcs!AJ631+calcs!AO631+calcs!AT631+calcs!AY631+calcs!BD631+calcs!BI631</f>
        <v>#REF!</v>
      </c>
      <c r="J638" s="168" t="e">
        <f>calcs!G631+calcs!L631+calcs!Q631+calcs!V631+calcs!AA631+calcs!AF631+calcs!AK631+calcs!AP631+calcs!AU631+calcs!AZ631+calcs!BE631+calcs!BJ631</f>
        <v>#REF!</v>
      </c>
      <c r="K638" s="161"/>
      <c r="L638" s="175" t="e">
        <f t="shared" si="23"/>
        <v>#REF!</v>
      </c>
      <c r="M638" s="81"/>
      <c r="N638" s="120"/>
      <c r="O638" s="120"/>
      <c r="P638" s="194" t="e">
        <f t="shared" ref="P638:P672" si="26">G638-F638</f>
        <v>#REF!</v>
      </c>
      <c r="Q638" s="194" t="e">
        <f t="shared" ref="Q638:Q672" si="27">H638-G638</f>
        <v>#REF!</v>
      </c>
      <c r="R638" s="194" t="e">
        <f t="shared" ref="R638:R672" si="28">I638-H638</f>
        <v>#REF!</v>
      </c>
      <c r="S638" s="194" t="e">
        <f t="shared" ref="S638:S672" si="29">J638-I638</f>
        <v>#REF!</v>
      </c>
      <c r="U638" s="194"/>
      <c r="AB638" s="199"/>
      <c r="AC638" s="199"/>
      <c r="AD638" s="199"/>
      <c r="AE638" s="199"/>
      <c r="AF638" s="199"/>
    </row>
    <row r="639" spans="1:32">
      <c r="A639" s="161" t="s">
        <v>1256</v>
      </c>
      <c r="B639" s="161" t="s">
        <v>2385</v>
      </c>
      <c r="C639" s="161" t="s">
        <v>2386</v>
      </c>
      <c r="D639" s="161"/>
      <c r="E639" s="161"/>
      <c r="F639" s="200" t="e">
        <f>calcs!C632+calcs!H632+calcs!M632+calcs!R632+calcs!W632+calcs!AB632+calcs!AG632+calcs!AL632+calcs!AQ632+calcs!AV632+calcs!BA632+calcs!BF632</f>
        <v>#REF!</v>
      </c>
      <c r="G639" s="200" t="e">
        <f>calcs!D632+calcs!I632+calcs!N632+calcs!S632+calcs!X632+calcs!AC632+calcs!AH632+calcs!AM632+calcs!AR632+calcs!AW632+calcs!BB632+calcs!BG632</f>
        <v>#REF!</v>
      </c>
      <c r="H639" s="200" t="e">
        <f>calcs!E632+calcs!J632+calcs!O632+calcs!T632+calcs!Y632+calcs!AD632+calcs!AI632+calcs!AN632+calcs!AS632+calcs!AX632+calcs!BC632+calcs!BH632</f>
        <v>#REF!</v>
      </c>
      <c r="I639" s="200" t="e">
        <f>calcs!F632+calcs!K632+calcs!P632+calcs!U632+calcs!Z632+calcs!AE632+calcs!AJ632+calcs!AO632+calcs!AT632+calcs!AY632+calcs!BD632+calcs!BI632</f>
        <v>#REF!</v>
      </c>
      <c r="J639" s="200" t="e">
        <f>calcs!G632+calcs!L632+calcs!Q632+calcs!V632+calcs!AA632+calcs!AF632+calcs!AK632+calcs!AP632+calcs!AU632+calcs!AZ632+calcs!BE632+calcs!BJ632</f>
        <v>#REF!</v>
      </c>
      <c r="K639" s="161"/>
      <c r="L639" s="175" t="e">
        <f t="shared" si="23"/>
        <v>#REF!</v>
      </c>
      <c r="M639" s="198"/>
      <c r="N639" s="120"/>
      <c r="O639" s="120"/>
      <c r="P639" s="194" t="e">
        <f t="shared" si="26"/>
        <v>#REF!</v>
      </c>
      <c r="Q639" s="194" t="e">
        <f t="shared" si="27"/>
        <v>#REF!</v>
      </c>
      <c r="R639" s="194" t="e">
        <f t="shared" si="28"/>
        <v>#REF!</v>
      </c>
      <c r="S639" s="194" t="e">
        <f t="shared" si="29"/>
        <v>#REF!</v>
      </c>
      <c r="AB639" s="199"/>
      <c r="AC639" s="199"/>
      <c r="AD639" s="199"/>
      <c r="AE639" s="199"/>
      <c r="AF639" s="199"/>
    </row>
    <row r="640" ht="6.75" customHeight="1" spans="1:32">
      <c r="A640" s="161"/>
      <c r="B640" s="161"/>
      <c r="C640" s="161"/>
      <c r="D640" s="161"/>
      <c r="E640" s="161"/>
      <c r="F640" s="161"/>
      <c r="G640" s="161"/>
      <c r="H640" s="161"/>
      <c r="I640" s="161"/>
      <c r="J640" s="161"/>
      <c r="K640" s="201"/>
      <c r="L640" s="175"/>
      <c r="M640" s="198"/>
      <c r="N640" s="120"/>
      <c r="O640" s="120"/>
      <c r="P640" s="194"/>
      <c r="Q640" s="194"/>
      <c r="R640" s="194"/>
      <c r="S640" s="194"/>
      <c r="AB640" s="199"/>
      <c r="AC640" s="199"/>
      <c r="AD640" s="199"/>
      <c r="AE640" s="199"/>
      <c r="AF640" s="199"/>
    </row>
    <row r="641" spans="1:19">
      <c r="A641" s="161" t="s">
        <v>1332</v>
      </c>
      <c r="B641" s="19" t="s">
        <v>1257</v>
      </c>
      <c r="C641" s="19" t="s">
        <v>1258</v>
      </c>
      <c r="D641" s="161"/>
      <c r="E641" s="161"/>
      <c r="F641" s="200" t="e">
        <f>calcs!C634+calcs!H634+calcs!M634+calcs!R634+calcs!W634+calcs!AB634+calcs!AG634+calcs!AL634+calcs!AQ634+calcs!AV634+calcs!BA634+calcs!BF634</f>
        <v>#REF!</v>
      </c>
      <c r="G641" s="200" t="e">
        <f>calcs!D634+calcs!I634+calcs!N634+calcs!S634+calcs!X634+calcs!AC634+calcs!AH634+calcs!AM634+calcs!AR634+calcs!AW634+calcs!BB634+calcs!BG634</f>
        <v>#REF!</v>
      </c>
      <c r="H641" s="200" t="e">
        <f>calcs!E634+calcs!J634+calcs!O634+calcs!T634+calcs!Y634+calcs!AD634+calcs!AI634+calcs!AN634+calcs!AS634+calcs!AX634+calcs!BC634+calcs!BH634</f>
        <v>#REF!</v>
      </c>
      <c r="I641" s="200" t="e">
        <f>calcs!F634+calcs!K634+calcs!P634+calcs!U634+calcs!Z634+calcs!AE634+calcs!AJ634+calcs!AO634+calcs!AT634+calcs!AY634+calcs!BD634+calcs!BI634</f>
        <v>#REF!</v>
      </c>
      <c r="J641" s="200" t="e">
        <f>calcs!G634+calcs!L634+calcs!Q634+calcs!V634+calcs!AA634+calcs!AF634+calcs!AK634+calcs!AP634+calcs!AU634+calcs!AZ634+calcs!BE634+calcs!BJ634</f>
        <v>#REF!</v>
      </c>
      <c r="K641" s="161"/>
      <c r="L641" s="205" t="e">
        <f>SUM(P641:S641)/4</f>
        <v>#REF!</v>
      </c>
      <c r="M641" s="81"/>
      <c r="N641" s="120"/>
      <c r="O641" s="120"/>
      <c r="P641" s="194" t="e">
        <f t="shared" si="26"/>
        <v>#REF!</v>
      </c>
      <c r="Q641" s="194" t="e">
        <f t="shared" si="27"/>
        <v>#REF!</v>
      </c>
      <c r="R641" s="194" t="e">
        <f t="shared" si="28"/>
        <v>#REF!</v>
      </c>
      <c r="S641" s="194" t="e">
        <f t="shared" si="29"/>
        <v>#REF!</v>
      </c>
    </row>
    <row r="642" spans="1:19">
      <c r="A642" s="161" t="s">
        <v>1333</v>
      </c>
      <c r="B642" s="19" t="s">
        <v>1259</v>
      </c>
      <c r="C642" s="19" t="s">
        <v>1260</v>
      </c>
      <c r="D642" s="161"/>
      <c r="E642" s="161"/>
      <c r="F642" s="200" t="e">
        <f>calcs!C635+calcs!H635+calcs!M635+calcs!R635+calcs!W635+calcs!AB635+calcs!AG635+calcs!AL635+calcs!AQ635+calcs!AV635+calcs!BA635+calcs!BF635</f>
        <v>#REF!</v>
      </c>
      <c r="G642" s="200" t="e">
        <f>calcs!D635+calcs!I635+calcs!N635+calcs!S635+calcs!X635+calcs!AC635+calcs!AH635+calcs!AM635+calcs!AR635+calcs!AW635+calcs!BB635+calcs!BG635</f>
        <v>#REF!</v>
      </c>
      <c r="H642" s="200" t="e">
        <f>calcs!E635+calcs!J635+calcs!O635+calcs!T635+calcs!Y635+calcs!AD635+calcs!AI635+calcs!AN635+calcs!AS635+calcs!AX635+calcs!BC635+calcs!BH635</f>
        <v>#REF!</v>
      </c>
      <c r="I642" s="200" t="e">
        <f>calcs!F635+calcs!K635+calcs!P635+calcs!U635+calcs!Z635+calcs!AE635+calcs!AJ635+calcs!AO635+calcs!AT635+calcs!AY635+calcs!BD635+calcs!BI635</f>
        <v>#REF!</v>
      </c>
      <c r="J642" s="200" t="e">
        <f>calcs!G635+calcs!L635+calcs!Q635+calcs!V635+calcs!AA635+calcs!AF635+calcs!AK635+calcs!AP635+calcs!AU635+calcs!AZ635+calcs!BE635+calcs!BJ635</f>
        <v>#REF!</v>
      </c>
      <c r="K642" s="161"/>
      <c r="L642" s="205" t="e">
        <f t="shared" ref="L642:L672" si="30">SUM(P642:S642)/4</f>
        <v>#REF!</v>
      </c>
      <c r="M642" s="81"/>
      <c r="N642" s="120"/>
      <c r="O642" s="120"/>
      <c r="P642" s="194" t="e">
        <f t="shared" si="26"/>
        <v>#REF!</v>
      </c>
      <c r="Q642" s="194" t="e">
        <f t="shared" si="27"/>
        <v>#REF!</v>
      </c>
      <c r="R642" s="194" t="e">
        <f t="shared" si="28"/>
        <v>#REF!</v>
      </c>
      <c r="S642" s="194" t="e">
        <f t="shared" si="29"/>
        <v>#REF!</v>
      </c>
    </row>
    <row r="643" spans="1:19">
      <c r="A643" s="161" t="s">
        <v>1334</v>
      </c>
      <c r="B643" s="19" t="s">
        <v>1261</v>
      </c>
      <c r="C643" s="19" t="s">
        <v>1262</v>
      </c>
      <c r="D643" s="161"/>
      <c r="E643" s="161"/>
      <c r="F643" s="200" t="e">
        <f>calcs!C636+calcs!H636+calcs!M636+calcs!R636+calcs!W636+calcs!AB636+calcs!AG636+calcs!AL636+calcs!AQ636+calcs!AV636+calcs!BA636+calcs!BF636</f>
        <v>#REF!</v>
      </c>
      <c r="G643" s="200" t="e">
        <f>calcs!D636+calcs!I636+calcs!N636+calcs!S636+calcs!X636+calcs!AC636+calcs!AH636+calcs!AM636+calcs!AR636+calcs!AW636+calcs!BB636+calcs!BG636</f>
        <v>#REF!</v>
      </c>
      <c r="H643" s="200" t="e">
        <f>calcs!E636+calcs!J636+calcs!O636+calcs!T636+calcs!Y636+calcs!AD636+calcs!AI636+calcs!AN636+calcs!AS636+calcs!AX636+calcs!BC636+calcs!BH636</f>
        <v>#REF!</v>
      </c>
      <c r="I643" s="200" t="e">
        <f>calcs!F636+calcs!K636+calcs!P636+calcs!U636+calcs!Z636+calcs!AE636+calcs!AJ636+calcs!AO636+calcs!AT636+calcs!AY636+calcs!BD636+calcs!BI636</f>
        <v>#REF!</v>
      </c>
      <c r="J643" s="200" t="e">
        <f>calcs!G636+calcs!L636+calcs!Q636+calcs!V636+calcs!AA636+calcs!AF636+calcs!AK636+calcs!AP636+calcs!AU636+calcs!AZ636+calcs!BE636+calcs!BJ636</f>
        <v>#REF!</v>
      </c>
      <c r="K643" s="161"/>
      <c r="L643" s="205" t="e">
        <f t="shared" si="30"/>
        <v>#REF!</v>
      </c>
      <c r="M643" s="81"/>
      <c r="N643" s="120"/>
      <c r="O643" s="120"/>
      <c r="P643" s="194" t="e">
        <f t="shared" si="26"/>
        <v>#REF!</v>
      </c>
      <c r="Q643" s="194" t="e">
        <f t="shared" si="27"/>
        <v>#REF!</v>
      </c>
      <c r="R643" s="194" t="e">
        <f t="shared" si="28"/>
        <v>#REF!</v>
      </c>
      <c r="S643" s="194" t="e">
        <f t="shared" si="29"/>
        <v>#REF!</v>
      </c>
    </row>
    <row r="644" spans="1:19">
      <c r="A644" s="161" t="s">
        <v>1335</v>
      </c>
      <c r="B644" s="19" t="s">
        <v>1263</v>
      </c>
      <c r="C644" s="19" t="s">
        <v>1264</v>
      </c>
      <c r="D644" s="161"/>
      <c r="E644" s="161"/>
      <c r="F644" s="200" t="e">
        <f>calcs!C637+calcs!H637+calcs!M637+calcs!R637+calcs!W637+calcs!AB637+calcs!AG637+calcs!AL637+calcs!AQ637+calcs!AV637+calcs!BA637+calcs!BF637</f>
        <v>#REF!</v>
      </c>
      <c r="G644" s="200" t="e">
        <f>calcs!D637+calcs!I637+calcs!N637+calcs!S637+calcs!X637+calcs!AC637+calcs!AH637+calcs!AM637+calcs!AR637+calcs!AW637+calcs!BB637+calcs!BG637</f>
        <v>#REF!</v>
      </c>
      <c r="H644" s="200" t="e">
        <f>calcs!E637+calcs!J637+calcs!O637+calcs!T637+calcs!Y637+calcs!AD637+calcs!AI637+calcs!AN637+calcs!AS637+calcs!AX637+calcs!BC637+calcs!BH637</f>
        <v>#REF!</v>
      </c>
      <c r="I644" s="200" t="e">
        <f>calcs!F637+calcs!K637+calcs!P637+calcs!U637+calcs!Z637+calcs!AE637+calcs!AJ637+calcs!AO637+calcs!AT637+calcs!AY637+calcs!BD637+calcs!BI637</f>
        <v>#REF!</v>
      </c>
      <c r="J644" s="200" t="e">
        <f>calcs!G637+calcs!L637+calcs!Q637+calcs!V637+calcs!AA637+calcs!AF637+calcs!AK637+calcs!AP637+calcs!AU637+calcs!AZ637+calcs!BE637+calcs!BJ637</f>
        <v>#REF!</v>
      </c>
      <c r="K644" s="161"/>
      <c r="L644" s="205" t="e">
        <f t="shared" si="30"/>
        <v>#REF!</v>
      </c>
      <c r="M644" s="81"/>
      <c r="N644" s="120"/>
      <c r="O644" s="120"/>
      <c r="P644" s="194" t="e">
        <f t="shared" si="26"/>
        <v>#REF!</v>
      </c>
      <c r="Q644" s="194" t="e">
        <f t="shared" si="27"/>
        <v>#REF!</v>
      </c>
      <c r="R644" s="194" t="e">
        <f t="shared" si="28"/>
        <v>#REF!</v>
      </c>
      <c r="S644" s="194" t="e">
        <f t="shared" si="29"/>
        <v>#REF!</v>
      </c>
    </row>
    <row r="645" spans="1:19">
      <c r="A645" s="161" t="s">
        <v>1336</v>
      </c>
      <c r="B645" s="19" t="s">
        <v>1265</v>
      </c>
      <c r="C645" s="19" t="s">
        <v>1266</v>
      </c>
      <c r="D645" s="161"/>
      <c r="E645" s="161"/>
      <c r="F645" s="200" t="e">
        <f>calcs!C638+calcs!H638+calcs!M638+calcs!R638+calcs!W638+calcs!AB638+calcs!AG638+calcs!AL638+calcs!AQ638+calcs!AV638+calcs!BA638+calcs!BF638</f>
        <v>#REF!</v>
      </c>
      <c r="G645" s="200" t="e">
        <f>calcs!D638+calcs!I638+calcs!N638+calcs!S638+calcs!X638+calcs!AC638+calcs!AH638+calcs!AM638+calcs!AR638+calcs!AW638+calcs!BB638+calcs!BG638</f>
        <v>#REF!</v>
      </c>
      <c r="H645" s="200" t="e">
        <f>calcs!E638+calcs!J638+calcs!O638+calcs!T638+calcs!Y638+calcs!AD638+calcs!AI638+calcs!AN638+calcs!AS638+calcs!AX638+calcs!BC638+calcs!BH638</f>
        <v>#REF!</v>
      </c>
      <c r="I645" s="200" t="e">
        <f>calcs!F638+calcs!K638+calcs!P638+calcs!U638+calcs!Z638+calcs!AE638+calcs!AJ638+calcs!AO638+calcs!AT638+calcs!AY638+calcs!BD638+calcs!BI638</f>
        <v>#REF!</v>
      </c>
      <c r="J645" s="200" t="e">
        <f>calcs!G638+calcs!L638+calcs!Q638+calcs!V638+calcs!AA638+calcs!AF638+calcs!AK638+calcs!AP638+calcs!AU638+calcs!AZ638+calcs!BE638+calcs!BJ638</f>
        <v>#REF!</v>
      </c>
      <c r="K645" s="161"/>
      <c r="L645" s="205" t="e">
        <f t="shared" si="30"/>
        <v>#REF!</v>
      </c>
      <c r="M645" s="81"/>
      <c r="N645" s="120"/>
      <c r="O645" s="120"/>
      <c r="P645" s="194" t="e">
        <f t="shared" si="26"/>
        <v>#REF!</v>
      </c>
      <c r="Q645" s="194" t="e">
        <f t="shared" si="27"/>
        <v>#REF!</v>
      </c>
      <c r="R645" s="194" t="e">
        <f t="shared" si="28"/>
        <v>#REF!</v>
      </c>
      <c r="S645" s="194" t="e">
        <f t="shared" si="29"/>
        <v>#REF!</v>
      </c>
    </row>
    <row r="646" spans="1:19">
      <c r="A646" s="161" t="s">
        <v>1337</v>
      </c>
      <c r="B646" s="19" t="s">
        <v>1267</v>
      </c>
      <c r="C646" s="19" t="s">
        <v>1268</v>
      </c>
      <c r="D646" s="161"/>
      <c r="E646" s="161"/>
      <c r="F646" s="200" t="e">
        <f>calcs!C639+calcs!H639+calcs!M639+calcs!R639+calcs!W639+calcs!AB639+calcs!AG639+calcs!AL639+calcs!AQ639+calcs!AV639+calcs!BA639+calcs!BF639</f>
        <v>#REF!</v>
      </c>
      <c r="G646" s="200" t="e">
        <f>calcs!D639+calcs!I639+calcs!N639+calcs!S639+calcs!X639+calcs!AC639+calcs!AH639+calcs!AM639+calcs!AR639+calcs!AW639+calcs!BB639+calcs!BG639</f>
        <v>#REF!</v>
      </c>
      <c r="H646" s="200" t="e">
        <f>calcs!E639+calcs!J639+calcs!O639+calcs!T639+calcs!Y639+calcs!AD639+calcs!AI639+calcs!AN639+calcs!AS639+calcs!AX639+calcs!BC639+calcs!BH639</f>
        <v>#REF!</v>
      </c>
      <c r="I646" s="200" t="e">
        <f>calcs!F639+calcs!K639+calcs!P639+calcs!U639+calcs!Z639+calcs!AE639+calcs!AJ639+calcs!AO639+calcs!AT639+calcs!AY639+calcs!BD639+calcs!BI639</f>
        <v>#REF!</v>
      </c>
      <c r="J646" s="200" t="e">
        <f>calcs!G639+calcs!L639+calcs!Q639+calcs!V639+calcs!AA639+calcs!AF639+calcs!AK639+calcs!AP639+calcs!AU639+calcs!AZ639+calcs!BE639+calcs!BJ639</f>
        <v>#REF!</v>
      </c>
      <c r="K646" s="161"/>
      <c r="L646" s="205" t="e">
        <f t="shared" si="30"/>
        <v>#REF!</v>
      </c>
      <c r="M646" s="81"/>
      <c r="N646" s="120"/>
      <c r="O646" s="120"/>
      <c r="P646" s="194" t="e">
        <f t="shared" si="26"/>
        <v>#REF!</v>
      </c>
      <c r="Q646" s="194" t="e">
        <f t="shared" si="27"/>
        <v>#REF!</v>
      </c>
      <c r="R646" s="194" t="e">
        <f t="shared" si="28"/>
        <v>#REF!</v>
      </c>
      <c r="S646" s="194" t="e">
        <f t="shared" si="29"/>
        <v>#REF!</v>
      </c>
    </row>
    <row r="647" spans="1:19">
      <c r="A647" s="161" t="s">
        <v>1338</v>
      </c>
      <c r="B647" s="19" t="s">
        <v>1269</v>
      </c>
      <c r="C647" s="19" t="s">
        <v>1270</v>
      </c>
      <c r="D647" s="161"/>
      <c r="E647" s="161"/>
      <c r="F647" s="200" t="e">
        <f>calcs!C640+calcs!H640+calcs!M640+calcs!R640+calcs!W640+calcs!AB640+calcs!AG640+calcs!AL640+calcs!AQ640+calcs!AV640+calcs!BA640+calcs!BF640</f>
        <v>#REF!</v>
      </c>
      <c r="G647" s="200" t="e">
        <f>calcs!D640+calcs!I640+calcs!N640+calcs!S640+calcs!X640+calcs!AC640+calcs!AH640+calcs!AM640+calcs!AR640+calcs!AW640+calcs!BB640+calcs!BG640</f>
        <v>#REF!</v>
      </c>
      <c r="H647" s="200" t="e">
        <f>calcs!E640+calcs!J640+calcs!O640+calcs!T640+calcs!Y640+calcs!AD640+calcs!AI640+calcs!AN640+calcs!AS640+calcs!AX640+calcs!BC640+calcs!BH640</f>
        <v>#REF!</v>
      </c>
      <c r="I647" s="200" t="e">
        <f>calcs!F640+calcs!K640+calcs!P640+calcs!U640+calcs!Z640+calcs!AE640+calcs!AJ640+calcs!AO640+calcs!AT640+calcs!AY640+calcs!BD640+calcs!BI640</f>
        <v>#REF!</v>
      </c>
      <c r="J647" s="200" t="e">
        <f>calcs!G640+calcs!L640+calcs!Q640+calcs!V640+calcs!AA640+calcs!AF640+calcs!AK640+calcs!AP640+calcs!AU640+calcs!AZ640+calcs!BE640+calcs!BJ640</f>
        <v>#REF!</v>
      </c>
      <c r="K647" s="161"/>
      <c r="L647" s="205" t="e">
        <f t="shared" si="30"/>
        <v>#REF!</v>
      </c>
      <c r="M647" s="81"/>
      <c r="N647" s="120"/>
      <c r="O647" s="120"/>
      <c r="P647" s="194" t="e">
        <f t="shared" si="26"/>
        <v>#REF!</v>
      </c>
      <c r="Q647" s="194" t="e">
        <f t="shared" si="27"/>
        <v>#REF!</v>
      </c>
      <c r="R647" s="194" t="e">
        <f t="shared" si="28"/>
        <v>#REF!</v>
      </c>
      <c r="S647" s="194" t="e">
        <f t="shared" si="29"/>
        <v>#REF!</v>
      </c>
    </row>
    <row r="648" spans="1:19">
      <c r="A648" s="161" t="s">
        <v>1339</v>
      </c>
      <c r="B648" s="19" t="s">
        <v>1271</v>
      </c>
      <c r="C648" s="19" t="s">
        <v>1272</v>
      </c>
      <c r="D648" s="161"/>
      <c r="E648" s="161"/>
      <c r="F648" s="200" t="e">
        <f>calcs!C641+calcs!H641+calcs!M641+calcs!R641+calcs!W641+calcs!AB641+calcs!AG641+calcs!AL641+calcs!AQ641+calcs!AV641+calcs!BA641+calcs!BF641</f>
        <v>#REF!</v>
      </c>
      <c r="G648" s="200" t="e">
        <f>calcs!D641+calcs!I641+calcs!N641+calcs!S641+calcs!X641+calcs!AC641+calcs!AH641+calcs!AM641+calcs!AR641+calcs!AW641+calcs!BB641+calcs!BG641</f>
        <v>#REF!</v>
      </c>
      <c r="H648" s="200" t="e">
        <f>calcs!E641+calcs!J641+calcs!O641+calcs!T641+calcs!Y641+calcs!AD641+calcs!AI641+calcs!AN641+calcs!AS641+calcs!AX641+calcs!BC641+calcs!BH641</f>
        <v>#REF!</v>
      </c>
      <c r="I648" s="200" t="e">
        <f>calcs!F641+calcs!K641+calcs!P641+calcs!U641+calcs!Z641+calcs!AE641+calcs!AJ641+calcs!AO641+calcs!AT641+calcs!AY641+calcs!BD641+calcs!BI641</f>
        <v>#REF!</v>
      </c>
      <c r="J648" s="200" t="e">
        <f>calcs!G641+calcs!L641+calcs!Q641+calcs!V641+calcs!AA641+calcs!AF641+calcs!AK641+calcs!AP641+calcs!AU641+calcs!AZ641+calcs!BE641+calcs!BJ641</f>
        <v>#REF!</v>
      </c>
      <c r="K648" s="161"/>
      <c r="L648" s="205" t="e">
        <f t="shared" si="30"/>
        <v>#REF!</v>
      </c>
      <c r="M648" s="81"/>
      <c r="N648" s="120"/>
      <c r="O648" s="120"/>
      <c r="P648" s="194" t="e">
        <f t="shared" si="26"/>
        <v>#REF!</v>
      </c>
      <c r="Q648" s="194" t="e">
        <f t="shared" si="27"/>
        <v>#REF!</v>
      </c>
      <c r="R648" s="194" t="e">
        <f t="shared" si="28"/>
        <v>#REF!</v>
      </c>
      <c r="S648" s="194" t="e">
        <f t="shared" si="29"/>
        <v>#REF!</v>
      </c>
    </row>
    <row r="649" spans="1:19">
      <c r="A649" s="161" t="s">
        <v>1340</v>
      </c>
      <c r="B649" s="19" t="s">
        <v>1273</v>
      </c>
      <c r="C649" s="19" t="s">
        <v>1274</v>
      </c>
      <c r="D649" s="161"/>
      <c r="E649" s="161"/>
      <c r="F649" s="200" t="e">
        <f>calcs!C642+calcs!H642+calcs!M642+calcs!R642+calcs!W642+calcs!AB642+calcs!AG642+calcs!AL642+calcs!AQ642+calcs!AV642+calcs!BA642+calcs!BF642</f>
        <v>#REF!</v>
      </c>
      <c r="G649" s="200" t="e">
        <f>calcs!D642+calcs!I642+calcs!N642+calcs!S642+calcs!X642+calcs!AC642+calcs!AH642+calcs!AM642+calcs!AR642+calcs!AW642+calcs!BB642+calcs!BG642</f>
        <v>#REF!</v>
      </c>
      <c r="H649" s="200" t="e">
        <f>calcs!E642+calcs!J642+calcs!O642+calcs!T642+calcs!Y642+calcs!AD642+calcs!AI642+calcs!AN642+calcs!AS642+calcs!AX642+calcs!BC642+calcs!BH642</f>
        <v>#REF!</v>
      </c>
      <c r="I649" s="200" t="e">
        <f>calcs!F642+calcs!K642+calcs!P642+calcs!U642+calcs!Z642+calcs!AE642+calcs!AJ642+calcs!AO642+calcs!AT642+calcs!AY642+calcs!BD642+calcs!BI642</f>
        <v>#REF!</v>
      </c>
      <c r="J649" s="200" t="e">
        <f>calcs!G642+calcs!L642+calcs!Q642+calcs!V642+calcs!AA642+calcs!AF642+calcs!AK642+calcs!AP642+calcs!AU642+calcs!AZ642+calcs!BE642+calcs!BJ642</f>
        <v>#REF!</v>
      </c>
      <c r="K649" s="161"/>
      <c r="L649" s="205" t="e">
        <f t="shared" si="30"/>
        <v>#REF!</v>
      </c>
      <c r="M649" s="81"/>
      <c r="N649" s="120"/>
      <c r="O649" s="120"/>
      <c r="P649" s="194" t="e">
        <f t="shared" si="26"/>
        <v>#REF!</v>
      </c>
      <c r="Q649" s="194" t="e">
        <f t="shared" si="27"/>
        <v>#REF!</v>
      </c>
      <c r="R649" s="194" t="e">
        <f t="shared" si="28"/>
        <v>#REF!</v>
      </c>
      <c r="S649" s="194" t="e">
        <f t="shared" si="29"/>
        <v>#REF!</v>
      </c>
    </row>
    <row r="650" spans="1:19">
      <c r="A650" s="161" t="s">
        <v>1341</v>
      </c>
      <c r="B650" s="19" t="s">
        <v>1275</v>
      </c>
      <c r="C650" s="19" t="s">
        <v>1276</v>
      </c>
      <c r="D650" s="161"/>
      <c r="E650" s="161"/>
      <c r="F650" s="200" t="e">
        <f>calcs!C643+calcs!H643+calcs!M643+calcs!R643+calcs!W643+calcs!AB643+calcs!AG643+calcs!AL643+calcs!AQ643+calcs!AV643+calcs!BA643+calcs!BF643</f>
        <v>#REF!</v>
      </c>
      <c r="G650" s="200" t="e">
        <f>calcs!D643+calcs!I643+calcs!N643+calcs!S643+calcs!X643+calcs!AC643+calcs!AH643+calcs!AM643+calcs!AR643+calcs!AW643+calcs!BB643+calcs!BG643</f>
        <v>#REF!</v>
      </c>
      <c r="H650" s="200" t="e">
        <f>calcs!E643+calcs!J643+calcs!O643+calcs!T643+calcs!Y643+calcs!AD643+calcs!AI643+calcs!AN643+calcs!AS643+calcs!AX643+calcs!BC643+calcs!BH643</f>
        <v>#REF!</v>
      </c>
      <c r="I650" s="200" t="e">
        <f>calcs!F643+calcs!K643+calcs!P643+calcs!U643+calcs!Z643+calcs!AE643+calcs!AJ643+calcs!AO643+calcs!AT643+calcs!AY643+calcs!BD643+calcs!BI643</f>
        <v>#REF!</v>
      </c>
      <c r="J650" s="200" t="e">
        <f>calcs!G643+calcs!L643+calcs!Q643+calcs!V643+calcs!AA643+calcs!AF643+calcs!AK643+calcs!AP643+calcs!AU643+calcs!AZ643+calcs!BE643+calcs!BJ643</f>
        <v>#REF!</v>
      </c>
      <c r="K650" s="161"/>
      <c r="L650" s="205" t="e">
        <f t="shared" si="30"/>
        <v>#REF!</v>
      </c>
      <c r="M650" s="81"/>
      <c r="N650" s="120"/>
      <c r="O650" s="120"/>
      <c r="P650" s="194" t="e">
        <f t="shared" si="26"/>
        <v>#REF!</v>
      </c>
      <c r="Q650" s="194" t="e">
        <f t="shared" si="27"/>
        <v>#REF!</v>
      </c>
      <c r="R650" s="194" t="e">
        <f t="shared" si="28"/>
        <v>#REF!</v>
      </c>
      <c r="S650" s="194" t="e">
        <f t="shared" si="29"/>
        <v>#REF!</v>
      </c>
    </row>
    <row r="651" spans="1:19">
      <c r="A651" s="161" t="s">
        <v>1342</v>
      </c>
      <c r="B651" s="19" t="s">
        <v>1277</v>
      </c>
      <c r="C651" s="19" t="s">
        <v>1278</v>
      </c>
      <c r="D651" s="161"/>
      <c r="E651" s="161"/>
      <c r="F651" s="200" t="e">
        <f>calcs!C644+calcs!H644+calcs!M644+calcs!R644+calcs!W644+calcs!AB644+calcs!AG644+calcs!AL644+calcs!AQ644+calcs!AV644+calcs!BA644+calcs!BF644</f>
        <v>#REF!</v>
      </c>
      <c r="G651" s="200" t="e">
        <f>calcs!D644+calcs!I644+calcs!N644+calcs!S644+calcs!X644+calcs!AC644+calcs!AH644+calcs!AM644+calcs!AR644+calcs!AW644+calcs!BB644+calcs!BG644</f>
        <v>#REF!</v>
      </c>
      <c r="H651" s="200" t="e">
        <f>calcs!E644+calcs!J644+calcs!O644+calcs!T644+calcs!Y644+calcs!AD644+calcs!AI644+calcs!AN644+calcs!AS644+calcs!AX644+calcs!BC644+calcs!BH644</f>
        <v>#REF!</v>
      </c>
      <c r="I651" s="200" t="e">
        <f>calcs!F644+calcs!K644+calcs!P644+calcs!U644+calcs!Z644+calcs!AE644+calcs!AJ644+calcs!AO644+calcs!AT644+calcs!AY644+calcs!BD644+calcs!BI644</f>
        <v>#REF!</v>
      </c>
      <c r="J651" s="200" t="e">
        <f>calcs!G644+calcs!L644+calcs!Q644+calcs!V644+calcs!AA644+calcs!AF644+calcs!AK644+calcs!AP644+calcs!AU644+calcs!AZ644+calcs!BE644+calcs!BJ644</f>
        <v>#REF!</v>
      </c>
      <c r="K651" s="161"/>
      <c r="L651" s="205" t="e">
        <f t="shared" si="30"/>
        <v>#REF!</v>
      </c>
      <c r="M651" s="81"/>
      <c r="N651" s="120"/>
      <c r="O651" s="120"/>
      <c r="P651" s="194" t="e">
        <f t="shared" si="26"/>
        <v>#REF!</v>
      </c>
      <c r="Q651" s="194" t="e">
        <f t="shared" si="27"/>
        <v>#REF!</v>
      </c>
      <c r="R651" s="194" t="e">
        <f t="shared" si="28"/>
        <v>#REF!</v>
      </c>
      <c r="S651" s="194" t="e">
        <f t="shared" si="29"/>
        <v>#REF!</v>
      </c>
    </row>
    <row r="652" spans="1:19">
      <c r="A652" s="161" t="s">
        <v>1344</v>
      </c>
      <c r="B652" s="19" t="s">
        <v>1279</v>
      </c>
      <c r="C652" s="19" t="s">
        <v>1280</v>
      </c>
      <c r="D652" s="161"/>
      <c r="E652" s="161"/>
      <c r="F652" s="200" t="e">
        <f>calcs!C645+calcs!H645+calcs!M645+calcs!R645+calcs!W645+calcs!AB645+calcs!AG645+calcs!AL645+calcs!AQ645+calcs!AV645+calcs!BA645+calcs!BF645</f>
        <v>#REF!</v>
      </c>
      <c r="G652" s="200" t="e">
        <f>calcs!D645+calcs!I645+calcs!N645+calcs!S645+calcs!X645+calcs!AC645+calcs!AH645+calcs!AM645+calcs!AR645+calcs!AW645+calcs!BB645+calcs!BG645</f>
        <v>#REF!</v>
      </c>
      <c r="H652" s="200" t="e">
        <f>calcs!E645+calcs!J645+calcs!O645+calcs!T645+calcs!Y645+calcs!AD645+calcs!AI645+calcs!AN645+calcs!AS645+calcs!AX645+calcs!BC645+calcs!BH645</f>
        <v>#REF!</v>
      </c>
      <c r="I652" s="200" t="e">
        <f>calcs!F645+calcs!K645+calcs!P645+calcs!U645+calcs!Z645+calcs!AE645+calcs!AJ645+calcs!AO645+calcs!AT645+calcs!AY645+calcs!BD645+calcs!BI645</f>
        <v>#REF!</v>
      </c>
      <c r="J652" s="200" t="e">
        <f>calcs!G645+calcs!L645+calcs!Q645+calcs!V645+calcs!AA645+calcs!AF645+calcs!AK645+calcs!AP645+calcs!AU645+calcs!AZ645+calcs!BE645+calcs!BJ645</f>
        <v>#REF!</v>
      </c>
      <c r="K652" s="161"/>
      <c r="L652" s="205" t="e">
        <f t="shared" si="30"/>
        <v>#REF!</v>
      </c>
      <c r="M652" s="81"/>
      <c r="N652" s="120"/>
      <c r="O652" s="120"/>
      <c r="P652" s="194" t="e">
        <f t="shared" si="26"/>
        <v>#REF!</v>
      </c>
      <c r="Q652" s="194" t="e">
        <f t="shared" si="27"/>
        <v>#REF!</v>
      </c>
      <c r="R652" s="194" t="e">
        <f t="shared" si="28"/>
        <v>#REF!</v>
      </c>
      <c r="S652" s="194" t="e">
        <f t="shared" si="29"/>
        <v>#REF!</v>
      </c>
    </row>
    <row r="653" spans="1:19">
      <c r="A653" s="161" t="s">
        <v>1346</v>
      </c>
      <c r="B653" s="19" t="s">
        <v>1281</v>
      </c>
      <c r="C653" s="19" t="s">
        <v>1282</v>
      </c>
      <c r="D653" s="161"/>
      <c r="E653" s="161"/>
      <c r="F653" s="200" t="e">
        <f>calcs!C646+calcs!H646+calcs!M646+calcs!R646+calcs!W646+calcs!AB646+calcs!AG646+calcs!AL646+calcs!AQ646+calcs!AV646+calcs!BA646+calcs!BF646</f>
        <v>#REF!</v>
      </c>
      <c r="G653" s="200" t="e">
        <f>calcs!D646+calcs!I646+calcs!N646+calcs!S646+calcs!X646+calcs!AC646+calcs!AH646+calcs!AM646+calcs!AR646+calcs!AW646+calcs!BB646+calcs!BG646</f>
        <v>#REF!</v>
      </c>
      <c r="H653" s="200" t="e">
        <f>calcs!E646+calcs!J646+calcs!O646+calcs!T646+calcs!Y646+calcs!AD646+calcs!AI646+calcs!AN646+calcs!AS646+calcs!AX646+calcs!BC646+calcs!BH646</f>
        <v>#REF!</v>
      </c>
      <c r="I653" s="200" t="e">
        <f>calcs!F646+calcs!K646+calcs!P646+calcs!U646+calcs!Z646+calcs!AE646+calcs!AJ646+calcs!AO646+calcs!AT646+calcs!AY646+calcs!BD646+calcs!BI646</f>
        <v>#REF!</v>
      </c>
      <c r="J653" s="200" t="e">
        <f>calcs!G646+calcs!L646+calcs!Q646+calcs!V646+calcs!AA646+calcs!AF646+calcs!AK646+calcs!AP646+calcs!AU646+calcs!AZ646+calcs!BE646+calcs!BJ646</f>
        <v>#REF!</v>
      </c>
      <c r="K653" s="161"/>
      <c r="L653" s="205" t="e">
        <f t="shared" si="30"/>
        <v>#REF!</v>
      </c>
      <c r="M653" s="81"/>
      <c r="N653" s="120"/>
      <c r="O653" s="120"/>
      <c r="P653" s="194" t="e">
        <f t="shared" si="26"/>
        <v>#REF!</v>
      </c>
      <c r="Q653" s="194" t="e">
        <f t="shared" si="27"/>
        <v>#REF!</v>
      </c>
      <c r="R653" s="194" t="e">
        <f t="shared" si="28"/>
        <v>#REF!</v>
      </c>
      <c r="S653" s="194" t="e">
        <f t="shared" si="29"/>
        <v>#REF!</v>
      </c>
    </row>
    <row r="654" spans="1:19">
      <c r="A654" s="161" t="s">
        <v>1348</v>
      </c>
      <c r="B654" s="19" t="s">
        <v>1283</v>
      </c>
      <c r="C654" s="19" t="s">
        <v>1284</v>
      </c>
      <c r="D654" s="161"/>
      <c r="E654" s="161"/>
      <c r="F654" s="200" t="e">
        <f>calcs!C647+calcs!H647+calcs!M647+calcs!R647+calcs!W647+calcs!AB647+calcs!AG647+calcs!AL647+calcs!AQ647+calcs!AV647+calcs!BA647+calcs!BF647</f>
        <v>#REF!</v>
      </c>
      <c r="G654" s="200" t="e">
        <f>calcs!D647+calcs!I647+calcs!N647+calcs!S647+calcs!X647+calcs!AC647+calcs!AH647+calcs!AM647+calcs!AR647+calcs!AW647+calcs!BB647+calcs!BG647</f>
        <v>#REF!</v>
      </c>
      <c r="H654" s="200" t="e">
        <f>calcs!E647+calcs!J647+calcs!O647+calcs!T647+calcs!Y647+calcs!AD647+calcs!AI647+calcs!AN647+calcs!AS647+calcs!AX647+calcs!BC647+calcs!BH647</f>
        <v>#REF!</v>
      </c>
      <c r="I654" s="200" t="e">
        <f>calcs!F647+calcs!K647+calcs!P647+calcs!U647+calcs!Z647+calcs!AE647+calcs!AJ647+calcs!AO647+calcs!AT647+calcs!AY647+calcs!BD647+calcs!BI647</f>
        <v>#REF!</v>
      </c>
      <c r="J654" s="200" t="e">
        <f>calcs!G647+calcs!L647+calcs!Q647+calcs!V647+calcs!AA647+calcs!AF647+calcs!AK647+calcs!AP647+calcs!AU647+calcs!AZ647+calcs!BE647+calcs!BJ647</f>
        <v>#REF!</v>
      </c>
      <c r="K654" s="161"/>
      <c r="L654" s="205" t="e">
        <f t="shared" si="30"/>
        <v>#REF!</v>
      </c>
      <c r="M654" s="81"/>
      <c r="N654" s="120"/>
      <c r="O654" s="120"/>
      <c r="P654" s="194" t="e">
        <f t="shared" si="26"/>
        <v>#REF!</v>
      </c>
      <c r="Q654" s="194" t="e">
        <f t="shared" si="27"/>
        <v>#REF!</v>
      </c>
      <c r="R654" s="194" t="e">
        <f t="shared" si="28"/>
        <v>#REF!</v>
      </c>
      <c r="S654" s="194" t="e">
        <f t="shared" si="29"/>
        <v>#REF!</v>
      </c>
    </row>
    <row r="655" spans="1:19">
      <c r="A655" s="161" t="s">
        <v>1349</v>
      </c>
      <c r="B655" s="19" t="s">
        <v>1285</v>
      </c>
      <c r="C655" s="19" t="s">
        <v>1286</v>
      </c>
      <c r="D655" s="161"/>
      <c r="E655" s="161"/>
      <c r="F655" s="200" t="e">
        <f>calcs!C648+calcs!H648+calcs!M648+calcs!R648+calcs!W648+calcs!AB648+calcs!AG648+calcs!AL648+calcs!AQ648+calcs!AV648+calcs!BA648+calcs!BF648</f>
        <v>#REF!</v>
      </c>
      <c r="G655" s="200" t="e">
        <f>calcs!D648+calcs!I648+calcs!N648+calcs!S648+calcs!X648+calcs!AC648+calcs!AH648+calcs!AM648+calcs!AR648+calcs!AW648+calcs!BB648+calcs!BG648</f>
        <v>#REF!</v>
      </c>
      <c r="H655" s="200" t="e">
        <f>calcs!E648+calcs!J648+calcs!O648+calcs!T648+calcs!Y648+calcs!AD648+calcs!AI648+calcs!AN648+calcs!AS648+calcs!AX648+calcs!BC648+calcs!BH648</f>
        <v>#REF!</v>
      </c>
      <c r="I655" s="200" t="e">
        <f>calcs!F648+calcs!K648+calcs!P648+calcs!U648+calcs!Z648+calcs!AE648+calcs!AJ648+calcs!AO648+calcs!AT648+calcs!AY648+calcs!BD648+calcs!BI648</f>
        <v>#REF!</v>
      </c>
      <c r="J655" s="200" t="e">
        <f>calcs!G648+calcs!L648+calcs!Q648+calcs!V648+calcs!AA648+calcs!AF648+calcs!AK648+calcs!AP648+calcs!AU648+calcs!AZ648+calcs!BE648+calcs!BJ648</f>
        <v>#REF!</v>
      </c>
      <c r="K655" s="161"/>
      <c r="L655" s="205" t="e">
        <f t="shared" si="30"/>
        <v>#REF!</v>
      </c>
      <c r="M655" s="81"/>
      <c r="N655" s="120"/>
      <c r="O655" s="120"/>
      <c r="P655" s="194" t="e">
        <f t="shared" si="26"/>
        <v>#REF!</v>
      </c>
      <c r="Q655" s="194" t="e">
        <f t="shared" si="27"/>
        <v>#REF!</v>
      </c>
      <c r="R655" s="194" t="e">
        <f t="shared" si="28"/>
        <v>#REF!</v>
      </c>
      <c r="S655" s="194" t="e">
        <f t="shared" si="29"/>
        <v>#REF!</v>
      </c>
    </row>
    <row r="656" spans="1:19">
      <c r="A656" s="161" t="s">
        <v>1350</v>
      </c>
      <c r="B656" s="19" t="s">
        <v>1287</v>
      </c>
      <c r="C656" s="19" t="s">
        <v>1288</v>
      </c>
      <c r="D656" s="161"/>
      <c r="E656" s="161"/>
      <c r="F656" s="200" t="e">
        <f>calcs!C649+calcs!H649+calcs!M649+calcs!R649+calcs!W649+calcs!AB649+calcs!AG649+calcs!AL649+calcs!AQ649+calcs!AV649+calcs!BA649+calcs!BF649</f>
        <v>#REF!</v>
      </c>
      <c r="G656" s="200" t="e">
        <f>calcs!D649+calcs!I649+calcs!N649+calcs!S649+calcs!X649+calcs!AC649+calcs!AH649+calcs!AM649+calcs!AR649+calcs!AW649+calcs!BB649+calcs!BG649</f>
        <v>#REF!</v>
      </c>
      <c r="H656" s="200" t="e">
        <f>calcs!E649+calcs!J649+calcs!O649+calcs!T649+calcs!Y649+calcs!AD649+calcs!AI649+calcs!AN649+calcs!AS649+calcs!AX649+calcs!BC649+calcs!BH649</f>
        <v>#REF!</v>
      </c>
      <c r="I656" s="200" t="e">
        <f>calcs!F649+calcs!K649+calcs!P649+calcs!U649+calcs!Z649+calcs!AE649+calcs!AJ649+calcs!AO649+calcs!AT649+calcs!AY649+calcs!BD649+calcs!BI649</f>
        <v>#REF!</v>
      </c>
      <c r="J656" s="200" t="e">
        <f>calcs!G649+calcs!L649+calcs!Q649+calcs!V649+calcs!AA649+calcs!AF649+calcs!AK649+calcs!AP649+calcs!AU649+calcs!AZ649+calcs!BE649+calcs!BJ649</f>
        <v>#REF!</v>
      </c>
      <c r="K656" s="161"/>
      <c r="L656" s="205" t="e">
        <f t="shared" si="30"/>
        <v>#REF!</v>
      </c>
      <c r="M656" s="81"/>
      <c r="N656" s="120"/>
      <c r="O656" s="120"/>
      <c r="P656" s="194" t="e">
        <f t="shared" si="26"/>
        <v>#REF!</v>
      </c>
      <c r="Q656" s="194" t="e">
        <f t="shared" si="27"/>
        <v>#REF!</v>
      </c>
      <c r="R656" s="194" t="e">
        <f t="shared" si="28"/>
        <v>#REF!</v>
      </c>
      <c r="S656" s="194" t="e">
        <f t="shared" si="29"/>
        <v>#REF!</v>
      </c>
    </row>
    <row r="657" spans="1:19">
      <c r="A657" s="161" t="s">
        <v>1352</v>
      </c>
      <c r="B657" s="19" t="s">
        <v>1289</v>
      </c>
      <c r="C657" s="19" t="s">
        <v>1290</v>
      </c>
      <c r="D657" s="161"/>
      <c r="E657" s="161"/>
      <c r="F657" s="200" t="e">
        <f>calcs!C650+calcs!H650+calcs!M650+calcs!R650+calcs!W650+calcs!AB650+calcs!AG650+calcs!AL650+calcs!AQ650+calcs!AV650+calcs!BA650+calcs!BF650</f>
        <v>#REF!</v>
      </c>
      <c r="G657" s="200" t="e">
        <f>calcs!D650+calcs!I650+calcs!N650+calcs!S650+calcs!X650+calcs!AC650+calcs!AH650+calcs!AM650+calcs!AR650+calcs!AW650+calcs!BB650+calcs!BG650</f>
        <v>#REF!</v>
      </c>
      <c r="H657" s="200" t="e">
        <f>calcs!E650+calcs!J650+calcs!O650+calcs!T650+calcs!Y650+calcs!AD650+calcs!AI650+calcs!AN650+calcs!AS650+calcs!AX650+calcs!BC650+calcs!BH650</f>
        <v>#REF!</v>
      </c>
      <c r="I657" s="200" t="e">
        <f>calcs!F650+calcs!K650+calcs!P650+calcs!U650+calcs!Z650+calcs!AE650+calcs!AJ650+calcs!AO650+calcs!AT650+calcs!AY650+calcs!BD650+calcs!BI650</f>
        <v>#REF!</v>
      </c>
      <c r="J657" s="200" t="e">
        <f>calcs!G650+calcs!L650+calcs!Q650+calcs!V650+calcs!AA650+calcs!AF650+calcs!AK650+calcs!AP650+calcs!AU650+calcs!AZ650+calcs!BE650+calcs!BJ650</f>
        <v>#REF!</v>
      </c>
      <c r="K657" s="161"/>
      <c r="L657" s="205" t="e">
        <f t="shared" si="30"/>
        <v>#REF!</v>
      </c>
      <c r="M657" s="81"/>
      <c r="N657" s="120"/>
      <c r="O657" s="120"/>
      <c r="P657" s="194" t="e">
        <f t="shared" si="26"/>
        <v>#REF!</v>
      </c>
      <c r="Q657" s="194" t="e">
        <f t="shared" si="27"/>
        <v>#REF!</v>
      </c>
      <c r="R657" s="194" t="e">
        <f t="shared" si="28"/>
        <v>#REF!</v>
      </c>
      <c r="S657" s="194" t="e">
        <f t="shared" si="29"/>
        <v>#REF!</v>
      </c>
    </row>
    <row r="658" spans="1:19">
      <c r="A658" s="161" t="s">
        <v>1353</v>
      </c>
      <c r="B658" s="19" t="s">
        <v>1291</v>
      </c>
      <c r="C658" s="19" t="s">
        <v>1292</v>
      </c>
      <c r="D658" s="161"/>
      <c r="E658" s="161"/>
      <c r="F658" s="200" t="e">
        <f>calcs!C651+calcs!H651+calcs!M651+calcs!R651+calcs!W651+calcs!AB651+calcs!AG651+calcs!AL651+calcs!AQ651+calcs!AV651+calcs!BA651+calcs!BF651</f>
        <v>#REF!</v>
      </c>
      <c r="G658" s="200" t="e">
        <f>calcs!D651+calcs!I651+calcs!N651+calcs!S651+calcs!X651+calcs!AC651+calcs!AH651+calcs!AM651+calcs!AR651+calcs!AW651+calcs!BB651+calcs!BG651</f>
        <v>#REF!</v>
      </c>
      <c r="H658" s="200" t="e">
        <f>calcs!E651+calcs!J651+calcs!O651+calcs!T651+calcs!Y651+calcs!AD651+calcs!AI651+calcs!AN651+calcs!AS651+calcs!AX651+calcs!BC651+calcs!BH651</f>
        <v>#REF!</v>
      </c>
      <c r="I658" s="200" t="e">
        <f>calcs!F651+calcs!K651+calcs!P651+calcs!U651+calcs!Z651+calcs!AE651+calcs!AJ651+calcs!AO651+calcs!AT651+calcs!AY651+calcs!BD651+calcs!BI651</f>
        <v>#REF!</v>
      </c>
      <c r="J658" s="200" t="e">
        <f>calcs!G651+calcs!L651+calcs!Q651+calcs!V651+calcs!AA651+calcs!AF651+calcs!AK651+calcs!AP651+calcs!AU651+calcs!AZ651+calcs!BE651+calcs!BJ651</f>
        <v>#REF!</v>
      </c>
      <c r="K658" s="161"/>
      <c r="L658" s="205" t="e">
        <f t="shared" si="30"/>
        <v>#REF!</v>
      </c>
      <c r="M658" s="81"/>
      <c r="N658" s="120"/>
      <c r="O658" s="120"/>
      <c r="P658" s="194" t="e">
        <f t="shared" si="26"/>
        <v>#REF!</v>
      </c>
      <c r="Q658" s="194" t="e">
        <f t="shared" si="27"/>
        <v>#REF!</v>
      </c>
      <c r="R658" s="194" t="e">
        <f t="shared" si="28"/>
        <v>#REF!</v>
      </c>
      <c r="S658" s="194" t="e">
        <f t="shared" si="29"/>
        <v>#REF!</v>
      </c>
    </row>
    <row r="659" spans="1:19">
      <c r="A659" s="161" t="s">
        <v>1354</v>
      </c>
      <c r="B659" s="19" t="s">
        <v>1293</v>
      </c>
      <c r="C659" s="19" t="s">
        <v>1294</v>
      </c>
      <c r="D659" s="161"/>
      <c r="E659" s="161"/>
      <c r="F659" s="200" t="e">
        <f>calcs!C652+calcs!H652+calcs!M652+calcs!R652+calcs!W652+calcs!AB652+calcs!AG652+calcs!AL652+calcs!AQ652+calcs!AV652+calcs!BA652+calcs!BF652</f>
        <v>#REF!</v>
      </c>
      <c r="G659" s="200" t="e">
        <f>calcs!D652+calcs!I652+calcs!N652+calcs!S652+calcs!X652+calcs!AC652+calcs!AH652+calcs!AM652+calcs!AR652+calcs!AW652+calcs!BB652+calcs!BG652</f>
        <v>#REF!</v>
      </c>
      <c r="H659" s="200" t="e">
        <f>calcs!E652+calcs!J652+calcs!O652+calcs!T652+calcs!Y652+calcs!AD652+calcs!AI652+calcs!AN652+calcs!AS652+calcs!AX652+calcs!BC652+calcs!BH652</f>
        <v>#REF!</v>
      </c>
      <c r="I659" s="200" t="e">
        <f>calcs!F652+calcs!K652+calcs!P652+calcs!U652+calcs!Z652+calcs!AE652+calcs!AJ652+calcs!AO652+calcs!AT652+calcs!AY652+calcs!BD652+calcs!BI652</f>
        <v>#REF!</v>
      </c>
      <c r="J659" s="200" t="e">
        <f>calcs!G652+calcs!L652+calcs!Q652+calcs!V652+calcs!AA652+calcs!AF652+calcs!AK652+calcs!AP652+calcs!AU652+calcs!AZ652+calcs!BE652+calcs!BJ652</f>
        <v>#REF!</v>
      </c>
      <c r="K659" s="161"/>
      <c r="L659" s="205" t="e">
        <f t="shared" si="30"/>
        <v>#REF!</v>
      </c>
      <c r="M659" s="81"/>
      <c r="N659" s="120"/>
      <c r="O659" s="120"/>
      <c r="P659" s="194" t="e">
        <f t="shared" si="26"/>
        <v>#REF!</v>
      </c>
      <c r="Q659" s="194" t="e">
        <f t="shared" si="27"/>
        <v>#REF!</v>
      </c>
      <c r="R659" s="194" t="e">
        <f t="shared" si="28"/>
        <v>#REF!</v>
      </c>
      <c r="S659" s="194" t="e">
        <f t="shared" si="29"/>
        <v>#REF!</v>
      </c>
    </row>
    <row r="660" spans="1:19">
      <c r="A660" s="161" t="s">
        <v>1355</v>
      </c>
      <c r="B660" s="19" t="s">
        <v>1295</v>
      </c>
      <c r="C660" s="19" t="s">
        <v>1296</v>
      </c>
      <c r="D660" s="161"/>
      <c r="E660" s="161"/>
      <c r="F660" s="200" t="e">
        <f>calcs!C653+calcs!H653+calcs!M653+calcs!R653+calcs!W653+calcs!AB653+calcs!AG653+calcs!AL653+calcs!AQ653+calcs!AV653+calcs!BA653+calcs!BF653</f>
        <v>#REF!</v>
      </c>
      <c r="G660" s="200" t="e">
        <f>calcs!D653+calcs!I653+calcs!N653+calcs!S653+calcs!X653+calcs!AC653+calcs!AH653+calcs!AM653+calcs!AR653+calcs!AW653+calcs!BB653+calcs!BG653</f>
        <v>#REF!</v>
      </c>
      <c r="H660" s="200" t="e">
        <f>calcs!E653+calcs!J653+calcs!O653+calcs!T653+calcs!Y653+calcs!AD653+calcs!AI653+calcs!AN653+calcs!AS653+calcs!AX653+calcs!BC653+calcs!BH653</f>
        <v>#REF!</v>
      </c>
      <c r="I660" s="200" t="e">
        <f>calcs!F653+calcs!K653+calcs!P653+calcs!U653+calcs!Z653+calcs!AE653+calcs!AJ653+calcs!AO653+calcs!AT653+calcs!AY653+calcs!BD653+calcs!BI653</f>
        <v>#REF!</v>
      </c>
      <c r="J660" s="200" t="e">
        <f>calcs!G653+calcs!L653+calcs!Q653+calcs!V653+calcs!AA653+calcs!AF653+calcs!AK653+calcs!AP653+calcs!AU653+calcs!AZ653+calcs!BE653+calcs!BJ653</f>
        <v>#REF!</v>
      </c>
      <c r="K660" s="161"/>
      <c r="L660" s="205" t="e">
        <f t="shared" si="30"/>
        <v>#REF!</v>
      </c>
      <c r="M660" s="81"/>
      <c r="N660" s="120"/>
      <c r="O660" s="120"/>
      <c r="P660" s="194" t="e">
        <f t="shared" si="26"/>
        <v>#REF!</v>
      </c>
      <c r="Q660" s="194" t="e">
        <f t="shared" si="27"/>
        <v>#REF!</v>
      </c>
      <c r="R660" s="194" t="e">
        <f t="shared" si="28"/>
        <v>#REF!</v>
      </c>
      <c r="S660" s="194" t="e">
        <f t="shared" si="29"/>
        <v>#REF!</v>
      </c>
    </row>
    <row r="661" spans="1:19">
      <c r="A661" s="161" t="s">
        <v>1356</v>
      </c>
      <c r="B661" s="19" t="s">
        <v>1297</v>
      </c>
      <c r="C661" s="19" t="s">
        <v>1298</v>
      </c>
      <c r="D661" s="161"/>
      <c r="E661" s="161"/>
      <c r="F661" s="200" t="e">
        <f>calcs!C654+calcs!H654+calcs!M654+calcs!R654+calcs!W654+calcs!AB654+calcs!AG654+calcs!AL654+calcs!AQ654+calcs!AV654+calcs!BA654+calcs!BF654</f>
        <v>#REF!</v>
      </c>
      <c r="G661" s="200" t="e">
        <f>calcs!D654+calcs!I654+calcs!N654+calcs!S654+calcs!X654+calcs!AC654+calcs!AH654+calcs!AM654+calcs!AR654+calcs!AW654+calcs!BB654+calcs!BG654</f>
        <v>#REF!</v>
      </c>
      <c r="H661" s="200" t="e">
        <f>calcs!E654+calcs!J654+calcs!O654+calcs!T654+calcs!Y654+calcs!AD654+calcs!AI654+calcs!AN654+calcs!AS654+calcs!AX654+calcs!BC654+calcs!BH654</f>
        <v>#REF!</v>
      </c>
      <c r="I661" s="200" t="e">
        <f>calcs!F654+calcs!K654+calcs!P654+calcs!U654+calcs!Z654+calcs!AE654+calcs!AJ654+calcs!AO654+calcs!AT654+calcs!AY654+calcs!BD654+calcs!BI654</f>
        <v>#REF!</v>
      </c>
      <c r="J661" s="200" t="e">
        <f>calcs!G654+calcs!L654+calcs!Q654+calcs!V654+calcs!AA654+calcs!AF654+calcs!AK654+calcs!AP654+calcs!AU654+calcs!AZ654+calcs!BE654+calcs!BJ654</f>
        <v>#REF!</v>
      </c>
      <c r="K661" s="161"/>
      <c r="L661" s="205" t="e">
        <f t="shared" si="30"/>
        <v>#REF!</v>
      </c>
      <c r="M661" s="81"/>
      <c r="N661" s="120"/>
      <c r="O661" s="120"/>
      <c r="P661" s="194" t="e">
        <f t="shared" si="26"/>
        <v>#REF!</v>
      </c>
      <c r="Q661" s="194" t="e">
        <f t="shared" si="27"/>
        <v>#REF!</v>
      </c>
      <c r="R661" s="194" t="e">
        <f t="shared" si="28"/>
        <v>#REF!</v>
      </c>
      <c r="S661" s="194" t="e">
        <f t="shared" si="29"/>
        <v>#REF!</v>
      </c>
    </row>
    <row r="662" spans="1:19">
      <c r="A662" s="161" t="s">
        <v>1357</v>
      </c>
      <c r="B662" s="19" t="s">
        <v>1299</v>
      </c>
      <c r="C662" s="19" t="s">
        <v>1300</v>
      </c>
      <c r="D662" s="161"/>
      <c r="E662" s="161"/>
      <c r="F662" s="200" t="e">
        <f>calcs!C655+calcs!H655+calcs!M655+calcs!R655+calcs!W655+calcs!AB655+calcs!AG655+calcs!AL655+calcs!AQ655+calcs!AV655+calcs!BA655+calcs!BF655</f>
        <v>#REF!</v>
      </c>
      <c r="G662" s="200" t="e">
        <f>calcs!D655+calcs!I655+calcs!N655+calcs!S655+calcs!X655+calcs!AC655+calcs!AH655+calcs!AM655+calcs!AR655+calcs!AW655+calcs!BB655+calcs!BG655</f>
        <v>#REF!</v>
      </c>
      <c r="H662" s="200" t="e">
        <f>calcs!E655+calcs!J655+calcs!O655+calcs!T655+calcs!Y655+calcs!AD655+calcs!AI655+calcs!AN655+calcs!AS655+calcs!AX655+calcs!BC655+calcs!BH655</f>
        <v>#REF!</v>
      </c>
      <c r="I662" s="200" t="e">
        <f>calcs!F655+calcs!K655+calcs!P655+calcs!U655+calcs!Z655+calcs!AE655+calcs!AJ655+calcs!AO655+calcs!AT655+calcs!AY655+calcs!BD655+calcs!BI655</f>
        <v>#REF!</v>
      </c>
      <c r="J662" s="200" t="e">
        <f>calcs!G655+calcs!L655+calcs!Q655+calcs!V655+calcs!AA655+calcs!AF655+calcs!AK655+calcs!AP655+calcs!AU655+calcs!AZ655+calcs!BE655+calcs!BJ655</f>
        <v>#REF!</v>
      </c>
      <c r="K662" s="161"/>
      <c r="L662" s="205" t="e">
        <f t="shared" si="30"/>
        <v>#REF!</v>
      </c>
      <c r="M662" s="81"/>
      <c r="N662" s="120"/>
      <c r="O662" s="120"/>
      <c r="P662" s="194" t="e">
        <f t="shared" si="26"/>
        <v>#REF!</v>
      </c>
      <c r="Q662" s="194" t="e">
        <f t="shared" si="27"/>
        <v>#REF!</v>
      </c>
      <c r="R662" s="194" t="e">
        <f t="shared" si="28"/>
        <v>#REF!</v>
      </c>
      <c r="S662" s="194" t="e">
        <f t="shared" si="29"/>
        <v>#REF!</v>
      </c>
    </row>
    <row r="663" spans="1:19">
      <c r="A663" s="161" t="s">
        <v>1358</v>
      </c>
      <c r="B663" s="19" t="s">
        <v>1301</v>
      </c>
      <c r="C663" s="19" t="s">
        <v>1302</v>
      </c>
      <c r="D663" s="161"/>
      <c r="E663" s="161"/>
      <c r="F663" s="200" t="e">
        <f>calcs!C656+calcs!H656+calcs!M656+calcs!R656+calcs!W656+calcs!AB656+calcs!AG656+calcs!AL656+calcs!AQ656+calcs!AV656+calcs!BA656+calcs!BF656</f>
        <v>#REF!</v>
      </c>
      <c r="G663" s="200" t="e">
        <f>calcs!D656+calcs!I656+calcs!N656+calcs!S656+calcs!X656+calcs!AC656+calcs!AH656+calcs!AM656+calcs!AR656+calcs!AW656+calcs!BB656+calcs!BG656</f>
        <v>#REF!</v>
      </c>
      <c r="H663" s="200" t="e">
        <f>calcs!E656+calcs!J656+calcs!O656+calcs!T656+calcs!Y656+calcs!AD656+calcs!AI656+calcs!AN656+calcs!AS656+calcs!AX656+calcs!BC656+calcs!BH656</f>
        <v>#REF!</v>
      </c>
      <c r="I663" s="200" t="e">
        <f>calcs!F656+calcs!K656+calcs!P656+calcs!U656+calcs!Z656+calcs!AE656+calcs!AJ656+calcs!AO656+calcs!AT656+calcs!AY656+calcs!BD656+calcs!BI656</f>
        <v>#REF!</v>
      </c>
      <c r="J663" s="200" t="e">
        <f>calcs!G656+calcs!L656+calcs!Q656+calcs!V656+calcs!AA656+calcs!AF656+calcs!AK656+calcs!AP656+calcs!AU656+calcs!AZ656+calcs!BE656+calcs!BJ656</f>
        <v>#REF!</v>
      </c>
      <c r="K663" s="161"/>
      <c r="L663" s="205" t="e">
        <f t="shared" si="30"/>
        <v>#REF!</v>
      </c>
      <c r="M663" s="81"/>
      <c r="N663" s="120"/>
      <c r="O663" s="120"/>
      <c r="P663" s="194" t="e">
        <f t="shared" si="26"/>
        <v>#REF!</v>
      </c>
      <c r="Q663" s="194" t="e">
        <f t="shared" si="27"/>
        <v>#REF!</v>
      </c>
      <c r="R663" s="194" t="e">
        <f t="shared" si="28"/>
        <v>#REF!</v>
      </c>
      <c r="S663" s="194" t="e">
        <f t="shared" si="29"/>
        <v>#REF!</v>
      </c>
    </row>
    <row r="664" spans="1:19">
      <c r="A664" s="161" t="s">
        <v>1359</v>
      </c>
      <c r="B664" s="19" t="s">
        <v>1303</v>
      </c>
      <c r="C664" s="19" t="s">
        <v>1304</v>
      </c>
      <c r="D664" s="161"/>
      <c r="E664" s="161"/>
      <c r="F664" s="200" t="e">
        <f>calcs!C657+calcs!H657+calcs!M657+calcs!R657+calcs!W657+calcs!AB657+calcs!AG657+calcs!AL657+calcs!AQ657+calcs!AV657+calcs!BA657+calcs!BF657</f>
        <v>#REF!</v>
      </c>
      <c r="G664" s="200" t="e">
        <f>calcs!D657+calcs!I657+calcs!N657+calcs!S657+calcs!X657+calcs!AC657+calcs!AH657+calcs!AM657+calcs!AR657+calcs!AW657+calcs!BB657+calcs!BG657</f>
        <v>#REF!</v>
      </c>
      <c r="H664" s="200" t="e">
        <f>calcs!E657+calcs!J657+calcs!O657+calcs!T657+calcs!Y657+calcs!AD657+calcs!AI657+calcs!AN657+calcs!AS657+calcs!AX657+calcs!BC657+calcs!BH657</f>
        <v>#REF!</v>
      </c>
      <c r="I664" s="200" t="e">
        <f>calcs!F657+calcs!K657+calcs!P657+calcs!U657+calcs!Z657+calcs!AE657+calcs!AJ657+calcs!AO657+calcs!AT657+calcs!AY657+calcs!BD657+calcs!BI657</f>
        <v>#REF!</v>
      </c>
      <c r="J664" s="200" t="e">
        <f>calcs!G657+calcs!L657+calcs!Q657+calcs!V657+calcs!AA657+calcs!AF657+calcs!AK657+calcs!AP657+calcs!AU657+calcs!AZ657+calcs!BE657+calcs!BJ657</f>
        <v>#REF!</v>
      </c>
      <c r="K664" s="161"/>
      <c r="L664" s="205" t="e">
        <f t="shared" si="30"/>
        <v>#REF!</v>
      </c>
      <c r="M664" s="81"/>
      <c r="N664" s="120"/>
      <c r="O664" s="120"/>
      <c r="P664" s="194" t="e">
        <f t="shared" si="26"/>
        <v>#REF!</v>
      </c>
      <c r="Q664" s="194" t="e">
        <f t="shared" si="27"/>
        <v>#REF!</v>
      </c>
      <c r="R664" s="194" t="e">
        <f t="shared" si="28"/>
        <v>#REF!</v>
      </c>
      <c r="S664" s="194" t="e">
        <f t="shared" si="29"/>
        <v>#REF!</v>
      </c>
    </row>
    <row r="665" spans="1:19">
      <c r="A665" s="161" t="s">
        <v>1360</v>
      </c>
      <c r="B665" s="19" t="s">
        <v>1305</v>
      </c>
      <c r="C665" s="19" t="s">
        <v>1306</v>
      </c>
      <c r="D665" s="161"/>
      <c r="E665" s="161"/>
      <c r="F665" s="200" t="e">
        <f>calcs!C658+calcs!H658+calcs!M658+calcs!R658+calcs!W658+calcs!AB658+calcs!AG658+calcs!AL658+calcs!AQ658+calcs!AV658+calcs!BA658+calcs!BF658</f>
        <v>#REF!</v>
      </c>
      <c r="G665" s="200" t="e">
        <f>calcs!D658+calcs!I658+calcs!N658+calcs!S658+calcs!X658+calcs!AC658+calcs!AH658+calcs!AM658+calcs!AR658+calcs!AW658+calcs!BB658+calcs!BG658</f>
        <v>#REF!</v>
      </c>
      <c r="H665" s="200" t="e">
        <f>calcs!E658+calcs!J658+calcs!O658+calcs!T658+calcs!Y658+calcs!AD658+calcs!AI658+calcs!AN658+calcs!AS658+calcs!AX658+calcs!BC658+calcs!BH658</f>
        <v>#REF!</v>
      </c>
      <c r="I665" s="200" t="e">
        <f>calcs!F658+calcs!K658+calcs!P658+calcs!U658+calcs!Z658+calcs!AE658+calcs!AJ658+calcs!AO658+calcs!AT658+calcs!AY658+calcs!BD658+calcs!BI658</f>
        <v>#REF!</v>
      </c>
      <c r="J665" s="200" t="e">
        <f>calcs!G658+calcs!L658+calcs!Q658+calcs!V658+calcs!AA658+calcs!AF658+calcs!AK658+calcs!AP658+calcs!AU658+calcs!AZ658+calcs!BE658+calcs!BJ658</f>
        <v>#REF!</v>
      </c>
      <c r="K665" s="161"/>
      <c r="L665" s="205" t="e">
        <f t="shared" si="30"/>
        <v>#REF!</v>
      </c>
      <c r="M665" s="81"/>
      <c r="N665" s="120"/>
      <c r="O665" s="120"/>
      <c r="P665" s="194" t="e">
        <f t="shared" si="26"/>
        <v>#REF!</v>
      </c>
      <c r="Q665" s="194" t="e">
        <f t="shared" si="27"/>
        <v>#REF!</v>
      </c>
      <c r="R665" s="194" t="e">
        <f t="shared" si="28"/>
        <v>#REF!</v>
      </c>
      <c r="S665" s="194" t="e">
        <f t="shared" si="29"/>
        <v>#REF!</v>
      </c>
    </row>
    <row r="666" spans="1:19">
      <c r="A666" s="161" t="s">
        <v>1361</v>
      </c>
      <c r="B666" s="19" t="s">
        <v>1307</v>
      </c>
      <c r="C666" s="19" t="s">
        <v>1308</v>
      </c>
      <c r="D666" s="161"/>
      <c r="E666" s="161"/>
      <c r="F666" s="200" t="e">
        <f>calcs!C659+calcs!H659+calcs!M659+calcs!R659+calcs!W659+calcs!AB659+calcs!AG659+calcs!AL659+calcs!AQ659+calcs!AV659+calcs!BA659+calcs!BF659</f>
        <v>#REF!</v>
      </c>
      <c r="G666" s="200" t="e">
        <f>calcs!D659+calcs!I659+calcs!N659+calcs!S659+calcs!X659+calcs!AC659+calcs!AH659+calcs!AM659+calcs!AR659+calcs!AW659+calcs!BB659+calcs!BG659</f>
        <v>#REF!</v>
      </c>
      <c r="H666" s="200" t="e">
        <f>calcs!E659+calcs!J659+calcs!O659+calcs!T659+calcs!Y659+calcs!AD659+calcs!AI659+calcs!AN659+calcs!AS659+calcs!AX659+calcs!BC659+calcs!BH659</f>
        <v>#REF!</v>
      </c>
      <c r="I666" s="200" t="e">
        <f>calcs!F659+calcs!K659+calcs!P659+calcs!U659+calcs!Z659+calcs!AE659+calcs!AJ659+calcs!AO659+calcs!AT659+calcs!AY659+calcs!BD659+calcs!BI659</f>
        <v>#REF!</v>
      </c>
      <c r="J666" s="200" t="e">
        <f>calcs!G659+calcs!L659+calcs!Q659+calcs!V659+calcs!AA659+calcs!AF659+calcs!AK659+calcs!AP659+calcs!AU659+calcs!AZ659+calcs!BE659+calcs!BJ659</f>
        <v>#REF!</v>
      </c>
      <c r="K666" s="161"/>
      <c r="L666" s="205" t="e">
        <f t="shared" si="30"/>
        <v>#REF!</v>
      </c>
      <c r="M666" s="81"/>
      <c r="N666" s="120"/>
      <c r="O666" s="120"/>
      <c r="P666" s="194" t="e">
        <f t="shared" si="26"/>
        <v>#REF!</v>
      </c>
      <c r="Q666" s="194" t="e">
        <f t="shared" si="27"/>
        <v>#REF!</v>
      </c>
      <c r="R666" s="194" t="e">
        <f t="shared" si="28"/>
        <v>#REF!</v>
      </c>
      <c r="S666" s="194" t="e">
        <f t="shared" si="29"/>
        <v>#REF!</v>
      </c>
    </row>
    <row r="667" spans="1:19">
      <c r="A667" s="161" t="s">
        <v>1362</v>
      </c>
      <c r="B667" s="19" t="s">
        <v>1309</v>
      </c>
      <c r="C667" s="19" t="s">
        <v>1310</v>
      </c>
      <c r="D667" s="161"/>
      <c r="E667" s="161"/>
      <c r="F667" s="200" t="e">
        <f>calcs!C660+calcs!H660+calcs!M660+calcs!R660+calcs!W660+calcs!AB660+calcs!AG660+calcs!AL660+calcs!AQ660+calcs!AV660+calcs!BA660+calcs!BF660</f>
        <v>#REF!</v>
      </c>
      <c r="G667" s="200" t="e">
        <f>calcs!D660+calcs!I660+calcs!N660+calcs!S660+calcs!X660+calcs!AC660+calcs!AH660+calcs!AM660+calcs!AR660+calcs!AW660+calcs!BB660+calcs!BG660</f>
        <v>#REF!</v>
      </c>
      <c r="H667" s="200" t="e">
        <f>calcs!E660+calcs!J660+calcs!O660+calcs!T660+calcs!Y660+calcs!AD660+calcs!AI660+calcs!AN660+calcs!AS660+calcs!AX660+calcs!BC660+calcs!BH660</f>
        <v>#REF!</v>
      </c>
      <c r="I667" s="200" t="e">
        <f>calcs!F660+calcs!K660+calcs!P660+calcs!U660+calcs!Z660+calcs!AE660+calcs!AJ660+calcs!AO660+calcs!AT660+calcs!AY660+calcs!BD660+calcs!BI660</f>
        <v>#REF!</v>
      </c>
      <c r="J667" s="200" t="e">
        <f>calcs!G660+calcs!L660+calcs!Q660+calcs!V660+calcs!AA660+calcs!AF660+calcs!AK660+calcs!AP660+calcs!AU660+calcs!AZ660+calcs!BE660+calcs!BJ660</f>
        <v>#REF!</v>
      </c>
      <c r="K667" s="161"/>
      <c r="L667" s="205" t="e">
        <f t="shared" si="30"/>
        <v>#REF!</v>
      </c>
      <c r="M667" s="81"/>
      <c r="N667" s="120"/>
      <c r="O667" s="120"/>
      <c r="P667" s="194" t="e">
        <f t="shared" si="26"/>
        <v>#REF!</v>
      </c>
      <c r="Q667" s="194" t="e">
        <f t="shared" si="27"/>
        <v>#REF!</v>
      </c>
      <c r="R667" s="194" t="e">
        <f t="shared" si="28"/>
        <v>#REF!</v>
      </c>
      <c r="S667" s="194" t="e">
        <f t="shared" si="29"/>
        <v>#REF!</v>
      </c>
    </row>
    <row r="668" spans="1:19">
      <c r="A668" s="161" t="s">
        <v>1363</v>
      </c>
      <c r="B668" s="19" t="s">
        <v>1311</v>
      </c>
      <c r="C668" s="19" t="s">
        <v>1312</v>
      </c>
      <c r="D668" s="161"/>
      <c r="E668" s="161"/>
      <c r="F668" s="200" t="e">
        <f>calcs!C661+calcs!H661+calcs!M661+calcs!R661+calcs!W661+calcs!AB661+calcs!AG661+calcs!AL661+calcs!AQ661+calcs!AV661+calcs!BA661+calcs!BF661</f>
        <v>#REF!</v>
      </c>
      <c r="G668" s="200" t="e">
        <f>calcs!D661+calcs!I661+calcs!N661+calcs!S661+calcs!X661+calcs!AC661+calcs!AH661+calcs!AM661+calcs!AR661+calcs!AW661+calcs!BB661+calcs!BG661</f>
        <v>#REF!</v>
      </c>
      <c r="H668" s="200" t="e">
        <f>calcs!E661+calcs!J661+calcs!O661+calcs!T661+calcs!Y661+calcs!AD661+calcs!AI661+calcs!AN661+calcs!AS661+calcs!AX661+calcs!BC661+calcs!BH661</f>
        <v>#REF!</v>
      </c>
      <c r="I668" s="200" t="e">
        <f>calcs!F661+calcs!K661+calcs!P661+calcs!U661+calcs!Z661+calcs!AE661+calcs!AJ661+calcs!AO661+calcs!AT661+calcs!AY661+calcs!BD661+calcs!BI661</f>
        <v>#REF!</v>
      </c>
      <c r="J668" s="200" t="e">
        <f>calcs!G661+calcs!L661+calcs!Q661+calcs!V661+calcs!AA661+calcs!AF661+calcs!AK661+calcs!AP661+calcs!AU661+calcs!AZ661+calcs!BE661+calcs!BJ661</f>
        <v>#REF!</v>
      </c>
      <c r="K668" s="161"/>
      <c r="L668" s="205" t="e">
        <f t="shared" si="30"/>
        <v>#REF!</v>
      </c>
      <c r="M668" s="81"/>
      <c r="N668" s="120"/>
      <c r="O668" s="120"/>
      <c r="P668" s="194" t="e">
        <f t="shared" si="26"/>
        <v>#REF!</v>
      </c>
      <c r="Q668" s="194" t="e">
        <f t="shared" si="27"/>
        <v>#REF!</v>
      </c>
      <c r="R668" s="194" t="e">
        <f t="shared" si="28"/>
        <v>#REF!</v>
      </c>
      <c r="S668" s="194" t="e">
        <f t="shared" si="29"/>
        <v>#REF!</v>
      </c>
    </row>
    <row r="669" spans="1:19">
      <c r="A669" s="161" t="s">
        <v>1364</v>
      </c>
      <c r="B669" s="19" t="s">
        <v>1313</v>
      </c>
      <c r="C669" s="19" t="s">
        <v>1314</v>
      </c>
      <c r="D669" s="161"/>
      <c r="E669" s="161"/>
      <c r="F669" s="200" t="e">
        <f>calcs!C662+calcs!H662+calcs!M662+calcs!R662+calcs!W662+calcs!AB662+calcs!AG662+calcs!AL662+calcs!AQ662+calcs!AV662+calcs!BA662+calcs!BF662</f>
        <v>#REF!</v>
      </c>
      <c r="G669" s="200" t="e">
        <f>calcs!D662+calcs!I662+calcs!N662+calcs!S662+calcs!X662+calcs!AC662+calcs!AH662+calcs!AM662+calcs!AR662+calcs!AW662+calcs!BB662+calcs!BG662</f>
        <v>#REF!</v>
      </c>
      <c r="H669" s="200" t="e">
        <f>calcs!E662+calcs!J662+calcs!O662+calcs!T662+calcs!Y662+calcs!AD662+calcs!AI662+calcs!AN662+calcs!AS662+calcs!AX662+calcs!BC662+calcs!BH662</f>
        <v>#REF!</v>
      </c>
      <c r="I669" s="200" t="e">
        <f>calcs!F662+calcs!K662+calcs!P662+calcs!U662+calcs!Z662+calcs!AE662+calcs!AJ662+calcs!AO662+calcs!AT662+calcs!AY662+calcs!BD662+calcs!BI662</f>
        <v>#REF!</v>
      </c>
      <c r="J669" s="200" t="e">
        <f>calcs!G662+calcs!L662+calcs!Q662+calcs!V662+calcs!AA662+calcs!AF662+calcs!AK662+calcs!AP662+calcs!AU662+calcs!AZ662+calcs!BE662+calcs!BJ662</f>
        <v>#REF!</v>
      </c>
      <c r="K669" s="161"/>
      <c r="L669" s="205" t="e">
        <f t="shared" si="30"/>
        <v>#REF!</v>
      </c>
      <c r="M669" s="81"/>
      <c r="N669" s="120"/>
      <c r="O669" s="120"/>
      <c r="P669" s="194" t="e">
        <f t="shared" si="26"/>
        <v>#REF!</v>
      </c>
      <c r="Q669" s="194" t="e">
        <f t="shared" si="27"/>
        <v>#REF!</v>
      </c>
      <c r="R669" s="194" t="e">
        <f t="shared" si="28"/>
        <v>#REF!</v>
      </c>
      <c r="S669" s="194" t="e">
        <f t="shared" si="29"/>
        <v>#REF!</v>
      </c>
    </row>
    <row r="670" spans="1:19">
      <c r="A670" s="161" t="s">
        <v>1365</v>
      </c>
      <c r="B670" s="19" t="s">
        <v>1315</v>
      </c>
      <c r="C670" s="19" t="s">
        <v>1316</v>
      </c>
      <c r="D670" s="161"/>
      <c r="E670" s="161"/>
      <c r="F670" s="200" t="e">
        <f>calcs!C663+calcs!H663+calcs!M663+calcs!R663+calcs!W663+calcs!AB663+calcs!AG663+calcs!AL663+calcs!AQ663+calcs!AV663+calcs!BA663+calcs!BF663</f>
        <v>#REF!</v>
      </c>
      <c r="G670" s="200" t="e">
        <f>calcs!D663+calcs!I663+calcs!N663+calcs!S663+calcs!X663+calcs!AC663+calcs!AH663+calcs!AM663+calcs!AR663+calcs!AW663+calcs!BB663+calcs!BG663</f>
        <v>#REF!</v>
      </c>
      <c r="H670" s="200" t="e">
        <f>calcs!E663+calcs!J663+calcs!O663+calcs!T663+calcs!Y663+calcs!AD663+calcs!AI663+calcs!AN663+calcs!AS663+calcs!AX663+calcs!BC663+calcs!BH663</f>
        <v>#REF!</v>
      </c>
      <c r="I670" s="200" t="e">
        <f>calcs!F663+calcs!K663+calcs!P663+calcs!U663+calcs!Z663+calcs!AE663+calcs!AJ663+calcs!AO663+calcs!AT663+calcs!AY663+calcs!BD663+calcs!BI663</f>
        <v>#REF!</v>
      </c>
      <c r="J670" s="200" t="e">
        <f>calcs!G663+calcs!L663+calcs!Q663+calcs!V663+calcs!AA663+calcs!AF663+calcs!AK663+calcs!AP663+calcs!AU663+calcs!AZ663+calcs!BE663+calcs!BJ663</f>
        <v>#REF!</v>
      </c>
      <c r="K670" s="161"/>
      <c r="L670" s="205" t="e">
        <f t="shared" si="30"/>
        <v>#REF!</v>
      </c>
      <c r="M670" s="81"/>
      <c r="N670" s="120"/>
      <c r="O670" s="120"/>
      <c r="P670" s="194" t="e">
        <f t="shared" si="26"/>
        <v>#REF!</v>
      </c>
      <c r="Q670" s="194" t="e">
        <f t="shared" si="27"/>
        <v>#REF!</v>
      </c>
      <c r="R670" s="194" t="e">
        <f t="shared" si="28"/>
        <v>#REF!</v>
      </c>
      <c r="S670" s="194" t="e">
        <f t="shared" si="29"/>
        <v>#REF!</v>
      </c>
    </row>
    <row r="671" spans="1:19">
      <c r="A671" s="161" t="s">
        <v>1367</v>
      </c>
      <c r="B671" s="19" t="s">
        <v>1317</v>
      </c>
      <c r="C671" s="19" t="s">
        <v>1318</v>
      </c>
      <c r="D671" s="161"/>
      <c r="E671" s="161"/>
      <c r="F671" s="200" t="e">
        <f>calcs!C664+calcs!H664+calcs!M664+calcs!R664+calcs!W664+calcs!AB664+calcs!AG664+calcs!AL664+calcs!AQ664+calcs!AV664+calcs!BA664+calcs!BF664</f>
        <v>#REF!</v>
      </c>
      <c r="G671" s="200" t="e">
        <f>calcs!D664+calcs!I664+calcs!N664+calcs!S664+calcs!X664+calcs!AC664+calcs!AH664+calcs!AM664+calcs!AR664+calcs!AW664+calcs!BB664+calcs!BG664</f>
        <v>#REF!</v>
      </c>
      <c r="H671" s="200" t="e">
        <f>calcs!E664+calcs!J664+calcs!O664+calcs!T664+calcs!Y664+calcs!AD664+calcs!AI664+calcs!AN664+calcs!AS664+calcs!AX664+calcs!BC664+calcs!BH664</f>
        <v>#REF!</v>
      </c>
      <c r="I671" s="200" t="e">
        <f>calcs!F664+calcs!K664+calcs!P664+calcs!U664+calcs!Z664+calcs!AE664+calcs!AJ664+calcs!AO664+calcs!AT664+calcs!AY664+calcs!BD664+calcs!BI664</f>
        <v>#REF!</v>
      </c>
      <c r="J671" s="200" t="e">
        <f>calcs!G664+calcs!L664+calcs!Q664+calcs!V664+calcs!AA664+calcs!AF664+calcs!AK664+calcs!AP664+calcs!AU664+calcs!AZ664+calcs!BE664+calcs!BJ664</f>
        <v>#REF!</v>
      </c>
      <c r="K671" s="161"/>
      <c r="L671" s="205" t="e">
        <f t="shared" si="30"/>
        <v>#REF!</v>
      </c>
      <c r="M671" s="81"/>
      <c r="N671" s="120"/>
      <c r="O671" s="120"/>
      <c r="P671" s="194" t="e">
        <f t="shared" si="26"/>
        <v>#REF!</v>
      </c>
      <c r="Q671" s="194" t="e">
        <f t="shared" si="27"/>
        <v>#REF!</v>
      </c>
      <c r="R671" s="194" t="e">
        <f t="shared" si="28"/>
        <v>#REF!</v>
      </c>
      <c r="S671" s="194" t="e">
        <f t="shared" si="29"/>
        <v>#REF!</v>
      </c>
    </row>
    <row r="672" spans="1:19">
      <c r="A672" s="202" t="s">
        <v>1369</v>
      </c>
      <c r="B672" s="203" t="s">
        <v>1319</v>
      </c>
      <c r="C672" s="203" t="s">
        <v>1320</v>
      </c>
      <c r="D672" s="202"/>
      <c r="E672" s="202"/>
      <c r="F672" s="204" t="e">
        <f>calcs!C665+calcs!H665+calcs!M665+calcs!R665+calcs!W665+calcs!AB665+calcs!AG665+calcs!AL665+calcs!AQ665+calcs!AV665+calcs!BA665+calcs!BF665</f>
        <v>#REF!</v>
      </c>
      <c r="G672" s="204" t="e">
        <f>calcs!D665+calcs!I665+calcs!N665+calcs!S665+calcs!X665+calcs!AC665+calcs!AH665+calcs!AM665+calcs!AR665+calcs!AW665+calcs!BB665+calcs!BG665</f>
        <v>#REF!</v>
      </c>
      <c r="H672" s="204" t="e">
        <f>calcs!E665+calcs!J665+calcs!O665+calcs!T665+calcs!Y665+calcs!AD665+calcs!AI665+calcs!AN665+calcs!AS665+calcs!AX665+calcs!BC665+calcs!BH665</f>
        <v>#REF!</v>
      </c>
      <c r="I672" s="204" t="e">
        <f>calcs!F665+calcs!K665+calcs!P665+calcs!U665+calcs!Z665+calcs!AE665+calcs!AJ665+calcs!AO665+calcs!AT665+calcs!AY665+calcs!BD665+calcs!BI665</f>
        <v>#REF!</v>
      </c>
      <c r="J672" s="204" t="e">
        <f>calcs!G665+calcs!L665+calcs!Q665+calcs!V665+calcs!AA665+calcs!AF665+calcs!AK665+calcs!AP665+calcs!AU665+calcs!AZ665+calcs!BE665+calcs!BJ665</f>
        <v>#REF!</v>
      </c>
      <c r="K672" s="202"/>
      <c r="L672" s="206" t="e">
        <f t="shared" si="30"/>
        <v>#REF!</v>
      </c>
      <c r="M672" s="81"/>
      <c r="N672" s="120"/>
      <c r="O672" s="120"/>
      <c r="P672" s="194" t="e">
        <f t="shared" si="26"/>
        <v>#REF!</v>
      </c>
      <c r="Q672" s="194" t="e">
        <f t="shared" si="27"/>
        <v>#REF!</v>
      </c>
      <c r="R672" s="194" t="e">
        <f t="shared" si="28"/>
        <v>#REF!</v>
      </c>
      <c r="S672" s="194" t="e">
        <f t="shared" si="29"/>
        <v>#REF!</v>
      </c>
    </row>
    <row r="673" spans="1:16">
      <c r="A673" s="81"/>
      <c r="B673" s="81"/>
      <c r="C673" s="81"/>
      <c r="D673" s="81"/>
      <c r="E673" s="81"/>
      <c r="F673" s="81"/>
      <c r="G673" s="81"/>
      <c r="H673" s="81"/>
      <c r="I673" s="81"/>
      <c r="J673" s="81"/>
      <c r="K673" s="81"/>
      <c r="L673" s="81"/>
      <c r="M673" s="81"/>
      <c r="N673" s="120"/>
      <c r="O673" s="120"/>
      <c r="P673" s="120"/>
    </row>
    <row r="674" spans="1:16">
      <c r="A674" s="81"/>
      <c r="B674" s="81"/>
      <c r="C674" s="81"/>
      <c r="D674" s="81"/>
      <c r="E674" s="81"/>
      <c r="F674" s="81"/>
      <c r="G674" s="81"/>
      <c r="H674" s="81"/>
      <c r="I674" s="81"/>
      <c r="J674" s="81"/>
      <c r="K674" s="81"/>
      <c r="L674" s="81"/>
      <c r="M674" s="81"/>
      <c r="N674" s="120"/>
      <c r="O674" s="120"/>
      <c r="P674" s="120"/>
    </row>
    <row r="675" spans="1:16">
      <c r="A675" s="81"/>
      <c r="B675" s="81"/>
      <c r="C675" s="81"/>
      <c r="D675" s="81"/>
      <c r="E675" s="81"/>
      <c r="F675" s="81"/>
      <c r="G675" s="81"/>
      <c r="H675" s="81"/>
      <c r="I675" s="81"/>
      <c r="J675" s="81"/>
      <c r="K675" s="81"/>
      <c r="L675" s="81"/>
      <c r="M675" s="81"/>
      <c r="N675" s="120"/>
      <c r="O675" s="120"/>
      <c r="P675" s="120"/>
    </row>
    <row r="676" spans="1:16">
      <c r="A676" s="81"/>
      <c r="B676" s="81"/>
      <c r="C676" s="81"/>
      <c r="D676" s="81"/>
      <c r="E676" s="81"/>
      <c r="F676" s="81"/>
      <c r="G676" s="81"/>
      <c r="H676" s="81"/>
      <c r="I676" s="81"/>
      <c r="J676" s="81"/>
      <c r="K676" s="81"/>
      <c r="L676" s="81"/>
      <c r="M676" s="81"/>
      <c r="N676" s="120"/>
      <c r="O676" s="120"/>
      <c r="P676" s="120"/>
    </row>
    <row r="677" spans="1:16">
      <c r="A677" s="81"/>
      <c r="B677" s="81"/>
      <c r="C677" s="81"/>
      <c r="D677" s="81"/>
      <c r="E677" s="81"/>
      <c r="F677" s="81"/>
      <c r="G677" s="81"/>
      <c r="H677" s="81"/>
      <c r="I677" s="81"/>
      <c r="J677" s="81"/>
      <c r="K677" s="81"/>
      <c r="L677" s="81"/>
      <c r="M677" s="81"/>
      <c r="N677" s="120"/>
      <c r="O677" s="120"/>
      <c r="P677" s="120"/>
    </row>
    <row r="678" spans="1:16">
      <c r="A678" s="81"/>
      <c r="B678" s="81"/>
      <c r="C678" s="81"/>
      <c r="D678" s="81"/>
      <c r="E678" s="81"/>
      <c r="F678" s="81"/>
      <c r="G678" s="81"/>
      <c r="H678" s="81"/>
      <c r="I678" s="81"/>
      <c r="J678" s="81"/>
      <c r="K678" s="81"/>
      <c r="L678" s="81"/>
      <c r="M678" s="81"/>
      <c r="N678" s="120"/>
      <c r="O678" s="120"/>
      <c r="P678" s="120"/>
    </row>
    <row r="679" spans="1:16">
      <c r="A679" s="81"/>
      <c r="B679" s="81"/>
      <c r="C679" s="81"/>
      <c r="D679" s="81"/>
      <c r="E679" s="81"/>
      <c r="F679" s="81"/>
      <c r="G679" s="81"/>
      <c r="H679" s="81"/>
      <c r="I679" s="81"/>
      <c r="J679" s="81"/>
      <c r="K679" s="81"/>
      <c r="L679" s="81"/>
      <c r="M679" s="81"/>
      <c r="N679" s="120"/>
      <c r="O679" s="120"/>
      <c r="P679" s="120"/>
    </row>
    <row r="680" spans="1:16">
      <c r="A680" s="81"/>
      <c r="B680" s="81"/>
      <c r="C680" s="81"/>
      <c r="D680" s="81"/>
      <c r="E680" s="81"/>
      <c r="F680" s="81"/>
      <c r="G680" s="81"/>
      <c r="H680" s="81"/>
      <c r="I680" s="81"/>
      <c r="J680" s="81"/>
      <c r="K680" s="81"/>
      <c r="L680" s="81"/>
      <c r="M680" s="81"/>
      <c r="N680" s="120"/>
      <c r="O680" s="120"/>
      <c r="P680" s="120"/>
    </row>
    <row r="681" spans="1:16">
      <c r="A681" s="81"/>
      <c r="B681" s="81"/>
      <c r="C681" s="81"/>
      <c r="D681" s="81"/>
      <c r="E681" s="81"/>
      <c r="F681" s="81"/>
      <c r="G681" s="81"/>
      <c r="H681" s="81"/>
      <c r="I681" s="81"/>
      <c r="J681" s="81"/>
      <c r="K681" s="81"/>
      <c r="L681" s="81"/>
      <c r="M681" s="81"/>
      <c r="N681" s="120"/>
      <c r="O681" s="120"/>
      <c r="P681" s="120"/>
    </row>
    <row r="682" spans="1:16">
      <c r="A682" s="81"/>
      <c r="B682" s="81"/>
      <c r="C682" s="81"/>
      <c r="D682" s="81"/>
      <c r="E682" s="81"/>
      <c r="F682" s="81"/>
      <c r="G682" s="81"/>
      <c r="H682" s="81"/>
      <c r="I682" s="81"/>
      <c r="J682" s="81"/>
      <c r="K682" s="81"/>
      <c r="L682" s="81"/>
      <c r="M682" s="81"/>
      <c r="N682" s="120"/>
      <c r="O682" s="120"/>
      <c r="P682" s="120"/>
    </row>
    <row r="683" spans="1:16">
      <c r="A683" s="81"/>
      <c r="B683" s="81"/>
      <c r="C683" s="81"/>
      <c r="D683" s="81"/>
      <c r="E683" s="81"/>
      <c r="F683" s="81"/>
      <c r="G683" s="81"/>
      <c r="H683" s="81"/>
      <c r="I683" s="81"/>
      <c r="J683" s="81"/>
      <c r="K683" s="81"/>
      <c r="L683" s="81"/>
      <c r="M683" s="81"/>
      <c r="N683" s="120"/>
      <c r="O683" s="120"/>
      <c r="P683" s="120"/>
    </row>
    <row r="684" spans="1:16">
      <c r="A684" s="81"/>
      <c r="B684" s="81"/>
      <c r="C684" s="81"/>
      <c r="D684" s="81"/>
      <c r="E684" s="81"/>
      <c r="F684" s="81"/>
      <c r="G684" s="81"/>
      <c r="H684" s="81"/>
      <c r="I684" s="81"/>
      <c r="J684" s="81"/>
      <c r="K684" s="81"/>
      <c r="L684" s="81"/>
      <c r="M684" s="81"/>
      <c r="N684" s="120"/>
      <c r="O684" s="120"/>
      <c r="P684" s="120"/>
    </row>
    <row r="685" spans="1:16">
      <c r="A685" s="81"/>
      <c r="B685" s="81"/>
      <c r="C685" s="81"/>
      <c r="D685" s="81"/>
      <c r="E685" s="81"/>
      <c r="F685" s="81"/>
      <c r="G685" s="81"/>
      <c r="H685" s="81"/>
      <c r="I685" s="81"/>
      <c r="J685" s="81"/>
      <c r="K685" s="81"/>
      <c r="L685" s="81"/>
      <c r="M685" s="81"/>
      <c r="N685" s="120"/>
      <c r="O685" s="120"/>
      <c r="P685" s="120"/>
    </row>
    <row r="686" spans="1:16">
      <c r="A686" s="81"/>
      <c r="B686" s="81"/>
      <c r="C686" s="81"/>
      <c r="D686" s="81"/>
      <c r="E686" s="81"/>
      <c r="F686" s="81"/>
      <c r="G686" s="81"/>
      <c r="H686" s="81"/>
      <c r="I686" s="81"/>
      <c r="J686" s="81"/>
      <c r="K686" s="81"/>
      <c r="L686" s="81"/>
      <c r="M686" s="81"/>
      <c r="N686" s="120"/>
      <c r="O686" s="120"/>
      <c r="P686" s="120"/>
    </row>
    <row r="687" spans="1:16">
      <c r="A687" s="81"/>
      <c r="B687" s="81"/>
      <c r="C687" s="81"/>
      <c r="D687" s="81"/>
      <c r="E687" s="81"/>
      <c r="F687" s="81"/>
      <c r="G687" s="81"/>
      <c r="H687" s="81"/>
      <c r="I687" s="81"/>
      <c r="J687" s="81"/>
      <c r="K687" s="81"/>
      <c r="L687" s="81"/>
      <c r="M687" s="81"/>
      <c r="N687" s="120"/>
      <c r="O687" s="120"/>
      <c r="P687" s="120"/>
    </row>
    <row r="688" spans="1:16">
      <c r="A688" s="81"/>
      <c r="B688" s="81"/>
      <c r="C688" s="81"/>
      <c r="D688" s="81"/>
      <c r="E688" s="81"/>
      <c r="F688" s="81"/>
      <c r="G688" s="81"/>
      <c r="H688" s="81"/>
      <c r="I688" s="81"/>
      <c r="J688" s="81"/>
      <c r="K688" s="81"/>
      <c r="L688" s="81"/>
      <c r="M688" s="81"/>
      <c r="N688" s="120"/>
      <c r="O688" s="120"/>
      <c r="P688" s="120"/>
    </row>
    <row r="689" spans="1:16">
      <c r="A689" s="81"/>
      <c r="B689" s="81"/>
      <c r="C689" s="81"/>
      <c r="D689" s="81"/>
      <c r="E689" s="81"/>
      <c r="F689" s="81"/>
      <c r="G689" s="81"/>
      <c r="H689" s="81"/>
      <c r="I689" s="81"/>
      <c r="J689" s="81"/>
      <c r="K689" s="81"/>
      <c r="L689" s="81"/>
      <c r="M689" s="81"/>
      <c r="N689" s="120"/>
      <c r="O689" s="120"/>
      <c r="P689" s="120"/>
    </row>
    <row r="690" spans="1:16">
      <c r="A690" s="81"/>
      <c r="B690" s="81"/>
      <c r="C690" s="81"/>
      <c r="D690" s="81"/>
      <c r="E690" s="81"/>
      <c r="F690" s="81"/>
      <c r="G690" s="81"/>
      <c r="H690" s="81"/>
      <c r="I690" s="81"/>
      <c r="J690" s="81"/>
      <c r="K690" s="81"/>
      <c r="L690" s="81"/>
      <c r="M690" s="81"/>
      <c r="N690" s="120"/>
      <c r="O690" s="120"/>
      <c r="P690" s="120"/>
    </row>
    <row r="691" spans="1:16">
      <c r="A691" s="81"/>
      <c r="B691" s="81"/>
      <c r="C691" s="81"/>
      <c r="D691" s="81"/>
      <c r="E691" s="81"/>
      <c r="F691" s="81"/>
      <c r="G691" s="81"/>
      <c r="H691" s="81"/>
      <c r="I691" s="81"/>
      <c r="J691" s="81"/>
      <c r="K691" s="81"/>
      <c r="L691" s="81"/>
      <c r="M691" s="81"/>
      <c r="N691" s="120"/>
      <c r="O691" s="120"/>
      <c r="P691" s="120"/>
    </row>
    <row r="692" spans="1:16">
      <c r="A692" s="81"/>
      <c r="B692" s="81"/>
      <c r="C692" s="81"/>
      <c r="D692" s="81"/>
      <c r="E692" s="81"/>
      <c r="F692" s="81"/>
      <c r="G692" s="81"/>
      <c r="H692" s="81"/>
      <c r="I692" s="81"/>
      <c r="J692" s="81"/>
      <c r="K692" s="81"/>
      <c r="L692" s="81"/>
      <c r="M692" s="81"/>
      <c r="N692" s="120"/>
      <c r="O692" s="120"/>
      <c r="P692" s="120"/>
    </row>
    <row r="693" spans="1:16">
      <c r="A693" s="81"/>
      <c r="B693" s="81"/>
      <c r="C693" s="81"/>
      <c r="D693" s="81"/>
      <c r="E693" s="81"/>
      <c r="F693" s="81"/>
      <c r="G693" s="81"/>
      <c r="H693" s="81"/>
      <c r="I693" s="81"/>
      <c r="J693" s="81"/>
      <c r="K693" s="81"/>
      <c r="L693" s="81"/>
      <c r="M693" s="81"/>
      <c r="N693" s="120"/>
      <c r="O693" s="120"/>
      <c r="P693" s="120"/>
    </row>
    <row r="694" spans="1:16">
      <c r="A694" s="81"/>
      <c r="B694" s="81"/>
      <c r="C694" s="81"/>
      <c r="D694" s="81"/>
      <c r="E694" s="81"/>
      <c r="F694" s="81"/>
      <c r="G694" s="81"/>
      <c r="H694" s="81"/>
      <c r="I694" s="81"/>
      <c r="J694" s="81"/>
      <c r="K694" s="81"/>
      <c r="L694" s="81"/>
      <c r="M694" s="81"/>
      <c r="N694" s="120"/>
      <c r="O694" s="120"/>
      <c r="P694" s="120"/>
    </row>
    <row r="695" spans="1:16">
      <c r="A695" s="81"/>
      <c r="B695" s="81"/>
      <c r="C695" s="81"/>
      <c r="D695" s="81"/>
      <c r="E695" s="81"/>
      <c r="F695" s="81"/>
      <c r="G695" s="81"/>
      <c r="H695" s="81"/>
      <c r="I695" s="81"/>
      <c r="J695" s="81"/>
      <c r="K695" s="81"/>
      <c r="L695" s="81"/>
      <c r="M695" s="81"/>
      <c r="N695" s="120"/>
      <c r="O695" s="120"/>
      <c r="P695" s="120"/>
    </row>
    <row r="696" spans="1:16">
      <c r="A696" s="81"/>
      <c r="B696" s="81"/>
      <c r="C696" s="81"/>
      <c r="D696" s="81"/>
      <c r="E696" s="81"/>
      <c r="F696" s="81"/>
      <c r="G696" s="81"/>
      <c r="H696" s="81"/>
      <c r="I696" s="81"/>
      <c r="J696" s="81"/>
      <c r="K696" s="81"/>
      <c r="L696" s="81"/>
      <c r="M696" s="81"/>
      <c r="N696" s="120"/>
      <c r="O696" s="120"/>
      <c r="P696" s="120"/>
    </row>
    <row r="697" spans="1:16">
      <c r="A697" s="81"/>
      <c r="B697" s="81"/>
      <c r="C697" s="81"/>
      <c r="D697" s="81"/>
      <c r="E697" s="81"/>
      <c r="F697" s="81"/>
      <c r="G697" s="81"/>
      <c r="H697" s="81"/>
      <c r="I697" s="81"/>
      <c r="J697" s="81"/>
      <c r="K697" s="81"/>
      <c r="L697" s="81"/>
      <c r="M697" s="81"/>
      <c r="N697" s="120"/>
      <c r="O697" s="120"/>
      <c r="P697" s="120"/>
    </row>
    <row r="698" spans="1:16">
      <c r="A698" s="81"/>
      <c r="B698" s="81"/>
      <c r="C698" s="81"/>
      <c r="D698" s="81"/>
      <c r="E698" s="81"/>
      <c r="F698" s="81"/>
      <c r="G698" s="81"/>
      <c r="H698" s="81"/>
      <c r="I698" s="81"/>
      <c r="J698" s="81"/>
      <c r="K698" s="81"/>
      <c r="L698" s="81"/>
      <c r="M698" s="81"/>
      <c r="N698" s="120"/>
      <c r="O698" s="120"/>
      <c r="P698" s="120"/>
    </row>
    <row r="699" spans="1:16">
      <c r="A699" s="81"/>
      <c r="B699" s="81"/>
      <c r="C699" s="81"/>
      <c r="D699" s="81"/>
      <c r="E699" s="81"/>
      <c r="F699" s="81"/>
      <c r="G699" s="81"/>
      <c r="H699" s="81"/>
      <c r="I699" s="81"/>
      <c r="J699" s="81"/>
      <c r="K699" s="81"/>
      <c r="L699" s="81"/>
      <c r="M699" s="81"/>
      <c r="N699" s="120"/>
      <c r="O699" s="120"/>
      <c r="P699" s="120"/>
    </row>
    <row r="700" spans="1:16">
      <c r="A700" s="81"/>
      <c r="B700" s="81"/>
      <c r="C700" s="81"/>
      <c r="D700" s="81"/>
      <c r="E700" s="81"/>
      <c r="F700" s="81"/>
      <c r="G700" s="81"/>
      <c r="H700" s="81"/>
      <c r="I700" s="81"/>
      <c r="J700" s="81"/>
      <c r="K700" s="81"/>
      <c r="L700" s="81"/>
      <c r="M700" s="81"/>
      <c r="N700" s="120"/>
      <c r="O700" s="120"/>
      <c r="P700" s="120"/>
    </row>
  </sheetData>
  <sheetProtection sheet="1" sort="0" autoFilter="0"/>
  <autoFilter ref="A13:A639"/>
  <mergeCells count="6">
    <mergeCell ref="A4:M4"/>
    <mergeCell ref="O6:P6"/>
    <mergeCell ref="F12:J12"/>
    <mergeCell ref="C13:D13"/>
    <mergeCell ref="L10:L13"/>
    <mergeCell ref="F10:J11"/>
  </mergeCells>
  <conditionalFormatting sqref="B639">
    <cfRule type="expression" dxfId="0" priority="15" stopIfTrue="1">
      <formula>MOD(ROW(),2)=0</formula>
    </cfRule>
    <cfRule type="expression" dxfId="1" priority="16" stopIfTrue="1">
      <formula>MOD(ROW(),2)=1</formula>
    </cfRule>
  </conditionalFormatting>
  <conditionalFormatting sqref="F640:J640">
    <cfRule type="expression" dxfId="0" priority="9" stopIfTrue="1">
      <formula>MOD(ROW(),2)=0</formula>
    </cfRule>
    <cfRule type="expression" dxfId="1" priority="10" stopIfTrue="1">
      <formula>MOD(ROW(),2)=1</formula>
    </cfRule>
  </conditionalFormatting>
  <conditionalFormatting sqref="K640">
    <cfRule type="cellIs" dxfId="2" priority="3" stopIfTrue="1" operator="greaterThan">
      <formula>1</formula>
    </cfRule>
    <cfRule type="cellIs" dxfId="3" priority="4" stopIfTrue="1" operator="lessThan">
      <formula>-1</formula>
    </cfRule>
  </conditionalFormatting>
  <conditionalFormatting sqref="F641:F672">
    <cfRule type="expression" dxfId="4" priority="5" stopIfTrue="1">
      <formula>IF(INT(COUNT($F$14:$J$638)*25%)&gt;0,SMALL($F$14:$J$638,INT(COUNT($F$14:$J$638)*25%)),MIN($F$14:$J$638))&gt;=F641</formula>
    </cfRule>
    <cfRule type="expression" dxfId="5" priority="6" stopIfTrue="1">
      <formula>IF(INT(COUNT($F$14:$J$638)*25%)&gt;0,LARGE($F$14:$J$638,INT(COUNT($F$14:$J$638)*25%)),MAX($F$14:$J$638))&lt;=F641</formula>
    </cfRule>
  </conditionalFormatting>
  <conditionalFormatting sqref="K14:K639">
    <cfRule type="expression" dxfId="0" priority="19" stopIfTrue="1">
      <formula>MOD(ROW(),2)=0</formula>
    </cfRule>
    <cfRule type="expression" dxfId="1" priority="20" stopIfTrue="1">
      <formula>MOD(ROW(),2)=1</formula>
    </cfRule>
  </conditionalFormatting>
  <conditionalFormatting sqref="K641:K672">
    <cfRule type="expression" dxfId="0" priority="7" stopIfTrue="1">
      <formula>MOD(ROW(),2)=0</formula>
    </cfRule>
    <cfRule type="expression" dxfId="1" priority="8" stopIfTrue="1">
      <formula>MOD(ROW(),2)=1</formula>
    </cfRule>
  </conditionalFormatting>
  <conditionalFormatting sqref="L14:L640">
    <cfRule type="cellIs" dxfId="2" priority="35" stopIfTrue="1" operator="greaterThan">
      <formula>0.75</formula>
    </cfRule>
    <cfRule type="cellIs" dxfId="3" priority="36" stopIfTrue="1" operator="lessThan">
      <formula>-0.75</formula>
    </cfRule>
  </conditionalFormatting>
  <conditionalFormatting sqref="L641:L672">
    <cfRule type="cellIs" dxfId="6" priority="1" stopIfTrue="1" operator="lessThan">
      <formula>-0.25</formula>
    </cfRule>
    <cfRule type="cellIs" dxfId="7" priority="2" stopIfTrue="1" operator="greaterThan">
      <formula>0.25</formula>
    </cfRule>
  </conditionalFormatting>
  <conditionalFormatting sqref="A14:E634">
    <cfRule type="expression" dxfId="0" priority="21" stopIfTrue="1">
      <formula>MOD(ROW(),2)=0</formula>
    </cfRule>
    <cfRule type="expression" dxfId="1" priority="22" stopIfTrue="1">
      <formula>MOD(ROW(),2)=1</formula>
    </cfRule>
  </conditionalFormatting>
  <conditionalFormatting sqref="F14:J639">
    <cfRule type="expression" dxfId="4" priority="33" stopIfTrue="1">
      <formula>IF(INT(COUNT($F$14:$J$638)*25%)&gt;0,SMALL($F$14:$J$638,INT(COUNT($F$14:$J$638)*25%)),MIN($F$14:$J$638))&gt;=F14</formula>
    </cfRule>
    <cfRule type="expression" dxfId="5" priority="34" stopIfTrue="1">
      <formula>IF(INT(COUNT($F$14:$J$638)*25%)&gt;0,LARGE($F$14:$J$638,INT(COUNT($F$14:$J$638)*25%)),MAX($F$14:$J$638))&lt;=F14</formula>
    </cfRule>
  </conditionalFormatting>
  <conditionalFormatting sqref="A635:A639 C635:E639 B635:B638">
    <cfRule type="expression" dxfId="0" priority="23" stopIfTrue="1">
      <formula>MOD(ROW(),2)=0</formula>
    </cfRule>
    <cfRule type="expression" dxfId="1" priority="24" stopIfTrue="1">
      <formula>MOD(ROW(),2)=1</formula>
    </cfRule>
  </conditionalFormatting>
  <conditionalFormatting sqref="A640:E672">
    <cfRule type="expression" dxfId="0" priority="17" stopIfTrue="1">
      <formula>MOD(ROW(),2)=0</formula>
    </cfRule>
    <cfRule type="expression" dxfId="1" priority="18" stopIfTrue="1">
      <formula>MOD(ROW(),2)=1</formula>
    </cfRule>
  </conditionalFormatting>
  <conditionalFormatting sqref="G641:J672">
    <cfRule type="expression" dxfId="4" priority="11" stopIfTrue="1">
      <formula>IF(INT(COUNT($F$14:$J$638)*25%)&gt;0,SMALL($F$14:$J$638,INT(COUNT($F$14:$J$638)*25%)),MIN($F$14:$J$638))&gt;=G641</formula>
    </cfRule>
    <cfRule type="expression" dxfId="5" priority="12" stopIfTrue="1">
      <formula>IF(INT(COUNT($F$14:$J$638)*25%)&gt;0,LARGE($F$14:$J$638,INT(COUNT($F$14:$J$638)*25%)),MAX($F$14:$J$638))&lt;=G641</formula>
    </cfRule>
  </conditionalFormatting>
  <hyperlinks>
    <hyperlink ref="M10" location="Charts!A1" display="See Charts for 2013 scores"/>
    <hyperlink ref="M12" location="Scores!A1" display="See full data set (index scores)"/>
    <hyperlink ref="M13" location="Data!A1" display="See full data set (e.g. numbers/rates)"/>
    <hyperlink ref="O6" location="'Index scores'!D629" display="The source information is also shown below the data in 'Index Scores'"/>
    <hyperlink ref="M11" location="Wardmap!A3" display="See a Map of well-being scores"/>
    <hyperlink ref="O6:P6" location="Scores!E632" display="The source information is also shown below the data in 'Index Scores'"/>
  </hyperlinks>
  <pageMargins left="0.75" right="0.75" top="1" bottom="1" header="0.5" footer="0.5"/>
  <pageSetup paperSize="9" orientation="portrait" horizontalDpi="600" verticalDpi="600"/>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3425" name="Scroll Bar 1" r:id="rId4">
              <controlPr defaultSize="0">
                <anchor moveWithCells="1">
                  <from>
                    <xdr:col>9</xdr:col>
                    <xdr:colOff>20320</xdr:colOff>
                    <xdr:row>7</xdr:row>
                    <xdr:rowOff>57785</xdr:rowOff>
                  </from>
                  <to>
                    <xdr:col>9</xdr:col>
                    <xdr:colOff>732155</xdr:colOff>
                    <xdr:row>7</xdr:row>
                    <xdr:rowOff>219710</xdr:rowOff>
                  </to>
                </anchor>
              </controlPr>
            </control>
          </mc:Choice>
        </mc:AlternateContent>
        <mc:AlternateContent xmlns:mc="http://schemas.openxmlformats.org/markup-compatibility/2006">
          <mc:Choice Requires="x14">
            <control shapeId="103426" name="Scroll Bar 2" r:id="rId5">
              <controlPr defaultSize="0">
                <anchor moveWithCells="1">
                  <from>
                    <xdr:col>10</xdr:col>
                    <xdr:colOff>10160</xdr:colOff>
                    <xdr:row>7</xdr:row>
                    <xdr:rowOff>57785</xdr:rowOff>
                  </from>
                  <to>
                    <xdr:col>10</xdr:col>
                    <xdr:colOff>721360</xdr:colOff>
                    <xdr:row>7</xdr:row>
                    <xdr:rowOff>219710</xdr:rowOff>
                  </to>
                </anchor>
              </controlPr>
            </control>
          </mc:Choice>
        </mc:AlternateContent>
        <mc:AlternateContent xmlns:mc="http://schemas.openxmlformats.org/markup-compatibility/2006">
          <mc:Choice Requires="x14">
            <control shapeId="103427" name="Scroll Bar 3" r:id="rId6">
              <controlPr defaultSize="0">
                <anchor moveWithCells="1">
                  <from>
                    <xdr:col>11</xdr:col>
                    <xdr:colOff>10160</xdr:colOff>
                    <xdr:row>7</xdr:row>
                    <xdr:rowOff>57785</xdr:rowOff>
                  </from>
                  <to>
                    <xdr:col>11</xdr:col>
                    <xdr:colOff>720725</xdr:colOff>
                    <xdr:row>7</xdr:row>
                    <xdr:rowOff>219710</xdr:rowOff>
                  </to>
                </anchor>
              </controlPr>
            </control>
          </mc:Choice>
        </mc:AlternateContent>
        <mc:AlternateContent xmlns:mc="http://schemas.openxmlformats.org/markup-compatibility/2006">
          <mc:Choice Requires="x14">
            <control shapeId="103428" name="Scroll Bar 4" r:id="rId7">
              <controlPr defaultSize="0">
                <anchor moveWithCells="1">
                  <from>
                    <xdr:col>2</xdr:col>
                    <xdr:colOff>40640</xdr:colOff>
                    <xdr:row>7</xdr:row>
                    <xdr:rowOff>47625</xdr:rowOff>
                  </from>
                  <to>
                    <xdr:col>2</xdr:col>
                    <xdr:colOff>751840</xdr:colOff>
                    <xdr:row>7</xdr:row>
                    <xdr:rowOff>210185</xdr:rowOff>
                  </to>
                </anchor>
              </controlPr>
            </control>
          </mc:Choice>
        </mc:AlternateContent>
        <mc:AlternateContent xmlns:mc="http://schemas.openxmlformats.org/markup-compatibility/2006">
          <mc:Choice Requires="x14">
            <control shapeId="103429" name="Scroll Bar 5" r:id="rId8">
              <controlPr defaultSize="0">
                <anchor moveWithCells="1">
                  <from>
                    <xdr:col>3</xdr:col>
                    <xdr:colOff>20320</xdr:colOff>
                    <xdr:row>7</xdr:row>
                    <xdr:rowOff>47625</xdr:rowOff>
                  </from>
                  <to>
                    <xdr:col>3</xdr:col>
                    <xdr:colOff>732155</xdr:colOff>
                    <xdr:row>7</xdr:row>
                    <xdr:rowOff>210185</xdr:rowOff>
                  </to>
                </anchor>
              </controlPr>
            </control>
          </mc:Choice>
        </mc:AlternateContent>
        <mc:AlternateContent xmlns:mc="http://schemas.openxmlformats.org/markup-compatibility/2006">
          <mc:Choice Requires="x14">
            <control shapeId="103430" name="Scroll Bar 6" r:id="rId9">
              <controlPr defaultSize="0">
                <anchor moveWithCells="1">
                  <from>
                    <xdr:col>1</xdr:col>
                    <xdr:colOff>30480</xdr:colOff>
                    <xdr:row>7</xdr:row>
                    <xdr:rowOff>38100</xdr:rowOff>
                  </from>
                  <to>
                    <xdr:col>1</xdr:col>
                    <xdr:colOff>741680</xdr:colOff>
                    <xdr:row>7</xdr:row>
                    <xdr:rowOff>200025</xdr:rowOff>
                  </to>
                </anchor>
              </controlPr>
            </control>
          </mc:Choice>
        </mc:AlternateContent>
        <mc:AlternateContent xmlns:mc="http://schemas.openxmlformats.org/markup-compatibility/2006">
          <mc:Choice Requires="x14">
            <control shapeId="103431" name="Scroll Bar 7" r:id="rId10">
              <controlPr defaultSize="0">
                <anchor moveWithCells="1">
                  <from>
                    <xdr:col>4</xdr:col>
                    <xdr:colOff>10160</xdr:colOff>
                    <xdr:row>7</xdr:row>
                    <xdr:rowOff>57785</xdr:rowOff>
                  </from>
                  <to>
                    <xdr:col>4</xdr:col>
                    <xdr:colOff>721360</xdr:colOff>
                    <xdr:row>7</xdr:row>
                    <xdr:rowOff>219710</xdr:rowOff>
                  </to>
                </anchor>
              </controlPr>
            </control>
          </mc:Choice>
        </mc:AlternateContent>
        <mc:AlternateContent xmlns:mc="http://schemas.openxmlformats.org/markup-compatibility/2006">
          <mc:Choice Requires="x14">
            <control shapeId="103432" name="Scroll Bar 8" r:id="rId11">
              <controlPr defaultSize="0">
                <anchor moveWithCells="1">
                  <from>
                    <xdr:col>5</xdr:col>
                    <xdr:colOff>20320</xdr:colOff>
                    <xdr:row>7</xdr:row>
                    <xdr:rowOff>66040</xdr:rowOff>
                  </from>
                  <to>
                    <xdr:col>5</xdr:col>
                    <xdr:colOff>732155</xdr:colOff>
                    <xdr:row>7</xdr:row>
                    <xdr:rowOff>228600</xdr:rowOff>
                  </to>
                </anchor>
              </controlPr>
            </control>
          </mc:Choice>
        </mc:AlternateContent>
        <mc:AlternateContent xmlns:mc="http://schemas.openxmlformats.org/markup-compatibility/2006">
          <mc:Choice Requires="x14">
            <control shapeId="103433" name="Scroll Bar 9" r:id="rId12">
              <controlPr defaultSize="0">
                <anchor moveWithCells="1">
                  <from>
                    <xdr:col>6</xdr:col>
                    <xdr:colOff>40640</xdr:colOff>
                    <xdr:row>7</xdr:row>
                    <xdr:rowOff>57785</xdr:rowOff>
                  </from>
                  <to>
                    <xdr:col>6</xdr:col>
                    <xdr:colOff>751840</xdr:colOff>
                    <xdr:row>7</xdr:row>
                    <xdr:rowOff>219710</xdr:rowOff>
                  </to>
                </anchor>
              </controlPr>
            </control>
          </mc:Choice>
        </mc:AlternateContent>
        <mc:AlternateContent xmlns:mc="http://schemas.openxmlformats.org/markup-compatibility/2006">
          <mc:Choice Requires="x14">
            <control shapeId="103434" name="Scroll Bar 10" r:id="rId13">
              <controlPr defaultSize="0">
                <anchor moveWithCells="1">
                  <from>
                    <xdr:col>7</xdr:col>
                    <xdr:colOff>30480</xdr:colOff>
                    <xdr:row>7</xdr:row>
                    <xdr:rowOff>66040</xdr:rowOff>
                  </from>
                  <to>
                    <xdr:col>7</xdr:col>
                    <xdr:colOff>741680</xdr:colOff>
                    <xdr:row>7</xdr:row>
                    <xdr:rowOff>228600</xdr:rowOff>
                  </to>
                </anchor>
              </controlPr>
            </control>
          </mc:Choice>
        </mc:AlternateContent>
        <mc:AlternateContent xmlns:mc="http://schemas.openxmlformats.org/markup-compatibility/2006">
          <mc:Choice Requires="x14">
            <control shapeId="103435" name="Scroll Bar 11" r:id="rId14">
              <controlPr defaultSize="0">
                <anchor moveWithCells="1">
                  <from>
                    <xdr:col>8</xdr:col>
                    <xdr:colOff>20320</xdr:colOff>
                    <xdr:row>7</xdr:row>
                    <xdr:rowOff>57785</xdr:rowOff>
                  </from>
                  <to>
                    <xdr:col>8</xdr:col>
                    <xdr:colOff>732155</xdr:colOff>
                    <xdr:row>7</xdr:row>
                    <xdr:rowOff>219710</xdr:rowOff>
                  </to>
                </anchor>
              </controlPr>
            </control>
          </mc:Choice>
        </mc:AlternateContent>
        <mc:AlternateContent xmlns:mc="http://schemas.openxmlformats.org/markup-compatibility/2006">
          <mc:Choice Requires="x14">
            <control shapeId="103436" name="Scroll Bar 12" r:id="rId15">
              <controlPr defaultSize="0">
                <anchor moveWithCells="1">
                  <from>
                    <xdr:col>12</xdr:col>
                    <xdr:colOff>30480</xdr:colOff>
                    <xdr:row>7</xdr:row>
                    <xdr:rowOff>66040</xdr:rowOff>
                  </from>
                  <to>
                    <xdr:col>12</xdr:col>
                    <xdr:colOff>741680</xdr:colOff>
                    <xdr:row>7</xdr:row>
                    <xdr:rowOff>228600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744"/>
  <sheetViews>
    <sheetView showGridLines="0" workbookViewId="0">
      <pane ySplit="4" topLeftCell="A5" activePane="bottomLeft" state="frozen"/>
      <selection/>
      <selection pane="bottomLeft" activeCell="B6" sqref="B6"/>
    </sheetView>
  </sheetViews>
  <sheetFormatPr defaultColWidth="9.14285714285714" defaultRowHeight="12"/>
  <cols>
    <col min="2" max="2" width="9.71428571428571" customWidth="1"/>
    <col min="5" max="5" width="9.71428571428571" customWidth="1"/>
    <col min="18" max="18" width="4.57142857142857" customWidth="1"/>
    <col min="19" max="19" width="3.85714285714286" customWidth="1"/>
    <col min="20" max="20" width="23.1428571428571" customWidth="1"/>
    <col min="22" max="22" width="6" customWidth="1"/>
    <col min="23" max="23" width="18.1428571428571" customWidth="1"/>
  </cols>
  <sheetData>
    <row r="1" s="80" customFormat="1" ht="15" customHeight="1" spans="17:27">
      <c r="Q1" s="118"/>
      <c r="R1" s="118"/>
      <c r="S1" s="118"/>
      <c r="T1" s="118"/>
      <c r="U1" s="118"/>
      <c r="V1" s="118"/>
      <c r="W1" s="118"/>
      <c r="X1" s="118"/>
      <c r="Y1" s="118"/>
      <c r="Z1" s="118"/>
      <c r="AA1" s="118"/>
    </row>
    <row r="2" s="3" customFormat="1" ht="4.5" customHeight="1" spans="17:27">
      <c r="Q2" s="119"/>
      <c r="R2" s="119"/>
      <c r="S2" s="119"/>
      <c r="T2" s="119"/>
      <c r="U2" s="119"/>
      <c r="V2" s="119"/>
      <c r="W2" s="119"/>
      <c r="X2" s="119"/>
      <c r="Y2" s="119"/>
      <c r="Z2" s="119"/>
      <c r="AA2" s="119"/>
    </row>
    <row r="3" s="81" customFormat="1" ht="4.5" customHeight="1" spans="17:27">
      <c r="Q3" s="120"/>
      <c r="R3" s="120"/>
      <c r="S3" s="120"/>
      <c r="T3" s="120"/>
      <c r="U3" s="120"/>
      <c r="V3" s="120"/>
      <c r="W3" s="120"/>
      <c r="X3" s="120"/>
      <c r="Y3" s="120"/>
      <c r="Z3" s="120"/>
      <c r="AA3" s="120"/>
    </row>
    <row r="4" s="81" customFormat="1" ht="32.25" customHeight="1" spans="2:13">
      <c r="B4" s="127" t="s">
        <v>2387</v>
      </c>
      <c r="C4" s="128"/>
      <c r="D4" s="128"/>
      <c r="E4" s="128"/>
      <c r="F4" s="128"/>
      <c r="G4" s="128"/>
      <c r="H4" s="128"/>
      <c r="I4" s="128"/>
      <c r="J4" s="128"/>
      <c r="K4" s="128"/>
      <c r="L4" s="128"/>
      <c r="M4" s="138"/>
    </row>
    <row r="5" s="126" customFormat="1" ht="32.25" customHeight="1" spans="7:17">
      <c r="G5" s="132" t="s">
        <v>2388</v>
      </c>
      <c r="H5" s="132"/>
      <c r="I5" s="132" t="s">
        <v>2389</v>
      </c>
      <c r="J5" s="132"/>
      <c r="L5" s="135" t="s">
        <v>2390</v>
      </c>
      <c r="M5" s="135"/>
      <c r="N5" s="135"/>
      <c r="O5" s="135"/>
      <c r="P5" s="135"/>
      <c r="Q5" s="135"/>
    </row>
    <row r="6" s="120" customFormat="1" ht="29.25" customHeight="1" spans="1:10">
      <c r="A6" s="126"/>
      <c r="B6" s="129" t="s">
        <v>1322</v>
      </c>
      <c r="C6" s="130"/>
      <c r="D6" s="130"/>
      <c r="E6" s="129" t="s">
        <v>2391</v>
      </c>
      <c r="F6" s="129" t="s">
        <v>2392</v>
      </c>
      <c r="G6" s="129" t="s">
        <v>2393</v>
      </c>
      <c r="H6" s="129" t="s">
        <v>2394</v>
      </c>
      <c r="I6" s="129" t="s">
        <v>2393</v>
      </c>
      <c r="J6" s="129" t="s">
        <v>2394</v>
      </c>
    </row>
    <row r="7" ht="13.2" spans="2:10">
      <c r="B7" s="131" t="s">
        <v>1332</v>
      </c>
      <c r="C7" s="131"/>
      <c r="D7" s="131"/>
      <c r="E7" s="133" t="e">
        <f>'charts data'!L2</f>
        <v>#REF!</v>
      </c>
      <c r="F7" s="133" t="e">
        <f>'charts data'!M2</f>
        <v>#REF!</v>
      </c>
      <c r="G7" s="134">
        <f>'charts data'!N2</f>
        <v>0</v>
      </c>
      <c r="H7" s="134">
        <f>'charts data'!O2</f>
        <v>0</v>
      </c>
      <c r="I7" s="136">
        <f>'charts data'!P2</f>
        <v>0</v>
      </c>
      <c r="J7" s="136">
        <f>'charts data'!Q2</f>
        <v>0</v>
      </c>
    </row>
    <row r="8" ht="15" customHeight="1" spans="2:12">
      <c r="B8" s="131" t="s">
        <v>1333</v>
      </c>
      <c r="C8" s="131"/>
      <c r="D8" s="131"/>
      <c r="E8" s="133" t="e">
        <f>'charts data'!L3</f>
        <v>#REF!</v>
      </c>
      <c r="F8" s="133" t="e">
        <f>'charts data'!M3</f>
        <v>#REF!</v>
      </c>
      <c r="G8" s="134">
        <f>'charts data'!N3</f>
        <v>0</v>
      </c>
      <c r="H8" s="134">
        <f>'charts data'!O3</f>
        <v>0</v>
      </c>
      <c r="I8" s="136">
        <f>'charts data'!P3</f>
        <v>0</v>
      </c>
      <c r="J8" s="136">
        <f>'charts data'!Q3</f>
        <v>0</v>
      </c>
      <c r="L8" s="104" t="s">
        <v>2395</v>
      </c>
    </row>
    <row r="9" ht="13.2" spans="2:10">
      <c r="B9" s="131" t="s">
        <v>1334</v>
      </c>
      <c r="C9" s="131"/>
      <c r="D9" s="131"/>
      <c r="E9" s="133" t="e">
        <f>'charts data'!L4</f>
        <v>#REF!</v>
      </c>
      <c r="F9" s="133" t="e">
        <f>'charts data'!M4</f>
        <v>#REF!</v>
      </c>
      <c r="G9" s="134">
        <f>'charts data'!N4</f>
        <v>0</v>
      </c>
      <c r="H9" s="134">
        <f>'charts data'!O4</f>
        <v>0</v>
      </c>
      <c r="I9" s="136">
        <f>'charts data'!P4</f>
        <v>0</v>
      </c>
      <c r="J9" s="136">
        <f>'charts data'!Q4</f>
        <v>0</v>
      </c>
    </row>
    <row r="10" ht="15" customHeight="1" spans="2:12">
      <c r="B10" s="131" t="s">
        <v>1335</v>
      </c>
      <c r="C10" s="131"/>
      <c r="D10" s="131"/>
      <c r="E10" s="133" t="e">
        <f>'charts data'!L5</f>
        <v>#REF!</v>
      </c>
      <c r="F10" s="133" t="e">
        <f>'charts data'!M5</f>
        <v>#REF!</v>
      </c>
      <c r="G10" s="134">
        <f>'charts data'!N5</f>
        <v>0</v>
      </c>
      <c r="H10" s="134">
        <f>'charts data'!O5</f>
        <v>0</v>
      </c>
      <c r="I10" s="136">
        <f>'charts data'!P5</f>
        <v>0</v>
      </c>
      <c r="J10" s="136">
        <f>'charts data'!Q5</f>
        <v>0</v>
      </c>
      <c r="L10" s="104" t="s">
        <v>2396</v>
      </c>
    </row>
    <row r="11" ht="13.2" spans="2:10">
      <c r="B11" s="131" t="s">
        <v>1336</v>
      </c>
      <c r="C11" s="131"/>
      <c r="D11" s="131"/>
      <c r="E11" s="133" t="e">
        <f>'charts data'!L6</f>
        <v>#REF!</v>
      </c>
      <c r="F11" s="133" t="e">
        <f>'charts data'!M6</f>
        <v>#REF!</v>
      </c>
      <c r="G11" s="134">
        <f>'charts data'!N6</f>
        <v>0</v>
      </c>
      <c r="H11" s="134">
        <f>'charts data'!O6</f>
        <v>0</v>
      </c>
      <c r="I11" s="136">
        <f>'charts data'!P6</f>
        <v>0</v>
      </c>
      <c r="J11" s="136">
        <f>'charts data'!Q6</f>
        <v>0</v>
      </c>
    </row>
    <row r="12" ht="13.2" spans="2:12">
      <c r="B12" s="131" t="s">
        <v>1337</v>
      </c>
      <c r="C12" s="131"/>
      <c r="D12" s="131"/>
      <c r="E12" s="133" t="e">
        <f>'charts data'!L7</f>
        <v>#REF!</v>
      </c>
      <c r="F12" s="133" t="e">
        <f>'charts data'!M7</f>
        <v>#REF!</v>
      </c>
      <c r="G12" s="134">
        <f>'charts data'!N7</f>
        <v>0</v>
      </c>
      <c r="H12" s="134">
        <f>'charts data'!O7</f>
        <v>0</v>
      </c>
      <c r="I12" s="136">
        <f>'charts data'!P7</f>
        <v>0</v>
      </c>
      <c r="J12" s="136">
        <f>'charts data'!Q7</f>
        <v>0</v>
      </c>
      <c r="L12" s="104" t="s">
        <v>2397</v>
      </c>
    </row>
    <row r="13" ht="13.2" spans="2:10">
      <c r="B13" s="131" t="s">
        <v>1338</v>
      </c>
      <c r="C13" s="131"/>
      <c r="D13" s="131"/>
      <c r="E13" s="133" t="e">
        <f>'charts data'!L8</f>
        <v>#REF!</v>
      </c>
      <c r="F13" s="133" t="e">
        <f>'charts data'!M8</f>
        <v>#REF!</v>
      </c>
      <c r="G13" s="134">
        <f>'charts data'!N8</f>
        <v>0</v>
      </c>
      <c r="H13" s="134">
        <f>'charts data'!O8</f>
        <v>0</v>
      </c>
      <c r="I13" s="136">
        <f>'charts data'!P8</f>
        <v>0</v>
      </c>
      <c r="J13" s="136">
        <f>'charts data'!Q8</f>
        <v>0</v>
      </c>
    </row>
    <row r="14" ht="13.2" spans="2:10">
      <c r="B14" s="131" t="s">
        <v>1339</v>
      </c>
      <c r="C14" s="131"/>
      <c r="D14" s="131"/>
      <c r="E14" s="133" t="e">
        <f>'charts data'!L9</f>
        <v>#REF!</v>
      </c>
      <c r="F14" s="133" t="e">
        <f>'charts data'!M9</f>
        <v>#REF!</v>
      </c>
      <c r="G14" s="134">
        <f>'charts data'!N9</f>
        <v>0</v>
      </c>
      <c r="H14" s="134">
        <f>'charts data'!O9</f>
        <v>0</v>
      </c>
      <c r="I14" s="136">
        <f>'charts data'!P9</f>
        <v>0</v>
      </c>
      <c r="J14" s="136">
        <f>'charts data'!Q9</f>
        <v>0</v>
      </c>
    </row>
    <row r="15" ht="13.2" spans="2:10">
      <c r="B15" s="131" t="s">
        <v>1340</v>
      </c>
      <c r="C15" s="131"/>
      <c r="D15" s="131"/>
      <c r="E15" s="133" t="e">
        <f>'charts data'!L10</f>
        <v>#REF!</v>
      </c>
      <c r="F15" s="133" t="e">
        <f>'charts data'!M10</f>
        <v>#REF!</v>
      </c>
      <c r="G15" s="134">
        <f>'charts data'!N10</f>
        <v>0</v>
      </c>
      <c r="H15" s="134">
        <f>'charts data'!O10</f>
        <v>0</v>
      </c>
      <c r="I15" s="136">
        <f>'charts data'!P10</f>
        <v>0</v>
      </c>
      <c r="J15" s="136">
        <f>'charts data'!Q10</f>
        <v>0</v>
      </c>
    </row>
    <row r="16" ht="13.2" spans="2:10">
      <c r="B16" s="131" t="s">
        <v>1341</v>
      </c>
      <c r="C16" s="131"/>
      <c r="D16" s="131"/>
      <c r="E16" s="133" t="e">
        <f>'charts data'!L11</f>
        <v>#REF!</v>
      </c>
      <c r="F16" s="133" t="e">
        <f>'charts data'!M11</f>
        <v>#REF!</v>
      </c>
      <c r="G16" s="134">
        <f>'charts data'!N11</f>
        <v>0</v>
      </c>
      <c r="H16" s="134">
        <f>'charts data'!O11</f>
        <v>0</v>
      </c>
      <c r="I16" s="136">
        <f>'charts data'!P11</f>
        <v>0</v>
      </c>
      <c r="J16" s="136">
        <f>'charts data'!Q11</f>
        <v>0</v>
      </c>
    </row>
    <row r="17" ht="13.2" spans="2:10">
      <c r="B17" s="131" t="s">
        <v>1342</v>
      </c>
      <c r="C17" s="131"/>
      <c r="D17" s="131"/>
      <c r="E17" s="133" t="e">
        <f>'charts data'!L12</f>
        <v>#REF!</v>
      </c>
      <c r="F17" s="133" t="e">
        <f>'charts data'!M12</f>
        <v>#REF!</v>
      </c>
      <c r="G17" s="134">
        <f>'charts data'!N12</f>
        <v>0</v>
      </c>
      <c r="H17" s="134">
        <f>'charts data'!O12</f>
        <v>0</v>
      </c>
      <c r="I17" s="136">
        <f>'charts data'!P12</f>
        <v>0</v>
      </c>
      <c r="J17" s="136">
        <f>'charts data'!Q12</f>
        <v>0</v>
      </c>
    </row>
    <row r="18" ht="13.2" spans="2:10">
      <c r="B18" s="131" t="s">
        <v>1344</v>
      </c>
      <c r="C18" s="131"/>
      <c r="D18" s="131"/>
      <c r="E18" s="133" t="e">
        <f>'charts data'!L13</f>
        <v>#REF!</v>
      </c>
      <c r="F18" s="133" t="e">
        <f>'charts data'!M13</f>
        <v>#REF!</v>
      </c>
      <c r="G18" s="134">
        <f>'charts data'!N13</f>
        <v>0</v>
      </c>
      <c r="H18" s="134">
        <f>'charts data'!O13</f>
        <v>0</v>
      </c>
      <c r="I18" s="136">
        <f>'charts data'!P13</f>
        <v>0</v>
      </c>
      <c r="J18" s="136">
        <f>'charts data'!Q13</f>
        <v>0</v>
      </c>
    </row>
    <row r="19" ht="13.2" spans="2:10">
      <c r="B19" s="131" t="s">
        <v>1346</v>
      </c>
      <c r="C19" s="131"/>
      <c r="D19" s="131"/>
      <c r="E19" s="133" t="e">
        <f>'charts data'!L14</f>
        <v>#REF!</v>
      </c>
      <c r="F19" s="133" t="e">
        <f>'charts data'!M14</f>
        <v>#REF!</v>
      </c>
      <c r="G19" s="134">
        <f>'charts data'!N14</f>
        <v>0</v>
      </c>
      <c r="H19" s="134">
        <f>'charts data'!O14</f>
        <v>0</v>
      </c>
      <c r="I19" s="136">
        <f>'charts data'!P14</f>
        <v>0</v>
      </c>
      <c r="J19" s="136">
        <f>'charts data'!Q14</f>
        <v>0</v>
      </c>
    </row>
    <row r="20" ht="13.2" spans="2:10">
      <c r="B20" s="131" t="s">
        <v>1348</v>
      </c>
      <c r="C20" s="131"/>
      <c r="D20" s="131"/>
      <c r="E20" s="133" t="e">
        <f>'charts data'!L15</f>
        <v>#REF!</v>
      </c>
      <c r="F20" s="133" t="e">
        <f>'charts data'!M15</f>
        <v>#REF!</v>
      </c>
      <c r="G20" s="134">
        <f>'charts data'!N15</f>
        <v>0</v>
      </c>
      <c r="H20" s="134">
        <f>'charts data'!O15</f>
        <v>0</v>
      </c>
      <c r="I20" s="136">
        <f>'charts data'!P15</f>
        <v>0</v>
      </c>
      <c r="J20" s="136">
        <f>'charts data'!Q15</f>
        <v>0</v>
      </c>
    </row>
    <row r="21" ht="13.2" spans="2:10">
      <c r="B21" s="131" t="s">
        <v>1349</v>
      </c>
      <c r="C21" s="131"/>
      <c r="D21" s="131"/>
      <c r="E21" s="133" t="e">
        <f>'charts data'!L16</f>
        <v>#REF!</v>
      </c>
      <c r="F21" s="133" t="e">
        <f>'charts data'!M16</f>
        <v>#REF!</v>
      </c>
      <c r="G21" s="134">
        <f>'charts data'!N16</f>
        <v>0</v>
      </c>
      <c r="H21" s="134">
        <f>'charts data'!O16</f>
        <v>0</v>
      </c>
      <c r="I21" s="136">
        <f>'charts data'!P16</f>
        <v>0</v>
      </c>
      <c r="J21" s="136">
        <f>'charts data'!Q16</f>
        <v>0</v>
      </c>
    </row>
    <row r="22" ht="13.2" spans="2:10">
      <c r="B22" s="131" t="s">
        <v>1350</v>
      </c>
      <c r="C22" s="131"/>
      <c r="D22" s="131"/>
      <c r="E22" s="133" t="e">
        <f>'charts data'!L17</f>
        <v>#REF!</v>
      </c>
      <c r="F22" s="133" t="e">
        <f>'charts data'!M17</f>
        <v>#REF!</v>
      </c>
      <c r="G22" s="134">
        <f>'charts data'!N17</f>
        <v>0</v>
      </c>
      <c r="H22" s="134">
        <f>'charts data'!O17</f>
        <v>0</v>
      </c>
      <c r="I22" s="136">
        <f>'charts data'!P17</f>
        <v>0</v>
      </c>
      <c r="J22" s="136">
        <f>'charts data'!Q17</f>
        <v>0</v>
      </c>
    </row>
    <row r="23" ht="13.2" spans="2:10">
      <c r="B23" s="131" t="s">
        <v>1352</v>
      </c>
      <c r="C23" s="131"/>
      <c r="D23" s="131"/>
      <c r="E23" s="133" t="e">
        <f>'charts data'!L18</f>
        <v>#REF!</v>
      </c>
      <c r="F23" s="133" t="e">
        <f>'charts data'!M18</f>
        <v>#REF!</v>
      </c>
      <c r="G23" s="134">
        <f>'charts data'!N18</f>
        <v>0</v>
      </c>
      <c r="H23" s="134">
        <f>'charts data'!O18</f>
        <v>0</v>
      </c>
      <c r="I23" s="136">
        <f>'charts data'!P18</f>
        <v>0</v>
      </c>
      <c r="J23" s="136">
        <f>'charts data'!Q18</f>
        <v>0</v>
      </c>
    </row>
    <row r="24" ht="13.2" spans="2:10">
      <c r="B24" s="131" t="s">
        <v>1353</v>
      </c>
      <c r="C24" s="131"/>
      <c r="D24" s="131"/>
      <c r="E24" s="133" t="e">
        <f>'charts data'!L19</f>
        <v>#REF!</v>
      </c>
      <c r="F24" s="133" t="e">
        <f>'charts data'!M19</f>
        <v>#REF!</v>
      </c>
      <c r="G24" s="134">
        <f>'charts data'!N19</f>
        <v>0</v>
      </c>
      <c r="H24" s="134">
        <f>'charts data'!O19</f>
        <v>0</v>
      </c>
      <c r="I24" s="136">
        <f>'charts data'!P19</f>
        <v>0</v>
      </c>
      <c r="J24" s="136">
        <f>'charts data'!Q19</f>
        <v>0</v>
      </c>
    </row>
    <row r="25" ht="13.2" spans="2:10">
      <c r="B25" s="131" t="s">
        <v>1354</v>
      </c>
      <c r="C25" s="131"/>
      <c r="D25" s="131"/>
      <c r="E25" s="133" t="e">
        <f>'charts data'!L20</f>
        <v>#REF!</v>
      </c>
      <c r="F25" s="133" t="e">
        <f>'charts data'!M20</f>
        <v>#REF!</v>
      </c>
      <c r="G25" s="134">
        <f>'charts data'!N20</f>
        <v>0</v>
      </c>
      <c r="H25" s="134">
        <f>'charts data'!O20</f>
        <v>0</v>
      </c>
      <c r="I25" s="136">
        <f>'charts data'!P20</f>
        <v>0</v>
      </c>
      <c r="J25" s="136">
        <f>'charts data'!Q20</f>
        <v>0</v>
      </c>
    </row>
    <row r="26" ht="13.2" spans="2:10">
      <c r="B26" s="131" t="s">
        <v>1355</v>
      </c>
      <c r="C26" s="131"/>
      <c r="D26" s="131"/>
      <c r="E26" s="133" t="e">
        <f>'charts data'!L21</f>
        <v>#REF!</v>
      </c>
      <c r="F26" s="133" t="e">
        <f>'charts data'!M21</f>
        <v>#REF!</v>
      </c>
      <c r="G26" s="134">
        <f>'charts data'!N21</f>
        <v>0</v>
      </c>
      <c r="H26" s="134">
        <f>'charts data'!O21</f>
        <v>0</v>
      </c>
      <c r="I26" s="136">
        <f>'charts data'!P21</f>
        <v>0</v>
      </c>
      <c r="J26" s="136">
        <f>'charts data'!Q21</f>
        <v>0</v>
      </c>
    </row>
    <row r="27" ht="13.2" spans="2:13">
      <c r="B27" s="131" t="s">
        <v>1356</v>
      </c>
      <c r="C27" s="131"/>
      <c r="D27" s="131"/>
      <c r="E27" s="133" t="e">
        <f>'charts data'!L22</f>
        <v>#REF!</v>
      </c>
      <c r="F27" s="133" t="e">
        <f>'charts data'!M22</f>
        <v>#REF!</v>
      </c>
      <c r="G27" s="134">
        <f>'charts data'!N22</f>
        <v>0</v>
      </c>
      <c r="H27" s="134">
        <f>'charts data'!O22</f>
        <v>0</v>
      </c>
      <c r="I27" s="136">
        <f>'charts data'!P22</f>
        <v>0</v>
      </c>
      <c r="J27" s="136">
        <f>'charts data'!Q22</f>
        <v>0</v>
      </c>
      <c r="K27" s="137"/>
      <c r="L27" s="137"/>
      <c r="M27" s="137"/>
    </row>
    <row r="28" ht="13.2" spans="2:13">
      <c r="B28" s="131" t="s">
        <v>1357</v>
      </c>
      <c r="C28" s="131"/>
      <c r="D28" s="131"/>
      <c r="E28" s="133" t="e">
        <f>'charts data'!L23</f>
        <v>#REF!</v>
      </c>
      <c r="F28" s="133" t="e">
        <f>'charts data'!M23</f>
        <v>#REF!</v>
      </c>
      <c r="G28" s="134">
        <f>'charts data'!N23</f>
        <v>0</v>
      </c>
      <c r="H28" s="134">
        <f>'charts data'!O23</f>
        <v>0</v>
      </c>
      <c r="I28" s="136">
        <f>'charts data'!P23</f>
        <v>0</v>
      </c>
      <c r="J28" s="136">
        <f>'charts data'!Q23</f>
        <v>0</v>
      </c>
      <c r="K28" s="137"/>
      <c r="L28" s="137"/>
      <c r="M28" s="137"/>
    </row>
    <row r="29" ht="13.2" spans="2:13">
      <c r="B29" s="131" t="s">
        <v>1358</v>
      </c>
      <c r="C29" s="131"/>
      <c r="D29" s="131"/>
      <c r="E29" s="133" t="e">
        <f>'charts data'!L24</f>
        <v>#REF!</v>
      </c>
      <c r="F29" s="133" t="e">
        <f>'charts data'!M24</f>
        <v>#REF!</v>
      </c>
      <c r="G29" s="134">
        <f>'charts data'!N24</f>
        <v>0</v>
      </c>
      <c r="H29" s="134">
        <f>'charts data'!O24</f>
        <v>0</v>
      </c>
      <c r="I29" s="136">
        <f>'charts data'!P24</f>
        <v>0</v>
      </c>
      <c r="J29" s="136">
        <f>'charts data'!Q24</f>
        <v>0</v>
      </c>
      <c r="K29" s="137"/>
      <c r="L29" s="137"/>
      <c r="M29" s="137"/>
    </row>
    <row r="30" ht="13.2" spans="2:10">
      <c r="B30" s="131" t="s">
        <v>1359</v>
      </c>
      <c r="C30" s="131"/>
      <c r="D30" s="131"/>
      <c r="E30" s="133" t="e">
        <f>'charts data'!L25</f>
        <v>#REF!</v>
      </c>
      <c r="F30" s="133" t="e">
        <f>'charts data'!M25</f>
        <v>#REF!</v>
      </c>
      <c r="G30" s="134">
        <f>'charts data'!N25</f>
        <v>0</v>
      </c>
      <c r="H30" s="134">
        <f>'charts data'!O25</f>
        <v>0</v>
      </c>
      <c r="I30" s="136">
        <f>'charts data'!P25</f>
        <v>0</v>
      </c>
      <c r="J30" s="136">
        <f>'charts data'!Q25</f>
        <v>0</v>
      </c>
    </row>
    <row r="31" ht="13.2" spans="2:10">
      <c r="B31" s="131" t="s">
        <v>1360</v>
      </c>
      <c r="C31" s="131"/>
      <c r="D31" s="131"/>
      <c r="E31" s="133" t="e">
        <f>'charts data'!L26</f>
        <v>#REF!</v>
      </c>
      <c r="F31" s="133" t="e">
        <f>'charts data'!M26</f>
        <v>#REF!</v>
      </c>
      <c r="G31" s="134">
        <f>'charts data'!N26</f>
        <v>0</v>
      </c>
      <c r="H31" s="134">
        <f>'charts data'!O26</f>
        <v>0</v>
      </c>
      <c r="I31" s="136">
        <f>'charts data'!P26</f>
        <v>0</v>
      </c>
      <c r="J31" s="136">
        <f>'charts data'!Q26</f>
        <v>0</v>
      </c>
    </row>
    <row r="32" ht="13.2" spans="2:10">
      <c r="B32" s="131" t="s">
        <v>1361</v>
      </c>
      <c r="C32" s="131"/>
      <c r="D32" s="131"/>
      <c r="E32" s="133" t="e">
        <f>'charts data'!L27</f>
        <v>#REF!</v>
      </c>
      <c r="F32" s="133" t="e">
        <f>'charts data'!M27</f>
        <v>#REF!</v>
      </c>
      <c r="G32" s="134">
        <f>'charts data'!N27</f>
        <v>0</v>
      </c>
      <c r="H32" s="134">
        <f>'charts data'!O27</f>
        <v>0</v>
      </c>
      <c r="I32" s="136">
        <f>'charts data'!P27</f>
        <v>0</v>
      </c>
      <c r="J32" s="136">
        <f>'charts data'!Q27</f>
        <v>0</v>
      </c>
    </row>
    <row r="33" ht="13.2" spans="2:10">
      <c r="B33" s="131" t="s">
        <v>1362</v>
      </c>
      <c r="C33" s="131"/>
      <c r="D33" s="131"/>
      <c r="E33" s="133" t="e">
        <f>'charts data'!L28</f>
        <v>#REF!</v>
      </c>
      <c r="F33" s="133" t="e">
        <f>'charts data'!M28</f>
        <v>#REF!</v>
      </c>
      <c r="G33" s="134">
        <f>'charts data'!N28</f>
        <v>0</v>
      </c>
      <c r="H33" s="134">
        <f>'charts data'!O28</f>
        <v>0</v>
      </c>
      <c r="I33" s="136">
        <f>'charts data'!P28</f>
        <v>0</v>
      </c>
      <c r="J33" s="136">
        <f>'charts data'!Q28</f>
        <v>0</v>
      </c>
    </row>
    <row r="34" ht="13.2" spans="2:10">
      <c r="B34" s="131" t="s">
        <v>1363</v>
      </c>
      <c r="C34" s="131"/>
      <c r="D34" s="131"/>
      <c r="E34" s="133" t="e">
        <f>'charts data'!L29</f>
        <v>#REF!</v>
      </c>
      <c r="F34" s="133" t="e">
        <f>'charts data'!M29</f>
        <v>#REF!</v>
      </c>
      <c r="G34" s="134">
        <f>'charts data'!N29</f>
        <v>0</v>
      </c>
      <c r="H34" s="134">
        <f>'charts data'!O29</f>
        <v>0</v>
      </c>
      <c r="I34" s="136">
        <f>'charts data'!P29</f>
        <v>0</v>
      </c>
      <c r="J34" s="136">
        <f>'charts data'!Q29</f>
        <v>0</v>
      </c>
    </row>
    <row r="35" ht="13.2" spans="2:10">
      <c r="B35" s="131" t="s">
        <v>1364</v>
      </c>
      <c r="C35" s="131"/>
      <c r="D35" s="131"/>
      <c r="E35" s="133" t="e">
        <f>'charts data'!L30</f>
        <v>#REF!</v>
      </c>
      <c r="F35" s="133" t="e">
        <f>'charts data'!M30</f>
        <v>#REF!</v>
      </c>
      <c r="G35" s="134">
        <f>'charts data'!N30</f>
        <v>0</v>
      </c>
      <c r="H35" s="134">
        <f>'charts data'!O30</f>
        <v>0</v>
      </c>
      <c r="I35" s="136">
        <f>'charts data'!P30</f>
        <v>0</v>
      </c>
      <c r="J35" s="136">
        <f>'charts data'!Q30</f>
        <v>0</v>
      </c>
    </row>
    <row r="36" ht="13.2" spans="2:10">
      <c r="B36" s="131" t="s">
        <v>1365</v>
      </c>
      <c r="C36" s="131"/>
      <c r="D36" s="131"/>
      <c r="E36" s="133" t="e">
        <f>'charts data'!L31</f>
        <v>#REF!</v>
      </c>
      <c r="F36" s="133" t="e">
        <f>'charts data'!M31</f>
        <v>#REF!</v>
      </c>
      <c r="G36" s="134">
        <f>'charts data'!N31</f>
        <v>0</v>
      </c>
      <c r="H36" s="134">
        <f>'charts data'!O31</f>
        <v>0</v>
      </c>
      <c r="I36" s="136">
        <f>'charts data'!P31</f>
        <v>0</v>
      </c>
      <c r="J36" s="136">
        <f>'charts data'!Q31</f>
        <v>0</v>
      </c>
    </row>
    <row r="37" ht="13.2" spans="2:10">
      <c r="B37" s="131" t="s">
        <v>1367</v>
      </c>
      <c r="C37" s="131"/>
      <c r="D37" s="131"/>
      <c r="E37" s="133" t="e">
        <f>'charts data'!L32</f>
        <v>#REF!</v>
      </c>
      <c r="F37" s="133" t="e">
        <f>'charts data'!M32</f>
        <v>#REF!</v>
      </c>
      <c r="G37" s="134">
        <f>'charts data'!N32</f>
        <v>0</v>
      </c>
      <c r="H37" s="134">
        <f>'charts data'!O32</f>
        <v>0</v>
      </c>
      <c r="I37" s="136">
        <f>'charts data'!P32</f>
        <v>0</v>
      </c>
      <c r="J37" s="136">
        <f>'charts data'!Q32</f>
        <v>0</v>
      </c>
    </row>
    <row r="38" ht="13.2" spans="2:10">
      <c r="B38" s="131" t="s">
        <v>1369</v>
      </c>
      <c r="C38" s="131"/>
      <c r="D38" s="131"/>
      <c r="E38" s="133" t="e">
        <f>'charts data'!L33</f>
        <v>#REF!</v>
      </c>
      <c r="F38" s="133" t="e">
        <f>'charts data'!M33</f>
        <v>#REF!</v>
      </c>
      <c r="G38" s="134">
        <f>'charts data'!N33</f>
        <v>0</v>
      </c>
      <c r="H38" s="134">
        <f>'charts data'!O33</f>
        <v>0</v>
      </c>
      <c r="I38" s="136">
        <f>'charts data'!P33</f>
        <v>0</v>
      </c>
      <c r="J38" s="136">
        <f>'charts data'!Q33</f>
        <v>0</v>
      </c>
    </row>
    <row r="39" spans="13:13">
      <c r="M39" s="139" t="s">
        <v>2398</v>
      </c>
    </row>
    <row r="40" spans="19:21">
      <c r="S40">
        <v>1</v>
      </c>
      <c r="T40" t="s">
        <v>23</v>
      </c>
      <c r="U40" t="s">
        <v>1332</v>
      </c>
    </row>
    <row r="41" spans="19:21">
      <c r="S41">
        <v>2</v>
      </c>
      <c r="T41" t="s">
        <v>26</v>
      </c>
      <c r="U41" t="s">
        <v>1332</v>
      </c>
    </row>
    <row r="42" spans="19:21">
      <c r="S42">
        <v>3</v>
      </c>
      <c r="T42" t="s">
        <v>29</v>
      </c>
      <c r="U42" t="s">
        <v>1332</v>
      </c>
    </row>
    <row r="43" spans="19:21">
      <c r="S43">
        <v>4</v>
      </c>
      <c r="T43" t="s">
        <v>32</v>
      </c>
      <c r="U43" t="s">
        <v>1332</v>
      </c>
    </row>
    <row r="44" spans="19:21">
      <c r="S44">
        <v>5</v>
      </c>
      <c r="T44" t="s">
        <v>35</v>
      </c>
      <c r="U44" t="s">
        <v>1332</v>
      </c>
    </row>
    <row r="45" spans="19:21">
      <c r="S45">
        <v>6</v>
      </c>
      <c r="T45" t="s">
        <v>38</v>
      </c>
      <c r="U45" t="s">
        <v>1332</v>
      </c>
    </row>
    <row r="46" spans="19:21">
      <c r="S46">
        <v>7</v>
      </c>
      <c r="T46" t="s">
        <v>41</v>
      </c>
      <c r="U46" t="s">
        <v>1332</v>
      </c>
    </row>
    <row r="47" spans="19:21">
      <c r="S47">
        <v>8</v>
      </c>
      <c r="T47" t="s">
        <v>44</v>
      </c>
      <c r="U47" t="s">
        <v>1332</v>
      </c>
    </row>
    <row r="48" spans="19:21">
      <c r="S48">
        <v>9</v>
      </c>
      <c r="T48" t="s">
        <v>46</v>
      </c>
      <c r="U48" t="s">
        <v>1332</v>
      </c>
    </row>
    <row r="49" spans="19:21">
      <c r="S49">
        <v>10</v>
      </c>
      <c r="T49" t="s">
        <v>48</v>
      </c>
      <c r="U49" t="s">
        <v>1332</v>
      </c>
    </row>
    <row r="50" spans="19:21">
      <c r="S50">
        <v>11</v>
      </c>
      <c r="T50" t="s">
        <v>50</v>
      </c>
      <c r="U50" t="s">
        <v>1332</v>
      </c>
    </row>
    <row r="51" spans="19:21">
      <c r="S51">
        <v>12</v>
      </c>
      <c r="T51" t="s">
        <v>52</v>
      </c>
      <c r="U51" t="s">
        <v>1332</v>
      </c>
    </row>
    <row r="52" spans="19:21">
      <c r="S52">
        <v>13</v>
      </c>
      <c r="T52" t="s">
        <v>54</v>
      </c>
      <c r="U52" t="s">
        <v>1332</v>
      </c>
    </row>
    <row r="53" spans="19:21">
      <c r="S53">
        <v>14</v>
      </c>
      <c r="T53" t="s">
        <v>56</v>
      </c>
      <c r="U53" t="s">
        <v>1332</v>
      </c>
    </row>
    <row r="54" spans="19:21">
      <c r="S54">
        <v>15</v>
      </c>
      <c r="T54" t="s">
        <v>58</v>
      </c>
      <c r="U54" t="s">
        <v>1332</v>
      </c>
    </row>
    <row r="55" spans="19:21">
      <c r="S55">
        <v>16</v>
      </c>
      <c r="T55" t="s">
        <v>60</v>
      </c>
      <c r="U55" t="s">
        <v>1332</v>
      </c>
    </row>
    <row r="56" spans="19:21">
      <c r="S56">
        <v>17</v>
      </c>
      <c r="T56" t="s">
        <v>62</v>
      </c>
      <c r="U56" t="s">
        <v>1332</v>
      </c>
    </row>
    <row r="61" spans="19:24">
      <c r="S61">
        <v>1</v>
      </c>
      <c r="T61" t="s">
        <v>64</v>
      </c>
      <c r="U61" t="s">
        <v>1333</v>
      </c>
      <c r="V61">
        <v>12</v>
      </c>
      <c r="W61" t="s">
        <v>86</v>
      </c>
      <c r="X61" t="s">
        <v>1333</v>
      </c>
    </row>
    <row r="62" spans="19:24">
      <c r="S62">
        <v>2</v>
      </c>
      <c r="T62" t="s">
        <v>66</v>
      </c>
      <c r="U62" t="s">
        <v>1333</v>
      </c>
      <c r="V62">
        <v>13</v>
      </c>
      <c r="W62" t="s">
        <v>88</v>
      </c>
      <c r="X62" t="s">
        <v>1333</v>
      </c>
    </row>
    <row r="63" spans="19:24">
      <c r="S63">
        <v>3</v>
      </c>
      <c r="T63" t="s">
        <v>68</v>
      </c>
      <c r="U63" t="s">
        <v>1333</v>
      </c>
      <c r="V63">
        <v>14</v>
      </c>
      <c r="W63" t="s">
        <v>90</v>
      </c>
      <c r="X63" t="s">
        <v>1333</v>
      </c>
    </row>
    <row r="64" spans="19:24">
      <c r="S64">
        <v>4</v>
      </c>
      <c r="T64" t="s">
        <v>70</v>
      </c>
      <c r="U64" t="s">
        <v>1333</v>
      </c>
      <c r="V64">
        <v>15</v>
      </c>
      <c r="W64" t="s">
        <v>92</v>
      </c>
      <c r="X64" t="s">
        <v>1333</v>
      </c>
    </row>
    <row r="65" spans="19:24">
      <c r="S65">
        <v>5</v>
      </c>
      <c r="T65" t="s">
        <v>72</v>
      </c>
      <c r="U65" t="s">
        <v>1333</v>
      </c>
      <c r="V65">
        <v>16</v>
      </c>
      <c r="W65" t="s">
        <v>94</v>
      </c>
      <c r="X65" t="s">
        <v>1333</v>
      </c>
    </row>
    <row r="66" spans="19:24">
      <c r="S66">
        <v>6</v>
      </c>
      <c r="T66" t="s">
        <v>74</v>
      </c>
      <c r="U66" t="s">
        <v>1333</v>
      </c>
      <c r="V66">
        <v>17</v>
      </c>
      <c r="W66" t="s">
        <v>96</v>
      </c>
      <c r="X66" t="s">
        <v>1333</v>
      </c>
    </row>
    <row r="67" spans="19:24">
      <c r="S67">
        <v>7</v>
      </c>
      <c r="T67" t="s">
        <v>76</v>
      </c>
      <c r="U67" t="s">
        <v>1333</v>
      </c>
      <c r="V67">
        <v>18</v>
      </c>
      <c r="W67" t="s">
        <v>98</v>
      </c>
      <c r="X67" t="s">
        <v>1333</v>
      </c>
    </row>
    <row r="68" spans="19:24">
      <c r="S68">
        <v>8</v>
      </c>
      <c r="T68" t="s">
        <v>78</v>
      </c>
      <c r="U68" t="s">
        <v>1333</v>
      </c>
      <c r="V68">
        <v>19</v>
      </c>
      <c r="W68" t="s">
        <v>100</v>
      </c>
      <c r="X68" t="s">
        <v>1333</v>
      </c>
    </row>
    <row r="69" spans="19:24">
      <c r="S69">
        <v>9</v>
      </c>
      <c r="T69" t="s">
        <v>80</v>
      </c>
      <c r="U69" t="s">
        <v>1333</v>
      </c>
      <c r="V69">
        <v>20</v>
      </c>
      <c r="W69" t="s">
        <v>102</v>
      </c>
      <c r="X69" t="s">
        <v>1333</v>
      </c>
    </row>
    <row r="70" spans="19:24">
      <c r="S70">
        <v>10</v>
      </c>
      <c r="T70" t="s">
        <v>82</v>
      </c>
      <c r="U70" t="s">
        <v>1333</v>
      </c>
      <c r="V70">
        <v>21</v>
      </c>
      <c r="W70" t="s">
        <v>104</v>
      </c>
      <c r="X70" t="s">
        <v>1333</v>
      </c>
    </row>
    <row r="71" spans="19:21">
      <c r="S71">
        <v>11</v>
      </c>
      <c r="T71" t="s">
        <v>84</v>
      </c>
      <c r="U71" t="s">
        <v>1333</v>
      </c>
    </row>
    <row r="82" spans="19:24">
      <c r="S82">
        <v>1</v>
      </c>
      <c r="T82" t="s">
        <v>106</v>
      </c>
      <c r="U82" t="s">
        <v>1334</v>
      </c>
      <c r="V82">
        <v>12</v>
      </c>
      <c r="W82" t="s">
        <v>128</v>
      </c>
      <c r="X82" t="s">
        <v>1334</v>
      </c>
    </row>
    <row r="83" spans="19:24">
      <c r="S83">
        <v>2</v>
      </c>
      <c r="T83" t="s">
        <v>108</v>
      </c>
      <c r="U83" t="s">
        <v>1334</v>
      </c>
      <c r="V83">
        <v>13</v>
      </c>
      <c r="W83" t="s">
        <v>130</v>
      </c>
      <c r="X83" t="s">
        <v>1334</v>
      </c>
    </row>
    <row r="84" spans="19:24">
      <c r="S84">
        <v>3</v>
      </c>
      <c r="T84" t="s">
        <v>110</v>
      </c>
      <c r="U84" t="s">
        <v>1334</v>
      </c>
      <c r="V84">
        <v>14</v>
      </c>
      <c r="W84" t="s">
        <v>132</v>
      </c>
      <c r="X84" t="s">
        <v>1334</v>
      </c>
    </row>
    <row r="85" spans="19:24">
      <c r="S85">
        <v>4</v>
      </c>
      <c r="T85" t="s">
        <v>112</v>
      </c>
      <c r="U85" t="s">
        <v>1334</v>
      </c>
      <c r="V85">
        <v>15</v>
      </c>
      <c r="W85" t="s">
        <v>134</v>
      </c>
      <c r="X85" t="s">
        <v>1334</v>
      </c>
    </row>
    <row r="86" spans="19:24">
      <c r="S86">
        <v>5</v>
      </c>
      <c r="T86" t="s">
        <v>114</v>
      </c>
      <c r="U86" t="s">
        <v>1334</v>
      </c>
      <c r="V86">
        <v>16</v>
      </c>
      <c r="W86" t="s">
        <v>136</v>
      </c>
      <c r="X86" t="s">
        <v>1334</v>
      </c>
    </row>
    <row r="87" spans="19:24">
      <c r="S87">
        <v>6</v>
      </c>
      <c r="T87" t="s">
        <v>116</v>
      </c>
      <c r="U87" t="s">
        <v>1334</v>
      </c>
      <c r="V87">
        <v>17</v>
      </c>
      <c r="W87" t="s">
        <v>138</v>
      </c>
      <c r="X87" t="s">
        <v>1334</v>
      </c>
    </row>
    <row r="88" spans="19:24">
      <c r="S88">
        <v>7</v>
      </c>
      <c r="T88" t="s">
        <v>118</v>
      </c>
      <c r="U88" t="s">
        <v>1334</v>
      </c>
      <c r="V88">
        <v>18</v>
      </c>
      <c r="W88" t="s">
        <v>2399</v>
      </c>
      <c r="X88" t="s">
        <v>1334</v>
      </c>
    </row>
    <row r="89" spans="19:24">
      <c r="S89">
        <v>8</v>
      </c>
      <c r="T89" t="s">
        <v>120</v>
      </c>
      <c r="U89" t="s">
        <v>1334</v>
      </c>
      <c r="V89">
        <v>19</v>
      </c>
      <c r="W89" t="s">
        <v>2400</v>
      </c>
      <c r="X89" t="s">
        <v>1334</v>
      </c>
    </row>
    <row r="90" spans="19:24">
      <c r="S90">
        <v>9</v>
      </c>
      <c r="T90" t="s">
        <v>122</v>
      </c>
      <c r="U90" t="s">
        <v>1334</v>
      </c>
      <c r="V90">
        <v>20</v>
      </c>
      <c r="W90" t="s">
        <v>144</v>
      </c>
      <c r="X90" t="s">
        <v>1334</v>
      </c>
    </row>
    <row r="91" spans="19:24">
      <c r="S91">
        <v>10</v>
      </c>
      <c r="T91" t="s">
        <v>124</v>
      </c>
      <c r="U91" t="s">
        <v>1334</v>
      </c>
      <c r="V91">
        <v>21</v>
      </c>
      <c r="W91" t="s">
        <v>146</v>
      </c>
      <c r="X91" t="s">
        <v>1334</v>
      </c>
    </row>
    <row r="92" spans="19:21">
      <c r="S92">
        <v>11</v>
      </c>
      <c r="T92" t="s">
        <v>126</v>
      </c>
      <c r="U92" t="s">
        <v>1334</v>
      </c>
    </row>
    <row r="104" spans="19:24">
      <c r="S104">
        <v>1</v>
      </c>
      <c r="T104" t="s">
        <v>148</v>
      </c>
      <c r="U104" t="s">
        <v>1335</v>
      </c>
      <c r="V104">
        <v>12</v>
      </c>
      <c r="W104" t="s">
        <v>170</v>
      </c>
      <c r="X104" t="s">
        <v>1335</v>
      </c>
    </row>
    <row r="105" spans="19:24">
      <c r="S105">
        <v>2</v>
      </c>
      <c r="T105" t="s">
        <v>150</v>
      </c>
      <c r="U105" t="s">
        <v>1335</v>
      </c>
      <c r="V105">
        <v>13</v>
      </c>
      <c r="W105" t="s">
        <v>172</v>
      </c>
      <c r="X105" t="s">
        <v>1335</v>
      </c>
    </row>
    <row r="106" spans="19:24">
      <c r="S106">
        <v>3</v>
      </c>
      <c r="T106" t="s">
        <v>152</v>
      </c>
      <c r="U106" t="s">
        <v>1335</v>
      </c>
      <c r="V106">
        <v>14</v>
      </c>
      <c r="W106" t="s">
        <v>174</v>
      </c>
      <c r="X106" t="s">
        <v>1335</v>
      </c>
    </row>
    <row r="107" spans="19:24">
      <c r="S107">
        <v>4</v>
      </c>
      <c r="T107" t="s">
        <v>154</v>
      </c>
      <c r="U107" t="s">
        <v>1335</v>
      </c>
      <c r="V107">
        <v>15</v>
      </c>
      <c r="W107" t="s">
        <v>176</v>
      </c>
      <c r="X107" t="s">
        <v>1335</v>
      </c>
    </row>
    <row r="108" spans="19:24">
      <c r="S108">
        <v>5</v>
      </c>
      <c r="T108" t="s">
        <v>156</v>
      </c>
      <c r="U108" t="s">
        <v>1335</v>
      </c>
      <c r="V108">
        <v>16</v>
      </c>
      <c r="W108" t="s">
        <v>178</v>
      </c>
      <c r="X108" t="s">
        <v>1335</v>
      </c>
    </row>
    <row r="109" spans="19:24">
      <c r="S109">
        <v>6</v>
      </c>
      <c r="T109" t="s">
        <v>158</v>
      </c>
      <c r="U109" t="s">
        <v>1335</v>
      </c>
      <c r="V109">
        <v>17</v>
      </c>
      <c r="W109" t="s">
        <v>180</v>
      </c>
      <c r="X109" t="s">
        <v>1335</v>
      </c>
    </row>
    <row r="110" spans="19:24">
      <c r="S110">
        <v>7</v>
      </c>
      <c r="T110" t="s">
        <v>160</v>
      </c>
      <c r="U110" t="s">
        <v>1335</v>
      </c>
      <c r="V110">
        <v>18</v>
      </c>
      <c r="W110" t="s">
        <v>182</v>
      </c>
      <c r="X110" t="s">
        <v>1335</v>
      </c>
    </row>
    <row r="111" spans="19:24">
      <c r="S111">
        <v>8</v>
      </c>
      <c r="T111" t="s">
        <v>162</v>
      </c>
      <c r="U111" t="s">
        <v>1335</v>
      </c>
      <c r="V111">
        <v>19</v>
      </c>
      <c r="W111" t="s">
        <v>184</v>
      </c>
      <c r="X111" t="s">
        <v>1335</v>
      </c>
    </row>
    <row r="112" spans="19:24">
      <c r="S112">
        <v>9</v>
      </c>
      <c r="T112" t="s">
        <v>164</v>
      </c>
      <c r="U112" t="s">
        <v>1335</v>
      </c>
      <c r="V112">
        <v>20</v>
      </c>
      <c r="W112" t="s">
        <v>186</v>
      </c>
      <c r="X112" t="s">
        <v>1335</v>
      </c>
    </row>
    <row r="113" spans="19:24">
      <c r="S113">
        <v>10</v>
      </c>
      <c r="T113" t="s">
        <v>166</v>
      </c>
      <c r="U113" t="s">
        <v>1335</v>
      </c>
      <c r="V113">
        <v>21</v>
      </c>
      <c r="W113" t="s">
        <v>188</v>
      </c>
      <c r="X113" t="s">
        <v>1335</v>
      </c>
    </row>
    <row r="114" spans="19:21">
      <c r="S114">
        <v>11</v>
      </c>
      <c r="T114" t="s">
        <v>168</v>
      </c>
      <c r="U114" t="s">
        <v>1335</v>
      </c>
    </row>
    <row r="125" spans="19:24">
      <c r="S125">
        <v>1</v>
      </c>
      <c r="T125" t="s">
        <v>190</v>
      </c>
      <c r="U125" t="s">
        <v>1336</v>
      </c>
      <c r="V125">
        <v>12</v>
      </c>
      <c r="W125" t="s">
        <v>212</v>
      </c>
      <c r="X125" t="s">
        <v>1336</v>
      </c>
    </row>
    <row r="126" spans="19:24">
      <c r="S126">
        <v>2</v>
      </c>
      <c r="T126" t="s">
        <v>192</v>
      </c>
      <c r="U126" t="s">
        <v>1336</v>
      </c>
      <c r="V126">
        <v>13</v>
      </c>
      <c r="W126" t="s">
        <v>214</v>
      </c>
      <c r="X126" t="s">
        <v>1336</v>
      </c>
    </row>
    <row r="127" spans="19:24">
      <c r="S127">
        <v>3</v>
      </c>
      <c r="T127" t="s">
        <v>194</v>
      </c>
      <c r="U127" t="s">
        <v>1336</v>
      </c>
      <c r="V127">
        <v>14</v>
      </c>
      <c r="W127" t="s">
        <v>216</v>
      </c>
      <c r="X127" t="s">
        <v>1336</v>
      </c>
    </row>
    <row r="128" spans="19:24">
      <c r="S128">
        <v>4</v>
      </c>
      <c r="T128" t="s">
        <v>196</v>
      </c>
      <c r="U128" t="s">
        <v>1336</v>
      </c>
      <c r="V128">
        <v>15</v>
      </c>
      <c r="W128" t="s">
        <v>218</v>
      </c>
      <c r="X128" t="s">
        <v>1336</v>
      </c>
    </row>
    <row r="129" spans="19:24">
      <c r="S129">
        <v>5</v>
      </c>
      <c r="T129" t="s">
        <v>198</v>
      </c>
      <c r="U129" t="s">
        <v>1336</v>
      </c>
      <c r="V129">
        <v>16</v>
      </c>
      <c r="W129" t="s">
        <v>220</v>
      </c>
      <c r="X129" t="s">
        <v>1336</v>
      </c>
    </row>
    <row r="130" spans="19:24">
      <c r="S130">
        <v>6</v>
      </c>
      <c r="T130" t="s">
        <v>200</v>
      </c>
      <c r="U130" t="s">
        <v>1336</v>
      </c>
      <c r="V130">
        <v>17</v>
      </c>
      <c r="W130" t="s">
        <v>222</v>
      </c>
      <c r="X130" t="s">
        <v>1336</v>
      </c>
    </row>
    <row r="131" spans="19:24">
      <c r="S131">
        <v>7</v>
      </c>
      <c r="T131" t="s">
        <v>202</v>
      </c>
      <c r="U131" t="s">
        <v>1336</v>
      </c>
      <c r="V131">
        <v>18</v>
      </c>
      <c r="W131" t="s">
        <v>224</v>
      </c>
      <c r="X131" t="s">
        <v>1336</v>
      </c>
    </row>
    <row r="132" spans="19:24">
      <c r="S132">
        <v>8</v>
      </c>
      <c r="T132" t="s">
        <v>204</v>
      </c>
      <c r="U132" t="s">
        <v>1336</v>
      </c>
      <c r="V132">
        <v>19</v>
      </c>
      <c r="W132" t="s">
        <v>226</v>
      </c>
      <c r="X132" t="s">
        <v>1336</v>
      </c>
    </row>
    <row r="133" spans="19:24">
      <c r="S133">
        <v>9</v>
      </c>
      <c r="T133" t="s">
        <v>206</v>
      </c>
      <c r="U133" t="s">
        <v>1336</v>
      </c>
      <c r="V133">
        <v>20</v>
      </c>
      <c r="W133" t="s">
        <v>228</v>
      </c>
      <c r="X133" t="s">
        <v>1336</v>
      </c>
    </row>
    <row r="134" spans="19:24">
      <c r="S134">
        <v>10</v>
      </c>
      <c r="T134" t="s">
        <v>208</v>
      </c>
      <c r="U134" t="s">
        <v>1336</v>
      </c>
      <c r="V134">
        <v>21</v>
      </c>
      <c r="W134" t="s">
        <v>230</v>
      </c>
      <c r="X134" t="s">
        <v>1336</v>
      </c>
    </row>
    <row r="135" spans="19:24">
      <c r="S135">
        <v>11</v>
      </c>
      <c r="T135" t="s">
        <v>210</v>
      </c>
      <c r="U135" t="s">
        <v>1336</v>
      </c>
      <c r="V135">
        <v>22</v>
      </c>
      <c r="W135" t="s">
        <v>232</v>
      </c>
      <c r="X135" t="s">
        <v>1336</v>
      </c>
    </row>
    <row r="146" spans="19:21">
      <c r="S146">
        <v>1</v>
      </c>
      <c r="T146" t="s">
        <v>234</v>
      </c>
      <c r="U146" t="s">
        <v>1337</v>
      </c>
    </row>
    <row r="147" spans="19:21">
      <c r="S147">
        <v>2</v>
      </c>
      <c r="T147" t="s">
        <v>236</v>
      </c>
      <c r="U147" t="s">
        <v>1337</v>
      </c>
    </row>
    <row r="148" spans="19:21">
      <c r="S148">
        <v>3</v>
      </c>
      <c r="T148" t="s">
        <v>238</v>
      </c>
      <c r="U148" t="s">
        <v>1337</v>
      </c>
    </row>
    <row r="149" spans="19:21">
      <c r="S149">
        <v>4</v>
      </c>
      <c r="T149" t="s">
        <v>240</v>
      </c>
      <c r="U149" t="s">
        <v>1337</v>
      </c>
    </row>
    <row r="150" spans="19:21">
      <c r="S150">
        <v>5</v>
      </c>
      <c r="T150" t="s">
        <v>242</v>
      </c>
      <c r="U150" t="s">
        <v>1337</v>
      </c>
    </row>
    <row r="151" spans="19:21">
      <c r="S151">
        <v>6</v>
      </c>
      <c r="T151" t="s">
        <v>244</v>
      </c>
      <c r="U151" t="s">
        <v>1337</v>
      </c>
    </row>
    <row r="152" spans="19:21">
      <c r="S152">
        <v>7</v>
      </c>
      <c r="T152" t="s">
        <v>246</v>
      </c>
      <c r="U152" t="s">
        <v>1337</v>
      </c>
    </row>
    <row r="153" spans="19:21">
      <c r="S153">
        <v>8</v>
      </c>
      <c r="T153" t="s">
        <v>248</v>
      </c>
      <c r="U153" t="s">
        <v>1337</v>
      </c>
    </row>
    <row r="154" spans="19:21">
      <c r="S154">
        <v>9</v>
      </c>
      <c r="T154" t="s">
        <v>250</v>
      </c>
      <c r="U154" t="s">
        <v>1337</v>
      </c>
    </row>
    <row r="155" spans="19:21">
      <c r="S155">
        <v>10</v>
      </c>
      <c r="T155" t="s">
        <v>252</v>
      </c>
      <c r="U155" t="s">
        <v>1337</v>
      </c>
    </row>
    <row r="156" spans="19:21">
      <c r="S156">
        <v>11</v>
      </c>
      <c r="T156" t="s">
        <v>254</v>
      </c>
      <c r="U156" t="s">
        <v>1337</v>
      </c>
    </row>
    <row r="157" spans="19:21">
      <c r="S157">
        <v>12</v>
      </c>
      <c r="T157" t="s">
        <v>256</v>
      </c>
      <c r="U157" t="s">
        <v>1337</v>
      </c>
    </row>
    <row r="158" spans="19:21">
      <c r="S158">
        <v>13</v>
      </c>
      <c r="T158" t="s">
        <v>166</v>
      </c>
      <c r="U158" t="s">
        <v>1337</v>
      </c>
    </row>
    <row r="159" spans="19:21">
      <c r="S159">
        <v>14</v>
      </c>
      <c r="T159" t="s">
        <v>259</v>
      </c>
      <c r="U159" t="s">
        <v>1337</v>
      </c>
    </row>
    <row r="160" spans="19:21">
      <c r="S160">
        <v>15</v>
      </c>
      <c r="T160" t="s">
        <v>261</v>
      </c>
      <c r="U160" t="s">
        <v>1337</v>
      </c>
    </row>
    <row r="161" spans="19:21">
      <c r="S161">
        <v>16</v>
      </c>
      <c r="T161" t="s">
        <v>2401</v>
      </c>
      <c r="U161" t="s">
        <v>1337</v>
      </c>
    </row>
    <row r="162" spans="19:21">
      <c r="S162">
        <v>17</v>
      </c>
      <c r="T162" t="s">
        <v>265</v>
      </c>
      <c r="U162" t="s">
        <v>1337</v>
      </c>
    </row>
    <row r="163" spans="19:21">
      <c r="S163">
        <v>18</v>
      </c>
      <c r="T163" t="s">
        <v>267</v>
      </c>
      <c r="U163" t="s">
        <v>1337</v>
      </c>
    </row>
    <row r="168" spans="19:24">
      <c r="S168">
        <v>1</v>
      </c>
      <c r="T168" t="s">
        <v>269</v>
      </c>
      <c r="U168" t="s">
        <v>1338</v>
      </c>
      <c r="V168">
        <v>13</v>
      </c>
      <c r="W168" t="s">
        <v>293</v>
      </c>
      <c r="X168" t="s">
        <v>1338</v>
      </c>
    </row>
    <row r="169" spans="19:24">
      <c r="S169">
        <v>2</v>
      </c>
      <c r="T169" t="s">
        <v>271</v>
      </c>
      <c r="U169" t="s">
        <v>1338</v>
      </c>
      <c r="V169">
        <v>14</v>
      </c>
      <c r="W169" t="s">
        <v>295</v>
      </c>
      <c r="X169" t="s">
        <v>1338</v>
      </c>
    </row>
    <row r="170" spans="19:24">
      <c r="S170">
        <v>3</v>
      </c>
      <c r="T170" t="s">
        <v>273</v>
      </c>
      <c r="U170" t="s">
        <v>1338</v>
      </c>
      <c r="V170">
        <v>15</v>
      </c>
      <c r="W170" t="s">
        <v>297</v>
      </c>
      <c r="X170" t="s">
        <v>1338</v>
      </c>
    </row>
    <row r="171" spans="19:24">
      <c r="S171">
        <v>4</v>
      </c>
      <c r="T171" t="s">
        <v>275</v>
      </c>
      <c r="U171" t="s">
        <v>1338</v>
      </c>
      <c r="V171">
        <v>16</v>
      </c>
      <c r="W171" t="s">
        <v>299</v>
      </c>
      <c r="X171" t="s">
        <v>1338</v>
      </c>
    </row>
    <row r="172" spans="19:24">
      <c r="S172">
        <v>5</v>
      </c>
      <c r="T172" t="s">
        <v>277</v>
      </c>
      <c r="U172" t="s">
        <v>1338</v>
      </c>
      <c r="V172">
        <v>17</v>
      </c>
      <c r="W172" t="s">
        <v>301</v>
      </c>
      <c r="X172" t="s">
        <v>1338</v>
      </c>
    </row>
    <row r="173" spans="19:24">
      <c r="S173">
        <v>6</v>
      </c>
      <c r="T173" t="s">
        <v>279</v>
      </c>
      <c r="U173" t="s">
        <v>1338</v>
      </c>
      <c r="V173">
        <v>18</v>
      </c>
      <c r="W173" t="s">
        <v>303</v>
      </c>
      <c r="X173" t="s">
        <v>1338</v>
      </c>
    </row>
    <row r="174" spans="19:24">
      <c r="S174">
        <v>7</v>
      </c>
      <c r="T174" t="s">
        <v>281</v>
      </c>
      <c r="U174" t="s">
        <v>1338</v>
      </c>
      <c r="V174">
        <v>19</v>
      </c>
      <c r="W174" t="s">
        <v>305</v>
      </c>
      <c r="X174" t="s">
        <v>1338</v>
      </c>
    </row>
    <row r="175" spans="19:24">
      <c r="S175">
        <v>8</v>
      </c>
      <c r="T175" t="s">
        <v>283</v>
      </c>
      <c r="U175" t="s">
        <v>1338</v>
      </c>
      <c r="V175">
        <v>20</v>
      </c>
      <c r="W175" t="s">
        <v>307</v>
      </c>
      <c r="X175" t="s">
        <v>1338</v>
      </c>
    </row>
    <row r="176" spans="19:24">
      <c r="S176">
        <v>9</v>
      </c>
      <c r="T176" t="s">
        <v>285</v>
      </c>
      <c r="U176" t="s">
        <v>1338</v>
      </c>
      <c r="V176">
        <v>21</v>
      </c>
      <c r="W176" t="s">
        <v>309</v>
      </c>
      <c r="X176" t="s">
        <v>1338</v>
      </c>
    </row>
    <row r="177" spans="19:24">
      <c r="S177">
        <v>10</v>
      </c>
      <c r="T177" t="s">
        <v>287</v>
      </c>
      <c r="U177" t="s">
        <v>1338</v>
      </c>
      <c r="V177">
        <v>22</v>
      </c>
      <c r="W177" t="s">
        <v>311</v>
      </c>
      <c r="X177" t="s">
        <v>1338</v>
      </c>
    </row>
    <row r="178" spans="19:24">
      <c r="S178">
        <v>11</v>
      </c>
      <c r="T178" t="s">
        <v>289</v>
      </c>
      <c r="U178" t="s">
        <v>1338</v>
      </c>
      <c r="V178">
        <v>23</v>
      </c>
      <c r="W178" t="s">
        <v>313</v>
      </c>
      <c r="X178" t="s">
        <v>1338</v>
      </c>
    </row>
    <row r="179" spans="19:24">
      <c r="S179">
        <v>12</v>
      </c>
      <c r="T179" t="s">
        <v>291</v>
      </c>
      <c r="U179" t="s">
        <v>1338</v>
      </c>
      <c r="V179">
        <v>24</v>
      </c>
      <c r="W179" t="s">
        <v>315</v>
      </c>
      <c r="X179" t="s">
        <v>1338</v>
      </c>
    </row>
    <row r="189" spans="19:24">
      <c r="S189">
        <v>1</v>
      </c>
      <c r="T189" t="s">
        <v>317</v>
      </c>
      <c r="U189" t="s">
        <v>1339</v>
      </c>
      <c r="V189">
        <v>13</v>
      </c>
      <c r="W189" t="s">
        <v>341</v>
      </c>
      <c r="X189" t="s">
        <v>1339</v>
      </c>
    </row>
    <row r="190" spans="19:24">
      <c r="S190">
        <v>2</v>
      </c>
      <c r="T190" t="s">
        <v>319</v>
      </c>
      <c r="U190" t="s">
        <v>1339</v>
      </c>
      <c r="V190">
        <v>14</v>
      </c>
      <c r="W190" t="s">
        <v>343</v>
      </c>
      <c r="X190" t="s">
        <v>1339</v>
      </c>
    </row>
    <row r="191" spans="19:24">
      <c r="S191">
        <v>3</v>
      </c>
      <c r="T191" t="s">
        <v>321</v>
      </c>
      <c r="U191" t="s">
        <v>1339</v>
      </c>
      <c r="V191">
        <v>15</v>
      </c>
      <c r="W191" t="s">
        <v>345</v>
      </c>
      <c r="X191" t="s">
        <v>1339</v>
      </c>
    </row>
    <row r="192" spans="19:24">
      <c r="S192">
        <v>4</v>
      </c>
      <c r="T192" t="s">
        <v>323</v>
      </c>
      <c r="U192" t="s">
        <v>1339</v>
      </c>
      <c r="V192">
        <v>16</v>
      </c>
      <c r="W192" t="s">
        <v>347</v>
      </c>
      <c r="X192" t="s">
        <v>1339</v>
      </c>
    </row>
    <row r="193" spans="19:24">
      <c r="S193">
        <v>5</v>
      </c>
      <c r="T193" t="s">
        <v>325</v>
      </c>
      <c r="U193" t="s">
        <v>1339</v>
      </c>
      <c r="V193">
        <v>17</v>
      </c>
      <c r="W193" t="s">
        <v>349</v>
      </c>
      <c r="X193" t="s">
        <v>1339</v>
      </c>
    </row>
    <row r="194" spans="19:24">
      <c r="S194">
        <v>6</v>
      </c>
      <c r="T194" t="s">
        <v>327</v>
      </c>
      <c r="U194" t="s">
        <v>1339</v>
      </c>
      <c r="V194">
        <v>18</v>
      </c>
      <c r="W194" t="s">
        <v>351</v>
      </c>
      <c r="X194" t="s">
        <v>1339</v>
      </c>
    </row>
    <row r="195" spans="19:24">
      <c r="S195">
        <v>7</v>
      </c>
      <c r="T195" t="s">
        <v>329</v>
      </c>
      <c r="U195" t="s">
        <v>1339</v>
      </c>
      <c r="V195">
        <v>19</v>
      </c>
      <c r="W195" t="s">
        <v>353</v>
      </c>
      <c r="X195" t="s">
        <v>1339</v>
      </c>
    </row>
    <row r="196" spans="19:24">
      <c r="S196">
        <v>8</v>
      </c>
      <c r="T196" t="s">
        <v>331</v>
      </c>
      <c r="U196" t="s">
        <v>1339</v>
      </c>
      <c r="V196">
        <v>20</v>
      </c>
      <c r="W196" t="s">
        <v>355</v>
      </c>
      <c r="X196" t="s">
        <v>1339</v>
      </c>
    </row>
    <row r="197" spans="19:24">
      <c r="S197">
        <v>9</v>
      </c>
      <c r="T197" t="s">
        <v>333</v>
      </c>
      <c r="U197" t="s">
        <v>1339</v>
      </c>
      <c r="V197">
        <v>21</v>
      </c>
      <c r="W197" t="s">
        <v>357</v>
      </c>
      <c r="X197" t="s">
        <v>1339</v>
      </c>
    </row>
    <row r="198" spans="19:24">
      <c r="S198">
        <v>10</v>
      </c>
      <c r="T198" t="s">
        <v>335</v>
      </c>
      <c r="U198" t="s">
        <v>1339</v>
      </c>
      <c r="V198">
        <v>22</v>
      </c>
      <c r="W198" t="s">
        <v>359</v>
      </c>
      <c r="X198" t="s">
        <v>1339</v>
      </c>
    </row>
    <row r="199" spans="19:24">
      <c r="S199">
        <v>11</v>
      </c>
      <c r="T199" t="s">
        <v>337</v>
      </c>
      <c r="U199" t="s">
        <v>1339</v>
      </c>
      <c r="V199">
        <v>23</v>
      </c>
      <c r="W199" t="s">
        <v>361</v>
      </c>
      <c r="X199" t="s">
        <v>1339</v>
      </c>
    </row>
    <row r="200" spans="19:21">
      <c r="S200">
        <v>12</v>
      </c>
      <c r="T200" t="s">
        <v>339</v>
      </c>
      <c r="U200" t="s">
        <v>1339</v>
      </c>
    </row>
    <row r="211" spans="19:24">
      <c r="S211">
        <v>1</v>
      </c>
      <c r="T211" t="s">
        <v>363</v>
      </c>
      <c r="U211" t="s">
        <v>1340</v>
      </c>
      <c r="V211">
        <v>12</v>
      </c>
      <c r="W211" t="s">
        <v>385</v>
      </c>
      <c r="X211" t="s">
        <v>1340</v>
      </c>
    </row>
    <row r="212" spans="19:24">
      <c r="S212">
        <v>2</v>
      </c>
      <c r="T212" t="s">
        <v>365</v>
      </c>
      <c r="U212" t="s">
        <v>1340</v>
      </c>
      <c r="V212">
        <v>13</v>
      </c>
      <c r="W212" t="s">
        <v>387</v>
      </c>
      <c r="X212" t="s">
        <v>1340</v>
      </c>
    </row>
    <row r="213" spans="19:24">
      <c r="S213">
        <v>3</v>
      </c>
      <c r="T213" t="s">
        <v>367</v>
      </c>
      <c r="U213" t="s">
        <v>1340</v>
      </c>
      <c r="V213">
        <v>14</v>
      </c>
      <c r="W213" t="s">
        <v>389</v>
      </c>
      <c r="X213" t="s">
        <v>1340</v>
      </c>
    </row>
    <row r="214" spans="19:24">
      <c r="S214">
        <v>4</v>
      </c>
      <c r="T214" t="s">
        <v>369</v>
      </c>
      <c r="U214" t="s">
        <v>1340</v>
      </c>
      <c r="V214">
        <v>15</v>
      </c>
      <c r="W214" t="s">
        <v>391</v>
      </c>
      <c r="X214" t="s">
        <v>1340</v>
      </c>
    </row>
    <row r="215" spans="19:24">
      <c r="S215">
        <v>5</v>
      </c>
      <c r="T215" t="s">
        <v>371</v>
      </c>
      <c r="U215" t="s">
        <v>1340</v>
      </c>
      <c r="V215">
        <v>16</v>
      </c>
      <c r="W215" t="s">
        <v>393</v>
      </c>
      <c r="X215" t="s">
        <v>1340</v>
      </c>
    </row>
    <row r="216" spans="19:24">
      <c r="S216">
        <v>6</v>
      </c>
      <c r="T216" t="s">
        <v>373</v>
      </c>
      <c r="U216" t="s">
        <v>1340</v>
      </c>
      <c r="V216">
        <v>17</v>
      </c>
      <c r="W216" t="s">
        <v>395</v>
      </c>
      <c r="X216" t="s">
        <v>1340</v>
      </c>
    </row>
    <row r="217" spans="19:24">
      <c r="S217">
        <v>7</v>
      </c>
      <c r="T217" t="s">
        <v>375</v>
      </c>
      <c r="U217" t="s">
        <v>1340</v>
      </c>
      <c r="V217">
        <v>18</v>
      </c>
      <c r="W217" t="s">
        <v>397</v>
      </c>
      <c r="X217" t="s">
        <v>1340</v>
      </c>
    </row>
    <row r="218" spans="19:24">
      <c r="S218">
        <v>8</v>
      </c>
      <c r="T218" t="s">
        <v>377</v>
      </c>
      <c r="U218" t="s">
        <v>1340</v>
      </c>
      <c r="V218">
        <v>19</v>
      </c>
      <c r="W218" t="s">
        <v>399</v>
      </c>
      <c r="X218" t="s">
        <v>1340</v>
      </c>
    </row>
    <row r="219" spans="19:24">
      <c r="S219">
        <v>9</v>
      </c>
      <c r="T219" t="s">
        <v>379</v>
      </c>
      <c r="U219" t="s">
        <v>1340</v>
      </c>
      <c r="V219">
        <v>20</v>
      </c>
      <c r="W219" t="s">
        <v>401</v>
      </c>
      <c r="X219" t="s">
        <v>1340</v>
      </c>
    </row>
    <row r="220" spans="19:24">
      <c r="S220">
        <v>10</v>
      </c>
      <c r="T220" t="s">
        <v>381</v>
      </c>
      <c r="U220" t="s">
        <v>1340</v>
      </c>
      <c r="V220">
        <v>21</v>
      </c>
      <c r="W220" t="s">
        <v>403</v>
      </c>
      <c r="X220" t="s">
        <v>1340</v>
      </c>
    </row>
    <row r="221" spans="19:21">
      <c r="S221">
        <v>11</v>
      </c>
      <c r="T221" t="s">
        <v>383</v>
      </c>
      <c r="U221" t="s">
        <v>1340</v>
      </c>
    </row>
    <row r="232" spans="19:21">
      <c r="S232">
        <v>1</v>
      </c>
      <c r="T232" t="s">
        <v>405</v>
      </c>
      <c r="U232" t="s">
        <v>1341</v>
      </c>
    </row>
    <row r="233" spans="19:21">
      <c r="S233">
        <v>2</v>
      </c>
      <c r="T233" t="s">
        <v>407</v>
      </c>
      <c r="U233" t="s">
        <v>1341</v>
      </c>
    </row>
    <row r="234" spans="19:21">
      <c r="S234">
        <v>3</v>
      </c>
      <c r="T234" t="s">
        <v>409</v>
      </c>
      <c r="U234" t="s">
        <v>1341</v>
      </c>
    </row>
    <row r="235" spans="19:21">
      <c r="S235">
        <v>4</v>
      </c>
      <c r="T235" t="s">
        <v>411</v>
      </c>
      <c r="U235" t="s">
        <v>1341</v>
      </c>
    </row>
    <row r="236" spans="19:21">
      <c r="S236">
        <v>5</v>
      </c>
      <c r="T236" t="s">
        <v>413</v>
      </c>
      <c r="U236" t="s">
        <v>1341</v>
      </c>
    </row>
    <row r="237" spans="19:21">
      <c r="S237">
        <v>6</v>
      </c>
      <c r="T237" t="s">
        <v>415</v>
      </c>
      <c r="U237" t="s">
        <v>1341</v>
      </c>
    </row>
    <row r="238" spans="19:21">
      <c r="S238">
        <v>7</v>
      </c>
      <c r="T238" t="s">
        <v>417</v>
      </c>
      <c r="U238" t="s">
        <v>1341</v>
      </c>
    </row>
    <row r="239" spans="19:21">
      <c r="S239">
        <v>8</v>
      </c>
      <c r="T239" t="s">
        <v>419</v>
      </c>
      <c r="U239" t="s">
        <v>1341</v>
      </c>
    </row>
    <row r="240" spans="19:21">
      <c r="S240">
        <v>9</v>
      </c>
      <c r="T240" t="s">
        <v>421</v>
      </c>
      <c r="U240" t="s">
        <v>1341</v>
      </c>
    </row>
    <row r="241" spans="19:21">
      <c r="S241">
        <v>10</v>
      </c>
      <c r="T241" t="s">
        <v>423</v>
      </c>
      <c r="U241" t="s">
        <v>1341</v>
      </c>
    </row>
    <row r="242" spans="19:21">
      <c r="S242">
        <v>11</v>
      </c>
      <c r="T242" t="s">
        <v>425</v>
      </c>
      <c r="U242" t="s">
        <v>1341</v>
      </c>
    </row>
    <row r="243" spans="19:21">
      <c r="S243">
        <v>12</v>
      </c>
      <c r="T243" t="s">
        <v>427</v>
      </c>
      <c r="U243" t="s">
        <v>1341</v>
      </c>
    </row>
    <row r="244" spans="19:21">
      <c r="S244">
        <v>13</v>
      </c>
      <c r="T244" t="s">
        <v>429</v>
      </c>
      <c r="U244" t="s">
        <v>1341</v>
      </c>
    </row>
    <row r="245" spans="19:21">
      <c r="S245">
        <v>14</v>
      </c>
      <c r="T245" t="s">
        <v>431</v>
      </c>
      <c r="U245" t="s">
        <v>1341</v>
      </c>
    </row>
    <row r="246" spans="19:21">
      <c r="S246">
        <v>15</v>
      </c>
      <c r="T246" t="s">
        <v>433</v>
      </c>
      <c r="U246" t="s">
        <v>1341</v>
      </c>
    </row>
    <row r="247" spans="19:21">
      <c r="S247">
        <v>16</v>
      </c>
      <c r="T247" t="s">
        <v>435</v>
      </c>
      <c r="U247" t="s">
        <v>1341</v>
      </c>
    </row>
    <row r="248" spans="19:21">
      <c r="S248">
        <v>17</v>
      </c>
      <c r="T248" t="s">
        <v>437</v>
      </c>
      <c r="U248" t="s">
        <v>1341</v>
      </c>
    </row>
    <row r="253" spans="19:21">
      <c r="S253">
        <v>1</v>
      </c>
      <c r="T253" t="s">
        <v>439</v>
      </c>
      <c r="U253" t="s">
        <v>1342</v>
      </c>
    </row>
    <row r="254" spans="19:21">
      <c r="S254">
        <v>2</v>
      </c>
      <c r="T254" t="s">
        <v>441</v>
      </c>
      <c r="U254" t="s">
        <v>1342</v>
      </c>
    </row>
    <row r="255" spans="19:21">
      <c r="S255">
        <v>3</v>
      </c>
      <c r="T255" t="s">
        <v>443</v>
      </c>
      <c r="U255" t="s">
        <v>1342</v>
      </c>
    </row>
    <row r="256" spans="19:21">
      <c r="S256">
        <v>4</v>
      </c>
      <c r="T256" t="s">
        <v>445</v>
      </c>
      <c r="U256" t="s">
        <v>1342</v>
      </c>
    </row>
    <row r="257" spans="19:21">
      <c r="S257">
        <v>5</v>
      </c>
      <c r="T257" t="s">
        <v>447</v>
      </c>
      <c r="U257" t="s">
        <v>1342</v>
      </c>
    </row>
    <row r="258" spans="19:21">
      <c r="S258">
        <v>6</v>
      </c>
      <c r="T258" t="s">
        <v>449</v>
      </c>
      <c r="U258" t="s">
        <v>1342</v>
      </c>
    </row>
    <row r="259" spans="19:21">
      <c r="S259">
        <v>7</v>
      </c>
      <c r="T259" t="s">
        <v>451</v>
      </c>
      <c r="U259" t="s">
        <v>1342</v>
      </c>
    </row>
    <row r="260" spans="19:21">
      <c r="S260">
        <v>8</v>
      </c>
      <c r="T260" t="s">
        <v>453</v>
      </c>
      <c r="U260" t="s">
        <v>1342</v>
      </c>
    </row>
    <row r="261" spans="19:21">
      <c r="S261">
        <v>9</v>
      </c>
      <c r="T261" t="s">
        <v>455</v>
      </c>
      <c r="U261" t="s">
        <v>1342</v>
      </c>
    </row>
    <row r="262" spans="19:21">
      <c r="S262">
        <v>10</v>
      </c>
      <c r="T262" t="s">
        <v>457</v>
      </c>
      <c r="U262" t="s">
        <v>1342</v>
      </c>
    </row>
    <row r="263" spans="19:21">
      <c r="S263">
        <v>11</v>
      </c>
      <c r="T263" t="s">
        <v>459</v>
      </c>
      <c r="U263" t="s">
        <v>1342</v>
      </c>
    </row>
    <row r="264" spans="19:21">
      <c r="S264">
        <v>12</v>
      </c>
      <c r="T264" t="s">
        <v>461</v>
      </c>
      <c r="U264" t="s">
        <v>1342</v>
      </c>
    </row>
    <row r="265" spans="19:21">
      <c r="S265">
        <v>13</v>
      </c>
      <c r="T265" t="s">
        <v>463</v>
      </c>
      <c r="U265" t="s">
        <v>1342</v>
      </c>
    </row>
    <row r="266" spans="19:21">
      <c r="S266">
        <v>14</v>
      </c>
      <c r="T266" t="s">
        <v>465</v>
      </c>
      <c r="U266" t="s">
        <v>1342</v>
      </c>
    </row>
    <row r="267" spans="19:21">
      <c r="S267">
        <v>15</v>
      </c>
      <c r="T267" t="s">
        <v>467</v>
      </c>
      <c r="U267" t="s">
        <v>1342</v>
      </c>
    </row>
    <row r="268" spans="19:21">
      <c r="S268">
        <v>16</v>
      </c>
      <c r="T268" t="s">
        <v>469</v>
      </c>
      <c r="U268" t="s">
        <v>1342</v>
      </c>
    </row>
    <row r="269" spans="19:21">
      <c r="S269">
        <v>17</v>
      </c>
      <c r="T269" t="s">
        <v>471</v>
      </c>
      <c r="U269" t="s">
        <v>1342</v>
      </c>
    </row>
    <row r="270" spans="19:21">
      <c r="S270">
        <v>18</v>
      </c>
      <c r="T270" t="s">
        <v>473</v>
      </c>
      <c r="U270" t="s">
        <v>1342</v>
      </c>
    </row>
    <row r="271" spans="19:21">
      <c r="S271">
        <v>19</v>
      </c>
      <c r="T271" t="s">
        <v>475</v>
      </c>
      <c r="U271" t="s">
        <v>1342</v>
      </c>
    </row>
    <row r="276" spans="19:21">
      <c r="S276">
        <v>1</v>
      </c>
      <c r="T276" t="s">
        <v>477</v>
      </c>
      <c r="U276" t="s">
        <v>1344</v>
      </c>
    </row>
    <row r="277" spans="19:21">
      <c r="S277">
        <v>2</v>
      </c>
      <c r="T277" t="s">
        <v>479</v>
      </c>
      <c r="U277" t="s">
        <v>1344</v>
      </c>
    </row>
    <row r="278" spans="19:21">
      <c r="S278">
        <v>3</v>
      </c>
      <c r="T278" t="s">
        <v>481</v>
      </c>
      <c r="U278" t="s">
        <v>1344</v>
      </c>
    </row>
    <row r="279" spans="19:21">
      <c r="S279">
        <v>4</v>
      </c>
      <c r="T279" t="s">
        <v>483</v>
      </c>
      <c r="U279" t="s">
        <v>1344</v>
      </c>
    </row>
    <row r="280" spans="19:21">
      <c r="S280">
        <v>5</v>
      </c>
      <c r="T280" t="s">
        <v>485</v>
      </c>
      <c r="U280" t="s">
        <v>1344</v>
      </c>
    </row>
    <row r="281" spans="19:21">
      <c r="S281">
        <v>6</v>
      </c>
      <c r="T281" t="s">
        <v>487</v>
      </c>
      <c r="U281" t="s">
        <v>1344</v>
      </c>
    </row>
    <row r="282" spans="19:21">
      <c r="S282">
        <v>7</v>
      </c>
      <c r="T282" t="s">
        <v>489</v>
      </c>
      <c r="U282" t="s">
        <v>1344</v>
      </c>
    </row>
    <row r="283" spans="19:21">
      <c r="S283">
        <v>8</v>
      </c>
      <c r="T283" t="s">
        <v>491</v>
      </c>
      <c r="U283" t="s">
        <v>1344</v>
      </c>
    </row>
    <row r="284" spans="19:21">
      <c r="S284">
        <v>9</v>
      </c>
      <c r="T284" t="s">
        <v>136</v>
      </c>
      <c r="U284" t="s">
        <v>1344</v>
      </c>
    </row>
    <row r="285" spans="19:21">
      <c r="S285">
        <v>10</v>
      </c>
      <c r="T285" t="s">
        <v>494</v>
      </c>
      <c r="U285" t="s">
        <v>1344</v>
      </c>
    </row>
    <row r="286" spans="19:21">
      <c r="S286">
        <v>11</v>
      </c>
      <c r="T286" t="s">
        <v>496</v>
      </c>
      <c r="U286" t="s">
        <v>1344</v>
      </c>
    </row>
    <row r="287" spans="19:21">
      <c r="S287">
        <v>12</v>
      </c>
      <c r="T287" t="s">
        <v>498</v>
      </c>
      <c r="U287" t="s">
        <v>1344</v>
      </c>
    </row>
    <row r="288" spans="19:21">
      <c r="S288">
        <v>13</v>
      </c>
      <c r="T288" t="s">
        <v>500</v>
      </c>
      <c r="U288" t="s">
        <v>1344</v>
      </c>
    </row>
    <row r="289" spans="19:21">
      <c r="S289">
        <v>14</v>
      </c>
      <c r="T289" t="s">
        <v>502</v>
      </c>
      <c r="U289" t="s">
        <v>1344</v>
      </c>
    </row>
    <row r="290" spans="19:21">
      <c r="S290">
        <v>15</v>
      </c>
      <c r="T290" t="s">
        <v>397</v>
      </c>
      <c r="U290" t="s">
        <v>1344</v>
      </c>
    </row>
    <row r="291" spans="19:21">
      <c r="S291">
        <v>16</v>
      </c>
      <c r="T291" t="s">
        <v>505</v>
      </c>
      <c r="U291" t="s">
        <v>1344</v>
      </c>
    </row>
    <row r="298" spans="19:21">
      <c r="S298">
        <v>1</v>
      </c>
      <c r="T298" t="s">
        <v>507</v>
      </c>
      <c r="U298" t="s">
        <v>1346</v>
      </c>
    </row>
    <row r="299" spans="19:21">
      <c r="S299">
        <v>2</v>
      </c>
      <c r="T299" t="s">
        <v>509</v>
      </c>
      <c r="U299" t="s">
        <v>1346</v>
      </c>
    </row>
    <row r="300" spans="19:21">
      <c r="S300">
        <v>3</v>
      </c>
      <c r="T300" t="s">
        <v>511</v>
      </c>
      <c r="U300" t="s">
        <v>1346</v>
      </c>
    </row>
    <row r="301" spans="19:21">
      <c r="S301">
        <v>4</v>
      </c>
      <c r="T301" t="s">
        <v>513</v>
      </c>
      <c r="U301" t="s">
        <v>1346</v>
      </c>
    </row>
    <row r="302" spans="19:21">
      <c r="S302">
        <v>5</v>
      </c>
      <c r="T302" t="s">
        <v>515</v>
      </c>
      <c r="U302" t="s">
        <v>1346</v>
      </c>
    </row>
    <row r="303" spans="19:21">
      <c r="S303">
        <v>6</v>
      </c>
      <c r="T303" t="s">
        <v>517</v>
      </c>
      <c r="U303" t="s">
        <v>1346</v>
      </c>
    </row>
    <row r="304" spans="19:21">
      <c r="S304">
        <v>7</v>
      </c>
      <c r="T304" t="s">
        <v>252</v>
      </c>
      <c r="U304" t="s">
        <v>1346</v>
      </c>
    </row>
    <row r="305" spans="19:21">
      <c r="S305">
        <v>8</v>
      </c>
      <c r="T305" t="s">
        <v>520</v>
      </c>
      <c r="U305" t="s">
        <v>1346</v>
      </c>
    </row>
    <row r="306" spans="19:21">
      <c r="S306">
        <v>9</v>
      </c>
      <c r="T306" t="s">
        <v>522</v>
      </c>
      <c r="U306" t="s">
        <v>1346</v>
      </c>
    </row>
    <row r="307" spans="19:21">
      <c r="S307">
        <v>10</v>
      </c>
      <c r="T307" t="s">
        <v>524</v>
      </c>
      <c r="U307" t="s">
        <v>1346</v>
      </c>
    </row>
    <row r="308" spans="19:21">
      <c r="S308">
        <v>11</v>
      </c>
      <c r="T308" t="s">
        <v>526</v>
      </c>
      <c r="U308" t="s">
        <v>1346</v>
      </c>
    </row>
    <row r="309" spans="19:21">
      <c r="S309">
        <v>12</v>
      </c>
      <c r="T309" t="s">
        <v>2402</v>
      </c>
      <c r="U309" t="s">
        <v>1346</v>
      </c>
    </row>
    <row r="310" spans="19:21">
      <c r="S310">
        <v>13</v>
      </c>
      <c r="T310" t="s">
        <v>530</v>
      </c>
      <c r="U310" t="s">
        <v>1346</v>
      </c>
    </row>
    <row r="311" spans="19:21">
      <c r="S311">
        <v>14</v>
      </c>
      <c r="T311" t="s">
        <v>532</v>
      </c>
      <c r="U311" t="s">
        <v>1346</v>
      </c>
    </row>
    <row r="312" spans="19:21">
      <c r="S312">
        <v>15</v>
      </c>
      <c r="T312" t="s">
        <v>534</v>
      </c>
      <c r="U312" t="s">
        <v>1346</v>
      </c>
    </row>
    <row r="313" spans="19:21">
      <c r="S313">
        <v>16</v>
      </c>
      <c r="T313" t="s">
        <v>536</v>
      </c>
      <c r="U313" t="s">
        <v>1346</v>
      </c>
    </row>
    <row r="314" spans="19:21">
      <c r="S314">
        <v>17</v>
      </c>
      <c r="T314" t="s">
        <v>538</v>
      </c>
      <c r="U314" t="s">
        <v>1346</v>
      </c>
    </row>
    <row r="315" spans="19:21">
      <c r="S315">
        <v>18</v>
      </c>
      <c r="T315" t="s">
        <v>540</v>
      </c>
      <c r="U315" t="s">
        <v>1346</v>
      </c>
    </row>
    <row r="316" spans="19:21">
      <c r="S316">
        <v>19</v>
      </c>
      <c r="T316" t="s">
        <v>315</v>
      </c>
      <c r="U316" t="s">
        <v>1346</v>
      </c>
    </row>
    <row r="321" spans="19:24">
      <c r="S321">
        <v>1</v>
      </c>
      <c r="T321" t="s">
        <v>543</v>
      </c>
      <c r="U321" t="s">
        <v>1348</v>
      </c>
      <c r="V321">
        <v>12</v>
      </c>
      <c r="W321" t="s">
        <v>564</v>
      </c>
      <c r="X321" t="s">
        <v>1348</v>
      </c>
    </row>
    <row r="322" spans="19:24">
      <c r="S322">
        <v>2</v>
      </c>
      <c r="T322" t="s">
        <v>545</v>
      </c>
      <c r="U322" t="s">
        <v>1348</v>
      </c>
      <c r="V322">
        <v>13</v>
      </c>
      <c r="W322" t="s">
        <v>566</v>
      </c>
      <c r="X322" t="s">
        <v>1348</v>
      </c>
    </row>
    <row r="323" spans="19:24">
      <c r="S323">
        <v>3</v>
      </c>
      <c r="T323" t="s">
        <v>78</v>
      </c>
      <c r="U323" t="s">
        <v>1348</v>
      </c>
      <c r="V323">
        <v>14</v>
      </c>
      <c r="W323" t="s">
        <v>568</v>
      </c>
      <c r="X323" t="s">
        <v>1348</v>
      </c>
    </row>
    <row r="324" spans="19:24">
      <c r="S324">
        <v>4</v>
      </c>
      <c r="T324" t="s">
        <v>548</v>
      </c>
      <c r="U324" t="s">
        <v>1348</v>
      </c>
      <c r="V324">
        <v>15</v>
      </c>
      <c r="W324" t="s">
        <v>176</v>
      </c>
      <c r="X324" t="s">
        <v>1348</v>
      </c>
    </row>
    <row r="325" spans="19:24">
      <c r="S325">
        <v>5</v>
      </c>
      <c r="T325" t="s">
        <v>550</v>
      </c>
      <c r="U325" t="s">
        <v>1348</v>
      </c>
      <c r="V325">
        <v>16</v>
      </c>
      <c r="W325" t="s">
        <v>571</v>
      </c>
      <c r="X325" t="s">
        <v>1348</v>
      </c>
    </row>
    <row r="326" spans="19:24">
      <c r="S326">
        <v>6</v>
      </c>
      <c r="T326" t="s">
        <v>552</v>
      </c>
      <c r="U326" t="s">
        <v>1348</v>
      </c>
      <c r="V326">
        <v>17</v>
      </c>
      <c r="W326" t="s">
        <v>573</v>
      </c>
      <c r="X326" t="s">
        <v>1348</v>
      </c>
    </row>
    <row r="327" spans="19:24">
      <c r="S327">
        <v>7</v>
      </c>
      <c r="T327" t="s">
        <v>554</v>
      </c>
      <c r="U327" t="s">
        <v>1348</v>
      </c>
      <c r="V327">
        <v>18</v>
      </c>
      <c r="W327" t="s">
        <v>575</v>
      </c>
      <c r="X327" t="s">
        <v>1348</v>
      </c>
    </row>
    <row r="328" spans="19:24">
      <c r="S328">
        <v>8</v>
      </c>
      <c r="T328" t="s">
        <v>556</v>
      </c>
      <c r="U328" t="s">
        <v>1348</v>
      </c>
      <c r="V328">
        <v>19</v>
      </c>
      <c r="W328" t="s">
        <v>577</v>
      </c>
      <c r="X328" t="s">
        <v>1348</v>
      </c>
    </row>
    <row r="329" spans="19:24">
      <c r="S329">
        <v>9</v>
      </c>
      <c r="T329" t="s">
        <v>558</v>
      </c>
      <c r="U329" t="s">
        <v>1348</v>
      </c>
      <c r="V329">
        <v>20</v>
      </c>
      <c r="W329" t="s">
        <v>579</v>
      </c>
      <c r="X329" t="s">
        <v>1348</v>
      </c>
    </row>
    <row r="330" spans="19:24">
      <c r="S330">
        <v>10</v>
      </c>
      <c r="T330" t="s">
        <v>560</v>
      </c>
      <c r="U330" t="s">
        <v>1348</v>
      </c>
      <c r="V330">
        <v>21</v>
      </c>
      <c r="W330" t="s">
        <v>581</v>
      </c>
      <c r="X330" t="s">
        <v>1348</v>
      </c>
    </row>
    <row r="331" spans="19:21">
      <c r="S331">
        <v>11</v>
      </c>
      <c r="T331" t="s">
        <v>562</v>
      </c>
      <c r="U331" t="s">
        <v>1348</v>
      </c>
    </row>
    <row r="342" spans="19:21">
      <c r="S342">
        <v>1</v>
      </c>
      <c r="T342" t="s">
        <v>583</v>
      </c>
      <c r="U342" t="s">
        <v>1349</v>
      </c>
    </row>
    <row r="343" spans="19:21">
      <c r="S343">
        <v>2</v>
      </c>
      <c r="T343" t="s">
        <v>585</v>
      </c>
      <c r="U343" t="s">
        <v>1349</v>
      </c>
    </row>
    <row r="344" spans="19:21">
      <c r="S344">
        <v>3</v>
      </c>
      <c r="T344" t="s">
        <v>587</v>
      </c>
      <c r="U344" t="s">
        <v>1349</v>
      </c>
    </row>
    <row r="345" spans="19:21">
      <c r="S345">
        <v>4</v>
      </c>
      <c r="T345" t="s">
        <v>589</v>
      </c>
      <c r="U345" t="s">
        <v>1349</v>
      </c>
    </row>
    <row r="346" spans="19:21">
      <c r="S346">
        <v>5</v>
      </c>
      <c r="T346" t="s">
        <v>591</v>
      </c>
      <c r="U346" t="s">
        <v>1349</v>
      </c>
    </row>
    <row r="347" spans="19:21">
      <c r="S347">
        <v>6</v>
      </c>
      <c r="T347" t="s">
        <v>593</v>
      </c>
      <c r="U347" t="s">
        <v>1349</v>
      </c>
    </row>
    <row r="348" spans="19:21">
      <c r="S348">
        <v>7</v>
      </c>
      <c r="T348" t="s">
        <v>595</v>
      </c>
      <c r="U348" t="s">
        <v>1349</v>
      </c>
    </row>
    <row r="349" spans="19:21">
      <c r="S349">
        <v>8</v>
      </c>
      <c r="T349" t="s">
        <v>597</v>
      </c>
      <c r="U349" t="s">
        <v>1349</v>
      </c>
    </row>
    <row r="350" spans="19:21">
      <c r="S350">
        <v>9</v>
      </c>
      <c r="T350" t="s">
        <v>599</v>
      </c>
      <c r="U350" t="s">
        <v>1349</v>
      </c>
    </row>
    <row r="351" spans="19:21">
      <c r="S351">
        <v>10</v>
      </c>
      <c r="T351" t="s">
        <v>601</v>
      </c>
      <c r="U351" t="s">
        <v>1349</v>
      </c>
    </row>
    <row r="352" spans="19:21">
      <c r="S352">
        <v>11</v>
      </c>
      <c r="T352" t="s">
        <v>603</v>
      </c>
      <c r="U352" t="s">
        <v>1349</v>
      </c>
    </row>
    <row r="353" spans="19:21">
      <c r="S353">
        <v>12</v>
      </c>
      <c r="T353" t="s">
        <v>605</v>
      </c>
      <c r="U353" t="s">
        <v>1349</v>
      </c>
    </row>
    <row r="354" spans="19:21">
      <c r="S354">
        <v>13</v>
      </c>
      <c r="T354" t="s">
        <v>607</v>
      </c>
      <c r="U354" t="s">
        <v>1349</v>
      </c>
    </row>
    <row r="355" spans="19:21">
      <c r="S355">
        <v>14</v>
      </c>
      <c r="T355" t="s">
        <v>609</v>
      </c>
      <c r="U355" t="s">
        <v>1349</v>
      </c>
    </row>
    <row r="356" spans="19:21">
      <c r="S356">
        <v>15</v>
      </c>
      <c r="T356" t="s">
        <v>2403</v>
      </c>
      <c r="U356" t="s">
        <v>1349</v>
      </c>
    </row>
    <row r="357" spans="19:21">
      <c r="S357">
        <v>16</v>
      </c>
      <c r="T357" t="s">
        <v>613</v>
      </c>
      <c r="U357" t="s">
        <v>1349</v>
      </c>
    </row>
    <row r="358" spans="19:21">
      <c r="S358">
        <v>17</v>
      </c>
      <c r="T358" t="s">
        <v>615</v>
      </c>
      <c r="U358" t="s">
        <v>1349</v>
      </c>
    </row>
    <row r="359" spans="19:21">
      <c r="S359">
        <v>18</v>
      </c>
      <c r="T359" t="s">
        <v>617</v>
      </c>
      <c r="U359" t="s">
        <v>1349</v>
      </c>
    </row>
    <row r="364" spans="19:24">
      <c r="S364">
        <v>1</v>
      </c>
      <c r="T364" t="s">
        <v>150</v>
      </c>
      <c r="U364" t="s">
        <v>1350</v>
      </c>
      <c r="V364">
        <v>12</v>
      </c>
      <c r="W364" t="s">
        <v>640</v>
      </c>
      <c r="X364" t="s">
        <v>1350</v>
      </c>
    </row>
    <row r="365" spans="19:24">
      <c r="S365">
        <v>2</v>
      </c>
      <c r="T365" t="s">
        <v>620</v>
      </c>
      <c r="U365" t="s">
        <v>1350</v>
      </c>
      <c r="V365">
        <v>13</v>
      </c>
      <c r="W365" t="s">
        <v>642</v>
      </c>
      <c r="X365" t="s">
        <v>1350</v>
      </c>
    </row>
    <row r="366" spans="19:24">
      <c r="S366">
        <v>3</v>
      </c>
      <c r="T366" t="s">
        <v>622</v>
      </c>
      <c r="U366" t="s">
        <v>1350</v>
      </c>
      <c r="V366">
        <v>14</v>
      </c>
      <c r="W366" t="s">
        <v>644</v>
      </c>
      <c r="X366" t="s">
        <v>1350</v>
      </c>
    </row>
    <row r="367" spans="19:24">
      <c r="S367">
        <v>4</v>
      </c>
      <c r="T367" t="s">
        <v>624</v>
      </c>
      <c r="U367" t="s">
        <v>1350</v>
      </c>
      <c r="V367">
        <v>15</v>
      </c>
      <c r="W367" t="s">
        <v>646</v>
      </c>
      <c r="X367" t="s">
        <v>1350</v>
      </c>
    </row>
    <row r="368" spans="19:24">
      <c r="S368">
        <v>5</v>
      </c>
      <c r="T368" t="s">
        <v>626</v>
      </c>
      <c r="U368" t="s">
        <v>1350</v>
      </c>
      <c r="V368">
        <v>16</v>
      </c>
      <c r="W368" t="s">
        <v>648</v>
      </c>
      <c r="X368" t="s">
        <v>1350</v>
      </c>
    </row>
    <row r="369" spans="19:24">
      <c r="S369">
        <v>6</v>
      </c>
      <c r="T369" t="s">
        <v>628</v>
      </c>
      <c r="U369" t="s">
        <v>1350</v>
      </c>
      <c r="V369">
        <v>17</v>
      </c>
      <c r="W369" t="s">
        <v>650</v>
      </c>
      <c r="X369" t="s">
        <v>1350</v>
      </c>
    </row>
    <row r="370" spans="19:24">
      <c r="S370">
        <v>7</v>
      </c>
      <c r="T370" t="s">
        <v>630</v>
      </c>
      <c r="U370" t="s">
        <v>1350</v>
      </c>
      <c r="V370">
        <v>18</v>
      </c>
      <c r="W370" t="s">
        <v>652</v>
      </c>
      <c r="X370" t="s">
        <v>1350</v>
      </c>
    </row>
    <row r="371" spans="19:24">
      <c r="S371">
        <v>8</v>
      </c>
      <c r="T371" t="s">
        <v>632</v>
      </c>
      <c r="U371" t="s">
        <v>1350</v>
      </c>
      <c r="V371">
        <v>19</v>
      </c>
      <c r="W371" t="s">
        <v>654</v>
      </c>
      <c r="X371" t="s">
        <v>1350</v>
      </c>
    </row>
    <row r="372" spans="19:24">
      <c r="S372">
        <v>9</v>
      </c>
      <c r="T372" t="s">
        <v>634</v>
      </c>
      <c r="U372" t="s">
        <v>1350</v>
      </c>
      <c r="V372">
        <v>20</v>
      </c>
      <c r="W372" t="s">
        <v>656</v>
      </c>
      <c r="X372" t="s">
        <v>1350</v>
      </c>
    </row>
    <row r="373" spans="19:24">
      <c r="S373">
        <v>10</v>
      </c>
      <c r="T373" t="s">
        <v>636</v>
      </c>
      <c r="U373" t="s">
        <v>1350</v>
      </c>
      <c r="V373">
        <v>21</v>
      </c>
      <c r="W373" t="s">
        <v>658</v>
      </c>
      <c r="X373" t="s">
        <v>1350</v>
      </c>
    </row>
    <row r="374" spans="19:24">
      <c r="S374">
        <v>11</v>
      </c>
      <c r="T374" t="s">
        <v>638</v>
      </c>
      <c r="U374" t="s">
        <v>1350</v>
      </c>
      <c r="V374">
        <v>22</v>
      </c>
      <c r="W374" t="s">
        <v>660</v>
      </c>
      <c r="X374" t="s">
        <v>1350</v>
      </c>
    </row>
    <row r="386" spans="19:21">
      <c r="S386">
        <v>1</v>
      </c>
      <c r="T386" t="s">
        <v>662</v>
      </c>
      <c r="U386" t="s">
        <v>1352</v>
      </c>
    </row>
    <row r="387" spans="19:21">
      <c r="S387">
        <v>2</v>
      </c>
      <c r="T387" t="s">
        <v>664</v>
      </c>
      <c r="U387" t="s">
        <v>1352</v>
      </c>
    </row>
    <row r="388" spans="19:21">
      <c r="S388">
        <v>3</v>
      </c>
      <c r="T388" t="s">
        <v>666</v>
      </c>
      <c r="U388" t="s">
        <v>1352</v>
      </c>
    </row>
    <row r="389" spans="19:21">
      <c r="S389">
        <v>4</v>
      </c>
      <c r="T389" t="s">
        <v>668</v>
      </c>
      <c r="U389" t="s">
        <v>1352</v>
      </c>
    </row>
    <row r="390" spans="19:21">
      <c r="S390">
        <v>5</v>
      </c>
      <c r="T390" t="s">
        <v>670</v>
      </c>
      <c r="U390" t="s">
        <v>1352</v>
      </c>
    </row>
    <row r="391" spans="19:21">
      <c r="S391">
        <v>6</v>
      </c>
      <c r="T391" t="s">
        <v>672</v>
      </c>
      <c r="U391" t="s">
        <v>1352</v>
      </c>
    </row>
    <row r="392" spans="19:21">
      <c r="S392">
        <v>7</v>
      </c>
      <c r="T392" t="s">
        <v>674</v>
      </c>
      <c r="U392" t="s">
        <v>1352</v>
      </c>
    </row>
    <row r="393" spans="19:21">
      <c r="S393">
        <v>8</v>
      </c>
      <c r="T393" t="s">
        <v>676</v>
      </c>
      <c r="U393" t="s">
        <v>1352</v>
      </c>
    </row>
    <row r="394" spans="19:21">
      <c r="S394">
        <v>9</v>
      </c>
      <c r="T394" t="s">
        <v>678</v>
      </c>
      <c r="U394" t="s">
        <v>1352</v>
      </c>
    </row>
    <row r="395" spans="19:21">
      <c r="S395">
        <v>10</v>
      </c>
      <c r="T395" t="s">
        <v>680</v>
      </c>
      <c r="U395" t="s">
        <v>1352</v>
      </c>
    </row>
    <row r="396" spans="19:21">
      <c r="S396">
        <v>11</v>
      </c>
      <c r="T396" t="s">
        <v>682</v>
      </c>
      <c r="U396" t="s">
        <v>1352</v>
      </c>
    </row>
    <row r="397" spans="19:21">
      <c r="S397">
        <v>12</v>
      </c>
      <c r="T397" t="s">
        <v>684</v>
      </c>
      <c r="U397" t="s">
        <v>1352</v>
      </c>
    </row>
    <row r="398" spans="19:21">
      <c r="S398">
        <v>13</v>
      </c>
      <c r="T398" t="s">
        <v>686</v>
      </c>
      <c r="U398" t="s">
        <v>1352</v>
      </c>
    </row>
    <row r="399" spans="19:21">
      <c r="S399">
        <v>14</v>
      </c>
      <c r="T399" t="s">
        <v>688</v>
      </c>
      <c r="U399" t="s">
        <v>1352</v>
      </c>
    </row>
    <row r="400" spans="19:21">
      <c r="S400">
        <v>15</v>
      </c>
      <c r="T400" t="s">
        <v>690</v>
      </c>
      <c r="U400" t="s">
        <v>1352</v>
      </c>
    </row>
    <row r="401" spans="19:21">
      <c r="S401">
        <v>16</v>
      </c>
      <c r="T401" t="s">
        <v>692</v>
      </c>
      <c r="U401" t="s">
        <v>1352</v>
      </c>
    </row>
    <row r="402" spans="19:21">
      <c r="S402">
        <v>17</v>
      </c>
      <c r="T402" t="s">
        <v>694</v>
      </c>
      <c r="U402" t="s">
        <v>1352</v>
      </c>
    </row>
    <row r="403" spans="19:21">
      <c r="S403">
        <v>18</v>
      </c>
      <c r="T403" t="s">
        <v>696</v>
      </c>
      <c r="U403" t="s">
        <v>1352</v>
      </c>
    </row>
    <row r="404" spans="19:21">
      <c r="S404">
        <v>19</v>
      </c>
      <c r="T404" t="s">
        <v>698</v>
      </c>
      <c r="U404" t="s">
        <v>1352</v>
      </c>
    </row>
    <row r="405" spans="19:21">
      <c r="S405">
        <v>20</v>
      </c>
      <c r="T405" t="s">
        <v>700</v>
      </c>
      <c r="U405" t="s">
        <v>1352</v>
      </c>
    </row>
    <row r="408" spans="19:21">
      <c r="S408">
        <v>1</v>
      </c>
      <c r="T408" t="s">
        <v>702</v>
      </c>
      <c r="U408" t="s">
        <v>1353</v>
      </c>
    </row>
    <row r="409" spans="19:21">
      <c r="S409">
        <v>2</v>
      </c>
      <c r="T409" t="s">
        <v>704</v>
      </c>
      <c r="U409" t="s">
        <v>1353</v>
      </c>
    </row>
    <row r="410" spans="19:21">
      <c r="S410">
        <v>3</v>
      </c>
      <c r="T410" t="s">
        <v>706</v>
      </c>
      <c r="U410" t="s">
        <v>1353</v>
      </c>
    </row>
    <row r="411" spans="19:21">
      <c r="S411">
        <v>4</v>
      </c>
      <c r="T411" t="s">
        <v>708</v>
      </c>
      <c r="U411" t="s">
        <v>1353</v>
      </c>
    </row>
    <row r="412" spans="19:21">
      <c r="S412">
        <v>5</v>
      </c>
      <c r="T412" t="s">
        <v>710</v>
      </c>
      <c r="U412" t="s">
        <v>1353</v>
      </c>
    </row>
    <row r="413" spans="19:21">
      <c r="S413">
        <v>6</v>
      </c>
      <c r="T413" t="s">
        <v>712</v>
      </c>
      <c r="U413" t="s">
        <v>1353</v>
      </c>
    </row>
    <row r="414" spans="19:21">
      <c r="S414">
        <v>7</v>
      </c>
      <c r="T414" t="s">
        <v>714</v>
      </c>
      <c r="U414" t="s">
        <v>1353</v>
      </c>
    </row>
    <row r="415" spans="19:21">
      <c r="S415">
        <v>8</v>
      </c>
      <c r="T415" t="s">
        <v>716</v>
      </c>
      <c r="U415" t="s">
        <v>1353</v>
      </c>
    </row>
    <row r="416" spans="19:21">
      <c r="S416">
        <v>9</v>
      </c>
      <c r="T416" t="s">
        <v>718</v>
      </c>
      <c r="U416" t="s">
        <v>1353</v>
      </c>
    </row>
    <row r="417" spans="19:21">
      <c r="S417">
        <v>10</v>
      </c>
      <c r="T417" t="s">
        <v>720</v>
      </c>
      <c r="U417" t="s">
        <v>1353</v>
      </c>
    </row>
    <row r="418" spans="19:21">
      <c r="S418">
        <v>11</v>
      </c>
      <c r="T418" t="s">
        <v>722</v>
      </c>
      <c r="U418" t="s">
        <v>1353</v>
      </c>
    </row>
    <row r="419" spans="19:21">
      <c r="S419">
        <v>12</v>
      </c>
      <c r="T419" t="s">
        <v>724</v>
      </c>
      <c r="U419" t="s">
        <v>1353</v>
      </c>
    </row>
    <row r="420" spans="19:21">
      <c r="S420">
        <v>13</v>
      </c>
      <c r="T420" t="s">
        <v>2404</v>
      </c>
      <c r="U420" t="s">
        <v>1353</v>
      </c>
    </row>
    <row r="421" spans="19:21">
      <c r="S421">
        <v>14</v>
      </c>
      <c r="T421" t="s">
        <v>2399</v>
      </c>
      <c r="U421" t="s">
        <v>1353</v>
      </c>
    </row>
    <row r="422" spans="19:21">
      <c r="S422">
        <v>15</v>
      </c>
      <c r="T422" t="s">
        <v>2405</v>
      </c>
      <c r="U422" t="s">
        <v>1353</v>
      </c>
    </row>
    <row r="423" spans="19:21">
      <c r="S423">
        <v>16</v>
      </c>
      <c r="T423" t="s">
        <v>731</v>
      </c>
      <c r="U423" t="s">
        <v>1353</v>
      </c>
    </row>
    <row r="430" spans="19:21">
      <c r="S430">
        <v>1</v>
      </c>
      <c r="T430" t="s">
        <v>733</v>
      </c>
      <c r="U430" t="s">
        <v>1354</v>
      </c>
    </row>
    <row r="431" spans="19:21">
      <c r="S431">
        <v>2</v>
      </c>
      <c r="T431" t="s">
        <v>735</v>
      </c>
      <c r="U431" t="s">
        <v>1354</v>
      </c>
    </row>
    <row r="432" spans="19:21">
      <c r="S432">
        <v>3</v>
      </c>
      <c r="T432" t="s">
        <v>737</v>
      </c>
      <c r="U432" t="s">
        <v>1354</v>
      </c>
    </row>
    <row r="433" spans="19:21">
      <c r="S433">
        <v>4</v>
      </c>
      <c r="T433" t="s">
        <v>739</v>
      </c>
      <c r="U433" t="s">
        <v>1354</v>
      </c>
    </row>
    <row r="434" spans="19:21">
      <c r="S434">
        <v>5</v>
      </c>
      <c r="T434" t="s">
        <v>741</v>
      </c>
      <c r="U434" t="s">
        <v>1354</v>
      </c>
    </row>
    <row r="435" spans="19:21">
      <c r="S435">
        <v>6</v>
      </c>
      <c r="T435" t="s">
        <v>743</v>
      </c>
      <c r="U435" t="s">
        <v>1354</v>
      </c>
    </row>
    <row r="436" spans="19:21">
      <c r="S436">
        <v>7</v>
      </c>
      <c r="T436" t="s">
        <v>745</v>
      </c>
      <c r="U436" t="s">
        <v>1354</v>
      </c>
    </row>
    <row r="437" spans="19:21">
      <c r="S437">
        <v>8</v>
      </c>
      <c r="T437" t="s">
        <v>747</v>
      </c>
      <c r="U437" t="s">
        <v>1354</v>
      </c>
    </row>
    <row r="438" spans="19:21">
      <c r="S438">
        <v>9</v>
      </c>
      <c r="T438" t="s">
        <v>749</v>
      </c>
      <c r="U438" t="s">
        <v>1354</v>
      </c>
    </row>
    <row r="439" spans="19:21">
      <c r="S439">
        <v>10</v>
      </c>
      <c r="T439" t="s">
        <v>751</v>
      </c>
      <c r="U439" t="s">
        <v>1354</v>
      </c>
    </row>
    <row r="440" spans="19:21">
      <c r="S440">
        <v>11</v>
      </c>
      <c r="T440" t="s">
        <v>753</v>
      </c>
      <c r="U440" t="s">
        <v>1354</v>
      </c>
    </row>
    <row r="441" spans="19:21">
      <c r="S441">
        <v>12</v>
      </c>
      <c r="T441" t="s">
        <v>755</v>
      </c>
      <c r="U441" t="s">
        <v>1354</v>
      </c>
    </row>
    <row r="442" spans="19:21">
      <c r="S442">
        <v>13</v>
      </c>
      <c r="T442" t="s">
        <v>757</v>
      </c>
      <c r="U442" t="s">
        <v>1354</v>
      </c>
    </row>
    <row r="443" spans="19:21">
      <c r="S443">
        <v>14</v>
      </c>
      <c r="T443" t="s">
        <v>759</v>
      </c>
      <c r="U443" t="s">
        <v>1354</v>
      </c>
    </row>
    <row r="444" spans="19:21">
      <c r="S444">
        <v>15</v>
      </c>
      <c r="T444" t="s">
        <v>761</v>
      </c>
      <c r="U444" t="s">
        <v>1354</v>
      </c>
    </row>
    <row r="445" spans="19:21">
      <c r="S445">
        <v>16</v>
      </c>
      <c r="T445" t="s">
        <v>763</v>
      </c>
      <c r="U445" t="s">
        <v>1354</v>
      </c>
    </row>
    <row r="446" spans="19:21">
      <c r="S446">
        <v>17</v>
      </c>
      <c r="T446" t="s">
        <v>2406</v>
      </c>
      <c r="U446" t="s">
        <v>1354</v>
      </c>
    </row>
    <row r="447" spans="19:21">
      <c r="S447">
        <v>18</v>
      </c>
      <c r="T447" t="s">
        <v>767</v>
      </c>
      <c r="U447" t="s">
        <v>1354</v>
      </c>
    </row>
    <row r="452" spans="19:21">
      <c r="S452">
        <v>1</v>
      </c>
      <c r="T452" t="s">
        <v>507</v>
      </c>
      <c r="U452" t="s">
        <v>1355</v>
      </c>
    </row>
    <row r="453" spans="19:21">
      <c r="S453">
        <v>2</v>
      </c>
      <c r="T453" t="s">
        <v>770</v>
      </c>
      <c r="U453" t="s">
        <v>1355</v>
      </c>
    </row>
    <row r="454" spans="19:21">
      <c r="S454">
        <v>3</v>
      </c>
      <c r="T454" t="s">
        <v>772</v>
      </c>
      <c r="U454" t="s">
        <v>1355</v>
      </c>
    </row>
    <row r="455" spans="19:21">
      <c r="S455">
        <v>4</v>
      </c>
      <c r="T455" t="s">
        <v>774</v>
      </c>
      <c r="U455" t="s">
        <v>1355</v>
      </c>
    </row>
    <row r="456" spans="19:21">
      <c r="S456">
        <v>5</v>
      </c>
      <c r="T456" t="s">
        <v>776</v>
      </c>
      <c r="U456" t="s">
        <v>1355</v>
      </c>
    </row>
    <row r="457" spans="19:21">
      <c r="S457">
        <v>6</v>
      </c>
      <c r="T457" t="s">
        <v>778</v>
      </c>
      <c r="U457" t="s">
        <v>1355</v>
      </c>
    </row>
    <row r="458" spans="19:21">
      <c r="S458">
        <v>7</v>
      </c>
      <c r="T458" t="s">
        <v>780</v>
      </c>
      <c r="U458" t="s">
        <v>1355</v>
      </c>
    </row>
    <row r="459" spans="19:21">
      <c r="S459">
        <v>8</v>
      </c>
      <c r="T459" t="s">
        <v>782</v>
      </c>
      <c r="U459" t="s">
        <v>1355</v>
      </c>
    </row>
    <row r="460" spans="19:21">
      <c r="S460">
        <v>9</v>
      </c>
      <c r="T460" t="s">
        <v>784</v>
      </c>
      <c r="U460" t="s">
        <v>1355</v>
      </c>
    </row>
    <row r="461" spans="19:21">
      <c r="S461">
        <v>10</v>
      </c>
      <c r="T461" t="s">
        <v>786</v>
      </c>
      <c r="U461" t="s">
        <v>1355</v>
      </c>
    </row>
    <row r="462" spans="19:21">
      <c r="S462">
        <v>11</v>
      </c>
      <c r="T462" t="s">
        <v>788</v>
      </c>
      <c r="U462" t="s">
        <v>1355</v>
      </c>
    </row>
    <row r="463" spans="19:21">
      <c r="S463">
        <v>12</v>
      </c>
      <c r="T463" t="s">
        <v>2407</v>
      </c>
      <c r="U463" t="s">
        <v>1355</v>
      </c>
    </row>
    <row r="464" spans="19:21">
      <c r="S464">
        <v>13</v>
      </c>
      <c r="T464" t="s">
        <v>2408</v>
      </c>
      <c r="U464" t="s">
        <v>1355</v>
      </c>
    </row>
    <row r="465" spans="19:21">
      <c r="S465">
        <v>14</v>
      </c>
      <c r="T465" t="s">
        <v>794</v>
      </c>
      <c r="U465" t="s">
        <v>1355</v>
      </c>
    </row>
    <row r="466" spans="19:21">
      <c r="S466">
        <v>15</v>
      </c>
      <c r="T466" t="s">
        <v>796</v>
      </c>
      <c r="U466" t="s">
        <v>1355</v>
      </c>
    </row>
    <row r="467" spans="19:21">
      <c r="S467">
        <v>16</v>
      </c>
      <c r="T467" t="s">
        <v>798</v>
      </c>
      <c r="U467" t="s">
        <v>1355</v>
      </c>
    </row>
    <row r="473" spans="19:21">
      <c r="S473">
        <v>1</v>
      </c>
      <c r="T473" t="s">
        <v>800</v>
      </c>
      <c r="U473" t="s">
        <v>1356</v>
      </c>
    </row>
    <row r="474" spans="19:21">
      <c r="S474">
        <v>2</v>
      </c>
      <c r="T474" t="s">
        <v>802</v>
      </c>
      <c r="U474" t="s">
        <v>1356</v>
      </c>
    </row>
    <row r="475" spans="19:21">
      <c r="S475">
        <v>3</v>
      </c>
      <c r="T475" t="s">
        <v>804</v>
      </c>
      <c r="U475" t="s">
        <v>1356</v>
      </c>
    </row>
    <row r="476" spans="19:21">
      <c r="S476">
        <v>4</v>
      </c>
      <c r="T476" t="s">
        <v>806</v>
      </c>
      <c r="U476" t="s">
        <v>1356</v>
      </c>
    </row>
    <row r="477" spans="19:21">
      <c r="S477">
        <v>5</v>
      </c>
      <c r="T477" t="s">
        <v>808</v>
      </c>
      <c r="U477" t="s">
        <v>1356</v>
      </c>
    </row>
    <row r="478" spans="19:21">
      <c r="S478">
        <v>6</v>
      </c>
      <c r="T478" t="s">
        <v>810</v>
      </c>
      <c r="U478" t="s">
        <v>1356</v>
      </c>
    </row>
    <row r="479" spans="19:21">
      <c r="S479">
        <v>7</v>
      </c>
      <c r="T479" t="s">
        <v>812</v>
      </c>
      <c r="U479" t="s">
        <v>1356</v>
      </c>
    </row>
    <row r="480" spans="19:21">
      <c r="S480">
        <v>8</v>
      </c>
      <c r="T480" t="s">
        <v>814</v>
      </c>
      <c r="U480" t="s">
        <v>1356</v>
      </c>
    </row>
    <row r="481" spans="19:21">
      <c r="S481">
        <v>9</v>
      </c>
      <c r="T481" t="s">
        <v>816</v>
      </c>
      <c r="U481" t="s">
        <v>1356</v>
      </c>
    </row>
    <row r="482" spans="19:21">
      <c r="S482">
        <v>10</v>
      </c>
      <c r="T482" t="s">
        <v>818</v>
      </c>
      <c r="U482" t="s">
        <v>1356</v>
      </c>
    </row>
    <row r="483" spans="19:21">
      <c r="S483">
        <v>11</v>
      </c>
      <c r="T483" t="s">
        <v>820</v>
      </c>
      <c r="U483" t="s">
        <v>1356</v>
      </c>
    </row>
    <row r="484" spans="19:21">
      <c r="S484">
        <v>12</v>
      </c>
      <c r="T484" t="s">
        <v>822</v>
      </c>
      <c r="U484" t="s">
        <v>1356</v>
      </c>
    </row>
    <row r="485" spans="19:21">
      <c r="S485">
        <v>13</v>
      </c>
      <c r="T485" t="s">
        <v>2409</v>
      </c>
      <c r="U485" t="s">
        <v>1356</v>
      </c>
    </row>
    <row r="486" spans="19:21">
      <c r="S486">
        <v>14</v>
      </c>
      <c r="T486" t="s">
        <v>826</v>
      </c>
      <c r="U486" t="s">
        <v>1356</v>
      </c>
    </row>
    <row r="487" spans="19:21">
      <c r="S487">
        <v>15</v>
      </c>
      <c r="T487" t="s">
        <v>828</v>
      </c>
      <c r="U487" t="s">
        <v>1356</v>
      </c>
    </row>
    <row r="488" spans="19:21">
      <c r="S488">
        <v>16</v>
      </c>
      <c r="T488" t="s">
        <v>830</v>
      </c>
      <c r="U488" t="s">
        <v>1356</v>
      </c>
    </row>
    <row r="489" spans="19:21">
      <c r="S489">
        <v>17</v>
      </c>
      <c r="T489" t="s">
        <v>832</v>
      </c>
      <c r="U489" t="s">
        <v>1356</v>
      </c>
    </row>
    <row r="490" spans="19:21">
      <c r="S490">
        <v>18</v>
      </c>
      <c r="T490" t="s">
        <v>834</v>
      </c>
      <c r="U490" t="s">
        <v>1356</v>
      </c>
    </row>
    <row r="491" spans="19:21">
      <c r="S491">
        <v>19</v>
      </c>
      <c r="T491" t="s">
        <v>836</v>
      </c>
      <c r="U491" t="s">
        <v>1356</v>
      </c>
    </row>
    <row r="492" spans="19:21">
      <c r="S492">
        <v>20</v>
      </c>
      <c r="T492" t="s">
        <v>838</v>
      </c>
      <c r="U492" t="s">
        <v>1356</v>
      </c>
    </row>
    <row r="493" spans="19:21">
      <c r="S493">
        <v>21</v>
      </c>
      <c r="T493" t="s">
        <v>840</v>
      </c>
      <c r="U493" t="s">
        <v>1356</v>
      </c>
    </row>
    <row r="496" spans="19:21">
      <c r="S496">
        <v>1</v>
      </c>
      <c r="T496" t="s">
        <v>842</v>
      </c>
      <c r="U496" t="s">
        <v>1357</v>
      </c>
    </row>
    <row r="497" spans="19:21">
      <c r="S497">
        <v>2</v>
      </c>
      <c r="T497" t="s">
        <v>844</v>
      </c>
      <c r="U497" t="s">
        <v>1357</v>
      </c>
    </row>
    <row r="498" spans="19:21">
      <c r="S498">
        <v>3</v>
      </c>
      <c r="T498" t="s">
        <v>846</v>
      </c>
      <c r="U498" t="s">
        <v>1357</v>
      </c>
    </row>
    <row r="499" spans="19:21">
      <c r="S499">
        <v>4</v>
      </c>
      <c r="T499" t="s">
        <v>848</v>
      </c>
      <c r="U499" t="s">
        <v>1357</v>
      </c>
    </row>
    <row r="500" spans="19:21">
      <c r="S500">
        <v>5</v>
      </c>
      <c r="T500" t="s">
        <v>850</v>
      </c>
      <c r="U500" t="s">
        <v>1357</v>
      </c>
    </row>
    <row r="501" spans="19:21">
      <c r="S501">
        <v>6</v>
      </c>
      <c r="T501" t="s">
        <v>852</v>
      </c>
      <c r="U501" t="s">
        <v>1357</v>
      </c>
    </row>
    <row r="502" spans="19:21">
      <c r="S502">
        <v>7</v>
      </c>
      <c r="T502" t="s">
        <v>854</v>
      </c>
      <c r="U502" t="s">
        <v>1357</v>
      </c>
    </row>
    <row r="503" spans="19:21">
      <c r="S503">
        <v>8</v>
      </c>
      <c r="T503" t="s">
        <v>856</v>
      </c>
      <c r="U503" t="s">
        <v>1357</v>
      </c>
    </row>
    <row r="504" spans="19:21">
      <c r="S504">
        <v>9</v>
      </c>
      <c r="T504" t="s">
        <v>858</v>
      </c>
      <c r="U504" t="s">
        <v>1357</v>
      </c>
    </row>
    <row r="505" spans="19:21">
      <c r="S505">
        <v>10</v>
      </c>
      <c r="T505" t="s">
        <v>860</v>
      </c>
      <c r="U505" t="s">
        <v>1357</v>
      </c>
    </row>
    <row r="506" spans="19:21">
      <c r="S506">
        <v>11</v>
      </c>
      <c r="T506" t="s">
        <v>862</v>
      </c>
      <c r="U506" t="s">
        <v>1357</v>
      </c>
    </row>
    <row r="507" spans="19:21">
      <c r="S507">
        <v>12</v>
      </c>
      <c r="T507" t="s">
        <v>864</v>
      </c>
      <c r="U507" t="s">
        <v>1357</v>
      </c>
    </row>
    <row r="508" spans="19:21">
      <c r="S508">
        <v>13</v>
      </c>
      <c r="T508" t="s">
        <v>866</v>
      </c>
      <c r="U508" t="s">
        <v>1357</v>
      </c>
    </row>
    <row r="509" spans="19:21">
      <c r="S509">
        <v>14</v>
      </c>
      <c r="T509" t="s">
        <v>868</v>
      </c>
      <c r="U509" t="s">
        <v>1357</v>
      </c>
    </row>
    <row r="510" spans="19:21">
      <c r="S510">
        <v>15</v>
      </c>
      <c r="T510" t="s">
        <v>870</v>
      </c>
      <c r="U510" t="s">
        <v>1357</v>
      </c>
    </row>
    <row r="511" spans="19:21">
      <c r="S511">
        <v>16</v>
      </c>
      <c r="T511" t="s">
        <v>872</v>
      </c>
      <c r="U511" t="s">
        <v>1357</v>
      </c>
    </row>
    <row r="512" spans="19:21">
      <c r="S512">
        <v>17</v>
      </c>
      <c r="T512" t="s">
        <v>874</v>
      </c>
      <c r="U512" t="s">
        <v>1357</v>
      </c>
    </row>
    <row r="513" spans="19:21">
      <c r="S513">
        <v>18</v>
      </c>
      <c r="T513" t="s">
        <v>876</v>
      </c>
      <c r="U513" t="s">
        <v>1357</v>
      </c>
    </row>
    <row r="518" spans="19:21">
      <c r="S518">
        <v>1</v>
      </c>
      <c r="T518" t="s">
        <v>23</v>
      </c>
      <c r="U518" t="s">
        <v>1358</v>
      </c>
    </row>
    <row r="519" spans="19:21">
      <c r="S519">
        <v>2</v>
      </c>
      <c r="T519" t="s">
        <v>879</v>
      </c>
      <c r="U519" t="s">
        <v>1358</v>
      </c>
    </row>
    <row r="520" spans="19:21">
      <c r="S520">
        <v>3</v>
      </c>
      <c r="T520" t="s">
        <v>881</v>
      </c>
      <c r="U520" t="s">
        <v>1358</v>
      </c>
    </row>
    <row r="521" spans="19:21">
      <c r="S521">
        <v>4</v>
      </c>
      <c r="T521" t="s">
        <v>883</v>
      </c>
      <c r="U521" t="s">
        <v>1358</v>
      </c>
    </row>
    <row r="522" spans="19:21">
      <c r="S522">
        <v>5</v>
      </c>
      <c r="T522" t="s">
        <v>885</v>
      </c>
      <c r="U522" t="s">
        <v>1358</v>
      </c>
    </row>
    <row r="523" spans="19:21">
      <c r="S523">
        <v>6</v>
      </c>
      <c r="T523" t="s">
        <v>887</v>
      </c>
      <c r="U523" t="s">
        <v>1358</v>
      </c>
    </row>
    <row r="524" spans="19:21">
      <c r="S524">
        <v>7</v>
      </c>
      <c r="T524" t="s">
        <v>889</v>
      </c>
      <c r="U524" t="s">
        <v>1358</v>
      </c>
    </row>
    <row r="525" spans="19:21">
      <c r="S525">
        <v>8</v>
      </c>
      <c r="T525" t="s">
        <v>891</v>
      </c>
      <c r="U525" t="s">
        <v>1358</v>
      </c>
    </row>
    <row r="526" spans="19:21">
      <c r="S526">
        <v>9</v>
      </c>
      <c r="T526" t="s">
        <v>893</v>
      </c>
      <c r="U526" t="s">
        <v>1358</v>
      </c>
    </row>
    <row r="527" spans="19:21">
      <c r="S527">
        <v>10</v>
      </c>
      <c r="T527" t="s">
        <v>895</v>
      </c>
      <c r="U527" t="s">
        <v>1358</v>
      </c>
    </row>
    <row r="528" spans="19:21">
      <c r="S528">
        <v>11</v>
      </c>
      <c r="T528" t="s">
        <v>897</v>
      </c>
      <c r="U528" t="s">
        <v>1358</v>
      </c>
    </row>
    <row r="529" spans="19:21">
      <c r="S529">
        <v>12</v>
      </c>
      <c r="T529" t="s">
        <v>899</v>
      </c>
      <c r="U529" t="s">
        <v>1358</v>
      </c>
    </row>
    <row r="530" spans="19:21">
      <c r="S530">
        <v>13</v>
      </c>
      <c r="T530" t="s">
        <v>901</v>
      </c>
      <c r="U530" t="s">
        <v>1358</v>
      </c>
    </row>
    <row r="531" spans="19:21">
      <c r="S531">
        <v>14</v>
      </c>
      <c r="T531" t="s">
        <v>903</v>
      </c>
      <c r="U531" t="s">
        <v>1358</v>
      </c>
    </row>
    <row r="532" spans="19:21">
      <c r="S532">
        <v>15</v>
      </c>
      <c r="T532" t="s">
        <v>905</v>
      </c>
      <c r="U532" t="s">
        <v>1358</v>
      </c>
    </row>
    <row r="533" spans="19:21">
      <c r="S533">
        <v>16</v>
      </c>
      <c r="T533" t="s">
        <v>2410</v>
      </c>
      <c r="U533" t="s">
        <v>1358</v>
      </c>
    </row>
    <row r="534" spans="19:21">
      <c r="S534">
        <v>17</v>
      </c>
      <c r="T534" t="s">
        <v>909</v>
      </c>
      <c r="U534" t="s">
        <v>1358</v>
      </c>
    </row>
    <row r="535" spans="19:21">
      <c r="S535">
        <v>18</v>
      </c>
      <c r="T535" t="s">
        <v>60</v>
      </c>
      <c r="U535" t="s">
        <v>1358</v>
      </c>
    </row>
    <row r="536" spans="19:21">
      <c r="S536">
        <v>19</v>
      </c>
      <c r="T536" t="s">
        <v>912</v>
      </c>
      <c r="U536" t="s">
        <v>1358</v>
      </c>
    </row>
    <row r="537" spans="19:21">
      <c r="S537">
        <v>20</v>
      </c>
      <c r="T537" t="s">
        <v>914</v>
      </c>
      <c r="U537" t="s">
        <v>1358</v>
      </c>
    </row>
    <row r="540" spans="19:21">
      <c r="S540">
        <v>1</v>
      </c>
      <c r="T540" t="s">
        <v>916</v>
      </c>
      <c r="U540" t="s">
        <v>1359</v>
      </c>
    </row>
    <row r="541" spans="19:21">
      <c r="S541">
        <v>2</v>
      </c>
      <c r="T541" t="s">
        <v>918</v>
      </c>
      <c r="U541" t="s">
        <v>1359</v>
      </c>
    </row>
    <row r="542" spans="19:21">
      <c r="S542">
        <v>3</v>
      </c>
      <c r="T542" t="s">
        <v>920</v>
      </c>
      <c r="U542" t="s">
        <v>1359</v>
      </c>
    </row>
    <row r="543" spans="19:21">
      <c r="S543">
        <v>4</v>
      </c>
      <c r="T543" t="s">
        <v>922</v>
      </c>
      <c r="U543" t="s">
        <v>1359</v>
      </c>
    </row>
    <row r="544" spans="19:21">
      <c r="S544">
        <v>5</v>
      </c>
      <c r="T544" t="s">
        <v>924</v>
      </c>
      <c r="U544" t="s">
        <v>1359</v>
      </c>
    </row>
    <row r="545" spans="19:21">
      <c r="S545">
        <v>6</v>
      </c>
      <c r="T545" t="s">
        <v>926</v>
      </c>
      <c r="U545" t="s">
        <v>1359</v>
      </c>
    </row>
    <row r="546" spans="19:21">
      <c r="S546">
        <v>7</v>
      </c>
      <c r="T546" t="s">
        <v>928</v>
      </c>
      <c r="U546" t="s">
        <v>1359</v>
      </c>
    </row>
    <row r="547" spans="19:21">
      <c r="S547">
        <v>8</v>
      </c>
      <c r="T547" t="s">
        <v>930</v>
      </c>
      <c r="U547" t="s">
        <v>1359</v>
      </c>
    </row>
    <row r="548" spans="19:21">
      <c r="S548">
        <v>9</v>
      </c>
      <c r="T548" t="s">
        <v>932</v>
      </c>
      <c r="U548" t="s">
        <v>1359</v>
      </c>
    </row>
    <row r="549" spans="19:21">
      <c r="S549">
        <v>10</v>
      </c>
      <c r="T549" t="s">
        <v>934</v>
      </c>
      <c r="U549" t="s">
        <v>1359</v>
      </c>
    </row>
    <row r="550" spans="19:21">
      <c r="S550">
        <v>11</v>
      </c>
      <c r="T550" t="s">
        <v>936</v>
      </c>
      <c r="U550" t="s">
        <v>1359</v>
      </c>
    </row>
    <row r="551" spans="19:21">
      <c r="S551">
        <v>12</v>
      </c>
      <c r="T551" t="s">
        <v>938</v>
      </c>
      <c r="U551" t="s">
        <v>1359</v>
      </c>
    </row>
    <row r="552" spans="19:21">
      <c r="S552">
        <v>13</v>
      </c>
      <c r="T552" t="s">
        <v>940</v>
      </c>
      <c r="U552" t="s">
        <v>1359</v>
      </c>
    </row>
    <row r="553" spans="19:21">
      <c r="S553">
        <v>14</v>
      </c>
      <c r="T553" t="s">
        <v>942</v>
      </c>
      <c r="U553" t="s">
        <v>1359</v>
      </c>
    </row>
    <row r="554" spans="19:21">
      <c r="S554">
        <v>15</v>
      </c>
      <c r="T554" t="s">
        <v>944</v>
      </c>
      <c r="U554" t="s">
        <v>1359</v>
      </c>
    </row>
    <row r="555" spans="19:21">
      <c r="S555">
        <v>16</v>
      </c>
      <c r="T555" t="s">
        <v>946</v>
      </c>
      <c r="U555" t="s">
        <v>1359</v>
      </c>
    </row>
    <row r="556" spans="19:21">
      <c r="S556">
        <v>17</v>
      </c>
      <c r="T556" t="s">
        <v>948</v>
      </c>
      <c r="U556" t="s">
        <v>1359</v>
      </c>
    </row>
    <row r="557" spans="19:21">
      <c r="S557">
        <v>18</v>
      </c>
      <c r="T557" t="s">
        <v>950</v>
      </c>
      <c r="U557" t="s">
        <v>1359</v>
      </c>
    </row>
    <row r="558" spans="19:21">
      <c r="S558">
        <v>19</v>
      </c>
      <c r="T558" t="s">
        <v>952</v>
      </c>
      <c r="U558" t="s">
        <v>1359</v>
      </c>
    </row>
    <row r="559" spans="19:21">
      <c r="S559">
        <v>20</v>
      </c>
      <c r="T559" t="s">
        <v>954</v>
      </c>
      <c r="U559" t="s">
        <v>1359</v>
      </c>
    </row>
    <row r="562" spans="19:21">
      <c r="S562">
        <v>1</v>
      </c>
      <c r="T562" t="s">
        <v>956</v>
      </c>
      <c r="U562" t="s">
        <v>1360</v>
      </c>
    </row>
    <row r="563" spans="19:21">
      <c r="S563">
        <v>2</v>
      </c>
      <c r="T563" t="s">
        <v>958</v>
      </c>
      <c r="U563" t="s">
        <v>1360</v>
      </c>
    </row>
    <row r="564" spans="19:21">
      <c r="S564">
        <v>3</v>
      </c>
      <c r="T564" t="s">
        <v>960</v>
      </c>
      <c r="U564" t="s">
        <v>1360</v>
      </c>
    </row>
    <row r="565" spans="19:21">
      <c r="S565">
        <v>4</v>
      </c>
      <c r="T565" t="s">
        <v>962</v>
      </c>
      <c r="U565" t="s">
        <v>1360</v>
      </c>
    </row>
    <row r="566" spans="19:21">
      <c r="S566">
        <v>5</v>
      </c>
      <c r="T566" t="s">
        <v>964</v>
      </c>
      <c r="U566" t="s">
        <v>1360</v>
      </c>
    </row>
    <row r="567" spans="19:21">
      <c r="S567">
        <v>6</v>
      </c>
      <c r="T567" t="s">
        <v>966</v>
      </c>
      <c r="U567" t="s">
        <v>1360</v>
      </c>
    </row>
    <row r="568" spans="19:21">
      <c r="S568">
        <v>7</v>
      </c>
      <c r="T568" t="s">
        <v>968</v>
      </c>
      <c r="U568" t="s">
        <v>1360</v>
      </c>
    </row>
    <row r="569" spans="19:21">
      <c r="S569">
        <v>8</v>
      </c>
      <c r="T569" t="s">
        <v>970</v>
      </c>
      <c r="U569" t="s">
        <v>1360</v>
      </c>
    </row>
    <row r="570" spans="19:21">
      <c r="S570">
        <v>9</v>
      </c>
      <c r="T570" t="s">
        <v>972</v>
      </c>
      <c r="U570" t="s">
        <v>1360</v>
      </c>
    </row>
    <row r="571" spans="19:21">
      <c r="S571">
        <v>10</v>
      </c>
      <c r="T571" t="s">
        <v>974</v>
      </c>
      <c r="U571" t="s">
        <v>1360</v>
      </c>
    </row>
    <row r="572" spans="19:21">
      <c r="S572">
        <v>11</v>
      </c>
      <c r="T572" t="s">
        <v>976</v>
      </c>
      <c r="U572" t="s">
        <v>1360</v>
      </c>
    </row>
    <row r="573" spans="19:21">
      <c r="S573">
        <v>12</v>
      </c>
      <c r="T573" t="s">
        <v>978</v>
      </c>
      <c r="U573" t="s">
        <v>1360</v>
      </c>
    </row>
    <row r="574" spans="19:21">
      <c r="S574">
        <v>13</v>
      </c>
      <c r="T574" t="s">
        <v>980</v>
      </c>
      <c r="U574" t="s">
        <v>1360</v>
      </c>
    </row>
    <row r="575" spans="19:21">
      <c r="S575">
        <v>14</v>
      </c>
      <c r="T575" t="s">
        <v>982</v>
      </c>
      <c r="U575" t="s">
        <v>1360</v>
      </c>
    </row>
    <row r="576" spans="19:21">
      <c r="S576">
        <v>15</v>
      </c>
      <c r="T576" t="s">
        <v>984</v>
      </c>
      <c r="U576" t="s">
        <v>1360</v>
      </c>
    </row>
    <row r="577" spans="19:21">
      <c r="S577">
        <v>16</v>
      </c>
      <c r="T577" t="s">
        <v>986</v>
      </c>
      <c r="U577" t="s">
        <v>1360</v>
      </c>
    </row>
    <row r="578" spans="19:21">
      <c r="S578">
        <v>17</v>
      </c>
      <c r="T578" t="s">
        <v>988</v>
      </c>
      <c r="U578" t="s">
        <v>1360</v>
      </c>
    </row>
    <row r="579" spans="19:21">
      <c r="S579">
        <v>18</v>
      </c>
      <c r="T579" t="s">
        <v>990</v>
      </c>
      <c r="U579" t="s">
        <v>1360</v>
      </c>
    </row>
    <row r="580" spans="19:21">
      <c r="S580">
        <v>19</v>
      </c>
      <c r="T580" t="s">
        <v>992</v>
      </c>
      <c r="U580" t="s">
        <v>1360</v>
      </c>
    </row>
    <row r="581" spans="19:21">
      <c r="S581">
        <v>20</v>
      </c>
      <c r="T581" t="s">
        <v>994</v>
      </c>
      <c r="U581" t="s">
        <v>1360</v>
      </c>
    </row>
    <row r="582" spans="19:21">
      <c r="S582">
        <v>21</v>
      </c>
      <c r="T582" t="s">
        <v>996</v>
      </c>
      <c r="U582" t="s">
        <v>1360</v>
      </c>
    </row>
    <row r="585" spans="19:21">
      <c r="S585">
        <v>1</v>
      </c>
      <c r="T585" t="s">
        <v>998</v>
      </c>
      <c r="U585" t="s">
        <v>1361</v>
      </c>
    </row>
    <row r="586" spans="19:21">
      <c r="S586">
        <v>2</v>
      </c>
      <c r="T586" t="s">
        <v>1000</v>
      </c>
      <c r="U586" t="s">
        <v>1361</v>
      </c>
    </row>
    <row r="587" spans="19:21">
      <c r="S587">
        <v>3</v>
      </c>
      <c r="T587" t="s">
        <v>1002</v>
      </c>
      <c r="U587" t="s">
        <v>1361</v>
      </c>
    </row>
    <row r="588" spans="19:21">
      <c r="S588">
        <v>4</v>
      </c>
      <c r="T588" t="s">
        <v>1004</v>
      </c>
      <c r="U588" t="s">
        <v>1361</v>
      </c>
    </row>
    <row r="589" spans="19:21">
      <c r="S589">
        <v>5</v>
      </c>
      <c r="T589" t="s">
        <v>1006</v>
      </c>
      <c r="U589" t="s">
        <v>1361</v>
      </c>
    </row>
    <row r="590" spans="19:21">
      <c r="S590">
        <v>6</v>
      </c>
      <c r="T590" t="s">
        <v>1008</v>
      </c>
      <c r="U590" t="s">
        <v>1361</v>
      </c>
    </row>
    <row r="591" spans="19:21">
      <c r="S591">
        <v>7</v>
      </c>
      <c r="T591" t="s">
        <v>1010</v>
      </c>
      <c r="U591" t="s">
        <v>1361</v>
      </c>
    </row>
    <row r="592" spans="19:21">
      <c r="S592">
        <v>8</v>
      </c>
      <c r="T592" t="s">
        <v>287</v>
      </c>
      <c r="U592" t="s">
        <v>1361</v>
      </c>
    </row>
    <row r="593" spans="19:21">
      <c r="S593">
        <v>9</v>
      </c>
      <c r="T593" t="s">
        <v>1013</v>
      </c>
      <c r="U593" t="s">
        <v>1361</v>
      </c>
    </row>
    <row r="594" spans="19:21">
      <c r="S594">
        <v>10</v>
      </c>
      <c r="T594" t="s">
        <v>1015</v>
      </c>
      <c r="U594" t="s">
        <v>1361</v>
      </c>
    </row>
    <row r="595" spans="19:21">
      <c r="S595">
        <v>11</v>
      </c>
      <c r="T595" t="s">
        <v>1017</v>
      </c>
      <c r="U595" t="s">
        <v>1361</v>
      </c>
    </row>
    <row r="596" spans="19:21">
      <c r="S596">
        <v>12</v>
      </c>
      <c r="T596" t="s">
        <v>2411</v>
      </c>
      <c r="U596" t="s">
        <v>1361</v>
      </c>
    </row>
    <row r="597" spans="19:21">
      <c r="S597">
        <v>13</v>
      </c>
      <c r="T597" t="s">
        <v>1021</v>
      </c>
      <c r="U597" t="s">
        <v>1361</v>
      </c>
    </row>
    <row r="598" spans="19:21">
      <c r="S598">
        <v>14</v>
      </c>
      <c r="T598" t="s">
        <v>1023</v>
      </c>
      <c r="U598" t="s">
        <v>1361</v>
      </c>
    </row>
    <row r="599" spans="19:21">
      <c r="S599">
        <v>15</v>
      </c>
      <c r="T599" t="s">
        <v>1025</v>
      </c>
      <c r="U599" t="s">
        <v>1361</v>
      </c>
    </row>
    <row r="600" spans="19:21">
      <c r="S600">
        <v>16</v>
      </c>
      <c r="T600" t="s">
        <v>1027</v>
      </c>
      <c r="U600" t="s">
        <v>1361</v>
      </c>
    </row>
    <row r="601" spans="19:21">
      <c r="S601">
        <v>17</v>
      </c>
      <c r="T601" t="s">
        <v>1029</v>
      </c>
      <c r="U601" t="s">
        <v>1361</v>
      </c>
    </row>
    <row r="602" spans="19:21">
      <c r="S602">
        <v>18</v>
      </c>
      <c r="T602" t="s">
        <v>1031</v>
      </c>
      <c r="U602" t="s">
        <v>1361</v>
      </c>
    </row>
    <row r="609" spans="19:21">
      <c r="S609">
        <v>1</v>
      </c>
      <c r="T609" t="s">
        <v>64</v>
      </c>
      <c r="U609" t="s">
        <v>1362</v>
      </c>
    </row>
    <row r="610" spans="19:21">
      <c r="S610">
        <v>2</v>
      </c>
      <c r="T610" t="s">
        <v>1034</v>
      </c>
      <c r="U610" t="s">
        <v>1362</v>
      </c>
    </row>
    <row r="611" spans="19:21">
      <c r="S611">
        <v>3</v>
      </c>
      <c r="T611" t="s">
        <v>1036</v>
      </c>
      <c r="U611" t="s">
        <v>1362</v>
      </c>
    </row>
    <row r="612" spans="19:21">
      <c r="S612">
        <v>4</v>
      </c>
      <c r="T612" t="s">
        <v>1038</v>
      </c>
      <c r="U612" t="s">
        <v>1362</v>
      </c>
    </row>
    <row r="613" spans="19:21">
      <c r="S613">
        <v>5</v>
      </c>
      <c r="T613" t="s">
        <v>1040</v>
      </c>
      <c r="U613" t="s">
        <v>1362</v>
      </c>
    </row>
    <row r="614" spans="19:21">
      <c r="S614">
        <v>6</v>
      </c>
      <c r="T614" t="s">
        <v>1042</v>
      </c>
      <c r="U614" t="s">
        <v>1362</v>
      </c>
    </row>
    <row r="615" spans="19:21">
      <c r="S615">
        <v>7</v>
      </c>
      <c r="T615" t="s">
        <v>1044</v>
      </c>
      <c r="U615" t="s">
        <v>1362</v>
      </c>
    </row>
    <row r="616" spans="19:21">
      <c r="S616">
        <v>8</v>
      </c>
      <c r="T616" t="s">
        <v>1046</v>
      </c>
      <c r="U616" t="s">
        <v>1362</v>
      </c>
    </row>
    <row r="617" spans="19:21">
      <c r="S617">
        <v>9</v>
      </c>
      <c r="T617" t="s">
        <v>377</v>
      </c>
      <c r="U617" t="s">
        <v>1362</v>
      </c>
    </row>
    <row r="618" spans="19:21">
      <c r="S618">
        <v>10</v>
      </c>
      <c r="T618" t="s">
        <v>1049</v>
      </c>
      <c r="U618" t="s">
        <v>1362</v>
      </c>
    </row>
    <row r="619" spans="19:21">
      <c r="S619">
        <v>11</v>
      </c>
      <c r="T619" t="s">
        <v>1051</v>
      </c>
      <c r="U619" t="s">
        <v>1362</v>
      </c>
    </row>
    <row r="620" spans="19:21">
      <c r="S620">
        <v>12</v>
      </c>
      <c r="T620" t="s">
        <v>1053</v>
      </c>
      <c r="U620" t="s">
        <v>1362</v>
      </c>
    </row>
    <row r="621" spans="19:21">
      <c r="S621">
        <v>13</v>
      </c>
      <c r="T621" t="s">
        <v>1055</v>
      </c>
      <c r="U621" t="s">
        <v>1362</v>
      </c>
    </row>
    <row r="622" spans="19:21">
      <c r="S622">
        <v>14</v>
      </c>
      <c r="T622" t="s">
        <v>1057</v>
      </c>
      <c r="U622" t="s">
        <v>1362</v>
      </c>
    </row>
    <row r="623" spans="19:21">
      <c r="S623">
        <v>15</v>
      </c>
      <c r="T623" t="s">
        <v>1059</v>
      </c>
      <c r="U623" t="s">
        <v>1362</v>
      </c>
    </row>
    <row r="624" spans="19:21">
      <c r="S624">
        <v>16</v>
      </c>
      <c r="T624" t="s">
        <v>1061</v>
      </c>
      <c r="U624" t="s">
        <v>1362</v>
      </c>
    </row>
    <row r="625" spans="19:21">
      <c r="S625">
        <v>17</v>
      </c>
      <c r="T625" t="s">
        <v>1063</v>
      </c>
      <c r="U625" t="s">
        <v>1362</v>
      </c>
    </row>
    <row r="626" spans="19:21">
      <c r="S626">
        <v>18</v>
      </c>
      <c r="T626" t="s">
        <v>1065</v>
      </c>
      <c r="U626" t="s">
        <v>1362</v>
      </c>
    </row>
    <row r="627" spans="19:21">
      <c r="S627">
        <v>19</v>
      </c>
      <c r="T627" t="s">
        <v>1067</v>
      </c>
      <c r="U627" t="s">
        <v>1362</v>
      </c>
    </row>
    <row r="628" spans="19:21">
      <c r="S628">
        <v>20</v>
      </c>
      <c r="T628" t="s">
        <v>1069</v>
      </c>
      <c r="U628" t="s">
        <v>1362</v>
      </c>
    </row>
    <row r="629" spans="19:21">
      <c r="S629">
        <v>21</v>
      </c>
      <c r="T629" t="s">
        <v>60</v>
      </c>
      <c r="U629" t="s">
        <v>1362</v>
      </c>
    </row>
    <row r="633" spans="19:21">
      <c r="S633">
        <v>1</v>
      </c>
      <c r="T633" t="s">
        <v>1072</v>
      </c>
      <c r="U633" t="s">
        <v>1363</v>
      </c>
    </row>
    <row r="634" spans="19:21">
      <c r="S634">
        <v>2</v>
      </c>
      <c r="T634" t="s">
        <v>1074</v>
      </c>
      <c r="U634" t="s">
        <v>1363</v>
      </c>
    </row>
    <row r="635" spans="19:21">
      <c r="S635">
        <v>3</v>
      </c>
      <c r="T635" t="s">
        <v>543</v>
      </c>
      <c r="U635" t="s">
        <v>1363</v>
      </c>
    </row>
    <row r="636" spans="19:21">
      <c r="S636">
        <v>4</v>
      </c>
      <c r="T636" t="s">
        <v>1077</v>
      </c>
      <c r="U636" t="s">
        <v>1363</v>
      </c>
    </row>
    <row r="637" spans="19:21">
      <c r="S637">
        <v>5</v>
      </c>
      <c r="T637" t="s">
        <v>1079</v>
      </c>
      <c r="U637" t="s">
        <v>1363</v>
      </c>
    </row>
    <row r="638" spans="19:21">
      <c r="S638">
        <v>6</v>
      </c>
      <c r="T638" t="s">
        <v>1081</v>
      </c>
      <c r="U638" t="s">
        <v>1363</v>
      </c>
    </row>
    <row r="639" spans="19:21">
      <c r="S639">
        <v>7</v>
      </c>
      <c r="T639" t="s">
        <v>1083</v>
      </c>
      <c r="U639" t="s">
        <v>1363</v>
      </c>
    </row>
    <row r="640" spans="19:21">
      <c r="S640">
        <v>8</v>
      </c>
      <c r="T640" t="s">
        <v>2410</v>
      </c>
      <c r="U640" t="s">
        <v>1363</v>
      </c>
    </row>
    <row r="641" spans="19:21">
      <c r="S641">
        <v>9</v>
      </c>
      <c r="T641" t="s">
        <v>1086</v>
      </c>
      <c r="U641" t="s">
        <v>1363</v>
      </c>
    </row>
    <row r="642" spans="19:21">
      <c r="S642">
        <v>10</v>
      </c>
      <c r="T642" t="s">
        <v>1088</v>
      </c>
      <c r="U642" t="s">
        <v>1363</v>
      </c>
    </row>
    <row r="643" spans="19:21">
      <c r="S643">
        <v>11</v>
      </c>
      <c r="T643" t="s">
        <v>1090</v>
      </c>
      <c r="U643" t="s">
        <v>1363</v>
      </c>
    </row>
    <row r="644" spans="19:21">
      <c r="S644">
        <v>12</v>
      </c>
      <c r="T644" t="s">
        <v>1092</v>
      </c>
      <c r="U644" t="s">
        <v>1363</v>
      </c>
    </row>
    <row r="645" spans="19:21">
      <c r="S645">
        <v>13</v>
      </c>
      <c r="T645" t="s">
        <v>1094</v>
      </c>
      <c r="U645" t="s">
        <v>1363</v>
      </c>
    </row>
    <row r="646" spans="19:21">
      <c r="S646">
        <v>14</v>
      </c>
      <c r="T646" t="s">
        <v>1096</v>
      </c>
      <c r="U646" t="s">
        <v>1363</v>
      </c>
    </row>
    <row r="647" spans="19:21">
      <c r="S647">
        <v>15</v>
      </c>
      <c r="T647" t="s">
        <v>1098</v>
      </c>
      <c r="U647" t="s">
        <v>1363</v>
      </c>
    </row>
    <row r="648" spans="19:21">
      <c r="S648">
        <v>16</v>
      </c>
      <c r="T648" t="s">
        <v>1100</v>
      </c>
      <c r="U648" t="s">
        <v>1363</v>
      </c>
    </row>
    <row r="649" spans="19:21">
      <c r="S649">
        <v>17</v>
      </c>
      <c r="T649" t="s">
        <v>1102</v>
      </c>
      <c r="U649" t="s">
        <v>1363</v>
      </c>
    </row>
    <row r="650" spans="19:21">
      <c r="S650">
        <v>18</v>
      </c>
      <c r="T650" t="s">
        <v>1104</v>
      </c>
      <c r="U650" t="s">
        <v>1363</v>
      </c>
    </row>
    <row r="655" spans="19:21">
      <c r="S655">
        <v>1</v>
      </c>
      <c r="T655" t="s">
        <v>1106</v>
      </c>
      <c r="U655" t="s">
        <v>1364</v>
      </c>
    </row>
    <row r="656" spans="19:21">
      <c r="S656">
        <v>2</v>
      </c>
      <c r="T656" t="s">
        <v>1108</v>
      </c>
      <c r="U656" t="s">
        <v>1364</v>
      </c>
    </row>
    <row r="657" spans="19:21">
      <c r="S657">
        <v>3</v>
      </c>
      <c r="T657" t="s">
        <v>1110</v>
      </c>
      <c r="U657" t="s">
        <v>1364</v>
      </c>
    </row>
    <row r="658" spans="19:21">
      <c r="S658">
        <v>4</v>
      </c>
      <c r="T658" t="s">
        <v>1112</v>
      </c>
      <c r="U658" t="s">
        <v>1364</v>
      </c>
    </row>
    <row r="659" spans="19:21">
      <c r="S659">
        <v>5</v>
      </c>
      <c r="T659" t="s">
        <v>1114</v>
      </c>
      <c r="U659" t="s">
        <v>1364</v>
      </c>
    </row>
    <row r="660" spans="19:21">
      <c r="S660">
        <v>6</v>
      </c>
      <c r="T660" t="s">
        <v>1116</v>
      </c>
      <c r="U660" t="s">
        <v>1364</v>
      </c>
    </row>
    <row r="661" spans="19:21">
      <c r="S661">
        <v>7</v>
      </c>
      <c r="T661" t="s">
        <v>1118</v>
      </c>
      <c r="U661" t="s">
        <v>1364</v>
      </c>
    </row>
    <row r="662" spans="19:21">
      <c r="S662">
        <v>8</v>
      </c>
      <c r="T662" t="s">
        <v>1120</v>
      </c>
      <c r="U662" t="s">
        <v>1364</v>
      </c>
    </row>
    <row r="663" spans="19:21">
      <c r="S663">
        <v>9</v>
      </c>
      <c r="T663" t="s">
        <v>1122</v>
      </c>
      <c r="U663" t="s">
        <v>1364</v>
      </c>
    </row>
    <row r="664" spans="19:21">
      <c r="S664">
        <v>10</v>
      </c>
      <c r="T664" t="s">
        <v>1124</v>
      </c>
      <c r="U664" t="s">
        <v>1364</v>
      </c>
    </row>
    <row r="665" spans="19:21">
      <c r="S665">
        <v>11</v>
      </c>
      <c r="T665" t="s">
        <v>1126</v>
      </c>
      <c r="U665" t="s">
        <v>1364</v>
      </c>
    </row>
    <row r="666" spans="19:21">
      <c r="S666">
        <v>12</v>
      </c>
      <c r="T666" t="s">
        <v>2412</v>
      </c>
      <c r="U666" t="s">
        <v>1364</v>
      </c>
    </row>
    <row r="667" spans="19:21">
      <c r="S667">
        <v>13</v>
      </c>
      <c r="T667" t="s">
        <v>2413</v>
      </c>
      <c r="U667" t="s">
        <v>1364</v>
      </c>
    </row>
    <row r="668" spans="19:21">
      <c r="S668">
        <v>14</v>
      </c>
      <c r="T668" t="s">
        <v>1132</v>
      </c>
      <c r="U668" t="s">
        <v>1364</v>
      </c>
    </row>
    <row r="669" spans="19:21">
      <c r="S669">
        <v>15</v>
      </c>
      <c r="T669" t="s">
        <v>1134</v>
      </c>
      <c r="U669" t="s">
        <v>1364</v>
      </c>
    </row>
    <row r="670" spans="19:21">
      <c r="S670">
        <v>16</v>
      </c>
      <c r="T670" t="s">
        <v>1136</v>
      </c>
      <c r="U670" t="s">
        <v>1364</v>
      </c>
    </row>
    <row r="671" spans="19:21">
      <c r="S671">
        <v>17</v>
      </c>
      <c r="T671" t="s">
        <v>1138</v>
      </c>
      <c r="U671" t="s">
        <v>1364</v>
      </c>
    </row>
    <row r="678" spans="19:21">
      <c r="S678">
        <v>1</v>
      </c>
      <c r="T678" t="s">
        <v>1140</v>
      </c>
      <c r="U678" t="s">
        <v>1365</v>
      </c>
    </row>
    <row r="679" spans="19:21">
      <c r="S679">
        <v>2</v>
      </c>
      <c r="T679" t="s">
        <v>1142</v>
      </c>
      <c r="U679" t="s">
        <v>1365</v>
      </c>
    </row>
    <row r="680" spans="19:21">
      <c r="S680">
        <v>3</v>
      </c>
      <c r="T680" t="s">
        <v>1144</v>
      </c>
      <c r="U680" t="s">
        <v>1365</v>
      </c>
    </row>
    <row r="681" spans="19:21">
      <c r="S681">
        <v>4</v>
      </c>
      <c r="T681" t="s">
        <v>1146</v>
      </c>
      <c r="U681" t="s">
        <v>1365</v>
      </c>
    </row>
    <row r="682" spans="19:21">
      <c r="S682">
        <v>5</v>
      </c>
      <c r="T682" t="s">
        <v>1148</v>
      </c>
      <c r="U682" t="s">
        <v>1365</v>
      </c>
    </row>
    <row r="683" spans="19:21">
      <c r="S683">
        <v>6</v>
      </c>
      <c r="T683" t="s">
        <v>1150</v>
      </c>
      <c r="U683" t="s">
        <v>1365</v>
      </c>
    </row>
    <row r="684" spans="19:21">
      <c r="S684">
        <v>7</v>
      </c>
      <c r="T684" t="s">
        <v>1152</v>
      </c>
      <c r="U684" t="s">
        <v>1365</v>
      </c>
    </row>
    <row r="685" spans="19:21">
      <c r="S685">
        <v>8</v>
      </c>
      <c r="T685" t="s">
        <v>1154</v>
      </c>
      <c r="U685" t="s">
        <v>1365</v>
      </c>
    </row>
    <row r="686" spans="19:21">
      <c r="S686">
        <v>9</v>
      </c>
      <c r="T686" t="s">
        <v>1156</v>
      </c>
      <c r="U686" t="s">
        <v>1365</v>
      </c>
    </row>
    <row r="687" spans="19:21">
      <c r="S687">
        <v>10</v>
      </c>
      <c r="T687" t="s">
        <v>1158</v>
      </c>
      <c r="U687" t="s">
        <v>1365</v>
      </c>
    </row>
    <row r="688" spans="19:21">
      <c r="S688">
        <v>11</v>
      </c>
      <c r="T688" t="s">
        <v>1160</v>
      </c>
      <c r="U688" t="s">
        <v>1365</v>
      </c>
    </row>
    <row r="689" spans="19:21">
      <c r="S689">
        <v>12</v>
      </c>
      <c r="T689" t="s">
        <v>1162</v>
      </c>
      <c r="U689" t="s">
        <v>1365</v>
      </c>
    </row>
    <row r="690" spans="19:21">
      <c r="S690">
        <v>13</v>
      </c>
      <c r="T690" t="s">
        <v>1164</v>
      </c>
      <c r="U690" t="s">
        <v>1365</v>
      </c>
    </row>
    <row r="691" spans="19:21">
      <c r="S691">
        <v>14</v>
      </c>
      <c r="T691" t="s">
        <v>1166</v>
      </c>
      <c r="U691" t="s">
        <v>1365</v>
      </c>
    </row>
    <row r="692" spans="19:21">
      <c r="S692">
        <v>15</v>
      </c>
      <c r="T692" t="s">
        <v>1168</v>
      </c>
      <c r="U692" t="s">
        <v>1365</v>
      </c>
    </row>
    <row r="693" spans="19:21">
      <c r="S693">
        <v>16</v>
      </c>
      <c r="T693" t="s">
        <v>1170</v>
      </c>
      <c r="U693" t="s">
        <v>1365</v>
      </c>
    </row>
    <row r="694" spans="19:21">
      <c r="S694">
        <v>17</v>
      </c>
      <c r="T694" t="s">
        <v>1172</v>
      </c>
      <c r="U694" t="s">
        <v>1365</v>
      </c>
    </row>
    <row r="695" spans="19:21">
      <c r="S695">
        <v>18</v>
      </c>
      <c r="T695" t="s">
        <v>1174</v>
      </c>
      <c r="U695" t="s">
        <v>1365</v>
      </c>
    </row>
    <row r="696" spans="19:21">
      <c r="S696">
        <v>19</v>
      </c>
      <c r="T696" t="s">
        <v>1176</v>
      </c>
      <c r="U696" t="s">
        <v>1365</v>
      </c>
    </row>
    <row r="697" spans="19:21">
      <c r="S697">
        <v>20</v>
      </c>
      <c r="T697" t="s">
        <v>1178</v>
      </c>
      <c r="U697" t="s">
        <v>1365</v>
      </c>
    </row>
    <row r="702" spans="19:21">
      <c r="S702">
        <v>1</v>
      </c>
      <c r="T702" t="s">
        <v>1180</v>
      </c>
      <c r="U702" t="s">
        <v>1367</v>
      </c>
    </row>
    <row r="703" spans="19:21">
      <c r="S703">
        <v>2</v>
      </c>
      <c r="T703" t="s">
        <v>1182</v>
      </c>
      <c r="U703" t="s">
        <v>1367</v>
      </c>
    </row>
    <row r="704" spans="19:21">
      <c r="S704">
        <v>3</v>
      </c>
      <c r="T704" t="s">
        <v>1184</v>
      </c>
      <c r="U704" t="s">
        <v>1367</v>
      </c>
    </row>
    <row r="705" spans="19:21">
      <c r="S705">
        <v>4</v>
      </c>
      <c r="T705" t="s">
        <v>1186</v>
      </c>
      <c r="U705" t="s">
        <v>1367</v>
      </c>
    </row>
    <row r="706" spans="19:21">
      <c r="S706">
        <v>5</v>
      </c>
      <c r="T706" t="s">
        <v>283</v>
      </c>
      <c r="U706" t="s">
        <v>1367</v>
      </c>
    </row>
    <row r="707" spans="19:21">
      <c r="S707">
        <v>6</v>
      </c>
      <c r="T707" t="s">
        <v>1189</v>
      </c>
      <c r="U707" t="s">
        <v>1367</v>
      </c>
    </row>
    <row r="708" spans="19:21">
      <c r="S708">
        <v>7</v>
      </c>
      <c r="T708" t="s">
        <v>889</v>
      </c>
      <c r="U708" t="s">
        <v>1367</v>
      </c>
    </row>
    <row r="709" spans="19:21">
      <c r="S709">
        <v>8</v>
      </c>
      <c r="T709" t="s">
        <v>1192</v>
      </c>
      <c r="U709" t="s">
        <v>1367</v>
      </c>
    </row>
    <row r="710" spans="19:21">
      <c r="S710">
        <v>9</v>
      </c>
      <c r="T710" t="s">
        <v>1194</v>
      </c>
      <c r="U710" t="s">
        <v>1367</v>
      </c>
    </row>
    <row r="711" spans="19:21">
      <c r="S711">
        <v>10</v>
      </c>
      <c r="T711" t="s">
        <v>1196</v>
      </c>
      <c r="U711" t="s">
        <v>1367</v>
      </c>
    </row>
    <row r="712" spans="19:21">
      <c r="S712">
        <v>11</v>
      </c>
      <c r="T712" t="s">
        <v>1198</v>
      </c>
      <c r="U712" t="s">
        <v>1367</v>
      </c>
    </row>
    <row r="713" spans="19:21">
      <c r="S713">
        <v>12</v>
      </c>
      <c r="T713" t="s">
        <v>2414</v>
      </c>
      <c r="U713" t="s">
        <v>1367</v>
      </c>
    </row>
    <row r="714" spans="19:21">
      <c r="S714">
        <v>13</v>
      </c>
      <c r="T714" t="s">
        <v>2415</v>
      </c>
      <c r="U714" t="s">
        <v>1367</v>
      </c>
    </row>
    <row r="715" spans="19:21">
      <c r="S715">
        <v>14</v>
      </c>
      <c r="T715" t="s">
        <v>1204</v>
      </c>
      <c r="U715" t="s">
        <v>1367</v>
      </c>
    </row>
    <row r="716" spans="19:21">
      <c r="S716">
        <v>15</v>
      </c>
      <c r="T716" t="s">
        <v>1206</v>
      </c>
      <c r="U716" t="s">
        <v>1367</v>
      </c>
    </row>
    <row r="717" spans="19:21">
      <c r="S717">
        <v>16</v>
      </c>
      <c r="T717" t="s">
        <v>1208</v>
      </c>
      <c r="U717" t="s">
        <v>1367</v>
      </c>
    </row>
    <row r="718" spans="19:21">
      <c r="S718">
        <v>17</v>
      </c>
      <c r="T718" t="s">
        <v>1210</v>
      </c>
      <c r="U718" t="s">
        <v>1367</v>
      </c>
    </row>
    <row r="719" spans="19:21">
      <c r="S719">
        <v>18</v>
      </c>
      <c r="T719" t="s">
        <v>1212</v>
      </c>
      <c r="U719" t="s">
        <v>1367</v>
      </c>
    </row>
    <row r="720" spans="19:21">
      <c r="S720">
        <v>19</v>
      </c>
      <c r="T720" t="s">
        <v>1214</v>
      </c>
      <c r="U720" t="s">
        <v>1367</v>
      </c>
    </row>
    <row r="721" spans="19:21">
      <c r="S721">
        <v>20</v>
      </c>
      <c r="T721" t="s">
        <v>1216</v>
      </c>
      <c r="U721" t="s">
        <v>1367</v>
      </c>
    </row>
    <row r="725" spans="19:21">
      <c r="S725">
        <v>1</v>
      </c>
      <c r="T725" t="s">
        <v>1218</v>
      </c>
      <c r="U725" t="s">
        <v>1369</v>
      </c>
    </row>
    <row r="726" spans="19:21">
      <c r="S726">
        <v>2</v>
      </c>
      <c r="T726" t="s">
        <v>1220</v>
      </c>
      <c r="U726" t="s">
        <v>1369</v>
      </c>
    </row>
    <row r="727" spans="19:21">
      <c r="S727">
        <v>3</v>
      </c>
      <c r="T727" t="s">
        <v>1222</v>
      </c>
      <c r="U727" t="s">
        <v>1369</v>
      </c>
    </row>
    <row r="728" spans="19:21">
      <c r="S728">
        <v>4</v>
      </c>
      <c r="T728" t="s">
        <v>1224</v>
      </c>
      <c r="U728" t="s">
        <v>1369</v>
      </c>
    </row>
    <row r="729" spans="19:21">
      <c r="S729">
        <v>5</v>
      </c>
      <c r="T729" t="s">
        <v>1226</v>
      </c>
      <c r="U729" t="s">
        <v>1369</v>
      </c>
    </row>
    <row r="730" spans="19:21">
      <c r="S730">
        <v>6</v>
      </c>
      <c r="T730" t="s">
        <v>1228</v>
      </c>
      <c r="U730" t="s">
        <v>1369</v>
      </c>
    </row>
    <row r="731" spans="19:21">
      <c r="S731">
        <v>7</v>
      </c>
      <c r="T731" t="s">
        <v>1230</v>
      </c>
      <c r="U731" t="s">
        <v>1369</v>
      </c>
    </row>
    <row r="732" spans="19:21">
      <c r="S732">
        <v>8</v>
      </c>
      <c r="T732" t="s">
        <v>1232</v>
      </c>
      <c r="U732" t="s">
        <v>1369</v>
      </c>
    </row>
    <row r="733" spans="19:21">
      <c r="S733">
        <v>9</v>
      </c>
      <c r="T733" t="s">
        <v>1234</v>
      </c>
      <c r="U733" t="s">
        <v>1369</v>
      </c>
    </row>
    <row r="734" spans="19:21">
      <c r="S734">
        <v>10</v>
      </c>
      <c r="T734" t="s">
        <v>1236</v>
      </c>
      <c r="U734" t="s">
        <v>1369</v>
      </c>
    </row>
    <row r="735" spans="19:21">
      <c r="S735">
        <v>11</v>
      </c>
      <c r="T735" t="s">
        <v>1238</v>
      </c>
      <c r="U735" t="s">
        <v>1369</v>
      </c>
    </row>
    <row r="736" spans="19:21">
      <c r="S736">
        <v>12</v>
      </c>
      <c r="T736" t="s">
        <v>1240</v>
      </c>
      <c r="U736" t="s">
        <v>1369</v>
      </c>
    </row>
    <row r="737" spans="19:21">
      <c r="S737">
        <v>13</v>
      </c>
      <c r="T737" t="s">
        <v>1242</v>
      </c>
      <c r="U737" t="s">
        <v>1369</v>
      </c>
    </row>
    <row r="738" spans="19:21">
      <c r="S738">
        <v>14</v>
      </c>
      <c r="T738" t="s">
        <v>261</v>
      </c>
      <c r="U738" t="s">
        <v>1369</v>
      </c>
    </row>
    <row r="739" spans="19:21">
      <c r="S739">
        <v>15</v>
      </c>
      <c r="T739" t="s">
        <v>2416</v>
      </c>
      <c r="U739" t="s">
        <v>1369</v>
      </c>
    </row>
    <row r="740" spans="19:21">
      <c r="S740">
        <v>16</v>
      </c>
      <c r="T740" t="s">
        <v>1247</v>
      </c>
      <c r="U740" t="s">
        <v>1369</v>
      </c>
    </row>
    <row r="741" spans="19:21">
      <c r="S741">
        <v>17</v>
      </c>
      <c r="T741" t="s">
        <v>1249</v>
      </c>
      <c r="U741" t="s">
        <v>1369</v>
      </c>
    </row>
    <row r="742" spans="19:21">
      <c r="S742">
        <v>18</v>
      </c>
      <c r="T742" t="s">
        <v>1251</v>
      </c>
      <c r="U742" t="s">
        <v>1369</v>
      </c>
    </row>
    <row r="743" spans="19:21">
      <c r="S743">
        <v>19</v>
      </c>
      <c r="T743" t="s">
        <v>1253</v>
      </c>
      <c r="U743" t="s">
        <v>1369</v>
      </c>
    </row>
    <row r="744" spans="19:21">
      <c r="S744">
        <v>20</v>
      </c>
      <c r="T744" t="s">
        <v>1255</v>
      </c>
      <c r="U744" t="s">
        <v>1369</v>
      </c>
    </row>
  </sheetData>
  <mergeCells count="36">
    <mergeCell ref="B4:M4"/>
    <mergeCell ref="G5:H5"/>
    <mergeCell ref="I5:J5"/>
    <mergeCell ref="L5:Q5"/>
    <mergeCell ref="B7:D7"/>
    <mergeCell ref="B8:D8"/>
    <mergeCell ref="B9:D9"/>
    <mergeCell ref="B10:D10"/>
    <mergeCell ref="B11:D11"/>
    <mergeCell ref="B12:D12"/>
    <mergeCell ref="B13:D13"/>
    <mergeCell ref="B14:D14"/>
    <mergeCell ref="B15:D15"/>
    <mergeCell ref="B16:D16"/>
    <mergeCell ref="B17:D17"/>
    <mergeCell ref="B18:D18"/>
    <mergeCell ref="B19:D19"/>
    <mergeCell ref="B20:D20"/>
    <mergeCell ref="B21:D21"/>
    <mergeCell ref="B22:D22"/>
    <mergeCell ref="B23:D23"/>
    <mergeCell ref="B24:D24"/>
    <mergeCell ref="B25:D25"/>
    <mergeCell ref="B26:D26"/>
    <mergeCell ref="B27:D27"/>
    <mergeCell ref="B28:D28"/>
    <mergeCell ref="B29:D29"/>
    <mergeCell ref="B30:D30"/>
    <mergeCell ref="B31:D31"/>
    <mergeCell ref="B32:D32"/>
    <mergeCell ref="B33:D33"/>
    <mergeCell ref="B34:D34"/>
    <mergeCell ref="B35:D35"/>
    <mergeCell ref="B36:D36"/>
    <mergeCell ref="B37:D37"/>
    <mergeCell ref="B38:D38"/>
  </mergeCells>
  <conditionalFormatting sqref="B38">
    <cfRule type="expression" dxfId="0" priority="1" stopIfTrue="1">
      <formula>MOD(ROW(),2)=0</formula>
    </cfRule>
    <cfRule type="expression" dxfId="1" priority="2" stopIfTrue="1">
      <formula>MOD(ROW(),2)=1</formula>
    </cfRule>
  </conditionalFormatting>
  <conditionalFormatting sqref="E38:J38">
    <cfRule type="expression" dxfId="0" priority="9" stopIfTrue="1">
      <formula>MOD(ROW(),2)=0</formula>
    </cfRule>
    <cfRule type="expression" dxfId="1" priority="10" stopIfTrue="1">
      <formula>MOD(ROW(),2)=1</formula>
    </cfRule>
  </conditionalFormatting>
  <conditionalFormatting sqref="B7:B37">
    <cfRule type="expression" dxfId="0" priority="3" stopIfTrue="1">
      <formula>MOD(ROW(),2)=0</formula>
    </cfRule>
    <cfRule type="expression" dxfId="1" priority="4" stopIfTrue="1">
      <formula>MOD(ROW(),2)=1</formula>
    </cfRule>
  </conditionalFormatting>
  <conditionalFormatting sqref="E7:J37">
    <cfRule type="expression" dxfId="0" priority="5" stopIfTrue="1">
      <formula>MOD(ROW(),2)=0</formula>
    </cfRule>
    <cfRule type="expression" dxfId="1" priority="6" stopIfTrue="1">
      <formula>MOD(ROW(),2)=1</formula>
    </cfRule>
  </conditionalFormatting>
  <hyperlinks>
    <hyperlink ref="B7:D7" location="Charts!A54" display="Barking and Dagenham"/>
    <hyperlink ref="B8:D8" location="Charts!A75" display="Barnet"/>
    <hyperlink ref="B9:D9" location="A96" display="Bexley"/>
    <hyperlink ref="B10:D10" location="A117" display="Brent"/>
    <hyperlink ref="B11:D11" location="A138" display="Bromley"/>
    <hyperlink ref="B12:D12" location="A159" display="Camden"/>
    <hyperlink ref="B13:D13" location="Charts!A182" display="Croydon"/>
    <hyperlink ref="B14:D14" location="Charts!A203" display="Ealing"/>
    <hyperlink ref="B15:D15" location="Charts!A225" display="Enfield"/>
    <hyperlink ref="B16:D16" location="Charts!A247" display="Greenwich"/>
    <hyperlink ref="B17:D17" location="Charts!A269" display="Hackney"/>
    <hyperlink ref="B18:D18" location="Charts!A291" display="Hammersmith and Fulham"/>
    <hyperlink ref="B19:D19" location="Charts!A313" display="Haringey"/>
    <hyperlink ref="B20:D20" location="Charts!A335" display="Harrow"/>
    <hyperlink ref="B21:D21" location="Charts!A357" display="Havering"/>
    <hyperlink ref="B22:D22" location="Charts!A379" display="Hillingdon"/>
    <hyperlink ref="B23:D23" location="Charts!A401" display="Hounslow"/>
    <hyperlink ref="B24:D24" location="Charts!A423" display="Islington"/>
    <hyperlink ref="B25:D25" location="Charts!A445" display="Kensington and Chelsea"/>
    <hyperlink ref="B26:D26" location="Charts!A467" display="Kingston upon Thames"/>
    <hyperlink ref="B27:D27" location="Charts!A489" display="Lambeth"/>
    <hyperlink ref="B28:D28" location="Charts!A511" display="Lewisham"/>
    <hyperlink ref="B29:D29" location="Charts!A533" display="Merton"/>
    <hyperlink ref="B30:D30" location="Charts!A555" display="Newham"/>
    <hyperlink ref="B31:D31" location="Charts!A577" display="Redbridge"/>
    <hyperlink ref="B32:D32" location="Charts!A599" display="Richmond upon Thames"/>
    <hyperlink ref="B33:D33" location="Charts!A621" display="Southwark"/>
    <hyperlink ref="B34:D34" location="Charts!A643" display="Sutton"/>
    <hyperlink ref="B35:D35" location="Charts!A665" display="Tower Hamlets"/>
    <hyperlink ref="B36:D36" location="Charts!A687" display="Waltham Forest"/>
    <hyperlink ref="B37:D37" location="Charts!A709" display="Wandsworth"/>
    <hyperlink ref="L5:P5" r:id="rId2" display="If you are unsure of the ward name that you require information for, search using the NOMIS website."/>
    <hyperlink ref="L8" location="Ranked!A1" display="See all wards in London ranked by their score in the latest year"/>
    <hyperlink ref="L12" location="Dashboard!A1" display="Back to Dashboard"/>
    <hyperlink ref="L10" location="Wardmap!A3" display="See the well-being scores on a ward map of London"/>
    <hyperlink ref="B38:D38" location="Charts!A748" display="Westminster"/>
  </hyperlinks>
  <pageMargins left="0.75" right="0.75" top="1" bottom="1" header="0.5" footer="0.5"/>
  <pageSetup paperSize="9" orientation="portrait" horizontalDpi="600" verticalDpi="600"/>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654"/>
  <sheetViews>
    <sheetView showGridLines="0" workbookViewId="0">
      <pane xSplit="2" ySplit="4" topLeftCell="C5" activePane="bottomRight" state="frozen"/>
      <selection/>
      <selection pane="topRight"/>
      <selection pane="bottomLeft"/>
      <selection pane="bottomRight" activeCell="C4" sqref="C4"/>
    </sheetView>
  </sheetViews>
  <sheetFormatPr defaultColWidth="9.14285714285714" defaultRowHeight="12"/>
  <cols>
    <col min="1" max="1" width="18" style="83" customWidth="1"/>
    <col min="2" max="2" width="10.4285714285714" style="84" customWidth="1"/>
    <col min="3" max="3" width="36.2857142857143" style="85"/>
    <col min="4" max="4" width="23.2857142857143" style="85"/>
    <col min="5" max="5" width="12.1428571428571" style="86" customWidth="1"/>
    <col min="6" max="14" width="9.14285714285714" style="86"/>
    <col min="15" max="15" width="9.14285714285714" style="85"/>
    <col min="16" max="18" width="9.14285714285714" style="87"/>
    <col min="19" max="21" width="9.14285714285714" style="85"/>
  </cols>
  <sheetData>
    <row r="1" s="80" customFormat="1" ht="15" customHeight="1" spans="1:27">
      <c r="A1" s="88"/>
      <c r="B1" s="89"/>
      <c r="C1" s="88"/>
      <c r="D1" s="88"/>
      <c r="E1" s="27"/>
      <c r="F1" s="27"/>
      <c r="G1" s="27"/>
      <c r="H1" s="27"/>
      <c r="I1" s="27"/>
      <c r="J1" s="27"/>
      <c r="K1" s="27"/>
      <c r="L1" s="27"/>
      <c r="M1" s="27"/>
      <c r="N1" s="27"/>
      <c r="O1" s="88"/>
      <c r="P1" s="105"/>
      <c r="Q1" s="111"/>
      <c r="R1" s="111"/>
      <c r="S1" s="112"/>
      <c r="T1" s="112"/>
      <c r="U1" s="112"/>
      <c r="V1" s="118"/>
      <c r="W1" s="118"/>
      <c r="X1" s="118"/>
      <c r="Y1" s="118"/>
      <c r="Z1" s="118"/>
      <c r="AA1" s="118"/>
    </row>
    <row r="2" s="3" customFormat="1" ht="4.5" customHeight="1" spans="1:27">
      <c r="A2" s="90"/>
      <c r="B2" s="91"/>
      <c r="C2" s="90"/>
      <c r="D2" s="90"/>
      <c r="E2" s="101"/>
      <c r="F2" s="101"/>
      <c r="G2" s="101"/>
      <c r="H2" s="101"/>
      <c r="I2" s="101"/>
      <c r="J2" s="101"/>
      <c r="K2" s="101"/>
      <c r="L2" s="101"/>
      <c r="M2" s="101"/>
      <c r="N2" s="101"/>
      <c r="O2" s="90"/>
      <c r="P2" s="106"/>
      <c r="Q2" s="113"/>
      <c r="R2" s="113"/>
      <c r="S2" s="114"/>
      <c r="T2" s="114"/>
      <c r="U2" s="114"/>
      <c r="V2" s="119"/>
      <c r="W2" s="119"/>
      <c r="X2" s="119"/>
      <c r="Y2" s="119"/>
      <c r="Z2" s="119"/>
      <c r="AA2" s="119"/>
    </row>
    <row r="3" s="81" customFormat="1" ht="4.5" customHeight="1" spans="1:27">
      <c r="A3" s="92"/>
      <c r="B3" s="93"/>
      <c r="C3" s="92"/>
      <c r="D3" s="92"/>
      <c r="E3" s="102"/>
      <c r="F3" s="102"/>
      <c r="G3" s="102"/>
      <c r="H3" s="102"/>
      <c r="I3" s="102"/>
      <c r="J3" s="102"/>
      <c r="K3" s="102"/>
      <c r="L3" s="102"/>
      <c r="M3" s="102"/>
      <c r="N3" s="102"/>
      <c r="O3" s="92"/>
      <c r="P3" s="107"/>
      <c r="Q3" s="115"/>
      <c r="R3" s="115"/>
      <c r="S3" s="116"/>
      <c r="T3" s="116"/>
      <c r="U3" s="116"/>
      <c r="V3" s="120"/>
      <c r="W3" s="120"/>
      <c r="X3" s="120"/>
      <c r="Y3" s="120"/>
      <c r="Z3" s="120"/>
      <c r="AA3" s="120"/>
    </row>
    <row r="4" s="82" customFormat="1" ht="48" spans="1:21">
      <c r="A4" s="94" t="s">
        <v>2417</v>
      </c>
      <c r="B4" s="94" t="s">
        <v>2418</v>
      </c>
      <c r="C4" s="95" t="s">
        <v>1321</v>
      </c>
      <c r="D4" s="95" t="s">
        <v>1322</v>
      </c>
      <c r="E4" s="103" t="s">
        <v>2419</v>
      </c>
      <c r="F4" s="57" t="s">
        <v>2397</v>
      </c>
      <c r="G4" s="103"/>
      <c r="H4" s="103"/>
      <c r="I4" s="103"/>
      <c r="J4" s="103"/>
      <c r="K4" s="103"/>
      <c r="L4" s="103"/>
      <c r="M4" s="103"/>
      <c r="O4" s="108"/>
      <c r="P4" s="109" t="s">
        <v>2420</v>
      </c>
      <c r="Q4" s="117" t="s">
        <v>1321</v>
      </c>
      <c r="R4" s="117" t="s">
        <v>1322</v>
      </c>
      <c r="S4" s="108"/>
      <c r="T4" s="108"/>
      <c r="U4" s="108"/>
    </row>
    <row r="5" spans="1:18">
      <c r="A5" s="83">
        <v>1</v>
      </c>
      <c r="B5" s="96" t="e">
        <f>LARGE(Dashboard!J$14:J$638,A5)</f>
        <v>#REF!</v>
      </c>
      <c r="C5" s="97" t="e">
        <f ca="1">VLOOKUP($B5,$P:Q,2,FALSE)</f>
        <v>#REF!</v>
      </c>
      <c r="D5" s="97" t="e">
        <f ca="1">VLOOKUP($B5,$P:R,3,FALSE)</f>
        <v>#REF!</v>
      </c>
      <c r="P5" s="110" t="e">
        <f>Dashboard!J14</f>
        <v>#REF!</v>
      </c>
      <c r="Q5" s="87" t="str">
        <f>Dashboard!C14</f>
        <v>City of London</v>
      </c>
      <c r="R5" s="87" t="str">
        <f>Dashboard!A14</f>
        <v>City of London</v>
      </c>
    </row>
    <row r="6" ht="15" customHeight="1" spans="1:18">
      <c r="A6" s="98">
        <v>2</v>
      </c>
      <c r="B6" s="99" t="e">
        <f>LARGE(Dashboard!J$14:J$638,A6)</f>
        <v>#REF!</v>
      </c>
      <c r="C6" s="100" t="e">
        <f ca="1">VLOOKUP($B6,$P:Q,2,FALSE)</f>
        <v>#REF!</v>
      </c>
      <c r="D6" s="100" t="e">
        <f ca="1">VLOOKUP($B6,$P:R,3,FALSE)</f>
        <v>#REF!</v>
      </c>
      <c r="F6" s="104" t="s">
        <v>2421</v>
      </c>
      <c r="P6" s="110" t="e">
        <f>Dashboard!J15</f>
        <v>#REF!</v>
      </c>
      <c r="Q6" s="87" t="str">
        <f>Dashboard!C15</f>
        <v>Abbey</v>
      </c>
      <c r="R6" s="87" t="str">
        <f>Dashboard!A15</f>
        <v>Barking and Dagenham</v>
      </c>
    </row>
    <row r="7" spans="1:18">
      <c r="A7" s="83">
        <v>3</v>
      </c>
      <c r="B7" s="96" t="e">
        <f>LARGE(Dashboard!J$14:J$638,A7)</f>
        <v>#REF!</v>
      </c>
      <c r="C7" s="97" t="e">
        <f ca="1">VLOOKUP($B7,$P:Q,2,FALSE)</f>
        <v>#REF!</v>
      </c>
      <c r="D7" s="97" t="e">
        <f ca="1">VLOOKUP($B7,$P:R,3,FALSE)</f>
        <v>#REF!</v>
      </c>
      <c r="P7" s="110" t="e">
        <f>Dashboard!J16</f>
        <v>#REF!</v>
      </c>
      <c r="Q7" s="87" t="str">
        <f>Dashboard!C16</f>
        <v>Alibon</v>
      </c>
      <c r="R7" s="87" t="str">
        <f>Dashboard!A16</f>
        <v>Barking and Dagenham</v>
      </c>
    </row>
    <row r="8" spans="1:18">
      <c r="A8" s="98">
        <v>4</v>
      </c>
      <c r="B8" s="99" t="e">
        <f>LARGE(Dashboard!J$14:J$638,A8)</f>
        <v>#REF!</v>
      </c>
      <c r="C8" s="100" t="e">
        <f ca="1">VLOOKUP($B8,$P:Q,2,FALSE)</f>
        <v>#REF!</v>
      </c>
      <c r="D8" s="100" t="e">
        <f ca="1">VLOOKUP($B8,$P:R,3,FALSE)</f>
        <v>#REF!</v>
      </c>
      <c r="P8" s="110" t="e">
        <f>Dashboard!J17</f>
        <v>#REF!</v>
      </c>
      <c r="Q8" s="87" t="str">
        <f>Dashboard!C17</f>
        <v>Becontree</v>
      </c>
      <c r="R8" s="87" t="str">
        <f>Dashboard!A17</f>
        <v>Barking and Dagenham</v>
      </c>
    </row>
    <row r="9" spans="1:18">
      <c r="A9" s="83">
        <v>5</v>
      </c>
      <c r="B9" s="96" t="e">
        <f>LARGE(Dashboard!J$14:J$638,A9)</f>
        <v>#REF!</v>
      </c>
      <c r="C9" s="97" t="e">
        <f ca="1">VLOOKUP($B9,$P:Q,2,FALSE)</f>
        <v>#REF!</v>
      </c>
      <c r="D9" s="97" t="e">
        <f ca="1">VLOOKUP($B9,$P:R,3,FALSE)</f>
        <v>#REF!</v>
      </c>
      <c r="P9" s="110" t="e">
        <f>Dashboard!J18</f>
        <v>#REF!</v>
      </c>
      <c r="Q9" s="87" t="str">
        <f>Dashboard!C18</f>
        <v>Chadwell Heath</v>
      </c>
      <c r="R9" s="87" t="str">
        <f>Dashboard!A18</f>
        <v>Barking and Dagenham</v>
      </c>
    </row>
    <row r="10" spans="1:18">
      <c r="A10" s="98">
        <v>6</v>
      </c>
      <c r="B10" s="99" t="e">
        <f>LARGE(Dashboard!J$14:J$638,A10)</f>
        <v>#REF!</v>
      </c>
      <c r="C10" s="100" t="e">
        <f ca="1">VLOOKUP($B10,$P:Q,2,FALSE)</f>
        <v>#REF!</v>
      </c>
      <c r="D10" s="100" t="e">
        <f ca="1">VLOOKUP($B10,$P:R,3,FALSE)</f>
        <v>#REF!</v>
      </c>
      <c r="P10" s="110" t="e">
        <f>Dashboard!J19</f>
        <v>#REF!</v>
      </c>
      <c r="Q10" s="87" t="str">
        <f>Dashboard!C19</f>
        <v>Eastbrook</v>
      </c>
      <c r="R10" s="87" t="str">
        <f>Dashboard!A19</f>
        <v>Barking and Dagenham</v>
      </c>
    </row>
    <row r="11" spans="1:18">
      <c r="A11" s="83">
        <v>7</v>
      </c>
      <c r="B11" s="96" t="e">
        <f>LARGE(Dashboard!J$14:J$638,A11)</f>
        <v>#REF!</v>
      </c>
      <c r="C11" s="97" t="e">
        <f ca="1">VLOOKUP($B11,$P:Q,2,FALSE)</f>
        <v>#REF!</v>
      </c>
      <c r="D11" s="97" t="e">
        <f ca="1">VLOOKUP($B11,$P:R,3,FALSE)</f>
        <v>#REF!</v>
      </c>
      <c r="P11" s="110" t="e">
        <f>Dashboard!J20</f>
        <v>#REF!</v>
      </c>
      <c r="Q11" s="87" t="str">
        <f>Dashboard!C20</f>
        <v>Eastbury</v>
      </c>
      <c r="R11" s="87" t="str">
        <f>Dashboard!A20</f>
        <v>Barking and Dagenham</v>
      </c>
    </row>
    <row r="12" spans="1:18">
      <c r="A12" s="98">
        <v>8</v>
      </c>
      <c r="B12" s="99" t="e">
        <f>LARGE(Dashboard!J$14:J$638,A12)</f>
        <v>#REF!</v>
      </c>
      <c r="C12" s="100" t="e">
        <f ca="1">VLOOKUP($B12,$P:Q,2,FALSE)</f>
        <v>#REF!</v>
      </c>
      <c r="D12" s="100" t="e">
        <f ca="1">VLOOKUP($B12,$P:R,3,FALSE)</f>
        <v>#REF!</v>
      </c>
      <c r="P12" s="110" t="e">
        <f>Dashboard!J21</f>
        <v>#REF!</v>
      </c>
      <c r="Q12" s="87" t="str">
        <f>Dashboard!C21</f>
        <v>Gascoigne</v>
      </c>
      <c r="R12" s="87" t="str">
        <f>Dashboard!A21</f>
        <v>Barking and Dagenham</v>
      </c>
    </row>
    <row r="13" spans="1:18">
      <c r="A13" s="83">
        <v>9</v>
      </c>
      <c r="B13" s="96" t="e">
        <f>LARGE(Dashboard!J$14:J$638,A13)</f>
        <v>#REF!</v>
      </c>
      <c r="C13" s="97" t="e">
        <f ca="1">VLOOKUP($B13,$P:Q,2,FALSE)</f>
        <v>#REF!</v>
      </c>
      <c r="D13" s="97" t="e">
        <f ca="1">VLOOKUP($B13,$P:R,3,FALSE)</f>
        <v>#REF!</v>
      </c>
      <c r="P13" s="110" t="e">
        <f>Dashboard!J22</f>
        <v>#REF!</v>
      </c>
      <c r="Q13" s="87" t="str">
        <f>Dashboard!C22</f>
        <v>Goresbrook</v>
      </c>
      <c r="R13" s="87" t="str">
        <f>Dashboard!A22</f>
        <v>Barking and Dagenham</v>
      </c>
    </row>
    <row r="14" spans="1:18">
      <c r="A14" s="98">
        <v>10</v>
      </c>
      <c r="B14" s="99" t="e">
        <f>LARGE(Dashboard!J$14:J$638,A14)</f>
        <v>#REF!</v>
      </c>
      <c r="C14" s="100" t="e">
        <f ca="1">VLOOKUP($B14,$P:Q,2,FALSE)</f>
        <v>#REF!</v>
      </c>
      <c r="D14" s="100" t="e">
        <f ca="1">VLOOKUP($B14,$P:R,3,FALSE)</f>
        <v>#REF!</v>
      </c>
      <c r="P14" s="110" t="e">
        <f>Dashboard!J23</f>
        <v>#REF!</v>
      </c>
      <c r="Q14" s="87" t="str">
        <f>Dashboard!C23</f>
        <v>Heath</v>
      </c>
      <c r="R14" s="87" t="str">
        <f>Dashboard!A23</f>
        <v>Barking and Dagenham</v>
      </c>
    </row>
    <row r="15" spans="1:18">
      <c r="A15" s="83">
        <v>11</v>
      </c>
      <c r="B15" s="96" t="e">
        <f>LARGE(Dashboard!J$14:J$638,A15)</f>
        <v>#REF!</v>
      </c>
      <c r="C15" s="97" t="e">
        <f ca="1">VLOOKUP($B15,$P:Q,2,FALSE)</f>
        <v>#REF!</v>
      </c>
      <c r="D15" s="97" t="e">
        <f ca="1">VLOOKUP($B15,$P:R,3,FALSE)</f>
        <v>#REF!</v>
      </c>
      <c r="P15" s="110" t="e">
        <f>Dashboard!J24</f>
        <v>#REF!</v>
      </c>
      <c r="Q15" s="87" t="str">
        <f>Dashboard!C24</f>
        <v>Longbridge</v>
      </c>
      <c r="R15" s="87" t="str">
        <f>Dashboard!A24</f>
        <v>Barking and Dagenham</v>
      </c>
    </row>
    <row r="16" spans="1:18">
      <c r="A16" s="98">
        <v>12</v>
      </c>
      <c r="B16" s="99" t="e">
        <f>LARGE(Dashboard!J$14:J$638,A16)</f>
        <v>#REF!</v>
      </c>
      <c r="C16" s="100" t="e">
        <f ca="1">VLOOKUP($B16,$P:Q,2,FALSE)</f>
        <v>#REF!</v>
      </c>
      <c r="D16" s="100" t="e">
        <f ca="1">VLOOKUP($B16,$P:R,3,FALSE)</f>
        <v>#REF!</v>
      </c>
      <c r="P16" s="110" t="e">
        <f>Dashboard!J25</f>
        <v>#REF!</v>
      </c>
      <c r="Q16" s="87" t="str">
        <f>Dashboard!C25</f>
        <v>Mayesbrook</v>
      </c>
      <c r="R16" s="87" t="str">
        <f>Dashboard!A25</f>
        <v>Barking and Dagenham</v>
      </c>
    </row>
    <row r="17" spans="1:18">
      <c r="A17" s="83">
        <v>13</v>
      </c>
      <c r="B17" s="96" t="e">
        <f>LARGE(Dashboard!J$14:J$638,A17)</f>
        <v>#REF!</v>
      </c>
      <c r="C17" s="97" t="e">
        <f ca="1">VLOOKUP($B17,$P:Q,2,FALSE)</f>
        <v>#REF!</v>
      </c>
      <c r="D17" s="97" t="e">
        <f ca="1">VLOOKUP($B17,$P:R,3,FALSE)</f>
        <v>#REF!</v>
      </c>
      <c r="P17" s="110" t="e">
        <f>Dashboard!J26</f>
        <v>#REF!</v>
      </c>
      <c r="Q17" s="87" t="str">
        <f>Dashboard!C26</f>
        <v>Parsloes</v>
      </c>
      <c r="R17" s="87" t="str">
        <f>Dashboard!A26</f>
        <v>Barking and Dagenham</v>
      </c>
    </row>
    <row r="18" spans="1:18">
      <c r="A18" s="98">
        <v>14</v>
      </c>
      <c r="B18" s="99" t="e">
        <f>LARGE(Dashboard!J$14:J$638,A18)</f>
        <v>#REF!</v>
      </c>
      <c r="C18" s="100" t="e">
        <f ca="1">VLOOKUP($B18,$P:Q,2,FALSE)</f>
        <v>#REF!</v>
      </c>
      <c r="D18" s="100" t="e">
        <f ca="1">VLOOKUP($B18,$P:R,3,FALSE)</f>
        <v>#REF!</v>
      </c>
      <c r="P18" s="110" t="e">
        <f>Dashboard!J27</f>
        <v>#REF!</v>
      </c>
      <c r="Q18" s="87" t="str">
        <f>Dashboard!C27</f>
        <v>River</v>
      </c>
      <c r="R18" s="87" t="str">
        <f>Dashboard!A27</f>
        <v>Barking and Dagenham</v>
      </c>
    </row>
    <row r="19" spans="1:18">
      <c r="A19" s="83">
        <v>15</v>
      </c>
      <c r="B19" s="96" t="e">
        <f>LARGE(Dashboard!J$14:J$638,A19)</f>
        <v>#REF!</v>
      </c>
      <c r="C19" s="97" t="e">
        <f ca="1">VLOOKUP($B19,$P:Q,2,FALSE)</f>
        <v>#REF!</v>
      </c>
      <c r="D19" s="97" t="e">
        <f ca="1">VLOOKUP($B19,$P:R,3,FALSE)</f>
        <v>#REF!</v>
      </c>
      <c r="P19" s="110" t="e">
        <f>Dashboard!J28</f>
        <v>#REF!</v>
      </c>
      <c r="Q19" s="87" t="str">
        <f>Dashboard!C28</f>
        <v>Thames</v>
      </c>
      <c r="R19" s="87" t="str">
        <f>Dashboard!A28</f>
        <v>Barking and Dagenham</v>
      </c>
    </row>
    <row r="20" spans="1:18">
      <c r="A20" s="98">
        <v>16</v>
      </c>
      <c r="B20" s="99" t="e">
        <f>LARGE(Dashboard!J$14:J$638,A20)</f>
        <v>#REF!</v>
      </c>
      <c r="C20" s="100" t="e">
        <f ca="1">VLOOKUP($B20,$P:Q,2,FALSE)</f>
        <v>#REF!</v>
      </c>
      <c r="D20" s="100" t="e">
        <f ca="1">VLOOKUP($B20,$P:R,3,FALSE)</f>
        <v>#REF!</v>
      </c>
      <c r="P20" s="110" t="e">
        <f>Dashboard!J29</f>
        <v>#REF!</v>
      </c>
      <c r="Q20" s="87" t="str">
        <f>Dashboard!C29</f>
        <v>Valence</v>
      </c>
      <c r="R20" s="87" t="str">
        <f>Dashboard!A29</f>
        <v>Barking and Dagenham</v>
      </c>
    </row>
    <row r="21" spans="1:18">
      <c r="A21" s="83">
        <v>17</v>
      </c>
      <c r="B21" s="96" t="e">
        <f>LARGE(Dashboard!J$14:J$638,A21)</f>
        <v>#REF!</v>
      </c>
      <c r="C21" s="97" t="e">
        <f ca="1">VLOOKUP($B21,$P:Q,2,FALSE)</f>
        <v>#REF!</v>
      </c>
      <c r="D21" s="97" t="e">
        <f ca="1">VLOOKUP($B21,$P:R,3,FALSE)</f>
        <v>#REF!</v>
      </c>
      <c r="P21" s="110" t="e">
        <f>Dashboard!J30</f>
        <v>#REF!</v>
      </c>
      <c r="Q21" s="87" t="str">
        <f>Dashboard!C30</f>
        <v>Village</v>
      </c>
      <c r="R21" s="87" t="str">
        <f>Dashboard!A30</f>
        <v>Barking and Dagenham</v>
      </c>
    </row>
    <row r="22" spans="1:18">
      <c r="A22" s="98">
        <v>18</v>
      </c>
      <c r="B22" s="99" t="e">
        <f>LARGE(Dashboard!J$14:J$638,A22)</f>
        <v>#REF!</v>
      </c>
      <c r="C22" s="100" t="e">
        <f ca="1">VLOOKUP($B22,$P:Q,2,FALSE)</f>
        <v>#REF!</v>
      </c>
      <c r="D22" s="100" t="e">
        <f ca="1">VLOOKUP($B22,$P:R,3,FALSE)</f>
        <v>#REF!</v>
      </c>
      <c r="P22" s="110" t="e">
        <f>Dashboard!J31</f>
        <v>#REF!</v>
      </c>
      <c r="Q22" s="87" t="str">
        <f>Dashboard!C31</f>
        <v>Whalebone</v>
      </c>
      <c r="R22" s="87" t="str">
        <f>Dashboard!A31</f>
        <v>Barking and Dagenham</v>
      </c>
    </row>
    <row r="23" spans="1:18">
      <c r="A23" s="83">
        <v>19</v>
      </c>
      <c r="B23" s="96" t="e">
        <f>LARGE(Dashboard!J$14:J$638,A23)</f>
        <v>#REF!</v>
      </c>
      <c r="C23" s="97" t="e">
        <f ca="1">VLOOKUP($B23,$P:Q,2,FALSE)</f>
        <v>#REF!</v>
      </c>
      <c r="D23" s="97" t="e">
        <f ca="1">VLOOKUP($B23,$P:R,3,FALSE)</f>
        <v>#REF!</v>
      </c>
      <c r="P23" s="110" t="e">
        <f>Dashboard!J32</f>
        <v>#REF!</v>
      </c>
      <c r="Q23" s="87" t="str">
        <f>Dashboard!C32</f>
        <v>Brunswick Park</v>
      </c>
      <c r="R23" s="87" t="str">
        <f>Dashboard!A32</f>
        <v>Barnet</v>
      </c>
    </row>
    <row r="24" spans="1:18">
      <c r="A24" s="98">
        <v>20</v>
      </c>
      <c r="B24" s="99" t="e">
        <f>LARGE(Dashboard!J$14:J$638,A24)</f>
        <v>#REF!</v>
      </c>
      <c r="C24" s="100" t="e">
        <f ca="1">VLOOKUP($B24,$P:Q,2,FALSE)</f>
        <v>#REF!</v>
      </c>
      <c r="D24" s="100" t="e">
        <f ca="1">VLOOKUP($B24,$P:R,3,FALSE)</f>
        <v>#REF!</v>
      </c>
      <c r="P24" s="110" t="e">
        <f>Dashboard!J33</f>
        <v>#REF!</v>
      </c>
      <c r="Q24" s="87" t="str">
        <f>Dashboard!C33</f>
        <v>Burnt Oak</v>
      </c>
      <c r="R24" s="87" t="str">
        <f>Dashboard!A33</f>
        <v>Barnet</v>
      </c>
    </row>
    <row r="25" spans="1:18">
      <c r="A25" s="83">
        <v>21</v>
      </c>
      <c r="B25" s="96" t="e">
        <f>LARGE(Dashboard!J$14:J$638,A25)</f>
        <v>#REF!</v>
      </c>
      <c r="C25" s="97" t="e">
        <f ca="1">VLOOKUP($B25,$P:Q,2,FALSE)</f>
        <v>#REF!</v>
      </c>
      <c r="D25" s="97" t="e">
        <f ca="1">VLOOKUP($B25,$P:R,3,FALSE)</f>
        <v>#REF!</v>
      </c>
      <c r="P25" s="110" t="e">
        <f>Dashboard!J34</f>
        <v>#REF!</v>
      </c>
      <c r="Q25" s="87" t="str">
        <f>Dashboard!C34</f>
        <v>Childs Hill</v>
      </c>
      <c r="R25" s="87" t="str">
        <f>Dashboard!A34</f>
        <v>Barnet</v>
      </c>
    </row>
    <row r="26" spans="1:18">
      <c r="A26" s="98">
        <v>22</v>
      </c>
      <c r="B26" s="99" t="e">
        <f>LARGE(Dashboard!J$14:J$638,A26)</f>
        <v>#REF!</v>
      </c>
      <c r="C26" s="100" t="e">
        <f ca="1">VLOOKUP($B26,$P:Q,2,FALSE)</f>
        <v>#REF!</v>
      </c>
      <c r="D26" s="100" t="e">
        <f ca="1">VLOOKUP($B26,$P:R,3,FALSE)</f>
        <v>#REF!</v>
      </c>
      <c r="P26" s="110" t="e">
        <f>Dashboard!J35</f>
        <v>#REF!</v>
      </c>
      <c r="Q26" s="87" t="str">
        <f>Dashboard!C35</f>
        <v>Colindale</v>
      </c>
      <c r="R26" s="87" t="str">
        <f>Dashboard!A35</f>
        <v>Barnet</v>
      </c>
    </row>
    <row r="27" spans="1:18">
      <c r="A27" s="83">
        <v>23</v>
      </c>
      <c r="B27" s="96" t="e">
        <f>LARGE(Dashboard!J$14:J$638,A27)</f>
        <v>#REF!</v>
      </c>
      <c r="C27" s="97" t="e">
        <f ca="1">VLOOKUP($B27,$P:Q,2,FALSE)</f>
        <v>#REF!</v>
      </c>
      <c r="D27" s="97" t="e">
        <f ca="1">VLOOKUP($B27,$P:R,3,FALSE)</f>
        <v>#REF!</v>
      </c>
      <c r="P27" s="110" t="e">
        <f>Dashboard!J36</f>
        <v>#REF!</v>
      </c>
      <c r="Q27" s="87" t="str">
        <f>Dashboard!C36</f>
        <v>Coppetts</v>
      </c>
      <c r="R27" s="87" t="str">
        <f>Dashboard!A36</f>
        <v>Barnet</v>
      </c>
    </row>
    <row r="28" spans="1:18">
      <c r="A28" s="98">
        <v>24</v>
      </c>
      <c r="B28" s="99" t="e">
        <f>LARGE(Dashboard!J$14:J$638,A28)</f>
        <v>#REF!</v>
      </c>
      <c r="C28" s="100" t="e">
        <f ca="1">VLOOKUP($B28,$P:Q,2,FALSE)</f>
        <v>#REF!</v>
      </c>
      <c r="D28" s="100" t="e">
        <f ca="1">VLOOKUP($B28,$P:R,3,FALSE)</f>
        <v>#REF!</v>
      </c>
      <c r="P28" s="110" t="e">
        <f>Dashboard!J37</f>
        <v>#REF!</v>
      </c>
      <c r="Q28" s="87" t="str">
        <f>Dashboard!C37</f>
        <v>East Barnet</v>
      </c>
      <c r="R28" s="87" t="str">
        <f>Dashboard!A37</f>
        <v>Barnet</v>
      </c>
    </row>
    <row r="29" spans="1:18">
      <c r="A29" s="83">
        <v>25</v>
      </c>
      <c r="B29" s="96" t="e">
        <f>LARGE(Dashboard!J$14:J$638,A29)</f>
        <v>#REF!</v>
      </c>
      <c r="C29" s="97" t="e">
        <f ca="1">VLOOKUP($B29,$P:Q,2,FALSE)</f>
        <v>#REF!</v>
      </c>
      <c r="D29" s="97" t="e">
        <f ca="1">VLOOKUP($B29,$P:R,3,FALSE)</f>
        <v>#REF!</v>
      </c>
      <c r="P29" s="110" t="e">
        <f>Dashboard!J38</f>
        <v>#REF!</v>
      </c>
      <c r="Q29" s="87" t="str">
        <f>Dashboard!C38</f>
        <v>East Finchley</v>
      </c>
      <c r="R29" s="87" t="str">
        <f>Dashboard!A38</f>
        <v>Barnet</v>
      </c>
    </row>
    <row r="30" spans="1:18">
      <c r="A30" s="98">
        <v>26</v>
      </c>
      <c r="B30" s="99" t="e">
        <f>LARGE(Dashboard!J$14:J$638,A30)</f>
        <v>#REF!</v>
      </c>
      <c r="C30" s="100" t="e">
        <f ca="1">VLOOKUP($B30,$P:Q,2,FALSE)</f>
        <v>#REF!</v>
      </c>
      <c r="D30" s="100" t="e">
        <f ca="1">VLOOKUP($B30,$P:R,3,FALSE)</f>
        <v>#REF!</v>
      </c>
      <c r="P30" s="110" t="e">
        <f>Dashboard!J39</f>
        <v>#REF!</v>
      </c>
      <c r="Q30" s="87" t="str">
        <f>Dashboard!C39</f>
        <v>Edgware</v>
      </c>
      <c r="R30" s="87" t="str">
        <f>Dashboard!A39</f>
        <v>Barnet</v>
      </c>
    </row>
    <row r="31" spans="1:18">
      <c r="A31" s="83">
        <v>27</v>
      </c>
      <c r="B31" s="96" t="e">
        <f>LARGE(Dashboard!J$14:J$638,A31)</f>
        <v>#REF!</v>
      </c>
      <c r="C31" s="97" t="e">
        <f ca="1">VLOOKUP($B31,$P:Q,2,FALSE)</f>
        <v>#REF!</v>
      </c>
      <c r="D31" s="97" t="e">
        <f ca="1">VLOOKUP($B31,$P:R,3,FALSE)</f>
        <v>#REF!</v>
      </c>
      <c r="P31" s="110" t="e">
        <f>Dashboard!J40</f>
        <v>#REF!</v>
      </c>
      <c r="Q31" s="87" t="str">
        <f>Dashboard!C40</f>
        <v>Finchley Church End</v>
      </c>
      <c r="R31" s="87" t="str">
        <f>Dashboard!A40</f>
        <v>Barnet</v>
      </c>
    </row>
    <row r="32" spans="1:18">
      <c r="A32" s="98">
        <v>28</v>
      </c>
      <c r="B32" s="99" t="e">
        <f>LARGE(Dashboard!J$14:J$638,A32)</f>
        <v>#REF!</v>
      </c>
      <c r="C32" s="100" t="e">
        <f ca="1">VLOOKUP($B32,$P:Q,2,FALSE)</f>
        <v>#REF!</v>
      </c>
      <c r="D32" s="100" t="e">
        <f ca="1">VLOOKUP($B32,$P:R,3,FALSE)</f>
        <v>#REF!</v>
      </c>
      <c r="P32" s="110" t="e">
        <f>Dashboard!J41</f>
        <v>#REF!</v>
      </c>
      <c r="Q32" s="87" t="str">
        <f>Dashboard!C41</f>
        <v>Garden Suburb</v>
      </c>
      <c r="R32" s="87" t="str">
        <f>Dashboard!A41</f>
        <v>Barnet</v>
      </c>
    </row>
    <row r="33" spans="1:18">
      <c r="A33" s="83">
        <v>29</v>
      </c>
      <c r="B33" s="96" t="e">
        <f>LARGE(Dashboard!J$14:J$638,A33)</f>
        <v>#REF!</v>
      </c>
      <c r="C33" s="97" t="e">
        <f ca="1">VLOOKUP($B33,$P:Q,2,FALSE)</f>
        <v>#REF!</v>
      </c>
      <c r="D33" s="97" t="e">
        <f ca="1">VLOOKUP($B33,$P:R,3,FALSE)</f>
        <v>#REF!</v>
      </c>
      <c r="P33" s="110" t="e">
        <f>Dashboard!J42</f>
        <v>#REF!</v>
      </c>
      <c r="Q33" s="87" t="str">
        <f>Dashboard!C42</f>
        <v>Golders Green</v>
      </c>
      <c r="R33" s="87" t="str">
        <f>Dashboard!A42</f>
        <v>Barnet</v>
      </c>
    </row>
    <row r="34" spans="1:18">
      <c r="A34" s="98">
        <v>30</v>
      </c>
      <c r="B34" s="99" t="e">
        <f>LARGE(Dashboard!J$14:J$638,A34)</f>
        <v>#REF!</v>
      </c>
      <c r="C34" s="100" t="e">
        <f ca="1">VLOOKUP($B34,$P:Q,2,FALSE)</f>
        <v>#REF!</v>
      </c>
      <c r="D34" s="100" t="e">
        <f ca="1">VLOOKUP($B34,$P:R,3,FALSE)</f>
        <v>#REF!</v>
      </c>
      <c r="P34" s="110" t="e">
        <f>Dashboard!J43</f>
        <v>#REF!</v>
      </c>
      <c r="Q34" s="87" t="str">
        <f>Dashboard!C43</f>
        <v>Hale</v>
      </c>
      <c r="R34" s="87" t="str">
        <f>Dashboard!A43</f>
        <v>Barnet</v>
      </c>
    </row>
    <row r="35" spans="1:18">
      <c r="A35" s="83">
        <v>31</v>
      </c>
      <c r="B35" s="96" t="e">
        <f>LARGE(Dashboard!J$14:J$638,A35)</f>
        <v>#REF!</v>
      </c>
      <c r="C35" s="97" t="e">
        <f ca="1">VLOOKUP($B35,$P:Q,2,FALSE)</f>
        <v>#REF!</v>
      </c>
      <c r="D35" s="97" t="e">
        <f ca="1">VLOOKUP($B35,$P:R,3,FALSE)</f>
        <v>#REF!</v>
      </c>
      <c r="P35" s="110" t="e">
        <f>Dashboard!J44</f>
        <v>#REF!</v>
      </c>
      <c r="Q35" s="87" t="str">
        <f>Dashboard!C44</f>
        <v>Hendon</v>
      </c>
      <c r="R35" s="87" t="str">
        <f>Dashboard!A44</f>
        <v>Barnet</v>
      </c>
    </row>
    <row r="36" spans="1:18">
      <c r="A36" s="98">
        <v>32</v>
      </c>
      <c r="B36" s="99" t="e">
        <f>LARGE(Dashboard!J$14:J$638,A36)</f>
        <v>#REF!</v>
      </c>
      <c r="C36" s="100" t="e">
        <f ca="1">VLOOKUP($B36,$P:Q,2,FALSE)</f>
        <v>#REF!</v>
      </c>
      <c r="D36" s="100" t="e">
        <f ca="1">VLOOKUP($B36,$P:R,3,FALSE)</f>
        <v>#REF!</v>
      </c>
      <c r="P36" s="110" t="e">
        <f>Dashboard!J45</f>
        <v>#REF!</v>
      </c>
      <c r="Q36" s="87" t="str">
        <f>Dashboard!C45</f>
        <v>High Barnet</v>
      </c>
      <c r="R36" s="87" t="str">
        <f>Dashboard!A45</f>
        <v>Barnet</v>
      </c>
    </row>
    <row r="37" spans="1:18">
      <c r="A37" s="83">
        <v>33</v>
      </c>
      <c r="B37" s="96" t="e">
        <f>LARGE(Dashboard!J$14:J$638,A37)</f>
        <v>#REF!</v>
      </c>
      <c r="C37" s="97" t="e">
        <f ca="1">VLOOKUP($B37,$P:Q,2,FALSE)</f>
        <v>#REF!</v>
      </c>
      <c r="D37" s="97" t="e">
        <f ca="1">VLOOKUP($B37,$P:R,3,FALSE)</f>
        <v>#REF!</v>
      </c>
      <c r="P37" s="110" t="e">
        <f>Dashboard!J46</f>
        <v>#REF!</v>
      </c>
      <c r="Q37" s="87" t="str">
        <f>Dashboard!C46</f>
        <v>Mill Hill</v>
      </c>
      <c r="R37" s="87" t="str">
        <f>Dashboard!A46</f>
        <v>Barnet</v>
      </c>
    </row>
    <row r="38" spans="1:18">
      <c r="A38" s="98">
        <v>34</v>
      </c>
      <c r="B38" s="99" t="e">
        <f>LARGE(Dashboard!J$14:J$638,A38)</f>
        <v>#REF!</v>
      </c>
      <c r="C38" s="100" t="e">
        <f ca="1">VLOOKUP($B38,$P:Q,2,FALSE)</f>
        <v>#REF!</v>
      </c>
      <c r="D38" s="100" t="e">
        <f ca="1">VLOOKUP($B38,$P:R,3,FALSE)</f>
        <v>#REF!</v>
      </c>
      <c r="P38" s="110" t="e">
        <f>Dashboard!J47</f>
        <v>#REF!</v>
      </c>
      <c r="Q38" s="87" t="str">
        <f>Dashboard!C47</f>
        <v>Oakleigh</v>
      </c>
      <c r="R38" s="87" t="str">
        <f>Dashboard!A47</f>
        <v>Barnet</v>
      </c>
    </row>
    <row r="39" spans="1:18">
      <c r="A39" s="83">
        <v>35</v>
      </c>
      <c r="B39" s="96" t="e">
        <f>LARGE(Dashboard!J$14:J$638,A39)</f>
        <v>#REF!</v>
      </c>
      <c r="C39" s="97" t="e">
        <f ca="1">VLOOKUP($B39,$P:Q,2,FALSE)</f>
        <v>#REF!</v>
      </c>
      <c r="D39" s="97" t="e">
        <f ca="1">VLOOKUP($B39,$P:R,3,FALSE)</f>
        <v>#REF!</v>
      </c>
      <c r="P39" s="110" t="e">
        <f>Dashboard!J48</f>
        <v>#REF!</v>
      </c>
      <c r="Q39" s="87" t="str">
        <f>Dashboard!C48</f>
        <v>Totteridge</v>
      </c>
      <c r="R39" s="87" t="str">
        <f>Dashboard!A48</f>
        <v>Barnet</v>
      </c>
    </row>
    <row r="40" spans="1:18">
      <c r="A40" s="98">
        <v>36</v>
      </c>
      <c r="B40" s="99" t="e">
        <f>LARGE(Dashboard!J$14:J$638,A40)</f>
        <v>#REF!</v>
      </c>
      <c r="C40" s="100" t="e">
        <f ca="1">VLOOKUP($B40,$P:Q,2,FALSE)</f>
        <v>#REF!</v>
      </c>
      <c r="D40" s="100" t="e">
        <f ca="1">VLOOKUP($B40,$P:R,3,FALSE)</f>
        <v>#REF!</v>
      </c>
      <c r="P40" s="110" t="e">
        <f>Dashboard!J49</f>
        <v>#REF!</v>
      </c>
      <c r="Q40" s="87" t="str">
        <f>Dashboard!C49</f>
        <v>Underhill</v>
      </c>
      <c r="R40" s="87" t="str">
        <f>Dashboard!A49</f>
        <v>Barnet</v>
      </c>
    </row>
    <row r="41" spans="1:18">
      <c r="A41" s="83">
        <v>37</v>
      </c>
      <c r="B41" s="96" t="e">
        <f>LARGE(Dashboard!J$14:J$638,A41)</f>
        <v>#REF!</v>
      </c>
      <c r="C41" s="97" t="e">
        <f ca="1">VLOOKUP($B41,$P:Q,2,FALSE)</f>
        <v>#REF!</v>
      </c>
      <c r="D41" s="97" t="e">
        <f ca="1">VLOOKUP($B41,$P:R,3,FALSE)</f>
        <v>#REF!</v>
      </c>
      <c r="P41" s="110" t="e">
        <f>Dashboard!J50</f>
        <v>#REF!</v>
      </c>
      <c r="Q41" s="87" t="str">
        <f>Dashboard!C50</f>
        <v>West Finchley</v>
      </c>
      <c r="R41" s="87" t="str">
        <f>Dashboard!A50</f>
        <v>Barnet</v>
      </c>
    </row>
    <row r="42" spans="1:18">
      <c r="A42" s="98">
        <v>38</v>
      </c>
      <c r="B42" s="99" t="e">
        <f>LARGE(Dashboard!J$14:J$638,A42)</f>
        <v>#REF!</v>
      </c>
      <c r="C42" s="100" t="e">
        <f ca="1">VLOOKUP($B42,$P:Q,2,FALSE)</f>
        <v>#REF!</v>
      </c>
      <c r="D42" s="100" t="e">
        <f ca="1">VLOOKUP($B42,$P:R,3,FALSE)</f>
        <v>#REF!</v>
      </c>
      <c r="P42" s="110" t="e">
        <f>Dashboard!J51</f>
        <v>#REF!</v>
      </c>
      <c r="Q42" s="87" t="str">
        <f>Dashboard!C51</f>
        <v>West Hendon</v>
      </c>
      <c r="R42" s="87" t="str">
        <f>Dashboard!A51</f>
        <v>Barnet</v>
      </c>
    </row>
    <row r="43" spans="1:18">
      <c r="A43" s="83">
        <v>39</v>
      </c>
      <c r="B43" s="96" t="e">
        <f>LARGE(Dashboard!J$14:J$638,A43)</f>
        <v>#REF!</v>
      </c>
      <c r="C43" s="97" t="e">
        <f ca="1">VLOOKUP($B43,$P:Q,2,FALSE)</f>
        <v>#REF!</v>
      </c>
      <c r="D43" s="97" t="e">
        <f ca="1">VLOOKUP($B43,$P:R,3,FALSE)</f>
        <v>#REF!</v>
      </c>
      <c r="P43" s="110" t="e">
        <f>Dashboard!J52</f>
        <v>#REF!</v>
      </c>
      <c r="Q43" s="87" t="str">
        <f>Dashboard!C52</f>
        <v>Woodhouse</v>
      </c>
      <c r="R43" s="87" t="str">
        <f>Dashboard!A52</f>
        <v>Barnet</v>
      </c>
    </row>
    <row r="44" spans="1:18">
      <c r="A44" s="98">
        <v>40</v>
      </c>
      <c r="B44" s="99" t="e">
        <f>LARGE(Dashboard!J$14:J$638,A44)</f>
        <v>#REF!</v>
      </c>
      <c r="C44" s="100" t="e">
        <f ca="1">VLOOKUP($B44,$P:Q,2,FALSE)</f>
        <v>#REF!</v>
      </c>
      <c r="D44" s="100" t="e">
        <f ca="1">VLOOKUP($B44,$P:R,3,FALSE)</f>
        <v>#REF!</v>
      </c>
      <c r="P44" s="110" t="e">
        <f>Dashboard!J53</f>
        <v>#REF!</v>
      </c>
      <c r="Q44" s="87" t="str">
        <f>Dashboard!C53</f>
        <v>Barnehurst</v>
      </c>
      <c r="R44" s="87" t="str">
        <f>Dashboard!A53</f>
        <v>Bexley</v>
      </c>
    </row>
    <row r="45" spans="1:18">
      <c r="A45" s="83">
        <v>41</v>
      </c>
      <c r="B45" s="96" t="e">
        <f>LARGE(Dashboard!J$14:J$638,A45)</f>
        <v>#REF!</v>
      </c>
      <c r="C45" s="97" t="e">
        <f ca="1">VLOOKUP($B45,$P:Q,2,FALSE)</f>
        <v>#REF!</v>
      </c>
      <c r="D45" s="97" t="e">
        <f ca="1">VLOOKUP($B45,$P:R,3,FALSE)</f>
        <v>#REF!</v>
      </c>
      <c r="P45" s="110" t="e">
        <f>Dashboard!J54</f>
        <v>#REF!</v>
      </c>
      <c r="Q45" s="87" t="str">
        <f>Dashboard!C54</f>
        <v>Belvedere</v>
      </c>
      <c r="R45" s="87" t="str">
        <f>Dashboard!A54</f>
        <v>Bexley</v>
      </c>
    </row>
    <row r="46" spans="1:18">
      <c r="A46" s="98">
        <v>42</v>
      </c>
      <c r="B46" s="99" t="e">
        <f>LARGE(Dashboard!J$14:J$638,A46)</f>
        <v>#REF!</v>
      </c>
      <c r="C46" s="100" t="e">
        <f ca="1">VLOOKUP($B46,$P:Q,2,FALSE)</f>
        <v>#REF!</v>
      </c>
      <c r="D46" s="100" t="e">
        <f ca="1">VLOOKUP($B46,$P:R,3,FALSE)</f>
        <v>#REF!</v>
      </c>
      <c r="P46" s="110" t="e">
        <f>Dashboard!J55</f>
        <v>#REF!</v>
      </c>
      <c r="Q46" s="87" t="str">
        <f>Dashboard!C55</f>
        <v>Blackfen and Lamorbey</v>
      </c>
      <c r="R46" s="87" t="str">
        <f>Dashboard!A55</f>
        <v>Bexley</v>
      </c>
    </row>
    <row r="47" spans="1:18">
      <c r="A47" s="83">
        <v>43</v>
      </c>
      <c r="B47" s="96" t="e">
        <f>LARGE(Dashboard!J$14:J$638,A47)</f>
        <v>#REF!</v>
      </c>
      <c r="C47" s="97" t="e">
        <f ca="1">VLOOKUP($B47,$P:Q,2,FALSE)</f>
        <v>#REF!</v>
      </c>
      <c r="D47" s="97" t="e">
        <f ca="1">VLOOKUP($B47,$P:R,3,FALSE)</f>
        <v>#REF!</v>
      </c>
      <c r="P47" s="110" t="e">
        <f>Dashboard!J56</f>
        <v>#REF!</v>
      </c>
      <c r="Q47" s="87" t="str">
        <f>Dashboard!C56</f>
        <v>Blendon and Penhill</v>
      </c>
      <c r="R47" s="87" t="str">
        <f>Dashboard!A56</f>
        <v>Bexley</v>
      </c>
    </row>
    <row r="48" spans="1:18">
      <c r="A48" s="98">
        <v>44</v>
      </c>
      <c r="B48" s="99" t="e">
        <f>LARGE(Dashboard!J$14:J$638,A48)</f>
        <v>#REF!</v>
      </c>
      <c r="C48" s="100" t="e">
        <f ca="1">VLOOKUP($B48,$P:Q,2,FALSE)</f>
        <v>#REF!</v>
      </c>
      <c r="D48" s="100" t="e">
        <f ca="1">VLOOKUP($B48,$P:R,3,FALSE)</f>
        <v>#REF!</v>
      </c>
      <c r="P48" s="110" t="e">
        <f>Dashboard!J57</f>
        <v>#REF!</v>
      </c>
      <c r="Q48" s="87" t="str">
        <f>Dashboard!C57</f>
        <v>Brampton</v>
      </c>
      <c r="R48" s="87" t="str">
        <f>Dashboard!A57</f>
        <v>Bexley</v>
      </c>
    </row>
    <row r="49" spans="1:18">
      <c r="A49" s="83">
        <v>45</v>
      </c>
      <c r="B49" s="96" t="e">
        <f>LARGE(Dashboard!J$14:J$638,A49)</f>
        <v>#REF!</v>
      </c>
      <c r="C49" s="97" t="e">
        <f ca="1">VLOOKUP($B49,$P:Q,2,FALSE)</f>
        <v>#REF!</v>
      </c>
      <c r="D49" s="97" t="e">
        <f ca="1">VLOOKUP($B49,$P:R,3,FALSE)</f>
        <v>#REF!</v>
      </c>
      <c r="P49" s="110" t="e">
        <f>Dashboard!J58</f>
        <v>#REF!</v>
      </c>
      <c r="Q49" s="87" t="str">
        <f>Dashboard!C58</f>
        <v>Christchurch</v>
      </c>
      <c r="R49" s="87" t="str">
        <f>Dashboard!A58</f>
        <v>Bexley</v>
      </c>
    </row>
    <row r="50" spans="1:18">
      <c r="A50" s="98">
        <v>46</v>
      </c>
      <c r="B50" s="99" t="e">
        <f>LARGE(Dashboard!J$14:J$638,A50)</f>
        <v>#REF!</v>
      </c>
      <c r="C50" s="100" t="e">
        <f ca="1">VLOOKUP($B50,$P:Q,2,FALSE)</f>
        <v>#REF!</v>
      </c>
      <c r="D50" s="100" t="e">
        <f ca="1">VLOOKUP($B50,$P:R,3,FALSE)</f>
        <v>#REF!</v>
      </c>
      <c r="P50" s="110" t="e">
        <f>Dashboard!J59</f>
        <v>#REF!</v>
      </c>
      <c r="Q50" s="87" t="str">
        <f>Dashboard!C59</f>
        <v>Colyers</v>
      </c>
      <c r="R50" s="87" t="str">
        <f>Dashboard!A59</f>
        <v>Bexley</v>
      </c>
    </row>
    <row r="51" spans="1:18">
      <c r="A51" s="83">
        <v>47</v>
      </c>
      <c r="B51" s="96" t="e">
        <f>LARGE(Dashboard!J$14:J$638,A51)</f>
        <v>#REF!</v>
      </c>
      <c r="C51" s="97" t="e">
        <f ca="1">VLOOKUP($B51,$P:Q,2,FALSE)</f>
        <v>#REF!</v>
      </c>
      <c r="D51" s="97" t="e">
        <f ca="1">VLOOKUP($B51,$P:R,3,FALSE)</f>
        <v>#REF!</v>
      </c>
      <c r="P51" s="110" t="e">
        <f>Dashboard!J60</f>
        <v>#REF!</v>
      </c>
      <c r="Q51" s="87" t="str">
        <f>Dashboard!C60</f>
        <v>Crayford</v>
      </c>
      <c r="R51" s="87" t="str">
        <f>Dashboard!A60</f>
        <v>Bexley</v>
      </c>
    </row>
    <row r="52" spans="1:18">
      <c r="A52" s="98">
        <v>48</v>
      </c>
      <c r="B52" s="99" t="e">
        <f>LARGE(Dashboard!J$14:J$638,A52)</f>
        <v>#REF!</v>
      </c>
      <c r="C52" s="100" t="e">
        <f ca="1">VLOOKUP($B52,$P:Q,2,FALSE)</f>
        <v>#REF!</v>
      </c>
      <c r="D52" s="100" t="e">
        <f ca="1">VLOOKUP($B52,$P:R,3,FALSE)</f>
        <v>#REF!</v>
      </c>
      <c r="P52" s="110" t="e">
        <f>Dashboard!J61</f>
        <v>#REF!</v>
      </c>
      <c r="Q52" s="87" t="str">
        <f>Dashboard!C61</f>
        <v>Cray Meadows</v>
      </c>
      <c r="R52" s="87" t="str">
        <f>Dashboard!A61</f>
        <v>Bexley</v>
      </c>
    </row>
    <row r="53" spans="1:18">
      <c r="A53" s="83">
        <v>49</v>
      </c>
      <c r="B53" s="96" t="e">
        <f>LARGE(Dashboard!J$14:J$638,A53)</f>
        <v>#REF!</v>
      </c>
      <c r="C53" s="97" t="e">
        <f ca="1">VLOOKUP($B53,$P:Q,2,FALSE)</f>
        <v>#REF!</v>
      </c>
      <c r="D53" s="97" t="e">
        <f ca="1">VLOOKUP($B53,$P:R,3,FALSE)</f>
        <v>#REF!</v>
      </c>
      <c r="P53" s="110" t="e">
        <f>Dashboard!J62</f>
        <v>#REF!</v>
      </c>
      <c r="Q53" s="87" t="str">
        <f>Dashboard!C62</f>
        <v>Danson Park</v>
      </c>
      <c r="R53" s="87" t="str">
        <f>Dashboard!A62</f>
        <v>Bexley</v>
      </c>
    </row>
    <row r="54" spans="1:18">
      <c r="A54" s="98">
        <v>50</v>
      </c>
      <c r="B54" s="99" t="e">
        <f>LARGE(Dashboard!J$14:J$638,A54)</f>
        <v>#REF!</v>
      </c>
      <c r="C54" s="100" t="e">
        <f ca="1">VLOOKUP($B54,$P:Q,2,FALSE)</f>
        <v>#REF!</v>
      </c>
      <c r="D54" s="100" t="e">
        <f ca="1">VLOOKUP($B54,$P:R,3,FALSE)</f>
        <v>#REF!</v>
      </c>
      <c r="P54" s="110" t="e">
        <f>Dashboard!J63</f>
        <v>#REF!</v>
      </c>
      <c r="Q54" s="87" t="str">
        <f>Dashboard!C63</f>
        <v>East Wickham</v>
      </c>
      <c r="R54" s="87" t="str">
        <f>Dashboard!A63</f>
        <v>Bexley</v>
      </c>
    </row>
    <row r="55" spans="1:18">
      <c r="A55" s="83">
        <v>51</v>
      </c>
      <c r="B55" s="96" t="e">
        <f>LARGE(Dashboard!J$14:J$638,A55)</f>
        <v>#REF!</v>
      </c>
      <c r="C55" s="97" t="e">
        <f ca="1">VLOOKUP($B55,$P:Q,2,FALSE)</f>
        <v>#REF!</v>
      </c>
      <c r="D55" s="97" t="e">
        <f ca="1">VLOOKUP($B55,$P:R,3,FALSE)</f>
        <v>#REF!</v>
      </c>
      <c r="P55" s="110" t="e">
        <f>Dashboard!J64</f>
        <v>#REF!</v>
      </c>
      <c r="Q55" s="87" t="str">
        <f>Dashboard!C64</f>
        <v>Erith</v>
      </c>
      <c r="R55" s="87" t="str">
        <f>Dashboard!A64</f>
        <v>Bexley</v>
      </c>
    </row>
    <row r="56" spans="1:18">
      <c r="A56" s="98">
        <v>52</v>
      </c>
      <c r="B56" s="99" t="e">
        <f>LARGE(Dashboard!J$14:J$638,A56)</f>
        <v>#REF!</v>
      </c>
      <c r="C56" s="100" t="e">
        <f ca="1">VLOOKUP($B56,$P:Q,2,FALSE)</f>
        <v>#REF!</v>
      </c>
      <c r="D56" s="100" t="e">
        <f ca="1">VLOOKUP($B56,$P:R,3,FALSE)</f>
        <v>#REF!</v>
      </c>
      <c r="P56" s="110" t="e">
        <f>Dashboard!J65</f>
        <v>#REF!</v>
      </c>
      <c r="Q56" s="87" t="str">
        <f>Dashboard!C65</f>
        <v>Falconwood and Welling</v>
      </c>
      <c r="R56" s="87" t="str">
        <f>Dashboard!A65</f>
        <v>Bexley</v>
      </c>
    </row>
    <row r="57" spans="1:18">
      <c r="A57" s="83">
        <v>53</v>
      </c>
      <c r="B57" s="96" t="e">
        <f>LARGE(Dashboard!J$14:J$638,A57)</f>
        <v>#REF!</v>
      </c>
      <c r="C57" s="97" t="e">
        <f ca="1">VLOOKUP($B57,$P:Q,2,FALSE)</f>
        <v>#REF!</v>
      </c>
      <c r="D57" s="97" t="e">
        <f ca="1">VLOOKUP($B57,$P:R,3,FALSE)</f>
        <v>#REF!</v>
      </c>
      <c r="P57" s="110" t="e">
        <f>Dashboard!J66</f>
        <v>#REF!</v>
      </c>
      <c r="Q57" s="87" t="str">
        <f>Dashboard!C66</f>
        <v>Lesnes Abbey</v>
      </c>
      <c r="R57" s="87" t="str">
        <f>Dashboard!A66</f>
        <v>Bexley</v>
      </c>
    </row>
    <row r="58" spans="1:18">
      <c r="A58" s="98">
        <v>54</v>
      </c>
      <c r="B58" s="99" t="e">
        <f>LARGE(Dashboard!J$14:J$638,A58)</f>
        <v>#REF!</v>
      </c>
      <c r="C58" s="100" t="e">
        <f ca="1">VLOOKUP($B58,$P:Q,2,FALSE)</f>
        <v>#REF!</v>
      </c>
      <c r="D58" s="100" t="e">
        <f ca="1">VLOOKUP($B58,$P:R,3,FALSE)</f>
        <v>#REF!</v>
      </c>
      <c r="P58" s="110" t="e">
        <f>Dashboard!J67</f>
        <v>#REF!</v>
      </c>
      <c r="Q58" s="87" t="str">
        <f>Dashboard!C67</f>
        <v>Longlands</v>
      </c>
      <c r="R58" s="87" t="str">
        <f>Dashboard!A67</f>
        <v>Bexley</v>
      </c>
    </row>
    <row r="59" spans="1:18">
      <c r="A59" s="83">
        <v>55</v>
      </c>
      <c r="B59" s="96" t="e">
        <f>LARGE(Dashboard!J$14:J$638,A59)</f>
        <v>#REF!</v>
      </c>
      <c r="C59" s="97" t="e">
        <f ca="1">VLOOKUP($B59,$P:Q,2,FALSE)</f>
        <v>#REF!</v>
      </c>
      <c r="D59" s="97" t="e">
        <f ca="1">VLOOKUP($B59,$P:R,3,FALSE)</f>
        <v>#REF!</v>
      </c>
      <c r="P59" s="110" t="e">
        <f>Dashboard!J68</f>
        <v>#REF!</v>
      </c>
      <c r="Q59" s="87" t="str">
        <f>Dashboard!C68</f>
        <v>North End</v>
      </c>
      <c r="R59" s="87" t="str">
        <f>Dashboard!A68</f>
        <v>Bexley</v>
      </c>
    </row>
    <row r="60" spans="1:18">
      <c r="A60" s="98">
        <v>56</v>
      </c>
      <c r="B60" s="99" t="e">
        <f>LARGE(Dashboard!J$14:J$638,A60)</f>
        <v>#REF!</v>
      </c>
      <c r="C60" s="100" t="e">
        <f ca="1">VLOOKUP($B60,$P:Q,2,FALSE)</f>
        <v>#REF!</v>
      </c>
      <c r="D60" s="100" t="e">
        <f ca="1">VLOOKUP($B60,$P:R,3,FALSE)</f>
        <v>#REF!</v>
      </c>
      <c r="P60" s="110" t="e">
        <f>Dashboard!J69</f>
        <v>#REF!</v>
      </c>
      <c r="Q60" s="87" t="str">
        <f>Dashboard!C69</f>
        <v>Northumberland Heath</v>
      </c>
      <c r="R60" s="87" t="str">
        <f>Dashboard!A69</f>
        <v>Bexley</v>
      </c>
    </row>
    <row r="61" spans="1:18">
      <c r="A61" s="83">
        <v>57</v>
      </c>
      <c r="B61" s="96" t="e">
        <f>LARGE(Dashboard!J$14:J$638,A61)</f>
        <v>#REF!</v>
      </c>
      <c r="C61" s="97" t="e">
        <f ca="1">VLOOKUP($B61,$P:Q,2,FALSE)</f>
        <v>#REF!</v>
      </c>
      <c r="D61" s="97" t="e">
        <f ca="1">VLOOKUP($B61,$P:R,3,FALSE)</f>
        <v>#REF!</v>
      </c>
      <c r="P61" s="110" t="e">
        <f>Dashboard!J70</f>
        <v>#REF!</v>
      </c>
      <c r="Q61" s="87" t="str">
        <f>Dashboard!C70</f>
        <v>St Mary's</v>
      </c>
      <c r="R61" s="87" t="str">
        <f>Dashboard!A70</f>
        <v>Bexley</v>
      </c>
    </row>
    <row r="62" spans="1:18">
      <c r="A62" s="98">
        <v>58</v>
      </c>
      <c r="B62" s="99" t="e">
        <f>LARGE(Dashboard!J$14:J$638,A62)</f>
        <v>#REF!</v>
      </c>
      <c r="C62" s="100" t="e">
        <f ca="1">VLOOKUP($B62,$P:Q,2,FALSE)</f>
        <v>#REF!</v>
      </c>
      <c r="D62" s="100" t="e">
        <f ca="1">VLOOKUP($B62,$P:R,3,FALSE)</f>
        <v>#REF!</v>
      </c>
      <c r="P62" s="110" t="e">
        <f>Dashboard!J71</f>
        <v>#REF!</v>
      </c>
      <c r="Q62" s="87" t="str">
        <f>Dashboard!C71</f>
        <v>St Michael's</v>
      </c>
      <c r="R62" s="87" t="str">
        <f>Dashboard!A71</f>
        <v>Bexley</v>
      </c>
    </row>
    <row r="63" spans="1:18">
      <c r="A63" s="83">
        <v>59</v>
      </c>
      <c r="B63" s="96" t="e">
        <f>LARGE(Dashboard!J$14:J$638,A63)</f>
        <v>#REF!</v>
      </c>
      <c r="C63" s="97" t="e">
        <f ca="1">VLOOKUP($B63,$P:Q,2,FALSE)</f>
        <v>#REF!</v>
      </c>
      <c r="D63" s="97" t="e">
        <f ca="1">VLOOKUP($B63,$P:R,3,FALSE)</f>
        <v>#REF!</v>
      </c>
      <c r="P63" s="110" t="e">
        <f>Dashboard!J72</f>
        <v>#REF!</v>
      </c>
      <c r="Q63" s="87" t="str">
        <f>Dashboard!C72</f>
        <v>Sidcup</v>
      </c>
      <c r="R63" s="87" t="str">
        <f>Dashboard!A72</f>
        <v>Bexley</v>
      </c>
    </row>
    <row r="64" spans="1:18">
      <c r="A64" s="98">
        <v>60</v>
      </c>
      <c r="B64" s="99" t="e">
        <f>LARGE(Dashboard!J$14:J$638,A64)</f>
        <v>#REF!</v>
      </c>
      <c r="C64" s="100" t="e">
        <f ca="1">VLOOKUP($B64,$P:Q,2,FALSE)</f>
        <v>#REF!</v>
      </c>
      <c r="D64" s="100" t="e">
        <f ca="1">VLOOKUP($B64,$P:R,3,FALSE)</f>
        <v>#REF!</v>
      </c>
      <c r="P64" s="110" t="e">
        <f>Dashboard!J73</f>
        <v>#REF!</v>
      </c>
      <c r="Q64" s="87" t="str">
        <f>Dashboard!C73</f>
        <v>Thamesmead East</v>
      </c>
      <c r="R64" s="87" t="str">
        <f>Dashboard!A73</f>
        <v>Bexley</v>
      </c>
    </row>
    <row r="65" spans="1:18">
      <c r="A65" s="83">
        <v>61</v>
      </c>
      <c r="B65" s="96" t="e">
        <f>LARGE(Dashboard!J$14:J$638,A65)</f>
        <v>#REF!</v>
      </c>
      <c r="C65" s="97" t="e">
        <f ca="1">VLOOKUP($B65,$P:Q,2,FALSE)</f>
        <v>#REF!</v>
      </c>
      <c r="D65" s="97" t="e">
        <f ca="1">VLOOKUP($B65,$P:R,3,FALSE)</f>
        <v>#REF!</v>
      </c>
      <c r="P65" s="110" t="e">
        <f>Dashboard!J74</f>
        <v>#REF!</v>
      </c>
      <c r="Q65" s="87" t="str">
        <f>Dashboard!C74</f>
        <v>Alperton</v>
      </c>
      <c r="R65" s="87" t="str">
        <f>Dashboard!A74</f>
        <v>Brent</v>
      </c>
    </row>
    <row r="66" spans="1:18">
      <c r="A66" s="98">
        <v>62</v>
      </c>
      <c r="B66" s="99" t="e">
        <f>LARGE(Dashboard!J$14:J$638,A66)</f>
        <v>#REF!</v>
      </c>
      <c r="C66" s="100" t="e">
        <f ca="1">VLOOKUP($B66,$P:Q,2,FALSE)</f>
        <v>#REF!</v>
      </c>
      <c r="D66" s="100" t="e">
        <f ca="1">VLOOKUP($B66,$P:R,3,FALSE)</f>
        <v>#REF!</v>
      </c>
      <c r="P66" s="110" t="e">
        <f>Dashboard!J75</f>
        <v>#REF!</v>
      </c>
      <c r="Q66" s="87" t="str">
        <f>Dashboard!C75</f>
        <v>Barnhill</v>
      </c>
      <c r="R66" s="87" t="str">
        <f>Dashboard!A75</f>
        <v>Brent</v>
      </c>
    </row>
    <row r="67" spans="1:18">
      <c r="A67" s="83">
        <v>63</v>
      </c>
      <c r="B67" s="96" t="e">
        <f>LARGE(Dashboard!J$14:J$638,A67)</f>
        <v>#REF!</v>
      </c>
      <c r="C67" s="97" t="e">
        <f ca="1">VLOOKUP($B67,$P:Q,2,FALSE)</f>
        <v>#REF!</v>
      </c>
      <c r="D67" s="97" t="e">
        <f ca="1">VLOOKUP($B67,$P:R,3,FALSE)</f>
        <v>#REF!</v>
      </c>
      <c r="P67" s="110" t="e">
        <f>Dashboard!J76</f>
        <v>#REF!</v>
      </c>
      <c r="Q67" s="87" t="str">
        <f>Dashboard!C76</f>
        <v>Brondesbury Park</v>
      </c>
      <c r="R67" s="87" t="str">
        <f>Dashboard!A76</f>
        <v>Brent</v>
      </c>
    </row>
    <row r="68" spans="1:18">
      <c r="A68" s="98">
        <v>64</v>
      </c>
      <c r="B68" s="99" t="e">
        <f>LARGE(Dashboard!J$14:J$638,A68)</f>
        <v>#REF!</v>
      </c>
      <c r="C68" s="100" t="e">
        <f ca="1">VLOOKUP($B68,$P:Q,2,FALSE)</f>
        <v>#REF!</v>
      </c>
      <c r="D68" s="100" t="e">
        <f ca="1">VLOOKUP($B68,$P:R,3,FALSE)</f>
        <v>#REF!</v>
      </c>
      <c r="P68" s="110" t="e">
        <f>Dashboard!J77</f>
        <v>#REF!</v>
      </c>
      <c r="Q68" s="87" t="str">
        <f>Dashboard!C77</f>
        <v>Dollis Hill</v>
      </c>
      <c r="R68" s="87" t="str">
        <f>Dashboard!A77</f>
        <v>Brent</v>
      </c>
    </row>
    <row r="69" spans="1:18">
      <c r="A69" s="83">
        <v>65</v>
      </c>
      <c r="B69" s="96" t="e">
        <f>LARGE(Dashboard!J$14:J$638,A69)</f>
        <v>#REF!</v>
      </c>
      <c r="C69" s="97" t="e">
        <f ca="1">VLOOKUP($B69,$P:Q,2,FALSE)</f>
        <v>#REF!</v>
      </c>
      <c r="D69" s="97" t="e">
        <f ca="1">VLOOKUP($B69,$P:R,3,FALSE)</f>
        <v>#REF!</v>
      </c>
      <c r="P69" s="110" t="e">
        <f>Dashboard!J78</f>
        <v>#REF!</v>
      </c>
      <c r="Q69" s="87" t="str">
        <f>Dashboard!C78</f>
        <v>Dudden Hill</v>
      </c>
      <c r="R69" s="87" t="str">
        <f>Dashboard!A78</f>
        <v>Brent</v>
      </c>
    </row>
    <row r="70" spans="1:18">
      <c r="A70" s="98">
        <v>66</v>
      </c>
      <c r="B70" s="99" t="e">
        <f>LARGE(Dashboard!J$14:J$638,A70)</f>
        <v>#REF!</v>
      </c>
      <c r="C70" s="100" t="e">
        <f ca="1">VLOOKUP($B70,$P:Q,2,FALSE)</f>
        <v>#REF!</v>
      </c>
      <c r="D70" s="100" t="e">
        <f ca="1">VLOOKUP($B70,$P:R,3,FALSE)</f>
        <v>#REF!</v>
      </c>
      <c r="P70" s="110" t="e">
        <f>Dashboard!J79</f>
        <v>#REF!</v>
      </c>
      <c r="Q70" s="87" t="str">
        <f>Dashboard!C79</f>
        <v>Fryent</v>
      </c>
      <c r="R70" s="87" t="str">
        <f>Dashboard!A79</f>
        <v>Brent</v>
      </c>
    </row>
    <row r="71" spans="1:18">
      <c r="A71" s="83">
        <v>67</v>
      </c>
      <c r="B71" s="96" t="e">
        <f>LARGE(Dashboard!J$14:J$638,A71)</f>
        <v>#REF!</v>
      </c>
      <c r="C71" s="97" t="e">
        <f ca="1">VLOOKUP($B71,$P:Q,2,FALSE)</f>
        <v>#REF!</v>
      </c>
      <c r="D71" s="97" t="e">
        <f ca="1">VLOOKUP($B71,$P:R,3,FALSE)</f>
        <v>#REF!</v>
      </c>
      <c r="P71" s="110" t="e">
        <f>Dashboard!J80</f>
        <v>#REF!</v>
      </c>
      <c r="Q71" s="87" t="str">
        <f>Dashboard!C80</f>
        <v>Harlesden</v>
      </c>
      <c r="R71" s="87" t="str">
        <f>Dashboard!A80</f>
        <v>Brent</v>
      </c>
    </row>
    <row r="72" spans="1:18">
      <c r="A72" s="98">
        <v>68</v>
      </c>
      <c r="B72" s="99" t="e">
        <f>LARGE(Dashboard!J$14:J$638,A72)</f>
        <v>#REF!</v>
      </c>
      <c r="C72" s="100" t="e">
        <f ca="1">VLOOKUP($B72,$P:Q,2,FALSE)</f>
        <v>#REF!</v>
      </c>
      <c r="D72" s="100" t="e">
        <f ca="1">VLOOKUP($B72,$P:R,3,FALSE)</f>
        <v>#REF!</v>
      </c>
      <c r="P72" s="110" t="e">
        <f>Dashboard!J81</f>
        <v>#REF!</v>
      </c>
      <c r="Q72" s="87" t="str">
        <f>Dashboard!C81</f>
        <v>Kensal Green</v>
      </c>
      <c r="R72" s="87" t="str">
        <f>Dashboard!A81</f>
        <v>Brent</v>
      </c>
    </row>
    <row r="73" spans="1:18">
      <c r="A73" s="83">
        <v>69</v>
      </c>
      <c r="B73" s="96" t="e">
        <f>LARGE(Dashboard!J$14:J$638,A73)</f>
        <v>#REF!</v>
      </c>
      <c r="C73" s="97" t="e">
        <f ca="1">VLOOKUP($B73,$P:Q,2,FALSE)</f>
        <v>#REF!</v>
      </c>
      <c r="D73" s="97" t="e">
        <f ca="1">VLOOKUP($B73,$P:R,3,FALSE)</f>
        <v>#REF!</v>
      </c>
      <c r="P73" s="110" t="e">
        <f>Dashboard!J82</f>
        <v>#REF!</v>
      </c>
      <c r="Q73" s="87" t="str">
        <f>Dashboard!C82</f>
        <v>Kenton</v>
      </c>
      <c r="R73" s="87" t="str">
        <f>Dashboard!A82</f>
        <v>Brent</v>
      </c>
    </row>
    <row r="74" spans="1:18">
      <c r="A74" s="98">
        <v>70</v>
      </c>
      <c r="B74" s="99" t="e">
        <f>LARGE(Dashboard!J$14:J$638,A74)</f>
        <v>#REF!</v>
      </c>
      <c r="C74" s="100" t="e">
        <f ca="1">VLOOKUP($B74,$P:Q,2,FALSE)</f>
        <v>#REF!</v>
      </c>
      <c r="D74" s="100" t="e">
        <f ca="1">VLOOKUP($B74,$P:R,3,FALSE)</f>
        <v>#REF!</v>
      </c>
      <c r="P74" s="110" t="e">
        <f>Dashboard!J83</f>
        <v>#REF!</v>
      </c>
      <c r="Q74" s="87" t="str">
        <f>Dashboard!C83</f>
        <v>Kilburn</v>
      </c>
      <c r="R74" s="87" t="str">
        <f>Dashboard!A83</f>
        <v>Brent</v>
      </c>
    </row>
    <row r="75" spans="1:18">
      <c r="A75" s="83">
        <v>71</v>
      </c>
      <c r="B75" s="96" t="e">
        <f>LARGE(Dashboard!J$14:J$638,A75)</f>
        <v>#REF!</v>
      </c>
      <c r="C75" s="97" t="e">
        <f ca="1">VLOOKUP($B75,$P:Q,2,FALSE)</f>
        <v>#REF!</v>
      </c>
      <c r="D75" s="97" t="e">
        <f ca="1">VLOOKUP($B75,$P:R,3,FALSE)</f>
        <v>#REF!</v>
      </c>
      <c r="P75" s="110" t="e">
        <f>Dashboard!J84</f>
        <v>#REF!</v>
      </c>
      <c r="Q75" s="87" t="str">
        <f>Dashboard!C84</f>
        <v>Mapesbury</v>
      </c>
      <c r="R75" s="87" t="str">
        <f>Dashboard!A84</f>
        <v>Brent</v>
      </c>
    </row>
    <row r="76" spans="1:18">
      <c r="A76" s="98">
        <v>72</v>
      </c>
      <c r="B76" s="99" t="e">
        <f>LARGE(Dashboard!J$14:J$638,A76)</f>
        <v>#REF!</v>
      </c>
      <c r="C76" s="100" t="e">
        <f ca="1">VLOOKUP($B76,$P:Q,2,FALSE)</f>
        <v>#REF!</v>
      </c>
      <c r="D76" s="100" t="e">
        <f ca="1">VLOOKUP($B76,$P:R,3,FALSE)</f>
        <v>#REF!</v>
      </c>
      <c r="P76" s="110" t="e">
        <f>Dashboard!J85</f>
        <v>#REF!</v>
      </c>
      <c r="Q76" s="87" t="str">
        <f>Dashboard!C85</f>
        <v>Northwick Park</v>
      </c>
      <c r="R76" s="87" t="str">
        <f>Dashboard!A85</f>
        <v>Brent</v>
      </c>
    </row>
    <row r="77" spans="1:18">
      <c r="A77" s="83">
        <v>73</v>
      </c>
      <c r="B77" s="96" t="e">
        <f>LARGE(Dashboard!J$14:J$638,A77)</f>
        <v>#REF!</v>
      </c>
      <c r="C77" s="97" t="e">
        <f ca="1">VLOOKUP($B77,$P:Q,2,FALSE)</f>
        <v>#REF!</v>
      </c>
      <c r="D77" s="97" t="e">
        <f ca="1">VLOOKUP($B77,$P:R,3,FALSE)</f>
        <v>#REF!</v>
      </c>
      <c r="P77" s="110" t="e">
        <f>Dashboard!J86</f>
        <v>#REF!</v>
      </c>
      <c r="Q77" s="87" t="str">
        <f>Dashboard!C86</f>
        <v>Preston</v>
      </c>
      <c r="R77" s="87" t="str">
        <f>Dashboard!A86</f>
        <v>Brent</v>
      </c>
    </row>
    <row r="78" spans="1:18">
      <c r="A78" s="98">
        <v>74</v>
      </c>
      <c r="B78" s="99" t="e">
        <f>LARGE(Dashboard!J$14:J$638,A78)</f>
        <v>#REF!</v>
      </c>
      <c r="C78" s="100" t="e">
        <f ca="1">VLOOKUP($B78,$P:Q,2,FALSE)</f>
        <v>#REF!</v>
      </c>
      <c r="D78" s="100" t="e">
        <f ca="1">VLOOKUP($B78,$P:R,3,FALSE)</f>
        <v>#REF!</v>
      </c>
      <c r="P78" s="110" t="e">
        <f>Dashboard!J87</f>
        <v>#REF!</v>
      </c>
      <c r="Q78" s="87" t="str">
        <f>Dashboard!C87</f>
        <v>Queens Park</v>
      </c>
      <c r="R78" s="87" t="str">
        <f>Dashboard!A87</f>
        <v>Brent</v>
      </c>
    </row>
    <row r="79" spans="1:18">
      <c r="A79" s="83">
        <v>75</v>
      </c>
      <c r="B79" s="96" t="e">
        <f>LARGE(Dashboard!J$14:J$638,A79)</f>
        <v>#REF!</v>
      </c>
      <c r="C79" s="97" t="e">
        <f ca="1">VLOOKUP($B79,$P:Q,2,FALSE)</f>
        <v>#REF!</v>
      </c>
      <c r="D79" s="97" t="e">
        <f ca="1">VLOOKUP($B79,$P:R,3,FALSE)</f>
        <v>#REF!</v>
      </c>
      <c r="P79" s="110" t="e">
        <f>Dashboard!J88</f>
        <v>#REF!</v>
      </c>
      <c r="Q79" s="87" t="str">
        <f>Dashboard!C88</f>
        <v>Queensbury</v>
      </c>
      <c r="R79" s="87" t="str">
        <f>Dashboard!A88</f>
        <v>Brent</v>
      </c>
    </row>
    <row r="80" spans="1:18">
      <c r="A80" s="98">
        <v>76</v>
      </c>
      <c r="B80" s="99" t="e">
        <f>LARGE(Dashboard!J$14:J$638,A80)</f>
        <v>#REF!</v>
      </c>
      <c r="C80" s="100" t="e">
        <f ca="1">VLOOKUP($B80,$P:Q,2,FALSE)</f>
        <v>#REF!</v>
      </c>
      <c r="D80" s="100" t="e">
        <f ca="1">VLOOKUP($B80,$P:R,3,FALSE)</f>
        <v>#REF!</v>
      </c>
      <c r="P80" s="110" t="e">
        <f>Dashboard!J89</f>
        <v>#REF!</v>
      </c>
      <c r="Q80" s="87" t="str">
        <f>Dashboard!C89</f>
        <v>Stonebridge</v>
      </c>
      <c r="R80" s="87" t="str">
        <f>Dashboard!A89</f>
        <v>Brent</v>
      </c>
    </row>
    <row r="81" spans="1:18">
      <c r="A81" s="83">
        <v>77</v>
      </c>
      <c r="B81" s="96" t="e">
        <f>LARGE(Dashboard!J$14:J$638,A81)</f>
        <v>#REF!</v>
      </c>
      <c r="C81" s="97" t="e">
        <f ca="1">VLOOKUP($B81,$P:Q,2,FALSE)</f>
        <v>#REF!</v>
      </c>
      <c r="D81" s="97" t="e">
        <f ca="1">VLOOKUP($B81,$P:R,3,FALSE)</f>
        <v>#REF!</v>
      </c>
      <c r="P81" s="110" t="e">
        <f>Dashboard!J90</f>
        <v>#REF!</v>
      </c>
      <c r="Q81" s="87" t="str">
        <f>Dashboard!C90</f>
        <v>Sudbury</v>
      </c>
      <c r="R81" s="87" t="str">
        <f>Dashboard!A90</f>
        <v>Brent</v>
      </c>
    </row>
    <row r="82" spans="1:18">
      <c r="A82" s="98">
        <v>78</v>
      </c>
      <c r="B82" s="99" t="e">
        <f>LARGE(Dashboard!J$14:J$638,A82)</f>
        <v>#REF!</v>
      </c>
      <c r="C82" s="100" t="e">
        <f ca="1">VLOOKUP($B82,$P:Q,2,FALSE)</f>
        <v>#REF!</v>
      </c>
      <c r="D82" s="100" t="e">
        <f ca="1">VLOOKUP($B82,$P:R,3,FALSE)</f>
        <v>#REF!</v>
      </c>
      <c r="P82" s="110" t="e">
        <f>Dashboard!J91</f>
        <v>#REF!</v>
      </c>
      <c r="Q82" s="87" t="str">
        <f>Dashboard!C91</f>
        <v>Tokyngton</v>
      </c>
      <c r="R82" s="87" t="str">
        <f>Dashboard!A91</f>
        <v>Brent</v>
      </c>
    </row>
    <row r="83" spans="1:18">
      <c r="A83" s="83">
        <v>79</v>
      </c>
      <c r="B83" s="96" t="e">
        <f>LARGE(Dashboard!J$14:J$638,A83)</f>
        <v>#REF!</v>
      </c>
      <c r="C83" s="97" t="e">
        <f ca="1">VLOOKUP($B83,$P:Q,2,FALSE)</f>
        <v>#REF!</v>
      </c>
      <c r="D83" s="97" t="e">
        <f ca="1">VLOOKUP($B83,$P:R,3,FALSE)</f>
        <v>#REF!</v>
      </c>
      <c r="P83" s="110" t="e">
        <f>Dashboard!J92</f>
        <v>#REF!</v>
      </c>
      <c r="Q83" s="87" t="str">
        <f>Dashboard!C92</f>
        <v>Welsh Harp</v>
      </c>
      <c r="R83" s="87" t="str">
        <f>Dashboard!A92</f>
        <v>Brent</v>
      </c>
    </row>
    <row r="84" spans="1:18">
      <c r="A84" s="98">
        <v>80</v>
      </c>
      <c r="B84" s="99" t="e">
        <f>LARGE(Dashboard!J$14:J$638,A84)</f>
        <v>#REF!</v>
      </c>
      <c r="C84" s="100" t="e">
        <f ca="1">VLOOKUP($B84,$P:Q,2,FALSE)</f>
        <v>#REF!</v>
      </c>
      <c r="D84" s="100" t="e">
        <f ca="1">VLOOKUP($B84,$P:R,3,FALSE)</f>
        <v>#REF!</v>
      </c>
      <c r="P84" s="110" t="e">
        <f>Dashboard!J93</f>
        <v>#REF!</v>
      </c>
      <c r="Q84" s="87" t="str">
        <f>Dashboard!C93</f>
        <v>Wembley Central</v>
      </c>
      <c r="R84" s="87" t="str">
        <f>Dashboard!A93</f>
        <v>Brent</v>
      </c>
    </row>
    <row r="85" spans="1:18">
      <c r="A85" s="83">
        <v>81</v>
      </c>
      <c r="B85" s="96" t="e">
        <f>LARGE(Dashboard!J$14:J$638,A85)</f>
        <v>#REF!</v>
      </c>
      <c r="C85" s="97" t="e">
        <f ca="1">VLOOKUP($B85,$P:Q,2,FALSE)</f>
        <v>#REF!</v>
      </c>
      <c r="D85" s="97" t="e">
        <f ca="1">VLOOKUP($B85,$P:R,3,FALSE)</f>
        <v>#REF!</v>
      </c>
      <c r="P85" s="110" t="e">
        <f>Dashboard!J94</f>
        <v>#REF!</v>
      </c>
      <c r="Q85" s="87" t="str">
        <f>Dashboard!C94</f>
        <v>Willesden Green</v>
      </c>
      <c r="R85" s="87" t="str">
        <f>Dashboard!A94</f>
        <v>Brent</v>
      </c>
    </row>
    <row r="86" spans="1:18">
      <c r="A86" s="98">
        <v>82</v>
      </c>
      <c r="B86" s="99" t="e">
        <f>LARGE(Dashboard!J$14:J$638,A86)</f>
        <v>#REF!</v>
      </c>
      <c r="C86" s="100" t="e">
        <f ca="1">VLOOKUP($B86,$P:Q,2,FALSE)</f>
        <v>#REF!</v>
      </c>
      <c r="D86" s="100" t="e">
        <f ca="1">VLOOKUP($B86,$P:R,3,FALSE)</f>
        <v>#REF!</v>
      </c>
      <c r="P86" s="110" t="e">
        <f>Dashboard!J95</f>
        <v>#REF!</v>
      </c>
      <c r="Q86" s="87" t="str">
        <f>Dashboard!C95</f>
        <v>Bickley</v>
      </c>
      <c r="R86" s="87" t="str">
        <f>Dashboard!A95</f>
        <v>Bromley</v>
      </c>
    </row>
    <row r="87" spans="1:18">
      <c r="A87" s="83">
        <v>83</v>
      </c>
      <c r="B87" s="96" t="e">
        <f>LARGE(Dashboard!J$14:J$638,A87)</f>
        <v>#REF!</v>
      </c>
      <c r="C87" s="97" t="e">
        <f ca="1">VLOOKUP($B87,$P:Q,2,FALSE)</f>
        <v>#REF!</v>
      </c>
      <c r="D87" s="97" t="e">
        <f ca="1">VLOOKUP($B87,$P:R,3,FALSE)</f>
        <v>#REF!</v>
      </c>
      <c r="P87" s="110" t="e">
        <f>Dashboard!J96</f>
        <v>#REF!</v>
      </c>
      <c r="Q87" s="87" t="str">
        <f>Dashboard!C96</f>
        <v>Biggin Hill</v>
      </c>
      <c r="R87" s="87" t="str">
        <f>Dashboard!A96</f>
        <v>Bromley</v>
      </c>
    </row>
    <row r="88" spans="1:18">
      <c r="A88" s="98">
        <v>84</v>
      </c>
      <c r="B88" s="99" t="e">
        <f>LARGE(Dashboard!J$14:J$638,A88)</f>
        <v>#REF!</v>
      </c>
      <c r="C88" s="100" t="e">
        <f ca="1">VLOOKUP($B88,$P:Q,2,FALSE)</f>
        <v>#REF!</v>
      </c>
      <c r="D88" s="100" t="e">
        <f ca="1">VLOOKUP($B88,$P:R,3,FALSE)</f>
        <v>#REF!</v>
      </c>
      <c r="P88" s="110" t="e">
        <f>Dashboard!J97</f>
        <v>#REF!</v>
      </c>
      <c r="Q88" s="87" t="str">
        <f>Dashboard!C97</f>
        <v>Bromley Common and Keston</v>
      </c>
      <c r="R88" s="87" t="str">
        <f>Dashboard!A97</f>
        <v>Bromley</v>
      </c>
    </row>
    <row r="89" spans="1:18">
      <c r="A89" s="83">
        <v>85</v>
      </c>
      <c r="B89" s="96" t="e">
        <f>LARGE(Dashboard!J$14:J$638,A89)</f>
        <v>#REF!</v>
      </c>
      <c r="C89" s="97" t="e">
        <f ca="1">VLOOKUP($B89,$P:Q,2,FALSE)</f>
        <v>#REF!</v>
      </c>
      <c r="D89" s="97" t="e">
        <f ca="1">VLOOKUP($B89,$P:R,3,FALSE)</f>
        <v>#REF!</v>
      </c>
      <c r="P89" s="110" t="e">
        <f>Dashboard!J98</f>
        <v>#REF!</v>
      </c>
      <c r="Q89" s="87" t="str">
        <f>Dashboard!C98</f>
        <v>Bromley Town</v>
      </c>
      <c r="R89" s="87" t="str">
        <f>Dashboard!A98</f>
        <v>Bromley</v>
      </c>
    </row>
    <row r="90" spans="1:18">
      <c r="A90" s="98">
        <v>86</v>
      </c>
      <c r="B90" s="99" t="e">
        <f>LARGE(Dashboard!J$14:J$638,A90)</f>
        <v>#REF!</v>
      </c>
      <c r="C90" s="100" t="e">
        <f ca="1">VLOOKUP($B90,$P:Q,2,FALSE)</f>
        <v>#REF!</v>
      </c>
      <c r="D90" s="100" t="e">
        <f ca="1">VLOOKUP($B90,$P:R,3,FALSE)</f>
        <v>#REF!</v>
      </c>
      <c r="P90" s="110" t="e">
        <f>Dashboard!J99</f>
        <v>#REF!</v>
      </c>
      <c r="Q90" s="87" t="str">
        <f>Dashboard!C99</f>
        <v>Chelsfield and Pratts Bottom</v>
      </c>
      <c r="R90" s="87" t="str">
        <f>Dashboard!A99</f>
        <v>Bromley</v>
      </c>
    </row>
    <row r="91" spans="1:18">
      <c r="A91" s="83">
        <v>87</v>
      </c>
      <c r="B91" s="96" t="e">
        <f>LARGE(Dashboard!J$14:J$638,A91)</f>
        <v>#REF!</v>
      </c>
      <c r="C91" s="97" t="e">
        <f ca="1">VLOOKUP($B91,$P:Q,2,FALSE)</f>
        <v>#REF!</v>
      </c>
      <c r="D91" s="97" t="e">
        <f ca="1">VLOOKUP($B91,$P:R,3,FALSE)</f>
        <v>#REF!</v>
      </c>
      <c r="P91" s="110" t="e">
        <f>Dashboard!J100</f>
        <v>#REF!</v>
      </c>
      <c r="Q91" s="87" t="str">
        <f>Dashboard!C100</f>
        <v>Chislehurst</v>
      </c>
      <c r="R91" s="87" t="str">
        <f>Dashboard!A100</f>
        <v>Bromley</v>
      </c>
    </row>
    <row r="92" spans="1:18">
      <c r="A92" s="98">
        <v>88</v>
      </c>
      <c r="B92" s="99" t="e">
        <f>LARGE(Dashboard!J$14:J$638,A92)</f>
        <v>#REF!</v>
      </c>
      <c r="C92" s="100" t="e">
        <f ca="1">VLOOKUP($B92,$P:Q,2,FALSE)</f>
        <v>#REF!</v>
      </c>
      <c r="D92" s="100" t="e">
        <f ca="1">VLOOKUP($B92,$P:R,3,FALSE)</f>
        <v>#REF!</v>
      </c>
      <c r="P92" s="110" t="e">
        <f>Dashboard!J101</f>
        <v>#REF!</v>
      </c>
      <c r="Q92" s="87" t="str">
        <f>Dashboard!C101</f>
        <v>Clock House</v>
      </c>
      <c r="R92" s="87" t="str">
        <f>Dashboard!A101</f>
        <v>Bromley</v>
      </c>
    </row>
    <row r="93" spans="1:18">
      <c r="A93" s="83">
        <v>89</v>
      </c>
      <c r="B93" s="96" t="e">
        <f>LARGE(Dashboard!J$14:J$638,A93)</f>
        <v>#REF!</v>
      </c>
      <c r="C93" s="97" t="e">
        <f ca="1">VLOOKUP($B93,$P:Q,2,FALSE)</f>
        <v>#REF!</v>
      </c>
      <c r="D93" s="97" t="e">
        <f ca="1">VLOOKUP($B93,$P:R,3,FALSE)</f>
        <v>#REF!</v>
      </c>
      <c r="P93" s="110" t="e">
        <f>Dashboard!J102</f>
        <v>#REF!</v>
      </c>
      <c r="Q93" s="87" t="str">
        <f>Dashboard!C102</f>
        <v>Copers Cope</v>
      </c>
      <c r="R93" s="87" t="str">
        <f>Dashboard!A102</f>
        <v>Bromley</v>
      </c>
    </row>
    <row r="94" spans="1:18">
      <c r="A94" s="98">
        <v>90</v>
      </c>
      <c r="B94" s="99" t="e">
        <f>LARGE(Dashboard!J$14:J$638,A94)</f>
        <v>#REF!</v>
      </c>
      <c r="C94" s="100" t="e">
        <f ca="1">VLOOKUP($B94,$P:Q,2,FALSE)</f>
        <v>#REF!</v>
      </c>
      <c r="D94" s="100" t="e">
        <f ca="1">VLOOKUP($B94,$P:R,3,FALSE)</f>
        <v>#REF!</v>
      </c>
      <c r="P94" s="110" t="e">
        <f>Dashboard!J103</f>
        <v>#REF!</v>
      </c>
      <c r="Q94" s="87" t="str">
        <f>Dashboard!C103</f>
        <v>Cray Valley East</v>
      </c>
      <c r="R94" s="87" t="str">
        <f>Dashboard!A103</f>
        <v>Bromley</v>
      </c>
    </row>
    <row r="95" spans="1:18">
      <c r="A95" s="83">
        <v>91</v>
      </c>
      <c r="B95" s="96" t="e">
        <f>LARGE(Dashboard!J$14:J$638,A95)</f>
        <v>#REF!</v>
      </c>
      <c r="C95" s="97" t="e">
        <f ca="1">VLOOKUP($B95,$P:Q,2,FALSE)</f>
        <v>#REF!</v>
      </c>
      <c r="D95" s="97" t="e">
        <f ca="1">VLOOKUP($B95,$P:R,3,FALSE)</f>
        <v>#REF!</v>
      </c>
      <c r="P95" s="110" t="e">
        <f>Dashboard!J104</f>
        <v>#REF!</v>
      </c>
      <c r="Q95" s="87" t="str">
        <f>Dashboard!C104</f>
        <v>Cray Valley West</v>
      </c>
      <c r="R95" s="87" t="str">
        <f>Dashboard!A104</f>
        <v>Bromley</v>
      </c>
    </row>
    <row r="96" spans="1:18">
      <c r="A96" s="98">
        <v>92</v>
      </c>
      <c r="B96" s="99" t="e">
        <f>LARGE(Dashboard!J$14:J$638,A96)</f>
        <v>#REF!</v>
      </c>
      <c r="C96" s="100" t="e">
        <f ca="1">VLOOKUP($B96,$P:Q,2,FALSE)</f>
        <v>#REF!</v>
      </c>
      <c r="D96" s="100" t="e">
        <f ca="1">VLOOKUP($B96,$P:R,3,FALSE)</f>
        <v>#REF!</v>
      </c>
      <c r="P96" s="110" t="e">
        <f>Dashboard!J105</f>
        <v>#REF!</v>
      </c>
      <c r="Q96" s="87" t="str">
        <f>Dashboard!C105</f>
        <v>Crystal Palace</v>
      </c>
      <c r="R96" s="87" t="str">
        <f>Dashboard!A105</f>
        <v>Bromley</v>
      </c>
    </row>
    <row r="97" spans="1:18">
      <c r="A97" s="83">
        <v>93</v>
      </c>
      <c r="B97" s="96" t="e">
        <f>LARGE(Dashboard!J$14:J$638,A97)</f>
        <v>#REF!</v>
      </c>
      <c r="C97" s="97" t="e">
        <f ca="1">VLOOKUP($B97,$P:Q,2,FALSE)</f>
        <v>#REF!</v>
      </c>
      <c r="D97" s="97" t="e">
        <f ca="1">VLOOKUP($B97,$P:R,3,FALSE)</f>
        <v>#REF!</v>
      </c>
      <c r="P97" s="110" t="e">
        <f>Dashboard!J106</f>
        <v>#REF!</v>
      </c>
      <c r="Q97" s="87" t="str">
        <f>Dashboard!C106</f>
        <v>Darwin</v>
      </c>
      <c r="R97" s="87" t="str">
        <f>Dashboard!A106</f>
        <v>Bromley</v>
      </c>
    </row>
    <row r="98" spans="1:18">
      <c r="A98" s="98">
        <v>94</v>
      </c>
      <c r="B98" s="99" t="e">
        <f>LARGE(Dashboard!J$14:J$638,A98)</f>
        <v>#REF!</v>
      </c>
      <c r="C98" s="100" t="e">
        <f ca="1">VLOOKUP($B98,$P:Q,2,FALSE)</f>
        <v>#REF!</v>
      </c>
      <c r="D98" s="100" t="e">
        <f ca="1">VLOOKUP($B98,$P:R,3,FALSE)</f>
        <v>#REF!</v>
      </c>
      <c r="P98" s="110" t="e">
        <f>Dashboard!J107</f>
        <v>#REF!</v>
      </c>
      <c r="Q98" s="87" t="str">
        <f>Dashboard!C107</f>
        <v>Farnborough and Crofton</v>
      </c>
      <c r="R98" s="87" t="str">
        <f>Dashboard!A107</f>
        <v>Bromley</v>
      </c>
    </row>
    <row r="99" spans="1:18">
      <c r="A99" s="83">
        <v>95</v>
      </c>
      <c r="B99" s="96" t="e">
        <f>LARGE(Dashboard!J$14:J$638,A99)</f>
        <v>#REF!</v>
      </c>
      <c r="C99" s="97" t="e">
        <f ca="1">VLOOKUP($B99,$P:Q,2,FALSE)</f>
        <v>#REF!</v>
      </c>
      <c r="D99" s="97" t="e">
        <f ca="1">VLOOKUP($B99,$P:R,3,FALSE)</f>
        <v>#REF!</v>
      </c>
      <c r="P99" s="110" t="e">
        <f>Dashboard!J108</f>
        <v>#REF!</v>
      </c>
      <c r="Q99" s="87" t="str">
        <f>Dashboard!C108</f>
        <v>Hayes and Coney Hall</v>
      </c>
      <c r="R99" s="87" t="str">
        <f>Dashboard!A108</f>
        <v>Bromley</v>
      </c>
    </row>
    <row r="100" spans="1:18">
      <c r="A100" s="98">
        <v>96</v>
      </c>
      <c r="B100" s="99" t="e">
        <f>LARGE(Dashboard!J$14:J$638,A100)</f>
        <v>#REF!</v>
      </c>
      <c r="C100" s="100" t="e">
        <f ca="1">VLOOKUP($B100,$P:Q,2,FALSE)</f>
        <v>#REF!</v>
      </c>
      <c r="D100" s="100" t="e">
        <f ca="1">VLOOKUP($B100,$P:R,3,FALSE)</f>
        <v>#REF!</v>
      </c>
      <c r="P100" s="110" t="e">
        <f>Dashboard!J109</f>
        <v>#REF!</v>
      </c>
      <c r="Q100" s="87" t="str">
        <f>Dashboard!C109</f>
        <v>Kelsey and Eden Park</v>
      </c>
      <c r="R100" s="87" t="str">
        <f>Dashboard!A109</f>
        <v>Bromley</v>
      </c>
    </row>
    <row r="101" spans="1:18">
      <c r="A101" s="83">
        <v>97</v>
      </c>
      <c r="B101" s="96" t="e">
        <f>LARGE(Dashboard!J$14:J$638,A101)</f>
        <v>#REF!</v>
      </c>
      <c r="C101" s="97" t="e">
        <f ca="1">VLOOKUP($B101,$P:Q,2,FALSE)</f>
        <v>#REF!</v>
      </c>
      <c r="D101" s="97" t="e">
        <f ca="1">VLOOKUP($B101,$P:R,3,FALSE)</f>
        <v>#REF!</v>
      </c>
      <c r="P101" s="110" t="e">
        <f>Dashboard!J110</f>
        <v>#REF!</v>
      </c>
      <c r="Q101" s="87" t="str">
        <f>Dashboard!C110</f>
        <v>Mottingham and Chislehurst North</v>
      </c>
      <c r="R101" s="87" t="str">
        <f>Dashboard!A110</f>
        <v>Bromley</v>
      </c>
    </row>
    <row r="102" spans="1:18">
      <c r="A102" s="98">
        <v>98</v>
      </c>
      <c r="B102" s="99" t="e">
        <f>LARGE(Dashboard!J$14:J$638,A102)</f>
        <v>#REF!</v>
      </c>
      <c r="C102" s="100" t="e">
        <f ca="1">VLOOKUP($B102,$P:Q,2,FALSE)</f>
        <v>#REF!</v>
      </c>
      <c r="D102" s="100" t="e">
        <f ca="1">VLOOKUP($B102,$P:R,3,FALSE)</f>
        <v>#REF!</v>
      </c>
      <c r="P102" s="110" t="e">
        <f>Dashboard!J111</f>
        <v>#REF!</v>
      </c>
      <c r="Q102" s="87" t="str">
        <f>Dashboard!C111</f>
        <v>Orpington</v>
      </c>
      <c r="R102" s="87" t="str">
        <f>Dashboard!A111</f>
        <v>Bromley</v>
      </c>
    </row>
    <row r="103" spans="1:18">
      <c r="A103" s="83">
        <v>99</v>
      </c>
      <c r="B103" s="96" t="e">
        <f>LARGE(Dashboard!J$14:J$638,A103)</f>
        <v>#REF!</v>
      </c>
      <c r="C103" s="97" t="e">
        <f ca="1">VLOOKUP($B103,$P:Q,2,FALSE)</f>
        <v>#REF!</v>
      </c>
      <c r="D103" s="97" t="e">
        <f ca="1">VLOOKUP($B103,$P:R,3,FALSE)</f>
        <v>#REF!</v>
      </c>
      <c r="P103" s="110" t="e">
        <f>Dashboard!J112</f>
        <v>#REF!</v>
      </c>
      <c r="Q103" s="87" t="str">
        <f>Dashboard!C112</f>
        <v>Penge and Cator</v>
      </c>
      <c r="R103" s="87" t="str">
        <f>Dashboard!A112</f>
        <v>Bromley</v>
      </c>
    </row>
    <row r="104" spans="1:18">
      <c r="A104" s="98">
        <v>100</v>
      </c>
      <c r="B104" s="99" t="e">
        <f>LARGE(Dashboard!J$14:J$638,A104)</f>
        <v>#REF!</v>
      </c>
      <c r="C104" s="100" t="e">
        <f ca="1">VLOOKUP($B104,$P:Q,2,FALSE)</f>
        <v>#REF!</v>
      </c>
      <c r="D104" s="100" t="e">
        <f ca="1">VLOOKUP($B104,$P:R,3,FALSE)</f>
        <v>#REF!</v>
      </c>
      <c r="P104" s="110" t="e">
        <f>Dashboard!J113</f>
        <v>#REF!</v>
      </c>
      <c r="Q104" s="87" t="str">
        <f>Dashboard!C113</f>
        <v>Petts Wood and Knoll</v>
      </c>
      <c r="R104" s="87" t="str">
        <f>Dashboard!A113</f>
        <v>Bromley</v>
      </c>
    </row>
    <row r="105" spans="1:18">
      <c r="A105" s="83">
        <v>101</v>
      </c>
      <c r="B105" s="96" t="e">
        <f>LARGE(Dashboard!J$14:J$638,A105)</f>
        <v>#REF!</v>
      </c>
      <c r="C105" s="97" t="e">
        <f ca="1">VLOOKUP($B105,$P:Q,2,FALSE)</f>
        <v>#REF!</v>
      </c>
      <c r="D105" s="97" t="e">
        <f ca="1">VLOOKUP($B105,$P:R,3,FALSE)</f>
        <v>#REF!</v>
      </c>
      <c r="P105" s="110" t="e">
        <f>Dashboard!J114</f>
        <v>#REF!</v>
      </c>
      <c r="Q105" s="87" t="str">
        <f>Dashboard!C114</f>
        <v>Plaistow and Sundridge</v>
      </c>
      <c r="R105" s="87" t="str">
        <f>Dashboard!A114</f>
        <v>Bromley</v>
      </c>
    </row>
    <row r="106" spans="1:18">
      <c r="A106" s="98">
        <v>102</v>
      </c>
      <c r="B106" s="99" t="e">
        <f>LARGE(Dashboard!J$14:J$638,A106)</f>
        <v>#REF!</v>
      </c>
      <c r="C106" s="100" t="e">
        <f ca="1">VLOOKUP($B106,$P:Q,2,FALSE)</f>
        <v>#REF!</v>
      </c>
      <c r="D106" s="100" t="e">
        <f ca="1">VLOOKUP($B106,$P:R,3,FALSE)</f>
        <v>#REF!</v>
      </c>
      <c r="P106" s="110" t="e">
        <f>Dashboard!J115</f>
        <v>#REF!</v>
      </c>
      <c r="Q106" s="87" t="str">
        <f>Dashboard!C115</f>
        <v>Shortlands</v>
      </c>
      <c r="R106" s="87" t="str">
        <f>Dashboard!A115</f>
        <v>Bromley</v>
      </c>
    </row>
    <row r="107" spans="1:18">
      <c r="A107" s="83">
        <v>103</v>
      </c>
      <c r="B107" s="96" t="e">
        <f>LARGE(Dashboard!J$14:J$638,A107)</f>
        <v>#REF!</v>
      </c>
      <c r="C107" s="97" t="e">
        <f ca="1">VLOOKUP($B107,$P:Q,2,FALSE)</f>
        <v>#REF!</v>
      </c>
      <c r="D107" s="97" t="e">
        <f ca="1">VLOOKUP($B107,$P:R,3,FALSE)</f>
        <v>#REF!</v>
      </c>
      <c r="P107" s="110" t="e">
        <f>Dashboard!J116</f>
        <v>#REF!</v>
      </c>
      <c r="Q107" s="87" t="str">
        <f>Dashboard!C116</f>
        <v>West Wickham</v>
      </c>
      <c r="R107" s="87" t="str">
        <f>Dashboard!A116</f>
        <v>Bromley</v>
      </c>
    </row>
    <row r="108" spans="1:18">
      <c r="A108" s="98">
        <v>104</v>
      </c>
      <c r="B108" s="99" t="e">
        <f>LARGE(Dashboard!J$14:J$638,A108)</f>
        <v>#REF!</v>
      </c>
      <c r="C108" s="100" t="e">
        <f ca="1">VLOOKUP($B108,$P:Q,2,FALSE)</f>
        <v>#REF!</v>
      </c>
      <c r="D108" s="100" t="e">
        <f ca="1">VLOOKUP($B108,$P:R,3,FALSE)</f>
        <v>#REF!</v>
      </c>
      <c r="P108" s="110" t="e">
        <f>Dashboard!J117</f>
        <v>#REF!</v>
      </c>
      <c r="Q108" s="87" t="str">
        <f>Dashboard!C117</f>
        <v>Belsize</v>
      </c>
      <c r="R108" s="87" t="str">
        <f>Dashboard!A117</f>
        <v>Camden</v>
      </c>
    </row>
    <row r="109" spans="1:18">
      <c r="A109" s="83">
        <v>105</v>
      </c>
      <c r="B109" s="96" t="e">
        <f>LARGE(Dashboard!J$14:J$638,A109)</f>
        <v>#REF!</v>
      </c>
      <c r="C109" s="97" t="e">
        <f ca="1">VLOOKUP($B109,$P:Q,2,FALSE)</f>
        <v>#REF!</v>
      </c>
      <c r="D109" s="97" t="e">
        <f ca="1">VLOOKUP($B109,$P:R,3,FALSE)</f>
        <v>#REF!</v>
      </c>
      <c r="P109" s="110" t="e">
        <f>Dashboard!J118</f>
        <v>#REF!</v>
      </c>
      <c r="Q109" s="87" t="str">
        <f>Dashboard!C118</f>
        <v>Bloomsbury</v>
      </c>
      <c r="R109" s="87" t="str">
        <f>Dashboard!A118</f>
        <v>Camden</v>
      </c>
    </row>
    <row r="110" spans="1:18">
      <c r="A110" s="98">
        <v>106</v>
      </c>
      <c r="B110" s="99" t="e">
        <f>LARGE(Dashboard!J$14:J$638,A110)</f>
        <v>#REF!</v>
      </c>
      <c r="C110" s="100" t="e">
        <f ca="1">VLOOKUP($B110,$P:Q,2,FALSE)</f>
        <v>#REF!</v>
      </c>
      <c r="D110" s="100" t="e">
        <f ca="1">VLOOKUP($B110,$P:R,3,FALSE)</f>
        <v>#REF!</v>
      </c>
      <c r="P110" s="110" t="e">
        <f>Dashboard!J119</f>
        <v>#REF!</v>
      </c>
      <c r="Q110" s="87" t="str">
        <f>Dashboard!C119</f>
        <v>Camden Town with Primrose Hill</v>
      </c>
      <c r="R110" s="87" t="str">
        <f>Dashboard!A119</f>
        <v>Camden</v>
      </c>
    </row>
    <row r="111" spans="1:18">
      <c r="A111" s="83">
        <v>107</v>
      </c>
      <c r="B111" s="96" t="e">
        <f>LARGE(Dashboard!J$14:J$638,A111)</f>
        <v>#REF!</v>
      </c>
      <c r="C111" s="97" t="e">
        <f ca="1">VLOOKUP($B111,$P:Q,2,FALSE)</f>
        <v>#REF!</v>
      </c>
      <c r="D111" s="97" t="e">
        <f ca="1">VLOOKUP($B111,$P:R,3,FALSE)</f>
        <v>#REF!</v>
      </c>
      <c r="P111" s="110" t="e">
        <f>Dashboard!J120</f>
        <v>#REF!</v>
      </c>
      <c r="Q111" s="87" t="str">
        <f>Dashboard!C120</f>
        <v>Cantelowes</v>
      </c>
      <c r="R111" s="87" t="str">
        <f>Dashboard!A120</f>
        <v>Camden</v>
      </c>
    </row>
    <row r="112" spans="1:18">
      <c r="A112" s="98">
        <v>108</v>
      </c>
      <c r="B112" s="99" t="e">
        <f>LARGE(Dashboard!J$14:J$638,A112)</f>
        <v>#REF!</v>
      </c>
      <c r="C112" s="100" t="e">
        <f ca="1">VLOOKUP($B112,$P:Q,2,FALSE)</f>
        <v>#REF!</v>
      </c>
      <c r="D112" s="100" t="e">
        <f ca="1">VLOOKUP($B112,$P:R,3,FALSE)</f>
        <v>#REF!</v>
      </c>
      <c r="P112" s="110" t="e">
        <f>Dashboard!J121</f>
        <v>#REF!</v>
      </c>
      <c r="Q112" s="87" t="str">
        <f>Dashboard!C121</f>
        <v>Fortune Green</v>
      </c>
      <c r="R112" s="87" t="str">
        <f>Dashboard!A121</f>
        <v>Camden</v>
      </c>
    </row>
    <row r="113" spans="1:18">
      <c r="A113" s="83">
        <v>109</v>
      </c>
      <c r="B113" s="96" t="e">
        <f>LARGE(Dashboard!J$14:J$638,A113)</f>
        <v>#REF!</v>
      </c>
      <c r="C113" s="97" t="e">
        <f ca="1">VLOOKUP($B113,$P:Q,2,FALSE)</f>
        <v>#REF!</v>
      </c>
      <c r="D113" s="97" t="e">
        <f ca="1">VLOOKUP($B113,$P:R,3,FALSE)</f>
        <v>#REF!</v>
      </c>
      <c r="P113" s="110" t="e">
        <f>Dashboard!J122</f>
        <v>#REF!</v>
      </c>
      <c r="Q113" s="87" t="str">
        <f>Dashboard!C122</f>
        <v>Frognal and Fitzjohns</v>
      </c>
      <c r="R113" s="87" t="str">
        <f>Dashboard!A122</f>
        <v>Camden</v>
      </c>
    </row>
    <row r="114" spans="1:18">
      <c r="A114" s="98">
        <v>110</v>
      </c>
      <c r="B114" s="99" t="e">
        <f>LARGE(Dashboard!J$14:J$638,A114)</f>
        <v>#REF!</v>
      </c>
      <c r="C114" s="100" t="e">
        <f ca="1">VLOOKUP($B114,$P:Q,2,FALSE)</f>
        <v>#REF!</v>
      </c>
      <c r="D114" s="100" t="e">
        <f ca="1">VLOOKUP($B114,$P:R,3,FALSE)</f>
        <v>#REF!</v>
      </c>
      <c r="P114" s="110" t="e">
        <f>Dashboard!J123</f>
        <v>#REF!</v>
      </c>
      <c r="Q114" s="87" t="str">
        <f>Dashboard!C123</f>
        <v>Gospel Oak</v>
      </c>
      <c r="R114" s="87" t="str">
        <f>Dashboard!A123</f>
        <v>Camden</v>
      </c>
    </row>
    <row r="115" spans="1:18">
      <c r="A115" s="83">
        <v>111</v>
      </c>
      <c r="B115" s="96" t="e">
        <f>LARGE(Dashboard!J$14:J$638,A115)</f>
        <v>#REF!</v>
      </c>
      <c r="C115" s="97" t="e">
        <f ca="1">VLOOKUP($B115,$P:Q,2,FALSE)</f>
        <v>#REF!</v>
      </c>
      <c r="D115" s="97" t="e">
        <f ca="1">VLOOKUP($B115,$P:R,3,FALSE)</f>
        <v>#REF!</v>
      </c>
      <c r="P115" s="110" t="e">
        <f>Dashboard!J124</f>
        <v>#REF!</v>
      </c>
      <c r="Q115" s="87" t="str">
        <f>Dashboard!C124</f>
        <v>Hampstead Town</v>
      </c>
      <c r="R115" s="87" t="str">
        <f>Dashboard!A124</f>
        <v>Camden</v>
      </c>
    </row>
    <row r="116" spans="1:18">
      <c r="A116" s="98">
        <v>112</v>
      </c>
      <c r="B116" s="99" t="e">
        <f>LARGE(Dashboard!J$14:J$638,A116)</f>
        <v>#REF!</v>
      </c>
      <c r="C116" s="100" t="e">
        <f ca="1">VLOOKUP($B116,$P:Q,2,FALSE)</f>
        <v>#REF!</v>
      </c>
      <c r="D116" s="100" t="e">
        <f ca="1">VLOOKUP($B116,$P:R,3,FALSE)</f>
        <v>#REF!</v>
      </c>
      <c r="P116" s="110" t="e">
        <f>Dashboard!J125</f>
        <v>#REF!</v>
      </c>
      <c r="Q116" s="87" t="str">
        <f>Dashboard!C125</f>
        <v>Haverstock</v>
      </c>
      <c r="R116" s="87" t="str">
        <f>Dashboard!A125</f>
        <v>Camden</v>
      </c>
    </row>
    <row r="117" spans="1:18">
      <c r="A117" s="83">
        <v>113</v>
      </c>
      <c r="B117" s="96" t="e">
        <f>LARGE(Dashboard!J$14:J$638,A117)</f>
        <v>#REF!</v>
      </c>
      <c r="C117" s="97" t="e">
        <f ca="1">VLOOKUP($B117,$P:Q,2,FALSE)</f>
        <v>#REF!</v>
      </c>
      <c r="D117" s="97" t="e">
        <f ca="1">VLOOKUP($B117,$P:R,3,FALSE)</f>
        <v>#REF!</v>
      </c>
      <c r="P117" s="110" t="e">
        <f>Dashboard!J126</f>
        <v>#REF!</v>
      </c>
      <c r="Q117" s="87" t="str">
        <f>Dashboard!C126</f>
        <v>Highgate</v>
      </c>
      <c r="R117" s="87" t="str">
        <f>Dashboard!A126</f>
        <v>Camden</v>
      </c>
    </row>
    <row r="118" spans="1:18">
      <c r="A118" s="98">
        <v>114</v>
      </c>
      <c r="B118" s="99" t="e">
        <f>LARGE(Dashboard!J$14:J$638,A118)</f>
        <v>#REF!</v>
      </c>
      <c r="C118" s="100" t="e">
        <f ca="1">VLOOKUP($B118,$P:Q,2,FALSE)</f>
        <v>#REF!</v>
      </c>
      <c r="D118" s="100" t="e">
        <f ca="1">VLOOKUP($B118,$P:R,3,FALSE)</f>
        <v>#REF!</v>
      </c>
      <c r="P118" s="110" t="e">
        <f>Dashboard!J127</f>
        <v>#REF!</v>
      </c>
      <c r="Q118" s="87" t="str">
        <f>Dashboard!C127</f>
        <v>Holborn and Covent Garden</v>
      </c>
      <c r="R118" s="87" t="str">
        <f>Dashboard!A127</f>
        <v>Camden</v>
      </c>
    </row>
    <row r="119" spans="1:18">
      <c r="A119" s="83">
        <v>115</v>
      </c>
      <c r="B119" s="96" t="e">
        <f>LARGE(Dashboard!J$14:J$638,A119)</f>
        <v>#REF!</v>
      </c>
      <c r="C119" s="97" t="e">
        <f ca="1">VLOOKUP($B119,$P:Q,2,FALSE)</f>
        <v>#REF!</v>
      </c>
      <c r="D119" s="97" t="e">
        <f ca="1">VLOOKUP($B119,$P:R,3,FALSE)</f>
        <v>#REF!</v>
      </c>
      <c r="P119" s="110" t="e">
        <f>Dashboard!J128</f>
        <v>#REF!</v>
      </c>
      <c r="Q119" s="87" t="str">
        <f>Dashboard!C128</f>
        <v>Kentish Town</v>
      </c>
      <c r="R119" s="87" t="str">
        <f>Dashboard!A128</f>
        <v>Camden</v>
      </c>
    </row>
    <row r="120" spans="1:18">
      <c r="A120" s="98">
        <v>116</v>
      </c>
      <c r="B120" s="99" t="e">
        <f>LARGE(Dashboard!J$14:J$638,A120)</f>
        <v>#REF!</v>
      </c>
      <c r="C120" s="100" t="e">
        <f ca="1">VLOOKUP($B120,$P:Q,2,FALSE)</f>
        <v>#REF!</v>
      </c>
      <c r="D120" s="100" t="e">
        <f ca="1">VLOOKUP($B120,$P:R,3,FALSE)</f>
        <v>#REF!</v>
      </c>
      <c r="P120" s="110" t="e">
        <f>Dashboard!J129</f>
        <v>#REF!</v>
      </c>
      <c r="Q120" s="87" t="str">
        <f>Dashboard!C129</f>
        <v>Kilburn</v>
      </c>
      <c r="R120" s="87" t="str">
        <f>Dashboard!A129</f>
        <v>Camden</v>
      </c>
    </row>
    <row r="121" spans="1:18">
      <c r="A121" s="83">
        <v>117</v>
      </c>
      <c r="B121" s="96" t="e">
        <f>LARGE(Dashboard!J$14:J$638,A121)</f>
        <v>#REF!</v>
      </c>
      <c r="C121" s="97" t="e">
        <f ca="1">VLOOKUP($B121,$P:Q,2,FALSE)</f>
        <v>#REF!</v>
      </c>
      <c r="D121" s="97" t="e">
        <f ca="1">VLOOKUP($B121,$P:R,3,FALSE)</f>
        <v>#REF!</v>
      </c>
      <c r="P121" s="110" t="e">
        <f>Dashboard!J130</f>
        <v>#REF!</v>
      </c>
      <c r="Q121" s="87" t="str">
        <f>Dashboard!C130</f>
        <v>King's Cross</v>
      </c>
      <c r="R121" s="87" t="str">
        <f>Dashboard!A130</f>
        <v>Camden</v>
      </c>
    </row>
    <row r="122" spans="1:18">
      <c r="A122" s="98">
        <v>118</v>
      </c>
      <c r="B122" s="99" t="e">
        <f>LARGE(Dashboard!J$14:J$638,A122)</f>
        <v>#REF!</v>
      </c>
      <c r="C122" s="100" t="e">
        <f ca="1">VLOOKUP($B122,$P:Q,2,FALSE)</f>
        <v>#REF!</v>
      </c>
      <c r="D122" s="100" t="e">
        <f ca="1">VLOOKUP($B122,$P:R,3,FALSE)</f>
        <v>#REF!</v>
      </c>
      <c r="P122" s="110" t="e">
        <f>Dashboard!J131</f>
        <v>#REF!</v>
      </c>
      <c r="Q122" s="87" t="str">
        <f>Dashboard!C131</f>
        <v>Regent's Park</v>
      </c>
      <c r="R122" s="87" t="str">
        <f>Dashboard!A131</f>
        <v>Camden</v>
      </c>
    </row>
    <row r="123" spans="1:18">
      <c r="A123" s="83">
        <v>119</v>
      </c>
      <c r="B123" s="96" t="e">
        <f>LARGE(Dashboard!J$14:J$638,A123)</f>
        <v>#REF!</v>
      </c>
      <c r="C123" s="97" t="e">
        <f ca="1">VLOOKUP($B123,$P:Q,2,FALSE)</f>
        <v>#REF!</v>
      </c>
      <c r="D123" s="97" t="e">
        <f ca="1">VLOOKUP($B123,$P:R,3,FALSE)</f>
        <v>#REF!</v>
      </c>
      <c r="P123" s="110" t="e">
        <f>Dashboard!J132</f>
        <v>#REF!</v>
      </c>
      <c r="Q123" s="87" t="str">
        <f>Dashboard!C132</f>
        <v>St Pancras and Somers Town</v>
      </c>
      <c r="R123" s="87" t="str">
        <f>Dashboard!A132</f>
        <v>Camden</v>
      </c>
    </row>
    <row r="124" spans="1:18">
      <c r="A124" s="98">
        <v>120</v>
      </c>
      <c r="B124" s="99" t="e">
        <f>LARGE(Dashboard!J$14:J$638,A124)</f>
        <v>#REF!</v>
      </c>
      <c r="C124" s="100" t="e">
        <f ca="1">VLOOKUP($B124,$P:Q,2,FALSE)</f>
        <v>#REF!</v>
      </c>
      <c r="D124" s="100" t="e">
        <f ca="1">VLOOKUP($B124,$P:R,3,FALSE)</f>
        <v>#REF!</v>
      </c>
      <c r="P124" s="110" t="e">
        <f>Dashboard!J133</f>
        <v>#REF!</v>
      </c>
      <c r="Q124" s="87" t="str">
        <f>Dashboard!C133</f>
        <v>Swiss Cottage</v>
      </c>
      <c r="R124" s="87" t="str">
        <f>Dashboard!A133</f>
        <v>Camden</v>
      </c>
    </row>
    <row r="125" spans="1:18">
      <c r="A125" s="83">
        <v>121</v>
      </c>
      <c r="B125" s="96" t="e">
        <f>LARGE(Dashboard!J$14:J$638,A125)</f>
        <v>#REF!</v>
      </c>
      <c r="C125" s="97" t="e">
        <f ca="1">VLOOKUP($B125,$P:Q,2,FALSE)</f>
        <v>#REF!</v>
      </c>
      <c r="D125" s="97" t="e">
        <f ca="1">VLOOKUP($B125,$P:R,3,FALSE)</f>
        <v>#REF!</v>
      </c>
      <c r="P125" s="110" t="e">
        <f>Dashboard!J134</f>
        <v>#REF!</v>
      </c>
      <c r="Q125" s="87" t="str">
        <f>Dashboard!C134</f>
        <v>West Hampstead</v>
      </c>
      <c r="R125" s="87" t="str">
        <f>Dashboard!A134</f>
        <v>Camden</v>
      </c>
    </row>
    <row r="126" spans="1:18">
      <c r="A126" s="98">
        <v>122</v>
      </c>
      <c r="B126" s="99" t="e">
        <f>LARGE(Dashboard!J$14:J$638,A126)</f>
        <v>#REF!</v>
      </c>
      <c r="C126" s="100" t="e">
        <f ca="1">VLOOKUP($B126,$P:Q,2,FALSE)</f>
        <v>#REF!</v>
      </c>
      <c r="D126" s="100" t="e">
        <f ca="1">VLOOKUP($B126,$P:R,3,FALSE)</f>
        <v>#REF!</v>
      </c>
      <c r="P126" s="110" t="e">
        <f>Dashboard!J135</f>
        <v>#REF!</v>
      </c>
      <c r="Q126" s="87" t="str">
        <f>Dashboard!C135</f>
        <v>Addiscombe</v>
      </c>
      <c r="R126" s="87" t="str">
        <f>Dashboard!A135</f>
        <v>Croydon</v>
      </c>
    </row>
    <row r="127" spans="1:18">
      <c r="A127" s="83">
        <v>123</v>
      </c>
      <c r="B127" s="96" t="e">
        <f>LARGE(Dashboard!J$14:J$638,A127)</f>
        <v>#REF!</v>
      </c>
      <c r="C127" s="97" t="e">
        <f ca="1">VLOOKUP($B127,$P:Q,2,FALSE)</f>
        <v>#REF!</v>
      </c>
      <c r="D127" s="97" t="e">
        <f ca="1">VLOOKUP($B127,$P:R,3,FALSE)</f>
        <v>#REF!</v>
      </c>
      <c r="P127" s="110" t="e">
        <f>Dashboard!J136</f>
        <v>#REF!</v>
      </c>
      <c r="Q127" s="87" t="str">
        <f>Dashboard!C136</f>
        <v>Ashburton</v>
      </c>
      <c r="R127" s="87" t="str">
        <f>Dashboard!A136</f>
        <v>Croydon</v>
      </c>
    </row>
    <row r="128" spans="1:18">
      <c r="A128" s="98">
        <v>124</v>
      </c>
      <c r="B128" s="99" t="e">
        <f>LARGE(Dashboard!J$14:J$638,A128)</f>
        <v>#REF!</v>
      </c>
      <c r="C128" s="100" t="e">
        <f ca="1">VLOOKUP($B128,$P:Q,2,FALSE)</f>
        <v>#REF!</v>
      </c>
      <c r="D128" s="100" t="e">
        <f ca="1">VLOOKUP($B128,$P:R,3,FALSE)</f>
        <v>#REF!</v>
      </c>
      <c r="P128" s="110" t="e">
        <f>Dashboard!J137</f>
        <v>#REF!</v>
      </c>
      <c r="Q128" s="87" t="str">
        <f>Dashboard!C137</f>
        <v>Bensham Manor</v>
      </c>
      <c r="R128" s="87" t="str">
        <f>Dashboard!A137</f>
        <v>Croydon</v>
      </c>
    </row>
    <row r="129" spans="1:18">
      <c r="A129" s="83">
        <v>125</v>
      </c>
      <c r="B129" s="96" t="e">
        <f>LARGE(Dashboard!J$14:J$638,A129)</f>
        <v>#REF!</v>
      </c>
      <c r="C129" s="97" t="e">
        <f ca="1">VLOOKUP($B129,$P:Q,2,FALSE)</f>
        <v>#REF!</v>
      </c>
      <c r="D129" s="97" t="e">
        <f ca="1">VLOOKUP($B129,$P:R,3,FALSE)</f>
        <v>#REF!</v>
      </c>
      <c r="P129" s="110" t="e">
        <f>Dashboard!J138</f>
        <v>#REF!</v>
      </c>
      <c r="Q129" s="87" t="str">
        <f>Dashboard!C138</f>
        <v>Broad Green</v>
      </c>
      <c r="R129" s="87" t="str">
        <f>Dashboard!A138</f>
        <v>Croydon</v>
      </c>
    </row>
    <row r="130" spans="1:18">
      <c r="A130" s="98">
        <v>126</v>
      </c>
      <c r="B130" s="99" t="e">
        <f>LARGE(Dashboard!J$14:J$638,A130)</f>
        <v>#REF!</v>
      </c>
      <c r="C130" s="100" t="e">
        <f ca="1">VLOOKUP($B130,$P:Q,2,FALSE)</f>
        <v>#REF!</v>
      </c>
      <c r="D130" s="100" t="e">
        <f ca="1">VLOOKUP($B130,$P:R,3,FALSE)</f>
        <v>#REF!</v>
      </c>
      <c r="P130" s="110" t="e">
        <f>Dashboard!J139</f>
        <v>#REF!</v>
      </c>
      <c r="Q130" s="87" t="str">
        <f>Dashboard!C139</f>
        <v>Coulsdon East</v>
      </c>
      <c r="R130" s="87" t="str">
        <f>Dashboard!A139</f>
        <v>Croydon</v>
      </c>
    </row>
    <row r="131" spans="1:18">
      <c r="A131" s="83">
        <v>127</v>
      </c>
      <c r="B131" s="96" t="e">
        <f>LARGE(Dashboard!J$14:J$638,A131)</f>
        <v>#REF!</v>
      </c>
      <c r="C131" s="97" t="e">
        <f ca="1">VLOOKUP($B131,$P:Q,2,FALSE)</f>
        <v>#REF!</v>
      </c>
      <c r="D131" s="97" t="e">
        <f ca="1">VLOOKUP($B131,$P:R,3,FALSE)</f>
        <v>#REF!</v>
      </c>
      <c r="P131" s="110" t="e">
        <f>Dashboard!J140</f>
        <v>#REF!</v>
      </c>
      <c r="Q131" s="87" t="str">
        <f>Dashboard!C140</f>
        <v>Coulsdon West</v>
      </c>
      <c r="R131" s="87" t="str">
        <f>Dashboard!A140</f>
        <v>Croydon</v>
      </c>
    </row>
    <row r="132" spans="1:18">
      <c r="A132" s="98">
        <v>128</v>
      </c>
      <c r="B132" s="99" t="e">
        <f>LARGE(Dashboard!J$14:J$638,A132)</f>
        <v>#REF!</v>
      </c>
      <c r="C132" s="100" t="e">
        <f ca="1">VLOOKUP($B132,$P:Q,2,FALSE)</f>
        <v>#REF!</v>
      </c>
      <c r="D132" s="100" t="e">
        <f ca="1">VLOOKUP($B132,$P:R,3,FALSE)</f>
        <v>#REF!</v>
      </c>
      <c r="P132" s="110" t="e">
        <f>Dashboard!J141</f>
        <v>#REF!</v>
      </c>
      <c r="Q132" s="87" t="str">
        <f>Dashboard!C141</f>
        <v>Croham</v>
      </c>
      <c r="R132" s="87" t="str">
        <f>Dashboard!A141</f>
        <v>Croydon</v>
      </c>
    </row>
    <row r="133" spans="1:18">
      <c r="A133" s="83">
        <v>129</v>
      </c>
      <c r="B133" s="96" t="e">
        <f>LARGE(Dashboard!J$14:J$638,A133)</f>
        <v>#REF!</v>
      </c>
      <c r="C133" s="97" t="e">
        <f ca="1">VLOOKUP($B133,$P:Q,2,FALSE)</f>
        <v>#REF!</v>
      </c>
      <c r="D133" s="97" t="e">
        <f ca="1">VLOOKUP($B133,$P:R,3,FALSE)</f>
        <v>#REF!</v>
      </c>
      <c r="P133" s="110" t="e">
        <f>Dashboard!J142</f>
        <v>#REF!</v>
      </c>
      <c r="Q133" s="87" t="str">
        <f>Dashboard!C142</f>
        <v>Fairfield</v>
      </c>
      <c r="R133" s="87" t="str">
        <f>Dashboard!A142</f>
        <v>Croydon</v>
      </c>
    </row>
    <row r="134" spans="1:18">
      <c r="A134" s="98">
        <v>130</v>
      </c>
      <c r="B134" s="99" t="e">
        <f>LARGE(Dashboard!J$14:J$638,A134)</f>
        <v>#REF!</v>
      </c>
      <c r="C134" s="100" t="e">
        <f ca="1">VLOOKUP($B134,$P:Q,2,FALSE)</f>
        <v>#REF!</v>
      </c>
      <c r="D134" s="100" t="e">
        <f ca="1">VLOOKUP($B134,$P:R,3,FALSE)</f>
        <v>#REF!</v>
      </c>
      <c r="P134" s="110" t="e">
        <f>Dashboard!J143</f>
        <v>#REF!</v>
      </c>
      <c r="Q134" s="87" t="str">
        <f>Dashboard!C143</f>
        <v>Fieldway</v>
      </c>
      <c r="R134" s="87" t="str">
        <f>Dashboard!A143</f>
        <v>Croydon</v>
      </c>
    </row>
    <row r="135" spans="1:18">
      <c r="A135" s="83">
        <v>131</v>
      </c>
      <c r="B135" s="96" t="e">
        <f>LARGE(Dashboard!J$14:J$638,A135)</f>
        <v>#REF!</v>
      </c>
      <c r="C135" s="97" t="e">
        <f ca="1">VLOOKUP($B135,$P:Q,2,FALSE)</f>
        <v>#REF!</v>
      </c>
      <c r="D135" s="97" t="e">
        <f ca="1">VLOOKUP($B135,$P:R,3,FALSE)</f>
        <v>#REF!</v>
      </c>
      <c r="P135" s="110" t="e">
        <f>Dashboard!J144</f>
        <v>#REF!</v>
      </c>
      <c r="Q135" s="87" t="str">
        <f>Dashboard!C144</f>
        <v>Heathfield</v>
      </c>
      <c r="R135" s="87" t="str">
        <f>Dashboard!A144</f>
        <v>Croydon</v>
      </c>
    </row>
    <row r="136" spans="1:18">
      <c r="A136" s="98">
        <v>132</v>
      </c>
      <c r="B136" s="99" t="e">
        <f>LARGE(Dashboard!J$14:J$638,A136)</f>
        <v>#REF!</v>
      </c>
      <c r="C136" s="100" t="e">
        <f ca="1">VLOOKUP($B136,$P:Q,2,FALSE)</f>
        <v>#REF!</v>
      </c>
      <c r="D136" s="100" t="e">
        <f ca="1">VLOOKUP($B136,$P:R,3,FALSE)</f>
        <v>#REF!</v>
      </c>
      <c r="P136" s="110" t="e">
        <f>Dashboard!J145</f>
        <v>#REF!</v>
      </c>
      <c r="Q136" s="87" t="str">
        <f>Dashboard!C145</f>
        <v>Kenley</v>
      </c>
      <c r="R136" s="87" t="str">
        <f>Dashboard!A145</f>
        <v>Croydon</v>
      </c>
    </row>
    <row r="137" spans="1:18">
      <c r="A137" s="83">
        <v>133</v>
      </c>
      <c r="B137" s="96" t="e">
        <f>LARGE(Dashboard!J$14:J$638,A137)</f>
        <v>#REF!</v>
      </c>
      <c r="C137" s="97" t="e">
        <f ca="1">VLOOKUP($B137,$P:Q,2,FALSE)</f>
        <v>#REF!</v>
      </c>
      <c r="D137" s="97" t="e">
        <f ca="1">VLOOKUP($B137,$P:R,3,FALSE)</f>
        <v>#REF!</v>
      </c>
      <c r="P137" s="110" t="e">
        <f>Dashboard!J146</f>
        <v>#REF!</v>
      </c>
      <c r="Q137" s="87" t="str">
        <f>Dashboard!C146</f>
        <v>New Addington</v>
      </c>
      <c r="R137" s="87" t="str">
        <f>Dashboard!A146</f>
        <v>Croydon</v>
      </c>
    </row>
    <row r="138" spans="1:18">
      <c r="A138" s="98">
        <v>134</v>
      </c>
      <c r="B138" s="99" t="e">
        <f>LARGE(Dashboard!J$14:J$638,A138)</f>
        <v>#REF!</v>
      </c>
      <c r="C138" s="100" t="e">
        <f ca="1">VLOOKUP($B138,$P:Q,2,FALSE)</f>
        <v>#REF!</v>
      </c>
      <c r="D138" s="100" t="e">
        <f ca="1">VLOOKUP($B138,$P:R,3,FALSE)</f>
        <v>#REF!</v>
      </c>
      <c r="P138" s="110" t="e">
        <f>Dashboard!J147</f>
        <v>#REF!</v>
      </c>
      <c r="Q138" s="87" t="str">
        <f>Dashboard!C147</f>
        <v>Norbury</v>
      </c>
      <c r="R138" s="87" t="str">
        <f>Dashboard!A147</f>
        <v>Croydon</v>
      </c>
    </row>
    <row r="139" spans="1:18">
      <c r="A139" s="83">
        <v>135</v>
      </c>
      <c r="B139" s="96" t="e">
        <f>LARGE(Dashboard!J$14:J$638,A139)</f>
        <v>#REF!</v>
      </c>
      <c r="C139" s="97" t="e">
        <f ca="1">VLOOKUP($B139,$P:Q,2,FALSE)</f>
        <v>#REF!</v>
      </c>
      <c r="D139" s="97" t="e">
        <f ca="1">VLOOKUP($B139,$P:R,3,FALSE)</f>
        <v>#REF!</v>
      </c>
      <c r="P139" s="110" t="e">
        <f>Dashboard!J148</f>
        <v>#REF!</v>
      </c>
      <c r="Q139" s="87" t="str">
        <f>Dashboard!C148</f>
        <v>Purley</v>
      </c>
      <c r="R139" s="87" t="str">
        <f>Dashboard!A148</f>
        <v>Croydon</v>
      </c>
    </row>
    <row r="140" spans="1:18">
      <c r="A140" s="98">
        <v>136</v>
      </c>
      <c r="B140" s="99" t="e">
        <f>LARGE(Dashboard!J$14:J$638,A140)</f>
        <v>#REF!</v>
      </c>
      <c r="C140" s="100" t="e">
        <f ca="1">VLOOKUP($B140,$P:Q,2,FALSE)</f>
        <v>#REF!</v>
      </c>
      <c r="D140" s="100" t="e">
        <f ca="1">VLOOKUP($B140,$P:R,3,FALSE)</f>
        <v>#REF!</v>
      </c>
      <c r="P140" s="110" t="e">
        <f>Dashboard!J149</f>
        <v>#REF!</v>
      </c>
      <c r="Q140" s="87" t="str">
        <f>Dashboard!C149</f>
        <v>Sanderstead</v>
      </c>
      <c r="R140" s="87" t="str">
        <f>Dashboard!A149</f>
        <v>Croydon</v>
      </c>
    </row>
    <row r="141" spans="1:18">
      <c r="A141" s="83">
        <v>137</v>
      </c>
      <c r="B141" s="96" t="e">
        <f>LARGE(Dashboard!J$14:J$638,A141)</f>
        <v>#REF!</v>
      </c>
      <c r="C141" s="97" t="e">
        <f ca="1">VLOOKUP($B141,$P:Q,2,FALSE)</f>
        <v>#REF!</v>
      </c>
      <c r="D141" s="97" t="e">
        <f ca="1">VLOOKUP($B141,$P:R,3,FALSE)</f>
        <v>#REF!</v>
      </c>
      <c r="P141" s="110" t="e">
        <f>Dashboard!J150</f>
        <v>#REF!</v>
      </c>
      <c r="Q141" s="87" t="str">
        <f>Dashboard!C150</f>
        <v>Selhurst</v>
      </c>
      <c r="R141" s="87" t="str">
        <f>Dashboard!A150</f>
        <v>Croydon</v>
      </c>
    </row>
    <row r="142" spans="1:18">
      <c r="A142" s="98">
        <v>138</v>
      </c>
      <c r="B142" s="99" t="e">
        <f>LARGE(Dashboard!J$14:J$638,A142)</f>
        <v>#REF!</v>
      </c>
      <c r="C142" s="100" t="e">
        <f ca="1">VLOOKUP($B142,$P:Q,2,FALSE)</f>
        <v>#REF!</v>
      </c>
      <c r="D142" s="100" t="e">
        <f ca="1">VLOOKUP($B142,$P:R,3,FALSE)</f>
        <v>#REF!</v>
      </c>
      <c r="P142" s="110" t="e">
        <f>Dashboard!J151</f>
        <v>#REF!</v>
      </c>
      <c r="Q142" s="87" t="str">
        <f>Dashboard!C151</f>
        <v>Selsdon and Ballards</v>
      </c>
      <c r="R142" s="87" t="str">
        <f>Dashboard!A151</f>
        <v>Croydon</v>
      </c>
    </row>
    <row r="143" spans="1:18">
      <c r="A143" s="83">
        <v>139</v>
      </c>
      <c r="B143" s="96" t="e">
        <f>LARGE(Dashboard!J$14:J$638,A143)</f>
        <v>#REF!</v>
      </c>
      <c r="C143" s="97" t="e">
        <f ca="1">VLOOKUP($B143,$P:Q,2,FALSE)</f>
        <v>#REF!</v>
      </c>
      <c r="D143" s="97" t="e">
        <f ca="1">VLOOKUP($B143,$P:R,3,FALSE)</f>
        <v>#REF!</v>
      </c>
      <c r="P143" s="110" t="e">
        <f>Dashboard!J152</f>
        <v>#REF!</v>
      </c>
      <c r="Q143" s="87" t="str">
        <f>Dashboard!C152</f>
        <v>Shirley</v>
      </c>
      <c r="R143" s="87" t="str">
        <f>Dashboard!A152</f>
        <v>Croydon</v>
      </c>
    </row>
    <row r="144" spans="1:18">
      <c r="A144" s="98">
        <v>140</v>
      </c>
      <c r="B144" s="99" t="e">
        <f>LARGE(Dashboard!J$14:J$638,A144)</f>
        <v>#REF!</v>
      </c>
      <c r="C144" s="100" t="e">
        <f ca="1">VLOOKUP($B144,$P:Q,2,FALSE)</f>
        <v>#REF!</v>
      </c>
      <c r="D144" s="100" t="e">
        <f ca="1">VLOOKUP($B144,$P:R,3,FALSE)</f>
        <v>#REF!</v>
      </c>
      <c r="P144" s="110" t="e">
        <f>Dashboard!J153</f>
        <v>#REF!</v>
      </c>
      <c r="Q144" s="87" t="str">
        <f>Dashboard!C153</f>
        <v>South Norwood</v>
      </c>
      <c r="R144" s="87" t="str">
        <f>Dashboard!A153</f>
        <v>Croydon</v>
      </c>
    </row>
    <row r="145" spans="1:18">
      <c r="A145" s="83">
        <v>141</v>
      </c>
      <c r="B145" s="96" t="e">
        <f>LARGE(Dashboard!J$14:J$638,A145)</f>
        <v>#REF!</v>
      </c>
      <c r="C145" s="97" t="e">
        <f ca="1">VLOOKUP($B145,$P:Q,2,FALSE)</f>
        <v>#REF!</v>
      </c>
      <c r="D145" s="97" t="e">
        <f ca="1">VLOOKUP($B145,$P:R,3,FALSE)</f>
        <v>#REF!</v>
      </c>
      <c r="P145" s="110" t="e">
        <f>Dashboard!J154</f>
        <v>#REF!</v>
      </c>
      <c r="Q145" s="87" t="str">
        <f>Dashboard!C154</f>
        <v>Thornton Heath</v>
      </c>
      <c r="R145" s="87" t="str">
        <f>Dashboard!A154</f>
        <v>Croydon</v>
      </c>
    </row>
    <row r="146" spans="1:18">
      <c r="A146" s="98">
        <v>142</v>
      </c>
      <c r="B146" s="99" t="e">
        <f>LARGE(Dashboard!J$14:J$638,A146)</f>
        <v>#REF!</v>
      </c>
      <c r="C146" s="100" t="e">
        <f ca="1">VLOOKUP($B146,$P:Q,2,FALSE)</f>
        <v>#REF!</v>
      </c>
      <c r="D146" s="100" t="e">
        <f ca="1">VLOOKUP($B146,$P:R,3,FALSE)</f>
        <v>#REF!</v>
      </c>
      <c r="P146" s="110" t="e">
        <f>Dashboard!J155</f>
        <v>#REF!</v>
      </c>
      <c r="Q146" s="87" t="str">
        <f>Dashboard!C155</f>
        <v>Upper Norwood</v>
      </c>
      <c r="R146" s="87" t="str">
        <f>Dashboard!A155</f>
        <v>Croydon</v>
      </c>
    </row>
    <row r="147" spans="1:18">
      <c r="A147" s="83">
        <v>143</v>
      </c>
      <c r="B147" s="96" t="e">
        <f>LARGE(Dashboard!J$14:J$638,A147)</f>
        <v>#REF!</v>
      </c>
      <c r="C147" s="97" t="e">
        <f ca="1">VLOOKUP($B147,$P:Q,2,FALSE)</f>
        <v>#REF!</v>
      </c>
      <c r="D147" s="97" t="e">
        <f ca="1">VLOOKUP($B147,$P:R,3,FALSE)</f>
        <v>#REF!</v>
      </c>
      <c r="P147" s="110" t="e">
        <f>Dashboard!J156</f>
        <v>#REF!</v>
      </c>
      <c r="Q147" s="87" t="str">
        <f>Dashboard!C156</f>
        <v>Waddon</v>
      </c>
      <c r="R147" s="87" t="str">
        <f>Dashboard!A156</f>
        <v>Croydon</v>
      </c>
    </row>
    <row r="148" spans="1:18">
      <c r="A148" s="98">
        <v>144</v>
      </c>
      <c r="B148" s="99" t="e">
        <f>LARGE(Dashboard!J$14:J$638,A148)</f>
        <v>#REF!</v>
      </c>
      <c r="C148" s="100" t="e">
        <f ca="1">VLOOKUP($B148,$P:Q,2,FALSE)</f>
        <v>#REF!</v>
      </c>
      <c r="D148" s="100" t="e">
        <f ca="1">VLOOKUP($B148,$P:R,3,FALSE)</f>
        <v>#REF!</v>
      </c>
      <c r="P148" s="110" t="e">
        <f>Dashboard!J157</f>
        <v>#REF!</v>
      </c>
      <c r="Q148" s="87" t="str">
        <f>Dashboard!C157</f>
        <v>West Thornton</v>
      </c>
      <c r="R148" s="87" t="str">
        <f>Dashboard!A157</f>
        <v>Croydon</v>
      </c>
    </row>
    <row r="149" spans="1:18">
      <c r="A149" s="83">
        <v>145</v>
      </c>
      <c r="B149" s="96" t="e">
        <f>LARGE(Dashboard!J$14:J$638,A149)</f>
        <v>#REF!</v>
      </c>
      <c r="C149" s="97" t="e">
        <f ca="1">VLOOKUP($B149,$P:Q,2,FALSE)</f>
        <v>#REF!</v>
      </c>
      <c r="D149" s="97" t="e">
        <f ca="1">VLOOKUP($B149,$P:R,3,FALSE)</f>
        <v>#REF!</v>
      </c>
      <c r="P149" s="110" t="e">
        <f>Dashboard!J158</f>
        <v>#REF!</v>
      </c>
      <c r="Q149" s="87" t="str">
        <f>Dashboard!C158</f>
        <v>Woodside</v>
      </c>
      <c r="R149" s="87" t="str">
        <f>Dashboard!A158</f>
        <v>Croydon</v>
      </c>
    </row>
    <row r="150" spans="1:18">
      <c r="A150" s="98">
        <v>146</v>
      </c>
      <c r="B150" s="99" t="e">
        <f>LARGE(Dashboard!J$14:J$638,A150)</f>
        <v>#REF!</v>
      </c>
      <c r="C150" s="100" t="e">
        <f ca="1">VLOOKUP($B150,$P:Q,2,FALSE)</f>
        <v>#REF!</v>
      </c>
      <c r="D150" s="100" t="e">
        <f ca="1">VLOOKUP($B150,$P:R,3,FALSE)</f>
        <v>#REF!</v>
      </c>
      <c r="P150" s="110" t="e">
        <f>Dashboard!J159</f>
        <v>#REF!</v>
      </c>
      <c r="Q150" s="87" t="str">
        <f>Dashboard!C159</f>
        <v>Acton Central</v>
      </c>
      <c r="R150" s="87" t="str">
        <f>Dashboard!A159</f>
        <v>Ealing</v>
      </c>
    </row>
    <row r="151" spans="1:18">
      <c r="A151" s="83">
        <v>147</v>
      </c>
      <c r="B151" s="96" t="e">
        <f>LARGE(Dashboard!J$14:J$638,A151)</f>
        <v>#REF!</v>
      </c>
      <c r="C151" s="97" t="e">
        <f ca="1">VLOOKUP($B151,$P:Q,2,FALSE)</f>
        <v>#REF!</v>
      </c>
      <c r="D151" s="97" t="e">
        <f ca="1">VLOOKUP($B151,$P:R,3,FALSE)</f>
        <v>#REF!</v>
      </c>
      <c r="P151" s="110" t="e">
        <f>Dashboard!J160</f>
        <v>#REF!</v>
      </c>
      <c r="Q151" s="87" t="str">
        <f>Dashboard!C160</f>
        <v>Cleveland</v>
      </c>
      <c r="R151" s="87" t="str">
        <f>Dashboard!A160</f>
        <v>Ealing</v>
      </c>
    </row>
    <row r="152" spans="1:18">
      <c r="A152" s="98">
        <v>148</v>
      </c>
      <c r="B152" s="99" t="e">
        <f>LARGE(Dashboard!J$14:J$638,A152)</f>
        <v>#REF!</v>
      </c>
      <c r="C152" s="100" t="e">
        <f ca="1">VLOOKUP($B152,$P:Q,2,FALSE)</f>
        <v>#REF!</v>
      </c>
      <c r="D152" s="100" t="e">
        <f ca="1">VLOOKUP($B152,$P:R,3,FALSE)</f>
        <v>#REF!</v>
      </c>
      <c r="P152" s="110" t="e">
        <f>Dashboard!J161</f>
        <v>#REF!</v>
      </c>
      <c r="Q152" s="87" t="str">
        <f>Dashboard!C161</f>
        <v>Dormers Wells</v>
      </c>
      <c r="R152" s="87" t="str">
        <f>Dashboard!A161</f>
        <v>Ealing</v>
      </c>
    </row>
    <row r="153" spans="1:18">
      <c r="A153" s="83">
        <v>149</v>
      </c>
      <c r="B153" s="96" t="e">
        <f>LARGE(Dashboard!J$14:J$638,A153)</f>
        <v>#REF!</v>
      </c>
      <c r="C153" s="97" t="e">
        <f ca="1">VLOOKUP($B153,$P:Q,2,FALSE)</f>
        <v>#REF!</v>
      </c>
      <c r="D153" s="97" t="e">
        <f ca="1">VLOOKUP($B153,$P:R,3,FALSE)</f>
        <v>#REF!</v>
      </c>
      <c r="P153" s="110" t="e">
        <f>Dashboard!J162</f>
        <v>#REF!</v>
      </c>
      <c r="Q153" s="87" t="str">
        <f>Dashboard!C162</f>
        <v>Ealing Broadway</v>
      </c>
      <c r="R153" s="87" t="str">
        <f>Dashboard!A162</f>
        <v>Ealing</v>
      </c>
    </row>
    <row r="154" spans="1:18">
      <c r="A154" s="98">
        <v>150</v>
      </c>
      <c r="B154" s="99" t="e">
        <f>LARGE(Dashboard!J$14:J$638,A154)</f>
        <v>#REF!</v>
      </c>
      <c r="C154" s="100" t="e">
        <f ca="1">VLOOKUP($B154,$P:Q,2,FALSE)</f>
        <v>#REF!</v>
      </c>
      <c r="D154" s="100" t="e">
        <f ca="1">VLOOKUP($B154,$P:R,3,FALSE)</f>
        <v>#REF!</v>
      </c>
      <c r="P154" s="110" t="e">
        <f>Dashboard!J163</f>
        <v>#REF!</v>
      </c>
      <c r="Q154" s="87" t="str">
        <f>Dashboard!C163</f>
        <v>Ealing Common</v>
      </c>
      <c r="R154" s="87" t="str">
        <f>Dashboard!A163</f>
        <v>Ealing</v>
      </c>
    </row>
    <row r="155" spans="1:18">
      <c r="A155" s="83">
        <v>151</v>
      </c>
      <c r="B155" s="96" t="e">
        <f>LARGE(Dashboard!J$14:J$638,A155)</f>
        <v>#REF!</v>
      </c>
      <c r="C155" s="97" t="e">
        <f ca="1">VLOOKUP($B155,$P:Q,2,FALSE)</f>
        <v>#REF!</v>
      </c>
      <c r="D155" s="97" t="e">
        <f ca="1">VLOOKUP($B155,$P:R,3,FALSE)</f>
        <v>#REF!</v>
      </c>
      <c r="P155" s="110" t="e">
        <f>Dashboard!J164</f>
        <v>#REF!</v>
      </c>
      <c r="Q155" s="87" t="str">
        <f>Dashboard!C164</f>
        <v>East Acton</v>
      </c>
      <c r="R155" s="87" t="str">
        <f>Dashboard!A164</f>
        <v>Ealing</v>
      </c>
    </row>
    <row r="156" spans="1:18">
      <c r="A156" s="98">
        <v>152</v>
      </c>
      <c r="B156" s="99" t="e">
        <f>LARGE(Dashboard!J$14:J$638,A156)</f>
        <v>#REF!</v>
      </c>
      <c r="C156" s="100" t="e">
        <f ca="1">VLOOKUP($B156,$P:Q,2,FALSE)</f>
        <v>#REF!</v>
      </c>
      <c r="D156" s="100" t="e">
        <f ca="1">VLOOKUP($B156,$P:R,3,FALSE)</f>
        <v>#REF!</v>
      </c>
      <c r="P156" s="110" t="e">
        <f>Dashboard!J165</f>
        <v>#REF!</v>
      </c>
      <c r="Q156" s="87" t="str">
        <f>Dashboard!C165</f>
        <v>Elthorne</v>
      </c>
      <c r="R156" s="87" t="str">
        <f>Dashboard!A165</f>
        <v>Ealing</v>
      </c>
    </row>
    <row r="157" spans="1:18">
      <c r="A157" s="83">
        <v>153</v>
      </c>
      <c r="B157" s="96" t="e">
        <f>LARGE(Dashboard!J$14:J$638,A157)</f>
        <v>#REF!</v>
      </c>
      <c r="C157" s="97" t="e">
        <f ca="1">VLOOKUP($B157,$P:Q,2,FALSE)</f>
        <v>#REF!</v>
      </c>
      <c r="D157" s="97" t="e">
        <f ca="1">VLOOKUP($B157,$P:R,3,FALSE)</f>
        <v>#REF!</v>
      </c>
      <c r="P157" s="110" t="e">
        <f>Dashboard!J166</f>
        <v>#REF!</v>
      </c>
      <c r="Q157" s="87" t="str">
        <f>Dashboard!C166</f>
        <v>Greenford Broadway</v>
      </c>
      <c r="R157" s="87" t="str">
        <f>Dashboard!A166</f>
        <v>Ealing</v>
      </c>
    </row>
    <row r="158" spans="1:18">
      <c r="A158" s="98">
        <v>154</v>
      </c>
      <c r="B158" s="99" t="e">
        <f>LARGE(Dashboard!J$14:J$638,A158)</f>
        <v>#REF!</v>
      </c>
      <c r="C158" s="100" t="e">
        <f ca="1">VLOOKUP($B158,$P:Q,2,FALSE)</f>
        <v>#REF!</v>
      </c>
      <c r="D158" s="100" t="e">
        <f ca="1">VLOOKUP($B158,$P:R,3,FALSE)</f>
        <v>#REF!</v>
      </c>
      <c r="P158" s="110" t="e">
        <f>Dashboard!J167</f>
        <v>#REF!</v>
      </c>
      <c r="Q158" s="87" t="str">
        <f>Dashboard!C167</f>
        <v>Greenford Green</v>
      </c>
      <c r="R158" s="87" t="str">
        <f>Dashboard!A167</f>
        <v>Ealing</v>
      </c>
    </row>
    <row r="159" spans="1:18">
      <c r="A159" s="83">
        <v>155</v>
      </c>
      <c r="B159" s="96" t="e">
        <f>LARGE(Dashboard!J$14:J$638,A159)</f>
        <v>#REF!</v>
      </c>
      <c r="C159" s="97" t="e">
        <f ca="1">VLOOKUP($B159,$P:Q,2,FALSE)</f>
        <v>#REF!</v>
      </c>
      <c r="D159" s="97" t="e">
        <f ca="1">VLOOKUP($B159,$P:R,3,FALSE)</f>
        <v>#REF!</v>
      </c>
      <c r="P159" s="110" t="e">
        <f>Dashboard!J168</f>
        <v>#REF!</v>
      </c>
      <c r="Q159" s="87" t="str">
        <f>Dashboard!C168</f>
        <v>Hanger Hill</v>
      </c>
      <c r="R159" s="87" t="str">
        <f>Dashboard!A168</f>
        <v>Ealing</v>
      </c>
    </row>
    <row r="160" spans="1:18">
      <c r="A160" s="98">
        <v>156</v>
      </c>
      <c r="B160" s="99" t="e">
        <f>LARGE(Dashboard!J$14:J$638,A160)</f>
        <v>#REF!</v>
      </c>
      <c r="C160" s="100" t="e">
        <f ca="1">VLOOKUP($B160,$P:Q,2,FALSE)</f>
        <v>#REF!</v>
      </c>
      <c r="D160" s="100" t="e">
        <f ca="1">VLOOKUP($B160,$P:R,3,FALSE)</f>
        <v>#REF!</v>
      </c>
      <c r="P160" s="110" t="e">
        <f>Dashboard!J169</f>
        <v>#REF!</v>
      </c>
      <c r="Q160" s="87" t="str">
        <f>Dashboard!C169</f>
        <v>Hobbayne</v>
      </c>
      <c r="R160" s="87" t="str">
        <f>Dashboard!A169</f>
        <v>Ealing</v>
      </c>
    </row>
    <row r="161" spans="1:18">
      <c r="A161" s="83">
        <v>157</v>
      </c>
      <c r="B161" s="96" t="e">
        <f>LARGE(Dashboard!J$14:J$638,A161)</f>
        <v>#REF!</v>
      </c>
      <c r="C161" s="97" t="e">
        <f ca="1">VLOOKUP($B161,$P:Q,2,FALSE)</f>
        <v>#REF!</v>
      </c>
      <c r="D161" s="97" t="e">
        <f ca="1">VLOOKUP($B161,$P:R,3,FALSE)</f>
        <v>#REF!</v>
      </c>
      <c r="P161" s="110" t="e">
        <f>Dashboard!J170</f>
        <v>#REF!</v>
      </c>
      <c r="Q161" s="87" t="str">
        <f>Dashboard!C170</f>
        <v>Lady Margaret</v>
      </c>
      <c r="R161" s="87" t="str">
        <f>Dashboard!A170</f>
        <v>Ealing</v>
      </c>
    </row>
    <row r="162" spans="1:18">
      <c r="A162" s="98">
        <v>158</v>
      </c>
      <c r="B162" s="99" t="e">
        <f>LARGE(Dashboard!J$14:J$638,A162)</f>
        <v>#REF!</v>
      </c>
      <c r="C162" s="100" t="e">
        <f ca="1">VLOOKUP($B162,$P:Q,2,FALSE)</f>
        <v>#REF!</v>
      </c>
      <c r="D162" s="100" t="e">
        <f ca="1">VLOOKUP($B162,$P:R,3,FALSE)</f>
        <v>#REF!</v>
      </c>
      <c r="P162" s="110" t="e">
        <f>Dashboard!J171</f>
        <v>#REF!</v>
      </c>
      <c r="Q162" s="87" t="str">
        <f>Dashboard!C171</f>
        <v>Northfield</v>
      </c>
      <c r="R162" s="87" t="str">
        <f>Dashboard!A171</f>
        <v>Ealing</v>
      </c>
    </row>
    <row r="163" spans="1:18">
      <c r="A163" s="83">
        <v>159</v>
      </c>
      <c r="B163" s="96" t="e">
        <f>LARGE(Dashboard!J$14:J$638,A163)</f>
        <v>#REF!</v>
      </c>
      <c r="C163" s="97" t="e">
        <f ca="1">VLOOKUP($B163,$P:Q,2,FALSE)</f>
        <v>#REF!</v>
      </c>
      <c r="D163" s="97" t="e">
        <f ca="1">VLOOKUP($B163,$P:R,3,FALSE)</f>
        <v>#REF!</v>
      </c>
      <c r="P163" s="110" t="e">
        <f>Dashboard!J172</f>
        <v>#REF!</v>
      </c>
      <c r="Q163" s="87" t="str">
        <f>Dashboard!C172</f>
        <v>North Greenford</v>
      </c>
      <c r="R163" s="87" t="str">
        <f>Dashboard!A172</f>
        <v>Ealing</v>
      </c>
    </row>
    <row r="164" spans="1:18">
      <c r="A164" s="98">
        <v>160</v>
      </c>
      <c r="B164" s="99" t="e">
        <f>LARGE(Dashboard!J$14:J$638,A164)</f>
        <v>#REF!</v>
      </c>
      <c r="C164" s="100" t="e">
        <f ca="1">VLOOKUP($B164,$P:Q,2,FALSE)</f>
        <v>#REF!</v>
      </c>
      <c r="D164" s="100" t="e">
        <f ca="1">VLOOKUP($B164,$P:R,3,FALSE)</f>
        <v>#REF!</v>
      </c>
      <c r="P164" s="110" t="e">
        <f>Dashboard!J173</f>
        <v>#REF!</v>
      </c>
      <c r="Q164" s="87" t="str">
        <f>Dashboard!C173</f>
        <v>Northolt Mandeville</v>
      </c>
      <c r="R164" s="87" t="str">
        <f>Dashboard!A173</f>
        <v>Ealing</v>
      </c>
    </row>
    <row r="165" spans="1:18">
      <c r="A165" s="83">
        <v>161</v>
      </c>
      <c r="B165" s="96" t="e">
        <f>LARGE(Dashboard!J$14:J$638,A165)</f>
        <v>#REF!</v>
      </c>
      <c r="C165" s="97" t="e">
        <f ca="1">VLOOKUP($B165,$P:Q,2,FALSE)</f>
        <v>#REF!</v>
      </c>
      <c r="D165" s="97" t="e">
        <f ca="1">VLOOKUP($B165,$P:R,3,FALSE)</f>
        <v>#REF!</v>
      </c>
      <c r="P165" s="110" t="e">
        <f>Dashboard!J174</f>
        <v>#REF!</v>
      </c>
      <c r="Q165" s="87" t="str">
        <f>Dashboard!C174</f>
        <v>Northolt West End</v>
      </c>
      <c r="R165" s="87" t="str">
        <f>Dashboard!A174</f>
        <v>Ealing</v>
      </c>
    </row>
    <row r="166" spans="1:18">
      <c r="A166" s="98">
        <v>162</v>
      </c>
      <c r="B166" s="99" t="e">
        <f>LARGE(Dashboard!J$14:J$638,A166)</f>
        <v>#REF!</v>
      </c>
      <c r="C166" s="100" t="e">
        <f ca="1">VLOOKUP($B166,$P:Q,2,FALSE)</f>
        <v>#REF!</v>
      </c>
      <c r="D166" s="100" t="e">
        <f ca="1">VLOOKUP($B166,$P:R,3,FALSE)</f>
        <v>#REF!</v>
      </c>
      <c r="P166" s="110" t="e">
        <f>Dashboard!J175</f>
        <v>#REF!</v>
      </c>
      <c r="Q166" s="87" t="str">
        <f>Dashboard!C175</f>
        <v>Norwood Green</v>
      </c>
      <c r="R166" s="87" t="str">
        <f>Dashboard!A175</f>
        <v>Ealing</v>
      </c>
    </row>
    <row r="167" spans="1:18">
      <c r="A167" s="83">
        <v>163</v>
      </c>
      <c r="B167" s="96" t="e">
        <f>LARGE(Dashboard!J$14:J$638,A167)</f>
        <v>#REF!</v>
      </c>
      <c r="C167" s="97" t="e">
        <f ca="1">VLOOKUP($B167,$P:Q,2,FALSE)</f>
        <v>#REF!</v>
      </c>
      <c r="D167" s="97" t="e">
        <f ca="1">VLOOKUP($B167,$P:R,3,FALSE)</f>
        <v>#REF!</v>
      </c>
      <c r="P167" s="110" t="e">
        <f>Dashboard!J176</f>
        <v>#REF!</v>
      </c>
      <c r="Q167" s="87" t="str">
        <f>Dashboard!C176</f>
        <v>Perivale</v>
      </c>
      <c r="R167" s="87" t="str">
        <f>Dashboard!A176</f>
        <v>Ealing</v>
      </c>
    </row>
    <row r="168" spans="1:18">
      <c r="A168" s="98">
        <v>164</v>
      </c>
      <c r="B168" s="99" t="e">
        <f>LARGE(Dashboard!J$14:J$638,A168)</f>
        <v>#REF!</v>
      </c>
      <c r="C168" s="100" t="e">
        <f ca="1">VLOOKUP($B168,$P:Q,2,FALSE)</f>
        <v>#REF!</v>
      </c>
      <c r="D168" s="100" t="e">
        <f ca="1">VLOOKUP($B168,$P:R,3,FALSE)</f>
        <v>#REF!</v>
      </c>
      <c r="P168" s="110" t="e">
        <f>Dashboard!J177</f>
        <v>#REF!</v>
      </c>
      <c r="Q168" s="87" t="str">
        <f>Dashboard!C177</f>
        <v>South Acton</v>
      </c>
      <c r="R168" s="87" t="str">
        <f>Dashboard!A177</f>
        <v>Ealing</v>
      </c>
    </row>
    <row r="169" spans="1:18">
      <c r="A169" s="83">
        <v>165</v>
      </c>
      <c r="B169" s="96" t="e">
        <f>LARGE(Dashboard!J$14:J$638,A169)</f>
        <v>#REF!</v>
      </c>
      <c r="C169" s="97" t="e">
        <f ca="1">VLOOKUP($B169,$P:Q,2,FALSE)</f>
        <v>#REF!</v>
      </c>
      <c r="D169" s="97" t="e">
        <f ca="1">VLOOKUP($B169,$P:R,3,FALSE)</f>
        <v>#REF!</v>
      </c>
      <c r="P169" s="110" t="e">
        <f>Dashboard!J178</f>
        <v>#REF!</v>
      </c>
      <c r="Q169" s="87" t="str">
        <f>Dashboard!C178</f>
        <v>Southall Broadway</v>
      </c>
      <c r="R169" s="87" t="str">
        <f>Dashboard!A178</f>
        <v>Ealing</v>
      </c>
    </row>
    <row r="170" spans="1:18">
      <c r="A170" s="98">
        <v>166</v>
      </c>
      <c r="B170" s="99" t="e">
        <f>LARGE(Dashboard!J$14:J$638,A170)</f>
        <v>#REF!</v>
      </c>
      <c r="C170" s="100" t="e">
        <f ca="1">VLOOKUP($B170,$P:Q,2,FALSE)</f>
        <v>#REF!</v>
      </c>
      <c r="D170" s="100" t="e">
        <f ca="1">VLOOKUP($B170,$P:R,3,FALSE)</f>
        <v>#REF!</v>
      </c>
      <c r="P170" s="110" t="e">
        <f>Dashboard!J179</f>
        <v>#REF!</v>
      </c>
      <c r="Q170" s="87" t="str">
        <f>Dashboard!C179</f>
        <v>Southall Green</v>
      </c>
      <c r="R170" s="87" t="str">
        <f>Dashboard!A179</f>
        <v>Ealing</v>
      </c>
    </row>
    <row r="171" spans="1:18">
      <c r="A171" s="83">
        <v>167</v>
      </c>
      <c r="B171" s="96" t="e">
        <f>LARGE(Dashboard!J$14:J$638,A171)</f>
        <v>#REF!</v>
      </c>
      <c r="C171" s="97" t="e">
        <f ca="1">VLOOKUP($B171,$P:Q,2,FALSE)</f>
        <v>#REF!</v>
      </c>
      <c r="D171" s="97" t="e">
        <f ca="1">VLOOKUP($B171,$P:R,3,FALSE)</f>
        <v>#REF!</v>
      </c>
      <c r="P171" s="110" t="e">
        <f>Dashboard!J180</f>
        <v>#REF!</v>
      </c>
      <c r="Q171" s="87" t="str">
        <f>Dashboard!C180</f>
        <v>Southfield</v>
      </c>
      <c r="R171" s="87" t="str">
        <f>Dashboard!A180</f>
        <v>Ealing</v>
      </c>
    </row>
    <row r="172" spans="1:18">
      <c r="A172" s="98">
        <v>168</v>
      </c>
      <c r="B172" s="99" t="e">
        <f>LARGE(Dashboard!J$14:J$638,A172)</f>
        <v>#REF!</v>
      </c>
      <c r="C172" s="100" t="e">
        <f ca="1">VLOOKUP($B172,$P:Q,2,FALSE)</f>
        <v>#REF!</v>
      </c>
      <c r="D172" s="100" t="e">
        <f ca="1">VLOOKUP($B172,$P:R,3,FALSE)</f>
        <v>#REF!</v>
      </c>
      <c r="P172" s="110" t="e">
        <f>Dashboard!J181</f>
        <v>#REF!</v>
      </c>
      <c r="Q172" s="87" t="str">
        <f>Dashboard!C181</f>
        <v>Walpole</v>
      </c>
      <c r="R172" s="87" t="str">
        <f>Dashboard!A181</f>
        <v>Ealing</v>
      </c>
    </row>
    <row r="173" spans="1:18">
      <c r="A173" s="83">
        <v>169</v>
      </c>
      <c r="B173" s="96" t="e">
        <f>LARGE(Dashboard!J$14:J$638,A173)</f>
        <v>#REF!</v>
      </c>
      <c r="C173" s="97" t="e">
        <f ca="1">VLOOKUP($B173,$P:Q,2,FALSE)</f>
        <v>#REF!</v>
      </c>
      <c r="D173" s="97" t="e">
        <f ca="1">VLOOKUP($B173,$P:R,3,FALSE)</f>
        <v>#REF!</v>
      </c>
      <c r="P173" s="110" t="e">
        <f>Dashboard!J182</f>
        <v>#REF!</v>
      </c>
      <c r="Q173" s="87" t="str">
        <f>Dashboard!C182</f>
        <v>Bowes</v>
      </c>
      <c r="R173" s="87" t="str">
        <f>Dashboard!A182</f>
        <v>Enfield</v>
      </c>
    </row>
    <row r="174" spans="1:18">
      <c r="A174" s="98">
        <v>170</v>
      </c>
      <c r="B174" s="99" t="e">
        <f>LARGE(Dashboard!J$14:J$638,A174)</f>
        <v>#REF!</v>
      </c>
      <c r="C174" s="100" t="e">
        <f ca="1">VLOOKUP($B174,$P:Q,2,FALSE)</f>
        <v>#REF!</v>
      </c>
      <c r="D174" s="100" t="e">
        <f ca="1">VLOOKUP($B174,$P:R,3,FALSE)</f>
        <v>#REF!</v>
      </c>
      <c r="P174" s="110" t="e">
        <f>Dashboard!J183</f>
        <v>#REF!</v>
      </c>
      <c r="Q174" s="87" t="str">
        <f>Dashboard!C183</f>
        <v>Bush Hill Park</v>
      </c>
      <c r="R174" s="87" t="str">
        <f>Dashboard!A183</f>
        <v>Enfield</v>
      </c>
    </row>
    <row r="175" spans="1:18">
      <c r="A175" s="83">
        <v>171</v>
      </c>
      <c r="B175" s="96" t="e">
        <f>LARGE(Dashboard!J$14:J$638,A175)</f>
        <v>#REF!</v>
      </c>
      <c r="C175" s="97" t="e">
        <f ca="1">VLOOKUP($B175,$P:Q,2,FALSE)</f>
        <v>#REF!</v>
      </c>
      <c r="D175" s="97" t="e">
        <f ca="1">VLOOKUP($B175,$P:R,3,FALSE)</f>
        <v>#REF!</v>
      </c>
      <c r="P175" s="110" t="e">
        <f>Dashboard!J184</f>
        <v>#REF!</v>
      </c>
      <c r="Q175" s="87" t="str">
        <f>Dashboard!C184</f>
        <v>Chase</v>
      </c>
      <c r="R175" s="87" t="str">
        <f>Dashboard!A184</f>
        <v>Enfield</v>
      </c>
    </row>
    <row r="176" spans="1:18">
      <c r="A176" s="98">
        <v>172</v>
      </c>
      <c r="B176" s="99" t="e">
        <f>LARGE(Dashboard!J$14:J$638,A176)</f>
        <v>#REF!</v>
      </c>
      <c r="C176" s="100" t="e">
        <f ca="1">VLOOKUP($B176,$P:Q,2,FALSE)</f>
        <v>#REF!</v>
      </c>
      <c r="D176" s="100" t="e">
        <f ca="1">VLOOKUP($B176,$P:R,3,FALSE)</f>
        <v>#REF!</v>
      </c>
      <c r="P176" s="110" t="e">
        <f>Dashboard!J185</f>
        <v>#REF!</v>
      </c>
      <c r="Q176" s="87" t="str">
        <f>Dashboard!C185</f>
        <v>Cockfosters</v>
      </c>
      <c r="R176" s="87" t="str">
        <f>Dashboard!A185</f>
        <v>Enfield</v>
      </c>
    </row>
    <row r="177" spans="1:18">
      <c r="A177" s="83">
        <v>173</v>
      </c>
      <c r="B177" s="96" t="e">
        <f>LARGE(Dashboard!J$14:J$638,A177)</f>
        <v>#REF!</v>
      </c>
      <c r="C177" s="97" t="e">
        <f ca="1">VLOOKUP($B177,$P:Q,2,FALSE)</f>
        <v>#REF!</v>
      </c>
      <c r="D177" s="97" t="e">
        <f ca="1">VLOOKUP($B177,$P:R,3,FALSE)</f>
        <v>#REF!</v>
      </c>
      <c r="P177" s="110" t="e">
        <f>Dashboard!J186</f>
        <v>#REF!</v>
      </c>
      <c r="Q177" s="87" t="str">
        <f>Dashboard!C186</f>
        <v>Edmonton Green</v>
      </c>
      <c r="R177" s="87" t="str">
        <f>Dashboard!A186</f>
        <v>Enfield</v>
      </c>
    </row>
    <row r="178" spans="1:18">
      <c r="A178" s="98">
        <v>174</v>
      </c>
      <c r="B178" s="99" t="e">
        <f>LARGE(Dashboard!J$14:J$638,A178)</f>
        <v>#REF!</v>
      </c>
      <c r="C178" s="100" t="e">
        <f ca="1">VLOOKUP($B178,$P:Q,2,FALSE)</f>
        <v>#REF!</v>
      </c>
      <c r="D178" s="100" t="e">
        <f ca="1">VLOOKUP($B178,$P:R,3,FALSE)</f>
        <v>#REF!</v>
      </c>
      <c r="P178" s="110" t="e">
        <f>Dashboard!J187</f>
        <v>#REF!</v>
      </c>
      <c r="Q178" s="87" t="str">
        <f>Dashboard!C187</f>
        <v>Enfield Highway</v>
      </c>
      <c r="R178" s="87" t="str">
        <f>Dashboard!A187</f>
        <v>Enfield</v>
      </c>
    </row>
    <row r="179" spans="1:18">
      <c r="A179" s="83">
        <v>175</v>
      </c>
      <c r="B179" s="96" t="e">
        <f>LARGE(Dashboard!J$14:J$638,A179)</f>
        <v>#REF!</v>
      </c>
      <c r="C179" s="97" t="e">
        <f ca="1">VLOOKUP($B179,$P:Q,2,FALSE)</f>
        <v>#REF!</v>
      </c>
      <c r="D179" s="97" t="e">
        <f ca="1">VLOOKUP($B179,$P:R,3,FALSE)</f>
        <v>#REF!</v>
      </c>
      <c r="P179" s="110" t="e">
        <f>Dashboard!J188</f>
        <v>#REF!</v>
      </c>
      <c r="Q179" s="87" t="str">
        <f>Dashboard!C188</f>
        <v>Enfield Lock</v>
      </c>
      <c r="R179" s="87" t="str">
        <f>Dashboard!A188</f>
        <v>Enfield</v>
      </c>
    </row>
    <row r="180" spans="1:18">
      <c r="A180" s="98">
        <v>176</v>
      </c>
      <c r="B180" s="99" t="e">
        <f>LARGE(Dashboard!J$14:J$638,A180)</f>
        <v>#REF!</v>
      </c>
      <c r="C180" s="100" t="e">
        <f ca="1">VLOOKUP($B180,$P:Q,2,FALSE)</f>
        <v>#REF!</v>
      </c>
      <c r="D180" s="100" t="e">
        <f ca="1">VLOOKUP($B180,$P:R,3,FALSE)</f>
        <v>#REF!</v>
      </c>
      <c r="P180" s="110" t="e">
        <f>Dashboard!J189</f>
        <v>#REF!</v>
      </c>
      <c r="Q180" s="87" t="str">
        <f>Dashboard!C189</f>
        <v>Grange</v>
      </c>
      <c r="R180" s="87" t="str">
        <f>Dashboard!A189</f>
        <v>Enfield</v>
      </c>
    </row>
    <row r="181" spans="1:18">
      <c r="A181" s="83">
        <v>177</v>
      </c>
      <c r="B181" s="96" t="e">
        <f>LARGE(Dashboard!J$14:J$638,A181)</f>
        <v>#REF!</v>
      </c>
      <c r="C181" s="97" t="e">
        <f ca="1">VLOOKUP($B181,$P:Q,2,FALSE)</f>
        <v>#REF!</v>
      </c>
      <c r="D181" s="97" t="e">
        <f ca="1">VLOOKUP($B181,$P:R,3,FALSE)</f>
        <v>#REF!</v>
      </c>
      <c r="P181" s="110" t="e">
        <f>Dashboard!J190</f>
        <v>#REF!</v>
      </c>
      <c r="Q181" s="87" t="str">
        <f>Dashboard!C190</f>
        <v>Haselbury</v>
      </c>
      <c r="R181" s="87" t="str">
        <f>Dashboard!A190</f>
        <v>Enfield</v>
      </c>
    </row>
    <row r="182" spans="1:18">
      <c r="A182" s="98">
        <v>178</v>
      </c>
      <c r="B182" s="99" t="e">
        <f>LARGE(Dashboard!J$14:J$638,A182)</f>
        <v>#REF!</v>
      </c>
      <c r="C182" s="100" t="e">
        <f ca="1">VLOOKUP($B182,$P:Q,2,FALSE)</f>
        <v>#REF!</v>
      </c>
      <c r="D182" s="100" t="e">
        <f ca="1">VLOOKUP($B182,$P:R,3,FALSE)</f>
        <v>#REF!</v>
      </c>
      <c r="P182" s="110" t="e">
        <f>Dashboard!J191</f>
        <v>#REF!</v>
      </c>
      <c r="Q182" s="87" t="str">
        <f>Dashboard!C191</f>
        <v>Highlands</v>
      </c>
      <c r="R182" s="87" t="str">
        <f>Dashboard!A191</f>
        <v>Enfield</v>
      </c>
    </row>
    <row r="183" spans="1:18">
      <c r="A183" s="83">
        <v>179</v>
      </c>
      <c r="B183" s="96" t="e">
        <f>LARGE(Dashboard!J$14:J$638,A183)</f>
        <v>#REF!</v>
      </c>
      <c r="C183" s="97" t="e">
        <f ca="1">VLOOKUP($B183,$P:Q,2,FALSE)</f>
        <v>#REF!</v>
      </c>
      <c r="D183" s="97" t="e">
        <f ca="1">VLOOKUP($B183,$P:R,3,FALSE)</f>
        <v>#REF!</v>
      </c>
      <c r="P183" s="110" t="e">
        <f>Dashboard!J192</f>
        <v>#REF!</v>
      </c>
      <c r="Q183" s="87" t="str">
        <f>Dashboard!C192</f>
        <v>Jubilee</v>
      </c>
      <c r="R183" s="87" t="str">
        <f>Dashboard!A192</f>
        <v>Enfield</v>
      </c>
    </row>
    <row r="184" spans="1:18">
      <c r="A184" s="98">
        <v>180</v>
      </c>
      <c r="B184" s="99" t="e">
        <f>LARGE(Dashboard!J$14:J$638,A184)</f>
        <v>#REF!</v>
      </c>
      <c r="C184" s="100" t="e">
        <f ca="1">VLOOKUP($B184,$P:Q,2,FALSE)</f>
        <v>#REF!</v>
      </c>
      <c r="D184" s="100" t="e">
        <f ca="1">VLOOKUP($B184,$P:R,3,FALSE)</f>
        <v>#REF!</v>
      </c>
      <c r="P184" s="110" t="e">
        <f>Dashboard!J193</f>
        <v>#REF!</v>
      </c>
      <c r="Q184" s="87" t="str">
        <f>Dashboard!C193</f>
        <v>Lower Edmonton</v>
      </c>
      <c r="R184" s="87" t="str">
        <f>Dashboard!A193</f>
        <v>Enfield</v>
      </c>
    </row>
    <row r="185" spans="1:18">
      <c r="A185" s="83">
        <v>181</v>
      </c>
      <c r="B185" s="96" t="e">
        <f>LARGE(Dashboard!J$14:J$638,A185)</f>
        <v>#REF!</v>
      </c>
      <c r="C185" s="97" t="e">
        <f ca="1">VLOOKUP($B185,$P:Q,2,FALSE)</f>
        <v>#REF!</v>
      </c>
      <c r="D185" s="97" t="e">
        <f ca="1">VLOOKUP($B185,$P:R,3,FALSE)</f>
        <v>#REF!</v>
      </c>
      <c r="P185" s="110" t="e">
        <f>Dashboard!J194</f>
        <v>#REF!</v>
      </c>
      <c r="Q185" s="87" t="str">
        <f>Dashboard!C194</f>
        <v>Palmers Green</v>
      </c>
      <c r="R185" s="87" t="str">
        <f>Dashboard!A194</f>
        <v>Enfield</v>
      </c>
    </row>
    <row r="186" spans="1:18">
      <c r="A186" s="98">
        <v>182</v>
      </c>
      <c r="B186" s="99" t="e">
        <f>LARGE(Dashboard!J$14:J$638,A186)</f>
        <v>#REF!</v>
      </c>
      <c r="C186" s="100" t="e">
        <f ca="1">VLOOKUP($B186,$P:Q,2,FALSE)</f>
        <v>#REF!</v>
      </c>
      <c r="D186" s="100" t="e">
        <f ca="1">VLOOKUP($B186,$P:R,3,FALSE)</f>
        <v>#REF!</v>
      </c>
      <c r="P186" s="110" t="e">
        <f>Dashboard!J195</f>
        <v>#REF!</v>
      </c>
      <c r="Q186" s="87" t="str">
        <f>Dashboard!C195</f>
        <v>Ponders End</v>
      </c>
      <c r="R186" s="87" t="str">
        <f>Dashboard!A195</f>
        <v>Enfield</v>
      </c>
    </row>
    <row r="187" spans="1:18">
      <c r="A187" s="83">
        <v>183</v>
      </c>
      <c r="B187" s="96" t="e">
        <f>LARGE(Dashboard!J$14:J$638,A187)</f>
        <v>#REF!</v>
      </c>
      <c r="C187" s="97" t="e">
        <f ca="1">VLOOKUP($B187,$P:Q,2,FALSE)</f>
        <v>#REF!</v>
      </c>
      <c r="D187" s="97" t="e">
        <f ca="1">VLOOKUP($B187,$P:R,3,FALSE)</f>
        <v>#REF!</v>
      </c>
      <c r="P187" s="110" t="e">
        <f>Dashboard!J196</f>
        <v>#REF!</v>
      </c>
      <c r="Q187" s="87" t="str">
        <f>Dashboard!C196</f>
        <v>Southbury</v>
      </c>
      <c r="R187" s="87" t="str">
        <f>Dashboard!A196</f>
        <v>Enfield</v>
      </c>
    </row>
    <row r="188" spans="1:18">
      <c r="A188" s="98">
        <v>184</v>
      </c>
      <c r="B188" s="99" t="e">
        <f>LARGE(Dashboard!J$14:J$638,A188)</f>
        <v>#REF!</v>
      </c>
      <c r="C188" s="100" t="e">
        <f ca="1">VLOOKUP($B188,$P:Q,2,FALSE)</f>
        <v>#REF!</v>
      </c>
      <c r="D188" s="100" t="e">
        <f ca="1">VLOOKUP($B188,$P:R,3,FALSE)</f>
        <v>#REF!</v>
      </c>
      <c r="P188" s="110" t="e">
        <f>Dashboard!J197</f>
        <v>#REF!</v>
      </c>
      <c r="Q188" s="87" t="str">
        <f>Dashboard!C197</f>
        <v>Southgate</v>
      </c>
      <c r="R188" s="87" t="str">
        <f>Dashboard!A197</f>
        <v>Enfield</v>
      </c>
    </row>
    <row r="189" spans="1:18">
      <c r="A189" s="83">
        <v>185</v>
      </c>
      <c r="B189" s="96" t="e">
        <f>LARGE(Dashboard!J$14:J$638,A189)</f>
        <v>#REF!</v>
      </c>
      <c r="C189" s="97" t="e">
        <f ca="1">VLOOKUP($B189,$P:Q,2,FALSE)</f>
        <v>#REF!</v>
      </c>
      <c r="D189" s="97" t="e">
        <f ca="1">VLOOKUP($B189,$P:R,3,FALSE)</f>
        <v>#REF!</v>
      </c>
      <c r="P189" s="110" t="e">
        <f>Dashboard!J198</f>
        <v>#REF!</v>
      </c>
      <c r="Q189" s="87" t="str">
        <f>Dashboard!C198</f>
        <v>Southgate Green</v>
      </c>
      <c r="R189" s="87" t="str">
        <f>Dashboard!A198</f>
        <v>Enfield</v>
      </c>
    </row>
    <row r="190" spans="1:18">
      <c r="A190" s="98">
        <v>186</v>
      </c>
      <c r="B190" s="99" t="e">
        <f>LARGE(Dashboard!J$14:J$638,A190)</f>
        <v>#REF!</v>
      </c>
      <c r="C190" s="100" t="e">
        <f ca="1">VLOOKUP($B190,$P:Q,2,FALSE)</f>
        <v>#REF!</v>
      </c>
      <c r="D190" s="100" t="e">
        <f ca="1">VLOOKUP($B190,$P:R,3,FALSE)</f>
        <v>#REF!</v>
      </c>
      <c r="P190" s="110" t="e">
        <f>Dashboard!J199</f>
        <v>#REF!</v>
      </c>
      <c r="Q190" s="87" t="str">
        <f>Dashboard!C199</f>
        <v>Town</v>
      </c>
      <c r="R190" s="87" t="str">
        <f>Dashboard!A199</f>
        <v>Enfield</v>
      </c>
    </row>
    <row r="191" spans="1:18">
      <c r="A191" s="83">
        <v>187</v>
      </c>
      <c r="B191" s="96" t="e">
        <f>LARGE(Dashboard!J$14:J$638,A191)</f>
        <v>#REF!</v>
      </c>
      <c r="C191" s="97" t="e">
        <f ca="1">VLOOKUP($B191,$P:Q,2,FALSE)</f>
        <v>#REF!</v>
      </c>
      <c r="D191" s="97" t="e">
        <f ca="1">VLOOKUP($B191,$P:R,3,FALSE)</f>
        <v>#REF!</v>
      </c>
      <c r="P191" s="110" t="e">
        <f>Dashboard!J200</f>
        <v>#REF!</v>
      </c>
      <c r="Q191" s="87" t="str">
        <f>Dashboard!C200</f>
        <v>Turkey Street</v>
      </c>
      <c r="R191" s="87" t="str">
        <f>Dashboard!A200</f>
        <v>Enfield</v>
      </c>
    </row>
    <row r="192" spans="1:18">
      <c r="A192" s="98">
        <v>188</v>
      </c>
      <c r="B192" s="99" t="e">
        <f>LARGE(Dashboard!J$14:J$638,A192)</f>
        <v>#REF!</v>
      </c>
      <c r="C192" s="100" t="e">
        <f ca="1">VLOOKUP($B192,$P:Q,2,FALSE)</f>
        <v>#REF!</v>
      </c>
      <c r="D192" s="100" t="e">
        <f ca="1">VLOOKUP($B192,$P:R,3,FALSE)</f>
        <v>#REF!</v>
      </c>
      <c r="P192" s="110" t="e">
        <f>Dashboard!J201</f>
        <v>#REF!</v>
      </c>
      <c r="Q192" s="87" t="str">
        <f>Dashboard!C201</f>
        <v>Upper Edmonton</v>
      </c>
      <c r="R192" s="87" t="str">
        <f>Dashboard!A201</f>
        <v>Enfield</v>
      </c>
    </row>
    <row r="193" spans="1:18">
      <c r="A193" s="83">
        <v>189</v>
      </c>
      <c r="B193" s="96" t="e">
        <f>LARGE(Dashboard!J$14:J$638,A193)</f>
        <v>#REF!</v>
      </c>
      <c r="C193" s="97" t="e">
        <f ca="1">VLOOKUP($B193,$P:Q,2,FALSE)</f>
        <v>#REF!</v>
      </c>
      <c r="D193" s="97" t="e">
        <f ca="1">VLOOKUP($B193,$P:R,3,FALSE)</f>
        <v>#REF!</v>
      </c>
      <c r="P193" s="110" t="e">
        <f>Dashboard!J202</f>
        <v>#REF!</v>
      </c>
      <c r="Q193" s="87" t="str">
        <f>Dashboard!C202</f>
        <v>Winchmore Hill</v>
      </c>
      <c r="R193" s="87" t="str">
        <f>Dashboard!A202</f>
        <v>Enfield</v>
      </c>
    </row>
    <row r="194" spans="1:18">
      <c r="A194" s="98">
        <v>190</v>
      </c>
      <c r="B194" s="99" t="e">
        <f>LARGE(Dashboard!J$14:J$638,A194)</f>
        <v>#REF!</v>
      </c>
      <c r="C194" s="100" t="e">
        <f ca="1">VLOOKUP($B194,$P:Q,2,FALSE)</f>
        <v>#REF!</v>
      </c>
      <c r="D194" s="100" t="e">
        <f ca="1">VLOOKUP($B194,$P:R,3,FALSE)</f>
        <v>#REF!</v>
      </c>
      <c r="P194" s="110" t="e">
        <f>Dashboard!J203</f>
        <v>#REF!</v>
      </c>
      <c r="Q194" s="87" t="str">
        <f>Dashboard!C203</f>
        <v>Abbey Wood</v>
      </c>
      <c r="R194" s="87" t="str">
        <f>Dashboard!A203</f>
        <v>Greenwich</v>
      </c>
    </row>
    <row r="195" spans="1:18">
      <c r="A195" s="83">
        <v>191</v>
      </c>
      <c r="B195" s="96" t="e">
        <f>LARGE(Dashboard!J$14:J$638,A195)</f>
        <v>#REF!</v>
      </c>
      <c r="C195" s="97" t="e">
        <f ca="1">VLOOKUP($B195,$P:Q,2,FALSE)</f>
        <v>#REF!</v>
      </c>
      <c r="D195" s="97" t="e">
        <f ca="1">VLOOKUP($B195,$P:R,3,FALSE)</f>
        <v>#REF!</v>
      </c>
      <c r="P195" s="110" t="e">
        <f>Dashboard!J204</f>
        <v>#REF!</v>
      </c>
      <c r="Q195" s="87" t="str">
        <f>Dashboard!C204</f>
        <v>Blackheath Westcombe</v>
      </c>
      <c r="R195" s="87" t="str">
        <f>Dashboard!A204</f>
        <v>Greenwich</v>
      </c>
    </row>
    <row r="196" spans="1:18">
      <c r="A196" s="98">
        <v>192</v>
      </c>
      <c r="B196" s="99" t="e">
        <f>LARGE(Dashboard!J$14:J$638,A196)</f>
        <v>#REF!</v>
      </c>
      <c r="C196" s="100" t="e">
        <f ca="1">VLOOKUP($B196,$P:Q,2,FALSE)</f>
        <v>#REF!</v>
      </c>
      <c r="D196" s="100" t="e">
        <f ca="1">VLOOKUP($B196,$P:R,3,FALSE)</f>
        <v>#REF!</v>
      </c>
      <c r="P196" s="110" t="e">
        <f>Dashboard!J205</f>
        <v>#REF!</v>
      </c>
      <c r="Q196" s="87" t="str">
        <f>Dashboard!C205</f>
        <v>Charlton</v>
      </c>
      <c r="R196" s="87" t="str">
        <f>Dashboard!A205</f>
        <v>Greenwich</v>
      </c>
    </row>
    <row r="197" spans="1:18">
      <c r="A197" s="83">
        <v>193</v>
      </c>
      <c r="B197" s="96" t="e">
        <f>LARGE(Dashboard!J$14:J$638,A197)</f>
        <v>#REF!</v>
      </c>
      <c r="C197" s="97" t="e">
        <f ca="1">VLOOKUP($B197,$P:Q,2,FALSE)</f>
        <v>#REF!</v>
      </c>
      <c r="D197" s="97" t="e">
        <f ca="1">VLOOKUP($B197,$P:R,3,FALSE)</f>
        <v>#REF!</v>
      </c>
      <c r="P197" s="110" t="e">
        <f>Dashboard!J206</f>
        <v>#REF!</v>
      </c>
      <c r="Q197" s="87" t="str">
        <f>Dashboard!C206</f>
        <v>Coldharbour and New Eltham</v>
      </c>
      <c r="R197" s="87" t="str">
        <f>Dashboard!A206</f>
        <v>Greenwich</v>
      </c>
    </row>
    <row r="198" spans="1:18">
      <c r="A198" s="98">
        <v>194</v>
      </c>
      <c r="B198" s="99" t="e">
        <f>LARGE(Dashboard!J$14:J$638,A198)</f>
        <v>#REF!</v>
      </c>
      <c r="C198" s="100" t="e">
        <f ca="1">VLOOKUP($B198,$P:Q,2,FALSE)</f>
        <v>#REF!</v>
      </c>
      <c r="D198" s="100" t="e">
        <f ca="1">VLOOKUP($B198,$P:R,3,FALSE)</f>
        <v>#REF!</v>
      </c>
      <c r="P198" s="110" t="e">
        <f>Dashboard!J207</f>
        <v>#REF!</v>
      </c>
      <c r="Q198" s="87" t="str">
        <f>Dashboard!C207</f>
        <v>Eltham North</v>
      </c>
      <c r="R198" s="87" t="str">
        <f>Dashboard!A207</f>
        <v>Greenwich</v>
      </c>
    </row>
    <row r="199" spans="1:18">
      <c r="A199" s="83">
        <v>195</v>
      </c>
      <c r="B199" s="96" t="e">
        <f>LARGE(Dashboard!J$14:J$638,A199)</f>
        <v>#REF!</v>
      </c>
      <c r="C199" s="97" t="e">
        <f ca="1">VLOOKUP($B199,$P:Q,2,FALSE)</f>
        <v>#REF!</v>
      </c>
      <c r="D199" s="97" t="e">
        <f ca="1">VLOOKUP($B199,$P:R,3,FALSE)</f>
        <v>#REF!</v>
      </c>
      <c r="P199" s="110" t="e">
        <f>Dashboard!J208</f>
        <v>#REF!</v>
      </c>
      <c r="Q199" s="87" t="str">
        <f>Dashboard!C208</f>
        <v>Eltham South</v>
      </c>
      <c r="R199" s="87" t="str">
        <f>Dashboard!A208</f>
        <v>Greenwich</v>
      </c>
    </row>
    <row r="200" spans="1:18">
      <c r="A200" s="98">
        <v>196</v>
      </c>
      <c r="B200" s="99" t="e">
        <f>LARGE(Dashboard!J$14:J$638,A200)</f>
        <v>#REF!</v>
      </c>
      <c r="C200" s="100" t="e">
        <f ca="1">VLOOKUP($B200,$P:Q,2,FALSE)</f>
        <v>#REF!</v>
      </c>
      <c r="D200" s="100" t="e">
        <f ca="1">VLOOKUP($B200,$P:R,3,FALSE)</f>
        <v>#REF!</v>
      </c>
      <c r="P200" s="110" t="e">
        <f>Dashboard!J209</f>
        <v>#REF!</v>
      </c>
      <c r="Q200" s="87" t="str">
        <f>Dashboard!C209</f>
        <v>Eltham West</v>
      </c>
      <c r="R200" s="87" t="str">
        <f>Dashboard!A209</f>
        <v>Greenwich</v>
      </c>
    </row>
    <row r="201" spans="1:18">
      <c r="A201" s="83">
        <v>197</v>
      </c>
      <c r="B201" s="96" t="e">
        <f>LARGE(Dashboard!J$14:J$638,A201)</f>
        <v>#REF!</v>
      </c>
      <c r="C201" s="97" t="e">
        <f ca="1">VLOOKUP($B201,$P:Q,2,FALSE)</f>
        <v>#REF!</v>
      </c>
      <c r="D201" s="97" t="e">
        <f ca="1">VLOOKUP($B201,$P:R,3,FALSE)</f>
        <v>#REF!</v>
      </c>
      <c r="P201" s="110" t="e">
        <f>Dashboard!J210</f>
        <v>#REF!</v>
      </c>
      <c r="Q201" s="87" t="str">
        <f>Dashboard!C210</f>
        <v>Glyndon</v>
      </c>
      <c r="R201" s="87" t="str">
        <f>Dashboard!A210</f>
        <v>Greenwich</v>
      </c>
    </row>
    <row r="202" spans="1:18">
      <c r="A202" s="98">
        <v>198</v>
      </c>
      <c r="B202" s="99" t="e">
        <f>LARGE(Dashboard!J$14:J$638,A202)</f>
        <v>#REF!</v>
      </c>
      <c r="C202" s="100" t="e">
        <f ca="1">VLOOKUP($B202,$P:Q,2,FALSE)</f>
        <v>#REF!</v>
      </c>
      <c r="D202" s="100" t="e">
        <f ca="1">VLOOKUP($B202,$P:R,3,FALSE)</f>
        <v>#REF!</v>
      </c>
      <c r="P202" s="110" t="e">
        <f>Dashboard!J211</f>
        <v>#REF!</v>
      </c>
      <c r="Q202" s="87" t="str">
        <f>Dashboard!C211</f>
        <v>Greenwich West</v>
      </c>
      <c r="R202" s="87" t="str">
        <f>Dashboard!A211</f>
        <v>Greenwich</v>
      </c>
    </row>
    <row r="203" spans="1:18">
      <c r="A203" s="83">
        <v>199</v>
      </c>
      <c r="B203" s="96" t="e">
        <f>LARGE(Dashboard!J$14:J$638,A203)</f>
        <v>#REF!</v>
      </c>
      <c r="C203" s="97" t="e">
        <f ca="1">VLOOKUP($B203,$P:Q,2,FALSE)</f>
        <v>#REF!</v>
      </c>
      <c r="D203" s="97" t="e">
        <f ca="1">VLOOKUP($B203,$P:R,3,FALSE)</f>
        <v>#REF!</v>
      </c>
      <c r="P203" s="110" t="e">
        <f>Dashboard!J212</f>
        <v>#REF!</v>
      </c>
      <c r="Q203" s="87" t="str">
        <f>Dashboard!C212</f>
        <v>Kidbrooke with Hornfair</v>
      </c>
      <c r="R203" s="87" t="str">
        <f>Dashboard!A212</f>
        <v>Greenwich</v>
      </c>
    </row>
    <row r="204" spans="1:18">
      <c r="A204" s="98">
        <v>200</v>
      </c>
      <c r="B204" s="99" t="e">
        <f>LARGE(Dashboard!J$14:J$638,A204)</f>
        <v>#REF!</v>
      </c>
      <c r="C204" s="100" t="e">
        <f ca="1">VLOOKUP($B204,$P:Q,2,FALSE)</f>
        <v>#REF!</v>
      </c>
      <c r="D204" s="100" t="e">
        <f ca="1">VLOOKUP($B204,$P:R,3,FALSE)</f>
        <v>#REF!</v>
      </c>
      <c r="P204" s="110" t="e">
        <f>Dashboard!J213</f>
        <v>#REF!</v>
      </c>
      <c r="Q204" s="87" t="str">
        <f>Dashboard!C213</f>
        <v>Middle Park and Sutcliffe</v>
      </c>
      <c r="R204" s="87" t="str">
        <f>Dashboard!A213</f>
        <v>Greenwich</v>
      </c>
    </row>
    <row r="205" spans="1:18">
      <c r="A205" s="83">
        <v>201</v>
      </c>
      <c r="B205" s="96" t="e">
        <f>LARGE(Dashboard!J$14:J$638,A205)</f>
        <v>#REF!</v>
      </c>
      <c r="C205" s="97" t="e">
        <f ca="1">VLOOKUP($B205,$P:Q,2,FALSE)</f>
        <v>#REF!</v>
      </c>
      <c r="D205" s="97" t="e">
        <f ca="1">VLOOKUP($B205,$P:R,3,FALSE)</f>
        <v>#REF!</v>
      </c>
      <c r="P205" s="110" t="e">
        <f>Dashboard!J214</f>
        <v>#REF!</v>
      </c>
      <c r="Q205" s="87" t="str">
        <f>Dashboard!C214</f>
        <v>Peninsula</v>
      </c>
      <c r="R205" s="87" t="str">
        <f>Dashboard!A214</f>
        <v>Greenwich</v>
      </c>
    </row>
    <row r="206" spans="1:18">
      <c r="A206" s="98">
        <v>202</v>
      </c>
      <c r="B206" s="99" t="e">
        <f>LARGE(Dashboard!J$14:J$638,A206)</f>
        <v>#REF!</v>
      </c>
      <c r="C206" s="100" t="e">
        <f ca="1">VLOOKUP($B206,$P:Q,2,FALSE)</f>
        <v>#REF!</v>
      </c>
      <c r="D206" s="100" t="e">
        <f ca="1">VLOOKUP($B206,$P:R,3,FALSE)</f>
        <v>#REF!</v>
      </c>
      <c r="P206" s="110" t="e">
        <f>Dashboard!J215</f>
        <v>#REF!</v>
      </c>
      <c r="Q206" s="87" t="str">
        <f>Dashboard!C215</f>
        <v>Plumstead</v>
      </c>
      <c r="R206" s="87" t="str">
        <f>Dashboard!A215</f>
        <v>Greenwich</v>
      </c>
    </row>
    <row r="207" spans="1:18">
      <c r="A207" s="83">
        <v>203</v>
      </c>
      <c r="B207" s="96" t="e">
        <f>LARGE(Dashboard!J$14:J$638,A207)</f>
        <v>#REF!</v>
      </c>
      <c r="C207" s="97" t="e">
        <f ca="1">VLOOKUP($B207,$P:Q,2,FALSE)</f>
        <v>#REF!</v>
      </c>
      <c r="D207" s="97" t="e">
        <f ca="1">VLOOKUP($B207,$P:R,3,FALSE)</f>
        <v>#REF!</v>
      </c>
      <c r="P207" s="110" t="e">
        <f>Dashboard!J216</f>
        <v>#REF!</v>
      </c>
      <c r="Q207" s="87" t="str">
        <f>Dashboard!C216</f>
        <v>Shooters Hill</v>
      </c>
      <c r="R207" s="87" t="str">
        <f>Dashboard!A216</f>
        <v>Greenwich</v>
      </c>
    </row>
    <row r="208" spans="1:18">
      <c r="A208" s="98">
        <v>204</v>
      </c>
      <c r="B208" s="99" t="e">
        <f>LARGE(Dashboard!J$14:J$638,A208)</f>
        <v>#REF!</v>
      </c>
      <c r="C208" s="100" t="e">
        <f ca="1">VLOOKUP($B208,$P:Q,2,FALSE)</f>
        <v>#REF!</v>
      </c>
      <c r="D208" s="100" t="e">
        <f ca="1">VLOOKUP($B208,$P:R,3,FALSE)</f>
        <v>#REF!</v>
      </c>
      <c r="P208" s="110" t="e">
        <f>Dashboard!J217</f>
        <v>#REF!</v>
      </c>
      <c r="Q208" s="87" t="str">
        <f>Dashboard!C217</f>
        <v>Thamesmead Moorings</v>
      </c>
      <c r="R208" s="87" t="str">
        <f>Dashboard!A217</f>
        <v>Greenwich</v>
      </c>
    </row>
    <row r="209" spans="1:18">
      <c r="A209" s="83">
        <v>205</v>
      </c>
      <c r="B209" s="96" t="e">
        <f>LARGE(Dashboard!J$14:J$638,A209)</f>
        <v>#REF!</v>
      </c>
      <c r="C209" s="97" t="e">
        <f ca="1">VLOOKUP($B209,$P:Q,2,FALSE)</f>
        <v>#REF!</v>
      </c>
      <c r="D209" s="97" t="e">
        <f ca="1">VLOOKUP($B209,$P:R,3,FALSE)</f>
        <v>#REF!</v>
      </c>
      <c r="P209" s="110" t="e">
        <f>Dashboard!J218</f>
        <v>#REF!</v>
      </c>
      <c r="Q209" s="87" t="str">
        <f>Dashboard!C218</f>
        <v>Woolwich Common</v>
      </c>
      <c r="R209" s="87" t="str">
        <f>Dashboard!A218</f>
        <v>Greenwich</v>
      </c>
    </row>
    <row r="210" spans="1:18">
      <c r="A210" s="98">
        <v>206</v>
      </c>
      <c r="B210" s="99" t="e">
        <f>LARGE(Dashboard!J$14:J$638,A210)</f>
        <v>#REF!</v>
      </c>
      <c r="C210" s="100" t="e">
        <f ca="1">VLOOKUP($B210,$P:Q,2,FALSE)</f>
        <v>#REF!</v>
      </c>
      <c r="D210" s="100" t="e">
        <f ca="1">VLOOKUP($B210,$P:R,3,FALSE)</f>
        <v>#REF!</v>
      </c>
      <c r="P210" s="110" t="e">
        <f>Dashboard!J219</f>
        <v>#REF!</v>
      </c>
      <c r="Q210" s="87" t="str">
        <f>Dashboard!C219</f>
        <v>Woolwich Riverside</v>
      </c>
      <c r="R210" s="87" t="str">
        <f>Dashboard!A219</f>
        <v>Greenwich</v>
      </c>
    </row>
    <row r="211" spans="1:18">
      <c r="A211" s="83">
        <v>207</v>
      </c>
      <c r="B211" s="96" t="e">
        <f>LARGE(Dashboard!J$14:J$638,A211)</f>
        <v>#REF!</v>
      </c>
      <c r="C211" s="97" t="e">
        <f ca="1">VLOOKUP($B211,$P:Q,2,FALSE)</f>
        <v>#REF!</v>
      </c>
      <c r="D211" s="97" t="e">
        <f ca="1">VLOOKUP($B211,$P:R,3,FALSE)</f>
        <v>#REF!</v>
      </c>
      <c r="P211" s="110" t="e">
        <f>Dashboard!J220</f>
        <v>#REF!</v>
      </c>
      <c r="Q211" s="87" t="str">
        <f>Dashboard!C220</f>
        <v>Brownswood</v>
      </c>
      <c r="R211" s="87" t="str">
        <f>Dashboard!A220</f>
        <v>Hackney</v>
      </c>
    </row>
    <row r="212" spans="1:18">
      <c r="A212" s="98">
        <v>208</v>
      </c>
      <c r="B212" s="99" t="e">
        <f>LARGE(Dashboard!J$14:J$638,A212)</f>
        <v>#REF!</v>
      </c>
      <c r="C212" s="100" t="e">
        <f ca="1">VLOOKUP($B212,$P:Q,2,FALSE)</f>
        <v>#REF!</v>
      </c>
      <c r="D212" s="100" t="e">
        <f ca="1">VLOOKUP($B212,$P:R,3,FALSE)</f>
        <v>#REF!</v>
      </c>
      <c r="P212" s="110" t="e">
        <f>Dashboard!J221</f>
        <v>#REF!</v>
      </c>
      <c r="Q212" s="87" t="str">
        <f>Dashboard!C221</f>
        <v>Cazenove</v>
      </c>
      <c r="R212" s="87" t="str">
        <f>Dashboard!A221</f>
        <v>Hackney</v>
      </c>
    </row>
    <row r="213" spans="1:18">
      <c r="A213" s="83">
        <v>209</v>
      </c>
      <c r="B213" s="96" t="e">
        <f>LARGE(Dashboard!J$14:J$638,A213)</f>
        <v>#REF!</v>
      </c>
      <c r="C213" s="97" t="e">
        <f ca="1">VLOOKUP($B213,$P:Q,2,FALSE)</f>
        <v>#REF!</v>
      </c>
      <c r="D213" s="97" t="e">
        <f ca="1">VLOOKUP($B213,$P:R,3,FALSE)</f>
        <v>#REF!</v>
      </c>
      <c r="P213" s="110" t="e">
        <f>Dashboard!J222</f>
        <v>#REF!</v>
      </c>
      <c r="Q213" s="87" t="str">
        <f>Dashboard!C222</f>
        <v>Chatham</v>
      </c>
      <c r="R213" s="87" t="str">
        <f>Dashboard!A222</f>
        <v>Hackney</v>
      </c>
    </row>
    <row r="214" spans="1:18">
      <c r="A214" s="98">
        <v>210</v>
      </c>
      <c r="B214" s="99" t="e">
        <f>LARGE(Dashboard!J$14:J$638,A214)</f>
        <v>#REF!</v>
      </c>
      <c r="C214" s="100" t="e">
        <f ca="1">VLOOKUP($B214,$P:Q,2,FALSE)</f>
        <v>#REF!</v>
      </c>
      <c r="D214" s="100" t="e">
        <f ca="1">VLOOKUP($B214,$P:R,3,FALSE)</f>
        <v>#REF!</v>
      </c>
      <c r="P214" s="110" t="e">
        <f>Dashboard!J223</f>
        <v>#REF!</v>
      </c>
      <c r="Q214" s="87" t="str">
        <f>Dashboard!C223</f>
        <v>Clissold</v>
      </c>
      <c r="R214" s="87" t="str">
        <f>Dashboard!A223</f>
        <v>Hackney</v>
      </c>
    </row>
    <row r="215" spans="1:18">
      <c r="A215" s="83">
        <v>211</v>
      </c>
      <c r="B215" s="96" t="e">
        <f>LARGE(Dashboard!J$14:J$638,A215)</f>
        <v>#REF!</v>
      </c>
      <c r="C215" s="97" t="e">
        <f ca="1">VLOOKUP($B215,$P:Q,2,FALSE)</f>
        <v>#REF!</v>
      </c>
      <c r="D215" s="97" t="e">
        <f ca="1">VLOOKUP($B215,$P:R,3,FALSE)</f>
        <v>#REF!</v>
      </c>
      <c r="P215" s="110" t="e">
        <f>Dashboard!J224</f>
        <v>#REF!</v>
      </c>
      <c r="Q215" s="87" t="str">
        <f>Dashboard!C224</f>
        <v>Dalston</v>
      </c>
      <c r="R215" s="87" t="str">
        <f>Dashboard!A224</f>
        <v>Hackney</v>
      </c>
    </row>
    <row r="216" spans="1:18">
      <c r="A216" s="98">
        <v>212</v>
      </c>
      <c r="B216" s="99" t="e">
        <f>LARGE(Dashboard!J$14:J$638,A216)</f>
        <v>#REF!</v>
      </c>
      <c r="C216" s="100" t="e">
        <f ca="1">VLOOKUP($B216,$P:Q,2,FALSE)</f>
        <v>#REF!</v>
      </c>
      <c r="D216" s="100" t="e">
        <f ca="1">VLOOKUP($B216,$P:R,3,FALSE)</f>
        <v>#REF!</v>
      </c>
      <c r="P216" s="110" t="e">
        <f>Dashboard!J225</f>
        <v>#REF!</v>
      </c>
      <c r="Q216" s="87" t="str">
        <f>Dashboard!C225</f>
        <v>De Beauvoir</v>
      </c>
      <c r="R216" s="87" t="str">
        <f>Dashboard!A225</f>
        <v>Hackney</v>
      </c>
    </row>
    <row r="217" spans="1:18">
      <c r="A217" s="83">
        <v>213</v>
      </c>
      <c r="B217" s="96" t="e">
        <f>LARGE(Dashboard!J$14:J$638,A217)</f>
        <v>#REF!</v>
      </c>
      <c r="C217" s="97" t="e">
        <f ca="1">VLOOKUP($B217,$P:Q,2,FALSE)</f>
        <v>#REF!</v>
      </c>
      <c r="D217" s="97" t="e">
        <f ca="1">VLOOKUP($B217,$P:R,3,FALSE)</f>
        <v>#REF!</v>
      </c>
      <c r="P217" s="110" t="e">
        <f>Dashboard!J226</f>
        <v>#REF!</v>
      </c>
      <c r="Q217" s="87" t="str">
        <f>Dashboard!C226</f>
        <v>Hackney Central</v>
      </c>
      <c r="R217" s="87" t="str">
        <f>Dashboard!A226</f>
        <v>Hackney</v>
      </c>
    </row>
    <row r="218" spans="1:18">
      <c r="A218" s="98">
        <v>214</v>
      </c>
      <c r="B218" s="99" t="e">
        <f>LARGE(Dashboard!J$14:J$638,A218)</f>
        <v>#REF!</v>
      </c>
      <c r="C218" s="100" t="e">
        <f ca="1">VLOOKUP($B218,$P:Q,2,FALSE)</f>
        <v>#REF!</v>
      </c>
      <c r="D218" s="100" t="e">
        <f ca="1">VLOOKUP($B218,$P:R,3,FALSE)</f>
        <v>#REF!</v>
      </c>
      <c r="P218" s="110" t="e">
        <f>Dashboard!J227</f>
        <v>#REF!</v>
      </c>
      <c r="Q218" s="87" t="str">
        <f>Dashboard!C227</f>
        <v>Hackney Downs</v>
      </c>
      <c r="R218" s="87" t="str">
        <f>Dashboard!A227</f>
        <v>Hackney</v>
      </c>
    </row>
    <row r="219" spans="1:18">
      <c r="A219" s="83">
        <v>215</v>
      </c>
      <c r="B219" s="96" t="e">
        <f>LARGE(Dashboard!J$14:J$638,A219)</f>
        <v>#REF!</v>
      </c>
      <c r="C219" s="97" t="e">
        <f ca="1">VLOOKUP($B219,$P:Q,2,FALSE)</f>
        <v>#REF!</v>
      </c>
      <c r="D219" s="97" t="e">
        <f ca="1">VLOOKUP($B219,$P:R,3,FALSE)</f>
        <v>#REF!</v>
      </c>
      <c r="P219" s="110" t="e">
        <f>Dashboard!J228</f>
        <v>#REF!</v>
      </c>
      <c r="Q219" s="87" t="str">
        <f>Dashboard!C228</f>
        <v>Haggerston</v>
      </c>
      <c r="R219" s="87" t="str">
        <f>Dashboard!A228</f>
        <v>Hackney</v>
      </c>
    </row>
    <row r="220" spans="1:18">
      <c r="A220" s="98">
        <v>216</v>
      </c>
      <c r="B220" s="99" t="e">
        <f>LARGE(Dashboard!J$14:J$638,A220)</f>
        <v>#REF!</v>
      </c>
      <c r="C220" s="100" t="e">
        <f ca="1">VLOOKUP($B220,$P:Q,2,FALSE)</f>
        <v>#REF!</v>
      </c>
      <c r="D220" s="100" t="e">
        <f ca="1">VLOOKUP($B220,$P:R,3,FALSE)</f>
        <v>#REF!</v>
      </c>
      <c r="P220" s="110" t="e">
        <f>Dashboard!J229</f>
        <v>#REF!</v>
      </c>
      <c r="Q220" s="87" t="str">
        <f>Dashboard!C229</f>
        <v>Hoxton</v>
      </c>
      <c r="R220" s="87" t="str">
        <f>Dashboard!A229</f>
        <v>Hackney</v>
      </c>
    </row>
    <row r="221" spans="1:18">
      <c r="A221" s="83">
        <v>217</v>
      </c>
      <c r="B221" s="96" t="e">
        <f>LARGE(Dashboard!J$14:J$638,A221)</f>
        <v>#REF!</v>
      </c>
      <c r="C221" s="97" t="e">
        <f ca="1">VLOOKUP($B221,$P:Q,2,FALSE)</f>
        <v>#REF!</v>
      </c>
      <c r="D221" s="97" t="e">
        <f ca="1">VLOOKUP($B221,$P:R,3,FALSE)</f>
        <v>#REF!</v>
      </c>
      <c r="P221" s="110" t="e">
        <f>Dashboard!J230</f>
        <v>#REF!</v>
      </c>
      <c r="Q221" s="87" t="str">
        <f>Dashboard!C230</f>
        <v>King's Park</v>
      </c>
      <c r="R221" s="87" t="str">
        <f>Dashboard!A230</f>
        <v>Hackney</v>
      </c>
    </row>
    <row r="222" spans="1:18">
      <c r="A222" s="98">
        <v>218</v>
      </c>
      <c r="B222" s="99" t="e">
        <f>LARGE(Dashboard!J$14:J$638,A222)</f>
        <v>#REF!</v>
      </c>
      <c r="C222" s="100" t="e">
        <f ca="1">VLOOKUP($B222,$P:Q,2,FALSE)</f>
        <v>#REF!</v>
      </c>
      <c r="D222" s="100" t="e">
        <f ca="1">VLOOKUP($B222,$P:R,3,FALSE)</f>
        <v>#REF!</v>
      </c>
      <c r="P222" s="110" t="e">
        <f>Dashboard!J231</f>
        <v>#REF!</v>
      </c>
      <c r="Q222" s="87" t="str">
        <f>Dashboard!C231</f>
        <v>Leabridge</v>
      </c>
      <c r="R222" s="87" t="str">
        <f>Dashboard!A231</f>
        <v>Hackney</v>
      </c>
    </row>
    <row r="223" spans="1:18">
      <c r="A223" s="83">
        <v>219</v>
      </c>
      <c r="B223" s="96" t="e">
        <f>LARGE(Dashboard!J$14:J$638,A223)</f>
        <v>#REF!</v>
      </c>
      <c r="C223" s="97" t="e">
        <f ca="1">VLOOKUP($B223,$P:Q,2,FALSE)</f>
        <v>#REF!</v>
      </c>
      <c r="D223" s="97" t="e">
        <f ca="1">VLOOKUP($B223,$P:R,3,FALSE)</f>
        <v>#REF!</v>
      </c>
      <c r="P223" s="110" t="e">
        <f>Dashboard!J232</f>
        <v>#REF!</v>
      </c>
      <c r="Q223" s="87" t="str">
        <f>Dashboard!C232</f>
        <v>Lordship</v>
      </c>
      <c r="R223" s="87" t="str">
        <f>Dashboard!A232</f>
        <v>Hackney</v>
      </c>
    </row>
    <row r="224" spans="1:18">
      <c r="A224" s="98">
        <v>220</v>
      </c>
      <c r="B224" s="99" t="e">
        <f>LARGE(Dashboard!J$14:J$638,A224)</f>
        <v>#REF!</v>
      </c>
      <c r="C224" s="100" t="e">
        <f ca="1">VLOOKUP($B224,$P:Q,2,FALSE)</f>
        <v>#REF!</v>
      </c>
      <c r="D224" s="100" t="e">
        <f ca="1">VLOOKUP($B224,$P:R,3,FALSE)</f>
        <v>#REF!</v>
      </c>
      <c r="P224" s="110" t="e">
        <f>Dashboard!J233</f>
        <v>#REF!</v>
      </c>
      <c r="Q224" s="87" t="str">
        <f>Dashboard!C233</f>
        <v>New River</v>
      </c>
      <c r="R224" s="87" t="str">
        <f>Dashboard!A233</f>
        <v>Hackney</v>
      </c>
    </row>
    <row r="225" spans="1:18">
      <c r="A225" s="83">
        <v>221</v>
      </c>
      <c r="B225" s="96" t="e">
        <f>LARGE(Dashboard!J$14:J$638,A225)</f>
        <v>#REF!</v>
      </c>
      <c r="C225" s="97" t="e">
        <f ca="1">VLOOKUP($B225,$P:Q,2,FALSE)</f>
        <v>#REF!</v>
      </c>
      <c r="D225" s="97" t="e">
        <f ca="1">VLOOKUP($B225,$P:R,3,FALSE)</f>
        <v>#REF!</v>
      </c>
      <c r="P225" s="110" t="e">
        <f>Dashboard!J234</f>
        <v>#REF!</v>
      </c>
      <c r="Q225" s="87" t="str">
        <f>Dashboard!C234</f>
        <v>Queensbridge</v>
      </c>
      <c r="R225" s="87" t="str">
        <f>Dashboard!A234</f>
        <v>Hackney</v>
      </c>
    </row>
    <row r="226" spans="1:18">
      <c r="A226" s="98">
        <v>222</v>
      </c>
      <c r="B226" s="99" t="e">
        <f>LARGE(Dashboard!J$14:J$638,A226)</f>
        <v>#REF!</v>
      </c>
      <c r="C226" s="100" t="e">
        <f ca="1">VLOOKUP($B226,$P:Q,2,FALSE)</f>
        <v>#REF!</v>
      </c>
      <c r="D226" s="100" t="e">
        <f ca="1">VLOOKUP($B226,$P:R,3,FALSE)</f>
        <v>#REF!</v>
      </c>
      <c r="P226" s="110" t="e">
        <f>Dashboard!J235</f>
        <v>#REF!</v>
      </c>
      <c r="Q226" s="87" t="str">
        <f>Dashboard!C235</f>
        <v>Springfield</v>
      </c>
      <c r="R226" s="87" t="str">
        <f>Dashboard!A235</f>
        <v>Hackney</v>
      </c>
    </row>
    <row r="227" spans="1:18">
      <c r="A227" s="83">
        <v>223</v>
      </c>
      <c r="B227" s="96" t="e">
        <f>LARGE(Dashboard!J$14:J$638,A227)</f>
        <v>#REF!</v>
      </c>
      <c r="C227" s="97" t="e">
        <f ca="1">VLOOKUP($B227,$P:Q,2,FALSE)</f>
        <v>#REF!</v>
      </c>
      <c r="D227" s="97" t="e">
        <f ca="1">VLOOKUP($B227,$P:R,3,FALSE)</f>
        <v>#REF!</v>
      </c>
      <c r="P227" s="110" t="e">
        <f>Dashboard!J236</f>
        <v>#REF!</v>
      </c>
      <c r="Q227" s="87" t="str">
        <f>Dashboard!C236</f>
        <v>Stoke Newington Central</v>
      </c>
      <c r="R227" s="87" t="str">
        <f>Dashboard!A236</f>
        <v>Hackney</v>
      </c>
    </row>
    <row r="228" spans="1:18">
      <c r="A228" s="98">
        <v>224</v>
      </c>
      <c r="B228" s="99" t="e">
        <f>LARGE(Dashboard!J$14:J$638,A228)</f>
        <v>#REF!</v>
      </c>
      <c r="C228" s="100" t="e">
        <f ca="1">VLOOKUP($B228,$P:Q,2,FALSE)</f>
        <v>#REF!</v>
      </c>
      <c r="D228" s="100" t="e">
        <f ca="1">VLOOKUP($B228,$P:R,3,FALSE)</f>
        <v>#REF!</v>
      </c>
      <c r="P228" s="110" t="e">
        <f>Dashboard!J237</f>
        <v>#REF!</v>
      </c>
      <c r="Q228" s="87" t="str">
        <f>Dashboard!C237</f>
        <v>Victoria</v>
      </c>
      <c r="R228" s="87" t="str">
        <f>Dashboard!A237</f>
        <v>Hackney</v>
      </c>
    </row>
    <row r="229" spans="1:18">
      <c r="A229" s="83">
        <v>225</v>
      </c>
      <c r="B229" s="96" t="e">
        <f>LARGE(Dashboard!J$14:J$638,A229)</f>
        <v>#REF!</v>
      </c>
      <c r="C229" s="97" t="e">
        <f ca="1">VLOOKUP($B229,$P:Q,2,FALSE)</f>
        <v>#REF!</v>
      </c>
      <c r="D229" s="97" t="e">
        <f ca="1">VLOOKUP($B229,$P:R,3,FALSE)</f>
        <v>#REF!</v>
      </c>
      <c r="P229" s="110" t="e">
        <f>Dashboard!J238</f>
        <v>#REF!</v>
      </c>
      <c r="Q229" s="87" t="str">
        <f>Dashboard!C238</f>
        <v>Wick</v>
      </c>
      <c r="R229" s="87" t="str">
        <f>Dashboard!A238</f>
        <v>Hackney</v>
      </c>
    </row>
    <row r="230" spans="1:18">
      <c r="A230" s="98">
        <v>226</v>
      </c>
      <c r="B230" s="99" t="e">
        <f>LARGE(Dashboard!J$14:J$638,A230)</f>
        <v>#REF!</v>
      </c>
      <c r="C230" s="100" t="e">
        <f ca="1">VLOOKUP($B230,$P:Q,2,FALSE)</f>
        <v>#REF!</v>
      </c>
      <c r="D230" s="100" t="e">
        <f ca="1">VLOOKUP($B230,$P:R,3,FALSE)</f>
        <v>#REF!</v>
      </c>
      <c r="P230" s="110" t="e">
        <f>Dashboard!J239</f>
        <v>#REF!</v>
      </c>
      <c r="Q230" s="87" t="str">
        <f>Dashboard!C239</f>
        <v>Addison</v>
      </c>
      <c r="R230" s="87" t="str">
        <f>Dashboard!A239</f>
        <v>Hammersmith and Fulham</v>
      </c>
    </row>
    <row r="231" spans="1:18">
      <c r="A231" s="83">
        <v>227</v>
      </c>
      <c r="B231" s="96" t="e">
        <f>LARGE(Dashboard!J$14:J$638,A231)</f>
        <v>#REF!</v>
      </c>
      <c r="C231" s="97" t="e">
        <f ca="1">VLOOKUP($B231,$P:Q,2,FALSE)</f>
        <v>#REF!</v>
      </c>
      <c r="D231" s="97" t="e">
        <f ca="1">VLOOKUP($B231,$P:R,3,FALSE)</f>
        <v>#REF!</v>
      </c>
      <c r="P231" s="110" t="e">
        <f>Dashboard!J240</f>
        <v>#REF!</v>
      </c>
      <c r="Q231" s="87" t="str">
        <f>Dashboard!C240</f>
        <v>Askew</v>
      </c>
      <c r="R231" s="87" t="str">
        <f>Dashboard!A240</f>
        <v>Hammersmith and Fulham</v>
      </c>
    </row>
    <row r="232" spans="1:18">
      <c r="A232" s="98">
        <v>228</v>
      </c>
      <c r="B232" s="99" t="e">
        <f>LARGE(Dashboard!J$14:J$638,A232)</f>
        <v>#REF!</v>
      </c>
      <c r="C232" s="100" t="e">
        <f ca="1">VLOOKUP($B232,$P:Q,2,FALSE)</f>
        <v>#REF!</v>
      </c>
      <c r="D232" s="100" t="e">
        <f ca="1">VLOOKUP($B232,$P:R,3,FALSE)</f>
        <v>#REF!</v>
      </c>
      <c r="P232" s="110" t="e">
        <f>Dashboard!J241</f>
        <v>#REF!</v>
      </c>
      <c r="Q232" s="87" t="str">
        <f>Dashboard!C241</f>
        <v>Avonmore and Brook Green</v>
      </c>
      <c r="R232" s="87" t="str">
        <f>Dashboard!A241</f>
        <v>Hammersmith and Fulham</v>
      </c>
    </row>
    <row r="233" spans="1:18">
      <c r="A233" s="83">
        <v>229</v>
      </c>
      <c r="B233" s="96" t="e">
        <f>LARGE(Dashboard!J$14:J$638,A233)</f>
        <v>#REF!</v>
      </c>
      <c r="C233" s="97" t="e">
        <f ca="1">VLOOKUP($B233,$P:Q,2,FALSE)</f>
        <v>#REF!</v>
      </c>
      <c r="D233" s="97" t="e">
        <f ca="1">VLOOKUP($B233,$P:R,3,FALSE)</f>
        <v>#REF!</v>
      </c>
      <c r="P233" s="110" t="e">
        <f>Dashboard!J242</f>
        <v>#REF!</v>
      </c>
      <c r="Q233" s="87" t="str">
        <f>Dashboard!C242</f>
        <v>College Park and Old Oak</v>
      </c>
      <c r="R233" s="87" t="str">
        <f>Dashboard!A242</f>
        <v>Hammersmith and Fulham</v>
      </c>
    </row>
    <row r="234" spans="1:18">
      <c r="A234" s="98">
        <v>230</v>
      </c>
      <c r="B234" s="99" t="e">
        <f>LARGE(Dashboard!J$14:J$638,A234)</f>
        <v>#REF!</v>
      </c>
      <c r="C234" s="100" t="e">
        <f ca="1">VLOOKUP($B234,$P:Q,2,FALSE)</f>
        <v>#REF!</v>
      </c>
      <c r="D234" s="100" t="e">
        <f ca="1">VLOOKUP($B234,$P:R,3,FALSE)</f>
        <v>#REF!</v>
      </c>
      <c r="P234" s="110" t="e">
        <f>Dashboard!J243</f>
        <v>#REF!</v>
      </c>
      <c r="Q234" s="87" t="str">
        <f>Dashboard!C243</f>
        <v>Fulham Broadway</v>
      </c>
      <c r="R234" s="87" t="str">
        <f>Dashboard!A243</f>
        <v>Hammersmith and Fulham</v>
      </c>
    </row>
    <row r="235" spans="1:18">
      <c r="A235" s="83">
        <v>231</v>
      </c>
      <c r="B235" s="96" t="e">
        <f>LARGE(Dashboard!J$14:J$638,A235)</f>
        <v>#REF!</v>
      </c>
      <c r="C235" s="97" t="e">
        <f ca="1">VLOOKUP($B235,$P:Q,2,FALSE)</f>
        <v>#REF!</v>
      </c>
      <c r="D235" s="97" t="e">
        <f ca="1">VLOOKUP($B235,$P:R,3,FALSE)</f>
        <v>#REF!</v>
      </c>
      <c r="P235" s="110" t="e">
        <f>Dashboard!J244</f>
        <v>#REF!</v>
      </c>
      <c r="Q235" s="87" t="str">
        <f>Dashboard!C244</f>
        <v>Fulham Reach</v>
      </c>
      <c r="R235" s="87" t="str">
        <f>Dashboard!A244</f>
        <v>Hammersmith and Fulham</v>
      </c>
    </row>
    <row r="236" spans="1:18">
      <c r="A236" s="98">
        <v>232</v>
      </c>
      <c r="B236" s="99" t="e">
        <f>LARGE(Dashboard!J$14:J$638,A236)</f>
        <v>#REF!</v>
      </c>
      <c r="C236" s="100" t="e">
        <f ca="1">VLOOKUP($B236,$P:Q,2,FALSE)</f>
        <v>#REF!</v>
      </c>
      <c r="D236" s="100" t="e">
        <f ca="1">VLOOKUP($B236,$P:R,3,FALSE)</f>
        <v>#REF!</v>
      </c>
      <c r="P236" s="110" t="e">
        <f>Dashboard!J245</f>
        <v>#REF!</v>
      </c>
      <c r="Q236" s="87" t="str">
        <f>Dashboard!C245</f>
        <v>Hammersmith Broadway</v>
      </c>
      <c r="R236" s="87" t="str">
        <f>Dashboard!A245</f>
        <v>Hammersmith and Fulham</v>
      </c>
    </row>
    <row r="237" spans="1:18">
      <c r="A237" s="83">
        <v>233</v>
      </c>
      <c r="B237" s="96" t="e">
        <f>LARGE(Dashboard!J$14:J$638,A237)</f>
        <v>#REF!</v>
      </c>
      <c r="C237" s="97" t="e">
        <f ca="1">VLOOKUP($B237,$P:Q,2,FALSE)</f>
        <v>#REF!</v>
      </c>
      <c r="D237" s="97" t="e">
        <f ca="1">VLOOKUP($B237,$P:R,3,FALSE)</f>
        <v>#REF!</v>
      </c>
      <c r="P237" s="110" t="e">
        <f>Dashboard!J246</f>
        <v>#REF!</v>
      </c>
      <c r="Q237" s="87" t="str">
        <f>Dashboard!C246</f>
        <v>Munster</v>
      </c>
      <c r="R237" s="87" t="str">
        <f>Dashboard!A246</f>
        <v>Hammersmith and Fulham</v>
      </c>
    </row>
    <row r="238" spans="1:18">
      <c r="A238" s="98">
        <v>234</v>
      </c>
      <c r="B238" s="99" t="e">
        <f>LARGE(Dashboard!J$14:J$638,A238)</f>
        <v>#REF!</v>
      </c>
      <c r="C238" s="100" t="e">
        <f ca="1">VLOOKUP($B238,$P:Q,2,FALSE)</f>
        <v>#REF!</v>
      </c>
      <c r="D238" s="100" t="e">
        <f ca="1">VLOOKUP($B238,$P:R,3,FALSE)</f>
        <v>#REF!</v>
      </c>
      <c r="P238" s="110" t="e">
        <f>Dashboard!J247</f>
        <v>#REF!</v>
      </c>
      <c r="Q238" s="87" t="str">
        <f>Dashboard!C247</f>
        <v>North End</v>
      </c>
      <c r="R238" s="87" t="str">
        <f>Dashboard!A247</f>
        <v>Hammersmith and Fulham</v>
      </c>
    </row>
    <row r="239" spans="1:18">
      <c r="A239" s="83">
        <v>235</v>
      </c>
      <c r="B239" s="96" t="e">
        <f>LARGE(Dashboard!J$14:J$638,A239)</f>
        <v>#REF!</v>
      </c>
      <c r="C239" s="97" t="e">
        <f ca="1">VLOOKUP($B239,$P:Q,2,FALSE)</f>
        <v>#REF!</v>
      </c>
      <c r="D239" s="97" t="e">
        <f ca="1">VLOOKUP($B239,$P:R,3,FALSE)</f>
        <v>#REF!</v>
      </c>
      <c r="P239" s="110" t="e">
        <f>Dashboard!J248</f>
        <v>#REF!</v>
      </c>
      <c r="Q239" s="87" t="str">
        <f>Dashboard!C248</f>
        <v>Palace Riverside</v>
      </c>
      <c r="R239" s="87" t="str">
        <f>Dashboard!A248</f>
        <v>Hammersmith and Fulham</v>
      </c>
    </row>
    <row r="240" spans="1:18">
      <c r="A240" s="98">
        <v>236</v>
      </c>
      <c r="B240" s="99" t="e">
        <f>LARGE(Dashboard!J$14:J$638,A240)</f>
        <v>#REF!</v>
      </c>
      <c r="C240" s="100" t="e">
        <f ca="1">VLOOKUP($B240,$P:Q,2,FALSE)</f>
        <v>#REF!</v>
      </c>
      <c r="D240" s="100" t="e">
        <f ca="1">VLOOKUP($B240,$P:R,3,FALSE)</f>
        <v>#REF!</v>
      </c>
      <c r="P240" s="110" t="e">
        <f>Dashboard!J249</f>
        <v>#REF!</v>
      </c>
      <c r="Q240" s="87" t="str">
        <f>Dashboard!C249</f>
        <v>Parsons Green and Walham</v>
      </c>
      <c r="R240" s="87" t="str">
        <f>Dashboard!A249</f>
        <v>Hammersmith and Fulham</v>
      </c>
    </row>
    <row r="241" spans="1:18">
      <c r="A241" s="83">
        <v>237</v>
      </c>
      <c r="B241" s="96" t="e">
        <f>LARGE(Dashboard!J$14:J$638,A241)</f>
        <v>#REF!</v>
      </c>
      <c r="C241" s="97" t="e">
        <f ca="1">VLOOKUP($B241,$P:Q,2,FALSE)</f>
        <v>#REF!</v>
      </c>
      <c r="D241" s="97" t="e">
        <f ca="1">VLOOKUP($B241,$P:R,3,FALSE)</f>
        <v>#REF!</v>
      </c>
      <c r="P241" s="110" t="e">
        <f>Dashboard!J250</f>
        <v>#REF!</v>
      </c>
      <c r="Q241" s="87" t="str">
        <f>Dashboard!C250</f>
        <v>Ravenscourt Park</v>
      </c>
      <c r="R241" s="87" t="str">
        <f>Dashboard!A250</f>
        <v>Hammersmith and Fulham</v>
      </c>
    </row>
    <row r="242" spans="1:18">
      <c r="A242" s="98">
        <v>238</v>
      </c>
      <c r="B242" s="99" t="e">
        <f>LARGE(Dashboard!J$14:J$638,A242)</f>
        <v>#REF!</v>
      </c>
      <c r="C242" s="100" t="e">
        <f ca="1">VLOOKUP($B242,$P:Q,2,FALSE)</f>
        <v>#REF!</v>
      </c>
      <c r="D242" s="100" t="e">
        <f ca="1">VLOOKUP($B242,$P:R,3,FALSE)</f>
        <v>#REF!</v>
      </c>
      <c r="P242" s="110" t="e">
        <f>Dashboard!J251</f>
        <v>#REF!</v>
      </c>
      <c r="Q242" s="87" t="str">
        <f>Dashboard!C251</f>
        <v>Sands End</v>
      </c>
      <c r="R242" s="87" t="str">
        <f>Dashboard!A251</f>
        <v>Hammersmith and Fulham</v>
      </c>
    </row>
    <row r="243" spans="1:18">
      <c r="A243" s="83">
        <v>239</v>
      </c>
      <c r="B243" s="96" t="e">
        <f>LARGE(Dashboard!J$14:J$638,A243)</f>
        <v>#REF!</v>
      </c>
      <c r="C243" s="97" t="e">
        <f ca="1">VLOOKUP($B243,$P:Q,2,FALSE)</f>
        <v>#REF!</v>
      </c>
      <c r="D243" s="97" t="e">
        <f ca="1">VLOOKUP($B243,$P:R,3,FALSE)</f>
        <v>#REF!</v>
      </c>
      <c r="P243" s="110" t="e">
        <f>Dashboard!J252</f>
        <v>#REF!</v>
      </c>
      <c r="Q243" s="87" t="str">
        <f>Dashboard!C252</f>
        <v>Shepherd's Bush Green</v>
      </c>
      <c r="R243" s="87" t="str">
        <f>Dashboard!A252</f>
        <v>Hammersmith and Fulham</v>
      </c>
    </row>
    <row r="244" spans="1:18">
      <c r="A244" s="98">
        <v>240</v>
      </c>
      <c r="B244" s="99" t="e">
        <f>LARGE(Dashboard!J$14:J$638,A244)</f>
        <v>#REF!</v>
      </c>
      <c r="C244" s="100" t="e">
        <f ca="1">VLOOKUP($B244,$P:Q,2,FALSE)</f>
        <v>#REF!</v>
      </c>
      <c r="D244" s="100" t="e">
        <f ca="1">VLOOKUP($B244,$P:R,3,FALSE)</f>
        <v>#REF!</v>
      </c>
      <c r="P244" s="110" t="e">
        <f>Dashboard!J253</f>
        <v>#REF!</v>
      </c>
      <c r="Q244" s="87" t="str">
        <f>Dashboard!C253</f>
        <v>Town</v>
      </c>
      <c r="R244" s="87" t="str">
        <f>Dashboard!A253</f>
        <v>Hammersmith and Fulham</v>
      </c>
    </row>
    <row r="245" spans="1:18">
      <c r="A245" s="83">
        <v>241</v>
      </c>
      <c r="B245" s="96" t="e">
        <f>LARGE(Dashboard!J$14:J$638,A245)</f>
        <v>#REF!</v>
      </c>
      <c r="C245" s="97" t="e">
        <f ca="1">VLOOKUP($B245,$P:Q,2,FALSE)</f>
        <v>#REF!</v>
      </c>
      <c r="D245" s="97" t="e">
        <f ca="1">VLOOKUP($B245,$P:R,3,FALSE)</f>
        <v>#REF!</v>
      </c>
      <c r="P245" s="110" t="e">
        <f>Dashboard!J254</f>
        <v>#REF!</v>
      </c>
      <c r="Q245" s="87" t="str">
        <f>Dashboard!C254</f>
        <v>Wormholt and White City</v>
      </c>
      <c r="R245" s="87" t="str">
        <f>Dashboard!A254</f>
        <v>Hammersmith and Fulham</v>
      </c>
    </row>
    <row r="246" spans="1:18">
      <c r="A246" s="98">
        <v>242</v>
      </c>
      <c r="B246" s="99" t="e">
        <f>LARGE(Dashboard!J$14:J$638,A246)</f>
        <v>#REF!</v>
      </c>
      <c r="C246" s="100" t="e">
        <f ca="1">VLOOKUP($B246,$P:Q,2,FALSE)</f>
        <v>#REF!</v>
      </c>
      <c r="D246" s="100" t="e">
        <f ca="1">VLOOKUP($B246,$P:R,3,FALSE)</f>
        <v>#REF!</v>
      </c>
      <c r="P246" s="110" t="e">
        <f>Dashboard!J255</f>
        <v>#REF!</v>
      </c>
      <c r="Q246" s="87" t="str">
        <f>Dashboard!C255</f>
        <v>Alexandra</v>
      </c>
      <c r="R246" s="87" t="str">
        <f>Dashboard!A255</f>
        <v>Haringey</v>
      </c>
    </row>
    <row r="247" spans="1:18">
      <c r="A247" s="83">
        <v>243</v>
      </c>
      <c r="B247" s="96" t="e">
        <f>LARGE(Dashboard!J$14:J$638,A247)</f>
        <v>#REF!</v>
      </c>
      <c r="C247" s="97" t="e">
        <f ca="1">VLOOKUP($B247,$P:Q,2,FALSE)</f>
        <v>#REF!</v>
      </c>
      <c r="D247" s="97" t="e">
        <f ca="1">VLOOKUP($B247,$P:R,3,FALSE)</f>
        <v>#REF!</v>
      </c>
      <c r="P247" s="110" t="e">
        <f>Dashboard!J256</f>
        <v>#REF!</v>
      </c>
      <c r="Q247" s="87" t="str">
        <f>Dashboard!C256</f>
        <v>Bounds Green</v>
      </c>
      <c r="R247" s="87" t="str">
        <f>Dashboard!A256</f>
        <v>Haringey</v>
      </c>
    </row>
    <row r="248" spans="1:18">
      <c r="A248" s="98">
        <v>244</v>
      </c>
      <c r="B248" s="99" t="e">
        <f>LARGE(Dashboard!J$14:J$638,A248)</f>
        <v>#REF!</v>
      </c>
      <c r="C248" s="100" t="e">
        <f ca="1">VLOOKUP($B248,$P:Q,2,FALSE)</f>
        <v>#REF!</v>
      </c>
      <c r="D248" s="100" t="e">
        <f ca="1">VLOOKUP($B248,$P:R,3,FALSE)</f>
        <v>#REF!</v>
      </c>
      <c r="P248" s="110" t="e">
        <f>Dashboard!J257</f>
        <v>#REF!</v>
      </c>
      <c r="Q248" s="87" t="str">
        <f>Dashboard!C257</f>
        <v>Bruce Grove</v>
      </c>
      <c r="R248" s="87" t="str">
        <f>Dashboard!A257</f>
        <v>Haringey</v>
      </c>
    </row>
    <row r="249" spans="1:18">
      <c r="A249" s="83">
        <v>245</v>
      </c>
      <c r="B249" s="96" t="e">
        <f>LARGE(Dashboard!J$14:J$638,A249)</f>
        <v>#REF!</v>
      </c>
      <c r="C249" s="97" t="e">
        <f ca="1">VLOOKUP($B249,$P:Q,2,FALSE)</f>
        <v>#REF!</v>
      </c>
      <c r="D249" s="97" t="e">
        <f ca="1">VLOOKUP($B249,$P:R,3,FALSE)</f>
        <v>#REF!</v>
      </c>
      <c r="P249" s="110" t="e">
        <f>Dashboard!J258</f>
        <v>#REF!</v>
      </c>
      <c r="Q249" s="87" t="str">
        <f>Dashboard!C258</f>
        <v>Crouch End</v>
      </c>
      <c r="R249" s="87" t="str">
        <f>Dashboard!A258</f>
        <v>Haringey</v>
      </c>
    </row>
    <row r="250" spans="1:18">
      <c r="A250" s="98">
        <v>246</v>
      </c>
      <c r="B250" s="99" t="e">
        <f>LARGE(Dashboard!J$14:J$638,A250)</f>
        <v>#REF!</v>
      </c>
      <c r="C250" s="100" t="e">
        <f ca="1">VLOOKUP($B250,$P:Q,2,FALSE)</f>
        <v>#REF!</v>
      </c>
      <c r="D250" s="100" t="e">
        <f ca="1">VLOOKUP($B250,$P:R,3,FALSE)</f>
        <v>#REF!</v>
      </c>
      <c r="P250" s="110" t="e">
        <f>Dashboard!J259</f>
        <v>#REF!</v>
      </c>
      <c r="Q250" s="87" t="str">
        <f>Dashboard!C259</f>
        <v>Fortis Green</v>
      </c>
      <c r="R250" s="87" t="str">
        <f>Dashboard!A259</f>
        <v>Haringey</v>
      </c>
    </row>
    <row r="251" spans="1:18">
      <c r="A251" s="83">
        <v>247</v>
      </c>
      <c r="B251" s="96" t="e">
        <f>LARGE(Dashboard!J$14:J$638,A251)</f>
        <v>#REF!</v>
      </c>
      <c r="C251" s="97" t="e">
        <f ca="1">VLOOKUP($B251,$P:Q,2,FALSE)</f>
        <v>#REF!</v>
      </c>
      <c r="D251" s="97" t="e">
        <f ca="1">VLOOKUP($B251,$P:R,3,FALSE)</f>
        <v>#REF!</v>
      </c>
      <c r="P251" s="110" t="e">
        <f>Dashboard!J260</f>
        <v>#REF!</v>
      </c>
      <c r="Q251" s="87" t="str">
        <f>Dashboard!C260</f>
        <v>Harringay</v>
      </c>
      <c r="R251" s="87" t="str">
        <f>Dashboard!A260</f>
        <v>Haringey</v>
      </c>
    </row>
    <row r="252" spans="1:18">
      <c r="A252" s="98">
        <v>248</v>
      </c>
      <c r="B252" s="99" t="e">
        <f>LARGE(Dashboard!J$14:J$638,A252)</f>
        <v>#REF!</v>
      </c>
      <c r="C252" s="100" t="e">
        <f ca="1">VLOOKUP($B252,$P:Q,2,FALSE)</f>
        <v>#REF!</v>
      </c>
      <c r="D252" s="100" t="e">
        <f ca="1">VLOOKUP($B252,$P:R,3,FALSE)</f>
        <v>#REF!</v>
      </c>
      <c r="P252" s="110" t="e">
        <f>Dashboard!J261</f>
        <v>#REF!</v>
      </c>
      <c r="Q252" s="87" t="str">
        <f>Dashboard!C261</f>
        <v>Highgate</v>
      </c>
      <c r="R252" s="87" t="str">
        <f>Dashboard!A261</f>
        <v>Haringey</v>
      </c>
    </row>
    <row r="253" spans="1:18">
      <c r="A253" s="83">
        <v>249</v>
      </c>
      <c r="B253" s="96" t="e">
        <f>LARGE(Dashboard!J$14:J$638,A253)</f>
        <v>#REF!</v>
      </c>
      <c r="C253" s="97" t="e">
        <f ca="1">VLOOKUP($B253,$P:Q,2,FALSE)</f>
        <v>#REF!</v>
      </c>
      <c r="D253" s="97" t="e">
        <f ca="1">VLOOKUP($B253,$P:R,3,FALSE)</f>
        <v>#REF!</v>
      </c>
      <c r="P253" s="110" t="e">
        <f>Dashboard!J262</f>
        <v>#REF!</v>
      </c>
      <c r="Q253" s="87" t="str">
        <f>Dashboard!C262</f>
        <v>Hornsey</v>
      </c>
      <c r="R253" s="87" t="str">
        <f>Dashboard!A262</f>
        <v>Haringey</v>
      </c>
    </row>
    <row r="254" spans="1:18">
      <c r="A254" s="98">
        <v>250</v>
      </c>
      <c r="B254" s="99" t="e">
        <f>LARGE(Dashboard!J$14:J$638,A254)</f>
        <v>#REF!</v>
      </c>
      <c r="C254" s="100" t="e">
        <f ca="1">VLOOKUP($B254,$P:Q,2,FALSE)</f>
        <v>#REF!</v>
      </c>
      <c r="D254" s="100" t="e">
        <f ca="1">VLOOKUP($B254,$P:R,3,FALSE)</f>
        <v>#REF!</v>
      </c>
      <c r="P254" s="110" t="e">
        <f>Dashboard!J263</f>
        <v>#REF!</v>
      </c>
      <c r="Q254" s="87" t="str">
        <f>Dashboard!C263</f>
        <v>Muswell Hill</v>
      </c>
      <c r="R254" s="87" t="str">
        <f>Dashboard!A263</f>
        <v>Haringey</v>
      </c>
    </row>
    <row r="255" spans="1:18">
      <c r="A255" s="83">
        <v>251</v>
      </c>
      <c r="B255" s="96" t="e">
        <f>LARGE(Dashboard!J$14:J$638,A255)</f>
        <v>#REF!</v>
      </c>
      <c r="C255" s="97" t="e">
        <f ca="1">VLOOKUP($B255,$P:Q,2,FALSE)</f>
        <v>#REF!</v>
      </c>
      <c r="D255" s="97" t="e">
        <f ca="1">VLOOKUP($B255,$P:R,3,FALSE)</f>
        <v>#REF!</v>
      </c>
      <c r="P255" s="110" t="e">
        <f>Dashboard!J264</f>
        <v>#REF!</v>
      </c>
      <c r="Q255" s="87" t="str">
        <f>Dashboard!C264</f>
        <v>Noel Park</v>
      </c>
      <c r="R255" s="87" t="str">
        <f>Dashboard!A264</f>
        <v>Haringey</v>
      </c>
    </row>
    <row r="256" spans="1:18">
      <c r="A256" s="98">
        <v>252</v>
      </c>
      <c r="B256" s="99" t="e">
        <f>LARGE(Dashboard!J$14:J$638,A256)</f>
        <v>#REF!</v>
      </c>
      <c r="C256" s="100" t="e">
        <f ca="1">VLOOKUP($B256,$P:Q,2,FALSE)</f>
        <v>#REF!</v>
      </c>
      <c r="D256" s="100" t="e">
        <f ca="1">VLOOKUP($B256,$P:R,3,FALSE)</f>
        <v>#REF!</v>
      </c>
      <c r="P256" s="110" t="e">
        <f>Dashboard!J265</f>
        <v>#REF!</v>
      </c>
      <c r="Q256" s="87" t="str">
        <f>Dashboard!C265</f>
        <v>Northumberland Park</v>
      </c>
      <c r="R256" s="87" t="str">
        <f>Dashboard!A265</f>
        <v>Haringey</v>
      </c>
    </row>
    <row r="257" spans="1:18">
      <c r="A257" s="83">
        <v>253</v>
      </c>
      <c r="B257" s="96" t="e">
        <f>LARGE(Dashboard!J$14:J$638,A257)</f>
        <v>#REF!</v>
      </c>
      <c r="C257" s="97" t="e">
        <f ca="1">VLOOKUP($B257,$P:Q,2,FALSE)</f>
        <v>#REF!</v>
      </c>
      <c r="D257" s="97" t="e">
        <f ca="1">VLOOKUP($B257,$P:R,3,FALSE)</f>
        <v>#REF!</v>
      </c>
      <c r="P257" s="110" t="e">
        <f>Dashboard!J266</f>
        <v>#REF!</v>
      </c>
      <c r="Q257" s="87" t="str">
        <f>Dashboard!C266</f>
        <v>St Ann's</v>
      </c>
      <c r="R257" s="87" t="str">
        <f>Dashboard!A266</f>
        <v>Haringey</v>
      </c>
    </row>
    <row r="258" spans="1:18">
      <c r="A258" s="98">
        <v>254</v>
      </c>
      <c r="B258" s="99" t="e">
        <f>LARGE(Dashboard!J$14:J$638,A258)</f>
        <v>#REF!</v>
      </c>
      <c r="C258" s="100" t="e">
        <f ca="1">VLOOKUP($B258,$P:Q,2,FALSE)</f>
        <v>#REF!</v>
      </c>
      <c r="D258" s="100" t="e">
        <f ca="1">VLOOKUP($B258,$P:R,3,FALSE)</f>
        <v>#REF!</v>
      </c>
      <c r="P258" s="110" t="e">
        <f>Dashboard!J267</f>
        <v>#REF!</v>
      </c>
      <c r="Q258" s="87" t="str">
        <f>Dashboard!C267</f>
        <v>Seven Sisters</v>
      </c>
      <c r="R258" s="87" t="str">
        <f>Dashboard!A267</f>
        <v>Haringey</v>
      </c>
    </row>
    <row r="259" spans="1:18">
      <c r="A259" s="83">
        <v>255</v>
      </c>
      <c r="B259" s="96" t="e">
        <f>LARGE(Dashboard!J$14:J$638,A259)</f>
        <v>#REF!</v>
      </c>
      <c r="C259" s="97" t="e">
        <f ca="1">VLOOKUP($B259,$P:Q,2,FALSE)</f>
        <v>#REF!</v>
      </c>
      <c r="D259" s="97" t="e">
        <f ca="1">VLOOKUP($B259,$P:R,3,FALSE)</f>
        <v>#REF!</v>
      </c>
      <c r="P259" s="110" t="e">
        <f>Dashboard!J268</f>
        <v>#REF!</v>
      </c>
      <c r="Q259" s="87" t="str">
        <f>Dashboard!C268</f>
        <v>Stroud Green</v>
      </c>
      <c r="R259" s="87" t="str">
        <f>Dashboard!A268</f>
        <v>Haringey</v>
      </c>
    </row>
    <row r="260" spans="1:18">
      <c r="A260" s="98">
        <v>256</v>
      </c>
      <c r="B260" s="99" t="e">
        <f>LARGE(Dashboard!J$14:J$638,A260)</f>
        <v>#REF!</v>
      </c>
      <c r="C260" s="100" t="e">
        <f ca="1">VLOOKUP($B260,$P:Q,2,FALSE)</f>
        <v>#REF!</v>
      </c>
      <c r="D260" s="100" t="e">
        <f ca="1">VLOOKUP($B260,$P:R,3,FALSE)</f>
        <v>#REF!</v>
      </c>
      <c r="P260" s="110" t="e">
        <f>Dashboard!J269</f>
        <v>#REF!</v>
      </c>
      <c r="Q260" s="87" t="str">
        <f>Dashboard!C269</f>
        <v>Tottenham Green</v>
      </c>
      <c r="R260" s="87" t="str">
        <f>Dashboard!A269</f>
        <v>Haringey</v>
      </c>
    </row>
    <row r="261" spans="1:18">
      <c r="A261" s="83">
        <v>257</v>
      </c>
      <c r="B261" s="96" t="e">
        <f>LARGE(Dashboard!J$14:J$638,A261)</f>
        <v>#REF!</v>
      </c>
      <c r="C261" s="97" t="e">
        <f ca="1">VLOOKUP($B261,$P:Q,2,FALSE)</f>
        <v>#REF!</v>
      </c>
      <c r="D261" s="97" t="e">
        <f ca="1">VLOOKUP($B261,$P:R,3,FALSE)</f>
        <v>#REF!</v>
      </c>
      <c r="P261" s="110" t="e">
        <f>Dashboard!J270</f>
        <v>#REF!</v>
      </c>
      <c r="Q261" s="87" t="str">
        <f>Dashboard!C270</f>
        <v>Tottenham Hale</v>
      </c>
      <c r="R261" s="87" t="str">
        <f>Dashboard!A270</f>
        <v>Haringey</v>
      </c>
    </row>
    <row r="262" spans="1:18">
      <c r="A262" s="98">
        <v>258</v>
      </c>
      <c r="B262" s="99" t="e">
        <f>LARGE(Dashboard!J$14:J$638,A262)</f>
        <v>#REF!</v>
      </c>
      <c r="C262" s="100" t="e">
        <f ca="1">VLOOKUP($B262,$P:Q,2,FALSE)</f>
        <v>#REF!</v>
      </c>
      <c r="D262" s="100" t="e">
        <f ca="1">VLOOKUP($B262,$P:R,3,FALSE)</f>
        <v>#REF!</v>
      </c>
      <c r="P262" s="110" t="e">
        <f>Dashboard!J271</f>
        <v>#REF!</v>
      </c>
      <c r="Q262" s="87" t="str">
        <f>Dashboard!C271</f>
        <v>West Green</v>
      </c>
      <c r="R262" s="87" t="str">
        <f>Dashboard!A271</f>
        <v>Haringey</v>
      </c>
    </row>
    <row r="263" spans="1:18">
      <c r="A263" s="83">
        <v>259</v>
      </c>
      <c r="B263" s="96" t="e">
        <f>LARGE(Dashboard!J$14:J$638,A263)</f>
        <v>#REF!</v>
      </c>
      <c r="C263" s="97" t="e">
        <f ca="1">VLOOKUP($B263,$P:Q,2,FALSE)</f>
        <v>#REF!</v>
      </c>
      <c r="D263" s="97" t="e">
        <f ca="1">VLOOKUP($B263,$P:R,3,FALSE)</f>
        <v>#REF!</v>
      </c>
      <c r="P263" s="110" t="e">
        <f>Dashboard!J272</f>
        <v>#REF!</v>
      </c>
      <c r="Q263" s="87" t="str">
        <f>Dashboard!C272</f>
        <v>White Hart Lane</v>
      </c>
      <c r="R263" s="87" t="str">
        <f>Dashboard!A272</f>
        <v>Haringey</v>
      </c>
    </row>
    <row r="264" spans="1:18">
      <c r="A264" s="98">
        <v>260</v>
      </c>
      <c r="B264" s="99" t="e">
        <f>LARGE(Dashboard!J$14:J$638,A264)</f>
        <v>#REF!</v>
      </c>
      <c r="C264" s="100" t="e">
        <f ca="1">VLOOKUP($B264,$P:Q,2,FALSE)</f>
        <v>#REF!</v>
      </c>
      <c r="D264" s="100" t="e">
        <f ca="1">VLOOKUP($B264,$P:R,3,FALSE)</f>
        <v>#REF!</v>
      </c>
      <c r="P264" s="110" t="e">
        <f>Dashboard!J273</f>
        <v>#REF!</v>
      </c>
      <c r="Q264" s="87" t="str">
        <f>Dashboard!C273</f>
        <v>Woodside</v>
      </c>
      <c r="R264" s="87" t="str">
        <f>Dashboard!A273</f>
        <v>Haringey</v>
      </c>
    </row>
    <row r="265" spans="1:18">
      <c r="A265" s="83">
        <v>261</v>
      </c>
      <c r="B265" s="96" t="e">
        <f>LARGE(Dashboard!J$14:J$638,A265)</f>
        <v>#REF!</v>
      </c>
      <c r="C265" s="97" t="e">
        <f ca="1">VLOOKUP($B265,$P:Q,2,FALSE)</f>
        <v>#REF!</v>
      </c>
      <c r="D265" s="97" t="e">
        <f ca="1">VLOOKUP($B265,$P:R,3,FALSE)</f>
        <v>#REF!</v>
      </c>
      <c r="P265" s="110" t="e">
        <f>Dashboard!J274</f>
        <v>#REF!</v>
      </c>
      <c r="Q265" s="87" t="str">
        <f>Dashboard!C274</f>
        <v>Belmont</v>
      </c>
      <c r="R265" s="87" t="str">
        <f>Dashboard!A274</f>
        <v>Harrow</v>
      </c>
    </row>
    <row r="266" spans="1:18">
      <c r="A266" s="98">
        <v>262</v>
      </c>
      <c r="B266" s="99" t="e">
        <f>LARGE(Dashboard!J$14:J$638,A266)</f>
        <v>#REF!</v>
      </c>
      <c r="C266" s="100" t="e">
        <f ca="1">VLOOKUP($B266,$P:Q,2,FALSE)</f>
        <v>#REF!</v>
      </c>
      <c r="D266" s="100" t="e">
        <f ca="1">VLOOKUP($B266,$P:R,3,FALSE)</f>
        <v>#REF!</v>
      </c>
      <c r="P266" s="110" t="e">
        <f>Dashboard!J275</f>
        <v>#REF!</v>
      </c>
      <c r="Q266" s="87" t="str">
        <f>Dashboard!C275</f>
        <v>Canons</v>
      </c>
      <c r="R266" s="87" t="str">
        <f>Dashboard!A275</f>
        <v>Harrow</v>
      </c>
    </row>
    <row r="267" spans="1:18">
      <c r="A267" s="83">
        <v>263</v>
      </c>
      <c r="B267" s="96" t="e">
        <f>LARGE(Dashboard!J$14:J$638,A267)</f>
        <v>#REF!</v>
      </c>
      <c r="C267" s="97" t="e">
        <f ca="1">VLOOKUP($B267,$P:Q,2,FALSE)</f>
        <v>#REF!</v>
      </c>
      <c r="D267" s="97" t="e">
        <f ca="1">VLOOKUP($B267,$P:R,3,FALSE)</f>
        <v>#REF!</v>
      </c>
      <c r="P267" s="110" t="e">
        <f>Dashboard!J276</f>
        <v>#REF!</v>
      </c>
      <c r="Q267" s="87" t="str">
        <f>Dashboard!C276</f>
        <v>Edgware</v>
      </c>
      <c r="R267" s="87" t="str">
        <f>Dashboard!A276</f>
        <v>Harrow</v>
      </c>
    </row>
    <row r="268" spans="1:18">
      <c r="A268" s="98">
        <v>264</v>
      </c>
      <c r="B268" s="99" t="e">
        <f>LARGE(Dashboard!J$14:J$638,A268)</f>
        <v>#REF!</v>
      </c>
      <c r="C268" s="100" t="e">
        <f ca="1">VLOOKUP($B268,$P:Q,2,FALSE)</f>
        <v>#REF!</v>
      </c>
      <c r="D268" s="100" t="e">
        <f ca="1">VLOOKUP($B268,$P:R,3,FALSE)</f>
        <v>#REF!</v>
      </c>
      <c r="P268" s="110" t="e">
        <f>Dashboard!J277</f>
        <v>#REF!</v>
      </c>
      <c r="Q268" s="87" t="str">
        <f>Dashboard!C277</f>
        <v>Greenhill</v>
      </c>
      <c r="R268" s="87" t="str">
        <f>Dashboard!A277</f>
        <v>Harrow</v>
      </c>
    </row>
    <row r="269" spans="1:18">
      <c r="A269" s="83">
        <v>265</v>
      </c>
      <c r="B269" s="96" t="e">
        <f>LARGE(Dashboard!J$14:J$638,A269)</f>
        <v>#REF!</v>
      </c>
      <c r="C269" s="97" t="e">
        <f ca="1">VLOOKUP($B269,$P:Q,2,FALSE)</f>
        <v>#REF!</v>
      </c>
      <c r="D269" s="97" t="e">
        <f ca="1">VLOOKUP($B269,$P:R,3,FALSE)</f>
        <v>#REF!</v>
      </c>
      <c r="P269" s="110" t="e">
        <f>Dashboard!J278</f>
        <v>#REF!</v>
      </c>
      <c r="Q269" s="87" t="str">
        <f>Dashboard!C278</f>
        <v>Harrow on the Hill</v>
      </c>
      <c r="R269" s="87" t="str">
        <f>Dashboard!A278</f>
        <v>Harrow</v>
      </c>
    </row>
    <row r="270" spans="1:18">
      <c r="A270" s="98">
        <v>266</v>
      </c>
      <c r="B270" s="99" t="e">
        <f>LARGE(Dashboard!J$14:J$638,A270)</f>
        <v>#REF!</v>
      </c>
      <c r="C270" s="100" t="e">
        <f ca="1">VLOOKUP($B270,$P:Q,2,FALSE)</f>
        <v>#REF!</v>
      </c>
      <c r="D270" s="100" t="e">
        <f ca="1">VLOOKUP($B270,$P:R,3,FALSE)</f>
        <v>#REF!</v>
      </c>
      <c r="P270" s="110" t="e">
        <f>Dashboard!J279</f>
        <v>#REF!</v>
      </c>
      <c r="Q270" s="87" t="str">
        <f>Dashboard!C279</f>
        <v>Harrow Weald</v>
      </c>
      <c r="R270" s="87" t="str">
        <f>Dashboard!A279</f>
        <v>Harrow</v>
      </c>
    </row>
    <row r="271" spans="1:18">
      <c r="A271" s="83">
        <v>267</v>
      </c>
      <c r="B271" s="96" t="e">
        <f>LARGE(Dashboard!J$14:J$638,A271)</f>
        <v>#REF!</v>
      </c>
      <c r="C271" s="97" t="e">
        <f ca="1">VLOOKUP($B271,$P:Q,2,FALSE)</f>
        <v>#REF!</v>
      </c>
      <c r="D271" s="97" t="e">
        <f ca="1">VLOOKUP($B271,$P:R,3,FALSE)</f>
        <v>#REF!</v>
      </c>
      <c r="P271" s="110" t="e">
        <f>Dashboard!J280</f>
        <v>#REF!</v>
      </c>
      <c r="Q271" s="87" t="str">
        <f>Dashboard!C280</f>
        <v>Hatch End</v>
      </c>
      <c r="R271" s="87" t="str">
        <f>Dashboard!A280</f>
        <v>Harrow</v>
      </c>
    </row>
    <row r="272" spans="1:18">
      <c r="A272" s="98">
        <v>268</v>
      </c>
      <c r="B272" s="99" t="e">
        <f>LARGE(Dashboard!J$14:J$638,A272)</f>
        <v>#REF!</v>
      </c>
      <c r="C272" s="100" t="e">
        <f ca="1">VLOOKUP($B272,$P:Q,2,FALSE)</f>
        <v>#REF!</v>
      </c>
      <c r="D272" s="100" t="e">
        <f ca="1">VLOOKUP($B272,$P:R,3,FALSE)</f>
        <v>#REF!</v>
      </c>
      <c r="P272" s="110" t="e">
        <f>Dashboard!J281</f>
        <v>#REF!</v>
      </c>
      <c r="Q272" s="87" t="str">
        <f>Dashboard!C281</f>
        <v>Headstone North</v>
      </c>
      <c r="R272" s="87" t="str">
        <f>Dashboard!A281</f>
        <v>Harrow</v>
      </c>
    </row>
    <row r="273" spans="1:18">
      <c r="A273" s="83">
        <v>269</v>
      </c>
      <c r="B273" s="96" t="e">
        <f>LARGE(Dashboard!J$14:J$638,A273)</f>
        <v>#REF!</v>
      </c>
      <c r="C273" s="97" t="e">
        <f ca="1">VLOOKUP($B273,$P:Q,2,FALSE)</f>
        <v>#REF!</v>
      </c>
      <c r="D273" s="97" t="e">
        <f ca="1">VLOOKUP($B273,$P:R,3,FALSE)</f>
        <v>#REF!</v>
      </c>
      <c r="P273" s="110" t="e">
        <f>Dashboard!J282</f>
        <v>#REF!</v>
      </c>
      <c r="Q273" s="87" t="str">
        <f>Dashboard!C282</f>
        <v>Headstone South</v>
      </c>
      <c r="R273" s="87" t="str">
        <f>Dashboard!A282</f>
        <v>Harrow</v>
      </c>
    </row>
    <row r="274" spans="1:18">
      <c r="A274" s="98">
        <v>270</v>
      </c>
      <c r="B274" s="99" t="e">
        <f>LARGE(Dashboard!J$14:J$638,A274)</f>
        <v>#REF!</v>
      </c>
      <c r="C274" s="100" t="e">
        <f ca="1">VLOOKUP($B274,$P:Q,2,FALSE)</f>
        <v>#REF!</v>
      </c>
      <c r="D274" s="100" t="e">
        <f ca="1">VLOOKUP($B274,$P:R,3,FALSE)</f>
        <v>#REF!</v>
      </c>
      <c r="P274" s="110" t="e">
        <f>Dashboard!J283</f>
        <v>#REF!</v>
      </c>
      <c r="Q274" s="87" t="str">
        <f>Dashboard!C283</f>
        <v>Kenton East</v>
      </c>
      <c r="R274" s="87" t="str">
        <f>Dashboard!A283</f>
        <v>Harrow</v>
      </c>
    </row>
    <row r="275" spans="1:18">
      <c r="A275" s="83">
        <v>271</v>
      </c>
      <c r="B275" s="96" t="e">
        <f>LARGE(Dashboard!J$14:J$638,A275)</f>
        <v>#REF!</v>
      </c>
      <c r="C275" s="97" t="e">
        <f ca="1">VLOOKUP($B275,$P:Q,2,FALSE)</f>
        <v>#REF!</v>
      </c>
      <c r="D275" s="97" t="e">
        <f ca="1">VLOOKUP($B275,$P:R,3,FALSE)</f>
        <v>#REF!</v>
      </c>
      <c r="P275" s="110" t="e">
        <f>Dashboard!J284</f>
        <v>#REF!</v>
      </c>
      <c r="Q275" s="87" t="str">
        <f>Dashboard!C284</f>
        <v>Kenton West</v>
      </c>
      <c r="R275" s="87" t="str">
        <f>Dashboard!A284</f>
        <v>Harrow</v>
      </c>
    </row>
    <row r="276" spans="1:18">
      <c r="A276" s="98">
        <v>272</v>
      </c>
      <c r="B276" s="99" t="e">
        <f>LARGE(Dashboard!J$14:J$638,A276)</f>
        <v>#REF!</v>
      </c>
      <c r="C276" s="100" t="e">
        <f ca="1">VLOOKUP($B276,$P:Q,2,FALSE)</f>
        <v>#REF!</v>
      </c>
      <c r="D276" s="100" t="e">
        <f ca="1">VLOOKUP($B276,$P:R,3,FALSE)</f>
        <v>#REF!</v>
      </c>
      <c r="P276" s="110" t="e">
        <f>Dashboard!J285</f>
        <v>#REF!</v>
      </c>
      <c r="Q276" s="87" t="str">
        <f>Dashboard!C285</f>
        <v>Marlborough</v>
      </c>
      <c r="R276" s="87" t="str">
        <f>Dashboard!A285</f>
        <v>Harrow</v>
      </c>
    </row>
    <row r="277" spans="1:18">
      <c r="A277" s="83">
        <v>273</v>
      </c>
      <c r="B277" s="96" t="e">
        <f>LARGE(Dashboard!J$14:J$638,A277)</f>
        <v>#REF!</v>
      </c>
      <c r="C277" s="97" t="e">
        <f ca="1">VLOOKUP($B277,$P:Q,2,FALSE)</f>
        <v>#REF!</v>
      </c>
      <c r="D277" s="97" t="e">
        <f ca="1">VLOOKUP($B277,$P:R,3,FALSE)</f>
        <v>#REF!</v>
      </c>
      <c r="P277" s="110" t="e">
        <f>Dashboard!J286</f>
        <v>#REF!</v>
      </c>
      <c r="Q277" s="87" t="str">
        <f>Dashboard!C286</f>
        <v>Pinner</v>
      </c>
      <c r="R277" s="87" t="str">
        <f>Dashboard!A286</f>
        <v>Harrow</v>
      </c>
    </row>
    <row r="278" spans="1:18">
      <c r="A278" s="98">
        <v>274</v>
      </c>
      <c r="B278" s="99" t="e">
        <f>LARGE(Dashboard!J$14:J$638,A278)</f>
        <v>#REF!</v>
      </c>
      <c r="C278" s="100" t="e">
        <f ca="1">VLOOKUP($B278,$P:Q,2,FALSE)</f>
        <v>#REF!</v>
      </c>
      <c r="D278" s="100" t="e">
        <f ca="1">VLOOKUP($B278,$P:R,3,FALSE)</f>
        <v>#REF!</v>
      </c>
      <c r="P278" s="110" t="e">
        <f>Dashboard!J287</f>
        <v>#REF!</v>
      </c>
      <c r="Q278" s="87" t="str">
        <f>Dashboard!C287</f>
        <v>Pinner South</v>
      </c>
      <c r="R278" s="87" t="str">
        <f>Dashboard!A287</f>
        <v>Harrow</v>
      </c>
    </row>
    <row r="279" spans="1:18">
      <c r="A279" s="83">
        <v>275</v>
      </c>
      <c r="B279" s="96" t="e">
        <f>LARGE(Dashboard!J$14:J$638,A279)</f>
        <v>#REF!</v>
      </c>
      <c r="C279" s="97" t="e">
        <f ca="1">VLOOKUP($B279,$P:Q,2,FALSE)</f>
        <v>#REF!</v>
      </c>
      <c r="D279" s="97" t="e">
        <f ca="1">VLOOKUP($B279,$P:R,3,FALSE)</f>
        <v>#REF!</v>
      </c>
      <c r="P279" s="110" t="e">
        <f>Dashboard!J288</f>
        <v>#REF!</v>
      </c>
      <c r="Q279" s="87" t="str">
        <f>Dashboard!C288</f>
        <v>Queensbury</v>
      </c>
      <c r="R279" s="87" t="str">
        <f>Dashboard!A288</f>
        <v>Harrow</v>
      </c>
    </row>
    <row r="280" spans="1:18">
      <c r="A280" s="98">
        <v>276</v>
      </c>
      <c r="B280" s="99" t="e">
        <f>LARGE(Dashboard!J$14:J$638,A280)</f>
        <v>#REF!</v>
      </c>
      <c r="C280" s="100" t="e">
        <f ca="1">VLOOKUP($B280,$P:Q,2,FALSE)</f>
        <v>#REF!</v>
      </c>
      <c r="D280" s="100" t="e">
        <f ca="1">VLOOKUP($B280,$P:R,3,FALSE)</f>
        <v>#REF!</v>
      </c>
      <c r="P280" s="110" t="e">
        <f>Dashboard!J289</f>
        <v>#REF!</v>
      </c>
      <c r="Q280" s="87" t="str">
        <f>Dashboard!C289</f>
        <v>Rayners Lane</v>
      </c>
      <c r="R280" s="87" t="str">
        <f>Dashboard!A289</f>
        <v>Harrow</v>
      </c>
    </row>
    <row r="281" spans="1:18">
      <c r="A281" s="83">
        <v>277</v>
      </c>
      <c r="B281" s="96" t="e">
        <f>LARGE(Dashboard!J$14:J$638,A281)</f>
        <v>#REF!</v>
      </c>
      <c r="C281" s="97" t="e">
        <f ca="1">VLOOKUP($B281,$P:Q,2,FALSE)</f>
        <v>#REF!</v>
      </c>
      <c r="D281" s="97" t="e">
        <f ca="1">VLOOKUP($B281,$P:R,3,FALSE)</f>
        <v>#REF!</v>
      </c>
      <c r="P281" s="110" t="e">
        <f>Dashboard!J290</f>
        <v>#REF!</v>
      </c>
      <c r="Q281" s="87" t="str">
        <f>Dashboard!C290</f>
        <v>Roxbourne</v>
      </c>
      <c r="R281" s="87" t="str">
        <f>Dashboard!A290</f>
        <v>Harrow</v>
      </c>
    </row>
    <row r="282" spans="1:18">
      <c r="A282" s="98">
        <v>278</v>
      </c>
      <c r="B282" s="99" t="e">
        <f>LARGE(Dashboard!J$14:J$638,A282)</f>
        <v>#REF!</v>
      </c>
      <c r="C282" s="100" t="e">
        <f ca="1">VLOOKUP($B282,$P:Q,2,FALSE)</f>
        <v>#REF!</v>
      </c>
      <c r="D282" s="100" t="e">
        <f ca="1">VLOOKUP($B282,$P:R,3,FALSE)</f>
        <v>#REF!</v>
      </c>
      <c r="P282" s="110" t="e">
        <f>Dashboard!J291</f>
        <v>#REF!</v>
      </c>
      <c r="Q282" s="87" t="str">
        <f>Dashboard!C291</f>
        <v>Roxeth</v>
      </c>
      <c r="R282" s="87" t="str">
        <f>Dashboard!A291</f>
        <v>Harrow</v>
      </c>
    </row>
    <row r="283" spans="1:18">
      <c r="A283" s="83">
        <v>279</v>
      </c>
      <c r="B283" s="96" t="e">
        <f>LARGE(Dashboard!J$14:J$638,A283)</f>
        <v>#REF!</v>
      </c>
      <c r="C283" s="97" t="e">
        <f ca="1">VLOOKUP($B283,$P:Q,2,FALSE)</f>
        <v>#REF!</v>
      </c>
      <c r="D283" s="97" t="e">
        <f ca="1">VLOOKUP($B283,$P:R,3,FALSE)</f>
        <v>#REF!</v>
      </c>
      <c r="P283" s="110" t="e">
        <f>Dashboard!J292</f>
        <v>#REF!</v>
      </c>
      <c r="Q283" s="87" t="str">
        <f>Dashboard!C292</f>
        <v>Stanmore Park</v>
      </c>
      <c r="R283" s="87" t="str">
        <f>Dashboard!A292</f>
        <v>Harrow</v>
      </c>
    </row>
    <row r="284" spans="1:18">
      <c r="A284" s="98">
        <v>280</v>
      </c>
      <c r="B284" s="99" t="e">
        <f>LARGE(Dashboard!J$14:J$638,A284)</f>
        <v>#REF!</v>
      </c>
      <c r="C284" s="100" t="e">
        <f ca="1">VLOOKUP($B284,$P:Q,2,FALSE)</f>
        <v>#REF!</v>
      </c>
      <c r="D284" s="100" t="e">
        <f ca="1">VLOOKUP($B284,$P:R,3,FALSE)</f>
        <v>#REF!</v>
      </c>
      <c r="P284" s="110" t="e">
        <f>Dashboard!J293</f>
        <v>#REF!</v>
      </c>
      <c r="Q284" s="87" t="str">
        <f>Dashboard!C293</f>
        <v>Wealdstone</v>
      </c>
      <c r="R284" s="87" t="str">
        <f>Dashboard!A293</f>
        <v>Harrow</v>
      </c>
    </row>
    <row r="285" spans="1:18">
      <c r="A285" s="83">
        <v>281</v>
      </c>
      <c r="B285" s="96" t="e">
        <f>LARGE(Dashboard!J$14:J$638,A285)</f>
        <v>#REF!</v>
      </c>
      <c r="C285" s="97" t="e">
        <f ca="1">VLOOKUP($B285,$P:Q,2,FALSE)</f>
        <v>#REF!</v>
      </c>
      <c r="D285" s="97" t="e">
        <f ca="1">VLOOKUP($B285,$P:R,3,FALSE)</f>
        <v>#REF!</v>
      </c>
      <c r="P285" s="110" t="e">
        <f>Dashboard!J294</f>
        <v>#REF!</v>
      </c>
      <c r="Q285" s="87" t="str">
        <f>Dashboard!C294</f>
        <v>West Harrow</v>
      </c>
      <c r="R285" s="87" t="str">
        <f>Dashboard!A294</f>
        <v>Harrow</v>
      </c>
    </row>
    <row r="286" spans="1:18">
      <c r="A286" s="98">
        <v>282</v>
      </c>
      <c r="B286" s="99" t="e">
        <f>LARGE(Dashboard!J$14:J$638,A286)</f>
        <v>#REF!</v>
      </c>
      <c r="C286" s="100" t="e">
        <f ca="1">VLOOKUP($B286,$P:Q,2,FALSE)</f>
        <v>#REF!</v>
      </c>
      <c r="D286" s="100" t="e">
        <f ca="1">VLOOKUP($B286,$P:R,3,FALSE)</f>
        <v>#REF!</v>
      </c>
      <c r="P286" s="110" t="e">
        <f>Dashboard!J295</f>
        <v>#REF!</v>
      </c>
      <c r="Q286" s="87" t="str">
        <f>Dashboard!C295</f>
        <v>Brooklands</v>
      </c>
      <c r="R286" s="87" t="str">
        <f>Dashboard!A295</f>
        <v>Havering</v>
      </c>
    </row>
    <row r="287" spans="1:18">
      <c r="A287" s="83">
        <v>283</v>
      </c>
      <c r="B287" s="96" t="e">
        <f>LARGE(Dashboard!J$14:J$638,A287)</f>
        <v>#REF!</v>
      </c>
      <c r="C287" s="97" t="e">
        <f ca="1">VLOOKUP($B287,$P:Q,2,FALSE)</f>
        <v>#REF!</v>
      </c>
      <c r="D287" s="97" t="e">
        <f ca="1">VLOOKUP($B287,$P:R,3,FALSE)</f>
        <v>#REF!</v>
      </c>
      <c r="P287" s="110" t="e">
        <f>Dashboard!J296</f>
        <v>#REF!</v>
      </c>
      <c r="Q287" s="87" t="str">
        <f>Dashboard!C296</f>
        <v>Cranham</v>
      </c>
      <c r="R287" s="87" t="str">
        <f>Dashboard!A296</f>
        <v>Havering</v>
      </c>
    </row>
    <row r="288" spans="1:18">
      <c r="A288" s="98">
        <v>284</v>
      </c>
      <c r="B288" s="99" t="e">
        <f>LARGE(Dashboard!J$14:J$638,A288)</f>
        <v>#REF!</v>
      </c>
      <c r="C288" s="100" t="e">
        <f ca="1">VLOOKUP($B288,$P:Q,2,FALSE)</f>
        <v>#REF!</v>
      </c>
      <c r="D288" s="100" t="e">
        <f ca="1">VLOOKUP($B288,$P:R,3,FALSE)</f>
        <v>#REF!</v>
      </c>
      <c r="P288" s="110" t="e">
        <f>Dashboard!J297</f>
        <v>#REF!</v>
      </c>
      <c r="Q288" s="87" t="str">
        <f>Dashboard!C297</f>
        <v>Elm Park</v>
      </c>
      <c r="R288" s="87" t="str">
        <f>Dashboard!A297</f>
        <v>Havering</v>
      </c>
    </row>
    <row r="289" spans="1:18">
      <c r="A289" s="83">
        <v>285</v>
      </c>
      <c r="B289" s="96" t="e">
        <f>LARGE(Dashboard!J$14:J$638,A289)</f>
        <v>#REF!</v>
      </c>
      <c r="C289" s="97" t="e">
        <f ca="1">VLOOKUP($B289,$P:Q,2,FALSE)</f>
        <v>#REF!</v>
      </c>
      <c r="D289" s="97" t="e">
        <f ca="1">VLOOKUP($B289,$P:R,3,FALSE)</f>
        <v>#REF!</v>
      </c>
      <c r="P289" s="110" t="e">
        <f>Dashboard!J298</f>
        <v>#REF!</v>
      </c>
      <c r="Q289" s="87" t="str">
        <f>Dashboard!C298</f>
        <v>Emerson Park</v>
      </c>
      <c r="R289" s="87" t="str">
        <f>Dashboard!A298</f>
        <v>Havering</v>
      </c>
    </row>
    <row r="290" spans="1:18">
      <c r="A290" s="98">
        <v>286</v>
      </c>
      <c r="B290" s="99" t="e">
        <f>LARGE(Dashboard!J$14:J$638,A290)</f>
        <v>#REF!</v>
      </c>
      <c r="C290" s="100" t="e">
        <f ca="1">VLOOKUP($B290,$P:Q,2,FALSE)</f>
        <v>#REF!</v>
      </c>
      <c r="D290" s="100" t="e">
        <f ca="1">VLOOKUP($B290,$P:R,3,FALSE)</f>
        <v>#REF!</v>
      </c>
      <c r="P290" s="110" t="e">
        <f>Dashboard!J299</f>
        <v>#REF!</v>
      </c>
      <c r="Q290" s="87" t="str">
        <f>Dashboard!C299</f>
        <v>Gooshays</v>
      </c>
      <c r="R290" s="87" t="str">
        <f>Dashboard!A299</f>
        <v>Havering</v>
      </c>
    </row>
    <row r="291" spans="1:18">
      <c r="A291" s="83">
        <v>287</v>
      </c>
      <c r="B291" s="96" t="e">
        <f>LARGE(Dashboard!J$14:J$638,A291)</f>
        <v>#REF!</v>
      </c>
      <c r="C291" s="97" t="e">
        <f ca="1">VLOOKUP($B291,$P:Q,2,FALSE)</f>
        <v>#REF!</v>
      </c>
      <c r="D291" s="97" t="e">
        <f ca="1">VLOOKUP($B291,$P:R,3,FALSE)</f>
        <v>#REF!</v>
      </c>
      <c r="P291" s="110" t="e">
        <f>Dashboard!J300</f>
        <v>#REF!</v>
      </c>
      <c r="Q291" s="87" t="str">
        <f>Dashboard!C300</f>
        <v>Hacton</v>
      </c>
      <c r="R291" s="87" t="str">
        <f>Dashboard!A300</f>
        <v>Havering</v>
      </c>
    </row>
    <row r="292" spans="1:18">
      <c r="A292" s="98">
        <v>288</v>
      </c>
      <c r="B292" s="99" t="e">
        <f>LARGE(Dashboard!J$14:J$638,A292)</f>
        <v>#REF!</v>
      </c>
      <c r="C292" s="100" t="e">
        <f ca="1">VLOOKUP($B292,$P:Q,2,FALSE)</f>
        <v>#REF!</v>
      </c>
      <c r="D292" s="100" t="e">
        <f ca="1">VLOOKUP($B292,$P:R,3,FALSE)</f>
        <v>#REF!</v>
      </c>
      <c r="P292" s="110" t="e">
        <f>Dashboard!J301</f>
        <v>#REF!</v>
      </c>
      <c r="Q292" s="87" t="str">
        <f>Dashboard!C301</f>
        <v>Harold Wood</v>
      </c>
      <c r="R292" s="87" t="str">
        <f>Dashboard!A301</f>
        <v>Havering</v>
      </c>
    </row>
    <row r="293" spans="1:18">
      <c r="A293" s="83">
        <v>289</v>
      </c>
      <c r="B293" s="96" t="e">
        <f>LARGE(Dashboard!J$14:J$638,A293)</f>
        <v>#REF!</v>
      </c>
      <c r="C293" s="97" t="e">
        <f ca="1">VLOOKUP($B293,$P:Q,2,FALSE)</f>
        <v>#REF!</v>
      </c>
      <c r="D293" s="97" t="e">
        <f ca="1">VLOOKUP($B293,$P:R,3,FALSE)</f>
        <v>#REF!</v>
      </c>
      <c r="P293" s="110" t="e">
        <f>Dashboard!J302</f>
        <v>#REF!</v>
      </c>
      <c r="Q293" s="87" t="str">
        <f>Dashboard!C302</f>
        <v>Havering Park</v>
      </c>
      <c r="R293" s="87" t="str">
        <f>Dashboard!A302</f>
        <v>Havering</v>
      </c>
    </row>
    <row r="294" spans="1:18">
      <c r="A294" s="98">
        <v>290</v>
      </c>
      <c r="B294" s="99" t="e">
        <f>LARGE(Dashboard!J$14:J$638,A294)</f>
        <v>#REF!</v>
      </c>
      <c r="C294" s="100" t="e">
        <f ca="1">VLOOKUP($B294,$P:Q,2,FALSE)</f>
        <v>#REF!</v>
      </c>
      <c r="D294" s="100" t="e">
        <f ca="1">VLOOKUP($B294,$P:R,3,FALSE)</f>
        <v>#REF!</v>
      </c>
      <c r="P294" s="110" t="e">
        <f>Dashboard!J303</f>
        <v>#REF!</v>
      </c>
      <c r="Q294" s="87" t="str">
        <f>Dashboard!C303</f>
        <v>Heaton</v>
      </c>
      <c r="R294" s="87" t="str">
        <f>Dashboard!A303</f>
        <v>Havering</v>
      </c>
    </row>
    <row r="295" spans="1:18">
      <c r="A295" s="83">
        <v>291</v>
      </c>
      <c r="B295" s="96" t="e">
        <f>LARGE(Dashboard!J$14:J$638,A295)</f>
        <v>#REF!</v>
      </c>
      <c r="C295" s="97" t="e">
        <f ca="1">VLOOKUP($B295,$P:Q,2,FALSE)</f>
        <v>#REF!</v>
      </c>
      <c r="D295" s="97" t="e">
        <f ca="1">VLOOKUP($B295,$P:R,3,FALSE)</f>
        <v>#REF!</v>
      </c>
      <c r="P295" s="110" t="e">
        <f>Dashboard!J304</f>
        <v>#REF!</v>
      </c>
      <c r="Q295" s="87" t="str">
        <f>Dashboard!C304</f>
        <v>Hylands</v>
      </c>
      <c r="R295" s="87" t="str">
        <f>Dashboard!A304</f>
        <v>Havering</v>
      </c>
    </row>
    <row r="296" spans="1:18">
      <c r="A296" s="98">
        <v>292</v>
      </c>
      <c r="B296" s="99" t="e">
        <f>LARGE(Dashboard!J$14:J$638,A296)</f>
        <v>#REF!</v>
      </c>
      <c r="C296" s="100" t="e">
        <f ca="1">VLOOKUP($B296,$P:Q,2,FALSE)</f>
        <v>#REF!</v>
      </c>
      <c r="D296" s="100" t="e">
        <f ca="1">VLOOKUP($B296,$P:R,3,FALSE)</f>
        <v>#REF!</v>
      </c>
      <c r="P296" s="110" t="e">
        <f>Dashboard!J305</f>
        <v>#REF!</v>
      </c>
      <c r="Q296" s="87" t="str">
        <f>Dashboard!C305</f>
        <v>Mawneys</v>
      </c>
      <c r="R296" s="87" t="str">
        <f>Dashboard!A305</f>
        <v>Havering</v>
      </c>
    </row>
    <row r="297" spans="1:18">
      <c r="A297" s="83">
        <v>293</v>
      </c>
      <c r="B297" s="96" t="e">
        <f>LARGE(Dashboard!J$14:J$638,A297)</f>
        <v>#REF!</v>
      </c>
      <c r="C297" s="97" t="e">
        <f ca="1">VLOOKUP($B297,$P:Q,2,FALSE)</f>
        <v>#REF!</v>
      </c>
      <c r="D297" s="97" t="e">
        <f ca="1">VLOOKUP($B297,$P:R,3,FALSE)</f>
        <v>#REF!</v>
      </c>
      <c r="P297" s="110" t="e">
        <f>Dashboard!J306</f>
        <v>#REF!</v>
      </c>
      <c r="Q297" s="87" t="str">
        <f>Dashboard!C306</f>
        <v>Pettits</v>
      </c>
      <c r="R297" s="87" t="str">
        <f>Dashboard!A306</f>
        <v>Havering</v>
      </c>
    </row>
    <row r="298" spans="1:18">
      <c r="A298" s="98">
        <v>294</v>
      </c>
      <c r="B298" s="99" t="e">
        <f>LARGE(Dashboard!J$14:J$638,A298)</f>
        <v>#REF!</v>
      </c>
      <c r="C298" s="100" t="e">
        <f ca="1">VLOOKUP($B298,$P:Q,2,FALSE)</f>
        <v>#REF!</v>
      </c>
      <c r="D298" s="100" t="e">
        <f ca="1">VLOOKUP($B298,$P:R,3,FALSE)</f>
        <v>#REF!</v>
      </c>
      <c r="P298" s="110" t="e">
        <f>Dashboard!J307</f>
        <v>#REF!</v>
      </c>
      <c r="Q298" s="87" t="str">
        <f>Dashboard!C307</f>
        <v>Rainham and Wennington</v>
      </c>
      <c r="R298" s="87" t="str">
        <f>Dashboard!A307</f>
        <v>Havering</v>
      </c>
    </row>
    <row r="299" spans="1:18">
      <c r="A299" s="83">
        <v>295</v>
      </c>
      <c r="B299" s="96" t="e">
        <f>LARGE(Dashboard!J$14:J$638,A299)</f>
        <v>#REF!</v>
      </c>
      <c r="C299" s="97" t="e">
        <f ca="1">VLOOKUP($B299,$P:Q,2,FALSE)</f>
        <v>#REF!</v>
      </c>
      <c r="D299" s="97" t="e">
        <f ca="1">VLOOKUP($B299,$P:R,3,FALSE)</f>
        <v>#REF!</v>
      </c>
      <c r="P299" s="110" t="e">
        <f>Dashboard!J308</f>
        <v>#REF!</v>
      </c>
      <c r="Q299" s="87" t="str">
        <f>Dashboard!C308</f>
        <v>Romford Town</v>
      </c>
      <c r="R299" s="87" t="str">
        <f>Dashboard!A308</f>
        <v>Havering</v>
      </c>
    </row>
    <row r="300" spans="1:18">
      <c r="A300" s="98">
        <v>296</v>
      </c>
      <c r="B300" s="99" t="e">
        <f>LARGE(Dashboard!J$14:J$638,A300)</f>
        <v>#REF!</v>
      </c>
      <c r="C300" s="100" t="e">
        <f ca="1">VLOOKUP($B300,$P:Q,2,FALSE)</f>
        <v>#REF!</v>
      </c>
      <c r="D300" s="100" t="e">
        <f ca="1">VLOOKUP($B300,$P:R,3,FALSE)</f>
        <v>#REF!</v>
      </c>
      <c r="P300" s="110" t="e">
        <f>Dashboard!J309</f>
        <v>#REF!</v>
      </c>
      <c r="Q300" s="87" t="str">
        <f>Dashboard!C309</f>
        <v>St Andrew's</v>
      </c>
      <c r="R300" s="87" t="str">
        <f>Dashboard!A309</f>
        <v>Havering</v>
      </c>
    </row>
    <row r="301" spans="1:18">
      <c r="A301" s="83">
        <v>297</v>
      </c>
      <c r="B301" s="96" t="e">
        <f>LARGE(Dashboard!J$14:J$638,A301)</f>
        <v>#REF!</v>
      </c>
      <c r="C301" s="97" t="e">
        <f ca="1">VLOOKUP($B301,$P:Q,2,FALSE)</f>
        <v>#REF!</v>
      </c>
      <c r="D301" s="97" t="e">
        <f ca="1">VLOOKUP($B301,$P:R,3,FALSE)</f>
        <v>#REF!</v>
      </c>
      <c r="P301" s="110" t="e">
        <f>Dashboard!J310</f>
        <v>#REF!</v>
      </c>
      <c r="Q301" s="87" t="str">
        <f>Dashboard!C310</f>
        <v>South Hornchurch</v>
      </c>
      <c r="R301" s="87" t="str">
        <f>Dashboard!A310</f>
        <v>Havering</v>
      </c>
    </row>
    <row r="302" spans="1:18">
      <c r="A302" s="98">
        <v>298</v>
      </c>
      <c r="B302" s="99" t="e">
        <f>LARGE(Dashboard!J$14:J$638,A302)</f>
        <v>#REF!</v>
      </c>
      <c r="C302" s="100" t="e">
        <f ca="1">VLOOKUP($B302,$P:Q,2,FALSE)</f>
        <v>#REF!</v>
      </c>
      <c r="D302" s="100" t="e">
        <f ca="1">VLOOKUP($B302,$P:R,3,FALSE)</f>
        <v>#REF!</v>
      </c>
      <c r="P302" s="110" t="e">
        <f>Dashboard!J311</f>
        <v>#REF!</v>
      </c>
      <c r="Q302" s="87" t="str">
        <f>Dashboard!C311</f>
        <v>Squirrel's Heath</v>
      </c>
      <c r="R302" s="87" t="str">
        <f>Dashboard!A311</f>
        <v>Havering</v>
      </c>
    </row>
    <row r="303" spans="1:18">
      <c r="A303" s="83">
        <v>299</v>
      </c>
      <c r="B303" s="96" t="e">
        <f>LARGE(Dashboard!J$14:J$638,A303)</f>
        <v>#REF!</v>
      </c>
      <c r="C303" s="97" t="e">
        <f ca="1">VLOOKUP($B303,$P:Q,2,FALSE)</f>
        <v>#REF!</v>
      </c>
      <c r="D303" s="97" t="e">
        <f ca="1">VLOOKUP($B303,$P:R,3,FALSE)</f>
        <v>#REF!</v>
      </c>
      <c r="P303" s="110" t="e">
        <f>Dashboard!J312</f>
        <v>#REF!</v>
      </c>
      <c r="Q303" s="87" t="str">
        <f>Dashboard!C312</f>
        <v>Upminster</v>
      </c>
      <c r="R303" s="87" t="str">
        <f>Dashboard!A312</f>
        <v>Havering</v>
      </c>
    </row>
    <row r="304" spans="1:18">
      <c r="A304" s="98">
        <v>300</v>
      </c>
      <c r="B304" s="99" t="e">
        <f>LARGE(Dashboard!J$14:J$638,A304)</f>
        <v>#REF!</v>
      </c>
      <c r="C304" s="100" t="e">
        <f ca="1">VLOOKUP($B304,$P:Q,2,FALSE)</f>
        <v>#REF!</v>
      </c>
      <c r="D304" s="100" t="e">
        <f ca="1">VLOOKUP($B304,$P:R,3,FALSE)</f>
        <v>#REF!</v>
      </c>
      <c r="P304" s="110" t="e">
        <f>Dashboard!J313</f>
        <v>#REF!</v>
      </c>
      <c r="Q304" s="87" t="str">
        <f>Dashboard!C313</f>
        <v>Barnhill</v>
      </c>
      <c r="R304" s="87" t="str">
        <f>Dashboard!A313</f>
        <v>Hillingdon</v>
      </c>
    </row>
    <row r="305" spans="1:18">
      <c r="A305" s="83">
        <v>301</v>
      </c>
      <c r="B305" s="96" t="e">
        <f>LARGE(Dashboard!J$14:J$638,A305)</f>
        <v>#REF!</v>
      </c>
      <c r="C305" s="97" t="e">
        <f ca="1">VLOOKUP($B305,$P:Q,2,FALSE)</f>
        <v>#REF!</v>
      </c>
      <c r="D305" s="97" t="e">
        <f ca="1">VLOOKUP($B305,$P:R,3,FALSE)</f>
        <v>#REF!</v>
      </c>
      <c r="P305" s="110" t="e">
        <f>Dashboard!J314</f>
        <v>#REF!</v>
      </c>
      <c r="Q305" s="87" t="str">
        <f>Dashboard!C314</f>
        <v>Botwell</v>
      </c>
      <c r="R305" s="87" t="str">
        <f>Dashboard!A314</f>
        <v>Hillingdon</v>
      </c>
    </row>
    <row r="306" spans="1:18">
      <c r="A306" s="98">
        <v>302</v>
      </c>
      <c r="B306" s="99" t="e">
        <f>LARGE(Dashboard!J$14:J$638,A306)</f>
        <v>#REF!</v>
      </c>
      <c r="C306" s="100" t="e">
        <f ca="1">VLOOKUP($B306,$P:Q,2,FALSE)</f>
        <v>#REF!</v>
      </c>
      <c r="D306" s="100" t="e">
        <f ca="1">VLOOKUP($B306,$P:R,3,FALSE)</f>
        <v>#REF!</v>
      </c>
      <c r="P306" s="110" t="e">
        <f>Dashboard!J315</f>
        <v>#REF!</v>
      </c>
      <c r="Q306" s="87" t="str">
        <f>Dashboard!C315</f>
        <v>Brunel</v>
      </c>
      <c r="R306" s="87" t="str">
        <f>Dashboard!A315</f>
        <v>Hillingdon</v>
      </c>
    </row>
    <row r="307" spans="1:18">
      <c r="A307" s="83">
        <v>303</v>
      </c>
      <c r="B307" s="96" t="e">
        <f>LARGE(Dashboard!J$14:J$638,A307)</f>
        <v>#REF!</v>
      </c>
      <c r="C307" s="97" t="e">
        <f ca="1">VLOOKUP($B307,$P:Q,2,FALSE)</f>
        <v>#REF!</v>
      </c>
      <c r="D307" s="97" t="e">
        <f ca="1">VLOOKUP($B307,$P:R,3,FALSE)</f>
        <v>#REF!</v>
      </c>
      <c r="P307" s="110" t="e">
        <f>Dashboard!J316</f>
        <v>#REF!</v>
      </c>
      <c r="Q307" s="87" t="str">
        <f>Dashboard!C316</f>
        <v>Cavendish</v>
      </c>
      <c r="R307" s="87" t="str">
        <f>Dashboard!A316</f>
        <v>Hillingdon</v>
      </c>
    </row>
    <row r="308" spans="1:18">
      <c r="A308" s="98">
        <v>304</v>
      </c>
      <c r="B308" s="99" t="e">
        <f>LARGE(Dashboard!J$14:J$638,A308)</f>
        <v>#REF!</v>
      </c>
      <c r="C308" s="100" t="e">
        <f ca="1">VLOOKUP($B308,$P:Q,2,FALSE)</f>
        <v>#REF!</v>
      </c>
      <c r="D308" s="100" t="e">
        <f ca="1">VLOOKUP($B308,$P:R,3,FALSE)</f>
        <v>#REF!</v>
      </c>
      <c r="P308" s="110" t="e">
        <f>Dashboard!J317</f>
        <v>#REF!</v>
      </c>
      <c r="Q308" s="87" t="str">
        <f>Dashboard!C317</f>
        <v>Charville</v>
      </c>
      <c r="R308" s="87" t="str">
        <f>Dashboard!A317</f>
        <v>Hillingdon</v>
      </c>
    </row>
    <row r="309" spans="1:18">
      <c r="A309" s="83">
        <v>305</v>
      </c>
      <c r="B309" s="96" t="e">
        <f>LARGE(Dashboard!J$14:J$638,A309)</f>
        <v>#REF!</v>
      </c>
      <c r="C309" s="97" t="e">
        <f ca="1">VLOOKUP($B309,$P:Q,2,FALSE)</f>
        <v>#REF!</v>
      </c>
      <c r="D309" s="97" t="e">
        <f ca="1">VLOOKUP($B309,$P:R,3,FALSE)</f>
        <v>#REF!</v>
      </c>
      <c r="P309" s="110" t="e">
        <f>Dashboard!J318</f>
        <v>#REF!</v>
      </c>
      <c r="Q309" s="87" t="str">
        <f>Dashboard!C318</f>
        <v>Eastcote and East Ruislip</v>
      </c>
      <c r="R309" s="87" t="str">
        <f>Dashboard!A318</f>
        <v>Hillingdon</v>
      </c>
    </row>
    <row r="310" spans="1:18">
      <c r="A310" s="98">
        <v>306</v>
      </c>
      <c r="B310" s="99" t="e">
        <f>LARGE(Dashboard!J$14:J$638,A310)</f>
        <v>#REF!</v>
      </c>
      <c r="C310" s="100" t="e">
        <f ca="1">VLOOKUP($B310,$P:Q,2,FALSE)</f>
        <v>#REF!</v>
      </c>
      <c r="D310" s="100" t="e">
        <f ca="1">VLOOKUP($B310,$P:R,3,FALSE)</f>
        <v>#REF!</v>
      </c>
      <c r="P310" s="110" t="e">
        <f>Dashboard!J319</f>
        <v>#REF!</v>
      </c>
      <c r="Q310" s="87" t="str">
        <f>Dashboard!C319</f>
        <v>Harefield</v>
      </c>
      <c r="R310" s="87" t="str">
        <f>Dashboard!A319</f>
        <v>Hillingdon</v>
      </c>
    </row>
    <row r="311" spans="1:18">
      <c r="A311" s="83">
        <v>307</v>
      </c>
      <c r="B311" s="96" t="e">
        <f>LARGE(Dashboard!J$14:J$638,A311)</f>
        <v>#REF!</v>
      </c>
      <c r="C311" s="97" t="e">
        <f ca="1">VLOOKUP($B311,$P:Q,2,FALSE)</f>
        <v>#REF!</v>
      </c>
      <c r="D311" s="97" t="e">
        <f ca="1">VLOOKUP($B311,$P:R,3,FALSE)</f>
        <v>#REF!</v>
      </c>
      <c r="P311" s="110" t="e">
        <f>Dashboard!J320</f>
        <v>#REF!</v>
      </c>
      <c r="Q311" s="87" t="str">
        <f>Dashboard!C320</f>
        <v>Heathrow Villages</v>
      </c>
      <c r="R311" s="87" t="str">
        <f>Dashboard!A320</f>
        <v>Hillingdon</v>
      </c>
    </row>
    <row r="312" spans="1:18">
      <c r="A312" s="98">
        <v>308</v>
      </c>
      <c r="B312" s="99" t="e">
        <f>LARGE(Dashboard!J$14:J$638,A312)</f>
        <v>#REF!</v>
      </c>
      <c r="C312" s="100" t="e">
        <f ca="1">VLOOKUP($B312,$P:Q,2,FALSE)</f>
        <v>#REF!</v>
      </c>
      <c r="D312" s="100" t="e">
        <f ca="1">VLOOKUP($B312,$P:R,3,FALSE)</f>
        <v>#REF!</v>
      </c>
      <c r="P312" s="110" t="e">
        <f>Dashboard!J321</f>
        <v>#REF!</v>
      </c>
      <c r="Q312" s="87" t="str">
        <f>Dashboard!C321</f>
        <v>Hillingdon East</v>
      </c>
      <c r="R312" s="87" t="str">
        <f>Dashboard!A321</f>
        <v>Hillingdon</v>
      </c>
    </row>
    <row r="313" spans="1:18">
      <c r="A313" s="83">
        <v>309</v>
      </c>
      <c r="B313" s="96" t="e">
        <f>LARGE(Dashboard!J$14:J$638,A313)</f>
        <v>#REF!</v>
      </c>
      <c r="C313" s="97" t="e">
        <f ca="1">VLOOKUP($B313,$P:Q,2,FALSE)</f>
        <v>#REF!</v>
      </c>
      <c r="D313" s="97" t="e">
        <f ca="1">VLOOKUP($B313,$P:R,3,FALSE)</f>
        <v>#REF!</v>
      </c>
      <c r="P313" s="110" t="e">
        <f>Dashboard!J322</f>
        <v>#REF!</v>
      </c>
      <c r="Q313" s="87" t="str">
        <f>Dashboard!C322</f>
        <v>Ickenham</v>
      </c>
      <c r="R313" s="87" t="str">
        <f>Dashboard!A322</f>
        <v>Hillingdon</v>
      </c>
    </row>
    <row r="314" spans="1:18">
      <c r="A314" s="98">
        <v>310</v>
      </c>
      <c r="B314" s="99" t="e">
        <f>LARGE(Dashboard!J$14:J$638,A314)</f>
        <v>#REF!</v>
      </c>
      <c r="C314" s="100" t="e">
        <f ca="1">VLOOKUP($B314,$P:Q,2,FALSE)</f>
        <v>#REF!</v>
      </c>
      <c r="D314" s="100" t="e">
        <f ca="1">VLOOKUP($B314,$P:R,3,FALSE)</f>
        <v>#REF!</v>
      </c>
      <c r="P314" s="110" t="e">
        <f>Dashboard!J323</f>
        <v>#REF!</v>
      </c>
      <c r="Q314" s="87" t="str">
        <f>Dashboard!C323</f>
        <v>Manor</v>
      </c>
      <c r="R314" s="87" t="str">
        <f>Dashboard!A323</f>
        <v>Hillingdon</v>
      </c>
    </row>
    <row r="315" spans="1:18">
      <c r="A315" s="83">
        <v>311</v>
      </c>
      <c r="B315" s="96" t="e">
        <f>LARGE(Dashboard!J$14:J$638,A315)</f>
        <v>#REF!</v>
      </c>
      <c r="C315" s="97" t="e">
        <f ca="1">VLOOKUP($B315,$P:Q,2,FALSE)</f>
        <v>#REF!</v>
      </c>
      <c r="D315" s="97" t="e">
        <f ca="1">VLOOKUP($B315,$P:R,3,FALSE)</f>
        <v>#REF!</v>
      </c>
      <c r="P315" s="110" t="e">
        <f>Dashboard!J324</f>
        <v>#REF!</v>
      </c>
      <c r="Q315" s="87" t="str">
        <f>Dashboard!C324</f>
        <v>Northwood</v>
      </c>
      <c r="R315" s="87" t="str">
        <f>Dashboard!A324</f>
        <v>Hillingdon</v>
      </c>
    </row>
    <row r="316" spans="1:18">
      <c r="A316" s="98">
        <v>312</v>
      </c>
      <c r="B316" s="99" t="e">
        <f>LARGE(Dashboard!J$14:J$638,A316)</f>
        <v>#REF!</v>
      </c>
      <c r="C316" s="100" t="e">
        <f ca="1">VLOOKUP($B316,$P:Q,2,FALSE)</f>
        <v>#REF!</v>
      </c>
      <c r="D316" s="100" t="e">
        <f ca="1">VLOOKUP($B316,$P:R,3,FALSE)</f>
        <v>#REF!</v>
      </c>
      <c r="P316" s="110" t="e">
        <f>Dashboard!J325</f>
        <v>#REF!</v>
      </c>
      <c r="Q316" s="87" t="str">
        <f>Dashboard!C325</f>
        <v>Northwood Hills</v>
      </c>
      <c r="R316" s="87" t="str">
        <f>Dashboard!A325</f>
        <v>Hillingdon</v>
      </c>
    </row>
    <row r="317" spans="1:18">
      <c r="A317" s="83">
        <v>313</v>
      </c>
      <c r="B317" s="96" t="e">
        <f>LARGE(Dashboard!J$14:J$638,A317)</f>
        <v>#REF!</v>
      </c>
      <c r="C317" s="97" t="e">
        <f ca="1">VLOOKUP($B317,$P:Q,2,FALSE)</f>
        <v>#REF!</v>
      </c>
      <c r="D317" s="97" t="e">
        <f ca="1">VLOOKUP($B317,$P:R,3,FALSE)</f>
        <v>#REF!</v>
      </c>
      <c r="P317" s="110" t="e">
        <f>Dashboard!J326</f>
        <v>#REF!</v>
      </c>
      <c r="Q317" s="87" t="str">
        <f>Dashboard!C326</f>
        <v>Pinkwell</v>
      </c>
      <c r="R317" s="87" t="str">
        <f>Dashboard!A326</f>
        <v>Hillingdon</v>
      </c>
    </row>
    <row r="318" spans="1:18">
      <c r="A318" s="98">
        <v>314</v>
      </c>
      <c r="B318" s="99" t="e">
        <f>LARGE(Dashboard!J$14:J$638,A318)</f>
        <v>#REF!</v>
      </c>
      <c r="C318" s="100" t="e">
        <f ca="1">VLOOKUP($B318,$P:Q,2,FALSE)</f>
        <v>#REF!</v>
      </c>
      <c r="D318" s="100" t="e">
        <f ca="1">VLOOKUP($B318,$P:R,3,FALSE)</f>
        <v>#REF!</v>
      </c>
      <c r="P318" s="110" t="e">
        <f>Dashboard!J327</f>
        <v>#REF!</v>
      </c>
      <c r="Q318" s="87" t="str">
        <f>Dashboard!C327</f>
        <v>South Ruislip</v>
      </c>
      <c r="R318" s="87" t="str">
        <f>Dashboard!A327</f>
        <v>Hillingdon</v>
      </c>
    </row>
    <row r="319" spans="1:18">
      <c r="A319" s="83">
        <v>315</v>
      </c>
      <c r="B319" s="96" t="e">
        <f>LARGE(Dashboard!J$14:J$638,A319)</f>
        <v>#REF!</v>
      </c>
      <c r="C319" s="97" t="e">
        <f ca="1">VLOOKUP($B319,$P:Q,2,FALSE)</f>
        <v>#REF!</v>
      </c>
      <c r="D319" s="97" t="e">
        <f ca="1">VLOOKUP($B319,$P:R,3,FALSE)</f>
        <v>#REF!</v>
      </c>
      <c r="P319" s="110" t="e">
        <f>Dashboard!J328</f>
        <v>#REF!</v>
      </c>
      <c r="Q319" s="87" t="str">
        <f>Dashboard!C328</f>
        <v>Townfield</v>
      </c>
      <c r="R319" s="87" t="str">
        <f>Dashboard!A328</f>
        <v>Hillingdon</v>
      </c>
    </row>
    <row r="320" spans="1:18">
      <c r="A320" s="98">
        <v>316</v>
      </c>
      <c r="B320" s="99" t="e">
        <f>LARGE(Dashboard!J$14:J$638,A320)</f>
        <v>#REF!</v>
      </c>
      <c r="C320" s="100" t="e">
        <f ca="1">VLOOKUP($B320,$P:Q,2,FALSE)</f>
        <v>#REF!</v>
      </c>
      <c r="D320" s="100" t="e">
        <f ca="1">VLOOKUP($B320,$P:R,3,FALSE)</f>
        <v>#REF!</v>
      </c>
      <c r="P320" s="110" t="e">
        <f>Dashboard!J329</f>
        <v>#REF!</v>
      </c>
      <c r="Q320" s="87" t="str">
        <f>Dashboard!C329</f>
        <v>Uxbridge North</v>
      </c>
      <c r="R320" s="87" t="str">
        <f>Dashboard!A329</f>
        <v>Hillingdon</v>
      </c>
    </row>
    <row r="321" spans="1:18">
      <c r="A321" s="83">
        <v>317</v>
      </c>
      <c r="B321" s="96" t="e">
        <f>LARGE(Dashboard!J$14:J$638,A321)</f>
        <v>#REF!</v>
      </c>
      <c r="C321" s="97" t="e">
        <f ca="1">VLOOKUP($B321,$P:Q,2,FALSE)</f>
        <v>#REF!</v>
      </c>
      <c r="D321" s="97" t="e">
        <f ca="1">VLOOKUP($B321,$P:R,3,FALSE)</f>
        <v>#REF!</v>
      </c>
      <c r="P321" s="110" t="e">
        <f>Dashboard!J330</f>
        <v>#REF!</v>
      </c>
      <c r="Q321" s="87" t="str">
        <f>Dashboard!C330</f>
        <v>Uxbridge South</v>
      </c>
      <c r="R321" s="87" t="str">
        <f>Dashboard!A330</f>
        <v>Hillingdon</v>
      </c>
    </row>
    <row r="322" spans="1:18">
      <c r="A322" s="98">
        <v>318</v>
      </c>
      <c r="B322" s="99" t="e">
        <f>LARGE(Dashboard!J$14:J$638,A322)</f>
        <v>#REF!</v>
      </c>
      <c r="C322" s="100" t="e">
        <f ca="1">VLOOKUP($B322,$P:Q,2,FALSE)</f>
        <v>#REF!</v>
      </c>
      <c r="D322" s="100" t="e">
        <f ca="1">VLOOKUP($B322,$P:R,3,FALSE)</f>
        <v>#REF!</v>
      </c>
      <c r="P322" s="110" t="e">
        <f>Dashboard!J331</f>
        <v>#REF!</v>
      </c>
      <c r="Q322" s="87" t="str">
        <f>Dashboard!C331</f>
        <v>West Drayton</v>
      </c>
      <c r="R322" s="87" t="str">
        <f>Dashboard!A331</f>
        <v>Hillingdon</v>
      </c>
    </row>
    <row r="323" spans="1:18">
      <c r="A323" s="83">
        <v>319</v>
      </c>
      <c r="B323" s="96" t="e">
        <f>LARGE(Dashboard!J$14:J$638,A323)</f>
        <v>#REF!</v>
      </c>
      <c r="C323" s="97" t="e">
        <f ca="1">VLOOKUP($B323,$P:Q,2,FALSE)</f>
        <v>#REF!</v>
      </c>
      <c r="D323" s="97" t="e">
        <f ca="1">VLOOKUP($B323,$P:R,3,FALSE)</f>
        <v>#REF!</v>
      </c>
      <c r="P323" s="110" t="e">
        <f>Dashboard!J332</f>
        <v>#REF!</v>
      </c>
      <c r="Q323" s="87" t="str">
        <f>Dashboard!C332</f>
        <v>West Ruislip</v>
      </c>
      <c r="R323" s="87" t="str">
        <f>Dashboard!A332</f>
        <v>Hillingdon</v>
      </c>
    </row>
    <row r="324" spans="1:18">
      <c r="A324" s="98">
        <v>320</v>
      </c>
      <c r="B324" s="99" t="e">
        <f>LARGE(Dashboard!J$14:J$638,A324)</f>
        <v>#REF!</v>
      </c>
      <c r="C324" s="100" t="e">
        <f ca="1">VLOOKUP($B324,$P:Q,2,FALSE)</f>
        <v>#REF!</v>
      </c>
      <c r="D324" s="100" t="e">
        <f ca="1">VLOOKUP($B324,$P:R,3,FALSE)</f>
        <v>#REF!</v>
      </c>
      <c r="P324" s="110" t="e">
        <f>Dashboard!J333</f>
        <v>#REF!</v>
      </c>
      <c r="Q324" s="87" t="str">
        <f>Dashboard!C333</f>
        <v>Yeading</v>
      </c>
      <c r="R324" s="87" t="str">
        <f>Dashboard!A333</f>
        <v>Hillingdon</v>
      </c>
    </row>
    <row r="325" spans="1:18">
      <c r="A325" s="83">
        <v>321</v>
      </c>
      <c r="B325" s="96" t="e">
        <f>LARGE(Dashboard!J$14:J$638,A325)</f>
        <v>#REF!</v>
      </c>
      <c r="C325" s="97" t="e">
        <f ca="1">VLOOKUP($B325,$P:Q,2,FALSE)</f>
        <v>#REF!</v>
      </c>
      <c r="D325" s="97" t="e">
        <f ca="1">VLOOKUP($B325,$P:R,3,FALSE)</f>
        <v>#REF!</v>
      </c>
      <c r="P325" s="110" t="e">
        <f>Dashboard!J334</f>
        <v>#REF!</v>
      </c>
      <c r="Q325" s="87" t="str">
        <f>Dashboard!C334</f>
        <v>Yiewsley</v>
      </c>
      <c r="R325" s="87" t="str">
        <f>Dashboard!A334</f>
        <v>Hillingdon</v>
      </c>
    </row>
    <row r="326" spans="1:18">
      <c r="A326" s="98">
        <v>322</v>
      </c>
      <c r="B326" s="99" t="e">
        <f>LARGE(Dashboard!J$14:J$638,A326)</f>
        <v>#REF!</v>
      </c>
      <c r="C326" s="100" t="e">
        <f ca="1">VLOOKUP($B326,$P:Q,2,FALSE)</f>
        <v>#REF!</v>
      </c>
      <c r="D326" s="100" t="e">
        <f ca="1">VLOOKUP($B326,$P:R,3,FALSE)</f>
        <v>#REF!</v>
      </c>
      <c r="P326" s="110" t="e">
        <f>Dashboard!J335</f>
        <v>#REF!</v>
      </c>
      <c r="Q326" s="87" t="str">
        <f>Dashboard!C335</f>
        <v>Bedfont</v>
      </c>
      <c r="R326" s="87" t="str">
        <f>Dashboard!A335</f>
        <v>Hounslow</v>
      </c>
    </row>
    <row r="327" spans="1:18">
      <c r="A327" s="83">
        <v>323</v>
      </c>
      <c r="B327" s="96" t="e">
        <f>LARGE(Dashboard!J$14:J$638,A327)</f>
        <v>#REF!</v>
      </c>
      <c r="C327" s="97" t="e">
        <f ca="1">VLOOKUP($B327,$P:Q,2,FALSE)</f>
        <v>#REF!</v>
      </c>
      <c r="D327" s="97" t="e">
        <f ca="1">VLOOKUP($B327,$P:R,3,FALSE)</f>
        <v>#REF!</v>
      </c>
      <c r="P327" s="110" t="e">
        <f>Dashboard!J336</f>
        <v>#REF!</v>
      </c>
      <c r="Q327" s="87" t="str">
        <f>Dashboard!C336</f>
        <v>Brentford</v>
      </c>
      <c r="R327" s="87" t="str">
        <f>Dashboard!A336</f>
        <v>Hounslow</v>
      </c>
    </row>
    <row r="328" spans="1:18">
      <c r="A328" s="98">
        <v>324</v>
      </c>
      <c r="B328" s="99" t="e">
        <f>LARGE(Dashboard!J$14:J$638,A328)</f>
        <v>#REF!</v>
      </c>
      <c r="C328" s="100" t="e">
        <f ca="1">VLOOKUP($B328,$P:Q,2,FALSE)</f>
        <v>#REF!</v>
      </c>
      <c r="D328" s="100" t="e">
        <f ca="1">VLOOKUP($B328,$P:R,3,FALSE)</f>
        <v>#REF!</v>
      </c>
      <c r="P328" s="110" t="e">
        <f>Dashboard!J337</f>
        <v>#REF!</v>
      </c>
      <c r="Q328" s="87" t="str">
        <f>Dashboard!C337</f>
        <v>Chiswick Homefields</v>
      </c>
      <c r="R328" s="87" t="str">
        <f>Dashboard!A337</f>
        <v>Hounslow</v>
      </c>
    </row>
    <row r="329" spans="1:18">
      <c r="A329" s="83">
        <v>325</v>
      </c>
      <c r="B329" s="96" t="e">
        <f>LARGE(Dashboard!J$14:J$638,A329)</f>
        <v>#REF!</v>
      </c>
      <c r="C329" s="97" t="e">
        <f ca="1">VLOOKUP($B329,$P:Q,2,FALSE)</f>
        <v>#REF!</v>
      </c>
      <c r="D329" s="97" t="e">
        <f ca="1">VLOOKUP($B329,$P:R,3,FALSE)</f>
        <v>#REF!</v>
      </c>
      <c r="P329" s="110" t="e">
        <f>Dashboard!J338</f>
        <v>#REF!</v>
      </c>
      <c r="Q329" s="87" t="str">
        <f>Dashboard!C338</f>
        <v>Chiswick Riverside</v>
      </c>
      <c r="R329" s="87" t="str">
        <f>Dashboard!A338</f>
        <v>Hounslow</v>
      </c>
    </row>
    <row r="330" spans="1:18">
      <c r="A330" s="98">
        <v>326</v>
      </c>
      <c r="B330" s="99" t="e">
        <f>LARGE(Dashboard!J$14:J$638,A330)</f>
        <v>#REF!</v>
      </c>
      <c r="C330" s="100" t="e">
        <f ca="1">VLOOKUP($B330,$P:Q,2,FALSE)</f>
        <v>#REF!</v>
      </c>
      <c r="D330" s="100" t="e">
        <f ca="1">VLOOKUP($B330,$P:R,3,FALSE)</f>
        <v>#REF!</v>
      </c>
      <c r="P330" s="110" t="e">
        <f>Dashboard!J339</f>
        <v>#REF!</v>
      </c>
      <c r="Q330" s="87" t="str">
        <f>Dashboard!C339</f>
        <v>Cranford</v>
      </c>
      <c r="R330" s="87" t="str">
        <f>Dashboard!A339</f>
        <v>Hounslow</v>
      </c>
    </row>
    <row r="331" spans="1:18">
      <c r="A331" s="83">
        <v>327</v>
      </c>
      <c r="B331" s="96" t="e">
        <f>LARGE(Dashboard!J$14:J$638,A331)</f>
        <v>#REF!</v>
      </c>
      <c r="C331" s="97" t="e">
        <f ca="1">VLOOKUP($B331,$P:Q,2,FALSE)</f>
        <v>#REF!</v>
      </c>
      <c r="D331" s="97" t="e">
        <f ca="1">VLOOKUP($B331,$P:R,3,FALSE)</f>
        <v>#REF!</v>
      </c>
      <c r="P331" s="110" t="e">
        <f>Dashboard!J340</f>
        <v>#REF!</v>
      </c>
      <c r="Q331" s="87" t="str">
        <f>Dashboard!C340</f>
        <v>Feltham North</v>
      </c>
      <c r="R331" s="87" t="str">
        <f>Dashboard!A340</f>
        <v>Hounslow</v>
      </c>
    </row>
    <row r="332" spans="1:18">
      <c r="A332" s="98">
        <v>328</v>
      </c>
      <c r="B332" s="99" t="e">
        <f>LARGE(Dashboard!J$14:J$638,A332)</f>
        <v>#REF!</v>
      </c>
      <c r="C332" s="100" t="e">
        <f ca="1">VLOOKUP($B332,$P:Q,2,FALSE)</f>
        <v>#REF!</v>
      </c>
      <c r="D332" s="100" t="e">
        <f ca="1">VLOOKUP($B332,$P:R,3,FALSE)</f>
        <v>#REF!</v>
      </c>
      <c r="P332" s="110" t="e">
        <f>Dashboard!J341</f>
        <v>#REF!</v>
      </c>
      <c r="Q332" s="87" t="str">
        <f>Dashboard!C341</f>
        <v>Feltham West</v>
      </c>
      <c r="R332" s="87" t="str">
        <f>Dashboard!A341</f>
        <v>Hounslow</v>
      </c>
    </row>
    <row r="333" spans="1:18">
      <c r="A333" s="83">
        <v>329</v>
      </c>
      <c r="B333" s="96" t="e">
        <f>LARGE(Dashboard!J$14:J$638,A333)</f>
        <v>#REF!</v>
      </c>
      <c r="C333" s="97" t="e">
        <f ca="1">VLOOKUP($B333,$P:Q,2,FALSE)</f>
        <v>#REF!</v>
      </c>
      <c r="D333" s="97" t="e">
        <f ca="1">VLOOKUP($B333,$P:R,3,FALSE)</f>
        <v>#REF!</v>
      </c>
      <c r="P333" s="110" t="e">
        <f>Dashboard!J342</f>
        <v>#REF!</v>
      </c>
      <c r="Q333" s="87" t="str">
        <f>Dashboard!C342</f>
        <v>Hanworth</v>
      </c>
      <c r="R333" s="87" t="str">
        <f>Dashboard!A342</f>
        <v>Hounslow</v>
      </c>
    </row>
    <row r="334" spans="1:18">
      <c r="A334" s="98">
        <v>330</v>
      </c>
      <c r="B334" s="99" t="e">
        <f>LARGE(Dashboard!J$14:J$638,A334)</f>
        <v>#REF!</v>
      </c>
      <c r="C334" s="100" t="e">
        <f ca="1">VLOOKUP($B334,$P:Q,2,FALSE)</f>
        <v>#REF!</v>
      </c>
      <c r="D334" s="100" t="e">
        <f ca="1">VLOOKUP($B334,$P:R,3,FALSE)</f>
        <v>#REF!</v>
      </c>
      <c r="P334" s="110" t="e">
        <f>Dashboard!J343</f>
        <v>#REF!</v>
      </c>
      <c r="Q334" s="87" t="str">
        <f>Dashboard!C343</f>
        <v>Hanworth Park</v>
      </c>
      <c r="R334" s="87" t="str">
        <f>Dashboard!A343</f>
        <v>Hounslow</v>
      </c>
    </row>
    <row r="335" spans="1:18">
      <c r="A335" s="83">
        <v>331</v>
      </c>
      <c r="B335" s="96" t="e">
        <f>LARGE(Dashboard!J$14:J$638,A335)</f>
        <v>#REF!</v>
      </c>
      <c r="C335" s="97" t="e">
        <f ca="1">VLOOKUP($B335,$P:Q,2,FALSE)</f>
        <v>#REF!</v>
      </c>
      <c r="D335" s="97" t="e">
        <f ca="1">VLOOKUP($B335,$P:R,3,FALSE)</f>
        <v>#REF!</v>
      </c>
      <c r="P335" s="110" t="e">
        <f>Dashboard!J344</f>
        <v>#REF!</v>
      </c>
      <c r="Q335" s="87" t="str">
        <f>Dashboard!C344</f>
        <v>Heston Central</v>
      </c>
      <c r="R335" s="87" t="str">
        <f>Dashboard!A344</f>
        <v>Hounslow</v>
      </c>
    </row>
    <row r="336" spans="1:18">
      <c r="A336" s="98">
        <v>332</v>
      </c>
      <c r="B336" s="99" t="e">
        <f>LARGE(Dashboard!J$14:J$638,A336)</f>
        <v>#REF!</v>
      </c>
      <c r="C336" s="100" t="e">
        <f ca="1">VLOOKUP($B336,$P:Q,2,FALSE)</f>
        <v>#REF!</v>
      </c>
      <c r="D336" s="100" t="e">
        <f ca="1">VLOOKUP($B336,$P:R,3,FALSE)</f>
        <v>#REF!</v>
      </c>
      <c r="P336" s="110" t="e">
        <f>Dashboard!J345</f>
        <v>#REF!</v>
      </c>
      <c r="Q336" s="87" t="str">
        <f>Dashboard!C345</f>
        <v>Heston East</v>
      </c>
      <c r="R336" s="87" t="str">
        <f>Dashboard!A345</f>
        <v>Hounslow</v>
      </c>
    </row>
    <row r="337" spans="1:18">
      <c r="A337" s="83">
        <v>333</v>
      </c>
      <c r="B337" s="96" t="e">
        <f>LARGE(Dashboard!J$14:J$638,A337)</f>
        <v>#REF!</v>
      </c>
      <c r="C337" s="97" t="e">
        <f ca="1">VLOOKUP($B337,$P:Q,2,FALSE)</f>
        <v>#REF!</v>
      </c>
      <c r="D337" s="97" t="e">
        <f ca="1">VLOOKUP($B337,$P:R,3,FALSE)</f>
        <v>#REF!</v>
      </c>
      <c r="P337" s="110" t="e">
        <f>Dashboard!J346</f>
        <v>#REF!</v>
      </c>
      <c r="Q337" s="87" t="str">
        <f>Dashboard!C346</f>
        <v>Heston West</v>
      </c>
      <c r="R337" s="87" t="str">
        <f>Dashboard!A346</f>
        <v>Hounslow</v>
      </c>
    </row>
    <row r="338" spans="1:18">
      <c r="A338" s="98">
        <v>334</v>
      </c>
      <c r="B338" s="99" t="e">
        <f>LARGE(Dashboard!J$14:J$638,A338)</f>
        <v>#REF!</v>
      </c>
      <c r="C338" s="100" t="e">
        <f ca="1">VLOOKUP($B338,$P:Q,2,FALSE)</f>
        <v>#REF!</v>
      </c>
      <c r="D338" s="100" t="e">
        <f ca="1">VLOOKUP($B338,$P:R,3,FALSE)</f>
        <v>#REF!</v>
      </c>
      <c r="P338" s="110" t="e">
        <f>Dashboard!J347</f>
        <v>#REF!</v>
      </c>
      <c r="Q338" s="87" t="str">
        <f>Dashboard!C347</f>
        <v>Hounslow Central</v>
      </c>
      <c r="R338" s="87" t="str">
        <f>Dashboard!A347</f>
        <v>Hounslow</v>
      </c>
    </row>
    <row r="339" spans="1:18">
      <c r="A339" s="83">
        <v>335</v>
      </c>
      <c r="B339" s="96" t="e">
        <f>LARGE(Dashboard!J$14:J$638,A339)</f>
        <v>#REF!</v>
      </c>
      <c r="C339" s="97" t="e">
        <f ca="1">VLOOKUP($B339,$P:Q,2,FALSE)</f>
        <v>#REF!</v>
      </c>
      <c r="D339" s="97" t="e">
        <f ca="1">VLOOKUP($B339,$P:R,3,FALSE)</f>
        <v>#REF!</v>
      </c>
      <c r="P339" s="110" t="e">
        <f>Dashboard!J348</f>
        <v>#REF!</v>
      </c>
      <c r="Q339" s="87" t="str">
        <f>Dashboard!C348</f>
        <v>Hounslow Heath</v>
      </c>
      <c r="R339" s="87" t="str">
        <f>Dashboard!A348</f>
        <v>Hounslow</v>
      </c>
    </row>
    <row r="340" spans="1:18">
      <c r="A340" s="98">
        <v>336</v>
      </c>
      <c r="B340" s="99" t="e">
        <f>LARGE(Dashboard!J$14:J$638,A340)</f>
        <v>#REF!</v>
      </c>
      <c r="C340" s="100" t="e">
        <f ca="1">VLOOKUP($B340,$P:Q,2,FALSE)</f>
        <v>#REF!</v>
      </c>
      <c r="D340" s="100" t="e">
        <f ca="1">VLOOKUP($B340,$P:R,3,FALSE)</f>
        <v>#REF!</v>
      </c>
      <c r="P340" s="110" t="e">
        <f>Dashboard!J349</f>
        <v>#REF!</v>
      </c>
      <c r="Q340" s="87" t="str">
        <f>Dashboard!C349</f>
        <v>Hounslow South</v>
      </c>
      <c r="R340" s="87" t="str">
        <f>Dashboard!A349</f>
        <v>Hounslow</v>
      </c>
    </row>
    <row r="341" spans="1:18">
      <c r="A341" s="83">
        <v>337</v>
      </c>
      <c r="B341" s="96" t="e">
        <f>LARGE(Dashboard!J$14:J$638,A341)</f>
        <v>#REF!</v>
      </c>
      <c r="C341" s="97" t="e">
        <f ca="1">VLOOKUP($B341,$P:Q,2,FALSE)</f>
        <v>#REF!</v>
      </c>
      <c r="D341" s="97" t="e">
        <f ca="1">VLOOKUP($B341,$P:R,3,FALSE)</f>
        <v>#REF!</v>
      </c>
      <c r="P341" s="110" t="e">
        <f>Dashboard!J350</f>
        <v>#REF!</v>
      </c>
      <c r="Q341" s="87" t="str">
        <f>Dashboard!C350</f>
        <v>Hounslow West</v>
      </c>
      <c r="R341" s="87" t="str">
        <f>Dashboard!A350</f>
        <v>Hounslow</v>
      </c>
    </row>
    <row r="342" spans="1:18">
      <c r="A342" s="98">
        <v>338</v>
      </c>
      <c r="B342" s="99" t="e">
        <f>LARGE(Dashboard!J$14:J$638,A342)</f>
        <v>#REF!</v>
      </c>
      <c r="C342" s="100" t="e">
        <f ca="1">VLOOKUP($B342,$P:Q,2,FALSE)</f>
        <v>#REF!</v>
      </c>
      <c r="D342" s="100" t="e">
        <f ca="1">VLOOKUP($B342,$P:R,3,FALSE)</f>
        <v>#REF!</v>
      </c>
      <c r="P342" s="110" t="e">
        <f>Dashboard!J351</f>
        <v>#REF!</v>
      </c>
      <c r="Q342" s="87" t="str">
        <f>Dashboard!C351</f>
        <v>Isleworth</v>
      </c>
      <c r="R342" s="87" t="str">
        <f>Dashboard!A351</f>
        <v>Hounslow</v>
      </c>
    </row>
    <row r="343" spans="1:18">
      <c r="A343" s="83">
        <v>339</v>
      </c>
      <c r="B343" s="96" t="e">
        <f>LARGE(Dashboard!J$14:J$638,A343)</f>
        <v>#REF!</v>
      </c>
      <c r="C343" s="97" t="e">
        <f ca="1">VLOOKUP($B343,$P:Q,2,FALSE)</f>
        <v>#REF!</v>
      </c>
      <c r="D343" s="97" t="e">
        <f ca="1">VLOOKUP($B343,$P:R,3,FALSE)</f>
        <v>#REF!</v>
      </c>
      <c r="P343" s="110" t="e">
        <f>Dashboard!J352</f>
        <v>#REF!</v>
      </c>
      <c r="Q343" s="87" t="str">
        <f>Dashboard!C352</f>
        <v>Osterley and Spring Grove</v>
      </c>
      <c r="R343" s="87" t="str">
        <f>Dashboard!A352</f>
        <v>Hounslow</v>
      </c>
    </row>
    <row r="344" spans="1:18">
      <c r="A344" s="98">
        <v>340</v>
      </c>
      <c r="B344" s="99" t="e">
        <f>LARGE(Dashboard!J$14:J$638,A344)</f>
        <v>#REF!</v>
      </c>
      <c r="C344" s="100" t="e">
        <f ca="1">VLOOKUP($B344,$P:Q,2,FALSE)</f>
        <v>#REF!</v>
      </c>
      <c r="D344" s="100" t="e">
        <f ca="1">VLOOKUP($B344,$P:R,3,FALSE)</f>
        <v>#REF!</v>
      </c>
      <c r="P344" s="110" t="e">
        <f>Dashboard!J353</f>
        <v>#REF!</v>
      </c>
      <c r="Q344" s="87" t="str">
        <f>Dashboard!C353</f>
        <v>Syon</v>
      </c>
      <c r="R344" s="87" t="str">
        <f>Dashboard!A353</f>
        <v>Hounslow</v>
      </c>
    </row>
    <row r="345" spans="1:18">
      <c r="A345" s="83">
        <v>341</v>
      </c>
      <c r="B345" s="96" t="e">
        <f>LARGE(Dashboard!J$14:J$638,A345)</f>
        <v>#REF!</v>
      </c>
      <c r="C345" s="97" t="e">
        <f ca="1">VLOOKUP($B345,$P:Q,2,FALSE)</f>
        <v>#REF!</v>
      </c>
      <c r="D345" s="97" t="e">
        <f ca="1">VLOOKUP($B345,$P:R,3,FALSE)</f>
        <v>#REF!</v>
      </c>
      <c r="P345" s="110" t="e">
        <f>Dashboard!J354</f>
        <v>#REF!</v>
      </c>
      <c r="Q345" s="87" t="str">
        <f>Dashboard!C354</f>
        <v>Turnham Green</v>
      </c>
      <c r="R345" s="87" t="str">
        <f>Dashboard!A354</f>
        <v>Hounslow</v>
      </c>
    </row>
    <row r="346" spans="1:18">
      <c r="A346" s="98">
        <v>342</v>
      </c>
      <c r="B346" s="99" t="e">
        <f>LARGE(Dashboard!J$14:J$638,A346)</f>
        <v>#REF!</v>
      </c>
      <c r="C346" s="100" t="e">
        <f ca="1">VLOOKUP($B346,$P:Q,2,FALSE)</f>
        <v>#REF!</v>
      </c>
      <c r="D346" s="100" t="e">
        <f ca="1">VLOOKUP($B346,$P:R,3,FALSE)</f>
        <v>#REF!</v>
      </c>
      <c r="P346" s="110" t="e">
        <f>Dashboard!J355</f>
        <v>#REF!</v>
      </c>
      <c r="Q346" s="87" t="str">
        <f>Dashboard!C355</f>
        <v>Barnsbury</v>
      </c>
      <c r="R346" s="87" t="str">
        <f>Dashboard!A355</f>
        <v>Islington</v>
      </c>
    </row>
    <row r="347" spans="1:18">
      <c r="A347" s="83">
        <v>343</v>
      </c>
      <c r="B347" s="96" t="e">
        <f>LARGE(Dashboard!J$14:J$638,A347)</f>
        <v>#REF!</v>
      </c>
      <c r="C347" s="97" t="e">
        <f ca="1">VLOOKUP($B347,$P:Q,2,FALSE)</f>
        <v>#REF!</v>
      </c>
      <c r="D347" s="97" t="e">
        <f ca="1">VLOOKUP($B347,$P:R,3,FALSE)</f>
        <v>#REF!</v>
      </c>
      <c r="P347" s="110" t="e">
        <f>Dashboard!J356</f>
        <v>#REF!</v>
      </c>
      <c r="Q347" s="87" t="str">
        <f>Dashboard!C356</f>
        <v>Bunhill</v>
      </c>
      <c r="R347" s="87" t="str">
        <f>Dashboard!A356</f>
        <v>Islington</v>
      </c>
    </row>
    <row r="348" spans="1:18">
      <c r="A348" s="98">
        <v>344</v>
      </c>
      <c r="B348" s="99" t="e">
        <f>LARGE(Dashboard!J$14:J$638,A348)</f>
        <v>#REF!</v>
      </c>
      <c r="C348" s="100" t="e">
        <f ca="1">VLOOKUP($B348,$P:Q,2,FALSE)</f>
        <v>#REF!</v>
      </c>
      <c r="D348" s="100" t="e">
        <f ca="1">VLOOKUP($B348,$P:R,3,FALSE)</f>
        <v>#REF!</v>
      </c>
      <c r="P348" s="110" t="e">
        <f>Dashboard!J357</f>
        <v>#REF!</v>
      </c>
      <c r="Q348" s="87" t="str">
        <f>Dashboard!C357</f>
        <v>Caledonian</v>
      </c>
      <c r="R348" s="87" t="str">
        <f>Dashboard!A357</f>
        <v>Islington</v>
      </c>
    </row>
    <row r="349" spans="1:18">
      <c r="A349" s="83">
        <v>345</v>
      </c>
      <c r="B349" s="96" t="e">
        <f>LARGE(Dashboard!J$14:J$638,A349)</f>
        <v>#REF!</v>
      </c>
      <c r="C349" s="97" t="e">
        <f ca="1">VLOOKUP($B349,$P:Q,2,FALSE)</f>
        <v>#REF!</v>
      </c>
      <c r="D349" s="97" t="e">
        <f ca="1">VLOOKUP($B349,$P:R,3,FALSE)</f>
        <v>#REF!</v>
      </c>
      <c r="P349" s="110" t="e">
        <f>Dashboard!J358</f>
        <v>#REF!</v>
      </c>
      <c r="Q349" s="87" t="str">
        <f>Dashboard!C358</f>
        <v>Canonbury</v>
      </c>
      <c r="R349" s="87" t="str">
        <f>Dashboard!A358</f>
        <v>Islington</v>
      </c>
    </row>
    <row r="350" spans="1:18">
      <c r="A350" s="98">
        <v>346</v>
      </c>
      <c r="B350" s="99" t="e">
        <f>LARGE(Dashboard!J$14:J$638,A350)</f>
        <v>#REF!</v>
      </c>
      <c r="C350" s="100" t="e">
        <f ca="1">VLOOKUP($B350,$P:Q,2,FALSE)</f>
        <v>#REF!</v>
      </c>
      <c r="D350" s="100" t="e">
        <f ca="1">VLOOKUP($B350,$P:R,3,FALSE)</f>
        <v>#REF!</v>
      </c>
      <c r="P350" s="110" t="e">
        <f>Dashboard!J359</f>
        <v>#REF!</v>
      </c>
      <c r="Q350" s="87" t="str">
        <f>Dashboard!C359</f>
        <v>Clerkenwell</v>
      </c>
      <c r="R350" s="87" t="str">
        <f>Dashboard!A359</f>
        <v>Islington</v>
      </c>
    </row>
    <row r="351" spans="1:18">
      <c r="A351" s="83">
        <v>347</v>
      </c>
      <c r="B351" s="96" t="e">
        <f>LARGE(Dashboard!J$14:J$638,A351)</f>
        <v>#REF!</v>
      </c>
      <c r="C351" s="97" t="e">
        <f ca="1">VLOOKUP($B351,$P:Q,2,FALSE)</f>
        <v>#REF!</v>
      </c>
      <c r="D351" s="97" t="e">
        <f ca="1">VLOOKUP($B351,$P:R,3,FALSE)</f>
        <v>#REF!</v>
      </c>
      <c r="P351" s="110" t="e">
        <f>Dashboard!J360</f>
        <v>#REF!</v>
      </c>
      <c r="Q351" s="87" t="str">
        <f>Dashboard!C360</f>
        <v>Finsbury Park</v>
      </c>
      <c r="R351" s="87" t="str">
        <f>Dashboard!A360</f>
        <v>Islington</v>
      </c>
    </row>
    <row r="352" spans="1:18">
      <c r="A352" s="98">
        <v>348</v>
      </c>
      <c r="B352" s="99" t="e">
        <f>LARGE(Dashboard!J$14:J$638,A352)</f>
        <v>#REF!</v>
      </c>
      <c r="C352" s="100" t="e">
        <f ca="1">VLOOKUP($B352,$P:Q,2,FALSE)</f>
        <v>#REF!</v>
      </c>
      <c r="D352" s="100" t="e">
        <f ca="1">VLOOKUP($B352,$P:R,3,FALSE)</f>
        <v>#REF!</v>
      </c>
      <c r="P352" s="110" t="e">
        <f>Dashboard!J361</f>
        <v>#REF!</v>
      </c>
      <c r="Q352" s="87" t="str">
        <f>Dashboard!C361</f>
        <v>Highbury East</v>
      </c>
      <c r="R352" s="87" t="str">
        <f>Dashboard!A361</f>
        <v>Islington</v>
      </c>
    </row>
    <row r="353" spans="1:18">
      <c r="A353" s="83">
        <v>349</v>
      </c>
      <c r="B353" s="96" t="e">
        <f>LARGE(Dashboard!J$14:J$638,A353)</f>
        <v>#REF!</v>
      </c>
      <c r="C353" s="97" t="e">
        <f ca="1">VLOOKUP($B353,$P:Q,2,FALSE)</f>
        <v>#REF!</v>
      </c>
      <c r="D353" s="97" t="e">
        <f ca="1">VLOOKUP($B353,$P:R,3,FALSE)</f>
        <v>#REF!</v>
      </c>
      <c r="P353" s="110" t="e">
        <f>Dashboard!J362</f>
        <v>#REF!</v>
      </c>
      <c r="Q353" s="87" t="str">
        <f>Dashboard!C362</f>
        <v>Highbury West</v>
      </c>
      <c r="R353" s="87" t="str">
        <f>Dashboard!A362</f>
        <v>Islington</v>
      </c>
    </row>
    <row r="354" spans="1:18">
      <c r="A354" s="98">
        <v>350</v>
      </c>
      <c r="B354" s="99" t="e">
        <f>LARGE(Dashboard!J$14:J$638,A354)</f>
        <v>#REF!</v>
      </c>
      <c r="C354" s="100" t="e">
        <f ca="1">VLOOKUP($B354,$P:Q,2,FALSE)</f>
        <v>#REF!</v>
      </c>
      <c r="D354" s="100" t="e">
        <f ca="1">VLOOKUP($B354,$P:R,3,FALSE)</f>
        <v>#REF!</v>
      </c>
      <c r="P354" s="110" t="e">
        <f>Dashboard!J363</f>
        <v>#REF!</v>
      </c>
      <c r="Q354" s="87" t="str">
        <f>Dashboard!C363</f>
        <v>Hillrise</v>
      </c>
      <c r="R354" s="87" t="str">
        <f>Dashboard!A363</f>
        <v>Islington</v>
      </c>
    </row>
    <row r="355" spans="1:18">
      <c r="A355" s="83">
        <v>351</v>
      </c>
      <c r="B355" s="96" t="e">
        <f>LARGE(Dashboard!J$14:J$638,A355)</f>
        <v>#REF!</v>
      </c>
      <c r="C355" s="97" t="e">
        <f ca="1">VLOOKUP($B355,$P:Q,2,FALSE)</f>
        <v>#REF!</v>
      </c>
      <c r="D355" s="97" t="e">
        <f ca="1">VLOOKUP($B355,$P:R,3,FALSE)</f>
        <v>#REF!</v>
      </c>
      <c r="P355" s="110" t="e">
        <f>Dashboard!J364</f>
        <v>#REF!</v>
      </c>
      <c r="Q355" s="87" t="str">
        <f>Dashboard!C364</f>
        <v>Holloway</v>
      </c>
      <c r="R355" s="87" t="str">
        <f>Dashboard!A364</f>
        <v>Islington</v>
      </c>
    </row>
    <row r="356" spans="1:18">
      <c r="A356" s="98">
        <v>352</v>
      </c>
      <c r="B356" s="99" t="e">
        <f>LARGE(Dashboard!J$14:J$638,A356)</f>
        <v>#REF!</v>
      </c>
      <c r="C356" s="100" t="e">
        <f ca="1">VLOOKUP($B356,$P:Q,2,FALSE)</f>
        <v>#REF!</v>
      </c>
      <c r="D356" s="100" t="e">
        <f ca="1">VLOOKUP($B356,$P:R,3,FALSE)</f>
        <v>#REF!</v>
      </c>
      <c r="P356" s="110" t="e">
        <f>Dashboard!J365</f>
        <v>#REF!</v>
      </c>
      <c r="Q356" s="87" t="str">
        <f>Dashboard!C365</f>
        <v>Junction</v>
      </c>
      <c r="R356" s="87" t="str">
        <f>Dashboard!A365</f>
        <v>Islington</v>
      </c>
    </row>
    <row r="357" spans="1:18">
      <c r="A357" s="83">
        <v>353</v>
      </c>
      <c r="B357" s="96" t="e">
        <f>LARGE(Dashboard!J$14:J$638,A357)</f>
        <v>#REF!</v>
      </c>
      <c r="C357" s="97" t="e">
        <f ca="1">VLOOKUP($B357,$P:Q,2,FALSE)</f>
        <v>#REF!</v>
      </c>
      <c r="D357" s="97" t="e">
        <f ca="1">VLOOKUP($B357,$P:R,3,FALSE)</f>
        <v>#REF!</v>
      </c>
      <c r="P357" s="110" t="e">
        <f>Dashboard!J366</f>
        <v>#REF!</v>
      </c>
      <c r="Q357" s="87" t="str">
        <f>Dashboard!C366</f>
        <v>Mildmay</v>
      </c>
      <c r="R357" s="87" t="str">
        <f>Dashboard!A366</f>
        <v>Islington</v>
      </c>
    </row>
    <row r="358" spans="1:18">
      <c r="A358" s="98">
        <v>354</v>
      </c>
      <c r="B358" s="99" t="e">
        <f>LARGE(Dashboard!J$14:J$638,A358)</f>
        <v>#REF!</v>
      </c>
      <c r="C358" s="100" t="e">
        <f ca="1">VLOOKUP($B358,$P:Q,2,FALSE)</f>
        <v>#REF!</v>
      </c>
      <c r="D358" s="100" t="e">
        <f ca="1">VLOOKUP($B358,$P:R,3,FALSE)</f>
        <v>#REF!</v>
      </c>
      <c r="P358" s="110" t="e">
        <f>Dashboard!J367</f>
        <v>#REF!</v>
      </c>
      <c r="Q358" s="87" t="str">
        <f>Dashboard!C367</f>
        <v>St George's</v>
      </c>
      <c r="R358" s="87" t="str">
        <f>Dashboard!A367</f>
        <v>Islington</v>
      </c>
    </row>
    <row r="359" spans="1:18">
      <c r="A359" s="83">
        <v>355</v>
      </c>
      <c r="B359" s="96" t="e">
        <f>LARGE(Dashboard!J$14:J$638,A359)</f>
        <v>#REF!</v>
      </c>
      <c r="C359" s="97" t="e">
        <f ca="1">VLOOKUP($B359,$P:Q,2,FALSE)</f>
        <v>#REF!</v>
      </c>
      <c r="D359" s="97" t="e">
        <f ca="1">VLOOKUP($B359,$P:R,3,FALSE)</f>
        <v>#REF!</v>
      </c>
      <c r="P359" s="110" t="e">
        <f>Dashboard!J368</f>
        <v>#REF!</v>
      </c>
      <c r="Q359" s="87" t="str">
        <f>Dashboard!C368</f>
        <v>St Mary's</v>
      </c>
      <c r="R359" s="87" t="str">
        <f>Dashboard!A368</f>
        <v>Islington</v>
      </c>
    </row>
    <row r="360" spans="1:18">
      <c r="A360" s="98">
        <v>356</v>
      </c>
      <c r="B360" s="99" t="e">
        <f>LARGE(Dashboard!J$14:J$638,A360)</f>
        <v>#REF!</v>
      </c>
      <c r="C360" s="100" t="e">
        <f ca="1">VLOOKUP($B360,$P:Q,2,FALSE)</f>
        <v>#REF!</v>
      </c>
      <c r="D360" s="100" t="e">
        <f ca="1">VLOOKUP($B360,$P:R,3,FALSE)</f>
        <v>#REF!</v>
      </c>
      <c r="P360" s="110" t="e">
        <f>Dashboard!J369</f>
        <v>#REF!</v>
      </c>
      <c r="Q360" s="87" t="str">
        <f>Dashboard!C369</f>
        <v>St Peter's</v>
      </c>
      <c r="R360" s="87" t="str">
        <f>Dashboard!A369</f>
        <v>Islington</v>
      </c>
    </row>
    <row r="361" spans="1:18">
      <c r="A361" s="83">
        <v>357</v>
      </c>
      <c r="B361" s="96" t="e">
        <f>LARGE(Dashboard!J$14:J$638,A361)</f>
        <v>#REF!</v>
      </c>
      <c r="C361" s="97" t="e">
        <f ca="1">VLOOKUP($B361,$P:Q,2,FALSE)</f>
        <v>#REF!</v>
      </c>
      <c r="D361" s="97" t="e">
        <f ca="1">VLOOKUP($B361,$P:R,3,FALSE)</f>
        <v>#REF!</v>
      </c>
      <c r="P361" s="110" t="e">
        <f>Dashboard!J370</f>
        <v>#REF!</v>
      </c>
      <c r="Q361" s="87" t="str">
        <f>Dashboard!C370</f>
        <v>Tollington</v>
      </c>
      <c r="R361" s="87" t="str">
        <f>Dashboard!A370</f>
        <v>Islington</v>
      </c>
    </row>
    <row r="362" spans="1:18">
      <c r="A362" s="98">
        <v>358</v>
      </c>
      <c r="B362" s="99" t="e">
        <f>LARGE(Dashboard!J$14:J$638,A362)</f>
        <v>#REF!</v>
      </c>
      <c r="C362" s="100" t="e">
        <f ca="1">VLOOKUP($B362,$P:Q,2,FALSE)</f>
        <v>#REF!</v>
      </c>
      <c r="D362" s="100" t="e">
        <f ca="1">VLOOKUP($B362,$P:R,3,FALSE)</f>
        <v>#REF!</v>
      </c>
      <c r="P362" s="110" t="e">
        <f>Dashboard!J371</f>
        <v>#REF!</v>
      </c>
      <c r="Q362" s="87" t="str">
        <f>Dashboard!C371</f>
        <v>Abingdon</v>
      </c>
      <c r="R362" s="87" t="str">
        <f>Dashboard!A371</f>
        <v>Kensington and Chelsea</v>
      </c>
    </row>
    <row r="363" spans="1:18">
      <c r="A363" s="83">
        <v>359</v>
      </c>
      <c r="B363" s="96" t="e">
        <f>LARGE(Dashboard!J$14:J$638,A363)</f>
        <v>#REF!</v>
      </c>
      <c r="C363" s="97" t="e">
        <f ca="1">VLOOKUP($B363,$P:Q,2,FALSE)</f>
        <v>#REF!</v>
      </c>
      <c r="D363" s="97" t="e">
        <f ca="1">VLOOKUP($B363,$P:R,3,FALSE)</f>
        <v>#REF!</v>
      </c>
      <c r="P363" s="110" t="e">
        <f>Dashboard!J372</f>
        <v>#REF!</v>
      </c>
      <c r="Q363" s="87" t="str">
        <f>Dashboard!C372</f>
        <v>Brompton</v>
      </c>
      <c r="R363" s="87" t="str">
        <f>Dashboard!A372</f>
        <v>Kensington and Chelsea</v>
      </c>
    </row>
    <row r="364" spans="1:18">
      <c r="A364" s="98">
        <v>360</v>
      </c>
      <c r="B364" s="99" t="e">
        <f>LARGE(Dashboard!J$14:J$638,A364)</f>
        <v>#REF!</v>
      </c>
      <c r="C364" s="100" t="e">
        <f ca="1">VLOOKUP($B364,$P:Q,2,FALSE)</f>
        <v>#REF!</v>
      </c>
      <c r="D364" s="100" t="e">
        <f ca="1">VLOOKUP($B364,$P:R,3,FALSE)</f>
        <v>#REF!</v>
      </c>
      <c r="P364" s="110" t="e">
        <f>Dashboard!J373</f>
        <v>#REF!</v>
      </c>
      <c r="Q364" s="87" t="str">
        <f>Dashboard!C373</f>
        <v>Campden</v>
      </c>
      <c r="R364" s="87" t="str">
        <f>Dashboard!A373</f>
        <v>Kensington and Chelsea</v>
      </c>
    </row>
    <row r="365" spans="1:18">
      <c r="A365" s="83">
        <v>361</v>
      </c>
      <c r="B365" s="96" t="e">
        <f>LARGE(Dashboard!J$14:J$638,A365)</f>
        <v>#REF!</v>
      </c>
      <c r="C365" s="97" t="e">
        <f ca="1">VLOOKUP($B365,$P:Q,2,FALSE)</f>
        <v>#REF!</v>
      </c>
      <c r="D365" s="97" t="e">
        <f ca="1">VLOOKUP($B365,$P:R,3,FALSE)</f>
        <v>#REF!</v>
      </c>
      <c r="P365" s="110" t="e">
        <f>Dashboard!J374</f>
        <v>#REF!</v>
      </c>
      <c r="Q365" s="87" t="str">
        <f>Dashboard!C374</f>
        <v>Colville</v>
      </c>
      <c r="R365" s="87" t="str">
        <f>Dashboard!A374</f>
        <v>Kensington and Chelsea</v>
      </c>
    </row>
    <row r="366" spans="1:18">
      <c r="A366" s="98">
        <v>362</v>
      </c>
      <c r="B366" s="99" t="e">
        <f>LARGE(Dashboard!J$14:J$638,A366)</f>
        <v>#REF!</v>
      </c>
      <c r="C366" s="100" t="e">
        <f ca="1">VLOOKUP($B366,$P:Q,2,FALSE)</f>
        <v>#REF!</v>
      </c>
      <c r="D366" s="100" t="e">
        <f ca="1">VLOOKUP($B366,$P:R,3,FALSE)</f>
        <v>#REF!</v>
      </c>
      <c r="P366" s="110" t="e">
        <f>Dashboard!J375</f>
        <v>#REF!</v>
      </c>
      <c r="Q366" s="87" t="str">
        <f>Dashboard!C375</f>
        <v>Courtfield</v>
      </c>
      <c r="R366" s="87" t="str">
        <f>Dashboard!A375</f>
        <v>Kensington and Chelsea</v>
      </c>
    </row>
    <row r="367" spans="1:18">
      <c r="A367" s="83">
        <v>363</v>
      </c>
      <c r="B367" s="96" t="e">
        <f>LARGE(Dashboard!J$14:J$638,A367)</f>
        <v>#REF!</v>
      </c>
      <c r="C367" s="97" t="e">
        <f ca="1">VLOOKUP($B367,$P:Q,2,FALSE)</f>
        <v>#REF!</v>
      </c>
      <c r="D367" s="97" t="e">
        <f ca="1">VLOOKUP($B367,$P:R,3,FALSE)</f>
        <v>#REF!</v>
      </c>
      <c r="P367" s="110" t="e">
        <f>Dashboard!J376</f>
        <v>#REF!</v>
      </c>
      <c r="Q367" s="87" t="str">
        <f>Dashboard!C376</f>
        <v>Cremorne</v>
      </c>
      <c r="R367" s="87" t="str">
        <f>Dashboard!A376</f>
        <v>Kensington and Chelsea</v>
      </c>
    </row>
    <row r="368" spans="1:18">
      <c r="A368" s="98">
        <v>364</v>
      </c>
      <c r="B368" s="99" t="e">
        <f>LARGE(Dashboard!J$14:J$638,A368)</f>
        <v>#REF!</v>
      </c>
      <c r="C368" s="100" t="e">
        <f ca="1">VLOOKUP($B368,$P:Q,2,FALSE)</f>
        <v>#REF!</v>
      </c>
      <c r="D368" s="100" t="e">
        <f ca="1">VLOOKUP($B368,$P:R,3,FALSE)</f>
        <v>#REF!</v>
      </c>
      <c r="P368" s="110" t="e">
        <f>Dashboard!J377</f>
        <v>#REF!</v>
      </c>
      <c r="Q368" s="87" t="str">
        <f>Dashboard!C377</f>
        <v>Earl's Court</v>
      </c>
      <c r="R368" s="87" t="str">
        <f>Dashboard!A377</f>
        <v>Kensington and Chelsea</v>
      </c>
    </row>
    <row r="369" spans="1:18">
      <c r="A369" s="83">
        <v>365</v>
      </c>
      <c r="B369" s="96" t="e">
        <f>LARGE(Dashboard!J$14:J$638,A369)</f>
        <v>#REF!</v>
      </c>
      <c r="C369" s="97" t="e">
        <f ca="1">VLOOKUP($B369,$P:Q,2,FALSE)</f>
        <v>#REF!</v>
      </c>
      <c r="D369" s="97" t="e">
        <f ca="1">VLOOKUP($B369,$P:R,3,FALSE)</f>
        <v>#REF!</v>
      </c>
      <c r="P369" s="110" t="e">
        <f>Dashboard!J378</f>
        <v>#REF!</v>
      </c>
      <c r="Q369" s="87" t="str">
        <f>Dashboard!C378</f>
        <v>Golborne</v>
      </c>
      <c r="R369" s="87" t="str">
        <f>Dashboard!A378</f>
        <v>Kensington and Chelsea</v>
      </c>
    </row>
    <row r="370" spans="1:18">
      <c r="A370" s="98">
        <v>366</v>
      </c>
      <c r="B370" s="99" t="e">
        <f>LARGE(Dashboard!J$14:J$638,A370)</f>
        <v>#REF!</v>
      </c>
      <c r="C370" s="100" t="e">
        <f ca="1">VLOOKUP($B370,$P:Q,2,FALSE)</f>
        <v>#REF!</v>
      </c>
      <c r="D370" s="100" t="e">
        <f ca="1">VLOOKUP($B370,$P:R,3,FALSE)</f>
        <v>#REF!</v>
      </c>
      <c r="P370" s="110" t="e">
        <f>Dashboard!J379</f>
        <v>#REF!</v>
      </c>
      <c r="Q370" s="87" t="str">
        <f>Dashboard!C379</f>
        <v>Hans Town</v>
      </c>
      <c r="R370" s="87" t="str">
        <f>Dashboard!A379</f>
        <v>Kensington and Chelsea</v>
      </c>
    </row>
    <row r="371" spans="1:18">
      <c r="A371" s="83">
        <v>367</v>
      </c>
      <c r="B371" s="96" t="e">
        <f>LARGE(Dashboard!J$14:J$638,A371)</f>
        <v>#REF!</v>
      </c>
      <c r="C371" s="97" t="e">
        <f ca="1">VLOOKUP($B371,$P:Q,2,FALSE)</f>
        <v>#REF!</v>
      </c>
      <c r="D371" s="97" t="e">
        <f ca="1">VLOOKUP($B371,$P:R,3,FALSE)</f>
        <v>#REF!</v>
      </c>
      <c r="P371" s="110" t="e">
        <f>Dashboard!J380</f>
        <v>#REF!</v>
      </c>
      <c r="Q371" s="87" t="str">
        <f>Dashboard!C380</f>
        <v>Holland</v>
      </c>
      <c r="R371" s="87" t="str">
        <f>Dashboard!A380</f>
        <v>Kensington and Chelsea</v>
      </c>
    </row>
    <row r="372" spans="1:18">
      <c r="A372" s="98">
        <v>368</v>
      </c>
      <c r="B372" s="99" t="e">
        <f>LARGE(Dashboard!J$14:J$638,A372)</f>
        <v>#REF!</v>
      </c>
      <c r="C372" s="100" t="e">
        <f ca="1">VLOOKUP($B372,$P:Q,2,FALSE)</f>
        <v>#REF!</v>
      </c>
      <c r="D372" s="100" t="e">
        <f ca="1">VLOOKUP($B372,$P:R,3,FALSE)</f>
        <v>#REF!</v>
      </c>
      <c r="P372" s="110" t="e">
        <f>Dashboard!J381</f>
        <v>#REF!</v>
      </c>
      <c r="Q372" s="87" t="str">
        <f>Dashboard!C381</f>
        <v>Norland</v>
      </c>
      <c r="R372" s="87" t="str">
        <f>Dashboard!A381</f>
        <v>Kensington and Chelsea</v>
      </c>
    </row>
    <row r="373" spans="1:18">
      <c r="A373" s="83">
        <v>369</v>
      </c>
      <c r="B373" s="96" t="e">
        <f>LARGE(Dashboard!J$14:J$638,A373)</f>
        <v>#REF!</v>
      </c>
      <c r="C373" s="97" t="e">
        <f ca="1">VLOOKUP($B373,$P:Q,2,FALSE)</f>
        <v>#REF!</v>
      </c>
      <c r="D373" s="97" t="e">
        <f ca="1">VLOOKUP($B373,$P:R,3,FALSE)</f>
        <v>#REF!</v>
      </c>
      <c r="P373" s="110" t="e">
        <f>Dashboard!J382</f>
        <v>#REF!</v>
      </c>
      <c r="Q373" s="87" t="str">
        <f>Dashboard!C382</f>
        <v>Notting Barns</v>
      </c>
      <c r="R373" s="87" t="str">
        <f>Dashboard!A382</f>
        <v>Kensington and Chelsea</v>
      </c>
    </row>
    <row r="374" spans="1:18">
      <c r="A374" s="98">
        <v>370</v>
      </c>
      <c r="B374" s="99" t="e">
        <f>LARGE(Dashboard!J$14:J$638,A374)</f>
        <v>#REF!</v>
      </c>
      <c r="C374" s="100" t="e">
        <f ca="1">VLOOKUP($B374,$P:Q,2,FALSE)</f>
        <v>#REF!</v>
      </c>
      <c r="D374" s="100" t="e">
        <f ca="1">VLOOKUP($B374,$P:R,3,FALSE)</f>
        <v>#REF!</v>
      </c>
      <c r="P374" s="110" t="e">
        <f>Dashboard!J383</f>
        <v>#REF!</v>
      </c>
      <c r="Q374" s="87" t="str">
        <f>Dashboard!C383</f>
        <v>Pembridge</v>
      </c>
      <c r="R374" s="87" t="str">
        <f>Dashboard!A383</f>
        <v>Kensington and Chelsea</v>
      </c>
    </row>
    <row r="375" spans="1:18">
      <c r="A375" s="83">
        <v>371</v>
      </c>
      <c r="B375" s="96" t="e">
        <f>LARGE(Dashboard!J$14:J$638,A375)</f>
        <v>#REF!</v>
      </c>
      <c r="C375" s="97" t="e">
        <f ca="1">VLOOKUP($B375,$P:Q,2,FALSE)</f>
        <v>#REF!</v>
      </c>
      <c r="D375" s="97" t="e">
        <f ca="1">VLOOKUP($B375,$P:R,3,FALSE)</f>
        <v>#REF!</v>
      </c>
      <c r="P375" s="110" t="e">
        <f>Dashboard!J384</f>
        <v>#REF!</v>
      </c>
      <c r="Q375" s="87" t="str">
        <f>Dashboard!C384</f>
        <v>Queen's Gate</v>
      </c>
      <c r="R375" s="87" t="str">
        <f>Dashboard!A384</f>
        <v>Kensington and Chelsea</v>
      </c>
    </row>
    <row r="376" spans="1:18">
      <c r="A376" s="98">
        <v>372</v>
      </c>
      <c r="B376" s="99" t="e">
        <f>LARGE(Dashboard!J$14:J$638,A376)</f>
        <v>#REF!</v>
      </c>
      <c r="C376" s="100" t="e">
        <f ca="1">VLOOKUP($B376,$P:Q,2,FALSE)</f>
        <v>#REF!</v>
      </c>
      <c r="D376" s="100" t="e">
        <f ca="1">VLOOKUP($B376,$P:R,3,FALSE)</f>
        <v>#REF!</v>
      </c>
      <c r="P376" s="110" t="e">
        <f>Dashboard!J385</f>
        <v>#REF!</v>
      </c>
      <c r="Q376" s="87" t="str">
        <f>Dashboard!C385</f>
        <v>Redcliffe</v>
      </c>
      <c r="R376" s="87" t="str">
        <f>Dashboard!A385</f>
        <v>Kensington and Chelsea</v>
      </c>
    </row>
    <row r="377" spans="1:18">
      <c r="A377" s="83">
        <v>373</v>
      </c>
      <c r="B377" s="96" t="e">
        <f>LARGE(Dashboard!J$14:J$638,A377)</f>
        <v>#REF!</v>
      </c>
      <c r="C377" s="97" t="e">
        <f ca="1">VLOOKUP($B377,$P:Q,2,FALSE)</f>
        <v>#REF!</v>
      </c>
      <c r="D377" s="97" t="e">
        <f ca="1">VLOOKUP($B377,$P:R,3,FALSE)</f>
        <v>#REF!</v>
      </c>
      <c r="P377" s="110" t="e">
        <f>Dashboard!J386</f>
        <v>#REF!</v>
      </c>
      <c r="Q377" s="87" t="str">
        <f>Dashboard!C386</f>
        <v>Royal Hospital</v>
      </c>
      <c r="R377" s="87" t="str">
        <f>Dashboard!A386</f>
        <v>Kensington and Chelsea</v>
      </c>
    </row>
    <row r="378" spans="1:18">
      <c r="A378" s="98">
        <v>374</v>
      </c>
      <c r="B378" s="99" t="e">
        <f>LARGE(Dashboard!J$14:J$638,A378)</f>
        <v>#REF!</v>
      </c>
      <c r="C378" s="100" t="e">
        <f ca="1">VLOOKUP($B378,$P:Q,2,FALSE)</f>
        <v>#REF!</v>
      </c>
      <c r="D378" s="100" t="e">
        <f ca="1">VLOOKUP($B378,$P:R,3,FALSE)</f>
        <v>#REF!</v>
      </c>
      <c r="P378" s="110" t="e">
        <f>Dashboard!J387</f>
        <v>#REF!</v>
      </c>
      <c r="Q378" s="87" t="str">
        <f>Dashboard!C387</f>
        <v>St Charles</v>
      </c>
      <c r="R378" s="87" t="str">
        <f>Dashboard!A387</f>
        <v>Kensington and Chelsea</v>
      </c>
    </row>
    <row r="379" spans="1:18">
      <c r="A379" s="83">
        <v>375</v>
      </c>
      <c r="B379" s="96" t="e">
        <f>LARGE(Dashboard!J$14:J$638,A379)</f>
        <v>#REF!</v>
      </c>
      <c r="C379" s="97" t="e">
        <f ca="1">VLOOKUP($B379,$P:Q,2,FALSE)</f>
        <v>#REF!</v>
      </c>
      <c r="D379" s="97" t="e">
        <f ca="1">VLOOKUP($B379,$P:R,3,FALSE)</f>
        <v>#REF!</v>
      </c>
      <c r="P379" s="110" t="e">
        <f>Dashboard!J388</f>
        <v>#REF!</v>
      </c>
      <c r="Q379" s="87" t="str">
        <f>Dashboard!C388</f>
        <v>Stanley</v>
      </c>
      <c r="R379" s="87" t="str">
        <f>Dashboard!A388</f>
        <v>Kensington and Chelsea</v>
      </c>
    </row>
    <row r="380" spans="1:18">
      <c r="A380" s="98">
        <v>376</v>
      </c>
      <c r="B380" s="99" t="e">
        <f>LARGE(Dashboard!J$14:J$638,A380)</f>
        <v>#REF!</v>
      </c>
      <c r="C380" s="100" t="e">
        <f ca="1">VLOOKUP($B380,$P:Q,2,FALSE)</f>
        <v>#REF!</v>
      </c>
      <c r="D380" s="100" t="e">
        <f ca="1">VLOOKUP($B380,$P:R,3,FALSE)</f>
        <v>#REF!</v>
      </c>
      <c r="P380" s="110" t="e">
        <f>Dashboard!J389</f>
        <v>#REF!</v>
      </c>
      <c r="Q380" s="87" t="str">
        <f>Dashboard!C389</f>
        <v>Alexandra</v>
      </c>
      <c r="R380" s="87" t="str">
        <f>Dashboard!A389</f>
        <v>Kingston upon Thames</v>
      </c>
    </row>
    <row r="381" spans="1:18">
      <c r="A381" s="83">
        <v>377</v>
      </c>
      <c r="B381" s="96" t="e">
        <f>LARGE(Dashboard!J$14:J$638,A381)</f>
        <v>#REF!</v>
      </c>
      <c r="C381" s="97" t="e">
        <f ca="1">VLOOKUP($B381,$P:Q,2,FALSE)</f>
        <v>#REF!</v>
      </c>
      <c r="D381" s="97" t="e">
        <f ca="1">VLOOKUP($B381,$P:R,3,FALSE)</f>
        <v>#REF!</v>
      </c>
      <c r="P381" s="110" t="e">
        <f>Dashboard!J390</f>
        <v>#REF!</v>
      </c>
      <c r="Q381" s="87" t="str">
        <f>Dashboard!C390</f>
        <v>Berrylands</v>
      </c>
      <c r="R381" s="87" t="str">
        <f>Dashboard!A390</f>
        <v>Kingston upon Thames</v>
      </c>
    </row>
    <row r="382" spans="1:18">
      <c r="A382" s="98">
        <v>378</v>
      </c>
      <c r="B382" s="99" t="e">
        <f>LARGE(Dashboard!J$14:J$638,A382)</f>
        <v>#REF!</v>
      </c>
      <c r="C382" s="100" t="e">
        <f ca="1">VLOOKUP($B382,$P:Q,2,FALSE)</f>
        <v>#REF!</v>
      </c>
      <c r="D382" s="100" t="e">
        <f ca="1">VLOOKUP($B382,$P:R,3,FALSE)</f>
        <v>#REF!</v>
      </c>
      <c r="P382" s="110" t="e">
        <f>Dashboard!J391</f>
        <v>#REF!</v>
      </c>
      <c r="Q382" s="87" t="str">
        <f>Dashboard!C391</f>
        <v>Beverley</v>
      </c>
      <c r="R382" s="87" t="str">
        <f>Dashboard!A391</f>
        <v>Kingston upon Thames</v>
      </c>
    </row>
    <row r="383" spans="1:18">
      <c r="A383" s="83">
        <v>379</v>
      </c>
      <c r="B383" s="96" t="e">
        <f>LARGE(Dashboard!J$14:J$638,A383)</f>
        <v>#REF!</v>
      </c>
      <c r="C383" s="97" t="e">
        <f ca="1">VLOOKUP($B383,$P:Q,2,FALSE)</f>
        <v>#REF!</v>
      </c>
      <c r="D383" s="97" t="e">
        <f ca="1">VLOOKUP($B383,$P:R,3,FALSE)</f>
        <v>#REF!</v>
      </c>
      <c r="P383" s="110" t="e">
        <f>Dashboard!J392</f>
        <v>#REF!</v>
      </c>
      <c r="Q383" s="87" t="str">
        <f>Dashboard!C392</f>
        <v>Canbury</v>
      </c>
      <c r="R383" s="87" t="str">
        <f>Dashboard!A392</f>
        <v>Kingston upon Thames</v>
      </c>
    </row>
    <row r="384" spans="1:18">
      <c r="A384" s="98">
        <v>380</v>
      </c>
      <c r="B384" s="99" t="e">
        <f>LARGE(Dashboard!J$14:J$638,A384)</f>
        <v>#REF!</v>
      </c>
      <c r="C384" s="100" t="e">
        <f ca="1">VLOOKUP($B384,$P:Q,2,FALSE)</f>
        <v>#REF!</v>
      </c>
      <c r="D384" s="100" t="e">
        <f ca="1">VLOOKUP($B384,$P:R,3,FALSE)</f>
        <v>#REF!</v>
      </c>
      <c r="P384" s="110" t="e">
        <f>Dashboard!J393</f>
        <v>#REF!</v>
      </c>
      <c r="Q384" s="87" t="str">
        <f>Dashboard!C393</f>
        <v>Chessington North and Hook</v>
      </c>
      <c r="R384" s="87" t="str">
        <f>Dashboard!A393</f>
        <v>Kingston upon Thames</v>
      </c>
    </row>
    <row r="385" spans="1:18">
      <c r="A385" s="83">
        <v>381</v>
      </c>
      <c r="B385" s="96" t="e">
        <f>LARGE(Dashboard!J$14:J$638,A385)</f>
        <v>#REF!</v>
      </c>
      <c r="C385" s="97" t="e">
        <f ca="1">VLOOKUP($B385,$P:Q,2,FALSE)</f>
        <v>#REF!</v>
      </c>
      <c r="D385" s="97" t="e">
        <f ca="1">VLOOKUP($B385,$P:R,3,FALSE)</f>
        <v>#REF!</v>
      </c>
      <c r="P385" s="110" t="e">
        <f>Dashboard!J394</f>
        <v>#REF!</v>
      </c>
      <c r="Q385" s="87" t="str">
        <f>Dashboard!C394</f>
        <v>Chessington South</v>
      </c>
      <c r="R385" s="87" t="str">
        <f>Dashboard!A394</f>
        <v>Kingston upon Thames</v>
      </c>
    </row>
    <row r="386" spans="1:18">
      <c r="A386" s="98">
        <v>382</v>
      </c>
      <c r="B386" s="99" t="e">
        <f>LARGE(Dashboard!J$14:J$638,A386)</f>
        <v>#REF!</v>
      </c>
      <c r="C386" s="100" t="e">
        <f ca="1">VLOOKUP($B386,$P:Q,2,FALSE)</f>
        <v>#REF!</v>
      </c>
      <c r="D386" s="100" t="e">
        <f ca="1">VLOOKUP($B386,$P:R,3,FALSE)</f>
        <v>#REF!</v>
      </c>
      <c r="P386" s="110" t="e">
        <f>Dashboard!J395</f>
        <v>#REF!</v>
      </c>
      <c r="Q386" s="87" t="str">
        <f>Dashboard!C395</f>
        <v>Coombe Hill</v>
      </c>
      <c r="R386" s="87" t="str">
        <f>Dashboard!A395</f>
        <v>Kingston upon Thames</v>
      </c>
    </row>
    <row r="387" spans="1:18">
      <c r="A387" s="83">
        <v>383</v>
      </c>
      <c r="B387" s="96" t="e">
        <f>LARGE(Dashboard!J$14:J$638,A387)</f>
        <v>#REF!</v>
      </c>
      <c r="C387" s="97" t="e">
        <f ca="1">VLOOKUP($B387,$P:Q,2,FALSE)</f>
        <v>#REF!</v>
      </c>
      <c r="D387" s="97" t="e">
        <f ca="1">VLOOKUP($B387,$P:R,3,FALSE)</f>
        <v>#REF!</v>
      </c>
      <c r="P387" s="110" t="e">
        <f>Dashboard!J396</f>
        <v>#REF!</v>
      </c>
      <c r="Q387" s="87" t="str">
        <f>Dashboard!C396</f>
        <v>Coombe Vale</v>
      </c>
      <c r="R387" s="87" t="str">
        <f>Dashboard!A396</f>
        <v>Kingston upon Thames</v>
      </c>
    </row>
    <row r="388" spans="1:18">
      <c r="A388" s="98">
        <v>384</v>
      </c>
      <c r="B388" s="99" t="e">
        <f>LARGE(Dashboard!J$14:J$638,A388)</f>
        <v>#REF!</v>
      </c>
      <c r="C388" s="100" t="e">
        <f ca="1">VLOOKUP($B388,$P:Q,2,FALSE)</f>
        <v>#REF!</v>
      </c>
      <c r="D388" s="100" t="e">
        <f ca="1">VLOOKUP($B388,$P:R,3,FALSE)</f>
        <v>#REF!</v>
      </c>
      <c r="P388" s="110" t="e">
        <f>Dashboard!J397</f>
        <v>#REF!</v>
      </c>
      <c r="Q388" s="87" t="str">
        <f>Dashboard!C397</f>
        <v>Grove</v>
      </c>
      <c r="R388" s="87" t="str">
        <f>Dashboard!A397</f>
        <v>Kingston upon Thames</v>
      </c>
    </row>
    <row r="389" spans="1:18">
      <c r="A389" s="83">
        <v>385</v>
      </c>
      <c r="B389" s="96" t="e">
        <f>LARGE(Dashboard!J$14:J$638,A389)</f>
        <v>#REF!</v>
      </c>
      <c r="C389" s="97" t="e">
        <f ca="1">VLOOKUP($B389,$P:Q,2,FALSE)</f>
        <v>#REF!</v>
      </c>
      <c r="D389" s="97" t="e">
        <f ca="1">VLOOKUP($B389,$P:R,3,FALSE)</f>
        <v>#REF!</v>
      </c>
      <c r="P389" s="110" t="e">
        <f>Dashboard!J398</f>
        <v>#REF!</v>
      </c>
      <c r="Q389" s="87" t="str">
        <f>Dashboard!C398</f>
        <v>Norbiton</v>
      </c>
      <c r="R389" s="87" t="str">
        <f>Dashboard!A398</f>
        <v>Kingston upon Thames</v>
      </c>
    </row>
    <row r="390" spans="1:18">
      <c r="A390" s="98">
        <v>386</v>
      </c>
      <c r="B390" s="99" t="e">
        <f>LARGE(Dashboard!J$14:J$638,A390)</f>
        <v>#REF!</v>
      </c>
      <c r="C390" s="100" t="e">
        <f ca="1">VLOOKUP($B390,$P:Q,2,FALSE)</f>
        <v>#REF!</v>
      </c>
      <c r="D390" s="100" t="e">
        <f ca="1">VLOOKUP($B390,$P:R,3,FALSE)</f>
        <v>#REF!</v>
      </c>
      <c r="P390" s="110" t="e">
        <f>Dashboard!J399</f>
        <v>#REF!</v>
      </c>
      <c r="Q390" s="87" t="str">
        <f>Dashboard!C399</f>
        <v>Old Malden</v>
      </c>
      <c r="R390" s="87" t="str">
        <f>Dashboard!A399</f>
        <v>Kingston upon Thames</v>
      </c>
    </row>
    <row r="391" spans="1:18">
      <c r="A391" s="83">
        <v>387</v>
      </c>
      <c r="B391" s="96" t="e">
        <f>LARGE(Dashboard!J$14:J$638,A391)</f>
        <v>#REF!</v>
      </c>
      <c r="C391" s="97" t="e">
        <f ca="1">VLOOKUP($B391,$P:Q,2,FALSE)</f>
        <v>#REF!</v>
      </c>
      <c r="D391" s="97" t="e">
        <f ca="1">VLOOKUP($B391,$P:R,3,FALSE)</f>
        <v>#REF!</v>
      </c>
      <c r="P391" s="110" t="e">
        <f>Dashboard!J400</f>
        <v>#REF!</v>
      </c>
      <c r="Q391" s="87" t="str">
        <f>Dashboard!C400</f>
        <v>St James</v>
      </c>
      <c r="R391" s="87" t="str">
        <f>Dashboard!A400</f>
        <v>Kingston upon Thames</v>
      </c>
    </row>
    <row r="392" spans="1:18">
      <c r="A392" s="98">
        <v>388</v>
      </c>
      <c r="B392" s="99" t="e">
        <f>LARGE(Dashboard!J$14:J$638,A392)</f>
        <v>#REF!</v>
      </c>
      <c r="C392" s="100" t="e">
        <f ca="1">VLOOKUP($B392,$P:Q,2,FALSE)</f>
        <v>#REF!</v>
      </c>
      <c r="D392" s="100" t="e">
        <f ca="1">VLOOKUP($B392,$P:R,3,FALSE)</f>
        <v>#REF!</v>
      </c>
      <c r="P392" s="110" t="e">
        <f>Dashboard!J401</f>
        <v>#REF!</v>
      </c>
      <c r="Q392" s="87" t="str">
        <f>Dashboard!C401</f>
        <v>St Mark's</v>
      </c>
      <c r="R392" s="87" t="str">
        <f>Dashboard!A401</f>
        <v>Kingston upon Thames</v>
      </c>
    </row>
    <row r="393" spans="1:18">
      <c r="A393" s="83">
        <v>389</v>
      </c>
      <c r="B393" s="96" t="e">
        <f>LARGE(Dashboard!J$14:J$638,A393)</f>
        <v>#REF!</v>
      </c>
      <c r="C393" s="97" t="e">
        <f ca="1">VLOOKUP($B393,$P:Q,2,FALSE)</f>
        <v>#REF!</v>
      </c>
      <c r="D393" s="97" t="e">
        <f ca="1">VLOOKUP($B393,$P:R,3,FALSE)</f>
        <v>#REF!</v>
      </c>
      <c r="P393" s="110" t="e">
        <f>Dashboard!J402</f>
        <v>#REF!</v>
      </c>
      <c r="Q393" s="87" t="str">
        <f>Dashboard!C402</f>
        <v>Surbiton Hill</v>
      </c>
      <c r="R393" s="87" t="str">
        <f>Dashboard!A402</f>
        <v>Kingston upon Thames</v>
      </c>
    </row>
    <row r="394" spans="1:18">
      <c r="A394" s="98">
        <v>390</v>
      </c>
      <c r="B394" s="99" t="e">
        <f>LARGE(Dashboard!J$14:J$638,A394)</f>
        <v>#REF!</v>
      </c>
      <c r="C394" s="100" t="e">
        <f ca="1">VLOOKUP($B394,$P:Q,2,FALSE)</f>
        <v>#REF!</v>
      </c>
      <c r="D394" s="100" t="e">
        <f ca="1">VLOOKUP($B394,$P:R,3,FALSE)</f>
        <v>#REF!</v>
      </c>
      <c r="P394" s="110" t="e">
        <f>Dashboard!J403</f>
        <v>#REF!</v>
      </c>
      <c r="Q394" s="87" t="str">
        <f>Dashboard!C403</f>
        <v>Tolworth and Hook Rise</v>
      </c>
      <c r="R394" s="87" t="str">
        <f>Dashboard!A403</f>
        <v>Kingston upon Thames</v>
      </c>
    </row>
    <row r="395" spans="1:18">
      <c r="A395" s="83">
        <v>391</v>
      </c>
      <c r="B395" s="96" t="e">
        <f>LARGE(Dashboard!J$14:J$638,A395)</f>
        <v>#REF!</v>
      </c>
      <c r="C395" s="97" t="e">
        <f ca="1">VLOOKUP($B395,$P:Q,2,FALSE)</f>
        <v>#REF!</v>
      </c>
      <c r="D395" s="97" t="e">
        <f ca="1">VLOOKUP($B395,$P:R,3,FALSE)</f>
        <v>#REF!</v>
      </c>
      <c r="P395" s="110" t="e">
        <f>Dashboard!J404</f>
        <v>#REF!</v>
      </c>
      <c r="Q395" s="87" t="str">
        <f>Dashboard!C404</f>
        <v>Tudor</v>
      </c>
      <c r="R395" s="87" t="str">
        <f>Dashboard!A404</f>
        <v>Kingston upon Thames</v>
      </c>
    </row>
    <row r="396" spans="1:18">
      <c r="A396" s="98">
        <v>392</v>
      </c>
      <c r="B396" s="99" t="e">
        <f>LARGE(Dashboard!J$14:J$638,A396)</f>
        <v>#REF!</v>
      </c>
      <c r="C396" s="100" t="e">
        <f ca="1">VLOOKUP($B396,$P:Q,2,FALSE)</f>
        <v>#REF!</v>
      </c>
      <c r="D396" s="100" t="e">
        <f ca="1">VLOOKUP($B396,$P:R,3,FALSE)</f>
        <v>#REF!</v>
      </c>
      <c r="P396" s="110" t="e">
        <f>Dashboard!J405</f>
        <v>#REF!</v>
      </c>
      <c r="Q396" s="87" t="str">
        <f>Dashboard!C405</f>
        <v>Bishop's</v>
      </c>
      <c r="R396" s="87" t="str">
        <f>Dashboard!A405</f>
        <v>Lambeth</v>
      </c>
    </row>
    <row r="397" spans="1:18">
      <c r="A397" s="83">
        <v>393</v>
      </c>
      <c r="B397" s="96" t="e">
        <f>LARGE(Dashboard!J$14:J$638,A397)</f>
        <v>#REF!</v>
      </c>
      <c r="C397" s="97" t="e">
        <f ca="1">VLOOKUP($B397,$P:Q,2,FALSE)</f>
        <v>#REF!</v>
      </c>
      <c r="D397" s="97" t="e">
        <f ca="1">VLOOKUP($B397,$P:R,3,FALSE)</f>
        <v>#REF!</v>
      </c>
      <c r="P397" s="110" t="e">
        <f>Dashboard!J406</f>
        <v>#REF!</v>
      </c>
      <c r="Q397" s="87" t="str">
        <f>Dashboard!C406</f>
        <v>Brixton Hill</v>
      </c>
      <c r="R397" s="87" t="str">
        <f>Dashboard!A406</f>
        <v>Lambeth</v>
      </c>
    </row>
    <row r="398" spans="1:18">
      <c r="A398" s="98">
        <v>394</v>
      </c>
      <c r="B398" s="99" t="e">
        <f>LARGE(Dashboard!J$14:J$638,A398)</f>
        <v>#REF!</v>
      </c>
      <c r="C398" s="100" t="e">
        <f ca="1">VLOOKUP($B398,$P:Q,2,FALSE)</f>
        <v>#REF!</v>
      </c>
      <c r="D398" s="100" t="e">
        <f ca="1">VLOOKUP($B398,$P:R,3,FALSE)</f>
        <v>#REF!</v>
      </c>
      <c r="P398" s="110" t="e">
        <f>Dashboard!J407</f>
        <v>#REF!</v>
      </c>
      <c r="Q398" s="87" t="str">
        <f>Dashboard!C407</f>
        <v>Clapham Common</v>
      </c>
      <c r="R398" s="87" t="str">
        <f>Dashboard!A407</f>
        <v>Lambeth</v>
      </c>
    </row>
    <row r="399" spans="1:18">
      <c r="A399" s="83">
        <v>395</v>
      </c>
      <c r="B399" s="96" t="e">
        <f>LARGE(Dashboard!J$14:J$638,A399)</f>
        <v>#REF!</v>
      </c>
      <c r="C399" s="97" t="e">
        <f ca="1">VLOOKUP($B399,$P:Q,2,FALSE)</f>
        <v>#REF!</v>
      </c>
      <c r="D399" s="97" t="e">
        <f ca="1">VLOOKUP($B399,$P:R,3,FALSE)</f>
        <v>#REF!</v>
      </c>
      <c r="P399" s="110" t="e">
        <f>Dashboard!J408</f>
        <v>#REF!</v>
      </c>
      <c r="Q399" s="87" t="str">
        <f>Dashboard!C408</f>
        <v>Clapham Town</v>
      </c>
      <c r="R399" s="87" t="str">
        <f>Dashboard!A408</f>
        <v>Lambeth</v>
      </c>
    </row>
    <row r="400" spans="1:18">
      <c r="A400" s="98">
        <v>396</v>
      </c>
      <c r="B400" s="99" t="e">
        <f>LARGE(Dashboard!J$14:J$638,A400)</f>
        <v>#REF!</v>
      </c>
      <c r="C400" s="100" t="e">
        <f ca="1">VLOOKUP($B400,$P:Q,2,FALSE)</f>
        <v>#REF!</v>
      </c>
      <c r="D400" s="100" t="e">
        <f ca="1">VLOOKUP($B400,$P:R,3,FALSE)</f>
        <v>#REF!</v>
      </c>
      <c r="P400" s="110" t="e">
        <f>Dashboard!J409</f>
        <v>#REF!</v>
      </c>
      <c r="Q400" s="87" t="str">
        <f>Dashboard!C409</f>
        <v>Coldharbour</v>
      </c>
      <c r="R400" s="87" t="str">
        <f>Dashboard!A409</f>
        <v>Lambeth</v>
      </c>
    </row>
    <row r="401" spans="1:18">
      <c r="A401" s="83">
        <v>397</v>
      </c>
      <c r="B401" s="96" t="e">
        <f>LARGE(Dashboard!J$14:J$638,A401)</f>
        <v>#REF!</v>
      </c>
      <c r="C401" s="97" t="e">
        <f ca="1">VLOOKUP($B401,$P:Q,2,FALSE)</f>
        <v>#REF!</v>
      </c>
      <c r="D401" s="97" t="e">
        <f ca="1">VLOOKUP($B401,$P:R,3,FALSE)</f>
        <v>#REF!</v>
      </c>
      <c r="P401" s="110" t="e">
        <f>Dashboard!J410</f>
        <v>#REF!</v>
      </c>
      <c r="Q401" s="87" t="str">
        <f>Dashboard!C410</f>
        <v>Ferndale</v>
      </c>
      <c r="R401" s="87" t="str">
        <f>Dashboard!A410</f>
        <v>Lambeth</v>
      </c>
    </row>
    <row r="402" spans="1:18">
      <c r="A402" s="98">
        <v>398</v>
      </c>
      <c r="B402" s="99" t="e">
        <f>LARGE(Dashboard!J$14:J$638,A402)</f>
        <v>#REF!</v>
      </c>
      <c r="C402" s="100" t="e">
        <f ca="1">VLOOKUP($B402,$P:Q,2,FALSE)</f>
        <v>#REF!</v>
      </c>
      <c r="D402" s="100" t="e">
        <f ca="1">VLOOKUP($B402,$P:R,3,FALSE)</f>
        <v>#REF!</v>
      </c>
      <c r="P402" s="110" t="e">
        <f>Dashboard!J411</f>
        <v>#REF!</v>
      </c>
      <c r="Q402" s="87" t="str">
        <f>Dashboard!C411</f>
        <v>Gipsy Hill</v>
      </c>
      <c r="R402" s="87" t="str">
        <f>Dashboard!A411</f>
        <v>Lambeth</v>
      </c>
    </row>
    <row r="403" spans="1:18">
      <c r="A403" s="83">
        <v>399</v>
      </c>
      <c r="B403" s="96" t="e">
        <f>LARGE(Dashboard!J$14:J$638,A403)</f>
        <v>#REF!</v>
      </c>
      <c r="C403" s="97" t="e">
        <f ca="1">VLOOKUP($B403,$P:Q,2,FALSE)</f>
        <v>#REF!</v>
      </c>
      <c r="D403" s="97" t="e">
        <f ca="1">VLOOKUP($B403,$P:R,3,FALSE)</f>
        <v>#REF!</v>
      </c>
      <c r="P403" s="110" t="e">
        <f>Dashboard!J412</f>
        <v>#REF!</v>
      </c>
      <c r="Q403" s="87" t="str">
        <f>Dashboard!C412</f>
        <v>Herne Hill</v>
      </c>
      <c r="R403" s="87" t="str">
        <f>Dashboard!A412</f>
        <v>Lambeth</v>
      </c>
    </row>
    <row r="404" spans="1:18">
      <c r="A404" s="98">
        <v>400</v>
      </c>
      <c r="B404" s="99" t="e">
        <f>LARGE(Dashboard!J$14:J$638,A404)</f>
        <v>#REF!</v>
      </c>
      <c r="C404" s="100" t="e">
        <f ca="1">VLOOKUP($B404,$P:Q,2,FALSE)</f>
        <v>#REF!</v>
      </c>
      <c r="D404" s="100" t="e">
        <f ca="1">VLOOKUP($B404,$P:R,3,FALSE)</f>
        <v>#REF!</v>
      </c>
      <c r="P404" s="110" t="e">
        <f>Dashboard!J413</f>
        <v>#REF!</v>
      </c>
      <c r="Q404" s="87" t="str">
        <f>Dashboard!C413</f>
        <v>Knight's Hill</v>
      </c>
      <c r="R404" s="87" t="str">
        <f>Dashboard!A413</f>
        <v>Lambeth</v>
      </c>
    </row>
    <row r="405" spans="1:18">
      <c r="A405" s="83">
        <v>401</v>
      </c>
      <c r="B405" s="96" t="e">
        <f>LARGE(Dashboard!J$14:J$638,A405)</f>
        <v>#REF!</v>
      </c>
      <c r="C405" s="97" t="e">
        <f ca="1">VLOOKUP($B405,$P:Q,2,FALSE)</f>
        <v>#REF!</v>
      </c>
      <c r="D405" s="97" t="e">
        <f ca="1">VLOOKUP($B405,$P:R,3,FALSE)</f>
        <v>#REF!</v>
      </c>
      <c r="P405" s="110" t="e">
        <f>Dashboard!J414</f>
        <v>#REF!</v>
      </c>
      <c r="Q405" s="87" t="str">
        <f>Dashboard!C414</f>
        <v>Larkhall</v>
      </c>
      <c r="R405" s="87" t="str">
        <f>Dashboard!A414</f>
        <v>Lambeth</v>
      </c>
    </row>
    <row r="406" spans="1:18">
      <c r="A406" s="98">
        <v>402</v>
      </c>
      <c r="B406" s="99" t="e">
        <f>LARGE(Dashboard!J$14:J$638,A406)</f>
        <v>#REF!</v>
      </c>
      <c r="C406" s="100" t="e">
        <f ca="1">VLOOKUP($B406,$P:Q,2,FALSE)</f>
        <v>#REF!</v>
      </c>
      <c r="D406" s="100" t="e">
        <f ca="1">VLOOKUP($B406,$P:R,3,FALSE)</f>
        <v>#REF!</v>
      </c>
      <c r="P406" s="110" t="e">
        <f>Dashboard!J415</f>
        <v>#REF!</v>
      </c>
      <c r="Q406" s="87" t="str">
        <f>Dashboard!C415</f>
        <v>Oval</v>
      </c>
      <c r="R406" s="87" t="str">
        <f>Dashboard!A415</f>
        <v>Lambeth</v>
      </c>
    </row>
    <row r="407" spans="1:18">
      <c r="A407" s="83">
        <v>403</v>
      </c>
      <c r="B407" s="96" t="e">
        <f>LARGE(Dashboard!J$14:J$638,A407)</f>
        <v>#REF!</v>
      </c>
      <c r="C407" s="97" t="e">
        <f ca="1">VLOOKUP($B407,$P:Q,2,FALSE)</f>
        <v>#REF!</v>
      </c>
      <c r="D407" s="97" t="e">
        <f ca="1">VLOOKUP($B407,$P:R,3,FALSE)</f>
        <v>#REF!</v>
      </c>
      <c r="P407" s="110" t="e">
        <f>Dashboard!J416</f>
        <v>#REF!</v>
      </c>
      <c r="Q407" s="87" t="str">
        <f>Dashboard!C416</f>
        <v>Prince's</v>
      </c>
      <c r="R407" s="87" t="str">
        <f>Dashboard!A416</f>
        <v>Lambeth</v>
      </c>
    </row>
    <row r="408" spans="1:18">
      <c r="A408" s="98">
        <v>404</v>
      </c>
      <c r="B408" s="99" t="e">
        <f>LARGE(Dashboard!J$14:J$638,A408)</f>
        <v>#REF!</v>
      </c>
      <c r="C408" s="100" t="e">
        <f ca="1">VLOOKUP($B408,$P:Q,2,FALSE)</f>
        <v>#REF!</v>
      </c>
      <c r="D408" s="100" t="e">
        <f ca="1">VLOOKUP($B408,$P:R,3,FALSE)</f>
        <v>#REF!</v>
      </c>
      <c r="P408" s="110" t="e">
        <f>Dashboard!J417</f>
        <v>#REF!</v>
      </c>
      <c r="Q408" s="87" t="str">
        <f>Dashboard!C417</f>
        <v>St Leonard's</v>
      </c>
      <c r="R408" s="87" t="str">
        <f>Dashboard!A417</f>
        <v>Lambeth</v>
      </c>
    </row>
    <row r="409" spans="1:18">
      <c r="A409" s="83">
        <v>405</v>
      </c>
      <c r="B409" s="96" t="e">
        <f>LARGE(Dashboard!J$14:J$638,A409)</f>
        <v>#REF!</v>
      </c>
      <c r="C409" s="97" t="e">
        <f ca="1">VLOOKUP($B409,$P:Q,2,FALSE)</f>
        <v>#REF!</v>
      </c>
      <c r="D409" s="97" t="e">
        <f ca="1">VLOOKUP($B409,$P:R,3,FALSE)</f>
        <v>#REF!</v>
      </c>
      <c r="P409" s="110" t="e">
        <f>Dashboard!J418</f>
        <v>#REF!</v>
      </c>
      <c r="Q409" s="87" t="str">
        <f>Dashboard!C418</f>
        <v>Stockwell</v>
      </c>
      <c r="R409" s="87" t="str">
        <f>Dashboard!A418</f>
        <v>Lambeth</v>
      </c>
    </row>
    <row r="410" spans="1:18">
      <c r="A410" s="98">
        <v>406</v>
      </c>
      <c r="B410" s="99" t="e">
        <f>LARGE(Dashboard!J$14:J$638,A410)</f>
        <v>#REF!</v>
      </c>
      <c r="C410" s="100" t="e">
        <f ca="1">VLOOKUP($B410,$P:Q,2,FALSE)</f>
        <v>#REF!</v>
      </c>
      <c r="D410" s="100" t="e">
        <f ca="1">VLOOKUP($B410,$P:R,3,FALSE)</f>
        <v>#REF!</v>
      </c>
      <c r="P410" s="110" t="e">
        <f>Dashboard!J419</f>
        <v>#REF!</v>
      </c>
      <c r="Q410" s="87" t="str">
        <f>Dashboard!C419</f>
        <v>Streatham Hill</v>
      </c>
      <c r="R410" s="87" t="str">
        <f>Dashboard!A419</f>
        <v>Lambeth</v>
      </c>
    </row>
    <row r="411" spans="1:18">
      <c r="A411" s="83">
        <v>407</v>
      </c>
      <c r="B411" s="96" t="e">
        <f>LARGE(Dashboard!J$14:J$638,A411)</f>
        <v>#REF!</v>
      </c>
      <c r="C411" s="97" t="e">
        <f ca="1">VLOOKUP($B411,$P:Q,2,FALSE)</f>
        <v>#REF!</v>
      </c>
      <c r="D411" s="97" t="e">
        <f ca="1">VLOOKUP($B411,$P:R,3,FALSE)</f>
        <v>#REF!</v>
      </c>
      <c r="P411" s="110" t="e">
        <f>Dashboard!J420</f>
        <v>#REF!</v>
      </c>
      <c r="Q411" s="87" t="str">
        <f>Dashboard!C420</f>
        <v>Streatham South</v>
      </c>
      <c r="R411" s="87" t="str">
        <f>Dashboard!A420</f>
        <v>Lambeth</v>
      </c>
    </row>
    <row r="412" spans="1:18">
      <c r="A412" s="98">
        <v>408</v>
      </c>
      <c r="B412" s="99" t="e">
        <f>LARGE(Dashboard!J$14:J$638,A412)</f>
        <v>#REF!</v>
      </c>
      <c r="C412" s="100" t="e">
        <f ca="1">VLOOKUP($B412,$P:Q,2,FALSE)</f>
        <v>#REF!</v>
      </c>
      <c r="D412" s="100" t="e">
        <f ca="1">VLOOKUP($B412,$P:R,3,FALSE)</f>
        <v>#REF!</v>
      </c>
      <c r="P412" s="110" t="e">
        <f>Dashboard!J421</f>
        <v>#REF!</v>
      </c>
      <c r="Q412" s="87" t="str">
        <f>Dashboard!C421</f>
        <v>Streatham Wells</v>
      </c>
      <c r="R412" s="87" t="str">
        <f>Dashboard!A421</f>
        <v>Lambeth</v>
      </c>
    </row>
    <row r="413" spans="1:18">
      <c r="A413" s="83">
        <v>409</v>
      </c>
      <c r="B413" s="96" t="e">
        <f>LARGE(Dashboard!J$14:J$638,A413)</f>
        <v>#REF!</v>
      </c>
      <c r="C413" s="97" t="e">
        <f ca="1">VLOOKUP($B413,$P:Q,2,FALSE)</f>
        <v>#REF!</v>
      </c>
      <c r="D413" s="97" t="e">
        <f ca="1">VLOOKUP($B413,$P:R,3,FALSE)</f>
        <v>#REF!</v>
      </c>
      <c r="P413" s="110" t="e">
        <f>Dashboard!J422</f>
        <v>#REF!</v>
      </c>
      <c r="Q413" s="87" t="str">
        <f>Dashboard!C422</f>
        <v>Thornton</v>
      </c>
      <c r="R413" s="87" t="str">
        <f>Dashboard!A422</f>
        <v>Lambeth</v>
      </c>
    </row>
    <row r="414" spans="1:18">
      <c r="A414" s="98">
        <v>410</v>
      </c>
      <c r="B414" s="99" t="e">
        <f>LARGE(Dashboard!J$14:J$638,A414)</f>
        <v>#REF!</v>
      </c>
      <c r="C414" s="100" t="e">
        <f ca="1">VLOOKUP($B414,$P:Q,2,FALSE)</f>
        <v>#REF!</v>
      </c>
      <c r="D414" s="100" t="e">
        <f ca="1">VLOOKUP($B414,$P:R,3,FALSE)</f>
        <v>#REF!</v>
      </c>
      <c r="P414" s="110" t="e">
        <f>Dashboard!J423</f>
        <v>#REF!</v>
      </c>
      <c r="Q414" s="87" t="str">
        <f>Dashboard!C423</f>
        <v>Thurlow Park</v>
      </c>
      <c r="R414" s="87" t="str">
        <f>Dashboard!A423</f>
        <v>Lambeth</v>
      </c>
    </row>
    <row r="415" spans="1:18">
      <c r="A415" s="83">
        <v>411</v>
      </c>
      <c r="B415" s="96" t="e">
        <f>LARGE(Dashboard!J$14:J$638,A415)</f>
        <v>#REF!</v>
      </c>
      <c r="C415" s="97" t="e">
        <f ca="1">VLOOKUP($B415,$P:Q,2,FALSE)</f>
        <v>#REF!</v>
      </c>
      <c r="D415" s="97" t="e">
        <f ca="1">VLOOKUP($B415,$P:R,3,FALSE)</f>
        <v>#REF!</v>
      </c>
      <c r="P415" s="110" t="e">
        <f>Dashboard!J424</f>
        <v>#REF!</v>
      </c>
      <c r="Q415" s="87" t="str">
        <f>Dashboard!C424</f>
        <v>Tulse Hill</v>
      </c>
      <c r="R415" s="87" t="str">
        <f>Dashboard!A424</f>
        <v>Lambeth</v>
      </c>
    </row>
    <row r="416" spans="1:18">
      <c r="A416" s="98">
        <v>412</v>
      </c>
      <c r="B416" s="99" t="e">
        <f>LARGE(Dashboard!J$14:J$638,A416)</f>
        <v>#REF!</v>
      </c>
      <c r="C416" s="100" t="e">
        <f ca="1">VLOOKUP($B416,$P:Q,2,FALSE)</f>
        <v>#REF!</v>
      </c>
      <c r="D416" s="100" t="e">
        <f ca="1">VLOOKUP($B416,$P:R,3,FALSE)</f>
        <v>#REF!</v>
      </c>
      <c r="P416" s="110" t="e">
        <f>Dashboard!J425</f>
        <v>#REF!</v>
      </c>
      <c r="Q416" s="87" t="str">
        <f>Dashboard!C425</f>
        <v>Vassall</v>
      </c>
      <c r="R416" s="87" t="str">
        <f>Dashboard!A425</f>
        <v>Lambeth</v>
      </c>
    </row>
    <row r="417" spans="1:18">
      <c r="A417" s="83">
        <v>413</v>
      </c>
      <c r="B417" s="96" t="e">
        <f>LARGE(Dashboard!J$14:J$638,A417)</f>
        <v>#REF!</v>
      </c>
      <c r="C417" s="97" t="e">
        <f ca="1">VLOOKUP($B417,$P:Q,2,FALSE)</f>
        <v>#REF!</v>
      </c>
      <c r="D417" s="97" t="e">
        <f ca="1">VLOOKUP($B417,$P:R,3,FALSE)</f>
        <v>#REF!</v>
      </c>
      <c r="P417" s="110" t="e">
        <f>Dashboard!J426</f>
        <v>#REF!</v>
      </c>
      <c r="Q417" s="87" t="str">
        <f>Dashboard!C426</f>
        <v>Bellingham</v>
      </c>
      <c r="R417" s="87" t="str">
        <f>Dashboard!A426</f>
        <v>Lewisham</v>
      </c>
    </row>
    <row r="418" spans="1:18">
      <c r="A418" s="98">
        <v>414</v>
      </c>
      <c r="B418" s="99" t="e">
        <f>LARGE(Dashboard!J$14:J$638,A418)</f>
        <v>#REF!</v>
      </c>
      <c r="C418" s="100" t="e">
        <f ca="1">VLOOKUP($B418,$P:Q,2,FALSE)</f>
        <v>#REF!</v>
      </c>
      <c r="D418" s="100" t="e">
        <f ca="1">VLOOKUP($B418,$P:R,3,FALSE)</f>
        <v>#REF!</v>
      </c>
      <c r="P418" s="110" t="e">
        <f>Dashboard!J427</f>
        <v>#REF!</v>
      </c>
      <c r="Q418" s="87" t="str">
        <f>Dashboard!C427</f>
        <v>Blackheath</v>
      </c>
      <c r="R418" s="87" t="str">
        <f>Dashboard!A427</f>
        <v>Lewisham</v>
      </c>
    </row>
    <row r="419" spans="1:18">
      <c r="A419" s="83">
        <v>415</v>
      </c>
      <c r="B419" s="96" t="e">
        <f>LARGE(Dashboard!J$14:J$638,A419)</f>
        <v>#REF!</v>
      </c>
      <c r="C419" s="97" t="e">
        <f ca="1">VLOOKUP($B419,$P:Q,2,FALSE)</f>
        <v>#REF!</v>
      </c>
      <c r="D419" s="97" t="e">
        <f ca="1">VLOOKUP($B419,$P:R,3,FALSE)</f>
        <v>#REF!</v>
      </c>
      <c r="P419" s="110" t="e">
        <f>Dashboard!J428</f>
        <v>#REF!</v>
      </c>
      <c r="Q419" s="87" t="str">
        <f>Dashboard!C428</f>
        <v>Brockley</v>
      </c>
      <c r="R419" s="87" t="str">
        <f>Dashboard!A428</f>
        <v>Lewisham</v>
      </c>
    </row>
    <row r="420" spans="1:18">
      <c r="A420" s="98">
        <v>416</v>
      </c>
      <c r="B420" s="99" t="e">
        <f>LARGE(Dashboard!J$14:J$638,A420)</f>
        <v>#REF!</v>
      </c>
      <c r="C420" s="100" t="e">
        <f ca="1">VLOOKUP($B420,$P:Q,2,FALSE)</f>
        <v>#REF!</v>
      </c>
      <c r="D420" s="100" t="e">
        <f ca="1">VLOOKUP($B420,$P:R,3,FALSE)</f>
        <v>#REF!</v>
      </c>
      <c r="P420" s="110" t="e">
        <f>Dashboard!J429</f>
        <v>#REF!</v>
      </c>
      <c r="Q420" s="87" t="str">
        <f>Dashboard!C429</f>
        <v>Catford South</v>
      </c>
      <c r="R420" s="87" t="str">
        <f>Dashboard!A429</f>
        <v>Lewisham</v>
      </c>
    </row>
    <row r="421" spans="1:18">
      <c r="A421" s="83">
        <v>417</v>
      </c>
      <c r="B421" s="96" t="e">
        <f>LARGE(Dashboard!J$14:J$638,A421)</f>
        <v>#REF!</v>
      </c>
      <c r="C421" s="97" t="e">
        <f ca="1">VLOOKUP($B421,$P:Q,2,FALSE)</f>
        <v>#REF!</v>
      </c>
      <c r="D421" s="97" t="e">
        <f ca="1">VLOOKUP($B421,$P:R,3,FALSE)</f>
        <v>#REF!</v>
      </c>
      <c r="P421" s="110" t="e">
        <f>Dashboard!J430</f>
        <v>#REF!</v>
      </c>
      <c r="Q421" s="87" t="str">
        <f>Dashboard!C430</f>
        <v>Crofton Park</v>
      </c>
      <c r="R421" s="87" t="str">
        <f>Dashboard!A430</f>
        <v>Lewisham</v>
      </c>
    </row>
    <row r="422" spans="1:18">
      <c r="A422" s="98">
        <v>418</v>
      </c>
      <c r="B422" s="99" t="e">
        <f>LARGE(Dashboard!J$14:J$638,A422)</f>
        <v>#REF!</v>
      </c>
      <c r="C422" s="100" t="e">
        <f ca="1">VLOOKUP($B422,$P:Q,2,FALSE)</f>
        <v>#REF!</v>
      </c>
      <c r="D422" s="100" t="e">
        <f ca="1">VLOOKUP($B422,$P:R,3,FALSE)</f>
        <v>#REF!</v>
      </c>
      <c r="P422" s="110" t="e">
        <f>Dashboard!J431</f>
        <v>#REF!</v>
      </c>
      <c r="Q422" s="87" t="str">
        <f>Dashboard!C431</f>
        <v>Downham</v>
      </c>
      <c r="R422" s="87" t="str">
        <f>Dashboard!A431</f>
        <v>Lewisham</v>
      </c>
    </row>
    <row r="423" spans="1:18">
      <c r="A423" s="83">
        <v>419</v>
      </c>
      <c r="B423" s="96" t="e">
        <f>LARGE(Dashboard!J$14:J$638,A423)</f>
        <v>#REF!</v>
      </c>
      <c r="C423" s="97" t="e">
        <f ca="1">VLOOKUP($B423,$P:Q,2,FALSE)</f>
        <v>#REF!</v>
      </c>
      <c r="D423" s="97" t="e">
        <f ca="1">VLOOKUP($B423,$P:R,3,FALSE)</f>
        <v>#REF!</v>
      </c>
      <c r="P423" s="110" t="e">
        <f>Dashboard!J432</f>
        <v>#REF!</v>
      </c>
      <c r="Q423" s="87" t="str">
        <f>Dashboard!C432</f>
        <v>Evelyn</v>
      </c>
      <c r="R423" s="87" t="str">
        <f>Dashboard!A432</f>
        <v>Lewisham</v>
      </c>
    </row>
    <row r="424" spans="1:18">
      <c r="A424" s="98">
        <v>420</v>
      </c>
      <c r="B424" s="99" t="e">
        <f>LARGE(Dashboard!J$14:J$638,A424)</f>
        <v>#REF!</v>
      </c>
      <c r="C424" s="100" t="e">
        <f ca="1">VLOOKUP($B424,$P:Q,2,FALSE)</f>
        <v>#REF!</v>
      </c>
      <c r="D424" s="100" t="e">
        <f ca="1">VLOOKUP($B424,$P:R,3,FALSE)</f>
        <v>#REF!</v>
      </c>
      <c r="P424" s="110" t="e">
        <f>Dashboard!J433</f>
        <v>#REF!</v>
      </c>
      <c r="Q424" s="87" t="str">
        <f>Dashboard!C433</f>
        <v>Forest Hill</v>
      </c>
      <c r="R424" s="87" t="str">
        <f>Dashboard!A433</f>
        <v>Lewisham</v>
      </c>
    </row>
    <row r="425" spans="1:18">
      <c r="A425" s="83">
        <v>421</v>
      </c>
      <c r="B425" s="96" t="e">
        <f>LARGE(Dashboard!J$14:J$638,A425)</f>
        <v>#REF!</v>
      </c>
      <c r="C425" s="97" t="e">
        <f ca="1">VLOOKUP($B425,$P:Q,2,FALSE)</f>
        <v>#REF!</v>
      </c>
      <c r="D425" s="97" t="e">
        <f ca="1">VLOOKUP($B425,$P:R,3,FALSE)</f>
        <v>#REF!</v>
      </c>
      <c r="P425" s="110" t="e">
        <f>Dashboard!J434</f>
        <v>#REF!</v>
      </c>
      <c r="Q425" s="87" t="str">
        <f>Dashboard!C434</f>
        <v>Grove Park</v>
      </c>
      <c r="R425" s="87" t="str">
        <f>Dashboard!A434</f>
        <v>Lewisham</v>
      </c>
    </row>
    <row r="426" spans="1:18">
      <c r="A426" s="98">
        <v>422</v>
      </c>
      <c r="B426" s="99" t="e">
        <f>LARGE(Dashboard!J$14:J$638,A426)</f>
        <v>#REF!</v>
      </c>
      <c r="C426" s="100" t="e">
        <f ca="1">VLOOKUP($B426,$P:Q,2,FALSE)</f>
        <v>#REF!</v>
      </c>
      <c r="D426" s="100" t="e">
        <f ca="1">VLOOKUP($B426,$P:R,3,FALSE)</f>
        <v>#REF!</v>
      </c>
      <c r="P426" s="110" t="e">
        <f>Dashboard!J435</f>
        <v>#REF!</v>
      </c>
      <c r="Q426" s="87" t="str">
        <f>Dashboard!C435</f>
        <v>Ladywell</v>
      </c>
      <c r="R426" s="87" t="str">
        <f>Dashboard!A435</f>
        <v>Lewisham</v>
      </c>
    </row>
    <row r="427" spans="1:18">
      <c r="A427" s="83">
        <v>423</v>
      </c>
      <c r="B427" s="96" t="e">
        <f>LARGE(Dashboard!J$14:J$638,A427)</f>
        <v>#REF!</v>
      </c>
      <c r="C427" s="97" t="e">
        <f ca="1">VLOOKUP($B427,$P:Q,2,FALSE)</f>
        <v>#REF!</v>
      </c>
      <c r="D427" s="97" t="e">
        <f ca="1">VLOOKUP($B427,$P:R,3,FALSE)</f>
        <v>#REF!</v>
      </c>
      <c r="P427" s="110" t="e">
        <f>Dashboard!J436</f>
        <v>#REF!</v>
      </c>
      <c r="Q427" s="87" t="str">
        <f>Dashboard!C436</f>
        <v>Lee Green</v>
      </c>
      <c r="R427" s="87" t="str">
        <f>Dashboard!A436</f>
        <v>Lewisham</v>
      </c>
    </row>
    <row r="428" spans="1:18">
      <c r="A428" s="98">
        <v>424</v>
      </c>
      <c r="B428" s="99" t="e">
        <f>LARGE(Dashboard!J$14:J$638,A428)</f>
        <v>#REF!</v>
      </c>
      <c r="C428" s="100" t="e">
        <f ca="1">VLOOKUP($B428,$P:Q,2,FALSE)</f>
        <v>#REF!</v>
      </c>
      <c r="D428" s="100" t="e">
        <f ca="1">VLOOKUP($B428,$P:R,3,FALSE)</f>
        <v>#REF!</v>
      </c>
      <c r="P428" s="110" t="e">
        <f>Dashboard!J437</f>
        <v>#REF!</v>
      </c>
      <c r="Q428" s="87" t="str">
        <f>Dashboard!C437</f>
        <v>Lewisham Central</v>
      </c>
      <c r="R428" s="87" t="str">
        <f>Dashboard!A437</f>
        <v>Lewisham</v>
      </c>
    </row>
    <row r="429" spans="1:18">
      <c r="A429" s="83">
        <v>425</v>
      </c>
      <c r="B429" s="96" t="e">
        <f>LARGE(Dashboard!J$14:J$638,A429)</f>
        <v>#REF!</v>
      </c>
      <c r="C429" s="97" t="e">
        <f ca="1">VLOOKUP($B429,$P:Q,2,FALSE)</f>
        <v>#REF!</v>
      </c>
      <c r="D429" s="97" t="e">
        <f ca="1">VLOOKUP($B429,$P:R,3,FALSE)</f>
        <v>#REF!</v>
      </c>
      <c r="P429" s="110" t="e">
        <f>Dashboard!J438</f>
        <v>#REF!</v>
      </c>
      <c r="Q429" s="87" t="str">
        <f>Dashboard!C438</f>
        <v>New Cross</v>
      </c>
      <c r="R429" s="87" t="str">
        <f>Dashboard!A438</f>
        <v>Lewisham</v>
      </c>
    </row>
    <row r="430" spans="1:18">
      <c r="A430" s="98">
        <v>426</v>
      </c>
      <c r="B430" s="99" t="e">
        <f>LARGE(Dashboard!J$14:J$638,A430)</f>
        <v>#REF!</v>
      </c>
      <c r="C430" s="100" t="e">
        <f ca="1">VLOOKUP($B430,$P:Q,2,FALSE)</f>
        <v>#REF!</v>
      </c>
      <c r="D430" s="100" t="e">
        <f ca="1">VLOOKUP($B430,$P:R,3,FALSE)</f>
        <v>#REF!</v>
      </c>
      <c r="P430" s="110" t="e">
        <f>Dashboard!J439</f>
        <v>#REF!</v>
      </c>
      <c r="Q430" s="87" t="str">
        <f>Dashboard!C439</f>
        <v>Perry Vale</v>
      </c>
      <c r="R430" s="87" t="str">
        <f>Dashboard!A439</f>
        <v>Lewisham</v>
      </c>
    </row>
    <row r="431" spans="1:18">
      <c r="A431" s="83">
        <v>427</v>
      </c>
      <c r="B431" s="96" t="e">
        <f>LARGE(Dashboard!J$14:J$638,A431)</f>
        <v>#REF!</v>
      </c>
      <c r="C431" s="97" t="e">
        <f ca="1">VLOOKUP($B431,$P:Q,2,FALSE)</f>
        <v>#REF!</v>
      </c>
      <c r="D431" s="97" t="e">
        <f ca="1">VLOOKUP($B431,$P:R,3,FALSE)</f>
        <v>#REF!</v>
      </c>
      <c r="P431" s="110" t="e">
        <f>Dashboard!J440</f>
        <v>#REF!</v>
      </c>
      <c r="Q431" s="87" t="str">
        <f>Dashboard!C440</f>
        <v>Rushey Green</v>
      </c>
      <c r="R431" s="87" t="str">
        <f>Dashboard!A440</f>
        <v>Lewisham</v>
      </c>
    </row>
    <row r="432" spans="1:18">
      <c r="A432" s="98">
        <v>428</v>
      </c>
      <c r="B432" s="99" t="e">
        <f>LARGE(Dashboard!J$14:J$638,A432)</f>
        <v>#REF!</v>
      </c>
      <c r="C432" s="100" t="e">
        <f ca="1">VLOOKUP($B432,$P:Q,2,FALSE)</f>
        <v>#REF!</v>
      </c>
      <c r="D432" s="100" t="e">
        <f ca="1">VLOOKUP($B432,$P:R,3,FALSE)</f>
        <v>#REF!</v>
      </c>
      <c r="P432" s="110" t="e">
        <f>Dashboard!J441</f>
        <v>#REF!</v>
      </c>
      <c r="Q432" s="87" t="str">
        <f>Dashboard!C441</f>
        <v>Sydenham</v>
      </c>
      <c r="R432" s="87" t="str">
        <f>Dashboard!A441</f>
        <v>Lewisham</v>
      </c>
    </row>
    <row r="433" spans="1:18">
      <c r="A433" s="83">
        <v>429</v>
      </c>
      <c r="B433" s="96" t="e">
        <f>LARGE(Dashboard!J$14:J$638,A433)</f>
        <v>#REF!</v>
      </c>
      <c r="C433" s="97" t="e">
        <f ca="1">VLOOKUP($B433,$P:Q,2,FALSE)</f>
        <v>#REF!</v>
      </c>
      <c r="D433" s="97" t="e">
        <f ca="1">VLOOKUP($B433,$P:R,3,FALSE)</f>
        <v>#REF!</v>
      </c>
      <c r="P433" s="110" t="e">
        <f>Dashboard!J442</f>
        <v>#REF!</v>
      </c>
      <c r="Q433" s="87" t="str">
        <f>Dashboard!C442</f>
        <v>Telegraph Hill</v>
      </c>
      <c r="R433" s="87" t="str">
        <f>Dashboard!A442</f>
        <v>Lewisham</v>
      </c>
    </row>
    <row r="434" spans="1:18">
      <c r="A434" s="98">
        <v>430</v>
      </c>
      <c r="B434" s="99" t="e">
        <f>LARGE(Dashboard!J$14:J$638,A434)</f>
        <v>#REF!</v>
      </c>
      <c r="C434" s="100" t="e">
        <f ca="1">VLOOKUP($B434,$P:Q,2,FALSE)</f>
        <v>#REF!</v>
      </c>
      <c r="D434" s="100" t="e">
        <f ca="1">VLOOKUP($B434,$P:R,3,FALSE)</f>
        <v>#REF!</v>
      </c>
      <c r="P434" s="110" t="e">
        <f>Dashboard!J443</f>
        <v>#REF!</v>
      </c>
      <c r="Q434" s="87" t="str">
        <f>Dashboard!C443</f>
        <v>Whitefoot</v>
      </c>
      <c r="R434" s="87" t="str">
        <f>Dashboard!A443</f>
        <v>Lewisham</v>
      </c>
    </row>
    <row r="435" spans="1:18">
      <c r="A435" s="83">
        <v>431</v>
      </c>
      <c r="B435" s="96" t="e">
        <f>LARGE(Dashboard!J$14:J$638,A435)</f>
        <v>#REF!</v>
      </c>
      <c r="C435" s="97" t="e">
        <f ca="1">VLOOKUP($B435,$P:Q,2,FALSE)</f>
        <v>#REF!</v>
      </c>
      <c r="D435" s="97" t="e">
        <f ca="1">VLOOKUP($B435,$P:R,3,FALSE)</f>
        <v>#REF!</v>
      </c>
      <c r="P435" s="110" t="e">
        <f>Dashboard!J444</f>
        <v>#REF!</v>
      </c>
      <c r="Q435" s="87" t="str">
        <f>Dashboard!C444</f>
        <v>Abbey</v>
      </c>
      <c r="R435" s="87" t="str">
        <f>Dashboard!A444</f>
        <v>Merton</v>
      </c>
    </row>
    <row r="436" spans="1:18">
      <c r="A436" s="98">
        <v>432</v>
      </c>
      <c r="B436" s="99" t="e">
        <f>LARGE(Dashboard!J$14:J$638,A436)</f>
        <v>#REF!</v>
      </c>
      <c r="C436" s="100" t="e">
        <f ca="1">VLOOKUP($B436,$P:Q,2,FALSE)</f>
        <v>#REF!</v>
      </c>
      <c r="D436" s="100" t="e">
        <f ca="1">VLOOKUP($B436,$P:R,3,FALSE)</f>
        <v>#REF!</v>
      </c>
      <c r="P436" s="110" t="e">
        <f>Dashboard!J445</f>
        <v>#REF!</v>
      </c>
      <c r="Q436" s="87" t="str">
        <f>Dashboard!C445</f>
        <v>Cannon Hill</v>
      </c>
      <c r="R436" s="87" t="str">
        <f>Dashboard!A445</f>
        <v>Merton</v>
      </c>
    </row>
    <row r="437" spans="1:18">
      <c r="A437" s="83">
        <v>433</v>
      </c>
      <c r="B437" s="96" t="e">
        <f>LARGE(Dashboard!J$14:J$638,A437)</f>
        <v>#REF!</v>
      </c>
      <c r="C437" s="97" t="e">
        <f ca="1">VLOOKUP($B437,$P:Q,2,FALSE)</f>
        <v>#REF!</v>
      </c>
      <c r="D437" s="97" t="e">
        <f ca="1">VLOOKUP($B437,$P:R,3,FALSE)</f>
        <v>#REF!</v>
      </c>
      <c r="P437" s="110" t="e">
        <f>Dashboard!J446</f>
        <v>#REF!</v>
      </c>
      <c r="Q437" s="87" t="str">
        <f>Dashboard!C446</f>
        <v>Colliers Wood</v>
      </c>
      <c r="R437" s="87" t="str">
        <f>Dashboard!A446</f>
        <v>Merton</v>
      </c>
    </row>
    <row r="438" spans="1:18">
      <c r="A438" s="98">
        <v>434</v>
      </c>
      <c r="B438" s="99" t="e">
        <f>LARGE(Dashboard!J$14:J$638,A438)</f>
        <v>#REF!</v>
      </c>
      <c r="C438" s="100" t="e">
        <f ca="1">VLOOKUP($B438,$P:Q,2,FALSE)</f>
        <v>#REF!</v>
      </c>
      <c r="D438" s="100" t="e">
        <f ca="1">VLOOKUP($B438,$P:R,3,FALSE)</f>
        <v>#REF!</v>
      </c>
      <c r="P438" s="110" t="e">
        <f>Dashboard!J447</f>
        <v>#REF!</v>
      </c>
      <c r="Q438" s="87" t="str">
        <f>Dashboard!C447</f>
        <v>Cricket Green</v>
      </c>
      <c r="R438" s="87" t="str">
        <f>Dashboard!A447</f>
        <v>Merton</v>
      </c>
    </row>
    <row r="439" spans="1:18">
      <c r="A439" s="83">
        <v>435</v>
      </c>
      <c r="B439" s="96" t="e">
        <f>LARGE(Dashboard!J$14:J$638,A439)</f>
        <v>#REF!</v>
      </c>
      <c r="C439" s="97" t="e">
        <f ca="1">VLOOKUP($B439,$P:Q,2,FALSE)</f>
        <v>#REF!</v>
      </c>
      <c r="D439" s="97" t="e">
        <f ca="1">VLOOKUP($B439,$P:R,3,FALSE)</f>
        <v>#REF!</v>
      </c>
      <c r="P439" s="110" t="e">
        <f>Dashboard!J448</f>
        <v>#REF!</v>
      </c>
      <c r="Q439" s="87" t="str">
        <f>Dashboard!C448</f>
        <v>Dundonald</v>
      </c>
      <c r="R439" s="87" t="str">
        <f>Dashboard!A448</f>
        <v>Merton</v>
      </c>
    </row>
    <row r="440" spans="1:18">
      <c r="A440" s="98">
        <v>436</v>
      </c>
      <c r="B440" s="99" t="e">
        <f>LARGE(Dashboard!J$14:J$638,A440)</f>
        <v>#REF!</v>
      </c>
      <c r="C440" s="100" t="e">
        <f ca="1">VLOOKUP($B440,$P:Q,2,FALSE)</f>
        <v>#REF!</v>
      </c>
      <c r="D440" s="100" t="e">
        <f ca="1">VLOOKUP($B440,$P:R,3,FALSE)</f>
        <v>#REF!</v>
      </c>
      <c r="P440" s="110" t="e">
        <f>Dashboard!J449</f>
        <v>#REF!</v>
      </c>
      <c r="Q440" s="87" t="str">
        <f>Dashboard!C449</f>
        <v>Figge's Marsh</v>
      </c>
      <c r="R440" s="87" t="str">
        <f>Dashboard!A449</f>
        <v>Merton</v>
      </c>
    </row>
    <row r="441" spans="1:18">
      <c r="A441" s="83">
        <v>437</v>
      </c>
      <c r="B441" s="96" t="e">
        <f>LARGE(Dashboard!J$14:J$638,A441)</f>
        <v>#REF!</v>
      </c>
      <c r="C441" s="97" t="e">
        <f ca="1">VLOOKUP($B441,$P:Q,2,FALSE)</f>
        <v>#REF!</v>
      </c>
      <c r="D441" s="97" t="e">
        <f ca="1">VLOOKUP($B441,$P:R,3,FALSE)</f>
        <v>#REF!</v>
      </c>
      <c r="P441" s="110" t="e">
        <f>Dashboard!J450</f>
        <v>#REF!</v>
      </c>
      <c r="Q441" s="87" t="str">
        <f>Dashboard!C450</f>
        <v>Graveney</v>
      </c>
      <c r="R441" s="87" t="str">
        <f>Dashboard!A450</f>
        <v>Merton</v>
      </c>
    </row>
    <row r="442" spans="1:18">
      <c r="A442" s="98">
        <v>438</v>
      </c>
      <c r="B442" s="99" t="e">
        <f>LARGE(Dashboard!J$14:J$638,A442)</f>
        <v>#REF!</v>
      </c>
      <c r="C442" s="100" t="e">
        <f ca="1">VLOOKUP($B442,$P:Q,2,FALSE)</f>
        <v>#REF!</v>
      </c>
      <c r="D442" s="100" t="e">
        <f ca="1">VLOOKUP($B442,$P:R,3,FALSE)</f>
        <v>#REF!</v>
      </c>
      <c r="P442" s="110" t="e">
        <f>Dashboard!J451</f>
        <v>#REF!</v>
      </c>
      <c r="Q442" s="87" t="str">
        <f>Dashboard!C451</f>
        <v>Hillside</v>
      </c>
      <c r="R442" s="87" t="str">
        <f>Dashboard!A451</f>
        <v>Merton</v>
      </c>
    </row>
    <row r="443" spans="1:18">
      <c r="A443" s="83">
        <v>439</v>
      </c>
      <c r="B443" s="96" t="e">
        <f>LARGE(Dashboard!J$14:J$638,A443)</f>
        <v>#REF!</v>
      </c>
      <c r="C443" s="97" t="e">
        <f ca="1">VLOOKUP($B443,$P:Q,2,FALSE)</f>
        <v>#REF!</v>
      </c>
      <c r="D443" s="97" t="e">
        <f ca="1">VLOOKUP($B443,$P:R,3,FALSE)</f>
        <v>#REF!</v>
      </c>
      <c r="P443" s="110" t="e">
        <f>Dashboard!J452</f>
        <v>#REF!</v>
      </c>
      <c r="Q443" s="87" t="str">
        <f>Dashboard!C452</f>
        <v>Lavender Fields</v>
      </c>
      <c r="R443" s="87" t="str">
        <f>Dashboard!A452</f>
        <v>Merton</v>
      </c>
    </row>
    <row r="444" spans="1:18">
      <c r="A444" s="98">
        <v>440</v>
      </c>
      <c r="B444" s="99" t="e">
        <f>LARGE(Dashboard!J$14:J$638,A444)</f>
        <v>#REF!</v>
      </c>
      <c r="C444" s="100" t="e">
        <f ca="1">VLOOKUP($B444,$P:Q,2,FALSE)</f>
        <v>#REF!</v>
      </c>
      <c r="D444" s="100" t="e">
        <f ca="1">VLOOKUP($B444,$P:R,3,FALSE)</f>
        <v>#REF!</v>
      </c>
      <c r="P444" s="110" t="e">
        <f>Dashboard!J453</f>
        <v>#REF!</v>
      </c>
      <c r="Q444" s="87" t="str">
        <f>Dashboard!C453</f>
        <v>Longthornton</v>
      </c>
      <c r="R444" s="87" t="str">
        <f>Dashboard!A453</f>
        <v>Merton</v>
      </c>
    </row>
    <row r="445" spans="1:18">
      <c r="A445" s="83">
        <v>441</v>
      </c>
      <c r="B445" s="96" t="e">
        <f>LARGE(Dashboard!J$14:J$638,A445)</f>
        <v>#REF!</v>
      </c>
      <c r="C445" s="97" t="e">
        <f ca="1">VLOOKUP($B445,$P:Q,2,FALSE)</f>
        <v>#REF!</v>
      </c>
      <c r="D445" s="97" t="e">
        <f ca="1">VLOOKUP($B445,$P:R,3,FALSE)</f>
        <v>#REF!</v>
      </c>
      <c r="P445" s="110" t="e">
        <f>Dashboard!J454</f>
        <v>#REF!</v>
      </c>
      <c r="Q445" s="87" t="str">
        <f>Dashboard!C454</f>
        <v>Lower Morden</v>
      </c>
      <c r="R445" s="87" t="str">
        <f>Dashboard!A454</f>
        <v>Merton</v>
      </c>
    </row>
    <row r="446" spans="1:18">
      <c r="A446" s="98">
        <v>442</v>
      </c>
      <c r="B446" s="99" t="e">
        <f>LARGE(Dashboard!J$14:J$638,A446)</f>
        <v>#REF!</v>
      </c>
      <c r="C446" s="100" t="e">
        <f ca="1">VLOOKUP($B446,$P:Q,2,FALSE)</f>
        <v>#REF!</v>
      </c>
      <c r="D446" s="100" t="e">
        <f ca="1">VLOOKUP($B446,$P:R,3,FALSE)</f>
        <v>#REF!</v>
      </c>
      <c r="P446" s="110" t="e">
        <f>Dashboard!J455</f>
        <v>#REF!</v>
      </c>
      <c r="Q446" s="87" t="str">
        <f>Dashboard!C455</f>
        <v>Merton Park</v>
      </c>
      <c r="R446" s="87" t="str">
        <f>Dashboard!A455</f>
        <v>Merton</v>
      </c>
    </row>
    <row r="447" spans="1:18">
      <c r="A447" s="83">
        <v>443</v>
      </c>
      <c r="B447" s="96" t="e">
        <f>LARGE(Dashboard!J$14:J$638,A447)</f>
        <v>#REF!</v>
      </c>
      <c r="C447" s="97" t="e">
        <f ca="1">VLOOKUP($B447,$P:Q,2,FALSE)</f>
        <v>#REF!</v>
      </c>
      <c r="D447" s="97" t="e">
        <f ca="1">VLOOKUP($B447,$P:R,3,FALSE)</f>
        <v>#REF!</v>
      </c>
      <c r="P447" s="110" t="e">
        <f>Dashboard!J456</f>
        <v>#REF!</v>
      </c>
      <c r="Q447" s="87" t="str">
        <f>Dashboard!C456</f>
        <v>Pollards Hill</v>
      </c>
      <c r="R447" s="87" t="str">
        <f>Dashboard!A456</f>
        <v>Merton</v>
      </c>
    </row>
    <row r="448" spans="1:18">
      <c r="A448" s="98">
        <v>444</v>
      </c>
      <c r="B448" s="99" t="e">
        <f>LARGE(Dashboard!J$14:J$638,A448)</f>
        <v>#REF!</v>
      </c>
      <c r="C448" s="100" t="e">
        <f ca="1">VLOOKUP($B448,$P:Q,2,FALSE)</f>
        <v>#REF!</v>
      </c>
      <c r="D448" s="100" t="e">
        <f ca="1">VLOOKUP($B448,$P:R,3,FALSE)</f>
        <v>#REF!</v>
      </c>
      <c r="P448" s="110" t="e">
        <f>Dashboard!J457</f>
        <v>#REF!</v>
      </c>
      <c r="Q448" s="87" t="str">
        <f>Dashboard!C457</f>
        <v>Ravensbury</v>
      </c>
      <c r="R448" s="87" t="str">
        <f>Dashboard!A457</f>
        <v>Merton</v>
      </c>
    </row>
    <row r="449" spans="1:18">
      <c r="A449" s="83">
        <v>445</v>
      </c>
      <c r="B449" s="96" t="e">
        <f>LARGE(Dashboard!J$14:J$638,A449)</f>
        <v>#REF!</v>
      </c>
      <c r="C449" s="97" t="e">
        <f ca="1">VLOOKUP($B449,$P:Q,2,FALSE)</f>
        <v>#REF!</v>
      </c>
      <c r="D449" s="97" t="e">
        <f ca="1">VLOOKUP($B449,$P:R,3,FALSE)</f>
        <v>#REF!</v>
      </c>
      <c r="P449" s="110" t="e">
        <f>Dashboard!J458</f>
        <v>#REF!</v>
      </c>
      <c r="Q449" s="87" t="str">
        <f>Dashboard!C458</f>
        <v>Raynes Park</v>
      </c>
      <c r="R449" s="87" t="str">
        <f>Dashboard!A458</f>
        <v>Merton</v>
      </c>
    </row>
    <row r="450" spans="1:18">
      <c r="A450" s="98">
        <v>446</v>
      </c>
      <c r="B450" s="99" t="e">
        <f>LARGE(Dashboard!J$14:J$638,A450)</f>
        <v>#REF!</v>
      </c>
      <c r="C450" s="100" t="e">
        <f ca="1">VLOOKUP($B450,$P:Q,2,FALSE)</f>
        <v>#REF!</v>
      </c>
      <c r="D450" s="100" t="e">
        <f ca="1">VLOOKUP($B450,$P:R,3,FALSE)</f>
        <v>#REF!</v>
      </c>
      <c r="P450" s="110" t="e">
        <f>Dashboard!J459</f>
        <v>#REF!</v>
      </c>
      <c r="Q450" s="87" t="str">
        <f>Dashboard!C459</f>
        <v>St Helier</v>
      </c>
      <c r="R450" s="87" t="str">
        <f>Dashboard!A459</f>
        <v>Merton</v>
      </c>
    </row>
    <row r="451" spans="1:18">
      <c r="A451" s="83">
        <v>447</v>
      </c>
      <c r="B451" s="96" t="e">
        <f>LARGE(Dashboard!J$14:J$638,A451)</f>
        <v>#REF!</v>
      </c>
      <c r="C451" s="97" t="e">
        <f ca="1">VLOOKUP($B451,$P:Q,2,FALSE)</f>
        <v>#REF!</v>
      </c>
      <c r="D451" s="97" t="e">
        <f ca="1">VLOOKUP($B451,$P:R,3,FALSE)</f>
        <v>#REF!</v>
      </c>
      <c r="P451" s="110" t="e">
        <f>Dashboard!J460</f>
        <v>#REF!</v>
      </c>
      <c r="Q451" s="87" t="str">
        <f>Dashboard!C460</f>
        <v>Trinity</v>
      </c>
      <c r="R451" s="87" t="str">
        <f>Dashboard!A460</f>
        <v>Merton</v>
      </c>
    </row>
    <row r="452" spans="1:18">
      <c r="A452" s="98">
        <v>448</v>
      </c>
      <c r="B452" s="99" t="e">
        <f>LARGE(Dashboard!J$14:J$638,A452)</f>
        <v>#REF!</v>
      </c>
      <c r="C452" s="100" t="e">
        <f ca="1">VLOOKUP($B452,$P:Q,2,FALSE)</f>
        <v>#REF!</v>
      </c>
      <c r="D452" s="100" t="e">
        <f ca="1">VLOOKUP($B452,$P:R,3,FALSE)</f>
        <v>#REF!</v>
      </c>
      <c r="P452" s="110" t="e">
        <f>Dashboard!J461</f>
        <v>#REF!</v>
      </c>
      <c r="Q452" s="87" t="str">
        <f>Dashboard!C461</f>
        <v>Village</v>
      </c>
      <c r="R452" s="87" t="str">
        <f>Dashboard!A461</f>
        <v>Merton</v>
      </c>
    </row>
    <row r="453" spans="1:18">
      <c r="A453" s="83">
        <v>449</v>
      </c>
      <c r="B453" s="96" t="e">
        <f>LARGE(Dashboard!J$14:J$638,A453)</f>
        <v>#REF!</v>
      </c>
      <c r="C453" s="97" t="e">
        <f ca="1">VLOOKUP($B453,$P:Q,2,FALSE)</f>
        <v>#REF!</v>
      </c>
      <c r="D453" s="97" t="e">
        <f ca="1">VLOOKUP($B453,$P:R,3,FALSE)</f>
        <v>#REF!</v>
      </c>
      <c r="P453" s="110" t="e">
        <f>Dashboard!J462</f>
        <v>#REF!</v>
      </c>
      <c r="Q453" s="87" t="str">
        <f>Dashboard!C462</f>
        <v>West Barnes</v>
      </c>
      <c r="R453" s="87" t="str">
        <f>Dashboard!A462</f>
        <v>Merton</v>
      </c>
    </row>
    <row r="454" spans="1:18">
      <c r="A454" s="98">
        <v>450</v>
      </c>
      <c r="B454" s="99" t="e">
        <f>LARGE(Dashboard!J$14:J$638,A454)</f>
        <v>#REF!</v>
      </c>
      <c r="C454" s="100" t="e">
        <f ca="1">VLOOKUP($B454,$P:Q,2,FALSE)</f>
        <v>#REF!</v>
      </c>
      <c r="D454" s="100" t="e">
        <f ca="1">VLOOKUP($B454,$P:R,3,FALSE)</f>
        <v>#REF!</v>
      </c>
      <c r="P454" s="110" t="e">
        <f>Dashboard!J463</f>
        <v>#REF!</v>
      </c>
      <c r="Q454" s="87" t="str">
        <f>Dashboard!C463</f>
        <v>Wimbledon Park</v>
      </c>
      <c r="R454" s="87" t="str">
        <f>Dashboard!A463</f>
        <v>Merton</v>
      </c>
    </row>
    <row r="455" spans="1:18">
      <c r="A455" s="83">
        <v>451</v>
      </c>
      <c r="B455" s="96" t="e">
        <f>LARGE(Dashboard!J$14:J$638,A455)</f>
        <v>#REF!</v>
      </c>
      <c r="C455" s="97" t="e">
        <f ca="1">VLOOKUP($B455,$P:Q,2,FALSE)</f>
        <v>#REF!</v>
      </c>
      <c r="D455" s="97" t="e">
        <f ca="1">VLOOKUP($B455,$P:R,3,FALSE)</f>
        <v>#REF!</v>
      </c>
      <c r="P455" s="110" t="e">
        <f>Dashboard!J464</f>
        <v>#REF!</v>
      </c>
      <c r="Q455" s="87" t="str">
        <f>Dashboard!C464</f>
        <v>Beckton</v>
      </c>
      <c r="R455" s="87" t="str">
        <f>Dashboard!A464</f>
        <v>Newham</v>
      </c>
    </row>
    <row r="456" spans="1:18">
      <c r="A456" s="98">
        <v>452</v>
      </c>
      <c r="B456" s="99" t="e">
        <f>LARGE(Dashboard!J$14:J$638,A456)</f>
        <v>#REF!</v>
      </c>
      <c r="C456" s="100" t="e">
        <f ca="1">VLOOKUP($B456,$P:Q,2,FALSE)</f>
        <v>#REF!</v>
      </c>
      <c r="D456" s="100" t="e">
        <f ca="1">VLOOKUP($B456,$P:R,3,FALSE)</f>
        <v>#REF!</v>
      </c>
      <c r="P456" s="110" t="e">
        <f>Dashboard!J465</f>
        <v>#REF!</v>
      </c>
      <c r="Q456" s="87" t="str">
        <f>Dashboard!C465</f>
        <v>Boleyn</v>
      </c>
      <c r="R456" s="87" t="str">
        <f>Dashboard!A465</f>
        <v>Newham</v>
      </c>
    </row>
    <row r="457" spans="1:18">
      <c r="A457" s="83">
        <v>453</v>
      </c>
      <c r="B457" s="96" t="e">
        <f>LARGE(Dashboard!J$14:J$638,A457)</f>
        <v>#REF!</v>
      </c>
      <c r="C457" s="97" t="e">
        <f ca="1">VLOOKUP($B457,$P:Q,2,FALSE)</f>
        <v>#REF!</v>
      </c>
      <c r="D457" s="97" t="e">
        <f ca="1">VLOOKUP($B457,$P:R,3,FALSE)</f>
        <v>#REF!</v>
      </c>
      <c r="P457" s="110" t="e">
        <f>Dashboard!J466</f>
        <v>#REF!</v>
      </c>
      <c r="Q457" s="87" t="str">
        <f>Dashboard!C466</f>
        <v>Canning Town North</v>
      </c>
      <c r="R457" s="87" t="str">
        <f>Dashboard!A466</f>
        <v>Newham</v>
      </c>
    </row>
    <row r="458" spans="1:18">
      <c r="A458" s="98">
        <v>454</v>
      </c>
      <c r="B458" s="99" t="e">
        <f>LARGE(Dashboard!J$14:J$638,A458)</f>
        <v>#REF!</v>
      </c>
      <c r="C458" s="100" t="e">
        <f ca="1">VLOOKUP($B458,$P:Q,2,FALSE)</f>
        <v>#REF!</v>
      </c>
      <c r="D458" s="100" t="e">
        <f ca="1">VLOOKUP($B458,$P:R,3,FALSE)</f>
        <v>#REF!</v>
      </c>
      <c r="P458" s="110" t="e">
        <f>Dashboard!J467</f>
        <v>#REF!</v>
      </c>
      <c r="Q458" s="87" t="str">
        <f>Dashboard!C467</f>
        <v>Canning Town South</v>
      </c>
      <c r="R458" s="87" t="str">
        <f>Dashboard!A467</f>
        <v>Newham</v>
      </c>
    </row>
    <row r="459" spans="1:18">
      <c r="A459" s="83">
        <v>455</v>
      </c>
      <c r="B459" s="96" t="e">
        <f>LARGE(Dashboard!J$14:J$638,A459)</f>
        <v>#REF!</v>
      </c>
      <c r="C459" s="97" t="e">
        <f ca="1">VLOOKUP($B459,$P:Q,2,FALSE)</f>
        <v>#REF!</v>
      </c>
      <c r="D459" s="97" t="e">
        <f ca="1">VLOOKUP($B459,$P:R,3,FALSE)</f>
        <v>#REF!</v>
      </c>
      <c r="P459" s="110" t="e">
        <f>Dashboard!J468</f>
        <v>#REF!</v>
      </c>
      <c r="Q459" s="87" t="str">
        <f>Dashboard!C468</f>
        <v>Custom House</v>
      </c>
      <c r="R459" s="87" t="str">
        <f>Dashboard!A468</f>
        <v>Newham</v>
      </c>
    </row>
    <row r="460" spans="1:18">
      <c r="A460" s="98">
        <v>456</v>
      </c>
      <c r="B460" s="99" t="e">
        <f>LARGE(Dashboard!J$14:J$638,A460)</f>
        <v>#REF!</v>
      </c>
      <c r="C460" s="100" t="e">
        <f ca="1">VLOOKUP($B460,$P:Q,2,FALSE)</f>
        <v>#REF!</v>
      </c>
      <c r="D460" s="100" t="e">
        <f ca="1">VLOOKUP($B460,$P:R,3,FALSE)</f>
        <v>#REF!</v>
      </c>
      <c r="P460" s="110" t="e">
        <f>Dashboard!J469</f>
        <v>#REF!</v>
      </c>
      <c r="Q460" s="87" t="str">
        <f>Dashboard!C469</f>
        <v>East Ham Central</v>
      </c>
      <c r="R460" s="87" t="str">
        <f>Dashboard!A469</f>
        <v>Newham</v>
      </c>
    </row>
    <row r="461" spans="1:18">
      <c r="A461" s="83">
        <v>457</v>
      </c>
      <c r="B461" s="96" t="e">
        <f>LARGE(Dashboard!J$14:J$638,A461)</f>
        <v>#REF!</v>
      </c>
      <c r="C461" s="97" t="e">
        <f ca="1">VLOOKUP($B461,$P:Q,2,FALSE)</f>
        <v>#REF!</v>
      </c>
      <c r="D461" s="97" t="e">
        <f ca="1">VLOOKUP($B461,$P:R,3,FALSE)</f>
        <v>#REF!</v>
      </c>
      <c r="P461" s="110" t="e">
        <f>Dashboard!J470</f>
        <v>#REF!</v>
      </c>
      <c r="Q461" s="87" t="str">
        <f>Dashboard!C470</f>
        <v>East Ham North</v>
      </c>
      <c r="R461" s="87" t="str">
        <f>Dashboard!A470</f>
        <v>Newham</v>
      </c>
    </row>
    <row r="462" spans="1:18">
      <c r="A462" s="98">
        <v>458</v>
      </c>
      <c r="B462" s="99" t="e">
        <f>LARGE(Dashboard!J$14:J$638,A462)</f>
        <v>#REF!</v>
      </c>
      <c r="C462" s="100" t="e">
        <f ca="1">VLOOKUP($B462,$P:Q,2,FALSE)</f>
        <v>#REF!</v>
      </c>
      <c r="D462" s="100" t="e">
        <f ca="1">VLOOKUP($B462,$P:R,3,FALSE)</f>
        <v>#REF!</v>
      </c>
      <c r="P462" s="110" t="e">
        <f>Dashboard!J471</f>
        <v>#REF!</v>
      </c>
      <c r="Q462" s="87" t="str">
        <f>Dashboard!C471</f>
        <v>East Ham South</v>
      </c>
      <c r="R462" s="87" t="str">
        <f>Dashboard!A471</f>
        <v>Newham</v>
      </c>
    </row>
    <row r="463" spans="1:18">
      <c r="A463" s="83">
        <v>459</v>
      </c>
      <c r="B463" s="96" t="e">
        <f>LARGE(Dashboard!J$14:J$638,A463)</f>
        <v>#REF!</v>
      </c>
      <c r="C463" s="97" t="e">
        <f ca="1">VLOOKUP($B463,$P:Q,2,FALSE)</f>
        <v>#REF!</v>
      </c>
      <c r="D463" s="97" t="e">
        <f ca="1">VLOOKUP($B463,$P:R,3,FALSE)</f>
        <v>#REF!</v>
      </c>
      <c r="P463" s="110" t="e">
        <f>Dashboard!J472</f>
        <v>#REF!</v>
      </c>
      <c r="Q463" s="87" t="str">
        <f>Dashboard!C472</f>
        <v>Forest Gate North</v>
      </c>
      <c r="R463" s="87" t="str">
        <f>Dashboard!A472</f>
        <v>Newham</v>
      </c>
    </row>
    <row r="464" spans="1:18">
      <c r="A464" s="98">
        <v>460</v>
      </c>
      <c r="B464" s="99" t="e">
        <f>LARGE(Dashboard!J$14:J$638,A464)</f>
        <v>#REF!</v>
      </c>
      <c r="C464" s="100" t="e">
        <f ca="1">VLOOKUP($B464,$P:Q,2,FALSE)</f>
        <v>#REF!</v>
      </c>
      <c r="D464" s="100" t="e">
        <f ca="1">VLOOKUP($B464,$P:R,3,FALSE)</f>
        <v>#REF!</v>
      </c>
      <c r="P464" s="110" t="e">
        <f>Dashboard!J473</f>
        <v>#REF!</v>
      </c>
      <c r="Q464" s="87" t="str">
        <f>Dashboard!C473</f>
        <v>Forest Gate South</v>
      </c>
      <c r="R464" s="87" t="str">
        <f>Dashboard!A473</f>
        <v>Newham</v>
      </c>
    </row>
    <row r="465" spans="1:18">
      <c r="A465" s="83">
        <v>461</v>
      </c>
      <c r="B465" s="96" t="e">
        <f>LARGE(Dashboard!J$14:J$638,A465)</f>
        <v>#REF!</v>
      </c>
      <c r="C465" s="97" t="e">
        <f ca="1">VLOOKUP($B465,$P:Q,2,FALSE)</f>
        <v>#REF!</v>
      </c>
      <c r="D465" s="97" t="e">
        <f ca="1">VLOOKUP($B465,$P:R,3,FALSE)</f>
        <v>#REF!</v>
      </c>
      <c r="P465" s="110" t="e">
        <f>Dashboard!J474</f>
        <v>#REF!</v>
      </c>
      <c r="Q465" s="87" t="str">
        <f>Dashboard!C474</f>
        <v>Green Street East</v>
      </c>
      <c r="R465" s="87" t="str">
        <f>Dashboard!A474</f>
        <v>Newham</v>
      </c>
    </row>
    <row r="466" spans="1:18">
      <c r="A466" s="98">
        <v>462</v>
      </c>
      <c r="B466" s="99" t="e">
        <f>LARGE(Dashboard!J$14:J$638,A466)</f>
        <v>#REF!</v>
      </c>
      <c r="C466" s="100" t="e">
        <f ca="1">VLOOKUP($B466,$P:Q,2,FALSE)</f>
        <v>#REF!</v>
      </c>
      <c r="D466" s="100" t="e">
        <f ca="1">VLOOKUP($B466,$P:R,3,FALSE)</f>
        <v>#REF!</v>
      </c>
      <c r="P466" s="110" t="e">
        <f>Dashboard!J475</f>
        <v>#REF!</v>
      </c>
      <c r="Q466" s="87" t="str">
        <f>Dashboard!C475</f>
        <v>Green Street West</v>
      </c>
      <c r="R466" s="87" t="str">
        <f>Dashboard!A475</f>
        <v>Newham</v>
      </c>
    </row>
    <row r="467" spans="1:18">
      <c r="A467" s="83">
        <v>463</v>
      </c>
      <c r="B467" s="96" t="e">
        <f>LARGE(Dashboard!J$14:J$638,A467)</f>
        <v>#REF!</v>
      </c>
      <c r="C467" s="97" t="e">
        <f ca="1">VLOOKUP($B467,$P:Q,2,FALSE)</f>
        <v>#REF!</v>
      </c>
      <c r="D467" s="97" t="e">
        <f ca="1">VLOOKUP($B467,$P:R,3,FALSE)</f>
        <v>#REF!</v>
      </c>
      <c r="P467" s="110" t="e">
        <f>Dashboard!J476</f>
        <v>#REF!</v>
      </c>
      <c r="Q467" s="87" t="str">
        <f>Dashboard!C476</f>
        <v>Little Ilford</v>
      </c>
      <c r="R467" s="87" t="str">
        <f>Dashboard!A476</f>
        <v>Newham</v>
      </c>
    </row>
    <row r="468" spans="1:18">
      <c r="A468" s="98">
        <v>464</v>
      </c>
      <c r="B468" s="99" t="e">
        <f>LARGE(Dashboard!J$14:J$638,A468)</f>
        <v>#REF!</v>
      </c>
      <c r="C468" s="100" t="e">
        <f ca="1">VLOOKUP($B468,$P:Q,2,FALSE)</f>
        <v>#REF!</v>
      </c>
      <c r="D468" s="100" t="e">
        <f ca="1">VLOOKUP($B468,$P:R,3,FALSE)</f>
        <v>#REF!</v>
      </c>
      <c r="P468" s="110" t="e">
        <f>Dashboard!J477</f>
        <v>#REF!</v>
      </c>
      <c r="Q468" s="87" t="str">
        <f>Dashboard!C477</f>
        <v>Manor Park</v>
      </c>
      <c r="R468" s="87" t="str">
        <f>Dashboard!A477</f>
        <v>Newham</v>
      </c>
    </row>
    <row r="469" spans="1:18">
      <c r="A469" s="83">
        <v>465</v>
      </c>
      <c r="B469" s="96" t="e">
        <f>LARGE(Dashboard!J$14:J$638,A469)</f>
        <v>#REF!</v>
      </c>
      <c r="C469" s="97" t="e">
        <f ca="1">VLOOKUP($B469,$P:Q,2,FALSE)</f>
        <v>#REF!</v>
      </c>
      <c r="D469" s="97" t="e">
        <f ca="1">VLOOKUP($B469,$P:R,3,FALSE)</f>
        <v>#REF!</v>
      </c>
      <c r="P469" s="110" t="e">
        <f>Dashboard!J478</f>
        <v>#REF!</v>
      </c>
      <c r="Q469" s="87" t="str">
        <f>Dashboard!C478</f>
        <v>Plaistow North</v>
      </c>
      <c r="R469" s="87" t="str">
        <f>Dashboard!A478</f>
        <v>Newham</v>
      </c>
    </row>
    <row r="470" spans="1:18">
      <c r="A470" s="98">
        <v>466</v>
      </c>
      <c r="B470" s="99" t="e">
        <f>LARGE(Dashboard!J$14:J$638,A470)</f>
        <v>#REF!</v>
      </c>
      <c r="C470" s="100" t="e">
        <f ca="1">VLOOKUP($B470,$P:Q,2,FALSE)</f>
        <v>#REF!</v>
      </c>
      <c r="D470" s="100" t="e">
        <f ca="1">VLOOKUP($B470,$P:R,3,FALSE)</f>
        <v>#REF!</v>
      </c>
      <c r="P470" s="110" t="e">
        <f>Dashboard!J479</f>
        <v>#REF!</v>
      </c>
      <c r="Q470" s="87" t="str">
        <f>Dashboard!C479</f>
        <v>Plaistow South</v>
      </c>
      <c r="R470" s="87" t="str">
        <f>Dashboard!A479</f>
        <v>Newham</v>
      </c>
    </row>
    <row r="471" spans="1:18">
      <c r="A471" s="83">
        <v>467</v>
      </c>
      <c r="B471" s="96" t="e">
        <f>LARGE(Dashboard!J$14:J$638,A471)</f>
        <v>#REF!</v>
      </c>
      <c r="C471" s="97" t="e">
        <f ca="1">VLOOKUP($B471,$P:Q,2,FALSE)</f>
        <v>#REF!</v>
      </c>
      <c r="D471" s="97" t="e">
        <f ca="1">VLOOKUP($B471,$P:R,3,FALSE)</f>
        <v>#REF!</v>
      </c>
      <c r="P471" s="110" t="e">
        <f>Dashboard!J480</f>
        <v>#REF!</v>
      </c>
      <c r="Q471" s="87" t="str">
        <f>Dashboard!C480</f>
        <v>Royal Docks</v>
      </c>
      <c r="R471" s="87" t="str">
        <f>Dashboard!A480</f>
        <v>Newham</v>
      </c>
    </row>
    <row r="472" spans="1:18">
      <c r="A472" s="98">
        <v>468</v>
      </c>
      <c r="B472" s="99" t="e">
        <f>LARGE(Dashboard!J$14:J$638,A472)</f>
        <v>#REF!</v>
      </c>
      <c r="C472" s="100" t="e">
        <f ca="1">VLOOKUP($B472,$P:Q,2,FALSE)</f>
        <v>#REF!</v>
      </c>
      <c r="D472" s="100" t="e">
        <f ca="1">VLOOKUP($B472,$P:R,3,FALSE)</f>
        <v>#REF!</v>
      </c>
      <c r="P472" s="110" t="e">
        <f>Dashboard!J481</f>
        <v>#REF!</v>
      </c>
      <c r="Q472" s="87" t="str">
        <f>Dashboard!C481</f>
        <v>Stratford and New Town</v>
      </c>
      <c r="R472" s="87" t="str">
        <f>Dashboard!A481</f>
        <v>Newham</v>
      </c>
    </row>
    <row r="473" spans="1:18">
      <c r="A473" s="83">
        <v>469</v>
      </c>
      <c r="B473" s="96" t="e">
        <f>LARGE(Dashboard!J$14:J$638,A473)</f>
        <v>#REF!</v>
      </c>
      <c r="C473" s="97" t="e">
        <f ca="1">VLOOKUP($B473,$P:Q,2,FALSE)</f>
        <v>#REF!</v>
      </c>
      <c r="D473" s="97" t="e">
        <f ca="1">VLOOKUP($B473,$P:R,3,FALSE)</f>
        <v>#REF!</v>
      </c>
      <c r="P473" s="110" t="e">
        <f>Dashboard!J482</f>
        <v>#REF!</v>
      </c>
      <c r="Q473" s="87" t="str">
        <f>Dashboard!C482</f>
        <v>Wall End</v>
      </c>
      <c r="R473" s="87" t="str">
        <f>Dashboard!A482</f>
        <v>Newham</v>
      </c>
    </row>
    <row r="474" spans="1:18">
      <c r="A474" s="98">
        <v>470</v>
      </c>
      <c r="B474" s="99" t="e">
        <f>LARGE(Dashboard!J$14:J$638,A474)</f>
        <v>#REF!</v>
      </c>
      <c r="C474" s="100" t="e">
        <f ca="1">VLOOKUP($B474,$P:Q,2,FALSE)</f>
        <v>#REF!</v>
      </c>
      <c r="D474" s="100" t="e">
        <f ca="1">VLOOKUP($B474,$P:R,3,FALSE)</f>
        <v>#REF!</v>
      </c>
      <c r="P474" s="110" t="e">
        <f>Dashboard!J483</f>
        <v>#REF!</v>
      </c>
      <c r="Q474" s="87" t="str">
        <f>Dashboard!C483</f>
        <v>West Ham</v>
      </c>
      <c r="R474" s="87" t="str">
        <f>Dashboard!A483</f>
        <v>Newham</v>
      </c>
    </row>
    <row r="475" spans="1:18">
      <c r="A475" s="83">
        <v>471</v>
      </c>
      <c r="B475" s="96" t="e">
        <f>LARGE(Dashboard!J$14:J$638,A475)</f>
        <v>#REF!</v>
      </c>
      <c r="C475" s="97" t="e">
        <f ca="1">VLOOKUP($B475,$P:Q,2,FALSE)</f>
        <v>#REF!</v>
      </c>
      <c r="D475" s="97" t="e">
        <f ca="1">VLOOKUP($B475,$P:R,3,FALSE)</f>
        <v>#REF!</v>
      </c>
      <c r="P475" s="110" t="e">
        <f>Dashboard!J484</f>
        <v>#REF!</v>
      </c>
      <c r="Q475" s="87" t="str">
        <f>Dashboard!C484</f>
        <v>Aldborough</v>
      </c>
      <c r="R475" s="87" t="str">
        <f>Dashboard!A484</f>
        <v>Redbridge</v>
      </c>
    </row>
    <row r="476" spans="1:18">
      <c r="A476" s="98">
        <v>472</v>
      </c>
      <c r="B476" s="99" t="e">
        <f>LARGE(Dashboard!J$14:J$638,A476)</f>
        <v>#REF!</v>
      </c>
      <c r="C476" s="100" t="e">
        <f ca="1">VLOOKUP($B476,$P:Q,2,FALSE)</f>
        <v>#REF!</v>
      </c>
      <c r="D476" s="100" t="e">
        <f ca="1">VLOOKUP($B476,$P:R,3,FALSE)</f>
        <v>#REF!</v>
      </c>
      <c r="P476" s="110" t="e">
        <f>Dashboard!J485</f>
        <v>#REF!</v>
      </c>
      <c r="Q476" s="87" t="str">
        <f>Dashboard!C485</f>
        <v>Barkingside</v>
      </c>
      <c r="R476" s="87" t="str">
        <f>Dashboard!A485</f>
        <v>Redbridge</v>
      </c>
    </row>
    <row r="477" spans="1:18">
      <c r="A477" s="83">
        <v>473</v>
      </c>
      <c r="B477" s="96" t="e">
        <f>LARGE(Dashboard!J$14:J$638,A477)</f>
        <v>#REF!</v>
      </c>
      <c r="C477" s="97" t="e">
        <f ca="1">VLOOKUP($B477,$P:Q,2,FALSE)</f>
        <v>#REF!</v>
      </c>
      <c r="D477" s="97" t="e">
        <f ca="1">VLOOKUP($B477,$P:R,3,FALSE)</f>
        <v>#REF!</v>
      </c>
      <c r="P477" s="110" t="e">
        <f>Dashboard!J486</f>
        <v>#REF!</v>
      </c>
      <c r="Q477" s="87" t="str">
        <f>Dashboard!C486</f>
        <v>Bridge</v>
      </c>
      <c r="R477" s="87" t="str">
        <f>Dashboard!A486</f>
        <v>Redbridge</v>
      </c>
    </row>
    <row r="478" spans="1:18">
      <c r="A478" s="98">
        <v>474</v>
      </c>
      <c r="B478" s="99" t="e">
        <f>LARGE(Dashboard!J$14:J$638,A478)</f>
        <v>#REF!</v>
      </c>
      <c r="C478" s="100" t="e">
        <f ca="1">VLOOKUP($B478,$P:Q,2,FALSE)</f>
        <v>#REF!</v>
      </c>
      <c r="D478" s="100" t="e">
        <f ca="1">VLOOKUP($B478,$P:R,3,FALSE)</f>
        <v>#REF!</v>
      </c>
      <c r="P478" s="110" t="e">
        <f>Dashboard!J487</f>
        <v>#REF!</v>
      </c>
      <c r="Q478" s="87" t="str">
        <f>Dashboard!C487</f>
        <v>Chadwell</v>
      </c>
      <c r="R478" s="87" t="str">
        <f>Dashboard!A487</f>
        <v>Redbridge</v>
      </c>
    </row>
    <row r="479" spans="1:18">
      <c r="A479" s="83">
        <v>475</v>
      </c>
      <c r="B479" s="96" t="e">
        <f>LARGE(Dashboard!J$14:J$638,A479)</f>
        <v>#REF!</v>
      </c>
      <c r="C479" s="97" t="e">
        <f ca="1">VLOOKUP($B479,$P:Q,2,FALSE)</f>
        <v>#REF!</v>
      </c>
      <c r="D479" s="97" t="e">
        <f ca="1">VLOOKUP($B479,$P:R,3,FALSE)</f>
        <v>#REF!</v>
      </c>
      <c r="P479" s="110" t="e">
        <f>Dashboard!J488</f>
        <v>#REF!</v>
      </c>
      <c r="Q479" s="87" t="str">
        <f>Dashboard!C488</f>
        <v>Church End</v>
      </c>
      <c r="R479" s="87" t="str">
        <f>Dashboard!A488</f>
        <v>Redbridge</v>
      </c>
    </row>
    <row r="480" spans="1:18">
      <c r="A480" s="98">
        <v>476</v>
      </c>
      <c r="B480" s="99" t="e">
        <f>LARGE(Dashboard!J$14:J$638,A480)</f>
        <v>#REF!</v>
      </c>
      <c r="C480" s="100" t="e">
        <f ca="1">VLOOKUP($B480,$P:Q,2,FALSE)</f>
        <v>#REF!</v>
      </c>
      <c r="D480" s="100" t="e">
        <f ca="1">VLOOKUP($B480,$P:R,3,FALSE)</f>
        <v>#REF!</v>
      </c>
      <c r="P480" s="110" t="e">
        <f>Dashboard!J489</f>
        <v>#REF!</v>
      </c>
      <c r="Q480" s="87" t="str">
        <f>Dashboard!C489</f>
        <v>Clayhall</v>
      </c>
      <c r="R480" s="87" t="str">
        <f>Dashboard!A489</f>
        <v>Redbridge</v>
      </c>
    </row>
    <row r="481" spans="1:18">
      <c r="A481" s="83">
        <v>477</v>
      </c>
      <c r="B481" s="96" t="e">
        <f>LARGE(Dashboard!J$14:J$638,A481)</f>
        <v>#REF!</v>
      </c>
      <c r="C481" s="97" t="e">
        <f ca="1">VLOOKUP($B481,$P:Q,2,FALSE)</f>
        <v>#REF!</v>
      </c>
      <c r="D481" s="97" t="e">
        <f ca="1">VLOOKUP($B481,$P:R,3,FALSE)</f>
        <v>#REF!</v>
      </c>
      <c r="P481" s="110" t="e">
        <f>Dashboard!J490</f>
        <v>#REF!</v>
      </c>
      <c r="Q481" s="87" t="str">
        <f>Dashboard!C490</f>
        <v>Clementswood</v>
      </c>
      <c r="R481" s="87" t="str">
        <f>Dashboard!A490</f>
        <v>Redbridge</v>
      </c>
    </row>
    <row r="482" spans="1:18">
      <c r="A482" s="98">
        <v>478</v>
      </c>
      <c r="B482" s="99" t="e">
        <f>LARGE(Dashboard!J$14:J$638,A482)</f>
        <v>#REF!</v>
      </c>
      <c r="C482" s="100" t="e">
        <f ca="1">VLOOKUP($B482,$P:Q,2,FALSE)</f>
        <v>#REF!</v>
      </c>
      <c r="D482" s="100" t="e">
        <f ca="1">VLOOKUP($B482,$P:R,3,FALSE)</f>
        <v>#REF!</v>
      </c>
      <c r="P482" s="110" t="e">
        <f>Dashboard!J491</f>
        <v>#REF!</v>
      </c>
      <c r="Q482" s="87" t="str">
        <f>Dashboard!C491</f>
        <v>Cranbrook</v>
      </c>
      <c r="R482" s="87" t="str">
        <f>Dashboard!A491</f>
        <v>Redbridge</v>
      </c>
    </row>
    <row r="483" spans="1:18">
      <c r="A483" s="83">
        <v>479</v>
      </c>
      <c r="B483" s="96" t="e">
        <f>LARGE(Dashboard!J$14:J$638,A483)</f>
        <v>#REF!</v>
      </c>
      <c r="C483" s="97" t="e">
        <f ca="1">VLOOKUP($B483,$P:Q,2,FALSE)</f>
        <v>#REF!</v>
      </c>
      <c r="D483" s="97" t="e">
        <f ca="1">VLOOKUP($B483,$P:R,3,FALSE)</f>
        <v>#REF!</v>
      </c>
      <c r="P483" s="110" t="e">
        <f>Dashboard!J492</f>
        <v>#REF!</v>
      </c>
      <c r="Q483" s="87" t="str">
        <f>Dashboard!C492</f>
        <v>Fairlop</v>
      </c>
      <c r="R483" s="87" t="str">
        <f>Dashboard!A492</f>
        <v>Redbridge</v>
      </c>
    </row>
    <row r="484" spans="1:18">
      <c r="A484" s="98">
        <v>480</v>
      </c>
      <c r="B484" s="99" t="e">
        <f>LARGE(Dashboard!J$14:J$638,A484)</f>
        <v>#REF!</v>
      </c>
      <c r="C484" s="100" t="e">
        <f ca="1">VLOOKUP($B484,$P:Q,2,FALSE)</f>
        <v>#REF!</v>
      </c>
      <c r="D484" s="100" t="e">
        <f ca="1">VLOOKUP($B484,$P:R,3,FALSE)</f>
        <v>#REF!</v>
      </c>
      <c r="P484" s="110" t="e">
        <f>Dashboard!J493</f>
        <v>#REF!</v>
      </c>
      <c r="Q484" s="87" t="str">
        <f>Dashboard!C493</f>
        <v>Fullwell</v>
      </c>
      <c r="R484" s="87" t="str">
        <f>Dashboard!A493</f>
        <v>Redbridge</v>
      </c>
    </row>
    <row r="485" spans="1:18">
      <c r="A485" s="83">
        <v>481</v>
      </c>
      <c r="B485" s="96" t="e">
        <f>LARGE(Dashboard!J$14:J$638,A485)</f>
        <v>#REF!</v>
      </c>
      <c r="C485" s="97" t="e">
        <f ca="1">VLOOKUP($B485,$P:Q,2,FALSE)</f>
        <v>#REF!</v>
      </c>
      <c r="D485" s="97" t="e">
        <f ca="1">VLOOKUP($B485,$P:R,3,FALSE)</f>
        <v>#REF!</v>
      </c>
      <c r="P485" s="110" t="e">
        <f>Dashboard!J494</f>
        <v>#REF!</v>
      </c>
      <c r="Q485" s="87" t="str">
        <f>Dashboard!C494</f>
        <v>Goodmayes</v>
      </c>
      <c r="R485" s="87" t="str">
        <f>Dashboard!A494</f>
        <v>Redbridge</v>
      </c>
    </row>
    <row r="486" spans="1:18">
      <c r="A486" s="98">
        <v>482</v>
      </c>
      <c r="B486" s="99" t="e">
        <f>LARGE(Dashboard!J$14:J$638,A486)</f>
        <v>#REF!</v>
      </c>
      <c r="C486" s="100" t="e">
        <f ca="1">VLOOKUP($B486,$P:Q,2,FALSE)</f>
        <v>#REF!</v>
      </c>
      <c r="D486" s="100" t="e">
        <f ca="1">VLOOKUP($B486,$P:R,3,FALSE)</f>
        <v>#REF!</v>
      </c>
      <c r="P486" s="110" t="e">
        <f>Dashboard!J495</f>
        <v>#REF!</v>
      </c>
      <c r="Q486" s="87" t="str">
        <f>Dashboard!C495</f>
        <v>Hainault</v>
      </c>
      <c r="R486" s="87" t="str">
        <f>Dashboard!A495</f>
        <v>Redbridge</v>
      </c>
    </row>
    <row r="487" spans="1:18">
      <c r="A487" s="83">
        <v>483</v>
      </c>
      <c r="B487" s="96" t="e">
        <f>LARGE(Dashboard!J$14:J$638,A487)</f>
        <v>#REF!</v>
      </c>
      <c r="C487" s="97" t="e">
        <f ca="1">VLOOKUP($B487,$P:Q,2,FALSE)</f>
        <v>#REF!</v>
      </c>
      <c r="D487" s="97" t="e">
        <f ca="1">VLOOKUP($B487,$P:R,3,FALSE)</f>
        <v>#REF!</v>
      </c>
      <c r="P487" s="110" t="e">
        <f>Dashboard!J496</f>
        <v>#REF!</v>
      </c>
      <c r="Q487" s="87" t="str">
        <f>Dashboard!C496</f>
        <v>Loxford</v>
      </c>
      <c r="R487" s="87" t="str">
        <f>Dashboard!A496</f>
        <v>Redbridge</v>
      </c>
    </row>
    <row r="488" spans="1:18">
      <c r="A488" s="98">
        <v>484</v>
      </c>
      <c r="B488" s="99" t="e">
        <f>LARGE(Dashboard!J$14:J$638,A488)</f>
        <v>#REF!</v>
      </c>
      <c r="C488" s="100" t="e">
        <f ca="1">VLOOKUP($B488,$P:Q,2,FALSE)</f>
        <v>#REF!</v>
      </c>
      <c r="D488" s="100" t="e">
        <f ca="1">VLOOKUP($B488,$P:R,3,FALSE)</f>
        <v>#REF!</v>
      </c>
      <c r="P488" s="110" t="e">
        <f>Dashboard!J497</f>
        <v>#REF!</v>
      </c>
      <c r="Q488" s="87" t="str">
        <f>Dashboard!C497</f>
        <v>Mayfield</v>
      </c>
      <c r="R488" s="87" t="str">
        <f>Dashboard!A497</f>
        <v>Redbridge</v>
      </c>
    </row>
    <row r="489" spans="1:18">
      <c r="A489" s="83">
        <v>485</v>
      </c>
      <c r="B489" s="96" t="e">
        <f>LARGE(Dashboard!J$14:J$638,A489)</f>
        <v>#REF!</v>
      </c>
      <c r="C489" s="97" t="e">
        <f ca="1">VLOOKUP($B489,$P:Q,2,FALSE)</f>
        <v>#REF!</v>
      </c>
      <c r="D489" s="97" t="e">
        <f ca="1">VLOOKUP($B489,$P:R,3,FALSE)</f>
        <v>#REF!</v>
      </c>
      <c r="P489" s="110" t="e">
        <f>Dashboard!J498</f>
        <v>#REF!</v>
      </c>
      <c r="Q489" s="87" t="str">
        <f>Dashboard!C498</f>
        <v>Monkhams</v>
      </c>
      <c r="R489" s="87" t="str">
        <f>Dashboard!A498</f>
        <v>Redbridge</v>
      </c>
    </row>
    <row r="490" spans="1:18">
      <c r="A490" s="98">
        <v>486</v>
      </c>
      <c r="B490" s="99" t="e">
        <f>LARGE(Dashboard!J$14:J$638,A490)</f>
        <v>#REF!</v>
      </c>
      <c r="C490" s="100" t="e">
        <f ca="1">VLOOKUP($B490,$P:Q,2,FALSE)</f>
        <v>#REF!</v>
      </c>
      <c r="D490" s="100" t="e">
        <f ca="1">VLOOKUP($B490,$P:R,3,FALSE)</f>
        <v>#REF!</v>
      </c>
      <c r="P490" s="110" t="e">
        <f>Dashboard!J499</f>
        <v>#REF!</v>
      </c>
      <c r="Q490" s="87" t="str">
        <f>Dashboard!C499</f>
        <v>Newbury</v>
      </c>
      <c r="R490" s="87" t="str">
        <f>Dashboard!A499</f>
        <v>Redbridge</v>
      </c>
    </row>
    <row r="491" spans="1:18">
      <c r="A491" s="83">
        <v>487</v>
      </c>
      <c r="B491" s="96" t="e">
        <f>LARGE(Dashboard!J$14:J$638,A491)</f>
        <v>#REF!</v>
      </c>
      <c r="C491" s="97" t="e">
        <f ca="1">VLOOKUP($B491,$P:Q,2,FALSE)</f>
        <v>#REF!</v>
      </c>
      <c r="D491" s="97" t="e">
        <f ca="1">VLOOKUP($B491,$P:R,3,FALSE)</f>
        <v>#REF!</v>
      </c>
      <c r="P491" s="110" t="e">
        <f>Dashboard!J500</f>
        <v>#REF!</v>
      </c>
      <c r="Q491" s="87" t="str">
        <f>Dashboard!C500</f>
        <v>Roding</v>
      </c>
      <c r="R491" s="87" t="str">
        <f>Dashboard!A500</f>
        <v>Redbridge</v>
      </c>
    </row>
    <row r="492" spans="1:18">
      <c r="A492" s="98">
        <v>488</v>
      </c>
      <c r="B492" s="99" t="e">
        <f>LARGE(Dashboard!J$14:J$638,A492)</f>
        <v>#REF!</v>
      </c>
      <c r="C492" s="100" t="e">
        <f ca="1">VLOOKUP($B492,$P:Q,2,FALSE)</f>
        <v>#REF!</v>
      </c>
      <c r="D492" s="100" t="e">
        <f ca="1">VLOOKUP($B492,$P:R,3,FALSE)</f>
        <v>#REF!</v>
      </c>
      <c r="P492" s="110" t="e">
        <f>Dashboard!J501</f>
        <v>#REF!</v>
      </c>
      <c r="Q492" s="87" t="str">
        <f>Dashboard!C501</f>
        <v>Seven Kings</v>
      </c>
      <c r="R492" s="87" t="str">
        <f>Dashboard!A501</f>
        <v>Redbridge</v>
      </c>
    </row>
    <row r="493" spans="1:18">
      <c r="A493" s="83">
        <v>489</v>
      </c>
      <c r="B493" s="96" t="e">
        <f>LARGE(Dashboard!J$14:J$638,A493)</f>
        <v>#REF!</v>
      </c>
      <c r="C493" s="97" t="e">
        <f ca="1">VLOOKUP($B493,$P:Q,2,FALSE)</f>
        <v>#REF!</v>
      </c>
      <c r="D493" s="97" t="e">
        <f ca="1">VLOOKUP($B493,$P:R,3,FALSE)</f>
        <v>#REF!</v>
      </c>
      <c r="P493" s="110" t="e">
        <f>Dashboard!J502</f>
        <v>#REF!</v>
      </c>
      <c r="Q493" s="87" t="str">
        <f>Dashboard!C502</f>
        <v>Snaresbrook</v>
      </c>
      <c r="R493" s="87" t="str">
        <f>Dashboard!A502</f>
        <v>Redbridge</v>
      </c>
    </row>
    <row r="494" spans="1:18">
      <c r="A494" s="98">
        <v>490</v>
      </c>
      <c r="B494" s="99" t="e">
        <f>LARGE(Dashboard!J$14:J$638,A494)</f>
        <v>#REF!</v>
      </c>
      <c r="C494" s="100" t="e">
        <f ca="1">VLOOKUP($B494,$P:Q,2,FALSE)</f>
        <v>#REF!</v>
      </c>
      <c r="D494" s="100" t="e">
        <f ca="1">VLOOKUP($B494,$P:R,3,FALSE)</f>
        <v>#REF!</v>
      </c>
      <c r="P494" s="110" t="e">
        <f>Dashboard!J503</f>
        <v>#REF!</v>
      </c>
      <c r="Q494" s="87" t="str">
        <f>Dashboard!C503</f>
        <v>Valentines</v>
      </c>
      <c r="R494" s="87" t="str">
        <f>Dashboard!A503</f>
        <v>Redbridge</v>
      </c>
    </row>
    <row r="495" spans="1:18">
      <c r="A495" s="83">
        <v>491</v>
      </c>
      <c r="B495" s="96" t="e">
        <f>LARGE(Dashboard!J$14:J$638,A495)</f>
        <v>#REF!</v>
      </c>
      <c r="C495" s="97" t="e">
        <f ca="1">VLOOKUP($B495,$P:Q,2,FALSE)</f>
        <v>#REF!</v>
      </c>
      <c r="D495" s="97" t="e">
        <f ca="1">VLOOKUP($B495,$P:R,3,FALSE)</f>
        <v>#REF!</v>
      </c>
      <c r="P495" s="110" t="e">
        <f>Dashboard!J504</f>
        <v>#REF!</v>
      </c>
      <c r="Q495" s="87" t="str">
        <f>Dashboard!C504</f>
        <v>Wanstead</v>
      </c>
      <c r="R495" s="87" t="str">
        <f>Dashboard!A504</f>
        <v>Redbridge</v>
      </c>
    </row>
    <row r="496" spans="1:18">
      <c r="A496" s="98">
        <v>492</v>
      </c>
      <c r="B496" s="99" t="e">
        <f>LARGE(Dashboard!J$14:J$638,A496)</f>
        <v>#REF!</v>
      </c>
      <c r="C496" s="100" t="e">
        <f ca="1">VLOOKUP($B496,$P:Q,2,FALSE)</f>
        <v>#REF!</v>
      </c>
      <c r="D496" s="100" t="e">
        <f ca="1">VLOOKUP($B496,$P:R,3,FALSE)</f>
        <v>#REF!</v>
      </c>
      <c r="P496" s="110" t="e">
        <f>Dashboard!J505</f>
        <v>#REF!</v>
      </c>
      <c r="Q496" s="87" t="str">
        <f>Dashboard!C505</f>
        <v>Barnes</v>
      </c>
      <c r="R496" s="87" t="str">
        <f>Dashboard!A505</f>
        <v>Richmond upon Thames</v>
      </c>
    </row>
    <row r="497" spans="1:18">
      <c r="A497" s="83">
        <v>493</v>
      </c>
      <c r="B497" s="96" t="e">
        <f>LARGE(Dashboard!J$14:J$638,A497)</f>
        <v>#REF!</v>
      </c>
      <c r="C497" s="97" t="e">
        <f ca="1">VLOOKUP($B497,$P:Q,2,FALSE)</f>
        <v>#REF!</v>
      </c>
      <c r="D497" s="97" t="e">
        <f ca="1">VLOOKUP($B497,$P:R,3,FALSE)</f>
        <v>#REF!</v>
      </c>
      <c r="P497" s="110" t="e">
        <f>Dashboard!J506</f>
        <v>#REF!</v>
      </c>
      <c r="Q497" s="87" t="str">
        <f>Dashboard!C506</f>
        <v>East Sheen</v>
      </c>
      <c r="R497" s="87" t="str">
        <f>Dashboard!A506</f>
        <v>Richmond upon Thames</v>
      </c>
    </row>
    <row r="498" spans="1:18">
      <c r="A498" s="98">
        <v>494</v>
      </c>
      <c r="B498" s="99" t="e">
        <f>LARGE(Dashboard!J$14:J$638,A498)</f>
        <v>#REF!</v>
      </c>
      <c r="C498" s="100" t="e">
        <f ca="1">VLOOKUP($B498,$P:Q,2,FALSE)</f>
        <v>#REF!</v>
      </c>
      <c r="D498" s="100" t="e">
        <f ca="1">VLOOKUP($B498,$P:R,3,FALSE)</f>
        <v>#REF!</v>
      </c>
      <c r="P498" s="110" t="e">
        <f>Dashboard!J507</f>
        <v>#REF!</v>
      </c>
      <c r="Q498" s="87" t="str">
        <f>Dashboard!C507</f>
        <v>Fulwell and Hampton Hill</v>
      </c>
      <c r="R498" s="87" t="str">
        <f>Dashboard!A507</f>
        <v>Richmond upon Thames</v>
      </c>
    </row>
    <row r="499" spans="1:18">
      <c r="A499" s="83">
        <v>495</v>
      </c>
      <c r="B499" s="96" t="e">
        <f>LARGE(Dashboard!J$14:J$638,A499)</f>
        <v>#REF!</v>
      </c>
      <c r="C499" s="97" t="e">
        <f ca="1">VLOOKUP($B499,$P:Q,2,FALSE)</f>
        <v>#REF!</v>
      </c>
      <c r="D499" s="97" t="e">
        <f ca="1">VLOOKUP($B499,$P:R,3,FALSE)</f>
        <v>#REF!</v>
      </c>
      <c r="P499" s="110" t="e">
        <f>Dashboard!J508</f>
        <v>#REF!</v>
      </c>
      <c r="Q499" s="87" t="str">
        <f>Dashboard!C508</f>
        <v>Ham, Petersham and Richmond Riverside</v>
      </c>
      <c r="R499" s="87" t="str">
        <f>Dashboard!A508</f>
        <v>Richmond upon Thames</v>
      </c>
    </row>
    <row r="500" spans="1:18">
      <c r="A500" s="98">
        <v>496</v>
      </c>
      <c r="B500" s="99" t="e">
        <f>LARGE(Dashboard!J$14:J$638,A500)</f>
        <v>#REF!</v>
      </c>
      <c r="C500" s="100" t="e">
        <f ca="1">VLOOKUP($B500,$P:Q,2,FALSE)</f>
        <v>#REF!</v>
      </c>
      <c r="D500" s="100" t="e">
        <f ca="1">VLOOKUP($B500,$P:R,3,FALSE)</f>
        <v>#REF!</v>
      </c>
      <c r="P500" s="110" t="e">
        <f>Dashboard!J509</f>
        <v>#REF!</v>
      </c>
      <c r="Q500" s="87" t="str">
        <f>Dashboard!C509</f>
        <v>Hampton</v>
      </c>
      <c r="R500" s="87" t="str">
        <f>Dashboard!A509</f>
        <v>Richmond upon Thames</v>
      </c>
    </row>
    <row r="501" spans="1:18">
      <c r="A501" s="83">
        <v>497</v>
      </c>
      <c r="B501" s="96" t="e">
        <f>LARGE(Dashboard!J$14:J$638,A501)</f>
        <v>#REF!</v>
      </c>
      <c r="C501" s="97" t="e">
        <f ca="1">VLOOKUP($B501,$P:Q,2,FALSE)</f>
        <v>#REF!</v>
      </c>
      <c r="D501" s="97" t="e">
        <f ca="1">VLOOKUP($B501,$P:R,3,FALSE)</f>
        <v>#REF!</v>
      </c>
      <c r="P501" s="110" t="e">
        <f>Dashboard!J510</f>
        <v>#REF!</v>
      </c>
      <c r="Q501" s="87" t="str">
        <f>Dashboard!C510</f>
        <v>Hampton North</v>
      </c>
      <c r="R501" s="87" t="str">
        <f>Dashboard!A510</f>
        <v>Richmond upon Thames</v>
      </c>
    </row>
    <row r="502" spans="1:18">
      <c r="A502" s="98">
        <v>498</v>
      </c>
      <c r="B502" s="99" t="e">
        <f>LARGE(Dashboard!J$14:J$638,A502)</f>
        <v>#REF!</v>
      </c>
      <c r="C502" s="100" t="e">
        <f ca="1">VLOOKUP($B502,$P:Q,2,FALSE)</f>
        <v>#REF!</v>
      </c>
      <c r="D502" s="100" t="e">
        <f ca="1">VLOOKUP($B502,$P:R,3,FALSE)</f>
        <v>#REF!</v>
      </c>
      <c r="P502" s="110" t="e">
        <f>Dashboard!J511</f>
        <v>#REF!</v>
      </c>
      <c r="Q502" s="87" t="str">
        <f>Dashboard!C511</f>
        <v>Hampton Wick</v>
      </c>
      <c r="R502" s="87" t="str">
        <f>Dashboard!A511</f>
        <v>Richmond upon Thames</v>
      </c>
    </row>
    <row r="503" spans="1:18">
      <c r="A503" s="83">
        <v>499</v>
      </c>
      <c r="B503" s="96" t="e">
        <f>LARGE(Dashboard!J$14:J$638,A503)</f>
        <v>#REF!</v>
      </c>
      <c r="C503" s="97" t="e">
        <f ca="1">VLOOKUP($B503,$P:Q,2,FALSE)</f>
        <v>#REF!</v>
      </c>
      <c r="D503" s="97" t="e">
        <f ca="1">VLOOKUP($B503,$P:R,3,FALSE)</f>
        <v>#REF!</v>
      </c>
      <c r="P503" s="110" t="e">
        <f>Dashboard!J512</f>
        <v>#REF!</v>
      </c>
      <c r="Q503" s="87" t="str">
        <f>Dashboard!C512</f>
        <v>Heathfield</v>
      </c>
      <c r="R503" s="87" t="str">
        <f>Dashboard!A512</f>
        <v>Richmond upon Thames</v>
      </c>
    </row>
    <row r="504" spans="1:18">
      <c r="A504" s="98">
        <v>500</v>
      </c>
      <c r="B504" s="99" t="e">
        <f>LARGE(Dashboard!J$14:J$638,A504)</f>
        <v>#REF!</v>
      </c>
      <c r="C504" s="100" t="e">
        <f ca="1">VLOOKUP($B504,$P:Q,2,FALSE)</f>
        <v>#REF!</v>
      </c>
      <c r="D504" s="100" t="e">
        <f ca="1">VLOOKUP($B504,$P:R,3,FALSE)</f>
        <v>#REF!</v>
      </c>
      <c r="P504" s="110" t="e">
        <f>Dashboard!J513</f>
        <v>#REF!</v>
      </c>
      <c r="Q504" s="87" t="str">
        <f>Dashboard!C513</f>
        <v>Kew</v>
      </c>
      <c r="R504" s="87" t="str">
        <f>Dashboard!A513</f>
        <v>Richmond upon Thames</v>
      </c>
    </row>
    <row r="505" spans="1:18">
      <c r="A505" s="83">
        <v>501</v>
      </c>
      <c r="B505" s="96" t="e">
        <f>LARGE(Dashboard!J$14:J$638,A505)</f>
        <v>#REF!</v>
      </c>
      <c r="C505" s="97" t="e">
        <f ca="1">VLOOKUP($B505,$P:Q,2,FALSE)</f>
        <v>#REF!</v>
      </c>
      <c r="D505" s="97" t="e">
        <f ca="1">VLOOKUP($B505,$P:R,3,FALSE)</f>
        <v>#REF!</v>
      </c>
      <c r="P505" s="110" t="e">
        <f>Dashboard!J514</f>
        <v>#REF!</v>
      </c>
      <c r="Q505" s="87" t="str">
        <f>Dashboard!C514</f>
        <v>Mortlake and Barnes Common</v>
      </c>
      <c r="R505" s="87" t="str">
        <f>Dashboard!A514</f>
        <v>Richmond upon Thames</v>
      </c>
    </row>
    <row r="506" spans="1:18">
      <c r="A506" s="98">
        <v>502</v>
      </c>
      <c r="B506" s="99" t="e">
        <f>LARGE(Dashboard!J$14:J$638,A506)</f>
        <v>#REF!</v>
      </c>
      <c r="C506" s="100" t="e">
        <f ca="1">VLOOKUP($B506,$P:Q,2,FALSE)</f>
        <v>#REF!</v>
      </c>
      <c r="D506" s="100" t="e">
        <f ca="1">VLOOKUP($B506,$P:R,3,FALSE)</f>
        <v>#REF!</v>
      </c>
      <c r="P506" s="110" t="e">
        <f>Dashboard!J515</f>
        <v>#REF!</v>
      </c>
      <c r="Q506" s="87" t="str">
        <f>Dashboard!C515</f>
        <v>North Richmond</v>
      </c>
      <c r="R506" s="87" t="str">
        <f>Dashboard!A515</f>
        <v>Richmond upon Thames</v>
      </c>
    </row>
    <row r="507" spans="1:18">
      <c r="A507" s="83">
        <v>503</v>
      </c>
      <c r="B507" s="96" t="e">
        <f>LARGE(Dashboard!J$14:J$638,A507)</f>
        <v>#REF!</v>
      </c>
      <c r="C507" s="97" t="e">
        <f ca="1">VLOOKUP($B507,$P:Q,2,FALSE)</f>
        <v>#REF!</v>
      </c>
      <c r="D507" s="97" t="e">
        <f ca="1">VLOOKUP($B507,$P:R,3,FALSE)</f>
        <v>#REF!</v>
      </c>
      <c r="P507" s="110" t="e">
        <f>Dashboard!J516</f>
        <v>#REF!</v>
      </c>
      <c r="Q507" s="87" t="str">
        <f>Dashboard!C516</f>
        <v>St Margarets and North Twickenham</v>
      </c>
      <c r="R507" s="87" t="str">
        <f>Dashboard!A516</f>
        <v>Richmond upon Thames</v>
      </c>
    </row>
    <row r="508" spans="1:18">
      <c r="A508" s="98">
        <v>504</v>
      </c>
      <c r="B508" s="99" t="e">
        <f>LARGE(Dashboard!J$14:J$638,A508)</f>
        <v>#REF!</v>
      </c>
      <c r="C508" s="100" t="e">
        <f ca="1">VLOOKUP($B508,$P:Q,2,FALSE)</f>
        <v>#REF!</v>
      </c>
      <c r="D508" s="100" t="e">
        <f ca="1">VLOOKUP($B508,$P:R,3,FALSE)</f>
        <v>#REF!</v>
      </c>
      <c r="P508" s="110" t="e">
        <f>Dashboard!J517</f>
        <v>#REF!</v>
      </c>
      <c r="Q508" s="87" t="str">
        <f>Dashboard!C517</f>
        <v>South Richmond</v>
      </c>
      <c r="R508" s="87" t="str">
        <f>Dashboard!A517</f>
        <v>Richmond upon Thames</v>
      </c>
    </row>
    <row r="509" spans="1:18">
      <c r="A509" s="83">
        <v>505</v>
      </c>
      <c r="B509" s="96" t="e">
        <f>LARGE(Dashboard!J$14:J$638,A509)</f>
        <v>#REF!</v>
      </c>
      <c r="C509" s="97" t="e">
        <f ca="1">VLOOKUP($B509,$P:Q,2,FALSE)</f>
        <v>#REF!</v>
      </c>
      <c r="D509" s="97" t="e">
        <f ca="1">VLOOKUP($B509,$P:R,3,FALSE)</f>
        <v>#REF!</v>
      </c>
      <c r="P509" s="110" t="e">
        <f>Dashboard!J518</f>
        <v>#REF!</v>
      </c>
      <c r="Q509" s="87" t="str">
        <f>Dashboard!C518</f>
        <v>South Twickenham</v>
      </c>
      <c r="R509" s="87" t="str">
        <f>Dashboard!A518</f>
        <v>Richmond upon Thames</v>
      </c>
    </row>
    <row r="510" spans="1:18">
      <c r="A510" s="98">
        <v>506</v>
      </c>
      <c r="B510" s="99" t="e">
        <f>LARGE(Dashboard!J$14:J$638,A510)</f>
        <v>#REF!</v>
      </c>
      <c r="C510" s="100" t="e">
        <f ca="1">VLOOKUP($B510,$P:Q,2,FALSE)</f>
        <v>#REF!</v>
      </c>
      <c r="D510" s="100" t="e">
        <f ca="1">VLOOKUP($B510,$P:R,3,FALSE)</f>
        <v>#REF!</v>
      </c>
      <c r="P510" s="110" t="e">
        <f>Dashboard!J519</f>
        <v>#REF!</v>
      </c>
      <c r="Q510" s="87" t="str">
        <f>Dashboard!C519</f>
        <v>Teddington</v>
      </c>
      <c r="R510" s="87" t="str">
        <f>Dashboard!A519</f>
        <v>Richmond upon Thames</v>
      </c>
    </row>
    <row r="511" spans="1:18">
      <c r="A511" s="83">
        <v>507</v>
      </c>
      <c r="B511" s="96" t="e">
        <f>LARGE(Dashboard!J$14:J$638,A511)</f>
        <v>#REF!</v>
      </c>
      <c r="C511" s="97" t="e">
        <f ca="1">VLOOKUP($B511,$P:Q,2,FALSE)</f>
        <v>#REF!</v>
      </c>
      <c r="D511" s="97" t="e">
        <f ca="1">VLOOKUP($B511,$P:R,3,FALSE)</f>
        <v>#REF!</v>
      </c>
      <c r="P511" s="110" t="e">
        <f>Dashboard!J520</f>
        <v>#REF!</v>
      </c>
      <c r="Q511" s="87" t="str">
        <f>Dashboard!C520</f>
        <v>Twickenham Riverside</v>
      </c>
      <c r="R511" s="87" t="str">
        <f>Dashboard!A520</f>
        <v>Richmond upon Thames</v>
      </c>
    </row>
    <row r="512" spans="1:18">
      <c r="A512" s="98">
        <v>508</v>
      </c>
      <c r="B512" s="99" t="e">
        <f>LARGE(Dashboard!J$14:J$638,A512)</f>
        <v>#REF!</v>
      </c>
      <c r="C512" s="100" t="e">
        <f ca="1">VLOOKUP($B512,$P:Q,2,FALSE)</f>
        <v>#REF!</v>
      </c>
      <c r="D512" s="100" t="e">
        <f ca="1">VLOOKUP($B512,$P:R,3,FALSE)</f>
        <v>#REF!</v>
      </c>
      <c r="P512" s="110" t="e">
        <f>Dashboard!J521</f>
        <v>#REF!</v>
      </c>
      <c r="Q512" s="87" t="str">
        <f>Dashboard!C521</f>
        <v>West Twickenham</v>
      </c>
      <c r="R512" s="87" t="str">
        <f>Dashboard!A521</f>
        <v>Richmond upon Thames</v>
      </c>
    </row>
    <row r="513" spans="1:18">
      <c r="A513" s="83">
        <v>509</v>
      </c>
      <c r="B513" s="96" t="e">
        <f>LARGE(Dashboard!J$14:J$638,A513)</f>
        <v>#REF!</v>
      </c>
      <c r="C513" s="97" t="e">
        <f ca="1">VLOOKUP($B513,$P:Q,2,FALSE)</f>
        <v>#REF!</v>
      </c>
      <c r="D513" s="97" t="e">
        <f ca="1">VLOOKUP($B513,$P:R,3,FALSE)</f>
        <v>#REF!</v>
      </c>
      <c r="P513" s="110" t="e">
        <f>Dashboard!J522</f>
        <v>#REF!</v>
      </c>
      <c r="Q513" s="87" t="str">
        <f>Dashboard!C522</f>
        <v>Whitton</v>
      </c>
      <c r="R513" s="87" t="str">
        <f>Dashboard!A522</f>
        <v>Richmond upon Thames</v>
      </c>
    </row>
    <row r="514" spans="1:18">
      <c r="A514" s="98">
        <v>510</v>
      </c>
      <c r="B514" s="99" t="e">
        <f>LARGE(Dashboard!J$14:J$638,A514)</f>
        <v>#REF!</v>
      </c>
      <c r="C514" s="100" t="e">
        <f ca="1">VLOOKUP($B514,$P:Q,2,FALSE)</f>
        <v>#REF!</v>
      </c>
      <c r="D514" s="100" t="e">
        <f ca="1">VLOOKUP($B514,$P:R,3,FALSE)</f>
        <v>#REF!</v>
      </c>
      <c r="P514" s="110" t="e">
        <f>Dashboard!J523</f>
        <v>#REF!</v>
      </c>
      <c r="Q514" s="87" t="str">
        <f>Dashboard!C523</f>
        <v>Brunswick Park</v>
      </c>
      <c r="R514" s="87" t="str">
        <f>Dashboard!A523</f>
        <v>Southwark</v>
      </c>
    </row>
    <row r="515" spans="1:18">
      <c r="A515" s="83">
        <v>511</v>
      </c>
      <c r="B515" s="96" t="e">
        <f>LARGE(Dashboard!J$14:J$638,A515)</f>
        <v>#REF!</v>
      </c>
      <c r="C515" s="97" t="e">
        <f ca="1">VLOOKUP($B515,$P:Q,2,FALSE)</f>
        <v>#REF!</v>
      </c>
      <c r="D515" s="97" t="e">
        <f ca="1">VLOOKUP($B515,$P:R,3,FALSE)</f>
        <v>#REF!</v>
      </c>
      <c r="P515" s="110" t="e">
        <f>Dashboard!J524</f>
        <v>#REF!</v>
      </c>
      <c r="Q515" s="87" t="str">
        <f>Dashboard!C524</f>
        <v>Camberwell Green</v>
      </c>
      <c r="R515" s="87" t="str">
        <f>Dashboard!A524</f>
        <v>Southwark</v>
      </c>
    </row>
    <row r="516" spans="1:18">
      <c r="A516" s="98">
        <v>512</v>
      </c>
      <c r="B516" s="99" t="e">
        <f>LARGE(Dashboard!J$14:J$638,A516)</f>
        <v>#REF!</v>
      </c>
      <c r="C516" s="100" t="e">
        <f ca="1">VLOOKUP($B516,$P:Q,2,FALSE)</f>
        <v>#REF!</v>
      </c>
      <c r="D516" s="100" t="e">
        <f ca="1">VLOOKUP($B516,$P:R,3,FALSE)</f>
        <v>#REF!</v>
      </c>
      <c r="P516" s="110" t="e">
        <f>Dashboard!J525</f>
        <v>#REF!</v>
      </c>
      <c r="Q516" s="87" t="str">
        <f>Dashboard!C525</f>
        <v>Cathedrals</v>
      </c>
      <c r="R516" s="87" t="str">
        <f>Dashboard!A525</f>
        <v>Southwark</v>
      </c>
    </row>
    <row r="517" spans="1:18">
      <c r="A517" s="83">
        <v>513</v>
      </c>
      <c r="B517" s="96" t="e">
        <f>LARGE(Dashboard!J$14:J$638,A517)</f>
        <v>#REF!</v>
      </c>
      <c r="C517" s="97" t="e">
        <f ca="1">VLOOKUP($B517,$P:Q,2,FALSE)</f>
        <v>#REF!</v>
      </c>
      <c r="D517" s="97" t="e">
        <f ca="1">VLOOKUP($B517,$P:R,3,FALSE)</f>
        <v>#REF!</v>
      </c>
      <c r="P517" s="110" t="e">
        <f>Dashboard!J526</f>
        <v>#REF!</v>
      </c>
      <c r="Q517" s="87" t="str">
        <f>Dashboard!C526</f>
        <v>Chaucer</v>
      </c>
      <c r="R517" s="87" t="str">
        <f>Dashboard!A526</f>
        <v>Southwark</v>
      </c>
    </row>
    <row r="518" spans="1:18">
      <c r="A518" s="98">
        <v>514</v>
      </c>
      <c r="B518" s="99" t="e">
        <f>LARGE(Dashboard!J$14:J$638,A518)</f>
        <v>#REF!</v>
      </c>
      <c r="C518" s="100" t="e">
        <f ca="1">VLOOKUP($B518,$P:Q,2,FALSE)</f>
        <v>#REF!</v>
      </c>
      <c r="D518" s="100" t="e">
        <f ca="1">VLOOKUP($B518,$P:R,3,FALSE)</f>
        <v>#REF!</v>
      </c>
      <c r="P518" s="110" t="e">
        <f>Dashboard!J527</f>
        <v>#REF!</v>
      </c>
      <c r="Q518" s="87" t="str">
        <f>Dashboard!C527</f>
        <v>College</v>
      </c>
      <c r="R518" s="87" t="str">
        <f>Dashboard!A527</f>
        <v>Southwark</v>
      </c>
    </row>
    <row r="519" spans="1:18">
      <c r="A519" s="83">
        <v>515</v>
      </c>
      <c r="B519" s="96" t="e">
        <f>LARGE(Dashboard!J$14:J$638,A519)</f>
        <v>#REF!</v>
      </c>
      <c r="C519" s="97" t="e">
        <f ca="1">VLOOKUP($B519,$P:Q,2,FALSE)</f>
        <v>#REF!</v>
      </c>
      <c r="D519" s="97" t="e">
        <f ca="1">VLOOKUP($B519,$P:R,3,FALSE)</f>
        <v>#REF!</v>
      </c>
      <c r="P519" s="110" t="e">
        <f>Dashboard!J528</f>
        <v>#REF!</v>
      </c>
      <c r="Q519" s="87" t="str">
        <f>Dashboard!C528</f>
        <v>East Dulwich</v>
      </c>
      <c r="R519" s="87" t="str">
        <f>Dashboard!A528</f>
        <v>Southwark</v>
      </c>
    </row>
    <row r="520" spans="1:18">
      <c r="A520" s="98">
        <v>516</v>
      </c>
      <c r="B520" s="99" t="e">
        <f>LARGE(Dashboard!J$14:J$638,A520)</f>
        <v>#REF!</v>
      </c>
      <c r="C520" s="100" t="e">
        <f ca="1">VLOOKUP($B520,$P:Q,2,FALSE)</f>
        <v>#REF!</v>
      </c>
      <c r="D520" s="100" t="e">
        <f ca="1">VLOOKUP($B520,$P:R,3,FALSE)</f>
        <v>#REF!</v>
      </c>
      <c r="P520" s="110" t="e">
        <f>Dashboard!J529</f>
        <v>#REF!</v>
      </c>
      <c r="Q520" s="87" t="str">
        <f>Dashboard!C529</f>
        <v>East Walworth</v>
      </c>
      <c r="R520" s="87" t="str">
        <f>Dashboard!A529</f>
        <v>Southwark</v>
      </c>
    </row>
    <row r="521" spans="1:18">
      <c r="A521" s="83">
        <v>517</v>
      </c>
      <c r="B521" s="96" t="e">
        <f>LARGE(Dashboard!J$14:J$638,A521)</f>
        <v>#REF!</v>
      </c>
      <c r="C521" s="97" t="e">
        <f ca="1">VLOOKUP($B521,$P:Q,2,FALSE)</f>
        <v>#REF!</v>
      </c>
      <c r="D521" s="97" t="e">
        <f ca="1">VLOOKUP($B521,$P:R,3,FALSE)</f>
        <v>#REF!</v>
      </c>
      <c r="P521" s="110" t="e">
        <f>Dashboard!J530</f>
        <v>#REF!</v>
      </c>
      <c r="Q521" s="87" t="str">
        <f>Dashboard!C530</f>
        <v>Faraday</v>
      </c>
      <c r="R521" s="87" t="str">
        <f>Dashboard!A530</f>
        <v>Southwark</v>
      </c>
    </row>
    <row r="522" spans="1:18">
      <c r="A522" s="98">
        <v>518</v>
      </c>
      <c r="B522" s="99" t="e">
        <f>LARGE(Dashboard!J$14:J$638,A522)</f>
        <v>#REF!</v>
      </c>
      <c r="C522" s="100" t="e">
        <f ca="1">VLOOKUP($B522,$P:Q,2,FALSE)</f>
        <v>#REF!</v>
      </c>
      <c r="D522" s="100" t="e">
        <f ca="1">VLOOKUP($B522,$P:R,3,FALSE)</f>
        <v>#REF!</v>
      </c>
      <c r="P522" s="110" t="e">
        <f>Dashboard!J531</f>
        <v>#REF!</v>
      </c>
      <c r="Q522" s="87" t="str">
        <f>Dashboard!C531</f>
        <v>Grange</v>
      </c>
      <c r="R522" s="87" t="str">
        <f>Dashboard!A531</f>
        <v>Southwark</v>
      </c>
    </row>
    <row r="523" spans="1:18">
      <c r="A523" s="83">
        <v>519</v>
      </c>
      <c r="B523" s="96" t="e">
        <f>LARGE(Dashboard!J$14:J$638,A523)</f>
        <v>#REF!</v>
      </c>
      <c r="C523" s="97" t="e">
        <f ca="1">VLOOKUP($B523,$P:Q,2,FALSE)</f>
        <v>#REF!</v>
      </c>
      <c r="D523" s="97" t="e">
        <f ca="1">VLOOKUP($B523,$P:R,3,FALSE)</f>
        <v>#REF!</v>
      </c>
      <c r="P523" s="110" t="e">
        <f>Dashboard!J532</f>
        <v>#REF!</v>
      </c>
      <c r="Q523" s="87" t="str">
        <f>Dashboard!C532</f>
        <v>Livesey</v>
      </c>
      <c r="R523" s="87" t="str">
        <f>Dashboard!A532</f>
        <v>Southwark</v>
      </c>
    </row>
    <row r="524" spans="1:18">
      <c r="A524" s="98">
        <v>520</v>
      </c>
      <c r="B524" s="99" t="e">
        <f>LARGE(Dashboard!J$14:J$638,A524)</f>
        <v>#REF!</v>
      </c>
      <c r="C524" s="100" t="e">
        <f ca="1">VLOOKUP($B524,$P:Q,2,FALSE)</f>
        <v>#REF!</v>
      </c>
      <c r="D524" s="100" t="e">
        <f ca="1">VLOOKUP($B524,$P:R,3,FALSE)</f>
        <v>#REF!</v>
      </c>
      <c r="P524" s="110" t="e">
        <f>Dashboard!J533</f>
        <v>#REF!</v>
      </c>
      <c r="Q524" s="87" t="str">
        <f>Dashboard!C533</f>
        <v>Newington</v>
      </c>
      <c r="R524" s="87" t="str">
        <f>Dashboard!A533</f>
        <v>Southwark</v>
      </c>
    </row>
    <row r="525" spans="1:18">
      <c r="A525" s="83">
        <v>521</v>
      </c>
      <c r="B525" s="96" t="e">
        <f>LARGE(Dashboard!J$14:J$638,A525)</f>
        <v>#REF!</v>
      </c>
      <c r="C525" s="97" t="e">
        <f ca="1">VLOOKUP($B525,$P:Q,2,FALSE)</f>
        <v>#REF!</v>
      </c>
      <c r="D525" s="97" t="e">
        <f ca="1">VLOOKUP($B525,$P:R,3,FALSE)</f>
        <v>#REF!</v>
      </c>
      <c r="P525" s="110" t="e">
        <f>Dashboard!J534</f>
        <v>#REF!</v>
      </c>
      <c r="Q525" s="87" t="str">
        <f>Dashboard!C534</f>
        <v>Nunhead</v>
      </c>
      <c r="R525" s="87" t="str">
        <f>Dashboard!A534</f>
        <v>Southwark</v>
      </c>
    </row>
    <row r="526" spans="1:18">
      <c r="A526" s="98">
        <v>522</v>
      </c>
      <c r="B526" s="99" t="e">
        <f>LARGE(Dashboard!J$14:J$638,A526)</f>
        <v>#REF!</v>
      </c>
      <c r="C526" s="100" t="e">
        <f ca="1">VLOOKUP($B526,$P:Q,2,FALSE)</f>
        <v>#REF!</v>
      </c>
      <c r="D526" s="100" t="e">
        <f ca="1">VLOOKUP($B526,$P:R,3,FALSE)</f>
        <v>#REF!</v>
      </c>
      <c r="P526" s="110" t="e">
        <f>Dashboard!J535</f>
        <v>#REF!</v>
      </c>
      <c r="Q526" s="87" t="str">
        <f>Dashboard!C535</f>
        <v>Peckham</v>
      </c>
      <c r="R526" s="87" t="str">
        <f>Dashboard!A535</f>
        <v>Southwark</v>
      </c>
    </row>
    <row r="527" spans="1:18">
      <c r="A527" s="83">
        <v>523</v>
      </c>
      <c r="B527" s="96" t="e">
        <f>LARGE(Dashboard!J$14:J$638,A527)</f>
        <v>#REF!</v>
      </c>
      <c r="C527" s="97" t="e">
        <f ca="1">VLOOKUP($B527,$P:Q,2,FALSE)</f>
        <v>#REF!</v>
      </c>
      <c r="D527" s="97" t="e">
        <f ca="1">VLOOKUP($B527,$P:R,3,FALSE)</f>
        <v>#REF!</v>
      </c>
      <c r="P527" s="110" t="e">
        <f>Dashboard!J536</f>
        <v>#REF!</v>
      </c>
      <c r="Q527" s="87" t="str">
        <f>Dashboard!C536</f>
        <v>Peckham Rye</v>
      </c>
      <c r="R527" s="87" t="str">
        <f>Dashboard!A536</f>
        <v>Southwark</v>
      </c>
    </row>
    <row r="528" spans="1:18">
      <c r="A528" s="98">
        <v>524</v>
      </c>
      <c r="B528" s="99" t="e">
        <f>LARGE(Dashboard!J$14:J$638,A528)</f>
        <v>#REF!</v>
      </c>
      <c r="C528" s="100" t="e">
        <f ca="1">VLOOKUP($B528,$P:Q,2,FALSE)</f>
        <v>#REF!</v>
      </c>
      <c r="D528" s="100" t="e">
        <f ca="1">VLOOKUP($B528,$P:R,3,FALSE)</f>
        <v>#REF!</v>
      </c>
      <c r="P528" s="110" t="e">
        <f>Dashboard!J537</f>
        <v>#REF!</v>
      </c>
      <c r="Q528" s="87" t="str">
        <f>Dashboard!C537</f>
        <v>Riverside</v>
      </c>
      <c r="R528" s="87" t="str">
        <f>Dashboard!A537</f>
        <v>Southwark</v>
      </c>
    </row>
    <row r="529" spans="1:18">
      <c r="A529" s="83">
        <v>525</v>
      </c>
      <c r="B529" s="96" t="e">
        <f>LARGE(Dashboard!J$14:J$638,A529)</f>
        <v>#REF!</v>
      </c>
      <c r="C529" s="97" t="e">
        <f ca="1">VLOOKUP($B529,$P:Q,2,FALSE)</f>
        <v>#REF!</v>
      </c>
      <c r="D529" s="97" t="e">
        <f ca="1">VLOOKUP($B529,$P:R,3,FALSE)</f>
        <v>#REF!</v>
      </c>
      <c r="P529" s="110" t="e">
        <f>Dashboard!J538</f>
        <v>#REF!</v>
      </c>
      <c r="Q529" s="87" t="str">
        <f>Dashboard!C538</f>
        <v>Rotherhithe</v>
      </c>
      <c r="R529" s="87" t="str">
        <f>Dashboard!A538</f>
        <v>Southwark</v>
      </c>
    </row>
    <row r="530" spans="1:18">
      <c r="A530" s="98">
        <v>526</v>
      </c>
      <c r="B530" s="99" t="e">
        <f>LARGE(Dashboard!J$14:J$638,A530)</f>
        <v>#REF!</v>
      </c>
      <c r="C530" s="100" t="e">
        <f ca="1">VLOOKUP($B530,$P:Q,2,FALSE)</f>
        <v>#REF!</v>
      </c>
      <c r="D530" s="100" t="e">
        <f ca="1">VLOOKUP($B530,$P:R,3,FALSE)</f>
        <v>#REF!</v>
      </c>
      <c r="P530" s="110" t="e">
        <f>Dashboard!J539</f>
        <v>#REF!</v>
      </c>
      <c r="Q530" s="87" t="str">
        <f>Dashboard!C539</f>
        <v>South Bermondsey</v>
      </c>
      <c r="R530" s="87" t="str">
        <f>Dashboard!A539</f>
        <v>Southwark</v>
      </c>
    </row>
    <row r="531" spans="1:18">
      <c r="A531" s="83">
        <v>527</v>
      </c>
      <c r="B531" s="96" t="e">
        <f>LARGE(Dashboard!J$14:J$638,A531)</f>
        <v>#REF!</v>
      </c>
      <c r="C531" s="97" t="e">
        <f ca="1">VLOOKUP($B531,$P:Q,2,FALSE)</f>
        <v>#REF!</v>
      </c>
      <c r="D531" s="97" t="e">
        <f ca="1">VLOOKUP($B531,$P:R,3,FALSE)</f>
        <v>#REF!</v>
      </c>
      <c r="P531" s="110" t="e">
        <f>Dashboard!J540</f>
        <v>#REF!</v>
      </c>
      <c r="Q531" s="87" t="str">
        <f>Dashboard!C540</f>
        <v>South Camberwell</v>
      </c>
      <c r="R531" s="87" t="str">
        <f>Dashboard!A540</f>
        <v>Southwark</v>
      </c>
    </row>
    <row r="532" spans="1:18">
      <c r="A532" s="98">
        <v>528</v>
      </c>
      <c r="B532" s="99" t="e">
        <f>LARGE(Dashboard!J$14:J$638,A532)</f>
        <v>#REF!</v>
      </c>
      <c r="C532" s="100" t="e">
        <f ca="1">VLOOKUP($B532,$P:Q,2,FALSE)</f>
        <v>#REF!</v>
      </c>
      <c r="D532" s="100" t="e">
        <f ca="1">VLOOKUP($B532,$P:R,3,FALSE)</f>
        <v>#REF!</v>
      </c>
      <c r="P532" s="110" t="e">
        <f>Dashboard!J541</f>
        <v>#REF!</v>
      </c>
      <c r="Q532" s="87" t="str">
        <f>Dashboard!C541</f>
        <v>Surrey Docks</v>
      </c>
      <c r="R532" s="87" t="str">
        <f>Dashboard!A541</f>
        <v>Southwark</v>
      </c>
    </row>
    <row r="533" spans="1:18">
      <c r="A533" s="83">
        <v>529</v>
      </c>
      <c r="B533" s="96" t="e">
        <f>LARGE(Dashboard!J$14:J$638,A533)</f>
        <v>#REF!</v>
      </c>
      <c r="C533" s="97" t="e">
        <f ca="1">VLOOKUP($B533,$P:Q,2,FALSE)</f>
        <v>#REF!</v>
      </c>
      <c r="D533" s="97" t="e">
        <f ca="1">VLOOKUP($B533,$P:R,3,FALSE)</f>
        <v>#REF!</v>
      </c>
      <c r="P533" s="110" t="e">
        <f>Dashboard!J542</f>
        <v>#REF!</v>
      </c>
      <c r="Q533" s="87" t="str">
        <f>Dashboard!C542</f>
        <v>The Lane</v>
      </c>
      <c r="R533" s="87" t="str">
        <f>Dashboard!A542</f>
        <v>Southwark</v>
      </c>
    </row>
    <row r="534" spans="1:18">
      <c r="A534" s="98">
        <v>530</v>
      </c>
      <c r="B534" s="99" t="e">
        <f>LARGE(Dashboard!J$14:J$638,A534)</f>
        <v>#REF!</v>
      </c>
      <c r="C534" s="100" t="e">
        <f ca="1">VLOOKUP($B534,$P:Q,2,FALSE)</f>
        <v>#REF!</v>
      </c>
      <c r="D534" s="100" t="e">
        <f ca="1">VLOOKUP($B534,$P:R,3,FALSE)</f>
        <v>#REF!</v>
      </c>
      <c r="P534" s="110" t="e">
        <f>Dashboard!J543</f>
        <v>#REF!</v>
      </c>
      <c r="Q534" s="87" t="str">
        <f>Dashboard!C543</f>
        <v>Village</v>
      </c>
      <c r="R534" s="87" t="str">
        <f>Dashboard!A543</f>
        <v>Southwark</v>
      </c>
    </row>
    <row r="535" spans="1:18">
      <c r="A535" s="83">
        <v>531</v>
      </c>
      <c r="B535" s="96" t="e">
        <f>LARGE(Dashboard!J$14:J$638,A535)</f>
        <v>#REF!</v>
      </c>
      <c r="C535" s="97" t="e">
        <f ca="1">VLOOKUP($B535,$P:Q,2,FALSE)</f>
        <v>#REF!</v>
      </c>
      <c r="D535" s="97" t="e">
        <f ca="1">VLOOKUP($B535,$P:R,3,FALSE)</f>
        <v>#REF!</v>
      </c>
      <c r="P535" s="110" t="e">
        <f>Dashboard!J544</f>
        <v>#REF!</v>
      </c>
      <c r="Q535" s="87" t="str">
        <f>Dashboard!C544</f>
        <v>Beddington North</v>
      </c>
      <c r="R535" s="87" t="str">
        <f>Dashboard!A544</f>
        <v>Sutton</v>
      </c>
    </row>
    <row r="536" spans="1:18">
      <c r="A536" s="98">
        <v>532</v>
      </c>
      <c r="B536" s="99" t="e">
        <f>LARGE(Dashboard!J$14:J$638,A536)</f>
        <v>#REF!</v>
      </c>
      <c r="C536" s="100" t="e">
        <f ca="1">VLOOKUP($B536,$P:Q,2,FALSE)</f>
        <v>#REF!</v>
      </c>
      <c r="D536" s="100" t="e">
        <f ca="1">VLOOKUP($B536,$P:R,3,FALSE)</f>
        <v>#REF!</v>
      </c>
      <c r="P536" s="110" t="e">
        <f>Dashboard!J545</f>
        <v>#REF!</v>
      </c>
      <c r="Q536" s="87" t="str">
        <f>Dashboard!C545</f>
        <v>Beddington South</v>
      </c>
      <c r="R536" s="87" t="str">
        <f>Dashboard!A545</f>
        <v>Sutton</v>
      </c>
    </row>
    <row r="537" spans="1:18">
      <c r="A537" s="83">
        <v>533</v>
      </c>
      <c r="B537" s="96" t="e">
        <f>LARGE(Dashboard!J$14:J$638,A537)</f>
        <v>#REF!</v>
      </c>
      <c r="C537" s="97" t="e">
        <f ca="1">VLOOKUP($B537,$P:Q,2,FALSE)</f>
        <v>#REF!</v>
      </c>
      <c r="D537" s="97" t="e">
        <f ca="1">VLOOKUP($B537,$P:R,3,FALSE)</f>
        <v>#REF!</v>
      </c>
      <c r="P537" s="110" t="e">
        <f>Dashboard!J546</f>
        <v>#REF!</v>
      </c>
      <c r="Q537" s="87" t="str">
        <f>Dashboard!C546</f>
        <v>Belmont</v>
      </c>
      <c r="R537" s="87" t="str">
        <f>Dashboard!A546</f>
        <v>Sutton</v>
      </c>
    </row>
    <row r="538" spans="1:18">
      <c r="A538" s="98">
        <v>534</v>
      </c>
      <c r="B538" s="99" t="e">
        <f>LARGE(Dashboard!J$14:J$638,A538)</f>
        <v>#REF!</v>
      </c>
      <c r="C538" s="100" t="e">
        <f ca="1">VLOOKUP($B538,$P:Q,2,FALSE)</f>
        <v>#REF!</v>
      </c>
      <c r="D538" s="100" t="e">
        <f ca="1">VLOOKUP($B538,$P:R,3,FALSE)</f>
        <v>#REF!</v>
      </c>
      <c r="P538" s="110" t="e">
        <f>Dashboard!J547</f>
        <v>#REF!</v>
      </c>
      <c r="Q538" s="87" t="str">
        <f>Dashboard!C547</f>
        <v>Carshalton Central</v>
      </c>
      <c r="R538" s="87" t="str">
        <f>Dashboard!A547</f>
        <v>Sutton</v>
      </c>
    </row>
    <row r="539" spans="1:18">
      <c r="A539" s="83">
        <v>535</v>
      </c>
      <c r="B539" s="96" t="e">
        <f>LARGE(Dashboard!J$14:J$638,A539)</f>
        <v>#REF!</v>
      </c>
      <c r="C539" s="97" t="e">
        <f ca="1">VLOOKUP($B539,$P:Q,2,FALSE)</f>
        <v>#REF!</v>
      </c>
      <c r="D539" s="97" t="e">
        <f ca="1">VLOOKUP($B539,$P:R,3,FALSE)</f>
        <v>#REF!</v>
      </c>
      <c r="P539" s="110" t="e">
        <f>Dashboard!J548</f>
        <v>#REF!</v>
      </c>
      <c r="Q539" s="87" t="str">
        <f>Dashboard!C548</f>
        <v>Carshalton South and Clockhouse</v>
      </c>
      <c r="R539" s="87" t="str">
        <f>Dashboard!A548</f>
        <v>Sutton</v>
      </c>
    </row>
    <row r="540" spans="1:18">
      <c r="A540" s="98">
        <v>536</v>
      </c>
      <c r="B540" s="99" t="e">
        <f>LARGE(Dashboard!J$14:J$638,A540)</f>
        <v>#REF!</v>
      </c>
      <c r="C540" s="100" t="e">
        <f ca="1">VLOOKUP($B540,$P:Q,2,FALSE)</f>
        <v>#REF!</v>
      </c>
      <c r="D540" s="100" t="e">
        <f ca="1">VLOOKUP($B540,$P:R,3,FALSE)</f>
        <v>#REF!</v>
      </c>
      <c r="P540" s="110" t="e">
        <f>Dashboard!J549</f>
        <v>#REF!</v>
      </c>
      <c r="Q540" s="87" t="str">
        <f>Dashboard!C549</f>
        <v>Cheam</v>
      </c>
      <c r="R540" s="87" t="str">
        <f>Dashboard!A549</f>
        <v>Sutton</v>
      </c>
    </row>
    <row r="541" spans="1:18">
      <c r="A541" s="83">
        <v>537</v>
      </c>
      <c r="B541" s="96" t="e">
        <f>LARGE(Dashboard!J$14:J$638,A541)</f>
        <v>#REF!</v>
      </c>
      <c r="C541" s="97" t="e">
        <f ca="1">VLOOKUP($B541,$P:Q,2,FALSE)</f>
        <v>#REF!</v>
      </c>
      <c r="D541" s="97" t="e">
        <f ca="1">VLOOKUP($B541,$P:R,3,FALSE)</f>
        <v>#REF!</v>
      </c>
      <c r="P541" s="110" t="e">
        <f>Dashboard!J550</f>
        <v>#REF!</v>
      </c>
      <c r="Q541" s="87" t="str">
        <f>Dashboard!C550</f>
        <v>Nonsuch</v>
      </c>
      <c r="R541" s="87" t="str">
        <f>Dashboard!A550</f>
        <v>Sutton</v>
      </c>
    </row>
    <row r="542" spans="1:18">
      <c r="A542" s="98">
        <v>538</v>
      </c>
      <c r="B542" s="99" t="e">
        <f>LARGE(Dashboard!J$14:J$638,A542)</f>
        <v>#REF!</v>
      </c>
      <c r="C542" s="100" t="e">
        <f ca="1">VLOOKUP($B542,$P:Q,2,FALSE)</f>
        <v>#REF!</v>
      </c>
      <c r="D542" s="100" t="e">
        <f ca="1">VLOOKUP($B542,$P:R,3,FALSE)</f>
        <v>#REF!</v>
      </c>
      <c r="P542" s="110" t="e">
        <f>Dashboard!J551</f>
        <v>#REF!</v>
      </c>
      <c r="Q542" s="87" t="str">
        <f>Dashboard!C551</f>
        <v>St Helier</v>
      </c>
      <c r="R542" s="87" t="str">
        <f>Dashboard!A551</f>
        <v>Sutton</v>
      </c>
    </row>
    <row r="543" spans="1:18">
      <c r="A543" s="83">
        <v>539</v>
      </c>
      <c r="B543" s="96" t="e">
        <f>LARGE(Dashboard!J$14:J$638,A543)</f>
        <v>#REF!</v>
      </c>
      <c r="C543" s="97" t="e">
        <f ca="1">VLOOKUP($B543,$P:Q,2,FALSE)</f>
        <v>#REF!</v>
      </c>
      <c r="D543" s="97" t="e">
        <f ca="1">VLOOKUP($B543,$P:R,3,FALSE)</f>
        <v>#REF!</v>
      </c>
      <c r="P543" s="110" t="e">
        <f>Dashboard!J552</f>
        <v>#REF!</v>
      </c>
      <c r="Q543" s="87" t="str">
        <f>Dashboard!C552</f>
        <v>Stonecot</v>
      </c>
      <c r="R543" s="87" t="str">
        <f>Dashboard!A552</f>
        <v>Sutton</v>
      </c>
    </row>
    <row r="544" spans="1:18">
      <c r="A544" s="98">
        <v>540</v>
      </c>
      <c r="B544" s="99" t="e">
        <f>LARGE(Dashboard!J$14:J$638,A544)</f>
        <v>#REF!</v>
      </c>
      <c r="C544" s="100" t="e">
        <f ca="1">VLOOKUP($B544,$P:Q,2,FALSE)</f>
        <v>#REF!</v>
      </c>
      <c r="D544" s="100" t="e">
        <f ca="1">VLOOKUP($B544,$P:R,3,FALSE)</f>
        <v>#REF!</v>
      </c>
      <c r="P544" s="110" t="e">
        <f>Dashboard!J553</f>
        <v>#REF!</v>
      </c>
      <c r="Q544" s="87" t="str">
        <f>Dashboard!C553</f>
        <v>Sutton Central</v>
      </c>
      <c r="R544" s="87" t="str">
        <f>Dashboard!A553</f>
        <v>Sutton</v>
      </c>
    </row>
    <row r="545" spans="1:18">
      <c r="A545" s="83">
        <v>541</v>
      </c>
      <c r="B545" s="96" t="e">
        <f>LARGE(Dashboard!J$14:J$638,A545)</f>
        <v>#REF!</v>
      </c>
      <c r="C545" s="97" t="e">
        <f ca="1">VLOOKUP($B545,$P:Q,2,FALSE)</f>
        <v>#REF!</v>
      </c>
      <c r="D545" s="97" t="e">
        <f ca="1">VLOOKUP($B545,$P:R,3,FALSE)</f>
        <v>#REF!</v>
      </c>
      <c r="P545" s="110" t="e">
        <f>Dashboard!J554</f>
        <v>#REF!</v>
      </c>
      <c r="Q545" s="87" t="str">
        <f>Dashboard!C554</f>
        <v>Sutton North</v>
      </c>
      <c r="R545" s="87" t="str">
        <f>Dashboard!A554</f>
        <v>Sutton</v>
      </c>
    </row>
    <row r="546" spans="1:18">
      <c r="A546" s="98">
        <v>542</v>
      </c>
      <c r="B546" s="99" t="e">
        <f>LARGE(Dashboard!J$14:J$638,A546)</f>
        <v>#REF!</v>
      </c>
      <c r="C546" s="100" t="e">
        <f ca="1">VLOOKUP($B546,$P:Q,2,FALSE)</f>
        <v>#REF!</v>
      </c>
      <c r="D546" s="100" t="e">
        <f ca="1">VLOOKUP($B546,$P:R,3,FALSE)</f>
        <v>#REF!</v>
      </c>
      <c r="P546" s="110" t="e">
        <f>Dashboard!J555</f>
        <v>#REF!</v>
      </c>
      <c r="Q546" s="87" t="str">
        <f>Dashboard!C555</f>
        <v>Sutton South</v>
      </c>
      <c r="R546" s="87" t="str">
        <f>Dashboard!A555</f>
        <v>Sutton</v>
      </c>
    </row>
    <row r="547" spans="1:18">
      <c r="A547" s="83">
        <v>543</v>
      </c>
      <c r="B547" s="96" t="e">
        <f>LARGE(Dashboard!J$14:J$638,A547)</f>
        <v>#REF!</v>
      </c>
      <c r="C547" s="97" t="e">
        <f ca="1">VLOOKUP($B547,$P:Q,2,FALSE)</f>
        <v>#REF!</v>
      </c>
      <c r="D547" s="97" t="e">
        <f ca="1">VLOOKUP($B547,$P:R,3,FALSE)</f>
        <v>#REF!</v>
      </c>
      <c r="P547" s="110" t="e">
        <f>Dashboard!J556</f>
        <v>#REF!</v>
      </c>
      <c r="Q547" s="87" t="str">
        <f>Dashboard!C556</f>
        <v>Sutton West</v>
      </c>
      <c r="R547" s="87" t="str">
        <f>Dashboard!A556</f>
        <v>Sutton</v>
      </c>
    </row>
    <row r="548" spans="1:18">
      <c r="A548" s="98">
        <v>544</v>
      </c>
      <c r="B548" s="99" t="e">
        <f>LARGE(Dashboard!J$14:J$638,A548)</f>
        <v>#REF!</v>
      </c>
      <c r="C548" s="100" t="e">
        <f ca="1">VLOOKUP($B548,$P:Q,2,FALSE)</f>
        <v>#REF!</v>
      </c>
      <c r="D548" s="100" t="e">
        <f ca="1">VLOOKUP($B548,$P:R,3,FALSE)</f>
        <v>#REF!</v>
      </c>
      <c r="P548" s="110" t="e">
        <f>Dashboard!J557</f>
        <v>#REF!</v>
      </c>
      <c r="Q548" s="87" t="str">
        <f>Dashboard!C557</f>
        <v>The Wrythe</v>
      </c>
      <c r="R548" s="87" t="str">
        <f>Dashboard!A557</f>
        <v>Sutton</v>
      </c>
    </row>
    <row r="549" spans="1:18">
      <c r="A549" s="83">
        <v>545</v>
      </c>
      <c r="B549" s="96" t="e">
        <f>LARGE(Dashboard!J$14:J$638,A549)</f>
        <v>#REF!</v>
      </c>
      <c r="C549" s="97" t="e">
        <f ca="1">VLOOKUP($B549,$P:Q,2,FALSE)</f>
        <v>#REF!</v>
      </c>
      <c r="D549" s="97" t="e">
        <f ca="1">VLOOKUP($B549,$P:R,3,FALSE)</f>
        <v>#REF!</v>
      </c>
      <c r="P549" s="110" t="e">
        <f>Dashboard!J558</f>
        <v>#REF!</v>
      </c>
      <c r="Q549" s="87" t="str">
        <f>Dashboard!C558</f>
        <v>Wallington North</v>
      </c>
      <c r="R549" s="87" t="str">
        <f>Dashboard!A558</f>
        <v>Sutton</v>
      </c>
    </row>
    <row r="550" spans="1:18">
      <c r="A550" s="98">
        <v>546</v>
      </c>
      <c r="B550" s="99" t="e">
        <f>LARGE(Dashboard!J$14:J$638,A550)</f>
        <v>#REF!</v>
      </c>
      <c r="C550" s="100" t="e">
        <f ca="1">VLOOKUP($B550,$P:Q,2,FALSE)</f>
        <v>#REF!</v>
      </c>
      <c r="D550" s="100" t="e">
        <f ca="1">VLOOKUP($B550,$P:R,3,FALSE)</f>
        <v>#REF!</v>
      </c>
      <c r="P550" s="110" t="e">
        <f>Dashboard!J559</f>
        <v>#REF!</v>
      </c>
      <c r="Q550" s="87" t="str">
        <f>Dashboard!C559</f>
        <v>Wallington South</v>
      </c>
      <c r="R550" s="87" t="str">
        <f>Dashboard!A559</f>
        <v>Sutton</v>
      </c>
    </row>
    <row r="551" spans="1:18">
      <c r="A551" s="83">
        <v>547</v>
      </c>
      <c r="B551" s="96" t="e">
        <f>LARGE(Dashboard!J$14:J$638,A551)</f>
        <v>#REF!</v>
      </c>
      <c r="C551" s="97" t="e">
        <f ca="1">VLOOKUP($B551,$P:Q,2,FALSE)</f>
        <v>#REF!</v>
      </c>
      <c r="D551" s="97" t="e">
        <f ca="1">VLOOKUP($B551,$P:R,3,FALSE)</f>
        <v>#REF!</v>
      </c>
      <c r="P551" s="110" t="e">
        <f>Dashboard!J560</f>
        <v>#REF!</v>
      </c>
      <c r="Q551" s="87" t="str">
        <f>Dashboard!C560</f>
        <v>Wandle Valley</v>
      </c>
      <c r="R551" s="87" t="str">
        <f>Dashboard!A560</f>
        <v>Sutton</v>
      </c>
    </row>
    <row r="552" spans="1:18">
      <c r="A552" s="98">
        <v>548</v>
      </c>
      <c r="B552" s="99" t="e">
        <f>LARGE(Dashboard!J$14:J$638,A552)</f>
        <v>#REF!</v>
      </c>
      <c r="C552" s="100" t="e">
        <f ca="1">VLOOKUP($B552,$P:Q,2,FALSE)</f>
        <v>#REF!</v>
      </c>
      <c r="D552" s="100" t="e">
        <f ca="1">VLOOKUP($B552,$P:R,3,FALSE)</f>
        <v>#REF!</v>
      </c>
      <c r="P552" s="110" t="e">
        <f>Dashboard!J561</f>
        <v>#REF!</v>
      </c>
      <c r="Q552" s="87" t="str">
        <f>Dashboard!C561</f>
        <v>Worcester Park</v>
      </c>
      <c r="R552" s="87" t="str">
        <f>Dashboard!A561</f>
        <v>Sutton</v>
      </c>
    </row>
    <row r="553" spans="1:18">
      <c r="A553" s="83">
        <v>549</v>
      </c>
      <c r="B553" s="96" t="e">
        <f>LARGE(Dashboard!J$14:J$638,A553)</f>
        <v>#REF!</v>
      </c>
      <c r="C553" s="97" t="e">
        <f ca="1">VLOOKUP($B553,$P:Q,2,FALSE)</f>
        <v>#REF!</v>
      </c>
      <c r="D553" s="97" t="e">
        <f ca="1">VLOOKUP($B553,$P:R,3,FALSE)</f>
        <v>#REF!</v>
      </c>
      <c r="P553" s="110" t="e">
        <f>Dashboard!J562</f>
        <v>#REF!</v>
      </c>
      <c r="Q553" s="87" t="str">
        <f>Dashboard!C562</f>
        <v>Bethnal Green North</v>
      </c>
      <c r="R553" s="87" t="str">
        <f>Dashboard!A562</f>
        <v>Tower Hamlets</v>
      </c>
    </row>
    <row r="554" spans="1:18">
      <c r="A554" s="98">
        <v>550</v>
      </c>
      <c r="B554" s="99" t="e">
        <f>LARGE(Dashboard!J$14:J$638,A554)</f>
        <v>#REF!</v>
      </c>
      <c r="C554" s="100" t="e">
        <f ca="1">VLOOKUP($B554,$P:Q,2,FALSE)</f>
        <v>#REF!</v>
      </c>
      <c r="D554" s="100" t="e">
        <f ca="1">VLOOKUP($B554,$P:R,3,FALSE)</f>
        <v>#REF!</v>
      </c>
      <c r="P554" s="110" t="e">
        <f>Dashboard!J563</f>
        <v>#REF!</v>
      </c>
      <c r="Q554" s="87" t="str">
        <f>Dashboard!C563</f>
        <v>Bethnal Green South</v>
      </c>
      <c r="R554" s="87" t="str">
        <f>Dashboard!A563</f>
        <v>Tower Hamlets</v>
      </c>
    </row>
    <row r="555" spans="1:18">
      <c r="A555" s="83">
        <v>551</v>
      </c>
      <c r="B555" s="96" t="e">
        <f>LARGE(Dashboard!J$14:J$638,A555)</f>
        <v>#REF!</v>
      </c>
      <c r="C555" s="97" t="e">
        <f ca="1">VLOOKUP($B555,$P:Q,2,FALSE)</f>
        <v>#REF!</v>
      </c>
      <c r="D555" s="97" t="e">
        <f ca="1">VLOOKUP($B555,$P:R,3,FALSE)</f>
        <v>#REF!</v>
      </c>
      <c r="P555" s="110" t="e">
        <f>Dashboard!J564</f>
        <v>#REF!</v>
      </c>
      <c r="Q555" s="87" t="str">
        <f>Dashboard!C564</f>
        <v>Blackwall and Cubitt Town</v>
      </c>
      <c r="R555" s="87" t="str">
        <f>Dashboard!A564</f>
        <v>Tower Hamlets</v>
      </c>
    </row>
    <row r="556" spans="1:18">
      <c r="A556" s="98">
        <v>552</v>
      </c>
      <c r="B556" s="99" t="e">
        <f>LARGE(Dashboard!J$14:J$638,A556)</f>
        <v>#REF!</v>
      </c>
      <c r="C556" s="100" t="e">
        <f ca="1">VLOOKUP($B556,$P:Q,2,FALSE)</f>
        <v>#REF!</v>
      </c>
      <c r="D556" s="100" t="e">
        <f ca="1">VLOOKUP($B556,$P:R,3,FALSE)</f>
        <v>#REF!</v>
      </c>
      <c r="P556" s="110" t="e">
        <f>Dashboard!J565</f>
        <v>#REF!</v>
      </c>
      <c r="Q556" s="87" t="str">
        <f>Dashboard!C565</f>
        <v>Bow East</v>
      </c>
      <c r="R556" s="87" t="str">
        <f>Dashboard!A565</f>
        <v>Tower Hamlets</v>
      </c>
    </row>
    <row r="557" spans="1:18">
      <c r="A557" s="83">
        <v>553</v>
      </c>
      <c r="B557" s="96" t="e">
        <f>LARGE(Dashboard!J$14:J$638,A557)</f>
        <v>#REF!</v>
      </c>
      <c r="C557" s="97" t="e">
        <f ca="1">VLOOKUP($B557,$P:Q,2,FALSE)</f>
        <v>#REF!</v>
      </c>
      <c r="D557" s="97" t="e">
        <f ca="1">VLOOKUP($B557,$P:R,3,FALSE)</f>
        <v>#REF!</v>
      </c>
      <c r="P557" s="110" t="e">
        <f>Dashboard!J566</f>
        <v>#REF!</v>
      </c>
      <c r="Q557" s="87" t="str">
        <f>Dashboard!C566</f>
        <v>Bow West</v>
      </c>
      <c r="R557" s="87" t="str">
        <f>Dashboard!A566</f>
        <v>Tower Hamlets</v>
      </c>
    </row>
    <row r="558" spans="1:18">
      <c r="A558" s="98">
        <v>554</v>
      </c>
      <c r="B558" s="99" t="e">
        <f>LARGE(Dashboard!J$14:J$638,A558)</f>
        <v>#REF!</v>
      </c>
      <c r="C558" s="100" t="e">
        <f ca="1">VLOOKUP($B558,$P:Q,2,FALSE)</f>
        <v>#REF!</v>
      </c>
      <c r="D558" s="100" t="e">
        <f ca="1">VLOOKUP($B558,$P:R,3,FALSE)</f>
        <v>#REF!</v>
      </c>
      <c r="P558" s="110" t="e">
        <f>Dashboard!J567</f>
        <v>#REF!</v>
      </c>
      <c r="Q558" s="87" t="str">
        <f>Dashboard!C567</f>
        <v>Bromley-by-Bow</v>
      </c>
      <c r="R558" s="87" t="str">
        <f>Dashboard!A567</f>
        <v>Tower Hamlets</v>
      </c>
    </row>
    <row r="559" spans="1:18">
      <c r="A559" s="83">
        <v>555</v>
      </c>
      <c r="B559" s="96" t="e">
        <f>LARGE(Dashboard!J$14:J$638,A559)</f>
        <v>#REF!</v>
      </c>
      <c r="C559" s="97" t="e">
        <f ca="1">VLOOKUP($B559,$P:Q,2,FALSE)</f>
        <v>#REF!</v>
      </c>
      <c r="D559" s="97" t="e">
        <f ca="1">VLOOKUP($B559,$P:R,3,FALSE)</f>
        <v>#REF!</v>
      </c>
      <c r="P559" s="110" t="e">
        <f>Dashboard!J568</f>
        <v>#REF!</v>
      </c>
      <c r="Q559" s="87" t="str">
        <f>Dashboard!C568</f>
        <v>East India and Lansbury</v>
      </c>
      <c r="R559" s="87" t="str">
        <f>Dashboard!A568</f>
        <v>Tower Hamlets</v>
      </c>
    </row>
    <row r="560" spans="1:18">
      <c r="A560" s="98">
        <v>556</v>
      </c>
      <c r="B560" s="99" t="e">
        <f>LARGE(Dashboard!J$14:J$638,A560)</f>
        <v>#REF!</v>
      </c>
      <c r="C560" s="100" t="e">
        <f ca="1">VLOOKUP($B560,$P:Q,2,FALSE)</f>
        <v>#REF!</v>
      </c>
      <c r="D560" s="100" t="e">
        <f ca="1">VLOOKUP($B560,$P:R,3,FALSE)</f>
        <v>#REF!</v>
      </c>
      <c r="P560" s="110" t="e">
        <f>Dashboard!J569</f>
        <v>#REF!</v>
      </c>
      <c r="Q560" s="87" t="str">
        <f>Dashboard!C569</f>
        <v>Limehouse</v>
      </c>
      <c r="R560" s="87" t="str">
        <f>Dashboard!A569</f>
        <v>Tower Hamlets</v>
      </c>
    </row>
    <row r="561" spans="1:18">
      <c r="A561" s="83">
        <v>557</v>
      </c>
      <c r="B561" s="96" t="e">
        <f>LARGE(Dashboard!J$14:J$638,A561)</f>
        <v>#REF!</v>
      </c>
      <c r="C561" s="97" t="e">
        <f ca="1">VLOOKUP($B561,$P:Q,2,FALSE)</f>
        <v>#REF!</v>
      </c>
      <c r="D561" s="97" t="e">
        <f ca="1">VLOOKUP($B561,$P:R,3,FALSE)</f>
        <v>#REF!</v>
      </c>
      <c r="P561" s="110" t="e">
        <f>Dashboard!J570</f>
        <v>#REF!</v>
      </c>
      <c r="Q561" s="87" t="str">
        <f>Dashboard!C570</f>
        <v>Mile End and Globe Town</v>
      </c>
      <c r="R561" s="87" t="str">
        <f>Dashboard!A570</f>
        <v>Tower Hamlets</v>
      </c>
    </row>
    <row r="562" spans="1:18">
      <c r="A562" s="98">
        <v>558</v>
      </c>
      <c r="B562" s="99" t="e">
        <f>LARGE(Dashboard!J$14:J$638,A562)</f>
        <v>#REF!</v>
      </c>
      <c r="C562" s="100" t="e">
        <f ca="1">VLOOKUP($B562,$P:Q,2,FALSE)</f>
        <v>#REF!</v>
      </c>
      <c r="D562" s="100" t="e">
        <f ca="1">VLOOKUP($B562,$P:R,3,FALSE)</f>
        <v>#REF!</v>
      </c>
      <c r="P562" s="110" t="e">
        <f>Dashboard!J571</f>
        <v>#REF!</v>
      </c>
      <c r="Q562" s="87" t="str">
        <f>Dashboard!C571</f>
        <v>Mile End East</v>
      </c>
      <c r="R562" s="87" t="str">
        <f>Dashboard!A571</f>
        <v>Tower Hamlets</v>
      </c>
    </row>
    <row r="563" spans="1:18">
      <c r="A563" s="83">
        <v>559</v>
      </c>
      <c r="B563" s="96" t="e">
        <f>LARGE(Dashboard!J$14:J$638,A563)</f>
        <v>#REF!</v>
      </c>
      <c r="C563" s="97" t="e">
        <f ca="1">VLOOKUP($B563,$P:Q,2,FALSE)</f>
        <v>#REF!</v>
      </c>
      <c r="D563" s="97" t="e">
        <f ca="1">VLOOKUP($B563,$P:R,3,FALSE)</f>
        <v>#REF!</v>
      </c>
      <c r="P563" s="110" t="e">
        <f>Dashboard!J572</f>
        <v>#REF!</v>
      </c>
      <c r="Q563" s="87" t="str">
        <f>Dashboard!C572</f>
        <v>Millwall</v>
      </c>
      <c r="R563" s="87" t="str">
        <f>Dashboard!A572</f>
        <v>Tower Hamlets</v>
      </c>
    </row>
    <row r="564" spans="1:18">
      <c r="A564" s="98">
        <v>560</v>
      </c>
      <c r="B564" s="99" t="e">
        <f>LARGE(Dashboard!J$14:J$638,A564)</f>
        <v>#REF!</v>
      </c>
      <c r="C564" s="100" t="e">
        <f ca="1">VLOOKUP($B564,$P:Q,2,FALSE)</f>
        <v>#REF!</v>
      </c>
      <c r="D564" s="100" t="e">
        <f ca="1">VLOOKUP($B564,$P:R,3,FALSE)</f>
        <v>#REF!</v>
      </c>
      <c r="P564" s="110" t="e">
        <f>Dashboard!J573</f>
        <v>#REF!</v>
      </c>
      <c r="Q564" s="87" t="str">
        <f>Dashboard!C573</f>
        <v>St Dunstan's and Stepney Green</v>
      </c>
      <c r="R564" s="87" t="str">
        <f>Dashboard!A573</f>
        <v>Tower Hamlets</v>
      </c>
    </row>
    <row r="565" spans="1:18">
      <c r="A565" s="83">
        <v>561</v>
      </c>
      <c r="B565" s="96" t="e">
        <f>LARGE(Dashboard!J$14:J$638,A565)</f>
        <v>#REF!</v>
      </c>
      <c r="C565" s="97" t="e">
        <f ca="1">VLOOKUP($B565,$P:Q,2,FALSE)</f>
        <v>#REF!</v>
      </c>
      <c r="D565" s="97" t="e">
        <f ca="1">VLOOKUP($B565,$P:R,3,FALSE)</f>
        <v>#REF!</v>
      </c>
      <c r="P565" s="110" t="e">
        <f>Dashboard!J574</f>
        <v>#REF!</v>
      </c>
      <c r="Q565" s="87" t="str">
        <f>Dashboard!C574</f>
        <v>St Katharine's and Wapping</v>
      </c>
      <c r="R565" s="87" t="str">
        <f>Dashboard!A574</f>
        <v>Tower Hamlets</v>
      </c>
    </row>
    <row r="566" spans="1:18">
      <c r="A566" s="98">
        <v>562</v>
      </c>
      <c r="B566" s="99" t="e">
        <f>LARGE(Dashboard!J$14:J$638,A566)</f>
        <v>#REF!</v>
      </c>
      <c r="C566" s="100" t="e">
        <f ca="1">VLOOKUP($B566,$P:Q,2,FALSE)</f>
        <v>#REF!</v>
      </c>
      <c r="D566" s="100" t="e">
        <f ca="1">VLOOKUP($B566,$P:R,3,FALSE)</f>
        <v>#REF!</v>
      </c>
      <c r="P566" s="110" t="e">
        <f>Dashboard!J575</f>
        <v>#REF!</v>
      </c>
      <c r="Q566" s="87" t="str">
        <f>Dashboard!C575</f>
        <v>Shadwell</v>
      </c>
      <c r="R566" s="87" t="str">
        <f>Dashboard!A575</f>
        <v>Tower Hamlets</v>
      </c>
    </row>
    <row r="567" spans="1:18">
      <c r="A567" s="83">
        <v>563</v>
      </c>
      <c r="B567" s="96" t="e">
        <f>LARGE(Dashboard!J$14:J$638,A567)</f>
        <v>#REF!</v>
      </c>
      <c r="C567" s="97" t="e">
        <f ca="1">VLOOKUP($B567,$P:Q,2,FALSE)</f>
        <v>#REF!</v>
      </c>
      <c r="D567" s="97" t="e">
        <f ca="1">VLOOKUP($B567,$P:R,3,FALSE)</f>
        <v>#REF!</v>
      </c>
      <c r="P567" s="110" t="e">
        <f>Dashboard!J576</f>
        <v>#REF!</v>
      </c>
      <c r="Q567" s="87" t="str">
        <f>Dashboard!C576</f>
        <v>Spitalfields and Banglatown</v>
      </c>
      <c r="R567" s="87" t="str">
        <f>Dashboard!A576</f>
        <v>Tower Hamlets</v>
      </c>
    </row>
    <row r="568" spans="1:18">
      <c r="A568" s="98">
        <v>564</v>
      </c>
      <c r="B568" s="99" t="e">
        <f>LARGE(Dashboard!J$14:J$638,A568)</f>
        <v>#REF!</v>
      </c>
      <c r="C568" s="100" t="e">
        <f ca="1">VLOOKUP($B568,$P:Q,2,FALSE)</f>
        <v>#REF!</v>
      </c>
      <c r="D568" s="100" t="e">
        <f ca="1">VLOOKUP($B568,$P:R,3,FALSE)</f>
        <v>#REF!</v>
      </c>
      <c r="P568" s="110" t="e">
        <f>Dashboard!J577</f>
        <v>#REF!</v>
      </c>
      <c r="Q568" s="87" t="str">
        <f>Dashboard!C577</f>
        <v>Weavers</v>
      </c>
      <c r="R568" s="87" t="str">
        <f>Dashboard!A577</f>
        <v>Tower Hamlets</v>
      </c>
    </row>
    <row r="569" spans="1:18">
      <c r="A569" s="83">
        <v>565</v>
      </c>
      <c r="B569" s="96" t="e">
        <f>LARGE(Dashboard!J$14:J$638,A569)</f>
        <v>#REF!</v>
      </c>
      <c r="C569" s="97" t="e">
        <f ca="1">VLOOKUP($B569,$P:Q,2,FALSE)</f>
        <v>#REF!</v>
      </c>
      <c r="D569" s="97" t="e">
        <f ca="1">VLOOKUP($B569,$P:R,3,FALSE)</f>
        <v>#REF!</v>
      </c>
      <c r="P569" s="110" t="e">
        <f>Dashboard!J578</f>
        <v>#REF!</v>
      </c>
      <c r="Q569" s="87" t="str">
        <f>Dashboard!C578</f>
        <v>Whitechapel</v>
      </c>
      <c r="R569" s="87" t="str">
        <f>Dashboard!A578</f>
        <v>Tower Hamlets</v>
      </c>
    </row>
    <row r="570" spans="1:18">
      <c r="A570" s="98">
        <v>566</v>
      </c>
      <c r="B570" s="99" t="e">
        <f>LARGE(Dashboard!J$14:J$638,A570)</f>
        <v>#REF!</v>
      </c>
      <c r="C570" s="100" t="e">
        <f ca="1">VLOOKUP($B570,$P:Q,2,FALSE)</f>
        <v>#REF!</v>
      </c>
      <c r="D570" s="100" t="e">
        <f ca="1">VLOOKUP($B570,$P:R,3,FALSE)</f>
        <v>#REF!</v>
      </c>
      <c r="P570" s="110" t="e">
        <f>Dashboard!J579</f>
        <v>#REF!</v>
      </c>
      <c r="Q570" s="87" t="str">
        <f>Dashboard!C579</f>
        <v>Cann Hall</v>
      </c>
      <c r="R570" s="87" t="str">
        <f>Dashboard!A579</f>
        <v>Waltham Forest</v>
      </c>
    </row>
    <row r="571" spans="1:18">
      <c r="A571" s="83">
        <v>567</v>
      </c>
      <c r="B571" s="96" t="e">
        <f>LARGE(Dashboard!J$14:J$638,A571)</f>
        <v>#REF!</v>
      </c>
      <c r="C571" s="97" t="e">
        <f ca="1">VLOOKUP($B571,$P:Q,2,FALSE)</f>
        <v>#REF!</v>
      </c>
      <c r="D571" s="97" t="e">
        <f ca="1">VLOOKUP($B571,$P:R,3,FALSE)</f>
        <v>#REF!</v>
      </c>
      <c r="P571" s="110" t="e">
        <f>Dashboard!J580</f>
        <v>#REF!</v>
      </c>
      <c r="Q571" s="87" t="str">
        <f>Dashboard!C580</f>
        <v>Cathall</v>
      </c>
      <c r="R571" s="87" t="str">
        <f>Dashboard!A580</f>
        <v>Waltham Forest</v>
      </c>
    </row>
    <row r="572" spans="1:18">
      <c r="A572" s="98">
        <v>568</v>
      </c>
      <c r="B572" s="99" t="e">
        <f>LARGE(Dashboard!J$14:J$638,A572)</f>
        <v>#REF!</v>
      </c>
      <c r="C572" s="100" t="e">
        <f ca="1">VLOOKUP($B572,$P:Q,2,FALSE)</f>
        <v>#REF!</v>
      </c>
      <c r="D572" s="100" t="e">
        <f ca="1">VLOOKUP($B572,$P:R,3,FALSE)</f>
        <v>#REF!</v>
      </c>
      <c r="P572" s="110" t="e">
        <f>Dashboard!J581</f>
        <v>#REF!</v>
      </c>
      <c r="Q572" s="87" t="str">
        <f>Dashboard!C581</f>
        <v>Chapel End</v>
      </c>
      <c r="R572" s="87" t="str">
        <f>Dashboard!A581</f>
        <v>Waltham Forest</v>
      </c>
    </row>
    <row r="573" spans="1:18">
      <c r="A573" s="83">
        <v>569</v>
      </c>
      <c r="B573" s="96" t="e">
        <f>LARGE(Dashboard!J$14:J$638,A573)</f>
        <v>#REF!</v>
      </c>
      <c r="C573" s="97" t="e">
        <f ca="1">VLOOKUP($B573,$P:Q,2,FALSE)</f>
        <v>#REF!</v>
      </c>
      <c r="D573" s="97" t="e">
        <f ca="1">VLOOKUP($B573,$P:R,3,FALSE)</f>
        <v>#REF!</v>
      </c>
      <c r="P573" s="110" t="e">
        <f>Dashboard!J582</f>
        <v>#REF!</v>
      </c>
      <c r="Q573" s="87" t="str">
        <f>Dashboard!C582</f>
        <v>Chingford Green</v>
      </c>
      <c r="R573" s="87" t="str">
        <f>Dashboard!A582</f>
        <v>Waltham Forest</v>
      </c>
    </row>
    <row r="574" spans="1:18">
      <c r="A574" s="98">
        <v>570</v>
      </c>
      <c r="B574" s="99" t="e">
        <f>LARGE(Dashboard!J$14:J$638,A574)</f>
        <v>#REF!</v>
      </c>
      <c r="C574" s="100" t="e">
        <f ca="1">VLOOKUP($B574,$P:Q,2,FALSE)</f>
        <v>#REF!</v>
      </c>
      <c r="D574" s="100" t="e">
        <f ca="1">VLOOKUP($B574,$P:R,3,FALSE)</f>
        <v>#REF!</v>
      </c>
      <c r="P574" s="110" t="e">
        <f>Dashboard!J583</f>
        <v>#REF!</v>
      </c>
      <c r="Q574" s="87" t="str">
        <f>Dashboard!C583</f>
        <v>Endlebury</v>
      </c>
      <c r="R574" s="87" t="str">
        <f>Dashboard!A583</f>
        <v>Waltham Forest</v>
      </c>
    </row>
    <row r="575" spans="1:18">
      <c r="A575" s="83">
        <v>571</v>
      </c>
      <c r="B575" s="96" t="e">
        <f>LARGE(Dashboard!J$14:J$638,A575)</f>
        <v>#REF!</v>
      </c>
      <c r="C575" s="97" t="e">
        <f ca="1">VLOOKUP($B575,$P:Q,2,FALSE)</f>
        <v>#REF!</v>
      </c>
      <c r="D575" s="97" t="e">
        <f ca="1">VLOOKUP($B575,$P:R,3,FALSE)</f>
        <v>#REF!</v>
      </c>
      <c r="P575" s="110" t="e">
        <f>Dashboard!J584</f>
        <v>#REF!</v>
      </c>
      <c r="Q575" s="87" t="str">
        <f>Dashboard!C584</f>
        <v>Forest</v>
      </c>
      <c r="R575" s="87" t="str">
        <f>Dashboard!A584</f>
        <v>Waltham Forest</v>
      </c>
    </row>
    <row r="576" spans="1:18">
      <c r="A576" s="98">
        <v>572</v>
      </c>
      <c r="B576" s="99" t="e">
        <f>LARGE(Dashboard!J$14:J$638,A576)</f>
        <v>#REF!</v>
      </c>
      <c r="C576" s="100" t="e">
        <f ca="1">VLOOKUP($B576,$P:Q,2,FALSE)</f>
        <v>#REF!</v>
      </c>
      <c r="D576" s="100" t="e">
        <f ca="1">VLOOKUP($B576,$P:R,3,FALSE)</f>
        <v>#REF!</v>
      </c>
      <c r="P576" s="110" t="e">
        <f>Dashboard!J585</f>
        <v>#REF!</v>
      </c>
      <c r="Q576" s="87" t="str">
        <f>Dashboard!C585</f>
        <v>Grove Green</v>
      </c>
      <c r="R576" s="87" t="str">
        <f>Dashboard!A585</f>
        <v>Waltham Forest</v>
      </c>
    </row>
    <row r="577" spans="1:18">
      <c r="A577" s="83">
        <v>573</v>
      </c>
      <c r="B577" s="96" t="e">
        <f>LARGE(Dashboard!J$14:J$638,A577)</f>
        <v>#REF!</v>
      </c>
      <c r="C577" s="97" t="e">
        <f ca="1">VLOOKUP($B577,$P:Q,2,FALSE)</f>
        <v>#REF!</v>
      </c>
      <c r="D577" s="97" t="e">
        <f ca="1">VLOOKUP($B577,$P:R,3,FALSE)</f>
        <v>#REF!</v>
      </c>
      <c r="P577" s="110" t="e">
        <f>Dashboard!J586</f>
        <v>#REF!</v>
      </c>
      <c r="Q577" s="87" t="str">
        <f>Dashboard!C586</f>
        <v>Hale End and Highams Park</v>
      </c>
      <c r="R577" s="87" t="str">
        <f>Dashboard!A586</f>
        <v>Waltham Forest</v>
      </c>
    </row>
    <row r="578" spans="1:18">
      <c r="A578" s="98">
        <v>574</v>
      </c>
      <c r="B578" s="99" t="e">
        <f>LARGE(Dashboard!J$14:J$638,A578)</f>
        <v>#REF!</v>
      </c>
      <c r="C578" s="100" t="e">
        <f ca="1">VLOOKUP($B578,$P:Q,2,FALSE)</f>
        <v>#REF!</v>
      </c>
      <c r="D578" s="100" t="e">
        <f ca="1">VLOOKUP($B578,$P:R,3,FALSE)</f>
        <v>#REF!</v>
      </c>
      <c r="P578" s="110" t="e">
        <f>Dashboard!J587</f>
        <v>#REF!</v>
      </c>
      <c r="Q578" s="87" t="str">
        <f>Dashboard!C587</f>
        <v>Hatch Lane</v>
      </c>
      <c r="R578" s="87" t="str">
        <f>Dashboard!A587</f>
        <v>Waltham Forest</v>
      </c>
    </row>
    <row r="579" spans="1:18">
      <c r="A579" s="83">
        <v>575</v>
      </c>
      <c r="B579" s="96" t="e">
        <f>LARGE(Dashboard!J$14:J$638,A579)</f>
        <v>#REF!</v>
      </c>
      <c r="C579" s="97" t="e">
        <f ca="1">VLOOKUP($B579,$P:Q,2,FALSE)</f>
        <v>#REF!</v>
      </c>
      <c r="D579" s="97" t="e">
        <f ca="1">VLOOKUP($B579,$P:R,3,FALSE)</f>
        <v>#REF!</v>
      </c>
      <c r="P579" s="110" t="e">
        <f>Dashboard!J588</f>
        <v>#REF!</v>
      </c>
      <c r="Q579" s="87" t="str">
        <f>Dashboard!C588</f>
        <v>High Street</v>
      </c>
      <c r="R579" s="87" t="str">
        <f>Dashboard!A588</f>
        <v>Waltham Forest</v>
      </c>
    </row>
    <row r="580" spans="1:18">
      <c r="A580" s="98">
        <v>576</v>
      </c>
      <c r="B580" s="99" t="e">
        <f>LARGE(Dashboard!J$14:J$638,A580)</f>
        <v>#REF!</v>
      </c>
      <c r="C580" s="100" t="e">
        <f ca="1">VLOOKUP($B580,$P:Q,2,FALSE)</f>
        <v>#REF!</v>
      </c>
      <c r="D580" s="100" t="e">
        <f ca="1">VLOOKUP($B580,$P:R,3,FALSE)</f>
        <v>#REF!</v>
      </c>
      <c r="P580" s="110" t="e">
        <f>Dashboard!J589</f>
        <v>#REF!</v>
      </c>
      <c r="Q580" s="87" t="str">
        <f>Dashboard!C589</f>
        <v>Higham Hill</v>
      </c>
      <c r="R580" s="87" t="str">
        <f>Dashboard!A589</f>
        <v>Waltham Forest</v>
      </c>
    </row>
    <row r="581" spans="1:18">
      <c r="A581" s="83">
        <v>577</v>
      </c>
      <c r="B581" s="96" t="e">
        <f>LARGE(Dashboard!J$14:J$638,A581)</f>
        <v>#REF!</v>
      </c>
      <c r="C581" s="97" t="e">
        <f ca="1">VLOOKUP($B581,$P:Q,2,FALSE)</f>
        <v>#REF!</v>
      </c>
      <c r="D581" s="97" t="e">
        <f ca="1">VLOOKUP($B581,$P:R,3,FALSE)</f>
        <v>#REF!</v>
      </c>
      <c r="P581" s="110" t="e">
        <f>Dashboard!J590</f>
        <v>#REF!</v>
      </c>
      <c r="Q581" s="87" t="str">
        <f>Dashboard!C590</f>
        <v>Hoe Street</v>
      </c>
      <c r="R581" s="87" t="str">
        <f>Dashboard!A590</f>
        <v>Waltham Forest</v>
      </c>
    </row>
    <row r="582" spans="1:18">
      <c r="A582" s="98">
        <v>578</v>
      </c>
      <c r="B582" s="99" t="e">
        <f>LARGE(Dashboard!J$14:J$638,A582)</f>
        <v>#REF!</v>
      </c>
      <c r="C582" s="100" t="e">
        <f ca="1">VLOOKUP($B582,$P:Q,2,FALSE)</f>
        <v>#REF!</v>
      </c>
      <c r="D582" s="100" t="e">
        <f ca="1">VLOOKUP($B582,$P:R,3,FALSE)</f>
        <v>#REF!</v>
      </c>
      <c r="P582" s="110" t="e">
        <f>Dashboard!J591</f>
        <v>#REF!</v>
      </c>
      <c r="Q582" s="87" t="str">
        <f>Dashboard!C591</f>
        <v>Larkswood</v>
      </c>
      <c r="R582" s="87" t="str">
        <f>Dashboard!A591</f>
        <v>Waltham Forest</v>
      </c>
    </row>
    <row r="583" spans="1:18">
      <c r="A583" s="83">
        <v>579</v>
      </c>
      <c r="B583" s="96" t="e">
        <f>LARGE(Dashboard!J$14:J$638,A583)</f>
        <v>#REF!</v>
      </c>
      <c r="C583" s="97" t="e">
        <f ca="1">VLOOKUP($B583,$P:Q,2,FALSE)</f>
        <v>#REF!</v>
      </c>
      <c r="D583" s="97" t="e">
        <f ca="1">VLOOKUP($B583,$P:R,3,FALSE)</f>
        <v>#REF!</v>
      </c>
      <c r="P583" s="110" t="e">
        <f>Dashboard!J592</f>
        <v>#REF!</v>
      </c>
      <c r="Q583" s="87" t="str">
        <f>Dashboard!C592</f>
        <v>Lea Bridge</v>
      </c>
      <c r="R583" s="87" t="str">
        <f>Dashboard!A592</f>
        <v>Waltham Forest</v>
      </c>
    </row>
    <row r="584" spans="1:18">
      <c r="A584" s="98">
        <v>580</v>
      </c>
      <c r="B584" s="99" t="e">
        <f>LARGE(Dashboard!J$14:J$638,A584)</f>
        <v>#REF!</v>
      </c>
      <c r="C584" s="100" t="e">
        <f ca="1">VLOOKUP($B584,$P:Q,2,FALSE)</f>
        <v>#REF!</v>
      </c>
      <c r="D584" s="100" t="e">
        <f ca="1">VLOOKUP($B584,$P:R,3,FALSE)</f>
        <v>#REF!</v>
      </c>
      <c r="P584" s="110" t="e">
        <f>Dashboard!J593</f>
        <v>#REF!</v>
      </c>
      <c r="Q584" s="87" t="str">
        <f>Dashboard!C593</f>
        <v>Leyton</v>
      </c>
      <c r="R584" s="87" t="str">
        <f>Dashboard!A593</f>
        <v>Waltham Forest</v>
      </c>
    </row>
    <row r="585" spans="1:18">
      <c r="A585" s="83">
        <v>581</v>
      </c>
      <c r="B585" s="96" t="e">
        <f>LARGE(Dashboard!J$14:J$638,A585)</f>
        <v>#REF!</v>
      </c>
      <c r="C585" s="97" t="e">
        <f ca="1">VLOOKUP($B585,$P:Q,2,FALSE)</f>
        <v>#REF!</v>
      </c>
      <c r="D585" s="97" t="e">
        <f ca="1">VLOOKUP($B585,$P:R,3,FALSE)</f>
        <v>#REF!</v>
      </c>
      <c r="P585" s="110" t="e">
        <f>Dashboard!J594</f>
        <v>#REF!</v>
      </c>
      <c r="Q585" s="87" t="str">
        <f>Dashboard!C594</f>
        <v>Leytonstone</v>
      </c>
      <c r="R585" s="87" t="str">
        <f>Dashboard!A594</f>
        <v>Waltham Forest</v>
      </c>
    </row>
    <row r="586" spans="1:18">
      <c r="A586" s="98">
        <v>582</v>
      </c>
      <c r="B586" s="99" t="e">
        <f>LARGE(Dashboard!J$14:J$638,A586)</f>
        <v>#REF!</v>
      </c>
      <c r="C586" s="100" t="e">
        <f ca="1">VLOOKUP($B586,$P:Q,2,FALSE)</f>
        <v>#REF!</v>
      </c>
      <c r="D586" s="100" t="e">
        <f ca="1">VLOOKUP($B586,$P:R,3,FALSE)</f>
        <v>#REF!</v>
      </c>
      <c r="P586" s="110" t="e">
        <f>Dashboard!J595</f>
        <v>#REF!</v>
      </c>
      <c r="Q586" s="87" t="str">
        <f>Dashboard!C595</f>
        <v>Markhouse</v>
      </c>
      <c r="R586" s="87" t="str">
        <f>Dashboard!A595</f>
        <v>Waltham Forest</v>
      </c>
    </row>
    <row r="587" spans="1:18">
      <c r="A587" s="83">
        <v>583</v>
      </c>
      <c r="B587" s="96" t="e">
        <f>LARGE(Dashboard!J$14:J$638,A587)</f>
        <v>#REF!</v>
      </c>
      <c r="C587" s="97" t="e">
        <f ca="1">VLOOKUP($B587,$P:Q,2,FALSE)</f>
        <v>#REF!</v>
      </c>
      <c r="D587" s="97" t="e">
        <f ca="1">VLOOKUP($B587,$P:R,3,FALSE)</f>
        <v>#REF!</v>
      </c>
      <c r="P587" s="110" t="e">
        <f>Dashboard!J596</f>
        <v>#REF!</v>
      </c>
      <c r="Q587" s="87" t="str">
        <f>Dashboard!C596</f>
        <v>Valley</v>
      </c>
      <c r="R587" s="87" t="str">
        <f>Dashboard!A596</f>
        <v>Waltham Forest</v>
      </c>
    </row>
    <row r="588" spans="1:18">
      <c r="A588" s="98">
        <v>584</v>
      </c>
      <c r="B588" s="99" t="e">
        <f>LARGE(Dashboard!J$14:J$638,A588)</f>
        <v>#REF!</v>
      </c>
      <c r="C588" s="100" t="e">
        <f ca="1">VLOOKUP($B588,$P:Q,2,FALSE)</f>
        <v>#REF!</v>
      </c>
      <c r="D588" s="100" t="e">
        <f ca="1">VLOOKUP($B588,$P:R,3,FALSE)</f>
        <v>#REF!</v>
      </c>
      <c r="P588" s="110" t="e">
        <f>Dashboard!J597</f>
        <v>#REF!</v>
      </c>
      <c r="Q588" s="87" t="str">
        <f>Dashboard!C597</f>
        <v>William Morris</v>
      </c>
      <c r="R588" s="87" t="str">
        <f>Dashboard!A597</f>
        <v>Waltham Forest</v>
      </c>
    </row>
    <row r="589" spans="1:18">
      <c r="A589" s="83">
        <v>585</v>
      </c>
      <c r="B589" s="96" t="e">
        <f>LARGE(Dashboard!J$14:J$638,A589)</f>
        <v>#REF!</v>
      </c>
      <c r="C589" s="97" t="e">
        <f ca="1">VLOOKUP($B589,$P:Q,2,FALSE)</f>
        <v>#REF!</v>
      </c>
      <c r="D589" s="97" t="e">
        <f ca="1">VLOOKUP($B589,$P:R,3,FALSE)</f>
        <v>#REF!</v>
      </c>
      <c r="P589" s="110" t="e">
        <f>Dashboard!J598</f>
        <v>#REF!</v>
      </c>
      <c r="Q589" s="87" t="str">
        <f>Dashboard!C598</f>
        <v>Wood Street</v>
      </c>
      <c r="R589" s="87" t="str">
        <f>Dashboard!A598</f>
        <v>Waltham Forest</v>
      </c>
    </row>
    <row r="590" spans="1:18">
      <c r="A590" s="98">
        <v>586</v>
      </c>
      <c r="B590" s="99" t="e">
        <f>LARGE(Dashboard!J$14:J$638,A590)</f>
        <v>#REF!</v>
      </c>
      <c r="C590" s="100" t="e">
        <f ca="1">VLOOKUP($B590,$P:Q,2,FALSE)</f>
        <v>#REF!</v>
      </c>
      <c r="D590" s="100" t="e">
        <f ca="1">VLOOKUP($B590,$P:R,3,FALSE)</f>
        <v>#REF!</v>
      </c>
      <c r="P590" s="110" t="e">
        <f>Dashboard!J599</f>
        <v>#REF!</v>
      </c>
      <c r="Q590" s="87" t="str">
        <f>Dashboard!C599</f>
        <v>Balham</v>
      </c>
      <c r="R590" s="87" t="str">
        <f>Dashboard!A599</f>
        <v>Wandsworth</v>
      </c>
    </row>
    <row r="591" spans="1:18">
      <c r="A591" s="83">
        <v>587</v>
      </c>
      <c r="B591" s="96" t="e">
        <f>LARGE(Dashboard!J$14:J$638,A591)</f>
        <v>#REF!</v>
      </c>
      <c r="C591" s="97" t="e">
        <f ca="1">VLOOKUP($B591,$P:Q,2,FALSE)</f>
        <v>#REF!</v>
      </c>
      <c r="D591" s="97" t="e">
        <f ca="1">VLOOKUP($B591,$P:R,3,FALSE)</f>
        <v>#REF!</v>
      </c>
      <c r="P591" s="110" t="e">
        <f>Dashboard!J600</f>
        <v>#REF!</v>
      </c>
      <c r="Q591" s="87" t="str">
        <f>Dashboard!C600</f>
        <v>Bedford</v>
      </c>
      <c r="R591" s="87" t="str">
        <f>Dashboard!A600</f>
        <v>Wandsworth</v>
      </c>
    </row>
    <row r="592" spans="1:18">
      <c r="A592" s="98">
        <v>588</v>
      </c>
      <c r="B592" s="99" t="e">
        <f>LARGE(Dashboard!J$14:J$638,A592)</f>
        <v>#REF!</v>
      </c>
      <c r="C592" s="100" t="e">
        <f ca="1">VLOOKUP($B592,$P:Q,2,FALSE)</f>
        <v>#REF!</v>
      </c>
      <c r="D592" s="100" t="e">
        <f ca="1">VLOOKUP($B592,$P:R,3,FALSE)</f>
        <v>#REF!</v>
      </c>
      <c r="P592" s="110" t="e">
        <f>Dashboard!J601</f>
        <v>#REF!</v>
      </c>
      <c r="Q592" s="87" t="str">
        <f>Dashboard!C601</f>
        <v>Earlsfield</v>
      </c>
      <c r="R592" s="87" t="str">
        <f>Dashboard!A601</f>
        <v>Wandsworth</v>
      </c>
    </row>
    <row r="593" spans="1:18">
      <c r="A593" s="83">
        <v>589</v>
      </c>
      <c r="B593" s="96" t="e">
        <f>LARGE(Dashboard!J$14:J$638,A593)</f>
        <v>#REF!</v>
      </c>
      <c r="C593" s="97" t="e">
        <f ca="1">VLOOKUP($B593,$P:Q,2,FALSE)</f>
        <v>#REF!</v>
      </c>
      <c r="D593" s="97" t="e">
        <f ca="1">VLOOKUP($B593,$P:R,3,FALSE)</f>
        <v>#REF!</v>
      </c>
      <c r="P593" s="110" t="e">
        <f>Dashboard!J602</f>
        <v>#REF!</v>
      </c>
      <c r="Q593" s="87" t="str">
        <f>Dashboard!C602</f>
        <v>East Putney</v>
      </c>
      <c r="R593" s="87" t="str">
        <f>Dashboard!A602</f>
        <v>Wandsworth</v>
      </c>
    </row>
    <row r="594" spans="1:18">
      <c r="A594" s="98">
        <v>590</v>
      </c>
      <c r="B594" s="99" t="e">
        <f>LARGE(Dashboard!J$14:J$638,A594)</f>
        <v>#REF!</v>
      </c>
      <c r="C594" s="100" t="e">
        <f ca="1">VLOOKUP($B594,$P:Q,2,FALSE)</f>
        <v>#REF!</v>
      </c>
      <c r="D594" s="100" t="e">
        <f ca="1">VLOOKUP($B594,$P:R,3,FALSE)</f>
        <v>#REF!</v>
      </c>
      <c r="P594" s="110" t="e">
        <f>Dashboard!J603</f>
        <v>#REF!</v>
      </c>
      <c r="Q594" s="87" t="str">
        <f>Dashboard!C603</f>
        <v>Fairfield</v>
      </c>
      <c r="R594" s="87" t="str">
        <f>Dashboard!A603</f>
        <v>Wandsworth</v>
      </c>
    </row>
    <row r="595" spans="1:18">
      <c r="A595" s="83">
        <v>591</v>
      </c>
      <c r="B595" s="96" t="e">
        <f>LARGE(Dashboard!J$14:J$638,A595)</f>
        <v>#REF!</v>
      </c>
      <c r="C595" s="97" t="e">
        <f ca="1">VLOOKUP($B595,$P:Q,2,FALSE)</f>
        <v>#REF!</v>
      </c>
      <c r="D595" s="97" t="e">
        <f ca="1">VLOOKUP($B595,$P:R,3,FALSE)</f>
        <v>#REF!</v>
      </c>
      <c r="P595" s="110" t="e">
        <f>Dashboard!J604</f>
        <v>#REF!</v>
      </c>
      <c r="Q595" s="87" t="str">
        <f>Dashboard!C604</f>
        <v>Furzedown</v>
      </c>
      <c r="R595" s="87" t="str">
        <f>Dashboard!A604</f>
        <v>Wandsworth</v>
      </c>
    </row>
    <row r="596" spans="1:18">
      <c r="A596" s="98">
        <v>592</v>
      </c>
      <c r="B596" s="99" t="e">
        <f>LARGE(Dashboard!J$14:J$638,A596)</f>
        <v>#REF!</v>
      </c>
      <c r="C596" s="100" t="e">
        <f ca="1">VLOOKUP($B596,$P:Q,2,FALSE)</f>
        <v>#REF!</v>
      </c>
      <c r="D596" s="100" t="e">
        <f ca="1">VLOOKUP($B596,$P:R,3,FALSE)</f>
        <v>#REF!</v>
      </c>
      <c r="P596" s="110" t="e">
        <f>Dashboard!J605</f>
        <v>#REF!</v>
      </c>
      <c r="Q596" s="87" t="str">
        <f>Dashboard!C605</f>
        <v>Graveney</v>
      </c>
      <c r="R596" s="87" t="str">
        <f>Dashboard!A605</f>
        <v>Wandsworth</v>
      </c>
    </row>
    <row r="597" spans="1:18">
      <c r="A597" s="83">
        <v>593</v>
      </c>
      <c r="B597" s="96" t="e">
        <f>LARGE(Dashboard!J$14:J$638,A597)</f>
        <v>#REF!</v>
      </c>
      <c r="C597" s="97" t="e">
        <f ca="1">VLOOKUP($B597,$P:Q,2,FALSE)</f>
        <v>#REF!</v>
      </c>
      <c r="D597" s="97" t="e">
        <f ca="1">VLOOKUP($B597,$P:R,3,FALSE)</f>
        <v>#REF!</v>
      </c>
      <c r="P597" s="110" t="e">
        <f>Dashboard!J606</f>
        <v>#REF!</v>
      </c>
      <c r="Q597" s="87" t="str">
        <f>Dashboard!C606</f>
        <v>Latchmere</v>
      </c>
      <c r="R597" s="87" t="str">
        <f>Dashboard!A606</f>
        <v>Wandsworth</v>
      </c>
    </row>
    <row r="598" spans="1:18">
      <c r="A598" s="98">
        <v>594</v>
      </c>
      <c r="B598" s="99" t="e">
        <f>LARGE(Dashboard!J$14:J$638,A598)</f>
        <v>#REF!</v>
      </c>
      <c r="C598" s="100" t="e">
        <f ca="1">VLOOKUP($B598,$P:Q,2,FALSE)</f>
        <v>#REF!</v>
      </c>
      <c r="D598" s="100" t="e">
        <f ca="1">VLOOKUP($B598,$P:R,3,FALSE)</f>
        <v>#REF!</v>
      </c>
      <c r="P598" s="110" t="e">
        <f>Dashboard!J607</f>
        <v>#REF!</v>
      </c>
      <c r="Q598" s="87" t="str">
        <f>Dashboard!C607</f>
        <v>Nightingale</v>
      </c>
      <c r="R598" s="87" t="str">
        <f>Dashboard!A607</f>
        <v>Wandsworth</v>
      </c>
    </row>
    <row r="599" spans="1:18">
      <c r="A599" s="83">
        <v>595</v>
      </c>
      <c r="B599" s="96" t="e">
        <f>LARGE(Dashboard!J$14:J$638,A599)</f>
        <v>#REF!</v>
      </c>
      <c r="C599" s="97" t="e">
        <f ca="1">VLOOKUP($B599,$P:Q,2,FALSE)</f>
        <v>#REF!</v>
      </c>
      <c r="D599" s="97" t="e">
        <f ca="1">VLOOKUP($B599,$P:R,3,FALSE)</f>
        <v>#REF!</v>
      </c>
      <c r="P599" s="110" t="e">
        <f>Dashboard!J608</f>
        <v>#REF!</v>
      </c>
      <c r="Q599" s="87" t="str">
        <f>Dashboard!C608</f>
        <v>Northcote</v>
      </c>
      <c r="R599" s="87" t="str">
        <f>Dashboard!A608</f>
        <v>Wandsworth</v>
      </c>
    </row>
    <row r="600" spans="1:18">
      <c r="A600" s="98">
        <v>596</v>
      </c>
      <c r="B600" s="99" t="e">
        <f>LARGE(Dashboard!J$14:J$638,A600)</f>
        <v>#REF!</v>
      </c>
      <c r="C600" s="100" t="e">
        <f ca="1">VLOOKUP($B600,$P:Q,2,FALSE)</f>
        <v>#REF!</v>
      </c>
      <c r="D600" s="100" t="e">
        <f ca="1">VLOOKUP($B600,$P:R,3,FALSE)</f>
        <v>#REF!</v>
      </c>
      <c r="P600" s="110" t="e">
        <f>Dashboard!J609</f>
        <v>#REF!</v>
      </c>
      <c r="Q600" s="87" t="str">
        <f>Dashboard!C609</f>
        <v>Queenstown</v>
      </c>
      <c r="R600" s="87" t="str">
        <f>Dashboard!A609</f>
        <v>Wandsworth</v>
      </c>
    </row>
    <row r="601" spans="1:18">
      <c r="A601" s="83">
        <v>597</v>
      </c>
      <c r="B601" s="96" t="e">
        <f>LARGE(Dashboard!J$14:J$638,A601)</f>
        <v>#REF!</v>
      </c>
      <c r="C601" s="97" t="e">
        <f ca="1">VLOOKUP($B601,$P:Q,2,FALSE)</f>
        <v>#REF!</v>
      </c>
      <c r="D601" s="97" t="e">
        <f ca="1">VLOOKUP($B601,$P:R,3,FALSE)</f>
        <v>#REF!</v>
      </c>
      <c r="P601" s="110" t="e">
        <f>Dashboard!J610</f>
        <v>#REF!</v>
      </c>
      <c r="Q601" s="87" t="str">
        <f>Dashboard!C610</f>
        <v>Roehampton</v>
      </c>
      <c r="R601" s="87" t="str">
        <f>Dashboard!A610</f>
        <v>Wandsworth</v>
      </c>
    </row>
    <row r="602" spans="1:18">
      <c r="A602" s="98">
        <v>598</v>
      </c>
      <c r="B602" s="99" t="e">
        <f>LARGE(Dashboard!J$14:J$638,A602)</f>
        <v>#REF!</v>
      </c>
      <c r="C602" s="100" t="e">
        <f ca="1">VLOOKUP($B602,$P:Q,2,FALSE)</f>
        <v>#REF!</v>
      </c>
      <c r="D602" s="100" t="e">
        <f ca="1">VLOOKUP($B602,$P:R,3,FALSE)</f>
        <v>#REF!</v>
      </c>
      <c r="P602" s="110" t="e">
        <f>Dashboard!J611</f>
        <v>#REF!</v>
      </c>
      <c r="Q602" s="87" t="str">
        <f>Dashboard!C611</f>
        <v>St Mary's Park</v>
      </c>
      <c r="R602" s="87" t="str">
        <f>Dashboard!A611</f>
        <v>Wandsworth</v>
      </c>
    </row>
    <row r="603" spans="1:18">
      <c r="A603" s="83">
        <v>599</v>
      </c>
      <c r="B603" s="96" t="e">
        <f>LARGE(Dashboard!J$14:J$638,A603)</f>
        <v>#REF!</v>
      </c>
      <c r="C603" s="97" t="e">
        <f ca="1">VLOOKUP($B603,$P:Q,2,FALSE)</f>
        <v>#REF!</v>
      </c>
      <c r="D603" s="97" t="e">
        <f ca="1">VLOOKUP($B603,$P:R,3,FALSE)</f>
        <v>#REF!</v>
      </c>
      <c r="P603" s="110" t="e">
        <f>Dashboard!J612</f>
        <v>#REF!</v>
      </c>
      <c r="Q603" s="87" t="str">
        <f>Dashboard!C612</f>
        <v>Shaftesbury</v>
      </c>
      <c r="R603" s="87" t="str">
        <f>Dashboard!A612</f>
        <v>Wandsworth</v>
      </c>
    </row>
    <row r="604" spans="1:18">
      <c r="A604" s="98">
        <v>600</v>
      </c>
      <c r="B604" s="99" t="e">
        <f>LARGE(Dashboard!J$14:J$638,A604)</f>
        <v>#REF!</v>
      </c>
      <c r="C604" s="100" t="e">
        <f ca="1">VLOOKUP($B604,$P:Q,2,FALSE)</f>
        <v>#REF!</v>
      </c>
      <c r="D604" s="100" t="e">
        <f ca="1">VLOOKUP($B604,$P:R,3,FALSE)</f>
        <v>#REF!</v>
      </c>
      <c r="P604" s="110" t="e">
        <f>Dashboard!J613</f>
        <v>#REF!</v>
      </c>
      <c r="Q604" s="87" t="str">
        <f>Dashboard!C613</f>
        <v>Southfields</v>
      </c>
      <c r="R604" s="87" t="str">
        <f>Dashboard!A613</f>
        <v>Wandsworth</v>
      </c>
    </row>
    <row r="605" spans="1:18">
      <c r="A605" s="83">
        <v>601</v>
      </c>
      <c r="B605" s="96" t="e">
        <f>LARGE(Dashboard!J$14:J$638,A605)</f>
        <v>#REF!</v>
      </c>
      <c r="C605" s="97" t="e">
        <f ca="1">VLOOKUP($B605,$P:Q,2,FALSE)</f>
        <v>#REF!</v>
      </c>
      <c r="D605" s="97" t="e">
        <f ca="1">VLOOKUP($B605,$P:R,3,FALSE)</f>
        <v>#REF!</v>
      </c>
      <c r="P605" s="110" t="e">
        <f>Dashboard!J614</f>
        <v>#REF!</v>
      </c>
      <c r="Q605" s="87" t="str">
        <f>Dashboard!C614</f>
        <v>Thamesfield</v>
      </c>
      <c r="R605" s="87" t="str">
        <f>Dashboard!A614</f>
        <v>Wandsworth</v>
      </c>
    </row>
    <row r="606" spans="1:18">
      <c r="A606" s="98">
        <v>602</v>
      </c>
      <c r="B606" s="99" t="e">
        <f>LARGE(Dashboard!J$14:J$638,A606)</f>
        <v>#REF!</v>
      </c>
      <c r="C606" s="100" t="e">
        <f ca="1">VLOOKUP($B606,$P:Q,2,FALSE)</f>
        <v>#REF!</v>
      </c>
      <c r="D606" s="100" t="e">
        <f ca="1">VLOOKUP($B606,$P:R,3,FALSE)</f>
        <v>#REF!</v>
      </c>
      <c r="P606" s="110" t="e">
        <f>Dashboard!J615</f>
        <v>#REF!</v>
      </c>
      <c r="Q606" s="87" t="str">
        <f>Dashboard!C615</f>
        <v>Tooting</v>
      </c>
      <c r="R606" s="87" t="str">
        <f>Dashboard!A615</f>
        <v>Wandsworth</v>
      </c>
    </row>
    <row r="607" spans="1:18">
      <c r="A607" s="83">
        <v>603</v>
      </c>
      <c r="B607" s="96" t="e">
        <f>LARGE(Dashboard!J$14:J$638,A607)</f>
        <v>#REF!</v>
      </c>
      <c r="C607" s="97" t="e">
        <f ca="1">VLOOKUP($B607,$P:Q,2,FALSE)</f>
        <v>#REF!</v>
      </c>
      <c r="D607" s="97" t="e">
        <f ca="1">VLOOKUP($B607,$P:R,3,FALSE)</f>
        <v>#REF!</v>
      </c>
      <c r="P607" s="110" t="e">
        <f>Dashboard!J616</f>
        <v>#REF!</v>
      </c>
      <c r="Q607" s="87" t="str">
        <f>Dashboard!C616</f>
        <v>Wandsworth Common</v>
      </c>
      <c r="R607" s="87" t="str">
        <f>Dashboard!A616</f>
        <v>Wandsworth</v>
      </c>
    </row>
    <row r="608" spans="1:18">
      <c r="A608" s="98">
        <v>604</v>
      </c>
      <c r="B608" s="99" t="e">
        <f>LARGE(Dashboard!J$14:J$638,A608)</f>
        <v>#REF!</v>
      </c>
      <c r="C608" s="100" t="e">
        <f ca="1">VLOOKUP($B608,$P:Q,2,FALSE)</f>
        <v>#REF!</v>
      </c>
      <c r="D608" s="100" t="e">
        <f ca="1">VLOOKUP($B608,$P:R,3,FALSE)</f>
        <v>#REF!</v>
      </c>
      <c r="P608" s="110" t="e">
        <f>Dashboard!J617</f>
        <v>#REF!</v>
      </c>
      <c r="Q608" s="87" t="str">
        <f>Dashboard!C617</f>
        <v>West Hill</v>
      </c>
      <c r="R608" s="87" t="str">
        <f>Dashboard!A617</f>
        <v>Wandsworth</v>
      </c>
    </row>
    <row r="609" spans="1:18">
      <c r="A609" s="83">
        <v>605</v>
      </c>
      <c r="B609" s="96" t="e">
        <f>LARGE(Dashboard!J$14:J$638,A609)</f>
        <v>#REF!</v>
      </c>
      <c r="C609" s="97" t="e">
        <f ca="1">VLOOKUP($B609,$P:Q,2,FALSE)</f>
        <v>#REF!</v>
      </c>
      <c r="D609" s="97" t="e">
        <f ca="1">VLOOKUP($B609,$P:R,3,FALSE)</f>
        <v>#REF!</v>
      </c>
      <c r="P609" s="110" t="e">
        <f>Dashboard!J618</f>
        <v>#REF!</v>
      </c>
      <c r="Q609" s="87" t="str">
        <f>Dashboard!C618</f>
        <v>West Putney</v>
      </c>
      <c r="R609" s="87" t="str">
        <f>Dashboard!A618</f>
        <v>Wandsworth</v>
      </c>
    </row>
    <row r="610" spans="1:18">
      <c r="A610" s="98">
        <v>606</v>
      </c>
      <c r="B610" s="99" t="e">
        <f>LARGE(Dashboard!J$14:J$638,A610)</f>
        <v>#REF!</v>
      </c>
      <c r="C610" s="100" t="e">
        <f ca="1">VLOOKUP($B610,$P:Q,2,FALSE)</f>
        <v>#REF!</v>
      </c>
      <c r="D610" s="100" t="e">
        <f ca="1">VLOOKUP($B610,$P:R,3,FALSE)</f>
        <v>#REF!</v>
      </c>
      <c r="P610" s="110" t="e">
        <f>Dashboard!J619</f>
        <v>#REF!</v>
      </c>
      <c r="Q610" s="87" t="str">
        <f>Dashboard!C619</f>
        <v>Abbey Road</v>
      </c>
      <c r="R610" s="87" t="str">
        <f>Dashboard!A619</f>
        <v>Westminster</v>
      </c>
    </row>
    <row r="611" spans="1:18">
      <c r="A611" s="83">
        <v>607</v>
      </c>
      <c r="B611" s="96" t="e">
        <f>LARGE(Dashboard!J$14:J$638,A611)</f>
        <v>#REF!</v>
      </c>
      <c r="C611" s="97" t="e">
        <f ca="1">VLOOKUP($B611,$P:Q,2,FALSE)</f>
        <v>#REF!</v>
      </c>
      <c r="D611" s="97" t="e">
        <f ca="1">VLOOKUP($B611,$P:R,3,FALSE)</f>
        <v>#REF!</v>
      </c>
      <c r="P611" s="110" t="e">
        <f>Dashboard!J620</f>
        <v>#REF!</v>
      </c>
      <c r="Q611" s="87" t="str">
        <f>Dashboard!C620</f>
        <v>Bayswater</v>
      </c>
      <c r="R611" s="87" t="str">
        <f>Dashboard!A620</f>
        <v>Westminster</v>
      </c>
    </row>
    <row r="612" spans="1:18">
      <c r="A612" s="98">
        <v>608</v>
      </c>
      <c r="B612" s="99" t="e">
        <f>LARGE(Dashboard!J$14:J$638,A612)</f>
        <v>#REF!</v>
      </c>
      <c r="C612" s="100" t="e">
        <f ca="1">VLOOKUP($B612,$P:Q,2,FALSE)</f>
        <v>#REF!</v>
      </c>
      <c r="D612" s="100" t="e">
        <f ca="1">VLOOKUP($B612,$P:R,3,FALSE)</f>
        <v>#REF!</v>
      </c>
      <c r="P612" s="110" t="e">
        <f>Dashboard!J621</f>
        <v>#REF!</v>
      </c>
      <c r="Q612" s="87" t="str">
        <f>Dashboard!C621</f>
        <v>Bryanston and Dorset Square</v>
      </c>
      <c r="R612" s="87" t="str">
        <f>Dashboard!A621</f>
        <v>Westminster</v>
      </c>
    </row>
    <row r="613" spans="1:18">
      <c r="A613" s="83">
        <v>609</v>
      </c>
      <c r="B613" s="96" t="e">
        <f>LARGE(Dashboard!J$14:J$638,A613)</f>
        <v>#REF!</v>
      </c>
      <c r="C613" s="97" t="e">
        <f ca="1">VLOOKUP($B613,$P:Q,2,FALSE)</f>
        <v>#REF!</v>
      </c>
      <c r="D613" s="97" t="e">
        <f ca="1">VLOOKUP($B613,$P:R,3,FALSE)</f>
        <v>#REF!</v>
      </c>
      <c r="P613" s="110" t="e">
        <f>Dashboard!J622</f>
        <v>#REF!</v>
      </c>
      <c r="Q613" s="87" t="str">
        <f>Dashboard!C622</f>
        <v>Churchill</v>
      </c>
      <c r="R613" s="87" t="str">
        <f>Dashboard!A622</f>
        <v>Westminster</v>
      </c>
    </row>
    <row r="614" spans="1:18">
      <c r="A614" s="98">
        <v>610</v>
      </c>
      <c r="B614" s="99" t="e">
        <f>LARGE(Dashboard!J$14:J$638,A614)</f>
        <v>#REF!</v>
      </c>
      <c r="C614" s="100" t="e">
        <f ca="1">VLOOKUP($B614,$P:Q,2,FALSE)</f>
        <v>#REF!</v>
      </c>
      <c r="D614" s="100" t="e">
        <f ca="1">VLOOKUP($B614,$P:R,3,FALSE)</f>
        <v>#REF!</v>
      </c>
      <c r="P614" s="110" t="e">
        <f>Dashboard!J623</f>
        <v>#REF!</v>
      </c>
      <c r="Q614" s="87" t="str">
        <f>Dashboard!C623</f>
        <v>Church Street</v>
      </c>
      <c r="R614" s="87" t="str">
        <f>Dashboard!A623</f>
        <v>Westminster</v>
      </c>
    </row>
    <row r="615" spans="1:18">
      <c r="A615" s="83">
        <v>611</v>
      </c>
      <c r="B615" s="96" t="e">
        <f>LARGE(Dashboard!J$14:J$638,A615)</f>
        <v>#REF!</v>
      </c>
      <c r="C615" s="97" t="e">
        <f ca="1">VLOOKUP($B615,$P:Q,2,FALSE)</f>
        <v>#REF!</v>
      </c>
      <c r="D615" s="97" t="e">
        <f ca="1">VLOOKUP($B615,$P:R,3,FALSE)</f>
        <v>#REF!</v>
      </c>
      <c r="P615" s="110" t="e">
        <f>Dashboard!J624</f>
        <v>#REF!</v>
      </c>
      <c r="Q615" s="87" t="str">
        <f>Dashboard!C624</f>
        <v>Harrow Road</v>
      </c>
      <c r="R615" s="87" t="str">
        <f>Dashboard!A624</f>
        <v>Westminster</v>
      </c>
    </row>
    <row r="616" spans="1:18">
      <c r="A616" s="98">
        <v>612</v>
      </c>
      <c r="B616" s="99" t="e">
        <f>LARGE(Dashboard!J$14:J$638,A616)</f>
        <v>#REF!</v>
      </c>
      <c r="C616" s="100" t="e">
        <f ca="1">VLOOKUP($B616,$P:Q,2,FALSE)</f>
        <v>#REF!</v>
      </c>
      <c r="D616" s="100" t="e">
        <f ca="1">VLOOKUP($B616,$P:R,3,FALSE)</f>
        <v>#REF!</v>
      </c>
      <c r="P616" s="110" t="e">
        <f>Dashboard!J625</f>
        <v>#REF!</v>
      </c>
      <c r="Q616" s="87" t="str">
        <f>Dashboard!C625</f>
        <v>Hyde Park</v>
      </c>
      <c r="R616" s="87" t="str">
        <f>Dashboard!A625</f>
        <v>Westminster</v>
      </c>
    </row>
    <row r="617" spans="1:18">
      <c r="A617" s="83">
        <v>613</v>
      </c>
      <c r="B617" s="96" t="e">
        <f>LARGE(Dashboard!J$14:J$638,A617)</f>
        <v>#REF!</v>
      </c>
      <c r="C617" s="97" t="e">
        <f ca="1">VLOOKUP($B617,$P:Q,2,FALSE)</f>
        <v>#REF!</v>
      </c>
      <c r="D617" s="97" t="e">
        <f ca="1">VLOOKUP($B617,$P:R,3,FALSE)</f>
        <v>#REF!</v>
      </c>
      <c r="P617" s="110" t="e">
        <f>Dashboard!J626</f>
        <v>#REF!</v>
      </c>
      <c r="Q617" s="87" t="str">
        <f>Dashboard!C626</f>
        <v>Knightsbridge and Belgravia</v>
      </c>
      <c r="R617" s="87" t="str">
        <f>Dashboard!A626</f>
        <v>Westminster</v>
      </c>
    </row>
    <row r="618" spans="1:18">
      <c r="A618" s="98">
        <v>614</v>
      </c>
      <c r="B618" s="99" t="e">
        <f>LARGE(Dashboard!J$14:J$638,A618)</f>
        <v>#REF!</v>
      </c>
      <c r="C618" s="100" t="e">
        <f ca="1">VLOOKUP($B618,$P:Q,2,FALSE)</f>
        <v>#REF!</v>
      </c>
      <c r="D618" s="100" t="e">
        <f ca="1">VLOOKUP($B618,$P:R,3,FALSE)</f>
        <v>#REF!</v>
      </c>
      <c r="P618" s="110" t="e">
        <f>Dashboard!J627</f>
        <v>#REF!</v>
      </c>
      <c r="Q618" s="87" t="str">
        <f>Dashboard!C627</f>
        <v>Lancaster Gate</v>
      </c>
      <c r="R618" s="87" t="str">
        <f>Dashboard!A627</f>
        <v>Westminster</v>
      </c>
    </row>
    <row r="619" spans="1:18">
      <c r="A619" s="83">
        <v>615</v>
      </c>
      <c r="B619" s="96" t="e">
        <f>LARGE(Dashboard!J$14:J$638,A619)</f>
        <v>#REF!</v>
      </c>
      <c r="C619" s="97" t="e">
        <f ca="1">VLOOKUP($B619,$P:Q,2,FALSE)</f>
        <v>#REF!</v>
      </c>
      <c r="D619" s="97" t="e">
        <f ca="1">VLOOKUP($B619,$P:R,3,FALSE)</f>
        <v>#REF!</v>
      </c>
      <c r="P619" s="110" t="e">
        <f>Dashboard!J628</f>
        <v>#REF!</v>
      </c>
      <c r="Q619" s="87" t="str">
        <f>Dashboard!C628</f>
        <v>Little Venice</v>
      </c>
      <c r="R619" s="87" t="str">
        <f>Dashboard!A628</f>
        <v>Westminster</v>
      </c>
    </row>
    <row r="620" spans="1:18">
      <c r="A620" s="98">
        <v>616</v>
      </c>
      <c r="B620" s="99" t="e">
        <f>LARGE(Dashboard!J$14:J$638,A620)</f>
        <v>#REF!</v>
      </c>
      <c r="C620" s="100" t="e">
        <f ca="1">VLOOKUP($B620,$P:Q,2,FALSE)</f>
        <v>#REF!</v>
      </c>
      <c r="D620" s="100" t="e">
        <f ca="1">VLOOKUP($B620,$P:R,3,FALSE)</f>
        <v>#REF!</v>
      </c>
      <c r="P620" s="110" t="e">
        <f>Dashboard!J629</f>
        <v>#REF!</v>
      </c>
      <c r="Q620" s="87" t="str">
        <f>Dashboard!C629</f>
        <v>Maida Vale</v>
      </c>
      <c r="R620" s="87" t="str">
        <f>Dashboard!A629</f>
        <v>Westminster</v>
      </c>
    </row>
    <row r="621" spans="1:18">
      <c r="A621" s="83">
        <v>617</v>
      </c>
      <c r="B621" s="96" t="e">
        <f>LARGE(Dashboard!J$14:J$638,A621)</f>
        <v>#REF!</v>
      </c>
      <c r="C621" s="97" t="e">
        <f ca="1">VLOOKUP($B621,$P:Q,2,FALSE)</f>
        <v>#REF!</v>
      </c>
      <c r="D621" s="97" t="e">
        <f ca="1">VLOOKUP($B621,$P:R,3,FALSE)</f>
        <v>#REF!</v>
      </c>
      <c r="P621" s="110" t="e">
        <f>Dashboard!J630</f>
        <v>#REF!</v>
      </c>
      <c r="Q621" s="87" t="str">
        <f>Dashboard!C630</f>
        <v>Marylebone High Street</v>
      </c>
      <c r="R621" s="87" t="str">
        <f>Dashboard!A630</f>
        <v>Westminster</v>
      </c>
    </row>
    <row r="622" spans="1:18">
      <c r="A622" s="98">
        <v>618</v>
      </c>
      <c r="B622" s="99" t="e">
        <f>LARGE(Dashboard!J$14:J$638,A622)</f>
        <v>#REF!</v>
      </c>
      <c r="C622" s="100" t="e">
        <f ca="1">VLOOKUP($B622,$P:Q,2,FALSE)</f>
        <v>#REF!</v>
      </c>
      <c r="D622" s="100" t="e">
        <f ca="1">VLOOKUP($B622,$P:R,3,FALSE)</f>
        <v>#REF!</v>
      </c>
      <c r="P622" s="110" t="e">
        <f>Dashboard!J631</f>
        <v>#REF!</v>
      </c>
      <c r="Q622" s="87" t="str">
        <f>Dashboard!C631</f>
        <v>Queen's Park</v>
      </c>
      <c r="R622" s="87" t="str">
        <f>Dashboard!A631</f>
        <v>Westminster</v>
      </c>
    </row>
    <row r="623" spans="1:18">
      <c r="A623" s="83">
        <v>619</v>
      </c>
      <c r="B623" s="96" t="e">
        <f>LARGE(Dashboard!J$14:J$638,A623)</f>
        <v>#REF!</v>
      </c>
      <c r="C623" s="97" t="e">
        <f ca="1">VLOOKUP($B623,$P:Q,2,FALSE)</f>
        <v>#REF!</v>
      </c>
      <c r="D623" s="97" t="e">
        <f ca="1">VLOOKUP($B623,$P:R,3,FALSE)</f>
        <v>#REF!</v>
      </c>
      <c r="P623" s="110" t="e">
        <f>Dashboard!J632</f>
        <v>#REF!</v>
      </c>
      <c r="Q623" s="87" t="str">
        <f>Dashboard!C632</f>
        <v>Regent's Park</v>
      </c>
      <c r="R623" s="87" t="str">
        <f>Dashboard!A632</f>
        <v>Westminster</v>
      </c>
    </row>
    <row r="624" spans="1:18">
      <c r="A624" s="98">
        <v>620</v>
      </c>
      <c r="B624" s="99" t="e">
        <f>LARGE(Dashboard!J$14:J$638,A624)</f>
        <v>#REF!</v>
      </c>
      <c r="C624" s="100" t="e">
        <f ca="1">VLOOKUP($B624,$P:Q,2,FALSE)</f>
        <v>#REF!</v>
      </c>
      <c r="D624" s="100" t="e">
        <f ca="1">VLOOKUP($B624,$P:R,3,FALSE)</f>
        <v>#REF!</v>
      </c>
      <c r="P624" s="110" t="e">
        <f>Dashboard!J633</f>
        <v>#REF!</v>
      </c>
      <c r="Q624" s="87" t="str">
        <f>Dashboard!C633</f>
        <v>St James's</v>
      </c>
      <c r="R624" s="87" t="str">
        <f>Dashboard!A633</f>
        <v>Westminster</v>
      </c>
    </row>
    <row r="625" spans="1:18">
      <c r="A625" s="83">
        <v>621</v>
      </c>
      <c r="B625" s="96" t="e">
        <f>LARGE(Dashboard!J$14:J$638,A625)</f>
        <v>#REF!</v>
      </c>
      <c r="C625" s="97" t="e">
        <f ca="1">VLOOKUP($B625,$P:Q,2,FALSE)</f>
        <v>#REF!</v>
      </c>
      <c r="D625" s="97" t="e">
        <f ca="1">VLOOKUP($B625,$P:R,3,FALSE)</f>
        <v>#REF!</v>
      </c>
      <c r="P625" s="110" t="e">
        <f>Dashboard!J634</f>
        <v>#REF!</v>
      </c>
      <c r="Q625" s="87" t="str">
        <f>Dashboard!C634</f>
        <v>Tachbrook</v>
      </c>
      <c r="R625" s="87" t="str">
        <f>Dashboard!A634</f>
        <v>Westminster</v>
      </c>
    </row>
    <row r="626" spans="1:18">
      <c r="A626" s="98">
        <v>622</v>
      </c>
      <c r="B626" s="99" t="e">
        <f>LARGE(Dashboard!J$14:J$638,A626)</f>
        <v>#REF!</v>
      </c>
      <c r="C626" s="100" t="e">
        <f ca="1">VLOOKUP($B626,$P:Q,2,FALSE)</f>
        <v>#REF!</v>
      </c>
      <c r="D626" s="100" t="e">
        <f ca="1">VLOOKUP($B626,$P:R,3,FALSE)</f>
        <v>#REF!</v>
      </c>
      <c r="P626" s="110" t="e">
        <f>Dashboard!J635</f>
        <v>#REF!</v>
      </c>
      <c r="Q626" s="87" t="str">
        <f>Dashboard!C635</f>
        <v>Vincent Square</v>
      </c>
      <c r="R626" s="87" t="str">
        <f>Dashboard!A635</f>
        <v>Westminster</v>
      </c>
    </row>
    <row r="627" spans="1:18">
      <c r="A627" s="83">
        <v>623</v>
      </c>
      <c r="B627" s="96" t="e">
        <f>LARGE(Dashboard!J$14:J$638,A627)</f>
        <v>#REF!</v>
      </c>
      <c r="C627" s="97" t="e">
        <f ca="1">VLOOKUP($B627,$P:Q,2,FALSE)</f>
        <v>#REF!</v>
      </c>
      <c r="D627" s="97" t="e">
        <f ca="1">VLOOKUP($B627,$P:R,3,FALSE)</f>
        <v>#REF!</v>
      </c>
      <c r="P627" s="110" t="e">
        <f>Dashboard!J636</f>
        <v>#REF!</v>
      </c>
      <c r="Q627" s="87" t="str">
        <f>Dashboard!C636</f>
        <v>Warwick</v>
      </c>
      <c r="R627" s="87" t="str">
        <f>Dashboard!A636</f>
        <v>Westminster</v>
      </c>
    </row>
    <row r="628" spans="1:18">
      <c r="A628" s="98">
        <v>624</v>
      </c>
      <c r="B628" s="99" t="e">
        <f>LARGE(Dashboard!J$14:J$638,A628)</f>
        <v>#REF!</v>
      </c>
      <c r="C628" s="100" t="e">
        <f ca="1">VLOOKUP($B628,$P:Q,2,FALSE)</f>
        <v>#REF!</v>
      </c>
      <c r="D628" s="100" t="e">
        <f ca="1">VLOOKUP($B628,$P:R,3,FALSE)</f>
        <v>#REF!</v>
      </c>
      <c r="P628" s="110" t="e">
        <f>Dashboard!J637</f>
        <v>#REF!</v>
      </c>
      <c r="Q628" s="87" t="str">
        <f>Dashboard!C637</f>
        <v>Westbourne</v>
      </c>
      <c r="R628" s="87" t="str">
        <f>Dashboard!A637</f>
        <v>Westminster</v>
      </c>
    </row>
    <row r="629" spans="1:18">
      <c r="A629" s="121">
        <v>625</v>
      </c>
      <c r="B629" s="122" t="e">
        <f>LARGE(Dashboard!J$14:J$638,A629)</f>
        <v>#REF!</v>
      </c>
      <c r="C629" s="123" t="e">
        <f ca="1">VLOOKUP($B629,$P:Q,2,FALSE)</f>
        <v>#REF!</v>
      </c>
      <c r="D629" s="123" t="e">
        <f ca="1">VLOOKUP($B629,$P:R,3,FALSE)</f>
        <v>#REF!</v>
      </c>
      <c r="P629" s="110" t="e">
        <f>Dashboard!J638</f>
        <v>#REF!</v>
      </c>
      <c r="Q629" s="87" t="str">
        <f>Dashboard!C638</f>
        <v>West End</v>
      </c>
      <c r="R629" s="87" t="str">
        <f>Dashboard!A638</f>
        <v>Westminster</v>
      </c>
    </row>
    <row r="630" spans="2:16">
      <c r="B630" s="124"/>
      <c r="P630" s="110"/>
    </row>
    <row r="631" spans="2:2">
      <c r="B631" s="124"/>
    </row>
    <row r="632" spans="2:2">
      <c r="B632" s="124"/>
    </row>
    <row r="633" spans="2:2">
      <c r="B633" s="124"/>
    </row>
    <row r="634" spans="2:2">
      <c r="B634" s="124"/>
    </row>
    <row r="635" spans="2:2">
      <c r="B635" s="124"/>
    </row>
    <row r="636" spans="2:2">
      <c r="B636" s="124"/>
    </row>
    <row r="637" spans="2:2">
      <c r="B637" s="124"/>
    </row>
    <row r="638" spans="2:2">
      <c r="B638" s="124"/>
    </row>
    <row r="639" spans="2:2">
      <c r="B639" s="124"/>
    </row>
    <row r="640" spans="2:2">
      <c r="B640" s="124"/>
    </row>
    <row r="641" spans="2:2">
      <c r="B641" s="124"/>
    </row>
    <row r="642" spans="2:2">
      <c r="B642" s="124"/>
    </row>
    <row r="643" spans="2:2">
      <c r="B643" s="124"/>
    </row>
    <row r="644" spans="2:2">
      <c r="B644" s="124"/>
    </row>
    <row r="645" spans="2:2">
      <c r="B645" s="124"/>
    </row>
    <row r="646" spans="2:2">
      <c r="B646" s="124"/>
    </row>
    <row r="647" spans="2:2">
      <c r="B647" s="124"/>
    </row>
    <row r="648" spans="2:2">
      <c r="B648" s="124"/>
    </row>
    <row r="649" spans="2:2">
      <c r="B649" s="124"/>
    </row>
    <row r="650" spans="2:2">
      <c r="B650" s="124"/>
    </row>
    <row r="651" spans="2:5">
      <c r="B651" s="124"/>
      <c r="D651" s="83"/>
      <c r="E651" s="125"/>
    </row>
    <row r="652" spans="2:2">
      <c r="B652" s="124"/>
    </row>
    <row r="653" spans="2:2">
      <c r="B653" s="124"/>
    </row>
    <row r="654" spans="2:2">
      <c r="B654" s="124"/>
    </row>
  </sheetData>
  <sheetCalcPr fullCalcOnLoad="1"/>
  <sheetProtection sheet="1" sort="0" autoFilter="0"/>
  <autoFilter ref="D4:D629"/>
  <hyperlinks>
    <hyperlink ref="F4" location="Dashboard!A1" display="Back to Dashboard"/>
    <hyperlink ref="F6" location="Wardmap!A3" display="See ward map"/>
  </hyperlinks>
  <pageMargins left="0.75" right="0.75" top="1" bottom="1" header="0.5" footer="0.5"/>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AQ628"/>
  <sheetViews>
    <sheetView showGridLines="0" zoomScale="74" zoomScaleNormal="74" workbookViewId="0">
      <selection activeCell="A3" sqref="A3"/>
    </sheetView>
  </sheetViews>
  <sheetFormatPr defaultColWidth="9.14285714285714" defaultRowHeight="12"/>
  <cols>
    <col min="1" max="1" width="12.4285714285714" style="28" customWidth="1"/>
    <col min="2" max="16" width="9.14285714285714" style="28"/>
    <col min="17" max="17" width="10.2857142857143" style="28" customWidth="1"/>
    <col min="18" max="18" width="18.7142857142857" style="29" customWidth="1"/>
    <col min="19" max="19" width="11.5714285714286" style="29" customWidth="1"/>
    <col min="20" max="20" width="12.2857142857143" style="29" customWidth="1"/>
    <col min="21" max="21" width="12.2857142857143" style="30" customWidth="1"/>
    <col min="22" max="22" width="14.4285714285714" style="29" customWidth="1"/>
    <col min="23" max="23" width="9.14285714285714" style="30"/>
    <col min="24" max="24" width="9.14285714285714" style="29"/>
    <col min="25" max="25" width="14" style="29" customWidth="1"/>
    <col min="26" max="26" width="16.2857142857143" style="29" customWidth="1"/>
    <col min="27" max="27" width="11.2857142857143" style="29" customWidth="1"/>
    <col min="28" max="33" width="9.14285714285714" style="29"/>
    <col min="34" max="34" width="29.4285714285714" style="29"/>
    <col min="35" max="35" width="11.8571428571429" style="29"/>
    <col min="36" max="36" width="9.14285714285714" style="29"/>
    <col min="37" max="37" width="11.2857142857143" style="29" customWidth="1"/>
    <col min="38" max="42" width="9.14285714285714" style="29"/>
    <col min="43" max="61" width="9.14285714285714" style="28"/>
    <col min="62" max="62" width="41.5714285714286" style="28" customWidth="1"/>
    <col min="63" max="64" width="9.14285714285714" style="28"/>
    <col min="65" max="65" width="10.1428571428571" style="28"/>
    <col min="66" max="66" width="11.5714285714286" style="28" customWidth="1"/>
    <col min="67" max="16384" width="9.14285714285714" style="28"/>
  </cols>
  <sheetData>
    <row r="1" s="27" customFormat="1" ht="15" customHeight="1" spans="17:42">
      <c r="Q1" s="62"/>
      <c r="R1" s="63"/>
      <c r="S1" s="63"/>
      <c r="T1" s="63"/>
      <c r="U1" s="63"/>
      <c r="V1" s="63"/>
      <c r="W1" s="63"/>
      <c r="X1" s="63"/>
      <c r="Y1" s="63"/>
      <c r="Z1" s="63"/>
      <c r="AA1" s="63"/>
      <c r="AB1" s="73"/>
      <c r="AC1" s="73"/>
      <c r="AD1" s="73"/>
      <c r="AE1" s="73"/>
      <c r="AF1" s="73"/>
      <c r="AG1" s="73"/>
      <c r="AH1" s="73"/>
      <c r="AI1" s="73"/>
      <c r="AJ1" s="73"/>
      <c r="AK1" s="73"/>
      <c r="AL1" s="73"/>
      <c r="AM1" s="73"/>
      <c r="AN1" s="73"/>
      <c r="AO1" s="73"/>
      <c r="AP1" s="73"/>
    </row>
    <row r="2" ht="14" spans="1:42">
      <c r="A2" s="31" t="s">
        <v>2422</v>
      </c>
      <c r="B2" s="32"/>
      <c r="C2" s="32"/>
      <c r="D2" s="32"/>
      <c r="E2" s="32"/>
      <c r="F2" s="32"/>
      <c r="G2" s="52"/>
      <c r="H2" s="52"/>
      <c r="I2" s="52"/>
      <c r="J2" s="52"/>
      <c r="K2" s="52"/>
      <c r="L2" s="52"/>
      <c r="M2" s="52"/>
      <c r="N2" s="52"/>
      <c r="O2" s="52"/>
      <c r="P2" s="52"/>
      <c r="Q2" s="52"/>
      <c r="R2" s="64"/>
      <c r="S2" s="64"/>
      <c r="T2" s="64"/>
      <c r="U2" s="65"/>
      <c r="V2" s="64"/>
      <c r="W2" s="65"/>
      <c r="X2" s="64"/>
      <c r="Y2" s="64"/>
      <c r="Z2" s="64"/>
      <c r="AA2" s="64"/>
      <c r="AB2" s="64"/>
      <c r="AC2" s="64"/>
      <c r="AD2" s="64"/>
      <c r="AE2" s="64"/>
      <c r="AF2" s="64"/>
      <c r="AG2" s="64"/>
      <c r="AH2" s="64"/>
      <c r="AI2" s="64"/>
      <c r="AJ2" s="64"/>
      <c r="AK2" s="64"/>
      <c r="AL2" s="64"/>
      <c r="AM2" s="64"/>
      <c r="AN2" s="64"/>
      <c r="AO2" s="64"/>
      <c r="AP2" s="64"/>
    </row>
    <row r="3" ht="19.5" customHeight="1" spans="1:42">
      <c r="A3" s="33">
        <v>2013</v>
      </c>
      <c r="B3" s="32"/>
      <c r="C3" s="32"/>
      <c r="D3" s="32"/>
      <c r="E3" s="32"/>
      <c r="F3" s="32"/>
      <c r="G3" s="52"/>
      <c r="H3" s="52"/>
      <c r="I3" s="52"/>
      <c r="J3" s="52"/>
      <c r="K3" s="52"/>
      <c r="L3" s="52"/>
      <c r="M3" s="52"/>
      <c r="N3" s="52"/>
      <c r="O3" s="52"/>
      <c r="P3" s="57"/>
      <c r="Q3" s="52"/>
      <c r="R3" s="64">
        <f>A3</f>
        <v>2013</v>
      </c>
      <c r="S3" s="64"/>
      <c r="T3" s="64"/>
      <c r="U3" s="65"/>
      <c r="V3" s="64"/>
      <c r="W3" s="65"/>
      <c r="X3" s="71" t="s">
        <v>2423</v>
      </c>
      <c r="Y3" s="64" t="s">
        <v>2424</v>
      </c>
      <c r="Z3" s="64" t="s">
        <v>2425</v>
      </c>
      <c r="AA3" s="64" t="s">
        <v>2424</v>
      </c>
      <c r="AB3" s="64"/>
      <c r="AC3" s="64"/>
      <c r="AD3" s="64"/>
      <c r="AE3" s="64">
        <f>MATCH($A$3,$AK$3:$CG$3,0)</f>
        <v>5</v>
      </c>
      <c r="AF3" s="64"/>
      <c r="AG3" s="64"/>
      <c r="AH3" s="74" t="s">
        <v>1343</v>
      </c>
      <c r="AI3" s="64"/>
      <c r="AJ3" s="64"/>
      <c r="AK3" s="75">
        <v>2009</v>
      </c>
      <c r="AL3" s="75">
        <v>2010</v>
      </c>
      <c r="AM3" s="75">
        <v>2011</v>
      </c>
      <c r="AN3" s="75">
        <v>2012</v>
      </c>
      <c r="AO3" s="75">
        <v>2013</v>
      </c>
      <c r="AP3" s="75" t="s">
        <v>2426</v>
      </c>
    </row>
    <row r="4" spans="1:43">
      <c r="A4" s="32"/>
      <c r="B4" s="32"/>
      <c r="C4" s="32"/>
      <c r="D4" s="32"/>
      <c r="E4" s="32"/>
      <c r="F4" s="32"/>
      <c r="G4" s="52"/>
      <c r="H4" s="52"/>
      <c r="I4" s="52"/>
      <c r="J4" s="52"/>
      <c r="K4" s="52"/>
      <c r="L4" s="52"/>
      <c r="M4" s="52"/>
      <c r="N4" s="52"/>
      <c r="O4" s="52"/>
      <c r="P4" s="52"/>
      <c r="Q4" s="52"/>
      <c r="R4" s="64"/>
      <c r="S4" s="64"/>
      <c r="T4" s="64"/>
      <c r="U4" s="65" t="e">
        <f>INDEX(AK4:BK4,$AE$3)</f>
        <v>#REF!</v>
      </c>
      <c r="V4" s="64" t="s">
        <v>1345</v>
      </c>
      <c r="W4" s="65" t="e">
        <f>LOOKUP(U4,$T$36:$T$45)</f>
        <v>#REF!</v>
      </c>
      <c r="X4" s="64" t="e">
        <f>VLOOKUP(W4,$R$21:$S$31,2,FALSE)</f>
        <v>#REF!</v>
      </c>
      <c r="Y4" s="64" t="s">
        <v>2427</v>
      </c>
      <c r="Z4" s="64" t="s">
        <v>2428</v>
      </c>
      <c r="AA4" s="64" t="s">
        <v>2427</v>
      </c>
      <c r="AB4" s="64"/>
      <c r="AC4" s="64"/>
      <c r="AD4" s="64"/>
      <c r="AE4" s="64"/>
      <c r="AF4" s="64"/>
      <c r="AG4" s="64"/>
      <c r="AH4" s="64" t="s">
        <v>1345</v>
      </c>
      <c r="AI4" s="64" t="s">
        <v>2427</v>
      </c>
      <c r="AJ4" s="64"/>
      <c r="AK4" s="76" t="e">
        <f>'charts data'!V13</f>
        <v>#REF!</v>
      </c>
      <c r="AL4" s="76" t="e">
        <f>'charts data'!W13</f>
        <v>#REF!</v>
      </c>
      <c r="AM4" s="76" t="e">
        <f>'charts data'!X13</f>
        <v>#REF!</v>
      </c>
      <c r="AN4" s="76" t="e">
        <f>'charts data'!Y13</f>
        <v>#REF!</v>
      </c>
      <c r="AO4" s="76" t="e">
        <f>'charts data'!Z13</f>
        <v>#REF!</v>
      </c>
      <c r="AP4" s="76" t="e">
        <f>IF('charts data'!$AD$10=0,'charts data'!$AD13,'charts data'!$AE13)</f>
        <v>#REF!</v>
      </c>
      <c r="AQ4" s="77"/>
    </row>
    <row r="5" ht="13.2" spans="1:42">
      <c r="A5" s="32"/>
      <c r="B5" s="32"/>
      <c r="C5" s="32"/>
      <c r="D5" s="32"/>
      <c r="E5" s="32"/>
      <c r="F5" s="32"/>
      <c r="G5" s="52"/>
      <c r="H5" s="52"/>
      <c r="I5" s="52"/>
      <c r="J5" s="52"/>
      <c r="K5" s="52"/>
      <c r="L5" s="52"/>
      <c r="M5" s="52"/>
      <c r="N5" s="52"/>
      <c r="O5" s="52"/>
      <c r="P5" s="52"/>
      <c r="Q5" s="57" t="s">
        <v>2397</v>
      </c>
      <c r="R5" s="64"/>
      <c r="S5" s="64"/>
      <c r="T5" s="64"/>
      <c r="U5" s="65" t="e">
        <f t="shared" ref="U5:U67" si="0">INDEX(AK5:BK5,$AE$3)</f>
        <v>#REF!</v>
      </c>
      <c r="V5" s="64" t="s">
        <v>1347</v>
      </c>
      <c r="W5" s="65" t="e">
        <f>LOOKUP(U5,$T$36:$T$45)</f>
        <v>#REF!</v>
      </c>
      <c r="X5" s="64" t="e">
        <f>VLOOKUP(W5,$R$21:$S$31,2,FALSE)</f>
        <v>#REF!</v>
      </c>
      <c r="Y5" s="64" t="s">
        <v>2429</v>
      </c>
      <c r="Z5" s="64" t="s">
        <v>2430</v>
      </c>
      <c r="AA5" s="64" t="s">
        <v>2429</v>
      </c>
      <c r="AB5" s="64"/>
      <c r="AC5" s="64"/>
      <c r="AD5" s="64"/>
      <c r="AE5" s="64"/>
      <c r="AF5" s="64"/>
      <c r="AG5" s="64"/>
      <c r="AH5" s="64" t="s">
        <v>1347</v>
      </c>
      <c r="AI5" s="64" t="s">
        <v>2429</v>
      </c>
      <c r="AJ5" s="64"/>
      <c r="AK5" s="76" t="e">
        <f>'charts data'!V14</f>
        <v>#REF!</v>
      </c>
      <c r="AL5" s="76" t="e">
        <f>'charts data'!W14</f>
        <v>#REF!</v>
      </c>
      <c r="AM5" s="76" t="e">
        <f>'charts data'!X14</f>
        <v>#REF!</v>
      </c>
      <c r="AN5" s="76" t="e">
        <f>'charts data'!Y14</f>
        <v>#REF!</v>
      </c>
      <c r="AO5" s="76" t="e">
        <f>'charts data'!Z14</f>
        <v>#REF!</v>
      </c>
      <c r="AP5" s="76" t="e">
        <f>IF('charts data'!$AD$10=0,'charts data'!$AD14,'charts data'!$AE14)</f>
        <v>#REF!</v>
      </c>
    </row>
    <row r="6" spans="1:42">
      <c r="A6" s="32"/>
      <c r="B6" s="32"/>
      <c r="C6" s="32"/>
      <c r="D6" s="32"/>
      <c r="E6" s="32"/>
      <c r="F6" s="32"/>
      <c r="G6" s="52"/>
      <c r="H6" s="52"/>
      <c r="I6" s="52"/>
      <c r="J6" s="52"/>
      <c r="K6" s="52"/>
      <c r="L6" s="52"/>
      <c r="M6" s="52"/>
      <c r="N6" s="52"/>
      <c r="O6" s="52"/>
      <c r="P6" s="52"/>
      <c r="Q6" s="52"/>
      <c r="R6" s="64"/>
      <c r="S6" s="64"/>
      <c r="T6" s="64"/>
      <c r="U6" s="65" t="e">
        <f t="shared" si="0"/>
        <v>#REF!</v>
      </c>
      <c r="V6" s="64" t="s">
        <v>26</v>
      </c>
      <c r="W6" s="65" t="e">
        <f t="shared" ref="W6:W68" si="1">LOOKUP(U6,$T$36:$T$45)</f>
        <v>#REF!</v>
      </c>
      <c r="X6" s="64" t="e">
        <f t="shared" ref="X6:X67" si="2">VLOOKUP(W6,$R$21:$S$31,2,FALSE)</f>
        <v>#REF!</v>
      </c>
      <c r="Y6" s="64" t="s">
        <v>2431</v>
      </c>
      <c r="Z6" s="64" t="s">
        <v>2430</v>
      </c>
      <c r="AA6" s="64" t="s">
        <v>2431</v>
      </c>
      <c r="AB6" s="64"/>
      <c r="AC6" s="64"/>
      <c r="AD6" s="64"/>
      <c r="AE6" s="64"/>
      <c r="AF6" s="64"/>
      <c r="AG6" s="64"/>
      <c r="AH6" s="64" t="s">
        <v>26</v>
      </c>
      <c r="AI6" s="64" t="s">
        <v>2431</v>
      </c>
      <c r="AJ6" s="64"/>
      <c r="AK6" s="76" t="e">
        <f>'charts data'!V15</f>
        <v>#REF!</v>
      </c>
      <c r="AL6" s="76" t="e">
        <f>'charts data'!W15</f>
        <v>#REF!</v>
      </c>
      <c r="AM6" s="76" t="e">
        <f>'charts data'!X15</f>
        <v>#REF!</v>
      </c>
      <c r="AN6" s="76" t="e">
        <f>'charts data'!Y15</f>
        <v>#REF!</v>
      </c>
      <c r="AO6" s="76" t="e">
        <f>'charts data'!Z15</f>
        <v>#REF!</v>
      </c>
      <c r="AP6" s="76" t="e">
        <f>IF('charts data'!$AD$10=0,'charts data'!$AD15,'charts data'!$AE15)</f>
        <v>#REF!</v>
      </c>
    </row>
    <row r="7" spans="1:42">
      <c r="A7" s="32"/>
      <c r="B7" s="32"/>
      <c r="C7" s="32"/>
      <c r="D7" s="32"/>
      <c r="E7" s="32"/>
      <c r="F7" s="32"/>
      <c r="G7" s="52"/>
      <c r="H7" s="52"/>
      <c r="I7" s="52"/>
      <c r="J7" s="52"/>
      <c r="K7" s="52"/>
      <c r="L7" s="52"/>
      <c r="M7" s="52"/>
      <c r="N7" s="52"/>
      <c r="O7" s="52"/>
      <c r="P7" s="52"/>
      <c r="Q7" s="52"/>
      <c r="R7" s="64"/>
      <c r="S7" s="64"/>
      <c r="T7" s="64"/>
      <c r="U7" s="65" t="e">
        <f t="shared" si="0"/>
        <v>#REF!</v>
      </c>
      <c r="V7" s="64" t="s">
        <v>29</v>
      </c>
      <c r="W7" s="65" t="e">
        <f t="shared" si="1"/>
        <v>#REF!</v>
      </c>
      <c r="X7" s="64" t="e">
        <f t="shared" si="2"/>
        <v>#REF!</v>
      </c>
      <c r="Y7" s="64" t="s">
        <v>2432</v>
      </c>
      <c r="Z7" s="64" t="s">
        <v>2430</v>
      </c>
      <c r="AA7" s="64" t="s">
        <v>2433</v>
      </c>
      <c r="AB7" s="64"/>
      <c r="AC7" s="64"/>
      <c r="AD7" s="64"/>
      <c r="AE7" s="64"/>
      <c r="AF7" s="64"/>
      <c r="AG7" s="64"/>
      <c r="AH7" s="64" t="s">
        <v>29</v>
      </c>
      <c r="AI7" s="64" t="s">
        <v>2433</v>
      </c>
      <c r="AJ7" s="64"/>
      <c r="AK7" s="76" t="e">
        <f>'charts data'!V16</f>
        <v>#REF!</v>
      </c>
      <c r="AL7" s="76" t="e">
        <f>'charts data'!W16</f>
        <v>#REF!</v>
      </c>
      <c r="AM7" s="76" t="e">
        <f>'charts data'!X16</f>
        <v>#REF!</v>
      </c>
      <c r="AN7" s="76" t="e">
        <f>'charts data'!Y16</f>
        <v>#REF!</v>
      </c>
      <c r="AO7" s="76" t="e">
        <f>'charts data'!Z16</f>
        <v>#REF!</v>
      </c>
      <c r="AP7" s="76" t="e">
        <f>IF('charts data'!$AD$10=0,'charts data'!$AD16,'charts data'!$AE16)</f>
        <v>#REF!</v>
      </c>
    </row>
    <row r="8" spans="1:42">
      <c r="A8" s="32"/>
      <c r="B8" s="32"/>
      <c r="C8" s="32"/>
      <c r="D8" s="32"/>
      <c r="E8" s="32"/>
      <c r="F8" s="32"/>
      <c r="G8" s="52"/>
      <c r="H8" s="52"/>
      <c r="I8" s="52"/>
      <c r="J8" s="52"/>
      <c r="K8" s="52"/>
      <c r="L8" s="52"/>
      <c r="M8" s="52"/>
      <c r="N8" s="52"/>
      <c r="O8" s="52"/>
      <c r="P8" s="52"/>
      <c r="Q8" s="52"/>
      <c r="R8" s="64"/>
      <c r="S8" s="64"/>
      <c r="T8" s="64"/>
      <c r="U8" s="65" t="e">
        <f t="shared" si="0"/>
        <v>#REF!</v>
      </c>
      <c r="V8" s="64" t="s">
        <v>1351</v>
      </c>
      <c r="W8" s="65" t="e">
        <f t="shared" si="1"/>
        <v>#REF!</v>
      </c>
      <c r="X8" s="64" t="e">
        <f t="shared" si="2"/>
        <v>#REF!</v>
      </c>
      <c r="Y8" s="64" t="s">
        <v>2434</v>
      </c>
      <c r="Z8" s="64" t="s">
        <v>2430</v>
      </c>
      <c r="AA8" s="64" t="s">
        <v>2434</v>
      </c>
      <c r="AB8" s="64"/>
      <c r="AC8" s="64"/>
      <c r="AD8" s="64"/>
      <c r="AE8" s="64"/>
      <c r="AF8" s="64"/>
      <c r="AG8" s="64"/>
      <c r="AH8" s="64" t="s">
        <v>1351</v>
      </c>
      <c r="AI8" s="64" t="s">
        <v>2434</v>
      </c>
      <c r="AJ8" s="64"/>
      <c r="AK8" s="76" t="e">
        <f>'charts data'!V17</f>
        <v>#REF!</v>
      </c>
      <c r="AL8" s="76" t="e">
        <f>'charts data'!W17</f>
        <v>#REF!</v>
      </c>
      <c r="AM8" s="76" t="e">
        <f>'charts data'!X17</f>
        <v>#REF!</v>
      </c>
      <c r="AN8" s="76" t="e">
        <f>'charts data'!Y17</f>
        <v>#REF!</v>
      </c>
      <c r="AO8" s="76" t="e">
        <f>'charts data'!Z17</f>
        <v>#REF!</v>
      </c>
      <c r="AP8" s="76" t="e">
        <f>IF('charts data'!$AD$10=0,'charts data'!$AD17,'charts data'!$AE17)</f>
        <v>#REF!</v>
      </c>
    </row>
    <row r="9" spans="1:42">
      <c r="A9" s="32"/>
      <c r="B9" s="32"/>
      <c r="C9" s="32"/>
      <c r="D9" s="32"/>
      <c r="E9" s="32"/>
      <c r="F9" s="32"/>
      <c r="G9" s="52"/>
      <c r="H9" s="52"/>
      <c r="I9" s="52"/>
      <c r="J9" s="52"/>
      <c r="K9" s="52"/>
      <c r="L9" s="52"/>
      <c r="M9" s="52"/>
      <c r="N9" s="52"/>
      <c r="O9" s="52"/>
      <c r="P9" s="52"/>
      <c r="Q9" s="52"/>
      <c r="R9" s="64"/>
      <c r="S9" s="64"/>
      <c r="T9" s="64"/>
      <c r="U9" s="65" t="e">
        <f t="shared" si="0"/>
        <v>#REF!</v>
      </c>
      <c r="V9" s="64" t="s">
        <v>35</v>
      </c>
      <c r="W9" s="65" t="e">
        <f t="shared" si="1"/>
        <v>#REF!</v>
      </c>
      <c r="X9" s="64" t="e">
        <f t="shared" si="2"/>
        <v>#REF!</v>
      </c>
      <c r="Y9" s="64" t="s">
        <v>2435</v>
      </c>
      <c r="Z9" s="64" t="s">
        <v>2430</v>
      </c>
      <c r="AA9" s="64" t="s">
        <v>2435</v>
      </c>
      <c r="AB9" s="64"/>
      <c r="AC9" s="64"/>
      <c r="AD9" s="64"/>
      <c r="AE9" s="64"/>
      <c r="AF9" s="64"/>
      <c r="AG9" s="64"/>
      <c r="AH9" s="64" t="s">
        <v>35</v>
      </c>
      <c r="AI9" s="64" t="s">
        <v>2435</v>
      </c>
      <c r="AJ9" s="64"/>
      <c r="AK9" s="76" t="e">
        <f>'charts data'!V18</f>
        <v>#REF!</v>
      </c>
      <c r="AL9" s="76" t="e">
        <f>'charts data'!W18</f>
        <v>#REF!</v>
      </c>
      <c r="AM9" s="76" t="e">
        <f>'charts data'!X18</f>
        <v>#REF!</v>
      </c>
      <c r="AN9" s="76" t="e">
        <f>'charts data'!Y18</f>
        <v>#REF!</v>
      </c>
      <c r="AO9" s="76" t="e">
        <f>'charts data'!Z18</f>
        <v>#REF!</v>
      </c>
      <c r="AP9" s="76" t="e">
        <f>IF('charts data'!$AD$10=0,'charts data'!$AD18,'charts data'!$AE18)</f>
        <v>#REF!</v>
      </c>
    </row>
    <row r="10" spans="1:42">
      <c r="A10" s="32"/>
      <c r="B10" s="32"/>
      <c r="C10" s="32"/>
      <c r="D10" s="32"/>
      <c r="E10" s="32"/>
      <c r="F10" s="32"/>
      <c r="G10" s="52"/>
      <c r="H10" s="52"/>
      <c r="I10" s="52"/>
      <c r="J10" s="52"/>
      <c r="K10" s="52"/>
      <c r="L10" s="52"/>
      <c r="M10" s="52"/>
      <c r="N10" s="52"/>
      <c r="O10" s="52"/>
      <c r="P10" s="52"/>
      <c r="Q10" s="52"/>
      <c r="R10" s="64"/>
      <c r="S10" s="64"/>
      <c r="T10" s="64"/>
      <c r="U10" s="65" t="e">
        <f t="shared" si="0"/>
        <v>#REF!</v>
      </c>
      <c r="V10" s="64" t="s">
        <v>38</v>
      </c>
      <c r="W10" s="65" t="e">
        <f t="shared" si="1"/>
        <v>#REF!</v>
      </c>
      <c r="X10" s="64" t="e">
        <f t="shared" si="2"/>
        <v>#REF!</v>
      </c>
      <c r="Y10" s="64" t="s">
        <v>2436</v>
      </c>
      <c r="Z10" s="64" t="s">
        <v>2430</v>
      </c>
      <c r="AA10" s="64" t="s">
        <v>2437</v>
      </c>
      <c r="AB10" s="64"/>
      <c r="AC10" s="64"/>
      <c r="AD10" s="64"/>
      <c r="AE10" s="64"/>
      <c r="AF10" s="64"/>
      <c r="AG10" s="64"/>
      <c r="AH10" s="64" t="s">
        <v>38</v>
      </c>
      <c r="AI10" s="64" t="s">
        <v>2437</v>
      </c>
      <c r="AJ10" s="64"/>
      <c r="AK10" s="76" t="e">
        <f>'charts data'!V19</f>
        <v>#REF!</v>
      </c>
      <c r="AL10" s="76" t="e">
        <f>'charts data'!W19</f>
        <v>#REF!</v>
      </c>
      <c r="AM10" s="76" t="e">
        <f>'charts data'!X19</f>
        <v>#REF!</v>
      </c>
      <c r="AN10" s="76" t="e">
        <f>'charts data'!Y19</f>
        <v>#REF!</v>
      </c>
      <c r="AO10" s="76" t="e">
        <f>'charts data'!Z19</f>
        <v>#REF!</v>
      </c>
      <c r="AP10" s="76" t="e">
        <f>IF('charts data'!$AD$10=0,'charts data'!$AD19,'charts data'!$AE19)</f>
        <v>#REF!</v>
      </c>
    </row>
    <row r="11" spans="1:42">
      <c r="A11" s="32"/>
      <c r="B11" s="32"/>
      <c r="C11" s="32"/>
      <c r="D11" s="32"/>
      <c r="E11" s="32"/>
      <c r="F11" s="32"/>
      <c r="G11" s="52"/>
      <c r="H11" s="52"/>
      <c r="I11" s="52"/>
      <c r="J11" s="52"/>
      <c r="K11" s="52"/>
      <c r="L11" s="52"/>
      <c r="M11" s="52"/>
      <c r="N11" s="52"/>
      <c r="O11" s="52"/>
      <c r="P11" s="52"/>
      <c r="Q11" s="52"/>
      <c r="R11" s="64"/>
      <c r="S11" s="64"/>
      <c r="T11" s="64"/>
      <c r="U11" s="65" t="e">
        <f t="shared" si="0"/>
        <v>#REF!</v>
      </c>
      <c r="V11" s="64" t="s">
        <v>41</v>
      </c>
      <c r="W11" s="65" t="e">
        <f t="shared" si="1"/>
        <v>#REF!</v>
      </c>
      <c r="X11" s="64" t="e">
        <f t="shared" si="2"/>
        <v>#REF!</v>
      </c>
      <c r="Y11" s="64" t="s">
        <v>2438</v>
      </c>
      <c r="Z11" s="64" t="s">
        <v>2430</v>
      </c>
      <c r="AA11" s="64" t="s">
        <v>2438</v>
      </c>
      <c r="AB11" s="64"/>
      <c r="AC11" s="64"/>
      <c r="AD11" s="64"/>
      <c r="AE11" s="64"/>
      <c r="AF11" s="64"/>
      <c r="AG11" s="64"/>
      <c r="AH11" s="64" t="s">
        <v>41</v>
      </c>
      <c r="AI11" s="64" t="s">
        <v>2438</v>
      </c>
      <c r="AJ11" s="64"/>
      <c r="AK11" s="76" t="e">
        <f>'charts data'!V20</f>
        <v>#REF!</v>
      </c>
      <c r="AL11" s="76" t="e">
        <f>'charts data'!W20</f>
        <v>#REF!</v>
      </c>
      <c r="AM11" s="76" t="e">
        <f>'charts data'!X20</f>
        <v>#REF!</v>
      </c>
      <c r="AN11" s="76" t="e">
        <f>'charts data'!Y20</f>
        <v>#REF!</v>
      </c>
      <c r="AO11" s="76" t="e">
        <f>'charts data'!Z20</f>
        <v>#REF!</v>
      </c>
      <c r="AP11" s="76" t="e">
        <f>IF('charts data'!$AD$10=0,'charts data'!$AD20,'charts data'!$AE20)</f>
        <v>#REF!</v>
      </c>
    </row>
    <row r="12" spans="1:42">
      <c r="A12" s="32"/>
      <c r="B12" s="32"/>
      <c r="C12" s="32"/>
      <c r="D12" s="32"/>
      <c r="E12" s="32"/>
      <c r="F12" s="32"/>
      <c r="G12" s="52"/>
      <c r="H12" s="52"/>
      <c r="I12" s="52"/>
      <c r="J12" s="52"/>
      <c r="K12" s="52"/>
      <c r="L12" s="52"/>
      <c r="M12" s="52"/>
      <c r="N12" s="52"/>
      <c r="O12" s="52"/>
      <c r="P12" s="52"/>
      <c r="Q12" s="52"/>
      <c r="R12" s="64"/>
      <c r="S12" s="64"/>
      <c r="T12" s="64"/>
      <c r="U12" s="65" t="e">
        <f t="shared" si="0"/>
        <v>#REF!</v>
      </c>
      <c r="V12" s="64" t="s">
        <v>44</v>
      </c>
      <c r="W12" s="65" t="e">
        <f t="shared" si="1"/>
        <v>#REF!</v>
      </c>
      <c r="X12" s="64" t="e">
        <f t="shared" si="2"/>
        <v>#REF!</v>
      </c>
      <c r="Y12" s="64" t="s">
        <v>2439</v>
      </c>
      <c r="Z12" s="64" t="s">
        <v>2430</v>
      </c>
      <c r="AA12" s="64" t="s">
        <v>2439</v>
      </c>
      <c r="AB12" s="64"/>
      <c r="AC12" s="64"/>
      <c r="AD12" s="64"/>
      <c r="AE12" s="64"/>
      <c r="AF12" s="64"/>
      <c r="AG12" s="64"/>
      <c r="AH12" s="64" t="s">
        <v>44</v>
      </c>
      <c r="AI12" s="64" t="s">
        <v>2439</v>
      </c>
      <c r="AJ12" s="64"/>
      <c r="AK12" s="76" t="e">
        <f>'charts data'!V21</f>
        <v>#REF!</v>
      </c>
      <c r="AL12" s="76" t="e">
        <f>'charts data'!W21</f>
        <v>#REF!</v>
      </c>
      <c r="AM12" s="76" t="e">
        <f>'charts data'!X21</f>
        <v>#REF!</v>
      </c>
      <c r="AN12" s="76" t="e">
        <f>'charts data'!Y21</f>
        <v>#REF!</v>
      </c>
      <c r="AO12" s="76" t="e">
        <f>'charts data'!Z21</f>
        <v>#REF!</v>
      </c>
      <c r="AP12" s="76" t="e">
        <f>IF('charts data'!$AD$10=0,'charts data'!$AD21,'charts data'!$AE21)</f>
        <v>#REF!</v>
      </c>
    </row>
    <row r="13" spans="1:42">
      <c r="A13" s="32"/>
      <c r="B13" s="32"/>
      <c r="C13" s="32"/>
      <c r="D13" s="32"/>
      <c r="E13" s="32"/>
      <c r="F13" s="32"/>
      <c r="G13" s="52"/>
      <c r="H13" s="52"/>
      <c r="I13" s="52"/>
      <c r="J13" s="52"/>
      <c r="K13" s="52"/>
      <c r="L13" s="52"/>
      <c r="M13" s="52"/>
      <c r="N13" s="52"/>
      <c r="O13" s="52"/>
      <c r="P13" s="52"/>
      <c r="Q13" s="52"/>
      <c r="R13" s="64"/>
      <c r="S13" s="64"/>
      <c r="T13" s="64"/>
      <c r="U13" s="65" t="e">
        <f t="shared" si="0"/>
        <v>#REF!</v>
      </c>
      <c r="V13" s="64" t="s">
        <v>46</v>
      </c>
      <c r="W13" s="65" t="e">
        <f t="shared" si="1"/>
        <v>#REF!</v>
      </c>
      <c r="X13" s="64" t="e">
        <f t="shared" si="2"/>
        <v>#REF!</v>
      </c>
      <c r="Y13" s="64" t="s">
        <v>2440</v>
      </c>
      <c r="Z13" s="64" t="s">
        <v>2430</v>
      </c>
      <c r="AA13" s="64" t="s">
        <v>2440</v>
      </c>
      <c r="AB13" s="64"/>
      <c r="AC13" s="64"/>
      <c r="AD13" s="64"/>
      <c r="AE13" s="64"/>
      <c r="AF13" s="64"/>
      <c r="AG13" s="64"/>
      <c r="AH13" s="64" t="s">
        <v>46</v>
      </c>
      <c r="AI13" s="64" t="s">
        <v>2440</v>
      </c>
      <c r="AJ13" s="64"/>
      <c r="AK13" s="76" t="e">
        <f>'charts data'!V22</f>
        <v>#REF!</v>
      </c>
      <c r="AL13" s="76" t="e">
        <f>'charts data'!W22</f>
        <v>#REF!</v>
      </c>
      <c r="AM13" s="76" t="e">
        <f>'charts data'!X22</f>
        <v>#REF!</v>
      </c>
      <c r="AN13" s="76" t="e">
        <f>'charts data'!Y22</f>
        <v>#REF!</v>
      </c>
      <c r="AO13" s="76" t="e">
        <f>'charts data'!Z22</f>
        <v>#REF!</v>
      </c>
      <c r="AP13" s="76" t="e">
        <f>IF('charts data'!$AD$10=0,'charts data'!$AD22,'charts data'!$AE22)</f>
        <v>#REF!</v>
      </c>
    </row>
    <row r="14" spans="1:42">
      <c r="A14" s="32"/>
      <c r="B14" s="32"/>
      <c r="C14" s="32"/>
      <c r="D14" s="32"/>
      <c r="E14" s="32"/>
      <c r="F14" s="32"/>
      <c r="G14" s="52"/>
      <c r="H14" s="52"/>
      <c r="I14" s="52"/>
      <c r="J14" s="52"/>
      <c r="K14" s="52"/>
      <c r="L14" s="52"/>
      <c r="M14" s="52"/>
      <c r="N14" s="52"/>
      <c r="O14" s="52"/>
      <c r="P14" s="52"/>
      <c r="Q14" s="52"/>
      <c r="R14" s="64"/>
      <c r="S14" s="64"/>
      <c r="T14" s="64"/>
      <c r="U14" s="65" t="e">
        <f t="shared" si="0"/>
        <v>#REF!</v>
      </c>
      <c r="V14" s="64" t="s">
        <v>48</v>
      </c>
      <c r="W14" s="65" t="e">
        <f t="shared" si="1"/>
        <v>#REF!</v>
      </c>
      <c r="X14" s="64" t="e">
        <f t="shared" si="2"/>
        <v>#REF!</v>
      </c>
      <c r="Y14" s="64" t="s">
        <v>2441</v>
      </c>
      <c r="Z14" s="64" t="s">
        <v>2430</v>
      </c>
      <c r="AA14" s="64" t="s">
        <v>2441</v>
      </c>
      <c r="AB14" s="64"/>
      <c r="AC14" s="64"/>
      <c r="AD14" s="64"/>
      <c r="AE14" s="64"/>
      <c r="AF14" s="64"/>
      <c r="AG14" s="64"/>
      <c r="AH14" s="64" t="s">
        <v>48</v>
      </c>
      <c r="AI14" s="64" t="s">
        <v>2441</v>
      </c>
      <c r="AJ14" s="64"/>
      <c r="AK14" s="76" t="e">
        <f>'charts data'!V23</f>
        <v>#REF!</v>
      </c>
      <c r="AL14" s="76" t="e">
        <f>'charts data'!W23</f>
        <v>#REF!</v>
      </c>
      <c r="AM14" s="76" t="e">
        <f>'charts data'!X23</f>
        <v>#REF!</v>
      </c>
      <c r="AN14" s="76" t="e">
        <f>'charts data'!Y23</f>
        <v>#REF!</v>
      </c>
      <c r="AO14" s="76" t="e">
        <f>'charts data'!Z23</f>
        <v>#REF!</v>
      </c>
      <c r="AP14" s="76" t="e">
        <f>IF('charts data'!$AD$10=0,'charts data'!$AD23,'charts data'!$AE23)</f>
        <v>#REF!</v>
      </c>
    </row>
    <row r="15" spans="1:42">
      <c r="A15" s="32"/>
      <c r="B15" s="32"/>
      <c r="C15" s="32"/>
      <c r="D15" s="32"/>
      <c r="E15" s="32"/>
      <c r="F15" s="32"/>
      <c r="G15" s="52"/>
      <c r="H15" s="52"/>
      <c r="I15" s="52"/>
      <c r="J15" s="52"/>
      <c r="K15" s="52"/>
      <c r="L15" s="52"/>
      <c r="M15" s="52"/>
      <c r="N15" s="52"/>
      <c r="O15" s="52"/>
      <c r="P15" s="52"/>
      <c r="Q15" s="52"/>
      <c r="R15" s="64"/>
      <c r="S15" s="64"/>
      <c r="T15" s="64"/>
      <c r="U15" s="65" t="e">
        <f t="shared" si="0"/>
        <v>#REF!</v>
      </c>
      <c r="V15" s="64" t="s">
        <v>50</v>
      </c>
      <c r="W15" s="65" t="e">
        <f t="shared" si="1"/>
        <v>#REF!</v>
      </c>
      <c r="X15" s="64" t="e">
        <f t="shared" si="2"/>
        <v>#REF!</v>
      </c>
      <c r="Y15" s="64" t="s">
        <v>2442</v>
      </c>
      <c r="Z15" s="64" t="s">
        <v>2430</v>
      </c>
      <c r="AA15" s="64" t="s">
        <v>2443</v>
      </c>
      <c r="AB15" s="64"/>
      <c r="AC15" s="64"/>
      <c r="AD15" s="64"/>
      <c r="AE15" s="64"/>
      <c r="AF15" s="64"/>
      <c r="AG15" s="64"/>
      <c r="AH15" s="64" t="s">
        <v>50</v>
      </c>
      <c r="AI15" s="64" t="s">
        <v>2443</v>
      </c>
      <c r="AJ15" s="64"/>
      <c r="AK15" s="76" t="e">
        <f>'charts data'!V24</f>
        <v>#REF!</v>
      </c>
      <c r="AL15" s="76" t="e">
        <f>'charts data'!W24</f>
        <v>#REF!</v>
      </c>
      <c r="AM15" s="76" t="e">
        <f>'charts data'!X24</f>
        <v>#REF!</v>
      </c>
      <c r="AN15" s="76" t="e">
        <f>'charts data'!Y24</f>
        <v>#REF!</v>
      </c>
      <c r="AO15" s="76" t="e">
        <f>'charts data'!Z24</f>
        <v>#REF!</v>
      </c>
      <c r="AP15" s="76" t="e">
        <f>IF('charts data'!$AD$10=0,'charts data'!$AD24,'charts data'!$AE24)</f>
        <v>#REF!</v>
      </c>
    </row>
    <row r="16" spans="1:42">
      <c r="A16" s="32"/>
      <c r="B16" s="32"/>
      <c r="C16" s="32"/>
      <c r="D16" s="32"/>
      <c r="E16" s="32"/>
      <c r="F16" s="32"/>
      <c r="G16" s="52"/>
      <c r="H16" s="52"/>
      <c r="I16" s="52"/>
      <c r="J16" s="52"/>
      <c r="K16" s="52"/>
      <c r="L16" s="52"/>
      <c r="M16" s="52"/>
      <c r="N16" s="52"/>
      <c r="O16" s="52"/>
      <c r="P16" s="52"/>
      <c r="Q16" s="52"/>
      <c r="R16" s="64"/>
      <c r="S16" s="64"/>
      <c r="T16" s="64"/>
      <c r="U16" s="65" t="e">
        <f t="shared" si="0"/>
        <v>#REF!</v>
      </c>
      <c r="V16" s="64" t="s">
        <v>52</v>
      </c>
      <c r="W16" s="65" t="e">
        <f t="shared" si="1"/>
        <v>#REF!</v>
      </c>
      <c r="X16" s="64" t="e">
        <f t="shared" si="2"/>
        <v>#REF!</v>
      </c>
      <c r="Y16" s="64" t="s">
        <v>2444</v>
      </c>
      <c r="Z16" s="64" t="s">
        <v>2430</v>
      </c>
      <c r="AA16" s="64" t="s">
        <v>2445</v>
      </c>
      <c r="AB16" s="64"/>
      <c r="AC16" s="64"/>
      <c r="AD16" s="64"/>
      <c r="AE16" s="64"/>
      <c r="AF16" s="64"/>
      <c r="AG16" s="64"/>
      <c r="AH16" s="64" t="s">
        <v>52</v>
      </c>
      <c r="AI16" s="64" t="s">
        <v>2445</v>
      </c>
      <c r="AJ16" s="64"/>
      <c r="AK16" s="76" t="e">
        <f>'charts data'!V25</f>
        <v>#REF!</v>
      </c>
      <c r="AL16" s="76" t="e">
        <f>'charts data'!W25</f>
        <v>#REF!</v>
      </c>
      <c r="AM16" s="76" t="e">
        <f>'charts data'!X25</f>
        <v>#REF!</v>
      </c>
      <c r="AN16" s="76" t="e">
        <f>'charts data'!Y25</f>
        <v>#REF!</v>
      </c>
      <c r="AO16" s="76" t="e">
        <f>'charts data'!Z25</f>
        <v>#REF!</v>
      </c>
      <c r="AP16" s="76" t="e">
        <f>IF('charts data'!$AD$10=0,'charts data'!$AD25,'charts data'!$AE25)</f>
        <v>#REF!</v>
      </c>
    </row>
    <row r="17" spans="1:42">
      <c r="A17" s="32"/>
      <c r="B17" s="32"/>
      <c r="C17" s="32"/>
      <c r="D17" s="32"/>
      <c r="E17" s="32"/>
      <c r="F17" s="32"/>
      <c r="G17" s="52"/>
      <c r="H17" s="52"/>
      <c r="I17" s="52"/>
      <c r="J17" s="52"/>
      <c r="K17" s="52"/>
      <c r="L17" s="52"/>
      <c r="M17" s="52"/>
      <c r="N17" s="52"/>
      <c r="O17" s="52"/>
      <c r="P17" s="52"/>
      <c r="Q17" s="52"/>
      <c r="R17" s="64"/>
      <c r="S17" s="64"/>
      <c r="T17" s="64"/>
      <c r="U17" s="72" t="e">
        <f t="shared" si="0"/>
        <v>#REF!</v>
      </c>
      <c r="V17" s="64" t="s">
        <v>54</v>
      </c>
      <c r="W17" s="65" t="e">
        <f t="shared" si="1"/>
        <v>#REF!</v>
      </c>
      <c r="X17" s="64" t="e">
        <f t="shared" si="2"/>
        <v>#REF!</v>
      </c>
      <c r="Y17" s="64" t="s">
        <v>2446</v>
      </c>
      <c r="Z17" s="64" t="s">
        <v>2430</v>
      </c>
      <c r="AA17" s="64" t="s">
        <v>2446</v>
      </c>
      <c r="AB17" s="64"/>
      <c r="AC17" s="64"/>
      <c r="AD17" s="64"/>
      <c r="AE17" s="64"/>
      <c r="AF17" s="64"/>
      <c r="AG17" s="64"/>
      <c r="AH17" s="64" t="s">
        <v>54</v>
      </c>
      <c r="AI17" s="64" t="s">
        <v>2446</v>
      </c>
      <c r="AJ17" s="64"/>
      <c r="AK17" s="76" t="e">
        <f>'charts data'!V26</f>
        <v>#REF!</v>
      </c>
      <c r="AL17" s="76" t="e">
        <f>'charts data'!W26</f>
        <v>#REF!</v>
      </c>
      <c r="AM17" s="76" t="e">
        <f>'charts data'!X26</f>
        <v>#REF!</v>
      </c>
      <c r="AN17" s="76" t="e">
        <f>'charts data'!Y26</f>
        <v>#REF!</v>
      </c>
      <c r="AO17" s="76" t="e">
        <f>'charts data'!Z26</f>
        <v>#REF!</v>
      </c>
      <c r="AP17" s="76" t="e">
        <f>IF('charts data'!$AD$10=0,'charts data'!$AD26,'charts data'!$AE26)</f>
        <v>#REF!</v>
      </c>
    </row>
    <row r="18" spans="1:42">
      <c r="A18" s="32"/>
      <c r="B18" s="32"/>
      <c r="C18" s="32"/>
      <c r="D18" s="32"/>
      <c r="E18" s="32"/>
      <c r="F18" s="32"/>
      <c r="G18" s="52"/>
      <c r="H18" s="52"/>
      <c r="I18" s="52"/>
      <c r="J18" s="52"/>
      <c r="K18" s="52"/>
      <c r="L18" s="52"/>
      <c r="M18" s="52"/>
      <c r="N18" s="52"/>
      <c r="O18" s="52"/>
      <c r="P18" s="52"/>
      <c r="Q18" s="52"/>
      <c r="R18" s="64"/>
      <c r="S18" s="64"/>
      <c r="T18" s="64"/>
      <c r="U18" s="65" t="e">
        <f t="shared" si="0"/>
        <v>#REF!</v>
      </c>
      <c r="V18" s="64" t="s">
        <v>56</v>
      </c>
      <c r="W18" s="65" t="e">
        <f t="shared" si="1"/>
        <v>#REF!</v>
      </c>
      <c r="X18" s="64" t="e">
        <f t="shared" si="2"/>
        <v>#REF!</v>
      </c>
      <c r="Y18" s="64" t="s">
        <v>2447</v>
      </c>
      <c r="Z18" s="64" t="s">
        <v>2430</v>
      </c>
      <c r="AA18" s="64" t="s">
        <v>2447</v>
      </c>
      <c r="AB18" s="64"/>
      <c r="AC18" s="64"/>
      <c r="AD18" s="64"/>
      <c r="AE18" s="64"/>
      <c r="AF18" s="64"/>
      <c r="AG18" s="64"/>
      <c r="AH18" s="64" t="s">
        <v>56</v>
      </c>
      <c r="AI18" s="64" t="s">
        <v>2447</v>
      </c>
      <c r="AJ18" s="64"/>
      <c r="AK18" s="76" t="e">
        <f>'charts data'!V27</f>
        <v>#REF!</v>
      </c>
      <c r="AL18" s="76" t="e">
        <f>'charts data'!W27</f>
        <v>#REF!</v>
      </c>
      <c r="AM18" s="76" t="e">
        <f>'charts data'!X27</f>
        <v>#REF!</v>
      </c>
      <c r="AN18" s="76" t="e">
        <f>'charts data'!Y27</f>
        <v>#REF!</v>
      </c>
      <c r="AO18" s="76" t="e">
        <f>'charts data'!Z27</f>
        <v>#REF!</v>
      </c>
      <c r="AP18" s="76" t="e">
        <f>IF('charts data'!$AD$10=0,'charts data'!$AD27,'charts data'!$AE27)</f>
        <v>#REF!</v>
      </c>
    </row>
    <row r="19" spans="1:42">
      <c r="A19" s="32"/>
      <c r="B19" s="32"/>
      <c r="C19" s="32"/>
      <c r="D19" s="32"/>
      <c r="E19" s="32"/>
      <c r="F19" s="32"/>
      <c r="G19" s="52"/>
      <c r="H19" s="52"/>
      <c r="I19" s="52"/>
      <c r="J19" s="52"/>
      <c r="K19" s="52"/>
      <c r="L19" s="52"/>
      <c r="M19" s="52"/>
      <c r="N19" s="52"/>
      <c r="O19" s="52"/>
      <c r="P19" s="52"/>
      <c r="Q19" s="52"/>
      <c r="R19" s="64"/>
      <c r="S19" s="64"/>
      <c r="T19" s="64"/>
      <c r="U19" s="65" t="e">
        <f t="shared" si="0"/>
        <v>#REF!</v>
      </c>
      <c r="V19" s="64" t="s">
        <v>58</v>
      </c>
      <c r="W19" s="65" t="e">
        <f t="shared" si="1"/>
        <v>#REF!</v>
      </c>
      <c r="X19" s="64" t="e">
        <f t="shared" si="2"/>
        <v>#REF!</v>
      </c>
      <c r="Y19" s="64" t="s">
        <v>2445</v>
      </c>
      <c r="Z19" s="64" t="s">
        <v>2430</v>
      </c>
      <c r="AA19" s="64" t="s">
        <v>2448</v>
      </c>
      <c r="AB19" s="64"/>
      <c r="AC19" s="64"/>
      <c r="AD19" s="64"/>
      <c r="AE19" s="64"/>
      <c r="AF19" s="64"/>
      <c r="AG19" s="64"/>
      <c r="AH19" s="64" t="s">
        <v>58</v>
      </c>
      <c r="AI19" s="64" t="s">
        <v>2448</v>
      </c>
      <c r="AJ19" s="64"/>
      <c r="AK19" s="76" t="e">
        <f>'charts data'!V28</f>
        <v>#REF!</v>
      </c>
      <c r="AL19" s="76" t="e">
        <f>'charts data'!W28</f>
        <v>#REF!</v>
      </c>
      <c r="AM19" s="76" t="e">
        <f>'charts data'!X28</f>
        <v>#REF!</v>
      </c>
      <c r="AN19" s="76" t="e">
        <f>'charts data'!Y28</f>
        <v>#REF!</v>
      </c>
      <c r="AO19" s="76" t="e">
        <f>'charts data'!Z28</f>
        <v>#REF!</v>
      </c>
      <c r="AP19" s="76" t="e">
        <f>IF('charts data'!$AD$10=0,'charts data'!$AD28,'charts data'!$AE28)</f>
        <v>#REF!</v>
      </c>
    </row>
    <row r="20" spans="1:42">
      <c r="A20" s="32"/>
      <c r="B20" s="32"/>
      <c r="C20" s="32"/>
      <c r="D20" s="32"/>
      <c r="E20" s="32"/>
      <c r="F20" s="32"/>
      <c r="G20" s="52"/>
      <c r="H20" s="52"/>
      <c r="I20" s="52"/>
      <c r="J20" s="52"/>
      <c r="K20" s="52"/>
      <c r="L20" s="52"/>
      <c r="M20" s="52"/>
      <c r="N20" s="52"/>
      <c r="O20" s="52"/>
      <c r="P20" s="52"/>
      <c r="Q20" s="52"/>
      <c r="R20" s="64"/>
      <c r="S20" s="64"/>
      <c r="T20" s="64"/>
      <c r="U20" s="65" t="e">
        <f t="shared" si="0"/>
        <v>#REF!</v>
      </c>
      <c r="V20" s="64" t="s">
        <v>60</v>
      </c>
      <c r="W20" s="65" t="e">
        <f t="shared" si="1"/>
        <v>#REF!</v>
      </c>
      <c r="X20" s="64" t="e">
        <f t="shared" si="2"/>
        <v>#REF!</v>
      </c>
      <c r="Y20" s="64" t="s">
        <v>2449</v>
      </c>
      <c r="Z20" s="64" t="s">
        <v>2430</v>
      </c>
      <c r="AA20" s="64" t="s">
        <v>2449</v>
      </c>
      <c r="AB20" s="64"/>
      <c r="AC20" s="64"/>
      <c r="AD20" s="64"/>
      <c r="AE20" s="64"/>
      <c r="AF20" s="64"/>
      <c r="AG20" s="64"/>
      <c r="AH20" s="64" t="s">
        <v>60</v>
      </c>
      <c r="AI20" s="64" t="s">
        <v>2449</v>
      </c>
      <c r="AJ20" s="64"/>
      <c r="AK20" s="76" t="e">
        <f>'charts data'!V29</f>
        <v>#REF!</v>
      </c>
      <c r="AL20" s="76" t="e">
        <f>'charts data'!W29</f>
        <v>#REF!</v>
      </c>
      <c r="AM20" s="76" t="e">
        <f>'charts data'!X29</f>
        <v>#REF!</v>
      </c>
      <c r="AN20" s="76" t="e">
        <f>'charts data'!Y29</f>
        <v>#REF!</v>
      </c>
      <c r="AO20" s="76" t="e">
        <f>'charts data'!Z29</f>
        <v>#REF!</v>
      </c>
      <c r="AP20" s="76" t="e">
        <f>IF('charts data'!$AD$10=0,'charts data'!$AD29,'charts data'!$AE29)</f>
        <v>#REF!</v>
      </c>
    </row>
    <row r="21" spans="1:42">
      <c r="A21" s="32"/>
      <c r="B21" s="32"/>
      <c r="C21" s="32"/>
      <c r="D21" s="32"/>
      <c r="E21" s="32"/>
      <c r="F21" s="32"/>
      <c r="G21" s="52"/>
      <c r="H21" s="52"/>
      <c r="I21" s="52"/>
      <c r="J21" s="52"/>
      <c r="K21" s="52"/>
      <c r="L21" s="52"/>
      <c r="M21" s="52"/>
      <c r="N21" s="52"/>
      <c r="O21" s="52"/>
      <c r="P21" s="52"/>
      <c r="Q21" s="52"/>
      <c r="R21" s="64" t="s">
        <v>2450</v>
      </c>
      <c r="S21" s="64" t="s">
        <v>2451</v>
      </c>
      <c r="T21" s="64"/>
      <c r="U21" s="65" t="e">
        <f t="shared" si="0"/>
        <v>#REF!</v>
      </c>
      <c r="V21" s="64" t="s">
        <v>62</v>
      </c>
      <c r="W21" s="65" t="e">
        <f t="shared" si="1"/>
        <v>#REF!</v>
      </c>
      <c r="X21" s="64" t="e">
        <f t="shared" si="2"/>
        <v>#REF!</v>
      </c>
      <c r="Y21" s="64" t="s">
        <v>2452</v>
      </c>
      <c r="Z21" s="64" t="s">
        <v>2430</v>
      </c>
      <c r="AA21" s="64" t="s">
        <v>2452</v>
      </c>
      <c r="AB21" s="64"/>
      <c r="AC21" s="64"/>
      <c r="AD21" s="64"/>
      <c r="AE21" s="64"/>
      <c r="AF21" s="64"/>
      <c r="AG21" s="64"/>
      <c r="AH21" s="64" t="s">
        <v>62</v>
      </c>
      <c r="AI21" s="64" t="s">
        <v>2452</v>
      </c>
      <c r="AJ21" s="64"/>
      <c r="AK21" s="76" t="e">
        <f>'charts data'!V30</f>
        <v>#REF!</v>
      </c>
      <c r="AL21" s="76" t="e">
        <f>'charts data'!W30</f>
        <v>#REF!</v>
      </c>
      <c r="AM21" s="76" t="e">
        <f>'charts data'!X30</f>
        <v>#REF!</v>
      </c>
      <c r="AN21" s="76" t="e">
        <f>'charts data'!Y30</f>
        <v>#REF!</v>
      </c>
      <c r="AO21" s="76" t="e">
        <f>'charts data'!Z30</f>
        <v>#REF!</v>
      </c>
      <c r="AP21" s="76" t="e">
        <f>IF('charts data'!$AD$10=0,'charts data'!$AD30,'charts data'!$AE30)</f>
        <v>#REF!</v>
      </c>
    </row>
    <row r="22" spans="1:42">
      <c r="A22" s="32"/>
      <c r="B22" s="32"/>
      <c r="C22" s="32"/>
      <c r="D22" s="32"/>
      <c r="E22" s="32"/>
      <c r="F22" s="32"/>
      <c r="G22" s="52"/>
      <c r="H22" s="52"/>
      <c r="I22" s="52"/>
      <c r="J22" s="52"/>
      <c r="K22" s="52"/>
      <c r="L22" s="52"/>
      <c r="M22" s="52"/>
      <c r="N22" s="52"/>
      <c r="O22" s="52"/>
      <c r="P22" s="52"/>
      <c r="Q22" s="52"/>
      <c r="R22" s="65">
        <v>10</v>
      </c>
      <c r="S22" s="66">
        <v>1279309</v>
      </c>
      <c r="T22" s="65">
        <f t="shared" ref="T22:T27" si="3">R22</f>
        <v>10</v>
      </c>
      <c r="U22" s="65" t="e">
        <f t="shared" si="0"/>
        <v>#REF!</v>
      </c>
      <c r="V22" s="64" t="s">
        <v>1366</v>
      </c>
      <c r="W22" s="65" t="e">
        <f t="shared" si="1"/>
        <v>#REF!</v>
      </c>
      <c r="X22" s="64" t="e">
        <f t="shared" si="2"/>
        <v>#REF!</v>
      </c>
      <c r="Y22" s="64" t="s">
        <v>2453</v>
      </c>
      <c r="Z22" s="64" t="s">
        <v>1333</v>
      </c>
      <c r="AA22" s="64" t="s">
        <v>2453</v>
      </c>
      <c r="AB22" s="64"/>
      <c r="AC22" s="64"/>
      <c r="AD22" s="64"/>
      <c r="AE22" s="64"/>
      <c r="AF22" s="64"/>
      <c r="AG22" s="64"/>
      <c r="AH22" s="64" t="s">
        <v>1366</v>
      </c>
      <c r="AI22" s="64" t="s">
        <v>2453</v>
      </c>
      <c r="AJ22" s="64"/>
      <c r="AK22" s="76" t="e">
        <f>'charts data'!V31</f>
        <v>#REF!</v>
      </c>
      <c r="AL22" s="76" t="e">
        <f>'charts data'!W31</f>
        <v>#REF!</v>
      </c>
      <c r="AM22" s="76" t="e">
        <f>'charts data'!X31</f>
        <v>#REF!</v>
      </c>
      <c r="AN22" s="76" t="e">
        <f>'charts data'!Y31</f>
        <v>#REF!</v>
      </c>
      <c r="AO22" s="76" t="e">
        <f>'charts data'!Z31</f>
        <v>#REF!</v>
      </c>
      <c r="AP22" s="76" t="e">
        <f>IF('charts data'!$AD$10=0,'charts data'!$AD31,'charts data'!$AE31)</f>
        <v>#REF!</v>
      </c>
    </row>
    <row r="23" spans="1:42">
      <c r="A23" s="32"/>
      <c r="B23" s="32"/>
      <c r="C23" s="32"/>
      <c r="D23" s="32"/>
      <c r="E23" s="32"/>
      <c r="F23" s="32"/>
      <c r="G23" s="52"/>
      <c r="H23" s="52"/>
      <c r="I23" s="52"/>
      <c r="J23" s="52"/>
      <c r="K23" s="52"/>
      <c r="L23" s="52"/>
      <c r="M23" s="52"/>
      <c r="N23" s="52"/>
      <c r="O23" s="52"/>
      <c r="P23" s="52"/>
      <c r="Q23" s="52"/>
      <c r="R23" s="65">
        <v>5</v>
      </c>
      <c r="S23" s="66">
        <v>123456</v>
      </c>
      <c r="T23" s="65">
        <f t="shared" si="3"/>
        <v>5</v>
      </c>
      <c r="U23" s="65" t="e">
        <f t="shared" si="0"/>
        <v>#REF!</v>
      </c>
      <c r="V23" s="64" t="s">
        <v>1368</v>
      </c>
      <c r="W23" s="65" t="e">
        <f t="shared" si="1"/>
        <v>#REF!</v>
      </c>
      <c r="X23" s="64" t="e">
        <f t="shared" si="2"/>
        <v>#REF!</v>
      </c>
      <c r="Y23" s="64" t="s">
        <v>2454</v>
      </c>
      <c r="Z23" s="64" t="s">
        <v>1333</v>
      </c>
      <c r="AA23" s="64" t="s">
        <v>2454</v>
      </c>
      <c r="AB23" s="64"/>
      <c r="AC23" s="64"/>
      <c r="AD23" s="64"/>
      <c r="AE23" s="64"/>
      <c r="AF23" s="64"/>
      <c r="AG23" s="64"/>
      <c r="AH23" s="64" t="s">
        <v>1368</v>
      </c>
      <c r="AI23" s="64" t="s">
        <v>2454</v>
      </c>
      <c r="AJ23" s="64"/>
      <c r="AK23" s="76" t="e">
        <f>'charts data'!V32</f>
        <v>#REF!</v>
      </c>
      <c r="AL23" s="76" t="e">
        <f>'charts data'!W32</f>
        <v>#REF!</v>
      </c>
      <c r="AM23" s="76" t="e">
        <f>'charts data'!X32</f>
        <v>#REF!</v>
      </c>
      <c r="AN23" s="76" t="e">
        <f>'charts data'!Y32</f>
        <v>#REF!</v>
      </c>
      <c r="AO23" s="76" t="e">
        <f>'charts data'!Z32</f>
        <v>#REF!</v>
      </c>
      <c r="AP23" s="76" t="e">
        <f>IF('charts data'!$AD$10=0,'charts data'!$AD32,'charts data'!$AE32)</f>
        <v>#REF!</v>
      </c>
    </row>
    <row r="24" spans="1:42">
      <c r="A24" s="32"/>
      <c r="B24" s="32"/>
      <c r="C24" s="32"/>
      <c r="D24" s="32"/>
      <c r="E24" s="32"/>
      <c r="F24" s="32"/>
      <c r="G24" s="52"/>
      <c r="H24" s="52"/>
      <c r="I24" s="52"/>
      <c r="J24" s="52"/>
      <c r="K24" s="52"/>
      <c r="L24" s="52"/>
      <c r="M24" s="52"/>
      <c r="N24" s="52"/>
      <c r="O24" s="52"/>
      <c r="P24" s="52"/>
      <c r="Q24" s="52"/>
      <c r="R24" s="65">
        <f>0</f>
        <v>0</v>
      </c>
      <c r="S24" s="67">
        <v>8912895</v>
      </c>
      <c r="T24" s="65">
        <f t="shared" si="3"/>
        <v>0</v>
      </c>
      <c r="U24" s="65" t="e">
        <f t="shared" si="0"/>
        <v>#REF!</v>
      </c>
      <c r="V24" s="64" t="s">
        <v>1370</v>
      </c>
      <c r="W24" s="65" t="e">
        <f t="shared" si="1"/>
        <v>#REF!</v>
      </c>
      <c r="X24" s="64" t="e">
        <f t="shared" si="2"/>
        <v>#REF!</v>
      </c>
      <c r="Y24" s="64" t="s">
        <v>2455</v>
      </c>
      <c r="Z24" s="64" t="s">
        <v>1333</v>
      </c>
      <c r="AA24" s="64" t="s">
        <v>2455</v>
      </c>
      <c r="AB24" s="64"/>
      <c r="AC24" s="64"/>
      <c r="AD24" s="64"/>
      <c r="AE24" s="64"/>
      <c r="AF24" s="64"/>
      <c r="AG24" s="64"/>
      <c r="AH24" s="64" t="s">
        <v>1370</v>
      </c>
      <c r="AI24" s="64" t="s">
        <v>2455</v>
      </c>
      <c r="AJ24" s="64"/>
      <c r="AK24" s="76" t="e">
        <f>'charts data'!V33</f>
        <v>#REF!</v>
      </c>
      <c r="AL24" s="76" t="e">
        <f>'charts data'!W33</f>
        <v>#REF!</v>
      </c>
      <c r="AM24" s="76" t="e">
        <f>'charts data'!X33</f>
        <v>#REF!</v>
      </c>
      <c r="AN24" s="76" t="e">
        <f>'charts data'!Y33</f>
        <v>#REF!</v>
      </c>
      <c r="AO24" s="76" t="e">
        <f>'charts data'!Z33</f>
        <v>#REF!</v>
      </c>
      <c r="AP24" s="76" t="e">
        <f>IF('charts data'!$AD$10=0,'charts data'!$AD33,'charts data'!$AE33)</f>
        <v>#REF!</v>
      </c>
    </row>
    <row r="25" spans="1:42">
      <c r="A25" s="32"/>
      <c r="B25" s="32"/>
      <c r="C25" s="32"/>
      <c r="D25" s="32"/>
      <c r="E25" s="32"/>
      <c r="F25" s="32"/>
      <c r="G25" s="52"/>
      <c r="H25" s="52"/>
      <c r="I25" s="52"/>
      <c r="J25" s="52"/>
      <c r="K25" s="52"/>
      <c r="L25" s="52"/>
      <c r="M25" s="52"/>
      <c r="N25" s="52"/>
      <c r="O25" s="52"/>
      <c r="P25" s="52"/>
      <c r="Q25" s="52"/>
      <c r="R25" s="65">
        <v>-5</v>
      </c>
      <c r="S25" s="67">
        <v>52479</v>
      </c>
      <c r="T25" s="65">
        <f t="shared" si="3"/>
        <v>-5</v>
      </c>
      <c r="U25" s="65" t="e">
        <f t="shared" si="0"/>
        <v>#REF!</v>
      </c>
      <c r="V25" s="64" t="s">
        <v>70</v>
      </c>
      <c r="W25" s="65" t="e">
        <f t="shared" si="1"/>
        <v>#REF!</v>
      </c>
      <c r="X25" s="64" t="e">
        <f t="shared" si="2"/>
        <v>#REF!</v>
      </c>
      <c r="Y25" s="64" t="s">
        <v>2456</v>
      </c>
      <c r="Z25" s="64" t="s">
        <v>1333</v>
      </c>
      <c r="AA25" s="64" t="s">
        <v>2456</v>
      </c>
      <c r="AB25" s="64"/>
      <c r="AC25" s="64"/>
      <c r="AD25" s="64"/>
      <c r="AE25" s="64"/>
      <c r="AF25" s="64"/>
      <c r="AG25" s="64"/>
      <c r="AH25" s="64" t="s">
        <v>70</v>
      </c>
      <c r="AI25" s="64" t="s">
        <v>2456</v>
      </c>
      <c r="AJ25" s="64"/>
      <c r="AK25" s="76" t="e">
        <f>'charts data'!V34</f>
        <v>#REF!</v>
      </c>
      <c r="AL25" s="76" t="e">
        <f>'charts data'!W34</f>
        <v>#REF!</v>
      </c>
      <c r="AM25" s="76" t="e">
        <f>'charts data'!X34</f>
        <v>#REF!</v>
      </c>
      <c r="AN25" s="76" t="e">
        <f>'charts data'!Y34</f>
        <v>#REF!</v>
      </c>
      <c r="AO25" s="76" t="e">
        <f>'charts data'!Z34</f>
        <v>#REF!</v>
      </c>
      <c r="AP25" s="76" t="e">
        <f>IF('charts data'!$AD$10=0,'charts data'!$AD34,'charts data'!$AE34)</f>
        <v>#REF!</v>
      </c>
    </row>
    <row r="26" spans="1:42">
      <c r="A26" s="32"/>
      <c r="B26" s="32"/>
      <c r="C26" s="32"/>
      <c r="D26" s="32"/>
      <c r="E26" s="32"/>
      <c r="F26" s="32"/>
      <c r="G26" s="52"/>
      <c r="H26" s="52"/>
      <c r="I26" s="52"/>
      <c r="J26" s="52"/>
      <c r="K26" s="52"/>
      <c r="L26" s="52"/>
      <c r="M26" s="52"/>
      <c r="N26" s="52"/>
      <c r="O26" s="52"/>
      <c r="P26" s="52"/>
      <c r="Q26" s="52"/>
      <c r="R26" s="65">
        <v>-10</v>
      </c>
      <c r="S26" s="67">
        <v>26367</v>
      </c>
      <c r="T26" s="65">
        <f t="shared" si="3"/>
        <v>-10</v>
      </c>
      <c r="U26" s="65" t="e">
        <f t="shared" si="0"/>
        <v>#REF!</v>
      </c>
      <c r="V26" s="64" t="s">
        <v>72</v>
      </c>
      <c r="W26" s="65" t="e">
        <f t="shared" si="1"/>
        <v>#REF!</v>
      </c>
      <c r="X26" s="64" t="e">
        <f t="shared" si="2"/>
        <v>#REF!</v>
      </c>
      <c r="Y26" s="64" t="s">
        <v>2457</v>
      </c>
      <c r="Z26" s="64" t="s">
        <v>1333</v>
      </c>
      <c r="AA26" s="64" t="s">
        <v>2458</v>
      </c>
      <c r="AB26" s="64"/>
      <c r="AC26" s="64"/>
      <c r="AD26" s="64"/>
      <c r="AE26" s="64"/>
      <c r="AF26" s="64"/>
      <c r="AG26" s="64"/>
      <c r="AH26" s="64" t="s">
        <v>72</v>
      </c>
      <c r="AI26" s="64" t="s">
        <v>2458</v>
      </c>
      <c r="AJ26" s="64"/>
      <c r="AK26" s="76" t="e">
        <f>'charts data'!V35</f>
        <v>#REF!</v>
      </c>
      <c r="AL26" s="76" t="e">
        <f>'charts data'!W35</f>
        <v>#REF!</v>
      </c>
      <c r="AM26" s="76" t="e">
        <f>'charts data'!X35</f>
        <v>#REF!</v>
      </c>
      <c r="AN26" s="76" t="e">
        <f>'charts data'!Y35</f>
        <v>#REF!</v>
      </c>
      <c r="AO26" s="76" t="e">
        <f>'charts data'!Z35</f>
        <v>#REF!</v>
      </c>
      <c r="AP26" s="76" t="e">
        <f>IF('charts data'!$AD$10=0,'charts data'!$AD35,'charts data'!$AE35)</f>
        <v>#REF!</v>
      </c>
    </row>
    <row r="27" spans="1:42">
      <c r="A27" s="32"/>
      <c r="B27" s="32"/>
      <c r="C27" s="32"/>
      <c r="D27" s="32"/>
      <c r="E27" s="32"/>
      <c r="F27" s="32"/>
      <c r="G27" s="52"/>
      <c r="H27" s="52"/>
      <c r="I27" s="52"/>
      <c r="J27" s="52"/>
      <c r="K27" s="52"/>
      <c r="L27" s="52"/>
      <c r="M27" s="52"/>
      <c r="N27" s="52"/>
      <c r="O27" s="52"/>
      <c r="P27" s="52"/>
      <c r="Q27" s="52"/>
      <c r="R27" s="65" t="e">
        <f>T48</f>
        <v>#REF!</v>
      </c>
      <c r="S27" s="68">
        <v>6789</v>
      </c>
      <c r="T27" s="65" t="e">
        <f t="shared" si="3"/>
        <v>#REF!</v>
      </c>
      <c r="U27" s="65" t="e">
        <f t="shared" si="0"/>
        <v>#REF!</v>
      </c>
      <c r="V27" s="64" t="s">
        <v>1371</v>
      </c>
      <c r="W27" s="65" t="e">
        <f t="shared" si="1"/>
        <v>#REF!</v>
      </c>
      <c r="X27" s="64" t="e">
        <f t="shared" si="2"/>
        <v>#REF!</v>
      </c>
      <c r="Y27" s="64" t="s">
        <v>2459</v>
      </c>
      <c r="Z27" s="64" t="s">
        <v>1333</v>
      </c>
      <c r="AA27" s="64" t="s">
        <v>2459</v>
      </c>
      <c r="AB27" s="64"/>
      <c r="AC27" s="64"/>
      <c r="AD27" s="64"/>
      <c r="AE27" s="64"/>
      <c r="AF27" s="64"/>
      <c r="AG27" s="64"/>
      <c r="AH27" s="64" t="s">
        <v>1371</v>
      </c>
      <c r="AI27" s="64" t="s">
        <v>2459</v>
      </c>
      <c r="AJ27" s="64"/>
      <c r="AK27" s="76" t="e">
        <f>'charts data'!V36</f>
        <v>#REF!</v>
      </c>
      <c r="AL27" s="76" t="e">
        <f>'charts data'!W36</f>
        <v>#REF!</v>
      </c>
      <c r="AM27" s="76" t="e">
        <f>'charts data'!X36</f>
        <v>#REF!</v>
      </c>
      <c r="AN27" s="76" t="e">
        <f>'charts data'!Y36</f>
        <v>#REF!</v>
      </c>
      <c r="AO27" s="76" t="e">
        <f>'charts data'!Z36</f>
        <v>#REF!</v>
      </c>
      <c r="AP27" s="76" t="e">
        <f>IF('charts data'!$AD$10=0,'charts data'!$AD36,'charts data'!$AE36)</f>
        <v>#REF!</v>
      </c>
    </row>
    <row r="28" spans="1:42">
      <c r="A28" s="32"/>
      <c r="B28" s="32"/>
      <c r="C28" s="32"/>
      <c r="D28" s="32"/>
      <c r="E28" s="32"/>
      <c r="F28" s="32"/>
      <c r="G28" s="52"/>
      <c r="H28" s="52"/>
      <c r="I28" s="52"/>
      <c r="J28" s="52"/>
      <c r="K28" s="52"/>
      <c r="L28" s="52"/>
      <c r="M28" s="52"/>
      <c r="N28" s="52"/>
      <c r="O28" s="52"/>
      <c r="P28" s="52"/>
      <c r="Q28" s="52"/>
      <c r="R28" s="65"/>
      <c r="S28" s="69"/>
      <c r="T28" s="65"/>
      <c r="U28" s="65" t="e">
        <f t="shared" si="0"/>
        <v>#REF!</v>
      </c>
      <c r="V28" s="64" t="s">
        <v>1372</v>
      </c>
      <c r="W28" s="65" t="e">
        <f t="shared" si="1"/>
        <v>#REF!</v>
      </c>
      <c r="X28" s="64" t="e">
        <f t="shared" si="2"/>
        <v>#REF!</v>
      </c>
      <c r="Y28" s="64" t="s">
        <v>2460</v>
      </c>
      <c r="Z28" s="64" t="s">
        <v>1333</v>
      </c>
      <c r="AA28" s="64" t="s">
        <v>2461</v>
      </c>
      <c r="AB28" s="64"/>
      <c r="AC28" s="64"/>
      <c r="AD28" s="64"/>
      <c r="AE28" s="64"/>
      <c r="AF28" s="64"/>
      <c r="AG28" s="64"/>
      <c r="AH28" s="64" t="s">
        <v>1372</v>
      </c>
      <c r="AI28" s="64" t="s">
        <v>2461</v>
      </c>
      <c r="AJ28" s="64"/>
      <c r="AK28" s="76" t="e">
        <f>'charts data'!V37</f>
        <v>#REF!</v>
      </c>
      <c r="AL28" s="76" t="e">
        <f>'charts data'!W37</f>
        <v>#REF!</v>
      </c>
      <c r="AM28" s="76" t="e">
        <f>'charts data'!X37</f>
        <v>#REF!</v>
      </c>
      <c r="AN28" s="76" t="e">
        <f>'charts data'!Y37</f>
        <v>#REF!</v>
      </c>
      <c r="AO28" s="76" t="e">
        <f>'charts data'!Z37</f>
        <v>#REF!</v>
      </c>
      <c r="AP28" s="76" t="e">
        <f>IF('charts data'!$AD$10=0,'charts data'!$AD37,'charts data'!$AE37)</f>
        <v>#REF!</v>
      </c>
    </row>
    <row r="29" spans="1:42">
      <c r="A29" s="32"/>
      <c r="B29" s="32"/>
      <c r="C29" s="32"/>
      <c r="D29" s="32"/>
      <c r="E29" s="32"/>
      <c r="F29" s="32"/>
      <c r="G29" s="52"/>
      <c r="H29" s="52"/>
      <c r="I29" s="52"/>
      <c r="J29" s="52"/>
      <c r="K29" s="52"/>
      <c r="L29" s="52"/>
      <c r="M29" s="52"/>
      <c r="N29" s="52"/>
      <c r="O29" s="52"/>
      <c r="P29" s="52"/>
      <c r="Q29" s="52"/>
      <c r="R29" s="65"/>
      <c r="S29" s="69"/>
      <c r="T29" s="65"/>
      <c r="U29" s="65" t="e">
        <f t="shared" si="0"/>
        <v>#REF!</v>
      </c>
      <c r="V29" s="64" t="s">
        <v>78</v>
      </c>
      <c r="W29" s="65" t="e">
        <f t="shared" si="1"/>
        <v>#REF!</v>
      </c>
      <c r="X29" s="64" t="e">
        <f t="shared" si="2"/>
        <v>#REF!</v>
      </c>
      <c r="Y29" s="64" t="s">
        <v>2462</v>
      </c>
      <c r="Z29" s="64" t="s">
        <v>1333</v>
      </c>
      <c r="AA29" s="64" t="s">
        <v>2462</v>
      </c>
      <c r="AB29" s="64"/>
      <c r="AC29" s="64"/>
      <c r="AD29" s="64"/>
      <c r="AE29" s="64"/>
      <c r="AF29" s="64"/>
      <c r="AG29" s="64"/>
      <c r="AH29" s="64" t="s">
        <v>78</v>
      </c>
      <c r="AI29" s="64" t="s">
        <v>2462</v>
      </c>
      <c r="AJ29" s="64"/>
      <c r="AK29" s="76" t="e">
        <f>'charts data'!V38</f>
        <v>#REF!</v>
      </c>
      <c r="AL29" s="76" t="e">
        <f>'charts data'!W38</f>
        <v>#REF!</v>
      </c>
      <c r="AM29" s="76" t="e">
        <f>'charts data'!X38</f>
        <v>#REF!</v>
      </c>
      <c r="AN29" s="76" t="e">
        <f>'charts data'!Y38</f>
        <v>#REF!</v>
      </c>
      <c r="AO29" s="76" t="e">
        <f>'charts data'!Z38</f>
        <v>#REF!</v>
      </c>
      <c r="AP29" s="76" t="e">
        <f>IF('charts data'!$AD$10=0,'charts data'!$AD38,'charts data'!$AE38)</f>
        <v>#REF!</v>
      </c>
    </row>
    <row r="30" spans="1:42">
      <c r="A30" s="32"/>
      <c r="B30" s="32"/>
      <c r="C30" s="32"/>
      <c r="D30" s="32"/>
      <c r="E30" s="32"/>
      <c r="F30" s="32"/>
      <c r="G30" s="52"/>
      <c r="H30" s="52"/>
      <c r="I30" s="52"/>
      <c r="J30" s="52"/>
      <c r="K30" s="52"/>
      <c r="L30" s="52"/>
      <c r="M30" s="52"/>
      <c r="N30" s="52"/>
      <c r="O30" s="52"/>
      <c r="P30" s="52"/>
      <c r="Q30" s="52"/>
      <c r="R30" s="66">
        <v>1279309</v>
      </c>
      <c r="S30" s="69"/>
      <c r="T30" s="65"/>
      <c r="U30" s="65" t="e">
        <f t="shared" si="0"/>
        <v>#REF!</v>
      </c>
      <c r="V30" s="64" t="s">
        <v>1373</v>
      </c>
      <c r="W30" s="65" t="e">
        <f t="shared" si="1"/>
        <v>#REF!</v>
      </c>
      <c r="X30" s="64" t="e">
        <f t="shared" si="2"/>
        <v>#REF!</v>
      </c>
      <c r="Y30" s="64" t="s">
        <v>2463</v>
      </c>
      <c r="Z30" s="64" t="s">
        <v>1333</v>
      </c>
      <c r="AA30" s="64" t="s">
        <v>2463</v>
      </c>
      <c r="AB30" s="64"/>
      <c r="AC30" s="64"/>
      <c r="AD30" s="64"/>
      <c r="AE30" s="64"/>
      <c r="AF30" s="64"/>
      <c r="AG30" s="64"/>
      <c r="AH30" s="64" t="s">
        <v>1373</v>
      </c>
      <c r="AI30" s="64" t="s">
        <v>2463</v>
      </c>
      <c r="AJ30" s="64"/>
      <c r="AK30" s="76" t="e">
        <f>'charts data'!V39</f>
        <v>#REF!</v>
      </c>
      <c r="AL30" s="76" t="e">
        <f>'charts data'!W39</f>
        <v>#REF!</v>
      </c>
      <c r="AM30" s="76" t="e">
        <f>'charts data'!X39</f>
        <v>#REF!</v>
      </c>
      <c r="AN30" s="76" t="e">
        <f>'charts data'!Y39</f>
        <v>#REF!</v>
      </c>
      <c r="AO30" s="76" t="e">
        <f>'charts data'!Z39</f>
        <v>#REF!</v>
      </c>
      <c r="AP30" s="76" t="e">
        <f>IF('charts data'!$AD$10=0,'charts data'!$AD39,'charts data'!$AE39)</f>
        <v>#REF!</v>
      </c>
    </row>
    <row r="31" spans="1:42">
      <c r="A31" s="32"/>
      <c r="B31" s="32"/>
      <c r="C31" s="32"/>
      <c r="D31" s="32"/>
      <c r="E31" s="32"/>
      <c r="F31" s="32"/>
      <c r="G31" s="52"/>
      <c r="H31" s="52"/>
      <c r="I31" s="52"/>
      <c r="J31" s="52"/>
      <c r="K31" s="52"/>
      <c r="L31" s="52"/>
      <c r="M31" s="52"/>
      <c r="N31" s="52"/>
      <c r="O31" s="52"/>
      <c r="P31" s="52"/>
      <c r="Q31" s="52"/>
      <c r="R31" s="66">
        <v>123456</v>
      </c>
      <c r="S31" s="69"/>
      <c r="T31" s="65"/>
      <c r="U31" s="65" t="e">
        <f t="shared" si="0"/>
        <v>#REF!</v>
      </c>
      <c r="V31" s="64" t="s">
        <v>1374</v>
      </c>
      <c r="W31" s="65" t="e">
        <f t="shared" si="1"/>
        <v>#REF!</v>
      </c>
      <c r="X31" s="64" t="e">
        <f t="shared" si="2"/>
        <v>#REF!</v>
      </c>
      <c r="Y31" s="64" t="s">
        <v>2464</v>
      </c>
      <c r="Z31" s="64" t="s">
        <v>1333</v>
      </c>
      <c r="AA31" s="64" t="s">
        <v>2465</v>
      </c>
      <c r="AB31" s="64"/>
      <c r="AC31" s="64"/>
      <c r="AD31" s="64"/>
      <c r="AE31" s="64"/>
      <c r="AF31" s="64"/>
      <c r="AG31" s="64"/>
      <c r="AH31" s="64" t="s">
        <v>1374</v>
      </c>
      <c r="AI31" s="64" t="s">
        <v>2465</v>
      </c>
      <c r="AJ31" s="64"/>
      <c r="AK31" s="76" t="e">
        <f>'charts data'!V40</f>
        <v>#REF!</v>
      </c>
      <c r="AL31" s="76" t="e">
        <f>'charts data'!W40</f>
        <v>#REF!</v>
      </c>
      <c r="AM31" s="76" t="e">
        <f>'charts data'!X40</f>
        <v>#REF!</v>
      </c>
      <c r="AN31" s="76" t="e">
        <f>'charts data'!Y40</f>
        <v>#REF!</v>
      </c>
      <c r="AO31" s="76" t="e">
        <f>'charts data'!Z40</f>
        <v>#REF!</v>
      </c>
      <c r="AP31" s="76" t="e">
        <f>IF('charts data'!$AD$10=0,'charts data'!$AD40,'charts data'!$AE40)</f>
        <v>#REF!</v>
      </c>
    </row>
    <row r="32" spans="1:42">
      <c r="A32" s="34" t="s">
        <v>2466</v>
      </c>
      <c r="B32" s="35"/>
      <c r="C32" s="35"/>
      <c r="D32" s="36"/>
      <c r="E32" s="53"/>
      <c r="F32" s="32"/>
      <c r="G32" s="52"/>
      <c r="H32" s="52"/>
      <c r="I32" s="52"/>
      <c r="J32" s="52"/>
      <c r="K32" s="52"/>
      <c r="L32" s="52"/>
      <c r="M32" s="52"/>
      <c r="N32" s="52"/>
      <c r="O32" s="52"/>
      <c r="P32" s="52"/>
      <c r="Q32" s="52"/>
      <c r="R32" s="67">
        <v>8912895</v>
      </c>
      <c r="S32" s="64"/>
      <c r="T32" s="64"/>
      <c r="U32" s="65" t="e">
        <f t="shared" si="0"/>
        <v>#REF!</v>
      </c>
      <c r="V32" s="64" t="s">
        <v>1375</v>
      </c>
      <c r="W32" s="65" t="e">
        <f t="shared" si="1"/>
        <v>#REF!</v>
      </c>
      <c r="X32" s="64" t="e">
        <f t="shared" si="2"/>
        <v>#REF!</v>
      </c>
      <c r="Y32" s="64" t="s">
        <v>2467</v>
      </c>
      <c r="Z32" s="64" t="s">
        <v>1333</v>
      </c>
      <c r="AA32" s="64" t="s">
        <v>2468</v>
      </c>
      <c r="AB32" s="64"/>
      <c r="AC32" s="64"/>
      <c r="AD32" s="64"/>
      <c r="AE32" s="64"/>
      <c r="AF32" s="64"/>
      <c r="AG32" s="64"/>
      <c r="AH32" s="64" t="s">
        <v>1375</v>
      </c>
      <c r="AI32" s="64" t="s">
        <v>2468</v>
      </c>
      <c r="AJ32" s="64"/>
      <c r="AK32" s="76" t="e">
        <f>'charts data'!V41</f>
        <v>#REF!</v>
      </c>
      <c r="AL32" s="76" t="e">
        <f>'charts data'!W41</f>
        <v>#REF!</v>
      </c>
      <c r="AM32" s="76" t="e">
        <f>'charts data'!X41</f>
        <v>#REF!</v>
      </c>
      <c r="AN32" s="76" t="e">
        <f>'charts data'!Y41</f>
        <v>#REF!</v>
      </c>
      <c r="AO32" s="76" t="e">
        <f>'charts data'!Z41</f>
        <v>#REF!</v>
      </c>
      <c r="AP32" s="76" t="e">
        <f>IF('charts data'!$AD$10=0,'charts data'!$AD41,'charts data'!$AE41)</f>
        <v>#REF!</v>
      </c>
    </row>
    <row r="33" spans="1:42">
      <c r="A33" s="37"/>
      <c r="B33" s="38">
        <f>A3</f>
        <v>2013</v>
      </c>
      <c r="C33" s="38"/>
      <c r="D33" s="39"/>
      <c r="E33" s="54"/>
      <c r="F33" s="32"/>
      <c r="G33" s="52"/>
      <c r="H33" s="52"/>
      <c r="I33" s="52"/>
      <c r="J33" s="52"/>
      <c r="K33" s="52"/>
      <c r="L33" s="52"/>
      <c r="M33" s="52"/>
      <c r="N33" s="52"/>
      <c r="O33" s="58"/>
      <c r="P33" s="59" t="s">
        <v>2469</v>
      </c>
      <c r="Q33" s="59"/>
      <c r="R33" s="67">
        <v>52479</v>
      </c>
      <c r="S33" s="64"/>
      <c r="T33" s="64"/>
      <c r="U33" s="65" t="e">
        <f t="shared" si="0"/>
        <v>#REF!</v>
      </c>
      <c r="V33" s="64" t="s">
        <v>86</v>
      </c>
      <c r="W33" s="65" t="e">
        <f t="shared" si="1"/>
        <v>#REF!</v>
      </c>
      <c r="X33" s="64" t="e">
        <f t="shared" si="2"/>
        <v>#REF!</v>
      </c>
      <c r="Y33" s="64" t="s">
        <v>2470</v>
      </c>
      <c r="Z33" s="64" t="s">
        <v>1333</v>
      </c>
      <c r="AA33" s="64" t="s">
        <v>2470</v>
      </c>
      <c r="AB33" s="64"/>
      <c r="AC33" s="64"/>
      <c r="AD33" s="64"/>
      <c r="AE33" s="64"/>
      <c r="AF33" s="64"/>
      <c r="AG33" s="64"/>
      <c r="AH33" s="64" t="s">
        <v>86</v>
      </c>
      <c r="AI33" s="64" t="s">
        <v>2470</v>
      </c>
      <c r="AJ33" s="64"/>
      <c r="AK33" s="76" t="e">
        <f>'charts data'!V42</f>
        <v>#REF!</v>
      </c>
      <c r="AL33" s="76" t="e">
        <f>'charts data'!W42</f>
        <v>#REF!</v>
      </c>
      <c r="AM33" s="76" t="e">
        <f>'charts data'!X42</f>
        <v>#REF!</v>
      </c>
      <c r="AN33" s="76" t="e">
        <f>'charts data'!Y42</f>
        <v>#REF!</v>
      </c>
      <c r="AO33" s="76" t="e">
        <f>'charts data'!Z42</f>
        <v>#REF!</v>
      </c>
      <c r="AP33" s="76" t="e">
        <f>IF('charts data'!$AD$10=0,'charts data'!$AD42,'charts data'!$AE42)</f>
        <v>#REF!</v>
      </c>
    </row>
    <row r="34" spans="1:42">
      <c r="A34" s="37"/>
      <c r="B34" s="40" t="s">
        <v>2471</v>
      </c>
      <c r="C34" s="41"/>
      <c r="D34" s="42"/>
      <c r="E34" s="55" t="s">
        <v>2472</v>
      </c>
      <c r="F34" s="32"/>
      <c r="G34" s="52"/>
      <c r="H34" s="52"/>
      <c r="I34" s="52"/>
      <c r="J34" s="52"/>
      <c r="K34" s="52"/>
      <c r="L34" s="52"/>
      <c r="M34" s="52"/>
      <c r="N34" s="52"/>
      <c r="O34" s="60"/>
      <c r="P34" s="59"/>
      <c r="Q34" s="59"/>
      <c r="R34" s="67">
        <v>26367</v>
      </c>
      <c r="S34" s="64"/>
      <c r="T34" s="64"/>
      <c r="U34" s="65" t="e">
        <f t="shared" si="0"/>
        <v>#REF!</v>
      </c>
      <c r="V34" s="64" t="s">
        <v>88</v>
      </c>
      <c r="W34" s="65" t="e">
        <f t="shared" si="1"/>
        <v>#REF!</v>
      </c>
      <c r="X34" s="64" t="e">
        <f t="shared" si="2"/>
        <v>#REF!</v>
      </c>
      <c r="Y34" s="64" t="s">
        <v>2473</v>
      </c>
      <c r="Z34" s="64" t="s">
        <v>1333</v>
      </c>
      <c r="AA34" s="64" t="s">
        <v>2473</v>
      </c>
      <c r="AB34" s="64"/>
      <c r="AC34" s="64"/>
      <c r="AD34" s="64"/>
      <c r="AE34" s="64"/>
      <c r="AF34" s="64"/>
      <c r="AG34" s="64"/>
      <c r="AH34" s="64" t="s">
        <v>88</v>
      </c>
      <c r="AI34" s="64" t="s">
        <v>2473</v>
      </c>
      <c r="AJ34" s="64"/>
      <c r="AK34" s="76" t="e">
        <f>'charts data'!V43</f>
        <v>#REF!</v>
      </c>
      <c r="AL34" s="76" t="e">
        <f>'charts data'!W43</f>
        <v>#REF!</v>
      </c>
      <c r="AM34" s="76" t="e">
        <f>'charts data'!X43</f>
        <v>#REF!</v>
      </c>
      <c r="AN34" s="76" t="e">
        <f>'charts data'!Y43</f>
        <v>#REF!</v>
      </c>
      <c r="AO34" s="76" t="e">
        <f>'charts data'!Z43</f>
        <v>#REF!</v>
      </c>
      <c r="AP34" s="76" t="e">
        <f>IF('charts data'!$AD$10=0,'charts data'!$AD43,'charts data'!$AE43)</f>
        <v>#REF!</v>
      </c>
    </row>
    <row r="35" spans="1:42">
      <c r="A35" s="43"/>
      <c r="B35" s="44">
        <f>T41</f>
        <v>10</v>
      </c>
      <c r="C35" s="44" t="e">
        <f>T49</f>
        <v>#REF!</v>
      </c>
      <c r="D35" s="45" t="s">
        <v>2474</v>
      </c>
      <c r="E35" s="54">
        <f t="shared" ref="E35:E40" si="4">COUNTIF(X$4:X$628,S22)</f>
        <v>0</v>
      </c>
      <c r="F35" s="32"/>
      <c r="G35" s="52"/>
      <c r="H35" s="52"/>
      <c r="I35" s="52"/>
      <c r="J35" s="52"/>
      <c r="K35" s="52"/>
      <c r="L35" s="52"/>
      <c r="M35" s="52"/>
      <c r="N35" s="52"/>
      <c r="O35" s="58"/>
      <c r="P35" s="59" t="s">
        <v>2475</v>
      </c>
      <c r="Q35" s="59"/>
      <c r="R35" s="68">
        <v>255</v>
      </c>
      <c r="S35" s="64"/>
      <c r="T35" s="64" t="s">
        <v>2476</v>
      </c>
      <c r="U35" s="65" t="e">
        <f t="shared" si="0"/>
        <v>#REF!</v>
      </c>
      <c r="V35" s="64" t="s">
        <v>1376</v>
      </c>
      <c r="W35" s="65" t="e">
        <f t="shared" si="1"/>
        <v>#REF!</v>
      </c>
      <c r="X35" s="64" t="e">
        <f t="shared" si="2"/>
        <v>#REF!</v>
      </c>
      <c r="Y35" s="64" t="s">
        <v>2477</v>
      </c>
      <c r="Z35" s="64" t="s">
        <v>1333</v>
      </c>
      <c r="AA35" s="64" t="s">
        <v>2477</v>
      </c>
      <c r="AB35" s="64"/>
      <c r="AC35" s="64"/>
      <c r="AD35" s="64"/>
      <c r="AE35" s="64"/>
      <c r="AF35" s="64"/>
      <c r="AG35" s="64"/>
      <c r="AH35" s="64" t="s">
        <v>1376</v>
      </c>
      <c r="AI35" s="64" t="s">
        <v>2477</v>
      </c>
      <c r="AJ35" s="64"/>
      <c r="AK35" s="76" t="e">
        <f>'charts data'!V44</f>
        <v>#REF!</v>
      </c>
      <c r="AL35" s="76" t="e">
        <f>'charts data'!W44</f>
        <v>#REF!</v>
      </c>
      <c r="AM35" s="76" t="e">
        <f>'charts data'!X44</f>
        <v>#REF!</v>
      </c>
      <c r="AN35" s="76" t="e">
        <f>'charts data'!Y44</f>
        <v>#REF!</v>
      </c>
      <c r="AO35" s="76" t="e">
        <f>'charts data'!Z44</f>
        <v>#REF!</v>
      </c>
      <c r="AP35" s="76" t="e">
        <f>IF('charts data'!$AD$10=0,'charts data'!$AD44,'charts data'!$AE44)</f>
        <v>#REF!</v>
      </c>
    </row>
    <row r="36" ht="12.75" spans="1:42">
      <c r="A36" s="46"/>
      <c r="B36" s="44">
        <f>T40</f>
        <v>5</v>
      </c>
      <c r="C36" s="44">
        <f>T41</f>
        <v>10</v>
      </c>
      <c r="D36" s="39"/>
      <c r="E36" s="54">
        <f t="shared" si="4"/>
        <v>0</v>
      </c>
      <c r="F36" s="32"/>
      <c r="G36" s="52"/>
      <c r="H36" s="52"/>
      <c r="I36" s="52"/>
      <c r="J36" s="52"/>
      <c r="K36" s="52"/>
      <c r="L36" s="52"/>
      <c r="M36" s="52"/>
      <c r="N36" s="52"/>
      <c r="O36" s="61"/>
      <c r="P36" s="59"/>
      <c r="Q36" s="59"/>
      <c r="R36" s="64"/>
      <c r="S36" s="68"/>
      <c r="T36" s="65" t="e">
        <f>T48</f>
        <v>#REF!</v>
      </c>
      <c r="U36" s="65" t="e">
        <f t="shared" si="0"/>
        <v>#REF!</v>
      </c>
      <c r="V36" s="64" t="s">
        <v>1377</v>
      </c>
      <c r="W36" s="65" t="e">
        <f t="shared" si="1"/>
        <v>#REF!</v>
      </c>
      <c r="X36" s="64" t="e">
        <f t="shared" si="2"/>
        <v>#REF!</v>
      </c>
      <c r="Y36" s="64" t="s">
        <v>2478</v>
      </c>
      <c r="Z36" s="64" t="s">
        <v>1333</v>
      </c>
      <c r="AA36" s="64" t="s">
        <v>2478</v>
      </c>
      <c r="AB36" s="64"/>
      <c r="AC36" s="64"/>
      <c r="AD36" s="64"/>
      <c r="AE36" s="64"/>
      <c r="AF36" s="64"/>
      <c r="AG36" s="64"/>
      <c r="AH36" s="64" t="s">
        <v>1377</v>
      </c>
      <c r="AI36" s="64" t="s">
        <v>2478</v>
      </c>
      <c r="AJ36" s="64"/>
      <c r="AK36" s="76" t="e">
        <f>'charts data'!V45</f>
        <v>#REF!</v>
      </c>
      <c r="AL36" s="76" t="e">
        <f>'charts data'!W45</f>
        <v>#REF!</v>
      </c>
      <c r="AM36" s="76" t="e">
        <f>'charts data'!X45</f>
        <v>#REF!</v>
      </c>
      <c r="AN36" s="76" t="e">
        <f>'charts data'!Y45</f>
        <v>#REF!</v>
      </c>
      <c r="AO36" s="76" t="e">
        <f>'charts data'!Z45</f>
        <v>#REF!</v>
      </c>
      <c r="AP36" s="76" t="e">
        <f>IF('charts data'!$AD$10=0,'charts data'!$AD45,'charts data'!$AE45)</f>
        <v>#REF!</v>
      </c>
    </row>
    <row r="37" ht="12.75" spans="1:42">
      <c r="A37" s="47"/>
      <c r="B37" s="44">
        <f>T39</f>
        <v>0</v>
      </c>
      <c r="C37" s="44">
        <f>T40</f>
        <v>5</v>
      </c>
      <c r="D37" s="39"/>
      <c r="E37" s="54">
        <f t="shared" si="4"/>
        <v>0</v>
      </c>
      <c r="F37" s="32"/>
      <c r="G37" s="52"/>
      <c r="H37" s="52"/>
      <c r="I37" s="52"/>
      <c r="J37" s="52"/>
      <c r="K37" s="52"/>
      <c r="L37" s="52"/>
      <c r="M37" s="52"/>
      <c r="N37" s="52"/>
      <c r="O37" s="58"/>
      <c r="P37" s="58"/>
      <c r="Q37" s="58"/>
      <c r="R37" s="64"/>
      <c r="S37" s="67"/>
      <c r="T37" s="65">
        <v>-10</v>
      </c>
      <c r="U37" s="65" t="e">
        <f t="shared" si="0"/>
        <v>#REF!</v>
      </c>
      <c r="V37" s="64" t="s">
        <v>94</v>
      </c>
      <c r="W37" s="65" t="e">
        <f t="shared" si="1"/>
        <v>#REF!</v>
      </c>
      <c r="X37" s="64" t="e">
        <f t="shared" si="2"/>
        <v>#REF!</v>
      </c>
      <c r="Y37" s="64" t="s">
        <v>2479</v>
      </c>
      <c r="Z37" s="64" t="s">
        <v>1333</v>
      </c>
      <c r="AA37" s="64" t="s">
        <v>2480</v>
      </c>
      <c r="AB37" s="64"/>
      <c r="AC37" s="64"/>
      <c r="AD37" s="64"/>
      <c r="AE37" s="64"/>
      <c r="AF37" s="64"/>
      <c r="AG37" s="64"/>
      <c r="AH37" s="64" t="s">
        <v>94</v>
      </c>
      <c r="AI37" s="64" t="s">
        <v>2480</v>
      </c>
      <c r="AJ37" s="64"/>
      <c r="AK37" s="76" t="e">
        <f>'charts data'!V46</f>
        <v>#REF!</v>
      </c>
      <c r="AL37" s="76" t="e">
        <f>'charts data'!W46</f>
        <v>#REF!</v>
      </c>
      <c r="AM37" s="76" t="e">
        <f>'charts data'!X46</f>
        <v>#REF!</v>
      </c>
      <c r="AN37" s="76" t="e">
        <f>'charts data'!Y46</f>
        <v>#REF!</v>
      </c>
      <c r="AO37" s="76" t="e">
        <f>'charts data'!Z46</f>
        <v>#REF!</v>
      </c>
      <c r="AP37" s="76" t="e">
        <f>IF('charts data'!$AD$10=0,'charts data'!$AD46,'charts data'!$AE46)</f>
        <v>#REF!</v>
      </c>
    </row>
    <row r="38" spans="1:42">
      <c r="A38" s="48"/>
      <c r="B38" s="44">
        <f>T39</f>
        <v>0</v>
      </c>
      <c r="C38" s="44">
        <f>T38</f>
        <v>-5</v>
      </c>
      <c r="D38" s="39"/>
      <c r="E38" s="54">
        <f t="shared" si="4"/>
        <v>0</v>
      </c>
      <c r="F38" s="32"/>
      <c r="G38" s="52"/>
      <c r="H38" s="52"/>
      <c r="I38" s="52"/>
      <c r="J38" s="52"/>
      <c r="K38" s="52"/>
      <c r="L38" s="52"/>
      <c r="M38" s="52"/>
      <c r="N38" s="52"/>
      <c r="O38" s="58"/>
      <c r="P38" s="58"/>
      <c r="Q38" s="58"/>
      <c r="R38" s="64"/>
      <c r="S38" s="67"/>
      <c r="T38" s="65">
        <v>-5</v>
      </c>
      <c r="U38" s="65" t="e">
        <f t="shared" si="0"/>
        <v>#REF!</v>
      </c>
      <c r="V38" s="64" t="s">
        <v>96</v>
      </c>
      <c r="W38" s="65" t="e">
        <f t="shared" si="1"/>
        <v>#REF!</v>
      </c>
      <c r="X38" s="64" t="e">
        <f t="shared" si="2"/>
        <v>#REF!</v>
      </c>
      <c r="Y38" s="64" t="s">
        <v>2481</v>
      </c>
      <c r="Z38" s="64" t="s">
        <v>1333</v>
      </c>
      <c r="AA38" s="64" t="s">
        <v>2482</v>
      </c>
      <c r="AB38" s="64"/>
      <c r="AC38" s="64"/>
      <c r="AD38" s="64"/>
      <c r="AE38" s="64"/>
      <c r="AF38" s="64"/>
      <c r="AG38" s="64"/>
      <c r="AH38" s="64" t="s">
        <v>96</v>
      </c>
      <c r="AI38" s="64" t="s">
        <v>2482</v>
      </c>
      <c r="AJ38" s="64"/>
      <c r="AK38" s="76" t="e">
        <f>'charts data'!V47</f>
        <v>#REF!</v>
      </c>
      <c r="AL38" s="76" t="e">
        <f>'charts data'!W47</f>
        <v>#REF!</v>
      </c>
      <c r="AM38" s="76" t="e">
        <f>'charts data'!X47</f>
        <v>#REF!</v>
      </c>
      <c r="AN38" s="76" t="e">
        <f>'charts data'!Y47</f>
        <v>#REF!</v>
      </c>
      <c r="AO38" s="76" t="e">
        <f>'charts data'!Z47</f>
        <v>#REF!</v>
      </c>
      <c r="AP38" s="76" t="e">
        <f>IF('charts data'!$AD$10=0,'charts data'!$AD47,'charts data'!$AE47)</f>
        <v>#REF!</v>
      </c>
    </row>
    <row r="39" spans="1:42">
      <c r="A39" s="49"/>
      <c r="B39" s="44">
        <f>T38</f>
        <v>-5</v>
      </c>
      <c r="C39" s="44">
        <f>T37</f>
        <v>-10</v>
      </c>
      <c r="D39" s="39"/>
      <c r="E39" s="54">
        <f t="shared" si="4"/>
        <v>0</v>
      </c>
      <c r="F39" s="32"/>
      <c r="G39" s="52"/>
      <c r="H39" s="52"/>
      <c r="I39" s="52"/>
      <c r="J39" s="52"/>
      <c r="K39" s="52"/>
      <c r="L39" s="52"/>
      <c r="M39" s="52"/>
      <c r="N39" s="52"/>
      <c r="O39" s="52"/>
      <c r="P39" s="52"/>
      <c r="Q39" s="70"/>
      <c r="R39" s="64"/>
      <c r="S39" s="67"/>
      <c r="T39" s="65">
        <v>0</v>
      </c>
      <c r="U39" s="65" t="e">
        <f t="shared" si="0"/>
        <v>#REF!</v>
      </c>
      <c r="V39" s="64" t="s">
        <v>98</v>
      </c>
      <c r="W39" s="65" t="e">
        <f t="shared" si="1"/>
        <v>#REF!</v>
      </c>
      <c r="X39" s="64" t="e">
        <f t="shared" si="2"/>
        <v>#REF!</v>
      </c>
      <c r="Y39" s="64" t="s">
        <v>2483</v>
      </c>
      <c r="Z39" s="64" t="s">
        <v>1333</v>
      </c>
      <c r="AA39" s="64" t="s">
        <v>2483</v>
      </c>
      <c r="AB39" s="64"/>
      <c r="AC39" s="64"/>
      <c r="AD39" s="64"/>
      <c r="AE39" s="64"/>
      <c r="AF39" s="64"/>
      <c r="AG39" s="64"/>
      <c r="AH39" s="64" t="s">
        <v>98</v>
      </c>
      <c r="AI39" s="64" t="s">
        <v>2483</v>
      </c>
      <c r="AJ39" s="64"/>
      <c r="AK39" s="76" t="e">
        <f>'charts data'!V48</f>
        <v>#REF!</v>
      </c>
      <c r="AL39" s="76" t="e">
        <f>'charts data'!W48</f>
        <v>#REF!</v>
      </c>
      <c r="AM39" s="76" t="e">
        <f>'charts data'!X48</f>
        <v>#REF!</v>
      </c>
      <c r="AN39" s="76" t="e">
        <f>'charts data'!Y48</f>
        <v>#REF!</v>
      </c>
      <c r="AO39" s="76" t="e">
        <f>'charts data'!Z48</f>
        <v>#REF!</v>
      </c>
      <c r="AP39" s="76" t="e">
        <f>IF('charts data'!$AD$10=0,'charts data'!$AD48,'charts data'!$AE48)</f>
        <v>#REF!</v>
      </c>
    </row>
    <row r="40" spans="1:42">
      <c r="A40" s="50"/>
      <c r="B40" s="44">
        <f>T37</f>
        <v>-10</v>
      </c>
      <c r="C40" s="44" t="e">
        <f>T36</f>
        <v>#REF!</v>
      </c>
      <c r="D40" s="45" t="s">
        <v>2484</v>
      </c>
      <c r="E40" s="54">
        <f t="shared" si="4"/>
        <v>0</v>
      </c>
      <c r="F40" s="32"/>
      <c r="G40" s="52"/>
      <c r="H40" s="52"/>
      <c r="I40" s="52"/>
      <c r="J40" s="52"/>
      <c r="K40" s="52"/>
      <c r="L40" s="52"/>
      <c r="M40" s="52"/>
      <c r="N40" s="52"/>
      <c r="O40" s="52"/>
      <c r="P40" s="52"/>
      <c r="Q40" s="70"/>
      <c r="R40" s="64"/>
      <c r="S40" s="67"/>
      <c r="T40" s="65">
        <v>5</v>
      </c>
      <c r="U40" s="65" t="e">
        <f t="shared" si="0"/>
        <v>#REF!</v>
      </c>
      <c r="V40" s="64" t="s">
        <v>1378</v>
      </c>
      <c r="W40" s="65" t="e">
        <f t="shared" si="1"/>
        <v>#REF!</v>
      </c>
      <c r="X40" s="64" t="e">
        <f t="shared" si="2"/>
        <v>#REF!</v>
      </c>
      <c r="Y40" s="64" t="s">
        <v>2485</v>
      </c>
      <c r="Z40" s="64" t="s">
        <v>1333</v>
      </c>
      <c r="AA40" s="64" t="s">
        <v>2485</v>
      </c>
      <c r="AB40" s="64"/>
      <c r="AC40" s="64"/>
      <c r="AD40" s="64"/>
      <c r="AE40" s="64"/>
      <c r="AF40" s="64"/>
      <c r="AG40" s="64"/>
      <c r="AH40" s="64" t="s">
        <v>1378</v>
      </c>
      <c r="AI40" s="64" t="s">
        <v>2485</v>
      </c>
      <c r="AJ40" s="64"/>
      <c r="AK40" s="76" t="e">
        <f>'charts data'!V49</f>
        <v>#REF!</v>
      </c>
      <c r="AL40" s="76" t="e">
        <f>'charts data'!W49</f>
        <v>#REF!</v>
      </c>
      <c r="AM40" s="76" t="e">
        <f>'charts data'!X49</f>
        <v>#REF!</v>
      </c>
      <c r="AN40" s="76" t="e">
        <f>'charts data'!Y49</f>
        <v>#REF!</v>
      </c>
      <c r="AO40" s="76" t="e">
        <f>'charts data'!Z49</f>
        <v>#REF!</v>
      </c>
      <c r="AP40" s="76" t="e">
        <f>IF('charts data'!$AD$10=0,'charts data'!$AD49,'charts data'!$AE49)</f>
        <v>#REF!</v>
      </c>
    </row>
    <row r="41" spans="1:42">
      <c r="A41" s="51"/>
      <c r="B41" s="41"/>
      <c r="C41" s="41"/>
      <c r="D41" s="42"/>
      <c r="E41" s="56"/>
      <c r="F41" s="32"/>
      <c r="G41" s="52"/>
      <c r="H41" s="52"/>
      <c r="I41" s="52"/>
      <c r="J41" s="52"/>
      <c r="K41" s="52"/>
      <c r="L41" s="52"/>
      <c r="M41" s="52"/>
      <c r="N41" s="52"/>
      <c r="O41" s="52"/>
      <c r="P41" s="52"/>
      <c r="Q41" s="70"/>
      <c r="R41" s="64"/>
      <c r="S41" s="67"/>
      <c r="T41" s="65">
        <v>10</v>
      </c>
      <c r="U41" s="65" t="e">
        <f t="shared" si="0"/>
        <v>#REF!</v>
      </c>
      <c r="V41" s="64" t="s">
        <v>1379</v>
      </c>
      <c r="W41" s="65" t="e">
        <f t="shared" si="1"/>
        <v>#REF!</v>
      </c>
      <c r="X41" s="64" t="e">
        <f t="shared" si="2"/>
        <v>#REF!</v>
      </c>
      <c r="Y41" s="64" t="s">
        <v>2486</v>
      </c>
      <c r="Z41" s="64" t="s">
        <v>1333</v>
      </c>
      <c r="AA41" s="64" t="s">
        <v>2487</v>
      </c>
      <c r="AB41" s="64"/>
      <c r="AC41" s="64"/>
      <c r="AD41" s="64"/>
      <c r="AE41" s="64"/>
      <c r="AF41" s="64"/>
      <c r="AG41" s="64"/>
      <c r="AH41" s="64" t="s">
        <v>1379</v>
      </c>
      <c r="AI41" s="64" t="s">
        <v>2487</v>
      </c>
      <c r="AJ41" s="64"/>
      <c r="AK41" s="76" t="e">
        <f>'charts data'!V50</f>
        <v>#REF!</v>
      </c>
      <c r="AL41" s="76" t="e">
        <f>'charts data'!W50</f>
        <v>#REF!</v>
      </c>
      <c r="AM41" s="76" t="e">
        <f>'charts data'!X50</f>
        <v>#REF!</v>
      </c>
      <c r="AN41" s="76" t="e">
        <f>'charts data'!Y50</f>
        <v>#REF!</v>
      </c>
      <c r="AO41" s="76" t="e">
        <f>'charts data'!Z50</f>
        <v>#REF!</v>
      </c>
      <c r="AP41" s="76" t="e">
        <f>IF('charts data'!$AD$10=0,'charts data'!$AD50,'charts data'!$AE50)</f>
        <v>#REF!</v>
      </c>
    </row>
    <row r="42" spans="1:42">
      <c r="A42" s="52"/>
      <c r="B42" s="52"/>
      <c r="C42" s="52"/>
      <c r="D42" s="52"/>
      <c r="E42" s="52"/>
      <c r="F42" s="52"/>
      <c r="G42" s="52"/>
      <c r="H42" s="52"/>
      <c r="I42" s="52"/>
      <c r="J42" s="52"/>
      <c r="K42" s="52"/>
      <c r="L42" s="52"/>
      <c r="M42" s="52"/>
      <c r="N42" s="52"/>
      <c r="O42" s="52"/>
      <c r="P42" s="52"/>
      <c r="Q42" s="70"/>
      <c r="R42" s="64"/>
      <c r="S42" s="67"/>
      <c r="T42" s="65"/>
      <c r="U42" s="65" t="e">
        <f t="shared" si="0"/>
        <v>#REF!</v>
      </c>
      <c r="V42" s="64" t="s">
        <v>104</v>
      </c>
      <c r="W42" s="65" t="e">
        <f t="shared" si="1"/>
        <v>#REF!</v>
      </c>
      <c r="X42" s="64" t="e">
        <f t="shared" si="2"/>
        <v>#REF!</v>
      </c>
      <c r="Y42" s="64" t="s">
        <v>2488</v>
      </c>
      <c r="Z42" s="64" t="s">
        <v>1333</v>
      </c>
      <c r="AA42" s="64" t="s">
        <v>2488</v>
      </c>
      <c r="AB42" s="64"/>
      <c r="AC42" s="64"/>
      <c r="AD42" s="64"/>
      <c r="AE42" s="64"/>
      <c r="AF42" s="64"/>
      <c r="AG42" s="64"/>
      <c r="AH42" s="64" t="s">
        <v>104</v>
      </c>
      <c r="AI42" s="64" t="s">
        <v>2488</v>
      </c>
      <c r="AJ42" s="64"/>
      <c r="AK42" s="76" t="e">
        <f>'charts data'!V51</f>
        <v>#REF!</v>
      </c>
      <c r="AL42" s="76" t="e">
        <f>'charts data'!W51</f>
        <v>#REF!</v>
      </c>
      <c r="AM42" s="76" t="e">
        <f>'charts data'!X51</f>
        <v>#REF!</v>
      </c>
      <c r="AN42" s="76" t="e">
        <f>'charts data'!Y51</f>
        <v>#REF!</v>
      </c>
      <c r="AO42" s="76" t="e">
        <f>'charts data'!Z51</f>
        <v>#REF!</v>
      </c>
      <c r="AP42" s="76" t="e">
        <f>IF('charts data'!$AD$10=0,'charts data'!$AD51,'charts data'!$AE51)</f>
        <v>#REF!</v>
      </c>
    </row>
    <row r="43" spans="1:42">
      <c r="A43" s="52"/>
      <c r="B43" s="52"/>
      <c r="C43" s="52"/>
      <c r="D43" s="52"/>
      <c r="E43" s="52"/>
      <c r="F43" s="52"/>
      <c r="G43" s="52"/>
      <c r="H43" s="52"/>
      <c r="I43" s="52"/>
      <c r="J43" s="52"/>
      <c r="K43" s="52"/>
      <c r="L43" s="52"/>
      <c r="M43" s="52"/>
      <c r="N43" s="52"/>
      <c r="O43" s="52"/>
      <c r="P43" s="52"/>
      <c r="Q43" s="70"/>
      <c r="R43" s="64"/>
      <c r="S43" s="67"/>
      <c r="T43" s="64"/>
      <c r="U43" s="65" t="e">
        <f t="shared" si="0"/>
        <v>#REF!</v>
      </c>
      <c r="V43" s="64" t="s">
        <v>106</v>
      </c>
      <c r="W43" s="65" t="e">
        <f t="shared" si="1"/>
        <v>#REF!</v>
      </c>
      <c r="X43" s="64" t="e">
        <f t="shared" si="2"/>
        <v>#REF!</v>
      </c>
      <c r="Y43" s="64" t="s">
        <v>2489</v>
      </c>
      <c r="Z43" s="64" t="s">
        <v>1334</v>
      </c>
      <c r="AA43" s="64" t="s">
        <v>2489</v>
      </c>
      <c r="AB43" s="64"/>
      <c r="AC43" s="64"/>
      <c r="AD43" s="64"/>
      <c r="AE43" s="64"/>
      <c r="AF43" s="64"/>
      <c r="AG43" s="64"/>
      <c r="AH43" s="64" t="s">
        <v>106</v>
      </c>
      <c r="AI43" s="64" t="s">
        <v>2489</v>
      </c>
      <c r="AJ43" s="64"/>
      <c r="AK43" s="76" t="e">
        <f>'charts data'!V52</f>
        <v>#REF!</v>
      </c>
      <c r="AL43" s="76" t="e">
        <f>'charts data'!W52</f>
        <v>#REF!</v>
      </c>
      <c r="AM43" s="76" t="e">
        <f>'charts data'!X52</f>
        <v>#REF!</v>
      </c>
      <c r="AN43" s="76" t="e">
        <f>'charts data'!Y52</f>
        <v>#REF!</v>
      </c>
      <c r="AO43" s="76" t="e">
        <f>'charts data'!Z52</f>
        <v>#REF!</v>
      </c>
      <c r="AP43" s="76" t="e">
        <f>IF('charts data'!$AD$10=0,'charts data'!$AD52,'charts data'!$AE52)</f>
        <v>#REF!</v>
      </c>
    </row>
    <row r="44" spans="1:42">
      <c r="A44" s="52"/>
      <c r="B44" s="52"/>
      <c r="C44" s="52"/>
      <c r="D44" s="52"/>
      <c r="E44" s="52"/>
      <c r="F44" s="52"/>
      <c r="G44" s="52"/>
      <c r="H44" s="52"/>
      <c r="I44" s="52"/>
      <c r="J44" s="52"/>
      <c r="K44" s="52"/>
      <c r="L44" s="52"/>
      <c r="M44" s="52"/>
      <c r="N44" s="52"/>
      <c r="O44" s="52"/>
      <c r="P44" s="52"/>
      <c r="Q44" s="70"/>
      <c r="R44" s="64"/>
      <c r="S44" s="67"/>
      <c r="T44" s="64"/>
      <c r="U44" s="65" t="e">
        <f t="shared" si="0"/>
        <v>#REF!</v>
      </c>
      <c r="V44" s="64" t="s">
        <v>108</v>
      </c>
      <c r="W44" s="65" t="e">
        <f t="shared" si="1"/>
        <v>#REF!</v>
      </c>
      <c r="X44" s="64" t="e">
        <f t="shared" si="2"/>
        <v>#REF!</v>
      </c>
      <c r="Y44" s="64" t="s">
        <v>2490</v>
      </c>
      <c r="Z44" s="64" t="s">
        <v>1334</v>
      </c>
      <c r="AA44" s="64" t="s">
        <v>2490</v>
      </c>
      <c r="AB44" s="64"/>
      <c r="AC44" s="64"/>
      <c r="AD44" s="64"/>
      <c r="AE44" s="64"/>
      <c r="AF44" s="64"/>
      <c r="AG44" s="64"/>
      <c r="AH44" s="64" t="s">
        <v>108</v>
      </c>
      <c r="AI44" s="64" t="s">
        <v>2490</v>
      </c>
      <c r="AJ44" s="64"/>
      <c r="AK44" s="76" t="e">
        <f>'charts data'!V53</f>
        <v>#REF!</v>
      </c>
      <c r="AL44" s="76" t="e">
        <f>'charts data'!W53</f>
        <v>#REF!</v>
      </c>
      <c r="AM44" s="76" t="e">
        <f>'charts data'!X53</f>
        <v>#REF!</v>
      </c>
      <c r="AN44" s="76" t="e">
        <f>'charts data'!Y53</f>
        <v>#REF!</v>
      </c>
      <c r="AO44" s="76" t="e">
        <f>'charts data'!Z53</f>
        <v>#REF!</v>
      </c>
      <c r="AP44" s="76" t="e">
        <f>IF('charts data'!$AD$10=0,'charts data'!$AD53,'charts data'!$AE53)</f>
        <v>#REF!</v>
      </c>
    </row>
    <row r="45" spans="1:42">
      <c r="A45" s="52"/>
      <c r="B45" s="52"/>
      <c r="C45" s="52"/>
      <c r="D45" s="52"/>
      <c r="E45" s="52"/>
      <c r="F45" s="52"/>
      <c r="G45" s="52"/>
      <c r="H45" s="52"/>
      <c r="I45" s="52"/>
      <c r="J45" s="52"/>
      <c r="K45" s="52"/>
      <c r="L45" s="52"/>
      <c r="M45" s="52"/>
      <c r="N45" s="52"/>
      <c r="O45" s="52"/>
      <c r="P45" s="52"/>
      <c r="Q45" s="52"/>
      <c r="R45" s="64"/>
      <c r="S45" s="67">
        <v>6789</v>
      </c>
      <c r="T45" s="64"/>
      <c r="U45" s="65" t="e">
        <f t="shared" si="0"/>
        <v>#REF!</v>
      </c>
      <c r="V45" s="64" t="s">
        <v>1380</v>
      </c>
      <c r="W45" s="65" t="e">
        <f t="shared" si="1"/>
        <v>#REF!</v>
      </c>
      <c r="X45" s="64" t="e">
        <f t="shared" si="2"/>
        <v>#REF!</v>
      </c>
      <c r="Y45" s="64" t="s">
        <v>2491</v>
      </c>
      <c r="Z45" s="64" t="s">
        <v>1334</v>
      </c>
      <c r="AA45" s="64" t="s">
        <v>2491</v>
      </c>
      <c r="AB45" s="64"/>
      <c r="AC45" s="64"/>
      <c r="AD45" s="64"/>
      <c r="AE45" s="64"/>
      <c r="AF45" s="64"/>
      <c r="AG45" s="64"/>
      <c r="AH45" s="64" t="s">
        <v>1380</v>
      </c>
      <c r="AI45" s="64" t="s">
        <v>2491</v>
      </c>
      <c r="AJ45" s="64"/>
      <c r="AK45" s="76" t="e">
        <f>'charts data'!V54</f>
        <v>#REF!</v>
      </c>
      <c r="AL45" s="76" t="e">
        <f>'charts data'!W54</f>
        <v>#REF!</v>
      </c>
      <c r="AM45" s="76" t="e">
        <f>'charts data'!X54</f>
        <v>#REF!</v>
      </c>
      <c r="AN45" s="76" t="e">
        <f>'charts data'!Y54</f>
        <v>#REF!</v>
      </c>
      <c r="AO45" s="76" t="e">
        <f>'charts data'!Z54</f>
        <v>#REF!</v>
      </c>
      <c r="AP45" s="76" t="e">
        <f>IF('charts data'!$AD$10=0,'charts data'!$AD54,'charts data'!$AE54)</f>
        <v>#REF!</v>
      </c>
    </row>
    <row r="46" spans="1:42">
      <c r="A46" s="52"/>
      <c r="B46" s="52"/>
      <c r="C46" s="52"/>
      <c r="D46" s="52"/>
      <c r="E46" s="52"/>
      <c r="F46" s="52"/>
      <c r="G46" s="52"/>
      <c r="H46" s="52"/>
      <c r="I46" s="52"/>
      <c r="J46" s="52"/>
      <c r="K46" s="52"/>
      <c r="L46" s="52"/>
      <c r="M46" s="52"/>
      <c r="N46" s="52"/>
      <c r="O46" s="52"/>
      <c r="P46" s="52"/>
      <c r="Q46" s="52"/>
      <c r="R46" s="64"/>
      <c r="S46" s="64"/>
      <c r="T46" s="64"/>
      <c r="U46" s="65" t="e">
        <f t="shared" si="0"/>
        <v>#REF!</v>
      </c>
      <c r="V46" s="64" t="s">
        <v>1381</v>
      </c>
      <c r="W46" s="65" t="e">
        <f t="shared" si="1"/>
        <v>#REF!</v>
      </c>
      <c r="X46" s="64" t="e">
        <f t="shared" si="2"/>
        <v>#REF!</v>
      </c>
      <c r="Y46" s="64" t="s">
        <v>2492</v>
      </c>
      <c r="Z46" s="64" t="s">
        <v>1334</v>
      </c>
      <c r="AA46" s="64" t="s">
        <v>2492</v>
      </c>
      <c r="AB46" s="64"/>
      <c r="AC46" s="64"/>
      <c r="AD46" s="64"/>
      <c r="AE46" s="64"/>
      <c r="AF46" s="64"/>
      <c r="AG46" s="64"/>
      <c r="AH46" s="64" t="s">
        <v>1381</v>
      </c>
      <c r="AI46" s="64" t="s">
        <v>2492</v>
      </c>
      <c r="AJ46" s="64"/>
      <c r="AK46" s="76" t="e">
        <f>'charts data'!V55</f>
        <v>#REF!</v>
      </c>
      <c r="AL46" s="76" t="e">
        <f>'charts data'!W55</f>
        <v>#REF!</v>
      </c>
      <c r="AM46" s="76" t="e">
        <f>'charts data'!X55</f>
        <v>#REF!</v>
      </c>
      <c r="AN46" s="76" t="e">
        <f>'charts data'!Y55</f>
        <v>#REF!</v>
      </c>
      <c r="AO46" s="76" t="e">
        <f>'charts data'!Z55</f>
        <v>#REF!</v>
      </c>
      <c r="AP46" s="76" t="e">
        <f>IF('charts data'!$AD$10=0,'charts data'!$AD55,'charts data'!$AE55)</f>
        <v>#REF!</v>
      </c>
    </row>
    <row r="47" spans="1:42">
      <c r="A47" s="52"/>
      <c r="B47" s="52"/>
      <c r="C47" s="52"/>
      <c r="D47" s="52"/>
      <c r="E47" s="52"/>
      <c r="F47" s="52"/>
      <c r="G47" s="52"/>
      <c r="H47" s="52"/>
      <c r="I47" s="52"/>
      <c r="J47" s="52"/>
      <c r="K47" s="52"/>
      <c r="L47" s="52"/>
      <c r="M47" s="52"/>
      <c r="N47" s="52"/>
      <c r="O47" s="52"/>
      <c r="P47" s="52"/>
      <c r="Q47" s="52"/>
      <c r="R47" s="64"/>
      <c r="S47" s="64"/>
      <c r="T47" s="64"/>
      <c r="U47" s="65" t="e">
        <f t="shared" si="0"/>
        <v>#REF!</v>
      </c>
      <c r="V47" s="64" t="s">
        <v>114</v>
      </c>
      <c r="W47" s="65" t="e">
        <f t="shared" si="1"/>
        <v>#REF!</v>
      </c>
      <c r="X47" s="64" t="e">
        <f t="shared" si="2"/>
        <v>#REF!</v>
      </c>
      <c r="Y47" s="64" t="s">
        <v>2493</v>
      </c>
      <c r="Z47" s="64" t="s">
        <v>1334</v>
      </c>
      <c r="AA47" s="64" t="s">
        <v>2493</v>
      </c>
      <c r="AB47" s="64"/>
      <c r="AC47" s="64"/>
      <c r="AD47" s="64"/>
      <c r="AE47" s="64"/>
      <c r="AF47" s="64"/>
      <c r="AG47" s="64"/>
      <c r="AH47" s="64" t="s">
        <v>114</v>
      </c>
      <c r="AI47" s="64" t="s">
        <v>2493</v>
      </c>
      <c r="AJ47" s="64"/>
      <c r="AK47" s="76" t="e">
        <f>'charts data'!V56</f>
        <v>#REF!</v>
      </c>
      <c r="AL47" s="76" t="e">
        <f>'charts data'!W56</f>
        <v>#REF!</v>
      </c>
      <c r="AM47" s="76" t="e">
        <f>'charts data'!X56</f>
        <v>#REF!</v>
      </c>
      <c r="AN47" s="76" t="e">
        <f>'charts data'!Y56</f>
        <v>#REF!</v>
      </c>
      <c r="AO47" s="76" t="e">
        <f>'charts data'!Z56</f>
        <v>#REF!</v>
      </c>
      <c r="AP47" s="76" t="e">
        <f>IF('charts data'!$AD$10=0,'charts data'!$AD56,'charts data'!$AE56)</f>
        <v>#REF!</v>
      </c>
    </row>
    <row r="48" spans="1:42">
      <c r="A48" s="52"/>
      <c r="B48" s="52"/>
      <c r="C48" s="52"/>
      <c r="D48" s="52"/>
      <c r="E48" s="52"/>
      <c r="F48" s="52"/>
      <c r="G48" s="52"/>
      <c r="H48" s="52"/>
      <c r="I48" s="52"/>
      <c r="J48" s="52"/>
      <c r="K48" s="52"/>
      <c r="L48" s="52"/>
      <c r="M48" s="52"/>
      <c r="N48" s="52"/>
      <c r="O48" s="52"/>
      <c r="P48" s="52"/>
      <c r="Q48" s="52"/>
      <c r="R48" s="64"/>
      <c r="S48" s="64"/>
      <c r="T48" s="65" t="e">
        <f>MIN(U4:U628)</f>
        <v>#REF!</v>
      </c>
      <c r="U48" s="65" t="e">
        <f t="shared" si="0"/>
        <v>#REF!</v>
      </c>
      <c r="V48" s="64" t="s">
        <v>116</v>
      </c>
      <c r="W48" s="65" t="e">
        <f t="shared" si="1"/>
        <v>#REF!</v>
      </c>
      <c r="X48" s="64" t="e">
        <f t="shared" si="2"/>
        <v>#REF!</v>
      </c>
      <c r="Y48" s="64" t="s">
        <v>2494</v>
      </c>
      <c r="Z48" s="64" t="s">
        <v>1334</v>
      </c>
      <c r="AA48" s="64" t="s">
        <v>2494</v>
      </c>
      <c r="AB48" s="64"/>
      <c r="AC48" s="64"/>
      <c r="AD48" s="64"/>
      <c r="AE48" s="64"/>
      <c r="AF48" s="64"/>
      <c r="AG48" s="64"/>
      <c r="AH48" s="64" t="s">
        <v>116</v>
      </c>
      <c r="AI48" s="64" t="s">
        <v>2494</v>
      </c>
      <c r="AJ48" s="64"/>
      <c r="AK48" s="76" t="e">
        <f>'charts data'!V57</f>
        <v>#REF!</v>
      </c>
      <c r="AL48" s="76" t="e">
        <f>'charts data'!W57</f>
        <v>#REF!</v>
      </c>
      <c r="AM48" s="76" t="e">
        <f>'charts data'!X57</f>
        <v>#REF!</v>
      </c>
      <c r="AN48" s="76" t="e">
        <f>'charts data'!Y57</f>
        <v>#REF!</v>
      </c>
      <c r="AO48" s="76" t="e">
        <f>'charts data'!Z57</f>
        <v>#REF!</v>
      </c>
      <c r="AP48" s="76" t="e">
        <f>IF('charts data'!$AD$10=0,'charts data'!$AD57,'charts data'!$AE57)</f>
        <v>#REF!</v>
      </c>
    </row>
    <row r="49" spans="1:42">
      <c r="A49" s="52"/>
      <c r="B49" s="52"/>
      <c r="C49" s="52"/>
      <c r="D49" s="52"/>
      <c r="E49" s="52"/>
      <c r="F49" s="52"/>
      <c r="G49" s="52"/>
      <c r="H49" s="52"/>
      <c r="I49" s="52"/>
      <c r="J49" s="52"/>
      <c r="K49" s="52"/>
      <c r="L49" s="52"/>
      <c r="M49" s="52"/>
      <c r="N49" s="52"/>
      <c r="O49" s="52"/>
      <c r="P49" s="52"/>
      <c r="Q49" s="52"/>
      <c r="R49" s="64"/>
      <c r="S49" s="64"/>
      <c r="T49" s="65" t="e">
        <f>MAX(U4:U629)</f>
        <v>#REF!</v>
      </c>
      <c r="U49" s="65" t="e">
        <f t="shared" si="0"/>
        <v>#REF!</v>
      </c>
      <c r="V49" s="64" t="s">
        <v>118</v>
      </c>
      <c r="W49" s="65" t="e">
        <f t="shared" si="1"/>
        <v>#REF!</v>
      </c>
      <c r="X49" s="64" t="e">
        <f t="shared" si="2"/>
        <v>#REF!</v>
      </c>
      <c r="Y49" s="64" t="s">
        <v>2495</v>
      </c>
      <c r="Z49" s="64" t="s">
        <v>1334</v>
      </c>
      <c r="AA49" s="64" t="s">
        <v>2495</v>
      </c>
      <c r="AB49" s="64"/>
      <c r="AC49" s="64"/>
      <c r="AD49" s="64"/>
      <c r="AE49" s="64"/>
      <c r="AF49" s="64"/>
      <c r="AG49" s="64"/>
      <c r="AH49" s="64" t="s">
        <v>118</v>
      </c>
      <c r="AI49" s="64" t="s">
        <v>2495</v>
      </c>
      <c r="AJ49" s="64"/>
      <c r="AK49" s="76" t="e">
        <f>'charts data'!V58</f>
        <v>#REF!</v>
      </c>
      <c r="AL49" s="76" t="e">
        <f>'charts data'!W58</f>
        <v>#REF!</v>
      </c>
      <c r="AM49" s="76" t="e">
        <f>'charts data'!X58</f>
        <v>#REF!</v>
      </c>
      <c r="AN49" s="76" t="e">
        <f>'charts data'!Y58</f>
        <v>#REF!</v>
      </c>
      <c r="AO49" s="76" t="e">
        <f>'charts data'!Z58</f>
        <v>#REF!</v>
      </c>
      <c r="AP49" s="76" t="e">
        <f>IF('charts data'!$AD$10=0,'charts data'!$AD58,'charts data'!$AE58)</f>
        <v>#REF!</v>
      </c>
    </row>
    <row r="50" spans="1:42">
      <c r="A50" s="52"/>
      <c r="B50" s="52"/>
      <c r="C50" s="52"/>
      <c r="D50" s="52"/>
      <c r="E50" s="52"/>
      <c r="F50" s="52"/>
      <c r="G50" s="52"/>
      <c r="H50" s="52"/>
      <c r="I50" s="52"/>
      <c r="J50" s="52"/>
      <c r="K50" s="52"/>
      <c r="L50" s="52"/>
      <c r="M50" s="52"/>
      <c r="N50" s="52"/>
      <c r="O50" s="52"/>
      <c r="P50" s="52"/>
      <c r="Q50" s="52"/>
      <c r="R50" s="64"/>
      <c r="S50" s="64"/>
      <c r="T50" s="65" t="e">
        <f>T48/3</f>
        <v>#REF!</v>
      </c>
      <c r="U50" s="65" t="e">
        <f t="shared" si="0"/>
        <v>#REF!</v>
      </c>
      <c r="V50" s="64" t="s">
        <v>120</v>
      </c>
      <c r="W50" s="65" t="e">
        <f t="shared" si="1"/>
        <v>#REF!</v>
      </c>
      <c r="X50" s="64" t="e">
        <f t="shared" si="2"/>
        <v>#REF!</v>
      </c>
      <c r="Y50" s="64" t="s">
        <v>2496</v>
      </c>
      <c r="Z50" s="64" t="s">
        <v>1334</v>
      </c>
      <c r="AA50" s="64" t="s">
        <v>2496</v>
      </c>
      <c r="AB50" s="64"/>
      <c r="AC50" s="64"/>
      <c r="AD50" s="64"/>
      <c r="AE50" s="64"/>
      <c r="AF50" s="64"/>
      <c r="AG50" s="64"/>
      <c r="AH50" s="64" t="s">
        <v>120</v>
      </c>
      <c r="AI50" s="64" t="s">
        <v>2496</v>
      </c>
      <c r="AJ50" s="64"/>
      <c r="AK50" s="76" t="e">
        <f>'charts data'!V59</f>
        <v>#REF!</v>
      </c>
      <c r="AL50" s="76" t="e">
        <f>'charts data'!W59</f>
        <v>#REF!</v>
      </c>
      <c r="AM50" s="76" t="e">
        <f>'charts data'!X59</f>
        <v>#REF!</v>
      </c>
      <c r="AN50" s="76" t="e">
        <f>'charts data'!Y59</f>
        <v>#REF!</v>
      </c>
      <c r="AO50" s="76" t="e">
        <f>'charts data'!Z59</f>
        <v>#REF!</v>
      </c>
      <c r="AP50" s="76" t="e">
        <f>IF('charts data'!$AD$10=0,'charts data'!$AD59,'charts data'!$AE59)</f>
        <v>#REF!</v>
      </c>
    </row>
    <row r="51" spans="1:42">
      <c r="A51" s="52"/>
      <c r="B51" s="52"/>
      <c r="C51" s="52"/>
      <c r="D51" s="52"/>
      <c r="E51" s="52"/>
      <c r="F51" s="52"/>
      <c r="G51" s="52"/>
      <c r="H51" s="52"/>
      <c r="I51" s="52"/>
      <c r="J51" s="52"/>
      <c r="K51" s="52"/>
      <c r="L51" s="52"/>
      <c r="M51" s="52"/>
      <c r="N51" s="52"/>
      <c r="O51" s="52"/>
      <c r="P51" s="52"/>
      <c r="Q51" s="52"/>
      <c r="R51" s="64"/>
      <c r="S51" s="64"/>
      <c r="T51" s="65" t="e">
        <f>T49/3</f>
        <v>#REF!</v>
      </c>
      <c r="U51" s="65" t="e">
        <f t="shared" si="0"/>
        <v>#REF!</v>
      </c>
      <c r="V51" s="64" t="s">
        <v>1382</v>
      </c>
      <c r="W51" s="65" t="e">
        <f t="shared" si="1"/>
        <v>#REF!</v>
      </c>
      <c r="X51" s="64" t="e">
        <f t="shared" si="2"/>
        <v>#REF!</v>
      </c>
      <c r="Y51" s="64" t="s">
        <v>2497</v>
      </c>
      <c r="Z51" s="64" t="s">
        <v>1334</v>
      </c>
      <c r="AA51" s="64" t="s">
        <v>2497</v>
      </c>
      <c r="AB51" s="64"/>
      <c r="AC51" s="64"/>
      <c r="AD51" s="64"/>
      <c r="AE51" s="64"/>
      <c r="AF51" s="64"/>
      <c r="AG51" s="64"/>
      <c r="AH51" s="64" t="s">
        <v>1382</v>
      </c>
      <c r="AI51" s="64" t="s">
        <v>2497</v>
      </c>
      <c r="AJ51" s="64"/>
      <c r="AK51" s="76" t="e">
        <f>'charts data'!V60</f>
        <v>#REF!</v>
      </c>
      <c r="AL51" s="76" t="e">
        <f>'charts data'!W60</f>
        <v>#REF!</v>
      </c>
      <c r="AM51" s="76" t="e">
        <f>'charts data'!X60</f>
        <v>#REF!</v>
      </c>
      <c r="AN51" s="76" t="e">
        <f>'charts data'!Y60</f>
        <v>#REF!</v>
      </c>
      <c r="AO51" s="76" t="e">
        <f>'charts data'!Z60</f>
        <v>#REF!</v>
      </c>
      <c r="AP51" s="76" t="e">
        <f>IF('charts data'!$AD$10=0,'charts data'!$AD60,'charts data'!$AE60)</f>
        <v>#REF!</v>
      </c>
    </row>
    <row r="52" spans="1:42">
      <c r="A52" s="52"/>
      <c r="B52" s="52"/>
      <c r="C52" s="52"/>
      <c r="D52" s="52"/>
      <c r="E52" s="52"/>
      <c r="F52" s="52"/>
      <c r="G52" s="52"/>
      <c r="H52" s="52"/>
      <c r="I52" s="52"/>
      <c r="J52" s="52"/>
      <c r="K52" s="52"/>
      <c r="L52" s="52"/>
      <c r="M52" s="52"/>
      <c r="N52" s="52"/>
      <c r="O52" s="52"/>
      <c r="P52" s="52"/>
      <c r="Q52" s="52"/>
      <c r="R52" s="64"/>
      <c r="S52" s="64"/>
      <c r="T52" s="64"/>
      <c r="U52" s="65" t="e">
        <f t="shared" si="0"/>
        <v>#REF!</v>
      </c>
      <c r="V52" s="64" t="s">
        <v>1383</v>
      </c>
      <c r="W52" s="65" t="e">
        <f t="shared" si="1"/>
        <v>#REF!</v>
      </c>
      <c r="X52" s="64" t="e">
        <f t="shared" si="2"/>
        <v>#REF!</v>
      </c>
      <c r="Y52" s="64" t="s">
        <v>2433</v>
      </c>
      <c r="Z52" s="64" t="s">
        <v>1334</v>
      </c>
      <c r="AA52" s="64" t="s">
        <v>2432</v>
      </c>
      <c r="AB52" s="64"/>
      <c r="AC52" s="64"/>
      <c r="AD52" s="64"/>
      <c r="AE52" s="64"/>
      <c r="AF52" s="64"/>
      <c r="AG52" s="64"/>
      <c r="AH52" s="64" t="s">
        <v>1383</v>
      </c>
      <c r="AI52" s="64" t="s">
        <v>2432</v>
      </c>
      <c r="AJ52" s="64"/>
      <c r="AK52" s="76" t="e">
        <f>'charts data'!V61</f>
        <v>#REF!</v>
      </c>
      <c r="AL52" s="76" t="e">
        <f>'charts data'!W61</f>
        <v>#REF!</v>
      </c>
      <c r="AM52" s="76" t="e">
        <f>'charts data'!X61</f>
        <v>#REF!</v>
      </c>
      <c r="AN52" s="76" t="e">
        <f>'charts data'!Y61</f>
        <v>#REF!</v>
      </c>
      <c r="AO52" s="76" t="e">
        <f>'charts data'!Z61</f>
        <v>#REF!</v>
      </c>
      <c r="AP52" s="76" t="e">
        <f>IF('charts data'!$AD$10=0,'charts data'!$AD61,'charts data'!$AE61)</f>
        <v>#REF!</v>
      </c>
    </row>
    <row r="53" spans="1:42">
      <c r="A53" s="52"/>
      <c r="B53" s="52"/>
      <c r="C53" s="52"/>
      <c r="D53" s="52"/>
      <c r="E53" s="52"/>
      <c r="F53" s="52"/>
      <c r="G53" s="52"/>
      <c r="H53" s="52"/>
      <c r="I53" s="52"/>
      <c r="J53" s="52"/>
      <c r="K53" s="52"/>
      <c r="L53" s="52"/>
      <c r="M53" s="52"/>
      <c r="N53" s="52"/>
      <c r="O53" s="52"/>
      <c r="P53" s="52"/>
      <c r="Q53" s="52"/>
      <c r="R53" s="64"/>
      <c r="S53" s="64"/>
      <c r="T53" s="64"/>
      <c r="U53" s="65" t="e">
        <f t="shared" si="0"/>
        <v>#REF!</v>
      </c>
      <c r="V53" s="64" t="s">
        <v>1384</v>
      </c>
      <c r="W53" s="65" t="e">
        <f t="shared" si="1"/>
        <v>#REF!</v>
      </c>
      <c r="X53" s="64" t="e">
        <f t="shared" si="2"/>
        <v>#REF!</v>
      </c>
      <c r="Y53" s="64" t="s">
        <v>2498</v>
      </c>
      <c r="Z53" s="64" t="s">
        <v>1334</v>
      </c>
      <c r="AA53" s="64" t="s">
        <v>2499</v>
      </c>
      <c r="AB53" s="64"/>
      <c r="AC53" s="64"/>
      <c r="AD53" s="64"/>
      <c r="AE53" s="64"/>
      <c r="AF53" s="64"/>
      <c r="AG53" s="64"/>
      <c r="AH53" s="64" t="s">
        <v>1384</v>
      </c>
      <c r="AI53" s="64" t="s">
        <v>2499</v>
      </c>
      <c r="AJ53" s="64"/>
      <c r="AK53" s="76" t="e">
        <f>'charts data'!V62</f>
        <v>#REF!</v>
      </c>
      <c r="AL53" s="76" t="e">
        <f>'charts data'!W62</f>
        <v>#REF!</v>
      </c>
      <c r="AM53" s="76" t="e">
        <f>'charts data'!X62</f>
        <v>#REF!</v>
      </c>
      <c r="AN53" s="76" t="e">
        <f>'charts data'!Y62</f>
        <v>#REF!</v>
      </c>
      <c r="AO53" s="76" t="e">
        <f>'charts data'!Z62</f>
        <v>#REF!</v>
      </c>
      <c r="AP53" s="76" t="e">
        <f>IF('charts data'!$AD$10=0,'charts data'!$AD62,'charts data'!$AE62)</f>
        <v>#REF!</v>
      </c>
    </row>
    <row r="54" spans="1:42">
      <c r="A54" s="52"/>
      <c r="B54" s="52"/>
      <c r="C54" s="52"/>
      <c r="D54" s="52"/>
      <c r="E54" s="52"/>
      <c r="F54" s="52"/>
      <c r="G54" s="52"/>
      <c r="H54" s="52"/>
      <c r="I54" s="52"/>
      <c r="J54" s="52"/>
      <c r="K54" s="52"/>
      <c r="L54" s="52"/>
      <c r="M54" s="52"/>
      <c r="N54" s="52"/>
      <c r="O54" s="52"/>
      <c r="P54" s="52"/>
      <c r="Q54" s="52"/>
      <c r="R54" s="64"/>
      <c r="S54" s="64"/>
      <c r="T54" s="64"/>
      <c r="U54" s="65" t="e">
        <f t="shared" si="0"/>
        <v>#REF!</v>
      </c>
      <c r="V54" s="64" t="s">
        <v>128</v>
      </c>
      <c r="W54" s="65" t="e">
        <f t="shared" si="1"/>
        <v>#REF!</v>
      </c>
      <c r="X54" s="64" t="e">
        <f t="shared" si="2"/>
        <v>#REF!</v>
      </c>
      <c r="Y54" s="64" t="s">
        <v>2500</v>
      </c>
      <c r="Z54" s="64" t="s">
        <v>1334</v>
      </c>
      <c r="AA54" s="64" t="s">
        <v>2500</v>
      </c>
      <c r="AB54" s="64"/>
      <c r="AC54" s="64"/>
      <c r="AD54" s="64"/>
      <c r="AE54" s="64"/>
      <c r="AF54" s="64"/>
      <c r="AG54" s="64"/>
      <c r="AH54" s="64" t="s">
        <v>128</v>
      </c>
      <c r="AI54" s="64" t="s">
        <v>2500</v>
      </c>
      <c r="AJ54" s="64"/>
      <c r="AK54" s="76" t="e">
        <f>'charts data'!V63</f>
        <v>#REF!</v>
      </c>
      <c r="AL54" s="76" t="e">
        <f>'charts data'!W63</f>
        <v>#REF!</v>
      </c>
      <c r="AM54" s="76" t="e">
        <f>'charts data'!X63</f>
        <v>#REF!</v>
      </c>
      <c r="AN54" s="76" t="e">
        <f>'charts data'!Y63</f>
        <v>#REF!</v>
      </c>
      <c r="AO54" s="76" t="e">
        <f>'charts data'!Z63</f>
        <v>#REF!</v>
      </c>
      <c r="AP54" s="76" t="e">
        <f>IF('charts data'!$AD$10=0,'charts data'!$AD63,'charts data'!$AE63)</f>
        <v>#REF!</v>
      </c>
    </row>
    <row r="55" spans="1:42">
      <c r="A55" s="52"/>
      <c r="B55" s="52"/>
      <c r="C55" s="52"/>
      <c r="D55" s="52"/>
      <c r="E55" s="52"/>
      <c r="F55" s="52"/>
      <c r="G55" s="52"/>
      <c r="H55" s="52"/>
      <c r="I55" s="52"/>
      <c r="J55" s="52"/>
      <c r="K55" s="52"/>
      <c r="L55" s="52"/>
      <c r="M55" s="52"/>
      <c r="N55" s="52"/>
      <c r="O55" s="52"/>
      <c r="P55" s="52"/>
      <c r="Q55" s="52"/>
      <c r="R55" s="64"/>
      <c r="S55" s="64"/>
      <c r="T55" s="64"/>
      <c r="U55" s="65" t="e">
        <f t="shared" si="0"/>
        <v>#REF!</v>
      </c>
      <c r="V55" s="64" t="s">
        <v>1385</v>
      </c>
      <c r="W55" s="65" t="e">
        <f t="shared" si="1"/>
        <v>#REF!</v>
      </c>
      <c r="X55" s="64" t="e">
        <f t="shared" si="2"/>
        <v>#REF!</v>
      </c>
      <c r="Y55" s="64" t="s">
        <v>2437</v>
      </c>
      <c r="Z55" s="64" t="s">
        <v>1334</v>
      </c>
      <c r="AA55" s="64" t="s">
        <v>2436</v>
      </c>
      <c r="AB55" s="64"/>
      <c r="AC55" s="64"/>
      <c r="AD55" s="64"/>
      <c r="AE55" s="64"/>
      <c r="AF55" s="64"/>
      <c r="AG55" s="64"/>
      <c r="AH55" s="64" t="s">
        <v>1385</v>
      </c>
      <c r="AI55" s="64" t="s">
        <v>2436</v>
      </c>
      <c r="AJ55" s="64"/>
      <c r="AK55" s="76" t="e">
        <f>'charts data'!V64</f>
        <v>#REF!</v>
      </c>
      <c r="AL55" s="76" t="e">
        <f>'charts data'!W64</f>
        <v>#REF!</v>
      </c>
      <c r="AM55" s="76" t="e">
        <f>'charts data'!X64</f>
        <v>#REF!</v>
      </c>
      <c r="AN55" s="76" t="e">
        <f>'charts data'!Y64</f>
        <v>#REF!</v>
      </c>
      <c r="AO55" s="76" t="e">
        <f>'charts data'!Z64</f>
        <v>#REF!</v>
      </c>
      <c r="AP55" s="76" t="e">
        <f>IF('charts data'!$AD$10=0,'charts data'!$AD64,'charts data'!$AE64)</f>
        <v>#REF!</v>
      </c>
    </row>
    <row r="56" spans="1:42">
      <c r="A56" s="52"/>
      <c r="B56" s="52"/>
      <c r="C56" s="52"/>
      <c r="D56" s="52"/>
      <c r="E56" s="52"/>
      <c r="F56" s="52"/>
      <c r="G56" s="52"/>
      <c r="H56" s="52"/>
      <c r="I56" s="52"/>
      <c r="J56" s="52"/>
      <c r="K56" s="52"/>
      <c r="L56" s="52"/>
      <c r="M56" s="52"/>
      <c r="N56" s="52"/>
      <c r="O56" s="52"/>
      <c r="P56" s="52"/>
      <c r="Q56" s="52"/>
      <c r="R56" s="64"/>
      <c r="S56" s="64"/>
      <c r="T56" s="64"/>
      <c r="U56" s="65" t="e">
        <f t="shared" si="0"/>
        <v>#REF!</v>
      </c>
      <c r="V56" s="64" t="s">
        <v>1386</v>
      </c>
      <c r="W56" s="65" t="e">
        <f t="shared" si="1"/>
        <v>#REF!</v>
      </c>
      <c r="X56" s="64" t="e">
        <f t="shared" si="2"/>
        <v>#REF!</v>
      </c>
      <c r="Y56" s="64" t="s">
        <v>2448</v>
      </c>
      <c r="Z56" s="64" t="s">
        <v>1334</v>
      </c>
      <c r="AA56" s="64" t="s">
        <v>2444</v>
      </c>
      <c r="AB56" s="64"/>
      <c r="AC56" s="64"/>
      <c r="AD56" s="64"/>
      <c r="AE56" s="64"/>
      <c r="AF56" s="64"/>
      <c r="AG56" s="64"/>
      <c r="AH56" s="64" t="s">
        <v>1386</v>
      </c>
      <c r="AI56" s="64" t="s">
        <v>2444</v>
      </c>
      <c r="AJ56" s="64"/>
      <c r="AK56" s="76" t="e">
        <f>'charts data'!V65</f>
        <v>#REF!</v>
      </c>
      <c r="AL56" s="76" t="e">
        <f>'charts data'!W65</f>
        <v>#REF!</v>
      </c>
      <c r="AM56" s="76" t="e">
        <f>'charts data'!X65</f>
        <v>#REF!</v>
      </c>
      <c r="AN56" s="76" t="e">
        <f>'charts data'!Y65</f>
        <v>#REF!</v>
      </c>
      <c r="AO56" s="76" t="e">
        <f>'charts data'!Z65</f>
        <v>#REF!</v>
      </c>
      <c r="AP56" s="76" t="e">
        <f>IF('charts data'!$AD$10=0,'charts data'!$AD65,'charts data'!$AE65)</f>
        <v>#REF!</v>
      </c>
    </row>
    <row r="57" spans="1:42">
      <c r="A57" s="52"/>
      <c r="B57" s="52"/>
      <c r="C57" s="52"/>
      <c r="D57" s="52"/>
      <c r="E57" s="52"/>
      <c r="F57" s="52"/>
      <c r="G57" s="52"/>
      <c r="H57" s="52"/>
      <c r="I57" s="52"/>
      <c r="J57" s="52"/>
      <c r="K57" s="52"/>
      <c r="L57" s="52"/>
      <c r="M57" s="52"/>
      <c r="N57" s="52"/>
      <c r="O57" s="52"/>
      <c r="P57" s="52"/>
      <c r="Q57" s="52"/>
      <c r="R57" s="64"/>
      <c r="S57" s="64"/>
      <c r="T57" s="64"/>
      <c r="U57" s="65" t="e">
        <f t="shared" si="0"/>
        <v>#REF!</v>
      </c>
      <c r="V57" s="64" t="s">
        <v>134</v>
      </c>
      <c r="W57" s="65" t="e">
        <f t="shared" si="1"/>
        <v>#REF!</v>
      </c>
      <c r="X57" s="64" t="e">
        <f t="shared" si="2"/>
        <v>#REF!</v>
      </c>
      <c r="Y57" s="64" t="s">
        <v>2501</v>
      </c>
      <c r="Z57" s="64" t="s">
        <v>1334</v>
      </c>
      <c r="AA57" s="64" t="s">
        <v>2501</v>
      </c>
      <c r="AB57" s="64"/>
      <c r="AC57" s="64"/>
      <c r="AD57" s="64"/>
      <c r="AE57" s="64"/>
      <c r="AF57" s="64"/>
      <c r="AG57" s="64"/>
      <c r="AH57" s="64" t="s">
        <v>134</v>
      </c>
      <c r="AI57" s="64" t="s">
        <v>2501</v>
      </c>
      <c r="AJ57" s="64"/>
      <c r="AK57" s="76" t="e">
        <f>'charts data'!V66</f>
        <v>#REF!</v>
      </c>
      <c r="AL57" s="76" t="e">
        <f>'charts data'!W66</f>
        <v>#REF!</v>
      </c>
      <c r="AM57" s="76" t="e">
        <f>'charts data'!X66</f>
        <v>#REF!</v>
      </c>
      <c r="AN57" s="76" t="e">
        <f>'charts data'!Y66</f>
        <v>#REF!</v>
      </c>
      <c r="AO57" s="76" t="e">
        <f>'charts data'!Z66</f>
        <v>#REF!</v>
      </c>
      <c r="AP57" s="76" t="e">
        <f>IF('charts data'!$AD$10=0,'charts data'!$AD66,'charts data'!$AE66)</f>
        <v>#REF!</v>
      </c>
    </row>
    <row r="58" spans="1:42">
      <c r="A58" s="52"/>
      <c r="B58" s="52"/>
      <c r="C58" s="52"/>
      <c r="D58" s="52"/>
      <c r="E58" s="52"/>
      <c r="F58" s="52"/>
      <c r="G58" s="52"/>
      <c r="H58" s="52"/>
      <c r="I58" s="52"/>
      <c r="J58" s="52"/>
      <c r="K58" s="52"/>
      <c r="L58" s="52"/>
      <c r="M58" s="52"/>
      <c r="N58" s="52"/>
      <c r="O58" s="52"/>
      <c r="P58" s="52"/>
      <c r="Q58" s="52"/>
      <c r="R58" s="64"/>
      <c r="S58" s="64"/>
      <c r="T58" s="64"/>
      <c r="U58" s="65" t="e">
        <f t="shared" si="0"/>
        <v>#REF!</v>
      </c>
      <c r="V58" s="64" t="s">
        <v>1387</v>
      </c>
      <c r="W58" s="65" t="e">
        <f t="shared" si="1"/>
        <v>#REF!</v>
      </c>
      <c r="X58" s="64" t="e">
        <f t="shared" si="2"/>
        <v>#REF!</v>
      </c>
      <c r="Y58" s="64" t="s">
        <v>2502</v>
      </c>
      <c r="Z58" s="64" t="s">
        <v>1334</v>
      </c>
      <c r="AA58" s="64" t="s">
        <v>2502</v>
      </c>
      <c r="AB58" s="64"/>
      <c r="AC58" s="64"/>
      <c r="AD58" s="64"/>
      <c r="AE58" s="64"/>
      <c r="AF58" s="64"/>
      <c r="AG58" s="64"/>
      <c r="AH58" s="64" t="s">
        <v>1387</v>
      </c>
      <c r="AI58" s="64" t="s">
        <v>2502</v>
      </c>
      <c r="AJ58" s="64"/>
      <c r="AK58" s="76" t="e">
        <f>'charts data'!V67</f>
        <v>#REF!</v>
      </c>
      <c r="AL58" s="76" t="e">
        <f>'charts data'!W67</f>
        <v>#REF!</v>
      </c>
      <c r="AM58" s="76" t="e">
        <f>'charts data'!X67</f>
        <v>#REF!</v>
      </c>
      <c r="AN58" s="76" t="e">
        <f>'charts data'!Y67</f>
        <v>#REF!</v>
      </c>
      <c r="AO58" s="76" t="e">
        <f>'charts data'!Z67</f>
        <v>#REF!</v>
      </c>
      <c r="AP58" s="76" t="e">
        <f>IF('charts data'!$AD$10=0,'charts data'!$AD67,'charts data'!$AE67)</f>
        <v>#REF!</v>
      </c>
    </row>
    <row r="59" spans="1:42">
      <c r="A59" s="52"/>
      <c r="B59" s="52"/>
      <c r="C59" s="52"/>
      <c r="D59" s="52"/>
      <c r="E59" s="52"/>
      <c r="F59" s="52"/>
      <c r="G59" s="52"/>
      <c r="H59" s="52"/>
      <c r="I59" s="52"/>
      <c r="J59" s="52"/>
      <c r="K59" s="52"/>
      <c r="L59" s="52"/>
      <c r="M59" s="52"/>
      <c r="N59" s="52"/>
      <c r="O59" s="52"/>
      <c r="P59" s="52"/>
      <c r="Q59" s="52"/>
      <c r="R59" s="64"/>
      <c r="S59" s="64"/>
      <c r="T59" s="64"/>
      <c r="U59" s="65" t="e">
        <f t="shared" si="0"/>
        <v>#REF!</v>
      </c>
      <c r="V59" s="64" t="s">
        <v>1388</v>
      </c>
      <c r="W59" s="65" t="e">
        <f t="shared" si="1"/>
        <v>#REF!</v>
      </c>
      <c r="X59" s="64" t="e">
        <f t="shared" si="2"/>
        <v>#REF!</v>
      </c>
      <c r="Y59" s="64" t="s">
        <v>2503</v>
      </c>
      <c r="Z59" s="64" t="s">
        <v>1334</v>
      </c>
      <c r="AA59" s="64" t="s">
        <v>2503</v>
      </c>
      <c r="AB59" s="64"/>
      <c r="AC59" s="64"/>
      <c r="AD59" s="64"/>
      <c r="AE59" s="64"/>
      <c r="AF59" s="64"/>
      <c r="AG59" s="64"/>
      <c r="AH59" s="64" t="s">
        <v>1388</v>
      </c>
      <c r="AI59" s="64" t="s">
        <v>2503</v>
      </c>
      <c r="AJ59" s="64"/>
      <c r="AK59" s="76" t="e">
        <f>'charts data'!V68</f>
        <v>#REF!</v>
      </c>
      <c r="AL59" s="76" t="e">
        <f>'charts data'!W68</f>
        <v>#REF!</v>
      </c>
      <c r="AM59" s="76" t="e">
        <f>'charts data'!X68</f>
        <v>#REF!</v>
      </c>
      <c r="AN59" s="76" t="e">
        <f>'charts data'!Y68</f>
        <v>#REF!</v>
      </c>
      <c r="AO59" s="76" t="e">
        <f>'charts data'!Z68</f>
        <v>#REF!</v>
      </c>
      <c r="AP59" s="76" t="e">
        <f>IF('charts data'!$AD$10=0,'charts data'!$AD68,'charts data'!$AE68)</f>
        <v>#REF!</v>
      </c>
    </row>
    <row r="60" spans="1:42">
      <c r="A60" s="52"/>
      <c r="B60" s="52"/>
      <c r="C60" s="52"/>
      <c r="D60" s="52"/>
      <c r="E60" s="52"/>
      <c r="F60" s="52"/>
      <c r="G60" s="52"/>
      <c r="H60" s="52"/>
      <c r="I60" s="52"/>
      <c r="J60" s="52"/>
      <c r="K60" s="52"/>
      <c r="L60" s="52"/>
      <c r="M60" s="52"/>
      <c r="N60" s="52"/>
      <c r="O60" s="52"/>
      <c r="P60" s="52"/>
      <c r="Q60" s="52"/>
      <c r="R60" s="64"/>
      <c r="S60" s="64"/>
      <c r="T60" s="64"/>
      <c r="U60" s="65" t="e">
        <f t="shared" si="0"/>
        <v>#REF!</v>
      </c>
      <c r="V60" s="64" t="s">
        <v>1389</v>
      </c>
      <c r="W60" s="65" t="e">
        <f t="shared" si="1"/>
        <v>#REF!</v>
      </c>
      <c r="X60" s="64" t="e">
        <f t="shared" si="2"/>
        <v>#REF!</v>
      </c>
      <c r="Y60" s="64" t="s">
        <v>2504</v>
      </c>
      <c r="Z60" s="64" t="s">
        <v>1334</v>
      </c>
      <c r="AA60" s="64" t="s">
        <v>2504</v>
      </c>
      <c r="AB60" s="64"/>
      <c r="AC60" s="64"/>
      <c r="AD60" s="64"/>
      <c r="AE60" s="64"/>
      <c r="AF60" s="64"/>
      <c r="AG60" s="64"/>
      <c r="AH60" s="64" t="s">
        <v>1389</v>
      </c>
      <c r="AI60" s="64" t="s">
        <v>2504</v>
      </c>
      <c r="AJ60" s="64"/>
      <c r="AK60" s="76" t="e">
        <f>'charts data'!V69</f>
        <v>#REF!</v>
      </c>
      <c r="AL60" s="76" t="e">
        <f>'charts data'!W69</f>
        <v>#REF!</v>
      </c>
      <c r="AM60" s="76" t="e">
        <f>'charts data'!X69</f>
        <v>#REF!</v>
      </c>
      <c r="AN60" s="76" t="e">
        <f>'charts data'!Y69</f>
        <v>#REF!</v>
      </c>
      <c r="AO60" s="76" t="e">
        <f>'charts data'!Z69</f>
        <v>#REF!</v>
      </c>
      <c r="AP60" s="76" t="e">
        <f>IF('charts data'!$AD$10=0,'charts data'!$AD69,'charts data'!$AE69)</f>
        <v>#REF!</v>
      </c>
    </row>
    <row r="61" spans="1:42">
      <c r="A61" s="52"/>
      <c r="B61" s="52"/>
      <c r="C61" s="52"/>
      <c r="D61" s="52"/>
      <c r="E61" s="52"/>
      <c r="F61" s="52"/>
      <c r="G61" s="52"/>
      <c r="H61" s="52"/>
      <c r="I61" s="52"/>
      <c r="J61" s="52"/>
      <c r="K61" s="52"/>
      <c r="L61" s="52"/>
      <c r="M61" s="52"/>
      <c r="N61" s="52"/>
      <c r="O61" s="52"/>
      <c r="P61" s="52"/>
      <c r="Q61" s="52"/>
      <c r="R61" s="64"/>
      <c r="S61" s="64"/>
      <c r="T61" s="64"/>
      <c r="U61" s="65" t="e">
        <f t="shared" si="0"/>
        <v>#REF!</v>
      </c>
      <c r="V61" s="64" t="s">
        <v>1391</v>
      </c>
      <c r="W61" s="65" t="e">
        <f t="shared" si="1"/>
        <v>#REF!</v>
      </c>
      <c r="X61" s="64" t="e">
        <f t="shared" si="2"/>
        <v>#REF!</v>
      </c>
      <c r="Y61" s="64" t="s">
        <v>2505</v>
      </c>
      <c r="Z61" s="64" t="s">
        <v>1334</v>
      </c>
      <c r="AA61" s="64" t="s">
        <v>2506</v>
      </c>
      <c r="AB61" s="64"/>
      <c r="AC61" s="64"/>
      <c r="AD61" s="64"/>
      <c r="AE61" s="64"/>
      <c r="AF61" s="64"/>
      <c r="AG61" s="64"/>
      <c r="AH61" s="64" t="s">
        <v>1391</v>
      </c>
      <c r="AI61" s="64" t="s">
        <v>2506</v>
      </c>
      <c r="AJ61" s="64"/>
      <c r="AK61" s="76" t="e">
        <f>'charts data'!V70</f>
        <v>#REF!</v>
      </c>
      <c r="AL61" s="76" t="e">
        <f>'charts data'!W70</f>
        <v>#REF!</v>
      </c>
      <c r="AM61" s="76" t="e">
        <f>'charts data'!X70</f>
        <v>#REF!</v>
      </c>
      <c r="AN61" s="76" t="e">
        <f>'charts data'!Y70</f>
        <v>#REF!</v>
      </c>
      <c r="AO61" s="76" t="e">
        <f>'charts data'!Z70</f>
        <v>#REF!</v>
      </c>
      <c r="AP61" s="76" t="e">
        <f>IF('charts data'!$AD$10=0,'charts data'!$AD70,'charts data'!$AE70)</f>
        <v>#REF!</v>
      </c>
    </row>
    <row r="62" spans="1:42">
      <c r="A62" s="52"/>
      <c r="B62" s="52"/>
      <c r="C62" s="52"/>
      <c r="D62" s="52"/>
      <c r="E62" s="52"/>
      <c r="F62" s="52"/>
      <c r="G62" s="52"/>
      <c r="H62" s="52"/>
      <c r="I62" s="52"/>
      <c r="J62" s="52"/>
      <c r="K62" s="52"/>
      <c r="L62" s="52"/>
      <c r="M62" s="52"/>
      <c r="N62" s="52"/>
      <c r="O62" s="52"/>
      <c r="P62" s="52"/>
      <c r="Q62" s="52"/>
      <c r="R62" s="64"/>
      <c r="S62" s="64"/>
      <c r="T62" s="64"/>
      <c r="U62" s="65" t="e">
        <f t="shared" si="0"/>
        <v>#REF!</v>
      </c>
      <c r="V62" s="64" t="s">
        <v>144</v>
      </c>
      <c r="W62" s="65" t="e">
        <f t="shared" si="1"/>
        <v>#REF!</v>
      </c>
      <c r="X62" s="64" t="e">
        <f t="shared" si="2"/>
        <v>#REF!</v>
      </c>
      <c r="Y62" s="64" t="s">
        <v>2507</v>
      </c>
      <c r="Z62" s="64" t="s">
        <v>1334</v>
      </c>
      <c r="AA62" s="64" t="s">
        <v>2508</v>
      </c>
      <c r="AB62" s="64"/>
      <c r="AC62" s="64"/>
      <c r="AD62" s="64"/>
      <c r="AE62" s="64"/>
      <c r="AF62" s="64"/>
      <c r="AG62" s="64"/>
      <c r="AH62" s="64" t="s">
        <v>144</v>
      </c>
      <c r="AI62" s="64" t="s">
        <v>2508</v>
      </c>
      <c r="AJ62" s="64"/>
      <c r="AK62" s="76" t="e">
        <f>'charts data'!V71</f>
        <v>#REF!</v>
      </c>
      <c r="AL62" s="76" t="e">
        <f>'charts data'!W71</f>
        <v>#REF!</v>
      </c>
      <c r="AM62" s="76" t="e">
        <f>'charts data'!X71</f>
        <v>#REF!</v>
      </c>
      <c r="AN62" s="76" t="e">
        <f>'charts data'!Y71</f>
        <v>#REF!</v>
      </c>
      <c r="AO62" s="76" t="e">
        <f>'charts data'!Z71</f>
        <v>#REF!</v>
      </c>
      <c r="AP62" s="76" t="e">
        <f>IF('charts data'!$AD$10=0,'charts data'!$AD71,'charts data'!$AE71)</f>
        <v>#REF!</v>
      </c>
    </row>
    <row r="63" spans="1:42">
      <c r="A63" s="52"/>
      <c r="B63" s="52"/>
      <c r="C63" s="52"/>
      <c r="D63" s="52"/>
      <c r="E63" s="52"/>
      <c r="F63" s="52"/>
      <c r="G63" s="52"/>
      <c r="H63" s="52"/>
      <c r="I63" s="52"/>
      <c r="J63" s="52"/>
      <c r="K63" s="52"/>
      <c r="L63" s="52"/>
      <c r="M63" s="52"/>
      <c r="N63" s="52"/>
      <c r="O63" s="52"/>
      <c r="P63" s="52"/>
      <c r="Q63" s="52"/>
      <c r="R63" s="64"/>
      <c r="S63" s="64"/>
      <c r="T63" s="64"/>
      <c r="U63" s="65" t="e">
        <f t="shared" si="0"/>
        <v>#REF!</v>
      </c>
      <c r="V63" s="64" t="s">
        <v>1393</v>
      </c>
      <c r="W63" s="65" t="e">
        <f t="shared" si="1"/>
        <v>#REF!</v>
      </c>
      <c r="X63" s="64" t="e">
        <f t="shared" si="2"/>
        <v>#REF!</v>
      </c>
      <c r="Y63" s="64" t="s">
        <v>2509</v>
      </c>
      <c r="Z63" s="64" t="s">
        <v>1334</v>
      </c>
      <c r="AA63" s="64" t="s">
        <v>2509</v>
      </c>
      <c r="AB63" s="64"/>
      <c r="AC63" s="64"/>
      <c r="AD63" s="64"/>
      <c r="AE63" s="64"/>
      <c r="AF63" s="64"/>
      <c r="AG63" s="64"/>
      <c r="AH63" s="64" t="s">
        <v>1393</v>
      </c>
      <c r="AI63" s="64" t="s">
        <v>2509</v>
      </c>
      <c r="AJ63" s="64"/>
      <c r="AK63" s="76" t="e">
        <f>'charts data'!V72</f>
        <v>#REF!</v>
      </c>
      <c r="AL63" s="76" t="e">
        <f>'charts data'!W72</f>
        <v>#REF!</v>
      </c>
      <c r="AM63" s="76" t="e">
        <f>'charts data'!X72</f>
        <v>#REF!</v>
      </c>
      <c r="AN63" s="76" t="e">
        <f>'charts data'!Y72</f>
        <v>#REF!</v>
      </c>
      <c r="AO63" s="76" t="e">
        <f>'charts data'!Z72</f>
        <v>#REF!</v>
      </c>
      <c r="AP63" s="76" t="e">
        <f>IF('charts data'!$AD$10=0,'charts data'!$AD72,'charts data'!$AE72)</f>
        <v>#REF!</v>
      </c>
    </row>
    <row r="64" spans="1:42">
      <c r="A64" s="52"/>
      <c r="B64" s="52"/>
      <c r="C64" s="52"/>
      <c r="D64" s="52"/>
      <c r="E64" s="52"/>
      <c r="F64" s="52"/>
      <c r="G64" s="52"/>
      <c r="H64" s="52"/>
      <c r="I64" s="52"/>
      <c r="J64" s="52"/>
      <c r="K64" s="52"/>
      <c r="L64" s="52"/>
      <c r="M64" s="52"/>
      <c r="N64" s="52"/>
      <c r="O64" s="52"/>
      <c r="P64" s="52"/>
      <c r="Q64" s="52"/>
      <c r="R64" s="64"/>
      <c r="S64" s="64"/>
      <c r="T64" s="64"/>
      <c r="U64" s="65" t="e">
        <f t="shared" si="0"/>
        <v>#REF!</v>
      </c>
      <c r="V64" s="64" t="s">
        <v>148</v>
      </c>
      <c r="W64" s="65" t="e">
        <f t="shared" si="1"/>
        <v>#REF!</v>
      </c>
      <c r="X64" s="64" t="e">
        <f t="shared" si="2"/>
        <v>#REF!</v>
      </c>
      <c r="Y64" s="64" t="s">
        <v>2510</v>
      </c>
      <c r="Z64" s="64" t="s">
        <v>1335</v>
      </c>
      <c r="AA64" s="64" t="s">
        <v>2511</v>
      </c>
      <c r="AB64" s="64"/>
      <c r="AC64" s="64"/>
      <c r="AD64" s="64"/>
      <c r="AE64" s="64"/>
      <c r="AF64" s="64"/>
      <c r="AG64" s="64"/>
      <c r="AH64" s="64" t="s">
        <v>148</v>
      </c>
      <c r="AI64" s="64" t="s">
        <v>2511</v>
      </c>
      <c r="AJ64" s="64"/>
      <c r="AK64" s="76" t="e">
        <f>'charts data'!V73</f>
        <v>#REF!</v>
      </c>
      <c r="AL64" s="76" t="e">
        <f>'charts data'!W73</f>
        <v>#REF!</v>
      </c>
      <c r="AM64" s="76" t="e">
        <f>'charts data'!X73</f>
        <v>#REF!</v>
      </c>
      <c r="AN64" s="76" t="e">
        <f>'charts data'!Y73</f>
        <v>#REF!</v>
      </c>
      <c r="AO64" s="76" t="e">
        <f>'charts data'!Z73</f>
        <v>#REF!</v>
      </c>
      <c r="AP64" s="76" t="e">
        <f>IF('charts data'!$AD$10=0,'charts data'!$AD73,'charts data'!$AE73)</f>
        <v>#REF!</v>
      </c>
    </row>
    <row r="65" spans="1:42">
      <c r="A65" s="52"/>
      <c r="B65" s="52"/>
      <c r="C65" s="52"/>
      <c r="D65" s="52"/>
      <c r="E65" s="52"/>
      <c r="F65" s="52"/>
      <c r="G65" s="52"/>
      <c r="H65" s="52"/>
      <c r="I65" s="52"/>
      <c r="J65" s="52"/>
      <c r="K65" s="52"/>
      <c r="L65" s="52"/>
      <c r="M65" s="52"/>
      <c r="N65" s="52"/>
      <c r="O65" s="52"/>
      <c r="P65" s="52"/>
      <c r="Q65" s="52"/>
      <c r="R65" s="64"/>
      <c r="S65" s="64"/>
      <c r="T65" s="64"/>
      <c r="U65" s="65" t="e">
        <f t="shared" si="0"/>
        <v>#REF!</v>
      </c>
      <c r="V65" s="64" t="s">
        <v>150</v>
      </c>
      <c r="W65" s="65" t="e">
        <f t="shared" si="1"/>
        <v>#REF!</v>
      </c>
      <c r="X65" s="64" t="e">
        <f t="shared" si="2"/>
        <v>#REF!</v>
      </c>
      <c r="Y65" s="64" t="s">
        <v>2512</v>
      </c>
      <c r="Z65" s="64" t="s">
        <v>1335</v>
      </c>
      <c r="AA65" s="64" t="s">
        <v>2512</v>
      </c>
      <c r="AB65" s="64"/>
      <c r="AC65" s="64"/>
      <c r="AD65" s="64"/>
      <c r="AE65" s="64"/>
      <c r="AF65" s="64"/>
      <c r="AG65" s="64"/>
      <c r="AH65" s="64" t="s">
        <v>150</v>
      </c>
      <c r="AI65" s="64" t="s">
        <v>2512</v>
      </c>
      <c r="AJ65" s="64"/>
      <c r="AK65" s="76" t="e">
        <f>'charts data'!V74</f>
        <v>#REF!</v>
      </c>
      <c r="AL65" s="76" t="e">
        <f>'charts data'!W74</f>
        <v>#REF!</v>
      </c>
      <c r="AM65" s="76" t="e">
        <f>'charts data'!X74</f>
        <v>#REF!</v>
      </c>
      <c r="AN65" s="76" t="e">
        <f>'charts data'!Y74</f>
        <v>#REF!</v>
      </c>
      <c r="AO65" s="76" t="e">
        <f>'charts data'!Z74</f>
        <v>#REF!</v>
      </c>
      <c r="AP65" s="76" t="e">
        <f>IF('charts data'!$AD$10=0,'charts data'!$AD74,'charts data'!$AE74)</f>
        <v>#REF!</v>
      </c>
    </row>
    <row r="66" spans="1:42">
      <c r="A66" s="52"/>
      <c r="B66" s="52"/>
      <c r="C66" s="52"/>
      <c r="D66" s="52"/>
      <c r="E66" s="52"/>
      <c r="F66" s="52"/>
      <c r="G66" s="52"/>
      <c r="H66" s="52"/>
      <c r="I66" s="52"/>
      <c r="J66" s="52"/>
      <c r="K66" s="52"/>
      <c r="L66" s="52"/>
      <c r="M66" s="52"/>
      <c r="N66" s="52"/>
      <c r="O66" s="52"/>
      <c r="P66" s="52"/>
      <c r="Q66" s="52"/>
      <c r="R66" s="64"/>
      <c r="S66" s="64"/>
      <c r="T66" s="64"/>
      <c r="U66" s="65" t="e">
        <f t="shared" si="0"/>
        <v>#REF!</v>
      </c>
      <c r="V66" s="64" t="s">
        <v>1394</v>
      </c>
      <c r="W66" s="65" t="e">
        <f t="shared" si="1"/>
        <v>#REF!</v>
      </c>
      <c r="X66" s="64" t="e">
        <f t="shared" si="2"/>
        <v>#REF!</v>
      </c>
      <c r="Y66" s="64" t="s">
        <v>2513</v>
      </c>
      <c r="Z66" s="64" t="s">
        <v>1335</v>
      </c>
      <c r="AA66" s="64" t="s">
        <v>2513</v>
      </c>
      <c r="AB66" s="64"/>
      <c r="AC66" s="64"/>
      <c r="AD66" s="64"/>
      <c r="AE66" s="64"/>
      <c r="AF66" s="64"/>
      <c r="AG66" s="64"/>
      <c r="AH66" s="64" t="s">
        <v>1394</v>
      </c>
      <c r="AI66" s="64" t="s">
        <v>2513</v>
      </c>
      <c r="AJ66" s="64"/>
      <c r="AK66" s="76" t="e">
        <f>'charts data'!V75</f>
        <v>#REF!</v>
      </c>
      <c r="AL66" s="76" t="e">
        <f>'charts data'!W75</f>
        <v>#REF!</v>
      </c>
      <c r="AM66" s="76" t="e">
        <f>'charts data'!X75</f>
        <v>#REF!</v>
      </c>
      <c r="AN66" s="76" t="e">
        <f>'charts data'!Y75</f>
        <v>#REF!</v>
      </c>
      <c r="AO66" s="76" t="e">
        <f>'charts data'!Z75</f>
        <v>#REF!</v>
      </c>
      <c r="AP66" s="76" t="e">
        <f>IF('charts data'!$AD$10=0,'charts data'!$AD75,'charts data'!$AE75)</f>
        <v>#REF!</v>
      </c>
    </row>
    <row r="67" spans="1:42">
      <c r="A67" s="52"/>
      <c r="B67" s="52"/>
      <c r="C67" s="52"/>
      <c r="D67" s="52"/>
      <c r="E67" s="52"/>
      <c r="F67" s="52"/>
      <c r="G67" s="52"/>
      <c r="H67" s="52"/>
      <c r="I67" s="52"/>
      <c r="J67" s="52"/>
      <c r="K67" s="52"/>
      <c r="L67" s="52"/>
      <c r="M67" s="52"/>
      <c r="N67" s="52"/>
      <c r="O67" s="52"/>
      <c r="P67" s="52"/>
      <c r="Q67" s="52"/>
      <c r="R67" s="64"/>
      <c r="S67" s="64"/>
      <c r="T67" s="64"/>
      <c r="U67" s="65" t="e">
        <f t="shared" si="0"/>
        <v>#REF!</v>
      </c>
      <c r="V67" s="64" t="s">
        <v>1395</v>
      </c>
      <c r="W67" s="65" t="e">
        <f t="shared" si="1"/>
        <v>#REF!</v>
      </c>
      <c r="X67" s="64" t="e">
        <f t="shared" si="2"/>
        <v>#REF!</v>
      </c>
      <c r="Y67" s="64" t="s">
        <v>2514</v>
      </c>
      <c r="Z67" s="64" t="s">
        <v>1335</v>
      </c>
      <c r="AA67" s="64" t="s">
        <v>2515</v>
      </c>
      <c r="AB67" s="64"/>
      <c r="AC67" s="64"/>
      <c r="AD67" s="64"/>
      <c r="AE67" s="64"/>
      <c r="AF67" s="64"/>
      <c r="AG67" s="64"/>
      <c r="AH67" s="64" t="s">
        <v>1395</v>
      </c>
      <c r="AI67" s="64" t="s">
        <v>2515</v>
      </c>
      <c r="AJ67" s="64"/>
      <c r="AK67" s="76" t="e">
        <f>'charts data'!V76</f>
        <v>#REF!</v>
      </c>
      <c r="AL67" s="76" t="e">
        <f>'charts data'!W76</f>
        <v>#REF!</v>
      </c>
      <c r="AM67" s="76" t="e">
        <f>'charts data'!X76</f>
        <v>#REF!</v>
      </c>
      <c r="AN67" s="76" t="e">
        <f>'charts data'!Y76</f>
        <v>#REF!</v>
      </c>
      <c r="AO67" s="76" t="e">
        <f>'charts data'!Z76</f>
        <v>#REF!</v>
      </c>
      <c r="AP67" s="76" t="e">
        <f>IF('charts data'!$AD$10=0,'charts data'!$AD76,'charts data'!$AE76)</f>
        <v>#REF!</v>
      </c>
    </row>
    <row r="68" spans="1:42">
      <c r="A68" s="52"/>
      <c r="B68" s="52"/>
      <c r="C68" s="52"/>
      <c r="D68" s="52"/>
      <c r="E68" s="52"/>
      <c r="F68" s="52"/>
      <c r="G68" s="52"/>
      <c r="H68" s="52"/>
      <c r="I68" s="52"/>
      <c r="J68" s="52"/>
      <c r="K68" s="52"/>
      <c r="L68" s="52"/>
      <c r="M68" s="52"/>
      <c r="N68" s="52"/>
      <c r="O68" s="52"/>
      <c r="P68" s="52"/>
      <c r="Q68" s="52"/>
      <c r="R68" s="64"/>
      <c r="S68" s="64"/>
      <c r="T68" s="64"/>
      <c r="U68" s="65" t="e">
        <f t="shared" ref="U68:U131" si="5">INDEX(AK68:BK68,$AE$3)</f>
        <v>#REF!</v>
      </c>
      <c r="V68" s="64" t="s">
        <v>1396</v>
      </c>
      <c r="W68" s="65" t="e">
        <f t="shared" si="1"/>
        <v>#REF!</v>
      </c>
      <c r="X68" s="64" t="e">
        <f t="shared" ref="X68:X131" si="6">VLOOKUP(W68,$R$21:$S$31,2,FALSE)</f>
        <v>#REF!</v>
      </c>
      <c r="Y68" s="64" t="s">
        <v>2516</v>
      </c>
      <c r="Z68" s="64" t="s">
        <v>1335</v>
      </c>
      <c r="AA68" s="64" t="s">
        <v>2516</v>
      </c>
      <c r="AB68" s="64"/>
      <c r="AC68" s="64"/>
      <c r="AD68" s="64"/>
      <c r="AE68" s="64"/>
      <c r="AF68" s="64"/>
      <c r="AG68" s="64"/>
      <c r="AH68" s="64" t="s">
        <v>1396</v>
      </c>
      <c r="AI68" s="64" t="s">
        <v>2516</v>
      </c>
      <c r="AJ68" s="64"/>
      <c r="AK68" s="76" t="e">
        <f>'charts data'!V77</f>
        <v>#REF!</v>
      </c>
      <c r="AL68" s="76" t="e">
        <f>'charts data'!W77</f>
        <v>#REF!</v>
      </c>
      <c r="AM68" s="76" t="e">
        <f>'charts data'!X77</f>
        <v>#REF!</v>
      </c>
      <c r="AN68" s="76" t="e">
        <f>'charts data'!Y77</f>
        <v>#REF!</v>
      </c>
      <c r="AO68" s="76" t="e">
        <f>'charts data'!Z77</f>
        <v>#REF!</v>
      </c>
      <c r="AP68" s="76" t="e">
        <f>IF('charts data'!$AD$10=0,'charts data'!$AD77,'charts data'!$AE77)</f>
        <v>#REF!</v>
      </c>
    </row>
    <row r="69" spans="1:42">
      <c r="A69" s="52"/>
      <c r="B69" s="52"/>
      <c r="C69" s="52"/>
      <c r="D69" s="52"/>
      <c r="E69" s="52"/>
      <c r="F69" s="52"/>
      <c r="G69" s="52"/>
      <c r="H69" s="52"/>
      <c r="I69" s="52"/>
      <c r="J69" s="52"/>
      <c r="K69" s="52"/>
      <c r="L69" s="52"/>
      <c r="M69" s="52"/>
      <c r="N69" s="52"/>
      <c r="O69" s="52"/>
      <c r="P69" s="52"/>
      <c r="Q69" s="52"/>
      <c r="R69" s="64"/>
      <c r="S69" s="64"/>
      <c r="T69" s="64"/>
      <c r="U69" s="65" t="e">
        <f t="shared" si="5"/>
        <v>#REF!</v>
      </c>
      <c r="V69" s="64" t="s">
        <v>158</v>
      </c>
      <c r="W69" s="65" t="e">
        <f t="shared" ref="W69:W132" si="7">LOOKUP(U69,$T$36:$T$45)</f>
        <v>#REF!</v>
      </c>
      <c r="X69" s="64" t="e">
        <f t="shared" si="6"/>
        <v>#REF!</v>
      </c>
      <c r="Y69" s="64" t="s">
        <v>2517</v>
      </c>
      <c r="Z69" s="64" t="s">
        <v>1335</v>
      </c>
      <c r="AA69" s="64" t="s">
        <v>2517</v>
      </c>
      <c r="AB69" s="64"/>
      <c r="AC69" s="64"/>
      <c r="AD69" s="64"/>
      <c r="AE69" s="64"/>
      <c r="AF69" s="64"/>
      <c r="AG69" s="64"/>
      <c r="AH69" s="64" t="s">
        <v>158</v>
      </c>
      <c r="AI69" s="64" t="s">
        <v>2517</v>
      </c>
      <c r="AJ69" s="64"/>
      <c r="AK69" s="76" t="e">
        <f>'charts data'!V78</f>
        <v>#REF!</v>
      </c>
      <c r="AL69" s="76" t="e">
        <f>'charts data'!W78</f>
        <v>#REF!</v>
      </c>
      <c r="AM69" s="76" t="e">
        <f>'charts data'!X78</f>
        <v>#REF!</v>
      </c>
      <c r="AN69" s="76" t="e">
        <f>'charts data'!Y78</f>
        <v>#REF!</v>
      </c>
      <c r="AO69" s="76" t="e">
        <f>'charts data'!Z78</f>
        <v>#REF!</v>
      </c>
      <c r="AP69" s="76" t="e">
        <f>IF('charts data'!$AD$10=0,'charts data'!$AD78,'charts data'!$AE78)</f>
        <v>#REF!</v>
      </c>
    </row>
    <row r="70" spans="1:42">
      <c r="A70" s="52"/>
      <c r="B70" s="52"/>
      <c r="C70" s="52"/>
      <c r="D70" s="52"/>
      <c r="E70" s="52"/>
      <c r="F70" s="52"/>
      <c r="G70" s="52"/>
      <c r="H70" s="52"/>
      <c r="I70" s="52"/>
      <c r="J70" s="52"/>
      <c r="K70" s="52"/>
      <c r="L70" s="52"/>
      <c r="M70" s="52"/>
      <c r="N70" s="52"/>
      <c r="O70" s="52"/>
      <c r="P70" s="52"/>
      <c r="Q70" s="52"/>
      <c r="R70" s="64"/>
      <c r="S70" s="64"/>
      <c r="T70" s="64"/>
      <c r="U70" s="65" t="e">
        <f t="shared" si="5"/>
        <v>#REF!</v>
      </c>
      <c r="V70" s="64" t="s">
        <v>160</v>
      </c>
      <c r="W70" s="65" t="e">
        <f t="shared" si="7"/>
        <v>#REF!</v>
      </c>
      <c r="X70" s="64" t="e">
        <f t="shared" si="6"/>
        <v>#REF!</v>
      </c>
      <c r="Y70" s="64" t="s">
        <v>2518</v>
      </c>
      <c r="Z70" s="64" t="s">
        <v>1335</v>
      </c>
      <c r="AA70" s="64" t="s">
        <v>2518</v>
      </c>
      <c r="AB70" s="64"/>
      <c r="AC70" s="64"/>
      <c r="AD70" s="64"/>
      <c r="AE70" s="64"/>
      <c r="AF70" s="64"/>
      <c r="AG70" s="64"/>
      <c r="AH70" s="64" t="s">
        <v>160</v>
      </c>
      <c r="AI70" s="64" t="s">
        <v>2518</v>
      </c>
      <c r="AJ70" s="64"/>
      <c r="AK70" s="76" t="e">
        <f>'charts data'!V79</f>
        <v>#REF!</v>
      </c>
      <c r="AL70" s="76" t="e">
        <f>'charts data'!W79</f>
        <v>#REF!</v>
      </c>
      <c r="AM70" s="76" t="e">
        <f>'charts data'!X79</f>
        <v>#REF!</v>
      </c>
      <c r="AN70" s="76" t="e">
        <f>'charts data'!Y79</f>
        <v>#REF!</v>
      </c>
      <c r="AO70" s="76" t="e">
        <f>'charts data'!Z79</f>
        <v>#REF!</v>
      </c>
      <c r="AP70" s="76" t="e">
        <f>IF('charts data'!$AD$10=0,'charts data'!$AD79,'charts data'!$AE79)</f>
        <v>#REF!</v>
      </c>
    </row>
    <row r="71" spans="1:42">
      <c r="A71" s="52"/>
      <c r="B71" s="52"/>
      <c r="C71" s="52"/>
      <c r="D71" s="52"/>
      <c r="E71" s="52"/>
      <c r="F71" s="52"/>
      <c r="G71" s="52"/>
      <c r="H71" s="52"/>
      <c r="I71" s="52"/>
      <c r="J71" s="52"/>
      <c r="K71" s="52"/>
      <c r="L71" s="52"/>
      <c r="M71" s="52"/>
      <c r="N71" s="52"/>
      <c r="O71" s="52"/>
      <c r="P71" s="52"/>
      <c r="Q71" s="52"/>
      <c r="R71" s="64"/>
      <c r="S71" s="64"/>
      <c r="T71" s="64"/>
      <c r="U71" s="65" t="e">
        <f t="shared" si="5"/>
        <v>#REF!</v>
      </c>
      <c r="V71" s="64" t="s">
        <v>1397</v>
      </c>
      <c r="W71" s="65" t="e">
        <f t="shared" si="7"/>
        <v>#REF!</v>
      </c>
      <c r="X71" s="64" t="e">
        <f t="shared" si="6"/>
        <v>#REF!</v>
      </c>
      <c r="Y71" s="64" t="s">
        <v>2519</v>
      </c>
      <c r="Z71" s="64" t="s">
        <v>1335</v>
      </c>
      <c r="AA71" s="64" t="s">
        <v>2520</v>
      </c>
      <c r="AB71" s="64"/>
      <c r="AC71" s="64"/>
      <c r="AD71" s="64"/>
      <c r="AE71" s="64"/>
      <c r="AF71" s="64"/>
      <c r="AG71" s="64"/>
      <c r="AH71" s="64" t="s">
        <v>1397</v>
      </c>
      <c r="AI71" s="64" t="s">
        <v>2520</v>
      </c>
      <c r="AJ71" s="64"/>
      <c r="AK71" s="76" t="e">
        <f>'charts data'!V80</f>
        <v>#REF!</v>
      </c>
      <c r="AL71" s="76" t="e">
        <f>'charts data'!W80</f>
        <v>#REF!</v>
      </c>
      <c r="AM71" s="76" t="e">
        <f>'charts data'!X80</f>
        <v>#REF!</v>
      </c>
      <c r="AN71" s="76" t="e">
        <f>'charts data'!Y80</f>
        <v>#REF!</v>
      </c>
      <c r="AO71" s="76" t="e">
        <f>'charts data'!Z80</f>
        <v>#REF!</v>
      </c>
      <c r="AP71" s="76" t="e">
        <f>IF('charts data'!$AD$10=0,'charts data'!$AD80,'charts data'!$AE80)</f>
        <v>#REF!</v>
      </c>
    </row>
    <row r="72" spans="1:42">
      <c r="A72" s="52"/>
      <c r="B72" s="52"/>
      <c r="C72" s="52"/>
      <c r="D72" s="52"/>
      <c r="E72" s="52"/>
      <c r="F72" s="52"/>
      <c r="G72" s="52"/>
      <c r="H72" s="52"/>
      <c r="I72" s="52"/>
      <c r="J72" s="52"/>
      <c r="K72" s="52"/>
      <c r="L72" s="52"/>
      <c r="M72" s="52"/>
      <c r="N72" s="52"/>
      <c r="O72" s="52"/>
      <c r="P72" s="52"/>
      <c r="Q72" s="52"/>
      <c r="R72" s="64"/>
      <c r="S72" s="64"/>
      <c r="T72" s="64"/>
      <c r="U72" s="65" t="e">
        <f t="shared" si="5"/>
        <v>#REF!</v>
      </c>
      <c r="V72" s="64" t="s">
        <v>164</v>
      </c>
      <c r="W72" s="65" t="e">
        <f t="shared" si="7"/>
        <v>#REF!</v>
      </c>
      <c r="X72" s="64" t="e">
        <f t="shared" si="6"/>
        <v>#REF!</v>
      </c>
      <c r="Y72" s="64" t="s">
        <v>2521</v>
      </c>
      <c r="Z72" s="64" t="s">
        <v>1335</v>
      </c>
      <c r="AA72" s="64" t="s">
        <v>2521</v>
      </c>
      <c r="AB72" s="64"/>
      <c r="AC72" s="64"/>
      <c r="AD72" s="64"/>
      <c r="AE72" s="64"/>
      <c r="AF72" s="64"/>
      <c r="AG72" s="64"/>
      <c r="AH72" s="64" t="s">
        <v>164</v>
      </c>
      <c r="AI72" s="64" t="s">
        <v>2521</v>
      </c>
      <c r="AJ72" s="64"/>
      <c r="AK72" s="76" t="e">
        <f>'charts data'!V81</f>
        <v>#REF!</v>
      </c>
      <c r="AL72" s="76" t="e">
        <f>'charts data'!W81</f>
        <v>#REF!</v>
      </c>
      <c r="AM72" s="76" t="e">
        <f>'charts data'!X81</f>
        <v>#REF!</v>
      </c>
      <c r="AN72" s="76" t="e">
        <f>'charts data'!Y81</f>
        <v>#REF!</v>
      </c>
      <c r="AO72" s="76" t="e">
        <f>'charts data'!Z81</f>
        <v>#REF!</v>
      </c>
      <c r="AP72" s="76" t="e">
        <f>IF('charts data'!$AD$10=0,'charts data'!$AD81,'charts data'!$AE81)</f>
        <v>#REF!</v>
      </c>
    </row>
    <row r="73" spans="1:42">
      <c r="A73" s="52"/>
      <c r="B73" s="52"/>
      <c r="C73" s="52"/>
      <c r="D73" s="52"/>
      <c r="E73" s="52"/>
      <c r="F73" s="52"/>
      <c r="G73" s="52"/>
      <c r="H73" s="52"/>
      <c r="I73" s="52"/>
      <c r="J73" s="52"/>
      <c r="K73" s="52"/>
      <c r="L73" s="52"/>
      <c r="M73" s="52"/>
      <c r="N73" s="52"/>
      <c r="O73" s="52"/>
      <c r="P73" s="52"/>
      <c r="Q73" s="52"/>
      <c r="R73" s="64"/>
      <c r="S73" s="64"/>
      <c r="T73" s="64"/>
      <c r="U73" s="65" t="e">
        <f t="shared" si="5"/>
        <v>#REF!</v>
      </c>
      <c r="V73" s="64" t="s">
        <v>166</v>
      </c>
      <c r="W73" s="65" t="e">
        <f t="shared" si="7"/>
        <v>#REF!</v>
      </c>
      <c r="X73" s="64" t="e">
        <f t="shared" si="6"/>
        <v>#REF!</v>
      </c>
      <c r="Y73" s="64" t="s">
        <v>2522</v>
      </c>
      <c r="Z73" s="64" t="s">
        <v>1335</v>
      </c>
      <c r="AA73" s="64" t="s">
        <v>2523</v>
      </c>
      <c r="AB73" s="64"/>
      <c r="AC73" s="64"/>
      <c r="AD73" s="64"/>
      <c r="AE73" s="64"/>
      <c r="AF73" s="64"/>
      <c r="AG73" s="64"/>
      <c r="AH73" s="64" t="s">
        <v>166</v>
      </c>
      <c r="AI73" s="64" t="s">
        <v>2523</v>
      </c>
      <c r="AJ73" s="64"/>
      <c r="AK73" s="76" t="e">
        <f>'charts data'!V82</f>
        <v>#REF!</v>
      </c>
      <c r="AL73" s="76" t="e">
        <f>'charts data'!W82</f>
        <v>#REF!</v>
      </c>
      <c r="AM73" s="76" t="e">
        <f>'charts data'!X82</f>
        <v>#REF!</v>
      </c>
      <c r="AN73" s="76" t="e">
        <f>'charts data'!Y82</f>
        <v>#REF!</v>
      </c>
      <c r="AO73" s="76" t="e">
        <f>'charts data'!Z82</f>
        <v>#REF!</v>
      </c>
      <c r="AP73" s="76" t="e">
        <f>IF('charts data'!$AD$10=0,'charts data'!$AD82,'charts data'!$AE82)</f>
        <v>#REF!</v>
      </c>
    </row>
    <row r="74" spans="1:42">
      <c r="A74" s="52"/>
      <c r="B74" s="52"/>
      <c r="C74" s="52"/>
      <c r="D74" s="52"/>
      <c r="E74" s="52"/>
      <c r="F74" s="52"/>
      <c r="G74" s="52"/>
      <c r="H74" s="52"/>
      <c r="I74" s="52"/>
      <c r="J74" s="52"/>
      <c r="K74" s="52"/>
      <c r="L74" s="52"/>
      <c r="M74" s="52"/>
      <c r="N74" s="52"/>
      <c r="O74" s="52"/>
      <c r="P74" s="52"/>
      <c r="Q74" s="52"/>
      <c r="R74" s="64"/>
      <c r="S74" s="64"/>
      <c r="T74" s="64"/>
      <c r="U74" s="65" t="e">
        <f t="shared" si="5"/>
        <v>#REF!</v>
      </c>
      <c r="V74" s="64" t="s">
        <v>168</v>
      </c>
      <c r="W74" s="65" t="e">
        <f t="shared" si="7"/>
        <v>#REF!</v>
      </c>
      <c r="X74" s="64" t="e">
        <f t="shared" si="6"/>
        <v>#REF!</v>
      </c>
      <c r="Y74" s="64" t="s">
        <v>2524</v>
      </c>
      <c r="Z74" s="64" t="s">
        <v>1335</v>
      </c>
      <c r="AA74" s="64" t="s">
        <v>2524</v>
      </c>
      <c r="AB74" s="64"/>
      <c r="AC74" s="64"/>
      <c r="AD74" s="64"/>
      <c r="AE74" s="64"/>
      <c r="AF74" s="64"/>
      <c r="AG74" s="64"/>
      <c r="AH74" s="64" t="s">
        <v>168</v>
      </c>
      <c r="AI74" s="64" t="s">
        <v>2524</v>
      </c>
      <c r="AJ74" s="64"/>
      <c r="AK74" s="76" t="e">
        <f>'charts data'!V83</f>
        <v>#REF!</v>
      </c>
      <c r="AL74" s="76" t="e">
        <f>'charts data'!W83</f>
        <v>#REF!</v>
      </c>
      <c r="AM74" s="76" t="e">
        <f>'charts data'!X83</f>
        <v>#REF!</v>
      </c>
      <c r="AN74" s="76" t="e">
        <f>'charts data'!Y83</f>
        <v>#REF!</v>
      </c>
      <c r="AO74" s="76" t="e">
        <f>'charts data'!Z83</f>
        <v>#REF!</v>
      </c>
      <c r="AP74" s="76" t="e">
        <f>IF('charts data'!$AD$10=0,'charts data'!$AD83,'charts data'!$AE83)</f>
        <v>#REF!</v>
      </c>
    </row>
    <row r="75" spans="1:42">
      <c r="A75" s="52"/>
      <c r="B75" s="52"/>
      <c r="C75" s="52"/>
      <c r="D75" s="52"/>
      <c r="E75" s="52"/>
      <c r="F75" s="52"/>
      <c r="G75" s="52"/>
      <c r="H75" s="52"/>
      <c r="I75" s="52"/>
      <c r="J75" s="52"/>
      <c r="K75" s="52"/>
      <c r="L75" s="52"/>
      <c r="M75" s="52"/>
      <c r="N75" s="52"/>
      <c r="O75" s="52"/>
      <c r="P75" s="52"/>
      <c r="Q75" s="52"/>
      <c r="R75" s="64"/>
      <c r="S75" s="64"/>
      <c r="T75" s="64"/>
      <c r="U75" s="65" t="e">
        <f t="shared" si="5"/>
        <v>#REF!</v>
      </c>
      <c r="V75" s="64" t="s">
        <v>1398</v>
      </c>
      <c r="W75" s="65" t="e">
        <f t="shared" si="7"/>
        <v>#REF!</v>
      </c>
      <c r="X75" s="64" t="e">
        <f t="shared" si="6"/>
        <v>#REF!</v>
      </c>
      <c r="Y75" s="64" t="s">
        <v>2525</v>
      </c>
      <c r="Z75" s="64" t="s">
        <v>1335</v>
      </c>
      <c r="AA75" s="64" t="s">
        <v>2525</v>
      </c>
      <c r="AB75" s="64"/>
      <c r="AC75" s="64"/>
      <c r="AD75" s="64"/>
      <c r="AE75" s="64"/>
      <c r="AF75" s="64"/>
      <c r="AG75" s="64"/>
      <c r="AH75" s="64" t="s">
        <v>1398</v>
      </c>
      <c r="AI75" s="64" t="s">
        <v>2525</v>
      </c>
      <c r="AJ75" s="64"/>
      <c r="AK75" s="76" t="e">
        <f>'charts data'!V84</f>
        <v>#REF!</v>
      </c>
      <c r="AL75" s="76" t="e">
        <f>'charts data'!W84</f>
        <v>#REF!</v>
      </c>
      <c r="AM75" s="76" t="e">
        <f>'charts data'!X84</f>
        <v>#REF!</v>
      </c>
      <c r="AN75" s="76" t="e">
        <f>'charts data'!Y84</f>
        <v>#REF!</v>
      </c>
      <c r="AO75" s="76" t="e">
        <f>'charts data'!Z84</f>
        <v>#REF!</v>
      </c>
      <c r="AP75" s="76" t="e">
        <f>IF('charts data'!$AD$10=0,'charts data'!$AD84,'charts data'!$AE84)</f>
        <v>#REF!</v>
      </c>
    </row>
    <row r="76" spans="1:42">
      <c r="A76" s="52"/>
      <c r="B76" s="52"/>
      <c r="C76" s="52"/>
      <c r="D76" s="52"/>
      <c r="E76" s="52"/>
      <c r="F76" s="52"/>
      <c r="G76" s="52"/>
      <c r="H76" s="52"/>
      <c r="I76" s="52"/>
      <c r="J76" s="52"/>
      <c r="K76" s="52"/>
      <c r="L76" s="52"/>
      <c r="M76" s="52"/>
      <c r="N76" s="52"/>
      <c r="O76" s="52"/>
      <c r="P76" s="52"/>
      <c r="Q76" s="52"/>
      <c r="R76" s="64"/>
      <c r="S76" s="64"/>
      <c r="T76" s="64"/>
      <c r="U76" s="65" t="e">
        <f t="shared" si="5"/>
        <v>#REF!</v>
      </c>
      <c r="V76" s="64" t="s">
        <v>172</v>
      </c>
      <c r="W76" s="65" t="e">
        <f t="shared" si="7"/>
        <v>#REF!</v>
      </c>
      <c r="X76" s="64" t="e">
        <f t="shared" si="6"/>
        <v>#REF!</v>
      </c>
      <c r="Y76" s="64" t="s">
        <v>2526</v>
      </c>
      <c r="Z76" s="64" t="s">
        <v>1335</v>
      </c>
      <c r="AA76" s="64" t="s">
        <v>2526</v>
      </c>
      <c r="AB76" s="64"/>
      <c r="AC76" s="64"/>
      <c r="AD76" s="64"/>
      <c r="AE76" s="64"/>
      <c r="AF76" s="64"/>
      <c r="AG76" s="64"/>
      <c r="AH76" s="64" t="s">
        <v>172</v>
      </c>
      <c r="AI76" s="64" t="s">
        <v>2526</v>
      </c>
      <c r="AJ76" s="64"/>
      <c r="AK76" s="76" t="e">
        <f>'charts data'!V85</f>
        <v>#REF!</v>
      </c>
      <c r="AL76" s="76" t="e">
        <f>'charts data'!W85</f>
        <v>#REF!</v>
      </c>
      <c r="AM76" s="76" t="e">
        <f>'charts data'!X85</f>
        <v>#REF!</v>
      </c>
      <c r="AN76" s="76" t="e">
        <f>'charts data'!Y85</f>
        <v>#REF!</v>
      </c>
      <c r="AO76" s="76" t="e">
        <f>'charts data'!Z85</f>
        <v>#REF!</v>
      </c>
      <c r="AP76" s="76" t="e">
        <f>IF('charts data'!$AD$10=0,'charts data'!$AD85,'charts data'!$AE85)</f>
        <v>#REF!</v>
      </c>
    </row>
    <row r="77" spans="1:42">
      <c r="A77" s="52"/>
      <c r="B77" s="52"/>
      <c r="C77" s="52"/>
      <c r="D77" s="52"/>
      <c r="E77" s="52"/>
      <c r="F77" s="52"/>
      <c r="G77" s="52"/>
      <c r="H77" s="52"/>
      <c r="I77" s="52"/>
      <c r="J77" s="52"/>
      <c r="K77" s="52"/>
      <c r="L77" s="52"/>
      <c r="M77" s="52"/>
      <c r="N77" s="52"/>
      <c r="O77" s="52"/>
      <c r="P77" s="52"/>
      <c r="Q77" s="52"/>
      <c r="R77" s="64"/>
      <c r="S77" s="64"/>
      <c r="T77" s="64"/>
      <c r="U77" s="65" t="e">
        <f t="shared" si="5"/>
        <v>#REF!</v>
      </c>
      <c r="V77" s="64" t="s">
        <v>1399</v>
      </c>
      <c r="W77" s="65" t="e">
        <f t="shared" si="7"/>
        <v>#REF!</v>
      </c>
      <c r="X77" s="64" t="e">
        <f t="shared" si="6"/>
        <v>#REF!</v>
      </c>
      <c r="Y77" s="64" t="s">
        <v>2527</v>
      </c>
      <c r="Z77" s="64" t="s">
        <v>1335</v>
      </c>
      <c r="AA77" s="64" t="s">
        <v>2528</v>
      </c>
      <c r="AB77" s="64"/>
      <c r="AC77" s="64"/>
      <c r="AD77" s="64"/>
      <c r="AE77" s="64"/>
      <c r="AF77" s="64"/>
      <c r="AG77" s="64"/>
      <c r="AH77" s="64" t="s">
        <v>1399</v>
      </c>
      <c r="AI77" s="64" t="s">
        <v>2528</v>
      </c>
      <c r="AJ77" s="64"/>
      <c r="AK77" s="76" t="e">
        <f>'charts data'!V86</f>
        <v>#REF!</v>
      </c>
      <c r="AL77" s="76" t="e">
        <f>'charts data'!W86</f>
        <v>#REF!</v>
      </c>
      <c r="AM77" s="76" t="e">
        <f>'charts data'!X86</f>
        <v>#REF!</v>
      </c>
      <c r="AN77" s="76" t="e">
        <f>'charts data'!Y86</f>
        <v>#REF!</v>
      </c>
      <c r="AO77" s="76" t="e">
        <f>'charts data'!Z86</f>
        <v>#REF!</v>
      </c>
      <c r="AP77" s="76" t="e">
        <f>IF('charts data'!$AD$10=0,'charts data'!$AD86,'charts data'!$AE86)</f>
        <v>#REF!</v>
      </c>
    </row>
    <row r="78" spans="1:42">
      <c r="A78" s="52"/>
      <c r="B78" s="52"/>
      <c r="C78" s="52"/>
      <c r="D78" s="52"/>
      <c r="E78" s="52"/>
      <c r="F78" s="52"/>
      <c r="G78" s="52"/>
      <c r="H78" s="52"/>
      <c r="I78" s="52"/>
      <c r="J78" s="52"/>
      <c r="K78" s="52"/>
      <c r="L78" s="52"/>
      <c r="M78" s="52"/>
      <c r="N78" s="52"/>
      <c r="O78" s="52"/>
      <c r="P78" s="52"/>
      <c r="Q78" s="52"/>
      <c r="R78" s="64"/>
      <c r="S78" s="64"/>
      <c r="T78" s="64"/>
      <c r="U78" s="65" t="e">
        <f t="shared" si="5"/>
        <v>#REF!</v>
      </c>
      <c r="V78" s="64" t="s">
        <v>176</v>
      </c>
      <c r="W78" s="65" t="e">
        <f t="shared" si="7"/>
        <v>#REF!</v>
      </c>
      <c r="X78" s="64" t="e">
        <f t="shared" si="6"/>
        <v>#REF!</v>
      </c>
      <c r="Y78" s="64" t="s">
        <v>2529</v>
      </c>
      <c r="Z78" s="64" t="s">
        <v>1335</v>
      </c>
      <c r="AA78" s="64" t="s">
        <v>2529</v>
      </c>
      <c r="AB78" s="64"/>
      <c r="AC78" s="64"/>
      <c r="AD78" s="64"/>
      <c r="AE78" s="64"/>
      <c r="AF78" s="64"/>
      <c r="AG78" s="64"/>
      <c r="AH78" s="64" t="s">
        <v>176</v>
      </c>
      <c r="AI78" s="64" t="s">
        <v>2529</v>
      </c>
      <c r="AJ78" s="64"/>
      <c r="AK78" s="76" t="e">
        <f>'charts data'!V87</f>
        <v>#REF!</v>
      </c>
      <c r="AL78" s="76" t="e">
        <f>'charts data'!W87</f>
        <v>#REF!</v>
      </c>
      <c r="AM78" s="76" t="e">
        <f>'charts data'!X87</f>
        <v>#REF!</v>
      </c>
      <c r="AN78" s="76" t="e">
        <f>'charts data'!Y87</f>
        <v>#REF!</v>
      </c>
      <c r="AO78" s="76" t="e">
        <f>'charts data'!Z87</f>
        <v>#REF!</v>
      </c>
      <c r="AP78" s="76" t="e">
        <f>IF('charts data'!$AD$10=0,'charts data'!$AD87,'charts data'!$AE87)</f>
        <v>#REF!</v>
      </c>
    </row>
    <row r="79" spans="1:42">
      <c r="A79" s="52"/>
      <c r="B79" s="52"/>
      <c r="C79" s="52"/>
      <c r="D79" s="52"/>
      <c r="E79" s="52"/>
      <c r="F79" s="52"/>
      <c r="G79" s="52"/>
      <c r="H79" s="52"/>
      <c r="I79" s="52"/>
      <c r="J79" s="52"/>
      <c r="K79" s="52"/>
      <c r="L79" s="52"/>
      <c r="M79" s="52"/>
      <c r="N79" s="52"/>
      <c r="O79" s="52"/>
      <c r="P79" s="52"/>
      <c r="Q79" s="52"/>
      <c r="R79" s="64"/>
      <c r="S79" s="64"/>
      <c r="T79" s="64"/>
      <c r="U79" s="65" t="e">
        <f t="shared" si="5"/>
        <v>#REF!</v>
      </c>
      <c r="V79" s="64" t="s">
        <v>178</v>
      </c>
      <c r="W79" s="65" t="e">
        <f t="shared" si="7"/>
        <v>#REF!</v>
      </c>
      <c r="X79" s="64" t="e">
        <f t="shared" si="6"/>
        <v>#REF!</v>
      </c>
      <c r="Y79" s="64" t="s">
        <v>2530</v>
      </c>
      <c r="Z79" s="64" t="s">
        <v>1335</v>
      </c>
      <c r="AA79" s="64" t="s">
        <v>2530</v>
      </c>
      <c r="AB79" s="64"/>
      <c r="AC79" s="64"/>
      <c r="AD79" s="64"/>
      <c r="AE79" s="78"/>
      <c r="AF79" s="64"/>
      <c r="AG79" s="64"/>
      <c r="AH79" s="64" t="s">
        <v>178</v>
      </c>
      <c r="AI79" s="64" t="s">
        <v>2530</v>
      </c>
      <c r="AJ79" s="64"/>
      <c r="AK79" s="76" t="e">
        <f>'charts data'!V88</f>
        <v>#REF!</v>
      </c>
      <c r="AL79" s="76" t="e">
        <f>'charts data'!W88</f>
        <v>#REF!</v>
      </c>
      <c r="AM79" s="76" t="e">
        <f>'charts data'!X88</f>
        <v>#REF!</v>
      </c>
      <c r="AN79" s="76" t="e">
        <f>'charts data'!Y88</f>
        <v>#REF!</v>
      </c>
      <c r="AO79" s="76" t="e">
        <f>'charts data'!Z88</f>
        <v>#REF!</v>
      </c>
      <c r="AP79" s="76" t="e">
        <f>IF('charts data'!$AD$10=0,'charts data'!$AD88,'charts data'!$AE88)</f>
        <v>#REF!</v>
      </c>
    </row>
    <row r="80" spans="1:42">
      <c r="A80" s="52"/>
      <c r="B80" s="52"/>
      <c r="C80" s="52"/>
      <c r="D80" s="52"/>
      <c r="E80" s="52"/>
      <c r="F80" s="52"/>
      <c r="G80" s="52"/>
      <c r="H80" s="52"/>
      <c r="I80" s="52"/>
      <c r="J80" s="52"/>
      <c r="K80" s="52"/>
      <c r="L80" s="52"/>
      <c r="M80" s="52"/>
      <c r="N80" s="52"/>
      <c r="O80" s="52"/>
      <c r="P80" s="52"/>
      <c r="Q80" s="52"/>
      <c r="R80" s="64"/>
      <c r="S80" s="64"/>
      <c r="T80" s="64"/>
      <c r="U80" s="65" t="e">
        <f t="shared" si="5"/>
        <v>#REF!</v>
      </c>
      <c r="V80" s="64" t="s">
        <v>180</v>
      </c>
      <c r="W80" s="65" t="e">
        <f t="shared" si="7"/>
        <v>#REF!</v>
      </c>
      <c r="X80" s="64" t="e">
        <f t="shared" si="6"/>
        <v>#REF!</v>
      </c>
      <c r="Y80" s="64" t="s">
        <v>2531</v>
      </c>
      <c r="Z80" s="64" t="s">
        <v>1335</v>
      </c>
      <c r="AA80" s="64" t="s">
        <v>2531</v>
      </c>
      <c r="AB80" s="64"/>
      <c r="AC80" s="64"/>
      <c r="AD80" s="64"/>
      <c r="AE80" s="78"/>
      <c r="AF80" s="64"/>
      <c r="AG80" s="64"/>
      <c r="AH80" s="64" t="s">
        <v>180</v>
      </c>
      <c r="AI80" s="64" t="s">
        <v>2531</v>
      </c>
      <c r="AJ80" s="64"/>
      <c r="AK80" s="76" t="e">
        <f>'charts data'!V89</f>
        <v>#REF!</v>
      </c>
      <c r="AL80" s="76" t="e">
        <f>'charts data'!W89</f>
        <v>#REF!</v>
      </c>
      <c r="AM80" s="76" t="e">
        <f>'charts data'!X89</f>
        <v>#REF!</v>
      </c>
      <c r="AN80" s="76" t="e">
        <f>'charts data'!Y89</f>
        <v>#REF!</v>
      </c>
      <c r="AO80" s="76" t="e">
        <f>'charts data'!Z89</f>
        <v>#REF!</v>
      </c>
      <c r="AP80" s="76" t="e">
        <f>IF('charts data'!$AD$10=0,'charts data'!$AD89,'charts data'!$AE89)</f>
        <v>#REF!</v>
      </c>
    </row>
    <row r="81" spans="1:42">
      <c r="A81" s="52"/>
      <c r="B81" s="52"/>
      <c r="C81" s="52"/>
      <c r="D81" s="52"/>
      <c r="E81" s="52"/>
      <c r="F81" s="52"/>
      <c r="G81" s="52"/>
      <c r="H81" s="52"/>
      <c r="I81" s="52"/>
      <c r="J81" s="52"/>
      <c r="K81" s="52"/>
      <c r="L81" s="52"/>
      <c r="M81" s="52"/>
      <c r="N81" s="52"/>
      <c r="O81" s="52"/>
      <c r="P81" s="52"/>
      <c r="Q81" s="52"/>
      <c r="R81" s="64"/>
      <c r="S81" s="64"/>
      <c r="T81" s="64"/>
      <c r="U81" s="65" t="e">
        <f t="shared" si="5"/>
        <v>#REF!</v>
      </c>
      <c r="V81" s="64" t="s">
        <v>182</v>
      </c>
      <c r="W81" s="65" t="e">
        <f t="shared" si="7"/>
        <v>#REF!</v>
      </c>
      <c r="X81" s="64" t="e">
        <f t="shared" si="6"/>
        <v>#REF!</v>
      </c>
      <c r="Y81" s="64" t="s">
        <v>2532</v>
      </c>
      <c r="Z81" s="64" t="s">
        <v>1335</v>
      </c>
      <c r="AA81" s="64" t="s">
        <v>2532</v>
      </c>
      <c r="AB81" s="64"/>
      <c r="AC81" s="64"/>
      <c r="AD81" s="64"/>
      <c r="AE81" s="78"/>
      <c r="AF81" s="64"/>
      <c r="AG81" s="64"/>
      <c r="AH81" s="64" t="s">
        <v>182</v>
      </c>
      <c r="AI81" s="64" t="s">
        <v>2532</v>
      </c>
      <c r="AJ81" s="64"/>
      <c r="AK81" s="76" t="e">
        <f>'charts data'!V90</f>
        <v>#REF!</v>
      </c>
      <c r="AL81" s="76" t="e">
        <f>'charts data'!W90</f>
        <v>#REF!</v>
      </c>
      <c r="AM81" s="76" t="e">
        <f>'charts data'!X90</f>
        <v>#REF!</v>
      </c>
      <c r="AN81" s="76" t="e">
        <f>'charts data'!Y90</f>
        <v>#REF!</v>
      </c>
      <c r="AO81" s="76" t="e">
        <f>'charts data'!Z90</f>
        <v>#REF!</v>
      </c>
      <c r="AP81" s="76" t="e">
        <f>IF('charts data'!$AD$10=0,'charts data'!$AD90,'charts data'!$AE90)</f>
        <v>#REF!</v>
      </c>
    </row>
    <row r="82" spans="1:42">
      <c r="A82" s="52"/>
      <c r="B82" s="52"/>
      <c r="C82" s="52"/>
      <c r="D82" s="52"/>
      <c r="E82" s="52"/>
      <c r="F82" s="52"/>
      <c r="G82" s="52"/>
      <c r="H82" s="52"/>
      <c r="I82" s="52"/>
      <c r="J82" s="52"/>
      <c r="K82" s="52"/>
      <c r="L82" s="52"/>
      <c r="M82" s="52"/>
      <c r="N82" s="52"/>
      <c r="O82" s="52"/>
      <c r="P82" s="52"/>
      <c r="Q82" s="52"/>
      <c r="R82" s="64"/>
      <c r="S82" s="64"/>
      <c r="T82" s="64"/>
      <c r="U82" s="65" t="e">
        <f t="shared" si="5"/>
        <v>#REF!</v>
      </c>
      <c r="V82" s="64" t="s">
        <v>1400</v>
      </c>
      <c r="W82" s="65" t="e">
        <f t="shared" si="7"/>
        <v>#REF!</v>
      </c>
      <c r="X82" s="64" t="e">
        <f t="shared" si="6"/>
        <v>#REF!</v>
      </c>
      <c r="Y82" s="64" t="s">
        <v>2533</v>
      </c>
      <c r="Z82" s="64" t="s">
        <v>1335</v>
      </c>
      <c r="AA82" s="64" t="s">
        <v>2533</v>
      </c>
      <c r="AB82" s="64"/>
      <c r="AC82" s="64"/>
      <c r="AD82" s="64"/>
      <c r="AE82" s="78"/>
      <c r="AF82" s="64"/>
      <c r="AG82" s="64"/>
      <c r="AH82" s="64" t="s">
        <v>1400</v>
      </c>
      <c r="AI82" s="64" t="s">
        <v>2533</v>
      </c>
      <c r="AJ82" s="64"/>
      <c r="AK82" s="76" t="e">
        <f>'charts data'!V91</f>
        <v>#REF!</v>
      </c>
      <c r="AL82" s="76" t="e">
        <f>'charts data'!W91</f>
        <v>#REF!</v>
      </c>
      <c r="AM82" s="76" t="e">
        <f>'charts data'!X91</f>
        <v>#REF!</v>
      </c>
      <c r="AN82" s="76" t="e">
        <f>'charts data'!Y91</f>
        <v>#REF!</v>
      </c>
      <c r="AO82" s="76" t="e">
        <f>'charts data'!Z91</f>
        <v>#REF!</v>
      </c>
      <c r="AP82" s="76" t="e">
        <f>IF('charts data'!$AD$10=0,'charts data'!$AD91,'charts data'!$AE91)</f>
        <v>#REF!</v>
      </c>
    </row>
    <row r="83" spans="1:42">
      <c r="A83" s="52"/>
      <c r="B83" s="52"/>
      <c r="C83" s="52"/>
      <c r="D83" s="52"/>
      <c r="E83" s="52"/>
      <c r="F83" s="52"/>
      <c r="G83" s="52"/>
      <c r="H83" s="52"/>
      <c r="I83" s="52"/>
      <c r="J83" s="52"/>
      <c r="K83" s="52"/>
      <c r="L83" s="52"/>
      <c r="M83" s="52"/>
      <c r="N83" s="52"/>
      <c r="O83" s="52"/>
      <c r="P83" s="52"/>
      <c r="Q83" s="52"/>
      <c r="R83" s="64"/>
      <c r="S83" s="64"/>
      <c r="T83" s="64"/>
      <c r="U83" s="65" t="e">
        <f t="shared" si="5"/>
        <v>#REF!</v>
      </c>
      <c r="V83" s="64" t="s">
        <v>1401</v>
      </c>
      <c r="W83" s="65" t="e">
        <f t="shared" si="7"/>
        <v>#REF!</v>
      </c>
      <c r="X83" s="64" t="e">
        <f t="shared" si="6"/>
        <v>#REF!</v>
      </c>
      <c r="Y83" s="64" t="s">
        <v>2534</v>
      </c>
      <c r="Z83" s="64" t="s">
        <v>1335</v>
      </c>
      <c r="AA83" s="64" t="s">
        <v>2535</v>
      </c>
      <c r="AB83" s="64"/>
      <c r="AC83" s="64"/>
      <c r="AD83" s="64"/>
      <c r="AE83" s="78"/>
      <c r="AF83" s="64"/>
      <c r="AG83" s="64"/>
      <c r="AH83" s="64" t="s">
        <v>1401</v>
      </c>
      <c r="AI83" s="64" t="s">
        <v>2535</v>
      </c>
      <c r="AJ83" s="64"/>
      <c r="AK83" s="76" t="e">
        <f>'charts data'!V92</f>
        <v>#REF!</v>
      </c>
      <c r="AL83" s="76" t="e">
        <f>'charts data'!W92</f>
        <v>#REF!</v>
      </c>
      <c r="AM83" s="76" t="e">
        <f>'charts data'!X92</f>
        <v>#REF!</v>
      </c>
      <c r="AN83" s="76" t="e">
        <f>'charts data'!Y92</f>
        <v>#REF!</v>
      </c>
      <c r="AO83" s="76" t="e">
        <f>'charts data'!Z92</f>
        <v>#REF!</v>
      </c>
      <c r="AP83" s="76" t="e">
        <f>IF('charts data'!$AD$10=0,'charts data'!$AD92,'charts data'!$AE92)</f>
        <v>#REF!</v>
      </c>
    </row>
    <row r="84" spans="1:42">
      <c r="A84" s="52"/>
      <c r="B84" s="52"/>
      <c r="C84" s="52"/>
      <c r="D84" s="52"/>
      <c r="E84" s="52"/>
      <c r="F84" s="52"/>
      <c r="G84" s="52"/>
      <c r="H84" s="52"/>
      <c r="I84" s="52"/>
      <c r="J84" s="52"/>
      <c r="K84" s="52"/>
      <c r="L84" s="52"/>
      <c r="M84" s="52"/>
      <c r="N84" s="52"/>
      <c r="O84" s="52"/>
      <c r="P84" s="52"/>
      <c r="Q84" s="52"/>
      <c r="R84" s="64"/>
      <c r="S84" s="64"/>
      <c r="T84" s="64"/>
      <c r="U84" s="65" t="e">
        <f t="shared" si="5"/>
        <v>#REF!</v>
      </c>
      <c r="V84" s="64" t="s">
        <v>1402</v>
      </c>
      <c r="W84" s="65" t="e">
        <f t="shared" si="7"/>
        <v>#REF!</v>
      </c>
      <c r="X84" s="64" t="e">
        <f t="shared" si="6"/>
        <v>#REF!</v>
      </c>
      <c r="Y84" s="64" t="s">
        <v>2536</v>
      </c>
      <c r="Z84" s="64" t="s">
        <v>1335</v>
      </c>
      <c r="AA84" s="64" t="s">
        <v>2536</v>
      </c>
      <c r="AB84" s="64"/>
      <c r="AC84" s="64"/>
      <c r="AD84" s="64"/>
      <c r="AE84" s="78"/>
      <c r="AF84" s="64"/>
      <c r="AG84" s="64"/>
      <c r="AH84" s="64" t="s">
        <v>1402</v>
      </c>
      <c r="AI84" s="64" t="s">
        <v>2536</v>
      </c>
      <c r="AJ84" s="64"/>
      <c r="AK84" s="76" t="e">
        <f>'charts data'!V93</f>
        <v>#REF!</v>
      </c>
      <c r="AL84" s="76" t="e">
        <f>'charts data'!W93</f>
        <v>#REF!</v>
      </c>
      <c r="AM84" s="76" t="e">
        <f>'charts data'!X93</f>
        <v>#REF!</v>
      </c>
      <c r="AN84" s="76" t="e">
        <f>'charts data'!Y93</f>
        <v>#REF!</v>
      </c>
      <c r="AO84" s="76" t="e">
        <f>'charts data'!Z93</f>
        <v>#REF!</v>
      </c>
      <c r="AP84" s="76" t="e">
        <f>IF('charts data'!$AD$10=0,'charts data'!$AD93,'charts data'!$AE93)</f>
        <v>#REF!</v>
      </c>
    </row>
    <row r="85" spans="1:42">
      <c r="A85" s="52"/>
      <c r="B85" s="52"/>
      <c r="C85" s="52"/>
      <c r="D85" s="52"/>
      <c r="E85" s="52"/>
      <c r="F85" s="52"/>
      <c r="G85" s="52"/>
      <c r="H85" s="52"/>
      <c r="I85" s="52"/>
      <c r="J85" s="52"/>
      <c r="K85" s="52"/>
      <c r="L85" s="52"/>
      <c r="M85" s="52"/>
      <c r="N85" s="52"/>
      <c r="O85" s="52"/>
      <c r="P85" s="52"/>
      <c r="Q85" s="52"/>
      <c r="R85" s="64"/>
      <c r="S85" s="64"/>
      <c r="T85" s="64"/>
      <c r="U85" s="65" t="e">
        <f t="shared" si="5"/>
        <v>#REF!</v>
      </c>
      <c r="V85" s="64" t="s">
        <v>190</v>
      </c>
      <c r="W85" s="65" t="e">
        <f t="shared" si="7"/>
        <v>#REF!</v>
      </c>
      <c r="X85" s="64" t="e">
        <f t="shared" si="6"/>
        <v>#REF!</v>
      </c>
      <c r="Y85" s="64" t="s">
        <v>2537</v>
      </c>
      <c r="Z85" s="64" t="s">
        <v>1336</v>
      </c>
      <c r="AA85" s="64" t="s">
        <v>2537</v>
      </c>
      <c r="AB85" s="64"/>
      <c r="AC85" s="64"/>
      <c r="AD85" s="64"/>
      <c r="AE85" s="78"/>
      <c r="AF85" s="64"/>
      <c r="AG85" s="64"/>
      <c r="AH85" s="64" t="s">
        <v>190</v>
      </c>
      <c r="AI85" s="64" t="s">
        <v>2537</v>
      </c>
      <c r="AJ85" s="64"/>
      <c r="AK85" s="76" t="e">
        <f>'charts data'!V94</f>
        <v>#REF!</v>
      </c>
      <c r="AL85" s="76" t="e">
        <f>'charts data'!W94</f>
        <v>#REF!</v>
      </c>
      <c r="AM85" s="76" t="e">
        <f>'charts data'!X94</f>
        <v>#REF!</v>
      </c>
      <c r="AN85" s="76" t="e">
        <f>'charts data'!Y94</f>
        <v>#REF!</v>
      </c>
      <c r="AO85" s="76" t="e">
        <f>'charts data'!Z94</f>
        <v>#REF!</v>
      </c>
      <c r="AP85" s="76" t="e">
        <f>IF('charts data'!$AD$10=0,'charts data'!$AD94,'charts data'!$AE94)</f>
        <v>#REF!</v>
      </c>
    </row>
    <row r="86" spans="1:42">
      <c r="A86" s="52"/>
      <c r="B86" s="52"/>
      <c r="C86" s="52"/>
      <c r="D86" s="52"/>
      <c r="E86" s="52"/>
      <c r="F86" s="52"/>
      <c r="G86" s="52"/>
      <c r="H86" s="52"/>
      <c r="I86" s="52"/>
      <c r="J86" s="52"/>
      <c r="K86" s="52"/>
      <c r="L86" s="52"/>
      <c r="M86" s="52"/>
      <c r="N86" s="52"/>
      <c r="O86" s="52"/>
      <c r="P86" s="52"/>
      <c r="Q86" s="52"/>
      <c r="R86" s="64"/>
      <c r="S86" s="64"/>
      <c r="T86" s="64"/>
      <c r="U86" s="65" t="e">
        <f t="shared" si="5"/>
        <v>#REF!</v>
      </c>
      <c r="V86" s="64" t="s">
        <v>1403</v>
      </c>
      <c r="W86" s="65" t="e">
        <f t="shared" si="7"/>
        <v>#REF!</v>
      </c>
      <c r="X86" s="64" t="e">
        <f t="shared" si="6"/>
        <v>#REF!</v>
      </c>
      <c r="Y86" s="64" t="s">
        <v>2538</v>
      </c>
      <c r="Z86" s="64" t="s">
        <v>1336</v>
      </c>
      <c r="AA86" s="64" t="s">
        <v>2538</v>
      </c>
      <c r="AB86" s="64"/>
      <c r="AC86" s="64"/>
      <c r="AD86" s="64"/>
      <c r="AE86" s="78"/>
      <c r="AF86" s="64"/>
      <c r="AG86" s="64"/>
      <c r="AH86" s="64" t="s">
        <v>1403</v>
      </c>
      <c r="AI86" s="64" t="s">
        <v>2538</v>
      </c>
      <c r="AJ86" s="64"/>
      <c r="AK86" s="76" t="e">
        <f>'charts data'!V95</f>
        <v>#REF!</v>
      </c>
      <c r="AL86" s="76" t="e">
        <f>'charts data'!W95</f>
        <v>#REF!</v>
      </c>
      <c r="AM86" s="76" t="e">
        <f>'charts data'!X95</f>
        <v>#REF!</v>
      </c>
      <c r="AN86" s="76" t="e">
        <f>'charts data'!Y95</f>
        <v>#REF!</v>
      </c>
      <c r="AO86" s="76" t="e">
        <f>'charts data'!Z95</f>
        <v>#REF!</v>
      </c>
      <c r="AP86" s="76" t="e">
        <f>IF('charts data'!$AD$10=0,'charts data'!$AD95,'charts data'!$AE95)</f>
        <v>#REF!</v>
      </c>
    </row>
    <row r="87" spans="1:42">
      <c r="A87" s="52"/>
      <c r="B87" s="52"/>
      <c r="C87" s="52"/>
      <c r="D87" s="52"/>
      <c r="E87" s="52"/>
      <c r="F87" s="52"/>
      <c r="G87" s="52"/>
      <c r="H87" s="52"/>
      <c r="I87" s="52"/>
      <c r="J87" s="52"/>
      <c r="K87" s="52"/>
      <c r="L87" s="52"/>
      <c r="M87" s="52"/>
      <c r="N87" s="52"/>
      <c r="O87" s="52"/>
      <c r="P87" s="52"/>
      <c r="Q87" s="52"/>
      <c r="R87" s="64"/>
      <c r="S87" s="64"/>
      <c r="T87" s="64"/>
      <c r="U87" s="65" t="e">
        <f t="shared" si="5"/>
        <v>#REF!</v>
      </c>
      <c r="V87" s="64" t="s">
        <v>1404</v>
      </c>
      <c r="W87" s="65" t="e">
        <f t="shared" si="7"/>
        <v>#REF!</v>
      </c>
      <c r="X87" s="64" t="e">
        <f t="shared" si="6"/>
        <v>#REF!</v>
      </c>
      <c r="Y87" s="64" t="s">
        <v>2539</v>
      </c>
      <c r="Z87" s="64" t="s">
        <v>1336</v>
      </c>
      <c r="AA87" s="64" t="s">
        <v>2539</v>
      </c>
      <c r="AB87" s="64"/>
      <c r="AC87" s="64"/>
      <c r="AD87" s="64"/>
      <c r="AE87" s="78"/>
      <c r="AF87" s="64"/>
      <c r="AG87" s="64"/>
      <c r="AH87" s="64" t="s">
        <v>1404</v>
      </c>
      <c r="AI87" s="64" t="s">
        <v>2539</v>
      </c>
      <c r="AJ87" s="64"/>
      <c r="AK87" s="76" t="e">
        <f>'charts data'!V96</f>
        <v>#REF!</v>
      </c>
      <c r="AL87" s="76" t="e">
        <f>'charts data'!W96</f>
        <v>#REF!</v>
      </c>
      <c r="AM87" s="76" t="e">
        <f>'charts data'!X96</f>
        <v>#REF!</v>
      </c>
      <c r="AN87" s="76" t="e">
        <f>'charts data'!Y96</f>
        <v>#REF!</v>
      </c>
      <c r="AO87" s="76" t="e">
        <f>'charts data'!Z96</f>
        <v>#REF!</v>
      </c>
      <c r="AP87" s="76" t="e">
        <f>IF('charts data'!$AD$10=0,'charts data'!$AD96,'charts data'!$AE96)</f>
        <v>#REF!</v>
      </c>
    </row>
    <row r="88" spans="1:42">
      <c r="A88" s="52"/>
      <c r="B88" s="52"/>
      <c r="C88" s="52"/>
      <c r="D88" s="52"/>
      <c r="E88" s="52"/>
      <c r="F88" s="52"/>
      <c r="G88" s="52"/>
      <c r="H88" s="52"/>
      <c r="I88" s="52"/>
      <c r="J88" s="52"/>
      <c r="K88" s="52"/>
      <c r="L88" s="52"/>
      <c r="M88" s="52"/>
      <c r="N88" s="52"/>
      <c r="O88" s="52"/>
      <c r="P88" s="52"/>
      <c r="Q88" s="52"/>
      <c r="R88" s="64"/>
      <c r="S88" s="64"/>
      <c r="T88" s="64"/>
      <c r="U88" s="65" t="e">
        <f t="shared" si="5"/>
        <v>#REF!</v>
      </c>
      <c r="V88" s="64" t="s">
        <v>1405</v>
      </c>
      <c r="W88" s="65" t="e">
        <f t="shared" si="7"/>
        <v>#REF!</v>
      </c>
      <c r="X88" s="64" t="e">
        <f t="shared" si="6"/>
        <v>#REF!</v>
      </c>
      <c r="Y88" s="64" t="s">
        <v>2540</v>
      </c>
      <c r="Z88" s="64" t="s">
        <v>1336</v>
      </c>
      <c r="AA88" s="64" t="s">
        <v>2540</v>
      </c>
      <c r="AB88" s="64"/>
      <c r="AC88" s="64"/>
      <c r="AD88" s="79"/>
      <c r="AE88" s="78"/>
      <c r="AF88" s="64"/>
      <c r="AG88" s="64"/>
      <c r="AH88" s="64" t="s">
        <v>1405</v>
      </c>
      <c r="AI88" s="64" t="s">
        <v>2540</v>
      </c>
      <c r="AJ88" s="64"/>
      <c r="AK88" s="76" t="e">
        <f>'charts data'!V97</f>
        <v>#REF!</v>
      </c>
      <c r="AL88" s="76" t="e">
        <f>'charts data'!W97</f>
        <v>#REF!</v>
      </c>
      <c r="AM88" s="76" t="e">
        <f>'charts data'!X97</f>
        <v>#REF!</v>
      </c>
      <c r="AN88" s="76" t="e">
        <f>'charts data'!Y97</f>
        <v>#REF!</v>
      </c>
      <c r="AO88" s="76" t="e">
        <f>'charts data'!Z97</f>
        <v>#REF!</v>
      </c>
      <c r="AP88" s="76" t="e">
        <f>IF('charts data'!$AD$10=0,'charts data'!$AD97,'charts data'!$AE97)</f>
        <v>#REF!</v>
      </c>
    </row>
    <row r="89" spans="1:42">
      <c r="A89" s="52"/>
      <c r="B89" s="52"/>
      <c r="C89" s="52"/>
      <c r="D89" s="52"/>
      <c r="E89" s="52"/>
      <c r="F89" s="52"/>
      <c r="G89" s="52"/>
      <c r="H89" s="52"/>
      <c r="I89" s="52"/>
      <c r="J89" s="52"/>
      <c r="K89" s="52"/>
      <c r="L89" s="52"/>
      <c r="M89" s="52"/>
      <c r="N89" s="52"/>
      <c r="O89" s="52"/>
      <c r="P89" s="52"/>
      <c r="Q89" s="52"/>
      <c r="R89" s="64"/>
      <c r="S89" s="64"/>
      <c r="T89" s="64"/>
      <c r="U89" s="65" t="e">
        <f t="shared" si="5"/>
        <v>#REF!</v>
      </c>
      <c r="V89" s="64" t="s">
        <v>1406</v>
      </c>
      <c r="W89" s="65" t="e">
        <f t="shared" si="7"/>
        <v>#REF!</v>
      </c>
      <c r="X89" s="64" t="e">
        <f t="shared" si="6"/>
        <v>#REF!</v>
      </c>
      <c r="Y89" s="64" t="s">
        <v>2499</v>
      </c>
      <c r="Z89" s="64" t="s">
        <v>1336</v>
      </c>
      <c r="AA89" s="64" t="s">
        <v>2498</v>
      </c>
      <c r="AB89" s="64"/>
      <c r="AC89" s="64"/>
      <c r="AD89" s="64"/>
      <c r="AE89" s="64"/>
      <c r="AF89" s="64"/>
      <c r="AG89" s="64"/>
      <c r="AH89" s="64" t="s">
        <v>1406</v>
      </c>
      <c r="AI89" s="64" t="s">
        <v>2498</v>
      </c>
      <c r="AJ89" s="64"/>
      <c r="AK89" s="76" t="e">
        <f>'charts data'!V98</f>
        <v>#REF!</v>
      </c>
      <c r="AL89" s="76" t="e">
        <f>'charts data'!W98</f>
        <v>#REF!</v>
      </c>
      <c r="AM89" s="76" t="e">
        <f>'charts data'!X98</f>
        <v>#REF!</v>
      </c>
      <c r="AN89" s="76" t="e">
        <f>'charts data'!Y98</f>
        <v>#REF!</v>
      </c>
      <c r="AO89" s="76" t="e">
        <f>'charts data'!Z98</f>
        <v>#REF!</v>
      </c>
      <c r="AP89" s="76" t="e">
        <f>IF('charts data'!$AD$10=0,'charts data'!$AD98,'charts data'!$AE98)</f>
        <v>#REF!</v>
      </c>
    </row>
    <row r="90" spans="1:42">
      <c r="A90" s="52"/>
      <c r="B90" s="52"/>
      <c r="C90" s="52"/>
      <c r="D90" s="52"/>
      <c r="E90" s="52"/>
      <c r="F90" s="52"/>
      <c r="G90" s="52"/>
      <c r="H90" s="52"/>
      <c r="I90" s="52"/>
      <c r="J90" s="52"/>
      <c r="K90" s="52"/>
      <c r="L90" s="52"/>
      <c r="M90" s="52"/>
      <c r="N90" s="52"/>
      <c r="O90" s="52"/>
      <c r="P90" s="52"/>
      <c r="Q90" s="52"/>
      <c r="R90" s="64"/>
      <c r="S90" s="64"/>
      <c r="T90" s="64"/>
      <c r="U90" s="65" t="e">
        <f t="shared" si="5"/>
        <v>#REF!</v>
      </c>
      <c r="V90" s="64" t="s">
        <v>200</v>
      </c>
      <c r="W90" s="65" t="e">
        <f t="shared" si="7"/>
        <v>#REF!</v>
      </c>
      <c r="X90" s="64" t="e">
        <f t="shared" si="6"/>
        <v>#REF!</v>
      </c>
      <c r="Y90" s="64" t="s">
        <v>2541</v>
      </c>
      <c r="Z90" s="64" t="s">
        <v>1336</v>
      </c>
      <c r="AA90" s="64" t="s">
        <v>2542</v>
      </c>
      <c r="AB90" s="64"/>
      <c r="AC90" s="64"/>
      <c r="AD90" s="64"/>
      <c r="AE90" s="64"/>
      <c r="AF90" s="64"/>
      <c r="AG90" s="64"/>
      <c r="AH90" s="64" t="s">
        <v>200</v>
      </c>
      <c r="AI90" s="64" t="s">
        <v>2542</v>
      </c>
      <c r="AJ90" s="64"/>
      <c r="AK90" s="76" t="e">
        <f>'charts data'!V99</f>
        <v>#REF!</v>
      </c>
      <c r="AL90" s="76" t="e">
        <f>'charts data'!W99</f>
        <v>#REF!</v>
      </c>
      <c r="AM90" s="76" t="e">
        <f>'charts data'!X99</f>
        <v>#REF!</v>
      </c>
      <c r="AN90" s="76" t="e">
        <f>'charts data'!Y99</f>
        <v>#REF!</v>
      </c>
      <c r="AO90" s="76" t="e">
        <f>'charts data'!Z99</f>
        <v>#REF!</v>
      </c>
      <c r="AP90" s="76" t="e">
        <f>IF('charts data'!$AD$10=0,'charts data'!$AD99,'charts data'!$AE99)</f>
        <v>#REF!</v>
      </c>
    </row>
    <row r="91" spans="1:42">
      <c r="A91" s="52"/>
      <c r="B91" s="52"/>
      <c r="C91" s="52"/>
      <c r="D91" s="52"/>
      <c r="E91" s="52"/>
      <c r="F91" s="52"/>
      <c r="G91" s="52"/>
      <c r="H91" s="52"/>
      <c r="I91" s="52"/>
      <c r="J91" s="52"/>
      <c r="K91" s="52"/>
      <c r="L91" s="52"/>
      <c r="M91" s="52"/>
      <c r="N91" s="52"/>
      <c r="O91" s="52"/>
      <c r="P91" s="52"/>
      <c r="Q91" s="52"/>
      <c r="R91" s="64"/>
      <c r="S91" s="64"/>
      <c r="T91" s="64"/>
      <c r="U91" s="65" t="e">
        <f t="shared" si="5"/>
        <v>#REF!</v>
      </c>
      <c r="V91" s="64" t="s">
        <v>1407</v>
      </c>
      <c r="W91" s="65" t="e">
        <f t="shared" si="7"/>
        <v>#REF!</v>
      </c>
      <c r="X91" s="64" t="e">
        <f t="shared" si="6"/>
        <v>#REF!</v>
      </c>
      <c r="Y91" s="64" t="s">
        <v>2543</v>
      </c>
      <c r="Z91" s="64" t="s">
        <v>1336</v>
      </c>
      <c r="AA91" s="64" t="s">
        <v>2543</v>
      </c>
      <c r="AB91" s="64"/>
      <c r="AC91" s="64"/>
      <c r="AD91" s="64"/>
      <c r="AE91" s="64"/>
      <c r="AF91" s="64"/>
      <c r="AG91" s="64"/>
      <c r="AH91" s="64" t="s">
        <v>1407</v>
      </c>
      <c r="AI91" s="64" t="s">
        <v>2543</v>
      </c>
      <c r="AJ91" s="64"/>
      <c r="AK91" s="76" t="e">
        <f>'charts data'!V100</f>
        <v>#REF!</v>
      </c>
      <c r="AL91" s="76" t="e">
        <f>'charts data'!W100</f>
        <v>#REF!</v>
      </c>
      <c r="AM91" s="76" t="e">
        <f>'charts data'!X100</f>
        <v>#REF!</v>
      </c>
      <c r="AN91" s="76" t="e">
        <f>'charts data'!Y100</f>
        <v>#REF!</v>
      </c>
      <c r="AO91" s="76" t="e">
        <f>'charts data'!Z100</f>
        <v>#REF!</v>
      </c>
      <c r="AP91" s="76" t="e">
        <f>IF('charts data'!$AD$10=0,'charts data'!$AD100,'charts data'!$AE100)</f>
        <v>#REF!</v>
      </c>
    </row>
    <row r="92" spans="1:42">
      <c r="A92" s="52"/>
      <c r="B92" s="52"/>
      <c r="C92" s="52"/>
      <c r="D92" s="52"/>
      <c r="E92" s="52"/>
      <c r="F92" s="52"/>
      <c r="G92" s="52"/>
      <c r="H92" s="52"/>
      <c r="I92" s="52"/>
      <c r="J92" s="52"/>
      <c r="K92" s="52"/>
      <c r="L92" s="52"/>
      <c r="M92" s="52"/>
      <c r="N92" s="52"/>
      <c r="O92" s="52"/>
      <c r="P92" s="52"/>
      <c r="Q92" s="52"/>
      <c r="R92" s="64"/>
      <c r="S92" s="64"/>
      <c r="T92" s="64"/>
      <c r="U92" s="65" t="e">
        <f t="shared" si="5"/>
        <v>#REF!</v>
      </c>
      <c r="V92" s="64" t="s">
        <v>1408</v>
      </c>
      <c r="W92" s="65" t="e">
        <f t="shared" si="7"/>
        <v>#REF!</v>
      </c>
      <c r="X92" s="64" t="e">
        <f t="shared" si="6"/>
        <v>#REF!</v>
      </c>
      <c r="Y92" s="64" t="s">
        <v>2544</v>
      </c>
      <c r="Z92" s="64" t="s">
        <v>1336</v>
      </c>
      <c r="AA92" s="64" t="s">
        <v>2545</v>
      </c>
      <c r="AB92" s="64"/>
      <c r="AC92" s="64"/>
      <c r="AD92" s="64"/>
      <c r="AE92" s="64"/>
      <c r="AF92" s="64"/>
      <c r="AG92" s="64"/>
      <c r="AH92" s="64" t="s">
        <v>1408</v>
      </c>
      <c r="AI92" s="64" t="s">
        <v>2545</v>
      </c>
      <c r="AJ92" s="64"/>
      <c r="AK92" s="76" t="e">
        <f>'charts data'!V101</f>
        <v>#REF!</v>
      </c>
      <c r="AL92" s="76" t="e">
        <f>'charts data'!W101</f>
        <v>#REF!</v>
      </c>
      <c r="AM92" s="76" t="e">
        <f>'charts data'!X101</f>
        <v>#REF!</v>
      </c>
      <c r="AN92" s="76" t="e">
        <f>'charts data'!Y101</f>
        <v>#REF!</v>
      </c>
      <c r="AO92" s="76" t="e">
        <f>'charts data'!Z101</f>
        <v>#REF!</v>
      </c>
      <c r="AP92" s="76" t="e">
        <f>IF('charts data'!$AD$10=0,'charts data'!$AD101,'charts data'!$AE101)</f>
        <v>#REF!</v>
      </c>
    </row>
    <row r="93" spans="1:42">
      <c r="A93" s="52"/>
      <c r="B93" s="52"/>
      <c r="C93" s="52"/>
      <c r="D93" s="52"/>
      <c r="E93" s="52"/>
      <c r="F93" s="52"/>
      <c r="G93" s="52"/>
      <c r="H93" s="52"/>
      <c r="I93" s="52"/>
      <c r="J93" s="52"/>
      <c r="K93" s="52"/>
      <c r="L93" s="52"/>
      <c r="M93" s="52"/>
      <c r="N93" s="52"/>
      <c r="O93" s="52"/>
      <c r="P93" s="52"/>
      <c r="Q93" s="52"/>
      <c r="R93" s="64"/>
      <c r="S93" s="64"/>
      <c r="T93" s="64"/>
      <c r="U93" s="65" t="e">
        <f t="shared" si="5"/>
        <v>#REF!</v>
      </c>
      <c r="V93" s="64" t="s">
        <v>1409</v>
      </c>
      <c r="W93" s="65" t="e">
        <f t="shared" si="7"/>
        <v>#REF!</v>
      </c>
      <c r="X93" s="64" t="e">
        <f t="shared" si="6"/>
        <v>#REF!</v>
      </c>
      <c r="Y93" s="64" t="s">
        <v>2546</v>
      </c>
      <c r="Z93" s="64" t="s">
        <v>1336</v>
      </c>
      <c r="AA93" s="64" t="s">
        <v>2546</v>
      </c>
      <c r="AB93" s="64"/>
      <c r="AC93" s="64"/>
      <c r="AD93" s="64"/>
      <c r="AE93" s="64"/>
      <c r="AF93" s="64"/>
      <c r="AG93" s="64"/>
      <c r="AH93" s="64" t="s">
        <v>1409</v>
      </c>
      <c r="AI93" s="64" t="s">
        <v>2546</v>
      </c>
      <c r="AJ93" s="64"/>
      <c r="AK93" s="76" t="e">
        <f>'charts data'!V102</f>
        <v>#REF!</v>
      </c>
      <c r="AL93" s="76" t="e">
        <f>'charts data'!W102</f>
        <v>#REF!</v>
      </c>
      <c r="AM93" s="76" t="e">
        <f>'charts data'!X102</f>
        <v>#REF!</v>
      </c>
      <c r="AN93" s="76" t="e">
        <f>'charts data'!Y102</f>
        <v>#REF!</v>
      </c>
      <c r="AO93" s="76" t="e">
        <f>'charts data'!Z102</f>
        <v>#REF!</v>
      </c>
      <c r="AP93" s="76" t="e">
        <f>IF('charts data'!$AD$10=0,'charts data'!$AD102,'charts data'!$AE102)</f>
        <v>#REF!</v>
      </c>
    </row>
    <row r="94" spans="1:42">
      <c r="A94" s="52"/>
      <c r="B94" s="52"/>
      <c r="C94" s="52"/>
      <c r="D94" s="52"/>
      <c r="E94" s="52"/>
      <c r="F94" s="52"/>
      <c r="G94" s="52"/>
      <c r="H94" s="52"/>
      <c r="I94" s="52"/>
      <c r="J94" s="52"/>
      <c r="K94" s="52"/>
      <c r="L94" s="52"/>
      <c r="M94" s="52"/>
      <c r="N94" s="52"/>
      <c r="O94" s="52"/>
      <c r="P94" s="52"/>
      <c r="Q94" s="52"/>
      <c r="R94" s="64"/>
      <c r="S94" s="64"/>
      <c r="T94" s="64"/>
      <c r="U94" s="65" t="e">
        <f t="shared" si="5"/>
        <v>#REF!</v>
      </c>
      <c r="V94" s="64" t="s">
        <v>1410</v>
      </c>
      <c r="W94" s="65" t="e">
        <f t="shared" si="7"/>
        <v>#REF!</v>
      </c>
      <c r="X94" s="64" t="e">
        <f t="shared" si="6"/>
        <v>#REF!</v>
      </c>
      <c r="Y94" s="64" t="s">
        <v>2547</v>
      </c>
      <c r="Z94" s="64" t="s">
        <v>1336</v>
      </c>
      <c r="AA94" s="64" t="s">
        <v>2547</v>
      </c>
      <c r="AB94" s="64"/>
      <c r="AC94" s="64"/>
      <c r="AD94" s="64"/>
      <c r="AE94" s="64"/>
      <c r="AF94" s="64"/>
      <c r="AG94" s="64"/>
      <c r="AH94" s="64" t="s">
        <v>1410</v>
      </c>
      <c r="AI94" s="64" t="s">
        <v>2547</v>
      </c>
      <c r="AJ94" s="64"/>
      <c r="AK94" s="76" t="e">
        <f>'charts data'!V103</f>
        <v>#REF!</v>
      </c>
      <c r="AL94" s="76" t="e">
        <f>'charts data'!W103</f>
        <v>#REF!</v>
      </c>
      <c r="AM94" s="76" t="e">
        <f>'charts data'!X103</f>
        <v>#REF!</v>
      </c>
      <c r="AN94" s="76" t="e">
        <f>'charts data'!Y103</f>
        <v>#REF!</v>
      </c>
      <c r="AO94" s="76" t="e">
        <f>'charts data'!Z103</f>
        <v>#REF!</v>
      </c>
      <c r="AP94" s="76" t="e">
        <f>IF('charts data'!$AD$10=0,'charts data'!$AD103,'charts data'!$AE103)</f>
        <v>#REF!</v>
      </c>
    </row>
    <row r="95" spans="1:42">
      <c r="A95" s="52"/>
      <c r="B95" s="52"/>
      <c r="C95" s="52"/>
      <c r="D95" s="52"/>
      <c r="E95" s="52"/>
      <c r="F95" s="52"/>
      <c r="G95" s="52"/>
      <c r="H95" s="52"/>
      <c r="I95" s="52"/>
      <c r="J95" s="52"/>
      <c r="K95" s="52"/>
      <c r="L95" s="52"/>
      <c r="M95" s="52"/>
      <c r="N95" s="52"/>
      <c r="O95" s="52"/>
      <c r="P95" s="52"/>
      <c r="Q95" s="52"/>
      <c r="R95" s="64"/>
      <c r="S95" s="64"/>
      <c r="T95" s="64"/>
      <c r="U95" s="65" t="e">
        <f t="shared" si="5"/>
        <v>#REF!</v>
      </c>
      <c r="V95" s="64" t="s">
        <v>1411</v>
      </c>
      <c r="W95" s="65" t="e">
        <f t="shared" si="7"/>
        <v>#REF!</v>
      </c>
      <c r="X95" s="64" t="e">
        <f t="shared" si="6"/>
        <v>#REF!</v>
      </c>
      <c r="Y95" s="64" t="s">
        <v>2548</v>
      </c>
      <c r="Z95" s="64" t="s">
        <v>1336</v>
      </c>
      <c r="AA95" s="64" t="s">
        <v>2549</v>
      </c>
      <c r="AB95" s="64"/>
      <c r="AC95" s="64"/>
      <c r="AD95" s="64"/>
      <c r="AE95" s="64"/>
      <c r="AF95" s="64"/>
      <c r="AG95" s="64"/>
      <c r="AH95" s="64" t="s">
        <v>1411</v>
      </c>
      <c r="AI95" s="64" t="s">
        <v>2549</v>
      </c>
      <c r="AJ95" s="64"/>
      <c r="AK95" s="76" t="e">
        <f>'charts data'!V104</f>
        <v>#REF!</v>
      </c>
      <c r="AL95" s="76" t="e">
        <f>'charts data'!W104</f>
        <v>#REF!</v>
      </c>
      <c r="AM95" s="76" t="e">
        <f>'charts data'!X104</f>
        <v>#REF!</v>
      </c>
      <c r="AN95" s="76" t="e">
        <f>'charts data'!Y104</f>
        <v>#REF!</v>
      </c>
      <c r="AO95" s="76" t="e">
        <f>'charts data'!Z104</f>
        <v>#REF!</v>
      </c>
      <c r="AP95" s="76" t="e">
        <f>IF('charts data'!$AD$10=0,'charts data'!$AD104,'charts data'!$AE104)</f>
        <v>#REF!</v>
      </c>
    </row>
    <row r="96" spans="1:42">
      <c r="A96" s="52"/>
      <c r="B96" s="52"/>
      <c r="C96" s="52"/>
      <c r="D96" s="52"/>
      <c r="E96" s="52"/>
      <c r="F96" s="52"/>
      <c r="G96" s="52"/>
      <c r="H96" s="52"/>
      <c r="I96" s="52"/>
      <c r="J96" s="52"/>
      <c r="K96" s="52"/>
      <c r="L96" s="52"/>
      <c r="M96" s="52"/>
      <c r="N96" s="52"/>
      <c r="O96" s="52"/>
      <c r="P96" s="52"/>
      <c r="Q96" s="52"/>
      <c r="R96" s="64"/>
      <c r="S96" s="64"/>
      <c r="T96" s="64"/>
      <c r="U96" s="65" t="e">
        <f t="shared" si="5"/>
        <v>#REF!</v>
      </c>
      <c r="V96" s="64" t="s">
        <v>212</v>
      </c>
      <c r="W96" s="65" t="e">
        <f t="shared" si="7"/>
        <v>#REF!</v>
      </c>
      <c r="X96" s="64" t="e">
        <f t="shared" si="6"/>
        <v>#REF!</v>
      </c>
      <c r="Y96" s="64" t="s">
        <v>2550</v>
      </c>
      <c r="Z96" s="64" t="s">
        <v>1336</v>
      </c>
      <c r="AA96" s="64" t="s">
        <v>2551</v>
      </c>
      <c r="AB96" s="64"/>
      <c r="AC96" s="64"/>
      <c r="AD96" s="64"/>
      <c r="AE96" s="64"/>
      <c r="AF96" s="64"/>
      <c r="AG96" s="64"/>
      <c r="AH96" s="64" t="s">
        <v>212</v>
      </c>
      <c r="AI96" s="64" t="s">
        <v>2551</v>
      </c>
      <c r="AJ96" s="64"/>
      <c r="AK96" s="76" t="e">
        <f>'charts data'!V105</f>
        <v>#REF!</v>
      </c>
      <c r="AL96" s="76" t="e">
        <f>'charts data'!W105</f>
        <v>#REF!</v>
      </c>
      <c r="AM96" s="76" t="e">
        <f>'charts data'!X105</f>
        <v>#REF!</v>
      </c>
      <c r="AN96" s="76" t="e">
        <f>'charts data'!Y105</f>
        <v>#REF!</v>
      </c>
      <c r="AO96" s="76" t="e">
        <f>'charts data'!Z105</f>
        <v>#REF!</v>
      </c>
      <c r="AP96" s="76" t="e">
        <f>IF('charts data'!$AD$10=0,'charts data'!$AD105,'charts data'!$AE105)</f>
        <v>#REF!</v>
      </c>
    </row>
    <row r="97" spans="1:42">
      <c r="A97" s="52"/>
      <c r="B97" s="52"/>
      <c r="C97" s="52"/>
      <c r="D97" s="52"/>
      <c r="E97" s="52"/>
      <c r="F97" s="52"/>
      <c r="G97" s="52"/>
      <c r="H97" s="52"/>
      <c r="I97" s="52"/>
      <c r="J97" s="52"/>
      <c r="K97" s="52"/>
      <c r="L97" s="52"/>
      <c r="M97" s="52"/>
      <c r="N97" s="52"/>
      <c r="O97" s="52"/>
      <c r="P97" s="52"/>
      <c r="Q97" s="52"/>
      <c r="R97" s="64"/>
      <c r="S97" s="64"/>
      <c r="T97" s="64"/>
      <c r="U97" s="65" t="e">
        <f t="shared" si="5"/>
        <v>#REF!</v>
      </c>
      <c r="V97" s="64" t="s">
        <v>1412</v>
      </c>
      <c r="W97" s="65" t="e">
        <f t="shared" si="7"/>
        <v>#REF!</v>
      </c>
      <c r="X97" s="64" t="e">
        <f t="shared" si="6"/>
        <v>#REF!</v>
      </c>
      <c r="Y97" s="64" t="s">
        <v>2552</v>
      </c>
      <c r="Z97" s="64" t="s">
        <v>1336</v>
      </c>
      <c r="AA97" s="64" t="s">
        <v>2553</v>
      </c>
      <c r="AB97" s="64"/>
      <c r="AC97" s="64"/>
      <c r="AD97" s="64"/>
      <c r="AE97" s="64"/>
      <c r="AF97" s="64"/>
      <c r="AG97" s="64"/>
      <c r="AH97" s="64" t="s">
        <v>1412</v>
      </c>
      <c r="AI97" s="64" t="s">
        <v>2553</v>
      </c>
      <c r="AJ97" s="64"/>
      <c r="AK97" s="76" t="e">
        <f>'charts data'!V106</f>
        <v>#REF!</v>
      </c>
      <c r="AL97" s="76" t="e">
        <f>'charts data'!W106</f>
        <v>#REF!</v>
      </c>
      <c r="AM97" s="76" t="e">
        <f>'charts data'!X106</f>
        <v>#REF!</v>
      </c>
      <c r="AN97" s="76" t="e">
        <f>'charts data'!Y106</f>
        <v>#REF!</v>
      </c>
      <c r="AO97" s="76" t="e">
        <f>'charts data'!Z106</f>
        <v>#REF!</v>
      </c>
      <c r="AP97" s="76" t="e">
        <f>IF('charts data'!$AD$10=0,'charts data'!$AD106,'charts data'!$AE106)</f>
        <v>#REF!</v>
      </c>
    </row>
    <row r="98" spans="1:42">
      <c r="A98" s="52"/>
      <c r="B98" s="52"/>
      <c r="C98" s="52"/>
      <c r="D98" s="52"/>
      <c r="E98" s="52"/>
      <c r="F98" s="52"/>
      <c r="G98" s="52"/>
      <c r="H98" s="52"/>
      <c r="I98" s="52"/>
      <c r="J98" s="52"/>
      <c r="K98" s="52"/>
      <c r="L98" s="52"/>
      <c r="M98" s="52"/>
      <c r="N98" s="52"/>
      <c r="O98" s="52"/>
      <c r="P98" s="52"/>
      <c r="Q98" s="52"/>
      <c r="R98" s="64"/>
      <c r="S98" s="64"/>
      <c r="T98" s="64"/>
      <c r="U98" s="65" t="e">
        <f t="shared" si="5"/>
        <v>#REF!</v>
      </c>
      <c r="V98" s="64" t="s">
        <v>1413</v>
      </c>
      <c r="W98" s="65" t="e">
        <f t="shared" si="7"/>
        <v>#REF!</v>
      </c>
      <c r="X98" s="64" t="e">
        <f t="shared" si="6"/>
        <v>#REF!</v>
      </c>
      <c r="Y98" s="64" t="s">
        <v>2554</v>
      </c>
      <c r="Z98" s="64" t="s">
        <v>1336</v>
      </c>
      <c r="AA98" s="64" t="s">
        <v>2555</v>
      </c>
      <c r="AB98" s="64"/>
      <c r="AC98" s="64"/>
      <c r="AD98" s="64"/>
      <c r="AE98" s="64"/>
      <c r="AF98" s="64"/>
      <c r="AG98" s="64"/>
      <c r="AH98" s="64" t="s">
        <v>1413</v>
      </c>
      <c r="AI98" s="64" t="s">
        <v>2555</v>
      </c>
      <c r="AJ98" s="64"/>
      <c r="AK98" s="76" t="e">
        <f>'charts data'!V107</f>
        <v>#REF!</v>
      </c>
      <c r="AL98" s="76" t="e">
        <f>'charts data'!W107</f>
        <v>#REF!</v>
      </c>
      <c r="AM98" s="76" t="e">
        <f>'charts data'!X107</f>
        <v>#REF!</v>
      </c>
      <c r="AN98" s="76" t="e">
        <f>'charts data'!Y107</f>
        <v>#REF!</v>
      </c>
      <c r="AO98" s="76" t="e">
        <f>'charts data'!Z107</f>
        <v>#REF!</v>
      </c>
      <c r="AP98" s="76" t="e">
        <f>IF('charts data'!$AD$10=0,'charts data'!$AD107,'charts data'!$AE107)</f>
        <v>#REF!</v>
      </c>
    </row>
    <row r="99" spans="1:42">
      <c r="A99" s="52"/>
      <c r="B99" s="52"/>
      <c r="C99" s="52"/>
      <c r="D99" s="52"/>
      <c r="E99" s="52"/>
      <c r="F99" s="52"/>
      <c r="G99" s="52"/>
      <c r="H99" s="52"/>
      <c r="I99" s="52"/>
      <c r="J99" s="52"/>
      <c r="K99" s="52"/>
      <c r="L99" s="52"/>
      <c r="M99" s="52"/>
      <c r="N99" s="52"/>
      <c r="O99" s="52"/>
      <c r="P99" s="52"/>
      <c r="Q99" s="52"/>
      <c r="R99" s="64"/>
      <c r="S99" s="64"/>
      <c r="T99" s="64"/>
      <c r="U99" s="65" t="e">
        <f t="shared" si="5"/>
        <v>#REF!</v>
      </c>
      <c r="V99" s="64" t="s">
        <v>1414</v>
      </c>
      <c r="W99" s="65" t="e">
        <f t="shared" si="7"/>
        <v>#REF!</v>
      </c>
      <c r="X99" s="64" t="e">
        <f t="shared" si="6"/>
        <v>#REF!</v>
      </c>
      <c r="Y99" s="64" t="s">
        <v>2556</v>
      </c>
      <c r="Z99" s="64" t="s">
        <v>1336</v>
      </c>
      <c r="AA99" s="64" t="s">
        <v>2557</v>
      </c>
      <c r="AB99" s="64"/>
      <c r="AC99" s="64"/>
      <c r="AD99" s="64"/>
      <c r="AE99" s="64"/>
      <c r="AF99" s="64"/>
      <c r="AG99" s="64"/>
      <c r="AH99" s="64" t="s">
        <v>1414</v>
      </c>
      <c r="AI99" s="64" t="s">
        <v>2557</v>
      </c>
      <c r="AJ99" s="64"/>
      <c r="AK99" s="76" t="e">
        <f>'charts data'!V108</f>
        <v>#REF!</v>
      </c>
      <c r="AL99" s="76" t="e">
        <f>'charts data'!W108</f>
        <v>#REF!</v>
      </c>
      <c r="AM99" s="76" t="e">
        <f>'charts data'!X108</f>
        <v>#REF!</v>
      </c>
      <c r="AN99" s="76" t="e">
        <f>'charts data'!Y108</f>
        <v>#REF!</v>
      </c>
      <c r="AO99" s="76" t="e">
        <f>'charts data'!Z108</f>
        <v>#REF!</v>
      </c>
      <c r="AP99" s="76" t="e">
        <f>IF('charts data'!$AD$10=0,'charts data'!$AD108,'charts data'!$AE108)</f>
        <v>#REF!</v>
      </c>
    </row>
    <row r="100" spans="1:42">
      <c r="A100" s="52"/>
      <c r="B100" s="52"/>
      <c r="C100" s="52"/>
      <c r="D100" s="52"/>
      <c r="E100" s="52"/>
      <c r="F100" s="52"/>
      <c r="G100" s="52"/>
      <c r="H100" s="52"/>
      <c r="I100" s="52"/>
      <c r="J100" s="52"/>
      <c r="K100" s="52"/>
      <c r="L100" s="52"/>
      <c r="M100" s="52"/>
      <c r="N100" s="52"/>
      <c r="O100" s="52"/>
      <c r="P100" s="52"/>
      <c r="Q100" s="52"/>
      <c r="R100" s="64"/>
      <c r="S100" s="64"/>
      <c r="T100" s="64"/>
      <c r="U100" s="65" t="e">
        <f t="shared" si="5"/>
        <v>#REF!</v>
      </c>
      <c r="V100" s="64" t="s">
        <v>1415</v>
      </c>
      <c r="W100" s="65" t="e">
        <f t="shared" si="7"/>
        <v>#REF!</v>
      </c>
      <c r="X100" s="64" t="e">
        <f t="shared" si="6"/>
        <v>#REF!</v>
      </c>
      <c r="Y100" s="64" t="s">
        <v>2558</v>
      </c>
      <c r="Z100" s="64" t="s">
        <v>1336</v>
      </c>
      <c r="AA100" s="64" t="s">
        <v>2558</v>
      </c>
      <c r="AB100" s="64"/>
      <c r="AC100" s="64"/>
      <c r="AD100" s="64"/>
      <c r="AE100" s="64"/>
      <c r="AF100" s="64"/>
      <c r="AG100" s="64"/>
      <c r="AH100" s="64" t="s">
        <v>1415</v>
      </c>
      <c r="AI100" s="64" t="s">
        <v>2558</v>
      </c>
      <c r="AJ100" s="64"/>
      <c r="AK100" s="76" t="e">
        <f>'charts data'!V109</f>
        <v>#REF!</v>
      </c>
      <c r="AL100" s="76" t="e">
        <f>'charts data'!W109</f>
        <v>#REF!</v>
      </c>
      <c r="AM100" s="76" t="e">
        <f>'charts data'!X109</f>
        <v>#REF!</v>
      </c>
      <c r="AN100" s="76" t="e">
        <f>'charts data'!Y109</f>
        <v>#REF!</v>
      </c>
      <c r="AO100" s="76" t="e">
        <f>'charts data'!Z109</f>
        <v>#REF!</v>
      </c>
      <c r="AP100" s="76" t="e">
        <f>IF('charts data'!$AD$10=0,'charts data'!$AD109,'charts data'!$AE109)</f>
        <v>#REF!</v>
      </c>
    </row>
    <row r="101" spans="1:42">
      <c r="A101" s="52"/>
      <c r="B101" s="52"/>
      <c r="C101" s="52"/>
      <c r="D101" s="52"/>
      <c r="E101" s="52"/>
      <c r="F101" s="52"/>
      <c r="G101" s="52"/>
      <c r="H101" s="52"/>
      <c r="I101" s="52"/>
      <c r="J101" s="52"/>
      <c r="K101" s="52"/>
      <c r="L101" s="52"/>
      <c r="M101" s="52"/>
      <c r="N101" s="52"/>
      <c r="O101" s="52"/>
      <c r="P101" s="52"/>
      <c r="Q101" s="52"/>
      <c r="R101" s="64"/>
      <c r="S101" s="64"/>
      <c r="T101" s="64"/>
      <c r="U101" s="65" t="e">
        <f t="shared" si="5"/>
        <v>#REF!</v>
      </c>
      <c r="V101" s="64" t="s">
        <v>222</v>
      </c>
      <c r="W101" s="65" t="e">
        <f t="shared" si="7"/>
        <v>#REF!</v>
      </c>
      <c r="X101" s="64" t="e">
        <f t="shared" si="6"/>
        <v>#REF!</v>
      </c>
      <c r="Y101" s="64" t="s">
        <v>2559</v>
      </c>
      <c r="Z101" s="64" t="s">
        <v>1336</v>
      </c>
      <c r="AA101" s="64" t="s">
        <v>2559</v>
      </c>
      <c r="AB101" s="64"/>
      <c r="AC101" s="64"/>
      <c r="AD101" s="64"/>
      <c r="AE101" s="64"/>
      <c r="AF101" s="64"/>
      <c r="AG101" s="64"/>
      <c r="AH101" s="64" t="s">
        <v>222</v>
      </c>
      <c r="AI101" s="64" t="s">
        <v>2559</v>
      </c>
      <c r="AJ101" s="64"/>
      <c r="AK101" s="76" t="e">
        <f>'charts data'!V110</f>
        <v>#REF!</v>
      </c>
      <c r="AL101" s="76" t="e">
        <f>'charts data'!W110</f>
        <v>#REF!</v>
      </c>
      <c r="AM101" s="76" t="e">
        <f>'charts data'!X110</f>
        <v>#REF!</v>
      </c>
      <c r="AN101" s="76" t="e">
        <f>'charts data'!Y110</f>
        <v>#REF!</v>
      </c>
      <c r="AO101" s="76" t="e">
        <f>'charts data'!Z110</f>
        <v>#REF!</v>
      </c>
      <c r="AP101" s="76" t="e">
        <f>IF('charts data'!$AD$10=0,'charts data'!$AD110,'charts data'!$AE110)</f>
        <v>#REF!</v>
      </c>
    </row>
    <row r="102" spans="1:42">
      <c r="A102" s="52"/>
      <c r="B102" s="52"/>
      <c r="C102" s="52"/>
      <c r="D102" s="52"/>
      <c r="E102" s="52"/>
      <c r="F102" s="52"/>
      <c r="G102" s="52"/>
      <c r="H102" s="52"/>
      <c r="I102" s="52"/>
      <c r="J102" s="52"/>
      <c r="K102" s="52"/>
      <c r="L102" s="52"/>
      <c r="M102" s="52"/>
      <c r="N102" s="52"/>
      <c r="O102" s="52"/>
      <c r="P102" s="52"/>
      <c r="Q102" s="52"/>
      <c r="R102" s="64"/>
      <c r="S102" s="64"/>
      <c r="T102" s="64"/>
      <c r="U102" s="65" t="e">
        <f t="shared" si="5"/>
        <v>#REF!</v>
      </c>
      <c r="V102" s="64" t="s">
        <v>1416</v>
      </c>
      <c r="W102" s="65" t="e">
        <f t="shared" si="7"/>
        <v>#REF!</v>
      </c>
      <c r="X102" s="64" t="e">
        <f t="shared" si="6"/>
        <v>#REF!</v>
      </c>
      <c r="Y102" s="64" t="s">
        <v>2560</v>
      </c>
      <c r="Z102" s="64" t="s">
        <v>1336</v>
      </c>
      <c r="AA102" s="64" t="s">
        <v>2560</v>
      </c>
      <c r="AB102" s="64"/>
      <c r="AC102" s="64"/>
      <c r="AD102" s="64"/>
      <c r="AE102" s="64"/>
      <c r="AF102" s="64"/>
      <c r="AG102" s="64"/>
      <c r="AH102" s="64" t="s">
        <v>1416</v>
      </c>
      <c r="AI102" s="64" t="s">
        <v>2560</v>
      </c>
      <c r="AJ102" s="64"/>
      <c r="AK102" s="76" t="e">
        <f>'charts data'!V111</f>
        <v>#REF!</v>
      </c>
      <c r="AL102" s="76" t="e">
        <f>'charts data'!W111</f>
        <v>#REF!</v>
      </c>
      <c r="AM102" s="76" t="e">
        <f>'charts data'!X111</f>
        <v>#REF!</v>
      </c>
      <c r="AN102" s="76" t="e">
        <f>'charts data'!Y111</f>
        <v>#REF!</v>
      </c>
      <c r="AO102" s="76" t="e">
        <f>'charts data'!Z111</f>
        <v>#REF!</v>
      </c>
      <c r="AP102" s="76" t="e">
        <f>IF('charts data'!$AD$10=0,'charts data'!$AD111,'charts data'!$AE111)</f>
        <v>#REF!</v>
      </c>
    </row>
    <row r="103" spans="1:42">
      <c r="A103" s="52"/>
      <c r="B103" s="52"/>
      <c r="C103" s="52"/>
      <c r="D103" s="52"/>
      <c r="E103" s="52"/>
      <c r="F103" s="52"/>
      <c r="G103" s="52"/>
      <c r="H103" s="52"/>
      <c r="I103" s="52"/>
      <c r="J103" s="52"/>
      <c r="K103" s="52"/>
      <c r="L103" s="52"/>
      <c r="M103" s="52"/>
      <c r="N103" s="52"/>
      <c r="O103" s="52"/>
      <c r="P103" s="52"/>
      <c r="Q103" s="52"/>
      <c r="R103" s="64"/>
      <c r="S103" s="64"/>
      <c r="T103" s="64"/>
      <c r="U103" s="65" t="e">
        <f t="shared" si="5"/>
        <v>#REF!</v>
      </c>
      <c r="V103" s="64" t="s">
        <v>1417</v>
      </c>
      <c r="W103" s="65" t="e">
        <f t="shared" si="7"/>
        <v>#REF!</v>
      </c>
      <c r="X103" s="64" t="e">
        <f t="shared" si="6"/>
        <v>#REF!</v>
      </c>
      <c r="Y103" s="64" t="s">
        <v>2561</v>
      </c>
      <c r="Z103" s="64" t="s">
        <v>1336</v>
      </c>
      <c r="AA103" s="64" t="s">
        <v>2561</v>
      </c>
      <c r="AB103" s="64"/>
      <c r="AC103" s="64"/>
      <c r="AD103" s="64"/>
      <c r="AE103" s="64"/>
      <c r="AF103" s="64"/>
      <c r="AG103" s="64"/>
      <c r="AH103" s="64" t="s">
        <v>1417</v>
      </c>
      <c r="AI103" s="64" t="s">
        <v>2561</v>
      </c>
      <c r="AJ103" s="64"/>
      <c r="AK103" s="76" t="e">
        <f>'charts data'!V112</f>
        <v>#REF!</v>
      </c>
      <c r="AL103" s="76" t="e">
        <f>'charts data'!W112</f>
        <v>#REF!</v>
      </c>
      <c r="AM103" s="76" t="e">
        <f>'charts data'!X112</f>
        <v>#REF!</v>
      </c>
      <c r="AN103" s="76" t="e">
        <f>'charts data'!Y112</f>
        <v>#REF!</v>
      </c>
      <c r="AO103" s="76" t="e">
        <f>'charts data'!Z112</f>
        <v>#REF!</v>
      </c>
      <c r="AP103" s="76" t="e">
        <f>IF('charts data'!$AD$10=0,'charts data'!$AD112,'charts data'!$AE112)</f>
        <v>#REF!</v>
      </c>
    </row>
    <row r="104" spans="1:42">
      <c r="A104" s="52"/>
      <c r="B104" s="52"/>
      <c r="C104" s="52"/>
      <c r="D104" s="52"/>
      <c r="E104" s="52"/>
      <c r="F104" s="52"/>
      <c r="G104" s="52"/>
      <c r="H104" s="52"/>
      <c r="I104" s="52"/>
      <c r="J104" s="52"/>
      <c r="K104" s="52"/>
      <c r="L104" s="52"/>
      <c r="M104" s="52"/>
      <c r="N104" s="52"/>
      <c r="O104" s="52"/>
      <c r="P104" s="52"/>
      <c r="Q104" s="52"/>
      <c r="R104" s="64"/>
      <c r="S104" s="64"/>
      <c r="T104" s="64"/>
      <c r="U104" s="65" t="e">
        <f t="shared" si="5"/>
        <v>#REF!</v>
      </c>
      <c r="V104" s="64" t="s">
        <v>1418</v>
      </c>
      <c r="W104" s="65" t="e">
        <f t="shared" si="7"/>
        <v>#REF!</v>
      </c>
      <c r="X104" s="64" t="e">
        <f t="shared" si="6"/>
        <v>#REF!</v>
      </c>
      <c r="Y104" s="64" t="s">
        <v>2562</v>
      </c>
      <c r="Z104" s="64" t="s">
        <v>1336</v>
      </c>
      <c r="AA104" s="64" t="s">
        <v>2562</v>
      </c>
      <c r="AB104" s="64"/>
      <c r="AC104" s="64"/>
      <c r="AD104" s="64"/>
      <c r="AE104" s="64"/>
      <c r="AF104" s="64"/>
      <c r="AG104" s="64"/>
      <c r="AH104" s="64" t="s">
        <v>1418</v>
      </c>
      <c r="AI104" s="64" t="s">
        <v>2562</v>
      </c>
      <c r="AJ104" s="64"/>
      <c r="AK104" s="76" t="e">
        <f>'charts data'!V113</f>
        <v>#REF!</v>
      </c>
      <c r="AL104" s="76" t="e">
        <f>'charts data'!W113</f>
        <v>#REF!</v>
      </c>
      <c r="AM104" s="76" t="e">
        <f>'charts data'!X113</f>
        <v>#REF!</v>
      </c>
      <c r="AN104" s="76" t="e">
        <f>'charts data'!Y113</f>
        <v>#REF!</v>
      </c>
      <c r="AO104" s="76" t="e">
        <f>'charts data'!Z113</f>
        <v>#REF!</v>
      </c>
      <c r="AP104" s="76" t="e">
        <f>IF('charts data'!$AD$10=0,'charts data'!$AD113,'charts data'!$AE113)</f>
        <v>#REF!</v>
      </c>
    </row>
    <row r="105" spans="1:42">
      <c r="A105" s="52"/>
      <c r="B105" s="52"/>
      <c r="C105" s="52"/>
      <c r="D105" s="52"/>
      <c r="E105" s="52"/>
      <c r="F105" s="52"/>
      <c r="G105" s="52"/>
      <c r="H105" s="52"/>
      <c r="I105" s="52"/>
      <c r="J105" s="52"/>
      <c r="K105" s="52"/>
      <c r="L105" s="52"/>
      <c r="M105" s="52"/>
      <c r="N105" s="52"/>
      <c r="O105" s="52"/>
      <c r="P105" s="52"/>
      <c r="Q105" s="52"/>
      <c r="R105" s="64"/>
      <c r="S105" s="64"/>
      <c r="T105" s="64"/>
      <c r="U105" s="65" t="e">
        <f t="shared" si="5"/>
        <v>#REF!</v>
      </c>
      <c r="V105" s="64" t="s">
        <v>230</v>
      </c>
      <c r="W105" s="65" t="e">
        <f t="shared" si="7"/>
        <v>#REF!</v>
      </c>
      <c r="X105" s="64" t="e">
        <f t="shared" si="6"/>
        <v>#REF!</v>
      </c>
      <c r="Y105" s="64" t="s">
        <v>2563</v>
      </c>
      <c r="Z105" s="64" t="s">
        <v>1336</v>
      </c>
      <c r="AA105" s="64" t="s">
        <v>2564</v>
      </c>
      <c r="AB105" s="64"/>
      <c r="AC105" s="64"/>
      <c r="AD105" s="64"/>
      <c r="AE105" s="64"/>
      <c r="AF105" s="64"/>
      <c r="AG105" s="64"/>
      <c r="AH105" s="64" t="s">
        <v>230</v>
      </c>
      <c r="AI105" s="64" t="s">
        <v>2564</v>
      </c>
      <c r="AJ105" s="64"/>
      <c r="AK105" s="76" t="e">
        <f>'charts data'!V114</f>
        <v>#REF!</v>
      </c>
      <c r="AL105" s="76" t="e">
        <f>'charts data'!W114</f>
        <v>#REF!</v>
      </c>
      <c r="AM105" s="76" t="e">
        <f>'charts data'!X114</f>
        <v>#REF!</v>
      </c>
      <c r="AN105" s="76" t="e">
        <f>'charts data'!Y114</f>
        <v>#REF!</v>
      </c>
      <c r="AO105" s="76" t="e">
        <f>'charts data'!Z114</f>
        <v>#REF!</v>
      </c>
      <c r="AP105" s="76" t="e">
        <f>IF('charts data'!$AD$10=0,'charts data'!$AD114,'charts data'!$AE114)</f>
        <v>#REF!</v>
      </c>
    </row>
    <row r="106" spans="1:42">
      <c r="A106" s="52"/>
      <c r="B106" s="52"/>
      <c r="C106" s="52"/>
      <c r="D106" s="52"/>
      <c r="E106" s="52"/>
      <c r="F106" s="52"/>
      <c r="G106" s="52"/>
      <c r="H106" s="52"/>
      <c r="I106" s="52"/>
      <c r="J106" s="52"/>
      <c r="K106" s="52"/>
      <c r="L106" s="52"/>
      <c r="M106" s="52"/>
      <c r="N106" s="52"/>
      <c r="O106" s="52"/>
      <c r="P106" s="52"/>
      <c r="Q106" s="52"/>
      <c r="R106" s="64"/>
      <c r="S106" s="64"/>
      <c r="T106" s="64"/>
      <c r="U106" s="65" t="e">
        <f t="shared" si="5"/>
        <v>#REF!</v>
      </c>
      <c r="V106" s="64" t="s">
        <v>1419</v>
      </c>
      <c r="W106" s="65" t="e">
        <f t="shared" si="7"/>
        <v>#REF!</v>
      </c>
      <c r="X106" s="64" t="e">
        <f t="shared" si="6"/>
        <v>#REF!</v>
      </c>
      <c r="Y106" s="64" t="s">
        <v>2565</v>
      </c>
      <c r="Z106" s="64" t="s">
        <v>1336</v>
      </c>
      <c r="AA106" s="64" t="s">
        <v>2566</v>
      </c>
      <c r="AB106" s="64"/>
      <c r="AC106" s="64"/>
      <c r="AD106" s="64"/>
      <c r="AE106" s="64"/>
      <c r="AF106" s="64"/>
      <c r="AG106" s="64"/>
      <c r="AH106" s="64" t="s">
        <v>1419</v>
      </c>
      <c r="AI106" s="64" t="s">
        <v>2566</v>
      </c>
      <c r="AJ106" s="64"/>
      <c r="AK106" s="76" t="e">
        <f>'charts data'!V115</f>
        <v>#REF!</v>
      </c>
      <c r="AL106" s="76" t="e">
        <f>'charts data'!W115</f>
        <v>#REF!</v>
      </c>
      <c r="AM106" s="76" t="e">
        <f>'charts data'!X115</f>
        <v>#REF!</v>
      </c>
      <c r="AN106" s="76" t="e">
        <f>'charts data'!Y115</f>
        <v>#REF!</v>
      </c>
      <c r="AO106" s="76" t="e">
        <f>'charts data'!Z115</f>
        <v>#REF!</v>
      </c>
      <c r="AP106" s="76" t="e">
        <f>IF('charts data'!$AD$10=0,'charts data'!$AD115,'charts data'!$AE115)</f>
        <v>#REF!</v>
      </c>
    </row>
    <row r="107" spans="1:42">
      <c r="A107" s="52"/>
      <c r="B107" s="52"/>
      <c r="C107" s="52"/>
      <c r="D107" s="52"/>
      <c r="E107" s="52"/>
      <c r="F107" s="52"/>
      <c r="G107" s="52"/>
      <c r="H107" s="52"/>
      <c r="I107" s="52"/>
      <c r="J107" s="52"/>
      <c r="K107" s="52"/>
      <c r="L107" s="52"/>
      <c r="M107" s="52"/>
      <c r="N107" s="52"/>
      <c r="O107" s="52"/>
      <c r="P107" s="52"/>
      <c r="Q107" s="52"/>
      <c r="R107" s="64"/>
      <c r="S107" s="64"/>
      <c r="T107" s="64"/>
      <c r="U107" s="65" t="e">
        <f t="shared" si="5"/>
        <v>#REF!</v>
      </c>
      <c r="V107" s="64" t="s">
        <v>234</v>
      </c>
      <c r="W107" s="65" t="e">
        <f t="shared" si="7"/>
        <v>#REF!</v>
      </c>
      <c r="X107" s="64" t="e">
        <f t="shared" si="6"/>
        <v>#REF!</v>
      </c>
      <c r="Y107" s="64" t="s">
        <v>2567</v>
      </c>
      <c r="Z107" s="64" t="s">
        <v>1337</v>
      </c>
      <c r="AA107" s="64" t="s">
        <v>2567</v>
      </c>
      <c r="AB107" s="64"/>
      <c r="AC107" s="64"/>
      <c r="AD107" s="64"/>
      <c r="AE107" s="64"/>
      <c r="AF107" s="64"/>
      <c r="AG107" s="64"/>
      <c r="AH107" s="64" t="s">
        <v>234</v>
      </c>
      <c r="AI107" s="64" t="s">
        <v>2567</v>
      </c>
      <c r="AJ107" s="64"/>
      <c r="AK107" s="76" t="e">
        <f>'charts data'!V116</f>
        <v>#REF!</v>
      </c>
      <c r="AL107" s="76" t="e">
        <f>'charts data'!W116</f>
        <v>#REF!</v>
      </c>
      <c r="AM107" s="76" t="e">
        <f>'charts data'!X116</f>
        <v>#REF!</v>
      </c>
      <c r="AN107" s="76" t="e">
        <f>'charts data'!Y116</f>
        <v>#REF!</v>
      </c>
      <c r="AO107" s="76" t="e">
        <f>'charts data'!Z116</f>
        <v>#REF!</v>
      </c>
      <c r="AP107" s="76" t="e">
        <f>IF('charts data'!$AD$10=0,'charts data'!$AD116,'charts data'!$AE116)</f>
        <v>#REF!</v>
      </c>
    </row>
    <row r="108" spans="1:42">
      <c r="A108" s="52"/>
      <c r="B108" s="52"/>
      <c r="C108" s="52"/>
      <c r="D108" s="52"/>
      <c r="E108" s="52"/>
      <c r="F108" s="52"/>
      <c r="G108" s="52"/>
      <c r="H108" s="52"/>
      <c r="I108" s="52"/>
      <c r="J108" s="52"/>
      <c r="K108" s="52"/>
      <c r="L108" s="52"/>
      <c r="M108" s="52"/>
      <c r="N108" s="52"/>
      <c r="O108" s="52"/>
      <c r="P108" s="52"/>
      <c r="Q108" s="52"/>
      <c r="R108" s="64"/>
      <c r="S108" s="64"/>
      <c r="T108" s="64"/>
      <c r="U108" s="65" t="e">
        <f t="shared" si="5"/>
        <v>#REF!</v>
      </c>
      <c r="V108" s="64" t="s">
        <v>236</v>
      </c>
      <c r="W108" s="65" t="e">
        <f t="shared" si="7"/>
        <v>#REF!</v>
      </c>
      <c r="X108" s="64" t="e">
        <f t="shared" si="6"/>
        <v>#REF!</v>
      </c>
      <c r="Y108" s="64" t="s">
        <v>2568</v>
      </c>
      <c r="Z108" s="64" t="s">
        <v>1337</v>
      </c>
      <c r="AA108" s="64" t="s">
        <v>2569</v>
      </c>
      <c r="AB108" s="64"/>
      <c r="AC108" s="64"/>
      <c r="AD108" s="64"/>
      <c r="AE108" s="64"/>
      <c r="AF108" s="64"/>
      <c r="AG108" s="64"/>
      <c r="AH108" s="64" t="s">
        <v>236</v>
      </c>
      <c r="AI108" s="64" t="s">
        <v>2569</v>
      </c>
      <c r="AJ108" s="64"/>
      <c r="AK108" s="76" t="e">
        <f>'charts data'!V117</f>
        <v>#REF!</v>
      </c>
      <c r="AL108" s="76" t="e">
        <f>'charts data'!W117</f>
        <v>#REF!</v>
      </c>
      <c r="AM108" s="76" t="e">
        <f>'charts data'!X117</f>
        <v>#REF!</v>
      </c>
      <c r="AN108" s="76" t="e">
        <f>'charts data'!Y117</f>
        <v>#REF!</v>
      </c>
      <c r="AO108" s="76" t="e">
        <f>'charts data'!Z117</f>
        <v>#REF!</v>
      </c>
      <c r="AP108" s="76" t="e">
        <f>IF('charts data'!$AD$10=0,'charts data'!$AD117,'charts data'!$AE117)</f>
        <v>#REF!</v>
      </c>
    </row>
    <row r="109" spans="1:42">
      <c r="A109" s="52"/>
      <c r="B109" s="52"/>
      <c r="C109" s="52"/>
      <c r="D109" s="52"/>
      <c r="E109" s="52"/>
      <c r="F109" s="52"/>
      <c r="G109" s="52"/>
      <c r="H109" s="52"/>
      <c r="I109" s="52"/>
      <c r="J109" s="52"/>
      <c r="K109" s="52"/>
      <c r="L109" s="52"/>
      <c r="M109" s="52"/>
      <c r="N109" s="52"/>
      <c r="O109" s="52"/>
      <c r="P109" s="52"/>
      <c r="Q109" s="52"/>
      <c r="R109" s="64"/>
      <c r="S109" s="64"/>
      <c r="T109" s="64"/>
      <c r="U109" s="65" t="e">
        <f t="shared" si="5"/>
        <v>#REF!</v>
      </c>
      <c r="V109" s="64" t="s">
        <v>1420</v>
      </c>
      <c r="W109" s="65" t="e">
        <f t="shared" si="7"/>
        <v>#REF!</v>
      </c>
      <c r="X109" s="64" t="e">
        <f t="shared" si="6"/>
        <v>#REF!</v>
      </c>
      <c r="Y109" s="64" t="s">
        <v>2570</v>
      </c>
      <c r="Z109" s="64" t="s">
        <v>1337</v>
      </c>
      <c r="AA109" s="64" t="s">
        <v>2570</v>
      </c>
      <c r="AB109" s="64"/>
      <c r="AC109" s="64"/>
      <c r="AD109" s="64"/>
      <c r="AE109" s="64"/>
      <c r="AF109" s="64"/>
      <c r="AG109" s="64"/>
      <c r="AH109" s="64" t="s">
        <v>1420</v>
      </c>
      <c r="AI109" s="64" t="s">
        <v>2570</v>
      </c>
      <c r="AJ109" s="64"/>
      <c r="AK109" s="76" t="e">
        <f>'charts data'!V118</f>
        <v>#REF!</v>
      </c>
      <c r="AL109" s="76" t="e">
        <f>'charts data'!W118</f>
        <v>#REF!</v>
      </c>
      <c r="AM109" s="76" t="e">
        <f>'charts data'!X118</f>
        <v>#REF!</v>
      </c>
      <c r="AN109" s="76" t="e">
        <f>'charts data'!Y118</f>
        <v>#REF!</v>
      </c>
      <c r="AO109" s="76" t="e">
        <f>'charts data'!Z118</f>
        <v>#REF!</v>
      </c>
      <c r="AP109" s="76" t="e">
        <f>IF('charts data'!$AD$10=0,'charts data'!$AD118,'charts data'!$AE118)</f>
        <v>#REF!</v>
      </c>
    </row>
    <row r="110" spans="1:42">
      <c r="A110" s="52"/>
      <c r="B110" s="52"/>
      <c r="C110" s="52"/>
      <c r="D110" s="52"/>
      <c r="E110" s="52"/>
      <c r="F110" s="52"/>
      <c r="G110" s="52"/>
      <c r="H110" s="52"/>
      <c r="I110" s="52"/>
      <c r="J110" s="52"/>
      <c r="K110" s="52"/>
      <c r="L110" s="52"/>
      <c r="M110" s="52"/>
      <c r="N110" s="52"/>
      <c r="O110" s="52"/>
      <c r="P110" s="52"/>
      <c r="Q110" s="52"/>
      <c r="R110" s="64"/>
      <c r="S110" s="64"/>
      <c r="T110" s="64"/>
      <c r="U110" s="65" t="e">
        <f t="shared" si="5"/>
        <v>#REF!</v>
      </c>
      <c r="V110" s="64" t="s">
        <v>240</v>
      </c>
      <c r="W110" s="65" t="e">
        <f t="shared" si="7"/>
        <v>#REF!</v>
      </c>
      <c r="X110" s="64" t="e">
        <f t="shared" si="6"/>
        <v>#REF!</v>
      </c>
      <c r="Y110" s="64" t="s">
        <v>2571</v>
      </c>
      <c r="Z110" s="64" t="s">
        <v>1337</v>
      </c>
      <c r="AA110" s="64" t="s">
        <v>2571</v>
      </c>
      <c r="AB110" s="64"/>
      <c r="AC110" s="64"/>
      <c r="AD110" s="64"/>
      <c r="AE110" s="64"/>
      <c r="AF110" s="64"/>
      <c r="AG110" s="64"/>
      <c r="AH110" s="64" t="s">
        <v>240</v>
      </c>
      <c r="AI110" s="64" t="s">
        <v>2571</v>
      </c>
      <c r="AJ110" s="64"/>
      <c r="AK110" s="76" t="e">
        <f>'charts data'!V119</f>
        <v>#REF!</v>
      </c>
      <c r="AL110" s="76" t="e">
        <f>'charts data'!W119</f>
        <v>#REF!</v>
      </c>
      <c r="AM110" s="76" t="e">
        <f>'charts data'!X119</f>
        <v>#REF!</v>
      </c>
      <c r="AN110" s="76" t="e">
        <f>'charts data'!Y119</f>
        <v>#REF!</v>
      </c>
      <c r="AO110" s="76" t="e">
        <f>'charts data'!Z119</f>
        <v>#REF!</v>
      </c>
      <c r="AP110" s="76" t="e">
        <f>IF('charts data'!$AD$10=0,'charts data'!$AD119,'charts data'!$AE119)</f>
        <v>#REF!</v>
      </c>
    </row>
    <row r="111" spans="1:42">
      <c r="A111" s="52"/>
      <c r="B111" s="52"/>
      <c r="C111" s="52"/>
      <c r="D111" s="52"/>
      <c r="E111" s="52"/>
      <c r="F111" s="52"/>
      <c r="G111" s="52"/>
      <c r="H111" s="52"/>
      <c r="I111" s="52"/>
      <c r="J111" s="52"/>
      <c r="K111" s="52"/>
      <c r="L111" s="52"/>
      <c r="M111" s="52"/>
      <c r="N111" s="52"/>
      <c r="O111" s="52"/>
      <c r="P111" s="52"/>
      <c r="Q111" s="52"/>
      <c r="R111" s="64"/>
      <c r="S111" s="64"/>
      <c r="T111" s="64"/>
      <c r="U111" s="65" t="e">
        <f t="shared" si="5"/>
        <v>#REF!</v>
      </c>
      <c r="V111" s="64" t="s">
        <v>1421</v>
      </c>
      <c r="W111" s="65" t="e">
        <f t="shared" si="7"/>
        <v>#REF!</v>
      </c>
      <c r="X111" s="64" t="e">
        <f t="shared" si="6"/>
        <v>#REF!</v>
      </c>
      <c r="Y111" s="64" t="s">
        <v>2572</v>
      </c>
      <c r="Z111" s="64" t="s">
        <v>1337</v>
      </c>
      <c r="AA111" s="64" t="s">
        <v>2572</v>
      </c>
      <c r="AB111" s="64"/>
      <c r="AC111" s="64"/>
      <c r="AD111" s="64"/>
      <c r="AE111" s="64"/>
      <c r="AF111" s="64"/>
      <c r="AG111" s="64"/>
      <c r="AH111" s="64" t="s">
        <v>1421</v>
      </c>
      <c r="AI111" s="64" t="s">
        <v>2572</v>
      </c>
      <c r="AJ111" s="64"/>
      <c r="AK111" s="76" t="e">
        <f>'charts data'!V120</f>
        <v>#REF!</v>
      </c>
      <c r="AL111" s="76" t="e">
        <f>'charts data'!W120</f>
        <v>#REF!</v>
      </c>
      <c r="AM111" s="76" t="e">
        <f>'charts data'!X120</f>
        <v>#REF!</v>
      </c>
      <c r="AN111" s="76" t="e">
        <f>'charts data'!Y120</f>
        <v>#REF!</v>
      </c>
      <c r="AO111" s="76" t="e">
        <f>'charts data'!Z120</f>
        <v>#REF!</v>
      </c>
      <c r="AP111" s="76" t="e">
        <f>IF('charts data'!$AD$10=0,'charts data'!$AD120,'charts data'!$AE120)</f>
        <v>#REF!</v>
      </c>
    </row>
    <row r="112" spans="1:42">
      <c r="A112" s="52"/>
      <c r="B112" s="52"/>
      <c r="C112" s="52"/>
      <c r="D112" s="52"/>
      <c r="E112" s="52"/>
      <c r="F112" s="52"/>
      <c r="G112" s="52"/>
      <c r="H112" s="52"/>
      <c r="I112" s="52"/>
      <c r="J112" s="52"/>
      <c r="K112" s="52"/>
      <c r="L112" s="52"/>
      <c r="M112" s="52"/>
      <c r="N112" s="52"/>
      <c r="O112" s="52"/>
      <c r="P112" s="52"/>
      <c r="Q112" s="52"/>
      <c r="R112" s="64"/>
      <c r="S112" s="64"/>
      <c r="T112" s="64"/>
      <c r="U112" s="65" t="e">
        <f t="shared" si="5"/>
        <v>#REF!</v>
      </c>
      <c r="V112" s="64" t="s">
        <v>1422</v>
      </c>
      <c r="W112" s="65" t="e">
        <f t="shared" si="7"/>
        <v>#REF!</v>
      </c>
      <c r="X112" s="64" t="e">
        <f t="shared" si="6"/>
        <v>#REF!</v>
      </c>
      <c r="Y112" s="64" t="s">
        <v>2573</v>
      </c>
      <c r="Z112" s="64" t="s">
        <v>1337</v>
      </c>
      <c r="AA112" s="64" t="s">
        <v>2573</v>
      </c>
      <c r="AB112" s="64"/>
      <c r="AC112" s="64"/>
      <c r="AD112" s="64"/>
      <c r="AE112" s="64"/>
      <c r="AF112" s="64"/>
      <c r="AG112" s="64"/>
      <c r="AH112" s="64" t="s">
        <v>1422</v>
      </c>
      <c r="AI112" s="64" t="s">
        <v>2573</v>
      </c>
      <c r="AJ112" s="64"/>
      <c r="AK112" s="76" t="e">
        <f>'charts data'!V121</f>
        <v>#REF!</v>
      </c>
      <c r="AL112" s="76" t="e">
        <f>'charts data'!W121</f>
        <v>#REF!</v>
      </c>
      <c r="AM112" s="76" t="e">
        <f>'charts data'!X121</f>
        <v>#REF!</v>
      </c>
      <c r="AN112" s="76" t="e">
        <f>'charts data'!Y121</f>
        <v>#REF!</v>
      </c>
      <c r="AO112" s="76" t="e">
        <f>'charts data'!Z121</f>
        <v>#REF!</v>
      </c>
      <c r="AP112" s="76" t="e">
        <f>IF('charts data'!$AD$10=0,'charts data'!$AD121,'charts data'!$AE121)</f>
        <v>#REF!</v>
      </c>
    </row>
    <row r="113" spans="1:42">
      <c r="A113" s="52"/>
      <c r="B113" s="52"/>
      <c r="C113" s="52"/>
      <c r="D113" s="52"/>
      <c r="E113" s="52"/>
      <c r="F113" s="52"/>
      <c r="G113" s="52"/>
      <c r="H113" s="52"/>
      <c r="I113" s="52"/>
      <c r="J113" s="52"/>
      <c r="K113" s="52"/>
      <c r="L113" s="52"/>
      <c r="M113" s="52"/>
      <c r="N113" s="52"/>
      <c r="O113" s="52"/>
      <c r="P113" s="52"/>
      <c r="Q113" s="52"/>
      <c r="R113" s="64"/>
      <c r="S113" s="64"/>
      <c r="T113" s="64"/>
      <c r="U113" s="65" t="e">
        <f t="shared" si="5"/>
        <v>#REF!</v>
      </c>
      <c r="V113" s="64" t="s">
        <v>1423</v>
      </c>
      <c r="W113" s="65" t="e">
        <f t="shared" si="7"/>
        <v>#REF!</v>
      </c>
      <c r="X113" s="64" t="e">
        <f t="shared" si="6"/>
        <v>#REF!</v>
      </c>
      <c r="Y113" s="64" t="s">
        <v>2574</v>
      </c>
      <c r="Z113" s="64" t="s">
        <v>1337</v>
      </c>
      <c r="AA113" s="64" t="s">
        <v>2574</v>
      </c>
      <c r="AB113" s="64"/>
      <c r="AC113" s="64"/>
      <c r="AD113" s="64"/>
      <c r="AE113" s="64"/>
      <c r="AF113" s="64"/>
      <c r="AG113" s="64"/>
      <c r="AH113" s="64" t="s">
        <v>1423</v>
      </c>
      <c r="AI113" s="64" t="s">
        <v>2574</v>
      </c>
      <c r="AJ113" s="64"/>
      <c r="AK113" s="76" t="e">
        <f>'charts data'!V122</f>
        <v>#REF!</v>
      </c>
      <c r="AL113" s="76" t="e">
        <f>'charts data'!W122</f>
        <v>#REF!</v>
      </c>
      <c r="AM113" s="76" t="e">
        <f>'charts data'!X122</f>
        <v>#REF!</v>
      </c>
      <c r="AN113" s="76" t="e">
        <f>'charts data'!Y122</f>
        <v>#REF!</v>
      </c>
      <c r="AO113" s="76" t="e">
        <f>'charts data'!Z122</f>
        <v>#REF!</v>
      </c>
      <c r="AP113" s="76" t="e">
        <f>IF('charts data'!$AD$10=0,'charts data'!$AD122,'charts data'!$AE122)</f>
        <v>#REF!</v>
      </c>
    </row>
    <row r="114" spans="1:42">
      <c r="A114" s="52"/>
      <c r="B114" s="52"/>
      <c r="C114" s="52"/>
      <c r="D114" s="52"/>
      <c r="E114" s="52"/>
      <c r="F114" s="52"/>
      <c r="G114" s="52"/>
      <c r="H114" s="52"/>
      <c r="I114" s="52"/>
      <c r="J114" s="52"/>
      <c r="K114" s="52"/>
      <c r="L114" s="52"/>
      <c r="M114" s="52"/>
      <c r="N114" s="52"/>
      <c r="O114" s="52"/>
      <c r="P114" s="52"/>
      <c r="Q114" s="52"/>
      <c r="R114" s="64"/>
      <c r="S114" s="64"/>
      <c r="T114" s="64"/>
      <c r="U114" s="65" t="e">
        <f t="shared" si="5"/>
        <v>#REF!</v>
      </c>
      <c r="V114" s="64" t="s">
        <v>1424</v>
      </c>
      <c r="W114" s="65" t="e">
        <f t="shared" si="7"/>
        <v>#REF!</v>
      </c>
      <c r="X114" s="64" t="e">
        <f t="shared" si="6"/>
        <v>#REF!</v>
      </c>
      <c r="Y114" s="64" t="s">
        <v>2575</v>
      </c>
      <c r="Z114" s="64" t="s">
        <v>1337</v>
      </c>
      <c r="AA114" s="64" t="s">
        <v>2575</v>
      </c>
      <c r="AB114" s="64"/>
      <c r="AC114" s="64"/>
      <c r="AD114" s="64"/>
      <c r="AE114" s="64"/>
      <c r="AF114" s="64"/>
      <c r="AG114" s="64"/>
      <c r="AH114" s="64" t="s">
        <v>1424</v>
      </c>
      <c r="AI114" s="64" t="s">
        <v>2575</v>
      </c>
      <c r="AJ114" s="64"/>
      <c r="AK114" s="76" t="e">
        <f>'charts data'!V123</f>
        <v>#REF!</v>
      </c>
      <c r="AL114" s="76" t="e">
        <f>'charts data'!W123</f>
        <v>#REF!</v>
      </c>
      <c r="AM114" s="76" t="e">
        <f>'charts data'!X123</f>
        <v>#REF!</v>
      </c>
      <c r="AN114" s="76" t="e">
        <f>'charts data'!Y123</f>
        <v>#REF!</v>
      </c>
      <c r="AO114" s="76" t="e">
        <f>'charts data'!Z123</f>
        <v>#REF!</v>
      </c>
      <c r="AP114" s="76" t="e">
        <f>IF('charts data'!$AD$10=0,'charts data'!$AD123,'charts data'!$AE123)</f>
        <v>#REF!</v>
      </c>
    </row>
    <row r="115" spans="1:42">
      <c r="A115" s="52"/>
      <c r="B115" s="52"/>
      <c r="C115" s="52"/>
      <c r="D115" s="52"/>
      <c r="E115" s="52"/>
      <c r="F115" s="52"/>
      <c r="G115" s="52"/>
      <c r="H115" s="52"/>
      <c r="I115" s="52"/>
      <c r="J115" s="52"/>
      <c r="K115" s="52"/>
      <c r="L115" s="52"/>
      <c r="M115" s="52"/>
      <c r="N115" s="52"/>
      <c r="O115" s="52"/>
      <c r="P115" s="52"/>
      <c r="Q115" s="52"/>
      <c r="R115" s="64"/>
      <c r="S115" s="64"/>
      <c r="T115" s="64"/>
      <c r="U115" s="65" t="e">
        <f t="shared" si="5"/>
        <v>#REF!</v>
      </c>
      <c r="V115" s="64" t="s">
        <v>250</v>
      </c>
      <c r="W115" s="65" t="e">
        <f t="shared" si="7"/>
        <v>#REF!</v>
      </c>
      <c r="X115" s="64" t="e">
        <f t="shared" si="6"/>
        <v>#REF!</v>
      </c>
      <c r="Y115" s="64" t="s">
        <v>2576</v>
      </c>
      <c r="Z115" s="64" t="s">
        <v>1337</v>
      </c>
      <c r="AA115" s="64" t="s">
        <v>2576</v>
      </c>
      <c r="AB115" s="64"/>
      <c r="AC115" s="64"/>
      <c r="AD115" s="64"/>
      <c r="AE115" s="64"/>
      <c r="AF115" s="64"/>
      <c r="AG115" s="64"/>
      <c r="AH115" s="64" t="s">
        <v>250</v>
      </c>
      <c r="AI115" s="64" t="s">
        <v>2576</v>
      </c>
      <c r="AJ115" s="64"/>
      <c r="AK115" s="76" t="e">
        <f>'charts data'!V124</f>
        <v>#REF!</v>
      </c>
      <c r="AL115" s="76" t="e">
        <f>'charts data'!W124</f>
        <v>#REF!</v>
      </c>
      <c r="AM115" s="76" t="e">
        <f>'charts data'!X124</f>
        <v>#REF!</v>
      </c>
      <c r="AN115" s="76" t="e">
        <f>'charts data'!Y124</f>
        <v>#REF!</v>
      </c>
      <c r="AO115" s="76" t="e">
        <f>'charts data'!Z124</f>
        <v>#REF!</v>
      </c>
      <c r="AP115" s="76" t="e">
        <f>IF('charts data'!$AD$10=0,'charts data'!$AD124,'charts data'!$AE124)</f>
        <v>#REF!</v>
      </c>
    </row>
    <row r="116" spans="1:42">
      <c r="A116" s="52"/>
      <c r="B116" s="52"/>
      <c r="C116" s="52"/>
      <c r="D116" s="52"/>
      <c r="E116" s="52"/>
      <c r="F116" s="52"/>
      <c r="G116" s="52"/>
      <c r="H116" s="52"/>
      <c r="I116" s="52"/>
      <c r="J116" s="52"/>
      <c r="K116" s="52"/>
      <c r="L116" s="52"/>
      <c r="M116" s="52"/>
      <c r="N116" s="52"/>
      <c r="O116" s="52"/>
      <c r="P116" s="52"/>
      <c r="Q116" s="52"/>
      <c r="R116" s="64"/>
      <c r="S116" s="64"/>
      <c r="T116" s="64"/>
      <c r="U116" s="65" t="e">
        <f t="shared" si="5"/>
        <v>#REF!</v>
      </c>
      <c r="V116" s="64" t="s">
        <v>252</v>
      </c>
      <c r="W116" s="65" t="e">
        <f t="shared" si="7"/>
        <v>#REF!</v>
      </c>
      <c r="X116" s="64" t="e">
        <f t="shared" si="6"/>
        <v>#REF!</v>
      </c>
      <c r="Y116" s="64" t="s">
        <v>2577</v>
      </c>
      <c r="Z116" s="64" t="s">
        <v>1337</v>
      </c>
      <c r="AA116" s="64" t="s">
        <v>2577</v>
      </c>
      <c r="AB116" s="64"/>
      <c r="AC116" s="64"/>
      <c r="AD116" s="64"/>
      <c r="AE116" s="64"/>
      <c r="AF116" s="64"/>
      <c r="AG116" s="64"/>
      <c r="AH116" s="64" t="s">
        <v>252</v>
      </c>
      <c r="AI116" s="64" t="s">
        <v>2577</v>
      </c>
      <c r="AJ116" s="64"/>
      <c r="AK116" s="76" t="e">
        <f>'charts data'!V125</f>
        <v>#REF!</v>
      </c>
      <c r="AL116" s="76" t="e">
        <f>'charts data'!W125</f>
        <v>#REF!</v>
      </c>
      <c r="AM116" s="76" t="e">
        <f>'charts data'!X125</f>
        <v>#REF!</v>
      </c>
      <c r="AN116" s="76" t="e">
        <f>'charts data'!Y125</f>
        <v>#REF!</v>
      </c>
      <c r="AO116" s="76" t="e">
        <f>'charts data'!Z125</f>
        <v>#REF!</v>
      </c>
      <c r="AP116" s="76" t="e">
        <f>IF('charts data'!$AD$10=0,'charts data'!$AD125,'charts data'!$AE125)</f>
        <v>#REF!</v>
      </c>
    </row>
    <row r="117" spans="1:42">
      <c r="A117" s="52"/>
      <c r="B117" s="52"/>
      <c r="C117" s="52"/>
      <c r="D117" s="52"/>
      <c r="E117" s="52"/>
      <c r="F117" s="52"/>
      <c r="G117" s="52"/>
      <c r="H117" s="52"/>
      <c r="I117" s="52"/>
      <c r="J117" s="52"/>
      <c r="K117" s="52"/>
      <c r="L117" s="52"/>
      <c r="M117" s="52"/>
      <c r="N117" s="52"/>
      <c r="O117" s="52"/>
      <c r="P117" s="52"/>
      <c r="Q117" s="52"/>
      <c r="R117" s="64"/>
      <c r="S117" s="64"/>
      <c r="T117" s="64"/>
      <c r="U117" s="65" t="e">
        <f t="shared" si="5"/>
        <v>#REF!</v>
      </c>
      <c r="V117" s="64" t="s">
        <v>1425</v>
      </c>
      <c r="W117" s="65" t="e">
        <f t="shared" si="7"/>
        <v>#REF!</v>
      </c>
      <c r="X117" s="64" t="e">
        <f t="shared" si="6"/>
        <v>#REF!</v>
      </c>
      <c r="Y117" s="64" t="s">
        <v>2578</v>
      </c>
      <c r="Z117" s="64" t="s">
        <v>1337</v>
      </c>
      <c r="AA117" s="64" t="s">
        <v>2579</v>
      </c>
      <c r="AB117" s="64"/>
      <c r="AC117" s="64"/>
      <c r="AD117" s="64"/>
      <c r="AE117" s="64"/>
      <c r="AF117" s="64"/>
      <c r="AG117" s="64"/>
      <c r="AH117" s="64" t="s">
        <v>1425</v>
      </c>
      <c r="AI117" s="64" t="s">
        <v>2579</v>
      </c>
      <c r="AJ117" s="64"/>
      <c r="AK117" s="76" t="e">
        <f>'charts data'!V126</f>
        <v>#REF!</v>
      </c>
      <c r="AL117" s="76" t="e">
        <f>'charts data'!W126</f>
        <v>#REF!</v>
      </c>
      <c r="AM117" s="76" t="e">
        <f>'charts data'!X126</f>
        <v>#REF!</v>
      </c>
      <c r="AN117" s="76" t="e">
        <f>'charts data'!Y126</f>
        <v>#REF!</v>
      </c>
      <c r="AO117" s="76" t="e">
        <f>'charts data'!Z126</f>
        <v>#REF!</v>
      </c>
      <c r="AP117" s="76" t="e">
        <f>IF('charts data'!$AD$10=0,'charts data'!$AD126,'charts data'!$AE126)</f>
        <v>#REF!</v>
      </c>
    </row>
    <row r="118" spans="1:42">
      <c r="A118" s="52"/>
      <c r="B118" s="52"/>
      <c r="C118" s="52"/>
      <c r="D118" s="52"/>
      <c r="E118" s="52"/>
      <c r="F118" s="52"/>
      <c r="G118" s="52"/>
      <c r="H118" s="52"/>
      <c r="I118" s="52"/>
      <c r="J118" s="52"/>
      <c r="K118" s="52"/>
      <c r="L118" s="52"/>
      <c r="M118" s="52"/>
      <c r="N118" s="52"/>
      <c r="O118" s="52"/>
      <c r="P118" s="52"/>
      <c r="Q118" s="52"/>
      <c r="R118" s="64"/>
      <c r="S118" s="64"/>
      <c r="T118" s="64"/>
      <c r="U118" s="65" t="e">
        <f t="shared" si="5"/>
        <v>#REF!</v>
      </c>
      <c r="V118" s="64" t="s">
        <v>1426</v>
      </c>
      <c r="W118" s="65" t="e">
        <f t="shared" si="7"/>
        <v>#REF!</v>
      </c>
      <c r="X118" s="64" t="e">
        <f t="shared" si="6"/>
        <v>#REF!</v>
      </c>
      <c r="Y118" s="64" t="s">
        <v>2580</v>
      </c>
      <c r="Z118" s="64" t="s">
        <v>1337</v>
      </c>
      <c r="AA118" s="64" t="s">
        <v>2581</v>
      </c>
      <c r="AB118" s="64"/>
      <c r="AC118" s="64"/>
      <c r="AD118" s="64"/>
      <c r="AE118" s="64"/>
      <c r="AF118" s="64"/>
      <c r="AG118" s="64"/>
      <c r="AH118" s="64" t="s">
        <v>1426</v>
      </c>
      <c r="AI118" s="64" t="s">
        <v>2581</v>
      </c>
      <c r="AJ118" s="64"/>
      <c r="AK118" s="76" t="e">
        <f>'charts data'!V127</f>
        <v>#REF!</v>
      </c>
      <c r="AL118" s="76" t="e">
        <f>'charts data'!W127</f>
        <v>#REF!</v>
      </c>
      <c r="AM118" s="76" t="e">
        <f>'charts data'!X127</f>
        <v>#REF!</v>
      </c>
      <c r="AN118" s="76" t="e">
        <f>'charts data'!Y127</f>
        <v>#REF!</v>
      </c>
      <c r="AO118" s="76" t="e">
        <f>'charts data'!Z127</f>
        <v>#REF!</v>
      </c>
      <c r="AP118" s="76" t="e">
        <f>IF('charts data'!$AD$10=0,'charts data'!$AD127,'charts data'!$AE127)</f>
        <v>#REF!</v>
      </c>
    </row>
    <row r="119" spans="1:42">
      <c r="A119" s="52"/>
      <c r="B119" s="52"/>
      <c r="C119" s="52"/>
      <c r="D119" s="52"/>
      <c r="E119" s="52"/>
      <c r="F119" s="52"/>
      <c r="G119" s="52"/>
      <c r="H119" s="52"/>
      <c r="I119" s="52"/>
      <c r="J119" s="52"/>
      <c r="K119" s="52"/>
      <c r="L119" s="52"/>
      <c r="M119" s="52"/>
      <c r="N119" s="52"/>
      <c r="O119" s="52"/>
      <c r="P119" s="52"/>
      <c r="Q119" s="52"/>
      <c r="R119" s="64"/>
      <c r="S119" s="64"/>
      <c r="T119" s="64"/>
      <c r="U119" s="65" t="e">
        <f t="shared" si="5"/>
        <v>#REF!</v>
      </c>
      <c r="V119" s="64" t="s">
        <v>166</v>
      </c>
      <c r="W119" s="65" t="e">
        <f t="shared" si="7"/>
        <v>#REF!</v>
      </c>
      <c r="X119" s="64" t="e">
        <f t="shared" si="6"/>
        <v>#REF!</v>
      </c>
      <c r="Y119" s="64" t="s">
        <v>2582</v>
      </c>
      <c r="Z119" s="64" t="s">
        <v>1337</v>
      </c>
      <c r="AA119" s="64" t="s">
        <v>2582</v>
      </c>
      <c r="AB119" s="64"/>
      <c r="AC119" s="64"/>
      <c r="AD119" s="64"/>
      <c r="AE119" s="64"/>
      <c r="AF119" s="64"/>
      <c r="AG119" s="64"/>
      <c r="AH119" s="64" t="s">
        <v>166</v>
      </c>
      <c r="AI119" s="64" t="s">
        <v>2582</v>
      </c>
      <c r="AJ119" s="64"/>
      <c r="AK119" s="76" t="e">
        <f>'charts data'!V128</f>
        <v>#REF!</v>
      </c>
      <c r="AL119" s="76" t="e">
        <f>'charts data'!W128</f>
        <v>#REF!</v>
      </c>
      <c r="AM119" s="76" t="e">
        <f>'charts data'!X128</f>
        <v>#REF!</v>
      </c>
      <c r="AN119" s="76" t="e">
        <f>'charts data'!Y128</f>
        <v>#REF!</v>
      </c>
      <c r="AO119" s="76" t="e">
        <f>'charts data'!Z128</f>
        <v>#REF!</v>
      </c>
      <c r="AP119" s="76" t="e">
        <f>IF('charts data'!$AD$10=0,'charts data'!$AD128,'charts data'!$AE128)</f>
        <v>#REF!</v>
      </c>
    </row>
    <row r="120" spans="1:42">
      <c r="A120" s="52"/>
      <c r="B120" s="52"/>
      <c r="C120" s="52"/>
      <c r="D120" s="52"/>
      <c r="E120" s="52"/>
      <c r="F120" s="52"/>
      <c r="G120" s="52"/>
      <c r="H120" s="52"/>
      <c r="I120" s="52"/>
      <c r="J120" s="52"/>
      <c r="K120" s="52"/>
      <c r="L120" s="52"/>
      <c r="M120" s="52"/>
      <c r="N120" s="52"/>
      <c r="O120" s="52"/>
      <c r="P120" s="52"/>
      <c r="Q120" s="52"/>
      <c r="R120" s="64"/>
      <c r="S120" s="64"/>
      <c r="T120" s="64"/>
      <c r="U120" s="65" t="e">
        <f t="shared" si="5"/>
        <v>#REF!</v>
      </c>
      <c r="V120" s="64" t="s">
        <v>1427</v>
      </c>
      <c r="W120" s="65" t="e">
        <f t="shared" si="7"/>
        <v>#REF!</v>
      </c>
      <c r="X120" s="64" t="e">
        <f t="shared" si="6"/>
        <v>#REF!</v>
      </c>
      <c r="Y120" s="64" t="s">
        <v>2583</v>
      </c>
      <c r="Z120" s="64" t="s">
        <v>1337</v>
      </c>
      <c r="AA120" s="64" t="s">
        <v>2583</v>
      </c>
      <c r="AB120" s="64"/>
      <c r="AC120" s="64"/>
      <c r="AD120" s="64"/>
      <c r="AE120" s="64"/>
      <c r="AF120" s="64"/>
      <c r="AG120" s="64"/>
      <c r="AH120" s="64" t="s">
        <v>1427</v>
      </c>
      <c r="AI120" s="64" t="s">
        <v>2583</v>
      </c>
      <c r="AJ120" s="64"/>
      <c r="AK120" s="76" t="e">
        <f>'charts data'!V129</f>
        <v>#REF!</v>
      </c>
      <c r="AL120" s="76" t="e">
        <f>'charts data'!W129</f>
        <v>#REF!</v>
      </c>
      <c r="AM120" s="76" t="e">
        <f>'charts data'!X129</f>
        <v>#REF!</v>
      </c>
      <c r="AN120" s="76" t="e">
        <f>'charts data'!Y129</f>
        <v>#REF!</v>
      </c>
      <c r="AO120" s="76" t="e">
        <f>'charts data'!Z129</f>
        <v>#REF!</v>
      </c>
      <c r="AP120" s="76" t="e">
        <f>IF('charts data'!$AD$10=0,'charts data'!$AD129,'charts data'!$AE129)</f>
        <v>#REF!</v>
      </c>
    </row>
    <row r="121" spans="1:42">
      <c r="A121" s="52"/>
      <c r="B121" s="52"/>
      <c r="C121" s="52"/>
      <c r="D121" s="52"/>
      <c r="E121" s="52"/>
      <c r="F121" s="52"/>
      <c r="G121" s="52"/>
      <c r="H121" s="52"/>
      <c r="I121" s="52"/>
      <c r="J121" s="52"/>
      <c r="K121" s="52"/>
      <c r="L121" s="52"/>
      <c r="M121" s="52"/>
      <c r="N121" s="52"/>
      <c r="O121" s="52"/>
      <c r="P121" s="52"/>
      <c r="Q121" s="52"/>
      <c r="R121" s="64"/>
      <c r="S121" s="64"/>
      <c r="T121" s="64"/>
      <c r="U121" s="65" t="e">
        <f t="shared" si="5"/>
        <v>#REF!</v>
      </c>
      <c r="V121" s="64" t="s">
        <v>1429</v>
      </c>
      <c r="W121" s="65" t="e">
        <f t="shared" si="7"/>
        <v>#REF!</v>
      </c>
      <c r="X121" s="64" t="e">
        <f t="shared" si="6"/>
        <v>#REF!</v>
      </c>
      <c r="Y121" s="64" t="s">
        <v>2584</v>
      </c>
      <c r="Z121" s="64" t="s">
        <v>1337</v>
      </c>
      <c r="AA121" s="64" t="s">
        <v>2585</v>
      </c>
      <c r="AB121" s="64"/>
      <c r="AC121" s="64"/>
      <c r="AD121" s="64"/>
      <c r="AE121" s="64"/>
      <c r="AF121" s="64"/>
      <c r="AG121" s="64"/>
      <c r="AH121" s="64" t="s">
        <v>1429</v>
      </c>
      <c r="AI121" s="64" t="s">
        <v>2585</v>
      </c>
      <c r="AJ121" s="64"/>
      <c r="AK121" s="76" t="e">
        <f>'charts data'!V130</f>
        <v>#REF!</v>
      </c>
      <c r="AL121" s="76" t="e">
        <f>'charts data'!W130</f>
        <v>#REF!</v>
      </c>
      <c r="AM121" s="76" t="e">
        <f>'charts data'!X130</f>
        <v>#REF!</v>
      </c>
      <c r="AN121" s="76" t="e">
        <f>'charts data'!Y130</f>
        <v>#REF!</v>
      </c>
      <c r="AO121" s="76" t="e">
        <f>'charts data'!Z130</f>
        <v>#REF!</v>
      </c>
      <c r="AP121" s="76" t="e">
        <f>IF('charts data'!$AD$10=0,'charts data'!$AD130,'charts data'!$AE130)</f>
        <v>#REF!</v>
      </c>
    </row>
    <row r="122" spans="1:42">
      <c r="A122" s="52"/>
      <c r="B122" s="52"/>
      <c r="C122" s="52"/>
      <c r="D122" s="52"/>
      <c r="E122" s="52"/>
      <c r="F122" s="52"/>
      <c r="G122" s="52"/>
      <c r="H122" s="52"/>
      <c r="I122" s="52"/>
      <c r="J122" s="52"/>
      <c r="K122" s="52"/>
      <c r="L122" s="52"/>
      <c r="M122" s="52"/>
      <c r="N122" s="52"/>
      <c r="O122" s="52"/>
      <c r="P122" s="52"/>
      <c r="Q122" s="52"/>
      <c r="R122" s="64"/>
      <c r="S122" s="64"/>
      <c r="T122" s="64"/>
      <c r="U122" s="65" t="e">
        <f t="shared" si="5"/>
        <v>#REF!</v>
      </c>
      <c r="V122" s="64" t="s">
        <v>1431</v>
      </c>
      <c r="W122" s="65" t="e">
        <f t="shared" si="7"/>
        <v>#REF!</v>
      </c>
      <c r="X122" s="64" t="e">
        <f t="shared" si="6"/>
        <v>#REF!</v>
      </c>
      <c r="Y122" s="64" t="s">
        <v>2586</v>
      </c>
      <c r="Z122" s="64" t="s">
        <v>1337</v>
      </c>
      <c r="AA122" s="64" t="s">
        <v>2586</v>
      </c>
      <c r="AB122" s="64"/>
      <c r="AC122" s="64"/>
      <c r="AD122" s="64"/>
      <c r="AE122" s="64"/>
      <c r="AF122" s="64"/>
      <c r="AG122" s="64"/>
      <c r="AH122" s="64" t="s">
        <v>1431</v>
      </c>
      <c r="AI122" s="64" t="s">
        <v>2586</v>
      </c>
      <c r="AJ122" s="64"/>
      <c r="AK122" s="76" t="e">
        <f>'charts data'!V131</f>
        <v>#REF!</v>
      </c>
      <c r="AL122" s="76" t="e">
        <f>'charts data'!W131</f>
        <v>#REF!</v>
      </c>
      <c r="AM122" s="76" t="e">
        <f>'charts data'!X131</f>
        <v>#REF!</v>
      </c>
      <c r="AN122" s="76" t="e">
        <f>'charts data'!Y131</f>
        <v>#REF!</v>
      </c>
      <c r="AO122" s="76" t="e">
        <f>'charts data'!Z131</f>
        <v>#REF!</v>
      </c>
      <c r="AP122" s="76" t="e">
        <f>IF('charts data'!$AD$10=0,'charts data'!$AD131,'charts data'!$AE131)</f>
        <v>#REF!</v>
      </c>
    </row>
    <row r="123" spans="1:42">
      <c r="A123" s="52"/>
      <c r="B123" s="52"/>
      <c r="C123" s="52"/>
      <c r="D123" s="52"/>
      <c r="E123" s="52"/>
      <c r="F123" s="52"/>
      <c r="G123" s="52"/>
      <c r="H123" s="52"/>
      <c r="I123" s="52"/>
      <c r="J123" s="52"/>
      <c r="K123" s="52"/>
      <c r="L123" s="52"/>
      <c r="M123" s="52"/>
      <c r="N123" s="52"/>
      <c r="O123" s="52"/>
      <c r="P123" s="52"/>
      <c r="Q123" s="52"/>
      <c r="R123" s="64"/>
      <c r="S123" s="64"/>
      <c r="T123" s="64"/>
      <c r="U123" s="65" t="e">
        <f t="shared" si="5"/>
        <v>#REF!</v>
      </c>
      <c r="V123" s="64" t="s">
        <v>1432</v>
      </c>
      <c r="W123" s="65" t="e">
        <f t="shared" si="7"/>
        <v>#REF!</v>
      </c>
      <c r="X123" s="64" t="e">
        <f t="shared" si="6"/>
        <v>#REF!</v>
      </c>
      <c r="Y123" s="64" t="s">
        <v>2587</v>
      </c>
      <c r="Z123" s="64" t="s">
        <v>1337</v>
      </c>
      <c r="AA123" s="64" t="s">
        <v>2588</v>
      </c>
      <c r="AB123" s="64"/>
      <c r="AC123" s="64"/>
      <c r="AD123" s="64"/>
      <c r="AE123" s="64"/>
      <c r="AF123" s="64"/>
      <c r="AG123" s="64"/>
      <c r="AH123" s="64" t="s">
        <v>1432</v>
      </c>
      <c r="AI123" s="64" t="s">
        <v>2588</v>
      </c>
      <c r="AJ123" s="64"/>
      <c r="AK123" s="76" t="e">
        <f>'charts data'!V132</f>
        <v>#REF!</v>
      </c>
      <c r="AL123" s="76" t="e">
        <f>'charts data'!W132</f>
        <v>#REF!</v>
      </c>
      <c r="AM123" s="76" t="e">
        <f>'charts data'!X132</f>
        <v>#REF!</v>
      </c>
      <c r="AN123" s="76" t="e">
        <f>'charts data'!Y132</f>
        <v>#REF!</v>
      </c>
      <c r="AO123" s="76" t="e">
        <f>'charts data'!Z132</f>
        <v>#REF!</v>
      </c>
      <c r="AP123" s="76" t="e">
        <f>IF('charts data'!$AD$10=0,'charts data'!$AD132,'charts data'!$AE132)</f>
        <v>#REF!</v>
      </c>
    </row>
    <row r="124" spans="1:42">
      <c r="A124" s="52"/>
      <c r="B124" s="52"/>
      <c r="C124" s="52"/>
      <c r="D124" s="52"/>
      <c r="E124" s="52"/>
      <c r="F124" s="52"/>
      <c r="G124" s="52"/>
      <c r="H124" s="52"/>
      <c r="I124" s="52"/>
      <c r="J124" s="52"/>
      <c r="K124" s="52"/>
      <c r="L124" s="52"/>
      <c r="M124" s="52"/>
      <c r="N124" s="52"/>
      <c r="O124" s="52"/>
      <c r="P124" s="52"/>
      <c r="Q124" s="52"/>
      <c r="R124" s="64"/>
      <c r="S124" s="64"/>
      <c r="T124" s="64"/>
      <c r="U124" s="65" t="e">
        <f t="shared" si="5"/>
        <v>#REF!</v>
      </c>
      <c r="V124" s="64" t="s">
        <v>1433</v>
      </c>
      <c r="W124" s="65" t="e">
        <f t="shared" si="7"/>
        <v>#REF!</v>
      </c>
      <c r="X124" s="64" t="e">
        <f t="shared" si="6"/>
        <v>#REF!</v>
      </c>
      <c r="Y124" s="64" t="s">
        <v>2589</v>
      </c>
      <c r="Z124" s="64" t="s">
        <v>1337</v>
      </c>
      <c r="AA124" s="64" t="s">
        <v>2590</v>
      </c>
      <c r="AB124" s="64"/>
      <c r="AC124" s="64"/>
      <c r="AD124" s="64"/>
      <c r="AE124" s="64"/>
      <c r="AF124" s="64"/>
      <c r="AG124" s="64"/>
      <c r="AH124" s="64" t="s">
        <v>1433</v>
      </c>
      <c r="AI124" s="64" t="s">
        <v>2590</v>
      </c>
      <c r="AJ124" s="64"/>
      <c r="AK124" s="76" t="e">
        <f>'charts data'!V133</f>
        <v>#REF!</v>
      </c>
      <c r="AL124" s="76" t="e">
        <f>'charts data'!W133</f>
        <v>#REF!</v>
      </c>
      <c r="AM124" s="76" t="e">
        <f>'charts data'!X133</f>
        <v>#REF!</v>
      </c>
      <c r="AN124" s="76" t="e">
        <f>'charts data'!Y133</f>
        <v>#REF!</v>
      </c>
      <c r="AO124" s="76" t="e">
        <f>'charts data'!Z133</f>
        <v>#REF!</v>
      </c>
      <c r="AP124" s="76" t="e">
        <f>IF('charts data'!$AD$10=0,'charts data'!$AD133,'charts data'!$AE133)</f>
        <v>#REF!</v>
      </c>
    </row>
    <row r="125" spans="1:42">
      <c r="A125" s="52"/>
      <c r="B125" s="52"/>
      <c r="C125" s="52"/>
      <c r="D125" s="52"/>
      <c r="E125" s="52"/>
      <c r="F125" s="52"/>
      <c r="G125" s="52"/>
      <c r="H125" s="52"/>
      <c r="I125" s="52"/>
      <c r="J125" s="52"/>
      <c r="K125" s="52"/>
      <c r="L125" s="52"/>
      <c r="M125" s="52"/>
      <c r="N125" s="52"/>
      <c r="O125" s="52"/>
      <c r="P125" s="52"/>
      <c r="Q125" s="52"/>
      <c r="R125" s="64"/>
      <c r="S125" s="64"/>
      <c r="T125" s="64"/>
      <c r="U125" s="65" t="e">
        <f t="shared" si="5"/>
        <v>#REF!</v>
      </c>
      <c r="V125" s="64" t="s">
        <v>269</v>
      </c>
      <c r="W125" s="65" t="e">
        <f t="shared" si="7"/>
        <v>#REF!</v>
      </c>
      <c r="X125" s="64" t="e">
        <f t="shared" si="6"/>
        <v>#REF!</v>
      </c>
      <c r="Y125" s="64" t="s">
        <v>2591</v>
      </c>
      <c r="Z125" s="64" t="s">
        <v>1338</v>
      </c>
      <c r="AA125" s="64" t="s">
        <v>2591</v>
      </c>
      <c r="AB125" s="64"/>
      <c r="AC125" s="64"/>
      <c r="AD125" s="64"/>
      <c r="AE125" s="64"/>
      <c r="AF125" s="64"/>
      <c r="AG125" s="64"/>
      <c r="AH125" s="64" t="s">
        <v>269</v>
      </c>
      <c r="AI125" s="64" t="s">
        <v>2591</v>
      </c>
      <c r="AJ125" s="64"/>
      <c r="AK125" s="76" t="e">
        <f>'charts data'!V134</f>
        <v>#REF!</v>
      </c>
      <c r="AL125" s="76" t="e">
        <f>'charts data'!W134</f>
        <v>#REF!</v>
      </c>
      <c r="AM125" s="76" t="e">
        <f>'charts data'!X134</f>
        <v>#REF!</v>
      </c>
      <c r="AN125" s="76" t="e">
        <f>'charts data'!Y134</f>
        <v>#REF!</v>
      </c>
      <c r="AO125" s="76" t="e">
        <f>'charts data'!Z134</f>
        <v>#REF!</v>
      </c>
      <c r="AP125" s="76" t="e">
        <f>IF('charts data'!$AD$10=0,'charts data'!$AD134,'charts data'!$AE134)</f>
        <v>#REF!</v>
      </c>
    </row>
    <row r="126" spans="1:42">
      <c r="A126" s="52"/>
      <c r="B126" s="52"/>
      <c r="C126" s="52"/>
      <c r="D126" s="52"/>
      <c r="E126" s="52"/>
      <c r="F126" s="52"/>
      <c r="G126" s="52"/>
      <c r="H126" s="52"/>
      <c r="I126" s="52"/>
      <c r="J126" s="52"/>
      <c r="K126" s="52"/>
      <c r="L126" s="52"/>
      <c r="M126" s="52"/>
      <c r="N126" s="52"/>
      <c r="O126" s="52"/>
      <c r="P126" s="52"/>
      <c r="Q126" s="52"/>
      <c r="R126" s="64"/>
      <c r="S126" s="64"/>
      <c r="T126" s="64"/>
      <c r="U126" s="65" t="e">
        <f t="shared" si="5"/>
        <v>#REF!</v>
      </c>
      <c r="V126" s="64" t="s">
        <v>271</v>
      </c>
      <c r="W126" s="65" t="e">
        <f t="shared" si="7"/>
        <v>#REF!</v>
      </c>
      <c r="X126" s="64" t="e">
        <f t="shared" si="6"/>
        <v>#REF!</v>
      </c>
      <c r="Y126" s="64" t="s">
        <v>2592</v>
      </c>
      <c r="Z126" s="64" t="s">
        <v>1338</v>
      </c>
      <c r="AA126" s="64" t="s">
        <v>2592</v>
      </c>
      <c r="AB126" s="64"/>
      <c r="AC126" s="64"/>
      <c r="AD126" s="64"/>
      <c r="AE126" s="64"/>
      <c r="AF126" s="64"/>
      <c r="AG126" s="64"/>
      <c r="AH126" s="64" t="s">
        <v>271</v>
      </c>
      <c r="AI126" s="64" t="s">
        <v>2592</v>
      </c>
      <c r="AJ126" s="64"/>
      <c r="AK126" s="76" t="e">
        <f>'charts data'!V135</f>
        <v>#REF!</v>
      </c>
      <c r="AL126" s="76" t="e">
        <f>'charts data'!W135</f>
        <v>#REF!</v>
      </c>
      <c r="AM126" s="76" t="e">
        <f>'charts data'!X135</f>
        <v>#REF!</v>
      </c>
      <c r="AN126" s="76" t="e">
        <f>'charts data'!Y135</f>
        <v>#REF!</v>
      </c>
      <c r="AO126" s="76" t="e">
        <f>'charts data'!Z135</f>
        <v>#REF!</v>
      </c>
      <c r="AP126" s="76" t="e">
        <f>IF('charts data'!$AD$10=0,'charts data'!$AD135,'charts data'!$AE135)</f>
        <v>#REF!</v>
      </c>
    </row>
    <row r="127" spans="1:42">
      <c r="A127" s="52"/>
      <c r="B127" s="52"/>
      <c r="C127" s="52"/>
      <c r="D127" s="52"/>
      <c r="E127" s="52"/>
      <c r="F127" s="52"/>
      <c r="G127" s="52"/>
      <c r="H127" s="52"/>
      <c r="I127" s="52"/>
      <c r="J127" s="52"/>
      <c r="K127" s="52"/>
      <c r="L127" s="52"/>
      <c r="M127" s="52"/>
      <c r="N127" s="52"/>
      <c r="O127" s="52"/>
      <c r="P127" s="52"/>
      <c r="Q127" s="52"/>
      <c r="R127" s="64"/>
      <c r="S127" s="64"/>
      <c r="T127" s="64"/>
      <c r="U127" s="65" t="e">
        <f t="shared" si="5"/>
        <v>#REF!</v>
      </c>
      <c r="V127" s="64" t="s">
        <v>1434</v>
      </c>
      <c r="W127" s="65" t="e">
        <f t="shared" si="7"/>
        <v>#REF!</v>
      </c>
      <c r="X127" s="64" t="e">
        <f t="shared" si="6"/>
        <v>#REF!</v>
      </c>
      <c r="Y127" s="64" t="s">
        <v>2593</v>
      </c>
      <c r="Z127" s="64" t="s">
        <v>1338</v>
      </c>
      <c r="AA127" s="64" t="s">
        <v>2594</v>
      </c>
      <c r="AB127" s="64"/>
      <c r="AC127" s="64"/>
      <c r="AD127" s="64"/>
      <c r="AE127" s="64"/>
      <c r="AF127" s="64"/>
      <c r="AG127" s="64"/>
      <c r="AH127" s="64" t="s">
        <v>1434</v>
      </c>
      <c r="AI127" s="64" t="s">
        <v>2594</v>
      </c>
      <c r="AJ127" s="64"/>
      <c r="AK127" s="76" t="e">
        <f>'charts data'!V136</f>
        <v>#REF!</v>
      </c>
      <c r="AL127" s="76" t="e">
        <f>'charts data'!W136</f>
        <v>#REF!</v>
      </c>
      <c r="AM127" s="76" t="e">
        <f>'charts data'!X136</f>
        <v>#REF!</v>
      </c>
      <c r="AN127" s="76" t="e">
        <f>'charts data'!Y136</f>
        <v>#REF!</v>
      </c>
      <c r="AO127" s="76" t="e">
        <f>'charts data'!Z136</f>
        <v>#REF!</v>
      </c>
      <c r="AP127" s="76" t="e">
        <f>IF('charts data'!$AD$10=0,'charts data'!$AD136,'charts data'!$AE136)</f>
        <v>#REF!</v>
      </c>
    </row>
    <row r="128" spans="1:42">
      <c r="A128" s="52"/>
      <c r="B128" s="52"/>
      <c r="C128" s="52"/>
      <c r="D128" s="52"/>
      <c r="E128" s="52"/>
      <c r="F128" s="52"/>
      <c r="G128" s="52"/>
      <c r="H128" s="52"/>
      <c r="I128" s="52"/>
      <c r="J128" s="52"/>
      <c r="K128" s="52"/>
      <c r="L128" s="52"/>
      <c r="M128" s="52"/>
      <c r="N128" s="52"/>
      <c r="O128" s="52"/>
      <c r="P128" s="52"/>
      <c r="Q128" s="52"/>
      <c r="R128" s="64"/>
      <c r="S128" s="64"/>
      <c r="T128" s="64"/>
      <c r="U128" s="65" t="e">
        <f t="shared" si="5"/>
        <v>#REF!</v>
      </c>
      <c r="V128" s="64" t="s">
        <v>1435</v>
      </c>
      <c r="W128" s="65" t="e">
        <f t="shared" si="7"/>
        <v>#REF!</v>
      </c>
      <c r="X128" s="64" t="e">
        <f t="shared" si="6"/>
        <v>#REF!</v>
      </c>
      <c r="Y128" s="64" t="s">
        <v>2595</v>
      </c>
      <c r="Z128" s="64" t="s">
        <v>1338</v>
      </c>
      <c r="AA128" s="64" t="s">
        <v>2595</v>
      </c>
      <c r="AB128" s="64"/>
      <c r="AC128" s="64"/>
      <c r="AD128" s="64"/>
      <c r="AE128" s="64"/>
      <c r="AF128" s="64"/>
      <c r="AG128" s="64"/>
      <c r="AH128" s="64" t="s">
        <v>1435</v>
      </c>
      <c r="AI128" s="64" t="s">
        <v>2595</v>
      </c>
      <c r="AJ128" s="64"/>
      <c r="AK128" s="76" t="e">
        <f>'charts data'!V137</f>
        <v>#REF!</v>
      </c>
      <c r="AL128" s="76" t="e">
        <f>'charts data'!W137</f>
        <v>#REF!</v>
      </c>
      <c r="AM128" s="76" t="e">
        <f>'charts data'!X137</f>
        <v>#REF!</v>
      </c>
      <c r="AN128" s="76" t="e">
        <f>'charts data'!Y137</f>
        <v>#REF!</v>
      </c>
      <c r="AO128" s="76" t="e">
        <f>'charts data'!Z137</f>
        <v>#REF!</v>
      </c>
      <c r="AP128" s="76" t="e">
        <f>IF('charts data'!$AD$10=0,'charts data'!$AD137,'charts data'!$AE137)</f>
        <v>#REF!</v>
      </c>
    </row>
    <row r="129" spans="1:42">
      <c r="A129" s="52"/>
      <c r="B129" s="52"/>
      <c r="C129" s="52"/>
      <c r="D129" s="52"/>
      <c r="E129" s="52"/>
      <c r="F129" s="52"/>
      <c r="G129" s="52"/>
      <c r="H129" s="52"/>
      <c r="I129" s="52"/>
      <c r="J129" s="52"/>
      <c r="K129" s="52"/>
      <c r="L129" s="52"/>
      <c r="M129" s="52"/>
      <c r="N129" s="52"/>
      <c r="O129" s="52"/>
      <c r="P129" s="52"/>
      <c r="Q129" s="52"/>
      <c r="R129" s="64"/>
      <c r="S129" s="64"/>
      <c r="T129" s="64"/>
      <c r="U129" s="65" t="e">
        <f t="shared" si="5"/>
        <v>#REF!</v>
      </c>
      <c r="V129" s="64" t="s">
        <v>1436</v>
      </c>
      <c r="W129" s="65" t="e">
        <f t="shared" si="7"/>
        <v>#REF!</v>
      </c>
      <c r="X129" s="64" t="e">
        <f t="shared" si="6"/>
        <v>#REF!</v>
      </c>
      <c r="Y129" s="64" t="s">
        <v>2596</v>
      </c>
      <c r="Z129" s="64" t="s">
        <v>1338</v>
      </c>
      <c r="AA129" s="64" t="s">
        <v>2596</v>
      </c>
      <c r="AB129" s="64"/>
      <c r="AC129" s="64"/>
      <c r="AD129" s="64"/>
      <c r="AE129" s="64"/>
      <c r="AF129" s="64"/>
      <c r="AG129" s="64"/>
      <c r="AH129" s="64" t="s">
        <v>1436</v>
      </c>
      <c r="AI129" s="64" t="s">
        <v>2596</v>
      </c>
      <c r="AJ129" s="64"/>
      <c r="AK129" s="76" t="e">
        <f>'charts data'!V138</f>
        <v>#REF!</v>
      </c>
      <c r="AL129" s="76" t="e">
        <f>'charts data'!W138</f>
        <v>#REF!</v>
      </c>
      <c r="AM129" s="76" t="e">
        <f>'charts data'!X138</f>
        <v>#REF!</v>
      </c>
      <c r="AN129" s="76" t="e">
        <f>'charts data'!Y138</f>
        <v>#REF!</v>
      </c>
      <c r="AO129" s="76" t="e">
        <f>'charts data'!Z138</f>
        <v>#REF!</v>
      </c>
      <c r="AP129" s="76" t="e">
        <f>IF('charts data'!$AD$10=0,'charts data'!$AD138,'charts data'!$AE138)</f>
        <v>#REF!</v>
      </c>
    </row>
    <row r="130" spans="1:42">
      <c r="A130" s="52"/>
      <c r="B130" s="52"/>
      <c r="C130" s="52"/>
      <c r="D130" s="52"/>
      <c r="E130" s="52"/>
      <c r="F130" s="52"/>
      <c r="G130" s="52"/>
      <c r="H130" s="52"/>
      <c r="I130" s="52"/>
      <c r="J130" s="52"/>
      <c r="K130" s="52"/>
      <c r="L130" s="52"/>
      <c r="M130" s="52"/>
      <c r="N130" s="52"/>
      <c r="O130" s="52"/>
      <c r="P130" s="52"/>
      <c r="Q130" s="52"/>
      <c r="R130" s="64"/>
      <c r="S130" s="64"/>
      <c r="T130" s="64"/>
      <c r="U130" s="65" t="e">
        <f t="shared" si="5"/>
        <v>#REF!</v>
      </c>
      <c r="V130" s="64" t="s">
        <v>1437</v>
      </c>
      <c r="W130" s="65" t="e">
        <f t="shared" si="7"/>
        <v>#REF!</v>
      </c>
      <c r="X130" s="64" t="e">
        <f t="shared" si="6"/>
        <v>#REF!</v>
      </c>
      <c r="Y130" s="64" t="s">
        <v>2597</v>
      </c>
      <c r="Z130" s="64" t="s">
        <v>1338</v>
      </c>
      <c r="AA130" s="64" t="s">
        <v>2597</v>
      </c>
      <c r="AB130" s="64"/>
      <c r="AC130" s="64"/>
      <c r="AD130" s="64"/>
      <c r="AE130" s="64"/>
      <c r="AF130" s="64"/>
      <c r="AG130" s="64"/>
      <c r="AH130" s="64" t="s">
        <v>1437</v>
      </c>
      <c r="AI130" s="64" t="s">
        <v>2597</v>
      </c>
      <c r="AJ130" s="64"/>
      <c r="AK130" s="76" t="e">
        <f>'charts data'!V139</f>
        <v>#REF!</v>
      </c>
      <c r="AL130" s="76" t="e">
        <f>'charts data'!W139</f>
        <v>#REF!</v>
      </c>
      <c r="AM130" s="76" t="e">
        <f>'charts data'!X139</f>
        <v>#REF!</v>
      </c>
      <c r="AN130" s="76" t="e">
        <f>'charts data'!Y139</f>
        <v>#REF!</v>
      </c>
      <c r="AO130" s="76" t="e">
        <f>'charts data'!Z139</f>
        <v>#REF!</v>
      </c>
      <c r="AP130" s="76" t="e">
        <f>IF('charts data'!$AD$10=0,'charts data'!$AD139,'charts data'!$AE139)</f>
        <v>#REF!</v>
      </c>
    </row>
    <row r="131" spans="1:42">
      <c r="A131" s="52"/>
      <c r="B131" s="52"/>
      <c r="C131" s="52"/>
      <c r="D131" s="52"/>
      <c r="E131" s="52"/>
      <c r="F131" s="52"/>
      <c r="G131" s="52"/>
      <c r="H131" s="52"/>
      <c r="I131" s="52"/>
      <c r="J131" s="52"/>
      <c r="K131" s="52"/>
      <c r="L131" s="52"/>
      <c r="M131" s="52"/>
      <c r="N131" s="52"/>
      <c r="O131" s="52"/>
      <c r="P131" s="52"/>
      <c r="Q131" s="52"/>
      <c r="R131" s="64"/>
      <c r="S131" s="64"/>
      <c r="T131" s="64"/>
      <c r="U131" s="65" t="e">
        <f t="shared" si="5"/>
        <v>#REF!</v>
      </c>
      <c r="V131" s="64" t="s">
        <v>281</v>
      </c>
      <c r="W131" s="65" t="e">
        <f t="shared" si="7"/>
        <v>#REF!</v>
      </c>
      <c r="X131" s="64" t="e">
        <f t="shared" si="6"/>
        <v>#REF!</v>
      </c>
      <c r="Y131" s="64" t="s">
        <v>2598</v>
      </c>
      <c r="Z131" s="64" t="s">
        <v>1338</v>
      </c>
      <c r="AA131" s="64" t="s">
        <v>2599</v>
      </c>
      <c r="AB131" s="64"/>
      <c r="AC131" s="64"/>
      <c r="AD131" s="64"/>
      <c r="AE131" s="64"/>
      <c r="AF131" s="64"/>
      <c r="AG131" s="64"/>
      <c r="AH131" s="64" t="s">
        <v>281</v>
      </c>
      <c r="AI131" s="64" t="s">
        <v>2599</v>
      </c>
      <c r="AJ131" s="64"/>
      <c r="AK131" s="76" t="e">
        <f>'charts data'!V140</f>
        <v>#REF!</v>
      </c>
      <c r="AL131" s="76" t="e">
        <f>'charts data'!W140</f>
        <v>#REF!</v>
      </c>
      <c r="AM131" s="76" t="e">
        <f>'charts data'!X140</f>
        <v>#REF!</v>
      </c>
      <c r="AN131" s="76" t="e">
        <f>'charts data'!Y140</f>
        <v>#REF!</v>
      </c>
      <c r="AO131" s="76" t="e">
        <f>'charts data'!Z140</f>
        <v>#REF!</v>
      </c>
      <c r="AP131" s="76" t="e">
        <f>IF('charts data'!$AD$10=0,'charts data'!$AD140,'charts data'!$AE140)</f>
        <v>#REF!</v>
      </c>
    </row>
    <row r="132" spans="1:42">
      <c r="A132" s="52"/>
      <c r="B132" s="52"/>
      <c r="C132" s="52"/>
      <c r="D132" s="52"/>
      <c r="E132" s="52"/>
      <c r="F132" s="52"/>
      <c r="G132" s="52"/>
      <c r="H132" s="52"/>
      <c r="I132" s="52"/>
      <c r="J132" s="52"/>
      <c r="K132" s="52"/>
      <c r="L132" s="52"/>
      <c r="M132" s="52"/>
      <c r="N132" s="52"/>
      <c r="O132" s="52"/>
      <c r="P132" s="52"/>
      <c r="Q132" s="52"/>
      <c r="R132" s="64"/>
      <c r="S132" s="64"/>
      <c r="T132" s="64"/>
      <c r="U132" s="65" t="e">
        <f t="shared" ref="U132:U195" si="8">INDEX(AK132:BK132,$AE$3)</f>
        <v>#REF!</v>
      </c>
      <c r="V132" s="64" t="s">
        <v>283</v>
      </c>
      <c r="W132" s="65" t="e">
        <f t="shared" si="7"/>
        <v>#REF!</v>
      </c>
      <c r="X132" s="64" t="e">
        <f t="shared" ref="X132:X195" si="9">VLOOKUP(W132,$R$21:$S$31,2,FALSE)</f>
        <v>#REF!</v>
      </c>
      <c r="Y132" s="64" t="s">
        <v>2600</v>
      </c>
      <c r="Z132" s="64" t="s">
        <v>1338</v>
      </c>
      <c r="AA132" s="64" t="s">
        <v>2601</v>
      </c>
      <c r="AB132" s="64"/>
      <c r="AC132" s="64"/>
      <c r="AD132" s="64"/>
      <c r="AE132" s="64"/>
      <c r="AF132" s="64"/>
      <c r="AG132" s="64"/>
      <c r="AH132" s="64" t="s">
        <v>283</v>
      </c>
      <c r="AI132" s="64" t="s">
        <v>2601</v>
      </c>
      <c r="AJ132" s="64"/>
      <c r="AK132" s="76" t="e">
        <f>'charts data'!V141</f>
        <v>#REF!</v>
      </c>
      <c r="AL132" s="76" t="e">
        <f>'charts data'!W141</f>
        <v>#REF!</v>
      </c>
      <c r="AM132" s="76" t="e">
        <f>'charts data'!X141</f>
        <v>#REF!</v>
      </c>
      <c r="AN132" s="76" t="e">
        <f>'charts data'!Y141</f>
        <v>#REF!</v>
      </c>
      <c r="AO132" s="76" t="e">
        <f>'charts data'!Z141</f>
        <v>#REF!</v>
      </c>
      <c r="AP132" s="76" t="e">
        <f>IF('charts data'!$AD$10=0,'charts data'!$AD141,'charts data'!$AE141)</f>
        <v>#REF!</v>
      </c>
    </row>
    <row r="133" spans="1:42">
      <c r="A133" s="52"/>
      <c r="B133" s="52"/>
      <c r="C133" s="52"/>
      <c r="D133" s="52"/>
      <c r="E133" s="52"/>
      <c r="F133" s="52"/>
      <c r="G133" s="52"/>
      <c r="H133" s="52"/>
      <c r="I133" s="52"/>
      <c r="J133" s="52"/>
      <c r="K133" s="52"/>
      <c r="L133" s="52"/>
      <c r="M133" s="52"/>
      <c r="N133" s="52"/>
      <c r="O133" s="52"/>
      <c r="P133" s="52"/>
      <c r="Q133" s="52"/>
      <c r="R133" s="64"/>
      <c r="S133" s="64"/>
      <c r="T133" s="64"/>
      <c r="U133" s="65" t="e">
        <f t="shared" si="8"/>
        <v>#REF!</v>
      </c>
      <c r="V133" s="64" t="s">
        <v>285</v>
      </c>
      <c r="W133" s="65" t="e">
        <f t="shared" ref="W133:W196" si="10">LOOKUP(U133,$T$36:$T$45)</f>
        <v>#REF!</v>
      </c>
      <c r="X133" s="64" t="e">
        <f t="shared" si="9"/>
        <v>#REF!</v>
      </c>
      <c r="Y133" s="64" t="s">
        <v>2602</v>
      </c>
      <c r="Z133" s="64" t="s">
        <v>1338</v>
      </c>
      <c r="AA133" s="64" t="s">
        <v>2602</v>
      </c>
      <c r="AB133" s="64"/>
      <c r="AC133" s="64"/>
      <c r="AD133" s="64"/>
      <c r="AE133" s="64"/>
      <c r="AF133" s="64"/>
      <c r="AG133" s="64"/>
      <c r="AH133" s="64" t="s">
        <v>285</v>
      </c>
      <c r="AI133" s="64" t="s">
        <v>2602</v>
      </c>
      <c r="AJ133" s="64"/>
      <c r="AK133" s="76" t="e">
        <f>'charts data'!V142</f>
        <v>#REF!</v>
      </c>
      <c r="AL133" s="76" t="e">
        <f>'charts data'!W142</f>
        <v>#REF!</v>
      </c>
      <c r="AM133" s="76" t="e">
        <f>'charts data'!X142</f>
        <v>#REF!</v>
      </c>
      <c r="AN133" s="76" t="e">
        <f>'charts data'!Y142</f>
        <v>#REF!</v>
      </c>
      <c r="AO133" s="76" t="e">
        <f>'charts data'!Z142</f>
        <v>#REF!</v>
      </c>
      <c r="AP133" s="76" t="e">
        <f>IF('charts data'!$AD$10=0,'charts data'!$AD142,'charts data'!$AE142)</f>
        <v>#REF!</v>
      </c>
    </row>
    <row r="134" spans="1:42">
      <c r="A134" s="52"/>
      <c r="B134" s="52"/>
      <c r="C134" s="52"/>
      <c r="D134" s="52"/>
      <c r="E134" s="52"/>
      <c r="F134" s="52"/>
      <c r="G134" s="52"/>
      <c r="H134" s="52"/>
      <c r="I134" s="52"/>
      <c r="J134" s="52"/>
      <c r="K134" s="52"/>
      <c r="L134" s="52"/>
      <c r="M134" s="52"/>
      <c r="N134" s="52"/>
      <c r="O134" s="52"/>
      <c r="P134" s="52"/>
      <c r="Q134" s="52"/>
      <c r="R134" s="64"/>
      <c r="S134" s="64"/>
      <c r="T134" s="64"/>
      <c r="U134" s="65" t="e">
        <f t="shared" si="8"/>
        <v>#REF!</v>
      </c>
      <c r="V134" s="64" t="s">
        <v>287</v>
      </c>
      <c r="W134" s="65" t="e">
        <f t="shared" si="10"/>
        <v>#REF!</v>
      </c>
      <c r="X134" s="64" t="e">
        <f t="shared" si="9"/>
        <v>#REF!</v>
      </c>
      <c r="Y134" s="64" t="s">
        <v>2603</v>
      </c>
      <c r="Z134" s="64" t="s">
        <v>1338</v>
      </c>
      <c r="AA134" s="64" t="s">
        <v>2604</v>
      </c>
      <c r="AB134" s="64"/>
      <c r="AC134" s="64"/>
      <c r="AD134" s="64"/>
      <c r="AE134" s="64"/>
      <c r="AF134" s="64"/>
      <c r="AG134" s="64"/>
      <c r="AH134" s="64" t="s">
        <v>287</v>
      </c>
      <c r="AI134" s="64" t="s">
        <v>2604</v>
      </c>
      <c r="AJ134" s="64"/>
      <c r="AK134" s="76" t="e">
        <f>'charts data'!V143</f>
        <v>#REF!</v>
      </c>
      <c r="AL134" s="76" t="e">
        <f>'charts data'!W143</f>
        <v>#REF!</v>
      </c>
      <c r="AM134" s="76" t="e">
        <f>'charts data'!X143</f>
        <v>#REF!</v>
      </c>
      <c r="AN134" s="76" t="e">
        <f>'charts data'!Y143</f>
        <v>#REF!</v>
      </c>
      <c r="AO134" s="76" t="e">
        <f>'charts data'!Z143</f>
        <v>#REF!</v>
      </c>
      <c r="AP134" s="76" t="e">
        <f>IF('charts data'!$AD$10=0,'charts data'!$AD143,'charts data'!$AE143)</f>
        <v>#REF!</v>
      </c>
    </row>
    <row r="135" spans="1:42">
      <c r="A135" s="52"/>
      <c r="B135" s="52"/>
      <c r="C135" s="52"/>
      <c r="D135" s="52"/>
      <c r="E135" s="52"/>
      <c r="F135" s="52"/>
      <c r="G135" s="52"/>
      <c r="H135" s="52"/>
      <c r="I135" s="52"/>
      <c r="J135" s="52"/>
      <c r="K135" s="52"/>
      <c r="L135" s="52"/>
      <c r="M135" s="52"/>
      <c r="N135" s="52"/>
      <c r="O135" s="52"/>
      <c r="P135" s="52"/>
      <c r="Q135" s="52"/>
      <c r="R135" s="64"/>
      <c r="S135" s="64"/>
      <c r="T135" s="64"/>
      <c r="U135" s="65" t="e">
        <f t="shared" si="8"/>
        <v>#REF!</v>
      </c>
      <c r="V135" s="64" t="s">
        <v>289</v>
      </c>
      <c r="W135" s="65" t="e">
        <f t="shared" si="10"/>
        <v>#REF!</v>
      </c>
      <c r="X135" s="64" t="e">
        <f t="shared" si="9"/>
        <v>#REF!</v>
      </c>
      <c r="Y135" s="64" t="s">
        <v>2605</v>
      </c>
      <c r="Z135" s="64" t="s">
        <v>1338</v>
      </c>
      <c r="AA135" s="64" t="s">
        <v>2605</v>
      </c>
      <c r="AB135" s="64"/>
      <c r="AC135" s="64"/>
      <c r="AD135" s="64"/>
      <c r="AE135" s="64"/>
      <c r="AF135" s="64"/>
      <c r="AG135" s="64"/>
      <c r="AH135" s="64" t="s">
        <v>289</v>
      </c>
      <c r="AI135" s="64" t="s">
        <v>2605</v>
      </c>
      <c r="AJ135" s="64"/>
      <c r="AK135" s="76" t="e">
        <f>'charts data'!V144</f>
        <v>#REF!</v>
      </c>
      <c r="AL135" s="76" t="e">
        <f>'charts data'!W144</f>
        <v>#REF!</v>
      </c>
      <c r="AM135" s="76" t="e">
        <f>'charts data'!X144</f>
        <v>#REF!</v>
      </c>
      <c r="AN135" s="76" t="e">
        <f>'charts data'!Y144</f>
        <v>#REF!</v>
      </c>
      <c r="AO135" s="76" t="e">
        <f>'charts data'!Z144</f>
        <v>#REF!</v>
      </c>
      <c r="AP135" s="76" t="e">
        <f>IF('charts data'!$AD$10=0,'charts data'!$AD144,'charts data'!$AE144)</f>
        <v>#REF!</v>
      </c>
    </row>
    <row r="136" spans="1:42">
      <c r="A136" s="52"/>
      <c r="B136" s="52"/>
      <c r="C136" s="52"/>
      <c r="D136" s="52"/>
      <c r="E136" s="52"/>
      <c r="F136" s="52"/>
      <c r="G136" s="52"/>
      <c r="H136" s="52"/>
      <c r="I136" s="52"/>
      <c r="J136" s="52"/>
      <c r="K136" s="52"/>
      <c r="L136" s="52"/>
      <c r="M136" s="52"/>
      <c r="N136" s="52"/>
      <c r="O136" s="52"/>
      <c r="P136" s="52"/>
      <c r="Q136" s="52"/>
      <c r="R136" s="64"/>
      <c r="S136" s="64"/>
      <c r="T136" s="64"/>
      <c r="U136" s="65" t="e">
        <f t="shared" si="8"/>
        <v>#REF!</v>
      </c>
      <c r="V136" s="64" t="s">
        <v>1438</v>
      </c>
      <c r="W136" s="65" t="e">
        <f t="shared" si="10"/>
        <v>#REF!</v>
      </c>
      <c r="X136" s="64" t="e">
        <f t="shared" si="9"/>
        <v>#REF!</v>
      </c>
      <c r="Y136" s="64" t="s">
        <v>2606</v>
      </c>
      <c r="Z136" s="64" t="s">
        <v>1338</v>
      </c>
      <c r="AA136" s="64" t="s">
        <v>2565</v>
      </c>
      <c r="AB136" s="64"/>
      <c r="AC136" s="64"/>
      <c r="AD136" s="64"/>
      <c r="AE136" s="64"/>
      <c r="AF136" s="64"/>
      <c r="AG136" s="64"/>
      <c r="AH136" s="64" t="s">
        <v>1438</v>
      </c>
      <c r="AI136" s="64" t="s">
        <v>2565</v>
      </c>
      <c r="AJ136" s="64"/>
      <c r="AK136" s="76" t="e">
        <f>'charts data'!V145</f>
        <v>#REF!</v>
      </c>
      <c r="AL136" s="76" t="e">
        <f>'charts data'!W145</f>
        <v>#REF!</v>
      </c>
      <c r="AM136" s="76" t="e">
        <f>'charts data'!X145</f>
        <v>#REF!</v>
      </c>
      <c r="AN136" s="76" t="e">
        <f>'charts data'!Y145</f>
        <v>#REF!</v>
      </c>
      <c r="AO136" s="76" t="e">
        <f>'charts data'!Z145</f>
        <v>#REF!</v>
      </c>
      <c r="AP136" s="76" t="e">
        <f>IF('charts data'!$AD$10=0,'charts data'!$AD145,'charts data'!$AE145)</f>
        <v>#REF!</v>
      </c>
    </row>
    <row r="137" spans="1:42">
      <c r="A137" s="52"/>
      <c r="B137" s="52"/>
      <c r="C137" s="52"/>
      <c r="D137" s="52"/>
      <c r="E137" s="52"/>
      <c r="F137" s="52"/>
      <c r="G137" s="52"/>
      <c r="H137" s="52"/>
      <c r="I137" s="52"/>
      <c r="J137" s="52"/>
      <c r="K137" s="52"/>
      <c r="L137" s="52"/>
      <c r="M137" s="52"/>
      <c r="N137" s="52"/>
      <c r="O137" s="52"/>
      <c r="P137" s="52"/>
      <c r="Q137" s="52"/>
      <c r="R137" s="64"/>
      <c r="S137" s="64"/>
      <c r="T137" s="64"/>
      <c r="U137" s="65" t="e">
        <f t="shared" si="8"/>
        <v>#REF!</v>
      </c>
      <c r="V137" s="64" t="s">
        <v>293</v>
      </c>
      <c r="W137" s="65" t="e">
        <f t="shared" si="10"/>
        <v>#REF!</v>
      </c>
      <c r="X137" s="64" t="e">
        <f t="shared" si="9"/>
        <v>#REF!</v>
      </c>
      <c r="Y137" s="64" t="s">
        <v>2607</v>
      </c>
      <c r="Z137" s="64" t="s">
        <v>1338</v>
      </c>
      <c r="AA137" s="64" t="s">
        <v>2607</v>
      </c>
      <c r="AB137" s="64"/>
      <c r="AC137" s="64"/>
      <c r="AD137" s="64"/>
      <c r="AE137" s="64"/>
      <c r="AF137" s="64"/>
      <c r="AG137" s="64"/>
      <c r="AH137" s="64" t="s">
        <v>293</v>
      </c>
      <c r="AI137" s="64" t="s">
        <v>2607</v>
      </c>
      <c r="AJ137" s="64"/>
      <c r="AK137" s="76" t="e">
        <f>'charts data'!V146</f>
        <v>#REF!</v>
      </c>
      <c r="AL137" s="76" t="e">
        <f>'charts data'!W146</f>
        <v>#REF!</v>
      </c>
      <c r="AM137" s="76" t="e">
        <f>'charts data'!X146</f>
        <v>#REF!</v>
      </c>
      <c r="AN137" s="76" t="e">
        <f>'charts data'!Y146</f>
        <v>#REF!</v>
      </c>
      <c r="AO137" s="76" t="e">
        <f>'charts data'!Z146</f>
        <v>#REF!</v>
      </c>
      <c r="AP137" s="76" t="e">
        <f>IF('charts data'!$AD$10=0,'charts data'!$AD146,'charts data'!$AE146)</f>
        <v>#REF!</v>
      </c>
    </row>
    <row r="138" spans="1:42">
      <c r="A138" s="52"/>
      <c r="B138" s="52"/>
      <c r="C138" s="52"/>
      <c r="D138" s="52"/>
      <c r="E138" s="52"/>
      <c r="F138" s="52"/>
      <c r="G138" s="52"/>
      <c r="H138" s="52"/>
      <c r="I138" s="52"/>
      <c r="J138" s="52"/>
      <c r="K138" s="52"/>
      <c r="L138" s="52"/>
      <c r="M138" s="52"/>
      <c r="N138" s="52"/>
      <c r="O138" s="52"/>
      <c r="P138" s="52"/>
      <c r="Q138" s="52"/>
      <c r="R138" s="64"/>
      <c r="S138" s="64"/>
      <c r="T138" s="64"/>
      <c r="U138" s="65" t="e">
        <f t="shared" si="8"/>
        <v>#REF!</v>
      </c>
      <c r="V138" s="64" t="s">
        <v>295</v>
      </c>
      <c r="W138" s="65" t="e">
        <f t="shared" si="10"/>
        <v>#REF!</v>
      </c>
      <c r="X138" s="64" t="e">
        <f t="shared" si="9"/>
        <v>#REF!</v>
      </c>
      <c r="Y138" s="64" t="s">
        <v>2608</v>
      </c>
      <c r="Z138" s="64" t="s">
        <v>1338</v>
      </c>
      <c r="AA138" s="64" t="s">
        <v>2608</v>
      </c>
      <c r="AB138" s="64"/>
      <c r="AC138" s="64"/>
      <c r="AD138" s="64"/>
      <c r="AE138" s="64"/>
      <c r="AF138" s="64"/>
      <c r="AG138" s="64"/>
      <c r="AH138" s="64" t="s">
        <v>295</v>
      </c>
      <c r="AI138" s="64" t="s">
        <v>2608</v>
      </c>
      <c r="AJ138" s="64"/>
      <c r="AK138" s="76" t="e">
        <f>'charts data'!V147</f>
        <v>#REF!</v>
      </c>
      <c r="AL138" s="76" t="e">
        <f>'charts data'!W147</f>
        <v>#REF!</v>
      </c>
      <c r="AM138" s="76" t="e">
        <f>'charts data'!X147</f>
        <v>#REF!</v>
      </c>
      <c r="AN138" s="76" t="e">
        <f>'charts data'!Y147</f>
        <v>#REF!</v>
      </c>
      <c r="AO138" s="76" t="e">
        <f>'charts data'!Z147</f>
        <v>#REF!</v>
      </c>
      <c r="AP138" s="76" t="e">
        <f>IF('charts data'!$AD$10=0,'charts data'!$AD147,'charts data'!$AE147)</f>
        <v>#REF!</v>
      </c>
    </row>
    <row r="139" spans="1:42">
      <c r="A139" s="52"/>
      <c r="B139" s="52"/>
      <c r="C139" s="52"/>
      <c r="D139" s="52"/>
      <c r="E139" s="52"/>
      <c r="F139" s="52"/>
      <c r="G139" s="52"/>
      <c r="H139" s="52"/>
      <c r="I139" s="52"/>
      <c r="J139" s="52"/>
      <c r="K139" s="52"/>
      <c r="L139" s="52"/>
      <c r="M139" s="52"/>
      <c r="N139" s="52"/>
      <c r="O139" s="52"/>
      <c r="P139" s="52"/>
      <c r="Q139" s="52"/>
      <c r="R139" s="64"/>
      <c r="S139" s="64"/>
      <c r="T139" s="64"/>
      <c r="U139" s="65" t="e">
        <f t="shared" si="8"/>
        <v>#REF!</v>
      </c>
      <c r="V139" s="64" t="s">
        <v>297</v>
      </c>
      <c r="W139" s="65" t="e">
        <f t="shared" si="10"/>
        <v>#REF!</v>
      </c>
      <c r="X139" s="64" t="e">
        <f t="shared" si="9"/>
        <v>#REF!</v>
      </c>
      <c r="Y139" s="64" t="s">
        <v>2609</v>
      </c>
      <c r="Z139" s="64" t="s">
        <v>1338</v>
      </c>
      <c r="AA139" s="64" t="s">
        <v>2609</v>
      </c>
      <c r="AB139" s="64"/>
      <c r="AC139" s="64"/>
      <c r="AD139" s="64"/>
      <c r="AE139" s="64"/>
      <c r="AF139" s="64"/>
      <c r="AG139" s="64"/>
      <c r="AH139" s="64" t="s">
        <v>297</v>
      </c>
      <c r="AI139" s="64" t="s">
        <v>2609</v>
      </c>
      <c r="AJ139" s="64"/>
      <c r="AK139" s="76" t="e">
        <f>'charts data'!V148</f>
        <v>#REF!</v>
      </c>
      <c r="AL139" s="76" t="e">
        <f>'charts data'!W148</f>
        <v>#REF!</v>
      </c>
      <c r="AM139" s="76" t="e">
        <f>'charts data'!X148</f>
        <v>#REF!</v>
      </c>
      <c r="AN139" s="76" t="e">
        <f>'charts data'!Y148</f>
        <v>#REF!</v>
      </c>
      <c r="AO139" s="76" t="e">
        <f>'charts data'!Z148</f>
        <v>#REF!</v>
      </c>
      <c r="AP139" s="76" t="e">
        <f>IF('charts data'!$AD$10=0,'charts data'!$AD148,'charts data'!$AE148)</f>
        <v>#REF!</v>
      </c>
    </row>
    <row r="140" spans="1:42">
      <c r="A140" s="52"/>
      <c r="B140" s="52"/>
      <c r="C140" s="52"/>
      <c r="D140" s="52"/>
      <c r="E140" s="52"/>
      <c r="F140" s="52"/>
      <c r="G140" s="52"/>
      <c r="H140" s="52"/>
      <c r="I140" s="52"/>
      <c r="J140" s="52"/>
      <c r="K140" s="52"/>
      <c r="L140" s="52"/>
      <c r="M140" s="52"/>
      <c r="N140" s="52"/>
      <c r="O140" s="52"/>
      <c r="P140" s="52"/>
      <c r="Q140" s="52"/>
      <c r="R140" s="64"/>
      <c r="S140" s="64"/>
      <c r="T140" s="64"/>
      <c r="U140" s="65" t="e">
        <f t="shared" si="8"/>
        <v>#REF!</v>
      </c>
      <c r="V140" s="64" t="s">
        <v>299</v>
      </c>
      <c r="W140" s="65" t="e">
        <f t="shared" si="10"/>
        <v>#REF!</v>
      </c>
      <c r="X140" s="64" t="e">
        <f t="shared" si="9"/>
        <v>#REF!</v>
      </c>
      <c r="Y140" s="64" t="s">
        <v>2610</v>
      </c>
      <c r="Z140" s="64" t="s">
        <v>1338</v>
      </c>
      <c r="AA140" s="64" t="s">
        <v>2611</v>
      </c>
      <c r="AB140" s="64"/>
      <c r="AC140" s="64"/>
      <c r="AD140" s="64"/>
      <c r="AE140" s="64"/>
      <c r="AF140" s="64"/>
      <c r="AG140" s="64"/>
      <c r="AH140" s="64" t="s">
        <v>299</v>
      </c>
      <c r="AI140" s="64" t="s">
        <v>2611</v>
      </c>
      <c r="AJ140" s="64"/>
      <c r="AK140" s="76" t="e">
        <f>'charts data'!V149</f>
        <v>#REF!</v>
      </c>
      <c r="AL140" s="76" t="e">
        <f>'charts data'!W149</f>
        <v>#REF!</v>
      </c>
      <c r="AM140" s="76" t="e">
        <f>'charts data'!X149</f>
        <v>#REF!</v>
      </c>
      <c r="AN140" s="76" t="e">
        <f>'charts data'!Y149</f>
        <v>#REF!</v>
      </c>
      <c r="AO140" s="76" t="e">
        <f>'charts data'!Z149</f>
        <v>#REF!</v>
      </c>
      <c r="AP140" s="76" t="e">
        <f>IF('charts data'!$AD$10=0,'charts data'!$AD149,'charts data'!$AE149)</f>
        <v>#REF!</v>
      </c>
    </row>
    <row r="141" spans="1:42">
      <c r="A141" s="52"/>
      <c r="B141" s="52"/>
      <c r="C141" s="52"/>
      <c r="D141" s="52"/>
      <c r="E141" s="52"/>
      <c r="F141" s="52"/>
      <c r="G141" s="52"/>
      <c r="H141" s="52"/>
      <c r="I141" s="52"/>
      <c r="J141" s="52"/>
      <c r="K141" s="52"/>
      <c r="L141" s="52"/>
      <c r="M141" s="52"/>
      <c r="N141" s="52"/>
      <c r="O141" s="52"/>
      <c r="P141" s="52"/>
      <c r="Q141" s="52"/>
      <c r="R141" s="64"/>
      <c r="S141" s="64"/>
      <c r="T141" s="64"/>
      <c r="U141" s="65" t="e">
        <f t="shared" si="8"/>
        <v>#REF!</v>
      </c>
      <c r="V141" s="64" t="s">
        <v>1439</v>
      </c>
      <c r="W141" s="65" t="e">
        <f t="shared" si="10"/>
        <v>#REF!</v>
      </c>
      <c r="X141" s="64" t="e">
        <f t="shared" si="9"/>
        <v>#REF!</v>
      </c>
      <c r="Y141" s="64" t="s">
        <v>2612</v>
      </c>
      <c r="Z141" s="64" t="s">
        <v>1338</v>
      </c>
      <c r="AA141" s="64" t="s">
        <v>2612</v>
      </c>
      <c r="AB141" s="64"/>
      <c r="AC141" s="64"/>
      <c r="AD141" s="64"/>
      <c r="AE141" s="64"/>
      <c r="AF141" s="64"/>
      <c r="AG141" s="64"/>
      <c r="AH141" s="64" t="s">
        <v>1439</v>
      </c>
      <c r="AI141" s="64" t="s">
        <v>2612</v>
      </c>
      <c r="AJ141" s="64"/>
      <c r="AK141" s="76" t="e">
        <f>'charts data'!V150</f>
        <v>#REF!</v>
      </c>
      <c r="AL141" s="76" t="e">
        <f>'charts data'!W150</f>
        <v>#REF!</v>
      </c>
      <c r="AM141" s="76" t="e">
        <f>'charts data'!X150</f>
        <v>#REF!</v>
      </c>
      <c r="AN141" s="76" t="e">
        <f>'charts data'!Y150</f>
        <v>#REF!</v>
      </c>
      <c r="AO141" s="76" t="e">
        <f>'charts data'!Z150</f>
        <v>#REF!</v>
      </c>
      <c r="AP141" s="76" t="e">
        <f>IF('charts data'!$AD$10=0,'charts data'!$AD150,'charts data'!$AE150)</f>
        <v>#REF!</v>
      </c>
    </row>
    <row r="142" spans="1:42">
      <c r="A142" s="52"/>
      <c r="B142" s="52"/>
      <c r="C142" s="52"/>
      <c r="D142" s="52"/>
      <c r="E142" s="52"/>
      <c r="F142" s="52"/>
      <c r="G142" s="52"/>
      <c r="H142" s="52"/>
      <c r="I142" s="52"/>
      <c r="J142" s="52"/>
      <c r="K142" s="52"/>
      <c r="L142" s="52"/>
      <c r="M142" s="52"/>
      <c r="N142" s="52"/>
      <c r="O142" s="52"/>
      <c r="P142" s="52"/>
      <c r="Q142" s="52"/>
      <c r="R142" s="64"/>
      <c r="S142" s="64"/>
      <c r="T142" s="64"/>
      <c r="U142" s="65" t="e">
        <f t="shared" si="8"/>
        <v>#REF!</v>
      </c>
      <c r="V142" s="64" t="s">
        <v>303</v>
      </c>
      <c r="W142" s="65" t="e">
        <f t="shared" si="10"/>
        <v>#REF!</v>
      </c>
      <c r="X142" s="64" t="e">
        <f t="shared" si="9"/>
        <v>#REF!</v>
      </c>
      <c r="Y142" s="64" t="s">
        <v>2613</v>
      </c>
      <c r="Z142" s="64" t="s">
        <v>1338</v>
      </c>
      <c r="AA142" s="64" t="s">
        <v>2614</v>
      </c>
      <c r="AB142" s="64"/>
      <c r="AC142" s="64"/>
      <c r="AD142" s="64"/>
      <c r="AE142" s="64"/>
      <c r="AF142" s="64"/>
      <c r="AG142" s="64"/>
      <c r="AH142" s="64" t="s">
        <v>303</v>
      </c>
      <c r="AI142" s="64" t="s">
        <v>2614</v>
      </c>
      <c r="AJ142" s="64"/>
      <c r="AK142" s="76" t="e">
        <f>'charts data'!V151</f>
        <v>#REF!</v>
      </c>
      <c r="AL142" s="76" t="e">
        <f>'charts data'!W151</f>
        <v>#REF!</v>
      </c>
      <c r="AM142" s="76" t="e">
        <f>'charts data'!X151</f>
        <v>#REF!</v>
      </c>
      <c r="AN142" s="76" t="e">
        <f>'charts data'!Y151</f>
        <v>#REF!</v>
      </c>
      <c r="AO142" s="76" t="e">
        <f>'charts data'!Z151</f>
        <v>#REF!</v>
      </c>
      <c r="AP142" s="76" t="e">
        <f>IF('charts data'!$AD$10=0,'charts data'!$AD151,'charts data'!$AE151)</f>
        <v>#REF!</v>
      </c>
    </row>
    <row r="143" spans="1:42">
      <c r="A143" s="52"/>
      <c r="B143" s="52"/>
      <c r="C143" s="52"/>
      <c r="D143" s="52"/>
      <c r="E143" s="52"/>
      <c r="F143" s="52"/>
      <c r="G143" s="52"/>
      <c r="H143" s="52"/>
      <c r="I143" s="52"/>
      <c r="J143" s="52"/>
      <c r="K143" s="52"/>
      <c r="L143" s="52"/>
      <c r="M143" s="52"/>
      <c r="N143" s="52"/>
      <c r="O143" s="52"/>
      <c r="P143" s="52"/>
      <c r="Q143" s="52"/>
      <c r="R143" s="64"/>
      <c r="S143" s="64"/>
      <c r="T143" s="64"/>
      <c r="U143" s="65" t="e">
        <f t="shared" si="8"/>
        <v>#REF!</v>
      </c>
      <c r="V143" s="64" t="s">
        <v>1440</v>
      </c>
      <c r="W143" s="65" t="e">
        <f t="shared" si="10"/>
        <v>#REF!</v>
      </c>
      <c r="X143" s="64" t="e">
        <f t="shared" si="9"/>
        <v>#REF!</v>
      </c>
      <c r="Y143" s="64" t="s">
        <v>2615</v>
      </c>
      <c r="Z143" s="64" t="s">
        <v>1338</v>
      </c>
      <c r="AA143" s="64" t="s">
        <v>2615</v>
      </c>
      <c r="AB143" s="64"/>
      <c r="AC143" s="64"/>
      <c r="AD143" s="64"/>
      <c r="AE143" s="64"/>
      <c r="AF143" s="64"/>
      <c r="AG143" s="64"/>
      <c r="AH143" s="64" t="s">
        <v>1440</v>
      </c>
      <c r="AI143" s="64" t="s">
        <v>2615</v>
      </c>
      <c r="AJ143" s="64"/>
      <c r="AK143" s="76" t="e">
        <f>'charts data'!V152</f>
        <v>#REF!</v>
      </c>
      <c r="AL143" s="76" t="e">
        <f>'charts data'!W152</f>
        <v>#REF!</v>
      </c>
      <c r="AM143" s="76" t="e">
        <f>'charts data'!X152</f>
        <v>#REF!</v>
      </c>
      <c r="AN143" s="76" t="e">
        <f>'charts data'!Y152</f>
        <v>#REF!</v>
      </c>
      <c r="AO143" s="76" t="e">
        <f>'charts data'!Z152</f>
        <v>#REF!</v>
      </c>
      <c r="AP143" s="76" t="e">
        <f>IF('charts data'!$AD$10=0,'charts data'!$AD152,'charts data'!$AE152)</f>
        <v>#REF!</v>
      </c>
    </row>
    <row r="144" spans="1:42">
      <c r="A144" s="52"/>
      <c r="B144" s="52"/>
      <c r="C144" s="52"/>
      <c r="D144" s="52"/>
      <c r="E144" s="52"/>
      <c r="F144" s="52"/>
      <c r="G144" s="52"/>
      <c r="H144" s="52"/>
      <c r="I144" s="52"/>
      <c r="J144" s="52"/>
      <c r="K144" s="52"/>
      <c r="L144" s="52"/>
      <c r="M144" s="52"/>
      <c r="N144" s="52"/>
      <c r="O144" s="52"/>
      <c r="P144" s="52"/>
      <c r="Q144" s="52"/>
      <c r="R144" s="64"/>
      <c r="S144" s="64"/>
      <c r="T144" s="64"/>
      <c r="U144" s="65" t="e">
        <f t="shared" si="8"/>
        <v>#REF!</v>
      </c>
      <c r="V144" s="64" t="s">
        <v>1441</v>
      </c>
      <c r="W144" s="65" t="e">
        <f t="shared" si="10"/>
        <v>#REF!</v>
      </c>
      <c r="X144" s="64" t="e">
        <f t="shared" si="9"/>
        <v>#REF!</v>
      </c>
      <c r="Y144" s="64" t="s">
        <v>2611</v>
      </c>
      <c r="Z144" s="64" t="s">
        <v>1338</v>
      </c>
      <c r="AA144" s="64" t="s">
        <v>2610</v>
      </c>
      <c r="AB144" s="64"/>
      <c r="AC144" s="64"/>
      <c r="AD144" s="64"/>
      <c r="AE144" s="64"/>
      <c r="AF144" s="64"/>
      <c r="AG144" s="64"/>
      <c r="AH144" s="64" t="s">
        <v>1441</v>
      </c>
      <c r="AI144" s="64" t="s">
        <v>2610</v>
      </c>
      <c r="AJ144" s="64"/>
      <c r="AK144" s="76" t="e">
        <f>'charts data'!V153</f>
        <v>#REF!</v>
      </c>
      <c r="AL144" s="76" t="e">
        <f>'charts data'!W153</f>
        <v>#REF!</v>
      </c>
      <c r="AM144" s="76" t="e">
        <f>'charts data'!X153</f>
        <v>#REF!</v>
      </c>
      <c r="AN144" s="76" t="e">
        <f>'charts data'!Y153</f>
        <v>#REF!</v>
      </c>
      <c r="AO144" s="76" t="e">
        <f>'charts data'!Z153</f>
        <v>#REF!</v>
      </c>
      <c r="AP144" s="76" t="e">
        <f>IF('charts data'!$AD$10=0,'charts data'!$AD153,'charts data'!$AE153)</f>
        <v>#REF!</v>
      </c>
    </row>
    <row r="145" spans="1:42">
      <c r="A145" s="52"/>
      <c r="B145" s="52"/>
      <c r="C145" s="52"/>
      <c r="D145" s="52"/>
      <c r="E145" s="52"/>
      <c r="F145" s="52"/>
      <c r="G145" s="52"/>
      <c r="H145" s="52"/>
      <c r="I145" s="52"/>
      <c r="J145" s="52"/>
      <c r="K145" s="52"/>
      <c r="L145" s="52"/>
      <c r="M145" s="52"/>
      <c r="N145" s="52"/>
      <c r="O145" s="52"/>
      <c r="P145" s="52"/>
      <c r="Q145" s="52"/>
      <c r="R145" s="64"/>
      <c r="S145" s="64"/>
      <c r="T145" s="64"/>
      <c r="U145" s="65" t="e">
        <f t="shared" si="8"/>
        <v>#REF!</v>
      </c>
      <c r="V145" s="64" t="s">
        <v>1442</v>
      </c>
      <c r="W145" s="65" t="e">
        <f t="shared" si="10"/>
        <v>#REF!</v>
      </c>
      <c r="X145" s="64" t="e">
        <f t="shared" si="9"/>
        <v>#REF!</v>
      </c>
      <c r="Y145" s="64" t="s">
        <v>2616</v>
      </c>
      <c r="Z145" s="64" t="s">
        <v>1338</v>
      </c>
      <c r="AA145" s="64" t="s">
        <v>2617</v>
      </c>
      <c r="AB145" s="64"/>
      <c r="AC145" s="64"/>
      <c r="AD145" s="64"/>
      <c r="AE145" s="64"/>
      <c r="AF145" s="64"/>
      <c r="AG145" s="64"/>
      <c r="AH145" s="64" t="s">
        <v>1442</v>
      </c>
      <c r="AI145" s="64" t="s">
        <v>2617</v>
      </c>
      <c r="AJ145" s="64"/>
      <c r="AK145" s="76" t="e">
        <f>'charts data'!V154</f>
        <v>#REF!</v>
      </c>
      <c r="AL145" s="76" t="e">
        <f>'charts data'!W154</f>
        <v>#REF!</v>
      </c>
      <c r="AM145" s="76" t="e">
        <f>'charts data'!X154</f>
        <v>#REF!</v>
      </c>
      <c r="AN145" s="76" t="e">
        <f>'charts data'!Y154</f>
        <v>#REF!</v>
      </c>
      <c r="AO145" s="76" t="e">
        <f>'charts data'!Z154</f>
        <v>#REF!</v>
      </c>
      <c r="AP145" s="76" t="e">
        <f>IF('charts data'!$AD$10=0,'charts data'!$AD154,'charts data'!$AE154)</f>
        <v>#REF!</v>
      </c>
    </row>
    <row r="146" spans="1:42">
      <c r="A146" s="52"/>
      <c r="B146" s="52"/>
      <c r="C146" s="52"/>
      <c r="D146" s="52"/>
      <c r="E146" s="52"/>
      <c r="F146" s="52"/>
      <c r="G146" s="52"/>
      <c r="H146" s="52"/>
      <c r="I146" s="52"/>
      <c r="J146" s="52"/>
      <c r="K146" s="52"/>
      <c r="L146" s="52"/>
      <c r="M146" s="52"/>
      <c r="N146" s="52"/>
      <c r="O146" s="52"/>
      <c r="P146" s="52"/>
      <c r="Q146" s="52"/>
      <c r="R146" s="64"/>
      <c r="S146" s="64"/>
      <c r="T146" s="64"/>
      <c r="U146" s="65" t="e">
        <f t="shared" si="8"/>
        <v>#REF!</v>
      </c>
      <c r="V146" s="64" t="s">
        <v>311</v>
      </c>
      <c r="W146" s="65" t="e">
        <f t="shared" si="10"/>
        <v>#REF!</v>
      </c>
      <c r="X146" s="64" t="e">
        <f t="shared" si="9"/>
        <v>#REF!</v>
      </c>
      <c r="Y146" s="64" t="s">
        <v>2618</v>
      </c>
      <c r="Z146" s="64" t="s">
        <v>1338</v>
      </c>
      <c r="AA146" s="64" t="s">
        <v>2619</v>
      </c>
      <c r="AB146" s="64"/>
      <c r="AC146" s="64"/>
      <c r="AD146" s="64"/>
      <c r="AE146" s="64"/>
      <c r="AF146" s="64"/>
      <c r="AG146" s="64"/>
      <c r="AH146" s="64" t="s">
        <v>311</v>
      </c>
      <c r="AI146" s="64" t="s">
        <v>2619</v>
      </c>
      <c r="AJ146" s="64"/>
      <c r="AK146" s="76" t="e">
        <f>'charts data'!V155</f>
        <v>#REF!</v>
      </c>
      <c r="AL146" s="76" t="e">
        <f>'charts data'!W155</f>
        <v>#REF!</v>
      </c>
      <c r="AM146" s="76" t="e">
        <f>'charts data'!X155</f>
        <v>#REF!</v>
      </c>
      <c r="AN146" s="76" t="e">
        <f>'charts data'!Y155</f>
        <v>#REF!</v>
      </c>
      <c r="AO146" s="76" t="e">
        <f>'charts data'!Z155</f>
        <v>#REF!</v>
      </c>
      <c r="AP146" s="76" t="e">
        <f>IF('charts data'!$AD$10=0,'charts data'!$AD155,'charts data'!$AE155)</f>
        <v>#REF!</v>
      </c>
    </row>
    <row r="147" spans="1:42">
      <c r="A147" s="52"/>
      <c r="B147" s="52"/>
      <c r="C147" s="52"/>
      <c r="D147" s="52"/>
      <c r="E147" s="52"/>
      <c r="F147" s="52"/>
      <c r="G147" s="52"/>
      <c r="H147" s="52"/>
      <c r="I147" s="52"/>
      <c r="J147" s="52"/>
      <c r="K147" s="52"/>
      <c r="L147" s="52"/>
      <c r="M147" s="52"/>
      <c r="N147" s="52"/>
      <c r="O147" s="52"/>
      <c r="P147" s="52"/>
      <c r="Q147" s="52"/>
      <c r="R147" s="64"/>
      <c r="S147" s="64"/>
      <c r="T147" s="64"/>
      <c r="U147" s="65" t="e">
        <f t="shared" si="8"/>
        <v>#REF!</v>
      </c>
      <c r="V147" s="64" t="s">
        <v>1443</v>
      </c>
      <c r="W147" s="65" t="e">
        <f t="shared" si="10"/>
        <v>#REF!</v>
      </c>
      <c r="X147" s="64" t="e">
        <f t="shared" si="9"/>
        <v>#REF!</v>
      </c>
      <c r="Y147" s="64" t="s">
        <v>2620</v>
      </c>
      <c r="Z147" s="64" t="s">
        <v>1338</v>
      </c>
      <c r="AA147" s="64" t="s">
        <v>2620</v>
      </c>
      <c r="AB147" s="64"/>
      <c r="AC147" s="64"/>
      <c r="AD147" s="64"/>
      <c r="AE147" s="64"/>
      <c r="AF147" s="64"/>
      <c r="AG147" s="64"/>
      <c r="AH147" s="64" t="s">
        <v>1443</v>
      </c>
      <c r="AI147" s="64" t="s">
        <v>2620</v>
      </c>
      <c r="AJ147" s="64"/>
      <c r="AK147" s="76" t="e">
        <f>'charts data'!V156</f>
        <v>#REF!</v>
      </c>
      <c r="AL147" s="76" t="e">
        <f>'charts data'!W156</f>
        <v>#REF!</v>
      </c>
      <c r="AM147" s="76" t="e">
        <f>'charts data'!X156</f>
        <v>#REF!</v>
      </c>
      <c r="AN147" s="76" t="e">
        <f>'charts data'!Y156</f>
        <v>#REF!</v>
      </c>
      <c r="AO147" s="76" t="e">
        <f>'charts data'!Z156</f>
        <v>#REF!</v>
      </c>
      <c r="AP147" s="76" t="e">
        <f>IF('charts data'!$AD$10=0,'charts data'!$AD156,'charts data'!$AE156)</f>
        <v>#REF!</v>
      </c>
    </row>
    <row r="148" spans="1:42">
      <c r="A148" s="52"/>
      <c r="B148" s="52"/>
      <c r="C148" s="52"/>
      <c r="D148" s="52"/>
      <c r="E148" s="52"/>
      <c r="F148" s="52"/>
      <c r="G148" s="52"/>
      <c r="H148" s="52"/>
      <c r="I148" s="52"/>
      <c r="J148" s="52"/>
      <c r="K148" s="52"/>
      <c r="L148" s="52"/>
      <c r="M148" s="52"/>
      <c r="N148" s="52"/>
      <c r="O148" s="52"/>
      <c r="P148" s="52"/>
      <c r="Q148" s="52"/>
      <c r="R148" s="64"/>
      <c r="S148" s="64"/>
      <c r="T148" s="64"/>
      <c r="U148" s="65" t="e">
        <f t="shared" si="8"/>
        <v>#REF!</v>
      </c>
      <c r="V148" s="64" t="s">
        <v>315</v>
      </c>
      <c r="W148" s="65" t="e">
        <f t="shared" si="10"/>
        <v>#REF!</v>
      </c>
      <c r="X148" s="64" t="e">
        <f t="shared" si="9"/>
        <v>#REF!</v>
      </c>
      <c r="Y148" s="64" t="s">
        <v>2621</v>
      </c>
      <c r="Z148" s="64" t="s">
        <v>1338</v>
      </c>
      <c r="AA148" s="64" t="s">
        <v>2622</v>
      </c>
      <c r="AB148" s="64"/>
      <c r="AC148" s="64"/>
      <c r="AD148" s="64"/>
      <c r="AE148" s="64"/>
      <c r="AF148" s="64"/>
      <c r="AG148" s="64"/>
      <c r="AH148" s="64" t="s">
        <v>315</v>
      </c>
      <c r="AI148" s="64" t="s">
        <v>2622</v>
      </c>
      <c r="AJ148" s="64"/>
      <c r="AK148" s="76" t="e">
        <f>'charts data'!V157</f>
        <v>#REF!</v>
      </c>
      <c r="AL148" s="76" t="e">
        <f>'charts data'!W157</f>
        <v>#REF!</v>
      </c>
      <c r="AM148" s="76" t="e">
        <f>'charts data'!X157</f>
        <v>#REF!</v>
      </c>
      <c r="AN148" s="76" t="e">
        <f>'charts data'!Y157</f>
        <v>#REF!</v>
      </c>
      <c r="AO148" s="76" t="e">
        <f>'charts data'!Z157</f>
        <v>#REF!</v>
      </c>
      <c r="AP148" s="76" t="e">
        <f>IF('charts data'!$AD$10=0,'charts data'!$AD157,'charts data'!$AE157)</f>
        <v>#REF!</v>
      </c>
    </row>
    <row r="149" spans="1:42">
      <c r="A149" s="52"/>
      <c r="B149" s="52"/>
      <c r="C149" s="52"/>
      <c r="D149" s="52"/>
      <c r="E149" s="52"/>
      <c r="F149" s="52"/>
      <c r="G149" s="52"/>
      <c r="H149" s="52"/>
      <c r="I149" s="52"/>
      <c r="J149" s="52"/>
      <c r="K149" s="52"/>
      <c r="L149" s="52"/>
      <c r="M149" s="52"/>
      <c r="N149" s="52"/>
      <c r="O149" s="52"/>
      <c r="P149" s="52"/>
      <c r="Q149" s="52"/>
      <c r="R149" s="64"/>
      <c r="S149" s="64"/>
      <c r="T149" s="64"/>
      <c r="U149" s="65" t="e">
        <f t="shared" si="8"/>
        <v>#REF!</v>
      </c>
      <c r="V149" s="64" t="s">
        <v>1444</v>
      </c>
      <c r="W149" s="65" t="e">
        <f t="shared" si="10"/>
        <v>#REF!</v>
      </c>
      <c r="X149" s="64" t="e">
        <f t="shared" si="9"/>
        <v>#REF!</v>
      </c>
      <c r="Y149" s="64" t="s">
        <v>2623</v>
      </c>
      <c r="Z149" s="64" t="s">
        <v>1339</v>
      </c>
      <c r="AA149" s="64" t="s">
        <v>2624</v>
      </c>
      <c r="AB149" s="64"/>
      <c r="AC149" s="64"/>
      <c r="AD149" s="64"/>
      <c r="AE149" s="64"/>
      <c r="AF149" s="64"/>
      <c r="AG149" s="64"/>
      <c r="AH149" s="64" t="s">
        <v>1444</v>
      </c>
      <c r="AI149" s="64" t="s">
        <v>2624</v>
      </c>
      <c r="AJ149" s="64"/>
      <c r="AK149" s="76" t="e">
        <f>'charts data'!V158</f>
        <v>#REF!</v>
      </c>
      <c r="AL149" s="76" t="e">
        <f>'charts data'!W158</f>
        <v>#REF!</v>
      </c>
      <c r="AM149" s="76" t="e">
        <f>'charts data'!X158</f>
        <v>#REF!</v>
      </c>
      <c r="AN149" s="76" t="e">
        <f>'charts data'!Y158</f>
        <v>#REF!</v>
      </c>
      <c r="AO149" s="76" t="e">
        <f>'charts data'!Z158</f>
        <v>#REF!</v>
      </c>
      <c r="AP149" s="76" t="e">
        <f>IF('charts data'!$AD$10=0,'charts data'!$AD158,'charts data'!$AE158)</f>
        <v>#REF!</v>
      </c>
    </row>
    <row r="150" spans="1:42">
      <c r="A150" s="52"/>
      <c r="B150" s="52"/>
      <c r="C150" s="52"/>
      <c r="D150" s="52"/>
      <c r="E150" s="52"/>
      <c r="F150" s="52"/>
      <c r="G150" s="52"/>
      <c r="H150" s="52"/>
      <c r="I150" s="52"/>
      <c r="J150" s="52"/>
      <c r="K150" s="52"/>
      <c r="L150" s="52"/>
      <c r="M150" s="52"/>
      <c r="N150" s="52"/>
      <c r="O150" s="52"/>
      <c r="P150" s="52"/>
      <c r="Q150" s="52"/>
      <c r="R150" s="64"/>
      <c r="S150" s="64"/>
      <c r="T150" s="64"/>
      <c r="U150" s="65" t="e">
        <f t="shared" si="8"/>
        <v>#REF!</v>
      </c>
      <c r="V150" s="64" t="s">
        <v>319</v>
      </c>
      <c r="W150" s="65" t="e">
        <f t="shared" si="10"/>
        <v>#REF!</v>
      </c>
      <c r="X150" s="64" t="e">
        <f t="shared" si="9"/>
        <v>#REF!</v>
      </c>
      <c r="Y150" s="64" t="s">
        <v>2625</v>
      </c>
      <c r="Z150" s="64" t="s">
        <v>1339</v>
      </c>
      <c r="AA150" s="64" t="s">
        <v>2625</v>
      </c>
      <c r="AB150" s="64"/>
      <c r="AC150" s="64"/>
      <c r="AD150" s="64"/>
      <c r="AE150" s="64"/>
      <c r="AF150" s="64"/>
      <c r="AG150" s="64"/>
      <c r="AH150" s="64" t="s">
        <v>319</v>
      </c>
      <c r="AI150" s="64" t="s">
        <v>2625</v>
      </c>
      <c r="AJ150" s="64"/>
      <c r="AK150" s="76" t="e">
        <f>'charts data'!V159</f>
        <v>#REF!</v>
      </c>
      <c r="AL150" s="76" t="e">
        <f>'charts data'!W159</f>
        <v>#REF!</v>
      </c>
      <c r="AM150" s="76" t="e">
        <f>'charts data'!X159</f>
        <v>#REF!</v>
      </c>
      <c r="AN150" s="76" t="e">
        <f>'charts data'!Y159</f>
        <v>#REF!</v>
      </c>
      <c r="AO150" s="76" t="e">
        <f>'charts data'!Z159</f>
        <v>#REF!</v>
      </c>
      <c r="AP150" s="76" t="e">
        <f>IF('charts data'!$AD$10=0,'charts data'!$AD159,'charts data'!$AE159)</f>
        <v>#REF!</v>
      </c>
    </row>
    <row r="151" spans="1:42">
      <c r="A151" s="52"/>
      <c r="B151" s="52"/>
      <c r="C151" s="52"/>
      <c r="D151" s="52"/>
      <c r="E151" s="52"/>
      <c r="F151" s="52"/>
      <c r="G151" s="52"/>
      <c r="H151" s="52"/>
      <c r="I151" s="52"/>
      <c r="J151" s="52"/>
      <c r="K151" s="52"/>
      <c r="L151" s="52"/>
      <c r="M151" s="52"/>
      <c r="N151" s="52"/>
      <c r="O151" s="52"/>
      <c r="P151" s="52"/>
      <c r="Q151" s="52"/>
      <c r="R151" s="64"/>
      <c r="S151" s="64"/>
      <c r="T151" s="64"/>
      <c r="U151" s="65" t="e">
        <f t="shared" si="8"/>
        <v>#REF!</v>
      </c>
      <c r="V151" s="64" t="s">
        <v>1445</v>
      </c>
      <c r="W151" s="65" t="e">
        <f t="shared" si="10"/>
        <v>#REF!</v>
      </c>
      <c r="X151" s="64" t="e">
        <f t="shared" si="9"/>
        <v>#REF!</v>
      </c>
      <c r="Y151" s="64" t="s">
        <v>2626</v>
      </c>
      <c r="Z151" s="64" t="s">
        <v>1339</v>
      </c>
      <c r="AA151" s="64" t="s">
        <v>2626</v>
      </c>
      <c r="AB151" s="64"/>
      <c r="AC151" s="64"/>
      <c r="AD151" s="64"/>
      <c r="AE151" s="64"/>
      <c r="AF151" s="64"/>
      <c r="AG151" s="64"/>
      <c r="AH151" s="64" t="s">
        <v>1445</v>
      </c>
      <c r="AI151" s="64" t="s">
        <v>2626</v>
      </c>
      <c r="AJ151" s="64"/>
      <c r="AK151" s="76" t="e">
        <f>'charts data'!V160</f>
        <v>#REF!</v>
      </c>
      <c r="AL151" s="76" t="e">
        <f>'charts data'!W160</f>
        <v>#REF!</v>
      </c>
      <c r="AM151" s="76" t="e">
        <f>'charts data'!X160</f>
        <v>#REF!</v>
      </c>
      <c r="AN151" s="76" t="e">
        <f>'charts data'!Y160</f>
        <v>#REF!</v>
      </c>
      <c r="AO151" s="76" t="e">
        <f>'charts data'!Z160</f>
        <v>#REF!</v>
      </c>
      <c r="AP151" s="76" t="e">
        <f>IF('charts data'!$AD$10=0,'charts data'!$AD160,'charts data'!$AE160)</f>
        <v>#REF!</v>
      </c>
    </row>
    <row r="152" spans="1:42">
      <c r="A152" s="52"/>
      <c r="B152" s="52"/>
      <c r="C152" s="52"/>
      <c r="D152" s="52"/>
      <c r="E152" s="52"/>
      <c r="F152" s="52"/>
      <c r="G152" s="52"/>
      <c r="H152" s="52"/>
      <c r="I152" s="52"/>
      <c r="J152" s="52"/>
      <c r="K152" s="52"/>
      <c r="L152" s="52"/>
      <c r="M152" s="52"/>
      <c r="N152" s="52"/>
      <c r="O152" s="52"/>
      <c r="P152" s="52"/>
      <c r="Q152" s="52"/>
      <c r="R152" s="64"/>
      <c r="S152" s="64"/>
      <c r="T152" s="64"/>
      <c r="U152" s="65" t="e">
        <f t="shared" si="8"/>
        <v>#REF!</v>
      </c>
      <c r="V152" s="64" t="s">
        <v>1446</v>
      </c>
      <c r="W152" s="65" t="e">
        <f t="shared" si="10"/>
        <v>#REF!</v>
      </c>
      <c r="X152" s="64" t="e">
        <f t="shared" si="9"/>
        <v>#REF!</v>
      </c>
      <c r="Y152" s="64" t="s">
        <v>2627</v>
      </c>
      <c r="Z152" s="64" t="s">
        <v>1339</v>
      </c>
      <c r="AA152" s="64" t="s">
        <v>2627</v>
      </c>
      <c r="AB152" s="64"/>
      <c r="AC152" s="64"/>
      <c r="AD152" s="64"/>
      <c r="AE152" s="64"/>
      <c r="AF152" s="64"/>
      <c r="AG152" s="64"/>
      <c r="AH152" s="64" t="s">
        <v>1446</v>
      </c>
      <c r="AI152" s="64" t="s">
        <v>2627</v>
      </c>
      <c r="AJ152" s="64"/>
      <c r="AK152" s="76" t="e">
        <f>'charts data'!V161</f>
        <v>#REF!</v>
      </c>
      <c r="AL152" s="76" t="e">
        <f>'charts data'!W161</f>
        <v>#REF!</v>
      </c>
      <c r="AM152" s="76" t="e">
        <f>'charts data'!X161</f>
        <v>#REF!</v>
      </c>
      <c r="AN152" s="76" t="e">
        <f>'charts data'!Y161</f>
        <v>#REF!</v>
      </c>
      <c r="AO152" s="76" t="e">
        <f>'charts data'!Z161</f>
        <v>#REF!</v>
      </c>
      <c r="AP152" s="76" t="e">
        <f>IF('charts data'!$AD$10=0,'charts data'!$AD161,'charts data'!$AE161)</f>
        <v>#REF!</v>
      </c>
    </row>
    <row r="153" spans="1:42">
      <c r="A153" s="52"/>
      <c r="B153" s="52"/>
      <c r="C153" s="52"/>
      <c r="D153" s="52"/>
      <c r="E153" s="52"/>
      <c r="F153" s="52"/>
      <c r="G153" s="52"/>
      <c r="H153" s="52"/>
      <c r="I153" s="52"/>
      <c r="J153" s="52"/>
      <c r="K153" s="52"/>
      <c r="L153" s="52"/>
      <c r="M153" s="52"/>
      <c r="N153" s="52"/>
      <c r="O153" s="52"/>
      <c r="P153" s="52"/>
      <c r="Q153" s="52"/>
      <c r="R153" s="64"/>
      <c r="S153" s="64"/>
      <c r="T153" s="64"/>
      <c r="U153" s="65" t="e">
        <f t="shared" si="8"/>
        <v>#REF!</v>
      </c>
      <c r="V153" s="64" t="s">
        <v>1447</v>
      </c>
      <c r="W153" s="65" t="e">
        <f t="shared" si="10"/>
        <v>#REF!</v>
      </c>
      <c r="X153" s="64" t="e">
        <f t="shared" si="9"/>
        <v>#REF!</v>
      </c>
      <c r="Y153" s="64" t="s">
        <v>2628</v>
      </c>
      <c r="Z153" s="64" t="s">
        <v>1339</v>
      </c>
      <c r="AA153" s="64" t="s">
        <v>2628</v>
      </c>
      <c r="AB153" s="64"/>
      <c r="AC153" s="64"/>
      <c r="AD153" s="64"/>
      <c r="AE153" s="64"/>
      <c r="AF153" s="64"/>
      <c r="AG153" s="64"/>
      <c r="AH153" s="64" t="s">
        <v>1447</v>
      </c>
      <c r="AI153" s="64" t="s">
        <v>2628</v>
      </c>
      <c r="AJ153" s="64"/>
      <c r="AK153" s="76" t="e">
        <f>'charts data'!V162</f>
        <v>#REF!</v>
      </c>
      <c r="AL153" s="76" t="e">
        <f>'charts data'!W162</f>
        <v>#REF!</v>
      </c>
      <c r="AM153" s="76" t="e">
        <f>'charts data'!X162</f>
        <v>#REF!</v>
      </c>
      <c r="AN153" s="76" t="e">
        <f>'charts data'!Y162</f>
        <v>#REF!</v>
      </c>
      <c r="AO153" s="76" t="e">
        <f>'charts data'!Z162</f>
        <v>#REF!</v>
      </c>
      <c r="AP153" s="76" t="e">
        <f>IF('charts data'!$AD$10=0,'charts data'!$AD162,'charts data'!$AE162)</f>
        <v>#REF!</v>
      </c>
    </row>
    <row r="154" spans="1:42">
      <c r="A154" s="52"/>
      <c r="B154" s="52"/>
      <c r="C154" s="52"/>
      <c r="D154" s="52"/>
      <c r="E154" s="52"/>
      <c r="F154" s="52"/>
      <c r="G154" s="52"/>
      <c r="H154" s="52"/>
      <c r="I154" s="52"/>
      <c r="J154" s="52"/>
      <c r="K154" s="52"/>
      <c r="L154" s="52"/>
      <c r="M154" s="52"/>
      <c r="N154" s="52"/>
      <c r="O154" s="52"/>
      <c r="P154" s="52"/>
      <c r="Q154" s="52"/>
      <c r="R154" s="64"/>
      <c r="S154" s="64"/>
      <c r="T154" s="64"/>
      <c r="U154" s="65" t="e">
        <f t="shared" si="8"/>
        <v>#REF!</v>
      </c>
      <c r="V154" s="64" t="s">
        <v>1448</v>
      </c>
      <c r="W154" s="65" t="e">
        <f t="shared" si="10"/>
        <v>#REF!</v>
      </c>
      <c r="X154" s="64" t="e">
        <f t="shared" si="9"/>
        <v>#REF!</v>
      </c>
      <c r="Y154" s="64" t="s">
        <v>2629</v>
      </c>
      <c r="Z154" s="64" t="s">
        <v>1339</v>
      </c>
      <c r="AA154" s="64" t="s">
        <v>2629</v>
      </c>
      <c r="AB154" s="64"/>
      <c r="AC154" s="64"/>
      <c r="AD154" s="64"/>
      <c r="AE154" s="64"/>
      <c r="AF154" s="64"/>
      <c r="AG154" s="64"/>
      <c r="AH154" s="64" t="s">
        <v>1448</v>
      </c>
      <c r="AI154" s="64" t="s">
        <v>2629</v>
      </c>
      <c r="AJ154" s="64"/>
      <c r="AK154" s="76" t="e">
        <f>'charts data'!V163</f>
        <v>#REF!</v>
      </c>
      <c r="AL154" s="76" t="e">
        <f>'charts data'!W163</f>
        <v>#REF!</v>
      </c>
      <c r="AM154" s="76" t="e">
        <f>'charts data'!X163</f>
        <v>#REF!</v>
      </c>
      <c r="AN154" s="76" t="e">
        <f>'charts data'!Y163</f>
        <v>#REF!</v>
      </c>
      <c r="AO154" s="76" t="e">
        <f>'charts data'!Z163</f>
        <v>#REF!</v>
      </c>
      <c r="AP154" s="76" t="e">
        <f>IF('charts data'!$AD$10=0,'charts data'!$AD163,'charts data'!$AE163)</f>
        <v>#REF!</v>
      </c>
    </row>
    <row r="155" spans="1:42">
      <c r="A155" s="52"/>
      <c r="B155" s="52"/>
      <c r="C155" s="52"/>
      <c r="D155" s="52"/>
      <c r="E155" s="52"/>
      <c r="F155" s="52"/>
      <c r="G155" s="52"/>
      <c r="H155" s="52"/>
      <c r="I155" s="52"/>
      <c r="J155" s="52"/>
      <c r="K155" s="52"/>
      <c r="L155" s="52"/>
      <c r="M155" s="52"/>
      <c r="N155" s="52"/>
      <c r="O155" s="52"/>
      <c r="P155" s="52"/>
      <c r="Q155" s="52"/>
      <c r="R155" s="64"/>
      <c r="S155" s="64"/>
      <c r="T155" s="64"/>
      <c r="U155" s="65" t="e">
        <f t="shared" si="8"/>
        <v>#REF!</v>
      </c>
      <c r="V155" s="64" t="s">
        <v>329</v>
      </c>
      <c r="W155" s="65" t="e">
        <f t="shared" si="10"/>
        <v>#REF!</v>
      </c>
      <c r="X155" s="64" t="e">
        <f t="shared" si="9"/>
        <v>#REF!</v>
      </c>
      <c r="Y155" s="64" t="s">
        <v>2630</v>
      </c>
      <c r="Z155" s="64" t="s">
        <v>1339</v>
      </c>
      <c r="AA155" s="64" t="s">
        <v>2630</v>
      </c>
      <c r="AB155" s="64"/>
      <c r="AC155" s="64"/>
      <c r="AD155" s="64"/>
      <c r="AE155" s="64"/>
      <c r="AF155" s="64"/>
      <c r="AG155" s="64"/>
      <c r="AH155" s="64" t="s">
        <v>329</v>
      </c>
      <c r="AI155" s="64" t="s">
        <v>2630</v>
      </c>
      <c r="AJ155" s="64"/>
      <c r="AK155" s="76" t="e">
        <f>'charts data'!V164</f>
        <v>#REF!</v>
      </c>
      <c r="AL155" s="76" t="e">
        <f>'charts data'!W164</f>
        <v>#REF!</v>
      </c>
      <c r="AM155" s="76" t="e">
        <f>'charts data'!X164</f>
        <v>#REF!</v>
      </c>
      <c r="AN155" s="76" t="e">
        <f>'charts data'!Y164</f>
        <v>#REF!</v>
      </c>
      <c r="AO155" s="76" t="e">
        <f>'charts data'!Z164</f>
        <v>#REF!</v>
      </c>
      <c r="AP155" s="76" t="e">
        <f>IF('charts data'!$AD$10=0,'charts data'!$AD164,'charts data'!$AE164)</f>
        <v>#REF!</v>
      </c>
    </row>
    <row r="156" spans="1:42">
      <c r="A156" s="52"/>
      <c r="B156" s="52"/>
      <c r="C156" s="52"/>
      <c r="D156" s="52"/>
      <c r="E156" s="52"/>
      <c r="F156" s="52"/>
      <c r="G156" s="52"/>
      <c r="H156" s="52"/>
      <c r="I156" s="52"/>
      <c r="J156" s="52"/>
      <c r="K156" s="52"/>
      <c r="L156" s="52"/>
      <c r="M156" s="52"/>
      <c r="N156" s="52"/>
      <c r="O156" s="52"/>
      <c r="P156" s="52"/>
      <c r="Q156" s="52"/>
      <c r="R156" s="64"/>
      <c r="S156" s="64"/>
      <c r="T156" s="64"/>
      <c r="U156" s="65" t="e">
        <f t="shared" si="8"/>
        <v>#REF!</v>
      </c>
      <c r="V156" s="64" t="s">
        <v>1449</v>
      </c>
      <c r="W156" s="65" t="e">
        <f t="shared" si="10"/>
        <v>#REF!</v>
      </c>
      <c r="X156" s="64" t="e">
        <f t="shared" si="9"/>
        <v>#REF!</v>
      </c>
      <c r="Y156" s="64" t="s">
        <v>2631</v>
      </c>
      <c r="Z156" s="64" t="s">
        <v>1339</v>
      </c>
      <c r="AA156" s="64" t="s">
        <v>2632</v>
      </c>
      <c r="AB156" s="64"/>
      <c r="AC156" s="64"/>
      <c r="AD156" s="64"/>
      <c r="AE156" s="64"/>
      <c r="AF156" s="64"/>
      <c r="AG156" s="64"/>
      <c r="AH156" s="64" t="s">
        <v>1449</v>
      </c>
      <c r="AI156" s="64" t="s">
        <v>2632</v>
      </c>
      <c r="AJ156" s="64"/>
      <c r="AK156" s="76" t="e">
        <f>'charts data'!V165</f>
        <v>#REF!</v>
      </c>
      <c r="AL156" s="76" t="e">
        <f>'charts data'!W165</f>
        <v>#REF!</v>
      </c>
      <c r="AM156" s="76" t="e">
        <f>'charts data'!X165</f>
        <v>#REF!</v>
      </c>
      <c r="AN156" s="76" t="e">
        <f>'charts data'!Y165</f>
        <v>#REF!</v>
      </c>
      <c r="AO156" s="76" t="e">
        <f>'charts data'!Z165</f>
        <v>#REF!</v>
      </c>
      <c r="AP156" s="76" t="e">
        <f>IF('charts data'!$AD$10=0,'charts data'!$AD165,'charts data'!$AE165)</f>
        <v>#REF!</v>
      </c>
    </row>
    <row r="157" spans="1:42">
      <c r="A157" s="52"/>
      <c r="B157" s="52"/>
      <c r="C157" s="52"/>
      <c r="D157" s="52"/>
      <c r="E157" s="52"/>
      <c r="F157" s="52"/>
      <c r="G157" s="52"/>
      <c r="H157" s="52"/>
      <c r="I157" s="52"/>
      <c r="J157" s="52"/>
      <c r="K157" s="52"/>
      <c r="L157" s="52"/>
      <c r="M157" s="52"/>
      <c r="N157" s="52"/>
      <c r="O157" s="52"/>
      <c r="P157" s="52"/>
      <c r="Q157" s="52"/>
      <c r="R157" s="64"/>
      <c r="S157" s="64"/>
      <c r="T157" s="64"/>
      <c r="U157" s="65" t="e">
        <f t="shared" si="8"/>
        <v>#REF!</v>
      </c>
      <c r="V157" s="64" t="s">
        <v>1450</v>
      </c>
      <c r="W157" s="65" t="e">
        <f t="shared" si="10"/>
        <v>#REF!</v>
      </c>
      <c r="X157" s="64" t="e">
        <f t="shared" si="9"/>
        <v>#REF!</v>
      </c>
      <c r="Y157" s="64" t="s">
        <v>2633</v>
      </c>
      <c r="Z157" s="64" t="s">
        <v>1339</v>
      </c>
      <c r="AA157" s="64" t="s">
        <v>2633</v>
      </c>
      <c r="AB157" s="64"/>
      <c r="AC157" s="64"/>
      <c r="AD157" s="64"/>
      <c r="AE157" s="64"/>
      <c r="AF157" s="64"/>
      <c r="AG157" s="64"/>
      <c r="AH157" s="64" t="s">
        <v>1450</v>
      </c>
      <c r="AI157" s="64" t="s">
        <v>2633</v>
      </c>
      <c r="AJ157" s="64"/>
      <c r="AK157" s="76" t="e">
        <f>'charts data'!V166</f>
        <v>#REF!</v>
      </c>
      <c r="AL157" s="76" t="e">
        <f>'charts data'!W166</f>
        <v>#REF!</v>
      </c>
      <c r="AM157" s="76" t="e">
        <f>'charts data'!X166</f>
        <v>#REF!</v>
      </c>
      <c r="AN157" s="76" t="e">
        <f>'charts data'!Y166</f>
        <v>#REF!</v>
      </c>
      <c r="AO157" s="76" t="e">
        <f>'charts data'!Z166</f>
        <v>#REF!</v>
      </c>
      <c r="AP157" s="76" t="e">
        <f>IF('charts data'!$AD$10=0,'charts data'!$AD166,'charts data'!$AE166)</f>
        <v>#REF!</v>
      </c>
    </row>
    <row r="158" spans="1:42">
      <c r="A158" s="52"/>
      <c r="B158" s="52"/>
      <c r="C158" s="52"/>
      <c r="D158" s="52"/>
      <c r="E158" s="52"/>
      <c r="F158" s="52"/>
      <c r="G158" s="52"/>
      <c r="H158" s="52"/>
      <c r="I158" s="52"/>
      <c r="J158" s="52"/>
      <c r="K158" s="52"/>
      <c r="L158" s="52"/>
      <c r="M158" s="52"/>
      <c r="N158" s="52"/>
      <c r="O158" s="52"/>
      <c r="P158" s="52"/>
      <c r="Q158" s="52"/>
      <c r="R158" s="64"/>
      <c r="S158" s="64"/>
      <c r="T158" s="64"/>
      <c r="U158" s="65" t="e">
        <f t="shared" si="8"/>
        <v>#REF!</v>
      </c>
      <c r="V158" s="64" t="s">
        <v>1451</v>
      </c>
      <c r="W158" s="65" t="e">
        <f t="shared" si="10"/>
        <v>#REF!</v>
      </c>
      <c r="X158" s="64" t="e">
        <f t="shared" si="9"/>
        <v>#REF!</v>
      </c>
      <c r="Y158" s="64" t="s">
        <v>2634</v>
      </c>
      <c r="Z158" s="64" t="s">
        <v>1339</v>
      </c>
      <c r="AA158" s="64" t="s">
        <v>2634</v>
      </c>
      <c r="AB158" s="64"/>
      <c r="AC158" s="64"/>
      <c r="AD158" s="64"/>
      <c r="AE158" s="64"/>
      <c r="AF158" s="64"/>
      <c r="AG158" s="64"/>
      <c r="AH158" s="64" t="s">
        <v>1451</v>
      </c>
      <c r="AI158" s="64" t="s">
        <v>2634</v>
      </c>
      <c r="AJ158" s="64"/>
      <c r="AK158" s="76" t="e">
        <f>'charts data'!V167</f>
        <v>#REF!</v>
      </c>
      <c r="AL158" s="76" t="e">
        <f>'charts data'!W167</f>
        <v>#REF!</v>
      </c>
      <c r="AM158" s="76" t="e">
        <f>'charts data'!X167</f>
        <v>#REF!</v>
      </c>
      <c r="AN158" s="76" t="e">
        <f>'charts data'!Y167</f>
        <v>#REF!</v>
      </c>
      <c r="AO158" s="76" t="e">
        <f>'charts data'!Z167</f>
        <v>#REF!</v>
      </c>
      <c r="AP158" s="76" t="e">
        <f>IF('charts data'!$AD$10=0,'charts data'!$AD167,'charts data'!$AE167)</f>
        <v>#REF!</v>
      </c>
    </row>
    <row r="159" spans="1:42">
      <c r="A159" s="52"/>
      <c r="B159" s="52"/>
      <c r="C159" s="52"/>
      <c r="D159" s="52"/>
      <c r="E159" s="52"/>
      <c r="F159" s="52"/>
      <c r="G159" s="52"/>
      <c r="H159" s="52"/>
      <c r="I159" s="52"/>
      <c r="J159" s="52"/>
      <c r="K159" s="52"/>
      <c r="L159" s="52"/>
      <c r="M159" s="52"/>
      <c r="N159" s="52"/>
      <c r="O159" s="52"/>
      <c r="P159" s="52"/>
      <c r="Q159" s="52"/>
      <c r="R159" s="64"/>
      <c r="S159" s="64"/>
      <c r="T159" s="64"/>
      <c r="U159" s="65" t="e">
        <f t="shared" si="8"/>
        <v>#REF!</v>
      </c>
      <c r="V159" s="64" t="s">
        <v>337</v>
      </c>
      <c r="W159" s="65" t="e">
        <f t="shared" si="10"/>
        <v>#REF!</v>
      </c>
      <c r="X159" s="64" t="e">
        <f t="shared" si="9"/>
        <v>#REF!</v>
      </c>
      <c r="Y159" s="64" t="s">
        <v>2635</v>
      </c>
      <c r="Z159" s="64" t="s">
        <v>1339</v>
      </c>
      <c r="AA159" s="64" t="s">
        <v>2635</v>
      </c>
      <c r="AB159" s="64"/>
      <c r="AC159" s="64"/>
      <c r="AD159" s="64"/>
      <c r="AE159" s="64"/>
      <c r="AF159" s="64"/>
      <c r="AG159" s="64"/>
      <c r="AH159" s="64" t="s">
        <v>337</v>
      </c>
      <c r="AI159" s="64" t="s">
        <v>2635</v>
      </c>
      <c r="AJ159" s="64"/>
      <c r="AK159" s="76" t="e">
        <f>'charts data'!V168</f>
        <v>#REF!</v>
      </c>
      <c r="AL159" s="76" t="e">
        <f>'charts data'!W168</f>
        <v>#REF!</v>
      </c>
      <c r="AM159" s="76" t="e">
        <f>'charts data'!X168</f>
        <v>#REF!</v>
      </c>
      <c r="AN159" s="76" t="e">
        <f>'charts data'!Y168</f>
        <v>#REF!</v>
      </c>
      <c r="AO159" s="76" t="e">
        <f>'charts data'!Z168</f>
        <v>#REF!</v>
      </c>
      <c r="AP159" s="76" t="e">
        <f>IF('charts data'!$AD$10=0,'charts data'!$AD168,'charts data'!$AE168)</f>
        <v>#REF!</v>
      </c>
    </row>
    <row r="160" spans="1:42">
      <c r="A160" s="52"/>
      <c r="B160" s="52"/>
      <c r="C160" s="52"/>
      <c r="D160" s="52"/>
      <c r="E160" s="52"/>
      <c r="F160" s="52"/>
      <c r="G160" s="52"/>
      <c r="H160" s="52"/>
      <c r="I160" s="52"/>
      <c r="J160" s="52"/>
      <c r="K160" s="52"/>
      <c r="L160" s="52"/>
      <c r="M160" s="52"/>
      <c r="N160" s="52"/>
      <c r="O160" s="52"/>
      <c r="P160" s="52"/>
      <c r="Q160" s="52"/>
      <c r="R160" s="64"/>
      <c r="S160" s="64"/>
      <c r="T160" s="64"/>
      <c r="U160" s="65" t="e">
        <f t="shared" si="8"/>
        <v>#REF!</v>
      </c>
      <c r="V160" s="64" t="s">
        <v>1452</v>
      </c>
      <c r="W160" s="65" t="e">
        <f t="shared" si="10"/>
        <v>#REF!</v>
      </c>
      <c r="X160" s="64" t="e">
        <f t="shared" si="9"/>
        <v>#REF!</v>
      </c>
      <c r="Y160" s="64" t="s">
        <v>2636</v>
      </c>
      <c r="Z160" s="64" t="s">
        <v>1339</v>
      </c>
      <c r="AA160" s="64" t="s">
        <v>2637</v>
      </c>
      <c r="AB160" s="64"/>
      <c r="AC160" s="64"/>
      <c r="AD160" s="64"/>
      <c r="AE160" s="64"/>
      <c r="AF160" s="64"/>
      <c r="AG160" s="64"/>
      <c r="AH160" s="64" t="s">
        <v>1452</v>
      </c>
      <c r="AI160" s="64" t="s">
        <v>2637</v>
      </c>
      <c r="AJ160" s="64"/>
      <c r="AK160" s="76" t="e">
        <f>'charts data'!V169</f>
        <v>#REF!</v>
      </c>
      <c r="AL160" s="76" t="e">
        <f>'charts data'!W169</f>
        <v>#REF!</v>
      </c>
      <c r="AM160" s="76" t="e">
        <f>'charts data'!X169</f>
        <v>#REF!</v>
      </c>
      <c r="AN160" s="76" t="e">
        <f>'charts data'!Y169</f>
        <v>#REF!</v>
      </c>
      <c r="AO160" s="76" t="e">
        <f>'charts data'!Z169</f>
        <v>#REF!</v>
      </c>
      <c r="AP160" s="76" t="e">
        <f>IF('charts data'!$AD$10=0,'charts data'!$AD169,'charts data'!$AE169)</f>
        <v>#REF!</v>
      </c>
    </row>
    <row r="161" spans="1:42">
      <c r="A161" s="52"/>
      <c r="B161" s="52"/>
      <c r="C161" s="52"/>
      <c r="D161" s="52"/>
      <c r="E161" s="52"/>
      <c r="F161" s="52"/>
      <c r="G161" s="52"/>
      <c r="H161" s="52"/>
      <c r="I161" s="52"/>
      <c r="J161" s="52"/>
      <c r="K161" s="52"/>
      <c r="L161" s="52"/>
      <c r="M161" s="52"/>
      <c r="N161" s="52"/>
      <c r="O161" s="52"/>
      <c r="P161" s="52"/>
      <c r="Q161" s="52"/>
      <c r="R161" s="64"/>
      <c r="S161" s="64"/>
      <c r="T161" s="64"/>
      <c r="U161" s="65" t="e">
        <f t="shared" si="8"/>
        <v>#REF!</v>
      </c>
      <c r="V161" s="64" t="s">
        <v>341</v>
      </c>
      <c r="W161" s="65" t="e">
        <f t="shared" si="10"/>
        <v>#REF!</v>
      </c>
      <c r="X161" s="64" t="e">
        <f t="shared" si="9"/>
        <v>#REF!</v>
      </c>
      <c r="Y161" s="64" t="s">
        <v>2638</v>
      </c>
      <c r="Z161" s="64" t="s">
        <v>1339</v>
      </c>
      <c r="AA161" s="64" t="s">
        <v>2639</v>
      </c>
      <c r="AB161" s="64"/>
      <c r="AC161" s="64"/>
      <c r="AD161" s="64"/>
      <c r="AE161" s="64"/>
      <c r="AF161" s="64"/>
      <c r="AG161" s="64"/>
      <c r="AH161" s="64" t="s">
        <v>341</v>
      </c>
      <c r="AI161" s="64" t="s">
        <v>2639</v>
      </c>
      <c r="AJ161" s="64"/>
      <c r="AK161" s="76" t="e">
        <f>'charts data'!V170</f>
        <v>#REF!</v>
      </c>
      <c r="AL161" s="76" t="e">
        <f>'charts data'!W170</f>
        <v>#REF!</v>
      </c>
      <c r="AM161" s="76" t="e">
        <f>'charts data'!X170</f>
        <v>#REF!</v>
      </c>
      <c r="AN161" s="76" t="e">
        <f>'charts data'!Y170</f>
        <v>#REF!</v>
      </c>
      <c r="AO161" s="76" t="e">
        <f>'charts data'!Z170</f>
        <v>#REF!</v>
      </c>
      <c r="AP161" s="76" t="e">
        <f>IF('charts data'!$AD$10=0,'charts data'!$AD170,'charts data'!$AE170)</f>
        <v>#REF!</v>
      </c>
    </row>
    <row r="162" spans="1:42">
      <c r="A162" s="52"/>
      <c r="B162" s="52"/>
      <c r="C162" s="52"/>
      <c r="D162" s="52"/>
      <c r="E162" s="52"/>
      <c r="F162" s="52"/>
      <c r="G162" s="52"/>
      <c r="H162" s="52"/>
      <c r="I162" s="52"/>
      <c r="J162" s="52"/>
      <c r="K162" s="52"/>
      <c r="L162" s="52"/>
      <c r="M162" s="52"/>
      <c r="N162" s="52"/>
      <c r="O162" s="52"/>
      <c r="P162" s="52"/>
      <c r="Q162" s="52"/>
      <c r="R162" s="64"/>
      <c r="S162" s="64"/>
      <c r="T162" s="64"/>
      <c r="U162" s="65" t="e">
        <f t="shared" si="8"/>
        <v>#REF!</v>
      </c>
      <c r="V162" s="64" t="s">
        <v>1453</v>
      </c>
      <c r="W162" s="65" t="e">
        <f t="shared" si="10"/>
        <v>#REF!</v>
      </c>
      <c r="X162" s="64" t="e">
        <f t="shared" si="9"/>
        <v>#REF!</v>
      </c>
      <c r="Y162" s="64" t="s">
        <v>2640</v>
      </c>
      <c r="Z162" s="64" t="s">
        <v>1339</v>
      </c>
      <c r="AA162" s="64" t="s">
        <v>2640</v>
      </c>
      <c r="AB162" s="64"/>
      <c r="AC162" s="64"/>
      <c r="AD162" s="64"/>
      <c r="AE162" s="64"/>
      <c r="AF162" s="64"/>
      <c r="AG162" s="64"/>
      <c r="AH162" s="64" t="s">
        <v>1453</v>
      </c>
      <c r="AI162" s="64" t="s">
        <v>2640</v>
      </c>
      <c r="AJ162" s="64"/>
      <c r="AK162" s="76" t="e">
        <f>'charts data'!V171</f>
        <v>#REF!</v>
      </c>
      <c r="AL162" s="76" t="e">
        <f>'charts data'!W171</f>
        <v>#REF!</v>
      </c>
      <c r="AM162" s="76" t="e">
        <f>'charts data'!X171</f>
        <v>#REF!</v>
      </c>
      <c r="AN162" s="76" t="e">
        <f>'charts data'!Y171</f>
        <v>#REF!</v>
      </c>
      <c r="AO162" s="76" t="e">
        <f>'charts data'!Z171</f>
        <v>#REF!</v>
      </c>
      <c r="AP162" s="76" t="e">
        <f>IF('charts data'!$AD$10=0,'charts data'!$AD171,'charts data'!$AE171)</f>
        <v>#REF!</v>
      </c>
    </row>
    <row r="163" spans="1:42">
      <c r="A163" s="52"/>
      <c r="B163" s="52"/>
      <c r="C163" s="52"/>
      <c r="D163" s="52"/>
      <c r="E163" s="52"/>
      <c r="F163" s="52"/>
      <c r="G163" s="52"/>
      <c r="H163" s="52"/>
      <c r="I163" s="52"/>
      <c r="J163" s="52"/>
      <c r="K163" s="52"/>
      <c r="L163" s="52"/>
      <c r="M163" s="52"/>
      <c r="N163" s="52"/>
      <c r="O163" s="52"/>
      <c r="P163" s="52"/>
      <c r="Q163" s="52"/>
      <c r="R163" s="64"/>
      <c r="S163" s="64"/>
      <c r="T163" s="64"/>
      <c r="U163" s="65" t="e">
        <f t="shared" si="8"/>
        <v>#REF!</v>
      </c>
      <c r="V163" s="64" t="s">
        <v>1454</v>
      </c>
      <c r="W163" s="65" t="e">
        <f t="shared" si="10"/>
        <v>#REF!</v>
      </c>
      <c r="X163" s="64" t="e">
        <f t="shared" si="9"/>
        <v>#REF!</v>
      </c>
      <c r="Y163" s="64" t="s">
        <v>2641</v>
      </c>
      <c r="Z163" s="64" t="s">
        <v>1339</v>
      </c>
      <c r="AA163" s="64" t="s">
        <v>2641</v>
      </c>
      <c r="AB163" s="64"/>
      <c r="AC163" s="64"/>
      <c r="AD163" s="64"/>
      <c r="AE163" s="64"/>
      <c r="AF163" s="64"/>
      <c r="AG163" s="64"/>
      <c r="AH163" s="64" t="s">
        <v>1454</v>
      </c>
      <c r="AI163" s="64" t="s">
        <v>2641</v>
      </c>
      <c r="AJ163" s="64"/>
      <c r="AK163" s="76" t="e">
        <f>'charts data'!V172</f>
        <v>#REF!</v>
      </c>
      <c r="AL163" s="76" t="e">
        <f>'charts data'!W172</f>
        <v>#REF!</v>
      </c>
      <c r="AM163" s="76" t="e">
        <f>'charts data'!X172</f>
        <v>#REF!</v>
      </c>
      <c r="AN163" s="76" t="e">
        <f>'charts data'!Y172</f>
        <v>#REF!</v>
      </c>
      <c r="AO163" s="76" t="e">
        <f>'charts data'!Z172</f>
        <v>#REF!</v>
      </c>
      <c r="AP163" s="76" t="e">
        <f>IF('charts data'!$AD$10=0,'charts data'!$AD172,'charts data'!$AE172)</f>
        <v>#REF!</v>
      </c>
    </row>
    <row r="164" spans="1:42">
      <c r="A164" s="52"/>
      <c r="B164" s="52"/>
      <c r="C164" s="52"/>
      <c r="D164" s="52"/>
      <c r="E164" s="52"/>
      <c r="F164" s="52"/>
      <c r="G164" s="52"/>
      <c r="H164" s="52"/>
      <c r="I164" s="52"/>
      <c r="J164" s="52"/>
      <c r="K164" s="52"/>
      <c r="L164" s="52"/>
      <c r="M164" s="52"/>
      <c r="N164" s="52"/>
      <c r="O164" s="52"/>
      <c r="P164" s="52"/>
      <c r="Q164" s="52"/>
      <c r="R164" s="64"/>
      <c r="S164" s="64"/>
      <c r="T164" s="64"/>
      <c r="U164" s="65" t="e">
        <f t="shared" si="8"/>
        <v>#REF!</v>
      </c>
      <c r="V164" s="64" t="s">
        <v>1455</v>
      </c>
      <c r="W164" s="65" t="e">
        <f t="shared" si="10"/>
        <v>#REF!</v>
      </c>
      <c r="X164" s="64" t="e">
        <f t="shared" si="9"/>
        <v>#REF!</v>
      </c>
      <c r="Y164" s="64" t="s">
        <v>2642</v>
      </c>
      <c r="Z164" s="64" t="s">
        <v>1339</v>
      </c>
      <c r="AA164" s="64" t="s">
        <v>2642</v>
      </c>
      <c r="AB164" s="64"/>
      <c r="AC164" s="64"/>
      <c r="AD164" s="64"/>
      <c r="AE164" s="64"/>
      <c r="AF164" s="64"/>
      <c r="AG164" s="64"/>
      <c r="AH164" s="64" t="s">
        <v>1455</v>
      </c>
      <c r="AI164" s="64" t="s">
        <v>2642</v>
      </c>
      <c r="AJ164" s="64"/>
      <c r="AK164" s="76" t="e">
        <f>'charts data'!V173</f>
        <v>#REF!</v>
      </c>
      <c r="AL164" s="76" t="e">
        <f>'charts data'!W173</f>
        <v>#REF!</v>
      </c>
      <c r="AM164" s="76" t="e">
        <f>'charts data'!X173</f>
        <v>#REF!</v>
      </c>
      <c r="AN164" s="76" t="e">
        <f>'charts data'!Y173</f>
        <v>#REF!</v>
      </c>
      <c r="AO164" s="76" t="e">
        <f>'charts data'!Z173</f>
        <v>#REF!</v>
      </c>
      <c r="AP164" s="76" t="e">
        <f>IF('charts data'!$AD$10=0,'charts data'!$AD173,'charts data'!$AE173)</f>
        <v>#REF!</v>
      </c>
    </row>
    <row r="165" spans="1:42">
      <c r="A165" s="52"/>
      <c r="B165" s="52"/>
      <c r="C165" s="52"/>
      <c r="D165" s="52"/>
      <c r="E165" s="52"/>
      <c r="F165" s="52"/>
      <c r="G165" s="52"/>
      <c r="H165" s="52"/>
      <c r="I165" s="52"/>
      <c r="J165" s="52"/>
      <c r="K165" s="52"/>
      <c r="L165" s="52"/>
      <c r="M165" s="52"/>
      <c r="N165" s="52"/>
      <c r="O165" s="52"/>
      <c r="P165" s="52"/>
      <c r="Q165" s="52"/>
      <c r="R165" s="64"/>
      <c r="S165" s="64"/>
      <c r="T165" s="64"/>
      <c r="U165" s="65" t="e">
        <f t="shared" si="8"/>
        <v>#REF!</v>
      </c>
      <c r="V165" s="64" t="s">
        <v>1456</v>
      </c>
      <c r="W165" s="65" t="e">
        <f t="shared" si="10"/>
        <v>#REF!</v>
      </c>
      <c r="X165" s="64" t="e">
        <f t="shared" si="9"/>
        <v>#REF!</v>
      </c>
      <c r="Y165" s="64" t="s">
        <v>2643</v>
      </c>
      <c r="Z165" s="64" t="s">
        <v>1339</v>
      </c>
      <c r="AA165" s="64" t="s">
        <v>2643</v>
      </c>
      <c r="AB165" s="64"/>
      <c r="AC165" s="64"/>
      <c r="AD165" s="64"/>
      <c r="AE165" s="64"/>
      <c r="AF165" s="64"/>
      <c r="AG165" s="64"/>
      <c r="AH165" s="64" t="s">
        <v>1456</v>
      </c>
      <c r="AI165" s="64" t="s">
        <v>2643</v>
      </c>
      <c r="AJ165" s="64"/>
      <c r="AK165" s="76" t="e">
        <f>'charts data'!V174</f>
        <v>#REF!</v>
      </c>
      <c r="AL165" s="76" t="e">
        <f>'charts data'!W174</f>
        <v>#REF!</v>
      </c>
      <c r="AM165" s="76" t="e">
        <f>'charts data'!X174</f>
        <v>#REF!</v>
      </c>
      <c r="AN165" s="76" t="e">
        <f>'charts data'!Y174</f>
        <v>#REF!</v>
      </c>
      <c r="AO165" s="76" t="e">
        <f>'charts data'!Z174</f>
        <v>#REF!</v>
      </c>
      <c r="AP165" s="76" t="e">
        <f>IF('charts data'!$AD$10=0,'charts data'!$AD174,'charts data'!$AE174)</f>
        <v>#REF!</v>
      </c>
    </row>
    <row r="166" spans="1:42">
      <c r="A166" s="52"/>
      <c r="B166" s="52"/>
      <c r="C166" s="52"/>
      <c r="D166" s="52"/>
      <c r="E166" s="52"/>
      <c r="F166" s="52"/>
      <c r="G166" s="52"/>
      <c r="H166" s="52"/>
      <c r="I166" s="52"/>
      <c r="J166" s="52"/>
      <c r="K166" s="52"/>
      <c r="L166" s="52"/>
      <c r="M166" s="52"/>
      <c r="N166" s="52"/>
      <c r="O166" s="52"/>
      <c r="P166" s="52"/>
      <c r="Q166" s="52"/>
      <c r="R166" s="64"/>
      <c r="S166" s="64"/>
      <c r="T166" s="64"/>
      <c r="U166" s="65" t="e">
        <f t="shared" si="8"/>
        <v>#REF!</v>
      </c>
      <c r="V166" s="64" t="s">
        <v>351</v>
      </c>
      <c r="W166" s="65" t="e">
        <f t="shared" si="10"/>
        <v>#REF!</v>
      </c>
      <c r="X166" s="64" t="e">
        <f t="shared" si="9"/>
        <v>#REF!</v>
      </c>
      <c r="Y166" s="64" t="s">
        <v>2644</v>
      </c>
      <c r="Z166" s="64" t="s">
        <v>1339</v>
      </c>
      <c r="AA166" s="64" t="s">
        <v>2645</v>
      </c>
      <c r="AB166" s="64"/>
      <c r="AC166" s="64"/>
      <c r="AD166" s="64"/>
      <c r="AE166" s="64"/>
      <c r="AF166" s="64"/>
      <c r="AG166" s="64"/>
      <c r="AH166" s="64" t="s">
        <v>351</v>
      </c>
      <c r="AI166" s="64" t="s">
        <v>2645</v>
      </c>
      <c r="AJ166" s="64"/>
      <c r="AK166" s="76" t="e">
        <f>'charts data'!V175</f>
        <v>#REF!</v>
      </c>
      <c r="AL166" s="76" t="e">
        <f>'charts data'!W175</f>
        <v>#REF!</v>
      </c>
      <c r="AM166" s="76" t="e">
        <f>'charts data'!X175</f>
        <v>#REF!</v>
      </c>
      <c r="AN166" s="76" t="e">
        <f>'charts data'!Y175</f>
        <v>#REF!</v>
      </c>
      <c r="AO166" s="76" t="e">
        <f>'charts data'!Z175</f>
        <v>#REF!</v>
      </c>
      <c r="AP166" s="76" t="e">
        <f>IF('charts data'!$AD$10=0,'charts data'!$AD175,'charts data'!$AE175)</f>
        <v>#REF!</v>
      </c>
    </row>
    <row r="167" spans="1:42">
      <c r="A167" s="52"/>
      <c r="B167" s="52"/>
      <c r="C167" s="52"/>
      <c r="D167" s="52"/>
      <c r="E167" s="52"/>
      <c r="F167" s="52"/>
      <c r="G167" s="52"/>
      <c r="H167" s="52"/>
      <c r="I167" s="52"/>
      <c r="J167" s="52"/>
      <c r="K167" s="52"/>
      <c r="L167" s="52"/>
      <c r="M167" s="52"/>
      <c r="N167" s="52"/>
      <c r="O167" s="52"/>
      <c r="P167" s="52"/>
      <c r="Q167" s="52"/>
      <c r="R167" s="64"/>
      <c r="S167" s="64"/>
      <c r="T167" s="64"/>
      <c r="U167" s="65" t="e">
        <f t="shared" si="8"/>
        <v>#REF!</v>
      </c>
      <c r="V167" s="64" t="s">
        <v>1457</v>
      </c>
      <c r="W167" s="65" t="e">
        <f t="shared" si="10"/>
        <v>#REF!</v>
      </c>
      <c r="X167" s="64" t="e">
        <f t="shared" si="9"/>
        <v>#REF!</v>
      </c>
      <c r="Y167" s="64" t="s">
        <v>2624</v>
      </c>
      <c r="Z167" s="64" t="s">
        <v>1339</v>
      </c>
      <c r="AA167" s="64" t="s">
        <v>2623</v>
      </c>
      <c r="AB167" s="64"/>
      <c r="AC167" s="64"/>
      <c r="AD167" s="64"/>
      <c r="AE167" s="64"/>
      <c r="AF167" s="64"/>
      <c r="AG167" s="64"/>
      <c r="AH167" s="64" t="s">
        <v>1457</v>
      </c>
      <c r="AI167" s="64" t="s">
        <v>2623</v>
      </c>
      <c r="AJ167" s="64"/>
      <c r="AK167" s="76" t="e">
        <f>'charts data'!V176</f>
        <v>#REF!</v>
      </c>
      <c r="AL167" s="76" t="e">
        <f>'charts data'!W176</f>
        <v>#REF!</v>
      </c>
      <c r="AM167" s="76" t="e">
        <f>'charts data'!X176</f>
        <v>#REF!</v>
      </c>
      <c r="AN167" s="76" t="e">
        <f>'charts data'!Y176</f>
        <v>#REF!</v>
      </c>
      <c r="AO167" s="76" t="e">
        <f>'charts data'!Z176</f>
        <v>#REF!</v>
      </c>
      <c r="AP167" s="76" t="e">
        <f>IF('charts data'!$AD$10=0,'charts data'!$AD176,'charts data'!$AE176)</f>
        <v>#REF!</v>
      </c>
    </row>
    <row r="168" spans="1:42">
      <c r="A168" s="52"/>
      <c r="B168" s="52"/>
      <c r="C168" s="52"/>
      <c r="D168" s="52"/>
      <c r="E168" s="52"/>
      <c r="F168" s="52"/>
      <c r="G168" s="52"/>
      <c r="H168" s="52"/>
      <c r="I168" s="52"/>
      <c r="J168" s="52"/>
      <c r="K168" s="52"/>
      <c r="L168" s="52"/>
      <c r="M168" s="52"/>
      <c r="N168" s="52"/>
      <c r="O168" s="52"/>
      <c r="P168" s="52"/>
      <c r="Q168" s="52"/>
      <c r="R168" s="64"/>
      <c r="S168" s="64"/>
      <c r="T168" s="64"/>
      <c r="U168" s="65" t="e">
        <f t="shared" si="8"/>
        <v>#REF!</v>
      </c>
      <c r="V168" s="64" t="s">
        <v>1458</v>
      </c>
      <c r="W168" s="65" t="e">
        <f t="shared" si="10"/>
        <v>#REF!</v>
      </c>
      <c r="X168" s="64" t="e">
        <f t="shared" si="9"/>
        <v>#REF!</v>
      </c>
      <c r="Y168" s="64" t="s">
        <v>2646</v>
      </c>
      <c r="Z168" s="64" t="s">
        <v>1339</v>
      </c>
      <c r="AA168" s="64" t="s">
        <v>2646</v>
      </c>
      <c r="AB168" s="64"/>
      <c r="AC168" s="64"/>
      <c r="AD168" s="64"/>
      <c r="AE168" s="64"/>
      <c r="AF168" s="64"/>
      <c r="AG168" s="64"/>
      <c r="AH168" s="64" t="s">
        <v>1458</v>
      </c>
      <c r="AI168" s="64" t="s">
        <v>2646</v>
      </c>
      <c r="AJ168" s="64"/>
      <c r="AK168" s="76" t="e">
        <f>'charts data'!V177</f>
        <v>#REF!</v>
      </c>
      <c r="AL168" s="76" t="e">
        <f>'charts data'!W177</f>
        <v>#REF!</v>
      </c>
      <c r="AM168" s="76" t="e">
        <f>'charts data'!X177</f>
        <v>#REF!</v>
      </c>
      <c r="AN168" s="76" t="e">
        <f>'charts data'!Y177</f>
        <v>#REF!</v>
      </c>
      <c r="AO168" s="76" t="e">
        <f>'charts data'!Z177</f>
        <v>#REF!</v>
      </c>
      <c r="AP168" s="76" t="e">
        <f>IF('charts data'!$AD$10=0,'charts data'!$AD177,'charts data'!$AE177)</f>
        <v>#REF!</v>
      </c>
    </row>
    <row r="169" spans="1:42">
      <c r="A169" s="52"/>
      <c r="B169" s="52"/>
      <c r="C169" s="52"/>
      <c r="D169" s="52"/>
      <c r="E169" s="52"/>
      <c r="F169" s="52"/>
      <c r="G169" s="52"/>
      <c r="H169" s="52"/>
      <c r="I169" s="52"/>
      <c r="J169" s="52"/>
      <c r="K169" s="52"/>
      <c r="L169" s="52"/>
      <c r="M169" s="52"/>
      <c r="N169" s="52"/>
      <c r="O169" s="52"/>
      <c r="P169" s="52"/>
      <c r="Q169" s="52"/>
      <c r="R169" s="64"/>
      <c r="S169" s="64"/>
      <c r="T169" s="64"/>
      <c r="U169" s="65" t="e">
        <f t="shared" si="8"/>
        <v>#REF!</v>
      </c>
      <c r="V169" s="64" t="s">
        <v>1459</v>
      </c>
      <c r="W169" s="65" t="e">
        <f t="shared" si="10"/>
        <v>#REF!</v>
      </c>
      <c r="X169" s="64" t="e">
        <f t="shared" si="9"/>
        <v>#REF!</v>
      </c>
      <c r="Y169" s="64" t="s">
        <v>2647</v>
      </c>
      <c r="Z169" s="64" t="s">
        <v>1339</v>
      </c>
      <c r="AA169" s="64" t="s">
        <v>2647</v>
      </c>
      <c r="AB169" s="64"/>
      <c r="AC169" s="64"/>
      <c r="AD169" s="64"/>
      <c r="AE169" s="64"/>
      <c r="AF169" s="64"/>
      <c r="AG169" s="64"/>
      <c r="AH169" s="64" t="s">
        <v>1459</v>
      </c>
      <c r="AI169" s="64" t="s">
        <v>2647</v>
      </c>
      <c r="AJ169" s="64"/>
      <c r="AK169" s="76" t="e">
        <f>'charts data'!V178</f>
        <v>#REF!</v>
      </c>
      <c r="AL169" s="76" t="e">
        <f>'charts data'!W178</f>
        <v>#REF!</v>
      </c>
      <c r="AM169" s="76" t="e">
        <f>'charts data'!X178</f>
        <v>#REF!</v>
      </c>
      <c r="AN169" s="76" t="e">
        <f>'charts data'!Y178</f>
        <v>#REF!</v>
      </c>
      <c r="AO169" s="76" t="e">
        <f>'charts data'!Z178</f>
        <v>#REF!</v>
      </c>
      <c r="AP169" s="76" t="e">
        <f>IF('charts data'!$AD$10=0,'charts data'!$AD178,'charts data'!$AE178)</f>
        <v>#REF!</v>
      </c>
    </row>
    <row r="170" spans="1:42">
      <c r="A170" s="52"/>
      <c r="B170" s="52"/>
      <c r="C170" s="52"/>
      <c r="D170" s="52"/>
      <c r="E170" s="52"/>
      <c r="F170" s="52"/>
      <c r="G170" s="52"/>
      <c r="H170" s="52"/>
      <c r="I170" s="52"/>
      <c r="J170" s="52"/>
      <c r="K170" s="52"/>
      <c r="L170" s="52"/>
      <c r="M170" s="52"/>
      <c r="N170" s="52"/>
      <c r="O170" s="52"/>
      <c r="P170" s="52"/>
      <c r="Q170" s="52"/>
      <c r="R170" s="64"/>
      <c r="S170" s="64"/>
      <c r="T170" s="64"/>
      <c r="U170" s="65" t="e">
        <f t="shared" si="8"/>
        <v>#REF!</v>
      </c>
      <c r="V170" s="64" t="s">
        <v>359</v>
      </c>
      <c r="W170" s="65" t="e">
        <f t="shared" si="10"/>
        <v>#REF!</v>
      </c>
      <c r="X170" s="64" t="e">
        <f t="shared" si="9"/>
        <v>#REF!</v>
      </c>
      <c r="Y170" s="64" t="s">
        <v>2648</v>
      </c>
      <c r="Z170" s="64" t="s">
        <v>1339</v>
      </c>
      <c r="AA170" s="64" t="s">
        <v>2648</v>
      </c>
      <c r="AB170" s="64"/>
      <c r="AC170" s="64"/>
      <c r="AD170" s="64"/>
      <c r="AE170" s="64"/>
      <c r="AF170" s="64"/>
      <c r="AG170" s="64"/>
      <c r="AH170" s="64" t="s">
        <v>359</v>
      </c>
      <c r="AI170" s="64" t="s">
        <v>2648</v>
      </c>
      <c r="AJ170" s="64"/>
      <c r="AK170" s="76" t="e">
        <f>'charts data'!V179</f>
        <v>#REF!</v>
      </c>
      <c r="AL170" s="76" t="e">
        <f>'charts data'!W179</f>
        <v>#REF!</v>
      </c>
      <c r="AM170" s="76" t="e">
        <f>'charts data'!X179</f>
        <v>#REF!</v>
      </c>
      <c r="AN170" s="76" t="e">
        <f>'charts data'!Y179</f>
        <v>#REF!</v>
      </c>
      <c r="AO170" s="76" t="e">
        <f>'charts data'!Z179</f>
        <v>#REF!</v>
      </c>
      <c r="AP170" s="76" t="e">
        <f>IF('charts data'!$AD$10=0,'charts data'!$AD179,'charts data'!$AE179)</f>
        <v>#REF!</v>
      </c>
    </row>
    <row r="171" spans="1:42">
      <c r="A171" s="52"/>
      <c r="B171" s="52"/>
      <c r="C171" s="52"/>
      <c r="D171" s="52"/>
      <c r="E171" s="52"/>
      <c r="F171" s="52"/>
      <c r="G171" s="52"/>
      <c r="H171" s="52"/>
      <c r="I171" s="52"/>
      <c r="J171" s="52"/>
      <c r="K171" s="52"/>
      <c r="L171" s="52"/>
      <c r="M171" s="52"/>
      <c r="N171" s="52"/>
      <c r="O171" s="52"/>
      <c r="P171" s="52"/>
      <c r="Q171" s="52"/>
      <c r="R171" s="64"/>
      <c r="S171" s="64"/>
      <c r="T171" s="64"/>
      <c r="U171" s="65" t="e">
        <f t="shared" si="8"/>
        <v>#REF!</v>
      </c>
      <c r="V171" s="64" t="s">
        <v>361</v>
      </c>
      <c r="W171" s="65" t="e">
        <f t="shared" si="10"/>
        <v>#REF!</v>
      </c>
      <c r="X171" s="64" t="e">
        <f t="shared" si="9"/>
        <v>#REF!</v>
      </c>
      <c r="Y171" s="64" t="s">
        <v>2649</v>
      </c>
      <c r="Z171" s="64" t="s">
        <v>1339</v>
      </c>
      <c r="AA171" s="64" t="s">
        <v>2649</v>
      </c>
      <c r="AB171" s="64"/>
      <c r="AC171" s="64"/>
      <c r="AD171" s="64"/>
      <c r="AE171" s="64"/>
      <c r="AF171" s="64"/>
      <c r="AG171" s="64"/>
      <c r="AH171" s="64" t="s">
        <v>361</v>
      </c>
      <c r="AI171" s="64" t="s">
        <v>2649</v>
      </c>
      <c r="AJ171" s="64"/>
      <c r="AK171" s="76" t="e">
        <f>'charts data'!V180</f>
        <v>#REF!</v>
      </c>
      <c r="AL171" s="76" t="e">
        <f>'charts data'!W180</f>
        <v>#REF!</v>
      </c>
      <c r="AM171" s="76" t="e">
        <f>'charts data'!X180</f>
        <v>#REF!</v>
      </c>
      <c r="AN171" s="76" t="e">
        <f>'charts data'!Y180</f>
        <v>#REF!</v>
      </c>
      <c r="AO171" s="76" t="e">
        <f>'charts data'!Z180</f>
        <v>#REF!</v>
      </c>
      <c r="AP171" s="76" t="e">
        <f>IF('charts data'!$AD$10=0,'charts data'!$AD180,'charts data'!$AE180)</f>
        <v>#REF!</v>
      </c>
    </row>
    <row r="172" spans="1:42">
      <c r="A172" s="52"/>
      <c r="B172" s="52"/>
      <c r="C172" s="52"/>
      <c r="D172" s="52"/>
      <c r="E172" s="52"/>
      <c r="F172" s="52"/>
      <c r="G172" s="52"/>
      <c r="H172" s="52"/>
      <c r="I172" s="52"/>
      <c r="J172" s="52"/>
      <c r="K172" s="52"/>
      <c r="L172" s="52"/>
      <c r="M172" s="52"/>
      <c r="N172" s="52"/>
      <c r="O172" s="52"/>
      <c r="P172" s="52"/>
      <c r="Q172" s="52"/>
      <c r="R172" s="64"/>
      <c r="S172" s="64"/>
      <c r="T172" s="64"/>
      <c r="U172" s="65" t="e">
        <f t="shared" si="8"/>
        <v>#REF!</v>
      </c>
      <c r="V172" s="64" t="s">
        <v>363</v>
      </c>
      <c r="W172" s="65" t="e">
        <f t="shared" si="10"/>
        <v>#REF!</v>
      </c>
      <c r="X172" s="64" t="e">
        <f t="shared" si="9"/>
        <v>#REF!</v>
      </c>
      <c r="Y172" s="64" t="s">
        <v>2650</v>
      </c>
      <c r="Z172" s="64" t="s">
        <v>1340</v>
      </c>
      <c r="AA172" s="64" t="s">
        <v>2650</v>
      </c>
      <c r="AB172" s="64"/>
      <c r="AC172" s="64"/>
      <c r="AD172" s="64"/>
      <c r="AE172" s="64"/>
      <c r="AF172" s="64"/>
      <c r="AG172" s="64"/>
      <c r="AH172" s="64" t="s">
        <v>363</v>
      </c>
      <c r="AI172" s="64" t="s">
        <v>2650</v>
      </c>
      <c r="AJ172" s="64"/>
      <c r="AK172" s="76" t="e">
        <f>'charts data'!V181</f>
        <v>#REF!</v>
      </c>
      <c r="AL172" s="76" t="e">
        <f>'charts data'!W181</f>
        <v>#REF!</v>
      </c>
      <c r="AM172" s="76" t="e">
        <f>'charts data'!X181</f>
        <v>#REF!</v>
      </c>
      <c r="AN172" s="76" t="e">
        <f>'charts data'!Y181</f>
        <v>#REF!</v>
      </c>
      <c r="AO172" s="76" t="e">
        <f>'charts data'!Z181</f>
        <v>#REF!</v>
      </c>
      <c r="AP172" s="76" t="e">
        <f>IF('charts data'!$AD$10=0,'charts data'!$AD181,'charts data'!$AE181)</f>
        <v>#REF!</v>
      </c>
    </row>
    <row r="173" spans="1:42">
      <c r="A173" s="52"/>
      <c r="B173" s="52"/>
      <c r="C173" s="52"/>
      <c r="D173" s="52"/>
      <c r="E173" s="52"/>
      <c r="F173" s="52"/>
      <c r="G173" s="52"/>
      <c r="H173" s="52"/>
      <c r="I173" s="52"/>
      <c r="J173" s="52"/>
      <c r="K173" s="52"/>
      <c r="L173" s="52"/>
      <c r="M173" s="52"/>
      <c r="N173" s="52"/>
      <c r="O173" s="52"/>
      <c r="P173" s="52"/>
      <c r="Q173" s="52"/>
      <c r="R173" s="64"/>
      <c r="S173" s="64"/>
      <c r="T173" s="64"/>
      <c r="U173" s="65" t="e">
        <f t="shared" si="8"/>
        <v>#REF!</v>
      </c>
      <c r="V173" s="64" t="s">
        <v>1460</v>
      </c>
      <c r="W173" s="65" t="e">
        <f t="shared" si="10"/>
        <v>#REF!</v>
      </c>
      <c r="X173" s="64" t="e">
        <f t="shared" si="9"/>
        <v>#REF!</v>
      </c>
      <c r="Y173" s="64" t="s">
        <v>2651</v>
      </c>
      <c r="Z173" s="64" t="s">
        <v>1340</v>
      </c>
      <c r="AA173" s="64" t="s">
        <v>2652</v>
      </c>
      <c r="AB173" s="64"/>
      <c r="AC173" s="64"/>
      <c r="AD173" s="64"/>
      <c r="AE173" s="64"/>
      <c r="AF173" s="64"/>
      <c r="AG173" s="64"/>
      <c r="AH173" s="64" t="s">
        <v>1460</v>
      </c>
      <c r="AI173" s="64" t="s">
        <v>2652</v>
      </c>
      <c r="AJ173" s="64"/>
      <c r="AK173" s="76" t="e">
        <f>'charts data'!V182</f>
        <v>#REF!</v>
      </c>
      <c r="AL173" s="76" t="e">
        <f>'charts data'!W182</f>
        <v>#REF!</v>
      </c>
      <c r="AM173" s="76" t="e">
        <f>'charts data'!X182</f>
        <v>#REF!</v>
      </c>
      <c r="AN173" s="76" t="e">
        <f>'charts data'!Y182</f>
        <v>#REF!</v>
      </c>
      <c r="AO173" s="76" t="e">
        <f>'charts data'!Z182</f>
        <v>#REF!</v>
      </c>
      <c r="AP173" s="76" t="e">
        <f>IF('charts data'!$AD$10=0,'charts data'!$AD182,'charts data'!$AE182)</f>
        <v>#REF!</v>
      </c>
    </row>
    <row r="174" spans="1:42">
      <c r="A174" s="52"/>
      <c r="B174" s="52"/>
      <c r="C174" s="52"/>
      <c r="D174" s="52"/>
      <c r="E174" s="52"/>
      <c r="F174" s="52"/>
      <c r="G174" s="52"/>
      <c r="H174" s="52"/>
      <c r="I174" s="52"/>
      <c r="J174" s="52"/>
      <c r="K174" s="52"/>
      <c r="L174" s="52"/>
      <c r="M174" s="52"/>
      <c r="N174" s="52"/>
      <c r="O174" s="52"/>
      <c r="P174" s="52"/>
      <c r="Q174" s="52"/>
      <c r="R174" s="64"/>
      <c r="S174" s="64"/>
      <c r="T174" s="64"/>
      <c r="U174" s="65" t="e">
        <f t="shared" si="8"/>
        <v>#REF!</v>
      </c>
      <c r="V174" s="64" t="s">
        <v>367</v>
      </c>
      <c r="W174" s="65" t="e">
        <f t="shared" si="10"/>
        <v>#REF!</v>
      </c>
      <c r="X174" s="64" t="e">
        <f t="shared" si="9"/>
        <v>#REF!</v>
      </c>
      <c r="Y174" s="64" t="s">
        <v>2653</v>
      </c>
      <c r="Z174" s="64" t="s">
        <v>1340</v>
      </c>
      <c r="AA174" s="64" t="s">
        <v>2653</v>
      </c>
      <c r="AB174" s="64"/>
      <c r="AC174" s="64"/>
      <c r="AD174" s="64"/>
      <c r="AE174" s="64"/>
      <c r="AF174" s="64"/>
      <c r="AG174" s="64"/>
      <c r="AH174" s="64" t="s">
        <v>367</v>
      </c>
      <c r="AI174" s="64" t="s">
        <v>2653</v>
      </c>
      <c r="AJ174" s="64"/>
      <c r="AK174" s="76" t="e">
        <f>'charts data'!V183</f>
        <v>#REF!</v>
      </c>
      <c r="AL174" s="76" t="e">
        <f>'charts data'!W183</f>
        <v>#REF!</v>
      </c>
      <c r="AM174" s="76" t="e">
        <f>'charts data'!X183</f>
        <v>#REF!</v>
      </c>
      <c r="AN174" s="76" t="e">
        <f>'charts data'!Y183</f>
        <v>#REF!</v>
      </c>
      <c r="AO174" s="76" t="e">
        <f>'charts data'!Z183</f>
        <v>#REF!</v>
      </c>
      <c r="AP174" s="76" t="e">
        <f>IF('charts data'!$AD$10=0,'charts data'!$AD183,'charts data'!$AE183)</f>
        <v>#REF!</v>
      </c>
    </row>
    <row r="175" spans="1:42">
      <c r="A175" s="52"/>
      <c r="B175" s="52"/>
      <c r="C175" s="52"/>
      <c r="D175" s="52"/>
      <c r="E175" s="52"/>
      <c r="F175" s="52"/>
      <c r="G175" s="52"/>
      <c r="H175" s="52"/>
      <c r="I175" s="52"/>
      <c r="J175" s="52"/>
      <c r="K175" s="52"/>
      <c r="L175" s="52"/>
      <c r="M175" s="52"/>
      <c r="N175" s="52"/>
      <c r="O175" s="52"/>
      <c r="P175" s="52"/>
      <c r="Q175" s="52"/>
      <c r="R175" s="64"/>
      <c r="S175" s="64"/>
      <c r="T175" s="64"/>
      <c r="U175" s="65" t="e">
        <f t="shared" si="8"/>
        <v>#REF!</v>
      </c>
      <c r="V175" s="64" t="s">
        <v>369</v>
      </c>
      <c r="W175" s="65" t="e">
        <f t="shared" si="10"/>
        <v>#REF!</v>
      </c>
      <c r="X175" s="64" t="e">
        <f t="shared" si="9"/>
        <v>#REF!</v>
      </c>
      <c r="Y175" s="64" t="s">
        <v>2654</v>
      </c>
      <c r="Z175" s="64" t="s">
        <v>1340</v>
      </c>
      <c r="AA175" s="64" t="s">
        <v>2654</v>
      </c>
      <c r="AB175" s="64"/>
      <c r="AC175" s="64"/>
      <c r="AD175" s="64"/>
      <c r="AE175" s="64"/>
      <c r="AF175" s="64"/>
      <c r="AG175" s="64"/>
      <c r="AH175" s="64" t="s">
        <v>369</v>
      </c>
      <c r="AI175" s="64" t="s">
        <v>2654</v>
      </c>
      <c r="AJ175" s="64"/>
      <c r="AK175" s="76" t="e">
        <f>'charts data'!V184</f>
        <v>#REF!</v>
      </c>
      <c r="AL175" s="76" t="e">
        <f>'charts data'!W184</f>
        <v>#REF!</v>
      </c>
      <c r="AM175" s="76" t="e">
        <f>'charts data'!X184</f>
        <v>#REF!</v>
      </c>
      <c r="AN175" s="76" t="e">
        <f>'charts data'!Y184</f>
        <v>#REF!</v>
      </c>
      <c r="AO175" s="76" t="e">
        <f>'charts data'!Z184</f>
        <v>#REF!</v>
      </c>
      <c r="AP175" s="76" t="e">
        <f>IF('charts data'!$AD$10=0,'charts data'!$AD184,'charts data'!$AE184)</f>
        <v>#REF!</v>
      </c>
    </row>
    <row r="176" spans="1:42">
      <c r="A176" s="52"/>
      <c r="B176" s="52"/>
      <c r="C176" s="52"/>
      <c r="D176" s="52"/>
      <c r="E176" s="52"/>
      <c r="F176" s="52"/>
      <c r="G176" s="52"/>
      <c r="H176" s="52"/>
      <c r="I176" s="52"/>
      <c r="J176" s="52"/>
      <c r="K176" s="52"/>
      <c r="L176" s="52"/>
      <c r="M176" s="52"/>
      <c r="N176" s="52"/>
      <c r="O176" s="52"/>
      <c r="P176" s="52"/>
      <c r="Q176" s="52"/>
      <c r="R176" s="64"/>
      <c r="S176" s="64"/>
      <c r="T176" s="64"/>
      <c r="U176" s="65" t="e">
        <f t="shared" si="8"/>
        <v>#REF!</v>
      </c>
      <c r="V176" s="64" t="s">
        <v>1461</v>
      </c>
      <c r="W176" s="65" t="e">
        <f t="shared" si="10"/>
        <v>#REF!</v>
      </c>
      <c r="X176" s="64" t="e">
        <f t="shared" si="9"/>
        <v>#REF!</v>
      </c>
      <c r="Y176" s="64" t="s">
        <v>2655</v>
      </c>
      <c r="Z176" s="64" t="s">
        <v>1340</v>
      </c>
      <c r="AA176" s="64" t="s">
        <v>2656</v>
      </c>
      <c r="AB176" s="64"/>
      <c r="AC176" s="64"/>
      <c r="AD176" s="64"/>
      <c r="AE176" s="64"/>
      <c r="AF176" s="64"/>
      <c r="AG176" s="64"/>
      <c r="AH176" s="64" t="s">
        <v>1461</v>
      </c>
      <c r="AI176" s="64" t="s">
        <v>2656</v>
      </c>
      <c r="AJ176" s="64"/>
      <c r="AK176" s="76" t="e">
        <f>'charts data'!V185</f>
        <v>#REF!</v>
      </c>
      <c r="AL176" s="76" t="e">
        <f>'charts data'!W185</f>
        <v>#REF!</v>
      </c>
      <c r="AM176" s="76" t="e">
        <f>'charts data'!X185</f>
        <v>#REF!</v>
      </c>
      <c r="AN176" s="76" t="e">
        <f>'charts data'!Y185</f>
        <v>#REF!</v>
      </c>
      <c r="AO176" s="76" t="e">
        <f>'charts data'!Z185</f>
        <v>#REF!</v>
      </c>
      <c r="AP176" s="76" t="e">
        <f>IF('charts data'!$AD$10=0,'charts data'!$AD185,'charts data'!$AE185)</f>
        <v>#REF!</v>
      </c>
    </row>
    <row r="177" spans="1:42">
      <c r="A177" s="52"/>
      <c r="B177" s="52"/>
      <c r="C177" s="52"/>
      <c r="D177" s="52"/>
      <c r="E177" s="52"/>
      <c r="F177" s="52"/>
      <c r="G177" s="52"/>
      <c r="H177" s="52"/>
      <c r="I177" s="52"/>
      <c r="J177" s="52"/>
      <c r="K177" s="52"/>
      <c r="L177" s="52"/>
      <c r="M177" s="52"/>
      <c r="N177" s="52"/>
      <c r="O177" s="52"/>
      <c r="P177" s="52"/>
      <c r="Q177" s="52"/>
      <c r="R177" s="64"/>
      <c r="S177" s="64"/>
      <c r="T177" s="64"/>
      <c r="U177" s="65" t="e">
        <f t="shared" si="8"/>
        <v>#REF!</v>
      </c>
      <c r="V177" s="64" t="s">
        <v>1462</v>
      </c>
      <c r="W177" s="65" t="e">
        <f t="shared" si="10"/>
        <v>#REF!</v>
      </c>
      <c r="X177" s="64" t="e">
        <f t="shared" si="9"/>
        <v>#REF!</v>
      </c>
      <c r="Y177" s="64" t="s">
        <v>2657</v>
      </c>
      <c r="Z177" s="64" t="s">
        <v>1340</v>
      </c>
      <c r="AA177" s="64" t="s">
        <v>2657</v>
      </c>
      <c r="AB177" s="64"/>
      <c r="AC177" s="64"/>
      <c r="AD177" s="64"/>
      <c r="AE177" s="64"/>
      <c r="AF177" s="64"/>
      <c r="AG177" s="64"/>
      <c r="AH177" s="64" t="s">
        <v>1462</v>
      </c>
      <c r="AI177" s="64" t="s">
        <v>2657</v>
      </c>
      <c r="AJ177" s="64"/>
      <c r="AK177" s="76" t="e">
        <f>'charts data'!V186</f>
        <v>#REF!</v>
      </c>
      <c r="AL177" s="76" t="e">
        <f>'charts data'!W186</f>
        <v>#REF!</v>
      </c>
      <c r="AM177" s="76" t="e">
        <f>'charts data'!X186</f>
        <v>#REF!</v>
      </c>
      <c r="AN177" s="76" t="e">
        <f>'charts data'!Y186</f>
        <v>#REF!</v>
      </c>
      <c r="AO177" s="76" t="e">
        <f>'charts data'!Z186</f>
        <v>#REF!</v>
      </c>
      <c r="AP177" s="76" t="e">
        <f>IF('charts data'!$AD$10=0,'charts data'!$AD186,'charts data'!$AE186)</f>
        <v>#REF!</v>
      </c>
    </row>
    <row r="178" spans="1:42">
      <c r="A178" s="52"/>
      <c r="B178" s="52"/>
      <c r="C178" s="52"/>
      <c r="D178" s="52"/>
      <c r="E178" s="52"/>
      <c r="F178" s="52"/>
      <c r="G178" s="52"/>
      <c r="H178" s="52"/>
      <c r="I178" s="52"/>
      <c r="J178" s="52"/>
      <c r="K178" s="52"/>
      <c r="L178" s="52"/>
      <c r="M178" s="52"/>
      <c r="N178" s="52"/>
      <c r="O178" s="52"/>
      <c r="P178" s="52"/>
      <c r="Q178" s="52"/>
      <c r="R178" s="64"/>
      <c r="S178" s="64"/>
      <c r="T178" s="64"/>
      <c r="U178" s="65" t="e">
        <f t="shared" si="8"/>
        <v>#REF!</v>
      </c>
      <c r="V178" s="64" t="s">
        <v>1463</v>
      </c>
      <c r="W178" s="65" t="e">
        <f t="shared" si="10"/>
        <v>#REF!</v>
      </c>
      <c r="X178" s="64" t="e">
        <f t="shared" si="9"/>
        <v>#REF!</v>
      </c>
      <c r="Y178" s="64" t="s">
        <v>2658</v>
      </c>
      <c r="Z178" s="64" t="s">
        <v>1340</v>
      </c>
      <c r="AA178" s="64" t="s">
        <v>2658</v>
      </c>
      <c r="AB178" s="64"/>
      <c r="AC178" s="64"/>
      <c r="AD178" s="64"/>
      <c r="AE178" s="64"/>
      <c r="AF178" s="64"/>
      <c r="AG178" s="64"/>
      <c r="AH178" s="64" t="s">
        <v>1463</v>
      </c>
      <c r="AI178" s="64" t="s">
        <v>2658</v>
      </c>
      <c r="AJ178" s="64"/>
      <c r="AK178" s="76" t="e">
        <f>'charts data'!V187</f>
        <v>#REF!</v>
      </c>
      <c r="AL178" s="76" t="e">
        <f>'charts data'!W187</f>
        <v>#REF!</v>
      </c>
      <c r="AM178" s="76" t="e">
        <f>'charts data'!X187</f>
        <v>#REF!</v>
      </c>
      <c r="AN178" s="76" t="e">
        <f>'charts data'!Y187</f>
        <v>#REF!</v>
      </c>
      <c r="AO178" s="76" t="e">
        <f>'charts data'!Z187</f>
        <v>#REF!</v>
      </c>
      <c r="AP178" s="76" t="e">
        <f>IF('charts data'!$AD$10=0,'charts data'!$AD187,'charts data'!$AE187)</f>
        <v>#REF!</v>
      </c>
    </row>
    <row r="179" spans="1:42">
      <c r="A179" s="52"/>
      <c r="B179" s="52"/>
      <c r="C179" s="52"/>
      <c r="D179" s="52"/>
      <c r="E179" s="52"/>
      <c r="F179" s="52"/>
      <c r="G179" s="52"/>
      <c r="H179" s="52"/>
      <c r="I179" s="52"/>
      <c r="J179" s="52"/>
      <c r="K179" s="52"/>
      <c r="L179" s="52"/>
      <c r="M179" s="52"/>
      <c r="N179" s="52"/>
      <c r="O179" s="52"/>
      <c r="P179" s="52"/>
      <c r="Q179" s="52"/>
      <c r="R179" s="64"/>
      <c r="S179" s="64"/>
      <c r="T179" s="64"/>
      <c r="U179" s="65" t="e">
        <f t="shared" si="8"/>
        <v>#REF!</v>
      </c>
      <c r="V179" s="64" t="s">
        <v>377</v>
      </c>
      <c r="W179" s="65" t="e">
        <f t="shared" si="10"/>
        <v>#REF!</v>
      </c>
      <c r="X179" s="64" t="e">
        <f t="shared" si="9"/>
        <v>#REF!</v>
      </c>
      <c r="Y179" s="64" t="s">
        <v>2659</v>
      </c>
      <c r="Z179" s="64" t="s">
        <v>1340</v>
      </c>
      <c r="AA179" s="64" t="s">
        <v>2659</v>
      </c>
      <c r="AB179" s="64"/>
      <c r="AC179" s="64"/>
      <c r="AD179" s="64"/>
      <c r="AE179" s="64"/>
      <c r="AF179" s="64"/>
      <c r="AG179" s="64"/>
      <c r="AH179" s="64" t="s">
        <v>377</v>
      </c>
      <c r="AI179" s="64" t="s">
        <v>2659</v>
      </c>
      <c r="AJ179" s="64"/>
      <c r="AK179" s="76" t="e">
        <f>'charts data'!V188</f>
        <v>#REF!</v>
      </c>
      <c r="AL179" s="76" t="e">
        <f>'charts data'!W188</f>
        <v>#REF!</v>
      </c>
      <c r="AM179" s="76" t="e">
        <f>'charts data'!X188</f>
        <v>#REF!</v>
      </c>
      <c r="AN179" s="76" t="e">
        <f>'charts data'!Y188</f>
        <v>#REF!</v>
      </c>
      <c r="AO179" s="76" t="e">
        <f>'charts data'!Z188</f>
        <v>#REF!</v>
      </c>
      <c r="AP179" s="76" t="e">
        <f>IF('charts data'!$AD$10=0,'charts data'!$AD188,'charts data'!$AE188)</f>
        <v>#REF!</v>
      </c>
    </row>
    <row r="180" spans="1:42">
      <c r="A180" s="52"/>
      <c r="B180" s="52"/>
      <c r="C180" s="52"/>
      <c r="D180" s="52"/>
      <c r="E180" s="52"/>
      <c r="F180" s="52"/>
      <c r="G180" s="52"/>
      <c r="H180" s="52"/>
      <c r="I180" s="52"/>
      <c r="J180" s="52"/>
      <c r="K180" s="52"/>
      <c r="L180" s="52"/>
      <c r="M180" s="52"/>
      <c r="N180" s="52"/>
      <c r="O180" s="52"/>
      <c r="P180" s="52"/>
      <c r="Q180" s="52"/>
      <c r="R180" s="64"/>
      <c r="S180" s="64"/>
      <c r="T180" s="64"/>
      <c r="U180" s="65" t="e">
        <f t="shared" si="8"/>
        <v>#REF!</v>
      </c>
      <c r="V180" s="64" t="s">
        <v>379</v>
      </c>
      <c r="W180" s="65" t="e">
        <f t="shared" si="10"/>
        <v>#REF!</v>
      </c>
      <c r="X180" s="64" t="e">
        <f t="shared" si="9"/>
        <v>#REF!</v>
      </c>
      <c r="Y180" s="64" t="s">
        <v>2660</v>
      </c>
      <c r="Z180" s="64" t="s">
        <v>1340</v>
      </c>
      <c r="AA180" s="64" t="s">
        <v>2661</v>
      </c>
      <c r="AB180" s="64"/>
      <c r="AC180" s="64"/>
      <c r="AD180" s="64"/>
      <c r="AE180" s="64"/>
      <c r="AF180" s="64"/>
      <c r="AG180" s="64"/>
      <c r="AH180" s="64" t="s">
        <v>379</v>
      </c>
      <c r="AI180" s="64" t="s">
        <v>2661</v>
      </c>
      <c r="AJ180" s="64"/>
      <c r="AK180" s="76" t="e">
        <f>'charts data'!V189</f>
        <v>#REF!</v>
      </c>
      <c r="AL180" s="76" t="e">
        <f>'charts data'!W189</f>
        <v>#REF!</v>
      </c>
      <c r="AM180" s="76" t="e">
        <f>'charts data'!X189</f>
        <v>#REF!</v>
      </c>
      <c r="AN180" s="76" t="e">
        <f>'charts data'!Y189</f>
        <v>#REF!</v>
      </c>
      <c r="AO180" s="76" t="e">
        <f>'charts data'!Z189</f>
        <v>#REF!</v>
      </c>
      <c r="AP180" s="76" t="e">
        <f>IF('charts data'!$AD$10=0,'charts data'!$AD189,'charts data'!$AE189)</f>
        <v>#REF!</v>
      </c>
    </row>
    <row r="181" spans="1:42">
      <c r="A181" s="52"/>
      <c r="B181" s="52"/>
      <c r="C181" s="52"/>
      <c r="D181" s="52"/>
      <c r="E181" s="52"/>
      <c r="F181" s="52"/>
      <c r="G181" s="52"/>
      <c r="H181" s="52"/>
      <c r="I181" s="52"/>
      <c r="J181" s="52"/>
      <c r="K181" s="52"/>
      <c r="L181" s="52"/>
      <c r="M181" s="52"/>
      <c r="N181" s="52"/>
      <c r="O181" s="52"/>
      <c r="P181" s="52"/>
      <c r="Q181" s="52"/>
      <c r="R181" s="64"/>
      <c r="S181" s="64"/>
      <c r="T181" s="64"/>
      <c r="U181" s="65" t="e">
        <f t="shared" si="8"/>
        <v>#REF!</v>
      </c>
      <c r="V181" s="64" t="s">
        <v>381</v>
      </c>
      <c r="W181" s="65" t="e">
        <f t="shared" si="10"/>
        <v>#REF!</v>
      </c>
      <c r="X181" s="64" t="e">
        <f t="shared" si="9"/>
        <v>#REF!</v>
      </c>
      <c r="Y181" s="64" t="s">
        <v>2662</v>
      </c>
      <c r="Z181" s="64" t="s">
        <v>1340</v>
      </c>
      <c r="AA181" s="64" t="s">
        <v>2662</v>
      </c>
      <c r="AB181" s="64"/>
      <c r="AC181" s="64"/>
      <c r="AD181" s="64"/>
      <c r="AE181" s="64"/>
      <c r="AF181" s="64"/>
      <c r="AG181" s="64"/>
      <c r="AH181" s="64" t="s">
        <v>381</v>
      </c>
      <c r="AI181" s="64" t="s">
        <v>2662</v>
      </c>
      <c r="AJ181" s="64"/>
      <c r="AK181" s="76" t="e">
        <f>'charts data'!V190</f>
        <v>#REF!</v>
      </c>
      <c r="AL181" s="76" t="e">
        <f>'charts data'!W190</f>
        <v>#REF!</v>
      </c>
      <c r="AM181" s="76" t="e">
        <f>'charts data'!X190</f>
        <v>#REF!</v>
      </c>
      <c r="AN181" s="76" t="e">
        <f>'charts data'!Y190</f>
        <v>#REF!</v>
      </c>
      <c r="AO181" s="76" t="e">
        <f>'charts data'!Z190</f>
        <v>#REF!</v>
      </c>
      <c r="AP181" s="76" t="e">
        <f>IF('charts data'!$AD$10=0,'charts data'!$AD190,'charts data'!$AE190)</f>
        <v>#REF!</v>
      </c>
    </row>
    <row r="182" spans="1:42">
      <c r="A182" s="52"/>
      <c r="B182" s="52"/>
      <c r="C182" s="52"/>
      <c r="D182" s="52"/>
      <c r="E182" s="52"/>
      <c r="F182" s="52"/>
      <c r="G182" s="52"/>
      <c r="H182" s="52"/>
      <c r="I182" s="52"/>
      <c r="J182" s="52"/>
      <c r="K182" s="52"/>
      <c r="L182" s="52"/>
      <c r="M182" s="52"/>
      <c r="N182" s="52"/>
      <c r="O182" s="52"/>
      <c r="P182" s="52"/>
      <c r="Q182" s="52"/>
      <c r="R182" s="64"/>
      <c r="S182" s="64"/>
      <c r="T182" s="64"/>
      <c r="U182" s="65" t="e">
        <f t="shared" si="8"/>
        <v>#REF!</v>
      </c>
      <c r="V182" s="64" t="s">
        <v>383</v>
      </c>
      <c r="W182" s="65" t="e">
        <f t="shared" si="10"/>
        <v>#REF!</v>
      </c>
      <c r="X182" s="64" t="e">
        <f t="shared" si="9"/>
        <v>#REF!</v>
      </c>
      <c r="Y182" s="64" t="s">
        <v>2663</v>
      </c>
      <c r="Z182" s="64" t="s">
        <v>1340</v>
      </c>
      <c r="AA182" s="64" t="s">
        <v>2663</v>
      </c>
      <c r="AB182" s="64"/>
      <c r="AC182" s="64"/>
      <c r="AD182" s="64"/>
      <c r="AE182" s="64"/>
      <c r="AF182" s="64"/>
      <c r="AG182" s="64"/>
      <c r="AH182" s="64" t="s">
        <v>383</v>
      </c>
      <c r="AI182" s="64" t="s">
        <v>2663</v>
      </c>
      <c r="AJ182" s="64"/>
      <c r="AK182" s="76" t="e">
        <f>'charts data'!V191</f>
        <v>#REF!</v>
      </c>
      <c r="AL182" s="76" t="e">
        <f>'charts data'!W191</f>
        <v>#REF!</v>
      </c>
      <c r="AM182" s="76" t="e">
        <f>'charts data'!X191</f>
        <v>#REF!</v>
      </c>
      <c r="AN182" s="76" t="e">
        <f>'charts data'!Y191</f>
        <v>#REF!</v>
      </c>
      <c r="AO182" s="76" t="e">
        <f>'charts data'!Z191</f>
        <v>#REF!</v>
      </c>
      <c r="AP182" s="76" t="e">
        <f>IF('charts data'!$AD$10=0,'charts data'!$AD191,'charts data'!$AE191)</f>
        <v>#REF!</v>
      </c>
    </row>
    <row r="183" spans="1:42">
      <c r="A183" s="52"/>
      <c r="B183" s="52"/>
      <c r="C183" s="52"/>
      <c r="D183" s="52"/>
      <c r="E183" s="52"/>
      <c r="F183" s="52"/>
      <c r="G183" s="52"/>
      <c r="H183" s="52"/>
      <c r="I183" s="52"/>
      <c r="J183" s="52"/>
      <c r="K183" s="52"/>
      <c r="L183" s="52"/>
      <c r="M183" s="52"/>
      <c r="N183" s="52"/>
      <c r="O183" s="52"/>
      <c r="P183" s="52"/>
      <c r="Q183" s="52"/>
      <c r="R183" s="64"/>
      <c r="S183" s="64"/>
      <c r="T183" s="64"/>
      <c r="U183" s="65" t="e">
        <f t="shared" si="8"/>
        <v>#REF!</v>
      </c>
      <c r="V183" s="64" t="s">
        <v>1464</v>
      </c>
      <c r="W183" s="65" t="e">
        <f t="shared" si="10"/>
        <v>#REF!</v>
      </c>
      <c r="X183" s="64" t="e">
        <f t="shared" si="9"/>
        <v>#REF!</v>
      </c>
      <c r="Y183" s="64" t="s">
        <v>2664</v>
      </c>
      <c r="Z183" s="64" t="s">
        <v>1340</v>
      </c>
      <c r="AA183" s="64" t="s">
        <v>2665</v>
      </c>
      <c r="AB183" s="64"/>
      <c r="AC183" s="64"/>
      <c r="AD183" s="64"/>
      <c r="AE183" s="64"/>
      <c r="AF183" s="64"/>
      <c r="AG183" s="64"/>
      <c r="AH183" s="64" t="s">
        <v>1464</v>
      </c>
      <c r="AI183" s="64" t="s">
        <v>2665</v>
      </c>
      <c r="AJ183" s="64"/>
      <c r="AK183" s="76" t="e">
        <f>'charts data'!V192</f>
        <v>#REF!</v>
      </c>
      <c r="AL183" s="76" t="e">
        <f>'charts data'!W192</f>
        <v>#REF!</v>
      </c>
      <c r="AM183" s="76" t="e">
        <f>'charts data'!X192</f>
        <v>#REF!</v>
      </c>
      <c r="AN183" s="76" t="e">
        <f>'charts data'!Y192</f>
        <v>#REF!</v>
      </c>
      <c r="AO183" s="76" t="e">
        <f>'charts data'!Z192</f>
        <v>#REF!</v>
      </c>
      <c r="AP183" s="76" t="e">
        <f>IF('charts data'!$AD$10=0,'charts data'!$AD192,'charts data'!$AE192)</f>
        <v>#REF!</v>
      </c>
    </row>
    <row r="184" spans="1:42">
      <c r="A184" s="52"/>
      <c r="B184" s="52"/>
      <c r="C184" s="52"/>
      <c r="D184" s="52"/>
      <c r="E184" s="52"/>
      <c r="F184" s="52"/>
      <c r="G184" s="52"/>
      <c r="H184" s="52"/>
      <c r="I184" s="52"/>
      <c r="J184" s="52"/>
      <c r="K184" s="52"/>
      <c r="L184" s="52"/>
      <c r="M184" s="52"/>
      <c r="N184" s="52"/>
      <c r="O184" s="52"/>
      <c r="P184" s="52"/>
      <c r="Q184" s="52"/>
      <c r="R184" s="64"/>
      <c r="S184" s="64"/>
      <c r="T184" s="64"/>
      <c r="U184" s="65" t="e">
        <f t="shared" si="8"/>
        <v>#REF!</v>
      </c>
      <c r="V184" s="64" t="s">
        <v>1465</v>
      </c>
      <c r="W184" s="65" t="e">
        <f t="shared" si="10"/>
        <v>#REF!</v>
      </c>
      <c r="X184" s="64" t="e">
        <f t="shared" si="9"/>
        <v>#REF!</v>
      </c>
      <c r="Y184" s="64" t="s">
        <v>2666</v>
      </c>
      <c r="Z184" s="64" t="s">
        <v>1340</v>
      </c>
      <c r="AA184" s="64" t="s">
        <v>2666</v>
      </c>
      <c r="AB184" s="64"/>
      <c r="AC184" s="64"/>
      <c r="AD184" s="64"/>
      <c r="AE184" s="64"/>
      <c r="AF184" s="64"/>
      <c r="AG184" s="64"/>
      <c r="AH184" s="64" t="s">
        <v>1465</v>
      </c>
      <c r="AI184" s="64" t="s">
        <v>2666</v>
      </c>
      <c r="AJ184" s="64"/>
      <c r="AK184" s="76" t="e">
        <f>'charts data'!V193</f>
        <v>#REF!</v>
      </c>
      <c r="AL184" s="76" t="e">
        <f>'charts data'!W193</f>
        <v>#REF!</v>
      </c>
      <c r="AM184" s="76" t="e">
        <f>'charts data'!X193</f>
        <v>#REF!</v>
      </c>
      <c r="AN184" s="76" t="e">
        <f>'charts data'!Y193</f>
        <v>#REF!</v>
      </c>
      <c r="AO184" s="76" t="e">
        <f>'charts data'!Z193</f>
        <v>#REF!</v>
      </c>
      <c r="AP184" s="76" t="e">
        <f>IF('charts data'!$AD$10=0,'charts data'!$AD193,'charts data'!$AE193)</f>
        <v>#REF!</v>
      </c>
    </row>
    <row r="185" spans="1:42">
      <c r="A185" s="52"/>
      <c r="B185" s="52"/>
      <c r="C185" s="52"/>
      <c r="D185" s="52"/>
      <c r="E185" s="52"/>
      <c r="F185" s="52"/>
      <c r="G185" s="52"/>
      <c r="H185" s="52"/>
      <c r="I185" s="52"/>
      <c r="J185" s="52"/>
      <c r="K185" s="52"/>
      <c r="L185" s="52"/>
      <c r="M185" s="52"/>
      <c r="N185" s="52"/>
      <c r="O185" s="52"/>
      <c r="P185" s="52"/>
      <c r="Q185" s="52"/>
      <c r="R185" s="64"/>
      <c r="S185" s="64"/>
      <c r="T185" s="64"/>
      <c r="U185" s="65" t="e">
        <f t="shared" si="8"/>
        <v>#REF!</v>
      </c>
      <c r="V185" s="64" t="s">
        <v>1466</v>
      </c>
      <c r="W185" s="65" t="e">
        <f t="shared" si="10"/>
        <v>#REF!</v>
      </c>
      <c r="X185" s="64" t="e">
        <f t="shared" si="9"/>
        <v>#REF!</v>
      </c>
      <c r="Y185" s="64" t="s">
        <v>2667</v>
      </c>
      <c r="Z185" s="64" t="s">
        <v>1340</v>
      </c>
      <c r="AA185" s="64" t="s">
        <v>2668</v>
      </c>
      <c r="AB185" s="64"/>
      <c r="AC185" s="64"/>
      <c r="AD185" s="64"/>
      <c r="AE185" s="64"/>
      <c r="AF185" s="64"/>
      <c r="AG185" s="64"/>
      <c r="AH185" s="64" t="s">
        <v>1466</v>
      </c>
      <c r="AI185" s="64" t="s">
        <v>2668</v>
      </c>
      <c r="AJ185" s="64"/>
      <c r="AK185" s="76" t="e">
        <f>'charts data'!V194</f>
        <v>#REF!</v>
      </c>
      <c r="AL185" s="76" t="e">
        <f>'charts data'!W194</f>
        <v>#REF!</v>
      </c>
      <c r="AM185" s="76" t="e">
        <f>'charts data'!X194</f>
        <v>#REF!</v>
      </c>
      <c r="AN185" s="76" t="e">
        <f>'charts data'!Y194</f>
        <v>#REF!</v>
      </c>
      <c r="AO185" s="76" t="e">
        <f>'charts data'!Z194</f>
        <v>#REF!</v>
      </c>
      <c r="AP185" s="76" t="e">
        <f>IF('charts data'!$AD$10=0,'charts data'!$AD194,'charts data'!$AE194)</f>
        <v>#REF!</v>
      </c>
    </row>
    <row r="186" spans="1:42">
      <c r="A186" s="52"/>
      <c r="B186" s="52"/>
      <c r="C186" s="52"/>
      <c r="D186" s="52"/>
      <c r="E186" s="52"/>
      <c r="F186" s="52"/>
      <c r="G186" s="52"/>
      <c r="H186" s="52"/>
      <c r="I186" s="52"/>
      <c r="J186" s="52"/>
      <c r="K186" s="52"/>
      <c r="L186" s="52"/>
      <c r="M186" s="52"/>
      <c r="N186" s="52"/>
      <c r="O186" s="52"/>
      <c r="P186" s="52"/>
      <c r="Q186" s="52"/>
      <c r="R186" s="64"/>
      <c r="S186" s="64"/>
      <c r="T186" s="64"/>
      <c r="U186" s="65" t="e">
        <f t="shared" si="8"/>
        <v>#REF!</v>
      </c>
      <c r="V186" s="64" t="s">
        <v>391</v>
      </c>
      <c r="W186" s="65" t="e">
        <f t="shared" si="10"/>
        <v>#REF!</v>
      </c>
      <c r="X186" s="64" t="e">
        <f t="shared" si="9"/>
        <v>#REF!</v>
      </c>
      <c r="Y186" s="64" t="s">
        <v>2669</v>
      </c>
      <c r="Z186" s="64" t="s">
        <v>1340</v>
      </c>
      <c r="AA186" s="64" t="s">
        <v>2669</v>
      </c>
      <c r="AB186" s="64"/>
      <c r="AC186" s="64"/>
      <c r="AD186" s="64"/>
      <c r="AE186" s="64"/>
      <c r="AF186" s="64"/>
      <c r="AG186" s="64"/>
      <c r="AH186" s="64" t="s">
        <v>391</v>
      </c>
      <c r="AI186" s="64" t="s">
        <v>2669</v>
      </c>
      <c r="AJ186" s="64"/>
      <c r="AK186" s="76" t="e">
        <f>'charts data'!V195</f>
        <v>#REF!</v>
      </c>
      <c r="AL186" s="76" t="e">
        <f>'charts data'!W195</f>
        <v>#REF!</v>
      </c>
      <c r="AM186" s="76" t="e">
        <f>'charts data'!X195</f>
        <v>#REF!</v>
      </c>
      <c r="AN186" s="76" t="e">
        <f>'charts data'!Y195</f>
        <v>#REF!</v>
      </c>
      <c r="AO186" s="76" t="e">
        <f>'charts data'!Z195</f>
        <v>#REF!</v>
      </c>
      <c r="AP186" s="76" t="e">
        <f>IF('charts data'!$AD$10=0,'charts data'!$AD195,'charts data'!$AE195)</f>
        <v>#REF!</v>
      </c>
    </row>
    <row r="187" spans="1:42">
      <c r="A187" s="52"/>
      <c r="B187" s="52"/>
      <c r="C187" s="52"/>
      <c r="D187" s="52"/>
      <c r="E187" s="52"/>
      <c r="F187" s="52"/>
      <c r="G187" s="52"/>
      <c r="H187" s="52"/>
      <c r="I187" s="52"/>
      <c r="J187" s="52"/>
      <c r="K187" s="52"/>
      <c r="L187" s="52"/>
      <c r="M187" s="52"/>
      <c r="N187" s="52"/>
      <c r="O187" s="52"/>
      <c r="P187" s="52"/>
      <c r="Q187" s="52"/>
      <c r="R187" s="64"/>
      <c r="S187" s="64"/>
      <c r="T187" s="64"/>
      <c r="U187" s="65" t="e">
        <f t="shared" si="8"/>
        <v>#REF!</v>
      </c>
      <c r="V187" s="64" t="s">
        <v>393</v>
      </c>
      <c r="W187" s="65" t="e">
        <f t="shared" si="10"/>
        <v>#REF!</v>
      </c>
      <c r="X187" s="64" t="e">
        <f t="shared" si="9"/>
        <v>#REF!</v>
      </c>
      <c r="Y187" s="64" t="s">
        <v>2670</v>
      </c>
      <c r="Z187" s="64" t="s">
        <v>1340</v>
      </c>
      <c r="AA187" s="64" t="s">
        <v>2671</v>
      </c>
      <c r="AB187" s="64"/>
      <c r="AC187" s="64"/>
      <c r="AD187" s="64"/>
      <c r="AE187" s="64"/>
      <c r="AF187" s="64"/>
      <c r="AG187" s="64"/>
      <c r="AH187" s="64" t="s">
        <v>393</v>
      </c>
      <c r="AI187" s="64" t="s">
        <v>2671</v>
      </c>
      <c r="AJ187" s="64"/>
      <c r="AK187" s="76" t="e">
        <f>'charts data'!V196</f>
        <v>#REF!</v>
      </c>
      <c r="AL187" s="76" t="e">
        <f>'charts data'!W196</f>
        <v>#REF!</v>
      </c>
      <c r="AM187" s="76" t="e">
        <f>'charts data'!X196</f>
        <v>#REF!</v>
      </c>
      <c r="AN187" s="76" t="e">
        <f>'charts data'!Y196</f>
        <v>#REF!</v>
      </c>
      <c r="AO187" s="76" t="e">
        <f>'charts data'!Z196</f>
        <v>#REF!</v>
      </c>
      <c r="AP187" s="76" t="e">
        <f>IF('charts data'!$AD$10=0,'charts data'!$AD196,'charts data'!$AE196)</f>
        <v>#REF!</v>
      </c>
    </row>
    <row r="188" spans="1:42">
      <c r="A188" s="52"/>
      <c r="B188" s="52"/>
      <c r="C188" s="52"/>
      <c r="D188" s="52"/>
      <c r="E188" s="52"/>
      <c r="F188" s="52"/>
      <c r="G188" s="52"/>
      <c r="H188" s="52"/>
      <c r="I188" s="52"/>
      <c r="J188" s="52"/>
      <c r="K188" s="52"/>
      <c r="L188" s="52"/>
      <c r="M188" s="52"/>
      <c r="N188" s="52"/>
      <c r="O188" s="52"/>
      <c r="P188" s="52"/>
      <c r="Q188" s="52"/>
      <c r="R188" s="64"/>
      <c r="S188" s="64"/>
      <c r="T188" s="64"/>
      <c r="U188" s="65" t="e">
        <f t="shared" si="8"/>
        <v>#REF!</v>
      </c>
      <c r="V188" s="64" t="s">
        <v>1467</v>
      </c>
      <c r="W188" s="65" t="e">
        <f t="shared" si="10"/>
        <v>#REF!</v>
      </c>
      <c r="X188" s="64" t="e">
        <f t="shared" si="9"/>
        <v>#REF!</v>
      </c>
      <c r="Y188" s="64" t="s">
        <v>2672</v>
      </c>
      <c r="Z188" s="64" t="s">
        <v>1340</v>
      </c>
      <c r="AA188" s="64" t="s">
        <v>2672</v>
      </c>
      <c r="AB188" s="64"/>
      <c r="AC188" s="64"/>
      <c r="AD188" s="64"/>
      <c r="AE188" s="64"/>
      <c r="AF188" s="64"/>
      <c r="AG188" s="64"/>
      <c r="AH188" s="64" t="s">
        <v>1467</v>
      </c>
      <c r="AI188" s="64" t="s">
        <v>2672</v>
      </c>
      <c r="AJ188" s="64"/>
      <c r="AK188" s="76" t="e">
        <f>'charts data'!V197</f>
        <v>#REF!</v>
      </c>
      <c r="AL188" s="76" t="e">
        <f>'charts data'!W197</f>
        <v>#REF!</v>
      </c>
      <c r="AM188" s="76" t="e">
        <f>'charts data'!X197</f>
        <v>#REF!</v>
      </c>
      <c r="AN188" s="76" t="e">
        <f>'charts data'!Y197</f>
        <v>#REF!</v>
      </c>
      <c r="AO188" s="76" t="e">
        <f>'charts data'!Z197</f>
        <v>#REF!</v>
      </c>
      <c r="AP188" s="76" t="e">
        <f>IF('charts data'!$AD$10=0,'charts data'!$AD197,'charts data'!$AE197)</f>
        <v>#REF!</v>
      </c>
    </row>
    <row r="189" spans="1:42">
      <c r="A189" s="52"/>
      <c r="B189" s="52"/>
      <c r="C189" s="52"/>
      <c r="D189" s="52"/>
      <c r="E189" s="52"/>
      <c r="F189" s="52"/>
      <c r="G189" s="52"/>
      <c r="H189" s="52"/>
      <c r="I189" s="52"/>
      <c r="J189" s="52"/>
      <c r="K189" s="52"/>
      <c r="L189" s="52"/>
      <c r="M189" s="52"/>
      <c r="N189" s="52"/>
      <c r="O189" s="52"/>
      <c r="P189" s="52"/>
      <c r="Q189" s="52"/>
      <c r="R189" s="64"/>
      <c r="S189" s="64"/>
      <c r="T189" s="64"/>
      <c r="U189" s="65" t="e">
        <f t="shared" si="8"/>
        <v>#REF!</v>
      </c>
      <c r="V189" s="64" t="s">
        <v>397</v>
      </c>
      <c r="W189" s="65" t="e">
        <f t="shared" si="10"/>
        <v>#REF!</v>
      </c>
      <c r="X189" s="64" t="e">
        <f t="shared" si="9"/>
        <v>#REF!</v>
      </c>
      <c r="Y189" s="64" t="s">
        <v>2673</v>
      </c>
      <c r="Z189" s="64" t="s">
        <v>1340</v>
      </c>
      <c r="AA189" s="64" t="s">
        <v>2600</v>
      </c>
      <c r="AB189" s="64"/>
      <c r="AC189" s="64"/>
      <c r="AD189" s="64"/>
      <c r="AE189" s="64"/>
      <c r="AF189" s="64"/>
      <c r="AG189" s="64"/>
      <c r="AH189" s="64" t="s">
        <v>397</v>
      </c>
      <c r="AI189" s="64" t="s">
        <v>2600</v>
      </c>
      <c r="AJ189" s="64"/>
      <c r="AK189" s="76" t="e">
        <f>'charts data'!V198</f>
        <v>#REF!</v>
      </c>
      <c r="AL189" s="76" t="e">
        <f>'charts data'!W198</f>
        <v>#REF!</v>
      </c>
      <c r="AM189" s="76" t="e">
        <f>'charts data'!X198</f>
        <v>#REF!</v>
      </c>
      <c r="AN189" s="76" t="e">
        <f>'charts data'!Y198</f>
        <v>#REF!</v>
      </c>
      <c r="AO189" s="76" t="e">
        <f>'charts data'!Z198</f>
        <v>#REF!</v>
      </c>
      <c r="AP189" s="76" t="e">
        <f>IF('charts data'!$AD$10=0,'charts data'!$AD198,'charts data'!$AE198)</f>
        <v>#REF!</v>
      </c>
    </row>
    <row r="190" spans="1:42">
      <c r="A190" s="52"/>
      <c r="B190" s="52"/>
      <c r="C190" s="52"/>
      <c r="D190" s="52"/>
      <c r="E190" s="52"/>
      <c r="F190" s="52"/>
      <c r="G190" s="52"/>
      <c r="H190" s="52"/>
      <c r="I190" s="52"/>
      <c r="J190" s="52"/>
      <c r="K190" s="52"/>
      <c r="L190" s="52"/>
      <c r="M190" s="52"/>
      <c r="N190" s="52"/>
      <c r="O190" s="52"/>
      <c r="P190" s="52"/>
      <c r="Q190" s="52"/>
      <c r="R190" s="64"/>
      <c r="S190" s="64"/>
      <c r="T190" s="64"/>
      <c r="U190" s="65" t="e">
        <f t="shared" si="8"/>
        <v>#REF!</v>
      </c>
      <c r="V190" s="64" t="s">
        <v>1468</v>
      </c>
      <c r="W190" s="65" t="e">
        <f t="shared" si="10"/>
        <v>#REF!</v>
      </c>
      <c r="X190" s="64" t="e">
        <f t="shared" si="9"/>
        <v>#REF!</v>
      </c>
      <c r="Y190" s="64" t="s">
        <v>2674</v>
      </c>
      <c r="Z190" s="64" t="s">
        <v>1340</v>
      </c>
      <c r="AA190" s="64" t="s">
        <v>2603</v>
      </c>
      <c r="AB190" s="64"/>
      <c r="AC190" s="64"/>
      <c r="AD190" s="64"/>
      <c r="AE190" s="64"/>
      <c r="AF190" s="64"/>
      <c r="AG190" s="64"/>
      <c r="AH190" s="64" t="s">
        <v>1468</v>
      </c>
      <c r="AI190" s="64" t="s">
        <v>2603</v>
      </c>
      <c r="AJ190" s="64"/>
      <c r="AK190" s="76" t="e">
        <f>'charts data'!V199</f>
        <v>#REF!</v>
      </c>
      <c r="AL190" s="76" t="e">
        <f>'charts data'!W199</f>
        <v>#REF!</v>
      </c>
      <c r="AM190" s="76" t="e">
        <f>'charts data'!X199</f>
        <v>#REF!</v>
      </c>
      <c r="AN190" s="76" t="e">
        <f>'charts data'!Y199</f>
        <v>#REF!</v>
      </c>
      <c r="AO190" s="76" t="e">
        <f>'charts data'!Z199</f>
        <v>#REF!</v>
      </c>
      <c r="AP190" s="76" t="e">
        <f>IF('charts data'!$AD$10=0,'charts data'!$AD199,'charts data'!$AE199)</f>
        <v>#REF!</v>
      </c>
    </row>
    <row r="191" spans="1:42">
      <c r="A191" s="52"/>
      <c r="B191" s="52"/>
      <c r="C191" s="52"/>
      <c r="D191" s="52"/>
      <c r="E191" s="52"/>
      <c r="F191" s="52"/>
      <c r="G191" s="52"/>
      <c r="H191" s="52"/>
      <c r="I191" s="52"/>
      <c r="J191" s="52"/>
      <c r="K191" s="52"/>
      <c r="L191" s="52"/>
      <c r="M191" s="52"/>
      <c r="N191" s="52"/>
      <c r="O191" s="52"/>
      <c r="P191" s="52"/>
      <c r="Q191" s="52"/>
      <c r="R191" s="64"/>
      <c r="S191" s="64"/>
      <c r="T191" s="64"/>
      <c r="U191" s="65" t="e">
        <f t="shared" si="8"/>
        <v>#REF!</v>
      </c>
      <c r="V191" s="64" t="s">
        <v>1469</v>
      </c>
      <c r="W191" s="65" t="e">
        <f t="shared" si="10"/>
        <v>#REF!</v>
      </c>
      <c r="X191" s="64" t="e">
        <f t="shared" si="9"/>
        <v>#REF!</v>
      </c>
      <c r="Y191" s="64" t="s">
        <v>2675</v>
      </c>
      <c r="Z191" s="64" t="s">
        <v>1340</v>
      </c>
      <c r="AA191" s="64" t="s">
        <v>2676</v>
      </c>
      <c r="AB191" s="64"/>
      <c r="AC191" s="64"/>
      <c r="AD191" s="64"/>
      <c r="AE191" s="64"/>
      <c r="AF191" s="64"/>
      <c r="AG191" s="64"/>
      <c r="AH191" s="64" t="s">
        <v>1469</v>
      </c>
      <c r="AI191" s="64" t="s">
        <v>2676</v>
      </c>
      <c r="AJ191" s="64"/>
      <c r="AK191" s="76" t="e">
        <f>'charts data'!V200</f>
        <v>#REF!</v>
      </c>
      <c r="AL191" s="76" t="e">
        <f>'charts data'!W200</f>
        <v>#REF!</v>
      </c>
      <c r="AM191" s="76" t="e">
        <f>'charts data'!X200</f>
        <v>#REF!</v>
      </c>
      <c r="AN191" s="76" t="e">
        <f>'charts data'!Y200</f>
        <v>#REF!</v>
      </c>
      <c r="AO191" s="76" t="e">
        <f>'charts data'!Z200</f>
        <v>#REF!</v>
      </c>
      <c r="AP191" s="76" t="e">
        <f>IF('charts data'!$AD$10=0,'charts data'!$AD200,'charts data'!$AE200)</f>
        <v>#REF!</v>
      </c>
    </row>
    <row r="192" spans="1:42">
      <c r="A192" s="52"/>
      <c r="B192" s="52"/>
      <c r="C192" s="52"/>
      <c r="D192" s="52"/>
      <c r="E192" s="52"/>
      <c r="F192" s="52"/>
      <c r="G192" s="52"/>
      <c r="H192" s="52"/>
      <c r="I192" s="52"/>
      <c r="J192" s="52"/>
      <c r="K192" s="52"/>
      <c r="L192" s="52"/>
      <c r="M192" s="52"/>
      <c r="N192" s="52"/>
      <c r="O192" s="52"/>
      <c r="P192" s="52"/>
      <c r="Q192" s="52"/>
      <c r="R192" s="64"/>
      <c r="S192" s="64"/>
      <c r="T192" s="64"/>
      <c r="U192" s="65" t="e">
        <f t="shared" si="8"/>
        <v>#REF!</v>
      </c>
      <c r="V192" s="64" t="s">
        <v>1470</v>
      </c>
      <c r="W192" s="65" t="e">
        <f t="shared" si="10"/>
        <v>#REF!</v>
      </c>
      <c r="X192" s="64" t="e">
        <f t="shared" si="9"/>
        <v>#REF!</v>
      </c>
      <c r="Y192" s="64" t="s">
        <v>2677</v>
      </c>
      <c r="Z192" s="64" t="s">
        <v>1340</v>
      </c>
      <c r="AA192" s="64" t="s">
        <v>2678</v>
      </c>
      <c r="AB192" s="64"/>
      <c r="AC192" s="64"/>
      <c r="AD192" s="64"/>
      <c r="AE192" s="64"/>
      <c r="AF192" s="64"/>
      <c r="AG192" s="64"/>
      <c r="AH192" s="64" t="s">
        <v>1470</v>
      </c>
      <c r="AI192" s="64" t="s">
        <v>2678</v>
      </c>
      <c r="AJ192" s="64"/>
      <c r="AK192" s="76" t="e">
        <f>'charts data'!V201</f>
        <v>#REF!</v>
      </c>
      <c r="AL192" s="76" t="e">
        <f>'charts data'!W201</f>
        <v>#REF!</v>
      </c>
      <c r="AM192" s="76" t="e">
        <f>'charts data'!X201</f>
        <v>#REF!</v>
      </c>
      <c r="AN192" s="76" t="e">
        <f>'charts data'!Y201</f>
        <v>#REF!</v>
      </c>
      <c r="AO192" s="76" t="e">
        <f>'charts data'!Z201</f>
        <v>#REF!</v>
      </c>
      <c r="AP192" s="76" t="e">
        <f>IF('charts data'!$AD$10=0,'charts data'!$AD201,'charts data'!$AE201)</f>
        <v>#REF!</v>
      </c>
    </row>
    <row r="193" spans="1:42">
      <c r="A193" s="52"/>
      <c r="B193" s="52"/>
      <c r="C193" s="52"/>
      <c r="D193" s="52"/>
      <c r="E193" s="52"/>
      <c r="F193" s="52"/>
      <c r="G193" s="52"/>
      <c r="H193" s="52"/>
      <c r="I193" s="52"/>
      <c r="J193" s="52"/>
      <c r="K193" s="52"/>
      <c r="L193" s="52"/>
      <c r="M193" s="52"/>
      <c r="N193" s="52"/>
      <c r="O193" s="52"/>
      <c r="P193" s="52"/>
      <c r="Q193" s="52"/>
      <c r="R193" s="64"/>
      <c r="S193" s="64"/>
      <c r="T193" s="64"/>
      <c r="U193" s="65" t="e">
        <f t="shared" si="8"/>
        <v>#REF!</v>
      </c>
      <c r="V193" s="64" t="s">
        <v>1471</v>
      </c>
      <c r="W193" s="65" t="e">
        <f t="shared" si="10"/>
        <v>#REF!</v>
      </c>
      <c r="X193" s="64" t="e">
        <f t="shared" si="9"/>
        <v>#REF!</v>
      </c>
      <c r="Y193" s="64" t="s">
        <v>2443</v>
      </c>
      <c r="Z193" s="64" t="s">
        <v>1341</v>
      </c>
      <c r="AA193" s="64" t="s">
        <v>2442</v>
      </c>
      <c r="AB193" s="64"/>
      <c r="AC193" s="64"/>
      <c r="AD193" s="64"/>
      <c r="AE193" s="64"/>
      <c r="AF193" s="64"/>
      <c r="AG193" s="64"/>
      <c r="AH193" s="64" t="s">
        <v>1471</v>
      </c>
      <c r="AI193" s="64" t="s">
        <v>2442</v>
      </c>
      <c r="AJ193" s="64"/>
      <c r="AK193" s="76" t="e">
        <f>'charts data'!V202</f>
        <v>#REF!</v>
      </c>
      <c r="AL193" s="76" t="e">
        <f>'charts data'!W202</f>
        <v>#REF!</v>
      </c>
      <c r="AM193" s="76" t="e">
        <f>'charts data'!X202</f>
        <v>#REF!</v>
      </c>
      <c r="AN193" s="76" t="e">
        <f>'charts data'!Y202</f>
        <v>#REF!</v>
      </c>
      <c r="AO193" s="76" t="e">
        <f>'charts data'!Z202</f>
        <v>#REF!</v>
      </c>
      <c r="AP193" s="76" t="e">
        <f>IF('charts data'!$AD$10=0,'charts data'!$AD202,'charts data'!$AE202)</f>
        <v>#REF!</v>
      </c>
    </row>
    <row r="194" spans="1:42">
      <c r="A194" s="52"/>
      <c r="B194" s="52"/>
      <c r="C194" s="52"/>
      <c r="D194" s="52"/>
      <c r="E194" s="52"/>
      <c r="F194" s="52"/>
      <c r="G194" s="52"/>
      <c r="H194" s="52"/>
      <c r="I194" s="52"/>
      <c r="J194" s="52"/>
      <c r="K194" s="52"/>
      <c r="L194" s="52"/>
      <c r="M194" s="52"/>
      <c r="N194" s="52"/>
      <c r="O194" s="52"/>
      <c r="P194" s="52"/>
      <c r="Q194" s="52"/>
      <c r="R194" s="64"/>
      <c r="S194" s="64"/>
      <c r="T194" s="64"/>
      <c r="U194" s="65" t="e">
        <f t="shared" si="8"/>
        <v>#REF!</v>
      </c>
      <c r="V194" s="64" t="s">
        <v>1472</v>
      </c>
      <c r="W194" s="65" t="e">
        <f t="shared" si="10"/>
        <v>#REF!</v>
      </c>
      <c r="X194" s="64" t="e">
        <f t="shared" si="9"/>
        <v>#REF!</v>
      </c>
      <c r="Y194" s="64" t="s">
        <v>2679</v>
      </c>
      <c r="Z194" s="64" t="s">
        <v>1341</v>
      </c>
      <c r="AA194" s="64" t="s">
        <v>2680</v>
      </c>
      <c r="AB194" s="64"/>
      <c r="AC194" s="64"/>
      <c r="AD194" s="64"/>
      <c r="AE194" s="64"/>
      <c r="AF194" s="64"/>
      <c r="AG194" s="64"/>
      <c r="AH194" s="64" t="s">
        <v>1472</v>
      </c>
      <c r="AI194" s="64" t="s">
        <v>2680</v>
      </c>
      <c r="AJ194" s="64"/>
      <c r="AK194" s="76" t="e">
        <f>'charts data'!V203</f>
        <v>#REF!</v>
      </c>
      <c r="AL194" s="76" t="e">
        <f>'charts data'!W203</f>
        <v>#REF!</v>
      </c>
      <c r="AM194" s="76" t="e">
        <f>'charts data'!X203</f>
        <v>#REF!</v>
      </c>
      <c r="AN194" s="76" t="e">
        <f>'charts data'!Y203</f>
        <v>#REF!</v>
      </c>
      <c r="AO194" s="76" t="e">
        <f>'charts data'!Z203</f>
        <v>#REF!</v>
      </c>
      <c r="AP194" s="76" t="e">
        <f>IF('charts data'!$AD$10=0,'charts data'!$AD203,'charts data'!$AE203)</f>
        <v>#REF!</v>
      </c>
    </row>
    <row r="195" spans="1:42">
      <c r="A195" s="52"/>
      <c r="B195" s="52"/>
      <c r="C195" s="52"/>
      <c r="D195" s="52"/>
      <c r="E195" s="52"/>
      <c r="F195" s="52"/>
      <c r="G195" s="52"/>
      <c r="H195" s="52"/>
      <c r="I195" s="52"/>
      <c r="J195" s="52"/>
      <c r="K195" s="52"/>
      <c r="L195" s="52"/>
      <c r="M195" s="52"/>
      <c r="N195" s="52"/>
      <c r="O195" s="52"/>
      <c r="P195" s="52"/>
      <c r="Q195" s="52"/>
      <c r="R195" s="64"/>
      <c r="S195" s="64"/>
      <c r="T195" s="64"/>
      <c r="U195" s="65" t="e">
        <f t="shared" si="8"/>
        <v>#REF!</v>
      </c>
      <c r="V195" s="64" t="s">
        <v>409</v>
      </c>
      <c r="W195" s="65" t="e">
        <f t="shared" si="10"/>
        <v>#REF!</v>
      </c>
      <c r="X195" s="64" t="e">
        <f t="shared" si="9"/>
        <v>#REF!</v>
      </c>
      <c r="Y195" s="64" t="s">
        <v>2681</v>
      </c>
      <c r="Z195" s="64" t="s">
        <v>1341</v>
      </c>
      <c r="AA195" s="64" t="s">
        <v>2682</v>
      </c>
      <c r="AB195" s="64"/>
      <c r="AC195" s="64"/>
      <c r="AD195" s="64"/>
      <c r="AE195" s="64"/>
      <c r="AF195" s="64"/>
      <c r="AG195" s="64"/>
      <c r="AH195" s="64" t="s">
        <v>409</v>
      </c>
      <c r="AI195" s="64" t="s">
        <v>2682</v>
      </c>
      <c r="AJ195" s="64"/>
      <c r="AK195" s="76" t="e">
        <f>'charts data'!V204</f>
        <v>#REF!</v>
      </c>
      <c r="AL195" s="76" t="e">
        <f>'charts data'!W204</f>
        <v>#REF!</v>
      </c>
      <c r="AM195" s="76" t="e">
        <f>'charts data'!X204</f>
        <v>#REF!</v>
      </c>
      <c r="AN195" s="76" t="e">
        <f>'charts data'!Y204</f>
        <v>#REF!</v>
      </c>
      <c r="AO195" s="76" t="e">
        <f>'charts data'!Z204</f>
        <v>#REF!</v>
      </c>
      <c r="AP195" s="76" t="e">
        <f>IF('charts data'!$AD$10=0,'charts data'!$AD204,'charts data'!$AE204)</f>
        <v>#REF!</v>
      </c>
    </row>
    <row r="196" spans="1:42">
      <c r="A196" s="52"/>
      <c r="B196" s="52"/>
      <c r="C196" s="52"/>
      <c r="D196" s="52"/>
      <c r="E196" s="52"/>
      <c r="F196" s="52"/>
      <c r="G196" s="52"/>
      <c r="H196" s="52"/>
      <c r="I196" s="52"/>
      <c r="J196" s="52"/>
      <c r="K196" s="52"/>
      <c r="L196" s="52"/>
      <c r="M196" s="52"/>
      <c r="N196" s="52"/>
      <c r="O196" s="52"/>
      <c r="P196" s="52"/>
      <c r="Q196" s="52"/>
      <c r="R196" s="64"/>
      <c r="S196" s="64"/>
      <c r="T196" s="64"/>
      <c r="U196" s="65" t="e">
        <f t="shared" ref="U196:U259" si="11">INDEX(AK196:BK196,$AE$3)</f>
        <v>#REF!</v>
      </c>
      <c r="V196" s="64" t="s">
        <v>1473</v>
      </c>
      <c r="W196" s="65" t="e">
        <f t="shared" si="10"/>
        <v>#REF!</v>
      </c>
      <c r="X196" s="64" t="e">
        <f t="shared" ref="X196:X259" si="12">VLOOKUP(W196,$R$21:$S$31,2,FALSE)</f>
        <v>#REF!</v>
      </c>
      <c r="Y196" s="64" t="s">
        <v>2683</v>
      </c>
      <c r="Z196" s="64" t="s">
        <v>1341</v>
      </c>
      <c r="AA196" s="64" t="s">
        <v>2683</v>
      </c>
      <c r="AB196" s="64"/>
      <c r="AC196" s="64"/>
      <c r="AD196" s="64"/>
      <c r="AE196" s="64"/>
      <c r="AF196" s="64"/>
      <c r="AG196" s="64"/>
      <c r="AH196" s="64" t="s">
        <v>1473</v>
      </c>
      <c r="AI196" s="64" t="s">
        <v>2683</v>
      </c>
      <c r="AJ196" s="64"/>
      <c r="AK196" s="76" t="e">
        <f>'charts data'!V205</f>
        <v>#REF!</v>
      </c>
      <c r="AL196" s="76" t="e">
        <f>'charts data'!W205</f>
        <v>#REF!</v>
      </c>
      <c r="AM196" s="76" t="e">
        <f>'charts data'!X205</f>
        <v>#REF!</v>
      </c>
      <c r="AN196" s="76" t="e">
        <f>'charts data'!Y205</f>
        <v>#REF!</v>
      </c>
      <c r="AO196" s="76" t="e">
        <f>'charts data'!Z205</f>
        <v>#REF!</v>
      </c>
      <c r="AP196" s="76" t="e">
        <f>IF('charts data'!$AD$10=0,'charts data'!$AD205,'charts data'!$AE205)</f>
        <v>#REF!</v>
      </c>
    </row>
    <row r="197" spans="1:42">
      <c r="A197" s="52"/>
      <c r="B197" s="52"/>
      <c r="C197" s="52"/>
      <c r="D197" s="52"/>
      <c r="E197" s="52"/>
      <c r="F197" s="52"/>
      <c r="G197" s="52"/>
      <c r="H197" s="52"/>
      <c r="I197" s="52"/>
      <c r="J197" s="52"/>
      <c r="K197" s="52"/>
      <c r="L197" s="52"/>
      <c r="M197" s="52"/>
      <c r="N197" s="52"/>
      <c r="O197" s="52"/>
      <c r="P197" s="52"/>
      <c r="Q197" s="52"/>
      <c r="R197" s="64"/>
      <c r="S197" s="64"/>
      <c r="T197" s="64"/>
      <c r="U197" s="65" t="e">
        <f t="shared" si="11"/>
        <v>#REF!</v>
      </c>
      <c r="V197" s="64" t="s">
        <v>1474</v>
      </c>
      <c r="W197" s="65" t="e">
        <f t="shared" ref="W197:W260" si="13">LOOKUP(U197,$T$36:$T$45)</f>
        <v>#REF!</v>
      </c>
      <c r="X197" s="64" t="e">
        <f t="shared" si="12"/>
        <v>#REF!</v>
      </c>
      <c r="Y197" s="64" t="s">
        <v>2684</v>
      </c>
      <c r="Z197" s="64" t="s">
        <v>1341</v>
      </c>
      <c r="AA197" s="64" t="s">
        <v>2684</v>
      </c>
      <c r="AB197" s="64"/>
      <c r="AC197" s="64"/>
      <c r="AD197" s="64"/>
      <c r="AE197" s="64"/>
      <c r="AF197" s="64"/>
      <c r="AG197" s="64"/>
      <c r="AH197" s="64" t="s">
        <v>1474</v>
      </c>
      <c r="AI197" s="64" t="s">
        <v>2684</v>
      </c>
      <c r="AJ197" s="64"/>
      <c r="AK197" s="76" t="e">
        <f>'charts data'!V206</f>
        <v>#REF!</v>
      </c>
      <c r="AL197" s="76" t="e">
        <f>'charts data'!W206</f>
        <v>#REF!</v>
      </c>
      <c r="AM197" s="76" t="e">
        <f>'charts data'!X206</f>
        <v>#REF!</v>
      </c>
      <c r="AN197" s="76" t="e">
        <f>'charts data'!Y206</f>
        <v>#REF!</v>
      </c>
      <c r="AO197" s="76" t="e">
        <f>'charts data'!Z206</f>
        <v>#REF!</v>
      </c>
      <c r="AP197" s="76" t="e">
        <f>IF('charts data'!$AD$10=0,'charts data'!$AD206,'charts data'!$AE206)</f>
        <v>#REF!</v>
      </c>
    </row>
    <row r="198" spans="1:42">
      <c r="A198" s="52"/>
      <c r="B198" s="52"/>
      <c r="C198" s="52"/>
      <c r="D198" s="52"/>
      <c r="E198" s="52"/>
      <c r="F198" s="52"/>
      <c r="G198" s="52"/>
      <c r="H198" s="52"/>
      <c r="I198" s="52"/>
      <c r="J198" s="52"/>
      <c r="K198" s="52"/>
      <c r="L198" s="52"/>
      <c r="M198" s="52"/>
      <c r="N198" s="52"/>
      <c r="O198" s="52"/>
      <c r="P198" s="52"/>
      <c r="Q198" s="52"/>
      <c r="R198" s="64"/>
      <c r="S198" s="64"/>
      <c r="T198" s="64"/>
      <c r="U198" s="65" t="e">
        <f t="shared" si="11"/>
        <v>#REF!</v>
      </c>
      <c r="V198" s="64" t="s">
        <v>1475</v>
      </c>
      <c r="W198" s="65" t="e">
        <f t="shared" si="13"/>
        <v>#REF!</v>
      </c>
      <c r="X198" s="64" t="e">
        <f t="shared" si="12"/>
        <v>#REF!</v>
      </c>
      <c r="Y198" s="64" t="s">
        <v>2685</v>
      </c>
      <c r="Z198" s="64" t="s">
        <v>1341</v>
      </c>
      <c r="AA198" s="64" t="s">
        <v>2685</v>
      </c>
      <c r="AB198" s="64"/>
      <c r="AC198" s="64"/>
      <c r="AD198" s="64"/>
      <c r="AE198" s="64"/>
      <c r="AF198" s="64"/>
      <c r="AG198" s="64"/>
      <c r="AH198" s="64" t="s">
        <v>1475</v>
      </c>
      <c r="AI198" s="64" t="s">
        <v>2685</v>
      </c>
      <c r="AJ198" s="64"/>
      <c r="AK198" s="76" t="e">
        <f>'charts data'!V207</f>
        <v>#REF!</v>
      </c>
      <c r="AL198" s="76" t="e">
        <f>'charts data'!W207</f>
        <v>#REF!</v>
      </c>
      <c r="AM198" s="76" t="e">
        <f>'charts data'!X207</f>
        <v>#REF!</v>
      </c>
      <c r="AN198" s="76" t="e">
        <f>'charts data'!Y207</f>
        <v>#REF!</v>
      </c>
      <c r="AO198" s="76" t="e">
        <f>'charts data'!Z207</f>
        <v>#REF!</v>
      </c>
      <c r="AP198" s="76" t="e">
        <f>IF('charts data'!$AD$10=0,'charts data'!$AD207,'charts data'!$AE207)</f>
        <v>#REF!</v>
      </c>
    </row>
    <row r="199" spans="1:42">
      <c r="A199" s="52"/>
      <c r="B199" s="52"/>
      <c r="C199" s="52"/>
      <c r="D199" s="52"/>
      <c r="E199" s="52"/>
      <c r="F199" s="52"/>
      <c r="G199" s="52"/>
      <c r="H199" s="52"/>
      <c r="I199" s="52"/>
      <c r="J199" s="52"/>
      <c r="K199" s="52"/>
      <c r="L199" s="52"/>
      <c r="M199" s="52"/>
      <c r="N199" s="52"/>
      <c r="O199" s="52"/>
      <c r="P199" s="52"/>
      <c r="Q199" s="52"/>
      <c r="R199" s="64"/>
      <c r="S199" s="64"/>
      <c r="T199" s="64"/>
      <c r="U199" s="65" t="e">
        <f t="shared" si="11"/>
        <v>#REF!</v>
      </c>
      <c r="V199" s="64" t="s">
        <v>1476</v>
      </c>
      <c r="W199" s="65" t="e">
        <f t="shared" si="13"/>
        <v>#REF!</v>
      </c>
      <c r="X199" s="64" t="e">
        <f t="shared" si="12"/>
        <v>#REF!</v>
      </c>
      <c r="Y199" s="64" t="s">
        <v>2686</v>
      </c>
      <c r="Z199" s="64" t="s">
        <v>1341</v>
      </c>
      <c r="AA199" s="64" t="s">
        <v>2686</v>
      </c>
      <c r="AB199" s="64"/>
      <c r="AC199" s="64"/>
      <c r="AD199" s="64"/>
      <c r="AE199" s="64"/>
      <c r="AF199" s="64"/>
      <c r="AG199" s="64"/>
      <c r="AH199" s="64" t="s">
        <v>1476</v>
      </c>
      <c r="AI199" s="64" t="s">
        <v>2686</v>
      </c>
      <c r="AJ199" s="64"/>
      <c r="AK199" s="76" t="e">
        <f>'charts data'!V208</f>
        <v>#REF!</v>
      </c>
      <c r="AL199" s="76" t="e">
        <f>'charts data'!W208</f>
        <v>#REF!</v>
      </c>
      <c r="AM199" s="76" t="e">
        <f>'charts data'!X208</f>
        <v>#REF!</v>
      </c>
      <c r="AN199" s="76" t="e">
        <f>'charts data'!Y208</f>
        <v>#REF!</v>
      </c>
      <c r="AO199" s="76" t="e">
        <f>'charts data'!Z208</f>
        <v>#REF!</v>
      </c>
      <c r="AP199" s="76" t="e">
        <f>IF('charts data'!$AD$10=0,'charts data'!$AD208,'charts data'!$AE208)</f>
        <v>#REF!</v>
      </c>
    </row>
    <row r="200" spans="1:42">
      <c r="A200" s="52"/>
      <c r="B200" s="52"/>
      <c r="C200" s="52"/>
      <c r="D200" s="52"/>
      <c r="E200" s="52"/>
      <c r="F200" s="52"/>
      <c r="G200" s="52"/>
      <c r="H200" s="52"/>
      <c r="I200" s="52"/>
      <c r="J200" s="52"/>
      <c r="K200" s="52"/>
      <c r="L200" s="52"/>
      <c r="M200" s="52"/>
      <c r="N200" s="52"/>
      <c r="O200" s="52"/>
      <c r="P200" s="52"/>
      <c r="Q200" s="52"/>
      <c r="R200" s="64"/>
      <c r="S200" s="64"/>
      <c r="T200" s="64"/>
      <c r="U200" s="65" t="e">
        <f t="shared" si="11"/>
        <v>#REF!</v>
      </c>
      <c r="V200" s="64" t="s">
        <v>419</v>
      </c>
      <c r="W200" s="65" t="e">
        <f t="shared" si="13"/>
        <v>#REF!</v>
      </c>
      <c r="X200" s="64" t="e">
        <f t="shared" si="12"/>
        <v>#REF!</v>
      </c>
      <c r="Y200" s="64" t="s">
        <v>2687</v>
      </c>
      <c r="Z200" s="64" t="s">
        <v>1341</v>
      </c>
      <c r="AA200" s="64" t="s">
        <v>2687</v>
      </c>
      <c r="AB200" s="64"/>
      <c r="AC200" s="64"/>
      <c r="AD200" s="64"/>
      <c r="AE200" s="64"/>
      <c r="AF200" s="64"/>
      <c r="AG200" s="64"/>
      <c r="AH200" s="64" t="s">
        <v>419</v>
      </c>
      <c r="AI200" s="64" t="s">
        <v>2687</v>
      </c>
      <c r="AJ200" s="64"/>
      <c r="AK200" s="76" t="e">
        <f>'charts data'!V209</f>
        <v>#REF!</v>
      </c>
      <c r="AL200" s="76" t="e">
        <f>'charts data'!W209</f>
        <v>#REF!</v>
      </c>
      <c r="AM200" s="76" t="e">
        <f>'charts data'!X209</f>
        <v>#REF!</v>
      </c>
      <c r="AN200" s="76" t="e">
        <f>'charts data'!Y209</f>
        <v>#REF!</v>
      </c>
      <c r="AO200" s="76" t="e">
        <f>'charts data'!Z209</f>
        <v>#REF!</v>
      </c>
      <c r="AP200" s="76" t="e">
        <f>IF('charts data'!$AD$10=0,'charts data'!$AD209,'charts data'!$AE209)</f>
        <v>#REF!</v>
      </c>
    </row>
    <row r="201" spans="1:42">
      <c r="A201" s="52"/>
      <c r="B201" s="52"/>
      <c r="C201" s="52"/>
      <c r="D201" s="52"/>
      <c r="E201" s="52"/>
      <c r="F201" s="52"/>
      <c r="G201" s="52"/>
      <c r="H201" s="52"/>
      <c r="I201" s="52"/>
      <c r="J201" s="52"/>
      <c r="K201" s="52"/>
      <c r="L201" s="52"/>
      <c r="M201" s="52"/>
      <c r="N201" s="52"/>
      <c r="O201" s="52"/>
      <c r="P201" s="52"/>
      <c r="Q201" s="52"/>
      <c r="R201" s="64"/>
      <c r="S201" s="64"/>
      <c r="T201" s="64"/>
      <c r="U201" s="65" t="e">
        <f t="shared" si="11"/>
        <v>#REF!</v>
      </c>
      <c r="V201" s="64" t="s">
        <v>1477</v>
      </c>
      <c r="W201" s="65" t="e">
        <f t="shared" si="13"/>
        <v>#REF!</v>
      </c>
      <c r="X201" s="64" t="e">
        <f t="shared" si="12"/>
        <v>#REF!</v>
      </c>
      <c r="Y201" s="64" t="s">
        <v>2688</v>
      </c>
      <c r="Z201" s="64" t="s">
        <v>1341</v>
      </c>
      <c r="AA201" s="64" t="s">
        <v>2688</v>
      </c>
      <c r="AB201" s="64"/>
      <c r="AC201" s="64"/>
      <c r="AD201" s="64"/>
      <c r="AE201" s="64"/>
      <c r="AF201" s="64"/>
      <c r="AG201" s="64"/>
      <c r="AH201" s="64" t="s">
        <v>1477</v>
      </c>
      <c r="AI201" s="64" t="s">
        <v>2688</v>
      </c>
      <c r="AJ201" s="64"/>
      <c r="AK201" s="76" t="e">
        <f>'charts data'!V210</f>
        <v>#REF!</v>
      </c>
      <c r="AL201" s="76" t="e">
        <f>'charts data'!W210</f>
        <v>#REF!</v>
      </c>
      <c r="AM201" s="76" t="e">
        <f>'charts data'!X210</f>
        <v>#REF!</v>
      </c>
      <c r="AN201" s="76" t="e">
        <f>'charts data'!Y210</f>
        <v>#REF!</v>
      </c>
      <c r="AO201" s="76" t="e">
        <f>'charts data'!Z210</f>
        <v>#REF!</v>
      </c>
      <c r="AP201" s="76" t="e">
        <f>IF('charts data'!$AD$10=0,'charts data'!$AD210,'charts data'!$AE210)</f>
        <v>#REF!</v>
      </c>
    </row>
    <row r="202" spans="1:42">
      <c r="A202" s="52"/>
      <c r="B202" s="52"/>
      <c r="C202" s="52"/>
      <c r="D202" s="52"/>
      <c r="E202" s="52"/>
      <c r="F202" s="52"/>
      <c r="G202" s="52"/>
      <c r="H202" s="52"/>
      <c r="I202" s="52"/>
      <c r="J202" s="52"/>
      <c r="K202" s="52"/>
      <c r="L202" s="52"/>
      <c r="M202" s="52"/>
      <c r="N202" s="52"/>
      <c r="O202" s="52"/>
      <c r="P202" s="52"/>
      <c r="Q202" s="52"/>
      <c r="R202" s="64"/>
      <c r="S202" s="64"/>
      <c r="T202" s="64"/>
      <c r="U202" s="65" t="e">
        <f t="shared" si="11"/>
        <v>#REF!</v>
      </c>
      <c r="V202" s="64" t="s">
        <v>1478</v>
      </c>
      <c r="W202" s="65" t="e">
        <f t="shared" si="13"/>
        <v>#REF!</v>
      </c>
      <c r="X202" s="64" t="e">
        <f t="shared" si="12"/>
        <v>#REF!</v>
      </c>
      <c r="Y202" s="64" t="s">
        <v>2689</v>
      </c>
      <c r="Z202" s="64" t="s">
        <v>1341</v>
      </c>
      <c r="AA202" s="64" t="s">
        <v>2689</v>
      </c>
      <c r="AB202" s="64"/>
      <c r="AC202" s="64"/>
      <c r="AD202" s="64"/>
      <c r="AE202" s="64"/>
      <c r="AF202" s="64"/>
      <c r="AG202" s="64"/>
      <c r="AH202" s="64" t="s">
        <v>1478</v>
      </c>
      <c r="AI202" s="64" t="s">
        <v>2689</v>
      </c>
      <c r="AJ202" s="64"/>
      <c r="AK202" s="76" t="e">
        <f>'charts data'!V211</f>
        <v>#REF!</v>
      </c>
      <c r="AL202" s="76" t="e">
        <f>'charts data'!W211</f>
        <v>#REF!</v>
      </c>
      <c r="AM202" s="76" t="e">
        <f>'charts data'!X211</f>
        <v>#REF!</v>
      </c>
      <c r="AN202" s="76" t="e">
        <f>'charts data'!Y211</f>
        <v>#REF!</v>
      </c>
      <c r="AO202" s="76" t="e">
        <f>'charts data'!Z211</f>
        <v>#REF!</v>
      </c>
      <c r="AP202" s="76" t="e">
        <f>IF('charts data'!$AD$10=0,'charts data'!$AD211,'charts data'!$AE211)</f>
        <v>#REF!</v>
      </c>
    </row>
    <row r="203" spans="1:42">
      <c r="A203" s="52"/>
      <c r="B203" s="52"/>
      <c r="C203" s="52"/>
      <c r="D203" s="52"/>
      <c r="E203" s="52"/>
      <c r="F203" s="52"/>
      <c r="G203" s="52"/>
      <c r="H203" s="52"/>
      <c r="I203" s="52"/>
      <c r="J203" s="52"/>
      <c r="K203" s="52"/>
      <c r="L203" s="52"/>
      <c r="M203" s="52"/>
      <c r="N203" s="52"/>
      <c r="O203" s="52"/>
      <c r="P203" s="52"/>
      <c r="Q203" s="52"/>
      <c r="R203" s="64"/>
      <c r="S203" s="64"/>
      <c r="T203" s="64"/>
      <c r="U203" s="65" t="e">
        <f t="shared" si="11"/>
        <v>#REF!</v>
      </c>
      <c r="V203" s="64" t="s">
        <v>1479</v>
      </c>
      <c r="W203" s="65" t="e">
        <f t="shared" si="13"/>
        <v>#REF!</v>
      </c>
      <c r="X203" s="64" t="e">
        <f t="shared" si="12"/>
        <v>#REF!</v>
      </c>
      <c r="Y203" s="64" t="s">
        <v>2690</v>
      </c>
      <c r="Z203" s="64" t="s">
        <v>1341</v>
      </c>
      <c r="AA203" s="64" t="s">
        <v>2691</v>
      </c>
      <c r="AB203" s="64"/>
      <c r="AC203" s="64"/>
      <c r="AD203" s="64"/>
      <c r="AE203" s="64"/>
      <c r="AF203" s="64"/>
      <c r="AG203" s="64"/>
      <c r="AH203" s="64" t="s">
        <v>1479</v>
      </c>
      <c r="AI203" s="64" t="s">
        <v>2691</v>
      </c>
      <c r="AJ203" s="64"/>
      <c r="AK203" s="76" t="e">
        <f>'charts data'!V212</f>
        <v>#REF!</v>
      </c>
      <c r="AL203" s="76" t="e">
        <f>'charts data'!W212</f>
        <v>#REF!</v>
      </c>
      <c r="AM203" s="76" t="e">
        <f>'charts data'!X212</f>
        <v>#REF!</v>
      </c>
      <c r="AN203" s="76" t="e">
        <f>'charts data'!Y212</f>
        <v>#REF!</v>
      </c>
      <c r="AO203" s="76" t="e">
        <f>'charts data'!Z212</f>
        <v>#REF!</v>
      </c>
      <c r="AP203" s="76" t="e">
        <f>IF('charts data'!$AD$10=0,'charts data'!$AD212,'charts data'!$AE212)</f>
        <v>#REF!</v>
      </c>
    </row>
    <row r="204" spans="1:42">
      <c r="A204" s="52"/>
      <c r="B204" s="52"/>
      <c r="C204" s="52"/>
      <c r="D204" s="52"/>
      <c r="E204" s="52"/>
      <c r="F204" s="52"/>
      <c r="G204" s="52"/>
      <c r="H204" s="52"/>
      <c r="I204" s="52"/>
      <c r="J204" s="52"/>
      <c r="K204" s="52"/>
      <c r="L204" s="52"/>
      <c r="M204" s="52"/>
      <c r="N204" s="52"/>
      <c r="O204" s="52"/>
      <c r="P204" s="52"/>
      <c r="Q204" s="52"/>
      <c r="R204" s="64"/>
      <c r="S204" s="64"/>
      <c r="T204" s="64"/>
      <c r="U204" s="65" t="e">
        <f t="shared" si="11"/>
        <v>#REF!</v>
      </c>
      <c r="V204" s="64" t="s">
        <v>427</v>
      </c>
      <c r="W204" s="65" t="e">
        <f t="shared" si="13"/>
        <v>#REF!</v>
      </c>
      <c r="X204" s="64" t="e">
        <f t="shared" si="12"/>
        <v>#REF!</v>
      </c>
      <c r="Y204" s="64" t="s">
        <v>2692</v>
      </c>
      <c r="Z204" s="64" t="s">
        <v>1341</v>
      </c>
      <c r="AA204" s="64" t="s">
        <v>2692</v>
      </c>
      <c r="AB204" s="64"/>
      <c r="AC204" s="64"/>
      <c r="AD204" s="64"/>
      <c r="AE204" s="64"/>
      <c r="AF204" s="64"/>
      <c r="AG204" s="64"/>
      <c r="AH204" s="64" t="s">
        <v>427</v>
      </c>
      <c r="AI204" s="64" t="s">
        <v>2692</v>
      </c>
      <c r="AJ204" s="64"/>
      <c r="AK204" s="76" t="e">
        <f>'charts data'!V213</f>
        <v>#REF!</v>
      </c>
      <c r="AL204" s="76" t="e">
        <f>'charts data'!W213</f>
        <v>#REF!</v>
      </c>
      <c r="AM204" s="76" t="e">
        <f>'charts data'!X213</f>
        <v>#REF!</v>
      </c>
      <c r="AN204" s="76" t="e">
        <f>'charts data'!Y213</f>
        <v>#REF!</v>
      </c>
      <c r="AO204" s="76" t="e">
        <f>'charts data'!Z213</f>
        <v>#REF!</v>
      </c>
      <c r="AP204" s="76" t="e">
        <f>IF('charts data'!$AD$10=0,'charts data'!$AD213,'charts data'!$AE213)</f>
        <v>#REF!</v>
      </c>
    </row>
    <row r="205" spans="1:42">
      <c r="A205" s="52"/>
      <c r="B205" s="52"/>
      <c r="C205" s="52"/>
      <c r="D205" s="52"/>
      <c r="E205" s="52"/>
      <c r="F205" s="52"/>
      <c r="G205" s="52"/>
      <c r="H205" s="52"/>
      <c r="I205" s="52"/>
      <c r="J205" s="52"/>
      <c r="K205" s="52"/>
      <c r="L205" s="52"/>
      <c r="M205" s="52"/>
      <c r="N205" s="52"/>
      <c r="O205" s="52"/>
      <c r="P205" s="52"/>
      <c r="Q205" s="52"/>
      <c r="R205" s="64"/>
      <c r="S205" s="64"/>
      <c r="T205" s="64"/>
      <c r="U205" s="65" t="e">
        <f t="shared" si="11"/>
        <v>#REF!</v>
      </c>
      <c r="V205" s="64" t="s">
        <v>429</v>
      </c>
      <c r="W205" s="65" t="e">
        <f t="shared" si="13"/>
        <v>#REF!</v>
      </c>
      <c r="X205" s="64" t="e">
        <f t="shared" si="12"/>
        <v>#REF!</v>
      </c>
      <c r="Y205" s="64" t="s">
        <v>2508</v>
      </c>
      <c r="Z205" s="64" t="s">
        <v>1341</v>
      </c>
      <c r="AA205" s="64" t="s">
        <v>2507</v>
      </c>
      <c r="AB205" s="64"/>
      <c r="AC205" s="64"/>
      <c r="AD205" s="64"/>
      <c r="AE205" s="64"/>
      <c r="AF205" s="64"/>
      <c r="AG205" s="64"/>
      <c r="AH205" s="64" t="s">
        <v>429</v>
      </c>
      <c r="AI205" s="64" t="s">
        <v>2507</v>
      </c>
      <c r="AJ205" s="64"/>
      <c r="AK205" s="76" t="e">
        <f>'charts data'!V214</f>
        <v>#REF!</v>
      </c>
      <c r="AL205" s="76" t="e">
        <f>'charts data'!W214</f>
        <v>#REF!</v>
      </c>
      <c r="AM205" s="76" t="e">
        <f>'charts data'!X214</f>
        <v>#REF!</v>
      </c>
      <c r="AN205" s="76" t="e">
        <f>'charts data'!Y214</f>
        <v>#REF!</v>
      </c>
      <c r="AO205" s="76" t="e">
        <f>'charts data'!Z214</f>
        <v>#REF!</v>
      </c>
      <c r="AP205" s="76" t="e">
        <f>IF('charts data'!$AD$10=0,'charts data'!$AD214,'charts data'!$AE214)</f>
        <v>#REF!</v>
      </c>
    </row>
    <row r="206" spans="1:42">
      <c r="A206" s="52"/>
      <c r="B206" s="52"/>
      <c r="C206" s="52"/>
      <c r="D206" s="52"/>
      <c r="E206" s="52"/>
      <c r="F206" s="52"/>
      <c r="G206" s="52"/>
      <c r="H206" s="52"/>
      <c r="I206" s="52"/>
      <c r="J206" s="52"/>
      <c r="K206" s="52"/>
      <c r="L206" s="52"/>
      <c r="M206" s="52"/>
      <c r="N206" s="52"/>
      <c r="O206" s="52"/>
      <c r="P206" s="52"/>
      <c r="Q206" s="52"/>
      <c r="R206" s="64"/>
      <c r="S206" s="64"/>
      <c r="T206" s="64"/>
      <c r="U206" s="65" t="e">
        <f t="shared" si="11"/>
        <v>#REF!</v>
      </c>
      <c r="V206" s="64" t="s">
        <v>1480</v>
      </c>
      <c r="W206" s="65" t="e">
        <f t="shared" si="13"/>
        <v>#REF!</v>
      </c>
      <c r="X206" s="64" t="e">
        <f t="shared" si="12"/>
        <v>#REF!</v>
      </c>
      <c r="Y206" s="64" t="s">
        <v>2693</v>
      </c>
      <c r="Z206" s="64" t="s">
        <v>1341</v>
      </c>
      <c r="AA206" s="64" t="s">
        <v>2693</v>
      </c>
      <c r="AB206" s="64"/>
      <c r="AC206" s="64"/>
      <c r="AD206" s="64"/>
      <c r="AE206" s="64"/>
      <c r="AF206" s="64"/>
      <c r="AG206" s="64"/>
      <c r="AH206" s="64" t="s">
        <v>1480</v>
      </c>
      <c r="AI206" s="64" t="s">
        <v>2693</v>
      </c>
      <c r="AJ206" s="64"/>
      <c r="AK206" s="76" t="e">
        <f>'charts data'!V215</f>
        <v>#REF!</v>
      </c>
      <c r="AL206" s="76" t="e">
        <f>'charts data'!W215</f>
        <v>#REF!</v>
      </c>
      <c r="AM206" s="76" t="e">
        <f>'charts data'!X215</f>
        <v>#REF!</v>
      </c>
      <c r="AN206" s="76" t="e">
        <f>'charts data'!Y215</f>
        <v>#REF!</v>
      </c>
      <c r="AO206" s="76" t="e">
        <f>'charts data'!Z215</f>
        <v>#REF!</v>
      </c>
      <c r="AP206" s="76" t="e">
        <f>IF('charts data'!$AD$10=0,'charts data'!$AD215,'charts data'!$AE215)</f>
        <v>#REF!</v>
      </c>
    </row>
    <row r="207" spans="1:42">
      <c r="A207" s="52"/>
      <c r="B207" s="52"/>
      <c r="C207" s="52"/>
      <c r="D207" s="52"/>
      <c r="E207" s="52"/>
      <c r="F207" s="52"/>
      <c r="G207" s="52"/>
      <c r="H207" s="52"/>
      <c r="I207" s="52"/>
      <c r="J207" s="52"/>
      <c r="K207" s="52"/>
      <c r="L207" s="52"/>
      <c r="M207" s="52"/>
      <c r="N207" s="52"/>
      <c r="O207" s="52"/>
      <c r="P207" s="52"/>
      <c r="Q207" s="52"/>
      <c r="R207" s="64"/>
      <c r="S207" s="64"/>
      <c r="T207" s="64"/>
      <c r="U207" s="65" t="e">
        <f t="shared" si="11"/>
        <v>#REF!</v>
      </c>
      <c r="V207" s="64" t="s">
        <v>1481</v>
      </c>
      <c r="W207" s="65" t="e">
        <f t="shared" si="13"/>
        <v>#REF!</v>
      </c>
      <c r="X207" s="64" t="e">
        <f t="shared" si="12"/>
        <v>#REF!</v>
      </c>
      <c r="Y207" s="64" t="s">
        <v>2694</v>
      </c>
      <c r="Z207" s="64" t="s">
        <v>1341</v>
      </c>
      <c r="AA207" s="64" t="s">
        <v>2694</v>
      </c>
      <c r="AB207" s="64"/>
      <c r="AC207" s="64"/>
      <c r="AD207" s="64"/>
      <c r="AE207" s="64"/>
      <c r="AF207" s="64"/>
      <c r="AG207" s="64"/>
      <c r="AH207" s="64" t="s">
        <v>1481</v>
      </c>
      <c r="AI207" s="64" t="s">
        <v>2694</v>
      </c>
      <c r="AJ207" s="64"/>
      <c r="AK207" s="76" t="e">
        <f>'charts data'!V216</f>
        <v>#REF!</v>
      </c>
      <c r="AL207" s="76" t="e">
        <f>'charts data'!W216</f>
        <v>#REF!</v>
      </c>
      <c r="AM207" s="76" t="e">
        <f>'charts data'!X216</f>
        <v>#REF!</v>
      </c>
      <c r="AN207" s="76" t="e">
        <f>'charts data'!Y216</f>
        <v>#REF!</v>
      </c>
      <c r="AO207" s="76" t="e">
        <f>'charts data'!Z216</f>
        <v>#REF!</v>
      </c>
      <c r="AP207" s="76" t="e">
        <f>IF('charts data'!$AD$10=0,'charts data'!$AD216,'charts data'!$AE216)</f>
        <v>#REF!</v>
      </c>
    </row>
    <row r="208" spans="1:42">
      <c r="A208" s="52"/>
      <c r="B208" s="52"/>
      <c r="C208" s="52"/>
      <c r="D208" s="52"/>
      <c r="E208" s="52"/>
      <c r="F208" s="52"/>
      <c r="G208" s="52"/>
      <c r="H208" s="52"/>
      <c r="I208" s="52"/>
      <c r="J208" s="52"/>
      <c r="K208" s="52"/>
      <c r="L208" s="52"/>
      <c r="M208" s="52"/>
      <c r="N208" s="52"/>
      <c r="O208" s="52"/>
      <c r="P208" s="52"/>
      <c r="Q208" s="52"/>
      <c r="R208" s="64"/>
      <c r="S208" s="64"/>
      <c r="T208" s="64"/>
      <c r="U208" s="65" t="e">
        <f t="shared" si="11"/>
        <v>#REF!</v>
      </c>
      <c r="V208" s="64" t="s">
        <v>1482</v>
      </c>
      <c r="W208" s="65" t="e">
        <f t="shared" si="13"/>
        <v>#REF!</v>
      </c>
      <c r="X208" s="64" t="e">
        <f t="shared" si="12"/>
        <v>#REF!</v>
      </c>
      <c r="Y208" s="64" t="s">
        <v>2695</v>
      </c>
      <c r="Z208" s="64" t="s">
        <v>1341</v>
      </c>
      <c r="AA208" s="64" t="s">
        <v>2695</v>
      </c>
      <c r="AB208" s="64"/>
      <c r="AC208" s="64"/>
      <c r="AD208" s="64"/>
      <c r="AE208" s="64"/>
      <c r="AF208" s="64"/>
      <c r="AG208" s="64"/>
      <c r="AH208" s="64" t="s">
        <v>1482</v>
      </c>
      <c r="AI208" s="64" t="s">
        <v>2695</v>
      </c>
      <c r="AJ208" s="64"/>
      <c r="AK208" s="76" t="e">
        <f>'charts data'!V217</f>
        <v>#REF!</v>
      </c>
      <c r="AL208" s="76" t="e">
        <f>'charts data'!W217</f>
        <v>#REF!</v>
      </c>
      <c r="AM208" s="76" t="e">
        <f>'charts data'!X217</f>
        <v>#REF!</v>
      </c>
      <c r="AN208" s="76" t="e">
        <f>'charts data'!Y217</f>
        <v>#REF!</v>
      </c>
      <c r="AO208" s="76" t="e">
        <f>'charts data'!Z217</f>
        <v>#REF!</v>
      </c>
      <c r="AP208" s="76" t="e">
        <f>IF('charts data'!$AD$10=0,'charts data'!$AD217,'charts data'!$AE217)</f>
        <v>#REF!</v>
      </c>
    </row>
    <row r="209" spans="1:42">
      <c r="A209" s="52"/>
      <c r="B209" s="52"/>
      <c r="C209" s="52"/>
      <c r="D209" s="52"/>
      <c r="E209" s="52"/>
      <c r="F209" s="52"/>
      <c r="G209" s="52"/>
      <c r="H209" s="52"/>
      <c r="I209" s="52"/>
      <c r="J209" s="52"/>
      <c r="K209" s="52"/>
      <c r="L209" s="52"/>
      <c r="M209" s="52"/>
      <c r="N209" s="52"/>
      <c r="O209" s="52"/>
      <c r="P209" s="52"/>
      <c r="Q209" s="52"/>
      <c r="R209" s="64"/>
      <c r="S209" s="64"/>
      <c r="T209" s="64"/>
      <c r="U209" s="65" t="e">
        <f t="shared" si="11"/>
        <v>#REF!</v>
      </c>
      <c r="V209" s="64" t="s">
        <v>1483</v>
      </c>
      <c r="W209" s="65" t="e">
        <f t="shared" si="13"/>
        <v>#REF!</v>
      </c>
      <c r="X209" s="64" t="e">
        <f t="shared" si="12"/>
        <v>#REF!</v>
      </c>
      <c r="Y209" s="64" t="s">
        <v>2696</v>
      </c>
      <c r="Z209" s="64" t="s">
        <v>1341</v>
      </c>
      <c r="AA209" s="64" t="s">
        <v>2697</v>
      </c>
      <c r="AB209" s="64"/>
      <c r="AC209" s="64"/>
      <c r="AD209" s="64"/>
      <c r="AE209" s="64"/>
      <c r="AF209" s="64"/>
      <c r="AG209" s="64"/>
      <c r="AH209" s="64" t="s">
        <v>1483</v>
      </c>
      <c r="AI209" s="64" t="s">
        <v>2697</v>
      </c>
      <c r="AJ209" s="64"/>
      <c r="AK209" s="76" t="e">
        <f>'charts data'!V218</f>
        <v>#REF!</v>
      </c>
      <c r="AL209" s="76" t="e">
        <f>'charts data'!W218</f>
        <v>#REF!</v>
      </c>
      <c r="AM209" s="76" t="e">
        <f>'charts data'!X218</f>
        <v>#REF!</v>
      </c>
      <c r="AN209" s="76" t="e">
        <f>'charts data'!Y218</f>
        <v>#REF!</v>
      </c>
      <c r="AO209" s="76" t="e">
        <f>'charts data'!Z218</f>
        <v>#REF!</v>
      </c>
      <c r="AP209" s="76" t="e">
        <f>IF('charts data'!$AD$10=0,'charts data'!$AD218,'charts data'!$AE218)</f>
        <v>#REF!</v>
      </c>
    </row>
    <row r="210" spans="1:42">
      <c r="A210" s="52"/>
      <c r="B210" s="52"/>
      <c r="C210" s="52"/>
      <c r="D210" s="52"/>
      <c r="E210" s="52"/>
      <c r="F210" s="52"/>
      <c r="G210" s="52"/>
      <c r="H210" s="52"/>
      <c r="I210" s="52"/>
      <c r="J210" s="52"/>
      <c r="K210" s="52"/>
      <c r="L210" s="52"/>
      <c r="M210" s="52"/>
      <c r="N210" s="52"/>
      <c r="O210" s="52"/>
      <c r="P210" s="52"/>
      <c r="Q210" s="52"/>
      <c r="R210" s="64"/>
      <c r="S210" s="64"/>
      <c r="T210" s="64"/>
      <c r="U210" s="65" t="e">
        <f t="shared" si="11"/>
        <v>#REF!</v>
      </c>
      <c r="V210" s="64" t="s">
        <v>439</v>
      </c>
      <c r="W210" s="65" t="e">
        <f t="shared" si="13"/>
        <v>#REF!</v>
      </c>
      <c r="X210" s="64" t="e">
        <f t="shared" si="12"/>
        <v>#REF!</v>
      </c>
      <c r="Y210" s="64" t="s">
        <v>2698</v>
      </c>
      <c r="Z210" s="64" t="s">
        <v>1342</v>
      </c>
      <c r="AA210" s="64" t="s">
        <v>2699</v>
      </c>
      <c r="AB210" s="64"/>
      <c r="AC210" s="64"/>
      <c r="AD210" s="64"/>
      <c r="AE210" s="64"/>
      <c r="AF210" s="64"/>
      <c r="AG210" s="64"/>
      <c r="AH210" s="64" t="s">
        <v>439</v>
      </c>
      <c r="AI210" s="64" t="s">
        <v>2699</v>
      </c>
      <c r="AJ210" s="64"/>
      <c r="AK210" s="76" t="e">
        <f>'charts data'!V219</f>
        <v>#REF!</v>
      </c>
      <c r="AL210" s="76" t="e">
        <f>'charts data'!W219</f>
        <v>#REF!</v>
      </c>
      <c r="AM210" s="76" t="e">
        <f>'charts data'!X219</f>
        <v>#REF!</v>
      </c>
      <c r="AN210" s="76" t="e">
        <f>'charts data'!Y219</f>
        <v>#REF!</v>
      </c>
      <c r="AO210" s="76" t="e">
        <f>'charts data'!Z219</f>
        <v>#REF!</v>
      </c>
      <c r="AP210" s="76" t="e">
        <f>IF('charts data'!$AD$10=0,'charts data'!$AD219,'charts data'!$AE219)</f>
        <v>#REF!</v>
      </c>
    </row>
    <row r="211" spans="1:42">
      <c r="A211" s="52"/>
      <c r="B211" s="52"/>
      <c r="C211" s="52"/>
      <c r="D211" s="52"/>
      <c r="E211" s="52"/>
      <c r="F211" s="52"/>
      <c r="G211" s="52"/>
      <c r="H211" s="52"/>
      <c r="I211" s="52"/>
      <c r="J211" s="52"/>
      <c r="K211" s="52"/>
      <c r="L211" s="52"/>
      <c r="M211" s="52"/>
      <c r="N211" s="52"/>
      <c r="O211" s="52"/>
      <c r="P211" s="52"/>
      <c r="Q211" s="52"/>
      <c r="R211" s="64"/>
      <c r="S211" s="64"/>
      <c r="T211" s="64"/>
      <c r="U211" s="65" t="e">
        <f t="shared" si="11"/>
        <v>#REF!</v>
      </c>
      <c r="V211" s="64" t="s">
        <v>441</v>
      </c>
      <c r="W211" s="65" t="e">
        <f t="shared" si="13"/>
        <v>#REF!</v>
      </c>
      <c r="X211" s="64" t="e">
        <f t="shared" si="12"/>
        <v>#REF!</v>
      </c>
      <c r="Y211" s="64" t="s">
        <v>2700</v>
      </c>
      <c r="Z211" s="64" t="s">
        <v>1342</v>
      </c>
      <c r="AA211" s="64" t="s">
        <v>2700</v>
      </c>
      <c r="AB211" s="64"/>
      <c r="AC211" s="64"/>
      <c r="AD211" s="64"/>
      <c r="AE211" s="64"/>
      <c r="AF211" s="64"/>
      <c r="AG211" s="64"/>
      <c r="AH211" s="64" t="s">
        <v>441</v>
      </c>
      <c r="AI211" s="64" t="s">
        <v>2700</v>
      </c>
      <c r="AJ211" s="64"/>
      <c r="AK211" s="76" t="e">
        <f>'charts data'!V220</f>
        <v>#REF!</v>
      </c>
      <c r="AL211" s="76" t="e">
        <f>'charts data'!W220</f>
        <v>#REF!</v>
      </c>
      <c r="AM211" s="76" t="e">
        <f>'charts data'!X220</f>
        <v>#REF!</v>
      </c>
      <c r="AN211" s="76" t="e">
        <f>'charts data'!Y220</f>
        <v>#REF!</v>
      </c>
      <c r="AO211" s="76" t="e">
        <f>'charts data'!Z220</f>
        <v>#REF!</v>
      </c>
      <c r="AP211" s="76" t="e">
        <f>IF('charts data'!$AD$10=0,'charts data'!$AD220,'charts data'!$AE220)</f>
        <v>#REF!</v>
      </c>
    </row>
    <row r="212" spans="1:42">
      <c r="A212" s="52"/>
      <c r="B212" s="52"/>
      <c r="C212" s="52"/>
      <c r="D212" s="52"/>
      <c r="E212" s="52"/>
      <c r="F212" s="52"/>
      <c r="G212" s="52"/>
      <c r="H212" s="52"/>
      <c r="I212" s="52"/>
      <c r="J212" s="52"/>
      <c r="K212" s="52"/>
      <c r="L212" s="52"/>
      <c r="M212" s="52"/>
      <c r="N212" s="52"/>
      <c r="O212" s="52"/>
      <c r="P212" s="52"/>
      <c r="Q212" s="52"/>
      <c r="R212" s="64"/>
      <c r="S212" s="64"/>
      <c r="T212" s="64"/>
      <c r="U212" s="65" t="e">
        <f t="shared" si="11"/>
        <v>#REF!</v>
      </c>
      <c r="V212" s="64" t="s">
        <v>443</v>
      </c>
      <c r="W212" s="65" t="e">
        <f t="shared" si="13"/>
        <v>#REF!</v>
      </c>
      <c r="X212" s="64" t="e">
        <f t="shared" si="12"/>
        <v>#REF!</v>
      </c>
      <c r="Y212" s="64" t="s">
        <v>2701</v>
      </c>
      <c r="Z212" s="64" t="s">
        <v>1342</v>
      </c>
      <c r="AA212" s="64" t="s">
        <v>2701</v>
      </c>
      <c r="AB212" s="64"/>
      <c r="AC212" s="64"/>
      <c r="AD212" s="64"/>
      <c r="AE212" s="64"/>
      <c r="AF212" s="64"/>
      <c r="AG212" s="64"/>
      <c r="AH212" s="64" t="s">
        <v>443</v>
      </c>
      <c r="AI212" s="64" t="s">
        <v>2701</v>
      </c>
      <c r="AJ212" s="64"/>
      <c r="AK212" s="76" t="e">
        <f>'charts data'!V221</f>
        <v>#REF!</v>
      </c>
      <c r="AL212" s="76" t="e">
        <f>'charts data'!W221</f>
        <v>#REF!</v>
      </c>
      <c r="AM212" s="76" t="e">
        <f>'charts data'!X221</f>
        <v>#REF!</v>
      </c>
      <c r="AN212" s="76" t="e">
        <f>'charts data'!Y221</f>
        <v>#REF!</v>
      </c>
      <c r="AO212" s="76" t="e">
        <f>'charts data'!Z221</f>
        <v>#REF!</v>
      </c>
      <c r="AP212" s="76" t="e">
        <f>IF('charts data'!$AD$10=0,'charts data'!$AD221,'charts data'!$AE221)</f>
        <v>#REF!</v>
      </c>
    </row>
    <row r="213" spans="1:42">
      <c r="A213" s="52"/>
      <c r="B213" s="52"/>
      <c r="C213" s="52"/>
      <c r="D213" s="52"/>
      <c r="E213" s="52"/>
      <c r="F213" s="52"/>
      <c r="G213" s="52"/>
      <c r="H213" s="52"/>
      <c r="I213" s="52"/>
      <c r="J213" s="52"/>
      <c r="K213" s="52"/>
      <c r="L213" s="52"/>
      <c r="M213" s="52"/>
      <c r="N213" s="52"/>
      <c r="O213" s="52"/>
      <c r="P213" s="52"/>
      <c r="Q213" s="52"/>
      <c r="R213" s="64"/>
      <c r="S213" s="64"/>
      <c r="T213" s="64"/>
      <c r="U213" s="65" t="e">
        <f t="shared" si="11"/>
        <v>#REF!</v>
      </c>
      <c r="V213" s="64" t="s">
        <v>445</v>
      </c>
      <c r="W213" s="65" t="e">
        <f t="shared" si="13"/>
        <v>#REF!</v>
      </c>
      <c r="X213" s="64" t="e">
        <f t="shared" si="12"/>
        <v>#REF!</v>
      </c>
      <c r="Y213" s="64" t="s">
        <v>2702</v>
      </c>
      <c r="Z213" s="64" t="s">
        <v>1342</v>
      </c>
      <c r="AA213" s="64" t="s">
        <v>2702</v>
      </c>
      <c r="AB213" s="64"/>
      <c r="AC213" s="64"/>
      <c r="AD213" s="64"/>
      <c r="AE213" s="64"/>
      <c r="AF213" s="64"/>
      <c r="AG213" s="64"/>
      <c r="AH213" s="64" t="s">
        <v>445</v>
      </c>
      <c r="AI213" s="64" t="s">
        <v>2702</v>
      </c>
      <c r="AJ213" s="64"/>
      <c r="AK213" s="76" t="e">
        <f>'charts data'!V222</f>
        <v>#REF!</v>
      </c>
      <c r="AL213" s="76" t="e">
        <f>'charts data'!W222</f>
        <v>#REF!</v>
      </c>
      <c r="AM213" s="76" t="e">
        <f>'charts data'!X222</f>
        <v>#REF!</v>
      </c>
      <c r="AN213" s="76" t="e">
        <f>'charts data'!Y222</f>
        <v>#REF!</v>
      </c>
      <c r="AO213" s="76" t="e">
        <f>'charts data'!Z222</f>
        <v>#REF!</v>
      </c>
      <c r="AP213" s="76" t="e">
        <f>IF('charts data'!$AD$10=0,'charts data'!$AD222,'charts data'!$AE222)</f>
        <v>#REF!</v>
      </c>
    </row>
    <row r="214" spans="1:42">
      <c r="A214" s="52"/>
      <c r="B214" s="52"/>
      <c r="C214" s="52"/>
      <c r="D214" s="52"/>
      <c r="E214" s="52"/>
      <c r="F214" s="52"/>
      <c r="G214" s="52"/>
      <c r="H214" s="52"/>
      <c r="I214" s="52"/>
      <c r="J214" s="52"/>
      <c r="K214" s="52"/>
      <c r="L214" s="52"/>
      <c r="M214" s="52"/>
      <c r="N214" s="52"/>
      <c r="O214" s="52"/>
      <c r="P214" s="52"/>
      <c r="Q214" s="52"/>
      <c r="R214" s="64"/>
      <c r="S214" s="64"/>
      <c r="T214" s="64"/>
      <c r="U214" s="65" t="e">
        <f t="shared" si="11"/>
        <v>#REF!</v>
      </c>
      <c r="V214" s="64" t="s">
        <v>447</v>
      </c>
      <c r="W214" s="65" t="e">
        <f t="shared" si="13"/>
        <v>#REF!</v>
      </c>
      <c r="X214" s="64" t="e">
        <f t="shared" si="12"/>
        <v>#REF!</v>
      </c>
      <c r="Y214" s="64" t="s">
        <v>2703</v>
      </c>
      <c r="Z214" s="64" t="s">
        <v>1342</v>
      </c>
      <c r="AA214" s="64" t="s">
        <v>2704</v>
      </c>
      <c r="AB214" s="64"/>
      <c r="AC214" s="64"/>
      <c r="AD214" s="64"/>
      <c r="AE214" s="64"/>
      <c r="AF214" s="64"/>
      <c r="AG214" s="64"/>
      <c r="AH214" s="64" t="s">
        <v>447</v>
      </c>
      <c r="AI214" s="64" t="s">
        <v>2704</v>
      </c>
      <c r="AJ214" s="64"/>
      <c r="AK214" s="76" t="e">
        <f>'charts data'!V223</f>
        <v>#REF!</v>
      </c>
      <c r="AL214" s="76" t="e">
        <f>'charts data'!W223</f>
        <v>#REF!</v>
      </c>
      <c r="AM214" s="76" t="e">
        <f>'charts data'!X223</f>
        <v>#REF!</v>
      </c>
      <c r="AN214" s="76" t="e">
        <f>'charts data'!Y223</f>
        <v>#REF!</v>
      </c>
      <c r="AO214" s="76" t="e">
        <f>'charts data'!Z223</f>
        <v>#REF!</v>
      </c>
      <c r="AP214" s="76" t="e">
        <f>IF('charts data'!$AD$10=0,'charts data'!$AD223,'charts data'!$AE223)</f>
        <v>#REF!</v>
      </c>
    </row>
    <row r="215" spans="1:42">
      <c r="A215" s="52"/>
      <c r="B215" s="52"/>
      <c r="C215" s="52"/>
      <c r="D215" s="52"/>
      <c r="E215" s="52"/>
      <c r="F215" s="52"/>
      <c r="G215" s="52"/>
      <c r="H215" s="52"/>
      <c r="I215" s="52"/>
      <c r="J215" s="52"/>
      <c r="K215" s="52"/>
      <c r="L215" s="52"/>
      <c r="M215" s="52"/>
      <c r="N215" s="52"/>
      <c r="O215" s="52"/>
      <c r="P215" s="52"/>
      <c r="Q215" s="52"/>
      <c r="R215" s="64"/>
      <c r="S215" s="64"/>
      <c r="T215" s="64"/>
      <c r="U215" s="65" t="e">
        <f t="shared" si="11"/>
        <v>#REF!</v>
      </c>
      <c r="V215" s="64" t="s">
        <v>1484</v>
      </c>
      <c r="W215" s="65" t="e">
        <f t="shared" si="13"/>
        <v>#REF!</v>
      </c>
      <c r="X215" s="64" t="e">
        <f t="shared" si="12"/>
        <v>#REF!</v>
      </c>
      <c r="Y215" s="64" t="s">
        <v>2661</v>
      </c>
      <c r="Z215" s="64" t="s">
        <v>1342</v>
      </c>
      <c r="AA215" s="64" t="s">
        <v>2660</v>
      </c>
      <c r="AB215" s="64"/>
      <c r="AC215" s="64"/>
      <c r="AD215" s="64"/>
      <c r="AE215" s="64"/>
      <c r="AF215" s="64"/>
      <c r="AG215" s="64"/>
      <c r="AH215" s="64" t="s">
        <v>1484</v>
      </c>
      <c r="AI215" s="64" t="s">
        <v>2660</v>
      </c>
      <c r="AJ215" s="64"/>
      <c r="AK215" s="76" t="e">
        <f>'charts data'!V224</f>
        <v>#REF!</v>
      </c>
      <c r="AL215" s="76" t="e">
        <f>'charts data'!W224</f>
        <v>#REF!</v>
      </c>
      <c r="AM215" s="76" t="e">
        <f>'charts data'!X224</f>
        <v>#REF!</v>
      </c>
      <c r="AN215" s="76" t="e">
        <f>'charts data'!Y224</f>
        <v>#REF!</v>
      </c>
      <c r="AO215" s="76" t="e">
        <f>'charts data'!Z224</f>
        <v>#REF!</v>
      </c>
      <c r="AP215" s="76" t="e">
        <f>IF('charts data'!$AD$10=0,'charts data'!$AD224,'charts data'!$AE224)</f>
        <v>#REF!</v>
      </c>
    </row>
    <row r="216" spans="1:42">
      <c r="A216" s="52"/>
      <c r="B216" s="52"/>
      <c r="C216" s="52"/>
      <c r="D216" s="52"/>
      <c r="E216" s="52"/>
      <c r="F216" s="52"/>
      <c r="G216" s="52"/>
      <c r="H216" s="52"/>
      <c r="I216" s="52"/>
      <c r="J216" s="52"/>
      <c r="K216" s="52"/>
      <c r="L216" s="52"/>
      <c r="M216" s="52"/>
      <c r="N216" s="52"/>
      <c r="O216" s="52"/>
      <c r="P216" s="52"/>
      <c r="Q216" s="52"/>
      <c r="R216" s="64"/>
      <c r="S216" s="64"/>
      <c r="T216" s="64"/>
      <c r="U216" s="65" t="e">
        <f t="shared" si="11"/>
        <v>#REF!</v>
      </c>
      <c r="V216" s="64" t="s">
        <v>1485</v>
      </c>
      <c r="W216" s="65" t="e">
        <f t="shared" si="13"/>
        <v>#REF!</v>
      </c>
      <c r="X216" s="64" t="e">
        <f t="shared" si="12"/>
        <v>#REF!</v>
      </c>
      <c r="Y216" s="64" t="s">
        <v>2705</v>
      </c>
      <c r="Z216" s="64" t="s">
        <v>1342</v>
      </c>
      <c r="AA216" s="64" t="s">
        <v>2705</v>
      </c>
      <c r="AB216" s="64"/>
      <c r="AC216" s="64"/>
      <c r="AD216" s="64"/>
      <c r="AE216" s="64"/>
      <c r="AF216" s="64"/>
      <c r="AG216" s="64"/>
      <c r="AH216" s="64" t="s">
        <v>1485</v>
      </c>
      <c r="AI216" s="64" t="s">
        <v>2705</v>
      </c>
      <c r="AJ216" s="64"/>
      <c r="AK216" s="76" t="e">
        <f>'charts data'!V225</f>
        <v>#REF!</v>
      </c>
      <c r="AL216" s="76" t="e">
        <f>'charts data'!W225</f>
        <v>#REF!</v>
      </c>
      <c r="AM216" s="76" t="e">
        <f>'charts data'!X225</f>
        <v>#REF!</v>
      </c>
      <c r="AN216" s="76" t="e">
        <f>'charts data'!Y225</f>
        <v>#REF!</v>
      </c>
      <c r="AO216" s="76" t="e">
        <f>'charts data'!Z225</f>
        <v>#REF!</v>
      </c>
      <c r="AP216" s="76" t="e">
        <f>IF('charts data'!$AD$10=0,'charts data'!$AD225,'charts data'!$AE225)</f>
        <v>#REF!</v>
      </c>
    </row>
    <row r="217" spans="1:42">
      <c r="A217" s="52"/>
      <c r="B217" s="52"/>
      <c r="C217" s="52"/>
      <c r="D217" s="52"/>
      <c r="E217" s="52"/>
      <c r="F217" s="52"/>
      <c r="G217" s="52"/>
      <c r="H217" s="52"/>
      <c r="I217" s="52"/>
      <c r="J217" s="52"/>
      <c r="K217" s="52"/>
      <c r="L217" s="52"/>
      <c r="M217" s="52"/>
      <c r="N217" s="52"/>
      <c r="O217" s="52"/>
      <c r="P217" s="52"/>
      <c r="Q217" s="52"/>
      <c r="R217" s="64"/>
      <c r="S217" s="64"/>
      <c r="T217" s="64"/>
      <c r="U217" s="65" t="e">
        <f t="shared" si="11"/>
        <v>#REF!</v>
      </c>
      <c r="V217" s="64" t="s">
        <v>1486</v>
      </c>
      <c r="W217" s="65" t="e">
        <f t="shared" si="13"/>
        <v>#REF!</v>
      </c>
      <c r="X217" s="64" t="e">
        <f t="shared" si="12"/>
        <v>#REF!</v>
      </c>
      <c r="Y217" s="64" t="s">
        <v>2706</v>
      </c>
      <c r="Z217" s="64" t="s">
        <v>1342</v>
      </c>
      <c r="AA217" s="64" t="s">
        <v>2706</v>
      </c>
      <c r="AB217" s="64"/>
      <c r="AC217" s="64"/>
      <c r="AD217" s="64"/>
      <c r="AE217" s="64"/>
      <c r="AF217" s="64"/>
      <c r="AG217" s="64"/>
      <c r="AH217" s="64" t="s">
        <v>1486</v>
      </c>
      <c r="AI217" s="64" t="s">
        <v>2706</v>
      </c>
      <c r="AJ217" s="64"/>
      <c r="AK217" s="76" t="e">
        <f>'charts data'!V226</f>
        <v>#REF!</v>
      </c>
      <c r="AL217" s="76" t="e">
        <f>'charts data'!W226</f>
        <v>#REF!</v>
      </c>
      <c r="AM217" s="76" t="e">
        <f>'charts data'!X226</f>
        <v>#REF!</v>
      </c>
      <c r="AN217" s="76" t="e">
        <f>'charts data'!Y226</f>
        <v>#REF!</v>
      </c>
      <c r="AO217" s="76" t="e">
        <f>'charts data'!Z226</f>
        <v>#REF!</v>
      </c>
      <c r="AP217" s="76" t="e">
        <f>IF('charts data'!$AD$10=0,'charts data'!$AD226,'charts data'!$AE226)</f>
        <v>#REF!</v>
      </c>
    </row>
    <row r="218" spans="1:42">
      <c r="A218" s="52"/>
      <c r="B218" s="52"/>
      <c r="C218" s="52"/>
      <c r="D218" s="52"/>
      <c r="E218" s="52"/>
      <c r="F218" s="52"/>
      <c r="G218" s="52"/>
      <c r="H218" s="52"/>
      <c r="I218" s="52"/>
      <c r="J218" s="52"/>
      <c r="K218" s="52"/>
      <c r="L218" s="52"/>
      <c r="M218" s="52"/>
      <c r="N218" s="52"/>
      <c r="O218" s="52"/>
      <c r="P218" s="52"/>
      <c r="Q218" s="52"/>
      <c r="R218" s="64"/>
      <c r="S218" s="64"/>
      <c r="T218" s="64"/>
      <c r="U218" s="65" t="e">
        <f t="shared" si="11"/>
        <v>#REF!</v>
      </c>
      <c r="V218" s="64" t="s">
        <v>455</v>
      </c>
      <c r="W218" s="65" t="e">
        <f t="shared" si="13"/>
        <v>#REF!</v>
      </c>
      <c r="X218" s="64" t="e">
        <f t="shared" si="12"/>
        <v>#REF!</v>
      </c>
      <c r="Y218" s="64" t="s">
        <v>2707</v>
      </c>
      <c r="Z218" s="64" t="s">
        <v>1342</v>
      </c>
      <c r="AA218" s="64" t="s">
        <v>2707</v>
      </c>
      <c r="AB218" s="64"/>
      <c r="AC218" s="64"/>
      <c r="AD218" s="64"/>
      <c r="AE218" s="64"/>
      <c r="AF218" s="64"/>
      <c r="AG218" s="64"/>
      <c r="AH218" s="64" t="s">
        <v>455</v>
      </c>
      <c r="AI218" s="64" t="s">
        <v>2707</v>
      </c>
      <c r="AJ218" s="64"/>
      <c r="AK218" s="76" t="e">
        <f>'charts data'!V227</f>
        <v>#REF!</v>
      </c>
      <c r="AL218" s="76" t="e">
        <f>'charts data'!W227</f>
        <v>#REF!</v>
      </c>
      <c r="AM218" s="76" t="e">
        <f>'charts data'!X227</f>
        <v>#REF!</v>
      </c>
      <c r="AN218" s="76" t="e">
        <f>'charts data'!Y227</f>
        <v>#REF!</v>
      </c>
      <c r="AO218" s="76" t="e">
        <f>'charts data'!Z227</f>
        <v>#REF!</v>
      </c>
      <c r="AP218" s="76" t="e">
        <f>IF('charts data'!$AD$10=0,'charts data'!$AD227,'charts data'!$AE227)</f>
        <v>#REF!</v>
      </c>
    </row>
    <row r="219" spans="1:42">
      <c r="A219" s="52"/>
      <c r="B219" s="52"/>
      <c r="C219" s="52"/>
      <c r="D219" s="52"/>
      <c r="E219" s="52"/>
      <c r="F219" s="52"/>
      <c r="G219" s="52"/>
      <c r="H219" s="52"/>
      <c r="I219" s="52"/>
      <c r="J219" s="52"/>
      <c r="K219" s="52"/>
      <c r="L219" s="52"/>
      <c r="M219" s="52"/>
      <c r="N219" s="52"/>
      <c r="O219" s="52"/>
      <c r="P219" s="52"/>
      <c r="Q219" s="52"/>
      <c r="R219" s="64"/>
      <c r="S219" s="64"/>
      <c r="T219" s="64"/>
      <c r="U219" s="65" t="e">
        <f t="shared" si="11"/>
        <v>#REF!</v>
      </c>
      <c r="V219" s="64" t="s">
        <v>457</v>
      </c>
      <c r="W219" s="65" t="e">
        <f t="shared" si="13"/>
        <v>#REF!</v>
      </c>
      <c r="X219" s="64" t="e">
        <f t="shared" si="12"/>
        <v>#REF!</v>
      </c>
      <c r="Y219" s="64" t="s">
        <v>2708</v>
      </c>
      <c r="Z219" s="64" t="s">
        <v>1342</v>
      </c>
      <c r="AA219" s="64" t="s">
        <v>2708</v>
      </c>
      <c r="AB219" s="64"/>
      <c r="AC219" s="64"/>
      <c r="AD219" s="64"/>
      <c r="AE219" s="64"/>
      <c r="AF219" s="64"/>
      <c r="AG219" s="64"/>
      <c r="AH219" s="64" t="s">
        <v>457</v>
      </c>
      <c r="AI219" s="64" t="s">
        <v>2708</v>
      </c>
      <c r="AJ219" s="64"/>
      <c r="AK219" s="76" t="e">
        <f>'charts data'!V228</f>
        <v>#REF!</v>
      </c>
      <c r="AL219" s="76" t="e">
        <f>'charts data'!W228</f>
        <v>#REF!</v>
      </c>
      <c r="AM219" s="76" t="e">
        <f>'charts data'!X228</f>
        <v>#REF!</v>
      </c>
      <c r="AN219" s="76" t="e">
        <f>'charts data'!Y228</f>
        <v>#REF!</v>
      </c>
      <c r="AO219" s="76" t="e">
        <f>'charts data'!Z228</f>
        <v>#REF!</v>
      </c>
      <c r="AP219" s="76" t="e">
        <f>IF('charts data'!$AD$10=0,'charts data'!$AD228,'charts data'!$AE228)</f>
        <v>#REF!</v>
      </c>
    </row>
    <row r="220" spans="1:42">
      <c r="A220" s="52"/>
      <c r="B220" s="52"/>
      <c r="C220" s="52"/>
      <c r="D220" s="52"/>
      <c r="E220" s="52"/>
      <c r="F220" s="52"/>
      <c r="G220" s="52"/>
      <c r="H220" s="52"/>
      <c r="I220" s="52"/>
      <c r="J220" s="52"/>
      <c r="K220" s="52"/>
      <c r="L220" s="52"/>
      <c r="M220" s="52"/>
      <c r="N220" s="52"/>
      <c r="O220" s="52"/>
      <c r="P220" s="52"/>
      <c r="Q220" s="52"/>
      <c r="R220" s="64"/>
      <c r="S220" s="64"/>
      <c r="T220" s="64"/>
      <c r="U220" s="65" t="e">
        <f t="shared" si="11"/>
        <v>#REF!</v>
      </c>
      <c r="V220" s="64" t="s">
        <v>1487</v>
      </c>
      <c r="W220" s="65" t="e">
        <f t="shared" si="13"/>
        <v>#REF!</v>
      </c>
      <c r="X220" s="64" t="e">
        <f t="shared" si="12"/>
        <v>#REF!</v>
      </c>
      <c r="Y220" s="64" t="s">
        <v>2709</v>
      </c>
      <c r="Z220" s="64" t="s">
        <v>1342</v>
      </c>
      <c r="AA220" s="64" t="s">
        <v>2710</v>
      </c>
      <c r="AB220" s="64"/>
      <c r="AC220" s="64"/>
      <c r="AD220" s="64"/>
      <c r="AE220" s="64"/>
      <c r="AF220" s="64"/>
      <c r="AG220" s="64"/>
      <c r="AH220" s="64" t="s">
        <v>1487</v>
      </c>
      <c r="AI220" s="64" t="s">
        <v>2710</v>
      </c>
      <c r="AJ220" s="64"/>
      <c r="AK220" s="76" t="e">
        <f>'charts data'!V229</f>
        <v>#REF!</v>
      </c>
      <c r="AL220" s="76" t="e">
        <f>'charts data'!W229</f>
        <v>#REF!</v>
      </c>
      <c r="AM220" s="76" t="e">
        <f>'charts data'!X229</f>
        <v>#REF!</v>
      </c>
      <c r="AN220" s="76" t="e">
        <f>'charts data'!Y229</f>
        <v>#REF!</v>
      </c>
      <c r="AO220" s="76" t="e">
        <f>'charts data'!Z229</f>
        <v>#REF!</v>
      </c>
      <c r="AP220" s="76" t="e">
        <f>IF('charts data'!$AD$10=0,'charts data'!$AD229,'charts data'!$AE229)</f>
        <v>#REF!</v>
      </c>
    </row>
    <row r="221" spans="1:42">
      <c r="A221" s="52"/>
      <c r="B221" s="52"/>
      <c r="C221" s="52"/>
      <c r="D221" s="52"/>
      <c r="E221" s="52"/>
      <c r="F221" s="52"/>
      <c r="G221" s="52"/>
      <c r="H221" s="52"/>
      <c r="I221" s="52"/>
      <c r="J221" s="52"/>
      <c r="K221" s="52"/>
      <c r="L221" s="52"/>
      <c r="M221" s="52"/>
      <c r="N221" s="52"/>
      <c r="O221" s="52"/>
      <c r="P221" s="52"/>
      <c r="Q221" s="52"/>
      <c r="R221" s="64"/>
      <c r="S221" s="64"/>
      <c r="T221" s="64"/>
      <c r="U221" s="65" t="e">
        <f t="shared" si="11"/>
        <v>#REF!</v>
      </c>
      <c r="V221" s="64" t="s">
        <v>461</v>
      </c>
      <c r="W221" s="65" t="e">
        <f t="shared" si="13"/>
        <v>#REF!</v>
      </c>
      <c r="X221" s="64" t="e">
        <f t="shared" si="12"/>
        <v>#REF!</v>
      </c>
      <c r="Y221" s="64" t="s">
        <v>2711</v>
      </c>
      <c r="Z221" s="64" t="s">
        <v>1342</v>
      </c>
      <c r="AA221" s="64" t="s">
        <v>2711</v>
      </c>
      <c r="AB221" s="64"/>
      <c r="AC221" s="64"/>
      <c r="AD221" s="64"/>
      <c r="AE221" s="64"/>
      <c r="AF221" s="64"/>
      <c r="AG221" s="64"/>
      <c r="AH221" s="64" t="s">
        <v>461</v>
      </c>
      <c r="AI221" s="64" t="s">
        <v>2711</v>
      </c>
      <c r="AJ221" s="64"/>
      <c r="AK221" s="76" t="e">
        <f>'charts data'!V230</f>
        <v>#REF!</v>
      </c>
      <c r="AL221" s="76" t="e">
        <f>'charts data'!W230</f>
        <v>#REF!</v>
      </c>
      <c r="AM221" s="76" t="e">
        <f>'charts data'!X230</f>
        <v>#REF!</v>
      </c>
      <c r="AN221" s="76" t="e">
        <f>'charts data'!Y230</f>
        <v>#REF!</v>
      </c>
      <c r="AO221" s="76" t="e">
        <f>'charts data'!Z230</f>
        <v>#REF!</v>
      </c>
      <c r="AP221" s="76" t="e">
        <f>IF('charts data'!$AD$10=0,'charts data'!$AD230,'charts data'!$AE230)</f>
        <v>#REF!</v>
      </c>
    </row>
    <row r="222" spans="1:42">
      <c r="A222" s="52"/>
      <c r="B222" s="52"/>
      <c r="C222" s="52"/>
      <c r="D222" s="52"/>
      <c r="E222" s="52"/>
      <c r="F222" s="52"/>
      <c r="G222" s="52"/>
      <c r="H222" s="52"/>
      <c r="I222" s="52"/>
      <c r="J222" s="52"/>
      <c r="K222" s="52"/>
      <c r="L222" s="52"/>
      <c r="M222" s="52"/>
      <c r="N222" s="52"/>
      <c r="O222" s="52"/>
      <c r="P222" s="52"/>
      <c r="Q222" s="52"/>
      <c r="R222" s="64"/>
      <c r="S222" s="64"/>
      <c r="T222" s="64"/>
      <c r="U222" s="65" t="e">
        <f t="shared" si="11"/>
        <v>#REF!</v>
      </c>
      <c r="V222" s="64" t="s">
        <v>463</v>
      </c>
      <c r="W222" s="65" t="e">
        <f t="shared" si="13"/>
        <v>#REF!</v>
      </c>
      <c r="X222" s="64" t="e">
        <f t="shared" si="12"/>
        <v>#REF!</v>
      </c>
      <c r="Y222" s="64" t="s">
        <v>2712</v>
      </c>
      <c r="Z222" s="64" t="s">
        <v>1342</v>
      </c>
      <c r="AA222" s="64" t="s">
        <v>2712</v>
      </c>
      <c r="AB222" s="64"/>
      <c r="AC222" s="64"/>
      <c r="AD222" s="64"/>
      <c r="AE222" s="64"/>
      <c r="AF222" s="64"/>
      <c r="AG222" s="64"/>
      <c r="AH222" s="64" t="s">
        <v>463</v>
      </c>
      <c r="AI222" s="64" t="s">
        <v>2712</v>
      </c>
      <c r="AJ222" s="64"/>
      <c r="AK222" s="76" t="e">
        <f>'charts data'!V231</f>
        <v>#REF!</v>
      </c>
      <c r="AL222" s="76" t="e">
        <f>'charts data'!W231</f>
        <v>#REF!</v>
      </c>
      <c r="AM222" s="76" t="e">
        <f>'charts data'!X231</f>
        <v>#REF!</v>
      </c>
      <c r="AN222" s="76" t="e">
        <f>'charts data'!Y231</f>
        <v>#REF!</v>
      </c>
      <c r="AO222" s="76" t="e">
        <f>'charts data'!Z231</f>
        <v>#REF!</v>
      </c>
      <c r="AP222" s="76" t="e">
        <f>IF('charts data'!$AD$10=0,'charts data'!$AD231,'charts data'!$AE231)</f>
        <v>#REF!</v>
      </c>
    </row>
    <row r="223" spans="1:42">
      <c r="A223" s="52"/>
      <c r="B223" s="52"/>
      <c r="C223" s="52"/>
      <c r="D223" s="52"/>
      <c r="E223" s="52"/>
      <c r="F223" s="52"/>
      <c r="G223" s="52"/>
      <c r="H223" s="52"/>
      <c r="I223" s="52"/>
      <c r="J223" s="52"/>
      <c r="K223" s="52"/>
      <c r="L223" s="52"/>
      <c r="M223" s="52"/>
      <c r="N223" s="52"/>
      <c r="O223" s="52"/>
      <c r="P223" s="52"/>
      <c r="Q223" s="52"/>
      <c r="R223" s="64"/>
      <c r="S223" s="64"/>
      <c r="T223" s="64"/>
      <c r="U223" s="65" t="e">
        <f t="shared" si="11"/>
        <v>#REF!</v>
      </c>
      <c r="V223" s="64" t="s">
        <v>1489</v>
      </c>
      <c r="W223" s="65" t="e">
        <f t="shared" si="13"/>
        <v>#REF!</v>
      </c>
      <c r="X223" s="64" t="e">
        <f t="shared" si="12"/>
        <v>#REF!</v>
      </c>
      <c r="Y223" s="64" t="s">
        <v>2713</v>
      </c>
      <c r="Z223" s="64" t="s">
        <v>1342</v>
      </c>
      <c r="AA223" s="64" t="s">
        <v>2713</v>
      </c>
      <c r="AB223" s="64"/>
      <c r="AC223" s="64"/>
      <c r="AD223" s="64"/>
      <c r="AE223" s="64"/>
      <c r="AF223" s="64"/>
      <c r="AG223" s="64"/>
      <c r="AH223" s="64" t="s">
        <v>1489</v>
      </c>
      <c r="AI223" s="64" t="s">
        <v>2713</v>
      </c>
      <c r="AJ223" s="64"/>
      <c r="AK223" s="76" t="e">
        <f>'charts data'!V232</f>
        <v>#REF!</v>
      </c>
      <c r="AL223" s="76" t="e">
        <f>'charts data'!W232</f>
        <v>#REF!</v>
      </c>
      <c r="AM223" s="76" t="e">
        <f>'charts data'!X232</f>
        <v>#REF!</v>
      </c>
      <c r="AN223" s="76" t="e">
        <f>'charts data'!Y232</f>
        <v>#REF!</v>
      </c>
      <c r="AO223" s="76" t="e">
        <f>'charts data'!Z232</f>
        <v>#REF!</v>
      </c>
      <c r="AP223" s="76" t="e">
        <f>IF('charts data'!$AD$10=0,'charts data'!$AD232,'charts data'!$AE232)</f>
        <v>#REF!</v>
      </c>
    </row>
    <row r="224" spans="1:42">
      <c r="A224" s="52"/>
      <c r="B224" s="52"/>
      <c r="C224" s="52"/>
      <c r="D224" s="52"/>
      <c r="E224" s="52"/>
      <c r="F224" s="52"/>
      <c r="G224" s="52"/>
      <c r="H224" s="52"/>
      <c r="I224" s="52"/>
      <c r="J224" s="52"/>
      <c r="K224" s="52"/>
      <c r="L224" s="52"/>
      <c r="M224" s="52"/>
      <c r="N224" s="52"/>
      <c r="O224" s="52"/>
      <c r="P224" s="52"/>
      <c r="Q224" s="52"/>
      <c r="R224" s="64"/>
      <c r="S224" s="64"/>
      <c r="T224" s="64"/>
      <c r="U224" s="65" t="e">
        <f t="shared" si="11"/>
        <v>#REF!</v>
      </c>
      <c r="V224" s="64" t="s">
        <v>467</v>
      </c>
      <c r="W224" s="65" t="e">
        <f t="shared" si="13"/>
        <v>#REF!</v>
      </c>
      <c r="X224" s="64" t="e">
        <f t="shared" si="12"/>
        <v>#REF!</v>
      </c>
      <c r="Y224" s="64" t="s">
        <v>2549</v>
      </c>
      <c r="Z224" s="64" t="s">
        <v>1342</v>
      </c>
      <c r="AA224" s="64" t="s">
        <v>2548</v>
      </c>
      <c r="AB224" s="64"/>
      <c r="AC224" s="64"/>
      <c r="AD224" s="64"/>
      <c r="AE224" s="64"/>
      <c r="AF224" s="64"/>
      <c r="AG224" s="64"/>
      <c r="AH224" s="64" t="s">
        <v>467</v>
      </c>
      <c r="AI224" s="64" t="s">
        <v>2548</v>
      </c>
      <c r="AJ224" s="64"/>
      <c r="AK224" s="76" t="e">
        <f>'charts data'!V233</f>
        <v>#REF!</v>
      </c>
      <c r="AL224" s="76" t="e">
        <f>'charts data'!W233</f>
        <v>#REF!</v>
      </c>
      <c r="AM224" s="76" t="e">
        <f>'charts data'!X233</f>
        <v>#REF!</v>
      </c>
      <c r="AN224" s="76" t="e">
        <f>'charts data'!Y233</f>
        <v>#REF!</v>
      </c>
      <c r="AO224" s="76" t="e">
        <f>'charts data'!Z233</f>
        <v>#REF!</v>
      </c>
      <c r="AP224" s="76" t="e">
        <f>IF('charts data'!$AD$10=0,'charts data'!$AD233,'charts data'!$AE233)</f>
        <v>#REF!</v>
      </c>
    </row>
    <row r="225" spans="1:42">
      <c r="A225" s="52"/>
      <c r="B225" s="52"/>
      <c r="C225" s="52"/>
      <c r="D225" s="52"/>
      <c r="E225" s="52"/>
      <c r="F225" s="52"/>
      <c r="G225" s="52"/>
      <c r="H225" s="52"/>
      <c r="I225" s="52"/>
      <c r="J225" s="52"/>
      <c r="K225" s="52"/>
      <c r="L225" s="52"/>
      <c r="M225" s="52"/>
      <c r="N225" s="52"/>
      <c r="O225" s="52"/>
      <c r="P225" s="52"/>
      <c r="Q225" s="52"/>
      <c r="R225" s="64"/>
      <c r="S225" s="64"/>
      <c r="T225" s="64"/>
      <c r="U225" s="65" t="e">
        <f t="shared" si="11"/>
        <v>#REF!</v>
      </c>
      <c r="V225" s="64" t="s">
        <v>469</v>
      </c>
      <c r="W225" s="65" t="e">
        <f t="shared" si="13"/>
        <v>#REF!</v>
      </c>
      <c r="X225" s="64" t="e">
        <f t="shared" si="12"/>
        <v>#REF!</v>
      </c>
      <c r="Y225" s="64" t="s">
        <v>2714</v>
      </c>
      <c r="Z225" s="64" t="s">
        <v>1342</v>
      </c>
      <c r="AA225" s="64" t="s">
        <v>2714</v>
      </c>
      <c r="AB225" s="64"/>
      <c r="AC225" s="64"/>
      <c r="AD225" s="64"/>
      <c r="AE225" s="64"/>
      <c r="AF225" s="64"/>
      <c r="AG225" s="64"/>
      <c r="AH225" s="64" t="s">
        <v>469</v>
      </c>
      <c r="AI225" s="64" t="s">
        <v>2714</v>
      </c>
      <c r="AJ225" s="64"/>
      <c r="AK225" s="76" t="e">
        <f>'charts data'!V234</f>
        <v>#REF!</v>
      </c>
      <c r="AL225" s="76" t="e">
        <f>'charts data'!W234</f>
        <v>#REF!</v>
      </c>
      <c r="AM225" s="76" t="e">
        <f>'charts data'!X234</f>
        <v>#REF!</v>
      </c>
      <c r="AN225" s="76" t="e">
        <f>'charts data'!Y234</f>
        <v>#REF!</v>
      </c>
      <c r="AO225" s="76" t="e">
        <f>'charts data'!Z234</f>
        <v>#REF!</v>
      </c>
      <c r="AP225" s="76" t="e">
        <f>IF('charts data'!$AD$10=0,'charts data'!$AD234,'charts data'!$AE234)</f>
        <v>#REF!</v>
      </c>
    </row>
    <row r="226" spans="1:42">
      <c r="A226" s="52"/>
      <c r="B226" s="52"/>
      <c r="C226" s="52"/>
      <c r="D226" s="52"/>
      <c r="E226" s="52"/>
      <c r="F226" s="52"/>
      <c r="G226" s="52"/>
      <c r="H226" s="52"/>
      <c r="I226" s="52"/>
      <c r="J226" s="52"/>
      <c r="K226" s="52"/>
      <c r="L226" s="52"/>
      <c r="M226" s="52"/>
      <c r="N226" s="52"/>
      <c r="O226" s="52"/>
      <c r="P226" s="52"/>
      <c r="Q226" s="52"/>
      <c r="R226" s="64"/>
      <c r="S226" s="64"/>
      <c r="T226" s="64"/>
      <c r="U226" s="65" t="e">
        <f t="shared" si="11"/>
        <v>#REF!</v>
      </c>
      <c r="V226" s="64" t="s">
        <v>1490</v>
      </c>
      <c r="W226" s="65" t="e">
        <f t="shared" si="13"/>
        <v>#REF!</v>
      </c>
      <c r="X226" s="64" t="e">
        <f t="shared" si="12"/>
        <v>#REF!</v>
      </c>
      <c r="Y226" s="64" t="s">
        <v>2704</v>
      </c>
      <c r="Z226" s="64" t="s">
        <v>1342</v>
      </c>
      <c r="AA226" s="64" t="s">
        <v>2703</v>
      </c>
      <c r="AB226" s="64"/>
      <c r="AC226" s="64"/>
      <c r="AD226" s="64"/>
      <c r="AE226" s="64"/>
      <c r="AF226" s="64"/>
      <c r="AG226" s="64"/>
      <c r="AH226" s="64" t="s">
        <v>1490</v>
      </c>
      <c r="AI226" s="64" t="s">
        <v>2703</v>
      </c>
      <c r="AJ226" s="64"/>
      <c r="AK226" s="76" t="e">
        <f>'charts data'!V235</f>
        <v>#REF!</v>
      </c>
      <c r="AL226" s="76" t="e">
        <f>'charts data'!W235</f>
        <v>#REF!</v>
      </c>
      <c r="AM226" s="76" t="e">
        <f>'charts data'!X235</f>
        <v>#REF!</v>
      </c>
      <c r="AN226" s="76" t="e">
        <f>'charts data'!Y235</f>
        <v>#REF!</v>
      </c>
      <c r="AO226" s="76" t="e">
        <f>'charts data'!Z235</f>
        <v>#REF!</v>
      </c>
      <c r="AP226" s="76" t="e">
        <f>IF('charts data'!$AD$10=0,'charts data'!$AD235,'charts data'!$AE235)</f>
        <v>#REF!</v>
      </c>
    </row>
    <row r="227" spans="1:42">
      <c r="A227" s="52"/>
      <c r="B227" s="52"/>
      <c r="C227" s="52"/>
      <c r="D227" s="52"/>
      <c r="E227" s="52"/>
      <c r="F227" s="52"/>
      <c r="G227" s="52"/>
      <c r="H227" s="52"/>
      <c r="I227" s="52"/>
      <c r="J227" s="52"/>
      <c r="K227" s="52"/>
      <c r="L227" s="52"/>
      <c r="M227" s="52"/>
      <c r="N227" s="52"/>
      <c r="O227" s="52"/>
      <c r="P227" s="52"/>
      <c r="Q227" s="52"/>
      <c r="R227" s="64"/>
      <c r="S227" s="64"/>
      <c r="T227" s="64"/>
      <c r="U227" s="65" t="e">
        <f t="shared" si="11"/>
        <v>#REF!</v>
      </c>
      <c r="V227" s="64" t="s">
        <v>473</v>
      </c>
      <c r="W227" s="65" t="e">
        <f t="shared" si="13"/>
        <v>#REF!</v>
      </c>
      <c r="X227" s="64" t="e">
        <f t="shared" si="12"/>
        <v>#REF!</v>
      </c>
      <c r="Y227" s="64" t="s">
        <v>2715</v>
      </c>
      <c r="Z227" s="64" t="s">
        <v>1342</v>
      </c>
      <c r="AA227" s="64" t="s">
        <v>2715</v>
      </c>
      <c r="AB227" s="64"/>
      <c r="AC227" s="64"/>
      <c r="AD227" s="64"/>
      <c r="AE227" s="64"/>
      <c r="AF227" s="64"/>
      <c r="AG227" s="64"/>
      <c r="AH227" s="64" t="s">
        <v>473</v>
      </c>
      <c r="AI227" s="64" t="s">
        <v>2715</v>
      </c>
      <c r="AJ227" s="64"/>
      <c r="AK227" s="76" t="e">
        <f>'charts data'!V236</f>
        <v>#REF!</v>
      </c>
      <c r="AL227" s="76" t="e">
        <f>'charts data'!W236</f>
        <v>#REF!</v>
      </c>
      <c r="AM227" s="76" t="e">
        <f>'charts data'!X236</f>
        <v>#REF!</v>
      </c>
      <c r="AN227" s="76" t="e">
        <f>'charts data'!Y236</f>
        <v>#REF!</v>
      </c>
      <c r="AO227" s="76" t="e">
        <f>'charts data'!Z236</f>
        <v>#REF!</v>
      </c>
      <c r="AP227" s="76" t="e">
        <f>IF('charts data'!$AD$10=0,'charts data'!$AD236,'charts data'!$AE236)</f>
        <v>#REF!</v>
      </c>
    </row>
    <row r="228" spans="1:42">
      <c r="A228" s="52"/>
      <c r="B228" s="52"/>
      <c r="C228" s="52"/>
      <c r="D228" s="52"/>
      <c r="E228" s="52"/>
      <c r="F228" s="52"/>
      <c r="G228" s="52"/>
      <c r="H228" s="52"/>
      <c r="I228" s="52"/>
      <c r="J228" s="52"/>
      <c r="K228" s="52"/>
      <c r="L228" s="52"/>
      <c r="M228" s="52"/>
      <c r="N228" s="52"/>
      <c r="O228" s="52"/>
      <c r="P228" s="52"/>
      <c r="Q228" s="52"/>
      <c r="R228" s="64"/>
      <c r="S228" s="64"/>
      <c r="T228" s="64"/>
      <c r="U228" s="65" t="e">
        <f t="shared" si="11"/>
        <v>#REF!</v>
      </c>
      <c r="V228" s="64" t="s">
        <v>475</v>
      </c>
      <c r="W228" s="65" t="e">
        <f t="shared" si="13"/>
        <v>#REF!</v>
      </c>
      <c r="X228" s="64" t="e">
        <f t="shared" si="12"/>
        <v>#REF!</v>
      </c>
      <c r="Y228" s="64" t="s">
        <v>2716</v>
      </c>
      <c r="Z228" s="64" t="s">
        <v>1342</v>
      </c>
      <c r="AA228" s="64" t="s">
        <v>2717</v>
      </c>
      <c r="AB228" s="64"/>
      <c r="AC228" s="64"/>
      <c r="AD228" s="64"/>
      <c r="AE228" s="64"/>
      <c r="AF228" s="64"/>
      <c r="AG228" s="64"/>
      <c r="AH228" s="64" t="s">
        <v>475</v>
      </c>
      <c r="AI228" s="64" t="s">
        <v>2717</v>
      </c>
      <c r="AJ228" s="64"/>
      <c r="AK228" s="76" t="e">
        <f>'charts data'!V237</f>
        <v>#REF!</v>
      </c>
      <c r="AL228" s="76" t="e">
        <f>'charts data'!W237</f>
        <v>#REF!</v>
      </c>
      <c r="AM228" s="76" t="e">
        <f>'charts data'!X237</f>
        <v>#REF!</v>
      </c>
      <c r="AN228" s="76" t="e">
        <f>'charts data'!Y237</f>
        <v>#REF!</v>
      </c>
      <c r="AO228" s="76" t="e">
        <f>'charts data'!Z237</f>
        <v>#REF!</v>
      </c>
      <c r="AP228" s="76" t="e">
        <f>IF('charts data'!$AD$10=0,'charts data'!$AD237,'charts data'!$AE237)</f>
        <v>#REF!</v>
      </c>
    </row>
    <row r="229" spans="1:42">
      <c r="A229" s="52"/>
      <c r="B229" s="52"/>
      <c r="C229" s="52"/>
      <c r="D229" s="52"/>
      <c r="E229" s="52"/>
      <c r="F229" s="52"/>
      <c r="G229" s="52"/>
      <c r="H229" s="52"/>
      <c r="I229" s="52"/>
      <c r="J229" s="52"/>
      <c r="K229" s="52"/>
      <c r="L229" s="52"/>
      <c r="M229" s="52"/>
      <c r="N229" s="52"/>
      <c r="O229" s="52"/>
      <c r="P229" s="52"/>
      <c r="Q229" s="52"/>
      <c r="R229" s="64"/>
      <c r="S229" s="64"/>
      <c r="T229" s="64"/>
      <c r="U229" s="65" t="e">
        <f t="shared" si="11"/>
        <v>#REF!</v>
      </c>
      <c r="V229" s="64" t="s">
        <v>477</v>
      </c>
      <c r="W229" s="65" t="e">
        <f t="shared" si="13"/>
        <v>#REF!</v>
      </c>
      <c r="X229" s="64" t="e">
        <f t="shared" si="12"/>
        <v>#REF!</v>
      </c>
      <c r="Y229" s="64" t="s">
        <v>2718</v>
      </c>
      <c r="Z229" s="64" t="s">
        <v>2719</v>
      </c>
      <c r="AA229" s="64" t="s">
        <v>2718</v>
      </c>
      <c r="AB229" s="64"/>
      <c r="AC229" s="64"/>
      <c r="AD229" s="64"/>
      <c r="AE229" s="64"/>
      <c r="AF229" s="64"/>
      <c r="AG229" s="64"/>
      <c r="AH229" s="64" t="s">
        <v>477</v>
      </c>
      <c r="AI229" s="64" t="s">
        <v>2718</v>
      </c>
      <c r="AJ229" s="64"/>
      <c r="AK229" s="76" t="e">
        <f>'charts data'!V238</f>
        <v>#REF!</v>
      </c>
      <c r="AL229" s="76" t="e">
        <f>'charts data'!W238</f>
        <v>#REF!</v>
      </c>
      <c r="AM229" s="76" t="e">
        <f>'charts data'!X238</f>
        <v>#REF!</v>
      </c>
      <c r="AN229" s="76" t="e">
        <f>'charts data'!Y238</f>
        <v>#REF!</v>
      </c>
      <c r="AO229" s="76" t="e">
        <f>'charts data'!Z238</f>
        <v>#REF!</v>
      </c>
      <c r="AP229" s="76" t="e">
        <f>IF('charts data'!$AD$10=0,'charts data'!$AD238,'charts data'!$AE238)</f>
        <v>#REF!</v>
      </c>
    </row>
    <row r="230" spans="1:42">
      <c r="A230" s="52"/>
      <c r="B230" s="52"/>
      <c r="C230" s="52"/>
      <c r="D230" s="52"/>
      <c r="E230" s="52"/>
      <c r="F230" s="52"/>
      <c r="G230" s="52"/>
      <c r="H230" s="52"/>
      <c r="I230" s="52"/>
      <c r="J230" s="52"/>
      <c r="K230" s="52"/>
      <c r="L230" s="52"/>
      <c r="M230" s="52"/>
      <c r="N230" s="52"/>
      <c r="O230" s="52"/>
      <c r="P230" s="52"/>
      <c r="Q230" s="52"/>
      <c r="R230" s="64"/>
      <c r="S230" s="64"/>
      <c r="T230" s="64"/>
      <c r="U230" s="65" t="e">
        <f t="shared" si="11"/>
        <v>#REF!</v>
      </c>
      <c r="V230" s="64" t="s">
        <v>479</v>
      </c>
      <c r="W230" s="65" t="e">
        <f t="shared" si="13"/>
        <v>#REF!</v>
      </c>
      <c r="X230" s="64" t="e">
        <f t="shared" si="12"/>
        <v>#REF!</v>
      </c>
      <c r="Y230" s="64" t="s">
        <v>2720</v>
      </c>
      <c r="Z230" s="64" t="s">
        <v>2719</v>
      </c>
      <c r="AA230" s="64" t="s">
        <v>2720</v>
      </c>
      <c r="AB230" s="64"/>
      <c r="AC230" s="64"/>
      <c r="AD230" s="64"/>
      <c r="AE230" s="64"/>
      <c r="AF230" s="64"/>
      <c r="AG230" s="64"/>
      <c r="AH230" s="64" t="s">
        <v>479</v>
      </c>
      <c r="AI230" s="64" t="s">
        <v>2720</v>
      </c>
      <c r="AJ230" s="64"/>
      <c r="AK230" s="76" t="e">
        <f>'charts data'!V239</f>
        <v>#REF!</v>
      </c>
      <c r="AL230" s="76" t="e">
        <f>'charts data'!W239</f>
        <v>#REF!</v>
      </c>
      <c r="AM230" s="76" t="e">
        <f>'charts data'!X239</f>
        <v>#REF!</v>
      </c>
      <c r="AN230" s="76" t="e">
        <f>'charts data'!Y239</f>
        <v>#REF!</v>
      </c>
      <c r="AO230" s="76" t="e">
        <f>'charts data'!Z239</f>
        <v>#REF!</v>
      </c>
      <c r="AP230" s="76" t="e">
        <f>IF('charts data'!$AD$10=0,'charts data'!$AD239,'charts data'!$AE239)</f>
        <v>#REF!</v>
      </c>
    </row>
    <row r="231" spans="1:42">
      <c r="A231" s="52"/>
      <c r="B231" s="52"/>
      <c r="C231" s="52"/>
      <c r="D231" s="52"/>
      <c r="E231" s="52"/>
      <c r="F231" s="52"/>
      <c r="G231" s="52"/>
      <c r="H231" s="52"/>
      <c r="I231" s="52"/>
      <c r="J231" s="52"/>
      <c r="K231" s="52"/>
      <c r="L231" s="52"/>
      <c r="M231" s="52"/>
      <c r="N231" s="52"/>
      <c r="O231" s="52"/>
      <c r="P231" s="52"/>
      <c r="Q231" s="52"/>
      <c r="R231" s="64"/>
      <c r="S231" s="64"/>
      <c r="T231" s="64"/>
      <c r="U231" s="65" t="e">
        <f t="shared" si="11"/>
        <v>#REF!</v>
      </c>
      <c r="V231" s="64" t="s">
        <v>1491</v>
      </c>
      <c r="W231" s="65" t="e">
        <f t="shared" si="13"/>
        <v>#REF!</v>
      </c>
      <c r="X231" s="64" t="e">
        <f t="shared" si="12"/>
        <v>#REF!</v>
      </c>
      <c r="Y231" s="64" t="s">
        <v>2721</v>
      </c>
      <c r="Z231" s="64" t="s">
        <v>2719</v>
      </c>
      <c r="AA231" s="64" t="s">
        <v>2722</v>
      </c>
      <c r="AB231" s="64"/>
      <c r="AC231" s="64"/>
      <c r="AD231" s="64"/>
      <c r="AE231" s="64"/>
      <c r="AF231" s="64"/>
      <c r="AG231" s="64"/>
      <c r="AH231" s="64" t="s">
        <v>1491</v>
      </c>
      <c r="AI231" s="64" t="s">
        <v>2722</v>
      </c>
      <c r="AJ231" s="64"/>
      <c r="AK231" s="76" t="e">
        <f>'charts data'!V240</f>
        <v>#REF!</v>
      </c>
      <c r="AL231" s="76" t="e">
        <f>'charts data'!W240</f>
        <v>#REF!</v>
      </c>
      <c r="AM231" s="76" t="e">
        <f>'charts data'!X240</f>
        <v>#REF!</v>
      </c>
      <c r="AN231" s="76" t="e">
        <f>'charts data'!Y240</f>
        <v>#REF!</v>
      </c>
      <c r="AO231" s="76" t="e">
        <f>'charts data'!Z240</f>
        <v>#REF!</v>
      </c>
      <c r="AP231" s="76" t="e">
        <f>IF('charts data'!$AD$10=0,'charts data'!$AD240,'charts data'!$AE240)</f>
        <v>#REF!</v>
      </c>
    </row>
    <row r="232" spans="1:42">
      <c r="A232" s="52"/>
      <c r="B232" s="52"/>
      <c r="C232" s="52"/>
      <c r="D232" s="52"/>
      <c r="E232" s="52"/>
      <c r="F232" s="52"/>
      <c r="G232" s="52"/>
      <c r="H232" s="52"/>
      <c r="I232" s="52"/>
      <c r="J232" s="52"/>
      <c r="K232" s="52"/>
      <c r="L232" s="52"/>
      <c r="M232" s="52"/>
      <c r="N232" s="52"/>
      <c r="O232" s="52"/>
      <c r="P232" s="52"/>
      <c r="Q232" s="52"/>
      <c r="R232" s="64"/>
      <c r="S232" s="64"/>
      <c r="T232" s="64"/>
      <c r="U232" s="65" t="e">
        <f t="shared" si="11"/>
        <v>#REF!</v>
      </c>
      <c r="V232" s="64" t="s">
        <v>1492</v>
      </c>
      <c r="W232" s="65" t="e">
        <f t="shared" si="13"/>
        <v>#REF!</v>
      </c>
      <c r="X232" s="64" t="e">
        <f t="shared" si="12"/>
        <v>#REF!</v>
      </c>
      <c r="Y232" s="64" t="s">
        <v>2723</v>
      </c>
      <c r="Z232" s="64" t="s">
        <v>2719</v>
      </c>
      <c r="AA232" s="64" t="s">
        <v>2723</v>
      </c>
      <c r="AB232" s="64"/>
      <c r="AC232" s="64"/>
      <c r="AD232" s="64"/>
      <c r="AE232" s="64"/>
      <c r="AF232" s="64"/>
      <c r="AG232" s="64"/>
      <c r="AH232" s="64" t="s">
        <v>1492</v>
      </c>
      <c r="AI232" s="64" t="s">
        <v>2723</v>
      </c>
      <c r="AJ232" s="64"/>
      <c r="AK232" s="76" t="e">
        <f>'charts data'!V241</f>
        <v>#REF!</v>
      </c>
      <c r="AL232" s="76" t="e">
        <f>'charts data'!W241</f>
        <v>#REF!</v>
      </c>
      <c r="AM232" s="76" t="e">
        <f>'charts data'!X241</f>
        <v>#REF!</v>
      </c>
      <c r="AN232" s="76" t="e">
        <f>'charts data'!Y241</f>
        <v>#REF!</v>
      </c>
      <c r="AO232" s="76" t="e">
        <f>'charts data'!Z241</f>
        <v>#REF!</v>
      </c>
      <c r="AP232" s="76" t="e">
        <f>IF('charts data'!$AD$10=0,'charts data'!$AD241,'charts data'!$AE241)</f>
        <v>#REF!</v>
      </c>
    </row>
    <row r="233" spans="1:42">
      <c r="A233" s="52"/>
      <c r="B233" s="52"/>
      <c r="C233" s="52"/>
      <c r="D233" s="52"/>
      <c r="E233" s="52"/>
      <c r="F233" s="52"/>
      <c r="G233" s="52"/>
      <c r="H233" s="52"/>
      <c r="I233" s="52"/>
      <c r="J233" s="52"/>
      <c r="K233" s="52"/>
      <c r="L233" s="52"/>
      <c r="M233" s="52"/>
      <c r="N233" s="52"/>
      <c r="O233" s="52"/>
      <c r="P233" s="52"/>
      <c r="Q233" s="52"/>
      <c r="R233" s="64"/>
      <c r="S233" s="64"/>
      <c r="T233" s="64"/>
      <c r="U233" s="65" t="e">
        <f t="shared" si="11"/>
        <v>#REF!</v>
      </c>
      <c r="V233" s="64" t="s">
        <v>1493</v>
      </c>
      <c r="W233" s="65" t="e">
        <f t="shared" si="13"/>
        <v>#REF!</v>
      </c>
      <c r="X233" s="64" t="e">
        <f t="shared" si="12"/>
        <v>#REF!</v>
      </c>
      <c r="Y233" s="64" t="s">
        <v>2724</v>
      </c>
      <c r="Z233" s="64" t="s">
        <v>2719</v>
      </c>
      <c r="AA233" s="64" t="s">
        <v>2725</v>
      </c>
      <c r="AB233" s="64"/>
      <c r="AC233" s="64"/>
      <c r="AD233" s="64"/>
      <c r="AE233" s="64"/>
      <c r="AF233" s="64"/>
      <c r="AG233" s="64"/>
      <c r="AH233" s="64" t="s">
        <v>1493</v>
      </c>
      <c r="AI233" s="64" t="s">
        <v>2725</v>
      </c>
      <c r="AJ233" s="64"/>
      <c r="AK233" s="76" t="e">
        <f>'charts data'!V242</f>
        <v>#REF!</v>
      </c>
      <c r="AL233" s="76" t="e">
        <f>'charts data'!W242</f>
        <v>#REF!</v>
      </c>
      <c r="AM233" s="76" t="e">
        <f>'charts data'!X242</f>
        <v>#REF!</v>
      </c>
      <c r="AN233" s="76" t="e">
        <f>'charts data'!Y242</f>
        <v>#REF!</v>
      </c>
      <c r="AO233" s="76" t="e">
        <f>'charts data'!Z242</f>
        <v>#REF!</v>
      </c>
      <c r="AP233" s="76" t="e">
        <f>IF('charts data'!$AD$10=0,'charts data'!$AD242,'charts data'!$AE242)</f>
        <v>#REF!</v>
      </c>
    </row>
    <row r="234" spans="1:42">
      <c r="A234" s="52"/>
      <c r="B234" s="52"/>
      <c r="C234" s="52"/>
      <c r="D234" s="52"/>
      <c r="E234" s="52"/>
      <c r="F234" s="52"/>
      <c r="G234" s="52"/>
      <c r="H234" s="52"/>
      <c r="I234" s="52"/>
      <c r="J234" s="52"/>
      <c r="K234" s="52"/>
      <c r="L234" s="52"/>
      <c r="M234" s="52"/>
      <c r="N234" s="52"/>
      <c r="O234" s="52"/>
      <c r="P234" s="52"/>
      <c r="Q234" s="52"/>
      <c r="R234" s="64"/>
      <c r="S234" s="64"/>
      <c r="T234" s="64"/>
      <c r="U234" s="65" t="e">
        <f t="shared" si="11"/>
        <v>#REF!</v>
      </c>
      <c r="V234" s="64" t="s">
        <v>1494</v>
      </c>
      <c r="W234" s="65" t="e">
        <f t="shared" si="13"/>
        <v>#REF!</v>
      </c>
      <c r="X234" s="64" t="e">
        <f t="shared" si="12"/>
        <v>#REF!</v>
      </c>
      <c r="Y234" s="64" t="s">
        <v>2726</v>
      </c>
      <c r="Z234" s="64" t="s">
        <v>2719</v>
      </c>
      <c r="AA234" s="64" t="s">
        <v>2527</v>
      </c>
      <c r="AB234" s="64"/>
      <c r="AC234" s="64"/>
      <c r="AD234" s="64"/>
      <c r="AE234" s="64"/>
      <c r="AF234" s="64"/>
      <c r="AG234" s="64"/>
      <c r="AH234" s="64" t="s">
        <v>1494</v>
      </c>
      <c r="AI234" s="64" t="s">
        <v>2527</v>
      </c>
      <c r="AJ234" s="64"/>
      <c r="AK234" s="76" t="e">
        <f>'charts data'!V243</f>
        <v>#REF!</v>
      </c>
      <c r="AL234" s="76" t="e">
        <f>'charts data'!W243</f>
        <v>#REF!</v>
      </c>
      <c r="AM234" s="76" t="e">
        <f>'charts data'!X243</f>
        <v>#REF!</v>
      </c>
      <c r="AN234" s="76" t="e">
        <f>'charts data'!Y243</f>
        <v>#REF!</v>
      </c>
      <c r="AO234" s="76" t="e">
        <f>'charts data'!Z243</f>
        <v>#REF!</v>
      </c>
      <c r="AP234" s="76" t="e">
        <f>IF('charts data'!$AD$10=0,'charts data'!$AD243,'charts data'!$AE243)</f>
        <v>#REF!</v>
      </c>
    </row>
    <row r="235" spans="1:42">
      <c r="A235" s="52"/>
      <c r="B235" s="52"/>
      <c r="C235" s="52"/>
      <c r="D235" s="52"/>
      <c r="E235" s="52"/>
      <c r="F235" s="52"/>
      <c r="G235" s="52"/>
      <c r="H235" s="52"/>
      <c r="I235" s="52"/>
      <c r="J235" s="52"/>
      <c r="K235" s="52"/>
      <c r="L235" s="52"/>
      <c r="M235" s="52"/>
      <c r="N235" s="52"/>
      <c r="O235" s="52"/>
      <c r="P235" s="52"/>
      <c r="Q235" s="52"/>
      <c r="R235" s="64"/>
      <c r="S235" s="64"/>
      <c r="T235" s="64"/>
      <c r="U235" s="65" t="e">
        <f t="shared" si="11"/>
        <v>#REF!</v>
      </c>
      <c r="V235" s="64" t="s">
        <v>1495</v>
      </c>
      <c r="W235" s="65" t="e">
        <f t="shared" si="13"/>
        <v>#REF!</v>
      </c>
      <c r="X235" s="64" t="e">
        <f t="shared" si="12"/>
        <v>#REF!</v>
      </c>
      <c r="Y235" s="64" t="s">
        <v>2727</v>
      </c>
      <c r="Z235" s="64" t="s">
        <v>2719</v>
      </c>
      <c r="AA235" s="64" t="s">
        <v>2727</v>
      </c>
      <c r="AB235" s="64"/>
      <c r="AC235" s="64"/>
      <c r="AD235" s="64"/>
      <c r="AE235" s="64"/>
      <c r="AF235" s="64"/>
      <c r="AG235" s="64"/>
      <c r="AH235" s="64" t="s">
        <v>1495</v>
      </c>
      <c r="AI235" s="64" t="s">
        <v>2727</v>
      </c>
      <c r="AJ235" s="64"/>
      <c r="AK235" s="76" t="e">
        <f>'charts data'!V244</f>
        <v>#REF!</v>
      </c>
      <c r="AL235" s="76" t="e">
        <f>'charts data'!W244</f>
        <v>#REF!</v>
      </c>
      <c r="AM235" s="76" t="e">
        <f>'charts data'!X244</f>
        <v>#REF!</v>
      </c>
      <c r="AN235" s="76" t="e">
        <f>'charts data'!Y244</f>
        <v>#REF!</v>
      </c>
      <c r="AO235" s="76" t="e">
        <f>'charts data'!Z244</f>
        <v>#REF!</v>
      </c>
      <c r="AP235" s="76" t="e">
        <f>IF('charts data'!$AD$10=0,'charts data'!$AD244,'charts data'!$AE244)</f>
        <v>#REF!</v>
      </c>
    </row>
    <row r="236" spans="1:42">
      <c r="A236" s="52"/>
      <c r="B236" s="52"/>
      <c r="C236" s="52"/>
      <c r="D236" s="52"/>
      <c r="E236" s="52"/>
      <c r="F236" s="52"/>
      <c r="G236" s="52"/>
      <c r="H236" s="52"/>
      <c r="I236" s="52"/>
      <c r="J236" s="52"/>
      <c r="K236" s="52"/>
      <c r="L236" s="52"/>
      <c r="M236" s="52"/>
      <c r="N236" s="52"/>
      <c r="O236" s="52"/>
      <c r="P236" s="52"/>
      <c r="Q236" s="52"/>
      <c r="R236" s="64"/>
      <c r="S236" s="64"/>
      <c r="T236" s="64"/>
      <c r="U236" s="65" t="e">
        <f t="shared" si="11"/>
        <v>#REF!</v>
      </c>
      <c r="V236" s="64" t="s">
        <v>491</v>
      </c>
      <c r="W236" s="65" t="e">
        <f t="shared" si="13"/>
        <v>#REF!</v>
      </c>
      <c r="X236" s="64" t="e">
        <f t="shared" si="12"/>
        <v>#REF!</v>
      </c>
      <c r="Y236" s="64" t="s">
        <v>2728</v>
      </c>
      <c r="Z236" s="64" t="s">
        <v>2719</v>
      </c>
      <c r="AA236" s="64" t="s">
        <v>2729</v>
      </c>
      <c r="AB236" s="64"/>
      <c r="AC236" s="64"/>
      <c r="AD236" s="64"/>
      <c r="AE236" s="64"/>
      <c r="AF236" s="64"/>
      <c r="AG236" s="64"/>
      <c r="AH236" s="64" t="s">
        <v>491</v>
      </c>
      <c r="AI236" s="64" t="s">
        <v>2729</v>
      </c>
      <c r="AJ236" s="64"/>
      <c r="AK236" s="76" t="e">
        <f>'charts data'!V245</f>
        <v>#REF!</v>
      </c>
      <c r="AL236" s="76" t="e">
        <f>'charts data'!W245</f>
        <v>#REF!</v>
      </c>
      <c r="AM236" s="76" t="e">
        <f>'charts data'!X245</f>
        <v>#REF!</v>
      </c>
      <c r="AN236" s="76" t="e">
        <f>'charts data'!Y245</f>
        <v>#REF!</v>
      </c>
      <c r="AO236" s="76" t="e">
        <f>'charts data'!Z245</f>
        <v>#REF!</v>
      </c>
      <c r="AP236" s="76" t="e">
        <f>IF('charts data'!$AD$10=0,'charts data'!$AD245,'charts data'!$AE245)</f>
        <v>#REF!</v>
      </c>
    </row>
    <row r="237" spans="1:42">
      <c r="A237" s="52"/>
      <c r="B237" s="52"/>
      <c r="C237" s="52"/>
      <c r="D237" s="52"/>
      <c r="E237" s="52"/>
      <c r="F237" s="52"/>
      <c r="G237" s="52"/>
      <c r="H237" s="52"/>
      <c r="I237" s="52"/>
      <c r="J237" s="52"/>
      <c r="K237" s="52"/>
      <c r="L237" s="52"/>
      <c r="M237" s="52"/>
      <c r="N237" s="52"/>
      <c r="O237" s="52"/>
      <c r="P237" s="52"/>
      <c r="Q237" s="52"/>
      <c r="R237" s="64"/>
      <c r="S237" s="64"/>
      <c r="T237" s="64"/>
      <c r="U237" s="65" t="e">
        <f t="shared" si="11"/>
        <v>#REF!</v>
      </c>
      <c r="V237" s="64" t="s">
        <v>1387</v>
      </c>
      <c r="W237" s="65" t="e">
        <f t="shared" si="13"/>
        <v>#REF!</v>
      </c>
      <c r="X237" s="64" t="e">
        <f t="shared" si="12"/>
        <v>#REF!</v>
      </c>
      <c r="Y237" s="64" t="s">
        <v>2730</v>
      </c>
      <c r="Z237" s="64" t="s">
        <v>2719</v>
      </c>
      <c r="AA237" s="64" t="s">
        <v>2730</v>
      </c>
      <c r="AB237" s="64"/>
      <c r="AC237" s="64"/>
      <c r="AD237" s="64"/>
      <c r="AE237" s="64"/>
      <c r="AF237" s="64"/>
      <c r="AG237" s="64"/>
      <c r="AH237" s="64" t="s">
        <v>1387</v>
      </c>
      <c r="AI237" s="64" t="s">
        <v>2730</v>
      </c>
      <c r="AJ237" s="64"/>
      <c r="AK237" s="76" t="e">
        <f>'charts data'!V246</f>
        <v>#REF!</v>
      </c>
      <c r="AL237" s="76" t="e">
        <f>'charts data'!W246</f>
        <v>#REF!</v>
      </c>
      <c r="AM237" s="76" t="e">
        <f>'charts data'!X246</f>
        <v>#REF!</v>
      </c>
      <c r="AN237" s="76" t="e">
        <f>'charts data'!Y246</f>
        <v>#REF!</v>
      </c>
      <c r="AO237" s="76" t="e">
        <f>'charts data'!Z246</f>
        <v>#REF!</v>
      </c>
      <c r="AP237" s="76" t="e">
        <f>IF('charts data'!$AD$10=0,'charts data'!$AD246,'charts data'!$AE246)</f>
        <v>#REF!</v>
      </c>
    </row>
    <row r="238" spans="1:42">
      <c r="A238" s="52"/>
      <c r="B238" s="52"/>
      <c r="C238" s="52"/>
      <c r="D238" s="52"/>
      <c r="E238" s="52"/>
      <c r="F238" s="52"/>
      <c r="G238" s="52"/>
      <c r="H238" s="52"/>
      <c r="I238" s="52"/>
      <c r="J238" s="52"/>
      <c r="K238" s="52"/>
      <c r="L238" s="52"/>
      <c r="M238" s="52"/>
      <c r="N238" s="52"/>
      <c r="O238" s="52"/>
      <c r="P238" s="52"/>
      <c r="Q238" s="52"/>
      <c r="R238" s="64"/>
      <c r="S238" s="64"/>
      <c r="T238" s="64"/>
      <c r="U238" s="65" t="e">
        <f t="shared" si="11"/>
        <v>#REF!</v>
      </c>
      <c r="V238" s="64" t="s">
        <v>1496</v>
      </c>
      <c r="W238" s="65" t="e">
        <f t="shared" si="13"/>
        <v>#REF!</v>
      </c>
      <c r="X238" s="64" t="e">
        <f t="shared" si="12"/>
        <v>#REF!</v>
      </c>
      <c r="Y238" s="64" t="s">
        <v>2731</v>
      </c>
      <c r="Z238" s="64" t="s">
        <v>2719</v>
      </c>
      <c r="AA238" s="64" t="s">
        <v>2732</v>
      </c>
      <c r="AB238" s="64"/>
      <c r="AC238" s="64"/>
      <c r="AD238" s="64"/>
      <c r="AE238" s="64"/>
      <c r="AF238" s="64"/>
      <c r="AG238" s="64"/>
      <c r="AH238" s="64" t="s">
        <v>1496</v>
      </c>
      <c r="AI238" s="64" t="s">
        <v>2732</v>
      </c>
      <c r="AJ238" s="64"/>
      <c r="AK238" s="76" t="e">
        <f>'charts data'!V247</f>
        <v>#REF!</v>
      </c>
      <c r="AL238" s="76" t="e">
        <f>'charts data'!W247</f>
        <v>#REF!</v>
      </c>
      <c r="AM238" s="76" t="e">
        <f>'charts data'!X247</f>
        <v>#REF!</v>
      </c>
      <c r="AN238" s="76" t="e">
        <f>'charts data'!Y247</f>
        <v>#REF!</v>
      </c>
      <c r="AO238" s="76" t="e">
        <f>'charts data'!Z247</f>
        <v>#REF!</v>
      </c>
      <c r="AP238" s="76" t="e">
        <f>IF('charts data'!$AD$10=0,'charts data'!$AD247,'charts data'!$AE247)</f>
        <v>#REF!</v>
      </c>
    </row>
    <row r="239" spans="1:42">
      <c r="A239" s="52"/>
      <c r="B239" s="52"/>
      <c r="C239" s="52"/>
      <c r="D239" s="52"/>
      <c r="E239" s="52"/>
      <c r="F239" s="52"/>
      <c r="G239" s="52"/>
      <c r="H239" s="52"/>
      <c r="I239" s="52"/>
      <c r="J239" s="52"/>
      <c r="K239" s="52"/>
      <c r="L239" s="52"/>
      <c r="M239" s="52"/>
      <c r="N239" s="52"/>
      <c r="O239" s="52"/>
      <c r="P239" s="52"/>
      <c r="Q239" s="52"/>
      <c r="R239" s="64"/>
      <c r="S239" s="64"/>
      <c r="T239" s="64"/>
      <c r="U239" s="65" t="e">
        <f t="shared" si="11"/>
        <v>#REF!</v>
      </c>
      <c r="V239" s="64" t="s">
        <v>1497</v>
      </c>
      <c r="W239" s="65" t="e">
        <f t="shared" si="13"/>
        <v>#REF!</v>
      </c>
      <c r="X239" s="64" t="e">
        <f t="shared" si="12"/>
        <v>#REF!</v>
      </c>
      <c r="Y239" s="64" t="s">
        <v>2733</v>
      </c>
      <c r="Z239" s="64" t="s">
        <v>2719</v>
      </c>
      <c r="AA239" s="64" t="s">
        <v>2733</v>
      </c>
      <c r="AB239" s="64"/>
      <c r="AC239" s="64"/>
      <c r="AD239" s="64"/>
      <c r="AE239" s="64"/>
      <c r="AF239" s="64"/>
      <c r="AG239" s="64"/>
      <c r="AH239" s="64" t="s">
        <v>1497</v>
      </c>
      <c r="AI239" s="64" t="s">
        <v>2733</v>
      </c>
      <c r="AJ239" s="64"/>
      <c r="AK239" s="76" t="e">
        <f>'charts data'!V248</f>
        <v>#REF!</v>
      </c>
      <c r="AL239" s="76" t="e">
        <f>'charts data'!W248</f>
        <v>#REF!</v>
      </c>
      <c r="AM239" s="76" t="e">
        <f>'charts data'!X248</f>
        <v>#REF!</v>
      </c>
      <c r="AN239" s="76" t="e">
        <f>'charts data'!Y248</f>
        <v>#REF!</v>
      </c>
      <c r="AO239" s="76" t="e">
        <f>'charts data'!Z248</f>
        <v>#REF!</v>
      </c>
      <c r="AP239" s="76" t="e">
        <f>IF('charts data'!$AD$10=0,'charts data'!$AD248,'charts data'!$AE248)</f>
        <v>#REF!</v>
      </c>
    </row>
    <row r="240" spans="1:42">
      <c r="A240" s="52"/>
      <c r="B240" s="52"/>
      <c r="C240" s="52"/>
      <c r="D240" s="52"/>
      <c r="E240" s="52"/>
      <c r="F240" s="52"/>
      <c r="G240" s="52"/>
      <c r="H240" s="52"/>
      <c r="I240" s="52"/>
      <c r="J240" s="52"/>
      <c r="K240" s="52"/>
      <c r="L240" s="52"/>
      <c r="M240" s="52"/>
      <c r="N240" s="52"/>
      <c r="O240" s="52"/>
      <c r="P240" s="52"/>
      <c r="Q240" s="52"/>
      <c r="R240" s="64"/>
      <c r="S240" s="64"/>
      <c r="T240" s="64"/>
      <c r="U240" s="65" t="e">
        <f t="shared" si="11"/>
        <v>#REF!</v>
      </c>
      <c r="V240" s="64" t="s">
        <v>1498</v>
      </c>
      <c r="W240" s="65" t="e">
        <f t="shared" si="13"/>
        <v>#REF!</v>
      </c>
      <c r="X240" s="64" t="e">
        <f t="shared" si="12"/>
        <v>#REF!</v>
      </c>
      <c r="Y240" s="64" t="s">
        <v>2515</v>
      </c>
      <c r="Z240" s="64" t="s">
        <v>2719</v>
      </c>
      <c r="AA240" s="64" t="s">
        <v>2514</v>
      </c>
      <c r="AB240" s="64"/>
      <c r="AC240" s="64"/>
      <c r="AD240" s="64"/>
      <c r="AE240" s="64"/>
      <c r="AF240" s="64"/>
      <c r="AG240" s="64"/>
      <c r="AH240" s="64" t="s">
        <v>1498</v>
      </c>
      <c r="AI240" s="64" t="s">
        <v>2514</v>
      </c>
      <c r="AJ240" s="64"/>
      <c r="AK240" s="76" t="e">
        <f>'charts data'!V249</f>
        <v>#REF!</v>
      </c>
      <c r="AL240" s="76" t="e">
        <f>'charts data'!W249</f>
        <v>#REF!</v>
      </c>
      <c r="AM240" s="76" t="e">
        <f>'charts data'!X249</f>
        <v>#REF!</v>
      </c>
      <c r="AN240" s="76" t="e">
        <f>'charts data'!Y249</f>
        <v>#REF!</v>
      </c>
      <c r="AO240" s="76" t="e">
        <f>'charts data'!Z249</f>
        <v>#REF!</v>
      </c>
      <c r="AP240" s="76" t="e">
        <f>IF('charts data'!$AD$10=0,'charts data'!$AD249,'charts data'!$AE249)</f>
        <v>#REF!</v>
      </c>
    </row>
    <row r="241" spans="1:42">
      <c r="A241" s="52"/>
      <c r="B241" s="52"/>
      <c r="C241" s="52"/>
      <c r="D241" s="52"/>
      <c r="E241" s="52"/>
      <c r="F241" s="52"/>
      <c r="G241" s="52"/>
      <c r="H241" s="52"/>
      <c r="I241" s="52"/>
      <c r="J241" s="52"/>
      <c r="K241" s="52"/>
      <c r="L241" s="52"/>
      <c r="M241" s="52"/>
      <c r="N241" s="52"/>
      <c r="O241" s="52"/>
      <c r="P241" s="52"/>
      <c r="Q241" s="52"/>
      <c r="R241" s="64"/>
      <c r="S241" s="64"/>
      <c r="T241" s="64"/>
      <c r="U241" s="65" t="e">
        <f t="shared" si="11"/>
        <v>#REF!</v>
      </c>
      <c r="V241" s="64" t="s">
        <v>1499</v>
      </c>
      <c r="W241" s="65" t="e">
        <f t="shared" si="13"/>
        <v>#REF!</v>
      </c>
      <c r="X241" s="64" t="e">
        <f t="shared" si="12"/>
        <v>#REF!</v>
      </c>
      <c r="Y241" s="64" t="s">
        <v>2734</v>
      </c>
      <c r="Z241" s="64" t="s">
        <v>2719</v>
      </c>
      <c r="AA241" s="64" t="s">
        <v>2734</v>
      </c>
      <c r="AB241" s="64"/>
      <c r="AC241" s="64"/>
      <c r="AD241" s="64"/>
      <c r="AE241" s="64"/>
      <c r="AF241" s="64"/>
      <c r="AG241" s="64"/>
      <c r="AH241" s="64" t="s">
        <v>1499</v>
      </c>
      <c r="AI241" s="64" t="s">
        <v>2734</v>
      </c>
      <c r="AJ241" s="64"/>
      <c r="AK241" s="76" t="e">
        <f>'charts data'!V250</f>
        <v>#REF!</v>
      </c>
      <c r="AL241" s="76" t="e">
        <f>'charts data'!W250</f>
        <v>#REF!</v>
      </c>
      <c r="AM241" s="76" t="e">
        <f>'charts data'!X250</f>
        <v>#REF!</v>
      </c>
      <c r="AN241" s="76" t="e">
        <f>'charts data'!Y250</f>
        <v>#REF!</v>
      </c>
      <c r="AO241" s="76" t="e">
        <f>'charts data'!Z250</f>
        <v>#REF!</v>
      </c>
      <c r="AP241" s="76" t="e">
        <f>IF('charts data'!$AD$10=0,'charts data'!$AD250,'charts data'!$AE250)</f>
        <v>#REF!</v>
      </c>
    </row>
    <row r="242" spans="1:42">
      <c r="A242" s="52"/>
      <c r="B242" s="52"/>
      <c r="C242" s="52"/>
      <c r="D242" s="52"/>
      <c r="E242" s="52"/>
      <c r="F242" s="52"/>
      <c r="G242" s="52"/>
      <c r="H242" s="52"/>
      <c r="I242" s="52"/>
      <c r="J242" s="52"/>
      <c r="K242" s="52"/>
      <c r="L242" s="52"/>
      <c r="M242" s="52"/>
      <c r="N242" s="52"/>
      <c r="O242" s="52"/>
      <c r="P242" s="52"/>
      <c r="Q242" s="52"/>
      <c r="R242" s="64"/>
      <c r="S242" s="64"/>
      <c r="T242" s="64"/>
      <c r="U242" s="65" t="e">
        <f t="shared" si="11"/>
        <v>#REF!</v>
      </c>
      <c r="V242" s="64" t="s">
        <v>1500</v>
      </c>
      <c r="W242" s="65" t="e">
        <f t="shared" si="13"/>
        <v>#REF!</v>
      </c>
      <c r="X242" s="64" t="e">
        <f t="shared" si="12"/>
        <v>#REF!</v>
      </c>
      <c r="Y242" s="64" t="s">
        <v>2468</v>
      </c>
      <c r="Z242" s="64" t="s">
        <v>2719</v>
      </c>
      <c r="AA242" s="64" t="s">
        <v>2467</v>
      </c>
      <c r="AB242" s="64"/>
      <c r="AC242" s="64"/>
      <c r="AD242" s="64"/>
      <c r="AE242" s="64"/>
      <c r="AF242" s="64"/>
      <c r="AG242" s="64"/>
      <c r="AH242" s="64" t="s">
        <v>1500</v>
      </c>
      <c r="AI242" s="64" t="s">
        <v>2467</v>
      </c>
      <c r="AJ242" s="64"/>
      <c r="AK242" s="76" t="e">
        <f>'charts data'!V251</f>
        <v>#REF!</v>
      </c>
      <c r="AL242" s="76" t="e">
        <f>'charts data'!W251</f>
        <v>#REF!</v>
      </c>
      <c r="AM242" s="76" t="e">
        <f>'charts data'!X251</f>
        <v>#REF!</v>
      </c>
      <c r="AN242" s="76" t="e">
        <f>'charts data'!Y251</f>
        <v>#REF!</v>
      </c>
      <c r="AO242" s="76" t="e">
        <f>'charts data'!Z251</f>
        <v>#REF!</v>
      </c>
      <c r="AP242" s="76" t="e">
        <f>IF('charts data'!$AD$10=0,'charts data'!$AD251,'charts data'!$AE251)</f>
        <v>#REF!</v>
      </c>
    </row>
    <row r="243" spans="1:42">
      <c r="A243" s="52"/>
      <c r="B243" s="52"/>
      <c r="C243" s="52"/>
      <c r="D243" s="52"/>
      <c r="E243" s="52"/>
      <c r="F243" s="52"/>
      <c r="G243" s="52"/>
      <c r="H243" s="52"/>
      <c r="I243" s="52"/>
      <c r="J243" s="52"/>
      <c r="K243" s="52"/>
      <c r="L243" s="52"/>
      <c r="M243" s="52"/>
      <c r="N243" s="52"/>
      <c r="O243" s="52"/>
      <c r="P243" s="52"/>
      <c r="Q243" s="52"/>
      <c r="R243" s="64"/>
      <c r="S243" s="64"/>
      <c r="T243" s="64"/>
      <c r="U243" s="65" t="e">
        <f t="shared" si="11"/>
        <v>#REF!</v>
      </c>
      <c r="V243" s="64" t="s">
        <v>397</v>
      </c>
      <c r="W243" s="65" t="e">
        <f t="shared" si="13"/>
        <v>#REF!</v>
      </c>
      <c r="X243" s="64" t="e">
        <f t="shared" si="12"/>
        <v>#REF!</v>
      </c>
      <c r="Y243" s="64" t="s">
        <v>2725</v>
      </c>
      <c r="Z243" s="64" t="s">
        <v>2719</v>
      </c>
      <c r="AA243" s="64" t="s">
        <v>2735</v>
      </c>
      <c r="AB243" s="64"/>
      <c r="AC243" s="64"/>
      <c r="AD243" s="64"/>
      <c r="AE243" s="64"/>
      <c r="AF243" s="64"/>
      <c r="AG243" s="64"/>
      <c r="AH243" s="64" t="s">
        <v>397</v>
      </c>
      <c r="AI243" s="64" t="s">
        <v>2735</v>
      </c>
      <c r="AJ243" s="64"/>
      <c r="AK243" s="76" t="e">
        <f>'charts data'!V252</f>
        <v>#REF!</v>
      </c>
      <c r="AL243" s="76" t="e">
        <f>'charts data'!W252</f>
        <v>#REF!</v>
      </c>
      <c r="AM243" s="76" t="e">
        <f>'charts data'!X252</f>
        <v>#REF!</v>
      </c>
      <c r="AN243" s="76" t="e">
        <f>'charts data'!Y252</f>
        <v>#REF!</v>
      </c>
      <c r="AO243" s="76" t="e">
        <f>'charts data'!Z252</f>
        <v>#REF!</v>
      </c>
      <c r="AP243" s="76" t="e">
        <f>IF('charts data'!$AD$10=0,'charts data'!$AD252,'charts data'!$AE252)</f>
        <v>#REF!</v>
      </c>
    </row>
    <row r="244" spans="1:42">
      <c r="A244" s="52"/>
      <c r="B244" s="52"/>
      <c r="C244" s="52"/>
      <c r="D244" s="52"/>
      <c r="E244" s="52"/>
      <c r="F244" s="52"/>
      <c r="G244" s="52"/>
      <c r="H244" s="52"/>
      <c r="I244" s="52"/>
      <c r="J244" s="52"/>
      <c r="K244" s="52"/>
      <c r="L244" s="52"/>
      <c r="M244" s="52"/>
      <c r="N244" s="52"/>
      <c r="O244" s="52"/>
      <c r="P244" s="52"/>
      <c r="Q244" s="52"/>
      <c r="R244" s="64"/>
      <c r="S244" s="64"/>
      <c r="T244" s="64"/>
      <c r="U244" s="65" t="e">
        <f t="shared" si="11"/>
        <v>#REF!</v>
      </c>
      <c r="V244" s="64" t="s">
        <v>1502</v>
      </c>
      <c r="W244" s="65" t="e">
        <f t="shared" si="13"/>
        <v>#REF!</v>
      </c>
      <c r="X244" s="64" t="e">
        <f t="shared" si="12"/>
        <v>#REF!</v>
      </c>
      <c r="Y244" s="64" t="s">
        <v>2520</v>
      </c>
      <c r="Z244" s="64" t="s">
        <v>2719</v>
      </c>
      <c r="AA244" s="64" t="s">
        <v>2519</v>
      </c>
      <c r="AB244" s="64"/>
      <c r="AC244" s="64"/>
      <c r="AD244" s="64"/>
      <c r="AE244" s="64"/>
      <c r="AF244" s="64"/>
      <c r="AG244" s="64"/>
      <c r="AH244" s="64" t="s">
        <v>1502</v>
      </c>
      <c r="AI244" s="64" t="s">
        <v>2519</v>
      </c>
      <c r="AJ244" s="64"/>
      <c r="AK244" s="76" t="e">
        <f>'charts data'!V253</f>
        <v>#REF!</v>
      </c>
      <c r="AL244" s="76" t="e">
        <f>'charts data'!W253</f>
        <v>#REF!</v>
      </c>
      <c r="AM244" s="76" t="e">
        <f>'charts data'!X253</f>
        <v>#REF!</v>
      </c>
      <c r="AN244" s="76" t="e">
        <f>'charts data'!Y253</f>
        <v>#REF!</v>
      </c>
      <c r="AO244" s="76" t="e">
        <f>'charts data'!Z253</f>
        <v>#REF!</v>
      </c>
      <c r="AP244" s="76" t="e">
        <f>IF('charts data'!$AD$10=0,'charts data'!$AD253,'charts data'!$AE253)</f>
        <v>#REF!</v>
      </c>
    </row>
    <row r="245" spans="1:42">
      <c r="A245" s="52"/>
      <c r="B245" s="52"/>
      <c r="C245" s="52"/>
      <c r="D245" s="52"/>
      <c r="E245" s="52"/>
      <c r="F245" s="52"/>
      <c r="G245" s="52"/>
      <c r="H245" s="52"/>
      <c r="I245" s="52"/>
      <c r="J245" s="52"/>
      <c r="K245" s="52"/>
      <c r="L245" s="52"/>
      <c r="M245" s="52"/>
      <c r="N245" s="52"/>
      <c r="O245" s="52"/>
      <c r="P245" s="52"/>
      <c r="Q245" s="52"/>
      <c r="R245" s="64"/>
      <c r="S245" s="64"/>
      <c r="T245" s="64"/>
      <c r="U245" s="65" t="e">
        <f t="shared" si="11"/>
        <v>#REF!</v>
      </c>
      <c r="V245" s="64" t="s">
        <v>507</v>
      </c>
      <c r="W245" s="65" t="e">
        <f t="shared" si="13"/>
        <v>#REF!</v>
      </c>
      <c r="X245" s="64" t="e">
        <f t="shared" si="12"/>
        <v>#REF!</v>
      </c>
      <c r="Y245" s="64" t="s">
        <v>2736</v>
      </c>
      <c r="Z245" s="64" t="s">
        <v>1346</v>
      </c>
      <c r="AA245" s="64" t="s">
        <v>2736</v>
      </c>
      <c r="AB245" s="64"/>
      <c r="AC245" s="64"/>
      <c r="AD245" s="64"/>
      <c r="AE245" s="64"/>
      <c r="AF245" s="64"/>
      <c r="AG245" s="64"/>
      <c r="AH245" s="64" t="s">
        <v>507</v>
      </c>
      <c r="AI245" s="64" t="s">
        <v>2736</v>
      </c>
      <c r="AJ245" s="64"/>
      <c r="AK245" s="76" t="e">
        <f>'charts data'!V254</f>
        <v>#REF!</v>
      </c>
      <c r="AL245" s="76" t="e">
        <f>'charts data'!W254</f>
        <v>#REF!</v>
      </c>
      <c r="AM245" s="76" t="e">
        <f>'charts data'!X254</f>
        <v>#REF!</v>
      </c>
      <c r="AN245" s="76" t="e">
        <f>'charts data'!Y254</f>
        <v>#REF!</v>
      </c>
      <c r="AO245" s="76" t="e">
        <f>'charts data'!Z254</f>
        <v>#REF!</v>
      </c>
      <c r="AP245" s="76" t="e">
        <f>IF('charts data'!$AD$10=0,'charts data'!$AD254,'charts data'!$AE254)</f>
        <v>#REF!</v>
      </c>
    </row>
    <row r="246" spans="1:42">
      <c r="A246" s="52"/>
      <c r="B246" s="52"/>
      <c r="C246" s="52"/>
      <c r="D246" s="52"/>
      <c r="E246" s="52"/>
      <c r="F246" s="52"/>
      <c r="G246" s="52"/>
      <c r="H246" s="52"/>
      <c r="I246" s="52"/>
      <c r="J246" s="52"/>
      <c r="K246" s="52"/>
      <c r="L246" s="52"/>
      <c r="M246" s="52"/>
      <c r="N246" s="52"/>
      <c r="O246" s="52"/>
      <c r="P246" s="52"/>
      <c r="Q246" s="52"/>
      <c r="R246" s="64"/>
      <c r="S246" s="64"/>
      <c r="T246" s="64"/>
      <c r="U246" s="65" t="e">
        <f t="shared" si="11"/>
        <v>#REF!</v>
      </c>
      <c r="V246" s="64" t="s">
        <v>1503</v>
      </c>
      <c r="W246" s="65" t="e">
        <f t="shared" si="13"/>
        <v>#REF!</v>
      </c>
      <c r="X246" s="64" t="e">
        <f t="shared" si="12"/>
        <v>#REF!</v>
      </c>
      <c r="Y246" s="64" t="s">
        <v>2737</v>
      </c>
      <c r="Z246" s="64" t="s">
        <v>1346</v>
      </c>
      <c r="AA246" s="64" t="s">
        <v>2670</v>
      </c>
      <c r="AB246" s="64"/>
      <c r="AC246" s="64"/>
      <c r="AD246" s="64"/>
      <c r="AE246" s="64"/>
      <c r="AF246" s="64"/>
      <c r="AG246" s="64"/>
      <c r="AH246" s="64" t="s">
        <v>1503</v>
      </c>
      <c r="AI246" s="64" t="s">
        <v>2670</v>
      </c>
      <c r="AJ246" s="64"/>
      <c r="AK246" s="76" t="e">
        <f>'charts data'!V255</f>
        <v>#REF!</v>
      </c>
      <c r="AL246" s="76" t="e">
        <f>'charts data'!W255</f>
        <v>#REF!</v>
      </c>
      <c r="AM246" s="76" t="e">
        <f>'charts data'!X255</f>
        <v>#REF!</v>
      </c>
      <c r="AN246" s="76" t="e">
        <f>'charts data'!Y255</f>
        <v>#REF!</v>
      </c>
      <c r="AO246" s="76" t="e">
        <f>'charts data'!Z255</f>
        <v>#REF!</v>
      </c>
      <c r="AP246" s="76" t="e">
        <f>IF('charts data'!$AD$10=0,'charts data'!$AD255,'charts data'!$AE255)</f>
        <v>#REF!</v>
      </c>
    </row>
    <row r="247" spans="1:42">
      <c r="A247" s="52"/>
      <c r="B247" s="52"/>
      <c r="C247" s="52"/>
      <c r="D247" s="52"/>
      <c r="E247" s="52"/>
      <c r="F247" s="52"/>
      <c r="G247" s="52"/>
      <c r="H247" s="52"/>
      <c r="I247" s="52"/>
      <c r="J247" s="52"/>
      <c r="K247" s="52"/>
      <c r="L247" s="52"/>
      <c r="M247" s="52"/>
      <c r="N247" s="52"/>
      <c r="O247" s="52"/>
      <c r="P247" s="52"/>
      <c r="Q247" s="52"/>
      <c r="R247" s="64"/>
      <c r="S247" s="64"/>
      <c r="T247" s="64"/>
      <c r="U247" s="65" t="e">
        <f t="shared" si="11"/>
        <v>#REF!</v>
      </c>
      <c r="V247" s="64" t="s">
        <v>1504</v>
      </c>
      <c r="W247" s="65" t="e">
        <f t="shared" si="13"/>
        <v>#REF!</v>
      </c>
      <c r="X247" s="64" t="e">
        <f t="shared" si="12"/>
        <v>#REF!</v>
      </c>
      <c r="Y247" s="64" t="s">
        <v>2738</v>
      </c>
      <c r="Z247" s="64" t="s">
        <v>1346</v>
      </c>
      <c r="AA247" s="64" t="s">
        <v>2738</v>
      </c>
      <c r="AB247" s="64"/>
      <c r="AC247" s="64"/>
      <c r="AD247" s="64"/>
      <c r="AE247" s="64"/>
      <c r="AF247" s="64"/>
      <c r="AG247" s="64"/>
      <c r="AH247" s="64" t="s">
        <v>1504</v>
      </c>
      <c r="AI247" s="64" t="s">
        <v>2738</v>
      </c>
      <c r="AJ247" s="64"/>
      <c r="AK247" s="76" t="e">
        <f>'charts data'!V256</f>
        <v>#REF!</v>
      </c>
      <c r="AL247" s="76" t="e">
        <f>'charts data'!W256</f>
        <v>#REF!</v>
      </c>
      <c r="AM247" s="76" t="e">
        <f>'charts data'!X256</f>
        <v>#REF!</v>
      </c>
      <c r="AN247" s="76" t="e">
        <f>'charts data'!Y256</f>
        <v>#REF!</v>
      </c>
      <c r="AO247" s="76" t="e">
        <f>'charts data'!Z256</f>
        <v>#REF!</v>
      </c>
      <c r="AP247" s="76" t="e">
        <f>IF('charts data'!$AD$10=0,'charts data'!$AD256,'charts data'!$AE256)</f>
        <v>#REF!</v>
      </c>
    </row>
    <row r="248" spans="1:42">
      <c r="A248" s="52"/>
      <c r="B248" s="52"/>
      <c r="C248" s="52"/>
      <c r="D248" s="52"/>
      <c r="E248" s="52"/>
      <c r="F248" s="52"/>
      <c r="G248" s="52"/>
      <c r="H248" s="52"/>
      <c r="I248" s="52"/>
      <c r="J248" s="52"/>
      <c r="K248" s="52"/>
      <c r="L248" s="52"/>
      <c r="M248" s="52"/>
      <c r="N248" s="52"/>
      <c r="O248" s="52"/>
      <c r="P248" s="52"/>
      <c r="Q248" s="52"/>
      <c r="R248" s="64"/>
      <c r="S248" s="64"/>
      <c r="T248" s="64"/>
      <c r="U248" s="65" t="e">
        <f t="shared" si="11"/>
        <v>#REF!</v>
      </c>
      <c r="V248" s="64" t="s">
        <v>1505</v>
      </c>
      <c r="W248" s="65" t="e">
        <f t="shared" si="13"/>
        <v>#REF!</v>
      </c>
      <c r="X248" s="64" t="e">
        <f t="shared" si="12"/>
        <v>#REF!</v>
      </c>
      <c r="Y248" s="64" t="s">
        <v>2739</v>
      </c>
      <c r="Z248" s="64" t="s">
        <v>1346</v>
      </c>
      <c r="AA248" s="64" t="s">
        <v>2740</v>
      </c>
      <c r="AB248" s="64"/>
      <c r="AC248" s="64"/>
      <c r="AD248" s="64"/>
      <c r="AE248" s="64"/>
      <c r="AF248" s="64"/>
      <c r="AG248" s="64"/>
      <c r="AH248" s="64" t="s">
        <v>1505</v>
      </c>
      <c r="AI248" s="64" t="s">
        <v>2740</v>
      </c>
      <c r="AJ248" s="64"/>
      <c r="AK248" s="76" t="e">
        <f>'charts data'!V257</f>
        <v>#REF!</v>
      </c>
      <c r="AL248" s="76" t="e">
        <f>'charts data'!W257</f>
        <v>#REF!</v>
      </c>
      <c r="AM248" s="76" t="e">
        <f>'charts data'!X257</f>
        <v>#REF!</v>
      </c>
      <c r="AN248" s="76" t="e">
        <f>'charts data'!Y257</f>
        <v>#REF!</v>
      </c>
      <c r="AO248" s="76" t="e">
        <f>'charts data'!Z257</f>
        <v>#REF!</v>
      </c>
      <c r="AP248" s="76" t="e">
        <f>IF('charts data'!$AD$10=0,'charts data'!$AD257,'charts data'!$AE257)</f>
        <v>#REF!</v>
      </c>
    </row>
    <row r="249" spans="1:42">
      <c r="A249" s="52"/>
      <c r="B249" s="52"/>
      <c r="C249" s="52"/>
      <c r="D249" s="52"/>
      <c r="E249" s="52"/>
      <c r="F249" s="52"/>
      <c r="G249" s="52"/>
      <c r="H249" s="52"/>
      <c r="I249" s="52"/>
      <c r="J249" s="52"/>
      <c r="K249" s="52"/>
      <c r="L249" s="52"/>
      <c r="M249" s="52"/>
      <c r="N249" s="52"/>
      <c r="O249" s="52"/>
      <c r="P249" s="52"/>
      <c r="Q249" s="52"/>
      <c r="R249" s="64"/>
      <c r="S249" s="64"/>
      <c r="T249" s="64"/>
      <c r="U249" s="65" t="e">
        <f t="shared" si="11"/>
        <v>#REF!</v>
      </c>
      <c r="V249" s="64" t="s">
        <v>1506</v>
      </c>
      <c r="W249" s="65" t="e">
        <f t="shared" si="13"/>
        <v>#REF!</v>
      </c>
      <c r="X249" s="64" t="e">
        <f t="shared" si="12"/>
        <v>#REF!</v>
      </c>
      <c r="Y249" s="64" t="s">
        <v>2741</v>
      </c>
      <c r="Z249" s="64" t="s">
        <v>1346</v>
      </c>
      <c r="AA249" s="64" t="s">
        <v>2742</v>
      </c>
      <c r="AB249" s="64"/>
      <c r="AC249" s="64"/>
      <c r="AD249" s="64"/>
      <c r="AE249" s="64"/>
      <c r="AF249" s="64"/>
      <c r="AG249" s="64"/>
      <c r="AH249" s="64" t="s">
        <v>1506</v>
      </c>
      <c r="AI249" s="64" t="s">
        <v>2742</v>
      </c>
      <c r="AJ249" s="64"/>
      <c r="AK249" s="76" t="e">
        <f>'charts data'!V258</f>
        <v>#REF!</v>
      </c>
      <c r="AL249" s="76" t="e">
        <f>'charts data'!W258</f>
        <v>#REF!</v>
      </c>
      <c r="AM249" s="76" t="e">
        <f>'charts data'!X258</f>
        <v>#REF!</v>
      </c>
      <c r="AN249" s="76" t="e">
        <f>'charts data'!Y258</f>
        <v>#REF!</v>
      </c>
      <c r="AO249" s="76" t="e">
        <f>'charts data'!Z258</f>
        <v>#REF!</v>
      </c>
      <c r="AP249" s="76" t="e">
        <f>IF('charts data'!$AD$10=0,'charts data'!$AD258,'charts data'!$AE258)</f>
        <v>#REF!</v>
      </c>
    </row>
    <row r="250" spans="1:42">
      <c r="A250" s="52"/>
      <c r="B250" s="52"/>
      <c r="C250" s="52"/>
      <c r="D250" s="52"/>
      <c r="E250" s="52"/>
      <c r="F250" s="52"/>
      <c r="G250" s="52"/>
      <c r="H250" s="52"/>
      <c r="I250" s="52"/>
      <c r="J250" s="52"/>
      <c r="K250" s="52"/>
      <c r="L250" s="52"/>
      <c r="M250" s="52"/>
      <c r="N250" s="52"/>
      <c r="O250" s="52"/>
      <c r="P250" s="52"/>
      <c r="Q250" s="52"/>
      <c r="R250" s="64"/>
      <c r="S250" s="64"/>
      <c r="T250" s="64"/>
      <c r="U250" s="65" t="e">
        <f t="shared" si="11"/>
        <v>#REF!</v>
      </c>
      <c r="V250" s="64" t="s">
        <v>517</v>
      </c>
      <c r="W250" s="65" t="e">
        <f t="shared" si="13"/>
        <v>#REF!</v>
      </c>
      <c r="X250" s="64" t="e">
        <f t="shared" si="12"/>
        <v>#REF!</v>
      </c>
      <c r="Y250" s="64" t="s">
        <v>2743</v>
      </c>
      <c r="Z250" s="64" t="s">
        <v>1346</v>
      </c>
      <c r="AA250" s="64" t="s">
        <v>2743</v>
      </c>
      <c r="AB250" s="64"/>
      <c r="AC250" s="64"/>
      <c r="AD250" s="64"/>
      <c r="AE250" s="64"/>
      <c r="AF250" s="64"/>
      <c r="AG250" s="64"/>
      <c r="AH250" s="64" t="s">
        <v>517</v>
      </c>
      <c r="AI250" s="64" t="s">
        <v>2743</v>
      </c>
      <c r="AJ250" s="64"/>
      <c r="AK250" s="76" t="e">
        <f>'charts data'!V259</f>
        <v>#REF!</v>
      </c>
      <c r="AL250" s="76" t="e">
        <f>'charts data'!W259</f>
        <v>#REF!</v>
      </c>
      <c r="AM250" s="76" t="e">
        <f>'charts data'!X259</f>
        <v>#REF!</v>
      </c>
      <c r="AN250" s="76" t="e">
        <f>'charts data'!Y259</f>
        <v>#REF!</v>
      </c>
      <c r="AO250" s="76" t="e">
        <f>'charts data'!Z259</f>
        <v>#REF!</v>
      </c>
      <c r="AP250" s="76" t="e">
        <f>IF('charts data'!$AD$10=0,'charts data'!$AD259,'charts data'!$AE259)</f>
        <v>#REF!</v>
      </c>
    </row>
    <row r="251" spans="1:42">
      <c r="A251" s="52"/>
      <c r="B251" s="52"/>
      <c r="C251" s="52"/>
      <c r="D251" s="52"/>
      <c r="E251" s="52"/>
      <c r="F251" s="52"/>
      <c r="G251" s="52"/>
      <c r="H251" s="52"/>
      <c r="I251" s="52"/>
      <c r="J251" s="52"/>
      <c r="K251" s="52"/>
      <c r="L251" s="52"/>
      <c r="M251" s="52"/>
      <c r="N251" s="52"/>
      <c r="O251" s="52"/>
      <c r="P251" s="52"/>
      <c r="Q251" s="52"/>
      <c r="R251" s="64"/>
      <c r="S251" s="64"/>
      <c r="T251" s="64"/>
      <c r="U251" s="65" t="e">
        <f t="shared" si="11"/>
        <v>#REF!</v>
      </c>
      <c r="V251" s="64" t="s">
        <v>252</v>
      </c>
      <c r="W251" s="65" t="e">
        <f t="shared" si="13"/>
        <v>#REF!</v>
      </c>
      <c r="X251" s="64" t="e">
        <f t="shared" si="12"/>
        <v>#REF!</v>
      </c>
      <c r="Y251" s="64" t="s">
        <v>2744</v>
      </c>
      <c r="Z251" s="64" t="s">
        <v>1346</v>
      </c>
      <c r="AA251" s="64" t="s">
        <v>2744</v>
      </c>
      <c r="AB251" s="64"/>
      <c r="AC251" s="64"/>
      <c r="AD251" s="64"/>
      <c r="AE251" s="64"/>
      <c r="AF251" s="64"/>
      <c r="AG251" s="64"/>
      <c r="AH251" s="64" t="s">
        <v>252</v>
      </c>
      <c r="AI251" s="64" t="s">
        <v>2744</v>
      </c>
      <c r="AJ251" s="64"/>
      <c r="AK251" s="76" t="e">
        <f>'charts data'!V260</f>
        <v>#REF!</v>
      </c>
      <c r="AL251" s="76" t="e">
        <f>'charts data'!W260</f>
        <v>#REF!</v>
      </c>
      <c r="AM251" s="76" t="e">
        <f>'charts data'!X260</f>
        <v>#REF!</v>
      </c>
      <c r="AN251" s="76" t="e">
        <f>'charts data'!Y260</f>
        <v>#REF!</v>
      </c>
      <c r="AO251" s="76" t="e">
        <f>'charts data'!Z260</f>
        <v>#REF!</v>
      </c>
      <c r="AP251" s="76" t="e">
        <f>IF('charts data'!$AD$10=0,'charts data'!$AD260,'charts data'!$AE260)</f>
        <v>#REF!</v>
      </c>
    </row>
    <row r="252" spans="1:42">
      <c r="A252" s="52"/>
      <c r="B252" s="52"/>
      <c r="C252" s="52"/>
      <c r="D252" s="52"/>
      <c r="E252" s="52"/>
      <c r="F252" s="52"/>
      <c r="G252" s="52"/>
      <c r="H252" s="52"/>
      <c r="I252" s="52"/>
      <c r="J252" s="52"/>
      <c r="K252" s="52"/>
      <c r="L252" s="52"/>
      <c r="M252" s="52"/>
      <c r="N252" s="52"/>
      <c r="O252" s="52"/>
      <c r="P252" s="52"/>
      <c r="Q252" s="52"/>
      <c r="R252" s="64"/>
      <c r="S252" s="64"/>
      <c r="T252" s="64"/>
      <c r="U252" s="65" t="e">
        <f t="shared" si="11"/>
        <v>#REF!</v>
      </c>
      <c r="V252" s="64" t="s">
        <v>520</v>
      </c>
      <c r="W252" s="65" t="e">
        <f t="shared" si="13"/>
        <v>#REF!</v>
      </c>
      <c r="X252" s="64" t="e">
        <f t="shared" si="12"/>
        <v>#REF!</v>
      </c>
      <c r="Y252" s="64" t="s">
        <v>2745</v>
      </c>
      <c r="Z252" s="64" t="s">
        <v>1346</v>
      </c>
      <c r="AA252" s="64" t="s">
        <v>2578</v>
      </c>
      <c r="AB252" s="64"/>
      <c r="AC252" s="64"/>
      <c r="AD252" s="64"/>
      <c r="AE252" s="64"/>
      <c r="AF252" s="64"/>
      <c r="AG252" s="64"/>
      <c r="AH252" s="64" t="s">
        <v>520</v>
      </c>
      <c r="AI252" s="64" t="s">
        <v>2578</v>
      </c>
      <c r="AJ252" s="64"/>
      <c r="AK252" s="76" t="e">
        <f>'charts data'!V261</f>
        <v>#REF!</v>
      </c>
      <c r="AL252" s="76" t="e">
        <f>'charts data'!W261</f>
        <v>#REF!</v>
      </c>
      <c r="AM252" s="76" t="e">
        <f>'charts data'!X261</f>
        <v>#REF!</v>
      </c>
      <c r="AN252" s="76" t="e">
        <f>'charts data'!Y261</f>
        <v>#REF!</v>
      </c>
      <c r="AO252" s="76" t="e">
        <f>'charts data'!Z261</f>
        <v>#REF!</v>
      </c>
      <c r="AP252" s="76" t="e">
        <f>IF('charts data'!$AD$10=0,'charts data'!$AD261,'charts data'!$AE261)</f>
        <v>#REF!</v>
      </c>
    </row>
    <row r="253" spans="1:42">
      <c r="A253" s="52"/>
      <c r="B253" s="52"/>
      <c r="C253" s="52"/>
      <c r="D253" s="52"/>
      <c r="E253" s="52"/>
      <c r="F253" s="52"/>
      <c r="G253" s="52"/>
      <c r="H253" s="52"/>
      <c r="I253" s="52"/>
      <c r="J253" s="52"/>
      <c r="K253" s="52"/>
      <c r="L253" s="52"/>
      <c r="M253" s="52"/>
      <c r="N253" s="52"/>
      <c r="O253" s="52"/>
      <c r="P253" s="52"/>
      <c r="Q253" s="52"/>
      <c r="R253" s="64"/>
      <c r="S253" s="64"/>
      <c r="T253" s="64"/>
      <c r="U253" s="65" t="e">
        <f t="shared" si="11"/>
        <v>#REF!</v>
      </c>
      <c r="V253" s="64" t="s">
        <v>1507</v>
      </c>
      <c r="W253" s="65" t="e">
        <f t="shared" si="13"/>
        <v>#REF!</v>
      </c>
      <c r="X253" s="64" t="e">
        <f t="shared" si="12"/>
        <v>#REF!</v>
      </c>
      <c r="Y253" s="64" t="s">
        <v>2746</v>
      </c>
      <c r="Z253" s="64" t="s">
        <v>1346</v>
      </c>
      <c r="AA253" s="64" t="s">
        <v>2746</v>
      </c>
      <c r="AB253" s="64"/>
      <c r="AC253" s="64"/>
      <c r="AD253" s="64"/>
      <c r="AE253" s="64"/>
      <c r="AF253" s="64"/>
      <c r="AG253" s="64"/>
      <c r="AH253" s="64" t="s">
        <v>1507</v>
      </c>
      <c r="AI253" s="64" t="s">
        <v>2746</v>
      </c>
      <c r="AJ253" s="64"/>
      <c r="AK253" s="76" t="e">
        <f>'charts data'!V262</f>
        <v>#REF!</v>
      </c>
      <c r="AL253" s="76" t="e">
        <f>'charts data'!W262</f>
        <v>#REF!</v>
      </c>
      <c r="AM253" s="76" t="e">
        <f>'charts data'!X262</f>
        <v>#REF!</v>
      </c>
      <c r="AN253" s="76" t="e">
        <f>'charts data'!Y262</f>
        <v>#REF!</v>
      </c>
      <c r="AO253" s="76" t="e">
        <f>'charts data'!Z262</f>
        <v>#REF!</v>
      </c>
      <c r="AP253" s="76" t="e">
        <f>IF('charts data'!$AD$10=0,'charts data'!$AD262,'charts data'!$AE262)</f>
        <v>#REF!</v>
      </c>
    </row>
    <row r="254" spans="1:42">
      <c r="A254" s="52"/>
      <c r="B254" s="52"/>
      <c r="C254" s="52"/>
      <c r="D254" s="52"/>
      <c r="E254" s="52"/>
      <c r="F254" s="52"/>
      <c r="G254" s="52"/>
      <c r="H254" s="52"/>
      <c r="I254" s="52"/>
      <c r="J254" s="52"/>
      <c r="K254" s="52"/>
      <c r="L254" s="52"/>
      <c r="M254" s="52"/>
      <c r="N254" s="52"/>
      <c r="O254" s="52"/>
      <c r="P254" s="52"/>
      <c r="Q254" s="52"/>
      <c r="R254" s="64"/>
      <c r="S254" s="64"/>
      <c r="T254" s="64"/>
      <c r="U254" s="65" t="e">
        <f t="shared" si="11"/>
        <v>#REF!</v>
      </c>
      <c r="V254" s="64" t="s">
        <v>1508</v>
      </c>
      <c r="W254" s="65" t="e">
        <f t="shared" si="13"/>
        <v>#REF!</v>
      </c>
      <c r="X254" s="64" t="e">
        <f t="shared" si="12"/>
        <v>#REF!</v>
      </c>
      <c r="Y254" s="64" t="s">
        <v>2678</v>
      </c>
      <c r="Z254" s="64" t="s">
        <v>1346</v>
      </c>
      <c r="AA254" s="64" t="s">
        <v>2677</v>
      </c>
      <c r="AB254" s="64"/>
      <c r="AC254" s="64"/>
      <c r="AD254" s="64"/>
      <c r="AE254" s="64"/>
      <c r="AF254" s="64"/>
      <c r="AG254" s="64"/>
      <c r="AH254" s="64" t="s">
        <v>1508</v>
      </c>
      <c r="AI254" s="64" t="s">
        <v>2677</v>
      </c>
      <c r="AJ254" s="64"/>
      <c r="AK254" s="76" t="e">
        <f>'charts data'!V263</f>
        <v>#REF!</v>
      </c>
      <c r="AL254" s="76" t="e">
        <f>'charts data'!W263</f>
        <v>#REF!</v>
      </c>
      <c r="AM254" s="76" t="e">
        <f>'charts data'!X263</f>
        <v>#REF!</v>
      </c>
      <c r="AN254" s="76" t="e">
        <f>'charts data'!Y263</f>
        <v>#REF!</v>
      </c>
      <c r="AO254" s="76" t="e">
        <f>'charts data'!Z263</f>
        <v>#REF!</v>
      </c>
      <c r="AP254" s="76" t="e">
        <f>IF('charts data'!$AD$10=0,'charts data'!$AD263,'charts data'!$AE263)</f>
        <v>#REF!</v>
      </c>
    </row>
    <row r="255" spans="1:42">
      <c r="A255" s="52"/>
      <c r="B255" s="52"/>
      <c r="C255" s="52"/>
      <c r="D255" s="52"/>
      <c r="E255" s="52"/>
      <c r="F255" s="52"/>
      <c r="G255" s="52"/>
      <c r="H255" s="52"/>
      <c r="I255" s="52"/>
      <c r="J255" s="52"/>
      <c r="K255" s="52"/>
      <c r="L255" s="52"/>
      <c r="M255" s="52"/>
      <c r="N255" s="52"/>
      <c r="O255" s="52"/>
      <c r="P255" s="52"/>
      <c r="Q255" s="52"/>
      <c r="R255" s="64"/>
      <c r="S255" s="64"/>
      <c r="T255" s="64"/>
      <c r="U255" s="65" t="e">
        <f t="shared" si="11"/>
        <v>#REF!</v>
      </c>
      <c r="V255" s="64" t="s">
        <v>1509</v>
      </c>
      <c r="W255" s="65" t="e">
        <f t="shared" si="13"/>
        <v>#REF!</v>
      </c>
      <c r="X255" s="64" t="e">
        <f t="shared" si="12"/>
        <v>#REF!</v>
      </c>
      <c r="Y255" s="64" t="s">
        <v>2747</v>
      </c>
      <c r="Z255" s="64" t="s">
        <v>1346</v>
      </c>
      <c r="AA255" s="64" t="s">
        <v>2747</v>
      </c>
      <c r="AB255" s="64"/>
      <c r="AC255" s="64"/>
      <c r="AD255" s="64"/>
      <c r="AE255" s="64"/>
      <c r="AF255" s="64"/>
      <c r="AG255" s="64"/>
      <c r="AH255" s="64" t="s">
        <v>1509</v>
      </c>
      <c r="AI255" s="64" t="s">
        <v>2747</v>
      </c>
      <c r="AJ255" s="64"/>
      <c r="AK255" s="76" t="e">
        <f>'charts data'!V264</f>
        <v>#REF!</v>
      </c>
      <c r="AL255" s="76" t="e">
        <f>'charts data'!W264</f>
        <v>#REF!</v>
      </c>
      <c r="AM255" s="76" t="e">
        <f>'charts data'!X264</f>
        <v>#REF!</v>
      </c>
      <c r="AN255" s="76" t="e">
        <f>'charts data'!Y264</f>
        <v>#REF!</v>
      </c>
      <c r="AO255" s="76" t="e">
        <f>'charts data'!Z264</f>
        <v>#REF!</v>
      </c>
      <c r="AP255" s="76" t="e">
        <f>IF('charts data'!$AD$10=0,'charts data'!$AD264,'charts data'!$AE264)</f>
        <v>#REF!</v>
      </c>
    </row>
    <row r="256" spans="1:42">
      <c r="A256" s="52"/>
      <c r="B256" s="52"/>
      <c r="C256" s="52"/>
      <c r="D256" s="52"/>
      <c r="E256" s="52"/>
      <c r="F256" s="52"/>
      <c r="G256" s="52"/>
      <c r="H256" s="52"/>
      <c r="I256" s="52"/>
      <c r="J256" s="52"/>
      <c r="K256" s="52"/>
      <c r="L256" s="52"/>
      <c r="M256" s="52"/>
      <c r="N256" s="52"/>
      <c r="O256" s="52"/>
      <c r="P256" s="52"/>
      <c r="Q256" s="52"/>
      <c r="R256" s="64"/>
      <c r="S256" s="64"/>
      <c r="T256" s="64"/>
      <c r="U256" s="65" t="e">
        <f t="shared" si="11"/>
        <v>#REF!</v>
      </c>
      <c r="V256" s="64" t="s">
        <v>1510</v>
      </c>
      <c r="W256" s="65" t="e">
        <f t="shared" si="13"/>
        <v>#REF!</v>
      </c>
      <c r="X256" s="64" t="e">
        <f t="shared" si="12"/>
        <v>#REF!</v>
      </c>
      <c r="Y256" s="64" t="s">
        <v>2748</v>
      </c>
      <c r="Z256" s="64" t="s">
        <v>1346</v>
      </c>
      <c r="AA256" s="64" t="s">
        <v>2748</v>
      </c>
      <c r="AB256" s="64"/>
      <c r="AC256" s="64"/>
      <c r="AD256" s="64"/>
      <c r="AE256" s="64"/>
      <c r="AF256" s="64"/>
      <c r="AG256" s="64"/>
      <c r="AH256" s="64" t="s">
        <v>1510</v>
      </c>
      <c r="AI256" s="64" t="s">
        <v>2748</v>
      </c>
      <c r="AJ256" s="64"/>
      <c r="AK256" s="76" t="e">
        <f>'charts data'!V265</f>
        <v>#REF!</v>
      </c>
      <c r="AL256" s="76" t="e">
        <f>'charts data'!W265</f>
        <v>#REF!</v>
      </c>
      <c r="AM256" s="76" t="e">
        <f>'charts data'!X265</f>
        <v>#REF!</v>
      </c>
      <c r="AN256" s="76" t="e">
        <f>'charts data'!Y265</f>
        <v>#REF!</v>
      </c>
      <c r="AO256" s="76" t="e">
        <f>'charts data'!Z265</f>
        <v>#REF!</v>
      </c>
      <c r="AP256" s="76" t="e">
        <f>IF('charts data'!$AD$10=0,'charts data'!$AD265,'charts data'!$AE265)</f>
        <v>#REF!</v>
      </c>
    </row>
    <row r="257" spans="1:42">
      <c r="A257" s="52"/>
      <c r="B257" s="52"/>
      <c r="C257" s="52"/>
      <c r="D257" s="52"/>
      <c r="E257" s="52"/>
      <c r="F257" s="52"/>
      <c r="G257" s="52"/>
      <c r="H257" s="52"/>
      <c r="I257" s="52"/>
      <c r="J257" s="52"/>
      <c r="K257" s="52"/>
      <c r="L257" s="52"/>
      <c r="M257" s="52"/>
      <c r="N257" s="52"/>
      <c r="O257" s="52"/>
      <c r="P257" s="52"/>
      <c r="Q257" s="52"/>
      <c r="R257" s="64"/>
      <c r="S257" s="64"/>
      <c r="T257" s="64"/>
      <c r="U257" s="65" t="e">
        <f t="shared" si="11"/>
        <v>#REF!</v>
      </c>
      <c r="V257" s="64" t="s">
        <v>1512</v>
      </c>
      <c r="W257" s="65" t="e">
        <f t="shared" si="13"/>
        <v>#REF!</v>
      </c>
      <c r="X257" s="64" t="e">
        <f t="shared" si="12"/>
        <v>#REF!</v>
      </c>
      <c r="Y257" s="64" t="s">
        <v>2676</v>
      </c>
      <c r="Z257" s="64" t="s">
        <v>1346</v>
      </c>
      <c r="AA257" s="64" t="s">
        <v>2673</v>
      </c>
      <c r="AB257" s="64"/>
      <c r="AC257" s="64"/>
      <c r="AD257" s="64"/>
      <c r="AE257" s="64"/>
      <c r="AF257" s="64"/>
      <c r="AG257" s="64"/>
      <c r="AH257" s="64" t="s">
        <v>1512</v>
      </c>
      <c r="AI257" s="64" t="s">
        <v>2673</v>
      </c>
      <c r="AJ257" s="64"/>
      <c r="AK257" s="76" t="e">
        <f>'charts data'!V266</f>
        <v>#REF!</v>
      </c>
      <c r="AL257" s="76" t="e">
        <f>'charts data'!W266</f>
        <v>#REF!</v>
      </c>
      <c r="AM257" s="76" t="e">
        <f>'charts data'!X266</f>
        <v>#REF!</v>
      </c>
      <c r="AN257" s="76" t="e">
        <f>'charts data'!Y266</f>
        <v>#REF!</v>
      </c>
      <c r="AO257" s="76" t="e">
        <f>'charts data'!Z266</f>
        <v>#REF!</v>
      </c>
      <c r="AP257" s="76" t="e">
        <f>IF('charts data'!$AD$10=0,'charts data'!$AD266,'charts data'!$AE266)</f>
        <v>#REF!</v>
      </c>
    </row>
    <row r="258" spans="1:42">
      <c r="A258" s="52"/>
      <c r="B258" s="52"/>
      <c r="C258" s="52"/>
      <c r="D258" s="52"/>
      <c r="E258" s="52"/>
      <c r="F258" s="52"/>
      <c r="G258" s="52"/>
      <c r="H258" s="52"/>
      <c r="I258" s="52"/>
      <c r="J258" s="52"/>
      <c r="K258" s="52"/>
      <c r="L258" s="52"/>
      <c r="M258" s="52"/>
      <c r="N258" s="52"/>
      <c r="O258" s="52"/>
      <c r="P258" s="52"/>
      <c r="Q258" s="52"/>
      <c r="R258" s="64"/>
      <c r="S258" s="64"/>
      <c r="T258" s="64"/>
      <c r="U258" s="65" t="e">
        <f t="shared" si="11"/>
        <v>#REF!</v>
      </c>
      <c r="V258" s="64" t="s">
        <v>1513</v>
      </c>
      <c r="W258" s="65" t="e">
        <f t="shared" si="13"/>
        <v>#REF!</v>
      </c>
      <c r="X258" s="64" t="e">
        <f t="shared" si="12"/>
        <v>#REF!</v>
      </c>
      <c r="Y258" s="64" t="s">
        <v>2749</v>
      </c>
      <c r="Z258" s="64" t="s">
        <v>1346</v>
      </c>
      <c r="AA258" s="64" t="s">
        <v>2750</v>
      </c>
      <c r="AB258" s="64"/>
      <c r="AC258" s="64"/>
      <c r="AD258" s="64"/>
      <c r="AE258" s="64"/>
      <c r="AF258" s="64"/>
      <c r="AG258" s="64"/>
      <c r="AH258" s="64" t="s">
        <v>1513</v>
      </c>
      <c r="AI258" s="64" t="s">
        <v>2750</v>
      </c>
      <c r="AJ258" s="64"/>
      <c r="AK258" s="76" t="e">
        <f>'charts data'!V267</f>
        <v>#REF!</v>
      </c>
      <c r="AL258" s="76" t="e">
        <f>'charts data'!W267</f>
        <v>#REF!</v>
      </c>
      <c r="AM258" s="76" t="e">
        <f>'charts data'!X267</f>
        <v>#REF!</v>
      </c>
      <c r="AN258" s="76" t="e">
        <f>'charts data'!Y267</f>
        <v>#REF!</v>
      </c>
      <c r="AO258" s="76" t="e">
        <f>'charts data'!Z267</f>
        <v>#REF!</v>
      </c>
      <c r="AP258" s="76" t="e">
        <f>IF('charts data'!$AD$10=0,'charts data'!$AD267,'charts data'!$AE267)</f>
        <v>#REF!</v>
      </c>
    </row>
    <row r="259" spans="1:42">
      <c r="A259" s="52"/>
      <c r="B259" s="52"/>
      <c r="C259" s="52"/>
      <c r="D259" s="52"/>
      <c r="E259" s="52"/>
      <c r="F259" s="52"/>
      <c r="G259" s="52"/>
      <c r="H259" s="52"/>
      <c r="I259" s="52"/>
      <c r="J259" s="52"/>
      <c r="K259" s="52"/>
      <c r="L259" s="52"/>
      <c r="M259" s="52"/>
      <c r="N259" s="52"/>
      <c r="O259" s="52"/>
      <c r="P259" s="52"/>
      <c r="Q259" s="52"/>
      <c r="R259" s="64"/>
      <c r="S259" s="64"/>
      <c r="T259" s="64"/>
      <c r="U259" s="65" t="e">
        <f t="shared" si="11"/>
        <v>#REF!</v>
      </c>
      <c r="V259" s="64" t="s">
        <v>1514</v>
      </c>
      <c r="W259" s="65" t="e">
        <f t="shared" si="13"/>
        <v>#REF!</v>
      </c>
      <c r="X259" s="64" t="e">
        <f t="shared" si="12"/>
        <v>#REF!</v>
      </c>
      <c r="Y259" s="64" t="s">
        <v>2751</v>
      </c>
      <c r="Z259" s="64" t="s">
        <v>1346</v>
      </c>
      <c r="AA259" s="64" t="s">
        <v>2751</v>
      </c>
      <c r="AB259" s="64"/>
      <c r="AC259" s="64"/>
      <c r="AD259" s="64"/>
      <c r="AE259" s="64"/>
      <c r="AF259" s="64"/>
      <c r="AG259" s="64"/>
      <c r="AH259" s="64" t="s">
        <v>1514</v>
      </c>
      <c r="AI259" s="64" t="s">
        <v>2751</v>
      </c>
      <c r="AJ259" s="64"/>
      <c r="AK259" s="76" t="e">
        <f>'charts data'!V268</f>
        <v>#REF!</v>
      </c>
      <c r="AL259" s="76" t="e">
        <f>'charts data'!W268</f>
        <v>#REF!</v>
      </c>
      <c r="AM259" s="76" t="e">
        <f>'charts data'!X268</f>
        <v>#REF!</v>
      </c>
      <c r="AN259" s="76" t="e">
        <f>'charts data'!Y268</f>
        <v>#REF!</v>
      </c>
      <c r="AO259" s="76" t="e">
        <f>'charts data'!Z268</f>
        <v>#REF!</v>
      </c>
      <c r="AP259" s="76" t="e">
        <f>IF('charts data'!$AD$10=0,'charts data'!$AD268,'charts data'!$AE268)</f>
        <v>#REF!</v>
      </c>
    </row>
    <row r="260" spans="1:42">
      <c r="A260" s="52"/>
      <c r="B260" s="52"/>
      <c r="C260" s="52"/>
      <c r="D260" s="52"/>
      <c r="E260" s="52"/>
      <c r="F260" s="52"/>
      <c r="G260" s="52"/>
      <c r="H260" s="52"/>
      <c r="I260" s="52"/>
      <c r="J260" s="52"/>
      <c r="K260" s="52"/>
      <c r="L260" s="52"/>
      <c r="M260" s="52"/>
      <c r="N260" s="52"/>
      <c r="O260" s="52"/>
      <c r="P260" s="52"/>
      <c r="Q260" s="52"/>
      <c r="R260" s="64"/>
      <c r="S260" s="64"/>
      <c r="T260" s="64"/>
      <c r="U260" s="65" t="e">
        <f t="shared" ref="U260:U323" si="14">INDEX(AK260:BK260,$AE$3)</f>
        <v>#REF!</v>
      </c>
      <c r="V260" s="64" t="s">
        <v>1515</v>
      </c>
      <c r="W260" s="65" t="e">
        <f t="shared" si="13"/>
        <v>#REF!</v>
      </c>
      <c r="X260" s="64" t="e">
        <f t="shared" ref="X260:X323" si="15">VLOOKUP(W260,$R$21:$S$31,2,FALSE)</f>
        <v>#REF!</v>
      </c>
      <c r="Y260" s="64" t="s">
        <v>2752</v>
      </c>
      <c r="Z260" s="64" t="s">
        <v>1346</v>
      </c>
      <c r="AA260" s="64" t="s">
        <v>2752</v>
      </c>
      <c r="AB260" s="64"/>
      <c r="AC260" s="64"/>
      <c r="AD260" s="64"/>
      <c r="AE260" s="64"/>
      <c r="AF260" s="64"/>
      <c r="AG260" s="64"/>
      <c r="AH260" s="64" t="s">
        <v>1515</v>
      </c>
      <c r="AI260" s="64" t="s">
        <v>2752</v>
      </c>
      <c r="AJ260" s="64"/>
      <c r="AK260" s="76" t="e">
        <f>'charts data'!V269</f>
        <v>#REF!</v>
      </c>
      <c r="AL260" s="76" t="e">
        <f>'charts data'!W269</f>
        <v>#REF!</v>
      </c>
      <c r="AM260" s="76" t="e">
        <f>'charts data'!X269</f>
        <v>#REF!</v>
      </c>
      <c r="AN260" s="76" t="e">
        <f>'charts data'!Y269</f>
        <v>#REF!</v>
      </c>
      <c r="AO260" s="76" t="e">
        <f>'charts data'!Z269</f>
        <v>#REF!</v>
      </c>
      <c r="AP260" s="76" t="e">
        <f>IF('charts data'!$AD$10=0,'charts data'!$AD269,'charts data'!$AE269)</f>
        <v>#REF!</v>
      </c>
    </row>
    <row r="261" spans="1:42">
      <c r="A261" s="52"/>
      <c r="B261" s="52"/>
      <c r="C261" s="52"/>
      <c r="D261" s="52"/>
      <c r="E261" s="52"/>
      <c r="F261" s="52"/>
      <c r="G261" s="52"/>
      <c r="H261" s="52"/>
      <c r="I261" s="52"/>
      <c r="J261" s="52"/>
      <c r="K261" s="52"/>
      <c r="L261" s="52"/>
      <c r="M261" s="52"/>
      <c r="N261" s="52"/>
      <c r="O261" s="52"/>
      <c r="P261" s="52"/>
      <c r="Q261" s="52"/>
      <c r="R261" s="64"/>
      <c r="S261" s="64"/>
      <c r="T261" s="64"/>
      <c r="U261" s="65" t="e">
        <f t="shared" si="14"/>
        <v>#REF!</v>
      </c>
      <c r="V261" s="64" t="s">
        <v>1516</v>
      </c>
      <c r="W261" s="65" t="e">
        <f t="shared" ref="W261:W324" si="16">LOOKUP(U261,$T$36:$T$45)</f>
        <v>#REF!</v>
      </c>
      <c r="X261" s="64" t="e">
        <f t="shared" si="15"/>
        <v>#REF!</v>
      </c>
      <c r="Y261" s="64" t="s">
        <v>2699</v>
      </c>
      <c r="Z261" s="64" t="s">
        <v>1346</v>
      </c>
      <c r="AA261" s="64" t="s">
        <v>2698</v>
      </c>
      <c r="AB261" s="64"/>
      <c r="AC261" s="64"/>
      <c r="AD261" s="64"/>
      <c r="AE261" s="64"/>
      <c r="AF261" s="64"/>
      <c r="AG261" s="64"/>
      <c r="AH261" s="64" t="s">
        <v>1516</v>
      </c>
      <c r="AI261" s="64" t="s">
        <v>2698</v>
      </c>
      <c r="AJ261" s="64"/>
      <c r="AK261" s="76" t="e">
        <f>'charts data'!V270</f>
        <v>#REF!</v>
      </c>
      <c r="AL261" s="76" t="e">
        <f>'charts data'!W270</f>
        <v>#REF!</v>
      </c>
      <c r="AM261" s="76" t="e">
        <f>'charts data'!X270</f>
        <v>#REF!</v>
      </c>
      <c r="AN261" s="76" t="e">
        <f>'charts data'!Y270</f>
        <v>#REF!</v>
      </c>
      <c r="AO261" s="76" t="e">
        <f>'charts data'!Z270</f>
        <v>#REF!</v>
      </c>
      <c r="AP261" s="76" t="e">
        <f>IF('charts data'!$AD$10=0,'charts data'!$AD270,'charts data'!$AE270)</f>
        <v>#REF!</v>
      </c>
    </row>
    <row r="262" spans="1:42">
      <c r="A262" s="52"/>
      <c r="B262" s="52"/>
      <c r="C262" s="52"/>
      <c r="D262" s="52"/>
      <c r="E262" s="52"/>
      <c r="F262" s="52"/>
      <c r="G262" s="52"/>
      <c r="H262" s="52"/>
      <c r="I262" s="52"/>
      <c r="J262" s="52"/>
      <c r="K262" s="52"/>
      <c r="L262" s="52"/>
      <c r="M262" s="52"/>
      <c r="N262" s="52"/>
      <c r="O262" s="52"/>
      <c r="P262" s="52"/>
      <c r="Q262" s="52"/>
      <c r="R262" s="64"/>
      <c r="S262" s="64"/>
      <c r="T262" s="64"/>
      <c r="U262" s="65" t="e">
        <f t="shared" si="14"/>
        <v>#REF!</v>
      </c>
      <c r="V262" s="64" t="s">
        <v>1517</v>
      </c>
      <c r="W262" s="65" t="e">
        <f t="shared" si="16"/>
        <v>#REF!</v>
      </c>
      <c r="X262" s="64" t="e">
        <f t="shared" si="15"/>
        <v>#REF!</v>
      </c>
      <c r="Y262" s="64" t="s">
        <v>2753</v>
      </c>
      <c r="Z262" s="64" t="s">
        <v>1346</v>
      </c>
      <c r="AA262" s="64" t="s">
        <v>2753</v>
      </c>
      <c r="AB262" s="64"/>
      <c r="AC262" s="64"/>
      <c r="AD262" s="64"/>
      <c r="AE262" s="64"/>
      <c r="AF262" s="64"/>
      <c r="AG262" s="64"/>
      <c r="AH262" s="64" t="s">
        <v>1517</v>
      </c>
      <c r="AI262" s="64" t="s">
        <v>2753</v>
      </c>
      <c r="AJ262" s="64"/>
      <c r="AK262" s="76" t="e">
        <f>'charts data'!V271</f>
        <v>#REF!</v>
      </c>
      <c r="AL262" s="76" t="e">
        <f>'charts data'!W271</f>
        <v>#REF!</v>
      </c>
      <c r="AM262" s="76" t="e">
        <f>'charts data'!X271</f>
        <v>#REF!</v>
      </c>
      <c r="AN262" s="76" t="e">
        <f>'charts data'!Y271</f>
        <v>#REF!</v>
      </c>
      <c r="AO262" s="76" t="e">
        <f>'charts data'!Z271</f>
        <v>#REF!</v>
      </c>
      <c r="AP262" s="76" t="e">
        <f>IF('charts data'!$AD$10=0,'charts data'!$AD271,'charts data'!$AE271)</f>
        <v>#REF!</v>
      </c>
    </row>
    <row r="263" spans="1:42">
      <c r="A263" s="52"/>
      <c r="B263" s="52"/>
      <c r="C263" s="52"/>
      <c r="D263" s="52"/>
      <c r="E263" s="52"/>
      <c r="F263" s="52"/>
      <c r="G263" s="52"/>
      <c r="H263" s="52"/>
      <c r="I263" s="52"/>
      <c r="J263" s="52"/>
      <c r="K263" s="52"/>
      <c r="L263" s="52"/>
      <c r="M263" s="52"/>
      <c r="N263" s="52"/>
      <c r="O263" s="52"/>
      <c r="P263" s="52"/>
      <c r="Q263" s="52"/>
      <c r="R263" s="64"/>
      <c r="S263" s="64"/>
      <c r="T263" s="64"/>
      <c r="U263" s="65" t="e">
        <f t="shared" si="14"/>
        <v>#REF!</v>
      </c>
      <c r="V263" s="64" t="s">
        <v>315</v>
      </c>
      <c r="W263" s="65" t="e">
        <f t="shared" si="16"/>
        <v>#REF!</v>
      </c>
      <c r="X263" s="64" t="e">
        <f t="shared" si="15"/>
        <v>#REF!</v>
      </c>
      <c r="Y263" s="64" t="s">
        <v>2754</v>
      </c>
      <c r="Z263" s="64" t="s">
        <v>1346</v>
      </c>
      <c r="AA263" s="64" t="s">
        <v>2754</v>
      </c>
      <c r="AB263" s="64"/>
      <c r="AC263" s="64"/>
      <c r="AD263" s="64"/>
      <c r="AE263" s="64"/>
      <c r="AF263" s="64"/>
      <c r="AG263" s="64"/>
      <c r="AH263" s="64" t="s">
        <v>315</v>
      </c>
      <c r="AI263" s="64" t="s">
        <v>2754</v>
      </c>
      <c r="AJ263" s="64"/>
      <c r="AK263" s="76" t="e">
        <f>'charts data'!V272</f>
        <v>#REF!</v>
      </c>
      <c r="AL263" s="76" t="e">
        <f>'charts data'!W272</f>
        <v>#REF!</v>
      </c>
      <c r="AM263" s="76" t="e">
        <f>'charts data'!X272</f>
        <v>#REF!</v>
      </c>
      <c r="AN263" s="76" t="e">
        <f>'charts data'!Y272</f>
        <v>#REF!</v>
      </c>
      <c r="AO263" s="76" t="e">
        <f>'charts data'!Z272</f>
        <v>#REF!</v>
      </c>
      <c r="AP263" s="76" t="e">
        <f>IF('charts data'!$AD$10=0,'charts data'!$AD272,'charts data'!$AE272)</f>
        <v>#REF!</v>
      </c>
    </row>
    <row r="264" spans="1:42">
      <c r="A264" s="52"/>
      <c r="B264" s="52"/>
      <c r="C264" s="52"/>
      <c r="D264" s="52"/>
      <c r="E264" s="52"/>
      <c r="F264" s="52"/>
      <c r="G264" s="52"/>
      <c r="H264" s="52"/>
      <c r="I264" s="52"/>
      <c r="J264" s="52"/>
      <c r="K264" s="52"/>
      <c r="L264" s="52"/>
      <c r="M264" s="52"/>
      <c r="N264" s="52"/>
      <c r="O264" s="52"/>
      <c r="P264" s="52"/>
      <c r="Q264" s="52"/>
      <c r="R264" s="64"/>
      <c r="S264" s="64"/>
      <c r="T264" s="64"/>
      <c r="U264" s="65" t="e">
        <f t="shared" si="14"/>
        <v>#REF!</v>
      </c>
      <c r="V264" s="64" t="s">
        <v>543</v>
      </c>
      <c r="W264" s="65" t="e">
        <f t="shared" si="16"/>
        <v>#REF!</v>
      </c>
      <c r="X264" s="64" t="e">
        <f t="shared" si="15"/>
        <v>#REF!</v>
      </c>
      <c r="Y264" s="64" t="s">
        <v>2755</v>
      </c>
      <c r="Z264" s="64" t="s">
        <v>1348</v>
      </c>
      <c r="AA264" s="64" t="s">
        <v>2755</v>
      </c>
      <c r="AB264" s="64"/>
      <c r="AC264" s="64"/>
      <c r="AD264" s="64"/>
      <c r="AE264" s="64"/>
      <c r="AF264" s="64"/>
      <c r="AG264" s="64"/>
      <c r="AH264" s="64" t="s">
        <v>543</v>
      </c>
      <c r="AI264" s="64" t="s">
        <v>2755</v>
      </c>
      <c r="AJ264" s="64"/>
      <c r="AK264" s="76" t="e">
        <f>'charts data'!V273</f>
        <v>#REF!</v>
      </c>
      <c r="AL264" s="76" t="e">
        <f>'charts data'!W273</f>
        <v>#REF!</v>
      </c>
      <c r="AM264" s="76" t="e">
        <f>'charts data'!X273</f>
        <v>#REF!</v>
      </c>
      <c r="AN264" s="76" t="e">
        <f>'charts data'!Y273</f>
        <v>#REF!</v>
      </c>
      <c r="AO264" s="76" t="e">
        <f>'charts data'!Z273</f>
        <v>#REF!</v>
      </c>
      <c r="AP264" s="76" t="e">
        <f>IF('charts data'!$AD$10=0,'charts data'!$AD273,'charts data'!$AE273)</f>
        <v>#REF!</v>
      </c>
    </row>
    <row r="265" spans="1:42">
      <c r="A265" s="52"/>
      <c r="B265" s="52"/>
      <c r="C265" s="52"/>
      <c r="D265" s="52"/>
      <c r="E265" s="52"/>
      <c r="F265" s="52"/>
      <c r="G265" s="52"/>
      <c r="H265" s="52"/>
      <c r="I265" s="52"/>
      <c r="J265" s="52"/>
      <c r="K265" s="52"/>
      <c r="L265" s="52"/>
      <c r="M265" s="52"/>
      <c r="N265" s="52"/>
      <c r="O265" s="52"/>
      <c r="P265" s="52"/>
      <c r="Q265" s="52"/>
      <c r="R265" s="64"/>
      <c r="S265" s="64"/>
      <c r="T265" s="64"/>
      <c r="U265" s="65" t="e">
        <f t="shared" si="14"/>
        <v>#REF!</v>
      </c>
      <c r="V265" s="64" t="s">
        <v>545</v>
      </c>
      <c r="W265" s="65" t="e">
        <f t="shared" si="16"/>
        <v>#REF!</v>
      </c>
      <c r="X265" s="64" t="e">
        <f t="shared" si="15"/>
        <v>#REF!</v>
      </c>
      <c r="Y265" s="64" t="s">
        <v>2756</v>
      </c>
      <c r="Z265" s="64" t="s">
        <v>1348</v>
      </c>
      <c r="AA265" s="64" t="s">
        <v>2757</v>
      </c>
      <c r="AB265" s="64"/>
      <c r="AC265" s="64"/>
      <c r="AD265" s="64"/>
      <c r="AE265" s="64"/>
      <c r="AF265" s="64"/>
      <c r="AG265" s="64"/>
      <c r="AH265" s="64" t="s">
        <v>545</v>
      </c>
      <c r="AI265" s="64" t="s">
        <v>2757</v>
      </c>
      <c r="AJ265" s="64"/>
      <c r="AK265" s="76" t="e">
        <f>'charts data'!V274</f>
        <v>#REF!</v>
      </c>
      <c r="AL265" s="76" t="e">
        <f>'charts data'!W274</f>
        <v>#REF!</v>
      </c>
      <c r="AM265" s="76" t="e">
        <f>'charts data'!X274</f>
        <v>#REF!</v>
      </c>
      <c r="AN265" s="76" t="e">
        <f>'charts data'!Y274</f>
        <v>#REF!</v>
      </c>
      <c r="AO265" s="76" t="e">
        <f>'charts data'!Z274</f>
        <v>#REF!</v>
      </c>
      <c r="AP265" s="76" t="e">
        <f>IF('charts data'!$AD$10=0,'charts data'!$AD274,'charts data'!$AE274)</f>
        <v>#REF!</v>
      </c>
    </row>
    <row r="266" spans="1:42">
      <c r="A266" s="52"/>
      <c r="B266" s="52"/>
      <c r="C266" s="52"/>
      <c r="D266" s="52"/>
      <c r="E266" s="52"/>
      <c r="F266" s="52"/>
      <c r="G266" s="52"/>
      <c r="H266" s="52"/>
      <c r="I266" s="52"/>
      <c r="J266" s="52"/>
      <c r="K266" s="52"/>
      <c r="L266" s="52"/>
      <c r="M266" s="52"/>
      <c r="N266" s="52"/>
      <c r="O266" s="52"/>
      <c r="P266" s="52"/>
      <c r="Q266" s="52"/>
      <c r="R266" s="64"/>
      <c r="S266" s="64"/>
      <c r="T266" s="64"/>
      <c r="U266" s="65" t="e">
        <f t="shared" si="14"/>
        <v>#REF!</v>
      </c>
      <c r="V266" s="64" t="s">
        <v>78</v>
      </c>
      <c r="W266" s="65" t="e">
        <f t="shared" si="16"/>
        <v>#REF!</v>
      </c>
      <c r="X266" s="64" t="e">
        <f t="shared" si="15"/>
        <v>#REF!</v>
      </c>
      <c r="Y266" s="64" t="s">
        <v>2758</v>
      </c>
      <c r="Z266" s="64" t="s">
        <v>1348</v>
      </c>
      <c r="AA266" s="64" t="s">
        <v>2758</v>
      </c>
      <c r="AB266" s="64"/>
      <c r="AC266" s="64"/>
      <c r="AD266" s="64"/>
      <c r="AE266" s="64"/>
      <c r="AF266" s="64"/>
      <c r="AG266" s="64"/>
      <c r="AH266" s="64" t="s">
        <v>78</v>
      </c>
      <c r="AI266" s="64" t="s">
        <v>2758</v>
      </c>
      <c r="AJ266" s="64"/>
      <c r="AK266" s="76" t="e">
        <f>'charts data'!V275</f>
        <v>#REF!</v>
      </c>
      <c r="AL266" s="76" t="e">
        <f>'charts data'!W275</f>
        <v>#REF!</v>
      </c>
      <c r="AM266" s="76" t="e">
        <f>'charts data'!X275</f>
        <v>#REF!</v>
      </c>
      <c r="AN266" s="76" t="e">
        <f>'charts data'!Y275</f>
        <v>#REF!</v>
      </c>
      <c r="AO266" s="76" t="e">
        <f>'charts data'!Z275</f>
        <v>#REF!</v>
      </c>
      <c r="AP266" s="76" t="e">
        <f>IF('charts data'!$AD$10=0,'charts data'!$AD275,'charts data'!$AE275)</f>
        <v>#REF!</v>
      </c>
    </row>
    <row r="267" spans="1:42">
      <c r="A267" s="52"/>
      <c r="B267" s="52"/>
      <c r="C267" s="52"/>
      <c r="D267" s="52"/>
      <c r="E267" s="52"/>
      <c r="F267" s="52"/>
      <c r="G267" s="52"/>
      <c r="H267" s="52"/>
      <c r="I267" s="52"/>
      <c r="J267" s="52"/>
      <c r="K267" s="52"/>
      <c r="L267" s="52"/>
      <c r="M267" s="52"/>
      <c r="N267" s="52"/>
      <c r="O267" s="52"/>
      <c r="P267" s="52"/>
      <c r="Q267" s="52"/>
      <c r="R267" s="64"/>
      <c r="S267" s="64"/>
      <c r="T267" s="64"/>
      <c r="U267" s="65" t="e">
        <f t="shared" si="14"/>
        <v>#REF!</v>
      </c>
      <c r="V267" s="64" t="s">
        <v>548</v>
      </c>
      <c r="W267" s="65" t="e">
        <f t="shared" si="16"/>
        <v>#REF!</v>
      </c>
      <c r="X267" s="64" t="e">
        <f t="shared" si="15"/>
        <v>#REF!</v>
      </c>
      <c r="Y267" s="64" t="s">
        <v>2645</v>
      </c>
      <c r="Z267" s="64" t="s">
        <v>1348</v>
      </c>
      <c r="AA267" s="64" t="s">
        <v>2644</v>
      </c>
      <c r="AB267" s="64"/>
      <c r="AC267" s="64"/>
      <c r="AD267" s="64"/>
      <c r="AE267" s="64"/>
      <c r="AF267" s="64"/>
      <c r="AG267" s="64"/>
      <c r="AH267" s="64" t="s">
        <v>548</v>
      </c>
      <c r="AI267" s="64" t="s">
        <v>2644</v>
      </c>
      <c r="AJ267" s="64"/>
      <c r="AK267" s="76" t="e">
        <f>'charts data'!V276</f>
        <v>#REF!</v>
      </c>
      <c r="AL267" s="76" t="e">
        <f>'charts data'!W276</f>
        <v>#REF!</v>
      </c>
      <c r="AM267" s="76" t="e">
        <f>'charts data'!X276</f>
        <v>#REF!</v>
      </c>
      <c r="AN267" s="76" t="e">
        <f>'charts data'!Y276</f>
        <v>#REF!</v>
      </c>
      <c r="AO267" s="76" t="e">
        <f>'charts data'!Z276</f>
        <v>#REF!</v>
      </c>
      <c r="AP267" s="76" t="e">
        <f>IF('charts data'!$AD$10=0,'charts data'!$AD276,'charts data'!$AE276)</f>
        <v>#REF!</v>
      </c>
    </row>
    <row r="268" spans="1:42">
      <c r="A268" s="52"/>
      <c r="B268" s="52"/>
      <c r="C268" s="52"/>
      <c r="D268" s="52"/>
      <c r="E268" s="52"/>
      <c r="F268" s="52"/>
      <c r="G268" s="52"/>
      <c r="H268" s="52"/>
      <c r="I268" s="52"/>
      <c r="J268" s="52"/>
      <c r="K268" s="52"/>
      <c r="L268" s="52"/>
      <c r="M268" s="52"/>
      <c r="N268" s="52"/>
      <c r="O268" s="52"/>
      <c r="P268" s="52"/>
      <c r="Q268" s="52"/>
      <c r="R268" s="64"/>
      <c r="S268" s="64"/>
      <c r="T268" s="64"/>
      <c r="U268" s="65" t="e">
        <f t="shared" si="14"/>
        <v>#REF!</v>
      </c>
      <c r="V268" s="64" t="s">
        <v>1518</v>
      </c>
      <c r="W268" s="65" t="e">
        <f t="shared" si="16"/>
        <v>#REF!</v>
      </c>
      <c r="X268" s="64" t="e">
        <f t="shared" si="15"/>
        <v>#REF!</v>
      </c>
      <c r="Y268" s="64" t="s">
        <v>2759</v>
      </c>
      <c r="Z268" s="64" t="s">
        <v>1348</v>
      </c>
      <c r="AA268" s="64" t="s">
        <v>2759</v>
      </c>
      <c r="AB268" s="64"/>
      <c r="AC268" s="64"/>
      <c r="AD268" s="64"/>
      <c r="AE268" s="64"/>
      <c r="AF268" s="64"/>
      <c r="AG268" s="64"/>
      <c r="AH268" s="64" t="s">
        <v>1518</v>
      </c>
      <c r="AI268" s="64" t="s">
        <v>2759</v>
      </c>
      <c r="AJ268" s="64"/>
      <c r="AK268" s="76" t="e">
        <f>'charts data'!V277</f>
        <v>#REF!</v>
      </c>
      <c r="AL268" s="76" t="e">
        <f>'charts data'!W277</f>
        <v>#REF!</v>
      </c>
      <c r="AM268" s="76" t="e">
        <f>'charts data'!X277</f>
        <v>#REF!</v>
      </c>
      <c r="AN268" s="76" t="e">
        <f>'charts data'!Y277</f>
        <v>#REF!</v>
      </c>
      <c r="AO268" s="76" t="e">
        <f>'charts data'!Z277</f>
        <v>#REF!</v>
      </c>
      <c r="AP268" s="76" t="e">
        <f>IF('charts data'!$AD$10=0,'charts data'!$AD277,'charts data'!$AE277)</f>
        <v>#REF!</v>
      </c>
    </row>
    <row r="269" spans="1:42">
      <c r="A269" s="52"/>
      <c r="B269" s="52"/>
      <c r="C269" s="52"/>
      <c r="D269" s="52"/>
      <c r="E269" s="52"/>
      <c r="F269" s="52"/>
      <c r="G269" s="52"/>
      <c r="H269" s="52"/>
      <c r="I269" s="52"/>
      <c r="J269" s="52"/>
      <c r="K269" s="52"/>
      <c r="L269" s="52"/>
      <c r="M269" s="52"/>
      <c r="N269" s="52"/>
      <c r="O269" s="52"/>
      <c r="P269" s="52"/>
      <c r="Q269" s="52"/>
      <c r="R269" s="64"/>
      <c r="S269" s="64"/>
      <c r="T269" s="64"/>
      <c r="U269" s="65" t="e">
        <f t="shared" si="14"/>
        <v>#REF!</v>
      </c>
      <c r="V269" s="64" t="s">
        <v>1519</v>
      </c>
      <c r="W269" s="65" t="e">
        <f t="shared" si="16"/>
        <v>#REF!</v>
      </c>
      <c r="X269" s="64" t="e">
        <f t="shared" si="15"/>
        <v>#REF!</v>
      </c>
      <c r="Y269" s="64" t="s">
        <v>2760</v>
      </c>
      <c r="Z269" s="64" t="s">
        <v>1348</v>
      </c>
      <c r="AA269" s="64" t="s">
        <v>2760</v>
      </c>
      <c r="AB269" s="64"/>
      <c r="AC269" s="64"/>
      <c r="AD269" s="64"/>
      <c r="AE269" s="64"/>
      <c r="AF269" s="64"/>
      <c r="AG269" s="64"/>
      <c r="AH269" s="64" t="s">
        <v>1519</v>
      </c>
      <c r="AI269" s="64" t="s">
        <v>2760</v>
      </c>
      <c r="AJ269" s="64"/>
      <c r="AK269" s="76" t="e">
        <f>'charts data'!V278</f>
        <v>#REF!</v>
      </c>
      <c r="AL269" s="76" t="e">
        <f>'charts data'!W278</f>
        <v>#REF!</v>
      </c>
      <c r="AM269" s="76" t="e">
        <f>'charts data'!X278</f>
        <v>#REF!</v>
      </c>
      <c r="AN269" s="76" t="e">
        <f>'charts data'!Y278</f>
        <v>#REF!</v>
      </c>
      <c r="AO269" s="76" t="e">
        <f>'charts data'!Z278</f>
        <v>#REF!</v>
      </c>
      <c r="AP269" s="76" t="e">
        <f>IF('charts data'!$AD$10=0,'charts data'!$AD278,'charts data'!$AE278)</f>
        <v>#REF!</v>
      </c>
    </row>
    <row r="270" spans="1:42">
      <c r="A270" s="52"/>
      <c r="B270" s="52"/>
      <c r="C270" s="52"/>
      <c r="D270" s="52"/>
      <c r="E270" s="52"/>
      <c r="F270" s="52"/>
      <c r="G270" s="52"/>
      <c r="H270" s="52"/>
      <c r="I270" s="52"/>
      <c r="J270" s="52"/>
      <c r="K270" s="52"/>
      <c r="L270" s="52"/>
      <c r="M270" s="52"/>
      <c r="N270" s="52"/>
      <c r="O270" s="52"/>
      <c r="P270" s="52"/>
      <c r="Q270" s="52"/>
      <c r="R270" s="64"/>
      <c r="S270" s="64"/>
      <c r="T270" s="64"/>
      <c r="U270" s="65" t="e">
        <f t="shared" si="14"/>
        <v>#REF!</v>
      </c>
      <c r="V270" s="64" t="s">
        <v>1520</v>
      </c>
      <c r="W270" s="65" t="e">
        <f t="shared" si="16"/>
        <v>#REF!</v>
      </c>
      <c r="X270" s="64" t="e">
        <f t="shared" si="15"/>
        <v>#REF!</v>
      </c>
      <c r="Y270" s="64" t="s">
        <v>2761</v>
      </c>
      <c r="Z270" s="64" t="s">
        <v>1348</v>
      </c>
      <c r="AA270" s="64" t="s">
        <v>2761</v>
      </c>
      <c r="AB270" s="64"/>
      <c r="AC270" s="64"/>
      <c r="AD270" s="64"/>
      <c r="AE270" s="64"/>
      <c r="AF270" s="64"/>
      <c r="AG270" s="64"/>
      <c r="AH270" s="64" t="s">
        <v>1520</v>
      </c>
      <c r="AI270" s="64" t="s">
        <v>2761</v>
      </c>
      <c r="AJ270" s="64"/>
      <c r="AK270" s="76" t="e">
        <f>'charts data'!V279</f>
        <v>#REF!</v>
      </c>
      <c r="AL270" s="76" t="e">
        <f>'charts data'!W279</f>
        <v>#REF!</v>
      </c>
      <c r="AM270" s="76" t="e">
        <f>'charts data'!X279</f>
        <v>#REF!</v>
      </c>
      <c r="AN270" s="76" t="e">
        <f>'charts data'!Y279</f>
        <v>#REF!</v>
      </c>
      <c r="AO270" s="76" t="e">
        <f>'charts data'!Z279</f>
        <v>#REF!</v>
      </c>
      <c r="AP270" s="76" t="e">
        <f>IF('charts data'!$AD$10=0,'charts data'!$AD279,'charts data'!$AE279)</f>
        <v>#REF!</v>
      </c>
    </row>
    <row r="271" spans="1:42">
      <c r="A271" s="52"/>
      <c r="B271" s="52"/>
      <c r="C271" s="52"/>
      <c r="D271" s="52"/>
      <c r="E271" s="52"/>
      <c r="F271" s="52"/>
      <c r="G271" s="52"/>
      <c r="H271" s="52"/>
      <c r="I271" s="52"/>
      <c r="J271" s="52"/>
      <c r="K271" s="52"/>
      <c r="L271" s="52"/>
      <c r="M271" s="52"/>
      <c r="N271" s="52"/>
      <c r="O271" s="52"/>
      <c r="P271" s="52"/>
      <c r="Q271" s="52"/>
      <c r="R271" s="64"/>
      <c r="S271" s="64"/>
      <c r="T271" s="64"/>
      <c r="U271" s="65" t="e">
        <f t="shared" si="14"/>
        <v>#REF!</v>
      </c>
      <c r="V271" s="64" t="s">
        <v>1521</v>
      </c>
      <c r="W271" s="65" t="e">
        <f t="shared" si="16"/>
        <v>#REF!</v>
      </c>
      <c r="X271" s="64" t="e">
        <f t="shared" si="15"/>
        <v>#REF!</v>
      </c>
      <c r="Y271" s="64" t="s">
        <v>2762</v>
      </c>
      <c r="Z271" s="64" t="s">
        <v>1348</v>
      </c>
      <c r="AA271" s="64" t="s">
        <v>2762</v>
      </c>
      <c r="AB271" s="64"/>
      <c r="AC271" s="64"/>
      <c r="AD271" s="64"/>
      <c r="AE271" s="64"/>
      <c r="AF271" s="64"/>
      <c r="AG271" s="64"/>
      <c r="AH271" s="64" t="s">
        <v>1521</v>
      </c>
      <c r="AI271" s="64" t="s">
        <v>2762</v>
      </c>
      <c r="AJ271" s="64"/>
      <c r="AK271" s="76" t="e">
        <f>'charts data'!V280</f>
        <v>#REF!</v>
      </c>
      <c r="AL271" s="76" t="e">
        <f>'charts data'!W280</f>
        <v>#REF!</v>
      </c>
      <c r="AM271" s="76" t="e">
        <f>'charts data'!X280</f>
        <v>#REF!</v>
      </c>
      <c r="AN271" s="76" t="e">
        <f>'charts data'!Y280</f>
        <v>#REF!</v>
      </c>
      <c r="AO271" s="76" t="e">
        <f>'charts data'!Z280</f>
        <v>#REF!</v>
      </c>
      <c r="AP271" s="76" t="e">
        <f>IF('charts data'!$AD$10=0,'charts data'!$AD280,'charts data'!$AE280)</f>
        <v>#REF!</v>
      </c>
    </row>
    <row r="272" spans="1:42">
      <c r="A272" s="52"/>
      <c r="B272" s="52"/>
      <c r="C272" s="52"/>
      <c r="D272" s="52"/>
      <c r="E272" s="52"/>
      <c r="F272" s="52"/>
      <c r="G272" s="52"/>
      <c r="H272" s="52"/>
      <c r="I272" s="52"/>
      <c r="J272" s="52"/>
      <c r="K272" s="52"/>
      <c r="L272" s="52"/>
      <c r="M272" s="52"/>
      <c r="N272" s="52"/>
      <c r="O272" s="52"/>
      <c r="P272" s="52"/>
      <c r="Q272" s="52"/>
      <c r="R272" s="64"/>
      <c r="S272" s="64"/>
      <c r="T272" s="64"/>
      <c r="U272" s="65" t="e">
        <f t="shared" si="14"/>
        <v>#REF!</v>
      </c>
      <c r="V272" s="64" t="s">
        <v>1522</v>
      </c>
      <c r="W272" s="65" t="e">
        <f t="shared" si="16"/>
        <v>#REF!</v>
      </c>
      <c r="X272" s="64" t="e">
        <f t="shared" si="15"/>
        <v>#REF!</v>
      </c>
      <c r="Y272" s="64" t="s">
        <v>2763</v>
      </c>
      <c r="Z272" s="64" t="s">
        <v>1348</v>
      </c>
      <c r="AA272" s="64" t="s">
        <v>2764</v>
      </c>
      <c r="AB272" s="64"/>
      <c r="AC272" s="64"/>
      <c r="AD272" s="64"/>
      <c r="AE272" s="64"/>
      <c r="AF272" s="64"/>
      <c r="AG272" s="64"/>
      <c r="AH272" s="64" t="s">
        <v>1522</v>
      </c>
      <c r="AI272" s="64" t="s">
        <v>2764</v>
      </c>
      <c r="AJ272" s="64"/>
      <c r="AK272" s="76" t="e">
        <f>'charts data'!V281</f>
        <v>#REF!</v>
      </c>
      <c r="AL272" s="76" t="e">
        <f>'charts data'!W281</f>
        <v>#REF!</v>
      </c>
      <c r="AM272" s="76" t="e">
        <f>'charts data'!X281</f>
        <v>#REF!</v>
      </c>
      <c r="AN272" s="76" t="e">
        <f>'charts data'!Y281</f>
        <v>#REF!</v>
      </c>
      <c r="AO272" s="76" t="e">
        <f>'charts data'!Z281</f>
        <v>#REF!</v>
      </c>
      <c r="AP272" s="76" t="e">
        <f>IF('charts data'!$AD$10=0,'charts data'!$AD281,'charts data'!$AE281)</f>
        <v>#REF!</v>
      </c>
    </row>
    <row r="273" spans="1:42">
      <c r="A273" s="52"/>
      <c r="B273" s="52"/>
      <c r="C273" s="52"/>
      <c r="D273" s="52"/>
      <c r="E273" s="52"/>
      <c r="F273" s="52"/>
      <c r="G273" s="52"/>
      <c r="H273" s="52"/>
      <c r="I273" s="52"/>
      <c r="J273" s="52"/>
      <c r="K273" s="52"/>
      <c r="L273" s="52"/>
      <c r="M273" s="52"/>
      <c r="N273" s="52"/>
      <c r="O273" s="52"/>
      <c r="P273" s="52"/>
      <c r="Q273" s="52"/>
      <c r="R273" s="64"/>
      <c r="S273" s="64"/>
      <c r="T273" s="64"/>
      <c r="U273" s="65" t="e">
        <f t="shared" si="14"/>
        <v>#REF!</v>
      </c>
      <c r="V273" s="64" t="s">
        <v>1523</v>
      </c>
      <c r="W273" s="65" t="e">
        <f t="shared" si="16"/>
        <v>#REF!</v>
      </c>
      <c r="X273" s="64" t="e">
        <f t="shared" si="15"/>
        <v>#REF!</v>
      </c>
      <c r="Y273" s="64" t="s">
        <v>2511</v>
      </c>
      <c r="Z273" s="64" t="s">
        <v>1348</v>
      </c>
      <c r="AA273" s="64" t="s">
        <v>2510</v>
      </c>
      <c r="AB273" s="64"/>
      <c r="AC273" s="64"/>
      <c r="AD273" s="64"/>
      <c r="AE273" s="64"/>
      <c r="AF273" s="64"/>
      <c r="AG273" s="64"/>
      <c r="AH273" s="64" t="s">
        <v>1523</v>
      </c>
      <c r="AI273" s="64" t="s">
        <v>2510</v>
      </c>
      <c r="AJ273" s="64"/>
      <c r="AK273" s="76" t="e">
        <f>'charts data'!V282</f>
        <v>#REF!</v>
      </c>
      <c r="AL273" s="76" t="e">
        <f>'charts data'!W282</f>
        <v>#REF!</v>
      </c>
      <c r="AM273" s="76" t="e">
        <f>'charts data'!X282</f>
        <v>#REF!</v>
      </c>
      <c r="AN273" s="76" t="e">
        <f>'charts data'!Y282</f>
        <v>#REF!</v>
      </c>
      <c r="AO273" s="76" t="e">
        <f>'charts data'!Z282</f>
        <v>#REF!</v>
      </c>
      <c r="AP273" s="76" t="e">
        <f>IF('charts data'!$AD$10=0,'charts data'!$AD282,'charts data'!$AE282)</f>
        <v>#REF!</v>
      </c>
    </row>
    <row r="274" spans="1:42">
      <c r="A274" s="52"/>
      <c r="B274" s="52"/>
      <c r="C274" s="52"/>
      <c r="D274" s="52"/>
      <c r="E274" s="52"/>
      <c r="F274" s="52"/>
      <c r="G274" s="52"/>
      <c r="H274" s="52"/>
      <c r="I274" s="52"/>
      <c r="J274" s="52"/>
      <c r="K274" s="52"/>
      <c r="L274" s="52"/>
      <c r="M274" s="52"/>
      <c r="N274" s="52"/>
      <c r="O274" s="52"/>
      <c r="P274" s="52"/>
      <c r="Q274" s="52"/>
      <c r="R274" s="64"/>
      <c r="S274" s="64"/>
      <c r="T274" s="64"/>
      <c r="U274" s="65" t="e">
        <f t="shared" si="14"/>
        <v>#REF!</v>
      </c>
      <c r="V274" s="64" t="s">
        <v>1524</v>
      </c>
      <c r="W274" s="65" t="e">
        <f t="shared" si="16"/>
        <v>#REF!</v>
      </c>
      <c r="X274" s="64" t="e">
        <f t="shared" si="15"/>
        <v>#REF!</v>
      </c>
      <c r="Y274" s="64" t="s">
        <v>2765</v>
      </c>
      <c r="Z274" s="64" t="s">
        <v>1348</v>
      </c>
      <c r="AA274" s="64" t="s">
        <v>2765</v>
      </c>
      <c r="AB274" s="64"/>
      <c r="AC274" s="64"/>
      <c r="AD274" s="64"/>
      <c r="AE274" s="64"/>
      <c r="AF274" s="64"/>
      <c r="AG274" s="64"/>
      <c r="AH274" s="64" t="s">
        <v>1524</v>
      </c>
      <c r="AI274" s="64" t="s">
        <v>2765</v>
      </c>
      <c r="AJ274" s="64"/>
      <c r="AK274" s="76" t="e">
        <f>'charts data'!V283</f>
        <v>#REF!</v>
      </c>
      <c r="AL274" s="76" t="e">
        <f>'charts data'!W283</f>
        <v>#REF!</v>
      </c>
      <c r="AM274" s="76" t="e">
        <f>'charts data'!X283</f>
        <v>#REF!</v>
      </c>
      <c r="AN274" s="76" t="e">
        <f>'charts data'!Y283</f>
        <v>#REF!</v>
      </c>
      <c r="AO274" s="76" t="e">
        <f>'charts data'!Z283</f>
        <v>#REF!</v>
      </c>
      <c r="AP274" s="76" t="e">
        <f>IF('charts data'!$AD$10=0,'charts data'!$AD283,'charts data'!$AE283)</f>
        <v>#REF!</v>
      </c>
    </row>
    <row r="275" spans="1:42">
      <c r="A275" s="52"/>
      <c r="B275" s="52"/>
      <c r="C275" s="52"/>
      <c r="D275" s="52"/>
      <c r="E275" s="52"/>
      <c r="F275" s="52"/>
      <c r="G275" s="52"/>
      <c r="H275" s="52"/>
      <c r="I275" s="52"/>
      <c r="J275" s="52"/>
      <c r="K275" s="52"/>
      <c r="L275" s="52"/>
      <c r="M275" s="52"/>
      <c r="N275" s="52"/>
      <c r="O275" s="52"/>
      <c r="P275" s="52"/>
      <c r="Q275" s="52"/>
      <c r="R275" s="64"/>
      <c r="S275" s="64"/>
      <c r="T275" s="64"/>
      <c r="U275" s="65" t="e">
        <f t="shared" si="14"/>
        <v>#REF!</v>
      </c>
      <c r="V275" s="64" t="s">
        <v>564</v>
      </c>
      <c r="W275" s="65" t="e">
        <f t="shared" si="16"/>
        <v>#REF!</v>
      </c>
      <c r="X275" s="64" t="e">
        <f t="shared" si="15"/>
        <v>#REF!</v>
      </c>
      <c r="Y275" s="64" t="s">
        <v>2766</v>
      </c>
      <c r="Z275" s="64" t="s">
        <v>1348</v>
      </c>
      <c r="AA275" s="64" t="s">
        <v>2767</v>
      </c>
      <c r="AB275" s="64"/>
      <c r="AC275" s="64"/>
      <c r="AD275" s="64"/>
      <c r="AE275" s="64"/>
      <c r="AF275" s="64"/>
      <c r="AG275" s="64"/>
      <c r="AH275" s="64" t="s">
        <v>564</v>
      </c>
      <c r="AI275" s="64" t="s">
        <v>2767</v>
      </c>
      <c r="AJ275" s="64"/>
      <c r="AK275" s="76" t="e">
        <f>'charts data'!V284</f>
        <v>#REF!</v>
      </c>
      <c r="AL275" s="76" t="e">
        <f>'charts data'!W284</f>
        <v>#REF!</v>
      </c>
      <c r="AM275" s="76" t="e">
        <f>'charts data'!X284</f>
        <v>#REF!</v>
      </c>
      <c r="AN275" s="76" t="e">
        <f>'charts data'!Y284</f>
        <v>#REF!</v>
      </c>
      <c r="AO275" s="76" t="e">
        <f>'charts data'!Z284</f>
        <v>#REF!</v>
      </c>
      <c r="AP275" s="76" t="e">
        <f>IF('charts data'!$AD$10=0,'charts data'!$AD284,'charts data'!$AE284)</f>
        <v>#REF!</v>
      </c>
    </row>
    <row r="276" spans="1:42">
      <c r="A276" s="52"/>
      <c r="B276" s="52"/>
      <c r="C276" s="52"/>
      <c r="D276" s="52"/>
      <c r="E276" s="52"/>
      <c r="F276" s="52"/>
      <c r="G276" s="52"/>
      <c r="H276" s="52"/>
      <c r="I276" s="52"/>
      <c r="J276" s="52"/>
      <c r="K276" s="52"/>
      <c r="L276" s="52"/>
      <c r="M276" s="52"/>
      <c r="N276" s="52"/>
      <c r="O276" s="52"/>
      <c r="P276" s="52"/>
      <c r="Q276" s="52"/>
      <c r="R276" s="64"/>
      <c r="S276" s="64"/>
      <c r="T276" s="64"/>
      <c r="U276" s="65" t="e">
        <f t="shared" si="14"/>
        <v>#REF!</v>
      </c>
      <c r="V276" s="64" t="s">
        <v>566</v>
      </c>
      <c r="W276" s="65" t="e">
        <f t="shared" si="16"/>
        <v>#REF!</v>
      </c>
      <c r="X276" s="64" t="e">
        <f t="shared" si="15"/>
        <v>#REF!</v>
      </c>
      <c r="Y276" s="64" t="s">
        <v>2768</v>
      </c>
      <c r="Z276" s="64" t="s">
        <v>1348</v>
      </c>
      <c r="AA276" s="64" t="s">
        <v>2768</v>
      </c>
      <c r="AB276" s="64"/>
      <c r="AC276" s="64"/>
      <c r="AD276" s="64"/>
      <c r="AE276" s="64"/>
      <c r="AF276" s="64"/>
      <c r="AG276" s="64"/>
      <c r="AH276" s="64" t="s">
        <v>566</v>
      </c>
      <c r="AI276" s="64" t="s">
        <v>2768</v>
      </c>
      <c r="AJ276" s="64"/>
      <c r="AK276" s="76" t="e">
        <f>'charts data'!V285</f>
        <v>#REF!</v>
      </c>
      <c r="AL276" s="76" t="e">
        <f>'charts data'!W285</f>
        <v>#REF!</v>
      </c>
      <c r="AM276" s="76" t="e">
        <f>'charts data'!X285</f>
        <v>#REF!</v>
      </c>
      <c r="AN276" s="76" t="e">
        <f>'charts data'!Y285</f>
        <v>#REF!</v>
      </c>
      <c r="AO276" s="76" t="e">
        <f>'charts data'!Z285</f>
        <v>#REF!</v>
      </c>
      <c r="AP276" s="76" t="e">
        <f>IF('charts data'!$AD$10=0,'charts data'!$AD285,'charts data'!$AE285)</f>
        <v>#REF!</v>
      </c>
    </row>
    <row r="277" spans="1:42">
      <c r="A277" s="52"/>
      <c r="B277" s="52"/>
      <c r="C277" s="52"/>
      <c r="D277" s="52"/>
      <c r="E277" s="52"/>
      <c r="F277" s="52"/>
      <c r="G277" s="52"/>
      <c r="H277" s="52"/>
      <c r="I277" s="52"/>
      <c r="J277" s="52"/>
      <c r="K277" s="52"/>
      <c r="L277" s="52"/>
      <c r="M277" s="52"/>
      <c r="N277" s="52"/>
      <c r="O277" s="52"/>
      <c r="P277" s="52"/>
      <c r="Q277" s="52"/>
      <c r="R277" s="64"/>
      <c r="S277" s="64"/>
      <c r="T277" s="64"/>
      <c r="U277" s="65" t="e">
        <f t="shared" si="14"/>
        <v>#REF!</v>
      </c>
      <c r="V277" s="64" t="s">
        <v>1525</v>
      </c>
      <c r="W277" s="65" t="e">
        <f t="shared" si="16"/>
        <v>#REF!</v>
      </c>
      <c r="X277" s="64" t="e">
        <f t="shared" si="15"/>
        <v>#REF!</v>
      </c>
      <c r="Y277" s="64" t="s">
        <v>2769</v>
      </c>
      <c r="Z277" s="64" t="s">
        <v>1348</v>
      </c>
      <c r="AA277" s="64" t="s">
        <v>2769</v>
      </c>
      <c r="AB277" s="64"/>
      <c r="AC277" s="64"/>
      <c r="AD277" s="64"/>
      <c r="AE277" s="64"/>
      <c r="AF277" s="64"/>
      <c r="AG277" s="64"/>
      <c r="AH277" s="64" t="s">
        <v>1525</v>
      </c>
      <c r="AI277" s="64" t="s">
        <v>2769</v>
      </c>
      <c r="AJ277" s="64"/>
      <c r="AK277" s="76" t="e">
        <f>'charts data'!V286</f>
        <v>#REF!</v>
      </c>
      <c r="AL277" s="76" t="e">
        <f>'charts data'!W286</f>
        <v>#REF!</v>
      </c>
      <c r="AM277" s="76" t="e">
        <f>'charts data'!X286</f>
        <v>#REF!</v>
      </c>
      <c r="AN277" s="76" t="e">
        <f>'charts data'!Y286</f>
        <v>#REF!</v>
      </c>
      <c r="AO277" s="76" t="e">
        <f>'charts data'!Z286</f>
        <v>#REF!</v>
      </c>
      <c r="AP277" s="76" t="e">
        <f>IF('charts data'!$AD$10=0,'charts data'!$AD286,'charts data'!$AE286)</f>
        <v>#REF!</v>
      </c>
    </row>
    <row r="278" spans="1:42">
      <c r="A278" s="52"/>
      <c r="B278" s="52"/>
      <c r="C278" s="52"/>
      <c r="D278" s="52"/>
      <c r="E278" s="52"/>
      <c r="F278" s="52"/>
      <c r="G278" s="52"/>
      <c r="H278" s="52"/>
      <c r="I278" s="52"/>
      <c r="J278" s="52"/>
      <c r="K278" s="52"/>
      <c r="L278" s="52"/>
      <c r="M278" s="52"/>
      <c r="N278" s="52"/>
      <c r="O278" s="52"/>
      <c r="P278" s="52"/>
      <c r="Q278" s="52"/>
      <c r="R278" s="64"/>
      <c r="S278" s="64"/>
      <c r="T278" s="64"/>
      <c r="U278" s="65" t="e">
        <f t="shared" si="14"/>
        <v>#REF!</v>
      </c>
      <c r="V278" s="64" t="s">
        <v>176</v>
      </c>
      <c r="W278" s="65" t="e">
        <f t="shared" si="16"/>
        <v>#REF!</v>
      </c>
      <c r="X278" s="64" t="e">
        <f t="shared" si="15"/>
        <v>#REF!</v>
      </c>
      <c r="Y278" s="64" t="s">
        <v>2770</v>
      </c>
      <c r="Z278" s="64" t="s">
        <v>1348</v>
      </c>
      <c r="AA278" s="64" t="s">
        <v>2770</v>
      </c>
      <c r="AB278" s="64"/>
      <c r="AC278" s="64"/>
      <c r="AD278" s="64"/>
      <c r="AE278" s="64"/>
      <c r="AF278" s="64"/>
      <c r="AG278" s="64"/>
      <c r="AH278" s="64" t="s">
        <v>176</v>
      </c>
      <c r="AI278" s="64" t="s">
        <v>2770</v>
      </c>
      <c r="AJ278" s="64"/>
      <c r="AK278" s="76" t="e">
        <f>'charts data'!V287</f>
        <v>#REF!</v>
      </c>
      <c r="AL278" s="76" t="e">
        <f>'charts data'!W287</f>
        <v>#REF!</v>
      </c>
      <c r="AM278" s="76" t="e">
        <f>'charts data'!X287</f>
        <v>#REF!</v>
      </c>
      <c r="AN278" s="76" t="e">
        <f>'charts data'!Y287</f>
        <v>#REF!</v>
      </c>
      <c r="AO278" s="76" t="e">
        <f>'charts data'!Z287</f>
        <v>#REF!</v>
      </c>
      <c r="AP278" s="76" t="e">
        <f>IF('charts data'!$AD$10=0,'charts data'!$AD287,'charts data'!$AE287)</f>
        <v>#REF!</v>
      </c>
    </row>
    <row r="279" spans="1:42">
      <c r="A279" s="52"/>
      <c r="B279" s="52"/>
      <c r="C279" s="52"/>
      <c r="D279" s="52"/>
      <c r="E279" s="52"/>
      <c r="F279" s="52"/>
      <c r="G279" s="52"/>
      <c r="H279" s="52"/>
      <c r="I279" s="52"/>
      <c r="J279" s="52"/>
      <c r="K279" s="52"/>
      <c r="L279" s="52"/>
      <c r="M279" s="52"/>
      <c r="N279" s="52"/>
      <c r="O279" s="52"/>
      <c r="P279" s="52"/>
      <c r="Q279" s="52"/>
      <c r="R279" s="64"/>
      <c r="S279" s="64"/>
      <c r="T279" s="64"/>
      <c r="U279" s="65" t="e">
        <f t="shared" si="14"/>
        <v>#REF!</v>
      </c>
      <c r="V279" s="64" t="s">
        <v>1526</v>
      </c>
      <c r="W279" s="65" t="e">
        <f t="shared" si="16"/>
        <v>#REF!</v>
      </c>
      <c r="X279" s="64" t="e">
        <f t="shared" si="15"/>
        <v>#REF!</v>
      </c>
      <c r="Y279" s="64" t="s">
        <v>2771</v>
      </c>
      <c r="Z279" s="64" t="s">
        <v>1348</v>
      </c>
      <c r="AA279" s="64" t="s">
        <v>2771</v>
      </c>
      <c r="AB279" s="64"/>
      <c r="AC279" s="64"/>
      <c r="AD279" s="64"/>
      <c r="AE279" s="64"/>
      <c r="AF279" s="64"/>
      <c r="AG279" s="64"/>
      <c r="AH279" s="64" t="s">
        <v>1526</v>
      </c>
      <c r="AI279" s="64" t="s">
        <v>2771</v>
      </c>
      <c r="AJ279" s="64"/>
      <c r="AK279" s="76" t="e">
        <f>'charts data'!V288</f>
        <v>#REF!</v>
      </c>
      <c r="AL279" s="76" t="e">
        <f>'charts data'!W288</f>
        <v>#REF!</v>
      </c>
      <c r="AM279" s="76" t="e">
        <f>'charts data'!X288</f>
        <v>#REF!</v>
      </c>
      <c r="AN279" s="76" t="e">
        <f>'charts data'!Y288</f>
        <v>#REF!</v>
      </c>
      <c r="AO279" s="76" t="e">
        <f>'charts data'!Z288</f>
        <v>#REF!</v>
      </c>
      <c r="AP279" s="76" t="e">
        <f>IF('charts data'!$AD$10=0,'charts data'!$AD288,'charts data'!$AE288)</f>
        <v>#REF!</v>
      </c>
    </row>
    <row r="280" spans="1:42">
      <c r="A280" s="52"/>
      <c r="B280" s="52"/>
      <c r="C280" s="52"/>
      <c r="D280" s="52"/>
      <c r="E280" s="52"/>
      <c r="F280" s="52"/>
      <c r="G280" s="52"/>
      <c r="H280" s="52"/>
      <c r="I280" s="52"/>
      <c r="J280" s="52"/>
      <c r="K280" s="52"/>
      <c r="L280" s="52"/>
      <c r="M280" s="52"/>
      <c r="N280" s="52"/>
      <c r="O280" s="52"/>
      <c r="P280" s="52"/>
      <c r="Q280" s="52"/>
      <c r="R280" s="64"/>
      <c r="S280" s="64"/>
      <c r="T280" s="64"/>
      <c r="U280" s="65" t="e">
        <f t="shared" si="14"/>
        <v>#REF!</v>
      </c>
      <c r="V280" s="64" t="s">
        <v>573</v>
      </c>
      <c r="W280" s="65" t="e">
        <f t="shared" si="16"/>
        <v>#REF!</v>
      </c>
      <c r="X280" s="64" t="e">
        <f t="shared" si="15"/>
        <v>#REF!</v>
      </c>
      <c r="Y280" s="64" t="s">
        <v>2637</v>
      </c>
      <c r="Z280" s="64" t="s">
        <v>1348</v>
      </c>
      <c r="AA280" s="64" t="s">
        <v>2636</v>
      </c>
      <c r="AB280" s="64"/>
      <c r="AC280" s="64"/>
      <c r="AD280" s="64"/>
      <c r="AE280" s="64"/>
      <c r="AF280" s="64"/>
      <c r="AG280" s="64"/>
      <c r="AH280" s="64" t="s">
        <v>573</v>
      </c>
      <c r="AI280" s="64" t="s">
        <v>2636</v>
      </c>
      <c r="AJ280" s="64"/>
      <c r="AK280" s="76" t="e">
        <f>'charts data'!V289</f>
        <v>#REF!</v>
      </c>
      <c r="AL280" s="76" t="e">
        <f>'charts data'!W289</f>
        <v>#REF!</v>
      </c>
      <c r="AM280" s="76" t="e">
        <f>'charts data'!X289</f>
        <v>#REF!</v>
      </c>
      <c r="AN280" s="76" t="e">
        <f>'charts data'!Y289</f>
        <v>#REF!</v>
      </c>
      <c r="AO280" s="76" t="e">
        <f>'charts data'!Z289</f>
        <v>#REF!</v>
      </c>
      <c r="AP280" s="76" t="e">
        <f>IF('charts data'!$AD$10=0,'charts data'!$AD289,'charts data'!$AE289)</f>
        <v>#REF!</v>
      </c>
    </row>
    <row r="281" spans="1:42">
      <c r="A281" s="52"/>
      <c r="B281" s="52"/>
      <c r="C281" s="52"/>
      <c r="D281" s="52"/>
      <c r="E281" s="52"/>
      <c r="F281" s="52"/>
      <c r="G281" s="52"/>
      <c r="H281" s="52"/>
      <c r="I281" s="52"/>
      <c r="J281" s="52"/>
      <c r="K281" s="52"/>
      <c r="L281" s="52"/>
      <c r="M281" s="52"/>
      <c r="N281" s="52"/>
      <c r="O281" s="52"/>
      <c r="P281" s="52"/>
      <c r="Q281" s="52"/>
      <c r="R281" s="64"/>
      <c r="S281" s="64"/>
      <c r="T281" s="64"/>
      <c r="U281" s="65" t="e">
        <f t="shared" si="14"/>
        <v>#REF!</v>
      </c>
      <c r="V281" s="64" t="s">
        <v>575</v>
      </c>
      <c r="W281" s="65" t="e">
        <f t="shared" si="16"/>
        <v>#REF!</v>
      </c>
      <c r="X281" s="64" t="e">
        <f t="shared" si="15"/>
        <v>#REF!</v>
      </c>
      <c r="Y281" s="64" t="s">
        <v>2632</v>
      </c>
      <c r="Z281" s="64" t="s">
        <v>1348</v>
      </c>
      <c r="AA281" s="64" t="s">
        <v>2631</v>
      </c>
      <c r="AB281" s="64"/>
      <c r="AC281" s="64"/>
      <c r="AD281" s="64"/>
      <c r="AE281" s="64"/>
      <c r="AF281" s="64"/>
      <c r="AG281" s="64"/>
      <c r="AH281" s="64" t="s">
        <v>575</v>
      </c>
      <c r="AI281" s="64" t="s">
        <v>2631</v>
      </c>
      <c r="AJ281" s="64"/>
      <c r="AK281" s="76" t="e">
        <f>'charts data'!V290</f>
        <v>#REF!</v>
      </c>
      <c r="AL281" s="76" t="e">
        <f>'charts data'!W290</f>
        <v>#REF!</v>
      </c>
      <c r="AM281" s="76" t="e">
        <f>'charts data'!X290</f>
        <v>#REF!</v>
      </c>
      <c r="AN281" s="76" t="e">
        <f>'charts data'!Y290</f>
        <v>#REF!</v>
      </c>
      <c r="AO281" s="76" t="e">
        <f>'charts data'!Z290</f>
        <v>#REF!</v>
      </c>
      <c r="AP281" s="76" t="e">
        <f>IF('charts data'!$AD$10=0,'charts data'!$AD290,'charts data'!$AE290)</f>
        <v>#REF!</v>
      </c>
    </row>
    <row r="282" spans="1:42">
      <c r="A282" s="52"/>
      <c r="B282" s="52"/>
      <c r="C282" s="52"/>
      <c r="D282" s="52"/>
      <c r="E282" s="52"/>
      <c r="F282" s="52"/>
      <c r="G282" s="52"/>
      <c r="H282" s="52"/>
      <c r="I282" s="52"/>
      <c r="J282" s="52"/>
      <c r="K282" s="52"/>
      <c r="L282" s="52"/>
      <c r="M282" s="52"/>
      <c r="N282" s="52"/>
      <c r="O282" s="52"/>
      <c r="P282" s="52"/>
      <c r="Q282" s="52"/>
      <c r="R282" s="64"/>
      <c r="S282" s="64"/>
      <c r="T282" s="64"/>
      <c r="U282" s="65" t="e">
        <f t="shared" si="14"/>
        <v>#REF!</v>
      </c>
      <c r="V282" s="64" t="s">
        <v>1527</v>
      </c>
      <c r="W282" s="65" t="e">
        <f t="shared" si="16"/>
        <v>#REF!</v>
      </c>
      <c r="X282" s="64" t="e">
        <f t="shared" si="15"/>
        <v>#REF!</v>
      </c>
      <c r="Y282" s="64" t="s">
        <v>2772</v>
      </c>
      <c r="Z282" s="64" t="s">
        <v>1348</v>
      </c>
      <c r="AA282" s="64" t="s">
        <v>2772</v>
      </c>
      <c r="AB282" s="64"/>
      <c r="AC282" s="64"/>
      <c r="AD282" s="64"/>
      <c r="AE282" s="64"/>
      <c r="AF282" s="64"/>
      <c r="AG282" s="64"/>
      <c r="AH282" s="64" t="s">
        <v>1527</v>
      </c>
      <c r="AI282" s="64" t="s">
        <v>2772</v>
      </c>
      <c r="AJ282" s="64"/>
      <c r="AK282" s="76" t="e">
        <f>'charts data'!V291</f>
        <v>#REF!</v>
      </c>
      <c r="AL282" s="76" t="e">
        <f>'charts data'!W291</f>
        <v>#REF!</v>
      </c>
      <c r="AM282" s="76" t="e">
        <f>'charts data'!X291</f>
        <v>#REF!</v>
      </c>
      <c r="AN282" s="76" t="e">
        <f>'charts data'!Y291</f>
        <v>#REF!</v>
      </c>
      <c r="AO282" s="76" t="e">
        <f>'charts data'!Z291</f>
        <v>#REF!</v>
      </c>
      <c r="AP282" s="76" t="e">
        <f>IF('charts data'!$AD$10=0,'charts data'!$AD291,'charts data'!$AE291)</f>
        <v>#REF!</v>
      </c>
    </row>
    <row r="283" spans="1:42">
      <c r="A283" s="52"/>
      <c r="B283" s="52"/>
      <c r="C283" s="52"/>
      <c r="D283" s="52"/>
      <c r="E283" s="52"/>
      <c r="F283" s="52"/>
      <c r="G283" s="52"/>
      <c r="H283" s="52"/>
      <c r="I283" s="52"/>
      <c r="J283" s="52"/>
      <c r="K283" s="52"/>
      <c r="L283" s="52"/>
      <c r="M283" s="52"/>
      <c r="N283" s="52"/>
      <c r="O283" s="52"/>
      <c r="P283" s="52"/>
      <c r="Q283" s="52"/>
      <c r="R283" s="64"/>
      <c r="S283" s="64"/>
      <c r="T283" s="64"/>
      <c r="U283" s="65" t="e">
        <f t="shared" si="14"/>
        <v>#REF!</v>
      </c>
      <c r="V283" s="64" t="s">
        <v>579</v>
      </c>
      <c r="W283" s="65" t="e">
        <f t="shared" si="16"/>
        <v>#REF!</v>
      </c>
      <c r="X283" s="64" t="e">
        <f t="shared" si="15"/>
        <v>#REF!</v>
      </c>
      <c r="Y283" s="64" t="s">
        <v>2767</v>
      </c>
      <c r="Z283" s="64" t="s">
        <v>1348</v>
      </c>
      <c r="AA283" s="64" t="s">
        <v>2766</v>
      </c>
      <c r="AB283" s="64"/>
      <c r="AC283" s="64"/>
      <c r="AD283" s="64"/>
      <c r="AE283" s="64"/>
      <c r="AF283" s="64"/>
      <c r="AG283" s="64"/>
      <c r="AH283" s="64" t="s">
        <v>579</v>
      </c>
      <c r="AI283" s="64" t="s">
        <v>2766</v>
      </c>
      <c r="AJ283" s="64"/>
      <c r="AK283" s="76" t="e">
        <f>'charts data'!V292</f>
        <v>#REF!</v>
      </c>
      <c r="AL283" s="76" t="e">
        <f>'charts data'!W292</f>
        <v>#REF!</v>
      </c>
      <c r="AM283" s="76" t="e">
        <f>'charts data'!X292</f>
        <v>#REF!</v>
      </c>
      <c r="AN283" s="76" t="e">
        <f>'charts data'!Y292</f>
        <v>#REF!</v>
      </c>
      <c r="AO283" s="76" t="e">
        <f>'charts data'!Z292</f>
        <v>#REF!</v>
      </c>
      <c r="AP283" s="76" t="e">
        <f>IF('charts data'!$AD$10=0,'charts data'!$AD292,'charts data'!$AE292)</f>
        <v>#REF!</v>
      </c>
    </row>
    <row r="284" spans="1:42">
      <c r="A284" s="52"/>
      <c r="B284" s="52"/>
      <c r="C284" s="52"/>
      <c r="D284" s="52"/>
      <c r="E284" s="52"/>
      <c r="F284" s="52"/>
      <c r="G284" s="52"/>
      <c r="H284" s="52"/>
      <c r="I284" s="52"/>
      <c r="J284" s="52"/>
      <c r="K284" s="52"/>
      <c r="L284" s="52"/>
      <c r="M284" s="52"/>
      <c r="N284" s="52"/>
      <c r="O284" s="52"/>
      <c r="P284" s="52"/>
      <c r="Q284" s="52"/>
      <c r="R284" s="64"/>
      <c r="S284" s="64"/>
      <c r="T284" s="64"/>
      <c r="U284" s="65" t="e">
        <f t="shared" si="14"/>
        <v>#REF!</v>
      </c>
      <c r="V284" s="64" t="s">
        <v>1528</v>
      </c>
      <c r="W284" s="65" t="e">
        <f t="shared" si="16"/>
        <v>#REF!</v>
      </c>
      <c r="X284" s="64" t="e">
        <f t="shared" si="15"/>
        <v>#REF!</v>
      </c>
      <c r="Y284" s="64" t="s">
        <v>2773</v>
      </c>
      <c r="Z284" s="64" t="s">
        <v>1348</v>
      </c>
      <c r="AA284" s="64" t="s">
        <v>2773</v>
      </c>
      <c r="AB284" s="64"/>
      <c r="AC284" s="64"/>
      <c r="AD284" s="64"/>
      <c r="AE284" s="64"/>
      <c r="AF284" s="64"/>
      <c r="AG284" s="64"/>
      <c r="AH284" s="64" t="s">
        <v>1528</v>
      </c>
      <c r="AI284" s="64" t="s">
        <v>2773</v>
      </c>
      <c r="AJ284" s="64"/>
      <c r="AK284" s="76" t="e">
        <f>'charts data'!V293</f>
        <v>#REF!</v>
      </c>
      <c r="AL284" s="76" t="e">
        <f>'charts data'!W293</f>
        <v>#REF!</v>
      </c>
      <c r="AM284" s="76" t="e">
        <f>'charts data'!X293</f>
        <v>#REF!</v>
      </c>
      <c r="AN284" s="76" t="e">
        <f>'charts data'!Y293</f>
        <v>#REF!</v>
      </c>
      <c r="AO284" s="76" t="e">
        <f>'charts data'!Z293</f>
        <v>#REF!</v>
      </c>
      <c r="AP284" s="76" t="e">
        <f>IF('charts data'!$AD$10=0,'charts data'!$AD293,'charts data'!$AE293)</f>
        <v>#REF!</v>
      </c>
    </row>
    <row r="285" spans="1:42">
      <c r="A285" s="52"/>
      <c r="B285" s="52"/>
      <c r="C285" s="52"/>
      <c r="D285" s="52"/>
      <c r="E285" s="52"/>
      <c r="F285" s="52"/>
      <c r="G285" s="52"/>
      <c r="H285" s="52"/>
      <c r="I285" s="52"/>
      <c r="J285" s="52"/>
      <c r="K285" s="52"/>
      <c r="L285" s="52"/>
      <c r="M285" s="52"/>
      <c r="N285" s="52"/>
      <c r="O285" s="52"/>
      <c r="P285" s="52"/>
      <c r="Q285" s="52"/>
      <c r="R285" s="64"/>
      <c r="S285" s="64"/>
      <c r="T285" s="64"/>
      <c r="U285" s="65" t="e">
        <f t="shared" si="14"/>
        <v>#REF!</v>
      </c>
      <c r="V285" s="64" t="s">
        <v>583</v>
      </c>
      <c r="W285" s="65" t="e">
        <f t="shared" si="16"/>
        <v>#REF!</v>
      </c>
      <c r="X285" s="64" t="e">
        <f t="shared" si="15"/>
        <v>#REF!</v>
      </c>
      <c r="Y285" s="64" t="s">
        <v>2774</v>
      </c>
      <c r="Z285" s="64" t="s">
        <v>1349</v>
      </c>
      <c r="AA285" s="64" t="s">
        <v>2775</v>
      </c>
      <c r="AB285" s="64"/>
      <c r="AC285" s="64"/>
      <c r="AD285" s="64"/>
      <c r="AE285" s="64"/>
      <c r="AF285" s="64"/>
      <c r="AG285" s="64"/>
      <c r="AH285" s="64" t="s">
        <v>583</v>
      </c>
      <c r="AI285" s="64" t="s">
        <v>2775</v>
      </c>
      <c r="AJ285" s="64"/>
      <c r="AK285" s="76" t="e">
        <f>'charts data'!V294</f>
        <v>#REF!</v>
      </c>
      <c r="AL285" s="76" t="e">
        <f>'charts data'!W294</f>
        <v>#REF!</v>
      </c>
      <c r="AM285" s="76" t="e">
        <f>'charts data'!X294</f>
        <v>#REF!</v>
      </c>
      <c r="AN285" s="76" t="e">
        <f>'charts data'!Y294</f>
        <v>#REF!</v>
      </c>
      <c r="AO285" s="76" t="e">
        <f>'charts data'!Z294</f>
        <v>#REF!</v>
      </c>
      <c r="AP285" s="76" t="e">
        <f>IF('charts data'!$AD$10=0,'charts data'!$AD294,'charts data'!$AE294)</f>
        <v>#REF!</v>
      </c>
    </row>
    <row r="286" spans="1:42">
      <c r="A286" s="52"/>
      <c r="B286" s="52"/>
      <c r="C286" s="52"/>
      <c r="D286" s="52"/>
      <c r="E286" s="52"/>
      <c r="F286" s="52"/>
      <c r="G286" s="52"/>
      <c r="H286" s="52"/>
      <c r="I286" s="52"/>
      <c r="J286" s="52"/>
      <c r="K286" s="52"/>
      <c r="L286" s="52"/>
      <c r="M286" s="52"/>
      <c r="N286" s="52"/>
      <c r="O286" s="52"/>
      <c r="P286" s="52"/>
      <c r="Q286" s="52"/>
      <c r="R286" s="64"/>
      <c r="S286" s="64"/>
      <c r="T286" s="64"/>
      <c r="U286" s="65" t="e">
        <f t="shared" si="14"/>
        <v>#REF!</v>
      </c>
      <c r="V286" s="64" t="s">
        <v>585</v>
      </c>
      <c r="W286" s="65" t="e">
        <f t="shared" si="16"/>
        <v>#REF!</v>
      </c>
      <c r="X286" s="64" t="e">
        <f t="shared" si="15"/>
        <v>#REF!</v>
      </c>
      <c r="Y286" s="64" t="s">
        <v>2776</v>
      </c>
      <c r="Z286" s="64" t="s">
        <v>1349</v>
      </c>
      <c r="AA286" s="64" t="s">
        <v>2776</v>
      </c>
      <c r="AB286" s="64"/>
      <c r="AC286" s="64"/>
      <c r="AD286" s="64"/>
      <c r="AE286" s="64"/>
      <c r="AF286" s="64"/>
      <c r="AG286" s="64"/>
      <c r="AH286" s="64" t="s">
        <v>585</v>
      </c>
      <c r="AI286" s="64" t="s">
        <v>2776</v>
      </c>
      <c r="AJ286" s="64"/>
      <c r="AK286" s="76" t="e">
        <f>'charts data'!V295</f>
        <v>#REF!</v>
      </c>
      <c r="AL286" s="76" t="e">
        <f>'charts data'!W295</f>
        <v>#REF!</v>
      </c>
      <c r="AM286" s="76" t="e">
        <f>'charts data'!X295</f>
        <v>#REF!</v>
      </c>
      <c r="AN286" s="76" t="e">
        <f>'charts data'!Y295</f>
        <v>#REF!</v>
      </c>
      <c r="AO286" s="76" t="e">
        <f>'charts data'!Z295</f>
        <v>#REF!</v>
      </c>
      <c r="AP286" s="76" t="e">
        <f>IF('charts data'!$AD$10=0,'charts data'!$AD295,'charts data'!$AE295)</f>
        <v>#REF!</v>
      </c>
    </row>
    <row r="287" spans="1:42">
      <c r="A287" s="52"/>
      <c r="B287" s="52"/>
      <c r="C287" s="52"/>
      <c r="D287" s="52"/>
      <c r="E287" s="52"/>
      <c r="F287" s="52"/>
      <c r="G287" s="52"/>
      <c r="H287" s="52"/>
      <c r="I287" s="52"/>
      <c r="J287" s="52"/>
      <c r="K287" s="52"/>
      <c r="L287" s="52"/>
      <c r="M287" s="52"/>
      <c r="N287" s="52"/>
      <c r="O287" s="52"/>
      <c r="P287" s="52"/>
      <c r="Q287" s="52"/>
      <c r="R287" s="64"/>
      <c r="S287" s="64"/>
      <c r="T287" s="64"/>
      <c r="U287" s="65" t="e">
        <f t="shared" si="14"/>
        <v>#REF!</v>
      </c>
      <c r="V287" s="64" t="s">
        <v>1529</v>
      </c>
      <c r="W287" s="65" t="e">
        <f t="shared" si="16"/>
        <v>#REF!</v>
      </c>
      <c r="X287" s="64" t="e">
        <f t="shared" si="15"/>
        <v>#REF!</v>
      </c>
      <c r="Y287" s="64" t="s">
        <v>2777</v>
      </c>
      <c r="Z287" s="64" t="s">
        <v>1349</v>
      </c>
      <c r="AA287" s="64" t="s">
        <v>2777</v>
      </c>
      <c r="AB287" s="64"/>
      <c r="AC287" s="64"/>
      <c r="AD287" s="64"/>
      <c r="AE287" s="64"/>
      <c r="AF287" s="64"/>
      <c r="AG287" s="64"/>
      <c r="AH287" s="64" t="s">
        <v>1529</v>
      </c>
      <c r="AI287" s="64" t="s">
        <v>2777</v>
      </c>
      <c r="AJ287" s="64"/>
      <c r="AK287" s="76" t="e">
        <f>'charts data'!V296</f>
        <v>#REF!</v>
      </c>
      <c r="AL287" s="76" t="e">
        <f>'charts data'!W296</f>
        <v>#REF!</v>
      </c>
      <c r="AM287" s="76" t="e">
        <f>'charts data'!X296</f>
        <v>#REF!</v>
      </c>
      <c r="AN287" s="76" t="e">
        <f>'charts data'!Y296</f>
        <v>#REF!</v>
      </c>
      <c r="AO287" s="76" t="e">
        <f>'charts data'!Z296</f>
        <v>#REF!</v>
      </c>
      <c r="AP287" s="76" t="e">
        <f>IF('charts data'!$AD$10=0,'charts data'!$AD296,'charts data'!$AE296)</f>
        <v>#REF!</v>
      </c>
    </row>
    <row r="288" spans="1:42">
      <c r="A288" s="52"/>
      <c r="B288" s="52"/>
      <c r="C288" s="52"/>
      <c r="D288" s="52"/>
      <c r="E288" s="52"/>
      <c r="F288" s="52"/>
      <c r="G288" s="52"/>
      <c r="H288" s="52"/>
      <c r="I288" s="52"/>
      <c r="J288" s="52"/>
      <c r="K288" s="52"/>
      <c r="L288" s="52"/>
      <c r="M288" s="52"/>
      <c r="N288" s="52"/>
      <c r="O288" s="52"/>
      <c r="P288" s="52"/>
      <c r="Q288" s="52"/>
      <c r="R288" s="64"/>
      <c r="S288" s="64"/>
      <c r="T288" s="64"/>
      <c r="U288" s="65" t="e">
        <f t="shared" si="14"/>
        <v>#REF!</v>
      </c>
      <c r="V288" s="64" t="s">
        <v>1530</v>
      </c>
      <c r="W288" s="65" t="e">
        <f t="shared" si="16"/>
        <v>#REF!</v>
      </c>
      <c r="X288" s="64" t="e">
        <f t="shared" si="15"/>
        <v>#REF!</v>
      </c>
      <c r="Y288" s="64" t="s">
        <v>2778</v>
      </c>
      <c r="Z288" s="64" t="s">
        <v>1349</v>
      </c>
      <c r="AA288" s="64" t="s">
        <v>2778</v>
      </c>
      <c r="AB288" s="64"/>
      <c r="AC288" s="64"/>
      <c r="AD288" s="64"/>
      <c r="AE288" s="64"/>
      <c r="AF288" s="64"/>
      <c r="AG288" s="64"/>
      <c r="AH288" s="64" t="s">
        <v>1530</v>
      </c>
      <c r="AI288" s="64" t="s">
        <v>2778</v>
      </c>
      <c r="AJ288" s="64"/>
      <c r="AK288" s="76" t="e">
        <f>'charts data'!V297</f>
        <v>#REF!</v>
      </c>
      <c r="AL288" s="76" t="e">
        <f>'charts data'!W297</f>
        <v>#REF!</v>
      </c>
      <c r="AM288" s="76" t="e">
        <f>'charts data'!X297</f>
        <v>#REF!</v>
      </c>
      <c r="AN288" s="76" t="e">
        <f>'charts data'!Y297</f>
        <v>#REF!</v>
      </c>
      <c r="AO288" s="76" t="e">
        <f>'charts data'!Z297</f>
        <v>#REF!</v>
      </c>
      <c r="AP288" s="76" t="e">
        <f>IF('charts data'!$AD$10=0,'charts data'!$AD297,'charts data'!$AE297)</f>
        <v>#REF!</v>
      </c>
    </row>
    <row r="289" spans="1:42">
      <c r="A289" s="52"/>
      <c r="B289" s="52"/>
      <c r="C289" s="52"/>
      <c r="D289" s="52"/>
      <c r="E289" s="52"/>
      <c r="F289" s="52"/>
      <c r="G289" s="52"/>
      <c r="H289" s="52"/>
      <c r="I289" s="52"/>
      <c r="J289" s="52"/>
      <c r="K289" s="52"/>
      <c r="L289" s="52"/>
      <c r="M289" s="52"/>
      <c r="N289" s="52"/>
      <c r="O289" s="52"/>
      <c r="P289" s="52"/>
      <c r="Q289" s="52"/>
      <c r="R289" s="64"/>
      <c r="S289" s="64"/>
      <c r="T289" s="64"/>
      <c r="U289" s="65" t="e">
        <f t="shared" si="14"/>
        <v>#REF!</v>
      </c>
      <c r="V289" s="64" t="s">
        <v>591</v>
      </c>
      <c r="W289" s="65" t="e">
        <f t="shared" si="16"/>
        <v>#REF!</v>
      </c>
      <c r="X289" s="64" t="e">
        <f t="shared" si="15"/>
        <v>#REF!</v>
      </c>
      <c r="Y289" s="64" t="s">
        <v>2779</v>
      </c>
      <c r="Z289" s="64" t="s">
        <v>1349</v>
      </c>
      <c r="AA289" s="64" t="s">
        <v>2779</v>
      </c>
      <c r="AB289" s="64"/>
      <c r="AC289" s="64"/>
      <c r="AD289" s="64"/>
      <c r="AE289" s="64"/>
      <c r="AF289" s="64"/>
      <c r="AG289" s="64"/>
      <c r="AH289" s="64" t="s">
        <v>591</v>
      </c>
      <c r="AI289" s="64" t="s">
        <v>2779</v>
      </c>
      <c r="AJ289" s="64"/>
      <c r="AK289" s="76" t="e">
        <f>'charts data'!V298</f>
        <v>#REF!</v>
      </c>
      <c r="AL289" s="76" t="e">
        <f>'charts data'!W298</f>
        <v>#REF!</v>
      </c>
      <c r="AM289" s="76" t="e">
        <f>'charts data'!X298</f>
        <v>#REF!</v>
      </c>
      <c r="AN289" s="76" t="e">
        <f>'charts data'!Y298</f>
        <v>#REF!</v>
      </c>
      <c r="AO289" s="76" t="e">
        <f>'charts data'!Z298</f>
        <v>#REF!</v>
      </c>
      <c r="AP289" s="76" t="e">
        <f>IF('charts data'!$AD$10=0,'charts data'!$AD298,'charts data'!$AE298)</f>
        <v>#REF!</v>
      </c>
    </row>
    <row r="290" spans="1:42">
      <c r="A290" s="52"/>
      <c r="B290" s="52"/>
      <c r="C290" s="52"/>
      <c r="D290" s="52"/>
      <c r="E290" s="52"/>
      <c r="F290" s="52"/>
      <c r="G290" s="52"/>
      <c r="H290" s="52"/>
      <c r="I290" s="52"/>
      <c r="J290" s="52"/>
      <c r="K290" s="52"/>
      <c r="L290" s="52"/>
      <c r="M290" s="52"/>
      <c r="N290" s="52"/>
      <c r="O290" s="52"/>
      <c r="P290" s="52"/>
      <c r="Q290" s="52"/>
      <c r="R290" s="64"/>
      <c r="S290" s="64"/>
      <c r="T290" s="64"/>
      <c r="U290" s="65" t="e">
        <f t="shared" si="14"/>
        <v>#REF!</v>
      </c>
      <c r="V290" s="64" t="s">
        <v>593</v>
      </c>
      <c r="W290" s="65" t="e">
        <f t="shared" si="16"/>
        <v>#REF!</v>
      </c>
      <c r="X290" s="64" t="e">
        <f t="shared" si="15"/>
        <v>#REF!</v>
      </c>
      <c r="Y290" s="64" t="s">
        <v>2780</v>
      </c>
      <c r="Z290" s="64" t="s">
        <v>1349</v>
      </c>
      <c r="AA290" s="64" t="s">
        <v>2780</v>
      </c>
      <c r="AB290" s="64"/>
      <c r="AC290" s="64"/>
      <c r="AD290" s="64"/>
      <c r="AE290" s="64"/>
      <c r="AF290" s="64"/>
      <c r="AG290" s="64"/>
      <c r="AH290" s="64" t="s">
        <v>593</v>
      </c>
      <c r="AI290" s="64" t="s">
        <v>2780</v>
      </c>
      <c r="AJ290" s="64"/>
      <c r="AK290" s="76" t="e">
        <f>'charts data'!V299</f>
        <v>#REF!</v>
      </c>
      <c r="AL290" s="76" t="e">
        <f>'charts data'!W299</f>
        <v>#REF!</v>
      </c>
      <c r="AM290" s="76" t="e">
        <f>'charts data'!X299</f>
        <v>#REF!</v>
      </c>
      <c r="AN290" s="76" t="e">
        <f>'charts data'!Y299</f>
        <v>#REF!</v>
      </c>
      <c r="AO290" s="76" t="e">
        <f>'charts data'!Z299</f>
        <v>#REF!</v>
      </c>
      <c r="AP290" s="76" t="e">
        <f>IF('charts data'!$AD$10=0,'charts data'!$AD299,'charts data'!$AE299)</f>
        <v>#REF!</v>
      </c>
    </row>
    <row r="291" spans="1:42">
      <c r="A291" s="52"/>
      <c r="B291" s="52"/>
      <c r="C291" s="52"/>
      <c r="D291" s="52"/>
      <c r="E291" s="52"/>
      <c r="F291" s="52"/>
      <c r="G291" s="52"/>
      <c r="H291" s="52"/>
      <c r="I291" s="52"/>
      <c r="J291" s="52"/>
      <c r="K291" s="52"/>
      <c r="L291" s="52"/>
      <c r="M291" s="52"/>
      <c r="N291" s="52"/>
      <c r="O291" s="52"/>
      <c r="P291" s="52"/>
      <c r="Q291" s="52"/>
      <c r="R291" s="64"/>
      <c r="S291" s="64"/>
      <c r="T291" s="64"/>
      <c r="U291" s="65" t="e">
        <f t="shared" si="14"/>
        <v>#REF!</v>
      </c>
      <c r="V291" s="64" t="s">
        <v>1531</v>
      </c>
      <c r="W291" s="65" t="e">
        <f t="shared" si="16"/>
        <v>#REF!</v>
      </c>
      <c r="X291" s="64" t="e">
        <f t="shared" si="15"/>
        <v>#REF!</v>
      </c>
      <c r="Y291" s="64" t="s">
        <v>2781</v>
      </c>
      <c r="Z291" s="64" t="s">
        <v>1349</v>
      </c>
      <c r="AA291" s="64" t="s">
        <v>2781</v>
      </c>
      <c r="AB291" s="64"/>
      <c r="AC291" s="64"/>
      <c r="AD291" s="64"/>
      <c r="AE291" s="64"/>
      <c r="AF291" s="64"/>
      <c r="AG291" s="64"/>
      <c r="AH291" s="64" t="s">
        <v>1531</v>
      </c>
      <c r="AI291" s="64" t="s">
        <v>2781</v>
      </c>
      <c r="AJ291" s="64"/>
      <c r="AK291" s="76" t="e">
        <f>'charts data'!V300</f>
        <v>#REF!</v>
      </c>
      <c r="AL291" s="76" t="e">
        <f>'charts data'!W300</f>
        <v>#REF!</v>
      </c>
      <c r="AM291" s="76" t="e">
        <f>'charts data'!X300</f>
        <v>#REF!</v>
      </c>
      <c r="AN291" s="76" t="e">
        <f>'charts data'!Y300</f>
        <v>#REF!</v>
      </c>
      <c r="AO291" s="76" t="e">
        <f>'charts data'!Z300</f>
        <v>#REF!</v>
      </c>
      <c r="AP291" s="76" t="e">
        <f>IF('charts data'!$AD$10=0,'charts data'!$AD300,'charts data'!$AE300)</f>
        <v>#REF!</v>
      </c>
    </row>
    <row r="292" spans="1:42">
      <c r="A292" s="52"/>
      <c r="B292" s="52"/>
      <c r="C292" s="52"/>
      <c r="D292" s="52"/>
      <c r="E292" s="52"/>
      <c r="F292" s="52"/>
      <c r="G292" s="52"/>
      <c r="H292" s="52"/>
      <c r="I292" s="52"/>
      <c r="J292" s="52"/>
      <c r="K292" s="52"/>
      <c r="L292" s="52"/>
      <c r="M292" s="52"/>
      <c r="N292" s="52"/>
      <c r="O292" s="52"/>
      <c r="P292" s="52"/>
      <c r="Q292" s="52"/>
      <c r="R292" s="64"/>
      <c r="S292" s="64"/>
      <c r="T292" s="64"/>
      <c r="U292" s="65" t="e">
        <f t="shared" si="14"/>
        <v>#REF!</v>
      </c>
      <c r="V292" s="64" t="s">
        <v>1532</v>
      </c>
      <c r="W292" s="65" t="e">
        <f t="shared" si="16"/>
        <v>#REF!</v>
      </c>
      <c r="X292" s="64" t="e">
        <f t="shared" si="15"/>
        <v>#REF!</v>
      </c>
      <c r="Y292" s="64" t="s">
        <v>2782</v>
      </c>
      <c r="Z292" s="64" t="s">
        <v>1349</v>
      </c>
      <c r="AA292" s="64" t="s">
        <v>2782</v>
      </c>
      <c r="AB292" s="64"/>
      <c r="AC292" s="64"/>
      <c r="AD292" s="64"/>
      <c r="AE292" s="64"/>
      <c r="AF292" s="64"/>
      <c r="AG292" s="64"/>
      <c r="AH292" s="64" t="s">
        <v>1532</v>
      </c>
      <c r="AI292" s="64" t="s">
        <v>2782</v>
      </c>
      <c r="AJ292" s="64"/>
      <c r="AK292" s="76" t="e">
        <f>'charts data'!V301</f>
        <v>#REF!</v>
      </c>
      <c r="AL292" s="76" t="e">
        <f>'charts data'!W301</f>
        <v>#REF!</v>
      </c>
      <c r="AM292" s="76" t="e">
        <f>'charts data'!X301</f>
        <v>#REF!</v>
      </c>
      <c r="AN292" s="76" t="e">
        <f>'charts data'!Y301</f>
        <v>#REF!</v>
      </c>
      <c r="AO292" s="76" t="e">
        <f>'charts data'!Z301</f>
        <v>#REF!</v>
      </c>
      <c r="AP292" s="76" t="e">
        <f>IF('charts data'!$AD$10=0,'charts data'!$AD301,'charts data'!$AE301)</f>
        <v>#REF!</v>
      </c>
    </row>
    <row r="293" spans="1:42">
      <c r="A293" s="52"/>
      <c r="B293" s="52"/>
      <c r="C293" s="52"/>
      <c r="D293" s="52"/>
      <c r="E293" s="52"/>
      <c r="F293" s="52"/>
      <c r="G293" s="52"/>
      <c r="H293" s="52"/>
      <c r="I293" s="52"/>
      <c r="J293" s="52"/>
      <c r="K293" s="52"/>
      <c r="L293" s="52"/>
      <c r="M293" s="52"/>
      <c r="N293" s="52"/>
      <c r="O293" s="52"/>
      <c r="P293" s="52"/>
      <c r="Q293" s="52"/>
      <c r="R293" s="64"/>
      <c r="S293" s="64"/>
      <c r="T293" s="64"/>
      <c r="U293" s="65" t="e">
        <f t="shared" si="14"/>
        <v>#REF!</v>
      </c>
      <c r="V293" s="64" t="s">
        <v>599</v>
      </c>
      <c r="W293" s="65" t="e">
        <f t="shared" si="16"/>
        <v>#REF!</v>
      </c>
      <c r="X293" s="64" t="e">
        <f t="shared" si="15"/>
        <v>#REF!</v>
      </c>
      <c r="Y293" s="64" t="s">
        <v>2783</v>
      </c>
      <c r="Z293" s="64" t="s">
        <v>1349</v>
      </c>
      <c r="AA293" s="64" t="s">
        <v>2784</v>
      </c>
      <c r="AB293" s="64"/>
      <c r="AC293" s="64"/>
      <c r="AD293" s="64"/>
      <c r="AE293" s="64"/>
      <c r="AF293" s="64"/>
      <c r="AG293" s="64"/>
      <c r="AH293" s="64" t="s">
        <v>599</v>
      </c>
      <c r="AI293" s="64" t="s">
        <v>2784</v>
      </c>
      <c r="AJ293" s="64"/>
      <c r="AK293" s="76" t="e">
        <f>'charts data'!V302</f>
        <v>#REF!</v>
      </c>
      <c r="AL293" s="76" t="e">
        <f>'charts data'!W302</f>
        <v>#REF!</v>
      </c>
      <c r="AM293" s="76" t="e">
        <f>'charts data'!X302</f>
        <v>#REF!</v>
      </c>
      <c r="AN293" s="76" t="e">
        <f>'charts data'!Y302</f>
        <v>#REF!</v>
      </c>
      <c r="AO293" s="76" t="e">
        <f>'charts data'!Z302</f>
        <v>#REF!</v>
      </c>
      <c r="AP293" s="76" t="e">
        <f>IF('charts data'!$AD$10=0,'charts data'!$AD302,'charts data'!$AE302)</f>
        <v>#REF!</v>
      </c>
    </row>
    <row r="294" spans="1:42">
      <c r="A294" s="52"/>
      <c r="B294" s="52"/>
      <c r="C294" s="52"/>
      <c r="D294" s="52"/>
      <c r="E294" s="52"/>
      <c r="F294" s="52"/>
      <c r="G294" s="52"/>
      <c r="H294" s="52"/>
      <c r="I294" s="52"/>
      <c r="J294" s="52"/>
      <c r="K294" s="52"/>
      <c r="L294" s="52"/>
      <c r="M294" s="52"/>
      <c r="N294" s="52"/>
      <c r="O294" s="52"/>
      <c r="P294" s="52"/>
      <c r="Q294" s="52"/>
      <c r="R294" s="64"/>
      <c r="S294" s="64"/>
      <c r="T294" s="64"/>
      <c r="U294" s="65" t="e">
        <f t="shared" si="14"/>
        <v>#REF!</v>
      </c>
      <c r="V294" s="64" t="s">
        <v>601</v>
      </c>
      <c r="W294" s="65" t="e">
        <f t="shared" si="16"/>
        <v>#REF!</v>
      </c>
      <c r="X294" s="64" t="e">
        <f t="shared" si="15"/>
        <v>#REF!</v>
      </c>
      <c r="Y294" s="64" t="s">
        <v>2785</v>
      </c>
      <c r="Z294" s="64" t="s">
        <v>1349</v>
      </c>
      <c r="AA294" s="64" t="s">
        <v>2785</v>
      </c>
      <c r="AB294" s="64"/>
      <c r="AC294" s="64"/>
      <c r="AD294" s="64"/>
      <c r="AE294" s="64"/>
      <c r="AF294" s="64"/>
      <c r="AG294" s="64"/>
      <c r="AH294" s="64" t="s">
        <v>601</v>
      </c>
      <c r="AI294" s="64" t="s">
        <v>2785</v>
      </c>
      <c r="AJ294" s="64"/>
      <c r="AK294" s="76" t="e">
        <f>'charts data'!V303</f>
        <v>#REF!</v>
      </c>
      <c r="AL294" s="76" t="e">
        <f>'charts data'!W303</f>
        <v>#REF!</v>
      </c>
      <c r="AM294" s="76" t="e">
        <f>'charts data'!X303</f>
        <v>#REF!</v>
      </c>
      <c r="AN294" s="76" t="e">
        <f>'charts data'!Y303</f>
        <v>#REF!</v>
      </c>
      <c r="AO294" s="76" t="e">
        <f>'charts data'!Z303</f>
        <v>#REF!</v>
      </c>
      <c r="AP294" s="76" t="e">
        <f>IF('charts data'!$AD$10=0,'charts data'!$AD303,'charts data'!$AE303)</f>
        <v>#REF!</v>
      </c>
    </row>
    <row r="295" spans="1:42">
      <c r="A295" s="52"/>
      <c r="B295" s="52"/>
      <c r="C295" s="52"/>
      <c r="D295" s="52"/>
      <c r="E295" s="52"/>
      <c r="F295" s="52"/>
      <c r="G295" s="52"/>
      <c r="H295" s="52"/>
      <c r="I295" s="52"/>
      <c r="J295" s="52"/>
      <c r="K295" s="52"/>
      <c r="L295" s="52"/>
      <c r="M295" s="52"/>
      <c r="N295" s="52"/>
      <c r="O295" s="52"/>
      <c r="P295" s="52"/>
      <c r="Q295" s="52"/>
      <c r="R295" s="64"/>
      <c r="S295" s="64"/>
      <c r="T295" s="64"/>
      <c r="U295" s="65" t="e">
        <f t="shared" si="14"/>
        <v>#REF!</v>
      </c>
      <c r="V295" s="64" t="s">
        <v>603</v>
      </c>
      <c r="W295" s="65" t="e">
        <f t="shared" si="16"/>
        <v>#REF!</v>
      </c>
      <c r="X295" s="64" t="e">
        <f t="shared" si="15"/>
        <v>#REF!</v>
      </c>
      <c r="Y295" s="64" t="s">
        <v>2775</v>
      </c>
      <c r="Z295" s="64" t="s">
        <v>1349</v>
      </c>
      <c r="AA295" s="64" t="s">
        <v>2774</v>
      </c>
      <c r="AB295" s="64"/>
      <c r="AC295" s="64"/>
      <c r="AD295" s="64"/>
      <c r="AE295" s="64"/>
      <c r="AF295" s="64"/>
      <c r="AG295" s="64"/>
      <c r="AH295" s="64" t="s">
        <v>603</v>
      </c>
      <c r="AI295" s="64" t="s">
        <v>2774</v>
      </c>
      <c r="AJ295" s="64"/>
      <c r="AK295" s="76" t="e">
        <f>'charts data'!V304</f>
        <v>#REF!</v>
      </c>
      <c r="AL295" s="76" t="e">
        <f>'charts data'!W304</f>
        <v>#REF!</v>
      </c>
      <c r="AM295" s="76" t="e">
        <f>'charts data'!X304</f>
        <v>#REF!</v>
      </c>
      <c r="AN295" s="76" t="e">
        <f>'charts data'!Y304</f>
        <v>#REF!</v>
      </c>
      <c r="AO295" s="76" t="e">
        <f>'charts data'!Z304</f>
        <v>#REF!</v>
      </c>
      <c r="AP295" s="76" t="e">
        <f>IF('charts data'!$AD$10=0,'charts data'!$AD304,'charts data'!$AE304)</f>
        <v>#REF!</v>
      </c>
    </row>
    <row r="296" spans="1:42">
      <c r="A296" s="52"/>
      <c r="B296" s="52"/>
      <c r="C296" s="52"/>
      <c r="D296" s="52"/>
      <c r="E296" s="52"/>
      <c r="F296" s="52"/>
      <c r="G296" s="52"/>
      <c r="H296" s="52"/>
      <c r="I296" s="52"/>
      <c r="J296" s="52"/>
      <c r="K296" s="52"/>
      <c r="L296" s="52"/>
      <c r="M296" s="52"/>
      <c r="N296" s="52"/>
      <c r="O296" s="52"/>
      <c r="P296" s="52"/>
      <c r="Q296" s="52"/>
      <c r="R296" s="64"/>
      <c r="S296" s="64"/>
      <c r="T296" s="64"/>
      <c r="U296" s="65" t="e">
        <f t="shared" si="14"/>
        <v>#REF!</v>
      </c>
      <c r="V296" s="64" t="s">
        <v>605</v>
      </c>
      <c r="W296" s="65" t="e">
        <f t="shared" si="16"/>
        <v>#REF!</v>
      </c>
      <c r="X296" s="64" t="e">
        <f t="shared" si="15"/>
        <v>#REF!</v>
      </c>
      <c r="Y296" s="64" t="s">
        <v>2786</v>
      </c>
      <c r="Z296" s="64" t="s">
        <v>1349</v>
      </c>
      <c r="AA296" s="64" t="s">
        <v>2786</v>
      </c>
      <c r="AB296" s="64"/>
      <c r="AC296" s="64"/>
      <c r="AD296" s="64"/>
      <c r="AE296" s="64"/>
      <c r="AF296" s="64"/>
      <c r="AG296" s="64"/>
      <c r="AH296" s="64" t="s">
        <v>605</v>
      </c>
      <c r="AI296" s="64" t="s">
        <v>2786</v>
      </c>
      <c r="AJ296" s="64"/>
      <c r="AK296" s="76" t="e">
        <f>'charts data'!V305</f>
        <v>#REF!</v>
      </c>
      <c r="AL296" s="76" t="e">
        <f>'charts data'!W305</f>
        <v>#REF!</v>
      </c>
      <c r="AM296" s="76" t="e">
        <f>'charts data'!X305</f>
        <v>#REF!</v>
      </c>
      <c r="AN296" s="76" t="e">
        <f>'charts data'!Y305</f>
        <v>#REF!</v>
      </c>
      <c r="AO296" s="76" t="e">
        <f>'charts data'!Z305</f>
        <v>#REF!</v>
      </c>
      <c r="AP296" s="76" t="e">
        <f>IF('charts data'!$AD$10=0,'charts data'!$AD305,'charts data'!$AE305)</f>
        <v>#REF!</v>
      </c>
    </row>
    <row r="297" spans="1:42">
      <c r="A297" s="52"/>
      <c r="B297" s="52"/>
      <c r="C297" s="52"/>
      <c r="D297" s="52"/>
      <c r="E297" s="52"/>
      <c r="F297" s="52"/>
      <c r="G297" s="52"/>
      <c r="H297" s="52"/>
      <c r="I297" s="52"/>
      <c r="J297" s="52"/>
      <c r="K297" s="52"/>
      <c r="L297" s="52"/>
      <c r="M297" s="52"/>
      <c r="N297" s="52"/>
      <c r="O297" s="52"/>
      <c r="P297" s="52"/>
      <c r="Q297" s="52"/>
      <c r="R297" s="64"/>
      <c r="S297" s="64"/>
      <c r="T297" s="64"/>
      <c r="U297" s="65" t="e">
        <f t="shared" si="14"/>
        <v>#REF!</v>
      </c>
      <c r="V297" s="64" t="s">
        <v>1533</v>
      </c>
      <c r="W297" s="65" t="e">
        <f t="shared" si="16"/>
        <v>#REF!</v>
      </c>
      <c r="X297" s="64" t="e">
        <f t="shared" si="15"/>
        <v>#REF!</v>
      </c>
      <c r="Y297" s="64" t="s">
        <v>2787</v>
      </c>
      <c r="Z297" s="64" t="s">
        <v>1349</v>
      </c>
      <c r="AA297" s="64" t="s">
        <v>2787</v>
      </c>
      <c r="AB297" s="64"/>
      <c r="AC297" s="64"/>
      <c r="AD297" s="64"/>
      <c r="AE297" s="64"/>
      <c r="AF297" s="64"/>
      <c r="AG297" s="64"/>
      <c r="AH297" s="64" t="s">
        <v>1533</v>
      </c>
      <c r="AI297" s="64" t="s">
        <v>2787</v>
      </c>
      <c r="AJ297" s="64"/>
      <c r="AK297" s="76" t="e">
        <f>'charts data'!V306</f>
        <v>#REF!</v>
      </c>
      <c r="AL297" s="76" t="e">
        <f>'charts data'!W306</f>
        <v>#REF!</v>
      </c>
      <c r="AM297" s="76" t="e">
        <f>'charts data'!X306</f>
        <v>#REF!</v>
      </c>
      <c r="AN297" s="76" t="e">
        <f>'charts data'!Y306</f>
        <v>#REF!</v>
      </c>
      <c r="AO297" s="76" t="e">
        <f>'charts data'!Z306</f>
        <v>#REF!</v>
      </c>
      <c r="AP297" s="76" t="e">
        <f>IF('charts data'!$AD$10=0,'charts data'!$AD306,'charts data'!$AE306)</f>
        <v>#REF!</v>
      </c>
    </row>
    <row r="298" spans="1:42">
      <c r="A298" s="52"/>
      <c r="B298" s="52"/>
      <c r="C298" s="52"/>
      <c r="D298" s="52"/>
      <c r="E298" s="52"/>
      <c r="F298" s="52"/>
      <c r="G298" s="52"/>
      <c r="H298" s="52"/>
      <c r="I298" s="52"/>
      <c r="J298" s="52"/>
      <c r="K298" s="52"/>
      <c r="L298" s="52"/>
      <c r="M298" s="52"/>
      <c r="N298" s="52"/>
      <c r="O298" s="52"/>
      <c r="P298" s="52"/>
      <c r="Q298" s="52"/>
      <c r="R298" s="64"/>
      <c r="S298" s="64"/>
      <c r="T298" s="64"/>
      <c r="U298" s="65" t="e">
        <f t="shared" si="14"/>
        <v>#REF!</v>
      </c>
      <c r="V298" s="64" t="s">
        <v>1534</v>
      </c>
      <c r="W298" s="65" t="e">
        <f t="shared" si="16"/>
        <v>#REF!</v>
      </c>
      <c r="X298" s="64" t="e">
        <f t="shared" si="15"/>
        <v>#REF!</v>
      </c>
      <c r="Y298" s="64" t="s">
        <v>2788</v>
      </c>
      <c r="Z298" s="64" t="s">
        <v>1349</v>
      </c>
      <c r="AA298" s="64" t="s">
        <v>2788</v>
      </c>
      <c r="AB298" s="64"/>
      <c r="AC298" s="64"/>
      <c r="AD298" s="64"/>
      <c r="AE298" s="64"/>
      <c r="AF298" s="64"/>
      <c r="AG298" s="64"/>
      <c r="AH298" s="64" t="s">
        <v>1534</v>
      </c>
      <c r="AI298" s="64" t="s">
        <v>2788</v>
      </c>
      <c r="AJ298" s="64"/>
      <c r="AK298" s="76" t="e">
        <f>'charts data'!V307</f>
        <v>#REF!</v>
      </c>
      <c r="AL298" s="76" t="e">
        <f>'charts data'!W307</f>
        <v>#REF!</v>
      </c>
      <c r="AM298" s="76" t="e">
        <f>'charts data'!X307</f>
        <v>#REF!</v>
      </c>
      <c r="AN298" s="76" t="e">
        <f>'charts data'!Y307</f>
        <v>#REF!</v>
      </c>
      <c r="AO298" s="76" t="e">
        <f>'charts data'!Z307</f>
        <v>#REF!</v>
      </c>
      <c r="AP298" s="76" t="e">
        <f>IF('charts data'!$AD$10=0,'charts data'!$AD307,'charts data'!$AE307)</f>
        <v>#REF!</v>
      </c>
    </row>
    <row r="299" spans="1:42">
      <c r="A299" s="52"/>
      <c r="B299" s="52"/>
      <c r="C299" s="52"/>
      <c r="D299" s="52"/>
      <c r="E299" s="52"/>
      <c r="F299" s="52"/>
      <c r="G299" s="52"/>
      <c r="H299" s="52"/>
      <c r="I299" s="52"/>
      <c r="J299" s="52"/>
      <c r="K299" s="52"/>
      <c r="L299" s="52"/>
      <c r="M299" s="52"/>
      <c r="N299" s="52"/>
      <c r="O299" s="52"/>
      <c r="P299" s="52"/>
      <c r="Q299" s="52"/>
      <c r="R299" s="64"/>
      <c r="S299" s="64"/>
      <c r="T299" s="64"/>
      <c r="U299" s="65" t="e">
        <f t="shared" si="14"/>
        <v>#REF!</v>
      </c>
      <c r="V299" s="64" t="s">
        <v>1535</v>
      </c>
      <c r="W299" s="65" t="e">
        <f t="shared" si="16"/>
        <v>#REF!</v>
      </c>
      <c r="X299" s="64" t="e">
        <f t="shared" si="15"/>
        <v>#REF!</v>
      </c>
      <c r="Y299" s="64" t="s">
        <v>2789</v>
      </c>
      <c r="Z299" s="64" t="s">
        <v>1349</v>
      </c>
      <c r="AA299" s="64" t="s">
        <v>2789</v>
      </c>
      <c r="AB299" s="64"/>
      <c r="AC299" s="64"/>
      <c r="AD299" s="64"/>
      <c r="AE299" s="64"/>
      <c r="AF299" s="64"/>
      <c r="AG299" s="64"/>
      <c r="AH299" s="64" t="s">
        <v>1535</v>
      </c>
      <c r="AI299" s="64" t="s">
        <v>2789</v>
      </c>
      <c r="AJ299" s="64"/>
      <c r="AK299" s="76" t="e">
        <f>'charts data'!V308</f>
        <v>#REF!</v>
      </c>
      <c r="AL299" s="76" t="e">
        <f>'charts data'!W308</f>
        <v>#REF!</v>
      </c>
      <c r="AM299" s="76" t="e">
        <f>'charts data'!X308</f>
        <v>#REF!</v>
      </c>
      <c r="AN299" s="76" t="e">
        <f>'charts data'!Y308</f>
        <v>#REF!</v>
      </c>
      <c r="AO299" s="76" t="e">
        <f>'charts data'!Z308</f>
        <v>#REF!</v>
      </c>
      <c r="AP299" s="76" t="e">
        <f>IF('charts data'!$AD$10=0,'charts data'!$AD308,'charts data'!$AE308)</f>
        <v>#REF!</v>
      </c>
    </row>
    <row r="300" spans="1:42">
      <c r="A300" s="52"/>
      <c r="B300" s="52"/>
      <c r="C300" s="52"/>
      <c r="D300" s="52"/>
      <c r="E300" s="52"/>
      <c r="F300" s="52"/>
      <c r="G300" s="52"/>
      <c r="H300" s="52"/>
      <c r="I300" s="52"/>
      <c r="J300" s="52"/>
      <c r="K300" s="52"/>
      <c r="L300" s="52"/>
      <c r="M300" s="52"/>
      <c r="N300" s="52"/>
      <c r="O300" s="52"/>
      <c r="P300" s="52"/>
      <c r="Q300" s="52"/>
      <c r="R300" s="64"/>
      <c r="S300" s="64"/>
      <c r="T300" s="64"/>
      <c r="U300" s="65" t="e">
        <f t="shared" si="14"/>
        <v>#REF!</v>
      </c>
      <c r="V300" s="64" t="s">
        <v>1537</v>
      </c>
      <c r="W300" s="65" t="e">
        <f t="shared" si="16"/>
        <v>#REF!</v>
      </c>
      <c r="X300" s="64" t="e">
        <f t="shared" si="15"/>
        <v>#REF!</v>
      </c>
      <c r="Y300" s="64" t="s">
        <v>2790</v>
      </c>
      <c r="Z300" s="64" t="s">
        <v>1349</v>
      </c>
      <c r="AA300" s="64" t="s">
        <v>2790</v>
      </c>
      <c r="AB300" s="64"/>
      <c r="AC300" s="64"/>
      <c r="AD300" s="64"/>
      <c r="AE300" s="64"/>
      <c r="AF300" s="64"/>
      <c r="AG300" s="64"/>
      <c r="AH300" s="64" t="s">
        <v>1537</v>
      </c>
      <c r="AI300" s="64" t="s">
        <v>2790</v>
      </c>
      <c r="AJ300" s="64"/>
      <c r="AK300" s="76" t="e">
        <f>'charts data'!V309</f>
        <v>#REF!</v>
      </c>
      <c r="AL300" s="76" t="e">
        <f>'charts data'!W309</f>
        <v>#REF!</v>
      </c>
      <c r="AM300" s="76" t="e">
        <f>'charts data'!X309</f>
        <v>#REF!</v>
      </c>
      <c r="AN300" s="76" t="e">
        <f>'charts data'!Y309</f>
        <v>#REF!</v>
      </c>
      <c r="AO300" s="76" t="e">
        <f>'charts data'!Z309</f>
        <v>#REF!</v>
      </c>
      <c r="AP300" s="76" t="e">
        <f>IF('charts data'!$AD$10=0,'charts data'!$AD309,'charts data'!$AE309)</f>
        <v>#REF!</v>
      </c>
    </row>
    <row r="301" spans="1:42">
      <c r="A301" s="52"/>
      <c r="B301" s="52"/>
      <c r="C301" s="52"/>
      <c r="D301" s="52"/>
      <c r="E301" s="52"/>
      <c r="F301" s="52"/>
      <c r="G301" s="52"/>
      <c r="H301" s="52"/>
      <c r="I301" s="52"/>
      <c r="J301" s="52"/>
      <c r="K301" s="52"/>
      <c r="L301" s="52"/>
      <c r="M301" s="52"/>
      <c r="N301" s="52"/>
      <c r="O301" s="52"/>
      <c r="P301" s="52"/>
      <c r="Q301" s="52"/>
      <c r="R301" s="64"/>
      <c r="S301" s="64"/>
      <c r="T301" s="64"/>
      <c r="U301" s="65" t="e">
        <f t="shared" si="14"/>
        <v>#REF!</v>
      </c>
      <c r="V301" s="64" t="s">
        <v>1538</v>
      </c>
      <c r="W301" s="65" t="e">
        <f t="shared" si="16"/>
        <v>#REF!</v>
      </c>
      <c r="X301" s="64" t="e">
        <f t="shared" si="15"/>
        <v>#REF!</v>
      </c>
      <c r="Y301" s="64" t="s">
        <v>2784</v>
      </c>
      <c r="Z301" s="64" t="s">
        <v>1349</v>
      </c>
      <c r="AA301" s="64" t="s">
        <v>2783</v>
      </c>
      <c r="AB301" s="64"/>
      <c r="AC301" s="64"/>
      <c r="AD301" s="64"/>
      <c r="AE301" s="64"/>
      <c r="AF301" s="64"/>
      <c r="AG301" s="64"/>
      <c r="AH301" s="64" t="s">
        <v>1538</v>
      </c>
      <c r="AI301" s="64" t="s">
        <v>2783</v>
      </c>
      <c r="AJ301" s="64"/>
      <c r="AK301" s="76" t="e">
        <f>'charts data'!V310</f>
        <v>#REF!</v>
      </c>
      <c r="AL301" s="76" t="e">
        <f>'charts data'!W310</f>
        <v>#REF!</v>
      </c>
      <c r="AM301" s="76" t="e">
        <f>'charts data'!X310</f>
        <v>#REF!</v>
      </c>
      <c r="AN301" s="76" t="e">
        <f>'charts data'!Y310</f>
        <v>#REF!</v>
      </c>
      <c r="AO301" s="76" t="e">
        <f>'charts data'!Z310</f>
        <v>#REF!</v>
      </c>
      <c r="AP301" s="76" t="e">
        <f>IF('charts data'!$AD$10=0,'charts data'!$AD310,'charts data'!$AE310)</f>
        <v>#REF!</v>
      </c>
    </row>
    <row r="302" spans="1:42">
      <c r="A302" s="52"/>
      <c r="B302" s="52"/>
      <c r="C302" s="52"/>
      <c r="D302" s="52"/>
      <c r="E302" s="52"/>
      <c r="F302" s="52"/>
      <c r="G302" s="52"/>
      <c r="H302" s="52"/>
      <c r="I302" s="52"/>
      <c r="J302" s="52"/>
      <c r="K302" s="52"/>
      <c r="L302" s="52"/>
      <c r="M302" s="52"/>
      <c r="N302" s="52"/>
      <c r="O302" s="52"/>
      <c r="P302" s="52"/>
      <c r="Q302" s="52"/>
      <c r="R302" s="64"/>
      <c r="S302" s="64"/>
      <c r="T302" s="64"/>
      <c r="U302" s="65" t="e">
        <f t="shared" si="14"/>
        <v>#REF!</v>
      </c>
      <c r="V302" s="64" t="s">
        <v>617</v>
      </c>
      <c r="W302" s="65" t="e">
        <f t="shared" si="16"/>
        <v>#REF!</v>
      </c>
      <c r="X302" s="64" t="e">
        <f t="shared" si="15"/>
        <v>#REF!</v>
      </c>
      <c r="Y302" s="64" t="s">
        <v>2791</v>
      </c>
      <c r="Z302" s="64" t="s">
        <v>1349</v>
      </c>
      <c r="AA302" s="64" t="s">
        <v>2791</v>
      </c>
      <c r="AB302" s="64"/>
      <c r="AC302" s="64"/>
      <c r="AD302" s="64"/>
      <c r="AE302" s="64"/>
      <c r="AF302" s="64"/>
      <c r="AG302" s="64"/>
      <c r="AH302" s="64" t="s">
        <v>617</v>
      </c>
      <c r="AI302" s="64" t="s">
        <v>2791</v>
      </c>
      <c r="AJ302" s="64"/>
      <c r="AK302" s="76" t="e">
        <f>'charts data'!V311</f>
        <v>#REF!</v>
      </c>
      <c r="AL302" s="76" t="e">
        <f>'charts data'!W311</f>
        <v>#REF!</v>
      </c>
      <c r="AM302" s="76" t="e">
        <f>'charts data'!X311</f>
        <v>#REF!</v>
      </c>
      <c r="AN302" s="76" t="e">
        <f>'charts data'!Y311</f>
        <v>#REF!</v>
      </c>
      <c r="AO302" s="76" t="e">
        <f>'charts data'!Z311</f>
        <v>#REF!</v>
      </c>
      <c r="AP302" s="76" t="e">
        <f>IF('charts data'!$AD$10=0,'charts data'!$AD311,'charts data'!$AE311)</f>
        <v>#REF!</v>
      </c>
    </row>
    <row r="303" spans="1:42">
      <c r="A303" s="52"/>
      <c r="B303" s="52"/>
      <c r="C303" s="52"/>
      <c r="D303" s="52"/>
      <c r="E303" s="52"/>
      <c r="F303" s="52"/>
      <c r="G303" s="52"/>
      <c r="H303" s="52"/>
      <c r="I303" s="52"/>
      <c r="J303" s="52"/>
      <c r="K303" s="52"/>
      <c r="L303" s="52"/>
      <c r="M303" s="52"/>
      <c r="N303" s="52"/>
      <c r="O303" s="52"/>
      <c r="P303" s="52"/>
      <c r="Q303" s="52"/>
      <c r="R303" s="64"/>
      <c r="S303" s="64"/>
      <c r="T303" s="64"/>
      <c r="U303" s="65" t="e">
        <f t="shared" si="14"/>
        <v>#REF!</v>
      </c>
      <c r="V303" s="64" t="s">
        <v>150</v>
      </c>
      <c r="W303" s="65" t="e">
        <f t="shared" si="16"/>
        <v>#REF!</v>
      </c>
      <c r="X303" s="64" t="e">
        <f t="shared" si="15"/>
        <v>#REF!</v>
      </c>
      <c r="Y303" s="64" t="s">
        <v>2792</v>
      </c>
      <c r="Z303" s="64" t="s">
        <v>1350</v>
      </c>
      <c r="AA303" s="64" t="s">
        <v>2792</v>
      </c>
      <c r="AB303" s="64"/>
      <c r="AC303" s="64"/>
      <c r="AD303" s="64"/>
      <c r="AE303" s="64"/>
      <c r="AF303" s="64"/>
      <c r="AG303" s="64"/>
      <c r="AH303" s="64" t="s">
        <v>150</v>
      </c>
      <c r="AI303" s="64" t="s">
        <v>2792</v>
      </c>
      <c r="AJ303" s="64"/>
      <c r="AK303" s="76" t="e">
        <f>'charts data'!V312</f>
        <v>#REF!</v>
      </c>
      <c r="AL303" s="76" t="e">
        <f>'charts data'!W312</f>
        <v>#REF!</v>
      </c>
      <c r="AM303" s="76" t="e">
        <f>'charts data'!X312</f>
        <v>#REF!</v>
      </c>
      <c r="AN303" s="76" t="e">
        <f>'charts data'!Y312</f>
        <v>#REF!</v>
      </c>
      <c r="AO303" s="76" t="e">
        <f>'charts data'!Z312</f>
        <v>#REF!</v>
      </c>
      <c r="AP303" s="76" t="e">
        <f>IF('charts data'!$AD$10=0,'charts data'!$AD312,'charts data'!$AE312)</f>
        <v>#REF!</v>
      </c>
    </row>
    <row r="304" spans="1:42">
      <c r="A304" s="52"/>
      <c r="B304" s="52"/>
      <c r="C304" s="52"/>
      <c r="D304" s="52"/>
      <c r="E304" s="52"/>
      <c r="F304" s="52"/>
      <c r="G304" s="52"/>
      <c r="H304" s="52"/>
      <c r="I304" s="52"/>
      <c r="J304" s="52"/>
      <c r="K304" s="52"/>
      <c r="L304" s="52"/>
      <c r="M304" s="52"/>
      <c r="N304" s="52"/>
      <c r="O304" s="52"/>
      <c r="P304" s="52"/>
      <c r="Q304" s="52"/>
      <c r="R304" s="64"/>
      <c r="S304" s="64"/>
      <c r="T304" s="64"/>
      <c r="U304" s="65" t="e">
        <f t="shared" si="14"/>
        <v>#REF!</v>
      </c>
      <c r="V304" s="64" t="s">
        <v>620</v>
      </c>
      <c r="W304" s="65" t="e">
        <f t="shared" si="16"/>
        <v>#REF!</v>
      </c>
      <c r="X304" s="64" t="e">
        <f t="shared" si="15"/>
        <v>#REF!</v>
      </c>
      <c r="Y304" s="64" t="s">
        <v>2793</v>
      </c>
      <c r="Z304" s="64" t="s">
        <v>1350</v>
      </c>
      <c r="AA304" s="64" t="s">
        <v>2793</v>
      </c>
      <c r="AB304" s="64"/>
      <c r="AC304" s="64"/>
      <c r="AD304" s="64"/>
      <c r="AE304" s="64"/>
      <c r="AF304" s="64"/>
      <c r="AG304" s="64"/>
      <c r="AH304" s="64" t="s">
        <v>620</v>
      </c>
      <c r="AI304" s="64" t="s">
        <v>2793</v>
      </c>
      <c r="AJ304" s="64"/>
      <c r="AK304" s="76" t="e">
        <f>'charts data'!V313</f>
        <v>#REF!</v>
      </c>
      <c r="AL304" s="76" t="e">
        <f>'charts data'!W313</f>
        <v>#REF!</v>
      </c>
      <c r="AM304" s="76" t="e">
        <f>'charts data'!X313</f>
        <v>#REF!</v>
      </c>
      <c r="AN304" s="76" t="e">
        <f>'charts data'!Y313</f>
        <v>#REF!</v>
      </c>
      <c r="AO304" s="76" t="e">
        <f>'charts data'!Z313</f>
        <v>#REF!</v>
      </c>
      <c r="AP304" s="76" t="e">
        <f>IF('charts data'!$AD$10=0,'charts data'!$AD313,'charts data'!$AE313)</f>
        <v>#REF!</v>
      </c>
    </row>
    <row r="305" spans="1:42">
      <c r="A305" s="52"/>
      <c r="B305" s="52"/>
      <c r="C305" s="52"/>
      <c r="D305" s="52"/>
      <c r="E305" s="52"/>
      <c r="F305" s="52"/>
      <c r="G305" s="52"/>
      <c r="H305" s="52"/>
      <c r="I305" s="52"/>
      <c r="J305" s="52"/>
      <c r="K305" s="52"/>
      <c r="L305" s="52"/>
      <c r="M305" s="52"/>
      <c r="N305" s="52"/>
      <c r="O305" s="52"/>
      <c r="P305" s="52"/>
      <c r="Q305" s="52"/>
      <c r="R305" s="64"/>
      <c r="S305" s="64"/>
      <c r="T305" s="64"/>
      <c r="U305" s="65" t="e">
        <f t="shared" si="14"/>
        <v>#REF!</v>
      </c>
      <c r="V305" s="64" t="s">
        <v>622</v>
      </c>
      <c r="W305" s="65" t="e">
        <f t="shared" si="16"/>
        <v>#REF!</v>
      </c>
      <c r="X305" s="64" t="e">
        <f t="shared" si="15"/>
        <v>#REF!</v>
      </c>
      <c r="Y305" s="64" t="s">
        <v>2794</v>
      </c>
      <c r="Z305" s="64" t="s">
        <v>1350</v>
      </c>
      <c r="AA305" s="64" t="s">
        <v>2794</v>
      </c>
      <c r="AB305" s="64"/>
      <c r="AC305" s="64"/>
      <c r="AD305" s="64"/>
      <c r="AE305" s="64"/>
      <c r="AF305" s="64"/>
      <c r="AG305" s="64"/>
      <c r="AH305" s="64" t="s">
        <v>622</v>
      </c>
      <c r="AI305" s="64" t="s">
        <v>2794</v>
      </c>
      <c r="AJ305" s="64"/>
      <c r="AK305" s="76" t="e">
        <f>'charts data'!V314</f>
        <v>#REF!</v>
      </c>
      <c r="AL305" s="76" t="e">
        <f>'charts data'!W314</f>
        <v>#REF!</v>
      </c>
      <c r="AM305" s="76" t="e">
        <f>'charts data'!X314</f>
        <v>#REF!</v>
      </c>
      <c r="AN305" s="76" t="e">
        <f>'charts data'!Y314</f>
        <v>#REF!</v>
      </c>
      <c r="AO305" s="76" t="e">
        <f>'charts data'!Z314</f>
        <v>#REF!</v>
      </c>
      <c r="AP305" s="76" t="e">
        <f>IF('charts data'!$AD$10=0,'charts data'!$AD314,'charts data'!$AE314)</f>
        <v>#REF!</v>
      </c>
    </row>
    <row r="306" spans="1:42">
      <c r="A306" s="52"/>
      <c r="B306" s="52"/>
      <c r="C306" s="52"/>
      <c r="D306" s="52"/>
      <c r="E306" s="52"/>
      <c r="F306" s="52"/>
      <c r="G306" s="52"/>
      <c r="H306" s="52"/>
      <c r="I306" s="52"/>
      <c r="J306" s="52"/>
      <c r="K306" s="52"/>
      <c r="L306" s="52"/>
      <c r="M306" s="52"/>
      <c r="N306" s="52"/>
      <c r="O306" s="52"/>
      <c r="P306" s="52"/>
      <c r="Q306" s="52"/>
      <c r="R306" s="64"/>
      <c r="S306" s="64"/>
      <c r="T306" s="64"/>
      <c r="U306" s="65" t="e">
        <f t="shared" si="14"/>
        <v>#REF!</v>
      </c>
      <c r="V306" s="64" t="s">
        <v>624</v>
      </c>
      <c r="W306" s="65" t="e">
        <f t="shared" si="16"/>
        <v>#REF!</v>
      </c>
      <c r="X306" s="64" t="e">
        <f t="shared" si="15"/>
        <v>#REF!</v>
      </c>
      <c r="Y306" s="64" t="s">
        <v>2795</v>
      </c>
      <c r="Z306" s="64" t="s">
        <v>1350</v>
      </c>
      <c r="AA306" s="64" t="s">
        <v>2795</v>
      </c>
      <c r="AB306" s="64"/>
      <c r="AC306" s="64"/>
      <c r="AD306" s="64"/>
      <c r="AE306" s="64"/>
      <c r="AF306" s="64"/>
      <c r="AG306" s="64"/>
      <c r="AH306" s="64" t="s">
        <v>624</v>
      </c>
      <c r="AI306" s="64" t="s">
        <v>2795</v>
      </c>
      <c r="AJ306" s="64"/>
      <c r="AK306" s="76" t="e">
        <f>'charts data'!V315</f>
        <v>#REF!</v>
      </c>
      <c r="AL306" s="76" t="e">
        <f>'charts data'!W315</f>
        <v>#REF!</v>
      </c>
      <c r="AM306" s="76" t="e">
        <f>'charts data'!X315</f>
        <v>#REF!</v>
      </c>
      <c r="AN306" s="76" t="e">
        <f>'charts data'!Y315</f>
        <v>#REF!</v>
      </c>
      <c r="AO306" s="76" t="e">
        <f>'charts data'!Z315</f>
        <v>#REF!</v>
      </c>
      <c r="AP306" s="76" t="e">
        <f>IF('charts data'!$AD$10=0,'charts data'!$AD315,'charts data'!$AE315)</f>
        <v>#REF!</v>
      </c>
    </row>
    <row r="307" spans="1:42">
      <c r="A307" s="52"/>
      <c r="B307" s="52"/>
      <c r="C307" s="52"/>
      <c r="D307" s="52"/>
      <c r="E307" s="52"/>
      <c r="F307" s="52"/>
      <c r="G307" s="52"/>
      <c r="H307" s="52"/>
      <c r="I307" s="52"/>
      <c r="J307" s="52"/>
      <c r="K307" s="52"/>
      <c r="L307" s="52"/>
      <c r="M307" s="52"/>
      <c r="N307" s="52"/>
      <c r="O307" s="52"/>
      <c r="P307" s="52"/>
      <c r="Q307" s="52"/>
      <c r="R307" s="64"/>
      <c r="S307" s="64"/>
      <c r="T307" s="64"/>
      <c r="U307" s="65" t="e">
        <f t="shared" si="14"/>
        <v>#REF!</v>
      </c>
      <c r="V307" s="64" t="s">
        <v>626</v>
      </c>
      <c r="W307" s="65" t="e">
        <f t="shared" si="16"/>
        <v>#REF!</v>
      </c>
      <c r="X307" s="64" t="e">
        <f t="shared" si="15"/>
        <v>#REF!</v>
      </c>
      <c r="Y307" s="64" t="s">
        <v>2796</v>
      </c>
      <c r="Z307" s="64" t="s">
        <v>1350</v>
      </c>
      <c r="AA307" s="64" t="s">
        <v>2796</v>
      </c>
      <c r="AB307" s="64"/>
      <c r="AC307" s="64"/>
      <c r="AD307" s="64"/>
      <c r="AE307" s="64"/>
      <c r="AF307" s="64"/>
      <c r="AG307" s="64"/>
      <c r="AH307" s="64" t="s">
        <v>626</v>
      </c>
      <c r="AI307" s="64" t="s">
        <v>2796</v>
      </c>
      <c r="AJ307" s="64"/>
      <c r="AK307" s="76" t="e">
        <f>'charts data'!V316</f>
        <v>#REF!</v>
      </c>
      <c r="AL307" s="76" t="e">
        <f>'charts data'!W316</f>
        <v>#REF!</v>
      </c>
      <c r="AM307" s="76" t="e">
        <f>'charts data'!X316</f>
        <v>#REF!</v>
      </c>
      <c r="AN307" s="76" t="e">
        <f>'charts data'!Y316</f>
        <v>#REF!</v>
      </c>
      <c r="AO307" s="76" t="e">
        <f>'charts data'!Z316</f>
        <v>#REF!</v>
      </c>
      <c r="AP307" s="76" t="e">
        <f>IF('charts data'!$AD$10=0,'charts data'!$AD316,'charts data'!$AE316)</f>
        <v>#REF!</v>
      </c>
    </row>
    <row r="308" spans="1:42">
      <c r="A308" s="52"/>
      <c r="B308" s="52"/>
      <c r="C308" s="52"/>
      <c r="D308" s="52"/>
      <c r="E308" s="52"/>
      <c r="F308" s="52"/>
      <c r="G308" s="52"/>
      <c r="H308" s="52"/>
      <c r="I308" s="52"/>
      <c r="J308" s="52"/>
      <c r="K308" s="52"/>
      <c r="L308" s="52"/>
      <c r="M308" s="52"/>
      <c r="N308" s="52"/>
      <c r="O308" s="52"/>
      <c r="P308" s="52"/>
      <c r="Q308" s="52"/>
      <c r="R308" s="64"/>
      <c r="S308" s="64"/>
      <c r="T308" s="64"/>
      <c r="U308" s="65" t="e">
        <f t="shared" si="14"/>
        <v>#REF!</v>
      </c>
      <c r="V308" s="64" t="s">
        <v>1540</v>
      </c>
      <c r="W308" s="65" t="e">
        <f t="shared" si="16"/>
        <v>#REF!</v>
      </c>
      <c r="X308" s="64" t="e">
        <f t="shared" si="15"/>
        <v>#REF!</v>
      </c>
      <c r="Y308" s="64" t="s">
        <v>2797</v>
      </c>
      <c r="Z308" s="64" t="s">
        <v>1350</v>
      </c>
      <c r="AA308" s="64" t="s">
        <v>2797</v>
      </c>
      <c r="AB308" s="64"/>
      <c r="AC308" s="64"/>
      <c r="AD308" s="64"/>
      <c r="AE308" s="64"/>
      <c r="AF308" s="64"/>
      <c r="AG308" s="64"/>
      <c r="AH308" s="64" t="s">
        <v>1540</v>
      </c>
      <c r="AI308" s="64" t="s">
        <v>2797</v>
      </c>
      <c r="AJ308" s="64"/>
      <c r="AK308" s="76" t="e">
        <f>'charts data'!V317</f>
        <v>#REF!</v>
      </c>
      <c r="AL308" s="76" t="e">
        <f>'charts data'!W317</f>
        <v>#REF!</v>
      </c>
      <c r="AM308" s="76" t="e">
        <f>'charts data'!X317</f>
        <v>#REF!</v>
      </c>
      <c r="AN308" s="76" t="e">
        <f>'charts data'!Y317</f>
        <v>#REF!</v>
      </c>
      <c r="AO308" s="76" t="e">
        <f>'charts data'!Z317</f>
        <v>#REF!</v>
      </c>
      <c r="AP308" s="76" t="e">
        <f>IF('charts data'!$AD$10=0,'charts data'!$AD317,'charts data'!$AE317)</f>
        <v>#REF!</v>
      </c>
    </row>
    <row r="309" spans="1:42">
      <c r="A309" s="52"/>
      <c r="B309" s="52"/>
      <c r="C309" s="52"/>
      <c r="D309" s="52"/>
      <c r="E309" s="52"/>
      <c r="F309" s="52"/>
      <c r="G309" s="52"/>
      <c r="H309" s="52"/>
      <c r="I309" s="52"/>
      <c r="J309" s="52"/>
      <c r="K309" s="52"/>
      <c r="L309" s="52"/>
      <c r="M309" s="52"/>
      <c r="N309" s="52"/>
      <c r="O309" s="52"/>
      <c r="P309" s="52"/>
      <c r="Q309" s="52"/>
      <c r="R309" s="64"/>
      <c r="S309" s="64"/>
      <c r="T309" s="64"/>
      <c r="U309" s="65" t="e">
        <f t="shared" si="14"/>
        <v>#REF!</v>
      </c>
      <c r="V309" s="64" t="s">
        <v>630</v>
      </c>
      <c r="W309" s="65" t="e">
        <f t="shared" si="16"/>
        <v>#REF!</v>
      </c>
      <c r="X309" s="64" t="e">
        <f t="shared" si="15"/>
        <v>#REF!</v>
      </c>
      <c r="Y309" s="64" t="s">
        <v>2798</v>
      </c>
      <c r="Z309" s="64" t="s">
        <v>1350</v>
      </c>
      <c r="AA309" s="64" t="s">
        <v>2798</v>
      </c>
      <c r="AB309" s="64"/>
      <c r="AC309" s="64"/>
      <c r="AD309" s="64"/>
      <c r="AE309" s="64"/>
      <c r="AF309" s="64"/>
      <c r="AG309" s="64"/>
      <c r="AH309" s="64" t="s">
        <v>630</v>
      </c>
      <c r="AI309" s="64" t="s">
        <v>2798</v>
      </c>
      <c r="AJ309" s="64"/>
      <c r="AK309" s="76" t="e">
        <f>'charts data'!V318</f>
        <v>#REF!</v>
      </c>
      <c r="AL309" s="76" t="e">
        <f>'charts data'!W318</f>
        <v>#REF!</v>
      </c>
      <c r="AM309" s="76" t="e">
        <f>'charts data'!X318</f>
        <v>#REF!</v>
      </c>
      <c r="AN309" s="76" t="e">
        <f>'charts data'!Y318</f>
        <v>#REF!</v>
      </c>
      <c r="AO309" s="76" t="e">
        <f>'charts data'!Z318</f>
        <v>#REF!</v>
      </c>
      <c r="AP309" s="76" t="e">
        <f>IF('charts data'!$AD$10=0,'charts data'!$AD318,'charts data'!$AE318)</f>
        <v>#REF!</v>
      </c>
    </row>
    <row r="310" spans="1:42">
      <c r="A310" s="52"/>
      <c r="B310" s="52"/>
      <c r="C310" s="52"/>
      <c r="D310" s="52"/>
      <c r="E310" s="52"/>
      <c r="F310" s="52"/>
      <c r="G310" s="52"/>
      <c r="H310" s="52"/>
      <c r="I310" s="52"/>
      <c r="J310" s="52"/>
      <c r="K310" s="52"/>
      <c r="L310" s="52"/>
      <c r="M310" s="52"/>
      <c r="N310" s="52"/>
      <c r="O310" s="52"/>
      <c r="P310" s="52"/>
      <c r="Q310" s="52"/>
      <c r="R310" s="64"/>
      <c r="S310" s="64"/>
      <c r="T310" s="64"/>
      <c r="U310" s="65" t="e">
        <f t="shared" si="14"/>
        <v>#REF!</v>
      </c>
      <c r="V310" s="64" t="s">
        <v>1541</v>
      </c>
      <c r="W310" s="65" t="e">
        <f t="shared" si="16"/>
        <v>#REF!</v>
      </c>
      <c r="X310" s="64" t="e">
        <f t="shared" si="15"/>
        <v>#REF!</v>
      </c>
      <c r="Y310" s="64" t="s">
        <v>2799</v>
      </c>
      <c r="Z310" s="64" t="s">
        <v>1350</v>
      </c>
      <c r="AA310" s="64" t="s">
        <v>2799</v>
      </c>
      <c r="AB310" s="64"/>
      <c r="AC310" s="64"/>
      <c r="AD310" s="64"/>
      <c r="AE310" s="64"/>
      <c r="AF310" s="64"/>
      <c r="AG310" s="64"/>
      <c r="AH310" s="64" t="s">
        <v>1541</v>
      </c>
      <c r="AI310" s="64" t="s">
        <v>2799</v>
      </c>
      <c r="AJ310" s="64"/>
      <c r="AK310" s="76" t="e">
        <f>'charts data'!V319</f>
        <v>#REF!</v>
      </c>
      <c r="AL310" s="76" t="e">
        <f>'charts data'!W319</f>
        <v>#REF!</v>
      </c>
      <c r="AM310" s="76" t="e">
        <f>'charts data'!X319</f>
        <v>#REF!</v>
      </c>
      <c r="AN310" s="76" t="e">
        <f>'charts data'!Y319</f>
        <v>#REF!</v>
      </c>
      <c r="AO310" s="76" t="e">
        <f>'charts data'!Z319</f>
        <v>#REF!</v>
      </c>
      <c r="AP310" s="76" t="e">
        <f>IF('charts data'!$AD$10=0,'charts data'!$AD319,'charts data'!$AE319)</f>
        <v>#REF!</v>
      </c>
    </row>
    <row r="311" spans="1:42">
      <c r="A311" s="52"/>
      <c r="B311" s="52"/>
      <c r="C311" s="52"/>
      <c r="D311" s="52"/>
      <c r="E311" s="52"/>
      <c r="F311" s="52"/>
      <c r="G311" s="52"/>
      <c r="H311" s="52"/>
      <c r="I311" s="52"/>
      <c r="J311" s="52"/>
      <c r="K311" s="52"/>
      <c r="L311" s="52"/>
      <c r="M311" s="52"/>
      <c r="N311" s="52"/>
      <c r="O311" s="52"/>
      <c r="P311" s="52"/>
      <c r="Q311" s="52"/>
      <c r="R311" s="64"/>
      <c r="S311" s="64"/>
      <c r="T311" s="64"/>
      <c r="U311" s="65" t="e">
        <f t="shared" si="14"/>
        <v>#REF!</v>
      </c>
      <c r="V311" s="64" t="s">
        <v>1542</v>
      </c>
      <c r="W311" s="65" t="e">
        <f t="shared" si="16"/>
        <v>#REF!</v>
      </c>
      <c r="X311" s="64" t="e">
        <f t="shared" si="15"/>
        <v>#REF!</v>
      </c>
      <c r="Y311" s="64" t="s">
        <v>2800</v>
      </c>
      <c r="Z311" s="64" t="s">
        <v>1350</v>
      </c>
      <c r="AA311" s="64" t="s">
        <v>2801</v>
      </c>
      <c r="AB311" s="64"/>
      <c r="AC311" s="64"/>
      <c r="AD311" s="64"/>
      <c r="AE311" s="64"/>
      <c r="AF311" s="64"/>
      <c r="AG311" s="64"/>
      <c r="AH311" s="64" t="s">
        <v>1542</v>
      </c>
      <c r="AI311" s="64" t="s">
        <v>2801</v>
      </c>
      <c r="AJ311" s="64"/>
      <c r="AK311" s="76" t="e">
        <f>'charts data'!V320</f>
        <v>#REF!</v>
      </c>
      <c r="AL311" s="76" t="e">
        <f>'charts data'!W320</f>
        <v>#REF!</v>
      </c>
      <c r="AM311" s="76" t="e">
        <f>'charts data'!X320</f>
        <v>#REF!</v>
      </c>
      <c r="AN311" s="76" t="e">
        <f>'charts data'!Y320</f>
        <v>#REF!</v>
      </c>
      <c r="AO311" s="76" t="e">
        <f>'charts data'!Z320</f>
        <v>#REF!</v>
      </c>
      <c r="AP311" s="76" t="e">
        <f>IF('charts data'!$AD$10=0,'charts data'!$AD320,'charts data'!$AE320)</f>
        <v>#REF!</v>
      </c>
    </row>
    <row r="312" spans="1:42">
      <c r="A312" s="52"/>
      <c r="B312" s="52"/>
      <c r="C312" s="52"/>
      <c r="D312" s="52"/>
      <c r="E312" s="52"/>
      <c r="F312" s="52"/>
      <c r="G312" s="52"/>
      <c r="H312" s="52"/>
      <c r="I312" s="52"/>
      <c r="J312" s="52"/>
      <c r="K312" s="52"/>
      <c r="L312" s="52"/>
      <c r="M312" s="52"/>
      <c r="N312" s="52"/>
      <c r="O312" s="52"/>
      <c r="P312" s="52"/>
      <c r="Q312" s="52"/>
      <c r="R312" s="64"/>
      <c r="S312" s="64"/>
      <c r="T312" s="64"/>
      <c r="U312" s="65" t="e">
        <f t="shared" si="14"/>
        <v>#REF!</v>
      </c>
      <c r="V312" s="64" t="s">
        <v>636</v>
      </c>
      <c r="W312" s="65" t="e">
        <f t="shared" si="16"/>
        <v>#REF!</v>
      </c>
      <c r="X312" s="64" t="e">
        <f t="shared" si="15"/>
        <v>#REF!</v>
      </c>
      <c r="Y312" s="64" t="s">
        <v>2802</v>
      </c>
      <c r="Z312" s="64" t="s">
        <v>1350</v>
      </c>
      <c r="AA312" s="64" t="s">
        <v>2802</v>
      </c>
      <c r="AB312" s="64"/>
      <c r="AC312" s="64"/>
      <c r="AD312" s="64"/>
      <c r="AE312" s="64"/>
      <c r="AF312" s="64"/>
      <c r="AG312" s="64"/>
      <c r="AH312" s="64" t="s">
        <v>636</v>
      </c>
      <c r="AI312" s="64" t="s">
        <v>2802</v>
      </c>
      <c r="AJ312" s="64"/>
      <c r="AK312" s="76" t="e">
        <f>'charts data'!V321</f>
        <v>#REF!</v>
      </c>
      <c r="AL312" s="76" t="e">
        <f>'charts data'!W321</f>
        <v>#REF!</v>
      </c>
      <c r="AM312" s="76" t="e">
        <f>'charts data'!X321</f>
        <v>#REF!</v>
      </c>
      <c r="AN312" s="76" t="e">
        <f>'charts data'!Y321</f>
        <v>#REF!</v>
      </c>
      <c r="AO312" s="76" t="e">
        <f>'charts data'!Z321</f>
        <v>#REF!</v>
      </c>
      <c r="AP312" s="76" t="e">
        <f>IF('charts data'!$AD$10=0,'charts data'!$AD321,'charts data'!$AE321)</f>
        <v>#REF!</v>
      </c>
    </row>
    <row r="313" spans="1:42">
      <c r="A313" s="52"/>
      <c r="B313" s="52"/>
      <c r="C313" s="52"/>
      <c r="D313" s="52"/>
      <c r="E313" s="52"/>
      <c r="F313" s="52"/>
      <c r="G313" s="52"/>
      <c r="H313" s="52"/>
      <c r="I313" s="52"/>
      <c r="J313" s="52"/>
      <c r="K313" s="52"/>
      <c r="L313" s="52"/>
      <c r="M313" s="52"/>
      <c r="N313" s="52"/>
      <c r="O313" s="52"/>
      <c r="P313" s="52"/>
      <c r="Q313" s="52"/>
      <c r="R313" s="64"/>
      <c r="S313" s="64"/>
      <c r="T313" s="64"/>
      <c r="U313" s="65" t="e">
        <f t="shared" si="14"/>
        <v>#REF!</v>
      </c>
      <c r="V313" s="64" t="s">
        <v>638</v>
      </c>
      <c r="W313" s="65" t="e">
        <f t="shared" si="16"/>
        <v>#REF!</v>
      </c>
      <c r="X313" s="64" t="e">
        <f t="shared" si="15"/>
        <v>#REF!</v>
      </c>
      <c r="Y313" s="64" t="s">
        <v>2803</v>
      </c>
      <c r="Z313" s="64" t="s">
        <v>1350</v>
      </c>
      <c r="AA313" s="64" t="s">
        <v>2803</v>
      </c>
      <c r="AB313" s="64"/>
      <c r="AC313" s="64"/>
      <c r="AD313" s="64"/>
      <c r="AE313" s="64"/>
      <c r="AF313" s="64"/>
      <c r="AG313" s="64"/>
      <c r="AH313" s="64" t="s">
        <v>638</v>
      </c>
      <c r="AI313" s="64" t="s">
        <v>2803</v>
      </c>
      <c r="AJ313" s="64"/>
      <c r="AK313" s="76" t="e">
        <f>'charts data'!V322</f>
        <v>#REF!</v>
      </c>
      <c r="AL313" s="76" t="e">
        <f>'charts data'!W322</f>
        <v>#REF!</v>
      </c>
      <c r="AM313" s="76" t="e">
        <f>'charts data'!X322</f>
        <v>#REF!</v>
      </c>
      <c r="AN313" s="76" t="e">
        <f>'charts data'!Y322</f>
        <v>#REF!</v>
      </c>
      <c r="AO313" s="76" t="e">
        <f>'charts data'!Z322</f>
        <v>#REF!</v>
      </c>
      <c r="AP313" s="76" t="e">
        <f>IF('charts data'!$AD$10=0,'charts data'!$AD322,'charts data'!$AE322)</f>
        <v>#REF!</v>
      </c>
    </row>
    <row r="314" spans="1:42">
      <c r="A314" s="52"/>
      <c r="B314" s="52"/>
      <c r="C314" s="52"/>
      <c r="D314" s="52"/>
      <c r="E314" s="52"/>
      <c r="F314" s="52"/>
      <c r="G314" s="52"/>
      <c r="H314" s="52"/>
      <c r="I314" s="52"/>
      <c r="J314" s="52"/>
      <c r="K314" s="52"/>
      <c r="L314" s="52"/>
      <c r="M314" s="52"/>
      <c r="N314" s="52"/>
      <c r="O314" s="52"/>
      <c r="P314" s="52"/>
      <c r="Q314" s="52"/>
      <c r="R314" s="64"/>
      <c r="S314" s="64"/>
      <c r="T314" s="64"/>
      <c r="U314" s="65" t="e">
        <f t="shared" si="14"/>
        <v>#REF!</v>
      </c>
      <c r="V314" s="64" t="s">
        <v>640</v>
      </c>
      <c r="W314" s="65" t="e">
        <f t="shared" si="16"/>
        <v>#REF!</v>
      </c>
      <c r="X314" s="64" t="e">
        <f t="shared" si="15"/>
        <v>#REF!</v>
      </c>
      <c r="Y314" s="64" t="s">
        <v>2804</v>
      </c>
      <c r="Z314" s="64" t="s">
        <v>1350</v>
      </c>
      <c r="AA314" s="64" t="s">
        <v>2804</v>
      </c>
      <c r="AB314" s="64"/>
      <c r="AC314" s="64"/>
      <c r="AD314" s="64"/>
      <c r="AE314" s="64"/>
      <c r="AF314" s="64"/>
      <c r="AG314" s="64"/>
      <c r="AH314" s="64" t="s">
        <v>640</v>
      </c>
      <c r="AI314" s="64" t="s">
        <v>2804</v>
      </c>
      <c r="AJ314" s="64"/>
      <c r="AK314" s="76" t="e">
        <f>'charts data'!V323</f>
        <v>#REF!</v>
      </c>
      <c r="AL314" s="76" t="e">
        <f>'charts data'!W323</f>
        <v>#REF!</v>
      </c>
      <c r="AM314" s="76" t="e">
        <f>'charts data'!X323</f>
        <v>#REF!</v>
      </c>
      <c r="AN314" s="76" t="e">
        <f>'charts data'!Y323</f>
        <v>#REF!</v>
      </c>
      <c r="AO314" s="76" t="e">
        <f>'charts data'!Z323</f>
        <v>#REF!</v>
      </c>
      <c r="AP314" s="76" t="e">
        <f>IF('charts data'!$AD$10=0,'charts data'!$AD323,'charts data'!$AE323)</f>
        <v>#REF!</v>
      </c>
    </row>
    <row r="315" spans="1:42">
      <c r="A315" s="52"/>
      <c r="B315" s="52"/>
      <c r="C315" s="52"/>
      <c r="D315" s="52"/>
      <c r="E315" s="52"/>
      <c r="F315" s="52"/>
      <c r="G315" s="52"/>
      <c r="H315" s="52"/>
      <c r="I315" s="52"/>
      <c r="J315" s="52"/>
      <c r="K315" s="52"/>
      <c r="L315" s="52"/>
      <c r="M315" s="52"/>
      <c r="N315" s="52"/>
      <c r="O315" s="52"/>
      <c r="P315" s="52"/>
      <c r="Q315" s="52"/>
      <c r="R315" s="64"/>
      <c r="S315" s="64"/>
      <c r="T315" s="64"/>
      <c r="U315" s="65" t="e">
        <f t="shared" si="14"/>
        <v>#REF!</v>
      </c>
      <c r="V315" s="64" t="s">
        <v>1543</v>
      </c>
      <c r="W315" s="65" t="e">
        <f t="shared" si="16"/>
        <v>#REF!</v>
      </c>
      <c r="X315" s="64" t="e">
        <f t="shared" si="15"/>
        <v>#REF!</v>
      </c>
      <c r="Y315" s="64" t="s">
        <v>2805</v>
      </c>
      <c r="Z315" s="64" t="s">
        <v>1350</v>
      </c>
      <c r="AA315" s="64" t="s">
        <v>2805</v>
      </c>
      <c r="AB315" s="64"/>
      <c r="AC315" s="64"/>
      <c r="AD315" s="64"/>
      <c r="AE315" s="64"/>
      <c r="AF315" s="64"/>
      <c r="AG315" s="64"/>
      <c r="AH315" s="64" t="s">
        <v>1543</v>
      </c>
      <c r="AI315" s="64" t="s">
        <v>2805</v>
      </c>
      <c r="AJ315" s="64"/>
      <c r="AK315" s="76" t="e">
        <f>'charts data'!V324</f>
        <v>#REF!</v>
      </c>
      <c r="AL315" s="76" t="e">
        <f>'charts data'!W324</f>
        <v>#REF!</v>
      </c>
      <c r="AM315" s="76" t="e">
        <f>'charts data'!X324</f>
        <v>#REF!</v>
      </c>
      <c r="AN315" s="76" t="e">
        <f>'charts data'!Y324</f>
        <v>#REF!</v>
      </c>
      <c r="AO315" s="76" t="e">
        <f>'charts data'!Z324</f>
        <v>#REF!</v>
      </c>
      <c r="AP315" s="76" t="e">
        <f>IF('charts data'!$AD$10=0,'charts data'!$AD324,'charts data'!$AE324)</f>
        <v>#REF!</v>
      </c>
    </row>
    <row r="316" spans="1:42">
      <c r="A316" s="52"/>
      <c r="B316" s="52"/>
      <c r="C316" s="52"/>
      <c r="D316" s="52"/>
      <c r="E316" s="52"/>
      <c r="F316" s="52"/>
      <c r="G316" s="52"/>
      <c r="H316" s="52"/>
      <c r="I316" s="52"/>
      <c r="J316" s="52"/>
      <c r="K316" s="52"/>
      <c r="L316" s="52"/>
      <c r="M316" s="52"/>
      <c r="N316" s="52"/>
      <c r="O316" s="52"/>
      <c r="P316" s="52"/>
      <c r="Q316" s="52"/>
      <c r="R316" s="64"/>
      <c r="S316" s="64"/>
      <c r="T316" s="64"/>
      <c r="U316" s="65" t="e">
        <f t="shared" si="14"/>
        <v>#REF!</v>
      </c>
      <c r="V316" s="64" t="s">
        <v>644</v>
      </c>
      <c r="W316" s="65" t="e">
        <f t="shared" si="16"/>
        <v>#REF!</v>
      </c>
      <c r="X316" s="64" t="e">
        <f t="shared" si="15"/>
        <v>#REF!</v>
      </c>
      <c r="Y316" s="64" t="s">
        <v>2801</v>
      </c>
      <c r="Z316" s="64" t="s">
        <v>1350</v>
      </c>
      <c r="AA316" s="64" t="s">
        <v>2800</v>
      </c>
      <c r="AB316" s="64"/>
      <c r="AC316" s="64"/>
      <c r="AD316" s="64"/>
      <c r="AE316" s="64"/>
      <c r="AF316" s="64"/>
      <c r="AG316" s="64"/>
      <c r="AH316" s="64" t="s">
        <v>644</v>
      </c>
      <c r="AI316" s="64" t="s">
        <v>2800</v>
      </c>
      <c r="AJ316" s="64"/>
      <c r="AK316" s="76" t="e">
        <f>'charts data'!V325</f>
        <v>#REF!</v>
      </c>
      <c r="AL316" s="76" t="e">
        <f>'charts data'!W325</f>
        <v>#REF!</v>
      </c>
      <c r="AM316" s="76" t="e">
        <f>'charts data'!X325</f>
        <v>#REF!</v>
      </c>
      <c r="AN316" s="76" t="e">
        <f>'charts data'!Y325</f>
        <v>#REF!</v>
      </c>
      <c r="AO316" s="76" t="e">
        <f>'charts data'!Z325</f>
        <v>#REF!</v>
      </c>
      <c r="AP316" s="76" t="e">
        <f>IF('charts data'!$AD$10=0,'charts data'!$AD325,'charts data'!$AE325)</f>
        <v>#REF!</v>
      </c>
    </row>
    <row r="317" spans="1:42">
      <c r="A317" s="52"/>
      <c r="B317" s="52"/>
      <c r="C317" s="52"/>
      <c r="D317" s="52"/>
      <c r="E317" s="52"/>
      <c r="F317" s="52"/>
      <c r="G317" s="52"/>
      <c r="H317" s="52"/>
      <c r="I317" s="52"/>
      <c r="J317" s="52"/>
      <c r="K317" s="52"/>
      <c r="L317" s="52"/>
      <c r="M317" s="52"/>
      <c r="N317" s="52"/>
      <c r="O317" s="52"/>
      <c r="P317" s="52"/>
      <c r="Q317" s="52"/>
      <c r="R317" s="64"/>
      <c r="S317" s="64"/>
      <c r="T317" s="64"/>
      <c r="U317" s="65" t="e">
        <f t="shared" si="14"/>
        <v>#REF!</v>
      </c>
      <c r="V317" s="64" t="s">
        <v>1544</v>
      </c>
      <c r="W317" s="65" t="e">
        <f t="shared" si="16"/>
        <v>#REF!</v>
      </c>
      <c r="X317" s="64" t="e">
        <f t="shared" si="15"/>
        <v>#REF!</v>
      </c>
      <c r="Y317" s="64" t="s">
        <v>2806</v>
      </c>
      <c r="Z317" s="64" t="s">
        <v>1350</v>
      </c>
      <c r="AA317" s="64" t="s">
        <v>2806</v>
      </c>
      <c r="AB317" s="64"/>
      <c r="AC317" s="64"/>
      <c r="AD317" s="64"/>
      <c r="AE317" s="64"/>
      <c r="AF317" s="64"/>
      <c r="AG317" s="64"/>
      <c r="AH317" s="64" t="s">
        <v>1544</v>
      </c>
      <c r="AI317" s="64" t="s">
        <v>2806</v>
      </c>
      <c r="AJ317" s="64"/>
      <c r="AK317" s="76" t="e">
        <f>'charts data'!V326</f>
        <v>#REF!</v>
      </c>
      <c r="AL317" s="76" t="e">
        <f>'charts data'!W326</f>
        <v>#REF!</v>
      </c>
      <c r="AM317" s="76" t="e">
        <f>'charts data'!X326</f>
        <v>#REF!</v>
      </c>
      <c r="AN317" s="76" t="e">
        <f>'charts data'!Y326</f>
        <v>#REF!</v>
      </c>
      <c r="AO317" s="76" t="e">
        <f>'charts data'!Z326</f>
        <v>#REF!</v>
      </c>
      <c r="AP317" s="76" t="e">
        <f>IF('charts data'!$AD$10=0,'charts data'!$AD326,'charts data'!$AE326)</f>
        <v>#REF!</v>
      </c>
    </row>
    <row r="318" spans="1:42">
      <c r="A318" s="52"/>
      <c r="B318" s="52"/>
      <c r="C318" s="52"/>
      <c r="D318" s="52"/>
      <c r="E318" s="52"/>
      <c r="F318" s="52"/>
      <c r="G318" s="52"/>
      <c r="H318" s="52"/>
      <c r="I318" s="52"/>
      <c r="J318" s="52"/>
      <c r="K318" s="52"/>
      <c r="L318" s="52"/>
      <c r="M318" s="52"/>
      <c r="N318" s="52"/>
      <c r="O318" s="52"/>
      <c r="P318" s="52"/>
      <c r="Q318" s="52"/>
      <c r="R318" s="64"/>
      <c r="S318" s="64"/>
      <c r="T318" s="64"/>
      <c r="U318" s="65" t="e">
        <f t="shared" si="14"/>
        <v>#REF!</v>
      </c>
      <c r="V318" s="64" t="s">
        <v>648</v>
      </c>
      <c r="W318" s="65" t="e">
        <f t="shared" si="16"/>
        <v>#REF!</v>
      </c>
      <c r="X318" s="64" t="e">
        <f t="shared" si="15"/>
        <v>#REF!</v>
      </c>
      <c r="Y318" s="64" t="s">
        <v>2807</v>
      </c>
      <c r="Z318" s="64" t="s">
        <v>1350</v>
      </c>
      <c r="AA318" s="64" t="s">
        <v>2807</v>
      </c>
      <c r="AB318" s="64"/>
      <c r="AC318" s="64"/>
      <c r="AD318" s="64"/>
      <c r="AE318" s="64"/>
      <c r="AF318" s="64"/>
      <c r="AG318" s="64"/>
      <c r="AH318" s="64" t="s">
        <v>648</v>
      </c>
      <c r="AI318" s="64" t="s">
        <v>2807</v>
      </c>
      <c r="AJ318" s="64"/>
      <c r="AK318" s="76" t="e">
        <f>'charts data'!V327</f>
        <v>#REF!</v>
      </c>
      <c r="AL318" s="76" t="e">
        <f>'charts data'!W327</f>
        <v>#REF!</v>
      </c>
      <c r="AM318" s="76" t="e">
        <f>'charts data'!X327</f>
        <v>#REF!</v>
      </c>
      <c r="AN318" s="76" t="e">
        <f>'charts data'!Y327</f>
        <v>#REF!</v>
      </c>
      <c r="AO318" s="76" t="e">
        <f>'charts data'!Z327</f>
        <v>#REF!</v>
      </c>
      <c r="AP318" s="76" t="e">
        <f>IF('charts data'!$AD$10=0,'charts data'!$AD327,'charts data'!$AE327)</f>
        <v>#REF!</v>
      </c>
    </row>
    <row r="319" spans="1:42">
      <c r="A319" s="52"/>
      <c r="B319" s="52"/>
      <c r="C319" s="52"/>
      <c r="D319" s="52"/>
      <c r="E319" s="52"/>
      <c r="F319" s="52"/>
      <c r="G319" s="52"/>
      <c r="H319" s="52"/>
      <c r="I319" s="52"/>
      <c r="J319" s="52"/>
      <c r="K319" s="52"/>
      <c r="L319" s="52"/>
      <c r="M319" s="52"/>
      <c r="N319" s="52"/>
      <c r="O319" s="52"/>
      <c r="P319" s="52"/>
      <c r="Q319" s="52"/>
      <c r="R319" s="64"/>
      <c r="S319" s="64"/>
      <c r="T319" s="64"/>
      <c r="U319" s="65" t="e">
        <f t="shared" si="14"/>
        <v>#REF!</v>
      </c>
      <c r="V319" s="64" t="s">
        <v>1545</v>
      </c>
      <c r="W319" s="65" t="e">
        <f t="shared" si="16"/>
        <v>#REF!</v>
      </c>
      <c r="X319" s="64" t="e">
        <f t="shared" si="15"/>
        <v>#REF!</v>
      </c>
      <c r="Y319" s="64" t="s">
        <v>2808</v>
      </c>
      <c r="Z319" s="64" t="s">
        <v>1350</v>
      </c>
      <c r="AA319" s="64" t="s">
        <v>2808</v>
      </c>
      <c r="AB319" s="64"/>
      <c r="AC319" s="64"/>
      <c r="AD319" s="64"/>
      <c r="AE319" s="64"/>
      <c r="AF319" s="64"/>
      <c r="AG319" s="64"/>
      <c r="AH319" s="64" t="s">
        <v>1545</v>
      </c>
      <c r="AI319" s="64" t="s">
        <v>2808</v>
      </c>
      <c r="AJ319" s="64"/>
      <c r="AK319" s="76" t="e">
        <f>'charts data'!V328</f>
        <v>#REF!</v>
      </c>
      <c r="AL319" s="76" t="e">
        <f>'charts data'!W328</f>
        <v>#REF!</v>
      </c>
      <c r="AM319" s="76" t="e">
        <f>'charts data'!X328</f>
        <v>#REF!</v>
      </c>
      <c r="AN319" s="76" t="e">
        <f>'charts data'!Y328</f>
        <v>#REF!</v>
      </c>
      <c r="AO319" s="76" t="e">
        <f>'charts data'!Z328</f>
        <v>#REF!</v>
      </c>
      <c r="AP319" s="76" t="e">
        <f>IF('charts data'!$AD$10=0,'charts data'!$AD328,'charts data'!$AE328)</f>
        <v>#REF!</v>
      </c>
    </row>
    <row r="320" spans="1:42">
      <c r="A320" s="52"/>
      <c r="B320" s="52"/>
      <c r="C320" s="52"/>
      <c r="D320" s="52"/>
      <c r="E320" s="52"/>
      <c r="F320" s="52"/>
      <c r="G320" s="52"/>
      <c r="H320" s="52"/>
      <c r="I320" s="52"/>
      <c r="J320" s="52"/>
      <c r="K320" s="52"/>
      <c r="L320" s="52"/>
      <c r="M320" s="52"/>
      <c r="N320" s="52"/>
      <c r="O320" s="52"/>
      <c r="P320" s="52"/>
      <c r="Q320" s="52"/>
      <c r="R320" s="64"/>
      <c r="S320" s="64"/>
      <c r="T320" s="64"/>
      <c r="U320" s="65" t="e">
        <f t="shared" si="14"/>
        <v>#REF!</v>
      </c>
      <c r="V320" s="64" t="s">
        <v>1546</v>
      </c>
      <c r="W320" s="65" t="e">
        <f t="shared" si="16"/>
        <v>#REF!</v>
      </c>
      <c r="X320" s="64" t="e">
        <f t="shared" si="15"/>
        <v>#REF!</v>
      </c>
      <c r="Y320" s="64" t="s">
        <v>2809</v>
      </c>
      <c r="Z320" s="64" t="s">
        <v>1350</v>
      </c>
      <c r="AA320" s="64" t="s">
        <v>2809</v>
      </c>
      <c r="AB320" s="64"/>
      <c r="AC320" s="64"/>
      <c r="AD320" s="64"/>
      <c r="AE320" s="64"/>
      <c r="AF320" s="64"/>
      <c r="AG320" s="64"/>
      <c r="AH320" s="64" t="s">
        <v>1546</v>
      </c>
      <c r="AI320" s="64" t="s">
        <v>2809</v>
      </c>
      <c r="AJ320" s="64"/>
      <c r="AK320" s="76" t="e">
        <f>'charts data'!V329</f>
        <v>#REF!</v>
      </c>
      <c r="AL320" s="76" t="e">
        <f>'charts data'!W329</f>
        <v>#REF!</v>
      </c>
      <c r="AM320" s="76" t="e">
        <f>'charts data'!X329</f>
        <v>#REF!</v>
      </c>
      <c r="AN320" s="76" t="e">
        <f>'charts data'!Y329</f>
        <v>#REF!</v>
      </c>
      <c r="AO320" s="76" t="e">
        <f>'charts data'!Z329</f>
        <v>#REF!</v>
      </c>
      <c r="AP320" s="76" t="e">
        <f>IF('charts data'!$AD$10=0,'charts data'!$AD329,'charts data'!$AE329)</f>
        <v>#REF!</v>
      </c>
    </row>
    <row r="321" spans="1:42">
      <c r="A321" s="52"/>
      <c r="B321" s="52"/>
      <c r="C321" s="52"/>
      <c r="D321" s="52"/>
      <c r="E321" s="52"/>
      <c r="F321" s="52"/>
      <c r="G321" s="52"/>
      <c r="H321" s="52"/>
      <c r="I321" s="52"/>
      <c r="J321" s="52"/>
      <c r="K321" s="52"/>
      <c r="L321" s="52"/>
      <c r="M321" s="52"/>
      <c r="N321" s="52"/>
      <c r="O321" s="52"/>
      <c r="P321" s="52"/>
      <c r="Q321" s="52"/>
      <c r="R321" s="64"/>
      <c r="S321" s="64"/>
      <c r="T321" s="64"/>
      <c r="U321" s="65" t="e">
        <f t="shared" si="14"/>
        <v>#REF!</v>
      </c>
      <c r="V321" s="64" t="s">
        <v>1547</v>
      </c>
      <c r="W321" s="65" t="e">
        <f t="shared" si="16"/>
        <v>#REF!</v>
      </c>
      <c r="X321" s="64" t="e">
        <f t="shared" si="15"/>
        <v>#REF!</v>
      </c>
      <c r="Y321" s="64" t="s">
        <v>2810</v>
      </c>
      <c r="Z321" s="64" t="s">
        <v>1350</v>
      </c>
      <c r="AA321" s="64" t="s">
        <v>2810</v>
      </c>
      <c r="AB321" s="64"/>
      <c r="AC321" s="64"/>
      <c r="AD321" s="64"/>
      <c r="AE321" s="64"/>
      <c r="AF321" s="64"/>
      <c r="AG321" s="64"/>
      <c r="AH321" s="64" t="s">
        <v>1547</v>
      </c>
      <c r="AI321" s="64" t="s">
        <v>2810</v>
      </c>
      <c r="AJ321" s="64"/>
      <c r="AK321" s="76" t="e">
        <f>'charts data'!V330</f>
        <v>#REF!</v>
      </c>
      <c r="AL321" s="76" t="e">
        <f>'charts data'!W330</f>
        <v>#REF!</v>
      </c>
      <c r="AM321" s="76" t="e">
        <f>'charts data'!X330</f>
        <v>#REF!</v>
      </c>
      <c r="AN321" s="76" t="e">
        <f>'charts data'!Y330</f>
        <v>#REF!</v>
      </c>
      <c r="AO321" s="76" t="e">
        <f>'charts data'!Z330</f>
        <v>#REF!</v>
      </c>
      <c r="AP321" s="76" t="e">
        <f>IF('charts data'!$AD$10=0,'charts data'!$AD330,'charts data'!$AE330)</f>
        <v>#REF!</v>
      </c>
    </row>
    <row r="322" spans="1:42">
      <c r="A322" s="52"/>
      <c r="B322" s="52"/>
      <c r="C322" s="52"/>
      <c r="D322" s="52"/>
      <c r="E322" s="52"/>
      <c r="F322" s="52"/>
      <c r="G322" s="52"/>
      <c r="H322" s="52"/>
      <c r="I322" s="52"/>
      <c r="J322" s="52"/>
      <c r="K322" s="52"/>
      <c r="L322" s="52"/>
      <c r="M322" s="52"/>
      <c r="N322" s="52"/>
      <c r="O322" s="52"/>
      <c r="P322" s="52"/>
      <c r="Q322" s="52"/>
      <c r="R322" s="64"/>
      <c r="S322" s="64"/>
      <c r="T322" s="64"/>
      <c r="U322" s="65" t="e">
        <f t="shared" si="14"/>
        <v>#REF!</v>
      </c>
      <c r="V322" s="64" t="s">
        <v>1548</v>
      </c>
      <c r="W322" s="65" t="e">
        <f t="shared" si="16"/>
        <v>#REF!</v>
      </c>
      <c r="X322" s="64" t="e">
        <f t="shared" si="15"/>
        <v>#REF!</v>
      </c>
      <c r="Y322" s="64" t="s">
        <v>2811</v>
      </c>
      <c r="Z322" s="64" t="s">
        <v>1350</v>
      </c>
      <c r="AA322" s="64" t="s">
        <v>2811</v>
      </c>
      <c r="AB322" s="64"/>
      <c r="AC322" s="64"/>
      <c r="AD322" s="64"/>
      <c r="AE322" s="64"/>
      <c r="AF322" s="64"/>
      <c r="AG322" s="64"/>
      <c r="AH322" s="64" t="s">
        <v>1548</v>
      </c>
      <c r="AI322" s="64" t="s">
        <v>2811</v>
      </c>
      <c r="AJ322" s="64"/>
      <c r="AK322" s="76" t="e">
        <f>'charts data'!V331</f>
        <v>#REF!</v>
      </c>
      <c r="AL322" s="76" t="e">
        <f>'charts data'!W331</f>
        <v>#REF!</v>
      </c>
      <c r="AM322" s="76" t="e">
        <f>'charts data'!X331</f>
        <v>#REF!</v>
      </c>
      <c r="AN322" s="76" t="e">
        <f>'charts data'!Y331</f>
        <v>#REF!</v>
      </c>
      <c r="AO322" s="76" t="e">
        <f>'charts data'!Z331</f>
        <v>#REF!</v>
      </c>
      <c r="AP322" s="76" t="e">
        <f>IF('charts data'!$AD$10=0,'charts data'!$AD331,'charts data'!$AE331)</f>
        <v>#REF!</v>
      </c>
    </row>
    <row r="323" spans="1:42">
      <c r="A323" s="52"/>
      <c r="B323" s="52"/>
      <c r="C323" s="52"/>
      <c r="D323" s="52"/>
      <c r="E323" s="52"/>
      <c r="F323" s="52"/>
      <c r="G323" s="52"/>
      <c r="H323" s="52"/>
      <c r="I323" s="52"/>
      <c r="J323" s="52"/>
      <c r="K323" s="52"/>
      <c r="L323" s="52"/>
      <c r="M323" s="52"/>
      <c r="N323" s="52"/>
      <c r="O323" s="52"/>
      <c r="P323" s="52"/>
      <c r="Q323" s="52"/>
      <c r="R323" s="64"/>
      <c r="S323" s="64"/>
      <c r="T323" s="64"/>
      <c r="U323" s="65" t="e">
        <f t="shared" si="14"/>
        <v>#REF!</v>
      </c>
      <c r="V323" s="64" t="s">
        <v>658</v>
      </c>
      <c r="W323" s="65" t="e">
        <f t="shared" si="16"/>
        <v>#REF!</v>
      </c>
      <c r="X323" s="64" t="e">
        <f t="shared" si="15"/>
        <v>#REF!</v>
      </c>
      <c r="Y323" s="64" t="s">
        <v>2812</v>
      </c>
      <c r="Z323" s="64" t="s">
        <v>1350</v>
      </c>
      <c r="AA323" s="64" t="s">
        <v>2812</v>
      </c>
      <c r="AB323" s="64"/>
      <c r="AC323" s="64"/>
      <c r="AD323" s="64"/>
      <c r="AE323" s="64"/>
      <c r="AF323" s="64"/>
      <c r="AG323" s="64"/>
      <c r="AH323" s="64" t="s">
        <v>658</v>
      </c>
      <c r="AI323" s="64" t="s">
        <v>2812</v>
      </c>
      <c r="AJ323" s="64"/>
      <c r="AK323" s="76" t="e">
        <f>'charts data'!V332</f>
        <v>#REF!</v>
      </c>
      <c r="AL323" s="76" t="e">
        <f>'charts data'!W332</f>
        <v>#REF!</v>
      </c>
      <c r="AM323" s="76" t="e">
        <f>'charts data'!X332</f>
        <v>#REF!</v>
      </c>
      <c r="AN323" s="76" t="e">
        <f>'charts data'!Y332</f>
        <v>#REF!</v>
      </c>
      <c r="AO323" s="76" t="e">
        <f>'charts data'!Z332</f>
        <v>#REF!</v>
      </c>
      <c r="AP323" s="76" t="e">
        <f>IF('charts data'!$AD$10=0,'charts data'!$AD332,'charts data'!$AE332)</f>
        <v>#REF!</v>
      </c>
    </row>
    <row r="324" spans="1:42">
      <c r="A324" s="52"/>
      <c r="B324" s="52"/>
      <c r="C324" s="52"/>
      <c r="D324" s="52"/>
      <c r="E324" s="52"/>
      <c r="F324" s="52"/>
      <c r="G324" s="52"/>
      <c r="H324" s="52"/>
      <c r="I324" s="52"/>
      <c r="J324" s="52"/>
      <c r="K324" s="52"/>
      <c r="L324" s="52"/>
      <c r="M324" s="52"/>
      <c r="N324" s="52"/>
      <c r="O324" s="52"/>
      <c r="P324" s="52"/>
      <c r="Q324" s="52"/>
      <c r="R324" s="64"/>
      <c r="S324" s="64"/>
      <c r="T324" s="64"/>
      <c r="U324" s="65" t="e">
        <f t="shared" ref="U324:U387" si="17">INDEX(AK324:BK324,$AE$3)</f>
        <v>#REF!</v>
      </c>
      <c r="V324" s="64" t="s">
        <v>660</v>
      </c>
      <c r="W324" s="65" t="e">
        <f t="shared" si="16"/>
        <v>#REF!</v>
      </c>
      <c r="X324" s="64" t="e">
        <f t="shared" ref="X324:X387" si="18">VLOOKUP(W324,$R$21:$S$31,2,FALSE)</f>
        <v>#REF!</v>
      </c>
      <c r="Y324" s="64" t="s">
        <v>2813</v>
      </c>
      <c r="Z324" s="64" t="s">
        <v>1350</v>
      </c>
      <c r="AA324" s="64" t="s">
        <v>2813</v>
      </c>
      <c r="AB324" s="64"/>
      <c r="AC324" s="64"/>
      <c r="AD324" s="64"/>
      <c r="AE324" s="64"/>
      <c r="AF324" s="64"/>
      <c r="AG324" s="64"/>
      <c r="AH324" s="64" t="s">
        <v>660</v>
      </c>
      <c r="AI324" s="64" t="s">
        <v>2813</v>
      </c>
      <c r="AJ324" s="64"/>
      <c r="AK324" s="76" t="e">
        <f>'charts data'!V333</f>
        <v>#REF!</v>
      </c>
      <c r="AL324" s="76" t="e">
        <f>'charts data'!W333</f>
        <v>#REF!</v>
      </c>
      <c r="AM324" s="76" t="e">
        <f>'charts data'!X333</f>
        <v>#REF!</v>
      </c>
      <c r="AN324" s="76" t="e">
        <f>'charts data'!Y333</f>
        <v>#REF!</v>
      </c>
      <c r="AO324" s="76" t="e">
        <f>'charts data'!Z333</f>
        <v>#REF!</v>
      </c>
      <c r="AP324" s="76" t="e">
        <f>IF('charts data'!$AD$10=0,'charts data'!$AD333,'charts data'!$AE333)</f>
        <v>#REF!</v>
      </c>
    </row>
    <row r="325" spans="1:42">
      <c r="A325" s="52"/>
      <c r="B325" s="52"/>
      <c r="C325" s="52"/>
      <c r="D325" s="52"/>
      <c r="E325" s="52"/>
      <c r="F325" s="52"/>
      <c r="G325" s="52"/>
      <c r="H325" s="52"/>
      <c r="I325" s="52"/>
      <c r="J325" s="52"/>
      <c r="K325" s="52"/>
      <c r="L325" s="52"/>
      <c r="M325" s="52"/>
      <c r="N325" s="52"/>
      <c r="O325" s="52"/>
      <c r="P325" s="52"/>
      <c r="Q325" s="52"/>
      <c r="R325" s="64"/>
      <c r="S325" s="64"/>
      <c r="T325" s="64"/>
      <c r="U325" s="65" t="e">
        <f t="shared" si="17"/>
        <v>#REF!</v>
      </c>
      <c r="V325" s="64" t="s">
        <v>662</v>
      </c>
      <c r="W325" s="65" t="e">
        <f t="shared" ref="W325:W388" si="19">LOOKUP(U325,$T$36:$T$45)</f>
        <v>#REF!</v>
      </c>
      <c r="X325" s="64" t="e">
        <f t="shared" si="18"/>
        <v>#REF!</v>
      </c>
      <c r="Y325" s="64" t="s">
        <v>2814</v>
      </c>
      <c r="Z325" s="64" t="s">
        <v>1352</v>
      </c>
      <c r="AA325" s="64" t="s">
        <v>2814</v>
      </c>
      <c r="AB325" s="64"/>
      <c r="AC325" s="64"/>
      <c r="AD325" s="64"/>
      <c r="AE325" s="64"/>
      <c r="AF325" s="64"/>
      <c r="AG325" s="64"/>
      <c r="AH325" s="64" t="s">
        <v>662</v>
      </c>
      <c r="AI325" s="64" t="s">
        <v>2814</v>
      </c>
      <c r="AJ325" s="64"/>
      <c r="AK325" s="76" t="e">
        <f>'charts data'!V334</f>
        <v>#REF!</v>
      </c>
      <c r="AL325" s="76" t="e">
        <f>'charts data'!W334</f>
        <v>#REF!</v>
      </c>
      <c r="AM325" s="76" t="e">
        <f>'charts data'!X334</f>
        <v>#REF!</v>
      </c>
      <c r="AN325" s="76" t="e">
        <f>'charts data'!Y334</f>
        <v>#REF!</v>
      </c>
      <c r="AO325" s="76" t="e">
        <f>'charts data'!Z334</f>
        <v>#REF!</v>
      </c>
      <c r="AP325" s="76" t="e">
        <f>IF('charts data'!$AD$10=0,'charts data'!$AD334,'charts data'!$AE334)</f>
        <v>#REF!</v>
      </c>
    </row>
    <row r="326" spans="1:42">
      <c r="A326" s="52"/>
      <c r="B326" s="52"/>
      <c r="C326" s="52"/>
      <c r="D326" s="52"/>
      <c r="E326" s="52"/>
      <c r="F326" s="52"/>
      <c r="G326" s="52"/>
      <c r="H326" s="52"/>
      <c r="I326" s="52"/>
      <c r="J326" s="52"/>
      <c r="K326" s="52"/>
      <c r="L326" s="52"/>
      <c r="M326" s="52"/>
      <c r="N326" s="52"/>
      <c r="O326" s="52"/>
      <c r="P326" s="52"/>
      <c r="Q326" s="52"/>
      <c r="R326" s="64"/>
      <c r="S326" s="64"/>
      <c r="T326" s="64"/>
      <c r="U326" s="65" t="e">
        <f t="shared" si="17"/>
        <v>#REF!</v>
      </c>
      <c r="V326" s="64" t="s">
        <v>664</v>
      </c>
      <c r="W326" s="65" t="e">
        <f t="shared" si="19"/>
        <v>#REF!</v>
      </c>
      <c r="X326" s="64" t="e">
        <f t="shared" si="18"/>
        <v>#REF!</v>
      </c>
      <c r="Y326" s="64" t="s">
        <v>2639</v>
      </c>
      <c r="Z326" s="64" t="s">
        <v>1352</v>
      </c>
      <c r="AA326" s="64" t="s">
        <v>2638</v>
      </c>
      <c r="AB326" s="64"/>
      <c r="AC326" s="64"/>
      <c r="AD326" s="64"/>
      <c r="AE326" s="64"/>
      <c r="AF326" s="64"/>
      <c r="AG326" s="64"/>
      <c r="AH326" s="64" t="s">
        <v>664</v>
      </c>
      <c r="AI326" s="64" t="s">
        <v>2638</v>
      </c>
      <c r="AJ326" s="64"/>
      <c r="AK326" s="76" t="e">
        <f>'charts data'!V335</f>
        <v>#REF!</v>
      </c>
      <c r="AL326" s="76" t="e">
        <f>'charts data'!W335</f>
        <v>#REF!</v>
      </c>
      <c r="AM326" s="76" t="e">
        <f>'charts data'!X335</f>
        <v>#REF!</v>
      </c>
      <c r="AN326" s="76" t="e">
        <f>'charts data'!Y335</f>
        <v>#REF!</v>
      </c>
      <c r="AO326" s="76" t="e">
        <f>'charts data'!Z335</f>
        <v>#REF!</v>
      </c>
      <c r="AP326" s="76" t="e">
        <f>IF('charts data'!$AD$10=0,'charts data'!$AD335,'charts data'!$AE335)</f>
        <v>#REF!</v>
      </c>
    </row>
    <row r="327" spans="1:42">
      <c r="A327" s="52"/>
      <c r="B327" s="52"/>
      <c r="C327" s="52"/>
      <c r="D327" s="52"/>
      <c r="E327" s="52"/>
      <c r="F327" s="52"/>
      <c r="G327" s="52"/>
      <c r="H327" s="52"/>
      <c r="I327" s="52"/>
      <c r="J327" s="52"/>
      <c r="K327" s="52"/>
      <c r="L327" s="52"/>
      <c r="M327" s="52"/>
      <c r="N327" s="52"/>
      <c r="O327" s="52"/>
      <c r="P327" s="52"/>
      <c r="Q327" s="52"/>
      <c r="R327" s="64"/>
      <c r="S327" s="64"/>
      <c r="T327" s="64"/>
      <c r="U327" s="65" t="e">
        <f t="shared" si="17"/>
        <v>#REF!</v>
      </c>
      <c r="V327" s="64" t="s">
        <v>1549</v>
      </c>
      <c r="W327" s="65" t="e">
        <f t="shared" si="19"/>
        <v>#REF!</v>
      </c>
      <c r="X327" s="64" t="e">
        <f t="shared" si="18"/>
        <v>#REF!</v>
      </c>
      <c r="Y327" s="64" t="s">
        <v>2815</v>
      </c>
      <c r="Z327" s="64" t="s">
        <v>1352</v>
      </c>
      <c r="AA327" s="64" t="s">
        <v>2815</v>
      </c>
      <c r="AB327" s="64"/>
      <c r="AC327" s="64"/>
      <c r="AD327" s="64"/>
      <c r="AE327" s="64"/>
      <c r="AF327" s="64"/>
      <c r="AG327" s="64"/>
      <c r="AH327" s="64" t="s">
        <v>1549</v>
      </c>
      <c r="AI327" s="64" t="s">
        <v>2815</v>
      </c>
      <c r="AJ327" s="64"/>
      <c r="AK327" s="76" t="e">
        <f>'charts data'!V336</f>
        <v>#REF!</v>
      </c>
      <c r="AL327" s="76" t="e">
        <f>'charts data'!W336</f>
        <v>#REF!</v>
      </c>
      <c r="AM327" s="76" t="e">
        <f>'charts data'!X336</f>
        <v>#REF!</v>
      </c>
      <c r="AN327" s="76" t="e">
        <f>'charts data'!Y336</f>
        <v>#REF!</v>
      </c>
      <c r="AO327" s="76" t="e">
        <f>'charts data'!Z336</f>
        <v>#REF!</v>
      </c>
      <c r="AP327" s="76" t="e">
        <f>IF('charts data'!$AD$10=0,'charts data'!$AD336,'charts data'!$AE336)</f>
        <v>#REF!</v>
      </c>
    </row>
    <row r="328" spans="1:42">
      <c r="A328" s="52"/>
      <c r="B328" s="52"/>
      <c r="C328" s="52"/>
      <c r="D328" s="52"/>
      <c r="E328" s="52"/>
      <c r="F328" s="52"/>
      <c r="G328" s="52"/>
      <c r="H328" s="52"/>
      <c r="I328" s="52"/>
      <c r="J328" s="52"/>
      <c r="K328" s="52"/>
      <c r="L328" s="52"/>
      <c r="M328" s="52"/>
      <c r="N328" s="52"/>
      <c r="O328" s="52"/>
      <c r="P328" s="52"/>
      <c r="Q328" s="52"/>
      <c r="R328" s="64"/>
      <c r="S328" s="64"/>
      <c r="T328" s="64"/>
      <c r="U328" s="65" t="e">
        <f t="shared" si="17"/>
        <v>#REF!</v>
      </c>
      <c r="V328" s="64" t="s">
        <v>1550</v>
      </c>
      <c r="W328" s="65" t="e">
        <f t="shared" si="19"/>
        <v>#REF!</v>
      </c>
      <c r="X328" s="64" t="e">
        <f t="shared" si="18"/>
        <v>#REF!</v>
      </c>
      <c r="Y328" s="64" t="s">
        <v>2816</v>
      </c>
      <c r="Z328" s="64" t="s">
        <v>1352</v>
      </c>
      <c r="AA328" s="64" t="s">
        <v>2816</v>
      </c>
      <c r="AB328" s="64"/>
      <c r="AC328" s="64"/>
      <c r="AD328" s="64"/>
      <c r="AE328" s="64"/>
      <c r="AF328" s="64"/>
      <c r="AG328" s="64"/>
      <c r="AH328" s="64" t="s">
        <v>1550</v>
      </c>
      <c r="AI328" s="64" t="s">
        <v>2816</v>
      </c>
      <c r="AJ328" s="64"/>
      <c r="AK328" s="76" t="e">
        <f>'charts data'!V337</f>
        <v>#REF!</v>
      </c>
      <c r="AL328" s="76" t="e">
        <f>'charts data'!W337</f>
        <v>#REF!</v>
      </c>
      <c r="AM328" s="76" t="e">
        <f>'charts data'!X337</f>
        <v>#REF!</v>
      </c>
      <c r="AN328" s="76" t="e">
        <f>'charts data'!Y337</f>
        <v>#REF!</v>
      </c>
      <c r="AO328" s="76" t="e">
        <f>'charts data'!Z337</f>
        <v>#REF!</v>
      </c>
      <c r="AP328" s="76" t="e">
        <f>IF('charts data'!$AD$10=0,'charts data'!$AD337,'charts data'!$AE337)</f>
        <v>#REF!</v>
      </c>
    </row>
    <row r="329" spans="1:42">
      <c r="A329" s="52"/>
      <c r="B329" s="52"/>
      <c r="C329" s="52"/>
      <c r="D329" s="52"/>
      <c r="E329" s="52"/>
      <c r="F329" s="52"/>
      <c r="G329" s="52"/>
      <c r="H329" s="52"/>
      <c r="I329" s="52"/>
      <c r="J329" s="52"/>
      <c r="K329" s="52"/>
      <c r="L329" s="52"/>
      <c r="M329" s="52"/>
      <c r="N329" s="52"/>
      <c r="O329" s="52"/>
      <c r="P329" s="52"/>
      <c r="Q329" s="52"/>
      <c r="R329" s="64"/>
      <c r="S329" s="64"/>
      <c r="T329" s="64"/>
      <c r="U329" s="65" t="e">
        <f t="shared" si="17"/>
        <v>#REF!</v>
      </c>
      <c r="V329" s="64" t="s">
        <v>670</v>
      </c>
      <c r="W329" s="65" t="e">
        <f t="shared" si="19"/>
        <v>#REF!</v>
      </c>
      <c r="X329" s="64" t="e">
        <f t="shared" si="18"/>
        <v>#REF!</v>
      </c>
      <c r="Y329" s="64" t="s">
        <v>2817</v>
      </c>
      <c r="Z329" s="64" t="s">
        <v>1352</v>
      </c>
      <c r="AA329" s="64" t="s">
        <v>2818</v>
      </c>
      <c r="AB329" s="64"/>
      <c r="AC329" s="64"/>
      <c r="AD329" s="64"/>
      <c r="AE329" s="64"/>
      <c r="AF329" s="64"/>
      <c r="AG329" s="64"/>
      <c r="AH329" s="64" t="s">
        <v>670</v>
      </c>
      <c r="AI329" s="64" t="s">
        <v>2818</v>
      </c>
      <c r="AJ329" s="64"/>
      <c r="AK329" s="76" t="e">
        <f>'charts data'!V338</f>
        <v>#REF!</v>
      </c>
      <c r="AL329" s="76" t="e">
        <f>'charts data'!W338</f>
        <v>#REF!</v>
      </c>
      <c r="AM329" s="76" t="e">
        <f>'charts data'!X338</f>
        <v>#REF!</v>
      </c>
      <c r="AN329" s="76" t="e">
        <f>'charts data'!Y338</f>
        <v>#REF!</v>
      </c>
      <c r="AO329" s="76" t="e">
        <f>'charts data'!Z338</f>
        <v>#REF!</v>
      </c>
      <c r="AP329" s="76" t="e">
        <f>IF('charts data'!$AD$10=0,'charts data'!$AD338,'charts data'!$AE338)</f>
        <v>#REF!</v>
      </c>
    </row>
    <row r="330" spans="1:42">
      <c r="A330" s="52"/>
      <c r="B330" s="52"/>
      <c r="C330" s="52"/>
      <c r="D330" s="52"/>
      <c r="E330" s="52"/>
      <c r="F330" s="52"/>
      <c r="G330" s="52"/>
      <c r="H330" s="52"/>
      <c r="I330" s="52"/>
      <c r="J330" s="52"/>
      <c r="K330" s="52"/>
      <c r="L330" s="52"/>
      <c r="M330" s="52"/>
      <c r="N330" s="52"/>
      <c r="O330" s="52"/>
      <c r="P330" s="52"/>
      <c r="Q330" s="52"/>
      <c r="R330" s="64"/>
      <c r="S330" s="64"/>
      <c r="T330" s="64"/>
      <c r="U330" s="65" t="e">
        <f t="shared" si="17"/>
        <v>#REF!</v>
      </c>
      <c r="V330" s="64" t="s">
        <v>1551</v>
      </c>
      <c r="W330" s="65" t="e">
        <f t="shared" si="19"/>
        <v>#REF!</v>
      </c>
      <c r="X330" s="64" t="e">
        <f t="shared" si="18"/>
        <v>#REF!</v>
      </c>
      <c r="Y330" s="64" t="s">
        <v>2819</v>
      </c>
      <c r="Z330" s="64" t="s">
        <v>1352</v>
      </c>
      <c r="AA330" s="64" t="s">
        <v>2819</v>
      </c>
      <c r="AB330" s="64"/>
      <c r="AC330" s="64"/>
      <c r="AD330" s="64"/>
      <c r="AE330" s="64"/>
      <c r="AF330" s="64"/>
      <c r="AG330" s="64"/>
      <c r="AH330" s="64" t="s">
        <v>1551</v>
      </c>
      <c r="AI330" s="64" t="s">
        <v>2819</v>
      </c>
      <c r="AJ330" s="64"/>
      <c r="AK330" s="76" t="e">
        <f>'charts data'!V339</f>
        <v>#REF!</v>
      </c>
      <c r="AL330" s="76" t="e">
        <f>'charts data'!W339</f>
        <v>#REF!</v>
      </c>
      <c r="AM330" s="76" t="e">
        <f>'charts data'!X339</f>
        <v>#REF!</v>
      </c>
      <c r="AN330" s="76" t="e">
        <f>'charts data'!Y339</f>
        <v>#REF!</v>
      </c>
      <c r="AO330" s="76" t="e">
        <f>'charts data'!Z339</f>
        <v>#REF!</v>
      </c>
      <c r="AP330" s="76" t="e">
        <f>IF('charts data'!$AD$10=0,'charts data'!$AD339,'charts data'!$AE339)</f>
        <v>#REF!</v>
      </c>
    </row>
    <row r="331" spans="1:42">
      <c r="A331" s="52"/>
      <c r="B331" s="52"/>
      <c r="C331" s="52"/>
      <c r="D331" s="52"/>
      <c r="E331" s="52"/>
      <c r="F331" s="52"/>
      <c r="G331" s="52"/>
      <c r="H331" s="52"/>
      <c r="I331" s="52"/>
      <c r="J331" s="52"/>
      <c r="K331" s="52"/>
      <c r="L331" s="52"/>
      <c r="M331" s="52"/>
      <c r="N331" s="52"/>
      <c r="O331" s="52"/>
      <c r="P331" s="52"/>
      <c r="Q331" s="52"/>
      <c r="R331" s="64"/>
      <c r="S331" s="64"/>
      <c r="T331" s="64"/>
      <c r="U331" s="65" t="e">
        <f t="shared" si="17"/>
        <v>#REF!</v>
      </c>
      <c r="V331" s="64" t="s">
        <v>1552</v>
      </c>
      <c r="W331" s="65" t="e">
        <f t="shared" si="19"/>
        <v>#REF!</v>
      </c>
      <c r="X331" s="64" t="e">
        <f t="shared" si="18"/>
        <v>#REF!</v>
      </c>
      <c r="Y331" s="64" t="s">
        <v>2820</v>
      </c>
      <c r="Z331" s="64" t="s">
        <v>1352</v>
      </c>
      <c r="AA331" s="64" t="s">
        <v>2820</v>
      </c>
      <c r="AB331" s="64"/>
      <c r="AC331" s="64"/>
      <c r="AD331" s="64"/>
      <c r="AE331" s="64"/>
      <c r="AF331" s="64"/>
      <c r="AG331" s="64"/>
      <c r="AH331" s="64" t="s">
        <v>1552</v>
      </c>
      <c r="AI331" s="64" t="s">
        <v>2820</v>
      </c>
      <c r="AJ331" s="64"/>
      <c r="AK331" s="76" t="e">
        <f>'charts data'!V340</f>
        <v>#REF!</v>
      </c>
      <c r="AL331" s="76" t="e">
        <f>'charts data'!W340</f>
        <v>#REF!</v>
      </c>
      <c r="AM331" s="76" t="e">
        <f>'charts data'!X340</f>
        <v>#REF!</v>
      </c>
      <c r="AN331" s="76" t="e">
        <f>'charts data'!Y340</f>
        <v>#REF!</v>
      </c>
      <c r="AO331" s="76" t="e">
        <f>'charts data'!Z340</f>
        <v>#REF!</v>
      </c>
      <c r="AP331" s="76" t="e">
        <f>IF('charts data'!$AD$10=0,'charts data'!$AD340,'charts data'!$AE340)</f>
        <v>#REF!</v>
      </c>
    </row>
    <row r="332" spans="1:42">
      <c r="A332" s="52"/>
      <c r="B332" s="52"/>
      <c r="C332" s="52"/>
      <c r="D332" s="52"/>
      <c r="E332" s="52"/>
      <c r="F332" s="52"/>
      <c r="G332" s="52"/>
      <c r="H332" s="52"/>
      <c r="I332" s="52"/>
      <c r="J332" s="52"/>
      <c r="K332" s="52"/>
      <c r="L332" s="52"/>
      <c r="M332" s="52"/>
      <c r="N332" s="52"/>
      <c r="O332" s="52"/>
      <c r="P332" s="52"/>
      <c r="Q332" s="52"/>
      <c r="R332" s="64"/>
      <c r="S332" s="64"/>
      <c r="T332" s="64"/>
      <c r="U332" s="65" t="e">
        <f t="shared" si="17"/>
        <v>#REF!</v>
      </c>
      <c r="V332" s="64" t="s">
        <v>676</v>
      </c>
      <c r="W332" s="65" t="e">
        <f t="shared" si="19"/>
        <v>#REF!</v>
      </c>
      <c r="X332" s="64" t="e">
        <f t="shared" si="18"/>
        <v>#REF!</v>
      </c>
      <c r="Y332" s="64" t="s">
        <v>2818</v>
      </c>
      <c r="Z332" s="64" t="s">
        <v>1352</v>
      </c>
      <c r="AA332" s="64" t="s">
        <v>2817</v>
      </c>
      <c r="AB332" s="64"/>
      <c r="AC332" s="64"/>
      <c r="AD332" s="64"/>
      <c r="AE332" s="64"/>
      <c r="AF332" s="64"/>
      <c r="AG332" s="64"/>
      <c r="AH332" s="64" t="s">
        <v>676</v>
      </c>
      <c r="AI332" s="64" t="s">
        <v>2817</v>
      </c>
      <c r="AJ332" s="64"/>
      <c r="AK332" s="76" t="e">
        <f>'charts data'!V341</f>
        <v>#REF!</v>
      </c>
      <c r="AL332" s="76" t="e">
        <f>'charts data'!W341</f>
        <v>#REF!</v>
      </c>
      <c r="AM332" s="76" t="e">
        <f>'charts data'!X341</f>
        <v>#REF!</v>
      </c>
      <c r="AN332" s="76" t="e">
        <f>'charts data'!Y341</f>
        <v>#REF!</v>
      </c>
      <c r="AO332" s="76" t="e">
        <f>'charts data'!Z341</f>
        <v>#REF!</v>
      </c>
      <c r="AP332" s="76" t="e">
        <f>IF('charts data'!$AD$10=0,'charts data'!$AD341,'charts data'!$AE341)</f>
        <v>#REF!</v>
      </c>
    </row>
    <row r="333" spans="1:42">
      <c r="A333" s="52"/>
      <c r="B333" s="52"/>
      <c r="C333" s="52"/>
      <c r="D333" s="52"/>
      <c r="E333" s="52"/>
      <c r="F333" s="52"/>
      <c r="G333" s="52"/>
      <c r="H333" s="52"/>
      <c r="I333" s="52"/>
      <c r="J333" s="52"/>
      <c r="K333" s="52"/>
      <c r="L333" s="52"/>
      <c r="M333" s="52"/>
      <c r="N333" s="52"/>
      <c r="O333" s="52"/>
      <c r="P333" s="52"/>
      <c r="Q333" s="52"/>
      <c r="R333" s="64"/>
      <c r="S333" s="64"/>
      <c r="T333" s="64"/>
      <c r="U333" s="65" t="e">
        <f t="shared" si="17"/>
        <v>#REF!</v>
      </c>
      <c r="V333" s="64" t="s">
        <v>1553</v>
      </c>
      <c r="W333" s="65" t="e">
        <f t="shared" si="19"/>
        <v>#REF!</v>
      </c>
      <c r="X333" s="64" t="e">
        <f t="shared" si="18"/>
        <v>#REF!</v>
      </c>
      <c r="Y333" s="64" t="s">
        <v>2821</v>
      </c>
      <c r="Z333" s="64" t="s">
        <v>1352</v>
      </c>
      <c r="AA333" s="64" t="s">
        <v>2821</v>
      </c>
      <c r="AB333" s="64"/>
      <c r="AC333" s="64"/>
      <c r="AD333" s="64"/>
      <c r="AE333" s="64"/>
      <c r="AF333" s="64"/>
      <c r="AG333" s="64"/>
      <c r="AH333" s="64" t="s">
        <v>1553</v>
      </c>
      <c r="AI333" s="64" t="s">
        <v>2821</v>
      </c>
      <c r="AJ333" s="64"/>
      <c r="AK333" s="76" t="e">
        <f>'charts data'!V342</f>
        <v>#REF!</v>
      </c>
      <c r="AL333" s="76" t="e">
        <f>'charts data'!W342</f>
        <v>#REF!</v>
      </c>
      <c r="AM333" s="76" t="e">
        <f>'charts data'!X342</f>
        <v>#REF!</v>
      </c>
      <c r="AN333" s="76" t="e">
        <f>'charts data'!Y342</f>
        <v>#REF!</v>
      </c>
      <c r="AO333" s="76" t="e">
        <f>'charts data'!Z342</f>
        <v>#REF!</v>
      </c>
      <c r="AP333" s="76" t="e">
        <f>IF('charts data'!$AD$10=0,'charts data'!$AD342,'charts data'!$AE342)</f>
        <v>#REF!</v>
      </c>
    </row>
    <row r="334" spans="1:42">
      <c r="A334" s="52"/>
      <c r="B334" s="52"/>
      <c r="C334" s="52"/>
      <c r="D334" s="52"/>
      <c r="E334" s="52"/>
      <c r="F334" s="52"/>
      <c r="G334" s="52"/>
      <c r="H334" s="52"/>
      <c r="I334" s="52"/>
      <c r="J334" s="52"/>
      <c r="K334" s="52"/>
      <c r="L334" s="52"/>
      <c r="M334" s="52"/>
      <c r="N334" s="52"/>
      <c r="O334" s="52"/>
      <c r="P334" s="52"/>
      <c r="Q334" s="52"/>
      <c r="R334" s="64"/>
      <c r="S334" s="64"/>
      <c r="T334" s="64"/>
      <c r="U334" s="65" t="e">
        <f t="shared" si="17"/>
        <v>#REF!</v>
      </c>
      <c r="V334" s="64" t="s">
        <v>1554</v>
      </c>
      <c r="W334" s="65" t="e">
        <f t="shared" si="19"/>
        <v>#REF!</v>
      </c>
      <c r="X334" s="64" t="e">
        <f t="shared" si="18"/>
        <v>#REF!</v>
      </c>
      <c r="Y334" s="64" t="s">
        <v>2822</v>
      </c>
      <c r="Z334" s="64" t="s">
        <v>1352</v>
      </c>
      <c r="AA334" s="64" t="s">
        <v>2822</v>
      </c>
      <c r="AB334" s="64"/>
      <c r="AC334" s="64"/>
      <c r="AD334" s="64"/>
      <c r="AE334" s="64"/>
      <c r="AF334" s="64"/>
      <c r="AG334" s="64"/>
      <c r="AH334" s="64" t="s">
        <v>1554</v>
      </c>
      <c r="AI334" s="64" t="s">
        <v>2822</v>
      </c>
      <c r="AJ334" s="64"/>
      <c r="AK334" s="76" t="e">
        <f>'charts data'!V343</f>
        <v>#REF!</v>
      </c>
      <c r="AL334" s="76" t="e">
        <f>'charts data'!W343</f>
        <v>#REF!</v>
      </c>
      <c r="AM334" s="76" t="e">
        <f>'charts data'!X343</f>
        <v>#REF!</v>
      </c>
      <c r="AN334" s="76" t="e">
        <f>'charts data'!Y343</f>
        <v>#REF!</v>
      </c>
      <c r="AO334" s="76" t="e">
        <f>'charts data'!Z343</f>
        <v>#REF!</v>
      </c>
      <c r="AP334" s="76" t="e">
        <f>IF('charts data'!$AD$10=0,'charts data'!$AD343,'charts data'!$AE343)</f>
        <v>#REF!</v>
      </c>
    </row>
    <row r="335" spans="1:42">
      <c r="A335" s="52"/>
      <c r="B335" s="52"/>
      <c r="C335" s="52"/>
      <c r="D335" s="52"/>
      <c r="E335" s="52"/>
      <c r="F335" s="52"/>
      <c r="G335" s="52"/>
      <c r="H335" s="52"/>
      <c r="I335" s="52"/>
      <c r="J335" s="52"/>
      <c r="K335" s="52"/>
      <c r="L335" s="52"/>
      <c r="M335" s="52"/>
      <c r="N335" s="52"/>
      <c r="O335" s="52"/>
      <c r="P335" s="52"/>
      <c r="Q335" s="52"/>
      <c r="R335" s="64"/>
      <c r="S335" s="64"/>
      <c r="T335" s="64"/>
      <c r="U335" s="65" t="e">
        <f t="shared" si="17"/>
        <v>#REF!</v>
      </c>
      <c r="V335" s="64" t="s">
        <v>1555</v>
      </c>
      <c r="W335" s="65" t="e">
        <f t="shared" si="19"/>
        <v>#REF!</v>
      </c>
      <c r="X335" s="64" t="e">
        <f t="shared" si="18"/>
        <v>#REF!</v>
      </c>
      <c r="Y335" s="64" t="s">
        <v>2823</v>
      </c>
      <c r="Z335" s="64" t="s">
        <v>1352</v>
      </c>
      <c r="AA335" s="64" t="s">
        <v>2823</v>
      </c>
      <c r="AB335" s="64"/>
      <c r="AC335" s="64"/>
      <c r="AD335" s="64"/>
      <c r="AE335" s="64"/>
      <c r="AF335" s="64"/>
      <c r="AG335" s="64"/>
      <c r="AH335" s="64" t="s">
        <v>1555</v>
      </c>
      <c r="AI335" s="64" t="s">
        <v>2823</v>
      </c>
      <c r="AJ335" s="64"/>
      <c r="AK335" s="76" t="e">
        <f>'charts data'!V344</f>
        <v>#REF!</v>
      </c>
      <c r="AL335" s="76" t="e">
        <f>'charts data'!W344</f>
        <v>#REF!</v>
      </c>
      <c r="AM335" s="76" t="e">
        <f>'charts data'!X344</f>
        <v>#REF!</v>
      </c>
      <c r="AN335" s="76" t="e">
        <f>'charts data'!Y344</f>
        <v>#REF!</v>
      </c>
      <c r="AO335" s="76" t="e">
        <f>'charts data'!Z344</f>
        <v>#REF!</v>
      </c>
      <c r="AP335" s="76" t="e">
        <f>IF('charts data'!$AD$10=0,'charts data'!$AD344,'charts data'!$AE344)</f>
        <v>#REF!</v>
      </c>
    </row>
    <row r="336" spans="1:42">
      <c r="A336" s="52"/>
      <c r="B336" s="52"/>
      <c r="C336" s="52"/>
      <c r="D336" s="52"/>
      <c r="E336" s="52"/>
      <c r="F336" s="52"/>
      <c r="G336" s="52"/>
      <c r="H336" s="52"/>
      <c r="I336" s="52"/>
      <c r="J336" s="52"/>
      <c r="K336" s="52"/>
      <c r="L336" s="52"/>
      <c r="M336" s="52"/>
      <c r="N336" s="52"/>
      <c r="O336" s="52"/>
      <c r="P336" s="52"/>
      <c r="Q336" s="52"/>
      <c r="R336" s="64"/>
      <c r="S336" s="64"/>
      <c r="T336" s="64"/>
      <c r="U336" s="65" t="e">
        <f t="shared" si="17"/>
        <v>#REF!</v>
      </c>
      <c r="V336" s="64" t="s">
        <v>1556</v>
      </c>
      <c r="W336" s="65" t="e">
        <f t="shared" si="19"/>
        <v>#REF!</v>
      </c>
      <c r="X336" s="64" t="e">
        <f t="shared" si="18"/>
        <v>#REF!</v>
      </c>
      <c r="Y336" s="64" t="s">
        <v>2824</v>
      </c>
      <c r="Z336" s="64" t="s">
        <v>1352</v>
      </c>
      <c r="AA336" s="64" t="s">
        <v>2824</v>
      </c>
      <c r="AB336" s="64"/>
      <c r="AC336" s="64"/>
      <c r="AD336" s="64"/>
      <c r="AE336" s="64"/>
      <c r="AF336" s="64"/>
      <c r="AG336" s="64"/>
      <c r="AH336" s="64" t="s">
        <v>1556</v>
      </c>
      <c r="AI336" s="64" t="s">
        <v>2824</v>
      </c>
      <c r="AJ336" s="64"/>
      <c r="AK336" s="76" t="e">
        <f>'charts data'!V345</f>
        <v>#REF!</v>
      </c>
      <c r="AL336" s="76" t="e">
        <f>'charts data'!W345</f>
        <v>#REF!</v>
      </c>
      <c r="AM336" s="76" t="e">
        <f>'charts data'!X345</f>
        <v>#REF!</v>
      </c>
      <c r="AN336" s="76" t="e">
        <f>'charts data'!Y345</f>
        <v>#REF!</v>
      </c>
      <c r="AO336" s="76" t="e">
        <f>'charts data'!Z345</f>
        <v>#REF!</v>
      </c>
      <c r="AP336" s="76" t="e">
        <f>IF('charts data'!$AD$10=0,'charts data'!$AD345,'charts data'!$AE345)</f>
        <v>#REF!</v>
      </c>
    </row>
    <row r="337" spans="1:42">
      <c r="A337" s="52"/>
      <c r="B337" s="52"/>
      <c r="C337" s="52"/>
      <c r="D337" s="52"/>
      <c r="E337" s="52"/>
      <c r="F337" s="52"/>
      <c r="G337" s="52"/>
      <c r="H337" s="52"/>
      <c r="I337" s="52"/>
      <c r="J337" s="52"/>
      <c r="K337" s="52"/>
      <c r="L337" s="52"/>
      <c r="M337" s="52"/>
      <c r="N337" s="52"/>
      <c r="O337" s="52"/>
      <c r="P337" s="52"/>
      <c r="Q337" s="52"/>
      <c r="R337" s="64"/>
      <c r="S337" s="64"/>
      <c r="T337" s="64"/>
      <c r="U337" s="65" t="e">
        <f t="shared" si="17"/>
        <v>#REF!</v>
      </c>
      <c r="V337" s="64" t="s">
        <v>1557</v>
      </c>
      <c r="W337" s="65" t="e">
        <f t="shared" si="19"/>
        <v>#REF!</v>
      </c>
      <c r="X337" s="64" t="e">
        <f t="shared" si="18"/>
        <v>#REF!</v>
      </c>
      <c r="Y337" s="64" t="s">
        <v>2764</v>
      </c>
      <c r="Z337" s="64" t="s">
        <v>1352</v>
      </c>
      <c r="AA337" s="64" t="s">
        <v>2763</v>
      </c>
      <c r="AB337" s="64"/>
      <c r="AC337" s="64"/>
      <c r="AD337" s="64"/>
      <c r="AE337" s="64"/>
      <c r="AF337" s="64"/>
      <c r="AG337" s="64"/>
      <c r="AH337" s="64" t="s">
        <v>1557</v>
      </c>
      <c r="AI337" s="64" t="s">
        <v>2763</v>
      </c>
      <c r="AJ337" s="64"/>
      <c r="AK337" s="76" t="e">
        <f>'charts data'!V346</f>
        <v>#REF!</v>
      </c>
      <c r="AL337" s="76" t="e">
        <f>'charts data'!W346</f>
        <v>#REF!</v>
      </c>
      <c r="AM337" s="76" t="e">
        <f>'charts data'!X346</f>
        <v>#REF!</v>
      </c>
      <c r="AN337" s="76" t="e">
        <f>'charts data'!Y346</f>
        <v>#REF!</v>
      </c>
      <c r="AO337" s="76" t="e">
        <f>'charts data'!Z346</f>
        <v>#REF!</v>
      </c>
      <c r="AP337" s="76" t="e">
        <f>IF('charts data'!$AD$10=0,'charts data'!$AD346,'charts data'!$AE346)</f>
        <v>#REF!</v>
      </c>
    </row>
    <row r="338" spans="1:42">
      <c r="A338" s="52"/>
      <c r="B338" s="52"/>
      <c r="C338" s="52"/>
      <c r="D338" s="52"/>
      <c r="E338" s="52"/>
      <c r="F338" s="52"/>
      <c r="G338" s="52"/>
      <c r="H338" s="52"/>
      <c r="I338" s="52"/>
      <c r="J338" s="52"/>
      <c r="K338" s="52"/>
      <c r="L338" s="52"/>
      <c r="M338" s="52"/>
      <c r="N338" s="52"/>
      <c r="O338" s="52"/>
      <c r="P338" s="52"/>
      <c r="Q338" s="52"/>
      <c r="R338" s="64"/>
      <c r="S338" s="64"/>
      <c r="T338" s="64"/>
      <c r="U338" s="65" t="e">
        <f t="shared" si="17"/>
        <v>#REF!</v>
      </c>
      <c r="V338" s="64" t="s">
        <v>1558</v>
      </c>
      <c r="W338" s="65" t="e">
        <f t="shared" si="19"/>
        <v>#REF!</v>
      </c>
      <c r="X338" s="64" t="e">
        <f t="shared" si="18"/>
        <v>#REF!</v>
      </c>
      <c r="Y338" s="64" t="s">
        <v>2825</v>
      </c>
      <c r="Z338" s="64" t="s">
        <v>1352</v>
      </c>
      <c r="AA338" s="64" t="s">
        <v>2825</v>
      </c>
      <c r="AB338" s="64"/>
      <c r="AC338" s="64"/>
      <c r="AD338" s="64"/>
      <c r="AE338" s="64"/>
      <c r="AF338" s="64"/>
      <c r="AG338" s="64"/>
      <c r="AH338" s="64" t="s">
        <v>1558</v>
      </c>
      <c r="AI338" s="64" t="s">
        <v>2825</v>
      </c>
      <c r="AJ338" s="64"/>
      <c r="AK338" s="76" t="e">
        <f>'charts data'!V347</f>
        <v>#REF!</v>
      </c>
      <c r="AL338" s="76" t="e">
        <f>'charts data'!W347</f>
        <v>#REF!</v>
      </c>
      <c r="AM338" s="76" t="e">
        <f>'charts data'!X347</f>
        <v>#REF!</v>
      </c>
      <c r="AN338" s="76" t="e">
        <f>'charts data'!Y347</f>
        <v>#REF!</v>
      </c>
      <c r="AO338" s="76" t="e">
        <f>'charts data'!Z347</f>
        <v>#REF!</v>
      </c>
      <c r="AP338" s="76" t="e">
        <f>IF('charts data'!$AD$10=0,'charts data'!$AD347,'charts data'!$AE347)</f>
        <v>#REF!</v>
      </c>
    </row>
    <row r="339" spans="1:42">
      <c r="A339" s="52"/>
      <c r="B339" s="52"/>
      <c r="C339" s="52"/>
      <c r="D339" s="52"/>
      <c r="E339" s="52"/>
      <c r="F339" s="52"/>
      <c r="G339" s="52"/>
      <c r="H339" s="52"/>
      <c r="I339" s="52"/>
      <c r="J339" s="52"/>
      <c r="K339" s="52"/>
      <c r="L339" s="52"/>
      <c r="M339" s="52"/>
      <c r="N339" s="52"/>
      <c r="O339" s="52"/>
      <c r="P339" s="52"/>
      <c r="Q339" s="52"/>
      <c r="R339" s="64"/>
      <c r="S339" s="64"/>
      <c r="T339" s="64"/>
      <c r="U339" s="65" t="e">
        <f t="shared" si="17"/>
        <v>#REF!</v>
      </c>
      <c r="V339" s="64" t="s">
        <v>1559</v>
      </c>
      <c r="W339" s="65" t="e">
        <f t="shared" si="19"/>
        <v>#REF!</v>
      </c>
      <c r="X339" s="64" t="e">
        <f t="shared" si="18"/>
        <v>#REF!</v>
      </c>
      <c r="Y339" s="64" t="s">
        <v>2826</v>
      </c>
      <c r="Z339" s="64" t="s">
        <v>1352</v>
      </c>
      <c r="AA339" s="64" t="s">
        <v>2826</v>
      </c>
      <c r="AB339" s="64"/>
      <c r="AC339" s="64"/>
      <c r="AD339" s="64"/>
      <c r="AE339" s="64"/>
      <c r="AF339" s="64"/>
      <c r="AG339" s="64"/>
      <c r="AH339" s="64" t="s">
        <v>1559</v>
      </c>
      <c r="AI339" s="64" t="s">
        <v>2826</v>
      </c>
      <c r="AJ339" s="64"/>
      <c r="AK339" s="76" t="e">
        <f>'charts data'!V348</f>
        <v>#REF!</v>
      </c>
      <c r="AL339" s="76" t="e">
        <f>'charts data'!W348</f>
        <v>#REF!</v>
      </c>
      <c r="AM339" s="76" t="e">
        <f>'charts data'!X348</f>
        <v>#REF!</v>
      </c>
      <c r="AN339" s="76" t="e">
        <f>'charts data'!Y348</f>
        <v>#REF!</v>
      </c>
      <c r="AO339" s="76" t="e">
        <f>'charts data'!Z348</f>
        <v>#REF!</v>
      </c>
      <c r="AP339" s="76" t="e">
        <f>IF('charts data'!$AD$10=0,'charts data'!$AD348,'charts data'!$AE348)</f>
        <v>#REF!</v>
      </c>
    </row>
    <row r="340" spans="1:42">
      <c r="A340" s="52"/>
      <c r="B340" s="52"/>
      <c r="C340" s="52"/>
      <c r="D340" s="52"/>
      <c r="E340" s="52"/>
      <c r="F340" s="52"/>
      <c r="G340" s="52"/>
      <c r="H340" s="52"/>
      <c r="I340" s="52"/>
      <c r="J340" s="52"/>
      <c r="K340" s="52"/>
      <c r="L340" s="52"/>
      <c r="M340" s="52"/>
      <c r="N340" s="52"/>
      <c r="O340" s="52"/>
      <c r="P340" s="52"/>
      <c r="Q340" s="52"/>
      <c r="R340" s="64"/>
      <c r="S340" s="64"/>
      <c r="T340" s="64"/>
      <c r="U340" s="65" t="e">
        <f t="shared" si="17"/>
        <v>#REF!</v>
      </c>
      <c r="V340" s="64" t="s">
        <v>1560</v>
      </c>
      <c r="W340" s="65" t="e">
        <f t="shared" si="19"/>
        <v>#REF!</v>
      </c>
      <c r="X340" s="64" t="e">
        <f t="shared" si="18"/>
        <v>#REF!</v>
      </c>
      <c r="Y340" s="64" t="s">
        <v>2827</v>
      </c>
      <c r="Z340" s="64" t="s">
        <v>1352</v>
      </c>
      <c r="AA340" s="64" t="s">
        <v>2827</v>
      </c>
      <c r="AB340" s="64"/>
      <c r="AC340" s="64"/>
      <c r="AD340" s="64"/>
      <c r="AE340" s="64"/>
      <c r="AF340" s="64"/>
      <c r="AG340" s="64"/>
      <c r="AH340" s="64" t="s">
        <v>1560</v>
      </c>
      <c r="AI340" s="64" t="s">
        <v>2827</v>
      </c>
      <c r="AJ340" s="64"/>
      <c r="AK340" s="76" t="e">
        <f>'charts data'!V349</f>
        <v>#REF!</v>
      </c>
      <c r="AL340" s="76" t="e">
        <f>'charts data'!W349</f>
        <v>#REF!</v>
      </c>
      <c r="AM340" s="76" t="e">
        <f>'charts data'!X349</f>
        <v>#REF!</v>
      </c>
      <c r="AN340" s="76" t="e">
        <f>'charts data'!Y349</f>
        <v>#REF!</v>
      </c>
      <c r="AO340" s="76" t="e">
        <f>'charts data'!Z349</f>
        <v>#REF!</v>
      </c>
      <c r="AP340" s="76" t="e">
        <f>IF('charts data'!$AD$10=0,'charts data'!$AD349,'charts data'!$AE349)</f>
        <v>#REF!</v>
      </c>
    </row>
    <row r="341" spans="1:42">
      <c r="A341" s="52"/>
      <c r="B341" s="52"/>
      <c r="C341" s="52"/>
      <c r="D341" s="52"/>
      <c r="E341" s="52"/>
      <c r="F341" s="52"/>
      <c r="G341" s="52"/>
      <c r="H341" s="52"/>
      <c r="I341" s="52"/>
      <c r="J341" s="52"/>
      <c r="K341" s="52"/>
      <c r="L341" s="52"/>
      <c r="M341" s="52"/>
      <c r="N341" s="52"/>
      <c r="O341" s="52"/>
      <c r="P341" s="52"/>
      <c r="Q341" s="52"/>
      <c r="R341" s="64"/>
      <c r="S341" s="64"/>
      <c r="T341" s="64"/>
      <c r="U341" s="65" t="e">
        <f t="shared" si="17"/>
        <v>#REF!</v>
      </c>
      <c r="V341" s="64" t="s">
        <v>694</v>
      </c>
      <c r="W341" s="65" t="e">
        <f t="shared" si="19"/>
        <v>#REF!</v>
      </c>
      <c r="X341" s="64" t="e">
        <f t="shared" si="18"/>
        <v>#REF!</v>
      </c>
      <c r="Y341" s="64" t="s">
        <v>2828</v>
      </c>
      <c r="Z341" s="64" t="s">
        <v>1352</v>
      </c>
      <c r="AA341" s="64" t="s">
        <v>2828</v>
      </c>
      <c r="AB341" s="64"/>
      <c r="AC341" s="64"/>
      <c r="AD341" s="64"/>
      <c r="AE341" s="64"/>
      <c r="AF341" s="64"/>
      <c r="AG341" s="64"/>
      <c r="AH341" s="64" t="s">
        <v>694</v>
      </c>
      <c r="AI341" s="64" t="s">
        <v>2828</v>
      </c>
      <c r="AJ341" s="64"/>
      <c r="AK341" s="76" t="e">
        <f>'charts data'!V350</f>
        <v>#REF!</v>
      </c>
      <c r="AL341" s="76" t="e">
        <f>'charts data'!W350</f>
        <v>#REF!</v>
      </c>
      <c r="AM341" s="76" t="e">
        <f>'charts data'!X350</f>
        <v>#REF!</v>
      </c>
      <c r="AN341" s="76" t="e">
        <f>'charts data'!Y350</f>
        <v>#REF!</v>
      </c>
      <c r="AO341" s="76" t="e">
        <f>'charts data'!Z350</f>
        <v>#REF!</v>
      </c>
      <c r="AP341" s="76" t="e">
        <f>IF('charts data'!$AD$10=0,'charts data'!$AD350,'charts data'!$AE350)</f>
        <v>#REF!</v>
      </c>
    </row>
    <row r="342" spans="1:42">
      <c r="A342" s="52"/>
      <c r="B342" s="52"/>
      <c r="C342" s="52"/>
      <c r="D342" s="52"/>
      <c r="E342" s="52"/>
      <c r="F342" s="52"/>
      <c r="G342" s="52"/>
      <c r="H342" s="52"/>
      <c r="I342" s="52"/>
      <c r="J342" s="52"/>
      <c r="K342" s="52"/>
      <c r="L342" s="52"/>
      <c r="M342" s="52"/>
      <c r="N342" s="52"/>
      <c r="O342" s="52"/>
      <c r="P342" s="52"/>
      <c r="Q342" s="52"/>
      <c r="R342" s="64"/>
      <c r="S342" s="64"/>
      <c r="T342" s="64"/>
      <c r="U342" s="65" t="e">
        <f t="shared" si="17"/>
        <v>#REF!</v>
      </c>
      <c r="V342" s="64" t="s">
        <v>1561</v>
      </c>
      <c r="W342" s="65" t="e">
        <f t="shared" si="19"/>
        <v>#REF!</v>
      </c>
      <c r="X342" s="64" t="e">
        <f t="shared" si="18"/>
        <v>#REF!</v>
      </c>
      <c r="Y342" s="64" t="s">
        <v>2829</v>
      </c>
      <c r="Z342" s="64" t="s">
        <v>1352</v>
      </c>
      <c r="AA342" s="64" t="s">
        <v>2829</v>
      </c>
      <c r="AB342" s="64"/>
      <c r="AC342" s="64"/>
      <c r="AD342" s="64"/>
      <c r="AE342" s="64"/>
      <c r="AF342" s="64"/>
      <c r="AG342" s="64"/>
      <c r="AH342" s="64" t="s">
        <v>1561</v>
      </c>
      <c r="AI342" s="64" t="s">
        <v>2829</v>
      </c>
      <c r="AJ342" s="64"/>
      <c r="AK342" s="76" t="e">
        <f>'charts data'!V351</f>
        <v>#REF!</v>
      </c>
      <c r="AL342" s="76" t="e">
        <f>'charts data'!W351</f>
        <v>#REF!</v>
      </c>
      <c r="AM342" s="76" t="e">
        <f>'charts data'!X351</f>
        <v>#REF!</v>
      </c>
      <c r="AN342" s="76" t="e">
        <f>'charts data'!Y351</f>
        <v>#REF!</v>
      </c>
      <c r="AO342" s="76" t="e">
        <f>'charts data'!Z351</f>
        <v>#REF!</v>
      </c>
      <c r="AP342" s="76" t="e">
        <f>IF('charts data'!$AD$10=0,'charts data'!$AD351,'charts data'!$AE351)</f>
        <v>#REF!</v>
      </c>
    </row>
    <row r="343" spans="1:42">
      <c r="A343" s="52"/>
      <c r="B343" s="52"/>
      <c r="C343" s="52"/>
      <c r="D343" s="52"/>
      <c r="E343" s="52"/>
      <c r="F343" s="52"/>
      <c r="G343" s="52"/>
      <c r="H343" s="52"/>
      <c r="I343" s="52"/>
      <c r="J343" s="52"/>
      <c r="K343" s="52"/>
      <c r="L343" s="52"/>
      <c r="M343" s="52"/>
      <c r="N343" s="52"/>
      <c r="O343" s="52"/>
      <c r="P343" s="52"/>
      <c r="Q343" s="52"/>
      <c r="R343" s="64"/>
      <c r="S343" s="64"/>
      <c r="T343" s="64"/>
      <c r="U343" s="65" t="e">
        <f t="shared" si="17"/>
        <v>#REF!</v>
      </c>
      <c r="V343" s="64" t="s">
        <v>698</v>
      </c>
      <c r="W343" s="65" t="e">
        <f t="shared" si="19"/>
        <v>#REF!</v>
      </c>
      <c r="X343" s="64" t="e">
        <f t="shared" si="18"/>
        <v>#REF!</v>
      </c>
      <c r="Y343" s="64" t="s">
        <v>2757</v>
      </c>
      <c r="Z343" s="64" t="s">
        <v>1352</v>
      </c>
      <c r="AA343" s="64" t="s">
        <v>2756</v>
      </c>
      <c r="AB343" s="64"/>
      <c r="AC343" s="64"/>
      <c r="AD343" s="64"/>
      <c r="AE343" s="64"/>
      <c r="AF343" s="64"/>
      <c r="AG343" s="64"/>
      <c r="AH343" s="64" t="s">
        <v>698</v>
      </c>
      <c r="AI343" s="64" t="s">
        <v>2756</v>
      </c>
      <c r="AJ343" s="64"/>
      <c r="AK343" s="76" t="e">
        <f>'charts data'!V352</f>
        <v>#REF!</v>
      </c>
      <c r="AL343" s="76" t="e">
        <f>'charts data'!W352</f>
        <v>#REF!</v>
      </c>
      <c r="AM343" s="76" t="e">
        <f>'charts data'!X352</f>
        <v>#REF!</v>
      </c>
      <c r="AN343" s="76" t="e">
        <f>'charts data'!Y352</f>
        <v>#REF!</v>
      </c>
      <c r="AO343" s="76" t="e">
        <f>'charts data'!Z352</f>
        <v>#REF!</v>
      </c>
      <c r="AP343" s="76" t="e">
        <f>IF('charts data'!$AD$10=0,'charts data'!$AD352,'charts data'!$AE352)</f>
        <v>#REF!</v>
      </c>
    </row>
    <row r="344" spans="1:42">
      <c r="A344" s="52"/>
      <c r="B344" s="52"/>
      <c r="C344" s="52"/>
      <c r="D344" s="52"/>
      <c r="E344" s="52"/>
      <c r="F344" s="52"/>
      <c r="G344" s="52"/>
      <c r="H344" s="52"/>
      <c r="I344" s="52"/>
      <c r="J344" s="52"/>
      <c r="K344" s="52"/>
      <c r="L344" s="52"/>
      <c r="M344" s="52"/>
      <c r="N344" s="52"/>
      <c r="O344" s="52"/>
      <c r="P344" s="52"/>
      <c r="Q344" s="52"/>
      <c r="R344" s="64"/>
      <c r="S344" s="64"/>
      <c r="T344" s="64"/>
      <c r="U344" s="65" t="e">
        <f t="shared" si="17"/>
        <v>#REF!</v>
      </c>
      <c r="V344" s="64" t="s">
        <v>1562</v>
      </c>
      <c r="W344" s="65" t="e">
        <f t="shared" si="19"/>
        <v>#REF!</v>
      </c>
      <c r="X344" s="64" t="e">
        <f t="shared" si="18"/>
        <v>#REF!</v>
      </c>
      <c r="Y344" s="64" t="s">
        <v>2830</v>
      </c>
      <c r="Z344" s="64" t="s">
        <v>1352</v>
      </c>
      <c r="AA344" s="64" t="s">
        <v>2830</v>
      </c>
      <c r="AB344" s="64"/>
      <c r="AC344" s="64"/>
      <c r="AD344" s="64"/>
      <c r="AE344" s="64"/>
      <c r="AF344" s="64"/>
      <c r="AG344" s="64"/>
      <c r="AH344" s="64" t="s">
        <v>1562</v>
      </c>
      <c r="AI344" s="64" t="s">
        <v>2830</v>
      </c>
      <c r="AJ344" s="64"/>
      <c r="AK344" s="76" t="e">
        <f>'charts data'!V353</f>
        <v>#REF!</v>
      </c>
      <c r="AL344" s="76" t="e">
        <f>'charts data'!W353</f>
        <v>#REF!</v>
      </c>
      <c r="AM344" s="76" t="e">
        <f>'charts data'!X353</f>
        <v>#REF!</v>
      </c>
      <c r="AN344" s="76" t="e">
        <f>'charts data'!Y353</f>
        <v>#REF!</v>
      </c>
      <c r="AO344" s="76" t="e">
        <f>'charts data'!Z353</f>
        <v>#REF!</v>
      </c>
      <c r="AP344" s="76" t="e">
        <f>IF('charts data'!$AD$10=0,'charts data'!$AD353,'charts data'!$AE353)</f>
        <v>#REF!</v>
      </c>
    </row>
    <row r="345" spans="1:42">
      <c r="A345" s="52"/>
      <c r="B345" s="52"/>
      <c r="C345" s="52"/>
      <c r="D345" s="52"/>
      <c r="E345" s="52"/>
      <c r="F345" s="52"/>
      <c r="G345" s="52"/>
      <c r="H345" s="52"/>
      <c r="I345" s="52"/>
      <c r="J345" s="52"/>
      <c r="K345" s="52"/>
      <c r="L345" s="52"/>
      <c r="M345" s="52"/>
      <c r="N345" s="52"/>
      <c r="O345" s="52"/>
      <c r="P345" s="52"/>
      <c r="Q345" s="52"/>
      <c r="R345" s="64"/>
      <c r="S345" s="64"/>
      <c r="T345" s="64"/>
      <c r="U345" s="65" t="e">
        <f t="shared" si="17"/>
        <v>#REF!</v>
      </c>
      <c r="V345" s="64" t="s">
        <v>702</v>
      </c>
      <c r="W345" s="65" t="e">
        <f t="shared" si="19"/>
        <v>#REF!</v>
      </c>
      <c r="X345" s="64" t="e">
        <f t="shared" si="18"/>
        <v>#REF!</v>
      </c>
      <c r="Y345" s="64" t="s">
        <v>2831</v>
      </c>
      <c r="Z345" s="64" t="s">
        <v>1353</v>
      </c>
      <c r="AA345" s="64" t="s">
        <v>2831</v>
      </c>
      <c r="AB345" s="64"/>
      <c r="AC345" s="64"/>
      <c r="AD345" s="64"/>
      <c r="AE345" s="64"/>
      <c r="AF345" s="64"/>
      <c r="AG345" s="64"/>
      <c r="AH345" s="64" t="s">
        <v>702</v>
      </c>
      <c r="AI345" s="64" t="s">
        <v>2831</v>
      </c>
      <c r="AJ345" s="64"/>
      <c r="AK345" s="76" t="e">
        <f>'charts data'!V354</f>
        <v>#REF!</v>
      </c>
      <c r="AL345" s="76" t="e">
        <f>'charts data'!W354</f>
        <v>#REF!</v>
      </c>
      <c r="AM345" s="76" t="e">
        <f>'charts data'!X354</f>
        <v>#REF!</v>
      </c>
      <c r="AN345" s="76" t="e">
        <f>'charts data'!Y354</f>
        <v>#REF!</v>
      </c>
      <c r="AO345" s="76" t="e">
        <f>'charts data'!Z354</f>
        <v>#REF!</v>
      </c>
      <c r="AP345" s="76" t="e">
        <f>IF('charts data'!$AD$10=0,'charts data'!$AD354,'charts data'!$AE354)</f>
        <v>#REF!</v>
      </c>
    </row>
    <row r="346" spans="1:42">
      <c r="A346" s="52"/>
      <c r="B346" s="52"/>
      <c r="C346" s="52"/>
      <c r="D346" s="52"/>
      <c r="E346" s="52"/>
      <c r="F346" s="52"/>
      <c r="G346" s="52"/>
      <c r="H346" s="52"/>
      <c r="I346" s="52"/>
      <c r="J346" s="52"/>
      <c r="K346" s="52"/>
      <c r="L346" s="52"/>
      <c r="M346" s="52"/>
      <c r="N346" s="52"/>
      <c r="O346" s="52"/>
      <c r="P346" s="52"/>
      <c r="Q346" s="52"/>
      <c r="R346" s="64"/>
      <c r="S346" s="64"/>
      <c r="T346" s="64"/>
      <c r="U346" s="65" t="e">
        <f t="shared" si="17"/>
        <v>#REF!</v>
      </c>
      <c r="V346" s="64" t="s">
        <v>704</v>
      </c>
      <c r="W346" s="65" t="e">
        <f t="shared" si="19"/>
        <v>#REF!</v>
      </c>
      <c r="X346" s="64" t="e">
        <f t="shared" si="18"/>
        <v>#REF!</v>
      </c>
      <c r="Y346" s="64" t="s">
        <v>2832</v>
      </c>
      <c r="Z346" s="64" t="s">
        <v>1353</v>
      </c>
      <c r="AA346" s="64" t="s">
        <v>2833</v>
      </c>
      <c r="AB346" s="64"/>
      <c r="AC346" s="64"/>
      <c r="AD346" s="64"/>
      <c r="AE346" s="64"/>
      <c r="AF346" s="64"/>
      <c r="AG346" s="64"/>
      <c r="AH346" s="64" t="s">
        <v>704</v>
      </c>
      <c r="AI346" s="64" t="s">
        <v>2833</v>
      </c>
      <c r="AJ346" s="64"/>
      <c r="AK346" s="76" t="e">
        <f>'charts data'!V355</f>
        <v>#REF!</v>
      </c>
      <c r="AL346" s="76" t="e">
        <f>'charts data'!W355</f>
        <v>#REF!</v>
      </c>
      <c r="AM346" s="76" t="e">
        <f>'charts data'!X355</f>
        <v>#REF!</v>
      </c>
      <c r="AN346" s="76" t="e">
        <f>'charts data'!Y355</f>
        <v>#REF!</v>
      </c>
      <c r="AO346" s="76" t="e">
        <f>'charts data'!Z355</f>
        <v>#REF!</v>
      </c>
      <c r="AP346" s="76" t="e">
        <f>IF('charts data'!$AD$10=0,'charts data'!$AD355,'charts data'!$AE355)</f>
        <v>#REF!</v>
      </c>
    </row>
    <row r="347" spans="1:42">
      <c r="A347" s="52"/>
      <c r="B347" s="52"/>
      <c r="C347" s="52"/>
      <c r="D347" s="52"/>
      <c r="E347" s="52"/>
      <c r="F347" s="52"/>
      <c r="G347" s="52"/>
      <c r="H347" s="52"/>
      <c r="I347" s="52"/>
      <c r="J347" s="52"/>
      <c r="K347" s="52"/>
      <c r="L347" s="52"/>
      <c r="M347" s="52"/>
      <c r="N347" s="52"/>
      <c r="O347" s="52"/>
      <c r="P347" s="52"/>
      <c r="Q347" s="52"/>
      <c r="R347" s="64"/>
      <c r="S347" s="64"/>
      <c r="T347" s="64"/>
      <c r="U347" s="65" t="e">
        <f t="shared" si="17"/>
        <v>#REF!</v>
      </c>
      <c r="V347" s="64" t="s">
        <v>706</v>
      </c>
      <c r="W347" s="65" t="e">
        <f t="shared" si="19"/>
        <v>#REF!</v>
      </c>
      <c r="X347" s="64" t="e">
        <f t="shared" si="18"/>
        <v>#REF!</v>
      </c>
      <c r="Y347" s="64" t="s">
        <v>2834</v>
      </c>
      <c r="Z347" s="64" t="s">
        <v>1353</v>
      </c>
      <c r="AA347" s="64" t="s">
        <v>2835</v>
      </c>
      <c r="AB347" s="64"/>
      <c r="AC347" s="64"/>
      <c r="AD347" s="64"/>
      <c r="AE347" s="64"/>
      <c r="AF347" s="64"/>
      <c r="AG347" s="64"/>
      <c r="AH347" s="64" t="s">
        <v>706</v>
      </c>
      <c r="AI347" s="64" t="s">
        <v>2835</v>
      </c>
      <c r="AJ347" s="64"/>
      <c r="AK347" s="76" t="e">
        <f>'charts data'!V356</f>
        <v>#REF!</v>
      </c>
      <c r="AL347" s="76" t="e">
        <f>'charts data'!W356</f>
        <v>#REF!</v>
      </c>
      <c r="AM347" s="76" t="e">
        <f>'charts data'!X356</f>
        <v>#REF!</v>
      </c>
      <c r="AN347" s="76" t="e">
        <f>'charts data'!Y356</f>
        <v>#REF!</v>
      </c>
      <c r="AO347" s="76" t="e">
        <f>'charts data'!Z356</f>
        <v>#REF!</v>
      </c>
      <c r="AP347" s="76" t="e">
        <f>IF('charts data'!$AD$10=0,'charts data'!$AD356,'charts data'!$AE356)</f>
        <v>#REF!</v>
      </c>
    </row>
    <row r="348" spans="1:42">
      <c r="A348" s="52"/>
      <c r="B348" s="52"/>
      <c r="C348" s="52"/>
      <c r="D348" s="52"/>
      <c r="E348" s="52"/>
      <c r="F348" s="52"/>
      <c r="G348" s="52"/>
      <c r="H348" s="52"/>
      <c r="I348" s="52"/>
      <c r="J348" s="52"/>
      <c r="K348" s="52"/>
      <c r="L348" s="52"/>
      <c r="M348" s="52"/>
      <c r="N348" s="52"/>
      <c r="O348" s="52"/>
      <c r="P348" s="52"/>
      <c r="Q348" s="52"/>
      <c r="R348" s="64"/>
      <c r="S348" s="64"/>
      <c r="T348" s="64"/>
      <c r="U348" s="65" t="e">
        <f t="shared" si="17"/>
        <v>#REF!</v>
      </c>
      <c r="V348" s="64" t="s">
        <v>708</v>
      </c>
      <c r="W348" s="65" t="e">
        <f t="shared" si="19"/>
        <v>#REF!</v>
      </c>
      <c r="X348" s="64" t="e">
        <f t="shared" si="18"/>
        <v>#REF!</v>
      </c>
      <c r="Y348" s="64" t="s">
        <v>2836</v>
      </c>
      <c r="Z348" s="64" t="s">
        <v>1353</v>
      </c>
      <c r="AA348" s="64" t="s">
        <v>2836</v>
      </c>
      <c r="AB348" s="64"/>
      <c r="AC348" s="64"/>
      <c r="AD348" s="64"/>
      <c r="AE348" s="64"/>
      <c r="AF348" s="64"/>
      <c r="AG348" s="64"/>
      <c r="AH348" s="64" t="s">
        <v>708</v>
      </c>
      <c r="AI348" s="64" t="s">
        <v>2836</v>
      </c>
      <c r="AJ348" s="64"/>
      <c r="AK348" s="76" t="e">
        <f>'charts data'!V357</f>
        <v>#REF!</v>
      </c>
      <c r="AL348" s="76" t="e">
        <f>'charts data'!W357</f>
        <v>#REF!</v>
      </c>
      <c r="AM348" s="76" t="e">
        <f>'charts data'!X357</f>
        <v>#REF!</v>
      </c>
      <c r="AN348" s="76" t="e">
        <f>'charts data'!Y357</f>
        <v>#REF!</v>
      </c>
      <c r="AO348" s="76" t="e">
        <f>'charts data'!Z357</f>
        <v>#REF!</v>
      </c>
      <c r="AP348" s="76" t="e">
        <f>IF('charts data'!$AD$10=0,'charts data'!$AD357,'charts data'!$AE357)</f>
        <v>#REF!</v>
      </c>
    </row>
    <row r="349" spans="1:42">
      <c r="A349" s="52"/>
      <c r="B349" s="52"/>
      <c r="C349" s="52"/>
      <c r="D349" s="52"/>
      <c r="E349" s="52"/>
      <c r="F349" s="52"/>
      <c r="G349" s="52"/>
      <c r="H349" s="52"/>
      <c r="I349" s="52"/>
      <c r="J349" s="52"/>
      <c r="K349" s="52"/>
      <c r="L349" s="52"/>
      <c r="M349" s="52"/>
      <c r="N349" s="52"/>
      <c r="O349" s="52"/>
      <c r="P349" s="52"/>
      <c r="Q349" s="52"/>
      <c r="R349" s="64"/>
      <c r="S349" s="64"/>
      <c r="T349" s="64"/>
      <c r="U349" s="65" t="e">
        <f t="shared" si="17"/>
        <v>#REF!</v>
      </c>
      <c r="V349" s="64" t="s">
        <v>710</v>
      </c>
      <c r="W349" s="65" t="e">
        <f t="shared" si="19"/>
        <v>#REF!</v>
      </c>
      <c r="X349" s="64" t="e">
        <f t="shared" si="18"/>
        <v>#REF!</v>
      </c>
      <c r="Y349" s="64" t="s">
        <v>2837</v>
      </c>
      <c r="Z349" s="64" t="s">
        <v>1353</v>
      </c>
      <c r="AA349" s="64" t="s">
        <v>2837</v>
      </c>
      <c r="AB349" s="64"/>
      <c r="AC349" s="64"/>
      <c r="AD349" s="64"/>
      <c r="AE349" s="64"/>
      <c r="AF349" s="64"/>
      <c r="AG349" s="64"/>
      <c r="AH349" s="64" t="s">
        <v>710</v>
      </c>
      <c r="AI349" s="64" t="s">
        <v>2837</v>
      </c>
      <c r="AJ349" s="64"/>
      <c r="AK349" s="76" t="e">
        <f>'charts data'!V358</f>
        <v>#REF!</v>
      </c>
      <c r="AL349" s="76" t="e">
        <f>'charts data'!W358</f>
        <v>#REF!</v>
      </c>
      <c r="AM349" s="76" t="e">
        <f>'charts data'!X358</f>
        <v>#REF!</v>
      </c>
      <c r="AN349" s="76" t="e">
        <f>'charts data'!Y358</f>
        <v>#REF!</v>
      </c>
      <c r="AO349" s="76" t="e">
        <f>'charts data'!Z358</f>
        <v>#REF!</v>
      </c>
      <c r="AP349" s="76" t="e">
        <f>IF('charts data'!$AD$10=0,'charts data'!$AD358,'charts data'!$AE358)</f>
        <v>#REF!</v>
      </c>
    </row>
    <row r="350" spans="1:42">
      <c r="A350" s="52"/>
      <c r="B350" s="52"/>
      <c r="C350" s="52"/>
      <c r="D350" s="52"/>
      <c r="E350" s="52"/>
      <c r="F350" s="52"/>
      <c r="G350" s="52"/>
      <c r="H350" s="52"/>
      <c r="I350" s="52"/>
      <c r="J350" s="52"/>
      <c r="K350" s="52"/>
      <c r="L350" s="52"/>
      <c r="M350" s="52"/>
      <c r="N350" s="52"/>
      <c r="O350" s="52"/>
      <c r="P350" s="52"/>
      <c r="Q350" s="52"/>
      <c r="R350" s="64"/>
      <c r="S350" s="64"/>
      <c r="T350" s="64"/>
      <c r="U350" s="65" t="e">
        <f t="shared" si="17"/>
        <v>#REF!</v>
      </c>
      <c r="V350" s="64" t="s">
        <v>1563</v>
      </c>
      <c r="W350" s="65" t="e">
        <f t="shared" si="19"/>
        <v>#REF!</v>
      </c>
      <c r="X350" s="64" t="e">
        <f t="shared" si="18"/>
        <v>#REF!</v>
      </c>
      <c r="Y350" s="64" t="s">
        <v>2838</v>
      </c>
      <c r="Z350" s="64" t="s">
        <v>1353</v>
      </c>
      <c r="AA350" s="64" t="s">
        <v>2838</v>
      </c>
      <c r="AB350" s="64"/>
      <c r="AC350" s="64"/>
      <c r="AD350" s="64"/>
      <c r="AE350" s="64"/>
      <c r="AF350" s="64"/>
      <c r="AG350" s="64"/>
      <c r="AH350" s="64" t="s">
        <v>1563</v>
      </c>
      <c r="AI350" s="64" t="s">
        <v>2838</v>
      </c>
      <c r="AJ350" s="64"/>
      <c r="AK350" s="76" t="e">
        <f>'charts data'!V359</f>
        <v>#REF!</v>
      </c>
      <c r="AL350" s="76" t="e">
        <f>'charts data'!W359</f>
        <v>#REF!</v>
      </c>
      <c r="AM350" s="76" t="e">
        <f>'charts data'!X359</f>
        <v>#REF!</v>
      </c>
      <c r="AN350" s="76" t="e">
        <f>'charts data'!Y359</f>
        <v>#REF!</v>
      </c>
      <c r="AO350" s="76" t="e">
        <f>'charts data'!Z359</f>
        <v>#REF!</v>
      </c>
      <c r="AP350" s="76" t="e">
        <f>IF('charts data'!$AD$10=0,'charts data'!$AD359,'charts data'!$AE359)</f>
        <v>#REF!</v>
      </c>
    </row>
    <row r="351" spans="1:42">
      <c r="A351" s="52"/>
      <c r="B351" s="52"/>
      <c r="C351" s="52"/>
      <c r="D351" s="52"/>
      <c r="E351" s="52"/>
      <c r="F351" s="52"/>
      <c r="G351" s="52"/>
      <c r="H351" s="52"/>
      <c r="I351" s="52"/>
      <c r="J351" s="52"/>
      <c r="K351" s="52"/>
      <c r="L351" s="52"/>
      <c r="M351" s="52"/>
      <c r="N351" s="52"/>
      <c r="O351" s="52"/>
      <c r="P351" s="52"/>
      <c r="Q351" s="52"/>
      <c r="R351" s="64"/>
      <c r="S351" s="64"/>
      <c r="T351" s="64"/>
      <c r="U351" s="65" t="e">
        <f t="shared" si="17"/>
        <v>#REF!</v>
      </c>
      <c r="V351" s="64" t="s">
        <v>1564</v>
      </c>
      <c r="W351" s="65" t="e">
        <f t="shared" si="19"/>
        <v>#REF!</v>
      </c>
      <c r="X351" s="64" t="e">
        <f t="shared" si="18"/>
        <v>#REF!</v>
      </c>
      <c r="Y351" s="64" t="s">
        <v>2839</v>
      </c>
      <c r="Z351" s="64" t="s">
        <v>1353</v>
      </c>
      <c r="AA351" s="64" t="s">
        <v>2839</v>
      </c>
      <c r="AB351" s="64"/>
      <c r="AC351" s="64"/>
      <c r="AD351" s="64"/>
      <c r="AE351" s="64"/>
      <c r="AF351" s="64"/>
      <c r="AG351" s="64"/>
      <c r="AH351" s="64" t="s">
        <v>1564</v>
      </c>
      <c r="AI351" s="64" t="s">
        <v>2839</v>
      </c>
      <c r="AJ351" s="64"/>
      <c r="AK351" s="76" t="e">
        <f>'charts data'!V360</f>
        <v>#REF!</v>
      </c>
      <c r="AL351" s="76" t="e">
        <f>'charts data'!W360</f>
        <v>#REF!</v>
      </c>
      <c r="AM351" s="76" t="e">
        <f>'charts data'!X360</f>
        <v>#REF!</v>
      </c>
      <c r="AN351" s="76" t="e">
        <f>'charts data'!Y360</f>
        <v>#REF!</v>
      </c>
      <c r="AO351" s="76" t="e">
        <f>'charts data'!Z360</f>
        <v>#REF!</v>
      </c>
      <c r="AP351" s="76" t="e">
        <f>IF('charts data'!$AD$10=0,'charts data'!$AD360,'charts data'!$AE360)</f>
        <v>#REF!</v>
      </c>
    </row>
    <row r="352" spans="1:42">
      <c r="A352" s="52"/>
      <c r="B352" s="52"/>
      <c r="C352" s="52"/>
      <c r="D352" s="52"/>
      <c r="E352" s="52"/>
      <c r="F352" s="52"/>
      <c r="G352" s="52"/>
      <c r="H352" s="52"/>
      <c r="I352" s="52"/>
      <c r="J352" s="52"/>
      <c r="K352" s="52"/>
      <c r="L352" s="52"/>
      <c r="M352" s="52"/>
      <c r="N352" s="52"/>
      <c r="O352" s="52"/>
      <c r="P352" s="52"/>
      <c r="Q352" s="52"/>
      <c r="R352" s="64"/>
      <c r="S352" s="64"/>
      <c r="T352" s="64"/>
      <c r="U352" s="65" t="e">
        <f t="shared" si="17"/>
        <v>#REF!</v>
      </c>
      <c r="V352" s="64" t="s">
        <v>1565</v>
      </c>
      <c r="W352" s="65" t="e">
        <f t="shared" si="19"/>
        <v>#REF!</v>
      </c>
      <c r="X352" s="64" t="e">
        <f t="shared" si="18"/>
        <v>#REF!</v>
      </c>
      <c r="Y352" s="64" t="s">
        <v>2840</v>
      </c>
      <c r="Z352" s="64" t="s">
        <v>1353</v>
      </c>
      <c r="AA352" s="64" t="s">
        <v>2840</v>
      </c>
      <c r="AB352" s="64"/>
      <c r="AC352" s="64"/>
      <c r="AD352" s="64"/>
      <c r="AE352" s="64"/>
      <c r="AF352" s="64"/>
      <c r="AG352" s="64"/>
      <c r="AH352" s="64" t="s">
        <v>1565</v>
      </c>
      <c r="AI352" s="64" t="s">
        <v>2840</v>
      </c>
      <c r="AJ352" s="64"/>
      <c r="AK352" s="76" t="e">
        <f>'charts data'!V361</f>
        <v>#REF!</v>
      </c>
      <c r="AL352" s="76" t="e">
        <f>'charts data'!W361</f>
        <v>#REF!</v>
      </c>
      <c r="AM352" s="76" t="e">
        <f>'charts data'!X361</f>
        <v>#REF!</v>
      </c>
      <c r="AN352" s="76" t="e">
        <f>'charts data'!Y361</f>
        <v>#REF!</v>
      </c>
      <c r="AO352" s="76" t="e">
        <f>'charts data'!Z361</f>
        <v>#REF!</v>
      </c>
      <c r="AP352" s="76" t="e">
        <f>IF('charts data'!$AD$10=0,'charts data'!$AD361,'charts data'!$AE361)</f>
        <v>#REF!</v>
      </c>
    </row>
    <row r="353" spans="1:42">
      <c r="A353" s="52"/>
      <c r="B353" s="52"/>
      <c r="C353" s="52"/>
      <c r="D353" s="52"/>
      <c r="E353" s="52"/>
      <c r="F353" s="52"/>
      <c r="G353" s="52"/>
      <c r="H353" s="52"/>
      <c r="I353" s="52"/>
      <c r="J353" s="52"/>
      <c r="K353" s="52"/>
      <c r="L353" s="52"/>
      <c r="M353" s="52"/>
      <c r="N353" s="52"/>
      <c r="O353" s="52"/>
      <c r="P353" s="52"/>
      <c r="Q353" s="52"/>
      <c r="R353" s="64"/>
      <c r="S353" s="64"/>
      <c r="T353" s="64"/>
      <c r="U353" s="65" t="e">
        <f t="shared" si="17"/>
        <v>#REF!</v>
      </c>
      <c r="V353" s="64" t="s">
        <v>718</v>
      </c>
      <c r="W353" s="65" t="e">
        <f t="shared" si="19"/>
        <v>#REF!</v>
      </c>
      <c r="X353" s="64" t="e">
        <f t="shared" si="18"/>
        <v>#REF!</v>
      </c>
      <c r="Y353" s="64" t="s">
        <v>2841</v>
      </c>
      <c r="Z353" s="64" t="s">
        <v>1353</v>
      </c>
      <c r="AA353" s="64" t="s">
        <v>2842</v>
      </c>
      <c r="AB353" s="64"/>
      <c r="AC353" s="64"/>
      <c r="AD353" s="64"/>
      <c r="AE353" s="64"/>
      <c r="AF353" s="64"/>
      <c r="AG353" s="64"/>
      <c r="AH353" s="64" t="s">
        <v>718</v>
      </c>
      <c r="AI353" s="64" t="s">
        <v>2842</v>
      </c>
      <c r="AJ353" s="64"/>
      <c r="AK353" s="76" t="e">
        <f>'charts data'!V362</f>
        <v>#REF!</v>
      </c>
      <c r="AL353" s="76" t="e">
        <f>'charts data'!W362</f>
        <v>#REF!</v>
      </c>
      <c r="AM353" s="76" t="e">
        <f>'charts data'!X362</f>
        <v>#REF!</v>
      </c>
      <c r="AN353" s="76" t="e">
        <f>'charts data'!Y362</f>
        <v>#REF!</v>
      </c>
      <c r="AO353" s="76" t="e">
        <f>'charts data'!Z362</f>
        <v>#REF!</v>
      </c>
      <c r="AP353" s="76" t="e">
        <f>IF('charts data'!$AD$10=0,'charts data'!$AD362,'charts data'!$AE362)</f>
        <v>#REF!</v>
      </c>
    </row>
    <row r="354" spans="1:42">
      <c r="A354" s="52"/>
      <c r="B354" s="52"/>
      <c r="C354" s="52"/>
      <c r="D354" s="52"/>
      <c r="E354" s="52"/>
      <c r="F354" s="52"/>
      <c r="G354" s="52"/>
      <c r="H354" s="52"/>
      <c r="I354" s="52"/>
      <c r="J354" s="52"/>
      <c r="K354" s="52"/>
      <c r="L354" s="52"/>
      <c r="M354" s="52"/>
      <c r="N354" s="52"/>
      <c r="O354" s="52"/>
      <c r="P354" s="52"/>
      <c r="Q354" s="52"/>
      <c r="R354" s="64"/>
      <c r="S354" s="64"/>
      <c r="T354" s="64"/>
      <c r="U354" s="65" t="e">
        <f t="shared" si="17"/>
        <v>#REF!</v>
      </c>
      <c r="V354" s="64" t="s">
        <v>720</v>
      </c>
      <c r="W354" s="65" t="e">
        <f t="shared" si="19"/>
        <v>#REF!</v>
      </c>
      <c r="X354" s="64" t="e">
        <f t="shared" si="18"/>
        <v>#REF!</v>
      </c>
      <c r="Y354" s="64" t="s">
        <v>2579</v>
      </c>
      <c r="Z354" s="64" t="s">
        <v>1353</v>
      </c>
      <c r="AA354" s="64" t="s">
        <v>2745</v>
      </c>
      <c r="AB354" s="64"/>
      <c r="AC354" s="64"/>
      <c r="AD354" s="64"/>
      <c r="AE354" s="64"/>
      <c r="AF354" s="64"/>
      <c r="AG354" s="64"/>
      <c r="AH354" s="64" t="s">
        <v>720</v>
      </c>
      <c r="AI354" s="64" t="s">
        <v>2745</v>
      </c>
      <c r="AJ354" s="64"/>
      <c r="AK354" s="76" t="e">
        <f>'charts data'!V363</f>
        <v>#REF!</v>
      </c>
      <c r="AL354" s="76" t="e">
        <f>'charts data'!W363</f>
        <v>#REF!</v>
      </c>
      <c r="AM354" s="76" t="e">
        <f>'charts data'!X363</f>
        <v>#REF!</v>
      </c>
      <c r="AN354" s="76" t="e">
        <f>'charts data'!Y363</f>
        <v>#REF!</v>
      </c>
      <c r="AO354" s="76" t="e">
        <f>'charts data'!Z363</f>
        <v>#REF!</v>
      </c>
      <c r="AP354" s="76" t="e">
        <f>IF('charts data'!$AD$10=0,'charts data'!$AD363,'charts data'!$AE363)</f>
        <v>#REF!</v>
      </c>
    </row>
    <row r="355" spans="1:42">
      <c r="A355" s="52"/>
      <c r="B355" s="52"/>
      <c r="C355" s="52"/>
      <c r="D355" s="52"/>
      <c r="E355" s="52"/>
      <c r="F355" s="52"/>
      <c r="G355" s="52"/>
      <c r="H355" s="52"/>
      <c r="I355" s="52"/>
      <c r="J355" s="52"/>
      <c r="K355" s="52"/>
      <c r="L355" s="52"/>
      <c r="M355" s="52"/>
      <c r="N355" s="52"/>
      <c r="O355" s="52"/>
      <c r="P355" s="52"/>
      <c r="Q355" s="52"/>
      <c r="R355" s="64"/>
      <c r="S355" s="64"/>
      <c r="T355" s="64"/>
      <c r="U355" s="65" t="e">
        <f t="shared" si="17"/>
        <v>#REF!</v>
      </c>
      <c r="V355" s="64" t="s">
        <v>722</v>
      </c>
      <c r="W355" s="65" t="e">
        <f t="shared" si="19"/>
        <v>#REF!</v>
      </c>
      <c r="X355" s="64" t="e">
        <f t="shared" si="18"/>
        <v>#REF!</v>
      </c>
      <c r="Y355" s="64" t="s">
        <v>2843</v>
      </c>
      <c r="Z355" s="64" t="s">
        <v>1353</v>
      </c>
      <c r="AA355" s="64" t="s">
        <v>2843</v>
      </c>
      <c r="AB355" s="64"/>
      <c r="AC355" s="64"/>
      <c r="AD355" s="64"/>
      <c r="AE355" s="64"/>
      <c r="AF355" s="64"/>
      <c r="AG355" s="64"/>
      <c r="AH355" s="64" t="s">
        <v>722</v>
      </c>
      <c r="AI355" s="64" t="s">
        <v>2843</v>
      </c>
      <c r="AJ355" s="64"/>
      <c r="AK355" s="76" t="e">
        <f>'charts data'!V364</f>
        <v>#REF!</v>
      </c>
      <c r="AL355" s="76" t="e">
        <f>'charts data'!W364</f>
        <v>#REF!</v>
      </c>
      <c r="AM355" s="76" t="e">
        <f>'charts data'!X364</f>
        <v>#REF!</v>
      </c>
      <c r="AN355" s="76" t="e">
        <f>'charts data'!Y364</f>
        <v>#REF!</v>
      </c>
      <c r="AO355" s="76" t="e">
        <f>'charts data'!Z364</f>
        <v>#REF!</v>
      </c>
      <c r="AP355" s="76" t="e">
        <f>IF('charts data'!$AD$10=0,'charts data'!$AD364,'charts data'!$AE364)</f>
        <v>#REF!</v>
      </c>
    </row>
    <row r="356" spans="1:42">
      <c r="A356" s="52"/>
      <c r="B356" s="52"/>
      <c r="C356" s="52"/>
      <c r="D356" s="52"/>
      <c r="E356" s="52"/>
      <c r="F356" s="52"/>
      <c r="G356" s="52"/>
      <c r="H356" s="52"/>
      <c r="I356" s="52"/>
      <c r="J356" s="52"/>
      <c r="K356" s="52"/>
      <c r="L356" s="52"/>
      <c r="M356" s="52"/>
      <c r="N356" s="52"/>
      <c r="O356" s="52"/>
      <c r="P356" s="52"/>
      <c r="Q356" s="52"/>
      <c r="R356" s="64"/>
      <c r="S356" s="64"/>
      <c r="T356" s="64"/>
      <c r="U356" s="65" t="e">
        <f t="shared" si="17"/>
        <v>#REF!</v>
      </c>
      <c r="V356" s="64" t="s">
        <v>724</v>
      </c>
      <c r="W356" s="65" t="e">
        <f t="shared" si="19"/>
        <v>#REF!</v>
      </c>
      <c r="X356" s="64" t="e">
        <f t="shared" si="18"/>
        <v>#REF!</v>
      </c>
      <c r="Y356" s="64" t="s">
        <v>2652</v>
      </c>
      <c r="Z356" s="64" t="s">
        <v>1353</v>
      </c>
      <c r="AA356" s="64" t="s">
        <v>2598</v>
      </c>
      <c r="AB356" s="64"/>
      <c r="AC356" s="64"/>
      <c r="AD356" s="64"/>
      <c r="AE356" s="64"/>
      <c r="AF356" s="64"/>
      <c r="AG356" s="64"/>
      <c r="AH356" s="64" t="s">
        <v>724</v>
      </c>
      <c r="AI356" s="64" t="s">
        <v>2598</v>
      </c>
      <c r="AJ356" s="64"/>
      <c r="AK356" s="76" t="e">
        <f>'charts data'!V365</f>
        <v>#REF!</v>
      </c>
      <c r="AL356" s="76" t="e">
        <f>'charts data'!W365</f>
        <v>#REF!</v>
      </c>
      <c r="AM356" s="76" t="e">
        <f>'charts data'!X365</f>
        <v>#REF!</v>
      </c>
      <c r="AN356" s="76" t="e">
        <f>'charts data'!Y365</f>
        <v>#REF!</v>
      </c>
      <c r="AO356" s="76" t="e">
        <f>'charts data'!Z365</f>
        <v>#REF!</v>
      </c>
      <c r="AP356" s="76" t="e">
        <f>IF('charts data'!$AD$10=0,'charts data'!$AD365,'charts data'!$AE365)</f>
        <v>#REF!</v>
      </c>
    </row>
    <row r="357" spans="1:42">
      <c r="A357" s="52"/>
      <c r="B357" s="52"/>
      <c r="C357" s="52"/>
      <c r="D357" s="52"/>
      <c r="E357" s="52"/>
      <c r="F357" s="52"/>
      <c r="G357" s="52"/>
      <c r="H357" s="52"/>
      <c r="I357" s="52"/>
      <c r="J357" s="52"/>
      <c r="K357" s="52"/>
      <c r="L357" s="52"/>
      <c r="M357" s="52"/>
      <c r="N357" s="52"/>
      <c r="O357" s="52"/>
      <c r="P357" s="52"/>
      <c r="Q357" s="52"/>
      <c r="R357" s="64"/>
      <c r="S357" s="64"/>
      <c r="T357" s="64"/>
      <c r="U357" s="65" t="e">
        <f t="shared" si="17"/>
        <v>#REF!</v>
      </c>
      <c r="V357" s="64" t="s">
        <v>1566</v>
      </c>
      <c r="W357" s="65" t="e">
        <f t="shared" si="19"/>
        <v>#REF!</v>
      </c>
      <c r="X357" s="64" t="e">
        <f t="shared" si="18"/>
        <v>#REF!</v>
      </c>
      <c r="Y357" s="64" t="s">
        <v>2842</v>
      </c>
      <c r="Z357" s="64" t="s">
        <v>1353</v>
      </c>
      <c r="AA357" s="64" t="s">
        <v>2841</v>
      </c>
      <c r="AB357" s="64"/>
      <c r="AC357" s="64"/>
      <c r="AD357" s="64"/>
      <c r="AE357" s="64"/>
      <c r="AF357" s="64"/>
      <c r="AG357" s="64"/>
      <c r="AH357" s="64" t="s">
        <v>1566</v>
      </c>
      <c r="AI357" s="64" t="s">
        <v>2841</v>
      </c>
      <c r="AJ357" s="64"/>
      <c r="AK357" s="76" t="e">
        <f>'charts data'!V366</f>
        <v>#REF!</v>
      </c>
      <c r="AL357" s="76" t="e">
        <f>'charts data'!W366</f>
        <v>#REF!</v>
      </c>
      <c r="AM357" s="76" t="e">
        <f>'charts data'!X366</f>
        <v>#REF!</v>
      </c>
      <c r="AN357" s="76" t="e">
        <f>'charts data'!Y366</f>
        <v>#REF!</v>
      </c>
      <c r="AO357" s="76" t="e">
        <f>'charts data'!Z366</f>
        <v>#REF!</v>
      </c>
      <c r="AP357" s="76" t="e">
        <f>IF('charts data'!$AD$10=0,'charts data'!$AD366,'charts data'!$AE366)</f>
        <v>#REF!</v>
      </c>
    </row>
    <row r="358" spans="1:42">
      <c r="A358" s="52"/>
      <c r="B358" s="52"/>
      <c r="C358" s="52"/>
      <c r="D358" s="52"/>
      <c r="E358" s="52"/>
      <c r="F358" s="52"/>
      <c r="G358" s="52"/>
      <c r="H358" s="52"/>
      <c r="I358" s="52"/>
      <c r="J358" s="52"/>
      <c r="K358" s="52"/>
      <c r="L358" s="52"/>
      <c r="M358" s="52"/>
      <c r="N358" s="52"/>
      <c r="O358" s="52"/>
      <c r="P358" s="52"/>
      <c r="Q358" s="52"/>
      <c r="R358" s="64"/>
      <c r="S358" s="64"/>
      <c r="T358" s="64"/>
      <c r="U358" s="65" t="e">
        <f t="shared" si="17"/>
        <v>#REF!</v>
      </c>
      <c r="V358" s="64" t="s">
        <v>1389</v>
      </c>
      <c r="W358" s="65" t="e">
        <f t="shared" si="19"/>
        <v>#REF!</v>
      </c>
      <c r="X358" s="64" t="e">
        <f t="shared" si="18"/>
        <v>#REF!</v>
      </c>
      <c r="Y358" s="64" t="s">
        <v>2594</v>
      </c>
      <c r="Z358" s="64" t="s">
        <v>1353</v>
      </c>
      <c r="AA358" s="64" t="s">
        <v>2844</v>
      </c>
      <c r="AB358" s="64"/>
      <c r="AC358" s="64"/>
      <c r="AD358" s="64"/>
      <c r="AE358" s="64"/>
      <c r="AF358" s="64"/>
      <c r="AG358" s="64"/>
      <c r="AH358" s="64" t="s">
        <v>1389</v>
      </c>
      <c r="AI358" s="64" t="s">
        <v>2844</v>
      </c>
      <c r="AJ358" s="64"/>
      <c r="AK358" s="76" t="e">
        <f>'charts data'!V367</f>
        <v>#REF!</v>
      </c>
      <c r="AL358" s="76" t="e">
        <f>'charts data'!W367</f>
        <v>#REF!</v>
      </c>
      <c r="AM358" s="76" t="e">
        <f>'charts data'!X367</f>
        <v>#REF!</v>
      </c>
      <c r="AN358" s="76" t="e">
        <f>'charts data'!Y367</f>
        <v>#REF!</v>
      </c>
      <c r="AO358" s="76" t="e">
        <f>'charts data'!Z367</f>
        <v>#REF!</v>
      </c>
      <c r="AP358" s="76" t="e">
        <f>IF('charts data'!$AD$10=0,'charts data'!$AD367,'charts data'!$AE367)</f>
        <v>#REF!</v>
      </c>
    </row>
    <row r="359" spans="1:42">
      <c r="A359" s="52"/>
      <c r="B359" s="52"/>
      <c r="C359" s="52"/>
      <c r="D359" s="52"/>
      <c r="E359" s="52"/>
      <c r="F359" s="52"/>
      <c r="G359" s="52"/>
      <c r="H359" s="52"/>
      <c r="I359" s="52"/>
      <c r="J359" s="52"/>
      <c r="K359" s="52"/>
      <c r="L359" s="52"/>
      <c r="M359" s="52"/>
      <c r="N359" s="52"/>
      <c r="O359" s="52"/>
      <c r="P359" s="52"/>
      <c r="Q359" s="52"/>
      <c r="R359" s="64"/>
      <c r="S359" s="64"/>
      <c r="T359" s="64"/>
      <c r="U359" s="65" t="e">
        <f t="shared" si="17"/>
        <v>#REF!</v>
      </c>
      <c r="V359" s="64" t="s">
        <v>1568</v>
      </c>
      <c r="W359" s="65" t="e">
        <f t="shared" si="19"/>
        <v>#REF!</v>
      </c>
      <c r="X359" s="64" t="e">
        <f t="shared" si="18"/>
        <v>#REF!</v>
      </c>
      <c r="Y359" s="64" t="s">
        <v>2833</v>
      </c>
      <c r="Z359" s="64" t="s">
        <v>1353</v>
      </c>
      <c r="AA359" s="64" t="s">
        <v>2832</v>
      </c>
      <c r="AB359" s="64"/>
      <c r="AC359" s="64"/>
      <c r="AD359" s="64"/>
      <c r="AE359" s="64"/>
      <c r="AF359" s="64"/>
      <c r="AG359" s="64"/>
      <c r="AH359" s="64" t="s">
        <v>1568</v>
      </c>
      <c r="AI359" s="64" t="s">
        <v>2832</v>
      </c>
      <c r="AJ359" s="64"/>
      <c r="AK359" s="76" t="e">
        <f>'charts data'!V368</f>
        <v>#REF!</v>
      </c>
      <c r="AL359" s="76" t="e">
        <f>'charts data'!W368</f>
        <v>#REF!</v>
      </c>
      <c r="AM359" s="76" t="e">
        <f>'charts data'!X368</f>
        <v>#REF!</v>
      </c>
      <c r="AN359" s="76" t="e">
        <f>'charts data'!Y368</f>
        <v>#REF!</v>
      </c>
      <c r="AO359" s="76" t="e">
        <f>'charts data'!Z368</f>
        <v>#REF!</v>
      </c>
      <c r="AP359" s="76" t="e">
        <f>IF('charts data'!$AD$10=0,'charts data'!$AD368,'charts data'!$AE368)</f>
        <v>#REF!</v>
      </c>
    </row>
    <row r="360" spans="1:42">
      <c r="A360" s="52"/>
      <c r="B360" s="52"/>
      <c r="C360" s="52"/>
      <c r="D360" s="52"/>
      <c r="E360" s="52"/>
      <c r="F360" s="52"/>
      <c r="G360" s="52"/>
      <c r="H360" s="52"/>
      <c r="I360" s="52"/>
      <c r="J360" s="52"/>
      <c r="K360" s="52"/>
      <c r="L360" s="52"/>
      <c r="M360" s="52"/>
      <c r="N360" s="52"/>
      <c r="O360" s="52"/>
      <c r="P360" s="52"/>
      <c r="Q360" s="52"/>
      <c r="R360" s="64"/>
      <c r="S360" s="64"/>
      <c r="T360" s="64"/>
      <c r="U360" s="65" t="e">
        <f t="shared" si="17"/>
        <v>#REF!</v>
      </c>
      <c r="V360" s="64" t="s">
        <v>731</v>
      </c>
      <c r="W360" s="65" t="e">
        <f t="shared" si="19"/>
        <v>#REF!</v>
      </c>
      <c r="X360" s="64" t="e">
        <f t="shared" si="18"/>
        <v>#REF!</v>
      </c>
      <c r="Y360" s="64" t="s">
        <v>2845</v>
      </c>
      <c r="Z360" s="64" t="s">
        <v>1353</v>
      </c>
      <c r="AA360" s="64" t="s">
        <v>2845</v>
      </c>
      <c r="AB360" s="64"/>
      <c r="AC360" s="64"/>
      <c r="AD360" s="64"/>
      <c r="AE360" s="64"/>
      <c r="AF360" s="64"/>
      <c r="AG360" s="64"/>
      <c r="AH360" s="64" t="s">
        <v>731</v>
      </c>
      <c r="AI360" s="64" t="s">
        <v>2845</v>
      </c>
      <c r="AJ360" s="64"/>
      <c r="AK360" s="76" t="e">
        <f>'charts data'!V369</f>
        <v>#REF!</v>
      </c>
      <c r="AL360" s="76" t="e">
        <f>'charts data'!W369</f>
        <v>#REF!</v>
      </c>
      <c r="AM360" s="76" t="e">
        <f>'charts data'!X369</f>
        <v>#REF!</v>
      </c>
      <c r="AN360" s="76" t="e">
        <f>'charts data'!Y369</f>
        <v>#REF!</v>
      </c>
      <c r="AO360" s="76" t="e">
        <f>'charts data'!Z369</f>
        <v>#REF!</v>
      </c>
      <c r="AP360" s="76" t="e">
        <f>IF('charts data'!$AD$10=0,'charts data'!$AD369,'charts data'!$AE369)</f>
        <v>#REF!</v>
      </c>
    </row>
    <row r="361" spans="1:42">
      <c r="A361" s="52"/>
      <c r="B361" s="52"/>
      <c r="C361" s="52"/>
      <c r="D361" s="52"/>
      <c r="E361" s="52"/>
      <c r="F361" s="52"/>
      <c r="G361" s="52"/>
      <c r="H361" s="52"/>
      <c r="I361" s="52"/>
      <c r="J361" s="52"/>
      <c r="K361" s="52"/>
      <c r="L361" s="52"/>
      <c r="M361" s="52"/>
      <c r="N361" s="52"/>
      <c r="O361" s="52"/>
      <c r="P361" s="52"/>
      <c r="Q361" s="52"/>
      <c r="R361" s="64"/>
      <c r="S361" s="64"/>
      <c r="T361" s="64"/>
      <c r="U361" s="65" t="e">
        <f t="shared" si="17"/>
        <v>#REF!</v>
      </c>
      <c r="V361" s="64" t="s">
        <v>733</v>
      </c>
      <c r="W361" s="65" t="e">
        <f t="shared" si="19"/>
        <v>#REF!</v>
      </c>
      <c r="X361" s="64" t="e">
        <f t="shared" si="18"/>
        <v>#REF!</v>
      </c>
      <c r="Y361" s="64" t="s">
        <v>2846</v>
      </c>
      <c r="Z361" s="64" t="s">
        <v>2847</v>
      </c>
      <c r="AA361" s="64" t="s">
        <v>2846</v>
      </c>
      <c r="AB361" s="64"/>
      <c r="AC361" s="64"/>
      <c r="AD361" s="64"/>
      <c r="AE361" s="64"/>
      <c r="AF361" s="64"/>
      <c r="AG361" s="64"/>
      <c r="AH361" s="64" t="s">
        <v>733</v>
      </c>
      <c r="AI361" s="64" t="s">
        <v>2846</v>
      </c>
      <c r="AJ361" s="64"/>
      <c r="AK361" s="76" t="e">
        <f>'charts data'!V370</f>
        <v>#REF!</v>
      </c>
      <c r="AL361" s="76" t="e">
        <f>'charts data'!W370</f>
        <v>#REF!</v>
      </c>
      <c r="AM361" s="76" t="e">
        <f>'charts data'!X370</f>
        <v>#REF!</v>
      </c>
      <c r="AN361" s="76" t="e">
        <f>'charts data'!Y370</f>
        <v>#REF!</v>
      </c>
      <c r="AO361" s="76" t="e">
        <f>'charts data'!Z370</f>
        <v>#REF!</v>
      </c>
      <c r="AP361" s="76" t="e">
        <f>IF('charts data'!$AD$10=0,'charts data'!$AD370,'charts data'!$AE370)</f>
        <v>#REF!</v>
      </c>
    </row>
    <row r="362" spans="1:42">
      <c r="A362" s="52"/>
      <c r="B362" s="52"/>
      <c r="C362" s="52"/>
      <c r="D362" s="52"/>
      <c r="E362" s="52"/>
      <c r="F362" s="52"/>
      <c r="G362" s="52"/>
      <c r="H362" s="52"/>
      <c r="I362" s="52"/>
      <c r="J362" s="52"/>
      <c r="K362" s="52"/>
      <c r="L362" s="52"/>
      <c r="M362" s="52"/>
      <c r="N362" s="52"/>
      <c r="O362" s="52"/>
      <c r="P362" s="52"/>
      <c r="Q362" s="52"/>
      <c r="R362" s="64"/>
      <c r="S362" s="64"/>
      <c r="T362" s="64"/>
      <c r="U362" s="65" t="e">
        <f t="shared" si="17"/>
        <v>#REF!</v>
      </c>
      <c r="V362" s="64" t="s">
        <v>735</v>
      </c>
      <c r="W362" s="65" t="e">
        <f t="shared" si="19"/>
        <v>#REF!</v>
      </c>
      <c r="X362" s="64" t="e">
        <f t="shared" si="18"/>
        <v>#REF!</v>
      </c>
      <c r="Y362" s="64" t="s">
        <v>2848</v>
      </c>
      <c r="Z362" s="64" t="s">
        <v>2847</v>
      </c>
      <c r="AA362" s="64" t="s">
        <v>2848</v>
      </c>
      <c r="AB362" s="64"/>
      <c r="AC362" s="64"/>
      <c r="AD362" s="64"/>
      <c r="AE362" s="64"/>
      <c r="AF362" s="64"/>
      <c r="AG362" s="64"/>
      <c r="AH362" s="64" t="s">
        <v>735</v>
      </c>
      <c r="AI362" s="64" t="s">
        <v>2848</v>
      </c>
      <c r="AJ362" s="64"/>
      <c r="AK362" s="76" t="e">
        <f>'charts data'!V371</f>
        <v>#REF!</v>
      </c>
      <c r="AL362" s="76" t="e">
        <f>'charts data'!W371</f>
        <v>#REF!</v>
      </c>
      <c r="AM362" s="76" t="e">
        <f>'charts data'!X371</f>
        <v>#REF!</v>
      </c>
      <c r="AN362" s="76" t="e">
        <f>'charts data'!Y371</f>
        <v>#REF!</v>
      </c>
      <c r="AO362" s="76" t="e">
        <f>'charts data'!Z371</f>
        <v>#REF!</v>
      </c>
      <c r="AP362" s="76" t="e">
        <f>IF('charts data'!$AD$10=0,'charts data'!$AD371,'charts data'!$AE371)</f>
        <v>#REF!</v>
      </c>
    </row>
    <row r="363" spans="1:42">
      <c r="A363" s="52"/>
      <c r="B363" s="52"/>
      <c r="C363" s="52"/>
      <c r="D363" s="52"/>
      <c r="E363" s="52"/>
      <c r="F363" s="52"/>
      <c r="G363" s="52"/>
      <c r="H363" s="52"/>
      <c r="I363" s="52"/>
      <c r="J363" s="52"/>
      <c r="K363" s="52"/>
      <c r="L363" s="52"/>
      <c r="M363" s="52"/>
      <c r="N363" s="52"/>
      <c r="O363" s="52"/>
      <c r="P363" s="52"/>
      <c r="Q363" s="52"/>
      <c r="R363" s="64"/>
      <c r="S363" s="64"/>
      <c r="T363" s="64"/>
      <c r="U363" s="65" t="e">
        <f t="shared" si="17"/>
        <v>#REF!</v>
      </c>
      <c r="V363" s="64" t="s">
        <v>737</v>
      </c>
      <c r="W363" s="65" t="e">
        <f t="shared" si="19"/>
        <v>#REF!</v>
      </c>
      <c r="X363" s="64" t="e">
        <f t="shared" si="18"/>
        <v>#REF!</v>
      </c>
      <c r="Y363" s="64" t="s">
        <v>2849</v>
      </c>
      <c r="Z363" s="64" t="s">
        <v>2847</v>
      </c>
      <c r="AA363" s="64" t="s">
        <v>2850</v>
      </c>
      <c r="AB363" s="64"/>
      <c r="AC363" s="64"/>
      <c r="AD363" s="64"/>
      <c r="AE363" s="64"/>
      <c r="AF363" s="64"/>
      <c r="AG363" s="64"/>
      <c r="AH363" s="64" t="s">
        <v>737</v>
      </c>
      <c r="AI363" s="64" t="s">
        <v>2850</v>
      </c>
      <c r="AJ363" s="64"/>
      <c r="AK363" s="76" t="e">
        <f>'charts data'!V372</f>
        <v>#REF!</v>
      </c>
      <c r="AL363" s="76" t="e">
        <f>'charts data'!W372</f>
        <v>#REF!</v>
      </c>
      <c r="AM363" s="76" t="e">
        <f>'charts data'!X372</f>
        <v>#REF!</v>
      </c>
      <c r="AN363" s="76" t="e">
        <f>'charts data'!Y372</f>
        <v>#REF!</v>
      </c>
      <c r="AO363" s="76" t="e">
        <f>'charts data'!Z372</f>
        <v>#REF!</v>
      </c>
      <c r="AP363" s="76" t="e">
        <f>IF('charts data'!$AD$10=0,'charts data'!$AD372,'charts data'!$AE372)</f>
        <v>#REF!</v>
      </c>
    </row>
    <row r="364" spans="1:42">
      <c r="A364" s="52"/>
      <c r="B364" s="52"/>
      <c r="C364" s="52"/>
      <c r="D364" s="52"/>
      <c r="E364" s="52"/>
      <c r="F364" s="52"/>
      <c r="G364" s="52"/>
      <c r="H364" s="52"/>
      <c r="I364" s="52"/>
      <c r="J364" s="52"/>
      <c r="K364" s="52"/>
      <c r="L364" s="52"/>
      <c r="M364" s="52"/>
      <c r="N364" s="52"/>
      <c r="O364" s="52"/>
      <c r="P364" s="52"/>
      <c r="Q364" s="52"/>
      <c r="R364" s="64"/>
      <c r="S364" s="64"/>
      <c r="T364" s="64"/>
      <c r="U364" s="65" t="e">
        <f t="shared" si="17"/>
        <v>#REF!</v>
      </c>
      <c r="V364" s="64" t="s">
        <v>739</v>
      </c>
      <c r="W364" s="65" t="e">
        <f t="shared" si="19"/>
        <v>#REF!</v>
      </c>
      <c r="X364" s="64" t="e">
        <f t="shared" si="18"/>
        <v>#REF!</v>
      </c>
      <c r="Y364" s="64" t="s">
        <v>2851</v>
      </c>
      <c r="Z364" s="64" t="s">
        <v>2847</v>
      </c>
      <c r="AA364" s="64" t="s">
        <v>2851</v>
      </c>
      <c r="AB364" s="64"/>
      <c r="AC364" s="64"/>
      <c r="AD364" s="64"/>
      <c r="AE364" s="64"/>
      <c r="AF364" s="64"/>
      <c r="AG364" s="64"/>
      <c r="AH364" s="64" t="s">
        <v>739</v>
      </c>
      <c r="AI364" s="64" t="s">
        <v>2851</v>
      </c>
      <c r="AJ364" s="64"/>
      <c r="AK364" s="76" t="e">
        <f>'charts data'!V373</f>
        <v>#REF!</v>
      </c>
      <c r="AL364" s="76" t="e">
        <f>'charts data'!W373</f>
        <v>#REF!</v>
      </c>
      <c r="AM364" s="76" t="e">
        <f>'charts data'!X373</f>
        <v>#REF!</v>
      </c>
      <c r="AN364" s="76" t="e">
        <f>'charts data'!Y373</f>
        <v>#REF!</v>
      </c>
      <c r="AO364" s="76" t="e">
        <f>'charts data'!Z373</f>
        <v>#REF!</v>
      </c>
      <c r="AP364" s="76" t="e">
        <f>IF('charts data'!$AD$10=0,'charts data'!$AD373,'charts data'!$AE373)</f>
        <v>#REF!</v>
      </c>
    </row>
    <row r="365" spans="1:42">
      <c r="A365" s="52"/>
      <c r="B365" s="52"/>
      <c r="C365" s="52"/>
      <c r="D365" s="52"/>
      <c r="E365" s="52"/>
      <c r="F365" s="52"/>
      <c r="G365" s="52"/>
      <c r="H365" s="52"/>
      <c r="I365" s="52"/>
      <c r="J365" s="52"/>
      <c r="K365" s="52"/>
      <c r="L365" s="52"/>
      <c r="M365" s="52"/>
      <c r="N365" s="52"/>
      <c r="O365" s="52"/>
      <c r="P365" s="52"/>
      <c r="Q365" s="52"/>
      <c r="R365" s="64"/>
      <c r="S365" s="64"/>
      <c r="T365" s="64"/>
      <c r="U365" s="65" t="e">
        <f t="shared" si="17"/>
        <v>#REF!</v>
      </c>
      <c r="V365" s="64" t="s">
        <v>741</v>
      </c>
      <c r="W365" s="65" t="e">
        <f t="shared" si="19"/>
        <v>#REF!</v>
      </c>
      <c r="X365" s="64" t="e">
        <f t="shared" si="18"/>
        <v>#REF!</v>
      </c>
      <c r="Y365" s="64" t="s">
        <v>2852</v>
      </c>
      <c r="Z365" s="64" t="s">
        <v>2847</v>
      </c>
      <c r="AA365" s="64" t="s">
        <v>2853</v>
      </c>
      <c r="AB365" s="64"/>
      <c r="AC365" s="64"/>
      <c r="AD365" s="64"/>
      <c r="AE365" s="64"/>
      <c r="AF365" s="64"/>
      <c r="AG365" s="64"/>
      <c r="AH365" s="64" t="s">
        <v>741</v>
      </c>
      <c r="AI365" s="64" t="s">
        <v>2853</v>
      </c>
      <c r="AJ365" s="64"/>
      <c r="AK365" s="76" t="e">
        <f>'charts data'!V374</f>
        <v>#REF!</v>
      </c>
      <c r="AL365" s="76" t="e">
        <f>'charts data'!W374</f>
        <v>#REF!</v>
      </c>
      <c r="AM365" s="76" t="e">
        <f>'charts data'!X374</f>
        <v>#REF!</v>
      </c>
      <c r="AN365" s="76" t="e">
        <f>'charts data'!Y374</f>
        <v>#REF!</v>
      </c>
      <c r="AO365" s="76" t="e">
        <f>'charts data'!Z374</f>
        <v>#REF!</v>
      </c>
      <c r="AP365" s="76" t="e">
        <f>IF('charts data'!$AD$10=0,'charts data'!$AD374,'charts data'!$AE374)</f>
        <v>#REF!</v>
      </c>
    </row>
    <row r="366" spans="1:42">
      <c r="A366" s="52"/>
      <c r="B366" s="52"/>
      <c r="C366" s="52"/>
      <c r="D366" s="52"/>
      <c r="E366" s="52"/>
      <c r="F366" s="52"/>
      <c r="G366" s="52"/>
      <c r="H366" s="52"/>
      <c r="I366" s="52"/>
      <c r="J366" s="52"/>
      <c r="K366" s="52"/>
      <c r="L366" s="52"/>
      <c r="M366" s="52"/>
      <c r="N366" s="52"/>
      <c r="O366" s="52"/>
      <c r="P366" s="52"/>
      <c r="Q366" s="52"/>
      <c r="R366" s="64"/>
      <c r="S366" s="64"/>
      <c r="T366" s="64"/>
      <c r="U366" s="65" t="e">
        <f t="shared" si="17"/>
        <v>#REF!</v>
      </c>
      <c r="V366" s="64" t="s">
        <v>743</v>
      </c>
      <c r="W366" s="65" t="e">
        <f t="shared" si="19"/>
        <v>#REF!</v>
      </c>
      <c r="X366" s="64" t="e">
        <f t="shared" si="18"/>
        <v>#REF!</v>
      </c>
      <c r="Y366" s="64" t="s">
        <v>2854</v>
      </c>
      <c r="Z366" s="64" t="s">
        <v>2847</v>
      </c>
      <c r="AA366" s="64" t="s">
        <v>2855</v>
      </c>
      <c r="AB366" s="64"/>
      <c r="AC366" s="64"/>
      <c r="AD366" s="64"/>
      <c r="AE366" s="64"/>
      <c r="AF366" s="64"/>
      <c r="AG366" s="64"/>
      <c r="AH366" s="64" t="s">
        <v>743</v>
      </c>
      <c r="AI366" s="64" t="s">
        <v>2855</v>
      </c>
      <c r="AJ366" s="64"/>
      <c r="AK366" s="76" t="e">
        <f>'charts data'!V375</f>
        <v>#REF!</v>
      </c>
      <c r="AL366" s="76" t="e">
        <f>'charts data'!W375</f>
        <v>#REF!</v>
      </c>
      <c r="AM366" s="76" t="e">
        <f>'charts data'!X375</f>
        <v>#REF!</v>
      </c>
      <c r="AN366" s="76" t="e">
        <f>'charts data'!Y375</f>
        <v>#REF!</v>
      </c>
      <c r="AO366" s="76" t="e">
        <f>'charts data'!Z375</f>
        <v>#REF!</v>
      </c>
      <c r="AP366" s="76" t="e">
        <f>IF('charts data'!$AD$10=0,'charts data'!$AD375,'charts data'!$AE375)</f>
        <v>#REF!</v>
      </c>
    </row>
    <row r="367" spans="1:42">
      <c r="A367" s="52"/>
      <c r="B367" s="52"/>
      <c r="C367" s="52"/>
      <c r="D367" s="52"/>
      <c r="E367" s="52"/>
      <c r="F367" s="52"/>
      <c r="G367" s="52"/>
      <c r="H367" s="52"/>
      <c r="I367" s="52"/>
      <c r="J367" s="52"/>
      <c r="K367" s="52"/>
      <c r="L367" s="52"/>
      <c r="M367" s="52"/>
      <c r="N367" s="52"/>
      <c r="O367" s="52"/>
      <c r="P367" s="52"/>
      <c r="Q367" s="52"/>
      <c r="R367" s="64"/>
      <c r="S367" s="64"/>
      <c r="T367" s="64"/>
      <c r="U367" s="65" t="e">
        <f t="shared" si="17"/>
        <v>#REF!</v>
      </c>
      <c r="V367" s="64" t="s">
        <v>1570</v>
      </c>
      <c r="W367" s="65" t="e">
        <f t="shared" si="19"/>
        <v>#REF!</v>
      </c>
      <c r="X367" s="64" t="e">
        <f t="shared" si="18"/>
        <v>#REF!</v>
      </c>
      <c r="Y367" s="64" t="s">
        <v>2856</v>
      </c>
      <c r="Z367" s="64" t="s">
        <v>2847</v>
      </c>
      <c r="AA367" s="64" t="s">
        <v>2856</v>
      </c>
      <c r="AB367" s="64"/>
      <c r="AC367" s="64"/>
      <c r="AD367" s="64"/>
      <c r="AE367" s="64"/>
      <c r="AF367" s="64"/>
      <c r="AG367" s="64"/>
      <c r="AH367" s="64" t="s">
        <v>1570</v>
      </c>
      <c r="AI367" s="64" t="s">
        <v>2856</v>
      </c>
      <c r="AJ367" s="64"/>
      <c r="AK367" s="76" t="e">
        <f>'charts data'!V376</f>
        <v>#REF!</v>
      </c>
      <c r="AL367" s="76" t="e">
        <f>'charts data'!W376</f>
        <v>#REF!</v>
      </c>
      <c r="AM367" s="76" t="e">
        <f>'charts data'!X376</f>
        <v>#REF!</v>
      </c>
      <c r="AN367" s="76" t="e">
        <f>'charts data'!Y376</f>
        <v>#REF!</v>
      </c>
      <c r="AO367" s="76" t="e">
        <f>'charts data'!Z376</f>
        <v>#REF!</v>
      </c>
      <c r="AP367" s="76" t="e">
        <f>IF('charts data'!$AD$10=0,'charts data'!$AD376,'charts data'!$AE376)</f>
        <v>#REF!</v>
      </c>
    </row>
    <row r="368" spans="1:42">
      <c r="A368" s="52"/>
      <c r="B368" s="52"/>
      <c r="C368" s="52"/>
      <c r="D368" s="52"/>
      <c r="E368" s="52"/>
      <c r="F368" s="52"/>
      <c r="G368" s="52"/>
      <c r="H368" s="52"/>
      <c r="I368" s="52"/>
      <c r="J368" s="52"/>
      <c r="K368" s="52"/>
      <c r="L368" s="52"/>
      <c r="M368" s="52"/>
      <c r="N368" s="52"/>
      <c r="O368" s="52"/>
      <c r="P368" s="52"/>
      <c r="Q368" s="52"/>
      <c r="R368" s="64"/>
      <c r="S368" s="64"/>
      <c r="T368" s="64"/>
      <c r="U368" s="65" t="e">
        <f t="shared" si="17"/>
        <v>#REF!</v>
      </c>
      <c r="V368" s="64" t="s">
        <v>747</v>
      </c>
      <c r="W368" s="65" t="e">
        <f t="shared" si="19"/>
        <v>#REF!</v>
      </c>
      <c r="X368" s="64" t="e">
        <f t="shared" si="18"/>
        <v>#REF!</v>
      </c>
      <c r="Y368" s="64" t="s">
        <v>2857</v>
      </c>
      <c r="Z368" s="64" t="s">
        <v>2847</v>
      </c>
      <c r="AA368" s="64" t="s">
        <v>2857</v>
      </c>
      <c r="AB368" s="64"/>
      <c r="AC368" s="64"/>
      <c r="AD368" s="64"/>
      <c r="AE368" s="64"/>
      <c r="AF368" s="64"/>
      <c r="AG368" s="64"/>
      <c r="AH368" s="64" t="s">
        <v>747</v>
      </c>
      <c r="AI368" s="64" t="s">
        <v>2857</v>
      </c>
      <c r="AJ368" s="64"/>
      <c r="AK368" s="76" t="e">
        <f>'charts data'!V377</f>
        <v>#REF!</v>
      </c>
      <c r="AL368" s="76" t="e">
        <f>'charts data'!W377</f>
        <v>#REF!</v>
      </c>
      <c r="AM368" s="76" t="e">
        <f>'charts data'!X377</f>
        <v>#REF!</v>
      </c>
      <c r="AN368" s="76" t="e">
        <f>'charts data'!Y377</f>
        <v>#REF!</v>
      </c>
      <c r="AO368" s="76" t="e">
        <f>'charts data'!Z377</f>
        <v>#REF!</v>
      </c>
      <c r="AP368" s="76" t="e">
        <f>IF('charts data'!$AD$10=0,'charts data'!$AD377,'charts data'!$AE377)</f>
        <v>#REF!</v>
      </c>
    </row>
    <row r="369" spans="1:42">
      <c r="A369" s="52"/>
      <c r="B369" s="52"/>
      <c r="C369" s="52"/>
      <c r="D369" s="52"/>
      <c r="E369" s="52"/>
      <c r="F369" s="52"/>
      <c r="G369" s="52"/>
      <c r="H369" s="52"/>
      <c r="I369" s="52"/>
      <c r="J369" s="52"/>
      <c r="K369" s="52"/>
      <c r="L369" s="52"/>
      <c r="M369" s="52"/>
      <c r="N369" s="52"/>
      <c r="O369" s="52"/>
      <c r="P369" s="52"/>
      <c r="Q369" s="52"/>
      <c r="R369" s="64"/>
      <c r="S369" s="64"/>
      <c r="T369" s="64"/>
      <c r="U369" s="65" t="e">
        <f t="shared" si="17"/>
        <v>#REF!</v>
      </c>
      <c r="V369" s="64" t="s">
        <v>1572</v>
      </c>
      <c r="W369" s="65" t="e">
        <f t="shared" si="19"/>
        <v>#REF!</v>
      </c>
      <c r="X369" s="64" t="e">
        <f t="shared" si="18"/>
        <v>#REF!</v>
      </c>
      <c r="Y369" s="64" t="s">
        <v>2742</v>
      </c>
      <c r="Z369" s="64" t="s">
        <v>2847</v>
      </c>
      <c r="AA369" s="64" t="s">
        <v>2457</v>
      </c>
      <c r="AB369" s="64"/>
      <c r="AC369" s="64"/>
      <c r="AD369" s="64"/>
      <c r="AE369" s="64"/>
      <c r="AF369" s="64"/>
      <c r="AG369" s="64"/>
      <c r="AH369" s="64" t="s">
        <v>1572</v>
      </c>
      <c r="AI369" s="64" t="s">
        <v>2457</v>
      </c>
      <c r="AJ369" s="64"/>
      <c r="AK369" s="76" t="e">
        <f>'charts data'!V378</f>
        <v>#REF!</v>
      </c>
      <c r="AL369" s="76" t="e">
        <f>'charts data'!W378</f>
        <v>#REF!</v>
      </c>
      <c r="AM369" s="76" t="e">
        <f>'charts data'!X378</f>
        <v>#REF!</v>
      </c>
      <c r="AN369" s="76" t="e">
        <f>'charts data'!Y378</f>
        <v>#REF!</v>
      </c>
      <c r="AO369" s="76" t="e">
        <f>'charts data'!Z378</f>
        <v>#REF!</v>
      </c>
      <c r="AP369" s="76" t="e">
        <f>IF('charts data'!$AD$10=0,'charts data'!$AD378,'charts data'!$AE378)</f>
        <v>#REF!</v>
      </c>
    </row>
    <row r="370" spans="1:42">
      <c r="A370" s="52"/>
      <c r="B370" s="52"/>
      <c r="C370" s="52"/>
      <c r="D370" s="52"/>
      <c r="E370" s="52"/>
      <c r="F370" s="52"/>
      <c r="G370" s="52"/>
      <c r="H370" s="52"/>
      <c r="I370" s="52"/>
      <c r="J370" s="52"/>
      <c r="K370" s="52"/>
      <c r="L370" s="52"/>
      <c r="M370" s="52"/>
      <c r="N370" s="52"/>
      <c r="O370" s="52"/>
      <c r="P370" s="52"/>
      <c r="Q370" s="52"/>
      <c r="R370" s="64"/>
      <c r="S370" s="64"/>
      <c r="T370" s="64"/>
      <c r="U370" s="65" t="e">
        <f t="shared" si="17"/>
        <v>#REF!</v>
      </c>
      <c r="V370" s="64" t="s">
        <v>751</v>
      </c>
      <c r="W370" s="65" t="e">
        <f t="shared" si="19"/>
        <v>#REF!</v>
      </c>
      <c r="X370" s="64" t="e">
        <f t="shared" si="18"/>
        <v>#REF!</v>
      </c>
      <c r="Y370" s="64" t="s">
        <v>2858</v>
      </c>
      <c r="Z370" s="64" t="s">
        <v>2847</v>
      </c>
      <c r="AA370" s="64" t="s">
        <v>2728</v>
      </c>
      <c r="AB370" s="64"/>
      <c r="AC370" s="64"/>
      <c r="AD370" s="64"/>
      <c r="AE370" s="64"/>
      <c r="AF370" s="64"/>
      <c r="AG370" s="64"/>
      <c r="AH370" s="64" t="s">
        <v>751</v>
      </c>
      <c r="AI370" s="64" t="s">
        <v>2728</v>
      </c>
      <c r="AJ370" s="64"/>
      <c r="AK370" s="76" t="e">
        <f>'charts data'!V379</f>
        <v>#REF!</v>
      </c>
      <c r="AL370" s="76" t="e">
        <f>'charts data'!W379</f>
        <v>#REF!</v>
      </c>
      <c r="AM370" s="76" t="e">
        <f>'charts data'!X379</f>
        <v>#REF!</v>
      </c>
      <c r="AN370" s="76" t="e">
        <f>'charts data'!Y379</f>
        <v>#REF!</v>
      </c>
      <c r="AO370" s="76" t="e">
        <f>'charts data'!Z379</f>
        <v>#REF!</v>
      </c>
      <c r="AP370" s="76" t="e">
        <f>IF('charts data'!$AD$10=0,'charts data'!$AD379,'charts data'!$AE379)</f>
        <v>#REF!</v>
      </c>
    </row>
    <row r="371" spans="1:42">
      <c r="A371" s="52"/>
      <c r="B371" s="52"/>
      <c r="C371" s="52"/>
      <c r="D371" s="52"/>
      <c r="E371" s="52"/>
      <c r="F371" s="52"/>
      <c r="G371" s="52"/>
      <c r="H371" s="52"/>
      <c r="I371" s="52"/>
      <c r="J371" s="52"/>
      <c r="K371" s="52"/>
      <c r="L371" s="52"/>
      <c r="M371" s="52"/>
      <c r="N371" s="52"/>
      <c r="O371" s="52"/>
      <c r="P371" s="52"/>
      <c r="Q371" s="52"/>
      <c r="R371" s="64"/>
      <c r="S371" s="64"/>
      <c r="T371" s="64"/>
      <c r="U371" s="65" t="e">
        <f t="shared" si="17"/>
        <v>#REF!</v>
      </c>
      <c r="V371" s="64" t="s">
        <v>753</v>
      </c>
      <c r="W371" s="65" t="e">
        <f t="shared" si="19"/>
        <v>#REF!</v>
      </c>
      <c r="X371" s="64" t="e">
        <f t="shared" si="18"/>
        <v>#REF!</v>
      </c>
      <c r="Y371" s="64" t="s">
        <v>2859</v>
      </c>
      <c r="Z371" s="64" t="s">
        <v>2847</v>
      </c>
      <c r="AA371" s="64" t="s">
        <v>2859</v>
      </c>
      <c r="AB371" s="64"/>
      <c r="AC371" s="64"/>
      <c r="AD371" s="64"/>
      <c r="AE371" s="64"/>
      <c r="AF371" s="64"/>
      <c r="AG371" s="64"/>
      <c r="AH371" s="64" t="s">
        <v>753</v>
      </c>
      <c r="AI371" s="64" t="s">
        <v>2859</v>
      </c>
      <c r="AJ371" s="64"/>
      <c r="AK371" s="76" t="e">
        <f>'charts data'!V380</f>
        <v>#REF!</v>
      </c>
      <c r="AL371" s="76" t="e">
        <f>'charts data'!W380</f>
        <v>#REF!</v>
      </c>
      <c r="AM371" s="76" t="e">
        <f>'charts data'!X380</f>
        <v>#REF!</v>
      </c>
      <c r="AN371" s="76" t="e">
        <f>'charts data'!Y380</f>
        <v>#REF!</v>
      </c>
      <c r="AO371" s="76" t="e">
        <f>'charts data'!Z380</f>
        <v>#REF!</v>
      </c>
      <c r="AP371" s="76" t="e">
        <f>IF('charts data'!$AD$10=0,'charts data'!$AD380,'charts data'!$AE380)</f>
        <v>#REF!</v>
      </c>
    </row>
    <row r="372" spans="1:42">
      <c r="A372" s="52"/>
      <c r="B372" s="52"/>
      <c r="C372" s="52"/>
      <c r="D372" s="52"/>
      <c r="E372" s="52"/>
      <c r="F372" s="52"/>
      <c r="G372" s="52"/>
      <c r="H372" s="52"/>
      <c r="I372" s="52"/>
      <c r="J372" s="52"/>
      <c r="K372" s="52"/>
      <c r="L372" s="52"/>
      <c r="M372" s="52"/>
      <c r="N372" s="52"/>
      <c r="O372" s="52"/>
      <c r="P372" s="52"/>
      <c r="Q372" s="52"/>
      <c r="R372" s="64"/>
      <c r="S372" s="64"/>
      <c r="T372" s="64"/>
      <c r="U372" s="65" t="e">
        <f t="shared" si="17"/>
        <v>#REF!</v>
      </c>
      <c r="V372" s="64" t="s">
        <v>1573</v>
      </c>
      <c r="W372" s="65" t="e">
        <f t="shared" si="19"/>
        <v>#REF!</v>
      </c>
      <c r="X372" s="64" t="e">
        <f t="shared" si="18"/>
        <v>#REF!</v>
      </c>
      <c r="Y372" s="64" t="s">
        <v>2860</v>
      </c>
      <c r="Z372" s="64" t="s">
        <v>2847</v>
      </c>
      <c r="AA372" s="64" t="s">
        <v>2860</v>
      </c>
      <c r="AB372" s="64"/>
      <c r="AC372" s="64"/>
      <c r="AD372" s="64"/>
      <c r="AE372" s="64"/>
      <c r="AF372" s="64"/>
      <c r="AG372" s="64"/>
      <c r="AH372" s="64" t="s">
        <v>1573</v>
      </c>
      <c r="AI372" s="64" t="s">
        <v>2860</v>
      </c>
      <c r="AJ372" s="64"/>
      <c r="AK372" s="76" t="e">
        <f>'charts data'!V381</f>
        <v>#REF!</v>
      </c>
      <c r="AL372" s="76" t="e">
        <f>'charts data'!W381</f>
        <v>#REF!</v>
      </c>
      <c r="AM372" s="76" t="e">
        <f>'charts data'!X381</f>
        <v>#REF!</v>
      </c>
      <c r="AN372" s="76" t="e">
        <f>'charts data'!Y381</f>
        <v>#REF!</v>
      </c>
      <c r="AO372" s="76" t="e">
        <f>'charts data'!Z381</f>
        <v>#REF!</v>
      </c>
      <c r="AP372" s="76" t="e">
        <f>IF('charts data'!$AD$10=0,'charts data'!$AD381,'charts data'!$AE381)</f>
        <v>#REF!</v>
      </c>
    </row>
    <row r="373" spans="1:42">
      <c r="A373" s="52"/>
      <c r="B373" s="52"/>
      <c r="C373" s="52"/>
      <c r="D373" s="52"/>
      <c r="E373" s="52"/>
      <c r="F373" s="52"/>
      <c r="G373" s="52"/>
      <c r="H373" s="52"/>
      <c r="I373" s="52"/>
      <c r="J373" s="52"/>
      <c r="K373" s="52"/>
      <c r="L373" s="52"/>
      <c r="M373" s="52"/>
      <c r="N373" s="52"/>
      <c r="O373" s="52"/>
      <c r="P373" s="52"/>
      <c r="Q373" s="52"/>
      <c r="R373" s="64"/>
      <c r="S373" s="64"/>
      <c r="T373" s="64"/>
      <c r="U373" s="65" t="e">
        <f t="shared" si="17"/>
        <v>#REF!</v>
      </c>
      <c r="V373" s="64" t="s">
        <v>757</v>
      </c>
      <c r="W373" s="65" t="e">
        <f t="shared" si="19"/>
        <v>#REF!</v>
      </c>
      <c r="X373" s="64" t="e">
        <f t="shared" si="18"/>
        <v>#REF!</v>
      </c>
      <c r="Y373" s="64" t="s">
        <v>2861</v>
      </c>
      <c r="Z373" s="64" t="s">
        <v>2847</v>
      </c>
      <c r="AA373" s="64" t="s">
        <v>2861</v>
      </c>
      <c r="AB373" s="64"/>
      <c r="AC373" s="64"/>
      <c r="AD373" s="64"/>
      <c r="AE373" s="64"/>
      <c r="AF373" s="64"/>
      <c r="AG373" s="64"/>
      <c r="AH373" s="64" t="s">
        <v>757</v>
      </c>
      <c r="AI373" s="64" t="s">
        <v>2861</v>
      </c>
      <c r="AJ373" s="64"/>
      <c r="AK373" s="76" t="e">
        <f>'charts data'!V382</f>
        <v>#REF!</v>
      </c>
      <c r="AL373" s="76" t="e">
        <f>'charts data'!W382</f>
        <v>#REF!</v>
      </c>
      <c r="AM373" s="76" t="e">
        <f>'charts data'!X382</f>
        <v>#REF!</v>
      </c>
      <c r="AN373" s="76" t="e">
        <f>'charts data'!Y382</f>
        <v>#REF!</v>
      </c>
      <c r="AO373" s="76" t="e">
        <f>'charts data'!Z382</f>
        <v>#REF!</v>
      </c>
      <c r="AP373" s="76" t="e">
        <f>IF('charts data'!$AD$10=0,'charts data'!$AD382,'charts data'!$AE382)</f>
        <v>#REF!</v>
      </c>
    </row>
    <row r="374" spans="1:42">
      <c r="A374" s="52"/>
      <c r="B374" s="52"/>
      <c r="C374" s="52"/>
      <c r="D374" s="52"/>
      <c r="E374" s="52"/>
      <c r="F374" s="52"/>
      <c r="G374" s="52"/>
      <c r="H374" s="52"/>
      <c r="I374" s="52"/>
      <c r="J374" s="52"/>
      <c r="K374" s="52"/>
      <c r="L374" s="52"/>
      <c r="M374" s="52"/>
      <c r="N374" s="52"/>
      <c r="O374" s="52"/>
      <c r="P374" s="52"/>
      <c r="Q374" s="52"/>
      <c r="R374" s="64"/>
      <c r="S374" s="64"/>
      <c r="T374" s="64"/>
      <c r="U374" s="65" t="e">
        <f t="shared" si="17"/>
        <v>#REF!</v>
      </c>
      <c r="V374" s="64" t="s">
        <v>1574</v>
      </c>
      <c r="W374" s="65" t="e">
        <f t="shared" si="19"/>
        <v>#REF!</v>
      </c>
      <c r="X374" s="64" t="e">
        <f t="shared" si="18"/>
        <v>#REF!</v>
      </c>
      <c r="Y374" s="64" t="s">
        <v>2862</v>
      </c>
      <c r="Z374" s="64" t="s">
        <v>2847</v>
      </c>
      <c r="AA374" s="64" t="s">
        <v>2862</v>
      </c>
      <c r="AB374" s="64"/>
      <c r="AC374" s="64"/>
      <c r="AD374" s="64"/>
      <c r="AE374" s="64"/>
      <c r="AF374" s="64"/>
      <c r="AG374" s="64"/>
      <c r="AH374" s="64" t="s">
        <v>1574</v>
      </c>
      <c r="AI374" s="64" t="s">
        <v>2862</v>
      </c>
      <c r="AJ374" s="64"/>
      <c r="AK374" s="76" t="e">
        <f>'charts data'!V383</f>
        <v>#REF!</v>
      </c>
      <c r="AL374" s="76" t="e">
        <f>'charts data'!W383</f>
        <v>#REF!</v>
      </c>
      <c r="AM374" s="76" t="e">
        <f>'charts data'!X383</f>
        <v>#REF!</v>
      </c>
      <c r="AN374" s="76" t="e">
        <f>'charts data'!Y383</f>
        <v>#REF!</v>
      </c>
      <c r="AO374" s="76" t="e">
        <f>'charts data'!Z383</f>
        <v>#REF!</v>
      </c>
      <c r="AP374" s="76" t="e">
        <f>IF('charts data'!$AD$10=0,'charts data'!$AD383,'charts data'!$AE383)</f>
        <v>#REF!</v>
      </c>
    </row>
    <row r="375" spans="1:42">
      <c r="A375" s="52"/>
      <c r="B375" s="52"/>
      <c r="C375" s="52"/>
      <c r="D375" s="52"/>
      <c r="E375" s="52"/>
      <c r="F375" s="52"/>
      <c r="G375" s="52"/>
      <c r="H375" s="52"/>
      <c r="I375" s="52"/>
      <c r="J375" s="52"/>
      <c r="K375" s="52"/>
      <c r="L375" s="52"/>
      <c r="M375" s="52"/>
      <c r="N375" s="52"/>
      <c r="O375" s="52"/>
      <c r="P375" s="52"/>
      <c r="Q375" s="52"/>
      <c r="R375" s="64"/>
      <c r="S375" s="64"/>
      <c r="T375" s="64"/>
      <c r="U375" s="65" t="e">
        <f t="shared" si="17"/>
        <v>#REF!</v>
      </c>
      <c r="V375" s="64" t="s">
        <v>761</v>
      </c>
      <c r="W375" s="65" t="e">
        <f t="shared" si="19"/>
        <v>#REF!</v>
      </c>
      <c r="X375" s="64" t="e">
        <f t="shared" si="18"/>
        <v>#REF!</v>
      </c>
      <c r="Y375" s="64" t="s">
        <v>2863</v>
      </c>
      <c r="Z375" s="64" t="s">
        <v>2847</v>
      </c>
      <c r="AA375" s="64" t="s">
        <v>2479</v>
      </c>
      <c r="AB375" s="64"/>
      <c r="AC375" s="64"/>
      <c r="AD375" s="64"/>
      <c r="AE375" s="64"/>
      <c r="AF375" s="64"/>
      <c r="AG375" s="64"/>
      <c r="AH375" s="64" t="s">
        <v>761</v>
      </c>
      <c r="AI375" s="64" t="s">
        <v>2479</v>
      </c>
      <c r="AJ375" s="64"/>
      <c r="AK375" s="76" t="e">
        <f>'charts data'!V384</f>
        <v>#REF!</v>
      </c>
      <c r="AL375" s="76" t="e">
        <f>'charts data'!W384</f>
        <v>#REF!</v>
      </c>
      <c r="AM375" s="76" t="e">
        <f>'charts data'!X384</f>
        <v>#REF!</v>
      </c>
      <c r="AN375" s="76" t="e">
        <f>'charts data'!Y384</f>
        <v>#REF!</v>
      </c>
      <c r="AO375" s="76" t="e">
        <f>'charts data'!Z384</f>
        <v>#REF!</v>
      </c>
      <c r="AP375" s="76" t="e">
        <f>IF('charts data'!$AD$10=0,'charts data'!$AD384,'charts data'!$AE384)</f>
        <v>#REF!</v>
      </c>
    </row>
    <row r="376" spans="1:42">
      <c r="A376" s="52"/>
      <c r="B376" s="52"/>
      <c r="C376" s="52"/>
      <c r="D376" s="52"/>
      <c r="E376" s="52"/>
      <c r="F376" s="52"/>
      <c r="G376" s="52"/>
      <c r="H376" s="52"/>
      <c r="I376" s="52"/>
      <c r="J376" s="52"/>
      <c r="K376" s="52"/>
      <c r="L376" s="52"/>
      <c r="M376" s="52"/>
      <c r="N376" s="52"/>
      <c r="O376" s="52"/>
      <c r="P376" s="52"/>
      <c r="Q376" s="52"/>
      <c r="R376" s="64"/>
      <c r="S376" s="64"/>
      <c r="T376" s="64"/>
      <c r="U376" s="65" t="e">
        <f t="shared" si="17"/>
        <v>#REF!</v>
      </c>
      <c r="V376" s="64" t="s">
        <v>1576</v>
      </c>
      <c r="W376" s="65" t="e">
        <f t="shared" si="19"/>
        <v>#REF!</v>
      </c>
      <c r="X376" s="64" t="e">
        <f t="shared" si="18"/>
        <v>#REF!</v>
      </c>
      <c r="Y376" s="64" t="s">
        <v>2458</v>
      </c>
      <c r="Z376" s="64" t="s">
        <v>2847</v>
      </c>
      <c r="AA376" s="64" t="s">
        <v>2741</v>
      </c>
      <c r="AB376" s="64"/>
      <c r="AC376" s="64"/>
      <c r="AD376" s="64"/>
      <c r="AE376" s="64"/>
      <c r="AF376" s="64"/>
      <c r="AG376" s="64"/>
      <c r="AH376" s="64" t="s">
        <v>1576</v>
      </c>
      <c r="AI376" s="64" t="s">
        <v>2741</v>
      </c>
      <c r="AJ376" s="64"/>
      <c r="AK376" s="76" t="e">
        <f>'charts data'!V385</f>
        <v>#REF!</v>
      </c>
      <c r="AL376" s="76" t="e">
        <f>'charts data'!W385</f>
        <v>#REF!</v>
      </c>
      <c r="AM376" s="76" t="e">
        <f>'charts data'!X385</f>
        <v>#REF!</v>
      </c>
      <c r="AN376" s="76" t="e">
        <f>'charts data'!Y385</f>
        <v>#REF!</v>
      </c>
      <c r="AO376" s="76" t="e">
        <f>'charts data'!Z385</f>
        <v>#REF!</v>
      </c>
      <c r="AP376" s="76" t="e">
        <f>IF('charts data'!$AD$10=0,'charts data'!$AD385,'charts data'!$AE385)</f>
        <v>#REF!</v>
      </c>
    </row>
    <row r="377" spans="1:42">
      <c r="A377" s="52"/>
      <c r="B377" s="52"/>
      <c r="C377" s="52"/>
      <c r="D377" s="52"/>
      <c r="E377" s="52"/>
      <c r="F377" s="52"/>
      <c r="G377" s="52"/>
      <c r="H377" s="52"/>
      <c r="I377" s="52"/>
      <c r="J377" s="52"/>
      <c r="K377" s="52"/>
      <c r="L377" s="52"/>
      <c r="M377" s="52"/>
      <c r="N377" s="52"/>
      <c r="O377" s="52"/>
      <c r="P377" s="52"/>
      <c r="Q377" s="52"/>
      <c r="R377" s="64"/>
      <c r="S377" s="64"/>
      <c r="T377" s="64"/>
      <c r="U377" s="65" t="e">
        <f t="shared" si="17"/>
        <v>#REF!</v>
      </c>
      <c r="V377" s="64" t="s">
        <v>1577</v>
      </c>
      <c r="W377" s="65" t="e">
        <f t="shared" si="19"/>
        <v>#REF!</v>
      </c>
      <c r="X377" s="64" t="e">
        <f t="shared" si="18"/>
        <v>#REF!</v>
      </c>
      <c r="Y377" s="64" t="s">
        <v>2528</v>
      </c>
      <c r="Z377" s="64" t="s">
        <v>2847</v>
      </c>
      <c r="AA377" s="64" t="s">
        <v>2726</v>
      </c>
      <c r="AB377" s="64"/>
      <c r="AC377" s="64"/>
      <c r="AD377" s="64"/>
      <c r="AE377" s="64"/>
      <c r="AF377" s="64"/>
      <c r="AG377" s="64"/>
      <c r="AH377" s="64" t="s">
        <v>1577</v>
      </c>
      <c r="AI377" s="64" t="s">
        <v>2726</v>
      </c>
      <c r="AJ377" s="64"/>
      <c r="AK377" s="76" t="e">
        <f>'charts data'!V386</f>
        <v>#REF!</v>
      </c>
      <c r="AL377" s="76" t="e">
        <f>'charts data'!W386</f>
        <v>#REF!</v>
      </c>
      <c r="AM377" s="76" t="e">
        <f>'charts data'!X386</f>
        <v>#REF!</v>
      </c>
      <c r="AN377" s="76" t="e">
        <f>'charts data'!Y386</f>
        <v>#REF!</v>
      </c>
      <c r="AO377" s="76" t="e">
        <f>'charts data'!Z386</f>
        <v>#REF!</v>
      </c>
      <c r="AP377" s="76" t="e">
        <f>IF('charts data'!$AD$10=0,'charts data'!$AD386,'charts data'!$AE386)</f>
        <v>#REF!</v>
      </c>
    </row>
    <row r="378" spans="1:42">
      <c r="A378" s="52"/>
      <c r="B378" s="52"/>
      <c r="C378" s="52"/>
      <c r="D378" s="52"/>
      <c r="E378" s="52"/>
      <c r="F378" s="52"/>
      <c r="G378" s="52"/>
      <c r="H378" s="52"/>
      <c r="I378" s="52"/>
      <c r="J378" s="52"/>
      <c r="K378" s="52"/>
      <c r="L378" s="52"/>
      <c r="M378" s="52"/>
      <c r="N378" s="52"/>
      <c r="O378" s="52"/>
      <c r="P378" s="52"/>
      <c r="Q378" s="52"/>
      <c r="R378" s="64"/>
      <c r="S378" s="64"/>
      <c r="T378" s="64"/>
      <c r="U378" s="65" t="e">
        <f t="shared" si="17"/>
        <v>#REF!</v>
      </c>
      <c r="V378" s="64" t="s">
        <v>767</v>
      </c>
      <c r="W378" s="65" t="e">
        <f t="shared" si="19"/>
        <v>#REF!</v>
      </c>
      <c r="X378" s="64" t="e">
        <f t="shared" si="18"/>
        <v>#REF!</v>
      </c>
      <c r="Y378" s="64" t="s">
        <v>2461</v>
      </c>
      <c r="Z378" s="64" t="s">
        <v>2847</v>
      </c>
      <c r="AA378" s="64" t="s">
        <v>2460</v>
      </c>
      <c r="AB378" s="64"/>
      <c r="AC378" s="64"/>
      <c r="AD378" s="64"/>
      <c r="AE378" s="64"/>
      <c r="AF378" s="64"/>
      <c r="AG378" s="64"/>
      <c r="AH378" s="64" t="s">
        <v>767</v>
      </c>
      <c r="AI378" s="64" t="s">
        <v>2460</v>
      </c>
      <c r="AJ378" s="64"/>
      <c r="AK378" s="76" t="e">
        <f>'charts data'!V387</f>
        <v>#REF!</v>
      </c>
      <c r="AL378" s="76" t="e">
        <f>'charts data'!W387</f>
        <v>#REF!</v>
      </c>
      <c r="AM378" s="76" t="e">
        <f>'charts data'!X387</f>
        <v>#REF!</v>
      </c>
      <c r="AN378" s="76" t="e">
        <f>'charts data'!Y387</f>
        <v>#REF!</v>
      </c>
      <c r="AO378" s="76" t="e">
        <f>'charts data'!Z387</f>
        <v>#REF!</v>
      </c>
      <c r="AP378" s="76" t="e">
        <f>IF('charts data'!$AD$10=0,'charts data'!$AD387,'charts data'!$AE387)</f>
        <v>#REF!</v>
      </c>
    </row>
    <row r="379" spans="1:42">
      <c r="A379" s="52"/>
      <c r="B379" s="52"/>
      <c r="C379" s="52"/>
      <c r="D379" s="52"/>
      <c r="E379" s="52"/>
      <c r="F379" s="52"/>
      <c r="G379" s="52"/>
      <c r="H379" s="52"/>
      <c r="I379" s="52"/>
      <c r="J379" s="52"/>
      <c r="K379" s="52"/>
      <c r="L379" s="52"/>
      <c r="M379" s="52"/>
      <c r="N379" s="52"/>
      <c r="O379" s="52"/>
      <c r="P379" s="52"/>
      <c r="Q379" s="52"/>
      <c r="R379" s="64"/>
      <c r="S379" s="64"/>
      <c r="T379" s="64"/>
      <c r="U379" s="65" t="e">
        <f t="shared" si="17"/>
        <v>#REF!</v>
      </c>
      <c r="V379" s="64" t="s">
        <v>507</v>
      </c>
      <c r="W379" s="65" t="e">
        <f t="shared" si="19"/>
        <v>#REF!</v>
      </c>
      <c r="X379" s="64" t="e">
        <f t="shared" si="18"/>
        <v>#REF!</v>
      </c>
      <c r="Y379" s="64" t="s">
        <v>2864</v>
      </c>
      <c r="Z379" s="64" t="s">
        <v>2865</v>
      </c>
      <c r="AA379" s="64" t="s">
        <v>2864</v>
      </c>
      <c r="AB379" s="64"/>
      <c r="AC379" s="64"/>
      <c r="AD379" s="64"/>
      <c r="AE379" s="64"/>
      <c r="AF379" s="64"/>
      <c r="AG379" s="64"/>
      <c r="AH379" s="64" t="s">
        <v>507</v>
      </c>
      <c r="AI379" s="64" t="s">
        <v>2864</v>
      </c>
      <c r="AJ379" s="64"/>
      <c r="AK379" s="76" t="e">
        <f>'charts data'!V388</f>
        <v>#REF!</v>
      </c>
      <c r="AL379" s="76" t="e">
        <f>'charts data'!W388</f>
        <v>#REF!</v>
      </c>
      <c r="AM379" s="76" t="e">
        <f>'charts data'!X388</f>
        <v>#REF!</v>
      </c>
      <c r="AN379" s="76" t="e">
        <f>'charts data'!Y388</f>
        <v>#REF!</v>
      </c>
      <c r="AO379" s="76" t="e">
        <f>'charts data'!Z388</f>
        <v>#REF!</v>
      </c>
      <c r="AP379" s="76" t="e">
        <f>IF('charts data'!$AD$10=0,'charts data'!$AD388,'charts data'!$AE388)</f>
        <v>#REF!</v>
      </c>
    </row>
    <row r="380" spans="1:42">
      <c r="A380" s="52"/>
      <c r="B380" s="52"/>
      <c r="C380" s="52"/>
      <c r="D380" s="52"/>
      <c r="E380" s="52"/>
      <c r="F380" s="52"/>
      <c r="G380" s="52"/>
      <c r="H380" s="52"/>
      <c r="I380" s="52"/>
      <c r="J380" s="52"/>
      <c r="K380" s="52"/>
      <c r="L380" s="52"/>
      <c r="M380" s="52"/>
      <c r="N380" s="52"/>
      <c r="O380" s="52"/>
      <c r="P380" s="52"/>
      <c r="Q380" s="52"/>
      <c r="R380" s="64"/>
      <c r="S380" s="64"/>
      <c r="T380" s="64"/>
      <c r="U380" s="65" t="e">
        <f t="shared" si="17"/>
        <v>#REF!</v>
      </c>
      <c r="V380" s="64" t="s">
        <v>770</v>
      </c>
      <c r="W380" s="65" t="e">
        <f t="shared" si="19"/>
        <v>#REF!</v>
      </c>
      <c r="X380" s="64" t="e">
        <f t="shared" si="18"/>
        <v>#REF!</v>
      </c>
      <c r="Y380" s="64" t="s">
        <v>2866</v>
      </c>
      <c r="Z380" s="64" t="s">
        <v>2865</v>
      </c>
      <c r="AA380" s="64" t="s">
        <v>2866</v>
      </c>
      <c r="AB380" s="64"/>
      <c r="AC380" s="64"/>
      <c r="AD380" s="64"/>
      <c r="AE380" s="64"/>
      <c r="AF380" s="64"/>
      <c r="AG380" s="64"/>
      <c r="AH380" s="64" t="s">
        <v>770</v>
      </c>
      <c r="AI380" s="64" t="s">
        <v>2866</v>
      </c>
      <c r="AJ380" s="64"/>
      <c r="AK380" s="76" t="e">
        <f>'charts data'!V389</f>
        <v>#REF!</v>
      </c>
      <c r="AL380" s="76" t="e">
        <f>'charts data'!W389</f>
        <v>#REF!</v>
      </c>
      <c r="AM380" s="76" t="e">
        <f>'charts data'!X389</f>
        <v>#REF!</v>
      </c>
      <c r="AN380" s="76" t="e">
        <f>'charts data'!Y389</f>
        <v>#REF!</v>
      </c>
      <c r="AO380" s="76" t="e">
        <f>'charts data'!Z389</f>
        <v>#REF!</v>
      </c>
      <c r="AP380" s="76" t="e">
        <f>IF('charts data'!$AD$10=0,'charts data'!$AD389,'charts data'!$AE389)</f>
        <v>#REF!</v>
      </c>
    </row>
    <row r="381" spans="1:42">
      <c r="A381" s="52"/>
      <c r="B381" s="52"/>
      <c r="C381" s="52"/>
      <c r="D381" s="52"/>
      <c r="E381" s="52"/>
      <c r="F381" s="52"/>
      <c r="G381" s="52"/>
      <c r="H381" s="52"/>
      <c r="I381" s="52"/>
      <c r="J381" s="52"/>
      <c r="K381" s="52"/>
      <c r="L381" s="52"/>
      <c r="M381" s="52"/>
      <c r="N381" s="52"/>
      <c r="O381" s="52"/>
      <c r="P381" s="52"/>
      <c r="Q381" s="52"/>
      <c r="R381" s="64"/>
      <c r="S381" s="64"/>
      <c r="T381" s="64"/>
      <c r="U381" s="65" t="e">
        <f t="shared" si="17"/>
        <v>#REF!</v>
      </c>
      <c r="V381" s="64" t="s">
        <v>772</v>
      </c>
      <c r="W381" s="65" t="e">
        <f t="shared" si="19"/>
        <v>#REF!</v>
      </c>
      <c r="X381" s="64" t="e">
        <f t="shared" si="18"/>
        <v>#REF!</v>
      </c>
      <c r="Y381" s="64" t="s">
        <v>2867</v>
      </c>
      <c r="Z381" s="64" t="s">
        <v>2865</v>
      </c>
      <c r="AA381" s="64" t="s">
        <v>2867</v>
      </c>
      <c r="AB381" s="64"/>
      <c r="AC381" s="64"/>
      <c r="AD381" s="64"/>
      <c r="AE381" s="64"/>
      <c r="AF381" s="64"/>
      <c r="AG381" s="64"/>
      <c r="AH381" s="64" t="s">
        <v>772</v>
      </c>
      <c r="AI381" s="64" t="s">
        <v>2867</v>
      </c>
      <c r="AJ381" s="64"/>
      <c r="AK381" s="76" t="e">
        <f>'charts data'!V390</f>
        <v>#REF!</v>
      </c>
      <c r="AL381" s="76" t="e">
        <f>'charts data'!W390</f>
        <v>#REF!</v>
      </c>
      <c r="AM381" s="76" t="e">
        <f>'charts data'!X390</f>
        <v>#REF!</v>
      </c>
      <c r="AN381" s="76" t="e">
        <f>'charts data'!Y390</f>
        <v>#REF!</v>
      </c>
      <c r="AO381" s="76" t="e">
        <f>'charts data'!Z390</f>
        <v>#REF!</v>
      </c>
      <c r="AP381" s="76" t="e">
        <f>IF('charts data'!$AD$10=0,'charts data'!$AD390,'charts data'!$AE390)</f>
        <v>#REF!</v>
      </c>
    </row>
    <row r="382" spans="1:42">
      <c r="A382" s="52"/>
      <c r="B382" s="52"/>
      <c r="C382" s="52"/>
      <c r="D382" s="52"/>
      <c r="E382" s="52"/>
      <c r="F382" s="52"/>
      <c r="G382" s="52"/>
      <c r="H382" s="52"/>
      <c r="I382" s="52"/>
      <c r="J382" s="52"/>
      <c r="K382" s="52"/>
      <c r="L382" s="52"/>
      <c r="M382" s="52"/>
      <c r="N382" s="52"/>
      <c r="O382" s="52"/>
      <c r="P382" s="52"/>
      <c r="Q382" s="52"/>
      <c r="R382" s="64"/>
      <c r="S382" s="64"/>
      <c r="T382" s="64"/>
      <c r="U382" s="65" t="e">
        <f t="shared" si="17"/>
        <v>#REF!</v>
      </c>
      <c r="V382" s="64" t="s">
        <v>774</v>
      </c>
      <c r="W382" s="65" t="e">
        <f t="shared" si="19"/>
        <v>#REF!</v>
      </c>
      <c r="X382" s="64" t="e">
        <f t="shared" si="18"/>
        <v>#REF!</v>
      </c>
      <c r="Y382" s="64" t="s">
        <v>2868</v>
      </c>
      <c r="Z382" s="64" t="s">
        <v>2865</v>
      </c>
      <c r="AA382" s="64" t="s">
        <v>2868</v>
      </c>
      <c r="AB382" s="64"/>
      <c r="AC382" s="64"/>
      <c r="AD382" s="64"/>
      <c r="AE382" s="64"/>
      <c r="AF382" s="64"/>
      <c r="AG382" s="64"/>
      <c r="AH382" s="64" t="s">
        <v>774</v>
      </c>
      <c r="AI382" s="64" t="s">
        <v>2868</v>
      </c>
      <c r="AJ382" s="64"/>
      <c r="AK382" s="76" t="e">
        <f>'charts data'!V391</f>
        <v>#REF!</v>
      </c>
      <c r="AL382" s="76" t="e">
        <f>'charts data'!W391</f>
        <v>#REF!</v>
      </c>
      <c r="AM382" s="76" t="e">
        <f>'charts data'!X391</f>
        <v>#REF!</v>
      </c>
      <c r="AN382" s="76" t="e">
        <f>'charts data'!Y391</f>
        <v>#REF!</v>
      </c>
      <c r="AO382" s="76" t="e">
        <f>'charts data'!Z391</f>
        <v>#REF!</v>
      </c>
      <c r="AP382" s="76" t="e">
        <f>IF('charts data'!$AD$10=0,'charts data'!$AD391,'charts data'!$AE391)</f>
        <v>#REF!</v>
      </c>
    </row>
    <row r="383" spans="1:42">
      <c r="A383" s="52"/>
      <c r="B383" s="52"/>
      <c r="C383" s="52"/>
      <c r="D383" s="52"/>
      <c r="E383" s="52"/>
      <c r="F383" s="52"/>
      <c r="G383" s="52"/>
      <c r="H383" s="52"/>
      <c r="I383" s="52"/>
      <c r="J383" s="52"/>
      <c r="K383" s="52"/>
      <c r="L383" s="52"/>
      <c r="M383" s="52"/>
      <c r="N383" s="52"/>
      <c r="O383" s="52"/>
      <c r="P383" s="52"/>
      <c r="Q383" s="52"/>
      <c r="R383" s="64"/>
      <c r="S383" s="64"/>
      <c r="T383" s="64"/>
      <c r="U383" s="65" t="e">
        <f t="shared" si="17"/>
        <v>#REF!</v>
      </c>
      <c r="V383" s="64" t="s">
        <v>1578</v>
      </c>
      <c r="W383" s="65" t="e">
        <f t="shared" si="19"/>
        <v>#REF!</v>
      </c>
      <c r="X383" s="64" t="e">
        <f t="shared" si="18"/>
        <v>#REF!</v>
      </c>
      <c r="Y383" s="64" t="s">
        <v>2869</v>
      </c>
      <c r="Z383" s="64" t="s">
        <v>2865</v>
      </c>
      <c r="AA383" s="64" t="s">
        <v>2870</v>
      </c>
      <c r="AB383" s="64"/>
      <c r="AC383" s="64"/>
      <c r="AD383" s="64"/>
      <c r="AE383" s="64"/>
      <c r="AF383" s="64"/>
      <c r="AG383" s="64"/>
      <c r="AH383" s="64" t="s">
        <v>1578</v>
      </c>
      <c r="AI383" s="64" t="s">
        <v>2870</v>
      </c>
      <c r="AJ383" s="64"/>
      <c r="AK383" s="76" t="e">
        <f>'charts data'!V392</f>
        <v>#REF!</v>
      </c>
      <c r="AL383" s="76" t="e">
        <f>'charts data'!W392</f>
        <v>#REF!</v>
      </c>
      <c r="AM383" s="76" t="e">
        <f>'charts data'!X392</f>
        <v>#REF!</v>
      </c>
      <c r="AN383" s="76" t="e">
        <f>'charts data'!Y392</f>
        <v>#REF!</v>
      </c>
      <c r="AO383" s="76" t="e">
        <f>'charts data'!Z392</f>
        <v>#REF!</v>
      </c>
      <c r="AP383" s="76" t="e">
        <f>IF('charts data'!$AD$10=0,'charts data'!$AD392,'charts data'!$AE392)</f>
        <v>#REF!</v>
      </c>
    </row>
    <row r="384" spans="1:42">
      <c r="A384" s="52"/>
      <c r="B384" s="52"/>
      <c r="C384" s="52"/>
      <c r="D384" s="52"/>
      <c r="E384" s="52"/>
      <c r="F384" s="52"/>
      <c r="G384" s="52"/>
      <c r="H384" s="52"/>
      <c r="I384" s="52"/>
      <c r="J384" s="52"/>
      <c r="K384" s="52"/>
      <c r="L384" s="52"/>
      <c r="M384" s="52"/>
      <c r="N384" s="52"/>
      <c r="O384" s="52"/>
      <c r="P384" s="52"/>
      <c r="Q384" s="52"/>
      <c r="R384" s="64"/>
      <c r="S384" s="64"/>
      <c r="T384" s="64"/>
      <c r="U384" s="65" t="e">
        <f t="shared" si="17"/>
        <v>#REF!</v>
      </c>
      <c r="V384" s="64" t="s">
        <v>1579</v>
      </c>
      <c r="W384" s="65" t="e">
        <f t="shared" si="19"/>
        <v>#REF!</v>
      </c>
      <c r="X384" s="64" t="e">
        <f t="shared" si="18"/>
        <v>#REF!</v>
      </c>
      <c r="Y384" s="64" t="s">
        <v>2871</v>
      </c>
      <c r="Z384" s="64" t="s">
        <v>2865</v>
      </c>
      <c r="AA384" s="64" t="s">
        <v>2871</v>
      </c>
      <c r="AB384" s="64"/>
      <c r="AC384" s="64"/>
      <c r="AD384" s="64"/>
      <c r="AE384" s="64"/>
      <c r="AF384" s="64"/>
      <c r="AG384" s="64"/>
      <c r="AH384" s="64" t="s">
        <v>1579</v>
      </c>
      <c r="AI384" s="64" t="s">
        <v>2871</v>
      </c>
      <c r="AJ384" s="64"/>
      <c r="AK384" s="76" t="e">
        <f>'charts data'!V393</f>
        <v>#REF!</v>
      </c>
      <c r="AL384" s="76" t="e">
        <f>'charts data'!W393</f>
        <v>#REF!</v>
      </c>
      <c r="AM384" s="76" t="e">
        <f>'charts data'!X393</f>
        <v>#REF!</v>
      </c>
      <c r="AN384" s="76" t="e">
        <f>'charts data'!Y393</f>
        <v>#REF!</v>
      </c>
      <c r="AO384" s="76" t="e">
        <f>'charts data'!Z393</f>
        <v>#REF!</v>
      </c>
      <c r="AP384" s="76" t="e">
        <f>IF('charts data'!$AD$10=0,'charts data'!$AD393,'charts data'!$AE393)</f>
        <v>#REF!</v>
      </c>
    </row>
    <row r="385" spans="1:42">
      <c r="A385" s="52"/>
      <c r="B385" s="52"/>
      <c r="C385" s="52"/>
      <c r="D385" s="52"/>
      <c r="E385" s="52"/>
      <c r="F385" s="52"/>
      <c r="G385" s="52"/>
      <c r="H385" s="52"/>
      <c r="I385" s="52"/>
      <c r="J385" s="52"/>
      <c r="K385" s="52"/>
      <c r="L385" s="52"/>
      <c r="M385" s="52"/>
      <c r="N385" s="52"/>
      <c r="O385" s="52"/>
      <c r="P385" s="52"/>
      <c r="Q385" s="52"/>
      <c r="R385" s="64"/>
      <c r="S385" s="64"/>
      <c r="T385" s="64"/>
      <c r="U385" s="65" t="e">
        <f t="shared" si="17"/>
        <v>#REF!</v>
      </c>
      <c r="V385" s="64" t="s">
        <v>1580</v>
      </c>
      <c r="W385" s="65" t="e">
        <f t="shared" si="19"/>
        <v>#REF!</v>
      </c>
      <c r="X385" s="64" t="e">
        <f t="shared" si="18"/>
        <v>#REF!</v>
      </c>
      <c r="Y385" s="64" t="s">
        <v>2872</v>
      </c>
      <c r="Z385" s="64" t="s">
        <v>2865</v>
      </c>
      <c r="AA385" s="64" t="s">
        <v>2872</v>
      </c>
      <c r="AB385" s="64"/>
      <c r="AC385" s="64"/>
      <c r="AD385" s="64"/>
      <c r="AE385" s="64"/>
      <c r="AF385" s="64"/>
      <c r="AG385" s="64"/>
      <c r="AH385" s="64" t="s">
        <v>1580</v>
      </c>
      <c r="AI385" s="64" t="s">
        <v>2872</v>
      </c>
      <c r="AJ385" s="64"/>
      <c r="AK385" s="76" t="e">
        <f>'charts data'!V394</f>
        <v>#REF!</v>
      </c>
      <c r="AL385" s="76" t="e">
        <f>'charts data'!W394</f>
        <v>#REF!</v>
      </c>
      <c r="AM385" s="76" t="e">
        <f>'charts data'!X394</f>
        <v>#REF!</v>
      </c>
      <c r="AN385" s="76" t="e">
        <f>'charts data'!Y394</f>
        <v>#REF!</v>
      </c>
      <c r="AO385" s="76" t="e">
        <f>'charts data'!Z394</f>
        <v>#REF!</v>
      </c>
      <c r="AP385" s="76" t="e">
        <f>IF('charts data'!$AD$10=0,'charts data'!$AD394,'charts data'!$AE394)</f>
        <v>#REF!</v>
      </c>
    </row>
    <row r="386" spans="1:42">
      <c r="A386" s="52"/>
      <c r="B386" s="52"/>
      <c r="C386" s="52"/>
      <c r="D386" s="52"/>
      <c r="E386" s="52"/>
      <c r="F386" s="52"/>
      <c r="G386" s="52"/>
      <c r="H386" s="52"/>
      <c r="I386" s="52"/>
      <c r="J386" s="52"/>
      <c r="K386" s="52"/>
      <c r="L386" s="52"/>
      <c r="M386" s="52"/>
      <c r="N386" s="52"/>
      <c r="O386" s="52"/>
      <c r="P386" s="52"/>
      <c r="Q386" s="52"/>
      <c r="R386" s="64"/>
      <c r="S386" s="64"/>
      <c r="T386" s="64"/>
      <c r="U386" s="65" t="e">
        <f t="shared" si="17"/>
        <v>#REF!</v>
      </c>
      <c r="V386" s="64" t="s">
        <v>1581</v>
      </c>
      <c r="W386" s="65" t="e">
        <f t="shared" si="19"/>
        <v>#REF!</v>
      </c>
      <c r="X386" s="64" t="e">
        <f t="shared" si="18"/>
        <v>#REF!</v>
      </c>
      <c r="Y386" s="64" t="s">
        <v>2873</v>
      </c>
      <c r="Z386" s="64" t="s">
        <v>2865</v>
      </c>
      <c r="AA386" s="64" t="s">
        <v>2873</v>
      </c>
      <c r="AB386" s="64"/>
      <c r="AC386" s="64"/>
      <c r="AD386" s="64"/>
      <c r="AE386" s="64"/>
      <c r="AF386" s="64"/>
      <c r="AG386" s="64"/>
      <c r="AH386" s="64" t="s">
        <v>1581</v>
      </c>
      <c r="AI386" s="64" t="s">
        <v>2873</v>
      </c>
      <c r="AJ386" s="64"/>
      <c r="AK386" s="76" t="e">
        <f>'charts data'!V395</f>
        <v>#REF!</v>
      </c>
      <c r="AL386" s="76" t="e">
        <f>'charts data'!W395</f>
        <v>#REF!</v>
      </c>
      <c r="AM386" s="76" t="e">
        <f>'charts data'!X395</f>
        <v>#REF!</v>
      </c>
      <c r="AN386" s="76" t="e">
        <f>'charts data'!Y395</f>
        <v>#REF!</v>
      </c>
      <c r="AO386" s="76" t="e">
        <f>'charts data'!Z395</f>
        <v>#REF!</v>
      </c>
      <c r="AP386" s="76" t="e">
        <f>IF('charts data'!$AD$10=0,'charts data'!$AD395,'charts data'!$AE395)</f>
        <v>#REF!</v>
      </c>
    </row>
    <row r="387" spans="1:42">
      <c r="A387" s="52"/>
      <c r="B387" s="52"/>
      <c r="C387" s="52"/>
      <c r="D387" s="52"/>
      <c r="E387" s="52"/>
      <c r="F387" s="52"/>
      <c r="G387" s="52"/>
      <c r="H387" s="52"/>
      <c r="I387" s="52"/>
      <c r="J387" s="52"/>
      <c r="K387" s="52"/>
      <c r="L387" s="52"/>
      <c r="M387" s="52"/>
      <c r="N387" s="52"/>
      <c r="O387" s="52"/>
      <c r="P387" s="52"/>
      <c r="Q387" s="52"/>
      <c r="R387" s="64"/>
      <c r="S387" s="64"/>
      <c r="T387" s="64"/>
      <c r="U387" s="65" t="e">
        <f t="shared" si="17"/>
        <v>#REF!</v>
      </c>
      <c r="V387" s="64" t="s">
        <v>784</v>
      </c>
      <c r="W387" s="65" t="e">
        <f t="shared" si="19"/>
        <v>#REF!</v>
      </c>
      <c r="X387" s="64" t="e">
        <f t="shared" si="18"/>
        <v>#REF!</v>
      </c>
      <c r="Y387" s="64" t="s">
        <v>2874</v>
      </c>
      <c r="Z387" s="64" t="s">
        <v>2865</v>
      </c>
      <c r="AA387" s="64" t="s">
        <v>2874</v>
      </c>
      <c r="AB387" s="64"/>
      <c r="AC387" s="64"/>
      <c r="AD387" s="64"/>
      <c r="AE387" s="64"/>
      <c r="AF387" s="64"/>
      <c r="AG387" s="64"/>
      <c r="AH387" s="64" t="s">
        <v>784</v>
      </c>
      <c r="AI387" s="64" t="s">
        <v>2874</v>
      </c>
      <c r="AJ387" s="64"/>
      <c r="AK387" s="76" t="e">
        <f>'charts data'!V396</f>
        <v>#REF!</v>
      </c>
      <c r="AL387" s="76" t="e">
        <f>'charts data'!W396</f>
        <v>#REF!</v>
      </c>
      <c r="AM387" s="76" t="e">
        <f>'charts data'!X396</f>
        <v>#REF!</v>
      </c>
      <c r="AN387" s="76" t="e">
        <f>'charts data'!Y396</f>
        <v>#REF!</v>
      </c>
      <c r="AO387" s="76" t="e">
        <f>'charts data'!Z396</f>
        <v>#REF!</v>
      </c>
      <c r="AP387" s="76" t="e">
        <f>IF('charts data'!$AD$10=0,'charts data'!$AD396,'charts data'!$AE396)</f>
        <v>#REF!</v>
      </c>
    </row>
    <row r="388" spans="1:42">
      <c r="A388" s="52"/>
      <c r="B388" s="52"/>
      <c r="C388" s="52"/>
      <c r="D388" s="52"/>
      <c r="E388" s="52"/>
      <c r="F388" s="52"/>
      <c r="G388" s="52"/>
      <c r="H388" s="52"/>
      <c r="I388" s="52"/>
      <c r="J388" s="52"/>
      <c r="K388" s="52"/>
      <c r="L388" s="52"/>
      <c r="M388" s="52"/>
      <c r="N388" s="52"/>
      <c r="O388" s="52"/>
      <c r="P388" s="52"/>
      <c r="Q388" s="52"/>
      <c r="R388" s="64"/>
      <c r="S388" s="64"/>
      <c r="T388" s="64"/>
      <c r="U388" s="65" t="e">
        <f t="shared" ref="U388:U451" si="20">INDEX(AK388:BK388,$AE$3)</f>
        <v>#REF!</v>
      </c>
      <c r="V388" s="64" t="s">
        <v>786</v>
      </c>
      <c r="W388" s="65" t="e">
        <f t="shared" si="19"/>
        <v>#REF!</v>
      </c>
      <c r="X388" s="64" t="e">
        <f t="shared" ref="X388:X451" si="21">VLOOKUP(W388,$R$21:$S$31,2,FALSE)</f>
        <v>#REF!</v>
      </c>
      <c r="Y388" s="64" t="s">
        <v>2875</v>
      </c>
      <c r="Z388" s="64" t="s">
        <v>2865</v>
      </c>
      <c r="AA388" s="64" t="s">
        <v>2875</v>
      </c>
      <c r="AB388" s="64"/>
      <c r="AC388" s="64"/>
      <c r="AD388" s="64"/>
      <c r="AE388" s="64"/>
      <c r="AF388" s="64"/>
      <c r="AG388" s="64"/>
      <c r="AH388" s="64" t="s">
        <v>786</v>
      </c>
      <c r="AI388" s="64" t="s">
        <v>2875</v>
      </c>
      <c r="AJ388" s="64"/>
      <c r="AK388" s="76" t="e">
        <f>'charts data'!V397</f>
        <v>#REF!</v>
      </c>
      <c r="AL388" s="76" t="e">
        <f>'charts data'!W397</f>
        <v>#REF!</v>
      </c>
      <c r="AM388" s="76" t="e">
        <f>'charts data'!X397</f>
        <v>#REF!</v>
      </c>
      <c r="AN388" s="76" t="e">
        <f>'charts data'!Y397</f>
        <v>#REF!</v>
      </c>
      <c r="AO388" s="76" t="e">
        <f>'charts data'!Z397</f>
        <v>#REF!</v>
      </c>
      <c r="AP388" s="76" t="e">
        <f>IF('charts data'!$AD$10=0,'charts data'!$AD397,'charts data'!$AE397)</f>
        <v>#REF!</v>
      </c>
    </row>
    <row r="389" spans="1:42">
      <c r="A389" s="52"/>
      <c r="B389" s="52"/>
      <c r="C389" s="52"/>
      <c r="D389" s="52"/>
      <c r="E389" s="52"/>
      <c r="F389" s="52"/>
      <c r="G389" s="52"/>
      <c r="H389" s="52"/>
      <c r="I389" s="52"/>
      <c r="J389" s="52"/>
      <c r="K389" s="52"/>
      <c r="L389" s="52"/>
      <c r="M389" s="52"/>
      <c r="N389" s="52"/>
      <c r="O389" s="52"/>
      <c r="P389" s="52"/>
      <c r="Q389" s="52"/>
      <c r="R389" s="64"/>
      <c r="S389" s="64"/>
      <c r="T389" s="64"/>
      <c r="U389" s="65" t="e">
        <f t="shared" si="20"/>
        <v>#REF!</v>
      </c>
      <c r="V389" s="64" t="s">
        <v>1582</v>
      </c>
      <c r="W389" s="65" t="e">
        <f t="shared" ref="W389:W452" si="22">LOOKUP(U389,$T$36:$T$45)</f>
        <v>#REF!</v>
      </c>
      <c r="X389" s="64" t="e">
        <f t="shared" si="21"/>
        <v>#REF!</v>
      </c>
      <c r="Y389" s="64" t="s">
        <v>2876</v>
      </c>
      <c r="Z389" s="64" t="s">
        <v>2865</v>
      </c>
      <c r="AA389" s="64" t="s">
        <v>2876</v>
      </c>
      <c r="AB389" s="64"/>
      <c r="AC389" s="64"/>
      <c r="AD389" s="64"/>
      <c r="AE389" s="64"/>
      <c r="AF389" s="64"/>
      <c r="AG389" s="64"/>
      <c r="AH389" s="64" t="s">
        <v>1582</v>
      </c>
      <c r="AI389" s="64" t="s">
        <v>2876</v>
      </c>
      <c r="AJ389" s="64"/>
      <c r="AK389" s="76" t="e">
        <f>'charts data'!V398</f>
        <v>#REF!</v>
      </c>
      <c r="AL389" s="76" t="e">
        <f>'charts data'!W398</f>
        <v>#REF!</v>
      </c>
      <c r="AM389" s="76" t="e">
        <f>'charts data'!X398</f>
        <v>#REF!</v>
      </c>
      <c r="AN389" s="76" t="e">
        <f>'charts data'!Y398</f>
        <v>#REF!</v>
      </c>
      <c r="AO389" s="76" t="e">
        <f>'charts data'!Z398</f>
        <v>#REF!</v>
      </c>
      <c r="AP389" s="76" t="e">
        <f>IF('charts data'!$AD$10=0,'charts data'!$AD398,'charts data'!$AE398)</f>
        <v>#REF!</v>
      </c>
    </row>
    <row r="390" spans="1:42">
      <c r="A390" s="52"/>
      <c r="B390" s="52"/>
      <c r="C390" s="52"/>
      <c r="D390" s="52"/>
      <c r="E390" s="52"/>
      <c r="F390" s="52"/>
      <c r="G390" s="52"/>
      <c r="H390" s="52"/>
      <c r="I390" s="52"/>
      <c r="J390" s="52"/>
      <c r="K390" s="52"/>
      <c r="L390" s="52"/>
      <c r="M390" s="52"/>
      <c r="N390" s="52"/>
      <c r="O390" s="52"/>
      <c r="P390" s="52"/>
      <c r="Q390" s="52"/>
      <c r="R390" s="64"/>
      <c r="S390" s="64"/>
      <c r="T390" s="64"/>
      <c r="U390" s="65" t="e">
        <f t="shared" si="20"/>
        <v>#REF!</v>
      </c>
      <c r="V390" s="64" t="s">
        <v>1583</v>
      </c>
      <c r="W390" s="65" t="e">
        <f t="shared" si="22"/>
        <v>#REF!</v>
      </c>
      <c r="X390" s="64" t="e">
        <f t="shared" si="21"/>
        <v>#REF!</v>
      </c>
      <c r="Y390" s="64" t="s">
        <v>2877</v>
      </c>
      <c r="Z390" s="64" t="s">
        <v>2865</v>
      </c>
      <c r="AA390" s="64" t="s">
        <v>2877</v>
      </c>
      <c r="AB390" s="64"/>
      <c r="AC390" s="64"/>
      <c r="AD390" s="64"/>
      <c r="AE390" s="64"/>
      <c r="AF390" s="64"/>
      <c r="AG390" s="64"/>
      <c r="AH390" s="64" t="s">
        <v>1583</v>
      </c>
      <c r="AI390" s="64" t="s">
        <v>2877</v>
      </c>
      <c r="AJ390" s="64"/>
      <c r="AK390" s="76" t="e">
        <f>'charts data'!V399</f>
        <v>#REF!</v>
      </c>
      <c r="AL390" s="76" t="e">
        <f>'charts data'!W399</f>
        <v>#REF!</v>
      </c>
      <c r="AM390" s="76" t="e">
        <f>'charts data'!X399</f>
        <v>#REF!</v>
      </c>
      <c r="AN390" s="76" t="e">
        <f>'charts data'!Y399</f>
        <v>#REF!</v>
      </c>
      <c r="AO390" s="76" t="e">
        <f>'charts data'!Z399</f>
        <v>#REF!</v>
      </c>
      <c r="AP390" s="76" t="e">
        <f>IF('charts data'!$AD$10=0,'charts data'!$AD399,'charts data'!$AE399)</f>
        <v>#REF!</v>
      </c>
    </row>
    <row r="391" spans="1:42">
      <c r="A391" s="52"/>
      <c r="B391" s="52"/>
      <c r="C391" s="52"/>
      <c r="D391" s="52"/>
      <c r="E391" s="52"/>
      <c r="F391" s="52"/>
      <c r="G391" s="52"/>
      <c r="H391" s="52"/>
      <c r="I391" s="52"/>
      <c r="J391" s="52"/>
      <c r="K391" s="52"/>
      <c r="L391" s="52"/>
      <c r="M391" s="52"/>
      <c r="N391" s="52"/>
      <c r="O391" s="52"/>
      <c r="P391" s="52"/>
      <c r="Q391" s="52"/>
      <c r="R391" s="64"/>
      <c r="S391" s="64"/>
      <c r="T391" s="64"/>
      <c r="U391" s="65" t="e">
        <f t="shared" si="20"/>
        <v>#REF!</v>
      </c>
      <c r="V391" s="64" t="s">
        <v>1584</v>
      </c>
      <c r="W391" s="65" t="e">
        <f t="shared" si="22"/>
        <v>#REF!</v>
      </c>
      <c r="X391" s="64" t="e">
        <f t="shared" si="21"/>
        <v>#REF!</v>
      </c>
      <c r="Y391" s="64" t="s">
        <v>2870</v>
      </c>
      <c r="Z391" s="64" t="s">
        <v>2865</v>
      </c>
      <c r="AA391" s="64" t="s">
        <v>2869</v>
      </c>
      <c r="AB391" s="64"/>
      <c r="AC391" s="64"/>
      <c r="AD391" s="64"/>
      <c r="AE391" s="64"/>
      <c r="AF391" s="64"/>
      <c r="AG391" s="64"/>
      <c r="AH391" s="64" t="s">
        <v>1584</v>
      </c>
      <c r="AI391" s="64" t="s">
        <v>2869</v>
      </c>
      <c r="AJ391" s="64"/>
      <c r="AK391" s="76" t="e">
        <f>'charts data'!V400</f>
        <v>#REF!</v>
      </c>
      <c r="AL391" s="76" t="e">
        <f>'charts data'!W400</f>
        <v>#REF!</v>
      </c>
      <c r="AM391" s="76" t="e">
        <f>'charts data'!X400</f>
        <v>#REF!</v>
      </c>
      <c r="AN391" s="76" t="e">
        <f>'charts data'!Y400</f>
        <v>#REF!</v>
      </c>
      <c r="AO391" s="76" t="e">
        <f>'charts data'!Z400</f>
        <v>#REF!</v>
      </c>
      <c r="AP391" s="76" t="e">
        <f>IF('charts data'!$AD$10=0,'charts data'!$AD400,'charts data'!$AE400)</f>
        <v>#REF!</v>
      </c>
    </row>
    <row r="392" spans="1:42">
      <c r="A392" s="52"/>
      <c r="B392" s="52"/>
      <c r="C392" s="52"/>
      <c r="D392" s="52"/>
      <c r="E392" s="52"/>
      <c r="F392" s="52"/>
      <c r="G392" s="52"/>
      <c r="H392" s="52"/>
      <c r="I392" s="52"/>
      <c r="J392" s="52"/>
      <c r="K392" s="52"/>
      <c r="L392" s="52"/>
      <c r="M392" s="52"/>
      <c r="N392" s="52"/>
      <c r="O392" s="52"/>
      <c r="P392" s="52"/>
      <c r="Q392" s="52"/>
      <c r="R392" s="64"/>
      <c r="S392" s="64"/>
      <c r="T392" s="64"/>
      <c r="U392" s="65" t="e">
        <f t="shared" si="20"/>
        <v>#REF!</v>
      </c>
      <c r="V392" s="64" t="s">
        <v>1586</v>
      </c>
      <c r="W392" s="65" t="e">
        <f t="shared" si="22"/>
        <v>#REF!</v>
      </c>
      <c r="X392" s="64" t="e">
        <f t="shared" si="21"/>
        <v>#REF!</v>
      </c>
      <c r="Y392" s="64" t="s">
        <v>2535</v>
      </c>
      <c r="Z392" s="64" t="s">
        <v>2865</v>
      </c>
      <c r="AA392" s="64" t="s">
        <v>2534</v>
      </c>
      <c r="AB392" s="64"/>
      <c r="AC392" s="64"/>
      <c r="AD392" s="64"/>
      <c r="AE392" s="64"/>
      <c r="AF392" s="64"/>
      <c r="AG392" s="64"/>
      <c r="AH392" s="64" t="s">
        <v>1586</v>
      </c>
      <c r="AI392" s="64" t="s">
        <v>2534</v>
      </c>
      <c r="AJ392" s="64"/>
      <c r="AK392" s="76" t="e">
        <f>'charts data'!V401</f>
        <v>#REF!</v>
      </c>
      <c r="AL392" s="76" t="e">
        <f>'charts data'!W401</f>
        <v>#REF!</v>
      </c>
      <c r="AM392" s="76" t="e">
        <f>'charts data'!X401</f>
        <v>#REF!</v>
      </c>
      <c r="AN392" s="76" t="e">
        <f>'charts data'!Y401</f>
        <v>#REF!</v>
      </c>
      <c r="AO392" s="76" t="e">
        <f>'charts data'!Z401</f>
        <v>#REF!</v>
      </c>
      <c r="AP392" s="76" t="e">
        <f>IF('charts data'!$AD$10=0,'charts data'!$AD401,'charts data'!$AE401)</f>
        <v>#REF!</v>
      </c>
    </row>
    <row r="393" spans="1:42">
      <c r="A393" s="52"/>
      <c r="B393" s="52"/>
      <c r="C393" s="52"/>
      <c r="D393" s="52"/>
      <c r="E393" s="52"/>
      <c r="F393" s="52"/>
      <c r="G393" s="52"/>
      <c r="H393" s="52"/>
      <c r="I393" s="52"/>
      <c r="J393" s="52"/>
      <c r="K393" s="52"/>
      <c r="L393" s="52"/>
      <c r="M393" s="52"/>
      <c r="N393" s="52"/>
      <c r="O393" s="52"/>
      <c r="P393" s="52"/>
      <c r="Q393" s="52"/>
      <c r="R393" s="64"/>
      <c r="S393" s="64"/>
      <c r="T393" s="64"/>
      <c r="U393" s="65" t="e">
        <f t="shared" si="20"/>
        <v>#REF!</v>
      </c>
      <c r="V393" s="64" t="s">
        <v>1587</v>
      </c>
      <c r="W393" s="65" t="e">
        <f t="shared" si="22"/>
        <v>#REF!</v>
      </c>
      <c r="X393" s="64" t="e">
        <f t="shared" si="21"/>
        <v>#REF!</v>
      </c>
      <c r="Y393" s="64" t="s">
        <v>2878</v>
      </c>
      <c r="Z393" s="64" t="s">
        <v>2865</v>
      </c>
      <c r="AA393" s="64" t="s">
        <v>2878</v>
      </c>
      <c r="AB393" s="64"/>
      <c r="AC393" s="64"/>
      <c r="AD393" s="64"/>
      <c r="AE393" s="64"/>
      <c r="AF393" s="64"/>
      <c r="AG393" s="64"/>
      <c r="AH393" s="64" t="s">
        <v>1587</v>
      </c>
      <c r="AI393" s="64" t="s">
        <v>2878</v>
      </c>
      <c r="AJ393" s="64"/>
      <c r="AK393" s="76" t="e">
        <f>'charts data'!V402</f>
        <v>#REF!</v>
      </c>
      <c r="AL393" s="76" t="e">
        <f>'charts data'!W402</f>
        <v>#REF!</v>
      </c>
      <c r="AM393" s="76" t="e">
        <f>'charts data'!X402</f>
        <v>#REF!</v>
      </c>
      <c r="AN393" s="76" t="e">
        <f>'charts data'!Y402</f>
        <v>#REF!</v>
      </c>
      <c r="AO393" s="76" t="e">
        <f>'charts data'!Z402</f>
        <v>#REF!</v>
      </c>
      <c r="AP393" s="76" t="e">
        <f>IF('charts data'!$AD$10=0,'charts data'!$AD402,'charts data'!$AE402)</f>
        <v>#REF!</v>
      </c>
    </row>
    <row r="394" spans="1:42">
      <c r="A394" s="52"/>
      <c r="B394" s="52"/>
      <c r="C394" s="52"/>
      <c r="D394" s="52"/>
      <c r="E394" s="52"/>
      <c r="F394" s="52"/>
      <c r="G394" s="52"/>
      <c r="H394" s="52"/>
      <c r="I394" s="52"/>
      <c r="J394" s="52"/>
      <c r="K394" s="52"/>
      <c r="L394" s="52"/>
      <c r="M394" s="52"/>
      <c r="N394" s="52"/>
      <c r="O394" s="52"/>
      <c r="P394" s="52"/>
      <c r="Q394" s="52"/>
      <c r="R394" s="64"/>
      <c r="S394" s="64"/>
      <c r="T394" s="64"/>
      <c r="U394" s="65" t="e">
        <f t="shared" si="20"/>
        <v>#REF!</v>
      </c>
      <c r="V394" s="64" t="s">
        <v>798</v>
      </c>
      <c r="W394" s="65" t="e">
        <f t="shared" si="22"/>
        <v>#REF!</v>
      </c>
      <c r="X394" s="64" t="e">
        <f t="shared" si="21"/>
        <v>#REF!</v>
      </c>
      <c r="Y394" s="64" t="s">
        <v>2879</v>
      </c>
      <c r="Z394" s="64" t="s">
        <v>2865</v>
      </c>
      <c r="AA394" s="64" t="s">
        <v>2879</v>
      </c>
      <c r="AB394" s="64"/>
      <c r="AC394" s="64"/>
      <c r="AD394" s="64"/>
      <c r="AE394" s="64"/>
      <c r="AF394" s="64"/>
      <c r="AG394" s="64"/>
      <c r="AH394" s="64" t="s">
        <v>798</v>
      </c>
      <c r="AI394" s="64" t="s">
        <v>2879</v>
      </c>
      <c r="AJ394" s="64"/>
      <c r="AK394" s="76" t="e">
        <f>'charts data'!V403</f>
        <v>#REF!</v>
      </c>
      <c r="AL394" s="76" t="e">
        <f>'charts data'!W403</f>
        <v>#REF!</v>
      </c>
      <c r="AM394" s="76" t="e">
        <f>'charts data'!X403</f>
        <v>#REF!</v>
      </c>
      <c r="AN394" s="76" t="e">
        <f>'charts data'!Y403</f>
        <v>#REF!</v>
      </c>
      <c r="AO394" s="76" t="e">
        <f>'charts data'!Z403</f>
        <v>#REF!</v>
      </c>
      <c r="AP394" s="76" t="e">
        <f>IF('charts data'!$AD$10=0,'charts data'!$AD403,'charts data'!$AE403)</f>
        <v>#REF!</v>
      </c>
    </row>
    <row r="395" spans="1:42">
      <c r="A395" s="52"/>
      <c r="B395" s="52"/>
      <c r="C395" s="52"/>
      <c r="D395" s="52"/>
      <c r="E395" s="52"/>
      <c r="F395" s="52"/>
      <c r="G395" s="52"/>
      <c r="H395" s="52"/>
      <c r="I395" s="52"/>
      <c r="J395" s="52"/>
      <c r="K395" s="52"/>
      <c r="L395" s="52"/>
      <c r="M395" s="52"/>
      <c r="N395" s="52"/>
      <c r="O395" s="52"/>
      <c r="P395" s="52"/>
      <c r="Q395" s="52"/>
      <c r="R395" s="64"/>
      <c r="S395" s="64"/>
      <c r="T395" s="64"/>
      <c r="U395" s="65" t="e">
        <f t="shared" si="20"/>
        <v>#REF!</v>
      </c>
      <c r="V395" s="64" t="s">
        <v>1588</v>
      </c>
      <c r="W395" s="65" t="e">
        <f t="shared" si="22"/>
        <v>#REF!</v>
      </c>
      <c r="X395" s="64" t="e">
        <f t="shared" si="21"/>
        <v>#REF!</v>
      </c>
      <c r="Y395" s="64" t="s">
        <v>2750</v>
      </c>
      <c r="Z395" s="64" t="s">
        <v>1356</v>
      </c>
      <c r="AA395" s="64" t="s">
        <v>2749</v>
      </c>
      <c r="AB395" s="64"/>
      <c r="AC395" s="64"/>
      <c r="AD395" s="64"/>
      <c r="AE395" s="64"/>
      <c r="AF395" s="64"/>
      <c r="AG395" s="64"/>
      <c r="AH395" s="64" t="s">
        <v>1588</v>
      </c>
      <c r="AI395" s="64" t="s">
        <v>2749</v>
      </c>
      <c r="AJ395" s="64"/>
      <c r="AK395" s="76" t="e">
        <f>'charts data'!V404</f>
        <v>#REF!</v>
      </c>
      <c r="AL395" s="76" t="e">
        <f>'charts data'!W404</f>
        <v>#REF!</v>
      </c>
      <c r="AM395" s="76" t="e">
        <f>'charts data'!X404</f>
        <v>#REF!</v>
      </c>
      <c r="AN395" s="76" t="e">
        <f>'charts data'!Y404</f>
        <v>#REF!</v>
      </c>
      <c r="AO395" s="76" t="e">
        <f>'charts data'!Z404</f>
        <v>#REF!</v>
      </c>
      <c r="AP395" s="76" t="e">
        <f>IF('charts data'!$AD$10=0,'charts data'!$AD404,'charts data'!$AE404)</f>
        <v>#REF!</v>
      </c>
    </row>
    <row r="396" spans="1:42">
      <c r="A396" s="52"/>
      <c r="B396" s="52"/>
      <c r="C396" s="52"/>
      <c r="D396" s="52"/>
      <c r="E396" s="52"/>
      <c r="F396" s="52"/>
      <c r="G396" s="52"/>
      <c r="H396" s="52"/>
      <c r="I396" s="52"/>
      <c r="J396" s="52"/>
      <c r="K396" s="52"/>
      <c r="L396" s="52"/>
      <c r="M396" s="52"/>
      <c r="N396" s="52"/>
      <c r="O396" s="52"/>
      <c r="P396" s="52"/>
      <c r="Q396" s="52"/>
      <c r="R396" s="64"/>
      <c r="S396" s="64"/>
      <c r="T396" s="64"/>
      <c r="U396" s="65" t="e">
        <f t="shared" si="20"/>
        <v>#REF!</v>
      </c>
      <c r="V396" s="64" t="s">
        <v>1589</v>
      </c>
      <c r="W396" s="65" t="e">
        <f t="shared" si="22"/>
        <v>#REF!</v>
      </c>
      <c r="X396" s="64" t="e">
        <f t="shared" si="21"/>
        <v>#REF!</v>
      </c>
      <c r="Y396" s="64" t="s">
        <v>2880</v>
      </c>
      <c r="Z396" s="64" t="s">
        <v>1356</v>
      </c>
      <c r="AA396" s="64" t="s">
        <v>2880</v>
      </c>
      <c r="AB396" s="64"/>
      <c r="AC396" s="64"/>
      <c r="AD396" s="64"/>
      <c r="AE396" s="64"/>
      <c r="AF396" s="64"/>
      <c r="AG396" s="64"/>
      <c r="AH396" s="64" t="s">
        <v>1589</v>
      </c>
      <c r="AI396" s="64" t="s">
        <v>2880</v>
      </c>
      <c r="AJ396" s="64"/>
      <c r="AK396" s="76" t="e">
        <f>'charts data'!V405</f>
        <v>#REF!</v>
      </c>
      <c r="AL396" s="76" t="e">
        <f>'charts data'!W405</f>
        <v>#REF!</v>
      </c>
      <c r="AM396" s="76" t="e">
        <f>'charts data'!X405</f>
        <v>#REF!</v>
      </c>
      <c r="AN396" s="76" t="e">
        <f>'charts data'!Y405</f>
        <v>#REF!</v>
      </c>
      <c r="AO396" s="76" t="e">
        <f>'charts data'!Z405</f>
        <v>#REF!</v>
      </c>
      <c r="AP396" s="76" t="e">
        <f>IF('charts data'!$AD$10=0,'charts data'!$AD405,'charts data'!$AE405)</f>
        <v>#REF!</v>
      </c>
    </row>
    <row r="397" spans="1:42">
      <c r="A397" s="52"/>
      <c r="B397" s="52"/>
      <c r="C397" s="52"/>
      <c r="D397" s="52"/>
      <c r="E397" s="52"/>
      <c r="F397" s="52"/>
      <c r="G397" s="52"/>
      <c r="H397" s="52"/>
      <c r="I397" s="52"/>
      <c r="J397" s="52"/>
      <c r="K397" s="52"/>
      <c r="L397" s="52"/>
      <c r="M397" s="52"/>
      <c r="N397" s="52"/>
      <c r="O397" s="52"/>
      <c r="P397" s="52"/>
      <c r="Q397" s="52"/>
      <c r="R397" s="64"/>
      <c r="S397" s="64"/>
      <c r="T397" s="64"/>
      <c r="U397" s="65" t="e">
        <f t="shared" si="20"/>
        <v>#REF!</v>
      </c>
      <c r="V397" s="64" t="s">
        <v>1590</v>
      </c>
      <c r="W397" s="65" t="e">
        <f t="shared" si="22"/>
        <v>#REF!</v>
      </c>
      <c r="X397" s="64" t="e">
        <f t="shared" si="21"/>
        <v>#REF!</v>
      </c>
      <c r="Y397" s="64" t="s">
        <v>2881</v>
      </c>
      <c r="Z397" s="64" t="s">
        <v>1356</v>
      </c>
      <c r="AA397" s="64" t="s">
        <v>2739</v>
      </c>
      <c r="AB397" s="64"/>
      <c r="AC397" s="64"/>
      <c r="AD397" s="64"/>
      <c r="AE397" s="64"/>
      <c r="AF397" s="64"/>
      <c r="AG397" s="64"/>
      <c r="AH397" s="64" t="s">
        <v>1590</v>
      </c>
      <c r="AI397" s="64" t="s">
        <v>2739</v>
      </c>
      <c r="AJ397" s="64"/>
      <c r="AK397" s="76" t="e">
        <f>'charts data'!V406</f>
        <v>#REF!</v>
      </c>
      <c r="AL397" s="76" t="e">
        <f>'charts data'!W406</f>
        <v>#REF!</v>
      </c>
      <c r="AM397" s="76" t="e">
        <f>'charts data'!X406</f>
        <v>#REF!</v>
      </c>
      <c r="AN397" s="76" t="e">
        <f>'charts data'!Y406</f>
        <v>#REF!</v>
      </c>
      <c r="AO397" s="76" t="e">
        <f>'charts data'!Z406</f>
        <v>#REF!</v>
      </c>
      <c r="AP397" s="76" t="e">
        <f>IF('charts data'!$AD$10=0,'charts data'!$AD406,'charts data'!$AE406)</f>
        <v>#REF!</v>
      </c>
    </row>
    <row r="398" spans="1:42">
      <c r="A398" s="52"/>
      <c r="B398" s="52"/>
      <c r="C398" s="52"/>
      <c r="D398" s="52"/>
      <c r="E398" s="52"/>
      <c r="F398" s="52"/>
      <c r="G398" s="52"/>
      <c r="H398" s="52"/>
      <c r="I398" s="52"/>
      <c r="J398" s="52"/>
      <c r="K398" s="52"/>
      <c r="L398" s="52"/>
      <c r="M398" s="52"/>
      <c r="N398" s="52"/>
      <c r="O398" s="52"/>
      <c r="P398" s="52"/>
      <c r="Q398" s="52"/>
      <c r="R398" s="64"/>
      <c r="S398" s="64"/>
      <c r="T398" s="64"/>
      <c r="U398" s="65" t="e">
        <f t="shared" si="20"/>
        <v>#REF!</v>
      </c>
      <c r="V398" s="64" t="s">
        <v>1591</v>
      </c>
      <c r="W398" s="65" t="e">
        <f t="shared" si="22"/>
        <v>#REF!</v>
      </c>
      <c r="X398" s="64" t="e">
        <f t="shared" si="21"/>
        <v>#REF!</v>
      </c>
      <c r="Y398" s="64" t="s">
        <v>2740</v>
      </c>
      <c r="Z398" s="64" t="s">
        <v>1356</v>
      </c>
      <c r="AA398" s="64" t="s">
        <v>2882</v>
      </c>
      <c r="AB398" s="64"/>
      <c r="AC398" s="64"/>
      <c r="AD398" s="64"/>
      <c r="AE398" s="64"/>
      <c r="AF398" s="64"/>
      <c r="AG398" s="64"/>
      <c r="AH398" s="64" t="s">
        <v>1591</v>
      </c>
      <c r="AI398" s="64" t="s">
        <v>2882</v>
      </c>
      <c r="AJ398" s="64"/>
      <c r="AK398" s="76" t="e">
        <f>'charts data'!V407</f>
        <v>#REF!</v>
      </c>
      <c r="AL398" s="76" t="e">
        <f>'charts data'!W407</f>
        <v>#REF!</v>
      </c>
      <c r="AM398" s="76" t="e">
        <f>'charts data'!X407</f>
        <v>#REF!</v>
      </c>
      <c r="AN398" s="76" t="e">
        <f>'charts data'!Y407</f>
        <v>#REF!</v>
      </c>
      <c r="AO398" s="76" t="e">
        <f>'charts data'!Z407</f>
        <v>#REF!</v>
      </c>
      <c r="AP398" s="76" t="e">
        <f>IF('charts data'!$AD$10=0,'charts data'!$AD407,'charts data'!$AE407)</f>
        <v>#REF!</v>
      </c>
    </row>
    <row r="399" spans="1:42">
      <c r="A399" s="52"/>
      <c r="B399" s="52"/>
      <c r="C399" s="52"/>
      <c r="D399" s="52"/>
      <c r="E399" s="52"/>
      <c r="F399" s="52"/>
      <c r="G399" s="52"/>
      <c r="H399" s="52"/>
      <c r="I399" s="52"/>
      <c r="J399" s="52"/>
      <c r="K399" s="52"/>
      <c r="L399" s="52"/>
      <c r="M399" s="52"/>
      <c r="N399" s="52"/>
      <c r="O399" s="52"/>
      <c r="P399" s="52"/>
      <c r="Q399" s="52"/>
      <c r="R399" s="64"/>
      <c r="S399" s="64"/>
      <c r="T399" s="64"/>
      <c r="U399" s="65" t="e">
        <f t="shared" si="20"/>
        <v>#REF!</v>
      </c>
      <c r="V399" s="64" t="s">
        <v>808</v>
      </c>
      <c r="W399" s="65" t="e">
        <f t="shared" si="22"/>
        <v>#REF!</v>
      </c>
      <c r="X399" s="64" t="e">
        <f t="shared" si="21"/>
        <v>#REF!</v>
      </c>
      <c r="Y399" s="64" t="s">
        <v>2883</v>
      </c>
      <c r="Z399" s="64" t="s">
        <v>1356</v>
      </c>
      <c r="AA399" s="64" t="s">
        <v>2883</v>
      </c>
      <c r="AB399" s="64"/>
      <c r="AC399" s="64"/>
      <c r="AD399" s="64"/>
      <c r="AE399" s="64"/>
      <c r="AF399" s="64"/>
      <c r="AG399" s="64"/>
      <c r="AH399" s="64" t="s">
        <v>808</v>
      </c>
      <c r="AI399" s="64" t="s">
        <v>2883</v>
      </c>
      <c r="AJ399" s="64"/>
      <c r="AK399" s="76" t="e">
        <f>'charts data'!V408</f>
        <v>#REF!</v>
      </c>
      <c r="AL399" s="76" t="e">
        <f>'charts data'!W408</f>
        <v>#REF!</v>
      </c>
      <c r="AM399" s="76" t="e">
        <f>'charts data'!X408</f>
        <v>#REF!</v>
      </c>
      <c r="AN399" s="76" t="e">
        <f>'charts data'!Y408</f>
        <v>#REF!</v>
      </c>
      <c r="AO399" s="76" t="e">
        <f>'charts data'!Z408</f>
        <v>#REF!</v>
      </c>
      <c r="AP399" s="76" t="e">
        <f>IF('charts data'!$AD$10=0,'charts data'!$AD408,'charts data'!$AE408)</f>
        <v>#REF!</v>
      </c>
    </row>
    <row r="400" spans="1:42">
      <c r="A400" s="52"/>
      <c r="B400" s="52"/>
      <c r="C400" s="52"/>
      <c r="D400" s="52"/>
      <c r="E400" s="52"/>
      <c r="F400" s="52"/>
      <c r="G400" s="52"/>
      <c r="H400" s="52"/>
      <c r="I400" s="52"/>
      <c r="J400" s="52"/>
      <c r="K400" s="52"/>
      <c r="L400" s="52"/>
      <c r="M400" s="52"/>
      <c r="N400" s="52"/>
      <c r="O400" s="52"/>
      <c r="P400" s="52"/>
      <c r="Q400" s="52"/>
      <c r="R400" s="64"/>
      <c r="S400" s="64"/>
      <c r="T400" s="64"/>
      <c r="U400" s="65" t="e">
        <f t="shared" si="20"/>
        <v>#REF!</v>
      </c>
      <c r="V400" s="64" t="s">
        <v>810</v>
      </c>
      <c r="W400" s="65" t="e">
        <f t="shared" si="22"/>
        <v>#REF!</v>
      </c>
      <c r="X400" s="64" t="e">
        <f t="shared" si="21"/>
        <v>#REF!</v>
      </c>
      <c r="Y400" s="64" t="s">
        <v>2884</v>
      </c>
      <c r="Z400" s="64" t="s">
        <v>1356</v>
      </c>
      <c r="AA400" s="64" t="s">
        <v>2884</v>
      </c>
      <c r="AB400" s="64"/>
      <c r="AC400" s="64"/>
      <c r="AD400" s="64"/>
      <c r="AE400" s="64"/>
      <c r="AF400" s="64"/>
      <c r="AG400" s="64"/>
      <c r="AH400" s="64" t="s">
        <v>810</v>
      </c>
      <c r="AI400" s="64" t="s">
        <v>2884</v>
      </c>
      <c r="AJ400" s="64"/>
      <c r="AK400" s="76" t="e">
        <f>'charts data'!V409</f>
        <v>#REF!</v>
      </c>
      <c r="AL400" s="76" t="e">
        <f>'charts data'!W409</f>
        <v>#REF!</v>
      </c>
      <c r="AM400" s="76" t="e">
        <f>'charts data'!X409</f>
        <v>#REF!</v>
      </c>
      <c r="AN400" s="76" t="e">
        <f>'charts data'!Y409</f>
        <v>#REF!</v>
      </c>
      <c r="AO400" s="76" t="e">
        <f>'charts data'!Z409</f>
        <v>#REF!</v>
      </c>
      <c r="AP400" s="76" t="e">
        <f>IF('charts data'!$AD$10=0,'charts data'!$AD409,'charts data'!$AE409)</f>
        <v>#REF!</v>
      </c>
    </row>
    <row r="401" spans="1:42">
      <c r="A401" s="52"/>
      <c r="B401" s="52"/>
      <c r="C401" s="52"/>
      <c r="D401" s="52"/>
      <c r="E401" s="52"/>
      <c r="F401" s="52"/>
      <c r="G401" s="52"/>
      <c r="H401" s="52"/>
      <c r="I401" s="52"/>
      <c r="J401" s="52"/>
      <c r="K401" s="52"/>
      <c r="L401" s="52"/>
      <c r="M401" s="52"/>
      <c r="N401" s="52"/>
      <c r="O401" s="52"/>
      <c r="P401" s="52"/>
      <c r="Q401" s="52"/>
      <c r="R401" s="64"/>
      <c r="S401" s="64"/>
      <c r="T401" s="64"/>
      <c r="U401" s="65" t="e">
        <f t="shared" si="20"/>
        <v>#REF!</v>
      </c>
      <c r="V401" s="64" t="s">
        <v>1592</v>
      </c>
      <c r="W401" s="65" t="e">
        <f t="shared" si="22"/>
        <v>#REF!</v>
      </c>
      <c r="X401" s="64" t="e">
        <f t="shared" si="21"/>
        <v>#REF!</v>
      </c>
      <c r="Y401" s="64" t="s">
        <v>2601</v>
      </c>
      <c r="Z401" s="64" t="s">
        <v>1356</v>
      </c>
      <c r="AA401" s="64" t="s">
        <v>2675</v>
      </c>
      <c r="AB401" s="64"/>
      <c r="AC401" s="64"/>
      <c r="AD401" s="64"/>
      <c r="AE401" s="64"/>
      <c r="AF401" s="64"/>
      <c r="AG401" s="64"/>
      <c r="AH401" s="64" t="s">
        <v>1592</v>
      </c>
      <c r="AI401" s="64" t="s">
        <v>2675</v>
      </c>
      <c r="AJ401" s="64"/>
      <c r="AK401" s="76" t="e">
        <f>'charts data'!V410</f>
        <v>#REF!</v>
      </c>
      <c r="AL401" s="76" t="e">
        <f>'charts data'!W410</f>
        <v>#REF!</v>
      </c>
      <c r="AM401" s="76" t="e">
        <f>'charts data'!X410</f>
        <v>#REF!</v>
      </c>
      <c r="AN401" s="76" t="e">
        <f>'charts data'!Y410</f>
        <v>#REF!</v>
      </c>
      <c r="AO401" s="76" t="e">
        <f>'charts data'!Z410</f>
        <v>#REF!</v>
      </c>
      <c r="AP401" s="76" t="e">
        <f>IF('charts data'!$AD$10=0,'charts data'!$AD410,'charts data'!$AE410)</f>
        <v>#REF!</v>
      </c>
    </row>
    <row r="402" spans="1:42">
      <c r="A402" s="52"/>
      <c r="B402" s="52"/>
      <c r="C402" s="52"/>
      <c r="D402" s="52"/>
      <c r="E402" s="52"/>
      <c r="F402" s="52"/>
      <c r="G402" s="52"/>
      <c r="H402" s="52"/>
      <c r="I402" s="52"/>
      <c r="J402" s="52"/>
      <c r="K402" s="52"/>
      <c r="L402" s="52"/>
      <c r="M402" s="52"/>
      <c r="N402" s="52"/>
      <c r="O402" s="52"/>
      <c r="P402" s="52"/>
      <c r="Q402" s="52"/>
      <c r="R402" s="64"/>
      <c r="S402" s="64"/>
      <c r="T402" s="64"/>
      <c r="U402" s="65" t="e">
        <f t="shared" si="20"/>
        <v>#REF!</v>
      </c>
      <c r="V402" s="64" t="s">
        <v>1593</v>
      </c>
      <c r="W402" s="65" t="e">
        <f t="shared" si="22"/>
        <v>#REF!</v>
      </c>
      <c r="X402" s="64" t="e">
        <f t="shared" si="21"/>
        <v>#REF!</v>
      </c>
      <c r="Y402" s="64" t="s">
        <v>2617</v>
      </c>
      <c r="Z402" s="64" t="s">
        <v>1356</v>
      </c>
      <c r="AA402" s="64" t="s">
        <v>2616</v>
      </c>
      <c r="AB402" s="64"/>
      <c r="AC402" s="64"/>
      <c r="AD402" s="64"/>
      <c r="AE402" s="64"/>
      <c r="AF402" s="64"/>
      <c r="AG402" s="64"/>
      <c r="AH402" s="64" t="s">
        <v>1593</v>
      </c>
      <c r="AI402" s="64" t="s">
        <v>2616</v>
      </c>
      <c r="AJ402" s="64"/>
      <c r="AK402" s="76" t="e">
        <f>'charts data'!V411</f>
        <v>#REF!</v>
      </c>
      <c r="AL402" s="76" t="e">
        <f>'charts data'!W411</f>
        <v>#REF!</v>
      </c>
      <c r="AM402" s="76" t="e">
        <f>'charts data'!X411</f>
        <v>#REF!</v>
      </c>
      <c r="AN402" s="76" t="e">
        <f>'charts data'!Y411</f>
        <v>#REF!</v>
      </c>
      <c r="AO402" s="76" t="e">
        <f>'charts data'!Z411</f>
        <v>#REF!</v>
      </c>
      <c r="AP402" s="76" t="e">
        <f>IF('charts data'!$AD$10=0,'charts data'!$AD411,'charts data'!$AE411)</f>
        <v>#REF!</v>
      </c>
    </row>
    <row r="403" spans="1:42">
      <c r="A403" s="52"/>
      <c r="B403" s="52"/>
      <c r="C403" s="52"/>
      <c r="D403" s="52"/>
      <c r="E403" s="52"/>
      <c r="F403" s="52"/>
      <c r="G403" s="52"/>
      <c r="H403" s="52"/>
      <c r="I403" s="52"/>
      <c r="J403" s="52"/>
      <c r="K403" s="52"/>
      <c r="L403" s="52"/>
      <c r="M403" s="52"/>
      <c r="N403" s="52"/>
      <c r="O403" s="52"/>
      <c r="P403" s="52"/>
      <c r="Q403" s="52"/>
      <c r="R403" s="64"/>
      <c r="S403" s="64"/>
      <c r="T403" s="64"/>
      <c r="U403" s="65" t="e">
        <f t="shared" si="20"/>
        <v>#REF!</v>
      </c>
      <c r="V403" s="64" t="s">
        <v>1594</v>
      </c>
      <c r="W403" s="65" t="e">
        <f t="shared" si="22"/>
        <v>#REF!</v>
      </c>
      <c r="X403" s="64" t="e">
        <f t="shared" si="21"/>
        <v>#REF!</v>
      </c>
      <c r="Y403" s="64" t="s">
        <v>2844</v>
      </c>
      <c r="Z403" s="64" t="s">
        <v>1356</v>
      </c>
      <c r="AA403" s="64" t="s">
        <v>2593</v>
      </c>
      <c r="AB403" s="64"/>
      <c r="AC403" s="64"/>
      <c r="AD403" s="64"/>
      <c r="AE403" s="64"/>
      <c r="AF403" s="64"/>
      <c r="AG403" s="64"/>
      <c r="AH403" s="64" t="s">
        <v>1594</v>
      </c>
      <c r="AI403" s="64" t="s">
        <v>2593</v>
      </c>
      <c r="AJ403" s="64"/>
      <c r="AK403" s="76" t="e">
        <f>'charts data'!V412</f>
        <v>#REF!</v>
      </c>
      <c r="AL403" s="76" t="e">
        <f>'charts data'!W412</f>
        <v>#REF!</v>
      </c>
      <c r="AM403" s="76" t="e">
        <f>'charts data'!X412</f>
        <v>#REF!</v>
      </c>
      <c r="AN403" s="76" t="e">
        <f>'charts data'!Y412</f>
        <v>#REF!</v>
      </c>
      <c r="AO403" s="76" t="e">
        <f>'charts data'!Z412</f>
        <v>#REF!</v>
      </c>
      <c r="AP403" s="76" t="e">
        <f>IF('charts data'!$AD$10=0,'charts data'!$AD412,'charts data'!$AE412)</f>
        <v>#REF!</v>
      </c>
    </row>
    <row r="404" spans="1:42">
      <c r="A404" s="52"/>
      <c r="B404" s="52"/>
      <c r="C404" s="52"/>
      <c r="D404" s="52"/>
      <c r="E404" s="52"/>
      <c r="F404" s="52"/>
      <c r="G404" s="52"/>
      <c r="H404" s="52"/>
      <c r="I404" s="52"/>
      <c r="J404" s="52"/>
      <c r="K404" s="52"/>
      <c r="L404" s="52"/>
      <c r="M404" s="52"/>
      <c r="N404" s="52"/>
      <c r="O404" s="52"/>
      <c r="P404" s="52"/>
      <c r="Q404" s="52"/>
      <c r="R404" s="64"/>
      <c r="S404" s="64"/>
      <c r="T404" s="64"/>
      <c r="U404" s="65" t="e">
        <f t="shared" si="20"/>
        <v>#REF!</v>
      </c>
      <c r="V404" s="64" t="s">
        <v>818</v>
      </c>
      <c r="W404" s="65" t="e">
        <f t="shared" si="22"/>
        <v>#REF!</v>
      </c>
      <c r="X404" s="64" t="e">
        <f t="shared" si="21"/>
        <v>#REF!</v>
      </c>
      <c r="Y404" s="64" t="s">
        <v>2885</v>
      </c>
      <c r="Z404" s="64" t="s">
        <v>1356</v>
      </c>
      <c r="AA404" s="64" t="s">
        <v>2886</v>
      </c>
      <c r="AB404" s="64"/>
      <c r="AC404" s="64"/>
      <c r="AD404" s="64"/>
      <c r="AE404" s="64"/>
      <c r="AF404" s="64"/>
      <c r="AG404" s="64"/>
      <c r="AH404" s="64" t="s">
        <v>818</v>
      </c>
      <c r="AI404" s="64" t="s">
        <v>2886</v>
      </c>
      <c r="AJ404" s="64"/>
      <c r="AK404" s="76" t="e">
        <f>'charts data'!V413</f>
        <v>#REF!</v>
      </c>
      <c r="AL404" s="76" t="e">
        <f>'charts data'!W413</f>
        <v>#REF!</v>
      </c>
      <c r="AM404" s="76" t="e">
        <f>'charts data'!X413</f>
        <v>#REF!</v>
      </c>
      <c r="AN404" s="76" t="e">
        <f>'charts data'!Y413</f>
        <v>#REF!</v>
      </c>
      <c r="AO404" s="76" t="e">
        <f>'charts data'!Z413</f>
        <v>#REF!</v>
      </c>
      <c r="AP404" s="76" t="e">
        <f>IF('charts data'!$AD$10=0,'charts data'!$AD413,'charts data'!$AE413)</f>
        <v>#REF!</v>
      </c>
    </row>
    <row r="405" spans="1:42">
      <c r="A405" s="52"/>
      <c r="B405" s="52"/>
      <c r="C405" s="52"/>
      <c r="D405" s="52"/>
      <c r="E405" s="52"/>
      <c r="F405" s="52"/>
      <c r="G405" s="52"/>
      <c r="H405" s="52"/>
      <c r="I405" s="52"/>
      <c r="J405" s="52"/>
      <c r="K405" s="52"/>
      <c r="L405" s="52"/>
      <c r="M405" s="52"/>
      <c r="N405" s="52"/>
      <c r="O405" s="52"/>
      <c r="P405" s="52"/>
      <c r="Q405" s="52"/>
      <c r="R405" s="64"/>
      <c r="S405" s="64"/>
      <c r="T405" s="64"/>
      <c r="U405" s="65" t="e">
        <f t="shared" si="20"/>
        <v>#REF!</v>
      </c>
      <c r="V405" s="64" t="s">
        <v>820</v>
      </c>
      <c r="W405" s="65" t="e">
        <f t="shared" si="22"/>
        <v>#REF!</v>
      </c>
      <c r="X405" s="64" t="e">
        <f t="shared" si="21"/>
        <v>#REF!</v>
      </c>
      <c r="Y405" s="64" t="s">
        <v>2887</v>
      </c>
      <c r="Z405" s="64" t="s">
        <v>1356</v>
      </c>
      <c r="AA405" s="64" t="s">
        <v>2887</v>
      </c>
      <c r="AB405" s="64"/>
      <c r="AC405" s="64"/>
      <c r="AD405" s="64"/>
      <c r="AE405" s="64"/>
      <c r="AF405" s="64"/>
      <c r="AG405" s="64"/>
      <c r="AH405" s="64" t="s">
        <v>820</v>
      </c>
      <c r="AI405" s="64" t="s">
        <v>2887</v>
      </c>
      <c r="AJ405" s="64"/>
      <c r="AK405" s="76" t="e">
        <f>'charts data'!V414</f>
        <v>#REF!</v>
      </c>
      <c r="AL405" s="76" t="e">
        <f>'charts data'!W414</f>
        <v>#REF!</v>
      </c>
      <c r="AM405" s="76" t="e">
        <f>'charts data'!X414</f>
        <v>#REF!</v>
      </c>
      <c r="AN405" s="76" t="e">
        <f>'charts data'!Y414</f>
        <v>#REF!</v>
      </c>
      <c r="AO405" s="76" t="e">
        <f>'charts data'!Z414</f>
        <v>#REF!</v>
      </c>
      <c r="AP405" s="76" t="e">
        <f>IF('charts data'!$AD$10=0,'charts data'!$AD414,'charts data'!$AE414)</f>
        <v>#REF!</v>
      </c>
    </row>
    <row r="406" spans="1:42">
      <c r="A406" s="52"/>
      <c r="B406" s="52"/>
      <c r="C406" s="52"/>
      <c r="D406" s="52"/>
      <c r="E406" s="52"/>
      <c r="F406" s="52"/>
      <c r="G406" s="52"/>
      <c r="H406" s="52"/>
      <c r="I406" s="52"/>
      <c r="J406" s="52"/>
      <c r="K406" s="52"/>
      <c r="L406" s="52"/>
      <c r="M406" s="52"/>
      <c r="N406" s="52"/>
      <c r="O406" s="52"/>
      <c r="P406" s="52"/>
      <c r="Q406" s="52"/>
      <c r="R406" s="64"/>
      <c r="S406" s="64"/>
      <c r="T406" s="64"/>
      <c r="U406" s="65" t="e">
        <f t="shared" si="20"/>
        <v>#REF!</v>
      </c>
      <c r="V406" s="64" t="s">
        <v>1596</v>
      </c>
      <c r="W406" s="65" t="e">
        <f t="shared" si="22"/>
        <v>#REF!</v>
      </c>
      <c r="X406" s="64" t="e">
        <f t="shared" si="21"/>
        <v>#REF!</v>
      </c>
      <c r="Y406" s="64" t="s">
        <v>2888</v>
      </c>
      <c r="Z406" s="64" t="s">
        <v>1356</v>
      </c>
      <c r="AA406" s="64" t="s">
        <v>2888</v>
      </c>
      <c r="AB406" s="64"/>
      <c r="AC406" s="64"/>
      <c r="AD406" s="64"/>
      <c r="AE406" s="64"/>
      <c r="AF406" s="64"/>
      <c r="AG406" s="64"/>
      <c r="AH406" s="64" t="s">
        <v>1596</v>
      </c>
      <c r="AI406" s="64" t="s">
        <v>2888</v>
      </c>
      <c r="AJ406" s="64"/>
      <c r="AK406" s="76" t="e">
        <f>'charts data'!V415</f>
        <v>#REF!</v>
      </c>
      <c r="AL406" s="76" t="e">
        <f>'charts data'!W415</f>
        <v>#REF!</v>
      </c>
      <c r="AM406" s="76" t="e">
        <f>'charts data'!X415</f>
        <v>#REF!</v>
      </c>
      <c r="AN406" s="76" t="e">
        <f>'charts data'!Y415</f>
        <v>#REF!</v>
      </c>
      <c r="AO406" s="76" t="e">
        <f>'charts data'!Z415</f>
        <v>#REF!</v>
      </c>
      <c r="AP406" s="76" t="e">
        <f>IF('charts data'!$AD$10=0,'charts data'!$AD415,'charts data'!$AE415)</f>
        <v>#REF!</v>
      </c>
    </row>
    <row r="407" spans="1:42">
      <c r="A407" s="52"/>
      <c r="B407" s="52"/>
      <c r="C407" s="52"/>
      <c r="D407" s="52"/>
      <c r="E407" s="52"/>
      <c r="F407" s="52"/>
      <c r="G407" s="52"/>
      <c r="H407" s="52"/>
      <c r="I407" s="52"/>
      <c r="J407" s="52"/>
      <c r="K407" s="52"/>
      <c r="L407" s="52"/>
      <c r="M407" s="52"/>
      <c r="N407" s="52"/>
      <c r="O407" s="52"/>
      <c r="P407" s="52"/>
      <c r="Q407" s="52"/>
      <c r="R407" s="64"/>
      <c r="S407" s="64"/>
      <c r="T407" s="64"/>
      <c r="U407" s="65" t="e">
        <f t="shared" si="20"/>
        <v>#REF!</v>
      </c>
      <c r="V407" s="64" t="s">
        <v>1597</v>
      </c>
      <c r="W407" s="65" t="e">
        <f t="shared" si="22"/>
        <v>#REF!</v>
      </c>
      <c r="X407" s="64" t="e">
        <f t="shared" si="21"/>
        <v>#REF!</v>
      </c>
      <c r="Y407" s="64" t="s">
        <v>2889</v>
      </c>
      <c r="Z407" s="64" t="s">
        <v>1356</v>
      </c>
      <c r="AA407" s="64" t="s">
        <v>2889</v>
      </c>
      <c r="AB407" s="64"/>
      <c r="AC407" s="64"/>
      <c r="AD407" s="64"/>
      <c r="AE407" s="64"/>
      <c r="AF407" s="64"/>
      <c r="AG407" s="64"/>
      <c r="AH407" s="64" t="s">
        <v>1597</v>
      </c>
      <c r="AI407" s="64" t="s">
        <v>2889</v>
      </c>
      <c r="AJ407" s="64"/>
      <c r="AK407" s="76" t="e">
        <f>'charts data'!V416</f>
        <v>#REF!</v>
      </c>
      <c r="AL407" s="76" t="e">
        <f>'charts data'!W416</f>
        <v>#REF!</v>
      </c>
      <c r="AM407" s="76" t="e">
        <f>'charts data'!X416</f>
        <v>#REF!</v>
      </c>
      <c r="AN407" s="76" t="e">
        <f>'charts data'!Y416</f>
        <v>#REF!</v>
      </c>
      <c r="AO407" s="76" t="e">
        <f>'charts data'!Z416</f>
        <v>#REF!</v>
      </c>
      <c r="AP407" s="76" t="e">
        <f>IF('charts data'!$AD$10=0,'charts data'!$AD416,'charts data'!$AE416)</f>
        <v>#REF!</v>
      </c>
    </row>
    <row r="408" spans="1:42">
      <c r="A408" s="52"/>
      <c r="B408" s="52"/>
      <c r="C408" s="52"/>
      <c r="D408" s="52"/>
      <c r="E408" s="52"/>
      <c r="F408" s="52"/>
      <c r="G408" s="52"/>
      <c r="H408" s="52"/>
      <c r="I408" s="52"/>
      <c r="J408" s="52"/>
      <c r="K408" s="52"/>
      <c r="L408" s="52"/>
      <c r="M408" s="52"/>
      <c r="N408" s="52"/>
      <c r="O408" s="52"/>
      <c r="P408" s="52"/>
      <c r="Q408" s="52"/>
      <c r="R408" s="64"/>
      <c r="S408" s="64"/>
      <c r="T408" s="64"/>
      <c r="U408" s="65" t="e">
        <f t="shared" si="20"/>
        <v>#REF!</v>
      </c>
      <c r="V408" s="64" t="s">
        <v>826</v>
      </c>
      <c r="W408" s="65" t="e">
        <f t="shared" si="22"/>
        <v>#REF!</v>
      </c>
      <c r="X408" s="64" t="e">
        <f t="shared" si="21"/>
        <v>#REF!</v>
      </c>
      <c r="Y408" s="64" t="s">
        <v>2890</v>
      </c>
      <c r="Z408" s="64" t="s">
        <v>1356</v>
      </c>
      <c r="AA408" s="64" t="s">
        <v>2890</v>
      </c>
      <c r="AB408" s="64"/>
      <c r="AC408" s="64"/>
      <c r="AD408" s="64"/>
      <c r="AE408" s="64"/>
      <c r="AF408" s="64"/>
      <c r="AG408" s="64"/>
      <c r="AH408" s="64" t="s">
        <v>826</v>
      </c>
      <c r="AI408" s="64" t="s">
        <v>2890</v>
      </c>
      <c r="AJ408" s="64"/>
      <c r="AK408" s="76" t="e">
        <f>'charts data'!V417</f>
        <v>#REF!</v>
      </c>
      <c r="AL408" s="76" t="e">
        <f>'charts data'!W417</f>
        <v>#REF!</v>
      </c>
      <c r="AM408" s="76" t="e">
        <f>'charts data'!X417</f>
        <v>#REF!</v>
      </c>
      <c r="AN408" s="76" t="e">
        <f>'charts data'!Y417</f>
        <v>#REF!</v>
      </c>
      <c r="AO408" s="76" t="e">
        <f>'charts data'!Z417</f>
        <v>#REF!</v>
      </c>
      <c r="AP408" s="76" t="e">
        <f>IF('charts data'!$AD$10=0,'charts data'!$AD417,'charts data'!$AE417)</f>
        <v>#REF!</v>
      </c>
    </row>
    <row r="409" spans="1:42">
      <c r="A409" s="52"/>
      <c r="B409" s="52"/>
      <c r="C409" s="52"/>
      <c r="D409" s="52"/>
      <c r="E409" s="52"/>
      <c r="F409" s="52"/>
      <c r="G409" s="52"/>
      <c r="H409" s="52"/>
      <c r="I409" s="52"/>
      <c r="J409" s="52"/>
      <c r="K409" s="52"/>
      <c r="L409" s="52"/>
      <c r="M409" s="52"/>
      <c r="N409" s="52"/>
      <c r="O409" s="52"/>
      <c r="P409" s="52"/>
      <c r="Q409" s="52"/>
      <c r="R409" s="64"/>
      <c r="S409" s="64"/>
      <c r="T409" s="64"/>
      <c r="U409" s="65" t="e">
        <f t="shared" si="20"/>
        <v>#REF!</v>
      </c>
      <c r="V409" s="64" t="s">
        <v>1599</v>
      </c>
      <c r="W409" s="65" t="e">
        <f t="shared" si="22"/>
        <v>#REF!</v>
      </c>
      <c r="X409" s="64" t="e">
        <f t="shared" si="21"/>
        <v>#REF!</v>
      </c>
      <c r="Y409" s="64" t="s">
        <v>2891</v>
      </c>
      <c r="Z409" s="64" t="s">
        <v>1356</v>
      </c>
      <c r="AA409" s="64" t="s">
        <v>2891</v>
      </c>
      <c r="AB409" s="64"/>
      <c r="AC409" s="64"/>
      <c r="AD409" s="64"/>
      <c r="AE409" s="64"/>
      <c r="AF409" s="64"/>
      <c r="AG409" s="64"/>
      <c r="AH409" s="64" t="s">
        <v>1599</v>
      </c>
      <c r="AI409" s="64" t="s">
        <v>2891</v>
      </c>
      <c r="AJ409" s="64"/>
      <c r="AK409" s="76" t="e">
        <f>'charts data'!V418</f>
        <v>#REF!</v>
      </c>
      <c r="AL409" s="76" t="e">
        <f>'charts data'!W418</f>
        <v>#REF!</v>
      </c>
      <c r="AM409" s="76" t="e">
        <f>'charts data'!X418</f>
        <v>#REF!</v>
      </c>
      <c r="AN409" s="76" t="e">
        <f>'charts data'!Y418</f>
        <v>#REF!</v>
      </c>
      <c r="AO409" s="76" t="e">
        <f>'charts data'!Z418</f>
        <v>#REF!</v>
      </c>
      <c r="AP409" s="76" t="e">
        <f>IF('charts data'!$AD$10=0,'charts data'!$AD418,'charts data'!$AE418)</f>
        <v>#REF!</v>
      </c>
    </row>
    <row r="410" spans="1:42">
      <c r="A410" s="52"/>
      <c r="B410" s="52"/>
      <c r="C410" s="52"/>
      <c r="D410" s="52"/>
      <c r="E410" s="52"/>
      <c r="F410" s="52"/>
      <c r="G410" s="52"/>
      <c r="H410" s="52"/>
      <c r="I410" s="52"/>
      <c r="J410" s="52"/>
      <c r="K410" s="52"/>
      <c r="L410" s="52"/>
      <c r="M410" s="52"/>
      <c r="N410" s="52"/>
      <c r="O410" s="52"/>
      <c r="P410" s="52"/>
      <c r="Q410" s="52"/>
      <c r="R410" s="64"/>
      <c r="S410" s="64"/>
      <c r="T410" s="64"/>
      <c r="U410" s="65" t="e">
        <f t="shared" si="20"/>
        <v>#REF!</v>
      </c>
      <c r="V410" s="64" t="s">
        <v>1600</v>
      </c>
      <c r="W410" s="65" t="e">
        <f t="shared" si="22"/>
        <v>#REF!</v>
      </c>
      <c r="X410" s="64" t="e">
        <f t="shared" si="21"/>
        <v>#REF!</v>
      </c>
      <c r="Y410" s="64" t="s">
        <v>2569</v>
      </c>
      <c r="Z410" s="64" t="s">
        <v>1356</v>
      </c>
      <c r="AA410" s="64" t="s">
        <v>2568</v>
      </c>
      <c r="AB410" s="64"/>
      <c r="AC410" s="64"/>
      <c r="AD410" s="64"/>
      <c r="AE410" s="64"/>
      <c r="AF410" s="64"/>
      <c r="AG410" s="64"/>
      <c r="AH410" s="64" t="s">
        <v>1600</v>
      </c>
      <c r="AI410" s="64" t="s">
        <v>2568</v>
      </c>
      <c r="AJ410" s="64"/>
      <c r="AK410" s="76" t="e">
        <f>'charts data'!V419</f>
        <v>#REF!</v>
      </c>
      <c r="AL410" s="76" t="e">
        <f>'charts data'!W419</f>
        <v>#REF!</v>
      </c>
      <c r="AM410" s="76" t="e">
        <f>'charts data'!X419</f>
        <v>#REF!</v>
      </c>
      <c r="AN410" s="76" t="e">
        <f>'charts data'!Y419</f>
        <v>#REF!</v>
      </c>
      <c r="AO410" s="76" t="e">
        <f>'charts data'!Z419</f>
        <v>#REF!</v>
      </c>
      <c r="AP410" s="76" t="e">
        <f>IF('charts data'!$AD$10=0,'charts data'!$AD419,'charts data'!$AE419)</f>
        <v>#REF!</v>
      </c>
    </row>
    <row r="411" spans="1:42">
      <c r="A411" s="52"/>
      <c r="B411" s="52"/>
      <c r="C411" s="52"/>
      <c r="D411" s="52"/>
      <c r="E411" s="52"/>
      <c r="F411" s="52"/>
      <c r="G411" s="52"/>
      <c r="H411" s="52"/>
      <c r="I411" s="52"/>
      <c r="J411" s="52"/>
      <c r="K411" s="52"/>
      <c r="L411" s="52"/>
      <c r="M411" s="52"/>
      <c r="N411" s="52"/>
      <c r="O411" s="52"/>
      <c r="P411" s="52"/>
      <c r="Q411" s="52"/>
      <c r="R411" s="64"/>
      <c r="S411" s="64"/>
      <c r="T411" s="64"/>
      <c r="U411" s="65" t="e">
        <f t="shared" si="20"/>
        <v>#REF!</v>
      </c>
      <c r="V411" s="64" t="s">
        <v>1601</v>
      </c>
      <c r="W411" s="65" t="e">
        <f t="shared" si="22"/>
        <v>#REF!</v>
      </c>
      <c r="X411" s="64" t="e">
        <f t="shared" si="21"/>
        <v>#REF!</v>
      </c>
      <c r="Y411" s="64" t="s">
        <v>2835</v>
      </c>
      <c r="Z411" s="64" t="s">
        <v>1356</v>
      </c>
      <c r="AA411" s="64" t="s">
        <v>2834</v>
      </c>
      <c r="AB411" s="64"/>
      <c r="AC411" s="64"/>
      <c r="AD411" s="64"/>
      <c r="AE411" s="64"/>
      <c r="AF411" s="64"/>
      <c r="AG411" s="64"/>
      <c r="AH411" s="64" t="s">
        <v>1601</v>
      </c>
      <c r="AI411" s="64" t="s">
        <v>2834</v>
      </c>
      <c r="AJ411" s="64"/>
      <c r="AK411" s="76" t="e">
        <f>'charts data'!V420</f>
        <v>#REF!</v>
      </c>
      <c r="AL411" s="76" t="e">
        <f>'charts data'!W420</f>
        <v>#REF!</v>
      </c>
      <c r="AM411" s="76" t="e">
        <f>'charts data'!X420</f>
        <v>#REF!</v>
      </c>
      <c r="AN411" s="76" t="e">
        <f>'charts data'!Y420</f>
        <v>#REF!</v>
      </c>
      <c r="AO411" s="76" t="e">
        <f>'charts data'!Z420</f>
        <v>#REF!</v>
      </c>
      <c r="AP411" s="76" t="e">
        <f>IF('charts data'!$AD$10=0,'charts data'!$AD420,'charts data'!$AE420)</f>
        <v>#REF!</v>
      </c>
    </row>
    <row r="412" spans="1:42">
      <c r="A412" s="52"/>
      <c r="B412" s="52"/>
      <c r="C412" s="52"/>
      <c r="D412" s="52"/>
      <c r="E412" s="52"/>
      <c r="F412" s="52"/>
      <c r="G412" s="52"/>
      <c r="H412" s="52"/>
      <c r="I412" s="52"/>
      <c r="J412" s="52"/>
      <c r="K412" s="52"/>
      <c r="L412" s="52"/>
      <c r="M412" s="52"/>
      <c r="N412" s="52"/>
      <c r="O412" s="52"/>
      <c r="P412" s="52"/>
      <c r="Q412" s="52"/>
      <c r="R412" s="64"/>
      <c r="S412" s="64"/>
      <c r="T412" s="64"/>
      <c r="U412" s="65" t="e">
        <f t="shared" si="20"/>
        <v>#REF!</v>
      </c>
      <c r="V412" s="64" t="s">
        <v>834</v>
      </c>
      <c r="W412" s="65" t="e">
        <f t="shared" si="22"/>
        <v>#REF!</v>
      </c>
      <c r="X412" s="64" t="e">
        <f t="shared" si="21"/>
        <v>#REF!</v>
      </c>
      <c r="Y412" s="64" t="s">
        <v>2671</v>
      </c>
      <c r="Z412" s="64" t="s">
        <v>1356</v>
      </c>
      <c r="AA412" s="64" t="s">
        <v>2737</v>
      </c>
      <c r="AB412" s="64"/>
      <c r="AC412" s="64"/>
      <c r="AD412" s="64"/>
      <c r="AE412" s="64"/>
      <c r="AF412" s="64"/>
      <c r="AG412" s="64"/>
      <c r="AH412" s="64" t="s">
        <v>834</v>
      </c>
      <c r="AI412" s="64" t="s">
        <v>2737</v>
      </c>
      <c r="AJ412" s="64"/>
      <c r="AK412" s="76" t="e">
        <f>'charts data'!V421</f>
        <v>#REF!</v>
      </c>
      <c r="AL412" s="76" t="e">
        <f>'charts data'!W421</f>
        <v>#REF!</v>
      </c>
      <c r="AM412" s="76" t="e">
        <f>'charts data'!X421</f>
        <v>#REF!</v>
      </c>
      <c r="AN412" s="76" t="e">
        <f>'charts data'!Y421</f>
        <v>#REF!</v>
      </c>
      <c r="AO412" s="76" t="e">
        <f>'charts data'!Z421</f>
        <v>#REF!</v>
      </c>
      <c r="AP412" s="76" t="e">
        <f>IF('charts data'!$AD$10=0,'charts data'!$AD421,'charts data'!$AE421)</f>
        <v>#REF!</v>
      </c>
    </row>
    <row r="413" spans="1:42">
      <c r="A413" s="52"/>
      <c r="B413" s="52"/>
      <c r="C413" s="52"/>
      <c r="D413" s="52"/>
      <c r="E413" s="52"/>
      <c r="F413" s="52"/>
      <c r="G413" s="52"/>
      <c r="H413" s="52"/>
      <c r="I413" s="52"/>
      <c r="J413" s="52"/>
      <c r="K413" s="52"/>
      <c r="L413" s="52"/>
      <c r="M413" s="52"/>
      <c r="N413" s="52"/>
      <c r="O413" s="52"/>
      <c r="P413" s="52"/>
      <c r="Q413" s="52"/>
      <c r="R413" s="64"/>
      <c r="S413" s="64"/>
      <c r="T413" s="64"/>
      <c r="U413" s="65" t="e">
        <f t="shared" si="20"/>
        <v>#REF!</v>
      </c>
      <c r="V413" s="64" t="s">
        <v>1602</v>
      </c>
      <c r="W413" s="65" t="e">
        <f t="shared" si="22"/>
        <v>#REF!</v>
      </c>
      <c r="X413" s="64" t="e">
        <f t="shared" si="21"/>
        <v>#REF!</v>
      </c>
      <c r="Y413" s="64" t="s">
        <v>2892</v>
      </c>
      <c r="Z413" s="64" t="s">
        <v>1356</v>
      </c>
      <c r="AA413" s="64" t="s">
        <v>2892</v>
      </c>
      <c r="AB413" s="64"/>
      <c r="AC413" s="64"/>
      <c r="AD413" s="64"/>
      <c r="AE413" s="64"/>
      <c r="AF413" s="64"/>
      <c r="AG413" s="64"/>
      <c r="AH413" s="64" t="s">
        <v>1602</v>
      </c>
      <c r="AI413" s="64" t="s">
        <v>2892</v>
      </c>
      <c r="AJ413" s="64"/>
      <c r="AK413" s="76" t="e">
        <f>'charts data'!V422</f>
        <v>#REF!</v>
      </c>
      <c r="AL413" s="76" t="e">
        <f>'charts data'!W422</f>
        <v>#REF!</v>
      </c>
      <c r="AM413" s="76" t="e">
        <f>'charts data'!X422</f>
        <v>#REF!</v>
      </c>
      <c r="AN413" s="76" t="e">
        <f>'charts data'!Y422</f>
        <v>#REF!</v>
      </c>
      <c r="AO413" s="76" t="e">
        <f>'charts data'!Z422</f>
        <v>#REF!</v>
      </c>
      <c r="AP413" s="76" t="e">
        <f>IF('charts data'!$AD$10=0,'charts data'!$AD422,'charts data'!$AE422)</f>
        <v>#REF!</v>
      </c>
    </row>
    <row r="414" spans="1:42">
      <c r="A414" s="52"/>
      <c r="B414" s="52"/>
      <c r="C414" s="52"/>
      <c r="D414" s="52"/>
      <c r="E414" s="52"/>
      <c r="F414" s="52"/>
      <c r="G414" s="52"/>
      <c r="H414" s="52"/>
      <c r="I414" s="52"/>
      <c r="J414" s="52"/>
      <c r="K414" s="52"/>
      <c r="L414" s="52"/>
      <c r="M414" s="52"/>
      <c r="N414" s="52"/>
      <c r="O414" s="52"/>
      <c r="P414" s="52"/>
      <c r="Q414" s="52"/>
      <c r="R414" s="64"/>
      <c r="S414" s="64"/>
      <c r="T414" s="64"/>
      <c r="U414" s="65" t="e">
        <f t="shared" si="20"/>
        <v>#REF!</v>
      </c>
      <c r="V414" s="64" t="s">
        <v>1603</v>
      </c>
      <c r="W414" s="65" t="e">
        <f t="shared" si="22"/>
        <v>#REF!</v>
      </c>
      <c r="X414" s="64" t="e">
        <f t="shared" si="21"/>
        <v>#REF!</v>
      </c>
      <c r="Y414" s="64" t="s">
        <v>2893</v>
      </c>
      <c r="Z414" s="64" t="s">
        <v>1356</v>
      </c>
      <c r="AA414" s="64" t="s">
        <v>2893</v>
      </c>
      <c r="AB414" s="64"/>
      <c r="AC414" s="64"/>
      <c r="AD414" s="64"/>
      <c r="AE414" s="64"/>
      <c r="AF414" s="64"/>
      <c r="AG414" s="64"/>
      <c r="AH414" s="64" t="s">
        <v>1603</v>
      </c>
      <c r="AI414" s="64" t="s">
        <v>2893</v>
      </c>
      <c r="AJ414" s="64"/>
      <c r="AK414" s="76" t="e">
        <f>'charts data'!V423</f>
        <v>#REF!</v>
      </c>
      <c r="AL414" s="76" t="e">
        <f>'charts data'!W423</f>
        <v>#REF!</v>
      </c>
      <c r="AM414" s="76" t="e">
        <f>'charts data'!X423</f>
        <v>#REF!</v>
      </c>
      <c r="AN414" s="76" t="e">
        <f>'charts data'!Y423</f>
        <v>#REF!</v>
      </c>
      <c r="AO414" s="76" t="e">
        <f>'charts data'!Z423</f>
        <v>#REF!</v>
      </c>
      <c r="AP414" s="76" t="e">
        <f>IF('charts data'!$AD$10=0,'charts data'!$AD423,'charts data'!$AE423)</f>
        <v>#REF!</v>
      </c>
    </row>
    <row r="415" spans="1:42">
      <c r="A415" s="52"/>
      <c r="B415" s="52"/>
      <c r="C415" s="52"/>
      <c r="D415" s="52"/>
      <c r="E415" s="52"/>
      <c r="F415" s="52"/>
      <c r="G415" s="52"/>
      <c r="H415" s="52"/>
      <c r="I415" s="52"/>
      <c r="J415" s="52"/>
      <c r="K415" s="52"/>
      <c r="L415" s="52"/>
      <c r="M415" s="52"/>
      <c r="N415" s="52"/>
      <c r="O415" s="52"/>
      <c r="P415" s="52"/>
      <c r="Q415" s="52"/>
      <c r="R415" s="64"/>
      <c r="S415" s="64"/>
      <c r="T415" s="64"/>
      <c r="U415" s="65" t="e">
        <f t="shared" si="20"/>
        <v>#REF!</v>
      </c>
      <c r="V415" s="64" t="s">
        <v>840</v>
      </c>
      <c r="W415" s="65" t="e">
        <f t="shared" si="22"/>
        <v>#REF!</v>
      </c>
      <c r="X415" s="64" t="e">
        <f t="shared" si="21"/>
        <v>#REF!</v>
      </c>
      <c r="Y415" s="64" t="s">
        <v>2619</v>
      </c>
      <c r="Z415" s="64" t="s">
        <v>1356</v>
      </c>
      <c r="AA415" s="64" t="s">
        <v>2618</v>
      </c>
      <c r="AB415" s="64"/>
      <c r="AC415" s="64"/>
      <c r="AD415" s="64"/>
      <c r="AE415" s="64"/>
      <c r="AF415" s="64"/>
      <c r="AG415" s="64"/>
      <c r="AH415" s="64" t="s">
        <v>840</v>
      </c>
      <c r="AI415" s="64" t="s">
        <v>2618</v>
      </c>
      <c r="AJ415" s="64"/>
      <c r="AK415" s="76" t="e">
        <f>'charts data'!V424</f>
        <v>#REF!</v>
      </c>
      <c r="AL415" s="76" t="e">
        <f>'charts data'!W424</f>
        <v>#REF!</v>
      </c>
      <c r="AM415" s="76" t="e">
        <f>'charts data'!X424</f>
        <v>#REF!</v>
      </c>
      <c r="AN415" s="76" t="e">
        <f>'charts data'!Y424</f>
        <v>#REF!</v>
      </c>
      <c r="AO415" s="76" t="e">
        <f>'charts data'!Z424</f>
        <v>#REF!</v>
      </c>
      <c r="AP415" s="76" t="e">
        <f>IF('charts data'!$AD$10=0,'charts data'!$AD424,'charts data'!$AE424)</f>
        <v>#REF!</v>
      </c>
    </row>
    <row r="416" spans="1:42">
      <c r="A416" s="52"/>
      <c r="B416" s="52"/>
      <c r="C416" s="52"/>
      <c r="D416" s="52"/>
      <c r="E416" s="52"/>
      <c r="F416" s="52"/>
      <c r="G416" s="52"/>
      <c r="H416" s="52"/>
      <c r="I416" s="52"/>
      <c r="J416" s="52"/>
      <c r="K416" s="52"/>
      <c r="L416" s="52"/>
      <c r="M416" s="52"/>
      <c r="N416" s="52"/>
      <c r="O416" s="52"/>
      <c r="P416" s="52"/>
      <c r="Q416" s="52"/>
      <c r="R416" s="64"/>
      <c r="S416" s="64"/>
      <c r="T416" s="64"/>
      <c r="U416" s="65" t="e">
        <f t="shared" si="20"/>
        <v>#REF!</v>
      </c>
      <c r="V416" s="64" t="s">
        <v>842</v>
      </c>
      <c r="W416" s="65" t="e">
        <f t="shared" si="22"/>
        <v>#REF!</v>
      </c>
      <c r="X416" s="64" t="e">
        <f t="shared" si="21"/>
        <v>#REF!</v>
      </c>
      <c r="Y416" s="64" t="s">
        <v>2894</v>
      </c>
      <c r="Z416" s="64" t="s">
        <v>1357</v>
      </c>
      <c r="AA416" s="64" t="s">
        <v>2894</v>
      </c>
      <c r="AB416" s="64"/>
      <c r="AC416" s="64"/>
      <c r="AD416" s="64"/>
      <c r="AE416" s="64"/>
      <c r="AF416" s="64"/>
      <c r="AG416" s="64"/>
      <c r="AH416" s="64" t="s">
        <v>842</v>
      </c>
      <c r="AI416" s="64" t="s">
        <v>2894</v>
      </c>
      <c r="AJ416" s="64"/>
      <c r="AK416" s="76" t="e">
        <f>'charts data'!V425</f>
        <v>#REF!</v>
      </c>
      <c r="AL416" s="76" t="e">
        <f>'charts data'!W425</f>
        <v>#REF!</v>
      </c>
      <c r="AM416" s="76" t="e">
        <f>'charts data'!X425</f>
        <v>#REF!</v>
      </c>
      <c r="AN416" s="76" t="e">
        <f>'charts data'!Y425</f>
        <v>#REF!</v>
      </c>
      <c r="AO416" s="76" t="e">
        <f>'charts data'!Z425</f>
        <v>#REF!</v>
      </c>
      <c r="AP416" s="76" t="e">
        <f>IF('charts data'!$AD$10=0,'charts data'!$AD425,'charts data'!$AE425)</f>
        <v>#REF!</v>
      </c>
    </row>
    <row r="417" spans="1:42">
      <c r="A417" s="52"/>
      <c r="B417" s="52"/>
      <c r="C417" s="52"/>
      <c r="D417" s="52"/>
      <c r="E417" s="52"/>
      <c r="F417" s="52"/>
      <c r="G417" s="52"/>
      <c r="H417" s="52"/>
      <c r="I417" s="52"/>
      <c r="J417" s="52"/>
      <c r="K417" s="52"/>
      <c r="L417" s="52"/>
      <c r="M417" s="52"/>
      <c r="N417" s="52"/>
      <c r="O417" s="52"/>
      <c r="P417" s="52"/>
      <c r="Q417" s="52"/>
      <c r="R417" s="64"/>
      <c r="S417" s="64"/>
      <c r="T417" s="64"/>
      <c r="U417" s="65" t="e">
        <f t="shared" si="20"/>
        <v>#REF!</v>
      </c>
      <c r="V417" s="64" t="s">
        <v>844</v>
      </c>
      <c r="W417" s="65" t="e">
        <f t="shared" si="22"/>
        <v>#REF!</v>
      </c>
      <c r="X417" s="64" t="e">
        <f t="shared" si="21"/>
        <v>#REF!</v>
      </c>
      <c r="Y417" s="64" t="s">
        <v>2895</v>
      </c>
      <c r="Z417" s="64" t="s">
        <v>1357</v>
      </c>
      <c r="AA417" s="64" t="s">
        <v>2563</v>
      </c>
      <c r="AB417" s="64"/>
      <c r="AC417" s="64"/>
      <c r="AD417" s="64"/>
      <c r="AE417" s="64"/>
      <c r="AF417" s="64"/>
      <c r="AG417" s="64"/>
      <c r="AH417" s="64" t="s">
        <v>844</v>
      </c>
      <c r="AI417" s="64" t="s">
        <v>2563</v>
      </c>
      <c r="AJ417" s="64"/>
      <c r="AK417" s="76" t="e">
        <f>'charts data'!V426</f>
        <v>#REF!</v>
      </c>
      <c r="AL417" s="76" t="e">
        <f>'charts data'!W426</f>
        <v>#REF!</v>
      </c>
      <c r="AM417" s="76" t="e">
        <f>'charts data'!X426</f>
        <v>#REF!</v>
      </c>
      <c r="AN417" s="76" t="e">
        <f>'charts data'!Y426</f>
        <v>#REF!</v>
      </c>
      <c r="AO417" s="76" t="e">
        <f>'charts data'!Z426</f>
        <v>#REF!</v>
      </c>
      <c r="AP417" s="76" t="e">
        <f>IF('charts data'!$AD$10=0,'charts data'!$AD426,'charts data'!$AE426)</f>
        <v>#REF!</v>
      </c>
    </row>
    <row r="418" spans="1:42">
      <c r="A418" s="52"/>
      <c r="B418" s="52"/>
      <c r="C418" s="52"/>
      <c r="D418" s="52"/>
      <c r="E418" s="52"/>
      <c r="F418" s="52"/>
      <c r="G418" s="52"/>
      <c r="H418" s="52"/>
      <c r="I418" s="52"/>
      <c r="J418" s="52"/>
      <c r="K418" s="52"/>
      <c r="L418" s="52"/>
      <c r="M418" s="52"/>
      <c r="N418" s="52"/>
      <c r="O418" s="52"/>
      <c r="P418" s="52"/>
      <c r="Q418" s="52"/>
      <c r="R418" s="64"/>
      <c r="S418" s="64"/>
      <c r="T418" s="64"/>
      <c r="U418" s="65" t="e">
        <f t="shared" si="20"/>
        <v>#REF!</v>
      </c>
      <c r="V418" s="64" t="s">
        <v>846</v>
      </c>
      <c r="W418" s="65" t="e">
        <f t="shared" si="22"/>
        <v>#REF!</v>
      </c>
      <c r="X418" s="64" t="e">
        <f t="shared" si="21"/>
        <v>#REF!</v>
      </c>
      <c r="Y418" s="64" t="s">
        <v>2896</v>
      </c>
      <c r="Z418" s="64" t="s">
        <v>1357</v>
      </c>
      <c r="AA418" s="64" t="s">
        <v>2897</v>
      </c>
      <c r="AB418" s="64"/>
      <c r="AC418" s="64"/>
      <c r="AD418" s="64"/>
      <c r="AE418" s="64"/>
      <c r="AF418" s="64"/>
      <c r="AG418" s="64"/>
      <c r="AH418" s="64" t="s">
        <v>846</v>
      </c>
      <c r="AI418" s="64" t="s">
        <v>2897</v>
      </c>
      <c r="AJ418" s="64"/>
      <c r="AK418" s="76" t="e">
        <f>'charts data'!V427</f>
        <v>#REF!</v>
      </c>
      <c r="AL418" s="76" t="e">
        <f>'charts data'!W427</f>
        <v>#REF!</v>
      </c>
      <c r="AM418" s="76" t="e">
        <f>'charts data'!X427</f>
        <v>#REF!</v>
      </c>
      <c r="AN418" s="76" t="e">
        <f>'charts data'!Y427</f>
        <v>#REF!</v>
      </c>
      <c r="AO418" s="76" t="e">
        <f>'charts data'!Z427</f>
        <v>#REF!</v>
      </c>
      <c r="AP418" s="76" t="e">
        <f>IF('charts data'!$AD$10=0,'charts data'!$AD427,'charts data'!$AE427)</f>
        <v>#REF!</v>
      </c>
    </row>
    <row r="419" spans="1:42">
      <c r="A419" s="52"/>
      <c r="B419" s="52"/>
      <c r="C419" s="52"/>
      <c r="D419" s="52"/>
      <c r="E419" s="52"/>
      <c r="F419" s="52"/>
      <c r="G419" s="52"/>
      <c r="H419" s="52"/>
      <c r="I419" s="52"/>
      <c r="J419" s="52"/>
      <c r="K419" s="52"/>
      <c r="L419" s="52"/>
      <c r="M419" s="52"/>
      <c r="N419" s="52"/>
      <c r="O419" s="52"/>
      <c r="P419" s="52"/>
      <c r="Q419" s="52"/>
      <c r="R419" s="64"/>
      <c r="S419" s="64"/>
      <c r="T419" s="64"/>
      <c r="U419" s="65" t="e">
        <f t="shared" si="20"/>
        <v>#REF!</v>
      </c>
      <c r="V419" s="64" t="s">
        <v>1604</v>
      </c>
      <c r="W419" s="65" t="e">
        <f t="shared" si="22"/>
        <v>#REF!</v>
      </c>
      <c r="X419" s="64" t="e">
        <f t="shared" si="21"/>
        <v>#REF!</v>
      </c>
      <c r="Y419" s="64" t="s">
        <v>2566</v>
      </c>
      <c r="Z419" s="64" t="s">
        <v>1357</v>
      </c>
      <c r="AA419" s="64" t="s">
        <v>2898</v>
      </c>
      <c r="AB419" s="64"/>
      <c r="AC419" s="64"/>
      <c r="AD419" s="64"/>
      <c r="AE419" s="64"/>
      <c r="AF419" s="64"/>
      <c r="AG419" s="64"/>
      <c r="AH419" s="64" t="s">
        <v>1604</v>
      </c>
      <c r="AI419" s="64" t="s">
        <v>2898</v>
      </c>
      <c r="AJ419" s="64"/>
      <c r="AK419" s="76" t="e">
        <f>'charts data'!V428</f>
        <v>#REF!</v>
      </c>
      <c r="AL419" s="76" t="e">
        <f>'charts data'!W428</f>
        <v>#REF!</v>
      </c>
      <c r="AM419" s="76" t="e">
        <f>'charts data'!X428</f>
        <v>#REF!</v>
      </c>
      <c r="AN419" s="76" t="e">
        <f>'charts data'!Y428</f>
        <v>#REF!</v>
      </c>
      <c r="AO419" s="76" t="e">
        <f>'charts data'!Z428</f>
        <v>#REF!</v>
      </c>
      <c r="AP419" s="76" t="e">
        <f>IF('charts data'!$AD$10=0,'charts data'!$AD428,'charts data'!$AE428)</f>
        <v>#REF!</v>
      </c>
    </row>
    <row r="420" spans="1:42">
      <c r="A420" s="52"/>
      <c r="B420" s="52"/>
      <c r="C420" s="52"/>
      <c r="D420" s="52"/>
      <c r="E420" s="52"/>
      <c r="F420" s="52"/>
      <c r="G420" s="52"/>
      <c r="H420" s="52"/>
      <c r="I420" s="52"/>
      <c r="J420" s="52"/>
      <c r="K420" s="52"/>
      <c r="L420" s="52"/>
      <c r="M420" s="52"/>
      <c r="N420" s="52"/>
      <c r="O420" s="52"/>
      <c r="P420" s="52"/>
      <c r="Q420" s="52"/>
      <c r="R420" s="64"/>
      <c r="S420" s="64"/>
      <c r="T420" s="64"/>
      <c r="U420" s="65" t="e">
        <f t="shared" si="20"/>
        <v>#REF!</v>
      </c>
      <c r="V420" s="64" t="s">
        <v>1605</v>
      </c>
      <c r="W420" s="65" t="e">
        <f t="shared" si="22"/>
        <v>#REF!</v>
      </c>
      <c r="X420" s="64" t="e">
        <f t="shared" si="21"/>
        <v>#REF!</v>
      </c>
      <c r="Y420" s="64" t="s">
        <v>2899</v>
      </c>
      <c r="Z420" s="64" t="s">
        <v>1357</v>
      </c>
      <c r="AA420" s="64" t="s">
        <v>2556</v>
      </c>
      <c r="AB420" s="64"/>
      <c r="AC420" s="64"/>
      <c r="AD420" s="64"/>
      <c r="AE420" s="64"/>
      <c r="AF420" s="64"/>
      <c r="AG420" s="64"/>
      <c r="AH420" s="64" t="s">
        <v>1605</v>
      </c>
      <c r="AI420" s="64" t="s">
        <v>2556</v>
      </c>
      <c r="AJ420" s="64"/>
      <c r="AK420" s="76" t="e">
        <f>'charts data'!V429</f>
        <v>#REF!</v>
      </c>
      <c r="AL420" s="76" t="e">
        <f>'charts data'!W429</f>
        <v>#REF!</v>
      </c>
      <c r="AM420" s="76" t="e">
        <f>'charts data'!X429</f>
        <v>#REF!</v>
      </c>
      <c r="AN420" s="76" t="e">
        <f>'charts data'!Y429</f>
        <v>#REF!</v>
      </c>
      <c r="AO420" s="76" t="e">
        <f>'charts data'!Z429</f>
        <v>#REF!</v>
      </c>
      <c r="AP420" s="76" t="e">
        <f>IF('charts data'!$AD$10=0,'charts data'!$AD429,'charts data'!$AE429)</f>
        <v>#REF!</v>
      </c>
    </row>
    <row r="421" spans="1:42">
      <c r="A421" s="52"/>
      <c r="B421" s="52"/>
      <c r="C421" s="52"/>
      <c r="D421" s="52"/>
      <c r="E421" s="52"/>
      <c r="F421" s="52"/>
      <c r="G421" s="52"/>
      <c r="H421" s="52"/>
      <c r="I421" s="52"/>
      <c r="J421" s="52"/>
      <c r="K421" s="52"/>
      <c r="L421" s="52"/>
      <c r="M421" s="52"/>
      <c r="N421" s="52"/>
      <c r="O421" s="52"/>
      <c r="P421" s="52"/>
      <c r="Q421" s="52"/>
      <c r="R421" s="64"/>
      <c r="S421" s="64"/>
      <c r="T421" s="64"/>
      <c r="U421" s="65" t="e">
        <f t="shared" si="20"/>
        <v>#REF!</v>
      </c>
      <c r="V421" s="64" t="s">
        <v>852</v>
      </c>
      <c r="W421" s="65" t="e">
        <f t="shared" si="22"/>
        <v>#REF!</v>
      </c>
      <c r="X421" s="64" t="e">
        <f t="shared" si="21"/>
        <v>#REF!</v>
      </c>
      <c r="Y421" s="64" t="s">
        <v>2900</v>
      </c>
      <c r="Z421" s="64" t="s">
        <v>1357</v>
      </c>
      <c r="AA421" s="64" t="s">
        <v>2900</v>
      </c>
      <c r="AB421" s="64"/>
      <c r="AC421" s="64"/>
      <c r="AD421" s="64"/>
      <c r="AE421" s="64"/>
      <c r="AF421" s="64"/>
      <c r="AG421" s="64"/>
      <c r="AH421" s="64" t="s">
        <v>852</v>
      </c>
      <c r="AI421" s="64" t="s">
        <v>2900</v>
      </c>
      <c r="AJ421" s="64"/>
      <c r="AK421" s="76" t="e">
        <f>'charts data'!V430</f>
        <v>#REF!</v>
      </c>
      <c r="AL421" s="76" t="e">
        <f>'charts data'!W430</f>
        <v>#REF!</v>
      </c>
      <c r="AM421" s="76" t="e">
        <f>'charts data'!X430</f>
        <v>#REF!</v>
      </c>
      <c r="AN421" s="76" t="e">
        <f>'charts data'!Y430</f>
        <v>#REF!</v>
      </c>
      <c r="AO421" s="76" t="e">
        <f>'charts data'!Z430</f>
        <v>#REF!</v>
      </c>
      <c r="AP421" s="76" t="e">
        <f>IF('charts data'!$AD$10=0,'charts data'!$AD430,'charts data'!$AE430)</f>
        <v>#REF!</v>
      </c>
    </row>
    <row r="422" spans="1:42">
      <c r="A422" s="52"/>
      <c r="B422" s="52"/>
      <c r="C422" s="52"/>
      <c r="D422" s="52"/>
      <c r="E422" s="52"/>
      <c r="F422" s="52"/>
      <c r="G422" s="52"/>
      <c r="H422" s="52"/>
      <c r="I422" s="52"/>
      <c r="J422" s="52"/>
      <c r="K422" s="52"/>
      <c r="L422" s="52"/>
      <c r="M422" s="52"/>
      <c r="N422" s="52"/>
      <c r="O422" s="52"/>
      <c r="P422" s="52"/>
      <c r="Q422" s="52"/>
      <c r="R422" s="64"/>
      <c r="S422" s="64"/>
      <c r="T422" s="64"/>
      <c r="U422" s="65" t="e">
        <f t="shared" si="20"/>
        <v>#REF!</v>
      </c>
      <c r="V422" s="64" t="s">
        <v>854</v>
      </c>
      <c r="W422" s="65" t="e">
        <f t="shared" si="22"/>
        <v>#REF!</v>
      </c>
      <c r="X422" s="64" t="e">
        <f t="shared" si="21"/>
        <v>#REF!</v>
      </c>
      <c r="Y422" s="64" t="s">
        <v>2901</v>
      </c>
      <c r="Z422" s="64" t="s">
        <v>1357</v>
      </c>
      <c r="AA422" s="64" t="s">
        <v>2902</v>
      </c>
      <c r="AB422" s="64"/>
      <c r="AC422" s="64"/>
      <c r="AD422" s="64"/>
      <c r="AE422" s="64"/>
      <c r="AF422" s="64"/>
      <c r="AG422" s="64"/>
      <c r="AH422" s="64" t="s">
        <v>854</v>
      </c>
      <c r="AI422" s="64" t="s">
        <v>2902</v>
      </c>
      <c r="AJ422" s="64"/>
      <c r="AK422" s="76" t="e">
        <f>'charts data'!V431</f>
        <v>#REF!</v>
      </c>
      <c r="AL422" s="76" t="e">
        <f>'charts data'!W431</f>
        <v>#REF!</v>
      </c>
      <c r="AM422" s="76" t="e">
        <f>'charts data'!X431</f>
        <v>#REF!</v>
      </c>
      <c r="AN422" s="76" t="e">
        <f>'charts data'!Y431</f>
        <v>#REF!</v>
      </c>
      <c r="AO422" s="76" t="e">
        <f>'charts data'!Z431</f>
        <v>#REF!</v>
      </c>
      <c r="AP422" s="76" t="e">
        <f>IF('charts data'!$AD$10=0,'charts data'!$AD431,'charts data'!$AE431)</f>
        <v>#REF!</v>
      </c>
    </row>
    <row r="423" spans="1:42">
      <c r="A423" s="52"/>
      <c r="B423" s="52"/>
      <c r="C423" s="52"/>
      <c r="D423" s="52"/>
      <c r="E423" s="52"/>
      <c r="F423" s="52"/>
      <c r="G423" s="52"/>
      <c r="H423" s="52"/>
      <c r="I423" s="52"/>
      <c r="J423" s="52"/>
      <c r="K423" s="52"/>
      <c r="L423" s="52"/>
      <c r="M423" s="52"/>
      <c r="N423" s="52"/>
      <c r="O423" s="52"/>
      <c r="P423" s="52"/>
      <c r="Q423" s="52"/>
      <c r="R423" s="64"/>
      <c r="S423" s="64"/>
      <c r="T423" s="64"/>
      <c r="U423" s="65" t="e">
        <f t="shared" si="20"/>
        <v>#REF!</v>
      </c>
      <c r="V423" s="64" t="s">
        <v>1606</v>
      </c>
      <c r="W423" s="65" t="e">
        <f t="shared" si="22"/>
        <v>#REF!</v>
      </c>
      <c r="X423" s="64" t="e">
        <f t="shared" si="21"/>
        <v>#REF!</v>
      </c>
      <c r="Y423" s="64" t="s">
        <v>2665</v>
      </c>
      <c r="Z423" s="64" t="s">
        <v>1357</v>
      </c>
      <c r="AA423" s="64" t="s">
        <v>2903</v>
      </c>
      <c r="AB423" s="64"/>
      <c r="AC423" s="64"/>
      <c r="AD423" s="64"/>
      <c r="AE423" s="64"/>
      <c r="AF423" s="64"/>
      <c r="AG423" s="64"/>
      <c r="AH423" s="64" t="s">
        <v>1606</v>
      </c>
      <c r="AI423" s="64" t="s">
        <v>2903</v>
      </c>
      <c r="AJ423" s="64"/>
      <c r="AK423" s="76" t="e">
        <f>'charts data'!V432</f>
        <v>#REF!</v>
      </c>
      <c r="AL423" s="76" t="e">
        <f>'charts data'!W432</f>
        <v>#REF!</v>
      </c>
      <c r="AM423" s="76" t="e">
        <f>'charts data'!X432</f>
        <v>#REF!</v>
      </c>
      <c r="AN423" s="76" t="e">
        <f>'charts data'!Y432</f>
        <v>#REF!</v>
      </c>
      <c r="AO423" s="76" t="e">
        <f>'charts data'!Z432</f>
        <v>#REF!</v>
      </c>
      <c r="AP423" s="76" t="e">
        <f>IF('charts data'!$AD$10=0,'charts data'!$AD432,'charts data'!$AE432)</f>
        <v>#REF!</v>
      </c>
    </row>
    <row r="424" spans="1:42">
      <c r="A424" s="52"/>
      <c r="B424" s="52"/>
      <c r="C424" s="52"/>
      <c r="D424" s="52"/>
      <c r="E424" s="52"/>
      <c r="F424" s="52"/>
      <c r="G424" s="52"/>
      <c r="H424" s="52"/>
      <c r="I424" s="52"/>
      <c r="J424" s="52"/>
      <c r="K424" s="52"/>
      <c r="L424" s="52"/>
      <c r="M424" s="52"/>
      <c r="N424" s="52"/>
      <c r="O424" s="52"/>
      <c r="P424" s="52"/>
      <c r="Q424" s="52"/>
      <c r="R424" s="64"/>
      <c r="S424" s="64"/>
      <c r="T424" s="64"/>
      <c r="U424" s="65" t="e">
        <f t="shared" si="20"/>
        <v>#REF!</v>
      </c>
      <c r="V424" s="64" t="s">
        <v>1607</v>
      </c>
      <c r="W424" s="65" t="e">
        <f t="shared" si="22"/>
        <v>#REF!</v>
      </c>
      <c r="X424" s="64" t="e">
        <f t="shared" si="21"/>
        <v>#REF!</v>
      </c>
      <c r="Y424" s="64" t="s">
        <v>2904</v>
      </c>
      <c r="Z424" s="64" t="s">
        <v>1357</v>
      </c>
      <c r="AA424" s="64" t="s">
        <v>2904</v>
      </c>
      <c r="AB424" s="64"/>
      <c r="AC424" s="64"/>
      <c r="AD424" s="64"/>
      <c r="AE424" s="64"/>
      <c r="AF424" s="64"/>
      <c r="AG424" s="64"/>
      <c r="AH424" s="64" t="s">
        <v>1607</v>
      </c>
      <c r="AI424" s="64" t="s">
        <v>2904</v>
      </c>
      <c r="AJ424" s="64"/>
      <c r="AK424" s="76" t="e">
        <f>'charts data'!V433</f>
        <v>#REF!</v>
      </c>
      <c r="AL424" s="76" t="e">
        <f>'charts data'!W433</f>
        <v>#REF!</v>
      </c>
      <c r="AM424" s="76" t="e">
        <f>'charts data'!X433</f>
        <v>#REF!</v>
      </c>
      <c r="AN424" s="76" t="e">
        <f>'charts data'!Y433</f>
        <v>#REF!</v>
      </c>
      <c r="AO424" s="76" t="e">
        <f>'charts data'!Z433</f>
        <v>#REF!</v>
      </c>
      <c r="AP424" s="76" t="e">
        <f>IF('charts data'!$AD$10=0,'charts data'!$AD433,'charts data'!$AE433)</f>
        <v>#REF!</v>
      </c>
    </row>
    <row r="425" spans="1:42">
      <c r="A425" s="52"/>
      <c r="B425" s="52"/>
      <c r="C425" s="52"/>
      <c r="D425" s="52"/>
      <c r="E425" s="52"/>
      <c r="F425" s="52"/>
      <c r="G425" s="52"/>
      <c r="H425" s="52"/>
      <c r="I425" s="52"/>
      <c r="J425" s="52"/>
      <c r="K425" s="52"/>
      <c r="L425" s="52"/>
      <c r="M425" s="52"/>
      <c r="N425" s="52"/>
      <c r="O425" s="52"/>
      <c r="P425" s="52"/>
      <c r="Q425" s="52"/>
      <c r="R425" s="64"/>
      <c r="S425" s="64"/>
      <c r="T425" s="64"/>
      <c r="U425" s="65" t="e">
        <f t="shared" si="20"/>
        <v>#REF!</v>
      </c>
      <c r="V425" s="64" t="s">
        <v>860</v>
      </c>
      <c r="W425" s="65" t="e">
        <f t="shared" si="22"/>
        <v>#REF!</v>
      </c>
      <c r="X425" s="64" t="e">
        <f t="shared" si="21"/>
        <v>#REF!</v>
      </c>
      <c r="Y425" s="64" t="s">
        <v>2905</v>
      </c>
      <c r="Z425" s="64" t="s">
        <v>1357</v>
      </c>
      <c r="AA425" s="64" t="s">
        <v>2905</v>
      </c>
      <c r="AB425" s="64"/>
      <c r="AC425" s="64"/>
      <c r="AD425" s="64"/>
      <c r="AE425" s="64"/>
      <c r="AF425" s="64"/>
      <c r="AG425" s="64"/>
      <c r="AH425" s="64" t="s">
        <v>860</v>
      </c>
      <c r="AI425" s="64" t="s">
        <v>2905</v>
      </c>
      <c r="AJ425" s="64"/>
      <c r="AK425" s="76" t="e">
        <f>'charts data'!V434</f>
        <v>#REF!</v>
      </c>
      <c r="AL425" s="76" t="e">
        <f>'charts data'!W434</f>
        <v>#REF!</v>
      </c>
      <c r="AM425" s="76" t="e">
        <f>'charts data'!X434</f>
        <v>#REF!</v>
      </c>
      <c r="AN425" s="76" t="e">
        <f>'charts data'!Y434</f>
        <v>#REF!</v>
      </c>
      <c r="AO425" s="76" t="e">
        <f>'charts data'!Z434</f>
        <v>#REF!</v>
      </c>
      <c r="AP425" s="76" t="e">
        <f>IF('charts data'!$AD$10=0,'charts data'!$AD434,'charts data'!$AE434)</f>
        <v>#REF!</v>
      </c>
    </row>
    <row r="426" spans="1:42">
      <c r="A426" s="52"/>
      <c r="B426" s="52"/>
      <c r="C426" s="52"/>
      <c r="D426" s="52"/>
      <c r="E426" s="52"/>
      <c r="F426" s="52"/>
      <c r="G426" s="52"/>
      <c r="H426" s="52"/>
      <c r="I426" s="52"/>
      <c r="J426" s="52"/>
      <c r="K426" s="52"/>
      <c r="L426" s="52"/>
      <c r="M426" s="52"/>
      <c r="N426" s="52"/>
      <c r="O426" s="52"/>
      <c r="P426" s="52"/>
      <c r="Q426" s="52"/>
      <c r="R426" s="64"/>
      <c r="S426" s="64"/>
      <c r="T426" s="64"/>
      <c r="U426" s="65" t="e">
        <f t="shared" si="20"/>
        <v>#REF!</v>
      </c>
      <c r="V426" s="64" t="s">
        <v>1608</v>
      </c>
      <c r="W426" s="65" t="e">
        <f t="shared" si="22"/>
        <v>#REF!</v>
      </c>
      <c r="X426" s="64" t="e">
        <f t="shared" si="21"/>
        <v>#REF!</v>
      </c>
      <c r="Y426" s="64" t="s">
        <v>2906</v>
      </c>
      <c r="Z426" s="64" t="s">
        <v>1357</v>
      </c>
      <c r="AA426" s="64" t="s">
        <v>2906</v>
      </c>
      <c r="AB426" s="64"/>
      <c r="AC426" s="64"/>
      <c r="AD426" s="64"/>
      <c r="AE426" s="64"/>
      <c r="AF426" s="64"/>
      <c r="AG426" s="64"/>
      <c r="AH426" s="64" t="s">
        <v>1608</v>
      </c>
      <c r="AI426" s="64" t="s">
        <v>2906</v>
      </c>
      <c r="AJ426" s="64"/>
      <c r="AK426" s="76" t="e">
        <f>'charts data'!V435</f>
        <v>#REF!</v>
      </c>
      <c r="AL426" s="76" t="e">
        <f>'charts data'!W435</f>
        <v>#REF!</v>
      </c>
      <c r="AM426" s="76" t="e">
        <f>'charts data'!X435</f>
        <v>#REF!</v>
      </c>
      <c r="AN426" s="76" t="e">
        <f>'charts data'!Y435</f>
        <v>#REF!</v>
      </c>
      <c r="AO426" s="76" t="e">
        <f>'charts data'!Z435</f>
        <v>#REF!</v>
      </c>
      <c r="AP426" s="76" t="e">
        <f>IF('charts data'!$AD$10=0,'charts data'!$AD435,'charts data'!$AE435)</f>
        <v>#REF!</v>
      </c>
    </row>
    <row r="427" spans="1:42">
      <c r="A427" s="52"/>
      <c r="B427" s="52"/>
      <c r="C427" s="52"/>
      <c r="D427" s="52"/>
      <c r="E427" s="52"/>
      <c r="F427" s="52"/>
      <c r="G427" s="52"/>
      <c r="H427" s="52"/>
      <c r="I427" s="52"/>
      <c r="J427" s="52"/>
      <c r="K427" s="52"/>
      <c r="L427" s="52"/>
      <c r="M427" s="52"/>
      <c r="N427" s="52"/>
      <c r="O427" s="52"/>
      <c r="P427" s="52"/>
      <c r="Q427" s="52"/>
      <c r="R427" s="64"/>
      <c r="S427" s="64"/>
      <c r="T427" s="64"/>
      <c r="U427" s="65" t="e">
        <f t="shared" si="20"/>
        <v>#REF!</v>
      </c>
      <c r="V427" s="64" t="s">
        <v>1609</v>
      </c>
      <c r="W427" s="65" t="e">
        <f t="shared" si="22"/>
        <v>#REF!</v>
      </c>
      <c r="X427" s="64" t="e">
        <f t="shared" si="21"/>
        <v>#REF!</v>
      </c>
      <c r="Y427" s="64" t="s">
        <v>2907</v>
      </c>
      <c r="Z427" s="64" t="s">
        <v>1357</v>
      </c>
      <c r="AA427" s="64" t="s">
        <v>2907</v>
      </c>
      <c r="AB427" s="64"/>
      <c r="AC427" s="64"/>
      <c r="AD427" s="64"/>
      <c r="AE427" s="64"/>
      <c r="AF427" s="64"/>
      <c r="AG427" s="64"/>
      <c r="AH427" s="64" t="s">
        <v>1609</v>
      </c>
      <c r="AI427" s="64" t="s">
        <v>2907</v>
      </c>
      <c r="AJ427" s="64"/>
      <c r="AK427" s="76" t="e">
        <f>'charts data'!V436</f>
        <v>#REF!</v>
      </c>
      <c r="AL427" s="76" t="e">
        <f>'charts data'!W436</f>
        <v>#REF!</v>
      </c>
      <c r="AM427" s="76" t="e">
        <f>'charts data'!X436</f>
        <v>#REF!</v>
      </c>
      <c r="AN427" s="76" t="e">
        <f>'charts data'!Y436</f>
        <v>#REF!</v>
      </c>
      <c r="AO427" s="76" t="e">
        <f>'charts data'!Z436</f>
        <v>#REF!</v>
      </c>
      <c r="AP427" s="76" t="e">
        <f>IF('charts data'!$AD$10=0,'charts data'!$AD436,'charts data'!$AE436)</f>
        <v>#REF!</v>
      </c>
    </row>
    <row r="428" spans="1:42">
      <c r="A428" s="52"/>
      <c r="B428" s="52"/>
      <c r="C428" s="52"/>
      <c r="D428" s="52"/>
      <c r="E428" s="52"/>
      <c r="F428" s="52"/>
      <c r="G428" s="52"/>
      <c r="H428" s="52"/>
      <c r="I428" s="52"/>
      <c r="J428" s="52"/>
      <c r="K428" s="52"/>
      <c r="L428" s="52"/>
      <c r="M428" s="52"/>
      <c r="N428" s="52"/>
      <c r="O428" s="52"/>
      <c r="P428" s="52"/>
      <c r="Q428" s="52"/>
      <c r="R428" s="64"/>
      <c r="S428" s="64"/>
      <c r="T428" s="64"/>
      <c r="U428" s="65" t="e">
        <f t="shared" si="20"/>
        <v>#REF!</v>
      </c>
      <c r="V428" s="64" t="s">
        <v>1610</v>
      </c>
      <c r="W428" s="65" t="e">
        <f t="shared" si="22"/>
        <v>#REF!</v>
      </c>
      <c r="X428" s="64" t="e">
        <f t="shared" si="21"/>
        <v>#REF!</v>
      </c>
      <c r="Y428" s="64" t="s">
        <v>2614</v>
      </c>
      <c r="Z428" s="64" t="s">
        <v>1357</v>
      </c>
      <c r="AA428" s="64" t="s">
        <v>2613</v>
      </c>
      <c r="AB428" s="64"/>
      <c r="AC428" s="64"/>
      <c r="AD428" s="64"/>
      <c r="AE428" s="64"/>
      <c r="AF428" s="64"/>
      <c r="AG428" s="64"/>
      <c r="AH428" s="64" t="s">
        <v>1610</v>
      </c>
      <c r="AI428" s="64" t="s">
        <v>2613</v>
      </c>
      <c r="AJ428" s="64"/>
      <c r="AK428" s="76" t="e">
        <f>'charts data'!V437</f>
        <v>#REF!</v>
      </c>
      <c r="AL428" s="76" t="e">
        <f>'charts data'!W437</f>
        <v>#REF!</v>
      </c>
      <c r="AM428" s="76" t="e">
        <f>'charts data'!X437</f>
        <v>#REF!</v>
      </c>
      <c r="AN428" s="76" t="e">
        <f>'charts data'!Y437</f>
        <v>#REF!</v>
      </c>
      <c r="AO428" s="76" t="e">
        <f>'charts data'!Z437</f>
        <v>#REF!</v>
      </c>
      <c r="AP428" s="76" t="e">
        <f>IF('charts data'!$AD$10=0,'charts data'!$AD437,'charts data'!$AE437)</f>
        <v>#REF!</v>
      </c>
    </row>
    <row r="429" spans="1:42">
      <c r="A429" s="52"/>
      <c r="B429" s="52"/>
      <c r="C429" s="52"/>
      <c r="D429" s="52"/>
      <c r="E429" s="52"/>
      <c r="F429" s="52"/>
      <c r="G429" s="52"/>
      <c r="H429" s="52"/>
      <c r="I429" s="52"/>
      <c r="J429" s="52"/>
      <c r="K429" s="52"/>
      <c r="L429" s="52"/>
      <c r="M429" s="52"/>
      <c r="N429" s="52"/>
      <c r="O429" s="52"/>
      <c r="P429" s="52"/>
      <c r="Q429" s="52"/>
      <c r="R429" s="64"/>
      <c r="S429" s="64"/>
      <c r="T429" s="64"/>
      <c r="U429" s="65" t="e">
        <f t="shared" si="20"/>
        <v>#REF!</v>
      </c>
      <c r="V429" s="64" t="s">
        <v>1611</v>
      </c>
      <c r="W429" s="65" t="e">
        <f t="shared" si="22"/>
        <v>#REF!</v>
      </c>
      <c r="X429" s="64" t="e">
        <f t="shared" si="21"/>
        <v>#REF!</v>
      </c>
      <c r="Y429" s="64" t="s">
        <v>2902</v>
      </c>
      <c r="Z429" s="64" t="s">
        <v>1357</v>
      </c>
      <c r="AA429" s="64" t="s">
        <v>2716</v>
      </c>
      <c r="AB429" s="64"/>
      <c r="AC429" s="64"/>
      <c r="AD429" s="64"/>
      <c r="AE429" s="64"/>
      <c r="AF429" s="64"/>
      <c r="AG429" s="64"/>
      <c r="AH429" s="64" t="s">
        <v>1611</v>
      </c>
      <c r="AI429" s="64" t="s">
        <v>2716</v>
      </c>
      <c r="AJ429" s="64"/>
      <c r="AK429" s="76" t="e">
        <f>'charts data'!V438</f>
        <v>#REF!</v>
      </c>
      <c r="AL429" s="76" t="e">
        <f>'charts data'!W438</f>
        <v>#REF!</v>
      </c>
      <c r="AM429" s="76" t="e">
        <f>'charts data'!X438</f>
        <v>#REF!</v>
      </c>
      <c r="AN429" s="76" t="e">
        <f>'charts data'!Y438</f>
        <v>#REF!</v>
      </c>
      <c r="AO429" s="76" t="e">
        <f>'charts data'!Z438</f>
        <v>#REF!</v>
      </c>
      <c r="AP429" s="76" t="e">
        <f>IF('charts data'!$AD$10=0,'charts data'!$AD438,'charts data'!$AE438)</f>
        <v>#REF!</v>
      </c>
    </row>
    <row r="430" spans="1:42">
      <c r="A430" s="52"/>
      <c r="B430" s="52"/>
      <c r="C430" s="52"/>
      <c r="D430" s="52"/>
      <c r="E430" s="52"/>
      <c r="F430" s="52"/>
      <c r="G430" s="52"/>
      <c r="H430" s="52"/>
      <c r="I430" s="52"/>
      <c r="J430" s="52"/>
      <c r="K430" s="52"/>
      <c r="L430" s="52"/>
      <c r="M430" s="52"/>
      <c r="N430" s="52"/>
      <c r="O430" s="52"/>
      <c r="P430" s="52"/>
      <c r="Q430" s="52"/>
      <c r="R430" s="64"/>
      <c r="S430" s="64"/>
      <c r="T430" s="64"/>
      <c r="U430" s="65" t="e">
        <f t="shared" si="20"/>
        <v>#REF!</v>
      </c>
      <c r="V430" s="64" t="s">
        <v>1612</v>
      </c>
      <c r="W430" s="65" t="e">
        <f t="shared" si="22"/>
        <v>#REF!</v>
      </c>
      <c r="X430" s="64" t="e">
        <f t="shared" si="21"/>
        <v>#REF!</v>
      </c>
      <c r="Y430" s="64" t="s">
        <v>2908</v>
      </c>
      <c r="Z430" s="64" t="s">
        <v>1357</v>
      </c>
      <c r="AA430" s="64" t="s">
        <v>2544</v>
      </c>
      <c r="AB430" s="64"/>
      <c r="AC430" s="64"/>
      <c r="AD430" s="64"/>
      <c r="AE430" s="64"/>
      <c r="AF430" s="64"/>
      <c r="AG430" s="64"/>
      <c r="AH430" s="64" t="s">
        <v>1612</v>
      </c>
      <c r="AI430" s="64" t="s">
        <v>2544</v>
      </c>
      <c r="AJ430" s="64"/>
      <c r="AK430" s="76" t="e">
        <f>'charts data'!V439</f>
        <v>#REF!</v>
      </c>
      <c r="AL430" s="76" t="e">
        <f>'charts data'!W439</f>
        <v>#REF!</v>
      </c>
      <c r="AM430" s="76" t="e">
        <f>'charts data'!X439</f>
        <v>#REF!</v>
      </c>
      <c r="AN430" s="76" t="e">
        <f>'charts data'!Y439</f>
        <v>#REF!</v>
      </c>
      <c r="AO430" s="76" t="e">
        <f>'charts data'!Z439</f>
        <v>#REF!</v>
      </c>
      <c r="AP430" s="76" t="e">
        <f>IF('charts data'!$AD$10=0,'charts data'!$AD439,'charts data'!$AE439)</f>
        <v>#REF!</v>
      </c>
    </row>
    <row r="431" spans="1:42">
      <c r="A431" s="52"/>
      <c r="B431" s="52"/>
      <c r="C431" s="52"/>
      <c r="D431" s="52"/>
      <c r="E431" s="52"/>
      <c r="F431" s="52"/>
      <c r="G431" s="52"/>
      <c r="H431" s="52"/>
      <c r="I431" s="52"/>
      <c r="J431" s="52"/>
      <c r="K431" s="52"/>
      <c r="L431" s="52"/>
      <c r="M431" s="52"/>
      <c r="N431" s="52"/>
      <c r="O431" s="52"/>
      <c r="P431" s="52"/>
      <c r="Q431" s="52"/>
      <c r="R431" s="64"/>
      <c r="S431" s="64"/>
      <c r="T431" s="64"/>
      <c r="U431" s="65" t="e">
        <f t="shared" si="20"/>
        <v>#REF!</v>
      </c>
      <c r="V431" s="64" t="s">
        <v>872</v>
      </c>
      <c r="W431" s="65" t="e">
        <f t="shared" si="22"/>
        <v>#REF!</v>
      </c>
      <c r="X431" s="64" t="e">
        <f t="shared" si="21"/>
        <v>#REF!</v>
      </c>
      <c r="Y431" s="64" t="s">
        <v>2909</v>
      </c>
      <c r="Z431" s="64" t="s">
        <v>1357</v>
      </c>
      <c r="AA431" s="64" t="s">
        <v>2910</v>
      </c>
      <c r="AB431" s="64"/>
      <c r="AC431" s="64"/>
      <c r="AD431" s="64"/>
      <c r="AE431" s="64"/>
      <c r="AF431" s="64"/>
      <c r="AG431" s="64"/>
      <c r="AH431" s="64" t="s">
        <v>872</v>
      </c>
      <c r="AI431" s="64" t="s">
        <v>2910</v>
      </c>
      <c r="AJ431" s="64"/>
      <c r="AK431" s="76" t="e">
        <f>'charts data'!V440</f>
        <v>#REF!</v>
      </c>
      <c r="AL431" s="76" t="e">
        <f>'charts data'!W440</f>
        <v>#REF!</v>
      </c>
      <c r="AM431" s="76" t="e">
        <f>'charts data'!X440</f>
        <v>#REF!</v>
      </c>
      <c r="AN431" s="76" t="e">
        <f>'charts data'!Y440</f>
        <v>#REF!</v>
      </c>
      <c r="AO431" s="76" t="e">
        <f>'charts data'!Z440</f>
        <v>#REF!</v>
      </c>
      <c r="AP431" s="76" t="e">
        <f>IF('charts data'!$AD$10=0,'charts data'!$AD440,'charts data'!$AE440)</f>
        <v>#REF!</v>
      </c>
    </row>
    <row r="432" spans="1:42">
      <c r="A432" s="52"/>
      <c r="B432" s="52"/>
      <c r="C432" s="52"/>
      <c r="D432" s="52"/>
      <c r="E432" s="52"/>
      <c r="F432" s="52"/>
      <c r="G432" s="52"/>
      <c r="H432" s="52"/>
      <c r="I432" s="52"/>
      <c r="J432" s="52"/>
      <c r="K432" s="52"/>
      <c r="L432" s="52"/>
      <c r="M432" s="52"/>
      <c r="N432" s="52"/>
      <c r="O432" s="52"/>
      <c r="P432" s="52"/>
      <c r="Q432" s="52"/>
      <c r="R432" s="64"/>
      <c r="S432" s="64"/>
      <c r="T432" s="64"/>
      <c r="U432" s="65" t="e">
        <f t="shared" si="20"/>
        <v>#REF!</v>
      </c>
      <c r="V432" s="64" t="s">
        <v>1613</v>
      </c>
      <c r="W432" s="65" t="e">
        <f t="shared" si="22"/>
        <v>#REF!</v>
      </c>
      <c r="X432" s="64" t="e">
        <f t="shared" si="21"/>
        <v>#REF!</v>
      </c>
      <c r="Y432" s="64" t="s">
        <v>2911</v>
      </c>
      <c r="Z432" s="64" t="s">
        <v>1357</v>
      </c>
      <c r="AA432" s="64" t="s">
        <v>2911</v>
      </c>
      <c r="AB432" s="64"/>
      <c r="AC432" s="64"/>
      <c r="AD432" s="64"/>
      <c r="AE432" s="64"/>
      <c r="AF432" s="64"/>
      <c r="AG432" s="64"/>
      <c r="AH432" s="64" t="s">
        <v>1613</v>
      </c>
      <c r="AI432" s="64" t="s">
        <v>2911</v>
      </c>
      <c r="AJ432" s="64"/>
      <c r="AK432" s="76" t="e">
        <f>'charts data'!V441</f>
        <v>#REF!</v>
      </c>
      <c r="AL432" s="76" t="e">
        <f>'charts data'!W441</f>
        <v>#REF!</v>
      </c>
      <c r="AM432" s="76" t="e">
        <f>'charts data'!X441</f>
        <v>#REF!</v>
      </c>
      <c r="AN432" s="76" t="e">
        <f>'charts data'!Y441</f>
        <v>#REF!</v>
      </c>
      <c r="AO432" s="76" t="e">
        <f>'charts data'!Z441</f>
        <v>#REF!</v>
      </c>
      <c r="AP432" s="76" t="e">
        <f>IF('charts data'!$AD$10=0,'charts data'!$AD441,'charts data'!$AE441)</f>
        <v>#REF!</v>
      </c>
    </row>
    <row r="433" spans="1:42">
      <c r="A433" s="52"/>
      <c r="B433" s="52"/>
      <c r="C433" s="52"/>
      <c r="D433" s="52"/>
      <c r="E433" s="52"/>
      <c r="F433" s="52"/>
      <c r="G433" s="52"/>
      <c r="H433" s="52"/>
      <c r="I433" s="52"/>
      <c r="J433" s="52"/>
      <c r="K433" s="52"/>
      <c r="L433" s="52"/>
      <c r="M433" s="52"/>
      <c r="N433" s="52"/>
      <c r="O433" s="52"/>
      <c r="P433" s="52"/>
      <c r="Q433" s="52"/>
      <c r="R433" s="64"/>
      <c r="S433" s="64"/>
      <c r="T433" s="64"/>
      <c r="U433" s="65" t="e">
        <f t="shared" si="20"/>
        <v>#REF!</v>
      </c>
      <c r="V433" s="64" t="s">
        <v>876</v>
      </c>
      <c r="W433" s="65" t="e">
        <f t="shared" si="22"/>
        <v>#REF!</v>
      </c>
      <c r="X433" s="64" t="e">
        <f t="shared" si="21"/>
        <v>#REF!</v>
      </c>
      <c r="Y433" s="64" t="s">
        <v>2912</v>
      </c>
      <c r="Z433" s="64" t="s">
        <v>1357</v>
      </c>
      <c r="AA433" s="64" t="s">
        <v>2912</v>
      </c>
      <c r="AB433" s="64"/>
      <c r="AC433" s="64"/>
      <c r="AD433" s="64"/>
      <c r="AE433" s="64"/>
      <c r="AF433" s="64"/>
      <c r="AG433" s="64"/>
      <c r="AH433" s="64" t="s">
        <v>876</v>
      </c>
      <c r="AI433" s="64" t="s">
        <v>2912</v>
      </c>
      <c r="AJ433" s="64"/>
      <c r="AK433" s="76" t="e">
        <f>'charts data'!V442</f>
        <v>#REF!</v>
      </c>
      <c r="AL433" s="76" t="e">
        <f>'charts data'!W442</f>
        <v>#REF!</v>
      </c>
      <c r="AM433" s="76" t="e">
        <f>'charts data'!X442</f>
        <v>#REF!</v>
      </c>
      <c r="AN433" s="76" t="e">
        <f>'charts data'!Y442</f>
        <v>#REF!</v>
      </c>
      <c r="AO433" s="76" t="e">
        <f>'charts data'!Z442</f>
        <v>#REF!</v>
      </c>
      <c r="AP433" s="76" t="e">
        <f>IF('charts data'!$AD$10=0,'charts data'!$AD442,'charts data'!$AE442)</f>
        <v>#REF!</v>
      </c>
    </row>
    <row r="434" spans="1:42">
      <c r="A434" s="52"/>
      <c r="B434" s="52"/>
      <c r="C434" s="52"/>
      <c r="D434" s="52"/>
      <c r="E434" s="52"/>
      <c r="F434" s="52"/>
      <c r="G434" s="52"/>
      <c r="H434" s="52"/>
      <c r="I434" s="52"/>
      <c r="J434" s="52"/>
      <c r="K434" s="52"/>
      <c r="L434" s="52"/>
      <c r="M434" s="52"/>
      <c r="N434" s="52"/>
      <c r="O434" s="52"/>
      <c r="P434" s="52"/>
      <c r="Q434" s="52"/>
      <c r="R434" s="64"/>
      <c r="S434" s="64"/>
      <c r="T434" s="64"/>
      <c r="U434" s="65" t="e">
        <f t="shared" si="20"/>
        <v>#REF!</v>
      </c>
      <c r="V434" s="64" t="s">
        <v>1614</v>
      </c>
      <c r="W434" s="65" t="e">
        <f t="shared" si="22"/>
        <v>#REF!</v>
      </c>
      <c r="X434" s="64" t="e">
        <f t="shared" si="21"/>
        <v>#REF!</v>
      </c>
      <c r="Y434" s="64" t="s">
        <v>2913</v>
      </c>
      <c r="Z434" s="64" t="s">
        <v>1358</v>
      </c>
      <c r="AA434" s="64" t="s">
        <v>2913</v>
      </c>
      <c r="AB434" s="64"/>
      <c r="AC434" s="64"/>
      <c r="AD434" s="64"/>
      <c r="AE434" s="64"/>
      <c r="AF434" s="64"/>
      <c r="AG434" s="64"/>
      <c r="AH434" s="64" t="s">
        <v>1614</v>
      </c>
      <c r="AI434" s="64" t="s">
        <v>2913</v>
      </c>
      <c r="AJ434" s="64"/>
      <c r="AK434" s="76" t="e">
        <f>'charts data'!V443</f>
        <v>#REF!</v>
      </c>
      <c r="AL434" s="76" t="e">
        <f>'charts data'!W443</f>
        <v>#REF!</v>
      </c>
      <c r="AM434" s="76" t="e">
        <f>'charts data'!X443</f>
        <v>#REF!</v>
      </c>
      <c r="AN434" s="76" t="e">
        <f>'charts data'!Y443</f>
        <v>#REF!</v>
      </c>
      <c r="AO434" s="76" t="e">
        <f>'charts data'!Z443</f>
        <v>#REF!</v>
      </c>
      <c r="AP434" s="76" t="e">
        <f>IF('charts data'!$AD$10=0,'charts data'!$AD443,'charts data'!$AE443)</f>
        <v>#REF!</v>
      </c>
    </row>
    <row r="435" spans="1:42">
      <c r="A435" s="52"/>
      <c r="B435" s="52"/>
      <c r="C435" s="52"/>
      <c r="D435" s="52"/>
      <c r="E435" s="52"/>
      <c r="F435" s="52"/>
      <c r="G435" s="52"/>
      <c r="H435" s="52"/>
      <c r="I435" s="52"/>
      <c r="J435" s="52"/>
      <c r="K435" s="52"/>
      <c r="L435" s="52"/>
      <c r="M435" s="52"/>
      <c r="N435" s="52"/>
      <c r="O435" s="52"/>
      <c r="P435" s="52"/>
      <c r="Q435" s="52"/>
      <c r="R435" s="64"/>
      <c r="S435" s="64"/>
      <c r="T435" s="64"/>
      <c r="U435" s="65" t="e">
        <f t="shared" si="20"/>
        <v>#REF!</v>
      </c>
      <c r="V435" s="64" t="s">
        <v>1615</v>
      </c>
      <c r="W435" s="65" t="e">
        <f t="shared" si="22"/>
        <v>#REF!</v>
      </c>
      <c r="X435" s="64" t="e">
        <f t="shared" si="21"/>
        <v>#REF!</v>
      </c>
      <c r="Y435" s="64" t="s">
        <v>2722</v>
      </c>
      <c r="Z435" s="64" t="s">
        <v>1358</v>
      </c>
      <c r="AA435" s="64" t="s">
        <v>2721</v>
      </c>
      <c r="AB435" s="64"/>
      <c r="AC435" s="64"/>
      <c r="AD435" s="64"/>
      <c r="AE435" s="64"/>
      <c r="AF435" s="64"/>
      <c r="AG435" s="64"/>
      <c r="AH435" s="64" t="s">
        <v>1615</v>
      </c>
      <c r="AI435" s="64" t="s">
        <v>2721</v>
      </c>
      <c r="AJ435" s="64"/>
      <c r="AK435" s="76" t="e">
        <f>'charts data'!V444</f>
        <v>#REF!</v>
      </c>
      <c r="AL435" s="76" t="e">
        <f>'charts data'!W444</f>
        <v>#REF!</v>
      </c>
      <c r="AM435" s="76" t="e">
        <f>'charts data'!X444</f>
        <v>#REF!</v>
      </c>
      <c r="AN435" s="76" t="e">
        <f>'charts data'!Y444</f>
        <v>#REF!</v>
      </c>
      <c r="AO435" s="76" t="e">
        <f>'charts data'!Z444</f>
        <v>#REF!</v>
      </c>
      <c r="AP435" s="76" t="e">
        <f>IF('charts data'!$AD$10=0,'charts data'!$AD444,'charts data'!$AE444)</f>
        <v>#REF!</v>
      </c>
    </row>
    <row r="436" spans="1:42">
      <c r="A436" s="52"/>
      <c r="B436" s="52"/>
      <c r="C436" s="52"/>
      <c r="D436" s="52"/>
      <c r="E436" s="52"/>
      <c r="F436" s="52"/>
      <c r="G436" s="52"/>
      <c r="H436" s="52"/>
      <c r="I436" s="52"/>
      <c r="J436" s="52"/>
      <c r="K436" s="52"/>
      <c r="L436" s="52"/>
      <c r="M436" s="52"/>
      <c r="N436" s="52"/>
      <c r="O436" s="52"/>
      <c r="P436" s="52"/>
      <c r="Q436" s="52"/>
      <c r="R436" s="64"/>
      <c r="S436" s="64"/>
      <c r="T436" s="64"/>
      <c r="U436" s="65" t="e">
        <f t="shared" si="20"/>
        <v>#REF!</v>
      </c>
      <c r="V436" s="64" t="s">
        <v>1616</v>
      </c>
      <c r="W436" s="65" t="e">
        <f t="shared" si="22"/>
        <v>#REF!</v>
      </c>
      <c r="X436" s="64" t="e">
        <f t="shared" si="21"/>
        <v>#REF!</v>
      </c>
      <c r="Y436" s="64" t="s">
        <v>2914</v>
      </c>
      <c r="Z436" s="64" t="s">
        <v>1358</v>
      </c>
      <c r="AA436" s="64" t="s">
        <v>2914</v>
      </c>
      <c r="AB436" s="64"/>
      <c r="AC436" s="64"/>
      <c r="AD436" s="64"/>
      <c r="AE436" s="64"/>
      <c r="AF436" s="64"/>
      <c r="AG436" s="64"/>
      <c r="AH436" s="64" t="s">
        <v>1616</v>
      </c>
      <c r="AI436" s="64" t="s">
        <v>2914</v>
      </c>
      <c r="AJ436" s="64"/>
      <c r="AK436" s="76" t="e">
        <f>'charts data'!V445</f>
        <v>#REF!</v>
      </c>
      <c r="AL436" s="76" t="e">
        <f>'charts data'!W445</f>
        <v>#REF!</v>
      </c>
      <c r="AM436" s="76" t="e">
        <f>'charts data'!X445</f>
        <v>#REF!</v>
      </c>
      <c r="AN436" s="76" t="e">
        <f>'charts data'!Y445</f>
        <v>#REF!</v>
      </c>
      <c r="AO436" s="76" t="e">
        <f>'charts data'!Z445</f>
        <v>#REF!</v>
      </c>
      <c r="AP436" s="76" t="e">
        <f>IF('charts data'!$AD$10=0,'charts data'!$AD445,'charts data'!$AE445)</f>
        <v>#REF!</v>
      </c>
    </row>
    <row r="437" spans="1:42">
      <c r="A437" s="52"/>
      <c r="B437" s="52"/>
      <c r="C437" s="52"/>
      <c r="D437" s="52"/>
      <c r="E437" s="52"/>
      <c r="F437" s="52"/>
      <c r="G437" s="52"/>
      <c r="H437" s="52"/>
      <c r="I437" s="52"/>
      <c r="J437" s="52"/>
      <c r="K437" s="52"/>
      <c r="L437" s="52"/>
      <c r="M437" s="52"/>
      <c r="N437" s="52"/>
      <c r="O437" s="52"/>
      <c r="P437" s="52"/>
      <c r="Q437" s="52"/>
      <c r="R437" s="64"/>
      <c r="S437" s="64"/>
      <c r="T437" s="64"/>
      <c r="U437" s="65" t="e">
        <f t="shared" si="20"/>
        <v>#REF!</v>
      </c>
      <c r="V437" s="64" t="s">
        <v>1617</v>
      </c>
      <c r="W437" s="65" t="e">
        <f t="shared" si="22"/>
        <v>#REF!</v>
      </c>
      <c r="X437" s="64" t="e">
        <f t="shared" si="21"/>
        <v>#REF!</v>
      </c>
      <c r="Y437" s="64" t="s">
        <v>2915</v>
      </c>
      <c r="Z437" s="64" t="s">
        <v>1358</v>
      </c>
      <c r="AA437" s="64" t="s">
        <v>2915</v>
      </c>
      <c r="AB437" s="64"/>
      <c r="AC437" s="64"/>
      <c r="AD437" s="64"/>
      <c r="AE437" s="64"/>
      <c r="AF437" s="64"/>
      <c r="AG437" s="64"/>
      <c r="AH437" s="64" t="s">
        <v>1617</v>
      </c>
      <c r="AI437" s="64" t="s">
        <v>2915</v>
      </c>
      <c r="AJ437" s="64"/>
      <c r="AK437" s="76" t="e">
        <f>'charts data'!V446</f>
        <v>#REF!</v>
      </c>
      <c r="AL437" s="76" t="e">
        <f>'charts data'!W446</f>
        <v>#REF!</v>
      </c>
      <c r="AM437" s="76" t="e">
        <f>'charts data'!X446</f>
        <v>#REF!</v>
      </c>
      <c r="AN437" s="76" t="e">
        <f>'charts data'!Y446</f>
        <v>#REF!</v>
      </c>
      <c r="AO437" s="76" t="e">
        <f>'charts data'!Z446</f>
        <v>#REF!</v>
      </c>
      <c r="AP437" s="76" t="e">
        <f>IF('charts data'!$AD$10=0,'charts data'!$AD446,'charts data'!$AE446)</f>
        <v>#REF!</v>
      </c>
    </row>
    <row r="438" spans="1:42">
      <c r="A438" s="52"/>
      <c r="B438" s="52"/>
      <c r="C438" s="52"/>
      <c r="D438" s="52"/>
      <c r="E438" s="52"/>
      <c r="F438" s="52"/>
      <c r="G438" s="52"/>
      <c r="H438" s="52"/>
      <c r="I438" s="52"/>
      <c r="J438" s="52"/>
      <c r="K438" s="52"/>
      <c r="L438" s="52"/>
      <c r="M438" s="52"/>
      <c r="N438" s="52"/>
      <c r="O438" s="52"/>
      <c r="P438" s="52"/>
      <c r="Q438" s="52"/>
      <c r="R438" s="64"/>
      <c r="S438" s="64"/>
      <c r="T438" s="64"/>
      <c r="U438" s="65" t="e">
        <f t="shared" si="20"/>
        <v>#REF!</v>
      </c>
      <c r="V438" s="64" t="s">
        <v>885</v>
      </c>
      <c r="W438" s="65" t="e">
        <f t="shared" si="22"/>
        <v>#REF!</v>
      </c>
      <c r="X438" s="64" t="e">
        <f t="shared" si="21"/>
        <v>#REF!</v>
      </c>
      <c r="Y438" s="64" t="s">
        <v>2916</v>
      </c>
      <c r="Z438" s="64" t="s">
        <v>1358</v>
      </c>
      <c r="AA438" s="64" t="s">
        <v>2916</v>
      </c>
      <c r="AB438" s="64"/>
      <c r="AC438" s="64"/>
      <c r="AD438" s="64"/>
      <c r="AE438" s="64"/>
      <c r="AF438" s="64"/>
      <c r="AG438" s="64"/>
      <c r="AH438" s="64" t="s">
        <v>885</v>
      </c>
      <c r="AI438" s="64" t="s">
        <v>2916</v>
      </c>
      <c r="AJ438" s="64"/>
      <c r="AK438" s="76" t="e">
        <f>'charts data'!V447</f>
        <v>#REF!</v>
      </c>
      <c r="AL438" s="76" t="e">
        <f>'charts data'!W447</f>
        <v>#REF!</v>
      </c>
      <c r="AM438" s="76" t="e">
        <f>'charts data'!X447</f>
        <v>#REF!</v>
      </c>
      <c r="AN438" s="76" t="e">
        <f>'charts data'!Y447</f>
        <v>#REF!</v>
      </c>
      <c r="AO438" s="76" t="e">
        <f>'charts data'!Z447</f>
        <v>#REF!</v>
      </c>
      <c r="AP438" s="76" t="e">
        <f>IF('charts data'!$AD$10=0,'charts data'!$AD447,'charts data'!$AE447)</f>
        <v>#REF!</v>
      </c>
    </row>
    <row r="439" spans="1:42">
      <c r="A439" s="52"/>
      <c r="B439" s="52"/>
      <c r="C439" s="52"/>
      <c r="D439" s="52"/>
      <c r="E439" s="52"/>
      <c r="F439" s="52"/>
      <c r="G439" s="52"/>
      <c r="H439" s="52"/>
      <c r="I439" s="52"/>
      <c r="J439" s="52"/>
      <c r="K439" s="52"/>
      <c r="L439" s="52"/>
      <c r="M439" s="52"/>
      <c r="N439" s="52"/>
      <c r="O439" s="52"/>
      <c r="P439" s="52"/>
      <c r="Q439" s="52"/>
      <c r="R439" s="64"/>
      <c r="S439" s="64"/>
      <c r="T439" s="64"/>
      <c r="U439" s="65" t="e">
        <f t="shared" si="20"/>
        <v>#REF!</v>
      </c>
      <c r="V439" s="64" t="s">
        <v>1618</v>
      </c>
      <c r="W439" s="65" t="e">
        <f t="shared" si="22"/>
        <v>#REF!</v>
      </c>
      <c r="X439" s="64" t="e">
        <f t="shared" si="21"/>
        <v>#REF!</v>
      </c>
      <c r="Y439" s="64" t="s">
        <v>2917</v>
      </c>
      <c r="Z439" s="64" t="s">
        <v>1358</v>
      </c>
      <c r="AA439" s="64" t="s">
        <v>2917</v>
      </c>
      <c r="AB439" s="64"/>
      <c r="AC439" s="64"/>
      <c r="AD439" s="64"/>
      <c r="AE439" s="64"/>
      <c r="AF439" s="64"/>
      <c r="AG439" s="64"/>
      <c r="AH439" s="64" t="s">
        <v>1618</v>
      </c>
      <c r="AI439" s="64" t="s">
        <v>2917</v>
      </c>
      <c r="AJ439" s="64"/>
      <c r="AK439" s="76" t="e">
        <f>'charts data'!V448</f>
        <v>#REF!</v>
      </c>
      <c r="AL439" s="76" t="e">
        <f>'charts data'!W448</f>
        <v>#REF!</v>
      </c>
      <c r="AM439" s="76" t="e">
        <f>'charts data'!X448</f>
        <v>#REF!</v>
      </c>
      <c r="AN439" s="76" t="e">
        <f>'charts data'!Y448</f>
        <v>#REF!</v>
      </c>
      <c r="AO439" s="76" t="e">
        <f>'charts data'!Z448</f>
        <v>#REF!</v>
      </c>
      <c r="AP439" s="76" t="e">
        <f>IF('charts data'!$AD$10=0,'charts data'!$AD448,'charts data'!$AE448)</f>
        <v>#REF!</v>
      </c>
    </row>
    <row r="440" spans="1:42">
      <c r="A440" s="52"/>
      <c r="B440" s="52"/>
      <c r="C440" s="52"/>
      <c r="D440" s="52"/>
      <c r="E440" s="52"/>
      <c r="F440" s="52"/>
      <c r="G440" s="52"/>
      <c r="H440" s="52"/>
      <c r="I440" s="52"/>
      <c r="J440" s="52"/>
      <c r="K440" s="52"/>
      <c r="L440" s="52"/>
      <c r="M440" s="52"/>
      <c r="N440" s="52"/>
      <c r="O440" s="52"/>
      <c r="P440" s="52"/>
      <c r="Q440" s="52"/>
      <c r="R440" s="64"/>
      <c r="S440" s="64"/>
      <c r="T440" s="64"/>
      <c r="U440" s="65" t="e">
        <f t="shared" si="20"/>
        <v>#REF!</v>
      </c>
      <c r="V440" s="64" t="s">
        <v>889</v>
      </c>
      <c r="W440" s="65" t="e">
        <f t="shared" si="22"/>
        <v>#REF!</v>
      </c>
      <c r="X440" s="64" t="e">
        <f t="shared" si="21"/>
        <v>#REF!</v>
      </c>
      <c r="Y440" s="64" t="s">
        <v>2918</v>
      </c>
      <c r="Z440" s="64" t="s">
        <v>1358</v>
      </c>
      <c r="AA440" s="64" t="s">
        <v>2919</v>
      </c>
      <c r="AB440" s="64"/>
      <c r="AC440" s="64"/>
      <c r="AD440" s="64"/>
      <c r="AE440" s="64"/>
      <c r="AF440" s="64"/>
      <c r="AG440" s="64"/>
      <c r="AH440" s="64" t="s">
        <v>889</v>
      </c>
      <c r="AI440" s="64" t="s">
        <v>2919</v>
      </c>
      <c r="AJ440" s="64"/>
      <c r="AK440" s="76" t="e">
        <f>'charts data'!V449</f>
        <v>#REF!</v>
      </c>
      <c r="AL440" s="76" t="e">
        <f>'charts data'!W449</f>
        <v>#REF!</v>
      </c>
      <c r="AM440" s="76" t="e">
        <f>'charts data'!X449</f>
        <v>#REF!</v>
      </c>
      <c r="AN440" s="76" t="e">
        <f>'charts data'!Y449</f>
        <v>#REF!</v>
      </c>
      <c r="AO440" s="76" t="e">
        <f>'charts data'!Z449</f>
        <v>#REF!</v>
      </c>
      <c r="AP440" s="76" t="e">
        <f>IF('charts data'!$AD$10=0,'charts data'!$AD449,'charts data'!$AE449)</f>
        <v>#REF!</v>
      </c>
    </row>
    <row r="441" spans="1:42">
      <c r="A441" s="52"/>
      <c r="B441" s="52"/>
      <c r="C441" s="52"/>
      <c r="D441" s="52"/>
      <c r="E441" s="52"/>
      <c r="F441" s="52"/>
      <c r="G441" s="52"/>
      <c r="H441" s="52"/>
      <c r="I441" s="52"/>
      <c r="J441" s="52"/>
      <c r="K441" s="52"/>
      <c r="L441" s="52"/>
      <c r="M441" s="52"/>
      <c r="N441" s="52"/>
      <c r="O441" s="52"/>
      <c r="P441" s="52"/>
      <c r="Q441" s="52"/>
      <c r="R441" s="64"/>
      <c r="S441" s="64"/>
      <c r="T441" s="64"/>
      <c r="U441" s="65" t="e">
        <f t="shared" si="20"/>
        <v>#REF!</v>
      </c>
      <c r="V441" s="64" t="s">
        <v>891</v>
      </c>
      <c r="W441" s="65" t="e">
        <f t="shared" si="22"/>
        <v>#REF!</v>
      </c>
      <c r="X441" s="64" t="e">
        <f t="shared" si="21"/>
        <v>#REF!</v>
      </c>
      <c r="Y441" s="64" t="s">
        <v>2920</v>
      </c>
      <c r="Z441" s="64" t="s">
        <v>1358</v>
      </c>
      <c r="AA441" s="64" t="s">
        <v>2921</v>
      </c>
      <c r="AB441" s="64"/>
      <c r="AC441" s="64"/>
      <c r="AD441" s="64"/>
      <c r="AE441" s="64"/>
      <c r="AF441" s="64"/>
      <c r="AG441" s="64"/>
      <c r="AH441" s="64" t="s">
        <v>891</v>
      </c>
      <c r="AI441" s="64" t="s">
        <v>2921</v>
      </c>
      <c r="AJ441" s="64"/>
      <c r="AK441" s="76" t="e">
        <f>'charts data'!V450</f>
        <v>#REF!</v>
      </c>
      <c r="AL441" s="76" t="e">
        <f>'charts data'!W450</f>
        <v>#REF!</v>
      </c>
      <c r="AM441" s="76" t="e">
        <f>'charts data'!X450</f>
        <v>#REF!</v>
      </c>
      <c r="AN441" s="76" t="e">
        <f>'charts data'!Y450</f>
        <v>#REF!</v>
      </c>
      <c r="AO441" s="76" t="e">
        <f>'charts data'!Z450</f>
        <v>#REF!</v>
      </c>
      <c r="AP441" s="76" t="e">
        <f>IF('charts data'!$AD$10=0,'charts data'!$AD450,'charts data'!$AE450)</f>
        <v>#REF!</v>
      </c>
    </row>
    <row r="442" spans="1:42">
      <c r="A442" s="52"/>
      <c r="B442" s="52"/>
      <c r="C442" s="52"/>
      <c r="D442" s="52"/>
      <c r="E442" s="52"/>
      <c r="F442" s="52"/>
      <c r="G442" s="52"/>
      <c r="H442" s="52"/>
      <c r="I442" s="52"/>
      <c r="J442" s="52"/>
      <c r="K442" s="52"/>
      <c r="L442" s="52"/>
      <c r="M442" s="52"/>
      <c r="N442" s="52"/>
      <c r="O442" s="52"/>
      <c r="P442" s="52"/>
      <c r="Q442" s="52"/>
      <c r="R442" s="64"/>
      <c r="S442" s="64"/>
      <c r="T442" s="64"/>
      <c r="U442" s="65" t="e">
        <f t="shared" si="20"/>
        <v>#REF!</v>
      </c>
      <c r="V442" s="64" t="s">
        <v>1620</v>
      </c>
      <c r="W442" s="65" t="e">
        <f t="shared" si="22"/>
        <v>#REF!</v>
      </c>
      <c r="X442" s="64" t="e">
        <f t="shared" si="21"/>
        <v>#REF!</v>
      </c>
      <c r="Y442" s="64" t="s">
        <v>2922</v>
      </c>
      <c r="Z442" s="64" t="s">
        <v>1358</v>
      </c>
      <c r="AA442" s="64" t="s">
        <v>2922</v>
      </c>
      <c r="AB442" s="64"/>
      <c r="AC442" s="64"/>
      <c r="AD442" s="64"/>
      <c r="AE442" s="64"/>
      <c r="AF442" s="64"/>
      <c r="AG442" s="64"/>
      <c r="AH442" s="64" t="s">
        <v>1620</v>
      </c>
      <c r="AI442" s="64" t="s">
        <v>2922</v>
      </c>
      <c r="AJ442" s="64"/>
      <c r="AK442" s="76" t="e">
        <f>'charts data'!V451</f>
        <v>#REF!</v>
      </c>
      <c r="AL442" s="76" t="e">
        <f>'charts data'!W451</f>
        <v>#REF!</v>
      </c>
      <c r="AM442" s="76" t="e">
        <f>'charts data'!X451</f>
        <v>#REF!</v>
      </c>
      <c r="AN442" s="76" t="e">
        <f>'charts data'!Y451</f>
        <v>#REF!</v>
      </c>
      <c r="AO442" s="76" t="e">
        <f>'charts data'!Z451</f>
        <v>#REF!</v>
      </c>
      <c r="AP442" s="76" t="e">
        <f>IF('charts data'!$AD$10=0,'charts data'!$AD451,'charts data'!$AE451)</f>
        <v>#REF!</v>
      </c>
    </row>
    <row r="443" spans="1:42">
      <c r="A443" s="52"/>
      <c r="B443" s="52"/>
      <c r="C443" s="52"/>
      <c r="D443" s="52"/>
      <c r="E443" s="52"/>
      <c r="F443" s="52"/>
      <c r="G443" s="52"/>
      <c r="H443" s="52"/>
      <c r="I443" s="52"/>
      <c r="J443" s="52"/>
      <c r="K443" s="52"/>
      <c r="L443" s="52"/>
      <c r="M443" s="52"/>
      <c r="N443" s="52"/>
      <c r="O443" s="52"/>
      <c r="P443" s="52"/>
      <c r="Q443" s="52"/>
      <c r="R443" s="64"/>
      <c r="S443" s="64"/>
      <c r="T443" s="64"/>
      <c r="U443" s="65" t="e">
        <f t="shared" si="20"/>
        <v>#REF!</v>
      </c>
      <c r="V443" s="64" t="s">
        <v>895</v>
      </c>
      <c r="W443" s="65" t="e">
        <f t="shared" si="22"/>
        <v>#REF!</v>
      </c>
      <c r="X443" s="64" t="e">
        <f t="shared" si="21"/>
        <v>#REF!</v>
      </c>
      <c r="Y443" s="64" t="s">
        <v>2581</v>
      </c>
      <c r="Z443" s="64" t="s">
        <v>1358</v>
      </c>
      <c r="AA443" s="64" t="s">
        <v>2923</v>
      </c>
      <c r="AB443" s="64"/>
      <c r="AC443" s="64"/>
      <c r="AD443" s="64"/>
      <c r="AE443" s="64"/>
      <c r="AF443" s="64"/>
      <c r="AG443" s="64"/>
      <c r="AH443" s="64" t="s">
        <v>895</v>
      </c>
      <c r="AI443" s="64" t="s">
        <v>2923</v>
      </c>
      <c r="AJ443" s="64"/>
      <c r="AK443" s="76" t="e">
        <f>'charts data'!V452</f>
        <v>#REF!</v>
      </c>
      <c r="AL443" s="76" t="e">
        <f>'charts data'!W452</f>
        <v>#REF!</v>
      </c>
      <c r="AM443" s="76" t="e">
        <f>'charts data'!X452</f>
        <v>#REF!</v>
      </c>
      <c r="AN443" s="76" t="e">
        <f>'charts data'!Y452</f>
        <v>#REF!</v>
      </c>
      <c r="AO443" s="76" t="e">
        <f>'charts data'!Z452</f>
        <v>#REF!</v>
      </c>
      <c r="AP443" s="76" t="e">
        <f>IF('charts data'!$AD$10=0,'charts data'!$AD452,'charts data'!$AE452)</f>
        <v>#REF!</v>
      </c>
    </row>
    <row r="444" spans="1:42">
      <c r="A444" s="52"/>
      <c r="B444" s="52"/>
      <c r="C444" s="52"/>
      <c r="D444" s="52"/>
      <c r="E444" s="52"/>
      <c r="F444" s="52"/>
      <c r="G444" s="52"/>
      <c r="H444" s="52"/>
      <c r="I444" s="52"/>
      <c r="J444" s="52"/>
      <c r="K444" s="52"/>
      <c r="L444" s="52"/>
      <c r="M444" s="52"/>
      <c r="N444" s="52"/>
      <c r="O444" s="52"/>
      <c r="P444" s="52"/>
      <c r="Q444" s="52"/>
      <c r="R444" s="64"/>
      <c r="S444" s="64"/>
      <c r="T444" s="64"/>
      <c r="U444" s="65" t="e">
        <f t="shared" si="20"/>
        <v>#REF!</v>
      </c>
      <c r="V444" s="64" t="s">
        <v>1621</v>
      </c>
      <c r="W444" s="65" t="e">
        <f t="shared" si="22"/>
        <v>#REF!</v>
      </c>
      <c r="X444" s="64" t="e">
        <f t="shared" si="21"/>
        <v>#REF!</v>
      </c>
      <c r="Y444" s="64" t="s">
        <v>2924</v>
      </c>
      <c r="Z444" s="64" t="s">
        <v>1358</v>
      </c>
      <c r="AA444" s="64" t="s">
        <v>2924</v>
      </c>
      <c r="AB444" s="64"/>
      <c r="AC444" s="64"/>
      <c r="AD444" s="64"/>
      <c r="AE444" s="64"/>
      <c r="AF444" s="64"/>
      <c r="AG444" s="64"/>
      <c r="AH444" s="64" t="s">
        <v>1621</v>
      </c>
      <c r="AI444" s="64" t="s">
        <v>2924</v>
      </c>
      <c r="AJ444" s="64"/>
      <c r="AK444" s="76" t="e">
        <f>'charts data'!V453</f>
        <v>#REF!</v>
      </c>
      <c r="AL444" s="76" t="e">
        <f>'charts data'!W453</f>
        <v>#REF!</v>
      </c>
      <c r="AM444" s="76" t="e">
        <f>'charts data'!X453</f>
        <v>#REF!</v>
      </c>
      <c r="AN444" s="76" t="e">
        <f>'charts data'!Y453</f>
        <v>#REF!</v>
      </c>
      <c r="AO444" s="76" t="e">
        <f>'charts data'!Z453</f>
        <v>#REF!</v>
      </c>
      <c r="AP444" s="76" t="e">
        <f>IF('charts data'!$AD$10=0,'charts data'!$AD453,'charts data'!$AE453)</f>
        <v>#REF!</v>
      </c>
    </row>
    <row r="445" spans="1:42">
      <c r="A445" s="52"/>
      <c r="B445" s="52"/>
      <c r="C445" s="52"/>
      <c r="D445" s="52"/>
      <c r="E445" s="52"/>
      <c r="F445" s="52"/>
      <c r="G445" s="52"/>
      <c r="H445" s="52"/>
      <c r="I445" s="52"/>
      <c r="J445" s="52"/>
      <c r="K445" s="52"/>
      <c r="L445" s="52"/>
      <c r="M445" s="52"/>
      <c r="N445" s="52"/>
      <c r="O445" s="52"/>
      <c r="P445" s="52"/>
      <c r="Q445" s="52"/>
      <c r="R445" s="64"/>
      <c r="S445" s="64"/>
      <c r="T445" s="64"/>
      <c r="U445" s="65" t="e">
        <f t="shared" si="20"/>
        <v>#REF!</v>
      </c>
      <c r="V445" s="64" t="s">
        <v>1622</v>
      </c>
      <c r="W445" s="65" t="e">
        <f t="shared" si="22"/>
        <v>#REF!</v>
      </c>
      <c r="X445" s="64" t="e">
        <f t="shared" si="21"/>
        <v>#REF!</v>
      </c>
      <c r="Y445" s="64" t="s">
        <v>2925</v>
      </c>
      <c r="Z445" s="64" t="s">
        <v>1358</v>
      </c>
      <c r="AA445" s="64" t="s">
        <v>2925</v>
      </c>
      <c r="AB445" s="64"/>
      <c r="AC445" s="64"/>
      <c r="AD445" s="64"/>
      <c r="AE445" s="64"/>
      <c r="AF445" s="64"/>
      <c r="AG445" s="64"/>
      <c r="AH445" s="64" t="s">
        <v>1622</v>
      </c>
      <c r="AI445" s="64" t="s">
        <v>2925</v>
      </c>
      <c r="AJ445" s="64"/>
      <c r="AK445" s="76" t="e">
        <f>'charts data'!V454</f>
        <v>#REF!</v>
      </c>
      <c r="AL445" s="76" t="e">
        <f>'charts data'!W454</f>
        <v>#REF!</v>
      </c>
      <c r="AM445" s="76" t="e">
        <f>'charts data'!X454</f>
        <v>#REF!</v>
      </c>
      <c r="AN445" s="76" t="e">
        <f>'charts data'!Y454</f>
        <v>#REF!</v>
      </c>
      <c r="AO445" s="76" t="e">
        <f>'charts data'!Z454</f>
        <v>#REF!</v>
      </c>
      <c r="AP445" s="76" t="e">
        <f>IF('charts data'!$AD$10=0,'charts data'!$AD454,'charts data'!$AE454)</f>
        <v>#REF!</v>
      </c>
    </row>
    <row r="446" spans="1:42">
      <c r="A446" s="52"/>
      <c r="B446" s="52"/>
      <c r="C446" s="52"/>
      <c r="D446" s="52"/>
      <c r="E446" s="52"/>
      <c r="F446" s="52"/>
      <c r="G446" s="52"/>
      <c r="H446" s="52"/>
      <c r="I446" s="52"/>
      <c r="J446" s="52"/>
      <c r="K446" s="52"/>
      <c r="L446" s="52"/>
      <c r="M446" s="52"/>
      <c r="N446" s="52"/>
      <c r="O446" s="52"/>
      <c r="P446" s="52"/>
      <c r="Q446" s="52"/>
      <c r="R446" s="64"/>
      <c r="S446" s="64"/>
      <c r="T446" s="64"/>
      <c r="U446" s="65" t="e">
        <f t="shared" si="20"/>
        <v>#REF!</v>
      </c>
      <c r="V446" s="64" t="s">
        <v>1623</v>
      </c>
      <c r="W446" s="65" t="e">
        <f t="shared" si="22"/>
        <v>#REF!</v>
      </c>
      <c r="X446" s="64" t="e">
        <f t="shared" si="21"/>
        <v>#REF!</v>
      </c>
      <c r="Y446" s="64" t="s">
        <v>2926</v>
      </c>
      <c r="Z446" s="64" t="s">
        <v>1358</v>
      </c>
      <c r="AA446" s="64" t="s">
        <v>2926</v>
      </c>
      <c r="AB446" s="64"/>
      <c r="AC446" s="64"/>
      <c r="AD446" s="64"/>
      <c r="AE446" s="64"/>
      <c r="AF446" s="64"/>
      <c r="AG446" s="64"/>
      <c r="AH446" s="64" t="s">
        <v>1623</v>
      </c>
      <c r="AI446" s="64" t="s">
        <v>2926</v>
      </c>
      <c r="AJ446" s="64"/>
      <c r="AK446" s="76" t="e">
        <f>'charts data'!V455</f>
        <v>#REF!</v>
      </c>
      <c r="AL446" s="76" t="e">
        <f>'charts data'!W455</f>
        <v>#REF!</v>
      </c>
      <c r="AM446" s="76" t="e">
        <f>'charts data'!X455</f>
        <v>#REF!</v>
      </c>
      <c r="AN446" s="76" t="e">
        <f>'charts data'!Y455</f>
        <v>#REF!</v>
      </c>
      <c r="AO446" s="76" t="e">
        <f>'charts data'!Z455</f>
        <v>#REF!</v>
      </c>
      <c r="AP446" s="76" t="e">
        <f>IF('charts data'!$AD$10=0,'charts data'!$AD455,'charts data'!$AE455)</f>
        <v>#REF!</v>
      </c>
    </row>
    <row r="447" spans="1:42">
      <c r="A447" s="52"/>
      <c r="B447" s="52"/>
      <c r="C447" s="52"/>
      <c r="D447" s="52"/>
      <c r="E447" s="52"/>
      <c r="F447" s="52"/>
      <c r="G447" s="52"/>
      <c r="H447" s="52"/>
      <c r="I447" s="52"/>
      <c r="J447" s="52"/>
      <c r="K447" s="52"/>
      <c r="L447" s="52"/>
      <c r="M447" s="52"/>
      <c r="N447" s="52"/>
      <c r="O447" s="52"/>
      <c r="P447" s="52"/>
      <c r="Q447" s="52"/>
      <c r="R447" s="64"/>
      <c r="S447" s="64"/>
      <c r="T447" s="64"/>
      <c r="U447" s="65" t="e">
        <f t="shared" si="20"/>
        <v>#REF!</v>
      </c>
      <c r="V447" s="64" t="s">
        <v>903</v>
      </c>
      <c r="W447" s="65" t="e">
        <f t="shared" si="22"/>
        <v>#REF!</v>
      </c>
      <c r="X447" s="64" t="e">
        <f t="shared" si="21"/>
        <v>#REF!</v>
      </c>
      <c r="Y447" s="64" t="s">
        <v>2853</v>
      </c>
      <c r="Z447" s="64" t="s">
        <v>1358</v>
      </c>
      <c r="AA447" s="64" t="s">
        <v>2927</v>
      </c>
      <c r="AB447" s="64"/>
      <c r="AC447" s="64"/>
      <c r="AD447" s="64"/>
      <c r="AE447" s="64"/>
      <c r="AF447" s="64"/>
      <c r="AG447" s="64"/>
      <c r="AH447" s="64" t="s">
        <v>903</v>
      </c>
      <c r="AI447" s="64" t="s">
        <v>2927</v>
      </c>
      <c r="AJ447" s="64"/>
      <c r="AK447" s="76" t="e">
        <f>'charts data'!V456</f>
        <v>#REF!</v>
      </c>
      <c r="AL447" s="76" t="e">
        <f>'charts data'!W456</f>
        <v>#REF!</v>
      </c>
      <c r="AM447" s="76" t="e">
        <f>'charts data'!X456</f>
        <v>#REF!</v>
      </c>
      <c r="AN447" s="76" t="e">
        <f>'charts data'!Y456</f>
        <v>#REF!</v>
      </c>
      <c r="AO447" s="76" t="e">
        <f>'charts data'!Z456</f>
        <v>#REF!</v>
      </c>
      <c r="AP447" s="76" t="e">
        <f>IF('charts data'!$AD$10=0,'charts data'!$AD456,'charts data'!$AE456)</f>
        <v>#REF!</v>
      </c>
    </row>
    <row r="448" spans="1:42">
      <c r="A448" s="52"/>
      <c r="B448" s="52"/>
      <c r="C448" s="52"/>
      <c r="D448" s="52"/>
      <c r="E448" s="52"/>
      <c r="F448" s="52"/>
      <c r="G448" s="52"/>
      <c r="H448" s="52"/>
      <c r="I448" s="52"/>
      <c r="J448" s="52"/>
      <c r="K448" s="52"/>
      <c r="L448" s="52"/>
      <c r="M448" s="52"/>
      <c r="N448" s="52"/>
      <c r="O448" s="52"/>
      <c r="P448" s="52"/>
      <c r="Q448" s="52"/>
      <c r="R448" s="64"/>
      <c r="S448" s="64"/>
      <c r="T448" s="64"/>
      <c r="U448" s="65" t="e">
        <f t="shared" si="20"/>
        <v>#REF!</v>
      </c>
      <c r="V448" s="64" t="s">
        <v>1624</v>
      </c>
      <c r="W448" s="65" t="e">
        <f t="shared" si="22"/>
        <v>#REF!</v>
      </c>
      <c r="X448" s="64" t="e">
        <f t="shared" si="21"/>
        <v>#REF!</v>
      </c>
      <c r="Y448" s="64" t="s">
        <v>2928</v>
      </c>
      <c r="Z448" s="64" t="s">
        <v>1358</v>
      </c>
      <c r="AA448" s="64" t="s">
        <v>2928</v>
      </c>
      <c r="AB448" s="64"/>
      <c r="AC448" s="64"/>
      <c r="AD448" s="64"/>
      <c r="AE448" s="64"/>
      <c r="AF448" s="64"/>
      <c r="AG448" s="64"/>
      <c r="AH448" s="64" t="s">
        <v>1624</v>
      </c>
      <c r="AI448" s="64" t="s">
        <v>2928</v>
      </c>
      <c r="AJ448" s="64"/>
      <c r="AK448" s="76" t="e">
        <f>'charts data'!V457</f>
        <v>#REF!</v>
      </c>
      <c r="AL448" s="76" t="e">
        <f>'charts data'!W457</f>
        <v>#REF!</v>
      </c>
      <c r="AM448" s="76" t="e">
        <f>'charts data'!X457</f>
        <v>#REF!</v>
      </c>
      <c r="AN448" s="76" t="e">
        <f>'charts data'!Y457</f>
        <v>#REF!</v>
      </c>
      <c r="AO448" s="76" t="e">
        <f>'charts data'!Z457</f>
        <v>#REF!</v>
      </c>
      <c r="AP448" s="76" t="e">
        <f>IF('charts data'!$AD$10=0,'charts data'!$AD457,'charts data'!$AE457)</f>
        <v>#REF!</v>
      </c>
    </row>
    <row r="449" spans="1:42">
      <c r="A449" s="52"/>
      <c r="B449" s="52"/>
      <c r="C449" s="52"/>
      <c r="D449" s="52"/>
      <c r="E449" s="52"/>
      <c r="F449" s="52"/>
      <c r="G449" s="52"/>
      <c r="H449" s="52"/>
      <c r="I449" s="52"/>
      <c r="J449" s="52"/>
      <c r="K449" s="52"/>
      <c r="L449" s="52"/>
      <c r="M449" s="52"/>
      <c r="N449" s="52"/>
      <c r="O449" s="52"/>
      <c r="P449" s="52"/>
      <c r="Q449" s="52"/>
      <c r="R449" s="64"/>
      <c r="S449" s="64"/>
      <c r="T449" s="64"/>
      <c r="U449" s="65" t="e">
        <f t="shared" si="20"/>
        <v>#REF!</v>
      </c>
      <c r="V449" s="64" t="s">
        <v>1625</v>
      </c>
      <c r="W449" s="65" t="e">
        <f t="shared" si="22"/>
        <v>#REF!</v>
      </c>
      <c r="X449" s="64" t="e">
        <f t="shared" si="21"/>
        <v>#REF!</v>
      </c>
      <c r="Y449" s="64" t="s">
        <v>2929</v>
      </c>
      <c r="Z449" s="64" t="s">
        <v>1358</v>
      </c>
      <c r="AA449" s="64" t="s">
        <v>2929</v>
      </c>
      <c r="AB449" s="64"/>
      <c r="AC449" s="64"/>
      <c r="AD449" s="64"/>
      <c r="AE449" s="64"/>
      <c r="AF449" s="64"/>
      <c r="AG449" s="64"/>
      <c r="AH449" s="64" t="s">
        <v>1625</v>
      </c>
      <c r="AI449" s="64" t="s">
        <v>2929</v>
      </c>
      <c r="AJ449" s="64"/>
      <c r="AK449" s="76" t="e">
        <f>'charts data'!V458</f>
        <v>#REF!</v>
      </c>
      <c r="AL449" s="76" t="e">
        <f>'charts data'!W458</f>
        <v>#REF!</v>
      </c>
      <c r="AM449" s="76" t="e">
        <f>'charts data'!X458</f>
        <v>#REF!</v>
      </c>
      <c r="AN449" s="76" t="e">
        <f>'charts data'!Y458</f>
        <v>#REF!</v>
      </c>
      <c r="AO449" s="76" t="e">
        <f>'charts data'!Z458</f>
        <v>#REF!</v>
      </c>
      <c r="AP449" s="76" t="e">
        <f>IF('charts data'!$AD$10=0,'charts data'!$AD458,'charts data'!$AE458)</f>
        <v>#REF!</v>
      </c>
    </row>
    <row r="450" spans="1:42">
      <c r="A450" s="52"/>
      <c r="B450" s="52"/>
      <c r="C450" s="52"/>
      <c r="D450" s="52"/>
      <c r="E450" s="52"/>
      <c r="F450" s="52"/>
      <c r="G450" s="52"/>
      <c r="H450" s="52"/>
      <c r="I450" s="52"/>
      <c r="J450" s="52"/>
      <c r="K450" s="52"/>
      <c r="L450" s="52"/>
      <c r="M450" s="52"/>
      <c r="N450" s="52"/>
      <c r="O450" s="52"/>
      <c r="P450" s="52"/>
      <c r="Q450" s="52"/>
      <c r="R450" s="64"/>
      <c r="S450" s="64"/>
      <c r="T450" s="64"/>
      <c r="U450" s="65" t="e">
        <f t="shared" si="20"/>
        <v>#REF!</v>
      </c>
      <c r="V450" s="64" t="s">
        <v>909</v>
      </c>
      <c r="W450" s="65" t="e">
        <f t="shared" si="22"/>
        <v>#REF!</v>
      </c>
      <c r="X450" s="64" t="e">
        <f t="shared" si="21"/>
        <v>#REF!</v>
      </c>
      <c r="Y450" s="64" t="s">
        <v>2465</v>
      </c>
      <c r="Z450" s="64" t="s">
        <v>1358</v>
      </c>
      <c r="AA450" s="64" t="s">
        <v>2930</v>
      </c>
      <c r="AB450" s="64"/>
      <c r="AC450" s="64"/>
      <c r="AD450" s="64"/>
      <c r="AE450" s="64"/>
      <c r="AF450" s="64"/>
      <c r="AG450" s="64"/>
      <c r="AH450" s="64" t="s">
        <v>909</v>
      </c>
      <c r="AI450" s="64" t="s">
        <v>2930</v>
      </c>
      <c r="AJ450" s="64"/>
      <c r="AK450" s="76" t="e">
        <f>'charts data'!V459</f>
        <v>#REF!</v>
      </c>
      <c r="AL450" s="76" t="e">
        <f>'charts data'!W459</f>
        <v>#REF!</v>
      </c>
      <c r="AM450" s="76" t="e">
        <f>'charts data'!X459</f>
        <v>#REF!</v>
      </c>
      <c r="AN450" s="76" t="e">
        <f>'charts data'!Y459</f>
        <v>#REF!</v>
      </c>
      <c r="AO450" s="76" t="e">
        <f>'charts data'!Z459</f>
        <v>#REF!</v>
      </c>
      <c r="AP450" s="76" t="e">
        <f>IF('charts data'!$AD$10=0,'charts data'!$AD459,'charts data'!$AE459)</f>
        <v>#REF!</v>
      </c>
    </row>
    <row r="451" spans="1:42">
      <c r="A451" s="52"/>
      <c r="B451" s="52"/>
      <c r="C451" s="52"/>
      <c r="D451" s="52"/>
      <c r="E451" s="52"/>
      <c r="F451" s="52"/>
      <c r="G451" s="52"/>
      <c r="H451" s="52"/>
      <c r="I451" s="52"/>
      <c r="J451" s="52"/>
      <c r="K451" s="52"/>
      <c r="L451" s="52"/>
      <c r="M451" s="52"/>
      <c r="N451" s="52"/>
      <c r="O451" s="52"/>
      <c r="P451" s="52"/>
      <c r="Q451" s="52"/>
      <c r="R451" s="64"/>
      <c r="S451" s="64"/>
      <c r="T451" s="64"/>
      <c r="U451" s="65" t="e">
        <f t="shared" si="20"/>
        <v>#REF!</v>
      </c>
      <c r="V451" s="64" t="s">
        <v>60</v>
      </c>
      <c r="W451" s="65" t="e">
        <f t="shared" si="22"/>
        <v>#REF!</v>
      </c>
      <c r="X451" s="64" t="e">
        <f t="shared" si="21"/>
        <v>#REF!</v>
      </c>
      <c r="Y451" s="64" t="s">
        <v>2931</v>
      </c>
      <c r="Z451" s="64" t="s">
        <v>1358</v>
      </c>
      <c r="AA451" s="64" t="s">
        <v>2932</v>
      </c>
      <c r="AB451" s="64"/>
      <c r="AC451" s="64"/>
      <c r="AD451" s="64"/>
      <c r="AE451" s="64"/>
      <c r="AF451" s="64"/>
      <c r="AG451" s="64"/>
      <c r="AH451" s="64" t="s">
        <v>60</v>
      </c>
      <c r="AI451" s="64" t="s">
        <v>2932</v>
      </c>
      <c r="AJ451" s="64"/>
      <c r="AK451" s="76" t="e">
        <f>'charts data'!V460</f>
        <v>#REF!</v>
      </c>
      <c r="AL451" s="76" t="e">
        <f>'charts data'!W460</f>
        <v>#REF!</v>
      </c>
      <c r="AM451" s="76" t="e">
        <f>'charts data'!X460</f>
        <v>#REF!</v>
      </c>
      <c r="AN451" s="76" t="e">
        <f>'charts data'!Y460</f>
        <v>#REF!</v>
      </c>
      <c r="AO451" s="76" t="e">
        <f>'charts data'!Z460</f>
        <v>#REF!</v>
      </c>
      <c r="AP451" s="76" t="e">
        <f>IF('charts data'!$AD$10=0,'charts data'!$AD460,'charts data'!$AE460)</f>
        <v>#REF!</v>
      </c>
    </row>
    <row r="452" spans="1:42">
      <c r="A452" s="52"/>
      <c r="B452" s="52"/>
      <c r="C452" s="52"/>
      <c r="D452" s="52"/>
      <c r="E452" s="52"/>
      <c r="F452" s="52"/>
      <c r="G452" s="52"/>
      <c r="H452" s="52"/>
      <c r="I452" s="52"/>
      <c r="J452" s="52"/>
      <c r="K452" s="52"/>
      <c r="L452" s="52"/>
      <c r="M452" s="52"/>
      <c r="N452" s="52"/>
      <c r="O452" s="52"/>
      <c r="P452" s="52"/>
      <c r="Q452" s="52"/>
      <c r="R452" s="64"/>
      <c r="S452" s="64"/>
      <c r="T452" s="64"/>
      <c r="U452" s="65" t="e">
        <f t="shared" ref="U452:U515" si="23">INDEX(AK452:BK452,$AE$3)</f>
        <v>#REF!</v>
      </c>
      <c r="V452" s="64" t="s">
        <v>1626</v>
      </c>
      <c r="W452" s="65" t="e">
        <f t="shared" si="22"/>
        <v>#REF!</v>
      </c>
      <c r="X452" s="64" t="e">
        <f t="shared" ref="X452:X515" si="24">VLOOKUP(W452,$R$21:$S$31,2,FALSE)</f>
        <v>#REF!</v>
      </c>
      <c r="Y452" s="64" t="s">
        <v>2933</v>
      </c>
      <c r="Z452" s="64" t="s">
        <v>1358</v>
      </c>
      <c r="AA452" s="64" t="s">
        <v>2933</v>
      </c>
      <c r="AB452" s="64"/>
      <c r="AC452" s="64"/>
      <c r="AD452" s="64"/>
      <c r="AE452" s="64"/>
      <c r="AF452" s="64"/>
      <c r="AG452" s="64"/>
      <c r="AH452" s="64" t="s">
        <v>1626</v>
      </c>
      <c r="AI452" s="64" t="s">
        <v>2933</v>
      </c>
      <c r="AJ452" s="64"/>
      <c r="AK452" s="76" t="e">
        <f>'charts data'!V461</f>
        <v>#REF!</v>
      </c>
      <c r="AL452" s="76" t="e">
        <f>'charts data'!W461</f>
        <v>#REF!</v>
      </c>
      <c r="AM452" s="76" t="e">
        <f>'charts data'!X461</f>
        <v>#REF!</v>
      </c>
      <c r="AN452" s="76" t="e">
        <f>'charts data'!Y461</f>
        <v>#REF!</v>
      </c>
      <c r="AO452" s="76" t="e">
        <f>'charts data'!Z461</f>
        <v>#REF!</v>
      </c>
      <c r="AP452" s="76" t="e">
        <f>IF('charts data'!$AD$10=0,'charts data'!$AD461,'charts data'!$AE461)</f>
        <v>#REF!</v>
      </c>
    </row>
    <row r="453" spans="1:42">
      <c r="A453" s="52"/>
      <c r="B453" s="52"/>
      <c r="C453" s="52"/>
      <c r="D453" s="52"/>
      <c r="E453" s="52"/>
      <c r="F453" s="52"/>
      <c r="G453" s="52"/>
      <c r="H453" s="52"/>
      <c r="I453" s="52"/>
      <c r="J453" s="52"/>
      <c r="K453" s="52"/>
      <c r="L453" s="52"/>
      <c r="M453" s="52"/>
      <c r="N453" s="52"/>
      <c r="O453" s="52"/>
      <c r="P453" s="52"/>
      <c r="Q453" s="52"/>
      <c r="R453" s="64"/>
      <c r="S453" s="64"/>
      <c r="T453" s="64"/>
      <c r="U453" s="65" t="e">
        <f t="shared" si="23"/>
        <v>#REF!</v>
      </c>
      <c r="V453" s="64" t="s">
        <v>1627</v>
      </c>
      <c r="W453" s="65" t="e">
        <f t="shared" ref="W453:W516" si="25">LOOKUP(U453,$T$36:$T$45)</f>
        <v>#REF!</v>
      </c>
      <c r="X453" s="64" t="e">
        <f t="shared" si="24"/>
        <v>#REF!</v>
      </c>
      <c r="Y453" s="64" t="s">
        <v>2735</v>
      </c>
      <c r="Z453" s="64" t="s">
        <v>1358</v>
      </c>
      <c r="AA453" s="64" t="s">
        <v>2724</v>
      </c>
      <c r="AB453" s="64"/>
      <c r="AC453" s="64"/>
      <c r="AD453" s="64"/>
      <c r="AE453" s="64"/>
      <c r="AF453" s="64"/>
      <c r="AG453" s="64"/>
      <c r="AH453" s="64" t="s">
        <v>1627</v>
      </c>
      <c r="AI453" s="64" t="s">
        <v>2724</v>
      </c>
      <c r="AJ453" s="64"/>
      <c r="AK453" s="76" t="e">
        <f>'charts data'!V462</f>
        <v>#REF!</v>
      </c>
      <c r="AL453" s="76" t="e">
        <f>'charts data'!W462</f>
        <v>#REF!</v>
      </c>
      <c r="AM453" s="76" t="e">
        <f>'charts data'!X462</f>
        <v>#REF!</v>
      </c>
      <c r="AN453" s="76" t="e">
        <f>'charts data'!Y462</f>
        <v>#REF!</v>
      </c>
      <c r="AO453" s="76" t="e">
        <f>'charts data'!Z462</f>
        <v>#REF!</v>
      </c>
      <c r="AP453" s="76" t="e">
        <f>IF('charts data'!$AD$10=0,'charts data'!$AD462,'charts data'!$AE462)</f>
        <v>#REF!</v>
      </c>
    </row>
    <row r="454" spans="1:42">
      <c r="A454" s="52"/>
      <c r="B454" s="52"/>
      <c r="C454" s="52"/>
      <c r="D454" s="52"/>
      <c r="E454" s="52"/>
      <c r="F454" s="52"/>
      <c r="G454" s="52"/>
      <c r="H454" s="52"/>
      <c r="I454" s="52"/>
      <c r="J454" s="52"/>
      <c r="K454" s="52"/>
      <c r="L454" s="52"/>
      <c r="M454" s="52"/>
      <c r="N454" s="52"/>
      <c r="O454" s="52"/>
      <c r="P454" s="52"/>
      <c r="Q454" s="52"/>
      <c r="R454" s="64"/>
      <c r="S454" s="64"/>
      <c r="T454" s="64"/>
      <c r="U454" s="65" t="e">
        <f t="shared" si="23"/>
        <v>#REF!</v>
      </c>
      <c r="V454" s="64" t="s">
        <v>916</v>
      </c>
      <c r="W454" s="65" t="e">
        <f t="shared" si="25"/>
        <v>#REF!</v>
      </c>
      <c r="X454" s="64" t="e">
        <f t="shared" si="24"/>
        <v>#REF!</v>
      </c>
      <c r="Y454" s="64" t="s">
        <v>2934</v>
      </c>
      <c r="Z454" s="64" t="s">
        <v>1359</v>
      </c>
      <c r="AA454" s="64" t="s">
        <v>2934</v>
      </c>
      <c r="AB454" s="64"/>
      <c r="AC454" s="64"/>
      <c r="AD454" s="64"/>
      <c r="AE454" s="64"/>
      <c r="AF454" s="64"/>
      <c r="AG454" s="64"/>
      <c r="AH454" s="64" t="s">
        <v>916</v>
      </c>
      <c r="AI454" s="64" t="s">
        <v>2934</v>
      </c>
      <c r="AJ454" s="64"/>
      <c r="AK454" s="76" t="e">
        <f>'charts data'!V463</f>
        <v>#REF!</v>
      </c>
      <c r="AL454" s="76" t="e">
        <f>'charts data'!W463</f>
        <v>#REF!</v>
      </c>
      <c r="AM454" s="76" t="e">
        <f>'charts data'!X463</f>
        <v>#REF!</v>
      </c>
      <c r="AN454" s="76" t="e">
        <f>'charts data'!Y463</f>
        <v>#REF!</v>
      </c>
      <c r="AO454" s="76" t="e">
        <f>'charts data'!Z463</f>
        <v>#REF!</v>
      </c>
      <c r="AP454" s="76" t="e">
        <f>IF('charts data'!$AD$10=0,'charts data'!$AD463,'charts data'!$AE463)</f>
        <v>#REF!</v>
      </c>
    </row>
    <row r="455" spans="1:42">
      <c r="A455" s="52"/>
      <c r="B455" s="52"/>
      <c r="C455" s="52"/>
      <c r="D455" s="52"/>
      <c r="E455" s="52"/>
      <c r="F455" s="52"/>
      <c r="G455" s="52"/>
      <c r="H455" s="52"/>
      <c r="I455" s="52"/>
      <c r="J455" s="52"/>
      <c r="K455" s="52"/>
      <c r="L455" s="52"/>
      <c r="M455" s="52"/>
      <c r="N455" s="52"/>
      <c r="O455" s="52"/>
      <c r="P455" s="52"/>
      <c r="Q455" s="52"/>
      <c r="R455" s="64"/>
      <c r="S455" s="64"/>
      <c r="T455" s="64"/>
      <c r="U455" s="65" t="e">
        <f t="shared" si="23"/>
        <v>#REF!</v>
      </c>
      <c r="V455" s="64" t="s">
        <v>918</v>
      </c>
      <c r="W455" s="65" t="e">
        <f t="shared" si="25"/>
        <v>#REF!</v>
      </c>
      <c r="X455" s="64" t="e">
        <f t="shared" si="24"/>
        <v>#REF!</v>
      </c>
      <c r="Y455" s="64" t="s">
        <v>2935</v>
      </c>
      <c r="Z455" s="64" t="s">
        <v>1359</v>
      </c>
      <c r="AA455" s="64" t="s">
        <v>2935</v>
      </c>
      <c r="AB455" s="64"/>
      <c r="AC455" s="64"/>
      <c r="AD455" s="64"/>
      <c r="AE455" s="64"/>
      <c r="AF455" s="64"/>
      <c r="AG455" s="64"/>
      <c r="AH455" s="64" t="s">
        <v>918</v>
      </c>
      <c r="AI455" s="64" t="s">
        <v>2935</v>
      </c>
      <c r="AJ455" s="64"/>
      <c r="AK455" s="76" t="e">
        <f>'charts data'!V464</f>
        <v>#REF!</v>
      </c>
      <c r="AL455" s="76" t="e">
        <f>'charts data'!W464</f>
        <v>#REF!</v>
      </c>
      <c r="AM455" s="76" t="e">
        <f>'charts data'!X464</f>
        <v>#REF!</v>
      </c>
      <c r="AN455" s="76" t="e">
        <f>'charts data'!Y464</f>
        <v>#REF!</v>
      </c>
      <c r="AO455" s="76" t="e">
        <f>'charts data'!Z464</f>
        <v>#REF!</v>
      </c>
      <c r="AP455" s="76" t="e">
        <f>IF('charts data'!$AD$10=0,'charts data'!$AD464,'charts data'!$AE464)</f>
        <v>#REF!</v>
      </c>
    </row>
    <row r="456" spans="1:42">
      <c r="A456" s="52"/>
      <c r="B456" s="52"/>
      <c r="C456" s="52"/>
      <c r="D456" s="52"/>
      <c r="E456" s="52"/>
      <c r="F456" s="52"/>
      <c r="G456" s="52"/>
      <c r="H456" s="52"/>
      <c r="I456" s="52"/>
      <c r="J456" s="52"/>
      <c r="K456" s="52"/>
      <c r="L456" s="52"/>
      <c r="M456" s="52"/>
      <c r="N456" s="52"/>
      <c r="O456" s="52"/>
      <c r="P456" s="52"/>
      <c r="Q456" s="52"/>
      <c r="R456" s="64"/>
      <c r="S456" s="64"/>
      <c r="T456" s="64"/>
      <c r="U456" s="65" t="e">
        <f t="shared" si="23"/>
        <v>#REF!</v>
      </c>
      <c r="V456" s="64" t="s">
        <v>1628</v>
      </c>
      <c r="W456" s="65" t="e">
        <f t="shared" si="25"/>
        <v>#REF!</v>
      </c>
      <c r="X456" s="64" t="e">
        <f t="shared" si="24"/>
        <v>#REF!</v>
      </c>
      <c r="Y456" s="64" t="s">
        <v>2936</v>
      </c>
      <c r="Z456" s="64" t="s">
        <v>1359</v>
      </c>
      <c r="AA456" s="64" t="s">
        <v>2936</v>
      </c>
      <c r="AB456" s="64"/>
      <c r="AC456" s="64"/>
      <c r="AD456" s="64"/>
      <c r="AE456" s="64"/>
      <c r="AF456" s="64"/>
      <c r="AG456" s="64"/>
      <c r="AH456" s="64" t="s">
        <v>1628</v>
      </c>
      <c r="AI456" s="64" t="s">
        <v>2936</v>
      </c>
      <c r="AJ456" s="64"/>
      <c r="AK456" s="76" t="e">
        <f>'charts data'!V465</f>
        <v>#REF!</v>
      </c>
      <c r="AL456" s="76" t="e">
        <f>'charts data'!W465</f>
        <v>#REF!</v>
      </c>
      <c r="AM456" s="76" t="e">
        <f>'charts data'!X465</f>
        <v>#REF!</v>
      </c>
      <c r="AN456" s="76" t="e">
        <f>'charts data'!Y465</f>
        <v>#REF!</v>
      </c>
      <c r="AO456" s="76" t="e">
        <f>'charts data'!Z465</f>
        <v>#REF!</v>
      </c>
      <c r="AP456" s="76" t="e">
        <f>IF('charts data'!$AD$10=0,'charts data'!$AD465,'charts data'!$AE465)</f>
        <v>#REF!</v>
      </c>
    </row>
    <row r="457" spans="1:42">
      <c r="A457" s="52"/>
      <c r="B457" s="52"/>
      <c r="C457" s="52"/>
      <c r="D457" s="52"/>
      <c r="E457" s="52"/>
      <c r="F457" s="52"/>
      <c r="G457" s="52"/>
      <c r="H457" s="52"/>
      <c r="I457" s="52"/>
      <c r="J457" s="52"/>
      <c r="K457" s="52"/>
      <c r="L457" s="52"/>
      <c r="M457" s="52"/>
      <c r="N457" s="52"/>
      <c r="O457" s="52"/>
      <c r="P457" s="52"/>
      <c r="Q457" s="52"/>
      <c r="R457" s="64"/>
      <c r="S457" s="64"/>
      <c r="T457" s="64"/>
      <c r="U457" s="65" t="e">
        <f t="shared" si="23"/>
        <v>#REF!</v>
      </c>
      <c r="V457" s="64" t="s">
        <v>1629</v>
      </c>
      <c r="W457" s="65" t="e">
        <f t="shared" si="25"/>
        <v>#REF!</v>
      </c>
      <c r="X457" s="64" t="e">
        <f t="shared" si="24"/>
        <v>#REF!</v>
      </c>
      <c r="Y457" s="64" t="s">
        <v>2680</v>
      </c>
      <c r="Z457" s="64" t="s">
        <v>1359</v>
      </c>
      <c r="AA457" s="64" t="s">
        <v>2679</v>
      </c>
      <c r="AB457" s="64"/>
      <c r="AC457" s="64"/>
      <c r="AD457" s="64"/>
      <c r="AE457" s="64"/>
      <c r="AF457" s="64"/>
      <c r="AG457" s="64"/>
      <c r="AH457" s="64" t="s">
        <v>1629</v>
      </c>
      <c r="AI457" s="64" t="s">
        <v>2679</v>
      </c>
      <c r="AJ457" s="64"/>
      <c r="AK457" s="76" t="e">
        <f>'charts data'!V466</f>
        <v>#REF!</v>
      </c>
      <c r="AL457" s="76" t="e">
        <f>'charts data'!W466</f>
        <v>#REF!</v>
      </c>
      <c r="AM457" s="76" t="e">
        <f>'charts data'!X466</f>
        <v>#REF!</v>
      </c>
      <c r="AN457" s="76" t="e">
        <f>'charts data'!Y466</f>
        <v>#REF!</v>
      </c>
      <c r="AO457" s="76" t="e">
        <f>'charts data'!Z466</f>
        <v>#REF!</v>
      </c>
      <c r="AP457" s="76" t="e">
        <f>IF('charts data'!$AD$10=0,'charts data'!$AD466,'charts data'!$AE466)</f>
        <v>#REF!</v>
      </c>
    </row>
    <row r="458" spans="1:42">
      <c r="A458" s="52"/>
      <c r="B458" s="52"/>
      <c r="C458" s="52"/>
      <c r="D458" s="52"/>
      <c r="E458" s="52"/>
      <c r="F458" s="52"/>
      <c r="G458" s="52"/>
      <c r="H458" s="52"/>
      <c r="I458" s="52"/>
      <c r="J458" s="52"/>
      <c r="K458" s="52"/>
      <c r="L458" s="52"/>
      <c r="M458" s="52"/>
      <c r="N458" s="52"/>
      <c r="O458" s="52"/>
      <c r="P458" s="52"/>
      <c r="Q458" s="52"/>
      <c r="R458" s="64"/>
      <c r="S458" s="64"/>
      <c r="T458" s="64"/>
      <c r="U458" s="65" t="e">
        <f t="shared" si="23"/>
        <v>#REF!</v>
      </c>
      <c r="V458" s="64" t="s">
        <v>1630</v>
      </c>
      <c r="W458" s="65" t="e">
        <f t="shared" si="25"/>
        <v>#REF!</v>
      </c>
      <c r="X458" s="64" t="e">
        <f t="shared" si="24"/>
        <v>#REF!</v>
      </c>
      <c r="Y458" s="64" t="s">
        <v>2682</v>
      </c>
      <c r="Z458" s="64" t="s">
        <v>1359</v>
      </c>
      <c r="AA458" s="64" t="s">
        <v>2681</v>
      </c>
      <c r="AB458" s="64"/>
      <c r="AC458" s="64"/>
      <c r="AD458" s="64"/>
      <c r="AE458" s="64"/>
      <c r="AF458" s="64"/>
      <c r="AG458" s="64"/>
      <c r="AH458" s="64" t="s">
        <v>1630</v>
      </c>
      <c r="AI458" s="64" t="s">
        <v>2681</v>
      </c>
      <c r="AJ458" s="64"/>
      <c r="AK458" s="76" t="e">
        <f>'charts data'!V467</f>
        <v>#REF!</v>
      </c>
      <c r="AL458" s="76" t="e">
        <f>'charts data'!W467</f>
        <v>#REF!</v>
      </c>
      <c r="AM458" s="76" t="e">
        <f>'charts data'!X467</f>
        <v>#REF!</v>
      </c>
      <c r="AN458" s="76" t="e">
        <f>'charts data'!Y467</f>
        <v>#REF!</v>
      </c>
      <c r="AO458" s="76" t="e">
        <f>'charts data'!Z467</f>
        <v>#REF!</v>
      </c>
      <c r="AP458" s="76" t="e">
        <f>IF('charts data'!$AD$10=0,'charts data'!$AD467,'charts data'!$AE467)</f>
        <v>#REF!</v>
      </c>
    </row>
    <row r="459" spans="1:42">
      <c r="A459" s="52"/>
      <c r="B459" s="52"/>
      <c r="C459" s="52"/>
      <c r="D459" s="52"/>
      <c r="E459" s="52"/>
      <c r="F459" s="52"/>
      <c r="G459" s="52"/>
      <c r="H459" s="52"/>
      <c r="I459" s="52"/>
      <c r="J459" s="52"/>
      <c r="K459" s="52"/>
      <c r="L459" s="52"/>
      <c r="M459" s="52"/>
      <c r="N459" s="52"/>
      <c r="O459" s="52"/>
      <c r="P459" s="52"/>
      <c r="Q459" s="52"/>
      <c r="R459" s="64"/>
      <c r="S459" s="64"/>
      <c r="T459" s="64"/>
      <c r="U459" s="65" t="e">
        <f t="shared" si="23"/>
        <v>#REF!</v>
      </c>
      <c r="V459" s="64" t="s">
        <v>1631</v>
      </c>
      <c r="W459" s="65" t="e">
        <f t="shared" si="25"/>
        <v>#REF!</v>
      </c>
      <c r="X459" s="64" t="e">
        <f t="shared" si="24"/>
        <v>#REF!</v>
      </c>
      <c r="Y459" s="64" t="s">
        <v>2937</v>
      </c>
      <c r="Z459" s="64" t="s">
        <v>1359</v>
      </c>
      <c r="AA459" s="64" t="s">
        <v>2937</v>
      </c>
      <c r="AB459" s="64"/>
      <c r="AC459" s="64"/>
      <c r="AD459" s="64"/>
      <c r="AE459" s="64"/>
      <c r="AF459" s="64"/>
      <c r="AG459" s="64"/>
      <c r="AH459" s="64" t="s">
        <v>1631</v>
      </c>
      <c r="AI459" s="64" t="s">
        <v>2937</v>
      </c>
      <c r="AJ459" s="64"/>
      <c r="AK459" s="76" t="e">
        <f>'charts data'!V468</f>
        <v>#REF!</v>
      </c>
      <c r="AL459" s="76" t="e">
        <f>'charts data'!W468</f>
        <v>#REF!</v>
      </c>
      <c r="AM459" s="76" t="e">
        <f>'charts data'!X468</f>
        <v>#REF!</v>
      </c>
      <c r="AN459" s="76" t="e">
        <f>'charts data'!Y468</f>
        <v>#REF!</v>
      </c>
      <c r="AO459" s="76" t="e">
        <f>'charts data'!Z468</f>
        <v>#REF!</v>
      </c>
      <c r="AP459" s="76" t="e">
        <f>IF('charts data'!$AD$10=0,'charts data'!$AD468,'charts data'!$AE468)</f>
        <v>#REF!</v>
      </c>
    </row>
    <row r="460" spans="1:42">
      <c r="A460" s="52"/>
      <c r="B460" s="52"/>
      <c r="C460" s="52"/>
      <c r="D460" s="52"/>
      <c r="E460" s="52"/>
      <c r="F460" s="52"/>
      <c r="G460" s="52"/>
      <c r="H460" s="52"/>
      <c r="I460" s="52"/>
      <c r="J460" s="52"/>
      <c r="K460" s="52"/>
      <c r="L460" s="52"/>
      <c r="M460" s="52"/>
      <c r="N460" s="52"/>
      <c r="O460" s="52"/>
      <c r="P460" s="52"/>
      <c r="Q460" s="52"/>
      <c r="R460" s="64"/>
      <c r="S460" s="64"/>
      <c r="T460" s="64"/>
      <c r="U460" s="65" t="e">
        <f t="shared" si="23"/>
        <v>#REF!</v>
      </c>
      <c r="V460" s="64" t="s">
        <v>1632</v>
      </c>
      <c r="W460" s="65" t="e">
        <f t="shared" si="25"/>
        <v>#REF!</v>
      </c>
      <c r="X460" s="64" t="e">
        <f t="shared" si="24"/>
        <v>#REF!</v>
      </c>
      <c r="Y460" s="64" t="s">
        <v>2938</v>
      </c>
      <c r="Z460" s="64" t="s">
        <v>1359</v>
      </c>
      <c r="AA460" s="64" t="s">
        <v>2541</v>
      </c>
      <c r="AB460" s="64"/>
      <c r="AC460" s="64"/>
      <c r="AD460" s="64"/>
      <c r="AE460" s="64"/>
      <c r="AF460" s="64"/>
      <c r="AG460" s="64"/>
      <c r="AH460" s="64" t="s">
        <v>1632</v>
      </c>
      <c r="AI460" s="64" t="s">
        <v>2541</v>
      </c>
      <c r="AJ460" s="64"/>
      <c r="AK460" s="76" t="e">
        <f>'charts data'!V469</f>
        <v>#REF!</v>
      </c>
      <c r="AL460" s="76" t="e">
        <f>'charts data'!W469</f>
        <v>#REF!</v>
      </c>
      <c r="AM460" s="76" t="e">
        <f>'charts data'!X469</f>
        <v>#REF!</v>
      </c>
      <c r="AN460" s="76" t="e">
        <f>'charts data'!Y469</f>
        <v>#REF!</v>
      </c>
      <c r="AO460" s="76" t="e">
        <f>'charts data'!Z469</f>
        <v>#REF!</v>
      </c>
      <c r="AP460" s="76" t="e">
        <f>IF('charts data'!$AD$10=0,'charts data'!$AD469,'charts data'!$AE469)</f>
        <v>#REF!</v>
      </c>
    </row>
    <row r="461" spans="1:42">
      <c r="A461" s="52"/>
      <c r="B461" s="52"/>
      <c r="C461" s="52"/>
      <c r="D461" s="52"/>
      <c r="E461" s="52"/>
      <c r="F461" s="52"/>
      <c r="G461" s="52"/>
      <c r="H461" s="52"/>
      <c r="I461" s="52"/>
      <c r="J461" s="52"/>
      <c r="K461" s="52"/>
      <c r="L461" s="52"/>
      <c r="M461" s="52"/>
      <c r="N461" s="52"/>
      <c r="O461" s="52"/>
      <c r="P461" s="52"/>
      <c r="Q461" s="52"/>
      <c r="R461" s="64"/>
      <c r="S461" s="64"/>
      <c r="T461" s="64"/>
      <c r="U461" s="65" t="e">
        <f t="shared" si="23"/>
        <v>#REF!</v>
      </c>
      <c r="V461" s="64" t="s">
        <v>1633</v>
      </c>
      <c r="W461" s="65" t="e">
        <f t="shared" si="25"/>
        <v>#REF!</v>
      </c>
      <c r="X461" s="64" t="e">
        <f t="shared" si="24"/>
        <v>#REF!</v>
      </c>
      <c r="Y461" s="64" t="s">
        <v>2542</v>
      </c>
      <c r="Z461" s="64" t="s">
        <v>1359</v>
      </c>
      <c r="AA461" s="64" t="s">
        <v>2938</v>
      </c>
      <c r="AB461" s="64"/>
      <c r="AC461" s="64"/>
      <c r="AD461" s="64"/>
      <c r="AE461" s="64"/>
      <c r="AF461" s="64"/>
      <c r="AG461" s="64"/>
      <c r="AH461" s="64" t="s">
        <v>1633</v>
      </c>
      <c r="AI461" s="64" t="s">
        <v>2938</v>
      </c>
      <c r="AJ461" s="64"/>
      <c r="AK461" s="76" t="e">
        <f>'charts data'!V470</f>
        <v>#REF!</v>
      </c>
      <c r="AL461" s="76" t="e">
        <f>'charts data'!W470</f>
        <v>#REF!</v>
      </c>
      <c r="AM461" s="76" t="e">
        <f>'charts data'!X470</f>
        <v>#REF!</v>
      </c>
      <c r="AN461" s="76" t="e">
        <f>'charts data'!Y470</f>
        <v>#REF!</v>
      </c>
      <c r="AO461" s="76" t="e">
        <f>'charts data'!Z470</f>
        <v>#REF!</v>
      </c>
      <c r="AP461" s="76" t="e">
        <f>IF('charts data'!$AD$10=0,'charts data'!$AD470,'charts data'!$AE470)</f>
        <v>#REF!</v>
      </c>
    </row>
    <row r="462" spans="1:42">
      <c r="A462" s="52"/>
      <c r="B462" s="52"/>
      <c r="C462" s="52"/>
      <c r="D462" s="52"/>
      <c r="E462" s="52"/>
      <c r="F462" s="52"/>
      <c r="G462" s="52"/>
      <c r="H462" s="52"/>
      <c r="I462" s="52"/>
      <c r="J462" s="52"/>
      <c r="K462" s="52"/>
      <c r="L462" s="52"/>
      <c r="M462" s="52"/>
      <c r="N462" s="52"/>
      <c r="O462" s="52"/>
      <c r="P462" s="52"/>
      <c r="Q462" s="52"/>
      <c r="R462" s="64"/>
      <c r="S462" s="64"/>
      <c r="T462" s="64"/>
      <c r="U462" s="65" t="e">
        <f t="shared" si="23"/>
        <v>#REF!</v>
      </c>
      <c r="V462" s="64" t="s">
        <v>1634</v>
      </c>
      <c r="W462" s="65" t="e">
        <f t="shared" si="25"/>
        <v>#REF!</v>
      </c>
      <c r="X462" s="64" t="e">
        <f t="shared" si="24"/>
        <v>#REF!</v>
      </c>
      <c r="Y462" s="64" t="s">
        <v>2939</v>
      </c>
      <c r="Z462" s="64" t="s">
        <v>1359</v>
      </c>
      <c r="AA462" s="64" t="s">
        <v>2940</v>
      </c>
      <c r="AB462" s="64"/>
      <c r="AC462" s="64"/>
      <c r="AD462" s="64"/>
      <c r="AE462" s="64"/>
      <c r="AF462" s="64"/>
      <c r="AG462" s="64"/>
      <c r="AH462" s="64" t="s">
        <v>1634</v>
      </c>
      <c r="AI462" s="64" t="s">
        <v>2940</v>
      </c>
      <c r="AJ462" s="64"/>
      <c r="AK462" s="76" t="e">
        <f>'charts data'!V471</f>
        <v>#REF!</v>
      </c>
      <c r="AL462" s="76" t="e">
        <f>'charts data'!W471</f>
        <v>#REF!</v>
      </c>
      <c r="AM462" s="76" t="e">
        <f>'charts data'!X471</f>
        <v>#REF!</v>
      </c>
      <c r="AN462" s="76" t="e">
        <f>'charts data'!Y471</f>
        <v>#REF!</v>
      </c>
      <c r="AO462" s="76" t="e">
        <f>'charts data'!Z471</f>
        <v>#REF!</v>
      </c>
      <c r="AP462" s="76" t="e">
        <f>IF('charts data'!$AD$10=0,'charts data'!$AD471,'charts data'!$AE471)</f>
        <v>#REF!</v>
      </c>
    </row>
    <row r="463" spans="1:42">
      <c r="A463" s="52"/>
      <c r="B463" s="52"/>
      <c r="C463" s="52"/>
      <c r="D463" s="52"/>
      <c r="E463" s="52"/>
      <c r="F463" s="52"/>
      <c r="G463" s="52"/>
      <c r="H463" s="52"/>
      <c r="I463" s="52"/>
      <c r="J463" s="52"/>
      <c r="K463" s="52"/>
      <c r="L463" s="52"/>
      <c r="M463" s="52"/>
      <c r="N463" s="52"/>
      <c r="O463" s="52"/>
      <c r="P463" s="52"/>
      <c r="Q463" s="52"/>
      <c r="R463" s="64"/>
      <c r="S463" s="64"/>
      <c r="T463" s="64"/>
      <c r="U463" s="65" t="e">
        <f t="shared" si="23"/>
        <v>#REF!</v>
      </c>
      <c r="V463" s="64" t="s">
        <v>1635</v>
      </c>
      <c r="W463" s="65" t="e">
        <f t="shared" si="25"/>
        <v>#REF!</v>
      </c>
      <c r="X463" s="64" t="e">
        <f t="shared" si="24"/>
        <v>#REF!</v>
      </c>
      <c r="Y463" s="64" t="s">
        <v>2941</v>
      </c>
      <c r="Z463" s="64" t="s">
        <v>1359</v>
      </c>
      <c r="AA463" s="64" t="s">
        <v>2941</v>
      </c>
      <c r="AB463" s="64"/>
      <c r="AC463" s="64"/>
      <c r="AD463" s="64"/>
      <c r="AE463" s="64"/>
      <c r="AF463" s="64"/>
      <c r="AG463" s="64"/>
      <c r="AH463" s="64" t="s">
        <v>1635</v>
      </c>
      <c r="AI463" s="64" t="s">
        <v>2941</v>
      </c>
      <c r="AJ463" s="64"/>
      <c r="AK463" s="76" t="e">
        <f>'charts data'!V472</f>
        <v>#REF!</v>
      </c>
      <c r="AL463" s="76" t="e">
        <f>'charts data'!W472</f>
        <v>#REF!</v>
      </c>
      <c r="AM463" s="76" t="e">
        <f>'charts data'!X472</f>
        <v>#REF!</v>
      </c>
      <c r="AN463" s="76" t="e">
        <f>'charts data'!Y472</f>
        <v>#REF!</v>
      </c>
      <c r="AO463" s="76" t="e">
        <f>'charts data'!Z472</f>
        <v>#REF!</v>
      </c>
      <c r="AP463" s="76" t="e">
        <f>IF('charts data'!$AD$10=0,'charts data'!$AD472,'charts data'!$AE472)</f>
        <v>#REF!</v>
      </c>
    </row>
    <row r="464" spans="1:42">
      <c r="A464" s="52"/>
      <c r="B464" s="52"/>
      <c r="C464" s="52"/>
      <c r="D464" s="52"/>
      <c r="E464" s="52"/>
      <c r="F464" s="52"/>
      <c r="G464" s="52"/>
      <c r="H464" s="52"/>
      <c r="I464" s="52"/>
      <c r="J464" s="52"/>
      <c r="K464" s="52"/>
      <c r="L464" s="52"/>
      <c r="M464" s="52"/>
      <c r="N464" s="52"/>
      <c r="O464" s="52"/>
      <c r="P464" s="52"/>
      <c r="Q464" s="52"/>
      <c r="R464" s="64"/>
      <c r="S464" s="64"/>
      <c r="T464" s="64"/>
      <c r="U464" s="65" t="e">
        <f t="shared" si="23"/>
        <v>#REF!</v>
      </c>
      <c r="V464" s="64" t="s">
        <v>1636</v>
      </c>
      <c r="W464" s="65" t="e">
        <f t="shared" si="25"/>
        <v>#REF!</v>
      </c>
      <c r="X464" s="64" t="e">
        <f t="shared" si="24"/>
        <v>#REF!</v>
      </c>
      <c r="Y464" s="64" t="s">
        <v>2697</v>
      </c>
      <c r="Z464" s="64" t="s">
        <v>1359</v>
      </c>
      <c r="AA464" s="64" t="s">
        <v>2696</v>
      </c>
      <c r="AB464" s="64"/>
      <c r="AC464" s="64"/>
      <c r="AD464" s="64"/>
      <c r="AE464" s="64"/>
      <c r="AF464" s="64"/>
      <c r="AG464" s="64"/>
      <c r="AH464" s="64" t="s">
        <v>1636</v>
      </c>
      <c r="AI464" s="64" t="s">
        <v>2696</v>
      </c>
      <c r="AJ464" s="64"/>
      <c r="AK464" s="76" t="e">
        <f>'charts data'!V473</f>
        <v>#REF!</v>
      </c>
      <c r="AL464" s="76" t="e">
        <f>'charts data'!W473</f>
        <v>#REF!</v>
      </c>
      <c r="AM464" s="76" t="e">
        <f>'charts data'!X473</f>
        <v>#REF!</v>
      </c>
      <c r="AN464" s="76" t="e">
        <f>'charts data'!Y473</f>
        <v>#REF!</v>
      </c>
      <c r="AO464" s="76" t="e">
        <f>'charts data'!Z473</f>
        <v>#REF!</v>
      </c>
      <c r="AP464" s="76" t="e">
        <f>IF('charts data'!$AD$10=0,'charts data'!$AD473,'charts data'!$AE473)</f>
        <v>#REF!</v>
      </c>
    </row>
    <row r="465" spans="1:42">
      <c r="A465" s="52"/>
      <c r="B465" s="52"/>
      <c r="C465" s="52"/>
      <c r="D465" s="52"/>
      <c r="E465" s="52"/>
      <c r="F465" s="52"/>
      <c r="G465" s="52"/>
      <c r="H465" s="52"/>
      <c r="I465" s="52"/>
      <c r="J465" s="52"/>
      <c r="K465" s="52"/>
      <c r="L465" s="52"/>
      <c r="M465" s="52"/>
      <c r="N465" s="52"/>
      <c r="O465" s="52"/>
      <c r="P465" s="52"/>
      <c r="Q465" s="52"/>
      <c r="R465" s="64"/>
      <c r="S465" s="64"/>
      <c r="T465" s="64"/>
      <c r="U465" s="65" t="e">
        <f t="shared" si="23"/>
        <v>#REF!</v>
      </c>
      <c r="V465" s="64" t="s">
        <v>1637</v>
      </c>
      <c r="W465" s="65" t="e">
        <f t="shared" si="25"/>
        <v>#REF!</v>
      </c>
      <c r="X465" s="64" t="e">
        <f t="shared" si="24"/>
        <v>#REF!</v>
      </c>
      <c r="Y465" s="64" t="s">
        <v>2942</v>
      </c>
      <c r="Z465" s="64" t="s">
        <v>1359</v>
      </c>
      <c r="AA465" s="64" t="s">
        <v>2942</v>
      </c>
      <c r="AB465" s="64"/>
      <c r="AC465" s="64"/>
      <c r="AD465" s="64"/>
      <c r="AE465" s="64"/>
      <c r="AF465" s="64"/>
      <c r="AG465" s="64"/>
      <c r="AH465" s="64" t="s">
        <v>1637</v>
      </c>
      <c r="AI465" s="64" t="s">
        <v>2942</v>
      </c>
      <c r="AJ465" s="64"/>
      <c r="AK465" s="76" t="e">
        <f>'charts data'!V474</f>
        <v>#REF!</v>
      </c>
      <c r="AL465" s="76" t="e">
        <f>'charts data'!W474</f>
        <v>#REF!</v>
      </c>
      <c r="AM465" s="76" t="e">
        <f>'charts data'!X474</f>
        <v>#REF!</v>
      </c>
      <c r="AN465" s="76" t="e">
        <f>'charts data'!Y474</f>
        <v>#REF!</v>
      </c>
      <c r="AO465" s="76" t="e">
        <f>'charts data'!Z474</f>
        <v>#REF!</v>
      </c>
      <c r="AP465" s="76" t="e">
        <f>IF('charts data'!$AD$10=0,'charts data'!$AD474,'charts data'!$AE474)</f>
        <v>#REF!</v>
      </c>
    </row>
    <row r="466" spans="1:42">
      <c r="A466" s="52"/>
      <c r="B466" s="52"/>
      <c r="C466" s="52"/>
      <c r="D466" s="52"/>
      <c r="E466" s="52"/>
      <c r="F466" s="52"/>
      <c r="G466" s="52"/>
      <c r="H466" s="52"/>
      <c r="I466" s="52"/>
      <c r="J466" s="52"/>
      <c r="K466" s="52"/>
      <c r="L466" s="52"/>
      <c r="M466" s="52"/>
      <c r="N466" s="52"/>
      <c r="O466" s="52"/>
      <c r="P466" s="52"/>
      <c r="Q466" s="52"/>
      <c r="R466" s="64"/>
      <c r="S466" s="64"/>
      <c r="T466" s="64"/>
      <c r="U466" s="65" t="e">
        <f t="shared" si="23"/>
        <v>#REF!</v>
      </c>
      <c r="V466" s="64" t="s">
        <v>1638</v>
      </c>
      <c r="W466" s="65" t="e">
        <f t="shared" si="25"/>
        <v>#REF!</v>
      </c>
      <c r="X466" s="64" t="e">
        <f t="shared" si="24"/>
        <v>#REF!</v>
      </c>
      <c r="Y466" s="64" t="s">
        <v>2943</v>
      </c>
      <c r="Z466" s="64" t="s">
        <v>1359</v>
      </c>
      <c r="AA466" s="64" t="s">
        <v>2943</v>
      </c>
      <c r="AB466" s="64"/>
      <c r="AC466" s="64"/>
      <c r="AD466" s="64"/>
      <c r="AE466" s="64"/>
      <c r="AF466" s="64"/>
      <c r="AG466" s="64"/>
      <c r="AH466" s="64" t="s">
        <v>1638</v>
      </c>
      <c r="AI466" s="64" t="s">
        <v>2943</v>
      </c>
      <c r="AJ466" s="64"/>
      <c r="AK466" s="76" t="e">
        <f>'charts data'!V475</f>
        <v>#REF!</v>
      </c>
      <c r="AL466" s="76" t="e">
        <f>'charts data'!W475</f>
        <v>#REF!</v>
      </c>
      <c r="AM466" s="76" t="e">
        <f>'charts data'!X475</f>
        <v>#REF!</v>
      </c>
      <c r="AN466" s="76" t="e">
        <f>'charts data'!Y475</f>
        <v>#REF!</v>
      </c>
      <c r="AO466" s="76" t="e">
        <f>'charts data'!Z475</f>
        <v>#REF!</v>
      </c>
      <c r="AP466" s="76" t="e">
        <f>IF('charts data'!$AD$10=0,'charts data'!$AD475,'charts data'!$AE475)</f>
        <v>#REF!</v>
      </c>
    </row>
    <row r="467" spans="1:42">
      <c r="A467" s="52"/>
      <c r="B467" s="52"/>
      <c r="C467" s="52"/>
      <c r="D467" s="52"/>
      <c r="E467" s="52"/>
      <c r="F467" s="52"/>
      <c r="G467" s="52"/>
      <c r="H467" s="52"/>
      <c r="I467" s="52"/>
      <c r="J467" s="52"/>
      <c r="K467" s="52"/>
      <c r="L467" s="52"/>
      <c r="M467" s="52"/>
      <c r="N467" s="52"/>
      <c r="O467" s="52"/>
      <c r="P467" s="52"/>
      <c r="Q467" s="52"/>
      <c r="R467" s="64"/>
      <c r="S467" s="64"/>
      <c r="T467" s="64"/>
      <c r="U467" s="65" t="e">
        <f t="shared" si="23"/>
        <v>#REF!</v>
      </c>
      <c r="V467" s="64" t="s">
        <v>1639</v>
      </c>
      <c r="W467" s="65" t="e">
        <f t="shared" si="25"/>
        <v>#REF!</v>
      </c>
      <c r="X467" s="64" t="e">
        <f t="shared" si="24"/>
        <v>#REF!</v>
      </c>
      <c r="Y467" s="64" t="s">
        <v>2944</v>
      </c>
      <c r="Z467" s="64" t="s">
        <v>1359</v>
      </c>
      <c r="AA467" s="64" t="s">
        <v>2944</v>
      </c>
      <c r="AB467" s="64"/>
      <c r="AC467" s="64"/>
      <c r="AD467" s="64"/>
      <c r="AE467" s="64"/>
      <c r="AF467" s="64"/>
      <c r="AG467" s="64"/>
      <c r="AH467" s="64" t="s">
        <v>1639</v>
      </c>
      <c r="AI467" s="64" t="s">
        <v>2944</v>
      </c>
      <c r="AJ467" s="64"/>
      <c r="AK467" s="76" t="e">
        <f>'charts data'!V476</f>
        <v>#REF!</v>
      </c>
      <c r="AL467" s="76" t="e">
        <f>'charts data'!W476</f>
        <v>#REF!</v>
      </c>
      <c r="AM467" s="76" t="e">
        <f>'charts data'!X476</f>
        <v>#REF!</v>
      </c>
      <c r="AN467" s="76" t="e">
        <f>'charts data'!Y476</f>
        <v>#REF!</v>
      </c>
      <c r="AO467" s="76" t="e">
        <f>'charts data'!Z476</f>
        <v>#REF!</v>
      </c>
      <c r="AP467" s="76" t="e">
        <f>IF('charts data'!$AD$10=0,'charts data'!$AD476,'charts data'!$AE476)</f>
        <v>#REF!</v>
      </c>
    </row>
    <row r="468" spans="1:42">
      <c r="A468" s="52"/>
      <c r="B468" s="52"/>
      <c r="C468" s="52"/>
      <c r="D468" s="52"/>
      <c r="E468" s="52"/>
      <c r="F468" s="52"/>
      <c r="G468" s="52"/>
      <c r="H468" s="52"/>
      <c r="I468" s="52"/>
      <c r="J468" s="52"/>
      <c r="K468" s="52"/>
      <c r="L468" s="52"/>
      <c r="M468" s="52"/>
      <c r="N468" s="52"/>
      <c r="O468" s="52"/>
      <c r="P468" s="52"/>
      <c r="Q468" s="52"/>
      <c r="R468" s="64"/>
      <c r="S468" s="64"/>
      <c r="T468" s="64"/>
      <c r="U468" s="65" t="e">
        <f t="shared" si="23"/>
        <v>#REF!</v>
      </c>
      <c r="V468" s="64" t="s">
        <v>1640</v>
      </c>
      <c r="W468" s="65" t="e">
        <f t="shared" si="25"/>
        <v>#REF!</v>
      </c>
      <c r="X468" s="64" t="e">
        <f t="shared" si="24"/>
        <v>#REF!</v>
      </c>
      <c r="Y468" s="64" t="s">
        <v>2691</v>
      </c>
      <c r="Z468" s="64" t="s">
        <v>1359</v>
      </c>
      <c r="AA468" s="64" t="s">
        <v>2945</v>
      </c>
      <c r="AB468" s="64"/>
      <c r="AC468" s="64"/>
      <c r="AD468" s="64"/>
      <c r="AE468" s="64"/>
      <c r="AF468" s="64"/>
      <c r="AG468" s="64"/>
      <c r="AH468" s="64" t="s">
        <v>1640</v>
      </c>
      <c r="AI468" s="64" t="s">
        <v>2945</v>
      </c>
      <c r="AJ468" s="64"/>
      <c r="AK468" s="76" t="e">
        <f>'charts data'!V477</f>
        <v>#REF!</v>
      </c>
      <c r="AL468" s="76" t="e">
        <f>'charts data'!W477</f>
        <v>#REF!</v>
      </c>
      <c r="AM468" s="76" t="e">
        <f>'charts data'!X477</f>
        <v>#REF!</v>
      </c>
      <c r="AN468" s="76" t="e">
        <f>'charts data'!Y477</f>
        <v>#REF!</v>
      </c>
      <c r="AO468" s="76" t="e">
        <f>'charts data'!Z477</f>
        <v>#REF!</v>
      </c>
      <c r="AP468" s="76" t="e">
        <f>IF('charts data'!$AD$10=0,'charts data'!$AD477,'charts data'!$AE477)</f>
        <v>#REF!</v>
      </c>
    </row>
    <row r="469" spans="1:42">
      <c r="A469" s="52"/>
      <c r="B469" s="52"/>
      <c r="C469" s="52"/>
      <c r="D469" s="52"/>
      <c r="E469" s="52"/>
      <c r="F469" s="52"/>
      <c r="G469" s="52"/>
      <c r="H469" s="52"/>
      <c r="I469" s="52"/>
      <c r="J469" s="52"/>
      <c r="K469" s="52"/>
      <c r="L469" s="52"/>
      <c r="M469" s="52"/>
      <c r="N469" s="52"/>
      <c r="O469" s="52"/>
      <c r="P469" s="52"/>
      <c r="Q469" s="52"/>
      <c r="R469" s="64"/>
      <c r="S469" s="64"/>
      <c r="T469" s="64"/>
      <c r="U469" s="65" t="e">
        <f t="shared" si="23"/>
        <v>#REF!</v>
      </c>
      <c r="V469" s="64" t="s">
        <v>1641</v>
      </c>
      <c r="W469" s="65" t="e">
        <f t="shared" si="25"/>
        <v>#REF!</v>
      </c>
      <c r="X469" s="64" t="e">
        <f t="shared" si="24"/>
        <v>#REF!</v>
      </c>
      <c r="Y469" s="64" t="s">
        <v>2946</v>
      </c>
      <c r="Z469" s="64" t="s">
        <v>1359</v>
      </c>
      <c r="AA469" s="64" t="s">
        <v>2946</v>
      </c>
      <c r="AB469" s="64"/>
      <c r="AC469" s="64"/>
      <c r="AD469" s="64"/>
      <c r="AE469" s="64"/>
      <c r="AF469" s="64"/>
      <c r="AG469" s="64"/>
      <c r="AH469" s="64" t="s">
        <v>1641</v>
      </c>
      <c r="AI469" s="64" t="s">
        <v>2946</v>
      </c>
      <c r="AJ469" s="64"/>
      <c r="AK469" s="76" t="e">
        <f>'charts data'!V478</f>
        <v>#REF!</v>
      </c>
      <c r="AL469" s="76" t="e">
        <f>'charts data'!W478</f>
        <v>#REF!</v>
      </c>
      <c r="AM469" s="76" t="e">
        <f>'charts data'!X478</f>
        <v>#REF!</v>
      </c>
      <c r="AN469" s="76" t="e">
        <f>'charts data'!Y478</f>
        <v>#REF!</v>
      </c>
      <c r="AO469" s="76" t="e">
        <f>'charts data'!Z478</f>
        <v>#REF!</v>
      </c>
      <c r="AP469" s="76" t="e">
        <f>IF('charts data'!$AD$10=0,'charts data'!$AD478,'charts data'!$AE478)</f>
        <v>#REF!</v>
      </c>
    </row>
    <row r="470" spans="1:42">
      <c r="A470" s="52"/>
      <c r="B470" s="52"/>
      <c r="C470" s="52"/>
      <c r="D470" s="52"/>
      <c r="E470" s="52"/>
      <c r="F470" s="52"/>
      <c r="G470" s="52"/>
      <c r="H470" s="52"/>
      <c r="I470" s="52"/>
      <c r="J470" s="52"/>
      <c r="K470" s="52"/>
      <c r="L470" s="52"/>
      <c r="M470" s="52"/>
      <c r="N470" s="52"/>
      <c r="O470" s="52"/>
      <c r="P470" s="52"/>
      <c r="Q470" s="52"/>
      <c r="R470" s="64"/>
      <c r="S470" s="64"/>
      <c r="T470" s="64"/>
      <c r="U470" s="65" t="e">
        <f t="shared" si="23"/>
        <v>#REF!</v>
      </c>
      <c r="V470" s="64" t="s">
        <v>1642</v>
      </c>
      <c r="W470" s="65" t="e">
        <f t="shared" si="25"/>
        <v>#REF!</v>
      </c>
      <c r="X470" s="64" t="e">
        <f t="shared" si="24"/>
        <v>#REF!</v>
      </c>
      <c r="Y470" s="64" t="s">
        <v>2945</v>
      </c>
      <c r="Z470" s="64" t="s">
        <v>1359</v>
      </c>
      <c r="AA470" s="64" t="s">
        <v>2690</v>
      </c>
      <c r="AB470" s="64"/>
      <c r="AC470" s="64"/>
      <c r="AD470" s="64"/>
      <c r="AE470" s="64"/>
      <c r="AF470" s="64"/>
      <c r="AG470" s="64"/>
      <c r="AH470" s="64" t="s">
        <v>1642</v>
      </c>
      <c r="AI470" s="64" t="s">
        <v>2690</v>
      </c>
      <c r="AJ470" s="64"/>
      <c r="AK470" s="76" t="e">
        <f>'charts data'!V479</f>
        <v>#REF!</v>
      </c>
      <c r="AL470" s="76" t="e">
        <f>'charts data'!W479</f>
        <v>#REF!</v>
      </c>
      <c r="AM470" s="76" t="e">
        <f>'charts data'!X479</f>
        <v>#REF!</v>
      </c>
      <c r="AN470" s="76" t="e">
        <f>'charts data'!Y479</f>
        <v>#REF!</v>
      </c>
      <c r="AO470" s="76" t="e">
        <f>'charts data'!Z479</f>
        <v>#REF!</v>
      </c>
      <c r="AP470" s="76" t="e">
        <f>IF('charts data'!$AD$10=0,'charts data'!$AD479,'charts data'!$AE479)</f>
        <v>#REF!</v>
      </c>
    </row>
    <row r="471" spans="1:42">
      <c r="A471" s="52"/>
      <c r="B471" s="52"/>
      <c r="C471" s="52"/>
      <c r="D471" s="52"/>
      <c r="E471" s="52"/>
      <c r="F471" s="52"/>
      <c r="G471" s="52"/>
      <c r="H471" s="52"/>
      <c r="I471" s="52"/>
      <c r="J471" s="52"/>
      <c r="K471" s="52"/>
      <c r="L471" s="52"/>
      <c r="M471" s="52"/>
      <c r="N471" s="52"/>
      <c r="O471" s="52"/>
      <c r="P471" s="52"/>
      <c r="Q471" s="52"/>
      <c r="R471" s="64"/>
      <c r="S471" s="64"/>
      <c r="T471" s="64"/>
      <c r="U471" s="65" t="e">
        <f t="shared" si="23"/>
        <v>#REF!</v>
      </c>
      <c r="V471" s="64" t="s">
        <v>1643</v>
      </c>
      <c r="W471" s="65" t="e">
        <f t="shared" si="25"/>
        <v>#REF!</v>
      </c>
      <c r="X471" s="64" t="e">
        <f t="shared" si="24"/>
        <v>#REF!</v>
      </c>
      <c r="Y471" s="64" t="s">
        <v>2947</v>
      </c>
      <c r="Z471" s="64" t="s">
        <v>1359</v>
      </c>
      <c r="AA471" s="64" t="s">
        <v>2948</v>
      </c>
      <c r="AB471" s="64"/>
      <c r="AC471" s="64"/>
      <c r="AD471" s="64"/>
      <c r="AE471" s="64"/>
      <c r="AF471" s="64"/>
      <c r="AG471" s="64"/>
      <c r="AH471" s="64" t="s">
        <v>1643</v>
      </c>
      <c r="AI471" s="64" t="s">
        <v>2948</v>
      </c>
      <c r="AJ471" s="64"/>
      <c r="AK471" s="76" t="e">
        <f>'charts data'!V480</f>
        <v>#REF!</v>
      </c>
      <c r="AL471" s="76" t="e">
        <f>'charts data'!W480</f>
        <v>#REF!</v>
      </c>
      <c r="AM471" s="76" t="e">
        <f>'charts data'!X480</f>
        <v>#REF!</v>
      </c>
      <c r="AN471" s="76" t="e">
        <f>'charts data'!Y480</f>
        <v>#REF!</v>
      </c>
      <c r="AO471" s="76" t="e">
        <f>'charts data'!Z480</f>
        <v>#REF!</v>
      </c>
      <c r="AP471" s="76" t="e">
        <f>IF('charts data'!$AD$10=0,'charts data'!$AD480,'charts data'!$AE480)</f>
        <v>#REF!</v>
      </c>
    </row>
    <row r="472" spans="1:42">
      <c r="A472" s="52"/>
      <c r="B472" s="52"/>
      <c r="C472" s="52"/>
      <c r="D472" s="52"/>
      <c r="E472" s="52"/>
      <c r="F472" s="52"/>
      <c r="G472" s="52"/>
      <c r="H472" s="52"/>
      <c r="I472" s="52"/>
      <c r="J472" s="52"/>
      <c r="K472" s="52"/>
      <c r="L472" s="52"/>
      <c r="M472" s="52"/>
      <c r="N472" s="52"/>
      <c r="O472" s="52"/>
      <c r="P472" s="52"/>
      <c r="Q472" s="52"/>
      <c r="R472" s="64"/>
      <c r="S472" s="64"/>
      <c r="T472" s="64"/>
      <c r="U472" s="65" t="e">
        <f t="shared" si="23"/>
        <v>#REF!</v>
      </c>
      <c r="V472" s="64" t="s">
        <v>1644</v>
      </c>
      <c r="W472" s="65" t="e">
        <f t="shared" si="25"/>
        <v>#REF!</v>
      </c>
      <c r="X472" s="64" t="e">
        <f t="shared" si="24"/>
        <v>#REF!</v>
      </c>
      <c r="Y472" s="64" t="s">
        <v>2949</v>
      </c>
      <c r="Z472" s="64" t="s">
        <v>1359</v>
      </c>
      <c r="AA472" s="64" t="s">
        <v>2949</v>
      </c>
      <c r="AB472" s="64"/>
      <c r="AC472" s="64"/>
      <c r="AD472" s="64"/>
      <c r="AE472" s="64"/>
      <c r="AF472" s="64"/>
      <c r="AG472" s="64"/>
      <c r="AH472" s="64" t="s">
        <v>1644</v>
      </c>
      <c r="AI472" s="64" t="s">
        <v>2949</v>
      </c>
      <c r="AJ472" s="64"/>
      <c r="AK472" s="76" t="e">
        <f>'charts data'!V481</f>
        <v>#REF!</v>
      </c>
      <c r="AL472" s="76" t="e">
        <f>'charts data'!W481</f>
        <v>#REF!</v>
      </c>
      <c r="AM472" s="76" t="e">
        <f>'charts data'!X481</f>
        <v>#REF!</v>
      </c>
      <c r="AN472" s="76" t="e">
        <f>'charts data'!Y481</f>
        <v>#REF!</v>
      </c>
      <c r="AO472" s="76" t="e">
        <f>'charts data'!Z481</f>
        <v>#REF!</v>
      </c>
      <c r="AP472" s="76" t="e">
        <f>IF('charts data'!$AD$10=0,'charts data'!$AD481,'charts data'!$AE481)</f>
        <v>#REF!</v>
      </c>
    </row>
    <row r="473" spans="1:42">
      <c r="A473" s="52"/>
      <c r="B473" s="52"/>
      <c r="C473" s="52"/>
      <c r="D473" s="52"/>
      <c r="E473" s="52"/>
      <c r="F473" s="52"/>
      <c r="G473" s="52"/>
      <c r="H473" s="52"/>
      <c r="I473" s="52"/>
      <c r="J473" s="52"/>
      <c r="K473" s="52"/>
      <c r="L473" s="52"/>
      <c r="M473" s="52"/>
      <c r="N473" s="52"/>
      <c r="O473" s="52"/>
      <c r="P473" s="52"/>
      <c r="Q473" s="52"/>
      <c r="R473" s="64"/>
      <c r="S473" s="64"/>
      <c r="T473" s="64"/>
      <c r="U473" s="65" t="e">
        <f t="shared" si="23"/>
        <v>#REF!</v>
      </c>
      <c r="V473" s="64" t="s">
        <v>1645</v>
      </c>
      <c r="W473" s="65" t="e">
        <f t="shared" si="25"/>
        <v>#REF!</v>
      </c>
      <c r="X473" s="64" t="e">
        <f t="shared" si="24"/>
        <v>#REF!</v>
      </c>
      <c r="Y473" s="64" t="s">
        <v>2950</v>
      </c>
      <c r="Z473" s="64" t="s">
        <v>1359</v>
      </c>
      <c r="AA473" s="64" t="s">
        <v>2950</v>
      </c>
      <c r="AB473" s="64"/>
      <c r="AC473" s="64"/>
      <c r="AD473" s="64"/>
      <c r="AE473" s="64"/>
      <c r="AF473" s="64"/>
      <c r="AG473" s="64"/>
      <c r="AH473" s="64" t="s">
        <v>1645</v>
      </c>
      <c r="AI473" s="64" t="s">
        <v>2950</v>
      </c>
      <c r="AJ473" s="64"/>
      <c r="AK473" s="76" t="e">
        <f>'charts data'!V482</f>
        <v>#REF!</v>
      </c>
      <c r="AL473" s="76" t="e">
        <f>'charts data'!W482</f>
        <v>#REF!</v>
      </c>
      <c r="AM473" s="76" t="e">
        <f>'charts data'!X482</f>
        <v>#REF!</v>
      </c>
      <c r="AN473" s="76" t="e">
        <f>'charts data'!Y482</f>
        <v>#REF!</v>
      </c>
      <c r="AO473" s="76" t="e">
        <f>'charts data'!Z482</f>
        <v>#REF!</v>
      </c>
      <c r="AP473" s="76" t="e">
        <f>IF('charts data'!$AD$10=0,'charts data'!$AD482,'charts data'!$AE482)</f>
        <v>#REF!</v>
      </c>
    </row>
    <row r="474" spans="1:42">
      <c r="A474" s="52"/>
      <c r="B474" s="52"/>
      <c r="C474" s="52"/>
      <c r="D474" s="52"/>
      <c r="E474" s="52"/>
      <c r="F474" s="52"/>
      <c r="G474" s="52"/>
      <c r="H474" s="52"/>
      <c r="I474" s="52"/>
      <c r="J474" s="52"/>
      <c r="K474" s="52"/>
      <c r="L474" s="52"/>
      <c r="M474" s="52"/>
      <c r="N474" s="52"/>
      <c r="O474" s="52"/>
      <c r="P474" s="52"/>
      <c r="Q474" s="52"/>
      <c r="R474" s="64"/>
      <c r="S474" s="64"/>
      <c r="T474" s="64"/>
      <c r="U474" s="65" t="e">
        <f t="shared" si="23"/>
        <v>#REF!</v>
      </c>
      <c r="V474" s="64" t="s">
        <v>956</v>
      </c>
      <c r="W474" s="65" t="e">
        <f t="shared" si="25"/>
        <v>#REF!</v>
      </c>
      <c r="X474" s="64" t="e">
        <f t="shared" si="24"/>
        <v>#REF!</v>
      </c>
      <c r="Y474" s="64" t="s">
        <v>2951</v>
      </c>
      <c r="Z474" s="64" t="s">
        <v>1360</v>
      </c>
      <c r="AA474" s="64" t="s">
        <v>2951</v>
      </c>
      <c r="AB474" s="64"/>
      <c r="AC474" s="64"/>
      <c r="AD474" s="64"/>
      <c r="AE474" s="64"/>
      <c r="AF474" s="64"/>
      <c r="AG474" s="64"/>
      <c r="AH474" s="64" t="s">
        <v>956</v>
      </c>
      <c r="AI474" s="64" t="s">
        <v>2951</v>
      </c>
      <c r="AJ474" s="64"/>
      <c r="AK474" s="76" t="e">
        <f>'charts data'!V483</f>
        <v>#REF!</v>
      </c>
      <c r="AL474" s="76" t="e">
        <f>'charts data'!W483</f>
        <v>#REF!</v>
      </c>
      <c r="AM474" s="76" t="e">
        <f>'charts data'!X483</f>
        <v>#REF!</v>
      </c>
      <c r="AN474" s="76" t="e">
        <f>'charts data'!Y483</f>
        <v>#REF!</v>
      </c>
      <c r="AO474" s="76" t="e">
        <f>'charts data'!Z483</f>
        <v>#REF!</v>
      </c>
      <c r="AP474" s="76" t="e">
        <f>IF('charts data'!$AD$10=0,'charts data'!$AD483,'charts data'!$AE483)</f>
        <v>#REF!</v>
      </c>
    </row>
    <row r="475" spans="1:42">
      <c r="A475" s="52"/>
      <c r="B475" s="52"/>
      <c r="C475" s="52"/>
      <c r="D475" s="52"/>
      <c r="E475" s="52"/>
      <c r="F475" s="52"/>
      <c r="G475" s="52"/>
      <c r="H475" s="52"/>
      <c r="I475" s="52"/>
      <c r="J475" s="52"/>
      <c r="K475" s="52"/>
      <c r="L475" s="52"/>
      <c r="M475" s="52"/>
      <c r="N475" s="52"/>
      <c r="O475" s="52"/>
      <c r="P475" s="52"/>
      <c r="Q475" s="52"/>
      <c r="R475" s="64"/>
      <c r="S475" s="64"/>
      <c r="T475" s="64"/>
      <c r="U475" s="65" t="e">
        <f t="shared" si="23"/>
        <v>#REF!</v>
      </c>
      <c r="V475" s="64" t="s">
        <v>958</v>
      </c>
      <c r="W475" s="65" t="e">
        <f t="shared" si="25"/>
        <v>#REF!</v>
      </c>
      <c r="X475" s="64" t="e">
        <f t="shared" si="24"/>
        <v>#REF!</v>
      </c>
      <c r="Y475" s="64" t="s">
        <v>2553</v>
      </c>
      <c r="Z475" s="64" t="s">
        <v>1360</v>
      </c>
      <c r="AA475" s="64" t="s">
        <v>2952</v>
      </c>
      <c r="AB475" s="64"/>
      <c r="AC475" s="64"/>
      <c r="AD475" s="64"/>
      <c r="AE475" s="64"/>
      <c r="AF475" s="64"/>
      <c r="AG475" s="64"/>
      <c r="AH475" s="64" t="s">
        <v>958</v>
      </c>
      <c r="AI475" s="64" t="s">
        <v>2952</v>
      </c>
      <c r="AJ475" s="64"/>
      <c r="AK475" s="76" t="e">
        <f>'charts data'!V484</f>
        <v>#REF!</v>
      </c>
      <c r="AL475" s="76" t="e">
        <f>'charts data'!W484</f>
        <v>#REF!</v>
      </c>
      <c r="AM475" s="76" t="e">
        <f>'charts data'!X484</f>
        <v>#REF!</v>
      </c>
      <c r="AN475" s="76" t="e">
        <f>'charts data'!Y484</f>
        <v>#REF!</v>
      </c>
      <c r="AO475" s="76" t="e">
        <f>'charts data'!Z484</f>
        <v>#REF!</v>
      </c>
      <c r="AP475" s="76" t="e">
        <f>IF('charts data'!$AD$10=0,'charts data'!$AD484,'charts data'!$AE484)</f>
        <v>#REF!</v>
      </c>
    </row>
    <row r="476" spans="1:42">
      <c r="A476" s="52"/>
      <c r="B476" s="52"/>
      <c r="C476" s="52"/>
      <c r="D476" s="52"/>
      <c r="E476" s="52"/>
      <c r="F476" s="52"/>
      <c r="G476" s="52"/>
      <c r="H476" s="52"/>
      <c r="I476" s="52"/>
      <c r="J476" s="52"/>
      <c r="K476" s="52"/>
      <c r="L476" s="52"/>
      <c r="M476" s="52"/>
      <c r="N476" s="52"/>
      <c r="O476" s="52"/>
      <c r="P476" s="52"/>
      <c r="Q476" s="52"/>
      <c r="R476" s="64"/>
      <c r="S476" s="64"/>
      <c r="T476" s="64"/>
      <c r="U476" s="65" t="e">
        <f t="shared" si="23"/>
        <v>#REF!</v>
      </c>
      <c r="V476" s="64" t="s">
        <v>960</v>
      </c>
      <c r="W476" s="65" t="e">
        <f t="shared" si="25"/>
        <v>#REF!</v>
      </c>
      <c r="X476" s="64" t="e">
        <f t="shared" si="24"/>
        <v>#REF!</v>
      </c>
      <c r="Y476" s="64" t="s">
        <v>2953</v>
      </c>
      <c r="Z476" s="64" t="s">
        <v>1360</v>
      </c>
      <c r="AA476" s="64" t="s">
        <v>2953</v>
      </c>
      <c r="AB476" s="64"/>
      <c r="AC476" s="64"/>
      <c r="AD476" s="64"/>
      <c r="AE476" s="64"/>
      <c r="AF476" s="64"/>
      <c r="AG476" s="64"/>
      <c r="AH476" s="64" t="s">
        <v>960</v>
      </c>
      <c r="AI476" s="64" t="s">
        <v>2953</v>
      </c>
      <c r="AJ476" s="64"/>
      <c r="AK476" s="76" t="e">
        <f>'charts data'!V485</f>
        <v>#REF!</v>
      </c>
      <c r="AL476" s="76" t="e">
        <f>'charts data'!W485</f>
        <v>#REF!</v>
      </c>
      <c r="AM476" s="76" t="e">
        <f>'charts data'!X485</f>
        <v>#REF!</v>
      </c>
      <c r="AN476" s="76" t="e">
        <f>'charts data'!Y485</f>
        <v>#REF!</v>
      </c>
      <c r="AO476" s="76" t="e">
        <f>'charts data'!Z485</f>
        <v>#REF!</v>
      </c>
      <c r="AP476" s="76" t="e">
        <f>IF('charts data'!$AD$10=0,'charts data'!$AD485,'charts data'!$AE485)</f>
        <v>#REF!</v>
      </c>
    </row>
    <row r="477" spans="1:42">
      <c r="A477" s="52"/>
      <c r="B477" s="52"/>
      <c r="C477" s="52"/>
      <c r="D477" s="52"/>
      <c r="E477" s="52"/>
      <c r="F477" s="52"/>
      <c r="G477" s="52"/>
      <c r="H477" s="52"/>
      <c r="I477" s="52"/>
      <c r="J477" s="52"/>
      <c r="K477" s="52"/>
      <c r="L477" s="52"/>
      <c r="M477" s="52"/>
      <c r="N477" s="52"/>
      <c r="O477" s="52"/>
      <c r="P477" s="52"/>
      <c r="Q477" s="52"/>
      <c r="R477" s="64"/>
      <c r="S477" s="64"/>
      <c r="T477" s="64"/>
      <c r="U477" s="65" t="e">
        <f t="shared" si="23"/>
        <v>#REF!</v>
      </c>
      <c r="V477" s="64" t="s">
        <v>962</v>
      </c>
      <c r="W477" s="65" t="e">
        <f t="shared" si="25"/>
        <v>#REF!</v>
      </c>
      <c r="X477" s="64" t="e">
        <f t="shared" si="24"/>
        <v>#REF!</v>
      </c>
      <c r="Y477" s="64" t="s">
        <v>2506</v>
      </c>
      <c r="Z477" s="64" t="s">
        <v>1360</v>
      </c>
      <c r="AA477" s="64" t="s">
        <v>2505</v>
      </c>
      <c r="AB477" s="64"/>
      <c r="AC477" s="64"/>
      <c r="AD477" s="64"/>
      <c r="AE477" s="64"/>
      <c r="AF477" s="64"/>
      <c r="AG477" s="64"/>
      <c r="AH477" s="64" t="s">
        <v>962</v>
      </c>
      <c r="AI477" s="64" t="s">
        <v>2505</v>
      </c>
      <c r="AJ477" s="64"/>
      <c r="AK477" s="76" t="e">
        <f>'charts data'!V486</f>
        <v>#REF!</v>
      </c>
      <c r="AL477" s="76" t="e">
        <f>'charts data'!W486</f>
        <v>#REF!</v>
      </c>
      <c r="AM477" s="76" t="e">
        <f>'charts data'!X486</f>
        <v>#REF!</v>
      </c>
      <c r="AN477" s="76" t="e">
        <f>'charts data'!Y486</f>
        <v>#REF!</v>
      </c>
      <c r="AO477" s="76" t="e">
        <f>'charts data'!Z486</f>
        <v>#REF!</v>
      </c>
      <c r="AP477" s="76" t="e">
        <f>IF('charts data'!$AD$10=0,'charts data'!$AD486,'charts data'!$AE486)</f>
        <v>#REF!</v>
      </c>
    </row>
    <row r="478" spans="1:42">
      <c r="A478" s="52"/>
      <c r="B478" s="52"/>
      <c r="C478" s="52"/>
      <c r="D478" s="52"/>
      <c r="E478" s="52"/>
      <c r="F478" s="52"/>
      <c r="G478" s="52"/>
      <c r="H478" s="52"/>
      <c r="I478" s="52"/>
      <c r="J478" s="52"/>
      <c r="K478" s="52"/>
      <c r="L478" s="52"/>
      <c r="M478" s="52"/>
      <c r="N478" s="52"/>
      <c r="O478" s="52"/>
      <c r="P478" s="52"/>
      <c r="Q478" s="52"/>
      <c r="R478" s="64"/>
      <c r="S478" s="64"/>
      <c r="T478" s="64"/>
      <c r="U478" s="65" t="e">
        <f t="shared" si="23"/>
        <v>#REF!</v>
      </c>
      <c r="V478" s="64" t="s">
        <v>1646</v>
      </c>
      <c r="W478" s="65" t="e">
        <f t="shared" si="25"/>
        <v>#REF!</v>
      </c>
      <c r="X478" s="64" t="e">
        <f t="shared" si="24"/>
        <v>#REF!</v>
      </c>
      <c r="Y478" s="64" t="s">
        <v>2954</v>
      </c>
      <c r="Z478" s="64" t="s">
        <v>1360</v>
      </c>
      <c r="AA478" s="64" t="s">
        <v>2954</v>
      </c>
      <c r="AB478" s="64"/>
      <c r="AC478" s="64"/>
      <c r="AD478" s="64"/>
      <c r="AE478" s="64"/>
      <c r="AF478" s="64"/>
      <c r="AG478" s="64"/>
      <c r="AH478" s="64" t="s">
        <v>1646</v>
      </c>
      <c r="AI478" s="64" t="s">
        <v>2954</v>
      </c>
      <c r="AJ478" s="64"/>
      <c r="AK478" s="76" t="e">
        <f>'charts data'!V487</f>
        <v>#REF!</v>
      </c>
      <c r="AL478" s="76" t="e">
        <f>'charts data'!W487</f>
        <v>#REF!</v>
      </c>
      <c r="AM478" s="76" t="e">
        <f>'charts data'!X487</f>
        <v>#REF!</v>
      </c>
      <c r="AN478" s="76" t="e">
        <f>'charts data'!Y487</f>
        <v>#REF!</v>
      </c>
      <c r="AO478" s="76" t="e">
        <f>'charts data'!Z487</f>
        <v>#REF!</v>
      </c>
      <c r="AP478" s="76" t="e">
        <f>IF('charts data'!$AD$10=0,'charts data'!$AD487,'charts data'!$AE487)</f>
        <v>#REF!</v>
      </c>
    </row>
    <row r="479" spans="1:42">
      <c r="A479" s="52"/>
      <c r="B479" s="52"/>
      <c r="C479" s="52"/>
      <c r="D479" s="52"/>
      <c r="E479" s="52"/>
      <c r="F479" s="52"/>
      <c r="G479" s="52"/>
      <c r="H479" s="52"/>
      <c r="I479" s="52"/>
      <c r="J479" s="52"/>
      <c r="K479" s="52"/>
      <c r="L479" s="52"/>
      <c r="M479" s="52"/>
      <c r="N479" s="52"/>
      <c r="O479" s="52"/>
      <c r="P479" s="52"/>
      <c r="Q479" s="52"/>
      <c r="R479" s="64"/>
      <c r="S479" s="64"/>
      <c r="T479" s="64"/>
      <c r="U479" s="65" t="e">
        <f t="shared" si="23"/>
        <v>#REF!</v>
      </c>
      <c r="V479" s="64" t="s">
        <v>966</v>
      </c>
      <c r="W479" s="65" t="e">
        <f t="shared" si="25"/>
        <v>#REF!</v>
      </c>
      <c r="X479" s="64" t="e">
        <f t="shared" si="24"/>
        <v>#REF!</v>
      </c>
      <c r="Y479" s="64" t="s">
        <v>2955</v>
      </c>
      <c r="Z479" s="64" t="s">
        <v>1360</v>
      </c>
      <c r="AA479" s="64" t="s">
        <v>2955</v>
      </c>
      <c r="AB479" s="64"/>
      <c r="AC479" s="64"/>
      <c r="AD479" s="64"/>
      <c r="AE479" s="64"/>
      <c r="AF479" s="64"/>
      <c r="AG479" s="64"/>
      <c r="AH479" s="64" t="s">
        <v>966</v>
      </c>
      <c r="AI479" s="64" t="s">
        <v>2955</v>
      </c>
      <c r="AJ479" s="64"/>
      <c r="AK479" s="76" t="e">
        <f>'charts data'!V488</f>
        <v>#REF!</v>
      </c>
      <c r="AL479" s="76" t="e">
        <f>'charts data'!W488</f>
        <v>#REF!</v>
      </c>
      <c r="AM479" s="76" t="e">
        <f>'charts data'!X488</f>
        <v>#REF!</v>
      </c>
      <c r="AN479" s="76" t="e">
        <f>'charts data'!Y488</f>
        <v>#REF!</v>
      </c>
      <c r="AO479" s="76" t="e">
        <f>'charts data'!Z488</f>
        <v>#REF!</v>
      </c>
      <c r="AP479" s="76" t="e">
        <f>IF('charts data'!$AD$10=0,'charts data'!$AD488,'charts data'!$AE488)</f>
        <v>#REF!</v>
      </c>
    </row>
    <row r="480" spans="1:42">
      <c r="A480" s="52"/>
      <c r="B480" s="52"/>
      <c r="C480" s="52"/>
      <c r="D480" s="52"/>
      <c r="E480" s="52"/>
      <c r="F480" s="52"/>
      <c r="G480" s="52"/>
      <c r="H480" s="52"/>
      <c r="I480" s="52"/>
      <c r="J480" s="52"/>
      <c r="K480" s="52"/>
      <c r="L480" s="52"/>
      <c r="M480" s="52"/>
      <c r="N480" s="52"/>
      <c r="O480" s="52"/>
      <c r="P480" s="52"/>
      <c r="Q480" s="52"/>
      <c r="R480" s="64"/>
      <c r="S480" s="64"/>
      <c r="T480" s="64"/>
      <c r="U480" s="65" t="e">
        <f t="shared" si="23"/>
        <v>#REF!</v>
      </c>
      <c r="V480" s="64" t="s">
        <v>968</v>
      </c>
      <c r="W480" s="65" t="e">
        <f t="shared" si="25"/>
        <v>#REF!</v>
      </c>
      <c r="X480" s="64" t="e">
        <f t="shared" si="24"/>
        <v>#REF!</v>
      </c>
      <c r="Y480" s="64" t="s">
        <v>2956</v>
      </c>
      <c r="Z480" s="64" t="s">
        <v>1360</v>
      </c>
      <c r="AA480" s="64" t="s">
        <v>2956</v>
      </c>
      <c r="AB480" s="64"/>
      <c r="AC480" s="64"/>
      <c r="AD480" s="64"/>
      <c r="AE480" s="64"/>
      <c r="AF480" s="64"/>
      <c r="AG480" s="64"/>
      <c r="AH480" s="64" t="s">
        <v>968</v>
      </c>
      <c r="AI480" s="64" t="s">
        <v>2956</v>
      </c>
      <c r="AJ480" s="64"/>
      <c r="AK480" s="76" t="e">
        <f>'charts data'!V489</f>
        <v>#REF!</v>
      </c>
      <c r="AL480" s="76" t="e">
        <f>'charts data'!W489</f>
        <v>#REF!</v>
      </c>
      <c r="AM480" s="76" t="e">
        <f>'charts data'!X489</f>
        <v>#REF!</v>
      </c>
      <c r="AN480" s="76" t="e">
        <f>'charts data'!Y489</f>
        <v>#REF!</v>
      </c>
      <c r="AO480" s="76" t="e">
        <f>'charts data'!Z489</f>
        <v>#REF!</v>
      </c>
      <c r="AP480" s="76" t="e">
        <f>IF('charts data'!$AD$10=0,'charts data'!$AD489,'charts data'!$AE489)</f>
        <v>#REF!</v>
      </c>
    </row>
    <row r="481" spans="1:42">
      <c r="A481" s="52"/>
      <c r="B481" s="52"/>
      <c r="C481" s="52"/>
      <c r="D481" s="52"/>
      <c r="E481" s="52"/>
      <c r="F481" s="52"/>
      <c r="G481" s="52"/>
      <c r="H481" s="52"/>
      <c r="I481" s="52"/>
      <c r="J481" s="52"/>
      <c r="K481" s="52"/>
      <c r="L481" s="52"/>
      <c r="M481" s="52"/>
      <c r="N481" s="52"/>
      <c r="O481" s="52"/>
      <c r="P481" s="52"/>
      <c r="Q481" s="52"/>
      <c r="R481" s="64"/>
      <c r="S481" s="64"/>
      <c r="T481" s="64"/>
      <c r="U481" s="65" t="e">
        <f t="shared" si="23"/>
        <v>#REF!</v>
      </c>
      <c r="V481" s="64" t="s">
        <v>970</v>
      </c>
      <c r="W481" s="65" t="e">
        <f t="shared" si="25"/>
        <v>#REF!</v>
      </c>
      <c r="X481" s="64" t="e">
        <f t="shared" si="24"/>
        <v>#REF!</v>
      </c>
      <c r="Y481" s="64" t="s">
        <v>2957</v>
      </c>
      <c r="Z481" s="64" t="s">
        <v>1360</v>
      </c>
      <c r="AA481" s="64" t="s">
        <v>2957</v>
      </c>
      <c r="AB481" s="64"/>
      <c r="AC481" s="64"/>
      <c r="AD481" s="64"/>
      <c r="AE481" s="64"/>
      <c r="AF481" s="64"/>
      <c r="AG481" s="64"/>
      <c r="AH481" s="64" t="s">
        <v>970</v>
      </c>
      <c r="AI481" s="64" t="s">
        <v>2957</v>
      </c>
      <c r="AJ481" s="64"/>
      <c r="AK481" s="76" t="e">
        <f>'charts data'!V490</f>
        <v>#REF!</v>
      </c>
      <c r="AL481" s="76" t="e">
        <f>'charts data'!W490</f>
        <v>#REF!</v>
      </c>
      <c r="AM481" s="76" t="e">
        <f>'charts data'!X490</f>
        <v>#REF!</v>
      </c>
      <c r="AN481" s="76" t="e">
        <f>'charts data'!Y490</f>
        <v>#REF!</v>
      </c>
      <c r="AO481" s="76" t="e">
        <f>'charts data'!Z490</f>
        <v>#REF!</v>
      </c>
      <c r="AP481" s="76" t="e">
        <f>IF('charts data'!$AD$10=0,'charts data'!$AD490,'charts data'!$AE490)</f>
        <v>#REF!</v>
      </c>
    </row>
    <row r="482" spans="1:42">
      <c r="A482" s="52"/>
      <c r="B482" s="52"/>
      <c r="C482" s="52"/>
      <c r="D482" s="52"/>
      <c r="E482" s="52"/>
      <c r="F482" s="52"/>
      <c r="G482" s="52"/>
      <c r="H482" s="52"/>
      <c r="I482" s="52"/>
      <c r="J482" s="52"/>
      <c r="K482" s="52"/>
      <c r="L482" s="52"/>
      <c r="M482" s="52"/>
      <c r="N482" s="52"/>
      <c r="O482" s="52"/>
      <c r="P482" s="52"/>
      <c r="Q482" s="52"/>
      <c r="R482" s="64"/>
      <c r="S482" s="64"/>
      <c r="T482" s="64"/>
      <c r="U482" s="65" t="e">
        <f t="shared" si="23"/>
        <v>#REF!</v>
      </c>
      <c r="V482" s="64" t="s">
        <v>972</v>
      </c>
      <c r="W482" s="65" t="e">
        <f t="shared" si="25"/>
        <v>#REF!</v>
      </c>
      <c r="X482" s="64" t="e">
        <f t="shared" si="24"/>
        <v>#REF!</v>
      </c>
      <c r="Y482" s="64" t="s">
        <v>2952</v>
      </c>
      <c r="Z482" s="64" t="s">
        <v>1360</v>
      </c>
      <c r="AA482" s="64" t="s">
        <v>2552</v>
      </c>
      <c r="AB482" s="64"/>
      <c r="AC482" s="64"/>
      <c r="AD482" s="64"/>
      <c r="AE482" s="64"/>
      <c r="AF482" s="64"/>
      <c r="AG482" s="64"/>
      <c r="AH482" s="64" t="s">
        <v>972</v>
      </c>
      <c r="AI482" s="64" t="s">
        <v>2552</v>
      </c>
      <c r="AJ482" s="64"/>
      <c r="AK482" s="76" t="e">
        <f>'charts data'!V491</f>
        <v>#REF!</v>
      </c>
      <c r="AL482" s="76" t="e">
        <f>'charts data'!W491</f>
        <v>#REF!</v>
      </c>
      <c r="AM482" s="76" t="e">
        <f>'charts data'!X491</f>
        <v>#REF!</v>
      </c>
      <c r="AN482" s="76" t="e">
        <f>'charts data'!Y491</f>
        <v>#REF!</v>
      </c>
      <c r="AO482" s="76" t="e">
        <f>'charts data'!Z491</f>
        <v>#REF!</v>
      </c>
      <c r="AP482" s="76" t="e">
        <f>IF('charts data'!$AD$10=0,'charts data'!$AD491,'charts data'!$AE491)</f>
        <v>#REF!</v>
      </c>
    </row>
    <row r="483" spans="1:42">
      <c r="A483" s="52"/>
      <c r="B483" s="52"/>
      <c r="C483" s="52"/>
      <c r="D483" s="52"/>
      <c r="E483" s="52"/>
      <c r="F483" s="52"/>
      <c r="G483" s="52"/>
      <c r="H483" s="52"/>
      <c r="I483" s="52"/>
      <c r="J483" s="52"/>
      <c r="K483" s="52"/>
      <c r="L483" s="52"/>
      <c r="M483" s="52"/>
      <c r="N483" s="52"/>
      <c r="O483" s="52"/>
      <c r="P483" s="52"/>
      <c r="Q483" s="52"/>
      <c r="R483" s="64"/>
      <c r="S483" s="64"/>
      <c r="T483" s="64"/>
      <c r="U483" s="65" t="e">
        <f t="shared" si="23"/>
        <v>#REF!</v>
      </c>
      <c r="V483" s="64" t="s">
        <v>974</v>
      </c>
      <c r="W483" s="65" t="e">
        <f t="shared" si="25"/>
        <v>#REF!</v>
      </c>
      <c r="X483" s="64" t="e">
        <f t="shared" si="24"/>
        <v>#REF!</v>
      </c>
      <c r="Y483" s="64" t="s">
        <v>2958</v>
      </c>
      <c r="Z483" s="64" t="s">
        <v>1360</v>
      </c>
      <c r="AA483" s="64" t="s">
        <v>2958</v>
      </c>
      <c r="AB483" s="64"/>
      <c r="AC483" s="64"/>
      <c r="AD483" s="64"/>
      <c r="AE483" s="64"/>
      <c r="AF483" s="64"/>
      <c r="AG483" s="64"/>
      <c r="AH483" s="64" t="s">
        <v>974</v>
      </c>
      <c r="AI483" s="64" t="s">
        <v>2958</v>
      </c>
      <c r="AJ483" s="64"/>
      <c r="AK483" s="76" t="e">
        <f>'charts data'!V492</f>
        <v>#REF!</v>
      </c>
      <c r="AL483" s="76" t="e">
        <f>'charts data'!W492</f>
        <v>#REF!</v>
      </c>
      <c r="AM483" s="76" t="e">
        <f>'charts data'!X492</f>
        <v>#REF!</v>
      </c>
      <c r="AN483" s="76" t="e">
        <f>'charts data'!Y492</f>
        <v>#REF!</v>
      </c>
      <c r="AO483" s="76" t="e">
        <f>'charts data'!Z492</f>
        <v>#REF!</v>
      </c>
      <c r="AP483" s="76" t="e">
        <f>IF('charts data'!$AD$10=0,'charts data'!$AD492,'charts data'!$AE492)</f>
        <v>#REF!</v>
      </c>
    </row>
    <row r="484" spans="1:42">
      <c r="A484" s="52"/>
      <c r="B484" s="52"/>
      <c r="C484" s="52"/>
      <c r="D484" s="52"/>
      <c r="E484" s="52"/>
      <c r="F484" s="52"/>
      <c r="G484" s="52"/>
      <c r="H484" s="52"/>
      <c r="I484" s="52"/>
      <c r="J484" s="52"/>
      <c r="K484" s="52"/>
      <c r="L484" s="52"/>
      <c r="M484" s="52"/>
      <c r="N484" s="52"/>
      <c r="O484" s="52"/>
      <c r="P484" s="52"/>
      <c r="Q484" s="52"/>
      <c r="R484" s="64"/>
      <c r="S484" s="64"/>
      <c r="T484" s="64"/>
      <c r="U484" s="65" t="e">
        <f t="shared" si="23"/>
        <v>#REF!</v>
      </c>
      <c r="V484" s="64" t="s">
        <v>976</v>
      </c>
      <c r="W484" s="65" t="e">
        <f t="shared" si="25"/>
        <v>#REF!</v>
      </c>
      <c r="X484" s="64" t="e">
        <f t="shared" si="24"/>
        <v>#REF!</v>
      </c>
      <c r="Y484" s="64" t="s">
        <v>2959</v>
      </c>
      <c r="Z484" s="64" t="s">
        <v>1360</v>
      </c>
      <c r="AA484" s="64" t="s">
        <v>2960</v>
      </c>
      <c r="AB484" s="64"/>
      <c r="AC484" s="64"/>
      <c r="AD484" s="64"/>
      <c r="AE484" s="64"/>
      <c r="AF484" s="64"/>
      <c r="AG484" s="64"/>
      <c r="AH484" s="64" t="s">
        <v>976</v>
      </c>
      <c r="AI484" s="64" t="s">
        <v>2960</v>
      </c>
      <c r="AJ484" s="64"/>
      <c r="AK484" s="76" t="e">
        <f>'charts data'!V493</f>
        <v>#REF!</v>
      </c>
      <c r="AL484" s="76" t="e">
        <f>'charts data'!W493</f>
        <v>#REF!</v>
      </c>
      <c r="AM484" s="76" t="e">
        <f>'charts data'!X493</f>
        <v>#REF!</v>
      </c>
      <c r="AN484" s="76" t="e">
        <f>'charts data'!Y493</f>
        <v>#REF!</v>
      </c>
      <c r="AO484" s="76" t="e">
        <f>'charts data'!Z493</f>
        <v>#REF!</v>
      </c>
      <c r="AP484" s="76" t="e">
        <f>IF('charts data'!$AD$10=0,'charts data'!$AD493,'charts data'!$AE493)</f>
        <v>#REF!</v>
      </c>
    </row>
    <row r="485" spans="1:42">
      <c r="A485" s="52"/>
      <c r="B485" s="52"/>
      <c r="C485" s="52"/>
      <c r="D485" s="52"/>
      <c r="E485" s="52"/>
      <c r="F485" s="52"/>
      <c r="G485" s="52"/>
      <c r="H485" s="52"/>
      <c r="I485" s="52"/>
      <c r="J485" s="52"/>
      <c r="K485" s="52"/>
      <c r="L485" s="52"/>
      <c r="M485" s="52"/>
      <c r="N485" s="52"/>
      <c r="O485" s="52"/>
      <c r="P485" s="52"/>
      <c r="Q485" s="52"/>
      <c r="R485" s="64"/>
      <c r="S485" s="64"/>
      <c r="T485" s="64"/>
      <c r="U485" s="65" t="e">
        <f t="shared" si="23"/>
        <v>#REF!</v>
      </c>
      <c r="V485" s="64" t="s">
        <v>978</v>
      </c>
      <c r="W485" s="65" t="e">
        <f t="shared" si="25"/>
        <v>#REF!</v>
      </c>
      <c r="X485" s="64" t="e">
        <f t="shared" si="24"/>
        <v>#REF!</v>
      </c>
      <c r="Y485" s="64" t="s">
        <v>2960</v>
      </c>
      <c r="Z485" s="64" t="s">
        <v>1360</v>
      </c>
      <c r="AA485" s="64" t="s">
        <v>2959</v>
      </c>
      <c r="AB485" s="64"/>
      <c r="AC485" s="64"/>
      <c r="AD485" s="64"/>
      <c r="AE485" s="64"/>
      <c r="AF485" s="64"/>
      <c r="AG485" s="64"/>
      <c r="AH485" s="64" t="s">
        <v>978</v>
      </c>
      <c r="AI485" s="64" t="s">
        <v>2959</v>
      </c>
      <c r="AJ485" s="64"/>
      <c r="AK485" s="76" t="e">
        <f>'charts data'!V494</f>
        <v>#REF!</v>
      </c>
      <c r="AL485" s="76" t="e">
        <f>'charts data'!W494</f>
        <v>#REF!</v>
      </c>
      <c r="AM485" s="76" t="e">
        <f>'charts data'!X494</f>
        <v>#REF!</v>
      </c>
      <c r="AN485" s="76" t="e">
        <f>'charts data'!Y494</f>
        <v>#REF!</v>
      </c>
      <c r="AO485" s="76" t="e">
        <f>'charts data'!Z494</f>
        <v>#REF!</v>
      </c>
      <c r="AP485" s="76" t="e">
        <f>IF('charts data'!$AD$10=0,'charts data'!$AD494,'charts data'!$AE494)</f>
        <v>#REF!</v>
      </c>
    </row>
    <row r="486" spans="1:42">
      <c r="A486" s="52"/>
      <c r="B486" s="52"/>
      <c r="C486" s="52"/>
      <c r="D486" s="52"/>
      <c r="E486" s="52"/>
      <c r="F486" s="52"/>
      <c r="G486" s="52"/>
      <c r="H486" s="52"/>
      <c r="I486" s="52"/>
      <c r="J486" s="52"/>
      <c r="K486" s="52"/>
      <c r="L486" s="52"/>
      <c r="M486" s="52"/>
      <c r="N486" s="52"/>
      <c r="O486" s="52"/>
      <c r="P486" s="52"/>
      <c r="Q486" s="52"/>
      <c r="R486" s="64"/>
      <c r="S486" s="64"/>
      <c r="T486" s="64"/>
      <c r="U486" s="65" t="e">
        <f t="shared" si="23"/>
        <v>#REF!</v>
      </c>
      <c r="V486" s="64" t="s">
        <v>980</v>
      </c>
      <c r="W486" s="65" t="e">
        <f t="shared" si="25"/>
        <v>#REF!</v>
      </c>
      <c r="X486" s="64" t="e">
        <f t="shared" si="24"/>
        <v>#REF!</v>
      </c>
      <c r="Y486" s="64" t="s">
        <v>2961</v>
      </c>
      <c r="Z486" s="64" t="s">
        <v>1360</v>
      </c>
      <c r="AA486" s="64" t="s">
        <v>2961</v>
      </c>
      <c r="AB486" s="64"/>
      <c r="AC486" s="64"/>
      <c r="AD486" s="64"/>
      <c r="AE486" s="64"/>
      <c r="AF486" s="64"/>
      <c r="AG486" s="64"/>
      <c r="AH486" s="64" t="s">
        <v>980</v>
      </c>
      <c r="AI486" s="64" t="s">
        <v>2961</v>
      </c>
      <c r="AJ486" s="64"/>
      <c r="AK486" s="76" t="e">
        <f>'charts data'!V495</f>
        <v>#REF!</v>
      </c>
      <c r="AL486" s="76" t="e">
        <f>'charts data'!W495</f>
        <v>#REF!</v>
      </c>
      <c r="AM486" s="76" t="e">
        <f>'charts data'!X495</f>
        <v>#REF!</v>
      </c>
      <c r="AN486" s="76" t="e">
        <f>'charts data'!Y495</f>
        <v>#REF!</v>
      </c>
      <c r="AO486" s="76" t="e">
        <f>'charts data'!Z495</f>
        <v>#REF!</v>
      </c>
      <c r="AP486" s="76" t="e">
        <f>IF('charts data'!$AD$10=0,'charts data'!$AD495,'charts data'!$AE495)</f>
        <v>#REF!</v>
      </c>
    </row>
    <row r="487" spans="1:42">
      <c r="A487" s="52"/>
      <c r="B487" s="52"/>
      <c r="C487" s="52"/>
      <c r="D487" s="52"/>
      <c r="E487" s="52"/>
      <c r="F487" s="52"/>
      <c r="G487" s="52"/>
      <c r="H487" s="52"/>
      <c r="I487" s="52"/>
      <c r="J487" s="52"/>
      <c r="K487" s="52"/>
      <c r="L487" s="52"/>
      <c r="M487" s="52"/>
      <c r="N487" s="52"/>
      <c r="O487" s="52"/>
      <c r="P487" s="52"/>
      <c r="Q487" s="52"/>
      <c r="R487" s="64"/>
      <c r="S487" s="64"/>
      <c r="T487" s="64"/>
      <c r="U487" s="65" t="e">
        <f t="shared" si="23"/>
        <v>#REF!</v>
      </c>
      <c r="V487" s="64" t="s">
        <v>982</v>
      </c>
      <c r="W487" s="65" t="e">
        <f t="shared" si="25"/>
        <v>#REF!</v>
      </c>
      <c r="X487" s="64" t="e">
        <f t="shared" si="24"/>
        <v>#REF!</v>
      </c>
      <c r="Y487" s="64" t="s">
        <v>2962</v>
      </c>
      <c r="Z487" s="64" t="s">
        <v>1360</v>
      </c>
      <c r="AA487" s="64" t="s">
        <v>2962</v>
      </c>
      <c r="AB487" s="64"/>
      <c r="AC487" s="64"/>
      <c r="AD487" s="64"/>
      <c r="AE487" s="64"/>
      <c r="AF487" s="64"/>
      <c r="AG487" s="64"/>
      <c r="AH487" s="64" t="s">
        <v>982</v>
      </c>
      <c r="AI487" s="64" t="s">
        <v>2962</v>
      </c>
      <c r="AJ487" s="64"/>
      <c r="AK487" s="76" t="e">
        <f>'charts data'!V496</f>
        <v>#REF!</v>
      </c>
      <c r="AL487" s="76" t="e">
        <f>'charts data'!W496</f>
        <v>#REF!</v>
      </c>
      <c r="AM487" s="76" t="e">
        <f>'charts data'!X496</f>
        <v>#REF!</v>
      </c>
      <c r="AN487" s="76" t="e">
        <f>'charts data'!Y496</f>
        <v>#REF!</v>
      </c>
      <c r="AO487" s="76" t="e">
        <f>'charts data'!Z496</f>
        <v>#REF!</v>
      </c>
      <c r="AP487" s="76" t="e">
        <f>IF('charts data'!$AD$10=0,'charts data'!$AD496,'charts data'!$AE496)</f>
        <v>#REF!</v>
      </c>
    </row>
    <row r="488" spans="1:42">
      <c r="A488" s="52"/>
      <c r="B488" s="52"/>
      <c r="C488" s="52"/>
      <c r="D488" s="52"/>
      <c r="E488" s="52"/>
      <c r="F488" s="52"/>
      <c r="G488" s="52"/>
      <c r="H488" s="52"/>
      <c r="I488" s="52"/>
      <c r="J488" s="52"/>
      <c r="K488" s="52"/>
      <c r="L488" s="52"/>
      <c r="M488" s="52"/>
      <c r="N488" s="52"/>
      <c r="O488" s="52"/>
      <c r="P488" s="52"/>
      <c r="Q488" s="52"/>
      <c r="R488" s="64"/>
      <c r="S488" s="64"/>
      <c r="T488" s="64"/>
      <c r="U488" s="65" t="e">
        <f t="shared" si="23"/>
        <v>#REF!</v>
      </c>
      <c r="V488" s="64" t="s">
        <v>984</v>
      </c>
      <c r="W488" s="65" t="e">
        <f t="shared" si="25"/>
        <v>#REF!</v>
      </c>
      <c r="X488" s="64" t="e">
        <f t="shared" si="24"/>
        <v>#REF!</v>
      </c>
      <c r="Y488" s="64" t="s">
        <v>2551</v>
      </c>
      <c r="Z488" s="64" t="s">
        <v>1360</v>
      </c>
      <c r="AA488" s="64" t="s">
        <v>2550</v>
      </c>
      <c r="AB488" s="64"/>
      <c r="AC488" s="64"/>
      <c r="AD488" s="64"/>
      <c r="AE488" s="64"/>
      <c r="AF488" s="64"/>
      <c r="AG488" s="64"/>
      <c r="AH488" s="64" t="s">
        <v>984</v>
      </c>
      <c r="AI488" s="64" t="s">
        <v>2550</v>
      </c>
      <c r="AJ488" s="64"/>
      <c r="AK488" s="76" t="e">
        <f>'charts data'!V497</f>
        <v>#REF!</v>
      </c>
      <c r="AL488" s="76" t="e">
        <f>'charts data'!W497</f>
        <v>#REF!</v>
      </c>
      <c r="AM488" s="76" t="e">
        <f>'charts data'!X497</f>
        <v>#REF!</v>
      </c>
      <c r="AN488" s="76" t="e">
        <f>'charts data'!Y497</f>
        <v>#REF!</v>
      </c>
      <c r="AO488" s="76" t="e">
        <f>'charts data'!Z497</f>
        <v>#REF!</v>
      </c>
      <c r="AP488" s="76" t="e">
        <f>IF('charts data'!$AD$10=0,'charts data'!$AD497,'charts data'!$AE497)</f>
        <v>#REF!</v>
      </c>
    </row>
    <row r="489" spans="1:42">
      <c r="A489" s="52"/>
      <c r="B489" s="52"/>
      <c r="C489" s="52"/>
      <c r="D489" s="52"/>
      <c r="E489" s="52"/>
      <c r="F489" s="52"/>
      <c r="G489" s="52"/>
      <c r="H489" s="52"/>
      <c r="I489" s="52"/>
      <c r="J489" s="52"/>
      <c r="K489" s="52"/>
      <c r="L489" s="52"/>
      <c r="M489" s="52"/>
      <c r="N489" s="52"/>
      <c r="O489" s="52"/>
      <c r="P489" s="52"/>
      <c r="Q489" s="52"/>
      <c r="R489" s="64"/>
      <c r="S489" s="64"/>
      <c r="T489" s="64"/>
      <c r="U489" s="65" t="e">
        <f t="shared" si="23"/>
        <v>#REF!</v>
      </c>
      <c r="V489" s="64" t="s">
        <v>986</v>
      </c>
      <c r="W489" s="65" t="e">
        <f t="shared" si="25"/>
        <v>#REF!</v>
      </c>
      <c r="X489" s="64" t="e">
        <f t="shared" si="24"/>
        <v>#REF!</v>
      </c>
      <c r="Y489" s="64" t="s">
        <v>2963</v>
      </c>
      <c r="Z489" s="64" t="s">
        <v>1360</v>
      </c>
      <c r="AA489" s="64" t="s">
        <v>2963</v>
      </c>
      <c r="AB489" s="64"/>
      <c r="AC489" s="64"/>
      <c r="AD489" s="64"/>
      <c r="AE489" s="64"/>
      <c r="AF489" s="64"/>
      <c r="AG489" s="64"/>
      <c r="AH489" s="64" t="s">
        <v>986</v>
      </c>
      <c r="AI489" s="64" t="s">
        <v>2963</v>
      </c>
      <c r="AJ489" s="64"/>
      <c r="AK489" s="76" t="e">
        <f>'charts data'!V498</f>
        <v>#REF!</v>
      </c>
      <c r="AL489" s="76" t="e">
        <f>'charts data'!W498</f>
        <v>#REF!</v>
      </c>
      <c r="AM489" s="76" t="e">
        <f>'charts data'!X498</f>
        <v>#REF!</v>
      </c>
      <c r="AN489" s="76" t="e">
        <f>'charts data'!Y498</f>
        <v>#REF!</v>
      </c>
      <c r="AO489" s="76" t="e">
        <f>'charts data'!Z498</f>
        <v>#REF!</v>
      </c>
      <c r="AP489" s="76" t="e">
        <f>IF('charts data'!$AD$10=0,'charts data'!$AD498,'charts data'!$AE498)</f>
        <v>#REF!</v>
      </c>
    </row>
    <row r="490" spans="1:42">
      <c r="A490" s="52"/>
      <c r="B490" s="52"/>
      <c r="C490" s="52"/>
      <c r="D490" s="52"/>
      <c r="E490" s="52"/>
      <c r="F490" s="52"/>
      <c r="G490" s="52"/>
      <c r="H490" s="52"/>
      <c r="I490" s="52"/>
      <c r="J490" s="52"/>
      <c r="K490" s="52"/>
      <c r="L490" s="52"/>
      <c r="M490" s="52"/>
      <c r="N490" s="52"/>
      <c r="O490" s="52"/>
      <c r="P490" s="52"/>
      <c r="Q490" s="52"/>
      <c r="R490" s="64"/>
      <c r="S490" s="64"/>
      <c r="T490" s="64"/>
      <c r="U490" s="65" t="e">
        <f t="shared" si="23"/>
        <v>#REF!</v>
      </c>
      <c r="V490" s="64" t="s">
        <v>988</v>
      </c>
      <c r="W490" s="65" t="e">
        <f t="shared" si="25"/>
        <v>#REF!</v>
      </c>
      <c r="X490" s="64" t="e">
        <f t="shared" si="24"/>
        <v>#REF!</v>
      </c>
      <c r="Y490" s="64" t="s">
        <v>2964</v>
      </c>
      <c r="Z490" s="64" t="s">
        <v>1360</v>
      </c>
      <c r="AA490" s="64" t="s">
        <v>2964</v>
      </c>
      <c r="AB490" s="64"/>
      <c r="AC490" s="64"/>
      <c r="AD490" s="64"/>
      <c r="AE490" s="64"/>
      <c r="AF490" s="64"/>
      <c r="AG490" s="64"/>
      <c r="AH490" s="64" t="s">
        <v>988</v>
      </c>
      <c r="AI490" s="64" t="s">
        <v>2964</v>
      </c>
      <c r="AJ490" s="64"/>
      <c r="AK490" s="76" t="e">
        <f>'charts data'!V499</f>
        <v>#REF!</v>
      </c>
      <c r="AL490" s="76" t="e">
        <f>'charts data'!W499</f>
        <v>#REF!</v>
      </c>
      <c r="AM490" s="76" t="e">
        <f>'charts data'!X499</f>
        <v>#REF!</v>
      </c>
      <c r="AN490" s="76" t="e">
        <f>'charts data'!Y499</f>
        <v>#REF!</v>
      </c>
      <c r="AO490" s="76" t="e">
        <f>'charts data'!Z499</f>
        <v>#REF!</v>
      </c>
      <c r="AP490" s="76" t="e">
        <f>IF('charts data'!$AD$10=0,'charts data'!$AD499,'charts data'!$AE499)</f>
        <v>#REF!</v>
      </c>
    </row>
    <row r="491" spans="1:42">
      <c r="A491" s="52"/>
      <c r="B491" s="52"/>
      <c r="C491" s="52"/>
      <c r="D491" s="52"/>
      <c r="E491" s="52"/>
      <c r="F491" s="52"/>
      <c r="G491" s="52"/>
      <c r="H491" s="52"/>
      <c r="I491" s="52"/>
      <c r="J491" s="52"/>
      <c r="K491" s="52"/>
      <c r="L491" s="52"/>
      <c r="M491" s="52"/>
      <c r="N491" s="52"/>
      <c r="O491" s="52"/>
      <c r="P491" s="52"/>
      <c r="Q491" s="52"/>
      <c r="R491" s="64"/>
      <c r="S491" s="64"/>
      <c r="T491" s="64"/>
      <c r="U491" s="65" t="e">
        <f t="shared" si="23"/>
        <v>#REF!</v>
      </c>
      <c r="V491" s="64" t="s">
        <v>1647</v>
      </c>
      <c r="W491" s="65" t="e">
        <f t="shared" si="25"/>
        <v>#REF!</v>
      </c>
      <c r="X491" s="64" t="e">
        <f t="shared" si="24"/>
        <v>#REF!</v>
      </c>
      <c r="Y491" s="64" t="s">
        <v>2965</v>
      </c>
      <c r="Z491" s="64" t="s">
        <v>1360</v>
      </c>
      <c r="AA491" s="64" t="s">
        <v>2965</v>
      </c>
      <c r="AB491" s="64"/>
      <c r="AC491" s="64"/>
      <c r="AD491" s="64"/>
      <c r="AE491" s="64"/>
      <c r="AF491" s="64"/>
      <c r="AG491" s="64"/>
      <c r="AH491" s="64" t="s">
        <v>1647</v>
      </c>
      <c r="AI491" s="64" t="s">
        <v>2965</v>
      </c>
      <c r="AJ491" s="64"/>
      <c r="AK491" s="76" t="e">
        <f>'charts data'!V500</f>
        <v>#REF!</v>
      </c>
      <c r="AL491" s="76" t="e">
        <f>'charts data'!W500</f>
        <v>#REF!</v>
      </c>
      <c r="AM491" s="76" t="e">
        <f>'charts data'!X500</f>
        <v>#REF!</v>
      </c>
      <c r="AN491" s="76" t="e">
        <f>'charts data'!Y500</f>
        <v>#REF!</v>
      </c>
      <c r="AO491" s="76" t="e">
        <f>'charts data'!Z500</f>
        <v>#REF!</v>
      </c>
      <c r="AP491" s="76" t="e">
        <f>IF('charts data'!$AD$10=0,'charts data'!$AD500,'charts data'!$AE500)</f>
        <v>#REF!</v>
      </c>
    </row>
    <row r="492" spans="1:42">
      <c r="A492" s="52"/>
      <c r="B492" s="52"/>
      <c r="C492" s="52"/>
      <c r="D492" s="52"/>
      <c r="E492" s="52"/>
      <c r="F492" s="52"/>
      <c r="G492" s="52"/>
      <c r="H492" s="52"/>
      <c r="I492" s="52"/>
      <c r="J492" s="52"/>
      <c r="K492" s="52"/>
      <c r="L492" s="52"/>
      <c r="M492" s="52"/>
      <c r="N492" s="52"/>
      <c r="O492" s="52"/>
      <c r="P492" s="52"/>
      <c r="Q492" s="52"/>
      <c r="R492" s="64"/>
      <c r="S492" s="64"/>
      <c r="T492" s="64"/>
      <c r="U492" s="65" t="e">
        <f t="shared" si="23"/>
        <v>#REF!</v>
      </c>
      <c r="V492" s="64" t="s">
        <v>992</v>
      </c>
      <c r="W492" s="65" t="e">
        <f t="shared" si="25"/>
        <v>#REF!</v>
      </c>
      <c r="X492" s="64" t="e">
        <f t="shared" si="24"/>
        <v>#REF!</v>
      </c>
      <c r="Y492" s="64" t="s">
        <v>2966</v>
      </c>
      <c r="Z492" s="64" t="s">
        <v>1360</v>
      </c>
      <c r="AA492" s="64" t="s">
        <v>2966</v>
      </c>
      <c r="AB492" s="64"/>
      <c r="AC492" s="64"/>
      <c r="AD492" s="64"/>
      <c r="AE492" s="64"/>
      <c r="AF492" s="64"/>
      <c r="AG492" s="64"/>
      <c r="AH492" s="64" t="s">
        <v>992</v>
      </c>
      <c r="AI492" s="64" t="s">
        <v>2966</v>
      </c>
      <c r="AJ492" s="64"/>
      <c r="AK492" s="76" t="e">
        <f>'charts data'!V501</f>
        <v>#REF!</v>
      </c>
      <c r="AL492" s="76" t="e">
        <f>'charts data'!W501</f>
        <v>#REF!</v>
      </c>
      <c r="AM492" s="76" t="e">
        <f>'charts data'!X501</f>
        <v>#REF!</v>
      </c>
      <c r="AN492" s="76" t="e">
        <f>'charts data'!Y501</f>
        <v>#REF!</v>
      </c>
      <c r="AO492" s="76" t="e">
        <f>'charts data'!Z501</f>
        <v>#REF!</v>
      </c>
      <c r="AP492" s="76" t="e">
        <f>IF('charts data'!$AD$10=0,'charts data'!$AD501,'charts data'!$AE501)</f>
        <v>#REF!</v>
      </c>
    </row>
    <row r="493" spans="1:42">
      <c r="A493" s="52"/>
      <c r="B493" s="52"/>
      <c r="C493" s="52"/>
      <c r="D493" s="52"/>
      <c r="E493" s="52"/>
      <c r="F493" s="52"/>
      <c r="G493" s="52"/>
      <c r="H493" s="52"/>
      <c r="I493" s="52"/>
      <c r="J493" s="52"/>
      <c r="K493" s="52"/>
      <c r="L493" s="52"/>
      <c r="M493" s="52"/>
      <c r="N493" s="52"/>
      <c r="O493" s="52"/>
      <c r="P493" s="52"/>
      <c r="Q493" s="52"/>
      <c r="R493" s="64"/>
      <c r="S493" s="64"/>
      <c r="T493" s="64"/>
      <c r="U493" s="65" t="e">
        <f t="shared" si="23"/>
        <v>#REF!</v>
      </c>
      <c r="V493" s="64" t="s">
        <v>994</v>
      </c>
      <c r="W493" s="65" t="e">
        <f t="shared" si="25"/>
        <v>#REF!</v>
      </c>
      <c r="X493" s="64" t="e">
        <f t="shared" si="24"/>
        <v>#REF!</v>
      </c>
      <c r="Y493" s="64" t="s">
        <v>2967</v>
      </c>
      <c r="Z493" s="64" t="s">
        <v>1360</v>
      </c>
      <c r="AA493" s="64" t="s">
        <v>2967</v>
      </c>
      <c r="AB493" s="64"/>
      <c r="AC493" s="64"/>
      <c r="AD493" s="64"/>
      <c r="AE493" s="64"/>
      <c r="AF493" s="64"/>
      <c r="AG493" s="64"/>
      <c r="AH493" s="64" t="s">
        <v>994</v>
      </c>
      <c r="AI493" s="64" t="s">
        <v>2967</v>
      </c>
      <c r="AJ493" s="64"/>
      <c r="AK493" s="76" t="e">
        <f>'charts data'!V502</f>
        <v>#REF!</v>
      </c>
      <c r="AL493" s="76" t="e">
        <f>'charts data'!W502</f>
        <v>#REF!</v>
      </c>
      <c r="AM493" s="76" t="e">
        <f>'charts data'!X502</f>
        <v>#REF!</v>
      </c>
      <c r="AN493" s="76" t="e">
        <f>'charts data'!Y502</f>
        <v>#REF!</v>
      </c>
      <c r="AO493" s="76" t="e">
        <f>'charts data'!Z502</f>
        <v>#REF!</v>
      </c>
      <c r="AP493" s="76" t="e">
        <f>IF('charts data'!$AD$10=0,'charts data'!$AD502,'charts data'!$AE502)</f>
        <v>#REF!</v>
      </c>
    </row>
    <row r="494" spans="1:42">
      <c r="A494" s="52"/>
      <c r="B494" s="52"/>
      <c r="C494" s="52"/>
      <c r="D494" s="52"/>
      <c r="E494" s="52"/>
      <c r="F494" s="52"/>
      <c r="G494" s="52"/>
      <c r="H494" s="52"/>
      <c r="I494" s="52"/>
      <c r="J494" s="52"/>
      <c r="K494" s="52"/>
      <c r="L494" s="52"/>
      <c r="M494" s="52"/>
      <c r="N494" s="52"/>
      <c r="O494" s="52"/>
      <c r="P494" s="52"/>
      <c r="Q494" s="52"/>
      <c r="R494" s="64"/>
      <c r="S494" s="64"/>
      <c r="T494" s="64"/>
      <c r="U494" s="65" t="e">
        <f t="shared" si="23"/>
        <v>#REF!</v>
      </c>
      <c r="V494" s="64" t="s">
        <v>996</v>
      </c>
      <c r="W494" s="65" t="e">
        <f t="shared" si="25"/>
        <v>#REF!</v>
      </c>
      <c r="X494" s="64" t="e">
        <f t="shared" si="24"/>
        <v>#REF!</v>
      </c>
      <c r="Y494" s="64" t="s">
        <v>2968</v>
      </c>
      <c r="Z494" s="64" t="s">
        <v>1360</v>
      </c>
      <c r="AA494" s="64" t="s">
        <v>2968</v>
      </c>
      <c r="AB494" s="64"/>
      <c r="AC494" s="64"/>
      <c r="AD494" s="64"/>
      <c r="AE494" s="64"/>
      <c r="AF494" s="64"/>
      <c r="AG494" s="64"/>
      <c r="AH494" s="64" t="s">
        <v>996</v>
      </c>
      <c r="AI494" s="64" t="s">
        <v>2968</v>
      </c>
      <c r="AJ494" s="64"/>
      <c r="AK494" s="76" t="e">
        <f>'charts data'!V503</f>
        <v>#REF!</v>
      </c>
      <c r="AL494" s="76" t="e">
        <f>'charts data'!W503</f>
        <v>#REF!</v>
      </c>
      <c r="AM494" s="76" t="e">
        <f>'charts data'!X503</f>
        <v>#REF!</v>
      </c>
      <c r="AN494" s="76" t="e">
        <f>'charts data'!Y503</f>
        <v>#REF!</v>
      </c>
      <c r="AO494" s="76" t="e">
        <f>'charts data'!Z503</f>
        <v>#REF!</v>
      </c>
      <c r="AP494" s="76" t="e">
        <f>IF('charts data'!$AD$10=0,'charts data'!$AD503,'charts data'!$AE503)</f>
        <v>#REF!</v>
      </c>
    </row>
    <row r="495" spans="1:42">
      <c r="A495" s="52"/>
      <c r="B495" s="52"/>
      <c r="C495" s="52"/>
      <c r="D495" s="52"/>
      <c r="E495" s="52"/>
      <c r="F495" s="52"/>
      <c r="G495" s="52"/>
      <c r="H495" s="52"/>
      <c r="I495" s="52"/>
      <c r="J495" s="52"/>
      <c r="K495" s="52"/>
      <c r="L495" s="52"/>
      <c r="M495" s="52"/>
      <c r="N495" s="52"/>
      <c r="O495" s="52"/>
      <c r="P495" s="52"/>
      <c r="Q495" s="52"/>
      <c r="R495" s="64"/>
      <c r="S495" s="64"/>
      <c r="T495" s="64"/>
      <c r="U495" s="65" t="e">
        <f t="shared" si="23"/>
        <v>#REF!</v>
      </c>
      <c r="V495" s="64" t="s">
        <v>998</v>
      </c>
      <c r="W495" s="65" t="e">
        <f t="shared" si="25"/>
        <v>#REF!</v>
      </c>
      <c r="X495" s="64" t="e">
        <f t="shared" si="24"/>
        <v>#REF!</v>
      </c>
      <c r="Y495" s="64" t="s">
        <v>2932</v>
      </c>
      <c r="Z495" s="64" t="s">
        <v>2969</v>
      </c>
      <c r="AA495" s="64" t="s">
        <v>2931</v>
      </c>
      <c r="AB495" s="64"/>
      <c r="AC495" s="64"/>
      <c r="AD495" s="64"/>
      <c r="AE495" s="64"/>
      <c r="AF495" s="64"/>
      <c r="AG495" s="64"/>
      <c r="AH495" s="64" t="s">
        <v>998</v>
      </c>
      <c r="AI495" s="64" t="s">
        <v>2931</v>
      </c>
      <c r="AJ495" s="64"/>
      <c r="AK495" s="76" t="e">
        <f>'charts data'!V504</f>
        <v>#REF!</v>
      </c>
      <c r="AL495" s="76" t="e">
        <f>'charts data'!W504</f>
        <v>#REF!</v>
      </c>
      <c r="AM495" s="76" t="e">
        <f>'charts data'!X504</f>
        <v>#REF!</v>
      </c>
      <c r="AN495" s="76" t="e">
        <f>'charts data'!Y504</f>
        <v>#REF!</v>
      </c>
      <c r="AO495" s="76" t="e">
        <f>'charts data'!Z504</f>
        <v>#REF!</v>
      </c>
      <c r="AP495" s="76" t="e">
        <f>IF('charts data'!$AD$10=0,'charts data'!$AD504,'charts data'!$AE504)</f>
        <v>#REF!</v>
      </c>
    </row>
    <row r="496" spans="1:42">
      <c r="A496" s="52"/>
      <c r="B496" s="52"/>
      <c r="C496" s="52"/>
      <c r="D496" s="52"/>
      <c r="E496" s="52"/>
      <c r="F496" s="52"/>
      <c r="G496" s="52"/>
      <c r="H496" s="52"/>
      <c r="I496" s="52"/>
      <c r="J496" s="52"/>
      <c r="K496" s="52"/>
      <c r="L496" s="52"/>
      <c r="M496" s="52"/>
      <c r="N496" s="52"/>
      <c r="O496" s="52"/>
      <c r="P496" s="52"/>
      <c r="Q496" s="52"/>
      <c r="R496" s="64"/>
      <c r="S496" s="64"/>
      <c r="T496" s="64"/>
      <c r="U496" s="65" t="e">
        <f t="shared" si="23"/>
        <v>#REF!</v>
      </c>
      <c r="V496" s="64" t="s">
        <v>1648</v>
      </c>
      <c r="W496" s="65" t="e">
        <f t="shared" si="25"/>
        <v>#REF!</v>
      </c>
      <c r="X496" s="64" t="e">
        <f t="shared" si="24"/>
        <v>#REF!</v>
      </c>
      <c r="Y496" s="64" t="s">
        <v>2970</v>
      </c>
      <c r="Z496" s="64" t="s">
        <v>2969</v>
      </c>
      <c r="AA496" s="64" t="s">
        <v>2970</v>
      </c>
      <c r="AB496" s="64"/>
      <c r="AC496" s="64"/>
      <c r="AD496" s="64"/>
      <c r="AE496" s="64"/>
      <c r="AF496" s="64"/>
      <c r="AG496" s="64"/>
      <c r="AH496" s="64" t="s">
        <v>1648</v>
      </c>
      <c r="AI496" s="64" t="s">
        <v>2970</v>
      </c>
      <c r="AJ496" s="64"/>
      <c r="AK496" s="76" t="e">
        <f>'charts data'!V505</f>
        <v>#REF!</v>
      </c>
      <c r="AL496" s="76" t="e">
        <f>'charts data'!W505</f>
        <v>#REF!</v>
      </c>
      <c r="AM496" s="76" t="e">
        <f>'charts data'!X505</f>
        <v>#REF!</v>
      </c>
      <c r="AN496" s="76" t="e">
        <f>'charts data'!Y505</f>
        <v>#REF!</v>
      </c>
      <c r="AO496" s="76" t="e">
        <f>'charts data'!Z505</f>
        <v>#REF!</v>
      </c>
      <c r="AP496" s="76" t="e">
        <f>IF('charts data'!$AD$10=0,'charts data'!$AD505,'charts data'!$AE505)</f>
        <v>#REF!</v>
      </c>
    </row>
    <row r="497" spans="1:42">
      <c r="A497" s="52"/>
      <c r="B497" s="52"/>
      <c r="C497" s="52"/>
      <c r="D497" s="52"/>
      <c r="E497" s="52"/>
      <c r="F497" s="52"/>
      <c r="G497" s="52"/>
      <c r="H497" s="52"/>
      <c r="I497" s="52"/>
      <c r="J497" s="52"/>
      <c r="K497" s="52"/>
      <c r="L497" s="52"/>
      <c r="M497" s="52"/>
      <c r="N497" s="52"/>
      <c r="O497" s="52"/>
      <c r="P497" s="52"/>
      <c r="Q497" s="52"/>
      <c r="R497" s="64"/>
      <c r="S497" s="64"/>
      <c r="T497" s="64"/>
      <c r="U497" s="65" t="e">
        <f t="shared" si="23"/>
        <v>#REF!</v>
      </c>
      <c r="V497" s="64" t="s">
        <v>1649</v>
      </c>
      <c r="W497" s="65" t="e">
        <f t="shared" si="25"/>
        <v>#REF!</v>
      </c>
      <c r="X497" s="64" t="e">
        <f t="shared" si="24"/>
        <v>#REF!</v>
      </c>
      <c r="Y497" s="64" t="s">
        <v>2971</v>
      </c>
      <c r="Z497" s="64" t="s">
        <v>2969</v>
      </c>
      <c r="AA497" s="64" t="s">
        <v>2971</v>
      </c>
      <c r="AB497" s="64"/>
      <c r="AC497" s="64"/>
      <c r="AD497" s="64"/>
      <c r="AE497" s="64"/>
      <c r="AF497" s="64"/>
      <c r="AG497" s="64"/>
      <c r="AH497" s="64" t="s">
        <v>1649</v>
      </c>
      <c r="AI497" s="64" t="s">
        <v>2971</v>
      </c>
      <c r="AJ497" s="64"/>
      <c r="AK497" s="76" t="e">
        <f>'charts data'!V506</f>
        <v>#REF!</v>
      </c>
      <c r="AL497" s="76" t="e">
        <f>'charts data'!W506</f>
        <v>#REF!</v>
      </c>
      <c r="AM497" s="76" t="e">
        <f>'charts data'!X506</f>
        <v>#REF!</v>
      </c>
      <c r="AN497" s="76" t="e">
        <f>'charts data'!Y506</f>
        <v>#REF!</v>
      </c>
      <c r="AO497" s="76" t="e">
        <f>'charts data'!Z506</f>
        <v>#REF!</v>
      </c>
      <c r="AP497" s="76" t="e">
        <f>IF('charts data'!$AD$10=0,'charts data'!$AD506,'charts data'!$AE506)</f>
        <v>#REF!</v>
      </c>
    </row>
    <row r="498" spans="1:42">
      <c r="A498" s="52"/>
      <c r="B498" s="52"/>
      <c r="C498" s="52"/>
      <c r="D498" s="52"/>
      <c r="E498" s="52"/>
      <c r="F498" s="52"/>
      <c r="G498" s="52"/>
      <c r="H498" s="52"/>
      <c r="I498" s="52"/>
      <c r="J498" s="52"/>
      <c r="K498" s="52"/>
      <c r="L498" s="52"/>
      <c r="M498" s="52"/>
      <c r="N498" s="52"/>
      <c r="O498" s="52"/>
      <c r="P498" s="52"/>
      <c r="Q498" s="52"/>
      <c r="R498" s="64"/>
      <c r="S498" s="64"/>
      <c r="T498" s="64"/>
      <c r="U498" s="65" t="e">
        <f t="shared" si="23"/>
        <v>#REF!</v>
      </c>
      <c r="V498" s="64" t="s">
        <v>2972</v>
      </c>
      <c r="W498" s="65" t="e">
        <f t="shared" si="25"/>
        <v>#REF!</v>
      </c>
      <c r="X498" s="64" t="e">
        <f t="shared" si="24"/>
        <v>#REF!</v>
      </c>
      <c r="Y498" s="64" t="s">
        <v>2973</v>
      </c>
      <c r="Z498" s="64" t="s">
        <v>2969</v>
      </c>
      <c r="AA498" s="64" t="s">
        <v>2973</v>
      </c>
      <c r="AB498" s="64"/>
      <c r="AC498" s="64"/>
      <c r="AD498" s="64"/>
      <c r="AE498" s="64"/>
      <c r="AF498" s="64"/>
      <c r="AG498" s="64"/>
      <c r="AH498" s="64" t="s">
        <v>1650</v>
      </c>
      <c r="AI498" s="64" t="s">
        <v>2973</v>
      </c>
      <c r="AJ498" s="64"/>
      <c r="AK498" s="76" t="e">
        <f>'charts data'!V507</f>
        <v>#REF!</v>
      </c>
      <c r="AL498" s="76" t="e">
        <f>'charts data'!W507</f>
        <v>#REF!</v>
      </c>
      <c r="AM498" s="76" t="e">
        <f>'charts data'!X507</f>
        <v>#REF!</v>
      </c>
      <c r="AN498" s="76" t="e">
        <f>'charts data'!Y507</f>
        <v>#REF!</v>
      </c>
      <c r="AO498" s="76" t="e">
        <f>'charts data'!Z507</f>
        <v>#REF!</v>
      </c>
      <c r="AP498" s="76" t="e">
        <f>IF('charts data'!$AD$10=0,'charts data'!$AD507,'charts data'!$AE507)</f>
        <v>#REF!</v>
      </c>
    </row>
    <row r="499" spans="1:42">
      <c r="A499" s="52"/>
      <c r="B499" s="52"/>
      <c r="C499" s="52"/>
      <c r="D499" s="52"/>
      <c r="E499" s="52"/>
      <c r="F499" s="52"/>
      <c r="G499" s="52"/>
      <c r="H499" s="52"/>
      <c r="I499" s="52"/>
      <c r="J499" s="52"/>
      <c r="K499" s="52"/>
      <c r="L499" s="52"/>
      <c r="M499" s="52"/>
      <c r="N499" s="52"/>
      <c r="O499" s="52"/>
      <c r="P499" s="52"/>
      <c r="Q499" s="52"/>
      <c r="R499" s="64"/>
      <c r="S499" s="64"/>
      <c r="T499" s="64"/>
      <c r="U499" s="65" t="e">
        <f t="shared" si="23"/>
        <v>#REF!</v>
      </c>
      <c r="V499" s="64" t="s">
        <v>1006</v>
      </c>
      <c r="W499" s="65" t="e">
        <f t="shared" si="25"/>
        <v>#REF!</v>
      </c>
      <c r="X499" s="64" t="e">
        <f t="shared" si="24"/>
        <v>#REF!</v>
      </c>
      <c r="Y499" s="64" t="s">
        <v>2974</v>
      </c>
      <c r="Z499" s="64" t="s">
        <v>2969</v>
      </c>
      <c r="AA499" s="64" t="s">
        <v>2974</v>
      </c>
      <c r="AB499" s="64"/>
      <c r="AC499" s="64"/>
      <c r="AD499" s="64"/>
      <c r="AE499" s="64"/>
      <c r="AF499" s="64"/>
      <c r="AG499" s="64"/>
      <c r="AH499" s="64" t="s">
        <v>1006</v>
      </c>
      <c r="AI499" s="64" t="s">
        <v>2974</v>
      </c>
      <c r="AJ499" s="64"/>
      <c r="AK499" s="76" t="e">
        <f>'charts data'!V508</f>
        <v>#REF!</v>
      </c>
      <c r="AL499" s="76" t="e">
        <f>'charts data'!W508</f>
        <v>#REF!</v>
      </c>
      <c r="AM499" s="76" t="e">
        <f>'charts data'!X508</f>
        <v>#REF!</v>
      </c>
      <c r="AN499" s="76" t="e">
        <f>'charts data'!Y508</f>
        <v>#REF!</v>
      </c>
      <c r="AO499" s="76" t="e">
        <f>'charts data'!Z508</f>
        <v>#REF!</v>
      </c>
      <c r="AP499" s="76" t="e">
        <f>IF('charts data'!$AD$10=0,'charts data'!$AD508,'charts data'!$AE508)</f>
        <v>#REF!</v>
      </c>
    </row>
    <row r="500" spans="1:42">
      <c r="A500" s="52"/>
      <c r="B500" s="52"/>
      <c r="C500" s="52"/>
      <c r="D500" s="52"/>
      <c r="E500" s="52"/>
      <c r="F500" s="52"/>
      <c r="G500" s="52"/>
      <c r="H500" s="52"/>
      <c r="I500" s="52"/>
      <c r="J500" s="52"/>
      <c r="K500" s="52"/>
      <c r="L500" s="52"/>
      <c r="M500" s="52"/>
      <c r="N500" s="52"/>
      <c r="O500" s="52"/>
      <c r="P500" s="52"/>
      <c r="Q500" s="52"/>
      <c r="R500" s="64"/>
      <c r="S500" s="64"/>
      <c r="T500" s="64"/>
      <c r="U500" s="65" t="e">
        <f t="shared" si="23"/>
        <v>#REF!</v>
      </c>
      <c r="V500" s="64" t="s">
        <v>1652</v>
      </c>
      <c r="W500" s="65" t="e">
        <f t="shared" si="25"/>
        <v>#REF!</v>
      </c>
      <c r="X500" s="64" t="e">
        <f t="shared" si="24"/>
        <v>#REF!</v>
      </c>
      <c r="Y500" s="64" t="s">
        <v>2975</v>
      </c>
      <c r="Z500" s="64" t="s">
        <v>2969</v>
      </c>
      <c r="AA500" s="64" t="s">
        <v>2976</v>
      </c>
      <c r="AB500" s="64"/>
      <c r="AC500" s="64"/>
      <c r="AD500" s="64"/>
      <c r="AE500" s="64"/>
      <c r="AF500" s="64"/>
      <c r="AG500" s="64"/>
      <c r="AH500" s="64" t="s">
        <v>1652</v>
      </c>
      <c r="AI500" s="64" t="s">
        <v>2976</v>
      </c>
      <c r="AJ500" s="64"/>
      <c r="AK500" s="76" t="e">
        <f>'charts data'!V509</f>
        <v>#REF!</v>
      </c>
      <c r="AL500" s="76" t="e">
        <f>'charts data'!W509</f>
        <v>#REF!</v>
      </c>
      <c r="AM500" s="76" t="e">
        <f>'charts data'!X509</f>
        <v>#REF!</v>
      </c>
      <c r="AN500" s="76" t="e">
        <f>'charts data'!Y509</f>
        <v>#REF!</v>
      </c>
      <c r="AO500" s="76" t="e">
        <f>'charts data'!Z509</f>
        <v>#REF!</v>
      </c>
      <c r="AP500" s="76" t="e">
        <f>IF('charts data'!$AD$10=0,'charts data'!$AD509,'charts data'!$AE509)</f>
        <v>#REF!</v>
      </c>
    </row>
    <row r="501" spans="1:42">
      <c r="A501" s="52"/>
      <c r="B501" s="52"/>
      <c r="C501" s="52"/>
      <c r="D501" s="52"/>
      <c r="E501" s="52"/>
      <c r="F501" s="52"/>
      <c r="G501" s="52"/>
      <c r="H501" s="52"/>
      <c r="I501" s="52"/>
      <c r="J501" s="52"/>
      <c r="K501" s="52"/>
      <c r="L501" s="52"/>
      <c r="M501" s="52"/>
      <c r="N501" s="52"/>
      <c r="O501" s="52"/>
      <c r="P501" s="52"/>
      <c r="Q501" s="52"/>
      <c r="R501" s="64"/>
      <c r="S501" s="64"/>
      <c r="T501" s="64"/>
      <c r="U501" s="65" t="e">
        <f t="shared" si="23"/>
        <v>#REF!</v>
      </c>
      <c r="V501" s="64" t="s">
        <v>1653</v>
      </c>
      <c r="W501" s="65" t="e">
        <f t="shared" si="25"/>
        <v>#REF!</v>
      </c>
      <c r="X501" s="64" t="e">
        <f t="shared" si="24"/>
        <v>#REF!</v>
      </c>
      <c r="Y501" s="64" t="s">
        <v>2977</v>
      </c>
      <c r="Z501" s="64" t="s">
        <v>2969</v>
      </c>
      <c r="AA501" s="64" t="s">
        <v>2977</v>
      </c>
      <c r="AB501" s="64"/>
      <c r="AC501" s="64"/>
      <c r="AD501" s="64"/>
      <c r="AE501" s="64"/>
      <c r="AF501" s="64"/>
      <c r="AG501" s="64"/>
      <c r="AH501" s="64" t="s">
        <v>1653</v>
      </c>
      <c r="AI501" s="64" t="s">
        <v>2977</v>
      </c>
      <c r="AJ501" s="64"/>
      <c r="AK501" s="76" t="e">
        <f>'charts data'!V510</f>
        <v>#REF!</v>
      </c>
      <c r="AL501" s="76" t="e">
        <f>'charts data'!W510</f>
        <v>#REF!</v>
      </c>
      <c r="AM501" s="76" t="e">
        <f>'charts data'!X510</f>
        <v>#REF!</v>
      </c>
      <c r="AN501" s="76" t="e">
        <f>'charts data'!Y510</f>
        <v>#REF!</v>
      </c>
      <c r="AO501" s="76" t="e">
        <f>'charts data'!Z510</f>
        <v>#REF!</v>
      </c>
      <c r="AP501" s="76" t="e">
        <f>IF('charts data'!$AD$10=0,'charts data'!$AD510,'charts data'!$AE510)</f>
        <v>#REF!</v>
      </c>
    </row>
    <row r="502" spans="1:42">
      <c r="A502" s="52"/>
      <c r="B502" s="52"/>
      <c r="C502" s="52"/>
      <c r="D502" s="52"/>
      <c r="E502" s="52"/>
      <c r="F502" s="52"/>
      <c r="G502" s="52"/>
      <c r="H502" s="52"/>
      <c r="I502" s="52"/>
      <c r="J502" s="52"/>
      <c r="K502" s="52"/>
      <c r="L502" s="52"/>
      <c r="M502" s="52"/>
      <c r="N502" s="52"/>
      <c r="O502" s="52"/>
      <c r="P502" s="52"/>
      <c r="Q502" s="52"/>
      <c r="R502" s="64"/>
      <c r="S502" s="64"/>
      <c r="T502" s="64"/>
      <c r="U502" s="65" t="e">
        <f t="shared" si="23"/>
        <v>#REF!</v>
      </c>
      <c r="V502" s="64" t="s">
        <v>287</v>
      </c>
      <c r="W502" s="65" t="e">
        <f t="shared" si="25"/>
        <v>#REF!</v>
      </c>
      <c r="X502" s="64" t="e">
        <f t="shared" si="24"/>
        <v>#REF!</v>
      </c>
      <c r="Y502" s="64" t="s">
        <v>2976</v>
      </c>
      <c r="Z502" s="64" t="s">
        <v>2969</v>
      </c>
      <c r="AA502" s="64" t="s">
        <v>2975</v>
      </c>
      <c r="AB502" s="64"/>
      <c r="AC502" s="64"/>
      <c r="AD502" s="64"/>
      <c r="AE502" s="64"/>
      <c r="AF502" s="64"/>
      <c r="AG502" s="64"/>
      <c r="AH502" s="64" t="s">
        <v>287</v>
      </c>
      <c r="AI502" s="64" t="s">
        <v>2975</v>
      </c>
      <c r="AJ502" s="64"/>
      <c r="AK502" s="76" t="e">
        <f>'charts data'!V511</f>
        <v>#REF!</v>
      </c>
      <c r="AL502" s="76" t="e">
        <f>'charts data'!W511</f>
        <v>#REF!</v>
      </c>
      <c r="AM502" s="76" t="e">
        <f>'charts data'!X511</f>
        <v>#REF!</v>
      </c>
      <c r="AN502" s="76" t="e">
        <f>'charts data'!Y511</f>
        <v>#REF!</v>
      </c>
      <c r="AO502" s="76" t="e">
        <f>'charts data'!Z511</f>
        <v>#REF!</v>
      </c>
      <c r="AP502" s="76" t="e">
        <f>IF('charts data'!$AD$10=0,'charts data'!$AD511,'charts data'!$AE511)</f>
        <v>#REF!</v>
      </c>
    </row>
    <row r="503" spans="1:42">
      <c r="A503" s="52"/>
      <c r="B503" s="52"/>
      <c r="C503" s="52"/>
      <c r="D503" s="52"/>
      <c r="E503" s="52"/>
      <c r="F503" s="52"/>
      <c r="G503" s="52"/>
      <c r="H503" s="52"/>
      <c r="I503" s="52"/>
      <c r="J503" s="52"/>
      <c r="K503" s="52"/>
      <c r="L503" s="52"/>
      <c r="M503" s="52"/>
      <c r="N503" s="52"/>
      <c r="O503" s="52"/>
      <c r="P503" s="52"/>
      <c r="Q503" s="52"/>
      <c r="R503" s="64"/>
      <c r="S503" s="64"/>
      <c r="T503" s="64"/>
      <c r="U503" s="65" t="e">
        <f t="shared" si="23"/>
        <v>#REF!</v>
      </c>
      <c r="V503" s="64" t="s">
        <v>1013</v>
      </c>
      <c r="W503" s="65" t="e">
        <f t="shared" si="25"/>
        <v>#REF!</v>
      </c>
      <c r="X503" s="64" t="e">
        <f t="shared" si="24"/>
        <v>#REF!</v>
      </c>
      <c r="Y503" s="64" t="s">
        <v>2978</v>
      </c>
      <c r="Z503" s="64" t="s">
        <v>2969</v>
      </c>
      <c r="AA503" s="64" t="s">
        <v>2978</v>
      </c>
      <c r="AB503" s="64"/>
      <c r="AC503" s="64"/>
      <c r="AD503" s="64"/>
      <c r="AE503" s="64"/>
      <c r="AF503" s="64"/>
      <c r="AG503" s="64"/>
      <c r="AH503" s="64" t="s">
        <v>1013</v>
      </c>
      <c r="AI503" s="64" t="s">
        <v>2978</v>
      </c>
      <c r="AJ503" s="64"/>
      <c r="AK503" s="76" t="e">
        <f>'charts data'!V512</f>
        <v>#REF!</v>
      </c>
      <c r="AL503" s="76" t="e">
        <f>'charts data'!W512</f>
        <v>#REF!</v>
      </c>
      <c r="AM503" s="76" t="e">
        <f>'charts data'!X512</f>
        <v>#REF!</v>
      </c>
      <c r="AN503" s="76" t="e">
        <f>'charts data'!Y512</f>
        <v>#REF!</v>
      </c>
      <c r="AO503" s="76" t="e">
        <f>'charts data'!Z512</f>
        <v>#REF!</v>
      </c>
      <c r="AP503" s="76" t="e">
        <f>IF('charts data'!$AD$10=0,'charts data'!$AD512,'charts data'!$AE512)</f>
        <v>#REF!</v>
      </c>
    </row>
    <row r="504" spans="1:42">
      <c r="A504" s="52"/>
      <c r="B504" s="52"/>
      <c r="C504" s="52"/>
      <c r="D504" s="52"/>
      <c r="E504" s="52"/>
      <c r="F504" s="52"/>
      <c r="G504" s="52"/>
      <c r="H504" s="52"/>
      <c r="I504" s="52"/>
      <c r="J504" s="52"/>
      <c r="K504" s="52"/>
      <c r="L504" s="52"/>
      <c r="M504" s="52"/>
      <c r="N504" s="52"/>
      <c r="O504" s="52"/>
      <c r="P504" s="52"/>
      <c r="Q504" s="52"/>
      <c r="R504" s="64"/>
      <c r="S504" s="64"/>
      <c r="T504" s="64"/>
      <c r="U504" s="65" t="e">
        <f t="shared" si="23"/>
        <v>#REF!</v>
      </c>
      <c r="V504" s="64" t="s">
        <v>1654</v>
      </c>
      <c r="W504" s="65" t="e">
        <f t="shared" si="25"/>
        <v>#REF!</v>
      </c>
      <c r="X504" s="64" t="e">
        <f t="shared" si="24"/>
        <v>#REF!</v>
      </c>
      <c r="Y504" s="64" t="s">
        <v>2979</v>
      </c>
      <c r="Z504" s="64" t="s">
        <v>2969</v>
      </c>
      <c r="AA504" s="64" t="s">
        <v>2979</v>
      </c>
      <c r="AB504" s="64"/>
      <c r="AC504" s="64"/>
      <c r="AD504" s="64"/>
      <c r="AE504" s="64"/>
      <c r="AF504" s="64"/>
      <c r="AG504" s="64"/>
      <c r="AH504" s="64" t="s">
        <v>1654</v>
      </c>
      <c r="AI504" s="64" t="s">
        <v>2979</v>
      </c>
      <c r="AJ504" s="64"/>
      <c r="AK504" s="76" t="e">
        <f>'charts data'!V513</f>
        <v>#REF!</v>
      </c>
      <c r="AL504" s="76" t="e">
        <f>'charts data'!W513</f>
        <v>#REF!</v>
      </c>
      <c r="AM504" s="76" t="e">
        <f>'charts data'!X513</f>
        <v>#REF!</v>
      </c>
      <c r="AN504" s="76" t="e">
        <f>'charts data'!Y513</f>
        <v>#REF!</v>
      </c>
      <c r="AO504" s="76" t="e">
        <f>'charts data'!Z513</f>
        <v>#REF!</v>
      </c>
      <c r="AP504" s="76" t="e">
        <f>IF('charts data'!$AD$10=0,'charts data'!$AD513,'charts data'!$AE513)</f>
        <v>#REF!</v>
      </c>
    </row>
    <row r="505" spans="1:42">
      <c r="A505" s="52"/>
      <c r="B505" s="52"/>
      <c r="C505" s="52"/>
      <c r="D505" s="52"/>
      <c r="E505" s="52"/>
      <c r="F505" s="52"/>
      <c r="G505" s="52"/>
      <c r="H505" s="52"/>
      <c r="I505" s="52"/>
      <c r="J505" s="52"/>
      <c r="K505" s="52"/>
      <c r="L505" s="52"/>
      <c r="M505" s="52"/>
      <c r="N505" s="52"/>
      <c r="O505" s="52"/>
      <c r="P505" s="52"/>
      <c r="Q505" s="52"/>
      <c r="R505" s="64"/>
      <c r="S505" s="64"/>
      <c r="T505" s="64"/>
      <c r="U505" s="65" t="e">
        <f t="shared" si="23"/>
        <v>#REF!</v>
      </c>
      <c r="V505" s="64" t="s">
        <v>1655</v>
      </c>
      <c r="W505" s="65" t="e">
        <f t="shared" si="25"/>
        <v>#REF!</v>
      </c>
      <c r="X505" s="64" t="e">
        <f t="shared" si="24"/>
        <v>#REF!</v>
      </c>
      <c r="Y505" s="64" t="s">
        <v>2980</v>
      </c>
      <c r="Z505" s="64" t="s">
        <v>2969</v>
      </c>
      <c r="AA505" s="64" t="s">
        <v>2980</v>
      </c>
      <c r="AB505" s="64"/>
      <c r="AC505" s="64"/>
      <c r="AD505" s="64"/>
      <c r="AE505" s="64"/>
      <c r="AF505" s="64"/>
      <c r="AG505" s="64"/>
      <c r="AH505" s="64" t="s">
        <v>1655</v>
      </c>
      <c r="AI505" s="64" t="s">
        <v>2980</v>
      </c>
      <c r="AJ505" s="64"/>
      <c r="AK505" s="76" t="e">
        <f>'charts data'!V514</f>
        <v>#REF!</v>
      </c>
      <c r="AL505" s="76" t="e">
        <f>'charts data'!W514</f>
        <v>#REF!</v>
      </c>
      <c r="AM505" s="76" t="e">
        <f>'charts data'!X514</f>
        <v>#REF!</v>
      </c>
      <c r="AN505" s="76" t="e">
        <f>'charts data'!Y514</f>
        <v>#REF!</v>
      </c>
      <c r="AO505" s="76" t="e">
        <f>'charts data'!Z514</f>
        <v>#REF!</v>
      </c>
      <c r="AP505" s="76" t="e">
        <f>IF('charts data'!$AD$10=0,'charts data'!$AD514,'charts data'!$AE514)</f>
        <v>#REF!</v>
      </c>
    </row>
    <row r="506" spans="1:42">
      <c r="A506" s="52"/>
      <c r="B506" s="52"/>
      <c r="C506" s="52"/>
      <c r="D506" s="52"/>
      <c r="E506" s="52"/>
      <c r="F506" s="52"/>
      <c r="G506" s="52"/>
      <c r="H506" s="52"/>
      <c r="I506" s="52"/>
      <c r="J506" s="52"/>
      <c r="K506" s="52"/>
      <c r="L506" s="52"/>
      <c r="M506" s="52"/>
      <c r="N506" s="52"/>
      <c r="O506" s="52"/>
      <c r="P506" s="52"/>
      <c r="Q506" s="52"/>
      <c r="R506" s="64"/>
      <c r="S506" s="64"/>
      <c r="T506" s="64"/>
      <c r="U506" s="65" t="e">
        <f t="shared" si="23"/>
        <v>#REF!</v>
      </c>
      <c r="V506" s="64" t="s">
        <v>1656</v>
      </c>
      <c r="W506" s="65" t="e">
        <f t="shared" si="25"/>
        <v>#REF!</v>
      </c>
      <c r="X506" s="64" t="e">
        <f t="shared" si="24"/>
        <v>#REF!</v>
      </c>
      <c r="Y506" s="64" t="s">
        <v>2981</v>
      </c>
      <c r="Z506" s="64" t="s">
        <v>2969</v>
      </c>
      <c r="AA506" s="64" t="s">
        <v>2981</v>
      </c>
      <c r="AB506" s="64"/>
      <c r="AC506" s="64"/>
      <c r="AD506" s="64"/>
      <c r="AE506" s="64"/>
      <c r="AF506" s="64"/>
      <c r="AG506" s="64"/>
      <c r="AH506" s="64" t="s">
        <v>1656</v>
      </c>
      <c r="AI506" s="64" t="s">
        <v>2981</v>
      </c>
      <c r="AJ506" s="64"/>
      <c r="AK506" s="76" t="e">
        <f>'charts data'!V515</f>
        <v>#REF!</v>
      </c>
      <c r="AL506" s="76" t="e">
        <f>'charts data'!W515</f>
        <v>#REF!</v>
      </c>
      <c r="AM506" s="76" t="e">
        <f>'charts data'!X515</f>
        <v>#REF!</v>
      </c>
      <c r="AN506" s="76" t="e">
        <f>'charts data'!Y515</f>
        <v>#REF!</v>
      </c>
      <c r="AO506" s="76" t="e">
        <f>'charts data'!Z515</f>
        <v>#REF!</v>
      </c>
      <c r="AP506" s="76" t="e">
        <f>IF('charts data'!$AD$10=0,'charts data'!$AD515,'charts data'!$AE515)</f>
        <v>#REF!</v>
      </c>
    </row>
    <row r="507" spans="1:42">
      <c r="A507" s="52"/>
      <c r="B507" s="52"/>
      <c r="C507" s="52"/>
      <c r="D507" s="52"/>
      <c r="E507" s="52"/>
      <c r="F507" s="52"/>
      <c r="G507" s="52"/>
      <c r="H507" s="52"/>
      <c r="I507" s="52"/>
      <c r="J507" s="52"/>
      <c r="K507" s="52"/>
      <c r="L507" s="52"/>
      <c r="M507" s="52"/>
      <c r="N507" s="52"/>
      <c r="O507" s="52"/>
      <c r="P507" s="52"/>
      <c r="Q507" s="52"/>
      <c r="R507" s="64"/>
      <c r="S507" s="64"/>
      <c r="T507" s="64"/>
      <c r="U507" s="65" t="e">
        <f t="shared" si="23"/>
        <v>#REF!</v>
      </c>
      <c r="V507" s="64" t="s">
        <v>1657</v>
      </c>
      <c r="W507" s="65" t="e">
        <f t="shared" si="25"/>
        <v>#REF!</v>
      </c>
      <c r="X507" s="64" t="e">
        <f t="shared" si="24"/>
        <v>#REF!</v>
      </c>
      <c r="Y507" s="64" t="s">
        <v>2982</v>
      </c>
      <c r="Z507" s="64" t="s">
        <v>2969</v>
      </c>
      <c r="AA507" s="64" t="s">
        <v>2982</v>
      </c>
      <c r="AB507" s="64"/>
      <c r="AC507" s="64"/>
      <c r="AD507" s="64"/>
      <c r="AE507" s="64"/>
      <c r="AF507" s="64"/>
      <c r="AG507" s="64"/>
      <c r="AH507" s="64" t="s">
        <v>1657</v>
      </c>
      <c r="AI507" s="64" t="s">
        <v>2982</v>
      </c>
      <c r="AJ507" s="64"/>
      <c r="AK507" s="76" t="e">
        <f>'charts data'!V516</f>
        <v>#REF!</v>
      </c>
      <c r="AL507" s="76" t="e">
        <f>'charts data'!W516</f>
        <v>#REF!</v>
      </c>
      <c r="AM507" s="76" t="e">
        <f>'charts data'!X516</f>
        <v>#REF!</v>
      </c>
      <c r="AN507" s="76" t="e">
        <f>'charts data'!Y516</f>
        <v>#REF!</v>
      </c>
      <c r="AO507" s="76" t="e">
        <f>'charts data'!Z516</f>
        <v>#REF!</v>
      </c>
      <c r="AP507" s="76" t="e">
        <f>IF('charts data'!$AD$10=0,'charts data'!$AD516,'charts data'!$AE516)</f>
        <v>#REF!</v>
      </c>
    </row>
    <row r="508" spans="1:42">
      <c r="A508" s="52"/>
      <c r="B508" s="52"/>
      <c r="C508" s="52"/>
      <c r="D508" s="52"/>
      <c r="E508" s="52"/>
      <c r="F508" s="52"/>
      <c r="G508" s="52"/>
      <c r="H508" s="52"/>
      <c r="I508" s="52"/>
      <c r="J508" s="52"/>
      <c r="K508" s="52"/>
      <c r="L508" s="52"/>
      <c r="M508" s="52"/>
      <c r="N508" s="52"/>
      <c r="O508" s="52"/>
      <c r="P508" s="52"/>
      <c r="Q508" s="52"/>
      <c r="R508" s="64"/>
      <c r="S508" s="64"/>
      <c r="T508" s="64"/>
      <c r="U508" s="65" t="e">
        <f t="shared" si="23"/>
        <v>#REF!</v>
      </c>
      <c r="V508" s="64" t="s">
        <v>1658</v>
      </c>
      <c r="W508" s="65" t="e">
        <f t="shared" si="25"/>
        <v>#REF!</v>
      </c>
      <c r="X508" s="64" t="e">
        <f t="shared" si="24"/>
        <v>#REF!</v>
      </c>
      <c r="Y508" s="64" t="s">
        <v>2983</v>
      </c>
      <c r="Z508" s="64" t="s">
        <v>2969</v>
      </c>
      <c r="AA508" s="64" t="s">
        <v>2983</v>
      </c>
      <c r="AB508" s="64"/>
      <c r="AC508" s="64"/>
      <c r="AD508" s="64"/>
      <c r="AE508" s="64"/>
      <c r="AF508" s="64"/>
      <c r="AG508" s="64"/>
      <c r="AH508" s="64" t="s">
        <v>1658</v>
      </c>
      <c r="AI508" s="64" t="s">
        <v>2983</v>
      </c>
      <c r="AJ508" s="64"/>
      <c r="AK508" s="76" t="e">
        <f>'charts data'!V517</f>
        <v>#REF!</v>
      </c>
      <c r="AL508" s="76" t="e">
        <f>'charts data'!W517</f>
        <v>#REF!</v>
      </c>
      <c r="AM508" s="76" t="e">
        <f>'charts data'!X517</f>
        <v>#REF!</v>
      </c>
      <c r="AN508" s="76" t="e">
        <f>'charts data'!Y517</f>
        <v>#REF!</v>
      </c>
      <c r="AO508" s="76" t="e">
        <f>'charts data'!Z517</f>
        <v>#REF!</v>
      </c>
      <c r="AP508" s="76" t="e">
        <f>IF('charts data'!$AD$10=0,'charts data'!$AD517,'charts data'!$AE517)</f>
        <v>#REF!</v>
      </c>
    </row>
    <row r="509" spans="1:42">
      <c r="A509" s="52"/>
      <c r="B509" s="52"/>
      <c r="C509" s="52"/>
      <c r="D509" s="52"/>
      <c r="E509" s="52"/>
      <c r="F509" s="52"/>
      <c r="G509" s="52"/>
      <c r="H509" s="52"/>
      <c r="I509" s="52"/>
      <c r="J509" s="52"/>
      <c r="K509" s="52"/>
      <c r="L509" s="52"/>
      <c r="M509" s="52"/>
      <c r="N509" s="52"/>
      <c r="O509" s="52"/>
      <c r="P509" s="52"/>
      <c r="Q509" s="52"/>
      <c r="R509" s="64"/>
      <c r="S509" s="64"/>
      <c r="T509" s="64"/>
      <c r="U509" s="65" t="e">
        <f t="shared" si="23"/>
        <v>#REF!</v>
      </c>
      <c r="V509" s="64" t="s">
        <v>1025</v>
      </c>
      <c r="W509" s="65" t="e">
        <f t="shared" si="25"/>
        <v>#REF!</v>
      </c>
      <c r="X509" s="64" t="e">
        <f t="shared" si="24"/>
        <v>#REF!</v>
      </c>
      <c r="Y509" s="64" t="s">
        <v>2984</v>
      </c>
      <c r="Z509" s="64" t="s">
        <v>2969</v>
      </c>
      <c r="AA509" s="64" t="s">
        <v>2984</v>
      </c>
      <c r="AB509" s="64"/>
      <c r="AC509" s="64"/>
      <c r="AD509" s="64"/>
      <c r="AE509" s="64"/>
      <c r="AF509" s="64"/>
      <c r="AG509" s="64"/>
      <c r="AH509" s="64" t="s">
        <v>1025</v>
      </c>
      <c r="AI509" s="64" t="s">
        <v>2984</v>
      </c>
      <c r="AJ509" s="64"/>
      <c r="AK509" s="76" t="e">
        <f>'charts data'!V518</f>
        <v>#REF!</v>
      </c>
      <c r="AL509" s="76" t="e">
        <f>'charts data'!W518</f>
        <v>#REF!</v>
      </c>
      <c r="AM509" s="76" t="e">
        <f>'charts data'!X518</f>
        <v>#REF!</v>
      </c>
      <c r="AN509" s="76" t="e">
        <f>'charts data'!Y518</f>
        <v>#REF!</v>
      </c>
      <c r="AO509" s="76" t="e">
        <f>'charts data'!Z518</f>
        <v>#REF!</v>
      </c>
      <c r="AP509" s="76" t="e">
        <f>IF('charts data'!$AD$10=0,'charts data'!$AD518,'charts data'!$AE518)</f>
        <v>#REF!</v>
      </c>
    </row>
    <row r="510" spans="1:42">
      <c r="A510" s="52"/>
      <c r="B510" s="52"/>
      <c r="C510" s="52"/>
      <c r="D510" s="52"/>
      <c r="E510" s="52"/>
      <c r="F510" s="52"/>
      <c r="G510" s="52"/>
      <c r="H510" s="52"/>
      <c r="I510" s="52"/>
      <c r="J510" s="52"/>
      <c r="K510" s="52"/>
      <c r="L510" s="52"/>
      <c r="M510" s="52"/>
      <c r="N510" s="52"/>
      <c r="O510" s="52"/>
      <c r="P510" s="52"/>
      <c r="Q510" s="52"/>
      <c r="R510" s="64"/>
      <c r="S510" s="64"/>
      <c r="T510" s="64"/>
      <c r="U510" s="65" t="e">
        <f t="shared" si="23"/>
        <v>#REF!</v>
      </c>
      <c r="V510" s="64" t="s">
        <v>1659</v>
      </c>
      <c r="W510" s="65" t="e">
        <f t="shared" si="25"/>
        <v>#REF!</v>
      </c>
      <c r="X510" s="64" t="e">
        <f t="shared" si="24"/>
        <v>#REF!</v>
      </c>
      <c r="Y510" s="64" t="s">
        <v>2985</v>
      </c>
      <c r="Z510" s="64" t="s">
        <v>2969</v>
      </c>
      <c r="AA510" s="64" t="s">
        <v>2985</v>
      </c>
      <c r="AB510" s="64"/>
      <c r="AC510" s="64"/>
      <c r="AD510" s="64"/>
      <c r="AE510" s="64"/>
      <c r="AF510" s="64"/>
      <c r="AG510" s="64"/>
      <c r="AH510" s="64" t="s">
        <v>1659</v>
      </c>
      <c r="AI510" s="64" t="s">
        <v>2985</v>
      </c>
      <c r="AJ510" s="64"/>
      <c r="AK510" s="76" t="e">
        <f>'charts data'!V519</f>
        <v>#REF!</v>
      </c>
      <c r="AL510" s="76" t="e">
        <f>'charts data'!W519</f>
        <v>#REF!</v>
      </c>
      <c r="AM510" s="76" t="e">
        <f>'charts data'!X519</f>
        <v>#REF!</v>
      </c>
      <c r="AN510" s="76" t="e">
        <f>'charts data'!Y519</f>
        <v>#REF!</v>
      </c>
      <c r="AO510" s="76" t="e">
        <f>'charts data'!Z519</f>
        <v>#REF!</v>
      </c>
      <c r="AP510" s="76" t="e">
        <f>IF('charts data'!$AD$10=0,'charts data'!$AD519,'charts data'!$AE519)</f>
        <v>#REF!</v>
      </c>
    </row>
    <row r="511" spans="1:42">
      <c r="A511" s="52"/>
      <c r="B511" s="52"/>
      <c r="C511" s="52"/>
      <c r="D511" s="52"/>
      <c r="E511" s="52"/>
      <c r="F511" s="52"/>
      <c r="G511" s="52"/>
      <c r="H511" s="52"/>
      <c r="I511" s="52"/>
      <c r="J511" s="52"/>
      <c r="K511" s="52"/>
      <c r="L511" s="52"/>
      <c r="M511" s="52"/>
      <c r="N511" s="52"/>
      <c r="O511" s="52"/>
      <c r="P511" s="52"/>
      <c r="Q511" s="52"/>
      <c r="R511" s="64"/>
      <c r="S511" s="64"/>
      <c r="T511" s="64"/>
      <c r="U511" s="65" t="e">
        <f t="shared" si="23"/>
        <v>#REF!</v>
      </c>
      <c r="V511" s="64" t="s">
        <v>1660</v>
      </c>
      <c r="W511" s="65" t="e">
        <f t="shared" si="25"/>
        <v>#REF!</v>
      </c>
      <c r="X511" s="64" t="e">
        <f t="shared" si="24"/>
        <v>#REF!</v>
      </c>
      <c r="Y511" s="64" t="s">
        <v>2986</v>
      </c>
      <c r="Z511" s="64" t="s">
        <v>2969</v>
      </c>
      <c r="AA511" s="64" t="s">
        <v>2986</v>
      </c>
      <c r="AB511" s="64"/>
      <c r="AC511" s="64"/>
      <c r="AD511" s="64"/>
      <c r="AE511" s="64"/>
      <c r="AF511" s="64"/>
      <c r="AG511" s="64"/>
      <c r="AH511" s="64" t="s">
        <v>1660</v>
      </c>
      <c r="AI511" s="64" t="s">
        <v>2986</v>
      </c>
      <c r="AJ511" s="64"/>
      <c r="AK511" s="76" t="e">
        <f>'charts data'!V520</f>
        <v>#REF!</v>
      </c>
      <c r="AL511" s="76" t="e">
        <f>'charts data'!W520</f>
        <v>#REF!</v>
      </c>
      <c r="AM511" s="76" t="e">
        <f>'charts data'!X520</f>
        <v>#REF!</v>
      </c>
      <c r="AN511" s="76" t="e">
        <f>'charts data'!Y520</f>
        <v>#REF!</v>
      </c>
      <c r="AO511" s="76" t="e">
        <f>'charts data'!Z520</f>
        <v>#REF!</v>
      </c>
      <c r="AP511" s="76" t="e">
        <f>IF('charts data'!$AD$10=0,'charts data'!$AD520,'charts data'!$AE520)</f>
        <v>#REF!</v>
      </c>
    </row>
    <row r="512" spans="1:42">
      <c r="A512" s="52"/>
      <c r="B512" s="52"/>
      <c r="C512" s="52"/>
      <c r="D512" s="52"/>
      <c r="E512" s="52"/>
      <c r="F512" s="52"/>
      <c r="G512" s="52"/>
      <c r="H512" s="52"/>
      <c r="I512" s="52"/>
      <c r="J512" s="52"/>
      <c r="K512" s="52"/>
      <c r="L512" s="52"/>
      <c r="M512" s="52"/>
      <c r="N512" s="52"/>
      <c r="O512" s="52"/>
      <c r="P512" s="52"/>
      <c r="Q512" s="52"/>
      <c r="R512" s="64"/>
      <c r="S512" s="64"/>
      <c r="T512" s="64"/>
      <c r="U512" s="65" t="e">
        <f t="shared" si="23"/>
        <v>#REF!</v>
      </c>
      <c r="V512" s="64" t="s">
        <v>1031</v>
      </c>
      <c r="W512" s="65" t="e">
        <f t="shared" si="25"/>
        <v>#REF!</v>
      </c>
      <c r="X512" s="64" t="e">
        <f t="shared" si="24"/>
        <v>#REF!</v>
      </c>
      <c r="Y512" s="64" t="s">
        <v>2987</v>
      </c>
      <c r="Z512" s="64" t="s">
        <v>2969</v>
      </c>
      <c r="AA512" s="64" t="s">
        <v>2987</v>
      </c>
      <c r="AB512" s="64"/>
      <c r="AC512" s="64"/>
      <c r="AD512" s="64"/>
      <c r="AE512" s="64"/>
      <c r="AF512" s="64"/>
      <c r="AG512" s="64"/>
      <c r="AH512" s="64" t="s">
        <v>1031</v>
      </c>
      <c r="AI512" s="64" t="s">
        <v>2987</v>
      </c>
      <c r="AJ512" s="64"/>
      <c r="AK512" s="76" t="e">
        <f>'charts data'!V521</f>
        <v>#REF!</v>
      </c>
      <c r="AL512" s="76" t="e">
        <f>'charts data'!W521</f>
        <v>#REF!</v>
      </c>
      <c r="AM512" s="76" t="e">
        <f>'charts data'!X521</f>
        <v>#REF!</v>
      </c>
      <c r="AN512" s="76" t="e">
        <f>'charts data'!Y521</f>
        <v>#REF!</v>
      </c>
      <c r="AO512" s="76" t="e">
        <f>'charts data'!Z521</f>
        <v>#REF!</v>
      </c>
      <c r="AP512" s="76" t="e">
        <f>IF('charts data'!$AD$10=0,'charts data'!$AD521,'charts data'!$AE521)</f>
        <v>#REF!</v>
      </c>
    </row>
    <row r="513" spans="1:42">
      <c r="A513" s="52"/>
      <c r="B513" s="52"/>
      <c r="C513" s="52"/>
      <c r="D513" s="52"/>
      <c r="E513" s="52"/>
      <c r="F513" s="52"/>
      <c r="G513" s="52"/>
      <c r="H513" s="52"/>
      <c r="I513" s="52"/>
      <c r="J513" s="52"/>
      <c r="K513" s="52"/>
      <c r="L513" s="52"/>
      <c r="M513" s="52"/>
      <c r="N513" s="52"/>
      <c r="O513" s="52"/>
      <c r="P513" s="52"/>
      <c r="Q513" s="52"/>
      <c r="R513" s="64"/>
      <c r="S513" s="64"/>
      <c r="T513" s="64"/>
      <c r="U513" s="65" t="e">
        <f t="shared" si="23"/>
        <v>#REF!</v>
      </c>
      <c r="V513" s="64" t="s">
        <v>1366</v>
      </c>
      <c r="W513" s="65" t="e">
        <f t="shared" si="25"/>
        <v>#REF!</v>
      </c>
      <c r="X513" s="64" t="e">
        <f t="shared" si="24"/>
        <v>#REF!</v>
      </c>
      <c r="Y513" s="64" t="s">
        <v>2988</v>
      </c>
      <c r="Z513" s="64" t="s">
        <v>1362</v>
      </c>
      <c r="AA513" s="64" t="s">
        <v>2988</v>
      </c>
      <c r="AB513" s="64"/>
      <c r="AC513" s="64"/>
      <c r="AD513" s="64"/>
      <c r="AE513" s="64"/>
      <c r="AF513" s="64"/>
      <c r="AG513" s="64"/>
      <c r="AH513" s="64" t="s">
        <v>1366</v>
      </c>
      <c r="AI513" s="64" t="s">
        <v>2988</v>
      </c>
      <c r="AJ513" s="64"/>
      <c r="AK513" s="76" t="e">
        <f>'charts data'!V522</f>
        <v>#REF!</v>
      </c>
      <c r="AL513" s="76" t="e">
        <f>'charts data'!W522</f>
        <v>#REF!</v>
      </c>
      <c r="AM513" s="76" t="e">
        <f>'charts data'!X522</f>
        <v>#REF!</v>
      </c>
      <c r="AN513" s="76" t="e">
        <f>'charts data'!Y522</f>
        <v>#REF!</v>
      </c>
      <c r="AO513" s="76" t="e">
        <f>'charts data'!Z522</f>
        <v>#REF!</v>
      </c>
      <c r="AP513" s="76" t="e">
        <f>IF('charts data'!$AD$10=0,'charts data'!$AD522,'charts data'!$AE522)</f>
        <v>#REF!</v>
      </c>
    </row>
    <row r="514" spans="1:42">
      <c r="A514" s="52"/>
      <c r="B514" s="52"/>
      <c r="C514" s="52"/>
      <c r="D514" s="52"/>
      <c r="E514" s="52"/>
      <c r="F514" s="52"/>
      <c r="G514" s="52"/>
      <c r="H514" s="52"/>
      <c r="I514" s="52"/>
      <c r="J514" s="52"/>
      <c r="K514" s="52"/>
      <c r="L514" s="52"/>
      <c r="M514" s="52"/>
      <c r="N514" s="52"/>
      <c r="O514" s="52"/>
      <c r="P514" s="52"/>
      <c r="Q514" s="52"/>
      <c r="R514" s="64"/>
      <c r="S514" s="64"/>
      <c r="T514" s="64"/>
      <c r="U514" s="65" t="e">
        <f t="shared" si="23"/>
        <v>#REF!</v>
      </c>
      <c r="V514" s="64" t="s">
        <v>1661</v>
      </c>
      <c r="W514" s="65" t="e">
        <f t="shared" si="25"/>
        <v>#REF!</v>
      </c>
      <c r="X514" s="64" t="e">
        <f t="shared" si="24"/>
        <v>#REF!</v>
      </c>
      <c r="Y514" s="64" t="s">
        <v>2989</v>
      </c>
      <c r="Z514" s="64" t="s">
        <v>1362</v>
      </c>
      <c r="AA514" s="64" t="s">
        <v>2989</v>
      </c>
      <c r="AB514" s="64"/>
      <c r="AC514" s="64"/>
      <c r="AD514" s="64"/>
      <c r="AE514" s="64"/>
      <c r="AF514" s="64"/>
      <c r="AG514" s="64"/>
      <c r="AH514" s="64" t="s">
        <v>1661</v>
      </c>
      <c r="AI514" s="64" t="s">
        <v>2989</v>
      </c>
      <c r="AJ514" s="64"/>
      <c r="AK514" s="76" t="e">
        <f>'charts data'!V523</f>
        <v>#REF!</v>
      </c>
      <c r="AL514" s="76" t="e">
        <f>'charts data'!W523</f>
        <v>#REF!</v>
      </c>
      <c r="AM514" s="76" t="e">
        <f>'charts data'!X523</f>
        <v>#REF!</v>
      </c>
      <c r="AN514" s="76" t="e">
        <f>'charts data'!Y523</f>
        <v>#REF!</v>
      </c>
      <c r="AO514" s="76" t="e">
        <f>'charts data'!Z523</f>
        <v>#REF!</v>
      </c>
      <c r="AP514" s="76" t="e">
        <f>IF('charts data'!$AD$10=0,'charts data'!$AD523,'charts data'!$AE523)</f>
        <v>#REF!</v>
      </c>
    </row>
    <row r="515" spans="1:42">
      <c r="A515" s="52"/>
      <c r="B515" s="52"/>
      <c r="C515" s="52"/>
      <c r="D515" s="52"/>
      <c r="E515" s="52"/>
      <c r="F515" s="52"/>
      <c r="G515" s="52"/>
      <c r="H515" s="52"/>
      <c r="I515" s="52"/>
      <c r="J515" s="52"/>
      <c r="K515" s="52"/>
      <c r="L515" s="52"/>
      <c r="M515" s="52"/>
      <c r="N515" s="52"/>
      <c r="O515" s="52"/>
      <c r="P515" s="52"/>
      <c r="Q515" s="52"/>
      <c r="R515" s="64"/>
      <c r="S515" s="64"/>
      <c r="T515" s="64"/>
      <c r="U515" s="65" t="e">
        <f t="shared" si="23"/>
        <v>#REF!</v>
      </c>
      <c r="V515" s="64" t="s">
        <v>1036</v>
      </c>
      <c r="W515" s="65" t="e">
        <f t="shared" si="25"/>
        <v>#REF!</v>
      </c>
      <c r="X515" s="64" t="e">
        <f t="shared" si="24"/>
        <v>#REF!</v>
      </c>
      <c r="Y515" s="64" t="s">
        <v>2990</v>
      </c>
      <c r="Z515" s="64" t="s">
        <v>1362</v>
      </c>
      <c r="AA515" s="64" t="s">
        <v>2990</v>
      </c>
      <c r="AB515" s="64"/>
      <c r="AC515" s="64"/>
      <c r="AD515" s="64"/>
      <c r="AE515" s="64"/>
      <c r="AF515" s="64"/>
      <c r="AG515" s="64"/>
      <c r="AH515" s="64" t="s">
        <v>1036</v>
      </c>
      <c r="AI515" s="64" t="s">
        <v>2990</v>
      </c>
      <c r="AJ515" s="64"/>
      <c r="AK515" s="76" t="e">
        <f>'charts data'!V524</f>
        <v>#REF!</v>
      </c>
      <c r="AL515" s="76" t="e">
        <f>'charts data'!W524</f>
        <v>#REF!</v>
      </c>
      <c r="AM515" s="76" t="e">
        <f>'charts data'!X524</f>
        <v>#REF!</v>
      </c>
      <c r="AN515" s="76" t="e">
        <f>'charts data'!Y524</f>
        <v>#REF!</v>
      </c>
      <c r="AO515" s="76" t="e">
        <f>'charts data'!Z524</f>
        <v>#REF!</v>
      </c>
      <c r="AP515" s="76" t="e">
        <f>IF('charts data'!$AD$10=0,'charts data'!$AD524,'charts data'!$AE524)</f>
        <v>#REF!</v>
      </c>
    </row>
    <row r="516" spans="1:42">
      <c r="A516" s="52"/>
      <c r="B516" s="52"/>
      <c r="C516" s="52"/>
      <c r="D516" s="52"/>
      <c r="E516" s="52"/>
      <c r="F516" s="52"/>
      <c r="G516" s="52"/>
      <c r="H516" s="52"/>
      <c r="I516" s="52"/>
      <c r="J516" s="52"/>
      <c r="K516" s="52"/>
      <c r="L516" s="52"/>
      <c r="M516" s="52"/>
      <c r="N516" s="52"/>
      <c r="O516" s="52"/>
      <c r="P516" s="52"/>
      <c r="Q516" s="52"/>
      <c r="R516" s="64"/>
      <c r="S516" s="64"/>
      <c r="T516" s="64"/>
      <c r="U516" s="65" t="e">
        <f t="shared" ref="U516:U579" si="26">INDEX(AK516:BK516,$AE$3)</f>
        <v>#REF!</v>
      </c>
      <c r="V516" s="64" t="s">
        <v>1038</v>
      </c>
      <c r="W516" s="65" t="e">
        <f t="shared" si="25"/>
        <v>#REF!</v>
      </c>
      <c r="X516" s="64" t="e">
        <f t="shared" ref="X516:X579" si="27">VLOOKUP(W516,$R$21:$S$31,2,FALSE)</f>
        <v>#REF!</v>
      </c>
      <c r="Y516" s="64" t="s">
        <v>2599</v>
      </c>
      <c r="Z516" s="64" t="s">
        <v>1362</v>
      </c>
      <c r="AA516" s="64" t="s">
        <v>2651</v>
      </c>
      <c r="AB516" s="64"/>
      <c r="AC516" s="64"/>
      <c r="AD516" s="64"/>
      <c r="AE516" s="64"/>
      <c r="AF516" s="64"/>
      <c r="AG516" s="64"/>
      <c r="AH516" s="64" t="s">
        <v>1038</v>
      </c>
      <c r="AI516" s="64" t="s">
        <v>2651</v>
      </c>
      <c r="AJ516" s="64"/>
      <c r="AK516" s="76" t="e">
        <f>'charts data'!V525</f>
        <v>#REF!</v>
      </c>
      <c r="AL516" s="76" t="e">
        <f>'charts data'!W525</f>
        <v>#REF!</v>
      </c>
      <c r="AM516" s="76" t="e">
        <f>'charts data'!X525</f>
        <v>#REF!</v>
      </c>
      <c r="AN516" s="76" t="e">
        <f>'charts data'!Y525</f>
        <v>#REF!</v>
      </c>
      <c r="AO516" s="76" t="e">
        <f>'charts data'!Z525</f>
        <v>#REF!</v>
      </c>
      <c r="AP516" s="76" t="e">
        <f>IF('charts data'!$AD$10=0,'charts data'!$AD525,'charts data'!$AE525)</f>
        <v>#REF!</v>
      </c>
    </row>
    <row r="517" spans="1:42">
      <c r="A517" s="52"/>
      <c r="B517" s="52"/>
      <c r="C517" s="52"/>
      <c r="D517" s="52"/>
      <c r="E517" s="52"/>
      <c r="F517" s="52"/>
      <c r="G517" s="52"/>
      <c r="H517" s="52"/>
      <c r="I517" s="52"/>
      <c r="J517" s="52"/>
      <c r="K517" s="52"/>
      <c r="L517" s="52"/>
      <c r="M517" s="52"/>
      <c r="N517" s="52"/>
      <c r="O517" s="52"/>
      <c r="P517" s="52"/>
      <c r="Q517" s="52"/>
      <c r="R517" s="64"/>
      <c r="S517" s="64"/>
      <c r="T517" s="64"/>
      <c r="U517" s="65" t="e">
        <f t="shared" si="26"/>
        <v>#REF!</v>
      </c>
      <c r="V517" s="64" t="s">
        <v>1040</v>
      </c>
      <c r="W517" s="65" t="e">
        <f t="shared" ref="W517:W580" si="28">LOOKUP(U517,$T$36:$T$45)</f>
        <v>#REF!</v>
      </c>
      <c r="X517" s="64" t="e">
        <f t="shared" si="27"/>
        <v>#REF!</v>
      </c>
      <c r="Y517" s="64" t="s">
        <v>2991</v>
      </c>
      <c r="Z517" s="64" t="s">
        <v>1362</v>
      </c>
      <c r="AA517" s="64" t="s">
        <v>2992</v>
      </c>
      <c r="AB517" s="64"/>
      <c r="AC517" s="64"/>
      <c r="AD517" s="64"/>
      <c r="AE517" s="64"/>
      <c r="AF517" s="64"/>
      <c r="AG517" s="64"/>
      <c r="AH517" s="64" t="s">
        <v>1040</v>
      </c>
      <c r="AI517" s="64" t="s">
        <v>2992</v>
      </c>
      <c r="AJ517" s="64"/>
      <c r="AK517" s="76" t="e">
        <f>'charts data'!V526</f>
        <v>#REF!</v>
      </c>
      <c r="AL517" s="76" t="e">
        <f>'charts data'!W526</f>
        <v>#REF!</v>
      </c>
      <c r="AM517" s="76" t="e">
        <f>'charts data'!X526</f>
        <v>#REF!</v>
      </c>
      <c r="AN517" s="76" t="e">
        <f>'charts data'!Y526</f>
        <v>#REF!</v>
      </c>
      <c r="AO517" s="76" t="e">
        <f>'charts data'!Z526</f>
        <v>#REF!</v>
      </c>
      <c r="AP517" s="76" t="e">
        <f>IF('charts data'!$AD$10=0,'charts data'!$AD526,'charts data'!$AE526)</f>
        <v>#REF!</v>
      </c>
    </row>
    <row r="518" spans="1:42">
      <c r="A518" s="52"/>
      <c r="B518" s="52"/>
      <c r="C518" s="52"/>
      <c r="D518" s="52"/>
      <c r="E518" s="52"/>
      <c r="F518" s="52"/>
      <c r="G518" s="52"/>
      <c r="H518" s="52"/>
      <c r="I518" s="52"/>
      <c r="J518" s="52"/>
      <c r="K518" s="52"/>
      <c r="L518" s="52"/>
      <c r="M518" s="52"/>
      <c r="N518" s="52"/>
      <c r="O518" s="52"/>
      <c r="P518" s="52"/>
      <c r="Q518" s="52"/>
      <c r="R518" s="64"/>
      <c r="S518" s="64"/>
      <c r="T518" s="64"/>
      <c r="U518" s="65" t="e">
        <f t="shared" si="26"/>
        <v>#REF!</v>
      </c>
      <c r="V518" s="64" t="s">
        <v>1662</v>
      </c>
      <c r="W518" s="65" t="e">
        <f t="shared" si="28"/>
        <v>#REF!</v>
      </c>
      <c r="X518" s="64" t="e">
        <f t="shared" si="27"/>
        <v>#REF!</v>
      </c>
      <c r="Y518" s="64" t="s">
        <v>2993</v>
      </c>
      <c r="Z518" s="64" t="s">
        <v>1362</v>
      </c>
      <c r="AA518" s="64" t="s">
        <v>2993</v>
      </c>
      <c r="AB518" s="64"/>
      <c r="AC518" s="64"/>
      <c r="AD518" s="64"/>
      <c r="AE518" s="64"/>
      <c r="AF518" s="64"/>
      <c r="AG518" s="64"/>
      <c r="AH518" s="64" t="s">
        <v>1662</v>
      </c>
      <c r="AI518" s="64" t="s">
        <v>2993</v>
      </c>
      <c r="AJ518" s="64"/>
      <c r="AK518" s="76" t="e">
        <f>'charts data'!V527</f>
        <v>#REF!</v>
      </c>
      <c r="AL518" s="76" t="e">
        <f>'charts data'!W527</f>
        <v>#REF!</v>
      </c>
      <c r="AM518" s="76" t="e">
        <f>'charts data'!X527</f>
        <v>#REF!</v>
      </c>
      <c r="AN518" s="76" t="e">
        <f>'charts data'!Y527</f>
        <v>#REF!</v>
      </c>
      <c r="AO518" s="76" t="e">
        <f>'charts data'!Z527</f>
        <v>#REF!</v>
      </c>
      <c r="AP518" s="76" t="e">
        <f>IF('charts data'!$AD$10=0,'charts data'!$AD527,'charts data'!$AE527)</f>
        <v>#REF!</v>
      </c>
    </row>
    <row r="519" spans="1:42">
      <c r="A519" s="52"/>
      <c r="B519" s="52"/>
      <c r="C519" s="52"/>
      <c r="D519" s="52"/>
      <c r="E519" s="52"/>
      <c r="F519" s="52"/>
      <c r="G519" s="52"/>
      <c r="H519" s="52"/>
      <c r="I519" s="52"/>
      <c r="J519" s="52"/>
      <c r="K519" s="52"/>
      <c r="L519" s="52"/>
      <c r="M519" s="52"/>
      <c r="N519" s="52"/>
      <c r="O519" s="52"/>
      <c r="P519" s="52"/>
      <c r="Q519" s="52"/>
      <c r="R519" s="64"/>
      <c r="S519" s="64"/>
      <c r="T519" s="64"/>
      <c r="U519" s="65" t="e">
        <f t="shared" si="26"/>
        <v>#REF!</v>
      </c>
      <c r="V519" s="64" t="s">
        <v>1663</v>
      </c>
      <c r="W519" s="65" t="e">
        <f t="shared" si="28"/>
        <v>#REF!</v>
      </c>
      <c r="X519" s="64" t="e">
        <f t="shared" si="27"/>
        <v>#REF!</v>
      </c>
      <c r="Y519" s="64" t="s">
        <v>2994</v>
      </c>
      <c r="Z519" s="64" t="s">
        <v>1362</v>
      </c>
      <c r="AA519" s="64" t="s">
        <v>2994</v>
      </c>
      <c r="AB519" s="64"/>
      <c r="AC519" s="64"/>
      <c r="AD519" s="64"/>
      <c r="AE519" s="64"/>
      <c r="AF519" s="64"/>
      <c r="AG519" s="64"/>
      <c r="AH519" s="64" t="s">
        <v>1663</v>
      </c>
      <c r="AI519" s="64" t="s">
        <v>2994</v>
      </c>
      <c r="AJ519" s="64"/>
      <c r="AK519" s="76" t="e">
        <f>'charts data'!V528</f>
        <v>#REF!</v>
      </c>
      <c r="AL519" s="76" t="e">
        <f>'charts data'!W528</f>
        <v>#REF!</v>
      </c>
      <c r="AM519" s="76" t="e">
        <f>'charts data'!X528</f>
        <v>#REF!</v>
      </c>
      <c r="AN519" s="76" t="e">
        <f>'charts data'!Y528</f>
        <v>#REF!</v>
      </c>
      <c r="AO519" s="76" t="e">
        <f>'charts data'!Z528</f>
        <v>#REF!</v>
      </c>
      <c r="AP519" s="76" t="e">
        <f>IF('charts data'!$AD$10=0,'charts data'!$AD528,'charts data'!$AE528)</f>
        <v>#REF!</v>
      </c>
    </row>
    <row r="520" spans="1:42">
      <c r="A520" s="52"/>
      <c r="B520" s="52"/>
      <c r="C520" s="52"/>
      <c r="D520" s="52"/>
      <c r="E520" s="52"/>
      <c r="F520" s="52"/>
      <c r="G520" s="52"/>
      <c r="H520" s="52"/>
      <c r="I520" s="52"/>
      <c r="J520" s="52"/>
      <c r="K520" s="52"/>
      <c r="L520" s="52"/>
      <c r="M520" s="52"/>
      <c r="N520" s="52"/>
      <c r="O520" s="52"/>
      <c r="P520" s="52"/>
      <c r="Q520" s="52"/>
      <c r="R520" s="64"/>
      <c r="S520" s="64"/>
      <c r="T520" s="64"/>
      <c r="U520" s="65" t="e">
        <f t="shared" si="26"/>
        <v>#REF!</v>
      </c>
      <c r="V520" s="64" t="s">
        <v>1046</v>
      </c>
      <c r="W520" s="65" t="e">
        <f t="shared" si="28"/>
        <v>#REF!</v>
      </c>
      <c r="X520" s="64" t="e">
        <f t="shared" si="27"/>
        <v>#REF!</v>
      </c>
      <c r="Y520" s="64" t="s">
        <v>2995</v>
      </c>
      <c r="Z520" s="64" t="s">
        <v>1362</v>
      </c>
      <c r="AA520" s="64" t="s">
        <v>2995</v>
      </c>
      <c r="AB520" s="64"/>
      <c r="AC520" s="64"/>
      <c r="AD520" s="64"/>
      <c r="AE520" s="64"/>
      <c r="AF520" s="64"/>
      <c r="AG520" s="64"/>
      <c r="AH520" s="64" t="s">
        <v>1046</v>
      </c>
      <c r="AI520" s="64" t="s">
        <v>2995</v>
      </c>
      <c r="AJ520" s="64"/>
      <c r="AK520" s="76" t="e">
        <f>'charts data'!V529</f>
        <v>#REF!</v>
      </c>
      <c r="AL520" s="76" t="e">
        <f>'charts data'!W529</f>
        <v>#REF!</v>
      </c>
      <c r="AM520" s="76" t="e">
        <f>'charts data'!X529</f>
        <v>#REF!</v>
      </c>
      <c r="AN520" s="76" t="e">
        <f>'charts data'!Y529</f>
        <v>#REF!</v>
      </c>
      <c r="AO520" s="76" t="e">
        <f>'charts data'!Z529</f>
        <v>#REF!</v>
      </c>
      <c r="AP520" s="76" t="e">
        <f>IF('charts data'!$AD$10=0,'charts data'!$AD529,'charts data'!$AE529)</f>
        <v>#REF!</v>
      </c>
    </row>
    <row r="521" spans="1:42">
      <c r="A521" s="52"/>
      <c r="B521" s="52"/>
      <c r="C521" s="52"/>
      <c r="D521" s="52"/>
      <c r="E521" s="52"/>
      <c r="F521" s="52"/>
      <c r="G521" s="52"/>
      <c r="H521" s="52"/>
      <c r="I521" s="52"/>
      <c r="J521" s="52"/>
      <c r="K521" s="52"/>
      <c r="L521" s="52"/>
      <c r="M521" s="52"/>
      <c r="N521" s="52"/>
      <c r="O521" s="52"/>
      <c r="P521" s="52"/>
      <c r="Q521" s="52"/>
      <c r="R521" s="64"/>
      <c r="S521" s="64"/>
      <c r="T521" s="64"/>
      <c r="U521" s="65" t="e">
        <f t="shared" si="26"/>
        <v>#REF!</v>
      </c>
      <c r="V521" s="64" t="s">
        <v>377</v>
      </c>
      <c r="W521" s="65" t="e">
        <f t="shared" si="28"/>
        <v>#REF!</v>
      </c>
      <c r="X521" s="64" t="e">
        <f t="shared" si="27"/>
        <v>#REF!</v>
      </c>
      <c r="Y521" s="64" t="s">
        <v>2996</v>
      </c>
      <c r="Z521" s="64" t="s">
        <v>1362</v>
      </c>
      <c r="AA521" s="64" t="s">
        <v>2996</v>
      </c>
      <c r="AB521" s="64"/>
      <c r="AC521" s="64"/>
      <c r="AD521" s="64"/>
      <c r="AE521" s="64"/>
      <c r="AF521" s="64"/>
      <c r="AG521" s="64"/>
      <c r="AH521" s="64" t="s">
        <v>377</v>
      </c>
      <c r="AI521" s="64" t="s">
        <v>2996</v>
      </c>
      <c r="AJ521" s="64"/>
      <c r="AK521" s="76" t="e">
        <f>'charts data'!V530</f>
        <v>#REF!</v>
      </c>
      <c r="AL521" s="76" t="e">
        <f>'charts data'!W530</f>
        <v>#REF!</v>
      </c>
      <c r="AM521" s="76" t="e">
        <f>'charts data'!X530</f>
        <v>#REF!</v>
      </c>
      <c r="AN521" s="76" t="e">
        <f>'charts data'!Y530</f>
        <v>#REF!</v>
      </c>
      <c r="AO521" s="76" t="e">
        <f>'charts data'!Z530</f>
        <v>#REF!</v>
      </c>
      <c r="AP521" s="76" t="e">
        <f>IF('charts data'!$AD$10=0,'charts data'!$AD530,'charts data'!$AE530)</f>
        <v>#REF!</v>
      </c>
    </row>
    <row r="522" spans="1:42">
      <c r="A522" s="52"/>
      <c r="B522" s="52"/>
      <c r="C522" s="52"/>
      <c r="D522" s="52"/>
      <c r="E522" s="52"/>
      <c r="F522" s="52"/>
      <c r="G522" s="52"/>
      <c r="H522" s="52"/>
      <c r="I522" s="52"/>
      <c r="J522" s="52"/>
      <c r="K522" s="52"/>
      <c r="L522" s="52"/>
      <c r="M522" s="52"/>
      <c r="N522" s="52"/>
      <c r="O522" s="52"/>
      <c r="P522" s="52"/>
      <c r="Q522" s="52"/>
      <c r="R522" s="64"/>
      <c r="S522" s="64"/>
      <c r="T522" s="64"/>
      <c r="U522" s="65" t="e">
        <f t="shared" si="26"/>
        <v>#REF!</v>
      </c>
      <c r="V522" s="64" t="s">
        <v>1049</v>
      </c>
      <c r="W522" s="65" t="e">
        <f t="shared" si="28"/>
        <v>#REF!</v>
      </c>
      <c r="X522" s="64" t="e">
        <f t="shared" si="27"/>
        <v>#REF!</v>
      </c>
      <c r="Y522" s="64" t="s">
        <v>2910</v>
      </c>
      <c r="Z522" s="64" t="s">
        <v>1362</v>
      </c>
      <c r="AA522" s="64" t="s">
        <v>2909</v>
      </c>
      <c r="AB522" s="64"/>
      <c r="AC522" s="64"/>
      <c r="AD522" s="64"/>
      <c r="AE522" s="64"/>
      <c r="AF522" s="64"/>
      <c r="AG522" s="64"/>
      <c r="AH522" s="64" t="s">
        <v>1049</v>
      </c>
      <c r="AI522" s="64" t="s">
        <v>2909</v>
      </c>
      <c r="AJ522" s="64"/>
      <c r="AK522" s="76" t="e">
        <f>'charts data'!V531</f>
        <v>#REF!</v>
      </c>
      <c r="AL522" s="76" t="e">
        <f>'charts data'!W531</f>
        <v>#REF!</v>
      </c>
      <c r="AM522" s="76" t="e">
        <f>'charts data'!X531</f>
        <v>#REF!</v>
      </c>
      <c r="AN522" s="76" t="e">
        <f>'charts data'!Y531</f>
        <v>#REF!</v>
      </c>
      <c r="AO522" s="76" t="e">
        <f>'charts data'!Z531</f>
        <v>#REF!</v>
      </c>
      <c r="AP522" s="76" t="e">
        <f>IF('charts data'!$AD$10=0,'charts data'!$AD531,'charts data'!$AE531)</f>
        <v>#REF!</v>
      </c>
    </row>
    <row r="523" spans="1:42">
      <c r="A523" s="52"/>
      <c r="B523" s="52"/>
      <c r="C523" s="52"/>
      <c r="D523" s="52"/>
      <c r="E523" s="52"/>
      <c r="F523" s="52"/>
      <c r="G523" s="52"/>
      <c r="H523" s="52"/>
      <c r="I523" s="52"/>
      <c r="J523" s="52"/>
      <c r="K523" s="52"/>
      <c r="L523" s="52"/>
      <c r="M523" s="52"/>
      <c r="N523" s="52"/>
      <c r="O523" s="52"/>
      <c r="P523" s="52"/>
      <c r="Q523" s="52"/>
      <c r="R523" s="64"/>
      <c r="S523" s="64"/>
      <c r="T523" s="64"/>
      <c r="U523" s="65" t="e">
        <f t="shared" si="26"/>
        <v>#REF!</v>
      </c>
      <c r="V523" s="64" t="s">
        <v>1051</v>
      </c>
      <c r="W523" s="65" t="e">
        <f t="shared" si="28"/>
        <v>#REF!</v>
      </c>
      <c r="X523" s="64" t="e">
        <f t="shared" si="27"/>
        <v>#REF!</v>
      </c>
      <c r="Y523" s="64" t="s">
        <v>2997</v>
      </c>
      <c r="Z523" s="64" t="s">
        <v>1362</v>
      </c>
      <c r="AA523" s="64" t="s">
        <v>2997</v>
      </c>
      <c r="AB523" s="64"/>
      <c r="AC523" s="64"/>
      <c r="AD523" s="64"/>
      <c r="AE523" s="64"/>
      <c r="AF523" s="64"/>
      <c r="AG523" s="64"/>
      <c r="AH523" s="64" t="s">
        <v>1051</v>
      </c>
      <c r="AI523" s="64" t="s">
        <v>2997</v>
      </c>
      <c r="AJ523" s="64"/>
      <c r="AK523" s="76" t="e">
        <f>'charts data'!V532</f>
        <v>#REF!</v>
      </c>
      <c r="AL523" s="76" t="e">
        <f>'charts data'!W532</f>
        <v>#REF!</v>
      </c>
      <c r="AM523" s="76" t="e">
        <f>'charts data'!X532</f>
        <v>#REF!</v>
      </c>
      <c r="AN523" s="76" t="e">
        <f>'charts data'!Y532</f>
        <v>#REF!</v>
      </c>
      <c r="AO523" s="76" t="e">
        <f>'charts data'!Z532</f>
        <v>#REF!</v>
      </c>
      <c r="AP523" s="76" t="e">
        <f>IF('charts data'!$AD$10=0,'charts data'!$AD532,'charts data'!$AE532)</f>
        <v>#REF!</v>
      </c>
    </row>
    <row r="524" spans="1:42">
      <c r="A524" s="52"/>
      <c r="B524" s="52"/>
      <c r="C524" s="52"/>
      <c r="D524" s="52"/>
      <c r="E524" s="52"/>
      <c r="F524" s="52"/>
      <c r="G524" s="52"/>
      <c r="H524" s="52"/>
      <c r="I524" s="52"/>
      <c r="J524" s="52"/>
      <c r="K524" s="52"/>
      <c r="L524" s="52"/>
      <c r="M524" s="52"/>
      <c r="N524" s="52"/>
      <c r="O524" s="52"/>
      <c r="P524" s="52"/>
      <c r="Q524" s="52"/>
      <c r="R524" s="64"/>
      <c r="S524" s="64"/>
      <c r="T524" s="64"/>
      <c r="U524" s="65" t="e">
        <f t="shared" si="26"/>
        <v>#REF!</v>
      </c>
      <c r="V524" s="64" t="s">
        <v>1053</v>
      </c>
      <c r="W524" s="65" t="e">
        <f t="shared" si="28"/>
        <v>#REF!</v>
      </c>
      <c r="X524" s="64" t="e">
        <f t="shared" si="27"/>
        <v>#REF!</v>
      </c>
      <c r="Y524" s="64" t="s">
        <v>2604</v>
      </c>
      <c r="Z524" s="64" t="s">
        <v>1362</v>
      </c>
      <c r="AA524" s="64" t="s">
        <v>2674</v>
      </c>
      <c r="AB524" s="64"/>
      <c r="AC524" s="64"/>
      <c r="AD524" s="64"/>
      <c r="AE524" s="64"/>
      <c r="AF524" s="64"/>
      <c r="AG524" s="64"/>
      <c r="AH524" s="64" t="s">
        <v>1053</v>
      </c>
      <c r="AI524" s="64" t="s">
        <v>2674</v>
      </c>
      <c r="AJ524" s="64"/>
      <c r="AK524" s="76" t="e">
        <f>'charts data'!V533</f>
        <v>#REF!</v>
      </c>
      <c r="AL524" s="76" t="e">
        <f>'charts data'!W533</f>
        <v>#REF!</v>
      </c>
      <c r="AM524" s="76" t="e">
        <f>'charts data'!X533</f>
        <v>#REF!</v>
      </c>
      <c r="AN524" s="76" t="e">
        <f>'charts data'!Y533</f>
        <v>#REF!</v>
      </c>
      <c r="AO524" s="76" t="e">
        <f>'charts data'!Z533</f>
        <v>#REF!</v>
      </c>
      <c r="AP524" s="76" t="e">
        <f>IF('charts data'!$AD$10=0,'charts data'!$AD533,'charts data'!$AE533)</f>
        <v>#REF!</v>
      </c>
    </row>
    <row r="525" spans="1:42">
      <c r="A525" s="52"/>
      <c r="B525" s="52"/>
      <c r="C525" s="52"/>
      <c r="D525" s="52"/>
      <c r="E525" s="52"/>
      <c r="F525" s="52"/>
      <c r="G525" s="52"/>
      <c r="H525" s="52"/>
      <c r="I525" s="52"/>
      <c r="J525" s="52"/>
      <c r="K525" s="52"/>
      <c r="L525" s="52"/>
      <c r="M525" s="52"/>
      <c r="N525" s="52"/>
      <c r="O525" s="52"/>
      <c r="P525" s="52"/>
      <c r="Q525" s="52"/>
      <c r="R525" s="64"/>
      <c r="S525" s="64"/>
      <c r="T525" s="64"/>
      <c r="U525" s="65" t="e">
        <f t="shared" si="26"/>
        <v>#REF!</v>
      </c>
      <c r="V525" s="64" t="s">
        <v>1055</v>
      </c>
      <c r="W525" s="65" t="e">
        <f t="shared" si="28"/>
        <v>#REF!</v>
      </c>
      <c r="X525" s="64" t="e">
        <f t="shared" si="27"/>
        <v>#REF!</v>
      </c>
      <c r="Y525" s="64" t="s">
        <v>2998</v>
      </c>
      <c r="Z525" s="64" t="s">
        <v>1362</v>
      </c>
      <c r="AA525" s="64" t="s">
        <v>2998</v>
      </c>
      <c r="AB525" s="64"/>
      <c r="AC525" s="64"/>
      <c r="AD525" s="64"/>
      <c r="AE525" s="64"/>
      <c r="AF525" s="64"/>
      <c r="AG525" s="64"/>
      <c r="AH525" s="64" t="s">
        <v>1055</v>
      </c>
      <c r="AI525" s="64" t="s">
        <v>2998</v>
      </c>
      <c r="AJ525" s="64"/>
      <c r="AK525" s="76" t="e">
        <f>'charts data'!V534</f>
        <v>#REF!</v>
      </c>
      <c r="AL525" s="76" t="e">
        <f>'charts data'!W534</f>
        <v>#REF!</v>
      </c>
      <c r="AM525" s="76" t="e">
        <f>'charts data'!X534</f>
        <v>#REF!</v>
      </c>
      <c r="AN525" s="76" t="e">
        <f>'charts data'!Y534</f>
        <v>#REF!</v>
      </c>
      <c r="AO525" s="76" t="e">
        <f>'charts data'!Z534</f>
        <v>#REF!</v>
      </c>
      <c r="AP525" s="76" t="e">
        <f>IF('charts data'!$AD$10=0,'charts data'!$AD534,'charts data'!$AE534)</f>
        <v>#REF!</v>
      </c>
    </row>
    <row r="526" spans="1:42">
      <c r="A526" s="52"/>
      <c r="B526" s="52"/>
      <c r="C526" s="52"/>
      <c r="D526" s="52"/>
      <c r="E526" s="52"/>
      <c r="F526" s="52"/>
      <c r="G526" s="52"/>
      <c r="H526" s="52"/>
      <c r="I526" s="52"/>
      <c r="J526" s="52"/>
      <c r="K526" s="52"/>
      <c r="L526" s="52"/>
      <c r="M526" s="52"/>
      <c r="N526" s="52"/>
      <c r="O526" s="52"/>
      <c r="P526" s="52"/>
      <c r="Q526" s="52"/>
      <c r="R526" s="64"/>
      <c r="S526" s="64"/>
      <c r="T526" s="64"/>
      <c r="U526" s="65" t="e">
        <f t="shared" si="26"/>
        <v>#REF!</v>
      </c>
      <c r="V526" s="64" t="s">
        <v>1664</v>
      </c>
      <c r="W526" s="65" t="e">
        <f t="shared" si="28"/>
        <v>#REF!</v>
      </c>
      <c r="X526" s="64" t="e">
        <f t="shared" si="27"/>
        <v>#REF!</v>
      </c>
      <c r="Y526" s="64" t="s">
        <v>2903</v>
      </c>
      <c r="Z526" s="64" t="s">
        <v>1362</v>
      </c>
      <c r="AA526" s="64" t="s">
        <v>2664</v>
      </c>
      <c r="AB526" s="64"/>
      <c r="AC526" s="64"/>
      <c r="AD526" s="64"/>
      <c r="AE526" s="64"/>
      <c r="AF526" s="64"/>
      <c r="AG526" s="64"/>
      <c r="AH526" s="64" t="s">
        <v>1664</v>
      </c>
      <c r="AI526" s="64" t="s">
        <v>2664</v>
      </c>
      <c r="AJ526" s="64"/>
      <c r="AK526" s="76" t="e">
        <f>'charts data'!V535</f>
        <v>#REF!</v>
      </c>
      <c r="AL526" s="76" t="e">
        <f>'charts data'!W535</f>
        <v>#REF!</v>
      </c>
      <c r="AM526" s="76" t="e">
        <f>'charts data'!X535</f>
        <v>#REF!</v>
      </c>
      <c r="AN526" s="76" t="e">
        <f>'charts data'!Y535</f>
        <v>#REF!</v>
      </c>
      <c r="AO526" s="76" t="e">
        <f>'charts data'!Z535</f>
        <v>#REF!</v>
      </c>
      <c r="AP526" s="76" t="e">
        <f>IF('charts data'!$AD$10=0,'charts data'!$AD535,'charts data'!$AE535)</f>
        <v>#REF!</v>
      </c>
    </row>
    <row r="527" spans="1:42">
      <c r="A527" s="52"/>
      <c r="B527" s="52"/>
      <c r="C527" s="52"/>
      <c r="D527" s="52"/>
      <c r="E527" s="52"/>
      <c r="F527" s="52"/>
      <c r="G527" s="52"/>
      <c r="H527" s="52"/>
      <c r="I527" s="52"/>
      <c r="J527" s="52"/>
      <c r="K527" s="52"/>
      <c r="L527" s="52"/>
      <c r="M527" s="52"/>
      <c r="N527" s="52"/>
      <c r="O527" s="52"/>
      <c r="P527" s="52"/>
      <c r="Q527" s="52"/>
      <c r="R527" s="64"/>
      <c r="S527" s="64"/>
      <c r="T527" s="64"/>
      <c r="U527" s="65" t="e">
        <f t="shared" si="26"/>
        <v>#REF!</v>
      </c>
      <c r="V527" s="64" t="s">
        <v>1059</v>
      </c>
      <c r="W527" s="65" t="e">
        <f t="shared" si="28"/>
        <v>#REF!</v>
      </c>
      <c r="X527" s="64" t="e">
        <f t="shared" si="27"/>
        <v>#REF!</v>
      </c>
      <c r="Y527" s="64" t="s">
        <v>2999</v>
      </c>
      <c r="Z527" s="64" t="s">
        <v>1362</v>
      </c>
      <c r="AA527" s="64" t="s">
        <v>2999</v>
      </c>
      <c r="AB527" s="64"/>
      <c r="AC527" s="64"/>
      <c r="AD527" s="64"/>
      <c r="AE527" s="64"/>
      <c r="AF527" s="64"/>
      <c r="AG527" s="64"/>
      <c r="AH527" s="64" t="s">
        <v>1059</v>
      </c>
      <c r="AI527" s="64" t="s">
        <v>2999</v>
      </c>
      <c r="AJ527" s="64"/>
      <c r="AK527" s="76" t="e">
        <f>'charts data'!V536</f>
        <v>#REF!</v>
      </c>
      <c r="AL527" s="76" t="e">
        <f>'charts data'!W536</f>
        <v>#REF!</v>
      </c>
      <c r="AM527" s="76" t="e">
        <f>'charts data'!X536</f>
        <v>#REF!</v>
      </c>
      <c r="AN527" s="76" t="e">
        <f>'charts data'!Y536</f>
        <v>#REF!</v>
      </c>
      <c r="AO527" s="76" t="e">
        <f>'charts data'!Z536</f>
        <v>#REF!</v>
      </c>
      <c r="AP527" s="76" t="e">
        <f>IF('charts data'!$AD$10=0,'charts data'!$AD536,'charts data'!$AE536)</f>
        <v>#REF!</v>
      </c>
    </row>
    <row r="528" spans="1:42">
      <c r="A528" s="52"/>
      <c r="B528" s="52"/>
      <c r="C528" s="52"/>
      <c r="D528" s="52"/>
      <c r="E528" s="52"/>
      <c r="F528" s="52"/>
      <c r="G528" s="52"/>
      <c r="H528" s="52"/>
      <c r="I528" s="52"/>
      <c r="J528" s="52"/>
      <c r="K528" s="52"/>
      <c r="L528" s="52"/>
      <c r="M528" s="52"/>
      <c r="N528" s="52"/>
      <c r="O528" s="52"/>
      <c r="P528" s="52"/>
      <c r="Q528" s="52"/>
      <c r="R528" s="64"/>
      <c r="S528" s="64"/>
      <c r="T528" s="64"/>
      <c r="U528" s="65" t="e">
        <f t="shared" si="26"/>
        <v>#REF!</v>
      </c>
      <c r="V528" s="64" t="s">
        <v>1061</v>
      </c>
      <c r="W528" s="65" t="e">
        <f t="shared" si="28"/>
        <v>#REF!</v>
      </c>
      <c r="X528" s="64" t="e">
        <f t="shared" si="27"/>
        <v>#REF!</v>
      </c>
      <c r="Y528" s="64" t="s">
        <v>3000</v>
      </c>
      <c r="Z528" s="64" t="s">
        <v>1362</v>
      </c>
      <c r="AA528" s="64" t="s">
        <v>3000</v>
      </c>
      <c r="AB528" s="64"/>
      <c r="AC528" s="64"/>
      <c r="AD528" s="64"/>
      <c r="AE528" s="64"/>
      <c r="AF528" s="64"/>
      <c r="AG528" s="64"/>
      <c r="AH528" s="64" t="s">
        <v>1061</v>
      </c>
      <c r="AI528" s="64" t="s">
        <v>3000</v>
      </c>
      <c r="AJ528" s="64"/>
      <c r="AK528" s="76" t="e">
        <f>'charts data'!V537</f>
        <v>#REF!</v>
      </c>
      <c r="AL528" s="76" t="e">
        <f>'charts data'!W537</f>
        <v>#REF!</v>
      </c>
      <c r="AM528" s="76" t="e">
        <f>'charts data'!X537</f>
        <v>#REF!</v>
      </c>
      <c r="AN528" s="76" t="e">
        <f>'charts data'!Y537</f>
        <v>#REF!</v>
      </c>
      <c r="AO528" s="76" t="e">
        <f>'charts data'!Z537</f>
        <v>#REF!</v>
      </c>
      <c r="AP528" s="76" t="e">
        <f>IF('charts data'!$AD$10=0,'charts data'!$AD537,'charts data'!$AE537)</f>
        <v>#REF!</v>
      </c>
    </row>
    <row r="529" spans="1:42">
      <c r="A529" s="52"/>
      <c r="B529" s="52"/>
      <c r="C529" s="52"/>
      <c r="D529" s="52"/>
      <c r="E529" s="52"/>
      <c r="F529" s="52"/>
      <c r="G529" s="52"/>
      <c r="H529" s="52"/>
      <c r="I529" s="52"/>
      <c r="J529" s="52"/>
      <c r="K529" s="52"/>
      <c r="L529" s="52"/>
      <c r="M529" s="52"/>
      <c r="N529" s="52"/>
      <c r="O529" s="52"/>
      <c r="P529" s="52"/>
      <c r="Q529" s="52"/>
      <c r="R529" s="64"/>
      <c r="S529" s="64"/>
      <c r="T529" s="64"/>
      <c r="U529" s="65" t="e">
        <f t="shared" si="26"/>
        <v>#REF!</v>
      </c>
      <c r="V529" s="64" t="s">
        <v>1665</v>
      </c>
      <c r="W529" s="65" t="e">
        <f t="shared" si="28"/>
        <v>#REF!</v>
      </c>
      <c r="X529" s="64" t="e">
        <f t="shared" si="27"/>
        <v>#REF!</v>
      </c>
      <c r="Y529" s="64" t="s">
        <v>2622</v>
      </c>
      <c r="Z529" s="64" t="s">
        <v>1362</v>
      </c>
      <c r="AA529" s="64" t="s">
        <v>2655</v>
      </c>
      <c r="AB529" s="64"/>
      <c r="AC529" s="64"/>
      <c r="AD529" s="64"/>
      <c r="AE529" s="64"/>
      <c r="AF529" s="64"/>
      <c r="AG529" s="64"/>
      <c r="AH529" s="64" t="s">
        <v>1665</v>
      </c>
      <c r="AI529" s="64" t="s">
        <v>2655</v>
      </c>
      <c r="AJ529" s="64"/>
      <c r="AK529" s="76" t="e">
        <f>'charts data'!V538</f>
        <v>#REF!</v>
      </c>
      <c r="AL529" s="76" t="e">
        <f>'charts data'!W538</f>
        <v>#REF!</v>
      </c>
      <c r="AM529" s="76" t="e">
        <f>'charts data'!X538</f>
        <v>#REF!</v>
      </c>
      <c r="AN529" s="76" t="e">
        <f>'charts data'!Y538</f>
        <v>#REF!</v>
      </c>
      <c r="AO529" s="76" t="e">
        <f>'charts data'!Z538</f>
        <v>#REF!</v>
      </c>
      <c r="AP529" s="76" t="e">
        <f>IF('charts data'!$AD$10=0,'charts data'!$AD538,'charts data'!$AE538)</f>
        <v>#REF!</v>
      </c>
    </row>
    <row r="530" spans="1:42">
      <c r="A530" s="52"/>
      <c r="B530" s="52"/>
      <c r="C530" s="52"/>
      <c r="D530" s="52"/>
      <c r="E530" s="52"/>
      <c r="F530" s="52"/>
      <c r="G530" s="52"/>
      <c r="H530" s="52"/>
      <c r="I530" s="52"/>
      <c r="J530" s="52"/>
      <c r="K530" s="52"/>
      <c r="L530" s="52"/>
      <c r="M530" s="52"/>
      <c r="N530" s="52"/>
      <c r="O530" s="52"/>
      <c r="P530" s="52"/>
      <c r="Q530" s="52"/>
      <c r="R530" s="64"/>
      <c r="S530" s="64"/>
      <c r="T530" s="64"/>
      <c r="U530" s="65" t="e">
        <f t="shared" si="26"/>
        <v>#REF!</v>
      </c>
      <c r="V530" s="64" t="s">
        <v>1666</v>
      </c>
      <c r="W530" s="65" t="e">
        <f t="shared" si="28"/>
        <v>#REF!</v>
      </c>
      <c r="X530" s="64" t="e">
        <f t="shared" si="27"/>
        <v>#REF!</v>
      </c>
      <c r="Y530" s="64" t="s">
        <v>2992</v>
      </c>
      <c r="Z530" s="64" t="s">
        <v>1362</v>
      </c>
      <c r="AA530" s="64" t="s">
        <v>2991</v>
      </c>
      <c r="AB530" s="64"/>
      <c r="AC530" s="64"/>
      <c r="AD530" s="64"/>
      <c r="AE530" s="64"/>
      <c r="AF530" s="64"/>
      <c r="AG530" s="64"/>
      <c r="AH530" s="64" t="s">
        <v>1666</v>
      </c>
      <c r="AI530" s="64" t="s">
        <v>2991</v>
      </c>
      <c r="AJ530" s="64"/>
      <c r="AK530" s="76" t="e">
        <f>'charts data'!V539</f>
        <v>#REF!</v>
      </c>
      <c r="AL530" s="76" t="e">
        <f>'charts data'!W539</f>
        <v>#REF!</v>
      </c>
      <c r="AM530" s="76" t="e">
        <f>'charts data'!X539</f>
        <v>#REF!</v>
      </c>
      <c r="AN530" s="76" t="e">
        <f>'charts data'!Y539</f>
        <v>#REF!</v>
      </c>
      <c r="AO530" s="76" t="e">
        <f>'charts data'!Z539</f>
        <v>#REF!</v>
      </c>
      <c r="AP530" s="76" t="e">
        <f>IF('charts data'!$AD$10=0,'charts data'!$AD539,'charts data'!$AE539)</f>
        <v>#REF!</v>
      </c>
    </row>
    <row r="531" spans="1:42">
      <c r="A531" s="52"/>
      <c r="B531" s="52"/>
      <c r="C531" s="52"/>
      <c r="D531" s="52"/>
      <c r="E531" s="52"/>
      <c r="F531" s="52"/>
      <c r="G531" s="52"/>
      <c r="H531" s="52"/>
      <c r="I531" s="52"/>
      <c r="J531" s="52"/>
      <c r="K531" s="52"/>
      <c r="L531" s="52"/>
      <c r="M531" s="52"/>
      <c r="N531" s="52"/>
      <c r="O531" s="52"/>
      <c r="P531" s="52"/>
      <c r="Q531" s="52"/>
      <c r="R531" s="64"/>
      <c r="S531" s="64"/>
      <c r="T531" s="64"/>
      <c r="U531" s="65" t="e">
        <f t="shared" si="26"/>
        <v>#REF!</v>
      </c>
      <c r="V531" s="64" t="s">
        <v>1667</v>
      </c>
      <c r="W531" s="65" t="e">
        <f t="shared" si="28"/>
        <v>#REF!</v>
      </c>
      <c r="X531" s="64" t="e">
        <f t="shared" si="27"/>
        <v>#REF!</v>
      </c>
      <c r="Y531" s="64" t="s">
        <v>2557</v>
      </c>
      <c r="Z531" s="64" t="s">
        <v>1362</v>
      </c>
      <c r="AA531" s="64" t="s">
        <v>2709</v>
      </c>
      <c r="AB531" s="64"/>
      <c r="AC531" s="64"/>
      <c r="AD531" s="64"/>
      <c r="AE531" s="64"/>
      <c r="AF531" s="64"/>
      <c r="AG531" s="64"/>
      <c r="AH531" s="64" t="s">
        <v>1667</v>
      </c>
      <c r="AI531" s="64" t="s">
        <v>2709</v>
      </c>
      <c r="AJ531" s="64"/>
      <c r="AK531" s="76" t="e">
        <f>'charts data'!V540</f>
        <v>#REF!</v>
      </c>
      <c r="AL531" s="76" t="e">
        <f>'charts data'!W540</f>
        <v>#REF!</v>
      </c>
      <c r="AM531" s="76" t="e">
        <f>'charts data'!X540</f>
        <v>#REF!</v>
      </c>
      <c r="AN531" s="76" t="e">
        <f>'charts data'!Y540</f>
        <v>#REF!</v>
      </c>
      <c r="AO531" s="76" t="e">
        <f>'charts data'!Z540</f>
        <v>#REF!</v>
      </c>
      <c r="AP531" s="76" t="e">
        <f>IF('charts data'!$AD$10=0,'charts data'!$AD540,'charts data'!$AE540)</f>
        <v>#REF!</v>
      </c>
    </row>
    <row r="532" spans="1:42">
      <c r="A532" s="52"/>
      <c r="B532" s="52"/>
      <c r="C532" s="52"/>
      <c r="D532" s="52"/>
      <c r="E532" s="52"/>
      <c r="F532" s="52"/>
      <c r="G532" s="52"/>
      <c r="H532" s="52"/>
      <c r="I532" s="52"/>
      <c r="J532" s="52"/>
      <c r="K532" s="52"/>
      <c r="L532" s="52"/>
      <c r="M532" s="52"/>
      <c r="N532" s="52"/>
      <c r="O532" s="52"/>
      <c r="P532" s="52"/>
      <c r="Q532" s="52"/>
      <c r="R532" s="64"/>
      <c r="S532" s="64"/>
      <c r="T532" s="64"/>
      <c r="U532" s="65" t="e">
        <f t="shared" si="26"/>
        <v>#REF!</v>
      </c>
      <c r="V532" s="64" t="s">
        <v>1668</v>
      </c>
      <c r="W532" s="65" t="e">
        <f t="shared" si="28"/>
        <v>#REF!</v>
      </c>
      <c r="X532" s="64" t="e">
        <f t="shared" si="27"/>
        <v>#REF!</v>
      </c>
      <c r="Y532" s="64" t="s">
        <v>3001</v>
      </c>
      <c r="Z532" s="64" t="s">
        <v>1362</v>
      </c>
      <c r="AA532" s="64" t="s">
        <v>3001</v>
      </c>
      <c r="AB532" s="64"/>
      <c r="AC532" s="64"/>
      <c r="AD532" s="64"/>
      <c r="AE532" s="64"/>
      <c r="AF532" s="64"/>
      <c r="AG532" s="64"/>
      <c r="AH532" s="64" t="s">
        <v>1668</v>
      </c>
      <c r="AI532" s="64" t="s">
        <v>3001</v>
      </c>
      <c r="AJ532" s="64"/>
      <c r="AK532" s="76" t="e">
        <f>'charts data'!V541</f>
        <v>#REF!</v>
      </c>
      <c r="AL532" s="76" t="e">
        <f>'charts data'!W541</f>
        <v>#REF!</v>
      </c>
      <c r="AM532" s="76" t="e">
        <f>'charts data'!X541</f>
        <v>#REF!</v>
      </c>
      <c r="AN532" s="76" t="e">
        <f>'charts data'!Y541</f>
        <v>#REF!</v>
      </c>
      <c r="AO532" s="76" t="e">
        <f>'charts data'!Z541</f>
        <v>#REF!</v>
      </c>
      <c r="AP532" s="76" t="e">
        <f>IF('charts data'!$AD$10=0,'charts data'!$AD541,'charts data'!$AE541)</f>
        <v>#REF!</v>
      </c>
    </row>
    <row r="533" spans="1:42">
      <c r="A533" s="52"/>
      <c r="B533" s="52"/>
      <c r="C533" s="52"/>
      <c r="D533" s="52"/>
      <c r="E533" s="52"/>
      <c r="F533" s="52"/>
      <c r="G533" s="52"/>
      <c r="H533" s="52"/>
      <c r="I533" s="52"/>
      <c r="J533" s="52"/>
      <c r="K533" s="52"/>
      <c r="L533" s="52"/>
      <c r="M533" s="52"/>
      <c r="N533" s="52"/>
      <c r="O533" s="52"/>
      <c r="P533" s="52"/>
      <c r="Q533" s="52"/>
      <c r="R533" s="64"/>
      <c r="S533" s="64"/>
      <c r="T533" s="64"/>
      <c r="U533" s="65" t="e">
        <f t="shared" si="26"/>
        <v>#REF!</v>
      </c>
      <c r="V533" s="64" t="s">
        <v>60</v>
      </c>
      <c r="W533" s="65" t="e">
        <f t="shared" si="28"/>
        <v>#REF!</v>
      </c>
      <c r="X533" s="64" t="e">
        <f t="shared" si="27"/>
        <v>#REF!</v>
      </c>
      <c r="Y533" s="64" t="s">
        <v>3002</v>
      </c>
      <c r="Z533" s="64" t="s">
        <v>1362</v>
      </c>
      <c r="AA533" s="64" t="s">
        <v>3002</v>
      </c>
      <c r="AB533" s="64"/>
      <c r="AC533" s="64"/>
      <c r="AD533" s="64"/>
      <c r="AE533" s="64"/>
      <c r="AF533" s="64"/>
      <c r="AG533" s="64"/>
      <c r="AH533" s="64" t="s">
        <v>60</v>
      </c>
      <c r="AI533" s="64" t="s">
        <v>3002</v>
      </c>
      <c r="AJ533" s="64"/>
      <c r="AK533" s="76" t="e">
        <f>'charts data'!V542</f>
        <v>#REF!</v>
      </c>
      <c r="AL533" s="76" t="e">
        <f>'charts data'!W542</f>
        <v>#REF!</v>
      </c>
      <c r="AM533" s="76" t="e">
        <f>'charts data'!X542</f>
        <v>#REF!</v>
      </c>
      <c r="AN533" s="76" t="e">
        <f>'charts data'!Y542</f>
        <v>#REF!</v>
      </c>
      <c r="AO533" s="76" t="e">
        <f>'charts data'!Z542</f>
        <v>#REF!</v>
      </c>
      <c r="AP533" s="76" t="e">
        <f>IF('charts data'!$AD$10=0,'charts data'!$AD542,'charts data'!$AE542)</f>
        <v>#REF!</v>
      </c>
    </row>
    <row r="534" spans="1:42">
      <c r="A534" s="52"/>
      <c r="B534" s="52"/>
      <c r="C534" s="52"/>
      <c r="D534" s="52"/>
      <c r="E534" s="52"/>
      <c r="F534" s="52"/>
      <c r="G534" s="52"/>
      <c r="H534" s="52"/>
      <c r="I534" s="52"/>
      <c r="J534" s="52"/>
      <c r="K534" s="52"/>
      <c r="L534" s="52"/>
      <c r="M534" s="52"/>
      <c r="N534" s="52"/>
      <c r="O534" s="52"/>
      <c r="P534" s="52"/>
      <c r="Q534" s="52"/>
      <c r="R534" s="64"/>
      <c r="S534" s="64"/>
      <c r="T534" s="64"/>
      <c r="U534" s="65" t="e">
        <f t="shared" si="26"/>
        <v>#REF!</v>
      </c>
      <c r="V534" s="64" t="s">
        <v>1669</v>
      </c>
      <c r="W534" s="65" t="e">
        <f t="shared" si="28"/>
        <v>#REF!</v>
      </c>
      <c r="X534" s="64" t="e">
        <f t="shared" si="27"/>
        <v>#REF!</v>
      </c>
      <c r="Y534" s="64" t="s">
        <v>2882</v>
      </c>
      <c r="Z534" s="64" t="s">
        <v>1363</v>
      </c>
      <c r="AA534" s="64" t="s">
        <v>2881</v>
      </c>
      <c r="AB534" s="64"/>
      <c r="AC534" s="64"/>
      <c r="AD534" s="64"/>
      <c r="AE534" s="64"/>
      <c r="AF534" s="64"/>
      <c r="AG534" s="64"/>
      <c r="AH534" s="64" t="s">
        <v>1669</v>
      </c>
      <c r="AI534" s="64" t="s">
        <v>2881</v>
      </c>
      <c r="AJ534" s="64"/>
      <c r="AK534" s="76" t="e">
        <f>'charts data'!V543</f>
        <v>#REF!</v>
      </c>
      <c r="AL534" s="76" t="e">
        <f>'charts data'!W543</f>
        <v>#REF!</v>
      </c>
      <c r="AM534" s="76" t="e">
        <f>'charts data'!X543</f>
        <v>#REF!</v>
      </c>
      <c r="AN534" s="76" t="e">
        <f>'charts data'!Y543</f>
        <v>#REF!</v>
      </c>
      <c r="AO534" s="76" t="e">
        <f>'charts data'!Z543</f>
        <v>#REF!</v>
      </c>
      <c r="AP534" s="76" t="e">
        <f>IF('charts data'!$AD$10=0,'charts data'!$AD543,'charts data'!$AE543)</f>
        <v>#REF!</v>
      </c>
    </row>
    <row r="535" spans="1:42">
      <c r="A535" s="52"/>
      <c r="B535" s="52"/>
      <c r="C535" s="52"/>
      <c r="D535" s="52"/>
      <c r="E535" s="52"/>
      <c r="F535" s="52"/>
      <c r="G535" s="52"/>
      <c r="H535" s="52"/>
      <c r="I535" s="52"/>
      <c r="J535" s="52"/>
      <c r="K535" s="52"/>
      <c r="L535" s="52"/>
      <c r="M535" s="52"/>
      <c r="N535" s="52"/>
      <c r="O535" s="52"/>
      <c r="P535" s="52"/>
      <c r="Q535" s="52"/>
      <c r="R535" s="64"/>
      <c r="S535" s="64"/>
      <c r="T535" s="64"/>
      <c r="U535" s="65" t="e">
        <f t="shared" si="26"/>
        <v>#REF!</v>
      </c>
      <c r="V535" s="64" t="s">
        <v>1670</v>
      </c>
      <c r="W535" s="65" t="e">
        <f t="shared" si="28"/>
        <v>#REF!</v>
      </c>
      <c r="X535" s="64" t="e">
        <f t="shared" si="27"/>
        <v>#REF!</v>
      </c>
      <c r="Y535" s="64" t="s">
        <v>3003</v>
      </c>
      <c r="Z535" s="64" t="s">
        <v>1363</v>
      </c>
      <c r="AA535" s="64" t="s">
        <v>3003</v>
      </c>
      <c r="AB535" s="64"/>
      <c r="AC535" s="64"/>
      <c r="AD535" s="64"/>
      <c r="AE535" s="64"/>
      <c r="AF535" s="64"/>
      <c r="AG535" s="64"/>
      <c r="AH535" s="64" t="s">
        <v>1670</v>
      </c>
      <c r="AI535" s="64" t="s">
        <v>3003</v>
      </c>
      <c r="AJ535" s="64"/>
      <c r="AK535" s="76" t="e">
        <f>'charts data'!V544</f>
        <v>#REF!</v>
      </c>
      <c r="AL535" s="76" t="e">
        <f>'charts data'!W544</f>
        <v>#REF!</v>
      </c>
      <c r="AM535" s="76" t="e">
        <f>'charts data'!X544</f>
        <v>#REF!</v>
      </c>
      <c r="AN535" s="76" t="e">
        <f>'charts data'!Y544</f>
        <v>#REF!</v>
      </c>
      <c r="AO535" s="76" t="e">
        <f>'charts data'!Z544</f>
        <v>#REF!</v>
      </c>
      <c r="AP535" s="76" t="e">
        <f>IF('charts data'!$AD$10=0,'charts data'!$AD544,'charts data'!$AE544)</f>
        <v>#REF!</v>
      </c>
    </row>
    <row r="536" spans="1:42">
      <c r="A536" s="52"/>
      <c r="B536" s="52"/>
      <c r="C536" s="52"/>
      <c r="D536" s="52"/>
      <c r="E536" s="52"/>
      <c r="F536" s="52"/>
      <c r="G536" s="52"/>
      <c r="H536" s="52"/>
      <c r="I536" s="52"/>
      <c r="J536" s="52"/>
      <c r="K536" s="52"/>
      <c r="L536" s="52"/>
      <c r="M536" s="52"/>
      <c r="N536" s="52"/>
      <c r="O536" s="52"/>
      <c r="P536" s="52"/>
      <c r="Q536" s="52"/>
      <c r="R536" s="64"/>
      <c r="S536" s="64"/>
      <c r="T536" s="64"/>
      <c r="U536" s="65" t="e">
        <f t="shared" si="26"/>
        <v>#REF!</v>
      </c>
      <c r="V536" s="64" t="s">
        <v>543</v>
      </c>
      <c r="W536" s="65" t="e">
        <f t="shared" si="28"/>
        <v>#REF!</v>
      </c>
      <c r="X536" s="64" t="e">
        <f t="shared" si="27"/>
        <v>#REF!</v>
      </c>
      <c r="Y536" s="64" t="s">
        <v>3004</v>
      </c>
      <c r="Z536" s="64" t="s">
        <v>1363</v>
      </c>
      <c r="AA536" s="64" t="s">
        <v>2589</v>
      </c>
      <c r="AB536" s="64"/>
      <c r="AC536" s="64"/>
      <c r="AD536" s="64"/>
      <c r="AE536" s="64"/>
      <c r="AF536" s="64"/>
      <c r="AG536" s="64"/>
      <c r="AH536" s="64" t="s">
        <v>543</v>
      </c>
      <c r="AI536" s="64" t="s">
        <v>2589</v>
      </c>
      <c r="AJ536" s="64"/>
      <c r="AK536" s="76" t="e">
        <f>'charts data'!V545</f>
        <v>#REF!</v>
      </c>
      <c r="AL536" s="76" t="e">
        <f>'charts data'!W545</f>
        <v>#REF!</v>
      </c>
      <c r="AM536" s="76" t="e">
        <f>'charts data'!X545</f>
        <v>#REF!</v>
      </c>
      <c r="AN536" s="76" t="e">
        <f>'charts data'!Y545</f>
        <v>#REF!</v>
      </c>
      <c r="AO536" s="76" t="e">
        <f>'charts data'!Z545</f>
        <v>#REF!</v>
      </c>
      <c r="AP536" s="76" t="e">
        <f>IF('charts data'!$AD$10=0,'charts data'!$AD545,'charts data'!$AE545)</f>
        <v>#REF!</v>
      </c>
    </row>
    <row r="537" spans="1:42">
      <c r="A537" s="52"/>
      <c r="B537" s="52"/>
      <c r="C537" s="52"/>
      <c r="D537" s="52"/>
      <c r="E537" s="52"/>
      <c r="F537" s="52"/>
      <c r="G537" s="52"/>
      <c r="H537" s="52"/>
      <c r="I537" s="52"/>
      <c r="J537" s="52"/>
      <c r="K537" s="52"/>
      <c r="L537" s="52"/>
      <c r="M537" s="52"/>
      <c r="N537" s="52"/>
      <c r="O537" s="52"/>
      <c r="P537" s="52"/>
      <c r="Q537" s="52"/>
      <c r="R537" s="64"/>
      <c r="S537" s="64"/>
      <c r="T537" s="64"/>
      <c r="U537" s="65" t="e">
        <f t="shared" si="26"/>
        <v>#REF!</v>
      </c>
      <c r="V537" s="64" t="s">
        <v>1671</v>
      </c>
      <c r="W537" s="65" t="e">
        <f t="shared" si="28"/>
        <v>#REF!</v>
      </c>
      <c r="X537" s="64" t="e">
        <f t="shared" si="27"/>
        <v>#REF!</v>
      </c>
      <c r="Y537" s="64" t="s">
        <v>3005</v>
      </c>
      <c r="Z537" s="64" t="s">
        <v>1363</v>
      </c>
      <c r="AA537" s="64" t="s">
        <v>3006</v>
      </c>
      <c r="AB537" s="64"/>
      <c r="AC537" s="64"/>
      <c r="AD537" s="64"/>
      <c r="AE537" s="64"/>
      <c r="AF537" s="64"/>
      <c r="AG537" s="64"/>
      <c r="AH537" s="64" t="s">
        <v>1671</v>
      </c>
      <c r="AI537" s="64" t="s">
        <v>3006</v>
      </c>
      <c r="AJ537" s="64"/>
      <c r="AK537" s="76" t="e">
        <f>'charts data'!V546</f>
        <v>#REF!</v>
      </c>
      <c r="AL537" s="76" t="e">
        <f>'charts data'!W546</f>
        <v>#REF!</v>
      </c>
      <c r="AM537" s="76" t="e">
        <f>'charts data'!X546</f>
        <v>#REF!</v>
      </c>
      <c r="AN537" s="76" t="e">
        <f>'charts data'!Y546</f>
        <v>#REF!</v>
      </c>
      <c r="AO537" s="76" t="e">
        <f>'charts data'!Z546</f>
        <v>#REF!</v>
      </c>
      <c r="AP537" s="76" t="e">
        <f>IF('charts data'!$AD$10=0,'charts data'!$AD546,'charts data'!$AE546)</f>
        <v>#REF!</v>
      </c>
    </row>
    <row r="538" spans="1:42">
      <c r="A538" s="52"/>
      <c r="B538" s="52"/>
      <c r="C538" s="52"/>
      <c r="D538" s="52"/>
      <c r="E538" s="52"/>
      <c r="F538" s="52"/>
      <c r="G538" s="52"/>
      <c r="H538" s="52"/>
      <c r="I538" s="52"/>
      <c r="J538" s="52"/>
      <c r="K538" s="52"/>
      <c r="L538" s="52"/>
      <c r="M538" s="52"/>
      <c r="N538" s="52"/>
      <c r="O538" s="52"/>
      <c r="P538" s="52"/>
      <c r="Q538" s="52"/>
      <c r="R538" s="64"/>
      <c r="S538" s="64"/>
      <c r="T538" s="64"/>
      <c r="U538" s="65" t="e">
        <f t="shared" si="26"/>
        <v>#REF!</v>
      </c>
      <c r="V538" s="64" t="s">
        <v>1672</v>
      </c>
      <c r="W538" s="65" t="e">
        <f t="shared" si="28"/>
        <v>#REF!</v>
      </c>
      <c r="X538" s="64" t="e">
        <f t="shared" si="27"/>
        <v>#REF!</v>
      </c>
      <c r="Y538" s="64" t="s">
        <v>3007</v>
      </c>
      <c r="Z538" s="64" t="s">
        <v>1363</v>
      </c>
      <c r="AA538" s="64" t="s">
        <v>3007</v>
      </c>
      <c r="AB538" s="64"/>
      <c r="AC538" s="64"/>
      <c r="AD538" s="64"/>
      <c r="AE538" s="64"/>
      <c r="AF538" s="64"/>
      <c r="AG538" s="64"/>
      <c r="AH538" s="64" t="s">
        <v>1672</v>
      </c>
      <c r="AI538" s="64" t="s">
        <v>3007</v>
      </c>
      <c r="AJ538" s="64"/>
      <c r="AK538" s="76" t="e">
        <f>'charts data'!V547</f>
        <v>#REF!</v>
      </c>
      <c r="AL538" s="76" t="e">
        <f>'charts data'!W547</f>
        <v>#REF!</v>
      </c>
      <c r="AM538" s="76" t="e">
        <f>'charts data'!X547</f>
        <v>#REF!</v>
      </c>
      <c r="AN538" s="76" t="e">
        <f>'charts data'!Y547</f>
        <v>#REF!</v>
      </c>
      <c r="AO538" s="76" t="e">
        <f>'charts data'!Z547</f>
        <v>#REF!</v>
      </c>
      <c r="AP538" s="76" t="e">
        <f>IF('charts data'!$AD$10=0,'charts data'!$AD547,'charts data'!$AE547)</f>
        <v>#REF!</v>
      </c>
    </row>
    <row r="539" spans="1:42">
      <c r="A539" s="52"/>
      <c r="B539" s="52"/>
      <c r="C539" s="52"/>
      <c r="D539" s="52"/>
      <c r="E539" s="52"/>
      <c r="F539" s="52"/>
      <c r="G539" s="52"/>
      <c r="H539" s="52"/>
      <c r="I539" s="52"/>
      <c r="J539" s="52"/>
      <c r="K539" s="52"/>
      <c r="L539" s="52"/>
      <c r="M539" s="52"/>
      <c r="N539" s="52"/>
      <c r="O539" s="52"/>
      <c r="P539" s="52"/>
      <c r="Q539" s="52"/>
      <c r="R539" s="64"/>
      <c r="S539" s="64"/>
      <c r="T539" s="64"/>
      <c r="U539" s="65" t="e">
        <f t="shared" si="26"/>
        <v>#REF!</v>
      </c>
      <c r="V539" s="64" t="s">
        <v>1081</v>
      </c>
      <c r="W539" s="65" t="e">
        <f t="shared" si="28"/>
        <v>#REF!</v>
      </c>
      <c r="X539" s="64" t="e">
        <f t="shared" si="27"/>
        <v>#REF!</v>
      </c>
      <c r="Y539" s="64" t="s">
        <v>3008</v>
      </c>
      <c r="Z539" s="64" t="s">
        <v>1363</v>
      </c>
      <c r="AA539" s="64" t="s">
        <v>3008</v>
      </c>
      <c r="AB539" s="64"/>
      <c r="AC539" s="64"/>
      <c r="AD539" s="64"/>
      <c r="AE539" s="64"/>
      <c r="AF539" s="64"/>
      <c r="AG539" s="64"/>
      <c r="AH539" s="64" t="s">
        <v>1081</v>
      </c>
      <c r="AI539" s="64" t="s">
        <v>3008</v>
      </c>
      <c r="AJ539" s="64"/>
      <c r="AK539" s="76" t="e">
        <f>'charts data'!V548</f>
        <v>#REF!</v>
      </c>
      <c r="AL539" s="76" t="e">
        <f>'charts data'!W548</f>
        <v>#REF!</v>
      </c>
      <c r="AM539" s="76" t="e">
        <f>'charts data'!X548</f>
        <v>#REF!</v>
      </c>
      <c r="AN539" s="76" t="e">
        <f>'charts data'!Y548</f>
        <v>#REF!</v>
      </c>
      <c r="AO539" s="76" t="e">
        <f>'charts data'!Z548</f>
        <v>#REF!</v>
      </c>
      <c r="AP539" s="76" t="e">
        <f>IF('charts data'!$AD$10=0,'charts data'!$AD548,'charts data'!$AE548)</f>
        <v>#REF!</v>
      </c>
    </row>
    <row r="540" spans="1:42">
      <c r="A540" s="52"/>
      <c r="B540" s="52"/>
      <c r="C540" s="52"/>
      <c r="D540" s="52"/>
      <c r="E540" s="52"/>
      <c r="F540" s="52"/>
      <c r="G540" s="52"/>
      <c r="H540" s="52"/>
      <c r="I540" s="52"/>
      <c r="J540" s="52"/>
      <c r="K540" s="52"/>
      <c r="L540" s="52"/>
      <c r="M540" s="52"/>
      <c r="N540" s="52"/>
      <c r="O540" s="52"/>
      <c r="P540" s="52"/>
      <c r="Q540" s="52"/>
      <c r="R540" s="64"/>
      <c r="S540" s="64"/>
      <c r="T540" s="64"/>
      <c r="U540" s="65" t="e">
        <f t="shared" si="26"/>
        <v>#REF!</v>
      </c>
      <c r="V540" s="64" t="s">
        <v>1083</v>
      </c>
      <c r="W540" s="65" t="e">
        <f t="shared" si="28"/>
        <v>#REF!</v>
      </c>
      <c r="X540" s="64" t="e">
        <f t="shared" si="27"/>
        <v>#REF!</v>
      </c>
      <c r="Y540" s="64" t="s">
        <v>3009</v>
      </c>
      <c r="Z540" s="64" t="s">
        <v>1363</v>
      </c>
      <c r="AA540" s="64" t="s">
        <v>3009</v>
      </c>
      <c r="AB540" s="64"/>
      <c r="AC540" s="64"/>
      <c r="AD540" s="64"/>
      <c r="AE540" s="64"/>
      <c r="AF540" s="64"/>
      <c r="AG540" s="64"/>
      <c r="AH540" s="64" t="s">
        <v>1083</v>
      </c>
      <c r="AI540" s="64" t="s">
        <v>3009</v>
      </c>
      <c r="AJ540" s="64"/>
      <c r="AK540" s="76" t="e">
        <f>'charts data'!V549</f>
        <v>#REF!</v>
      </c>
      <c r="AL540" s="76" t="e">
        <f>'charts data'!W549</f>
        <v>#REF!</v>
      </c>
      <c r="AM540" s="76" t="e">
        <f>'charts data'!X549</f>
        <v>#REF!</v>
      </c>
      <c r="AN540" s="76" t="e">
        <f>'charts data'!Y549</f>
        <v>#REF!</v>
      </c>
      <c r="AO540" s="76" t="e">
        <f>'charts data'!Z549</f>
        <v>#REF!</v>
      </c>
      <c r="AP540" s="76" t="e">
        <f>IF('charts data'!$AD$10=0,'charts data'!$AD549,'charts data'!$AE549)</f>
        <v>#REF!</v>
      </c>
    </row>
    <row r="541" spans="1:42">
      <c r="A541" s="52"/>
      <c r="B541" s="52"/>
      <c r="C541" s="52"/>
      <c r="D541" s="52"/>
      <c r="E541" s="52"/>
      <c r="F541" s="52"/>
      <c r="G541" s="52"/>
      <c r="H541" s="52"/>
      <c r="I541" s="52"/>
      <c r="J541" s="52"/>
      <c r="K541" s="52"/>
      <c r="L541" s="52"/>
      <c r="M541" s="52"/>
      <c r="N541" s="52"/>
      <c r="O541" s="52"/>
      <c r="P541" s="52"/>
      <c r="Q541" s="52"/>
      <c r="R541" s="64"/>
      <c r="S541" s="64"/>
      <c r="T541" s="64"/>
      <c r="U541" s="65" t="e">
        <f t="shared" si="26"/>
        <v>#REF!</v>
      </c>
      <c r="V541" s="64" t="s">
        <v>1625</v>
      </c>
      <c r="W541" s="65" t="e">
        <f t="shared" si="28"/>
        <v>#REF!</v>
      </c>
      <c r="X541" s="64" t="e">
        <f t="shared" si="27"/>
        <v>#REF!</v>
      </c>
      <c r="Y541" s="64" t="s">
        <v>3010</v>
      </c>
      <c r="Z541" s="64" t="s">
        <v>1363</v>
      </c>
      <c r="AA541" s="64" t="s">
        <v>3010</v>
      </c>
      <c r="AB541" s="64"/>
      <c r="AC541" s="64"/>
      <c r="AD541" s="64"/>
      <c r="AE541" s="64"/>
      <c r="AF541" s="64"/>
      <c r="AG541" s="64"/>
      <c r="AH541" s="64" t="s">
        <v>1625</v>
      </c>
      <c r="AI541" s="64" t="s">
        <v>3010</v>
      </c>
      <c r="AJ541" s="64"/>
      <c r="AK541" s="76" t="e">
        <f>'charts data'!V550</f>
        <v>#REF!</v>
      </c>
      <c r="AL541" s="76" t="e">
        <f>'charts data'!W550</f>
        <v>#REF!</v>
      </c>
      <c r="AM541" s="76" t="e">
        <f>'charts data'!X550</f>
        <v>#REF!</v>
      </c>
      <c r="AN541" s="76" t="e">
        <f>'charts data'!Y550</f>
        <v>#REF!</v>
      </c>
      <c r="AO541" s="76" t="e">
        <f>'charts data'!Z550</f>
        <v>#REF!</v>
      </c>
      <c r="AP541" s="76" t="e">
        <f>IF('charts data'!$AD$10=0,'charts data'!$AD550,'charts data'!$AE550)</f>
        <v>#REF!</v>
      </c>
    </row>
    <row r="542" spans="1:42">
      <c r="A542" s="52"/>
      <c r="B542" s="52"/>
      <c r="C542" s="52"/>
      <c r="D542" s="52"/>
      <c r="E542" s="52"/>
      <c r="F542" s="52"/>
      <c r="G542" s="52"/>
      <c r="H542" s="52"/>
      <c r="I542" s="52"/>
      <c r="J542" s="52"/>
      <c r="K542" s="52"/>
      <c r="L542" s="52"/>
      <c r="M542" s="52"/>
      <c r="N542" s="52"/>
      <c r="O542" s="52"/>
      <c r="P542" s="52"/>
      <c r="Q542" s="52"/>
      <c r="R542" s="64"/>
      <c r="S542" s="64"/>
      <c r="T542" s="64"/>
      <c r="U542" s="65" t="e">
        <f t="shared" si="26"/>
        <v>#REF!</v>
      </c>
      <c r="V542" s="64" t="s">
        <v>1086</v>
      </c>
      <c r="W542" s="65" t="e">
        <f t="shared" si="28"/>
        <v>#REF!</v>
      </c>
      <c r="X542" s="64" t="e">
        <f t="shared" si="27"/>
        <v>#REF!</v>
      </c>
      <c r="Y542" s="64" t="s">
        <v>2729</v>
      </c>
      <c r="Z542" s="64" t="s">
        <v>1363</v>
      </c>
      <c r="AA542" s="64" t="s">
        <v>3011</v>
      </c>
      <c r="AB542" s="64"/>
      <c r="AC542" s="64"/>
      <c r="AD542" s="64"/>
      <c r="AE542" s="64"/>
      <c r="AF542" s="64"/>
      <c r="AG542" s="64"/>
      <c r="AH542" s="64" t="s">
        <v>1086</v>
      </c>
      <c r="AI542" s="64" t="s">
        <v>3011</v>
      </c>
      <c r="AJ542" s="64"/>
      <c r="AK542" s="76" t="e">
        <f>'charts data'!V551</f>
        <v>#REF!</v>
      </c>
      <c r="AL542" s="76" t="e">
        <f>'charts data'!W551</f>
        <v>#REF!</v>
      </c>
      <c r="AM542" s="76" t="e">
        <f>'charts data'!X551</f>
        <v>#REF!</v>
      </c>
      <c r="AN542" s="76" t="e">
        <f>'charts data'!Y551</f>
        <v>#REF!</v>
      </c>
      <c r="AO542" s="76" t="e">
        <f>'charts data'!Z551</f>
        <v>#REF!</v>
      </c>
      <c r="AP542" s="76" t="e">
        <f>IF('charts data'!$AD$10=0,'charts data'!$AD551,'charts data'!$AE551)</f>
        <v>#REF!</v>
      </c>
    </row>
    <row r="543" spans="1:42">
      <c r="A543" s="52"/>
      <c r="B543" s="52"/>
      <c r="C543" s="52"/>
      <c r="D543" s="52"/>
      <c r="E543" s="52"/>
      <c r="F543" s="52"/>
      <c r="G543" s="52"/>
      <c r="H543" s="52"/>
      <c r="I543" s="52"/>
      <c r="J543" s="52"/>
      <c r="K543" s="52"/>
      <c r="L543" s="52"/>
      <c r="M543" s="52"/>
      <c r="N543" s="52"/>
      <c r="O543" s="52"/>
      <c r="P543" s="52"/>
      <c r="Q543" s="52"/>
      <c r="R543" s="64"/>
      <c r="S543" s="64"/>
      <c r="T543" s="64"/>
      <c r="U543" s="65" t="e">
        <f t="shared" si="26"/>
        <v>#REF!</v>
      </c>
      <c r="V543" s="64" t="s">
        <v>1673</v>
      </c>
      <c r="W543" s="65" t="e">
        <f t="shared" si="28"/>
        <v>#REF!</v>
      </c>
      <c r="X543" s="64" t="e">
        <f t="shared" si="27"/>
        <v>#REF!</v>
      </c>
      <c r="Y543" s="64" t="s">
        <v>3012</v>
      </c>
      <c r="Z543" s="64" t="s">
        <v>1363</v>
      </c>
      <c r="AA543" s="64" t="s">
        <v>3012</v>
      </c>
      <c r="AB543" s="64"/>
      <c r="AC543" s="64"/>
      <c r="AD543" s="64"/>
      <c r="AE543" s="64"/>
      <c r="AF543" s="64"/>
      <c r="AG543" s="64"/>
      <c r="AH543" s="64" t="s">
        <v>1673</v>
      </c>
      <c r="AI543" s="64" t="s">
        <v>3012</v>
      </c>
      <c r="AJ543" s="64"/>
      <c r="AK543" s="76" t="e">
        <f>'charts data'!V552</f>
        <v>#REF!</v>
      </c>
      <c r="AL543" s="76" t="e">
        <f>'charts data'!W552</f>
        <v>#REF!</v>
      </c>
      <c r="AM543" s="76" t="e">
        <f>'charts data'!X552</f>
        <v>#REF!</v>
      </c>
      <c r="AN543" s="76" t="e">
        <f>'charts data'!Y552</f>
        <v>#REF!</v>
      </c>
      <c r="AO543" s="76" t="e">
        <f>'charts data'!Z552</f>
        <v>#REF!</v>
      </c>
      <c r="AP543" s="76" t="e">
        <f>IF('charts data'!$AD$10=0,'charts data'!$AD552,'charts data'!$AE552)</f>
        <v>#REF!</v>
      </c>
    </row>
    <row r="544" spans="1:42">
      <c r="A544" s="52"/>
      <c r="B544" s="52"/>
      <c r="C544" s="52"/>
      <c r="D544" s="52"/>
      <c r="E544" s="52"/>
      <c r="F544" s="52"/>
      <c r="G544" s="52"/>
      <c r="H544" s="52"/>
      <c r="I544" s="52"/>
      <c r="J544" s="52"/>
      <c r="K544" s="52"/>
      <c r="L544" s="52"/>
      <c r="M544" s="52"/>
      <c r="N544" s="52"/>
      <c r="O544" s="52"/>
      <c r="P544" s="52"/>
      <c r="Q544" s="52"/>
      <c r="R544" s="64"/>
      <c r="S544" s="64"/>
      <c r="T544" s="64"/>
      <c r="U544" s="65" t="e">
        <f t="shared" si="26"/>
        <v>#REF!</v>
      </c>
      <c r="V544" s="64" t="s">
        <v>1674</v>
      </c>
      <c r="W544" s="65" t="e">
        <f t="shared" si="28"/>
        <v>#REF!</v>
      </c>
      <c r="X544" s="64" t="e">
        <f t="shared" si="27"/>
        <v>#REF!</v>
      </c>
      <c r="Y544" s="64" t="s">
        <v>3013</v>
      </c>
      <c r="Z544" s="64" t="s">
        <v>1363</v>
      </c>
      <c r="AA544" s="64" t="s">
        <v>3013</v>
      </c>
      <c r="AB544" s="64"/>
      <c r="AC544" s="64"/>
      <c r="AD544" s="64"/>
      <c r="AE544" s="64"/>
      <c r="AF544" s="64"/>
      <c r="AG544" s="64"/>
      <c r="AH544" s="64" t="s">
        <v>1674</v>
      </c>
      <c r="AI544" s="64" t="s">
        <v>3013</v>
      </c>
      <c r="AJ544" s="64"/>
      <c r="AK544" s="76" t="e">
        <f>'charts data'!V553</f>
        <v>#REF!</v>
      </c>
      <c r="AL544" s="76" t="e">
        <f>'charts data'!W553</f>
        <v>#REF!</v>
      </c>
      <c r="AM544" s="76" t="e">
        <f>'charts data'!X553</f>
        <v>#REF!</v>
      </c>
      <c r="AN544" s="76" t="e">
        <f>'charts data'!Y553</f>
        <v>#REF!</v>
      </c>
      <c r="AO544" s="76" t="e">
        <f>'charts data'!Z553</f>
        <v>#REF!</v>
      </c>
      <c r="AP544" s="76" t="e">
        <f>IF('charts data'!$AD$10=0,'charts data'!$AD553,'charts data'!$AE553)</f>
        <v>#REF!</v>
      </c>
    </row>
    <row r="545" spans="1:42">
      <c r="A545" s="52"/>
      <c r="B545" s="52"/>
      <c r="C545" s="52"/>
      <c r="D545" s="52"/>
      <c r="E545" s="52"/>
      <c r="F545" s="52"/>
      <c r="G545" s="52"/>
      <c r="H545" s="52"/>
      <c r="I545" s="52"/>
      <c r="J545" s="52"/>
      <c r="K545" s="52"/>
      <c r="L545" s="52"/>
      <c r="M545" s="52"/>
      <c r="N545" s="52"/>
      <c r="O545" s="52"/>
      <c r="P545" s="52"/>
      <c r="Q545" s="52"/>
      <c r="R545" s="64"/>
      <c r="S545" s="64"/>
      <c r="T545" s="64"/>
      <c r="U545" s="65" t="e">
        <f t="shared" si="26"/>
        <v>#REF!</v>
      </c>
      <c r="V545" s="64" t="s">
        <v>1675</v>
      </c>
      <c r="W545" s="65" t="e">
        <f t="shared" si="28"/>
        <v>#REF!</v>
      </c>
      <c r="X545" s="64" t="e">
        <f t="shared" si="27"/>
        <v>#REF!</v>
      </c>
      <c r="Y545" s="64" t="s">
        <v>2480</v>
      </c>
      <c r="Z545" s="64" t="s">
        <v>1363</v>
      </c>
      <c r="AA545" s="64" t="s">
        <v>2863</v>
      </c>
      <c r="AB545" s="64"/>
      <c r="AC545" s="64"/>
      <c r="AD545" s="64"/>
      <c r="AE545" s="64"/>
      <c r="AF545" s="64"/>
      <c r="AG545" s="64"/>
      <c r="AH545" s="64" t="s">
        <v>1675</v>
      </c>
      <c r="AI545" s="64" t="s">
        <v>2863</v>
      </c>
      <c r="AJ545" s="64"/>
      <c r="AK545" s="76" t="e">
        <f>'charts data'!V554</f>
        <v>#REF!</v>
      </c>
      <c r="AL545" s="76" t="e">
        <f>'charts data'!W554</f>
        <v>#REF!</v>
      </c>
      <c r="AM545" s="76" t="e">
        <f>'charts data'!X554</f>
        <v>#REF!</v>
      </c>
      <c r="AN545" s="76" t="e">
        <f>'charts data'!Y554</f>
        <v>#REF!</v>
      </c>
      <c r="AO545" s="76" t="e">
        <f>'charts data'!Z554</f>
        <v>#REF!</v>
      </c>
      <c r="AP545" s="76" t="e">
        <f>IF('charts data'!$AD$10=0,'charts data'!$AD554,'charts data'!$AE554)</f>
        <v>#REF!</v>
      </c>
    </row>
    <row r="546" spans="1:42">
      <c r="A546" s="52"/>
      <c r="B546" s="52"/>
      <c r="C546" s="52"/>
      <c r="D546" s="52"/>
      <c r="E546" s="52"/>
      <c r="F546" s="52"/>
      <c r="G546" s="52"/>
      <c r="H546" s="52"/>
      <c r="I546" s="52"/>
      <c r="J546" s="52"/>
      <c r="K546" s="52"/>
      <c r="L546" s="52"/>
      <c r="M546" s="52"/>
      <c r="N546" s="52"/>
      <c r="O546" s="52"/>
      <c r="P546" s="52"/>
      <c r="Q546" s="52"/>
      <c r="R546" s="64"/>
      <c r="S546" s="64"/>
      <c r="T546" s="64"/>
      <c r="U546" s="65" t="e">
        <f t="shared" si="26"/>
        <v>#REF!</v>
      </c>
      <c r="V546" s="64" t="s">
        <v>1676</v>
      </c>
      <c r="W546" s="65" t="e">
        <f t="shared" si="28"/>
        <v>#REF!</v>
      </c>
      <c r="X546" s="64" t="e">
        <f t="shared" si="27"/>
        <v>#REF!</v>
      </c>
      <c r="Y546" s="64" t="s">
        <v>2523</v>
      </c>
      <c r="Z546" s="64" t="s">
        <v>1363</v>
      </c>
      <c r="AA546" s="64" t="s">
        <v>2522</v>
      </c>
      <c r="AB546" s="64"/>
      <c r="AC546" s="64"/>
      <c r="AD546" s="64"/>
      <c r="AE546" s="64"/>
      <c r="AF546" s="64"/>
      <c r="AG546" s="64"/>
      <c r="AH546" s="64" t="s">
        <v>1676</v>
      </c>
      <c r="AI546" s="64" t="s">
        <v>2522</v>
      </c>
      <c r="AJ546" s="64"/>
      <c r="AK546" s="76" t="e">
        <f>'charts data'!V555</f>
        <v>#REF!</v>
      </c>
      <c r="AL546" s="76" t="e">
        <f>'charts data'!W555</f>
        <v>#REF!</v>
      </c>
      <c r="AM546" s="76" t="e">
        <f>'charts data'!X555</f>
        <v>#REF!</v>
      </c>
      <c r="AN546" s="76" t="e">
        <f>'charts data'!Y555</f>
        <v>#REF!</v>
      </c>
      <c r="AO546" s="76" t="e">
        <f>'charts data'!Z555</f>
        <v>#REF!</v>
      </c>
      <c r="AP546" s="76" t="e">
        <f>IF('charts data'!$AD$10=0,'charts data'!$AD555,'charts data'!$AE555)</f>
        <v>#REF!</v>
      </c>
    </row>
    <row r="547" spans="1:42">
      <c r="A547" s="52"/>
      <c r="B547" s="52"/>
      <c r="C547" s="52"/>
      <c r="D547" s="52"/>
      <c r="E547" s="52"/>
      <c r="F547" s="52"/>
      <c r="G547" s="52"/>
      <c r="H547" s="52"/>
      <c r="I547" s="52"/>
      <c r="J547" s="52"/>
      <c r="K547" s="52"/>
      <c r="L547" s="52"/>
      <c r="M547" s="52"/>
      <c r="N547" s="52"/>
      <c r="O547" s="52"/>
      <c r="P547" s="52"/>
      <c r="Q547" s="52"/>
      <c r="R547" s="64"/>
      <c r="S547" s="64"/>
      <c r="T547" s="64"/>
      <c r="U547" s="65" t="e">
        <f t="shared" si="26"/>
        <v>#REF!</v>
      </c>
      <c r="V547" s="64" t="s">
        <v>1677</v>
      </c>
      <c r="W547" s="65" t="e">
        <f t="shared" si="28"/>
        <v>#REF!</v>
      </c>
      <c r="X547" s="64" t="e">
        <f t="shared" si="27"/>
        <v>#REF!</v>
      </c>
      <c r="Y547" s="64" t="s">
        <v>3014</v>
      </c>
      <c r="Z547" s="64" t="s">
        <v>1363</v>
      </c>
      <c r="AA547" s="64" t="s">
        <v>3015</v>
      </c>
      <c r="AB547" s="64"/>
      <c r="AC547" s="64"/>
      <c r="AD547" s="64"/>
      <c r="AE547" s="64"/>
      <c r="AF547" s="64"/>
      <c r="AG547" s="64"/>
      <c r="AH547" s="64" t="s">
        <v>1677</v>
      </c>
      <c r="AI547" s="64" t="s">
        <v>3015</v>
      </c>
      <c r="AJ547" s="64"/>
      <c r="AK547" s="76" t="e">
        <f>'charts data'!V556</f>
        <v>#REF!</v>
      </c>
      <c r="AL547" s="76" t="e">
        <f>'charts data'!W556</f>
        <v>#REF!</v>
      </c>
      <c r="AM547" s="76" t="e">
        <f>'charts data'!X556</f>
        <v>#REF!</v>
      </c>
      <c r="AN547" s="76" t="e">
        <f>'charts data'!Y556</f>
        <v>#REF!</v>
      </c>
      <c r="AO547" s="76" t="e">
        <f>'charts data'!Z556</f>
        <v>#REF!</v>
      </c>
      <c r="AP547" s="76" t="e">
        <f>IF('charts data'!$AD$10=0,'charts data'!$AD556,'charts data'!$AE556)</f>
        <v>#REF!</v>
      </c>
    </row>
    <row r="548" spans="1:42">
      <c r="A548" s="52"/>
      <c r="B548" s="52"/>
      <c r="C548" s="52"/>
      <c r="D548" s="52"/>
      <c r="E548" s="52"/>
      <c r="F548" s="52"/>
      <c r="G548" s="52"/>
      <c r="H548" s="52"/>
      <c r="I548" s="52"/>
      <c r="J548" s="52"/>
      <c r="K548" s="52"/>
      <c r="L548" s="52"/>
      <c r="M548" s="52"/>
      <c r="N548" s="52"/>
      <c r="O548" s="52"/>
      <c r="P548" s="52"/>
      <c r="Q548" s="52"/>
      <c r="R548" s="64"/>
      <c r="S548" s="64"/>
      <c r="T548" s="64"/>
      <c r="U548" s="65" t="e">
        <f t="shared" si="26"/>
        <v>#REF!</v>
      </c>
      <c r="V548" s="64" t="s">
        <v>1678</v>
      </c>
      <c r="W548" s="65" t="e">
        <f t="shared" si="28"/>
        <v>#REF!</v>
      </c>
      <c r="X548" s="64" t="e">
        <f t="shared" si="27"/>
        <v>#REF!</v>
      </c>
      <c r="Y548" s="64" t="s">
        <v>3016</v>
      </c>
      <c r="Z548" s="64" t="s">
        <v>1363</v>
      </c>
      <c r="AA548" s="64" t="s">
        <v>3017</v>
      </c>
      <c r="AB548" s="64"/>
      <c r="AC548" s="64"/>
      <c r="AD548" s="64"/>
      <c r="AE548" s="64"/>
      <c r="AF548" s="64"/>
      <c r="AG548" s="64"/>
      <c r="AH548" s="64" t="s">
        <v>1678</v>
      </c>
      <c r="AI548" s="64" t="s">
        <v>3017</v>
      </c>
      <c r="AJ548" s="64"/>
      <c r="AK548" s="76" t="e">
        <f>'charts data'!V557</f>
        <v>#REF!</v>
      </c>
      <c r="AL548" s="76" t="e">
        <f>'charts data'!W557</f>
        <v>#REF!</v>
      </c>
      <c r="AM548" s="76" t="e">
        <f>'charts data'!X557</f>
        <v>#REF!</v>
      </c>
      <c r="AN548" s="76" t="e">
        <f>'charts data'!Y557</f>
        <v>#REF!</v>
      </c>
      <c r="AO548" s="76" t="e">
        <f>'charts data'!Z557</f>
        <v>#REF!</v>
      </c>
      <c r="AP548" s="76" t="e">
        <f>IF('charts data'!$AD$10=0,'charts data'!$AD557,'charts data'!$AE557)</f>
        <v>#REF!</v>
      </c>
    </row>
    <row r="549" spans="1:42">
      <c r="A549" s="52"/>
      <c r="B549" s="52"/>
      <c r="C549" s="52"/>
      <c r="D549" s="52"/>
      <c r="E549" s="52"/>
      <c r="F549" s="52"/>
      <c r="G549" s="52"/>
      <c r="H549" s="52"/>
      <c r="I549" s="52"/>
      <c r="J549" s="52"/>
      <c r="K549" s="52"/>
      <c r="L549" s="52"/>
      <c r="M549" s="52"/>
      <c r="N549" s="52"/>
      <c r="O549" s="52"/>
      <c r="P549" s="52"/>
      <c r="Q549" s="52"/>
      <c r="R549" s="64"/>
      <c r="S549" s="64"/>
      <c r="T549" s="64"/>
      <c r="U549" s="65" t="e">
        <f t="shared" si="26"/>
        <v>#REF!</v>
      </c>
      <c r="V549" s="64" t="s">
        <v>1679</v>
      </c>
      <c r="W549" s="65" t="e">
        <f t="shared" si="28"/>
        <v>#REF!</v>
      </c>
      <c r="X549" s="64" t="e">
        <f t="shared" si="27"/>
        <v>#REF!</v>
      </c>
      <c r="Y549" s="64" t="s">
        <v>2585</v>
      </c>
      <c r="Z549" s="64" t="s">
        <v>1363</v>
      </c>
      <c r="AA549" s="64" t="s">
        <v>2584</v>
      </c>
      <c r="AB549" s="64"/>
      <c r="AC549" s="64"/>
      <c r="AD549" s="64"/>
      <c r="AE549" s="64"/>
      <c r="AF549" s="64"/>
      <c r="AG549" s="64"/>
      <c r="AH549" s="64" t="s">
        <v>1679</v>
      </c>
      <c r="AI549" s="64" t="s">
        <v>2584</v>
      </c>
      <c r="AJ549" s="64"/>
      <c r="AK549" s="76" t="e">
        <f>'charts data'!V558</f>
        <v>#REF!</v>
      </c>
      <c r="AL549" s="76" t="e">
        <f>'charts data'!W558</f>
        <v>#REF!</v>
      </c>
      <c r="AM549" s="76" t="e">
        <f>'charts data'!X558</f>
        <v>#REF!</v>
      </c>
      <c r="AN549" s="76" t="e">
        <f>'charts data'!Y558</f>
        <v>#REF!</v>
      </c>
      <c r="AO549" s="76" t="e">
        <f>'charts data'!Z558</f>
        <v>#REF!</v>
      </c>
      <c r="AP549" s="76" t="e">
        <f>IF('charts data'!$AD$10=0,'charts data'!$AD558,'charts data'!$AE558)</f>
        <v>#REF!</v>
      </c>
    </row>
    <row r="550" spans="1:42">
      <c r="A550" s="52"/>
      <c r="B550" s="52"/>
      <c r="C550" s="52"/>
      <c r="D550" s="52"/>
      <c r="E550" s="52"/>
      <c r="F550" s="52"/>
      <c r="G550" s="52"/>
      <c r="H550" s="52"/>
      <c r="I550" s="52"/>
      <c r="J550" s="52"/>
      <c r="K550" s="52"/>
      <c r="L550" s="52"/>
      <c r="M550" s="52"/>
      <c r="N550" s="52"/>
      <c r="O550" s="52"/>
      <c r="P550" s="52"/>
      <c r="Q550" s="52"/>
      <c r="R550" s="64"/>
      <c r="S550" s="64"/>
      <c r="T550" s="64"/>
      <c r="U550" s="65" t="e">
        <f t="shared" si="26"/>
        <v>#REF!</v>
      </c>
      <c r="V550" s="64" t="s">
        <v>1680</v>
      </c>
      <c r="W550" s="65" t="e">
        <f t="shared" si="28"/>
        <v>#REF!</v>
      </c>
      <c r="X550" s="64" t="e">
        <f t="shared" si="27"/>
        <v>#REF!</v>
      </c>
      <c r="Y550" s="64" t="s">
        <v>3018</v>
      </c>
      <c r="Z550" s="64" t="s">
        <v>1363</v>
      </c>
      <c r="AA550" s="64" t="s">
        <v>3018</v>
      </c>
      <c r="AB550" s="64"/>
      <c r="AC550" s="64"/>
      <c r="AD550" s="64"/>
      <c r="AE550" s="64"/>
      <c r="AF550" s="64"/>
      <c r="AG550" s="64"/>
      <c r="AH550" s="64" t="s">
        <v>1680</v>
      </c>
      <c r="AI550" s="64" t="s">
        <v>3018</v>
      </c>
      <c r="AJ550" s="64"/>
      <c r="AK550" s="76" t="e">
        <f>'charts data'!V559</f>
        <v>#REF!</v>
      </c>
      <c r="AL550" s="76" t="e">
        <f>'charts data'!W559</f>
        <v>#REF!</v>
      </c>
      <c r="AM550" s="76" t="e">
        <f>'charts data'!X559</f>
        <v>#REF!</v>
      </c>
      <c r="AN550" s="76" t="e">
        <f>'charts data'!Y559</f>
        <v>#REF!</v>
      </c>
      <c r="AO550" s="76" t="e">
        <f>'charts data'!Z559</f>
        <v>#REF!</v>
      </c>
      <c r="AP550" s="76" t="e">
        <f>IF('charts data'!$AD$10=0,'charts data'!$AD559,'charts data'!$AE559)</f>
        <v>#REF!</v>
      </c>
    </row>
    <row r="551" spans="1:42">
      <c r="A551" s="52"/>
      <c r="B551" s="52"/>
      <c r="C551" s="52"/>
      <c r="D551" s="52"/>
      <c r="E551" s="52"/>
      <c r="F551" s="52"/>
      <c r="G551" s="52"/>
      <c r="H551" s="52"/>
      <c r="I551" s="52"/>
      <c r="J551" s="52"/>
      <c r="K551" s="52"/>
      <c r="L551" s="52"/>
      <c r="M551" s="52"/>
      <c r="N551" s="52"/>
      <c r="O551" s="52"/>
      <c r="P551" s="52"/>
      <c r="Q551" s="52"/>
      <c r="R551" s="64"/>
      <c r="S551" s="64"/>
      <c r="T551" s="64"/>
      <c r="U551" s="65" t="e">
        <f t="shared" si="26"/>
        <v>#REF!</v>
      </c>
      <c r="V551" s="64" t="s">
        <v>1681</v>
      </c>
      <c r="W551" s="65" t="e">
        <f t="shared" si="28"/>
        <v>#REF!</v>
      </c>
      <c r="X551" s="64" t="e">
        <f t="shared" si="27"/>
        <v>#REF!</v>
      </c>
      <c r="Y551" s="64" t="s">
        <v>3019</v>
      </c>
      <c r="Z551" s="64" t="s">
        <v>1363</v>
      </c>
      <c r="AA551" s="64" t="s">
        <v>3019</v>
      </c>
      <c r="AB551" s="64"/>
      <c r="AC551" s="64"/>
      <c r="AD551" s="64"/>
      <c r="AE551" s="64"/>
      <c r="AF551" s="64"/>
      <c r="AG551" s="64"/>
      <c r="AH551" s="64" t="s">
        <v>1681</v>
      </c>
      <c r="AI551" s="64" t="s">
        <v>3019</v>
      </c>
      <c r="AJ551" s="64"/>
      <c r="AK551" s="76" t="e">
        <f>'charts data'!V560</f>
        <v>#REF!</v>
      </c>
      <c r="AL551" s="76" t="e">
        <f>'charts data'!W560</f>
        <v>#REF!</v>
      </c>
      <c r="AM551" s="76" t="e">
        <f>'charts data'!X560</f>
        <v>#REF!</v>
      </c>
      <c r="AN551" s="76" t="e">
        <f>'charts data'!Y560</f>
        <v>#REF!</v>
      </c>
      <c r="AO551" s="76" t="e">
        <f>'charts data'!Z560</f>
        <v>#REF!</v>
      </c>
      <c r="AP551" s="76" t="e">
        <f>IF('charts data'!$AD$10=0,'charts data'!$AD560,'charts data'!$AE560)</f>
        <v>#REF!</v>
      </c>
    </row>
    <row r="552" spans="1:42">
      <c r="A552" s="52"/>
      <c r="B552" s="52"/>
      <c r="C552" s="52"/>
      <c r="D552" s="52"/>
      <c r="E552" s="52"/>
      <c r="F552" s="52"/>
      <c r="G552" s="52"/>
      <c r="H552" s="52"/>
      <c r="I552" s="52"/>
      <c r="J552" s="52"/>
      <c r="K552" s="52"/>
      <c r="L552" s="52"/>
      <c r="M552" s="52"/>
      <c r="N552" s="52"/>
      <c r="O552" s="52"/>
      <c r="P552" s="52"/>
      <c r="Q552" s="52"/>
      <c r="R552" s="64"/>
      <c r="S552" s="64"/>
      <c r="T552" s="64"/>
      <c r="U552" s="65" t="e">
        <f t="shared" si="26"/>
        <v>#REF!</v>
      </c>
      <c r="V552" s="64" t="s">
        <v>1682</v>
      </c>
      <c r="W552" s="65" t="e">
        <f t="shared" si="28"/>
        <v>#REF!</v>
      </c>
      <c r="X552" s="64" t="e">
        <f t="shared" si="27"/>
        <v>#REF!</v>
      </c>
      <c r="Y552" s="64" t="s">
        <v>3020</v>
      </c>
      <c r="Z552" s="64" t="s">
        <v>3021</v>
      </c>
      <c r="AA552" s="64" t="s">
        <v>3020</v>
      </c>
      <c r="AB552" s="64"/>
      <c r="AC552" s="64"/>
      <c r="AD552" s="64"/>
      <c r="AE552" s="64"/>
      <c r="AF552" s="64"/>
      <c r="AG552" s="64"/>
      <c r="AH552" s="64" t="s">
        <v>1682</v>
      </c>
      <c r="AI552" s="64" t="s">
        <v>3020</v>
      </c>
      <c r="AJ552" s="64"/>
      <c r="AK552" s="76" t="e">
        <f>'charts data'!V561</f>
        <v>#REF!</v>
      </c>
      <c r="AL552" s="76" t="e">
        <f>'charts data'!W561</f>
        <v>#REF!</v>
      </c>
      <c r="AM552" s="76" t="e">
        <f>'charts data'!X561</f>
        <v>#REF!</v>
      </c>
      <c r="AN552" s="76" t="e">
        <f>'charts data'!Y561</f>
        <v>#REF!</v>
      </c>
      <c r="AO552" s="76" t="e">
        <f>'charts data'!Z561</f>
        <v>#REF!</v>
      </c>
      <c r="AP552" s="76" t="e">
        <f>IF('charts data'!$AD$10=0,'charts data'!$AD561,'charts data'!$AE561)</f>
        <v>#REF!</v>
      </c>
    </row>
    <row r="553" spans="1:42">
      <c r="A553" s="52"/>
      <c r="B553" s="52"/>
      <c r="C553" s="52"/>
      <c r="D553" s="52"/>
      <c r="E553" s="52"/>
      <c r="F553" s="52"/>
      <c r="G553" s="52"/>
      <c r="H553" s="52"/>
      <c r="I553" s="52"/>
      <c r="J553" s="52"/>
      <c r="K553" s="52"/>
      <c r="L553" s="52"/>
      <c r="M553" s="52"/>
      <c r="N553" s="52"/>
      <c r="O553" s="52"/>
      <c r="P553" s="52"/>
      <c r="Q553" s="52"/>
      <c r="R553" s="64"/>
      <c r="S553" s="64"/>
      <c r="T553" s="64"/>
      <c r="U553" s="65" t="e">
        <f t="shared" si="26"/>
        <v>#REF!</v>
      </c>
      <c r="V553" s="64" t="s">
        <v>1683</v>
      </c>
      <c r="W553" s="65" t="e">
        <f t="shared" si="28"/>
        <v>#REF!</v>
      </c>
      <c r="X553" s="64" t="e">
        <f t="shared" si="27"/>
        <v>#REF!</v>
      </c>
      <c r="Y553" s="64" t="s">
        <v>3022</v>
      </c>
      <c r="Z553" s="64" t="s">
        <v>3021</v>
      </c>
      <c r="AA553" s="64" t="s">
        <v>3022</v>
      </c>
      <c r="AB553" s="64"/>
      <c r="AC553" s="64"/>
      <c r="AD553" s="64"/>
      <c r="AE553" s="64"/>
      <c r="AF553" s="64"/>
      <c r="AG553" s="64"/>
      <c r="AH553" s="64" t="s">
        <v>1683</v>
      </c>
      <c r="AI553" s="64" t="s">
        <v>3022</v>
      </c>
      <c r="AJ553" s="64"/>
      <c r="AK553" s="76" t="e">
        <f>'charts data'!V562</f>
        <v>#REF!</v>
      </c>
      <c r="AL553" s="76" t="e">
        <f>'charts data'!W562</f>
        <v>#REF!</v>
      </c>
      <c r="AM553" s="76" t="e">
        <f>'charts data'!X562</f>
        <v>#REF!</v>
      </c>
      <c r="AN553" s="76" t="e">
        <f>'charts data'!Y562</f>
        <v>#REF!</v>
      </c>
      <c r="AO553" s="76" t="e">
        <f>'charts data'!Z562</f>
        <v>#REF!</v>
      </c>
      <c r="AP553" s="76" t="e">
        <f>IF('charts data'!$AD$10=0,'charts data'!$AD562,'charts data'!$AE562)</f>
        <v>#REF!</v>
      </c>
    </row>
    <row r="554" spans="1:42">
      <c r="A554" s="52"/>
      <c r="B554" s="52"/>
      <c r="C554" s="52"/>
      <c r="D554" s="52"/>
      <c r="E554" s="52"/>
      <c r="F554" s="52"/>
      <c r="G554" s="52"/>
      <c r="H554" s="52"/>
      <c r="I554" s="52"/>
      <c r="J554" s="52"/>
      <c r="K554" s="52"/>
      <c r="L554" s="52"/>
      <c r="M554" s="52"/>
      <c r="N554" s="52"/>
      <c r="O554" s="52"/>
      <c r="P554" s="52"/>
      <c r="Q554" s="52"/>
      <c r="R554" s="64"/>
      <c r="S554" s="64"/>
      <c r="T554" s="64"/>
      <c r="U554" s="65" t="e">
        <f t="shared" si="26"/>
        <v>#REF!</v>
      </c>
      <c r="V554" s="64" t="s">
        <v>1684</v>
      </c>
      <c r="W554" s="65" t="e">
        <f t="shared" si="28"/>
        <v>#REF!</v>
      </c>
      <c r="X554" s="64" t="e">
        <f t="shared" si="27"/>
        <v>#REF!</v>
      </c>
      <c r="Y554" s="64" t="s">
        <v>3023</v>
      </c>
      <c r="Z554" s="64" t="s">
        <v>3021</v>
      </c>
      <c r="AA554" s="64" t="s">
        <v>3023</v>
      </c>
      <c r="AB554" s="64"/>
      <c r="AC554" s="64"/>
      <c r="AD554" s="64"/>
      <c r="AE554" s="64"/>
      <c r="AF554" s="64"/>
      <c r="AG554" s="64"/>
      <c r="AH554" s="64" t="s">
        <v>1684</v>
      </c>
      <c r="AI554" s="64" t="s">
        <v>3023</v>
      </c>
      <c r="AJ554" s="64"/>
      <c r="AK554" s="76" t="e">
        <f>'charts data'!V563</f>
        <v>#REF!</v>
      </c>
      <c r="AL554" s="76" t="e">
        <f>'charts data'!W563</f>
        <v>#REF!</v>
      </c>
      <c r="AM554" s="76" t="e">
        <f>'charts data'!X563</f>
        <v>#REF!</v>
      </c>
      <c r="AN554" s="76" t="e">
        <f>'charts data'!Y563</f>
        <v>#REF!</v>
      </c>
      <c r="AO554" s="76" t="e">
        <f>'charts data'!Z563</f>
        <v>#REF!</v>
      </c>
      <c r="AP554" s="76" t="e">
        <f>IF('charts data'!$AD$10=0,'charts data'!$AD563,'charts data'!$AE563)</f>
        <v>#REF!</v>
      </c>
    </row>
    <row r="555" spans="1:42">
      <c r="A555" s="52"/>
      <c r="B555" s="52"/>
      <c r="C555" s="52"/>
      <c r="D555" s="52"/>
      <c r="E555" s="52"/>
      <c r="F555" s="52"/>
      <c r="G555" s="52"/>
      <c r="H555" s="52"/>
      <c r="I555" s="52"/>
      <c r="J555" s="52"/>
      <c r="K555" s="52"/>
      <c r="L555" s="52"/>
      <c r="M555" s="52"/>
      <c r="N555" s="52"/>
      <c r="O555" s="52"/>
      <c r="P555" s="52"/>
      <c r="Q555" s="52"/>
      <c r="R555" s="64"/>
      <c r="S555" s="64"/>
      <c r="T555" s="64"/>
      <c r="U555" s="65" t="e">
        <f t="shared" si="26"/>
        <v>#REF!</v>
      </c>
      <c r="V555" s="64" t="s">
        <v>1685</v>
      </c>
      <c r="W555" s="65" t="e">
        <f t="shared" si="28"/>
        <v>#REF!</v>
      </c>
      <c r="X555" s="64" t="e">
        <f t="shared" si="27"/>
        <v>#REF!</v>
      </c>
      <c r="Y555" s="64" t="s">
        <v>3024</v>
      </c>
      <c r="Z555" s="64" t="s">
        <v>3021</v>
      </c>
      <c r="AA555" s="64" t="s">
        <v>3024</v>
      </c>
      <c r="AB555" s="64"/>
      <c r="AC555" s="64"/>
      <c r="AD555" s="64"/>
      <c r="AE555" s="64"/>
      <c r="AF555" s="64"/>
      <c r="AG555" s="64"/>
      <c r="AH555" s="64" t="s">
        <v>1685</v>
      </c>
      <c r="AI555" s="64" t="s">
        <v>3024</v>
      </c>
      <c r="AJ555" s="64"/>
      <c r="AK555" s="76" t="e">
        <f>'charts data'!V564</f>
        <v>#REF!</v>
      </c>
      <c r="AL555" s="76" t="e">
        <f>'charts data'!W564</f>
        <v>#REF!</v>
      </c>
      <c r="AM555" s="76" t="e">
        <f>'charts data'!X564</f>
        <v>#REF!</v>
      </c>
      <c r="AN555" s="76" t="e">
        <f>'charts data'!Y564</f>
        <v>#REF!</v>
      </c>
      <c r="AO555" s="76" t="e">
        <f>'charts data'!Z564</f>
        <v>#REF!</v>
      </c>
      <c r="AP555" s="76" t="e">
        <f>IF('charts data'!$AD$10=0,'charts data'!$AD564,'charts data'!$AE564)</f>
        <v>#REF!</v>
      </c>
    </row>
    <row r="556" spans="1:42">
      <c r="A556" s="52"/>
      <c r="B556" s="52"/>
      <c r="C556" s="52"/>
      <c r="D556" s="52"/>
      <c r="E556" s="52"/>
      <c r="F556" s="52"/>
      <c r="G556" s="52"/>
      <c r="H556" s="52"/>
      <c r="I556" s="52"/>
      <c r="J556" s="52"/>
      <c r="K556" s="52"/>
      <c r="L556" s="52"/>
      <c r="M556" s="52"/>
      <c r="N556" s="52"/>
      <c r="O556" s="52"/>
      <c r="P556" s="52"/>
      <c r="Q556" s="52"/>
      <c r="R556" s="64"/>
      <c r="S556" s="64"/>
      <c r="T556" s="64"/>
      <c r="U556" s="65" t="e">
        <f t="shared" si="26"/>
        <v>#REF!</v>
      </c>
      <c r="V556" s="64" t="s">
        <v>1686</v>
      </c>
      <c r="W556" s="65" t="e">
        <f t="shared" si="28"/>
        <v>#REF!</v>
      </c>
      <c r="X556" s="64" t="e">
        <f t="shared" si="27"/>
        <v>#REF!</v>
      </c>
      <c r="Y556" s="64" t="s">
        <v>3025</v>
      </c>
      <c r="Z556" s="64" t="s">
        <v>3021</v>
      </c>
      <c r="AA556" s="64" t="s">
        <v>3026</v>
      </c>
      <c r="AB556" s="64"/>
      <c r="AC556" s="64"/>
      <c r="AD556" s="64"/>
      <c r="AE556" s="64"/>
      <c r="AF556" s="64"/>
      <c r="AG556" s="64"/>
      <c r="AH556" s="64" t="s">
        <v>1686</v>
      </c>
      <c r="AI556" s="64" t="s">
        <v>3026</v>
      </c>
      <c r="AJ556" s="64"/>
      <c r="AK556" s="76" t="e">
        <f>'charts data'!V565</f>
        <v>#REF!</v>
      </c>
      <c r="AL556" s="76" t="e">
        <f>'charts data'!W565</f>
        <v>#REF!</v>
      </c>
      <c r="AM556" s="76" t="e">
        <f>'charts data'!X565</f>
        <v>#REF!</v>
      </c>
      <c r="AN556" s="76" t="e">
        <f>'charts data'!Y565</f>
        <v>#REF!</v>
      </c>
      <c r="AO556" s="76" t="e">
        <f>'charts data'!Z565</f>
        <v>#REF!</v>
      </c>
      <c r="AP556" s="76" t="e">
        <f>IF('charts data'!$AD$10=0,'charts data'!$AD565,'charts data'!$AE565)</f>
        <v>#REF!</v>
      </c>
    </row>
    <row r="557" spans="1:42">
      <c r="A557" s="52"/>
      <c r="B557" s="52"/>
      <c r="C557" s="52"/>
      <c r="D557" s="52"/>
      <c r="E557" s="52"/>
      <c r="F557" s="52"/>
      <c r="G557" s="52"/>
      <c r="H557" s="52"/>
      <c r="I557" s="52"/>
      <c r="J557" s="52"/>
      <c r="K557" s="52"/>
      <c r="L557" s="52"/>
      <c r="M557" s="52"/>
      <c r="N557" s="52"/>
      <c r="O557" s="52"/>
      <c r="P557" s="52"/>
      <c r="Q557" s="52"/>
      <c r="R557" s="64"/>
      <c r="S557" s="64"/>
      <c r="T557" s="64"/>
      <c r="U557" s="65" t="e">
        <f t="shared" si="26"/>
        <v>#REF!</v>
      </c>
      <c r="V557" s="64" t="s">
        <v>1687</v>
      </c>
      <c r="W557" s="65" t="e">
        <f t="shared" si="28"/>
        <v>#REF!</v>
      </c>
      <c r="X557" s="64" t="e">
        <f t="shared" si="27"/>
        <v>#REF!</v>
      </c>
      <c r="Y557" s="64" t="s">
        <v>3027</v>
      </c>
      <c r="Z557" s="64" t="s">
        <v>3021</v>
      </c>
      <c r="AA557" s="64" t="s">
        <v>3027</v>
      </c>
      <c r="AB557" s="64"/>
      <c r="AC557" s="64"/>
      <c r="AD557" s="64"/>
      <c r="AE557" s="64"/>
      <c r="AF557" s="64"/>
      <c r="AG557" s="64"/>
      <c r="AH557" s="64" t="s">
        <v>1687</v>
      </c>
      <c r="AI557" s="64" t="s">
        <v>3027</v>
      </c>
      <c r="AJ557" s="64"/>
      <c r="AK557" s="76" t="e">
        <f>'charts data'!V566</f>
        <v>#REF!</v>
      </c>
      <c r="AL557" s="76" t="e">
        <f>'charts data'!W566</f>
        <v>#REF!</v>
      </c>
      <c r="AM557" s="76" t="e">
        <f>'charts data'!X566</f>
        <v>#REF!</v>
      </c>
      <c r="AN557" s="76" t="e">
        <f>'charts data'!Y566</f>
        <v>#REF!</v>
      </c>
      <c r="AO557" s="76" t="e">
        <f>'charts data'!Z566</f>
        <v>#REF!</v>
      </c>
      <c r="AP557" s="76" t="e">
        <f>IF('charts data'!$AD$10=0,'charts data'!$AD566,'charts data'!$AE566)</f>
        <v>#REF!</v>
      </c>
    </row>
    <row r="558" spans="1:42">
      <c r="A558" s="52"/>
      <c r="B558" s="52"/>
      <c r="C558" s="52"/>
      <c r="D558" s="52"/>
      <c r="E558" s="52"/>
      <c r="F558" s="52"/>
      <c r="G558" s="52"/>
      <c r="H558" s="52"/>
      <c r="I558" s="52"/>
      <c r="J558" s="52"/>
      <c r="K558" s="52"/>
      <c r="L558" s="52"/>
      <c r="M558" s="52"/>
      <c r="N558" s="52"/>
      <c r="O558" s="52"/>
      <c r="P558" s="52"/>
      <c r="Q558" s="52"/>
      <c r="R558" s="64"/>
      <c r="S558" s="64"/>
      <c r="T558" s="64"/>
      <c r="U558" s="65" t="e">
        <f t="shared" si="26"/>
        <v>#REF!</v>
      </c>
      <c r="V558" s="64" t="s">
        <v>1688</v>
      </c>
      <c r="W558" s="65" t="e">
        <f t="shared" si="28"/>
        <v>#REF!</v>
      </c>
      <c r="X558" s="64" t="e">
        <f t="shared" si="27"/>
        <v>#REF!</v>
      </c>
      <c r="Y558" s="64" t="s">
        <v>2898</v>
      </c>
      <c r="Z558" s="64" t="s">
        <v>3021</v>
      </c>
      <c r="AA558" s="64" t="s">
        <v>2606</v>
      </c>
      <c r="AB558" s="64"/>
      <c r="AC558" s="64"/>
      <c r="AD558" s="64"/>
      <c r="AE558" s="64"/>
      <c r="AF558" s="64"/>
      <c r="AG558" s="64"/>
      <c r="AH558" s="64" t="s">
        <v>1688</v>
      </c>
      <c r="AI558" s="64" t="s">
        <v>2606</v>
      </c>
      <c r="AJ558" s="64"/>
      <c r="AK558" s="76" t="e">
        <f>'charts data'!V567</f>
        <v>#REF!</v>
      </c>
      <c r="AL558" s="76" t="e">
        <f>'charts data'!W567</f>
        <v>#REF!</v>
      </c>
      <c r="AM558" s="76" t="e">
        <f>'charts data'!X567</f>
        <v>#REF!</v>
      </c>
      <c r="AN558" s="76" t="e">
        <f>'charts data'!Y567</f>
        <v>#REF!</v>
      </c>
      <c r="AO558" s="76" t="e">
        <f>'charts data'!Z567</f>
        <v>#REF!</v>
      </c>
      <c r="AP558" s="76" t="e">
        <f>IF('charts data'!$AD$10=0,'charts data'!$AD567,'charts data'!$AE567)</f>
        <v>#REF!</v>
      </c>
    </row>
    <row r="559" spans="1:42">
      <c r="A559" s="52"/>
      <c r="B559" s="52"/>
      <c r="C559" s="52"/>
      <c r="D559" s="52"/>
      <c r="E559" s="52"/>
      <c r="F559" s="52"/>
      <c r="G559" s="52"/>
      <c r="H559" s="52"/>
      <c r="I559" s="52"/>
      <c r="J559" s="52"/>
      <c r="K559" s="52"/>
      <c r="L559" s="52"/>
      <c r="M559" s="52"/>
      <c r="N559" s="52"/>
      <c r="O559" s="52"/>
      <c r="P559" s="52"/>
      <c r="Q559" s="52"/>
      <c r="R559" s="64"/>
      <c r="S559" s="64"/>
      <c r="T559" s="64"/>
      <c r="U559" s="65" t="e">
        <f t="shared" si="26"/>
        <v>#REF!</v>
      </c>
      <c r="V559" s="64" t="s">
        <v>1120</v>
      </c>
      <c r="W559" s="65" t="e">
        <f t="shared" si="28"/>
        <v>#REF!</v>
      </c>
      <c r="X559" s="64" t="e">
        <f t="shared" si="27"/>
        <v>#REF!</v>
      </c>
      <c r="Y559" s="64" t="s">
        <v>2897</v>
      </c>
      <c r="Z559" s="64" t="s">
        <v>3021</v>
      </c>
      <c r="AA559" s="64" t="s">
        <v>2896</v>
      </c>
      <c r="AB559" s="64"/>
      <c r="AC559" s="64"/>
      <c r="AD559" s="64"/>
      <c r="AE559" s="64"/>
      <c r="AF559" s="64"/>
      <c r="AG559" s="64"/>
      <c r="AH559" s="64" t="s">
        <v>1120</v>
      </c>
      <c r="AI559" s="64" t="s">
        <v>2896</v>
      </c>
      <c r="AJ559" s="64"/>
      <c r="AK559" s="76" t="e">
        <f>'charts data'!V568</f>
        <v>#REF!</v>
      </c>
      <c r="AL559" s="76" t="e">
        <f>'charts data'!W568</f>
        <v>#REF!</v>
      </c>
      <c r="AM559" s="76" t="e">
        <f>'charts data'!X568</f>
        <v>#REF!</v>
      </c>
      <c r="AN559" s="76" t="e">
        <f>'charts data'!Y568</f>
        <v>#REF!</v>
      </c>
      <c r="AO559" s="76" t="e">
        <f>'charts data'!Z568</f>
        <v>#REF!</v>
      </c>
      <c r="AP559" s="76" t="e">
        <f>IF('charts data'!$AD$10=0,'charts data'!$AD568,'charts data'!$AE568)</f>
        <v>#REF!</v>
      </c>
    </row>
    <row r="560" spans="1:42">
      <c r="A560" s="52"/>
      <c r="B560" s="52"/>
      <c r="C560" s="52"/>
      <c r="D560" s="52"/>
      <c r="E560" s="52"/>
      <c r="F560" s="52"/>
      <c r="G560" s="52"/>
      <c r="H560" s="52"/>
      <c r="I560" s="52"/>
      <c r="J560" s="52"/>
      <c r="K560" s="52"/>
      <c r="L560" s="52"/>
      <c r="M560" s="52"/>
      <c r="N560" s="52"/>
      <c r="O560" s="52"/>
      <c r="P560" s="52"/>
      <c r="Q560" s="52"/>
      <c r="R560" s="64"/>
      <c r="S560" s="64"/>
      <c r="T560" s="64"/>
      <c r="U560" s="65" t="e">
        <f t="shared" si="26"/>
        <v>#REF!</v>
      </c>
      <c r="V560" s="64" t="s">
        <v>1689</v>
      </c>
      <c r="W560" s="65" t="e">
        <f t="shared" si="28"/>
        <v>#REF!</v>
      </c>
      <c r="X560" s="64" t="e">
        <f t="shared" si="27"/>
        <v>#REF!</v>
      </c>
      <c r="Y560" s="64" t="s">
        <v>3028</v>
      </c>
      <c r="Z560" s="64" t="s">
        <v>3021</v>
      </c>
      <c r="AA560" s="64" t="s">
        <v>3028</v>
      </c>
      <c r="AB560" s="64"/>
      <c r="AC560" s="64"/>
      <c r="AD560" s="64"/>
      <c r="AE560" s="64"/>
      <c r="AF560" s="64"/>
      <c r="AG560" s="64"/>
      <c r="AH560" s="64" t="s">
        <v>1689</v>
      </c>
      <c r="AI560" s="64" t="s">
        <v>3028</v>
      </c>
      <c r="AJ560" s="64"/>
      <c r="AK560" s="76" t="e">
        <f>'charts data'!V569</f>
        <v>#REF!</v>
      </c>
      <c r="AL560" s="76" t="e">
        <f>'charts data'!W569</f>
        <v>#REF!</v>
      </c>
      <c r="AM560" s="76" t="e">
        <f>'charts data'!X569</f>
        <v>#REF!</v>
      </c>
      <c r="AN560" s="76" t="e">
        <f>'charts data'!Y569</f>
        <v>#REF!</v>
      </c>
      <c r="AO560" s="76" t="e">
        <f>'charts data'!Z569</f>
        <v>#REF!</v>
      </c>
      <c r="AP560" s="76" t="e">
        <f>IF('charts data'!$AD$10=0,'charts data'!$AD569,'charts data'!$AE569)</f>
        <v>#REF!</v>
      </c>
    </row>
    <row r="561" spans="1:42">
      <c r="A561" s="52"/>
      <c r="B561" s="52"/>
      <c r="C561" s="52"/>
      <c r="D561" s="52"/>
      <c r="E561" s="52"/>
      <c r="F561" s="52"/>
      <c r="G561" s="52"/>
      <c r="H561" s="52"/>
      <c r="I561" s="52"/>
      <c r="J561" s="52"/>
      <c r="K561" s="52"/>
      <c r="L561" s="52"/>
      <c r="M561" s="52"/>
      <c r="N561" s="52"/>
      <c r="O561" s="52"/>
      <c r="P561" s="52"/>
      <c r="Q561" s="52"/>
      <c r="R561" s="64"/>
      <c r="S561" s="64"/>
      <c r="T561" s="64"/>
      <c r="U561" s="65" t="e">
        <f t="shared" si="26"/>
        <v>#REF!</v>
      </c>
      <c r="V561" s="64" t="s">
        <v>1690</v>
      </c>
      <c r="W561" s="65" t="e">
        <f t="shared" si="28"/>
        <v>#REF!</v>
      </c>
      <c r="X561" s="64" t="e">
        <f t="shared" si="27"/>
        <v>#REF!</v>
      </c>
      <c r="Y561" s="64" t="s">
        <v>3029</v>
      </c>
      <c r="Z561" s="64" t="s">
        <v>3021</v>
      </c>
      <c r="AA561" s="64" t="s">
        <v>3029</v>
      </c>
      <c r="AB561" s="64"/>
      <c r="AC561" s="64"/>
      <c r="AD561" s="64"/>
      <c r="AE561" s="64"/>
      <c r="AF561" s="64"/>
      <c r="AG561" s="64"/>
      <c r="AH561" s="64" t="s">
        <v>1690</v>
      </c>
      <c r="AI561" s="64" t="s">
        <v>3029</v>
      </c>
      <c r="AJ561" s="64"/>
      <c r="AK561" s="76" t="e">
        <f>'charts data'!V570</f>
        <v>#REF!</v>
      </c>
      <c r="AL561" s="76" t="e">
        <f>'charts data'!W570</f>
        <v>#REF!</v>
      </c>
      <c r="AM561" s="76" t="e">
        <f>'charts data'!X570</f>
        <v>#REF!</v>
      </c>
      <c r="AN561" s="76" t="e">
        <f>'charts data'!Y570</f>
        <v>#REF!</v>
      </c>
      <c r="AO561" s="76" t="e">
        <f>'charts data'!Z570</f>
        <v>#REF!</v>
      </c>
      <c r="AP561" s="76" t="e">
        <f>IF('charts data'!$AD$10=0,'charts data'!$AD570,'charts data'!$AE570)</f>
        <v>#REF!</v>
      </c>
    </row>
    <row r="562" spans="1:42">
      <c r="A562" s="52"/>
      <c r="B562" s="52"/>
      <c r="C562" s="52"/>
      <c r="D562" s="52"/>
      <c r="E562" s="52"/>
      <c r="F562" s="52"/>
      <c r="G562" s="52"/>
      <c r="H562" s="52"/>
      <c r="I562" s="52"/>
      <c r="J562" s="52"/>
      <c r="K562" s="52"/>
      <c r="L562" s="52"/>
      <c r="M562" s="52"/>
      <c r="N562" s="52"/>
      <c r="O562" s="52"/>
      <c r="P562" s="52"/>
      <c r="Q562" s="52"/>
      <c r="R562" s="64"/>
      <c r="S562" s="64"/>
      <c r="T562" s="64"/>
      <c r="U562" s="65" t="e">
        <f t="shared" si="26"/>
        <v>#REF!</v>
      </c>
      <c r="V562" s="64" t="s">
        <v>1126</v>
      </c>
      <c r="W562" s="65" t="e">
        <f t="shared" si="28"/>
        <v>#REF!</v>
      </c>
      <c r="X562" s="64" t="e">
        <f t="shared" si="27"/>
        <v>#REF!</v>
      </c>
      <c r="Y562" s="64" t="s">
        <v>2545</v>
      </c>
      <c r="Z562" s="64" t="s">
        <v>3021</v>
      </c>
      <c r="AA562" s="64" t="s">
        <v>2908</v>
      </c>
      <c r="AB562" s="64"/>
      <c r="AC562" s="64"/>
      <c r="AD562" s="64"/>
      <c r="AE562" s="64"/>
      <c r="AF562" s="64"/>
      <c r="AG562" s="64"/>
      <c r="AH562" s="64" t="s">
        <v>1126</v>
      </c>
      <c r="AI562" s="64" t="s">
        <v>2908</v>
      </c>
      <c r="AJ562" s="64"/>
      <c r="AK562" s="76" t="e">
        <f>'charts data'!V571</f>
        <v>#REF!</v>
      </c>
      <c r="AL562" s="76" t="e">
        <f>'charts data'!W571</f>
        <v>#REF!</v>
      </c>
      <c r="AM562" s="76" t="e">
        <f>'charts data'!X571</f>
        <v>#REF!</v>
      </c>
      <c r="AN562" s="76" t="e">
        <f>'charts data'!Y571</f>
        <v>#REF!</v>
      </c>
      <c r="AO562" s="76" t="e">
        <f>'charts data'!Z571</f>
        <v>#REF!</v>
      </c>
      <c r="AP562" s="76" t="e">
        <f>IF('charts data'!$AD$10=0,'charts data'!$AD571,'charts data'!$AE571)</f>
        <v>#REF!</v>
      </c>
    </row>
    <row r="563" spans="1:42">
      <c r="A563" s="52"/>
      <c r="B563" s="52"/>
      <c r="C563" s="52"/>
      <c r="D563" s="52"/>
      <c r="E563" s="52"/>
      <c r="F563" s="52"/>
      <c r="G563" s="52"/>
      <c r="H563" s="52"/>
      <c r="I563" s="52"/>
      <c r="J563" s="52"/>
      <c r="K563" s="52"/>
      <c r="L563" s="52"/>
      <c r="M563" s="52"/>
      <c r="N563" s="52"/>
      <c r="O563" s="52"/>
      <c r="P563" s="52"/>
      <c r="Q563" s="52"/>
      <c r="R563" s="64"/>
      <c r="S563" s="64"/>
      <c r="T563" s="64"/>
      <c r="U563" s="65" t="e">
        <f t="shared" si="26"/>
        <v>#REF!</v>
      </c>
      <c r="V563" s="64" t="s">
        <v>1691</v>
      </c>
      <c r="W563" s="65" t="e">
        <f t="shared" si="28"/>
        <v>#REF!</v>
      </c>
      <c r="X563" s="64" t="e">
        <f t="shared" si="27"/>
        <v>#REF!</v>
      </c>
      <c r="Y563" s="64" t="s">
        <v>3026</v>
      </c>
      <c r="Z563" s="64" t="s">
        <v>3021</v>
      </c>
      <c r="AA563" s="64" t="s">
        <v>3030</v>
      </c>
      <c r="AB563" s="64"/>
      <c r="AC563" s="64"/>
      <c r="AD563" s="64"/>
      <c r="AE563" s="64"/>
      <c r="AF563" s="64"/>
      <c r="AG563" s="64"/>
      <c r="AH563" s="64" t="s">
        <v>1691</v>
      </c>
      <c r="AI563" s="64" t="s">
        <v>3030</v>
      </c>
      <c r="AJ563" s="64"/>
      <c r="AK563" s="76" t="e">
        <f>'charts data'!V572</f>
        <v>#REF!</v>
      </c>
      <c r="AL563" s="76" t="e">
        <f>'charts data'!W572</f>
        <v>#REF!</v>
      </c>
      <c r="AM563" s="76" t="e">
        <f>'charts data'!X572</f>
        <v>#REF!</v>
      </c>
      <c r="AN563" s="76" t="e">
        <f>'charts data'!Y572</f>
        <v>#REF!</v>
      </c>
      <c r="AO563" s="76" t="e">
        <f>'charts data'!Z572</f>
        <v>#REF!</v>
      </c>
      <c r="AP563" s="76" t="e">
        <f>IF('charts data'!$AD$10=0,'charts data'!$AD572,'charts data'!$AE572)</f>
        <v>#REF!</v>
      </c>
    </row>
    <row r="564" spans="1:42">
      <c r="A564" s="52"/>
      <c r="B564" s="52"/>
      <c r="C564" s="52"/>
      <c r="D564" s="52"/>
      <c r="E564" s="52"/>
      <c r="F564" s="52"/>
      <c r="G564" s="52"/>
      <c r="H564" s="52"/>
      <c r="I564" s="52"/>
      <c r="J564" s="52"/>
      <c r="K564" s="52"/>
      <c r="L564" s="52"/>
      <c r="M564" s="52"/>
      <c r="N564" s="52"/>
      <c r="O564" s="52"/>
      <c r="P564" s="52"/>
      <c r="Q564" s="52"/>
      <c r="R564" s="64"/>
      <c r="S564" s="64"/>
      <c r="T564" s="64"/>
      <c r="U564" s="65" t="e">
        <f t="shared" si="26"/>
        <v>#REF!</v>
      </c>
      <c r="V564" s="64" t="s">
        <v>1693</v>
      </c>
      <c r="W564" s="65" t="e">
        <f t="shared" si="28"/>
        <v>#REF!</v>
      </c>
      <c r="X564" s="64" t="e">
        <f t="shared" si="27"/>
        <v>#REF!</v>
      </c>
      <c r="Y564" s="64" t="s">
        <v>3031</v>
      </c>
      <c r="Z564" s="64" t="s">
        <v>3021</v>
      </c>
      <c r="AA564" s="64" t="s">
        <v>3031</v>
      </c>
      <c r="AB564" s="64"/>
      <c r="AC564" s="64"/>
      <c r="AD564" s="64"/>
      <c r="AE564" s="64"/>
      <c r="AF564" s="64"/>
      <c r="AG564" s="64"/>
      <c r="AH564" s="64" t="s">
        <v>1693</v>
      </c>
      <c r="AI564" s="64" t="s">
        <v>3031</v>
      </c>
      <c r="AJ564" s="64"/>
      <c r="AK564" s="76" t="e">
        <f>'charts data'!V573</f>
        <v>#REF!</v>
      </c>
      <c r="AL564" s="76" t="e">
        <f>'charts data'!W573</f>
        <v>#REF!</v>
      </c>
      <c r="AM564" s="76" t="e">
        <f>'charts data'!X573</f>
        <v>#REF!</v>
      </c>
      <c r="AN564" s="76" t="e">
        <f>'charts data'!Y573</f>
        <v>#REF!</v>
      </c>
      <c r="AO564" s="76" t="e">
        <f>'charts data'!Z573</f>
        <v>#REF!</v>
      </c>
      <c r="AP564" s="76" t="e">
        <f>IF('charts data'!$AD$10=0,'charts data'!$AD573,'charts data'!$AE573)</f>
        <v>#REF!</v>
      </c>
    </row>
    <row r="565" spans="1:42">
      <c r="A565" s="52"/>
      <c r="B565" s="52"/>
      <c r="C565" s="52"/>
      <c r="D565" s="52"/>
      <c r="E565" s="52"/>
      <c r="F565" s="52"/>
      <c r="G565" s="52"/>
      <c r="H565" s="52"/>
      <c r="I565" s="52"/>
      <c r="J565" s="52"/>
      <c r="K565" s="52"/>
      <c r="L565" s="52"/>
      <c r="M565" s="52"/>
      <c r="N565" s="52"/>
      <c r="O565" s="52"/>
      <c r="P565" s="52"/>
      <c r="Q565" s="52"/>
      <c r="R565" s="64"/>
      <c r="S565" s="64"/>
      <c r="T565" s="64"/>
      <c r="U565" s="65" t="e">
        <f t="shared" si="26"/>
        <v>#REF!</v>
      </c>
      <c r="V565" s="64" t="s">
        <v>1132</v>
      </c>
      <c r="W565" s="65" t="e">
        <f t="shared" si="28"/>
        <v>#REF!</v>
      </c>
      <c r="X565" s="64" t="e">
        <f t="shared" si="27"/>
        <v>#REF!</v>
      </c>
      <c r="Y565" s="64" t="s">
        <v>2668</v>
      </c>
      <c r="Z565" s="64" t="s">
        <v>3021</v>
      </c>
      <c r="AA565" s="64" t="s">
        <v>2667</v>
      </c>
      <c r="AB565" s="64"/>
      <c r="AC565" s="64"/>
      <c r="AD565" s="64"/>
      <c r="AE565" s="64"/>
      <c r="AF565" s="64"/>
      <c r="AG565" s="64"/>
      <c r="AH565" s="64" t="s">
        <v>1132</v>
      </c>
      <c r="AI565" s="64" t="s">
        <v>2667</v>
      </c>
      <c r="AJ565" s="64"/>
      <c r="AK565" s="76" t="e">
        <f>'charts data'!V574</f>
        <v>#REF!</v>
      </c>
      <c r="AL565" s="76" t="e">
        <f>'charts data'!W574</f>
        <v>#REF!</v>
      </c>
      <c r="AM565" s="76" t="e">
        <f>'charts data'!X574</f>
        <v>#REF!</v>
      </c>
      <c r="AN565" s="76" t="e">
        <f>'charts data'!Y574</f>
        <v>#REF!</v>
      </c>
      <c r="AO565" s="76" t="e">
        <f>'charts data'!Z574</f>
        <v>#REF!</v>
      </c>
      <c r="AP565" s="76" t="e">
        <f>IF('charts data'!$AD$10=0,'charts data'!$AD574,'charts data'!$AE574)</f>
        <v>#REF!</v>
      </c>
    </row>
    <row r="566" spans="1:42">
      <c r="A566" s="52"/>
      <c r="B566" s="52"/>
      <c r="C566" s="52"/>
      <c r="D566" s="52"/>
      <c r="E566" s="52"/>
      <c r="F566" s="52"/>
      <c r="G566" s="52"/>
      <c r="H566" s="52"/>
      <c r="I566" s="52"/>
      <c r="J566" s="52"/>
      <c r="K566" s="52"/>
      <c r="L566" s="52"/>
      <c r="M566" s="52"/>
      <c r="N566" s="52"/>
      <c r="O566" s="52"/>
      <c r="P566" s="52"/>
      <c r="Q566" s="52"/>
      <c r="R566" s="64"/>
      <c r="S566" s="64"/>
      <c r="T566" s="64"/>
      <c r="U566" s="65" t="e">
        <f t="shared" si="26"/>
        <v>#REF!</v>
      </c>
      <c r="V566" s="64" t="s">
        <v>1695</v>
      </c>
      <c r="W566" s="65" t="e">
        <f t="shared" si="28"/>
        <v>#REF!</v>
      </c>
      <c r="X566" s="64" t="e">
        <f t="shared" si="27"/>
        <v>#REF!</v>
      </c>
      <c r="Y566" s="64" t="s">
        <v>3032</v>
      </c>
      <c r="Z566" s="64" t="s">
        <v>3021</v>
      </c>
      <c r="AA566" s="64" t="s">
        <v>3032</v>
      </c>
      <c r="AB566" s="64"/>
      <c r="AC566" s="64"/>
      <c r="AD566" s="64"/>
      <c r="AE566" s="64"/>
      <c r="AF566" s="64"/>
      <c r="AG566" s="64"/>
      <c r="AH566" s="64" t="s">
        <v>1695</v>
      </c>
      <c r="AI566" s="64" t="s">
        <v>3032</v>
      </c>
      <c r="AJ566" s="64"/>
      <c r="AK566" s="76" t="e">
        <f>'charts data'!V575</f>
        <v>#REF!</v>
      </c>
      <c r="AL566" s="76" t="e">
        <f>'charts data'!W575</f>
        <v>#REF!</v>
      </c>
      <c r="AM566" s="76" t="e">
        <f>'charts data'!X575</f>
        <v>#REF!</v>
      </c>
      <c r="AN566" s="76" t="e">
        <f>'charts data'!Y575</f>
        <v>#REF!</v>
      </c>
      <c r="AO566" s="76" t="e">
        <f>'charts data'!Z575</f>
        <v>#REF!</v>
      </c>
      <c r="AP566" s="76" t="e">
        <f>IF('charts data'!$AD$10=0,'charts data'!$AD575,'charts data'!$AE575)</f>
        <v>#REF!</v>
      </c>
    </row>
    <row r="567" spans="1:42">
      <c r="A567" s="52"/>
      <c r="B567" s="52"/>
      <c r="C567" s="52"/>
      <c r="D567" s="52"/>
      <c r="E567" s="52"/>
      <c r="F567" s="52"/>
      <c r="G567" s="52"/>
      <c r="H567" s="52"/>
      <c r="I567" s="52"/>
      <c r="J567" s="52"/>
      <c r="K567" s="52"/>
      <c r="L567" s="52"/>
      <c r="M567" s="52"/>
      <c r="N567" s="52"/>
      <c r="O567" s="52"/>
      <c r="P567" s="52"/>
      <c r="Q567" s="52"/>
      <c r="R567" s="64"/>
      <c r="S567" s="64"/>
      <c r="T567" s="64"/>
      <c r="U567" s="65" t="e">
        <f t="shared" si="26"/>
        <v>#REF!</v>
      </c>
      <c r="V567" s="64" t="s">
        <v>1136</v>
      </c>
      <c r="W567" s="65" t="e">
        <f t="shared" si="28"/>
        <v>#REF!</v>
      </c>
      <c r="X567" s="64" t="e">
        <f t="shared" si="27"/>
        <v>#REF!</v>
      </c>
      <c r="Y567" s="64" t="s">
        <v>2656</v>
      </c>
      <c r="Z567" s="64" t="s">
        <v>3021</v>
      </c>
      <c r="AA567" s="64" t="s">
        <v>2621</v>
      </c>
      <c r="AB567" s="64"/>
      <c r="AC567" s="64"/>
      <c r="AD567" s="64"/>
      <c r="AE567" s="64"/>
      <c r="AF567" s="64"/>
      <c r="AG567" s="64"/>
      <c r="AH567" s="64" t="s">
        <v>1136</v>
      </c>
      <c r="AI567" s="64" t="s">
        <v>2621</v>
      </c>
      <c r="AJ567" s="64"/>
      <c r="AK567" s="76" t="e">
        <f>'charts data'!V576</f>
        <v>#REF!</v>
      </c>
      <c r="AL567" s="76" t="e">
        <f>'charts data'!W576</f>
        <v>#REF!</v>
      </c>
      <c r="AM567" s="76" t="e">
        <f>'charts data'!X576</f>
        <v>#REF!</v>
      </c>
      <c r="AN567" s="76" t="e">
        <f>'charts data'!Y576</f>
        <v>#REF!</v>
      </c>
      <c r="AO567" s="76" t="e">
        <f>'charts data'!Z576</f>
        <v>#REF!</v>
      </c>
      <c r="AP567" s="76" t="e">
        <f>IF('charts data'!$AD$10=0,'charts data'!$AD576,'charts data'!$AE576)</f>
        <v>#REF!</v>
      </c>
    </row>
    <row r="568" spans="1:42">
      <c r="A568" s="52"/>
      <c r="B568" s="52"/>
      <c r="C568" s="52"/>
      <c r="D568" s="52"/>
      <c r="E568" s="52"/>
      <c r="F568" s="52"/>
      <c r="G568" s="52"/>
      <c r="H568" s="52"/>
      <c r="I568" s="52"/>
      <c r="J568" s="52"/>
      <c r="K568" s="52"/>
      <c r="L568" s="52"/>
      <c r="M568" s="52"/>
      <c r="N568" s="52"/>
      <c r="O568" s="52"/>
      <c r="P568" s="52"/>
      <c r="Q568" s="52"/>
      <c r="R568" s="64"/>
      <c r="S568" s="64"/>
      <c r="T568" s="64"/>
      <c r="U568" s="65" t="e">
        <f t="shared" si="26"/>
        <v>#REF!</v>
      </c>
      <c r="V568" s="64" t="s">
        <v>1138</v>
      </c>
      <c r="W568" s="65" t="e">
        <f t="shared" si="28"/>
        <v>#REF!</v>
      </c>
      <c r="X568" s="64" t="e">
        <f t="shared" si="27"/>
        <v>#REF!</v>
      </c>
      <c r="Y568" s="64" t="s">
        <v>3033</v>
      </c>
      <c r="Z568" s="64" t="s">
        <v>3021</v>
      </c>
      <c r="AA568" s="64" t="s">
        <v>3033</v>
      </c>
      <c r="AB568" s="64"/>
      <c r="AC568" s="64"/>
      <c r="AD568" s="64"/>
      <c r="AE568" s="64"/>
      <c r="AF568" s="64"/>
      <c r="AG568" s="64"/>
      <c r="AH568" s="64" t="s">
        <v>1138</v>
      </c>
      <c r="AI568" s="64" t="s">
        <v>3033</v>
      </c>
      <c r="AJ568" s="64"/>
      <c r="AK568" s="76" t="e">
        <f>'charts data'!V577</f>
        <v>#REF!</v>
      </c>
      <c r="AL568" s="76" t="e">
        <f>'charts data'!W577</f>
        <v>#REF!</v>
      </c>
      <c r="AM568" s="76" t="e">
        <f>'charts data'!X577</f>
        <v>#REF!</v>
      </c>
      <c r="AN568" s="76" t="e">
        <f>'charts data'!Y577</f>
        <v>#REF!</v>
      </c>
      <c r="AO568" s="76" t="e">
        <f>'charts data'!Z577</f>
        <v>#REF!</v>
      </c>
      <c r="AP568" s="76" t="e">
        <f>IF('charts data'!$AD$10=0,'charts data'!$AD577,'charts data'!$AE577)</f>
        <v>#REF!</v>
      </c>
    </row>
    <row r="569" spans="1:42">
      <c r="A569" s="52"/>
      <c r="B569" s="52"/>
      <c r="C569" s="52"/>
      <c r="D569" s="52"/>
      <c r="E569" s="52"/>
      <c r="F569" s="52"/>
      <c r="G569" s="52"/>
      <c r="H569" s="52"/>
      <c r="I569" s="52"/>
      <c r="J569" s="52"/>
      <c r="K569" s="52"/>
      <c r="L569" s="52"/>
      <c r="M569" s="52"/>
      <c r="N569" s="52"/>
      <c r="O569" s="52"/>
      <c r="P569" s="52"/>
      <c r="Q569" s="52"/>
      <c r="R569" s="64"/>
      <c r="S569" s="64"/>
      <c r="T569" s="64"/>
      <c r="U569" s="65" t="e">
        <f t="shared" si="26"/>
        <v>#REF!</v>
      </c>
      <c r="V569" s="64" t="s">
        <v>1696</v>
      </c>
      <c r="W569" s="65" t="e">
        <f t="shared" si="28"/>
        <v>#REF!</v>
      </c>
      <c r="X569" s="64" t="e">
        <f t="shared" si="27"/>
        <v>#REF!</v>
      </c>
      <c r="Y569" s="64" t="s">
        <v>2940</v>
      </c>
      <c r="Z569" s="64" t="s">
        <v>3034</v>
      </c>
      <c r="AA569" s="64" t="s">
        <v>2939</v>
      </c>
      <c r="AB569" s="64"/>
      <c r="AC569" s="64"/>
      <c r="AD569" s="64"/>
      <c r="AE569" s="64"/>
      <c r="AF569" s="64"/>
      <c r="AG569" s="64"/>
      <c r="AH569" s="64" t="s">
        <v>1696</v>
      </c>
      <c r="AI569" s="64" t="s">
        <v>2939</v>
      </c>
      <c r="AJ569" s="64"/>
      <c r="AK569" s="76" t="e">
        <f>'charts data'!V578</f>
        <v>#REF!</v>
      </c>
      <c r="AL569" s="76" t="e">
        <f>'charts data'!W578</f>
        <v>#REF!</v>
      </c>
      <c r="AM569" s="76" t="e">
        <f>'charts data'!X578</f>
        <v>#REF!</v>
      </c>
      <c r="AN569" s="76" t="e">
        <f>'charts data'!Y578</f>
        <v>#REF!</v>
      </c>
      <c r="AO569" s="76" t="e">
        <f>'charts data'!Z578</f>
        <v>#REF!</v>
      </c>
      <c r="AP569" s="76" t="e">
        <f>IF('charts data'!$AD$10=0,'charts data'!$AD578,'charts data'!$AE578)</f>
        <v>#REF!</v>
      </c>
    </row>
    <row r="570" spans="1:42">
      <c r="A570" s="52"/>
      <c r="B570" s="52"/>
      <c r="C570" s="52"/>
      <c r="D570" s="52"/>
      <c r="E570" s="52"/>
      <c r="F570" s="52"/>
      <c r="G570" s="52"/>
      <c r="H570" s="52"/>
      <c r="I570" s="52"/>
      <c r="J570" s="52"/>
      <c r="K570" s="52"/>
      <c r="L570" s="52"/>
      <c r="M570" s="52"/>
      <c r="N570" s="52"/>
      <c r="O570" s="52"/>
      <c r="P570" s="52"/>
      <c r="Q570" s="52"/>
      <c r="R570" s="64"/>
      <c r="S570" s="64"/>
      <c r="T570" s="64"/>
      <c r="U570" s="65" t="e">
        <f t="shared" si="26"/>
        <v>#REF!</v>
      </c>
      <c r="V570" s="64" t="s">
        <v>1142</v>
      </c>
      <c r="W570" s="65" t="e">
        <f t="shared" si="28"/>
        <v>#REF!</v>
      </c>
      <c r="X570" s="64" t="e">
        <f t="shared" si="27"/>
        <v>#REF!</v>
      </c>
      <c r="Y570" s="64" t="s">
        <v>2564</v>
      </c>
      <c r="Z570" s="64" t="s">
        <v>3034</v>
      </c>
      <c r="AA570" s="64" t="s">
        <v>3035</v>
      </c>
      <c r="AB570" s="64"/>
      <c r="AC570" s="64"/>
      <c r="AD570" s="64"/>
      <c r="AE570" s="64"/>
      <c r="AF570" s="64"/>
      <c r="AG570" s="64"/>
      <c r="AH570" s="64" t="s">
        <v>1142</v>
      </c>
      <c r="AI570" s="64" t="s">
        <v>3035</v>
      </c>
      <c r="AJ570" s="64"/>
      <c r="AK570" s="76" t="e">
        <f>'charts data'!V579</f>
        <v>#REF!</v>
      </c>
      <c r="AL570" s="76" t="e">
        <f>'charts data'!W579</f>
        <v>#REF!</v>
      </c>
      <c r="AM570" s="76" t="e">
        <f>'charts data'!X579</f>
        <v>#REF!</v>
      </c>
      <c r="AN570" s="76" t="e">
        <f>'charts data'!Y579</f>
        <v>#REF!</v>
      </c>
      <c r="AO570" s="76" t="e">
        <f>'charts data'!Z579</f>
        <v>#REF!</v>
      </c>
      <c r="AP570" s="76" t="e">
        <f>IF('charts data'!$AD$10=0,'charts data'!$AD579,'charts data'!$AE579)</f>
        <v>#REF!</v>
      </c>
    </row>
    <row r="571" spans="1:42">
      <c r="A571" s="52"/>
      <c r="B571" s="52"/>
      <c r="C571" s="52"/>
      <c r="D571" s="52"/>
      <c r="E571" s="52"/>
      <c r="F571" s="52"/>
      <c r="G571" s="52"/>
      <c r="H571" s="52"/>
      <c r="I571" s="52"/>
      <c r="J571" s="52"/>
      <c r="K571" s="52"/>
      <c r="L571" s="52"/>
      <c r="M571" s="52"/>
      <c r="N571" s="52"/>
      <c r="O571" s="52"/>
      <c r="P571" s="52"/>
      <c r="Q571" s="52"/>
      <c r="R571" s="64"/>
      <c r="S571" s="64"/>
      <c r="T571" s="64"/>
      <c r="U571" s="65" t="e">
        <f t="shared" si="26"/>
        <v>#REF!</v>
      </c>
      <c r="V571" s="64" t="s">
        <v>1697</v>
      </c>
      <c r="W571" s="65" t="e">
        <f t="shared" si="28"/>
        <v>#REF!</v>
      </c>
      <c r="X571" s="64" t="e">
        <f t="shared" si="27"/>
        <v>#REF!</v>
      </c>
      <c r="Y571" s="64" t="s">
        <v>3036</v>
      </c>
      <c r="Z571" s="64" t="s">
        <v>3034</v>
      </c>
      <c r="AA571" s="64" t="s">
        <v>3036</v>
      </c>
      <c r="AB571" s="64"/>
      <c r="AC571" s="64"/>
      <c r="AD571" s="64"/>
      <c r="AE571" s="64"/>
      <c r="AF571" s="64"/>
      <c r="AG571" s="64"/>
      <c r="AH571" s="64" t="s">
        <v>1697</v>
      </c>
      <c r="AI571" s="64" t="s">
        <v>3036</v>
      </c>
      <c r="AJ571" s="64"/>
      <c r="AK571" s="76" t="e">
        <f>'charts data'!V580</f>
        <v>#REF!</v>
      </c>
      <c r="AL571" s="76" t="e">
        <f>'charts data'!W580</f>
        <v>#REF!</v>
      </c>
      <c r="AM571" s="76" t="e">
        <f>'charts data'!X580</f>
        <v>#REF!</v>
      </c>
      <c r="AN571" s="76" t="e">
        <f>'charts data'!Y580</f>
        <v>#REF!</v>
      </c>
      <c r="AO571" s="76" t="e">
        <f>'charts data'!Z580</f>
        <v>#REF!</v>
      </c>
      <c r="AP571" s="76" t="e">
        <f>IF('charts data'!$AD$10=0,'charts data'!$AD580,'charts data'!$AE580)</f>
        <v>#REF!</v>
      </c>
    </row>
    <row r="572" spans="1:42">
      <c r="A572" s="52"/>
      <c r="B572" s="52"/>
      <c r="C572" s="52"/>
      <c r="D572" s="52"/>
      <c r="E572" s="52"/>
      <c r="F572" s="52"/>
      <c r="G572" s="52"/>
      <c r="H572" s="52"/>
      <c r="I572" s="52"/>
      <c r="J572" s="52"/>
      <c r="K572" s="52"/>
      <c r="L572" s="52"/>
      <c r="M572" s="52"/>
      <c r="N572" s="52"/>
      <c r="O572" s="52"/>
      <c r="P572" s="52"/>
      <c r="Q572" s="52"/>
      <c r="R572" s="64"/>
      <c r="S572" s="64"/>
      <c r="T572" s="64"/>
      <c r="U572" s="65" t="e">
        <f t="shared" si="26"/>
        <v>#REF!</v>
      </c>
      <c r="V572" s="64" t="s">
        <v>1698</v>
      </c>
      <c r="W572" s="65" t="e">
        <f t="shared" si="28"/>
        <v>#REF!</v>
      </c>
      <c r="X572" s="64" t="e">
        <f t="shared" si="27"/>
        <v>#REF!</v>
      </c>
      <c r="Y572" s="64" t="s">
        <v>3037</v>
      </c>
      <c r="Z572" s="64" t="s">
        <v>3034</v>
      </c>
      <c r="AA572" s="64" t="s">
        <v>3037</v>
      </c>
      <c r="AB572" s="64"/>
      <c r="AC572" s="64"/>
      <c r="AD572" s="64"/>
      <c r="AE572" s="64"/>
      <c r="AF572" s="64"/>
      <c r="AG572" s="64"/>
      <c r="AH572" s="64" t="s">
        <v>1698</v>
      </c>
      <c r="AI572" s="64" t="s">
        <v>3037</v>
      </c>
      <c r="AJ572" s="64"/>
      <c r="AK572" s="76" t="e">
        <f>'charts data'!V581</f>
        <v>#REF!</v>
      </c>
      <c r="AL572" s="76" t="e">
        <f>'charts data'!W581</f>
        <v>#REF!</v>
      </c>
      <c r="AM572" s="76" t="e">
        <f>'charts data'!X581</f>
        <v>#REF!</v>
      </c>
      <c r="AN572" s="76" t="e">
        <f>'charts data'!Y581</f>
        <v>#REF!</v>
      </c>
      <c r="AO572" s="76" t="e">
        <f>'charts data'!Z581</f>
        <v>#REF!</v>
      </c>
      <c r="AP572" s="76" t="e">
        <f>IF('charts data'!$AD$10=0,'charts data'!$AD581,'charts data'!$AE581)</f>
        <v>#REF!</v>
      </c>
    </row>
    <row r="573" spans="1:42">
      <c r="A573" s="52"/>
      <c r="B573" s="52"/>
      <c r="C573" s="52"/>
      <c r="D573" s="52"/>
      <c r="E573" s="52"/>
      <c r="F573" s="52"/>
      <c r="G573" s="52"/>
      <c r="H573" s="52"/>
      <c r="I573" s="52"/>
      <c r="J573" s="52"/>
      <c r="K573" s="52"/>
      <c r="L573" s="52"/>
      <c r="M573" s="52"/>
      <c r="N573" s="52"/>
      <c r="O573" s="52"/>
      <c r="P573" s="52"/>
      <c r="Q573" s="52"/>
      <c r="R573" s="64"/>
      <c r="S573" s="64"/>
      <c r="T573" s="64"/>
      <c r="U573" s="65" t="e">
        <f t="shared" si="26"/>
        <v>#REF!</v>
      </c>
      <c r="V573" s="64" t="s">
        <v>1148</v>
      </c>
      <c r="W573" s="65" t="e">
        <f t="shared" si="28"/>
        <v>#REF!</v>
      </c>
      <c r="X573" s="64" t="e">
        <f t="shared" si="27"/>
        <v>#REF!</v>
      </c>
      <c r="Y573" s="64" t="s">
        <v>3038</v>
      </c>
      <c r="Z573" s="64" t="s">
        <v>3034</v>
      </c>
      <c r="AA573" s="64" t="s">
        <v>3038</v>
      </c>
      <c r="AB573" s="64"/>
      <c r="AC573" s="64"/>
      <c r="AD573" s="64"/>
      <c r="AE573" s="64"/>
      <c r="AF573" s="64"/>
      <c r="AG573" s="64"/>
      <c r="AH573" s="64" t="s">
        <v>1148</v>
      </c>
      <c r="AI573" s="64" t="s">
        <v>3038</v>
      </c>
      <c r="AJ573" s="64"/>
      <c r="AK573" s="76" t="e">
        <f>'charts data'!V582</f>
        <v>#REF!</v>
      </c>
      <c r="AL573" s="76" t="e">
        <f>'charts data'!W582</f>
        <v>#REF!</v>
      </c>
      <c r="AM573" s="76" t="e">
        <f>'charts data'!X582</f>
        <v>#REF!</v>
      </c>
      <c r="AN573" s="76" t="e">
        <f>'charts data'!Y582</f>
        <v>#REF!</v>
      </c>
      <c r="AO573" s="76" t="e">
        <f>'charts data'!Z582</f>
        <v>#REF!</v>
      </c>
      <c r="AP573" s="76" t="e">
        <f>IF('charts data'!$AD$10=0,'charts data'!$AD582,'charts data'!$AE582)</f>
        <v>#REF!</v>
      </c>
    </row>
    <row r="574" spans="1:42">
      <c r="A574" s="52"/>
      <c r="B574" s="52"/>
      <c r="C574" s="52"/>
      <c r="D574" s="52"/>
      <c r="E574" s="52"/>
      <c r="F574" s="52"/>
      <c r="G574" s="52"/>
      <c r="H574" s="52"/>
      <c r="I574" s="52"/>
      <c r="J574" s="52"/>
      <c r="K574" s="52"/>
      <c r="L574" s="52"/>
      <c r="M574" s="52"/>
      <c r="N574" s="52"/>
      <c r="O574" s="52"/>
      <c r="P574" s="52"/>
      <c r="Q574" s="52"/>
      <c r="R574" s="64"/>
      <c r="S574" s="64"/>
      <c r="T574" s="64"/>
      <c r="U574" s="65" t="e">
        <f t="shared" si="26"/>
        <v>#REF!</v>
      </c>
      <c r="V574" s="64" t="s">
        <v>1150</v>
      </c>
      <c r="W574" s="65" t="e">
        <f t="shared" si="28"/>
        <v>#REF!</v>
      </c>
      <c r="X574" s="64" t="e">
        <f t="shared" si="27"/>
        <v>#REF!</v>
      </c>
      <c r="Y574" s="64" t="s">
        <v>3039</v>
      </c>
      <c r="Z574" s="64" t="s">
        <v>3034</v>
      </c>
      <c r="AA574" s="64" t="s">
        <v>3039</v>
      </c>
      <c r="AB574" s="64"/>
      <c r="AC574" s="64"/>
      <c r="AD574" s="64"/>
      <c r="AE574" s="64"/>
      <c r="AF574" s="64"/>
      <c r="AG574" s="64"/>
      <c r="AH574" s="64" t="s">
        <v>1150</v>
      </c>
      <c r="AI574" s="64" t="s">
        <v>3039</v>
      </c>
      <c r="AJ574" s="64"/>
      <c r="AK574" s="76" t="e">
        <f>'charts data'!V583</f>
        <v>#REF!</v>
      </c>
      <c r="AL574" s="76" t="e">
        <f>'charts data'!W583</f>
        <v>#REF!</v>
      </c>
      <c r="AM574" s="76" t="e">
        <f>'charts data'!X583</f>
        <v>#REF!</v>
      </c>
      <c r="AN574" s="76" t="e">
        <f>'charts data'!Y583</f>
        <v>#REF!</v>
      </c>
      <c r="AO574" s="76" t="e">
        <f>'charts data'!Z583</f>
        <v>#REF!</v>
      </c>
      <c r="AP574" s="76" t="e">
        <f>IF('charts data'!$AD$10=0,'charts data'!$AD583,'charts data'!$AE583)</f>
        <v>#REF!</v>
      </c>
    </row>
    <row r="575" spans="1:42">
      <c r="A575" s="52"/>
      <c r="B575" s="52"/>
      <c r="C575" s="52"/>
      <c r="D575" s="52"/>
      <c r="E575" s="52"/>
      <c r="F575" s="52"/>
      <c r="G575" s="52"/>
      <c r="H575" s="52"/>
      <c r="I575" s="52"/>
      <c r="J575" s="52"/>
      <c r="K575" s="52"/>
      <c r="L575" s="52"/>
      <c r="M575" s="52"/>
      <c r="N575" s="52"/>
      <c r="O575" s="52"/>
      <c r="P575" s="52"/>
      <c r="Q575" s="52"/>
      <c r="R575" s="64"/>
      <c r="S575" s="64"/>
      <c r="T575" s="64"/>
      <c r="U575" s="65" t="e">
        <f t="shared" si="26"/>
        <v>#REF!</v>
      </c>
      <c r="V575" s="64" t="s">
        <v>1699</v>
      </c>
      <c r="W575" s="65" t="e">
        <f t="shared" si="28"/>
        <v>#REF!</v>
      </c>
      <c r="X575" s="64" t="e">
        <f t="shared" si="27"/>
        <v>#REF!</v>
      </c>
      <c r="Y575" s="64" t="s">
        <v>3040</v>
      </c>
      <c r="Z575" s="64" t="s">
        <v>3034</v>
      </c>
      <c r="AA575" s="64" t="s">
        <v>3040</v>
      </c>
      <c r="AB575" s="64"/>
      <c r="AC575" s="64"/>
      <c r="AD575" s="64"/>
      <c r="AE575" s="64"/>
      <c r="AF575" s="64"/>
      <c r="AG575" s="64"/>
      <c r="AH575" s="64" t="s">
        <v>1699</v>
      </c>
      <c r="AI575" s="64" t="s">
        <v>3040</v>
      </c>
      <c r="AJ575" s="64"/>
      <c r="AK575" s="76" t="e">
        <f>'charts data'!V584</f>
        <v>#REF!</v>
      </c>
      <c r="AL575" s="76" t="e">
        <f>'charts data'!W584</f>
        <v>#REF!</v>
      </c>
      <c r="AM575" s="76" t="e">
        <f>'charts data'!X584</f>
        <v>#REF!</v>
      </c>
      <c r="AN575" s="76" t="e">
        <f>'charts data'!Y584</f>
        <v>#REF!</v>
      </c>
      <c r="AO575" s="76" t="e">
        <f>'charts data'!Z584</f>
        <v>#REF!</v>
      </c>
      <c r="AP575" s="76" t="e">
        <f>IF('charts data'!$AD$10=0,'charts data'!$AD584,'charts data'!$AE584)</f>
        <v>#REF!</v>
      </c>
    </row>
    <row r="576" spans="1:42">
      <c r="A576" s="52"/>
      <c r="B576" s="52"/>
      <c r="C576" s="52"/>
      <c r="D576" s="52"/>
      <c r="E576" s="52"/>
      <c r="F576" s="52"/>
      <c r="G576" s="52"/>
      <c r="H576" s="52"/>
      <c r="I576" s="52"/>
      <c r="J576" s="52"/>
      <c r="K576" s="52"/>
      <c r="L576" s="52"/>
      <c r="M576" s="52"/>
      <c r="N576" s="52"/>
      <c r="O576" s="52"/>
      <c r="P576" s="52"/>
      <c r="Q576" s="52"/>
      <c r="R576" s="64"/>
      <c r="S576" s="64"/>
      <c r="T576" s="64"/>
      <c r="U576" s="65" t="e">
        <f t="shared" si="26"/>
        <v>#REF!</v>
      </c>
      <c r="V576" s="64" t="s">
        <v>1700</v>
      </c>
      <c r="W576" s="65" t="e">
        <f t="shared" si="28"/>
        <v>#REF!</v>
      </c>
      <c r="X576" s="64" t="e">
        <f t="shared" si="27"/>
        <v>#REF!</v>
      </c>
      <c r="Y576" s="64" t="s">
        <v>2555</v>
      </c>
      <c r="Z576" s="64" t="s">
        <v>3034</v>
      </c>
      <c r="AA576" s="64" t="s">
        <v>2554</v>
      </c>
      <c r="AB576" s="64"/>
      <c r="AC576" s="64"/>
      <c r="AD576" s="64"/>
      <c r="AE576" s="64"/>
      <c r="AF576" s="64"/>
      <c r="AG576" s="64"/>
      <c r="AH576" s="64" t="s">
        <v>1700</v>
      </c>
      <c r="AI576" s="64" t="s">
        <v>2554</v>
      </c>
      <c r="AJ576" s="64"/>
      <c r="AK576" s="76" t="e">
        <f>'charts data'!V585</f>
        <v>#REF!</v>
      </c>
      <c r="AL576" s="76" t="e">
        <f>'charts data'!W585</f>
        <v>#REF!</v>
      </c>
      <c r="AM576" s="76" t="e">
        <f>'charts data'!X585</f>
        <v>#REF!</v>
      </c>
      <c r="AN576" s="76" t="e">
        <f>'charts data'!Y585</f>
        <v>#REF!</v>
      </c>
      <c r="AO576" s="76" t="e">
        <f>'charts data'!Z585</f>
        <v>#REF!</v>
      </c>
      <c r="AP576" s="76" t="e">
        <f>IF('charts data'!$AD$10=0,'charts data'!$AD585,'charts data'!$AE585)</f>
        <v>#REF!</v>
      </c>
    </row>
    <row r="577" spans="1:42">
      <c r="A577" s="52"/>
      <c r="B577" s="52"/>
      <c r="C577" s="52"/>
      <c r="D577" s="52"/>
      <c r="E577" s="52"/>
      <c r="F577" s="52"/>
      <c r="G577" s="52"/>
      <c r="H577" s="52"/>
      <c r="I577" s="52"/>
      <c r="J577" s="52"/>
      <c r="K577" s="52"/>
      <c r="L577" s="52"/>
      <c r="M577" s="52"/>
      <c r="N577" s="52"/>
      <c r="O577" s="52"/>
      <c r="P577" s="52"/>
      <c r="Q577" s="52"/>
      <c r="R577" s="64"/>
      <c r="S577" s="64"/>
      <c r="T577" s="64"/>
      <c r="U577" s="65" t="e">
        <f t="shared" si="26"/>
        <v>#REF!</v>
      </c>
      <c r="V577" s="64" t="s">
        <v>1701</v>
      </c>
      <c r="W577" s="65" t="e">
        <f t="shared" si="28"/>
        <v>#REF!</v>
      </c>
      <c r="X577" s="64" t="e">
        <f t="shared" si="27"/>
        <v>#REF!</v>
      </c>
      <c r="Y577" s="64" t="s">
        <v>3041</v>
      </c>
      <c r="Z577" s="64" t="s">
        <v>3034</v>
      </c>
      <c r="AA577" s="64" t="s">
        <v>3041</v>
      </c>
      <c r="AB577" s="64"/>
      <c r="AC577" s="64"/>
      <c r="AD577" s="64"/>
      <c r="AE577" s="64"/>
      <c r="AF577" s="64"/>
      <c r="AG577" s="64"/>
      <c r="AH577" s="64" t="s">
        <v>1701</v>
      </c>
      <c r="AI577" s="64" t="s">
        <v>3041</v>
      </c>
      <c r="AJ577" s="64"/>
      <c r="AK577" s="76" t="e">
        <f>'charts data'!V586</f>
        <v>#REF!</v>
      </c>
      <c r="AL577" s="76" t="e">
        <f>'charts data'!W586</f>
        <v>#REF!</v>
      </c>
      <c r="AM577" s="76" t="e">
        <f>'charts data'!X586</f>
        <v>#REF!</v>
      </c>
      <c r="AN577" s="76" t="e">
        <f>'charts data'!Y586</f>
        <v>#REF!</v>
      </c>
      <c r="AO577" s="76" t="e">
        <f>'charts data'!Z586</f>
        <v>#REF!</v>
      </c>
      <c r="AP577" s="76" t="e">
        <f>IF('charts data'!$AD$10=0,'charts data'!$AD586,'charts data'!$AE586)</f>
        <v>#REF!</v>
      </c>
    </row>
    <row r="578" spans="1:42">
      <c r="A578" s="52"/>
      <c r="B578" s="52"/>
      <c r="C578" s="52"/>
      <c r="D578" s="52"/>
      <c r="E578" s="52"/>
      <c r="F578" s="52"/>
      <c r="G578" s="52"/>
      <c r="H578" s="52"/>
      <c r="I578" s="52"/>
      <c r="J578" s="52"/>
      <c r="K578" s="52"/>
      <c r="L578" s="52"/>
      <c r="M578" s="52"/>
      <c r="N578" s="52"/>
      <c r="O578" s="52"/>
      <c r="P578" s="52"/>
      <c r="Q578" s="52"/>
      <c r="R578" s="64"/>
      <c r="S578" s="64"/>
      <c r="T578" s="64"/>
      <c r="U578" s="65" t="e">
        <f t="shared" si="26"/>
        <v>#REF!</v>
      </c>
      <c r="V578" s="64" t="s">
        <v>1702</v>
      </c>
      <c r="W578" s="65" t="e">
        <f t="shared" si="28"/>
        <v>#REF!</v>
      </c>
      <c r="X578" s="64" t="e">
        <f t="shared" si="27"/>
        <v>#REF!</v>
      </c>
      <c r="Y578" s="64" t="s">
        <v>3042</v>
      </c>
      <c r="Z578" s="64" t="s">
        <v>3034</v>
      </c>
      <c r="AA578" s="64" t="s">
        <v>3042</v>
      </c>
      <c r="AB578" s="64"/>
      <c r="AC578" s="64"/>
      <c r="AD578" s="64"/>
      <c r="AE578" s="64"/>
      <c r="AF578" s="64"/>
      <c r="AG578" s="64"/>
      <c r="AH578" s="64" t="s">
        <v>1702</v>
      </c>
      <c r="AI578" s="64" t="s">
        <v>3042</v>
      </c>
      <c r="AJ578" s="64"/>
      <c r="AK578" s="76" t="e">
        <f>'charts data'!V587</f>
        <v>#REF!</v>
      </c>
      <c r="AL578" s="76" t="e">
        <f>'charts data'!W587</f>
        <v>#REF!</v>
      </c>
      <c r="AM578" s="76" t="e">
        <f>'charts data'!X587</f>
        <v>#REF!</v>
      </c>
      <c r="AN578" s="76" t="e">
        <f>'charts data'!Y587</f>
        <v>#REF!</v>
      </c>
      <c r="AO578" s="76" t="e">
        <f>'charts data'!Z587</f>
        <v>#REF!</v>
      </c>
      <c r="AP578" s="76" t="e">
        <f>IF('charts data'!$AD$10=0,'charts data'!$AD587,'charts data'!$AE587)</f>
        <v>#REF!</v>
      </c>
    </row>
    <row r="579" spans="1:42">
      <c r="A579" s="52"/>
      <c r="B579" s="52"/>
      <c r="C579" s="52"/>
      <c r="D579" s="52"/>
      <c r="E579" s="52"/>
      <c r="F579" s="52"/>
      <c r="G579" s="52"/>
      <c r="H579" s="52"/>
      <c r="I579" s="52"/>
      <c r="J579" s="52"/>
      <c r="K579" s="52"/>
      <c r="L579" s="52"/>
      <c r="M579" s="52"/>
      <c r="N579" s="52"/>
      <c r="O579" s="52"/>
      <c r="P579" s="52"/>
      <c r="Q579" s="52"/>
      <c r="R579" s="64"/>
      <c r="S579" s="64"/>
      <c r="T579" s="64"/>
      <c r="U579" s="65" t="e">
        <f t="shared" si="26"/>
        <v>#REF!</v>
      </c>
      <c r="V579" s="64" t="s">
        <v>1703</v>
      </c>
      <c r="W579" s="65" t="e">
        <f t="shared" si="28"/>
        <v>#REF!</v>
      </c>
      <c r="X579" s="64" t="e">
        <f t="shared" si="27"/>
        <v>#REF!</v>
      </c>
      <c r="Y579" s="64" t="s">
        <v>3043</v>
      </c>
      <c r="Z579" s="64" t="s">
        <v>3034</v>
      </c>
      <c r="AA579" s="64" t="s">
        <v>3043</v>
      </c>
      <c r="AB579" s="64"/>
      <c r="AC579" s="64"/>
      <c r="AD579" s="64"/>
      <c r="AE579" s="64"/>
      <c r="AF579" s="64"/>
      <c r="AG579" s="64"/>
      <c r="AH579" s="64" t="s">
        <v>1703</v>
      </c>
      <c r="AI579" s="64" t="s">
        <v>3043</v>
      </c>
      <c r="AJ579" s="64"/>
      <c r="AK579" s="76" t="e">
        <f>'charts data'!V588</f>
        <v>#REF!</v>
      </c>
      <c r="AL579" s="76" t="e">
        <f>'charts data'!W588</f>
        <v>#REF!</v>
      </c>
      <c r="AM579" s="76" t="e">
        <f>'charts data'!X588</f>
        <v>#REF!</v>
      </c>
      <c r="AN579" s="76" t="e">
        <f>'charts data'!Y588</f>
        <v>#REF!</v>
      </c>
      <c r="AO579" s="76" t="e">
        <f>'charts data'!Z588</f>
        <v>#REF!</v>
      </c>
      <c r="AP579" s="76" t="e">
        <f>IF('charts data'!$AD$10=0,'charts data'!$AD588,'charts data'!$AE588)</f>
        <v>#REF!</v>
      </c>
    </row>
    <row r="580" spans="1:42">
      <c r="A580" s="52"/>
      <c r="B580" s="52"/>
      <c r="C580" s="52"/>
      <c r="D580" s="52"/>
      <c r="E580" s="52"/>
      <c r="F580" s="52"/>
      <c r="G580" s="52"/>
      <c r="H580" s="52"/>
      <c r="I580" s="52"/>
      <c r="J580" s="52"/>
      <c r="K580" s="52"/>
      <c r="L580" s="52"/>
      <c r="M580" s="52"/>
      <c r="N580" s="52"/>
      <c r="O580" s="52"/>
      <c r="P580" s="52"/>
      <c r="Q580" s="52"/>
      <c r="R580" s="64"/>
      <c r="S580" s="64"/>
      <c r="T580" s="64"/>
      <c r="U580" s="65" t="e">
        <f t="shared" ref="U580:U628" si="29">INDEX(AK580:BK580,$AE$3)</f>
        <v>#REF!</v>
      </c>
      <c r="V580" s="64" t="s">
        <v>1704</v>
      </c>
      <c r="W580" s="65" t="e">
        <f t="shared" si="28"/>
        <v>#REF!</v>
      </c>
      <c r="X580" s="64" t="e">
        <f t="shared" ref="X580:X628" si="30">VLOOKUP(W580,$R$21:$S$31,2,FALSE)</f>
        <v>#REF!</v>
      </c>
      <c r="Y580" s="64" t="s">
        <v>3044</v>
      </c>
      <c r="Z580" s="64" t="s">
        <v>3034</v>
      </c>
      <c r="AA580" s="64" t="s">
        <v>3044</v>
      </c>
      <c r="AB580" s="64"/>
      <c r="AC580" s="64"/>
      <c r="AD580" s="64"/>
      <c r="AE580" s="64"/>
      <c r="AF580" s="64"/>
      <c r="AG580" s="64"/>
      <c r="AH580" s="64" t="s">
        <v>1704</v>
      </c>
      <c r="AI580" s="64" t="s">
        <v>3044</v>
      </c>
      <c r="AJ580" s="64"/>
      <c r="AK580" s="76" t="e">
        <f>'charts data'!V589</f>
        <v>#REF!</v>
      </c>
      <c r="AL580" s="76" t="e">
        <f>'charts data'!W589</f>
        <v>#REF!</v>
      </c>
      <c r="AM580" s="76" t="e">
        <f>'charts data'!X589</f>
        <v>#REF!</v>
      </c>
      <c r="AN580" s="76" t="e">
        <f>'charts data'!Y589</f>
        <v>#REF!</v>
      </c>
      <c r="AO580" s="76" t="e">
        <f>'charts data'!Z589</f>
        <v>#REF!</v>
      </c>
      <c r="AP580" s="76" t="e">
        <f>IF('charts data'!$AD$10=0,'charts data'!$AD589,'charts data'!$AE589)</f>
        <v>#REF!</v>
      </c>
    </row>
    <row r="581" spans="1:42">
      <c r="A581" s="52"/>
      <c r="B581" s="52"/>
      <c r="C581" s="52"/>
      <c r="D581" s="52"/>
      <c r="E581" s="52"/>
      <c r="F581" s="52"/>
      <c r="G581" s="52"/>
      <c r="H581" s="52"/>
      <c r="I581" s="52"/>
      <c r="J581" s="52"/>
      <c r="K581" s="52"/>
      <c r="L581" s="52"/>
      <c r="M581" s="52"/>
      <c r="N581" s="52"/>
      <c r="O581" s="52"/>
      <c r="P581" s="52"/>
      <c r="Q581" s="52"/>
      <c r="R581" s="64"/>
      <c r="S581" s="64"/>
      <c r="T581" s="64"/>
      <c r="U581" s="65" t="e">
        <f t="shared" si="29"/>
        <v>#REF!</v>
      </c>
      <c r="V581" s="64" t="s">
        <v>1164</v>
      </c>
      <c r="W581" s="65" t="e">
        <f t="shared" ref="W581:W628" si="31">LOOKUP(U581,$T$36:$T$45)</f>
        <v>#REF!</v>
      </c>
      <c r="X581" s="64" t="e">
        <f t="shared" si="30"/>
        <v>#REF!</v>
      </c>
      <c r="Y581" s="64" t="s">
        <v>2948</v>
      </c>
      <c r="Z581" s="64" t="s">
        <v>3034</v>
      </c>
      <c r="AA581" s="64" t="s">
        <v>2947</v>
      </c>
      <c r="AB581" s="64"/>
      <c r="AC581" s="64"/>
      <c r="AD581" s="64"/>
      <c r="AE581" s="64"/>
      <c r="AF581" s="64"/>
      <c r="AG581" s="64"/>
      <c r="AH581" s="64" t="s">
        <v>1164</v>
      </c>
      <c r="AI581" s="64" t="s">
        <v>2947</v>
      </c>
      <c r="AJ581" s="64"/>
      <c r="AK581" s="76" t="e">
        <f>'charts data'!V590</f>
        <v>#REF!</v>
      </c>
      <c r="AL581" s="76" t="e">
        <f>'charts data'!W590</f>
        <v>#REF!</v>
      </c>
      <c r="AM581" s="76" t="e">
        <f>'charts data'!X590</f>
        <v>#REF!</v>
      </c>
      <c r="AN581" s="76" t="e">
        <f>'charts data'!Y590</f>
        <v>#REF!</v>
      </c>
      <c r="AO581" s="76" t="e">
        <f>'charts data'!Z590</f>
        <v>#REF!</v>
      </c>
      <c r="AP581" s="76" t="e">
        <f>IF('charts data'!$AD$10=0,'charts data'!$AD590,'charts data'!$AE590)</f>
        <v>#REF!</v>
      </c>
    </row>
    <row r="582" spans="1:42">
      <c r="A582" s="52"/>
      <c r="B582" s="52"/>
      <c r="C582" s="52"/>
      <c r="D582" s="52"/>
      <c r="E582" s="52"/>
      <c r="F582" s="52"/>
      <c r="G582" s="52"/>
      <c r="H582" s="52"/>
      <c r="I582" s="52"/>
      <c r="J582" s="52"/>
      <c r="K582" s="52"/>
      <c r="L582" s="52"/>
      <c r="M582" s="52"/>
      <c r="N582" s="52"/>
      <c r="O582" s="52"/>
      <c r="P582" s="52"/>
      <c r="Q582" s="52"/>
      <c r="R582" s="64"/>
      <c r="S582" s="64"/>
      <c r="T582" s="64"/>
      <c r="U582" s="65" t="e">
        <f t="shared" si="29"/>
        <v>#REF!</v>
      </c>
      <c r="V582" s="64" t="s">
        <v>1705</v>
      </c>
      <c r="W582" s="65" t="e">
        <f t="shared" si="31"/>
        <v>#REF!</v>
      </c>
      <c r="X582" s="64" t="e">
        <f t="shared" si="30"/>
        <v>#REF!</v>
      </c>
      <c r="Y582" s="64" t="s">
        <v>3030</v>
      </c>
      <c r="Z582" s="64" t="s">
        <v>3034</v>
      </c>
      <c r="AA582" s="64" t="s">
        <v>3025</v>
      </c>
      <c r="AB582" s="64"/>
      <c r="AC582" s="64"/>
      <c r="AD582" s="64"/>
      <c r="AE582" s="64"/>
      <c r="AF582" s="64"/>
      <c r="AG582" s="64"/>
      <c r="AH582" s="64" t="s">
        <v>1705</v>
      </c>
      <c r="AI582" s="64" t="s">
        <v>3025</v>
      </c>
      <c r="AJ582" s="64"/>
      <c r="AK582" s="76" t="e">
        <f>'charts data'!V591</f>
        <v>#REF!</v>
      </c>
      <c r="AL582" s="76" t="e">
        <f>'charts data'!W591</f>
        <v>#REF!</v>
      </c>
      <c r="AM582" s="76" t="e">
        <f>'charts data'!X591</f>
        <v>#REF!</v>
      </c>
      <c r="AN582" s="76" t="e">
        <f>'charts data'!Y591</f>
        <v>#REF!</v>
      </c>
      <c r="AO582" s="76" t="e">
        <f>'charts data'!Z591</f>
        <v>#REF!</v>
      </c>
      <c r="AP582" s="76" t="e">
        <f>IF('charts data'!$AD$10=0,'charts data'!$AD591,'charts data'!$AE591)</f>
        <v>#REF!</v>
      </c>
    </row>
    <row r="583" spans="1:42">
      <c r="A583" s="52"/>
      <c r="B583" s="52"/>
      <c r="C583" s="52"/>
      <c r="D583" s="52"/>
      <c r="E583" s="52"/>
      <c r="F583" s="52"/>
      <c r="G583" s="52"/>
      <c r="H583" s="52"/>
      <c r="I583" s="52"/>
      <c r="J583" s="52"/>
      <c r="K583" s="52"/>
      <c r="L583" s="52"/>
      <c r="M583" s="52"/>
      <c r="N583" s="52"/>
      <c r="O583" s="52"/>
      <c r="P583" s="52"/>
      <c r="Q583" s="52"/>
      <c r="R583" s="64"/>
      <c r="S583" s="64"/>
      <c r="T583" s="64"/>
      <c r="U583" s="65" t="e">
        <f t="shared" si="29"/>
        <v>#REF!</v>
      </c>
      <c r="V583" s="64" t="s">
        <v>1168</v>
      </c>
      <c r="W583" s="65" t="e">
        <f t="shared" si="31"/>
        <v>#REF!</v>
      </c>
      <c r="X583" s="64" t="e">
        <f t="shared" si="30"/>
        <v>#REF!</v>
      </c>
      <c r="Y583" s="64" t="s">
        <v>3045</v>
      </c>
      <c r="Z583" s="64" t="s">
        <v>3034</v>
      </c>
      <c r="AA583" s="64" t="s">
        <v>3045</v>
      </c>
      <c r="AB583" s="64"/>
      <c r="AC583" s="64"/>
      <c r="AD583" s="64"/>
      <c r="AE583" s="64"/>
      <c r="AF583" s="64"/>
      <c r="AG583" s="64"/>
      <c r="AH583" s="64" t="s">
        <v>1168</v>
      </c>
      <c r="AI583" s="64" t="s">
        <v>3045</v>
      </c>
      <c r="AJ583" s="64"/>
      <c r="AK583" s="76" t="e">
        <f>'charts data'!V592</f>
        <v>#REF!</v>
      </c>
      <c r="AL583" s="76" t="e">
        <f>'charts data'!W592</f>
        <v>#REF!</v>
      </c>
      <c r="AM583" s="76" t="e">
        <f>'charts data'!X592</f>
        <v>#REF!</v>
      </c>
      <c r="AN583" s="76" t="e">
        <f>'charts data'!Y592</f>
        <v>#REF!</v>
      </c>
      <c r="AO583" s="76" t="e">
        <f>'charts data'!Z592</f>
        <v>#REF!</v>
      </c>
      <c r="AP583" s="76" t="e">
        <f>IF('charts data'!$AD$10=0,'charts data'!$AD592,'charts data'!$AE592)</f>
        <v>#REF!</v>
      </c>
    </row>
    <row r="584" spans="1:42">
      <c r="A584" s="52"/>
      <c r="B584" s="52"/>
      <c r="C584" s="52"/>
      <c r="D584" s="52"/>
      <c r="E584" s="52"/>
      <c r="F584" s="52"/>
      <c r="G584" s="52"/>
      <c r="H584" s="52"/>
      <c r="I584" s="52"/>
      <c r="J584" s="52"/>
      <c r="K584" s="52"/>
      <c r="L584" s="52"/>
      <c r="M584" s="52"/>
      <c r="N584" s="52"/>
      <c r="O584" s="52"/>
      <c r="P584" s="52"/>
      <c r="Q584" s="52"/>
      <c r="R584" s="64"/>
      <c r="S584" s="64"/>
      <c r="T584" s="64"/>
      <c r="U584" s="65" t="e">
        <f t="shared" si="29"/>
        <v>#REF!</v>
      </c>
      <c r="V584" s="64" t="s">
        <v>1170</v>
      </c>
      <c r="W584" s="65" t="e">
        <f t="shared" si="31"/>
        <v>#REF!</v>
      </c>
      <c r="X584" s="64" t="e">
        <f t="shared" si="30"/>
        <v>#REF!</v>
      </c>
      <c r="Y584" s="64" t="s">
        <v>3046</v>
      </c>
      <c r="Z584" s="64" t="s">
        <v>3034</v>
      </c>
      <c r="AA584" s="64" t="s">
        <v>3046</v>
      </c>
      <c r="AB584" s="64"/>
      <c r="AC584" s="64"/>
      <c r="AD584" s="64"/>
      <c r="AE584" s="64"/>
      <c r="AF584" s="64"/>
      <c r="AG584" s="64"/>
      <c r="AH584" s="64" t="s">
        <v>1170</v>
      </c>
      <c r="AI584" s="64" t="s">
        <v>3046</v>
      </c>
      <c r="AJ584" s="64"/>
      <c r="AK584" s="76" t="e">
        <f>'charts data'!V593</f>
        <v>#REF!</v>
      </c>
      <c r="AL584" s="76" t="e">
        <f>'charts data'!W593</f>
        <v>#REF!</v>
      </c>
      <c r="AM584" s="76" t="e">
        <f>'charts data'!X593</f>
        <v>#REF!</v>
      </c>
      <c r="AN584" s="76" t="e">
        <f>'charts data'!Y593</f>
        <v>#REF!</v>
      </c>
      <c r="AO584" s="76" t="e">
        <f>'charts data'!Z593</f>
        <v>#REF!</v>
      </c>
      <c r="AP584" s="76" t="e">
        <f>IF('charts data'!$AD$10=0,'charts data'!$AD593,'charts data'!$AE593)</f>
        <v>#REF!</v>
      </c>
    </row>
    <row r="585" spans="1:42">
      <c r="A585" s="52"/>
      <c r="B585" s="52"/>
      <c r="C585" s="52"/>
      <c r="D585" s="52"/>
      <c r="E585" s="52"/>
      <c r="F585" s="52"/>
      <c r="G585" s="52"/>
      <c r="H585" s="52"/>
      <c r="I585" s="52"/>
      <c r="J585" s="52"/>
      <c r="K585" s="52"/>
      <c r="L585" s="52"/>
      <c r="M585" s="52"/>
      <c r="N585" s="52"/>
      <c r="O585" s="52"/>
      <c r="P585" s="52"/>
      <c r="Q585" s="52"/>
      <c r="R585" s="64"/>
      <c r="S585" s="64"/>
      <c r="T585" s="64"/>
      <c r="U585" s="65" t="e">
        <f t="shared" si="29"/>
        <v>#REF!</v>
      </c>
      <c r="V585" s="64" t="s">
        <v>1172</v>
      </c>
      <c r="W585" s="65" t="e">
        <f t="shared" si="31"/>
        <v>#REF!</v>
      </c>
      <c r="X585" s="64" t="e">
        <f t="shared" si="30"/>
        <v>#REF!</v>
      </c>
      <c r="Y585" s="64" t="s">
        <v>2717</v>
      </c>
      <c r="Z585" s="64" t="s">
        <v>3034</v>
      </c>
      <c r="AA585" s="64" t="s">
        <v>2901</v>
      </c>
      <c r="AB585" s="64"/>
      <c r="AC585" s="64"/>
      <c r="AD585" s="64"/>
      <c r="AE585" s="64"/>
      <c r="AF585" s="64"/>
      <c r="AG585" s="64"/>
      <c r="AH585" s="64" t="s">
        <v>1172</v>
      </c>
      <c r="AI585" s="64" t="s">
        <v>2901</v>
      </c>
      <c r="AJ585" s="64"/>
      <c r="AK585" s="76" t="e">
        <f>'charts data'!V594</f>
        <v>#REF!</v>
      </c>
      <c r="AL585" s="76" t="e">
        <f>'charts data'!W594</f>
        <v>#REF!</v>
      </c>
      <c r="AM585" s="76" t="e">
        <f>'charts data'!X594</f>
        <v>#REF!</v>
      </c>
      <c r="AN585" s="76" t="e">
        <f>'charts data'!Y594</f>
        <v>#REF!</v>
      </c>
      <c r="AO585" s="76" t="e">
        <f>'charts data'!Z594</f>
        <v>#REF!</v>
      </c>
      <c r="AP585" s="76" t="e">
        <f>IF('charts data'!$AD$10=0,'charts data'!$AD594,'charts data'!$AE594)</f>
        <v>#REF!</v>
      </c>
    </row>
    <row r="586" spans="1:42">
      <c r="A586" s="52"/>
      <c r="B586" s="52"/>
      <c r="C586" s="52"/>
      <c r="D586" s="52"/>
      <c r="E586" s="52"/>
      <c r="F586" s="52"/>
      <c r="G586" s="52"/>
      <c r="H586" s="52"/>
      <c r="I586" s="52"/>
      <c r="J586" s="52"/>
      <c r="K586" s="52"/>
      <c r="L586" s="52"/>
      <c r="M586" s="52"/>
      <c r="N586" s="52"/>
      <c r="O586" s="52"/>
      <c r="P586" s="52"/>
      <c r="Q586" s="52"/>
      <c r="R586" s="64"/>
      <c r="S586" s="64"/>
      <c r="T586" s="64"/>
      <c r="U586" s="65" t="e">
        <f t="shared" si="29"/>
        <v>#REF!</v>
      </c>
      <c r="V586" s="64" t="s">
        <v>1174</v>
      </c>
      <c r="W586" s="65" t="e">
        <f t="shared" si="31"/>
        <v>#REF!</v>
      </c>
      <c r="X586" s="64" t="e">
        <f t="shared" si="30"/>
        <v>#REF!</v>
      </c>
      <c r="Y586" s="64" t="s">
        <v>3047</v>
      </c>
      <c r="Z586" s="64" t="s">
        <v>3034</v>
      </c>
      <c r="AA586" s="64" t="s">
        <v>3047</v>
      </c>
      <c r="AB586" s="64"/>
      <c r="AC586" s="64"/>
      <c r="AD586" s="64"/>
      <c r="AE586" s="64"/>
      <c r="AF586" s="64"/>
      <c r="AG586" s="64"/>
      <c r="AH586" s="64" t="s">
        <v>1174</v>
      </c>
      <c r="AI586" s="64" t="s">
        <v>3047</v>
      </c>
      <c r="AJ586" s="64"/>
      <c r="AK586" s="76" t="e">
        <f>'charts data'!V595</f>
        <v>#REF!</v>
      </c>
      <c r="AL586" s="76" t="e">
        <f>'charts data'!W595</f>
        <v>#REF!</v>
      </c>
      <c r="AM586" s="76" t="e">
        <f>'charts data'!X595</f>
        <v>#REF!</v>
      </c>
      <c r="AN586" s="76" t="e">
        <f>'charts data'!Y595</f>
        <v>#REF!</v>
      </c>
      <c r="AO586" s="76" t="e">
        <f>'charts data'!Z595</f>
        <v>#REF!</v>
      </c>
      <c r="AP586" s="76" t="e">
        <f>IF('charts data'!$AD$10=0,'charts data'!$AD595,'charts data'!$AE595)</f>
        <v>#REF!</v>
      </c>
    </row>
    <row r="587" spans="1:42">
      <c r="A587" s="52"/>
      <c r="B587" s="52"/>
      <c r="C587" s="52"/>
      <c r="D587" s="52"/>
      <c r="E587" s="52"/>
      <c r="F587" s="52"/>
      <c r="G587" s="52"/>
      <c r="H587" s="52"/>
      <c r="I587" s="52"/>
      <c r="J587" s="52"/>
      <c r="K587" s="52"/>
      <c r="L587" s="52"/>
      <c r="M587" s="52"/>
      <c r="N587" s="52"/>
      <c r="O587" s="52"/>
      <c r="P587" s="52"/>
      <c r="Q587" s="52"/>
      <c r="R587" s="64"/>
      <c r="S587" s="64"/>
      <c r="T587" s="64"/>
      <c r="U587" s="65" t="e">
        <f t="shared" si="29"/>
        <v>#REF!</v>
      </c>
      <c r="V587" s="64" t="s">
        <v>1706</v>
      </c>
      <c r="W587" s="65" t="e">
        <f t="shared" si="31"/>
        <v>#REF!</v>
      </c>
      <c r="X587" s="64" t="e">
        <f t="shared" si="30"/>
        <v>#REF!</v>
      </c>
      <c r="Y587" s="64" t="s">
        <v>2710</v>
      </c>
      <c r="Z587" s="64" t="s">
        <v>3034</v>
      </c>
      <c r="AA587" s="64" t="s">
        <v>2899</v>
      </c>
      <c r="AB587" s="64"/>
      <c r="AC587" s="64"/>
      <c r="AD587" s="64"/>
      <c r="AE587" s="64"/>
      <c r="AF587" s="64"/>
      <c r="AG587" s="64"/>
      <c r="AH587" s="64" t="s">
        <v>1706</v>
      </c>
      <c r="AI587" s="64" t="s">
        <v>2899</v>
      </c>
      <c r="AJ587" s="64"/>
      <c r="AK587" s="76" t="e">
        <f>'charts data'!V596</f>
        <v>#REF!</v>
      </c>
      <c r="AL587" s="76" t="e">
        <f>'charts data'!W596</f>
        <v>#REF!</v>
      </c>
      <c r="AM587" s="76" t="e">
        <f>'charts data'!X596</f>
        <v>#REF!</v>
      </c>
      <c r="AN587" s="76" t="e">
        <f>'charts data'!Y596</f>
        <v>#REF!</v>
      </c>
      <c r="AO587" s="76" t="e">
        <f>'charts data'!Z596</f>
        <v>#REF!</v>
      </c>
      <c r="AP587" s="76" t="e">
        <f>IF('charts data'!$AD$10=0,'charts data'!$AD596,'charts data'!$AE596)</f>
        <v>#REF!</v>
      </c>
    </row>
    <row r="588" spans="1:42">
      <c r="A588" s="52"/>
      <c r="B588" s="52"/>
      <c r="C588" s="52"/>
      <c r="D588" s="52"/>
      <c r="E588" s="52"/>
      <c r="F588" s="52"/>
      <c r="G588" s="52"/>
      <c r="H588" s="52"/>
      <c r="I588" s="52"/>
      <c r="J588" s="52"/>
      <c r="K588" s="52"/>
      <c r="L588" s="52"/>
      <c r="M588" s="52"/>
      <c r="N588" s="52"/>
      <c r="O588" s="52"/>
      <c r="P588" s="52"/>
      <c r="Q588" s="52"/>
      <c r="R588" s="64"/>
      <c r="S588" s="64"/>
      <c r="T588" s="64"/>
      <c r="U588" s="65" t="e">
        <f t="shared" si="29"/>
        <v>#REF!</v>
      </c>
      <c r="V588" s="64" t="s">
        <v>1707</v>
      </c>
      <c r="W588" s="65" t="e">
        <f t="shared" si="31"/>
        <v>#REF!</v>
      </c>
      <c r="X588" s="64" t="e">
        <f t="shared" si="30"/>
        <v>#REF!</v>
      </c>
      <c r="Y588" s="64" t="s">
        <v>3035</v>
      </c>
      <c r="Z588" s="64" t="s">
        <v>3034</v>
      </c>
      <c r="AA588" s="64" t="s">
        <v>2895</v>
      </c>
      <c r="AB588" s="64"/>
      <c r="AC588" s="64"/>
      <c r="AD588" s="64"/>
      <c r="AE588" s="64"/>
      <c r="AF588" s="64"/>
      <c r="AG588" s="64"/>
      <c r="AH588" s="64" t="s">
        <v>1707</v>
      </c>
      <c r="AI588" s="64" t="s">
        <v>2895</v>
      </c>
      <c r="AJ588" s="64"/>
      <c r="AK588" s="76" t="e">
        <f>'charts data'!V597</f>
        <v>#REF!</v>
      </c>
      <c r="AL588" s="76" t="e">
        <f>'charts data'!W597</f>
        <v>#REF!</v>
      </c>
      <c r="AM588" s="76" t="e">
        <f>'charts data'!X597</f>
        <v>#REF!</v>
      </c>
      <c r="AN588" s="76" t="e">
        <f>'charts data'!Y597</f>
        <v>#REF!</v>
      </c>
      <c r="AO588" s="76" t="e">
        <f>'charts data'!Z597</f>
        <v>#REF!</v>
      </c>
      <c r="AP588" s="76" t="e">
        <f>IF('charts data'!$AD$10=0,'charts data'!$AD597,'charts data'!$AE597)</f>
        <v>#REF!</v>
      </c>
    </row>
    <row r="589" spans="1:42">
      <c r="A589" s="52"/>
      <c r="B589" s="52"/>
      <c r="C589" s="52"/>
      <c r="D589" s="52"/>
      <c r="E589" s="52"/>
      <c r="F589" s="52"/>
      <c r="G589" s="52"/>
      <c r="H589" s="52"/>
      <c r="I589" s="52"/>
      <c r="J589" s="52"/>
      <c r="K589" s="52"/>
      <c r="L589" s="52"/>
      <c r="M589" s="52"/>
      <c r="N589" s="52"/>
      <c r="O589" s="52"/>
      <c r="P589" s="52"/>
      <c r="Q589" s="52"/>
      <c r="R589" s="64"/>
      <c r="S589" s="64"/>
      <c r="T589" s="64"/>
      <c r="U589" s="65" t="e">
        <f t="shared" si="29"/>
        <v>#REF!</v>
      </c>
      <c r="V589" s="64" t="s">
        <v>1180</v>
      </c>
      <c r="W589" s="65" t="e">
        <f t="shared" si="31"/>
        <v>#REF!</v>
      </c>
      <c r="X589" s="64" t="e">
        <f t="shared" si="30"/>
        <v>#REF!</v>
      </c>
      <c r="Y589" s="64" t="s">
        <v>3048</v>
      </c>
      <c r="Z589" s="64" t="s">
        <v>1367</v>
      </c>
      <c r="AA589" s="64" t="s">
        <v>3048</v>
      </c>
      <c r="AB589" s="64"/>
      <c r="AC589" s="64"/>
      <c r="AD589" s="64"/>
      <c r="AE589" s="64"/>
      <c r="AF589" s="64"/>
      <c r="AG589" s="64"/>
      <c r="AH589" s="64" t="s">
        <v>1180</v>
      </c>
      <c r="AI589" s="64" t="s">
        <v>3048</v>
      </c>
      <c r="AJ589" s="64"/>
      <c r="AK589" s="76" t="e">
        <f>'charts data'!V598</f>
        <v>#REF!</v>
      </c>
      <c r="AL589" s="76" t="e">
        <f>'charts data'!W598</f>
        <v>#REF!</v>
      </c>
      <c r="AM589" s="76" t="e">
        <f>'charts data'!X598</f>
        <v>#REF!</v>
      </c>
      <c r="AN589" s="76" t="e">
        <f>'charts data'!Y598</f>
        <v>#REF!</v>
      </c>
      <c r="AO589" s="76" t="e">
        <f>'charts data'!Z598</f>
        <v>#REF!</v>
      </c>
      <c r="AP589" s="76" t="e">
        <f>IF('charts data'!$AD$10=0,'charts data'!$AD598,'charts data'!$AE598)</f>
        <v>#REF!</v>
      </c>
    </row>
    <row r="590" spans="1:42">
      <c r="A590" s="52"/>
      <c r="B590" s="52"/>
      <c r="C590" s="52"/>
      <c r="D590" s="52"/>
      <c r="E590" s="52"/>
      <c r="F590" s="52"/>
      <c r="G590" s="52"/>
      <c r="H590" s="52"/>
      <c r="I590" s="52"/>
      <c r="J590" s="52"/>
      <c r="K590" s="52"/>
      <c r="L590" s="52"/>
      <c r="M590" s="52"/>
      <c r="N590" s="52"/>
      <c r="O590" s="52"/>
      <c r="P590" s="52"/>
      <c r="Q590" s="52"/>
      <c r="R590" s="64"/>
      <c r="S590" s="64"/>
      <c r="T590" s="64"/>
      <c r="U590" s="65" t="e">
        <f t="shared" si="29"/>
        <v>#REF!</v>
      </c>
      <c r="V590" s="64" t="s">
        <v>1182</v>
      </c>
      <c r="W590" s="65" t="e">
        <f t="shared" si="31"/>
        <v>#REF!</v>
      </c>
      <c r="X590" s="64" t="e">
        <f t="shared" si="30"/>
        <v>#REF!</v>
      </c>
      <c r="Y590" s="64" t="s">
        <v>3049</v>
      </c>
      <c r="Z590" s="64" t="s">
        <v>1367</v>
      </c>
      <c r="AA590" s="64" t="s">
        <v>2918</v>
      </c>
      <c r="AB590" s="64"/>
      <c r="AC590" s="64"/>
      <c r="AD590" s="64"/>
      <c r="AE590" s="64"/>
      <c r="AF590" s="64"/>
      <c r="AG590" s="64"/>
      <c r="AH590" s="64" t="s">
        <v>1182</v>
      </c>
      <c r="AI590" s="64" t="s">
        <v>2918</v>
      </c>
      <c r="AJ590" s="64"/>
      <c r="AK590" s="76" t="e">
        <f>'charts data'!V599</f>
        <v>#REF!</v>
      </c>
      <c r="AL590" s="76" t="e">
        <f>'charts data'!W599</f>
        <v>#REF!</v>
      </c>
      <c r="AM590" s="76" t="e">
        <f>'charts data'!X599</f>
        <v>#REF!</v>
      </c>
      <c r="AN590" s="76" t="e">
        <f>'charts data'!Y599</f>
        <v>#REF!</v>
      </c>
      <c r="AO590" s="76" t="e">
        <f>'charts data'!Z599</f>
        <v>#REF!</v>
      </c>
      <c r="AP590" s="76" t="e">
        <f>IF('charts data'!$AD$10=0,'charts data'!$AD599,'charts data'!$AE599)</f>
        <v>#REF!</v>
      </c>
    </row>
    <row r="591" spans="1:42">
      <c r="A591" s="52"/>
      <c r="B591" s="52"/>
      <c r="C591" s="52"/>
      <c r="D591" s="52"/>
      <c r="E591" s="52"/>
      <c r="F591" s="52"/>
      <c r="G591" s="52"/>
      <c r="H591" s="52"/>
      <c r="I591" s="52"/>
      <c r="J591" s="52"/>
      <c r="K591" s="52"/>
      <c r="L591" s="52"/>
      <c r="M591" s="52"/>
      <c r="N591" s="52"/>
      <c r="O591" s="52"/>
      <c r="P591" s="52"/>
      <c r="Q591" s="52"/>
      <c r="R591" s="64"/>
      <c r="S591" s="64"/>
      <c r="T591" s="64"/>
      <c r="U591" s="65" t="e">
        <f t="shared" si="29"/>
        <v>#REF!</v>
      </c>
      <c r="V591" s="64" t="s">
        <v>1184</v>
      </c>
      <c r="W591" s="65" t="e">
        <f t="shared" si="31"/>
        <v>#REF!</v>
      </c>
      <c r="X591" s="64" t="e">
        <f t="shared" si="30"/>
        <v>#REF!</v>
      </c>
      <c r="Y591" s="64" t="s">
        <v>3050</v>
      </c>
      <c r="Z591" s="64" t="s">
        <v>1367</v>
      </c>
      <c r="AA591" s="64" t="s">
        <v>3050</v>
      </c>
      <c r="AB591" s="64"/>
      <c r="AC591" s="64"/>
      <c r="AD591" s="64"/>
      <c r="AE591" s="64"/>
      <c r="AF591" s="64"/>
      <c r="AG591" s="64"/>
      <c r="AH591" s="64" t="s">
        <v>1184</v>
      </c>
      <c r="AI591" s="64" t="s">
        <v>3050</v>
      </c>
      <c r="AJ591" s="64"/>
      <c r="AK591" s="76" t="e">
        <f>'charts data'!V600</f>
        <v>#REF!</v>
      </c>
      <c r="AL591" s="76" t="e">
        <f>'charts data'!W600</f>
        <v>#REF!</v>
      </c>
      <c r="AM591" s="76" t="e">
        <f>'charts data'!X600</f>
        <v>#REF!</v>
      </c>
      <c r="AN591" s="76" t="e">
        <f>'charts data'!Y600</f>
        <v>#REF!</v>
      </c>
      <c r="AO591" s="76" t="e">
        <f>'charts data'!Z600</f>
        <v>#REF!</v>
      </c>
      <c r="AP591" s="76" t="e">
        <f>IF('charts data'!$AD$10=0,'charts data'!$AD600,'charts data'!$AE600)</f>
        <v>#REF!</v>
      </c>
    </row>
    <row r="592" spans="1:42">
      <c r="A592" s="52"/>
      <c r="B592" s="52"/>
      <c r="C592" s="52"/>
      <c r="D592" s="52"/>
      <c r="E592" s="52"/>
      <c r="F592" s="52"/>
      <c r="G592" s="52"/>
      <c r="H592" s="52"/>
      <c r="I592" s="52"/>
      <c r="J592" s="52"/>
      <c r="K592" s="52"/>
      <c r="L592" s="52"/>
      <c r="M592" s="52"/>
      <c r="N592" s="52"/>
      <c r="O592" s="52"/>
      <c r="P592" s="52"/>
      <c r="Q592" s="52"/>
      <c r="R592" s="64"/>
      <c r="S592" s="64"/>
      <c r="T592" s="64"/>
      <c r="U592" s="65" t="e">
        <f t="shared" si="29"/>
        <v>#REF!</v>
      </c>
      <c r="V592" s="64" t="s">
        <v>1708</v>
      </c>
      <c r="W592" s="65" t="e">
        <f t="shared" si="31"/>
        <v>#REF!</v>
      </c>
      <c r="X592" s="64" t="e">
        <f t="shared" si="30"/>
        <v>#REF!</v>
      </c>
      <c r="Y592" s="64" t="s">
        <v>2732</v>
      </c>
      <c r="Z592" s="64" t="s">
        <v>1367</v>
      </c>
      <c r="AA592" s="64" t="s">
        <v>2731</v>
      </c>
      <c r="AB592" s="64"/>
      <c r="AC592" s="64"/>
      <c r="AD592" s="64"/>
      <c r="AE592" s="64">
        <v>278</v>
      </c>
      <c r="AF592" s="64"/>
      <c r="AG592" s="64"/>
      <c r="AH592" s="64" t="s">
        <v>1708</v>
      </c>
      <c r="AI592" s="64" t="s">
        <v>2731</v>
      </c>
      <c r="AJ592" s="64"/>
      <c r="AK592" s="76" t="e">
        <f>'charts data'!V601</f>
        <v>#REF!</v>
      </c>
      <c r="AL592" s="76" t="e">
        <f>'charts data'!W601</f>
        <v>#REF!</v>
      </c>
      <c r="AM592" s="76" t="e">
        <f>'charts data'!X601</f>
        <v>#REF!</v>
      </c>
      <c r="AN592" s="76" t="e">
        <f>'charts data'!Y601</f>
        <v>#REF!</v>
      </c>
      <c r="AO592" s="76" t="e">
        <f>'charts data'!Z601</f>
        <v>#REF!</v>
      </c>
      <c r="AP592" s="76" t="e">
        <f>IF('charts data'!$AD$10=0,'charts data'!$AD601,'charts data'!$AE601)</f>
        <v>#REF!</v>
      </c>
    </row>
    <row r="593" spans="1:42">
      <c r="A593" s="52"/>
      <c r="B593" s="52"/>
      <c r="C593" s="52"/>
      <c r="D593" s="52"/>
      <c r="E593" s="52"/>
      <c r="F593" s="52"/>
      <c r="G593" s="52"/>
      <c r="H593" s="52"/>
      <c r="I593" s="52"/>
      <c r="J593" s="52"/>
      <c r="K593" s="52"/>
      <c r="L593" s="52"/>
      <c r="M593" s="52"/>
      <c r="N593" s="52"/>
      <c r="O593" s="52"/>
      <c r="P593" s="52"/>
      <c r="Q593" s="52"/>
      <c r="R593" s="64"/>
      <c r="S593" s="64"/>
      <c r="T593" s="64"/>
      <c r="U593" s="65" t="e">
        <f t="shared" si="29"/>
        <v>#REF!</v>
      </c>
      <c r="V593" s="64" t="s">
        <v>283</v>
      </c>
      <c r="W593" s="65" t="e">
        <f t="shared" si="31"/>
        <v>#REF!</v>
      </c>
      <c r="X593" s="64" t="e">
        <f t="shared" si="30"/>
        <v>#REF!</v>
      </c>
      <c r="Y593" s="64" t="s">
        <v>2930</v>
      </c>
      <c r="Z593" s="64" t="s">
        <v>1367</v>
      </c>
      <c r="AA593" s="64" t="s">
        <v>2464</v>
      </c>
      <c r="AB593" s="64"/>
      <c r="AC593" s="64"/>
      <c r="AD593" s="64"/>
      <c r="AE593" s="64">
        <v>266</v>
      </c>
      <c r="AF593" s="64"/>
      <c r="AG593" s="64"/>
      <c r="AH593" s="64" t="s">
        <v>283</v>
      </c>
      <c r="AI593" s="64" t="s">
        <v>2464</v>
      </c>
      <c r="AJ593" s="64"/>
      <c r="AK593" s="76" t="e">
        <f>'charts data'!V602</f>
        <v>#REF!</v>
      </c>
      <c r="AL593" s="76" t="e">
        <f>'charts data'!W602</f>
        <v>#REF!</v>
      </c>
      <c r="AM593" s="76" t="e">
        <f>'charts data'!X602</f>
        <v>#REF!</v>
      </c>
      <c r="AN593" s="76" t="e">
        <f>'charts data'!Y602</f>
        <v>#REF!</v>
      </c>
      <c r="AO593" s="76" t="e">
        <f>'charts data'!Z602</f>
        <v>#REF!</v>
      </c>
      <c r="AP593" s="76" t="e">
        <f>IF('charts data'!$AD$10=0,'charts data'!$AD602,'charts data'!$AE602)</f>
        <v>#REF!</v>
      </c>
    </row>
    <row r="594" spans="1:42">
      <c r="A594" s="52"/>
      <c r="B594" s="52"/>
      <c r="C594" s="52"/>
      <c r="D594" s="52"/>
      <c r="E594" s="52"/>
      <c r="F594" s="52"/>
      <c r="G594" s="52"/>
      <c r="H594" s="52"/>
      <c r="I594" s="52"/>
      <c r="J594" s="52"/>
      <c r="K594" s="52"/>
      <c r="L594" s="52"/>
      <c r="M594" s="52"/>
      <c r="N594" s="52"/>
      <c r="O594" s="52"/>
      <c r="P594" s="52"/>
      <c r="Q594" s="52"/>
      <c r="R594" s="64"/>
      <c r="S594" s="64"/>
      <c r="T594" s="64"/>
      <c r="U594" s="65" t="e">
        <f t="shared" si="29"/>
        <v>#REF!</v>
      </c>
      <c r="V594" s="64" t="s">
        <v>1189</v>
      </c>
      <c r="W594" s="65" t="e">
        <f t="shared" si="31"/>
        <v>#REF!</v>
      </c>
      <c r="X594" s="64" t="e">
        <f t="shared" si="30"/>
        <v>#REF!</v>
      </c>
      <c r="Y594" s="64" t="s">
        <v>3051</v>
      </c>
      <c r="Z594" s="64" t="s">
        <v>1367</v>
      </c>
      <c r="AA594" s="64" t="s">
        <v>3051</v>
      </c>
      <c r="AB594" s="64"/>
      <c r="AC594" s="64"/>
      <c r="AD594" s="64"/>
      <c r="AE594" s="64">
        <v>30</v>
      </c>
      <c r="AF594" s="64"/>
      <c r="AG594" s="64"/>
      <c r="AH594" s="64" t="s">
        <v>1189</v>
      </c>
      <c r="AI594" s="64" t="s">
        <v>3051</v>
      </c>
      <c r="AJ594" s="64"/>
      <c r="AK594" s="76" t="e">
        <f>'charts data'!V603</f>
        <v>#REF!</v>
      </c>
      <c r="AL594" s="76" t="e">
        <f>'charts data'!W603</f>
        <v>#REF!</v>
      </c>
      <c r="AM594" s="76" t="e">
        <f>'charts data'!X603</f>
        <v>#REF!</v>
      </c>
      <c r="AN594" s="76" t="e">
        <f>'charts data'!Y603</f>
        <v>#REF!</v>
      </c>
      <c r="AO594" s="76" t="e">
        <f>'charts data'!Z603</f>
        <v>#REF!</v>
      </c>
      <c r="AP594" s="76" t="e">
        <f>IF('charts data'!$AD$10=0,'charts data'!$AD603,'charts data'!$AE603)</f>
        <v>#REF!</v>
      </c>
    </row>
    <row r="595" spans="1:42">
      <c r="A595" s="52"/>
      <c r="B595" s="52"/>
      <c r="C595" s="52"/>
      <c r="D595" s="52"/>
      <c r="E595" s="52"/>
      <c r="F595" s="52"/>
      <c r="G595" s="52"/>
      <c r="H595" s="52"/>
      <c r="I595" s="52"/>
      <c r="J595" s="52"/>
      <c r="K595" s="52"/>
      <c r="L595" s="52"/>
      <c r="M595" s="52"/>
      <c r="N595" s="52"/>
      <c r="O595" s="52"/>
      <c r="P595" s="52"/>
      <c r="Q595" s="52"/>
      <c r="R595" s="64"/>
      <c r="S595" s="64"/>
      <c r="T595" s="64"/>
      <c r="U595" s="65" t="e">
        <f t="shared" si="29"/>
        <v>#REF!</v>
      </c>
      <c r="V595" s="64" t="s">
        <v>889</v>
      </c>
      <c r="W595" s="65" t="e">
        <f t="shared" si="31"/>
        <v>#REF!</v>
      </c>
      <c r="X595" s="64" t="e">
        <f t="shared" si="30"/>
        <v>#REF!</v>
      </c>
      <c r="Y595" s="64" t="s">
        <v>3052</v>
      </c>
      <c r="Z595" s="64" t="s">
        <v>1367</v>
      </c>
      <c r="AA595" s="64" t="s">
        <v>3053</v>
      </c>
      <c r="AB595" s="64"/>
      <c r="AC595" s="64"/>
      <c r="AD595" s="64"/>
      <c r="AE595" s="64">
        <v>251</v>
      </c>
      <c r="AF595" s="64"/>
      <c r="AG595" s="64"/>
      <c r="AH595" s="64" t="s">
        <v>889</v>
      </c>
      <c r="AI595" s="64" t="s">
        <v>3053</v>
      </c>
      <c r="AJ595" s="64"/>
      <c r="AK595" s="76" t="e">
        <f>'charts data'!V604</f>
        <v>#REF!</v>
      </c>
      <c r="AL595" s="76" t="e">
        <f>'charts data'!W604</f>
        <v>#REF!</v>
      </c>
      <c r="AM595" s="76" t="e">
        <f>'charts data'!X604</f>
        <v>#REF!</v>
      </c>
      <c r="AN595" s="76" t="e">
        <f>'charts data'!Y604</f>
        <v>#REF!</v>
      </c>
      <c r="AO595" s="76" t="e">
        <f>'charts data'!Z604</f>
        <v>#REF!</v>
      </c>
      <c r="AP595" s="76" t="e">
        <f>IF('charts data'!$AD$10=0,'charts data'!$AD604,'charts data'!$AE604)</f>
        <v>#REF!</v>
      </c>
    </row>
    <row r="596" spans="1:42">
      <c r="A596" s="52"/>
      <c r="B596" s="52"/>
      <c r="C596" s="52"/>
      <c r="D596" s="52"/>
      <c r="E596" s="52"/>
      <c r="F596" s="52"/>
      <c r="G596" s="52"/>
      <c r="H596" s="52"/>
      <c r="I596" s="52"/>
      <c r="J596" s="52"/>
      <c r="K596" s="52"/>
      <c r="L596" s="52"/>
      <c r="M596" s="52"/>
      <c r="N596" s="52"/>
      <c r="O596" s="52"/>
      <c r="P596" s="52"/>
      <c r="Q596" s="52"/>
      <c r="R596" s="64"/>
      <c r="S596" s="64"/>
      <c r="T596" s="64"/>
      <c r="U596" s="65" t="e">
        <f t="shared" si="29"/>
        <v>#REF!</v>
      </c>
      <c r="V596" s="64" t="s">
        <v>1192</v>
      </c>
      <c r="W596" s="65" t="e">
        <f t="shared" si="31"/>
        <v>#REF!</v>
      </c>
      <c r="X596" s="64" t="e">
        <f t="shared" si="30"/>
        <v>#REF!</v>
      </c>
      <c r="Y596" s="64" t="s">
        <v>3054</v>
      </c>
      <c r="Z596" s="64" t="s">
        <v>1367</v>
      </c>
      <c r="AA596" s="64" t="s">
        <v>3054</v>
      </c>
      <c r="AB596" s="64"/>
      <c r="AC596" s="64"/>
      <c r="AD596" s="64"/>
      <c r="AE596" s="64">
        <v>263</v>
      </c>
      <c r="AF596" s="64"/>
      <c r="AG596" s="64"/>
      <c r="AH596" s="64" t="s">
        <v>1192</v>
      </c>
      <c r="AI596" s="64" t="s">
        <v>3054</v>
      </c>
      <c r="AJ596" s="64"/>
      <c r="AK596" s="76" t="e">
        <f>'charts data'!V605</f>
        <v>#REF!</v>
      </c>
      <c r="AL596" s="76" t="e">
        <f>'charts data'!W605</f>
        <v>#REF!</v>
      </c>
      <c r="AM596" s="76" t="e">
        <f>'charts data'!X605</f>
        <v>#REF!</v>
      </c>
      <c r="AN596" s="76" t="e">
        <f>'charts data'!Y605</f>
        <v>#REF!</v>
      </c>
      <c r="AO596" s="76" t="e">
        <f>'charts data'!Z605</f>
        <v>#REF!</v>
      </c>
      <c r="AP596" s="76" t="e">
        <f>IF('charts data'!$AD$10=0,'charts data'!$AD605,'charts data'!$AE605)</f>
        <v>#REF!</v>
      </c>
    </row>
    <row r="597" spans="1:42">
      <c r="A597" s="52"/>
      <c r="B597" s="52"/>
      <c r="C597" s="52"/>
      <c r="D597" s="52"/>
      <c r="E597" s="52"/>
      <c r="F597" s="52"/>
      <c r="G597" s="52"/>
      <c r="H597" s="52"/>
      <c r="I597" s="52"/>
      <c r="J597" s="52"/>
      <c r="K597" s="52"/>
      <c r="L597" s="52"/>
      <c r="M597" s="52"/>
      <c r="N597" s="52"/>
      <c r="O597" s="52"/>
      <c r="P597" s="52"/>
      <c r="Q597" s="52"/>
      <c r="R597" s="64"/>
      <c r="S597" s="64"/>
      <c r="T597" s="64"/>
      <c r="U597" s="65" t="e">
        <f t="shared" si="29"/>
        <v>#REF!</v>
      </c>
      <c r="V597" s="64" t="s">
        <v>1194</v>
      </c>
      <c r="W597" s="65" t="e">
        <f t="shared" si="31"/>
        <v>#REF!</v>
      </c>
      <c r="X597" s="64" t="e">
        <f t="shared" si="30"/>
        <v>#REF!</v>
      </c>
      <c r="Y597" s="64" t="s">
        <v>3055</v>
      </c>
      <c r="Z597" s="64" t="s">
        <v>1367</v>
      </c>
      <c r="AA597" s="64" t="s">
        <v>3055</v>
      </c>
      <c r="AB597" s="64"/>
      <c r="AC597" s="64"/>
      <c r="AD597" s="64"/>
      <c r="AE597" s="64">
        <v>303</v>
      </c>
      <c r="AF597" s="64"/>
      <c r="AG597" s="64"/>
      <c r="AH597" s="64" t="s">
        <v>1194</v>
      </c>
      <c r="AI597" s="64" t="s">
        <v>3055</v>
      </c>
      <c r="AJ597" s="64"/>
      <c r="AK597" s="76" t="e">
        <f>'charts data'!V606</f>
        <v>#REF!</v>
      </c>
      <c r="AL597" s="76" t="e">
        <f>'charts data'!W606</f>
        <v>#REF!</v>
      </c>
      <c r="AM597" s="76" t="e">
        <f>'charts data'!X606</f>
        <v>#REF!</v>
      </c>
      <c r="AN597" s="76" t="e">
        <f>'charts data'!Y606</f>
        <v>#REF!</v>
      </c>
      <c r="AO597" s="76" t="e">
        <f>'charts data'!Z606</f>
        <v>#REF!</v>
      </c>
      <c r="AP597" s="76" t="e">
        <f>IF('charts data'!$AD$10=0,'charts data'!$AD606,'charts data'!$AE606)</f>
        <v>#REF!</v>
      </c>
    </row>
    <row r="598" spans="1:42">
      <c r="A598" s="52"/>
      <c r="B598" s="52"/>
      <c r="C598" s="52"/>
      <c r="D598" s="52"/>
      <c r="E598" s="52"/>
      <c r="F598" s="52"/>
      <c r="G598" s="52"/>
      <c r="H598" s="52"/>
      <c r="I598" s="52"/>
      <c r="J598" s="52"/>
      <c r="K598" s="52"/>
      <c r="L598" s="52"/>
      <c r="M598" s="52"/>
      <c r="N598" s="52"/>
      <c r="O598" s="52"/>
      <c r="P598" s="52"/>
      <c r="Q598" s="52"/>
      <c r="R598" s="64"/>
      <c r="S598" s="64"/>
      <c r="T598" s="64"/>
      <c r="U598" s="65" t="e">
        <f t="shared" si="29"/>
        <v>#REF!</v>
      </c>
      <c r="V598" s="64" t="s">
        <v>1196</v>
      </c>
      <c r="W598" s="65" t="e">
        <f t="shared" si="31"/>
        <v>#REF!</v>
      </c>
      <c r="X598" s="64" t="e">
        <f t="shared" si="30"/>
        <v>#REF!</v>
      </c>
      <c r="Y598" s="64" t="s">
        <v>3056</v>
      </c>
      <c r="Z598" s="64" t="s">
        <v>1367</v>
      </c>
      <c r="AA598" s="64" t="s">
        <v>3056</v>
      </c>
      <c r="AB598" s="64"/>
      <c r="AC598" s="64"/>
      <c r="AD598" s="64"/>
      <c r="AE598" s="64"/>
      <c r="AF598" s="64"/>
      <c r="AG598" s="64"/>
      <c r="AH598" s="64" t="s">
        <v>1196</v>
      </c>
      <c r="AI598" s="64" t="s">
        <v>3056</v>
      </c>
      <c r="AJ598" s="64"/>
      <c r="AK598" s="76" t="e">
        <f>'charts data'!V607</f>
        <v>#REF!</v>
      </c>
      <c r="AL598" s="76" t="e">
        <f>'charts data'!W607</f>
        <v>#REF!</v>
      </c>
      <c r="AM598" s="76" t="e">
        <f>'charts data'!X607</f>
        <v>#REF!</v>
      </c>
      <c r="AN598" s="76" t="e">
        <f>'charts data'!Y607</f>
        <v>#REF!</v>
      </c>
      <c r="AO598" s="76" t="e">
        <f>'charts data'!Z607</f>
        <v>#REF!</v>
      </c>
      <c r="AP598" s="76" t="e">
        <f>IF('charts data'!$AD$10=0,'charts data'!$AD607,'charts data'!$AE607)</f>
        <v>#REF!</v>
      </c>
    </row>
    <row r="599" spans="1:42">
      <c r="A599" s="52"/>
      <c r="B599" s="52"/>
      <c r="C599" s="52"/>
      <c r="D599" s="52"/>
      <c r="E599" s="52"/>
      <c r="F599" s="52"/>
      <c r="G599" s="52"/>
      <c r="H599" s="52"/>
      <c r="I599" s="52"/>
      <c r="J599" s="52"/>
      <c r="K599" s="52"/>
      <c r="L599" s="52"/>
      <c r="M599" s="52"/>
      <c r="N599" s="52"/>
      <c r="O599" s="52"/>
      <c r="P599" s="52"/>
      <c r="Q599" s="52"/>
      <c r="R599" s="64"/>
      <c r="S599" s="64"/>
      <c r="T599" s="64"/>
      <c r="U599" s="65" t="e">
        <f t="shared" si="29"/>
        <v>#REF!</v>
      </c>
      <c r="V599" s="64" t="s">
        <v>1198</v>
      </c>
      <c r="W599" s="65" t="e">
        <f t="shared" si="31"/>
        <v>#REF!</v>
      </c>
      <c r="X599" s="64" t="e">
        <f t="shared" si="30"/>
        <v>#REF!</v>
      </c>
      <c r="Y599" s="64" t="s">
        <v>3057</v>
      </c>
      <c r="Z599" s="64" t="s">
        <v>1367</v>
      </c>
      <c r="AA599" s="64" t="s">
        <v>3057</v>
      </c>
      <c r="AB599" s="64"/>
      <c r="AC599" s="64"/>
      <c r="AD599" s="64"/>
      <c r="AE599" s="64"/>
      <c r="AF599" s="64"/>
      <c r="AG599" s="64"/>
      <c r="AH599" s="64" t="s">
        <v>1198</v>
      </c>
      <c r="AI599" s="64" t="s">
        <v>3057</v>
      </c>
      <c r="AJ599" s="64"/>
      <c r="AK599" s="76" t="e">
        <f>'charts data'!V608</f>
        <v>#REF!</v>
      </c>
      <c r="AL599" s="76" t="e">
        <f>'charts data'!W608</f>
        <v>#REF!</v>
      </c>
      <c r="AM599" s="76" t="e">
        <f>'charts data'!X608</f>
        <v>#REF!</v>
      </c>
      <c r="AN599" s="76" t="e">
        <f>'charts data'!Y608</f>
        <v>#REF!</v>
      </c>
      <c r="AO599" s="76" t="e">
        <f>'charts data'!Z608</f>
        <v>#REF!</v>
      </c>
      <c r="AP599" s="76" t="e">
        <f>IF('charts data'!$AD$10=0,'charts data'!$AD608,'charts data'!$AE608)</f>
        <v>#REF!</v>
      </c>
    </row>
    <row r="600" spans="1:42">
      <c r="A600" s="52"/>
      <c r="B600" s="52"/>
      <c r="C600" s="52"/>
      <c r="D600" s="52"/>
      <c r="E600" s="52"/>
      <c r="F600" s="52"/>
      <c r="G600" s="52"/>
      <c r="H600" s="52"/>
      <c r="I600" s="52"/>
      <c r="J600" s="52"/>
      <c r="K600" s="52"/>
      <c r="L600" s="52"/>
      <c r="M600" s="52"/>
      <c r="N600" s="52"/>
      <c r="O600" s="52"/>
      <c r="P600" s="52"/>
      <c r="Q600" s="52"/>
      <c r="R600" s="64"/>
      <c r="S600" s="64"/>
      <c r="T600" s="64"/>
      <c r="U600" s="65" t="e">
        <f t="shared" si="29"/>
        <v>#REF!</v>
      </c>
      <c r="V600" s="64" t="s">
        <v>1200</v>
      </c>
      <c r="W600" s="65" t="e">
        <f t="shared" si="31"/>
        <v>#REF!</v>
      </c>
      <c r="X600" s="64" t="e">
        <f t="shared" si="30"/>
        <v>#REF!</v>
      </c>
      <c r="Y600" s="64" t="s">
        <v>2487</v>
      </c>
      <c r="Z600" s="64" t="s">
        <v>1367</v>
      </c>
      <c r="AA600" s="64" t="s">
        <v>2486</v>
      </c>
      <c r="AB600" s="64"/>
      <c r="AC600" s="64"/>
      <c r="AD600" s="64"/>
      <c r="AE600" s="64"/>
      <c r="AF600" s="64"/>
      <c r="AG600" s="64"/>
      <c r="AH600" s="64" t="s">
        <v>1200</v>
      </c>
      <c r="AI600" s="64" t="s">
        <v>2486</v>
      </c>
      <c r="AJ600" s="64"/>
      <c r="AK600" s="76" t="e">
        <f>'charts data'!V609</f>
        <v>#REF!</v>
      </c>
      <c r="AL600" s="76" t="e">
        <f>'charts data'!W609</f>
        <v>#REF!</v>
      </c>
      <c r="AM600" s="76" t="e">
        <f>'charts data'!X609</f>
        <v>#REF!</v>
      </c>
      <c r="AN600" s="76" t="e">
        <f>'charts data'!Y609</f>
        <v>#REF!</v>
      </c>
      <c r="AO600" s="76" t="e">
        <f>'charts data'!Z609</f>
        <v>#REF!</v>
      </c>
      <c r="AP600" s="76" t="e">
        <f>IF('charts data'!$AD$10=0,'charts data'!$AD609,'charts data'!$AE609)</f>
        <v>#REF!</v>
      </c>
    </row>
    <row r="601" spans="1:42">
      <c r="A601" s="52"/>
      <c r="B601" s="52"/>
      <c r="C601" s="52"/>
      <c r="D601" s="52"/>
      <c r="E601" s="52"/>
      <c r="F601" s="52"/>
      <c r="G601" s="52"/>
      <c r="H601" s="52"/>
      <c r="I601" s="52"/>
      <c r="J601" s="52"/>
      <c r="K601" s="52"/>
      <c r="L601" s="52"/>
      <c r="M601" s="52"/>
      <c r="N601" s="52"/>
      <c r="O601" s="52"/>
      <c r="P601" s="52"/>
      <c r="Q601" s="52"/>
      <c r="R601" s="64"/>
      <c r="S601" s="64"/>
      <c r="T601" s="64"/>
      <c r="U601" s="65" t="e">
        <f t="shared" si="29"/>
        <v>#REF!</v>
      </c>
      <c r="V601" s="64" t="s">
        <v>1709</v>
      </c>
      <c r="W601" s="65" t="e">
        <f t="shared" si="31"/>
        <v>#REF!</v>
      </c>
      <c r="X601" s="64" t="e">
        <f t="shared" si="30"/>
        <v>#REF!</v>
      </c>
      <c r="Y601" s="64" t="s">
        <v>3058</v>
      </c>
      <c r="Z601" s="64" t="s">
        <v>1367</v>
      </c>
      <c r="AA601" s="64" t="s">
        <v>3058</v>
      </c>
      <c r="AB601" s="64"/>
      <c r="AC601" s="64"/>
      <c r="AD601" s="64"/>
      <c r="AE601" s="64"/>
      <c r="AF601" s="64"/>
      <c r="AG601" s="64"/>
      <c r="AH601" s="64" t="s">
        <v>1709</v>
      </c>
      <c r="AI601" s="64" t="s">
        <v>3058</v>
      </c>
      <c r="AJ601" s="64"/>
      <c r="AK601" s="76" t="e">
        <f>'charts data'!V610</f>
        <v>#REF!</v>
      </c>
      <c r="AL601" s="76" t="e">
        <f>'charts data'!W610</f>
        <v>#REF!</v>
      </c>
      <c r="AM601" s="76" t="e">
        <f>'charts data'!X610</f>
        <v>#REF!</v>
      </c>
      <c r="AN601" s="76" t="e">
        <f>'charts data'!Y610</f>
        <v>#REF!</v>
      </c>
      <c r="AO601" s="76" t="e">
        <f>'charts data'!Z610</f>
        <v>#REF!</v>
      </c>
      <c r="AP601" s="76" t="e">
        <f>IF('charts data'!$AD$10=0,'charts data'!$AD610,'charts data'!$AE610)</f>
        <v>#REF!</v>
      </c>
    </row>
    <row r="602" spans="1:42">
      <c r="A602" s="52"/>
      <c r="B602" s="52"/>
      <c r="C602" s="52"/>
      <c r="D602" s="52"/>
      <c r="E602" s="52"/>
      <c r="F602" s="52"/>
      <c r="G602" s="52"/>
      <c r="H602" s="52"/>
      <c r="I602" s="52"/>
      <c r="J602" s="52"/>
      <c r="K602" s="52"/>
      <c r="L602" s="52"/>
      <c r="M602" s="52"/>
      <c r="N602" s="52"/>
      <c r="O602" s="52"/>
      <c r="P602" s="52"/>
      <c r="Q602" s="52"/>
      <c r="R602" s="64"/>
      <c r="S602" s="64"/>
      <c r="T602" s="64"/>
      <c r="U602" s="65" t="e">
        <f t="shared" si="29"/>
        <v>#REF!</v>
      </c>
      <c r="V602" s="64" t="s">
        <v>1204</v>
      </c>
      <c r="W602" s="65" t="e">
        <f t="shared" si="31"/>
        <v>#REF!</v>
      </c>
      <c r="X602" s="64" t="e">
        <f t="shared" si="30"/>
        <v>#REF!</v>
      </c>
      <c r="Y602" s="64" t="s">
        <v>3059</v>
      </c>
      <c r="Z602" s="64" t="s">
        <v>1367</v>
      </c>
      <c r="AA602" s="64" t="s">
        <v>3059</v>
      </c>
      <c r="AB602" s="64"/>
      <c r="AC602" s="64"/>
      <c r="AD602" s="64"/>
      <c r="AE602" s="64"/>
      <c r="AF602" s="64"/>
      <c r="AG602" s="64"/>
      <c r="AH602" s="64" t="s">
        <v>1204</v>
      </c>
      <c r="AI602" s="64" t="s">
        <v>3059</v>
      </c>
      <c r="AJ602" s="64"/>
      <c r="AK602" s="76" t="e">
        <f>'charts data'!V611</f>
        <v>#REF!</v>
      </c>
      <c r="AL602" s="76" t="e">
        <f>'charts data'!W611</f>
        <v>#REF!</v>
      </c>
      <c r="AM602" s="76" t="e">
        <f>'charts data'!X611</f>
        <v>#REF!</v>
      </c>
      <c r="AN602" s="76" t="e">
        <f>'charts data'!Y611</f>
        <v>#REF!</v>
      </c>
      <c r="AO602" s="76" t="e">
        <f>'charts data'!Z611</f>
        <v>#REF!</v>
      </c>
      <c r="AP602" s="76" t="e">
        <f>IF('charts data'!$AD$10=0,'charts data'!$AD611,'charts data'!$AE611)</f>
        <v>#REF!</v>
      </c>
    </row>
    <row r="603" spans="1:42">
      <c r="A603" s="52"/>
      <c r="B603" s="52"/>
      <c r="C603" s="52"/>
      <c r="D603" s="52"/>
      <c r="E603" s="52"/>
      <c r="F603" s="52"/>
      <c r="G603" s="52"/>
      <c r="H603" s="52"/>
      <c r="I603" s="52"/>
      <c r="J603" s="52"/>
      <c r="K603" s="52"/>
      <c r="L603" s="52"/>
      <c r="M603" s="52"/>
      <c r="N603" s="52"/>
      <c r="O603" s="52"/>
      <c r="P603" s="52"/>
      <c r="Q603" s="52"/>
      <c r="R603" s="64"/>
      <c r="S603" s="64"/>
      <c r="T603" s="64"/>
      <c r="U603" s="65" t="e">
        <f t="shared" si="29"/>
        <v>#REF!</v>
      </c>
      <c r="V603" s="64" t="s">
        <v>1206</v>
      </c>
      <c r="W603" s="65" t="e">
        <f t="shared" si="31"/>
        <v>#REF!</v>
      </c>
      <c r="X603" s="64" t="e">
        <f t="shared" si="30"/>
        <v>#REF!</v>
      </c>
      <c r="Y603" s="64" t="s">
        <v>2590</v>
      </c>
      <c r="Z603" s="64" t="s">
        <v>1367</v>
      </c>
      <c r="AA603" s="64" t="s">
        <v>3004</v>
      </c>
      <c r="AB603" s="64"/>
      <c r="AC603" s="64"/>
      <c r="AD603" s="64"/>
      <c r="AE603" s="64"/>
      <c r="AF603" s="64"/>
      <c r="AG603" s="64"/>
      <c r="AH603" s="64" t="s">
        <v>1206</v>
      </c>
      <c r="AI603" s="64" t="s">
        <v>3004</v>
      </c>
      <c r="AJ603" s="64"/>
      <c r="AK603" s="76" t="e">
        <f>'charts data'!V612</f>
        <v>#REF!</v>
      </c>
      <c r="AL603" s="76" t="e">
        <f>'charts data'!W612</f>
        <v>#REF!</v>
      </c>
      <c r="AM603" s="76" t="e">
        <f>'charts data'!X612</f>
        <v>#REF!</v>
      </c>
      <c r="AN603" s="76" t="e">
        <f>'charts data'!Y612</f>
        <v>#REF!</v>
      </c>
      <c r="AO603" s="76" t="e">
        <f>'charts data'!Z612</f>
        <v>#REF!</v>
      </c>
      <c r="AP603" s="76" t="e">
        <f>IF('charts data'!$AD$10=0,'charts data'!$AD612,'charts data'!$AE612)</f>
        <v>#REF!</v>
      </c>
    </row>
    <row r="604" spans="1:42">
      <c r="A604" s="52"/>
      <c r="B604" s="52"/>
      <c r="C604" s="52"/>
      <c r="D604" s="52"/>
      <c r="E604" s="52"/>
      <c r="F604" s="52"/>
      <c r="G604" s="52"/>
      <c r="H604" s="52"/>
      <c r="I604" s="52"/>
      <c r="J604" s="52"/>
      <c r="K604" s="52"/>
      <c r="L604" s="52"/>
      <c r="M604" s="52"/>
      <c r="N604" s="52"/>
      <c r="O604" s="52"/>
      <c r="P604" s="52"/>
      <c r="Q604" s="52"/>
      <c r="R604" s="64"/>
      <c r="S604" s="64"/>
      <c r="T604" s="64"/>
      <c r="U604" s="65" t="e">
        <f t="shared" si="29"/>
        <v>#REF!</v>
      </c>
      <c r="V604" s="64" t="s">
        <v>1208</v>
      </c>
      <c r="W604" s="65" t="e">
        <f t="shared" si="31"/>
        <v>#REF!</v>
      </c>
      <c r="X604" s="64" t="e">
        <f t="shared" si="30"/>
        <v>#REF!</v>
      </c>
      <c r="Y604" s="64" t="s">
        <v>3060</v>
      </c>
      <c r="Z604" s="64" t="s">
        <v>1367</v>
      </c>
      <c r="AA604" s="64" t="s">
        <v>3060</v>
      </c>
      <c r="AB604" s="64"/>
      <c r="AC604" s="64"/>
      <c r="AD604" s="64"/>
      <c r="AE604" s="64"/>
      <c r="AF604" s="64"/>
      <c r="AG604" s="64"/>
      <c r="AH604" s="64" t="s">
        <v>1208</v>
      </c>
      <c r="AI604" s="64" t="s">
        <v>3060</v>
      </c>
      <c r="AJ604" s="64"/>
      <c r="AK604" s="76" t="e">
        <f>'charts data'!V613</f>
        <v>#REF!</v>
      </c>
      <c r="AL604" s="76" t="e">
        <f>'charts data'!W613</f>
        <v>#REF!</v>
      </c>
      <c r="AM604" s="76" t="e">
        <f>'charts data'!X613</f>
        <v>#REF!</v>
      </c>
      <c r="AN604" s="76" t="e">
        <f>'charts data'!Y613</f>
        <v>#REF!</v>
      </c>
      <c r="AO604" s="76" t="e">
        <f>'charts data'!Z613</f>
        <v>#REF!</v>
      </c>
      <c r="AP604" s="76" t="e">
        <f>IF('charts data'!$AD$10=0,'charts data'!$AD613,'charts data'!$AE613)</f>
        <v>#REF!</v>
      </c>
    </row>
    <row r="605" spans="1:42">
      <c r="A605" s="52"/>
      <c r="B605" s="52"/>
      <c r="C605" s="52"/>
      <c r="D605" s="52"/>
      <c r="E605" s="52"/>
      <c r="F605" s="52"/>
      <c r="G605" s="52"/>
      <c r="H605" s="52"/>
      <c r="I605" s="52"/>
      <c r="J605" s="52"/>
      <c r="K605" s="52"/>
      <c r="L605" s="52"/>
      <c r="M605" s="52"/>
      <c r="N605" s="52"/>
      <c r="O605" s="52"/>
      <c r="P605" s="52"/>
      <c r="Q605" s="52"/>
      <c r="R605" s="64"/>
      <c r="S605" s="64"/>
      <c r="T605" s="64"/>
      <c r="U605" s="65" t="e">
        <f t="shared" si="29"/>
        <v>#REF!</v>
      </c>
      <c r="V605" s="64" t="s">
        <v>1210</v>
      </c>
      <c r="W605" s="65" t="e">
        <f t="shared" si="31"/>
        <v>#REF!</v>
      </c>
      <c r="X605" s="64" t="e">
        <f t="shared" si="30"/>
        <v>#REF!</v>
      </c>
      <c r="Y605" s="64" t="s">
        <v>3061</v>
      </c>
      <c r="Z605" s="64" t="s">
        <v>1367</v>
      </c>
      <c r="AA605" s="64" t="s">
        <v>3061</v>
      </c>
      <c r="AB605" s="64"/>
      <c r="AC605" s="64"/>
      <c r="AD605" s="64"/>
      <c r="AE605" s="64"/>
      <c r="AF605" s="64"/>
      <c r="AG605" s="64"/>
      <c r="AH605" s="64" t="s">
        <v>1210</v>
      </c>
      <c r="AI605" s="64" t="s">
        <v>3061</v>
      </c>
      <c r="AJ605" s="64"/>
      <c r="AK605" s="76" t="e">
        <f>'charts data'!V614</f>
        <v>#REF!</v>
      </c>
      <c r="AL605" s="76" t="e">
        <f>'charts data'!W614</f>
        <v>#REF!</v>
      </c>
      <c r="AM605" s="76" t="e">
        <f>'charts data'!X614</f>
        <v>#REF!</v>
      </c>
      <c r="AN605" s="76" t="e">
        <f>'charts data'!Y614</f>
        <v>#REF!</v>
      </c>
      <c r="AO605" s="76" t="e">
        <f>'charts data'!Z614</f>
        <v>#REF!</v>
      </c>
      <c r="AP605" s="76" t="e">
        <f>IF('charts data'!$AD$10=0,'charts data'!$AD614,'charts data'!$AE614)</f>
        <v>#REF!</v>
      </c>
    </row>
    <row r="606" spans="1:42">
      <c r="A606" s="52"/>
      <c r="B606" s="52"/>
      <c r="C606" s="52"/>
      <c r="D606" s="52"/>
      <c r="E606" s="52"/>
      <c r="F606" s="52"/>
      <c r="G606" s="52"/>
      <c r="H606" s="52"/>
      <c r="I606" s="52"/>
      <c r="J606" s="52"/>
      <c r="K606" s="52"/>
      <c r="L606" s="52"/>
      <c r="M606" s="52"/>
      <c r="N606" s="52"/>
      <c r="O606" s="52"/>
      <c r="P606" s="52"/>
      <c r="Q606" s="52"/>
      <c r="R606" s="64"/>
      <c r="S606" s="64"/>
      <c r="T606" s="64"/>
      <c r="U606" s="65" t="e">
        <f t="shared" si="29"/>
        <v>#REF!</v>
      </c>
      <c r="V606" s="64" t="s">
        <v>1711</v>
      </c>
      <c r="W606" s="65" t="e">
        <f t="shared" si="31"/>
        <v>#REF!</v>
      </c>
      <c r="X606" s="64" t="e">
        <f t="shared" si="30"/>
        <v>#REF!</v>
      </c>
      <c r="Y606" s="64" t="s">
        <v>3062</v>
      </c>
      <c r="Z606" s="64" t="s">
        <v>1367</v>
      </c>
      <c r="AA606" s="64" t="s">
        <v>3062</v>
      </c>
      <c r="AB606" s="64"/>
      <c r="AC606" s="64"/>
      <c r="AD606" s="64"/>
      <c r="AE606" s="64"/>
      <c r="AF606" s="64"/>
      <c r="AG606" s="64"/>
      <c r="AH606" s="64" t="s">
        <v>1711</v>
      </c>
      <c r="AI606" s="64" t="s">
        <v>3062</v>
      </c>
      <c r="AJ606" s="64"/>
      <c r="AK606" s="76" t="e">
        <f>'charts data'!V615</f>
        <v>#REF!</v>
      </c>
      <c r="AL606" s="76" t="e">
        <f>'charts data'!W615</f>
        <v>#REF!</v>
      </c>
      <c r="AM606" s="76" t="e">
        <f>'charts data'!X615</f>
        <v>#REF!</v>
      </c>
      <c r="AN606" s="76" t="e">
        <f>'charts data'!Y615</f>
        <v>#REF!</v>
      </c>
      <c r="AO606" s="76" t="e">
        <f>'charts data'!Z615</f>
        <v>#REF!</v>
      </c>
      <c r="AP606" s="76" t="e">
        <f>IF('charts data'!$AD$10=0,'charts data'!$AD615,'charts data'!$AE615)</f>
        <v>#REF!</v>
      </c>
    </row>
    <row r="607" spans="1:42">
      <c r="A607" s="52"/>
      <c r="B607" s="52"/>
      <c r="C607" s="52"/>
      <c r="D607" s="52"/>
      <c r="E607" s="52"/>
      <c r="F607" s="52"/>
      <c r="G607" s="52"/>
      <c r="H607" s="52"/>
      <c r="I607" s="52"/>
      <c r="J607" s="52"/>
      <c r="K607" s="52"/>
      <c r="L607" s="52"/>
      <c r="M607" s="52"/>
      <c r="N607" s="52"/>
      <c r="O607" s="52"/>
      <c r="P607" s="52"/>
      <c r="Q607" s="52"/>
      <c r="R607" s="64"/>
      <c r="S607" s="64"/>
      <c r="T607" s="64"/>
      <c r="U607" s="65" t="e">
        <f t="shared" si="29"/>
        <v>#REF!</v>
      </c>
      <c r="V607" s="64" t="s">
        <v>1712</v>
      </c>
      <c r="W607" s="65" t="e">
        <f t="shared" si="31"/>
        <v>#REF!</v>
      </c>
      <c r="X607" s="64" t="e">
        <f t="shared" si="30"/>
        <v>#REF!</v>
      </c>
      <c r="Y607" s="64" t="s">
        <v>2921</v>
      </c>
      <c r="Z607" s="64" t="s">
        <v>1367</v>
      </c>
      <c r="AA607" s="64" t="s">
        <v>2920</v>
      </c>
      <c r="AB607" s="64"/>
      <c r="AC607" s="64"/>
      <c r="AD607" s="64"/>
      <c r="AE607" s="64"/>
      <c r="AF607" s="64"/>
      <c r="AG607" s="64"/>
      <c r="AH607" s="64" t="s">
        <v>1712</v>
      </c>
      <c r="AI607" s="64" t="s">
        <v>2920</v>
      </c>
      <c r="AJ607" s="64"/>
      <c r="AK607" s="76" t="e">
        <f>'charts data'!V616</f>
        <v>#REF!</v>
      </c>
      <c r="AL607" s="76" t="e">
        <f>'charts data'!W616</f>
        <v>#REF!</v>
      </c>
      <c r="AM607" s="76" t="e">
        <f>'charts data'!X616</f>
        <v>#REF!</v>
      </c>
      <c r="AN607" s="76" t="e">
        <f>'charts data'!Y616</f>
        <v>#REF!</v>
      </c>
      <c r="AO607" s="76" t="e">
        <f>'charts data'!Z616</f>
        <v>#REF!</v>
      </c>
      <c r="AP607" s="76" t="e">
        <f>IF('charts data'!$AD$10=0,'charts data'!$AD616,'charts data'!$AE616)</f>
        <v>#REF!</v>
      </c>
    </row>
    <row r="608" spans="1:42">
      <c r="A608" s="52"/>
      <c r="B608" s="52"/>
      <c r="C608" s="52"/>
      <c r="D608" s="52"/>
      <c r="E608" s="52"/>
      <c r="F608" s="52"/>
      <c r="G608" s="52"/>
      <c r="H608" s="52"/>
      <c r="I608" s="52"/>
      <c r="J608" s="52"/>
      <c r="K608" s="52"/>
      <c r="L608" s="52"/>
      <c r="M608" s="52"/>
      <c r="N608" s="52"/>
      <c r="O608" s="52"/>
      <c r="P608" s="52"/>
      <c r="Q608" s="52"/>
      <c r="R608" s="64"/>
      <c r="S608" s="64"/>
      <c r="T608" s="64"/>
      <c r="U608" s="65" t="e">
        <f t="shared" si="29"/>
        <v>#REF!</v>
      </c>
      <c r="V608" s="64" t="s">
        <v>1713</v>
      </c>
      <c r="W608" s="65" t="e">
        <f t="shared" si="31"/>
        <v>#REF!</v>
      </c>
      <c r="X608" s="64" t="e">
        <f t="shared" si="30"/>
        <v>#REF!</v>
      </c>
      <c r="Y608" s="64" t="s">
        <v>2482</v>
      </c>
      <c r="Z608" s="64" t="s">
        <v>1367</v>
      </c>
      <c r="AA608" s="64" t="s">
        <v>2481</v>
      </c>
      <c r="AB608" s="64"/>
      <c r="AC608" s="64"/>
      <c r="AD608" s="64"/>
      <c r="AE608" s="64"/>
      <c r="AF608" s="64"/>
      <c r="AG608" s="64"/>
      <c r="AH608" s="64" t="s">
        <v>1713</v>
      </c>
      <c r="AI608" s="64" t="s">
        <v>2481</v>
      </c>
      <c r="AJ608" s="64"/>
      <c r="AK608" s="76" t="e">
        <f>'charts data'!V617</f>
        <v>#REF!</v>
      </c>
      <c r="AL608" s="76" t="e">
        <f>'charts data'!W617</f>
        <v>#REF!</v>
      </c>
      <c r="AM608" s="76" t="e">
        <f>'charts data'!X617</f>
        <v>#REF!</v>
      </c>
      <c r="AN608" s="76" t="e">
        <f>'charts data'!Y617</f>
        <v>#REF!</v>
      </c>
      <c r="AO608" s="76" t="e">
        <f>'charts data'!Z617</f>
        <v>#REF!</v>
      </c>
      <c r="AP608" s="76" t="e">
        <f>IF('charts data'!$AD$10=0,'charts data'!$AD617,'charts data'!$AE617)</f>
        <v>#REF!</v>
      </c>
    </row>
    <row r="609" spans="1:42">
      <c r="A609" s="52"/>
      <c r="B609" s="52"/>
      <c r="C609" s="52"/>
      <c r="D609" s="52"/>
      <c r="E609" s="52"/>
      <c r="F609" s="52"/>
      <c r="G609" s="52"/>
      <c r="H609" s="52"/>
      <c r="I609" s="52"/>
      <c r="J609" s="52"/>
      <c r="K609" s="52"/>
      <c r="L609" s="52"/>
      <c r="M609" s="52"/>
      <c r="N609" s="52"/>
      <c r="O609" s="52"/>
      <c r="P609" s="52"/>
      <c r="Q609" s="52"/>
      <c r="R609" s="64"/>
      <c r="S609" s="64"/>
      <c r="T609" s="64"/>
      <c r="U609" s="65" t="e">
        <f t="shared" si="29"/>
        <v>#REF!</v>
      </c>
      <c r="V609" s="64" t="s">
        <v>1714</v>
      </c>
      <c r="W609" s="65" t="e">
        <f t="shared" si="31"/>
        <v>#REF!</v>
      </c>
      <c r="X609" s="64" t="e">
        <f t="shared" si="30"/>
        <v>#REF!</v>
      </c>
      <c r="Y609" s="64" t="s">
        <v>3063</v>
      </c>
      <c r="Z609" s="64" t="s">
        <v>1369</v>
      </c>
      <c r="AA609" s="64" t="s">
        <v>3063</v>
      </c>
      <c r="AB609" s="64"/>
      <c r="AC609" s="64"/>
      <c r="AD609" s="64"/>
      <c r="AE609" s="64"/>
      <c r="AF609" s="64"/>
      <c r="AG609" s="64"/>
      <c r="AH609" s="64" t="s">
        <v>1714</v>
      </c>
      <c r="AI609" s="64" t="s">
        <v>3063</v>
      </c>
      <c r="AJ609" s="64"/>
      <c r="AK609" s="76" t="e">
        <f>'charts data'!V618</f>
        <v>#REF!</v>
      </c>
      <c r="AL609" s="76" t="e">
        <f>'charts data'!W618</f>
        <v>#REF!</v>
      </c>
      <c r="AM609" s="76" t="e">
        <f>'charts data'!X618</f>
        <v>#REF!</v>
      </c>
      <c r="AN609" s="76" t="e">
        <f>'charts data'!Y618</f>
        <v>#REF!</v>
      </c>
      <c r="AO609" s="76" t="e">
        <f>'charts data'!Z618</f>
        <v>#REF!</v>
      </c>
      <c r="AP609" s="76" t="e">
        <f>IF('charts data'!$AD$10=0,'charts data'!$AD618,'charts data'!$AE618)</f>
        <v>#REF!</v>
      </c>
    </row>
    <row r="610" spans="1:42">
      <c r="A610" s="52"/>
      <c r="B610" s="52"/>
      <c r="C610" s="52"/>
      <c r="D610" s="52"/>
      <c r="E610" s="52"/>
      <c r="F610" s="52"/>
      <c r="G610" s="52"/>
      <c r="H610" s="52"/>
      <c r="I610" s="52"/>
      <c r="J610" s="52"/>
      <c r="K610" s="52"/>
      <c r="L610" s="52"/>
      <c r="M610" s="52"/>
      <c r="N610" s="52"/>
      <c r="O610" s="52"/>
      <c r="P610" s="52"/>
      <c r="Q610" s="52"/>
      <c r="R610" s="64"/>
      <c r="S610" s="64"/>
      <c r="T610" s="64"/>
      <c r="U610" s="65" t="e">
        <f t="shared" si="29"/>
        <v>#REF!</v>
      </c>
      <c r="V610" s="64" t="s">
        <v>1220</v>
      </c>
      <c r="W610" s="65" t="e">
        <f t="shared" si="31"/>
        <v>#REF!</v>
      </c>
      <c r="X610" s="64" t="e">
        <f t="shared" si="30"/>
        <v>#REF!</v>
      </c>
      <c r="Y610" s="64" t="s">
        <v>3064</v>
      </c>
      <c r="Z610" s="64" t="s">
        <v>1369</v>
      </c>
      <c r="AA610" s="64" t="s">
        <v>3064</v>
      </c>
      <c r="AB610" s="64"/>
      <c r="AC610" s="64"/>
      <c r="AD610" s="64"/>
      <c r="AE610" s="64"/>
      <c r="AF610" s="64"/>
      <c r="AG610" s="64"/>
      <c r="AH610" s="64" t="s">
        <v>1220</v>
      </c>
      <c r="AI610" s="64" t="s">
        <v>3064</v>
      </c>
      <c r="AJ610" s="64"/>
      <c r="AK610" s="76" t="e">
        <f>'charts data'!V619</f>
        <v>#REF!</v>
      </c>
      <c r="AL610" s="76" t="e">
        <f>'charts data'!W619</f>
        <v>#REF!</v>
      </c>
      <c r="AM610" s="76" t="e">
        <f>'charts data'!X619</f>
        <v>#REF!</v>
      </c>
      <c r="AN610" s="76" t="e">
        <f>'charts data'!Y619</f>
        <v>#REF!</v>
      </c>
      <c r="AO610" s="76" t="e">
        <f>'charts data'!Z619</f>
        <v>#REF!</v>
      </c>
      <c r="AP610" s="76" t="e">
        <f>IF('charts data'!$AD$10=0,'charts data'!$AD619,'charts data'!$AE619)</f>
        <v>#REF!</v>
      </c>
    </row>
    <row r="611" spans="1:42">
      <c r="A611" s="52"/>
      <c r="B611" s="52"/>
      <c r="C611" s="52"/>
      <c r="D611" s="52"/>
      <c r="E611" s="52"/>
      <c r="F611" s="52"/>
      <c r="G611" s="52"/>
      <c r="H611" s="52"/>
      <c r="I611" s="52"/>
      <c r="J611" s="52"/>
      <c r="K611" s="52"/>
      <c r="L611" s="52"/>
      <c r="M611" s="52"/>
      <c r="N611" s="52"/>
      <c r="O611" s="52"/>
      <c r="P611" s="52"/>
      <c r="Q611" s="52"/>
      <c r="R611" s="64"/>
      <c r="S611" s="64"/>
      <c r="T611" s="64"/>
      <c r="U611" s="65" t="e">
        <f t="shared" si="29"/>
        <v>#REF!</v>
      </c>
      <c r="V611" s="64" t="s">
        <v>1715</v>
      </c>
      <c r="W611" s="65" t="e">
        <f t="shared" si="31"/>
        <v>#REF!</v>
      </c>
      <c r="X611" s="64" t="e">
        <f t="shared" si="30"/>
        <v>#REF!</v>
      </c>
      <c r="Y611" s="64" t="s">
        <v>3053</v>
      </c>
      <c r="Z611" s="64" t="s">
        <v>1369</v>
      </c>
      <c r="AA611" s="64" t="s">
        <v>3052</v>
      </c>
      <c r="AB611" s="64"/>
      <c r="AC611" s="64"/>
      <c r="AD611" s="64"/>
      <c r="AE611" s="64"/>
      <c r="AF611" s="64"/>
      <c r="AG611" s="64"/>
      <c r="AH611" s="64" t="s">
        <v>1715</v>
      </c>
      <c r="AI611" s="64" t="s">
        <v>3052</v>
      </c>
      <c r="AJ611" s="64"/>
      <c r="AK611" s="76" t="e">
        <f>'charts data'!V620</f>
        <v>#REF!</v>
      </c>
      <c r="AL611" s="76" t="e">
        <f>'charts data'!W620</f>
        <v>#REF!</v>
      </c>
      <c r="AM611" s="76" t="e">
        <f>'charts data'!X620</f>
        <v>#REF!</v>
      </c>
      <c r="AN611" s="76" t="e">
        <f>'charts data'!Y620</f>
        <v>#REF!</v>
      </c>
      <c r="AO611" s="76" t="e">
        <f>'charts data'!Z620</f>
        <v>#REF!</v>
      </c>
      <c r="AP611" s="76" t="e">
        <f>IF('charts data'!$AD$10=0,'charts data'!$AD620,'charts data'!$AE620)</f>
        <v>#REF!</v>
      </c>
    </row>
    <row r="612" spans="1:42">
      <c r="A612" s="52"/>
      <c r="B612" s="52"/>
      <c r="C612" s="52"/>
      <c r="D612" s="52"/>
      <c r="E612" s="52"/>
      <c r="F612" s="52"/>
      <c r="G612" s="52"/>
      <c r="H612" s="52"/>
      <c r="I612" s="52"/>
      <c r="J612" s="52"/>
      <c r="K612" s="52"/>
      <c r="L612" s="52"/>
      <c r="M612" s="52"/>
      <c r="N612" s="52"/>
      <c r="O612" s="52"/>
      <c r="P612" s="52"/>
      <c r="Q612" s="52"/>
      <c r="R612" s="64"/>
      <c r="S612" s="64"/>
      <c r="T612" s="64"/>
      <c r="U612" s="65" t="e">
        <f t="shared" si="29"/>
        <v>#REF!</v>
      </c>
      <c r="V612" s="64" t="s">
        <v>1224</v>
      </c>
      <c r="W612" s="65" t="e">
        <f t="shared" si="31"/>
        <v>#REF!</v>
      </c>
      <c r="X612" s="64" t="e">
        <f t="shared" si="30"/>
        <v>#REF!</v>
      </c>
      <c r="Y612" s="64" t="s">
        <v>3017</v>
      </c>
      <c r="Z612" s="64" t="s">
        <v>1369</v>
      </c>
      <c r="AA612" s="64" t="s">
        <v>3016</v>
      </c>
      <c r="AB612" s="64"/>
      <c r="AC612" s="64"/>
      <c r="AD612" s="64"/>
      <c r="AE612" s="64"/>
      <c r="AF612" s="64"/>
      <c r="AG612" s="64"/>
      <c r="AH612" s="64" t="s">
        <v>1224</v>
      </c>
      <c r="AI612" s="64" t="s">
        <v>3016</v>
      </c>
      <c r="AJ612" s="64"/>
      <c r="AK612" s="76" t="e">
        <f>'charts data'!V621</f>
        <v>#REF!</v>
      </c>
      <c r="AL612" s="76" t="e">
        <f>'charts data'!W621</f>
        <v>#REF!</v>
      </c>
      <c r="AM612" s="76" t="e">
        <f>'charts data'!X621</f>
        <v>#REF!</v>
      </c>
      <c r="AN612" s="76" t="e">
        <f>'charts data'!Y621</f>
        <v>#REF!</v>
      </c>
      <c r="AO612" s="76" t="e">
        <f>'charts data'!Z621</f>
        <v>#REF!</v>
      </c>
      <c r="AP612" s="76" t="e">
        <f>IF('charts data'!$AD$10=0,'charts data'!$AD621,'charts data'!$AE621)</f>
        <v>#REF!</v>
      </c>
    </row>
    <row r="613" spans="1:42">
      <c r="A613" s="52"/>
      <c r="B613" s="52"/>
      <c r="C613" s="52"/>
      <c r="D613" s="52"/>
      <c r="E613" s="52"/>
      <c r="F613" s="52"/>
      <c r="G613" s="52"/>
      <c r="H613" s="52"/>
      <c r="I613" s="52"/>
      <c r="J613" s="52"/>
      <c r="K613" s="52"/>
      <c r="L613" s="52"/>
      <c r="M613" s="52"/>
      <c r="N613" s="52"/>
      <c r="O613" s="52"/>
      <c r="P613" s="52"/>
      <c r="Q613" s="52"/>
      <c r="R613" s="64"/>
      <c r="S613" s="64"/>
      <c r="T613" s="64"/>
      <c r="U613" s="65" t="e">
        <f t="shared" si="29"/>
        <v>#REF!</v>
      </c>
      <c r="V613" s="64" t="s">
        <v>1716</v>
      </c>
      <c r="W613" s="65" t="e">
        <f t="shared" si="31"/>
        <v>#REF!</v>
      </c>
      <c r="X613" s="64" t="e">
        <f t="shared" si="30"/>
        <v>#REF!</v>
      </c>
      <c r="Y613" s="64" t="s">
        <v>3015</v>
      </c>
      <c r="Z613" s="64" t="s">
        <v>1369</v>
      </c>
      <c r="AA613" s="64" t="s">
        <v>3014</v>
      </c>
      <c r="AB613" s="64"/>
      <c r="AC613" s="64"/>
      <c r="AD613" s="64"/>
      <c r="AE613" s="64"/>
      <c r="AF613" s="64"/>
      <c r="AG613" s="64"/>
      <c r="AH613" s="64" t="s">
        <v>1716</v>
      </c>
      <c r="AI613" s="64" t="s">
        <v>3014</v>
      </c>
      <c r="AJ613" s="64"/>
      <c r="AK613" s="76" t="e">
        <f>'charts data'!V622</f>
        <v>#REF!</v>
      </c>
      <c r="AL613" s="76" t="e">
        <f>'charts data'!W622</f>
        <v>#REF!</v>
      </c>
      <c r="AM613" s="76" t="e">
        <f>'charts data'!X622</f>
        <v>#REF!</v>
      </c>
      <c r="AN613" s="76" t="e">
        <f>'charts data'!Y622</f>
        <v>#REF!</v>
      </c>
      <c r="AO613" s="76" t="e">
        <f>'charts data'!Z622</f>
        <v>#REF!</v>
      </c>
      <c r="AP613" s="76" t="e">
        <f>IF('charts data'!$AD$10=0,'charts data'!$AD622,'charts data'!$AE622)</f>
        <v>#REF!</v>
      </c>
    </row>
    <row r="614" spans="1:42">
      <c r="A614" s="52"/>
      <c r="B614" s="52"/>
      <c r="C614" s="52"/>
      <c r="D614" s="52"/>
      <c r="E614" s="52"/>
      <c r="F614" s="52"/>
      <c r="G614" s="52"/>
      <c r="H614" s="52"/>
      <c r="I614" s="52"/>
      <c r="J614" s="52"/>
      <c r="K614" s="52"/>
      <c r="L614" s="52"/>
      <c r="M614" s="52"/>
      <c r="N614" s="52"/>
      <c r="O614" s="52"/>
      <c r="P614" s="52"/>
      <c r="Q614" s="52"/>
      <c r="R614" s="64"/>
      <c r="S614" s="64"/>
      <c r="T614" s="64"/>
      <c r="U614" s="65" t="e">
        <f t="shared" si="29"/>
        <v>#REF!</v>
      </c>
      <c r="V614" s="64" t="s">
        <v>1717</v>
      </c>
      <c r="W614" s="65" t="e">
        <f t="shared" si="31"/>
        <v>#REF!</v>
      </c>
      <c r="X614" s="64" t="e">
        <f t="shared" si="30"/>
        <v>#REF!</v>
      </c>
      <c r="Y614" s="64" t="s">
        <v>3065</v>
      </c>
      <c r="Z614" s="64" t="s">
        <v>1369</v>
      </c>
      <c r="AA614" s="64" t="s">
        <v>3065</v>
      </c>
      <c r="AB614" s="64"/>
      <c r="AC614" s="64"/>
      <c r="AD614" s="64"/>
      <c r="AE614" s="64"/>
      <c r="AF614" s="64"/>
      <c r="AG614" s="64"/>
      <c r="AH614" s="64" t="s">
        <v>1717</v>
      </c>
      <c r="AI614" s="64" t="s">
        <v>3065</v>
      </c>
      <c r="AJ614" s="64"/>
      <c r="AK614" s="76" t="e">
        <f>'charts data'!V623</f>
        <v>#REF!</v>
      </c>
      <c r="AL614" s="76" t="e">
        <f>'charts data'!W623</f>
        <v>#REF!</v>
      </c>
      <c r="AM614" s="76" t="e">
        <f>'charts data'!X623</f>
        <v>#REF!</v>
      </c>
      <c r="AN614" s="76" t="e">
        <f>'charts data'!Y623</f>
        <v>#REF!</v>
      </c>
      <c r="AO614" s="76" t="e">
        <f>'charts data'!Z623</f>
        <v>#REF!</v>
      </c>
      <c r="AP614" s="76" t="e">
        <f>IF('charts data'!$AD$10=0,'charts data'!$AD623,'charts data'!$AE623)</f>
        <v>#REF!</v>
      </c>
    </row>
    <row r="615" spans="1:42">
      <c r="A615" s="52"/>
      <c r="B615" s="52"/>
      <c r="C615" s="52"/>
      <c r="D615" s="52"/>
      <c r="E615" s="52"/>
      <c r="F615" s="52"/>
      <c r="G615" s="52"/>
      <c r="H615" s="52"/>
      <c r="I615" s="52"/>
      <c r="J615" s="52"/>
      <c r="K615" s="52"/>
      <c r="L615" s="52"/>
      <c r="M615" s="52"/>
      <c r="N615" s="52"/>
      <c r="O615" s="52"/>
      <c r="P615" s="52"/>
      <c r="Q615" s="52"/>
      <c r="R615" s="64"/>
      <c r="S615" s="64"/>
      <c r="T615" s="64"/>
      <c r="U615" s="65" t="e">
        <f t="shared" si="29"/>
        <v>#REF!</v>
      </c>
      <c r="V615" s="64" t="s">
        <v>1718</v>
      </c>
      <c r="W615" s="65" t="e">
        <f t="shared" si="31"/>
        <v>#REF!</v>
      </c>
      <c r="X615" s="64" t="e">
        <f t="shared" si="30"/>
        <v>#REF!</v>
      </c>
      <c r="Y615" s="64" t="s">
        <v>2855</v>
      </c>
      <c r="Z615" s="64" t="s">
        <v>1369</v>
      </c>
      <c r="AA615" s="64" t="s">
        <v>2854</v>
      </c>
      <c r="AB615" s="64"/>
      <c r="AC615" s="64"/>
      <c r="AD615" s="64"/>
      <c r="AE615" s="64"/>
      <c r="AF615" s="64"/>
      <c r="AG615" s="64"/>
      <c r="AH615" s="64" t="s">
        <v>1718</v>
      </c>
      <c r="AI615" s="64" t="s">
        <v>2854</v>
      </c>
      <c r="AJ615" s="64"/>
      <c r="AK615" s="76" t="e">
        <f>'charts data'!V624</f>
        <v>#REF!</v>
      </c>
      <c r="AL615" s="76" t="e">
        <f>'charts data'!W624</f>
        <v>#REF!</v>
      </c>
      <c r="AM615" s="76" t="e">
        <f>'charts data'!X624</f>
        <v>#REF!</v>
      </c>
      <c r="AN615" s="76" t="e">
        <f>'charts data'!Y624</f>
        <v>#REF!</v>
      </c>
      <c r="AO615" s="76" t="e">
        <f>'charts data'!Z624</f>
        <v>#REF!</v>
      </c>
      <c r="AP615" s="76" t="e">
        <f>IF('charts data'!$AD$10=0,'charts data'!$AD624,'charts data'!$AE624)</f>
        <v>#REF!</v>
      </c>
    </row>
    <row r="616" spans="1:42">
      <c r="A616" s="52"/>
      <c r="B616" s="52"/>
      <c r="C616" s="52"/>
      <c r="D616" s="52"/>
      <c r="E616" s="52"/>
      <c r="F616" s="52"/>
      <c r="G616" s="52"/>
      <c r="H616" s="52"/>
      <c r="I616" s="52"/>
      <c r="J616" s="52"/>
      <c r="K616" s="52"/>
      <c r="L616" s="52"/>
      <c r="M616" s="52"/>
      <c r="N616" s="52"/>
      <c r="O616" s="52"/>
      <c r="P616" s="52"/>
      <c r="Q616" s="52"/>
      <c r="R616" s="64"/>
      <c r="S616" s="64"/>
      <c r="T616" s="64"/>
      <c r="U616" s="65" t="e">
        <f t="shared" si="29"/>
        <v>#REF!</v>
      </c>
      <c r="V616" s="64" t="s">
        <v>1719</v>
      </c>
      <c r="W616" s="65" t="e">
        <f t="shared" si="31"/>
        <v>#REF!</v>
      </c>
      <c r="X616" s="64" t="e">
        <f t="shared" si="30"/>
        <v>#REF!</v>
      </c>
      <c r="Y616" s="64" t="s">
        <v>3066</v>
      </c>
      <c r="Z616" s="64" t="s">
        <v>1369</v>
      </c>
      <c r="AA616" s="64" t="s">
        <v>3066</v>
      </c>
      <c r="AB616" s="64"/>
      <c r="AC616" s="64"/>
      <c r="AD616" s="64"/>
      <c r="AE616" s="64"/>
      <c r="AF616" s="64"/>
      <c r="AG616" s="64"/>
      <c r="AH616" s="64" t="s">
        <v>1719</v>
      </c>
      <c r="AI616" s="64" t="s">
        <v>3066</v>
      </c>
      <c r="AJ616" s="64"/>
      <c r="AK616" s="76" t="e">
        <f>'charts data'!V625</f>
        <v>#REF!</v>
      </c>
      <c r="AL616" s="76" t="e">
        <f>'charts data'!W625</f>
        <v>#REF!</v>
      </c>
      <c r="AM616" s="76" t="e">
        <f>'charts data'!X625</f>
        <v>#REF!</v>
      </c>
      <c r="AN616" s="76" t="e">
        <f>'charts data'!Y625</f>
        <v>#REF!</v>
      </c>
      <c r="AO616" s="76" t="e">
        <f>'charts data'!Z625</f>
        <v>#REF!</v>
      </c>
      <c r="AP616" s="76" t="e">
        <f>IF('charts data'!$AD$10=0,'charts data'!$AD625,'charts data'!$AE625)</f>
        <v>#REF!</v>
      </c>
    </row>
    <row r="617" spans="1:42">
      <c r="A617" s="52"/>
      <c r="B617" s="52"/>
      <c r="C617" s="52"/>
      <c r="D617" s="52"/>
      <c r="E617" s="52"/>
      <c r="F617" s="52"/>
      <c r="G617" s="52"/>
      <c r="H617" s="52"/>
      <c r="I617" s="52"/>
      <c r="J617" s="52"/>
      <c r="K617" s="52"/>
      <c r="L617" s="52"/>
      <c r="M617" s="52"/>
      <c r="N617" s="52"/>
      <c r="O617" s="52"/>
      <c r="P617" s="52"/>
      <c r="Q617" s="52"/>
      <c r="R617" s="64"/>
      <c r="S617" s="64"/>
      <c r="T617" s="64"/>
      <c r="U617" s="65" t="e">
        <f t="shared" si="29"/>
        <v>#REF!</v>
      </c>
      <c r="V617" s="64" t="s">
        <v>1720</v>
      </c>
      <c r="W617" s="65" t="e">
        <f t="shared" si="31"/>
        <v>#REF!</v>
      </c>
      <c r="X617" s="64" t="e">
        <f t="shared" si="30"/>
        <v>#REF!</v>
      </c>
      <c r="Y617" s="64" t="s">
        <v>2588</v>
      </c>
      <c r="Z617" s="64" t="s">
        <v>1369</v>
      </c>
      <c r="AA617" s="64" t="s">
        <v>2587</v>
      </c>
      <c r="AB617" s="64"/>
      <c r="AC617" s="64"/>
      <c r="AD617" s="64"/>
      <c r="AE617" s="64"/>
      <c r="AF617" s="64"/>
      <c r="AG617" s="64"/>
      <c r="AH617" s="64" t="s">
        <v>1720</v>
      </c>
      <c r="AI617" s="64" t="s">
        <v>2587</v>
      </c>
      <c r="AJ617" s="64"/>
      <c r="AK617" s="76" t="e">
        <f>'charts data'!V626</f>
        <v>#REF!</v>
      </c>
      <c r="AL617" s="76" t="e">
        <f>'charts data'!W626</f>
        <v>#REF!</v>
      </c>
      <c r="AM617" s="76" t="e">
        <f>'charts data'!X626</f>
        <v>#REF!</v>
      </c>
      <c r="AN617" s="76" t="e">
        <f>'charts data'!Y626</f>
        <v>#REF!</v>
      </c>
      <c r="AO617" s="76" t="e">
        <f>'charts data'!Z626</f>
        <v>#REF!</v>
      </c>
      <c r="AP617" s="76" t="e">
        <f>IF('charts data'!$AD$10=0,'charts data'!$AD626,'charts data'!$AE626)</f>
        <v>#REF!</v>
      </c>
    </row>
    <row r="618" spans="1:42">
      <c r="A618" s="52"/>
      <c r="B618" s="52"/>
      <c r="C618" s="52"/>
      <c r="D618" s="52"/>
      <c r="E618" s="52"/>
      <c r="F618" s="52"/>
      <c r="G618" s="52"/>
      <c r="H618" s="52"/>
      <c r="I618" s="52"/>
      <c r="J618" s="52"/>
      <c r="K618" s="52"/>
      <c r="L618" s="52"/>
      <c r="M618" s="52"/>
      <c r="N618" s="52"/>
      <c r="O618" s="52"/>
      <c r="P618" s="52"/>
      <c r="Q618" s="52"/>
      <c r="R618" s="64"/>
      <c r="S618" s="64"/>
      <c r="T618" s="64"/>
      <c r="U618" s="65" t="e">
        <f t="shared" si="29"/>
        <v>#REF!</v>
      </c>
      <c r="V618" s="64" t="s">
        <v>1721</v>
      </c>
      <c r="W618" s="65" t="e">
        <f t="shared" si="31"/>
        <v>#REF!</v>
      </c>
      <c r="X618" s="64" t="e">
        <f t="shared" si="30"/>
        <v>#REF!</v>
      </c>
      <c r="Y618" s="64" t="s">
        <v>2927</v>
      </c>
      <c r="Z618" s="64" t="s">
        <v>1369</v>
      </c>
      <c r="AA618" s="64" t="s">
        <v>2852</v>
      </c>
      <c r="AB618" s="64"/>
      <c r="AC618" s="64"/>
      <c r="AD618" s="64"/>
      <c r="AE618" s="64"/>
      <c r="AF618" s="64"/>
      <c r="AG618" s="64"/>
      <c r="AH618" s="64" t="s">
        <v>1721</v>
      </c>
      <c r="AI618" s="64" t="s">
        <v>2852</v>
      </c>
      <c r="AJ618" s="64"/>
      <c r="AK618" s="76" t="e">
        <f>'charts data'!V627</f>
        <v>#REF!</v>
      </c>
      <c r="AL618" s="76" t="e">
        <f>'charts data'!W627</f>
        <v>#REF!</v>
      </c>
      <c r="AM618" s="76" t="e">
        <f>'charts data'!X627</f>
        <v>#REF!</v>
      </c>
      <c r="AN618" s="76" t="e">
        <f>'charts data'!Y627</f>
        <v>#REF!</v>
      </c>
      <c r="AO618" s="76" t="e">
        <f>'charts data'!Z627</f>
        <v>#REF!</v>
      </c>
      <c r="AP618" s="76" t="e">
        <f>IF('charts data'!$AD$10=0,'charts data'!$AD627,'charts data'!$AE627)</f>
        <v>#REF!</v>
      </c>
    </row>
    <row r="619" spans="1:42">
      <c r="A619" s="52"/>
      <c r="B619" s="52"/>
      <c r="C619" s="52"/>
      <c r="D619" s="52"/>
      <c r="E619" s="52"/>
      <c r="F619" s="52"/>
      <c r="G619" s="52"/>
      <c r="H619" s="52"/>
      <c r="I619" s="52"/>
      <c r="J619" s="52"/>
      <c r="K619" s="52"/>
      <c r="L619" s="52"/>
      <c r="M619" s="52"/>
      <c r="N619" s="52"/>
      <c r="O619" s="52"/>
      <c r="P619" s="52"/>
      <c r="Q619" s="52"/>
      <c r="R619" s="64"/>
      <c r="S619" s="64"/>
      <c r="T619" s="64"/>
      <c r="U619" s="65" t="e">
        <f t="shared" si="29"/>
        <v>#REF!</v>
      </c>
      <c r="V619" s="64" t="s">
        <v>1722</v>
      </c>
      <c r="W619" s="65" t="e">
        <f t="shared" si="31"/>
        <v>#REF!</v>
      </c>
      <c r="X619" s="64" t="e">
        <f t="shared" si="30"/>
        <v>#REF!</v>
      </c>
      <c r="Y619" s="64" t="s">
        <v>3067</v>
      </c>
      <c r="Z619" s="64" t="s">
        <v>1369</v>
      </c>
      <c r="AA619" s="64" t="s">
        <v>3067</v>
      </c>
      <c r="AB619" s="64"/>
      <c r="AC619" s="64"/>
      <c r="AD619" s="64"/>
      <c r="AE619" s="64"/>
      <c r="AF619" s="64"/>
      <c r="AG619" s="64"/>
      <c r="AH619" s="64" t="s">
        <v>1722</v>
      </c>
      <c r="AI619" s="64" t="s">
        <v>3067</v>
      </c>
      <c r="AJ619" s="64"/>
      <c r="AK619" s="76" t="e">
        <f>'charts data'!V628</f>
        <v>#REF!</v>
      </c>
      <c r="AL619" s="76" t="e">
        <f>'charts data'!W628</f>
        <v>#REF!</v>
      </c>
      <c r="AM619" s="76" t="e">
        <f>'charts data'!X628</f>
        <v>#REF!</v>
      </c>
      <c r="AN619" s="76" t="e">
        <f>'charts data'!Y628</f>
        <v>#REF!</v>
      </c>
      <c r="AO619" s="76" t="e">
        <f>'charts data'!Z628</f>
        <v>#REF!</v>
      </c>
      <c r="AP619" s="76" t="e">
        <f>IF('charts data'!$AD$10=0,'charts data'!$AD628,'charts data'!$AE628)</f>
        <v>#REF!</v>
      </c>
    </row>
    <row r="620" spans="1:42">
      <c r="A620" s="52"/>
      <c r="B620" s="52"/>
      <c r="C620" s="52"/>
      <c r="D620" s="52"/>
      <c r="E620" s="52"/>
      <c r="F620" s="52"/>
      <c r="G620" s="52"/>
      <c r="H620" s="52"/>
      <c r="I620" s="52"/>
      <c r="J620" s="52"/>
      <c r="K620" s="52"/>
      <c r="L620" s="52"/>
      <c r="M620" s="52"/>
      <c r="N620" s="52"/>
      <c r="O620" s="52"/>
      <c r="P620" s="52"/>
      <c r="Q620" s="52"/>
      <c r="R620" s="64"/>
      <c r="S620" s="64"/>
      <c r="T620" s="64"/>
      <c r="U620" s="65" t="e">
        <f t="shared" si="29"/>
        <v>#REF!</v>
      </c>
      <c r="V620" s="64" t="s">
        <v>1723</v>
      </c>
      <c r="W620" s="65" t="e">
        <f t="shared" si="31"/>
        <v>#REF!</v>
      </c>
      <c r="X620" s="64" t="e">
        <f t="shared" si="30"/>
        <v>#REF!</v>
      </c>
      <c r="Y620" s="64" t="s">
        <v>3068</v>
      </c>
      <c r="Z620" s="64" t="s">
        <v>1369</v>
      </c>
      <c r="AA620" s="64" t="s">
        <v>3068</v>
      </c>
      <c r="AB620" s="64"/>
      <c r="AC620" s="64"/>
      <c r="AD620" s="64"/>
      <c r="AE620" s="64"/>
      <c r="AF620" s="64"/>
      <c r="AG620" s="64"/>
      <c r="AH620" s="64" t="s">
        <v>1723</v>
      </c>
      <c r="AI620" s="64" t="s">
        <v>3068</v>
      </c>
      <c r="AJ620" s="64"/>
      <c r="AK620" s="76" t="e">
        <f>'charts data'!V629</f>
        <v>#REF!</v>
      </c>
      <c r="AL620" s="76" t="e">
        <f>'charts data'!W629</f>
        <v>#REF!</v>
      </c>
      <c r="AM620" s="76" t="e">
        <f>'charts data'!X629</f>
        <v>#REF!</v>
      </c>
      <c r="AN620" s="76" t="e">
        <f>'charts data'!Y629</f>
        <v>#REF!</v>
      </c>
      <c r="AO620" s="76" t="e">
        <f>'charts data'!Z629</f>
        <v>#REF!</v>
      </c>
      <c r="AP620" s="76" t="e">
        <f>IF('charts data'!$AD$10=0,'charts data'!$AD629,'charts data'!$AE629)</f>
        <v>#REF!</v>
      </c>
    </row>
    <row r="621" spans="1:42">
      <c r="A621" s="52"/>
      <c r="B621" s="52"/>
      <c r="C621" s="52"/>
      <c r="D621" s="52"/>
      <c r="E621" s="52"/>
      <c r="F621" s="52"/>
      <c r="G621" s="52"/>
      <c r="H621" s="52"/>
      <c r="I621" s="52"/>
      <c r="J621" s="52"/>
      <c r="K621" s="52"/>
      <c r="L621" s="52"/>
      <c r="M621" s="52"/>
      <c r="N621" s="52"/>
      <c r="O621" s="52"/>
      <c r="P621" s="52"/>
      <c r="Q621" s="52"/>
      <c r="R621" s="64"/>
      <c r="S621" s="64"/>
      <c r="T621" s="64"/>
      <c r="U621" s="65" t="e">
        <f t="shared" si="29"/>
        <v>#REF!</v>
      </c>
      <c r="V621" s="64" t="s">
        <v>1724</v>
      </c>
      <c r="W621" s="65" t="e">
        <f t="shared" si="31"/>
        <v>#REF!</v>
      </c>
      <c r="X621" s="64" t="e">
        <f t="shared" si="30"/>
        <v>#REF!</v>
      </c>
      <c r="Y621" s="64" t="s">
        <v>3011</v>
      </c>
      <c r="Z621" s="64" t="s">
        <v>1369</v>
      </c>
      <c r="AA621" s="64" t="s">
        <v>2858</v>
      </c>
      <c r="AB621" s="64"/>
      <c r="AC621" s="64"/>
      <c r="AD621" s="64"/>
      <c r="AE621" s="64"/>
      <c r="AF621" s="64"/>
      <c r="AG621" s="64"/>
      <c r="AH621" s="64" t="s">
        <v>1724</v>
      </c>
      <c r="AI621" s="64" t="s">
        <v>2858</v>
      </c>
      <c r="AJ621" s="64"/>
      <c r="AK621" s="76" t="e">
        <f>'charts data'!V630</f>
        <v>#REF!</v>
      </c>
      <c r="AL621" s="76" t="e">
        <f>'charts data'!W630</f>
        <v>#REF!</v>
      </c>
      <c r="AM621" s="76" t="e">
        <f>'charts data'!X630</f>
        <v>#REF!</v>
      </c>
      <c r="AN621" s="76" t="e">
        <f>'charts data'!Y630</f>
        <v>#REF!</v>
      </c>
      <c r="AO621" s="76" t="e">
        <f>'charts data'!Z630</f>
        <v>#REF!</v>
      </c>
      <c r="AP621" s="76" t="e">
        <f>IF('charts data'!$AD$10=0,'charts data'!$AD630,'charts data'!$AE630)</f>
        <v>#REF!</v>
      </c>
    </row>
    <row r="622" spans="1:42">
      <c r="A622" s="52"/>
      <c r="B622" s="52"/>
      <c r="C622" s="52"/>
      <c r="D622" s="52"/>
      <c r="E622" s="52"/>
      <c r="F622" s="52"/>
      <c r="G622" s="52"/>
      <c r="H622" s="52"/>
      <c r="I622" s="52"/>
      <c r="J622" s="52"/>
      <c r="K622" s="52"/>
      <c r="L622" s="52"/>
      <c r="M622" s="52"/>
      <c r="N622" s="52"/>
      <c r="O622" s="52"/>
      <c r="P622" s="52"/>
      <c r="Q622" s="52"/>
      <c r="R622" s="64"/>
      <c r="S622" s="64"/>
      <c r="T622" s="64"/>
      <c r="U622" s="65" t="e">
        <f t="shared" si="29"/>
        <v>#REF!</v>
      </c>
      <c r="V622" s="64" t="s">
        <v>1429</v>
      </c>
      <c r="W622" s="65" t="e">
        <f t="shared" si="31"/>
        <v>#REF!</v>
      </c>
      <c r="X622" s="64" t="e">
        <f t="shared" si="30"/>
        <v>#REF!</v>
      </c>
      <c r="Y622" s="64" t="s">
        <v>3006</v>
      </c>
      <c r="Z622" s="64" t="s">
        <v>1369</v>
      </c>
      <c r="AA622" s="64" t="s">
        <v>3005</v>
      </c>
      <c r="AB622" s="64"/>
      <c r="AC622" s="64"/>
      <c r="AD622" s="64"/>
      <c r="AE622" s="64"/>
      <c r="AF622" s="64"/>
      <c r="AG622" s="64"/>
      <c r="AH622" s="64" t="s">
        <v>1429</v>
      </c>
      <c r="AI622" s="64" t="s">
        <v>3005</v>
      </c>
      <c r="AJ622" s="64"/>
      <c r="AK622" s="76" t="e">
        <f>'charts data'!V631</f>
        <v>#REF!</v>
      </c>
      <c r="AL622" s="76" t="e">
        <f>'charts data'!W631</f>
        <v>#REF!</v>
      </c>
      <c r="AM622" s="76" t="e">
        <f>'charts data'!X631</f>
        <v>#REF!</v>
      </c>
      <c r="AN622" s="76" t="e">
        <f>'charts data'!Y631</f>
        <v>#REF!</v>
      </c>
      <c r="AO622" s="76" t="e">
        <f>'charts data'!Z631</f>
        <v>#REF!</v>
      </c>
      <c r="AP622" s="76" t="e">
        <f>IF('charts data'!$AD$10=0,'charts data'!$AD631,'charts data'!$AE631)</f>
        <v>#REF!</v>
      </c>
    </row>
    <row r="623" spans="1:42">
      <c r="A623" s="52"/>
      <c r="B623" s="52"/>
      <c r="C623" s="52"/>
      <c r="D623" s="52"/>
      <c r="E623" s="52"/>
      <c r="F623" s="52"/>
      <c r="G623" s="52"/>
      <c r="H623" s="52"/>
      <c r="I623" s="52"/>
      <c r="J623" s="52"/>
      <c r="K623" s="52"/>
      <c r="L623" s="52"/>
      <c r="M623" s="52"/>
      <c r="N623" s="52"/>
      <c r="O623" s="52"/>
      <c r="P623" s="52"/>
      <c r="Q623" s="52"/>
      <c r="R623" s="64"/>
      <c r="S623" s="64"/>
      <c r="T623" s="64"/>
      <c r="U623" s="65" t="e">
        <f t="shared" si="29"/>
        <v>#REF!</v>
      </c>
      <c r="V623" s="64" t="s">
        <v>1726</v>
      </c>
      <c r="W623" s="65" t="e">
        <f t="shared" si="31"/>
        <v>#REF!</v>
      </c>
      <c r="X623" s="64" t="e">
        <f t="shared" si="30"/>
        <v>#REF!</v>
      </c>
      <c r="Y623" s="64" t="s">
        <v>3069</v>
      </c>
      <c r="Z623" s="64" t="s">
        <v>1369</v>
      </c>
      <c r="AA623" s="64" t="s">
        <v>3069</v>
      </c>
      <c r="AB623" s="64"/>
      <c r="AC623" s="64"/>
      <c r="AD623" s="64"/>
      <c r="AE623" s="64"/>
      <c r="AF623" s="64"/>
      <c r="AG623" s="64"/>
      <c r="AH623" s="64" t="s">
        <v>1726</v>
      </c>
      <c r="AI623" s="64" t="s">
        <v>3069</v>
      </c>
      <c r="AJ623" s="64"/>
      <c r="AK623" s="76" t="e">
        <f>'charts data'!V632</f>
        <v>#REF!</v>
      </c>
      <c r="AL623" s="76" t="e">
        <f>'charts data'!W632</f>
        <v>#REF!</v>
      </c>
      <c r="AM623" s="76" t="e">
        <f>'charts data'!X632</f>
        <v>#REF!</v>
      </c>
      <c r="AN623" s="76" t="e">
        <f>'charts data'!Y632</f>
        <v>#REF!</v>
      </c>
      <c r="AO623" s="76" t="e">
        <f>'charts data'!Z632</f>
        <v>#REF!</v>
      </c>
      <c r="AP623" s="76" t="e">
        <f>IF('charts data'!$AD$10=0,'charts data'!$AD632,'charts data'!$AE632)</f>
        <v>#REF!</v>
      </c>
    </row>
    <row r="624" spans="1:42">
      <c r="A624" s="52"/>
      <c r="B624" s="52"/>
      <c r="C624" s="52"/>
      <c r="D624" s="52"/>
      <c r="E624" s="52"/>
      <c r="F624" s="52"/>
      <c r="G624" s="52"/>
      <c r="H624" s="52"/>
      <c r="I624" s="52"/>
      <c r="J624" s="52"/>
      <c r="K624" s="52"/>
      <c r="L624" s="52"/>
      <c r="M624" s="52"/>
      <c r="N624" s="52"/>
      <c r="O624" s="52"/>
      <c r="P624" s="52"/>
      <c r="Q624" s="52"/>
      <c r="R624" s="64"/>
      <c r="S624" s="64"/>
      <c r="T624" s="64"/>
      <c r="U624" s="65" t="e">
        <f t="shared" si="29"/>
        <v>#REF!</v>
      </c>
      <c r="V624" s="64" t="s">
        <v>1247</v>
      </c>
      <c r="W624" s="65" t="e">
        <f t="shared" si="31"/>
        <v>#REF!</v>
      </c>
      <c r="X624" s="64" t="e">
        <f t="shared" si="30"/>
        <v>#REF!</v>
      </c>
      <c r="Y624" s="64" t="s">
        <v>2886</v>
      </c>
      <c r="Z624" s="64" t="s">
        <v>1369</v>
      </c>
      <c r="AA624" s="64" t="s">
        <v>2885</v>
      </c>
      <c r="AB624" s="64"/>
      <c r="AC624" s="64"/>
      <c r="AD624" s="64"/>
      <c r="AE624" s="64"/>
      <c r="AF624" s="64"/>
      <c r="AG624" s="64"/>
      <c r="AH624" s="64" t="s">
        <v>1247</v>
      </c>
      <c r="AI624" s="64" t="s">
        <v>2885</v>
      </c>
      <c r="AJ624" s="64"/>
      <c r="AK624" s="76" t="e">
        <f>'charts data'!V633</f>
        <v>#REF!</v>
      </c>
      <c r="AL624" s="76" t="e">
        <f>'charts data'!W633</f>
        <v>#REF!</v>
      </c>
      <c r="AM624" s="76" t="e">
        <f>'charts data'!X633</f>
        <v>#REF!</v>
      </c>
      <c r="AN624" s="76" t="e">
        <f>'charts data'!Y633</f>
        <v>#REF!</v>
      </c>
      <c r="AO624" s="76" t="e">
        <f>'charts data'!Z633</f>
        <v>#REF!</v>
      </c>
      <c r="AP624" s="76" t="e">
        <f>IF('charts data'!$AD$10=0,'charts data'!$AD633,'charts data'!$AE633)</f>
        <v>#REF!</v>
      </c>
    </row>
    <row r="625" spans="1:42">
      <c r="A625" s="52"/>
      <c r="B625" s="52"/>
      <c r="C625" s="52"/>
      <c r="D625" s="52"/>
      <c r="E625" s="52"/>
      <c r="F625" s="52"/>
      <c r="G625" s="52"/>
      <c r="H625" s="52"/>
      <c r="I625" s="52"/>
      <c r="J625" s="52"/>
      <c r="K625" s="52"/>
      <c r="L625" s="52"/>
      <c r="M625" s="52"/>
      <c r="N625" s="52"/>
      <c r="O625" s="52"/>
      <c r="P625" s="52"/>
      <c r="Q625" s="52"/>
      <c r="R625" s="64"/>
      <c r="S625" s="64"/>
      <c r="T625" s="64"/>
      <c r="U625" s="65" t="e">
        <f t="shared" si="29"/>
        <v>#REF!</v>
      </c>
      <c r="V625" s="64" t="s">
        <v>1728</v>
      </c>
      <c r="W625" s="65" t="e">
        <f t="shared" si="31"/>
        <v>#REF!</v>
      </c>
      <c r="X625" s="64" t="e">
        <f t="shared" si="30"/>
        <v>#REF!</v>
      </c>
      <c r="Y625" s="64" t="s">
        <v>3070</v>
      </c>
      <c r="Z625" s="64" t="s">
        <v>1369</v>
      </c>
      <c r="AA625" s="64" t="s">
        <v>3070</v>
      </c>
      <c r="AB625" s="64"/>
      <c r="AC625" s="64"/>
      <c r="AD625" s="64"/>
      <c r="AE625" s="64"/>
      <c r="AF625" s="64"/>
      <c r="AG625" s="64"/>
      <c r="AH625" s="64" t="s">
        <v>1728</v>
      </c>
      <c r="AI625" s="64" t="s">
        <v>3070</v>
      </c>
      <c r="AJ625" s="64"/>
      <c r="AK625" s="76" t="e">
        <f>'charts data'!V634</f>
        <v>#REF!</v>
      </c>
      <c r="AL625" s="76" t="e">
        <f>'charts data'!W634</f>
        <v>#REF!</v>
      </c>
      <c r="AM625" s="76" t="e">
        <f>'charts data'!X634</f>
        <v>#REF!</v>
      </c>
      <c r="AN625" s="76" t="e">
        <f>'charts data'!Y634</f>
        <v>#REF!</v>
      </c>
      <c r="AO625" s="76" t="e">
        <f>'charts data'!Z634</f>
        <v>#REF!</v>
      </c>
      <c r="AP625" s="76" t="e">
        <f>IF('charts data'!$AD$10=0,'charts data'!$AD634,'charts data'!$AE634)</f>
        <v>#REF!</v>
      </c>
    </row>
    <row r="626" spans="1:42">
      <c r="A626" s="52"/>
      <c r="B626" s="52"/>
      <c r="C626" s="52"/>
      <c r="D626" s="52"/>
      <c r="E626" s="52"/>
      <c r="F626" s="52"/>
      <c r="G626" s="52"/>
      <c r="H626" s="52"/>
      <c r="I626" s="52"/>
      <c r="J626" s="52"/>
      <c r="K626" s="52"/>
      <c r="L626" s="52"/>
      <c r="M626" s="52"/>
      <c r="N626" s="52"/>
      <c r="O626" s="52"/>
      <c r="P626" s="52"/>
      <c r="Q626" s="52"/>
      <c r="R626" s="64"/>
      <c r="S626" s="64"/>
      <c r="T626" s="64"/>
      <c r="U626" s="65" t="e">
        <f t="shared" si="29"/>
        <v>#REF!</v>
      </c>
      <c r="V626" s="64" t="s">
        <v>1251</v>
      </c>
      <c r="W626" s="65" t="e">
        <f t="shared" si="31"/>
        <v>#REF!</v>
      </c>
      <c r="X626" s="64" t="e">
        <f t="shared" si="30"/>
        <v>#REF!</v>
      </c>
      <c r="Y626" s="64" t="s">
        <v>2923</v>
      </c>
      <c r="Z626" s="64" t="s">
        <v>1369</v>
      </c>
      <c r="AA626" s="64" t="s">
        <v>2580</v>
      </c>
      <c r="AB626" s="64"/>
      <c r="AC626" s="64"/>
      <c r="AD626" s="64"/>
      <c r="AE626" s="64"/>
      <c r="AF626" s="64"/>
      <c r="AG626" s="64"/>
      <c r="AH626" s="64" t="s">
        <v>1251</v>
      </c>
      <c r="AI626" s="64" t="s">
        <v>2580</v>
      </c>
      <c r="AJ626" s="64"/>
      <c r="AK626" s="76" t="e">
        <f>'charts data'!V635</f>
        <v>#REF!</v>
      </c>
      <c r="AL626" s="76" t="e">
        <f>'charts data'!W635</f>
        <v>#REF!</v>
      </c>
      <c r="AM626" s="76" t="e">
        <f>'charts data'!X635</f>
        <v>#REF!</v>
      </c>
      <c r="AN626" s="76" t="e">
        <f>'charts data'!Y635</f>
        <v>#REF!</v>
      </c>
      <c r="AO626" s="76" t="e">
        <f>'charts data'!Z635</f>
        <v>#REF!</v>
      </c>
      <c r="AP626" s="76" t="e">
        <f>IF('charts data'!$AD$10=0,'charts data'!$AD635,'charts data'!$AE635)</f>
        <v>#REF!</v>
      </c>
    </row>
    <row r="627" spans="1:42">
      <c r="A627" s="52"/>
      <c r="B627" s="52"/>
      <c r="C627" s="52"/>
      <c r="D627" s="52"/>
      <c r="E627" s="52"/>
      <c r="F627" s="52"/>
      <c r="G627" s="52"/>
      <c r="H627" s="52"/>
      <c r="I627" s="52"/>
      <c r="J627" s="52"/>
      <c r="K627" s="52"/>
      <c r="L627" s="52"/>
      <c r="M627" s="52"/>
      <c r="N627" s="52"/>
      <c r="O627" s="52"/>
      <c r="P627" s="52"/>
      <c r="Q627" s="52"/>
      <c r="R627" s="64"/>
      <c r="S627" s="64"/>
      <c r="T627" s="64"/>
      <c r="U627" s="65" t="e">
        <f t="shared" si="29"/>
        <v>#REF!</v>
      </c>
      <c r="V627" s="64" t="s">
        <v>1253</v>
      </c>
      <c r="W627" s="65" t="e">
        <f t="shared" si="31"/>
        <v>#REF!</v>
      </c>
      <c r="X627" s="64" t="e">
        <f t="shared" si="30"/>
        <v>#REF!</v>
      </c>
      <c r="Y627" s="64" t="s">
        <v>2850</v>
      </c>
      <c r="Z627" s="64" t="s">
        <v>1369</v>
      </c>
      <c r="AA627" s="64" t="s">
        <v>2849</v>
      </c>
      <c r="AB627" s="64"/>
      <c r="AC627" s="64"/>
      <c r="AD627" s="64"/>
      <c r="AE627" s="64"/>
      <c r="AF627" s="64"/>
      <c r="AG627" s="64"/>
      <c r="AH627" s="64" t="s">
        <v>1253</v>
      </c>
      <c r="AI627" s="64" t="s">
        <v>2849</v>
      </c>
      <c r="AJ627" s="64"/>
      <c r="AK627" s="76" t="e">
        <f>'charts data'!V636</f>
        <v>#REF!</v>
      </c>
      <c r="AL627" s="76" t="e">
        <f>'charts data'!W636</f>
        <v>#REF!</v>
      </c>
      <c r="AM627" s="76" t="e">
        <f>'charts data'!X636</f>
        <v>#REF!</v>
      </c>
      <c r="AN627" s="76" t="e">
        <f>'charts data'!Y636</f>
        <v>#REF!</v>
      </c>
      <c r="AO627" s="76" t="e">
        <f>'charts data'!Z636</f>
        <v>#REF!</v>
      </c>
      <c r="AP627" s="76" t="e">
        <f>IF('charts data'!$AD$10=0,'charts data'!$AD636,'charts data'!$AE636)</f>
        <v>#REF!</v>
      </c>
    </row>
    <row r="628" spans="1:42">
      <c r="A628" s="52"/>
      <c r="B628" s="52"/>
      <c r="C628" s="52"/>
      <c r="D628" s="52"/>
      <c r="E628" s="52"/>
      <c r="F628" s="52"/>
      <c r="G628" s="52"/>
      <c r="H628" s="52"/>
      <c r="I628" s="52"/>
      <c r="J628" s="52"/>
      <c r="K628" s="52"/>
      <c r="L628" s="52"/>
      <c r="M628" s="52"/>
      <c r="N628" s="52"/>
      <c r="O628" s="52"/>
      <c r="P628" s="52"/>
      <c r="Q628" s="52"/>
      <c r="R628" s="64"/>
      <c r="S628" s="64"/>
      <c r="T628" s="64"/>
      <c r="U628" s="65" t="e">
        <f t="shared" si="29"/>
        <v>#REF!</v>
      </c>
      <c r="V628" s="64" t="s">
        <v>1729</v>
      </c>
      <c r="W628" s="65" t="e">
        <f t="shared" si="31"/>
        <v>#REF!</v>
      </c>
      <c r="X628" s="64" t="e">
        <f t="shared" si="30"/>
        <v>#REF!</v>
      </c>
      <c r="Y628" s="64" t="s">
        <v>2919</v>
      </c>
      <c r="Z628" s="64" t="s">
        <v>1369</v>
      </c>
      <c r="AA628" s="64" t="s">
        <v>3049</v>
      </c>
      <c r="AB628" s="64"/>
      <c r="AC628" s="64"/>
      <c r="AD628" s="64"/>
      <c r="AE628" s="64"/>
      <c r="AF628" s="64"/>
      <c r="AG628" s="64"/>
      <c r="AH628" s="64" t="s">
        <v>1729</v>
      </c>
      <c r="AI628" s="64" t="s">
        <v>3049</v>
      </c>
      <c r="AJ628" s="64"/>
      <c r="AK628" s="76" t="e">
        <f>'charts data'!V637</f>
        <v>#REF!</v>
      </c>
      <c r="AL628" s="76" t="e">
        <f>'charts data'!W637</f>
        <v>#REF!</v>
      </c>
      <c r="AM628" s="76" t="e">
        <f>'charts data'!X637</f>
        <v>#REF!</v>
      </c>
      <c r="AN628" s="76" t="e">
        <f>'charts data'!Y637</f>
        <v>#REF!</v>
      </c>
      <c r="AO628" s="76" t="e">
        <f>'charts data'!Z637</f>
        <v>#REF!</v>
      </c>
      <c r="AP628" s="76" t="e">
        <f>IF('charts data'!$AD$10=0,'charts data'!$AD637,'charts data'!$AE637)</f>
        <v>#REF!</v>
      </c>
    </row>
  </sheetData>
  <mergeCells count="3">
    <mergeCell ref="B33:C33"/>
    <mergeCell ref="P33:Q34"/>
    <mergeCell ref="P35:Q36"/>
  </mergeCells>
  <dataValidations count="3">
    <dataValidation type="list" allowBlank="1" showInputMessage="1" showErrorMessage="1" sqref="A3">
      <formula1>year</formula1>
    </dataValidation>
    <dataValidation type="list" allowBlank="1" showInputMessage="1" showErrorMessage="1" sqref="R3">
      <formula1>$AK$3:$AO$3</formula1>
    </dataValidation>
    <dataValidation type="list" allowBlank="1" showInputMessage="1" showErrorMessage="1" sqref="V3">
      <formula1>$AK$3:$CG$3</formula1>
    </dataValidation>
  </dataValidations>
  <hyperlinks>
    <hyperlink ref="Q5" location="Dashboard!A1" display="Back to Dashboard"/>
  </hyperlinks>
  <pageMargins left="0.747916666666667" right="0.747916666666667" top="0.984027777777778" bottom="0.984027777777778" header="0.511805555555556" footer="0.511805555555556"/>
  <pageSetup paperSize="9" scale="10" orientation="landscape" horizontalDpi="600" verticalDpi="600"/>
  <headerFooter alignWithMargins="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Q676"/>
  <sheetViews>
    <sheetView showGridLines="0" workbookViewId="0">
      <pane xSplit="3" ySplit="2" topLeftCell="AI3" activePane="bottomRight" state="frozen"/>
      <selection/>
      <selection pane="topRight"/>
      <selection pane="bottomLeft"/>
      <selection pane="bottomRight" activeCell="D2" sqref="D2"/>
    </sheetView>
  </sheetViews>
  <sheetFormatPr defaultColWidth="9.14285714285714" defaultRowHeight="12"/>
  <cols>
    <col min="1" max="1" width="15" customWidth="1"/>
    <col min="2" max="2" width="15.2857142857143" style="1"/>
    <col min="3" max="4" width="18.7142857142857" customWidth="1"/>
    <col min="40" max="49" width="9.85714285714286" customWidth="1"/>
    <col min="55" max="59" width="8.85714285714286" customWidth="1"/>
  </cols>
  <sheetData>
    <row r="1" s="4" customFormat="1" ht="108" spans="5:64">
      <c r="E1" s="4" t="s">
        <v>0</v>
      </c>
      <c r="F1" s="4" t="s">
        <v>0</v>
      </c>
      <c r="G1" s="4" t="s">
        <v>0</v>
      </c>
      <c r="H1" s="4" t="s">
        <v>0</v>
      </c>
      <c r="I1" s="4" t="s">
        <v>0</v>
      </c>
      <c r="J1" s="4" t="s">
        <v>1</v>
      </c>
      <c r="K1" s="4" t="s">
        <v>1</v>
      </c>
      <c r="L1" s="4" t="s">
        <v>1</v>
      </c>
      <c r="M1" s="4" t="s">
        <v>1</v>
      </c>
      <c r="N1" s="4" t="s">
        <v>1</v>
      </c>
      <c r="O1" s="4" t="s">
        <v>2</v>
      </c>
      <c r="P1" s="4" t="s">
        <v>2</v>
      </c>
      <c r="Q1" s="4" t="s">
        <v>2</v>
      </c>
      <c r="R1" s="4" t="s">
        <v>2</v>
      </c>
      <c r="S1" s="4" t="s">
        <v>2</v>
      </c>
      <c r="T1" s="4" t="s">
        <v>3</v>
      </c>
      <c r="U1" s="4" t="s">
        <v>3</v>
      </c>
      <c r="V1" s="4" t="s">
        <v>3</v>
      </c>
      <c r="W1" s="4" t="s">
        <v>3</v>
      </c>
      <c r="X1" s="4" t="s">
        <v>3</v>
      </c>
      <c r="Y1" s="4" t="s">
        <v>4</v>
      </c>
      <c r="Z1" s="4" t="s">
        <v>4</v>
      </c>
      <c r="AA1" s="4" t="s">
        <v>4</v>
      </c>
      <c r="AB1" s="4" t="s">
        <v>4</v>
      </c>
      <c r="AC1" s="4" t="s">
        <v>4</v>
      </c>
      <c r="AD1" s="4" t="s">
        <v>5</v>
      </c>
      <c r="AE1" s="4" t="s">
        <v>5</v>
      </c>
      <c r="AF1" s="4" t="s">
        <v>5</v>
      </c>
      <c r="AG1" s="4" t="s">
        <v>5</v>
      </c>
      <c r="AH1" s="4" t="s">
        <v>5</v>
      </c>
      <c r="AI1" s="4" t="s">
        <v>6</v>
      </c>
      <c r="AJ1" s="4" t="s">
        <v>6</v>
      </c>
      <c r="AK1" s="4" t="s">
        <v>6</v>
      </c>
      <c r="AL1" s="4" t="s">
        <v>6</v>
      </c>
      <c r="AM1" s="4" t="s">
        <v>6</v>
      </c>
      <c r="AN1" s="4" t="s">
        <v>7</v>
      </c>
      <c r="AO1" s="4" t="s">
        <v>7</v>
      </c>
      <c r="AP1" s="4" t="s">
        <v>7</v>
      </c>
      <c r="AQ1" s="4" t="s">
        <v>7</v>
      </c>
      <c r="AR1" s="4" t="s">
        <v>7</v>
      </c>
      <c r="AS1" s="4" t="s">
        <v>8</v>
      </c>
      <c r="AT1" s="4" t="s">
        <v>8</v>
      </c>
      <c r="AU1" s="4" t="s">
        <v>8</v>
      </c>
      <c r="AV1" s="4" t="s">
        <v>8</v>
      </c>
      <c r="AW1" s="4" t="s">
        <v>8</v>
      </c>
      <c r="AX1" s="4" t="s">
        <v>9</v>
      </c>
      <c r="AY1" s="4" t="s">
        <v>9</v>
      </c>
      <c r="AZ1" s="4" t="s">
        <v>9</v>
      </c>
      <c r="BA1" s="4" t="s">
        <v>9</v>
      </c>
      <c r="BB1" s="4" t="s">
        <v>9</v>
      </c>
      <c r="BC1" s="4" t="s">
        <v>10</v>
      </c>
      <c r="BD1" s="4" t="s">
        <v>10</v>
      </c>
      <c r="BE1" s="4" t="s">
        <v>10</v>
      </c>
      <c r="BF1" s="4" t="s">
        <v>10</v>
      </c>
      <c r="BG1" s="4" t="s">
        <v>10</v>
      </c>
      <c r="BH1" s="4" t="s">
        <v>11</v>
      </c>
      <c r="BI1" s="4" t="s">
        <v>11</v>
      </c>
      <c r="BJ1" s="4" t="s">
        <v>11</v>
      </c>
      <c r="BK1" s="4" t="s">
        <v>11</v>
      </c>
      <c r="BL1" s="4" t="s">
        <v>11</v>
      </c>
    </row>
    <row r="2" s="13" customFormat="1" spans="1:64">
      <c r="A2" s="15" t="s">
        <v>3071</v>
      </c>
      <c r="B2" s="15" t="s">
        <v>3072</v>
      </c>
      <c r="C2" s="15" t="s">
        <v>13</v>
      </c>
      <c r="D2" s="15" t="s">
        <v>1322</v>
      </c>
      <c r="E2" s="13">
        <v>2009</v>
      </c>
      <c r="F2" s="13">
        <v>2010</v>
      </c>
      <c r="G2" s="13">
        <v>2011</v>
      </c>
      <c r="H2" s="13">
        <v>2012</v>
      </c>
      <c r="I2" s="13">
        <v>2013</v>
      </c>
      <c r="J2" s="13">
        <v>2009</v>
      </c>
      <c r="K2" s="13">
        <v>2010</v>
      </c>
      <c r="L2" s="13">
        <v>2011</v>
      </c>
      <c r="M2" s="13">
        <v>2012</v>
      </c>
      <c r="N2" s="13">
        <v>2013</v>
      </c>
      <c r="O2" s="13">
        <v>2009</v>
      </c>
      <c r="P2" s="13">
        <v>2010</v>
      </c>
      <c r="Q2" s="13">
        <v>2011</v>
      </c>
      <c r="R2" s="13">
        <v>2012</v>
      </c>
      <c r="S2" s="13">
        <v>2013</v>
      </c>
      <c r="T2" s="13">
        <v>2009</v>
      </c>
      <c r="U2" s="13">
        <v>2010</v>
      </c>
      <c r="V2" s="13">
        <v>2011</v>
      </c>
      <c r="W2" s="13">
        <v>2012</v>
      </c>
      <c r="X2" s="13">
        <v>2013</v>
      </c>
      <c r="Y2" s="13">
        <v>2009</v>
      </c>
      <c r="Z2" s="13">
        <v>2010</v>
      </c>
      <c r="AA2" s="13">
        <v>2011</v>
      </c>
      <c r="AB2" s="13">
        <v>2012</v>
      </c>
      <c r="AC2" s="13">
        <v>2013</v>
      </c>
      <c r="AD2" s="13">
        <v>2009</v>
      </c>
      <c r="AE2" s="13">
        <v>2010</v>
      </c>
      <c r="AF2" s="13">
        <v>2011</v>
      </c>
      <c r="AG2" s="13">
        <v>2012</v>
      </c>
      <c r="AH2" s="13">
        <v>2013</v>
      </c>
      <c r="AI2" s="13">
        <v>2009</v>
      </c>
      <c r="AJ2" s="13">
        <v>2010</v>
      </c>
      <c r="AK2" s="13">
        <v>2011</v>
      </c>
      <c r="AL2" s="13">
        <v>2012</v>
      </c>
      <c r="AM2" s="13">
        <v>2013</v>
      </c>
      <c r="AN2" s="13">
        <v>2009</v>
      </c>
      <c r="AO2" s="13">
        <v>2010</v>
      </c>
      <c r="AP2" s="13">
        <v>2011</v>
      </c>
      <c r="AQ2" s="13">
        <v>2012</v>
      </c>
      <c r="AR2" s="13">
        <v>2013</v>
      </c>
      <c r="AS2" s="13">
        <v>2009</v>
      </c>
      <c r="AT2" s="13">
        <v>2010</v>
      </c>
      <c r="AU2" s="13">
        <v>2011</v>
      </c>
      <c r="AV2" s="13">
        <v>2012</v>
      </c>
      <c r="AW2" s="13">
        <v>2013</v>
      </c>
      <c r="AX2" s="13">
        <v>2009</v>
      </c>
      <c r="AY2" s="13">
        <v>2010</v>
      </c>
      <c r="AZ2" s="13">
        <v>2011</v>
      </c>
      <c r="BA2" s="13">
        <v>2012</v>
      </c>
      <c r="BB2" s="13">
        <v>2013</v>
      </c>
      <c r="BC2" s="13">
        <v>2009</v>
      </c>
      <c r="BD2" s="13">
        <v>2010</v>
      </c>
      <c r="BE2" s="13">
        <v>2011</v>
      </c>
      <c r="BF2" s="13">
        <v>2012</v>
      </c>
      <c r="BG2" s="13">
        <v>2013</v>
      </c>
      <c r="BH2" s="13">
        <v>2009</v>
      </c>
      <c r="BI2" s="13">
        <v>2010</v>
      </c>
      <c r="BJ2" s="13">
        <v>2011</v>
      </c>
      <c r="BK2" s="13">
        <v>2012</v>
      </c>
      <c r="BL2" s="13">
        <v>2013</v>
      </c>
    </row>
    <row r="3" spans="1:69">
      <c r="A3" t="s">
        <v>19</v>
      </c>
      <c r="B3" s="1" t="s">
        <v>1760</v>
      </c>
      <c r="C3" s="16" t="s">
        <v>20</v>
      </c>
      <c r="D3" s="16" t="s">
        <v>20</v>
      </c>
      <c r="E3" s="2" t="e">
        <f>((Data!E2-Data!#REF!)/Data!#REF!)*10</f>
        <v>#REF!</v>
      </c>
      <c r="F3" s="2" t="e">
        <f>((Data!F2-Data!#REF!)/Data!#REF!)*10</f>
        <v>#REF!</v>
      </c>
      <c r="G3" s="2" t="e">
        <f>((Data!G2-Data!#REF!)/Data!#REF!)*10</f>
        <v>#REF!</v>
      </c>
      <c r="H3" s="2" t="e">
        <f>((Data!H2-Data!#REF!)/Data!#REF!)*10</f>
        <v>#REF!</v>
      </c>
      <c r="I3" s="2" t="e">
        <f>((Data!I2-Data!#REF!)/Data!#REF!)*10</f>
        <v>#REF!</v>
      </c>
      <c r="J3" s="2" t="e">
        <f>((Data!#REF!-Data!J2)/Data!#REF!)*10</f>
        <v>#REF!</v>
      </c>
      <c r="K3" s="2" t="e">
        <f>((Data!#REF!-Data!K2)/Data!#REF!)*10</f>
        <v>#REF!</v>
      </c>
      <c r="L3" s="2" t="e">
        <f>((Data!#REF!-Data!L2)/Data!#REF!)*10</f>
        <v>#REF!</v>
      </c>
      <c r="M3" s="2" t="e">
        <f>((Data!#REF!-Data!M2)/Data!#REF!)*10</f>
        <v>#REF!</v>
      </c>
      <c r="N3" s="2" t="e">
        <f>((Data!#REF!-Data!N2)/Data!#REF!)*10</f>
        <v>#REF!</v>
      </c>
      <c r="O3" s="2" t="e">
        <f>((Data!#REF!-Data!O2)/Data!#REF!)*10</f>
        <v>#REF!</v>
      </c>
      <c r="P3" s="2" t="e">
        <f>((Data!#REF!-Data!P2)/Data!#REF!)*10</f>
        <v>#REF!</v>
      </c>
      <c r="Q3" s="2" t="e">
        <f>((Data!#REF!-Data!Q2)/Data!#REF!)*10</f>
        <v>#REF!</v>
      </c>
      <c r="R3" s="2" t="e">
        <f>((Data!#REF!-Data!R2)/Data!#REF!)*10</f>
        <v>#REF!</v>
      </c>
      <c r="S3" s="2" t="e">
        <f>((Data!#REF!-Data!S2)/Data!#REF!)*10</f>
        <v>#REF!</v>
      </c>
      <c r="T3" s="2" t="e">
        <f>((Data!#REF!-Data!T2)/Data!#REF!)*10</f>
        <v>#REF!</v>
      </c>
      <c r="U3" s="2" t="e">
        <f>((Data!#REF!-Data!U2)/Data!#REF!)*10</f>
        <v>#REF!</v>
      </c>
      <c r="V3" s="2" t="e">
        <f>((Data!#REF!-Data!V2)/Data!#REF!)*10</f>
        <v>#REF!</v>
      </c>
      <c r="W3" s="2" t="e">
        <f>((Data!#REF!-Data!W2)/Data!#REF!)*10</f>
        <v>#REF!</v>
      </c>
      <c r="X3" s="2" t="e">
        <f>((Data!#REF!-Data!X2)/Data!#REF!)*10</f>
        <v>#REF!</v>
      </c>
      <c r="Y3" s="2" t="e">
        <f>((Data!#REF!-Data!Y2)/Data!#REF!)*10</f>
        <v>#REF!</v>
      </c>
      <c r="Z3" s="2" t="e">
        <f>((Data!#REF!-Data!Z2)/Data!#REF!)*10</f>
        <v>#REF!</v>
      </c>
      <c r="AA3" s="2" t="e">
        <f>((Data!#REF!-Data!AA2)/Data!#REF!)*10</f>
        <v>#REF!</v>
      </c>
      <c r="AB3" s="2" t="e">
        <f>((Data!#REF!-Data!AB2)/Data!#REF!)*10</f>
        <v>#REF!</v>
      </c>
      <c r="AC3" s="2" t="e">
        <f>((Data!#REF!-Data!AC2)/Data!#REF!)*10</f>
        <v>#REF!</v>
      </c>
      <c r="AD3" s="2" t="e">
        <f>((Data!#REF!-Data!AD2)/Data!#REF!)*10</f>
        <v>#REF!</v>
      </c>
      <c r="AE3" s="2" t="e">
        <f>((Data!#REF!-Data!AE2)/Data!#REF!)*10</f>
        <v>#REF!</v>
      </c>
      <c r="AF3" s="2" t="e">
        <f>((Data!#REF!-Data!AF2)/Data!#REF!)*10</f>
        <v>#REF!</v>
      </c>
      <c r="AG3" s="2" t="e">
        <f>((Data!#REF!-Data!AG2)/Data!#REF!)*10</f>
        <v>#REF!</v>
      </c>
      <c r="AH3" s="2" t="e">
        <f>((Data!#REF!-Data!AH2)/Data!#REF!)*10</f>
        <v>#REF!</v>
      </c>
      <c r="AI3" s="2" t="e">
        <f>((Data!AI2-Data!#REF!)/Data!#REF!)*10</f>
        <v>#REF!</v>
      </c>
      <c r="AJ3" s="2" t="e">
        <f>((Data!AJ2-Data!#REF!)/Data!#REF!)*10</f>
        <v>#REF!</v>
      </c>
      <c r="AK3" s="2" t="e">
        <f>((Data!AK2-Data!#REF!)/Data!#REF!)*10</f>
        <v>#REF!</v>
      </c>
      <c r="AL3" s="2" t="e">
        <f>((Data!AL2-Data!#REF!)/Data!#REF!)*10</f>
        <v>#REF!</v>
      </c>
      <c r="AM3" s="2" t="e">
        <f>((Data!AM2-Data!#REF!)/Data!#REF!)*10</f>
        <v>#REF!</v>
      </c>
      <c r="AN3" s="2" t="e">
        <f>((Data!#REF!-Data!AN2)/Data!#REF!)*10</f>
        <v>#REF!</v>
      </c>
      <c r="AO3" s="2" t="e">
        <f>((Data!#REF!-Data!AO2)/Data!#REF!)*10</f>
        <v>#REF!</v>
      </c>
      <c r="AP3" s="2" t="e">
        <f>((Data!#REF!-Data!AP2)/Data!#REF!)*10</f>
        <v>#REF!</v>
      </c>
      <c r="AQ3" s="2" t="e">
        <f>((Data!#REF!-Data!AQ2)/Data!#REF!)*10</f>
        <v>#REF!</v>
      </c>
      <c r="AR3" s="2" t="e">
        <f>((Data!#REF!-Data!AR2)/Data!#REF!)*10</f>
        <v>#REF!</v>
      </c>
      <c r="AS3" s="2" t="e">
        <f>((Data!#REF!-Data!AS2)/Data!#REF!)*10</f>
        <v>#REF!</v>
      </c>
      <c r="AT3" s="2" t="e">
        <f>((Data!#REF!-Data!AT2)/Data!#REF!)*10</f>
        <v>#REF!</v>
      </c>
      <c r="AU3" s="2" t="e">
        <f>((Data!#REF!-Data!AU2)/Data!#REF!)*10</f>
        <v>#REF!</v>
      </c>
      <c r="AV3" s="2" t="e">
        <f>((Data!#REF!-Data!AV2)/Data!#REF!)*10</f>
        <v>#REF!</v>
      </c>
      <c r="AW3" s="2" t="e">
        <f>((Data!#REF!-Data!AW2)/Data!#REF!)*10</f>
        <v>#REF!</v>
      </c>
      <c r="AX3" s="2" t="e">
        <f>((Data!AX2-Data!#REF!)/Data!#REF!)*10</f>
        <v>#REF!</v>
      </c>
      <c r="AY3" s="2" t="e">
        <f>((Data!AY2-Data!#REF!)/Data!#REF!)*10</f>
        <v>#REF!</v>
      </c>
      <c r="AZ3" s="2" t="e">
        <f>((Data!AZ2-Data!#REF!)/Data!#REF!)*10</f>
        <v>#REF!</v>
      </c>
      <c r="BA3" s="2" t="e">
        <f>((Data!BA2-Data!#REF!)/Data!#REF!)*10</f>
        <v>#REF!</v>
      </c>
      <c r="BB3" s="2" t="e">
        <f>((Data!BB2-Data!#REF!)/Data!#REF!)*10</f>
        <v>#REF!</v>
      </c>
      <c r="BC3" s="2" t="e">
        <f>((Data!BC2-Data!#REF!)/Data!#REF!)*10</f>
        <v>#REF!</v>
      </c>
      <c r="BD3" s="2" t="e">
        <f>((Data!BD2-Data!#REF!)/Data!#REF!)*10</f>
        <v>#REF!</v>
      </c>
      <c r="BE3" s="2" t="e">
        <f>((Data!BE2-Data!#REF!)/Data!#REF!)*10</f>
        <v>#REF!</v>
      </c>
      <c r="BF3" s="2" t="e">
        <f>((Data!BF2-Data!#REF!)/Data!#REF!)*10</f>
        <v>#REF!</v>
      </c>
      <c r="BG3" s="2" t="e">
        <f>((Data!BG2-Data!#REF!)/Data!#REF!)*10</f>
        <v>#REF!</v>
      </c>
      <c r="BH3" s="2" t="e">
        <f>((Data!BH2-Data!#REF!)/Data!#REF!)*10</f>
        <v>#REF!</v>
      </c>
      <c r="BI3" s="2" t="e">
        <f>((Data!BI2-Data!#REF!)/Data!#REF!)*10</f>
        <v>#REF!</v>
      </c>
      <c r="BJ3" s="2" t="e">
        <f>((Data!BJ2-Data!#REF!)/Data!#REF!)*10</f>
        <v>#REF!</v>
      </c>
      <c r="BK3" s="2" t="e">
        <f>((Data!BK2-Data!#REF!)/Data!#REF!)*10</f>
        <v>#REF!</v>
      </c>
      <c r="BL3" s="2" t="e">
        <f>((Data!BL2-Data!#REF!)/Data!#REF!)*10</f>
        <v>#REF!</v>
      </c>
      <c r="BM3" s="8"/>
      <c r="BN3" s="8"/>
      <c r="BO3" s="8"/>
      <c r="BP3" s="8"/>
      <c r="BQ3" s="8"/>
    </row>
    <row r="4" spans="1:69">
      <c r="A4" t="s">
        <v>22</v>
      </c>
      <c r="B4" s="1" t="s">
        <v>1761</v>
      </c>
      <c r="C4" s="16" t="s">
        <v>23</v>
      </c>
      <c r="D4" s="16" t="s">
        <v>1332</v>
      </c>
      <c r="E4" s="2" t="e">
        <f>((Data!E3-Data!#REF!)/Data!#REF!)*10</f>
        <v>#REF!</v>
      </c>
      <c r="F4" s="2" t="e">
        <f>((Data!F3-Data!#REF!)/Data!#REF!)*10</f>
        <v>#REF!</v>
      </c>
      <c r="G4" s="2" t="e">
        <f>((Data!G3-Data!#REF!)/Data!#REF!)*10</f>
        <v>#REF!</v>
      </c>
      <c r="H4" s="2" t="e">
        <f>((Data!H3-Data!#REF!)/Data!#REF!)*10</f>
        <v>#REF!</v>
      </c>
      <c r="I4" s="2" t="e">
        <f>((Data!I3-Data!#REF!)/Data!#REF!)*10</f>
        <v>#REF!</v>
      </c>
      <c r="J4" s="2" t="e">
        <f>((Data!#REF!-Data!J3)/Data!#REF!)*10</f>
        <v>#REF!</v>
      </c>
      <c r="K4" s="2" t="e">
        <f>((Data!#REF!-Data!K3)/Data!#REF!)*10</f>
        <v>#REF!</v>
      </c>
      <c r="L4" s="2" t="e">
        <f>((Data!#REF!-Data!L3)/Data!#REF!)*10</f>
        <v>#REF!</v>
      </c>
      <c r="M4" s="2" t="e">
        <f>((Data!#REF!-Data!M3)/Data!#REF!)*10</f>
        <v>#REF!</v>
      </c>
      <c r="N4" s="2" t="e">
        <f>((Data!#REF!-Data!N3)/Data!#REF!)*10</f>
        <v>#REF!</v>
      </c>
      <c r="O4" s="2" t="e">
        <f>((Data!#REF!-Data!O3)/Data!#REF!)*10</f>
        <v>#REF!</v>
      </c>
      <c r="P4" s="2" t="e">
        <f>((Data!#REF!-Data!P3)/Data!#REF!)*10</f>
        <v>#REF!</v>
      </c>
      <c r="Q4" s="2" t="e">
        <f>((Data!#REF!-Data!Q3)/Data!#REF!)*10</f>
        <v>#REF!</v>
      </c>
      <c r="R4" s="2" t="e">
        <f>((Data!#REF!-Data!R3)/Data!#REF!)*10</f>
        <v>#REF!</v>
      </c>
      <c r="S4" s="2" t="e">
        <f>((Data!#REF!-Data!S3)/Data!#REF!)*10</f>
        <v>#REF!</v>
      </c>
      <c r="T4" s="2" t="e">
        <f>((Data!#REF!-Data!T3)/Data!#REF!)*10</f>
        <v>#REF!</v>
      </c>
      <c r="U4" s="2" t="e">
        <f>((Data!#REF!-Data!U3)/Data!#REF!)*10</f>
        <v>#REF!</v>
      </c>
      <c r="V4" s="2" t="e">
        <f>((Data!#REF!-Data!V3)/Data!#REF!)*10</f>
        <v>#REF!</v>
      </c>
      <c r="W4" s="2" t="e">
        <f>((Data!#REF!-Data!W3)/Data!#REF!)*10</f>
        <v>#REF!</v>
      </c>
      <c r="X4" s="2" t="e">
        <f>((Data!#REF!-Data!X3)/Data!#REF!)*10</f>
        <v>#REF!</v>
      </c>
      <c r="Y4" s="2" t="e">
        <f>((Data!#REF!-Data!Y3)/Data!#REF!)*10</f>
        <v>#REF!</v>
      </c>
      <c r="Z4" s="2" t="e">
        <f>((Data!#REF!-Data!Z3)/Data!#REF!)*10</f>
        <v>#REF!</v>
      </c>
      <c r="AA4" s="2" t="e">
        <f>((Data!#REF!-Data!AA3)/Data!#REF!)*10</f>
        <v>#REF!</v>
      </c>
      <c r="AB4" s="2" t="e">
        <f>((Data!#REF!-Data!AB3)/Data!#REF!)*10</f>
        <v>#REF!</v>
      </c>
      <c r="AC4" s="2" t="e">
        <f>((Data!#REF!-Data!AC3)/Data!#REF!)*10</f>
        <v>#REF!</v>
      </c>
      <c r="AD4" s="2" t="e">
        <f>((Data!#REF!-Data!AD3)/Data!#REF!)*10</f>
        <v>#REF!</v>
      </c>
      <c r="AE4" s="2" t="e">
        <f>((Data!#REF!-Data!AE3)/Data!#REF!)*10</f>
        <v>#REF!</v>
      </c>
      <c r="AF4" s="2" t="e">
        <f>((Data!#REF!-Data!AF3)/Data!#REF!)*10</f>
        <v>#REF!</v>
      </c>
      <c r="AG4" s="2" t="e">
        <f>((Data!#REF!-Data!AG3)/Data!#REF!)*10</f>
        <v>#REF!</v>
      </c>
      <c r="AH4" s="2" t="e">
        <f>((Data!#REF!-Data!AH3)/Data!#REF!)*10</f>
        <v>#REF!</v>
      </c>
      <c r="AI4" s="2" t="e">
        <f>((Data!AI3-Data!#REF!)/Data!#REF!)*10</f>
        <v>#REF!</v>
      </c>
      <c r="AJ4" s="2" t="e">
        <f>((Data!AJ3-Data!#REF!)/Data!#REF!)*10</f>
        <v>#REF!</v>
      </c>
      <c r="AK4" s="2" t="e">
        <f>((Data!AK3-Data!#REF!)/Data!#REF!)*10</f>
        <v>#REF!</v>
      </c>
      <c r="AL4" s="2" t="e">
        <f>((Data!AL3-Data!#REF!)/Data!#REF!)*10</f>
        <v>#REF!</v>
      </c>
      <c r="AM4" s="2" t="e">
        <f>((Data!AM3-Data!#REF!)/Data!#REF!)*10</f>
        <v>#REF!</v>
      </c>
      <c r="AN4" s="2" t="e">
        <f>((Data!#REF!-Data!AN3)/Data!#REF!)*10</f>
        <v>#REF!</v>
      </c>
      <c r="AO4" s="2" t="e">
        <f>((Data!#REF!-Data!AO3)/Data!#REF!)*10</f>
        <v>#REF!</v>
      </c>
      <c r="AP4" s="2" t="e">
        <f>((Data!#REF!-Data!AP3)/Data!#REF!)*10</f>
        <v>#REF!</v>
      </c>
      <c r="AQ4" s="2" t="e">
        <f>((Data!#REF!-Data!AQ3)/Data!#REF!)*10</f>
        <v>#REF!</v>
      </c>
      <c r="AR4" s="2" t="e">
        <f>((Data!#REF!-Data!AR3)/Data!#REF!)*10</f>
        <v>#REF!</v>
      </c>
      <c r="AS4" s="2" t="e">
        <f>((Data!#REF!-Data!AS3)/Data!#REF!)*10</f>
        <v>#REF!</v>
      </c>
      <c r="AT4" s="2" t="e">
        <f>((Data!#REF!-Data!AT3)/Data!#REF!)*10</f>
        <v>#REF!</v>
      </c>
      <c r="AU4" s="2" t="e">
        <f>((Data!#REF!-Data!AU3)/Data!#REF!)*10</f>
        <v>#REF!</v>
      </c>
      <c r="AV4" s="2" t="e">
        <f>((Data!#REF!-Data!AV3)/Data!#REF!)*10</f>
        <v>#REF!</v>
      </c>
      <c r="AW4" s="2" t="e">
        <f>((Data!#REF!-Data!AW3)/Data!#REF!)*10</f>
        <v>#REF!</v>
      </c>
      <c r="AX4" s="2" t="e">
        <f>((Data!AX3-Data!#REF!)/Data!#REF!)*10</f>
        <v>#REF!</v>
      </c>
      <c r="AY4" s="2" t="e">
        <f>((Data!AY3-Data!#REF!)/Data!#REF!)*10</f>
        <v>#REF!</v>
      </c>
      <c r="AZ4" s="2" t="e">
        <f>((Data!AZ3-Data!#REF!)/Data!#REF!)*10</f>
        <v>#REF!</v>
      </c>
      <c r="BA4" s="2" t="e">
        <f>((Data!BA3-Data!#REF!)/Data!#REF!)*10</f>
        <v>#REF!</v>
      </c>
      <c r="BB4" s="2" t="e">
        <f>((Data!BB3-Data!#REF!)/Data!#REF!)*10</f>
        <v>#REF!</v>
      </c>
      <c r="BC4" s="2" t="e">
        <f>((Data!BC3-Data!#REF!)/Data!#REF!)*10</f>
        <v>#REF!</v>
      </c>
      <c r="BD4" s="2" t="e">
        <f>((Data!BD3-Data!#REF!)/Data!#REF!)*10</f>
        <v>#REF!</v>
      </c>
      <c r="BE4" s="2" t="e">
        <f>((Data!BE3-Data!#REF!)/Data!#REF!)*10</f>
        <v>#REF!</v>
      </c>
      <c r="BF4" s="2" t="e">
        <f>((Data!BF3-Data!#REF!)/Data!#REF!)*10</f>
        <v>#REF!</v>
      </c>
      <c r="BG4" s="2" t="e">
        <f>((Data!BG3-Data!#REF!)/Data!#REF!)*10</f>
        <v>#REF!</v>
      </c>
      <c r="BH4" s="2" t="e">
        <f>((Data!BH3-Data!#REF!)/Data!#REF!)*10</f>
        <v>#REF!</v>
      </c>
      <c r="BI4" s="2" t="e">
        <f>((Data!BI3-Data!#REF!)/Data!#REF!)*10</f>
        <v>#REF!</v>
      </c>
      <c r="BJ4" s="2" t="e">
        <f>((Data!BJ3-Data!#REF!)/Data!#REF!)*10</f>
        <v>#REF!</v>
      </c>
      <c r="BK4" s="2" t="e">
        <f>((Data!BK3-Data!#REF!)/Data!#REF!)*10</f>
        <v>#REF!</v>
      </c>
      <c r="BL4" s="2" t="e">
        <f>((Data!BL3-Data!#REF!)/Data!#REF!)*10</f>
        <v>#REF!</v>
      </c>
      <c r="BM4" s="8"/>
      <c r="BN4" s="8"/>
      <c r="BO4" s="8"/>
      <c r="BP4" s="8"/>
      <c r="BQ4" s="8"/>
    </row>
    <row r="5" spans="1:69">
      <c r="A5" t="s">
        <v>25</v>
      </c>
      <c r="B5" s="1" t="s">
        <v>1762</v>
      </c>
      <c r="C5" s="16" t="s">
        <v>26</v>
      </c>
      <c r="D5" s="16" t="s">
        <v>1332</v>
      </c>
      <c r="E5" s="2" t="e">
        <f>((Data!E4-Data!#REF!)/Data!#REF!)*10</f>
        <v>#REF!</v>
      </c>
      <c r="F5" s="2" t="e">
        <f>((Data!F4-Data!#REF!)/Data!#REF!)*10</f>
        <v>#REF!</v>
      </c>
      <c r="G5" s="2" t="e">
        <f>((Data!G4-Data!#REF!)/Data!#REF!)*10</f>
        <v>#REF!</v>
      </c>
      <c r="H5" s="2" t="e">
        <f>((Data!H4-Data!#REF!)/Data!#REF!)*10</f>
        <v>#REF!</v>
      </c>
      <c r="I5" s="2" t="e">
        <f>((Data!I4-Data!#REF!)/Data!#REF!)*10</f>
        <v>#REF!</v>
      </c>
      <c r="J5" s="2" t="e">
        <f>((Data!#REF!-Data!J4)/Data!#REF!)*10</f>
        <v>#REF!</v>
      </c>
      <c r="K5" s="2" t="e">
        <f>((Data!#REF!-Data!K4)/Data!#REF!)*10</f>
        <v>#REF!</v>
      </c>
      <c r="L5" s="2" t="e">
        <f>((Data!#REF!-Data!L4)/Data!#REF!)*10</f>
        <v>#REF!</v>
      </c>
      <c r="M5" s="2" t="e">
        <f>((Data!#REF!-Data!M4)/Data!#REF!)*10</f>
        <v>#REF!</v>
      </c>
      <c r="N5" s="2" t="e">
        <f>((Data!#REF!-Data!N4)/Data!#REF!)*10</f>
        <v>#REF!</v>
      </c>
      <c r="O5" s="2" t="e">
        <f>((Data!#REF!-Data!O4)/Data!#REF!)*10</f>
        <v>#REF!</v>
      </c>
      <c r="P5" s="2" t="e">
        <f>((Data!#REF!-Data!P4)/Data!#REF!)*10</f>
        <v>#REF!</v>
      </c>
      <c r="Q5" s="2" t="e">
        <f>((Data!#REF!-Data!Q4)/Data!#REF!)*10</f>
        <v>#REF!</v>
      </c>
      <c r="R5" s="2" t="e">
        <f>((Data!#REF!-Data!R4)/Data!#REF!)*10</f>
        <v>#REF!</v>
      </c>
      <c r="S5" s="2" t="e">
        <f>((Data!#REF!-Data!S4)/Data!#REF!)*10</f>
        <v>#REF!</v>
      </c>
      <c r="T5" s="2" t="e">
        <f>((Data!#REF!-Data!T4)/Data!#REF!)*10</f>
        <v>#REF!</v>
      </c>
      <c r="U5" s="2" t="e">
        <f>((Data!#REF!-Data!U4)/Data!#REF!)*10</f>
        <v>#REF!</v>
      </c>
      <c r="V5" s="2" t="e">
        <f>((Data!#REF!-Data!V4)/Data!#REF!)*10</f>
        <v>#REF!</v>
      </c>
      <c r="W5" s="2" t="e">
        <f>((Data!#REF!-Data!W4)/Data!#REF!)*10</f>
        <v>#REF!</v>
      </c>
      <c r="X5" s="2" t="e">
        <f>((Data!#REF!-Data!X4)/Data!#REF!)*10</f>
        <v>#REF!</v>
      </c>
      <c r="Y5" s="2" t="e">
        <f>((Data!#REF!-Data!Y4)/Data!#REF!)*10</f>
        <v>#REF!</v>
      </c>
      <c r="Z5" s="2" t="e">
        <f>((Data!#REF!-Data!Z4)/Data!#REF!)*10</f>
        <v>#REF!</v>
      </c>
      <c r="AA5" s="2" t="e">
        <f>((Data!#REF!-Data!AA4)/Data!#REF!)*10</f>
        <v>#REF!</v>
      </c>
      <c r="AB5" s="2" t="e">
        <f>((Data!#REF!-Data!AB4)/Data!#REF!)*10</f>
        <v>#REF!</v>
      </c>
      <c r="AC5" s="2" t="e">
        <f>((Data!#REF!-Data!AC4)/Data!#REF!)*10</f>
        <v>#REF!</v>
      </c>
      <c r="AD5" s="2" t="e">
        <f>((Data!#REF!-Data!AD4)/Data!#REF!)*10</f>
        <v>#REF!</v>
      </c>
      <c r="AE5" s="2" t="e">
        <f>((Data!#REF!-Data!AE4)/Data!#REF!)*10</f>
        <v>#REF!</v>
      </c>
      <c r="AF5" s="2" t="e">
        <f>((Data!#REF!-Data!AF4)/Data!#REF!)*10</f>
        <v>#REF!</v>
      </c>
      <c r="AG5" s="2" t="e">
        <f>((Data!#REF!-Data!AG4)/Data!#REF!)*10</f>
        <v>#REF!</v>
      </c>
      <c r="AH5" s="2" t="e">
        <f>((Data!#REF!-Data!AH4)/Data!#REF!)*10</f>
        <v>#REF!</v>
      </c>
      <c r="AI5" s="2" t="e">
        <f>((Data!AI4-Data!#REF!)/Data!#REF!)*10</f>
        <v>#REF!</v>
      </c>
      <c r="AJ5" s="2" t="e">
        <f>((Data!AJ4-Data!#REF!)/Data!#REF!)*10</f>
        <v>#REF!</v>
      </c>
      <c r="AK5" s="2" t="e">
        <f>((Data!AK4-Data!#REF!)/Data!#REF!)*10</f>
        <v>#REF!</v>
      </c>
      <c r="AL5" s="2" t="e">
        <f>((Data!AL4-Data!#REF!)/Data!#REF!)*10</f>
        <v>#REF!</v>
      </c>
      <c r="AM5" s="2" t="e">
        <f>((Data!AM4-Data!#REF!)/Data!#REF!)*10</f>
        <v>#REF!</v>
      </c>
      <c r="AN5" s="2" t="e">
        <f>((Data!#REF!-Data!AN4)/Data!#REF!)*10</f>
        <v>#REF!</v>
      </c>
      <c r="AO5" s="2" t="e">
        <f>((Data!#REF!-Data!AO4)/Data!#REF!)*10</f>
        <v>#REF!</v>
      </c>
      <c r="AP5" s="2" t="e">
        <f>((Data!#REF!-Data!AP4)/Data!#REF!)*10</f>
        <v>#REF!</v>
      </c>
      <c r="AQ5" s="2" t="e">
        <f>((Data!#REF!-Data!AQ4)/Data!#REF!)*10</f>
        <v>#REF!</v>
      </c>
      <c r="AR5" s="2" t="e">
        <f>((Data!#REF!-Data!AR4)/Data!#REF!)*10</f>
        <v>#REF!</v>
      </c>
      <c r="AS5" s="2" t="e">
        <f>((Data!#REF!-Data!AS4)/Data!#REF!)*10</f>
        <v>#REF!</v>
      </c>
      <c r="AT5" s="2" t="e">
        <f>((Data!#REF!-Data!AT4)/Data!#REF!)*10</f>
        <v>#REF!</v>
      </c>
      <c r="AU5" s="2" t="e">
        <f>((Data!#REF!-Data!AU4)/Data!#REF!)*10</f>
        <v>#REF!</v>
      </c>
      <c r="AV5" s="2" t="e">
        <f>((Data!#REF!-Data!AV4)/Data!#REF!)*10</f>
        <v>#REF!</v>
      </c>
      <c r="AW5" s="2" t="e">
        <f>((Data!#REF!-Data!AW4)/Data!#REF!)*10</f>
        <v>#REF!</v>
      </c>
      <c r="AX5" s="2" t="e">
        <f>((Data!AX4-Data!#REF!)/Data!#REF!)*10</f>
        <v>#REF!</v>
      </c>
      <c r="AY5" s="2" t="e">
        <f>((Data!AY4-Data!#REF!)/Data!#REF!)*10</f>
        <v>#REF!</v>
      </c>
      <c r="AZ5" s="2" t="e">
        <f>((Data!AZ4-Data!#REF!)/Data!#REF!)*10</f>
        <v>#REF!</v>
      </c>
      <c r="BA5" s="2" t="e">
        <f>((Data!BA4-Data!#REF!)/Data!#REF!)*10</f>
        <v>#REF!</v>
      </c>
      <c r="BB5" s="2" t="e">
        <f>((Data!BB4-Data!#REF!)/Data!#REF!)*10</f>
        <v>#REF!</v>
      </c>
      <c r="BC5" s="2" t="e">
        <f>((Data!BC4-Data!#REF!)/Data!#REF!)*10</f>
        <v>#REF!</v>
      </c>
      <c r="BD5" s="2" t="e">
        <f>((Data!BD4-Data!#REF!)/Data!#REF!)*10</f>
        <v>#REF!</v>
      </c>
      <c r="BE5" s="2" t="e">
        <f>((Data!BE4-Data!#REF!)/Data!#REF!)*10</f>
        <v>#REF!</v>
      </c>
      <c r="BF5" s="2" t="e">
        <f>((Data!BF4-Data!#REF!)/Data!#REF!)*10</f>
        <v>#REF!</v>
      </c>
      <c r="BG5" s="2" t="e">
        <f>((Data!BG4-Data!#REF!)/Data!#REF!)*10</f>
        <v>#REF!</v>
      </c>
      <c r="BH5" s="2" t="e">
        <f>((Data!BH4-Data!#REF!)/Data!#REF!)*10</f>
        <v>#REF!</v>
      </c>
      <c r="BI5" s="2" t="e">
        <f>((Data!BI4-Data!#REF!)/Data!#REF!)*10</f>
        <v>#REF!</v>
      </c>
      <c r="BJ5" s="2" t="e">
        <f>((Data!BJ4-Data!#REF!)/Data!#REF!)*10</f>
        <v>#REF!</v>
      </c>
      <c r="BK5" s="2" t="e">
        <f>((Data!BK4-Data!#REF!)/Data!#REF!)*10</f>
        <v>#REF!</v>
      </c>
      <c r="BL5" s="2" t="e">
        <f>((Data!BL4-Data!#REF!)/Data!#REF!)*10</f>
        <v>#REF!</v>
      </c>
      <c r="BM5" s="8"/>
      <c r="BN5" s="8"/>
      <c r="BO5" s="8"/>
      <c r="BP5" s="8"/>
      <c r="BQ5" s="8"/>
    </row>
    <row r="6" spans="1:69">
      <c r="A6" t="s">
        <v>28</v>
      </c>
      <c r="B6" s="1" t="s">
        <v>1763</v>
      </c>
      <c r="C6" s="16" t="s">
        <v>29</v>
      </c>
      <c r="D6" s="16" t="s">
        <v>1332</v>
      </c>
      <c r="E6" s="2" t="e">
        <f>((Data!E5-Data!#REF!)/Data!#REF!)*10</f>
        <v>#REF!</v>
      </c>
      <c r="F6" s="2" t="e">
        <f>((Data!F5-Data!#REF!)/Data!#REF!)*10</f>
        <v>#REF!</v>
      </c>
      <c r="G6" s="2" t="e">
        <f>((Data!G5-Data!#REF!)/Data!#REF!)*10</f>
        <v>#REF!</v>
      </c>
      <c r="H6" s="2" t="e">
        <f>((Data!H5-Data!#REF!)/Data!#REF!)*10</f>
        <v>#REF!</v>
      </c>
      <c r="I6" s="2" t="e">
        <f>((Data!I5-Data!#REF!)/Data!#REF!)*10</f>
        <v>#REF!</v>
      </c>
      <c r="J6" s="2" t="e">
        <f>((Data!#REF!-Data!J5)/Data!#REF!)*10</f>
        <v>#REF!</v>
      </c>
      <c r="K6" s="2" t="e">
        <f>((Data!#REF!-Data!K5)/Data!#REF!)*10</f>
        <v>#REF!</v>
      </c>
      <c r="L6" s="2" t="e">
        <f>((Data!#REF!-Data!L5)/Data!#REF!)*10</f>
        <v>#REF!</v>
      </c>
      <c r="M6" s="2" t="e">
        <f>((Data!#REF!-Data!M5)/Data!#REF!)*10</f>
        <v>#REF!</v>
      </c>
      <c r="N6" s="2" t="e">
        <f>((Data!#REF!-Data!N5)/Data!#REF!)*10</f>
        <v>#REF!</v>
      </c>
      <c r="O6" s="2" t="e">
        <f>((Data!#REF!-Data!O5)/Data!#REF!)*10</f>
        <v>#REF!</v>
      </c>
      <c r="P6" s="2" t="e">
        <f>((Data!#REF!-Data!P5)/Data!#REF!)*10</f>
        <v>#REF!</v>
      </c>
      <c r="Q6" s="2" t="e">
        <f>((Data!#REF!-Data!Q5)/Data!#REF!)*10</f>
        <v>#REF!</v>
      </c>
      <c r="R6" s="2" t="e">
        <f>((Data!#REF!-Data!R5)/Data!#REF!)*10</f>
        <v>#REF!</v>
      </c>
      <c r="S6" s="2" t="e">
        <f>((Data!#REF!-Data!S5)/Data!#REF!)*10</f>
        <v>#REF!</v>
      </c>
      <c r="T6" s="2" t="e">
        <f>((Data!#REF!-Data!T5)/Data!#REF!)*10</f>
        <v>#REF!</v>
      </c>
      <c r="U6" s="2" t="e">
        <f>((Data!#REF!-Data!U5)/Data!#REF!)*10</f>
        <v>#REF!</v>
      </c>
      <c r="V6" s="2" t="e">
        <f>((Data!#REF!-Data!V5)/Data!#REF!)*10</f>
        <v>#REF!</v>
      </c>
      <c r="W6" s="2" t="e">
        <f>((Data!#REF!-Data!W5)/Data!#REF!)*10</f>
        <v>#REF!</v>
      </c>
      <c r="X6" s="2" t="e">
        <f>((Data!#REF!-Data!X5)/Data!#REF!)*10</f>
        <v>#REF!</v>
      </c>
      <c r="Y6" s="2" t="e">
        <f>((Data!#REF!-Data!Y5)/Data!#REF!)*10</f>
        <v>#REF!</v>
      </c>
      <c r="Z6" s="2" t="e">
        <f>((Data!#REF!-Data!Z5)/Data!#REF!)*10</f>
        <v>#REF!</v>
      </c>
      <c r="AA6" s="2" t="e">
        <f>((Data!#REF!-Data!AA5)/Data!#REF!)*10</f>
        <v>#REF!</v>
      </c>
      <c r="AB6" s="2" t="e">
        <f>((Data!#REF!-Data!AB5)/Data!#REF!)*10</f>
        <v>#REF!</v>
      </c>
      <c r="AC6" s="2" t="e">
        <f>((Data!#REF!-Data!AC5)/Data!#REF!)*10</f>
        <v>#REF!</v>
      </c>
      <c r="AD6" s="2" t="e">
        <f>((Data!#REF!-Data!AD5)/Data!#REF!)*10</f>
        <v>#REF!</v>
      </c>
      <c r="AE6" s="2" t="e">
        <f>((Data!#REF!-Data!AE5)/Data!#REF!)*10</f>
        <v>#REF!</v>
      </c>
      <c r="AF6" s="2" t="e">
        <f>((Data!#REF!-Data!AF5)/Data!#REF!)*10</f>
        <v>#REF!</v>
      </c>
      <c r="AG6" s="2" t="e">
        <f>((Data!#REF!-Data!AG5)/Data!#REF!)*10</f>
        <v>#REF!</v>
      </c>
      <c r="AH6" s="2" t="e">
        <f>((Data!#REF!-Data!AH5)/Data!#REF!)*10</f>
        <v>#REF!</v>
      </c>
      <c r="AI6" s="2" t="e">
        <f>((Data!AI5-Data!#REF!)/Data!#REF!)*10</f>
        <v>#REF!</v>
      </c>
      <c r="AJ6" s="2" t="e">
        <f>((Data!AJ5-Data!#REF!)/Data!#REF!)*10</f>
        <v>#REF!</v>
      </c>
      <c r="AK6" s="2" t="e">
        <f>((Data!AK5-Data!#REF!)/Data!#REF!)*10</f>
        <v>#REF!</v>
      </c>
      <c r="AL6" s="2" t="e">
        <f>((Data!AL5-Data!#REF!)/Data!#REF!)*10</f>
        <v>#REF!</v>
      </c>
      <c r="AM6" s="2" t="e">
        <f>((Data!AM5-Data!#REF!)/Data!#REF!)*10</f>
        <v>#REF!</v>
      </c>
      <c r="AN6" s="2" t="e">
        <f>((Data!#REF!-Data!AN5)/Data!#REF!)*10</f>
        <v>#REF!</v>
      </c>
      <c r="AO6" s="2" t="e">
        <f>((Data!#REF!-Data!AO5)/Data!#REF!)*10</f>
        <v>#REF!</v>
      </c>
      <c r="AP6" s="2" t="e">
        <f>((Data!#REF!-Data!AP5)/Data!#REF!)*10</f>
        <v>#REF!</v>
      </c>
      <c r="AQ6" s="2" t="e">
        <f>((Data!#REF!-Data!AQ5)/Data!#REF!)*10</f>
        <v>#REF!</v>
      </c>
      <c r="AR6" s="2" t="e">
        <f>((Data!#REF!-Data!AR5)/Data!#REF!)*10</f>
        <v>#REF!</v>
      </c>
      <c r="AS6" s="2" t="e">
        <f>((Data!#REF!-Data!AS5)/Data!#REF!)*10</f>
        <v>#REF!</v>
      </c>
      <c r="AT6" s="2" t="e">
        <f>((Data!#REF!-Data!AT5)/Data!#REF!)*10</f>
        <v>#REF!</v>
      </c>
      <c r="AU6" s="2" t="e">
        <f>((Data!#REF!-Data!AU5)/Data!#REF!)*10</f>
        <v>#REF!</v>
      </c>
      <c r="AV6" s="2" t="e">
        <f>((Data!#REF!-Data!AV5)/Data!#REF!)*10</f>
        <v>#REF!</v>
      </c>
      <c r="AW6" s="2" t="e">
        <f>((Data!#REF!-Data!AW5)/Data!#REF!)*10</f>
        <v>#REF!</v>
      </c>
      <c r="AX6" s="2" t="e">
        <f>((Data!AX5-Data!#REF!)/Data!#REF!)*10</f>
        <v>#REF!</v>
      </c>
      <c r="AY6" s="2" t="e">
        <f>((Data!AY5-Data!#REF!)/Data!#REF!)*10</f>
        <v>#REF!</v>
      </c>
      <c r="AZ6" s="2" t="e">
        <f>((Data!AZ5-Data!#REF!)/Data!#REF!)*10</f>
        <v>#REF!</v>
      </c>
      <c r="BA6" s="2" t="e">
        <f>((Data!BA5-Data!#REF!)/Data!#REF!)*10</f>
        <v>#REF!</v>
      </c>
      <c r="BB6" s="2" t="e">
        <f>((Data!BB5-Data!#REF!)/Data!#REF!)*10</f>
        <v>#REF!</v>
      </c>
      <c r="BC6" s="2" t="e">
        <f>((Data!BC5-Data!#REF!)/Data!#REF!)*10</f>
        <v>#REF!</v>
      </c>
      <c r="BD6" s="2" t="e">
        <f>((Data!BD5-Data!#REF!)/Data!#REF!)*10</f>
        <v>#REF!</v>
      </c>
      <c r="BE6" s="2" t="e">
        <f>((Data!BE5-Data!#REF!)/Data!#REF!)*10</f>
        <v>#REF!</v>
      </c>
      <c r="BF6" s="2" t="e">
        <f>((Data!BF5-Data!#REF!)/Data!#REF!)*10</f>
        <v>#REF!</v>
      </c>
      <c r="BG6" s="2" t="e">
        <f>((Data!BG5-Data!#REF!)/Data!#REF!)*10</f>
        <v>#REF!</v>
      </c>
      <c r="BH6" s="2" t="e">
        <f>((Data!BH5-Data!#REF!)/Data!#REF!)*10</f>
        <v>#REF!</v>
      </c>
      <c r="BI6" s="2" t="e">
        <f>((Data!BI5-Data!#REF!)/Data!#REF!)*10</f>
        <v>#REF!</v>
      </c>
      <c r="BJ6" s="2" t="e">
        <f>((Data!BJ5-Data!#REF!)/Data!#REF!)*10</f>
        <v>#REF!</v>
      </c>
      <c r="BK6" s="2" t="e">
        <f>((Data!BK5-Data!#REF!)/Data!#REF!)*10</f>
        <v>#REF!</v>
      </c>
      <c r="BL6" s="2" t="e">
        <f>((Data!BL5-Data!#REF!)/Data!#REF!)*10</f>
        <v>#REF!</v>
      </c>
      <c r="BM6" s="8"/>
      <c r="BN6" s="8"/>
      <c r="BO6" s="8"/>
      <c r="BP6" s="8"/>
      <c r="BQ6" s="8"/>
    </row>
    <row r="7" spans="1:69">
      <c r="A7" t="s">
        <v>31</v>
      </c>
      <c r="B7" s="1" t="s">
        <v>1764</v>
      </c>
      <c r="C7" s="16" t="s">
        <v>32</v>
      </c>
      <c r="D7" s="16" t="s">
        <v>1332</v>
      </c>
      <c r="E7" s="2" t="e">
        <f>((Data!E6-Data!#REF!)/Data!#REF!)*10</f>
        <v>#REF!</v>
      </c>
      <c r="F7" s="2" t="e">
        <f>((Data!F6-Data!#REF!)/Data!#REF!)*10</f>
        <v>#REF!</v>
      </c>
      <c r="G7" s="2" t="e">
        <f>((Data!G6-Data!#REF!)/Data!#REF!)*10</f>
        <v>#REF!</v>
      </c>
      <c r="H7" s="2" t="e">
        <f>((Data!H6-Data!#REF!)/Data!#REF!)*10</f>
        <v>#REF!</v>
      </c>
      <c r="I7" s="2" t="e">
        <f>((Data!I6-Data!#REF!)/Data!#REF!)*10</f>
        <v>#REF!</v>
      </c>
      <c r="J7" s="2" t="e">
        <f>((Data!#REF!-Data!J6)/Data!#REF!)*10</f>
        <v>#REF!</v>
      </c>
      <c r="K7" s="2" t="e">
        <f>((Data!#REF!-Data!K6)/Data!#REF!)*10</f>
        <v>#REF!</v>
      </c>
      <c r="L7" s="2" t="e">
        <f>((Data!#REF!-Data!L6)/Data!#REF!)*10</f>
        <v>#REF!</v>
      </c>
      <c r="M7" s="2" t="e">
        <f>((Data!#REF!-Data!M6)/Data!#REF!)*10</f>
        <v>#REF!</v>
      </c>
      <c r="N7" s="2" t="e">
        <f>((Data!#REF!-Data!N6)/Data!#REF!)*10</f>
        <v>#REF!</v>
      </c>
      <c r="O7" s="2" t="e">
        <f>((Data!#REF!-Data!O6)/Data!#REF!)*10</f>
        <v>#REF!</v>
      </c>
      <c r="P7" s="2" t="e">
        <f>((Data!#REF!-Data!P6)/Data!#REF!)*10</f>
        <v>#REF!</v>
      </c>
      <c r="Q7" s="2" t="e">
        <f>((Data!#REF!-Data!Q6)/Data!#REF!)*10</f>
        <v>#REF!</v>
      </c>
      <c r="R7" s="2" t="e">
        <f>((Data!#REF!-Data!R6)/Data!#REF!)*10</f>
        <v>#REF!</v>
      </c>
      <c r="S7" s="2" t="e">
        <f>((Data!#REF!-Data!S6)/Data!#REF!)*10</f>
        <v>#REF!</v>
      </c>
      <c r="T7" s="2" t="e">
        <f>((Data!#REF!-Data!T6)/Data!#REF!)*10</f>
        <v>#REF!</v>
      </c>
      <c r="U7" s="2" t="e">
        <f>((Data!#REF!-Data!U6)/Data!#REF!)*10</f>
        <v>#REF!</v>
      </c>
      <c r="V7" s="2" t="e">
        <f>((Data!#REF!-Data!V6)/Data!#REF!)*10</f>
        <v>#REF!</v>
      </c>
      <c r="W7" s="2" t="e">
        <f>((Data!#REF!-Data!W6)/Data!#REF!)*10</f>
        <v>#REF!</v>
      </c>
      <c r="X7" s="2" t="e">
        <f>((Data!#REF!-Data!X6)/Data!#REF!)*10</f>
        <v>#REF!</v>
      </c>
      <c r="Y7" s="2" t="e">
        <f>((Data!#REF!-Data!Y6)/Data!#REF!)*10</f>
        <v>#REF!</v>
      </c>
      <c r="Z7" s="2" t="e">
        <f>((Data!#REF!-Data!Z6)/Data!#REF!)*10</f>
        <v>#REF!</v>
      </c>
      <c r="AA7" s="2" t="e">
        <f>((Data!#REF!-Data!AA6)/Data!#REF!)*10</f>
        <v>#REF!</v>
      </c>
      <c r="AB7" s="2" t="e">
        <f>((Data!#REF!-Data!AB6)/Data!#REF!)*10</f>
        <v>#REF!</v>
      </c>
      <c r="AC7" s="2" t="e">
        <f>((Data!#REF!-Data!AC6)/Data!#REF!)*10</f>
        <v>#REF!</v>
      </c>
      <c r="AD7" s="2" t="e">
        <f>((Data!#REF!-Data!AD6)/Data!#REF!)*10</f>
        <v>#REF!</v>
      </c>
      <c r="AE7" s="2" t="e">
        <f>((Data!#REF!-Data!AE6)/Data!#REF!)*10</f>
        <v>#REF!</v>
      </c>
      <c r="AF7" s="2" t="e">
        <f>((Data!#REF!-Data!AF6)/Data!#REF!)*10</f>
        <v>#REF!</v>
      </c>
      <c r="AG7" s="2" t="e">
        <f>((Data!#REF!-Data!AG6)/Data!#REF!)*10</f>
        <v>#REF!</v>
      </c>
      <c r="AH7" s="2" t="e">
        <f>((Data!#REF!-Data!AH6)/Data!#REF!)*10</f>
        <v>#REF!</v>
      </c>
      <c r="AI7" s="2" t="e">
        <f>((Data!AI6-Data!#REF!)/Data!#REF!)*10</f>
        <v>#REF!</v>
      </c>
      <c r="AJ7" s="2" t="e">
        <f>((Data!AJ6-Data!#REF!)/Data!#REF!)*10</f>
        <v>#REF!</v>
      </c>
      <c r="AK7" s="2" t="e">
        <f>((Data!AK6-Data!#REF!)/Data!#REF!)*10</f>
        <v>#REF!</v>
      </c>
      <c r="AL7" s="2" t="e">
        <f>((Data!AL6-Data!#REF!)/Data!#REF!)*10</f>
        <v>#REF!</v>
      </c>
      <c r="AM7" s="2" t="e">
        <f>((Data!AM6-Data!#REF!)/Data!#REF!)*10</f>
        <v>#REF!</v>
      </c>
      <c r="AN7" s="2" t="e">
        <f>((Data!#REF!-Data!AN6)/Data!#REF!)*10</f>
        <v>#REF!</v>
      </c>
      <c r="AO7" s="2" t="e">
        <f>((Data!#REF!-Data!AO6)/Data!#REF!)*10</f>
        <v>#REF!</v>
      </c>
      <c r="AP7" s="2" t="e">
        <f>((Data!#REF!-Data!AP6)/Data!#REF!)*10</f>
        <v>#REF!</v>
      </c>
      <c r="AQ7" s="2" t="e">
        <f>((Data!#REF!-Data!AQ6)/Data!#REF!)*10</f>
        <v>#REF!</v>
      </c>
      <c r="AR7" s="2" t="e">
        <f>((Data!#REF!-Data!AR6)/Data!#REF!)*10</f>
        <v>#REF!</v>
      </c>
      <c r="AS7" s="2" t="e">
        <f>((Data!#REF!-Data!AS6)/Data!#REF!)*10</f>
        <v>#REF!</v>
      </c>
      <c r="AT7" s="2" t="e">
        <f>((Data!#REF!-Data!AT6)/Data!#REF!)*10</f>
        <v>#REF!</v>
      </c>
      <c r="AU7" s="2" t="e">
        <f>((Data!#REF!-Data!AU6)/Data!#REF!)*10</f>
        <v>#REF!</v>
      </c>
      <c r="AV7" s="2" t="e">
        <f>((Data!#REF!-Data!AV6)/Data!#REF!)*10</f>
        <v>#REF!</v>
      </c>
      <c r="AW7" s="2" t="e">
        <f>((Data!#REF!-Data!AW6)/Data!#REF!)*10</f>
        <v>#REF!</v>
      </c>
      <c r="AX7" s="2" t="e">
        <f>((Data!AX6-Data!#REF!)/Data!#REF!)*10</f>
        <v>#REF!</v>
      </c>
      <c r="AY7" s="2" t="e">
        <f>((Data!AY6-Data!#REF!)/Data!#REF!)*10</f>
        <v>#REF!</v>
      </c>
      <c r="AZ7" s="2" t="e">
        <f>((Data!AZ6-Data!#REF!)/Data!#REF!)*10</f>
        <v>#REF!</v>
      </c>
      <c r="BA7" s="2" t="e">
        <f>((Data!BA6-Data!#REF!)/Data!#REF!)*10</f>
        <v>#REF!</v>
      </c>
      <c r="BB7" s="2" t="e">
        <f>((Data!BB6-Data!#REF!)/Data!#REF!)*10</f>
        <v>#REF!</v>
      </c>
      <c r="BC7" s="2" t="e">
        <f>((Data!BC6-Data!#REF!)/Data!#REF!)*10</f>
        <v>#REF!</v>
      </c>
      <c r="BD7" s="2" t="e">
        <f>((Data!BD6-Data!#REF!)/Data!#REF!)*10</f>
        <v>#REF!</v>
      </c>
      <c r="BE7" s="2" t="e">
        <f>((Data!BE6-Data!#REF!)/Data!#REF!)*10</f>
        <v>#REF!</v>
      </c>
      <c r="BF7" s="2" t="e">
        <f>((Data!BF6-Data!#REF!)/Data!#REF!)*10</f>
        <v>#REF!</v>
      </c>
      <c r="BG7" s="2" t="e">
        <f>((Data!BG6-Data!#REF!)/Data!#REF!)*10</f>
        <v>#REF!</v>
      </c>
      <c r="BH7" s="2" t="e">
        <f>((Data!BH6-Data!#REF!)/Data!#REF!)*10</f>
        <v>#REF!</v>
      </c>
      <c r="BI7" s="2" t="e">
        <f>((Data!BI6-Data!#REF!)/Data!#REF!)*10</f>
        <v>#REF!</v>
      </c>
      <c r="BJ7" s="2" t="e">
        <f>((Data!BJ6-Data!#REF!)/Data!#REF!)*10</f>
        <v>#REF!</v>
      </c>
      <c r="BK7" s="2" t="e">
        <f>((Data!BK6-Data!#REF!)/Data!#REF!)*10</f>
        <v>#REF!</v>
      </c>
      <c r="BL7" s="2" t="e">
        <f>((Data!BL6-Data!#REF!)/Data!#REF!)*10</f>
        <v>#REF!</v>
      </c>
      <c r="BM7" s="8"/>
      <c r="BN7" s="8"/>
      <c r="BO7" s="8"/>
      <c r="BP7" s="8"/>
      <c r="BQ7" s="8"/>
    </row>
    <row r="8" spans="1:69">
      <c r="A8" t="s">
        <v>34</v>
      </c>
      <c r="B8" s="1" t="s">
        <v>1765</v>
      </c>
      <c r="C8" s="16" t="s">
        <v>35</v>
      </c>
      <c r="D8" s="16" t="s">
        <v>1332</v>
      </c>
      <c r="E8" s="2" t="e">
        <f>((Data!E7-Data!#REF!)/Data!#REF!)*10</f>
        <v>#REF!</v>
      </c>
      <c r="F8" s="2" t="e">
        <f>((Data!F7-Data!#REF!)/Data!#REF!)*10</f>
        <v>#REF!</v>
      </c>
      <c r="G8" s="2" t="e">
        <f>((Data!G7-Data!#REF!)/Data!#REF!)*10</f>
        <v>#REF!</v>
      </c>
      <c r="H8" s="2" t="e">
        <f>((Data!H7-Data!#REF!)/Data!#REF!)*10</f>
        <v>#REF!</v>
      </c>
      <c r="I8" s="2" t="e">
        <f>((Data!I7-Data!#REF!)/Data!#REF!)*10</f>
        <v>#REF!</v>
      </c>
      <c r="J8" s="2" t="e">
        <f>((Data!#REF!-Data!J7)/Data!#REF!)*10</f>
        <v>#REF!</v>
      </c>
      <c r="K8" s="2" t="e">
        <f>((Data!#REF!-Data!K7)/Data!#REF!)*10</f>
        <v>#REF!</v>
      </c>
      <c r="L8" s="2" t="e">
        <f>((Data!#REF!-Data!L7)/Data!#REF!)*10</f>
        <v>#REF!</v>
      </c>
      <c r="M8" s="2" t="e">
        <f>((Data!#REF!-Data!M7)/Data!#REF!)*10</f>
        <v>#REF!</v>
      </c>
      <c r="N8" s="2" t="e">
        <f>((Data!#REF!-Data!N7)/Data!#REF!)*10</f>
        <v>#REF!</v>
      </c>
      <c r="O8" s="2" t="e">
        <f>((Data!#REF!-Data!O7)/Data!#REF!)*10</f>
        <v>#REF!</v>
      </c>
      <c r="P8" s="2" t="e">
        <f>((Data!#REF!-Data!P7)/Data!#REF!)*10</f>
        <v>#REF!</v>
      </c>
      <c r="Q8" s="2" t="e">
        <f>((Data!#REF!-Data!Q7)/Data!#REF!)*10</f>
        <v>#REF!</v>
      </c>
      <c r="R8" s="2" t="e">
        <f>((Data!#REF!-Data!R7)/Data!#REF!)*10</f>
        <v>#REF!</v>
      </c>
      <c r="S8" s="2" t="e">
        <f>((Data!#REF!-Data!S7)/Data!#REF!)*10</f>
        <v>#REF!</v>
      </c>
      <c r="T8" s="2" t="e">
        <f>((Data!#REF!-Data!T7)/Data!#REF!)*10</f>
        <v>#REF!</v>
      </c>
      <c r="U8" s="2" t="e">
        <f>((Data!#REF!-Data!U7)/Data!#REF!)*10</f>
        <v>#REF!</v>
      </c>
      <c r="V8" s="2" t="e">
        <f>((Data!#REF!-Data!V7)/Data!#REF!)*10</f>
        <v>#REF!</v>
      </c>
      <c r="W8" s="2" t="e">
        <f>((Data!#REF!-Data!W7)/Data!#REF!)*10</f>
        <v>#REF!</v>
      </c>
      <c r="X8" s="2" t="e">
        <f>((Data!#REF!-Data!X7)/Data!#REF!)*10</f>
        <v>#REF!</v>
      </c>
      <c r="Y8" s="2" t="e">
        <f>((Data!#REF!-Data!Y7)/Data!#REF!)*10</f>
        <v>#REF!</v>
      </c>
      <c r="Z8" s="2" t="e">
        <f>((Data!#REF!-Data!Z7)/Data!#REF!)*10</f>
        <v>#REF!</v>
      </c>
      <c r="AA8" s="2" t="e">
        <f>((Data!#REF!-Data!AA7)/Data!#REF!)*10</f>
        <v>#REF!</v>
      </c>
      <c r="AB8" s="2" t="e">
        <f>((Data!#REF!-Data!AB7)/Data!#REF!)*10</f>
        <v>#REF!</v>
      </c>
      <c r="AC8" s="2" t="e">
        <f>((Data!#REF!-Data!AC7)/Data!#REF!)*10</f>
        <v>#REF!</v>
      </c>
      <c r="AD8" s="2" t="e">
        <f>((Data!#REF!-Data!AD7)/Data!#REF!)*10</f>
        <v>#REF!</v>
      </c>
      <c r="AE8" s="2" t="e">
        <f>((Data!#REF!-Data!AE7)/Data!#REF!)*10</f>
        <v>#REF!</v>
      </c>
      <c r="AF8" s="2" t="e">
        <f>((Data!#REF!-Data!AF7)/Data!#REF!)*10</f>
        <v>#REF!</v>
      </c>
      <c r="AG8" s="2" t="e">
        <f>((Data!#REF!-Data!AG7)/Data!#REF!)*10</f>
        <v>#REF!</v>
      </c>
      <c r="AH8" s="2" t="e">
        <f>((Data!#REF!-Data!AH7)/Data!#REF!)*10</f>
        <v>#REF!</v>
      </c>
      <c r="AI8" s="2" t="e">
        <f>((Data!AI7-Data!#REF!)/Data!#REF!)*10</f>
        <v>#REF!</v>
      </c>
      <c r="AJ8" s="2" t="e">
        <f>((Data!AJ7-Data!#REF!)/Data!#REF!)*10</f>
        <v>#REF!</v>
      </c>
      <c r="AK8" s="2" t="e">
        <f>((Data!AK7-Data!#REF!)/Data!#REF!)*10</f>
        <v>#REF!</v>
      </c>
      <c r="AL8" s="2" t="e">
        <f>((Data!AL7-Data!#REF!)/Data!#REF!)*10</f>
        <v>#REF!</v>
      </c>
      <c r="AM8" s="2" t="e">
        <f>((Data!AM7-Data!#REF!)/Data!#REF!)*10</f>
        <v>#REF!</v>
      </c>
      <c r="AN8" s="2" t="e">
        <f>((Data!#REF!-Data!AN7)/Data!#REF!)*10</f>
        <v>#REF!</v>
      </c>
      <c r="AO8" s="2" t="e">
        <f>((Data!#REF!-Data!AO7)/Data!#REF!)*10</f>
        <v>#REF!</v>
      </c>
      <c r="AP8" s="2" t="e">
        <f>((Data!#REF!-Data!AP7)/Data!#REF!)*10</f>
        <v>#REF!</v>
      </c>
      <c r="AQ8" s="2" t="e">
        <f>((Data!#REF!-Data!AQ7)/Data!#REF!)*10</f>
        <v>#REF!</v>
      </c>
      <c r="AR8" s="2" t="e">
        <f>((Data!#REF!-Data!AR7)/Data!#REF!)*10</f>
        <v>#REF!</v>
      </c>
      <c r="AS8" s="2" t="e">
        <f>((Data!#REF!-Data!AS7)/Data!#REF!)*10</f>
        <v>#REF!</v>
      </c>
      <c r="AT8" s="2" t="e">
        <f>((Data!#REF!-Data!AT7)/Data!#REF!)*10</f>
        <v>#REF!</v>
      </c>
      <c r="AU8" s="2" t="e">
        <f>((Data!#REF!-Data!AU7)/Data!#REF!)*10</f>
        <v>#REF!</v>
      </c>
      <c r="AV8" s="2" t="e">
        <f>((Data!#REF!-Data!AV7)/Data!#REF!)*10</f>
        <v>#REF!</v>
      </c>
      <c r="AW8" s="2" t="e">
        <f>((Data!#REF!-Data!AW7)/Data!#REF!)*10</f>
        <v>#REF!</v>
      </c>
      <c r="AX8" s="2" t="e">
        <f>((Data!AX7-Data!#REF!)/Data!#REF!)*10</f>
        <v>#REF!</v>
      </c>
      <c r="AY8" s="2" t="e">
        <f>((Data!AY7-Data!#REF!)/Data!#REF!)*10</f>
        <v>#REF!</v>
      </c>
      <c r="AZ8" s="2" t="e">
        <f>((Data!AZ7-Data!#REF!)/Data!#REF!)*10</f>
        <v>#REF!</v>
      </c>
      <c r="BA8" s="2" t="e">
        <f>((Data!BA7-Data!#REF!)/Data!#REF!)*10</f>
        <v>#REF!</v>
      </c>
      <c r="BB8" s="2" t="e">
        <f>((Data!BB7-Data!#REF!)/Data!#REF!)*10</f>
        <v>#REF!</v>
      </c>
      <c r="BC8" s="2" t="e">
        <f>((Data!BC7-Data!#REF!)/Data!#REF!)*10</f>
        <v>#REF!</v>
      </c>
      <c r="BD8" s="2" t="e">
        <f>((Data!BD7-Data!#REF!)/Data!#REF!)*10</f>
        <v>#REF!</v>
      </c>
      <c r="BE8" s="2" t="e">
        <f>((Data!BE7-Data!#REF!)/Data!#REF!)*10</f>
        <v>#REF!</v>
      </c>
      <c r="BF8" s="2" t="e">
        <f>((Data!BF7-Data!#REF!)/Data!#REF!)*10</f>
        <v>#REF!</v>
      </c>
      <c r="BG8" s="2" t="e">
        <f>((Data!BG7-Data!#REF!)/Data!#REF!)*10</f>
        <v>#REF!</v>
      </c>
      <c r="BH8" s="2" t="e">
        <f>((Data!BH7-Data!#REF!)/Data!#REF!)*10</f>
        <v>#REF!</v>
      </c>
      <c r="BI8" s="2" t="e">
        <f>((Data!BI7-Data!#REF!)/Data!#REF!)*10</f>
        <v>#REF!</v>
      </c>
      <c r="BJ8" s="2" t="e">
        <f>((Data!BJ7-Data!#REF!)/Data!#REF!)*10</f>
        <v>#REF!</v>
      </c>
      <c r="BK8" s="2" t="e">
        <f>((Data!BK7-Data!#REF!)/Data!#REF!)*10</f>
        <v>#REF!</v>
      </c>
      <c r="BL8" s="2" t="e">
        <f>((Data!BL7-Data!#REF!)/Data!#REF!)*10</f>
        <v>#REF!</v>
      </c>
      <c r="BM8" s="8"/>
      <c r="BN8" s="8"/>
      <c r="BO8" s="8"/>
      <c r="BP8" s="8"/>
      <c r="BQ8" s="8"/>
    </row>
    <row r="9" spans="1:69">
      <c r="A9" t="s">
        <v>37</v>
      </c>
      <c r="B9" s="1" t="s">
        <v>1766</v>
      </c>
      <c r="C9" s="16" t="s">
        <v>38</v>
      </c>
      <c r="D9" s="16" t="s">
        <v>1332</v>
      </c>
      <c r="E9" s="2" t="e">
        <f>((Data!E8-Data!#REF!)/Data!#REF!)*10</f>
        <v>#REF!</v>
      </c>
      <c r="F9" s="2" t="e">
        <f>((Data!F8-Data!#REF!)/Data!#REF!)*10</f>
        <v>#REF!</v>
      </c>
      <c r="G9" s="2" t="e">
        <f>((Data!G8-Data!#REF!)/Data!#REF!)*10</f>
        <v>#REF!</v>
      </c>
      <c r="H9" s="2" t="e">
        <f>((Data!H8-Data!#REF!)/Data!#REF!)*10</f>
        <v>#REF!</v>
      </c>
      <c r="I9" s="2" t="e">
        <f>((Data!I8-Data!#REF!)/Data!#REF!)*10</f>
        <v>#REF!</v>
      </c>
      <c r="J9" s="2" t="e">
        <f>((Data!#REF!-Data!J8)/Data!#REF!)*10</f>
        <v>#REF!</v>
      </c>
      <c r="K9" s="2" t="e">
        <f>((Data!#REF!-Data!K8)/Data!#REF!)*10</f>
        <v>#REF!</v>
      </c>
      <c r="L9" s="2" t="e">
        <f>((Data!#REF!-Data!L8)/Data!#REF!)*10</f>
        <v>#REF!</v>
      </c>
      <c r="M9" s="2" t="e">
        <f>((Data!#REF!-Data!M8)/Data!#REF!)*10</f>
        <v>#REF!</v>
      </c>
      <c r="N9" s="2" t="e">
        <f>((Data!#REF!-Data!N8)/Data!#REF!)*10</f>
        <v>#REF!</v>
      </c>
      <c r="O9" s="2" t="e">
        <f>((Data!#REF!-Data!O8)/Data!#REF!)*10</f>
        <v>#REF!</v>
      </c>
      <c r="P9" s="2" t="e">
        <f>((Data!#REF!-Data!P8)/Data!#REF!)*10</f>
        <v>#REF!</v>
      </c>
      <c r="Q9" s="2" t="e">
        <f>((Data!#REF!-Data!Q8)/Data!#REF!)*10</f>
        <v>#REF!</v>
      </c>
      <c r="R9" s="2" t="e">
        <f>((Data!#REF!-Data!R8)/Data!#REF!)*10</f>
        <v>#REF!</v>
      </c>
      <c r="S9" s="2" t="e">
        <f>((Data!#REF!-Data!S8)/Data!#REF!)*10</f>
        <v>#REF!</v>
      </c>
      <c r="T9" s="2" t="e">
        <f>((Data!#REF!-Data!T8)/Data!#REF!)*10</f>
        <v>#REF!</v>
      </c>
      <c r="U9" s="2" t="e">
        <f>((Data!#REF!-Data!U8)/Data!#REF!)*10</f>
        <v>#REF!</v>
      </c>
      <c r="V9" s="2" t="e">
        <f>((Data!#REF!-Data!V8)/Data!#REF!)*10</f>
        <v>#REF!</v>
      </c>
      <c r="W9" s="2" t="e">
        <f>((Data!#REF!-Data!W8)/Data!#REF!)*10</f>
        <v>#REF!</v>
      </c>
      <c r="X9" s="2" t="e">
        <f>((Data!#REF!-Data!X8)/Data!#REF!)*10</f>
        <v>#REF!</v>
      </c>
      <c r="Y9" s="2" t="e">
        <f>((Data!#REF!-Data!Y8)/Data!#REF!)*10</f>
        <v>#REF!</v>
      </c>
      <c r="Z9" s="2" t="e">
        <f>((Data!#REF!-Data!Z8)/Data!#REF!)*10</f>
        <v>#REF!</v>
      </c>
      <c r="AA9" s="2" t="e">
        <f>((Data!#REF!-Data!AA8)/Data!#REF!)*10</f>
        <v>#REF!</v>
      </c>
      <c r="AB9" s="2" t="e">
        <f>((Data!#REF!-Data!AB8)/Data!#REF!)*10</f>
        <v>#REF!</v>
      </c>
      <c r="AC9" s="2" t="e">
        <f>((Data!#REF!-Data!AC8)/Data!#REF!)*10</f>
        <v>#REF!</v>
      </c>
      <c r="AD9" s="2" t="e">
        <f>((Data!#REF!-Data!AD8)/Data!#REF!)*10</f>
        <v>#REF!</v>
      </c>
      <c r="AE9" s="2" t="e">
        <f>((Data!#REF!-Data!AE8)/Data!#REF!)*10</f>
        <v>#REF!</v>
      </c>
      <c r="AF9" s="2" t="e">
        <f>((Data!#REF!-Data!AF8)/Data!#REF!)*10</f>
        <v>#REF!</v>
      </c>
      <c r="AG9" s="2" t="e">
        <f>((Data!#REF!-Data!AG8)/Data!#REF!)*10</f>
        <v>#REF!</v>
      </c>
      <c r="AH9" s="2" t="e">
        <f>((Data!#REF!-Data!AH8)/Data!#REF!)*10</f>
        <v>#REF!</v>
      </c>
      <c r="AI9" s="2" t="e">
        <f>((Data!AI8-Data!#REF!)/Data!#REF!)*10</f>
        <v>#REF!</v>
      </c>
      <c r="AJ9" s="2" t="e">
        <f>((Data!AJ8-Data!#REF!)/Data!#REF!)*10</f>
        <v>#REF!</v>
      </c>
      <c r="AK9" s="2" t="e">
        <f>((Data!AK8-Data!#REF!)/Data!#REF!)*10</f>
        <v>#REF!</v>
      </c>
      <c r="AL9" s="2" t="e">
        <f>((Data!AL8-Data!#REF!)/Data!#REF!)*10</f>
        <v>#REF!</v>
      </c>
      <c r="AM9" s="2" t="e">
        <f>((Data!AM8-Data!#REF!)/Data!#REF!)*10</f>
        <v>#REF!</v>
      </c>
      <c r="AN9" s="2" t="e">
        <f>((Data!#REF!-Data!AN8)/Data!#REF!)*10</f>
        <v>#REF!</v>
      </c>
      <c r="AO9" s="2" t="e">
        <f>((Data!#REF!-Data!AO8)/Data!#REF!)*10</f>
        <v>#REF!</v>
      </c>
      <c r="AP9" s="2" t="e">
        <f>((Data!#REF!-Data!AP8)/Data!#REF!)*10</f>
        <v>#REF!</v>
      </c>
      <c r="AQ9" s="2" t="e">
        <f>((Data!#REF!-Data!AQ8)/Data!#REF!)*10</f>
        <v>#REF!</v>
      </c>
      <c r="AR9" s="2" t="e">
        <f>((Data!#REF!-Data!AR8)/Data!#REF!)*10</f>
        <v>#REF!</v>
      </c>
      <c r="AS9" s="2" t="e">
        <f>((Data!#REF!-Data!AS8)/Data!#REF!)*10</f>
        <v>#REF!</v>
      </c>
      <c r="AT9" s="2" t="e">
        <f>((Data!#REF!-Data!AT8)/Data!#REF!)*10</f>
        <v>#REF!</v>
      </c>
      <c r="AU9" s="2" t="e">
        <f>((Data!#REF!-Data!AU8)/Data!#REF!)*10</f>
        <v>#REF!</v>
      </c>
      <c r="AV9" s="2" t="e">
        <f>((Data!#REF!-Data!AV8)/Data!#REF!)*10</f>
        <v>#REF!</v>
      </c>
      <c r="AW9" s="2" t="e">
        <f>((Data!#REF!-Data!AW8)/Data!#REF!)*10</f>
        <v>#REF!</v>
      </c>
      <c r="AX9" s="2" t="e">
        <f>((Data!AX8-Data!#REF!)/Data!#REF!)*10</f>
        <v>#REF!</v>
      </c>
      <c r="AY9" s="2" t="e">
        <f>((Data!AY8-Data!#REF!)/Data!#REF!)*10</f>
        <v>#REF!</v>
      </c>
      <c r="AZ9" s="2" t="e">
        <f>((Data!AZ8-Data!#REF!)/Data!#REF!)*10</f>
        <v>#REF!</v>
      </c>
      <c r="BA9" s="2" t="e">
        <f>((Data!BA8-Data!#REF!)/Data!#REF!)*10</f>
        <v>#REF!</v>
      </c>
      <c r="BB9" s="2" t="e">
        <f>((Data!BB8-Data!#REF!)/Data!#REF!)*10</f>
        <v>#REF!</v>
      </c>
      <c r="BC9" s="2" t="e">
        <f>((Data!BC8-Data!#REF!)/Data!#REF!)*10</f>
        <v>#REF!</v>
      </c>
      <c r="BD9" s="2" t="e">
        <f>((Data!BD8-Data!#REF!)/Data!#REF!)*10</f>
        <v>#REF!</v>
      </c>
      <c r="BE9" s="2" t="e">
        <f>((Data!BE8-Data!#REF!)/Data!#REF!)*10</f>
        <v>#REF!</v>
      </c>
      <c r="BF9" s="2" t="e">
        <f>((Data!BF8-Data!#REF!)/Data!#REF!)*10</f>
        <v>#REF!</v>
      </c>
      <c r="BG9" s="2" t="e">
        <f>((Data!BG8-Data!#REF!)/Data!#REF!)*10</f>
        <v>#REF!</v>
      </c>
      <c r="BH9" s="2" t="e">
        <f>((Data!BH8-Data!#REF!)/Data!#REF!)*10</f>
        <v>#REF!</v>
      </c>
      <c r="BI9" s="2" t="e">
        <f>((Data!BI8-Data!#REF!)/Data!#REF!)*10</f>
        <v>#REF!</v>
      </c>
      <c r="BJ9" s="2" t="e">
        <f>((Data!BJ8-Data!#REF!)/Data!#REF!)*10</f>
        <v>#REF!</v>
      </c>
      <c r="BK9" s="2" t="e">
        <f>((Data!BK8-Data!#REF!)/Data!#REF!)*10</f>
        <v>#REF!</v>
      </c>
      <c r="BL9" s="2" t="e">
        <f>((Data!BL8-Data!#REF!)/Data!#REF!)*10</f>
        <v>#REF!</v>
      </c>
      <c r="BM9" s="8"/>
      <c r="BN9" s="8"/>
      <c r="BO9" s="8"/>
      <c r="BP9" s="8"/>
      <c r="BQ9" s="8"/>
    </row>
    <row r="10" spans="1:69">
      <c r="A10" t="s">
        <v>40</v>
      </c>
      <c r="B10" s="1" t="s">
        <v>1767</v>
      </c>
      <c r="C10" s="16" t="s">
        <v>41</v>
      </c>
      <c r="D10" s="16" t="s">
        <v>1332</v>
      </c>
      <c r="E10" s="2" t="e">
        <f>((Data!E9-Data!#REF!)/Data!#REF!)*10</f>
        <v>#REF!</v>
      </c>
      <c r="F10" s="2" t="e">
        <f>((Data!F9-Data!#REF!)/Data!#REF!)*10</f>
        <v>#REF!</v>
      </c>
      <c r="G10" s="2" t="e">
        <f>((Data!G9-Data!#REF!)/Data!#REF!)*10</f>
        <v>#REF!</v>
      </c>
      <c r="H10" s="2" t="e">
        <f>((Data!H9-Data!#REF!)/Data!#REF!)*10</f>
        <v>#REF!</v>
      </c>
      <c r="I10" s="2" t="e">
        <f>((Data!I9-Data!#REF!)/Data!#REF!)*10</f>
        <v>#REF!</v>
      </c>
      <c r="J10" s="2" t="e">
        <f>((Data!#REF!-Data!J9)/Data!#REF!)*10</f>
        <v>#REF!</v>
      </c>
      <c r="K10" s="2" t="e">
        <f>((Data!#REF!-Data!K9)/Data!#REF!)*10</f>
        <v>#REF!</v>
      </c>
      <c r="L10" s="2" t="e">
        <f>((Data!#REF!-Data!L9)/Data!#REF!)*10</f>
        <v>#REF!</v>
      </c>
      <c r="M10" s="2" t="e">
        <f>((Data!#REF!-Data!M9)/Data!#REF!)*10</f>
        <v>#REF!</v>
      </c>
      <c r="N10" s="2" t="e">
        <f>((Data!#REF!-Data!N9)/Data!#REF!)*10</f>
        <v>#REF!</v>
      </c>
      <c r="O10" s="2" t="e">
        <f>((Data!#REF!-Data!O9)/Data!#REF!)*10</f>
        <v>#REF!</v>
      </c>
      <c r="P10" s="2" t="e">
        <f>((Data!#REF!-Data!P9)/Data!#REF!)*10</f>
        <v>#REF!</v>
      </c>
      <c r="Q10" s="2" t="e">
        <f>((Data!#REF!-Data!Q9)/Data!#REF!)*10</f>
        <v>#REF!</v>
      </c>
      <c r="R10" s="2" t="e">
        <f>((Data!#REF!-Data!R9)/Data!#REF!)*10</f>
        <v>#REF!</v>
      </c>
      <c r="S10" s="2" t="e">
        <f>((Data!#REF!-Data!S9)/Data!#REF!)*10</f>
        <v>#REF!</v>
      </c>
      <c r="T10" s="2" t="e">
        <f>((Data!#REF!-Data!T9)/Data!#REF!)*10</f>
        <v>#REF!</v>
      </c>
      <c r="U10" s="2" t="e">
        <f>((Data!#REF!-Data!U9)/Data!#REF!)*10</f>
        <v>#REF!</v>
      </c>
      <c r="V10" s="2" t="e">
        <f>((Data!#REF!-Data!V9)/Data!#REF!)*10</f>
        <v>#REF!</v>
      </c>
      <c r="W10" s="2" t="e">
        <f>((Data!#REF!-Data!W9)/Data!#REF!)*10</f>
        <v>#REF!</v>
      </c>
      <c r="X10" s="2" t="e">
        <f>((Data!#REF!-Data!X9)/Data!#REF!)*10</f>
        <v>#REF!</v>
      </c>
      <c r="Y10" s="2" t="e">
        <f>((Data!#REF!-Data!Y9)/Data!#REF!)*10</f>
        <v>#REF!</v>
      </c>
      <c r="Z10" s="2" t="e">
        <f>((Data!#REF!-Data!Z9)/Data!#REF!)*10</f>
        <v>#REF!</v>
      </c>
      <c r="AA10" s="2" t="e">
        <f>((Data!#REF!-Data!AA9)/Data!#REF!)*10</f>
        <v>#REF!</v>
      </c>
      <c r="AB10" s="2" t="e">
        <f>((Data!#REF!-Data!AB9)/Data!#REF!)*10</f>
        <v>#REF!</v>
      </c>
      <c r="AC10" s="2" t="e">
        <f>((Data!#REF!-Data!AC9)/Data!#REF!)*10</f>
        <v>#REF!</v>
      </c>
      <c r="AD10" s="2" t="e">
        <f>((Data!#REF!-Data!AD9)/Data!#REF!)*10</f>
        <v>#REF!</v>
      </c>
      <c r="AE10" s="2" t="e">
        <f>((Data!#REF!-Data!AE9)/Data!#REF!)*10</f>
        <v>#REF!</v>
      </c>
      <c r="AF10" s="2" t="e">
        <f>((Data!#REF!-Data!AF9)/Data!#REF!)*10</f>
        <v>#REF!</v>
      </c>
      <c r="AG10" s="2" t="e">
        <f>((Data!#REF!-Data!AG9)/Data!#REF!)*10</f>
        <v>#REF!</v>
      </c>
      <c r="AH10" s="2" t="e">
        <f>((Data!#REF!-Data!AH9)/Data!#REF!)*10</f>
        <v>#REF!</v>
      </c>
      <c r="AI10" s="2" t="e">
        <f>((Data!AI9-Data!#REF!)/Data!#REF!)*10</f>
        <v>#REF!</v>
      </c>
      <c r="AJ10" s="2" t="e">
        <f>((Data!AJ9-Data!#REF!)/Data!#REF!)*10</f>
        <v>#REF!</v>
      </c>
      <c r="AK10" s="2" t="e">
        <f>((Data!AK9-Data!#REF!)/Data!#REF!)*10</f>
        <v>#REF!</v>
      </c>
      <c r="AL10" s="2" t="e">
        <f>((Data!AL9-Data!#REF!)/Data!#REF!)*10</f>
        <v>#REF!</v>
      </c>
      <c r="AM10" s="2" t="e">
        <f>((Data!AM9-Data!#REF!)/Data!#REF!)*10</f>
        <v>#REF!</v>
      </c>
      <c r="AN10" s="2" t="e">
        <f>((Data!#REF!-Data!AN9)/Data!#REF!)*10</f>
        <v>#REF!</v>
      </c>
      <c r="AO10" s="2" t="e">
        <f>((Data!#REF!-Data!AO9)/Data!#REF!)*10</f>
        <v>#REF!</v>
      </c>
      <c r="AP10" s="2" t="e">
        <f>((Data!#REF!-Data!AP9)/Data!#REF!)*10</f>
        <v>#REF!</v>
      </c>
      <c r="AQ10" s="2" t="e">
        <f>((Data!#REF!-Data!AQ9)/Data!#REF!)*10</f>
        <v>#REF!</v>
      </c>
      <c r="AR10" s="2" t="e">
        <f>((Data!#REF!-Data!AR9)/Data!#REF!)*10</f>
        <v>#REF!</v>
      </c>
      <c r="AS10" s="2" t="e">
        <f>((Data!#REF!-Data!AS9)/Data!#REF!)*10</f>
        <v>#REF!</v>
      </c>
      <c r="AT10" s="2" t="e">
        <f>((Data!#REF!-Data!AT9)/Data!#REF!)*10</f>
        <v>#REF!</v>
      </c>
      <c r="AU10" s="2" t="e">
        <f>((Data!#REF!-Data!AU9)/Data!#REF!)*10</f>
        <v>#REF!</v>
      </c>
      <c r="AV10" s="2" t="e">
        <f>((Data!#REF!-Data!AV9)/Data!#REF!)*10</f>
        <v>#REF!</v>
      </c>
      <c r="AW10" s="2" t="e">
        <f>((Data!#REF!-Data!AW9)/Data!#REF!)*10</f>
        <v>#REF!</v>
      </c>
      <c r="AX10" s="2" t="e">
        <f>((Data!AX9-Data!#REF!)/Data!#REF!)*10</f>
        <v>#REF!</v>
      </c>
      <c r="AY10" s="2" t="e">
        <f>((Data!AY9-Data!#REF!)/Data!#REF!)*10</f>
        <v>#REF!</v>
      </c>
      <c r="AZ10" s="2" t="e">
        <f>((Data!AZ9-Data!#REF!)/Data!#REF!)*10</f>
        <v>#REF!</v>
      </c>
      <c r="BA10" s="2" t="e">
        <f>((Data!BA9-Data!#REF!)/Data!#REF!)*10</f>
        <v>#REF!</v>
      </c>
      <c r="BB10" s="2" t="e">
        <f>((Data!BB9-Data!#REF!)/Data!#REF!)*10</f>
        <v>#REF!</v>
      </c>
      <c r="BC10" s="2" t="e">
        <f>((Data!BC9-Data!#REF!)/Data!#REF!)*10</f>
        <v>#REF!</v>
      </c>
      <c r="BD10" s="2" t="e">
        <f>((Data!BD9-Data!#REF!)/Data!#REF!)*10</f>
        <v>#REF!</v>
      </c>
      <c r="BE10" s="2" t="e">
        <f>((Data!BE9-Data!#REF!)/Data!#REF!)*10</f>
        <v>#REF!</v>
      </c>
      <c r="BF10" s="2" t="e">
        <f>((Data!BF9-Data!#REF!)/Data!#REF!)*10</f>
        <v>#REF!</v>
      </c>
      <c r="BG10" s="2" t="e">
        <f>((Data!BG9-Data!#REF!)/Data!#REF!)*10</f>
        <v>#REF!</v>
      </c>
      <c r="BH10" s="2" t="e">
        <f>((Data!BH9-Data!#REF!)/Data!#REF!)*10</f>
        <v>#REF!</v>
      </c>
      <c r="BI10" s="2" t="e">
        <f>((Data!BI9-Data!#REF!)/Data!#REF!)*10</f>
        <v>#REF!</v>
      </c>
      <c r="BJ10" s="2" t="e">
        <f>((Data!BJ9-Data!#REF!)/Data!#REF!)*10</f>
        <v>#REF!</v>
      </c>
      <c r="BK10" s="2" t="e">
        <f>((Data!BK9-Data!#REF!)/Data!#REF!)*10</f>
        <v>#REF!</v>
      </c>
      <c r="BL10" s="2" t="e">
        <f>((Data!BL9-Data!#REF!)/Data!#REF!)*10</f>
        <v>#REF!</v>
      </c>
      <c r="BM10" s="8"/>
      <c r="BN10" s="8"/>
      <c r="BO10" s="8"/>
      <c r="BP10" s="8"/>
      <c r="BQ10" s="8"/>
    </row>
    <row r="11" spans="1:69">
      <c r="A11" t="s">
        <v>43</v>
      </c>
      <c r="B11" s="1" t="s">
        <v>1768</v>
      </c>
      <c r="C11" s="16" t="s">
        <v>44</v>
      </c>
      <c r="D11" s="16" t="s">
        <v>1332</v>
      </c>
      <c r="E11" s="2" t="e">
        <f>((Data!E10-Data!#REF!)/Data!#REF!)*10</f>
        <v>#REF!</v>
      </c>
      <c r="F11" s="2" t="e">
        <f>((Data!F10-Data!#REF!)/Data!#REF!)*10</f>
        <v>#REF!</v>
      </c>
      <c r="G11" s="2" t="e">
        <f>((Data!G10-Data!#REF!)/Data!#REF!)*10</f>
        <v>#REF!</v>
      </c>
      <c r="H11" s="2" t="e">
        <f>((Data!H10-Data!#REF!)/Data!#REF!)*10</f>
        <v>#REF!</v>
      </c>
      <c r="I11" s="2" t="e">
        <f>((Data!I10-Data!#REF!)/Data!#REF!)*10</f>
        <v>#REF!</v>
      </c>
      <c r="J11" s="2" t="e">
        <f>((Data!#REF!-Data!J10)/Data!#REF!)*10</f>
        <v>#REF!</v>
      </c>
      <c r="K11" s="2" t="e">
        <f>((Data!#REF!-Data!K10)/Data!#REF!)*10</f>
        <v>#REF!</v>
      </c>
      <c r="L11" s="2" t="e">
        <f>((Data!#REF!-Data!L10)/Data!#REF!)*10</f>
        <v>#REF!</v>
      </c>
      <c r="M11" s="2" t="e">
        <f>((Data!#REF!-Data!M10)/Data!#REF!)*10</f>
        <v>#REF!</v>
      </c>
      <c r="N11" s="2" t="e">
        <f>((Data!#REF!-Data!N10)/Data!#REF!)*10</f>
        <v>#REF!</v>
      </c>
      <c r="O11" s="2" t="e">
        <f>((Data!#REF!-Data!O10)/Data!#REF!)*10</f>
        <v>#REF!</v>
      </c>
      <c r="P11" s="2" t="e">
        <f>((Data!#REF!-Data!P10)/Data!#REF!)*10</f>
        <v>#REF!</v>
      </c>
      <c r="Q11" s="2" t="e">
        <f>((Data!#REF!-Data!Q10)/Data!#REF!)*10</f>
        <v>#REF!</v>
      </c>
      <c r="R11" s="2" t="e">
        <f>((Data!#REF!-Data!R10)/Data!#REF!)*10</f>
        <v>#REF!</v>
      </c>
      <c r="S11" s="2" t="e">
        <f>((Data!#REF!-Data!S10)/Data!#REF!)*10</f>
        <v>#REF!</v>
      </c>
      <c r="T11" s="2" t="e">
        <f>((Data!#REF!-Data!T10)/Data!#REF!)*10</f>
        <v>#REF!</v>
      </c>
      <c r="U11" s="2" t="e">
        <f>((Data!#REF!-Data!U10)/Data!#REF!)*10</f>
        <v>#REF!</v>
      </c>
      <c r="V11" s="2" t="e">
        <f>((Data!#REF!-Data!V10)/Data!#REF!)*10</f>
        <v>#REF!</v>
      </c>
      <c r="W11" s="2" t="e">
        <f>((Data!#REF!-Data!W10)/Data!#REF!)*10</f>
        <v>#REF!</v>
      </c>
      <c r="X11" s="2" t="e">
        <f>((Data!#REF!-Data!X10)/Data!#REF!)*10</f>
        <v>#REF!</v>
      </c>
      <c r="Y11" s="2" t="e">
        <f>((Data!#REF!-Data!Y10)/Data!#REF!)*10</f>
        <v>#REF!</v>
      </c>
      <c r="Z11" s="2" t="e">
        <f>((Data!#REF!-Data!Z10)/Data!#REF!)*10</f>
        <v>#REF!</v>
      </c>
      <c r="AA11" s="2" t="e">
        <f>((Data!#REF!-Data!AA10)/Data!#REF!)*10</f>
        <v>#REF!</v>
      </c>
      <c r="AB11" s="2" t="e">
        <f>((Data!#REF!-Data!AB10)/Data!#REF!)*10</f>
        <v>#REF!</v>
      </c>
      <c r="AC11" s="2" t="e">
        <f>((Data!#REF!-Data!AC10)/Data!#REF!)*10</f>
        <v>#REF!</v>
      </c>
      <c r="AD11" s="2" t="e">
        <f>((Data!#REF!-Data!AD10)/Data!#REF!)*10</f>
        <v>#REF!</v>
      </c>
      <c r="AE11" s="2" t="e">
        <f>((Data!#REF!-Data!AE10)/Data!#REF!)*10</f>
        <v>#REF!</v>
      </c>
      <c r="AF11" s="2" t="e">
        <f>((Data!#REF!-Data!AF10)/Data!#REF!)*10</f>
        <v>#REF!</v>
      </c>
      <c r="AG11" s="2" t="e">
        <f>((Data!#REF!-Data!AG10)/Data!#REF!)*10</f>
        <v>#REF!</v>
      </c>
      <c r="AH11" s="2" t="e">
        <f>((Data!#REF!-Data!AH10)/Data!#REF!)*10</f>
        <v>#REF!</v>
      </c>
      <c r="AI11" s="2" t="e">
        <f>((Data!AI10-Data!#REF!)/Data!#REF!)*10</f>
        <v>#REF!</v>
      </c>
      <c r="AJ11" s="2" t="e">
        <f>((Data!AJ10-Data!#REF!)/Data!#REF!)*10</f>
        <v>#REF!</v>
      </c>
      <c r="AK11" s="2" t="e">
        <f>((Data!AK10-Data!#REF!)/Data!#REF!)*10</f>
        <v>#REF!</v>
      </c>
      <c r="AL11" s="2" t="e">
        <f>((Data!AL10-Data!#REF!)/Data!#REF!)*10</f>
        <v>#REF!</v>
      </c>
      <c r="AM11" s="2" t="e">
        <f>((Data!AM10-Data!#REF!)/Data!#REF!)*10</f>
        <v>#REF!</v>
      </c>
      <c r="AN11" s="2" t="e">
        <f>((Data!#REF!-Data!AN10)/Data!#REF!)*10</f>
        <v>#REF!</v>
      </c>
      <c r="AO11" s="2" t="e">
        <f>((Data!#REF!-Data!AO10)/Data!#REF!)*10</f>
        <v>#REF!</v>
      </c>
      <c r="AP11" s="2" t="e">
        <f>((Data!#REF!-Data!AP10)/Data!#REF!)*10</f>
        <v>#REF!</v>
      </c>
      <c r="AQ11" s="2" t="e">
        <f>((Data!#REF!-Data!AQ10)/Data!#REF!)*10</f>
        <v>#REF!</v>
      </c>
      <c r="AR11" s="2" t="e">
        <f>((Data!#REF!-Data!AR10)/Data!#REF!)*10</f>
        <v>#REF!</v>
      </c>
      <c r="AS11" s="2" t="e">
        <f>((Data!#REF!-Data!AS10)/Data!#REF!)*10</f>
        <v>#REF!</v>
      </c>
      <c r="AT11" s="2" t="e">
        <f>((Data!#REF!-Data!AT10)/Data!#REF!)*10</f>
        <v>#REF!</v>
      </c>
      <c r="AU11" s="2" t="e">
        <f>((Data!#REF!-Data!AU10)/Data!#REF!)*10</f>
        <v>#REF!</v>
      </c>
      <c r="AV11" s="2" t="e">
        <f>((Data!#REF!-Data!AV10)/Data!#REF!)*10</f>
        <v>#REF!</v>
      </c>
      <c r="AW11" s="2" t="e">
        <f>((Data!#REF!-Data!AW10)/Data!#REF!)*10</f>
        <v>#REF!</v>
      </c>
      <c r="AX11" s="2" t="e">
        <f>((Data!AX10-Data!#REF!)/Data!#REF!)*10</f>
        <v>#REF!</v>
      </c>
      <c r="AY11" s="2" t="e">
        <f>((Data!AY10-Data!#REF!)/Data!#REF!)*10</f>
        <v>#REF!</v>
      </c>
      <c r="AZ11" s="2" t="e">
        <f>((Data!AZ10-Data!#REF!)/Data!#REF!)*10</f>
        <v>#REF!</v>
      </c>
      <c r="BA11" s="2" t="e">
        <f>((Data!BA10-Data!#REF!)/Data!#REF!)*10</f>
        <v>#REF!</v>
      </c>
      <c r="BB11" s="2" t="e">
        <f>((Data!BB10-Data!#REF!)/Data!#REF!)*10</f>
        <v>#REF!</v>
      </c>
      <c r="BC11" s="2" t="e">
        <f>((Data!BC10-Data!#REF!)/Data!#REF!)*10</f>
        <v>#REF!</v>
      </c>
      <c r="BD11" s="2" t="e">
        <f>((Data!BD10-Data!#REF!)/Data!#REF!)*10</f>
        <v>#REF!</v>
      </c>
      <c r="BE11" s="2" t="e">
        <f>((Data!BE10-Data!#REF!)/Data!#REF!)*10</f>
        <v>#REF!</v>
      </c>
      <c r="BF11" s="2" t="e">
        <f>((Data!BF10-Data!#REF!)/Data!#REF!)*10</f>
        <v>#REF!</v>
      </c>
      <c r="BG11" s="2" t="e">
        <f>((Data!BG10-Data!#REF!)/Data!#REF!)*10</f>
        <v>#REF!</v>
      </c>
      <c r="BH11" s="2" t="e">
        <f>((Data!BH10-Data!#REF!)/Data!#REF!)*10</f>
        <v>#REF!</v>
      </c>
      <c r="BI11" s="2" t="e">
        <f>((Data!BI10-Data!#REF!)/Data!#REF!)*10</f>
        <v>#REF!</v>
      </c>
      <c r="BJ11" s="2" t="e">
        <f>((Data!BJ10-Data!#REF!)/Data!#REF!)*10</f>
        <v>#REF!</v>
      </c>
      <c r="BK11" s="2" t="e">
        <f>((Data!BK10-Data!#REF!)/Data!#REF!)*10</f>
        <v>#REF!</v>
      </c>
      <c r="BL11" s="2" t="e">
        <f>((Data!BL10-Data!#REF!)/Data!#REF!)*10</f>
        <v>#REF!</v>
      </c>
      <c r="BM11" s="8"/>
      <c r="BN11" s="8"/>
      <c r="BO11" s="8"/>
      <c r="BP11" s="8"/>
      <c r="BQ11" s="8"/>
    </row>
    <row r="12" spans="1:69">
      <c r="A12" t="s">
        <v>45</v>
      </c>
      <c r="B12" s="1" t="s">
        <v>1769</v>
      </c>
      <c r="C12" s="16" t="s">
        <v>46</v>
      </c>
      <c r="D12" s="16" t="s">
        <v>1332</v>
      </c>
      <c r="E12" s="2" t="e">
        <f>((Data!E11-Data!#REF!)/Data!#REF!)*10</f>
        <v>#REF!</v>
      </c>
      <c r="F12" s="2" t="e">
        <f>((Data!F11-Data!#REF!)/Data!#REF!)*10</f>
        <v>#REF!</v>
      </c>
      <c r="G12" s="2" t="e">
        <f>((Data!G11-Data!#REF!)/Data!#REF!)*10</f>
        <v>#REF!</v>
      </c>
      <c r="H12" s="2" t="e">
        <f>((Data!H11-Data!#REF!)/Data!#REF!)*10</f>
        <v>#REF!</v>
      </c>
      <c r="I12" s="2" t="e">
        <f>((Data!I11-Data!#REF!)/Data!#REF!)*10</f>
        <v>#REF!</v>
      </c>
      <c r="J12" s="2" t="e">
        <f>((Data!#REF!-Data!J11)/Data!#REF!)*10</f>
        <v>#REF!</v>
      </c>
      <c r="K12" s="2" t="e">
        <f>((Data!#REF!-Data!K11)/Data!#REF!)*10</f>
        <v>#REF!</v>
      </c>
      <c r="L12" s="2" t="e">
        <f>((Data!#REF!-Data!L11)/Data!#REF!)*10</f>
        <v>#REF!</v>
      </c>
      <c r="M12" s="2" t="e">
        <f>((Data!#REF!-Data!M11)/Data!#REF!)*10</f>
        <v>#REF!</v>
      </c>
      <c r="N12" s="2" t="e">
        <f>((Data!#REF!-Data!N11)/Data!#REF!)*10</f>
        <v>#REF!</v>
      </c>
      <c r="O12" s="2" t="e">
        <f>((Data!#REF!-Data!O11)/Data!#REF!)*10</f>
        <v>#REF!</v>
      </c>
      <c r="P12" s="2" t="e">
        <f>((Data!#REF!-Data!P11)/Data!#REF!)*10</f>
        <v>#REF!</v>
      </c>
      <c r="Q12" s="2" t="e">
        <f>((Data!#REF!-Data!Q11)/Data!#REF!)*10</f>
        <v>#REF!</v>
      </c>
      <c r="R12" s="2" t="e">
        <f>((Data!#REF!-Data!R11)/Data!#REF!)*10</f>
        <v>#REF!</v>
      </c>
      <c r="S12" s="2" t="e">
        <f>((Data!#REF!-Data!S11)/Data!#REF!)*10</f>
        <v>#REF!</v>
      </c>
      <c r="T12" s="2" t="e">
        <f>((Data!#REF!-Data!T11)/Data!#REF!)*10</f>
        <v>#REF!</v>
      </c>
      <c r="U12" s="2" t="e">
        <f>((Data!#REF!-Data!U11)/Data!#REF!)*10</f>
        <v>#REF!</v>
      </c>
      <c r="V12" s="2" t="e">
        <f>((Data!#REF!-Data!V11)/Data!#REF!)*10</f>
        <v>#REF!</v>
      </c>
      <c r="W12" s="2" t="e">
        <f>((Data!#REF!-Data!W11)/Data!#REF!)*10</f>
        <v>#REF!</v>
      </c>
      <c r="X12" s="2" t="e">
        <f>((Data!#REF!-Data!X11)/Data!#REF!)*10</f>
        <v>#REF!</v>
      </c>
      <c r="Y12" s="2" t="e">
        <f>((Data!#REF!-Data!Y11)/Data!#REF!)*10</f>
        <v>#REF!</v>
      </c>
      <c r="Z12" s="2" t="e">
        <f>((Data!#REF!-Data!Z11)/Data!#REF!)*10</f>
        <v>#REF!</v>
      </c>
      <c r="AA12" s="2" t="e">
        <f>((Data!#REF!-Data!AA11)/Data!#REF!)*10</f>
        <v>#REF!</v>
      </c>
      <c r="AB12" s="2" t="e">
        <f>((Data!#REF!-Data!AB11)/Data!#REF!)*10</f>
        <v>#REF!</v>
      </c>
      <c r="AC12" s="2" t="e">
        <f>((Data!#REF!-Data!AC11)/Data!#REF!)*10</f>
        <v>#REF!</v>
      </c>
      <c r="AD12" s="2" t="e">
        <f>((Data!#REF!-Data!AD11)/Data!#REF!)*10</f>
        <v>#REF!</v>
      </c>
      <c r="AE12" s="2" t="e">
        <f>((Data!#REF!-Data!AE11)/Data!#REF!)*10</f>
        <v>#REF!</v>
      </c>
      <c r="AF12" s="2" t="e">
        <f>((Data!#REF!-Data!AF11)/Data!#REF!)*10</f>
        <v>#REF!</v>
      </c>
      <c r="AG12" s="2" t="e">
        <f>((Data!#REF!-Data!AG11)/Data!#REF!)*10</f>
        <v>#REF!</v>
      </c>
      <c r="AH12" s="2" t="e">
        <f>((Data!#REF!-Data!AH11)/Data!#REF!)*10</f>
        <v>#REF!</v>
      </c>
      <c r="AI12" s="2" t="e">
        <f>((Data!AI11-Data!#REF!)/Data!#REF!)*10</f>
        <v>#REF!</v>
      </c>
      <c r="AJ12" s="2" t="e">
        <f>((Data!AJ11-Data!#REF!)/Data!#REF!)*10</f>
        <v>#REF!</v>
      </c>
      <c r="AK12" s="2" t="e">
        <f>((Data!AK11-Data!#REF!)/Data!#REF!)*10</f>
        <v>#REF!</v>
      </c>
      <c r="AL12" s="2" t="e">
        <f>((Data!AL11-Data!#REF!)/Data!#REF!)*10</f>
        <v>#REF!</v>
      </c>
      <c r="AM12" s="2" t="e">
        <f>((Data!AM11-Data!#REF!)/Data!#REF!)*10</f>
        <v>#REF!</v>
      </c>
      <c r="AN12" s="2" t="e">
        <f>((Data!#REF!-Data!AN11)/Data!#REF!)*10</f>
        <v>#REF!</v>
      </c>
      <c r="AO12" s="2" t="e">
        <f>((Data!#REF!-Data!AO11)/Data!#REF!)*10</f>
        <v>#REF!</v>
      </c>
      <c r="AP12" s="2" t="e">
        <f>((Data!#REF!-Data!AP11)/Data!#REF!)*10</f>
        <v>#REF!</v>
      </c>
      <c r="AQ12" s="2" t="e">
        <f>((Data!#REF!-Data!AQ11)/Data!#REF!)*10</f>
        <v>#REF!</v>
      </c>
      <c r="AR12" s="2" t="e">
        <f>((Data!#REF!-Data!AR11)/Data!#REF!)*10</f>
        <v>#REF!</v>
      </c>
      <c r="AS12" s="2" t="e">
        <f>((Data!#REF!-Data!AS11)/Data!#REF!)*10</f>
        <v>#REF!</v>
      </c>
      <c r="AT12" s="2" t="e">
        <f>((Data!#REF!-Data!AT11)/Data!#REF!)*10</f>
        <v>#REF!</v>
      </c>
      <c r="AU12" s="2" t="e">
        <f>((Data!#REF!-Data!AU11)/Data!#REF!)*10</f>
        <v>#REF!</v>
      </c>
      <c r="AV12" s="2" t="e">
        <f>((Data!#REF!-Data!AV11)/Data!#REF!)*10</f>
        <v>#REF!</v>
      </c>
      <c r="AW12" s="2" t="e">
        <f>((Data!#REF!-Data!AW11)/Data!#REF!)*10</f>
        <v>#REF!</v>
      </c>
      <c r="AX12" s="2" t="e">
        <f>((Data!AX11-Data!#REF!)/Data!#REF!)*10</f>
        <v>#REF!</v>
      </c>
      <c r="AY12" s="2" t="e">
        <f>((Data!AY11-Data!#REF!)/Data!#REF!)*10</f>
        <v>#REF!</v>
      </c>
      <c r="AZ12" s="2" t="e">
        <f>((Data!AZ11-Data!#REF!)/Data!#REF!)*10</f>
        <v>#REF!</v>
      </c>
      <c r="BA12" s="2" t="e">
        <f>((Data!BA11-Data!#REF!)/Data!#REF!)*10</f>
        <v>#REF!</v>
      </c>
      <c r="BB12" s="2" t="e">
        <f>((Data!BB11-Data!#REF!)/Data!#REF!)*10</f>
        <v>#REF!</v>
      </c>
      <c r="BC12" s="2" t="e">
        <f>((Data!BC11-Data!#REF!)/Data!#REF!)*10</f>
        <v>#REF!</v>
      </c>
      <c r="BD12" s="2" t="e">
        <f>((Data!BD11-Data!#REF!)/Data!#REF!)*10</f>
        <v>#REF!</v>
      </c>
      <c r="BE12" s="2" t="e">
        <f>((Data!BE11-Data!#REF!)/Data!#REF!)*10</f>
        <v>#REF!</v>
      </c>
      <c r="BF12" s="2" t="e">
        <f>((Data!BF11-Data!#REF!)/Data!#REF!)*10</f>
        <v>#REF!</v>
      </c>
      <c r="BG12" s="2" t="e">
        <f>((Data!BG11-Data!#REF!)/Data!#REF!)*10</f>
        <v>#REF!</v>
      </c>
      <c r="BH12" s="2" t="e">
        <f>((Data!BH11-Data!#REF!)/Data!#REF!)*10</f>
        <v>#REF!</v>
      </c>
      <c r="BI12" s="2" t="e">
        <f>((Data!BI11-Data!#REF!)/Data!#REF!)*10</f>
        <v>#REF!</v>
      </c>
      <c r="BJ12" s="2" t="e">
        <f>((Data!BJ11-Data!#REF!)/Data!#REF!)*10</f>
        <v>#REF!</v>
      </c>
      <c r="BK12" s="2" t="e">
        <f>((Data!BK11-Data!#REF!)/Data!#REF!)*10</f>
        <v>#REF!</v>
      </c>
      <c r="BL12" s="2" t="e">
        <f>((Data!BL11-Data!#REF!)/Data!#REF!)*10</f>
        <v>#REF!</v>
      </c>
      <c r="BM12" s="8"/>
      <c r="BN12" s="8"/>
      <c r="BO12" s="8"/>
      <c r="BP12" s="8"/>
      <c r="BQ12" s="8"/>
    </row>
    <row r="13" spans="1:69">
      <c r="A13" t="s">
        <v>47</v>
      </c>
      <c r="B13" s="1" t="s">
        <v>1770</v>
      </c>
      <c r="C13" s="16" t="s">
        <v>48</v>
      </c>
      <c r="D13" s="16" t="s">
        <v>1332</v>
      </c>
      <c r="E13" s="2" t="e">
        <f>((Data!E12-Data!#REF!)/Data!#REF!)*10</f>
        <v>#REF!</v>
      </c>
      <c r="F13" s="2" t="e">
        <f>((Data!F12-Data!#REF!)/Data!#REF!)*10</f>
        <v>#REF!</v>
      </c>
      <c r="G13" s="2" t="e">
        <f>((Data!G12-Data!#REF!)/Data!#REF!)*10</f>
        <v>#REF!</v>
      </c>
      <c r="H13" s="2" t="e">
        <f>((Data!H12-Data!#REF!)/Data!#REF!)*10</f>
        <v>#REF!</v>
      </c>
      <c r="I13" s="2" t="e">
        <f>((Data!I12-Data!#REF!)/Data!#REF!)*10</f>
        <v>#REF!</v>
      </c>
      <c r="J13" s="2" t="e">
        <f>((Data!#REF!-Data!J12)/Data!#REF!)*10</f>
        <v>#REF!</v>
      </c>
      <c r="K13" s="2" t="e">
        <f>((Data!#REF!-Data!K12)/Data!#REF!)*10</f>
        <v>#REF!</v>
      </c>
      <c r="L13" s="2" t="e">
        <f>((Data!#REF!-Data!L12)/Data!#REF!)*10</f>
        <v>#REF!</v>
      </c>
      <c r="M13" s="2" t="e">
        <f>((Data!#REF!-Data!M12)/Data!#REF!)*10</f>
        <v>#REF!</v>
      </c>
      <c r="N13" s="2" t="e">
        <f>((Data!#REF!-Data!N12)/Data!#REF!)*10</f>
        <v>#REF!</v>
      </c>
      <c r="O13" s="2" t="e">
        <f>((Data!#REF!-Data!O12)/Data!#REF!)*10</f>
        <v>#REF!</v>
      </c>
      <c r="P13" s="2" t="e">
        <f>((Data!#REF!-Data!P12)/Data!#REF!)*10</f>
        <v>#REF!</v>
      </c>
      <c r="Q13" s="2" t="e">
        <f>((Data!#REF!-Data!Q12)/Data!#REF!)*10</f>
        <v>#REF!</v>
      </c>
      <c r="R13" s="2" t="e">
        <f>((Data!#REF!-Data!R12)/Data!#REF!)*10</f>
        <v>#REF!</v>
      </c>
      <c r="S13" s="2" t="e">
        <f>((Data!#REF!-Data!S12)/Data!#REF!)*10</f>
        <v>#REF!</v>
      </c>
      <c r="T13" s="2" t="e">
        <f>((Data!#REF!-Data!T12)/Data!#REF!)*10</f>
        <v>#REF!</v>
      </c>
      <c r="U13" s="2" t="e">
        <f>((Data!#REF!-Data!U12)/Data!#REF!)*10</f>
        <v>#REF!</v>
      </c>
      <c r="V13" s="2" t="e">
        <f>((Data!#REF!-Data!V12)/Data!#REF!)*10</f>
        <v>#REF!</v>
      </c>
      <c r="W13" s="2" t="e">
        <f>((Data!#REF!-Data!W12)/Data!#REF!)*10</f>
        <v>#REF!</v>
      </c>
      <c r="X13" s="2" t="e">
        <f>((Data!#REF!-Data!X12)/Data!#REF!)*10</f>
        <v>#REF!</v>
      </c>
      <c r="Y13" s="2" t="e">
        <f>((Data!#REF!-Data!Y12)/Data!#REF!)*10</f>
        <v>#REF!</v>
      </c>
      <c r="Z13" s="2" t="e">
        <f>((Data!#REF!-Data!Z12)/Data!#REF!)*10</f>
        <v>#REF!</v>
      </c>
      <c r="AA13" s="2" t="e">
        <f>((Data!#REF!-Data!AA12)/Data!#REF!)*10</f>
        <v>#REF!</v>
      </c>
      <c r="AB13" s="2" t="e">
        <f>((Data!#REF!-Data!AB12)/Data!#REF!)*10</f>
        <v>#REF!</v>
      </c>
      <c r="AC13" s="2" t="e">
        <f>((Data!#REF!-Data!AC12)/Data!#REF!)*10</f>
        <v>#REF!</v>
      </c>
      <c r="AD13" s="2" t="e">
        <f>((Data!#REF!-Data!AD12)/Data!#REF!)*10</f>
        <v>#REF!</v>
      </c>
      <c r="AE13" s="2" t="e">
        <f>((Data!#REF!-Data!AE12)/Data!#REF!)*10</f>
        <v>#REF!</v>
      </c>
      <c r="AF13" s="2" t="e">
        <f>((Data!#REF!-Data!AF12)/Data!#REF!)*10</f>
        <v>#REF!</v>
      </c>
      <c r="AG13" s="2" t="e">
        <f>((Data!#REF!-Data!AG12)/Data!#REF!)*10</f>
        <v>#REF!</v>
      </c>
      <c r="AH13" s="2" t="e">
        <f>((Data!#REF!-Data!AH12)/Data!#REF!)*10</f>
        <v>#REF!</v>
      </c>
      <c r="AI13" s="2" t="e">
        <f>((Data!AI12-Data!#REF!)/Data!#REF!)*10</f>
        <v>#REF!</v>
      </c>
      <c r="AJ13" s="2" t="e">
        <f>((Data!AJ12-Data!#REF!)/Data!#REF!)*10</f>
        <v>#REF!</v>
      </c>
      <c r="AK13" s="2" t="e">
        <f>((Data!AK12-Data!#REF!)/Data!#REF!)*10</f>
        <v>#REF!</v>
      </c>
      <c r="AL13" s="2" t="e">
        <f>((Data!AL12-Data!#REF!)/Data!#REF!)*10</f>
        <v>#REF!</v>
      </c>
      <c r="AM13" s="2" t="e">
        <f>((Data!AM12-Data!#REF!)/Data!#REF!)*10</f>
        <v>#REF!</v>
      </c>
      <c r="AN13" s="2" t="e">
        <f>((Data!#REF!-Data!AN12)/Data!#REF!)*10</f>
        <v>#REF!</v>
      </c>
      <c r="AO13" s="2" t="e">
        <f>((Data!#REF!-Data!AO12)/Data!#REF!)*10</f>
        <v>#REF!</v>
      </c>
      <c r="AP13" s="2" t="e">
        <f>((Data!#REF!-Data!AP12)/Data!#REF!)*10</f>
        <v>#REF!</v>
      </c>
      <c r="AQ13" s="2" t="e">
        <f>((Data!#REF!-Data!AQ12)/Data!#REF!)*10</f>
        <v>#REF!</v>
      </c>
      <c r="AR13" s="2" t="e">
        <f>((Data!#REF!-Data!AR12)/Data!#REF!)*10</f>
        <v>#REF!</v>
      </c>
      <c r="AS13" s="2" t="e">
        <f>((Data!#REF!-Data!AS12)/Data!#REF!)*10</f>
        <v>#REF!</v>
      </c>
      <c r="AT13" s="2" t="e">
        <f>((Data!#REF!-Data!AT12)/Data!#REF!)*10</f>
        <v>#REF!</v>
      </c>
      <c r="AU13" s="2" t="e">
        <f>((Data!#REF!-Data!AU12)/Data!#REF!)*10</f>
        <v>#REF!</v>
      </c>
      <c r="AV13" s="2" t="e">
        <f>((Data!#REF!-Data!AV12)/Data!#REF!)*10</f>
        <v>#REF!</v>
      </c>
      <c r="AW13" s="2" t="e">
        <f>((Data!#REF!-Data!AW12)/Data!#REF!)*10</f>
        <v>#REF!</v>
      </c>
      <c r="AX13" s="2" t="e">
        <f>((Data!AX12-Data!#REF!)/Data!#REF!)*10</f>
        <v>#REF!</v>
      </c>
      <c r="AY13" s="2" t="e">
        <f>((Data!AY12-Data!#REF!)/Data!#REF!)*10</f>
        <v>#REF!</v>
      </c>
      <c r="AZ13" s="2" t="e">
        <f>((Data!AZ12-Data!#REF!)/Data!#REF!)*10</f>
        <v>#REF!</v>
      </c>
      <c r="BA13" s="2" t="e">
        <f>((Data!BA12-Data!#REF!)/Data!#REF!)*10</f>
        <v>#REF!</v>
      </c>
      <c r="BB13" s="2" t="e">
        <f>((Data!BB12-Data!#REF!)/Data!#REF!)*10</f>
        <v>#REF!</v>
      </c>
      <c r="BC13" s="2" t="e">
        <f>((Data!BC12-Data!#REF!)/Data!#REF!)*10</f>
        <v>#REF!</v>
      </c>
      <c r="BD13" s="2" t="e">
        <f>((Data!BD12-Data!#REF!)/Data!#REF!)*10</f>
        <v>#REF!</v>
      </c>
      <c r="BE13" s="2" t="e">
        <f>((Data!BE12-Data!#REF!)/Data!#REF!)*10</f>
        <v>#REF!</v>
      </c>
      <c r="BF13" s="2" t="e">
        <f>((Data!BF12-Data!#REF!)/Data!#REF!)*10</f>
        <v>#REF!</v>
      </c>
      <c r="BG13" s="2" t="e">
        <f>((Data!BG12-Data!#REF!)/Data!#REF!)*10</f>
        <v>#REF!</v>
      </c>
      <c r="BH13" s="2" t="e">
        <f>((Data!BH12-Data!#REF!)/Data!#REF!)*10</f>
        <v>#REF!</v>
      </c>
      <c r="BI13" s="2" t="e">
        <f>((Data!BI12-Data!#REF!)/Data!#REF!)*10</f>
        <v>#REF!</v>
      </c>
      <c r="BJ13" s="2" t="e">
        <f>((Data!BJ12-Data!#REF!)/Data!#REF!)*10</f>
        <v>#REF!</v>
      </c>
      <c r="BK13" s="2" t="e">
        <f>((Data!BK12-Data!#REF!)/Data!#REF!)*10</f>
        <v>#REF!</v>
      </c>
      <c r="BL13" s="2" t="e">
        <f>((Data!BL12-Data!#REF!)/Data!#REF!)*10</f>
        <v>#REF!</v>
      </c>
      <c r="BM13" s="8"/>
      <c r="BN13" s="8"/>
      <c r="BO13" s="8"/>
      <c r="BP13" s="8"/>
      <c r="BQ13" s="8"/>
    </row>
    <row r="14" spans="1:69">
      <c r="A14" t="s">
        <v>49</v>
      </c>
      <c r="B14" s="1" t="s">
        <v>1771</v>
      </c>
      <c r="C14" s="16" t="s">
        <v>50</v>
      </c>
      <c r="D14" s="16" t="s">
        <v>1332</v>
      </c>
      <c r="E14" s="2" t="e">
        <f>((Data!E13-Data!#REF!)/Data!#REF!)*10</f>
        <v>#REF!</v>
      </c>
      <c r="F14" s="2" t="e">
        <f>((Data!F13-Data!#REF!)/Data!#REF!)*10</f>
        <v>#REF!</v>
      </c>
      <c r="G14" s="2" t="e">
        <f>((Data!G13-Data!#REF!)/Data!#REF!)*10</f>
        <v>#REF!</v>
      </c>
      <c r="H14" s="2" t="e">
        <f>((Data!H13-Data!#REF!)/Data!#REF!)*10</f>
        <v>#REF!</v>
      </c>
      <c r="I14" s="2" t="e">
        <f>((Data!I13-Data!#REF!)/Data!#REF!)*10</f>
        <v>#REF!</v>
      </c>
      <c r="J14" s="2" t="e">
        <f>((Data!#REF!-Data!J13)/Data!#REF!)*10</f>
        <v>#REF!</v>
      </c>
      <c r="K14" s="2" t="e">
        <f>((Data!#REF!-Data!K13)/Data!#REF!)*10</f>
        <v>#REF!</v>
      </c>
      <c r="L14" s="2" t="e">
        <f>((Data!#REF!-Data!L13)/Data!#REF!)*10</f>
        <v>#REF!</v>
      </c>
      <c r="M14" s="2" t="e">
        <f>((Data!#REF!-Data!M13)/Data!#REF!)*10</f>
        <v>#REF!</v>
      </c>
      <c r="N14" s="2" t="e">
        <f>((Data!#REF!-Data!N13)/Data!#REF!)*10</f>
        <v>#REF!</v>
      </c>
      <c r="O14" s="2" t="e">
        <f>((Data!#REF!-Data!O13)/Data!#REF!)*10</f>
        <v>#REF!</v>
      </c>
      <c r="P14" s="2" t="e">
        <f>((Data!#REF!-Data!P13)/Data!#REF!)*10</f>
        <v>#REF!</v>
      </c>
      <c r="Q14" s="2" t="e">
        <f>((Data!#REF!-Data!Q13)/Data!#REF!)*10</f>
        <v>#REF!</v>
      </c>
      <c r="R14" s="2" t="e">
        <f>((Data!#REF!-Data!R13)/Data!#REF!)*10</f>
        <v>#REF!</v>
      </c>
      <c r="S14" s="2" t="e">
        <f>((Data!#REF!-Data!S13)/Data!#REF!)*10</f>
        <v>#REF!</v>
      </c>
      <c r="T14" s="2" t="e">
        <f>((Data!#REF!-Data!T13)/Data!#REF!)*10</f>
        <v>#REF!</v>
      </c>
      <c r="U14" s="2" t="e">
        <f>((Data!#REF!-Data!U13)/Data!#REF!)*10</f>
        <v>#REF!</v>
      </c>
      <c r="V14" s="2" t="e">
        <f>((Data!#REF!-Data!V13)/Data!#REF!)*10</f>
        <v>#REF!</v>
      </c>
      <c r="W14" s="2" t="e">
        <f>((Data!#REF!-Data!W13)/Data!#REF!)*10</f>
        <v>#REF!</v>
      </c>
      <c r="X14" s="2" t="e">
        <f>((Data!#REF!-Data!X13)/Data!#REF!)*10</f>
        <v>#REF!</v>
      </c>
      <c r="Y14" s="2" t="e">
        <f>((Data!#REF!-Data!Y13)/Data!#REF!)*10</f>
        <v>#REF!</v>
      </c>
      <c r="Z14" s="2" t="e">
        <f>((Data!#REF!-Data!Z13)/Data!#REF!)*10</f>
        <v>#REF!</v>
      </c>
      <c r="AA14" s="2" t="e">
        <f>((Data!#REF!-Data!AA13)/Data!#REF!)*10</f>
        <v>#REF!</v>
      </c>
      <c r="AB14" s="2" t="e">
        <f>((Data!#REF!-Data!AB13)/Data!#REF!)*10</f>
        <v>#REF!</v>
      </c>
      <c r="AC14" s="2" t="e">
        <f>((Data!#REF!-Data!AC13)/Data!#REF!)*10</f>
        <v>#REF!</v>
      </c>
      <c r="AD14" s="2" t="e">
        <f>((Data!#REF!-Data!AD13)/Data!#REF!)*10</f>
        <v>#REF!</v>
      </c>
      <c r="AE14" s="2" t="e">
        <f>((Data!#REF!-Data!AE13)/Data!#REF!)*10</f>
        <v>#REF!</v>
      </c>
      <c r="AF14" s="2" t="e">
        <f>((Data!#REF!-Data!AF13)/Data!#REF!)*10</f>
        <v>#REF!</v>
      </c>
      <c r="AG14" s="2" t="e">
        <f>((Data!#REF!-Data!AG13)/Data!#REF!)*10</f>
        <v>#REF!</v>
      </c>
      <c r="AH14" s="2" t="e">
        <f>((Data!#REF!-Data!AH13)/Data!#REF!)*10</f>
        <v>#REF!</v>
      </c>
      <c r="AI14" s="2" t="e">
        <f>((Data!AI13-Data!#REF!)/Data!#REF!)*10</f>
        <v>#REF!</v>
      </c>
      <c r="AJ14" s="2" t="e">
        <f>((Data!AJ13-Data!#REF!)/Data!#REF!)*10</f>
        <v>#REF!</v>
      </c>
      <c r="AK14" s="2" t="e">
        <f>((Data!AK13-Data!#REF!)/Data!#REF!)*10</f>
        <v>#REF!</v>
      </c>
      <c r="AL14" s="2" t="e">
        <f>((Data!AL13-Data!#REF!)/Data!#REF!)*10</f>
        <v>#REF!</v>
      </c>
      <c r="AM14" s="2" t="e">
        <f>((Data!AM13-Data!#REF!)/Data!#REF!)*10</f>
        <v>#REF!</v>
      </c>
      <c r="AN14" s="2" t="e">
        <f>((Data!#REF!-Data!AN13)/Data!#REF!)*10</f>
        <v>#REF!</v>
      </c>
      <c r="AO14" s="2" t="e">
        <f>((Data!#REF!-Data!AO13)/Data!#REF!)*10</f>
        <v>#REF!</v>
      </c>
      <c r="AP14" s="2" t="e">
        <f>((Data!#REF!-Data!AP13)/Data!#REF!)*10</f>
        <v>#REF!</v>
      </c>
      <c r="AQ14" s="2" t="e">
        <f>((Data!#REF!-Data!AQ13)/Data!#REF!)*10</f>
        <v>#REF!</v>
      </c>
      <c r="AR14" s="2" t="e">
        <f>((Data!#REF!-Data!AR13)/Data!#REF!)*10</f>
        <v>#REF!</v>
      </c>
      <c r="AS14" s="2" t="e">
        <f>((Data!#REF!-Data!AS13)/Data!#REF!)*10</f>
        <v>#REF!</v>
      </c>
      <c r="AT14" s="2" t="e">
        <f>((Data!#REF!-Data!AT13)/Data!#REF!)*10</f>
        <v>#REF!</v>
      </c>
      <c r="AU14" s="2" t="e">
        <f>((Data!#REF!-Data!AU13)/Data!#REF!)*10</f>
        <v>#REF!</v>
      </c>
      <c r="AV14" s="2" t="e">
        <f>((Data!#REF!-Data!AV13)/Data!#REF!)*10</f>
        <v>#REF!</v>
      </c>
      <c r="AW14" s="2" t="e">
        <f>((Data!#REF!-Data!AW13)/Data!#REF!)*10</f>
        <v>#REF!</v>
      </c>
      <c r="AX14" s="2" t="e">
        <f>((Data!AX13-Data!#REF!)/Data!#REF!)*10</f>
        <v>#REF!</v>
      </c>
      <c r="AY14" s="2" t="e">
        <f>((Data!AY13-Data!#REF!)/Data!#REF!)*10</f>
        <v>#REF!</v>
      </c>
      <c r="AZ14" s="2" t="e">
        <f>((Data!AZ13-Data!#REF!)/Data!#REF!)*10</f>
        <v>#REF!</v>
      </c>
      <c r="BA14" s="2" t="e">
        <f>((Data!BA13-Data!#REF!)/Data!#REF!)*10</f>
        <v>#REF!</v>
      </c>
      <c r="BB14" s="2" t="e">
        <f>((Data!BB13-Data!#REF!)/Data!#REF!)*10</f>
        <v>#REF!</v>
      </c>
      <c r="BC14" s="2" t="e">
        <f>((Data!BC13-Data!#REF!)/Data!#REF!)*10</f>
        <v>#REF!</v>
      </c>
      <c r="BD14" s="2" t="e">
        <f>((Data!BD13-Data!#REF!)/Data!#REF!)*10</f>
        <v>#REF!</v>
      </c>
      <c r="BE14" s="2" t="e">
        <f>((Data!BE13-Data!#REF!)/Data!#REF!)*10</f>
        <v>#REF!</v>
      </c>
      <c r="BF14" s="2" t="e">
        <f>((Data!BF13-Data!#REF!)/Data!#REF!)*10</f>
        <v>#REF!</v>
      </c>
      <c r="BG14" s="2" t="e">
        <f>((Data!BG13-Data!#REF!)/Data!#REF!)*10</f>
        <v>#REF!</v>
      </c>
      <c r="BH14" s="2" t="e">
        <f>((Data!BH13-Data!#REF!)/Data!#REF!)*10</f>
        <v>#REF!</v>
      </c>
      <c r="BI14" s="2" t="e">
        <f>((Data!BI13-Data!#REF!)/Data!#REF!)*10</f>
        <v>#REF!</v>
      </c>
      <c r="BJ14" s="2" t="e">
        <f>((Data!BJ13-Data!#REF!)/Data!#REF!)*10</f>
        <v>#REF!</v>
      </c>
      <c r="BK14" s="2" t="e">
        <f>((Data!BK13-Data!#REF!)/Data!#REF!)*10</f>
        <v>#REF!</v>
      </c>
      <c r="BL14" s="2" t="e">
        <f>((Data!BL13-Data!#REF!)/Data!#REF!)*10</f>
        <v>#REF!</v>
      </c>
      <c r="BM14" s="8"/>
      <c r="BN14" s="8"/>
      <c r="BO14" s="8"/>
      <c r="BP14" s="8"/>
      <c r="BQ14" s="8"/>
    </row>
    <row r="15" spans="1:69">
      <c r="A15" t="s">
        <v>51</v>
      </c>
      <c r="B15" s="1" t="s">
        <v>1772</v>
      </c>
      <c r="C15" s="16" t="s">
        <v>52</v>
      </c>
      <c r="D15" s="16" t="s">
        <v>1332</v>
      </c>
      <c r="E15" s="2" t="e">
        <f>((Data!E14-Data!#REF!)/Data!#REF!)*10</f>
        <v>#REF!</v>
      </c>
      <c r="F15" s="2" t="e">
        <f>((Data!F14-Data!#REF!)/Data!#REF!)*10</f>
        <v>#REF!</v>
      </c>
      <c r="G15" s="2" t="e">
        <f>((Data!G14-Data!#REF!)/Data!#REF!)*10</f>
        <v>#REF!</v>
      </c>
      <c r="H15" s="2" t="e">
        <f>((Data!H14-Data!#REF!)/Data!#REF!)*10</f>
        <v>#REF!</v>
      </c>
      <c r="I15" s="2" t="e">
        <f>((Data!I14-Data!#REF!)/Data!#REF!)*10</f>
        <v>#REF!</v>
      </c>
      <c r="J15" s="2" t="e">
        <f>((Data!#REF!-Data!J14)/Data!#REF!)*10</f>
        <v>#REF!</v>
      </c>
      <c r="K15" s="2" t="e">
        <f>((Data!#REF!-Data!K14)/Data!#REF!)*10</f>
        <v>#REF!</v>
      </c>
      <c r="L15" s="2" t="e">
        <f>((Data!#REF!-Data!L14)/Data!#REF!)*10</f>
        <v>#REF!</v>
      </c>
      <c r="M15" s="2" t="e">
        <f>((Data!#REF!-Data!M14)/Data!#REF!)*10</f>
        <v>#REF!</v>
      </c>
      <c r="N15" s="2" t="e">
        <f>((Data!#REF!-Data!N14)/Data!#REF!)*10</f>
        <v>#REF!</v>
      </c>
      <c r="O15" s="2" t="e">
        <f>((Data!#REF!-Data!O14)/Data!#REF!)*10</f>
        <v>#REF!</v>
      </c>
      <c r="P15" s="2" t="e">
        <f>((Data!#REF!-Data!P14)/Data!#REF!)*10</f>
        <v>#REF!</v>
      </c>
      <c r="Q15" s="2" t="e">
        <f>((Data!#REF!-Data!Q14)/Data!#REF!)*10</f>
        <v>#REF!</v>
      </c>
      <c r="R15" s="2" t="e">
        <f>((Data!#REF!-Data!R14)/Data!#REF!)*10</f>
        <v>#REF!</v>
      </c>
      <c r="S15" s="2" t="e">
        <f>((Data!#REF!-Data!S14)/Data!#REF!)*10</f>
        <v>#REF!</v>
      </c>
      <c r="T15" s="2" t="e">
        <f>((Data!#REF!-Data!T14)/Data!#REF!)*10</f>
        <v>#REF!</v>
      </c>
      <c r="U15" s="2" t="e">
        <f>((Data!#REF!-Data!U14)/Data!#REF!)*10</f>
        <v>#REF!</v>
      </c>
      <c r="V15" s="2" t="e">
        <f>((Data!#REF!-Data!V14)/Data!#REF!)*10</f>
        <v>#REF!</v>
      </c>
      <c r="W15" s="2" t="e">
        <f>((Data!#REF!-Data!W14)/Data!#REF!)*10</f>
        <v>#REF!</v>
      </c>
      <c r="X15" s="2" t="e">
        <f>((Data!#REF!-Data!X14)/Data!#REF!)*10</f>
        <v>#REF!</v>
      </c>
      <c r="Y15" s="2" t="e">
        <f>((Data!#REF!-Data!Y14)/Data!#REF!)*10</f>
        <v>#REF!</v>
      </c>
      <c r="Z15" s="2" t="e">
        <f>((Data!#REF!-Data!Z14)/Data!#REF!)*10</f>
        <v>#REF!</v>
      </c>
      <c r="AA15" s="2" t="e">
        <f>((Data!#REF!-Data!AA14)/Data!#REF!)*10</f>
        <v>#REF!</v>
      </c>
      <c r="AB15" s="2" t="e">
        <f>((Data!#REF!-Data!AB14)/Data!#REF!)*10</f>
        <v>#REF!</v>
      </c>
      <c r="AC15" s="2" t="e">
        <f>((Data!#REF!-Data!AC14)/Data!#REF!)*10</f>
        <v>#REF!</v>
      </c>
      <c r="AD15" s="2" t="e">
        <f>((Data!#REF!-Data!AD14)/Data!#REF!)*10</f>
        <v>#REF!</v>
      </c>
      <c r="AE15" s="2" t="e">
        <f>((Data!#REF!-Data!AE14)/Data!#REF!)*10</f>
        <v>#REF!</v>
      </c>
      <c r="AF15" s="2" t="e">
        <f>((Data!#REF!-Data!AF14)/Data!#REF!)*10</f>
        <v>#REF!</v>
      </c>
      <c r="AG15" s="2" t="e">
        <f>((Data!#REF!-Data!AG14)/Data!#REF!)*10</f>
        <v>#REF!</v>
      </c>
      <c r="AH15" s="2" t="e">
        <f>((Data!#REF!-Data!AH14)/Data!#REF!)*10</f>
        <v>#REF!</v>
      </c>
      <c r="AI15" s="2" t="e">
        <f>((Data!AI14-Data!#REF!)/Data!#REF!)*10</f>
        <v>#REF!</v>
      </c>
      <c r="AJ15" s="2" t="e">
        <f>((Data!AJ14-Data!#REF!)/Data!#REF!)*10</f>
        <v>#REF!</v>
      </c>
      <c r="AK15" s="2" t="e">
        <f>((Data!AK14-Data!#REF!)/Data!#REF!)*10</f>
        <v>#REF!</v>
      </c>
      <c r="AL15" s="2" t="e">
        <f>((Data!AL14-Data!#REF!)/Data!#REF!)*10</f>
        <v>#REF!</v>
      </c>
      <c r="AM15" s="2" t="e">
        <f>((Data!AM14-Data!#REF!)/Data!#REF!)*10</f>
        <v>#REF!</v>
      </c>
      <c r="AN15" s="2" t="e">
        <f>((Data!#REF!-Data!AN14)/Data!#REF!)*10</f>
        <v>#REF!</v>
      </c>
      <c r="AO15" s="2" t="e">
        <f>((Data!#REF!-Data!AO14)/Data!#REF!)*10</f>
        <v>#REF!</v>
      </c>
      <c r="AP15" s="2" t="e">
        <f>((Data!#REF!-Data!AP14)/Data!#REF!)*10</f>
        <v>#REF!</v>
      </c>
      <c r="AQ15" s="2" t="e">
        <f>((Data!#REF!-Data!AQ14)/Data!#REF!)*10</f>
        <v>#REF!</v>
      </c>
      <c r="AR15" s="2" t="e">
        <f>((Data!#REF!-Data!AR14)/Data!#REF!)*10</f>
        <v>#REF!</v>
      </c>
      <c r="AS15" s="2" t="e">
        <f>((Data!#REF!-Data!AS14)/Data!#REF!)*10</f>
        <v>#REF!</v>
      </c>
      <c r="AT15" s="2" t="e">
        <f>((Data!#REF!-Data!AT14)/Data!#REF!)*10</f>
        <v>#REF!</v>
      </c>
      <c r="AU15" s="2" t="e">
        <f>((Data!#REF!-Data!AU14)/Data!#REF!)*10</f>
        <v>#REF!</v>
      </c>
      <c r="AV15" s="2" t="e">
        <f>((Data!#REF!-Data!AV14)/Data!#REF!)*10</f>
        <v>#REF!</v>
      </c>
      <c r="AW15" s="2" t="e">
        <f>((Data!#REF!-Data!AW14)/Data!#REF!)*10</f>
        <v>#REF!</v>
      </c>
      <c r="AX15" s="2" t="e">
        <f>((Data!AX14-Data!#REF!)/Data!#REF!)*10</f>
        <v>#REF!</v>
      </c>
      <c r="AY15" s="2" t="e">
        <f>((Data!AY14-Data!#REF!)/Data!#REF!)*10</f>
        <v>#REF!</v>
      </c>
      <c r="AZ15" s="2" t="e">
        <f>((Data!AZ14-Data!#REF!)/Data!#REF!)*10</f>
        <v>#REF!</v>
      </c>
      <c r="BA15" s="2" t="e">
        <f>((Data!BA14-Data!#REF!)/Data!#REF!)*10</f>
        <v>#REF!</v>
      </c>
      <c r="BB15" s="2" t="e">
        <f>((Data!BB14-Data!#REF!)/Data!#REF!)*10</f>
        <v>#REF!</v>
      </c>
      <c r="BC15" s="2" t="e">
        <f>((Data!BC14-Data!#REF!)/Data!#REF!)*10</f>
        <v>#REF!</v>
      </c>
      <c r="BD15" s="2" t="e">
        <f>((Data!BD14-Data!#REF!)/Data!#REF!)*10</f>
        <v>#REF!</v>
      </c>
      <c r="BE15" s="2" t="e">
        <f>((Data!BE14-Data!#REF!)/Data!#REF!)*10</f>
        <v>#REF!</v>
      </c>
      <c r="BF15" s="2" t="e">
        <f>((Data!BF14-Data!#REF!)/Data!#REF!)*10</f>
        <v>#REF!</v>
      </c>
      <c r="BG15" s="2" t="e">
        <f>((Data!BG14-Data!#REF!)/Data!#REF!)*10</f>
        <v>#REF!</v>
      </c>
      <c r="BH15" s="2" t="e">
        <f>((Data!BH14-Data!#REF!)/Data!#REF!)*10</f>
        <v>#REF!</v>
      </c>
      <c r="BI15" s="2" t="e">
        <f>((Data!BI14-Data!#REF!)/Data!#REF!)*10</f>
        <v>#REF!</v>
      </c>
      <c r="BJ15" s="2" t="e">
        <f>((Data!BJ14-Data!#REF!)/Data!#REF!)*10</f>
        <v>#REF!</v>
      </c>
      <c r="BK15" s="2" t="e">
        <f>((Data!BK14-Data!#REF!)/Data!#REF!)*10</f>
        <v>#REF!</v>
      </c>
      <c r="BL15" s="2" t="e">
        <f>((Data!BL14-Data!#REF!)/Data!#REF!)*10</f>
        <v>#REF!</v>
      </c>
      <c r="BM15" s="8"/>
      <c r="BN15" s="8"/>
      <c r="BO15" s="8"/>
      <c r="BP15" s="8"/>
      <c r="BQ15" s="8"/>
    </row>
    <row r="16" spans="1:69">
      <c r="A16" t="s">
        <v>53</v>
      </c>
      <c r="B16" s="1" t="s">
        <v>1773</v>
      </c>
      <c r="C16" s="16" t="s">
        <v>54</v>
      </c>
      <c r="D16" s="16" t="s">
        <v>1332</v>
      </c>
      <c r="E16" s="2" t="e">
        <f>((Data!E15-Data!#REF!)/Data!#REF!)*10</f>
        <v>#REF!</v>
      </c>
      <c r="F16" s="2" t="e">
        <f>((Data!F15-Data!#REF!)/Data!#REF!)*10</f>
        <v>#REF!</v>
      </c>
      <c r="G16" s="2" t="e">
        <f>((Data!G15-Data!#REF!)/Data!#REF!)*10</f>
        <v>#REF!</v>
      </c>
      <c r="H16" s="2" t="e">
        <f>((Data!H15-Data!#REF!)/Data!#REF!)*10</f>
        <v>#REF!</v>
      </c>
      <c r="I16" s="2" t="e">
        <f>((Data!I15-Data!#REF!)/Data!#REF!)*10</f>
        <v>#REF!</v>
      </c>
      <c r="J16" s="2" t="e">
        <f>((Data!#REF!-Data!J15)/Data!#REF!)*10</f>
        <v>#REF!</v>
      </c>
      <c r="K16" s="2" t="e">
        <f>((Data!#REF!-Data!K15)/Data!#REF!)*10</f>
        <v>#REF!</v>
      </c>
      <c r="L16" s="2" t="e">
        <f>((Data!#REF!-Data!L15)/Data!#REF!)*10</f>
        <v>#REF!</v>
      </c>
      <c r="M16" s="2" t="e">
        <f>((Data!#REF!-Data!M15)/Data!#REF!)*10</f>
        <v>#REF!</v>
      </c>
      <c r="N16" s="2" t="e">
        <f>((Data!#REF!-Data!N15)/Data!#REF!)*10</f>
        <v>#REF!</v>
      </c>
      <c r="O16" s="2" t="e">
        <f>((Data!#REF!-Data!O15)/Data!#REF!)*10</f>
        <v>#REF!</v>
      </c>
      <c r="P16" s="2" t="e">
        <f>((Data!#REF!-Data!P15)/Data!#REF!)*10</f>
        <v>#REF!</v>
      </c>
      <c r="Q16" s="2" t="e">
        <f>((Data!#REF!-Data!Q15)/Data!#REF!)*10</f>
        <v>#REF!</v>
      </c>
      <c r="R16" s="2" t="e">
        <f>((Data!#REF!-Data!R15)/Data!#REF!)*10</f>
        <v>#REF!</v>
      </c>
      <c r="S16" s="2" t="e">
        <f>((Data!#REF!-Data!S15)/Data!#REF!)*10</f>
        <v>#REF!</v>
      </c>
      <c r="T16" s="2" t="e">
        <f>((Data!#REF!-Data!T15)/Data!#REF!)*10</f>
        <v>#REF!</v>
      </c>
      <c r="U16" s="2" t="e">
        <f>((Data!#REF!-Data!U15)/Data!#REF!)*10</f>
        <v>#REF!</v>
      </c>
      <c r="V16" s="2" t="e">
        <f>((Data!#REF!-Data!V15)/Data!#REF!)*10</f>
        <v>#REF!</v>
      </c>
      <c r="W16" s="2" t="e">
        <f>((Data!#REF!-Data!W15)/Data!#REF!)*10</f>
        <v>#REF!</v>
      </c>
      <c r="X16" s="2" t="e">
        <f>((Data!#REF!-Data!X15)/Data!#REF!)*10</f>
        <v>#REF!</v>
      </c>
      <c r="Y16" s="2" t="e">
        <f>((Data!#REF!-Data!Y15)/Data!#REF!)*10</f>
        <v>#REF!</v>
      </c>
      <c r="Z16" s="2" t="e">
        <f>((Data!#REF!-Data!Z15)/Data!#REF!)*10</f>
        <v>#REF!</v>
      </c>
      <c r="AA16" s="2" t="e">
        <f>((Data!#REF!-Data!AA15)/Data!#REF!)*10</f>
        <v>#REF!</v>
      </c>
      <c r="AB16" s="2" t="e">
        <f>((Data!#REF!-Data!AB15)/Data!#REF!)*10</f>
        <v>#REF!</v>
      </c>
      <c r="AC16" s="2" t="e">
        <f>((Data!#REF!-Data!AC15)/Data!#REF!)*10</f>
        <v>#REF!</v>
      </c>
      <c r="AD16" s="2" t="e">
        <f>((Data!#REF!-Data!AD15)/Data!#REF!)*10</f>
        <v>#REF!</v>
      </c>
      <c r="AE16" s="2" t="e">
        <f>((Data!#REF!-Data!AE15)/Data!#REF!)*10</f>
        <v>#REF!</v>
      </c>
      <c r="AF16" s="2" t="e">
        <f>((Data!#REF!-Data!AF15)/Data!#REF!)*10</f>
        <v>#REF!</v>
      </c>
      <c r="AG16" s="2" t="e">
        <f>((Data!#REF!-Data!AG15)/Data!#REF!)*10</f>
        <v>#REF!</v>
      </c>
      <c r="AH16" s="2" t="e">
        <f>((Data!#REF!-Data!AH15)/Data!#REF!)*10</f>
        <v>#REF!</v>
      </c>
      <c r="AI16" s="2" t="e">
        <f>((Data!AI15-Data!#REF!)/Data!#REF!)*10</f>
        <v>#REF!</v>
      </c>
      <c r="AJ16" s="2" t="e">
        <f>((Data!AJ15-Data!#REF!)/Data!#REF!)*10</f>
        <v>#REF!</v>
      </c>
      <c r="AK16" s="2" t="e">
        <f>((Data!AK15-Data!#REF!)/Data!#REF!)*10</f>
        <v>#REF!</v>
      </c>
      <c r="AL16" s="2" t="e">
        <f>((Data!AL15-Data!#REF!)/Data!#REF!)*10</f>
        <v>#REF!</v>
      </c>
      <c r="AM16" s="2" t="e">
        <f>((Data!AM15-Data!#REF!)/Data!#REF!)*10</f>
        <v>#REF!</v>
      </c>
      <c r="AN16" s="2" t="e">
        <f>((Data!#REF!-Data!AN15)/Data!#REF!)*10</f>
        <v>#REF!</v>
      </c>
      <c r="AO16" s="2" t="e">
        <f>((Data!#REF!-Data!AO15)/Data!#REF!)*10</f>
        <v>#REF!</v>
      </c>
      <c r="AP16" s="2" t="e">
        <f>((Data!#REF!-Data!AP15)/Data!#REF!)*10</f>
        <v>#REF!</v>
      </c>
      <c r="AQ16" s="2" t="e">
        <f>((Data!#REF!-Data!AQ15)/Data!#REF!)*10</f>
        <v>#REF!</v>
      </c>
      <c r="AR16" s="2" t="e">
        <f>((Data!#REF!-Data!AR15)/Data!#REF!)*10</f>
        <v>#REF!</v>
      </c>
      <c r="AS16" s="2" t="e">
        <f>((Data!#REF!-Data!AS15)/Data!#REF!)*10</f>
        <v>#REF!</v>
      </c>
      <c r="AT16" s="2" t="e">
        <f>((Data!#REF!-Data!AT15)/Data!#REF!)*10</f>
        <v>#REF!</v>
      </c>
      <c r="AU16" s="2" t="e">
        <f>((Data!#REF!-Data!AU15)/Data!#REF!)*10</f>
        <v>#REF!</v>
      </c>
      <c r="AV16" s="2" t="e">
        <f>((Data!#REF!-Data!AV15)/Data!#REF!)*10</f>
        <v>#REF!</v>
      </c>
      <c r="AW16" s="2" t="e">
        <f>((Data!#REF!-Data!AW15)/Data!#REF!)*10</f>
        <v>#REF!</v>
      </c>
      <c r="AX16" s="2" t="e">
        <f>((Data!AX15-Data!#REF!)/Data!#REF!)*10</f>
        <v>#REF!</v>
      </c>
      <c r="AY16" s="2" t="e">
        <f>((Data!AY15-Data!#REF!)/Data!#REF!)*10</f>
        <v>#REF!</v>
      </c>
      <c r="AZ16" s="2" t="e">
        <f>((Data!AZ15-Data!#REF!)/Data!#REF!)*10</f>
        <v>#REF!</v>
      </c>
      <c r="BA16" s="2" t="e">
        <f>((Data!BA15-Data!#REF!)/Data!#REF!)*10</f>
        <v>#REF!</v>
      </c>
      <c r="BB16" s="2" t="e">
        <f>((Data!BB15-Data!#REF!)/Data!#REF!)*10</f>
        <v>#REF!</v>
      </c>
      <c r="BC16" s="2" t="e">
        <f>((Data!BC15-Data!#REF!)/Data!#REF!)*10</f>
        <v>#REF!</v>
      </c>
      <c r="BD16" s="2" t="e">
        <f>((Data!BD15-Data!#REF!)/Data!#REF!)*10</f>
        <v>#REF!</v>
      </c>
      <c r="BE16" s="2" t="e">
        <f>((Data!BE15-Data!#REF!)/Data!#REF!)*10</f>
        <v>#REF!</v>
      </c>
      <c r="BF16" s="2" t="e">
        <f>((Data!BF15-Data!#REF!)/Data!#REF!)*10</f>
        <v>#REF!</v>
      </c>
      <c r="BG16" s="2" t="e">
        <f>((Data!BG15-Data!#REF!)/Data!#REF!)*10</f>
        <v>#REF!</v>
      </c>
      <c r="BH16" s="2" t="e">
        <f>((Data!BH15-Data!#REF!)/Data!#REF!)*10</f>
        <v>#REF!</v>
      </c>
      <c r="BI16" s="2" t="e">
        <f>((Data!BI15-Data!#REF!)/Data!#REF!)*10</f>
        <v>#REF!</v>
      </c>
      <c r="BJ16" s="2" t="e">
        <f>((Data!BJ15-Data!#REF!)/Data!#REF!)*10</f>
        <v>#REF!</v>
      </c>
      <c r="BK16" s="2" t="e">
        <f>((Data!BK15-Data!#REF!)/Data!#REF!)*10</f>
        <v>#REF!</v>
      </c>
      <c r="BL16" s="2" t="e">
        <f>((Data!BL15-Data!#REF!)/Data!#REF!)*10</f>
        <v>#REF!</v>
      </c>
      <c r="BM16" s="8"/>
      <c r="BN16" s="8"/>
      <c r="BO16" s="8"/>
      <c r="BP16" s="8"/>
      <c r="BQ16" s="8"/>
    </row>
    <row r="17" spans="1:69">
      <c r="A17" t="s">
        <v>55</v>
      </c>
      <c r="B17" s="1" t="s">
        <v>1774</v>
      </c>
      <c r="C17" s="16" t="s">
        <v>56</v>
      </c>
      <c r="D17" s="16" t="s">
        <v>1332</v>
      </c>
      <c r="E17" s="2" t="e">
        <f>((Data!E16-Data!#REF!)/Data!#REF!)*10</f>
        <v>#REF!</v>
      </c>
      <c r="F17" s="2" t="e">
        <f>((Data!F16-Data!#REF!)/Data!#REF!)*10</f>
        <v>#REF!</v>
      </c>
      <c r="G17" s="2" t="e">
        <f>((Data!G16-Data!#REF!)/Data!#REF!)*10</f>
        <v>#REF!</v>
      </c>
      <c r="H17" s="2" t="e">
        <f>((Data!H16-Data!#REF!)/Data!#REF!)*10</f>
        <v>#REF!</v>
      </c>
      <c r="I17" s="2" t="e">
        <f>((Data!I16-Data!#REF!)/Data!#REF!)*10</f>
        <v>#REF!</v>
      </c>
      <c r="J17" s="2" t="e">
        <f>((Data!#REF!-Data!J16)/Data!#REF!)*10</f>
        <v>#REF!</v>
      </c>
      <c r="K17" s="2" t="e">
        <f>((Data!#REF!-Data!K16)/Data!#REF!)*10</f>
        <v>#REF!</v>
      </c>
      <c r="L17" s="2" t="e">
        <f>((Data!#REF!-Data!L16)/Data!#REF!)*10</f>
        <v>#REF!</v>
      </c>
      <c r="M17" s="2" t="e">
        <f>((Data!#REF!-Data!M16)/Data!#REF!)*10</f>
        <v>#REF!</v>
      </c>
      <c r="N17" s="2" t="e">
        <f>((Data!#REF!-Data!N16)/Data!#REF!)*10</f>
        <v>#REF!</v>
      </c>
      <c r="O17" s="2" t="e">
        <f>((Data!#REF!-Data!O16)/Data!#REF!)*10</f>
        <v>#REF!</v>
      </c>
      <c r="P17" s="2" t="e">
        <f>((Data!#REF!-Data!P16)/Data!#REF!)*10</f>
        <v>#REF!</v>
      </c>
      <c r="Q17" s="2" t="e">
        <f>((Data!#REF!-Data!Q16)/Data!#REF!)*10</f>
        <v>#REF!</v>
      </c>
      <c r="R17" s="2" t="e">
        <f>((Data!#REF!-Data!R16)/Data!#REF!)*10</f>
        <v>#REF!</v>
      </c>
      <c r="S17" s="2" t="e">
        <f>((Data!#REF!-Data!S16)/Data!#REF!)*10</f>
        <v>#REF!</v>
      </c>
      <c r="T17" s="2" t="e">
        <f>((Data!#REF!-Data!T16)/Data!#REF!)*10</f>
        <v>#REF!</v>
      </c>
      <c r="U17" s="2" t="e">
        <f>((Data!#REF!-Data!U16)/Data!#REF!)*10</f>
        <v>#REF!</v>
      </c>
      <c r="V17" s="2" t="e">
        <f>((Data!#REF!-Data!V16)/Data!#REF!)*10</f>
        <v>#REF!</v>
      </c>
      <c r="W17" s="2" t="e">
        <f>((Data!#REF!-Data!W16)/Data!#REF!)*10</f>
        <v>#REF!</v>
      </c>
      <c r="X17" s="2" t="e">
        <f>((Data!#REF!-Data!X16)/Data!#REF!)*10</f>
        <v>#REF!</v>
      </c>
      <c r="Y17" s="2" t="e">
        <f>((Data!#REF!-Data!Y16)/Data!#REF!)*10</f>
        <v>#REF!</v>
      </c>
      <c r="Z17" s="2" t="e">
        <f>((Data!#REF!-Data!Z16)/Data!#REF!)*10</f>
        <v>#REF!</v>
      </c>
      <c r="AA17" s="2" t="e">
        <f>((Data!#REF!-Data!AA16)/Data!#REF!)*10</f>
        <v>#REF!</v>
      </c>
      <c r="AB17" s="2" t="e">
        <f>((Data!#REF!-Data!AB16)/Data!#REF!)*10</f>
        <v>#REF!</v>
      </c>
      <c r="AC17" s="2" t="e">
        <f>((Data!#REF!-Data!AC16)/Data!#REF!)*10</f>
        <v>#REF!</v>
      </c>
      <c r="AD17" s="2" t="e">
        <f>((Data!#REF!-Data!AD16)/Data!#REF!)*10</f>
        <v>#REF!</v>
      </c>
      <c r="AE17" s="2" t="e">
        <f>((Data!#REF!-Data!AE16)/Data!#REF!)*10</f>
        <v>#REF!</v>
      </c>
      <c r="AF17" s="2" t="e">
        <f>((Data!#REF!-Data!AF16)/Data!#REF!)*10</f>
        <v>#REF!</v>
      </c>
      <c r="AG17" s="2" t="e">
        <f>((Data!#REF!-Data!AG16)/Data!#REF!)*10</f>
        <v>#REF!</v>
      </c>
      <c r="AH17" s="2" t="e">
        <f>((Data!#REF!-Data!AH16)/Data!#REF!)*10</f>
        <v>#REF!</v>
      </c>
      <c r="AI17" s="2" t="e">
        <f>((Data!AI16-Data!#REF!)/Data!#REF!)*10</f>
        <v>#REF!</v>
      </c>
      <c r="AJ17" s="2" t="e">
        <f>((Data!AJ16-Data!#REF!)/Data!#REF!)*10</f>
        <v>#REF!</v>
      </c>
      <c r="AK17" s="2" t="e">
        <f>((Data!AK16-Data!#REF!)/Data!#REF!)*10</f>
        <v>#REF!</v>
      </c>
      <c r="AL17" s="2" t="e">
        <f>((Data!AL16-Data!#REF!)/Data!#REF!)*10</f>
        <v>#REF!</v>
      </c>
      <c r="AM17" s="2" t="e">
        <f>((Data!AM16-Data!#REF!)/Data!#REF!)*10</f>
        <v>#REF!</v>
      </c>
      <c r="AN17" s="2" t="e">
        <f>((Data!#REF!-Data!AN16)/Data!#REF!)*10</f>
        <v>#REF!</v>
      </c>
      <c r="AO17" s="2" t="e">
        <f>((Data!#REF!-Data!AO16)/Data!#REF!)*10</f>
        <v>#REF!</v>
      </c>
      <c r="AP17" s="2" t="e">
        <f>((Data!#REF!-Data!AP16)/Data!#REF!)*10</f>
        <v>#REF!</v>
      </c>
      <c r="AQ17" s="2" t="e">
        <f>((Data!#REF!-Data!AQ16)/Data!#REF!)*10</f>
        <v>#REF!</v>
      </c>
      <c r="AR17" s="2" t="e">
        <f>((Data!#REF!-Data!AR16)/Data!#REF!)*10</f>
        <v>#REF!</v>
      </c>
      <c r="AS17" s="2" t="e">
        <f>((Data!#REF!-Data!AS16)/Data!#REF!)*10</f>
        <v>#REF!</v>
      </c>
      <c r="AT17" s="2" t="e">
        <f>((Data!#REF!-Data!AT16)/Data!#REF!)*10</f>
        <v>#REF!</v>
      </c>
      <c r="AU17" s="2" t="e">
        <f>((Data!#REF!-Data!AU16)/Data!#REF!)*10</f>
        <v>#REF!</v>
      </c>
      <c r="AV17" s="2" t="e">
        <f>((Data!#REF!-Data!AV16)/Data!#REF!)*10</f>
        <v>#REF!</v>
      </c>
      <c r="AW17" s="2" t="e">
        <f>((Data!#REF!-Data!AW16)/Data!#REF!)*10</f>
        <v>#REF!</v>
      </c>
      <c r="AX17" s="2" t="e">
        <f>((Data!AX16-Data!#REF!)/Data!#REF!)*10</f>
        <v>#REF!</v>
      </c>
      <c r="AY17" s="2" t="e">
        <f>((Data!AY16-Data!#REF!)/Data!#REF!)*10</f>
        <v>#REF!</v>
      </c>
      <c r="AZ17" s="2" t="e">
        <f>((Data!AZ16-Data!#REF!)/Data!#REF!)*10</f>
        <v>#REF!</v>
      </c>
      <c r="BA17" s="2" t="e">
        <f>((Data!BA16-Data!#REF!)/Data!#REF!)*10</f>
        <v>#REF!</v>
      </c>
      <c r="BB17" s="2" t="e">
        <f>((Data!BB16-Data!#REF!)/Data!#REF!)*10</f>
        <v>#REF!</v>
      </c>
      <c r="BC17" s="2" t="e">
        <f>((Data!BC16-Data!#REF!)/Data!#REF!)*10</f>
        <v>#REF!</v>
      </c>
      <c r="BD17" s="2" t="e">
        <f>((Data!BD16-Data!#REF!)/Data!#REF!)*10</f>
        <v>#REF!</v>
      </c>
      <c r="BE17" s="2" t="e">
        <f>((Data!BE16-Data!#REF!)/Data!#REF!)*10</f>
        <v>#REF!</v>
      </c>
      <c r="BF17" s="2" t="e">
        <f>((Data!BF16-Data!#REF!)/Data!#REF!)*10</f>
        <v>#REF!</v>
      </c>
      <c r="BG17" s="2" t="e">
        <f>((Data!BG16-Data!#REF!)/Data!#REF!)*10</f>
        <v>#REF!</v>
      </c>
      <c r="BH17" s="2" t="e">
        <f>((Data!BH16-Data!#REF!)/Data!#REF!)*10</f>
        <v>#REF!</v>
      </c>
      <c r="BI17" s="2" t="e">
        <f>((Data!BI16-Data!#REF!)/Data!#REF!)*10</f>
        <v>#REF!</v>
      </c>
      <c r="BJ17" s="2" t="e">
        <f>((Data!BJ16-Data!#REF!)/Data!#REF!)*10</f>
        <v>#REF!</v>
      </c>
      <c r="BK17" s="2" t="e">
        <f>((Data!BK16-Data!#REF!)/Data!#REF!)*10</f>
        <v>#REF!</v>
      </c>
      <c r="BL17" s="2" t="e">
        <f>((Data!BL16-Data!#REF!)/Data!#REF!)*10</f>
        <v>#REF!</v>
      </c>
      <c r="BM17" s="8"/>
      <c r="BN17" s="8"/>
      <c r="BO17" s="8"/>
      <c r="BP17" s="8"/>
      <c r="BQ17" s="8"/>
    </row>
    <row r="18" spans="1:69">
      <c r="A18" t="s">
        <v>57</v>
      </c>
      <c r="B18" s="1" t="s">
        <v>1775</v>
      </c>
      <c r="C18" s="16" t="s">
        <v>58</v>
      </c>
      <c r="D18" s="16" t="s">
        <v>1332</v>
      </c>
      <c r="E18" s="2" t="e">
        <f>((Data!E17-Data!#REF!)/Data!#REF!)*10</f>
        <v>#REF!</v>
      </c>
      <c r="F18" s="2" t="e">
        <f>((Data!F17-Data!#REF!)/Data!#REF!)*10</f>
        <v>#REF!</v>
      </c>
      <c r="G18" s="2" t="e">
        <f>((Data!G17-Data!#REF!)/Data!#REF!)*10</f>
        <v>#REF!</v>
      </c>
      <c r="H18" s="2" t="e">
        <f>((Data!H17-Data!#REF!)/Data!#REF!)*10</f>
        <v>#REF!</v>
      </c>
      <c r="I18" s="2" t="e">
        <f>((Data!I17-Data!#REF!)/Data!#REF!)*10</f>
        <v>#REF!</v>
      </c>
      <c r="J18" s="2" t="e">
        <f>((Data!#REF!-Data!J17)/Data!#REF!)*10</f>
        <v>#REF!</v>
      </c>
      <c r="K18" s="2" t="e">
        <f>((Data!#REF!-Data!K17)/Data!#REF!)*10</f>
        <v>#REF!</v>
      </c>
      <c r="L18" s="2" t="e">
        <f>((Data!#REF!-Data!L17)/Data!#REF!)*10</f>
        <v>#REF!</v>
      </c>
      <c r="M18" s="2" t="e">
        <f>((Data!#REF!-Data!M17)/Data!#REF!)*10</f>
        <v>#REF!</v>
      </c>
      <c r="N18" s="2" t="e">
        <f>((Data!#REF!-Data!N17)/Data!#REF!)*10</f>
        <v>#REF!</v>
      </c>
      <c r="O18" s="2" t="e">
        <f>((Data!#REF!-Data!O17)/Data!#REF!)*10</f>
        <v>#REF!</v>
      </c>
      <c r="P18" s="2" t="e">
        <f>((Data!#REF!-Data!P17)/Data!#REF!)*10</f>
        <v>#REF!</v>
      </c>
      <c r="Q18" s="2" t="e">
        <f>((Data!#REF!-Data!Q17)/Data!#REF!)*10</f>
        <v>#REF!</v>
      </c>
      <c r="R18" s="2" t="e">
        <f>((Data!#REF!-Data!R17)/Data!#REF!)*10</f>
        <v>#REF!</v>
      </c>
      <c r="S18" s="2" t="e">
        <f>((Data!#REF!-Data!S17)/Data!#REF!)*10</f>
        <v>#REF!</v>
      </c>
      <c r="T18" s="2" t="e">
        <f>((Data!#REF!-Data!T17)/Data!#REF!)*10</f>
        <v>#REF!</v>
      </c>
      <c r="U18" s="2" t="e">
        <f>((Data!#REF!-Data!U17)/Data!#REF!)*10</f>
        <v>#REF!</v>
      </c>
      <c r="V18" s="2" t="e">
        <f>((Data!#REF!-Data!V17)/Data!#REF!)*10</f>
        <v>#REF!</v>
      </c>
      <c r="W18" s="2" t="e">
        <f>((Data!#REF!-Data!W17)/Data!#REF!)*10</f>
        <v>#REF!</v>
      </c>
      <c r="X18" s="2" t="e">
        <f>((Data!#REF!-Data!X17)/Data!#REF!)*10</f>
        <v>#REF!</v>
      </c>
      <c r="Y18" s="2" t="e">
        <f>((Data!#REF!-Data!Y17)/Data!#REF!)*10</f>
        <v>#REF!</v>
      </c>
      <c r="Z18" s="2" t="e">
        <f>((Data!#REF!-Data!Z17)/Data!#REF!)*10</f>
        <v>#REF!</v>
      </c>
      <c r="AA18" s="2" t="e">
        <f>((Data!#REF!-Data!AA17)/Data!#REF!)*10</f>
        <v>#REF!</v>
      </c>
      <c r="AB18" s="2" t="e">
        <f>((Data!#REF!-Data!AB17)/Data!#REF!)*10</f>
        <v>#REF!</v>
      </c>
      <c r="AC18" s="2" t="e">
        <f>((Data!#REF!-Data!AC17)/Data!#REF!)*10</f>
        <v>#REF!</v>
      </c>
      <c r="AD18" s="2" t="e">
        <f>((Data!#REF!-Data!AD17)/Data!#REF!)*10</f>
        <v>#REF!</v>
      </c>
      <c r="AE18" s="2" t="e">
        <f>((Data!#REF!-Data!AE17)/Data!#REF!)*10</f>
        <v>#REF!</v>
      </c>
      <c r="AF18" s="2" t="e">
        <f>((Data!#REF!-Data!AF17)/Data!#REF!)*10</f>
        <v>#REF!</v>
      </c>
      <c r="AG18" s="2" t="e">
        <f>((Data!#REF!-Data!AG17)/Data!#REF!)*10</f>
        <v>#REF!</v>
      </c>
      <c r="AH18" s="2" t="e">
        <f>((Data!#REF!-Data!AH17)/Data!#REF!)*10</f>
        <v>#REF!</v>
      </c>
      <c r="AI18" s="2" t="e">
        <f>((Data!AI17-Data!#REF!)/Data!#REF!)*10</f>
        <v>#REF!</v>
      </c>
      <c r="AJ18" s="2" t="e">
        <f>((Data!AJ17-Data!#REF!)/Data!#REF!)*10</f>
        <v>#REF!</v>
      </c>
      <c r="AK18" s="2" t="e">
        <f>((Data!AK17-Data!#REF!)/Data!#REF!)*10</f>
        <v>#REF!</v>
      </c>
      <c r="AL18" s="2" t="e">
        <f>((Data!AL17-Data!#REF!)/Data!#REF!)*10</f>
        <v>#REF!</v>
      </c>
      <c r="AM18" s="2" t="e">
        <f>((Data!AM17-Data!#REF!)/Data!#REF!)*10</f>
        <v>#REF!</v>
      </c>
      <c r="AN18" s="2" t="e">
        <f>((Data!#REF!-Data!AN17)/Data!#REF!)*10</f>
        <v>#REF!</v>
      </c>
      <c r="AO18" s="2" t="e">
        <f>((Data!#REF!-Data!AO17)/Data!#REF!)*10</f>
        <v>#REF!</v>
      </c>
      <c r="AP18" s="2" t="e">
        <f>((Data!#REF!-Data!AP17)/Data!#REF!)*10</f>
        <v>#REF!</v>
      </c>
      <c r="AQ18" s="2" t="e">
        <f>((Data!#REF!-Data!AQ17)/Data!#REF!)*10</f>
        <v>#REF!</v>
      </c>
      <c r="AR18" s="2" t="e">
        <f>((Data!#REF!-Data!AR17)/Data!#REF!)*10</f>
        <v>#REF!</v>
      </c>
      <c r="AS18" s="2" t="e">
        <f>((Data!#REF!-Data!AS17)/Data!#REF!)*10</f>
        <v>#REF!</v>
      </c>
      <c r="AT18" s="2" t="e">
        <f>((Data!#REF!-Data!AT17)/Data!#REF!)*10</f>
        <v>#REF!</v>
      </c>
      <c r="AU18" s="2" t="e">
        <f>((Data!#REF!-Data!AU17)/Data!#REF!)*10</f>
        <v>#REF!</v>
      </c>
      <c r="AV18" s="2" t="e">
        <f>((Data!#REF!-Data!AV17)/Data!#REF!)*10</f>
        <v>#REF!</v>
      </c>
      <c r="AW18" s="2" t="e">
        <f>((Data!#REF!-Data!AW17)/Data!#REF!)*10</f>
        <v>#REF!</v>
      </c>
      <c r="AX18" s="2" t="e">
        <f>((Data!AX17-Data!#REF!)/Data!#REF!)*10</f>
        <v>#REF!</v>
      </c>
      <c r="AY18" s="2" t="e">
        <f>((Data!AY17-Data!#REF!)/Data!#REF!)*10</f>
        <v>#REF!</v>
      </c>
      <c r="AZ18" s="2" t="e">
        <f>((Data!AZ17-Data!#REF!)/Data!#REF!)*10</f>
        <v>#REF!</v>
      </c>
      <c r="BA18" s="2" t="e">
        <f>((Data!BA17-Data!#REF!)/Data!#REF!)*10</f>
        <v>#REF!</v>
      </c>
      <c r="BB18" s="2" t="e">
        <f>((Data!BB17-Data!#REF!)/Data!#REF!)*10</f>
        <v>#REF!</v>
      </c>
      <c r="BC18" s="2" t="e">
        <f>((Data!BC17-Data!#REF!)/Data!#REF!)*10</f>
        <v>#REF!</v>
      </c>
      <c r="BD18" s="2" t="e">
        <f>((Data!BD17-Data!#REF!)/Data!#REF!)*10</f>
        <v>#REF!</v>
      </c>
      <c r="BE18" s="2" t="e">
        <f>((Data!BE17-Data!#REF!)/Data!#REF!)*10</f>
        <v>#REF!</v>
      </c>
      <c r="BF18" s="2" t="e">
        <f>((Data!BF17-Data!#REF!)/Data!#REF!)*10</f>
        <v>#REF!</v>
      </c>
      <c r="BG18" s="2" t="e">
        <f>((Data!BG17-Data!#REF!)/Data!#REF!)*10</f>
        <v>#REF!</v>
      </c>
      <c r="BH18" s="2" t="e">
        <f>((Data!BH17-Data!#REF!)/Data!#REF!)*10</f>
        <v>#REF!</v>
      </c>
      <c r="BI18" s="2" t="e">
        <f>((Data!BI17-Data!#REF!)/Data!#REF!)*10</f>
        <v>#REF!</v>
      </c>
      <c r="BJ18" s="2" t="e">
        <f>((Data!BJ17-Data!#REF!)/Data!#REF!)*10</f>
        <v>#REF!</v>
      </c>
      <c r="BK18" s="2" t="e">
        <f>((Data!BK17-Data!#REF!)/Data!#REF!)*10</f>
        <v>#REF!</v>
      </c>
      <c r="BL18" s="2" t="e">
        <f>((Data!BL17-Data!#REF!)/Data!#REF!)*10</f>
        <v>#REF!</v>
      </c>
      <c r="BM18" s="8"/>
      <c r="BN18" s="8"/>
      <c r="BO18" s="8"/>
      <c r="BP18" s="8"/>
      <c r="BQ18" s="8"/>
    </row>
    <row r="19" spans="1:69">
      <c r="A19" t="s">
        <v>59</v>
      </c>
      <c r="B19" s="1" t="s">
        <v>1776</v>
      </c>
      <c r="C19" s="16" t="s">
        <v>60</v>
      </c>
      <c r="D19" s="16" t="s">
        <v>1332</v>
      </c>
      <c r="E19" s="2" t="e">
        <f>((Data!E18-Data!#REF!)/Data!#REF!)*10</f>
        <v>#REF!</v>
      </c>
      <c r="F19" s="2" t="e">
        <f>((Data!F18-Data!#REF!)/Data!#REF!)*10</f>
        <v>#REF!</v>
      </c>
      <c r="G19" s="2" t="e">
        <f>((Data!G18-Data!#REF!)/Data!#REF!)*10</f>
        <v>#REF!</v>
      </c>
      <c r="H19" s="2" t="e">
        <f>((Data!H18-Data!#REF!)/Data!#REF!)*10</f>
        <v>#REF!</v>
      </c>
      <c r="I19" s="2" t="e">
        <f>((Data!I18-Data!#REF!)/Data!#REF!)*10</f>
        <v>#REF!</v>
      </c>
      <c r="J19" s="2" t="e">
        <f>((Data!#REF!-Data!J18)/Data!#REF!)*10</f>
        <v>#REF!</v>
      </c>
      <c r="K19" s="2" t="e">
        <f>((Data!#REF!-Data!K18)/Data!#REF!)*10</f>
        <v>#REF!</v>
      </c>
      <c r="L19" s="2" t="e">
        <f>((Data!#REF!-Data!L18)/Data!#REF!)*10</f>
        <v>#REF!</v>
      </c>
      <c r="M19" s="2" t="e">
        <f>((Data!#REF!-Data!M18)/Data!#REF!)*10</f>
        <v>#REF!</v>
      </c>
      <c r="N19" s="2" t="e">
        <f>((Data!#REF!-Data!N18)/Data!#REF!)*10</f>
        <v>#REF!</v>
      </c>
      <c r="O19" s="2" t="e">
        <f>((Data!#REF!-Data!O18)/Data!#REF!)*10</f>
        <v>#REF!</v>
      </c>
      <c r="P19" s="2" t="e">
        <f>((Data!#REF!-Data!P18)/Data!#REF!)*10</f>
        <v>#REF!</v>
      </c>
      <c r="Q19" s="2" t="e">
        <f>((Data!#REF!-Data!Q18)/Data!#REF!)*10</f>
        <v>#REF!</v>
      </c>
      <c r="R19" s="2" t="e">
        <f>((Data!#REF!-Data!R18)/Data!#REF!)*10</f>
        <v>#REF!</v>
      </c>
      <c r="S19" s="2" t="e">
        <f>((Data!#REF!-Data!S18)/Data!#REF!)*10</f>
        <v>#REF!</v>
      </c>
      <c r="T19" s="2" t="e">
        <f>((Data!#REF!-Data!T18)/Data!#REF!)*10</f>
        <v>#REF!</v>
      </c>
      <c r="U19" s="2" t="e">
        <f>((Data!#REF!-Data!U18)/Data!#REF!)*10</f>
        <v>#REF!</v>
      </c>
      <c r="V19" s="2" t="e">
        <f>((Data!#REF!-Data!V18)/Data!#REF!)*10</f>
        <v>#REF!</v>
      </c>
      <c r="W19" s="2" t="e">
        <f>((Data!#REF!-Data!W18)/Data!#REF!)*10</f>
        <v>#REF!</v>
      </c>
      <c r="X19" s="2" t="e">
        <f>((Data!#REF!-Data!X18)/Data!#REF!)*10</f>
        <v>#REF!</v>
      </c>
      <c r="Y19" s="2" t="e">
        <f>((Data!#REF!-Data!Y18)/Data!#REF!)*10</f>
        <v>#REF!</v>
      </c>
      <c r="Z19" s="2" t="e">
        <f>((Data!#REF!-Data!Z18)/Data!#REF!)*10</f>
        <v>#REF!</v>
      </c>
      <c r="AA19" s="2" t="e">
        <f>((Data!#REF!-Data!AA18)/Data!#REF!)*10</f>
        <v>#REF!</v>
      </c>
      <c r="AB19" s="2" t="e">
        <f>((Data!#REF!-Data!AB18)/Data!#REF!)*10</f>
        <v>#REF!</v>
      </c>
      <c r="AC19" s="2" t="e">
        <f>((Data!#REF!-Data!AC18)/Data!#REF!)*10</f>
        <v>#REF!</v>
      </c>
      <c r="AD19" s="2" t="e">
        <f>((Data!#REF!-Data!AD18)/Data!#REF!)*10</f>
        <v>#REF!</v>
      </c>
      <c r="AE19" s="2" t="e">
        <f>((Data!#REF!-Data!AE18)/Data!#REF!)*10</f>
        <v>#REF!</v>
      </c>
      <c r="AF19" s="2" t="e">
        <f>((Data!#REF!-Data!AF18)/Data!#REF!)*10</f>
        <v>#REF!</v>
      </c>
      <c r="AG19" s="2" t="e">
        <f>((Data!#REF!-Data!AG18)/Data!#REF!)*10</f>
        <v>#REF!</v>
      </c>
      <c r="AH19" s="2" t="e">
        <f>((Data!#REF!-Data!AH18)/Data!#REF!)*10</f>
        <v>#REF!</v>
      </c>
      <c r="AI19" s="2" t="e">
        <f>((Data!AI18-Data!#REF!)/Data!#REF!)*10</f>
        <v>#REF!</v>
      </c>
      <c r="AJ19" s="2" t="e">
        <f>((Data!AJ18-Data!#REF!)/Data!#REF!)*10</f>
        <v>#REF!</v>
      </c>
      <c r="AK19" s="2" t="e">
        <f>((Data!AK18-Data!#REF!)/Data!#REF!)*10</f>
        <v>#REF!</v>
      </c>
      <c r="AL19" s="2" t="e">
        <f>((Data!AL18-Data!#REF!)/Data!#REF!)*10</f>
        <v>#REF!</v>
      </c>
      <c r="AM19" s="2" t="e">
        <f>((Data!AM18-Data!#REF!)/Data!#REF!)*10</f>
        <v>#REF!</v>
      </c>
      <c r="AN19" s="2" t="e">
        <f>((Data!#REF!-Data!AN18)/Data!#REF!)*10</f>
        <v>#REF!</v>
      </c>
      <c r="AO19" s="2" t="e">
        <f>((Data!#REF!-Data!AO18)/Data!#REF!)*10</f>
        <v>#REF!</v>
      </c>
      <c r="AP19" s="2" t="e">
        <f>((Data!#REF!-Data!AP18)/Data!#REF!)*10</f>
        <v>#REF!</v>
      </c>
      <c r="AQ19" s="2" t="e">
        <f>((Data!#REF!-Data!AQ18)/Data!#REF!)*10</f>
        <v>#REF!</v>
      </c>
      <c r="AR19" s="2" t="e">
        <f>((Data!#REF!-Data!AR18)/Data!#REF!)*10</f>
        <v>#REF!</v>
      </c>
      <c r="AS19" s="2" t="e">
        <f>((Data!#REF!-Data!AS18)/Data!#REF!)*10</f>
        <v>#REF!</v>
      </c>
      <c r="AT19" s="2" t="e">
        <f>((Data!#REF!-Data!AT18)/Data!#REF!)*10</f>
        <v>#REF!</v>
      </c>
      <c r="AU19" s="2" t="e">
        <f>((Data!#REF!-Data!AU18)/Data!#REF!)*10</f>
        <v>#REF!</v>
      </c>
      <c r="AV19" s="2" t="e">
        <f>((Data!#REF!-Data!AV18)/Data!#REF!)*10</f>
        <v>#REF!</v>
      </c>
      <c r="AW19" s="2" t="e">
        <f>((Data!#REF!-Data!AW18)/Data!#REF!)*10</f>
        <v>#REF!</v>
      </c>
      <c r="AX19" s="2" t="e">
        <f>((Data!AX18-Data!#REF!)/Data!#REF!)*10</f>
        <v>#REF!</v>
      </c>
      <c r="AY19" s="2" t="e">
        <f>((Data!AY18-Data!#REF!)/Data!#REF!)*10</f>
        <v>#REF!</v>
      </c>
      <c r="AZ19" s="2" t="e">
        <f>((Data!AZ18-Data!#REF!)/Data!#REF!)*10</f>
        <v>#REF!</v>
      </c>
      <c r="BA19" s="2" t="e">
        <f>((Data!BA18-Data!#REF!)/Data!#REF!)*10</f>
        <v>#REF!</v>
      </c>
      <c r="BB19" s="2" t="e">
        <f>((Data!BB18-Data!#REF!)/Data!#REF!)*10</f>
        <v>#REF!</v>
      </c>
      <c r="BC19" s="2" t="e">
        <f>((Data!BC18-Data!#REF!)/Data!#REF!)*10</f>
        <v>#REF!</v>
      </c>
      <c r="BD19" s="2" t="e">
        <f>((Data!BD18-Data!#REF!)/Data!#REF!)*10</f>
        <v>#REF!</v>
      </c>
      <c r="BE19" s="2" t="e">
        <f>((Data!BE18-Data!#REF!)/Data!#REF!)*10</f>
        <v>#REF!</v>
      </c>
      <c r="BF19" s="2" t="e">
        <f>((Data!BF18-Data!#REF!)/Data!#REF!)*10</f>
        <v>#REF!</v>
      </c>
      <c r="BG19" s="2" t="e">
        <f>((Data!BG18-Data!#REF!)/Data!#REF!)*10</f>
        <v>#REF!</v>
      </c>
      <c r="BH19" s="2" t="e">
        <f>((Data!BH18-Data!#REF!)/Data!#REF!)*10</f>
        <v>#REF!</v>
      </c>
      <c r="BI19" s="2" t="e">
        <f>((Data!BI18-Data!#REF!)/Data!#REF!)*10</f>
        <v>#REF!</v>
      </c>
      <c r="BJ19" s="2" t="e">
        <f>((Data!BJ18-Data!#REF!)/Data!#REF!)*10</f>
        <v>#REF!</v>
      </c>
      <c r="BK19" s="2" t="e">
        <f>((Data!BK18-Data!#REF!)/Data!#REF!)*10</f>
        <v>#REF!</v>
      </c>
      <c r="BL19" s="2" t="e">
        <f>((Data!BL18-Data!#REF!)/Data!#REF!)*10</f>
        <v>#REF!</v>
      </c>
      <c r="BM19" s="8"/>
      <c r="BN19" s="8"/>
      <c r="BO19" s="8"/>
      <c r="BP19" s="8"/>
      <c r="BQ19" s="8"/>
    </row>
    <row r="20" spans="1:69">
      <c r="A20" t="s">
        <v>61</v>
      </c>
      <c r="B20" s="1" t="s">
        <v>1777</v>
      </c>
      <c r="C20" s="16" t="s">
        <v>62</v>
      </c>
      <c r="D20" s="16" t="s">
        <v>1332</v>
      </c>
      <c r="E20" s="2" t="e">
        <f>((Data!E19-Data!#REF!)/Data!#REF!)*10</f>
        <v>#REF!</v>
      </c>
      <c r="F20" s="2" t="e">
        <f>((Data!F19-Data!#REF!)/Data!#REF!)*10</f>
        <v>#REF!</v>
      </c>
      <c r="G20" s="2" t="e">
        <f>((Data!G19-Data!#REF!)/Data!#REF!)*10</f>
        <v>#REF!</v>
      </c>
      <c r="H20" s="2" t="e">
        <f>((Data!H19-Data!#REF!)/Data!#REF!)*10</f>
        <v>#REF!</v>
      </c>
      <c r="I20" s="2" t="e">
        <f>((Data!I19-Data!#REF!)/Data!#REF!)*10</f>
        <v>#REF!</v>
      </c>
      <c r="J20" s="2" t="e">
        <f>((Data!#REF!-Data!J19)/Data!#REF!)*10</f>
        <v>#REF!</v>
      </c>
      <c r="K20" s="2" t="e">
        <f>((Data!#REF!-Data!K19)/Data!#REF!)*10</f>
        <v>#REF!</v>
      </c>
      <c r="L20" s="2" t="e">
        <f>((Data!#REF!-Data!L19)/Data!#REF!)*10</f>
        <v>#REF!</v>
      </c>
      <c r="M20" s="2" t="e">
        <f>((Data!#REF!-Data!M19)/Data!#REF!)*10</f>
        <v>#REF!</v>
      </c>
      <c r="N20" s="2" t="e">
        <f>((Data!#REF!-Data!N19)/Data!#REF!)*10</f>
        <v>#REF!</v>
      </c>
      <c r="O20" s="2" t="e">
        <f>((Data!#REF!-Data!O19)/Data!#REF!)*10</f>
        <v>#REF!</v>
      </c>
      <c r="P20" s="2" t="e">
        <f>((Data!#REF!-Data!P19)/Data!#REF!)*10</f>
        <v>#REF!</v>
      </c>
      <c r="Q20" s="2" t="e">
        <f>((Data!#REF!-Data!Q19)/Data!#REF!)*10</f>
        <v>#REF!</v>
      </c>
      <c r="R20" s="2" t="e">
        <f>((Data!#REF!-Data!R19)/Data!#REF!)*10</f>
        <v>#REF!</v>
      </c>
      <c r="S20" s="2" t="e">
        <f>((Data!#REF!-Data!S19)/Data!#REF!)*10</f>
        <v>#REF!</v>
      </c>
      <c r="T20" s="2" t="e">
        <f>((Data!#REF!-Data!T19)/Data!#REF!)*10</f>
        <v>#REF!</v>
      </c>
      <c r="U20" s="2" t="e">
        <f>((Data!#REF!-Data!U19)/Data!#REF!)*10</f>
        <v>#REF!</v>
      </c>
      <c r="V20" s="2" t="e">
        <f>((Data!#REF!-Data!V19)/Data!#REF!)*10</f>
        <v>#REF!</v>
      </c>
      <c r="W20" s="2" t="e">
        <f>((Data!#REF!-Data!W19)/Data!#REF!)*10</f>
        <v>#REF!</v>
      </c>
      <c r="X20" s="2" t="e">
        <f>((Data!#REF!-Data!X19)/Data!#REF!)*10</f>
        <v>#REF!</v>
      </c>
      <c r="Y20" s="2" t="e">
        <f>((Data!#REF!-Data!Y19)/Data!#REF!)*10</f>
        <v>#REF!</v>
      </c>
      <c r="Z20" s="2" t="e">
        <f>((Data!#REF!-Data!Z19)/Data!#REF!)*10</f>
        <v>#REF!</v>
      </c>
      <c r="AA20" s="2" t="e">
        <f>((Data!#REF!-Data!AA19)/Data!#REF!)*10</f>
        <v>#REF!</v>
      </c>
      <c r="AB20" s="2" t="e">
        <f>((Data!#REF!-Data!AB19)/Data!#REF!)*10</f>
        <v>#REF!</v>
      </c>
      <c r="AC20" s="2" t="e">
        <f>((Data!#REF!-Data!AC19)/Data!#REF!)*10</f>
        <v>#REF!</v>
      </c>
      <c r="AD20" s="2" t="e">
        <f>((Data!#REF!-Data!AD19)/Data!#REF!)*10</f>
        <v>#REF!</v>
      </c>
      <c r="AE20" s="2" t="e">
        <f>((Data!#REF!-Data!AE19)/Data!#REF!)*10</f>
        <v>#REF!</v>
      </c>
      <c r="AF20" s="2" t="e">
        <f>((Data!#REF!-Data!AF19)/Data!#REF!)*10</f>
        <v>#REF!</v>
      </c>
      <c r="AG20" s="2" t="e">
        <f>((Data!#REF!-Data!AG19)/Data!#REF!)*10</f>
        <v>#REF!</v>
      </c>
      <c r="AH20" s="2" t="e">
        <f>((Data!#REF!-Data!AH19)/Data!#REF!)*10</f>
        <v>#REF!</v>
      </c>
      <c r="AI20" s="2" t="e">
        <f>((Data!AI19-Data!#REF!)/Data!#REF!)*10</f>
        <v>#REF!</v>
      </c>
      <c r="AJ20" s="2" t="e">
        <f>((Data!AJ19-Data!#REF!)/Data!#REF!)*10</f>
        <v>#REF!</v>
      </c>
      <c r="AK20" s="2" t="e">
        <f>((Data!AK19-Data!#REF!)/Data!#REF!)*10</f>
        <v>#REF!</v>
      </c>
      <c r="AL20" s="2" t="e">
        <f>((Data!AL19-Data!#REF!)/Data!#REF!)*10</f>
        <v>#REF!</v>
      </c>
      <c r="AM20" s="2" t="e">
        <f>((Data!AM19-Data!#REF!)/Data!#REF!)*10</f>
        <v>#REF!</v>
      </c>
      <c r="AN20" s="2" t="e">
        <f>((Data!#REF!-Data!AN19)/Data!#REF!)*10</f>
        <v>#REF!</v>
      </c>
      <c r="AO20" s="2" t="e">
        <f>((Data!#REF!-Data!AO19)/Data!#REF!)*10</f>
        <v>#REF!</v>
      </c>
      <c r="AP20" s="2" t="e">
        <f>((Data!#REF!-Data!AP19)/Data!#REF!)*10</f>
        <v>#REF!</v>
      </c>
      <c r="AQ20" s="2" t="e">
        <f>((Data!#REF!-Data!AQ19)/Data!#REF!)*10</f>
        <v>#REF!</v>
      </c>
      <c r="AR20" s="2" t="e">
        <f>((Data!#REF!-Data!AR19)/Data!#REF!)*10</f>
        <v>#REF!</v>
      </c>
      <c r="AS20" s="2" t="e">
        <f>((Data!#REF!-Data!AS19)/Data!#REF!)*10</f>
        <v>#REF!</v>
      </c>
      <c r="AT20" s="2" t="e">
        <f>((Data!#REF!-Data!AT19)/Data!#REF!)*10</f>
        <v>#REF!</v>
      </c>
      <c r="AU20" s="2" t="e">
        <f>((Data!#REF!-Data!AU19)/Data!#REF!)*10</f>
        <v>#REF!</v>
      </c>
      <c r="AV20" s="2" t="e">
        <f>((Data!#REF!-Data!AV19)/Data!#REF!)*10</f>
        <v>#REF!</v>
      </c>
      <c r="AW20" s="2" t="e">
        <f>((Data!#REF!-Data!AW19)/Data!#REF!)*10</f>
        <v>#REF!</v>
      </c>
      <c r="AX20" s="2" t="e">
        <f>((Data!AX19-Data!#REF!)/Data!#REF!)*10</f>
        <v>#REF!</v>
      </c>
      <c r="AY20" s="2" t="e">
        <f>((Data!AY19-Data!#REF!)/Data!#REF!)*10</f>
        <v>#REF!</v>
      </c>
      <c r="AZ20" s="2" t="e">
        <f>((Data!AZ19-Data!#REF!)/Data!#REF!)*10</f>
        <v>#REF!</v>
      </c>
      <c r="BA20" s="2" t="e">
        <f>((Data!BA19-Data!#REF!)/Data!#REF!)*10</f>
        <v>#REF!</v>
      </c>
      <c r="BB20" s="2" t="e">
        <f>((Data!BB19-Data!#REF!)/Data!#REF!)*10</f>
        <v>#REF!</v>
      </c>
      <c r="BC20" s="2" t="e">
        <f>((Data!BC19-Data!#REF!)/Data!#REF!)*10</f>
        <v>#REF!</v>
      </c>
      <c r="BD20" s="2" t="e">
        <f>((Data!BD19-Data!#REF!)/Data!#REF!)*10</f>
        <v>#REF!</v>
      </c>
      <c r="BE20" s="2" t="e">
        <f>((Data!BE19-Data!#REF!)/Data!#REF!)*10</f>
        <v>#REF!</v>
      </c>
      <c r="BF20" s="2" t="e">
        <f>((Data!BF19-Data!#REF!)/Data!#REF!)*10</f>
        <v>#REF!</v>
      </c>
      <c r="BG20" s="2" t="e">
        <f>((Data!BG19-Data!#REF!)/Data!#REF!)*10</f>
        <v>#REF!</v>
      </c>
      <c r="BH20" s="2" t="e">
        <f>((Data!BH19-Data!#REF!)/Data!#REF!)*10</f>
        <v>#REF!</v>
      </c>
      <c r="BI20" s="2" t="e">
        <f>((Data!BI19-Data!#REF!)/Data!#REF!)*10</f>
        <v>#REF!</v>
      </c>
      <c r="BJ20" s="2" t="e">
        <f>((Data!BJ19-Data!#REF!)/Data!#REF!)*10</f>
        <v>#REF!</v>
      </c>
      <c r="BK20" s="2" t="e">
        <f>((Data!BK19-Data!#REF!)/Data!#REF!)*10</f>
        <v>#REF!</v>
      </c>
      <c r="BL20" s="2" t="e">
        <f>((Data!BL19-Data!#REF!)/Data!#REF!)*10</f>
        <v>#REF!</v>
      </c>
      <c r="BM20" s="8"/>
      <c r="BN20" s="8"/>
      <c r="BO20" s="8"/>
      <c r="BP20" s="8"/>
      <c r="BQ20" s="8"/>
    </row>
    <row r="21" spans="1:69">
      <c r="A21" t="s">
        <v>63</v>
      </c>
      <c r="B21" s="1" t="s">
        <v>1778</v>
      </c>
      <c r="C21" s="16" t="s">
        <v>64</v>
      </c>
      <c r="D21" s="16" t="s">
        <v>1333</v>
      </c>
      <c r="E21" s="2" t="e">
        <f>((Data!E20-Data!#REF!)/Data!#REF!)*10</f>
        <v>#REF!</v>
      </c>
      <c r="F21" s="2" t="e">
        <f>((Data!F20-Data!#REF!)/Data!#REF!)*10</f>
        <v>#REF!</v>
      </c>
      <c r="G21" s="2" t="e">
        <f>((Data!G20-Data!#REF!)/Data!#REF!)*10</f>
        <v>#REF!</v>
      </c>
      <c r="H21" s="2" t="e">
        <f>((Data!H20-Data!#REF!)/Data!#REF!)*10</f>
        <v>#REF!</v>
      </c>
      <c r="I21" s="2" t="e">
        <f>((Data!I20-Data!#REF!)/Data!#REF!)*10</f>
        <v>#REF!</v>
      </c>
      <c r="J21" s="2" t="e">
        <f>((Data!#REF!-Data!J20)/Data!#REF!)*10</f>
        <v>#REF!</v>
      </c>
      <c r="K21" s="2" t="e">
        <f>((Data!#REF!-Data!K20)/Data!#REF!)*10</f>
        <v>#REF!</v>
      </c>
      <c r="L21" s="2" t="e">
        <f>((Data!#REF!-Data!L20)/Data!#REF!)*10</f>
        <v>#REF!</v>
      </c>
      <c r="M21" s="2" t="e">
        <f>((Data!#REF!-Data!M20)/Data!#REF!)*10</f>
        <v>#REF!</v>
      </c>
      <c r="N21" s="2" t="e">
        <f>((Data!#REF!-Data!N20)/Data!#REF!)*10</f>
        <v>#REF!</v>
      </c>
      <c r="O21" s="2" t="e">
        <f>((Data!#REF!-Data!O20)/Data!#REF!)*10</f>
        <v>#REF!</v>
      </c>
      <c r="P21" s="2" t="e">
        <f>((Data!#REF!-Data!P20)/Data!#REF!)*10</f>
        <v>#REF!</v>
      </c>
      <c r="Q21" s="2" t="e">
        <f>((Data!#REF!-Data!Q20)/Data!#REF!)*10</f>
        <v>#REF!</v>
      </c>
      <c r="R21" s="2" t="e">
        <f>((Data!#REF!-Data!R20)/Data!#REF!)*10</f>
        <v>#REF!</v>
      </c>
      <c r="S21" s="2" t="e">
        <f>((Data!#REF!-Data!S20)/Data!#REF!)*10</f>
        <v>#REF!</v>
      </c>
      <c r="T21" s="2" t="e">
        <f>((Data!#REF!-Data!T20)/Data!#REF!)*10</f>
        <v>#REF!</v>
      </c>
      <c r="U21" s="2" t="e">
        <f>((Data!#REF!-Data!U20)/Data!#REF!)*10</f>
        <v>#REF!</v>
      </c>
      <c r="V21" s="2" t="e">
        <f>((Data!#REF!-Data!V20)/Data!#REF!)*10</f>
        <v>#REF!</v>
      </c>
      <c r="W21" s="2" t="e">
        <f>((Data!#REF!-Data!W20)/Data!#REF!)*10</f>
        <v>#REF!</v>
      </c>
      <c r="X21" s="2" t="e">
        <f>((Data!#REF!-Data!X20)/Data!#REF!)*10</f>
        <v>#REF!</v>
      </c>
      <c r="Y21" s="2" t="e">
        <f>((Data!#REF!-Data!Y20)/Data!#REF!)*10</f>
        <v>#REF!</v>
      </c>
      <c r="Z21" s="2" t="e">
        <f>((Data!#REF!-Data!Z20)/Data!#REF!)*10</f>
        <v>#REF!</v>
      </c>
      <c r="AA21" s="2" t="e">
        <f>((Data!#REF!-Data!AA20)/Data!#REF!)*10</f>
        <v>#REF!</v>
      </c>
      <c r="AB21" s="2" t="e">
        <f>((Data!#REF!-Data!AB20)/Data!#REF!)*10</f>
        <v>#REF!</v>
      </c>
      <c r="AC21" s="2" t="e">
        <f>((Data!#REF!-Data!AC20)/Data!#REF!)*10</f>
        <v>#REF!</v>
      </c>
      <c r="AD21" s="2" t="e">
        <f>((Data!#REF!-Data!AD20)/Data!#REF!)*10</f>
        <v>#REF!</v>
      </c>
      <c r="AE21" s="2" t="e">
        <f>((Data!#REF!-Data!AE20)/Data!#REF!)*10</f>
        <v>#REF!</v>
      </c>
      <c r="AF21" s="2" t="e">
        <f>((Data!#REF!-Data!AF20)/Data!#REF!)*10</f>
        <v>#REF!</v>
      </c>
      <c r="AG21" s="2" t="e">
        <f>((Data!#REF!-Data!AG20)/Data!#REF!)*10</f>
        <v>#REF!</v>
      </c>
      <c r="AH21" s="2" t="e">
        <f>((Data!#REF!-Data!AH20)/Data!#REF!)*10</f>
        <v>#REF!</v>
      </c>
      <c r="AI21" s="2" t="e">
        <f>((Data!AI20-Data!#REF!)/Data!#REF!)*10</f>
        <v>#REF!</v>
      </c>
      <c r="AJ21" s="2" t="e">
        <f>((Data!AJ20-Data!#REF!)/Data!#REF!)*10</f>
        <v>#REF!</v>
      </c>
      <c r="AK21" s="2" t="e">
        <f>((Data!AK20-Data!#REF!)/Data!#REF!)*10</f>
        <v>#REF!</v>
      </c>
      <c r="AL21" s="2" t="e">
        <f>((Data!AL20-Data!#REF!)/Data!#REF!)*10</f>
        <v>#REF!</v>
      </c>
      <c r="AM21" s="2" t="e">
        <f>((Data!AM20-Data!#REF!)/Data!#REF!)*10</f>
        <v>#REF!</v>
      </c>
      <c r="AN21" s="2" t="e">
        <f>((Data!#REF!-Data!AN20)/Data!#REF!)*10</f>
        <v>#REF!</v>
      </c>
      <c r="AO21" s="2" t="e">
        <f>((Data!#REF!-Data!AO20)/Data!#REF!)*10</f>
        <v>#REF!</v>
      </c>
      <c r="AP21" s="2" t="e">
        <f>((Data!#REF!-Data!AP20)/Data!#REF!)*10</f>
        <v>#REF!</v>
      </c>
      <c r="AQ21" s="2" t="e">
        <f>((Data!#REF!-Data!AQ20)/Data!#REF!)*10</f>
        <v>#REF!</v>
      </c>
      <c r="AR21" s="2" t="e">
        <f>((Data!#REF!-Data!AR20)/Data!#REF!)*10</f>
        <v>#REF!</v>
      </c>
      <c r="AS21" s="2" t="e">
        <f>((Data!#REF!-Data!AS20)/Data!#REF!)*10</f>
        <v>#REF!</v>
      </c>
      <c r="AT21" s="2" t="e">
        <f>((Data!#REF!-Data!AT20)/Data!#REF!)*10</f>
        <v>#REF!</v>
      </c>
      <c r="AU21" s="2" t="e">
        <f>((Data!#REF!-Data!AU20)/Data!#REF!)*10</f>
        <v>#REF!</v>
      </c>
      <c r="AV21" s="2" t="e">
        <f>((Data!#REF!-Data!AV20)/Data!#REF!)*10</f>
        <v>#REF!</v>
      </c>
      <c r="AW21" s="2" t="e">
        <f>((Data!#REF!-Data!AW20)/Data!#REF!)*10</f>
        <v>#REF!</v>
      </c>
      <c r="AX21" s="2" t="e">
        <f>((Data!AX20-Data!#REF!)/Data!#REF!)*10</f>
        <v>#REF!</v>
      </c>
      <c r="AY21" s="2" t="e">
        <f>((Data!AY20-Data!#REF!)/Data!#REF!)*10</f>
        <v>#REF!</v>
      </c>
      <c r="AZ21" s="2" t="e">
        <f>((Data!AZ20-Data!#REF!)/Data!#REF!)*10</f>
        <v>#REF!</v>
      </c>
      <c r="BA21" s="2" t="e">
        <f>((Data!BA20-Data!#REF!)/Data!#REF!)*10</f>
        <v>#REF!</v>
      </c>
      <c r="BB21" s="2" t="e">
        <f>((Data!BB20-Data!#REF!)/Data!#REF!)*10</f>
        <v>#REF!</v>
      </c>
      <c r="BC21" s="2" t="e">
        <f>((Data!BC20-Data!#REF!)/Data!#REF!)*10</f>
        <v>#REF!</v>
      </c>
      <c r="BD21" s="2" t="e">
        <f>((Data!BD20-Data!#REF!)/Data!#REF!)*10</f>
        <v>#REF!</v>
      </c>
      <c r="BE21" s="2" t="e">
        <f>((Data!BE20-Data!#REF!)/Data!#REF!)*10</f>
        <v>#REF!</v>
      </c>
      <c r="BF21" s="2" t="e">
        <f>((Data!BF20-Data!#REF!)/Data!#REF!)*10</f>
        <v>#REF!</v>
      </c>
      <c r="BG21" s="2" t="e">
        <f>((Data!BG20-Data!#REF!)/Data!#REF!)*10</f>
        <v>#REF!</v>
      </c>
      <c r="BH21" s="2" t="e">
        <f>((Data!BH20-Data!#REF!)/Data!#REF!)*10</f>
        <v>#REF!</v>
      </c>
      <c r="BI21" s="2" t="e">
        <f>((Data!BI20-Data!#REF!)/Data!#REF!)*10</f>
        <v>#REF!</v>
      </c>
      <c r="BJ21" s="2" t="e">
        <f>((Data!BJ20-Data!#REF!)/Data!#REF!)*10</f>
        <v>#REF!</v>
      </c>
      <c r="BK21" s="2" t="e">
        <f>((Data!BK20-Data!#REF!)/Data!#REF!)*10</f>
        <v>#REF!</v>
      </c>
      <c r="BL21" s="2" t="e">
        <f>((Data!BL20-Data!#REF!)/Data!#REF!)*10</f>
        <v>#REF!</v>
      </c>
      <c r="BM21" s="8"/>
      <c r="BN21" s="8"/>
      <c r="BO21" s="8"/>
      <c r="BP21" s="8"/>
      <c r="BQ21" s="8"/>
    </row>
    <row r="22" spans="1:69">
      <c r="A22" t="s">
        <v>65</v>
      </c>
      <c r="B22" s="1" t="s">
        <v>1779</v>
      </c>
      <c r="C22" s="16" t="s">
        <v>66</v>
      </c>
      <c r="D22" s="16" t="s">
        <v>1333</v>
      </c>
      <c r="E22" s="2" t="e">
        <f>((Data!E21-Data!#REF!)/Data!#REF!)*10</f>
        <v>#REF!</v>
      </c>
      <c r="F22" s="2" t="e">
        <f>((Data!F21-Data!#REF!)/Data!#REF!)*10</f>
        <v>#REF!</v>
      </c>
      <c r="G22" s="2" t="e">
        <f>((Data!G21-Data!#REF!)/Data!#REF!)*10</f>
        <v>#REF!</v>
      </c>
      <c r="H22" s="2" t="e">
        <f>((Data!H21-Data!#REF!)/Data!#REF!)*10</f>
        <v>#REF!</v>
      </c>
      <c r="I22" s="2" t="e">
        <f>((Data!I21-Data!#REF!)/Data!#REF!)*10</f>
        <v>#REF!</v>
      </c>
      <c r="J22" s="2" t="e">
        <f>((Data!#REF!-Data!J21)/Data!#REF!)*10</f>
        <v>#REF!</v>
      </c>
      <c r="K22" s="2" t="e">
        <f>((Data!#REF!-Data!K21)/Data!#REF!)*10</f>
        <v>#REF!</v>
      </c>
      <c r="L22" s="2" t="e">
        <f>((Data!#REF!-Data!L21)/Data!#REF!)*10</f>
        <v>#REF!</v>
      </c>
      <c r="M22" s="2" t="e">
        <f>((Data!#REF!-Data!M21)/Data!#REF!)*10</f>
        <v>#REF!</v>
      </c>
      <c r="N22" s="2" t="e">
        <f>((Data!#REF!-Data!N21)/Data!#REF!)*10</f>
        <v>#REF!</v>
      </c>
      <c r="O22" s="2" t="e">
        <f>((Data!#REF!-Data!O21)/Data!#REF!)*10</f>
        <v>#REF!</v>
      </c>
      <c r="P22" s="2" t="e">
        <f>((Data!#REF!-Data!P21)/Data!#REF!)*10</f>
        <v>#REF!</v>
      </c>
      <c r="Q22" s="2" t="e">
        <f>((Data!#REF!-Data!Q21)/Data!#REF!)*10</f>
        <v>#REF!</v>
      </c>
      <c r="R22" s="2" t="e">
        <f>((Data!#REF!-Data!R21)/Data!#REF!)*10</f>
        <v>#REF!</v>
      </c>
      <c r="S22" s="2" t="e">
        <f>((Data!#REF!-Data!S21)/Data!#REF!)*10</f>
        <v>#REF!</v>
      </c>
      <c r="T22" s="2" t="e">
        <f>((Data!#REF!-Data!T21)/Data!#REF!)*10</f>
        <v>#REF!</v>
      </c>
      <c r="U22" s="2" t="e">
        <f>((Data!#REF!-Data!U21)/Data!#REF!)*10</f>
        <v>#REF!</v>
      </c>
      <c r="V22" s="2" t="e">
        <f>((Data!#REF!-Data!V21)/Data!#REF!)*10</f>
        <v>#REF!</v>
      </c>
      <c r="W22" s="2" t="e">
        <f>((Data!#REF!-Data!W21)/Data!#REF!)*10</f>
        <v>#REF!</v>
      </c>
      <c r="X22" s="2" t="e">
        <f>((Data!#REF!-Data!X21)/Data!#REF!)*10</f>
        <v>#REF!</v>
      </c>
      <c r="Y22" s="2" t="e">
        <f>((Data!#REF!-Data!Y21)/Data!#REF!)*10</f>
        <v>#REF!</v>
      </c>
      <c r="Z22" s="2" t="e">
        <f>((Data!#REF!-Data!Z21)/Data!#REF!)*10</f>
        <v>#REF!</v>
      </c>
      <c r="AA22" s="2" t="e">
        <f>((Data!#REF!-Data!AA21)/Data!#REF!)*10</f>
        <v>#REF!</v>
      </c>
      <c r="AB22" s="2" t="e">
        <f>((Data!#REF!-Data!AB21)/Data!#REF!)*10</f>
        <v>#REF!</v>
      </c>
      <c r="AC22" s="2" t="e">
        <f>((Data!#REF!-Data!AC21)/Data!#REF!)*10</f>
        <v>#REF!</v>
      </c>
      <c r="AD22" s="2" t="e">
        <f>((Data!#REF!-Data!AD21)/Data!#REF!)*10</f>
        <v>#REF!</v>
      </c>
      <c r="AE22" s="2" t="e">
        <f>((Data!#REF!-Data!AE21)/Data!#REF!)*10</f>
        <v>#REF!</v>
      </c>
      <c r="AF22" s="2" t="e">
        <f>((Data!#REF!-Data!AF21)/Data!#REF!)*10</f>
        <v>#REF!</v>
      </c>
      <c r="AG22" s="2" t="e">
        <f>((Data!#REF!-Data!AG21)/Data!#REF!)*10</f>
        <v>#REF!</v>
      </c>
      <c r="AH22" s="2" t="e">
        <f>((Data!#REF!-Data!AH21)/Data!#REF!)*10</f>
        <v>#REF!</v>
      </c>
      <c r="AI22" s="2" t="e">
        <f>((Data!AI21-Data!#REF!)/Data!#REF!)*10</f>
        <v>#REF!</v>
      </c>
      <c r="AJ22" s="2" t="e">
        <f>((Data!AJ21-Data!#REF!)/Data!#REF!)*10</f>
        <v>#REF!</v>
      </c>
      <c r="AK22" s="2" t="e">
        <f>((Data!AK21-Data!#REF!)/Data!#REF!)*10</f>
        <v>#REF!</v>
      </c>
      <c r="AL22" s="2" t="e">
        <f>((Data!AL21-Data!#REF!)/Data!#REF!)*10</f>
        <v>#REF!</v>
      </c>
      <c r="AM22" s="2" t="e">
        <f>((Data!AM21-Data!#REF!)/Data!#REF!)*10</f>
        <v>#REF!</v>
      </c>
      <c r="AN22" s="2" t="e">
        <f>((Data!#REF!-Data!AN21)/Data!#REF!)*10</f>
        <v>#REF!</v>
      </c>
      <c r="AO22" s="2" t="e">
        <f>((Data!#REF!-Data!AO21)/Data!#REF!)*10</f>
        <v>#REF!</v>
      </c>
      <c r="AP22" s="2" t="e">
        <f>((Data!#REF!-Data!AP21)/Data!#REF!)*10</f>
        <v>#REF!</v>
      </c>
      <c r="AQ22" s="2" t="e">
        <f>((Data!#REF!-Data!AQ21)/Data!#REF!)*10</f>
        <v>#REF!</v>
      </c>
      <c r="AR22" s="2" t="e">
        <f>((Data!#REF!-Data!AR21)/Data!#REF!)*10</f>
        <v>#REF!</v>
      </c>
      <c r="AS22" s="2" t="e">
        <f>((Data!#REF!-Data!AS21)/Data!#REF!)*10</f>
        <v>#REF!</v>
      </c>
      <c r="AT22" s="2" t="e">
        <f>((Data!#REF!-Data!AT21)/Data!#REF!)*10</f>
        <v>#REF!</v>
      </c>
      <c r="AU22" s="2" t="e">
        <f>((Data!#REF!-Data!AU21)/Data!#REF!)*10</f>
        <v>#REF!</v>
      </c>
      <c r="AV22" s="2" t="e">
        <f>((Data!#REF!-Data!AV21)/Data!#REF!)*10</f>
        <v>#REF!</v>
      </c>
      <c r="AW22" s="2" t="e">
        <f>((Data!#REF!-Data!AW21)/Data!#REF!)*10</f>
        <v>#REF!</v>
      </c>
      <c r="AX22" s="2" t="e">
        <f>((Data!AX21-Data!#REF!)/Data!#REF!)*10</f>
        <v>#REF!</v>
      </c>
      <c r="AY22" s="2" t="e">
        <f>((Data!AY21-Data!#REF!)/Data!#REF!)*10</f>
        <v>#REF!</v>
      </c>
      <c r="AZ22" s="2" t="e">
        <f>((Data!AZ21-Data!#REF!)/Data!#REF!)*10</f>
        <v>#REF!</v>
      </c>
      <c r="BA22" s="2" t="e">
        <f>((Data!BA21-Data!#REF!)/Data!#REF!)*10</f>
        <v>#REF!</v>
      </c>
      <c r="BB22" s="2" t="e">
        <f>((Data!BB21-Data!#REF!)/Data!#REF!)*10</f>
        <v>#REF!</v>
      </c>
      <c r="BC22" s="2" t="e">
        <f>((Data!BC21-Data!#REF!)/Data!#REF!)*10</f>
        <v>#REF!</v>
      </c>
      <c r="BD22" s="2" t="e">
        <f>((Data!BD21-Data!#REF!)/Data!#REF!)*10</f>
        <v>#REF!</v>
      </c>
      <c r="BE22" s="2" t="e">
        <f>((Data!BE21-Data!#REF!)/Data!#REF!)*10</f>
        <v>#REF!</v>
      </c>
      <c r="BF22" s="2" t="e">
        <f>((Data!BF21-Data!#REF!)/Data!#REF!)*10</f>
        <v>#REF!</v>
      </c>
      <c r="BG22" s="2" t="e">
        <f>((Data!BG21-Data!#REF!)/Data!#REF!)*10</f>
        <v>#REF!</v>
      </c>
      <c r="BH22" s="2" t="e">
        <f>((Data!BH21-Data!#REF!)/Data!#REF!)*10</f>
        <v>#REF!</v>
      </c>
      <c r="BI22" s="2" t="e">
        <f>((Data!BI21-Data!#REF!)/Data!#REF!)*10</f>
        <v>#REF!</v>
      </c>
      <c r="BJ22" s="2" t="e">
        <f>((Data!BJ21-Data!#REF!)/Data!#REF!)*10</f>
        <v>#REF!</v>
      </c>
      <c r="BK22" s="2" t="e">
        <f>((Data!BK21-Data!#REF!)/Data!#REF!)*10</f>
        <v>#REF!</v>
      </c>
      <c r="BL22" s="2" t="e">
        <f>((Data!BL21-Data!#REF!)/Data!#REF!)*10</f>
        <v>#REF!</v>
      </c>
      <c r="BM22" s="8"/>
      <c r="BN22" s="8"/>
      <c r="BO22" s="8"/>
      <c r="BP22" s="8"/>
      <c r="BQ22" s="8"/>
    </row>
    <row r="23" spans="1:69">
      <c r="A23" t="s">
        <v>67</v>
      </c>
      <c r="B23" s="1" t="s">
        <v>1780</v>
      </c>
      <c r="C23" s="16" t="s">
        <v>68</v>
      </c>
      <c r="D23" s="16" t="s">
        <v>1333</v>
      </c>
      <c r="E23" s="2" t="e">
        <f>((Data!E22-Data!#REF!)/Data!#REF!)*10</f>
        <v>#REF!</v>
      </c>
      <c r="F23" s="2" t="e">
        <f>((Data!F22-Data!#REF!)/Data!#REF!)*10</f>
        <v>#REF!</v>
      </c>
      <c r="G23" s="2" t="e">
        <f>((Data!G22-Data!#REF!)/Data!#REF!)*10</f>
        <v>#REF!</v>
      </c>
      <c r="H23" s="2" t="e">
        <f>((Data!H22-Data!#REF!)/Data!#REF!)*10</f>
        <v>#REF!</v>
      </c>
      <c r="I23" s="2" t="e">
        <f>((Data!I22-Data!#REF!)/Data!#REF!)*10</f>
        <v>#REF!</v>
      </c>
      <c r="J23" s="2" t="e">
        <f>((Data!#REF!-Data!J22)/Data!#REF!)*10</f>
        <v>#REF!</v>
      </c>
      <c r="K23" s="2" t="e">
        <f>((Data!#REF!-Data!K22)/Data!#REF!)*10</f>
        <v>#REF!</v>
      </c>
      <c r="L23" s="2" t="e">
        <f>((Data!#REF!-Data!L22)/Data!#REF!)*10</f>
        <v>#REF!</v>
      </c>
      <c r="M23" s="2" t="e">
        <f>((Data!#REF!-Data!M22)/Data!#REF!)*10</f>
        <v>#REF!</v>
      </c>
      <c r="N23" s="2" t="e">
        <f>((Data!#REF!-Data!N22)/Data!#REF!)*10</f>
        <v>#REF!</v>
      </c>
      <c r="O23" s="2" t="e">
        <f>((Data!#REF!-Data!O22)/Data!#REF!)*10</f>
        <v>#REF!</v>
      </c>
      <c r="P23" s="2" t="e">
        <f>((Data!#REF!-Data!P22)/Data!#REF!)*10</f>
        <v>#REF!</v>
      </c>
      <c r="Q23" s="2" t="e">
        <f>((Data!#REF!-Data!Q22)/Data!#REF!)*10</f>
        <v>#REF!</v>
      </c>
      <c r="R23" s="2" t="e">
        <f>((Data!#REF!-Data!R22)/Data!#REF!)*10</f>
        <v>#REF!</v>
      </c>
      <c r="S23" s="2" t="e">
        <f>((Data!#REF!-Data!S22)/Data!#REF!)*10</f>
        <v>#REF!</v>
      </c>
      <c r="T23" s="2" t="e">
        <f>((Data!#REF!-Data!T22)/Data!#REF!)*10</f>
        <v>#REF!</v>
      </c>
      <c r="U23" s="2" t="e">
        <f>((Data!#REF!-Data!U22)/Data!#REF!)*10</f>
        <v>#REF!</v>
      </c>
      <c r="V23" s="2" t="e">
        <f>((Data!#REF!-Data!V22)/Data!#REF!)*10</f>
        <v>#REF!</v>
      </c>
      <c r="W23" s="2" t="e">
        <f>((Data!#REF!-Data!W22)/Data!#REF!)*10</f>
        <v>#REF!</v>
      </c>
      <c r="X23" s="2" t="e">
        <f>((Data!#REF!-Data!X22)/Data!#REF!)*10</f>
        <v>#REF!</v>
      </c>
      <c r="Y23" s="2" t="e">
        <f>((Data!#REF!-Data!Y22)/Data!#REF!)*10</f>
        <v>#REF!</v>
      </c>
      <c r="Z23" s="2" t="e">
        <f>((Data!#REF!-Data!Z22)/Data!#REF!)*10</f>
        <v>#REF!</v>
      </c>
      <c r="AA23" s="2" t="e">
        <f>((Data!#REF!-Data!AA22)/Data!#REF!)*10</f>
        <v>#REF!</v>
      </c>
      <c r="AB23" s="2" t="e">
        <f>((Data!#REF!-Data!AB22)/Data!#REF!)*10</f>
        <v>#REF!</v>
      </c>
      <c r="AC23" s="2" t="e">
        <f>((Data!#REF!-Data!AC22)/Data!#REF!)*10</f>
        <v>#REF!</v>
      </c>
      <c r="AD23" s="2" t="e">
        <f>((Data!#REF!-Data!AD22)/Data!#REF!)*10</f>
        <v>#REF!</v>
      </c>
      <c r="AE23" s="2" t="e">
        <f>((Data!#REF!-Data!AE22)/Data!#REF!)*10</f>
        <v>#REF!</v>
      </c>
      <c r="AF23" s="2" t="e">
        <f>((Data!#REF!-Data!AF22)/Data!#REF!)*10</f>
        <v>#REF!</v>
      </c>
      <c r="AG23" s="2" t="e">
        <f>((Data!#REF!-Data!AG22)/Data!#REF!)*10</f>
        <v>#REF!</v>
      </c>
      <c r="AH23" s="2" t="e">
        <f>((Data!#REF!-Data!AH22)/Data!#REF!)*10</f>
        <v>#REF!</v>
      </c>
      <c r="AI23" s="2" t="e">
        <f>((Data!AI22-Data!#REF!)/Data!#REF!)*10</f>
        <v>#REF!</v>
      </c>
      <c r="AJ23" s="2" t="e">
        <f>((Data!AJ22-Data!#REF!)/Data!#REF!)*10</f>
        <v>#REF!</v>
      </c>
      <c r="AK23" s="2" t="e">
        <f>((Data!AK22-Data!#REF!)/Data!#REF!)*10</f>
        <v>#REF!</v>
      </c>
      <c r="AL23" s="2" t="e">
        <f>((Data!AL22-Data!#REF!)/Data!#REF!)*10</f>
        <v>#REF!</v>
      </c>
      <c r="AM23" s="2" t="e">
        <f>((Data!AM22-Data!#REF!)/Data!#REF!)*10</f>
        <v>#REF!</v>
      </c>
      <c r="AN23" s="2" t="e">
        <f>((Data!#REF!-Data!AN22)/Data!#REF!)*10</f>
        <v>#REF!</v>
      </c>
      <c r="AO23" s="2" t="e">
        <f>((Data!#REF!-Data!AO22)/Data!#REF!)*10</f>
        <v>#REF!</v>
      </c>
      <c r="AP23" s="2" t="e">
        <f>((Data!#REF!-Data!AP22)/Data!#REF!)*10</f>
        <v>#REF!</v>
      </c>
      <c r="AQ23" s="2" t="e">
        <f>((Data!#REF!-Data!AQ22)/Data!#REF!)*10</f>
        <v>#REF!</v>
      </c>
      <c r="AR23" s="2" t="e">
        <f>((Data!#REF!-Data!AR22)/Data!#REF!)*10</f>
        <v>#REF!</v>
      </c>
      <c r="AS23" s="2" t="e">
        <f>((Data!#REF!-Data!AS22)/Data!#REF!)*10</f>
        <v>#REF!</v>
      </c>
      <c r="AT23" s="2" t="e">
        <f>((Data!#REF!-Data!AT22)/Data!#REF!)*10</f>
        <v>#REF!</v>
      </c>
      <c r="AU23" s="2" t="e">
        <f>((Data!#REF!-Data!AU22)/Data!#REF!)*10</f>
        <v>#REF!</v>
      </c>
      <c r="AV23" s="2" t="e">
        <f>((Data!#REF!-Data!AV22)/Data!#REF!)*10</f>
        <v>#REF!</v>
      </c>
      <c r="AW23" s="2" t="e">
        <f>((Data!#REF!-Data!AW22)/Data!#REF!)*10</f>
        <v>#REF!</v>
      </c>
      <c r="AX23" s="2" t="e">
        <f>((Data!AX22-Data!#REF!)/Data!#REF!)*10</f>
        <v>#REF!</v>
      </c>
      <c r="AY23" s="2" t="e">
        <f>((Data!AY22-Data!#REF!)/Data!#REF!)*10</f>
        <v>#REF!</v>
      </c>
      <c r="AZ23" s="2" t="e">
        <f>((Data!AZ22-Data!#REF!)/Data!#REF!)*10</f>
        <v>#REF!</v>
      </c>
      <c r="BA23" s="2" t="e">
        <f>((Data!BA22-Data!#REF!)/Data!#REF!)*10</f>
        <v>#REF!</v>
      </c>
      <c r="BB23" s="2" t="e">
        <f>((Data!BB22-Data!#REF!)/Data!#REF!)*10</f>
        <v>#REF!</v>
      </c>
      <c r="BC23" s="2" t="e">
        <f>((Data!BC22-Data!#REF!)/Data!#REF!)*10</f>
        <v>#REF!</v>
      </c>
      <c r="BD23" s="2" t="e">
        <f>((Data!BD22-Data!#REF!)/Data!#REF!)*10</f>
        <v>#REF!</v>
      </c>
      <c r="BE23" s="2" t="e">
        <f>((Data!BE22-Data!#REF!)/Data!#REF!)*10</f>
        <v>#REF!</v>
      </c>
      <c r="BF23" s="2" t="e">
        <f>((Data!BF22-Data!#REF!)/Data!#REF!)*10</f>
        <v>#REF!</v>
      </c>
      <c r="BG23" s="2" t="e">
        <f>((Data!BG22-Data!#REF!)/Data!#REF!)*10</f>
        <v>#REF!</v>
      </c>
      <c r="BH23" s="2" t="e">
        <f>((Data!BH22-Data!#REF!)/Data!#REF!)*10</f>
        <v>#REF!</v>
      </c>
      <c r="BI23" s="2" t="e">
        <f>((Data!BI22-Data!#REF!)/Data!#REF!)*10</f>
        <v>#REF!</v>
      </c>
      <c r="BJ23" s="2" t="e">
        <f>((Data!BJ22-Data!#REF!)/Data!#REF!)*10</f>
        <v>#REF!</v>
      </c>
      <c r="BK23" s="2" t="e">
        <f>((Data!BK22-Data!#REF!)/Data!#REF!)*10</f>
        <v>#REF!</v>
      </c>
      <c r="BL23" s="2" t="e">
        <f>((Data!BL22-Data!#REF!)/Data!#REF!)*10</f>
        <v>#REF!</v>
      </c>
      <c r="BM23" s="8"/>
      <c r="BN23" s="8"/>
      <c r="BO23" s="8"/>
      <c r="BP23" s="8"/>
      <c r="BQ23" s="8"/>
    </row>
    <row r="24" spans="1:69">
      <c r="A24" t="s">
        <v>69</v>
      </c>
      <c r="B24" s="1" t="s">
        <v>1781</v>
      </c>
      <c r="C24" s="16" t="s">
        <v>70</v>
      </c>
      <c r="D24" s="16" t="s">
        <v>1333</v>
      </c>
      <c r="E24" s="2" t="e">
        <f>((Data!E23-Data!#REF!)/Data!#REF!)*10</f>
        <v>#REF!</v>
      </c>
      <c r="F24" s="2" t="e">
        <f>((Data!F23-Data!#REF!)/Data!#REF!)*10</f>
        <v>#REF!</v>
      </c>
      <c r="G24" s="2" t="e">
        <f>((Data!G23-Data!#REF!)/Data!#REF!)*10</f>
        <v>#REF!</v>
      </c>
      <c r="H24" s="2" t="e">
        <f>((Data!H23-Data!#REF!)/Data!#REF!)*10</f>
        <v>#REF!</v>
      </c>
      <c r="I24" s="2" t="e">
        <f>((Data!I23-Data!#REF!)/Data!#REF!)*10</f>
        <v>#REF!</v>
      </c>
      <c r="J24" s="2" t="e">
        <f>((Data!#REF!-Data!J23)/Data!#REF!)*10</f>
        <v>#REF!</v>
      </c>
      <c r="K24" s="2" t="e">
        <f>((Data!#REF!-Data!K23)/Data!#REF!)*10</f>
        <v>#REF!</v>
      </c>
      <c r="L24" s="2" t="e">
        <f>((Data!#REF!-Data!L23)/Data!#REF!)*10</f>
        <v>#REF!</v>
      </c>
      <c r="M24" s="2" t="e">
        <f>((Data!#REF!-Data!M23)/Data!#REF!)*10</f>
        <v>#REF!</v>
      </c>
      <c r="N24" s="2" t="e">
        <f>((Data!#REF!-Data!N23)/Data!#REF!)*10</f>
        <v>#REF!</v>
      </c>
      <c r="O24" s="2" t="e">
        <f>((Data!#REF!-Data!O23)/Data!#REF!)*10</f>
        <v>#REF!</v>
      </c>
      <c r="P24" s="2" t="e">
        <f>((Data!#REF!-Data!P23)/Data!#REF!)*10</f>
        <v>#REF!</v>
      </c>
      <c r="Q24" s="2" t="e">
        <f>((Data!#REF!-Data!Q23)/Data!#REF!)*10</f>
        <v>#REF!</v>
      </c>
      <c r="R24" s="2" t="e">
        <f>((Data!#REF!-Data!R23)/Data!#REF!)*10</f>
        <v>#REF!</v>
      </c>
      <c r="S24" s="2" t="e">
        <f>((Data!#REF!-Data!S23)/Data!#REF!)*10</f>
        <v>#REF!</v>
      </c>
      <c r="T24" s="2" t="e">
        <f>((Data!#REF!-Data!T23)/Data!#REF!)*10</f>
        <v>#REF!</v>
      </c>
      <c r="U24" s="2" t="e">
        <f>((Data!#REF!-Data!U23)/Data!#REF!)*10</f>
        <v>#REF!</v>
      </c>
      <c r="V24" s="2" t="e">
        <f>((Data!#REF!-Data!V23)/Data!#REF!)*10</f>
        <v>#REF!</v>
      </c>
      <c r="W24" s="2" t="e">
        <f>((Data!#REF!-Data!W23)/Data!#REF!)*10</f>
        <v>#REF!</v>
      </c>
      <c r="X24" s="2" t="e">
        <f>((Data!#REF!-Data!X23)/Data!#REF!)*10</f>
        <v>#REF!</v>
      </c>
      <c r="Y24" s="2" t="e">
        <f>((Data!#REF!-Data!Y23)/Data!#REF!)*10</f>
        <v>#REF!</v>
      </c>
      <c r="Z24" s="2" t="e">
        <f>((Data!#REF!-Data!Z23)/Data!#REF!)*10</f>
        <v>#REF!</v>
      </c>
      <c r="AA24" s="2" t="e">
        <f>((Data!#REF!-Data!AA23)/Data!#REF!)*10</f>
        <v>#REF!</v>
      </c>
      <c r="AB24" s="2" t="e">
        <f>((Data!#REF!-Data!AB23)/Data!#REF!)*10</f>
        <v>#REF!</v>
      </c>
      <c r="AC24" s="2" t="e">
        <f>((Data!#REF!-Data!AC23)/Data!#REF!)*10</f>
        <v>#REF!</v>
      </c>
      <c r="AD24" s="2" t="e">
        <f>((Data!#REF!-Data!AD23)/Data!#REF!)*10</f>
        <v>#REF!</v>
      </c>
      <c r="AE24" s="2" t="e">
        <f>((Data!#REF!-Data!AE23)/Data!#REF!)*10</f>
        <v>#REF!</v>
      </c>
      <c r="AF24" s="2" t="e">
        <f>((Data!#REF!-Data!AF23)/Data!#REF!)*10</f>
        <v>#REF!</v>
      </c>
      <c r="AG24" s="2" t="e">
        <f>((Data!#REF!-Data!AG23)/Data!#REF!)*10</f>
        <v>#REF!</v>
      </c>
      <c r="AH24" s="2" t="e">
        <f>((Data!#REF!-Data!AH23)/Data!#REF!)*10</f>
        <v>#REF!</v>
      </c>
      <c r="AI24" s="2" t="e">
        <f>((Data!AI23-Data!#REF!)/Data!#REF!)*10</f>
        <v>#REF!</v>
      </c>
      <c r="AJ24" s="2" t="e">
        <f>((Data!AJ23-Data!#REF!)/Data!#REF!)*10</f>
        <v>#REF!</v>
      </c>
      <c r="AK24" s="2" t="e">
        <f>((Data!AK23-Data!#REF!)/Data!#REF!)*10</f>
        <v>#REF!</v>
      </c>
      <c r="AL24" s="2" t="e">
        <f>((Data!AL23-Data!#REF!)/Data!#REF!)*10</f>
        <v>#REF!</v>
      </c>
      <c r="AM24" s="2" t="e">
        <f>((Data!AM23-Data!#REF!)/Data!#REF!)*10</f>
        <v>#REF!</v>
      </c>
      <c r="AN24" s="2" t="e">
        <f>((Data!#REF!-Data!AN23)/Data!#REF!)*10</f>
        <v>#REF!</v>
      </c>
      <c r="AO24" s="2" t="e">
        <f>((Data!#REF!-Data!AO23)/Data!#REF!)*10</f>
        <v>#REF!</v>
      </c>
      <c r="AP24" s="2" t="e">
        <f>((Data!#REF!-Data!AP23)/Data!#REF!)*10</f>
        <v>#REF!</v>
      </c>
      <c r="AQ24" s="2" t="e">
        <f>((Data!#REF!-Data!AQ23)/Data!#REF!)*10</f>
        <v>#REF!</v>
      </c>
      <c r="AR24" s="2" t="e">
        <f>((Data!#REF!-Data!AR23)/Data!#REF!)*10</f>
        <v>#REF!</v>
      </c>
      <c r="AS24" s="2" t="e">
        <f>((Data!#REF!-Data!AS23)/Data!#REF!)*10</f>
        <v>#REF!</v>
      </c>
      <c r="AT24" s="2" t="e">
        <f>((Data!#REF!-Data!AT23)/Data!#REF!)*10</f>
        <v>#REF!</v>
      </c>
      <c r="AU24" s="2" t="e">
        <f>((Data!#REF!-Data!AU23)/Data!#REF!)*10</f>
        <v>#REF!</v>
      </c>
      <c r="AV24" s="2" t="e">
        <f>((Data!#REF!-Data!AV23)/Data!#REF!)*10</f>
        <v>#REF!</v>
      </c>
      <c r="AW24" s="2" t="e">
        <f>((Data!#REF!-Data!AW23)/Data!#REF!)*10</f>
        <v>#REF!</v>
      </c>
      <c r="AX24" s="2" t="e">
        <f>((Data!AX23-Data!#REF!)/Data!#REF!)*10</f>
        <v>#REF!</v>
      </c>
      <c r="AY24" s="2" t="e">
        <f>((Data!AY23-Data!#REF!)/Data!#REF!)*10</f>
        <v>#REF!</v>
      </c>
      <c r="AZ24" s="2" t="e">
        <f>((Data!AZ23-Data!#REF!)/Data!#REF!)*10</f>
        <v>#REF!</v>
      </c>
      <c r="BA24" s="2" t="e">
        <f>((Data!BA23-Data!#REF!)/Data!#REF!)*10</f>
        <v>#REF!</v>
      </c>
      <c r="BB24" s="2" t="e">
        <f>((Data!BB23-Data!#REF!)/Data!#REF!)*10</f>
        <v>#REF!</v>
      </c>
      <c r="BC24" s="2" t="e">
        <f>((Data!BC23-Data!#REF!)/Data!#REF!)*10</f>
        <v>#REF!</v>
      </c>
      <c r="BD24" s="2" t="e">
        <f>((Data!BD23-Data!#REF!)/Data!#REF!)*10</f>
        <v>#REF!</v>
      </c>
      <c r="BE24" s="2" t="e">
        <f>((Data!BE23-Data!#REF!)/Data!#REF!)*10</f>
        <v>#REF!</v>
      </c>
      <c r="BF24" s="2" t="e">
        <f>((Data!BF23-Data!#REF!)/Data!#REF!)*10</f>
        <v>#REF!</v>
      </c>
      <c r="BG24" s="2" t="e">
        <f>((Data!BG23-Data!#REF!)/Data!#REF!)*10</f>
        <v>#REF!</v>
      </c>
      <c r="BH24" s="2" t="e">
        <f>((Data!BH23-Data!#REF!)/Data!#REF!)*10</f>
        <v>#REF!</v>
      </c>
      <c r="BI24" s="2" t="e">
        <f>((Data!BI23-Data!#REF!)/Data!#REF!)*10</f>
        <v>#REF!</v>
      </c>
      <c r="BJ24" s="2" t="e">
        <f>((Data!BJ23-Data!#REF!)/Data!#REF!)*10</f>
        <v>#REF!</v>
      </c>
      <c r="BK24" s="2" t="e">
        <f>((Data!BK23-Data!#REF!)/Data!#REF!)*10</f>
        <v>#REF!</v>
      </c>
      <c r="BL24" s="2" t="e">
        <f>((Data!BL23-Data!#REF!)/Data!#REF!)*10</f>
        <v>#REF!</v>
      </c>
      <c r="BM24" s="8"/>
      <c r="BN24" s="8"/>
      <c r="BO24" s="8"/>
      <c r="BP24" s="8"/>
      <c r="BQ24" s="8"/>
    </row>
    <row r="25" spans="1:69">
      <c r="A25" t="s">
        <v>71</v>
      </c>
      <c r="B25" s="1" t="s">
        <v>1782</v>
      </c>
      <c r="C25" s="16" t="s">
        <v>72</v>
      </c>
      <c r="D25" s="16" t="s">
        <v>1333</v>
      </c>
      <c r="E25" s="2" t="e">
        <f>((Data!E24-Data!#REF!)/Data!#REF!)*10</f>
        <v>#REF!</v>
      </c>
      <c r="F25" s="2" t="e">
        <f>((Data!F24-Data!#REF!)/Data!#REF!)*10</f>
        <v>#REF!</v>
      </c>
      <c r="G25" s="2" t="e">
        <f>((Data!G24-Data!#REF!)/Data!#REF!)*10</f>
        <v>#REF!</v>
      </c>
      <c r="H25" s="2" t="e">
        <f>((Data!H24-Data!#REF!)/Data!#REF!)*10</f>
        <v>#REF!</v>
      </c>
      <c r="I25" s="2" t="e">
        <f>((Data!I24-Data!#REF!)/Data!#REF!)*10</f>
        <v>#REF!</v>
      </c>
      <c r="J25" s="2" t="e">
        <f>((Data!#REF!-Data!J24)/Data!#REF!)*10</f>
        <v>#REF!</v>
      </c>
      <c r="K25" s="2" t="e">
        <f>((Data!#REF!-Data!K24)/Data!#REF!)*10</f>
        <v>#REF!</v>
      </c>
      <c r="L25" s="2" t="e">
        <f>((Data!#REF!-Data!L24)/Data!#REF!)*10</f>
        <v>#REF!</v>
      </c>
      <c r="M25" s="2" t="e">
        <f>((Data!#REF!-Data!M24)/Data!#REF!)*10</f>
        <v>#REF!</v>
      </c>
      <c r="N25" s="2" t="e">
        <f>((Data!#REF!-Data!N24)/Data!#REF!)*10</f>
        <v>#REF!</v>
      </c>
      <c r="O25" s="2" t="e">
        <f>((Data!#REF!-Data!O24)/Data!#REF!)*10</f>
        <v>#REF!</v>
      </c>
      <c r="P25" s="2" t="e">
        <f>((Data!#REF!-Data!P24)/Data!#REF!)*10</f>
        <v>#REF!</v>
      </c>
      <c r="Q25" s="2" t="e">
        <f>((Data!#REF!-Data!Q24)/Data!#REF!)*10</f>
        <v>#REF!</v>
      </c>
      <c r="R25" s="2" t="e">
        <f>((Data!#REF!-Data!R24)/Data!#REF!)*10</f>
        <v>#REF!</v>
      </c>
      <c r="S25" s="2" t="e">
        <f>((Data!#REF!-Data!S24)/Data!#REF!)*10</f>
        <v>#REF!</v>
      </c>
      <c r="T25" s="2" t="e">
        <f>((Data!#REF!-Data!T24)/Data!#REF!)*10</f>
        <v>#REF!</v>
      </c>
      <c r="U25" s="2" t="e">
        <f>((Data!#REF!-Data!U24)/Data!#REF!)*10</f>
        <v>#REF!</v>
      </c>
      <c r="V25" s="2" t="e">
        <f>((Data!#REF!-Data!V24)/Data!#REF!)*10</f>
        <v>#REF!</v>
      </c>
      <c r="W25" s="2" t="e">
        <f>((Data!#REF!-Data!W24)/Data!#REF!)*10</f>
        <v>#REF!</v>
      </c>
      <c r="X25" s="2" t="e">
        <f>((Data!#REF!-Data!X24)/Data!#REF!)*10</f>
        <v>#REF!</v>
      </c>
      <c r="Y25" s="2" t="e">
        <f>((Data!#REF!-Data!Y24)/Data!#REF!)*10</f>
        <v>#REF!</v>
      </c>
      <c r="Z25" s="2" t="e">
        <f>((Data!#REF!-Data!Z24)/Data!#REF!)*10</f>
        <v>#REF!</v>
      </c>
      <c r="AA25" s="2" t="e">
        <f>((Data!#REF!-Data!AA24)/Data!#REF!)*10</f>
        <v>#REF!</v>
      </c>
      <c r="AB25" s="2" t="e">
        <f>((Data!#REF!-Data!AB24)/Data!#REF!)*10</f>
        <v>#REF!</v>
      </c>
      <c r="AC25" s="2" t="e">
        <f>((Data!#REF!-Data!AC24)/Data!#REF!)*10</f>
        <v>#REF!</v>
      </c>
      <c r="AD25" s="2" t="e">
        <f>((Data!#REF!-Data!AD24)/Data!#REF!)*10</f>
        <v>#REF!</v>
      </c>
      <c r="AE25" s="2" t="e">
        <f>((Data!#REF!-Data!AE24)/Data!#REF!)*10</f>
        <v>#REF!</v>
      </c>
      <c r="AF25" s="2" t="e">
        <f>((Data!#REF!-Data!AF24)/Data!#REF!)*10</f>
        <v>#REF!</v>
      </c>
      <c r="AG25" s="2" t="e">
        <f>((Data!#REF!-Data!AG24)/Data!#REF!)*10</f>
        <v>#REF!</v>
      </c>
      <c r="AH25" s="2" t="e">
        <f>((Data!#REF!-Data!AH24)/Data!#REF!)*10</f>
        <v>#REF!</v>
      </c>
      <c r="AI25" s="2" t="e">
        <f>((Data!AI24-Data!#REF!)/Data!#REF!)*10</f>
        <v>#REF!</v>
      </c>
      <c r="AJ25" s="2" t="e">
        <f>((Data!AJ24-Data!#REF!)/Data!#REF!)*10</f>
        <v>#REF!</v>
      </c>
      <c r="AK25" s="2" t="e">
        <f>((Data!AK24-Data!#REF!)/Data!#REF!)*10</f>
        <v>#REF!</v>
      </c>
      <c r="AL25" s="2" t="e">
        <f>((Data!AL24-Data!#REF!)/Data!#REF!)*10</f>
        <v>#REF!</v>
      </c>
      <c r="AM25" s="2" t="e">
        <f>((Data!AM24-Data!#REF!)/Data!#REF!)*10</f>
        <v>#REF!</v>
      </c>
      <c r="AN25" s="2" t="e">
        <f>((Data!#REF!-Data!AN24)/Data!#REF!)*10</f>
        <v>#REF!</v>
      </c>
      <c r="AO25" s="2" t="e">
        <f>((Data!#REF!-Data!AO24)/Data!#REF!)*10</f>
        <v>#REF!</v>
      </c>
      <c r="AP25" s="2" t="e">
        <f>((Data!#REF!-Data!AP24)/Data!#REF!)*10</f>
        <v>#REF!</v>
      </c>
      <c r="AQ25" s="2" t="e">
        <f>((Data!#REF!-Data!AQ24)/Data!#REF!)*10</f>
        <v>#REF!</v>
      </c>
      <c r="AR25" s="2" t="e">
        <f>((Data!#REF!-Data!AR24)/Data!#REF!)*10</f>
        <v>#REF!</v>
      </c>
      <c r="AS25" s="2" t="e">
        <f>((Data!#REF!-Data!AS24)/Data!#REF!)*10</f>
        <v>#REF!</v>
      </c>
      <c r="AT25" s="2" t="e">
        <f>((Data!#REF!-Data!AT24)/Data!#REF!)*10</f>
        <v>#REF!</v>
      </c>
      <c r="AU25" s="2" t="e">
        <f>((Data!#REF!-Data!AU24)/Data!#REF!)*10</f>
        <v>#REF!</v>
      </c>
      <c r="AV25" s="2" t="e">
        <f>((Data!#REF!-Data!AV24)/Data!#REF!)*10</f>
        <v>#REF!</v>
      </c>
      <c r="AW25" s="2" t="e">
        <f>((Data!#REF!-Data!AW24)/Data!#REF!)*10</f>
        <v>#REF!</v>
      </c>
      <c r="AX25" s="2" t="e">
        <f>((Data!AX24-Data!#REF!)/Data!#REF!)*10</f>
        <v>#REF!</v>
      </c>
      <c r="AY25" s="2" t="e">
        <f>((Data!AY24-Data!#REF!)/Data!#REF!)*10</f>
        <v>#REF!</v>
      </c>
      <c r="AZ25" s="2" t="e">
        <f>((Data!AZ24-Data!#REF!)/Data!#REF!)*10</f>
        <v>#REF!</v>
      </c>
      <c r="BA25" s="2" t="e">
        <f>((Data!BA24-Data!#REF!)/Data!#REF!)*10</f>
        <v>#REF!</v>
      </c>
      <c r="BB25" s="2" t="e">
        <f>((Data!BB24-Data!#REF!)/Data!#REF!)*10</f>
        <v>#REF!</v>
      </c>
      <c r="BC25" s="2" t="e">
        <f>((Data!BC24-Data!#REF!)/Data!#REF!)*10</f>
        <v>#REF!</v>
      </c>
      <c r="BD25" s="2" t="e">
        <f>((Data!BD24-Data!#REF!)/Data!#REF!)*10</f>
        <v>#REF!</v>
      </c>
      <c r="BE25" s="2" t="e">
        <f>((Data!BE24-Data!#REF!)/Data!#REF!)*10</f>
        <v>#REF!</v>
      </c>
      <c r="BF25" s="2" t="e">
        <f>((Data!BF24-Data!#REF!)/Data!#REF!)*10</f>
        <v>#REF!</v>
      </c>
      <c r="BG25" s="2" t="e">
        <f>((Data!BG24-Data!#REF!)/Data!#REF!)*10</f>
        <v>#REF!</v>
      </c>
      <c r="BH25" s="2" t="e">
        <f>((Data!BH24-Data!#REF!)/Data!#REF!)*10</f>
        <v>#REF!</v>
      </c>
      <c r="BI25" s="2" t="e">
        <f>((Data!BI24-Data!#REF!)/Data!#REF!)*10</f>
        <v>#REF!</v>
      </c>
      <c r="BJ25" s="2" t="e">
        <f>((Data!BJ24-Data!#REF!)/Data!#REF!)*10</f>
        <v>#REF!</v>
      </c>
      <c r="BK25" s="2" t="e">
        <f>((Data!BK24-Data!#REF!)/Data!#REF!)*10</f>
        <v>#REF!</v>
      </c>
      <c r="BL25" s="2" t="e">
        <f>((Data!BL24-Data!#REF!)/Data!#REF!)*10</f>
        <v>#REF!</v>
      </c>
      <c r="BM25" s="8"/>
      <c r="BN25" s="8"/>
      <c r="BO25" s="8"/>
      <c r="BP25" s="8"/>
      <c r="BQ25" s="8"/>
    </row>
    <row r="26" spans="1:69">
      <c r="A26" t="s">
        <v>73</v>
      </c>
      <c r="B26" s="1" t="s">
        <v>1783</v>
      </c>
      <c r="C26" s="16" t="s">
        <v>74</v>
      </c>
      <c r="D26" s="16" t="s">
        <v>1333</v>
      </c>
      <c r="E26" s="2" t="e">
        <f>((Data!E25-Data!#REF!)/Data!#REF!)*10</f>
        <v>#REF!</v>
      </c>
      <c r="F26" s="2" t="e">
        <f>((Data!F25-Data!#REF!)/Data!#REF!)*10</f>
        <v>#REF!</v>
      </c>
      <c r="G26" s="2" t="e">
        <f>((Data!G25-Data!#REF!)/Data!#REF!)*10</f>
        <v>#REF!</v>
      </c>
      <c r="H26" s="2" t="e">
        <f>((Data!H25-Data!#REF!)/Data!#REF!)*10</f>
        <v>#REF!</v>
      </c>
      <c r="I26" s="2" t="e">
        <f>((Data!I25-Data!#REF!)/Data!#REF!)*10</f>
        <v>#REF!</v>
      </c>
      <c r="J26" s="2" t="e">
        <f>((Data!#REF!-Data!J25)/Data!#REF!)*10</f>
        <v>#REF!</v>
      </c>
      <c r="K26" s="2" t="e">
        <f>((Data!#REF!-Data!K25)/Data!#REF!)*10</f>
        <v>#REF!</v>
      </c>
      <c r="L26" s="2" t="e">
        <f>((Data!#REF!-Data!L25)/Data!#REF!)*10</f>
        <v>#REF!</v>
      </c>
      <c r="M26" s="2" t="e">
        <f>((Data!#REF!-Data!M25)/Data!#REF!)*10</f>
        <v>#REF!</v>
      </c>
      <c r="N26" s="2" t="e">
        <f>((Data!#REF!-Data!N25)/Data!#REF!)*10</f>
        <v>#REF!</v>
      </c>
      <c r="O26" s="2" t="e">
        <f>((Data!#REF!-Data!O25)/Data!#REF!)*10</f>
        <v>#REF!</v>
      </c>
      <c r="P26" s="2" t="e">
        <f>((Data!#REF!-Data!P25)/Data!#REF!)*10</f>
        <v>#REF!</v>
      </c>
      <c r="Q26" s="2" t="e">
        <f>((Data!#REF!-Data!Q25)/Data!#REF!)*10</f>
        <v>#REF!</v>
      </c>
      <c r="R26" s="2" t="e">
        <f>((Data!#REF!-Data!R25)/Data!#REF!)*10</f>
        <v>#REF!</v>
      </c>
      <c r="S26" s="2" t="e">
        <f>((Data!#REF!-Data!S25)/Data!#REF!)*10</f>
        <v>#REF!</v>
      </c>
      <c r="T26" s="2" t="e">
        <f>((Data!#REF!-Data!T25)/Data!#REF!)*10</f>
        <v>#REF!</v>
      </c>
      <c r="U26" s="2" t="e">
        <f>((Data!#REF!-Data!U25)/Data!#REF!)*10</f>
        <v>#REF!</v>
      </c>
      <c r="V26" s="2" t="e">
        <f>((Data!#REF!-Data!V25)/Data!#REF!)*10</f>
        <v>#REF!</v>
      </c>
      <c r="W26" s="2" t="e">
        <f>((Data!#REF!-Data!W25)/Data!#REF!)*10</f>
        <v>#REF!</v>
      </c>
      <c r="X26" s="2" t="e">
        <f>((Data!#REF!-Data!X25)/Data!#REF!)*10</f>
        <v>#REF!</v>
      </c>
      <c r="Y26" s="2" t="e">
        <f>((Data!#REF!-Data!Y25)/Data!#REF!)*10</f>
        <v>#REF!</v>
      </c>
      <c r="Z26" s="2" t="e">
        <f>((Data!#REF!-Data!Z25)/Data!#REF!)*10</f>
        <v>#REF!</v>
      </c>
      <c r="AA26" s="2" t="e">
        <f>((Data!#REF!-Data!AA25)/Data!#REF!)*10</f>
        <v>#REF!</v>
      </c>
      <c r="AB26" s="2" t="e">
        <f>((Data!#REF!-Data!AB25)/Data!#REF!)*10</f>
        <v>#REF!</v>
      </c>
      <c r="AC26" s="2" t="e">
        <f>((Data!#REF!-Data!AC25)/Data!#REF!)*10</f>
        <v>#REF!</v>
      </c>
      <c r="AD26" s="2" t="e">
        <f>((Data!#REF!-Data!AD25)/Data!#REF!)*10</f>
        <v>#REF!</v>
      </c>
      <c r="AE26" s="2" t="e">
        <f>((Data!#REF!-Data!AE25)/Data!#REF!)*10</f>
        <v>#REF!</v>
      </c>
      <c r="AF26" s="2" t="e">
        <f>((Data!#REF!-Data!AF25)/Data!#REF!)*10</f>
        <v>#REF!</v>
      </c>
      <c r="AG26" s="2" t="e">
        <f>((Data!#REF!-Data!AG25)/Data!#REF!)*10</f>
        <v>#REF!</v>
      </c>
      <c r="AH26" s="2" t="e">
        <f>((Data!#REF!-Data!AH25)/Data!#REF!)*10</f>
        <v>#REF!</v>
      </c>
      <c r="AI26" s="2" t="e">
        <f>((Data!AI25-Data!#REF!)/Data!#REF!)*10</f>
        <v>#REF!</v>
      </c>
      <c r="AJ26" s="2" t="e">
        <f>((Data!AJ25-Data!#REF!)/Data!#REF!)*10</f>
        <v>#REF!</v>
      </c>
      <c r="AK26" s="2" t="e">
        <f>((Data!AK25-Data!#REF!)/Data!#REF!)*10</f>
        <v>#REF!</v>
      </c>
      <c r="AL26" s="2" t="e">
        <f>((Data!AL25-Data!#REF!)/Data!#REF!)*10</f>
        <v>#REF!</v>
      </c>
      <c r="AM26" s="2" t="e">
        <f>((Data!AM25-Data!#REF!)/Data!#REF!)*10</f>
        <v>#REF!</v>
      </c>
      <c r="AN26" s="2" t="e">
        <f>((Data!#REF!-Data!AN25)/Data!#REF!)*10</f>
        <v>#REF!</v>
      </c>
      <c r="AO26" s="2" t="e">
        <f>((Data!#REF!-Data!AO25)/Data!#REF!)*10</f>
        <v>#REF!</v>
      </c>
      <c r="AP26" s="2" t="e">
        <f>((Data!#REF!-Data!AP25)/Data!#REF!)*10</f>
        <v>#REF!</v>
      </c>
      <c r="AQ26" s="2" t="e">
        <f>((Data!#REF!-Data!AQ25)/Data!#REF!)*10</f>
        <v>#REF!</v>
      </c>
      <c r="AR26" s="2" t="e">
        <f>((Data!#REF!-Data!AR25)/Data!#REF!)*10</f>
        <v>#REF!</v>
      </c>
      <c r="AS26" s="2" t="e">
        <f>((Data!#REF!-Data!AS25)/Data!#REF!)*10</f>
        <v>#REF!</v>
      </c>
      <c r="AT26" s="2" t="e">
        <f>((Data!#REF!-Data!AT25)/Data!#REF!)*10</f>
        <v>#REF!</v>
      </c>
      <c r="AU26" s="2" t="e">
        <f>((Data!#REF!-Data!AU25)/Data!#REF!)*10</f>
        <v>#REF!</v>
      </c>
      <c r="AV26" s="2" t="e">
        <f>((Data!#REF!-Data!AV25)/Data!#REF!)*10</f>
        <v>#REF!</v>
      </c>
      <c r="AW26" s="2" t="e">
        <f>((Data!#REF!-Data!AW25)/Data!#REF!)*10</f>
        <v>#REF!</v>
      </c>
      <c r="AX26" s="2" t="e">
        <f>((Data!AX25-Data!#REF!)/Data!#REF!)*10</f>
        <v>#REF!</v>
      </c>
      <c r="AY26" s="2" t="e">
        <f>((Data!AY25-Data!#REF!)/Data!#REF!)*10</f>
        <v>#REF!</v>
      </c>
      <c r="AZ26" s="2" t="e">
        <f>((Data!AZ25-Data!#REF!)/Data!#REF!)*10</f>
        <v>#REF!</v>
      </c>
      <c r="BA26" s="2" t="e">
        <f>((Data!BA25-Data!#REF!)/Data!#REF!)*10</f>
        <v>#REF!</v>
      </c>
      <c r="BB26" s="2" t="e">
        <f>((Data!BB25-Data!#REF!)/Data!#REF!)*10</f>
        <v>#REF!</v>
      </c>
      <c r="BC26" s="2" t="e">
        <f>((Data!BC25-Data!#REF!)/Data!#REF!)*10</f>
        <v>#REF!</v>
      </c>
      <c r="BD26" s="2" t="e">
        <f>((Data!BD25-Data!#REF!)/Data!#REF!)*10</f>
        <v>#REF!</v>
      </c>
      <c r="BE26" s="2" t="e">
        <f>((Data!BE25-Data!#REF!)/Data!#REF!)*10</f>
        <v>#REF!</v>
      </c>
      <c r="BF26" s="2" t="e">
        <f>((Data!BF25-Data!#REF!)/Data!#REF!)*10</f>
        <v>#REF!</v>
      </c>
      <c r="BG26" s="2" t="e">
        <f>((Data!BG25-Data!#REF!)/Data!#REF!)*10</f>
        <v>#REF!</v>
      </c>
      <c r="BH26" s="2" t="e">
        <f>((Data!BH25-Data!#REF!)/Data!#REF!)*10</f>
        <v>#REF!</v>
      </c>
      <c r="BI26" s="2" t="e">
        <f>((Data!BI25-Data!#REF!)/Data!#REF!)*10</f>
        <v>#REF!</v>
      </c>
      <c r="BJ26" s="2" t="e">
        <f>((Data!BJ25-Data!#REF!)/Data!#REF!)*10</f>
        <v>#REF!</v>
      </c>
      <c r="BK26" s="2" t="e">
        <f>((Data!BK25-Data!#REF!)/Data!#REF!)*10</f>
        <v>#REF!</v>
      </c>
      <c r="BL26" s="2" t="e">
        <f>((Data!BL25-Data!#REF!)/Data!#REF!)*10</f>
        <v>#REF!</v>
      </c>
      <c r="BM26" s="8"/>
      <c r="BN26" s="8"/>
      <c r="BO26" s="8"/>
      <c r="BP26" s="8"/>
      <c r="BQ26" s="8"/>
    </row>
    <row r="27" spans="1:69">
      <c r="A27" t="s">
        <v>75</v>
      </c>
      <c r="B27" s="1" t="s">
        <v>1784</v>
      </c>
      <c r="C27" s="16" t="s">
        <v>76</v>
      </c>
      <c r="D27" s="16" t="s">
        <v>1333</v>
      </c>
      <c r="E27" s="2" t="e">
        <f>((Data!E26-Data!#REF!)/Data!#REF!)*10</f>
        <v>#REF!</v>
      </c>
      <c r="F27" s="2" t="e">
        <f>((Data!F26-Data!#REF!)/Data!#REF!)*10</f>
        <v>#REF!</v>
      </c>
      <c r="G27" s="2" t="e">
        <f>((Data!G26-Data!#REF!)/Data!#REF!)*10</f>
        <v>#REF!</v>
      </c>
      <c r="H27" s="2" t="e">
        <f>((Data!H26-Data!#REF!)/Data!#REF!)*10</f>
        <v>#REF!</v>
      </c>
      <c r="I27" s="2" t="e">
        <f>((Data!I26-Data!#REF!)/Data!#REF!)*10</f>
        <v>#REF!</v>
      </c>
      <c r="J27" s="2" t="e">
        <f>((Data!#REF!-Data!J26)/Data!#REF!)*10</f>
        <v>#REF!</v>
      </c>
      <c r="K27" s="2" t="e">
        <f>((Data!#REF!-Data!K26)/Data!#REF!)*10</f>
        <v>#REF!</v>
      </c>
      <c r="L27" s="2" t="e">
        <f>((Data!#REF!-Data!L26)/Data!#REF!)*10</f>
        <v>#REF!</v>
      </c>
      <c r="M27" s="2" t="e">
        <f>((Data!#REF!-Data!M26)/Data!#REF!)*10</f>
        <v>#REF!</v>
      </c>
      <c r="N27" s="2" t="e">
        <f>((Data!#REF!-Data!N26)/Data!#REF!)*10</f>
        <v>#REF!</v>
      </c>
      <c r="O27" s="2" t="e">
        <f>((Data!#REF!-Data!O26)/Data!#REF!)*10</f>
        <v>#REF!</v>
      </c>
      <c r="P27" s="2" t="e">
        <f>((Data!#REF!-Data!P26)/Data!#REF!)*10</f>
        <v>#REF!</v>
      </c>
      <c r="Q27" s="2" t="e">
        <f>((Data!#REF!-Data!Q26)/Data!#REF!)*10</f>
        <v>#REF!</v>
      </c>
      <c r="R27" s="2" t="e">
        <f>((Data!#REF!-Data!R26)/Data!#REF!)*10</f>
        <v>#REF!</v>
      </c>
      <c r="S27" s="2" t="e">
        <f>((Data!#REF!-Data!S26)/Data!#REF!)*10</f>
        <v>#REF!</v>
      </c>
      <c r="T27" s="2" t="e">
        <f>((Data!#REF!-Data!T26)/Data!#REF!)*10</f>
        <v>#REF!</v>
      </c>
      <c r="U27" s="2" t="e">
        <f>((Data!#REF!-Data!U26)/Data!#REF!)*10</f>
        <v>#REF!</v>
      </c>
      <c r="V27" s="2" t="e">
        <f>((Data!#REF!-Data!V26)/Data!#REF!)*10</f>
        <v>#REF!</v>
      </c>
      <c r="W27" s="2" t="e">
        <f>((Data!#REF!-Data!W26)/Data!#REF!)*10</f>
        <v>#REF!</v>
      </c>
      <c r="X27" s="2" t="e">
        <f>((Data!#REF!-Data!X26)/Data!#REF!)*10</f>
        <v>#REF!</v>
      </c>
      <c r="Y27" s="2" t="e">
        <f>((Data!#REF!-Data!Y26)/Data!#REF!)*10</f>
        <v>#REF!</v>
      </c>
      <c r="Z27" s="2" t="e">
        <f>((Data!#REF!-Data!Z26)/Data!#REF!)*10</f>
        <v>#REF!</v>
      </c>
      <c r="AA27" s="2" t="e">
        <f>((Data!#REF!-Data!AA26)/Data!#REF!)*10</f>
        <v>#REF!</v>
      </c>
      <c r="AB27" s="2" t="e">
        <f>((Data!#REF!-Data!AB26)/Data!#REF!)*10</f>
        <v>#REF!</v>
      </c>
      <c r="AC27" s="2" t="e">
        <f>((Data!#REF!-Data!AC26)/Data!#REF!)*10</f>
        <v>#REF!</v>
      </c>
      <c r="AD27" s="2" t="e">
        <f>((Data!#REF!-Data!AD26)/Data!#REF!)*10</f>
        <v>#REF!</v>
      </c>
      <c r="AE27" s="2" t="e">
        <f>((Data!#REF!-Data!AE26)/Data!#REF!)*10</f>
        <v>#REF!</v>
      </c>
      <c r="AF27" s="2" t="e">
        <f>((Data!#REF!-Data!AF26)/Data!#REF!)*10</f>
        <v>#REF!</v>
      </c>
      <c r="AG27" s="2" t="e">
        <f>((Data!#REF!-Data!AG26)/Data!#REF!)*10</f>
        <v>#REF!</v>
      </c>
      <c r="AH27" s="2" t="e">
        <f>((Data!#REF!-Data!AH26)/Data!#REF!)*10</f>
        <v>#REF!</v>
      </c>
      <c r="AI27" s="2" t="e">
        <f>((Data!AI26-Data!#REF!)/Data!#REF!)*10</f>
        <v>#REF!</v>
      </c>
      <c r="AJ27" s="2" t="e">
        <f>((Data!AJ26-Data!#REF!)/Data!#REF!)*10</f>
        <v>#REF!</v>
      </c>
      <c r="AK27" s="2" t="e">
        <f>((Data!AK26-Data!#REF!)/Data!#REF!)*10</f>
        <v>#REF!</v>
      </c>
      <c r="AL27" s="2" t="e">
        <f>((Data!AL26-Data!#REF!)/Data!#REF!)*10</f>
        <v>#REF!</v>
      </c>
      <c r="AM27" s="2" t="e">
        <f>((Data!AM26-Data!#REF!)/Data!#REF!)*10</f>
        <v>#REF!</v>
      </c>
      <c r="AN27" s="2" t="e">
        <f>((Data!#REF!-Data!AN26)/Data!#REF!)*10</f>
        <v>#REF!</v>
      </c>
      <c r="AO27" s="2" t="e">
        <f>((Data!#REF!-Data!AO26)/Data!#REF!)*10</f>
        <v>#REF!</v>
      </c>
      <c r="AP27" s="2" t="e">
        <f>((Data!#REF!-Data!AP26)/Data!#REF!)*10</f>
        <v>#REF!</v>
      </c>
      <c r="AQ27" s="2" t="e">
        <f>((Data!#REF!-Data!AQ26)/Data!#REF!)*10</f>
        <v>#REF!</v>
      </c>
      <c r="AR27" s="2" t="e">
        <f>((Data!#REF!-Data!AR26)/Data!#REF!)*10</f>
        <v>#REF!</v>
      </c>
      <c r="AS27" s="2" t="e">
        <f>((Data!#REF!-Data!AS26)/Data!#REF!)*10</f>
        <v>#REF!</v>
      </c>
      <c r="AT27" s="2" t="e">
        <f>((Data!#REF!-Data!AT26)/Data!#REF!)*10</f>
        <v>#REF!</v>
      </c>
      <c r="AU27" s="2" t="e">
        <f>((Data!#REF!-Data!AU26)/Data!#REF!)*10</f>
        <v>#REF!</v>
      </c>
      <c r="AV27" s="2" t="e">
        <f>((Data!#REF!-Data!AV26)/Data!#REF!)*10</f>
        <v>#REF!</v>
      </c>
      <c r="AW27" s="2" t="e">
        <f>((Data!#REF!-Data!AW26)/Data!#REF!)*10</f>
        <v>#REF!</v>
      </c>
      <c r="AX27" s="2" t="e">
        <f>((Data!AX26-Data!#REF!)/Data!#REF!)*10</f>
        <v>#REF!</v>
      </c>
      <c r="AY27" s="2" t="e">
        <f>((Data!AY26-Data!#REF!)/Data!#REF!)*10</f>
        <v>#REF!</v>
      </c>
      <c r="AZ27" s="2" t="e">
        <f>((Data!AZ26-Data!#REF!)/Data!#REF!)*10</f>
        <v>#REF!</v>
      </c>
      <c r="BA27" s="2" t="e">
        <f>((Data!BA26-Data!#REF!)/Data!#REF!)*10</f>
        <v>#REF!</v>
      </c>
      <c r="BB27" s="2" t="e">
        <f>((Data!BB26-Data!#REF!)/Data!#REF!)*10</f>
        <v>#REF!</v>
      </c>
      <c r="BC27" s="2" t="e">
        <f>((Data!BC26-Data!#REF!)/Data!#REF!)*10</f>
        <v>#REF!</v>
      </c>
      <c r="BD27" s="2" t="e">
        <f>((Data!BD26-Data!#REF!)/Data!#REF!)*10</f>
        <v>#REF!</v>
      </c>
      <c r="BE27" s="2" t="e">
        <f>((Data!BE26-Data!#REF!)/Data!#REF!)*10</f>
        <v>#REF!</v>
      </c>
      <c r="BF27" s="2" t="e">
        <f>((Data!BF26-Data!#REF!)/Data!#REF!)*10</f>
        <v>#REF!</v>
      </c>
      <c r="BG27" s="2" t="e">
        <f>((Data!BG26-Data!#REF!)/Data!#REF!)*10</f>
        <v>#REF!</v>
      </c>
      <c r="BH27" s="2" t="e">
        <f>((Data!BH26-Data!#REF!)/Data!#REF!)*10</f>
        <v>#REF!</v>
      </c>
      <c r="BI27" s="2" t="e">
        <f>((Data!BI26-Data!#REF!)/Data!#REF!)*10</f>
        <v>#REF!</v>
      </c>
      <c r="BJ27" s="2" t="e">
        <f>((Data!BJ26-Data!#REF!)/Data!#REF!)*10</f>
        <v>#REF!</v>
      </c>
      <c r="BK27" s="2" t="e">
        <f>((Data!BK26-Data!#REF!)/Data!#REF!)*10</f>
        <v>#REF!</v>
      </c>
      <c r="BL27" s="2" t="e">
        <f>((Data!BL26-Data!#REF!)/Data!#REF!)*10</f>
        <v>#REF!</v>
      </c>
      <c r="BM27" s="8"/>
      <c r="BN27" s="8"/>
      <c r="BO27" s="8"/>
      <c r="BP27" s="8"/>
      <c r="BQ27" s="8"/>
    </row>
    <row r="28" spans="1:69">
      <c r="A28" t="s">
        <v>77</v>
      </c>
      <c r="B28" s="1" t="s">
        <v>1785</v>
      </c>
      <c r="C28" s="16" t="s">
        <v>78</v>
      </c>
      <c r="D28" s="16" t="s">
        <v>1333</v>
      </c>
      <c r="E28" s="2" t="e">
        <f>((Data!E27-Data!#REF!)/Data!#REF!)*10</f>
        <v>#REF!</v>
      </c>
      <c r="F28" s="2" t="e">
        <f>((Data!F27-Data!#REF!)/Data!#REF!)*10</f>
        <v>#REF!</v>
      </c>
      <c r="G28" s="2" t="e">
        <f>((Data!G27-Data!#REF!)/Data!#REF!)*10</f>
        <v>#REF!</v>
      </c>
      <c r="H28" s="2" t="e">
        <f>((Data!H27-Data!#REF!)/Data!#REF!)*10</f>
        <v>#REF!</v>
      </c>
      <c r="I28" s="2" t="e">
        <f>((Data!I27-Data!#REF!)/Data!#REF!)*10</f>
        <v>#REF!</v>
      </c>
      <c r="J28" s="2" t="e">
        <f>((Data!#REF!-Data!J27)/Data!#REF!)*10</f>
        <v>#REF!</v>
      </c>
      <c r="K28" s="2" t="e">
        <f>((Data!#REF!-Data!K27)/Data!#REF!)*10</f>
        <v>#REF!</v>
      </c>
      <c r="L28" s="2" t="e">
        <f>((Data!#REF!-Data!L27)/Data!#REF!)*10</f>
        <v>#REF!</v>
      </c>
      <c r="M28" s="2" t="e">
        <f>((Data!#REF!-Data!M27)/Data!#REF!)*10</f>
        <v>#REF!</v>
      </c>
      <c r="N28" s="2" t="e">
        <f>((Data!#REF!-Data!N27)/Data!#REF!)*10</f>
        <v>#REF!</v>
      </c>
      <c r="O28" s="2" t="e">
        <f>((Data!#REF!-Data!O27)/Data!#REF!)*10</f>
        <v>#REF!</v>
      </c>
      <c r="P28" s="2" t="e">
        <f>((Data!#REF!-Data!P27)/Data!#REF!)*10</f>
        <v>#REF!</v>
      </c>
      <c r="Q28" s="2" t="e">
        <f>((Data!#REF!-Data!Q27)/Data!#REF!)*10</f>
        <v>#REF!</v>
      </c>
      <c r="R28" s="2" t="e">
        <f>((Data!#REF!-Data!R27)/Data!#REF!)*10</f>
        <v>#REF!</v>
      </c>
      <c r="S28" s="2" t="e">
        <f>((Data!#REF!-Data!S27)/Data!#REF!)*10</f>
        <v>#REF!</v>
      </c>
      <c r="T28" s="2" t="e">
        <f>((Data!#REF!-Data!T27)/Data!#REF!)*10</f>
        <v>#REF!</v>
      </c>
      <c r="U28" s="2" t="e">
        <f>((Data!#REF!-Data!U27)/Data!#REF!)*10</f>
        <v>#REF!</v>
      </c>
      <c r="V28" s="2" t="e">
        <f>((Data!#REF!-Data!V27)/Data!#REF!)*10</f>
        <v>#REF!</v>
      </c>
      <c r="W28" s="2" t="e">
        <f>((Data!#REF!-Data!W27)/Data!#REF!)*10</f>
        <v>#REF!</v>
      </c>
      <c r="X28" s="2" t="e">
        <f>((Data!#REF!-Data!X27)/Data!#REF!)*10</f>
        <v>#REF!</v>
      </c>
      <c r="Y28" s="2" t="e">
        <f>((Data!#REF!-Data!Y27)/Data!#REF!)*10</f>
        <v>#REF!</v>
      </c>
      <c r="Z28" s="2" t="e">
        <f>((Data!#REF!-Data!Z27)/Data!#REF!)*10</f>
        <v>#REF!</v>
      </c>
      <c r="AA28" s="2" t="e">
        <f>((Data!#REF!-Data!AA27)/Data!#REF!)*10</f>
        <v>#REF!</v>
      </c>
      <c r="AB28" s="2" t="e">
        <f>((Data!#REF!-Data!AB27)/Data!#REF!)*10</f>
        <v>#REF!</v>
      </c>
      <c r="AC28" s="2" t="e">
        <f>((Data!#REF!-Data!AC27)/Data!#REF!)*10</f>
        <v>#REF!</v>
      </c>
      <c r="AD28" s="2" t="e">
        <f>((Data!#REF!-Data!AD27)/Data!#REF!)*10</f>
        <v>#REF!</v>
      </c>
      <c r="AE28" s="2" t="e">
        <f>((Data!#REF!-Data!AE27)/Data!#REF!)*10</f>
        <v>#REF!</v>
      </c>
      <c r="AF28" s="2" t="e">
        <f>((Data!#REF!-Data!AF27)/Data!#REF!)*10</f>
        <v>#REF!</v>
      </c>
      <c r="AG28" s="2" t="e">
        <f>((Data!#REF!-Data!AG27)/Data!#REF!)*10</f>
        <v>#REF!</v>
      </c>
      <c r="AH28" s="2" t="e">
        <f>((Data!#REF!-Data!AH27)/Data!#REF!)*10</f>
        <v>#REF!</v>
      </c>
      <c r="AI28" s="2" t="e">
        <f>((Data!AI27-Data!#REF!)/Data!#REF!)*10</f>
        <v>#REF!</v>
      </c>
      <c r="AJ28" s="2" t="e">
        <f>((Data!AJ27-Data!#REF!)/Data!#REF!)*10</f>
        <v>#REF!</v>
      </c>
      <c r="AK28" s="2" t="e">
        <f>((Data!AK27-Data!#REF!)/Data!#REF!)*10</f>
        <v>#REF!</v>
      </c>
      <c r="AL28" s="2" t="e">
        <f>((Data!AL27-Data!#REF!)/Data!#REF!)*10</f>
        <v>#REF!</v>
      </c>
      <c r="AM28" s="2" t="e">
        <f>((Data!AM27-Data!#REF!)/Data!#REF!)*10</f>
        <v>#REF!</v>
      </c>
      <c r="AN28" s="2" t="e">
        <f>((Data!#REF!-Data!AN27)/Data!#REF!)*10</f>
        <v>#REF!</v>
      </c>
      <c r="AO28" s="2" t="e">
        <f>((Data!#REF!-Data!AO27)/Data!#REF!)*10</f>
        <v>#REF!</v>
      </c>
      <c r="AP28" s="2" t="e">
        <f>((Data!#REF!-Data!AP27)/Data!#REF!)*10</f>
        <v>#REF!</v>
      </c>
      <c r="AQ28" s="2" t="e">
        <f>((Data!#REF!-Data!AQ27)/Data!#REF!)*10</f>
        <v>#REF!</v>
      </c>
      <c r="AR28" s="2" t="e">
        <f>((Data!#REF!-Data!AR27)/Data!#REF!)*10</f>
        <v>#REF!</v>
      </c>
      <c r="AS28" s="2" t="e">
        <f>((Data!#REF!-Data!AS27)/Data!#REF!)*10</f>
        <v>#REF!</v>
      </c>
      <c r="AT28" s="2" t="e">
        <f>((Data!#REF!-Data!AT27)/Data!#REF!)*10</f>
        <v>#REF!</v>
      </c>
      <c r="AU28" s="2" t="e">
        <f>((Data!#REF!-Data!AU27)/Data!#REF!)*10</f>
        <v>#REF!</v>
      </c>
      <c r="AV28" s="2" t="e">
        <f>((Data!#REF!-Data!AV27)/Data!#REF!)*10</f>
        <v>#REF!</v>
      </c>
      <c r="AW28" s="2" t="e">
        <f>((Data!#REF!-Data!AW27)/Data!#REF!)*10</f>
        <v>#REF!</v>
      </c>
      <c r="AX28" s="2" t="e">
        <f>((Data!AX27-Data!#REF!)/Data!#REF!)*10</f>
        <v>#REF!</v>
      </c>
      <c r="AY28" s="2" t="e">
        <f>((Data!AY27-Data!#REF!)/Data!#REF!)*10</f>
        <v>#REF!</v>
      </c>
      <c r="AZ28" s="2" t="e">
        <f>((Data!AZ27-Data!#REF!)/Data!#REF!)*10</f>
        <v>#REF!</v>
      </c>
      <c r="BA28" s="2" t="e">
        <f>((Data!BA27-Data!#REF!)/Data!#REF!)*10</f>
        <v>#REF!</v>
      </c>
      <c r="BB28" s="2" t="e">
        <f>((Data!BB27-Data!#REF!)/Data!#REF!)*10</f>
        <v>#REF!</v>
      </c>
      <c r="BC28" s="2" t="e">
        <f>((Data!BC27-Data!#REF!)/Data!#REF!)*10</f>
        <v>#REF!</v>
      </c>
      <c r="BD28" s="2" t="e">
        <f>((Data!BD27-Data!#REF!)/Data!#REF!)*10</f>
        <v>#REF!</v>
      </c>
      <c r="BE28" s="2" t="e">
        <f>((Data!BE27-Data!#REF!)/Data!#REF!)*10</f>
        <v>#REF!</v>
      </c>
      <c r="BF28" s="2" t="e">
        <f>((Data!BF27-Data!#REF!)/Data!#REF!)*10</f>
        <v>#REF!</v>
      </c>
      <c r="BG28" s="2" t="e">
        <f>((Data!BG27-Data!#REF!)/Data!#REF!)*10</f>
        <v>#REF!</v>
      </c>
      <c r="BH28" s="2" t="e">
        <f>((Data!BH27-Data!#REF!)/Data!#REF!)*10</f>
        <v>#REF!</v>
      </c>
      <c r="BI28" s="2" t="e">
        <f>((Data!BI27-Data!#REF!)/Data!#REF!)*10</f>
        <v>#REF!</v>
      </c>
      <c r="BJ28" s="2" t="e">
        <f>((Data!BJ27-Data!#REF!)/Data!#REF!)*10</f>
        <v>#REF!</v>
      </c>
      <c r="BK28" s="2" t="e">
        <f>((Data!BK27-Data!#REF!)/Data!#REF!)*10</f>
        <v>#REF!</v>
      </c>
      <c r="BL28" s="2" t="e">
        <f>((Data!BL27-Data!#REF!)/Data!#REF!)*10</f>
        <v>#REF!</v>
      </c>
      <c r="BM28" s="8"/>
      <c r="BN28" s="8"/>
      <c r="BO28" s="8"/>
      <c r="BP28" s="8"/>
      <c r="BQ28" s="8"/>
    </row>
    <row r="29" spans="1:69">
      <c r="A29" t="s">
        <v>79</v>
      </c>
      <c r="B29" s="1" t="s">
        <v>1786</v>
      </c>
      <c r="C29" s="16" t="s">
        <v>80</v>
      </c>
      <c r="D29" s="16" t="s">
        <v>1333</v>
      </c>
      <c r="E29" s="2" t="e">
        <f>((Data!E28-Data!#REF!)/Data!#REF!)*10</f>
        <v>#REF!</v>
      </c>
      <c r="F29" s="2" t="e">
        <f>((Data!F28-Data!#REF!)/Data!#REF!)*10</f>
        <v>#REF!</v>
      </c>
      <c r="G29" s="2" t="e">
        <f>((Data!G28-Data!#REF!)/Data!#REF!)*10</f>
        <v>#REF!</v>
      </c>
      <c r="H29" s="2" t="e">
        <f>((Data!H28-Data!#REF!)/Data!#REF!)*10</f>
        <v>#REF!</v>
      </c>
      <c r="I29" s="2" t="e">
        <f>((Data!I28-Data!#REF!)/Data!#REF!)*10</f>
        <v>#REF!</v>
      </c>
      <c r="J29" s="2" t="e">
        <f>((Data!#REF!-Data!J28)/Data!#REF!)*10</f>
        <v>#REF!</v>
      </c>
      <c r="K29" s="2" t="e">
        <f>((Data!#REF!-Data!K28)/Data!#REF!)*10</f>
        <v>#REF!</v>
      </c>
      <c r="L29" s="2" t="e">
        <f>((Data!#REF!-Data!L28)/Data!#REF!)*10</f>
        <v>#REF!</v>
      </c>
      <c r="M29" s="2" t="e">
        <f>((Data!#REF!-Data!M28)/Data!#REF!)*10</f>
        <v>#REF!</v>
      </c>
      <c r="N29" s="2" t="e">
        <f>((Data!#REF!-Data!N28)/Data!#REF!)*10</f>
        <v>#REF!</v>
      </c>
      <c r="O29" s="2" t="e">
        <f>((Data!#REF!-Data!O28)/Data!#REF!)*10</f>
        <v>#REF!</v>
      </c>
      <c r="P29" s="2" t="e">
        <f>((Data!#REF!-Data!P28)/Data!#REF!)*10</f>
        <v>#REF!</v>
      </c>
      <c r="Q29" s="2" t="e">
        <f>((Data!#REF!-Data!Q28)/Data!#REF!)*10</f>
        <v>#REF!</v>
      </c>
      <c r="R29" s="2" t="e">
        <f>((Data!#REF!-Data!R28)/Data!#REF!)*10</f>
        <v>#REF!</v>
      </c>
      <c r="S29" s="2" t="e">
        <f>((Data!#REF!-Data!S28)/Data!#REF!)*10</f>
        <v>#REF!</v>
      </c>
      <c r="T29" s="2" t="e">
        <f>((Data!#REF!-Data!T28)/Data!#REF!)*10</f>
        <v>#REF!</v>
      </c>
      <c r="U29" s="2" t="e">
        <f>((Data!#REF!-Data!U28)/Data!#REF!)*10</f>
        <v>#REF!</v>
      </c>
      <c r="V29" s="2" t="e">
        <f>((Data!#REF!-Data!V28)/Data!#REF!)*10</f>
        <v>#REF!</v>
      </c>
      <c r="W29" s="2" t="e">
        <f>((Data!#REF!-Data!W28)/Data!#REF!)*10</f>
        <v>#REF!</v>
      </c>
      <c r="X29" s="2" t="e">
        <f>((Data!#REF!-Data!X28)/Data!#REF!)*10</f>
        <v>#REF!</v>
      </c>
      <c r="Y29" s="2" t="e">
        <f>((Data!#REF!-Data!Y28)/Data!#REF!)*10</f>
        <v>#REF!</v>
      </c>
      <c r="Z29" s="2" t="e">
        <f>((Data!#REF!-Data!Z28)/Data!#REF!)*10</f>
        <v>#REF!</v>
      </c>
      <c r="AA29" s="2" t="e">
        <f>((Data!#REF!-Data!AA28)/Data!#REF!)*10</f>
        <v>#REF!</v>
      </c>
      <c r="AB29" s="2" t="e">
        <f>((Data!#REF!-Data!AB28)/Data!#REF!)*10</f>
        <v>#REF!</v>
      </c>
      <c r="AC29" s="2" t="e">
        <f>((Data!#REF!-Data!AC28)/Data!#REF!)*10</f>
        <v>#REF!</v>
      </c>
      <c r="AD29" s="2" t="e">
        <f>((Data!#REF!-Data!AD28)/Data!#REF!)*10</f>
        <v>#REF!</v>
      </c>
      <c r="AE29" s="2" t="e">
        <f>((Data!#REF!-Data!AE28)/Data!#REF!)*10</f>
        <v>#REF!</v>
      </c>
      <c r="AF29" s="2" t="e">
        <f>((Data!#REF!-Data!AF28)/Data!#REF!)*10</f>
        <v>#REF!</v>
      </c>
      <c r="AG29" s="2" t="e">
        <f>((Data!#REF!-Data!AG28)/Data!#REF!)*10</f>
        <v>#REF!</v>
      </c>
      <c r="AH29" s="2" t="e">
        <f>((Data!#REF!-Data!AH28)/Data!#REF!)*10</f>
        <v>#REF!</v>
      </c>
      <c r="AI29" s="2" t="e">
        <f>((Data!AI28-Data!#REF!)/Data!#REF!)*10</f>
        <v>#REF!</v>
      </c>
      <c r="AJ29" s="2" t="e">
        <f>((Data!AJ28-Data!#REF!)/Data!#REF!)*10</f>
        <v>#REF!</v>
      </c>
      <c r="AK29" s="2" t="e">
        <f>((Data!AK28-Data!#REF!)/Data!#REF!)*10</f>
        <v>#REF!</v>
      </c>
      <c r="AL29" s="2" t="e">
        <f>((Data!AL28-Data!#REF!)/Data!#REF!)*10</f>
        <v>#REF!</v>
      </c>
      <c r="AM29" s="2" t="e">
        <f>((Data!AM28-Data!#REF!)/Data!#REF!)*10</f>
        <v>#REF!</v>
      </c>
      <c r="AN29" s="2" t="e">
        <f>((Data!#REF!-Data!AN28)/Data!#REF!)*10</f>
        <v>#REF!</v>
      </c>
      <c r="AO29" s="2" t="e">
        <f>((Data!#REF!-Data!AO28)/Data!#REF!)*10</f>
        <v>#REF!</v>
      </c>
      <c r="AP29" s="2" t="e">
        <f>((Data!#REF!-Data!AP28)/Data!#REF!)*10</f>
        <v>#REF!</v>
      </c>
      <c r="AQ29" s="2" t="e">
        <f>((Data!#REF!-Data!AQ28)/Data!#REF!)*10</f>
        <v>#REF!</v>
      </c>
      <c r="AR29" s="2" t="e">
        <f>((Data!#REF!-Data!AR28)/Data!#REF!)*10</f>
        <v>#REF!</v>
      </c>
      <c r="AS29" s="2" t="e">
        <f>((Data!#REF!-Data!AS28)/Data!#REF!)*10</f>
        <v>#REF!</v>
      </c>
      <c r="AT29" s="2" t="e">
        <f>((Data!#REF!-Data!AT28)/Data!#REF!)*10</f>
        <v>#REF!</v>
      </c>
      <c r="AU29" s="2" t="e">
        <f>((Data!#REF!-Data!AU28)/Data!#REF!)*10</f>
        <v>#REF!</v>
      </c>
      <c r="AV29" s="2" t="e">
        <f>((Data!#REF!-Data!AV28)/Data!#REF!)*10</f>
        <v>#REF!</v>
      </c>
      <c r="AW29" s="2" t="e">
        <f>((Data!#REF!-Data!AW28)/Data!#REF!)*10</f>
        <v>#REF!</v>
      </c>
      <c r="AX29" s="2" t="e">
        <f>((Data!AX28-Data!#REF!)/Data!#REF!)*10</f>
        <v>#REF!</v>
      </c>
      <c r="AY29" s="2" t="e">
        <f>((Data!AY28-Data!#REF!)/Data!#REF!)*10</f>
        <v>#REF!</v>
      </c>
      <c r="AZ29" s="2" t="e">
        <f>((Data!AZ28-Data!#REF!)/Data!#REF!)*10</f>
        <v>#REF!</v>
      </c>
      <c r="BA29" s="2" t="e">
        <f>((Data!BA28-Data!#REF!)/Data!#REF!)*10</f>
        <v>#REF!</v>
      </c>
      <c r="BB29" s="2" t="e">
        <f>((Data!BB28-Data!#REF!)/Data!#REF!)*10</f>
        <v>#REF!</v>
      </c>
      <c r="BC29" s="2" t="e">
        <f>((Data!BC28-Data!#REF!)/Data!#REF!)*10</f>
        <v>#REF!</v>
      </c>
      <c r="BD29" s="2" t="e">
        <f>((Data!BD28-Data!#REF!)/Data!#REF!)*10</f>
        <v>#REF!</v>
      </c>
      <c r="BE29" s="2" t="e">
        <f>((Data!BE28-Data!#REF!)/Data!#REF!)*10</f>
        <v>#REF!</v>
      </c>
      <c r="BF29" s="2" t="e">
        <f>((Data!BF28-Data!#REF!)/Data!#REF!)*10</f>
        <v>#REF!</v>
      </c>
      <c r="BG29" s="2" t="e">
        <f>((Data!BG28-Data!#REF!)/Data!#REF!)*10</f>
        <v>#REF!</v>
      </c>
      <c r="BH29" s="2" t="e">
        <f>((Data!BH28-Data!#REF!)/Data!#REF!)*10</f>
        <v>#REF!</v>
      </c>
      <c r="BI29" s="2" t="e">
        <f>((Data!BI28-Data!#REF!)/Data!#REF!)*10</f>
        <v>#REF!</v>
      </c>
      <c r="BJ29" s="2" t="e">
        <f>((Data!BJ28-Data!#REF!)/Data!#REF!)*10</f>
        <v>#REF!</v>
      </c>
      <c r="BK29" s="2" t="e">
        <f>((Data!BK28-Data!#REF!)/Data!#REF!)*10</f>
        <v>#REF!</v>
      </c>
      <c r="BL29" s="2" t="e">
        <f>((Data!BL28-Data!#REF!)/Data!#REF!)*10</f>
        <v>#REF!</v>
      </c>
      <c r="BM29" s="8"/>
      <c r="BN29" s="8"/>
      <c r="BO29" s="8"/>
      <c r="BP29" s="8"/>
      <c r="BQ29" s="8"/>
    </row>
    <row r="30" spans="1:69">
      <c r="A30" t="s">
        <v>81</v>
      </c>
      <c r="B30" s="1" t="s">
        <v>1787</v>
      </c>
      <c r="C30" s="16" t="s">
        <v>82</v>
      </c>
      <c r="D30" s="16" t="s">
        <v>1333</v>
      </c>
      <c r="E30" s="2" t="e">
        <f>((Data!E29-Data!#REF!)/Data!#REF!)*10</f>
        <v>#REF!</v>
      </c>
      <c r="F30" s="2" t="e">
        <f>((Data!F29-Data!#REF!)/Data!#REF!)*10</f>
        <v>#REF!</v>
      </c>
      <c r="G30" s="2" t="e">
        <f>((Data!G29-Data!#REF!)/Data!#REF!)*10</f>
        <v>#REF!</v>
      </c>
      <c r="H30" s="2" t="e">
        <f>((Data!H29-Data!#REF!)/Data!#REF!)*10</f>
        <v>#REF!</v>
      </c>
      <c r="I30" s="2" t="e">
        <f>((Data!I29-Data!#REF!)/Data!#REF!)*10</f>
        <v>#REF!</v>
      </c>
      <c r="J30" s="2" t="e">
        <f>((Data!#REF!-Data!J29)/Data!#REF!)*10</f>
        <v>#REF!</v>
      </c>
      <c r="K30" s="2" t="e">
        <f>((Data!#REF!-Data!K29)/Data!#REF!)*10</f>
        <v>#REF!</v>
      </c>
      <c r="L30" s="2" t="e">
        <f>((Data!#REF!-Data!L29)/Data!#REF!)*10</f>
        <v>#REF!</v>
      </c>
      <c r="M30" s="2" t="e">
        <f>((Data!#REF!-Data!M29)/Data!#REF!)*10</f>
        <v>#REF!</v>
      </c>
      <c r="N30" s="2" t="e">
        <f>((Data!#REF!-Data!N29)/Data!#REF!)*10</f>
        <v>#REF!</v>
      </c>
      <c r="O30" s="2" t="e">
        <f>((Data!#REF!-Data!O29)/Data!#REF!)*10</f>
        <v>#REF!</v>
      </c>
      <c r="P30" s="2" t="e">
        <f>((Data!#REF!-Data!P29)/Data!#REF!)*10</f>
        <v>#REF!</v>
      </c>
      <c r="Q30" s="2" t="e">
        <f>((Data!#REF!-Data!Q29)/Data!#REF!)*10</f>
        <v>#REF!</v>
      </c>
      <c r="R30" s="2" t="e">
        <f>((Data!#REF!-Data!R29)/Data!#REF!)*10</f>
        <v>#REF!</v>
      </c>
      <c r="S30" s="2" t="e">
        <f>((Data!#REF!-Data!S29)/Data!#REF!)*10</f>
        <v>#REF!</v>
      </c>
      <c r="T30" s="2" t="e">
        <f>((Data!#REF!-Data!T29)/Data!#REF!)*10</f>
        <v>#REF!</v>
      </c>
      <c r="U30" s="2" t="e">
        <f>((Data!#REF!-Data!U29)/Data!#REF!)*10</f>
        <v>#REF!</v>
      </c>
      <c r="V30" s="2" t="e">
        <f>((Data!#REF!-Data!V29)/Data!#REF!)*10</f>
        <v>#REF!</v>
      </c>
      <c r="W30" s="2" t="e">
        <f>((Data!#REF!-Data!W29)/Data!#REF!)*10</f>
        <v>#REF!</v>
      </c>
      <c r="X30" s="2" t="e">
        <f>((Data!#REF!-Data!X29)/Data!#REF!)*10</f>
        <v>#REF!</v>
      </c>
      <c r="Y30" s="2" t="e">
        <f>((Data!#REF!-Data!Y29)/Data!#REF!)*10</f>
        <v>#REF!</v>
      </c>
      <c r="Z30" s="2" t="e">
        <f>((Data!#REF!-Data!Z29)/Data!#REF!)*10</f>
        <v>#REF!</v>
      </c>
      <c r="AA30" s="2" t="e">
        <f>((Data!#REF!-Data!AA29)/Data!#REF!)*10</f>
        <v>#REF!</v>
      </c>
      <c r="AB30" s="2" t="e">
        <f>((Data!#REF!-Data!AB29)/Data!#REF!)*10</f>
        <v>#REF!</v>
      </c>
      <c r="AC30" s="2" t="e">
        <f>((Data!#REF!-Data!AC29)/Data!#REF!)*10</f>
        <v>#REF!</v>
      </c>
      <c r="AD30" s="2" t="e">
        <f>((Data!#REF!-Data!AD29)/Data!#REF!)*10</f>
        <v>#REF!</v>
      </c>
      <c r="AE30" s="2" t="e">
        <f>((Data!#REF!-Data!AE29)/Data!#REF!)*10</f>
        <v>#REF!</v>
      </c>
      <c r="AF30" s="2" t="e">
        <f>((Data!#REF!-Data!AF29)/Data!#REF!)*10</f>
        <v>#REF!</v>
      </c>
      <c r="AG30" s="2" t="e">
        <f>((Data!#REF!-Data!AG29)/Data!#REF!)*10</f>
        <v>#REF!</v>
      </c>
      <c r="AH30" s="2" t="e">
        <f>((Data!#REF!-Data!AH29)/Data!#REF!)*10</f>
        <v>#REF!</v>
      </c>
      <c r="AI30" s="2" t="e">
        <f>((Data!AI29-Data!#REF!)/Data!#REF!)*10</f>
        <v>#REF!</v>
      </c>
      <c r="AJ30" s="2" t="e">
        <f>((Data!AJ29-Data!#REF!)/Data!#REF!)*10</f>
        <v>#REF!</v>
      </c>
      <c r="AK30" s="2" t="e">
        <f>((Data!AK29-Data!#REF!)/Data!#REF!)*10</f>
        <v>#REF!</v>
      </c>
      <c r="AL30" s="2" t="e">
        <f>((Data!AL29-Data!#REF!)/Data!#REF!)*10</f>
        <v>#REF!</v>
      </c>
      <c r="AM30" s="2" t="e">
        <f>((Data!AM29-Data!#REF!)/Data!#REF!)*10</f>
        <v>#REF!</v>
      </c>
      <c r="AN30" s="2" t="e">
        <f>((Data!#REF!-Data!AN29)/Data!#REF!)*10</f>
        <v>#REF!</v>
      </c>
      <c r="AO30" s="2" t="e">
        <f>((Data!#REF!-Data!AO29)/Data!#REF!)*10</f>
        <v>#REF!</v>
      </c>
      <c r="AP30" s="2" t="e">
        <f>((Data!#REF!-Data!AP29)/Data!#REF!)*10</f>
        <v>#REF!</v>
      </c>
      <c r="AQ30" s="2" t="e">
        <f>((Data!#REF!-Data!AQ29)/Data!#REF!)*10</f>
        <v>#REF!</v>
      </c>
      <c r="AR30" s="2" t="e">
        <f>((Data!#REF!-Data!AR29)/Data!#REF!)*10</f>
        <v>#REF!</v>
      </c>
      <c r="AS30" s="2" t="e">
        <f>((Data!#REF!-Data!AS29)/Data!#REF!)*10</f>
        <v>#REF!</v>
      </c>
      <c r="AT30" s="2" t="e">
        <f>((Data!#REF!-Data!AT29)/Data!#REF!)*10</f>
        <v>#REF!</v>
      </c>
      <c r="AU30" s="2" t="e">
        <f>((Data!#REF!-Data!AU29)/Data!#REF!)*10</f>
        <v>#REF!</v>
      </c>
      <c r="AV30" s="2" t="e">
        <f>((Data!#REF!-Data!AV29)/Data!#REF!)*10</f>
        <v>#REF!</v>
      </c>
      <c r="AW30" s="2" t="e">
        <f>((Data!#REF!-Data!AW29)/Data!#REF!)*10</f>
        <v>#REF!</v>
      </c>
      <c r="AX30" s="2" t="e">
        <f>((Data!AX29-Data!#REF!)/Data!#REF!)*10</f>
        <v>#REF!</v>
      </c>
      <c r="AY30" s="2" t="e">
        <f>((Data!AY29-Data!#REF!)/Data!#REF!)*10</f>
        <v>#REF!</v>
      </c>
      <c r="AZ30" s="2" t="e">
        <f>((Data!AZ29-Data!#REF!)/Data!#REF!)*10</f>
        <v>#REF!</v>
      </c>
      <c r="BA30" s="2" t="e">
        <f>((Data!BA29-Data!#REF!)/Data!#REF!)*10</f>
        <v>#REF!</v>
      </c>
      <c r="BB30" s="2" t="e">
        <f>((Data!BB29-Data!#REF!)/Data!#REF!)*10</f>
        <v>#REF!</v>
      </c>
      <c r="BC30" s="2" t="e">
        <f>((Data!BC29-Data!#REF!)/Data!#REF!)*10</f>
        <v>#REF!</v>
      </c>
      <c r="BD30" s="2" t="e">
        <f>((Data!BD29-Data!#REF!)/Data!#REF!)*10</f>
        <v>#REF!</v>
      </c>
      <c r="BE30" s="2" t="e">
        <f>((Data!BE29-Data!#REF!)/Data!#REF!)*10</f>
        <v>#REF!</v>
      </c>
      <c r="BF30" s="2" t="e">
        <f>((Data!BF29-Data!#REF!)/Data!#REF!)*10</f>
        <v>#REF!</v>
      </c>
      <c r="BG30" s="2" t="e">
        <f>((Data!BG29-Data!#REF!)/Data!#REF!)*10</f>
        <v>#REF!</v>
      </c>
      <c r="BH30" s="2" t="e">
        <f>((Data!BH29-Data!#REF!)/Data!#REF!)*10</f>
        <v>#REF!</v>
      </c>
      <c r="BI30" s="2" t="e">
        <f>((Data!BI29-Data!#REF!)/Data!#REF!)*10</f>
        <v>#REF!</v>
      </c>
      <c r="BJ30" s="2" t="e">
        <f>((Data!BJ29-Data!#REF!)/Data!#REF!)*10</f>
        <v>#REF!</v>
      </c>
      <c r="BK30" s="2" t="e">
        <f>((Data!BK29-Data!#REF!)/Data!#REF!)*10</f>
        <v>#REF!</v>
      </c>
      <c r="BL30" s="2" t="e">
        <f>((Data!BL29-Data!#REF!)/Data!#REF!)*10</f>
        <v>#REF!</v>
      </c>
      <c r="BM30" s="8"/>
      <c r="BN30" s="8"/>
      <c r="BO30" s="8"/>
      <c r="BP30" s="8"/>
      <c r="BQ30" s="8"/>
    </row>
    <row r="31" spans="1:69">
      <c r="A31" t="s">
        <v>83</v>
      </c>
      <c r="B31" s="1" t="s">
        <v>1788</v>
      </c>
      <c r="C31" s="16" t="s">
        <v>84</v>
      </c>
      <c r="D31" s="16" t="s">
        <v>1333</v>
      </c>
      <c r="E31" s="2" t="e">
        <f>((Data!E30-Data!#REF!)/Data!#REF!)*10</f>
        <v>#REF!</v>
      </c>
      <c r="F31" s="2" t="e">
        <f>((Data!F30-Data!#REF!)/Data!#REF!)*10</f>
        <v>#REF!</v>
      </c>
      <c r="G31" s="2" t="e">
        <f>((Data!G30-Data!#REF!)/Data!#REF!)*10</f>
        <v>#REF!</v>
      </c>
      <c r="H31" s="2" t="e">
        <f>((Data!H30-Data!#REF!)/Data!#REF!)*10</f>
        <v>#REF!</v>
      </c>
      <c r="I31" s="2" t="e">
        <f>((Data!I30-Data!#REF!)/Data!#REF!)*10</f>
        <v>#REF!</v>
      </c>
      <c r="J31" s="2" t="e">
        <f>((Data!#REF!-Data!J30)/Data!#REF!)*10</f>
        <v>#REF!</v>
      </c>
      <c r="K31" s="2" t="e">
        <f>((Data!#REF!-Data!K30)/Data!#REF!)*10</f>
        <v>#REF!</v>
      </c>
      <c r="L31" s="2" t="e">
        <f>((Data!#REF!-Data!L30)/Data!#REF!)*10</f>
        <v>#REF!</v>
      </c>
      <c r="M31" s="2" t="e">
        <f>((Data!#REF!-Data!M30)/Data!#REF!)*10</f>
        <v>#REF!</v>
      </c>
      <c r="N31" s="2" t="e">
        <f>((Data!#REF!-Data!N30)/Data!#REF!)*10</f>
        <v>#REF!</v>
      </c>
      <c r="O31" s="2" t="e">
        <f>((Data!#REF!-Data!O30)/Data!#REF!)*10</f>
        <v>#REF!</v>
      </c>
      <c r="P31" s="2" t="e">
        <f>((Data!#REF!-Data!P30)/Data!#REF!)*10</f>
        <v>#REF!</v>
      </c>
      <c r="Q31" s="2" t="e">
        <f>((Data!#REF!-Data!Q30)/Data!#REF!)*10</f>
        <v>#REF!</v>
      </c>
      <c r="R31" s="2" t="e">
        <f>((Data!#REF!-Data!R30)/Data!#REF!)*10</f>
        <v>#REF!</v>
      </c>
      <c r="S31" s="2" t="e">
        <f>((Data!#REF!-Data!S30)/Data!#REF!)*10</f>
        <v>#REF!</v>
      </c>
      <c r="T31" s="2" t="e">
        <f>((Data!#REF!-Data!T30)/Data!#REF!)*10</f>
        <v>#REF!</v>
      </c>
      <c r="U31" s="2" t="e">
        <f>((Data!#REF!-Data!U30)/Data!#REF!)*10</f>
        <v>#REF!</v>
      </c>
      <c r="V31" s="2" t="e">
        <f>((Data!#REF!-Data!V30)/Data!#REF!)*10</f>
        <v>#REF!</v>
      </c>
      <c r="W31" s="2" t="e">
        <f>((Data!#REF!-Data!W30)/Data!#REF!)*10</f>
        <v>#REF!</v>
      </c>
      <c r="X31" s="2" t="e">
        <f>((Data!#REF!-Data!X30)/Data!#REF!)*10</f>
        <v>#REF!</v>
      </c>
      <c r="Y31" s="2" t="e">
        <f>((Data!#REF!-Data!Y30)/Data!#REF!)*10</f>
        <v>#REF!</v>
      </c>
      <c r="Z31" s="2" t="e">
        <f>((Data!#REF!-Data!Z30)/Data!#REF!)*10</f>
        <v>#REF!</v>
      </c>
      <c r="AA31" s="2" t="e">
        <f>((Data!#REF!-Data!AA30)/Data!#REF!)*10</f>
        <v>#REF!</v>
      </c>
      <c r="AB31" s="2" t="e">
        <f>((Data!#REF!-Data!AB30)/Data!#REF!)*10</f>
        <v>#REF!</v>
      </c>
      <c r="AC31" s="2" t="e">
        <f>((Data!#REF!-Data!AC30)/Data!#REF!)*10</f>
        <v>#REF!</v>
      </c>
      <c r="AD31" s="2" t="e">
        <f>((Data!#REF!-Data!AD30)/Data!#REF!)*10</f>
        <v>#REF!</v>
      </c>
      <c r="AE31" s="2" t="e">
        <f>((Data!#REF!-Data!AE30)/Data!#REF!)*10</f>
        <v>#REF!</v>
      </c>
      <c r="AF31" s="2" t="e">
        <f>((Data!#REF!-Data!AF30)/Data!#REF!)*10</f>
        <v>#REF!</v>
      </c>
      <c r="AG31" s="2" t="e">
        <f>((Data!#REF!-Data!AG30)/Data!#REF!)*10</f>
        <v>#REF!</v>
      </c>
      <c r="AH31" s="2" t="e">
        <f>((Data!#REF!-Data!AH30)/Data!#REF!)*10</f>
        <v>#REF!</v>
      </c>
      <c r="AI31" s="2" t="e">
        <f>((Data!AI30-Data!#REF!)/Data!#REF!)*10</f>
        <v>#REF!</v>
      </c>
      <c r="AJ31" s="2" t="e">
        <f>((Data!AJ30-Data!#REF!)/Data!#REF!)*10</f>
        <v>#REF!</v>
      </c>
      <c r="AK31" s="2" t="e">
        <f>((Data!AK30-Data!#REF!)/Data!#REF!)*10</f>
        <v>#REF!</v>
      </c>
      <c r="AL31" s="2" t="e">
        <f>((Data!AL30-Data!#REF!)/Data!#REF!)*10</f>
        <v>#REF!</v>
      </c>
      <c r="AM31" s="2" t="e">
        <f>((Data!AM30-Data!#REF!)/Data!#REF!)*10</f>
        <v>#REF!</v>
      </c>
      <c r="AN31" s="2" t="e">
        <f>((Data!#REF!-Data!AN30)/Data!#REF!)*10</f>
        <v>#REF!</v>
      </c>
      <c r="AO31" s="2" t="e">
        <f>((Data!#REF!-Data!AO30)/Data!#REF!)*10</f>
        <v>#REF!</v>
      </c>
      <c r="AP31" s="2" t="e">
        <f>((Data!#REF!-Data!AP30)/Data!#REF!)*10</f>
        <v>#REF!</v>
      </c>
      <c r="AQ31" s="2" t="e">
        <f>((Data!#REF!-Data!AQ30)/Data!#REF!)*10</f>
        <v>#REF!</v>
      </c>
      <c r="AR31" s="2" t="e">
        <f>((Data!#REF!-Data!AR30)/Data!#REF!)*10</f>
        <v>#REF!</v>
      </c>
      <c r="AS31" s="2" t="e">
        <f>((Data!#REF!-Data!AS30)/Data!#REF!)*10</f>
        <v>#REF!</v>
      </c>
      <c r="AT31" s="2" t="e">
        <f>((Data!#REF!-Data!AT30)/Data!#REF!)*10</f>
        <v>#REF!</v>
      </c>
      <c r="AU31" s="2" t="e">
        <f>((Data!#REF!-Data!AU30)/Data!#REF!)*10</f>
        <v>#REF!</v>
      </c>
      <c r="AV31" s="2" t="e">
        <f>((Data!#REF!-Data!AV30)/Data!#REF!)*10</f>
        <v>#REF!</v>
      </c>
      <c r="AW31" s="2" t="e">
        <f>((Data!#REF!-Data!AW30)/Data!#REF!)*10</f>
        <v>#REF!</v>
      </c>
      <c r="AX31" s="2" t="e">
        <f>((Data!AX30-Data!#REF!)/Data!#REF!)*10</f>
        <v>#REF!</v>
      </c>
      <c r="AY31" s="2" t="e">
        <f>((Data!AY30-Data!#REF!)/Data!#REF!)*10</f>
        <v>#REF!</v>
      </c>
      <c r="AZ31" s="2" t="e">
        <f>((Data!AZ30-Data!#REF!)/Data!#REF!)*10</f>
        <v>#REF!</v>
      </c>
      <c r="BA31" s="2" t="e">
        <f>((Data!BA30-Data!#REF!)/Data!#REF!)*10</f>
        <v>#REF!</v>
      </c>
      <c r="BB31" s="2" t="e">
        <f>((Data!BB30-Data!#REF!)/Data!#REF!)*10</f>
        <v>#REF!</v>
      </c>
      <c r="BC31" s="2" t="e">
        <f>((Data!BC30-Data!#REF!)/Data!#REF!)*10</f>
        <v>#REF!</v>
      </c>
      <c r="BD31" s="2" t="e">
        <f>((Data!BD30-Data!#REF!)/Data!#REF!)*10</f>
        <v>#REF!</v>
      </c>
      <c r="BE31" s="2" t="e">
        <f>((Data!BE30-Data!#REF!)/Data!#REF!)*10</f>
        <v>#REF!</v>
      </c>
      <c r="BF31" s="2" t="e">
        <f>((Data!BF30-Data!#REF!)/Data!#REF!)*10</f>
        <v>#REF!</v>
      </c>
      <c r="BG31" s="2" t="e">
        <f>((Data!BG30-Data!#REF!)/Data!#REF!)*10</f>
        <v>#REF!</v>
      </c>
      <c r="BH31" s="2" t="e">
        <f>((Data!BH30-Data!#REF!)/Data!#REF!)*10</f>
        <v>#REF!</v>
      </c>
      <c r="BI31" s="2" t="e">
        <f>((Data!BI30-Data!#REF!)/Data!#REF!)*10</f>
        <v>#REF!</v>
      </c>
      <c r="BJ31" s="2" t="e">
        <f>((Data!BJ30-Data!#REF!)/Data!#REF!)*10</f>
        <v>#REF!</v>
      </c>
      <c r="BK31" s="2" t="e">
        <f>((Data!BK30-Data!#REF!)/Data!#REF!)*10</f>
        <v>#REF!</v>
      </c>
      <c r="BL31" s="2" t="e">
        <f>((Data!BL30-Data!#REF!)/Data!#REF!)*10</f>
        <v>#REF!</v>
      </c>
      <c r="BM31" s="8"/>
      <c r="BN31" s="8"/>
      <c r="BO31" s="8"/>
      <c r="BP31" s="8"/>
      <c r="BQ31" s="8"/>
    </row>
    <row r="32" spans="1:69">
      <c r="A32" t="s">
        <v>85</v>
      </c>
      <c r="B32" s="1" t="s">
        <v>1789</v>
      </c>
      <c r="C32" s="16" t="s">
        <v>86</v>
      </c>
      <c r="D32" s="16" t="s">
        <v>1333</v>
      </c>
      <c r="E32" s="2" t="e">
        <f>((Data!E31-Data!#REF!)/Data!#REF!)*10</f>
        <v>#REF!</v>
      </c>
      <c r="F32" s="2" t="e">
        <f>((Data!F31-Data!#REF!)/Data!#REF!)*10</f>
        <v>#REF!</v>
      </c>
      <c r="G32" s="2" t="e">
        <f>((Data!G31-Data!#REF!)/Data!#REF!)*10</f>
        <v>#REF!</v>
      </c>
      <c r="H32" s="2" t="e">
        <f>((Data!H31-Data!#REF!)/Data!#REF!)*10</f>
        <v>#REF!</v>
      </c>
      <c r="I32" s="2" t="e">
        <f>((Data!I31-Data!#REF!)/Data!#REF!)*10</f>
        <v>#REF!</v>
      </c>
      <c r="J32" s="2" t="e">
        <f>((Data!#REF!-Data!J31)/Data!#REF!)*10</f>
        <v>#REF!</v>
      </c>
      <c r="K32" s="2" t="e">
        <f>((Data!#REF!-Data!K31)/Data!#REF!)*10</f>
        <v>#REF!</v>
      </c>
      <c r="L32" s="2" t="e">
        <f>((Data!#REF!-Data!L31)/Data!#REF!)*10</f>
        <v>#REF!</v>
      </c>
      <c r="M32" s="2" t="e">
        <f>((Data!#REF!-Data!M31)/Data!#REF!)*10</f>
        <v>#REF!</v>
      </c>
      <c r="N32" s="2" t="e">
        <f>((Data!#REF!-Data!N31)/Data!#REF!)*10</f>
        <v>#REF!</v>
      </c>
      <c r="O32" s="2" t="e">
        <f>((Data!#REF!-Data!O31)/Data!#REF!)*10</f>
        <v>#REF!</v>
      </c>
      <c r="P32" s="2" t="e">
        <f>((Data!#REF!-Data!P31)/Data!#REF!)*10</f>
        <v>#REF!</v>
      </c>
      <c r="Q32" s="2" t="e">
        <f>((Data!#REF!-Data!Q31)/Data!#REF!)*10</f>
        <v>#REF!</v>
      </c>
      <c r="R32" s="2" t="e">
        <f>((Data!#REF!-Data!R31)/Data!#REF!)*10</f>
        <v>#REF!</v>
      </c>
      <c r="S32" s="2" t="e">
        <f>((Data!#REF!-Data!S31)/Data!#REF!)*10</f>
        <v>#REF!</v>
      </c>
      <c r="T32" s="2" t="e">
        <f>((Data!#REF!-Data!T31)/Data!#REF!)*10</f>
        <v>#REF!</v>
      </c>
      <c r="U32" s="2" t="e">
        <f>((Data!#REF!-Data!U31)/Data!#REF!)*10</f>
        <v>#REF!</v>
      </c>
      <c r="V32" s="2" t="e">
        <f>((Data!#REF!-Data!V31)/Data!#REF!)*10</f>
        <v>#REF!</v>
      </c>
      <c r="W32" s="2" t="e">
        <f>((Data!#REF!-Data!W31)/Data!#REF!)*10</f>
        <v>#REF!</v>
      </c>
      <c r="X32" s="2" t="e">
        <f>((Data!#REF!-Data!X31)/Data!#REF!)*10</f>
        <v>#REF!</v>
      </c>
      <c r="Y32" s="2" t="e">
        <f>((Data!#REF!-Data!Y31)/Data!#REF!)*10</f>
        <v>#REF!</v>
      </c>
      <c r="Z32" s="2" t="e">
        <f>((Data!#REF!-Data!Z31)/Data!#REF!)*10</f>
        <v>#REF!</v>
      </c>
      <c r="AA32" s="2" t="e">
        <f>((Data!#REF!-Data!AA31)/Data!#REF!)*10</f>
        <v>#REF!</v>
      </c>
      <c r="AB32" s="2" t="e">
        <f>((Data!#REF!-Data!AB31)/Data!#REF!)*10</f>
        <v>#REF!</v>
      </c>
      <c r="AC32" s="2" t="e">
        <f>((Data!#REF!-Data!AC31)/Data!#REF!)*10</f>
        <v>#REF!</v>
      </c>
      <c r="AD32" s="2" t="e">
        <f>((Data!#REF!-Data!AD31)/Data!#REF!)*10</f>
        <v>#REF!</v>
      </c>
      <c r="AE32" s="2" t="e">
        <f>((Data!#REF!-Data!AE31)/Data!#REF!)*10</f>
        <v>#REF!</v>
      </c>
      <c r="AF32" s="2" t="e">
        <f>((Data!#REF!-Data!AF31)/Data!#REF!)*10</f>
        <v>#REF!</v>
      </c>
      <c r="AG32" s="2" t="e">
        <f>((Data!#REF!-Data!AG31)/Data!#REF!)*10</f>
        <v>#REF!</v>
      </c>
      <c r="AH32" s="2" t="e">
        <f>((Data!#REF!-Data!AH31)/Data!#REF!)*10</f>
        <v>#REF!</v>
      </c>
      <c r="AI32" s="2" t="e">
        <f>((Data!AI31-Data!#REF!)/Data!#REF!)*10</f>
        <v>#REF!</v>
      </c>
      <c r="AJ32" s="2" t="e">
        <f>((Data!AJ31-Data!#REF!)/Data!#REF!)*10</f>
        <v>#REF!</v>
      </c>
      <c r="AK32" s="2" t="e">
        <f>((Data!AK31-Data!#REF!)/Data!#REF!)*10</f>
        <v>#REF!</v>
      </c>
      <c r="AL32" s="2" t="e">
        <f>((Data!AL31-Data!#REF!)/Data!#REF!)*10</f>
        <v>#REF!</v>
      </c>
      <c r="AM32" s="2" t="e">
        <f>((Data!AM31-Data!#REF!)/Data!#REF!)*10</f>
        <v>#REF!</v>
      </c>
      <c r="AN32" s="2" t="e">
        <f>((Data!#REF!-Data!AN31)/Data!#REF!)*10</f>
        <v>#REF!</v>
      </c>
      <c r="AO32" s="2" t="e">
        <f>((Data!#REF!-Data!AO31)/Data!#REF!)*10</f>
        <v>#REF!</v>
      </c>
      <c r="AP32" s="2" t="e">
        <f>((Data!#REF!-Data!AP31)/Data!#REF!)*10</f>
        <v>#REF!</v>
      </c>
      <c r="AQ32" s="2" t="e">
        <f>((Data!#REF!-Data!AQ31)/Data!#REF!)*10</f>
        <v>#REF!</v>
      </c>
      <c r="AR32" s="2" t="e">
        <f>((Data!#REF!-Data!AR31)/Data!#REF!)*10</f>
        <v>#REF!</v>
      </c>
      <c r="AS32" s="2" t="e">
        <f>((Data!#REF!-Data!AS31)/Data!#REF!)*10</f>
        <v>#REF!</v>
      </c>
      <c r="AT32" s="2" t="e">
        <f>((Data!#REF!-Data!AT31)/Data!#REF!)*10</f>
        <v>#REF!</v>
      </c>
      <c r="AU32" s="2" t="e">
        <f>((Data!#REF!-Data!AU31)/Data!#REF!)*10</f>
        <v>#REF!</v>
      </c>
      <c r="AV32" s="2" t="e">
        <f>((Data!#REF!-Data!AV31)/Data!#REF!)*10</f>
        <v>#REF!</v>
      </c>
      <c r="AW32" s="2" t="e">
        <f>((Data!#REF!-Data!AW31)/Data!#REF!)*10</f>
        <v>#REF!</v>
      </c>
      <c r="AX32" s="2" t="e">
        <f>((Data!AX31-Data!#REF!)/Data!#REF!)*10</f>
        <v>#REF!</v>
      </c>
      <c r="AY32" s="2" t="e">
        <f>((Data!AY31-Data!#REF!)/Data!#REF!)*10</f>
        <v>#REF!</v>
      </c>
      <c r="AZ32" s="2" t="e">
        <f>((Data!AZ31-Data!#REF!)/Data!#REF!)*10</f>
        <v>#REF!</v>
      </c>
      <c r="BA32" s="2" t="e">
        <f>((Data!BA31-Data!#REF!)/Data!#REF!)*10</f>
        <v>#REF!</v>
      </c>
      <c r="BB32" s="2" t="e">
        <f>((Data!BB31-Data!#REF!)/Data!#REF!)*10</f>
        <v>#REF!</v>
      </c>
      <c r="BC32" s="2" t="e">
        <f>((Data!BC31-Data!#REF!)/Data!#REF!)*10</f>
        <v>#REF!</v>
      </c>
      <c r="BD32" s="2" t="e">
        <f>((Data!BD31-Data!#REF!)/Data!#REF!)*10</f>
        <v>#REF!</v>
      </c>
      <c r="BE32" s="2" t="e">
        <f>((Data!BE31-Data!#REF!)/Data!#REF!)*10</f>
        <v>#REF!</v>
      </c>
      <c r="BF32" s="2" t="e">
        <f>((Data!BF31-Data!#REF!)/Data!#REF!)*10</f>
        <v>#REF!</v>
      </c>
      <c r="BG32" s="2" t="e">
        <f>((Data!BG31-Data!#REF!)/Data!#REF!)*10</f>
        <v>#REF!</v>
      </c>
      <c r="BH32" s="2" t="e">
        <f>((Data!BH31-Data!#REF!)/Data!#REF!)*10</f>
        <v>#REF!</v>
      </c>
      <c r="BI32" s="2" t="e">
        <f>((Data!BI31-Data!#REF!)/Data!#REF!)*10</f>
        <v>#REF!</v>
      </c>
      <c r="BJ32" s="2" t="e">
        <f>((Data!BJ31-Data!#REF!)/Data!#REF!)*10</f>
        <v>#REF!</v>
      </c>
      <c r="BK32" s="2" t="e">
        <f>((Data!BK31-Data!#REF!)/Data!#REF!)*10</f>
        <v>#REF!</v>
      </c>
      <c r="BL32" s="2" t="e">
        <f>((Data!BL31-Data!#REF!)/Data!#REF!)*10</f>
        <v>#REF!</v>
      </c>
      <c r="BM32" s="8"/>
      <c r="BN32" s="8"/>
      <c r="BO32" s="8"/>
      <c r="BP32" s="8"/>
      <c r="BQ32" s="8"/>
    </row>
    <row r="33" spans="1:69">
      <c r="A33" t="s">
        <v>87</v>
      </c>
      <c r="B33" s="1" t="s">
        <v>1790</v>
      </c>
      <c r="C33" s="16" t="s">
        <v>88</v>
      </c>
      <c r="D33" s="16" t="s">
        <v>1333</v>
      </c>
      <c r="E33" s="2" t="e">
        <f>((Data!E32-Data!#REF!)/Data!#REF!)*10</f>
        <v>#REF!</v>
      </c>
      <c r="F33" s="2" t="e">
        <f>((Data!F32-Data!#REF!)/Data!#REF!)*10</f>
        <v>#REF!</v>
      </c>
      <c r="G33" s="2" t="e">
        <f>((Data!G32-Data!#REF!)/Data!#REF!)*10</f>
        <v>#REF!</v>
      </c>
      <c r="H33" s="2" t="e">
        <f>((Data!H32-Data!#REF!)/Data!#REF!)*10</f>
        <v>#REF!</v>
      </c>
      <c r="I33" s="2" t="e">
        <f>((Data!I32-Data!#REF!)/Data!#REF!)*10</f>
        <v>#REF!</v>
      </c>
      <c r="J33" s="2" t="e">
        <f>((Data!#REF!-Data!J32)/Data!#REF!)*10</f>
        <v>#REF!</v>
      </c>
      <c r="K33" s="2" t="e">
        <f>((Data!#REF!-Data!K32)/Data!#REF!)*10</f>
        <v>#REF!</v>
      </c>
      <c r="L33" s="2" t="e">
        <f>((Data!#REF!-Data!L32)/Data!#REF!)*10</f>
        <v>#REF!</v>
      </c>
      <c r="M33" s="2" t="e">
        <f>((Data!#REF!-Data!M32)/Data!#REF!)*10</f>
        <v>#REF!</v>
      </c>
      <c r="N33" s="2" t="e">
        <f>((Data!#REF!-Data!N32)/Data!#REF!)*10</f>
        <v>#REF!</v>
      </c>
      <c r="O33" s="2" t="e">
        <f>((Data!#REF!-Data!O32)/Data!#REF!)*10</f>
        <v>#REF!</v>
      </c>
      <c r="P33" s="2" t="e">
        <f>((Data!#REF!-Data!P32)/Data!#REF!)*10</f>
        <v>#REF!</v>
      </c>
      <c r="Q33" s="2" t="e">
        <f>((Data!#REF!-Data!Q32)/Data!#REF!)*10</f>
        <v>#REF!</v>
      </c>
      <c r="R33" s="2" t="e">
        <f>((Data!#REF!-Data!R32)/Data!#REF!)*10</f>
        <v>#REF!</v>
      </c>
      <c r="S33" s="2" t="e">
        <f>((Data!#REF!-Data!S32)/Data!#REF!)*10</f>
        <v>#REF!</v>
      </c>
      <c r="T33" s="2" t="e">
        <f>((Data!#REF!-Data!T32)/Data!#REF!)*10</f>
        <v>#REF!</v>
      </c>
      <c r="U33" s="2" t="e">
        <f>((Data!#REF!-Data!U32)/Data!#REF!)*10</f>
        <v>#REF!</v>
      </c>
      <c r="V33" s="2" t="e">
        <f>((Data!#REF!-Data!V32)/Data!#REF!)*10</f>
        <v>#REF!</v>
      </c>
      <c r="W33" s="2" t="e">
        <f>((Data!#REF!-Data!W32)/Data!#REF!)*10</f>
        <v>#REF!</v>
      </c>
      <c r="X33" s="2" t="e">
        <f>((Data!#REF!-Data!X32)/Data!#REF!)*10</f>
        <v>#REF!</v>
      </c>
      <c r="Y33" s="2" t="e">
        <f>((Data!#REF!-Data!Y32)/Data!#REF!)*10</f>
        <v>#REF!</v>
      </c>
      <c r="Z33" s="2" t="e">
        <f>((Data!#REF!-Data!Z32)/Data!#REF!)*10</f>
        <v>#REF!</v>
      </c>
      <c r="AA33" s="2" t="e">
        <f>((Data!#REF!-Data!AA32)/Data!#REF!)*10</f>
        <v>#REF!</v>
      </c>
      <c r="AB33" s="2" t="e">
        <f>((Data!#REF!-Data!AB32)/Data!#REF!)*10</f>
        <v>#REF!</v>
      </c>
      <c r="AC33" s="2" t="e">
        <f>((Data!#REF!-Data!AC32)/Data!#REF!)*10</f>
        <v>#REF!</v>
      </c>
      <c r="AD33" s="2" t="e">
        <f>((Data!#REF!-Data!AD32)/Data!#REF!)*10</f>
        <v>#REF!</v>
      </c>
      <c r="AE33" s="2" t="e">
        <f>((Data!#REF!-Data!AE32)/Data!#REF!)*10</f>
        <v>#REF!</v>
      </c>
      <c r="AF33" s="2" t="e">
        <f>((Data!#REF!-Data!AF32)/Data!#REF!)*10</f>
        <v>#REF!</v>
      </c>
      <c r="AG33" s="2" t="e">
        <f>((Data!#REF!-Data!AG32)/Data!#REF!)*10</f>
        <v>#REF!</v>
      </c>
      <c r="AH33" s="2" t="e">
        <f>((Data!#REF!-Data!AH32)/Data!#REF!)*10</f>
        <v>#REF!</v>
      </c>
      <c r="AI33" s="2" t="e">
        <f>((Data!AI32-Data!#REF!)/Data!#REF!)*10</f>
        <v>#REF!</v>
      </c>
      <c r="AJ33" s="2" t="e">
        <f>((Data!AJ32-Data!#REF!)/Data!#REF!)*10</f>
        <v>#REF!</v>
      </c>
      <c r="AK33" s="2" t="e">
        <f>((Data!AK32-Data!#REF!)/Data!#REF!)*10</f>
        <v>#REF!</v>
      </c>
      <c r="AL33" s="2" t="e">
        <f>((Data!AL32-Data!#REF!)/Data!#REF!)*10</f>
        <v>#REF!</v>
      </c>
      <c r="AM33" s="2" t="e">
        <f>((Data!AM32-Data!#REF!)/Data!#REF!)*10</f>
        <v>#REF!</v>
      </c>
      <c r="AN33" s="2" t="e">
        <f>((Data!#REF!-Data!AN32)/Data!#REF!)*10</f>
        <v>#REF!</v>
      </c>
      <c r="AO33" s="2" t="e">
        <f>((Data!#REF!-Data!AO32)/Data!#REF!)*10</f>
        <v>#REF!</v>
      </c>
      <c r="AP33" s="2" t="e">
        <f>((Data!#REF!-Data!AP32)/Data!#REF!)*10</f>
        <v>#REF!</v>
      </c>
      <c r="AQ33" s="2" t="e">
        <f>((Data!#REF!-Data!AQ32)/Data!#REF!)*10</f>
        <v>#REF!</v>
      </c>
      <c r="AR33" s="2" t="e">
        <f>((Data!#REF!-Data!AR32)/Data!#REF!)*10</f>
        <v>#REF!</v>
      </c>
      <c r="AS33" s="2" t="e">
        <f>((Data!#REF!-Data!AS32)/Data!#REF!)*10</f>
        <v>#REF!</v>
      </c>
      <c r="AT33" s="2" t="e">
        <f>((Data!#REF!-Data!AT32)/Data!#REF!)*10</f>
        <v>#REF!</v>
      </c>
      <c r="AU33" s="2" t="e">
        <f>((Data!#REF!-Data!AU32)/Data!#REF!)*10</f>
        <v>#REF!</v>
      </c>
      <c r="AV33" s="2" t="e">
        <f>((Data!#REF!-Data!AV32)/Data!#REF!)*10</f>
        <v>#REF!</v>
      </c>
      <c r="AW33" s="2" t="e">
        <f>((Data!#REF!-Data!AW32)/Data!#REF!)*10</f>
        <v>#REF!</v>
      </c>
      <c r="AX33" s="2" t="e">
        <f>((Data!AX32-Data!#REF!)/Data!#REF!)*10</f>
        <v>#REF!</v>
      </c>
      <c r="AY33" s="2" t="e">
        <f>((Data!AY32-Data!#REF!)/Data!#REF!)*10</f>
        <v>#REF!</v>
      </c>
      <c r="AZ33" s="2" t="e">
        <f>((Data!AZ32-Data!#REF!)/Data!#REF!)*10</f>
        <v>#REF!</v>
      </c>
      <c r="BA33" s="2" t="e">
        <f>((Data!BA32-Data!#REF!)/Data!#REF!)*10</f>
        <v>#REF!</v>
      </c>
      <c r="BB33" s="2" t="e">
        <f>((Data!BB32-Data!#REF!)/Data!#REF!)*10</f>
        <v>#REF!</v>
      </c>
      <c r="BC33" s="2" t="e">
        <f>((Data!BC32-Data!#REF!)/Data!#REF!)*10</f>
        <v>#REF!</v>
      </c>
      <c r="BD33" s="2" t="e">
        <f>((Data!BD32-Data!#REF!)/Data!#REF!)*10</f>
        <v>#REF!</v>
      </c>
      <c r="BE33" s="2" t="e">
        <f>((Data!BE32-Data!#REF!)/Data!#REF!)*10</f>
        <v>#REF!</v>
      </c>
      <c r="BF33" s="2" t="e">
        <f>((Data!BF32-Data!#REF!)/Data!#REF!)*10</f>
        <v>#REF!</v>
      </c>
      <c r="BG33" s="2" t="e">
        <f>((Data!BG32-Data!#REF!)/Data!#REF!)*10</f>
        <v>#REF!</v>
      </c>
      <c r="BH33" s="2" t="e">
        <f>((Data!BH32-Data!#REF!)/Data!#REF!)*10</f>
        <v>#REF!</v>
      </c>
      <c r="BI33" s="2" t="e">
        <f>((Data!BI32-Data!#REF!)/Data!#REF!)*10</f>
        <v>#REF!</v>
      </c>
      <c r="BJ33" s="2" t="e">
        <f>((Data!BJ32-Data!#REF!)/Data!#REF!)*10</f>
        <v>#REF!</v>
      </c>
      <c r="BK33" s="2" t="e">
        <f>((Data!BK32-Data!#REF!)/Data!#REF!)*10</f>
        <v>#REF!</v>
      </c>
      <c r="BL33" s="2" t="e">
        <f>((Data!BL32-Data!#REF!)/Data!#REF!)*10</f>
        <v>#REF!</v>
      </c>
      <c r="BM33" s="8"/>
      <c r="BN33" s="8"/>
      <c r="BO33" s="8"/>
      <c r="BP33" s="8"/>
      <c r="BQ33" s="8"/>
    </row>
    <row r="34" spans="1:69">
      <c r="A34" t="s">
        <v>89</v>
      </c>
      <c r="B34" s="1" t="s">
        <v>1791</v>
      </c>
      <c r="C34" s="16" t="s">
        <v>90</v>
      </c>
      <c r="D34" s="16" t="s">
        <v>1333</v>
      </c>
      <c r="E34" s="2" t="e">
        <f>((Data!E33-Data!#REF!)/Data!#REF!)*10</f>
        <v>#REF!</v>
      </c>
      <c r="F34" s="2" t="e">
        <f>((Data!F33-Data!#REF!)/Data!#REF!)*10</f>
        <v>#REF!</v>
      </c>
      <c r="G34" s="2" t="e">
        <f>((Data!G33-Data!#REF!)/Data!#REF!)*10</f>
        <v>#REF!</v>
      </c>
      <c r="H34" s="2" t="e">
        <f>((Data!H33-Data!#REF!)/Data!#REF!)*10</f>
        <v>#REF!</v>
      </c>
      <c r="I34" s="2" t="e">
        <f>((Data!I33-Data!#REF!)/Data!#REF!)*10</f>
        <v>#REF!</v>
      </c>
      <c r="J34" s="2" t="e">
        <f>((Data!#REF!-Data!J33)/Data!#REF!)*10</f>
        <v>#REF!</v>
      </c>
      <c r="K34" s="2" t="e">
        <f>((Data!#REF!-Data!K33)/Data!#REF!)*10</f>
        <v>#REF!</v>
      </c>
      <c r="L34" s="2" t="e">
        <f>((Data!#REF!-Data!L33)/Data!#REF!)*10</f>
        <v>#REF!</v>
      </c>
      <c r="M34" s="2" t="e">
        <f>((Data!#REF!-Data!M33)/Data!#REF!)*10</f>
        <v>#REF!</v>
      </c>
      <c r="N34" s="2" t="e">
        <f>((Data!#REF!-Data!N33)/Data!#REF!)*10</f>
        <v>#REF!</v>
      </c>
      <c r="O34" s="2" t="e">
        <f>((Data!#REF!-Data!O33)/Data!#REF!)*10</f>
        <v>#REF!</v>
      </c>
      <c r="P34" s="2" t="e">
        <f>((Data!#REF!-Data!P33)/Data!#REF!)*10</f>
        <v>#REF!</v>
      </c>
      <c r="Q34" s="2" t="e">
        <f>((Data!#REF!-Data!Q33)/Data!#REF!)*10</f>
        <v>#REF!</v>
      </c>
      <c r="R34" s="2" t="e">
        <f>((Data!#REF!-Data!R33)/Data!#REF!)*10</f>
        <v>#REF!</v>
      </c>
      <c r="S34" s="2" t="e">
        <f>((Data!#REF!-Data!S33)/Data!#REF!)*10</f>
        <v>#REF!</v>
      </c>
      <c r="T34" s="2" t="e">
        <f>((Data!#REF!-Data!T33)/Data!#REF!)*10</f>
        <v>#REF!</v>
      </c>
      <c r="U34" s="2" t="e">
        <f>((Data!#REF!-Data!U33)/Data!#REF!)*10</f>
        <v>#REF!</v>
      </c>
      <c r="V34" s="2" t="e">
        <f>((Data!#REF!-Data!V33)/Data!#REF!)*10</f>
        <v>#REF!</v>
      </c>
      <c r="W34" s="2" t="e">
        <f>((Data!#REF!-Data!W33)/Data!#REF!)*10</f>
        <v>#REF!</v>
      </c>
      <c r="X34" s="2" t="e">
        <f>((Data!#REF!-Data!X33)/Data!#REF!)*10</f>
        <v>#REF!</v>
      </c>
      <c r="Y34" s="2" t="e">
        <f>((Data!#REF!-Data!Y33)/Data!#REF!)*10</f>
        <v>#REF!</v>
      </c>
      <c r="Z34" s="2" t="e">
        <f>((Data!#REF!-Data!Z33)/Data!#REF!)*10</f>
        <v>#REF!</v>
      </c>
      <c r="AA34" s="2" t="e">
        <f>((Data!#REF!-Data!AA33)/Data!#REF!)*10</f>
        <v>#REF!</v>
      </c>
      <c r="AB34" s="2" t="e">
        <f>((Data!#REF!-Data!AB33)/Data!#REF!)*10</f>
        <v>#REF!</v>
      </c>
      <c r="AC34" s="2" t="e">
        <f>((Data!#REF!-Data!AC33)/Data!#REF!)*10</f>
        <v>#REF!</v>
      </c>
      <c r="AD34" s="2" t="e">
        <f>((Data!#REF!-Data!AD33)/Data!#REF!)*10</f>
        <v>#REF!</v>
      </c>
      <c r="AE34" s="2" t="e">
        <f>((Data!#REF!-Data!AE33)/Data!#REF!)*10</f>
        <v>#REF!</v>
      </c>
      <c r="AF34" s="2" t="e">
        <f>((Data!#REF!-Data!AF33)/Data!#REF!)*10</f>
        <v>#REF!</v>
      </c>
      <c r="AG34" s="2" t="e">
        <f>((Data!#REF!-Data!AG33)/Data!#REF!)*10</f>
        <v>#REF!</v>
      </c>
      <c r="AH34" s="2" t="e">
        <f>((Data!#REF!-Data!AH33)/Data!#REF!)*10</f>
        <v>#REF!</v>
      </c>
      <c r="AI34" s="2" t="e">
        <f>((Data!AI33-Data!#REF!)/Data!#REF!)*10</f>
        <v>#REF!</v>
      </c>
      <c r="AJ34" s="2" t="e">
        <f>((Data!AJ33-Data!#REF!)/Data!#REF!)*10</f>
        <v>#REF!</v>
      </c>
      <c r="AK34" s="2" t="e">
        <f>((Data!AK33-Data!#REF!)/Data!#REF!)*10</f>
        <v>#REF!</v>
      </c>
      <c r="AL34" s="2" t="e">
        <f>((Data!AL33-Data!#REF!)/Data!#REF!)*10</f>
        <v>#REF!</v>
      </c>
      <c r="AM34" s="2" t="e">
        <f>((Data!AM33-Data!#REF!)/Data!#REF!)*10</f>
        <v>#REF!</v>
      </c>
      <c r="AN34" s="2" t="e">
        <f>((Data!#REF!-Data!AN33)/Data!#REF!)*10</f>
        <v>#REF!</v>
      </c>
      <c r="AO34" s="2" t="e">
        <f>((Data!#REF!-Data!AO33)/Data!#REF!)*10</f>
        <v>#REF!</v>
      </c>
      <c r="AP34" s="2" t="e">
        <f>((Data!#REF!-Data!AP33)/Data!#REF!)*10</f>
        <v>#REF!</v>
      </c>
      <c r="AQ34" s="2" t="e">
        <f>((Data!#REF!-Data!AQ33)/Data!#REF!)*10</f>
        <v>#REF!</v>
      </c>
      <c r="AR34" s="2" t="e">
        <f>((Data!#REF!-Data!AR33)/Data!#REF!)*10</f>
        <v>#REF!</v>
      </c>
      <c r="AS34" s="2" t="e">
        <f>((Data!#REF!-Data!AS33)/Data!#REF!)*10</f>
        <v>#REF!</v>
      </c>
      <c r="AT34" s="2" t="e">
        <f>((Data!#REF!-Data!AT33)/Data!#REF!)*10</f>
        <v>#REF!</v>
      </c>
      <c r="AU34" s="2" t="e">
        <f>((Data!#REF!-Data!AU33)/Data!#REF!)*10</f>
        <v>#REF!</v>
      </c>
      <c r="AV34" s="2" t="e">
        <f>((Data!#REF!-Data!AV33)/Data!#REF!)*10</f>
        <v>#REF!</v>
      </c>
      <c r="AW34" s="2" t="e">
        <f>((Data!#REF!-Data!AW33)/Data!#REF!)*10</f>
        <v>#REF!</v>
      </c>
      <c r="AX34" s="2" t="e">
        <f>((Data!AX33-Data!#REF!)/Data!#REF!)*10</f>
        <v>#REF!</v>
      </c>
      <c r="AY34" s="2" t="e">
        <f>((Data!AY33-Data!#REF!)/Data!#REF!)*10</f>
        <v>#REF!</v>
      </c>
      <c r="AZ34" s="2" t="e">
        <f>((Data!AZ33-Data!#REF!)/Data!#REF!)*10</f>
        <v>#REF!</v>
      </c>
      <c r="BA34" s="2" t="e">
        <f>((Data!BA33-Data!#REF!)/Data!#REF!)*10</f>
        <v>#REF!</v>
      </c>
      <c r="BB34" s="2" t="e">
        <f>((Data!BB33-Data!#REF!)/Data!#REF!)*10</f>
        <v>#REF!</v>
      </c>
      <c r="BC34" s="2" t="e">
        <f>((Data!BC33-Data!#REF!)/Data!#REF!)*10</f>
        <v>#REF!</v>
      </c>
      <c r="BD34" s="2" t="e">
        <f>((Data!BD33-Data!#REF!)/Data!#REF!)*10</f>
        <v>#REF!</v>
      </c>
      <c r="BE34" s="2" t="e">
        <f>((Data!BE33-Data!#REF!)/Data!#REF!)*10</f>
        <v>#REF!</v>
      </c>
      <c r="BF34" s="2" t="e">
        <f>((Data!BF33-Data!#REF!)/Data!#REF!)*10</f>
        <v>#REF!</v>
      </c>
      <c r="BG34" s="2" t="e">
        <f>((Data!BG33-Data!#REF!)/Data!#REF!)*10</f>
        <v>#REF!</v>
      </c>
      <c r="BH34" s="2" t="e">
        <f>((Data!BH33-Data!#REF!)/Data!#REF!)*10</f>
        <v>#REF!</v>
      </c>
      <c r="BI34" s="2" t="e">
        <f>((Data!BI33-Data!#REF!)/Data!#REF!)*10</f>
        <v>#REF!</v>
      </c>
      <c r="BJ34" s="2" t="e">
        <f>((Data!BJ33-Data!#REF!)/Data!#REF!)*10</f>
        <v>#REF!</v>
      </c>
      <c r="BK34" s="2" t="e">
        <f>((Data!BK33-Data!#REF!)/Data!#REF!)*10</f>
        <v>#REF!</v>
      </c>
      <c r="BL34" s="2" t="e">
        <f>((Data!BL33-Data!#REF!)/Data!#REF!)*10</f>
        <v>#REF!</v>
      </c>
      <c r="BM34" s="8"/>
      <c r="BN34" s="8"/>
      <c r="BO34" s="8"/>
      <c r="BP34" s="8"/>
      <c r="BQ34" s="8"/>
    </row>
    <row r="35" spans="1:69">
      <c r="A35" t="s">
        <v>91</v>
      </c>
      <c r="B35" s="1" t="s">
        <v>1792</v>
      </c>
      <c r="C35" s="16" t="s">
        <v>92</v>
      </c>
      <c r="D35" s="16" t="s">
        <v>1333</v>
      </c>
      <c r="E35" s="2" t="e">
        <f>((Data!E34-Data!#REF!)/Data!#REF!)*10</f>
        <v>#REF!</v>
      </c>
      <c r="F35" s="2" t="e">
        <f>((Data!F34-Data!#REF!)/Data!#REF!)*10</f>
        <v>#REF!</v>
      </c>
      <c r="G35" s="2" t="e">
        <f>((Data!G34-Data!#REF!)/Data!#REF!)*10</f>
        <v>#REF!</v>
      </c>
      <c r="H35" s="2" t="e">
        <f>((Data!H34-Data!#REF!)/Data!#REF!)*10</f>
        <v>#REF!</v>
      </c>
      <c r="I35" s="2" t="e">
        <f>((Data!I34-Data!#REF!)/Data!#REF!)*10</f>
        <v>#REF!</v>
      </c>
      <c r="J35" s="2" t="e">
        <f>((Data!#REF!-Data!J34)/Data!#REF!)*10</f>
        <v>#REF!</v>
      </c>
      <c r="K35" s="2" t="e">
        <f>((Data!#REF!-Data!K34)/Data!#REF!)*10</f>
        <v>#REF!</v>
      </c>
      <c r="L35" s="2" t="e">
        <f>((Data!#REF!-Data!L34)/Data!#REF!)*10</f>
        <v>#REF!</v>
      </c>
      <c r="M35" s="2" t="e">
        <f>((Data!#REF!-Data!M34)/Data!#REF!)*10</f>
        <v>#REF!</v>
      </c>
      <c r="N35" s="2" t="e">
        <f>((Data!#REF!-Data!N34)/Data!#REF!)*10</f>
        <v>#REF!</v>
      </c>
      <c r="O35" s="2" t="e">
        <f>((Data!#REF!-Data!O34)/Data!#REF!)*10</f>
        <v>#REF!</v>
      </c>
      <c r="P35" s="2" t="e">
        <f>((Data!#REF!-Data!P34)/Data!#REF!)*10</f>
        <v>#REF!</v>
      </c>
      <c r="Q35" s="2" t="e">
        <f>((Data!#REF!-Data!Q34)/Data!#REF!)*10</f>
        <v>#REF!</v>
      </c>
      <c r="R35" s="2" t="e">
        <f>((Data!#REF!-Data!R34)/Data!#REF!)*10</f>
        <v>#REF!</v>
      </c>
      <c r="S35" s="2" t="e">
        <f>((Data!#REF!-Data!S34)/Data!#REF!)*10</f>
        <v>#REF!</v>
      </c>
      <c r="T35" s="2" t="e">
        <f>((Data!#REF!-Data!T34)/Data!#REF!)*10</f>
        <v>#REF!</v>
      </c>
      <c r="U35" s="2" t="e">
        <f>((Data!#REF!-Data!U34)/Data!#REF!)*10</f>
        <v>#REF!</v>
      </c>
      <c r="V35" s="2" t="e">
        <f>((Data!#REF!-Data!V34)/Data!#REF!)*10</f>
        <v>#REF!</v>
      </c>
      <c r="W35" s="2" t="e">
        <f>((Data!#REF!-Data!W34)/Data!#REF!)*10</f>
        <v>#REF!</v>
      </c>
      <c r="X35" s="2" t="e">
        <f>((Data!#REF!-Data!X34)/Data!#REF!)*10</f>
        <v>#REF!</v>
      </c>
      <c r="Y35" s="2" t="e">
        <f>((Data!#REF!-Data!Y34)/Data!#REF!)*10</f>
        <v>#REF!</v>
      </c>
      <c r="Z35" s="2" t="e">
        <f>((Data!#REF!-Data!Z34)/Data!#REF!)*10</f>
        <v>#REF!</v>
      </c>
      <c r="AA35" s="2" t="e">
        <f>((Data!#REF!-Data!AA34)/Data!#REF!)*10</f>
        <v>#REF!</v>
      </c>
      <c r="AB35" s="2" t="e">
        <f>((Data!#REF!-Data!AB34)/Data!#REF!)*10</f>
        <v>#REF!</v>
      </c>
      <c r="AC35" s="2" t="e">
        <f>((Data!#REF!-Data!AC34)/Data!#REF!)*10</f>
        <v>#REF!</v>
      </c>
      <c r="AD35" s="2" t="e">
        <f>((Data!#REF!-Data!AD34)/Data!#REF!)*10</f>
        <v>#REF!</v>
      </c>
      <c r="AE35" s="2" t="e">
        <f>((Data!#REF!-Data!AE34)/Data!#REF!)*10</f>
        <v>#REF!</v>
      </c>
      <c r="AF35" s="2" t="e">
        <f>((Data!#REF!-Data!AF34)/Data!#REF!)*10</f>
        <v>#REF!</v>
      </c>
      <c r="AG35" s="2" t="e">
        <f>((Data!#REF!-Data!AG34)/Data!#REF!)*10</f>
        <v>#REF!</v>
      </c>
      <c r="AH35" s="2" t="e">
        <f>((Data!#REF!-Data!AH34)/Data!#REF!)*10</f>
        <v>#REF!</v>
      </c>
      <c r="AI35" s="2" t="e">
        <f>((Data!AI34-Data!#REF!)/Data!#REF!)*10</f>
        <v>#REF!</v>
      </c>
      <c r="AJ35" s="2" t="e">
        <f>((Data!AJ34-Data!#REF!)/Data!#REF!)*10</f>
        <v>#REF!</v>
      </c>
      <c r="AK35" s="2" t="e">
        <f>((Data!AK34-Data!#REF!)/Data!#REF!)*10</f>
        <v>#REF!</v>
      </c>
      <c r="AL35" s="2" t="e">
        <f>((Data!AL34-Data!#REF!)/Data!#REF!)*10</f>
        <v>#REF!</v>
      </c>
      <c r="AM35" s="2" t="e">
        <f>((Data!AM34-Data!#REF!)/Data!#REF!)*10</f>
        <v>#REF!</v>
      </c>
      <c r="AN35" s="2" t="e">
        <f>((Data!#REF!-Data!AN34)/Data!#REF!)*10</f>
        <v>#REF!</v>
      </c>
      <c r="AO35" s="2" t="e">
        <f>((Data!#REF!-Data!AO34)/Data!#REF!)*10</f>
        <v>#REF!</v>
      </c>
      <c r="AP35" s="2" t="e">
        <f>((Data!#REF!-Data!AP34)/Data!#REF!)*10</f>
        <v>#REF!</v>
      </c>
      <c r="AQ35" s="2" t="e">
        <f>((Data!#REF!-Data!AQ34)/Data!#REF!)*10</f>
        <v>#REF!</v>
      </c>
      <c r="AR35" s="2" t="e">
        <f>((Data!#REF!-Data!AR34)/Data!#REF!)*10</f>
        <v>#REF!</v>
      </c>
      <c r="AS35" s="2" t="e">
        <f>((Data!#REF!-Data!AS34)/Data!#REF!)*10</f>
        <v>#REF!</v>
      </c>
      <c r="AT35" s="2" t="e">
        <f>((Data!#REF!-Data!AT34)/Data!#REF!)*10</f>
        <v>#REF!</v>
      </c>
      <c r="AU35" s="2" t="e">
        <f>((Data!#REF!-Data!AU34)/Data!#REF!)*10</f>
        <v>#REF!</v>
      </c>
      <c r="AV35" s="2" t="e">
        <f>((Data!#REF!-Data!AV34)/Data!#REF!)*10</f>
        <v>#REF!</v>
      </c>
      <c r="AW35" s="2" t="e">
        <f>((Data!#REF!-Data!AW34)/Data!#REF!)*10</f>
        <v>#REF!</v>
      </c>
      <c r="AX35" s="2" t="e">
        <f>((Data!AX34-Data!#REF!)/Data!#REF!)*10</f>
        <v>#REF!</v>
      </c>
      <c r="AY35" s="2" t="e">
        <f>((Data!AY34-Data!#REF!)/Data!#REF!)*10</f>
        <v>#REF!</v>
      </c>
      <c r="AZ35" s="2" t="e">
        <f>((Data!AZ34-Data!#REF!)/Data!#REF!)*10</f>
        <v>#REF!</v>
      </c>
      <c r="BA35" s="2" t="e">
        <f>((Data!BA34-Data!#REF!)/Data!#REF!)*10</f>
        <v>#REF!</v>
      </c>
      <c r="BB35" s="2" t="e">
        <f>((Data!BB34-Data!#REF!)/Data!#REF!)*10</f>
        <v>#REF!</v>
      </c>
      <c r="BC35" s="2" t="e">
        <f>((Data!BC34-Data!#REF!)/Data!#REF!)*10</f>
        <v>#REF!</v>
      </c>
      <c r="BD35" s="2" t="e">
        <f>((Data!BD34-Data!#REF!)/Data!#REF!)*10</f>
        <v>#REF!</v>
      </c>
      <c r="BE35" s="2" t="e">
        <f>((Data!BE34-Data!#REF!)/Data!#REF!)*10</f>
        <v>#REF!</v>
      </c>
      <c r="BF35" s="2" t="e">
        <f>((Data!BF34-Data!#REF!)/Data!#REF!)*10</f>
        <v>#REF!</v>
      </c>
      <c r="BG35" s="2" t="e">
        <f>((Data!BG34-Data!#REF!)/Data!#REF!)*10</f>
        <v>#REF!</v>
      </c>
      <c r="BH35" s="2" t="e">
        <f>((Data!BH34-Data!#REF!)/Data!#REF!)*10</f>
        <v>#REF!</v>
      </c>
      <c r="BI35" s="2" t="e">
        <f>((Data!BI34-Data!#REF!)/Data!#REF!)*10</f>
        <v>#REF!</v>
      </c>
      <c r="BJ35" s="2" t="e">
        <f>((Data!BJ34-Data!#REF!)/Data!#REF!)*10</f>
        <v>#REF!</v>
      </c>
      <c r="BK35" s="2" t="e">
        <f>((Data!BK34-Data!#REF!)/Data!#REF!)*10</f>
        <v>#REF!</v>
      </c>
      <c r="BL35" s="2" t="e">
        <f>((Data!BL34-Data!#REF!)/Data!#REF!)*10</f>
        <v>#REF!</v>
      </c>
      <c r="BM35" s="8"/>
      <c r="BN35" s="8"/>
      <c r="BO35" s="8"/>
      <c r="BP35" s="8"/>
      <c r="BQ35" s="8"/>
    </row>
    <row r="36" spans="1:69">
      <c r="A36" t="s">
        <v>93</v>
      </c>
      <c r="B36" s="1" t="s">
        <v>1793</v>
      </c>
      <c r="C36" s="16" t="s">
        <v>94</v>
      </c>
      <c r="D36" s="16" t="s">
        <v>1333</v>
      </c>
      <c r="E36" s="2" t="e">
        <f>((Data!E35-Data!#REF!)/Data!#REF!)*10</f>
        <v>#REF!</v>
      </c>
      <c r="F36" s="2" t="e">
        <f>((Data!F35-Data!#REF!)/Data!#REF!)*10</f>
        <v>#REF!</v>
      </c>
      <c r="G36" s="2" t="e">
        <f>((Data!G35-Data!#REF!)/Data!#REF!)*10</f>
        <v>#REF!</v>
      </c>
      <c r="H36" s="2" t="e">
        <f>((Data!H35-Data!#REF!)/Data!#REF!)*10</f>
        <v>#REF!</v>
      </c>
      <c r="I36" s="2" t="e">
        <f>((Data!I35-Data!#REF!)/Data!#REF!)*10</f>
        <v>#REF!</v>
      </c>
      <c r="J36" s="2" t="e">
        <f>((Data!#REF!-Data!J35)/Data!#REF!)*10</f>
        <v>#REF!</v>
      </c>
      <c r="K36" s="2" t="e">
        <f>((Data!#REF!-Data!K35)/Data!#REF!)*10</f>
        <v>#REF!</v>
      </c>
      <c r="L36" s="2" t="e">
        <f>((Data!#REF!-Data!L35)/Data!#REF!)*10</f>
        <v>#REF!</v>
      </c>
      <c r="M36" s="2" t="e">
        <f>((Data!#REF!-Data!M35)/Data!#REF!)*10</f>
        <v>#REF!</v>
      </c>
      <c r="N36" s="2" t="e">
        <f>((Data!#REF!-Data!N35)/Data!#REF!)*10</f>
        <v>#REF!</v>
      </c>
      <c r="O36" s="2" t="e">
        <f>((Data!#REF!-Data!O35)/Data!#REF!)*10</f>
        <v>#REF!</v>
      </c>
      <c r="P36" s="2" t="e">
        <f>((Data!#REF!-Data!P35)/Data!#REF!)*10</f>
        <v>#REF!</v>
      </c>
      <c r="Q36" s="2" t="e">
        <f>((Data!#REF!-Data!Q35)/Data!#REF!)*10</f>
        <v>#REF!</v>
      </c>
      <c r="R36" s="2" t="e">
        <f>((Data!#REF!-Data!R35)/Data!#REF!)*10</f>
        <v>#REF!</v>
      </c>
      <c r="S36" s="2" t="e">
        <f>((Data!#REF!-Data!S35)/Data!#REF!)*10</f>
        <v>#REF!</v>
      </c>
      <c r="T36" s="2" t="e">
        <f>((Data!#REF!-Data!T35)/Data!#REF!)*10</f>
        <v>#REF!</v>
      </c>
      <c r="U36" s="2" t="e">
        <f>((Data!#REF!-Data!U35)/Data!#REF!)*10</f>
        <v>#REF!</v>
      </c>
      <c r="V36" s="2" t="e">
        <f>((Data!#REF!-Data!V35)/Data!#REF!)*10</f>
        <v>#REF!</v>
      </c>
      <c r="W36" s="2" t="e">
        <f>((Data!#REF!-Data!W35)/Data!#REF!)*10</f>
        <v>#REF!</v>
      </c>
      <c r="X36" s="2" t="e">
        <f>((Data!#REF!-Data!X35)/Data!#REF!)*10</f>
        <v>#REF!</v>
      </c>
      <c r="Y36" s="2" t="e">
        <f>((Data!#REF!-Data!Y35)/Data!#REF!)*10</f>
        <v>#REF!</v>
      </c>
      <c r="Z36" s="2" t="e">
        <f>((Data!#REF!-Data!Z35)/Data!#REF!)*10</f>
        <v>#REF!</v>
      </c>
      <c r="AA36" s="2" t="e">
        <f>((Data!#REF!-Data!AA35)/Data!#REF!)*10</f>
        <v>#REF!</v>
      </c>
      <c r="AB36" s="2" t="e">
        <f>((Data!#REF!-Data!AB35)/Data!#REF!)*10</f>
        <v>#REF!</v>
      </c>
      <c r="AC36" s="2" t="e">
        <f>((Data!#REF!-Data!AC35)/Data!#REF!)*10</f>
        <v>#REF!</v>
      </c>
      <c r="AD36" s="2" t="e">
        <f>((Data!#REF!-Data!AD35)/Data!#REF!)*10</f>
        <v>#REF!</v>
      </c>
      <c r="AE36" s="2" t="e">
        <f>((Data!#REF!-Data!AE35)/Data!#REF!)*10</f>
        <v>#REF!</v>
      </c>
      <c r="AF36" s="2" t="e">
        <f>((Data!#REF!-Data!AF35)/Data!#REF!)*10</f>
        <v>#REF!</v>
      </c>
      <c r="AG36" s="2" t="e">
        <f>((Data!#REF!-Data!AG35)/Data!#REF!)*10</f>
        <v>#REF!</v>
      </c>
      <c r="AH36" s="2" t="e">
        <f>((Data!#REF!-Data!AH35)/Data!#REF!)*10</f>
        <v>#REF!</v>
      </c>
      <c r="AI36" s="2" t="e">
        <f>((Data!AI35-Data!#REF!)/Data!#REF!)*10</f>
        <v>#REF!</v>
      </c>
      <c r="AJ36" s="2" t="e">
        <f>((Data!AJ35-Data!#REF!)/Data!#REF!)*10</f>
        <v>#REF!</v>
      </c>
      <c r="AK36" s="2" t="e">
        <f>((Data!AK35-Data!#REF!)/Data!#REF!)*10</f>
        <v>#REF!</v>
      </c>
      <c r="AL36" s="2" t="e">
        <f>((Data!AL35-Data!#REF!)/Data!#REF!)*10</f>
        <v>#REF!</v>
      </c>
      <c r="AM36" s="2" t="e">
        <f>((Data!AM35-Data!#REF!)/Data!#REF!)*10</f>
        <v>#REF!</v>
      </c>
      <c r="AN36" s="2" t="e">
        <f>((Data!#REF!-Data!AN35)/Data!#REF!)*10</f>
        <v>#REF!</v>
      </c>
      <c r="AO36" s="2" t="e">
        <f>((Data!#REF!-Data!AO35)/Data!#REF!)*10</f>
        <v>#REF!</v>
      </c>
      <c r="AP36" s="2" t="e">
        <f>((Data!#REF!-Data!AP35)/Data!#REF!)*10</f>
        <v>#REF!</v>
      </c>
      <c r="AQ36" s="2" t="e">
        <f>((Data!#REF!-Data!AQ35)/Data!#REF!)*10</f>
        <v>#REF!</v>
      </c>
      <c r="AR36" s="2" t="e">
        <f>((Data!#REF!-Data!AR35)/Data!#REF!)*10</f>
        <v>#REF!</v>
      </c>
      <c r="AS36" s="2" t="e">
        <f>((Data!#REF!-Data!AS35)/Data!#REF!)*10</f>
        <v>#REF!</v>
      </c>
      <c r="AT36" s="2" t="e">
        <f>((Data!#REF!-Data!AT35)/Data!#REF!)*10</f>
        <v>#REF!</v>
      </c>
      <c r="AU36" s="2" t="e">
        <f>((Data!#REF!-Data!AU35)/Data!#REF!)*10</f>
        <v>#REF!</v>
      </c>
      <c r="AV36" s="2" t="e">
        <f>((Data!#REF!-Data!AV35)/Data!#REF!)*10</f>
        <v>#REF!</v>
      </c>
      <c r="AW36" s="2" t="e">
        <f>((Data!#REF!-Data!AW35)/Data!#REF!)*10</f>
        <v>#REF!</v>
      </c>
      <c r="AX36" s="2" t="e">
        <f>((Data!AX35-Data!#REF!)/Data!#REF!)*10</f>
        <v>#REF!</v>
      </c>
      <c r="AY36" s="2" t="e">
        <f>((Data!AY35-Data!#REF!)/Data!#REF!)*10</f>
        <v>#REF!</v>
      </c>
      <c r="AZ36" s="2" t="e">
        <f>((Data!AZ35-Data!#REF!)/Data!#REF!)*10</f>
        <v>#REF!</v>
      </c>
      <c r="BA36" s="2" t="e">
        <f>((Data!BA35-Data!#REF!)/Data!#REF!)*10</f>
        <v>#REF!</v>
      </c>
      <c r="BB36" s="2" t="e">
        <f>((Data!BB35-Data!#REF!)/Data!#REF!)*10</f>
        <v>#REF!</v>
      </c>
      <c r="BC36" s="2" t="e">
        <f>((Data!BC35-Data!#REF!)/Data!#REF!)*10</f>
        <v>#REF!</v>
      </c>
      <c r="BD36" s="2" t="e">
        <f>((Data!BD35-Data!#REF!)/Data!#REF!)*10</f>
        <v>#REF!</v>
      </c>
      <c r="BE36" s="2" t="e">
        <f>((Data!BE35-Data!#REF!)/Data!#REF!)*10</f>
        <v>#REF!</v>
      </c>
      <c r="BF36" s="2" t="e">
        <f>((Data!BF35-Data!#REF!)/Data!#REF!)*10</f>
        <v>#REF!</v>
      </c>
      <c r="BG36" s="2" t="e">
        <f>((Data!BG35-Data!#REF!)/Data!#REF!)*10</f>
        <v>#REF!</v>
      </c>
      <c r="BH36" s="2" t="e">
        <f>((Data!BH35-Data!#REF!)/Data!#REF!)*10</f>
        <v>#REF!</v>
      </c>
      <c r="BI36" s="2" t="e">
        <f>((Data!BI35-Data!#REF!)/Data!#REF!)*10</f>
        <v>#REF!</v>
      </c>
      <c r="BJ36" s="2" t="e">
        <f>((Data!BJ35-Data!#REF!)/Data!#REF!)*10</f>
        <v>#REF!</v>
      </c>
      <c r="BK36" s="2" t="e">
        <f>((Data!BK35-Data!#REF!)/Data!#REF!)*10</f>
        <v>#REF!</v>
      </c>
      <c r="BL36" s="2" t="e">
        <f>((Data!BL35-Data!#REF!)/Data!#REF!)*10</f>
        <v>#REF!</v>
      </c>
      <c r="BM36" s="8"/>
      <c r="BN36" s="8"/>
      <c r="BO36" s="8"/>
      <c r="BP36" s="8"/>
      <c r="BQ36" s="8"/>
    </row>
    <row r="37" spans="1:69">
      <c r="A37" t="s">
        <v>95</v>
      </c>
      <c r="B37" s="1" t="s">
        <v>1794</v>
      </c>
      <c r="C37" s="16" t="s">
        <v>96</v>
      </c>
      <c r="D37" s="16" t="s">
        <v>1333</v>
      </c>
      <c r="E37" s="2" t="e">
        <f>((Data!E36-Data!#REF!)/Data!#REF!)*10</f>
        <v>#REF!</v>
      </c>
      <c r="F37" s="2" t="e">
        <f>((Data!F36-Data!#REF!)/Data!#REF!)*10</f>
        <v>#REF!</v>
      </c>
      <c r="G37" s="2" t="e">
        <f>((Data!G36-Data!#REF!)/Data!#REF!)*10</f>
        <v>#REF!</v>
      </c>
      <c r="H37" s="2" t="e">
        <f>((Data!H36-Data!#REF!)/Data!#REF!)*10</f>
        <v>#REF!</v>
      </c>
      <c r="I37" s="2" t="e">
        <f>((Data!I36-Data!#REF!)/Data!#REF!)*10</f>
        <v>#REF!</v>
      </c>
      <c r="J37" s="2" t="e">
        <f>((Data!#REF!-Data!J36)/Data!#REF!)*10</f>
        <v>#REF!</v>
      </c>
      <c r="K37" s="2" t="e">
        <f>((Data!#REF!-Data!K36)/Data!#REF!)*10</f>
        <v>#REF!</v>
      </c>
      <c r="L37" s="2" t="e">
        <f>((Data!#REF!-Data!L36)/Data!#REF!)*10</f>
        <v>#REF!</v>
      </c>
      <c r="M37" s="2" t="e">
        <f>((Data!#REF!-Data!M36)/Data!#REF!)*10</f>
        <v>#REF!</v>
      </c>
      <c r="N37" s="2" t="e">
        <f>((Data!#REF!-Data!N36)/Data!#REF!)*10</f>
        <v>#REF!</v>
      </c>
      <c r="O37" s="2" t="e">
        <f>((Data!#REF!-Data!O36)/Data!#REF!)*10</f>
        <v>#REF!</v>
      </c>
      <c r="P37" s="2" t="e">
        <f>((Data!#REF!-Data!P36)/Data!#REF!)*10</f>
        <v>#REF!</v>
      </c>
      <c r="Q37" s="2" t="e">
        <f>((Data!#REF!-Data!Q36)/Data!#REF!)*10</f>
        <v>#REF!</v>
      </c>
      <c r="R37" s="2" t="e">
        <f>((Data!#REF!-Data!R36)/Data!#REF!)*10</f>
        <v>#REF!</v>
      </c>
      <c r="S37" s="2" t="e">
        <f>((Data!#REF!-Data!S36)/Data!#REF!)*10</f>
        <v>#REF!</v>
      </c>
      <c r="T37" s="2" t="e">
        <f>((Data!#REF!-Data!T36)/Data!#REF!)*10</f>
        <v>#REF!</v>
      </c>
      <c r="U37" s="2" t="e">
        <f>((Data!#REF!-Data!U36)/Data!#REF!)*10</f>
        <v>#REF!</v>
      </c>
      <c r="V37" s="2" t="e">
        <f>((Data!#REF!-Data!V36)/Data!#REF!)*10</f>
        <v>#REF!</v>
      </c>
      <c r="W37" s="2" t="e">
        <f>((Data!#REF!-Data!W36)/Data!#REF!)*10</f>
        <v>#REF!</v>
      </c>
      <c r="X37" s="2" t="e">
        <f>((Data!#REF!-Data!X36)/Data!#REF!)*10</f>
        <v>#REF!</v>
      </c>
      <c r="Y37" s="2" t="e">
        <f>((Data!#REF!-Data!Y36)/Data!#REF!)*10</f>
        <v>#REF!</v>
      </c>
      <c r="Z37" s="2" t="e">
        <f>((Data!#REF!-Data!Z36)/Data!#REF!)*10</f>
        <v>#REF!</v>
      </c>
      <c r="AA37" s="2" t="e">
        <f>((Data!#REF!-Data!AA36)/Data!#REF!)*10</f>
        <v>#REF!</v>
      </c>
      <c r="AB37" s="2" t="e">
        <f>((Data!#REF!-Data!AB36)/Data!#REF!)*10</f>
        <v>#REF!</v>
      </c>
      <c r="AC37" s="2" t="e">
        <f>((Data!#REF!-Data!AC36)/Data!#REF!)*10</f>
        <v>#REF!</v>
      </c>
      <c r="AD37" s="2" t="e">
        <f>((Data!#REF!-Data!AD36)/Data!#REF!)*10</f>
        <v>#REF!</v>
      </c>
      <c r="AE37" s="2" t="e">
        <f>((Data!#REF!-Data!AE36)/Data!#REF!)*10</f>
        <v>#REF!</v>
      </c>
      <c r="AF37" s="2" t="e">
        <f>((Data!#REF!-Data!AF36)/Data!#REF!)*10</f>
        <v>#REF!</v>
      </c>
      <c r="AG37" s="2" t="e">
        <f>((Data!#REF!-Data!AG36)/Data!#REF!)*10</f>
        <v>#REF!</v>
      </c>
      <c r="AH37" s="2" t="e">
        <f>((Data!#REF!-Data!AH36)/Data!#REF!)*10</f>
        <v>#REF!</v>
      </c>
      <c r="AI37" s="2" t="e">
        <f>((Data!AI36-Data!#REF!)/Data!#REF!)*10</f>
        <v>#REF!</v>
      </c>
      <c r="AJ37" s="2" t="e">
        <f>((Data!AJ36-Data!#REF!)/Data!#REF!)*10</f>
        <v>#REF!</v>
      </c>
      <c r="AK37" s="2" t="e">
        <f>((Data!AK36-Data!#REF!)/Data!#REF!)*10</f>
        <v>#REF!</v>
      </c>
      <c r="AL37" s="2" t="e">
        <f>((Data!AL36-Data!#REF!)/Data!#REF!)*10</f>
        <v>#REF!</v>
      </c>
      <c r="AM37" s="2" t="e">
        <f>((Data!AM36-Data!#REF!)/Data!#REF!)*10</f>
        <v>#REF!</v>
      </c>
      <c r="AN37" s="2" t="e">
        <f>((Data!#REF!-Data!AN36)/Data!#REF!)*10</f>
        <v>#REF!</v>
      </c>
      <c r="AO37" s="2" t="e">
        <f>((Data!#REF!-Data!AO36)/Data!#REF!)*10</f>
        <v>#REF!</v>
      </c>
      <c r="AP37" s="2" t="e">
        <f>((Data!#REF!-Data!AP36)/Data!#REF!)*10</f>
        <v>#REF!</v>
      </c>
      <c r="AQ37" s="2" t="e">
        <f>((Data!#REF!-Data!AQ36)/Data!#REF!)*10</f>
        <v>#REF!</v>
      </c>
      <c r="AR37" s="2" t="e">
        <f>((Data!#REF!-Data!AR36)/Data!#REF!)*10</f>
        <v>#REF!</v>
      </c>
      <c r="AS37" s="2" t="e">
        <f>((Data!#REF!-Data!AS36)/Data!#REF!)*10</f>
        <v>#REF!</v>
      </c>
      <c r="AT37" s="2" t="e">
        <f>((Data!#REF!-Data!AT36)/Data!#REF!)*10</f>
        <v>#REF!</v>
      </c>
      <c r="AU37" s="2" t="e">
        <f>((Data!#REF!-Data!AU36)/Data!#REF!)*10</f>
        <v>#REF!</v>
      </c>
      <c r="AV37" s="2" t="e">
        <f>((Data!#REF!-Data!AV36)/Data!#REF!)*10</f>
        <v>#REF!</v>
      </c>
      <c r="AW37" s="2" t="e">
        <f>((Data!#REF!-Data!AW36)/Data!#REF!)*10</f>
        <v>#REF!</v>
      </c>
      <c r="AX37" s="2" t="e">
        <f>((Data!AX36-Data!#REF!)/Data!#REF!)*10</f>
        <v>#REF!</v>
      </c>
      <c r="AY37" s="2" t="e">
        <f>((Data!AY36-Data!#REF!)/Data!#REF!)*10</f>
        <v>#REF!</v>
      </c>
      <c r="AZ37" s="2" t="e">
        <f>((Data!AZ36-Data!#REF!)/Data!#REF!)*10</f>
        <v>#REF!</v>
      </c>
      <c r="BA37" s="2" t="e">
        <f>((Data!BA36-Data!#REF!)/Data!#REF!)*10</f>
        <v>#REF!</v>
      </c>
      <c r="BB37" s="2" t="e">
        <f>((Data!BB36-Data!#REF!)/Data!#REF!)*10</f>
        <v>#REF!</v>
      </c>
      <c r="BC37" s="2" t="e">
        <f>((Data!BC36-Data!#REF!)/Data!#REF!)*10</f>
        <v>#REF!</v>
      </c>
      <c r="BD37" s="2" t="e">
        <f>((Data!BD36-Data!#REF!)/Data!#REF!)*10</f>
        <v>#REF!</v>
      </c>
      <c r="BE37" s="2" t="e">
        <f>((Data!BE36-Data!#REF!)/Data!#REF!)*10</f>
        <v>#REF!</v>
      </c>
      <c r="BF37" s="2" t="e">
        <f>((Data!BF36-Data!#REF!)/Data!#REF!)*10</f>
        <v>#REF!</v>
      </c>
      <c r="BG37" s="2" t="e">
        <f>((Data!BG36-Data!#REF!)/Data!#REF!)*10</f>
        <v>#REF!</v>
      </c>
      <c r="BH37" s="2" t="e">
        <f>((Data!BH36-Data!#REF!)/Data!#REF!)*10</f>
        <v>#REF!</v>
      </c>
      <c r="BI37" s="2" t="e">
        <f>((Data!BI36-Data!#REF!)/Data!#REF!)*10</f>
        <v>#REF!</v>
      </c>
      <c r="BJ37" s="2" t="e">
        <f>((Data!BJ36-Data!#REF!)/Data!#REF!)*10</f>
        <v>#REF!</v>
      </c>
      <c r="BK37" s="2" t="e">
        <f>((Data!BK36-Data!#REF!)/Data!#REF!)*10</f>
        <v>#REF!</v>
      </c>
      <c r="BL37" s="2" t="e">
        <f>((Data!BL36-Data!#REF!)/Data!#REF!)*10</f>
        <v>#REF!</v>
      </c>
      <c r="BM37" s="8"/>
      <c r="BN37" s="8"/>
      <c r="BO37" s="8"/>
      <c r="BP37" s="8"/>
      <c r="BQ37" s="8"/>
    </row>
    <row r="38" spans="1:69">
      <c r="A38" t="s">
        <v>97</v>
      </c>
      <c r="B38" s="1" t="s">
        <v>1795</v>
      </c>
      <c r="C38" s="16" t="s">
        <v>98</v>
      </c>
      <c r="D38" s="16" t="s">
        <v>1333</v>
      </c>
      <c r="E38" s="2" t="e">
        <f>((Data!E37-Data!#REF!)/Data!#REF!)*10</f>
        <v>#REF!</v>
      </c>
      <c r="F38" s="2" t="e">
        <f>((Data!F37-Data!#REF!)/Data!#REF!)*10</f>
        <v>#REF!</v>
      </c>
      <c r="G38" s="2" t="e">
        <f>((Data!G37-Data!#REF!)/Data!#REF!)*10</f>
        <v>#REF!</v>
      </c>
      <c r="H38" s="2" t="e">
        <f>((Data!H37-Data!#REF!)/Data!#REF!)*10</f>
        <v>#REF!</v>
      </c>
      <c r="I38" s="2" t="e">
        <f>((Data!I37-Data!#REF!)/Data!#REF!)*10</f>
        <v>#REF!</v>
      </c>
      <c r="J38" s="2" t="e">
        <f>((Data!#REF!-Data!J37)/Data!#REF!)*10</f>
        <v>#REF!</v>
      </c>
      <c r="K38" s="2" t="e">
        <f>((Data!#REF!-Data!K37)/Data!#REF!)*10</f>
        <v>#REF!</v>
      </c>
      <c r="L38" s="2" t="e">
        <f>((Data!#REF!-Data!L37)/Data!#REF!)*10</f>
        <v>#REF!</v>
      </c>
      <c r="M38" s="2" t="e">
        <f>((Data!#REF!-Data!M37)/Data!#REF!)*10</f>
        <v>#REF!</v>
      </c>
      <c r="N38" s="2" t="e">
        <f>((Data!#REF!-Data!N37)/Data!#REF!)*10</f>
        <v>#REF!</v>
      </c>
      <c r="O38" s="2" t="e">
        <f>((Data!#REF!-Data!O37)/Data!#REF!)*10</f>
        <v>#REF!</v>
      </c>
      <c r="P38" s="2" t="e">
        <f>((Data!#REF!-Data!P37)/Data!#REF!)*10</f>
        <v>#REF!</v>
      </c>
      <c r="Q38" s="2" t="e">
        <f>((Data!#REF!-Data!Q37)/Data!#REF!)*10</f>
        <v>#REF!</v>
      </c>
      <c r="R38" s="2" t="e">
        <f>((Data!#REF!-Data!R37)/Data!#REF!)*10</f>
        <v>#REF!</v>
      </c>
      <c r="S38" s="2" t="e">
        <f>((Data!#REF!-Data!S37)/Data!#REF!)*10</f>
        <v>#REF!</v>
      </c>
      <c r="T38" s="2" t="e">
        <f>((Data!#REF!-Data!T37)/Data!#REF!)*10</f>
        <v>#REF!</v>
      </c>
      <c r="U38" s="2" t="e">
        <f>((Data!#REF!-Data!U37)/Data!#REF!)*10</f>
        <v>#REF!</v>
      </c>
      <c r="V38" s="2" t="e">
        <f>((Data!#REF!-Data!V37)/Data!#REF!)*10</f>
        <v>#REF!</v>
      </c>
      <c r="W38" s="2" t="e">
        <f>((Data!#REF!-Data!W37)/Data!#REF!)*10</f>
        <v>#REF!</v>
      </c>
      <c r="X38" s="2" t="e">
        <f>((Data!#REF!-Data!X37)/Data!#REF!)*10</f>
        <v>#REF!</v>
      </c>
      <c r="Y38" s="2" t="e">
        <f>((Data!#REF!-Data!Y37)/Data!#REF!)*10</f>
        <v>#REF!</v>
      </c>
      <c r="Z38" s="2" t="e">
        <f>((Data!#REF!-Data!Z37)/Data!#REF!)*10</f>
        <v>#REF!</v>
      </c>
      <c r="AA38" s="2" t="e">
        <f>((Data!#REF!-Data!AA37)/Data!#REF!)*10</f>
        <v>#REF!</v>
      </c>
      <c r="AB38" s="2" t="e">
        <f>((Data!#REF!-Data!AB37)/Data!#REF!)*10</f>
        <v>#REF!</v>
      </c>
      <c r="AC38" s="2" t="e">
        <f>((Data!#REF!-Data!AC37)/Data!#REF!)*10</f>
        <v>#REF!</v>
      </c>
      <c r="AD38" s="2" t="e">
        <f>((Data!#REF!-Data!AD37)/Data!#REF!)*10</f>
        <v>#REF!</v>
      </c>
      <c r="AE38" s="2" t="e">
        <f>((Data!#REF!-Data!AE37)/Data!#REF!)*10</f>
        <v>#REF!</v>
      </c>
      <c r="AF38" s="2" t="e">
        <f>((Data!#REF!-Data!AF37)/Data!#REF!)*10</f>
        <v>#REF!</v>
      </c>
      <c r="AG38" s="2" t="e">
        <f>((Data!#REF!-Data!AG37)/Data!#REF!)*10</f>
        <v>#REF!</v>
      </c>
      <c r="AH38" s="2" t="e">
        <f>((Data!#REF!-Data!AH37)/Data!#REF!)*10</f>
        <v>#REF!</v>
      </c>
      <c r="AI38" s="2" t="e">
        <f>((Data!AI37-Data!#REF!)/Data!#REF!)*10</f>
        <v>#REF!</v>
      </c>
      <c r="AJ38" s="2" t="e">
        <f>((Data!AJ37-Data!#REF!)/Data!#REF!)*10</f>
        <v>#REF!</v>
      </c>
      <c r="AK38" s="2" t="e">
        <f>((Data!AK37-Data!#REF!)/Data!#REF!)*10</f>
        <v>#REF!</v>
      </c>
      <c r="AL38" s="2" t="e">
        <f>((Data!AL37-Data!#REF!)/Data!#REF!)*10</f>
        <v>#REF!</v>
      </c>
      <c r="AM38" s="2" t="e">
        <f>((Data!AM37-Data!#REF!)/Data!#REF!)*10</f>
        <v>#REF!</v>
      </c>
      <c r="AN38" s="2" t="e">
        <f>((Data!#REF!-Data!AN37)/Data!#REF!)*10</f>
        <v>#REF!</v>
      </c>
      <c r="AO38" s="2" t="e">
        <f>((Data!#REF!-Data!AO37)/Data!#REF!)*10</f>
        <v>#REF!</v>
      </c>
      <c r="AP38" s="2" t="e">
        <f>((Data!#REF!-Data!AP37)/Data!#REF!)*10</f>
        <v>#REF!</v>
      </c>
      <c r="AQ38" s="2" t="e">
        <f>((Data!#REF!-Data!AQ37)/Data!#REF!)*10</f>
        <v>#REF!</v>
      </c>
      <c r="AR38" s="2" t="e">
        <f>((Data!#REF!-Data!AR37)/Data!#REF!)*10</f>
        <v>#REF!</v>
      </c>
      <c r="AS38" s="2" t="e">
        <f>((Data!#REF!-Data!AS37)/Data!#REF!)*10</f>
        <v>#REF!</v>
      </c>
      <c r="AT38" s="2" t="e">
        <f>((Data!#REF!-Data!AT37)/Data!#REF!)*10</f>
        <v>#REF!</v>
      </c>
      <c r="AU38" s="2" t="e">
        <f>((Data!#REF!-Data!AU37)/Data!#REF!)*10</f>
        <v>#REF!</v>
      </c>
      <c r="AV38" s="2" t="e">
        <f>((Data!#REF!-Data!AV37)/Data!#REF!)*10</f>
        <v>#REF!</v>
      </c>
      <c r="AW38" s="2" t="e">
        <f>((Data!#REF!-Data!AW37)/Data!#REF!)*10</f>
        <v>#REF!</v>
      </c>
      <c r="AX38" s="2" t="e">
        <f>((Data!AX37-Data!#REF!)/Data!#REF!)*10</f>
        <v>#REF!</v>
      </c>
      <c r="AY38" s="2" t="e">
        <f>((Data!AY37-Data!#REF!)/Data!#REF!)*10</f>
        <v>#REF!</v>
      </c>
      <c r="AZ38" s="2" t="e">
        <f>((Data!AZ37-Data!#REF!)/Data!#REF!)*10</f>
        <v>#REF!</v>
      </c>
      <c r="BA38" s="2" t="e">
        <f>((Data!BA37-Data!#REF!)/Data!#REF!)*10</f>
        <v>#REF!</v>
      </c>
      <c r="BB38" s="2" t="e">
        <f>((Data!BB37-Data!#REF!)/Data!#REF!)*10</f>
        <v>#REF!</v>
      </c>
      <c r="BC38" s="2" t="e">
        <f>((Data!BC37-Data!#REF!)/Data!#REF!)*10</f>
        <v>#REF!</v>
      </c>
      <c r="BD38" s="2" t="e">
        <f>((Data!BD37-Data!#REF!)/Data!#REF!)*10</f>
        <v>#REF!</v>
      </c>
      <c r="BE38" s="2" t="e">
        <f>((Data!BE37-Data!#REF!)/Data!#REF!)*10</f>
        <v>#REF!</v>
      </c>
      <c r="BF38" s="2" t="e">
        <f>((Data!BF37-Data!#REF!)/Data!#REF!)*10</f>
        <v>#REF!</v>
      </c>
      <c r="BG38" s="2" t="e">
        <f>((Data!BG37-Data!#REF!)/Data!#REF!)*10</f>
        <v>#REF!</v>
      </c>
      <c r="BH38" s="2" t="e">
        <f>((Data!BH37-Data!#REF!)/Data!#REF!)*10</f>
        <v>#REF!</v>
      </c>
      <c r="BI38" s="2" t="e">
        <f>((Data!BI37-Data!#REF!)/Data!#REF!)*10</f>
        <v>#REF!</v>
      </c>
      <c r="BJ38" s="2" t="e">
        <f>((Data!BJ37-Data!#REF!)/Data!#REF!)*10</f>
        <v>#REF!</v>
      </c>
      <c r="BK38" s="2" t="e">
        <f>((Data!BK37-Data!#REF!)/Data!#REF!)*10</f>
        <v>#REF!</v>
      </c>
      <c r="BL38" s="2" t="e">
        <f>((Data!BL37-Data!#REF!)/Data!#REF!)*10</f>
        <v>#REF!</v>
      </c>
      <c r="BM38" s="8"/>
      <c r="BN38" s="8"/>
      <c r="BO38" s="8"/>
      <c r="BP38" s="8"/>
      <c r="BQ38" s="8"/>
    </row>
    <row r="39" spans="1:69">
      <c r="A39" t="s">
        <v>99</v>
      </c>
      <c r="B39" s="1" t="s">
        <v>1796</v>
      </c>
      <c r="C39" s="16" t="s">
        <v>100</v>
      </c>
      <c r="D39" s="16" t="s">
        <v>1333</v>
      </c>
      <c r="E39" s="2" t="e">
        <f>((Data!E38-Data!#REF!)/Data!#REF!)*10</f>
        <v>#REF!</v>
      </c>
      <c r="F39" s="2" t="e">
        <f>((Data!F38-Data!#REF!)/Data!#REF!)*10</f>
        <v>#REF!</v>
      </c>
      <c r="G39" s="2" t="e">
        <f>((Data!G38-Data!#REF!)/Data!#REF!)*10</f>
        <v>#REF!</v>
      </c>
      <c r="H39" s="2" t="e">
        <f>((Data!H38-Data!#REF!)/Data!#REF!)*10</f>
        <v>#REF!</v>
      </c>
      <c r="I39" s="2" t="e">
        <f>((Data!I38-Data!#REF!)/Data!#REF!)*10</f>
        <v>#REF!</v>
      </c>
      <c r="J39" s="2" t="e">
        <f>((Data!#REF!-Data!J38)/Data!#REF!)*10</f>
        <v>#REF!</v>
      </c>
      <c r="K39" s="2" t="e">
        <f>((Data!#REF!-Data!K38)/Data!#REF!)*10</f>
        <v>#REF!</v>
      </c>
      <c r="L39" s="2" t="e">
        <f>((Data!#REF!-Data!L38)/Data!#REF!)*10</f>
        <v>#REF!</v>
      </c>
      <c r="M39" s="2" t="e">
        <f>((Data!#REF!-Data!M38)/Data!#REF!)*10</f>
        <v>#REF!</v>
      </c>
      <c r="N39" s="2" t="e">
        <f>((Data!#REF!-Data!N38)/Data!#REF!)*10</f>
        <v>#REF!</v>
      </c>
      <c r="O39" s="2" t="e">
        <f>((Data!#REF!-Data!O38)/Data!#REF!)*10</f>
        <v>#REF!</v>
      </c>
      <c r="P39" s="2" t="e">
        <f>((Data!#REF!-Data!P38)/Data!#REF!)*10</f>
        <v>#REF!</v>
      </c>
      <c r="Q39" s="2" t="e">
        <f>((Data!#REF!-Data!Q38)/Data!#REF!)*10</f>
        <v>#REF!</v>
      </c>
      <c r="R39" s="2" t="e">
        <f>((Data!#REF!-Data!R38)/Data!#REF!)*10</f>
        <v>#REF!</v>
      </c>
      <c r="S39" s="2" t="e">
        <f>((Data!#REF!-Data!S38)/Data!#REF!)*10</f>
        <v>#REF!</v>
      </c>
      <c r="T39" s="2" t="e">
        <f>((Data!#REF!-Data!T38)/Data!#REF!)*10</f>
        <v>#REF!</v>
      </c>
      <c r="U39" s="2" t="e">
        <f>((Data!#REF!-Data!U38)/Data!#REF!)*10</f>
        <v>#REF!</v>
      </c>
      <c r="V39" s="2" t="e">
        <f>((Data!#REF!-Data!V38)/Data!#REF!)*10</f>
        <v>#REF!</v>
      </c>
      <c r="W39" s="2" t="e">
        <f>((Data!#REF!-Data!W38)/Data!#REF!)*10</f>
        <v>#REF!</v>
      </c>
      <c r="X39" s="2" t="e">
        <f>((Data!#REF!-Data!X38)/Data!#REF!)*10</f>
        <v>#REF!</v>
      </c>
      <c r="Y39" s="2" t="e">
        <f>((Data!#REF!-Data!Y38)/Data!#REF!)*10</f>
        <v>#REF!</v>
      </c>
      <c r="Z39" s="2" t="e">
        <f>((Data!#REF!-Data!Z38)/Data!#REF!)*10</f>
        <v>#REF!</v>
      </c>
      <c r="AA39" s="2" t="e">
        <f>((Data!#REF!-Data!AA38)/Data!#REF!)*10</f>
        <v>#REF!</v>
      </c>
      <c r="AB39" s="2" t="e">
        <f>((Data!#REF!-Data!AB38)/Data!#REF!)*10</f>
        <v>#REF!</v>
      </c>
      <c r="AC39" s="2" t="e">
        <f>((Data!#REF!-Data!AC38)/Data!#REF!)*10</f>
        <v>#REF!</v>
      </c>
      <c r="AD39" s="2" t="e">
        <f>((Data!#REF!-Data!AD38)/Data!#REF!)*10</f>
        <v>#REF!</v>
      </c>
      <c r="AE39" s="2" t="e">
        <f>((Data!#REF!-Data!AE38)/Data!#REF!)*10</f>
        <v>#REF!</v>
      </c>
      <c r="AF39" s="2" t="e">
        <f>((Data!#REF!-Data!AF38)/Data!#REF!)*10</f>
        <v>#REF!</v>
      </c>
      <c r="AG39" s="2" t="e">
        <f>((Data!#REF!-Data!AG38)/Data!#REF!)*10</f>
        <v>#REF!</v>
      </c>
      <c r="AH39" s="2" t="e">
        <f>((Data!#REF!-Data!AH38)/Data!#REF!)*10</f>
        <v>#REF!</v>
      </c>
      <c r="AI39" s="2" t="e">
        <f>((Data!AI38-Data!#REF!)/Data!#REF!)*10</f>
        <v>#REF!</v>
      </c>
      <c r="AJ39" s="2" t="e">
        <f>((Data!AJ38-Data!#REF!)/Data!#REF!)*10</f>
        <v>#REF!</v>
      </c>
      <c r="AK39" s="2" t="e">
        <f>((Data!AK38-Data!#REF!)/Data!#REF!)*10</f>
        <v>#REF!</v>
      </c>
      <c r="AL39" s="2" t="e">
        <f>((Data!AL38-Data!#REF!)/Data!#REF!)*10</f>
        <v>#REF!</v>
      </c>
      <c r="AM39" s="2" t="e">
        <f>((Data!AM38-Data!#REF!)/Data!#REF!)*10</f>
        <v>#REF!</v>
      </c>
      <c r="AN39" s="2" t="e">
        <f>((Data!#REF!-Data!AN38)/Data!#REF!)*10</f>
        <v>#REF!</v>
      </c>
      <c r="AO39" s="2" t="e">
        <f>((Data!#REF!-Data!AO38)/Data!#REF!)*10</f>
        <v>#REF!</v>
      </c>
      <c r="AP39" s="2" t="e">
        <f>((Data!#REF!-Data!AP38)/Data!#REF!)*10</f>
        <v>#REF!</v>
      </c>
      <c r="AQ39" s="2" t="e">
        <f>((Data!#REF!-Data!AQ38)/Data!#REF!)*10</f>
        <v>#REF!</v>
      </c>
      <c r="AR39" s="2" t="e">
        <f>((Data!#REF!-Data!AR38)/Data!#REF!)*10</f>
        <v>#REF!</v>
      </c>
      <c r="AS39" s="2" t="e">
        <f>((Data!#REF!-Data!AS38)/Data!#REF!)*10</f>
        <v>#REF!</v>
      </c>
      <c r="AT39" s="2" t="e">
        <f>((Data!#REF!-Data!AT38)/Data!#REF!)*10</f>
        <v>#REF!</v>
      </c>
      <c r="AU39" s="2" t="e">
        <f>((Data!#REF!-Data!AU38)/Data!#REF!)*10</f>
        <v>#REF!</v>
      </c>
      <c r="AV39" s="2" t="e">
        <f>((Data!#REF!-Data!AV38)/Data!#REF!)*10</f>
        <v>#REF!</v>
      </c>
      <c r="AW39" s="2" t="e">
        <f>((Data!#REF!-Data!AW38)/Data!#REF!)*10</f>
        <v>#REF!</v>
      </c>
      <c r="AX39" s="2" t="e">
        <f>((Data!AX38-Data!#REF!)/Data!#REF!)*10</f>
        <v>#REF!</v>
      </c>
      <c r="AY39" s="2" t="e">
        <f>((Data!AY38-Data!#REF!)/Data!#REF!)*10</f>
        <v>#REF!</v>
      </c>
      <c r="AZ39" s="2" t="e">
        <f>((Data!AZ38-Data!#REF!)/Data!#REF!)*10</f>
        <v>#REF!</v>
      </c>
      <c r="BA39" s="2" t="e">
        <f>((Data!BA38-Data!#REF!)/Data!#REF!)*10</f>
        <v>#REF!</v>
      </c>
      <c r="BB39" s="2" t="e">
        <f>((Data!BB38-Data!#REF!)/Data!#REF!)*10</f>
        <v>#REF!</v>
      </c>
      <c r="BC39" s="2" t="e">
        <f>((Data!BC38-Data!#REF!)/Data!#REF!)*10</f>
        <v>#REF!</v>
      </c>
      <c r="BD39" s="2" t="e">
        <f>((Data!BD38-Data!#REF!)/Data!#REF!)*10</f>
        <v>#REF!</v>
      </c>
      <c r="BE39" s="2" t="e">
        <f>((Data!BE38-Data!#REF!)/Data!#REF!)*10</f>
        <v>#REF!</v>
      </c>
      <c r="BF39" s="2" t="e">
        <f>((Data!BF38-Data!#REF!)/Data!#REF!)*10</f>
        <v>#REF!</v>
      </c>
      <c r="BG39" s="2" t="e">
        <f>((Data!BG38-Data!#REF!)/Data!#REF!)*10</f>
        <v>#REF!</v>
      </c>
      <c r="BH39" s="2" t="e">
        <f>((Data!BH38-Data!#REF!)/Data!#REF!)*10</f>
        <v>#REF!</v>
      </c>
      <c r="BI39" s="2" t="e">
        <f>((Data!BI38-Data!#REF!)/Data!#REF!)*10</f>
        <v>#REF!</v>
      </c>
      <c r="BJ39" s="2" t="e">
        <f>((Data!BJ38-Data!#REF!)/Data!#REF!)*10</f>
        <v>#REF!</v>
      </c>
      <c r="BK39" s="2" t="e">
        <f>((Data!BK38-Data!#REF!)/Data!#REF!)*10</f>
        <v>#REF!</v>
      </c>
      <c r="BL39" s="2" t="e">
        <f>((Data!BL38-Data!#REF!)/Data!#REF!)*10</f>
        <v>#REF!</v>
      </c>
      <c r="BM39" s="8"/>
      <c r="BN39" s="8"/>
      <c r="BO39" s="8"/>
      <c r="BP39" s="8"/>
      <c r="BQ39" s="8"/>
    </row>
    <row r="40" spans="1:69">
      <c r="A40" t="s">
        <v>101</v>
      </c>
      <c r="B40" s="1" t="s">
        <v>1797</v>
      </c>
      <c r="C40" s="16" t="s">
        <v>102</v>
      </c>
      <c r="D40" s="16" t="s">
        <v>1333</v>
      </c>
      <c r="E40" s="2" t="e">
        <f>((Data!E39-Data!#REF!)/Data!#REF!)*10</f>
        <v>#REF!</v>
      </c>
      <c r="F40" s="2" t="e">
        <f>((Data!F39-Data!#REF!)/Data!#REF!)*10</f>
        <v>#REF!</v>
      </c>
      <c r="G40" s="2" t="e">
        <f>((Data!G39-Data!#REF!)/Data!#REF!)*10</f>
        <v>#REF!</v>
      </c>
      <c r="H40" s="2" t="e">
        <f>((Data!H39-Data!#REF!)/Data!#REF!)*10</f>
        <v>#REF!</v>
      </c>
      <c r="I40" s="2" t="e">
        <f>((Data!I39-Data!#REF!)/Data!#REF!)*10</f>
        <v>#REF!</v>
      </c>
      <c r="J40" s="2" t="e">
        <f>((Data!#REF!-Data!J39)/Data!#REF!)*10</f>
        <v>#REF!</v>
      </c>
      <c r="K40" s="2" t="e">
        <f>((Data!#REF!-Data!K39)/Data!#REF!)*10</f>
        <v>#REF!</v>
      </c>
      <c r="L40" s="2" t="e">
        <f>((Data!#REF!-Data!L39)/Data!#REF!)*10</f>
        <v>#REF!</v>
      </c>
      <c r="M40" s="2" t="e">
        <f>((Data!#REF!-Data!M39)/Data!#REF!)*10</f>
        <v>#REF!</v>
      </c>
      <c r="N40" s="2" t="e">
        <f>((Data!#REF!-Data!N39)/Data!#REF!)*10</f>
        <v>#REF!</v>
      </c>
      <c r="O40" s="2" t="e">
        <f>((Data!#REF!-Data!O39)/Data!#REF!)*10</f>
        <v>#REF!</v>
      </c>
      <c r="P40" s="2" t="e">
        <f>((Data!#REF!-Data!P39)/Data!#REF!)*10</f>
        <v>#REF!</v>
      </c>
      <c r="Q40" s="2" t="e">
        <f>((Data!#REF!-Data!Q39)/Data!#REF!)*10</f>
        <v>#REF!</v>
      </c>
      <c r="R40" s="2" t="e">
        <f>((Data!#REF!-Data!R39)/Data!#REF!)*10</f>
        <v>#REF!</v>
      </c>
      <c r="S40" s="2" t="e">
        <f>((Data!#REF!-Data!S39)/Data!#REF!)*10</f>
        <v>#REF!</v>
      </c>
      <c r="T40" s="2" t="e">
        <f>((Data!#REF!-Data!T39)/Data!#REF!)*10</f>
        <v>#REF!</v>
      </c>
      <c r="U40" s="2" t="e">
        <f>((Data!#REF!-Data!U39)/Data!#REF!)*10</f>
        <v>#REF!</v>
      </c>
      <c r="V40" s="2" t="e">
        <f>((Data!#REF!-Data!V39)/Data!#REF!)*10</f>
        <v>#REF!</v>
      </c>
      <c r="W40" s="2" t="e">
        <f>((Data!#REF!-Data!W39)/Data!#REF!)*10</f>
        <v>#REF!</v>
      </c>
      <c r="X40" s="2" t="e">
        <f>((Data!#REF!-Data!X39)/Data!#REF!)*10</f>
        <v>#REF!</v>
      </c>
      <c r="Y40" s="2" t="e">
        <f>((Data!#REF!-Data!Y39)/Data!#REF!)*10</f>
        <v>#REF!</v>
      </c>
      <c r="Z40" s="2" t="e">
        <f>((Data!#REF!-Data!Z39)/Data!#REF!)*10</f>
        <v>#REF!</v>
      </c>
      <c r="AA40" s="2" t="e">
        <f>((Data!#REF!-Data!AA39)/Data!#REF!)*10</f>
        <v>#REF!</v>
      </c>
      <c r="AB40" s="2" t="e">
        <f>((Data!#REF!-Data!AB39)/Data!#REF!)*10</f>
        <v>#REF!</v>
      </c>
      <c r="AC40" s="2" t="e">
        <f>((Data!#REF!-Data!AC39)/Data!#REF!)*10</f>
        <v>#REF!</v>
      </c>
      <c r="AD40" s="2" t="e">
        <f>((Data!#REF!-Data!AD39)/Data!#REF!)*10</f>
        <v>#REF!</v>
      </c>
      <c r="AE40" s="2" t="e">
        <f>((Data!#REF!-Data!AE39)/Data!#REF!)*10</f>
        <v>#REF!</v>
      </c>
      <c r="AF40" s="2" t="e">
        <f>((Data!#REF!-Data!AF39)/Data!#REF!)*10</f>
        <v>#REF!</v>
      </c>
      <c r="AG40" s="2" t="e">
        <f>((Data!#REF!-Data!AG39)/Data!#REF!)*10</f>
        <v>#REF!</v>
      </c>
      <c r="AH40" s="2" t="e">
        <f>((Data!#REF!-Data!AH39)/Data!#REF!)*10</f>
        <v>#REF!</v>
      </c>
      <c r="AI40" s="2" t="e">
        <f>((Data!AI39-Data!#REF!)/Data!#REF!)*10</f>
        <v>#REF!</v>
      </c>
      <c r="AJ40" s="2" t="e">
        <f>((Data!AJ39-Data!#REF!)/Data!#REF!)*10</f>
        <v>#REF!</v>
      </c>
      <c r="AK40" s="2" t="e">
        <f>((Data!AK39-Data!#REF!)/Data!#REF!)*10</f>
        <v>#REF!</v>
      </c>
      <c r="AL40" s="2" t="e">
        <f>((Data!AL39-Data!#REF!)/Data!#REF!)*10</f>
        <v>#REF!</v>
      </c>
      <c r="AM40" s="2" t="e">
        <f>((Data!AM39-Data!#REF!)/Data!#REF!)*10</f>
        <v>#REF!</v>
      </c>
      <c r="AN40" s="2" t="e">
        <f>((Data!#REF!-Data!AN39)/Data!#REF!)*10</f>
        <v>#REF!</v>
      </c>
      <c r="AO40" s="2" t="e">
        <f>((Data!#REF!-Data!AO39)/Data!#REF!)*10</f>
        <v>#REF!</v>
      </c>
      <c r="AP40" s="2" t="e">
        <f>((Data!#REF!-Data!AP39)/Data!#REF!)*10</f>
        <v>#REF!</v>
      </c>
      <c r="AQ40" s="2" t="e">
        <f>((Data!#REF!-Data!AQ39)/Data!#REF!)*10</f>
        <v>#REF!</v>
      </c>
      <c r="AR40" s="2" t="e">
        <f>((Data!#REF!-Data!AR39)/Data!#REF!)*10</f>
        <v>#REF!</v>
      </c>
      <c r="AS40" s="2" t="e">
        <f>((Data!#REF!-Data!AS39)/Data!#REF!)*10</f>
        <v>#REF!</v>
      </c>
      <c r="AT40" s="2" t="e">
        <f>((Data!#REF!-Data!AT39)/Data!#REF!)*10</f>
        <v>#REF!</v>
      </c>
      <c r="AU40" s="2" t="e">
        <f>((Data!#REF!-Data!AU39)/Data!#REF!)*10</f>
        <v>#REF!</v>
      </c>
      <c r="AV40" s="2" t="e">
        <f>((Data!#REF!-Data!AV39)/Data!#REF!)*10</f>
        <v>#REF!</v>
      </c>
      <c r="AW40" s="2" t="e">
        <f>((Data!#REF!-Data!AW39)/Data!#REF!)*10</f>
        <v>#REF!</v>
      </c>
      <c r="AX40" s="2" t="e">
        <f>((Data!AX39-Data!#REF!)/Data!#REF!)*10</f>
        <v>#REF!</v>
      </c>
      <c r="AY40" s="2" t="e">
        <f>((Data!AY39-Data!#REF!)/Data!#REF!)*10</f>
        <v>#REF!</v>
      </c>
      <c r="AZ40" s="2" t="e">
        <f>((Data!AZ39-Data!#REF!)/Data!#REF!)*10</f>
        <v>#REF!</v>
      </c>
      <c r="BA40" s="2" t="e">
        <f>((Data!BA39-Data!#REF!)/Data!#REF!)*10</f>
        <v>#REF!</v>
      </c>
      <c r="BB40" s="2" t="e">
        <f>((Data!BB39-Data!#REF!)/Data!#REF!)*10</f>
        <v>#REF!</v>
      </c>
      <c r="BC40" s="2" t="e">
        <f>((Data!BC39-Data!#REF!)/Data!#REF!)*10</f>
        <v>#REF!</v>
      </c>
      <c r="BD40" s="2" t="e">
        <f>((Data!BD39-Data!#REF!)/Data!#REF!)*10</f>
        <v>#REF!</v>
      </c>
      <c r="BE40" s="2" t="e">
        <f>((Data!BE39-Data!#REF!)/Data!#REF!)*10</f>
        <v>#REF!</v>
      </c>
      <c r="BF40" s="2" t="e">
        <f>((Data!BF39-Data!#REF!)/Data!#REF!)*10</f>
        <v>#REF!</v>
      </c>
      <c r="BG40" s="2" t="e">
        <f>((Data!BG39-Data!#REF!)/Data!#REF!)*10</f>
        <v>#REF!</v>
      </c>
      <c r="BH40" s="2" t="e">
        <f>((Data!BH39-Data!#REF!)/Data!#REF!)*10</f>
        <v>#REF!</v>
      </c>
      <c r="BI40" s="2" t="e">
        <f>((Data!BI39-Data!#REF!)/Data!#REF!)*10</f>
        <v>#REF!</v>
      </c>
      <c r="BJ40" s="2" t="e">
        <f>((Data!BJ39-Data!#REF!)/Data!#REF!)*10</f>
        <v>#REF!</v>
      </c>
      <c r="BK40" s="2" t="e">
        <f>((Data!BK39-Data!#REF!)/Data!#REF!)*10</f>
        <v>#REF!</v>
      </c>
      <c r="BL40" s="2" t="e">
        <f>((Data!BL39-Data!#REF!)/Data!#REF!)*10</f>
        <v>#REF!</v>
      </c>
      <c r="BM40" s="8"/>
      <c r="BN40" s="8"/>
      <c r="BO40" s="8"/>
      <c r="BP40" s="8"/>
      <c r="BQ40" s="8"/>
    </row>
    <row r="41" spans="1:69">
      <c r="A41" t="s">
        <v>103</v>
      </c>
      <c r="B41" s="1" t="s">
        <v>1798</v>
      </c>
      <c r="C41" s="16" t="s">
        <v>104</v>
      </c>
      <c r="D41" s="16" t="s">
        <v>1333</v>
      </c>
      <c r="E41" s="2" t="e">
        <f>((Data!E40-Data!#REF!)/Data!#REF!)*10</f>
        <v>#REF!</v>
      </c>
      <c r="F41" s="2" t="e">
        <f>((Data!F40-Data!#REF!)/Data!#REF!)*10</f>
        <v>#REF!</v>
      </c>
      <c r="G41" s="2" t="e">
        <f>((Data!G40-Data!#REF!)/Data!#REF!)*10</f>
        <v>#REF!</v>
      </c>
      <c r="H41" s="2" t="e">
        <f>((Data!H40-Data!#REF!)/Data!#REF!)*10</f>
        <v>#REF!</v>
      </c>
      <c r="I41" s="2" t="e">
        <f>((Data!I40-Data!#REF!)/Data!#REF!)*10</f>
        <v>#REF!</v>
      </c>
      <c r="J41" s="2" t="e">
        <f>((Data!#REF!-Data!J40)/Data!#REF!)*10</f>
        <v>#REF!</v>
      </c>
      <c r="K41" s="2" t="e">
        <f>((Data!#REF!-Data!K40)/Data!#REF!)*10</f>
        <v>#REF!</v>
      </c>
      <c r="L41" s="2" t="e">
        <f>((Data!#REF!-Data!L40)/Data!#REF!)*10</f>
        <v>#REF!</v>
      </c>
      <c r="M41" s="2" t="e">
        <f>((Data!#REF!-Data!M40)/Data!#REF!)*10</f>
        <v>#REF!</v>
      </c>
      <c r="N41" s="2" t="e">
        <f>((Data!#REF!-Data!N40)/Data!#REF!)*10</f>
        <v>#REF!</v>
      </c>
      <c r="O41" s="2" t="e">
        <f>((Data!#REF!-Data!O40)/Data!#REF!)*10</f>
        <v>#REF!</v>
      </c>
      <c r="P41" s="2" t="e">
        <f>((Data!#REF!-Data!P40)/Data!#REF!)*10</f>
        <v>#REF!</v>
      </c>
      <c r="Q41" s="2" t="e">
        <f>((Data!#REF!-Data!Q40)/Data!#REF!)*10</f>
        <v>#REF!</v>
      </c>
      <c r="R41" s="2" t="e">
        <f>((Data!#REF!-Data!R40)/Data!#REF!)*10</f>
        <v>#REF!</v>
      </c>
      <c r="S41" s="2" t="e">
        <f>((Data!#REF!-Data!S40)/Data!#REF!)*10</f>
        <v>#REF!</v>
      </c>
      <c r="T41" s="2" t="e">
        <f>((Data!#REF!-Data!T40)/Data!#REF!)*10</f>
        <v>#REF!</v>
      </c>
      <c r="U41" s="2" t="e">
        <f>((Data!#REF!-Data!U40)/Data!#REF!)*10</f>
        <v>#REF!</v>
      </c>
      <c r="V41" s="2" t="e">
        <f>((Data!#REF!-Data!V40)/Data!#REF!)*10</f>
        <v>#REF!</v>
      </c>
      <c r="W41" s="2" t="e">
        <f>((Data!#REF!-Data!W40)/Data!#REF!)*10</f>
        <v>#REF!</v>
      </c>
      <c r="X41" s="2" t="e">
        <f>((Data!#REF!-Data!X40)/Data!#REF!)*10</f>
        <v>#REF!</v>
      </c>
      <c r="Y41" s="2" t="e">
        <f>((Data!#REF!-Data!Y40)/Data!#REF!)*10</f>
        <v>#REF!</v>
      </c>
      <c r="Z41" s="2" t="e">
        <f>((Data!#REF!-Data!Z40)/Data!#REF!)*10</f>
        <v>#REF!</v>
      </c>
      <c r="AA41" s="2" t="e">
        <f>((Data!#REF!-Data!AA40)/Data!#REF!)*10</f>
        <v>#REF!</v>
      </c>
      <c r="AB41" s="2" t="e">
        <f>((Data!#REF!-Data!AB40)/Data!#REF!)*10</f>
        <v>#REF!</v>
      </c>
      <c r="AC41" s="2" t="e">
        <f>((Data!#REF!-Data!AC40)/Data!#REF!)*10</f>
        <v>#REF!</v>
      </c>
      <c r="AD41" s="2" t="e">
        <f>((Data!#REF!-Data!AD40)/Data!#REF!)*10</f>
        <v>#REF!</v>
      </c>
      <c r="AE41" s="2" t="e">
        <f>((Data!#REF!-Data!AE40)/Data!#REF!)*10</f>
        <v>#REF!</v>
      </c>
      <c r="AF41" s="2" t="e">
        <f>((Data!#REF!-Data!AF40)/Data!#REF!)*10</f>
        <v>#REF!</v>
      </c>
      <c r="AG41" s="2" t="e">
        <f>((Data!#REF!-Data!AG40)/Data!#REF!)*10</f>
        <v>#REF!</v>
      </c>
      <c r="AH41" s="2" t="e">
        <f>((Data!#REF!-Data!AH40)/Data!#REF!)*10</f>
        <v>#REF!</v>
      </c>
      <c r="AI41" s="2" t="e">
        <f>((Data!AI40-Data!#REF!)/Data!#REF!)*10</f>
        <v>#REF!</v>
      </c>
      <c r="AJ41" s="2" t="e">
        <f>((Data!AJ40-Data!#REF!)/Data!#REF!)*10</f>
        <v>#REF!</v>
      </c>
      <c r="AK41" s="2" t="e">
        <f>((Data!AK40-Data!#REF!)/Data!#REF!)*10</f>
        <v>#REF!</v>
      </c>
      <c r="AL41" s="2" t="e">
        <f>((Data!AL40-Data!#REF!)/Data!#REF!)*10</f>
        <v>#REF!</v>
      </c>
      <c r="AM41" s="2" t="e">
        <f>((Data!AM40-Data!#REF!)/Data!#REF!)*10</f>
        <v>#REF!</v>
      </c>
      <c r="AN41" s="2" t="e">
        <f>((Data!#REF!-Data!AN40)/Data!#REF!)*10</f>
        <v>#REF!</v>
      </c>
      <c r="AO41" s="2" t="e">
        <f>((Data!#REF!-Data!AO40)/Data!#REF!)*10</f>
        <v>#REF!</v>
      </c>
      <c r="AP41" s="2" t="e">
        <f>((Data!#REF!-Data!AP40)/Data!#REF!)*10</f>
        <v>#REF!</v>
      </c>
      <c r="AQ41" s="2" t="e">
        <f>((Data!#REF!-Data!AQ40)/Data!#REF!)*10</f>
        <v>#REF!</v>
      </c>
      <c r="AR41" s="2" t="e">
        <f>((Data!#REF!-Data!AR40)/Data!#REF!)*10</f>
        <v>#REF!</v>
      </c>
      <c r="AS41" s="2" t="e">
        <f>((Data!#REF!-Data!AS40)/Data!#REF!)*10</f>
        <v>#REF!</v>
      </c>
      <c r="AT41" s="2" t="e">
        <f>((Data!#REF!-Data!AT40)/Data!#REF!)*10</f>
        <v>#REF!</v>
      </c>
      <c r="AU41" s="2" t="e">
        <f>((Data!#REF!-Data!AU40)/Data!#REF!)*10</f>
        <v>#REF!</v>
      </c>
      <c r="AV41" s="2" t="e">
        <f>((Data!#REF!-Data!AV40)/Data!#REF!)*10</f>
        <v>#REF!</v>
      </c>
      <c r="AW41" s="2" t="e">
        <f>((Data!#REF!-Data!AW40)/Data!#REF!)*10</f>
        <v>#REF!</v>
      </c>
      <c r="AX41" s="2" t="e">
        <f>((Data!AX40-Data!#REF!)/Data!#REF!)*10</f>
        <v>#REF!</v>
      </c>
      <c r="AY41" s="2" t="e">
        <f>((Data!AY40-Data!#REF!)/Data!#REF!)*10</f>
        <v>#REF!</v>
      </c>
      <c r="AZ41" s="2" t="e">
        <f>((Data!AZ40-Data!#REF!)/Data!#REF!)*10</f>
        <v>#REF!</v>
      </c>
      <c r="BA41" s="2" t="e">
        <f>((Data!BA40-Data!#REF!)/Data!#REF!)*10</f>
        <v>#REF!</v>
      </c>
      <c r="BB41" s="2" t="e">
        <f>((Data!BB40-Data!#REF!)/Data!#REF!)*10</f>
        <v>#REF!</v>
      </c>
      <c r="BC41" s="2" t="e">
        <f>((Data!BC40-Data!#REF!)/Data!#REF!)*10</f>
        <v>#REF!</v>
      </c>
      <c r="BD41" s="2" t="e">
        <f>((Data!BD40-Data!#REF!)/Data!#REF!)*10</f>
        <v>#REF!</v>
      </c>
      <c r="BE41" s="2" t="e">
        <f>((Data!BE40-Data!#REF!)/Data!#REF!)*10</f>
        <v>#REF!</v>
      </c>
      <c r="BF41" s="2" t="e">
        <f>((Data!BF40-Data!#REF!)/Data!#REF!)*10</f>
        <v>#REF!</v>
      </c>
      <c r="BG41" s="2" t="e">
        <f>((Data!BG40-Data!#REF!)/Data!#REF!)*10</f>
        <v>#REF!</v>
      </c>
      <c r="BH41" s="2" t="e">
        <f>((Data!BH40-Data!#REF!)/Data!#REF!)*10</f>
        <v>#REF!</v>
      </c>
      <c r="BI41" s="2" t="e">
        <f>((Data!BI40-Data!#REF!)/Data!#REF!)*10</f>
        <v>#REF!</v>
      </c>
      <c r="BJ41" s="2" t="e">
        <f>((Data!BJ40-Data!#REF!)/Data!#REF!)*10</f>
        <v>#REF!</v>
      </c>
      <c r="BK41" s="2" t="e">
        <f>((Data!BK40-Data!#REF!)/Data!#REF!)*10</f>
        <v>#REF!</v>
      </c>
      <c r="BL41" s="2" t="e">
        <f>((Data!BL40-Data!#REF!)/Data!#REF!)*10</f>
        <v>#REF!</v>
      </c>
      <c r="BM41" s="8"/>
      <c r="BN41" s="8"/>
      <c r="BO41" s="8"/>
      <c r="BP41" s="8"/>
      <c r="BQ41" s="8"/>
    </row>
    <row r="42" spans="1:69">
      <c r="A42" t="s">
        <v>105</v>
      </c>
      <c r="B42" s="1" t="s">
        <v>1799</v>
      </c>
      <c r="C42" s="16" t="s">
        <v>106</v>
      </c>
      <c r="D42" s="16" t="s">
        <v>1334</v>
      </c>
      <c r="E42" s="2" t="e">
        <f>((Data!E41-Data!#REF!)/Data!#REF!)*10</f>
        <v>#REF!</v>
      </c>
      <c r="F42" s="2" t="e">
        <f>((Data!F41-Data!#REF!)/Data!#REF!)*10</f>
        <v>#REF!</v>
      </c>
      <c r="G42" s="2" t="e">
        <f>((Data!G41-Data!#REF!)/Data!#REF!)*10</f>
        <v>#REF!</v>
      </c>
      <c r="H42" s="2" t="e">
        <f>((Data!H41-Data!#REF!)/Data!#REF!)*10</f>
        <v>#REF!</v>
      </c>
      <c r="I42" s="2" t="e">
        <f>((Data!I41-Data!#REF!)/Data!#REF!)*10</f>
        <v>#REF!</v>
      </c>
      <c r="J42" s="2" t="e">
        <f>((Data!#REF!-Data!J41)/Data!#REF!)*10</f>
        <v>#REF!</v>
      </c>
      <c r="K42" s="2" t="e">
        <f>((Data!#REF!-Data!K41)/Data!#REF!)*10</f>
        <v>#REF!</v>
      </c>
      <c r="L42" s="2" t="e">
        <f>((Data!#REF!-Data!L41)/Data!#REF!)*10</f>
        <v>#REF!</v>
      </c>
      <c r="M42" s="2" t="e">
        <f>((Data!#REF!-Data!M41)/Data!#REF!)*10</f>
        <v>#REF!</v>
      </c>
      <c r="N42" s="2" t="e">
        <f>((Data!#REF!-Data!N41)/Data!#REF!)*10</f>
        <v>#REF!</v>
      </c>
      <c r="O42" s="2" t="e">
        <f>((Data!#REF!-Data!O41)/Data!#REF!)*10</f>
        <v>#REF!</v>
      </c>
      <c r="P42" s="2" t="e">
        <f>((Data!#REF!-Data!P41)/Data!#REF!)*10</f>
        <v>#REF!</v>
      </c>
      <c r="Q42" s="2" t="e">
        <f>((Data!#REF!-Data!Q41)/Data!#REF!)*10</f>
        <v>#REF!</v>
      </c>
      <c r="R42" s="2" t="e">
        <f>((Data!#REF!-Data!R41)/Data!#REF!)*10</f>
        <v>#REF!</v>
      </c>
      <c r="S42" s="2" t="e">
        <f>((Data!#REF!-Data!S41)/Data!#REF!)*10</f>
        <v>#REF!</v>
      </c>
      <c r="T42" s="2" t="e">
        <f>((Data!#REF!-Data!T41)/Data!#REF!)*10</f>
        <v>#REF!</v>
      </c>
      <c r="U42" s="2" t="e">
        <f>((Data!#REF!-Data!U41)/Data!#REF!)*10</f>
        <v>#REF!</v>
      </c>
      <c r="V42" s="2" t="e">
        <f>((Data!#REF!-Data!V41)/Data!#REF!)*10</f>
        <v>#REF!</v>
      </c>
      <c r="W42" s="2" t="e">
        <f>((Data!#REF!-Data!W41)/Data!#REF!)*10</f>
        <v>#REF!</v>
      </c>
      <c r="X42" s="2" t="e">
        <f>((Data!#REF!-Data!X41)/Data!#REF!)*10</f>
        <v>#REF!</v>
      </c>
      <c r="Y42" s="2" t="e">
        <f>((Data!#REF!-Data!Y41)/Data!#REF!)*10</f>
        <v>#REF!</v>
      </c>
      <c r="Z42" s="2" t="e">
        <f>((Data!#REF!-Data!Z41)/Data!#REF!)*10</f>
        <v>#REF!</v>
      </c>
      <c r="AA42" s="2" t="e">
        <f>((Data!#REF!-Data!AA41)/Data!#REF!)*10</f>
        <v>#REF!</v>
      </c>
      <c r="AB42" s="2" t="e">
        <f>((Data!#REF!-Data!AB41)/Data!#REF!)*10</f>
        <v>#REF!</v>
      </c>
      <c r="AC42" s="2" t="e">
        <f>((Data!#REF!-Data!AC41)/Data!#REF!)*10</f>
        <v>#REF!</v>
      </c>
      <c r="AD42" s="2" t="e">
        <f>((Data!#REF!-Data!AD41)/Data!#REF!)*10</f>
        <v>#REF!</v>
      </c>
      <c r="AE42" s="2" t="e">
        <f>((Data!#REF!-Data!AE41)/Data!#REF!)*10</f>
        <v>#REF!</v>
      </c>
      <c r="AF42" s="2" t="e">
        <f>((Data!#REF!-Data!AF41)/Data!#REF!)*10</f>
        <v>#REF!</v>
      </c>
      <c r="AG42" s="2" t="e">
        <f>((Data!#REF!-Data!AG41)/Data!#REF!)*10</f>
        <v>#REF!</v>
      </c>
      <c r="AH42" s="2" t="e">
        <f>((Data!#REF!-Data!AH41)/Data!#REF!)*10</f>
        <v>#REF!</v>
      </c>
      <c r="AI42" s="2" t="e">
        <f>((Data!AI41-Data!#REF!)/Data!#REF!)*10</f>
        <v>#REF!</v>
      </c>
      <c r="AJ42" s="2" t="e">
        <f>((Data!AJ41-Data!#REF!)/Data!#REF!)*10</f>
        <v>#REF!</v>
      </c>
      <c r="AK42" s="2" t="e">
        <f>((Data!AK41-Data!#REF!)/Data!#REF!)*10</f>
        <v>#REF!</v>
      </c>
      <c r="AL42" s="2" t="e">
        <f>((Data!AL41-Data!#REF!)/Data!#REF!)*10</f>
        <v>#REF!</v>
      </c>
      <c r="AM42" s="2" t="e">
        <f>((Data!AM41-Data!#REF!)/Data!#REF!)*10</f>
        <v>#REF!</v>
      </c>
      <c r="AN42" s="2" t="e">
        <f>((Data!#REF!-Data!AN41)/Data!#REF!)*10</f>
        <v>#REF!</v>
      </c>
      <c r="AO42" s="2" t="e">
        <f>((Data!#REF!-Data!AO41)/Data!#REF!)*10</f>
        <v>#REF!</v>
      </c>
      <c r="AP42" s="2" t="e">
        <f>((Data!#REF!-Data!AP41)/Data!#REF!)*10</f>
        <v>#REF!</v>
      </c>
      <c r="AQ42" s="2" t="e">
        <f>((Data!#REF!-Data!AQ41)/Data!#REF!)*10</f>
        <v>#REF!</v>
      </c>
      <c r="AR42" s="2" t="e">
        <f>((Data!#REF!-Data!AR41)/Data!#REF!)*10</f>
        <v>#REF!</v>
      </c>
      <c r="AS42" s="2" t="e">
        <f>((Data!#REF!-Data!AS41)/Data!#REF!)*10</f>
        <v>#REF!</v>
      </c>
      <c r="AT42" s="2" t="e">
        <f>((Data!#REF!-Data!AT41)/Data!#REF!)*10</f>
        <v>#REF!</v>
      </c>
      <c r="AU42" s="2" t="e">
        <f>((Data!#REF!-Data!AU41)/Data!#REF!)*10</f>
        <v>#REF!</v>
      </c>
      <c r="AV42" s="2" t="e">
        <f>((Data!#REF!-Data!AV41)/Data!#REF!)*10</f>
        <v>#REF!</v>
      </c>
      <c r="AW42" s="2" t="e">
        <f>((Data!#REF!-Data!AW41)/Data!#REF!)*10</f>
        <v>#REF!</v>
      </c>
      <c r="AX42" s="2" t="e">
        <f>((Data!AX41-Data!#REF!)/Data!#REF!)*10</f>
        <v>#REF!</v>
      </c>
      <c r="AY42" s="2" t="e">
        <f>((Data!AY41-Data!#REF!)/Data!#REF!)*10</f>
        <v>#REF!</v>
      </c>
      <c r="AZ42" s="2" t="e">
        <f>((Data!AZ41-Data!#REF!)/Data!#REF!)*10</f>
        <v>#REF!</v>
      </c>
      <c r="BA42" s="2" t="e">
        <f>((Data!BA41-Data!#REF!)/Data!#REF!)*10</f>
        <v>#REF!</v>
      </c>
      <c r="BB42" s="2" t="e">
        <f>((Data!BB41-Data!#REF!)/Data!#REF!)*10</f>
        <v>#REF!</v>
      </c>
      <c r="BC42" s="2" t="e">
        <f>((Data!BC41-Data!#REF!)/Data!#REF!)*10</f>
        <v>#REF!</v>
      </c>
      <c r="BD42" s="2" t="e">
        <f>((Data!BD41-Data!#REF!)/Data!#REF!)*10</f>
        <v>#REF!</v>
      </c>
      <c r="BE42" s="2" t="e">
        <f>((Data!BE41-Data!#REF!)/Data!#REF!)*10</f>
        <v>#REF!</v>
      </c>
      <c r="BF42" s="2" t="e">
        <f>((Data!BF41-Data!#REF!)/Data!#REF!)*10</f>
        <v>#REF!</v>
      </c>
      <c r="BG42" s="2" t="e">
        <f>((Data!BG41-Data!#REF!)/Data!#REF!)*10</f>
        <v>#REF!</v>
      </c>
      <c r="BH42" s="2" t="e">
        <f>((Data!BH41-Data!#REF!)/Data!#REF!)*10</f>
        <v>#REF!</v>
      </c>
      <c r="BI42" s="2" t="e">
        <f>((Data!BI41-Data!#REF!)/Data!#REF!)*10</f>
        <v>#REF!</v>
      </c>
      <c r="BJ42" s="2" t="e">
        <f>((Data!BJ41-Data!#REF!)/Data!#REF!)*10</f>
        <v>#REF!</v>
      </c>
      <c r="BK42" s="2" t="e">
        <f>((Data!BK41-Data!#REF!)/Data!#REF!)*10</f>
        <v>#REF!</v>
      </c>
      <c r="BL42" s="2" t="e">
        <f>((Data!BL41-Data!#REF!)/Data!#REF!)*10</f>
        <v>#REF!</v>
      </c>
      <c r="BM42" s="8"/>
      <c r="BN42" s="8"/>
      <c r="BO42" s="8"/>
      <c r="BP42" s="8"/>
      <c r="BQ42" s="8"/>
    </row>
    <row r="43" spans="1:69">
      <c r="A43" t="s">
        <v>107</v>
      </c>
      <c r="B43" s="1" t="s">
        <v>1800</v>
      </c>
      <c r="C43" s="16" t="s">
        <v>108</v>
      </c>
      <c r="D43" s="16" t="s">
        <v>1334</v>
      </c>
      <c r="E43" s="2" t="e">
        <f>((Data!E42-Data!#REF!)/Data!#REF!)*10</f>
        <v>#REF!</v>
      </c>
      <c r="F43" s="2" t="e">
        <f>((Data!F42-Data!#REF!)/Data!#REF!)*10</f>
        <v>#REF!</v>
      </c>
      <c r="G43" s="2" t="e">
        <f>((Data!G42-Data!#REF!)/Data!#REF!)*10</f>
        <v>#REF!</v>
      </c>
      <c r="H43" s="2" t="e">
        <f>((Data!H42-Data!#REF!)/Data!#REF!)*10</f>
        <v>#REF!</v>
      </c>
      <c r="I43" s="2" t="e">
        <f>((Data!I42-Data!#REF!)/Data!#REF!)*10</f>
        <v>#REF!</v>
      </c>
      <c r="J43" s="2" t="e">
        <f>((Data!#REF!-Data!J42)/Data!#REF!)*10</f>
        <v>#REF!</v>
      </c>
      <c r="K43" s="2" t="e">
        <f>((Data!#REF!-Data!K42)/Data!#REF!)*10</f>
        <v>#REF!</v>
      </c>
      <c r="L43" s="2" t="e">
        <f>((Data!#REF!-Data!L42)/Data!#REF!)*10</f>
        <v>#REF!</v>
      </c>
      <c r="M43" s="2" t="e">
        <f>((Data!#REF!-Data!M42)/Data!#REF!)*10</f>
        <v>#REF!</v>
      </c>
      <c r="N43" s="2" t="e">
        <f>((Data!#REF!-Data!N42)/Data!#REF!)*10</f>
        <v>#REF!</v>
      </c>
      <c r="O43" s="2" t="e">
        <f>((Data!#REF!-Data!O42)/Data!#REF!)*10</f>
        <v>#REF!</v>
      </c>
      <c r="P43" s="2" t="e">
        <f>((Data!#REF!-Data!P42)/Data!#REF!)*10</f>
        <v>#REF!</v>
      </c>
      <c r="Q43" s="2" t="e">
        <f>((Data!#REF!-Data!Q42)/Data!#REF!)*10</f>
        <v>#REF!</v>
      </c>
      <c r="R43" s="2" t="e">
        <f>((Data!#REF!-Data!R42)/Data!#REF!)*10</f>
        <v>#REF!</v>
      </c>
      <c r="S43" s="2" t="e">
        <f>((Data!#REF!-Data!S42)/Data!#REF!)*10</f>
        <v>#REF!</v>
      </c>
      <c r="T43" s="2" t="e">
        <f>((Data!#REF!-Data!T42)/Data!#REF!)*10</f>
        <v>#REF!</v>
      </c>
      <c r="U43" s="2" t="e">
        <f>((Data!#REF!-Data!U42)/Data!#REF!)*10</f>
        <v>#REF!</v>
      </c>
      <c r="V43" s="2" t="e">
        <f>((Data!#REF!-Data!V42)/Data!#REF!)*10</f>
        <v>#REF!</v>
      </c>
      <c r="W43" s="2" t="e">
        <f>((Data!#REF!-Data!W42)/Data!#REF!)*10</f>
        <v>#REF!</v>
      </c>
      <c r="X43" s="2" t="e">
        <f>((Data!#REF!-Data!X42)/Data!#REF!)*10</f>
        <v>#REF!</v>
      </c>
      <c r="Y43" s="2" t="e">
        <f>((Data!#REF!-Data!Y42)/Data!#REF!)*10</f>
        <v>#REF!</v>
      </c>
      <c r="Z43" s="2" t="e">
        <f>((Data!#REF!-Data!Z42)/Data!#REF!)*10</f>
        <v>#REF!</v>
      </c>
      <c r="AA43" s="2" t="e">
        <f>((Data!#REF!-Data!AA42)/Data!#REF!)*10</f>
        <v>#REF!</v>
      </c>
      <c r="AB43" s="2" t="e">
        <f>((Data!#REF!-Data!AB42)/Data!#REF!)*10</f>
        <v>#REF!</v>
      </c>
      <c r="AC43" s="2" t="e">
        <f>((Data!#REF!-Data!AC42)/Data!#REF!)*10</f>
        <v>#REF!</v>
      </c>
      <c r="AD43" s="2" t="e">
        <f>((Data!#REF!-Data!AD42)/Data!#REF!)*10</f>
        <v>#REF!</v>
      </c>
      <c r="AE43" s="2" t="e">
        <f>((Data!#REF!-Data!AE42)/Data!#REF!)*10</f>
        <v>#REF!</v>
      </c>
      <c r="AF43" s="2" t="e">
        <f>((Data!#REF!-Data!AF42)/Data!#REF!)*10</f>
        <v>#REF!</v>
      </c>
      <c r="AG43" s="2" t="e">
        <f>((Data!#REF!-Data!AG42)/Data!#REF!)*10</f>
        <v>#REF!</v>
      </c>
      <c r="AH43" s="2" t="e">
        <f>((Data!#REF!-Data!AH42)/Data!#REF!)*10</f>
        <v>#REF!</v>
      </c>
      <c r="AI43" s="2" t="e">
        <f>((Data!AI42-Data!#REF!)/Data!#REF!)*10</f>
        <v>#REF!</v>
      </c>
      <c r="AJ43" s="2" t="e">
        <f>((Data!AJ42-Data!#REF!)/Data!#REF!)*10</f>
        <v>#REF!</v>
      </c>
      <c r="AK43" s="2" t="e">
        <f>((Data!AK42-Data!#REF!)/Data!#REF!)*10</f>
        <v>#REF!</v>
      </c>
      <c r="AL43" s="2" t="e">
        <f>((Data!AL42-Data!#REF!)/Data!#REF!)*10</f>
        <v>#REF!</v>
      </c>
      <c r="AM43" s="2" t="e">
        <f>((Data!AM42-Data!#REF!)/Data!#REF!)*10</f>
        <v>#REF!</v>
      </c>
      <c r="AN43" s="2" t="e">
        <f>((Data!#REF!-Data!AN42)/Data!#REF!)*10</f>
        <v>#REF!</v>
      </c>
      <c r="AO43" s="2" t="e">
        <f>((Data!#REF!-Data!AO42)/Data!#REF!)*10</f>
        <v>#REF!</v>
      </c>
      <c r="AP43" s="2" t="e">
        <f>((Data!#REF!-Data!AP42)/Data!#REF!)*10</f>
        <v>#REF!</v>
      </c>
      <c r="AQ43" s="2" t="e">
        <f>((Data!#REF!-Data!AQ42)/Data!#REF!)*10</f>
        <v>#REF!</v>
      </c>
      <c r="AR43" s="2" t="e">
        <f>((Data!#REF!-Data!AR42)/Data!#REF!)*10</f>
        <v>#REF!</v>
      </c>
      <c r="AS43" s="2" t="e">
        <f>((Data!#REF!-Data!AS42)/Data!#REF!)*10</f>
        <v>#REF!</v>
      </c>
      <c r="AT43" s="2" t="e">
        <f>((Data!#REF!-Data!AT42)/Data!#REF!)*10</f>
        <v>#REF!</v>
      </c>
      <c r="AU43" s="2" t="e">
        <f>((Data!#REF!-Data!AU42)/Data!#REF!)*10</f>
        <v>#REF!</v>
      </c>
      <c r="AV43" s="2" t="e">
        <f>((Data!#REF!-Data!AV42)/Data!#REF!)*10</f>
        <v>#REF!</v>
      </c>
      <c r="AW43" s="2" t="e">
        <f>((Data!#REF!-Data!AW42)/Data!#REF!)*10</f>
        <v>#REF!</v>
      </c>
      <c r="AX43" s="2" t="e">
        <f>((Data!AX42-Data!#REF!)/Data!#REF!)*10</f>
        <v>#REF!</v>
      </c>
      <c r="AY43" s="2" t="e">
        <f>((Data!AY42-Data!#REF!)/Data!#REF!)*10</f>
        <v>#REF!</v>
      </c>
      <c r="AZ43" s="2" t="e">
        <f>((Data!AZ42-Data!#REF!)/Data!#REF!)*10</f>
        <v>#REF!</v>
      </c>
      <c r="BA43" s="2" t="e">
        <f>((Data!BA42-Data!#REF!)/Data!#REF!)*10</f>
        <v>#REF!</v>
      </c>
      <c r="BB43" s="2" t="e">
        <f>((Data!BB42-Data!#REF!)/Data!#REF!)*10</f>
        <v>#REF!</v>
      </c>
      <c r="BC43" s="2" t="e">
        <f>((Data!BC42-Data!#REF!)/Data!#REF!)*10</f>
        <v>#REF!</v>
      </c>
      <c r="BD43" s="2" t="e">
        <f>((Data!BD42-Data!#REF!)/Data!#REF!)*10</f>
        <v>#REF!</v>
      </c>
      <c r="BE43" s="2" t="e">
        <f>((Data!BE42-Data!#REF!)/Data!#REF!)*10</f>
        <v>#REF!</v>
      </c>
      <c r="BF43" s="2" t="e">
        <f>((Data!BF42-Data!#REF!)/Data!#REF!)*10</f>
        <v>#REF!</v>
      </c>
      <c r="BG43" s="2" t="e">
        <f>((Data!BG42-Data!#REF!)/Data!#REF!)*10</f>
        <v>#REF!</v>
      </c>
      <c r="BH43" s="2" t="e">
        <f>((Data!BH42-Data!#REF!)/Data!#REF!)*10</f>
        <v>#REF!</v>
      </c>
      <c r="BI43" s="2" t="e">
        <f>((Data!BI42-Data!#REF!)/Data!#REF!)*10</f>
        <v>#REF!</v>
      </c>
      <c r="BJ43" s="2" t="e">
        <f>((Data!BJ42-Data!#REF!)/Data!#REF!)*10</f>
        <v>#REF!</v>
      </c>
      <c r="BK43" s="2" t="e">
        <f>((Data!BK42-Data!#REF!)/Data!#REF!)*10</f>
        <v>#REF!</v>
      </c>
      <c r="BL43" s="2" t="e">
        <f>((Data!BL42-Data!#REF!)/Data!#REF!)*10</f>
        <v>#REF!</v>
      </c>
      <c r="BM43" s="8"/>
      <c r="BN43" s="8"/>
      <c r="BO43" s="8"/>
      <c r="BP43" s="8"/>
      <c r="BQ43" s="8"/>
    </row>
    <row r="44" spans="1:69">
      <c r="A44" t="s">
        <v>109</v>
      </c>
      <c r="B44" s="1" t="s">
        <v>1801</v>
      </c>
      <c r="C44" s="16" t="s">
        <v>110</v>
      </c>
      <c r="D44" s="16" t="s">
        <v>1334</v>
      </c>
      <c r="E44" s="2" t="e">
        <f>((Data!E43-Data!#REF!)/Data!#REF!)*10</f>
        <v>#REF!</v>
      </c>
      <c r="F44" s="2" t="e">
        <f>((Data!F43-Data!#REF!)/Data!#REF!)*10</f>
        <v>#REF!</v>
      </c>
      <c r="G44" s="2" t="e">
        <f>((Data!G43-Data!#REF!)/Data!#REF!)*10</f>
        <v>#REF!</v>
      </c>
      <c r="H44" s="2" t="e">
        <f>((Data!H43-Data!#REF!)/Data!#REF!)*10</f>
        <v>#REF!</v>
      </c>
      <c r="I44" s="2" t="e">
        <f>((Data!I43-Data!#REF!)/Data!#REF!)*10</f>
        <v>#REF!</v>
      </c>
      <c r="J44" s="2" t="e">
        <f>((Data!#REF!-Data!J43)/Data!#REF!)*10</f>
        <v>#REF!</v>
      </c>
      <c r="K44" s="2" t="e">
        <f>((Data!#REF!-Data!K43)/Data!#REF!)*10</f>
        <v>#REF!</v>
      </c>
      <c r="L44" s="2" t="e">
        <f>((Data!#REF!-Data!L43)/Data!#REF!)*10</f>
        <v>#REF!</v>
      </c>
      <c r="M44" s="2" t="e">
        <f>((Data!#REF!-Data!M43)/Data!#REF!)*10</f>
        <v>#REF!</v>
      </c>
      <c r="N44" s="2" t="e">
        <f>((Data!#REF!-Data!N43)/Data!#REF!)*10</f>
        <v>#REF!</v>
      </c>
      <c r="O44" s="2" t="e">
        <f>((Data!#REF!-Data!O43)/Data!#REF!)*10</f>
        <v>#REF!</v>
      </c>
      <c r="P44" s="2" t="e">
        <f>((Data!#REF!-Data!P43)/Data!#REF!)*10</f>
        <v>#REF!</v>
      </c>
      <c r="Q44" s="2" t="e">
        <f>((Data!#REF!-Data!Q43)/Data!#REF!)*10</f>
        <v>#REF!</v>
      </c>
      <c r="R44" s="2" t="e">
        <f>((Data!#REF!-Data!R43)/Data!#REF!)*10</f>
        <v>#REF!</v>
      </c>
      <c r="S44" s="2" t="e">
        <f>((Data!#REF!-Data!S43)/Data!#REF!)*10</f>
        <v>#REF!</v>
      </c>
      <c r="T44" s="2" t="e">
        <f>((Data!#REF!-Data!T43)/Data!#REF!)*10</f>
        <v>#REF!</v>
      </c>
      <c r="U44" s="2" t="e">
        <f>((Data!#REF!-Data!U43)/Data!#REF!)*10</f>
        <v>#REF!</v>
      </c>
      <c r="V44" s="2" t="e">
        <f>((Data!#REF!-Data!V43)/Data!#REF!)*10</f>
        <v>#REF!</v>
      </c>
      <c r="W44" s="2" t="e">
        <f>((Data!#REF!-Data!W43)/Data!#REF!)*10</f>
        <v>#REF!</v>
      </c>
      <c r="X44" s="2" t="e">
        <f>((Data!#REF!-Data!X43)/Data!#REF!)*10</f>
        <v>#REF!</v>
      </c>
      <c r="Y44" s="2" t="e">
        <f>((Data!#REF!-Data!Y43)/Data!#REF!)*10</f>
        <v>#REF!</v>
      </c>
      <c r="Z44" s="2" t="e">
        <f>((Data!#REF!-Data!Z43)/Data!#REF!)*10</f>
        <v>#REF!</v>
      </c>
      <c r="AA44" s="2" t="e">
        <f>((Data!#REF!-Data!AA43)/Data!#REF!)*10</f>
        <v>#REF!</v>
      </c>
      <c r="AB44" s="2" t="e">
        <f>((Data!#REF!-Data!AB43)/Data!#REF!)*10</f>
        <v>#REF!</v>
      </c>
      <c r="AC44" s="2" t="e">
        <f>((Data!#REF!-Data!AC43)/Data!#REF!)*10</f>
        <v>#REF!</v>
      </c>
      <c r="AD44" s="2" t="e">
        <f>((Data!#REF!-Data!AD43)/Data!#REF!)*10</f>
        <v>#REF!</v>
      </c>
      <c r="AE44" s="2" t="e">
        <f>((Data!#REF!-Data!AE43)/Data!#REF!)*10</f>
        <v>#REF!</v>
      </c>
      <c r="AF44" s="2" t="e">
        <f>((Data!#REF!-Data!AF43)/Data!#REF!)*10</f>
        <v>#REF!</v>
      </c>
      <c r="AG44" s="2" t="e">
        <f>((Data!#REF!-Data!AG43)/Data!#REF!)*10</f>
        <v>#REF!</v>
      </c>
      <c r="AH44" s="2" t="e">
        <f>((Data!#REF!-Data!AH43)/Data!#REF!)*10</f>
        <v>#REF!</v>
      </c>
      <c r="AI44" s="2" t="e">
        <f>((Data!AI43-Data!#REF!)/Data!#REF!)*10</f>
        <v>#REF!</v>
      </c>
      <c r="AJ44" s="2" t="e">
        <f>((Data!AJ43-Data!#REF!)/Data!#REF!)*10</f>
        <v>#REF!</v>
      </c>
      <c r="AK44" s="2" t="e">
        <f>((Data!AK43-Data!#REF!)/Data!#REF!)*10</f>
        <v>#REF!</v>
      </c>
      <c r="AL44" s="2" t="e">
        <f>((Data!AL43-Data!#REF!)/Data!#REF!)*10</f>
        <v>#REF!</v>
      </c>
      <c r="AM44" s="2" t="e">
        <f>((Data!AM43-Data!#REF!)/Data!#REF!)*10</f>
        <v>#REF!</v>
      </c>
      <c r="AN44" s="2" t="e">
        <f>((Data!#REF!-Data!AN43)/Data!#REF!)*10</f>
        <v>#REF!</v>
      </c>
      <c r="AO44" s="2" t="e">
        <f>((Data!#REF!-Data!AO43)/Data!#REF!)*10</f>
        <v>#REF!</v>
      </c>
      <c r="AP44" s="2" t="e">
        <f>((Data!#REF!-Data!AP43)/Data!#REF!)*10</f>
        <v>#REF!</v>
      </c>
      <c r="AQ44" s="2" t="e">
        <f>((Data!#REF!-Data!AQ43)/Data!#REF!)*10</f>
        <v>#REF!</v>
      </c>
      <c r="AR44" s="2" t="e">
        <f>((Data!#REF!-Data!AR43)/Data!#REF!)*10</f>
        <v>#REF!</v>
      </c>
      <c r="AS44" s="2" t="e">
        <f>((Data!#REF!-Data!AS43)/Data!#REF!)*10</f>
        <v>#REF!</v>
      </c>
      <c r="AT44" s="2" t="e">
        <f>((Data!#REF!-Data!AT43)/Data!#REF!)*10</f>
        <v>#REF!</v>
      </c>
      <c r="AU44" s="2" t="e">
        <f>((Data!#REF!-Data!AU43)/Data!#REF!)*10</f>
        <v>#REF!</v>
      </c>
      <c r="AV44" s="2" t="e">
        <f>((Data!#REF!-Data!AV43)/Data!#REF!)*10</f>
        <v>#REF!</v>
      </c>
      <c r="AW44" s="2" t="e">
        <f>((Data!#REF!-Data!AW43)/Data!#REF!)*10</f>
        <v>#REF!</v>
      </c>
      <c r="AX44" s="2" t="e">
        <f>((Data!AX43-Data!#REF!)/Data!#REF!)*10</f>
        <v>#REF!</v>
      </c>
      <c r="AY44" s="2" t="e">
        <f>((Data!AY43-Data!#REF!)/Data!#REF!)*10</f>
        <v>#REF!</v>
      </c>
      <c r="AZ44" s="2" t="e">
        <f>((Data!AZ43-Data!#REF!)/Data!#REF!)*10</f>
        <v>#REF!</v>
      </c>
      <c r="BA44" s="2" t="e">
        <f>((Data!BA43-Data!#REF!)/Data!#REF!)*10</f>
        <v>#REF!</v>
      </c>
      <c r="BB44" s="2" t="e">
        <f>((Data!BB43-Data!#REF!)/Data!#REF!)*10</f>
        <v>#REF!</v>
      </c>
      <c r="BC44" s="2" t="e">
        <f>((Data!BC43-Data!#REF!)/Data!#REF!)*10</f>
        <v>#REF!</v>
      </c>
      <c r="BD44" s="2" t="e">
        <f>((Data!BD43-Data!#REF!)/Data!#REF!)*10</f>
        <v>#REF!</v>
      </c>
      <c r="BE44" s="2" t="e">
        <f>((Data!BE43-Data!#REF!)/Data!#REF!)*10</f>
        <v>#REF!</v>
      </c>
      <c r="BF44" s="2" t="e">
        <f>((Data!BF43-Data!#REF!)/Data!#REF!)*10</f>
        <v>#REF!</v>
      </c>
      <c r="BG44" s="2" t="e">
        <f>((Data!BG43-Data!#REF!)/Data!#REF!)*10</f>
        <v>#REF!</v>
      </c>
      <c r="BH44" s="2" t="e">
        <f>((Data!BH43-Data!#REF!)/Data!#REF!)*10</f>
        <v>#REF!</v>
      </c>
      <c r="BI44" s="2" t="e">
        <f>((Data!BI43-Data!#REF!)/Data!#REF!)*10</f>
        <v>#REF!</v>
      </c>
      <c r="BJ44" s="2" t="e">
        <f>((Data!BJ43-Data!#REF!)/Data!#REF!)*10</f>
        <v>#REF!</v>
      </c>
      <c r="BK44" s="2" t="e">
        <f>((Data!BK43-Data!#REF!)/Data!#REF!)*10</f>
        <v>#REF!</v>
      </c>
      <c r="BL44" s="2" t="e">
        <f>((Data!BL43-Data!#REF!)/Data!#REF!)*10</f>
        <v>#REF!</v>
      </c>
      <c r="BM44" s="8"/>
      <c r="BN44" s="8"/>
      <c r="BO44" s="8"/>
      <c r="BP44" s="8"/>
      <c r="BQ44" s="8"/>
    </row>
    <row r="45" spans="1:69">
      <c r="A45" t="s">
        <v>111</v>
      </c>
      <c r="B45" s="1" t="s">
        <v>1802</v>
      </c>
      <c r="C45" s="16" t="s">
        <v>112</v>
      </c>
      <c r="D45" s="16" t="s">
        <v>1334</v>
      </c>
      <c r="E45" s="2" t="e">
        <f>((Data!E44-Data!#REF!)/Data!#REF!)*10</f>
        <v>#REF!</v>
      </c>
      <c r="F45" s="2" t="e">
        <f>((Data!F44-Data!#REF!)/Data!#REF!)*10</f>
        <v>#REF!</v>
      </c>
      <c r="G45" s="2" t="e">
        <f>((Data!G44-Data!#REF!)/Data!#REF!)*10</f>
        <v>#REF!</v>
      </c>
      <c r="H45" s="2" t="e">
        <f>((Data!H44-Data!#REF!)/Data!#REF!)*10</f>
        <v>#REF!</v>
      </c>
      <c r="I45" s="2" t="e">
        <f>((Data!I44-Data!#REF!)/Data!#REF!)*10</f>
        <v>#REF!</v>
      </c>
      <c r="J45" s="2" t="e">
        <f>((Data!#REF!-Data!J44)/Data!#REF!)*10</f>
        <v>#REF!</v>
      </c>
      <c r="K45" s="2" t="e">
        <f>((Data!#REF!-Data!K44)/Data!#REF!)*10</f>
        <v>#REF!</v>
      </c>
      <c r="L45" s="2" t="e">
        <f>((Data!#REF!-Data!L44)/Data!#REF!)*10</f>
        <v>#REF!</v>
      </c>
      <c r="M45" s="2" t="e">
        <f>((Data!#REF!-Data!M44)/Data!#REF!)*10</f>
        <v>#REF!</v>
      </c>
      <c r="N45" s="2" t="e">
        <f>((Data!#REF!-Data!N44)/Data!#REF!)*10</f>
        <v>#REF!</v>
      </c>
      <c r="O45" s="2" t="e">
        <f>((Data!#REF!-Data!O44)/Data!#REF!)*10</f>
        <v>#REF!</v>
      </c>
      <c r="P45" s="2" t="e">
        <f>((Data!#REF!-Data!P44)/Data!#REF!)*10</f>
        <v>#REF!</v>
      </c>
      <c r="Q45" s="2" t="e">
        <f>((Data!#REF!-Data!Q44)/Data!#REF!)*10</f>
        <v>#REF!</v>
      </c>
      <c r="R45" s="2" t="e">
        <f>((Data!#REF!-Data!R44)/Data!#REF!)*10</f>
        <v>#REF!</v>
      </c>
      <c r="S45" s="2" t="e">
        <f>((Data!#REF!-Data!S44)/Data!#REF!)*10</f>
        <v>#REF!</v>
      </c>
      <c r="T45" s="2" t="e">
        <f>((Data!#REF!-Data!T44)/Data!#REF!)*10</f>
        <v>#REF!</v>
      </c>
      <c r="U45" s="2" t="e">
        <f>((Data!#REF!-Data!U44)/Data!#REF!)*10</f>
        <v>#REF!</v>
      </c>
      <c r="V45" s="2" t="e">
        <f>((Data!#REF!-Data!V44)/Data!#REF!)*10</f>
        <v>#REF!</v>
      </c>
      <c r="W45" s="2" t="e">
        <f>((Data!#REF!-Data!W44)/Data!#REF!)*10</f>
        <v>#REF!</v>
      </c>
      <c r="X45" s="2" t="e">
        <f>((Data!#REF!-Data!X44)/Data!#REF!)*10</f>
        <v>#REF!</v>
      </c>
      <c r="Y45" s="2" t="e">
        <f>((Data!#REF!-Data!Y44)/Data!#REF!)*10</f>
        <v>#REF!</v>
      </c>
      <c r="Z45" s="2" t="e">
        <f>((Data!#REF!-Data!Z44)/Data!#REF!)*10</f>
        <v>#REF!</v>
      </c>
      <c r="AA45" s="2" t="e">
        <f>((Data!#REF!-Data!AA44)/Data!#REF!)*10</f>
        <v>#REF!</v>
      </c>
      <c r="AB45" s="2" t="e">
        <f>((Data!#REF!-Data!AB44)/Data!#REF!)*10</f>
        <v>#REF!</v>
      </c>
      <c r="AC45" s="2" t="e">
        <f>((Data!#REF!-Data!AC44)/Data!#REF!)*10</f>
        <v>#REF!</v>
      </c>
      <c r="AD45" s="2" t="e">
        <f>((Data!#REF!-Data!AD44)/Data!#REF!)*10</f>
        <v>#REF!</v>
      </c>
      <c r="AE45" s="2" t="e">
        <f>((Data!#REF!-Data!AE44)/Data!#REF!)*10</f>
        <v>#REF!</v>
      </c>
      <c r="AF45" s="2" t="e">
        <f>((Data!#REF!-Data!AF44)/Data!#REF!)*10</f>
        <v>#REF!</v>
      </c>
      <c r="AG45" s="2" t="e">
        <f>((Data!#REF!-Data!AG44)/Data!#REF!)*10</f>
        <v>#REF!</v>
      </c>
      <c r="AH45" s="2" t="e">
        <f>((Data!#REF!-Data!AH44)/Data!#REF!)*10</f>
        <v>#REF!</v>
      </c>
      <c r="AI45" s="2" t="e">
        <f>((Data!AI44-Data!#REF!)/Data!#REF!)*10</f>
        <v>#REF!</v>
      </c>
      <c r="AJ45" s="2" t="e">
        <f>((Data!AJ44-Data!#REF!)/Data!#REF!)*10</f>
        <v>#REF!</v>
      </c>
      <c r="AK45" s="2" t="e">
        <f>((Data!AK44-Data!#REF!)/Data!#REF!)*10</f>
        <v>#REF!</v>
      </c>
      <c r="AL45" s="2" t="e">
        <f>((Data!AL44-Data!#REF!)/Data!#REF!)*10</f>
        <v>#REF!</v>
      </c>
      <c r="AM45" s="2" t="e">
        <f>((Data!AM44-Data!#REF!)/Data!#REF!)*10</f>
        <v>#REF!</v>
      </c>
      <c r="AN45" s="2" t="e">
        <f>((Data!#REF!-Data!AN44)/Data!#REF!)*10</f>
        <v>#REF!</v>
      </c>
      <c r="AO45" s="2" t="e">
        <f>((Data!#REF!-Data!AO44)/Data!#REF!)*10</f>
        <v>#REF!</v>
      </c>
      <c r="AP45" s="2" t="e">
        <f>((Data!#REF!-Data!AP44)/Data!#REF!)*10</f>
        <v>#REF!</v>
      </c>
      <c r="AQ45" s="2" t="e">
        <f>((Data!#REF!-Data!AQ44)/Data!#REF!)*10</f>
        <v>#REF!</v>
      </c>
      <c r="AR45" s="2" t="e">
        <f>((Data!#REF!-Data!AR44)/Data!#REF!)*10</f>
        <v>#REF!</v>
      </c>
      <c r="AS45" s="2" t="e">
        <f>((Data!#REF!-Data!AS44)/Data!#REF!)*10</f>
        <v>#REF!</v>
      </c>
      <c r="AT45" s="2" t="e">
        <f>((Data!#REF!-Data!AT44)/Data!#REF!)*10</f>
        <v>#REF!</v>
      </c>
      <c r="AU45" s="2" t="e">
        <f>((Data!#REF!-Data!AU44)/Data!#REF!)*10</f>
        <v>#REF!</v>
      </c>
      <c r="AV45" s="2" t="e">
        <f>((Data!#REF!-Data!AV44)/Data!#REF!)*10</f>
        <v>#REF!</v>
      </c>
      <c r="AW45" s="2" t="e">
        <f>((Data!#REF!-Data!AW44)/Data!#REF!)*10</f>
        <v>#REF!</v>
      </c>
      <c r="AX45" s="2" t="e">
        <f>((Data!AX44-Data!#REF!)/Data!#REF!)*10</f>
        <v>#REF!</v>
      </c>
      <c r="AY45" s="2" t="e">
        <f>((Data!AY44-Data!#REF!)/Data!#REF!)*10</f>
        <v>#REF!</v>
      </c>
      <c r="AZ45" s="2" t="e">
        <f>((Data!AZ44-Data!#REF!)/Data!#REF!)*10</f>
        <v>#REF!</v>
      </c>
      <c r="BA45" s="2" t="e">
        <f>((Data!BA44-Data!#REF!)/Data!#REF!)*10</f>
        <v>#REF!</v>
      </c>
      <c r="BB45" s="2" t="e">
        <f>((Data!BB44-Data!#REF!)/Data!#REF!)*10</f>
        <v>#REF!</v>
      </c>
      <c r="BC45" s="2" t="e">
        <f>((Data!BC44-Data!#REF!)/Data!#REF!)*10</f>
        <v>#REF!</v>
      </c>
      <c r="BD45" s="2" t="e">
        <f>((Data!BD44-Data!#REF!)/Data!#REF!)*10</f>
        <v>#REF!</v>
      </c>
      <c r="BE45" s="2" t="e">
        <f>((Data!BE44-Data!#REF!)/Data!#REF!)*10</f>
        <v>#REF!</v>
      </c>
      <c r="BF45" s="2" t="e">
        <f>((Data!BF44-Data!#REF!)/Data!#REF!)*10</f>
        <v>#REF!</v>
      </c>
      <c r="BG45" s="2" t="e">
        <f>((Data!BG44-Data!#REF!)/Data!#REF!)*10</f>
        <v>#REF!</v>
      </c>
      <c r="BH45" s="2" t="e">
        <f>((Data!BH44-Data!#REF!)/Data!#REF!)*10</f>
        <v>#REF!</v>
      </c>
      <c r="BI45" s="2" t="e">
        <f>((Data!BI44-Data!#REF!)/Data!#REF!)*10</f>
        <v>#REF!</v>
      </c>
      <c r="BJ45" s="2" t="e">
        <f>((Data!BJ44-Data!#REF!)/Data!#REF!)*10</f>
        <v>#REF!</v>
      </c>
      <c r="BK45" s="2" t="e">
        <f>((Data!BK44-Data!#REF!)/Data!#REF!)*10</f>
        <v>#REF!</v>
      </c>
      <c r="BL45" s="2" t="e">
        <f>((Data!BL44-Data!#REF!)/Data!#REF!)*10</f>
        <v>#REF!</v>
      </c>
      <c r="BM45" s="8"/>
      <c r="BN45" s="8"/>
      <c r="BO45" s="8"/>
      <c r="BP45" s="8"/>
      <c r="BQ45" s="8"/>
    </row>
    <row r="46" spans="1:69">
      <c r="A46" t="s">
        <v>113</v>
      </c>
      <c r="B46" s="1" t="s">
        <v>1803</v>
      </c>
      <c r="C46" s="16" t="s">
        <v>114</v>
      </c>
      <c r="D46" s="16" t="s">
        <v>1334</v>
      </c>
      <c r="E46" s="2" t="e">
        <f>((Data!E45-Data!#REF!)/Data!#REF!)*10</f>
        <v>#REF!</v>
      </c>
      <c r="F46" s="2" t="e">
        <f>((Data!F45-Data!#REF!)/Data!#REF!)*10</f>
        <v>#REF!</v>
      </c>
      <c r="G46" s="2" t="e">
        <f>((Data!G45-Data!#REF!)/Data!#REF!)*10</f>
        <v>#REF!</v>
      </c>
      <c r="H46" s="2" t="e">
        <f>((Data!H45-Data!#REF!)/Data!#REF!)*10</f>
        <v>#REF!</v>
      </c>
      <c r="I46" s="2" t="e">
        <f>((Data!I45-Data!#REF!)/Data!#REF!)*10</f>
        <v>#REF!</v>
      </c>
      <c r="J46" s="2" t="e">
        <f>((Data!#REF!-Data!J45)/Data!#REF!)*10</f>
        <v>#REF!</v>
      </c>
      <c r="K46" s="2" t="e">
        <f>((Data!#REF!-Data!K45)/Data!#REF!)*10</f>
        <v>#REF!</v>
      </c>
      <c r="L46" s="2" t="e">
        <f>((Data!#REF!-Data!L45)/Data!#REF!)*10</f>
        <v>#REF!</v>
      </c>
      <c r="M46" s="2" t="e">
        <f>((Data!#REF!-Data!M45)/Data!#REF!)*10</f>
        <v>#REF!</v>
      </c>
      <c r="N46" s="2" t="e">
        <f>((Data!#REF!-Data!N45)/Data!#REF!)*10</f>
        <v>#REF!</v>
      </c>
      <c r="O46" s="2" t="e">
        <f>((Data!#REF!-Data!O45)/Data!#REF!)*10</f>
        <v>#REF!</v>
      </c>
      <c r="P46" s="2" t="e">
        <f>((Data!#REF!-Data!P45)/Data!#REF!)*10</f>
        <v>#REF!</v>
      </c>
      <c r="Q46" s="2" t="e">
        <f>((Data!#REF!-Data!Q45)/Data!#REF!)*10</f>
        <v>#REF!</v>
      </c>
      <c r="R46" s="2" t="e">
        <f>((Data!#REF!-Data!R45)/Data!#REF!)*10</f>
        <v>#REF!</v>
      </c>
      <c r="S46" s="2" t="e">
        <f>((Data!#REF!-Data!S45)/Data!#REF!)*10</f>
        <v>#REF!</v>
      </c>
      <c r="T46" s="2" t="e">
        <f>((Data!#REF!-Data!T45)/Data!#REF!)*10</f>
        <v>#REF!</v>
      </c>
      <c r="U46" s="2" t="e">
        <f>((Data!#REF!-Data!U45)/Data!#REF!)*10</f>
        <v>#REF!</v>
      </c>
      <c r="V46" s="2" t="e">
        <f>((Data!#REF!-Data!V45)/Data!#REF!)*10</f>
        <v>#REF!</v>
      </c>
      <c r="W46" s="2" t="e">
        <f>((Data!#REF!-Data!W45)/Data!#REF!)*10</f>
        <v>#REF!</v>
      </c>
      <c r="X46" s="2" t="e">
        <f>((Data!#REF!-Data!X45)/Data!#REF!)*10</f>
        <v>#REF!</v>
      </c>
      <c r="Y46" s="2" t="e">
        <f>((Data!#REF!-Data!Y45)/Data!#REF!)*10</f>
        <v>#REF!</v>
      </c>
      <c r="Z46" s="2" t="e">
        <f>((Data!#REF!-Data!Z45)/Data!#REF!)*10</f>
        <v>#REF!</v>
      </c>
      <c r="AA46" s="2" t="e">
        <f>((Data!#REF!-Data!AA45)/Data!#REF!)*10</f>
        <v>#REF!</v>
      </c>
      <c r="AB46" s="2" t="e">
        <f>((Data!#REF!-Data!AB45)/Data!#REF!)*10</f>
        <v>#REF!</v>
      </c>
      <c r="AC46" s="2" t="e">
        <f>((Data!#REF!-Data!AC45)/Data!#REF!)*10</f>
        <v>#REF!</v>
      </c>
      <c r="AD46" s="2" t="e">
        <f>((Data!#REF!-Data!AD45)/Data!#REF!)*10</f>
        <v>#REF!</v>
      </c>
      <c r="AE46" s="2" t="e">
        <f>((Data!#REF!-Data!AE45)/Data!#REF!)*10</f>
        <v>#REF!</v>
      </c>
      <c r="AF46" s="2" t="e">
        <f>((Data!#REF!-Data!AF45)/Data!#REF!)*10</f>
        <v>#REF!</v>
      </c>
      <c r="AG46" s="2" t="e">
        <f>((Data!#REF!-Data!AG45)/Data!#REF!)*10</f>
        <v>#REF!</v>
      </c>
      <c r="AH46" s="2" t="e">
        <f>((Data!#REF!-Data!AH45)/Data!#REF!)*10</f>
        <v>#REF!</v>
      </c>
      <c r="AI46" s="2" t="e">
        <f>((Data!AI45-Data!#REF!)/Data!#REF!)*10</f>
        <v>#REF!</v>
      </c>
      <c r="AJ46" s="2" t="e">
        <f>((Data!AJ45-Data!#REF!)/Data!#REF!)*10</f>
        <v>#REF!</v>
      </c>
      <c r="AK46" s="2" t="e">
        <f>((Data!AK45-Data!#REF!)/Data!#REF!)*10</f>
        <v>#REF!</v>
      </c>
      <c r="AL46" s="2" t="e">
        <f>((Data!AL45-Data!#REF!)/Data!#REF!)*10</f>
        <v>#REF!</v>
      </c>
      <c r="AM46" s="2" t="e">
        <f>((Data!AM45-Data!#REF!)/Data!#REF!)*10</f>
        <v>#REF!</v>
      </c>
      <c r="AN46" s="2" t="e">
        <f>((Data!#REF!-Data!AN45)/Data!#REF!)*10</f>
        <v>#REF!</v>
      </c>
      <c r="AO46" s="2" t="e">
        <f>((Data!#REF!-Data!AO45)/Data!#REF!)*10</f>
        <v>#REF!</v>
      </c>
      <c r="AP46" s="2" t="e">
        <f>((Data!#REF!-Data!AP45)/Data!#REF!)*10</f>
        <v>#REF!</v>
      </c>
      <c r="AQ46" s="2" t="e">
        <f>((Data!#REF!-Data!AQ45)/Data!#REF!)*10</f>
        <v>#REF!</v>
      </c>
      <c r="AR46" s="2" t="e">
        <f>((Data!#REF!-Data!AR45)/Data!#REF!)*10</f>
        <v>#REF!</v>
      </c>
      <c r="AS46" s="2" t="e">
        <f>((Data!#REF!-Data!AS45)/Data!#REF!)*10</f>
        <v>#REF!</v>
      </c>
      <c r="AT46" s="2" t="e">
        <f>((Data!#REF!-Data!AT45)/Data!#REF!)*10</f>
        <v>#REF!</v>
      </c>
      <c r="AU46" s="2" t="e">
        <f>((Data!#REF!-Data!AU45)/Data!#REF!)*10</f>
        <v>#REF!</v>
      </c>
      <c r="AV46" s="2" t="e">
        <f>((Data!#REF!-Data!AV45)/Data!#REF!)*10</f>
        <v>#REF!</v>
      </c>
      <c r="AW46" s="2" t="e">
        <f>((Data!#REF!-Data!AW45)/Data!#REF!)*10</f>
        <v>#REF!</v>
      </c>
      <c r="AX46" s="2" t="e">
        <f>((Data!AX45-Data!#REF!)/Data!#REF!)*10</f>
        <v>#REF!</v>
      </c>
      <c r="AY46" s="2" t="e">
        <f>((Data!AY45-Data!#REF!)/Data!#REF!)*10</f>
        <v>#REF!</v>
      </c>
      <c r="AZ46" s="2" t="e">
        <f>((Data!AZ45-Data!#REF!)/Data!#REF!)*10</f>
        <v>#REF!</v>
      </c>
      <c r="BA46" s="2" t="e">
        <f>((Data!BA45-Data!#REF!)/Data!#REF!)*10</f>
        <v>#REF!</v>
      </c>
      <c r="BB46" s="2" t="e">
        <f>((Data!BB45-Data!#REF!)/Data!#REF!)*10</f>
        <v>#REF!</v>
      </c>
      <c r="BC46" s="2" t="e">
        <f>((Data!BC45-Data!#REF!)/Data!#REF!)*10</f>
        <v>#REF!</v>
      </c>
      <c r="BD46" s="2" t="e">
        <f>((Data!BD45-Data!#REF!)/Data!#REF!)*10</f>
        <v>#REF!</v>
      </c>
      <c r="BE46" s="2" t="e">
        <f>((Data!BE45-Data!#REF!)/Data!#REF!)*10</f>
        <v>#REF!</v>
      </c>
      <c r="BF46" s="2" t="e">
        <f>((Data!BF45-Data!#REF!)/Data!#REF!)*10</f>
        <v>#REF!</v>
      </c>
      <c r="BG46" s="2" t="e">
        <f>((Data!BG45-Data!#REF!)/Data!#REF!)*10</f>
        <v>#REF!</v>
      </c>
      <c r="BH46" s="2" t="e">
        <f>((Data!BH45-Data!#REF!)/Data!#REF!)*10</f>
        <v>#REF!</v>
      </c>
      <c r="BI46" s="2" t="e">
        <f>((Data!BI45-Data!#REF!)/Data!#REF!)*10</f>
        <v>#REF!</v>
      </c>
      <c r="BJ46" s="2" t="e">
        <f>((Data!BJ45-Data!#REF!)/Data!#REF!)*10</f>
        <v>#REF!</v>
      </c>
      <c r="BK46" s="2" t="e">
        <f>((Data!BK45-Data!#REF!)/Data!#REF!)*10</f>
        <v>#REF!</v>
      </c>
      <c r="BL46" s="2" t="e">
        <f>((Data!BL45-Data!#REF!)/Data!#REF!)*10</f>
        <v>#REF!</v>
      </c>
      <c r="BM46" s="8"/>
      <c r="BN46" s="8"/>
      <c r="BO46" s="8"/>
      <c r="BP46" s="8"/>
      <c r="BQ46" s="8"/>
    </row>
    <row r="47" spans="1:69">
      <c r="A47" t="s">
        <v>115</v>
      </c>
      <c r="B47" s="1" t="s">
        <v>1804</v>
      </c>
      <c r="C47" s="16" t="s">
        <v>116</v>
      </c>
      <c r="D47" s="16" t="s">
        <v>1334</v>
      </c>
      <c r="E47" s="2" t="e">
        <f>((Data!E46-Data!#REF!)/Data!#REF!)*10</f>
        <v>#REF!</v>
      </c>
      <c r="F47" s="2" t="e">
        <f>((Data!F46-Data!#REF!)/Data!#REF!)*10</f>
        <v>#REF!</v>
      </c>
      <c r="G47" s="2" t="e">
        <f>((Data!G46-Data!#REF!)/Data!#REF!)*10</f>
        <v>#REF!</v>
      </c>
      <c r="H47" s="2" t="e">
        <f>((Data!H46-Data!#REF!)/Data!#REF!)*10</f>
        <v>#REF!</v>
      </c>
      <c r="I47" s="2" t="e">
        <f>((Data!I46-Data!#REF!)/Data!#REF!)*10</f>
        <v>#REF!</v>
      </c>
      <c r="J47" s="2" t="e">
        <f>((Data!#REF!-Data!J46)/Data!#REF!)*10</f>
        <v>#REF!</v>
      </c>
      <c r="K47" s="2" t="e">
        <f>((Data!#REF!-Data!K46)/Data!#REF!)*10</f>
        <v>#REF!</v>
      </c>
      <c r="L47" s="2" t="e">
        <f>((Data!#REF!-Data!L46)/Data!#REF!)*10</f>
        <v>#REF!</v>
      </c>
      <c r="M47" s="2" t="e">
        <f>((Data!#REF!-Data!M46)/Data!#REF!)*10</f>
        <v>#REF!</v>
      </c>
      <c r="N47" s="2" t="e">
        <f>((Data!#REF!-Data!N46)/Data!#REF!)*10</f>
        <v>#REF!</v>
      </c>
      <c r="O47" s="2" t="e">
        <f>((Data!#REF!-Data!O46)/Data!#REF!)*10</f>
        <v>#REF!</v>
      </c>
      <c r="P47" s="2" t="e">
        <f>((Data!#REF!-Data!P46)/Data!#REF!)*10</f>
        <v>#REF!</v>
      </c>
      <c r="Q47" s="2" t="e">
        <f>((Data!#REF!-Data!Q46)/Data!#REF!)*10</f>
        <v>#REF!</v>
      </c>
      <c r="R47" s="2" t="e">
        <f>((Data!#REF!-Data!R46)/Data!#REF!)*10</f>
        <v>#REF!</v>
      </c>
      <c r="S47" s="2" t="e">
        <f>((Data!#REF!-Data!S46)/Data!#REF!)*10</f>
        <v>#REF!</v>
      </c>
      <c r="T47" s="2" t="e">
        <f>((Data!#REF!-Data!T46)/Data!#REF!)*10</f>
        <v>#REF!</v>
      </c>
      <c r="U47" s="2" t="e">
        <f>((Data!#REF!-Data!U46)/Data!#REF!)*10</f>
        <v>#REF!</v>
      </c>
      <c r="V47" s="2" t="e">
        <f>((Data!#REF!-Data!V46)/Data!#REF!)*10</f>
        <v>#REF!</v>
      </c>
      <c r="W47" s="2" t="e">
        <f>((Data!#REF!-Data!W46)/Data!#REF!)*10</f>
        <v>#REF!</v>
      </c>
      <c r="X47" s="2" t="e">
        <f>((Data!#REF!-Data!X46)/Data!#REF!)*10</f>
        <v>#REF!</v>
      </c>
      <c r="Y47" s="2" t="e">
        <f>((Data!#REF!-Data!Y46)/Data!#REF!)*10</f>
        <v>#REF!</v>
      </c>
      <c r="Z47" s="2" t="e">
        <f>((Data!#REF!-Data!Z46)/Data!#REF!)*10</f>
        <v>#REF!</v>
      </c>
      <c r="AA47" s="2" t="e">
        <f>((Data!#REF!-Data!AA46)/Data!#REF!)*10</f>
        <v>#REF!</v>
      </c>
      <c r="AB47" s="2" t="e">
        <f>((Data!#REF!-Data!AB46)/Data!#REF!)*10</f>
        <v>#REF!</v>
      </c>
      <c r="AC47" s="2" t="e">
        <f>((Data!#REF!-Data!AC46)/Data!#REF!)*10</f>
        <v>#REF!</v>
      </c>
      <c r="AD47" s="2" t="e">
        <f>((Data!#REF!-Data!AD46)/Data!#REF!)*10</f>
        <v>#REF!</v>
      </c>
      <c r="AE47" s="2" t="e">
        <f>((Data!#REF!-Data!AE46)/Data!#REF!)*10</f>
        <v>#REF!</v>
      </c>
      <c r="AF47" s="2" t="e">
        <f>((Data!#REF!-Data!AF46)/Data!#REF!)*10</f>
        <v>#REF!</v>
      </c>
      <c r="AG47" s="2" t="e">
        <f>((Data!#REF!-Data!AG46)/Data!#REF!)*10</f>
        <v>#REF!</v>
      </c>
      <c r="AH47" s="2" t="e">
        <f>((Data!#REF!-Data!AH46)/Data!#REF!)*10</f>
        <v>#REF!</v>
      </c>
      <c r="AI47" s="2" t="e">
        <f>((Data!AI46-Data!#REF!)/Data!#REF!)*10</f>
        <v>#REF!</v>
      </c>
      <c r="AJ47" s="2" t="e">
        <f>((Data!AJ46-Data!#REF!)/Data!#REF!)*10</f>
        <v>#REF!</v>
      </c>
      <c r="AK47" s="2" t="e">
        <f>((Data!AK46-Data!#REF!)/Data!#REF!)*10</f>
        <v>#REF!</v>
      </c>
      <c r="AL47" s="2" t="e">
        <f>((Data!AL46-Data!#REF!)/Data!#REF!)*10</f>
        <v>#REF!</v>
      </c>
      <c r="AM47" s="2" t="e">
        <f>((Data!AM46-Data!#REF!)/Data!#REF!)*10</f>
        <v>#REF!</v>
      </c>
      <c r="AN47" s="2" t="e">
        <f>((Data!#REF!-Data!AN46)/Data!#REF!)*10</f>
        <v>#REF!</v>
      </c>
      <c r="AO47" s="2" t="e">
        <f>((Data!#REF!-Data!AO46)/Data!#REF!)*10</f>
        <v>#REF!</v>
      </c>
      <c r="AP47" s="2" t="e">
        <f>((Data!#REF!-Data!AP46)/Data!#REF!)*10</f>
        <v>#REF!</v>
      </c>
      <c r="AQ47" s="2" t="e">
        <f>((Data!#REF!-Data!AQ46)/Data!#REF!)*10</f>
        <v>#REF!</v>
      </c>
      <c r="AR47" s="2" t="e">
        <f>((Data!#REF!-Data!AR46)/Data!#REF!)*10</f>
        <v>#REF!</v>
      </c>
      <c r="AS47" s="2" t="e">
        <f>((Data!#REF!-Data!AS46)/Data!#REF!)*10</f>
        <v>#REF!</v>
      </c>
      <c r="AT47" s="2" t="e">
        <f>((Data!#REF!-Data!AT46)/Data!#REF!)*10</f>
        <v>#REF!</v>
      </c>
      <c r="AU47" s="2" t="e">
        <f>((Data!#REF!-Data!AU46)/Data!#REF!)*10</f>
        <v>#REF!</v>
      </c>
      <c r="AV47" s="2" t="e">
        <f>((Data!#REF!-Data!AV46)/Data!#REF!)*10</f>
        <v>#REF!</v>
      </c>
      <c r="AW47" s="2" t="e">
        <f>((Data!#REF!-Data!AW46)/Data!#REF!)*10</f>
        <v>#REF!</v>
      </c>
      <c r="AX47" s="2" t="e">
        <f>((Data!AX46-Data!#REF!)/Data!#REF!)*10</f>
        <v>#REF!</v>
      </c>
      <c r="AY47" s="2" t="e">
        <f>((Data!AY46-Data!#REF!)/Data!#REF!)*10</f>
        <v>#REF!</v>
      </c>
      <c r="AZ47" s="2" t="e">
        <f>((Data!AZ46-Data!#REF!)/Data!#REF!)*10</f>
        <v>#REF!</v>
      </c>
      <c r="BA47" s="2" t="e">
        <f>((Data!BA46-Data!#REF!)/Data!#REF!)*10</f>
        <v>#REF!</v>
      </c>
      <c r="BB47" s="2" t="e">
        <f>((Data!BB46-Data!#REF!)/Data!#REF!)*10</f>
        <v>#REF!</v>
      </c>
      <c r="BC47" s="2" t="e">
        <f>((Data!BC46-Data!#REF!)/Data!#REF!)*10</f>
        <v>#REF!</v>
      </c>
      <c r="BD47" s="2" t="e">
        <f>((Data!BD46-Data!#REF!)/Data!#REF!)*10</f>
        <v>#REF!</v>
      </c>
      <c r="BE47" s="2" t="e">
        <f>((Data!BE46-Data!#REF!)/Data!#REF!)*10</f>
        <v>#REF!</v>
      </c>
      <c r="BF47" s="2" t="e">
        <f>((Data!BF46-Data!#REF!)/Data!#REF!)*10</f>
        <v>#REF!</v>
      </c>
      <c r="BG47" s="2" t="e">
        <f>((Data!BG46-Data!#REF!)/Data!#REF!)*10</f>
        <v>#REF!</v>
      </c>
      <c r="BH47" s="2" t="e">
        <f>((Data!BH46-Data!#REF!)/Data!#REF!)*10</f>
        <v>#REF!</v>
      </c>
      <c r="BI47" s="2" t="e">
        <f>((Data!BI46-Data!#REF!)/Data!#REF!)*10</f>
        <v>#REF!</v>
      </c>
      <c r="BJ47" s="2" t="e">
        <f>((Data!BJ46-Data!#REF!)/Data!#REF!)*10</f>
        <v>#REF!</v>
      </c>
      <c r="BK47" s="2" t="e">
        <f>((Data!BK46-Data!#REF!)/Data!#REF!)*10</f>
        <v>#REF!</v>
      </c>
      <c r="BL47" s="2" t="e">
        <f>((Data!BL46-Data!#REF!)/Data!#REF!)*10</f>
        <v>#REF!</v>
      </c>
      <c r="BM47" s="8"/>
      <c r="BN47" s="8"/>
      <c r="BO47" s="8"/>
      <c r="BP47" s="8"/>
      <c r="BQ47" s="8"/>
    </row>
    <row r="48" spans="1:69">
      <c r="A48" t="s">
        <v>117</v>
      </c>
      <c r="B48" s="1" t="s">
        <v>1805</v>
      </c>
      <c r="C48" s="16" t="s">
        <v>118</v>
      </c>
      <c r="D48" s="16" t="s">
        <v>1334</v>
      </c>
      <c r="E48" s="2" t="e">
        <f>((Data!E47-Data!#REF!)/Data!#REF!)*10</f>
        <v>#REF!</v>
      </c>
      <c r="F48" s="2" t="e">
        <f>((Data!F47-Data!#REF!)/Data!#REF!)*10</f>
        <v>#REF!</v>
      </c>
      <c r="G48" s="2" t="e">
        <f>((Data!G47-Data!#REF!)/Data!#REF!)*10</f>
        <v>#REF!</v>
      </c>
      <c r="H48" s="2" t="e">
        <f>((Data!H47-Data!#REF!)/Data!#REF!)*10</f>
        <v>#REF!</v>
      </c>
      <c r="I48" s="2" t="e">
        <f>((Data!I47-Data!#REF!)/Data!#REF!)*10</f>
        <v>#REF!</v>
      </c>
      <c r="J48" s="2" t="e">
        <f>((Data!#REF!-Data!J47)/Data!#REF!)*10</f>
        <v>#REF!</v>
      </c>
      <c r="K48" s="2" t="e">
        <f>((Data!#REF!-Data!K47)/Data!#REF!)*10</f>
        <v>#REF!</v>
      </c>
      <c r="L48" s="2" t="e">
        <f>((Data!#REF!-Data!L47)/Data!#REF!)*10</f>
        <v>#REF!</v>
      </c>
      <c r="M48" s="2" t="e">
        <f>((Data!#REF!-Data!M47)/Data!#REF!)*10</f>
        <v>#REF!</v>
      </c>
      <c r="N48" s="2" t="e">
        <f>((Data!#REF!-Data!N47)/Data!#REF!)*10</f>
        <v>#REF!</v>
      </c>
      <c r="O48" s="2" t="e">
        <f>((Data!#REF!-Data!O47)/Data!#REF!)*10</f>
        <v>#REF!</v>
      </c>
      <c r="P48" s="2" t="e">
        <f>((Data!#REF!-Data!P47)/Data!#REF!)*10</f>
        <v>#REF!</v>
      </c>
      <c r="Q48" s="2" t="e">
        <f>((Data!#REF!-Data!Q47)/Data!#REF!)*10</f>
        <v>#REF!</v>
      </c>
      <c r="R48" s="2" t="e">
        <f>((Data!#REF!-Data!R47)/Data!#REF!)*10</f>
        <v>#REF!</v>
      </c>
      <c r="S48" s="2" t="e">
        <f>((Data!#REF!-Data!S47)/Data!#REF!)*10</f>
        <v>#REF!</v>
      </c>
      <c r="T48" s="2" t="e">
        <f>((Data!#REF!-Data!T47)/Data!#REF!)*10</f>
        <v>#REF!</v>
      </c>
      <c r="U48" s="2" t="e">
        <f>((Data!#REF!-Data!U47)/Data!#REF!)*10</f>
        <v>#REF!</v>
      </c>
      <c r="V48" s="2" t="e">
        <f>((Data!#REF!-Data!V47)/Data!#REF!)*10</f>
        <v>#REF!</v>
      </c>
      <c r="W48" s="2" t="e">
        <f>((Data!#REF!-Data!W47)/Data!#REF!)*10</f>
        <v>#REF!</v>
      </c>
      <c r="X48" s="2" t="e">
        <f>((Data!#REF!-Data!X47)/Data!#REF!)*10</f>
        <v>#REF!</v>
      </c>
      <c r="Y48" s="2" t="e">
        <f>((Data!#REF!-Data!Y47)/Data!#REF!)*10</f>
        <v>#REF!</v>
      </c>
      <c r="Z48" s="2" t="e">
        <f>((Data!#REF!-Data!Z47)/Data!#REF!)*10</f>
        <v>#REF!</v>
      </c>
      <c r="AA48" s="2" t="e">
        <f>((Data!#REF!-Data!AA47)/Data!#REF!)*10</f>
        <v>#REF!</v>
      </c>
      <c r="AB48" s="2" t="e">
        <f>((Data!#REF!-Data!AB47)/Data!#REF!)*10</f>
        <v>#REF!</v>
      </c>
      <c r="AC48" s="2" t="e">
        <f>((Data!#REF!-Data!AC47)/Data!#REF!)*10</f>
        <v>#REF!</v>
      </c>
      <c r="AD48" s="2" t="e">
        <f>((Data!#REF!-Data!AD47)/Data!#REF!)*10</f>
        <v>#REF!</v>
      </c>
      <c r="AE48" s="2" t="e">
        <f>((Data!#REF!-Data!AE47)/Data!#REF!)*10</f>
        <v>#REF!</v>
      </c>
      <c r="AF48" s="2" t="e">
        <f>((Data!#REF!-Data!AF47)/Data!#REF!)*10</f>
        <v>#REF!</v>
      </c>
      <c r="AG48" s="2" t="e">
        <f>((Data!#REF!-Data!AG47)/Data!#REF!)*10</f>
        <v>#REF!</v>
      </c>
      <c r="AH48" s="2" t="e">
        <f>((Data!#REF!-Data!AH47)/Data!#REF!)*10</f>
        <v>#REF!</v>
      </c>
      <c r="AI48" s="2" t="e">
        <f>((Data!AI47-Data!#REF!)/Data!#REF!)*10</f>
        <v>#REF!</v>
      </c>
      <c r="AJ48" s="2" t="e">
        <f>((Data!AJ47-Data!#REF!)/Data!#REF!)*10</f>
        <v>#REF!</v>
      </c>
      <c r="AK48" s="2" t="e">
        <f>((Data!AK47-Data!#REF!)/Data!#REF!)*10</f>
        <v>#REF!</v>
      </c>
      <c r="AL48" s="2" t="e">
        <f>((Data!AL47-Data!#REF!)/Data!#REF!)*10</f>
        <v>#REF!</v>
      </c>
      <c r="AM48" s="2" t="e">
        <f>((Data!AM47-Data!#REF!)/Data!#REF!)*10</f>
        <v>#REF!</v>
      </c>
      <c r="AN48" s="2" t="e">
        <f>((Data!#REF!-Data!AN47)/Data!#REF!)*10</f>
        <v>#REF!</v>
      </c>
      <c r="AO48" s="2" t="e">
        <f>((Data!#REF!-Data!AO47)/Data!#REF!)*10</f>
        <v>#REF!</v>
      </c>
      <c r="AP48" s="2" t="e">
        <f>((Data!#REF!-Data!AP47)/Data!#REF!)*10</f>
        <v>#REF!</v>
      </c>
      <c r="AQ48" s="2" t="e">
        <f>((Data!#REF!-Data!AQ47)/Data!#REF!)*10</f>
        <v>#REF!</v>
      </c>
      <c r="AR48" s="2" t="e">
        <f>((Data!#REF!-Data!AR47)/Data!#REF!)*10</f>
        <v>#REF!</v>
      </c>
      <c r="AS48" s="2" t="e">
        <f>((Data!#REF!-Data!AS47)/Data!#REF!)*10</f>
        <v>#REF!</v>
      </c>
      <c r="AT48" s="2" t="e">
        <f>((Data!#REF!-Data!AT47)/Data!#REF!)*10</f>
        <v>#REF!</v>
      </c>
      <c r="AU48" s="2" t="e">
        <f>((Data!#REF!-Data!AU47)/Data!#REF!)*10</f>
        <v>#REF!</v>
      </c>
      <c r="AV48" s="2" t="e">
        <f>((Data!#REF!-Data!AV47)/Data!#REF!)*10</f>
        <v>#REF!</v>
      </c>
      <c r="AW48" s="2" t="e">
        <f>((Data!#REF!-Data!AW47)/Data!#REF!)*10</f>
        <v>#REF!</v>
      </c>
      <c r="AX48" s="2" t="e">
        <f>((Data!AX47-Data!#REF!)/Data!#REF!)*10</f>
        <v>#REF!</v>
      </c>
      <c r="AY48" s="2" t="e">
        <f>((Data!AY47-Data!#REF!)/Data!#REF!)*10</f>
        <v>#REF!</v>
      </c>
      <c r="AZ48" s="2" t="e">
        <f>((Data!AZ47-Data!#REF!)/Data!#REF!)*10</f>
        <v>#REF!</v>
      </c>
      <c r="BA48" s="2" t="e">
        <f>((Data!BA47-Data!#REF!)/Data!#REF!)*10</f>
        <v>#REF!</v>
      </c>
      <c r="BB48" s="2" t="e">
        <f>((Data!BB47-Data!#REF!)/Data!#REF!)*10</f>
        <v>#REF!</v>
      </c>
      <c r="BC48" s="2" t="e">
        <f>((Data!BC47-Data!#REF!)/Data!#REF!)*10</f>
        <v>#REF!</v>
      </c>
      <c r="BD48" s="2" t="e">
        <f>((Data!BD47-Data!#REF!)/Data!#REF!)*10</f>
        <v>#REF!</v>
      </c>
      <c r="BE48" s="2" t="e">
        <f>((Data!BE47-Data!#REF!)/Data!#REF!)*10</f>
        <v>#REF!</v>
      </c>
      <c r="BF48" s="2" t="e">
        <f>((Data!BF47-Data!#REF!)/Data!#REF!)*10</f>
        <v>#REF!</v>
      </c>
      <c r="BG48" s="2" t="e">
        <f>((Data!BG47-Data!#REF!)/Data!#REF!)*10</f>
        <v>#REF!</v>
      </c>
      <c r="BH48" s="2" t="e">
        <f>((Data!BH47-Data!#REF!)/Data!#REF!)*10</f>
        <v>#REF!</v>
      </c>
      <c r="BI48" s="2" t="e">
        <f>((Data!BI47-Data!#REF!)/Data!#REF!)*10</f>
        <v>#REF!</v>
      </c>
      <c r="BJ48" s="2" t="e">
        <f>((Data!BJ47-Data!#REF!)/Data!#REF!)*10</f>
        <v>#REF!</v>
      </c>
      <c r="BK48" s="2" t="e">
        <f>((Data!BK47-Data!#REF!)/Data!#REF!)*10</f>
        <v>#REF!</v>
      </c>
      <c r="BL48" s="2" t="e">
        <f>((Data!BL47-Data!#REF!)/Data!#REF!)*10</f>
        <v>#REF!</v>
      </c>
      <c r="BM48" s="8"/>
      <c r="BN48" s="8"/>
      <c r="BO48" s="8"/>
      <c r="BP48" s="8"/>
      <c r="BQ48" s="8"/>
    </row>
    <row r="49" spans="1:69">
      <c r="A49" t="s">
        <v>119</v>
      </c>
      <c r="B49" s="1" t="s">
        <v>1806</v>
      </c>
      <c r="C49" s="16" t="s">
        <v>120</v>
      </c>
      <c r="D49" s="16" t="s">
        <v>1334</v>
      </c>
      <c r="E49" s="2" t="e">
        <f>((Data!E48-Data!#REF!)/Data!#REF!)*10</f>
        <v>#REF!</v>
      </c>
      <c r="F49" s="2" t="e">
        <f>((Data!F48-Data!#REF!)/Data!#REF!)*10</f>
        <v>#REF!</v>
      </c>
      <c r="G49" s="2" t="e">
        <f>((Data!G48-Data!#REF!)/Data!#REF!)*10</f>
        <v>#REF!</v>
      </c>
      <c r="H49" s="2" t="e">
        <f>((Data!H48-Data!#REF!)/Data!#REF!)*10</f>
        <v>#REF!</v>
      </c>
      <c r="I49" s="2" t="e">
        <f>((Data!I48-Data!#REF!)/Data!#REF!)*10</f>
        <v>#REF!</v>
      </c>
      <c r="J49" s="2" t="e">
        <f>((Data!#REF!-Data!J48)/Data!#REF!)*10</f>
        <v>#REF!</v>
      </c>
      <c r="K49" s="2" t="e">
        <f>((Data!#REF!-Data!K48)/Data!#REF!)*10</f>
        <v>#REF!</v>
      </c>
      <c r="L49" s="2" t="e">
        <f>((Data!#REF!-Data!L48)/Data!#REF!)*10</f>
        <v>#REF!</v>
      </c>
      <c r="M49" s="2" t="e">
        <f>((Data!#REF!-Data!M48)/Data!#REF!)*10</f>
        <v>#REF!</v>
      </c>
      <c r="N49" s="2" t="e">
        <f>((Data!#REF!-Data!N48)/Data!#REF!)*10</f>
        <v>#REF!</v>
      </c>
      <c r="O49" s="2" t="e">
        <f>((Data!#REF!-Data!O48)/Data!#REF!)*10</f>
        <v>#REF!</v>
      </c>
      <c r="P49" s="2" t="e">
        <f>((Data!#REF!-Data!P48)/Data!#REF!)*10</f>
        <v>#REF!</v>
      </c>
      <c r="Q49" s="2" t="e">
        <f>((Data!#REF!-Data!Q48)/Data!#REF!)*10</f>
        <v>#REF!</v>
      </c>
      <c r="R49" s="2" t="e">
        <f>((Data!#REF!-Data!R48)/Data!#REF!)*10</f>
        <v>#REF!</v>
      </c>
      <c r="S49" s="2" t="e">
        <f>((Data!#REF!-Data!S48)/Data!#REF!)*10</f>
        <v>#REF!</v>
      </c>
      <c r="T49" s="2" t="e">
        <f>((Data!#REF!-Data!T48)/Data!#REF!)*10</f>
        <v>#REF!</v>
      </c>
      <c r="U49" s="2" t="e">
        <f>((Data!#REF!-Data!U48)/Data!#REF!)*10</f>
        <v>#REF!</v>
      </c>
      <c r="V49" s="2" t="e">
        <f>((Data!#REF!-Data!V48)/Data!#REF!)*10</f>
        <v>#REF!</v>
      </c>
      <c r="W49" s="2" t="e">
        <f>((Data!#REF!-Data!W48)/Data!#REF!)*10</f>
        <v>#REF!</v>
      </c>
      <c r="X49" s="2" t="e">
        <f>((Data!#REF!-Data!X48)/Data!#REF!)*10</f>
        <v>#REF!</v>
      </c>
      <c r="Y49" s="2" t="e">
        <f>((Data!#REF!-Data!Y48)/Data!#REF!)*10</f>
        <v>#REF!</v>
      </c>
      <c r="Z49" s="2" t="e">
        <f>((Data!#REF!-Data!Z48)/Data!#REF!)*10</f>
        <v>#REF!</v>
      </c>
      <c r="AA49" s="2" t="e">
        <f>((Data!#REF!-Data!AA48)/Data!#REF!)*10</f>
        <v>#REF!</v>
      </c>
      <c r="AB49" s="2" t="e">
        <f>((Data!#REF!-Data!AB48)/Data!#REF!)*10</f>
        <v>#REF!</v>
      </c>
      <c r="AC49" s="2" t="e">
        <f>((Data!#REF!-Data!AC48)/Data!#REF!)*10</f>
        <v>#REF!</v>
      </c>
      <c r="AD49" s="2" t="e">
        <f>((Data!#REF!-Data!AD48)/Data!#REF!)*10</f>
        <v>#REF!</v>
      </c>
      <c r="AE49" s="2" t="e">
        <f>((Data!#REF!-Data!AE48)/Data!#REF!)*10</f>
        <v>#REF!</v>
      </c>
      <c r="AF49" s="2" t="e">
        <f>((Data!#REF!-Data!AF48)/Data!#REF!)*10</f>
        <v>#REF!</v>
      </c>
      <c r="AG49" s="2" t="e">
        <f>((Data!#REF!-Data!AG48)/Data!#REF!)*10</f>
        <v>#REF!</v>
      </c>
      <c r="AH49" s="2" t="e">
        <f>((Data!#REF!-Data!AH48)/Data!#REF!)*10</f>
        <v>#REF!</v>
      </c>
      <c r="AI49" s="2" t="e">
        <f>((Data!AI48-Data!#REF!)/Data!#REF!)*10</f>
        <v>#REF!</v>
      </c>
      <c r="AJ49" s="2" t="e">
        <f>((Data!AJ48-Data!#REF!)/Data!#REF!)*10</f>
        <v>#REF!</v>
      </c>
      <c r="AK49" s="2" t="e">
        <f>((Data!AK48-Data!#REF!)/Data!#REF!)*10</f>
        <v>#REF!</v>
      </c>
      <c r="AL49" s="2" t="e">
        <f>((Data!AL48-Data!#REF!)/Data!#REF!)*10</f>
        <v>#REF!</v>
      </c>
      <c r="AM49" s="2" t="e">
        <f>((Data!AM48-Data!#REF!)/Data!#REF!)*10</f>
        <v>#REF!</v>
      </c>
      <c r="AN49" s="2" t="e">
        <f>((Data!#REF!-Data!AN48)/Data!#REF!)*10</f>
        <v>#REF!</v>
      </c>
      <c r="AO49" s="2" t="e">
        <f>((Data!#REF!-Data!AO48)/Data!#REF!)*10</f>
        <v>#REF!</v>
      </c>
      <c r="AP49" s="2" t="e">
        <f>((Data!#REF!-Data!AP48)/Data!#REF!)*10</f>
        <v>#REF!</v>
      </c>
      <c r="AQ49" s="2" t="e">
        <f>((Data!#REF!-Data!AQ48)/Data!#REF!)*10</f>
        <v>#REF!</v>
      </c>
      <c r="AR49" s="2" t="e">
        <f>((Data!#REF!-Data!AR48)/Data!#REF!)*10</f>
        <v>#REF!</v>
      </c>
      <c r="AS49" s="2" t="e">
        <f>((Data!#REF!-Data!AS48)/Data!#REF!)*10</f>
        <v>#REF!</v>
      </c>
      <c r="AT49" s="2" t="e">
        <f>((Data!#REF!-Data!AT48)/Data!#REF!)*10</f>
        <v>#REF!</v>
      </c>
      <c r="AU49" s="2" t="e">
        <f>((Data!#REF!-Data!AU48)/Data!#REF!)*10</f>
        <v>#REF!</v>
      </c>
      <c r="AV49" s="2" t="e">
        <f>((Data!#REF!-Data!AV48)/Data!#REF!)*10</f>
        <v>#REF!</v>
      </c>
      <c r="AW49" s="2" t="e">
        <f>((Data!#REF!-Data!AW48)/Data!#REF!)*10</f>
        <v>#REF!</v>
      </c>
      <c r="AX49" s="2" t="e">
        <f>((Data!AX48-Data!#REF!)/Data!#REF!)*10</f>
        <v>#REF!</v>
      </c>
      <c r="AY49" s="2" t="e">
        <f>((Data!AY48-Data!#REF!)/Data!#REF!)*10</f>
        <v>#REF!</v>
      </c>
      <c r="AZ49" s="2" t="e">
        <f>((Data!AZ48-Data!#REF!)/Data!#REF!)*10</f>
        <v>#REF!</v>
      </c>
      <c r="BA49" s="2" t="e">
        <f>((Data!BA48-Data!#REF!)/Data!#REF!)*10</f>
        <v>#REF!</v>
      </c>
      <c r="BB49" s="2" t="e">
        <f>((Data!BB48-Data!#REF!)/Data!#REF!)*10</f>
        <v>#REF!</v>
      </c>
      <c r="BC49" s="2" t="e">
        <f>((Data!BC48-Data!#REF!)/Data!#REF!)*10</f>
        <v>#REF!</v>
      </c>
      <c r="BD49" s="2" t="e">
        <f>((Data!BD48-Data!#REF!)/Data!#REF!)*10</f>
        <v>#REF!</v>
      </c>
      <c r="BE49" s="2" t="e">
        <f>((Data!BE48-Data!#REF!)/Data!#REF!)*10</f>
        <v>#REF!</v>
      </c>
      <c r="BF49" s="2" t="e">
        <f>((Data!BF48-Data!#REF!)/Data!#REF!)*10</f>
        <v>#REF!</v>
      </c>
      <c r="BG49" s="2" t="e">
        <f>((Data!BG48-Data!#REF!)/Data!#REF!)*10</f>
        <v>#REF!</v>
      </c>
      <c r="BH49" s="2" t="e">
        <f>((Data!BH48-Data!#REF!)/Data!#REF!)*10</f>
        <v>#REF!</v>
      </c>
      <c r="BI49" s="2" t="e">
        <f>((Data!BI48-Data!#REF!)/Data!#REF!)*10</f>
        <v>#REF!</v>
      </c>
      <c r="BJ49" s="2" t="e">
        <f>((Data!BJ48-Data!#REF!)/Data!#REF!)*10</f>
        <v>#REF!</v>
      </c>
      <c r="BK49" s="2" t="e">
        <f>((Data!BK48-Data!#REF!)/Data!#REF!)*10</f>
        <v>#REF!</v>
      </c>
      <c r="BL49" s="2" t="e">
        <f>((Data!BL48-Data!#REF!)/Data!#REF!)*10</f>
        <v>#REF!</v>
      </c>
      <c r="BM49" s="8"/>
      <c r="BN49" s="8"/>
      <c r="BO49" s="8"/>
      <c r="BP49" s="8"/>
      <c r="BQ49" s="8"/>
    </row>
    <row r="50" spans="1:69">
      <c r="A50" t="s">
        <v>121</v>
      </c>
      <c r="B50" s="1" t="s">
        <v>1807</v>
      </c>
      <c r="C50" s="16" t="s">
        <v>122</v>
      </c>
      <c r="D50" s="16" t="s">
        <v>1334</v>
      </c>
      <c r="E50" s="2" t="e">
        <f>((Data!E49-Data!#REF!)/Data!#REF!)*10</f>
        <v>#REF!</v>
      </c>
      <c r="F50" s="2" t="e">
        <f>((Data!F49-Data!#REF!)/Data!#REF!)*10</f>
        <v>#REF!</v>
      </c>
      <c r="G50" s="2" t="e">
        <f>((Data!G49-Data!#REF!)/Data!#REF!)*10</f>
        <v>#REF!</v>
      </c>
      <c r="H50" s="2" t="e">
        <f>((Data!H49-Data!#REF!)/Data!#REF!)*10</f>
        <v>#REF!</v>
      </c>
      <c r="I50" s="2" t="e">
        <f>((Data!I49-Data!#REF!)/Data!#REF!)*10</f>
        <v>#REF!</v>
      </c>
      <c r="J50" s="2" t="e">
        <f>((Data!#REF!-Data!J49)/Data!#REF!)*10</f>
        <v>#REF!</v>
      </c>
      <c r="K50" s="2" t="e">
        <f>((Data!#REF!-Data!K49)/Data!#REF!)*10</f>
        <v>#REF!</v>
      </c>
      <c r="L50" s="2" t="e">
        <f>((Data!#REF!-Data!L49)/Data!#REF!)*10</f>
        <v>#REF!</v>
      </c>
      <c r="M50" s="2" t="e">
        <f>((Data!#REF!-Data!M49)/Data!#REF!)*10</f>
        <v>#REF!</v>
      </c>
      <c r="N50" s="2" t="e">
        <f>((Data!#REF!-Data!N49)/Data!#REF!)*10</f>
        <v>#REF!</v>
      </c>
      <c r="O50" s="2" t="e">
        <f>((Data!#REF!-Data!O49)/Data!#REF!)*10</f>
        <v>#REF!</v>
      </c>
      <c r="P50" s="2" t="e">
        <f>((Data!#REF!-Data!P49)/Data!#REF!)*10</f>
        <v>#REF!</v>
      </c>
      <c r="Q50" s="2" t="e">
        <f>((Data!#REF!-Data!Q49)/Data!#REF!)*10</f>
        <v>#REF!</v>
      </c>
      <c r="R50" s="2" t="e">
        <f>((Data!#REF!-Data!R49)/Data!#REF!)*10</f>
        <v>#REF!</v>
      </c>
      <c r="S50" s="2" t="e">
        <f>((Data!#REF!-Data!S49)/Data!#REF!)*10</f>
        <v>#REF!</v>
      </c>
      <c r="T50" s="2" t="e">
        <f>((Data!#REF!-Data!T49)/Data!#REF!)*10</f>
        <v>#REF!</v>
      </c>
      <c r="U50" s="2" t="e">
        <f>((Data!#REF!-Data!U49)/Data!#REF!)*10</f>
        <v>#REF!</v>
      </c>
      <c r="V50" s="2" t="e">
        <f>((Data!#REF!-Data!V49)/Data!#REF!)*10</f>
        <v>#REF!</v>
      </c>
      <c r="W50" s="2" t="e">
        <f>((Data!#REF!-Data!W49)/Data!#REF!)*10</f>
        <v>#REF!</v>
      </c>
      <c r="X50" s="2" t="e">
        <f>((Data!#REF!-Data!X49)/Data!#REF!)*10</f>
        <v>#REF!</v>
      </c>
      <c r="Y50" s="2" t="e">
        <f>((Data!#REF!-Data!Y49)/Data!#REF!)*10</f>
        <v>#REF!</v>
      </c>
      <c r="Z50" s="2" t="e">
        <f>((Data!#REF!-Data!Z49)/Data!#REF!)*10</f>
        <v>#REF!</v>
      </c>
      <c r="AA50" s="2" t="e">
        <f>((Data!#REF!-Data!AA49)/Data!#REF!)*10</f>
        <v>#REF!</v>
      </c>
      <c r="AB50" s="2" t="e">
        <f>((Data!#REF!-Data!AB49)/Data!#REF!)*10</f>
        <v>#REF!</v>
      </c>
      <c r="AC50" s="2" t="e">
        <f>((Data!#REF!-Data!AC49)/Data!#REF!)*10</f>
        <v>#REF!</v>
      </c>
      <c r="AD50" s="2" t="e">
        <f>((Data!#REF!-Data!AD49)/Data!#REF!)*10</f>
        <v>#REF!</v>
      </c>
      <c r="AE50" s="2" t="e">
        <f>((Data!#REF!-Data!AE49)/Data!#REF!)*10</f>
        <v>#REF!</v>
      </c>
      <c r="AF50" s="2" t="e">
        <f>((Data!#REF!-Data!AF49)/Data!#REF!)*10</f>
        <v>#REF!</v>
      </c>
      <c r="AG50" s="2" t="e">
        <f>((Data!#REF!-Data!AG49)/Data!#REF!)*10</f>
        <v>#REF!</v>
      </c>
      <c r="AH50" s="2" t="e">
        <f>((Data!#REF!-Data!AH49)/Data!#REF!)*10</f>
        <v>#REF!</v>
      </c>
      <c r="AI50" s="2" t="e">
        <f>((Data!AI49-Data!#REF!)/Data!#REF!)*10</f>
        <v>#REF!</v>
      </c>
      <c r="AJ50" s="2" t="e">
        <f>((Data!AJ49-Data!#REF!)/Data!#REF!)*10</f>
        <v>#REF!</v>
      </c>
      <c r="AK50" s="2" t="e">
        <f>((Data!AK49-Data!#REF!)/Data!#REF!)*10</f>
        <v>#REF!</v>
      </c>
      <c r="AL50" s="2" t="e">
        <f>((Data!AL49-Data!#REF!)/Data!#REF!)*10</f>
        <v>#REF!</v>
      </c>
      <c r="AM50" s="2" t="e">
        <f>((Data!AM49-Data!#REF!)/Data!#REF!)*10</f>
        <v>#REF!</v>
      </c>
      <c r="AN50" s="2" t="e">
        <f>((Data!#REF!-Data!AN49)/Data!#REF!)*10</f>
        <v>#REF!</v>
      </c>
      <c r="AO50" s="2" t="e">
        <f>((Data!#REF!-Data!AO49)/Data!#REF!)*10</f>
        <v>#REF!</v>
      </c>
      <c r="AP50" s="2" t="e">
        <f>((Data!#REF!-Data!AP49)/Data!#REF!)*10</f>
        <v>#REF!</v>
      </c>
      <c r="AQ50" s="2" t="e">
        <f>((Data!#REF!-Data!AQ49)/Data!#REF!)*10</f>
        <v>#REF!</v>
      </c>
      <c r="AR50" s="2" t="e">
        <f>((Data!#REF!-Data!AR49)/Data!#REF!)*10</f>
        <v>#REF!</v>
      </c>
      <c r="AS50" s="2" t="e">
        <f>((Data!#REF!-Data!AS49)/Data!#REF!)*10</f>
        <v>#REF!</v>
      </c>
      <c r="AT50" s="2" t="e">
        <f>((Data!#REF!-Data!AT49)/Data!#REF!)*10</f>
        <v>#REF!</v>
      </c>
      <c r="AU50" s="2" t="e">
        <f>((Data!#REF!-Data!AU49)/Data!#REF!)*10</f>
        <v>#REF!</v>
      </c>
      <c r="AV50" s="2" t="e">
        <f>((Data!#REF!-Data!AV49)/Data!#REF!)*10</f>
        <v>#REF!</v>
      </c>
      <c r="AW50" s="2" t="e">
        <f>((Data!#REF!-Data!AW49)/Data!#REF!)*10</f>
        <v>#REF!</v>
      </c>
      <c r="AX50" s="2" t="e">
        <f>((Data!AX49-Data!#REF!)/Data!#REF!)*10</f>
        <v>#REF!</v>
      </c>
      <c r="AY50" s="2" t="e">
        <f>((Data!AY49-Data!#REF!)/Data!#REF!)*10</f>
        <v>#REF!</v>
      </c>
      <c r="AZ50" s="2" t="e">
        <f>((Data!AZ49-Data!#REF!)/Data!#REF!)*10</f>
        <v>#REF!</v>
      </c>
      <c r="BA50" s="2" t="e">
        <f>((Data!BA49-Data!#REF!)/Data!#REF!)*10</f>
        <v>#REF!</v>
      </c>
      <c r="BB50" s="2" t="e">
        <f>((Data!BB49-Data!#REF!)/Data!#REF!)*10</f>
        <v>#REF!</v>
      </c>
      <c r="BC50" s="2" t="e">
        <f>((Data!BC49-Data!#REF!)/Data!#REF!)*10</f>
        <v>#REF!</v>
      </c>
      <c r="BD50" s="2" t="e">
        <f>((Data!BD49-Data!#REF!)/Data!#REF!)*10</f>
        <v>#REF!</v>
      </c>
      <c r="BE50" s="2" t="e">
        <f>((Data!BE49-Data!#REF!)/Data!#REF!)*10</f>
        <v>#REF!</v>
      </c>
      <c r="BF50" s="2" t="e">
        <f>((Data!BF49-Data!#REF!)/Data!#REF!)*10</f>
        <v>#REF!</v>
      </c>
      <c r="BG50" s="2" t="e">
        <f>((Data!BG49-Data!#REF!)/Data!#REF!)*10</f>
        <v>#REF!</v>
      </c>
      <c r="BH50" s="2" t="e">
        <f>((Data!BH49-Data!#REF!)/Data!#REF!)*10</f>
        <v>#REF!</v>
      </c>
      <c r="BI50" s="2" t="e">
        <f>((Data!BI49-Data!#REF!)/Data!#REF!)*10</f>
        <v>#REF!</v>
      </c>
      <c r="BJ50" s="2" t="e">
        <f>((Data!BJ49-Data!#REF!)/Data!#REF!)*10</f>
        <v>#REF!</v>
      </c>
      <c r="BK50" s="2" t="e">
        <f>((Data!BK49-Data!#REF!)/Data!#REF!)*10</f>
        <v>#REF!</v>
      </c>
      <c r="BL50" s="2" t="e">
        <f>((Data!BL49-Data!#REF!)/Data!#REF!)*10</f>
        <v>#REF!</v>
      </c>
      <c r="BM50" s="8"/>
      <c r="BN50" s="8"/>
      <c r="BO50" s="8"/>
      <c r="BP50" s="8"/>
      <c r="BQ50" s="8"/>
    </row>
    <row r="51" spans="1:69">
      <c r="A51" t="s">
        <v>123</v>
      </c>
      <c r="B51" s="1" t="s">
        <v>1808</v>
      </c>
      <c r="C51" s="16" t="s">
        <v>124</v>
      </c>
      <c r="D51" s="16" t="s">
        <v>1334</v>
      </c>
      <c r="E51" s="2" t="e">
        <f>((Data!E50-Data!#REF!)/Data!#REF!)*10</f>
        <v>#REF!</v>
      </c>
      <c r="F51" s="2" t="e">
        <f>((Data!F50-Data!#REF!)/Data!#REF!)*10</f>
        <v>#REF!</v>
      </c>
      <c r="G51" s="2" t="e">
        <f>((Data!G50-Data!#REF!)/Data!#REF!)*10</f>
        <v>#REF!</v>
      </c>
      <c r="H51" s="2" t="e">
        <f>((Data!H50-Data!#REF!)/Data!#REF!)*10</f>
        <v>#REF!</v>
      </c>
      <c r="I51" s="2" t="e">
        <f>((Data!I50-Data!#REF!)/Data!#REF!)*10</f>
        <v>#REF!</v>
      </c>
      <c r="J51" s="2" t="e">
        <f>((Data!#REF!-Data!J50)/Data!#REF!)*10</f>
        <v>#REF!</v>
      </c>
      <c r="K51" s="2" t="e">
        <f>((Data!#REF!-Data!K50)/Data!#REF!)*10</f>
        <v>#REF!</v>
      </c>
      <c r="L51" s="2" t="e">
        <f>((Data!#REF!-Data!L50)/Data!#REF!)*10</f>
        <v>#REF!</v>
      </c>
      <c r="M51" s="2" t="e">
        <f>((Data!#REF!-Data!M50)/Data!#REF!)*10</f>
        <v>#REF!</v>
      </c>
      <c r="N51" s="2" t="e">
        <f>((Data!#REF!-Data!N50)/Data!#REF!)*10</f>
        <v>#REF!</v>
      </c>
      <c r="O51" s="2" t="e">
        <f>((Data!#REF!-Data!O50)/Data!#REF!)*10</f>
        <v>#REF!</v>
      </c>
      <c r="P51" s="2" t="e">
        <f>((Data!#REF!-Data!P50)/Data!#REF!)*10</f>
        <v>#REF!</v>
      </c>
      <c r="Q51" s="2" t="e">
        <f>((Data!#REF!-Data!Q50)/Data!#REF!)*10</f>
        <v>#REF!</v>
      </c>
      <c r="R51" s="2" t="e">
        <f>((Data!#REF!-Data!R50)/Data!#REF!)*10</f>
        <v>#REF!</v>
      </c>
      <c r="S51" s="2" t="e">
        <f>((Data!#REF!-Data!S50)/Data!#REF!)*10</f>
        <v>#REF!</v>
      </c>
      <c r="T51" s="2" t="e">
        <f>((Data!#REF!-Data!T50)/Data!#REF!)*10</f>
        <v>#REF!</v>
      </c>
      <c r="U51" s="2" t="e">
        <f>((Data!#REF!-Data!U50)/Data!#REF!)*10</f>
        <v>#REF!</v>
      </c>
      <c r="V51" s="2" t="e">
        <f>((Data!#REF!-Data!V50)/Data!#REF!)*10</f>
        <v>#REF!</v>
      </c>
      <c r="W51" s="2" t="e">
        <f>((Data!#REF!-Data!W50)/Data!#REF!)*10</f>
        <v>#REF!</v>
      </c>
      <c r="X51" s="2" t="e">
        <f>((Data!#REF!-Data!X50)/Data!#REF!)*10</f>
        <v>#REF!</v>
      </c>
      <c r="Y51" s="2" t="e">
        <f>((Data!#REF!-Data!Y50)/Data!#REF!)*10</f>
        <v>#REF!</v>
      </c>
      <c r="Z51" s="2" t="e">
        <f>((Data!#REF!-Data!Z50)/Data!#REF!)*10</f>
        <v>#REF!</v>
      </c>
      <c r="AA51" s="2" t="e">
        <f>((Data!#REF!-Data!AA50)/Data!#REF!)*10</f>
        <v>#REF!</v>
      </c>
      <c r="AB51" s="2" t="e">
        <f>((Data!#REF!-Data!AB50)/Data!#REF!)*10</f>
        <v>#REF!</v>
      </c>
      <c r="AC51" s="2" t="e">
        <f>((Data!#REF!-Data!AC50)/Data!#REF!)*10</f>
        <v>#REF!</v>
      </c>
      <c r="AD51" s="2" t="e">
        <f>((Data!#REF!-Data!AD50)/Data!#REF!)*10</f>
        <v>#REF!</v>
      </c>
      <c r="AE51" s="2" t="e">
        <f>((Data!#REF!-Data!AE50)/Data!#REF!)*10</f>
        <v>#REF!</v>
      </c>
      <c r="AF51" s="2" t="e">
        <f>((Data!#REF!-Data!AF50)/Data!#REF!)*10</f>
        <v>#REF!</v>
      </c>
      <c r="AG51" s="2" t="e">
        <f>((Data!#REF!-Data!AG50)/Data!#REF!)*10</f>
        <v>#REF!</v>
      </c>
      <c r="AH51" s="2" t="e">
        <f>((Data!#REF!-Data!AH50)/Data!#REF!)*10</f>
        <v>#REF!</v>
      </c>
      <c r="AI51" s="2" t="e">
        <f>((Data!AI50-Data!#REF!)/Data!#REF!)*10</f>
        <v>#REF!</v>
      </c>
      <c r="AJ51" s="2" t="e">
        <f>((Data!AJ50-Data!#REF!)/Data!#REF!)*10</f>
        <v>#REF!</v>
      </c>
      <c r="AK51" s="2" t="e">
        <f>((Data!AK50-Data!#REF!)/Data!#REF!)*10</f>
        <v>#REF!</v>
      </c>
      <c r="AL51" s="2" t="e">
        <f>((Data!AL50-Data!#REF!)/Data!#REF!)*10</f>
        <v>#REF!</v>
      </c>
      <c r="AM51" s="2" t="e">
        <f>((Data!AM50-Data!#REF!)/Data!#REF!)*10</f>
        <v>#REF!</v>
      </c>
      <c r="AN51" s="2" t="e">
        <f>((Data!#REF!-Data!AN50)/Data!#REF!)*10</f>
        <v>#REF!</v>
      </c>
      <c r="AO51" s="2" t="e">
        <f>((Data!#REF!-Data!AO50)/Data!#REF!)*10</f>
        <v>#REF!</v>
      </c>
      <c r="AP51" s="2" t="e">
        <f>((Data!#REF!-Data!AP50)/Data!#REF!)*10</f>
        <v>#REF!</v>
      </c>
      <c r="AQ51" s="2" t="e">
        <f>((Data!#REF!-Data!AQ50)/Data!#REF!)*10</f>
        <v>#REF!</v>
      </c>
      <c r="AR51" s="2" t="e">
        <f>((Data!#REF!-Data!AR50)/Data!#REF!)*10</f>
        <v>#REF!</v>
      </c>
      <c r="AS51" s="2" t="e">
        <f>((Data!#REF!-Data!AS50)/Data!#REF!)*10</f>
        <v>#REF!</v>
      </c>
      <c r="AT51" s="2" t="e">
        <f>((Data!#REF!-Data!AT50)/Data!#REF!)*10</f>
        <v>#REF!</v>
      </c>
      <c r="AU51" s="2" t="e">
        <f>((Data!#REF!-Data!AU50)/Data!#REF!)*10</f>
        <v>#REF!</v>
      </c>
      <c r="AV51" s="2" t="e">
        <f>((Data!#REF!-Data!AV50)/Data!#REF!)*10</f>
        <v>#REF!</v>
      </c>
      <c r="AW51" s="2" t="e">
        <f>((Data!#REF!-Data!AW50)/Data!#REF!)*10</f>
        <v>#REF!</v>
      </c>
      <c r="AX51" s="2" t="e">
        <f>((Data!AX50-Data!#REF!)/Data!#REF!)*10</f>
        <v>#REF!</v>
      </c>
      <c r="AY51" s="2" t="e">
        <f>((Data!AY50-Data!#REF!)/Data!#REF!)*10</f>
        <v>#REF!</v>
      </c>
      <c r="AZ51" s="2" t="e">
        <f>((Data!AZ50-Data!#REF!)/Data!#REF!)*10</f>
        <v>#REF!</v>
      </c>
      <c r="BA51" s="2" t="e">
        <f>((Data!BA50-Data!#REF!)/Data!#REF!)*10</f>
        <v>#REF!</v>
      </c>
      <c r="BB51" s="2" t="e">
        <f>((Data!BB50-Data!#REF!)/Data!#REF!)*10</f>
        <v>#REF!</v>
      </c>
      <c r="BC51" s="2" t="e">
        <f>((Data!BC50-Data!#REF!)/Data!#REF!)*10</f>
        <v>#REF!</v>
      </c>
      <c r="BD51" s="2" t="e">
        <f>((Data!BD50-Data!#REF!)/Data!#REF!)*10</f>
        <v>#REF!</v>
      </c>
      <c r="BE51" s="2" t="e">
        <f>((Data!BE50-Data!#REF!)/Data!#REF!)*10</f>
        <v>#REF!</v>
      </c>
      <c r="BF51" s="2" t="e">
        <f>((Data!BF50-Data!#REF!)/Data!#REF!)*10</f>
        <v>#REF!</v>
      </c>
      <c r="BG51" s="2" t="e">
        <f>((Data!BG50-Data!#REF!)/Data!#REF!)*10</f>
        <v>#REF!</v>
      </c>
      <c r="BH51" s="2" t="e">
        <f>((Data!BH50-Data!#REF!)/Data!#REF!)*10</f>
        <v>#REF!</v>
      </c>
      <c r="BI51" s="2" t="e">
        <f>((Data!BI50-Data!#REF!)/Data!#REF!)*10</f>
        <v>#REF!</v>
      </c>
      <c r="BJ51" s="2" t="e">
        <f>((Data!BJ50-Data!#REF!)/Data!#REF!)*10</f>
        <v>#REF!</v>
      </c>
      <c r="BK51" s="2" t="e">
        <f>((Data!BK50-Data!#REF!)/Data!#REF!)*10</f>
        <v>#REF!</v>
      </c>
      <c r="BL51" s="2" t="e">
        <f>((Data!BL50-Data!#REF!)/Data!#REF!)*10</f>
        <v>#REF!</v>
      </c>
      <c r="BM51" s="8"/>
      <c r="BN51" s="8"/>
      <c r="BO51" s="8"/>
      <c r="BP51" s="8"/>
      <c r="BQ51" s="8"/>
    </row>
    <row r="52" spans="1:69">
      <c r="A52" t="s">
        <v>125</v>
      </c>
      <c r="B52" s="1" t="s">
        <v>1809</v>
      </c>
      <c r="C52" s="16" t="s">
        <v>126</v>
      </c>
      <c r="D52" s="16" t="s">
        <v>1334</v>
      </c>
      <c r="E52" s="2" t="e">
        <f>((Data!E51-Data!#REF!)/Data!#REF!)*10</f>
        <v>#REF!</v>
      </c>
      <c r="F52" s="2" t="e">
        <f>((Data!F51-Data!#REF!)/Data!#REF!)*10</f>
        <v>#REF!</v>
      </c>
      <c r="G52" s="2" t="e">
        <f>((Data!G51-Data!#REF!)/Data!#REF!)*10</f>
        <v>#REF!</v>
      </c>
      <c r="H52" s="2" t="e">
        <f>((Data!H51-Data!#REF!)/Data!#REF!)*10</f>
        <v>#REF!</v>
      </c>
      <c r="I52" s="2" t="e">
        <f>((Data!I51-Data!#REF!)/Data!#REF!)*10</f>
        <v>#REF!</v>
      </c>
      <c r="J52" s="2" t="e">
        <f>((Data!#REF!-Data!J51)/Data!#REF!)*10</f>
        <v>#REF!</v>
      </c>
      <c r="K52" s="2" t="e">
        <f>((Data!#REF!-Data!K51)/Data!#REF!)*10</f>
        <v>#REF!</v>
      </c>
      <c r="L52" s="2" t="e">
        <f>((Data!#REF!-Data!L51)/Data!#REF!)*10</f>
        <v>#REF!</v>
      </c>
      <c r="M52" s="2" t="e">
        <f>((Data!#REF!-Data!M51)/Data!#REF!)*10</f>
        <v>#REF!</v>
      </c>
      <c r="N52" s="2" t="e">
        <f>((Data!#REF!-Data!N51)/Data!#REF!)*10</f>
        <v>#REF!</v>
      </c>
      <c r="O52" s="2" t="e">
        <f>((Data!#REF!-Data!O51)/Data!#REF!)*10</f>
        <v>#REF!</v>
      </c>
      <c r="P52" s="2" t="e">
        <f>((Data!#REF!-Data!P51)/Data!#REF!)*10</f>
        <v>#REF!</v>
      </c>
      <c r="Q52" s="2" t="e">
        <f>((Data!#REF!-Data!Q51)/Data!#REF!)*10</f>
        <v>#REF!</v>
      </c>
      <c r="R52" s="2" t="e">
        <f>((Data!#REF!-Data!R51)/Data!#REF!)*10</f>
        <v>#REF!</v>
      </c>
      <c r="S52" s="2" t="e">
        <f>((Data!#REF!-Data!S51)/Data!#REF!)*10</f>
        <v>#REF!</v>
      </c>
      <c r="T52" s="2" t="e">
        <f>((Data!#REF!-Data!T51)/Data!#REF!)*10</f>
        <v>#REF!</v>
      </c>
      <c r="U52" s="2" t="e">
        <f>((Data!#REF!-Data!U51)/Data!#REF!)*10</f>
        <v>#REF!</v>
      </c>
      <c r="V52" s="2" t="e">
        <f>((Data!#REF!-Data!V51)/Data!#REF!)*10</f>
        <v>#REF!</v>
      </c>
      <c r="W52" s="2" t="e">
        <f>((Data!#REF!-Data!W51)/Data!#REF!)*10</f>
        <v>#REF!</v>
      </c>
      <c r="X52" s="2" t="e">
        <f>((Data!#REF!-Data!X51)/Data!#REF!)*10</f>
        <v>#REF!</v>
      </c>
      <c r="Y52" s="2" t="e">
        <f>((Data!#REF!-Data!Y51)/Data!#REF!)*10</f>
        <v>#REF!</v>
      </c>
      <c r="Z52" s="2" t="e">
        <f>((Data!#REF!-Data!Z51)/Data!#REF!)*10</f>
        <v>#REF!</v>
      </c>
      <c r="AA52" s="2" t="e">
        <f>((Data!#REF!-Data!AA51)/Data!#REF!)*10</f>
        <v>#REF!</v>
      </c>
      <c r="AB52" s="2" t="e">
        <f>((Data!#REF!-Data!AB51)/Data!#REF!)*10</f>
        <v>#REF!</v>
      </c>
      <c r="AC52" s="2" t="e">
        <f>((Data!#REF!-Data!AC51)/Data!#REF!)*10</f>
        <v>#REF!</v>
      </c>
      <c r="AD52" s="2" t="e">
        <f>((Data!#REF!-Data!AD51)/Data!#REF!)*10</f>
        <v>#REF!</v>
      </c>
      <c r="AE52" s="2" t="e">
        <f>((Data!#REF!-Data!AE51)/Data!#REF!)*10</f>
        <v>#REF!</v>
      </c>
      <c r="AF52" s="2" t="e">
        <f>((Data!#REF!-Data!AF51)/Data!#REF!)*10</f>
        <v>#REF!</v>
      </c>
      <c r="AG52" s="2" t="e">
        <f>((Data!#REF!-Data!AG51)/Data!#REF!)*10</f>
        <v>#REF!</v>
      </c>
      <c r="AH52" s="2" t="e">
        <f>((Data!#REF!-Data!AH51)/Data!#REF!)*10</f>
        <v>#REF!</v>
      </c>
      <c r="AI52" s="2" t="e">
        <f>((Data!AI51-Data!#REF!)/Data!#REF!)*10</f>
        <v>#REF!</v>
      </c>
      <c r="AJ52" s="2" t="e">
        <f>((Data!AJ51-Data!#REF!)/Data!#REF!)*10</f>
        <v>#REF!</v>
      </c>
      <c r="AK52" s="2" t="e">
        <f>((Data!AK51-Data!#REF!)/Data!#REF!)*10</f>
        <v>#REF!</v>
      </c>
      <c r="AL52" s="2" t="e">
        <f>((Data!AL51-Data!#REF!)/Data!#REF!)*10</f>
        <v>#REF!</v>
      </c>
      <c r="AM52" s="2" t="e">
        <f>((Data!AM51-Data!#REF!)/Data!#REF!)*10</f>
        <v>#REF!</v>
      </c>
      <c r="AN52" s="2" t="e">
        <f>((Data!#REF!-Data!AN51)/Data!#REF!)*10</f>
        <v>#REF!</v>
      </c>
      <c r="AO52" s="2" t="e">
        <f>((Data!#REF!-Data!AO51)/Data!#REF!)*10</f>
        <v>#REF!</v>
      </c>
      <c r="AP52" s="2" t="e">
        <f>((Data!#REF!-Data!AP51)/Data!#REF!)*10</f>
        <v>#REF!</v>
      </c>
      <c r="AQ52" s="2" t="e">
        <f>((Data!#REF!-Data!AQ51)/Data!#REF!)*10</f>
        <v>#REF!</v>
      </c>
      <c r="AR52" s="2" t="e">
        <f>((Data!#REF!-Data!AR51)/Data!#REF!)*10</f>
        <v>#REF!</v>
      </c>
      <c r="AS52" s="2" t="e">
        <f>((Data!#REF!-Data!AS51)/Data!#REF!)*10</f>
        <v>#REF!</v>
      </c>
      <c r="AT52" s="2" t="e">
        <f>((Data!#REF!-Data!AT51)/Data!#REF!)*10</f>
        <v>#REF!</v>
      </c>
      <c r="AU52" s="2" t="e">
        <f>((Data!#REF!-Data!AU51)/Data!#REF!)*10</f>
        <v>#REF!</v>
      </c>
      <c r="AV52" s="2" t="e">
        <f>((Data!#REF!-Data!AV51)/Data!#REF!)*10</f>
        <v>#REF!</v>
      </c>
      <c r="AW52" s="2" t="e">
        <f>((Data!#REF!-Data!AW51)/Data!#REF!)*10</f>
        <v>#REF!</v>
      </c>
      <c r="AX52" s="2" t="e">
        <f>((Data!AX51-Data!#REF!)/Data!#REF!)*10</f>
        <v>#REF!</v>
      </c>
      <c r="AY52" s="2" t="e">
        <f>((Data!AY51-Data!#REF!)/Data!#REF!)*10</f>
        <v>#REF!</v>
      </c>
      <c r="AZ52" s="2" t="e">
        <f>((Data!AZ51-Data!#REF!)/Data!#REF!)*10</f>
        <v>#REF!</v>
      </c>
      <c r="BA52" s="2" t="e">
        <f>((Data!BA51-Data!#REF!)/Data!#REF!)*10</f>
        <v>#REF!</v>
      </c>
      <c r="BB52" s="2" t="e">
        <f>((Data!BB51-Data!#REF!)/Data!#REF!)*10</f>
        <v>#REF!</v>
      </c>
      <c r="BC52" s="2" t="e">
        <f>((Data!BC51-Data!#REF!)/Data!#REF!)*10</f>
        <v>#REF!</v>
      </c>
      <c r="BD52" s="2" t="e">
        <f>((Data!BD51-Data!#REF!)/Data!#REF!)*10</f>
        <v>#REF!</v>
      </c>
      <c r="BE52" s="2" t="e">
        <f>((Data!BE51-Data!#REF!)/Data!#REF!)*10</f>
        <v>#REF!</v>
      </c>
      <c r="BF52" s="2" t="e">
        <f>((Data!BF51-Data!#REF!)/Data!#REF!)*10</f>
        <v>#REF!</v>
      </c>
      <c r="BG52" s="2" t="e">
        <f>((Data!BG51-Data!#REF!)/Data!#REF!)*10</f>
        <v>#REF!</v>
      </c>
      <c r="BH52" s="2" t="e">
        <f>((Data!BH51-Data!#REF!)/Data!#REF!)*10</f>
        <v>#REF!</v>
      </c>
      <c r="BI52" s="2" t="e">
        <f>((Data!BI51-Data!#REF!)/Data!#REF!)*10</f>
        <v>#REF!</v>
      </c>
      <c r="BJ52" s="2" t="e">
        <f>((Data!BJ51-Data!#REF!)/Data!#REF!)*10</f>
        <v>#REF!</v>
      </c>
      <c r="BK52" s="2" t="e">
        <f>((Data!BK51-Data!#REF!)/Data!#REF!)*10</f>
        <v>#REF!</v>
      </c>
      <c r="BL52" s="2" t="e">
        <f>((Data!BL51-Data!#REF!)/Data!#REF!)*10</f>
        <v>#REF!</v>
      </c>
      <c r="BM52" s="8"/>
      <c r="BN52" s="8"/>
      <c r="BO52" s="8"/>
      <c r="BP52" s="8"/>
      <c r="BQ52" s="8"/>
    </row>
    <row r="53" spans="1:69">
      <c r="A53" t="s">
        <v>127</v>
      </c>
      <c r="B53" s="1" t="s">
        <v>1810</v>
      </c>
      <c r="C53" s="16" t="s">
        <v>128</v>
      </c>
      <c r="D53" s="16" t="s">
        <v>1334</v>
      </c>
      <c r="E53" s="2" t="e">
        <f>((Data!E52-Data!#REF!)/Data!#REF!)*10</f>
        <v>#REF!</v>
      </c>
      <c r="F53" s="2" t="e">
        <f>((Data!F52-Data!#REF!)/Data!#REF!)*10</f>
        <v>#REF!</v>
      </c>
      <c r="G53" s="2" t="e">
        <f>((Data!G52-Data!#REF!)/Data!#REF!)*10</f>
        <v>#REF!</v>
      </c>
      <c r="H53" s="2" t="e">
        <f>((Data!H52-Data!#REF!)/Data!#REF!)*10</f>
        <v>#REF!</v>
      </c>
      <c r="I53" s="2" t="e">
        <f>((Data!I52-Data!#REF!)/Data!#REF!)*10</f>
        <v>#REF!</v>
      </c>
      <c r="J53" s="2" t="e">
        <f>((Data!#REF!-Data!J52)/Data!#REF!)*10</f>
        <v>#REF!</v>
      </c>
      <c r="K53" s="2" t="e">
        <f>((Data!#REF!-Data!K52)/Data!#REF!)*10</f>
        <v>#REF!</v>
      </c>
      <c r="L53" s="2" t="e">
        <f>((Data!#REF!-Data!L52)/Data!#REF!)*10</f>
        <v>#REF!</v>
      </c>
      <c r="M53" s="2" t="e">
        <f>((Data!#REF!-Data!M52)/Data!#REF!)*10</f>
        <v>#REF!</v>
      </c>
      <c r="N53" s="2" t="e">
        <f>((Data!#REF!-Data!N52)/Data!#REF!)*10</f>
        <v>#REF!</v>
      </c>
      <c r="O53" s="2" t="e">
        <f>((Data!#REF!-Data!O52)/Data!#REF!)*10</f>
        <v>#REF!</v>
      </c>
      <c r="P53" s="2" t="e">
        <f>((Data!#REF!-Data!P52)/Data!#REF!)*10</f>
        <v>#REF!</v>
      </c>
      <c r="Q53" s="2" t="e">
        <f>((Data!#REF!-Data!Q52)/Data!#REF!)*10</f>
        <v>#REF!</v>
      </c>
      <c r="R53" s="2" t="e">
        <f>((Data!#REF!-Data!R52)/Data!#REF!)*10</f>
        <v>#REF!</v>
      </c>
      <c r="S53" s="2" t="e">
        <f>((Data!#REF!-Data!S52)/Data!#REF!)*10</f>
        <v>#REF!</v>
      </c>
      <c r="T53" s="2" t="e">
        <f>((Data!#REF!-Data!T52)/Data!#REF!)*10</f>
        <v>#REF!</v>
      </c>
      <c r="U53" s="2" t="e">
        <f>((Data!#REF!-Data!U52)/Data!#REF!)*10</f>
        <v>#REF!</v>
      </c>
      <c r="V53" s="2" t="e">
        <f>((Data!#REF!-Data!V52)/Data!#REF!)*10</f>
        <v>#REF!</v>
      </c>
      <c r="W53" s="2" t="e">
        <f>((Data!#REF!-Data!W52)/Data!#REF!)*10</f>
        <v>#REF!</v>
      </c>
      <c r="X53" s="2" t="e">
        <f>((Data!#REF!-Data!X52)/Data!#REF!)*10</f>
        <v>#REF!</v>
      </c>
      <c r="Y53" s="2" t="e">
        <f>((Data!#REF!-Data!Y52)/Data!#REF!)*10</f>
        <v>#REF!</v>
      </c>
      <c r="Z53" s="2" t="e">
        <f>((Data!#REF!-Data!Z52)/Data!#REF!)*10</f>
        <v>#REF!</v>
      </c>
      <c r="AA53" s="2" t="e">
        <f>((Data!#REF!-Data!AA52)/Data!#REF!)*10</f>
        <v>#REF!</v>
      </c>
      <c r="AB53" s="2" t="e">
        <f>((Data!#REF!-Data!AB52)/Data!#REF!)*10</f>
        <v>#REF!</v>
      </c>
      <c r="AC53" s="2" t="e">
        <f>((Data!#REF!-Data!AC52)/Data!#REF!)*10</f>
        <v>#REF!</v>
      </c>
      <c r="AD53" s="2" t="e">
        <f>((Data!#REF!-Data!AD52)/Data!#REF!)*10</f>
        <v>#REF!</v>
      </c>
      <c r="AE53" s="2" t="e">
        <f>((Data!#REF!-Data!AE52)/Data!#REF!)*10</f>
        <v>#REF!</v>
      </c>
      <c r="AF53" s="2" t="e">
        <f>((Data!#REF!-Data!AF52)/Data!#REF!)*10</f>
        <v>#REF!</v>
      </c>
      <c r="AG53" s="2" t="e">
        <f>((Data!#REF!-Data!AG52)/Data!#REF!)*10</f>
        <v>#REF!</v>
      </c>
      <c r="AH53" s="2" t="e">
        <f>((Data!#REF!-Data!AH52)/Data!#REF!)*10</f>
        <v>#REF!</v>
      </c>
      <c r="AI53" s="2" t="e">
        <f>((Data!AI52-Data!#REF!)/Data!#REF!)*10</f>
        <v>#REF!</v>
      </c>
      <c r="AJ53" s="2" t="e">
        <f>((Data!AJ52-Data!#REF!)/Data!#REF!)*10</f>
        <v>#REF!</v>
      </c>
      <c r="AK53" s="2" t="e">
        <f>((Data!AK52-Data!#REF!)/Data!#REF!)*10</f>
        <v>#REF!</v>
      </c>
      <c r="AL53" s="2" t="e">
        <f>((Data!AL52-Data!#REF!)/Data!#REF!)*10</f>
        <v>#REF!</v>
      </c>
      <c r="AM53" s="2" t="e">
        <f>((Data!AM52-Data!#REF!)/Data!#REF!)*10</f>
        <v>#REF!</v>
      </c>
      <c r="AN53" s="2" t="e">
        <f>((Data!#REF!-Data!AN52)/Data!#REF!)*10</f>
        <v>#REF!</v>
      </c>
      <c r="AO53" s="2" t="e">
        <f>((Data!#REF!-Data!AO52)/Data!#REF!)*10</f>
        <v>#REF!</v>
      </c>
      <c r="AP53" s="2" t="e">
        <f>((Data!#REF!-Data!AP52)/Data!#REF!)*10</f>
        <v>#REF!</v>
      </c>
      <c r="AQ53" s="2" t="e">
        <f>((Data!#REF!-Data!AQ52)/Data!#REF!)*10</f>
        <v>#REF!</v>
      </c>
      <c r="AR53" s="2" t="e">
        <f>((Data!#REF!-Data!AR52)/Data!#REF!)*10</f>
        <v>#REF!</v>
      </c>
      <c r="AS53" s="2" t="e">
        <f>((Data!#REF!-Data!AS52)/Data!#REF!)*10</f>
        <v>#REF!</v>
      </c>
      <c r="AT53" s="2" t="e">
        <f>((Data!#REF!-Data!AT52)/Data!#REF!)*10</f>
        <v>#REF!</v>
      </c>
      <c r="AU53" s="2" t="e">
        <f>((Data!#REF!-Data!AU52)/Data!#REF!)*10</f>
        <v>#REF!</v>
      </c>
      <c r="AV53" s="2" t="e">
        <f>((Data!#REF!-Data!AV52)/Data!#REF!)*10</f>
        <v>#REF!</v>
      </c>
      <c r="AW53" s="2" t="e">
        <f>((Data!#REF!-Data!AW52)/Data!#REF!)*10</f>
        <v>#REF!</v>
      </c>
      <c r="AX53" s="2" t="e">
        <f>((Data!AX52-Data!#REF!)/Data!#REF!)*10</f>
        <v>#REF!</v>
      </c>
      <c r="AY53" s="2" t="e">
        <f>((Data!AY52-Data!#REF!)/Data!#REF!)*10</f>
        <v>#REF!</v>
      </c>
      <c r="AZ53" s="2" t="e">
        <f>((Data!AZ52-Data!#REF!)/Data!#REF!)*10</f>
        <v>#REF!</v>
      </c>
      <c r="BA53" s="2" t="e">
        <f>((Data!BA52-Data!#REF!)/Data!#REF!)*10</f>
        <v>#REF!</v>
      </c>
      <c r="BB53" s="2" t="e">
        <f>((Data!BB52-Data!#REF!)/Data!#REF!)*10</f>
        <v>#REF!</v>
      </c>
      <c r="BC53" s="2" t="e">
        <f>((Data!BC52-Data!#REF!)/Data!#REF!)*10</f>
        <v>#REF!</v>
      </c>
      <c r="BD53" s="2" t="e">
        <f>((Data!BD52-Data!#REF!)/Data!#REF!)*10</f>
        <v>#REF!</v>
      </c>
      <c r="BE53" s="2" t="e">
        <f>((Data!BE52-Data!#REF!)/Data!#REF!)*10</f>
        <v>#REF!</v>
      </c>
      <c r="BF53" s="2" t="e">
        <f>((Data!BF52-Data!#REF!)/Data!#REF!)*10</f>
        <v>#REF!</v>
      </c>
      <c r="BG53" s="2" t="e">
        <f>((Data!BG52-Data!#REF!)/Data!#REF!)*10</f>
        <v>#REF!</v>
      </c>
      <c r="BH53" s="2" t="e">
        <f>((Data!BH52-Data!#REF!)/Data!#REF!)*10</f>
        <v>#REF!</v>
      </c>
      <c r="BI53" s="2" t="e">
        <f>((Data!BI52-Data!#REF!)/Data!#REF!)*10</f>
        <v>#REF!</v>
      </c>
      <c r="BJ53" s="2" t="e">
        <f>((Data!BJ52-Data!#REF!)/Data!#REF!)*10</f>
        <v>#REF!</v>
      </c>
      <c r="BK53" s="2" t="e">
        <f>((Data!BK52-Data!#REF!)/Data!#REF!)*10</f>
        <v>#REF!</v>
      </c>
      <c r="BL53" s="2" t="e">
        <f>((Data!BL52-Data!#REF!)/Data!#REF!)*10</f>
        <v>#REF!</v>
      </c>
      <c r="BM53" s="8"/>
      <c r="BN53" s="8"/>
      <c r="BO53" s="8"/>
      <c r="BP53" s="8"/>
      <c r="BQ53" s="8"/>
    </row>
    <row r="54" spans="1:69">
      <c r="A54" t="s">
        <v>129</v>
      </c>
      <c r="B54" s="1" t="s">
        <v>1811</v>
      </c>
      <c r="C54" s="16" t="s">
        <v>130</v>
      </c>
      <c r="D54" s="16" t="s">
        <v>1334</v>
      </c>
      <c r="E54" s="2" t="e">
        <f>((Data!E53-Data!#REF!)/Data!#REF!)*10</f>
        <v>#REF!</v>
      </c>
      <c r="F54" s="2" t="e">
        <f>((Data!F53-Data!#REF!)/Data!#REF!)*10</f>
        <v>#REF!</v>
      </c>
      <c r="G54" s="2" t="e">
        <f>((Data!G53-Data!#REF!)/Data!#REF!)*10</f>
        <v>#REF!</v>
      </c>
      <c r="H54" s="2" t="e">
        <f>((Data!H53-Data!#REF!)/Data!#REF!)*10</f>
        <v>#REF!</v>
      </c>
      <c r="I54" s="2" t="e">
        <f>((Data!I53-Data!#REF!)/Data!#REF!)*10</f>
        <v>#REF!</v>
      </c>
      <c r="J54" s="2" t="e">
        <f>((Data!#REF!-Data!J53)/Data!#REF!)*10</f>
        <v>#REF!</v>
      </c>
      <c r="K54" s="2" t="e">
        <f>((Data!#REF!-Data!K53)/Data!#REF!)*10</f>
        <v>#REF!</v>
      </c>
      <c r="L54" s="2" t="e">
        <f>((Data!#REF!-Data!L53)/Data!#REF!)*10</f>
        <v>#REF!</v>
      </c>
      <c r="M54" s="2" t="e">
        <f>((Data!#REF!-Data!M53)/Data!#REF!)*10</f>
        <v>#REF!</v>
      </c>
      <c r="N54" s="2" t="e">
        <f>((Data!#REF!-Data!N53)/Data!#REF!)*10</f>
        <v>#REF!</v>
      </c>
      <c r="O54" s="2" t="e">
        <f>((Data!#REF!-Data!O53)/Data!#REF!)*10</f>
        <v>#REF!</v>
      </c>
      <c r="P54" s="2" t="e">
        <f>((Data!#REF!-Data!P53)/Data!#REF!)*10</f>
        <v>#REF!</v>
      </c>
      <c r="Q54" s="2" t="e">
        <f>((Data!#REF!-Data!Q53)/Data!#REF!)*10</f>
        <v>#REF!</v>
      </c>
      <c r="R54" s="2" t="e">
        <f>((Data!#REF!-Data!R53)/Data!#REF!)*10</f>
        <v>#REF!</v>
      </c>
      <c r="S54" s="2" t="e">
        <f>((Data!#REF!-Data!S53)/Data!#REF!)*10</f>
        <v>#REF!</v>
      </c>
      <c r="T54" s="2" t="e">
        <f>((Data!#REF!-Data!T53)/Data!#REF!)*10</f>
        <v>#REF!</v>
      </c>
      <c r="U54" s="2" t="e">
        <f>((Data!#REF!-Data!U53)/Data!#REF!)*10</f>
        <v>#REF!</v>
      </c>
      <c r="V54" s="2" t="e">
        <f>((Data!#REF!-Data!V53)/Data!#REF!)*10</f>
        <v>#REF!</v>
      </c>
      <c r="W54" s="2" t="e">
        <f>((Data!#REF!-Data!W53)/Data!#REF!)*10</f>
        <v>#REF!</v>
      </c>
      <c r="X54" s="2" t="e">
        <f>((Data!#REF!-Data!X53)/Data!#REF!)*10</f>
        <v>#REF!</v>
      </c>
      <c r="Y54" s="2" t="e">
        <f>((Data!#REF!-Data!Y53)/Data!#REF!)*10</f>
        <v>#REF!</v>
      </c>
      <c r="Z54" s="2" t="e">
        <f>((Data!#REF!-Data!Z53)/Data!#REF!)*10</f>
        <v>#REF!</v>
      </c>
      <c r="AA54" s="2" t="e">
        <f>((Data!#REF!-Data!AA53)/Data!#REF!)*10</f>
        <v>#REF!</v>
      </c>
      <c r="AB54" s="2" t="e">
        <f>((Data!#REF!-Data!AB53)/Data!#REF!)*10</f>
        <v>#REF!</v>
      </c>
      <c r="AC54" s="2" t="e">
        <f>((Data!#REF!-Data!AC53)/Data!#REF!)*10</f>
        <v>#REF!</v>
      </c>
      <c r="AD54" s="2" t="e">
        <f>((Data!#REF!-Data!AD53)/Data!#REF!)*10</f>
        <v>#REF!</v>
      </c>
      <c r="AE54" s="2" t="e">
        <f>((Data!#REF!-Data!AE53)/Data!#REF!)*10</f>
        <v>#REF!</v>
      </c>
      <c r="AF54" s="2" t="e">
        <f>((Data!#REF!-Data!AF53)/Data!#REF!)*10</f>
        <v>#REF!</v>
      </c>
      <c r="AG54" s="2" t="e">
        <f>((Data!#REF!-Data!AG53)/Data!#REF!)*10</f>
        <v>#REF!</v>
      </c>
      <c r="AH54" s="2" t="e">
        <f>((Data!#REF!-Data!AH53)/Data!#REF!)*10</f>
        <v>#REF!</v>
      </c>
      <c r="AI54" s="2" t="e">
        <f>((Data!AI53-Data!#REF!)/Data!#REF!)*10</f>
        <v>#REF!</v>
      </c>
      <c r="AJ54" s="2" t="e">
        <f>((Data!AJ53-Data!#REF!)/Data!#REF!)*10</f>
        <v>#REF!</v>
      </c>
      <c r="AK54" s="2" t="e">
        <f>((Data!AK53-Data!#REF!)/Data!#REF!)*10</f>
        <v>#REF!</v>
      </c>
      <c r="AL54" s="2" t="e">
        <f>((Data!AL53-Data!#REF!)/Data!#REF!)*10</f>
        <v>#REF!</v>
      </c>
      <c r="AM54" s="2" t="e">
        <f>((Data!AM53-Data!#REF!)/Data!#REF!)*10</f>
        <v>#REF!</v>
      </c>
      <c r="AN54" s="2" t="e">
        <f>((Data!#REF!-Data!AN53)/Data!#REF!)*10</f>
        <v>#REF!</v>
      </c>
      <c r="AO54" s="2" t="e">
        <f>((Data!#REF!-Data!AO53)/Data!#REF!)*10</f>
        <v>#REF!</v>
      </c>
      <c r="AP54" s="2" t="e">
        <f>((Data!#REF!-Data!AP53)/Data!#REF!)*10</f>
        <v>#REF!</v>
      </c>
      <c r="AQ54" s="2" t="e">
        <f>((Data!#REF!-Data!AQ53)/Data!#REF!)*10</f>
        <v>#REF!</v>
      </c>
      <c r="AR54" s="2" t="e">
        <f>((Data!#REF!-Data!AR53)/Data!#REF!)*10</f>
        <v>#REF!</v>
      </c>
      <c r="AS54" s="2" t="e">
        <f>((Data!#REF!-Data!AS53)/Data!#REF!)*10</f>
        <v>#REF!</v>
      </c>
      <c r="AT54" s="2" t="e">
        <f>((Data!#REF!-Data!AT53)/Data!#REF!)*10</f>
        <v>#REF!</v>
      </c>
      <c r="AU54" s="2" t="e">
        <f>((Data!#REF!-Data!AU53)/Data!#REF!)*10</f>
        <v>#REF!</v>
      </c>
      <c r="AV54" s="2" t="e">
        <f>((Data!#REF!-Data!AV53)/Data!#REF!)*10</f>
        <v>#REF!</v>
      </c>
      <c r="AW54" s="2" t="e">
        <f>((Data!#REF!-Data!AW53)/Data!#REF!)*10</f>
        <v>#REF!</v>
      </c>
      <c r="AX54" s="2" t="e">
        <f>((Data!AX53-Data!#REF!)/Data!#REF!)*10</f>
        <v>#REF!</v>
      </c>
      <c r="AY54" s="2" t="e">
        <f>((Data!AY53-Data!#REF!)/Data!#REF!)*10</f>
        <v>#REF!</v>
      </c>
      <c r="AZ54" s="2" t="e">
        <f>((Data!AZ53-Data!#REF!)/Data!#REF!)*10</f>
        <v>#REF!</v>
      </c>
      <c r="BA54" s="2" t="e">
        <f>((Data!BA53-Data!#REF!)/Data!#REF!)*10</f>
        <v>#REF!</v>
      </c>
      <c r="BB54" s="2" t="e">
        <f>((Data!BB53-Data!#REF!)/Data!#REF!)*10</f>
        <v>#REF!</v>
      </c>
      <c r="BC54" s="2" t="e">
        <f>((Data!BC53-Data!#REF!)/Data!#REF!)*10</f>
        <v>#REF!</v>
      </c>
      <c r="BD54" s="2" t="e">
        <f>((Data!BD53-Data!#REF!)/Data!#REF!)*10</f>
        <v>#REF!</v>
      </c>
      <c r="BE54" s="2" t="e">
        <f>((Data!BE53-Data!#REF!)/Data!#REF!)*10</f>
        <v>#REF!</v>
      </c>
      <c r="BF54" s="2" t="e">
        <f>((Data!BF53-Data!#REF!)/Data!#REF!)*10</f>
        <v>#REF!</v>
      </c>
      <c r="BG54" s="2" t="e">
        <f>((Data!BG53-Data!#REF!)/Data!#REF!)*10</f>
        <v>#REF!</v>
      </c>
      <c r="BH54" s="2" t="e">
        <f>((Data!BH53-Data!#REF!)/Data!#REF!)*10</f>
        <v>#REF!</v>
      </c>
      <c r="BI54" s="2" t="e">
        <f>((Data!BI53-Data!#REF!)/Data!#REF!)*10</f>
        <v>#REF!</v>
      </c>
      <c r="BJ54" s="2" t="e">
        <f>((Data!BJ53-Data!#REF!)/Data!#REF!)*10</f>
        <v>#REF!</v>
      </c>
      <c r="BK54" s="2" t="e">
        <f>((Data!BK53-Data!#REF!)/Data!#REF!)*10</f>
        <v>#REF!</v>
      </c>
      <c r="BL54" s="2" t="e">
        <f>((Data!BL53-Data!#REF!)/Data!#REF!)*10</f>
        <v>#REF!</v>
      </c>
      <c r="BM54" s="8"/>
      <c r="BN54" s="8"/>
      <c r="BO54" s="8"/>
      <c r="BP54" s="8"/>
      <c r="BQ54" s="8"/>
    </row>
    <row r="55" spans="1:69">
      <c r="A55" t="s">
        <v>131</v>
      </c>
      <c r="B55" s="1" t="s">
        <v>1812</v>
      </c>
      <c r="C55" s="16" t="s">
        <v>132</v>
      </c>
      <c r="D55" s="16" t="s">
        <v>1334</v>
      </c>
      <c r="E55" s="2" t="e">
        <f>((Data!E54-Data!#REF!)/Data!#REF!)*10</f>
        <v>#REF!</v>
      </c>
      <c r="F55" s="2" t="e">
        <f>((Data!F54-Data!#REF!)/Data!#REF!)*10</f>
        <v>#REF!</v>
      </c>
      <c r="G55" s="2" t="e">
        <f>((Data!G54-Data!#REF!)/Data!#REF!)*10</f>
        <v>#REF!</v>
      </c>
      <c r="H55" s="2" t="e">
        <f>((Data!H54-Data!#REF!)/Data!#REF!)*10</f>
        <v>#REF!</v>
      </c>
      <c r="I55" s="2" t="e">
        <f>((Data!I54-Data!#REF!)/Data!#REF!)*10</f>
        <v>#REF!</v>
      </c>
      <c r="J55" s="2" t="e">
        <f>((Data!#REF!-Data!J54)/Data!#REF!)*10</f>
        <v>#REF!</v>
      </c>
      <c r="K55" s="2" t="e">
        <f>((Data!#REF!-Data!K54)/Data!#REF!)*10</f>
        <v>#REF!</v>
      </c>
      <c r="L55" s="2" t="e">
        <f>((Data!#REF!-Data!L54)/Data!#REF!)*10</f>
        <v>#REF!</v>
      </c>
      <c r="M55" s="2" t="e">
        <f>((Data!#REF!-Data!M54)/Data!#REF!)*10</f>
        <v>#REF!</v>
      </c>
      <c r="N55" s="2" t="e">
        <f>((Data!#REF!-Data!N54)/Data!#REF!)*10</f>
        <v>#REF!</v>
      </c>
      <c r="O55" s="2" t="e">
        <f>((Data!#REF!-Data!O54)/Data!#REF!)*10</f>
        <v>#REF!</v>
      </c>
      <c r="P55" s="2" t="e">
        <f>((Data!#REF!-Data!P54)/Data!#REF!)*10</f>
        <v>#REF!</v>
      </c>
      <c r="Q55" s="2" t="e">
        <f>((Data!#REF!-Data!Q54)/Data!#REF!)*10</f>
        <v>#REF!</v>
      </c>
      <c r="R55" s="2" t="e">
        <f>((Data!#REF!-Data!R54)/Data!#REF!)*10</f>
        <v>#REF!</v>
      </c>
      <c r="S55" s="2" t="e">
        <f>((Data!#REF!-Data!S54)/Data!#REF!)*10</f>
        <v>#REF!</v>
      </c>
      <c r="T55" s="2" t="e">
        <f>((Data!#REF!-Data!T54)/Data!#REF!)*10</f>
        <v>#REF!</v>
      </c>
      <c r="U55" s="2" t="e">
        <f>((Data!#REF!-Data!U54)/Data!#REF!)*10</f>
        <v>#REF!</v>
      </c>
      <c r="V55" s="2" t="e">
        <f>((Data!#REF!-Data!V54)/Data!#REF!)*10</f>
        <v>#REF!</v>
      </c>
      <c r="W55" s="2" t="e">
        <f>((Data!#REF!-Data!W54)/Data!#REF!)*10</f>
        <v>#REF!</v>
      </c>
      <c r="X55" s="2" t="e">
        <f>((Data!#REF!-Data!X54)/Data!#REF!)*10</f>
        <v>#REF!</v>
      </c>
      <c r="Y55" s="2" t="e">
        <f>((Data!#REF!-Data!Y54)/Data!#REF!)*10</f>
        <v>#REF!</v>
      </c>
      <c r="Z55" s="2" t="e">
        <f>((Data!#REF!-Data!Z54)/Data!#REF!)*10</f>
        <v>#REF!</v>
      </c>
      <c r="AA55" s="2" t="e">
        <f>((Data!#REF!-Data!AA54)/Data!#REF!)*10</f>
        <v>#REF!</v>
      </c>
      <c r="AB55" s="2" t="e">
        <f>((Data!#REF!-Data!AB54)/Data!#REF!)*10</f>
        <v>#REF!</v>
      </c>
      <c r="AC55" s="2" t="e">
        <f>((Data!#REF!-Data!AC54)/Data!#REF!)*10</f>
        <v>#REF!</v>
      </c>
      <c r="AD55" s="2" t="e">
        <f>((Data!#REF!-Data!AD54)/Data!#REF!)*10</f>
        <v>#REF!</v>
      </c>
      <c r="AE55" s="2" t="e">
        <f>((Data!#REF!-Data!AE54)/Data!#REF!)*10</f>
        <v>#REF!</v>
      </c>
      <c r="AF55" s="2" t="e">
        <f>((Data!#REF!-Data!AF54)/Data!#REF!)*10</f>
        <v>#REF!</v>
      </c>
      <c r="AG55" s="2" t="e">
        <f>((Data!#REF!-Data!AG54)/Data!#REF!)*10</f>
        <v>#REF!</v>
      </c>
      <c r="AH55" s="2" t="e">
        <f>((Data!#REF!-Data!AH54)/Data!#REF!)*10</f>
        <v>#REF!</v>
      </c>
      <c r="AI55" s="2" t="e">
        <f>((Data!AI54-Data!#REF!)/Data!#REF!)*10</f>
        <v>#REF!</v>
      </c>
      <c r="AJ55" s="2" t="e">
        <f>((Data!AJ54-Data!#REF!)/Data!#REF!)*10</f>
        <v>#REF!</v>
      </c>
      <c r="AK55" s="2" t="e">
        <f>((Data!AK54-Data!#REF!)/Data!#REF!)*10</f>
        <v>#REF!</v>
      </c>
      <c r="AL55" s="2" t="e">
        <f>((Data!AL54-Data!#REF!)/Data!#REF!)*10</f>
        <v>#REF!</v>
      </c>
      <c r="AM55" s="2" t="e">
        <f>((Data!AM54-Data!#REF!)/Data!#REF!)*10</f>
        <v>#REF!</v>
      </c>
      <c r="AN55" s="2" t="e">
        <f>((Data!#REF!-Data!AN54)/Data!#REF!)*10</f>
        <v>#REF!</v>
      </c>
      <c r="AO55" s="2" t="e">
        <f>((Data!#REF!-Data!AO54)/Data!#REF!)*10</f>
        <v>#REF!</v>
      </c>
      <c r="AP55" s="2" t="e">
        <f>((Data!#REF!-Data!AP54)/Data!#REF!)*10</f>
        <v>#REF!</v>
      </c>
      <c r="AQ55" s="2" t="e">
        <f>((Data!#REF!-Data!AQ54)/Data!#REF!)*10</f>
        <v>#REF!</v>
      </c>
      <c r="AR55" s="2" t="e">
        <f>((Data!#REF!-Data!AR54)/Data!#REF!)*10</f>
        <v>#REF!</v>
      </c>
      <c r="AS55" s="2" t="e">
        <f>((Data!#REF!-Data!AS54)/Data!#REF!)*10</f>
        <v>#REF!</v>
      </c>
      <c r="AT55" s="2" t="e">
        <f>((Data!#REF!-Data!AT54)/Data!#REF!)*10</f>
        <v>#REF!</v>
      </c>
      <c r="AU55" s="2" t="e">
        <f>((Data!#REF!-Data!AU54)/Data!#REF!)*10</f>
        <v>#REF!</v>
      </c>
      <c r="AV55" s="2" t="e">
        <f>((Data!#REF!-Data!AV54)/Data!#REF!)*10</f>
        <v>#REF!</v>
      </c>
      <c r="AW55" s="2" t="e">
        <f>((Data!#REF!-Data!AW54)/Data!#REF!)*10</f>
        <v>#REF!</v>
      </c>
      <c r="AX55" s="2" t="e">
        <f>((Data!AX54-Data!#REF!)/Data!#REF!)*10</f>
        <v>#REF!</v>
      </c>
      <c r="AY55" s="2" t="e">
        <f>((Data!AY54-Data!#REF!)/Data!#REF!)*10</f>
        <v>#REF!</v>
      </c>
      <c r="AZ55" s="2" t="e">
        <f>((Data!AZ54-Data!#REF!)/Data!#REF!)*10</f>
        <v>#REF!</v>
      </c>
      <c r="BA55" s="2" t="e">
        <f>((Data!BA54-Data!#REF!)/Data!#REF!)*10</f>
        <v>#REF!</v>
      </c>
      <c r="BB55" s="2" t="e">
        <f>((Data!BB54-Data!#REF!)/Data!#REF!)*10</f>
        <v>#REF!</v>
      </c>
      <c r="BC55" s="2" t="e">
        <f>((Data!BC54-Data!#REF!)/Data!#REF!)*10</f>
        <v>#REF!</v>
      </c>
      <c r="BD55" s="2" t="e">
        <f>((Data!BD54-Data!#REF!)/Data!#REF!)*10</f>
        <v>#REF!</v>
      </c>
      <c r="BE55" s="2" t="e">
        <f>((Data!BE54-Data!#REF!)/Data!#REF!)*10</f>
        <v>#REF!</v>
      </c>
      <c r="BF55" s="2" t="e">
        <f>((Data!BF54-Data!#REF!)/Data!#REF!)*10</f>
        <v>#REF!</v>
      </c>
      <c r="BG55" s="2" t="e">
        <f>((Data!BG54-Data!#REF!)/Data!#REF!)*10</f>
        <v>#REF!</v>
      </c>
      <c r="BH55" s="2" t="e">
        <f>((Data!BH54-Data!#REF!)/Data!#REF!)*10</f>
        <v>#REF!</v>
      </c>
      <c r="BI55" s="2" t="e">
        <f>((Data!BI54-Data!#REF!)/Data!#REF!)*10</f>
        <v>#REF!</v>
      </c>
      <c r="BJ55" s="2" t="e">
        <f>((Data!BJ54-Data!#REF!)/Data!#REF!)*10</f>
        <v>#REF!</v>
      </c>
      <c r="BK55" s="2" t="e">
        <f>((Data!BK54-Data!#REF!)/Data!#REF!)*10</f>
        <v>#REF!</v>
      </c>
      <c r="BL55" s="2" t="e">
        <f>((Data!BL54-Data!#REF!)/Data!#REF!)*10</f>
        <v>#REF!</v>
      </c>
      <c r="BM55" s="8"/>
      <c r="BN55" s="8"/>
      <c r="BO55" s="8"/>
      <c r="BP55" s="8"/>
      <c r="BQ55" s="8"/>
    </row>
    <row r="56" spans="1:69">
      <c r="A56" t="s">
        <v>133</v>
      </c>
      <c r="B56" s="1" t="s">
        <v>1813</v>
      </c>
      <c r="C56" s="16" t="s">
        <v>134</v>
      </c>
      <c r="D56" s="16" t="s">
        <v>1334</v>
      </c>
      <c r="E56" s="2" t="e">
        <f>((Data!E55-Data!#REF!)/Data!#REF!)*10</f>
        <v>#REF!</v>
      </c>
      <c r="F56" s="2" t="e">
        <f>((Data!F55-Data!#REF!)/Data!#REF!)*10</f>
        <v>#REF!</v>
      </c>
      <c r="G56" s="2" t="e">
        <f>((Data!G55-Data!#REF!)/Data!#REF!)*10</f>
        <v>#REF!</v>
      </c>
      <c r="H56" s="2" t="e">
        <f>((Data!H55-Data!#REF!)/Data!#REF!)*10</f>
        <v>#REF!</v>
      </c>
      <c r="I56" s="2" t="e">
        <f>((Data!I55-Data!#REF!)/Data!#REF!)*10</f>
        <v>#REF!</v>
      </c>
      <c r="J56" s="2" t="e">
        <f>((Data!#REF!-Data!J55)/Data!#REF!)*10</f>
        <v>#REF!</v>
      </c>
      <c r="K56" s="2" t="e">
        <f>((Data!#REF!-Data!K55)/Data!#REF!)*10</f>
        <v>#REF!</v>
      </c>
      <c r="L56" s="2" t="e">
        <f>((Data!#REF!-Data!L55)/Data!#REF!)*10</f>
        <v>#REF!</v>
      </c>
      <c r="M56" s="2" t="e">
        <f>((Data!#REF!-Data!M55)/Data!#REF!)*10</f>
        <v>#REF!</v>
      </c>
      <c r="N56" s="2" t="e">
        <f>((Data!#REF!-Data!N55)/Data!#REF!)*10</f>
        <v>#REF!</v>
      </c>
      <c r="O56" s="2" t="e">
        <f>((Data!#REF!-Data!O55)/Data!#REF!)*10</f>
        <v>#REF!</v>
      </c>
      <c r="P56" s="2" t="e">
        <f>((Data!#REF!-Data!P55)/Data!#REF!)*10</f>
        <v>#REF!</v>
      </c>
      <c r="Q56" s="2" t="e">
        <f>((Data!#REF!-Data!Q55)/Data!#REF!)*10</f>
        <v>#REF!</v>
      </c>
      <c r="R56" s="2" t="e">
        <f>((Data!#REF!-Data!R55)/Data!#REF!)*10</f>
        <v>#REF!</v>
      </c>
      <c r="S56" s="2" t="e">
        <f>((Data!#REF!-Data!S55)/Data!#REF!)*10</f>
        <v>#REF!</v>
      </c>
      <c r="T56" s="2" t="e">
        <f>((Data!#REF!-Data!T55)/Data!#REF!)*10</f>
        <v>#REF!</v>
      </c>
      <c r="U56" s="2" t="e">
        <f>((Data!#REF!-Data!U55)/Data!#REF!)*10</f>
        <v>#REF!</v>
      </c>
      <c r="V56" s="2" t="e">
        <f>((Data!#REF!-Data!V55)/Data!#REF!)*10</f>
        <v>#REF!</v>
      </c>
      <c r="W56" s="2" t="e">
        <f>((Data!#REF!-Data!W55)/Data!#REF!)*10</f>
        <v>#REF!</v>
      </c>
      <c r="X56" s="2" t="e">
        <f>((Data!#REF!-Data!X55)/Data!#REF!)*10</f>
        <v>#REF!</v>
      </c>
      <c r="Y56" s="2" t="e">
        <f>((Data!#REF!-Data!Y55)/Data!#REF!)*10</f>
        <v>#REF!</v>
      </c>
      <c r="Z56" s="2" t="e">
        <f>((Data!#REF!-Data!Z55)/Data!#REF!)*10</f>
        <v>#REF!</v>
      </c>
      <c r="AA56" s="2" t="e">
        <f>((Data!#REF!-Data!AA55)/Data!#REF!)*10</f>
        <v>#REF!</v>
      </c>
      <c r="AB56" s="2" t="e">
        <f>((Data!#REF!-Data!AB55)/Data!#REF!)*10</f>
        <v>#REF!</v>
      </c>
      <c r="AC56" s="2" t="e">
        <f>((Data!#REF!-Data!AC55)/Data!#REF!)*10</f>
        <v>#REF!</v>
      </c>
      <c r="AD56" s="2" t="e">
        <f>((Data!#REF!-Data!AD55)/Data!#REF!)*10</f>
        <v>#REF!</v>
      </c>
      <c r="AE56" s="2" t="e">
        <f>((Data!#REF!-Data!AE55)/Data!#REF!)*10</f>
        <v>#REF!</v>
      </c>
      <c r="AF56" s="2" t="e">
        <f>((Data!#REF!-Data!AF55)/Data!#REF!)*10</f>
        <v>#REF!</v>
      </c>
      <c r="AG56" s="2" t="e">
        <f>((Data!#REF!-Data!AG55)/Data!#REF!)*10</f>
        <v>#REF!</v>
      </c>
      <c r="AH56" s="2" t="e">
        <f>((Data!#REF!-Data!AH55)/Data!#REF!)*10</f>
        <v>#REF!</v>
      </c>
      <c r="AI56" s="2" t="e">
        <f>((Data!AI55-Data!#REF!)/Data!#REF!)*10</f>
        <v>#REF!</v>
      </c>
      <c r="AJ56" s="2" t="e">
        <f>((Data!AJ55-Data!#REF!)/Data!#REF!)*10</f>
        <v>#REF!</v>
      </c>
      <c r="AK56" s="2" t="e">
        <f>((Data!AK55-Data!#REF!)/Data!#REF!)*10</f>
        <v>#REF!</v>
      </c>
      <c r="AL56" s="2" t="e">
        <f>((Data!AL55-Data!#REF!)/Data!#REF!)*10</f>
        <v>#REF!</v>
      </c>
      <c r="AM56" s="2" t="e">
        <f>((Data!AM55-Data!#REF!)/Data!#REF!)*10</f>
        <v>#REF!</v>
      </c>
      <c r="AN56" s="2" t="e">
        <f>((Data!#REF!-Data!AN55)/Data!#REF!)*10</f>
        <v>#REF!</v>
      </c>
      <c r="AO56" s="2" t="e">
        <f>((Data!#REF!-Data!AO55)/Data!#REF!)*10</f>
        <v>#REF!</v>
      </c>
      <c r="AP56" s="2" t="e">
        <f>((Data!#REF!-Data!AP55)/Data!#REF!)*10</f>
        <v>#REF!</v>
      </c>
      <c r="AQ56" s="2" t="e">
        <f>((Data!#REF!-Data!AQ55)/Data!#REF!)*10</f>
        <v>#REF!</v>
      </c>
      <c r="AR56" s="2" t="e">
        <f>((Data!#REF!-Data!AR55)/Data!#REF!)*10</f>
        <v>#REF!</v>
      </c>
      <c r="AS56" s="2" t="e">
        <f>((Data!#REF!-Data!AS55)/Data!#REF!)*10</f>
        <v>#REF!</v>
      </c>
      <c r="AT56" s="2" t="e">
        <f>((Data!#REF!-Data!AT55)/Data!#REF!)*10</f>
        <v>#REF!</v>
      </c>
      <c r="AU56" s="2" t="e">
        <f>((Data!#REF!-Data!AU55)/Data!#REF!)*10</f>
        <v>#REF!</v>
      </c>
      <c r="AV56" s="2" t="e">
        <f>((Data!#REF!-Data!AV55)/Data!#REF!)*10</f>
        <v>#REF!</v>
      </c>
      <c r="AW56" s="2" t="e">
        <f>((Data!#REF!-Data!AW55)/Data!#REF!)*10</f>
        <v>#REF!</v>
      </c>
      <c r="AX56" s="2" t="e">
        <f>((Data!AX55-Data!#REF!)/Data!#REF!)*10</f>
        <v>#REF!</v>
      </c>
      <c r="AY56" s="2" t="e">
        <f>((Data!AY55-Data!#REF!)/Data!#REF!)*10</f>
        <v>#REF!</v>
      </c>
      <c r="AZ56" s="2" t="e">
        <f>((Data!AZ55-Data!#REF!)/Data!#REF!)*10</f>
        <v>#REF!</v>
      </c>
      <c r="BA56" s="2" t="e">
        <f>((Data!BA55-Data!#REF!)/Data!#REF!)*10</f>
        <v>#REF!</v>
      </c>
      <c r="BB56" s="2" t="e">
        <f>((Data!BB55-Data!#REF!)/Data!#REF!)*10</f>
        <v>#REF!</v>
      </c>
      <c r="BC56" s="2" t="e">
        <f>((Data!BC55-Data!#REF!)/Data!#REF!)*10</f>
        <v>#REF!</v>
      </c>
      <c r="BD56" s="2" t="e">
        <f>((Data!BD55-Data!#REF!)/Data!#REF!)*10</f>
        <v>#REF!</v>
      </c>
      <c r="BE56" s="2" t="e">
        <f>((Data!BE55-Data!#REF!)/Data!#REF!)*10</f>
        <v>#REF!</v>
      </c>
      <c r="BF56" s="2" t="e">
        <f>((Data!BF55-Data!#REF!)/Data!#REF!)*10</f>
        <v>#REF!</v>
      </c>
      <c r="BG56" s="2" t="e">
        <f>((Data!BG55-Data!#REF!)/Data!#REF!)*10</f>
        <v>#REF!</v>
      </c>
      <c r="BH56" s="2" t="e">
        <f>((Data!BH55-Data!#REF!)/Data!#REF!)*10</f>
        <v>#REF!</v>
      </c>
      <c r="BI56" s="2" t="e">
        <f>((Data!BI55-Data!#REF!)/Data!#REF!)*10</f>
        <v>#REF!</v>
      </c>
      <c r="BJ56" s="2" t="e">
        <f>((Data!BJ55-Data!#REF!)/Data!#REF!)*10</f>
        <v>#REF!</v>
      </c>
      <c r="BK56" s="2" t="e">
        <f>((Data!BK55-Data!#REF!)/Data!#REF!)*10</f>
        <v>#REF!</v>
      </c>
      <c r="BL56" s="2" t="e">
        <f>((Data!BL55-Data!#REF!)/Data!#REF!)*10</f>
        <v>#REF!</v>
      </c>
      <c r="BM56" s="8"/>
      <c r="BN56" s="8"/>
      <c r="BO56" s="8"/>
      <c r="BP56" s="8"/>
      <c r="BQ56" s="8"/>
    </row>
    <row r="57" spans="1:69">
      <c r="A57" t="s">
        <v>135</v>
      </c>
      <c r="B57" s="1" t="s">
        <v>1814</v>
      </c>
      <c r="C57" s="16" t="s">
        <v>136</v>
      </c>
      <c r="D57" s="16" t="s">
        <v>1334</v>
      </c>
      <c r="E57" s="2" t="e">
        <f>((Data!E56-Data!#REF!)/Data!#REF!)*10</f>
        <v>#REF!</v>
      </c>
      <c r="F57" s="2" t="e">
        <f>((Data!F56-Data!#REF!)/Data!#REF!)*10</f>
        <v>#REF!</v>
      </c>
      <c r="G57" s="2" t="e">
        <f>((Data!G56-Data!#REF!)/Data!#REF!)*10</f>
        <v>#REF!</v>
      </c>
      <c r="H57" s="2" t="e">
        <f>((Data!H56-Data!#REF!)/Data!#REF!)*10</f>
        <v>#REF!</v>
      </c>
      <c r="I57" s="2" t="e">
        <f>((Data!I56-Data!#REF!)/Data!#REF!)*10</f>
        <v>#REF!</v>
      </c>
      <c r="J57" s="2" t="e">
        <f>((Data!#REF!-Data!J56)/Data!#REF!)*10</f>
        <v>#REF!</v>
      </c>
      <c r="K57" s="2" t="e">
        <f>((Data!#REF!-Data!K56)/Data!#REF!)*10</f>
        <v>#REF!</v>
      </c>
      <c r="L57" s="2" t="e">
        <f>((Data!#REF!-Data!L56)/Data!#REF!)*10</f>
        <v>#REF!</v>
      </c>
      <c r="M57" s="2" t="e">
        <f>((Data!#REF!-Data!M56)/Data!#REF!)*10</f>
        <v>#REF!</v>
      </c>
      <c r="N57" s="2" t="e">
        <f>((Data!#REF!-Data!N56)/Data!#REF!)*10</f>
        <v>#REF!</v>
      </c>
      <c r="O57" s="2" t="e">
        <f>((Data!#REF!-Data!O56)/Data!#REF!)*10</f>
        <v>#REF!</v>
      </c>
      <c r="P57" s="2" t="e">
        <f>((Data!#REF!-Data!P56)/Data!#REF!)*10</f>
        <v>#REF!</v>
      </c>
      <c r="Q57" s="2" t="e">
        <f>((Data!#REF!-Data!Q56)/Data!#REF!)*10</f>
        <v>#REF!</v>
      </c>
      <c r="R57" s="2" t="e">
        <f>((Data!#REF!-Data!R56)/Data!#REF!)*10</f>
        <v>#REF!</v>
      </c>
      <c r="S57" s="2" t="e">
        <f>((Data!#REF!-Data!S56)/Data!#REF!)*10</f>
        <v>#REF!</v>
      </c>
      <c r="T57" s="2" t="e">
        <f>((Data!#REF!-Data!T56)/Data!#REF!)*10</f>
        <v>#REF!</v>
      </c>
      <c r="U57" s="2" t="e">
        <f>((Data!#REF!-Data!U56)/Data!#REF!)*10</f>
        <v>#REF!</v>
      </c>
      <c r="V57" s="2" t="e">
        <f>((Data!#REF!-Data!V56)/Data!#REF!)*10</f>
        <v>#REF!</v>
      </c>
      <c r="W57" s="2" t="e">
        <f>((Data!#REF!-Data!W56)/Data!#REF!)*10</f>
        <v>#REF!</v>
      </c>
      <c r="X57" s="2" t="e">
        <f>((Data!#REF!-Data!X56)/Data!#REF!)*10</f>
        <v>#REF!</v>
      </c>
      <c r="Y57" s="2" t="e">
        <f>((Data!#REF!-Data!Y56)/Data!#REF!)*10</f>
        <v>#REF!</v>
      </c>
      <c r="Z57" s="2" t="e">
        <f>((Data!#REF!-Data!Z56)/Data!#REF!)*10</f>
        <v>#REF!</v>
      </c>
      <c r="AA57" s="2" t="e">
        <f>((Data!#REF!-Data!AA56)/Data!#REF!)*10</f>
        <v>#REF!</v>
      </c>
      <c r="AB57" s="2" t="e">
        <f>((Data!#REF!-Data!AB56)/Data!#REF!)*10</f>
        <v>#REF!</v>
      </c>
      <c r="AC57" s="2" t="e">
        <f>((Data!#REF!-Data!AC56)/Data!#REF!)*10</f>
        <v>#REF!</v>
      </c>
      <c r="AD57" s="2" t="e">
        <f>((Data!#REF!-Data!AD56)/Data!#REF!)*10</f>
        <v>#REF!</v>
      </c>
      <c r="AE57" s="2" t="e">
        <f>((Data!#REF!-Data!AE56)/Data!#REF!)*10</f>
        <v>#REF!</v>
      </c>
      <c r="AF57" s="2" t="e">
        <f>((Data!#REF!-Data!AF56)/Data!#REF!)*10</f>
        <v>#REF!</v>
      </c>
      <c r="AG57" s="2" t="e">
        <f>((Data!#REF!-Data!AG56)/Data!#REF!)*10</f>
        <v>#REF!</v>
      </c>
      <c r="AH57" s="2" t="e">
        <f>((Data!#REF!-Data!AH56)/Data!#REF!)*10</f>
        <v>#REF!</v>
      </c>
      <c r="AI57" s="2" t="e">
        <f>((Data!AI56-Data!#REF!)/Data!#REF!)*10</f>
        <v>#REF!</v>
      </c>
      <c r="AJ57" s="2" t="e">
        <f>((Data!AJ56-Data!#REF!)/Data!#REF!)*10</f>
        <v>#REF!</v>
      </c>
      <c r="AK57" s="2" t="e">
        <f>((Data!AK56-Data!#REF!)/Data!#REF!)*10</f>
        <v>#REF!</v>
      </c>
      <c r="AL57" s="2" t="e">
        <f>((Data!AL56-Data!#REF!)/Data!#REF!)*10</f>
        <v>#REF!</v>
      </c>
      <c r="AM57" s="2" t="e">
        <f>((Data!AM56-Data!#REF!)/Data!#REF!)*10</f>
        <v>#REF!</v>
      </c>
      <c r="AN57" s="2" t="e">
        <f>((Data!#REF!-Data!AN56)/Data!#REF!)*10</f>
        <v>#REF!</v>
      </c>
      <c r="AO57" s="2" t="e">
        <f>((Data!#REF!-Data!AO56)/Data!#REF!)*10</f>
        <v>#REF!</v>
      </c>
      <c r="AP57" s="2" t="e">
        <f>((Data!#REF!-Data!AP56)/Data!#REF!)*10</f>
        <v>#REF!</v>
      </c>
      <c r="AQ57" s="2" t="e">
        <f>((Data!#REF!-Data!AQ56)/Data!#REF!)*10</f>
        <v>#REF!</v>
      </c>
      <c r="AR57" s="2" t="e">
        <f>((Data!#REF!-Data!AR56)/Data!#REF!)*10</f>
        <v>#REF!</v>
      </c>
      <c r="AS57" s="2" t="e">
        <f>((Data!#REF!-Data!AS56)/Data!#REF!)*10</f>
        <v>#REF!</v>
      </c>
      <c r="AT57" s="2" t="e">
        <f>((Data!#REF!-Data!AT56)/Data!#REF!)*10</f>
        <v>#REF!</v>
      </c>
      <c r="AU57" s="2" t="e">
        <f>((Data!#REF!-Data!AU56)/Data!#REF!)*10</f>
        <v>#REF!</v>
      </c>
      <c r="AV57" s="2" t="e">
        <f>((Data!#REF!-Data!AV56)/Data!#REF!)*10</f>
        <v>#REF!</v>
      </c>
      <c r="AW57" s="2" t="e">
        <f>((Data!#REF!-Data!AW56)/Data!#REF!)*10</f>
        <v>#REF!</v>
      </c>
      <c r="AX57" s="2" t="e">
        <f>((Data!AX56-Data!#REF!)/Data!#REF!)*10</f>
        <v>#REF!</v>
      </c>
      <c r="AY57" s="2" t="e">
        <f>((Data!AY56-Data!#REF!)/Data!#REF!)*10</f>
        <v>#REF!</v>
      </c>
      <c r="AZ57" s="2" t="e">
        <f>((Data!AZ56-Data!#REF!)/Data!#REF!)*10</f>
        <v>#REF!</v>
      </c>
      <c r="BA57" s="2" t="e">
        <f>((Data!BA56-Data!#REF!)/Data!#REF!)*10</f>
        <v>#REF!</v>
      </c>
      <c r="BB57" s="2" t="e">
        <f>((Data!BB56-Data!#REF!)/Data!#REF!)*10</f>
        <v>#REF!</v>
      </c>
      <c r="BC57" s="2" t="e">
        <f>((Data!BC56-Data!#REF!)/Data!#REF!)*10</f>
        <v>#REF!</v>
      </c>
      <c r="BD57" s="2" t="e">
        <f>((Data!BD56-Data!#REF!)/Data!#REF!)*10</f>
        <v>#REF!</v>
      </c>
      <c r="BE57" s="2" t="e">
        <f>((Data!BE56-Data!#REF!)/Data!#REF!)*10</f>
        <v>#REF!</v>
      </c>
      <c r="BF57" s="2" t="e">
        <f>((Data!BF56-Data!#REF!)/Data!#REF!)*10</f>
        <v>#REF!</v>
      </c>
      <c r="BG57" s="2" t="e">
        <f>((Data!BG56-Data!#REF!)/Data!#REF!)*10</f>
        <v>#REF!</v>
      </c>
      <c r="BH57" s="2" t="e">
        <f>((Data!BH56-Data!#REF!)/Data!#REF!)*10</f>
        <v>#REF!</v>
      </c>
      <c r="BI57" s="2" t="e">
        <f>((Data!BI56-Data!#REF!)/Data!#REF!)*10</f>
        <v>#REF!</v>
      </c>
      <c r="BJ57" s="2" t="e">
        <f>((Data!BJ56-Data!#REF!)/Data!#REF!)*10</f>
        <v>#REF!</v>
      </c>
      <c r="BK57" s="2" t="e">
        <f>((Data!BK56-Data!#REF!)/Data!#REF!)*10</f>
        <v>#REF!</v>
      </c>
      <c r="BL57" s="2" t="e">
        <f>((Data!BL56-Data!#REF!)/Data!#REF!)*10</f>
        <v>#REF!</v>
      </c>
      <c r="BM57" s="8"/>
      <c r="BN57" s="8"/>
      <c r="BO57" s="8"/>
      <c r="BP57" s="8"/>
      <c r="BQ57" s="8"/>
    </row>
    <row r="58" spans="1:69">
      <c r="A58" t="s">
        <v>137</v>
      </c>
      <c r="B58" s="1" t="s">
        <v>1815</v>
      </c>
      <c r="C58" s="16" t="s">
        <v>138</v>
      </c>
      <c r="D58" s="16" t="s">
        <v>1334</v>
      </c>
      <c r="E58" s="2" t="e">
        <f>((Data!E57-Data!#REF!)/Data!#REF!)*10</f>
        <v>#REF!</v>
      </c>
      <c r="F58" s="2" t="e">
        <f>((Data!F57-Data!#REF!)/Data!#REF!)*10</f>
        <v>#REF!</v>
      </c>
      <c r="G58" s="2" t="e">
        <f>((Data!G57-Data!#REF!)/Data!#REF!)*10</f>
        <v>#REF!</v>
      </c>
      <c r="H58" s="2" t="e">
        <f>((Data!H57-Data!#REF!)/Data!#REF!)*10</f>
        <v>#REF!</v>
      </c>
      <c r="I58" s="2" t="e">
        <f>((Data!I57-Data!#REF!)/Data!#REF!)*10</f>
        <v>#REF!</v>
      </c>
      <c r="J58" s="2" t="e">
        <f>((Data!#REF!-Data!J57)/Data!#REF!)*10</f>
        <v>#REF!</v>
      </c>
      <c r="K58" s="2" t="e">
        <f>((Data!#REF!-Data!K57)/Data!#REF!)*10</f>
        <v>#REF!</v>
      </c>
      <c r="L58" s="2" t="e">
        <f>((Data!#REF!-Data!L57)/Data!#REF!)*10</f>
        <v>#REF!</v>
      </c>
      <c r="M58" s="2" t="e">
        <f>((Data!#REF!-Data!M57)/Data!#REF!)*10</f>
        <v>#REF!</v>
      </c>
      <c r="N58" s="2" t="e">
        <f>((Data!#REF!-Data!N57)/Data!#REF!)*10</f>
        <v>#REF!</v>
      </c>
      <c r="O58" s="2" t="e">
        <f>((Data!#REF!-Data!O57)/Data!#REF!)*10</f>
        <v>#REF!</v>
      </c>
      <c r="P58" s="2" t="e">
        <f>((Data!#REF!-Data!P57)/Data!#REF!)*10</f>
        <v>#REF!</v>
      </c>
      <c r="Q58" s="2" t="e">
        <f>((Data!#REF!-Data!Q57)/Data!#REF!)*10</f>
        <v>#REF!</v>
      </c>
      <c r="R58" s="2" t="e">
        <f>((Data!#REF!-Data!R57)/Data!#REF!)*10</f>
        <v>#REF!</v>
      </c>
      <c r="S58" s="2" t="e">
        <f>((Data!#REF!-Data!S57)/Data!#REF!)*10</f>
        <v>#REF!</v>
      </c>
      <c r="T58" s="2" t="e">
        <f>((Data!#REF!-Data!T57)/Data!#REF!)*10</f>
        <v>#REF!</v>
      </c>
      <c r="U58" s="2" t="e">
        <f>((Data!#REF!-Data!U57)/Data!#REF!)*10</f>
        <v>#REF!</v>
      </c>
      <c r="V58" s="2" t="e">
        <f>((Data!#REF!-Data!V57)/Data!#REF!)*10</f>
        <v>#REF!</v>
      </c>
      <c r="W58" s="2" t="e">
        <f>((Data!#REF!-Data!W57)/Data!#REF!)*10</f>
        <v>#REF!</v>
      </c>
      <c r="X58" s="2" t="e">
        <f>((Data!#REF!-Data!X57)/Data!#REF!)*10</f>
        <v>#REF!</v>
      </c>
      <c r="Y58" s="2" t="e">
        <f>((Data!#REF!-Data!Y57)/Data!#REF!)*10</f>
        <v>#REF!</v>
      </c>
      <c r="Z58" s="2" t="e">
        <f>((Data!#REF!-Data!Z57)/Data!#REF!)*10</f>
        <v>#REF!</v>
      </c>
      <c r="AA58" s="2" t="e">
        <f>((Data!#REF!-Data!AA57)/Data!#REF!)*10</f>
        <v>#REF!</v>
      </c>
      <c r="AB58" s="2" t="e">
        <f>((Data!#REF!-Data!AB57)/Data!#REF!)*10</f>
        <v>#REF!</v>
      </c>
      <c r="AC58" s="2" t="e">
        <f>((Data!#REF!-Data!AC57)/Data!#REF!)*10</f>
        <v>#REF!</v>
      </c>
      <c r="AD58" s="2" t="e">
        <f>((Data!#REF!-Data!AD57)/Data!#REF!)*10</f>
        <v>#REF!</v>
      </c>
      <c r="AE58" s="2" t="e">
        <f>((Data!#REF!-Data!AE57)/Data!#REF!)*10</f>
        <v>#REF!</v>
      </c>
      <c r="AF58" s="2" t="e">
        <f>((Data!#REF!-Data!AF57)/Data!#REF!)*10</f>
        <v>#REF!</v>
      </c>
      <c r="AG58" s="2" t="e">
        <f>((Data!#REF!-Data!AG57)/Data!#REF!)*10</f>
        <v>#REF!</v>
      </c>
      <c r="AH58" s="2" t="e">
        <f>((Data!#REF!-Data!AH57)/Data!#REF!)*10</f>
        <v>#REF!</v>
      </c>
      <c r="AI58" s="2" t="e">
        <f>((Data!AI57-Data!#REF!)/Data!#REF!)*10</f>
        <v>#REF!</v>
      </c>
      <c r="AJ58" s="2" t="e">
        <f>((Data!AJ57-Data!#REF!)/Data!#REF!)*10</f>
        <v>#REF!</v>
      </c>
      <c r="AK58" s="2" t="e">
        <f>((Data!AK57-Data!#REF!)/Data!#REF!)*10</f>
        <v>#REF!</v>
      </c>
      <c r="AL58" s="2" t="e">
        <f>((Data!AL57-Data!#REF!)/Data!#REF!)*10</f>
        <v>#REF!</v>
      </c>
      <c r="AM58" s="2" t="e">
        <f>((Data!AM57-Data!#REF!)/Data!#REF!)*10</f>
        <v>#REF!</v>
      </c>
      <c r="AN58" s="2" t="e">
        <f>((Data!#REF!-Data!AN57)/Data!#REF!)*10</f>
        <v>#REF!</v>
      </c>
      <c r="AO58" s="2" t="e">
        <f>((Data!#REF!-Data!AO57)/Data!#REF!)*10</f>
        <v>#REF!</v>
      </c>
      <c r="AP58" s="2" t="e">
        <f>((Data!#REF!-Data!AP57)/Data!#REF!)*10</f>
        <v>#REF!</v>
      </c>
      <c r="AQ58" s="2" t="e">
        <f>((Data!#REF!-Data!AQ57)/Data!#REF!)*10</f>
        <v>#REF!</v>
      </c>
      <c r="AR58" s="2" t="e">
        <f>((Data!#REF!-Data!AR57)/Data!#REF!)*10</f>
        <v>#REF!</v>
      </c>
      <c r="AS58" s="2" t="e">
        <f>((Data!#REF!-Data!AS57)/Data!#REF!)*10</f>
        <v>#REF!</v>
      </c>
      <c r="AT58" s="2" t="e">
        <f>((Data!#REF!-Data!AT57)/Data!#REF!)*10</f>
        <v>#REF!</v>
      </c>
      <c r="AU58" s="2" t="e">
        <f>((Data!#REF!-Data!AU57)/Data!#REF!)*10</f>
        <v>#REF!</v>
      </c>
      <c r="AV58" s="2" t="e">
        <f>((Data!#REF!-Data!AV57)/Data!#REF!)*10</f>
        <v>#REF!</v>
      </c>
      <c r="AW58" s="2" t="e">
        <f>((Data!#REF!-Data!AW57)/Data!#REF!)*10</f>
        <v>#REF!</v>
      </c>
      <c r="AX58" s="2" t="e">
        <f>((Data!AX57-Data!#REF!)/Data!#REF!)*10</f>
        <v>#REF!</v>
      </c>
      <c r="AY58" s="2" t="e">
        <f>((Data!AY57-Data!#REF!)/Data!#REF!)*10</f>
        <v>#REF!</v>
      </c>
      <c r="AZ58" s="2" t="e">
        <f>((Data!AZ57-Data!#REF!)/Data!#REF!)*10</f>
        <v>#REF!</v>
      </c>
      <c r="BA58" s="2" t="e">
        <f>((Data!BA57-Data!#REF!)/Data!#REF!)*10</f>
        <v>#REF!</v>
      </c>
      <c r="BB58" s="2" t="e">
        <f>((Data!BB57-Data!#REF!)/Data!#REF!)*10</f>
        <v>#REF!</v>
      </c>
      <c r="BC58" s="2" t="e">
        <f>((Data!BC57-Data!#REF!)/Data!#REF!)*10</f>
        <v>#REF!</v>
      </c>
      <c r="BD58" s="2" t="e">
        <f>((Data!BD57-Data!#REF!)/Data!#REF!)*10</f>
        <v>#REF!</v>
      </c>
      <c r="BE58" s="2" t="e">
        <f>((Data!BE57-Data!#REF!)/Data!#REF!)*10</f>
        <v>#REF!</v>
      </c>
      <c r="BF58" s="2" t="e">
        <f>((Data!BF57-Data!#REF!)/Data!#REF!)*10</f>
        <v>#REF!</v>
      </c>
      <c r="BG58" s="2" t="e">
        <f>((Data!BG57-Data!#REF!)/Data!#REF!)*10</f>
        <v>#REF!</v>
      </c>
      <c r="BH58" s="2" t="e">
        <f>((Data!BH57-Data!#REF!)/Data!#REF!)*10</f>
        <v>#REF!</v>
      </c>
      <c r="BI58" s="2" t="e">
        <f>((Data!BI57-Data!#REF!)/Data!#REF!)*10</f>
        <v>#REF!</v>
      </c>
      <c r="BJ58" s="2" t="e">
        <f>((Data!BJ57-Data!#REF!)/Data!#REF!)*10</f>
        <v>#REF!</v>
      </c>
      <c r="BK58" s="2" t="e">
        <f>((Data!BK57-Data!#REF!)/Data!#REF!)*10</f>
        <v>#REF!</v>
      </c>
      <c r="BL58" s="2" t="e">
        <f>((Data!BL57-Data!#REF!)/Data!#REF!)*10</f>
        <v>#REF!</v>
      </c>
      <c r="BM58" s="8"/>
      <c r="BN58" s="8"/>
      <c r="BO58" s="8"/>
      <c r="BP58" s="8"/>
      <c r="BQ58" s="8"/>
    </row>
    <row r="59" spans="1:69">
      <c r="A59" t="s">
        <v>139</v>
      </c>
      <c r="B59" s="1" t="s">
        <v>1816</v>
      </c>
      <c r="C59" s="16" t="s">
        <v>140</v>
      </c>
      <c r="D59" s="16" t="s">
        <v>1334</v>
      </c>
      <c r="E59" s="2" t="e">
        <f>((Data!E58-Data!#REF!)/Data!#REF!)*10</f>
        <v>#REF!</v>
      </c>
      <c r="F59" s="2" t="e">
        <f>((Data!F58-Data!#REF!)/Data!#REF!)*10</f>
        <v>#REF!</v>
      </c>
      <c r="G59" s="2" t="e">
        <f>((Data!G58-Data!#REF!)/Data!#REF!)*10</f>
        <v>#REF!</v>
      </c>
      <c r="H59" s="2" t="e">
        <f>((Data!H58-Data!#REF!)/Data!#REF!)*10</f>
        <v>#REF!</v>
      </c>
      <c r="I59" s="2" t="e">
        <f>((Data!I58-Data!#REF!)/Data!#REF!)*10</f>
        <v>#REF!</v>
      </c>
      <c r="J59" s="2" t="e">
        <f>((Data!#REF!-Data!J58)/Data!#REF!)*10</f>
        <v>#REF!</v>
      </c>
      <c r="K59" s="2" t="e">
        <f>((Data!#REF!-Data!K58)/Data!#REF!)*10</f>
        <v>#REF!</v>
      </c>
      <c r="L59" s="2" t="e">
        <f>((Data!#REF!-Data!L58)/Data!#REF!)*10</f>
        <v>#REF!</v>
      </c>
      <c r="M59" s="2" t="e">
        <f>((Data!#REF!-Data!M58)/Data!#REF!)*10</f>
        <v>#REF!</v>
      </c>
      <c r="N59" s="2" t="e">
        <f>((Data!#REF!-Data!N58)/Data!#REF!)*10</f>
        <v>#REF!</v>
      </c>
      <c r="O59" s="2" t="e">
        <f>((Data!#REF!-Data!O58)/Data!#REF!)*10</f>
        <v>#REF!</v>
      </c>
      <c r="P59" s="2" t="e">
        <f>((Data!#REF!-Data!P58)/Data!#REF!)*10</f>
        <v>#REF!</v>
      </c>
      <c r="Q59" s="2" t="e">
        <f>((Data!#REF!-Data!Q58)/Data!#REF!)*10</f>
        <v>#REF!</v>
      </c>
      <c r="R59" s="2" t="e">
        <f>((Data!#REF!-Data!R58)/Data!#REF!)*10</f>
        <v>#REF!</v>
      </c>
      <c r="S59" s="2" t="e">
        <f>((Data!#REF!-Data!S58)/Data!#REF!)*10</f>
        <v>#REF!</v>
      </c>
      <c r="T59" s="2" t="e">
        <f>((Data!#REF!-Data!T58)/Data!#REF!)*10</f>
        <v>#REF!</v>
      </c>
      <c r="U59" s="2" t="e">
        <f>((Data!#REF!-Data!U58)/Data!#REF!)*10</f>
        <v>#REF!</v>
      </c>
      <c r="V59" s="2" t="e">
        <f>((Data!#REF!-Data!V58)/Data!#REF!)*10</f>
        <v>#REF!</v>
      </c>
      <c r="W59" s="2" t="e">
        <f>((Data!#REF!-Data!W58)/Data!#REF!)*10</f>
        <v>#REF!</v>
      </c>
      <c r="X59" s="2" t="e">
        <f>((Data!#REF!-Data!X58)/Data!#REF!)*10</f>
        <v>#REF!</v>
      </c>
      <c r="Y59" s="2" t="e">
        <f>((Data!#REF!-Data!Y58)/Data!#REF!)*10</f>
        <v>#REF!</v>
      </c>
      <c r="Z59" s="2" t="e">
        <f>((Data!#REF!-Data!Z58)/Data!#REF!)*10</f>
        <v>#REF!</v>
      </c>
      <c r="AA59" s="2" t="e">
        <f>((Data!#REF!-Data!AA58)/Data!#REF!)*10</f>
        <v>#REF!</v>
      </c>
      <c r="AB59" s="2" t="e">
        <f>((Data!#REF!-Data!AB58)/Data!#REF!)*10</f>
        <v>#REF!</v>
      </c>
      <c r="AC59" s="2" t="e">
        <f>((Data!#REF!-Data!AC58)/Data!#REF!)*10</f>
        <v>#REF!</v>
      </c>
      <c r="AD59" s="2" t="e">
        <f>((Data!#REF!-Data!AD58)/Data!#REF!)*10</f>
        <v>#REF!</v>
      </c>
      <c r="AE59" s="2" t="e">
        <f>((Data!#REF!-Data!AE58)/Data!#REF!)*10</f>
        <v>#REF!</v>
      </c>
      <c r="AF59" s="2" t="e">
        <f>((Data!#REF!-Data!AF58)/Data!#REF!)*10</f>
        <v>#REF!</v>
      </c>
      <c r="AG59" s="2" t="e">
        <f>((Data!#REF!-Data!AG58)/Data!#REF!)*10</f>
        <v>#REF!</v>
      </c>
      <c r="AH59" s="2" t="e">
        <f>((Data!#REF!-Data!AH58)/Data!#REF!)*10</f>
        <v>#REF!</v>
      </c>
      <c r="AI59" s="2" t="e">
        <f>((Data!AI58-Data!#REF!)/Data!#REF!)*10</f>
        <v>#REF!</v>
      </c>
      <c r="AJ59" s="2" t="e">
        <f>((Data!AJ58-Data!#REF!)/Data!#REF!)*10</f>
        <v>#REF!</v>
      </c>
      <c r="AK59" s="2" t="e">
        <f>((Data!AK58-Data!#REF!)/Data!#REF!)*10</f>
        <v>#REF!</v>
      </c>
      <c r="AL59" s="2" t="e">
        <f>((Data!AL58-Data!#REF!)/Data!#REF!)*10</f>
        <v>#REF!</v>
      </c>
      <c r="AM59" s="2" t="e">
        <f>((Data!AM58-Data!#REF!)/Data!#REF!)*10</f>
        <v>#REF!</v>
      </c>
      <c r="AN59" s="2" t="e">
        <f>((Data!#REF!-Data!AN58)/Data!#REF!)*10</f>
        <v>#REF!</v>
      </c>
      <c r="AO59" s="2" t="e">
        <f>((Data!#REF!-Data!AO58)/Data!#REF!)*10</f>
        <v>#REF!</v>
      </c>
      <c r="AP59" s="2" t="e">
        <f>((Data!#REF!-Data!AP58)/Data!#REF!)*10</f>
        <v>#REF!</v>
      </c>
      <c r="AQ59" s="2" t="e">
        <f>((Data!#REF!-Data!AQ58)/Data!#REF!)*10</f>
        <v>#REF!</v>
      </c>
      <c r="AR59" s="2" t="e">
        <f>((Data!#REF!-Data!AR58)/Data!#REF!)*10</f>
        <v>#REF!</v>
      </c>
      <c r="AS59" s="2" t="e">
        <f>((Data!#REF!-Data!AS58)/Data!#REF!)*10</f>
        <v>#REF!</v>
      </c>
      <c r="AT59" s="2" t="e">
        <f>((Data!#REF!-Data!AT58)/Data!#REF!)*10</f>
        <v>#REF!</v>
      </c>
      <c r="AU59" s="2" t="e">
        <f>((Data!#REF!-Data!AU58)/Data!#REF!)*10</f>
        <v>#REF!</v>
      </c>
      <c r="AV59" s="2" t="e">
        <f>((Data!#REF!-Data!AV58)/Data!#REF!)*10</f>
        <v>#REF!</v>
      </c>
      <c r="AW59" s="2" t="e">
        <f>((Data!#REF!-Data!AW58)/Data!#REF!)*10</f>
        <v>#REF!</v>
      </c>
      <c r="AX59" s="2" t="e">
        <f>((Data!AX58-Data!#REF!)/Data!#REF!)*10</f>
        <v>#REF!</v>
      </c>
      <c r="AY59" s="2" t="e">
        <f>((Data!AY58-Data!#REF!)/Data!#REF!)*10</f>
        <v>#REF!</v>
      </c>
      <c r="AZ59" s="2" t="e">
        <f>((Data!AZ58-Data!#REF!)/Data!#REF!)*10</f>
        <v>#REF!</v>
      </c>
      <c r="BA59" s="2" t="e">
        <f>((Data!BA58-Data!#REF!)/Data!#REF!)*10</f>
        <v>#REF!</v>
      </c>
      <c r="BB59" s="2" t="e">
        <f>((Data!BB58-Data!#REF!)/Data!#REF!)*10</f>
        <v>#REF!</v>
      </c>
      <c r="BC59" s="2" t="e">
        <f>((Data!BC58-Data!#REF!)/Data!#REF!)*10</f>
        <v>#REF!</v>
      </c>
      <c r="BD59" s="2" t="e">
        <f>((Data!BD58-Data!#REF!)/Data!#REF!)*10</f>
        <v>#REF!</v>
      </c>
      <c r="BE59" s="2" t="e">
        <f>((Data!BE58-Data!#REF!)/Data!#REF!)*10</f>
        <v>#REF!</v>
      </c>
      <c r="BF59" s="2" t="e">
        <f>((Data!BF58-Data!#REF!)/Data!#REF!)*10</f>
        <v>#REF!</v>
      </c>
      <c r="BG59" s="2" t="e">
        <f>((Data!BG58-Data!#REF!)/Data!#REF!)*10</f>
        <v>#REF!</v>
      </c>
      <c r="BH59" s="2" t="e">
        <f>((Data!BH58-Data!#REF!)/Data!#REF!)*10</f>
        <v>#REF!</v>
      </c>
      <c r="BI59" s="2" t="e">
        <f>((Data!BI58-Data!#REF!)/Data!#REF!)*10</f>
        <v>#REF!</v>
      </c>
      <c r="BJ59" s="2" t="e">
        <f>((Data!BJ58-Data!#REF!)/Data!#REF!)*10</f>
        <v>#REF!</v>
      </c>
      <c r="BK59" s="2" t="e">
        <f>((Data!BK58-Data!#REF!)/Data!#REF!)*10</f>
        <v>#REF!</v>
      </c>
      <c r="BL59" s="2" t="e">
        <f>((Data!BL58-Data!#REF!)/Data!#REF!)*10</f>
        <v>#REF!</v>
      </c>
      <c r="BM59" s="8"/>
      <c r="BN59" s="8"/>
      <c r="BO59" s="8"/>
      <c r="BP59" s="8"/>
      <c r="BQ59" s="8"/>
    </row>
    <row r="60" spans="1:69">
      <c r="A60" t="s">
        <v>141</v>
      </c>
      <c r="B60" s="1" t="s">
        <v>1817</v>
      </c>
      <c r="C60" s="16" t="s">
        <v>142</v>
      </c>
      <c r="D60" s="16" t="s">
        <v>1334</v>
      </c>
      <c r="E60" s="2" t="e">
        <f>((Data!E59-Data!#REF!)/Data!#REF!)*10</f>
        <v>#REF!</v>
      </c>
      <c r="F60" s="2" t="e">
        <f>((Data!F59-Data!#REF!)/Data!#REF!)*10</f>
        <v>#REF!</v>
      </c>
      <c r="G60" s="2" t="e">
        <f>((Data!G59-Data!#REF!)/Data!#REF!)*10</f>
        <v>#REF!</v>
      </c>
      <c r="H60" s="2" t="e">
        <f>((Data!H59-Data!#REF!)/Data!#REF!)*10</f>
        <v>#REF!</v>
      </c>
      <c r="I60" s="2" t="e">
        <f>((Data!I59-Data!#REF!)/Data!#REF!)*10</f>
        <v>#REF!</v>
      </c>
      <c r="J60" s="2" t="e">
        <f>((Data!#REF!-Data!J59)/Data!#REF!)*10</f>
        <v>#REF!</v>
      </c>
      <c r="K60" s="2" t="e">
        <f>((Data!#REF!-Data!K59)/Data!#REF!)*10</f>
        <v>#REF!</v>
      </c>
      <c r="L60" s="2" t="e">
        <f>((Data!#REF!-Data!L59)/Data!#REF!)*10</f>
        <v>#REF!</v>
      </c>
      <c r="M60" s="2" t="e">
        <f>((Data!#REF!-Data!M59)/Data!#REF!)*10</f>
        <v>#REF!</v>
      </c>
      <c r="N60" s="2" t="e">
        <f>((Data!#REF!-Data!N59)/Data!#REF!)*10</f>
        <v>#REF!</v>
      </c>
      <c r="O60" s="2" t="e">
        <f>((Data!#REF!-Data!O59)/Data!#REF!)*10</f>
        <v>#REF!</v>
      </c>
      <c r="P60" s="2" t="e">
        <f>((Data!#REF!-Data!P59)/Data!#REF!)*10</f>
        <v>#REF!</v>
      </c>
      <c r="Q60" s="2" t="e">
        <f>((Data!#REF!-Data!Q59)/Data!#REF!)*10</f>
        <v>#REF!</v>
      </c>
      <c r="R60" s="2" t="e">
        <f>((Data!#REF!-Data!R59)/Data!#REF!)*10</f>
        <v>#REF!</v>
      </c>
      <c r="S60" s="2" t="e">
        <f>((Data!#REF!-Data!S59)/Data!#REF!)*10</f>
        <v>#REF!</v>
      </c>
      <c r="T60" s="2" t="e">
        <f>((Data!#REF!-Data!T59)/Data!#REF!)*10</f>
        <v>#REF!</v>
      </c>
      <c r="U60" s="2" t="e">
        <f>((Data!#REF!-Data!U59)/Data!#REF!)*10</f>
        <v>#REF!</v>
      </c>
      <c r="V60" s="2" t="e">
        <f>((Data!#REF!-Data!V59)/Data!#REF!)*10</f>
        <v>#REF!</v>
      </c>
      <c r="W60" s="2" t="e">
        <f>((Data!#REF!-Data!W59)/Data!#REF!)*10</f>
        <v>#REF!</v>
      </c>
      <c r="X60" s="2" t="e">
        <f>((Data!#REF!-Data!X59)/Data!#REF!)*10</f>
        <v>#REF!</v>
      </c>
      <c r="Y60" s="2" t="e">
        <f>((Data!#REF!-Data!Y59)/Data!#REF!)*10</f>
        <v>#REF!</v>
      </c>
      <c r="Z60" s="2" t="e">
        <f>((Data!#REF!-Data!Z59)/Data!#REF!)*10</f>
        <v>#REF!</v>
      </c>
      <c r="AA60" s="2" t="e">
        <f>((Data!#REF!-Data!AA59)/Data!#REF!)*10</f>
        <v>#REF!</v>
      </c>
      <c r="AB60" s="2" t="e">
        <f>((Data!#REF!-Data!AB59)/Data!#REF!)*10</f>
        <v>#REF!</v>
      </c>
      <c r="AC60" s="2" t="e">
        <f>((Data!#REF!-Data!AC59)/Data!#REF!)*10</f>
        <v>#REF!</v>
      </c>
      <c r="AD60" s="2" t="e">
        <f>((Data!#REF!-Data!AD59)/Data!#REF!)*10</f>
        <v>#REF!</v>
      </c>
      <c r="AE60" s="2" t="e">
        <f>((Data!#REF!-Data!AE59)/Data!#REF!)*10</f>
        <v>#REF!</v>
      </c>
      <c r="AF60" s="2" t="e">
        <f>((Data!#REF!-Data!AF59)/Data!#REF!)*10</f>
        <v>#REF!</v>
      </c>
      <c r="AG60" s="2" t="e">
        <f>((Data!#REF!-Data!AG59)/Data!#REF!)*10</f>
        <v>#REF!</v>
      </c>
      <c r="AH60" s="2" t="e">
        <f>((Data!#REF!-Data!AH59)/Data!#REF!)*10</f>
        <v>#REF!</v>
      </c>
      <c r="AI60" s="2" t="e">
        <f>((Data!AI59-Data!#REF!)/Data!#REF!)*10</f>
        <v>#REF!</v>
      </c>
      <c r="AJ60" s="2" t="e">
        <f>((Data!AJ59-Data!#REF!)/Data!#REF!)*10</f>
        <v>#REF!</v>
      </c>
      <c r="AK60" s="2" t="e">
        <f>((Data!AK59-Data!#REF!)/Data!#REF!)*10</f>
        <v>#REF!</v>
      </c>
      <c r="AL60" s="2" t="e">
        <f>((Data!AL59-Data!#REF!)/Data!#REF!)*10</f>
        <v>#REF!</v>
      </c>
      <c r="AM60" s="2" t="e">
        <f>((Data!AM59-Data!#REF!)/Data!#REF!)*10</f>
        <v>#REF!</v>
      </c>
      <c r="AN60" s="2" t="e">
        <f>((Data!#REF!-Data!AN59)/Data!#REF!)*10</f>
        <v>#REF!</v>
      </c>
      <c r="AO60" s="2" t="e">
        <f>((Data!#REF!-Data!AO59)/Data!#REF!)*10</f>
        <v>#REF!</v>
      </c>
      <c r="AP60" s="2" t="e">
        <f>((Data!#REF!-Data!AP59)/Data!#REF!)*10</f>
        <v>#REF!</v>
      </c>
      <c r="AQ60" s="2" t="e">
        <f>((Data!#REF!-Data!AQ59)/Data!#REF!)*10</f>
        <v>#REF!</v>
      </c>
      <c r="AR60" s="2" t="e">
        <f>((Data!#REF!-Data!AR59)/Data!#REF!)*10</f>
        <v>#REF!</v>
      </c>
      <c r="AS60" s="2" t="e">
        <f>((Data!#REF!-Data!AS59)/Data!#REF!)*10</f>
        <v>#REF!</v>
      </c>
      <c r="AT60" s="2" t="e">
        <f>((Data!#REF!-Data!AT59)/Data!#REF!)*10</f>
        <v>#REF!</v>
      </c>
      <c r="AU60" s="2" t="e">
        <f>((Data!#REF!-Data!AU59)/Data!#REF!)*10</f>
        <v>#REF!</v>
      </c>
      <c r="AV60" s="2" t="e">
        <f>((Data!#REF!-Data!AV59)/Data!#REF!)*10</f>
        <v>#REF!</v>
      </c>
      <c r="AW60" s="2" t="e">
        <f>((Data!#REF!-Data!AW59)/Data!#REF!)*10</f>
        <v>#REF!</v>
      </c>
      <c r="AX60" s="2" t="e">
        <f>((Data!AX59-Data!#REF!)/Data!#REF!)*10</f>
        <v>#REF!</v>
      </c>
      <c r="AY60" s="2" t="e">
        <f>((Data!AY59-Data!#REF!)/Data!#REF!)*10</f>
        <v>#REF!</v>
      </c>
      <c r="AZ60" s="2" t="e">
        <f>((Data!AZ59-Data!#REF!)/Data!#REF!)*10</f>
        <v>#REF!</v>
      </c>
      <c r="BA60" s="2" t="e">
        <f>((Data!BA59-Data!#REF!)/Data!#REF!)*10</f>
        <v>#REF!</v>
      </c>
      <c r="BB60" s="2" t="e">
        <f>((Data!BB59-Data!#REF!)/Data!#REF!)*10</f>
        <v>#REF!</v>
      </c>
      <c r="BC60" s="2" t="e">
        <f>((Data!BC59-Data!#REF!)/Data!#REF!)*10</f>
        <v>#REF!</v>
      </c>
      <c r="BD60" s="2" t="e">
        <f>((Data!BD59-Data!#REF!)/Data!#REF!)*10</f>
        <v>#REF!</v>
      </c>
      <c r="BE60" s="2" t="e">
        <f>((Data!BE59-Data!#REF!)/Data!#REF!)*10</f>
        <v>#REF!</v>
      </c>
      <c r="BF60" s="2" t="e">
        <f>((Data!BF59-Data!#REF!)/Data!#REF!)*10</f>
        <v>#REF!</v>
      </c>
      <c r="BG60" s="2" t="e">
        <f>((Data!BG59-Data!#REF!)/Data!#REF!)*10</f>
        <v>#REF!</v>
      </c>
      <c r="BH60" s="2" t="e">
        <f>((Data!BH59-Data!#REF!)/Data!#REF!)*10</f>
        <v>#REF!</v>
      </c>
      <c r="BI60" s="2" t="e">
        <f>((Data!BI59-Data!#REF!)/Data!#REF!)*10</f>
        <v>#REF!</v>
      </c>
      <c r="BJ60" s="2" t="e">
        <f>((Data!BJ59-Data!#REF!)/Data!#REF!)*10</f>
        <v>#REF!</v>
      </c>
      <c r="BK60" s="2" t="e">
        <f>((Data!BK59-Data!#REF!)/Data!#REF!)*10</f>
        <v>#REF!</v>
      </c>
      <c r="BL60" s="2" t="e">
        <f>((Data!BL59-Data!#REF!)/Data!#REF!)*10</f>
        <v>#REF!</v>
      </c>
      <c r="BM60" s="8"/>
      <c r="BN60" s="8"/>
      <c r="BO60" s="8"/>
      <c r="BP60" s="8"/>
      <c r="BQ60" s="8"/>
    </row>
    <row r="61" spans="1:69">
      <c r="A61" t="s">
        <v>143</v>
      </c>
      <c r="B61" s="1" t="s">
        <v>1818</v>
      </c>
      <c r="C61" s="16" t="s">
        <v>144</v>
      </c>
      <c r="D61" s="16" t="s">
        <v>1334</v>
      </c>
      <c r="E61" s="2" t="e">
        <f>((Data!E60-Data!#REF!)/Data!#REF!)*10</f>
        <v>#REF!</v>
      </c>
      <c r="F61" s="2" t="e">
        <f>((Data!F60-Data!#REF!)/Data!#REF!)*10</f>
        <v>#REF!</v>
      </c>
      <c r="G61" s="2" t="e">
        <f>((Data!G60-Data!#REF!)/Data!#REF!)*10</f>
        <v>#REF!</v>
      </c>
      <c r="H61" s="2" t="e">
        <f>((Data!H60-Data!#REF!)/Data!#REF!)*10</f>
        <v>#REF!</v>
      </c>
      <c r="I61" s="2" t="e">
        <f>((Data!I60-Data!#REF!)/Data!#REF!)*10</f>
        <v>#REF!</v>
      </c>
      <c r="J61" s="2" t="e">
        <f>((Data!#REF!-Data!J60)/Data!#REF!)*10</f>
        <v>#REF!</v>
      </c>
      <c r="K61" s="2" t="e">
        <f>((Data!#REF!-Data!K60)/Data!#REF!)*10</f>
        <v>#REF!</v>
      </c>
      <c r="L61" s="2" t="e">
        <f>((Data!#REF!-Data!L60)/Data!#REF!)*10</f>
        <v>#REF!</v>
      </c>
      <c r="M61" s="2" t="e">
        <f>((Data!#REF!-Data!M60)/Data!#REF!)*10</f>
        <v>#REF!</v>
      </c>
      <c r="N61" s="2" t="e">
        <f>((Data!#REF!-Data!N60)/Data!#REF!)*10</f>
        <v>#REF!</v>
      </c>
      <c r="O61" s="2" t="e">
        <f>((Data!#REF!-Data!O60)/Data!#REF!)*10</f>
        <v>#REF!</v>
      </c>
      <c r="P61" s="2" t="e">
        <f>((Data!#REF!-Data!P60)/Data!#REF!)*10</f>
        <v>#REF!</v>
      </c>
      <c r="Q61" s="2" t="e">
        <f>((Data!#REF!-Data!Q60)/Data!#REF!)*10</f>
        <v>#REF!</v>
      </c>
      <c r="R61" s="2" t="e">
        <f>((Data!#REF!-Data!R60)/Data!#REF!)*10</f>
        <v>#REF!</v>
      </c>
      <c r="S61" s="2" t="e">
        <f>((Data!#REF!-Data!S60)/Data!#REF!)*10</f>
        <v>#REF!</v>
      </c>
      <c r="T61" s="2" t="e">
        <f>((Data!#REF!-Data!T60)/Data!#REF!)*10</f>
        <v>#REF!</v>
      </c>
      <c r="U61" s="2" t="e">
        <f>((Data!#REF!-Data!U60)/Data!#REF!)*10</f>
        <v>#REF!</v>
      </c>
      <c r="V61" s="2" t="e">
        <f>((Data!#REF!-Data!V60)/Data!#REF!)*10</f>
        <v>#REF!</v>
      </c>
      <c r="W61" s="2" t="e">
        <f>((Data!#REF!-Data!W60)/Data!#REF!)*10</f>
        <v>#REF!</v>
      </c>
      <c r="X61" s="2" t="e">
        <f>((Data!#REF!-Data!X60)/Data!#REF!)*10</f>
        <v>#REF!</v>
      </c>
      <c r="Y61" s="2" t="e">
        <f>((Data!#REF!-Data!Y60)/Data!#REF!)*10</f>
        <v>#REF!</v>
      </c>
      <c r="Z61" s="2" t="e">
        <f>((Data!#REF!-Data!Z60)/Data!#REF!)*10</f>
        <v>#REF!</v>
      </c>
      <c r="AA61" s="2" t="e">
        <f>((Data!#REF!-Data!AA60)/Data!#REF!)*10</f>
        <v>#REF!</v>
      </c>
      <c r="AB61" s="2" t="e">
        <f>((Data!#REF!-Data!AB60)/Data!#REF!)*10</f>
        <v>#REF!</v>
      </c>
      <c r="AC61" s="2" t="e">
        <f>((Data!#REF!-Data!AC60)/Data!#REF!)*10</f>
        <v>#REF!</v>
      </c>
      <c r="AD61" s="2" t="e">
        <f>((Data!#REF!-Data!AD60)/Data!#REF!)*10</f>
        <v>#REF!</v>
      </c>
      <c r="AE61" s="2" t="e">
        <f>((Data!#REF!-Data!AE60)/Data!#REF!)*10</f>
        <v>#REF!</v>
      </c>
      <c r="AF61" s="2" t="e">
        <f>((Data!#REF!-Data!AF60)/Data!#REF!)*10</f>
        <v>#REF!</v>
      </c>
      <c r="AG61" s="2" t="e">
        <f>((Data!#REF!-Data!AG60)/Data!#REF!)*10</f>
        <v>#REF!</v>
      </c>
      <c r="AH61" s="2" t="e">
        <f>((Data!#REF!-Data!AH60)/Data!#REF!)*10</f>
        <v>#REF!</v>
      </c>
      <c r="AI61" s="2" t="e">
        <f>((Data!AI60-Data!#REF!)/Data!#REF!)*10</f>
        <v>#REF!</v>
      </c>
      <c r="AJ61" s="2" t="e">
        <f>((Data!AJ60-Data!#REF!)/Data!#REF!)*10</f>
        <v>#REF!</v>
      </c>
      <c r="AK61" s="2" t="e">
        <f>((Data!AK60-Data!#REF!)/Data!#REF!)*10</f>
        <v>#REF!</v>
      </c>
      <c r="AL61" s="2" t="e">
        <f>((Data!AL60-Data!#REF!)/Data!#REF!)*10</f>
        <v>#REF!</v>
      </c>
      <c r="AM61" s="2" t="e">
        <f>((Data!AM60-Data!#REF!)/Data!#REF!)*10</f>
        <v>#REF!</v>
      </c>
      <c r="AN61" s="2" t="e">
        <f>((Data!#REF!-Data!AN60)/Data!#REF!)*10</f>
        <v>#REF!</v>
      </c>
      <c r="AO61" s="2" t="e">
        <f>((Data!#REF!-Data!AO60)/Data!#REF!)*10</f>
        <v>#REF!</v>
      </c>
      <c r="AP61" s="2" t="e">
        <f>((Data!#REF!-Data!AP60)/Data!#REF!)*10</f>
        <v>#REF!</v>
      </c>
      <c r="AQ61" s="2" t="e">
        <f>((Data!#REF!-Data!AQ60)/Data!#REF!)*10</f>
        <v>#REF!</v>
      </c>
      <c r="AR61" s="2" t="e">
        <f>((Data!#REF!-Data!AR60)/Data!#REF!)*10</f>
        <v>#REF!</v>
      </c>
      <c r="AS61" s="2" t="e">
        <f>((Data!#REF!-Data!AS60)/Data!#REF!)*10</f>
        <v>#REF!</v>
      </c>
      <c r="AT61" s="2" t="e">
        <f>((Data!#REF!-Data!AT60)/Data!#REF!)*10</f>
        <v>#REF!</v>
      </c>
      <c r="AU61" s="2" t="e">
        <f>((Data!#REF!-Data!AU60)/Data!#REF!)*10</f>
        <v>#REF!</v>
      </c>
      <c r="AV61" s="2" t="e">
        <f>((Data!#REF!-Data!AV60)/Data!#REF!)*10</f>
        <v>#REF!</v>
      </c>
      <c r="AW61" s="2" t="e">
        <f>((Data!#REF!-Data!AW60)/Data!#REF!)*10</f>
        <v>#REF!</v>
      </c>
      <c r="AX61" s="2" t="e">
        <f>((Data!AX60-Data!#REF!)/Data!#REF!)*10</f>
        <v>#REF!</v>
      </c>
      <c r="AY61" s="2" t="e">
        <f>((Data!AY60-Data!#REF!)/Data!#REF!)*10</f>
        <v>#REF!</v>
      </c>
      <c r="AZ61" s="2" t="e">
        <f>((Data!AZ60-Data!#REF!)/Data!#REF!)*10</f>
        <v>#REF!</v>
      </c>
      <c r="BA61" s="2" t="e">
        <f>((Data!BA60-Data!#REF!)/Data!#REF!)*10</f>
        <v>#REF!</v>
      </c>
      <c r="BB61" s="2" t="e">
        <f>((Data!BB60-Data!#REF!)/Data!#REF!)*10</f>
        <v>#REF!</v>
      </c>
      <c r="BC61" s="2" t="e">
        <f>((Data!BC60-Data!#REF!)/Data!#REF!)*10</f>
        <v>#REF!</v>
      </c>
      <c r="BD61" s="2" t="e">
        <f>((Data!BD60-Data!#REF!)/Data!#REF!)*10</f>
        <v>#REF!</v>
      </c>
      <c r="BE61" s="2" t="e">
        <f>((Data!BE60-Data!#REF!)/Data!#REF!)*10</f>
        <v>#REF!</v>
      </c>
      <c r="BF61" s="2" t="e">
        <f>((Data!BF60-Data!#REF!)/Data!#REF!)*10</f>
        <v>#REF!</v>
      </c>
      <c r="BG61" s="2" t="e">
        <f>((Data!BG60-Data!#REF!)/Data!#REF!)*10</f>
        <v>#REF!</v>
      </c>
      <c r="BH61" s="2" t="e">
        <f>((Data!BH60-Data!#REF!)/Data!#REF!)*10</f>
        <v>#REF!</v>
      </c>
      <c r="BI61" s="2" t="e">
        <f>((Data!BI60-Data!#REF!)/Data!#REF!)*10</f>
        <v>#REF!</v>
      </c>
      <c r="BJ61" s="2" t="e">
        <f>((Data!BJ60-Data!#REF!)/Data!#REF!)*10</f>
        <v>#REF!</v>
      </c>
      <c r="BK61" s="2" t="e">
        <f>((Data!BK60-Data!#REF!)/Data!#REF!)*10</f>
        <v>#REF!</v>
      </c>
      <c r="BL61" s="2" t="e">
        <f>((Data!BL60-Data!#REF!)/Data!#REF!)*10</f>
        <v>#REF!</v>
      </c>
      <c r="BM61" s="8"/>
      <c r="BN61" s="8"/>
      <c r="BO61" s="8"/>
      <c r="BP61" s="8"/>
      <c r="BQ61" s="8"/>
    </row>
    <row r="62" spans="1:69">
      <c r="A62" t="s">
        <v>145</v>
      </c>
      <c r="B62" s="1" t="s">
        <v>1819</v>
      </c>
      <c r="C62" s="16" t="s">
        <v>146</v>
      </c>
      <c r="D62" s="16" t="s">
        <v>1334</v>
      </c>
      <c r="E62" s="2" t="e">
        <f>((Data!E61-Data!#REF!)/Data!#REF!)*10</f>
        <v>#REF!</v>
      </c>
      <c r="F62" s="2" t="e">
        <f>((Data!F61-Data!#REF!)/Data!#REF!)*10</f>
        <v>#REF!</v>
      </c>
      <c r="G62" s="2" t="e">
        <f>((Data!G61-Data!#REF!)/Data!#REF!)*10</f>
        <v>#REF!</v>
      </c>
      <c r="H62" s="2" t="e">
        <f>((Data!H61-Data!#REF!)/Data!#REF!)*10</f>
        <v>#REF!</v>
      </c>
      <c r="I62" s="2" t="e">
        <f>((Data!I61-Data!#REF!)/Data!#REF!)*10</f>
        <v>#REF!</v>
      </c>
      <c r="J62" s="2" t="e">
        <f>((Data!#REF!-Data!J61)/Data!#REF!)*10</f>
        <v>#REF!</v>
      </c>
      <c r="K62" s="2" t="e">
        <f>((Data!#REF!-Data!K61)/Data!#REF!)*10</f>
        <v>#REF!</v>
      </c>
      <c r="L62" s="2" t="e">
        <f>((Data!#REF!-Data!L61)/Data!#REF!)*10</f>
        <v>#REF!</v>
      </c>
      <c r="M62" s="2" t="e">
        <f>((Data!#REF!-Data!M61)/Data!#REF!)*10</f>
        <v>#REF!</v>
      </c>
      <c r="N62" s="2" t="e">
        <f>((Data!#REF!-Data!N61)/Data!#REF!)*10</f>
        <v>#REF!</v>
      </c>
      <c r="O62" s="2" t="e">
        <f>((Data!#REF!-Data!O61)/Data!#REF!)*10</f>
        <v>#REF!</v>
      </c>
      <c r="P62" s="2" t="e">
        <f>((Data!#REF!-Data!P61)/Data!#REF!)*10</f>
        <v>#REF!</v>
      </c>
      <c r="Q62" s="2" t="e">
        <f>((Data!#REF!-Data!Q61)/Data!#REF!)*10</f>
        <v>#REF!</v>
      </c>
      <c r="R62" s="2" t="e">
        <f>((Data!#REF!-Data!R61)/Data!#REF!)*10</f>
        <v>#REF!</v>
      </c>
      <c r="S62" s="2" t="e">
        <f>((Data!#REF!-Data!S61)/Data!#REF!)*10</f>
        <v>#REF!</v>
      </c>
      <c r="T62" s="2" t="e">
        <f>((Data!#REF!-Data!T61)/Data!#REF!)*10</f>
        <v>#REF!</v>
      </c>
      <c r="U62" s="2" t="e">
        <f>((Data!#REF!-Data!U61)/Data!#REF!)*10</f>
        <v>#REF!</v>
      </c>
      <c r="V62" s="2" t="e">
        <f>((Data!#REF!-Data!V61)/Data!#REF!)*10</f>
        <v>#REF!</v>
      </c>
      <c r="W62" s="2" t="e">
        <f>((Data!#REF!-Data!W61)/Data!#REF!)*10</f>
        <v>#REF!</v>
      </c>
      <c r="X62" s="2" t="e">
        <f>((Data!#REF!-Data!X61)/Data!#REF!)*10</f>
        <v>#REF!</v>
      </c>
      <c r="Y62" s="2" t="e">
        <f>((Data!#REF!-Data!Y61)/Data!#REF!)*10</f>
        <v>#REF!</v>
      </c>
      <c r="Z62" s="2" t="e">
        <f>((Data!#REF!-Data!Z61)/Data!#REF!)*10</f>
        <v>#REF!</v>
      </c>
      <c r="AA62" s="2" t="e">
        <f>((Data!#REF!-Data!AA61)/Data!#REF!)*10</f>
        <v>#REF!</v>
      </c>
      <c r="AB62" s="2" t="e">
        <f>((Data!#REF!-Data!AB61)/Data!#REF!)*10</f>
        <v>#REF!</v>
      </c>
      <c r="AC62" s="2" t="e">
        <f>((Data!#REF!-Data!AC61)/Data!#REF!)*10</f>
        <v>#REF!</v>
      </c>
      <c r="AD62" s="2" t="e">
        <f>((Data!#REF!-Data!AD61)/Data!#REF!)*10</f>
        <v>#REF!</v>
      </c>
      <c r="AE62" s="2" t="e">
        <f>((Data!#REF!-Data!AE61)/Data!#REF!)*10</f>
        <v>#REF!</v>
      </c>
      <c r="AF62" s="2" t="e">
        <f>((Data!#REF!-Data!AF61)/Data!#REF!)*10</f>
        <v>#REF!</v>
      </c>
      <c r="AG62" s="2" t="e">
        <f>((Data!#REF!-Data!AG61)/Data!#REF!)*10</f>
        <v>#REF!</v>
      </c>
      <c r="AH62" s="2" t="e">
        <f>((Data!#REF!-Data!AH61)/Data!#REF!)*10</f>
        <v>#REF!</v>
      </c>
      <c r="AI62" s="2" t="e">
        <f>((Data!AI61-Data!#REF!)/Data!#REF!)*10</f>
        <v>#REF!</v>
      </c>
      <c r="AJ62" s="2" t="e">
        <f>((Data!AJ61-Data!#REF!)/Data!#REF!)*10</f>
        <v>#REF!</v>
      </c>
      <c r="AK62" s="2" t="e">
        <f>((Data!AK61-Data!#REF!)/Data!#REF!)*10</f>
        <v>#REF!</v>
      </c>
      <c r="AL62" s="2" t="e">
        <f>((Data!AL61-Data!#REF!)/Data!#REF!)*10</f>
        <v>#REF!</v>
      </c>
      <c r="AM62" s="2" t="e">
        <f>((Data!AM61-Data!#REF!)/Data!#REF!)*10</f>
        <v>#REF!</v>
      </c>
      <c r="AN62" s="2" t="e">
        <f>((Data!#REF!-Data!AN61)/Data!#REF!)*10</f>
        <v>#REF!</v>
      </c>
      <c r="AO62" s="2" t="e">
        <f>((Data!#REF!-Data!AO61)/Data!#REF!)*10</f>
        <v>#REF!</v>
      </c>
      <c r="AP62" s="2" t="e">
        <f>((Data!#REF!-Data!AP61)/Data!#REF!)*10</f>
        <v>#REF!</v>
      </c>
      <c r="AQ62" s="2" t="e">
        <f>((Data!#REF!-Data!AQ61)/Data!#REF!)*10</f>
        <v>#REF!</v>
      </c>
      <c r="AR62" s="2" t="e">
        <f>((Data!#REF!-Data!AR61)/Data!#REF!)*10</f>
        <v>#REF!</v>
      </c>
      <c r="AS62" s="2" t="e">
        <f>((Data!#REF!-Data!AS61)/Data!#REF!)*10</f>
        <v>#REF!</v>
      </c>
      <c r="AT62" s="2" t="e">
        <f>((Data!#REF!-Data!AT61)/Data!#REF!)*10</f>
        <v>#REF!</v>
      </c>
      <c r="AU62" s="2" t="e">
        <f>((Data!#REF!-Data!AU61)/Data!#REF!)*10</f>
        <v>#REF!</v>
      </c>
      <c r="AV62" s="2" t="e">
        <f>((Data!#REF!-Data!AV61)/Data!#REF!)*10</f>
        <v>#REF!</v>
      </c>
      <c r="AW62" s="2" t="e">
        <f>((Data!#REF!-Data!AW61)/Data!#REF!)*10</f>
        <v>#REF!</v>
      </c>
      <c r="AX62" s="2" t="e">
        <f>((Data!AX61-Data!#REF!)/Data!#REF!)*10</f>
        <v>#REF!</v>
      </c>
      <c r="AY62" s="2" t="e">
        <f>((Data!AY61-Data!#REF!)/Data!#REF!)*10</f>
        <v>#REF!</v>
      </c>
      <c r="AZ62" s="2" t="e">
        <f>((Data!AZ61-Data!#REF!)/Data!#REF!)*10</f>
        <v>#REF!</v>
      </c>
      <c r="BA62" s="2" t="e">
        <f>((Data!BA61-Data!#REF!)/Data!#REF!)*10</f>
        <v>#REF!</v>
      </c>
      <c r="BB62" s="2" t="e">
        <f>((Data!BB61-Data!#REF!)/Data!#REF!)*10</f>
        <v>#REF!</v>
      </c>
      <c r="BC62" s="2" t="e">
        <f>((Data!BC61-Data!#REF!)/Data!#REF!)*10</f>
        <v>#REF!</v>
      </c>
      <c r="BD62" s="2" t="e">
        <f>((Data!BD61-Data!#REF!)/Data!#REF!)*10</f>
        <v>#REF!</v>
      </c>
      <c r="BE62" s="2" t="e">
        <f>((Data!BE61-Data!#REF!)/Data!#REF!)*10</f>
        <v>#REF!</v>
      </c>
      <c r="BF62" s="2" t="e">
        <f>((Data!BF61-Data!#REF!)/Data!#REF!)*10</f>
        <v>#REF!</v>
      </c>
      <c r="BG62" s="2" t="e">
        <f>((Data!BG61-Data!#REF!)/Data!#REF!)*10</f>
        <v>#REF!</v>
      </c>
      <c r="BH62" s="2" t="e">
        <f>((Data!BH61-Data!#REF!)/Data!#REF!)*10</f>
        <v>#REF!</v>
      </c>
      <c r="BI62" s="2" t="e">
        <f>((Data!BI61-Data!#REF!)/Data!#REF!)*10</f>
        <v>#REF!</v>
      </c>
      <c r="BJ62" s="2" t="e">
        <f>((Data!BJ61-Data!#REF!)/Data!#REF!)*10</f>
        <v>#REF!</v>
      </c>
      <c r="BK62" s="2" t="e">
        <f>((Data!BK61-Data!#REF!)/Data!#REF!)*10</f>
        <v>#REF!</v>
      </c>
      <c r="BL62" s="2" t="e">
        <f>((Data!BL61-Data!#REF!)/Data!#REF!)*10</f>
        <v>#REF!</v>
      </c>
      <c r="BM62" s="8"/>
      <c r="BN62" s="8"/>
      <c r="BO62" s="8"/>
      <c r="BP62" s="8"/>
      <c r="BQ62" s="8"/>
    </row>
    <row r="63" spans="1:69">
      <c r="A63" t="s">
        <v>147</v>
      </c>
      <c r="B63" s="1" t="s">
        <v>1820</v>
      </c>
      <c r="C63" s="16" t="s">
        <v>148</v>
      </c>
      <c r="D63" s="16" t="s">
        <v>1335</v>
      </c>
      <c r="E63" s="2" t="e">
        <f>((Data!E62-Data!#REF!)/Data!#REF!)*10</f>
        <v>#REF!</v>
      </c>
      <c r="F63" s="2" t="e">
        <f>((Data!F62-Data!#REF!)/Data!#REF!)*10</f>
        <v>#REF!</v>
      </c>
      <c r="G63" s="2" t="e">
        <f>((Data!G62-Data!#REF!)/Data!#REF!)*10</f>
        <v>#REF!</v>
      </c>
      <c r="H63" s="2" t="e">
        <f>((Data!H62-Data!#REF!)/Data!#REF!)*10</f>
        <v>#REF!</v>
      </c>
      <c r="I63" s="2" t="e">
        <f>((Data!I62-Data!#REF!)/Data!#REF!)*10</f>
        <v>#REF!</v>
      </c>
      <c r="J63" s="2" t="e">
        <f>((Data!#REF!-Data!J62)/Data!#REF!)*10</f>
        <v>#REF!</v>
      </c>
      <c r="K63" s="2" t="e">
        <f>((Data!#REF!-Data!K62)/Data!#REF!)*10</f>
        <v>#REF!</v>
      </c>
      <c r="L63" s="2" t="e">
        <f>((Data!#REF!-Data!L62)/Data!#REF!)*10</f>
        <v>#REF!</v>
      </c>
      <c r="M63" s="2" t="e">
        <f>((Data!#REF!-Data!M62)/Data!#REF!)*10</f>
        <v>#REF!</v>
      </c>
      <c r="N63" s="2" t="e">
        <f>((Data!#REF!-Data!N62)/Data!#REF!)*10</f>
        <v>#REF!</v>
      </c>
      <c r="O63" s="2" t="e">
        <f>((Data!#REF!-Data!O62)/Data!#REF!)*10</f>
        <v>#REF!</v>
      </c>
      <c r="P63" s="2" t="e">
        <f>((Data!#REF!-Data!P62)/Data!#REF!)*10</f>
        <v>#REF!</v>
      </c>
      <c r="Q63" s="2" t="e">
        <f>((Data!#REF!-Data!Q62)/Data!#REF!)*10</f>
        <v>#REF!</v>
      </c>
      <c r="R63" s="2" t="e">
        <f>((Data!#REF!-Data!R62)/Data!#REF!)*10</f>
        <v>#REF!</v>
      </c>
      <c r="S63" s="2" t="e">
        <f>((Data!#REF!-Data!S62)/Data!#REF!)*10</f>
        <v>#REF!</v>
      </c>
      <c r="T63" s="2" t="e">
        <f>((Data!#REF!-Data!T62)/Data!#REF!)*10</f>
        <v>#REF!</v>
      </c>
      <c r="U63" s="2" t="e">
        <f>((Data!#REF!-Data!U62)/Data!#REF!)*10</f>
        <v>#REF!</v>
      </c>
      <c r="V63" s="2" t="e">
        <f>((Data!#REF!-Data!V62)/Data!#REF!)*10</f>
        <v>#REF!</v>
      </c>
      <c r="W63" s="2" t="e">
        <f>((Data!#REF!-Data!W62)/Data!#REF!)*10</f>
        <v>#REF!</v>
      </c>
      <c r="X63" s="2" t="e">
        <f>((Data!#REF!-Data!X62)/Data!#REF!)*10</f>
        <v>#REF!</v>
      </c>
      <c r="Y63" s="2" t="e">
        <f>((Data!#REF!-Data!Y62)/Data!#REF!)*10</f>
        <v>#REF!</v>
      </c>
      <c r="Z63" s="2" t="e">
        <f>((Data!#REF!-Data!Z62)/Data!#REF!)*10</f>
        <v>#REF!</v>
      </c>
      <c r="AA63" s="2" t="e">
        <f>((Data!#REF!-Data!AA62)/Data!#REF!)*10</f>
        <v>#REF!</v>
      </c>
      <c r="AB63" s="2" t="e">
        <f>((Data!#REF!-Data!AB62)/Data!#REF!)*10</f>
        <v>#REF!</v>
      </c>
      <c r="AC63" s="2" t="e">
        <f>((Data!#REF!-Data!AC62)/Data!#REF!)*10</f>
        <v>#REF!</v>
      </c>
      <c r="AD63" s="2" t="e">
        <f>((Data!#REF!-Data!AD62)/Data!#REF!)*10</f>
        <v>#REF!</v>
      </c>
      <c r="AE63" s="2" t="e">
        <f>((Data!#REF!-Data!AE62)/Data!#REF!)*10</f>
        <v>#REF!</v>
      </c>
      <c r="AF63" s="2" t="e">
        <f>((Data!#REF!-Data!AF62)/Data!#REF!)*10</f>
        <v>#REF!</v>
      </c>
      <c r="AG63" s="2" t="e">
        <f>((Data!#REF!-Data!AG62)/Data!#REF!)*10</f>
        <v>#REF!</v>
      </c>
      <c r="AH63" s="2" t="e">
        <f>((Data!#REF!-Data!AH62)/Data!#REF!)*10</f>
        <v>#REF!</v>
      </c>
      <c r="AI63" s="2" t="e">
        <f>((Data!AI62-Data!#REF!)/Data!#REF!)*10</f>
        <v>#REF!</v>
      </c>
      <c r="AJ63" s="2" t="e">
        <f>((Data!AJ62-Data!#REF!)/Data!#REF!)*10</f>
        <v>#REF!</v>
      </c>
      <c r="AK63" s="2" t="e">
        <f>((Data!AK62-Data!#REF!)/Data!#REF!)*10</f>
        <v>#REF!</v>
      </c>
      <c r="AL63" s="2" t="e">
        <f>((Data!AL62-Data!#REF!)/Data!#REF!)*10</f>
        <v>#REF!</v>
      </c>
      <c r="AM63" s="2" t="e">
        <f>((Data!AM62-Data!#REF!)/Data!#REF!)*10</f>
        <v>#REF!</v>
      </c>
      <c r="AN63" s="2" t="e">
        <f>((Data!#REF!-Data!AN62)/Data!#REF!)*10</f>
        <v>#REF!</v>
      </c>
      <c r="AO63" s="2" t="e">
        <f>((Data!#REF!-Data!AO62)/Data!#REF!)*10</f>
        <v>#REF!</v>
      </c>
      <c r="AP63" s="2" t="e">
        <f>((Data!#REF!-Data!AP62)/Data!#REF!)*10</f>
        <v>#REF!</v>
      </c>
      <c r="AQ63" s="2" t="e">
        <f>((Data!#REF!-Data!AQ62)/Data!#REF!)*10</f>
        <v>#REF!</v>
      </c>
      <c r="AR63" s="2" t="e">
        <f>((Data!#REF!-Data!AR62)/Data!#REF!)*10</f>
        <v>#REF!</v>
      </c>
      <c r="AS63" s="2" t="e">
        <f>((Data!#REF!-Data!AS62)/Data!#REF!)*10</f>
        <v>#REF!</v>
      </c>
      <c r="AT63" s="2" t="e">
        <f>((Data!#REF!-Data!AT62)/Data!#REF!)*10</f>
        <v>#REF!</v>
      </c>
      <c r="AU63" s="2" t="e">
        <f>((Data!#REF!-Data!AU62)/Data!#REF!)*10</f>
        <v>#REF!</v>
      </c>
      <c r="AV63" s="2" t="e">
        <f>((Data!#REF!-Data!AV62)/Data!#REF!)*10</f>
        <v>#REF!</v>
      </c>
      <c r="AW63" s="2" t="e">
        <f>((Data!#REF!-Data!AW62)/Data!#REF!)*10</f>
        <v>#REF!</v>
      </c>
      <c r="AX63" s="2" t="e">
        <f>((Data!AX62-Data!#REF!)/Data!#REF!)*10</f>
        <v>#REF!</v>
      </c>
      <c r="AY63" s="2" t="e">
        <f>((Data!AY62-Data!#REF!)/Data!#REF!)*10</f>
        <v>#REF!</v>
      </c>
      <c r="AZ63" s="2" t="e">
        <f>((Data!AZ62-Data!#REF!)/Data!#REF!)*10</f>
        <v>#REF!</v>
      </c>
      <c r="BA63" s="2" t="e">
        <f>((Data!BA62-Data!#REF!)/Data!#REF!)*10</f>
        <v>#REF!</v>
      </c>
      <c r="BB63" s="2" t="e">
        <f>((Data!BB62-Data!#REF!)/Data!#REF!)*10</f>
        <v>#REF!</v>
      </c>
      <c r="BC63" s="2" t="e">
        <f>((Data!BC62-Data!#REF!)/Data!#REF!)*10</f>
        <v>#REF!</v>
      </c>
      <c r="BD63" s="2" t="e">
        <f>((Data!BD62-Data!#REF!)/Data!#REF!)*10</f>
        <v>#REF!</v>
      </c>
      <c r="BE63" s="2" t="e">
        <f>((Data!BE62-Data!#REF!)/Data!#REF!)*10</f>
        <v>#REF!</v>
      </c>
      <c r="BF63" s="2" t="e">
        <f>((Data!BF62-Data!#REF!)/Data!#REF!)*10</f>
        <v>#REF!</v>
      </c>
      <c r="BG63" s="2" t="e">
        <f>((Data!BG62-Data!#REF!)/Data!#REF!)*10</f>
        <v>#REF!</v>
      </c>
      <c r="BH63" s="2" t="e">
        <f>((Data!BH62-Data!#REF!)/Data!#REF!)*10</f>
        <v>#REF!</v>
      </c>
      <c r="BI63" s="2" t="e">
        <f>((Data!BI62-Data!#REF!)/Data!#REF!)*10</f>
        <v>#REF!</v>
      </c>
      <c r="BJ63" s="2" t="e">
        <f>((Data!BJ62-Data!#REF!)/Data!#REF!)*10</f>
        <v>#REF!</v>
      </c>
      <c r="BK63" s="2" t="e">
        <f>((Data!BK62-Data!#REF!)/Data!#REF!)*10</f>
        <v>#REF!</v>
      </c>
      <c r="BL63" s="2" t="e">
        <f>((Data!BL62-Data!#REF!)/Data!#REF!)*10</f>
        <v>#REF!</v>
      </c>
      <c r="BM63" s="8"/>
      <c r="BN63" s="8"/>
      <c r="BO63" s="8"/>
      <c r="BP63" s="8"/>
      <c r="BQ63" s="8"/>
    </row>
    <row r="64" spans="1:69">
      <c r="A64" t="s">
        <v>149</v>
      </c>
      <c r="B64" s="1" t="s">
        <v>1821</v>
      </c>
      <c r="C64" s="16" t="s">
        <v>150</v>
      </c>
      <c r="D64" s="16" t="s">
        <v>1335</v>
      </c>
      <c r="E64" s="2" t="e">
        <f>((Data!E63-Data!#REF!)/Data!#REF!)*10</f>
        <v>#REF!</v>
      </c>
      <c r="F64" s="2" t="e">
        <f>((Data!F63-Data!#REF!)/Data!#REF!)*10</f>
        <v>#REF!</v>
      </c>
      <c r="G64" s="2" t="e">
        <f>((Data!G63-Data!#REF!)/Data!#REF!)*10</f>
        <v>#REF!</v>
      </c>
      <c r="H64" s="2" t="e">
        <f>((Data!H63-Data!#REF!)/Data!#REF!)*10</f>
        <v>#REF!</v>
      </c>
      <c r="I64" s="2" t="e">
        <f>((Data!I63-Data!#REF!)/Data!#REF!)*10</f>
        <v>#REF!</v>
      </c>
      <c r="J64" s="2" t="e">
        <f>((Data!#REF!-Data!J63)/Data!#REF!)*10</f>
        <v>#REF!</v>
      </c>
      <c r="K64" s="2" t="e">
        <f>((Data!#REF!-Data!K63)/Data!#REF!)*10</f>
        <v>#REF!</v>
      </c>
      <c r="L64" s="2" t="e">
        <f>((Data!#REF!-Data!L63)/Data!#REF!)*10</f>
        <v>#REF!</v>
      </c>
      <c r="M64" s="2" t="e">
        <f>((Data!#REF!-Data!M63)/Data!#REF!)*10</f>
        <v>#REF!</v>
      </c>
      <c r="N64" s="2" t="e">
        <f>((Data!#REF!-Data!N63)/Data!#REF!)*10</f>
        <v>#REF!</v>
      </c>
      <c r="O64" s="2" t="e">
        <f>((Data!#REF!-Data!O63)/Data!#REF!)*10</f>
        <v>#REF!</v>
      </c>
      <c r="P64" s="2" t="e">
        <f>((Data!#REF!-Data!P63)/Data!#REF!)*10</f>
        <v>#REF!</v>
      </c>
      <c r="Q64" s="2" t="e">
        <f>((Data!#REF!-Data!Q63)/Data!#REF!)*10</f>
        <v>#REF!</v>
      </c>
      <c r="R64" s="2" t="e">
        <f>((Data!#REF!-Data!R63)/Data!#REF!)*10</f>
        <v>#REF!</v>
      </c>
      <c r="S64" s="2" t="e">
        <f>((Data!#REF!-Data!S63)/Data!#REF!)*10</f>
        <v>#REF!</v>
      </c>
      <c r="T64" s="2" t="e">
        <f>((Data!#REF!-Data!T63)/Data!#REF!)*10</f>
        <v>#REF!</v>
      </c>
      <c r="U64" s="2" t="e">
        <f>((Data!#REF!-Data!U63)/Data!#REF!)*10</f>
        <v>#REF!</v>
      </c>
      <c r="V64" s="2" t="e">
        <f>((Data!#REF!-Data!V63)/Data!#REF!)*10</f>
        <v>#REF!</v>
      </c>
      <c r="W64" s="2" t="e">
        <f>((Data!#REF!-Data!W63)/Data!#REF!)*10</f>
        <v>#REF!</v>
      </c>
      <c r="X64" s="2" t="e">
        <f>((Data!#REF!-Data!X63)/Data!#REF!)*10</f>
        <v>#REF!</v>
      </c>
      <c r="Y64" s="2" t="e">
        <f>((Data!#REF!-Data!Y63)/Data!#REF!)*10</f>
        <v>#REF!</v>
      </c>
      <c r="Z64" s="2" t="e">
        <f>((Data!#REF!-Data!Z63)/Data!#REF!)*10</f>
        <v>#REF!</v>
      </c>
      <c r="AA64" s="2" t="e">
        <f>((Data!#REF!-Data!AA63)/Data!#REF!)*10</f>
        <v>#REF!</v>
      </c>
      <c r="AB64" s="2" t="e">
        <f>((Data!#REF!-Data!AB63)/Data!#REF!)*10</f>
        <v>#REF!</v>
      </c>
      <c r="AC64" s="2" t="e">
        <f>((Data!#REF!-Data!AC63)/Data!#REF!)*10</f>
        <v>#REF!</v>
      </c>
      <c r="AD64" s="2" t="e">
        <f>((Data!#REF!-Data!AD63)/Data!#REF!)*10</f>
        <v>#REF!</v>
      </c>
      <c r="AE64" s="2" t="e">
        <f>((Data!#REF!-Data!AE63)/Data!#REF!)*10</f>
        <v>#REF!</v>
      </c>
      <c r="AF64" s="2" t="e">
        <f>((Data!#REF!-Data!AF63)/Data!#REF!)*10</f>
        <v>#REF!</v>
      </c>
      <c r="AG64" s="2" t="e">
        <f>((Data!#REF!-Data!AG63)/Data!#REF!)*10</f>
        <v>#REF!</v>
      </c>
      <c r="AH64" s="2" t="e">
        <f>((Data!#REF!-Data!AH63)/Data!#REF!)*10</f>
        <v>#REF!</v>
      </c>
      <c r="AI64" s="2" t="e">
        <f>((Data!AI63-Data!#REF!)/Data!#REF!)*10</f>
        <v>#REF!</v>
      </c>
      <c r="AJ64" s="2" t="e">
        <f>((Data!AJ63-Data!#REF!)/Data!#REF!)*10</f>
        <v>#REF!</v>
      </c>
      <c r="AK64" s="2" t="e">
        <f>((Data!AK63-Data!#REF!)/Data!#REF!)*10</f>
        <v>#REF!</v>
      </c>
      <c r="AL64" s="2" t="e">
        <f>((Data!AL63-Data!#REF!)/Data!#REF!)*10</f>
        <v>#REF!</v>
      </c>
      <c r="AM64" s="2" t="e">
        <f>((Data!AM63-Data!#REF!)/Data!#REF!)*10</f>
        <v>#REF!</v>
      </c>
      <c r="AN64" s="2" t="e">
        <f>((Data!#REF!-Data!AN63)/Data!#REF!)*10</f>
        <v>#REF!</v>
      </c>
      <c r="AO64" s="2" t="e">
        <f>((Data!#REF!-Data!AO63)/Data!#REF!)*10</f>
        <v>#REF!</v>
      </c>
      <c r="AP64" s="2" t="e">
        <f>((Data!#REF!-Data!AP63)/Data!#REF!)*10</f>
        <v>#REF!</v>
      </c>
      <c r="AQ64" s="2" t="e">
        <f>((Data!#REF!-Data!AQ63)/Data!#REF!)*10</f>
        <v>#REF!</v>
      </c>
      <c r="AR64" s="2" t="e">
        <f>((Data!#REF!-Data!AR63)/Data!#REF!)*10</f>
        <v>#REF!</v>
      </c>
      <c r="AS64" s="2" t="e">
        <f>((Data!#REF!-Data!AS63)/Data!#REF!)*10</f>
        <v>#REF!</v>
      </c>
      <c r="AT64" s="2" t="e">
        <f>((Data!#REF!-Data!AT63)/Data!#REF!)*10</f>
        <v>#REF!</v>
      </c>
      <c r="AU64" s="2" t="e">
        <f>((Data!#REF!-Data!AU63)/Data!#REF!)*10</f>
        <v>#REF!</v>
      </c>
      <c r="AV64" s="2" t="e">
        <f>((Data!#REF!-Data!AV63)/Data!#REF!)*10</f>
        <v>#REF!</v>
      </c>
      <c r="AW64" s="2" t="e">
        <f>((Data!#REF!-Data!AW63)/Data!#REF!)*10</f>
        <v>#REF!</v>
      </c>
      <c r="AX64" s="2" t="e">
        <f>((Data!AX63-Data!#REF!)/Data!#REF!)*10</f>
        <v>#REF!</v>
      </c>
      <c r="AY64" s="2" t="e">
        <f>((Data!AY63-Data!#REF!)/Data!#REF!)*10</f>
        <v>#REF!</v>
      </c>
      <c r="AZ64" s="2" t="e">
        <f>((Data!AZ63-Data!#REF!)/Data!#REF!)*10</f>
        <v>#REF!</v>
      </c>
      <c r="BA64" s="2" t="e">
        <f>((Data!BA63-Data!#REF!)/Data!#REF!)*10</f>
        <v>#REF!</v>
      </c>
      <c r="BB64" s="2" t="e">
        <f>((Data!BB63-Data!#REF!)/Data!#REF!)*10</f>
        <v>#REF!</v>
      </c>
      <c r="BC64" s="2" t="e">
        <f>((Data!BC63-Data!#REF!)/Data!#REF!)*10</f>
        <v>#REF!</v>
      </c>
      <c r="BD64" s="2" t="e">
        <f>((Data!BD63-Data!#REF!)/Data!#REF!)*10</f>
        <v>#REF!</v>
      </c>
      <c r="BE64" s="2" t="e">
        <f>((Data!BE63-Data!#REF!)/Data!#REF!)*10</f>
        <v>#REF!</v>
      </c>
      <c r="BF64" s="2" t="e">
        <f>((Data!BF63-Data!#REF!)/Data!#REF!)*10</f>
        <v>#REF!</v>
      </c>
      <c r="BG64" s="2" t="e">
        <f>((Data!BG63-Data!#REF!)/Data!#REF!)*10</f>
        <v>#REF!</v>
      </c>
      <c r="BH64" s="2" t="e">
        <f>((Data!BH63-Data!#REF!)/Data!#REF!)*10</f>
        <v>#REF!</v>
      </c>
      <c r="BI64" s="2" t="e">
        <f>((Data!BI63-Data!#REF!)/Data!#REF!)*10</f>
        <v>#REF!</v>
      </c>
      <c r="BJ64" s="2" t="e">
        <f>((Data!BJ63-Data!#REF!)/Data!#REF!)*10</f>
        <v>#REF!</v>
      </c>
      <c r="BK64" s="2" t="e">
        <f>((Data!BK63-Data!#REF!)/Data!#REF!)*10</f>
        <v>#REF!</v>
      </c>
      <c r="BL64" s="2" t="e">
        <f>((Data!BL63-Data!#REF!)/Data!#REF!)*10</f>
        <v>#REF!</v>
      </c>
      <c r="BM64" s="8"/>
      <c r="BN64" s="8"/>
      <c r="BO64" s="8"/>
      <c r="BP64" s="8"/>
      <c r="BQ64" s="8"/>
    </row>
    <row r="65" spans="1:69">
      <c r="A65" t="s">
        <v>151</v>
      </c>
      <c r="B65" s="1" t="s">
        <v>1822</v>
      </c>
      <c r="C65" s="16" t="s">
        <v>152</v>
      </c>
      <c r="D65" s="16" t="s">
        <v>1335</v>
      </c>
      <c r="E65" s="2" t="e">
        <f>((Data!E64-Data!#REF!)/Data!#REF!)*10</f>
        <v>#REF!</v>
      </c>
      <c r="F65" s="2" t="e">
        <f>((Data!F64-Data!#REF!)/Data!#REF!)*10</f>
        <v>#REF!</v>
      </c>
      <c r="G65" s="2" t="e">
        <f>((Data!G64-Data!#REF!)/Data!#REF!)*10</f>
        <v>#REF!</v>
      </c>
      <c r="H65" s="2" t="e">
        <f>((Data!H64-Data!#REF!)/Data!#REF!)*10</f>
        <v>#REF!</v>
      </c>
      <c r="I65" s="2" t="e">
        <f>((Data!I64-Data!#REF!)/Data!#REF!)*10</f>
        <v>#REF!</v>
      </c>
      <c r="J65" s="2" t="e">
        <f>((Data!#REF!-Data!J64)/Data!#REF!)*10</f>
        <v>#REF!</v>
      </c>
      <c r="K65" s="2" t="e">
        <f>((Data!#REF!-Data!K64)/Data!#REF!)*10</f>
        <v>#REF!</v>
      </c>
      <c r="L65" s="2" t="e">
        <f>((Data!#REF!-Data!L64)/Data!#REF!)*10</f>
        <v>#REF!</v>
      </c>
      <c r="M65" s="2" t="e">
        <f>((Data!#REF!-Data!M64)/Data!#REF!)*10</f>
        <v>#REF!</v>
      </c>
      <c r="N65" s="2" t="e">
        <f>((Data!#REF!-Data!N64)/Data!#REF!)*10</f>
        <v>#REF!</v>
      </c>
      <c r="O65" s="2" t="e">
        <f>((Data!#REF!-Data!O64)/Data!#REF!)*10</f>
        <v>#REF!</v>
      </c>
      <c r="P65" s="2" t="e">
        <f>((Data!#REF!-Data!P64)/Data!#REF!)*10</f>
        <v>#REF!</v>
      </c>
      <c r="Q65" s="2" t="e">
        <f>((Data!#REF!-Data!Q64)/Data!#REF!)*10</f>
        <v>#REF!</v>
      </c>
      <c r="R65" s="2" t="e">
        <f>((Data!#REF!-Data!R64)/Data!#REF!)*10</f>
        <v>#REF!</v>
      </c>
      <c r="S65" s="2" t="e">
        <f>((Data!#REF!-Data!S64)/Data!#REF!)*10</f>
        <v>#REF!</v>
      </c>
      <c r="T65" s="2" t="e">
        <f>((Data!#REF!-Data!T64)/Data!#REF!)*10</f>
        <v>#REF!</v>
      </c>
      <c r="U65" s="2" t="e">
        <f>((Data!#REF!-Data!U64)/Data!#REF!)*10</f>
        <v>#REF!</v>
      </c>
      <c r="V65" s="2" t="e">
        <f>((Data!#REF!-Data!V64)/Data!#REF!)*10</f>
        <v>#REF!</v>
      </c>
      <c r="W65" s="2" t="e">
        <f>((Data!#REF!-Data!W64)/Data!#REF!)*10</f>
        <v>#REF!</v>
      </c>
      <c r="X65" s="2" t="e">
        <f>((Data!#REF!-Data!X64)/Data!#REF!)*10</f>
        <v>#REF!</v>
      </c>
      <c r="Y65" s="2" t="e">
        <f>((Data!#REF!-Data!Y64)/Data!#REF!)*10</f>
        <v>#REF!</v>
      </c>
      <c r="Z65" s="2" t="e">
        <f>((Data!#REF!-Data!Z64)/Data!#REF!)*10</f>
        <v>#REF!</v>
      </c>
      <c r="AA65" s="2" t="e">
        <f>((Data!#REF!-Data!AA64)/Data!#REF!)*10</f>
        <v>#REF!</v>
      </c>
      <c r="AB65" s="2" t="e">
        <f>((Data!#REF!-Data!AB64)/Data!#REF!)*10</f>
        <v>#REF!</v>
      </c>
      <c r="AC65" s="2" t="e">
        <f>((Data!#REF!-Data!AC64)/Data!#REF!)*10</f>
        <v>#REF!</v>
      </c>
      <c r="AD65" s="2" t="e">
        <f>((Data!#REF!-Data!AD64)/Data!#REF!)*10</f>
        <v>#REF!</v>
      </c>
      <c r="AE65" s="2" t="e">
        <f>((Data!#REF!-Data!AE64)/Data!#REF!)*10</f>
        <v>#REF!</v>
      </c>
      <c r="AF65" s="2" t="e">
        <f>((Data!#REF!-Data!AF64)/Data!#REF!)*10</f>
        <v>#REF!</v>
      </c>
      <c r="AG65" s="2" t="e">
        <f>((Data!#REF!-Data!AG64)/Data!#REF!)*10</f>
        <v>#REF!</v>
      </c>
      <c r="AH65" s="2" t="e">
        <f>((Data!#REF!-Data!AH64)/Data!#REF!)*10</f>
        <v>#REF!</v>
      </c>
      <c r="AI65" s="2" t="e">
        <f>((Data!AI64-Data!#REF!)/Data!#REF!)*10</f>
        <v>#REF!</v>
      </c>
      <c r="AJ65" s="2" t="e">
        <f>((Data!AJ64-Data!#REF!)/Data!#REF!)*10</f>
        <v>#REF!</v>
      </c>
      <c r="AK65" s="2" t="e">
        <f>((Data!AK64-Data!#REF!)/Data!#REF!)*10</f>
        <v>#REF!</v>
      </c>
      <c r="AL65" s="2" t="e">
        <f>((Data!AL64-Data!#REF!)/Data!#REF!)*10</f>
        <v>#REF!</v>
      </c>
      <c r="AM65" s="2" t="e">
        <f>((Data!AM64-Data!#REF!)/Data!#REF!)*10</f>
        <v>#REF!</v>
      </c>
      <c r="AN65" s="2" t="e">
        <f>((Data!#REF!-Data!AN64)/Data!#REF!)*10</f>
        <v>#REF!</v>
      </c>
      <c r="AO65" s="2" t="e">
        <f>((Data!#REF!-Data!AO64)/Data!#REF!)*10</f>
        <v>#REF!</v>
      </c>
      <c r="AP65" s="2" t="e">
        <f>((Data!#REF!-Data!AP64)/Data!#REF!)*10</f>
        <v>#REF!</v>
      </c>
      <c r="AQ65" s="2" t="e">
        <f>((Data!#REF!-Data!AQ64)/Data!#REF!)*10</f>
        <v>#REF!</v>
      </c>
      <c r="AR65" s="2" t="e">
        <f>((Data!#REF!-Data!AR64)/Data!#REF!)*10</f>
        <v>#REF!</v>
      </c>
      <c r="AS65" s="2" t="e">
        <f>((Data!#REF!-Data!AS64)/Data!#REF!)*10</f>
        <v>#REF!</v>
      </c>
      <c r="AT65" s="2" t="e">
        <f>((Data!#REF!-Data!AT64)/Data!#REF!)*10</f>
        <v>#REF!</v>
      </c>
      <c r="AU65" s="2" t="e">
        <f>((Data!#REF!-Data!AU64)/Data!#REF!)*10</f>
        <v>#REF!</v>
      </c>
      <c r="AV65" s="2" t="e">
        <f>((Data!#REF!-Data!AV64)/Data!#REF!)*10</f>
        <v>#REF!</v>
      </c>
      <c r="AW65" s="2" t="e">
        <f>((Data!#REF!-Data!AW64)/Data!#REF!)*10</f>
        <v>#REF!</v>
      </c>
      <c r="AX65" s="2" t="e">
        <f>((Data!AX64-Data!#REF!)/Data!#REF!)*10</f>
        <v>#REF!</v>
      </c>
      <c r="AY65" s="2" t="e">
        <f>((Data!AY64-Data!#REF!)/Data!#REF!)*10</f>
        <v>#REF!</v>
      </c>
      <c r="AZ65" s="2" t="e">
        <f>((Data!AZ64-Data!#REF!)/Data!#REF!)*10</f>
        <v>#REF!</v>
      </c>
      <c r="BA65" s="2" t="e">
        <f>((Data!BA64-Data!#REF!)/Data!#REF!)*10</f>
        <v>#REF!</v>
      </c>
      <c r="BB65" s="2" t="e">
        <f>((Data!BB64-Data!#REF!)/Data!#REF!)*10</f>
        <v>#REF!</v>
      </c>
      <c r="BC65" s="2" t="e">
        <f>((Data!BC64-Data!#REF!)/Data!#REF!)*10</f>
        <v>#REF!</v>
      </c>
      <c r="BD65" s="2" t="e">
        <f>((Data!BD64-Data!#REF!)/Data!#REF!)*10</f>
        <v>#REF!</v>
      </c>
      <c r="BE65" s="2" t="e">
        <f>((Data!BE64-Data!#REF!)/Data!#REF!)*10</f>
        <v>#REF!</v>
      </c>
      <c r="BF65" s="2" t="e">
        <f>((Data!BF64-Data!#REF!)/Data!#REF!)*10</f>
        <v>#REF!</v>
      </c>
      <c r="BG65" s="2" t="e">
        <f>((Data!BG64-Data!#REF!)/Data!#REF!)*10</f>
        <v>#REF!</v>
      </c>
      <c r="BH65" s="2" t="e">
        <f>((Data!BH64-Data!#REF!)/Data!#REF!)*10</f>
        <v>#REF!</v>
      </c>
      <c r="BI65" s="2" t="e">
        <f>((Data!BI64-Data!#REF!)/Data!#REF!)*10</f>
        <v>#REF!</v>
      </c>
      <c r="BJ65" s="2" t="e">
        <f>((Data!BJ64-Data!#REF!)/Data!#REF!)*10</f>
        <v>#REF!</v>
      </c>
      <c r="BK65" s="2" t="e">
        <f>((Data!BK64-Data!#REF!)/Data!#REF!)*10</f>
        <v>#REF!</v>
      </c>
      <c r="BL65" s="2" t="e">
        <f>((Data!BL64-Data!#REF!)/Data!#REF!)*10</f>
        <v>#REF!</v>
      </c>
      <c r="BM65" s="8"/>
      <c r="BN65" s="8"/>
      <c r="BO65" s="8"/>
      <c r="BP65" s="8"/>
      <c r="BQ65" s="8"/>
    </row>
    <row r="66" spans="1:69">
      <c r="A66" t="s">
        <v>153</v>
      </c>
      <c r="B66" s="1" t="s">
        <v>1823</v>
      </c>
      <c r="C66" s="16" t="s">
        <v>154</v>
      </c>
      <c r="D66" s="16" t="s">
        <v>1335</v>
      </c>
      <c r="E66" s="2" t="e">
        <f>((Data!E65-Data!#REF!)/Data!#REF!)*10</f>
        <v>#REF!</v>
      </c>
      <c r="F66" s="2" t="e">
        <f>((Data!F65-Data!#REF!)/Data!#REF!)*10</f>
        <v>#REF!</v>
      </c>
      <c r="G66" s="2" t="e">
        <f>((Data!G65-Data!#REF!)/Data!#REF!)*10</f>
        <v>#REF!</v>
      </c>
      <c r="H66" s="2" t="e">
        <f>((Data!H65-Data!#REF!)/Data!#REF!)*10</f>
        <v>#REF!</v>
      </c>
      <c r="I66" s="2" t="e">
        <f>((Data!I65-Data!#REF!)/Data!#REF!)*10</f>
        <v>#REF!</v>
      </c>
      <c r="J66" s="2" t="e">
        <f>((Data!#REF!-Data!J65)/Data!#REF!)*10</f>
        <v>#REF!</v>
      </c>
      <c r="K66" s="2" t="e">
        <f>((Data!#REF!-Data!K65)/Data!#REF!)*10</f>
        <v>#REF!</v>
      </c>
      <c r="L66" s="2" t="e">
        <f>((Data!#REF!-Data!L65)/Data!#REF!)*10</f>
        <v>#REF!</v>
      </c>
      <c r="M66" s="2" t="e">
        <f>((Data!#REF!-Data!M65)/Data!#REF!)*10</f>
        <v>#REF!</v>
      </c>
      <c r="N66" s="2" t="e">
        <f>((Data!#REF!-Data!N65)/Data!#REF!)*10</f>
        <v>#REF!</v>
      </c>
      <c r="O66" s="2" t="e">
        <f>((Data!#REF!-Data!O65)/Data!#REF!)*10</f>
        <v>#REF!</v>
      </c>
      <c r="P66" s="2" t="e">
        <f>((Data!#REF!-Data!P65)/Data!#REF!)*10</f>
        <v>#REF!</v>
      </c>
      <c r="Q66" s="2" t="e">
        <f>((Data!#REF!-Data!Q65)/Data!#REF!)*10</f>
        <v>#REF!</v>
      </c>
      <c r="R66" s="2" t="e">
        <f>((Data!#REF!-Data!R65)/Data!#REF!)*10</f>
        <v>#REF!</v>
      </c>
      <c r="S66" s="2" t="e">
        <f>((Data!#REF!-Data!S65)/Data!#REF!)*10</f>
        <v>#REF!</v>
      </c>
      <c r="T66" s="2" t="e">
        <f>((Data!#REF!-Data!T65)/Data!#REF!)*10</f>
        <v>#REF!</v>
      </c>
      <c r="U66" s="2" t="e">
        <f>((Data!#REF!-Data!U65)/Data!#REF!)*10</f>
        <v>#REF!</v>
      </c>
      <c r="V66" s="2" t="e">
        <f>((Data!#REF!-Data!V65)/Data!#REF!)*10</f>
        <v>#REF!</v>
      </c>
      <c r="W66" s="2" t="e">
        <f>((Data!#REF!-Data!W65)/Data!#REF!)*10</f>
        <v>#REF!</v>
      </c>
      <c r="X66" s="2" t="e">
        <f>((Data!#REF!-Data!X65)/Data!#REF!)*10</f>
        <v>#REF!</v>
      </c>
      <c r="Y66" s="2" t="e">
        <f>((Data!#REF!-Data!Y65)/Data!#REF!)*10</f>
        <v>#REF!</v>
      </c>
      <c r="Z66" s="2" t="e">
        <f>((Data!#REF!-Data!Z65)/Data!#REF!)*10</f>
        <v>#REF!</v>
      </c>
      <c r="AA66" s="2" t="e">
        <f>((Data!#REF!-Data!AA65)/Data!#REF!)*10</f>
        <v>#REF!</v>
      </c>
      <c r="AB66" s="2" t="e">
        <f>((Data!#REF!-Data!AB65)/Data!#REF!)*10</f>
        <v>#REF!</v>
      </c>
      <c r="AC66" s="2" t="e">
        <f>((Data!#REF!-Data!AC65)/Data!#REF!)*10</f>
        <v>#REF!</v>
      </c>
      <c r="AD66" s="2" t="e">
        <f>((Data!#REF!-Data!AD65)/Data!#REF!)*10</f>
        <v>#REF!</v>
      </c>
      <c r="AE66" s="2" t="e">
        <f>((Data!#REF!-Data!AE65)/Data!#REF!)*10</f>
        <v>#REF!</v>
      </c>
      <c r="AF66" s="2" t="e">
        <f>((Data!#REF!-Data!AF65)/Data!#REF!)*10</f>
        <v>#REF!</v>
      </c>
      <c r="AG66" s="2" t="e">
        <f>((Data!#REF!-Data!AG65)/Data!#REF!)*10</f>
        <v>#REF!</v>
      </c>
      <c r="AH66" s="2" t="e">
        <f>((Data!#REF!-Data!AH65)/Data!#REF!)*10</f>
        <v>#REF!</v>
      </c>
      <c r="AI66" s="2" t="e">
        <f>((Data!AI65-Data!#REF!)/Data!#REF!)*10</f>
        <v>#REF!</v>
      </c>
      <c r="AJ66" s="2" t="e">
        <f>((Data!AJ65-Data!#REF!)/Data!#REF!)*10</f>
        <v>#REF!</v>
      </c>
      <c r="AK66" s="2" t="e">
        <f>((Data!AK65-Data!#REF!)/Data!#REF!)*10</f>
        <v>#REF!</v>
      </c>
      <c r="AL66" s="2" t="e">
        <f>((Data!AL65-Data!#REF!)/Data!#REF!)*10</f>
        <v>#REF!</v>
      </c>
      <c r="AM66" s="2" t="e">
        <f>((Data!AM65-Data!#REF!)/Data!#REF!)*10</f>
        <v>#REF!</v>
      </c>
      <c r="AN66" s="2" t="e">
        <f>((Data!#REF!-Data!AN65)/Data!#REF!)*10</f>
        <v>#REF!</v>
      </c>
      <c r="AO66" s="2" t="e">
        <f>((Data!#REF!-Data!AO65)/Data!#REF!)*10</f>
        <v>#REF!</v>
      </c>
      <c r="AP66" s="2" t="e">
        <f>((Data!#REF!-Data!AP65)/Data!#REF!)*10</f>
        <v>#REF!</v>
      </c>
      <c r="AQ66" s="2" t="e">
        <f>((Data!#REF!-Data!AQ65)/Data!#REF!)*10</f>
        <v>#REF!</v>
      </c>
      <c r="AR66" s="2" t="e">
        <f>((Data!#REF!-Data!AR65)/Data!#REF!)*10</f>
        <v>#REF!</v>
      </c>
      <c r="AS66" s="2" t="e">
        <f>((Data!#REF!-Data!AS65)/Data!#REF!)*10</f>
        <v>#REF!</v>
      </c>
      <c r="AT66" s="2" t="e">
        <f>((Data!#REF!-Data!AT65)/Data!#REF!)*10</f>
        <v>#REF!</v>
      </c>
      <c r="AU66" s="2" t="e">
        <f>((Data!#REF!-Data!AU65)/Data!#REF!)*10</f>
        <v>#REF!</v>
      </c>
      <c r="AV66" s="2" t="e">
        <f>((Data!#REF!-Data!AV65)/Data!#REF!)*10</f>
        <v>#REF!</v>
      </c>
      <c r="AW66" s="2" t="e">
        <f>((Data!#REF!-Data!AW65)/Data!#REF!)*10</f>
        <v>#REF!</v>
      </c>
      <c r="AX66" s="2" t="e">
        <f>((Data!AX65-Data!#REF!)/Data!#REF!)*10</f>
        <v>#REF!</v>
      </c>
      <c r="AY66" s="2" t="e">
        <f>((Data!AY65-Data!#REF!)/Data!#REF!)*10</f>
        <v>#REF!</v>
      </c>
      <c r="AZ66" s="2" t="e">
        <f>((Data!AZ65-Data!#REF!)/Data!#REF!)*10</f>
        <v>#REF!</v>
      </c>
      <c r="BA66" s="2" t="e">
        <f>((Data!BA65-Data!#REF!)/Data!#REF!)*10</f>
        <v>#REF!</v>
      </c>
      <c r="BB66" s="2" t="e">
        <f>((Data!BB65-Data!#REF!)/Data!#REF!)*10</f>
        <v>#REF!</v>
      </c>
      <c r="BC66" s="2" t="e">
        <f>((Data!BC65-Data!#REF!)/Data!#REF!)*10</f>
        <v>#REF!</v>
      </c>
      <c r="BD66" s="2" t="e">
        <f>((Data!BD65-Data!#REF!)/Data!#REF!)*10</f>
        <v>#REF!</v>
      </c>
      <c r="BE66" s="2" t="e">
        <f>((Data!BE65-Data!#REF!)/Data!#REF!)*10</f>
        <v>#REF!</v>
      </c>
      <c r="BF66" s="2" t="e">
        <f>((Data!BF65-Data!#REF!)/Data!#REF!)*10</f>
        <v>#REF!</v>
      </c>
      <c r="BG66" s="2" t="e">
        <f>((Data!BG65-Data!#REF!)/Data!#REF!)*10</f>
        <v>#REF!</v>
      </c>
      <c r="BH66" s="2" t="e">
        <f>((Data!BH65-Data!#REF!)/Data!#REF!)*10</f>
        <v>#REF!</v>
      </c>
      <c r="BI66" s="2" t="e">
        <f>((Data!BI65-Data!#REF!)/Data!#REF!)*10</f>
        <v>#REF!</v>
      </c>
      <c r="BJ66" s="2" t="e">
        <f>((Data!BJ65-Data!#REF!)/Data!#REF!)*10</f>
        <v>#REF!</v>
      </c>
      <c r="BK66" s="2" t="e">
        <f>((Data!BK65-Data!#REF!)/Data!#REF!)*10</f>
        <v>#REF!</v>
      </c>
      <c r="BL66" s="2" t="e">
        <f>((Data!BL65-Data!#REF!)/Data!#REF!)*10</f>
        <v>#REF!</v>
      </c>
      <c r="BM66" s="8"/>
      <c r="BN66" s="8"/>
      <c r="BO66" s="8"/>
      <c r="BP66" s="8"/>
      <c r="BQ66" s="8"/>
    </row>
    <row r="67" spans="1:69">
      <c r="A67" t="s">
        <v>155</v>
      </c>
      <c r="B67" s="1" t="s">
        <v>1824</v>
      </c>
      <c r="C67" s="16" t="s">
        <v>156</v>
      </c>
      <c r="D67" s="16" t="s">
        <v>1335</v>
      </c>
      <c r="E67" s="2" t="e">
        <f>((Data!E66-Data!#REF!)/Data!#REF!)*10</f>
        <v>#REF!</v>
      </c>
      <c r="F67" s="2" t="e">
        <f>((Data!F66-Data!#REF!)/Data!#REF!)*10</f>
        <v>#REF!</v>
      </c>
      <c r="G67" s="2" t="e">
        <f>((Data!G66-Data!#REF!)/Data!#REF!)*10</f>
        <v>#REF!</v>
      </c>
      <c r="H67" s="2" t="e">
        <f>((Data!H66-Data!#REF!)/Data!#REF!)*10</f>
        <v>#REF!</v>
      </c>
      <c r="I67" s="2" t="e">
        <f>((Data!I66-Data!#REF!)/Data!#REF!)*10</f>
        <v>#REF!</v>
      </c>
      <c r="J67" s="2" t="e">
        <f>((Data!#REF!-Data!J66)/Data!#REF!)*10</f>
        <v>#REF!</v>
      </c>
      <c r="K67" s="2" t="e">
        <f>((Data!#REF!-Data!K66)/Data!#REF!)*10</f>
        <v>#REF!</v>
      </c>
      <c r="L67" s="2" t="e">
        <f>((Data!#REF!-Data!L66)/Data!#REF!)*10</f>
        <v>#REF!</v>
      </c>
      <c r="M67" s="2" t="e">
        <f>((Data!#REF!-Data!M66)/Data!#REF!)*10</f>
        <v>#REF!</v>
      </c>
      <c r="N67" s="2" t="e">
        <f>((Data!#REF!-Data!N66)/Data!#REF!)*10</f>
        <v>#REF!</v>
      </c>
      <c r="O67" s="2" t="e">
        <f>((Data!#REF!-Data!O66)/Data!#REF!)*10</f>
        <v>#REF!</v>
      </c>
      <c r="P67" s="2" t="e">
        <f>((Data!#REF!-Data!P66)/Data!#REF!)*10</f>
        <v>#REF!</v>
      </c>
      <c r="Q67" s="2" t="e">
        <f>((Data!#REF!-Data!Q66)/Data!#REF!)*10</f>
        <v>#REF!</v>
      </c>
      <c r="R67" s="2" t="e">
        <f>((Data!#REF!-Data!R66)/Data!#REF!)*10</f>
        <v>#REF!</v>
      </c>
      <c r="S67" s="2" t="e">
        <f>((Data!#REF!-Data!S66)/Data!#REF!)*10</f>
        <v>#REF!</v>
      </c>
      <c r="T67" s="2" t="e">
        <f>((Data!#REF!-Data!T66)/Data!#REF!)*10</f>
        <v>#REF!</v>
      </c>
      <c r="U67" s="2" t="e">
        <f>((Data!#REF!-Data!U66)/Data!#REF!)*10</f>
        <v>#REF!</v>
      </c>
      <c r="V67" s="2" t="e">
        <f>((Data!#REF!-Data!V66)/Data!#REF!)*10</f>
        <v>#REF!</v>
      </c>
      <c r="W67" s="2" t="e">
        <f>((Data!#REF!-Data!W66)/Data!#REF!)*10</f>
        <v>#REF!</v>
      </c>
      <c r="X67" s="2" t="e">
        <f>((Data!#REF!-Data!X66)/Data!#REF!)*10</f>
        <v>#REF!</v>
      </c>
      <c r="Y67" s="2" t="e">
        <f>((Data!#REF!-Data!Y66)/Data!#REF!)*10</f>
        <v>#REF!</v>
      </c>
      <c r="Z67" s="2" t="e">
        <f>((Data!#REF!-Data!Z66)/Data!#REF!)*10</f>
        <v>#REF!</v>
      </c>
      <c r="AA67" s="2" t="e">
        <f>((Data!#REF!-Data!AA66)/Data!#REF!)*10</f>
        <v>#REF!</v>
      </c>
      <c r="AB67" s="2" t="e">
        <f>((Data!#REF!-Data!AB66)/Data!#REF!)*10</f>
        <v>#REF!</v>
      </c>
      <c r="AC67" s="2" t="e">
        <f>((Data!#REF!-Data!AC66)/Data!#REF!)*10</f>
        <v>#REF!</v>
      </c>
      <c r="AD67" s="2" t="e">
        <f>((Data!#REF!-Data!AD66)/Data!#REF!)*10</f>
        <v>#REF!</v>
      </c>
      <c r="AE67" s="2" t="e">
        <f>((Data!#REF!-Data!AE66)/Data!#REF!)*10</f>
        <v>#REF!</v>
      </c>
      <c r="AF67" s="2" t="e">
        <f>((Data!#REF!-Data!AF66)/Data!#REF!)*10</f>
        <v>#REF!</v>
      </c>
      <c r="AG67" s="2" t="e">
        <f>((Data!#REF!-Data!AG66)/Data!#REF!)*10</f>
        <v>#REF!</v>
      </c>
      <c r="AH67" s="2" t="e">
        <f>((Data!#REF!-Data!AH66)/Data!#REF!)*10</f>
        <v>#REF!</v>
      </c>
      <c r="AI67" s="2" t="e">
        <f>((Data!AI66-Data!#REF!)/Data!#REF!)*10</f>
        <v>#REF!</v>
      </c>
      <c r="AJ67" s="2" t="e">
        <f>((Data!AJ66-Data!#REF!)/Data!#REF!)*10</f>
        <v>#REF!</v>
      </c>
      <c r="AK67" s="2" t="e">
        <f>((Data!AK66-Data!#REF!)/Data!#REF!)*10</f>
        <v>#REF!</v>
      </c>
      <c r="AL67" s="2" t="e">
        <f>((Data!AL66-Data!#REF!)/Data!#REF!)*10</f>
        <v>#REF!</v>
      </c>
      <c r="AM67" s="2" t="e">
        <f>((Data!AM66-Data!#REF!)/Data!#REF!)*10</f>
        <v>#REF!</v>
      </c>
      <c r="AN67" s="2" t="e">
        <f>((Data!#REF!-Data!AN66)/Data!#REF!)*10</f>
        <v>#REF!</v>
      </c>
      <c r="AO67" s="2" t="e">
        <f>((Data!#REF!-Data!AO66)/Data!#REF!)*10</f>
        <v>#REF!</v>
      </c>
      <c r="AP67" s="2" t="e">
        <f>((Data!#REF!-Data!AP66)/Data!#REF!)*10</f>
        <v>#REF!</v>
      </c>
      <c r="AQ67" s="2" t="e">
        <f>((Data!#REF!-Data!AQ66)/Data!#REF!)*10</f>
        <v>#REF!</v>
      </c>
      <c r="AR67" s="2" t="e">
        <f>((Data!#REF!-Data!AR66)/Data!#REF!)*10</f>
        <v>#REF!</v>
      </c>
      <c r="AS67" s="2" t="e">
        <f>((Data!#REF!-Data!AS66)/Data!#REF!)*10</f>
        <v>#REF!</v>
      </c>
      <c r="AT67" s="2" t="e">
        <f>((Data!#REF!-Data!AT66)/Data!#REF!)*10</f>
        <v>#REF!</v>
      </c>
      <c r="AU67" s="2" t="e">
        <f>((Data!#REF!-Data!AU66)/Data!#REF!)*10</f>
        <v>#REF!</v>
      </c>
      <c r="AV67" s="2" t="e">
        <f>((Data!#REF!-Data!AV66)/Data!#REF!)*10</f>
        <v>#REF!</v>
      </c>
      <c r="AW67" s="2" t="e">
        <f>((Data!#REF!-Data!AW66)/Data!#REF!)*10</f>
        <v>#REF!</v>
      </c>
      <c r="AX67" s="2" t="e">
        <f>((Data!AX66-Data!#REF!)/Data!#REF!)*10</f>
        <v>#REF!</v>
      </c>
      <c r="AY67" s="2" t="e">
        <f>((Data!AY66-Data!#REF!)/Data!#REF!)*10</f>
        <v>#REF!</v>
      </c>
      <c r="AZ67" s="2" t="e">
        <f>((Data!AZ66-Data!#REF!)/Data!#REF!)*10</f>
        <v>#REF!</v>
      </c>
      <c r="BA67" s="2" t="e">
        <f>((Data!BA66-Data!#REF!)/Data!#REF!)*10</f>
        <v>#REF!</v>
      </c>
      <c r="BB67" s="2" t="e">
        <f>((Data!BB66-Data!#REF!)/Data!#REF!)*10</f>
        <v>#REF!</v>
      </c>
      <c r="BC67" s="2" t="e">
        <f>((Data!BC66-Data!#REF!)/Data!#REF!)*10</f>
        <v>#REF!</v>
      </c>
      <c r="BD67" s="2" t="e">
        <f>((Data!BD66-Data!#REF!)/Data!#REF!)*10</f>
        <v>#REF!</v>
      </c>
      <c r="BE67" s="2" t="e">
        <f>((Data!BE66-Data!#REF!)/Data!#REF!)*10</f>
        <v>#REF!</v>
      </c>
      <c r="BF67" s="2" t="e">
        <f>((Data!BF66-Data!#REF!)/Data!#REF!)*10</f>
        <v>#REF!</v>
      </c>
      <c r="BG67" s="2" t="e">
        <f>((Data!BG66-Data!#REF!)/Data!#REF!)*10</f>
        <v>#REF!</v>
      </c>
      <c r="BH67" s="2" t="e">
        <f>((Data!BH66-Data!#REF!)/Data!#REF!)*10</f>
        <v>#REF!</v>
      </c>
      <c r="BI67" s="2" t="e">
        <f>((Data!BI66-Data!#REF!)/Data!#REF!)*10</f>
        <v>#REF!</v>
      </c>
      <c r="BJ67" s="2" t="e">
        <f>((Data!BJ66-Data!#REF!)/Data!#REF!)*10</f>
        <v>#REF!</v>
      </c>
      <c r="BK67" s="2" t="e">
        <f>((Data!BK66-Data!#REF!)/Data!#REF!)*10</f>
        <v>#REF!</v>
      </c>
      <c r="BL67" s="2" t="e">
        <f>((Data!BL66-Data!#REF!)/Data!#REF!)*10</f>
        <v>#REF!</v>
      </c>
      <c r="BM67" s="8"/>
      <c r="BN67" s="8"/>
      <c r="BO67" s="8"/>
      <c r="BP67" s="8"/>
      <c r="BQ67" s="8"/>
    </row>
    <row r="68" spans="1:69">
      <c r="A68" t="s">
        <v>157</v>
      </c>
      <c r="B68" s="1" t="s">
        <v>1825</v>
      </c>
      <c r="C68" s="16" t="s">
        <v>158</v>
      </c>
      <c r="D68" s="16" t="s">
        <v>1335</v>
      </c>
      <c r="E68" s="2" t="e">
        <f>((Data!E67-Data!#REF!)/Data!#REF!)*10</f>
        <v>#REF!</v>
      </c>
      <c r="F68" s="2" t="e">
        <f>((Data!F67-Data!#REF!)/Data!#REF!)*10</f>
        <v>#REF!</v>
      </c>
      <c r="G68" s="2" t="e">
        <f>((Data!G67-Data!#REF!)/Data!#REF!)*10</f>
        <v>#REF!</v>
      </c>
      <c r="H68" s="2" t="e">
        <f>((Data!H67-Data!#REF!)/Data!#REF!)*10</f>
        <v>#REF!</v>
      </c>
      <c r="I68" s="2" t="e">
        <f>((Data!I67-Data!#REF!)/Data!#REF!)*10</f>
        <v>#REF!</v>
      </c>
      <c r="J68" s="2" t="e">
        <f>((Data!#REF!-Data!J67)/Data!#REF!)*10</f>
        <v>#REF!</v>
      </c>
      <c r="K68" s="2" t="e">
        <f>((Data!#REF!-Data!K67)/Data!#REF!)*10</f>
        <v>#REF!</v>
      </c>
      <c r="L68" s="2" t="e">
        <f>((Data!#REF!-Data!L67)/Data!#REF!)*10</f>
        <v>#REF!</v>
      </c>
      <c r="M68" s="2" t="e">
        <f>((Data!#REF!-Data!M67)/Data!#REF!)*10</f>
        <v>#REF!</v>
      </c>
      <c r="N68" s="2" t="e">
        <f>((Data!#REF!-Data!N67)/Data!#REF!)*10</f>
        <v>#REF!</v>
      </c>
      <c r="O68" s="2" t="e">
        <f>((Data!#REF!-Data!O67)/Data!#REF!)*10</f>
        <v>#REF!</v>
      </c>
      <c r="P68" s="2" t="e">
        <f>((Data!#REF!-Data!P67)/Data!#REF!)*10</f>
        <v>#REF!</v>
      </c>
      <c r="Q68" s="2" t="e">
        <f>((Data!#REF!-Data!Q67)/Data!#REF!)*10</f>
        <v>#REF!</v>
      </c>
      <c r="R68" s="2" t="e">
        <f>((Data!#REF!-Data!R67)/Data!#REF!)*10</f>
        <v>#REF!</v>
      </c>
      <c r="S68" s="2" t="e">
        <f>((Data!#REF!-Data!S67)/Data!#REF!)*10</f>
        <v>#REF!</v>
      </c>
      <c r="T68" s="2" t="e">
        <f>((Data!#REF!-Data!T67)/Data!#REF!)*10</f>
        <v>#REF!</v>
      </c>
      <c r="U68" s="2" t="e">
        <f>((Data!#REF!-Data!U67)/Data!#REF!)*10</f>
        <v>#REF!</v>
      </c>
      <c r="V68" s="2" t="e">
        <f>((Data!#REF!-Data!V67)/Data!#REF!)*10</f>
        <v>#REF!</v>
      </c>
      <c r="W68" s="2" t="e">
        <f>((Data!#REF!-Data!W67)/Data!#REF!)*10</f>
        <v>#REF!</v>
      </c>
      <c r="X68" s="2" t="e">
        <f>((Data!#REF!-Data!X67)/Data!#REF!)*10</f>
        <v>#REF!</v>
      </c>
      <c r="Y68" s="2" t="e">
        <f>((Data!#REF!-Data!Y67)/Data!#REF!)*10</f>
        <v>#REF!</v>
      </c>
      <c r="Z68" s="2" t="e">
        <f>((Data!#REF!-Data!Z67)/Data!#REF!)*10</f>
        <v>#REF!</v>
      </c>
      <c r="AA68" s="2" t="e">
        <f>((Data!#REF!-Data!AA67)/Data!#REF!)*10</f>
        <v>#REF!</v>
      </c>
      <c r="AB68" s="2" t="e">
        <f>((Data!#REF!-Data!AB67)/Data!#REF!)*10</f>
        <v>#REF!</v>
      </c>
      <c r="AC68" s="2" t="e">
        <f>((Data!#REF!-Data!AC67)/Data!#REF!)*10</f>
        <v>#REF!</v>
      </c>
      <c r="AD68" s="2" t="e">
        <f>((Data!#REF!-Data!AD67)/Data!#REF!)*10</f>
        <v>#REF!</v>
      </c>
      <c r="AE68" s="2" t="e">
        <f>((Data!#REF!-Data!AE67)/Data!#REF!)*10</f>
        <v>#REF!</v>
      </c>
      <c r="AF68" s="2" t="e">
        <f>((Data!#REF!-Data!AF67)/Data!#REF!)*10</f>
        <v>#REF!</v>
      </c>
      <c r="AG68" s="2" t="e">
        <f>((Data!#REF!-Data!AG67)/Data!#REF!)*10</f>
        <v>#REF!</v>
      </c>
      <c r="AH68" s="2" t="e">
        <f>((Data!#REF!-Data!AH67)/Data!#REF!)*10</f>
        <v>#REF!</v>
      </c>
      <c r="AI68" s="2" t="e">
        <f>((Data!AI67-Data!#REF!)/Data!#REF!)*10</f>
        <v>#REF!</v>
      </c>
      <c r="AJ68" s="2" t="e">
        <f>((Data!AJ67-Data!#REF!)/Data!#REF!)*10</f>
        <v>#REF!</v>
      </c>
      <c r="AK68" s="2" t="e">
        <f>((Data!AK67-Data!#REF!)/Data!#REF!)*10</f>
        <v>#REF!</v>
      </c>
      <c r="AL68" s="2" t="e">
        <f>((Data!AL67-Data!#REF!)/Data!#REF!)*10</f>
        <v>#REF!</v>
      </c>
      <c r="AM68" s="2" t="e">
        <f>((Data!AM67-Data!#REF!)/Data!#REF!)*10</f>
        <v>#REF!</v>
      </c>
      <c r="AN68" s="2" t="e">
        <f>((Data!#REF!-Data!AN67)/Data!#REF!)*10</f>
        <v>#REF!</v>
      </c>
      <c r="AO68" s="2" t="e">
        <f>((Data!#REF!-Data!AO67)/Data!#REF!)*10</f>
        <v>#REF!</v>
      </c>
      <c r="AP68" s="2" t="e">
        <f>((Data!#REF!-Data!AP67)/Data!#REF!)*10</f>
        <v>#REF!</v>
      </c>
      <c r="AQ68" s="2" t="e">
        <f>((Data!#REF!-Data!AQ67)/Data!#REF!)*10</f>
        <v>#REF!</v>
      </c>
      <c r="AR68" s="2" t="e">
        <f>((Data!#REF!-Data!AR67)/Data!#REF!)*10</f>
        <v>#REF!</v>
      </c>
      <c r="AS68" s="2" t="e">
        <f>((Data!#REF!-Data!AS67)/Data!#REF!)*10</f>
        <v>#REF!</v>
      </c>
      <c r="AT68" s="2" t="e">
        <f>((Data!#REF!-Data!AT67)/Data!#REF!)*10</f>
        <v>#REF!</v>
      </c>
      <c r="AU68" s="2" t="e">
        <f>((Data!#REF!-Data!AU67)/Data!#REF!)*10</f>
        <v>#REF!</v>
      </c>
      <c r="AV68" s="2" t="e">
        <f>((Data!#REF!-Data!AV67)/Data!#REF!)*10</f>
        <v>#REF!</v>
      </c>
      <c r="AW68" s="2" t="e">
        <f>((Data!#REF!-Data!AW67)/Data!#REF!)*10</f>
        <v>#REF!</v>
      </c>
      <c r="AX68" s="2" t="e">
        <f>((Data!AX67-Data!#REF!)/Data!#REF!)*10</f>
        <v>#REF!</v>
      </c>
      <c r="AY68" s="2" t="e">
        <f>((Data!AY67-Data!#REF!)/Data!#REF!)*10</f>
        <v>#REF!</v>
      </c>
      <c r="AZ68" s="2" t="e">
        <f>((Data!AZ67-Data!#REF!)/Data!#REF!)*10</f>
        <v>#REF!</v>
      </c>
      <c r="BA68" s="2" t="e">
        <f>((Data!BA67-Data!#REF!)/Data!#REF!)*10</f>
        <v>#REF!</v>
      </c>
      <c r="BB68" s="2" t="e">
        <f>((Data!BB67-Data!#REF!)/Data!#REF!)*10</f>
        <v>#REF!</v>
      </c>
      <c r="BC68" s="2" t="e">
        <f>((Data!BC67-Data!#REF!)/Data!#REF!)*10</f>
        <v>#REF!</v>
      </c>
      <c r="BD68" s="2" t="e">
        <f>((Data!BD67-Data!#REF!)/Data!#REF!)*10</f>
        <v>#REF!</v>
      </c>
      <c r="BE68" s="2" t="e">
        <f>((Data!BE67-Data!#REF!)/Data!#REF!)*10</f>
        <v>#REF!</v>
      </c>
      <c r="BF68" s="2" t="e">
        <f>((Data!BF67-Data!#REF!)/Data!#REF!)*10</f>
        <v>#REF!</v>
      </c>
      <c r="BG68" s="2" t="e">
        <f>((Data!BG67-Data!#REF!)/Data!#REF!)*10</f>
        <v>#REF!</v>
      </c>
      <c r="BH68" s="2" t="e">
        <f>((Data!BH67-Data!#REF!)/Data!#REF!)*10</f>
        <v>#REF!</v>
      </c>
      <c r="BI68" s="2" t="e">
        <f>((Data!BI67-Data!#REF!)/Data!#REF!)*10</f>
        <v>#REF!</v>
      </c>
      <c r="BJ68" s="2" t="e">
        <f>((Data!BJ67-Data!#REF!)/Data!#REF!)*10</f>
        <v>#REF!</v>
      </c>
      <c r="BK68" s="2" t="e">
        <f>((Data!BK67-Data!#REF!)/Data!#REF!)*10</f>
        <v>#REF!</v>
      </c>
      <c r="BL68" s="2" t="e">
        <f>((Data!BL67-Data!#REF!)/Data!#REF!)*10</f>
        <v>#REF!</v>
      </c>
      <c r="BM68" s="8"/>
      <c r="BN68" s="8"/>
      <c r="BO68" s="8"/>
      <c r="BP68" s="8"/>
      <c r="BQ68" s="8"/>
    </row>
    <row r="69" spans="1:69">
      <c r="A69" t="s">
        <v>159</v>
      </c>
      <c r="B69" s="1" t="s">
        <v>1826</v>
      </c>
      <c r="C69" s="16" t="s">
        <v>160</v>
      </c>
      <c r="D69" s="16" t="s">
        <v>1335</v>
      </c>
      <c r="E69" s="2" t="e">
        <f>((Data!E68-Data!#REF!)/Data!#REF!)*10</f>
        <v>#REF!</v>
      </c>
      <c r="F69" s="2" t="e">
        <f>((Data!F68-Data!#REF!)/Data!#REF!)*10</f>
        <v>#REF!</v>
      </c>
      <c r="G69" s="2" t="e">
        <f>((Data!G68-Data!#REF!)/Data!#REF!)*10</f>
        <v>#REF!</v>
      </c>
      <c r="H69" s="2" t="e">
        <f>((Data!H68-Data!#REF!)/Data!#REF!)*10</f>
        <v>#REF!</v>
      </c>
      <c r="I69" s="2" t="e">
        <f>((Data!I68-Data!#REF!)/Data!#REF!)*10</f>
        <v>#REF!</v>
      </c>
      <c r="J69" s="2" t="e">
        <f>((Data!#REF!-Data!J68)/Data!#REF!)*10</f>
        <v>#REF!</v>
      </c>
      <c r="K69" s="2" t="e">
        <f>((Data!#REF!-Data!K68)/Data!#REF!)*10</f>
        <v>#REF!</v>
      </c>
      <c r="L69" s="2" t="e">
        <f>((Data!#REF!-Data!L68)/Data!#REF!)*10</f>
        <v>#REF!</v>
      </c>
      <c r="M69" s="2" t="e">
        <f>((Data!#REF!-Data!M68)/Data!#REF!)*10</f>
        <v>#REF!</v>
      </c>
      <c r="N69" s="2" t="e">
        <f>((Data!#REF!-Data!N68)/Data!#REF!)*10</f>
        <v>#REF!</v>
      </c>
      <c r="O69" s="2" t="e">
        <f>((Data!#REF!-Data!O68)/Data!#REF!)*10</f>
        <v>#REF!</v>
      </c>
      <c r="P69" s="2" t="e">
        <f>((Data!#REF!-Data!P68)/Data!#REF!)*10</f>
        <v>#REF!</v>
      </c>
      <c r="Q69" s="2" t="e">
        <f>((Data!#REF!-Data!Q68)/Data!#REF!)*10</f>
        <v>#REF!</v>
      </c>
      <c r="R69" s="2" t="e">
        <f>((Data!#REF!-Data!R68)/Data!#REF!)*10</f>
        <v>#REF!</v>
      </c>
      <c r="S69" s="2" t="e">
        <f>((Data!#REF!-Data!S68)/Data!#REF!)*10</f>
        <v>#REF!</v>
      </c>
      <c r="T69" s="2" t="e">
        <f>((Data!#REF!-Data!T68)/Data!#REF!)*10</f>
        <v>#REF!</v>
      </c>
      <c r="U69" s="2" t="e">
        <f>((Data!#REF!-Data!U68)/Data!#REF!)*10</f>
        <v>#REF!</v>
      </c>
      <c r="V69" s="2" t="e">
        <f>((Data!#REF!-Data!V68)/Data!#REF!)*10</f>
        <v>#REF!</v>
      </c>
      <c r="W69" s="2" t="e">
        <f>((Data!#REF!-Data!W68)/Data!#REF!)*10</f>
        <v>#REF!</v>
      </c>
      <c r="X69" s="2" t="e">
        <f>((Data!#REF!-Data!X68)/Data!#REF!)*10</f>
        <v>#REF!</v>
      </c>
      <c r="Y69" s="2" t="e">
        <f>((Data!#REF!-Data!Y68)/Data!#REF!)*10</f>
        <v>#REF!</v>
      </c>
      <c r="Z69" s="2" t="e">
        <f>((Data!#REF!-Data!Z68)/Data!#REF!)*10</f>
        <v>#REF!</v>
      </c>
      <c r="AA69" s="2" t="e">
        <f>((Data!#REF!-Data!AA68)/Data!#REF!)*10</f>
        <v>#REF!</v>
      </c>
      <c r="AB69" s="2" t="e">
        <f>((Data!#REF!-Data!AB68)/Data!#REF!)*10</f>
        <v>#REF!</v>
      </c>
      <c r="AC69" s="2" t="e">
        <f>((Data!#REF!-Data!AC68)/Data!#REF!)*10</f>
        <v>#REF!</v>
      </c>
      <c r="AD69" s="2" t="e">
        <f>((Data!#REF!-Data!AD68)/Data!#REF!)*10</f>
        <v>#REF!</v>
      </c>
      <c r="AE69" s="2" t="e">
        <f>((Data!#REF!-Data!AE68)/Data!#REF!)*10</f>
        <v>#REF!</v>
      </c>
      <c r="AF69" s="2" t="e">
        <f>((Data!#REF!-Data!AF68)/Data!#REF!)*10</f>
        <v>#REF!</v>
      </c>
      <c r="AG69" s="2" t="e">
        <f>((Data!#REF!-Data!AG68)/Data!#REF!)*10</f>
        <v>#REF!</v>
      </c>
      <c r="AH69" s="2" t="e">
        <f>((Data!#REF!-Data!AH68)/Data!#REF!)*10</f>
        <v>#REF!</v>
      </c>
      <c r="AI69" s="2" t="e">
        <f>((Data!AI68-Data!#REF!)/Data!#REF!)*10</f>
        <v>#REF!</v>
      </c>
      <c r="AJ69" s="2" t="e">
        <f>((Data!AJ68-Data!#REF!)/Data!#REF!)*10</f>
        <v>#REF!</v>
      </c>
      <c r="AK69" s="2" t="e">
        <f>((Data!AK68-Data!#REF!)/Data!#REF!)*10</f>
        <v>#REF!</v>
      </c>
      <c r="AL69" s="2" t="e">
        <f>((Data!AL68-Data!#REF!)/Data!#REF!)*10</f>
        <v>#REF!</v>
      </c>
      <c r="AM69" s="2" t="e">
        <f>((Data!AM68-Data!#REF!)/Data!#REF!)*10</f>
        <v>#REF!</v>
      </c>
      <c r="AN69" s="2" t="e">
        <f>((Data!#REF!-Data!AN68)/Data!#REF!)*10</f>
        <v>#REF!</v>
      </c>
      <c r="AO69" s="2" t="e">
        <f>((Data!#REF!-Data!AO68)/Data!#REF!)*10</f>
        <v>#REF!</v>
      </c>
      <c r="AP69" s="2" t="e">
        <f>((Data!#REF!-Data!AP68)/Data!#REF!)*10</f>
        <v>#REF!</v>
      </c>
      <c r="AQ69" s="2" t="e">
        <f>((Data!#REF!-Data!AQ68)/Data!#REF!)*10</f>
        <v>#REF!</v>
      </c>
      <c r="AR69" s="2" t="e">
        <f>((Data!#REF!-Data!AR68)/Data!#REF!)*10</f>
        <v>#REF!</v>
      </c>
      <c r="AS69" s="2" t="e">
        <f>((Data!#REF!-Data!AS68)/Data!#REF!)*10</f>
        <v>#REF!</v>
      </c>
      <c r="AT69" s="2" t="e">
        <f>((Data!#REF!-Data!AT68)/Data!#REF!)*10</f>
        <v>#REF!</v>
      </c>
      <c r="AU69" s="2" t="e">
        <f>((Data!#REF!-Data!AU68)/Data!#REF!)*10</f>
        <v>#REF!</v>
      </c>
      <c r="AV69" s="2" t="e">
        <f>((Data!#REF!-Data!AV68)/Data!#REF!)*10</f>
        <v>#REF!</v>
      </c>
      <c r="AW69" s="2" t="e">
        <f>((Data!#REF!-Data!AW68)/Data!#REF!)*10</f>
        <v>#REF!</v>
      </c>
      <c r="AX69" s="2" t="e">
        <f>((Data!AX68-Data!#REF!)/Data!#REF!)*10</f>
        <v>#REF!</v>
      </c>
      <c r="AY69" s="2" t="e">
        <f>((Data!AY68-Data!#REF!)/Data!#REF!)*10</f>
        <v>#REF!</v>
      </c>
      <c r="AZ69" s="2" t="e">
        <f>((Data!AZ68-Data!#REF!)/Data!#REF!)*10</f>
        <v>#REF!</v>
      </c>
      <c r="BA69" s="2" t="e">
        <f>((Data!BA68-Data!#REF!)/Data!#REF!)*10</f>
        <v>#REF!</v>
      </c>
      <c r="BB69" s="2" t="e">
        <f>((Data!BB68-Data!#REF!)/Data!#REF!)*10</f>
        <v>#REF!</v>
      </c>
      <c r="BC69" s="2" t="e">
        <f>((Data!BC68-Data!#REF!)/Data!#REF!)*10</f>
        <v>#REF!</v>
      </c>
      <c r="BD69" s="2" t="e">
        <f>((Data!BD68-Data!#REF!)/Data!#REF!)*10</f>
        <v>#REF!</v>
      </c>
      <c r="BE69" s="2" t="e">
        <f>((Data!BE68-Data!#REF!)/Data!#REF!)*10</f>
        <v>#REF!</v>
      </c>
      <c r="BF69" s="2" t="e">
        <f>((Data!BF68-Data!#REF!)/Data!#REF!)*10</f>
        <v>#REF!</v>
      </c>
      <c r="BG69" s="2" t="e">
        <f>((Data!BG68-Data!#REF!)/Data!#REF!)*10</f>
        <v>#REF!</v>
      </c>
      <c r="BH69" s="2" t="e">
        <f>((Data!BH68-Data!#REF!)/Data!#REF!)*10</f>
        <v>#REF!</v>
      </c>
      <c r="BI69" s="2" t="e">
        <f>((Data!BI68-Data!#REF!)/Data!#REF!)*10</f>
        <v>#REF!</v>
      </c>
      <c r="BJ69" s="2" t="e">
        <f>((Data!BJ68-Data!#REF!)/Data!#REF!)*10</f>
        <v>#REF!</v>
      </c>
      <c r="BK69" s="2" t="e">
        <f>((Data!BK68-Data!#REF!)/Data!#REF!)*10</f>
        <v>#REF!</v>
      </c>
      <c r="BL69" s="2" t="e">
        <f>((Data!BL68-Data!#REF!)/Data!#REF!)*10</f>
        <v>#REF!</v>
      </c>
      <c r="BM69" s="8"/>
      <c r="BN69" s="8"/>
      <c r="BO69" s="8"/>
      <c r="BP69" s="8"/>
      <c r="BQ69" s="8"/>
    </row>
    <row r="70" spans="1:69">
      <c r="A70" t="s">
        <v>161</v>
      </c>
      <c r="B70" s="1" t="s">
        <v>1827</v>
      </c>
      <c r="C70" s="16" t="s">
        <v>162</v>
      </c>
      <c r="D70" s="16" t="s">
        <v>1335</v>
      </c>
      <c r="E70" s="2" t="e">
        <f>((Data!E69-Data!#REF!)/Data!#REF!)*10</f>
        <v>#REF!</v>
      </c>
      <c r="F70" s="2" t="e">
        <f>((Data!F69-Data!#REF!)/Data!#REF!)*10</f>
        <v>#REF!</v>
      </c>
      <c r="G70" s="2" t="e">
        <f>((Data!G69-Data!#REF!)/Data!#REF!)*10</f>
        <v>#REF!</v>
      </c>
      <c r="H70" s="2" t="e">
        <f>((Data!H69-Data!#REF!)/Data!#REF!)*10</f>
        <v>#REF!</v>
      </c>
      <c r="I70" s="2" t="e">
        <f>((Data!I69-Data!#REF!)/Data!#REF!)*10</f>
        <v>#REF!</v>
      </c>
      <c r="J70" s="2" t="e">
        <f>((Data!#REF!-Data!J69)/Data!#REF!)*10</f>
        <v>#REF!</v>
      </c>
      <c r="K70" s="2" t="e">
        <f>((Data!#REF!-Data!K69)/Data!#REF!)*10</f>
        <v>#REF!</v>
      </c>
      <c r="L70" s="2" t="e">
        <f>((Data!#REF!-Data!L69)/Data!#REF!)*10</f>
        <v>#REF!</v>
      </c>
      <c r="M70" s="2" t="e">
        <f>((Data!#REF!-Data!M69)/Data!#REF!)*10</f>
        <v>#REF!</v>
      </c>
      <c r="N70" s="2" t="e">
        <f>((Data!#REF!-Data!N69)/Data!#REF!)*10</f>
        <v>#REF!</v>
      </c>
      <c r="O70" s="2" t="e">
        <f>((Data!#REF!-Data!O69)/Data!#REF!)*10</f>
        <v>#REF!</v>
      </c>
      <c r="P70" s="2" t="e">
        <f>((Data!#REF!-Data!P69)/Data!#REF!)*10</f>
        <v>#REF!</v>
      </c>
      <c r="Q70" s="2" t="e">
        <f>((Data!#REF!-Data!Q69)/Data!#REF!)*10</f>
        <v>#REF!</v>
      </c>
      <c r="R70" s="2" t="e">
        <f>((Data!#REF!-Data!R69)/Data!#REF!)*10</f>
        <v>#REF!</v>
      </c>
      <c r="S70" s="2" t="e">
        <f>((Data!#REF!-Data!S69)/Data!#REF!)*10</f>
        <v>#REF!</v>
      </c>
      <c r="T70" s="2" t="e">
        <f>((Data!#REF!-Data!T69)/Data!#REF!)*10</f>
        <v>#REF!</v>
      </c>
      <c r="U70" s="2" t="e">
        <f>((Data!#REF!-Data!U69)/Data!#REF!)*10</f>
        <v>#REF!</v>
      </c>
      <c r="V70" s="2" t="e">
        <f>((Data!#REF!-Data!V69)/Data!#REF!)*10</f>
        <v>#REF!</v>
      </c>
      <c r="W70" s="2" t="e">
        <f>((Data!#REF!-Data!W69)/Data!#REF!)*10</f>
        <v>#REF!</v>
      </c>
      <c r="X70" s="2" t="e">
        <f>((Data!#REF!-Data!X69)/Data!#REF!)*10</f>
        <v>#REF!</v>
      </c>
      <c r="Y70" s="2" t="e">
        <f>((Data!#REF!-Data!Y69)/Data!#REF!)*10</f>
        <v>#REF!</v>
      </c>
      <c r="Z70" s="2" t="e">
        <f>((Data!#REF!-Data!Z69)/Data!#REF!)*10</f>
        <v>#REF!</v>
      </c>
      <c r="AA70" s="2" t="e">
        <f>((Data!#REF!-Data!AA69)/Data!#REF!)*10</f>
        <v>#REF!</v>
      </c>
      <c r="AB70" s="2" t="e">
        <f>((Data!#REF!-Data!AB69)/Data!#REF!)*10</f>
        <v>#REF!</v>
      </c>
      <c r="AC70" s="2" t="e">
        <f>((Data!#REF!-Data!AC69)/Data!#REF!)*10</f>
        <v>#REF!</v>
      </c>
      <c r="AD70" s="2" t="e">
        <f>((Data!#REF!-Data!AD69)/Data!#REF!)*10</f>
        <v>#REF!</v>
      </c>
      <c r="AE70" s="2" t="e">
        <f>((Data!#REF!-Data!AE69)/Data!#REF!)*10</f>
        <v>#REF!</v>
      </c>
      <c r="AF70" s="2" t="e">
        <f>((Data!#REF!-Data!AF69)/Data!#REF!)*10</f>
        <v>#REF!</v>
      </c>
      <c r="AG70" s="2" t="e">
        <f>((Data!#REF!-Data!AG69)/Data!#REF!)*10</f>
        <v>#REF!</v>
      </c>
      <c r="AH70" s="2" t="e">
        <f>((Data!#REF!-Data!AH69)/Data!#REF!)*10</f>
        <v>#REF!</v>
      </c>
      <c r="AI70" s="2" t="e">
        <f>((Data!AI69-Data!#REF!)/Data!#REF!)*10</f>
        <v>#REF!</v>
      </c>
      <c r="AJ70" s="2" t="e">
        <f>((Data!AJ69-Data!#REF!)/Data!#REF!)*10</f>
        <v>#REF!</v>
      </c>
      <c r="AK70" s="2" t="e">
        <f>((Data!AK69-Data!#REF!)/Data!#REF!)*10</f>
        <v>#REF!</v>
      </c>
      <c r="AL70" s="2" t="e">
        <f>((Data!AL69-Data!#REF!)/Data!#REF!)*10</f>
        <v>#REF!</v>
      </c>
      <c r="AM70" s="2" t="e">
        <f>((Data!AM69-Data!#REF!)/Data!#REF!)*10</f>
        <v>#REF!</v>
      </c>
      <c r="AN70" s="2" t="e">
        <f>((Data!#REF!-Data!AN69)/Data!#REF!)*10</f>
        <v>#REF!</v>
      </c>
      <c r="AO70" s="2" t="e">
        <f>((Data!#REF!-Data!AO69)/Data!#REF!)*10</f>
        <v>#REF!</v>
      </c>
      <c r="AP70" s="2" t="e">
        <f>((Data!#REF!-Data!AP69)/Data!#REF!)*10</f>
        <v>#REF!</v>
      </c>
      <c r="AQ70" s="2" t="e">
        <f>((Data!#REF!-Data!AQ69)/Data!#REF!)*10</f>
        <v>#REF!</v>
      </c>
      <c r="AR70" s="2" t="e">
        <f>((Data!#REF!-Data!AR69)/Data!#REF!)*10</f>
        <v>#REF!</v>
      </c>
      <c r="AS70" s="2" t="e">
        <f>((Data!#REF!-Data!AS69)/Data!#REF!)*10</f>
        <v>#REF!</v>
      </c>
      <c r="AT70" s="2" t="e">
        <f>((Data!#REF!-Data!AT69)/Data!#REF!)*10</f>
        <v>#REF!</v>
      </c>
      <c r="AU70" s="2" t="e">
        <f>((Data!#REF!-Data!AU69)/Data!#REF!)*10</f>
        <v>#REF!</v>
      </c>
      <c r="AV70" s="2" t="e">
        <f>((Data!#REF!-Data!AV69)/Data!#REF!)*10</f>
        <v>#REF!</v>
      </c>
      <c r="AW70" s="2" t="e">
        <f>((Data!#REF!-Data!AW69)/Data!#REF!)*10</f>
        <v>#REF!</v>
      </c>
      <c r="AX70" s="2" t="e">
        <f>((Data!AX69-Data!#REF!)/Data!#REF!)*10</f>
        <v>#REF!</v>
      </c>
      <c r="AY70" s="2" t="e">
        <f>((Data!AY69-Data!#REF!)/Data!#REF!)*10</f>
        <v>#REF!</v>
      </c>
      <c r="AZ70" s="2" t="e">
        <f>((Data!AZ69-Data!#REF!)/Data!#REF!)*10</f>
        <v>#REF!</v>
      </c>
      <c r="BA70" s="2" t="e">
        <f>((Data!BA69-Data!#REF!)/Data!#REF!)*10</f>
        <v>#REF!</v>
      </c>
      <c r="BB70" s="2" t="e">
        <f>((Data!BB69-Data!#REF!)/Data!#REF!)*10</f>
        <v>#REF!</v>
      </c>
      <c r="BC70" s="2" t="e">
        <f>((Data!BC69-Data!#REF!)/Data!#REF!)*10</f>
        <v>#REF!</v>
      </c>
      <c r="BD70" s="2" t="e">
        <f>((Data!BD69-Data!#REF!)/Data!#REF!)*10</f>
        <v>#REF!</v>
      </c>
      <c r="BE70" s="2" t="e">
        <f>((Data!BE69-Data!#REF!)/Data!#REF!)*10</f>
        <v>#REF!</v>
      </c>
      <c r="BF70" s="2" t="e">
        <f>((Data!BF69-Data!#REF!)/Data!#REF!)*10</f>
        <v>#REF!</v>
      </c>
      <c r="BG70" s="2" t="e">
        <f>((Data!BG69-Data!#REF!)/Data!#REF!)*10</f>
        <v>#REF!</v>
      </c>
      <c r="BH70" s="2" t="e">
        <f>((Data!BH69-Data!#REF!)/Data!#REF!)*10</f>
        <v>#REF!</v>
      </c>
      <c r="BI70" s="2" t="e">
        <f>((Data!BI69-Data!#REF!)/Data!#REF!)*10</f>
        <v>#REF!</v>
      </c>
      <c r="BJ70" s="2" t="e">
        <f>((Data!BJ69-Data!#REF!)/Data!#REF!)*10</f>
        <v>#REF!</v>
      </c>
      <c r="BK70" s="2" t="e">
        <f>((Data!BK69-Data!#REF!)/Data!#REF!)*10</f>
        <v>#REF!</v>
      </c>
      <c r="BL70" s="2" t="e">
        <f>((Data!BL69-Data!#REF!)/Data!#REF!)*10</f>
        <v>#REF!</v>
      </c>
      <c r="BM70" s="8"/>
      <c r="BN70" s="8"/>
      <c r="BO70" s="8"/>
      <c r="BP70" s="8"/>
      <c r="BQ70" s="8"/>
    </row>
    <row r="71" spans="1:69">
      <c r="A71" t="s">
        <v>163</v>
      </c>
      <c r="B71" s="1" t="s">
        <v>1828</v>
      </c>
      <c r="C71" s="16" t="s">
        <v>164</v>
      </c>
      <c r="D71" s="16" t="s">
        <v>1335</v>
      </c>
      <c r="E71" s="2" t="e">
        <f>((Data!E70-Data!#REF!)/Data!#REF!)*10</f>
        <v>#REF!</v>
      </c>
      <c r="F71" s="2" t="e">
        <f>((Data!F70-Data!#REF!)/Data!#REF!)*10</f>
        <v>#REF!</v>
      </c>
      <c r="G71" s="2" t="e">
        <f>((Data!G70-Data!#REF!)/Data!#REF!)*10</f>
        <v>#REF!</v>
      </c>
      <c r="H71" s="2" t="e">
        <f>((Data!H70-Data!#REF!)/Data!#REF!)*10</f>
        <v>#REF!</v>
      </c>
      <c r="I71" s="2" t="e">
        <f>((Data!I70-Data!#REF!)/Data!#REF!)*10</f>
        <v>#REF!</v>
      </c>
      <c r="J71" s="2" t="e">
        <f>((Data!#REF!-Data!J70)/Data!#REF!)*10</f>
        <v>#REF!</v>
      </c>
      <c r="K71" s="2" t="e">
        <f>((Data!#REF!-Data!K70)/Data!#REF!)*10</f>
        <v>#REF!</v>
      </c>
      <c r="L71" s="2" t="e">
        <f>((Data!#REF!-Data!L70)/Data!#REF!)*10</f>
        <v>#REF!</v>
      </c>
      <c r="M71" s="2" t="e">
        <f>((Data!#REF!-Data!M70)/Data!#REF!)*10</f>
        <v>#REF!</v>
      </c>
      <c r="N71" s="2" t="e">
        <f>((Data!#REF!-Data!N70)/Data!#REF!)*10</f>
        <v>#REF!</v>
      </c>
      <c r="O71" s="2" t="e">
        <f>((Data!#REF!-Data!O70)/Data!#REF!)*10</f>
        <v>#REF!</v>
      </c>
      <c r="P71" s="2" t="e">
        <f>((Data!#REF!-Data!P70)/Data!#REF!)*10</f>
        <v>#REF!</v>
      </c>
      <c r="Q71" s="2" t="e">
        <f>((Data!#REF!-Data!Q70)/Data!#REF!)*10</f>
        <v>#REF!</v>
      </c>
      <c r="R71" s="2" t="e">
        <f>((Data!#REF!-Data!R70)/Data!#REF!)*10</f>
        <v>#REF!</v>
      </c>
      <c r="S71" s="2" t="e">
        <f>((Data!#REF!-Data!S70)/Data!#REF!)*10</f>
        <v>#REF!</v>
      </c>
      <c r="T71" s="2" t="e">
        <f>((Data!#REF!-Data!T70)/Data!#REF!)*10</f>
        <v>#REF!</v>
      </c>
      <c r="U71" s="2" t="e">
        <f>((Data!#REF!-Data!U70)/Data!#REF!)*10</f>
        <v>#REF!</v>
      </c>
      <c r="V71" s="2" t="e">
        <f>((Data!#REF!-Data!V70)/Data!#REF!)*10</f>
        <v>#REF!</v>
      </c>
      <c r="W71" s="2" t="e">
        <f>((Data!#REF!-Data!W70)/Data!#REF!)*10</f>
        <v>#REF!</v>
      </c>
      <c r="X71" s="2" t="e">
        <f>((Data!#REF!-Data!X70)/Data!#REF!)*10</f>
        <v>#REF!</v>
      </c>
      <c r="Y71" s="2" t="e">
        <f>((Data!#REF!-Data!Y70)/Data!#REF!)*10</f>
        <v>#REF!</v>
      </c>
      <c r="Z71" s="2" t="e">
        <f>((Data!#REF!-Data!Z70)/Data!#REF!)*10</f>
        <v>#REF!</v>
      </c>
      <c r="AA71" s="2" t="e">
        <f>((Data!#REF!-Data!AA70)/Data!#REF!)*10</f>
        <v>#REF!</v>
      </c>
      <c r="AB71" s="2" t="e">
        <f>((Data!#REF!-Data!AB70)/Data!#REF!)*10</f>
        <v>#REF!</v>
      </c>
      <c r="AC71" s="2" t="e">
        <f>((Data!#REF!-Data!AC70)/Data!#REF!)*10</f>
        <v>#REF!</v>
      </c>
      <c r="AD71" s="2" t="e">
        <f>((Data!#REF!-Data!AD70)/Data!#REF!)*10</f>
        <v>#REF!</v>
      </c>
      <c r="AE71" s="2" t="e">
        <f>((Data!#REF!-Data!AE70)/Data!#REF!)*10</f>
        <v>#REF!</v>
      </c>
      <c r="AF71" s="2" t="e">
        <f>((Data!#REF!-Data!AF70)/Data!#REF!)*10</f>
        <v>#REF!</v>
      </c>
      <c r="AG71" s="2" t="e">
        <f>((Data!#REF!-Data!AG70)/Data!#REF!)*10</f>
        <v>#REF!</v>
      </c>
      <c r="AH71" s="2" t="e">
        <f>((Data!#REF!-Data!AH70)/Data!#REF!)*10</f>
        <v>#REF!</v>
      </c>
      <c r="AI71" s="2" t="e">
        <f>((Data!AI70-Data!#REF!)/Data!#REF!)*10</f>
        <v>#REF!</v>
      </c>
      <c r="AJ71" s="2" t="e">
        <f>((Data!AJ70-Data!#REF!)/Data!#REF!)*10</f>
        <v>#REF!</v>
      </c>
      <c r="AK71" s="2" t="e">
        <f>((Data!AK70-Data!#REF!)/Data!#REF!)*10</f>
        <v>#REF!</v>
      </c>
      <c r="AL71" s="2" t="e">
        <f>((Data!AL70-Data!#REF!)/Data!#REF!)*10</f>
        <v>#REF!</v>
      </c>
      <c r="AM71" s="2" t="e">
        <f>((Data!AM70-Data!#REF!)/Data!#REF!)*10</f>
        <v>#REF!</v>
      </c>
      <c r="AN71" s="2" t="e">
        <f>((Data!#REF!-Data!AN70)/Data!#REF!)*10</f>
        <v>#REF!</v>
      </c>
      <c r="AO71" s="2" t="e">
        <f>((Data!#REF!-Data!AO70)/Data!#REF!)*10</f>
        <v>#REF!</v>
      </c>
      <c r="AP71" s="2" t="e">
        <f>((Data!#REF!-Data!AP70)/Data!#REF!)*10</f>
        <v>#REF!</v>
      </c>
      <c r="AQ71" s="2" t="e">
        <f>((Data!#REF!-Data!AQ70)/Data!#REF!)*10</f>
        <v>#REF!</v>
      </c>
      <c r="AR71" s="2" t="e">
        <f>((Data!#REF!-Data!AR70)/Data!#REF!)*10</f>
        <v>#REF!</v>
      </c>
      <c r="AS71" s="2" t="e">
        <f>((Data!#REF!-Data!AS70)/Data!#REF!)*10</f>
        <v>#REF!</v>
      </c>
      <c r="AT71" s="2" t="e">
        <f>((Data!#REF!-Data!AT70)/Data!#REF!)*10</f>
        <v>#REF!</v>
      </c>
      <c r="AU71" s="2" t="e">
        <f>((Data!#REF!-Data!AU70)/Data!#REF!)*10</f>
        <v>#REF!</v>
      </c>
      <c r="AV71" s="2" t="e">
        <f>((Data!#REF!-Data!AV70)/Data!#REF!)*10</f>
        <v>#REF!</v>
      </c>
      <c r="AW71" s="2" t="e">
        <f>((Data!#REF!-Data!AW70)/Data!#REF!)*10</f>
        <v>#REF!</v>
      </c>
      <c r="AX71" s="2" t="e">
        <f>((Data!AX70-Data!#REF!)/Data!#REF!)*10</f>
        <v>#REF!</v>
      </c>
      <c r="AY71" s="2" t="e">
        <f>((Data!AY70-Data!#REF!)/Data!#REF!)*10</f>
        <v>#REF!</v>
      </c>
      <c r="AZ71" s="2" t="e">
        <f>((Data!AZ70-Data!#REF!)/Data!#REF!)*10</f>
        <v>#REF!</v>
      </c>
      <c r="BA71" s="2" t="e">
        <f>((Data!BA70-Data!#REF!)/Data!#REF!)*10</f>
        <v>#REF!</v>
      </c>
      <c r="BB71" s="2" t="e">
        <f>((Data!BB70-Data!#REF!)/Data!#REF!)*10</f>
        <v>#REF!</v>
      </c>
      <c r="BC71" s="2" t="e">
        <f>((Data!BC70-Data!#REF!)/Data!#REF!)*10</f>
        <v>#REF!</v>
      </c>
      <c r="BD71" s="2" t="e">
        <f>((Data!BD70-Data!#REF!)/Data!#REF!)*10</f>
        <v>#REF!</v>
      </c>
      <c r="BE71" s="2" t="e">
        <f>((Data!BE70-Data!#REF!)/Data!#REF!)*10</f>
        <v>#REF!</v>
      </c>
      <c r="BF71" s="2" t="e">
        <f>((Data!BF70-Data!#REF!)/Data!#REF!)*10</f>
        <v>#REF!</v>
      </c>
      <c r="BG71" s="2" t="e">
        <f>((Data!BG70-Data!#REF!)/Data!#REF!)*10</f>
        <v>#REF!</v>
      </c>
      <c r="BH71" s="2" t="e">
        <f>((Data!BH70-Data!#REF!)/Data!#REF!)*10</f>
        <v>#REF!</v>
      </c>
      <c r="BI71" s="2" t="e">
        <f>((Data!BI70-Data!#REF!)/Data!#REF!)*10</f>
        <v>#REF!</v>
      </c>
      <c r="BJ71" s="2" t="e">
        <f>((Data!BJ70-Data!#REF!)/Data!#REF!)*10</f>
        <v>#REF!</v>
      </c>
      <c r="BK71" s="2" t="e">
        <f>((Data!BK70-Data!#REF!)/Data!#REF!)*10</f>
        <v>#REF!</v>
      </c>
      <c r="BL71" s="2" t="e">
        <f>((Data!BL70-Data!#REF!)/Data!#REF!)*10</f>
        <v>#REF!</v>
      </c>
      <c r="BM71" s="8"/>
      <c r="BN71" s="8"/>
      <c r="BO71" s="8"/>
      <c r="BP71" s="8"/>
      <c r="BQ71" s="8"/>
    </row>
    <row r="72" spans="1:69">
      <c r="A72" t="s">
        <v>165</v>
      </c>
      <c r="B72" s="1" t="s">
        <v>1829</v>
      </c>
      <c r="C72" s="16" t="s">
        <v>166</v>
      </c>
      <c r="D72" s="16" t="s">
        <v>1335</v>
      </c>
      <c r="E72" s="2" t="e">
        <f>((Data!E71-Data!#REF!)/Data!#REF!)*10</f>
        <v>#REF!</v>
      </c>
      <c r="F72" s="2" t="e">
        <f>((Data!F71-Data!#REF!)/Data!#REF!)*10</f>
        <v>#REF!</v>
      </c>
      <c r="G72" s="2" t="e">
        <f>((Data!G71-Data!#REF!)/Data!#REF!)*10</f>
        <v>#REF!</v>
      </c>
      <c r="H72" s="2" t="e">
        <f>((Data!H71-Data!#REF!)/Data!#REF!)*10</f>
        <v>#REF!</v>
      </c>
      <c r="I72" s="2" t="e">
        <f>((Data!I71-Data!#REF!)/Data!#REF!)*10</f>
        <v>#REF!</v>
      </c>
      <c r="J72" s="2" t="e">
        <f>((Data!#REF!-Data!J71)/Data!#REF!)*10</f>
        <v>#REF!</v>
      </c>
      <c r="K72" s="2" t="e">
        <f>((Data!#REF!-Data!K71)/Data!#REF!)*10</f>
        <v>#REF!</v>
      </c>
      <c r="L72" s="2" t="e">
        <f>((Data!#REF!-Data!L71)/Data!#REF!)*10</f>
        <v>#REF!</v>
      </c>
      <c r="M72" s="2" t="e">
        <f>((Data!#REF!-Data!M71)/Data!#REF!)*10</f>
        <v>#REF!</v>
      </c>
      <c r="N72" s="2" t="e">
        <f>((Data!#REF!-Data!N71)/Data!#REF!)*10</f>
        <v>#REF!</v>
      </c>
      <c r="O72" s="2" t="e">
        <f>((Data!#REF!-Data!O71)/Data!#REF!)*10</f>
        <v>#REF!</v>
      </c>
      <c r="P72" s="2" t="e">
        <f>((Data!#REF!-Data!P71)/Data!#REF!)*10</f>
        <v>#REF!</v>
      </c>
      <c r="Q72" s="2" t="e">
        <f>((Data!#REF!-Data!Q71)/Data!#REF!)*10</f>
        <v>#REF!</v>
      </c>
      <c r="R72" s="2" t="e">
        <f>((Data!#REF!-Data!R71)/Data!#REF!)*10</f>
        <v>#REF!</v>
      </c>
      <c r="S72" s="2" t="e">
        <f>((Data!#REF!-Data!S71)/Data!#REF!)*10</f>
        <v>#REF!</v>
      </c>
      <c r="T72" s="2" t="e">
        <f>((Data!#REF!-Data!T71)/Data!#REF!)*10</f>
        <v>#REF!</v>
      </c>
      <c r="U72" s="2" t="e">
        <f>((Data!#REF!-Data!U71)/Data!#REF!)*10</f>
        <v>#REF!</v>
      </c>
      <c r="V72" s="2" t="e">
        <f>((Data!#REF!-Data!V71)/Data!#REF!)*10</f>
        <v>#REF!</v>
      </c>
      <c r="W72" s="2" t="e">
        <f>((Data!#REF!-Data!W71)/Data!#REF!)*10</f>
        <v>#REF!</v>
      </c>
      <c r="X72" s="2" t="e">
        <f>((Data!#REF!-Data!X71)/Data!#REF!)*10</f>
        <v>#REF!</v>
      </c>
      <c r="Y72" s="2" t="e">
        <f>((Data!#REF!-Data!Y71)/Data!#REF!)*10</f>
        <v>#REF!</v>
      </c>
      <c r="Z72" s="2" t="e">
        <f>((Data!#REF!-Data!Z71)/Data!#REF!)*10</f>
        <v>#REF!</v>
      </c>
      <c r="AA72" s="2" t="e">
        <f>((Data!#REF!-Data!AA71)/Data!#REF!)*10</f>
        <v>#REF!</v>
      </c>
      <c r="AB72" s="2" t="e">
        <f>((Data!#REF!-Data!AB71)/Data!#REF!)*10</f>
        <v>#REF!</v>
      </c>
      <c r="AC72" s="2" t="e">
        <f>((Data!#REF!-Data!AC71)/Data!#REF!)*10</f>
        <v>#REF!</v>
      </c>
      <c r="AD72" s="2" t="e">
        <f>((Data!#REF!-Data!AD71)/Data!#REF!)*10</f>
        <v>#REF!</v>
      </c>
      <c r="AE72" s="2" t="e">
        <f>((Data!#REF!-Data!AE71)/Data!#REF!)*10</f>
        <v>#REF!</v>
      </c>
      <c r="AF72" s="2" t="e">
        <f>((Data!#REF!-Data!AF71)/Data!#REF!)*10</f>
        <v>#REF!</v>
      </c>
      <c r="AG72" s="2" t="e">
        <f>((Data!#REF!-Data!AG71)/Data!#REF!)*10</f>
        <v>#REF!</v>
      </c>
      <c r="AH72" s="2" t="e">
        <f>((Data!#REF!-Data!AH71)/Data!#REF!)*10</f>
        <v>#REF!</v>
      </c>
      <c r="AI72" s="2" t="e">
        <f>((Data!AI71-Data!#REF!)/Data!#REF!)*10</f>
        <v>#REF!</v>
      </c>
      <c r="AJ72" s="2" t="e">
        <f>((Data!AJ71-Data!#REF!)/Data!#REF!)*10</f>
        <v>#REF!</v>
      </c>
      <c r="AK72" s="2" t="e">
        <f>((Data!AK71-Data!#REF!)/Data!#REF!)*10</f>
        <v>#REF!</v>
      </c>
      <c r="AL72" s="2" t="e">
        <f>((Data!AL71-Data!#REF!)/Data!#REF!)*10</f>
        <v>#REF!</v>
      </c>
      <c r="AM72" s="2" t="e">
        <f>((Data!AM71-Data!#REF!)/Data!#REF!)*10</f>
        <v>#REF!</v>
      </c>
      <c r="AN72" s="2" t="e">
        <f>((Data!#REF!-Data!AN71)/Data!#REF!)*10</f>
        <v>#REF!</v>
      </c>
      <c r="AO72" s="2" t="e">
        <f>((Data!#REF!-Data!AO71)/Data!#REF!)*10</f>
        <v>#REF!</v>
      </c>
      <c r="AP72" s="2" t="e">
        <f>((Data!#REF!-Data!AP71)/Data!#REF!)*10</f>
        <v>#REF!</v>
      </c>
      <c r="AQ72" s="2" t="e">
        <f>((Data!#REF!-Data!AQ71)/Data!#REF!)*10</f>
        <v>#REF!</v>
      </c>
      <c r="AR72" s="2" t="e">
        <f>((Data!#REF!-Data!AR71)/Data!#REF!)*10</f>
        <v>#REF!</v>
      </c>
      <c r="AS72" s="2" t="e">
        <f>((Data!#REF!-Data!AS71)/Data!#REF!)*10</f>
        <v>#REF!</v>
      </c>
      <c r="AT72" s="2" t="e">
        <f>((Data!#REF!-Data!AT71)/Data!#REF!)*10</f>
        <v>#REF!</v>
      </c>
      <c r="AU72" s="2" t="e">
        <f>((Data!#REF!-Data!AU71)/Data!#REF!)*10</f>
        <v>#REF!</v>
      </c>
      <c r="AV72" s="2" t="e">
        <f>((Data!#REF!-Data!AV71)/Data!#REF!)*10</f>
        <v>#REF!</v>
      </c>
      <c r="AW72" s="2" t="e">
        <f>((Data!#REF!-Data!AW71)/Data!#REF!)*10</f>
        <v>#REF!</v>
      </c>
      <c r="AX72" s="2" t="e">
        <f>((Data!AX71-Data!#REF!)/Data!#REF!)*10</f>
        <v>#REF!</v>
      </c>
      <c r="AY72" s="2" t="e">
        <f>((Data!AY71-Data!#REF!)/Data!#REF!)*10</f>
        <v>#REF!</v>
      </c>
      <c r="AZ72" s="2" t="e">
        <f>((Data!AZ71-Data!#REF!)/Data!#REF!)*10</f>
        <v>#REF!</v>
      </c>
      <c r="BA72" s="2" t="e">
        <f>((Data!BA71-Data!#REF!)/Data!#REF!)*10</f>
        <v>#REF!</v>
      </c>
      <c r="BB72" s="2" t="e">
        <f>((Data!BB71-Data!#REF!)/Data!#REF!)*10</f>
        <v>#REF!</v>
      </c>
      <c r="BC72" s="2" t="e">
        <f>((Data!BC71-Data!#REF!)/Data!#REF!)*10</f>
        <v>#REF!</v>
      </c>
      <c r="BD72" s="2" t="e">
        <f>((Data!BD71-Data!#REF!)/Data!#REF!)*10</f>
        <v>#REF!</v>
      </c>
      <c r="BE72" s="2" t="e">
        <f>((Data!BE71-Data!#REF!)/Data!#REF!)*10</f>
        <v>#REF!</v>
      </c>
      <c r="BF72" s="2" t="e">
        <f>((Data!BF71-Data!#REF!)/Data!#REF!)*10</f>
        <v>#REF!</v>
      </c>
      <c r="BG72" s="2" t="e">
        <f>((Data!BG71-Data!#REF!)/Data!#REF!)*10</f>
        <v>#REF!</v>
      </c>
      <c r="BH72" s="2" t="e">
        <f>((Data!BH71-Data!#REF!)/Data!#REF!)*10</f>
        <v>#REF!</v>
      </c>
      <c r="BI72" s="2" t="e">
        <f>((Data!BI71-Data!#REF!)/Data!#REF!)*10</f>
        <v>#REF!</v>
      </c>
      <c r="BJ72" s="2" t="e">
        <f>((Data!BJ71-Data!#REF!)/Data!#REF!)*10</f>
        <v>#REF!</v>
      </c>
      <c r="BK72" s="2" t="e">
        <f>((Data!BK71-Data!#REF!)/Data!#REF!)*10</f>
        <v>#REF!</v>
      </c>
      <c r="BL72" s="2" t="e">
        <f>((Data!BL71-Data!#REF!)/Data!#REF!)*10</f>
        <v>#REF!</v>
      </c>
      <c r="BM72" s="8"/>
      <c r="BN72" s="8"/>
      <c r="BO72" s="8"/>
      <c r="BP72" s="8"/>
      <c r="BQ72" s="8"/>
    </row>
    <row r="73" spans="1:69">
      <c r="A73" t="s">
        <v>167</v>
      </c>
      <c r="B73" s="1" t="s">
        <v>1830</v>
      </c>
      <c r="C73" s="16" t="s">
        <v>168</v>
      </c>
      <c r="D73" s="16" t="s">
        <v>1335</v>
      </c>
      <c r="E73" s="2" t="e">
        <f>((Data!E72-Data!#REF!)/Data!#REF!)*10</f>
        <v>#REF!</v>
      </c>
      <c r="F73" s="2" t="e">
        <f>((Data!F72-Data!#REF!)/Data!#REF!)*10</f>
        <v>#REF!</v>
      </c>
      <c r="G73" s="2" t="e">
        <f>((Data!G72-Data!#REF!)/Data!#REF!)*10</f>
        <v>#REF!</v>
      </c>
      <c r="H73" s="2" t="e">
        <f>((Data!H72-Data!#REF!)/Data!#REF!)*10</f>
        <v>#REF!</v>
      </c>
      <c r="I73" s="2" t="e">
        <f>((Data!I72-Data!#REF!)/Data!#REF!)*10</f>
        <v>#REF!</v>
      </c>
      <c r="J73" s="2" t="e">
        <f>((Data!#REF!-Data!J72)/Data!#REF!)*10</f>
        <v>#REF!</v>
      </c>
      <c r="K73" s="2" t="e">
        <f>((Data!#REF!-Data!K72)/Data!#REF!)*10</f>
        <v>#REF!</v>
      </c>
      <c r="L73" s="2" t="e">
        <f>((Data!#REF!-Data!L72)/Data!#REF!)*10</f>
        <v>#REF!</v>
      </c>
      <c r="M73" s="2" t="e">
        <f>((Data!#REF!-Data!M72)/Data!#REF!)*10</f>
        <v>#REF!</v>
      </c>
      <c r="N73" s="2" t="e">
        <f>((Data!#REF!-Data!N72)/Data!#REF!)*10</f>
        <v>#REF!</v>
      </c>
      <c r="O73" s="2" t="e">
        <f>((Data!#REF!-Data!O72)/Data!#REF!)*10</f>
        <v>#REF!</v>
      </c>
      <c r="P73" s="2" t="e">
        <f>((Data!#REF!-Data!P72)/Data!#REF!)*10</f>
        <v>#REF!</v>
      </c>
      <c r="Q73" s="2" t="e">
        <f>((Data!#REF!-Data!Q72)/Data!#REF!)*10</f>
        <v>#REF!</v>
      </c>
      <c r="R73" s="2" t="e">
        <f>((Data!#REF!-Data!R72)/Data!#REF!)*10</f>
        <v>#REF!</v>
      </c>
      <c r="S73" s="2" t="e">
        <f>((Data!#REF!-Data!S72)/Data!#REF!)*10</f>
        <v>#REF!</v>
      </c>
      <c r="T73" s="2" t="e">
        <f>((Data!#REF!-Data!T72)/Data!#REF!)*10</f>
        <v>#REF!</v>
      </c>
      <c r="U73" s="2" t="e">
        <f>((Data!#REF!-Data!U72)/Data!#REF!)*10</f>
        <v>#REF!</v>
      </c>
      <c r="V73" s="2" t="e">
        <f>((Data!#REF!-Data!V72)/Data!#REF!)*10</f>
        <v>#REF!</v>
      </c>
      <c r="W73" s="2" t="e">
        <f>((Data!#REF!-Data!W72)/Data!#REF!)*10</f>
        <v>#REF!</v>
      </c>
      <c r="X73" s="2" t="e">
        <f>((Data!#REF!-Data!X72)/Data!#REF!)*10</f>
        <v>#REF!</v>
      </c>
      <c r="Y73" s="2" t="e">
        <f>((Data!#REF!-Data!Y72)/Data!#REF!)*10</f>
        <v>#REF!</v>
      </c>
      <c r="Z73" s="2" t="e">
        <f>((Data!#REF!-Data!Z72)/Data!#REF!)*10</f>
        <v>#REF!</v>
      </c>
      <c r="AA73" s="2" t="e">
        <f>((Data!#REF!-Data!AA72)/Data!#REF!)*10</f>
        <v>#REF!</v>
      </c>
      <c r="AB73" s="2" t="e">
        <f>((Data!#REF!-Data!AB72)/Data!#REF!)*10</f>
        <v>#REF!</v>
      </c>
      <c r="AC73" s="2" t="e">
        <f>((Data!#REF!-Data!AC72)/Data!#REF!)*10</f>
        <v>#REF!</v>
      </c>
      <c r="AD73" s="2" t="e">
        <f>((Data!#REF!-Data!AD72)/Data!#REF!)*10</f>
        <v>#REF!</v>
      </c>
      <c r="AE73" s="2" t="e">
        <f>((Data!#REF!-Data!AE72)/Data!#REF!)*10</f>
        <v>#REF!</v>
      </c>
      <c r="AF73" s="2" t="e">
        <f>((Data!#REF!-Data!AF72)/Data!#REF!)*10</f>
        <v>#REF!</v>
      </c>
      <c r="AG73" s="2" t="e">
        <f>((Data!#REF!-Data!AG72)/Data!#REF!)*10</f>
        <v>#REF!</v>
      </c>
      <c r="AH73" s="2" t="e">
        <f>((Data!#REF!-Data!AH72)/Data!#REF!)*10</f>
        <v>#REF!</v>
      </c>
      <c r="AI73" s="2" t="e">
        <f>((Data!AI72-Data!#REF!)/Data!#REF!)*10</f>
        <v>#REF!</v>
      </c>
      <c r="AJ73" s="2" t="e">
        <f>((Data!AJ72-Data!#REF!)/Data!#REF!)*10</f>
        <v>#REF!</v>
      </c>
      <c r="AK73" s="2" t="e">
        <f>((Data!AK72-Data!#REF!)/Data!#REF!)*10</f>
        <v>#REF!</v>
      </c>
      <c r="AL73" s="2" t="e">
        <f>((Data!AL72-Data!#REF!)/Data!#REF!)*10</f>
        <v>#REF!</v>
      </c>
      <c r="AM73" s="2" t="e">
        <f>((Data!AM72-Data!#REF!)/Data!#REF!)*10</f>
        <v>#REF!</v>
      </c>
      <c r="AN73" s="2" t="e">
        <f>((Data!#REF!-Data!AN72)/Data!#REF!)*10</f>
        <v>#REF!</v>
      </c>
      <c r="AO73" s="2" t="e">
        <f>((Data!#REF!-Data!AO72)/Data!#REF!)*10</f>
        <v>#REF!</v>
      </c>
      <c r="AP73" s="2" t="e">
        <f>((Data!#REF!-Data!AP72)/Data!#REF!)*10</f>
        <v>#REF!</v>
      </c>
      <c r="AQ73" s="2" t="e">
        <f>((Data!#REF!-Data!AQ72)/Data!#REF!)*10</f>
        <v>#REF!</v>
      </c>
      <c r="AR73" s="2" t="e">
        <f>((Data!#REF!-Data!AR72)/Data!#REF!)*10</f>
        <v>#REF!</v>
      </c>
      <c r="AS73" s="2" t="e">
        <f>((Data!#REF!-Data!AS72)/Data!#REF!)*10</f>
        <v>#REF!</v>
      </c>
      <c r="AT73" s="2" t="e">
        <f>((Data!#REF!-Data!AT72)/Data!#REF!)*10</f>
        <v>#REF!</v>
      </c>
      <c r="AU73" s="2" t="e">
        <f>((Data!#REF!-Data!AU72)/Data!#REF!)*10</f>
        <v>#REF!</v>
      </c>
      <c r="AV73" s="2" t="e">
        <f>((Data!#REF!-Data!AV72)/Data!#REF!)*10</f>
        <v>#REF!</v>
      </c>
      <c r="AW73" s="2" t="e">
        <f>((Data!#REF!-Data!AW72)/Data!#REF!)*10</f>
        <v>#REF!</v>
      </c>
      <c r="AX73" s="2" t="e">
        <f>((Data!AX72-Data!#REF!)/Data!#REF!)*10</f>
        <v>#REF!</v>
      </c>
      <c r="AY73" s="2" t="e">
        <f>((Data!AY72-Data!#REF!)/Data!#REF!)*10</f>
        <v>#REF!</v>
      </c>
      <c r="AZ73" s="2" t="e">
        <f>((Data!AZ72-Data!#REF!)/Data!#REF!)*10</f>
        <v>#REF!</v>
      </c>
      <c r="BA73" s="2" t="e">
        <f>((Data!BA72-Data!#REF!)/Data!#REF!)*10</f>
        <v>#REF!</v>
      </c>
      <c r="BB73" s="2" t="e">
        <f>((Data!BB72-Data!#REF!)/Data!#REF!)*10</f>
        <v>#REF!</v>
      </c>
      <c r="BC73" s="2" t="e">
        <f>((Data!BC72-Data!#REF!)/Data!#REF!)*10</f>
        <v>#REF!</v>
      </c>
      <c r="BD73" s="2" t="e">
        <f>((Data!BD72-Data!#REF!)/Data!#REF!)*10</f>
        <v>#REF!</v>
      </c>
      <c r="BE73" s="2" t="e">
        <f>((Data!BE72-Data!#REF!)/Data!#REF!)*10</f>
        <v>#REF!</v>
      </c>
      <c r="BF73" s="2" t="e">
        <f>((Data!BF72-Data!#REF!)/Data!#REF!)*10</f>
        <v>#REF!</v>
      </c>
      <c r="BG73" s="2" t="e">
        <f>((Data!BG72-Data!#REF!)/Data!#REF!)*10</f>
        <v>#REF!</v>
      </c>
      <c r="BH73" s="2" t="e">
        <f>((Data!BH72-Data!#REF!)/Data!#REF!)*10</f>
        <v>#REF!</v>
      </c>
      <c r="BI73" s="2" t="e">
        <f>((Data!BI72-Data!#REF!)/Data!#REF!)*10</f>
        <v>#REF!</v>
      </c>
      <c r="BJ73" s="2" t="e">
        <f>((Data!BJ72-Data!#REF!)/Data!#REF!)*10</f>
        <v>#REF!</v>
      </c>
      <c r="BK73" s="2" t="e">
        <f>((Data!BK72-Data!#REF!)/Data!#REF!)*10</f>
        <v>#REF!</v>
      </c>
      <c r="BL73" s="2" t="e">
        <f>((Data!BL72-Data!#REF!)/Data!#REF!)*10</f>
        <v>#REF!</v>
      </c>
      <c r="BM73" s="8"/>
      <c r="BN73" s="8"/>
      <c r="BO73" s="8"/>
      <c r="BP73" s="8"/>
      <c r="BQ73" s="8"/>
    </row>
    <row r="74" spans="1:69">
      <c r="A74" t="s">
        <v>169</v>
      </c>
      <c r="B74" s="1" t="s">
        <v>1831</v>
      </c>
      <c r="C74" s="16" t="s">
        <v>170</v>
      </c>
      <c r="D74" s="16" t="s">
        <v>1335</v>
      </c>
      <c r="E74" s="2" t="e">
        <f>((Data!E73-Data!#REF!)/Data!#REF!)*10</f>
        <v>#REF!</v>
      </c>
      <c r="F74" s="2" t="e">
        <f>((Data!F73-Data!#REF!)/Data!#REF!)*10</f>
        <v>#REF!</v>
      </c>
      <c r="G74" s="2" t="e">
        <f>((Data!G73-Data!#REF!)/Data!#REF!)*10</f>
        <v>#REF!</v>
      </c>
      <c r="H74" s="2" t="e">
        <f>((Data!H73-Data!#REF!)/Data!#REF!)*10</f>
        <v>#REF!</v>
      </c>
      <c r="I74" s="2" t="e">
        <f>((Data!I73-Data!#REF!)/Data!#REF!)*10</f>
        <v>#REF!</v>
      </c>
      <c r="J74" s="2" t="e">
        <f>((Data!#REF!-Data!J73)/Data!#REF!)*10</f>
        <v>#REF!</v>
      </c>
      <c r="K74" s="2" t="e">
        <f>((Data!#REF!-Data!K73)/Data!#REF!)*10</f>
        <v>#REF!</v>
      </c>
      <c r="L74" s="2" t="e">
        <f>((Data!#REF!-Data!L73)/Data!#REF!)*10</f>
        <v>#REF!</v>
      </c>
      <c r="M74" s="2" t="e">
        <f>((Data!#REF!-Data!M73)/Data!#REF!)*10</f>
        <v>#REF!</v>
      </c>
      <c r="N74" s="2" t="e">
        <f>((Data!#REF!-Data!N73)/Data!#REF!)*10</f>
        <v>#REF!</v>
      </c>
      <c r="O74" s="2" t="e">
        <f>((Data!#REF!-Data!O73)/Data!#REF!)*10</f>
        <v>#REF!</v>
      </c>
      <c r="P74" s="2" t="e">
        <f>((Data!#REF!-Data!P73)/Data!#REF!)*10</f>
        <v>#REF!</v>
      </c>
      <c r="Q74" s="2" t="e">
        <f>((Data!#REF!-Data!Q73)/Data!#REF!)*10</f>
        <v>#REF!</v>
      </c>
      <c r="R74" s="2" t="e">
        <f>((Data!#REF!-Data!R73)/Data!#REF!)*10</f>
        <v>#REF!</v>
      </c>
      <c r="S74" s="2" t="e">
        <f>((Data!#REF!-Data!S73)/Data!#REF!)*10</f>
        <v>#REF!</v>
      </c>
      <c r="T74" s="2" t="e">
        <f>((Data!#REF!-Data!T73)/Data!#REF!)*10</f>
        <v>#REF!</v>
      </c>
      <c r="U74" s="2" t="e">
        <f>((Data!#REF!-Data!U73)/Data!#REF!)*10</f>
        <v>#REF!</v>
      </c>
      <c r="V74" s="2" t="e">
        <f>((Data!#REF!-Data!V73)/Data!#REF!)*10</f>
        <v>#REF!</v>
      </c>
      <c r="W74" s="2" t="e">
        <f>((Data!#REF!-Data!W73)/Data!#REF!)*10</f>
        <v>#REF!</v>
      </c>
      <c r="X74" s="2" t="e">
        <f>((Data!#REF!-Data!X73)/Data!#REF!)*10</f>
        <v>#REF!</v>
      </c>
      <c r="Y74" s="2" t="e">
        <f>((Data!#REF!-Data!Y73)/Data!#REF!)*10</f>
        <v>#REF!</v>
      </c>
      <c r="Z74" s="2" t="e">
        <f>((Data!#REF!-Data!Z73)/Data!#REF!)*10</f>
        <v>#REF!</v>
      </c>
      <c r="AA74" s="2" t="e">
        <f>((Data!#REF!-Data!AA73)/Data!#REF!)*10</f>
        <v>#REF!</v>
      </c>
      <c r="AB74" s="2" t="e">
        <f>((Data!#REF!-Data!AB73)/Data!#REF!)*10</f>
        <v>#REF!</v>
      </c>
      <c r="AC74" s="2" t="e">
        <f>((Data!#REF!-Data!AC73)/Data!#REF!)*10</f>
        <v>#REF!</v>
      </c>
      <c r="AD74" s="2" t="e">
        <f>((Data!#REF!-Data!AD73)/Data!#REF!)*10</f>
        <v>#REF!</v>
      </c>
      <c r="AE74" s="2" t="e">
        <f>((Data!#REF!-Data!AE73)/Data!#REF!)*10</f>
        <v>#REF!</v>
      </c>
      <c r="AF74" s="2" t="e">
        <f>((Data!#REF!-Data!AF73)/Data!#REF!)*10</f>
        <v>#REF!</v>
      </c>
      <c r="AG74" s="2" t="e">
        <f>((Data!#REF!-Data!AG73)/Data!#REF!)*10</f>
        <v>#REF!</v>
      </c>
      <c r="AH74" s="2" t="e">
        <f>((Data!#REF!-Data!AH73)/Data!#REF!)*10</f>
        <v>#REF!</v>
      </c>
      <c r="AI74" s="2" t="e">
        <f>((Data!AI73-Data!#REF!)/Data!#REF!)*10</f>
        <v>#REF!</v>
      </c>
      <c r="AJ74" s="2" t="e">
        <f>((Data!AJ73-Data!#REF!)/Data!#REF!)*10</f>
        <v>#REF!</v>
      </c>
      <c r="AK74" s="2" t="e">
        <f>((Data!AK73-Data!#REF!)/Data!#REF!)*10</f>
        <v>#REF!</v>
      </c>
      <c r="AL74" s="2" t="e">
        <f>((Data!AL73-Data!#REF!)/Data!#REF!)*10</f>
        <v>#REF!</v>
      </c>
      <c r="AM74" s="2" t="e">
        <f>((Data!AM73-Data!#REF!)/Data!#REF!)*10</f>
        <v>#REF!</v>
      </c>
      <c r="AN74" s="2" t="e">
        <f>((Data!#REF!-Data!AN73)/Data!#REF!)*10</f>
        <v>#REF!</v>
      </c>
      <c r="AO74" s="2" t="e">
        <f>((Data!#REF!-Data!AO73)/Data!#REF!)*10</f>
        <v>#REF!</v>
      </c>
      <c r="AP74" s="2" t="e">
        <f>((Data!#REF!-Data!AP73)/Data!#REF!)*10</f>
        <v>#REF!</v>
      </c>
      <c r="AQ74" s="2" t="e">
        <f>((Data!#REF!-Data!AQ73)/Data!#REF!)*10</f>
        <v>#REF!</v>
      </c>
      <c r="AR74" s="2" t="e">
        <f>((Data!#REF!-Data!AR73)/Data!#REF!)*10</f>
        <v>#REF!</v>
      </c>
      <c r="AS74" s="2" t="e">
        <f>((Data!#REF!-Data!AS73)/Data!#REF!)*10</f>
        <v>#REF!</v>
      </c>
      <c r="AT74" s="2" t="e">
        <f>((Data!#REF!-Data!AT73)/Data!#REF!)*10</f>
        <v>#REF!</v>
      </c>
      <c r="AU74" s="2" t="e">
        <f>((Data!#REF!-Data!AU73)/Data!#REF!)*10</f>
        <v>#REF!</v>
      </c>
      <c r="AV74" s="2" t="e">
        <f>((Data!#REF!-Data!AV73)/Data!#REF!)*10</f>
        <v>#REF!</v>
      </c>
      <c r="AW74" s="2" t="e">
        <f>((Data!#REF!-Data!AW73)/Data!#REF!)*10</f>
        <v>#REF!</v>
      </c>
      <c r="AX74" s="2" t="e">
        <f>((Data!AX73-Data!#REF!)/Data!#REF!)*10</f>
        <v>#REF!</v>
      </c>
      <c r="AY74" s="2" t="e">
        <f>((Data!AY73-Data!#REF!)/Data!#REF!)*10</f>
        <v>#REF!</v>
      </c>
      <c r="AZ74" s="2" t="e">
        <f>((Data!AZ73-Data!#REF!)/Data!#REF!)*10</f>
        <v>#REF!</v>
      </c>
      <c r="BA74" s="2" t="e">
        <f>((Data!BA73-Data!#REF!)/Data!#REF!)*10</f>
        <v>#REF!</v>
      </c>
      <c r="BB74" s="2" t="e">
        <f>((Data!BB73-Data!#REF!)/Data!#REF!)*10</f>
        <v>#REF!</v>
      </c>
      <c r="BC74" s="2" t="e">
        <f>((Data!BC73-Data!#REF!)/Data!#REF!)*10</f>
        <v>#REF!</v>
      </c>
      <c r="BD74" s="2" t="e">
        <f>((Data!BD73-Data!#REF!)/Data!#REF!)*10</f>
        <v>#REF!</v>
      </c>
      <c r="BE74" s="2" t="e">
        <f>((Data!BE73-Data!#REF!)/Data!#REF!)*10</f>
        <v>#REF!</v>
      </c>
      <c r="BF74" s="2" t="e">
        <f>((Data!BF73-Data!#REF!)/Data!#REF!)*10</f>
        <v>#REF!</v>
      </c>
      <c r="BG74" s="2" t="e">
        <f>((Data!BG73-Data!#REF!)/Data!#REF!)*10</f>
        <v>#REF!</v>
      </c>
      <c r="BH74" s="2" t="e">
        <f>((Data!BH73-Data!#REF!)/Data!#REF!)*10</f>
        <v>#REF!</v>
      </c>
      <c r="BI74" s="2" t="e">
        <f>((Data!BI73-Data!#REF!)/Data!#REF!)*10</f>
        <v>#REF!</v>
      </c>
      <c r="BJ74" s="2" t="e">
        <f>((Data!BJ73-Data!#REF!)/Data!#REF!)*10</f>
        <v>#REF!</v>
      </c>
      <c r="BK74" s="2" t="e">
        <f>((Data!BK73-Data!#REF!)/Data!#REF!)*10</f>
        <v>#REF!</v>
      </c>
      <c r="BL74" s="2" t="e">
        <f>((Data!BL73-Data!#REF!)/Data!#REF!)*10</f>
        <v>#REF!</v>
      </c>
      <c r="BM74" s="8"/>
      <c r="BN74" s="8"/>
      <c r="BO74" s="8"/>
      <c r="BP74" s="8"/>
      <c r="BQ74" s="8"/>
    </row>
    <row r="75" spans="1:69">
      <c r="A75" t="s">
        <v>171</v>
      </c>
      <c r="B75" s="1" t="s">
        <v>1832</v>
      </c>
      <c r="C75" s="16" t="s">
        <v>172</v>
      </c>
      <c r="D75" s="16" t="s">
        <v>1335</v>
      </c>
      <c r="E75" s="2" t="e">
        <f>((Data!E74-Data!#REF!)/Data!#REF!)*10</f>
        <v>#REF!</v>
      </c>
      <c r="F75" s="2" t="e">
        <f>((Data!F74-Data!#REF!)/Data!#REF!)*10</f>
        <v>#REF!</v>
      </c>
      <c r="G75" s="2" t="e">
        <f>((Data!G74-Data!#REF!)/Data!#REF!)*10</f>
        <v>#REF!</v>
      </c>
      <c r="H75" s="2" t="e">
        <f>((Data!H74-Data!#REF!)/Data!#REF!)*10</f>
        <v>#REF!</v>
      </c>
      <c r="I75" s="2" t="e">
        <f>((Data!I74-Data!#REF!)/Data!#REF!)*10</f>
        <v>#REF!</v>
      </c>
      <c r="J75" s="2" t="e">
        <f>((Data!#REF!-Data!J74)/Data!#REF!)*10</f>
        <v>#REF!</v>
      </c>
      <c r="K75" s="2" t="e">
        <f>((Data!#REF!-Data!K74)/Data!#REF!)*10</f>
        <v>#REF!</v>
      </c>
      <c r="L75" s="2" t="e">
        <f>((Data!#REF!-Data!L74)/Data!#REF!)*10</f>
        <v>#REF!</v>
      </c>
      <c r="M75" s="2" t="e">
        <f>((Data!#REF!-Data!M74)/Data!#REF!)*10</f>
        <v>#REF!</v>
      </c>
      <c r="N75" s="2" t="e">
        <f>((Data!#REF!-Data!N74)/Data!#REF!)*10</f>
        <v>#REF!</v>
      </c>
      <c r="O75" s="2" t="e">
        <f>((Data!#REF!-Data!O74)/Data!#REF!)*10</f>
        <v>#REF!</v>
      </c>
      <c r="P75" s="2" t="e">
        <f>((Data!#REF!-Data!P74)/Data!#REF!)*10</f>
        <v>#REF!</v>
      </c>
      <c r="Q75" s="2" t="e">
        <f>((Data!#REF!-Data!Q74)/Data!#REF!)*10</f>
        <v>#REF!</v>
      </c>
      <c r="R75" s="2" t="e">
        <f>((Data!#REF!-Data!R74)/Data!#REF!)*10</f>
        <v>#REF!</v>
      </c>
      <c r="S75" s="2" t="e">
        <f>((Data!#REF!-Data!S74)/Data!#REF!)*10</f>
        <v>#REF!</v>
      </c>
      <c r="T75" s="2" t="e">
        <f>((Data!#REF!-Data!T74)/Data!#REF!)*10</f>
        <v>#REF!</v>
      </c>
      <c r="U75" s="2" t="e">
        <f>((Data!#REF!-Data!U74)/Data!#REF!)*10</f>
        <v>#REF!</v>
      </c>
      <c r="V75" s="2" t="e">
        <f>((Data!#REF!-Data!V74)/Data!#REF!)*10</f>
        <v>#REF!</v>
      </c>
      <c r="W75" s="2" t="e">
        <f>((Data!#REF!-Data!W74)/Data!#REF!)*10</f>
        <v>#REF!</v>
      </c>
      <c r="X75" s="2" t="e">
        <f>((Data!#REF!-Data!X74)/Data!#REF!)*10</f>
        <v>#REF!</v>
      </c>
      <c r="Y75" s="2" t="e">
        <f>((Data!#REF!-Data!Y74)/Data!#REF!)*10</f>
        <v>#REF!</v>
      </c>
      <c r="Z75" s="2" t="e">
        <f>((Data!#REF!-Data!Z74)/Data!#REF!)*10</f>
        <v>#REF!</v>
      </c>
      <c r="AA75" s="2" t="e">
        <f>((Data!#REF!-Data!AA74)/Data!#REF!)*10</f>
        <v>#REF!</v>
      </c>
      <c r="AB75" s="2" t="e">
        <f>((Data!#REF!-Data!AB74)/Data!#REF!)*10</f>
        <v>#REF!</v>
      </c>
      <c r="AC75" s="2" t="e">
        <f>((Data!#REF!-Data!AC74)/Data!#REF!)*10</f>
        <v>#REF!</v>
      </c>
      <c r="AD75" s="2" t="e">
        <f>((Data!#REF!-Data!AD74)/Data!#REF!)*10</f>
        <v>#REF!</v>
      </c>
      <c r="AE75" s="2" t="e">
        <f>((Data!#REF!-Data!AE74)/Data!#REF!)*10</f>
        <v>#REF!</v>
      </c>
      <c r="AF75" s="2" t="e">
        <f>((Data!#REF!-Data!AF74)/Data!#REF!)*10</f>
        <v>#REF!</v>
      </c>
      <c r="AG75" s="2" t="e">
        <f>((Data!#REF!-Data!AG74)/Data!#REF!)*10</f>
        <v>#REF!</v>
      </c>
      <c r="AH75" s="2" t="e">
        <f>((Data!#REF!-Data!AH74)/Data!#REF!)*10</f>
        <v>#REF!</v>
      </c>
      <c r="AI75" s="2" t="e">
        <f>((Data!AI74-Data!#REF!)/Data!#REF!)*10</f>
        <v>#REF!</v>
      </c>
      <c r="AJ75" s="2" t="e">
        <f>((Data!AJ74-Data!#REF!)/Data!#REF!)*10</f>
        <v>#REF!</v>
      </c>
      <c r="AK75" s="2" t="e">
        <f>((Data!AK74-Data!#REF!)/Data!#REF!)*10</f>
        <v>#REF!</v>
      </c>
      <c r="AL75" s="2" t="e">
        <f>((Data!AL74-Data!#REF!)/Data!#REF!)*10</f>
        <v>#REF!</v>
      </c>
      <c r="AM75" s="2" t="e">
        <f>((Data!AM74-Data!#REF!)/Data!#REF!)*10</f>
        <v>#REF!</v>
      </c>
      <c r="AN75" s="2" t="e">
        <f>((Data!#REF!-Data!AN74)/Data!#REF!)*10</f>
        <v>#REF!</v>
      </c>
      <c r="AO75" s="2" t="e">
        <f>((Data!#REF!-Data!AO74)/Data!#REF!)*10</f>
        <v>#REF!</v>
      </c>
      <c r="AP75" s="2" t="e">
        <f>((Data!#REF!-Data!AP74)/Data!#REF!)*10</f>
        <v>#REF!</v>
      </c>
      <c r="AQ75" s="2" t="e">
        <f>((Data!#REF!-Data!AQ74)/Data!#REF!)*10</f>
        <v>#REF!</v>
      </c>
      <c r="AR75" s="2" t="e">
        <f>((Data!#REF!-Data!AR74)/Data!#REF!)*10</f>
        <v>#REF!</v>
      </c>
      <c r="AS75" s="2" t="e">
        <f>((Data!#REF!-Data!AS74)/Data!#REF!)*10</f>
        <v>#REF!</v>
      </c>
      <c r="AT75" s="2" t="e">
        <f>((Data!#REF!-Data!AT74)/Data!#REF!)*10</f>
        <v>#REF!</v>
      </c>
      <c r="AU75" s="2" t="e">
        <f>((Data!#REF!-Data!AU74)/Data!#REF!)*10</f>
        <v>#REF!</v>
      </c>
      <c r="AV75" s="2" t="e">
        <f>((Data!#REF!-Data!AV74)/Data!#REF!)*10</f>
        <v>#REF!</v>
      </c>
      <c r="AW75" s="2" t="e">
        <f>((Data!#REF!-Data!AW74)/Data!#REF!)*10</f>
        <v>#REF!</v>
      </c>
      <c r="AX75" s="2" t="e">
        <f>((Data!AX74-Data!#REF!)/Data!#REF!)*10</f>
        <v>#REF!</v>
      </c>
      <c r="AY75" s="2" t="e">
        <f>((Data!AY74-Data!#REF!)/Data!#REF!)*10</f>
        <v>#REF!</v>
      </c>
      <c r="AZ75" s="2" t="e">
        <f>((Data!AZ74-Data!#REF!)/Data!#REF!)*10</f>
        <v>#REF!</v>
      </c>
      <c r="BA75" s="2" t="e">
        <f>((Data!BA74-Data!#REF!)/Data!#REF!)*10</f>
        <v>#REF!</v>
      </c>
      <c r="BB75" s="2" t="e">
        <f>((Data!BB74-Data!#REF!)/Data!#REF!)*10</f>
        <v>#REF!</v>
      </c>
      <c r="BC75" s="2" t="e">
        <f>((Data!BC74-Data!#REF!)/Data!#REF!)*10</f>
        <v>#REF!</v>
      </c>
      <c r="BD75" s="2" t="e">
        <f>((Data!BD74-Data!#REF!)/Data!#REF!)*10</f>
        <v>#REF!</v>
      </c>
      <c r="BE75" s="2" t="e">
        <f>((Data!BE74-Data!#REF!)/Data!#REF!)*10</f>
        <v>#REF!</v>
      </c>
      <c r="BF75" s="2" t="e">
        <f>((Data!BF74-Data!#REF!)/Data!#REF!)*10</f>
        <v>#REF!</v>
      </c>
      <c r="BG75" s="2" t="e">
        <f>((Data!BG74-Data!#REF!)/Data!#REF!)*10</f>
        <v>#REF!</v>
      </c>
      <c r="BH75" s="2" t="e">
        <f>((Data!BH74-Data!#REF!)/Data!#REF!)*10</f>
        <v>#REF!</v>
      </c>
      <c r="BI75" s="2" t="e">
        <f>((Data!BI74-Data!#REF!)/Data!#REF!)*10</f>
        <v>#REF!</v>
      </c>
      <c r="BJ75" s="2" t="e">
        <f>((Data!BJ74-Data!#REF!)/Data!#REF!)*10</f>
        <v>#REF!</v>
      </c>
      <c r="BK75" s="2" t="e">
        <f>((Data!BK74-Data!#REF!)/Data!#REF!)*10</f>
        <v>#REF!</v>
      </c>
      <c r="BL75" s="2" t="e">
        <f>((Data!BL74-Data!#REF!)/Data!#REF!)*10</f>
        <v>#REF!</v>
      </c>
      <c r="BM75" s="8"/>
      <c r="BN75" s="8"/>
      <c r="BO75" s="8"/>
      <c r="BP75" s="8"/>
      <c r="BQ75" s="8"/>
    </row>
    <row r="76" spans="1:69">
      <c r="A76" t="s">
        <v>173</v>
      </c>
      <c r="B76" s="1" t="s">
        <v>1833</v>
      </c>
      <c r="C76" s="16" t="s">
        <v>174</v>
      </c>
      <c r="D76" s="16" t="s">
        <v>1335</v>
      </c>
      <c r="E76" s="2" t="e">
        <f>((Data!E75-Data!#REF!)/Data!#REF!)*10</f>
        <v>#REF!</v>
      </c>
      <c r="F76" s="2" t="e">
        <f>((Data!F75-Data!#REF!)/Data!#REF!)*10</f>
        <v>#REF!</v>
      </c>
      <c r="G76" s="2" t="e">
        <f>((Data!G75-Data!#REF!)/Data!#REF!)*10</f>
        <v>#REF!</v>
      </c>
      <c r="H76" s="2" t="e">
        <f>((Data!H75-Data!#REF!)/Data!#REF!)*10</f>
        <v>#REF!</v>
      </c>
      <c r="I76" s="2" t="e">
        <f>((Data!I75-Data!#REF!)/Data!#REF!)*10</f>
        <v>#REF!</v>
      </c>
      <c r="J76" s="2" t="e">
        <f>((Data!#REF!-Data!J75)/Data!#REF!)*10</f>
        <v>#REF!</v>
      </c>
      <c r="K76" s="2" t="e">
        <f>((Data!#REF!-Data!K75)/Data!#REF!)*10</f>
        <v>#REF!</v>
      </c>
      <c r="L76" s="2" t="e">
        <f>((Data!#REF!-Data!L75)/Data!#REF!)*10</f>
        <v>#REF!</v>
      </c>
      <c r="M76" s="2" t="e">
        <f>((Data!#REF!-Data!M75)/Data!#REF!)*10</f>
        <v>#REF!</v>
      </c>
      <c r="N76" s="2" t="e">
        <f>((Data!#REF!-Data!N75)/Data!#REF!)*10</f>
        <v>#REF!</v>
      </c>
      <c r="O76" s="2" t="e">
        <f>((Data!#REF!-Data!O75)/Data!#REF!)*10</f>
        <v>#REF!</v>
      </c>
      <c r="P76" s="2" t="e">
        <f>((Data!#REF!-Data!P75)/Data!#REF!)*10</f>
        <v>#REF!</v>
      </c>
      <c r="Q76" s="2" t="e">
        <f>((Data!#REF!-Data!Q75)/Data!#REF!)*10</f>
        <v>#REF!</v>
      </c>
      <c r="R76" s="2" t="e">
        <f>((Data!#REF!-Data!R75)/Data!#REF!)*10</f>
        <v>#REF!</v>
      </c>
      <c r="S76" s="2" t="e">
        <f>((Data!#REF!-Data!S75)/Data!#REF!)*10</f>
        <v>#REF!</v>
      </c>
      <c r="T76" s="2" t="e">
        <f>((Data!#REF!-Data!T75)/Data!#REF!)*10</f>
        <v>#REF!</v>
      </c>
      <c r="U76" s="2" t="e">
        <f>((Data!#REF!-Data!U75)/Data!#REF!)*10</f>
        <v>#REF!</v>
      </c>
      <c r="V76" s="2" t="e">
        <f>((Data!#REF!-Data!V75)/Data!#REF!)*10</f>
        <v>#REF!</v>
      </c>
      <c r="W76" s="2" t="e">
        <f>((Data!#REF!-Data!W75)/Data!#REF!)*10</f>
        <v>#REF!</v>
      </c>
      <c r="X76" s="2" t="e">
        <f>((Data!#REF!-Data!X75)/Data!#REF!)*10</f>
        <v>#REF!</v>
      </c>
      <c r="Y76" s="2" t="e">
        <f>((Data!#REF!-Data!Y75)/Data!#REF!)*10</f>
        <v>#REF!</v>
      </c>
      <c r="Z76" s="2" t="e">
        <f>((Data!#REF!-Data!Z75)/Data!#REF!)*10</f>
        <v>#REF!</v>
      </c>
      <c r="AA76" s="2" t="e">
        <f>((Data!#REF!-Data!AA75)/Data!#REF!)*10</f>
        <v>#REF!</v>
      </c>
      <c r="AB76" s="2" t="e">
        <f>((Data!#REF!-Data!AB75)/Data!#REF!)*10</f>
        <v>#REF!</v>
      </c>
      <c r="AC76" s="2" t="e">
        <f>((Data!#REF!-Data!AC75)/Data!#REF!)*10</f>
        <v>#REF!</v>
      </c>
      <c r="AD76" s="2" t="e">
        <f>((Data!#REF!-Data!AD75)/Data!#REF!)*10</f>
        <v>#REF!</v>
      </c>
      <c r="AE76" s="2" t="e">
        <f>((Data!#REF!-Data!AE75)/Data!#REF!)*10</f>
        <v>#REF!</v>
      </c>
      <c r="AF76" s="2" t="e">
        <f>((Data!#REF!-Data!AF75)/Data!#REF!)*10</f>
        <v>#REF!</v>
      </c>
      <c r="AG76" s="2" t="e">
        <f>((Data!#REF!-Data!AG75)/Data!#REF!)*10</f>
        <v>#REF!</v>
      </c>
      <c r="AH76" s="2" t="e">
        <f>((Data!#REF!-Data!AH75)/Data!#REF!)*10</f>
        <v>#REF!</v>
      </c>
      <c r="AI76" s="2" t="e">
        <f>((Data!AI75-Data!#REF!)/Data!#REF!)*10</f>
        <v>#REF!</v>
      </c>
      <c r="AJ76" s="2" t="e">
        <f>((Data!AJ75-Data!#REF!)/Data!#REF!)*10</f>
        <v>#REF!</v>
      </c>
      <c r="AK76" s="2" t="e">
        <f>((Data!AK75-Data!#REF!)/Data!#REF!)*10</f>
        <v>#REF!</v>
      </c>
      <c r="AL76" s="2" t="e">
        <f>((Data!AL75-Data!#REF!)/Data!#REF!)*10</f>
        <v>#REF!</v>
      </c>
      <c r="AM76" s="2" t="e">
        <f>((Data!AM75-Data!#REF!)/Data!#REF!)*10</f>
        <v>#REF!</v>
      </c>
      <c r="AN76" s="2" t="e">
        <f>((Data!#REF!-Data!AN75)/Data!#REF!)*10</f>
        <v>#REF!</v>
      </c>
      <c r="AO76" s="2" t="e">
        <f>((Data!#REF!-Data!AO75)/Data!#REF!)*10</f>
        <v>#REF!</v>
      </c>
      <c r="AP76" s="2" t="e">
        <f>((Data!#REF!-Data!AP75)/Data!#REF!)*10</f>
        <v>#REF!</v>
      </c>
      <c r="AQ76" s="2" t="e">
        <f>((Data!#REF!-Data!AQ75)/Data!#REF!)*10</f>
        <v>#REF!</v>
      </c>
      <c r="AR76" s="2" t="e">
        <f>((Data!#REF!-Data!AR75)/Data!#REF!)*10</f>
        <v>#REF!</v>
      </c>
      <c r="AS76" s="2" t="e">
        <f>((Data!#REF!-Data!AS75)/Data!#REF!)*10</f>
        <v>#REF!</v>
      </c>
      <c r="AT76" s="2" t="e">
        <f>((Data!#REF!-Data!AT75)/Data!#REF!)*10</f>
        <v>#REF!</v>
      </c>
      <c r="AU76" s="2" t="e">
        <f>((Data!#REF!-Data!AU75)/Data!#REF!)*10</f>
        <v>#REF!</v>
      </c>
      <c r="AV76" s="2" t="e">
        <f>((Data!#REF!-Data!AV75)/Data!#REF!)*10</f>
        <v>#REF!</v>
      </c>
      <c r="AW76" s="2" t="e">
        <f>((Data!#REF!-Data!AW75)/Data!#REF!)*10</f>
        <v>#REF!</v>
      </c>
      <c r="AX76" s="2" t="e">
        <f>((Data!AX75-Data!#REF!)/Data!#REF!)*10</f>
        <v>#REF!</v>
      </c>
      <c r="AY76" s="2" t="e">
        <f>((Data!AY75-Data!#REF!)/Data!#REF!)*10</f>
        <v>#REF!</v>
      </c>
      <c r="AZ76" s="2" t="e">
        <f>((Data!AZ75-Data!#REF!)/Data!#REF!)*10</f>
        <v>#REF!</v>
      </c>
      <c r="BA76" s="2" t="e">
        <f>((Data!BA75-Data!#REF!)/Data!#REF!)*10</f>
        <v>#REF!</v>
      </c>
      <c r="BB76" s="2" t="e">
        <f>((Data!BB75-Data!#REF!)/Data!#REF!)*10</f>
        <v>#REF!</v>
      </c>
      <c r="BC76" s="2" t="e">
        <f>((Data!BC75-Data!#REF!)/Data!#REF!)*10</f>
        <v>#REF!</v>
      </c>
      <c r="BD76" s="2" t="e">
        <f>((Data!BD75-Data!#REF!)/Data!#REF!)*10</f>
        <v>#REF!</v>
      </c>
      <c r="BE76" s="2" t="e">
        <f>((Data!BE75-Data!#REF!)/Data!#REF!)*10</f>
        <v>#REF!</v>
      </c>
      <c r="BF76" s="2" t="e">
        <f>((Data!BF75-Data!#REF!)/Data!#REF!)*10</f>
        <v>#REF!</v>
      </c>
      <c r="BG76" s="2" t="e">
        <f>((Data!BG75-Data!#REF!)/Data!#REF!)*10</f>
        <v>#REF!</v>
      </c>
      <c r="BH76" s="2" t="e">
        <f>((Data!BH75-Data!#REF!)/Data!#REF!)*10</f>
        <v>#REF!</v>
      </c>
      <c r="BI76" s="2" t="e">
        <f>((Data!BI75-Data!#REF!)/Data!#REF!)*10</f>
        <v>#REF!</v>
      </c>
      <c r="BJ76" s="2" t="e">
        <f>((Data!BJ75-Data!#REF!)/Data!#REF!)*10</f>
        <v>#REF!</v>
      </c>
      <c r="BK76" s="2" t="e">
        <f>((Data!BK75-Data!#REF!)/Data!#REF!)*10</f>
        <v>#REF!</v>
      </c>
      <c r="BL76" s="2" t="e">
        <f>((Data!BL75-Data!#REF!)/Data!#REF!)*10</f>
        <v>#REF!</v>
      </c>
      <c r="BM76" s="8"/>
      <c r="BN76" s="8"/>
      <c r="BO76" s="8"/>
      <c r="BP76" s="8"/>
      <c r="BQ76" s="8"/>
    </row>
    <row r="77" spans="1:69">
      <c r="A77" t="s">
        <v>175</v>
      </c>
      <c r="B77" s="1" t="s">
        <v>1834</v>
      </c>
      <c r="C77" s="16" t="s">
        <v>176</v>
      </c>
      <c r="D77" s="16" t="s">
        <v>1335</v>
      </c>
      <c r="E77" s="2" t="e">
        <f>((Data!E76-Data!#REF!)/Data!#REF!)*10</f>
        <v>#REF!</v>
      </c>
      <c r="F77" s="2" t="e">
        <f>((Data!F76-Data!#REF!)/Data!#REF!)*10</f>
        <v>#REF!</v>
      </c>
      <c r="G77" s="2" t="e">
        <f>((Data!G76-Data!#REF!)/Data!#REF!)*10</f>
        <v>#REF!</v>
      </c>
      <c r="H77" s="2" t="e">
        <f>((Data!H76-Data!#REF!)/Data!#REF!)*10</f>
        <v>#REF!</v>
      </c>
      <c r="I77" s="2" t="e">
        <f>((Data!I76-Data!#REF!)/Data!#REF!)*10</f>
        <v>#REF!</v>
      </c>
      <c r="J77" s="2" t="e">
        <f>((Data!#REF!-Data!J76)/Data!#REF!)*10</f>
        <v>#REF!</v>
      </c>
      <c r="K77" s="2" t="e">
        <f>((Data!#REF!-Data!K76)/Data!#REF!)*10</f>
        <v>#REF!</v>
      </c>
      <c r="L77" s="2" t="e">
        <f>((Data!#REF!-Data!L76)/Data!#REF!)*10</f>
        <v>#REF!</v>
      </c>
      <c r="M77" s="2" t="e">
        <f>((Data!#REF!-Data!M76)/Data!#REF!)*10</f>
        <v>#REF!</v>
      </c>
      <c r="N77" s="2" t="e">
        <f>((Data!#REF!-Data!N76)/Data!#REF!)*10</f>
        <v>#REF!</v>
      </c>
      <c r="O77" s="2" t="e">
        <f>((Data!#REF!-Data!O76)/Data!#REF!)*10</f>
        <v>#REF!</v>
      </c>
      <c r="P77" s="2" t="e">
        <f>((Data!#REF!-Data!P76)/Data!#REF!)*10</f>
        <v>#REF!</v>
      </c>
      <c r="Q77" s="2" t="e">
        <f>((Data!#REF!-Data!Q76)/Data!#REF!)*10</f>
        <v>#REF!</v>
      </c>
      <c r="R77" s="2" t="e">
        <f>((Data!#REF!-Data!R76)/Data!#REF!)*10</f>
        <v>#REF!</v>
      </c>
      <c r="S77" s="2" t="e">
        <f>((Data!#REF!-Data!S76)/Data!#REF!)*10</f>
        <v>#REF!</v>
      </c>
      <c r="T77" s="2" t="e">
        <f>((Data!#REF!-Data!T76)/Data!#REF!)*10</f>
        <v>#REF!</v>
      </c>
      <c r="U77" s="2" t="e">
        <f>((Data!#REF!-Data!U76)/Data!#REF!)*10</f>
        <v>#REF!</v>
      </c>
      <c r="V77" s="2" t="e">
        <f>((Data!#REF!-Data!V76)/Data!#REF!)*10</f>
        <v>#REF!</v>
      </c>
      <c r="W77" s="2" t="e">
        <f>((Data!#REF!-Data!W76)/Data!#REF!)*10</f>
        <v>#REF!</v>
      </c>
      <c r="X77" s="2" t="e">
        <f>((Data!#REF!-Data!X76)/Data!#REF!)*10</f>
        <v>#REF!</v>
      </c>
      <c r="Y77" s="2" t="e">
        <f>((Data!#REF!-Data!Y76)/Data!#REF!)*10</f>
        <v>#REF!</v>
      </c>
      <c r="Z77" s="2" t="e">
        <f>((Data!#REF!-Data!Z76)/Data!#REF!)*10</f>
        <v>#REF!</v>
      </c>
      <c r="AA77" s="2" t="e">
        <f>((Data!#REF!-Data!AA76)/Data!#REF!)*10</f>
        <v>#REF!</v>
      </c>
      <c r="AB77" s="2" t="e">
        <f>((Data!#REF!-Data!AB76)/Data!#REF!)*10</f>
        <v>#REF!</v>
      </c>
      <c r="AC77" s="2" t="e">
        <f>((Data!#REF!-Data!AC76)/Data!#REF!)*10</f>
        <v>#REF!</v>
      </c>
      <c r="AD77" s="2" t="e">
        <f>((Data!#REF!-Data!AD76)/Data!#REF!)*10</f>
        <v>#REF!</v>
      </c>
      <c r="AE77" s="2" t="e">
        <f>((Data!#REF!-Data!AE76)/Data!#REF!)*10</f>
        <v>#REF!</v>
      </c>
      <c r="AF77" s="2" t="e">
        <f>((Data!#REF!-Data!AF76)/Data!#REF!)*10</f>
        <v>#REF!</v>
      </c>
      <c r="AG77" s="2" t="e">
        <f>((Data!#REF!-Data!AG76)/Data!#REF!)*10</f>
        <v>#REF!</v>
      </c>
      <c r="AH77" s="2" t="e">
        <f>((Data!#REF!-Data!AH76)/Data!#REF!)*10</f>
        <v>#REF!</v>
      </c>
      <c r="AI77" s="2" t="e">
        <f>((Data!AI76-Data!#REF!)/Data!#REF!)*10</f>
        <v>#REF!</v>
      </c>
      <c r="AJ77" s="2" t="e">
        <f>((Data!AJ76-Data!#REF!)/Data!#REF!)*10</f>
        <v>#REF!</v>
      </c>
      <c r="AK77" s="2" t="e">
        <f>((Data!AK76-Data!#REF!)/Data!#REF!)*10</f>
        <v>#REF!</v>
      </c>
      <c r="AL77" s="2" t="e">
        <f>((Data!AL76-Data!#REF!)/Data!#REF!)*10</f>
        <v>#REF!</v>
      </c>
      <c r="AM77" s="2" t="e">
        <f>((Data!AM76-Data!#REF!)/Data!#REF!)*10</f>
        <v>#REF!</v>
      </c>
      <c r="AN77" s="2" t="e">
        <f>((Data!#REF!-Data!AN76)/Data!#REF!)*10</f>
        <v>#REF!</v>
      </c>
      <c r="AO77" s="2" t="e">
        <f>((Data!#REF!-Data!AO76)/Data!#REF!)*10</f>
        <v>#REF!</v>
      </c>
      <c r="AP77" s="2" t="e">
        <f>((Data!#REF!-Data!AP76)/Data!#REF!)*10</f>
        <v>#REF!</v>
      </c>
      <c r="AQ77" s="2" t="e">
        <f>((Data!#REF!-Data!AQ76)/Data!#REF!)*10</f>
        <v>#REF!</v>
      </c>
      <c r="AR77" s="2" t="e">
        <f>((Data!#REF!-Data!AR76)/Data!#REF!)*10</f>
        <v>#REF!</v>
      </c>
      <c r="AS77" s="2" t="e">
        <f>((Data!#REF!-Data!AS76)/Data!#REF!)*10</f>
        <v>#REF!</v>
      </c>
      <c r="AT77" s="2" t="e">
        <f>((Data!#REF!-Data!AT76)/Data!#REF!)*10</f>
        <v>#REF!</v>
      </c>
      <c r="AU77" s="2" t="e">
        <f>((Data!#REF!-Data!AU76)/Data!#REF!)*10</f>
        <v>#REF!</v>
      </c>
      <c r="AV77" s="2" t="e">
        <f>((Data!#REF!-Data!AV76)/Data!#REF!)*10</f>
        <v>#REF!</v>
      </c>
      <c r="AW77" s="2" t="e">
        <f>((Data!#REF!-Data!AW76)/Data!#REF!)*10</f>
        <v>#REF!</v>
      </c>
      <c r="AX77" s="2" t="e">
        <f>((Data!AX76-Data!#REF!)/Data!#REF!)*10</f>
        <v>#REF!</v>
      </c>
      <c r="AY77" s="2" t="e">
        <f>((Data!AY76-Data!#REF!)/Data!#REF!)*10</f>
        <v>#REF!</v>
      </c>
      <c r="AZ77" s="2" t="e">
        <f>((Data!AZ76-Data!#REF!)/Data!#REF!)*10</f>
        <v>#REF!</v>
      </c>
      <c r="BA77" s="2" t="e">
        <f>((Data!BA76-Data!#REF!)/Data!#REF!)*10</f>
        <v>#REF!</v>
      </c>
      <c r="BB77" s="2" t="e">
        <f>((Data!BB76-Data!#REF!)/Data!#REF!)*10</f>
        <v>#REF!</v>
      </c>
      <c r="BC77" s="2" t="e">
        <f>((Data!BC76-Data!#REF!)/Data!#REF!)*10</f>
        <v>#REF!</v>
      </c>
      <c r="BD77" s="2" t="e">
        <f>((Data!BD76-Data!#REF!)/Data!#REF!)*10</f>
        <v>#REF!</v>
      </c>
      <c r="BE77" s="2" t="e">
        <f>((Data!BE76-Data!#REF!)/Data!#REF!)*10</f>
        <v>#REF!</v>
      </c>
      <c r="BF77" s="2" t="e">
        <f>((Data!BF76-Data!#REF!)/Data!#REF!)*10</f>
        <v>#REF!</v>
      </c>
      <c r="BG77" s="2" t="e">
        <f>((Data!BG76-Data!#REF!)/Data!#REF!)*10</f>
        <v>#REF!</v>
      </c>
      <c r="BH77" s="2" t="e">
        <f>((Data!BH76-Data!#REF!)/Data!#REF!)*10</f>
        <v>#REF!</v>
      </c>
      <c r="BI77" s="2" t="e">
        <f>((Data!BI76-Data!#REF!)/Data!#REF!)*10</f>
        <v>#REF!</v>
      </c>
      <c r="BJ77" s="2" t="e">
        <f>((Data!BJ76-Data!#REF!)/Data!#REF!)*10</f>
        <v>#REF!</v>
      </c>
      <c r="BK77" s="2" t="e">
        <f>((Data!BK76-Data!#REF!)/Data!#REF!)*10</f>
        <v>#REF!</v>
      </c>
      <c r="BL77" s="2" t="e">
        <f>((Data!BL76-Data!#REF!)/Data!#REF!)*10</f>
        <v>#REF!</v>
      </c>
      <c r="BM77" s="8"/>
      <c r="BN77" s="8"/>
      <c r="BO77" s="8"/>
      <c r="BP77" s="8"/>
      <c r="BQ77" s="8"/>
    </row>
    <row r="78" spans="1:69">
      <c r="A78" t="s">
        <v>177</v>
      </c>
      <c r="B78" s="1" t="s">
        <v>1835</v>
      </c>
      <c r="C78" s="16" t="s">
        <v>178</v>
      </c>
      <c r="D78" s="16" t="s">
        <v>1335</v>
      </c>
      <c r="E78" s="2" t="e">
        <f>((Data!E77-Data!#REF!)/Data!#REF!)*10</f>
        <v>#REF!</v>
      </c>
      <c r="F78" s="2" t="e">
        <f>((Data!F77-Data!#REF!)/Data!#REF!)*10</f>
        <v>#REF!</v>
      </c>
      <c r="G78" s="2" t="e">
        <f>((Data!G77-Data!#REF!)/Data!#REF!)*10</f>
        <v>#REF!</v>
      </c>
      <c r="H78" s="2" t="e">
        <f>((Data!H77-Data!#REF!)/Data!#REF!)*10</f>
        <v>#REF!</v>
      </c>
      <c r="I78" s="2" t="e">
        <f>((Data!I77-Data!#REF!)/Data!#REF!)*10</f>
        <v>#REF!</v>
      </c>
      <c r="J78" s="2" t="e">
        <f>((Data!#REF!-Data!J77)/Data!#REF!)*10</f>
        <v>#REF!</v>
      </c>
      <c r="K78" s="2" t="e">
        <f>((Data!#REF!-Data!K77)/Data!#REF!)*10</f>
        <v>#REF!</v>
      </c>
      <c r="L78" s="2" t="e">
        <f>((Data!#REF!-Data!L77)/Data!#REF!)*10</f>
        <v>#REF!</v>
      </c>
      <c r="M78" s="2" t="e">
        <f>((Data!#REF!-Data!M77)/Data!#REF!)*10</f>
        <v>#REF!</v>
      </c>
      <c r="N78" s="2" t="e">
        <f>((Data!#REF!-Data!N77)/Data!#REF!)*10</f>
        <v>#REF!</v>
      </c>
      <c r="O78" s="2" t="e">
        <f>((Data!#REF!-Data!O77)/Data!#REF!)*10</f>
        <v>#REF!</v>
      </c>
      <c r="P78" s="2" t="e">
        <f>((Data!#REF!-Data!P77)/Data!#REF!)*10</f>
        <v>#REF!</v>
      </c>
      <c r="Q78" s="2" t="e">
        <f>((Data!#REF!-Data!Q77)/Data!#REF!)*10</f>
        <v>#REF!</v>
      </c>
      <c r="R78" s="2" t="e">
        <f>((Data!#REF!-Data!R77)/Data!#REF!)*10</f>
        <v>#REF!</v>
      </c>
      <c r="S78" s="2" t="e">
        <f>((Data!#REF!-Data!S77)/Data!#REF!)*10</f>
        <v>#REF!</v>
      </c>
      <c r="T78" s="2" t="e">
        <f>((Data!#REF!-Data!T77)/Data!#REF!)*10</f>
        <v>#REF!</v>
      </c>
      <c r="U78" s="2" t="e">
        <f>((Data!#REF!-Data!U77)/Data!#REF!)*10</f>
        <v>#REF!</v>
      </c>
      <c r="V78" s="2" t="e">
        <f>((Data!#REF!-Data!V77)/Data!#REF!)*10</f>
        <v>#REF!</v>
      </c>
      <c r="W78" s="2" t="e">
        <f>((Data!#REF!-Data!W77)/Data!#REF!)*10</f>
        <v>#REF!</v>
      </c>
      <c r="X78" s="2" t="e">
        <f>((Data!#REF!-Data!X77)/Data!#REF!)*10</f>
        <v>#REF!</v>
      </c>
      <c r="Y78" s="2" t="e">
        <f>((Data!#REF!-Data!Y77)/Data!#REF!)*10</f>
        <v>#REF!</v>
      </c>
      <c r="Z78" s="2" t="e">
        <f>((Data!#REF!-Data!Z77)/Data!#REF!)*10</f>
        <v>#REF!</v>
      </c>
      <c r="AA78" s="2" t="e">
        <f>((Data!#REF!-Data!AA77)/Data!#REF!)*10</f>
        <v>#REF!</v>
      </c>
      <c r="AB78" s="2" t="e">
        <f>((Data!#REF!-Data!AB77)/Data!#REF!)*10</f>
        <v>#REF!</v>
      </c>
      <c r="AC78" s="2" t="e">
        <f>((Data!#REF!-Data!AC77)/Data!#REF!)*10</f>
        <v>#REF!</v>
      </c>
      <c r="AD78" s="2" t="e">
        <f>((Data!#REF!-Data!AD77)/Data!#REF!)*10</f>
        <v>#REF!</v>
      </c>
      <c r="AE78" s="2" t="e">
        <f>((Data!#REF!-Data!AE77)/Data!#REF!)*10</f>
        <v>#REF!</v>
      </c>
      <c r="AF78" s="2" t="e">
        <f>((Data!#REF!-Data!AF77)/Data!#REF!)*10</f>
        <v>#REF!</v>
      </c>
      <c r="AG78" s="2" t="e">
        <f>((Data!#REF!-Data!AG77)/Data!#REF!)*10</f>
        <v>#REF!</v>
      </c>
      <c r="AH78" s="2" t="e">
        <f>((Data!#REF!-Data!AH77)/Data!#REF!)*10</f>
        <v>#REF!</v>
      </c>
      <c r="AI78" s="2" t="e">
        <f>((Data!AI77-Data!#REF!)/Data!#REF!)*10</f>
        <v>#REF!</v>
      </c>
      <c r="AJ78" s="2" t="e">
        <f>((Data!AJ77-Data!#REF!)/Data!#REF!)*10</f>
        <v>#REF!</v>
      </c>
      <c r="AK78" s="2" t="e">
        <f>((Data!AK77-Data!#REF!)/Data!#REF!)*10</f>
        <v>#REF!</v>
      </c>
      <c r="AL78" s="2" t="e">
        <f>((Data!AL77-Data!#REF!)/Data!#REF!)*10</f>
        <v>#REF!</v>
      </c>
      <c r="AM78" s="2" t="e">
        <f>((Data!AM77-Data!#REF!)/Data!#REF!)*10</f>
        <v>#REF!</v>
      </c>
      <c r="AN78" s="2" t="e">
        <f>((Data!#REF!-Data!AN77)/Data!#REF!)*10</f>
        <v>#REF!</v>
      </c>
      <c r="AO78" s="2" t="e">
        <f>((Data!#REF!-Data!AO77)/Data!#REF!)*10</f>
        <v>#REF!</v>
      </c>
      <c r="AP78" s="2" t="e">
        <f>((Data!#REF!-Data!AP77)/Data!#REF!)*10</f>
        <v>#REF!</v>
      </c>
      <c r="AQ78" s="2" t="e">
        <f>((Data!#REF!-Data!AQ77)/Data!#REF!)*10</f>
        <v>#REF!</v>
      </c>
      <c r="AR78" s="2" t="e">
        <f>((Data!#REF!-Data!AR77)/Data!#REF!)*10</f>
        <v>#REF!</v>
      </c>
      <c r="AS78" s="2" t="e">
        <f>((Data!#REF!-Data!AS77)/Data!#REF!)*10</f>
        <v>#REF!</v>
      </c>
      <c r="AT78" s="2" t="e">
        <f>((Data!#REF!-Data!AT77)/Data!#REF!)*10</f>
        <v>#REF!</v>
      </c>
      <c r="AU78" s="2" t="e">
        <f>((Data!#REF!-Data!AU77)/Data!#REF!)*10</f>
        <v>#REF!</v>
      </c>
      <c r="AV78" s="2" t="e">
        <f>((Data!#REF!-Data!AV77)/Data!#REF!)*10</f>
        <v>#REF!</v>
      </c>
      <c r="AW78" s="2" t="e">
        <f>((Data!#REF!-Data!AW77)/Data!#REF!)*10</f>
        <v>#REF!</v>
      </c>
      <c r="AX78" s="2" t="e">
        <f>((Data!AX77-Data!#REF!)/Data!#REF!)*10</f>
        <v>#REF!</v>
      </c>
      <c r="AY78" s="2" t="e">
        <f>((Data!AY77-Data!#REF!)/Data!#REF!)*10</f>
        <v>#REF!</v>
      </c>
      <c r="AZ78" s="2" t="e">
        <f>((Data!AZ77-Data!#REF!)/Data!#REF!)*10</f>
        <v>#REF!</v>
      </c>
      <c r="BA78" s="2" t="e">
        <f>((Data!BA77-Data!#REF!)/Data!#REF!)*10</f>
        <v>#REF!</v>
      </c>
      <c r="BB78" s="2" t="e">
        <f>((Data!BB77-Data!#REF!)/Data!#REF!)*10</f>
        <v>#REF!</v>
      </c>
      <c r="BC78" s="2" t="e">
        <f>((Data!BC77-Data!#REF!)/Data!#REF!)*10</f>
        <v>#REF!</v>
      </c>
      <c r="BD78" s="2" t="e">
        <f>((Data!BD77-Data!#REF!)/Data!#REF!)*10</f>
        <v>#REF!</v>
      </c>
      <c r="BE78" s="2" t="e">
        <f>((Data!BE77-Data!#REF!)/Data!#REF!)*10</f>
        <v>#REF!</v>
      </c>
      <c r="BF78" s="2" t="e">
        <f>((Data!BF77-Data!#REF!)/Data!#REF!)*10</f>
        <v>#REF!</v>
      </c>
      <c r="BG78" s="2" t="e">
        <f>((Data!BG77-Data!#REF!)/Data!#REF!)*10</f>
        <v>#REF!</v>
      </c>
      <c r="BH78" s="2" t="e">
        <f>((Data!BH77-Data!#REF!)/Data!#REF!)*10</f>
        <v>#REF!</v>
      </c>
      <c r="BI78" s="2" t="e">
        <f>((Data!BI77-Data!#REF!)/Data!#REF!)*10</f>
        <v>#REF!</v>
      </c>
      <c r="BJ78" s="2" t="e">
        <f>((Data!BJ77-Data!#REF!)/Data!#REF!)*10</f>
        <v>#REF!</v>
      </c>
      <c r="BK78" s="2" t="e">
        <f>((Data!BK77-Data!#REF!)/Data!#REF!)*10</f>
        <v>#REF!</v>
      </c>
      <c r="BL78" s="2" t="e">
        <f>((Data!BL77-Data!#REF!)/Data!#REF!)*10</f>
        <v>#REF!</v>
      </c>
      <c r="BM78" s="8"/>
      <c r="BN78" s="8"/>
      <c r="BO78" s="8"/>
      <c r="BP78" s="8"/>
      <c r="BQ78" s="8"/>
    </row>
    <row r="79" spans="1:69">
      <c r="A79" t="s">
        <v>179</v>
      </c>
      <c r="B79" s="1" t="s">
        <v>1836</v>
      </c>
      <c r="C79" s="16" t="s">
        <v>180</v>
      </c>
      <c r="D79" s="16" t="s">
        <v>1335</v>
      </c>
      <c r="E79" s="2" t="e">
        <f>((Data!E78-Data!#REF!)/Data!#REF!)*10</f>
        <v>#REF!</v>
      </c>
      <c r="F79" s="2" t="e">
        <f>((Data!F78-Data!#REF!)/Data!#REF!)*10</f>
        <v>#REF!</v>
      </c>
      <c r="G79" s="2" t="e">
        <f>((Data!G78-Data!#REF!)/Data!#REF!)*10</f>
        <v>#REF!</v>
      </c>
      <c r="H79" s="2" t="e">
        <f>((Data!H78-Data!#REF!)/Data!#REF!)*10</f>
        <v>#REF!</v>
      </c>
      <c r="I79" s="2" t="e">
        <f>((Data!I78-Data!#REF!)/Data!#REF!)*10</f>
        <v>#REF!</v>
      </c>
      <c r="J79" s="2" t="e">
        <f>((Data!#REF!-Data!J78)/Data!#REF!)*10</f>
        <v>#REF!</v>
      </c>
      <c r="K79" s="2" t="e">
        <f>((Data!#REF!-Data!K78)/Data!#REF!)*10</f>
        <v>#REF!</v>
      </c>
      <c r="L79" s="2" t="e">
        <f>((Data!#REF!-Data!L78)/Data!#REF!)*10</f>
        <v>#REF!</v>
      </c>
      <c r="M79" s="2" t="e">
        <f>((Data!#REF!-Data!M78)/Data!#REF!)*10</f>
        <v>#REF!</v>
      </c>
      <c r="N79" s="2" t="e">
        <f>((Data!#REF!-Data!N78)/Data!#REF!)*10</f>
        <v>#REF!</v>
      </c>
      <c r="O79" s="2" t="e">
        <f>((Data!#REF!-Data!O78)/Data!#REF!)*10</f>
        <v>#REF!</v>
      </c>
      <c r="P79" s="2" t="e">
        <f>((Data!#REF!-Data!P78)/Data!#REF!)*10</f>
        <v>#REF!</v>
      </c>
      <c r="Q79" s="2" t="e">
        <f>((Data!#REF!-Data!Q78)/Data!#REF!)*10</f>
        <v>#REF!</v>
      </c>
      <c r="R79" s="2" t="e">
        <f>((Data!#REF!-Data!R78)/Data!#REF!)*10</f>
        <v>#REF!</v>
      </c>
      <c r="S79" s="2" t="e">
        <f>((Data!#REF!-Data!S78)/Data!#REF!)*10</f>
        <v>#REF!</v>
      </c>
      <c r="T79" s="2" t="e">
        <f>((Data!#REF!-Data!T78)/Data!#REF!)*10</f>
        <v>#REF!</v>
      </c>
      <c r="U79" s="2" t="e">
        <f>((Data!#REF!-Data!U78)/Data!#REF!)*10</f>
        <v>#REF!</v>
      </c>
      <c r="V79" s="2" t="e">
        <f>((Data!#REF!-Data!V78)/Data!#REF!)*10</f>
        <v>#REF!</v>
      </c>
      <c r="W79" s="2" t="e">
        <f>((Data!#REF!-Data!W78)/Data!#REF!)*10</f>
        <v>#REF!</v>
      </c>
      <c r="X79" s="2" t="e">
        <f>((Data!#REF!-Data!X78)/Data!#REF!)*10</f>
        <v>#REF!</v>
      </c>
      <c r="Y79" s="2" t="e">
        <f>((Data!#REF!-Data!Y78)/Data!#REF!)*10</f>
        <v>#REF!</v>
      </c>
      <c r="Z79" s="2" t="e">
        <f>((Data!#REF!-Data!Z78)/Data!#REF!)*10</f>
        <v>#REF!</v>
      </c>
      <c r="AA79" s="2" t="e">
        <f>((Data!#REF!-Data!AA78)/Data!#REF!)*10</f>
        <v>#REF!</v>
      </c>
      <c r="AB79" s="2" t="e">
        <f>((Data!#REF!-Data!AB78)/Data!#REF!)*10</f>
        <v>#REF!</v>
      </c>
      <c r="AC79" s="2" t="e">
        <f>((Data!#REF!-Data!AC78)/Data!#REF!)*10</f>
        <v>#REF!</v>
      </c>
      <c r="AD79" s="2" t="e">
        <f>((Data!#REF!-Data!AD78)/Data!#REF!)*10</f>
        <v>#REF!</v>
      </c>
      <c r="AE79" s="2" t="e">
        <f>((Data!#REF!-Data!AE78)/Data!#REF!)*10</f>
        <v>#REF!</v>
      </c>
      <c r="AF79" s="2" t="e">
        <f>((Data!#REF!-Data!AF78)/Data!#REF!)*10</f>
        <v>#REF!</v>
      </c>
      <c r="AG79" s="2" t="e">
        <f>((Data!#REF!-Data!AG78)/Data!#REF!)*10</f>
        <v>#REF!</v>
      </c>
      <c r="AH79" s="2" t="e">
        <f>((Data!#REF!-Data!AH78)/Data!#REF!)*10</f>
        <v>#REF!</v>
      </c>
      <c r="AI79" s="2" t="e">
        <f>((Data!AI78-Data!#REF!)/Data!#REF!)*10</f>
        <v>#REF!</v>
      </c>
      <c r="AJ79" s="2" t="e">
        <f>((Data!AJ78-Data!#REF!)/Data!#REF!)*10</f>
        <v>#REF!</v>
      </c>
      <c r="AK79" s="2" t="e">
        <f>((Data!AK78-Data!#REF!)/Data!#REF!)*10</f>
        <v>#REF!</v>
      </c>
      <c r="AL79" s="2" t="e">
        <f>((Data!AL78-Data!#REF!)/Data!#REF!)*10</f>
        <v>#REF!</v>
      </c>
      <c r="AM79" s="2" t="e">
        <f>((Data!AM78-Data!#REF!)/Data!#REF!)*10</f>
        <v>#REF!</v>
      </c>
      <c r="AN79" s="2" t="e">
        <f>((Data!#REF!-Data!AN78)/Data!#REF!)*10</f>
        <v>#REF!</v>
      </c>
      <c r="AO79" s="2" t="e">
        <f>((Data!#REF!-Data!AO78)/Data!#REF!)*10</f>
        <v>#REF!</v>
      </c>
      <c r="AP79" s="2" t="e">
        <f>((Data!#REF!-Data!AP78)/Data!#REF!)*10</f>
        <v>#REF!</v>
      </c>
      <c r="AQ79" s="2" t="e">
        <f>((Data!#REF!-Data!AQ78)/Data!#REF!)*10</f>
        <v>#REF!</v>
      </c>
      <c r="AR79" s="2" t="e">
        <f>((Data!#REF!-Data!AR78)/Data!#REF!)*10</f>
        <v>#REF!</v>
      </c>
      <c r="AS79" s="2" t="e">
        <f>((Data!#REF!-Data!AS78)/Data!#REF!)*10</f>
        <v>#REF!</v>
      </c>
      <c r="AT79" s="2" t="e">
        <f>((Data!#REF!-Data!AT78)/Data!#REF!)*10</f>
        <v>#REF!</v>
      </c>
      <c r="AU79" s="2" t="e">
        <f>((Data!#REF!-Data!AU78)/Data!#REF!)*10</f>
        <v>#REF!</v>
      </c>
      <c r="AV79" s="2" t="e">
        <f>((Data!#REF!-Data!AV78)/Data!#REF!)*10</f>
        <v>#REF!</v>
      </c>
      <c r="AW79" s="2" t="e">
        <f>((Data!#REF!-Data!AW78)/Data!#REF!)*10</f>
        <v>#REF!</v>
      </c>
      <c r="AX79" s="2" t="e">
        <f>((Data!AX78-Data!#REF!)/Data!#REF!)*10</f>
        <v>#REF!</v>
      </c>
      <c r="AY79" s="2" t="e">
        <f>((Data!AY78-Data!#REF!)/Data!#REF!)*10</f>
        <v>#REF!</v>
      </c>
      <c r="AZ79" s="2" t="e">
        <f>((Data!AZ78-Data!#REF!)/Data!#REF!)*10</f>
        <v>#REF!</v>
      </c>
      <c r="BA79" s="2" t="e">
        <f>((Data!BA78-Data!#REF!)/Data!#REF!)*10</f>
        <v>#REF!</v>
      </c>
      <c r="BB79" s="2" t="e">
        <f>((Data!BB78-Data!#REF!)/Data!#REF!)*10</f>
        <v>#REF!</v>
      </c>
      <c r="BC79" s="2" t="e">
        <f>((Data!BC78-Data!#REF!)/Data!#REF!)*10</f>
        <v>#REF!</v>
      </c>
      <c r="BD79" s="2" t="e">
        <f>((Data!BD78-Data!#REF!)/Data!#REF!)*10</f>
        <v>#REF!</v>
      </c>
      <c r="BE79" s="2" t="e">
        <f>((Data!BE78-Data!#REF!)/Data!#REF!)*10</f>
        <v>#REF!</v>
      </c>
      <c r="BF79" s="2" t="e">
        <f>((Data!BF78-Data!#REF!)/Data!#REF!)*10</f>
        <v>#REF!</v>
      </c>
      <c r="BG79" s="2" t="e">
        <f>((Data!BG78-Data!#REF!)/Data!#REF!)*10</f>
        <v>#REF!</v>
      </c>
      <c r="BH79" s="2" t="e">
        <f>((Data!BH78-Data!#REF!)/Data!#REF!)*10</f>
        <v>#REF!</v>
      </c>
      <c r="BI79" s="2" t="e">
        <f>((Data!BI78-Data!#REF!)/Data!#REF!)*10</f>
        <v>#REF!</v>
      </c>
      <c r="BJ79" s="2" t="e">
        <f>((Data!BJ78-Data!#REF!)/Data!#REF!)*10</f>
        <v>#REF!</v>
      </c>
      <c r="BK79" s="2" t="e">
        <f>((Data!BK78-Data!#REF!)/Data!#REF!)*10</f>
        <v>#REF!</v>
      </c>
      <c r="BL79" s="2" t="e">
        <f>((Data!BL78-Data!#REF!)/Data!#REF!)*10</f>
        <v>#REF!</v>
      </c>
      <c r="BM79" s="8"/>
      <c r="BN79" s="8"/>
      <c r="BO79" s="8"/>
      <c r="BP79" s="8"/>
      <c r="BQ79" s="8"/>
    </row>
    <row r="80" spans="1:69">
      <c r="A80" t="s">
        <v>181</v>
      </c>
      <c r="B80" s="1" t="s">
        <v>1837</v>
      </c>
      <c r="C80" s="16" t="s">
        <v>182</v>
      </c>
      <c r="D80" s="16" t="s">
        <v>1335</v>
      </c>
      <c r="E80" s="2" t="e">
        <f>((Data!E79-Data!#REF!)/Data!#REF!)*10</f>
        <v>#REF!</v>
      </c>
      <c r="F80" s="2" t="e">
        <f>((Data!F79-Data!#REF!)/Data!#REF!)*10</f>
        <v>#REF!</v>
      </c>
      <c r="G80" s="2" t="e">
        <f>((Data!G79-Data!#REF!)/Data!#REF!)*10</f>
        <v>#REF!</v>
      </c>
      <c r="H80" s="2" t="e">
        <f>((Data!H79-Data!#REF!)/Data!#REF!)*10</f>
        <v>#REF!</v>
      </c>
      <c r="I80" s="2" t="e">
        <f>((Data!I79-Data!#REF!)/Data!#REF!)*10</f>
        <v>#REF!</v>
      </c>
      <c r="J80" s="2" t="e">
        <f>((Data!#REF!-Data!J79)/Data!#REF!)*10</f>
        <v>#REF!</v>
      </c>
      <c r="K80" s="2" t="e">
        <f>((Data!#REF!-Data!K79)/Data!#REF!)*10</f>
        <v>#REF!</v>
      </c>
      <c r="L80" s="2" t="e">
        <f>((Data!#REF!-Data!L79)/Data!#REF!)*10</f>
        <v>#REF!</v>
      </c>
      <c r="M80" s="2" t="e">
        <f>((Data!#REF!-Data!M79)/Data!#REF!)*10</f>
        <v>#REF!</v>
      </c>
      <c r="N80" s="2" t="e">
        <f>((Data!#REF!-Data!N79)/Data!#REF!)*10</f>
        <v>#REF!</v>
      </c>
      <c r="O80" s="2" t="e">
        <f>((Data!#REF!-Data!O79)/Data!#REF!)*10</f>
        <v>#REF!</v>
      </c>
      <c r="P80" s="2" t="e">
        <f>((Data!#REF!-Data!P79)/Data!#REF!)*10</f>
        <v>#REF!</v>
      </c>
      <c r="Q80" s="2" t="e">
        <f>((Data!#REF!-Data!Q79)/Data!#REF!)*10</f>
        <v>#REF!</v>
      </c>
      <c r="R80" s="2" t="e">
        <f>((Data!#REF!-Data!R79)/Data!#REF!)*10</f>
        <v>#REF!</v>
      </c>
      <c r="S80" s="2" t="e">
        <f>((Data!#REF!-Data!S79)/Data!#REF!)*10</f>
        <v>#REF!</v>
      </c>
      <c r="T80" s="2" t="e">
        <f>((Data!#REF!-Data!T79)/Data!#REF!)*10</f>
        <v>#REF!</v>
      </c>
      <c r="U80" s="2" t="e">
        <f>((Data!#REF!-Data!U79)/Data!#REF!)*10</f>
        <v>#REF!</v>
      </c>
      <c r="V80" s="2" t="e">
        <f>((Data!#REF!-Data!V79)/Data!#REF!)*10</f>
        <v>#REF!</v>
      </c>
      <c r="W80" s="2" t="e">
        <f>((Data!#REF!-Data!W79)/Data!#REF!)*10</f>
        <v>#REF!</v>
      </c>
      <c r="X80" s="2" t="e">
        <f>((Data!#REF!-Data!X79)/Data!#REF!)*10</f>
        <v>#REF!</v>
      </c>
      <c r="Y80" s="2" t="e">
        <f>((Data!#REF!-Data!Y79)/Data!#REF!)*10</f>
        <v>#REF!</v>
      </c>
      <c r="Z80" s="2" t="e">
        <f>((Data!#REF!-Data!Z79)/Data!#REF!)*10</f>
        <v>#REF!</v>
      </c>
      <c r="AA80" s="2" t="e">
        <f>((Data!#REF!-Data!AA79)/Data!#REF!)*10</f>
        <v>#REF!</v>
      </c>
      <c r="AB80" s="2" t="e">
        <f>((Data!#REF!-Data!AB79)/Data!#REF!)*10</f>
        <v>#REF!</v>
      </c>
      <c r="AC80" s="2" t="e">
        <f>((Data!#REF!-Data!AC79)/Data!#REF!)*10</f>
        <v>#REF!</v>
      </c>
      <c r="AD80" s="2" t="e">
        <f>((Data!#REF!-Data!AD79)/Data!#REF!)*10</f>
        <v>#REF!</v>
      </c>
      <c r="AE80" s="2" t="e">
        <f>((Data!#REF!-Data!AE79)/Data!#REF!)*10</f>
        <v>#REF!</v>
      </c>
      <c r="AF80" s="2" t="e">
        <f>((Data!#REF!-Data!AF79)/Data!#REF!)*10</f>
        <v>#REF!</v>
      </c>
      <c r="AG80" s="2" t="e">
        <f>((Data!#REF!-Data!AG79)/Data!#REF!)*10</f>
        <v>#REF!</v>
      </c>
      <c r="AH80" s="2" t="e">
        <f>((Data!#REF!-Data!AH79)/Data!#REF!)*10</f>
        <v>#REF!</v>
      </c>
      <c r="AI80" s="2" t="e">
        <f>((Data!AI79-Data!#REF!)/Data!#REF!)*10</f>
        <v>#REF!</v>
      </c>
      <c r="AJ80" s="2" t="e">
        <f>((Data!AJ79-Data!#REF!)/Data!#REF!)*10</f>
        <v>#REF!</v>
      </c>
      <c r="AK80" s="2" t="e">
        <f>((Data!AK79-Data!#REF!)/Data!#REF!)*10</f>
        <v>#REF!</v>
      </c>
      <c r="AL80" s="2" t="e">
        <f>((Data!AL79-Data!#REF!)/Data!#REF!)*10</f>
        <v>#REF!</v>
      </c>
      <c r="AM80" s="2" t="e">
        <f>((Data!AM79-Data!#REF!)/Data!#REF!)*10</f>
        <v>#REF!</v>
      </c>
      <c r="AN80" s="2" t="e">
        <f>((Data!#REF!-Data!AN79)/Data!#REF!)*10</f>
        <v>#REF!</v>
      </c>
      <c r="AO80" s="2" t="e">
        <f>((Data!#REF!-Data!AO79)/Data!#REF!)*10</f>
        <v>#REF!</v>
      </c>
      <c r="AP80" s="2" t="e">
        <f>((Data!#REF!-Data!AP79)/Data!#REF!)*10</f>
        <v>#REF!</v>
      </c>
      <c r="AQ80" s="2" t="e">
        <f>((Data!#REF!-Data!AQ79)/Data!#REF!)*10</f>
        <v>#REF!</v>
      </c>
      <c r="AR80" s="2" t="e">
        <f>((Data!#REF!-Data!AR79)/Data!#REF!)*10</f>
        <v>#REF!</v>
      </c>
      <c r="AS80" s="2" t="e">
        <f>((Data!#REF!-Data!AS79)/Data!#REF!)*10</f>
        <v>#REF!</v>
      </c>
      <c r="AT80" s="2" t="e">
        <f>((Data!#REF!-Data!AT79)/Data!#REF!)*10</f>
        <v>#REF!</v>
      </c>
      <c r="AU80" s="2" t="e">
        <f>((Data!#REF!-Data!AU79)/Data!#REF!)*10</f>
        <v>#REF!</v>
      </c>
      <c r="AV80" s="2" t="e">
        <f>((Data!#REF!-Data!AV79)/Data!#REF!)*10</f>
        <v>#REF!</v>
      </c>
      <c r="AW80" s="2" t="e">
        <f>((Data!#REF!-Data!AW79)/Data!#REF!)*10</f>
        <v>#REF!</v>
      </c>
      <c r="AX80" s="2" t="e">
        <f>((Data!AX79-Data!#REF!)/Data!#REF!)*10</f>
        <v>#REF!</v>
      </c>
      <c r="AY80" s="2" t="e">
        <f>((Data!AY79-Data!#REF!)/Data!#REF!)*10</f>
        <v>#REF!</v>
      </c>
      <c r="AZ80" s="2" t="e">
        <f>((Data!AZ79-Data!#REF!)/Data!#REF!)*10</f>
        <v>#REF!</v>
      </c>
      <c r="BA80" s="2" t="e">
        <f>((Data!BA79-Data!#REF!)/Data!#REF!)*10</f>
        <v>#REF!</v>
      </c>
      <c r="BB80" s="2" t="e">
        <f>((Data!BB79-Data!#REF!)/Data!#REF!)*10</f>
        <v>#REF!</v>
      </c>
      <c r="BC80" s="2" t="e">
        <f>((Data!BC79-Data!#REF!)/Data!#REF!)*10</f>
        <v>#REF!</v>
      </c>
      <c r="BD80" s="2" t="e">
        <f>((Data!BD79-Data!#REF!)/Data!#REF!)*10</f>
        <v>#REF!</v>
      </c>
      <c r="BE80" s="2" t="e">
        <f>((Data!BE79-Data!#REF!)/Data!#REF!)*10</f>
        <v>#REF!</v>
      </c>
      <c r="BF80" s="2" t="e">
        <f>((Data!BF79-Data!#REF!)/Data!#REF!)*10</f>
        <v>#REF!</v>
      </c>
      <c r="BG80" s="2" t="e">
        <f>((Data!BG79-Data!#REF!)/Data!#REF!)*10</f>
        <v>#REF!</v>
      </c>
      <c r="BH80" s="2" t="e">
        <f>((Data!BH79-Data!#REF!)/Data!#REF!)*10</f>
        <v>#REF!</v>
      </c>
      <c r="BI80" s="2" t="e">
        <f>((Data!BI79-Data!#REF!)/Data!#REF!)*10</f>
        <v>#REF!</v>
      </c>
      <c r="BJ80" s="2" t="e">
        <f>((Data!BJ79-Data!#REF!)/Data!#REF!)*10</f>
        <v>#REF!</v>
      </c>
      <c r="BK80" s="2" t="e">
        <f>((Data!BK79-Data!#REF!)/Data!#REF!)*10</f>
        <v>#REF!</v>
      </c>
      <c r="BL80" s="2" t="e">
        <f>((Data!BL79-Data!#REF!)/Data!#REF!)*10</f>
        <v>#REF!</v>
      </c>
      <c r="BM80" s="8"/>
      <c r="BN80" s="8"/>
      <c r="BO80" s="8"/>
      <c r="BP80" s="8"/>
      <c r="BQ80" s="8"/>
    </row>
    <row r="81" spans="1:69">
      <c r="A81" t="s">
        <v>183</v>
      </c>
      <c r="B81" s="1" t="s">
        <v>1838</v>
      </c>
      <c r="C81" s="16" t="s">
        <v>184</v>
      </c>
      <c r="D81" s="16" t="s">
        <v>1335</v>
      </c>
      <c r="E81" s="2" t="e">
        <f>((Data!E80-Data!#REF!)/Data!#REF!)*10</f>
        <v>#REF!</v>
      </c>
      <c r="F81" s="2" t="e">
        <f>((Data!F80-Data!#REF!)/Data!#REF!)*10</f>
        <v>#REF!</v>
      </c>
      <c r="G81" s="2" t="e">
        <f>((Data!G80-Data!#REF!)/Data!#REF!)*10</f>
        <v>#REF!</v>
      </c>
      <c r="H81" s="2" t="e">
        <f>((Data!H80-Data!#REF!)/Data!#REF!)*10</f>
        <v>#REF!</v>
      </c>
      <c r="I81" s="2" t="e">
        <f>((Data!I80-Data!#REF!)/Data!#REF!)*10</f>
        <v>#REF!</v>
      </c>
      <c r="J81" s="2" t="e">
        <f>((Data!#REF!-Data!J80)/Data!#REF!)*10</f>
        <v>#REF!</v>
      </c>
      <c r="K81" s="2" t="e">
        <f>((Data!#REF!-Data!K80)/Data!#REF!)*10</f>
        <v>#REF!</v>
      </c>
      <c r="L81" s="2" t="e">
        <f>((Data!#REF!-Data!L80)/Data!#REF!)*10</f>
        <v>#REF!</v>
      </c>
      <c r="M81" s="2" t="e">
        <f>((Data!#REF!-Data!M80)/Data!#REF!)*10</f>
        <v>#REF!</v>
      </c>
      <c r="N81" s="2" t="e">
        <f>((Data!#REF!-Data!N80)/Data!#REF!)*10</f>
        <v>#REF!</v>
      </c>
      <c r="O81" s="2" t="e">
        <f>((Data!#REF!-Data!O80)/Data!#REF!)*10</f>
        <v>#REF!</v>
      </c>
      <c r="P81" s="2" t="e">
        <f>((Data!#REF!-Data!P80)/Data!#REF!)*10</f>
        <v>#REF!</v>
      </c>
      <c r="Q81" s="2" t="e">
        <f>((Data!#REF!-Data!Q80)/Data!#REF!)*10</f>
        <v>#REF!</v>
      </c>
      <c r="R81" s="2" t="e">
        <f>((Data!#REF!-Data!R80)/Data!#REF!)*10</f>
        <v>#REF!</v>
      </c>
      <c r="S81" s="2" t="e">
        <f>((Data!#REF!-Data!S80)/Data!#REF!)*10</f>
        <v>#REF!</v>
      </c>
      <c r="T81" s="2" t="e">
        <f>((Data!#REF!-Data!T80)/Data!#REF!)*10</f>
        <v>#REF!</v>
      </c>
      <c r="U81" s="2" t="e">
        <f>((Data!#REF!-Data!U80)/Data!#REF!)*10</f>
        <v>#REF!</v>
      </c>
      <c r="V81" s="2" t="e">
        <f>((Data!#REF!-Data!V80)/Data!#REF!)*10</f>
        <v>#REF!</v>
      </c>
      <c r="W81" s="2" t="e">
        <f>((Data!#REF!-Data!W80)/Data!#REF!)*10</f>
        <v>#REF!</v>
      </c>
      <c r="X81" s="2" t="e">
        <f>((Data!#REF!-Data!X80)/Data!#REF!)*10</f>
        <v>#REF!</v>
      </c>
      <c r="Y81" s="2" t="e">
        <f>((Data!#REF!-Data!Y80)/Data!#REF!)*10</f>
        <v>#REF!</v>
      </c>
      <c r="Z81" s="2" t="e">
        <f>((Data!#REF!-Data!Z80)/Data!#REF!)*10</f>
        <v>#REF!</v>
      </c>
      <c r="AA81" s="2" t="e">
        <f>((Data!#REF!-Data!AA80)/Data!#REF!)*10</f>
        <v>#REF!</v>
      </c>
      <c r="AB81" s="2" t="e">
        <f>((Data!#REF!-Data!AB80)/Data!#REF!)*10</f>
        <v>#REF!</v>
      </c>
      <c r="AC81" s="2" t="e">
        <f>((Data!#REF!-Data!AC80)/Data!#REF!)*10</f>
        <v>#REF!</v>
      </c>
      <c r="AD81" s="2" t="e">
        <f>((Data!#REF!-Data!AD80)/Data!#REF!)*10</f>
        <v>#REF!</v>
      </c>
      <c r="AE81" s="2" t="e">
        <f>((Data!#REF!-Data!AE80)/Data!#REF!)*10</f>
        <v>#REF!</v>
      </c>
      <c r="AF81" s="2" t="e">
        <f>((Data!#REF!-Data!AF80)/Data!#REF!)*10</f>
        <v>#REF!</v>
      </c>
      <c r="AG81" s="2" t="e">
        <f>((Data!#REF!-Data!AG80)/Data!#REF!)*10</f>
        <v>#REF!</v>
      </c>
      <c r="AH81" s="2" t="e">
        <f>((Data!#REF!-Data!AH80)/Data!#REF!)*10</f>
        <v>#REF!</v>
      </c>
      <c r="AI81" s="2" t="e">
        <f>((Data!AI80-Data!#REF!)/Data!#REF!)*10</f>
        <v>#REF!</v>
      </c>
      <c r="AJ81" s="2" t="e">
        <f>((Data!AJ80-Data!#REF!)/Data!#REF!)*10</f>
        <v>#REF!</v>
      </c>
      <c r="AK81" s="2" t="e">
        <f>((Data!AK80-Data!#REF!)/Data!#REF!)*10</f>
        <v>#REF!</v>
      </c>
      <c r="AL81" s="2" t="e">
        <f>((Data!AL80-Data!#REF!)/Data!#REF!)*10</f>
        <v>#REF!</v>
      </c>
      <c r="AM81" s="2" t="e">
        <f>((Data!AM80-Data!#REF!)/Data!#REF!)*10</f>
        <v>#REF!</v>
      </c>
      <c r="AN81" s="2" t="e">
        <f>((Data!#REF!-Data!AN80)/Data!#REF!)*10</f>
        <v>#REF!</v>
      </c>
      <c r="AO81" s="2" t="e">
        <f>((Data!#REF!-Data!AO80)/Data!#REF!)*10</f>
        <v>#REF!</v>
      </c>
      <c r="AP81" s="2" t="e">
        <f>((Data!#REF!-Data!AP80)/Data!#REF!)*10</f>
        <v>#REF!</v>
      </c>
      <c r="AQ81" s="2" t="e">
        <f>((Data!#REF!-Data!AQ80)/Data!#REF!)*10</f>
        <v>#REF!</v>
      </c>
      <c r="AR81" s="2" t="e">
        <f>((Data!#REF!-Data!AR80)/Data!#REF!)*10</f>
        <v>#REF!</v>
      </c>
      <c r="AS81" s="2" t="e">
        <f>((Data!#REF!-Data!AS80)/Data!#REF!)*10</f>
        <v>#REF!</v>
      </c>
      <c r="AT81" s="2" t="e">
        <f>((Data!#REF!-Data!AT80)/Data!#REF!)*10</f>
        <v>#REF!</v>
      </c>
      <c r="AU81" s="2" t="e">
        <f>((Data!#REF!-Data!AU80)/Data!#REF!)*10</f>
        <v>#REF!</v>
      </c>
      <c r="AV81" s="2" t="e">
        <f>((Data!#REF!-Data!AV80)/Data!#REF!)*10</f>
        <v>#REF!</v>
      </c>
      <c r="AW81" s="2" t="e">
        <f>((Data!#REF!-Data!AW80)/Data!#REF!)*10</f>
        <v>#REF!</v>
      </c>
      <c r="AX81" s="2" t="e">
        <f>((Data!AX80-Data!#REF!)/Data!#REF!)*10</f>
        <v>#REF!</v>
      </c>
      <c r="AY81" s="2" t="e">
        <f>((Data!AY80-Data!#REF!)/Data!#REF!)*10</f>
        <v>#REF!</v>
      </c>
      <c r="AZ81" s="2" t="e">
        <f>((Data!AZ80-Data!#REF!)/Data!#REF!)*10</f>
        <v>#REF!</v>
      </c>
      <c r="BA81" s="2" t="e">
        <f>((Data!BA80-Data!#REF!)/Data!#REF!)*10</f>
        <v>#REF!</v>
      </c>
      <c r="BB81" s="2" t="e">
        <f>((Data!BB80-Data!#REF!)/Data!#REF!)*10</f>
        <v>#REF!</v>
      </c>
      <c r="BC81" s="2" t="e">
        <f>((Data!BC80-Data!#REF!)/Data!#REF!)*10</f>
        <v>#REF!</v>
      </c>
      <c r="BD81" s="2" t="e">
        <f>((Data!BD80-Data!#REF!)/Data!#REF!)*10</f>
        <v>#REF!</v>
      </c>
      <c r="BE81" s="2" t="e">
        <f>((Data!BE80-Data!#REF!)/Data!#REF!)*10</f>
        <v>#REF!</v>
      </c>
      <c r="BF81" s="2" t="e">
        <f>((Data!BF80-Data!#REF!)/Data!#REF!)*10</f>
        <v>#REF!</v>
      </c>
      <c r="BG81" s="2" t="e">
        <f>((Data!BG80-Data!#REF!)/Data!#REF!)*10</f>
        <v>#REF!</v>
      </c>
      <c r="BH81" s="2" t="e">
        <f>((Data!BH80-Data!#REF!)/Data!#REF!)*10</f>
        <v>#REF!</v>
      </c>
      <c r="BI81" s="2" t="e">
        <f>((Data!BI80-Data!#REF!)/Data!#REF!)*10</f>
        <v>#REF!</v>
      </c>
      <c r="BJ81" s="2" t="e">
        <f>((Data!BJ80-Data!#REF!)/Data!#REF!)*10</f>
        <v>#REF!</v>
      </c>
      <c r="BK81" s="2" t="e">
        <f>((Data!BK80-Data!#REF!)/Data!#REF!)*10</f>
        <v>#REF!</v>
      </c>
      <c r="BL81" s="2" t="e">
        <f>((Data!BL80-Data!#REF!)/Data!#REF!)*10</f>
        <v>#REF!</v>
      </c>
      <c r="BM81" s="8"/>
      <c r="BN81" s="8"/>
      <c r="BO81" s="8"/>
      <c r="BP81" s="8"/>
      <c r="BQ81" s="8"/>
    </row>
    <row r="82" spans="1:69">
      <c r="A82" t="s">
        <v>185</v>
      </c>
      <c r="B82" s="1" t="s">
        <v>1839</v>
      </c>
      <c r="C82" s="16" t="s">
        <v>186</v>
      </c>
      <c r="D82" s="16" t="s">
        <v>1335</v>
      </c>
      <c r="E82" s="2" t="e">
        <f>((Data!E81-Data!#REF!)/Data!#REF!)*10</f>
        <v>#REF!</v>
      </c>
      <c r="F82" s="2" t="e">
        <f>((Data!F81-Data!#REF!)/Data!#REF!)*10</f>
        <v>#REF!</v>
      </c>
      <c r="G82" s="2" t="e">
        <f>((Data!G81-Data!#REF!)/Data!#REF!)*10</f>
        <v>#REF!</v>
      </c>
      <c r="H82" s="2" t="e">
        <f>((Data!H81-Data!#REF!)/Data!#REF!)*10</f>
        <v>#REF!</v>
      </c>
      <c r="I82" s="2" t="e">
        <f>((Data!I81-Data!#REF!)/Data!#REF!)*10</f>
        <v>#REF!</v>
      </c>
      <c r="J82" s="2" t="e">
        <f>((Data!#REF!-Data!J81)/Data!#REF!)*10</f>
        <v>#REF!</v>
      </c>
      <c r="K82" s="2" t="e">
        <f>((Data!#REF!-Data!K81)/Data!#REF!)*10</f>
        <v>#REF!</v>
      </c>
      <c r="L82" s="2" t="e">
        <f>((Data!#REF!-Data!L81)/Data!#REF!)*10</f>
        <v>#REF!</v>
      </c>
      <c r="M82" s="2" t="e">
        <f>((Data!#REF!-Data!M81)/Data!#REF!)*10</f>
        <v>#REF!</v>
      </c>
      <c r="N82" s="2" t="e">
        <f>((Data!#REF!-Data!N81)/Data!#REF!)*10</f>
        <v>#REF!</v>
      </c>
      <c r="O82" s="2" t="e">
        <f>((Data!#REF!-Data!O81)/Data!#REF!)*10</f>
        <v>#REF!</v>
      </c>
      <c r="P82" s="2" t="e">
        <f>((Data!#REF!-Data!P81)/Data!#REF!)*10</f>
        <v>#REF!</v>
      </c>
      <c r="Q82" s="2" t="e">
        <f>((Data!#REF!-Data!Q81)/Data!#REF!)*10</f>
        <v>#REF!</v>
      </c>
      <c r="R82" s="2" t="e">
        <f>((Data!#REF!-Data!R81)/Data!#REF!)*10</f>
        <v>#REF!</v>
      </c>
      <c r="S82" s="2" t="e">
        <f>((Data!#REF!-Data!S81)/Data!#REF!)*10</f>
        <v>#REF!</v>
      </c>
      <c r="T82" s="2" t="e">
        <f>((Data!#REF!-Data!T81)/Data!#REF!)*10</f>
        <v>#REF!</v>
      </c>
      <c r="U82" s="2" t="e">
        <f>((Data!#REF!-Data!U81)/Data!#REF!)*10</f>
        <v>#REF!</v>
      </c>
      <c r="V82" s="2" t="e">
        <f>((Data!#REF!-Data!V81)/Data!#REF!)*10</f>
        <v>#REF!</v>
      </c>
      <c r="W82" s="2" t="e">
        <f>((Data!#REF!-Data!W81)/Data!#REF!)*10</f>
        <v>#REF!</v>
      </c>
      <c r="X82" s="2" t="e">
        <f>((Data!#REF!-Data!X81)/Data!#REF!)*10</f>
        <v>#REF!</v>
      </c>
      <c r="Y82" s="2" t="e">
        <f>((Data!#REF!-Data!Y81)/Data!#REF!)*10</f>
        <v>#REF!</v>
      </c>
      <c r="Z82" s="2" t="e">
        <f>((Data!#REF!-Data!Z81)/Data!#REF!)*10</f>
        <v>#REF!</v>
      </c>
      <c r="AA82" s="2" t="e">
        <f>((Data!#REF!-Data!AA81)/Data!#REF!)*10</f>
        <v>#REF!</v>
      </c>
      <c r="AB82" s="2" t="e">
        <f>((Data!#REF!-Data!AB81)/Data!#REF!)*10</f>
        <v>#REF!</v>
      </c>
      <c r="AC82" s="2" t="e">
        <f>((Data!#REF!-Data!AC81)/Data!#REF!)*10</f>
        <v>#REF!</v>
      </c>
      <c r="AD82" s="2" t="e">
        <f>((Data!#REF!-Data!AD81)/Data!#REF!)*10</f>
        <v>#REF!</v>
      </c>
      <c r="AE82" s="2" t="e">
        <f>((Data!#REF!-Data!AE81)/Data!#REF!)*10</f>
        <v>#REF!</v>
      </c>
      <c r="AF82" s="2" t="e">
        <f>((Data!#REF!-Data!AF81)/Data!#REF!)*10</f>
        <v>#REF!</v>
      </c>
      <c r="AG82" s="2" t="e">
        <f>((Data!#REF!-Data!AG81)/Data!#REF!)*10</f>
        <v>#REF!</v>
      </c>
      <c r="AH82" s="2" t="e">
        <f>((Data!#REF!-Data!AH81)/Data!#REF!)*10</f>
        <v>#REF!</v>
      </c>
      <c r="AI82" s="2" t="e">
        <f>((Data!AI81-Data!#REF!)/Data!#REF!)*10</f>
        <v>#REF!</v>
      </c>
      <c r="AJ82" s="2" t="e">
        <f>((Data!AJ81-Data!#REF!)/Data!#REF!)*10</f>
        <v>#REF!</v>
      </c>
      <c r="AK82" s="2" t="e">
        <f>((Data!AK81-Data!#REF!)/Data!#REF!)*10</f>
        <v>#REF!</v>
      </c>
      <c r="AL82" s="2" t="e">
        <f>((Data!AL81-Data!#REF!)/Data!#REF!)*10</f>
        <v>#REF!</v>
      </c>
      <c r="AM82" s="2" t="e">
        <f>((Data!AM81-Data!#REF!)/Data!#REF!)*10</f>
        <v>#REF!</v>
      </c>
      <c r="AN82" s="2" t="e">
        <f>((Data!#REF!-Data!AN81)/Data!#REF!)*10</f>
        <v>#REF!</v>
      </c>
      <c r="AO82" s="2" t="e">
        <f>((Data!#REF!-Data!AO81)/Data!#REF!)*10</f>
        <v>#REF!</v>
      </c>
      <c r="AP82" s="2" t="e">
        <f>((Data!#REF!-Data!AP81)/Data!#REF!)*10</f>
        <v>#REF!</v>
      </c>
      <c r="AQ82" s="2" t="e">
        <f>((Data!#REF!-Data!AQ81)/Data!#REF!)*10</f>
        <v>#REF!</v>
      </c>
      <c r="AR82" s="2" t="e">
        <f>((Data!#REF!-Data!AR81)/Data!#REF!)*10</f>
        <v>#REF!</v>
      </c>
      <c r="AS82" s="2" t="e">
        <f>((Data!#REF!-Data!AS81)/Data!#REF!)*10</f>
        <v>#REF!</v>
      </c>
      <c r="AT82" s="2" t="e">
        <f>((Data!#REF!-Data!AT81)/Data!#REF!)*10</f>
        <v>#REF!</v>
      </c>
      <c r="AU82" s="2" t="e">
        <f>((Data!#REF!-Data!AU81)/Data!#REF!)*10</f>
        <v>#REF!</v>
      </c>
      <c r="AV82" s="2" t="e">
        <f>((Data!#REF!-Data!AV81)/Data!#REF!)*10</f>
        <v>#REF!</v>
      </c>
      <c r="AW82" s="2" t="e">
        <f>((Data!#REF!-Data!AW81)/Data!#REF!)*10</f>
        <v>#REF!</v>
      </c>
      <c r="AX82" s="2" t="e">
        <f>((Data!AX81-Data!#REF!)/Data!#REF!)*10</f>
        <v>#REF!</v>
      </c>
      <c r="AY82" s="2" t="e">
        <f>((Data!AY81-Data!#REF!)/Data!#REF!)*10</f>
        <v>#REF!</v>
      </c>
      <c r="AZ82" s="2" t="e">
        <f>((Data!AZ81-Data!#REF!)/Data!#REF!)*10</f>
        <v>#REF!</v>
      </c>
      <c r="BA82" s="2" t="e">
        <f>((Data!BA81-Data!#REF!)/Data!#REF!)*10</f>
        <v>#REF!</v>
      </c>
      <c r="BB82" s="2" t="e">
        <f>((Data!BB81-Data!#REF!)/Data!#REF!)*10</f>
        <v>#REF!</v>
      </c>
      <c r="BC82" s="2" t="e">
        <f>((Data!BC81-Data!#REF!)/Data!#REF!)*10</f>
        <v>#REF!</v>
      </c>
      <c r="BD82" s="2" t="e">
        <f>((Data!BD81-Data!#REF!)/Data!#REF!)*10</f>
        <v>#REF!</v>
      </c>
      <c r="BE82" s="2" t="e">
        <f>((Data!BE81-Data!#REF!)/Data!#REF!)*10</f>
        <v>#REF!</v>
      </c>
      <c r="BF82" s="2" t="e">
        <f>((Data!BF81-Data!#REF!)/Data!#REF!)*10</f>
        <v>#REF!</v>
      </c>
      <c r="BG82" s="2" t="e">
        <f>((Data!BG81-Data!#REF!)/Data!#REF!)*10</f>
        <v>#REF!</v>
      </c>
      <c r="BH82" s="2" t="e">
        <f>((Data!BH81-Data!#REF!)/Data!#REF!)*10</f>
        <v>#REF!</v>
      </c>
      <c r="BI82" s="2" t="e">
        <f>((Data!BI81-Data!#REF!)/Data!#REF!)*10</f>
        <v>#REF!</v>
      </c>
      <c r="BJ82" s="2" t="e">
        <f>((Data!BJ81-Data!#REF!)/Data!#REF!)*10</f>
        <v>#REF!</v>
      </c>
      <c r="BK82" s="2" t="e">
        <f>((Data!BK81-Data!#REF!)/Data!#REF!)*10</f>
        <v>#REF!</v>
      </c>
      <c r="BL82" s="2" t="e">
        <f>((Data!BL81-Data!#REF!)/Data!#REF!)*10</f>
        <v>#REF!</v>
      </c>
      <c r="BM82" s="8"/>
      <c r="BN82" s="8"/>
      <c r="BO82" s="8"/>
      <c r="BP82" s="8"/>
      <c r="BQ82" s="8"/>
    </row>
    <row r="83" spans="1:69">
      <c r="A83" t="s">
        <v>187</v>
      </c>
      <c r="B83" s="1" t="s">
        <v>1840</v>
      </c>
      <c r="C83" s="16" t="s">
        <v>188</v>
      </c>
      <c r="D83" s="16" t="s">
        <v>1335</v>
      </c>
      <c r="E83" s="2" t="e">
        <f>((Data!E82-Data!#REF!)/Data!#REF!)*10</f>
        <v>#REF!</v>
      </c>
      <c r="F83" s="2" t="e">
        <f>((Data!F82-Data!#REF!)/Data!#REF!)*10</f>
        <v>#REF!</v>
      </c>
      <c r="G83" s="2" t="e">
        <f>((Data!G82-Data!#REF!)/Data!#REF!)*10</f>
        <v>#REF!</v>
      </c>
      <c r="H83" s="2" t="e">
        <f>((Data!H82-Data!#REF!)/Data!#REF!)*10</f>
        <v>#REF!</v>
      </c>
      <c r="I83" s="2" t="e">
        <f>((Data!I82-Data!#REF!)/Data!#REF!)*10</f>
        <v>#REF!</v>
      </c>
      <c r="J83" s="2" t="e">
        <f>((Data!#REF!-Data!J82)/Data!#REF!)*10</f>
        <v>#REF!</v>
      </c>
      <c r="K83" s="2" t="e">
        <f>((Data!#REF!-Data!K82)/Data!#REF!)*10</f>
        <v>#REF!</v>
      </c>
      <c r="L83" s="2" t="e">
        <f>((Data!#REF!-Data!L82)/Data!#REF!)*10</f>
        <v>#REF!</v>
      </c>
      <c r="M83" s="2" t="e">
        <f>((Data!#REF!-Data!M82)/Data!#REF!)*10</f>
        <v>#REF!</v>
      </c>
      <c r="N83" s="2" t="e">
        <f>((Data!#REF!-Data!N82)/Data!#REF!)*10</f>
        <v>#REF!</v>
      </c>
      <c r="O83" s="2" t="e">
        <f>((Data!#REF!-Data!O82)/Data!#REF!)*10</f>
        <v>#REF!</v>
      </c>
      <c r="P83" s="2" t="e">
        <f>((Data!#REF!-Data!P82)/Data!#REF!)*10</f>
        <v>#REF!</v>
      </c>
      <c r="Q83" s="2" t="e">
        <f>((Data!#REF!-Data!Q82)/Data!#REF!)*10</f>
        <v>#REF!</v>
      </c>
      <c r="R83" s="2" t="e">
        <f>((Data!#REF!-Data!R82)/Data!#REF!)*10</f>
        <v>#REF!</v>
      </c>
      <c r="S83" s="2" t="e">
        <f>((Data!#REF!-Data!S82)/Data!#REF!)*10</f>
        <v>#REF!</v>
      </c>
      <c r="T83" s="2" t="e">
        <f>((Data!#REF!-Data!T82)/Data!#REF!)*10</f>
        <v>#REF!</v>
      </c>
      <c r="U83" s="2" t="e">
        <f>((Data!#REF!-Data!U82)/Data!#REF!)*10</f>
        <v>#REF!</v>
      </c>
      <c r="V83" s="2" t="e">
        <f>((Data!#REF!-Data!V82)/Data!#REF!)*10</f>
        <v>#REF!</v>
      </c>
      <c r="W83" s="2" t="e">
        <f>((Data!#REF!-Data!W82)/Data!#REF!)*10</f>
        <v>#REF!</v>
      </c>
      <c r="X83" s="2" t="e">
        <f>((Data!#REF!-Data!X82)/Data!#REF!)*10</f>
        <v>#REF!</v>
      </c>
      <c r="Y83" s="2" t="e">
        <f>((Data!#REF!-Data!Y82)/Data!#REF!)*10</f>
        <v>#REF!</v>
      </c>
      <c r="Z83" s="2" t="e">
        <f>((Data!#REF!-Data!Z82)/Data!#REF!)*10</f>
        <v>#REF!</v>
      </c>
      <c r="AA83" s="2" t="e">
        <f>((Data!#REF!-Data!AA82)/Data!#REF!)*10</f>
        <v>#REF!</v>
      </c>
      <c r="AB83" s="2" t="e">
        <f>((Data!#REF!-Data!AB82)/Data!#REF!)*10</f>
        <v>#REF!</v>
      </c>
      <c r="AC83" s="2" t="e">
        <f>((Data!#REF!-Data!AC82)/Data!#REF!)*10</f>
        <v>#REF!</v>
      </c>
      <c r="AD83" s="2" t="e">
        <f>((Data!#REF!-Data!AD82)/Data!#REF!)*10</f>
        <v>#REF!</v>
      </c>
      <c r="AE83" s="2" t="e">
        <f>((Data!#REF!-Data!AE82)/Data!#REF!)*10</f>
        <v>#REF!</v>
      </c>
      <c r="AF83" s="2" t="e">
        <f>((Data!#REF!-Data!AF82)/Data!#REF!)*10</f>
        <v>#REF!</v>
      </c>
      <c r="AG83" s="2" t="e">
        <f>((Data!#REF!-Data!AG82)/Data!#REF!)*10</f>
        <v>#REF!</v>
      </c>
      <c r="AH83" s="2" t="e">
        <f>((Data!#REF!-Data!AH82)/Data!#REF!)*10</f>
        <v>#REF!</v>
      </c>
      <c r="AI83" s="2" t="e">
        <f>((Data!AI82-Data!#REF!)/Data!#REF!)*10</f>
        <v>#REF!</v>
      </c>
      <c r="AJ83" s="2" t="e">
        <f>((Data!AJ82-Data!#REF!)/Data!#REF!)*10</f>
        <v>#REF!</v>
      </c>
      <c r="AK83" s="2" t="e">
        <f>((Data!AK82-Data!#REF!)/Data!#REF!)*10</f>
        <v>#REF!</v>
      </c>
      <c r="AL83" s="2" t="e">
        <f>((Data!AL82-Data!#REF!)/Data!#REF!)*10</f>
        <v>#REF!</v>
      </c>
      <c r="AM83" s="2" t="e">
        <f>((Data!AM82-Data!#REF!)/Data!#REF!)*10</f>
        <v>#REF!</v>
      </c>
      <c r="AN83" s="2" t="e">
        <f>((Data!#REF!-Data!AN82)/Data!#REF!)*10</f>
        <v>#REF!</v>
      </c>
      <c r="AO83" s="2" t="e">
        <f>((Data!#REF!-Data!AO82)/Data!#REF!)*10</f>
        <v>#REF!</v>
      </c>
      <c r="AP83" s="2" t="e">
        <f>((Data!#REF!-Data!AP82)/Data!#REF!)*10</f>
        <v>#REF!</v>
      </c>
      <c r="AQ83" s="2" t="e">
        <f>((Data!#REF!-Data!AQ82)/Data!#REF!)*10</f>
        <v>#REF!</v>
      </c>
      <c r="AR83" s="2" t="e">
        <f>((Data!#REF!-Data!AR82)/Data!#REF!)*10</f>
        <v>#REF!</v>
      </c>
      <c r="AS83" s="2" t="e">
        <f>((Data!#REF!-Data!AS82)/Data!#REF!)*10</f>
        <v>#REF!</v>
      </c>
      <c r="AT83" s="2" t="e">
        <f>((Data!#REF!-Data!AT82)/Data!#REF!)*10</f>
        <v>#REF!</v>
      </c>
      <c r="AU83" s="2" t="e">
        <f>((Data!#REF!-Data!AU82)/Data!#REF!)*10</f>
        <v>#REF!</v>
      </c>
      <c r="AV83" s="2" t="e">
        <f>((Data!#REF!-Data!AV82)/Data!#REF!)*10</f>
        <v>#REF!</v>
      </c>
      <c r="AW83" s="2" t="e">
        <f>((Data!#REF!-Data!AW82)/Data!#REF!)*10</f>
        <v>#REF!</v>
      </c>
      <c r="AX83" s="2" t="e">
        <f>((Data!AX82-Data!#REF!)/Data!#REF!)*10</f>
        <v>#REF!</v>
      </c>
      <c r="AY83" s="2" t="e">
        <f>((Data!AY82-Data!#REF!)/Data!#REF!)*10</f>
        <v>#REF!</v>
      </c>
      <c r="AZ83" s="2" t="e">
        <f>((Data!AZ82-Data!#REF!)/Data!#REF!)*10</f>
        <v>#REF!</v>
      </c>
      <c r="BA83" s="2" t="e">
        <f>((Data!BA82-Data!#REF!)/Data!#REF!)*10</f>
        <v>#REF!</v>
      </c>
      <c r="BB83" s="2" t="e">
        <f>((Data!BB82-Data!#REF!)/Data!#REF!)*10</f>
        <v>#REF!</v>
      </c>
      <c r="BC83" s="2" t="e">
        <f>((Data!BC82-Data!#REF!)/Data!#REF!)*10</f>
        <v>#REF!</v>
      </c>
      <c r="BD83" s="2" t="e">
        <f>((Data!BD82-Data!#REF!)/Data!#REF!)*10</f>
        <v>#REF!</v>
      </c>
      <c r="BE83" s="2" t="e">
        <f>((Data!BE82-Data!#REF!)/Data!#REF!)*10</f>
        <v>#REF!</v>
      </c>
      <c r="BF83" s="2" t="e">
        <f>((Data!BF82-Data!#REF!)/Data!#REF!)*10</f>
        <v>#REF!</v>
      </c>
      <c r="BG83" s="2" t="e">
        <f>((Data!BG82-Data!#REF!)/Data!#REF!)*10</f>
        <v>#REF!</v>
      </c>
      <c r="BH83" s="2" t="e">
        <f>((Data!BH82-Data!#REF!)/Data!#REF!)*10</f>
        <v>#REF!</v>
      </c>
      <c r="BI83" s="2" t="e">
        <f>((Data!BI82-Data!#REF!)/Data!#REF!)*10</f>
        <v>#REF!</v>
      </c>
      <c r="BJ83" s="2" t="e">
        <f>((Data!BJ82-Data!#REF!)/Data!#REF!)*10</f>
        <v>#REF!</v>
      </c>
      <c r="BK83" s="2" t="e">
        <f>((Data!BK82-Data!#REF!)/Data!#REF!)*10</f>
        <v>#REF!</v>
      </c>
      <c r="BL83" s="2" t="e">
        <f>((Data!BL82-Data!#REF!)/Data!#REF!)*10</f>
        <v>#REF!</v>
      </c>
      <c r="BM83" s="8"/>
      <c r="BN83" s="8"/>
      <c r="BO83" s="8"/>
      <c r="BP83" s="8"/>
      <c r="BQ83" s="8"/>
    </row>
    <row r="84" spans="1:69">
      <c r="A84" t="s">
        <v>189</v>
      </c>
      <c r="B84" s="1" t="s">
        <v>1841</v>
      </c>
      <c r="C84" s="16" t="s">
        <v>190</v>
      </c>
      <c r="D84" s="16" t="s">
        <v>1336</v>
      </c>
      <c r="E84" s="2" t="e">
        <f>((Data!E83-Data!#REF!)/Data!#REF!)*10</f>
        <v>#REF!</v>
      </c>
      <c r="F84" s="2" t="e">
        <f>((Data!F83-Data!#REF!)/Data!#REF!)*10</f>
        <v>#REF!</v>
      </c>
      <c r="G84" s="2" t="e">
        <f>((Data!G83-Data!#REF!)/Data!#REF!)*10</f>
        <v>#REF!</v>
      </c>
      <c r="H84" s="2" t="e">
        <f>((Data!H83-Data!#REF!)/Data!#REF!)*10</f>
        <v>#REF!</v>
      </c>
      <c r="I84" s="2" t="e">
        <f>((Data!I83-Data!#REF!)/Data!#REF!)*10</f>
        <v>#REF!</v>
      </c>
      <c r="J84" s="2" t="e">
        <f>((Data!#REF!-Data!J83)/Data!#REF!)*10</f>
        <v>#REF!</v>
      </c>
      <c r="K84" s="2" t="e">
        <f>((Data!#REF!-Data!K83)/Data!#REF!)*10</f>
        <v>#REF!</v>
      </c>
      <c r="L84" s="2" t="e">
        <f>((Data!#REF!-Data!L83)/Data!#REF!)*10</f>
        <v>#REF!</v>
      </c>
      <c r="M84" s="2" t="e">
        <f>((Data!#REF!-Data!M83)/Data!#REF!)*10</f>
        <v>#REF!</v>
      </c>
      <c r="N84" s="2" t="e">
        <f>((Data!#REF!-Data!N83)/Data!#REF!)*10</f>
        <v>#REF!</v>
      </c>
      <c r="O84" s="2" t="e">
        <f>((Data!#REF!-Data!O83)/Data!#REF!)*10</f>
        <v>#REF!</v>
      </c>
      <c r="P84" s="2" t="e">
        <f>((Data!#REF!-Data!P83)/Data!#REF!)*10</f>
        <v>#REF!</v>
      </c>
      <c r="Q84" s="2" t="e">
        <f>((Data!#REF!-Data!Q83)/Data!#REF!)*10</f>
        <v>#REF!</v>
      </c>
      <c r="R84" s="2" t="e">
        <f>((Data!#REF!-Data!R83)/Data!#REF!)*10</f>
        <v>#REF!</v>
      </c>
      <c r="S84" s="2" t="e">
        <f>((Data!#REF!-Data!S83)/Data!#REF!)*10</f>
        <v>#REF!</v>
      </c>
      <c r="T84" s="2" t="e">
        <f>((Data!#REF!-Data!T83)/Data!#REF!)*10</f>
        <v>#REF!</v>
      </c>
      <c r="U84" s="2" t="e">
        <f>((Data!#REF!-Data!U83)/Data!#REF!)*10</f>
        <v>#REF!</v>
      </c>
      <c r="V84" s="2" t="e">
        <f>((Data!#REF!-Data!V83)/Data!#REF!)*10</f>
        <v>#REF!</v>
      </c>
      <c r="W84" s="2" t="e">
        <f>((Data!#REF!-Data!W83)/Data!#REF!)*10</f>
        <v>#REF!</v>
      </c>
      <c r="X84" s="2" t="e">
        <f>((Data!#REF!-Data!X83)/Data!#REF!)*10</f>
        <v>#REF!</v>
      </c>
      <c r="Y84" s="2" t="e">
        <f>((Data!#REF!-Data!Y83)/Data!#REF!)*10</f>
        <v>#REF!</v>
      </c>
      <c r="Z84" s="2" t="e">
        <f>((Data!#REF!-Data!Z83)/Data!#REF!)*10</f>
        <v>#REF!</v>
      </c>
      <c r="AA84" s="2" t="e">
        <f>((Data!#REF!-Data!AA83)/Data!#REF!)*10</f>
        <v>#REF!</v>
      </c>
      <c r="AB84" s="2" t="e">
        <f>((Data!#REF!-Data!AB83)/Data!#REF!)*10</f>
        <v>#REF!</v>
      </c>
      <c r="AC84" s="2" t="e">
        <f>((Data!#REF!-Data!AC83)/Data!#REF!)*10</f>
        <v>#REF!</v>
      </c>
      <c r="AD84" s="2" t="e">
        <f>((Data!#REF!-Data!AD83)/Data!#REF!)*10</f>
        <v>#REF!</v>
      </c>
      <c r="AE84" s="2" t="e">
        <f>((Data!#REF!-Data!AE83)/Data!#REF!)*10</f>
        <v>#REF!</v>
      </c>
      <c r="AF84" s="2" t="e">
        <f>((Data!#REF!-Data!AF83)/Data!#REF!)*10</f>
        <v>#REF!</v>
      </c>
      <c r="AG84" s="2" t="e">
        <f>((Data!#REF!-Data!AG83)/Data!#REF!)*10</f>
        <v>#REF!</v>
      </c>
      <c r="AH84" s="2" t="e">
        <f>((Data!#REF!-Data!AH83)/Data!#REF!)*10</f>
        <v>#REF!</v>
      </c>
      <c r="AI84" s="2" t="e">
        <f>((Data!AI83-Data!#REF!)/Data!#REF!)*10</f>
        <v>#REF!</v>
      </c>
      <c r="AJ84" s="2" t="e">
        <f>((Data!AJ83-Data!#REF!)/Data!#REF!)*10</f>
        <v>#REF!</v>
      </c>
      <c r="AK84" s="2" t="e">
        <f>((Data!AK83-Data!#REF!)/Data!#REF!)*10</f>
        <v>#REF!</v>
      </c>
      <c r="AL84" s="2" t="e">
        <f>((Data!AL83-Data!#REF!)/Data!#REF!)*10</f>
        <v>#REF!</v>
      </c>
      <c r="AM84" s="2" t="e">
        <f>((Data!AM83-Data!#REF!)/Data!#REF!)*10</f>
        <v>#REF!</v>
      </c>
      <c r="AN84" s="2" t="e">
        <f>((Data!#REF!-Data!AN83)/Data!#REF!)*10</f>
        <v>#REF!</v>
      </c>
      <c r="AO84" s="2" t="e">
        <f>((Data!#REF!-Data!AO83)/Data!#REF!)*10</f>
        <v>#REF!</v>
      </c>
      <c r="AP84" s="2" t="e">
        <f>((Data!#REF!-Data!AP83)/Data!#REF!)*10</f>
        <v>#REF!</v>
      </c>
      <c r="AQ84" s="2" t="e">
        <f>((Data!#REF!-Data!AQ83)/Data!#REF!)*10</f>
        <v>#REF!</v>
      </c>
      <c r="AR84" s="2" t="e">
        <f>((Data!#REF!-Data!AR83)/Data!#REF!)*10</f>
        <v>#REF!</v>
      </c>
      <c r="AS84" s="2" t="e">
        <f>((Data!#REF!-Data!AS83)/Data!#REF!)*10</f>
        <v>#REF!</v>
      </c>
      <c r="AT84" s="2" t="e">
        <f>((Data!#REF!-Data!AT83)/Data!#REF!)*10</f>
        <v>#REF!</v>
      </c>
      <c r="AU84" s="2" t="e">
        <f>((Data!#REF!-Data!AU83)/Data!#REF!)*10</f>
        <v>#REF!</v>
      </c>
      <c r="AV84" s="2" t="e">
        <f>((Data!#REF!-Data!AV83)/Data!#REF!)*10</f>
        <v>#REF!</v>
      </c>
      <c r="AW84" s="2" t="e">
        <f>((Data!#REF!-Data!AW83)/Data!#REF!)*10</f>
        <v>#REF!</v>
      </c>
      <c r="AX84" s="2" t="e">
        <f>((Data!AX83-Data!#REF!)/Data!#REF!)*10</f>
        <v>#REF!</v>
      </c>
      <c r="AY84" s="2" t="e">
        <f>((Data!AY83-Data!#REF!)/Data!#REF!)*10</f>
        <v>#REF!</v>
      </c>
      <c r="AZ84" s="2" t="e">
        <f>((Data!AZ83-Data!#REF!)/Data!#REF!)*10</f>
        <v>#REF!</v>
      </c>
      <c r="BA84" s="2" t="e">
        <f>((Data!BA83-Data!#REF!)/Data!#REF!)*10</f>
        <v>#REF!</v>
      </c>
      <c r="BB84" s="2" t="e">
        <f>((Data!BB83-Data!#REF!)/Data!#REF!)*10</f>
        <v>#REF!</v>
      </c>
      <c r="BC84" s="2" t="e">
        <f>((Data!BC83-Data!#REF!)/Data!#REF!)*10</f>
        <v>#REF!</v>
      </c>
      <c r="BD84" s="2" t="e">
        <f>((Data!BD83-Data!#REF!)/Data!#REF!)*10</f>
        <v>#REF!</v>
      </c>
      <c r="BE84" s="2" t="e">
        <f>((Data!BE83-Data!#REF!)/Data!#REF!)*10</f>
        <v>#REF!</v>
      </c>
      <c r="BF84" s="2" t="e">
        <f>((Data!BF83-Data!#REF!)/Data!#REF!)*10</f>
        <v>#REF!</v>
      </c>
      <c r="BG84" s="2" t="e">
        <f>((Data!BG83-Data!#REF!)/Data!#REF!)*10</f>
        <v>#REF!</v>
      </c>
      <c r="BH84" s="2" t="e">
        <f>((Data!BH83-Data!#REF!)/Data!#REF!)*10</f>
        <v>#REF!</v>
      </c>
      <c r="BI84" s="2" t="e">
        <f>((Data!BI83-Data!#REF!)/Data!#REF!)*10</f>
        <v>#REF!</v>
      </c>
      <c r="BJ84" s="2" t="e">
        <f>((Data!BJ83-Data!#REF!)/Data!#REF!)*10</f>
        <v>#REF!</v>
      </c>
      <c r="BK84" s="2" t="e">
        <f>((Data!BK83-Data!#REF!)/Data!#REF!)*10</f>
        <v>#REF!</v>
      </c>
      <c r="BL84" s="2" t="e">
        <f>((Data!BL83-Data!#REF!)/Data!#REF!)*10</f>
        <v>#REF!</v>
      </c>
      <c r="BM84" s="8"/>
      <c r="BN84" s="8"/>
      <c r="BO84" s="8"/>
      <c r="BP84" s="8"/>
      <c r="BQ84" s="8"/>
    </row>
    <row r="85" spans="1:69">
      <c r="A85" t="s">
        <v>191</v>
      </c>
      <c r="B85" s="1" t="s">
        <v>1842</v>
      </c>
      <c r="C85" s="16" t="s">
        <v>192</v>
      </c>
      <c r="D85" s="16" t="s">
        <v>1336</v>
      </c>
      <c r="E85" s="2" t="e">
        <f>((Data!E84-Data!#REF!)/Data!#REF!)*10</f>
        <v>#REF!</v>
      </c>
      <c r="F85" s="2" t="e">
        <f>((Data!F84-Data!#REF!)/Data!#REF!)*10</f>
        <v>#REF!</v>
      </c>
      <c r="G85" s="2" t="e">
        <f>((Data!G84-Data!#REF!)/Data!#REF!)*10</f>
        <v>#REF!</v>
      </c>
      <c r="H85" s="2" t="e">
        <f>((Data!H84-Data!#REF!)/Data!#REF!)*10</f>
        <v>#REF!</v>
      </c>
      <c r="I85" s="2" t="e">
        <f>((Data!I84-Data!#REF!)/Data!#REF!)*10</f>
        <v>#REF!</v>
      </c>
      <c r="J85" s="2" t="e">
        <f>((Data!#REF!-Data!J84)/Data!#REF!)*10</f>
        <v>#REF!</v>
      </c>
      <c r="K85" s="2" t="e">
        <f>((Data!#REF!-Data!K84)/Data!#REF!)*10</f>
        <v>#REF!</v>
      </c>
      <c r="L85" s="2" t="e">
        <f>((Data!#REF!-Data!L84)/Data!#REF!)*10</f>
        <v>#REF!</v>
      </c>
      <c r="M85" s="2" t="e">
        <f>((Data!#REF!-Data!M84)/Data!#REF!)*10</f>
        <v>#REF!</v>
      </c>
      <c r="N85" s="2" t="e">
        <f>((Data!#REF!-Data!N84)/Data!#REF!)*10</f>
        <v>#REF!</v>
      </c>
      <c r="O85" s="2" t="e">
        <f>((Data!#REF!-Data!O84)/Data!#REF!)*10</f>
        <v>#REF!</v>
      </c>
      <c r="P85" s="2" t="e">
        <f>((Data!#REF!-Data!P84)/Data!#REF!)*10</f>
        <v>#REF!</v>
      </c>
      <c r="Q85" s="2" t="e">
        <f>((Data!#REF!-Data!Q84)/Data!#REF!)*10</f>
        <v>#REF!</v>
      </c>
      <c r="R85" s="2" t="e">
        <f>((Data!#REF!-Data!R84)/Data!#REF!)*10</f>
        <v>#REF!</v>
      </c>
      <c r="S85" s="2" t="e">
        <f>((Data!#REF!-Data!S84)/Data!#REF!)*10</f>
        <v>#REF!</v>
      </c>
      <c r="T85" s="2" t="e">
        <f>((Data!#REF!-Data!T84)/Data!#REF!)*10</f>
        <v>#REF!</v>
      </c>
      <c r="U85" s="2" t="e">
        <f>((Data!#REF!-Data!U84)/Data!#REF!)*10</f>
        <v>#REF!</v>
      </c>
      <c r="V85" s="2" t="e">
        <f>((Data!#REF!-Data!V84)/Data!#REF!)*10</f>
        <v>#REF!</v>
      </c>
      <c r="W85" s="2" t="e">
        <f>((Data!#REF!-Data!W84)/Data!#REF!)*10</f>
        <v>#REF!</v>
      </c>
      <c r="X85" s="2" t="e">
        <f>((Data!#REF!-Data!X84)/Data!#REF!)*10</f>
        <v>#REF!</v>
      </c>
      <c r="Y85" s="2" t="e">
        <f>((Data!#REF!-Data!Y84)/Data!#REF!)*10</f>
        <v>#REF!</v>
      </c>
      <c r="Z85" s="2" t="e">
        <f>((Data!#REF!-Data!Z84)/Data!#REF!)*10</f>
        <v>#REF!</v>
      </c>
      <c r="AA85" s="2" t="e">
        <f>((Data!#REF!-Data!AA84)/Data!#REF!)*10</f>
        <v>#REF!</v>
      </c>
      <c r="AB85" s="2" t="e">
        <f>((Data!#REF!-Data!AB84)/Data!#REF!)*10</f>
        <v>#REF!</v>
      </c>
      <c r="AC85" s="2" t="e">
        <f>((Data!#REF!-Data!AC84)/Data!#REF!)*10</f>
        <v>#REF!</v>
      </c>
      <c r="AD85" s="2" t="e">
        <f>((Data!#REF!-Data!AD84)/Data!#REF!)*10</f>
        <v>#REF!</v>
      </c>
      <c r="AE85" s="2" t="e">
        <f>((Data!#REF!-Data!AE84)/Data!#REF!)*10</f>
        <v>#REF!</v>
      </c>
      <c r="AF85" s="2" t="e">
        <f>((Data!#REF!-Data!AF84)/Data!#REF!)*10</f>
        <v>#REF!</v>
      </c>
      <c r="AG85" s="2" t="e">
        <f>((Data!#REF!-Data!AG84)/Data!#REF!)*10</f>
        <v>#REF!</v>
      </c>
      <c r="AH85" s="2" t="e">
        <f>((Data!#REF!-Data!AH84)/Data!#REF!)*10</f>
        <v>#REF!</v>
      </c>
      <c r="AI85" s="2" t="e">
        <f>((Data!AI84-Data!#REF!)/Data!#REF!)*10</f>
        <v>#REF!</v>
      </c>
      <c r="AJ85" s="2" t="e">
        <f>((Data!AJ84-Data!#REF!)/Data!#REF!)*10</f>
        <v>#REF!</v>
      </c>
      <c r="AK85" s="2" t="e">
        <f>((Data!AK84-Data!#REF!)/Data!#REF!)*10</f>
        <v>#REF!</v>
      </c>
      <c r="AL85" s="2" t="e">
        <f>((Data!AL84-Data!#REF!)/Data!#REF!)*10</f>
        <v>#REF!</v>
      </c>
      <c r="AM85" s="2" t="e">
        <f>((Data!AM84-Data!#REF!)/Data!#REF!)*10</f>
        <v>#REF!</v>
      </c>
      <c r="AN85" s="2" t="e">
        <f>((Data!#REF!-Data!AN84)/Data!#REF!)*10</f>
        <v>#REF!</v>
      </c>
      <c r="AO85" s="2" t="e">
        <f>((Data!#REF!-Data!AO84)/Data!#REF!)*10</f>
        <v>#REF!</v>
      </c>
      <c r="AP85" s="2" t="e">
        <f>((Data!#REF!-Data!AP84)/Data!#REF!)*10</f>
        <v>#REF!</v>
      </c>
      <c r="AQ85" s="2" t="e">
        <f>((Data!#REF!-Data!AQ84)/Data!#REF!)*10</f>
        <v>#REF!</v>
      </c>
      <c r="AR85" s="2" t="e">
        <f>((Data!#REF!-Data!AR84)/Data!#REF!)*10</f>
        <v>#REF!</v>
      </c>
      <c r="AS85" s="2" t="e">
        <f>((Data!#REF!-Data!AS84)/Data!#REF!)*10</f>
        <v>#REF!</v>
      </c>
      <c r="AT85" s="2" t="e">
        <f>((Data!#REF!-Data!AT84)/Data!#REF!)*10</f>
        <v>#REF!</v>
      </c>
      <c r="AU85" s="2" t="e">
        <f>((Data!#REF!-Data!AU84)/Data!#REF!)*10</f>
        <v>#REF!</v>
      </c>
      <c r="AV85" s="2" t="e">
        <f>((Data!#REF!-Data!AV84)/Data!#REF!)*10</f>
        <v>#REF!</v>
      </c>
      <c r="AW85" s="2" t="e">
        <f>((Data!#REF!-Data!AW84)/Data!#REF!)*10</f>
        <v>#REF!</v>
      </c>
      <c r="AX85" s="2" t="e">
        <f>((Data!AX84-Data!#REF!)/Data!#REF!)*10</f>
        <v>#REF!</v>
      </c>
      <c r="AY85" s="2" t="e">
        <f>((Data!AY84-Data!#REF!)/Data!#REF!)*10</f>
        <v>#REF!</v>
      </c>
      <c r="AZ85" s="2" t="e">
        <f>((Data!AZ84-Data!#REF!)/Data!#REF!)*10</f>
        <v>#REF!</v>
      </c>
      <c r="BA85" s="2" t="e">
        <f>((Data!BA84-Data!#REF!)/Data!#REF!)*10</f>
        <v>#REF!</v>
      </c>
      <c r="BB85" s="2" t="e">
        <f>((Data!BB84-Data!#REF!)/Data!#REF!)*10</f>
        <v>#REF!</v>
      </c>
      <c r="BC85" s="2" t="e">
        <f>((Data!BC84-Data!#REF!)/Data!#REF!)*10</f>
        <v>#REF!</v>
      </c>
      <c r="BD85" s="2" t="e">
        <f>((Data!BD84-Data!#REF!)/Data!#REF!)*10</f>
        <v>#REF!</v>
      </c>
      <c r="BE85" s="2" t="e">
        <f>((Data!BE84-Data!#REF!)/Data!#REF!)*10</f>
        <v>#REF!</v>
      </c>
      <c r="BF85" s="2" t="e">
        <f>((Data!BF84-Data!#REF!)/Data!#REF!)*10</f>
        <v>#REF!</v>
      </c>
      <c r="BG85" s="2" t="e">
        <f>((Data!BG84-Data!#REF!)/Data!#REF!)*10</f>
        <v>#REF!</v>
      </c>
      <c r="BH85" s="2" t="e">
        <f>((Data!BH84-Data!#REF!)/Data!#REF!)*10</f>
        <v>#REF!</v>
      </c>
      <c r="BI85" s="2" t="e">
        <f>((Data!BI84-Data!#REF!)/Data!#REF!)*10</f>
        <v>#REF!</v>
      </c>
      <c r="BJ85" s="2" t="e">
        <f>((Data!BJ84-Data!#REF!)/Data!#REF!)*10</f>
        <v>#REF!</v>
      </c>
      <c r="BK85" s="2" t="e">
        <f>((Data!BK84-Data!#REF!)/Data!#REF!)*10</f>
        <v>#REF!</v>
      </c>
      <c r="BL85" s="2" t="e">
        <f>((Data!BL84-Data!#REF!)/Data!#REF!)*10</f>
        <v>#REF!</v>
      </c>
      <c r="BM85" s="8"/>
      <c r="BN85" s="8"/>
      <c r="BO85" s="8"/>
      <c r="BP85" s="8"/>
      <c r="BQ85" s="8"/>
    </row>
    <row r="86" spans="1:69">
      <c r="A86" t="s">
        <v>193</v>
      </c>
      <c r="B86" s="1" t="s">
        <v>1843</v>
      </c>
      <c r="C86" s="16" t="s">
        <v>194</v>
      </c>
      <c r="D86" s="16" t="s">
        <v>1336</v>
      </c>
      <c r="E86" s="2" t="e">
        <f>((Data!E85-Data!#REF!)/Data!#REF!)*10</f>
        <v>#REF!</v>
      </c>
      <c r="F86" s="2" t="e">
        <f>((Data!F85-Data!#REF!)/Data!#REF!)*10</f>
        <v>#REF!</v>
      </c>
      <c r="G86" s="2" t="e">
        <f>((Data!G85-Data!#REF!)/Data!#REF!)*10</f>
        <v>#REF!</v>
      </c>
      <c r="H86" s="2" t="e">
        <f>((Data!H85-Data!#REF!)/Data!#REF!)*10</f>
        <v>#REF!</v>
      </c>
      <c r="I86" s="2" t="e">
        <f>((Data!I85-Data!#REF!)/Data!#REF!)*10</f>
        <v>#REF!</v>
      </c>
      <c r="J86" s="2" t="e">
        <f>((Data!#REF!-Data!J85)/Data!#REF!)*10</f>
        <v>#REF!</v>
      </c>
      <c r="K86" s="2" t="e">
        <f>((Data!#REF!-Data!K85)/Data!#REF!)*10</f>
        <v>#REF!</v>
      </c>
      <c r="L86" s="2" t="e">
        <f>((Data!#REF!-Data!L85)/Data!#REF!)*10</f>
        <v>#REF!</v>
      </c>
      <c r="M86" s="2" t="e">
        <f>((Data!#REF!-Data!M85)/Data!#REF!)*10</f>
        <v>#REF!</v>
      </c>
      <c r="N86" s="2" t="e">
        <f>((Data!#REF!-Data!N85)/Data!#REF!)*10</f>
        <v>#REF!</v>
      </c>
      <c r="O86" s="2" t="e">
        <f>((Data!#REF!-Data!O85)/Data!#REF!)*10</f>
        <v>#REF!</v>
      </c>
      <c r="P86" s="2" t="e">
        <f>((Data!#REF!-Data!P85)/Data!#REF!)*10</f>
        <v>#REF!</v>
      </c>
      <c r="Q86" s="2" t="e">
        <f>((Data!#REF!-Data!Q85)/Data!#REF!)*10</f>
        <v>#REF!</v>
      </c>
      <c r="R86" s="2" t="e">
        <f>((Data!#REF!-Data!R85)/Data!#REF!)*10</f>
        <v>#REF!</v>
      </c>
      <c r="S86" s="2" t="e">
        <f>((Data!#REF!-Data!S85)/Data!#REF!)*10</f>
        <v>#REF!</v>
      </c>
      <c r="T86" s="2" t="e">
        <f>((Data!#REF!-Data!T85)/Data!#REF!)*10</f>
        <v>#REF!</v>
      </c>
      <c r="U86" s="2" t="e">
        <f>((Data!#REF!-Data!U85)/Data!#REF!)*10</f>
        <v>#REF!</v>
      </c>
      <c r="V86" s="2" t="e">
        <f>((Data!#REF!-Data!V85)/Data!#REF!)*10</f>
        <v>#REF!</v>
      </c>
      <c r="W86" s="2" t="e">
        <f>((Data!#REF!-Data!W85)/Data!#REF!)*10</f>
        <v>#REF!</v>
      </c>
      <c r="X86" s="2" t="e">
        <f>((Data!#REF!-Data!X85)/Data!#REF!)*10</f>
        <v>#REF!</v>
      </c>
      <c r="Y86" s="2" t="e">
        <f>((Data!#REF!-Data!Y85)/Data!#REF!)*10</f>
        <v>#REF!</v>
      </c>
      <c r="Z86" s="2" t="e">
        <f>((Data!#REF!-Data!Z85)/Data!#REF!)*10</f>
        <v>#REF!</v>
      </c>
      <c r="AA86" s="2" t="e">
        <f>((Data!#REF!-Data!AA85)/Data!#REF!)*10</f>
        <v>#REF!</v>
      </c>
      <c r="AB86" s="2" t="e">
        <f>((Data!#REF!-Data!AB85)/Data!#REF!)*10</f>
        <v>#REF!</v>
      </c>
      <c r="AC86" s="2" t="e">
        <f>((Data!#REF!-Data!AC85)/Data!#REF!)*10</f>
        <v>#REF!</v>
      </c>
      <c r="AD86" s="2" t="e">
        <f>((Data!#REF!-Data!AD85)/Data!#REF!)*10</f>
        <v>#REF!</v>
      </c>
      <c r="AE86" s="2" t="e">
        <f>((Data!#REF!-Data!AE85)/Data!#REF!)*10</f>
        <v>#REF!</v>
      </c>
      <c r="AF86" s="2" t="e">
        <f>((Data!#REF!-Data!AF85)/Data!#REF!)*10</f>
        <v>#REF!</v>
      </c>
      <c r="AG86" s="2" t="e">
        <f>((Data!#REF!-Data!AG85)/Data!#REF!)*10</f>
        <v>#REF!</v>
      </c>
      <c r="AH86" s="2" t="e">
        <f>((Data!#REF!-Data!AH85)/Data!#REF!)*10</f>
        <v>#REF!</v>
      </c>
      <c r="AI86" s="2" t="e">
        <f>((Data!AI85-Data!#REF!)/Data!#REF!)*10</f>
        <v>#REF!</v>
      </c>
      <c r="AJ86" s="2" t="e">
        <f>((Data!AJ85-Data!#REF!)/Data!#REF!)*10</f>
        <v>#REF!</v>
      </c>
      <c r="AK86" s="2" t="e">
        <f>((Data!AK85-Data!#REF!)/Data!#REF!)*10</f>
        <v>#REF!</v>
      </c>
      <c r="AL86" s="2" t="e">
        <f>((Data!AL85-Data!#REF!)/Data!#REF!)*10</f>
        <v>#REF!</v>
      </c>
      <c r="AM86" s="2" t="e">
        <f>((Data!AM85-Data!#REF!)/Data!#REF!)*10</f>
        <v>#REF!</v>
      </c>
      <c r="AN86" s="2" t="e">
        <f>((Data!#REF!-Data!AN85)/Data!#REF!)*10</f>
        <v>#REF!</v>
      </c>
      <c r="AO86" s="2" t="e">
        <f>((Data!#REF!-Data!AO85)/Data!#REF!)*10</f>
        <v>#REF!</v>
      </c>
      <c r="AP86" s="2" t="e">
        <f>((Data!#REF!-Data!AP85)/Data!#REF!)*10</f>
        <v>#REF!</v>
      </c>
      <c r="AQ86" s="2" t="e">
        <f>((Data!#REF!-Data!AQ85)/Data!#REF!)*10</f>
        <v>#REF!</v>
      </c>
      <c r="AR86" s="2" t="e">
        <f>((Data!#REF!-Data!AR85)/Data!#REF!)*10</f>
        <v>#REF!</v>
      </c>
      <c r="AS86" s="2" t="e">
        <f>((Data!#REF!-Data!AS85)/Data!#REF!)*10</f>
        <v>#REF!</v>
      </c>
      <c r="AT86" s="2" t="e">
        <f>((Data!#REF!-Data!AT85)/Data!#REF!)*10</f>
        <v>#REF!</v>
      </c>
      <c r="AU86" s="2" t="e">
        <f>((Data!#REF!-Data!AU85)/Data!#REF!)*10</f>
        <v>#REF!</v>
      </c>
      <c r="AV86" s="2" t="e">
        <f>((Data!#REF!-Data!AV85)/Data!#REF!)*10</f>
        <v>#REF!</v>
      </c>
      <c r="AW86" s="2" t="e">
        <f>((Data!#REF!-Data!AW85)/Data!#REF!)*10</f>
        <v>#REF!</v>
      </c>
      <c r="AX86" s="2" t="e">
        <f>((Data!AX85-Data!#REF!)/Data!#REF!)*10</f>
        <v>#REF!</v>
      </c>
      <c r="AY86" s="2" t="e">
        <f>((Data!AY85-Data!#REF!)/Data!#REF!)*10</f>
        <v>#REF!</v>
      </c>
      <c r="AZ86" s="2" t="e">
        <f>((Data!AZ85-Data!#REF!)/Data!#REF!)*10</f>
        <v>#REF!</v>
      </c>
      <c r="BA86" s="2" t="e">
        <f>((Data!BA85-Data!#REF!)/Data!#REF!)*10</f>
        <v>#REF!</v>
      </c>
      <c r="BB86" s="2" t="e">
        <f>((Data!BB85-Data!#REF!)/Data!#REF!)*10</f>
        <v>#REF!</v>
      </c>
      <c r="BC86" s="2" t="e">
        <f>((Data!BC85-Data!#REF!)/Data!#REF!)*10</f>
        <v>#REF!</v>
      </c>
      <c r="BD86" s="2" t="e">
        <f>((Data!BD85-Data!#REF!)/Data!#REF!)*10</f>
        <v>#REF!</v>
      </c>
      <c r="BE86" s="2" t="e">
        <f>((Data!BE85-Data!#REF!)/Data!#REF!)*10</f>
        <v>#REF!</v>
      </c>
      <c r="BF86" s="2" t="e">
        <f>((Data!BF85-Data!#REF!)/Data!#REF!)*10</f>
        <v>#REF!</v>
      </c>
      <c r="BG86" s="2" t="e">
        <f>((Data!BG85-Data!#REF!)/Data!#REF!)*10</f>
        <v>#REF!</v>
      </c>
      <c r="BH86" s="2" t="e">
        <f>((Data!BH85-Data!#REF!)/Data!#REF!)*10</f>
        <v>#REF!</v>
      </c>
      <c r="BI86" s="2" t="e">
        <f>((Data!BI85-Data!#REF!)/Data!#REF!)*10</f>
        <v>#REF!</v>
      </c>
      <c r="BJ86" s="2" t="e">
        <f>((Data!BJ85-Data!#REF!)/Data!#REF!)*10</f>
        <v>#REF!</v>
      </c>
      <c r="BK86" s="2" t="e">
        <f>((Data!BK85-Data!#REF!)/Data!#REF!)*10</f>
        <v>#REF!</v>
      </c>
      <c r="BL86" s="2" t="e">
        <f>((Data!BL85-Data!#REF!)/Data!#REF!)*10</f>
        <v>#REF!</v>
      </c>
      <c r="BM86" s="8"/>
      <c r="BN86" s="8"/>
      <c r="BO86" s="8"/>
      <c r="BP86" s="8"/>
      <c r="BQ86" s="8"/>
    </row>
    <row r="87" spans="1:69">
      <c r="A87" t="s">
        <v>195</v>
      </c>
      <c r="B87" s="1" t="s">
        <v>1844</v>
      </c>
      <c r="C87" s="16" t="s">
        <v>196</v>
      </c>
      <c r="D87" s="16" t="s">
        <v>1336</v>
      </c>
      <c r="E87" s="2" t="e">
        <f>((Data!E86-Data!#REF!)/Data!#REF!)*10</f>
        <v>#REF!</v>
      </c>
      <c r="F87" s="2" t="e">
        <f>((Data!F86-Data!#REF!)/Data!#REF!)*10</f>
        <v>#REF!</v>
      </c>
      <c r="G87" s="2" t="e">
        <f>((Data!G86-Data!#REF!)/Data!#REF!)*10</f>
        <v>#REF!</v>
      </c>
      <c r="H87" s="2" t="e">
        <f>((Data!H86-Data!#REF!)/Data!#REF!)*10</f>
        <v>#REF!</v>
      </c>
      <c r="I87" s="2" t="e">
        <f>((Data!I86-Data!#REF!)/Data!#REF!)*10</f>
        <v>#REF!</v>
      </c>
      <c r="J87" s="2" t="e">
        <f>((Data!#REF!-Data!J86)/Data!#REF!)*10</f>
        <v>#REF!</v>
      </c>
      <c r="K87" s="2" t="e">
        <f>((Data!#REF!-Data!K86)/Data!#REF!)*10</f>
        <v>#REF!</v>
      </c>
      <c r="L87" s="2" t="e">
        <f>((Data!#REF!-Data!L86)/Data!#REF!)*10</f>
        <v>#REF!</v>
      </c>
      <c r="M87" s="2" t="e">
        <f>((Data!#REF!-Data!M86)/Data!#REF!)*10</f>
        <v>#REF!</v>
      </c>
      <c r="N87" s="2" t="e">
        <f>((Data!#REF!-Data!N86)/Data!#REF!)*10</f>
        <v>#REF!</v>
      </c>
      <c r="O87" s="2" t="e">
        <f>((Data!#REF!-Data!O86)/Data!#REF!)*10</f>
        <v>#REF!</v>
      </c>
      <c r="P87" s="2" t="e">
        <f>((Data!#REF!-Data!P86)/Data!#REF!)*10</f>
        <v>#REF!</v>
      </c>
      <c r="Q87" s="2" t="e">
        <f>((Data!#REF!-Data!Q86)/Data!#REF!)*10</f>
        <v>#REF!</v>
      </c>
      <c r="R87" s="2" t="e">
        <f>((Data!#REF!-Data!R86)/Data!#REF!)*10</f>
        <v>#REF!</v>
      </c>
      <c r="S87" s="2" t="e">
        <f>((Data!#REF!-Data!S86)/Data!#REF!)*10</f>
        <v>#REF!</v>
      </c>
      <c r="T87" s="2" t="e">
        <f>((Data!#REF!-Data!T86)/Data!#REF!)*10</f>
        <v>#REF!</v>
      </c>
      <c r="U87" s="2" t="e">
        <f>((Data!#REF!-Data!U86)/Data!#REF!)*10</f>
        <v>#REF!</v>
      </c>
      <c r="V87" s="2" t="e">
        <f>((Data!#REF!-Data!V86)/Data!#REF!)*10</f>
        <v>#REF!</v>
      </c>
      <c r="W87" s="2" t="e">
        <f>((Data!#REF!-Data!W86)/Data!#REF!)*10</f>
        <v>#REF!</v>
      </c>
      <c r="X87" s="2" t="e">
        <f>((Data!#REF!-Data!X86)/Data!#REF!)*10</f>
        <v>#REF!</v>
      </c>
      <c r="Y87" s="2" t="e">
        <f>((Data!#REF!-Data!Y86)/Data!#REF!)*10</f>
        <v>#REF!</v>
      </c>
      <c r="Z87" s="2" t="e">
        <f>((Data!#REF!-Data!Z86)/Data!#REF!)*10</f>
        <v>#REF!</v>
      </c>
      <c r="AA87" s="2" t="e">
        <f>((Data!#REF!-Data!AA86)/Data!#REF!)*10</f>
        <v>#REF!</v>
      </c>
      <c r="AB87" s="2" t="e">
        <f>((Data!#REF!-Data!AB86)/Data!#REF!)*10</f>
        <v>#REF!</v>
      </c>
      <c r="AC87" s="2" t="e">
        <f>((Data!#REF!-Data!AC86)/Data!#REF!)*10</f>
        <v>#REF!</v>
      </c>
      <c r="AD87" s="2" t="e">
        <f>((Data!#REF!-Data!AD86)/Data!#REF!)*10</f>
        <v>#REF!</v>
      </c>
      <c r="AE87" s="2" t="e">
        <f>((Data!#REF!-Data!AE86)/Data!#REF!)*10</f>
        <v>#REF!</v>
      </c>
      <c r="AF87" s="2" t="e">
        <f>((Data!#REF!-Data!AF86)/Data!#REF!)*10</f>
        <v>#REF!</v>
      </c>
      <c r="AG87" s="2" t="e">
        <f>((Data!#REF!-Data!AG86)/Data!#REF!)*10</f>
        <v>#REF!</v>
      </c>
      <c r="AH87" s="2" t="e">
        <f>((Data!#REF!-Data!AH86)/Data!#REF!)*10</f>
        <v>#REF!</v>
      </c>
      <c r="AI87" s="2" t="e">
        <f>((Data!AI86-Data!#REF!)/Data!#REF!)*10</f>
        <v>#REF!</v>
      </c>
      <c r="AJ87" s="2" t="e">
        <f>((Data!AJ86-Data!#REF!)/Data!#REF!)*10</f>
        <v>#REF!</v>
      </c>
      <c r="AK87" s="2" t="e">
        <f>((Data!AK86-Data!#REF!)/Data!#REF!)*10</f>
        <v>#REF!</v>
      </c>
      <c r="AL87" s="2" t="e">
        <f>((Data!AL86-Data!#REF!)/Data!#REF!)*10</f>
        <v>#REF!</v>
      </c>
      <c r="AM87" s="2" t="e">
        <f>((Data!AM86-Data!#REF!)/Data!#REF!)*10</f>
        <v>#REF!</v>
      </c>
      <c r="AN87" s="2" t="e">
        <f>((Data!#REF!-Data!AN86)/Data!#REF!)*10</f>
        <v>#REF!</v>
      </c>
      <c r="AO87" s="2" t="e">
        <f>((Data!#REF!-Data!AO86)/Data!#REF!)*10</f>
        <v>#REF!</v>
      </c>
      <c r="AP87" s="2" t="e">
        <f>((Data!#REF!-Data!AP86)/Data!#REF!)*10</f>
        <v>#REF!</v>
      </c>
      <c r="AQ87" s="2" t="e">
        <f>((Data!#REF!-Data!AQ86)/Data!#REF!)*10</f>
        <v>#REF!</v>
      </c>
      <c r="AR87" s="2" t="e">
        <f>((Data!#REF!-Data!AR86)/Data!#REF!)*10</f>
        <v>#REF!</v>
      </c>
      <c r="AS87" s="2" t="e">
        <f>((Data!#REF!-Data!AS86)/Data!#REF!)*10</f>
        <v>#REF!</v>
      </c>
      <c r="AT87" s="2" t="e">
        <f>((Data!#REF!-Data!AT86)/Data!#REF!)*10</f>
        <v>#REF!</v>
      </c>
      <c r="AU87" s="2" t="e">
        <f>((Data!#REF!-Data!AU86)/Data!#REF!)*10</f>
        <v>#REF!</v>
      </c>
      <c r="AV87" s="2" t="e">
        <f>((Data!#REF!-Data!AV86)/Data!#REF!)*10</f>
        <v>#REF!</v>
      </c>
      <c r="AW87" s="2" t="e">
        <f>((Data!#REF!-Data!AW86)/Data!#REF!)*10</f>
        <v>#REF!</v>
      </c>
      <c r="AX87" s="2" t="e">
        <f>((Data!AX86-Data!#REF!)/Data!#REF!)*10</f>
        <v>#REF!</v>
      </c>
      <c r="AY87" s="2" t="e">
        <f>((Data!AY86-Data!#REF!)/Data!#REF!)*10</f>
        <v>#REF!</v>
      </c>
      <c r="AZ87" s="2" t="e">
        <f>((Data!AZ86-Data!#REF!)/Data!#REF!)*10</f>
        <v>#REF!</v>
      </c>
      <c r="BA87" s="2" t="e">
        <f>((Data!BA86-Data!#REF!)/Data!#REF!)*10</f>
        <v>#REF!</v>
      </c>
      <c r="BB87" s="2" t="e">
        <f>((Data!BB86-Data!#REF!)/Data!#REF!)*10</f>
        <v>#REF!</v>
      </c>
      <c r="BC87" s="2" t="e">
        <f>((Data!BC86-Data!#REF!)/Data!#REF!)*10</f>
        <v>#REF!</v>
      </c>
      <c r="BD87" s="2" t="e">
        <f>((Data!BD86-Data!#REF!)/Data!#REF!)*10</f>
        <v>#REF!</v>
      </c>
      <c r="BE87" s="2" t="e">
        <f>((Data!BE86-Data!#REF!)/Data!#REF!)*10</f>
        <v>#REF!</v>
      </c>
      <c r="BF87" s="2" t="e">
        <f>((Data!BF86-Data!#REF!)/Data!#REF!)*10</f>
        <v>#REF!</v>
      </c>
      <c r="BG87" s="2" t="e">
        <f>((Data!BG86-Data!#REF!)/Data!#REF!)*10</f>
        <v>#REF!</v>
      </c>
      <c r="BH87" s="2" t="e">
        <f>((Data!BH86-Data!#REF!)/Data!#REF!)*10</f>
        <v>#REF!</v>
      </c>
      <c r="BI87" s="2" t="e">
        <f>((Data!BI86-Data!#REF!)/Data!#REF!)*10</f>
        <v>#REF!</v>
      </c>
      <c r="BJ87" s="2" t="e">
        <f>((Data!BJ86-Data!#REF!)/Data!#REF!)*10</f>
        <v>#REF!</v>
      </c>
      <c r="BK87" s="2" t="e">
        <f>((Data!BK86-Data!#REF!)/Data!#REF!)*10</f>
        <v>#REF!</v>
      </c>
      <c r="BL87" s="2" t="e">
        <f>((Data!BL86-Data!#REF!)/Data!#REF!)*10</f>
        <v>#REF!</v>
      </c>
      <c r="BM87" s="8"/>
      <c r="BN87" s="8"/>
      <c r="BO87" s="8"/>
      <c r="BP87" s="8"/>
      <c r="BQ87" s="8"/>
    </row>
    <row r="88" spans="1:69">
      <c r="A88" t="s">
        <v>197</v>
      </c>
      <c r="B88" s="1" t="s">
        <v>1845</v>
      </c>
      <c r="C88" s="16" t="s">
        <v>198</v>
      </c>
      <c r="D88" s="16" t="s">
        <v>1336</v>
      </c>
      <c r="E88" s="2" t="e">
        <f>((Data!E87-Data!#REF!)/Data!#REF!)*10</f>
        <v>#REF!</v>
      </c>
      <c r="F88" s="2" t="e">
        <f>((Data!F87-Data!#REF!)/Data!#REF!)*10</f>
        <v>#REF!</v>
      </c>
      <c r="G88" s="2" t="e">
        <f>((Data!G87-Data!#REF!)/Data!#REF!)*10</f>
        <v>#REF!</v>
      </c>
      <c r="H88" s="2" t="e">
        <f>((Data!H87-Data!#REF!)/Data!#REF!)*10</f>
        <v>#REF!</v>
      </c>
      <c r="I88" s="2" t="e">
        <f>((Data!I87-Data!#REF!)/Data!#REF!)*10</f>
        <v>#REF!</v>
      </c>
      <c r="J88" s="2" t="e">
        <f>((Data!#REF!-Data!J87)/Data!#REF!)*10</f>
        <v>#REF!</v>
      </c>
      <c r="K88" s="2" t="e">
        <f>((Data!#REF!-Data!K87)/Data!#REF!)*10</f>
        <v>#REF!</v>
      </c>
      <c r="L88" s="2" t="e">
        <f>((Data!#REF!-Data!L87)/Data!#REF!)*10</f>
        <v>#REF!</v>
      </c>
      <c r="M88" s="2" t="e">
        <f>((Data!#REF!-Data!M87)/Data!#REF!)*10</f>
        <v>#REF!</v>
      </c>
      <c r="N88" s="2" t="e">
        <f>((Data!#REF!-Data!N87)/Data!#REF!)*10</f>
        <v>#REF!</v>
      </c>
      <c r="O88" s="2" t="e">
        <f>((Data!#REF!-Data!O87)/Data!#REF!)*10</f>
        <v>#REF!</v>
      </c>
      <c r="P88" s="2" t="e">
        <f>((Data!#REF!-Data!P87)/Data!#REF!)*10</f>
        <v>#REF!</v>
      </c>
      <c r="Q88" s="2" t="e">
        <f>((Data!#REF!-Data!Q87)/Data!#REF!)*10</f>
        <v>#REF!</v>
      </c>
      <c r="R88" s="2" t="e">
        <f>((Data!#REF!-Data!R87)/Data!#REF!)*10</f>
        <v>#REF!</v>
      </c>
      <c r="S88" s="2" t="e">
        <f>((Data!#REF!-Data!S87)/Data!#REF!)*10</f>
        <v>#REF!</v>
      </c>
      <c r="T88" s="2" t="e">
        <f>((Data!#REF!-Data!T87)/Data!#REF!)*10</f>
        <v>#REF!</v>
      </c>
      <c r="U88" s="2" t="e">
        <f>((Data!#REF!-Data!U87)/Data!#REF!)*10</f>
        <v>#REF!</v>
      </c>
      <c r="V88" s="2" t="e">
        <f>((Data!#REF!-Data!V87)/Data!#REF!)*10</f>
        <v>#REF!</v>
      </c>
      <c r="W88" s="2" t="e">
        <f>((Data!#REF!-Data!W87)/Data!#REF!)*10</f>
        <v>#REF!</v>
      </c>
      <c r="X88" s="2" t="e">
        <f>((Data!#REF!-Data!X87)/Data!#REF!)*10</f>
        <v>#REF!</v>
      </c>
      <c r="Y88" s="2" t="e">
        <f>((Data!#REF!-Data!Y87)/Data!#REF!)*10</f>
        <v>#REF!</v>
      </c>
      <c r="Z88" s="2" t="e">
        <f>((Data!#REF!-Data!Z87)/Data!#REF!)*10</f>
        <v>#REF!</v>
      </c>
      <c r="AA88" s="2" t="e">
        <f>((Data!#REF!-Data!AA87)/Data!#REF!)*10</f>
        <v>#REF!</v>
      </c>
      <c r="AB88" s="2" t="e">
        <f>((Data!#REF!-Data!AB87)/Data!#REF!)*10</f>
        <v>#REF!</v>
      </c>
      <c r="AC88" s="2" t="e">
        <f>((Data!#REF!-Data!AC87)/Data!#REF!)*10</f>
        <v>#REF!</v>
      </c>
      <c r="AD88" s="2" t="e">
        <f>((Data!#REF!-Data!AD87)/Data!#REF!)*10</f>
        <v>#REF!</v>
      </c>
      <c r="AE88" s="2" t="e">
        <f>((Data!#REF!-Data!AE87)/Data!#REF!)*10</f>
        <v>#REF!</v>
      </c>
      <c r="AF88" s="2" t="e">
        <f>((Data!#REF!-Data!AF87)/Data!#REF!)*10</f>
        <v>#REF!</v>
      </c>
      <c r="AG88" s="2" t="e">
        <f>((Data!#REF!-Data!AG87)/Data!#REF!)*10</f>
        <v>#REF!</v>
      </c>
      <c r="AH88" s="2" t="e">
        <f>((Data!#REF!-Data!AH87)/Data!#REF!)*10</f>
        <v>#REF!</v>
      </c>
      <c r="AI88" s="2" t="e">
        <f>((Data!AI87-Data!#REF!)/Data!#REF!)*10</f>
        <v>#REF!</v>
      </c>
      <c r="AJ88" s="2" t="e">
        <f>((Data!AJ87-Data!#REF!)/Data!#REF!)*10</f>
        <v>#REF!</v>
      </c>
      <c r="AK88" s="2" t="e">
        <f>((Data!AK87-Data!#REF!)/Data!#REF!)*10</f>
        <v>#REF!</v>
      </c>
      <c r="AL88" s="2" t="e">
        <f>((Data!AL87-Data!#REF!)/Data!#REF!)*10</f>
        <v>#REF!</v>
      </c>
      <c r="AM88" s="2" t="e">
        <f>((Data!AM87-Data!#REF!)/Data!#REF!)*10</f>
        <v>#REF!</v>
      </c>
      <c r="AN88" s="2" t="e">
        <f>((Data!#REF!-Data!AN87)/Data!#REF!)*10</f>
        <v>#REF!</v>
      </c>
      <c r="AO88" s="2" t="e">
        <f>((Data!#REF!-Data!AO87)/Data!#REF!)*10</f>
        <v>#REF!</v>
      </c>
      <c r="AP88" s="2" t="e">
        <f>((Data!#REF!-Data!AP87)/Data!#REF!)*10</f>
        <v>#REF!</v>
      </c>
      <c r="AQ88" s="2" t="e">
        <f>((Data!#REF!-Data!AQ87)/Data!#REF!)*10</f>
        <v>#REF!</v>
      </c>
      <c r="AR88" s="2" t="e">
        <f>((Data!#REF!-Data!AR87)/Data!#REF!)*10</f>
        <v>#REF!</v>
      </c>
      <c r="AS88" s="2" t="e">
        <f>((Data!#REF!-Data!AS87)/Data!#REF!)*10</f>
        <v>#REF!</v>
      </c>
      <c r="AT88" s="2" t="e">
        <f>((Data!#REF!-Data!AT87)/Data!#REF!)*10</f>
        <v>#REF!</v>
      </c>
      <c r="AU88" s="2" t="e">
        <f>((Data!#REF!-Data!AU87)/Data!#REF!)*10</f>
        <v>#REF!</v>
      </c>
      <c r="AV88" s="2" t="e">
        <f>((Data!#REF!-Data!AV87)/Data!#REF!)*10</f>
        <v>#REF!</v>
      </c>
      <c r="AW88" s="2" t="e">
        <f>((Data!#REF!-Data!AW87)/Data!#REF!)*10</f>
        <v>#REF!</v>
      </c>
      <c r="AX88" s="2" t="e">
        <f>((Data!AX87-Data!#REF!)/Data!#REF!)*10</f>
        <v>#REF!</v>
      </c>
      <c r="AY88" s="2" t="e">
        <f>((Data!AY87-Data!#REF!)/Data!#REF!)*10</f>
        <v>#REF!</v>
      </c>
      <c r="AZ88" s="2" t="e">
        <f>((Data!AZ87-Data!#REF!)/Data!#REF!)*10</f>
        <v>#REF!</v>
      </c>
      <c r="BA88" s="2" t="e">
        <f>((Data!BA87-Data!#REF!)/Data!#REF!)*10</f>
        <v>#REF!</v>
      </c>
      <c r="BB88" s="2" t="e">
        <f>((Data!BB87-Data!#REF!)/Data!#REF!)*10</f>
        <v>#REF!</v>
      </c>
      <c r="BC88" s="2" t="e">
        <f>((Data!BC87-Data!#REF!)/Data!#REF!)*10</f>
        <v>#REF!</v>
      </c>
      <c r="BD88" s="2" t="e">
        <f>((Data!BD87-Data!#REF!)/Data!#REF!)*10</f>
        <v>#REF!</v>
      </c>
      <c r="BE88" s="2" t="e">
        <f>((Data!BE87-Data!#REF!)/Data!#REF!)*10</f>
        <v>#REF!</v>
      </c>
      <c r="BF88" s="2" t="e">
        <f>((Data!BF87-Data!#REF!)/Data!#REF!)*10</f>
        <v>#REF!</v>
      </c>
      <c r="BG88" s="2" t="e">
        <f>((Data!BG87-Data!#REF!)/Data!#REF!)*10</f>
        <v>#REF!</v>
      </c>
      <c r="BH88" s="2" t="e">
        <f>((Data!BH87-Data!#REF!)/Data!#REF!)*10</f>
        <v>#REF!</v>
      </c>
      <c r="BI88" s="2" t="e">
        <f>((Data!BI87-Data!#REF!)/Data!#REF!)*10</f>
        <v>#REF!</v>
      </c>
      <c r="BJ88" s="2" t="e">
        <f>((Data!BJ87-Data!#REF!)/Data!#REF!)*10</f>
        <v>#REF!</v>
      </c>
      <c r="BK88" s="2" t="e">
        <f>((Data!BK87-Data!#REF!)/Data!#REF!)*10</f>
        <v>#REF!</v>
      </c>
      <c r="BL88" s="2" t="e">
        <f>((Data!BL87-Data!#REF!)/Data!#REF!)*10</f>
        <v>#REF!</v>
      </c>
      <c r="BM88" s="8"/>
      <c r="BN88" s="8"/>
      <c r="BO88" s="8"/>
      <c r="BP88" s="8"/>
      <c r="BQ88" s="8"/>
    </row>
    <row r="89" spans="1:69">
      <c r="A89" t="s">
        <v>199</v>
      </c>
      <c r="B89" s="1" t="s">
        <v>1846</v>
      </c>
      <c r="C89" s="16" t="s">
        <v>200</v>
      </c>
      <c r="D89" s="16" t="s">
        <v>1336</v>
      </c>
      <c r="E89" s="2" t="e">
        <f>((Data!E88-Data!#REF!)/Data!#REF!)*10</f>
        <v>#REF!</v>
      </c>
      <c r="F89" s="2" t="e">
        <f>((Data!F88-Data!#REF!)/Data!#REF!)*10</f>
        <v>#REF!</v>
      </c>
      <c r="G89" s="2" t="e">
        <f>((Data!G88-Data!#REF!)/Data!#REF!)*10</f>
        <v>#REF!</v>
      </c>
      <c r="H89" s="2" t="e">
        <f>((Data!H88-Data!#REF!)/Data!#REF!)*10</f>
        <v>#REF!</v>
      </c>
      <c r="I89" s="2" t="e">
        <f>((Data!I88-Data!#REF!)/Data!#REF!)*10</f>
        <v>#REF!</v>
      </c>
      <c r="J89" s="2" t="e">
        <f>((Data!#REF!-Data!J88)/Data!#REF!)*10</f>
        <v>#REF!</v>
      </c>
      <c r="K89" s="2" t="e">
        <f>((Data!#REF!-Data!K88)/Data!#REF!)*10</f>
        <v>#REF!</v>
      </c>
      <c r="L89" s="2" t="e">
        <f>((Data!#REF!-Data!L88)/Data!#REF!)*10</f>
        <v>#REF!</v>
      </c>
      <c r="M89" s="2" t="e">
        <f>((Data!#REF!-Data!M88)/Data!#REF!)*10</f>
        <v>#REF!</v>
      </c>
      <c r="N89" s="2" t="e">
        <f>((Data!#REF!-Data!N88)/Data!#REF!)*10</f>
        <v>#REF!</v>
      </c>
      <c r="O89" s="2" t="e">
        <f>((Data!#REF!-Data!O88)/Data!#REF!)*10</f>
        <v>#REF!</v>
      </c>
      <c r="P89" s="2" t="e">
        <f>((Data!#REF!-Data!P88)/Data!#REF!)*10</f>
        <v>#REF!</v>
      </c>
      <c r="Q89" s="2" t="e">
        <f>((Data!#REF!-Data!Q88)/Data!#REF!)*10</f>
        <v>#REF!</v>
      </c>
      <c r="R89" s="2" t="e">
        <f>((Data!#REF!-Data!R88)/Data!#REF!)*10</f>
        <v>#REF!</v>
      </c>
      <c r="S89" s="2" t="e">
        <f>((Data!#REF!-Data!S88)/Data!#REF!)*10</f>
        <v>#REF!</v>
      </c>
      <c r="T89" s="2" t="e">
        <f>((Data!#REF!-Data!T88)/Data!#REF!)*10</f>
        <v>#REF!</v>
      </c>
      <c r="U89" s="2" t="e">
        <f>((Data!#REF!-Data!U88)/Data!#REF!)*10</f>
        <v>#REF!</v>
      </c>
      <c r="V89" s="2" t="e">
        <f>((Data!#REF!-Data!V88)/Data!#REF!)*10</f>
        <v>#REF!</v>
      </c>
      <c r="W89" s="2" t="e">
        <f>((Data!#REF!-Data!W88)/Data!#REF!)*10</f>
        <v>#REF!</v>
      </c>
      <c r="X89" s="2" t="e">
        <f>((Data!#REF!-Data!X88)/Data!#REF!)*10</f>
        <v>#REF!</v>
      </c>
      <c r="Y89" s="2" t="e">
        <f>((Data!#REF!-Data!Y88)/Data!#REF!)*10</f>
        <v>#REF!</v>
      </c>
      <c r="Z89" s="2" t="e">
        <f>((Data!#REF!-Data!Z88)/Data!#REF!)*10</f>
        <v>#REF!</v>
      </c>
      <c r="AA89" s="2" t="e">
        <f>((Data!#REF!-Data!AA88)/Data!#REF!)*10</f>
        <v>#REF!</v>
      </c>
      <c r="AB89" s="2" t="e">
        <f>((Data!#REF!-Data!AB88)/Data!#REF!)*10</f>
        <v>#REF!</v>
      </c>
      <c r="AC89" s="2" t="e">
        <f>((Data!#REF!-Data!AC88)/Data!#REF!)*10</f>
        <v>#REF!</v>
      </c>
      <c r="AD89" s="2" t="e">
        <f>((Data!#REF!-Data!AD88)/Data!#REF!)*10</f>
        <v>#REF!</v>
      </c>
      <c r="AE89" s="2" t="e">
        <f>((Data!#REF!-Data!AE88)/Data!#REF!)*10</f>
        <v>#REF!</v>
      </c>
      <c r="AF89" s="2" t="e">
        <f>((Data!#REF!-Data!AF88)/Data!#REF!)*10</f>
        <v>#REF!</v>
      </c>
      <c r="AG89" s="2" t="e">
        <f>((Data!#REF!-Data!AG88)/Data!#REF!)*10</f>
        <v>#REF!</v>
      </c>
      <c r="AH89" s="2" t="e">
        <f>((Data!#REF!-Data!AH88)/Data!#REF!)*10</f>
        <v>#REF!</v>
      </c>
      <c r="AI89" s="2" t="e">
        <f>((Data!AI88-Data!#REF!)/Data!#REF!)*10</f>
        <v>#REF!</v>
      </c>
      <c r="AJ89" s="2" t="e">
        <f>((Data!AJ88-Data!#REF!)/Data!#REF!)*10</f>
        <v>#REF!</v>
      </c>
      <c r="AK89" s="2" t="e">
        <f>((Data!AK88-Data!#REF!)/Data!#REF!)*10</f>
        <v>#REF!</v>
      </c>
      <c r="AL89" s="2" t="e">
        <f>((Data!AL88-Data!#REF!)/Data!#REF!)*10</f>
        <v>#REF!</v>
      </c>
      <c r="AM89" s="2" t="e">
        <f>((Data!AM88-Data!#REF!)/Data!#REF!)*10</f>
        <v>#REF!</v>
      </c>
      <c r="AN89" s="2" t="e">
        <f>((Data!#REF!-Data!AN88)/Data!#REF!)*10</f>
        <v>#REF!</v>
      </c>
      <c r="AO89" s="2" t="e">
        <f>((Data!#REF!-Data!AO88)/Data!#REF!)*10</f>
        <v>#REF!</v>
      </c>
      <c r="AP89" s="2" t="e">
        <f>((Data!#REF!-Data!AP88)/Data!#REF!)*10</f>
        <v>#REF!</v>
      </c>
      <c r="AQ89" s="2" t="e">
        <f>((Data!#REF!-Data!AQ88)/Data!#REF!)*10</f>
        <v>#REF!</v>
      </c>
      <c r="AR89" s="2" t="e">
        <f>((Data!#REF!-Data!AR88)/Data!#REF!)*10</f>
        <v>#REF!</v>
      </c>
      <c r="AS89" s="2" t="e">
        <f>((Data!#REF!-Data!AS88)/Data!#REF!)*10</f>
        <v>#REF!</v>
      </c>
      <c r="AT89" s="2" t="e">
        <f>((Data!#REF!-Data!AT88)/Data!#REF!)*10</f>
        <v>#REF!</v>
      </c>
      <c r="AU89" s="2" t="e">
        <f>((Data!#REF!-Data!AU88)/Data!#REF!)*10</f>
        <v>#REF!</v>
      </c>
      <c r="AV89" s="2" t="e">
        <f>((Data!#REF!-Data!AV88)/Data!#REF!)*10</f>
        <v>#REF!</v>
      </c>
      <c r="AW89" s="2" t="e">
        <f>((Data!#REF!-Data!AW88)/Data!#REF!)*10</f>
        <v>#REF!</v>
      </c>
      <c r="AX89" s="2" t="e">
        <f>((Data!AX88-Data!#REF!)/Data!#REF!)*10</f>
        <v>#REF!</v>
      </c>
      <c r="AY89" s="2" t="e">
        <f>((Data!AY88-Data!#REF!)/Data!#REF!)*10</f>
        <v>#REF!</v>
      </c>
      <c r="AZ89" s="2" t="e">
        <f>((Data!AZ88-Data!#REF!)/Data!#REF!)*10</f>
        <v>#REF!</v>
      </c>
      <c r="BA89" s="2" t="e">
        <f>((Data!BA88-Data!#REF!)/Data!#REF!)*10</f>
        <v>#REF!</v>
      </c>
      <c r="BB89" s="2" t="e">
        <f>((Data!BB88-Data!#REF!)/Data!#REF!)*10</f>
        <v>#REF!</v>
      </c>
      <c r="BC89" s="2" t="e">
        <f>((Data!BC88-Data!#REF!)/Data!#REF!)*10</f>
        <v>#REF!</v>
      </c>
      <c r="BD89" s="2" t="e">
        <f>((Data!BD88-Data!#REF!)/Data!#REF!)*10</f>
        <v>#REF!</v>
      </c>
      <c r="BE89" s="2" t="e">
        <f>((Data!BE88-Data!#REF!)/Data!#REF!)*10</f>
        <v>#REF!</v>
      </c>
      <c r="BF89" s="2" t="e">
        <f>((Data!BF88-Data!#REF!)/Data!#REF!)*10</f>
        <v>#REF!</v>
      </c>
      <c r="BG89" s="2" t="e">
        <f>((Data!BG88-Data!#REF!)/Data!#REF!)*10</f>
        <v>#REF!</v>
      </c>
      <c r="BH89" s="2" t="e">
        <f>((Data!BH88-Data!#REF!)/Data!#REF!)*10</f>
        <v>#REF!</v>
      </c>
      <c r="BI89" s="2" t="e">
        <f>((Data!BI88-Data!#REF!)/Data!#REF!)*10</f>
        <v>#REF!</v>
      </c>
      <c r="BJ89" s="2" t="e">
        <f>((Data!BJ88-Data!#REF!)/Data!#REF!)*10</f>
        <v>#REF!</v>
      </c>
      <c r="BK89" s="2" t="e">
        <f>((Data!BK88-Data!#REF!)/Data!#REF!)*10</f>
        <v>#REF!</v>
      </c>
      <c r="BL89" s="2" t="e">
        <f>((Data!BL88-Data!#REF!)/Data!#REF!)*10</f>
        <v>#REF!</v>
      </c>
      <c r="BM89" s="8"/>
      <c r="BN89" s="8"/>
      <c r="BO89" s="8"/>
      <c r="BP89" s="8"/>
      <c r="BQ89" s="8"/>
    </row>
    <row r="90" spans="1:69">
      <c r="A90" t="s">
        <v>201</v>
      </c>
      <c r="B90" s="1" t="s">
        <v>1847</v>
      </c>
      <c r="C90" s="16" t="s">
        <v>202</v>
      </c>
      <c r="D90" s="16" t="s">
        <v>1336</v>
      </c>
      <c r="E90" s="2" t="e">
        <f>((Data!E89-Data!#REF!)/Data!#REF!)*10</f>
        <v>#REF!</v>
      </c>
      <c r="F90" s="2" t="e">
        <f>((Data!F89-Data!#REF!)/Data!#REF!)*10</f>
        <v>#REF!</v>
      </c>
      <c r="G90" s="2" t="e">
        <f>((Data!G89-Data!#REF!)/Data!#REF!)*10</f>
        <v>#REF!</v>
      </c>
      <c r="H90" s="2" t="e">
        <f>((Data!H89-Data!#REF!)/Data!#REF!)*10</f>
        <v>#REF!</v>
      </c>
      <c r="I90" s="2" t="e">
        <f>((Data!I89-Data!#REF!)/Data!#REF!)*10</f>
        <v>#REF!</v>
      </c>
      <c r="J90" s="2" t="e">
        <f>((Data!#REF!-Data!J89)/Data!#REF!)*10</f>
        <v>#REF!</v>
      </c>
      <c r="K90" s="2" t="e">
        <f>((Data!#REF!-Data!K89)/Data!#REF!)*10</f>
        <v>#REF!</v>
      </c>
      <c r="L90" s="2" t="e">
        <f>((Data!#REF!-Data!L89)/Data!#REF!)*10</f>
        <v>#REF!</v>
      </c>
      <c r="M90" s="2" t="e">
        <f>((Data!#REF!-Data!M89)/Data!#REF!)*10</f>
        <v>#REF!</v>
      </c>
      <c r="N90" s="2" t="e">
        <f>((Data!#REF!-Data!N89)/Data!#REF!)*10</f>
        <v>#REF!</v>
      </c>
      <c r="O90" s="2" t="e">
        <f>((Data!#REF!-Data!O89)/Data!#REF!)*10</f>
        <v>#REF!</v>
      </c>
      <c r="P90" s="2" t="e">
        <f>((Data!#REF!-Data!P89)/Data!#REF!)*10</f>
        <v>#REF!</v>
      </c>
      <c r="Q90" s="2" t="e">
        <f>((Data!#REF!-Data!Q89)/Data!#REF!)*10</f>
        <v>#REF!</v>
      </c>
      <c r="R90" s="2" t="e">
        <f>((Data!#REF!-Data!R89)/Data!#REF!)*10</f>
        <v>#REF!</v>
      </c>
      <c r="S90" s="2" t="e">
        <f>((Data!#REF!-Data!S89)/Data!#REF!)*10</f>
        <v>#REF!</v>
      </c>
      <c r="T90" s="2" t="e">
        <f>((Data!#REF!-Data!T89)/Data!#REF!)*10</f>
        <v>#REF!</v>
      </c>
      <c r="U90" s="2" t="e">
        <f>((Data!#REF!-Data!U89)/Data!#REF!)*10</f>
        <v>#REF!</v>
      </c>
      <c r="V90" s="2" t="e">
        <f>((Data!#REF!-Data!V89)/Data!#REF!)*10</f>
        <v>#REF!</v>
      </c>
      <c r="W90" s="2" t="e">
        <f>((Data!#REF!-Data!W89)/Data!#REF!)*10</f>
        <v>#REF!</v>
      </c>
      <c r="X90" s="2" t="e">
        <f>((Data!#REF!-Data!X89)/Data!#REF!)*10</f>
        <v>#REF!</v>
      </c>
      <c r="Y90" s="2" t="e">
        <f>((Data!#REF!-Data!Y89)/Data!#REF!)*10</f>
        <v>#REF!</v>
      </c>
      <c r="Z90" s="2" t="e">
        <f>((Data!#REF!-Data!Z89)/Data!#REF!)*10</f>
        <v>#REF!</v>
      </c>
      <c r="AA90" s="2" t="e">
        <f>((Data!#REF!-Data!AA89)/Data!#REF!)*10</f>
        <v>#REF!</v>
      </c>
      <c r="AB90" s="2" t="e">
        <f>((Data!#REF!-Data!AB89)/Data!#REF!)*10</f>
        <v>#REF!</v>
      </c>
      <c r="AC90" s="2" t="e">
        <f>((Data!#REF!-Data!AC89)/Data!#REF!)*10</f>
        <v>#REF!</v>
      </c>
      <c r="AD90" s="2" t="e">
        <f>((Data!#REF!-Data!AD89)/Data!#REF!)*10</f>
        <v>#REF!</v>
      </c>
      <c r="AE90" s="2" t="e">
        <f>((Data!#REF!-Data!AE89)/Data!#REF!)*10</f>
        <v>#REF!</v>
      </c>
      <c r="AF90" s="2" t="e">
        <f>((Data!#REF!-Data!AF89)/Data!#REF!)*10</f>
        <v>#REF!</v>
      </c>
      <c r="AG90" s="2" t="e">
        <f>((Data!#REF!-Data!AG89)/Data!#REF!)*10</f>
        <v>#REF!</v>
      </c>
      <c r="AH90" s="2" t="e">
        <f>((Data!#REF!-Data!AH89)/Data!#REF!)*10</f>
        <v>#REF!</v>
      </c>
      <c r="AI90" s="2" t="e">
        <f>((Data!AI89-Data!#REF!)/Data!#REF!)*10</f>
        <v>#REF!</v>
      </c>
      <c r="AJ90" s="2" t="e">
        <f>((Data!AJ89-Data!#REF!)/Data!#REF!)*10</f>
        <v>#REF!</v>
      </c>
      <c r="AK90" s="2" t="e">
        <f>((Data!AK89-Data!#REF!)/Data!#REF!)*10</f>
        <v>#REF!</v>
      </c>
      <c r="AL90" s="2" t="e">
        <f>((Data!AL89-Data!#REF!)/Data!#REF!)*10</f>
        <v>#REF!</v>
      </c>
      <c r="AM90" s="2" t="e">
        <f>((Data!AM89-Data!#REF!)/Data!#REF!)*10</f>
        <v>#REF!</v>
      </c>
      <c r="AN90" s="2" t="e">
        <f>((Data!#REF!-Data!AN89)/Data!#REF!)*10</f>
        <v>#REF!</v>
      </c>
      <c r="AO90" s="2" t="e">
        <f>((Data!#REF!-Data!AO89)/Data!#REF!)*10</f>
        <v>#REF!</v>
      </c>
      <c r="AP90" s="2" t="e">
        <f>((Data!#REF!-Data!AP89)/Data!#REF!)*10</f>
        <v>#REF!</v>
      </c>
      <c r="AQ90" s="2" t="e">
        <f>((Data!#REF!-Data!AQ89)/Data!#REF!)*10</f>
        <v>#REF!</v>
      </c>
      <c r="AR90" s="2" t="e">
        <f>((Data!#REF!-Data!AR89)/Data!#REF!)*10</f>
        <v>#REF!</v>
      </c>
      <c r="AS90" s="2" t="e">
        <f>((Data!#REF!-Data!AS89)/Data!#REF!)*10</f>
        <v>#REF!</v>
      </c>
      <c r="AT90" s="2" t="e">
        <f>((Data!#REF!-Data!AT89)/Data!#REF!)*10</f>
        <v>#REF!</v>
      </c>
      <c r="AU90" s="2" t="e">
        <f>((Data!#REF!-Data!AU89)/Data!#REF!)*10</f>
        <v>#REF!</v>
      </c>
      <c r="AV90" s="2" t="e">
        <f>((Data!#REF!-Data!AV89)/Data!#REF!)*10</f>
        <v>#REF!</v>
      </c>
      <c r="AW90" s="2" t="e">
        <f>((Data!#REF!-Data!AW89)/Data!#REF!)*10</f>
        <v>#REF!</v>
      </c>
      <c r="AX90" s="2" t="e">
        <f>((Data!AX89-Data!#REF!)/Data!#REF!)*10</f>
        <v>#REF!</v>
      </c>
      <c r="AY90" s="2" t="e">
        <f>((Data!AY89-Data!#REF!)/Data!#REF!)*10</f>
        <v>#REF!</v>
      </c>
      <c r="AZ90" s="2" t="e">
        <f>((Data!AZ89-Data!#REF!)/Data!#REF!)*10</f>
        <v>#REF!</v>
      </c>
      <c r="BA90" s="2" t="e">
        <f>((Data!BA89-Data!#REF!)/Data!#REF!)*10</f>
        <v>#REF!</v>
      </c>
      <c r="BB90" s="2" t="e">
        <f>((Data!BB89-Data!#REF!)/Data!#REF!)*10</f>
        <v>#REF!</v>
      </c>
      <c r="BC90" s="2" t="e">
        <f>((Data!BC89-Data!#REF!)/Data!#REF!)*10</f>
        <v>#REF!</v>
      </c>
      <c r="BD90" s="2" t="e">
        <f>((Data!BD89-Data!#REF!)/Data!#REF!)*10</f>
        <v>#REF!</v>
      </c>
      <c r="BE90" s="2" t="e">
        <f>((Data!BE89-Data!#REF!)/Data!#REF!)*10</f>
        <v>#REF!</v>
      </c>
      <c r="BF90" s="2" t="e">
        <f>((Data!BF89-Data!#REF!)/Data!#REF!)*10</f>
        <v>#REF!</v>
      </c>
      <c r="BG90" s="2" t="e">
        <f>((Data!BG89-Data!#REF!)/Data!#REF!)*10</f>
        <v>#REF!</v>
      </c>
      <c r="BH90" s="2" t="e">
        <f>((Data!BH89-Data!#REF!)/Data!#REF!)*10</f>
        <v>#REF!</v>
      </c>
      <c r="BI90" s="2" t="e">
        <f>((Data!BI89-Data!#REF!)/Data!#REF!)*10</f>
        <v>#REF!</v>
      </c>
      <c r="BJ90" s="2" t="e">
        <f>((Data!BJ89-Data!#REF!)/Data!#REF!)*10</f>
        <v>#REF!</v>
      </c>
      <c r="BK90" s="2" t="e">
        <f>((Data!BK89-Data!#REF!)/Data!#REF!)*10</f>
        <v>#REF!</v>
      </c>
      <c r="BL90" s="2" t="e">
        <f>((Data!BL89-Data!#REF!)/Data!#REF!)*10</f>
        <v>#REF!</v>
      </c>
      <c r="BM90" s="8"/>
      <c r="BN90" s="8"/>
      <c r="BO90" s="8"/>
      <c r="BP90" s="8"/>
      <c r="BQ90" s="8"/>
    </row>
    <row r="91" spans="1:69">
      <c r="A91" t="s">
        <v>203</v>
      </c>
      <c r="B91" s="1" t="s">
        <v>1848</v>
      </c>
      <c r="C91" s="16" t="s">
        <v>204</v>
      </c>
      <c r="D91" s="16" t="s">
        <v>1336</v>
      </c>
      <c r="E91" s="2" t="e">
        <f>((Data!E90-Data!#REF!)/Data!#REF!)*10</f>
        <v>#REF!</v>
      </c>
      <c r="F91" s="2" t="e">
        <f>((Data!F90-Data!#REF!)/Data!#REF!)*10</f>
        <v>#REF!</v>
      </c>
      <c r="G91" s="2" t="e">
        <f>((Data!G90-Data!#REF!)/Data!#REF!)*10</f>
        <v>#REF!</v>
      </c>
      <c r="H91" s="2" t="e">
        <f>((Data!H90-Data!#REF!)/Data!#REF!)*10</f>
        <v>#REF!</v>
      </c>
      <c r="I91" s="2" t="e">
        <f>((Data!I90-Data!#REF!)/Data!#REF!)*10</f>
        <v>#REF!</v>
      </c>
      <c r="J91" s="2" t="e">
        <f>((Data!#REF!-Data!J90)/Data!#REF!)*10</f>
        <v>#REF!</v>
      </c>
      <c r="K91" s="2" t="e">
        <f>((Data!#REF!-Data!K90)/Data!#REF!)*10</f>
        <v>#REF!</v>
      </c>
      <c r="L91" s="2" t="e">
        <f>((Data!#REF!-Data!L90)/Data!#REF!)*10</f>
        <v>#REF!</v>
      </c>
      <c r="M91" s="2" t="e">
        <f>((Data!#REF!-Data!M90)/Data!#REF!)*10</f>
        <v>#REF!</v>
      </c>
      <c r="N91" s="2" t="e">
        <f>((Data!#REF!-Data!N90)/Data!#REF!)*10</f>
        <v>#REF!</v>
      </c>
      <c r="O91" s="2" t="e">
        <f>((Data!#REF!-Data!O90)/Data!#REF!)*10</f>
        <v>#REF!</v>
      </c>
      <c r="P91" s="2" t="e">
        <f>((Data!#REF!-Data!P90)/Data!#REF!)*10</f>
        <v>#REF!</v>
      </c>
      <c r="Q91" s="2" t="e">
        <f>((Data!#REF!-Data!Q90)/Data!#REF!)*10</f>
        <v>#REF!</v>
      </c>
      <c r="R91" s="2" t="e">
        <f>((Data!#REF!-Data!R90)/Data!#REF!)*10</f>
        <v>#REF!</v>
      </c>
      <c r="S91" s="2" t="e">
        <f>((Data!#REF!-Data!S90)/Data!#REF!)*10</f>
        <v>#REF!</v>
      </c>
      <c r="T91" s="2" t="e">
        <f>((Data!#REF!-Data!T90)/Data!#REF!)*10</f>
        <v>#REF!</v>
      </c>
      <c r="U91" s="2" t="e">
        <f>((Data!#REF!-Data!U90)/Data!#REF!)*10</f>
        <v>#REF!</v>
      </c>
      <c r="V91" s="2" t="e">
        <f>((Data!#REF!-Data!V90)/Data!#REF!)*10</f>
        <v>#REF!</v>
      </c>
      <c r="W91" s="2" t="e">
        <f>((Data!#REF!-Data!W90)/Data!#REF!)*10</f>
        <v>#REF!</v>
      </c>
      <c r="X91" s="2" t="e">
        <f>((Data!#REF!-Data!X90)/Data!#REF!)*10</f>
        <v>#REF!</v>
      </c>
      <c r="Y91" s="2" t="e">
        <f>((Data!#REF!-Data!Y90)/Data!#REF!)*10</f>
        <v>#REF!</v>
      </c>
      <c r="Z91" s="2" t="e">
        <f>((Data!#REF!-Data!Z90)/Data!#REF!)*10</f>
        <v>#REF!</v>
      </c>
      <c r="AA91" s="2" t="e">
        <f>((Data!#REF!-Data!AA90)/Data!#REF!)*10</f>
        <v>#REF!</v>
      </c>
      <c r="AB91" s="2" t="e">
        <f>((Data!#REF!-Data!AB90)/Data!#REF!)*10</f>
        <v>#REF!</v>
      </c>
      <c r="AC91" s="2" t="e">
        <f>((Data!#REF!-Data!AC90)/Data!#REF!)*10</f>
        <v>#REF!</v>
      </c>
      <c r="AD91" s="2" t="e">
        <f>((Data!#REF!-Data!AD90)/Data!#REF!)*10</f>
        <v>#REF!</v>
      </c>
      <c r="AE91" s="2" t="e">
        <f>((Data!#REF!-Data!AE90)/Data!#REF!)*10</f>
        <v>#REF!</v>
      </c>
      <c r="AF91" s="2" t="e">
        <f>((Data!#REF!-Data!AF90)/Data!#REF!)*10</f>
        <v>#REF!</v>
      </c>
      <c r="AG91" s="2" t="e">
        <f>((Data!#REF!-Data!AG90)/Data!#REF!)*10</f>
        <v>#REF!</v>
      </c>
      <c r="AH91" s="2" t="e">
        <f>((Data!#REF!-Data!AH90)/Data!#REF!)*10</f>
        <v>#REF!</v>
      </c>
      <c r="AI91" s="2" t="e">
        <f>((Data!AI90-Data!#REF!)/Data!#REF!)*10</f>
        <v>#REF!</v>
      </c>
      <c r="AJ91" s="2" t="e">
        <f>((Data!AJ90-Data!#REF!)/Data!#REF!)*10</f>
        <v>#REF!</v>
      </c>
      <c r="AK91" s="2" t="e">
        <f>((Data!AK90-Data!#REF!)/Data!#REF!)*10</f>
        <v>#REF!</v>
      </c>
      <c r="AL91" s="2" t="e">
        <f>((Data!AL90-Data!#REF!)/Data!#REF!)*10</f>
        <v>#REF!</v>
      </c>
      <c r="AM91" s="2" t="e">
        <f>((Data!AM90-Data!#REF!)/Data!#REF!)*10</f>
        <v>#REF!</v>
      </c>
      <c r="AN91" s="2" t="e">
        <f>((Data!#REF!-Data!AN90)/Data!#REF!)*10</f>
        <v>#REF!</v>
      </c>
      <c r="AO91" s="2" t="e">
        <f>((Data!#REF!-Data!AO90)/Data!#REF!)*10</f>
        <v>#REF!</v>
      </c>
      <c r="AP91" s="2" t="e">
        <f>((Data!#REF!-Data!AP90)/Data!#REF!)*10</f>
        <v>#REF!</v>
      </c>
      <c r="AQ91" s="2" t="e">
        <f>((Data!#REF!-Data!AQ90)/Data!#REF!)*10</f>
        <v>#REF!</v>
      </c>
      <c r="AR91" s="2" t="e">
        <f>((Data!#REF!-Data!AR90)/Data!#REF!)*10</f>
        <v>#REF!</v>
      </c>
      <c r="AS91" s="2" t="e">
        <f>((Data!#REF!-Data!AS90)/Data!#REF!)*10</f>
        <v>#REF!</v>
      </c>
      <c r="AT91" s="2" t="e">
        <f>((Data!#REF!-Data!AT90)/Data!#REF!)*10</f>
        <v>#REF!</v>
      </c>
      <c r="AU91" s="2" t="e">
        <f>((Data!#REF!-Data!AU90)/Data!#REF!)*10</f>
        <v>#REF!</v>
      </c>
      <c r="AV91" s="2" t="e">
        <f>((Data!#REF!-Data!AV90)/Data!#REF!)*10</f>
        <v>#REF!</v>
      </c>
      <c r="AW91" s="2" t="e">
        <f>((Data!#REF!-Data!AW90)/Data!#REF!)*10</f>
        <v>#REF!</v>
      </c>
      <c r="AX91" s="2" t="e">
        <f>((Data!AX90-Data!#REF!)/Data!#REF!)*10</f>
        <v>#REF!</v>
      </c>
      <c r="AY91" s="2" t="e">
        <f>((Data!AY90-Data!#REF!)/Data!#REF!)*10</f>
        <v>#REF!</v>
      </c>
      <c r="AZ91" s="2" t="e">
        <f>((Data!AZ90-Data!#REF!)/Data!#REF!)*10</f>
        <v>#REF!</v>
      </c>
      <c r="BA91" s="2" t="e">
        <f>((Data!BA90-Data!#REF!)/Data!#REF!)*10</f>
        <v>#REF!</v>
      </c>
      <c r="BB91" s="2" t="e">
        <f>((Data!BB90-Data!#REF!)/Data!#REF!)*10</f>
        <v>#REF!</v>
      </c>
      <c r="BC91" s="2" t="e">
        <f>((Data!BC90-Data!#REF!)/Data!#REF!)*10</f>
        <v>#REF!</v>
      </c>
      <c r="BD91" s="2" t="e">
        <f>((Data!BD90-Data!#REF!)/Data!#REF!)*10</f>
        <v>#REF!</v>
      </c>
      <c r="BE91" s="2" t="e">
        <f>((Data!BE90-Data!#REF!)/Data!#REF!)*10</f>
        <v>#REF!</v>
      </c>
      <c r="BF91" s="2" t="e">
        <f>((Data!BF90-Data!#REF!)/Data!#REF!)*10</f>
        <v>#REF!</v>
      </c>
      <c r="BG91" s="2" t="e">
        <f>((Data!BG90-Data!#REF!)/Data!#REF!)*10</f>
        <v>#REF!</v>
      </c>
      <c r="BH91" s="2" t="e">
        <f>((Data!BH90-Data!#REF!)/Data!#REF!)*10</f>
        <v>#REF!</v>
      </c>
      <c r="BI91" s="2" t="e">
        <f>((Data!BI90-Data!#REF!)/Data!#REF!)*10</f>
        <v>#REF!</v>
      </c>
      <c r="BJ91" s="2" t="e">
        <f>((Data!BJ90-Data!#REF!)/Data!#REF!)*10</f>
        <v>#REF!</v>
      </c>
      <c r="BK91" s="2" t="e">
        <f>((Data!BK90-Data!#REF!)/Data!#REF!)*10</f>
        <v>#REF!</v>
      </c>
      <c r="BL91" s="2" t="e">
        <f>((Data!BL90-Data!#REF!)/Data!#REF!)*10</f>
        <v>#REF!</v>
      </c>
      <c r="BM91" s="8"/>
      <c r="BN91" s="8"/>
      <c r="BO91" s="8"/>
      <c r="BP91" s="8"/>
      <c r="BQ91" s="8"/>
    </row>
    <row r="92" spans="1:69">
      <c r="A92" t="s">
        <v>205</v>
      </c>
      <c r="B92" s="1" t="s">
        <v>1849</v>
      </c>
      <c r="C92" s="16" t="s">
        <v>206</v>
      </c>
      <c r="D92" s="16" t="s">
        <v>1336</v>
      </c>
      <c r="E92" s="2" t="e">
        <f>((Data!E91-Data!#REF!)/Data!#REF!)*10</f>
        <v>#REF!</v>
      </c>
      <c r="F92" s="2" t="e">
        <f>((Data!F91-Data!#REF!)/Data!#REF!)*10</f>
        <v>#REF!</v>
      </c>
      <c r="G92" s="2" t="e">
        <f>((Data!G91-Data!#REF!)/Data!#REF!)*10</f>
        <v>#REF!</v>
      </c>
      <c r="H92" s="2" t="e">
        <f>((Data!H91-Data!#REF!)/Data!#REF!)*10</f>
        <v>#REF!</v>
      </c>
      <c r="I92" s="2" t="e">
        <f>((Data!I91-Data!#REF!)/Data!#REF!)*10</f>
        <v>#REF!</v>
      </c>
      <c r="J92" s="2" t="e">
        <f>((Data!#REF!-Data!J91)/Data!#REF!)*10</f>
        <v>#REF!</v>
      </c>
      <c r="K92" s="2" t="e">
        <f>((Data!#REF!-Data!K91)/Data!#REF!)*10</f>
        <v>#REF!</v>
      </c>
      <c r="L92" s="2" t="e">
        <f>((Data!#REF!-Data!L91)/Data!#REF!)*10</f>
        <v>#REF!</v>
      </c>
      <c r="M92" s="2" t="e">
        <f>((Data!#REF!-Data!M91)/Data!#REF!)*10</f>
        <v>#REF!</v>
      </c>
      <c r="N92" s="2" t="e">
        <f>((Data!#REF!-Data!N91)/Data!#REF!)*10</f>
        <v>#REF!</v>
      </c>
      <c r="O92" s="2" t="e">
        <f>((Data!#REF!-Data!O91)/Data!#REF!)*10</f>
        <v>#REF!</v>
      </c>
      <c r="P92" s="2" t="e">
        <f>((Data!#REF!-Data!P91)/Data!#REF!)*10</f>
        <v>#REF!</v>
      </c>
      <c r="Q92" s="2" t="e">
        <f>((Data!#REF!-Data!Q91)/Data!#REF!)*10</f>
        <v>#REF!</v>
      </c>
      <c r="R92" s="2" t="e">
        <f>((Data!#REF!-Data!R91)/Data!#REF!)*10</f>
        <v>#REF!</v>
      </c>
      <c r="S92" s="2" t="e">
        <f>((Data!#REF!-Data!S91)/Data!#REF!)*10</f>
        <v>#REF!</v>
      </c>
      <c r="T92" s="2" t="e">
        <f>((Data!#REF!-Data!T91)/Data!#REF!)*10</f>
        <v>#REF!</v>
      </c>
      <c r="U92" s="2" t="e">
        <f>((Data!#REF!-Data!U91)/Data!#REF!)*10</f>
        <v>#REF!</v>
      </c>
      <c r="V92" s="2" t="e">
        <f>((Data!#REF!-Data!V91)/Data!#REF!)*10</f>
        <v>#REF!</v>
      </c>
      <c r="W92" s="2" t="e">
        <f>((Data!#REF!-Data!W91)/Data!#REF!)*10</f>
        <v>#REF!</v>
      </c>
      <c r="X92" s="2" t="e">
        <f>((Data!#REF!-Data!X91)/Data!#REF!)*10</f>
        <v>#REF!</v>
      </c>
      <c r="Y92" s="2" t="e">
        <f>((Data!#REF!-Data!Y91)/Data!#REF!)*10</f>
        <v>#REF!</v>
      </c>
      <c r="Z92" s="2" t="e">
        <f>((Data!#REF!-Data!Z91)/Data!#REF!)*10</f>
        <v>#REF!</v>
      </c>
      <c r="AA92" s="2" t="e">
        <f>((Data!#REF!-Data!AA91)/Data!#REF!)*10</f>
        <v>#REF!</v>
      </c>
      <c r="AB92" s="2" t="e">
        <f>((Data!#REF!-Data!AB91)/Data!#REF!)*10</f>
        <v>#REF!</v>
      </c>
      <c r="AC92" s="2" t="e">
        <f>((Data!#REF!-Data!AC91)/Data!#REF!)*10</f>
        <v>#REF!</v>
      </c>
      <c r="AD92" s="2" t="e">
        <f>((Data!#REF!-Data!AD91)/Data!#REF!)*10</f>
        <v>#REF!</v>
      </c>
      <c r="AE92" s="2" t="e">
        <f>((Data!#REF!-Data!AE91)/Data!#REF!)*10</f>
        <v>#REF!</v>
      </c>
      <c r="AF92" s="2" t="e">
        <f>((Data!#REF!-Data!AF91)/Data!#REF!)*10</f>
        <v>#REF!</v>
      </c>
      <c r="AG92" s="2" t="e">
        <f>((Data!#REF!-Data!AG91)/Data!#REF!)*10</f>
        <v>#REF!</v>
      </c>
      <c r="AH92" s="2" t="e">
        <f>((Data!#REF!-Data!AH91)/Data!#REF!)*10</f>
        <v>#REF!</v>
      </c>
      <c r="AI92" s="2" t="e">
        <f>((Data!AI91-Data!#REF!)/Data!#REF!)*10</f>
        <v>#REF!</v>
      </c>
      <c r="AJ92" s="2" t="e">
        <f>((Data!AJ91-Data!#REF!)/Data!#REF!)*10</f>
        <v>#REF!</v>
      </c>
      <c r="AK92" s="2" t="e">
        <f>((Data!AK91-Data!#REF!)/Data!#REF!)*10</f>
        <v>#REF!</v>
      </c>
      <c r="AL92" s="2" t="e">
        <f>((Data!AL91-Data!#REF!)/Data!#REF!)*10</f>
        <v>#REF!</v>
      </c>
      <c r="AM92" s="2" t="e">
        <f>((Data!AM91-Data!#REF!)/Data!#REF!)*10</f>
        <v>#REF!</v>
      </c>
      <c r="AN92" s="2" t="e">
        <f>((Data!#REF!-Data!AN91)/Data!#REF!)*10</f>
        <v>#REF!</v>
      </c>
      <c r="AO92" s="2" t="e">
        <f>((Data!#REF!-Data!AO91)/Data!#REF!)*10</f>
        <v>#REF!</v>
      </c>
      <c r="AP92" s="2" t="e">
        <f>((Data!#REF!-Data!AP91)/Data!#REF!)*10</f>
        <v>#REF!</v>
      </c>
      <c r="AQ92" s="2" t="e">
        <f>((Data!#REF!-Data!AQ91)/Data!#REF!)*10</f>
        <v>#REF!</v>
      </c>
      <c r="AR92" s="2" t="e">
        <f>((Data!#REF!-Data!AR91)/Data!#REF!)*10</f>
        <v>#REF!</v>
      </c>
      <c r="AS92" s="2" t="e">
        <f>((Data!#REF!-Data!AS91)/Data!#REF!)*10</f>
        <v>#REF!</v>
      </c>
      <c r="AT92" s="2" t="e">
        <f>((Data!#REF!-Data!AT91)/Data!#REF!)*10</f>
        <v>#REF!</v>
      </c>
      <c r="AU92" s="2" t="e">
        <f>((Data!#REF!-Data!AU91)/Data!#REF!)*10</f>
        <v>#REF!</v>
      </c>
      <c r="AV92" s="2" t="e">
        <f>((Data!#REF!-Data!AV91)/Data!#REF!)*10</f>
        <v>#REF!</v>
      </c>
      <c r="AW92" s="2" t="e">
        <f>((Data!#REF!-Data!AW91)/Data!#REF!)*10</f>
        <v>#REF!</v>
      </c>
      <c r="AX92" s="2" t="e">
        <f>((Data!AX91-Data!#REF!)/Data!#REF!)*10</f>
        <v>#REF!</v>
      </c>
      <c r="AY92" s="2" t="e">
        <f>((Data!AY91-Data!#REF!)/Data!#REF!)*10</f>
        <v>#REF!</v>
      </c>
      <c r="AZ92" s="2" t="e">
        <f>((Data!AZ91-Data!#REF!)/Data!#REF!)*10</f>
        <v>#REF!</v>
      </c>
      <c r="BA92" s="2" t="e">
        <f>((Data!BA91-Data!#REF!)/Data!#REF!)*10</f>
        <v>#REF!</v>
      </c>
      <c r="BB92" s="2" t="e">
        <f>((Data!BB91-Data!#REF!)/Data!#REF!)*10</f>
        <v>#REF!</v>
      </c>
      <c r="BC92" s="2" t="e">
        <f>((Data!BC91-Data!#REF!)/Data!#REF!)*10</f>
        <v>#REF!</v>
      </c>
      <c r="BD92" s="2" t="e">
        <f>((Data!BD91-Data!#REF!)/Data!#REF!)*10</f>
        <v>#REF!</v>
      </c>
      <c r="BE92" s="2" t="e">
        <f>((Data!BE91-Data!#REF!)/Data!#REF!)*10</f>
        <v>#REF!</v>
      </c>
      <c r="BF92" s="2" t="e">
        <f>((Data!BF91-Data!#REF!)/Data!#REF!)*10</f>
        <v>#REF!</v>
      </c>
      <c r="BG92" s="2" t="e">
        <f>((Data!BG91-Data!#REF!)/Data!#REF!)*10</f>
        <v>#REF!</v>
      </c>
      <c r="BH92" s="2" t="e">
        <f>((Data!BH91-Data!#REF!)/Data!#REF!)*10</f>
        <v>#REF!</v>
      </c>
      <c r="BI92" s="2" t="e">
        <f>((Data!BI91-Data!#REF!)/Data!#REF!)*10</f>
        <v>#REF!</v>
      </c>
      <c r="BJ92" s="2" t="e">
        <f>((Data!BJ91-Data!#REF!)/Data!#REF!)*10</f>
        <v>#REF!</v>
      </c>
      <c r="BK92" s="2" t="e">
        <f>((Data!BK91-Data!#REF!)/Data!#REF!)*10</f>
        <v>#REF!</v>
      </c>
      <c r="BL92" s="2" t="e">
        <f>((Data!BL91-Data!#REF!)/Data!#REF!)*10</f>
        <v>#REF!</v>
      </c>
      <c r="BM92" s="8"/>
      <c r="BN92" s="8"/>
      <c r="BO92" s="8"/>
      <c r="BP92" s="8"/>
      <c r="BQ92" s="8"/>
    </row>
    <row r="93" spans="1:69">
      <c r="A93" t="s">
        <v>207</v>
      </c>
      <c r="B93" s="1" t="s">
        <v>1850</v>
      </c>
      <c r="C93" s="16" t="s">
        <v>208</v>
      </c>
      <c r="D93" s="16" t="s">
        <v>1336</v>
      </c>
      <c r="E93" s="2" t="e">
        <f>((Data!E92-Data!#REF!)/Data!#REF!)*10</f>
        <v>#REF!</v>
      </c>
      <c r="F93" s="2" t="e">
        <f>((Data!F92-Data!#REF!)/Data!#REF!)*10</f>
        <v>#REF!</v>
      </c>
      <c r="G93" s="2" t="e">
        <f>((Data!G92-Data!#REF!)/Data!#REF!)*10</f>
        <v>#REF!</v>
      </c>
      <c r="H93" s="2" t="e">
        <f>((Data!H92-Data!#REF!)/Data!#REF!)*10</f>
        <v>#REF!</v>
      </c>
      <c r="I93" s="2" t="e">
        <f>((Data!I92-Data!#REF!)/Data!#REF!)*10</f>
        <v>#REF!</v>
      </c>
      <c r="J93" s="2" t="e">
        <f>((Data!#REF!-Data!J92)/Data!#REF!)*10</f>
        <v>#REF!</v>
      </c>
      <c r="K93" s="2" t="e">
        <f>((Data!#REF!-Data!K92)/Data!#REF!)*10</f>
        <v>#REF!</v>
      </c>
      <c r="L93" s="2" t="e">
        <f>((Data!#REF!-Data!L92)/Data!#REF!)*10</f>
        <v>#REF!</v>
      </c>
      <c r="M93" s="2" t="e">
        <f>((Data!#REF!-Data!M92)/Data!#REF!)*10</f>
        <v>#REF!</v>
      </c>
      <c r="N93" s="2" t="e">
        <f>((Data!#REF!-Data!N92)/Data!#REF!)*10</f>
        <v>#REF!</v>
      </c>
      <c r="O93" s="2" t="e">
        <f>((Data!#REF!-Data!O92)/Data!#REF!)*10</f>
        <v>#REF!</v>
      </c>
      <c r="P93" s="2" t="e">
        <f>((Data!#REF!-Data!P92)/Data!#REF!)*10</f>
        <v>#REF!</v>
      </c>
      <c r="Q93" s="2" t="e">
        <f>((Data!#REF!-Data!Q92)/Data!#REF!)*10</f>
        <v>#REF!</v>
      </c>
      <c r="R93" s="2" t="e">
        <f>((Data!#REF!-Data!R92)/Data!#REF!)*10</f>
        <v>#REF!</v>
      </c>
      <c r="S93" s="2" t="e">
        <f>((Data!#REF!-Data!S92)/Data!#REF!)*10</f>
        <v>#REF!</v>
      </c>
      <c r="T93" s="2" t="e">
        <f>((Data!#REF!-Data!T92)/Data!#REF!)*10</f>
        <v>#REF!</v>
      </c>
      <c r="U93" s="2" t="e">
        <f>((Data!#REF!-Data!U92)/Data!#REF!)*10</f>
        <v>#REF!</v>
      </c>
      <c r="V93" s="2" t="e">
        <f>((Data!#REF!-Data!V92)/Data!#REF!)*10</f>
        <v>#REF!</v>
      </c>
      <c r="W93" s="2" t="e">
        <f>((Data!#REF!-Data!W92)/Data!#REF!)*10</f>
        <v>#REF!</v>
      </c>
      <c r="X93" s="2" t="e">
        <f>((Data!#REF!-Data!X92)/Data!#REF!)*10</f>
        <v>#REF!</v>
      </c>
      <c r="Y93" s="2" t="e">
        <f>((Data!#REF!-Data!Y92)/Data!#REF!)*10</f>
        <v>#REF!</v>
      </c>
      <c r="Z93" s="2" t="e">
        <f>((Data!#REF!-Data!Z92)/Data!#REF!)*10</f>
        <v>#REF!</v>
      </c>
      <c r="AA93" s="2" t="e">
        <f>((Data!#REF!-Data!AA92)/Data!#REF!)*10</f>
        <v>#REF!</v>
      </c>
      <c r="AB93" s="2" t="e">
        <f>((Data!#REF!-Data!AB92)/Data!#REF!)*10</f>
        <v>#REF!</v>
      </c>
      <c r="AC93" s="2" t="e">
        <f>((Data!#REF!-Data!AC92)/Data!#REF!)*10</f>
        <v>#REF!</v>
      </c>
      <c r="AD93" s="2" t="e">
        <f>((Data!#REF!-Data!AD92)/Data!#REF!)*10</f>
        <v>#REF!</v>
      </c>
      <c r="AE93" s="2" t="e">
        <f>((Data!#REF!-Data!AE92)/Data!#REF!)*10</f>
        <v>#REF!</v>
      </c>
      <c r="AF93" s="2" t="e">
        <f>((Data!#REF!-Data!AF92)/Data!#REF!)*10</f>
        <v>#REF!</v>
      </c>
      <c r="AG93" s="2" t="e">
        <f>((Data!#REF!-Data!AG92)/Data!#REF!)*10</f>
        <v>#REF!</v>
      </c>
      <c r="AH93" s="2" t="e">
        <f>((Data!#REF!-Data!AH92)/Data!#REF!)*10</f>
        <v>#REF!</v>
      </c>
      <c r="AI93" s="2" t="e">
        <f>((Data!AI92-Data!#REF!)/Data!#REF!)*10</f>
        <v>#REF!</v>
      </c>
      <c r="AJ93" s="2" t="e">
        <f>((Data!AJ92-Data!#REF!)/Data!#REF!)*10</f>
        <v>#REF!</v>
      </c>
      <c r="AK93" s="2" t="e">
        <f>((Data!AK92-Data!#REF!)/Data!#REF!)*10</f>
        <v>#REF!</v>
      </c>
      <c r="AL93" s="2" t="e">
        <f>((Data!AL92-Data!#REF!)/Data!#REF!)*10</f>
        <v>#REF!</v>
      </c>
      <c r="AM93" s="2" t="e">
        <f>((Data!AM92-Data!#REF!)/Data!#REF!)*10</f>
        <v>#REF!</v>
      </c>
      <c r="AN93" s="2" t="e">
        <f>((Data!#REF!-Data!AN92)/Data!#REF!)*10</f>
        <v>#REF!</v>
      </c>
      <c r="AO93" s="2" t="e">
        <f>((Data!#REF!-Data!AO92)/Data!#REF!)*10</f>
        <v>#REF!</v>
      </c>
      <c r="AP93" s="2" t="e">
        <f>((Data!#REF!-Data!AP92)/Data!#REF!)*10</f>
        <v>#REF!</v>
      </c>
      <c r="AQ93" s="2" t="e">
        <f>((Data!#REF!-Data!AQ92)/Data!#REF!)*10</f>
        <v>#REF!</v>
      </c>
      <c r="AR93" s="2" t="e">
        <f>((Data!#REF!-Data!AR92)/Data!#REF!)*10</f>
        <v>#REF!</v>
      </c>
      <c r="AS93" s="2" t="e">
        <f>((Data!#REF!-Data!AS92)/Data!#REF!)*10</f>
        <v>#REF!</v>
      </c>
      <c r="AT93" s="2" t="e">
        <f>((Data!#REF!-Data!AT92)/Data!#REF!)*10</f>
        <v>#REF!</v>
      </c>
      <c r="AU93" s="2" t="e">
        <f>((Data!#REF!-Data!AU92)/Data!#REF!)*10</f>
        <v>#REF!</v>
      </c>
      <c r="AV93" s="2" t="e">
        <f>((Data!#REF!-Data!AV92)/Data!#REF!)*10</f>
        <v>#REF!</v>
      </c>
      <c r="AW93" s="2" t="e">
        <f>((Data!#REF!-Data!AW92)/Data!#REF!)*10</f>
        <v>#REF!</v>
      </c>
      <c r="AX93" s="2" t="e">
        <f>((Data!AX92-Data!#REF!)/Data!#REF!)*10</f>
        <v>#REF!</v>
      </c>
      <c r="AY93" s="2" t="e">
        <f>((Data!AY92-Data!#REF!)/Data!#REF!)*10</f>
        <v>#REF!</v>
      </c>
      <c r="AZ93" s="2" t="e">
        <f>((Data!AZ92-Data!#REF!)/Data!#REF!)*10</f>
        <v>#REF!</v>
      </c>
      <c r="BA93" s="2" t="e">
        <f>((Data!BA92-Data!#REF!)/Data!#REF!)*10</f>
        <v>#REF!</v>
      </c>
      <c r="BB93" s="2" t="e">
        <f>((Data!BB92-Data!#REF!)/Data!#REF!)*10</f>
        <v>#REF!</v>
      </c>
      <c r="BC93" s="2" t="e">
        <f>((Data!BC92-Data!#REF!)/Data!#REF!)*10</f>
        <v>#REF!</v>
      </c>
      <c r="BD93" s="2" t="e">
        <f>((Data!BD92-Data!#REF!)/Data!#REF!)*10</f>
        <v>#REF!</v>
      </c>
      <c r="BE93" s="2" t="e">
        <f>((Data!BE92-Data!#REF!)/Data!#REF!)*10</f>
        <v>#REF!</v>
      </c>
      <c r="BF93" s="2" t="e">
        <f>((Data!BF92-Data!#REF!)/Data!#REF!)*10</f>
        <v>#REF!</v>
      </c>
      <c r="BG93" s="2" t="e">
        <f>((Data!BG92-Data!#REF!)/Data!#REF!)*10</f>
        <v>#REF!</v>
      </c>
      <c r="BH93" s="2" t="e">
        <f>((Data!BH92-Data!#REF!)/Data!#REF!)*10</f>
        <v>#REF!</v>
      </c>
      <c r="BI93" s="2" t="e">
        <f>((Data!BI92-Data!#REF!)/Data!#REF!)*10</f>
        <v>#REF!</v>
      </c>
      <c r="BJ93" s="2" t="e">
        <f>((Data!BJ92-Data!#REF!)/Data!#REF!)*10</f>
        <v>#REF!</v>
      </c>
      <c r="BK93" s="2" t="e">
        <f>((Data!BK92-Data!#REF!)/Data!#REF!)*10</f>
        <v>#REF!</v>
      </c>
      <c r="BL93" s="2" t="e">
        <f>((Data!BL92-Data!#REF!)/Data!#REF!)*10</f>
        <v>#REF!</v>
      </c>
      <c r="BM93" s="8"/>
      <c r="BN93" s="8"/>
      <c r="BO93" s="8"/>
      <c r="BP93" s="8"/>
      <c r="BQ93" s="8"/>
    </row>
    <row r="94" spans="1:69">
      <c r="A94" t="s">
        <v>209</v>
      </c>
      <c r="B94" s="1" t="s">
        <v>1851</v>
      </c>
      <c r="C94" s="16" t="s">
        <v>210</v>
      </c>
      <c r="D94" s="16" t="s">
        <v>1336</v>
      </c>
      <c r="E94" s="2" t="e">
        <f>((Data!E93-Data!#REF!)/Data!#REF!)*10</f>
        <v>#REF!</v>
      </c>
      <c r="F94" s="2" t="e">
        <f>((Data!F93-Data!#REF!)/Data!#REF!)*10</f>
        <v>#REF!</v>
      </c>
      <c r="G94" s="2" t="e">
        <f>((Data!G93-Data!#REF!)/Data!#REF!)*10</f>
        <v>#REF!</v>
      </c>
      <c r="H94" s="2" t="e">
        <f>((Data!H93-Data!#REF!)/Data!#REF!)*10</f>
        <v>#REF!</v>
      </c>
      <c r="I94" s="2" t="e">
        <f>((Data!I93-Data!#REF!)/Data!#REF!)*10</f>
        <v>#REF!</v>
      </c>
      <c r="J94" s="2" t="e">
        <f>((Data!#REF!-Data!J93)/Data!#REF!)*10</f>
        <v>#REF!</v>
      </c>
      <c r="K94" s="2" t="e">
        <f>((Data!#REF!-Data!K93)/Data!#REF!)*10</f>
        <v>#REF!</v>
      </c>
      <c r="L94" s="2" t="e">
        <f>((Data!#REF!-Data!L93)/Data!#REF!)*10</f>
        <v>#REF!</v>
      </c>
      <c r="M94" s="2" t="e">
        <f>((Data!#REF!-Data!M93)/Data!#REF!)*10</f>
        <v>#REF!</v>
      </c>
      <c r="N94" s="2" t="e">
        <f>((Data!#REF!-Data!N93)/Data!#REF!)*10</f>
        <v>#REF!</v>
      </c>
      <c r="O94" s="2" t="e">
        <f>((Data!#REF!-Data!O93)/Data!#REF!)*10</f>
        <v>#REF!</v>
      </c>
      <c r="P94" s="2" t="e">
        <f>((Data!#REF!-Data!P93)/Data!#REF!)*10</f>
        <v>#REF!</v>
      </c>
      <c r="Q94" s="2" t="e">
        <f>((Data!#REF!-Data!Q93)/Data!#REF!)*10</f>
        <v>#REF!</v>
      </c>
      <c r="R94" s="2" t="e">
        <f>((Data!#REF!-Data!R93)/Data!#REF!)*10</f>
        <v>#REF!</v>
      </c>
      <c r="S94" s="2" t="e">
        <f>((Data!#REF!-Data!S93)/Data!#REF!)*10</f>
        <v>#REF!</v>
      </c>
      <c r="T94" s="2" t="e">
        <f>((Data!#REF!-Data!T93)/Data!#REF!)*10</f>
        <v>#REF!</v>
      </c>
      <c r="U94" s="2" t="e">
        <f>((Data!#REF!-Data!U93)/Data!#REF!)*10</f>
        <v>#REF!</v>
      </c>
      <c r="V94" s="2" t="e">
        <f>((Data!#REF!-Data!V93)/Data!#REF!)*10</f>
        <v>#REF!</v>
      </c>
      <c r="W94" s="2" t="e">
        <f>((Data!#REF!-Data!W93)/Data!#REF!)*10</f>
        <v>#REF!</v>
      </c>
      <c r="X94" s="2" t="e">
        <f>((Data!#REF!-Data!X93)/Data!#REF!)*10</f>
        <v>#REF!</v>
      </c>
      <c r="Y94" s="2" t="e">
        <f>((Data!#REF!-Data!Y93)/Data!#REF!)*10</f>
        <v>#REF!</v>
      </c>
      <c r="Z94" s="2" t="e">
        <f>((Data!#REF!-Data!Z93)/Data!#REF!)*10</f>
        <v>#REF!</v>
      </c>
      <c r="AA94" s="2" t="e">
        <f>((Data!#REF!-Data!AA93)/Data!#REF!)*10</f>
        <v>#REF!</v>
      </c>
      <c r="AB94" s="2" t="e">
        <f>((Data!#REF!-Data!AB93)/Data!#REF!)*10</f>
        <v>#REF!</v>
      </c>
      <c r="AC94" s="2" t="e">
        <f>((Data!#REF!-Data!AC93)/Data!#REF!)*10</f>
        <v>#REF!</v>
      </c>
      <c r="AD94" s="2" t="e">
        <f>((Data!#REF!-Data!AD93)/Data!#REF!)*10</f>
        <v>#REF!</v>
      </c>
      <c r="AE94" s="2" t="e">
        <f>((Data!#REF!-Data!AE93)/Data!#REF!)*10</f>
        <v>#REF!</v>
      </c>
      <c r="AF94" s="2" t="e">
        <f>((Data!#REF!-Data!AF93)/Data!#REF!)*10</f>
        <v>#REF!</v>
      </c>
      <c r="AG94" s="2" t="e">
        <f>((Data!#REF!-Data!AG93)/Data!#REF!)*10</f>
        <v>#REF!</v>
      </c>
      <c r="AH94" s="2" t="e">
        <f>((Data!#REF!-Data!AH93)/Data!#REF!)*10</f>
        <v>#REF!</v>
      </c>
      <c r="AI94" s="2" t="e">
        <f>((Data!AI93-Data!#REF!)/Data!#REF!)*10</f>
        <v>#REF!</v>
      </c>
      <c r="AJ94" s="2" t="e">
        <f>((Data!AJ93-Data!#REF!)/Data!#REF!)*10</f>
        <v>#REF!</v>
      </c>
      <c r="AK94" s="2" t="e">
        <f>((Data!AK93-Data!#REF!)/Data!#REF!)*10</f>
        <v>#REF!</v>
      </c>
      <c r="AL94" s="2" t="e">
        <f>((Data!AL93-Data!#REF!)/Data!#REF!)*10</f>
        <v>#REF!</v>
      </c>
      <c r="AM94" s="2" t="e">
        <f>((Data!AM93-Data!#REF!)/Data!#REF!)*10</f>
        <v>#REF!</v>
      </c>
      <c r="AN94" s="2" t="e">
        <f>((Data!#REF!-Data!AN93)/Data!#REF!)*10</f>
        <v>#REF!</v>
      </c>
      <c r="AO94" s="2" t="e">
        <f>((Data!#REF!-Data!AO93)/Data!#REF!)*10</f>
        <v>#REF!</v>
      </c>
      <c r="AP94" s="2" t="e">
        <f>((Data!#REF!-Data!AP93)/Data!#REF!)*10</f>
        <v>#REF!</v>
      </c>
      <c r="AQ94" s="2" t="e">
        <f>((Data!#REF!-Data!AQ93)/Data!#REF!)*10</f>
        <v>#REF!</v>
      </c>
      <c r="AR94" s="2" t="e">
        <f>((Data!#REF!-Data!AR93)/Data!#REF!)*10</f>
        <v>#REF!</v>
      </c>
      <c r="AS94" s="2" t="e">
        <f>((Data!#REF!-Data!AS93)/Data!#REF!)*10</f>
        <v>#REF!</v>
      </c>
      <c r="AT94" s="2" t="e">
        <f>((Data!#REF!-Data!AT93)/Data!#REF!)*10</f>
        <v>#REF!</v>
      </c>
      <c r="AU94" s="2" t="e">
        <f>((Data!#REF!-Data!AU93)/Data!#REF!)*10</f>
        <v>#REF!</v>
      </c>
      <c r="AV94" s="2" t="e">
        <f>((Data!#REF!-Data!AV93)/Data!#REF!)*10</f>
        <v>#REF!</v>
      </c>
      <c r="AW94" s="2" t="e">
        <f>((Data!#REF!-Data!AW93)/Data!#REF!)*10</f>
        <v>#REF!</v>
      </c>
      <c r="AX94" s="2" t="e">
        <f>((Data!AX93-Data!#REF!)/Data!#REF!)*10</f>
        <v>#REF!</v>
      </c>
      <c r="AY94" s="2" t="e">
        <f>((Data!AY93-Data!#REF!)/Data!#REF!)*10</f>
        <v>#REF!</v>
      </c>
      <c r="AZ94" s="2" t="e">
        <f>((Data!AZ93-Data!#REF!)/Data!#REF!)*10</f>
        <v>#REF!</v>
      </c>
      <c r="BA94" s="2" t="e">
        <f>((Data!BA93-Data!#REF!)/Data!#REF!)*10</f>
        <v>#REF!</v>
      </c>
      <c r="BB94" s="2" t="e">
        <f>((Data!BB93-Data!#REF!)/Data!#REF!)*10</f>
        <v>#REF!</v>
      </c>
      <c r="BC94" s="2" t="e">
        <f>((Data!BC93-Data!#REF!)/Data!#REF!)*10</f>
        <v>#REF!</v>
      </c>
      <c r="BD94" s="2" t="e">
        <f>((Data!BD93-Data!#REF!)/Data!#REF!)*10</f>
        <v>#REF!</v>
      </c>
      <c r="BE94" s="2" t="e">
        <f>((Data!BE93-Data!#REF!)/Data!#REF!)*10</f>
        <v>#REF!</v>
      </c>
      <c r="BF94" s="2" t="e">
        <f>((Data!BF93-Data!#REF!)/Data!#REF!)*10</f>
        <v>#REF!</v>
      </c>
      <c r="BG94" s="2" t="e">
        <f>((Data!BG93-Data!#REF!)/Data!#REF!)*10</f>
        <v>#REF!</v>
      </c>
      <c r="BH94" s="2" t="e">
        <f>((Data!BH93-Data!#REF!)/Data!#REF!)*10</f>
        <v>#REF!</v>
      </c>
      <c r="BI94" s="2" t="e">
        <f>((Data!BI93-Data!#REF!)/Data!#REF!)*10</f>
        <v>#REF!</v>
      </c>
      <c r="BJ94" s="2" t="e">
        <f>((Data!BJ93-Data!#REF!)/Data!#REF!)*10</f>
        <v>#REF!</v>
      </c>
      <c r="BK94" s="2" t="e">
        <f>((Data!BK93-Data!#REF!)/Data!#REF!)*10</f>
        <v>#REF!</v>
      </c>
      <c r="BL94" s="2" t="e">
        <f>((Data!BL93-Data!#REF!)/Data!#REF!)*10</f>
        <v>#REF!</v>
      </c>
      <c r="BM94" s="8"/>
      <c r="BN94" s="8"/>
      <c r="BO94" s="8"/>
      <c r="BP94" s="8"/>
      <c r="BQ94" s="8"/>
    </row>
    <row r="95" spans="1:69">
      <c r="A95" t="s">
        <v>211</v>
      </c>
      <c r="B95" s="1" t="s">
        <v>1852</v>
      </c>
      <c r="C95" s="16" t="s">
        <v>212</v>
      </c>
      <c r="D95" s="16" t="s">
        <v>1336</v>
      </c>
      <c r="E95" s="2" t="e">
        <f>((Data!E94-Data!#REF!)/Data!#REF!)*10</f>
        <v>#REF!</v>
      </c>
      <c r="F95" s="2" t="e">
        <f>((Data!F94-Data!#REF!)/Data!#REF!)*10</f>
        <v>#REF!</v>
      </c>
      <c r="G95" s="2" t="e">
        <f>((Data!G94-Data!#REF!)/Data!#REF!)*10</f>
        <v>#REF!</v>
      </c>
      <c r="H95" s="2" t="e">
        <f>((Data!H94-Data!#REF!)/Data!#REF!)*10</f>
        <v>#REF!</v>
      </c>
      <c r="I95" s="2" t="e">
        <f>((Data!I94-Data!#REF!)/Data!#REF!)*10</f>
        <v>#REF!</v>
      </c>
      <c r="J95" s="2" t="e">
        <f>((Data!#REF!-Data!J94)/Data!#REF!)*10</f>
        <v>#REF!</v>
      </c>
      <c r="K95" s="2" t="e">
        <f>((Data!#REF!-Data!K94)/Data!#REF!)*10</f>
        <v>#REF!</v>
      </c>
      <c r="L95" s="2" t="e">
        <f>((Data!#REF!-Data!L94)/Data!#REF!)*10</f>
        <v>#REF!</v>
      </c>
      <c r="M95" s="2" t="e">
        <f>((Data!#REF!-Data!M94)/Data!#REF!)*10</f>
        <v>#REF!</v>
      </c>
      <c r="N95" s="2" t="e">
        <f>((Data!#REF!-Data!N94)/Data!#REF!)*10</f>
        <v>#REF!</v>
      </c>
      <c r="O95" s="2" t="e">
        <f>((Data!#REF!-Data!O94)/Data!#REF!)*10</f>
        <v>#REF!</v>
      </c>
      <c r="P95" s="2" t="e">
        <f>((Data!#REF!-Data!P94)/Data!#REF!)*10</f>
        <v>#REF!</v>
      </c>
      <c r="Q95" s="2" t="e">
        <f>((Data!#REF!-Data!Q94)/Data!#REF!)*10</f>
        <v>#REF!</v>
      </c>
      <c r="R95" s="2" t="e">
        <f>((Data!#REF!-Data!R94)/Data!#REF!)*10</f>
        <v>#REF!</v>
      </c>
      <c r="S95" s="2" t="e">
        <f>((Data!#REF!-Data!S94)/Data!#REF!)*10</f>
        <v>#REF!</v>
      </c>
      <c r="T95" s="2" t="e">
        <f>((Data!#REF!-Data!T94)/Data!#REF!)*10</f>
        <v>#REF!</v>
      </c>
      <c r="U95" s="2" t="e">
        <f>((Data!#REF!-Data!U94)/Data!#REF!)*10</f>
        <v>#REF!</v>
      </c>
      <c r="V95" s="2" t="e">
        <f>((Data!#REF!-Data!V94)/Data!#REF!)*10</f>
        <v>#REF!</v>
      </c>
      <c r="W95" s="2" t="e">
        <f>((Data!#REF!-Data!W94)/Data!#REF!)*10</f>
        <v>#REF!</v>
      </c>
      <c r="X95" s="2" t="e">
        <f>((Data!#REF!-Data!X94)/Data!#REF!)*10</f>
        <v>#REF!</v>
      </c>
      <c r="Y95" s="2" t="e">
        <f>((Data!#REF!-Data!Y94)/Data!#REF!)*10</f>
        <v>#REF!</v>
      </c>
      <c r="Z95" s="2" t="e">
        <f>((Data!#REF!-Data!Z94)/Data!#REF!)*10</f>
        <v>#REF!</v>
      </c>
      <c r="AA95" s="2" t="e">
        <f>((Data!#REF!-Data!AA94)/Data!#REF!)*10</f>
        <v>#REF!</v>
      </c>
      <c r="AB95" s="2" t="e">
        <f>((Data!#REF!-Data!AB94)/Data!#REF!)*10</f>
        <v>#REF!</v>
      </c>
      <c r="AC95" s="2" t="e">
        <f>((Data!#REF!-Data!AC94)/Data!#REF!)*10</f>
        <v>#REF!</v>
      </c>
      <c r="AD95" s="2" t="e">
        <f>((Data!#REF!-Data!AD94)/Data!#REF!)*10</f>
        <v>#REF!</v>
      </c>
      <c r="AE95" s="2" t="e">
        <f>((Data!#REF!-Data!AE94)/Data!#REF!)*10</f>
        <v>#REF!</v>
      </c>
      <c r="AF95" s="2" t="e">
        <f>((Data!#REF!-Data!AF94)/Data!#REF!)*10</f>
        <v>#REF!</v>
      </c>
      <c r="AG95" s="2" t="e">
        <f>((Data!#REF!-Data!AG94)/Data!#REF!)*10</f>
        <v>#REF!</v>
      </c>
      <c r="AH95" s="2" t="e">
        <f>((Data!#REF!-Data!AH94)/Data!#REF!)*10</f>
        <v>#REF!</v>
      </c>
      <c r="AI95" s="2" t="e">
        <f>((Data!AI94-Data!#REF!)/Data!#REF!)*10</f>
        <v>#REF!</v>
      </c>
      <c r="AJ95" s="2" t="e">
        <f>((Data!AJ94-Data!#REF!)/Data!#REF!)*10</f>
        <v>#REF!</v>
      </c>
      <c r="AK95" s="2" t="e">
        <f>((Data!AK94-Data!#REF!)/Data!#REF!)*10</f>
        <v>#REF!</v>
      </c>
      <c r="AL95" s="2" t="e">
        <f>((Data!AL94-Data!#REF!)/Data!#REF!)*10</f>
        <v>#REF!</v>
      </c>
      <c r="AM95" s="2" t="e">
        <f>((Data!AM94-Data!#REF!)/Data!#REF!)*10</f>
        <v>#REF!</v>
      </c>
      <c r="AN95" s="2" t="e">
        <f>((Data!#REF!-Data!AN94)/Data!#REF!)*10</f>
        <v>#REF!</v>
      </c>
      <c r="AO95" s="2" t="e">
        <f>((Data!#REF!-Data!AO94)/Data!#REF!)*10</f>
        <v>#REF!</v>
      </c>
      <c r="AP95" s="2" t="e">
        <f>((Data!#REF!-Data!AP94)/Data!#REF!)*10</f>
        <v>#REF!</v>
      </c>
      <c r="AQ95" s="2" t="e">
        <f>((Data!#REF!-Data!AQ94)/Data!#REF!)*10</f>
        <v>#REF!</v>
      </c>
      <c r="AR95" s="2" t="e">
        <f>((Data!#REF!-Data!AR94)/Data!#REF!)*10</f>
        <v>#REF!</v>
      </c>
      <c r="AS95" s="2" t="e">
        <f>((Data!#REF!-Data!AS94)/Data!#REF!)*10</f>
        <v>#REF!</v>
      </c>
      <c r="AT95" s="2" t="e">
        <f>((Data!#REF!-Data!AT94)/Data!#REF!)*10</f>
        <v>#REF!</v>
      </c>
      <c r="AU95" s="2" t="e">
        <f>((Data!#REF!-Data!AU94)/Data!#REF!)*10</f>
        <v>#REF!</v>
      </c>
      <c r="AV95" s="2" t="e">
        <f>((Data!#REF!-Data!AV94)/Data!#REF!)*10</f>
        <v>#REF!</v>
      </c>
      <c r="AW95" s="2" t="e">
        <f>((Data!#REF!-Data!AW94)/Data!#REF!)*10</f>
        <v>#REF!</v>
      </c>
      <c r="AX95" s="2" t="e">
        <f>((Data!AX94-Data!#REF!)/Data!#REF!)*10</f>
        <v>#REF!</v>
      </c>
      <c r="AY95" s="2" t="e">
        <f>((Data!AY94-Data!#REF!)/Data!#REF!)*10</f>
        <v>#REF!</v>
      </c>
      <c r="AZ95" s="2" t="e">
        <f>((Data!AZ94-Data!#REF!)/Data!#REF!)*10</f>
        <v>#REF!</v>
      </c>
      <c r="BA95" s="2" t="e">
        <f>((Data!BA94-Data!#REF!)/Data!#REF!)*10</f>
        <v>#REF!</v>
      </c>
      <c r="BB95" s="2" t="e">
        <f>((Data!BB94-Data!#REF!)/Data!#REF!)*10</f>
        <v>#REF!</v>
      </c>
      <c r="BC95" s="2" t="e">
        <f>((Data!BC94-Data!#REF!)/Data!#REF!)*10</f>
        <v>#REF!</v>
      </c>
      <c r="BD95" s="2" t="e">
        <f>((Data!BD94-Data!#REF!)/Data!#REF!)*10</f>
        <v>#REF!</v>
      </c>
      <c r="BE95" s="2" t="e">
        <f>((Data!BE94-Data!#REF!)/Data!#REF!)*10</f>
        <v>#REF!</v>
      </c>
      <c r="BF95" s="2" t="e">
        <f>((Data!BF94-Data!#REF!)/Data!#REF!)*10</f>
        <v>#REF!</v>
      </c>
      <c r="BG95" s="2" t="e">
        <f>((Data!BG94-Data!#REF!)/Data!#REF!)*10</f>
        <v>#REF!</v>
      </c>
      <c r="BH95" s="2" t="e">
        <f>((Data!BH94-Data!#REF!)/Data!#REF!)*10</f>
        <v>#REF!</v>
      </c>
      <c r="BI95" s="2" t="e">
        <f>((Data!BI94-Data!#REF!)/Data!#REF!)*10</f>
        <v>#REF!</v>
      </c>
      <c r="BJ95" s="2" t="e">
        <f>((Data!BJ94-Data!#REF!)/Data!#REF!)*10</f>
        <v>#REF!</v>
      </c>
      <c r="BK95" s="2" t="e">
        <f>((Data!BK94-Data!#REF!)/Data!#REF!)*10</f>
        <v>#REF!</v>
      </c>
      <c r="BL95" s="2" t="e">
        <f>((Data!BL94-Data!#REF!)/Data!#REF!)*10</f>
        <v>#REF!</v>
      </c>
      <c r="BM95" s="8"/>
      <c r="BN95" s="8"/>
      <c r="BO95" s="8"/>
      <c r="BP95" s="8"/>
      <c r="BQ95" s="8"/>
    </row>
    <row r="96" spans="1:69">
      <c r="A96" t="s">
        <v>213</v>
      </c>
      <c r="B96" s="1" t="s">
        <v>1853</v>
      </c>
      <c r="C96" s="16" t="s">
        <v>214</v>
      </c>
      <c r="D96" s="16" t="s">
        <v>1336</v>
      </c>
      <c r="E96" s="2" t="e">
        <f>((Data!E95-Data!#REF!)/Data!#REF!)*10</f>
        <v>#REF!</v>
      </c>
      <c r="F96" s="2" t="e">
        <f>((Data!F95-Data!#REF!)/Data!#REF!)*10</f>
        <v>#REF!</v>
      </c>
      <c r="G96" s="2" t="e">
        <f>((Data!G95-Data!#REF!)/Data!#REF!)*10</f>
        <v>#REF!</v>
      </c>
      <c r="H96" s="2" t="e">
        <f>((Data!H95-Data!#REF!)/Data!#REF!)*10</f>
        <v>#REF!</v>
      </c>
      <c r="I96" s="2" t="e">
        <f>((Data!I95-Data!#REF!)/Data!#REF!)*10</f>
        <v>#REF!</v>
      </c>
      <c r="J96" s="2" t="e">
        <f>((Data!#REF!-Data!J95)/Data!#REF!)*10</f>
        <v>#REF!</v>
      </c>
      <c r="K96" s="2" t="e">
        <f>((Data!#REF!-Data!K95)/Data!#REF!)*10</f>
        <v>#REF!</v>
      </c>
      <c r="L96" s="2" t="e">
        <f>((Data!#REF!-Data!L95)/Data!#REF!)*10</f>
        <v>#REF!</v>
      </c>
      <c r="M96" s="2" t="e">
        <f>((Data!#REF!-Data!M95)/Data!#REF!)*10</f>
        <v>#REF!</v>
      </c>
      <c r="N96" s="2" t="e">
        <f>((Data!#REF!-Data!N95)/Data!#REF!)*10</f>
        <v>#REF!</v>
      </c>
      <c r="O96" s="2" t="e">
        <f>((Data!#REF!-Data!O95)/Data!#REF!)*10</f>
        <v>#REF!</v>
      </c>
      <c r="P96" s="2" t="e">
        <f>((Data!#REF!-Data!P95)/Data!#REF!)*10</f>
        <v>#REF!</v>
      </c>
      <c r="Q96" s="2" t="e">
        <f>((Data!#REF!-Data!Q95)/Data!#REF!)*10</f>
        <v>#REF!</v>
      </c>
      <c r="R96" s="2" t="e">
        <f>((Data!#REF!-Data!R95)/Data!#REF!)*10</f>
        <v>#REF!</v>
      </c>
      <c r="S96" s="2" t="e">
        <f>((Data!#REF!-Data!S95)/Data!#REF!)*10</f>
        <v>#REF!</v>
      </c>
      <c r="T96" s="2" t="e">
        <f>((Data!#REF!-Data!T95)/Data!#REF!)*10</f>
        <v>#REF!</v>
      </c>
      <c r="U96" s="2" t="e">
        <f>((Data!#REF!-Data!U95)/Data!#REF!)*10</f>
        <v>#REF!</v>
      </c>
      <c r="V96" s="2" t="e">
        <f>((Data!#REF!-Data!V95)/Data!#REF!)*10</f>
        <v>#REF!</v>
      </c>
      <c r="W96" s="2" t="e">
        <f>((Data!#REF!-Data!W95)/Data!#REF!)*10</f>
        <v>#REF!</v>
      </c>
      <c r="X96" s="2" t="e">
        <f>((Data!#REF!-Data!X95)/Data!#REF!)*10</f>
        <v>#REF!</v>
      </c>
      <c r="Y96" s="2" t="e">
        <f>((Data!#REF!-Data!Y95)/Data!#REF!)*10</f>
        <v>#REF!</v>
      </c>
      <c r="Z96" s="2" t="e">
        <f>((Data!#REF!-Data!Z95)/Data!#REF!)*10</f>
        <v>#REF!</v>
      </c>
      <c r="AA96" s="2" t="e">
        <f>((Data!#REF!-Data!AA95)/Data!#REF!)*10</f>
        <v>#REF!</v>
      </c>
      <c r="AB96" s="2" t="e">
        <f>((Data!#REF!-Data!AB95)/Data!#REF!)*10</f>
        <v>#REF!</v>
      </c>
      <c r="AC96" s="2" t="e">
        <f>((Data!#REF!-Data!AC95)/Data!#REF!)*10</f>
        <v>#REF!</v>
      </c>
      <c r="AD96" s="2" t="e">
        <f>((Data!#REF!-Data!AD95)/Data!#REF!)*10</f>
        <v>#REF!</v>
      </c>
      <c r="AE96" s="2" t="e">
        <f>((Data!#REF!-Data!AE95)/Data!#REF!)*10</f>
        <v>#REF!</v>
      </c>
      <c r="AF96" s="2" t="e">
        <f>((Data!#REF!-Data!AF95)/Data!#REF!)*10</f>
        <v>#REF!</v>
      </c>
      <c r="AG96" s="2" t="e">
        <f>((Data!#REF!-Data!AG95)/Data!#REF!)*10</f>
        <v>#REF!</v>
      </c>
      <c r="AH96" s="2" t="e">
        <f>((Data!#REF!-Data!AH95)/Data!#REF!)*10</f>
        <v>#REF!</v>
      </c>
      <c r="AI96" s="2" t="e">
        <f>((Data!AI95-Data!#REF!)/Data!#REF!)*10</f>
        <v>#REF!</v>
      </c>
      <c r="AJ96" s="2" t="e">
        <f>((Data!AJ95-Data!#REF!)/Data!#REF!)*10</f>
        <v>#REF!</v>
      </c>
      <c r="AK96" s="2" t="e">
        <f>((Data!AK95-Data!#REF!)/Data!#REF!)*10</f>
        <v>#REF!</v>
      </c>
      <c r="AL96" s="2" t="e">
        <f>((Data!AL95-Data!#REF!)/Data!#REF!)*10</f>
        <v>#REF!</v>
      </c>
      <c r="AM96" s="2" t="e">
        <f>((Data!AM95-Data!#REF!)/Data!#REF!)*10</f>
        <v>#REF!</v>
      </c>
      <c r="AN96" s="2" t="e">
        <f>((Data!#REF!-Data!AN95)/Data!#REF!)*10</f>
        <v>#REF!</v>
      </c>
      <c r="AO96" s="2" t="e">
        <f>((Data!#REF!-Data!AO95)/Data!#REF!)*10</f>
        <v>#REF!</v>
      </c>
      <c r="AP96" s="2" t="e">
        <f>((Data!#REF!-Data!AP95)/Data!#REF!)*10</f>
        <v>#REF!</v>
      </c>
      <c r="AQ96" s="2" t="e">
        <f>((Data!#REF!-Data!AQ95)/Data!#REF!)*10</f>
        <v>#REF!</v>
      </c>
      <c r="AR96" s="2" t="e">
        <f>((Data!#REF!-Data!AR95)/Data!#REF!)*10</f>
        <v>#REF!</v>
      </c>
      <c r="AS96" s="2" t="e">
        <f>((Data!#REF!-Data!AS95)/Data!#REF!)*10</f>
        <v>#REF!</v>
      </c>
      <c r="AT96" s="2" t="e">
        <f>((Data!#REF!-Data!AT95)/Data!#REF!)*10</f>
        <v>#REF!</v>
      </c>
      <c r="AU96" s="2" t="e">
        <f>((Data!#REF!-Data!AU95)/Data!#REF!)*10</f>
        <v>#REF!</v>
      </c>
      <c r="AV96" s="2" t="e">
        <f>((Data!#REF!-Data!AV95)/Data!#REF!)*10</f>
        <v>#REF!</v>
      </c>
      <c r="AW96" s="2" t="e">
        <f>((Data!#REF!-Data!AW95)/Data!#REF!)*10</f>
        <v>#REF!</v>
      </c>
      <c r="AX96" s="2" t="e">
        <f>((Data!AX95-Data!#REF!)/Data!#REF!)*10</f>
        <v>#REF!</v>
      </c>
      <c r="AY96" s="2" t="e">
        <f>((Data!AY95-Data!#REF!)/Data!#REF!)*10</f>
        <v>#REF!</v>
      </c>
      <c r="AZ96" s="2" t="e">
        <f>((Data!AZ95-Data!#REF!)/Data!#REF!)*10</f>
        <v>#REF!</v>
      </c>
      <c r="BA96" s="2" t="e">
        <f>((Data!BA95-Data!#REF!)/Data!#REF!)*10</f>
        <v>#REF!</v>
      </c>
      <c r="BB96" s="2" t="e">
        <f>((Data!BB95-Data!#REF!)/Data!#REF!)*10</f>
        <v>#REF!</v>
      </c>
      <c r="BC96" s="2" t="e">
        <f>((Data!BC95-Data!#REF!)/Data!#REF!)*10</f>
        <v>#REF!</v>
      </c>
      <c r="BD96" s="2" t="e">
        <f>((Data!BD95-Data!#REF!)/Data!#REF!)*10</f>
        <v>#REF!</v>
      </c>
      <c r="BE96" s="2" t="e">
        <f>((Data!BE95-Data!#REF!)/Data!#REF!)*10</f>
        <v>#REF!</v>
      </c>
      <c r="BF96" s="2" t="e">
        <f>((Data!BF95-Data!#REF!)/Data!#REF!)*10</f>
        <v>#REF!</v>
      </c>
      <c r="BG96" s="2" t="e">
        <f>((Data!BG95-Data!#REF!)/Data!#REF!)*10</f>
        <v>#REF!</v>
      </c>
      <c r="BH96" s="2" t="e">
        <f>((Data!BH95-Data!#REF!)/Data!#REF!)*10</f>
        <v>#REF!</v>
      </c>
      <c r="BI96" s="2" t="e">
        <f>((Data!BI95-Data!#REF!)/Data!#REF!)*10</f>
        <v>#REF!</v>
      </c>
      <c r="BJ96" s="2" t="e">
        <f>((Data!BJ95-Data!#REF!)/Data!#REF!)*10</f>
        <v>#REF!</v>
      </c>
      <c r="BK96" s="2" t="e">
        <f>((Data!BK95-Data!#REF!)/Data!#REF!)*10</f>
        <v>#REF!</v>
      </c>
      <c r="BL96" s="2" t="e">
        <f>((Data!BL95-Data!#REF!)/Data!#REF!)*10</f>
        <v>#REF!</v>
      </c>
      <c r="BM96" s="8"/>
      <c r="BN96" s="8"/>
      <c r="BO96" s="8"/>
      <c r="BP96" s="8"/>
      <c r="BQ96" s="8"/>
    </row>
    <row r="97" spans="1:69">
      <c r="A97" t="s">
        <v>215</v>
      </c>
      <c r="B97" s="1" t="s">
        <v>1854</v>
      </c>
      <c r="C97" s="16" t="s">
        <v>216</v>
      </c>
      <c r="D97" s="16" t="s">
        <v>1336</v>
      </c>
      <c r="E97" s="2" t="e">
        <f>((Data!E96-Data!#REF!)/Data!#REF!)*10</f>
        <v>#REF!</v>
      </c>
      <c r="F97" s="2" t="e">
        <f>((Data!F96-Data!#REF!)/Data!#REF!)*10</f>
        <v>#REF!</v>
      </c>
      <c r="G97" s="2" t="e">
        <f>((Data!G96-Data!#REF!)/Data!#REF!)*10</f>
        <v>#REF!</v>
      </c>
      <c r="H97" s="2" t="e">
        <f>((Data!H96-Data!#REF!)/Data!#REF!)*10</f>
        <v>#REF!</v>
      </c>
      <c r="I97" s="2" t="e">
        <f>((Data!I96-Data!#REF!)/Data!#REF!)*10</f>
        <v>#REF!</v>
      </c>
      <c r="J97" s="2" t="e">
        <f>((Data!#REF!-Data!J96)/Data!#REF!)*10</f>
        <v>#REF!</v>
      </c>
      <c r="K97" s="2" t="e">
        <f>((Data!#REF!-Data!K96)/Data!#REF!)*10</f>
        <v>#REF!</v>
      </c>
      <c r="L97" s="2" t="e">
        <f>((Data!#REF!-Data!L96)/Data!#REF!)*10</f>
        <v>#REF!</v>
      </c>
      <c r="M97" s="2" t="e">
        <f>((Data!#REF!-Data!M96)/Data!#REF!)*10</f>
        <v>#REF!</v>
      </c>
      <c r="N97" s="2" t="e">
        <f>((Data!#REF!-Data!N96)/Data!#REF!)*10</f>
        <v>#REF!</v>
      </c>
      <c r="O97" s="2" t="e">
        <f>((Data!#REF!-Data!O96)/Data!#REF!)*10</f>
        <v>#REF!</v>
      </c>
      <c r="P97" s="2" t="e">
        <f>((Data!#REF!-Data!P96)/Data!#REF!)*10</f>
        <v>#REF!</v>
      </c>
      <c r="Q97" s="2" t="e">
        <f>((Data!#REF!-Data!Q96)/Data!#REF!)*10</f>
        <v>#REF!</v>
      </c>
      <c r="R97" s="2" t="e">
        <f>((Data!#REF!-Data!R96)/Data!#REF!)*10</f>
        <v>#REF!</v>
      </c>
      <c r="S97" s="2" t="e">
        <f>((Data!#REF!-Data!S96)/Data!#REF!)*10</f>
        <v>#REF!</v>
      </c>
      <c r="T97" s="2" t="e">
        <f>((Data!#REF!-Data!T96)/Data!#REF!)*10</f>
        <v>#REF!</v>
      </c>
      <c r="U97" s="2" t="e">
        <f>((Data!#REF!-Data!U96)/Data!#REF!)*10</f>
        <v>#REF!</v>
      </c>
      <c r="V97" s="2" t="e">
        <f>((Data!#REF!-Data!V96)/Data!#REF!)*10</f>
        <v>#REF!</v>
      </c>
      <c r="W97" s="2" t="e">
        <f>((Data!#REF!-Data!W96)/Data!#REF!)*10</f>
        <v>#REF!</v>
      </c>
      <c r="X97" s="2" t="e">
        <f>((Data!#REF!-Data!X96)/Data!#REF!)*10</f>
        <v>#REF!</v>
      </c>
      <c r="Y97" s="2" t="e">
        <f>((Data!#REF!-Data!Y96)/Data!#REF!)*10</f>
        <v>#REF!</v>
      </c>
      <c r="Z97" s="2" t="e">
        <f>((Data!#REF!-Data!Z96)/Data!#REF!)*10</f>
        <v>#REF!</v>
      </c>
      <c r="AA97" s="2" t="e">
        <f>((Data!#REF!-Data!AA96)/Data!#REF!)*10</f>
        <v>#REF!</v>
      </c>
      <c r="AB97" s="2" t="e">
        <f>((Data!#REF!-Data!AB96)/Data!#REF!)*10</f>
        <v>#REF!</v>
      </c>
      <c r="AC97" s="2" t="e">
        <f>((Data!#REF!-Data!AC96)/Data!#REF!)*10</f>
        <v>#REF!</v>
      </c>
      <c r="AD97" s="2" t="e">
        <f>((Data!#REF!-Data!AD96)/Data!#REF!)*10</f>
        <v>#REF!</v>
      </c>
      <c r="AE97" s="2" t="e">
        <f>((Data!#REF!-Data!AE96)/Data!#REF!)*10</f>
        <v>#REF!</v>
      </c>
      <c r="AF97" s="2" t="e">
        <f>((Data!#REF!-Data!AF96)/Data!#REF!)*10</f>
        <v>#REF!</v>
      </c>
      <c r="AG97" s="2" t="e">
        <f>((Data!#REF!-Data!AG96)/Data!#REF!)*10</f>
        <v>#REF!</v>
      </c>
      <c r="AH97" s="2" t="e">
        <f>((Data!#REF!-Data!AH96)/Data!#REF!)*10</f>
        <v>#REF!</v>
      </c>
      <c r="AI97" s="2" t="e">
        <f>((Data!AI96-Data!#REF!)/Data!#REF!)*10</f>
        <v>#REF!</v>
      </c>
      <c r="AJ97" s="2" t="e">
        <f>((Data!AJ96-Data!#REF!)/Data!#REF!)*10</f>
        <v>#REF!</v>
      </c>
      <c r="AK97" s="2" t="e">
        <f>((Data!AK96-Data!#REF!)/Data!#REF!)*10</f>
        <v>#REF!</v>
      </c>
      <c r="AL97" s="2" t="e">
        <f>((Data!AL96-Data!#REF!)/Data!#REF!)*10</f>
        <v>#REF!</v>
      </c>
      <c r="AM97" s="2" t="e">
        <f>((Data!AM96-Data!#REF!)/Data!#REF!)*10</f>
        <v>#REF!</v>
      </c>
      <c r="AN97" s="2" t="e">
        <f>((Data!#REF!-Data!AN96)/Data!#REF!)*10</f>
        <v>#REF!</v>
      </c>
      <c r="AO97" s="2" t="e">
        <f>((Data!#REF!-Data!AO96)/Data!#REF!)*10</f>
        <v>#REF!</v>
      </c>
      <c r="AP97" s="2" t="e">
        <f>((Data!#REF!-Data!AP96)/Data!#REF!)*10</f>
        <v>#REF!</v>
      </c>
      <c r="AQ97" s="2" t="e">
        <f>((Data!#REF!-Data!AQ96)/Data!#REF!)*10</f>
        <v>#REF!</v>
      </c>
      <c r="AR97" s="2" t="e">
        <f>((Data!#REF!-Data!AR96)/Data!#REF!)*10</f>
        <v>#REF!</v>
      </c>
      <c r="AS97" s="2" t="e">
        <f>((Data!#REF!-Data!AS96)/Data!#REF!)*10</f>
        <v>#REF!</v>
      </c>
      <c r="AT97" s="2" t="e">
        <f>((Data!#REF!-Data!AT96)/Data!#REF!)*10</f>
        <v>#REF!</v>
      </c>
      <c r="AU97" s="2" t="e">
        <f>((Data!#REF!-Data!AU96)/Data!#REF!)*10</f>
        <v>#REF!</v>
      </c>
      <c r="AV97" s="2" t="e">
        <f>((Data!#REF!-Data!AV96)/Data!#REF!)*10</f>
        <v>#REF!</v>
      </c>
      <c r="AW97" s="2" t="e">
        <f>((Data!#REF!-Data!AW96)/Data!#REF!)*10</f>
        <v>#REF!</v>
      </c>
      <c r="AX97" s="2" t="e">
        <f>((Data!AX96-Data!#REF!)/Data!#REF!)*10</f>
        <v>#REF!</v>
      </c>
      <c r="AY97" s="2" t="e">
        <f>((Data!AY96-Data!#REF!)/Data!#REF!)*10</f>
        <v>#REF!</v>
      </c>
      <c r="AZ97" s="2" t="e">
        <f>((Data!AZ96-Data!#REF!)/Data!#REF!)*10</f>
        <v>#REF!</v>
      </c>
      <c r="BA97" s="2" t="e">
        <f>((Data!BA96-Data!#REF!)/Data!#REF!)*10</f>
        <v>#REF!</v>
      </c>
      <c r="BB97" s="2" t="e">
        <f>((Data!BB96-Data!#REF!)/Data!#REF!)*10</f>
        <v>#REF!</v>
      </c>
      <c r="BC97" s="2" t="e">
        <f>((Data!BC96-Data!#REF!)/Data!#REF!)*10</f>
        <v>#REF!</v>
      </c>
      <c r="BD97" s="2" t="e">
        <f>((Data!BD96-Data!#REF!)/Data!#REF!)*10</f>
        <v>#REF!</v>
      </c>
      <c r="BE97" s="2" t="e">
        <f>((Data!BE96-Data!#REF!)/Data!#REF!)*10</f>
        <v>#REF!</v>
      </c>
      <c r="BF97" s="2" t="e">
        <f>((Data!BF96-Data!#REF!)/Data!#REF!)*10</f>
        <v>#REF!</v>
      </c>
      <c r="BG97" s="2" t="e">
        <f>((Data!BG96-Data!#REF!)/Data!#REF!)*10</f>
        <v>#REF!</v>
      </c>
      <c r="BH97" s="2" t="e">
        <f>((Data!BH96-Data!#REF!)/Data!#REF!)*10</f>
        <v>#REF!</v>
      </c>
      <c r="BI97" s="2" t="e">
        <f>((Data!BI96-Data!#REF!)/Data!#REF!)*10</f>
        <v>#REF!</v>
      </c>
      <c r="BJ97" s="2" t="e">
        <f>((Data!BJ96-Data!#REF!)/Data!#REF!)*10</f>
        <v>#REF!</v>
      </c>
      <c r="BK97" s="2" t="e">
        <f>((Data!BK96-Data!#REF!)/Data!#REF!)*10</f>
        <v>#REF!</v>
      </c>
      <c r="BL97" s="2" t="e">
        <f>((Data!BL96-Data!#REF!)/Data!#REF!)*10</f>
        <v>#REF!</v>
      </c>
      <c r="BM97" s="8"/>
      <c r="BN97" s="8"/>
      <c r="BO97" s="8"/>
      <c r="BP97" s="8"/>
      <c r="BQ97" s="8"/>
    </row>
    <row r="98" spans="1:69">
      <c r="A98" t="s">
        <v>217</v>
      </c>
      <c r="B98" s="1" t="s">
        <v>1855</v>
      </c>
      <c r="C98" s="16" t="s">
        <v>218</v>
      </c>
      <c r="D98" s="16" t="s">
        <v>1336</v>
      </c>
      <c r="E98" s="2" t="e">
        <f>((Data!E97-Data!#REF!)/Data!#REF!)*10</f>
        <v>#REF!</v>
      </c>
      <c r="F98" s="2" t="e">
        <f>((Data!F97-Data!#REF!)/Data!#REF!)*10</f>
        <v>#REF!</v>
      </c>
      <c r="G98" s="2" t="e">
        <f>((Data!G97-Data!#REF!)/Data!#REF!)*10</f>
        <v>#REF!</v>
      </c>
      <c r="H98" s="2" t="e">
        <f>((Data!H97-Data!#REF!)/Data!#REF!)*10</f>
        <v>#REF!</v>
      </c>
      <c r="I98" s="2" t="e">
        <f>((Data!I97-Data!#REF!)/Data!#REF!)*10</f>
        <v>#REF!</v>
      </c>
      <c r="J98" s="2" t="e">
        <f>((Data!#REF!-Data!J97)/Data!#REF!)*10</f>
        <v>#REF!</v>
      </c>
      <c r="K98" s="2" t="e">
        <f>((Data!#REF!-Data!K97)/Data!#REF!)*10</f>
        <v>#REF!</v>
      </c>
      <c r="L98" s="2" t="e">
        <f>((Data!#REF!-Data!L97)/Data!#REF!)*10</f>
        <v>#REF!</v>
      </c>
      <c r="M98" s="2" t="e">
        <f>((Data!#REF!-Data!M97)/Data!#REF!)*10</f>
        <v>#REF!</v>
      </c>
      <c r="N98" s="2" t="e">
        <f>((Data!#REF!-Data!N97)/Data!#REF!)*10</f>
        <v>#REF!</v>
      </c>
      <c r="O98" s="2" t="e">
        <f>((Data!#REF!-Data!O97)/Data!#REF!)*10</f>
        <v>#REF!</v>
      </c>
      <c r="P98" s="2" t="e">
        <f>((Data!#REF!-Data!P97)/Data!#REF!)*10</f>
        <v>#REF!</v>
      </c>
      <c r="Q98" s="2" t="e">
        <f>((Data!#REF!-Data!Q97)/Data!#REF!)*10</f>
        <v>#REF!</v>
      </c>
      <c r="R98" s="2" t="e">
        <f>((Data!#REF!-Data!R97)/Data!#REF!)*10</f>
        <v>#REF!</v>
      </c>
      <c r="S98" s="2" t="e">
        <f>((Data!#REF!-Data!S97)/Data!#REF!)*10</f>
        <v>#REF!</v>
      </c>
      <c r="T98" s="2" t="e">
        <f>((Data!#REF!-Data!T97)/Data!#REF!)*10</f>
        <v>#REF!</v>
      </c>
      <c r="U98" s="2" t="e">
        <f>((Data!#REF!-Data!U97)/Data!#REF!)*10</f>
        <v>#REF!</v>
      </c>
      <c r="V98" s="2" t="e">
        <f>((Data!#REF!-Data!V97)/Data!#REF!)*10</f>
        <v>#REF!</v>
      </c>
      <c r="W98" s="2" t="e">
        <f>((Data!#REF!-Data!W97)/Data!#REF!)*10</f>
        <v>#REF!</v>
      </c>
      <c r="X98" s="2" t="e">
        <f>((Data!#REF!-Data!X97)/Data!#REF!)*10</f>
        <v>#REF!</v>
      </c>
      <c r="Y98" s="2" t="e">
        <f>((Data!#REF!-Data!Y97)/Data!#REF!)*10</f>
        <v>#REF!</v>
      </c>
      <c r="Z98" s="2" t="e">
        <f>((Data!#REF!-Data!Z97)/Data!#REF!)*10</f>
        <v>#REF!</v>
      </c>
      <c r="AA98" s="2" t="e">
        <f>((Data!#REF!-Data!AA97)/Data!#REF!)*10</f>
        <v>#REF!</v>
      </c>
      <c r="AB98" s="2" t="e">
        <f>((Data!#REF!-Data!AB97)/Data!#REF!)*10</f>
        <v>#REF!</v>
      </c>
      <c r="AC98" s="2" t="e">
        <f>((Data!#REF!-Data!AC97)/Data!#REF!)*10</f>
        <v>#REF!</v>
      </c>
      <c r="AD98" s="2" t="e">
        <f>((Data!#REF!-Data!AD97)/Data!#REF!)*10</f>
        <v>#REF!</v>
      </c>
      <c r="AE98" s="2" t="e">
        <f>((Data!#REF!-Data!AE97)/Data!#REF!)*10</f>
        <v>#REF!</v>
      </c>
      <c r="AF98" s="2" t="e">
        <f>((Data!#REF!-Data!AF97)/Data!#REF!)*10</f>
        <v>#REF!</v>
      </c>
      <c r="AG98" s="2" t="e">
        <f>((Data!#REF!-Data!AG97)/Data!#REF!)*10</f>
        <v>#REF!</v>
      </c>
      <c r="AH98" s="2" t="e">
        <f>((Data!#REF!-Data!AH97)/Data!#REF!)*10</f>
        <v>#REF!</v>
      </c>
      <c r="AI98" s="2" t="e">
        <f>((Data!AI97-Data!#REF!)/Data!#REF!)*10</f>
        <v>#REF!</v>
      </c>
      <c r="AJ98" s="2" t="e">
        <f>((Data!AJ97-Data!#REF!)/Data!#REF!)*10</f>
        <v>#REF!</v>
      </c>
      <c r="AK98" s="2" t="e">
        <f>((Data!AK97-Data!#REF!)/Data!#REF!)*10</f>
        <v>#REF!</v>
      </c>
      <c r="AL98" s="2" t="e">
        <f>((Data!AL97-Data!#REF!)/Data!#REF!)*10</f>
        <v>#REF!</v>
      </c>
      <c r="AM98" s="2" t="e">
        <f>((Data!AM97-Data!#REF!)/Data!#REF!)*10</f>
        <v>#REF!</v>
      </c>
      <c r="AN98" s="2" t="e">
        <f>((Data!#REF!-Data!AN97)/Data!#REF!)*10</f>
        <v>#REF!</v>
      </c>
      <c r="AO98" s="2" t="e">
        <f>((Data!#REF!-Data!AO97)/Data!#REF!)*10</f>
        <v>#REF!</v>
      </c>
      <c r="AP98" s="2" t="e">
        <f>((Data!#REF!-Data!AP97)/Data!#REF!)*10</f>
        <v>#REF!</v>
      </c>
      <c r="AQ98" s="2" t="e">
        <f>((Data!#REF!-Data!AQ97)/Data!#REF!)*10</f>
        <v>#REF!</v>
      </c>
      <c r="AR98" s="2" t="e">
        <f>((Data!#REF!-Data!AR97)/Data!#REF!)*10</f>
        <v>#REF!</v>
      </c>
      <c r="AS98" s="2" t="e">
        <f>((Data!#REF!-Data!AS97)/Data!#REF!)*10</f>
        <v>#REF!</v>
      </c>
      <c r="AT98" s="2" t="e">
        <f>((Data!#REF!-Data!AT97)/Data!#REF!)*10</f>
        <v>#REF!</v>
      </c>
      <c r="AU98" s="2" t="e">
        <f>((Data!#REF!-Data!AU97)/Data!#REF!)*10</f>
        <v>#REF!</v>
      </c>
      <c r="AV98" s="2" t="e">
        <f>((Data!#REF!-Data!AV97)/Data!#REF!)*10</f>
        <v>#REF!</v>
      </c>
      <c r="AW98" s="2" t="e">
        <f>((Data!#REF!-Data!AW97)/Data!#REF!)*10</f>
        <v>#REF!</v>
      </c>
      <c r="AX98" s="2" t="e">
        <f>((Data!AX97-Data!#REF!)/Data!#REF!)*10</f>
        <v>#REF!</v>
      </c>
      <c r="AY98" s="2" t="e">
        <f>((Data!AY97-Data!#REF!)/Data!#REF!)*10</f>
        <v>#REF!</v>
      </c>
      <c r="AZ98" s="2" t="e">
        <f>((Data!AZ97-Data!#REF!)/Data!#REF!)*10</f>
        <v>#REF!</v>
      </c>
      <c r="BA98" s="2" t="e">
        <f>((Data!BA97-Data!#REF!)/Data!#REF!)*10</f>
        <v>#REF!</v>
      </c>
      <c r="BB98" s="2" t="e">
        <f>((Data!BB97-Data!#REF!)/Data!#REF!)*10</f>
        <v>#REF!</v>
      </c>
      <c r="BC98" s="2" t="e">
        <f>((Data!BC97-Data!#REF!)/Data!#REF!)*10</f>
        <v>#REF!</v>
      </c>
      <c r="BD98" s="2" t="e">
        <f>((Data!BD97-Data!#REF!)/Data!#REF!)*10</f>
        <v>#REF!</v>
      </c>
      <c r="BE98" s="2" t="e">
        <f>((Data!BE97-Data!#REF!)/Data!#REF!)*10</f>
        <v>#REF!</v>
      </c>
      <c r="BF98" s="2" t="e">
        <f>((Data!BF97-Data!#REF!)/Data!#REF!)*10</f>
        <v>#REF!</v>
      </c>
      <c r="BG98" s="2" t="e">
        <f>((Data!BG97-Data!#REF!)/Data!#REF!)*10</f>
        <v>#REF!</v>
      </c>
      <c r="BH98" s="2" t="e">
        <f>((Data!BH97-Data!#REF!)/Data!#REF!)*10</f>
        <v>#REF!</v>
      </c>
      <c r="BI98" s="2" t="e">
        <f>((Data!BI97-Data!#REF!)/Data!#REF!)*10</f>
        <v>#REF!</v>
      </c>
      <c r="BJ98" s="2" t="e">
        <f>((Data!BJ97-Data!#REF!)/Data!#REF!)*10</f>
        <v>#REF!</v>
      </c>
      <c r="BK98" s="2" t="e">
        <f>((Data!BK97-Data!#REF!)/Data!#REF!)*10</f>
        <v>#REF!</v>
      </c>
      <c r="BL98" s="2" t="e">
        <f>((Data!BL97-Data!#REF!)/Data!#REF!)*10</f>
        <v>#REF!</v>
      </c>
      <c r="BM98" s="8"/>
      <c r="BN98" s="8"/>
      <c r="BO98" s="8"/>
      <c r="BP98" s="8"/>
      <c r="BQ98" s="8"/>
    </row>
    <row r="99" spans="1:69">
      <c r="A99" t="s">
        <v>219</v>
      </c>
      <c r="B99" s="1" t="s">
        <v>1856</v>
      </c>
      <c r="C99" s="16" t="s">
        <v>220</v>
      </c>
      <c r="D99" s="16" t="s">
        <v>1336</v>
      </c>
      <c r="E99" s="2" t="e">
        <f>((Data!E98-Data!#REF!)/Data!#REF!)*10</f>
        <v>#REF!</v>
      </c>
      <c r="F99" s="2" t="e">
        <f>((Data!F98-Data!#REF!)/Data!#REF!)*10</f>
        <v>#REF!</v>
      </c>
      <c r="G99" s="2" t="e">
        <f>((Data!G98-Data!#REF!)/Data!#REF!)*10</f>
        <v>#REF!</v>
      </c>
      <c r="H99" s="2" t="e">
        <f>((Data!H98-Data!#REF!)/Data!#REF!)*10</f>
        <v>#REF!</v>
      </c>
      <c r="I99" s="2" t="e">
        <f>((Data!I98-Data!#REF!)/Data!#REF!)*10</f>
        <v>#REF!</v>
      </c>
      <c r="J99" s="2" t="e">
        <f>((Data!#REF!-Data!J98)/Data!#REF!)*10</f>
        <v>#REF!</v>
      </c>
      <c r="K99" s="2" t="e">
        <f>((Data!#REF!-Data!K98)/Data!#REF!)*10</f>
        <v>#REF!</v>
      </c>
      <c r="L99" s="2" t="e">
        <f>((Data!#REF!-Data!L98)/Data!#REF!)*10</f>
        <v>#REF!</v>
      </c>
      <c r="M99" s="2" t="e">
        <f>((Data!#REF!-Data!M98)/Data!#REF!)*10</f>
        <v>#REF!</v>
      </c>
      <c r="N99" s="2" t="e">
        <f>((Data!#REF!-Data!N98)/Data!#REF!)*10</f>
        <v>#REF!</v>
      </c>
      <c r="O99" s="2" t="e">
        <f>((Data!#REF!-Data!O98)/Data!#REF!)*10</f>
        <v>#REF!</v>
      </c>
      <c r="P99" s="2" t="e">
        <f>((Data!#REF!-Data!P98)/Data!#REF!)*10</f>
        <v>#REF!</v>
      </c>
      <c r="Q99" s="2" t="e">
        <f>((Data!#REF!-Data!Q98)/Data!#REF!)*10</f>
        <v>#REF!</v>
      </c>
      <c r="R99" s="2" t="e">
        <f>((Data!#REF!-Data!R98)/Data!#REF!)*10</f>
        <v>#REF!</v>
      </c>
      <c r="S99" s="2" t="e">
        <f>((Data!#REF!-Data!S98)/Data!#REF!)*10</f>
        <v>#REF!</v>
      </c>
      <c r="T99" s="2" t="e">
        <f>((Data!#REF!-Data!T98)/Data!#REF!)*10</f>
        <v>#REF!</v>
      </c>
      <c r="U99" s="2" t="e">
        <f>((Data!#REF!-Data!U98)/Data!#REF!)*10</f>
        <v>#REF!</v>
      </c>
      <c r="V99" s="2" t="e">
        <f>((Data!#REF!-Data!V98)/Data!#REF!)*10</f>
        <v>#REF!</v>
      </c>
      <c r="W99" s="2" t="e">
        <f>((Data!#REF!-Data!W98)/Data!#REF!)*10</f>
        <v>#REF!</v>
      </c>
      <c r="X99" s="2" t="e">
        <f>((Data!#REF!-Data!X98)/Data!#REF!)*10</f>
        <v>#REF!</v>
      </c>
      <c r="Y99" s="2" t="e">
        <f>((Data!#REF!-Data!Y98)/Data!#REF!)*10</f>
        <v>#REF!</v>
      </c>
      <c r="Z99" s="2" t="e">
        <f>((Data!#REF!-Data!Z98)/Data!#REF!)*10</f>
        <v>#REF!</v>
      </c>
      <c r="AA99" s="2" t="e">
        <f>((Data!#REF!-Data!AA98)/Data!#REF!)*10</f>
        <v>#REF!</v>
      </c>
      <c r="AB99" s="2" t="e">
        <f>((Data!#REF!-Data!AB98)/Data!#REF!)*10</f>
        <v>#REF!</v>
      </c>
      <c r="AC99" s="2" t="e">
        <f>((Data!#REF!-Data!AC98)/Data!#REF!)*10</f>
        <v>#REF!</v>
      </c>
      <c r="AD99" s="2" t="e">
        <f>((Data!#REF!-Data!AD98)/Data!#REF!)*10</f>
        <v>#REF!</v>
      </c>
      <c r="AE99" s="2" t="e">
        <f>((Data!#REF!-Data!AE98)/Data!#REF!)*10</f>
        <v>#REF!</v>
      </c>
      <c r="AF99" s="2" t="e">
        <f>((Data!#REF!-Data!AF98)/Data!#REF!)*10</f>
        <v>#REF!</v>
      </c>
      <c r="AG99" s="2" t="e">
        <f>((Data!#REF!-Data!AG98)/Data!#REF!)*10</f>
        <v>#REF!</v>
      </c>
      <c r="AH99" s="2" t="e">
        <f>((Data!#REF!-Data!AH98)/Data!#REF!)*10</f>
        <v>#REF!</v>
      </c>
      <c r="AI99" s="2" t="e">
        <f>((Data!AI98-Data!#REF!)/Data!#REF!)*10</f>
        <v>#REF!</v>
      </c>
      <c r="AJ99" s="2" t="e">
        <f>((Data!AJ98-Data!#REF!)/Data!#REF!)*10</f>
        <v>#REF!</v>
      </c>
      <c r="AK99" s="2" t="e">
        <f>((Data!AK98-Data!#REF!)/Data!#REF!)*10</f>
        <v>#REF!</v>
      </c>
      <c r="AL99" s="2" t="e">
        <f>((Data!AL98-Data!#REF!)/Data!#REF!)*10</f>
        <v>#REF!</v>
      </c>
      <c r="AM99" s="2" t="e">
        <f>((Data!AM98-Data!#REF!)/Data!#REF!)*10</f>
        <v>#REF!</v>
      </c>
      <c r="AN99" s="2" t="e">
        <f>((Data!#REF!-Data!AN98)/Data!#REF!)*10</f>
        <v>#REF!</v>
      </c>
      <c r="AO99" s="2" t="e">
        <f>((Data!#REF!-Data!AO98)/Data!#REF!)*10</f>
        <v>#REF!</v>
      </c>
      <c r="AP99" s="2" t="e">
        <f>((Data!#REF!-Data!AP98)/Data!#REF!)*10</f>
        <v>#REF!</v>
      </c>
      <c r="AQ99" s="2" t="e">
        <f>((Data!#REF!-Data!AQ98)/Data!#REF!)*10</f>
        <v>#REF!</v>
      </c>
      <c r="AR99" s="2" t="e">
        <f>((Data!#REF!-Data!AR98)/Data!#REF!)*10</f>
        <v>#REF!</v>
      </c>
      <c r="AS99" s="2" t="e">
        <f>((Data!#REF!-Data!AS98)/Data!#REF!)*10</f>
        <v>#REF!</v>
      </c>
      <c r="AT99" s="2" t="e">
        <f>((Data!#REF!-Data!AT98)/Data!#REF!)*10</f>
        <v>#REF!</v>
      </c>
      <c r="AU99" s="2" t="e">
        <f>((Data!#REF!-Data!AU98)/Data!#REF!)*10</f>
        <v>#REF!</v>
      </c>
      <c r="AV99" s="2" t="e">
        <f>((Data!#REF!-Data!AV98)/Data!#REF!)*10</f>
        <v>#REF!</v>
      </c>
      <c r="AW99" s="2" t="e">
        <f>((Data!#REF!-Data!AW98)/Data!#REF!)*10</f>
        <v>#REF!</v>
      </c>
      <c r="AX99" s="2" t="e">
        <f>((Data!AX98-Data!#REF!)/Data!#REF!)*10</f>
        <v>#REF!</v>
      </c>
      <c r="AY99" s="2" t="e">
        <f>((Data!AY98-Data!#REF!)/Data!#REF!)*10</f>
        <v>#REF!</v>
      </c>
      <c r="AZ99" s="2" t="e">
        <f>((Data!AZ98-Data!#REF!)/Data!#REF!)*10</f>
        <v>#REF!</v>
      </c>
      <c r="BA99" s="2" t="e">
        <f>((Data!BA98-Data!#REF!)/Data!#REF!)*10</f>
        <v>#REF!</v>
      </c>
      <c r="BB99" s="2" t="e">
        <f>((Data!BB98-Data!#REF!)/Data!#REF!)*10</f>
        <v>#REF!</v>
      </c>
      <c r="BC99" s="2" t="e">
        <f>((Data!BC98-Data!#REF!)/Data!#REF!)*10</f>
        <v>#REF!</v>
      </c>
      <c r="BD99" s="2" t="e">
        <f>((Data!BD98-Data!#REF!)/Data!#REF!)*10</f>
        <v>#REF!</v>
      </c>
      <c r="BE99" s="2" t="e">
        <f>((Data!BE98-Data!#REF!)/Data!#REF!)*10</f>
        <v>#REF!</v>
      </c>
      <c r="BF99" s="2" t="e">
        <f>((Data!BF98-Data!#REF!)/Data!#REF!)*10</f>
        <v>#REF!</v>
      </c>
      <c r="BG99" s="2" t="e">
        <f>((Data!BG98-Data!#REF!)/Data!#REF!)*10</f>
        <v>#REF!</v>
      </c>
      <c r="BH99" s="2" t="e">
        <f>((Data!BH98-Data!#REF!)/Data!#REF!)*10</f>
        <v>#REF!</v>
      </c>
      <c r="BI99" s="2" t="e">
        <f>((Data!BI98-Data!#REF!)/Data!#REF!)*10</f>
        <v>#REF!</v>
      </c>
      <c r="BJ99" s="2" t="e">
        <f>((Data!BJ98-Data!#REF!)/Data!#REF!)*10</f>
        <v>#REF!</v>
      </c>
      <c r="BK99" s="2" t="e">
        <f>((Data!BK98-Data!#REF!)/Data!#REF!)*10</f>
        <v>#REF!</v>
      </c>
      <c r="BL99" s="2" t="e">
        <f>((Data!BL98-Data!#REF!)/Data!#REF!)*10</f>
        <v>#REF!</v>
      </c>
      <c r="BM99" s="8"/>
      <c r="BN99" s="8"/>
      <c r="BO99" s="8"/>
      <c r="BP99" s="8"/>
      <c r="BQ99" s="8"/>
    </row>
    <row r="100" spans="1:69">
      <c r="A100" t="s">
        <v>221</v>
      </c>
      <c r="B100" s="1" t="s">
        <v>1857</v>
      </c>
      <c r="C100" s="16" t="s">
        <v>222</v>
      </c>
      <c r="D100" s="16" t="s">
        <v>1336</v>
      </c>
      <c r="E100" s="2" t="e">
        <f>((Data!E99-Data!#REF!)/Data!#REF!)*10</f>
        <v>#REF!</v>
      </c>
      <c r="F100" s="2" t="e">
        <f>((Data!F99-Data!#REF!)/Data!#REF!)*10</f>
        <v>#REF!</v>
      </c>
      <c r="G100" s="2" t="e">
        <f>((Data!G99-Data!#REF!)/Data!#REF!)*10</f>
        <v>#REF!</v>
      </c>
      <c r="H100" s="2" t="e">
        <f>((Data!H99-Data!#REF!)/Data!#REF!)*10</f>
        <v>#REF!</v>
      </c>
      <c r="I100" s="2" t="e">
        <f>((Data!I99-Data!#REF!)/Data!#REF!)*10</f>
        <v>#REF!</v>
      </c>
      <c r="J100" s="2" t="e">
        <f>((Data!#REF!-Data!J99)/Data!#REF!)*10</f>
        <v>#REF!</v>
      </c>
      <c r="K100" s="2" t="e">
        <f>((Data!#REF!-Data!K99)/Data!#REF!)*10</f>
        <v>#REF!</v>
      </c>
      <c r="L100" s="2" t="e">
        <f>((Data!#REF!-Data!L99)/Data!#REF!)*10</f>
        <v>#REF!</v>
      </c>
      <c r="M100" s="2" t="e">
        <f>((Data!#REF!-Data!M99)/Data!#REF!)*10</f>
        <v>#REF!</v>
      </c>
      <c r="N100" s="2" t="e">
        <f>((Data!#REF!-Data!N99)/Data!#REF!)*10</f>
        <v>#REF!</v>
      </c>
      <c r="O100" s="2" t="e">
        <f>((Data!#REF!-Data!O99)/Data!#REF!)*10</f>
        <v>#REF!</v>
      </c>
      <c r="P100" s="2" t="e">
        <f>((Data!#REF!-Data!P99)/Data!#REF!)*10</f>
        <v>#REF!</v>
      </c>
      <c r="Q100" s="2" t="e">
        <f>((Data!#REF!-Data!Q99)/Data!#REF!)*10</f>
        <v>#REF!</v>
      </c>
      <c r="R100" s="2" t="e">
        <f>((Data!#REF!-Data!R99)/Data!#REF!)*10</f>
        <v>#REF!</v>
      </c>
      <c r="S100" s="2" t="e">
        <f>((Data!#REF!-Data!S99)/Data!#REF!)*10</f>
        <v>#REF!</v>
      </c>
      <c r="T100" s="2" t="e">
        <f>((Data!#REF!-Data!T99)/Data!#REF!)*10</f>
        <v>#REF!</v>
      </c>
      <c r="U100" s="2" t="e">
        <f>((Data!#REF!-Data!U99)/Data!#REF!)*10</f>
        <v>#REF!</v>
      </c>
      <c r="V100" s="2" t="e">
        <f>((Data!#REF!-Data!V99)/Data!#REF!)*10</f>
        <v>#REF!</v>
      </c>
      <c r="W100" s="2" t="e">
        <f>((Data!#REF!-Data!W99)/Data!#REF!)*10</f>
        <v>#REF!</v>
      </c>
      <c r="X100" s="2" t="e">
        <f>((Data!#REF!-Data!X99)/Data!#REF!)*10</f>
        <v>#REF!</v>
      </c>
      <c r="Y100" s="2" t="e">
        <f>((Data!#REF!-Data!Y99)/Data!#REF!)*10</f>
        <v>#REF!</v>
      </c>
      <c r="Z100" s="2" t="e">
        <f>((Data!#REF!-Data!Z99)/Data!#REF!)*10</f>
        <v>#REF!</v>
      </c>
      <c r="AA100" s="2" t="e">
        <f>((Data!#REF!-Data!AA99)/Data!#REF!)*10</f>
        <v>#REF!</v>
      </c>
      <c r="AB100" s="2" t="e">
        <f>((Data!#REF!-Data!AB99)/Data!#REF!)*10</f>
        <v>#REF!</v>
      </c>
      <c r="AC100" s="2" t="e">
        <f>((Data!#REF!-Data!AC99)/Data!#REF!)*10</f>
        <v>#REF!</v>
      </c>
      <c r="AD100" s="2" t="e">
        <f>((Data!#REF!-Data!AD99)/Data!#REF!)*10</f>
        <v>#REF!</v>
      </c>
      <c r="AE100" s="2" t="e">
        <f>((Data!#REF!-Data!AE99)/Data!#REF!)*10</f>
        <v>#REF!</v>
      </c>
      <c r="AF100" s="2" t="e">
        <f>((Data!#REF!-Data!AF99)/Data!#REF!)*10</f>
        <v>#REF!</v>
      </c>
      <c r="AG100" s="2" t="e">
        <f>((Data!#REF!-Data!AG99)/Data!#REF!)*10</f>
        <v>#REF!</v>
      </c>
      <c r="AH100" s="2" t="e">
        <f>((Data!#REF!-Data!AH99)/Data!#REF!)*10</f>
        <v>#REF!</v>
      </c>
      <c r="AI100" s="2" t="e">
        <f>((Data!AI99-Data!#REF!)/Data!#REF!)*10</f>
        <v>#REF!</v>
      </c>
      <c r="AJ100" s="2" t="e">
        <f>((Data!AJ99-Data!#REF!)/Data!#REF!)*10</f>
        <v>#REF!</v>
      </c>
      <c r="AK100" s="2" t="e">
        <f>((Data!AK99-Data!#REF!)/Data!#REF!)*10</f>
        <v>#REF!</v>
      </c>
      <c r="AL100" s="2" t="e">
        <f>((Data!AL99-Data!#REF!)/Data!#REF!)*10</f>
        <v>#REF!</v>
      </c>
      <c r="AM100" s="2" t="e">
        <f>((Data!AM99-Data!#REF!)/Data!#REF!)*10</f>
        <v>#REF!</v>
      </c>
      <c r="AN100" s="2" t="e">
        <f>((Data!#REF!-Data!AN99)/Data!#REF!)*10</f>
        <v>#REF!</v>
      </c>
      <c r="AO100" s="2" t="e">
        <f>((Data!#REF!-Data!AO99)/Data!#REF!)*10</f>
        <v>#REF!</v>
      </c>
      <c r="AP100" s="2" t="e">
        <f>((Data!#REF!-Data!AP99)/Data!#REF!)*10</f>
        <v>#REF!</v>
      </c>
      <c r="AQ100" s="2" t="e">
        <f>((Data!#REF!-Data!AQ99)/Data!#REF!)*10</f>
        <v>#REF!</v>
      </c>
      <c r="AR100" s="2" t="e">
        <f>((Data!#REF!-Data!AR99)/Data!#REF!)*10</f>
        <v>#REF!</v>
      </c>
      <c r="AS100" s="2" t="e">
        <f>((Data!#REF!-Data!AS99)/Data!#REF!)*10</f>
        <v>#REF!</v>
      </c>
      <c r="AT100" s="2" t="e">
        <f>((Data!#REF!-Data!AT99)/Data!#REF!)*10</f>
        <v>#REF!</v>
      </c>
      <c r="AU100" s="2" t="e">
        <f>((Data!#REF!-Data!AU99)/Data!#REF!)*10</f>
        <v>#REF!</v>
      </c>
      <c r="AV100" s="2" t="e">
        <f>((Data!#REF!-Data!AV99)/Data!#REF!)*10</f>
        <v>#REF!</v>
      </c>
      <c r="AW100" s="2" t="e">
        <f>((Data!#REF!-Data!AW99)/Data!#REF!)*10</f>
        <v>#REF!</v>
      </c>
      <c r="AX100" s="2" t="e">
        <f>((Data!AX99-Data!#REF!)/Data!#REF!)*10</f>
        <v>#REF!</v>
      </c>
      <c r="AY100" s="2" t="e">
        <f>((Data!AY99-Data!#REF!)/Data!#REF!)*10</f>
        <v>#REF!</v>
      </c>
      <c r="AZ100" s="2" t="e">
        <f>((Data!AZ99-Data!#REF!)/Data!#REF!)*10</f>
        <v>#REF!</v>
      </c>
      <c r="BA100" s="2" t="e">
        <f>((Data!BA99-Data!#REF!)/Data!#REF!)*10</f>
        <v>#REF!</v>
      </c>
      <c r="BB100" s="2" t="e">
        <f>((Data!BB99-Data!#REF!)/Data!#REF!)*10</f>
        <v>#REF!</v>
      </c>
      <c r="BC100" s="2" t="e">
        <f>((Data!BC99-Data!#REF!)/Data!#REF!)*10</f>
        <v>#REF!</v>
      </c>
      <c r="BD100" s="2" t="e">
        <f>((Data!BD99-Data!#REF!)/Data!#REF!)*10</f>
        <v>#REF!</v>
      </c>
      <c r="BE100" s="2" t="e">
        <f>((Data!BE99-Data!#REF!)/Data!#REF!)*10</f>
        <v>#REF!</v>
      </c>
      <c r="BF100" s="2" t="e">
        <f>((Data!BF99-Data!#REF!)/Data!#REF!)*10</f>
        <v>#REF!</v>
      </c>
      <c r="BG100" s="2" t="e">
        <f>((Data!BG99-Data!#REF!)/Data!#REF!)*10</f>
        <v>#REF!</v>
      </c>
      <c r="BH100" s="2" t="e">
        <f>((Data!BH99-Data!#REF!)/Data!#REF!)*10</f>
        <v>#REF!</v>
      </c>
      <c r="BI100" s="2" t="e">
        <f>((Data!BI99-Data!#REF!)/Data!#REF!)*10</f>
        <v>#REF!</v>
      </c>
      <c r="BJ100" s="2" t="e">
        <f>((Data!BJ99-Data!#REF!)/Data!#REF!)*10</f>
        <v>#REF!</v>
      </c>
      <c r="BK100" s="2" t="e">
        <f>((Data!BK99-Data!#REF!)/Data!#REF!)*10</f>
        <v>#REF!</v>
      </c>
      <c r="BL100" s="2" t="e">
        <f>((Data!BL99-Data!#REF!)/Data!#REF!)*10</f>
        <v>#REF!</v>
      </c>
      <c r="BM100" s="8"/>
      <c r="BN100" s="8"/>
      <c r="BO100" s="8"/>
      <c r="BP100" s="8"/>
      <c r="BQ100" s="8"/>
    </row>
    <row r="101" spans="1:69">
      <c r="A101" t="s">
        <v>223</v>
      </c>
      <c r="B101" s="1" t="s">
        <v>1858</v>
      </c>
      <c r="C101" s="16" t="s">
        <v>224</v>
      </c>
      <c r="D101" s="16" t="s">
        <v>1336</v>
      </c>
      <c r="E101" s="2" t="e">
        <f>((Data!E100-Data!#REF!)/Data!#REF!)*10</f>
        <v>#REF!</v>
      </c>
      <c r="F101" s="2" t="e">
        <f>((Data!F100-Data!#REF!)/Data!#REF!)*10</f>
        <v>#REF!</v>
      </c>
      <c r="G101" s="2" t="e">
        <f>((Data!G100-Data!#REF!)/Data!#REF!)*10</f>
        <v>#REF!</v>
      </c>
      <c r="H101" s="2" t="e">
        <f>((Data!H100-Data!#REF!)/Data!#REF!)*10</f>
        <v>#REF!</v>
      </c>
      <c r="I101" s="2" t="e">
        <f>((Data!I100-Data!#REF!)/Data!#REF!)*10</f>
        <v>#REF!</v>
      </c>
      <c r="J101" s="2" t="e">
        <f>((Data!#REF!-Data!J100)/Data!#REF!)*10</f>
        <v>#REF!</v>
      </c>
      <c r="K101" s="2" t="e">
        <f>((Data!#REF!-Data!K100)/Data!#REF!)*10</f>
        <v>#REF!</v>
      </c>
      <c r="L101" s="2" t="e">
        <f>((Data!#REF!-Data!L100)/Data!#REF!)*10</f>
        <v>#REF!</v>
      </c>
      <c r="M101" s="2" t="e">
        <f>((Data!#REF!-Data!M100)/Data!#REF!)*10</f>
        <v>#REF!</v>
      </c>
      <c r="N101" s="2" t="e">
        <f>((Data!#REF!-Data!N100)/Data!#REF!)*10</f>
        <v>#REF!</v>
      </c>
      <c r="O101" s="2" t="e">
        <f>((Data!#REF!-Data!O100)/Data!#REF!)*10</f>
        <v>#REF!</v>
      </c>
      <c r="P101" s="2" t="e">
        <f>((Data!#REF!-Data!P100)/Data!#REF!)*10</f>
        <v>#REF!</v>
      </c>
      <c r="Q101" s="2" t="e">
        <f>((Data!#REF!-Data!Q100)/Data!#REF!)*10</f>
        <v>#REF!</v>
      </c>
      <c r="R101" s="2" t="e">
        <f>((Data!#REF!-Data!R100)/Data!#REF!)*10</f>
        <v>#REF!</v>
      </c>
      <c r="S101" s="2" t="e">
        <f>((Data!#REF!-Data!S100)/Data!#REF!)*10</f>
        <v>#REF!</v>
      </c>
      <c r="T101" s="2" t="e">
        <f>((Data!#REF!-Data!T100)/Data!#REF!)*10</f>
        <v>#REF!</v>
      </c>
      <c r="U101" s="2" t="e">
        <f>((Data!#REF!-Data!U100)/Data!#REF!)*10</f>
        <v>#REF!</v>
      </c>
      <c r="V101" s="2" t="e">
        <f>((Data!#REF!-Data!V100)/Data!#REF!)*10</f>
        <v>#REF!</v>
      </c>
      <c r="W101" s="2" t="e">
        <f>((Data!#REF!-Data!W100)/Data!#REF!)*10</f>
        <v>#REF!</v>
      </c>
      <c r="X101" s="2" t="e">
        <f>((Data!#REF!-Data!X100)/Data!#REF!)*10</f>
        <v>#REF!</v>
      </c>
      <c r="Y101" s="2" t="e">
        <f>((Data!#REF!-Data!Y100)/Data!#REF!)*10</f>
        <v>#REF!</v>
      </c>
      <c r="Z101" s="2" t="e">
        <f>((Data!#REF!-Data!Z100)/Data!#REF!)*10</f>
        <v>#REF!</v>
      </c>
      <c r="AA101" s="2" t="e">
        <f>((Data!#REF!-Data!AA100)/Data!#REF!)*10</f>
        <v>#REF!</v>
      </c>
      <c r="AB101" s="2" t="e">
        <f>((Data!#REF!-Data!AB100)/Data!#REF!)*10</f>
        <v>#REF!</v>
      </c>
      <c r="AC101" s="2" t="e">
        <f>((Data!#REF!-Data!AC100)/Data!#REF!)*10</f>
        <v>#REF!</v>
      </c>
      <c r="AD101" s="2" t="e">
        <f>((Data!#REF!-Data!AD100)/Data!#REF!)*10</f>
        <v>#REF!</v>
      </c>
      <c r="AE101" s="2" t="e">
        <f>((Data!#REF!-Data!AE100)/Data!#REF!)*10</f>
        <v>#REF!</v>
      </c>
      <c r="AF101" s="2" t="e">
        <f>((Data!#REF!-Data!AF100)/Data!#REF!)*10</f>
        <v>#REF!</v>
      </c>
      <c r="AG101" s="2" t="e">
        <f>((Data!#REF!-Data!AG100)/Data!#REF!)*10</f>
        <v>#REF!</v>
      </c>
      <c r="AH101" s="2" t="e">
        <f>((Data!#REF!-Data!AH100)/Data!#REF!)*10</f>
        <v>#REF!</v>
      </c>
      <c r="AI101" s="2" t="e">
        <f>((Data!AI100-Data!#REF!)/Data!#REF!)*10</f>
        <v>#REF!</v>
      </c>
      <c r="AJ101" s="2" t="e">
        <f>((Data!AJ100-Data!#REF!)/Data!#REF!)*10</f>
        <v>#REF!</v>
      </c>
      <c r="AK101" s="2" t="e">
        <f>((Data!AK100-Data!#REF!)/Data!#REF!)*10</f>
        <v>#REF!</v>
      </c>
      <c r="AL101" s="2" t="e">
        <f>((Data!AL100-Data!#REF!)/Data!#REF!)*10</f>
        <v>#REF!</v>
      </c>
      <c r="AM101" s="2" t="e">
        <f>((Data!AM100-Data!#REF!)/Data!#REF!)*10</f>
        <v>#REF!</v>
      </c>
      <c r="AN101" s="2" t="e">
        <f>((Data!#REF!-Data!AN100)/Data!#REF!)*10</f>
        <v>#REF!</v>
      </c>
      <c r="AO101" s="2" t="e">
        <f>((Data!#REF!-Data!AO100)/Data!#REF!)*10</f>
        <v>#REF!</v>
      </c>
      <c r="AP101" s="2" t="e">
        <f>((Data!#REF!-Data!AP100)/Data!#REF!)*10</f>
        <v>#REF!</v>
      </c>
      <c r="AQ101" s="2" t="e">
        <f>((Data!#REF!-Data!AQ100)/Data!#REF!)*10</f>
        <v>#REF!</v>
      </c>
      <c r="AR101" s="2" t="e">
        <f>((Data!#REF!-Data!AR100)/Data!#REF!)*10</f>
        <v>#REF!</v>
      </c>
      <c r="AS101" s="2" t="e">
        <f>((Data!#REF!-Data!AS100)/Data!#REF!)*10</f>
        <v>#REF!</v>
      </c>
      <c r="AT101" s="2" t="e">
        <f>((Data!#REF!-Data!AT100)/Data!#REF!)*10</f>
        <v>#REF!</v>
      </c>
      <c r="AU101" s="2" t="e">
        <f>((Data!#REF!-Data!AU100)/Data!#REF!)*10</f>
        <v>#REF!</v>
      </c>
      <c r="AV101" s="2" t="e">
        <f>((Data!#REF!-Data!AV100)/Data!#REF!)*10</f>
        <v>#REF!</v>
      </c>
      <c r="AW101" s="2" t="e">
        <f>((Data!#REF!-Data!AW100)/Data!#REF!)*10</f>
        <v>#REF!</v>
      </c>
      <c r="AX101" s="2" t="e">
        <f>((Data!AX100-Data!#REF!)/Data!#REF!)*10</f>
        <v>#REF!</v>
      </c>
      <c r="AY101" s="2" t="e">
        <f>((Data!AY100-Data!#REF!)/Data!#REF!)*10</f>
        <v>#REF!</v>
      </c>
      <c r="AZ101" s="2" t="e">
        <f>((Data!AZ100-Data!#REF!)/Data!#REF!)*10</f>
        <v>#REF!</v>
      </c>
      <c r="BA101" s="2" t="e">
        <f>((Data!BA100-Data!#REF!)/Data!#REF!)*10</f>
        <v>#REF!</v>
      </c>
      <c r="BB101" s="2" t="e">
        <f>((Data!BB100-Data!#REF!)/Data!#REF!)*10</f>
        <v>#REF!</v>
      </c>
      <c r="BC101" s="2" t="e">
        <f>((Data!BC100-Data!#REF!)/Data!#REF!)*10</f>
        <v>#REF!</v>
      </c>
      <c r="BD101" s="2" t="e">
        <f>((Data!BD100-Data!#REF!)/Data!#REF!)*10</f>
        <v>#REF!</v>
      </c>
      <c r="BE101" s="2" t="e">
        <f>((Data!BE100-Data!#REF!)/Data!#REF!)*10</f>
        <v>#REF!</v>
      </c>
      <c r="BF101" s="2" t="e">
        <f>((Data!BF100-Data!#REF!)/Data!#REF!)*10</f>
        <v>#REF!</v>
      </c>
      <c r="BG101" s="2" t="e">
        <f>((Data!BG100-Data!#REF!)/Data!#REF!)*10</f>
        <v>#REF!</v>
      </c>
      <c r="BH101" s="2" t="e">
        <f>((Data!BH100-Data!#REF!)/Data!#REF!)*10</f>
        <v>#REF!</v>
      </c>
      <c r="BI101" s="2" t="e">
        <f>((Data!BI100-Data!#REF!)/Data!#REF!)*10</f>
        <v>#REF!</v>
      </c>
      <c r="BJ101" s="2" t="e">
        <f>((Data!BJ100-Data!#REF!)/Data!#REF!)*10</f>
        <v>#REF!</v>
      </c>
      <c r="BK101" s="2" t="e">
        <f>((Data!BK100-Data!#REF!)/Data!#REF!)*10</f>
        <v>#REF!</v>
      </c>
      <c r="BL101" s="2" t="e">
        <f>((Data!BL100-Data!#REF!)/Data!#REF!)*10</f>
        <v>#REF!</v>
      </c>
      <c r="BM101" s="8"/>
      <c r="BN101" s="8"/>
      <c r="BO101" s="8"/>
      <c r="BP101" s="8"/>
      <c r="BQ101" s="8"/>
    </row>
    <row r="102" spans="1:69">
      <c r="A102" t="s">
        <v>225</v>
      </c>
      <c r="B102" s="1" t="s">
        <v>1859</v>
      </c>
      <c r="C102" s="16" t="s">
        <v>226</v>
      </c>
      <c r="D102" s="16" t="s">
        <v>1336</v>
      </c>
      <c r="E102" s="2" t="e">
        <f>((Data!E101-Data!#REF!)/Data!#REF!)*10</f>
        <v>#REF!</v>
      </c>
      <c r="F102" s="2" t="e">
        <f>((Data!F101-Data!#REF!)/Data!#REF!)*10</f>
        <v>#REF!</v>
      </c>
      <c r="G102" s="2" t="e">
        <f>((Data!G101-Data!#REF!)/Data!#REF!)*10</f>
        <v>#REF!</v>
      </c>
      <c r="H102" s="2" t="e">
        <f>((Data!H101-Data!#REF!)/Data!#REF!)*10</f>
        <v>#REF!</v>
      </c>
      <c r="I102" s="2" t="e">
        <f>((Data!I101-Data!#REF!)/Data!#REF!)*10</f>
        <v>#REF!</v>
      </c>
      <c r="J102" s="2" t="e">
        <f>((Data!#REF!-Data!J101)/Data!#REF!)*10</f>
        <v>#REF!</v>
      </c>
      <c r="K102" s="2" t="e">
        <f>((Data!#REF!-Data!K101)/Data!#REF!)*10</f>
        <v>#REF!</v>
      </c>
      <c r="L102" s="2" t="e">
        <f>((Data!#REF!-Data!L101)/Data!#REF!)*10</f>
        <v>#REF!</v>
      </c>
      <c r="M102" s="2" t="e">
        <f>((Data!#REF!-Data!M101)/Data!#REF!)*10</f>
        <v>#REF!</v>
      </c>
      <c r="N102" s="2" t="e">
        <f>((Data!#REF!-Data!N101)/Data!#REF!)*10</f>
        <v>#REF!</v>
      </c>
      <c r="O102" s="2" t="e">
        <f>((Data!#REF!-Data!O101)/Data!#REF!)*10</f>
        <v>#REF!</v>
      </c>
      <c r="P102" s="2" t="e">
        <f>((Data!#REF!-Data!P101)/Data!#REF!)*10</f>
        <v>#REF!</v>
      </c>
      <c r="Q102" s="2" t="e">
        <f>((Data!#REF!-Data!Q101)/Data!#REF!)*10</f>
        <v>#REF!</v>
      </c>
      <c r="R102" s="2" t="e">
        <f>((Data!#REF!-Data!R101)/Data!#REF!)*10</f>
        <v>#REF!</v>
      </c>
      <c r="S102" s="2" t="e">
        <f>((Data!#REF!-Data!S101)/Data!#REF!)*10</f>
        <v>#REF!</v>
      </c>
      <c r="T102" s="2" t="e">
        <f>((Data!#REF!-Data!T101)/Data!#REF!)*10</f>
        <v>#REF!</v>
      </c>
      <c r="U102" s="2" t="e">
        <f>((Data!#REF!-Data!U101)/Data!#REF!)*10</f>
        <v>#REF!</v>
      </c>
      <c r="V102" s="2" t="e">
        <f>((Data!#REF!-Data!V101)/Data!#REF!)*10</f>
        <v>#REF!</v>
      </c>
      <c r="W102" s="2" t="e">
        <f>((Data!#REF!-Data!W101)/Data!#REF!)*10</f>
        <v>#REF!</v>
      </c>
      <c r="X102" s="2" t="e">
        <f>((Data!#REF!-Data!X101)/Data!#REF!)*10</f>
        <v>#REF!</v>
      </c>
      <c r="Y102" s="2" t="e">
        <f>((Data!#REF!-Data!Y101)/Data!#REF!)*10</f>
        <v>#REF!</v>
      </c>
      <c r="Z102" s="2" t="e">
        <f>((Data!#REF!-Data!Z101)/Data!#REF!)*10</f>
        <v>#REF!</v>
      </c>
      <c r="AA102" s="2" t="e">
        <f>((Data!#REF!-Data!AA101)/Data!#REF!)*10</f>
        <v>#REF!</v>
      </c>
      <c r="AB102" s="2" t="e">
        <f>((Data!#REF!-Data!AB101)/Data!#REF!)*10</f>
        <v>#REF!</v>
      </c>
      <c r="AC102" s="2" t="e">
        <f>((Data!#REF!-Data!AC101)/Data!#REF!)*10</f>
        <v>#REF!</v>
      </c>
      <c r="AD102" s="2" t="e">
        <f>((Data!#REF!-Data!AD101)/Data!#REF!)*10</f>
        <v>#REF!</v>
      </c>
      <c r="AE102" s="2" t="e">
        <f>((Data!#REF!-Data!AE101)/Data!#REF!)*10</f>
        <v>#REF!</v>
      </c>
      <c r="AF102" s="2" t="e">
        <f>((Data!#REF!-Data!AF101)/Data!#REF!)*10</f>
        <v>#REF!</v>
      </c>
      <c r="AG102" s="2" t="e">
        <f>((Data!#REF!-Data!AG101)/Data!#REF!)*10</f>
        <v>#REF!</v>
      </c>
      <c r="AH102" s="2" t="e">
        <f>((Data!#REF!-Data!AH101)/Data!#REF!)*10</f>
        <v>#REF!</v>
      </c>
      <c r="AI102" s="2" t="e">
        <f>((Data!AI101-Data!#REF!)/Data!#REF!)*10</f>
        <v>#REF!</v>
      </c>
      <c r="AJ102" s="2" t="e">
        <f>((Data!AJ101-Data!#REF!)/Data!#REF!)*10</f>
        <v>#REF!</v>
      </c>
      <c r="AK102" s="2" t="e">
        <f>((Data!AK101-Data!#REF!)/Data!#REF!)*10</f>
        <v>#REF!</v>
      </c>
      <c r="AL102" s="2" t="e">
        <f>((Data!AL101-Data!#REF!)/Data!#REF!)*10</f>
        <v>#REF!</v>
      </c>
      <c r="AM102" s="2" t="e">
        <f>((Data!AM101-Data!#REF!)/Data!#REF!)*10</f>
        <v>#REF!</v>
      </c>
      <c r="AN102" s="2" t="e">
        <f>((Data!#REF!-Data!AN101)/Data!#REF!)*10</f>
        <v>#REF!</v>
      </c>
      <c r="AO102" s="2" t="e">
        <f>((Data!#REF!-Data!AO101)/Data!#REF!)*10</f>
        <v>#REF!</v>
      </c>
      <c r="AP102" s="2" t="e">
        <f>((Data!#REF!-Data!AP101)/Data!#REF!)*10</f>
        <v>#REF!</v>
      </c>
      <c r="AQ102" s="2" t="e">
        <f>((Data!#REF!-Data!AQ101)/Data!#REF!)*10</f>
        <v>#REF!</v>
      </c>
      <c r="AR102" s="2" t="e">
        <f>((Data!#REF!-Data!AR101)/Data!#REF!)*10</f>
        <v>#REF!</v>
      </c>
      <c r="AS102" s="2" t="e">
        <f>((Data!#REF!-Data!AS101)/Data!#REF!)*10</f>
        <v>#REF!</v>
      </c>
      <c r="AT102" s="2" t="e">
        <f>((Data!#REF!-Data!AT101)/Data!#REF!)*10</f>
        <v>#REF!</v>
      </c>
      <c r="AU102" s="2" t="e">
        <f>((Data!#REF!-Data!AU101)/Data!#REF!)*10</f>
        <v>#REF!</v>
      </c>
      <c r="AV102" s="2" t="e">
        <f>((Data!#REF!-Data!AV101)/Data!#REF!)*10</f>
        <v>#REF!</v>
      </c>
      <c r="AW102" s="2" t="e">
        <f>((Data!#REF!-Data!AW101)/Data!#REF!)*10</f>
        <v>#REF!</v>
      </c>
      <c r="AX102" s="2" t="e">
        <f>((Data!AX101-Data!#REF!)/Data!#REF!)*10</f>
        <v>#REF!</v>
      </c>
      <c r="AY102" s="2" t="e">
        <f>((Data!AY101-Data!#REF!)/Data!#REF!)*10</f>
        <v>#REF!</v>
      </c>
      <c r="AZ102" s="2" t="e">
        <f>((Data!AZ101-Data!#REF!)/Data!#REF!)*10</f>
        <v>#REF!</v>
      </c>
      <c r="BA102" s="2" t="e">
        <f>((Data!BA101-Data!#REF!)/Data!#REF!)*10</f>
        <v>#REF!</v>
      </c>
      <c r="BB102" s="2" t="e">
        <f>((Data!BB101-Data!#REF!)/Data!#REF!)*10</f>
        <v>#REF!</v>
      </c>
      <c r="BC102" s="2" t="e">
        <f>((Data!BC101-Data!#REF!)/Data!#REF!)*10</f>
        <v>#REF!</v>
      </c>
      <c r="BD102" s="2" t="e">
        <f>((Data!BD101-Data!#REF!)/Data!#REF!)*10</f>
        <v>#REF!</v>
      </c>
      <c r="BE102" s="2" t="e">
        <f>((Data!BE101-Data!#REF!)/Data!#REF!)*10</f>
        <v>#REF!</v>
      </c>
      <c r="BF102" s="2" t="e">
        <f>((Data!BF101-Data!#REF!)/Data!#REF!)*10</f>
        <v>#REF!</v>
      </c>
      <c r="BG102" s="2" t="e">
        <f>((Data!BG101-Data!#REF!)/Data!#REF!)*10</f>
        <v>#REF!</v>
      </c>
      <c r="BH102" s="2" t="e">
        <f>((Data!BH101-Data!#REF!)/Data!#REF!)*10</f>
        <v>#REF!</v>
      </c>
      <c r="BI102" s="2" t="e">
        <f>((Data!BI101-Data!#REF!)/Data!#REF!)*10</f>
        <v>#REF!</v>
      </c>
      <c r="BJ102" s="2" t="e">
        <f>((Data!BJ101-Data!#REF!)/Data!#REF!)*10</f>
        <v>#REF!</v>
      </c>
      <c r="BK102" s="2" t="e">
        <f>((Data!BK101-Data!#REF!)/Data!#REF!)*10</f>
        <v>#REF!</v>
      </c>
      <c r="BL102" s="2" t="e">
        <f>((Data!BL101-Data!#REF!)/Data!#REF!)*10</f>
        <v>#REF!</v>
      </c>
      <c r="BM102" s="8"/>
      <c r="BN102" s="8"/>
      <c r="BO102" s="8"/>
      <c r="BP102" s="8"/>
      <c r="BQ102" s="8"/>
    </row>
    <row r="103" spans="1:69">
      <c r="A103" t="s">
        <v>227</v>
      </c>
      <c r="B103" s="1" t="s">
        <v>1860</v>
      </c>
      <c r="C103" s="16" t="s">
        <v>228</v>
      </c>
      <c r="D103" s="16" t="s">
        <v>1336</v>
      </c>
      <c r="E103" s="2" t="e">
        <f>((Data!E102-Data!#REF!)/Data!#REF!)*10</f>
        <v>#REF!</v>
      </c>
      <c r="F103" s="2" t="e">
        <f>((Data!F102-Data!#REF!)/Data!#REF!)*10</f>
        <v>#REF!</v>
      </c>
      <c r="G103" s="2" t="e">
        <f>((Data!G102-Data!#REF!)/Data!#REF!)*10</f>
        <v>#REF!</v>
      </c>
      <c r="H103" s="2" t="e">
        <f>((Data!H102-Data!#REF!)/Data!#REF!)*10</f>
        <v>#REF!</v>
      </c>
      <c r="I103" s="2" t="e">
        <f>((Data!I102-Data!#REF!)/Data!#REF!)*10</f>
        <v>#REF!</v>
      </c>
      <c r="J103" s="2" t="e">
        <f>((Data!#REF!-Data!J102)/Data!#REF!)*10</f>
        <v>#REF!</v>
      </c>
      <c r="K103" s="2" t="e">
        <f>((Data!#REF!-Data!K102)/Data!#REF!)*10</f>
        <v>#REF!</v>
      </c>
      <c r="L103" s="2" t="e">
        <f>((Data!#REF!-Data!L102)/Data!#REF!)*10</f>
        <v>#REF!</v>
      </c>
      <c r="M103" s="2" t="e">
        <f>((Data!#REF!-Data!M102)/Data!#REF!)*10</f>
        <v>#REF!</v>
      </c>
      <c r="N103" s="2" t="e">
        <f>((Data!#REF!-Data!N102)/Data!#REF!)*10</f>
        <v>#REF!</v>
      </c>
      <c r="O103" s="2" t="e">
        <f>((Data!#REF!-Data!O102)/Data!#REF!)*10</f>
        <v>#REF!</v>
      </c>
      <c r="P103" s="2" t="e">
        <f>((Data!#REF!-Data!P102)/Data!#REF!)*10</f>
        <v>#REF!</v>
      </c>
      <c r="Q103" s="2" t="e">
        <f>((Data!#REF!-Data!Q102)/Data!#REF!)*10</f>
        <v>#REF!</v>
      </c>
      <c r="R103" s="2" t="e">
        <f>((Data!#REF!-Data!R102)/Data!#REF!)*10</f>
        <v>#REF!</v>
      </c>
      <c r="S103" s="2" t="e">
        <f>((Data!#REF!-Data!S102)/Data!#REF!)*10</f>
        <v>#REF!</v>
      </c>
      <c r="T103" s="2" t="e">
        <f>((Data!#REF!-Data!T102)/Data!#REF!)*10</f>
        <v>#REF!</v>
      </c>
      <c r="U103" s="2" t="e">
        <f>((Data!#REF!-Data!U102)/Data!#REF!)*10</f>
        <v>#REF!</v>
      </c>
      <c r="V103" s="2" t="e">
        <f>((Data!#REF!-Data!V102)/Data!#REF!)*10</f>
        <v>#REF!</v>
      </c>
      <c r="W103" s="2" t="e">
        <f>((Data!#REF!-Data!W102)/Data!#REF!)*10</f>
        <v>#REF!</v>
      </c>
      <c r="X103" s="2" t="e">
        <f>((Data!#REF!-Data!X102)/Data!#REF!)*10</f>
        <v>#REF!</v>
      </c>
      <c r="Y103" s="2" t="e">
        <f>((Data!#REF!-Data!Y102)/Data!#REF!)*10</f>
        <v>#REF!</v>
      </c>
      <c r="Z103" s="2" t="e">
        <f>((Data!#REF!-Data!Z102)/Data!#REF!)*10</f>
        <v>#REF!</v>
      </c>
      <c r="AA103" s="2" t="e">
        <f>((Data!#REF!-Data!AA102)/Data!#REF!)*10</f>
        <v>#REF!</v>
      </c>
      <c r="AB103" s="2" t="e">
        <f>((Data!#REF!-Data!AB102)/Data!#REF!)*10</f>
        <v>#REF!</v>
      </c>
      <c r="AC103" s="2" t="e">
        <f>((Data!#REF!-Data!AC102)/Data!#REF!)*10</f>
        <v>#REF!</v>
      </c>
      <c r="AD103" s="2" t="e">
        <f>((Data!#REF!-Data!AD102)/Data!#REF!)*10</f>
        <v>#REF!</v>
      </c>
      <c r="AE103" s="2" t="e">
        <f>((Data!#REF!-Data!AE102)/Data!#REF!)*10</f>
        <v>#REF!</v>
      </c>
      <c r="AF103" s="2" t="e">
        <f>((Data!#REF!-Data!AF102)/Data!#REF!)*10</f>
        <v>#REF!</v>
      </c>
      <c r="AG103" s="2" t="e">
        <f>((Data!#REF!-Data!AG102)/Data!#REF!)*10</f>
        <v>#REF!</v>
      </c>
      <c r="AH103" s="2" t="e">
        <f>((Data!#REF!-Data!AH102)/Data!#REF!)*10</f>
        <v>#REF!</v>
      </c>
      <c r="AI103" s="2" t="e">
        <f>((Data!AI102-Data!#REF!)/Data!#REF!)*10</f>
        <v>#REF!</v>
      </c>
      <c r="AJ103" s="2" t="e">
        <f>((Data!AJ102-Data!#REF!)/Data!#REF!)*10</f>
        <v>#REF!</v>
      </c>
      <c r="AK103" s="2" t="e">
        <f>((Data!AK102-Data!#REF!)/Data!#REF!)*10</f>
        <v>#REF!</v>
      </c>
      <c r="AL103" s="2" t="e">
        <f>((Data!AL102-Data!#REF!)/Data!#REF!)*10</f>
        <v>#REF!</v>
      </c>
      <c r="AM103" s="2" t="e">
        <f>((Data!AM102-Data!#REF!)/Data!#REF!)*10</f>
        <v>#REF!</v>
      </c>
      <c r="AN103" s="2" t="e">
        <f>((Data!#REF!-Data!AN102)/Data!#REF!)*10</f>
        <v>#REF!</v>
      </c>
      <c r="AO103" s="2" t="e">
        <f>((Data!#REF!-Data!AO102)/Data!#REF!)*10</f>
        <v>#REF!</v>
      </c>
      <c r="AP103" s="2" t="e">
        <f>((Data!#REF!-Data!AP102)/Data!#REF!)*10</f>
        <v>#REF!</v>
      </c>
      <c r="AQ103" s="2" t="e">
        <f>((Data!#REF!-Data!AQ102)/Data!#REF!)*10</f>
        <v>#REF!</v>
      </c>
      <c r="AR103" s="2" t="e">
        <f>((Data!#REF!-Data!AR102)/Data!#REF!)*10</f>
        <v>#REF!</v>
      </c>
      <c r="AS103" s="2" t="e">
        <f>((Data!#REF!-Data!AS102)/Data!#REF!)*10</f>
        <v>#REF!</v>
      </c>
      <c r="AT103" s="2" t="e">
        <f>((Data!#REF!-Data!AT102)/Data!#REF!)*10</f>
        <v>#REF!</v>
      </c>
      <c r="AU103" s="2" t="e">
        <f>((Data!#REF!-Data!AU102)/Data!#REF!)*10</f>
        <v>#REF!</v>
      </c>
      <c r="AV103" s="2" t="e">
        <f>((Data!#REF!-Data!AV102)/Data!#REF!)*10</f>
        <v>#REF!</v>
      </c>
      <c r="AW103" s="2" t="e">
        <f>((Data!#REF!-Data!AW102)/Data!#REF!)*10</f>
        <v>#REF!</v>
      </c>
      <c r="AX103" s="2" t="e">
        <f>((Data!AX102-Data!#REF!)/Data!#REF!)*10</f>
        <v>#REF!</v>
      </c>
      <c r="AY103" s="2" t="e">
        <f>((Data!AY102-Data!#REF!)/Data!#REF!)*10</f>
        <v>#REF!</v>
      </c>
      <c r="AZ103" s="2" t="e">
        <f>((Data!AZ102-Data!#REF!)/Data!#REF!)*10</f>
        <v>#REF!</v>
      </c>
      <c r="BA103" s="2" t="e">
        <f>((Data!BA102-Data!#REF!)/Data!#REF!)*10</f>
        <v>#REF!</v>
      </c>
      <c r="BB103" s="2" t="e">
        <f>((Data!BB102-Data!#REF!)/Data!#REF!)*10</f>
        <v>#REF!</v>
      </c>
      <c r="BC103" s="2" t="e">
        <f>((Data!BC102-Data!#REF!)/Data!#REF!)*10</f>
        <v>#REF!</v>
      </c>
      <c r="BD103" s="2" t="e">
        <f>((Data!BD102-Data!#REF!)/Data!#REF!)*10</f>
        <v>#REF!</v>
      </c>
      <c r="BE103" s="2" t="e">
        <f>((Data!BE102-Data!#REF!)/Data!#REF!)*10</f>
        <v>#REF!</v>
      </c>
      <c r="BF103" s="2" t="e">
        <f>((Data!BF102-Data!#REF!)/Data!#REF!)*10</f>
        <v>#REF!</v>
      </c>
      <c r="BG103" s="2" t="e">
        <f>((Data!BG102-Data!#REF!)/Data!#REF!)*10</f>
        <v>#REF!</v>
      </c>
      <c r="BH103" s="2" t="e">
        <f>((Data!BH102-Data!#REF!)/Data!#REF!)*10</f>
        <v>#REF!</v>
      </c>
      <c r="BI103" s="2" t="e">
        <f>((Data!BI102-Data!#REF!)/Data!#REF!)*10</f>
        <v>#REF!</v>
      </c>
      <c r="BJ103" s="2" t="e">
        <f>((Data!BJ102-Data!#REF!)/Data!#REF!)*10</f>
        <v>#REF!</v>
      </c>
      <c r="BK103" s="2" t="e">
        <f>((Data!BK102-Data!#REF!)/Data!#REF!)*10</f>
        <v>#REF!</v>
      </c>
      <c r="BL103" s="2" t="e">
        <f>((Data!BL102-Data!#REF!)/Data!#REF!)*10</f>
        <v>#REF!</v>
      </c>
      <c r="BM103" s="8"/>
      <c r="BN103" s="8"/>
      <c r="BO103" s="8"/>
      <c r="BP103" s="8"/>
      <c r="BQ103" s="8"/>
    </row>
    <row r="104" spans="1:69">
      <c r="A104" t="s">
        <v>229</v>
      </c>
      <c r="B104" s="1" t="s">
        <v>1861</v>
      </c>
      <c r="C104" s="16" t="s">
        <v>230</v>
      </c>
      <c r="D104" s="16" t="s">
        <v>1336</v>
      </c>
      <c r="E104" s="2" t="e">
        <f>((Data!E103-Data!#REF!)/Data!#REF!)*10</f>
        <v>#REF!</v>
      </c>
      <c r="F104" s="2" t="e">
        <f>((Data!F103-Data!#REF!)/Data!#REF!)*10</f>
        <v>#REF!</v>
      </c>
      <c r="G104" s="2" t="e">
        <f>((Data!G103-Data!#REF!)/Data!#REF!)*10</f>
        <v>#REF!</v>
      </c>
      <c r="H104" s="2" t="e">
        <f>((Data!H103-Data!#REF!)/Data!#REF!)*10</f>
        <v>#REF!</v>
      </c>
      <c r="I104" s="2" t="e">
        <f>((Data!I103-Data!#REF!)/Data!#REF!)*10</f>
        <v>#REF!</v>
      </c>
      <c r="J104" s="2" t="e">
        <f>((Data!#REF!-Data!J103)/Data!#REF!)*10</f>
        <v>#REF!</v>
      </c>
      <c r="K104" s="2" t="e">
        <f>((Data!#REF!-Data!K103)/Data!#REF!)*10</f>
        <v>#REF!</v>
      </c>
      <c r="L104" s="2" t="e">
        <f>((Data!#REF!-Data!L103)/Data!#REF!)*10</f>
        <v>#REF!</v>
      </c>
      <c r="M104" s="2" t="e">
        <f>((Data!#REF!-Data!M103)/Data!#REF!)*10</f>
        <v>#REF!</v>
      </c>
      <c r="N104" s="2" t="e">
        <f>((Data!#REF!-Data!N103)/Data!#REF!)*10</f>
        <v>#REF!</v>
      </c>
      <c r="O104" s="2" t="e">
        <f>((Data!#REF!-Data!O103)/Data!#REF!)*10</f>
        <v>#REF!</v>
      </c>
      <c r="P104" s="2" t="e">
        <f>((Data!#REF!-Data!P103)/Data!#REF!)*10</f>
        <v>#REF!</v>
      </c>
      <c r="Q104" s="2" t="e">
        <f>((Data!#REF!-Data!Q103)/Data!#REF!)*10</f>
        <v>#REF!</v>
      </c>
      <c r="R104" s="2" t="e">
        <f>((Data!#REF!-Data!R103)/Data!#REF!)*10</f>
        <v>#REF!</v>
      </c>
      <c r="S104" s="2" t="e">
        <f>((Data!#REF!-Data!S103)/Data!#REF!)*10</f>
        <v>#REF!</v>
      </c>
      <c r="T104" s="2" t="e">
        <f>((Data!#REF!-Data!T103)/Data!#REF!)*10</f>
        <v>#REF!</v>
      </c>
      <c r="U104" s="2" t="e">
        <f>((Data!#REF!-Data!U103)/Data!#REF!)*10</f>
        <v>#REF!</v>
      </c>
      <c r="V104" s="2" t="e">
        <f>((Data!#REF!-Data!V103)/Data!#REF!)*10</f>
        <v>#REF!</v>
      </c>
      <c r="W104" s="2" t="e">
        <f>((Data!#REF!-Data!W103)/Data!#REF!)*10</f>
        <v>#REF!</v>
      </c>
      <c r="X104" s="2" t="e">
        <f>((Data!#REF!-Data!X103)/Data!#REF!)*10</f>
        <v>#REF!</v>
      </c>
      <c r="Y104" s="2" t="e">
        <f>((Data!#REF!-Data!Y103)/Data!#REF!)*10</f>
        <v>#REF!</v>
      </c>
      <c r="Z104" s="2" t="e">
        <f>((Data!#REF!-Data!Z103)/Data!#REF!)*10</f>
        <v>#REF!</v>
      </c>
      <c r="AA104" s="2" t="e">
        <f>((Data!#REF!-Data!AA103)/Data!#REF!)*10</f>
        <v>#REF!</v>
      </c>
      <c r="AB104" s="2" t="e">
        <f>((Data!#REF!-Data!AB103)/Data!#REF!)*10</f>
        <v>#REF!</v>
      </c>
      <c r="AC104" s="2" t="e">
        <f>((Data!#REF!-Data!AC103)/Data!#REF!)*10</f>
        <v>#REF!</v>
      </c>
      <c r="AD104" s="2" t="e">
        <f>((Data!#REF!-Data!AD103)/Data!#REF!)*10</f>
        <v>#REF!</v>
      </c>
      <c r="AE104" s="2" t="e">
        <f>((Data!#REF!-Data!AE103)/Data!#REF!)*10</f>
        <v>#REF!</v>
      </c>
      <c r="AF104" s="2" t="e">
        <f>((Data!#REF!-Data!AF103)/Data!#REF!)*10</f>
        <v>#REF!</v>
      </c>
      <c r="AG104" s="2" t="e">
        <f>((Data!#REF!-Data!AG103)/Data!#REF!)*10</f>
        <v>#REF!</v>
      </c>
      <c r="AH104" s="2" t="e">
        <f>((Data!#REF!-Data!AH103)/Data!#REF!)*10</f>
        <v>#REF!</v>
      </c>
      <c r="AI104" s="2" t="e">
        <f>((Data!AI103-Data!#REF!)/Data!#REF!)*10</f>
        <v>#REF!</v>
      </c>
      <c r="AJ104" s="2" t="e">
        <f>((Data!AJ103-Data!#REF!)/Data!#REF!)*10</f>
        <v>#REF!</v>
      </c>
      <c r="AK104" s="2" t="e">
        <f>((Data!AK103-Data!#REF!)/Data!#REF!)*10</f>
        <v>#REF!</v>
      </c>
      <c r="AL104" s="2" t="e">
        <f>((Data!AL103-Data!#REF!)/Data!#REF!)*10</f>
        <v>#REF!</v>
      </c>
      <c r="AM104" s="2" t="e">
        <f>((Data!AM103-Data!#REF!)/Data!#REF!)*10</f>
        <v>#REF!</v>
      </c>
      <c r="AN104" s="2" t="e">
        <f>((Data!#REF!-Data!AN103)/Data!#REF!)*10</f>
        <v>#REF!</v>
      </c>
      <c r="AO104" s="2" t="e">
        <f>((Data!#REF!-Data!AO103)/Data!#REF!)*10</f>
        <v>#REF!</v>
      </c>
      <c r="AP104" s="2" t="e">
        <f>((Data!#REF!-Data!AP103)/Data!#REF!)*10</f>
        <v>#REF!</v>
      </c>
      <c r="AQ104" s="2" t="e">
        <f>((Data!#REF!-Data!AQ103)/Data!#REF!)*10</f>
        <v>#REF!</v>
      </c>
      <c r="AR104" s="2" t="e">
        <f>((Data!#REF!-Data!AR103)/Data!#REF!)*10</f>
        <v>#REF!</v>
      </c>
      <c r="AS104" s="2" t="e">
        <f>((Data!#REF!-Data!AS103)/Data!#REF!)*10</f>
        <v>#REF!</v>
      </c>
      <c r="AT104" s="2" t="e">
        <f>((Data!#REF!-Data!AT103)/Data!#REF!)*10</f>
        <v>#REF!</v>
      </c>
      <c r="AU104" s="2" t="e">
        <f>((Data!#REF!-Data!AU103)/Data!#REF!)*10</f>
        <v>#REF!</v>
      </c>
      <c r="AV104" s="2" t="e">
        <f>((Data!#REF!-Data!AV103)/Data!#REF!)*10</f>
        <v>#REF!</v>
      </c>
      <c r="AW104" s="2" t="e">
        <f>((Data!#REF!-Data!AW103)/Data!#REF!)*10</f>
        <v>#REF!</v>
      </c>
      <c r="AX104" s="2" t="e">
        <f>((Data!AX103-Data!#REF!)/Data!#REF!)*10</f>
        <v>#REF!</v>
      </c>
      <c r="AY104" s="2" t="e">
        <f>((Data!AY103-Data!#REF!)/Data!#REF!)*10</f>
        <v>#REF!</v>
      </c>
      <c r="AZ104" s="2" t="e">
        <f>((Data!AZ103-Data!#REF!)/Data!#REF!)*10</f>
        <v>#REF!</v>
      </c>
      <c r="BA104" s="2" t="e">
        <f>((Data!BA103-Data!#REF!)/Data!#REF!)*10</f>
        <v>#REF!</v>
      </c>
      <c r="BB104" s="2" t="e">
        <f>((Data!BB103-Data!#REF!)/Data!#REF!)*10</f>
        <v>#REF!</v>
      </c>
      <c r="BC104" s="2" t="e">
        <f>((Data!BC103-Data!#REF!)/Data!#REF!)*10</f>
        <v>#REF!</v>
      </c>
      <c r="BD104" s="2" t="e">
        <f>((Data!BD103-Data!#REF!)/Data!#REF!)*10</f>
        <v>#REF!</v>
      </c>
      <c r="BE104" s="2" t="e">
        <f>((Data!BE103-Data!#REF!)/Data!#REF!)*10</f>
        <v>#REF!</v>
      </c>
      <c r="BF104" s="2" t="e">
        <f>((Data!BF103-Data!#REF!)/Data!#REF!)*10</f>
        <v>#REF!</v>
      </c>
      <c r="BG104" s="2" t="e">
        <f>((Data!BG103-Data!#REF!)/Data!#REF!)*10</f>
        <v>#REF!</v>
      </c>
      <c r="BH104" s="2" t="e">
        <f>((Data!BH103-Data!#REF!)/Data!#REF!)*10</f>
        <v>#REF!</v>
      </c>
      <c r="BI104" s="2" t="e">
        <f>((Data!BI103-Data!#REF!)/Data!#REF!)*10</f>
        <v>#REF!</v>
      </c>
      <c r="BJ104" s="2" t="e">
        <f>((Data!BJ103-Data!#REF!)/Data!#REF!)*10</f>
        <v>#REF!</v>
      </c>
      <c r="BK104" s="2" t="e">
        <f>((Data!BK103-Data!#REF!)/Data!#REF!)*10</f>
        <v>#REF!</v>
      </c>
      <c r="BL104" s="2" t="e">
        <f>((Data!BL103-Data!#REF!)/Data!#REF!)*10</f>
        <v>#REF!</v>
      </c>
      <c r="BM104" s="8"/>
      <c r="BN104" s="8"/>
      <c r="BO104" s="8"/>
      <c r="BP104" s="8"/>
      <c r="BQ104" s="8"/>
    </row>
    <row r="105" spans="1:69">
      <c r="A105" t="s">
        <v>231</v>
      </c>
      <c r="B105" s="1" t="s">
        <v>1862</v>
      </c>
      <c r="C105" s="16" t="s">
        <v>232</v>
      </c>
      <c r="D105" s="16" t="s">
        <v>1336</v>
      </c>
      <c r="E105" s="2" t="e">
        <f>((Data!E104-Data!#REF!)/Data!#REF!)*10</f>
        <v>#REF!</v>
      </c>
      <c r="F105" s="2" t="e">
        <f>((Data!F104-Data!#REF!)/Data!#REF!)*10</f>
        <v>#REF!</v>
      </c>
      <c r="G105" s="2" t="e">
        <f>((Data!G104-Data!#REF!)/Data!#REF!)*10</f>
        <v>#REF!</v>
      </c>
      <c r="H105" s="2" t="e">
        <f>((Data!H104-Data!#REF!)/Data!#REF!)*10</f>
        <v>#REF!</v>
      </c>
      <c r="I105" s="2" t="e">
        <f>((Data!I104-Data!#REF!)/Data!#REF!)*10</f>
        <v>#REF!</v>
      </c>
      <c r="J105" s="2" t="e">
        <f>((Data!#REF!-Data!J104)/Data!#REF!)*10</f>
        <v>#REF!</v>
      </c>
      <c r="K105" s="2" t="e">
        <f>((Data!#REF!-Data!K104)/Data!#REF!)*10</f>
        <v>#REF!</v>
      </c>
      <c r="L105" s="2" t="e">
        <f>((Data!#REF!-Data!L104)/Data!#REF!)*10</f>
        <v>#REF!</v>
      </c>
      <c r="M105" s="2" t="e">
        <f>((Data!#REF!-Data!M104)/Data!#REF!)*10</f>
        <v>#REF!</v>
      </c>
      <c r="N105" s="2" t="e">
        <f>((Data!#REF!-Data!N104)/Data!#REF!)*10</f>
        <v>#REF!</v>
      </c>
      <c r="O105" s="2" t="e">
        <f>((Data!#REF!-Data!O104)/Data!#REF!)*10</f>
        <v>#REF!</v>
      </c>
      <c r="P105" s="2" t="e">
        <f>((Data!#REF!-Data!P104)/Data!#REF!)*10</f>
        <v>#REF!</v>
      </c>
      <c r="Q105" s="2" t="e">
        <f>((Data!#REF!-Data!Q104)/Data!#REF!)*10</f>
        <v>#REF!</v>
      </c>
      <c r="R105" s="2" t="e">
        <f>((Data!#REF!-Data!R104)/Data!#REF!)*10</f>
        <v>#REF!</v>
      </c>
      <c r="S105" s="2" t="e">
        <f>((Data!#REF!-Data!S104)/Data!#REF!)*10</f>
        <v>#REF!</v>
      </c>
      <c r="T105" s="2" t="e">
        <f>((Data!#REF!-Data!T104)/Data!#REF!)*10</f>
        <v>#REF!</v>
      </c>
      <c r="U105" s="2" t="e">
        <f>((Data!#REF!-Data!U104)/Data!#REF!)*10</f>
        <v>#REF!</v>
      </c>
      <c r="V105" s="2" t="e">
        <f>((Data!#REF!-Data!V104)/Data!#REF!)*10</f>
        <v>#REF!</v>
      </c>
      <c r="W105" s="2" t="e">
        <f>((Data!#REF!-Data!W104)/Data!#REF!)*10</f>
        <v>#REF!</v>
      </c>
      <c r="X105" s="2" t="e">
        <f>((Data!#REF!-Data!X104)/Data!#REF!)*10</f>
        <v>#REF!</v>
      </c>
      <c r="Y105" s="2" t="e">
        <f>((Data!#REF!-Data!Y104)/Data!#REF!)*10</f>
        <v>#REF!</v>
      </c>
      <c r="Z105" s="2" t="e">
        <f>((Data!#REF!-Data!Z104)/Data!#REF!)*10</f>
        <v>#REF!</v>
      </c>
      <c r="AA105" s="2" t="e">
        <f>((Data!#REF!-Data!AA104)/Data!#REF!)*10</f>
        <v>#REF!</v>
      </c>
      <c r="AB105" s="2" t="e">
        <f>((Data!#REF!-Data!AB104)/Data!#REF!)*10</f>
        <v>#REF!</v>
      </c>
      <c r="AC105" s="2" t="e">
        <f>((Data!#REF!-Data!AC104)/Data!#REF!)*10</f>
        <v>#REF!</v>
      </c>
      <c r="AD105" s="2" t="e">
        <f>((Data!#REF!-Data!AD104)/Data!#REF!)*10</f>
        <v>#REF!</v>
      </c>
      <c r="AE105" s="2" t="e">
        <f>((Data!#REF!-Data!AE104)/Data!#REF!)*10</f>
        <v>#REF!</v>
      </c>
      <c r="AF105" s="2" t="e">
        <f>((Data!#REF!-Data!AF104)/Data!#REF!)*10</f>
        <v>#REF!</v>
      </c>
      <c r="AG105" s="2" t="e">
        <f>((Data!#REF!-Data!AG104)/Data!#REF!)*10</f>
        <v>#REF!</v>
      </c>
      <c r="AH105" s="2" t="e">
        <f>((Data!#REF!-Data!AH104)/Data!#REF!)*10</f>
        <v>#REF!</v>
      </c>
      <c r="AI105" s="2" t="e">
        <f>((Data!AI104-Data!#REF!)/Data!#REF!)*10</f>
        <v>#REF!</v>
      </c>
      <c r="AJ105" s="2" t="e">
        <f>((Data!AJ104-Data!#REF!)/Data!#REF!)*10</f>
        <v>#REF!</v>
      </c>
      <c r="AK105" s="2" t="e">
        <f>((Data!AK104-Data!#REF!)/Data!#REF!)*10</f>
        <v>#REF!</v>
      </c>
      <c r="AL105" s="2" t="e">
        <f>((Data!AL104-Data!#REF!)/Data!#REF!)*10</f>
        <v>#REF!</v>
      </c>
      <c r="AM105" s="2" t="e">
        <f>((Data!AM104-Data!#REF!)/Data!#REF!)*10</f>
        <v>#REF!</v>
      </c>
      <c r="AN105" s="2" t="e">
        <f>((Data!#REF!-Data!AN104)/Data!#REF!)*10</f>
        <v>#REF!</v>
      </c>
      <c r="AO105" s="2" t="e">
        <f>((Data!#REF!-Data!AO104)/Data!#REF!)*10</f>
        <v>#REF!</v>
      </c>
      <c r="AP105" s="2" t="e">
        <f>((Data!#REF!-Data!AP104)/Data!#REF!)*10</f>
        <v>#REF!</v>
      </c>
      <c r="AQ105" s="2" t="e">
        <f>((Data!#REF!-Data!AQ104)/Data!#REF!)*10</f>
        <v>#REF!</v>
      </c>
      <c r="AR105" s="2" t="e">
        <f>((Data!#REF!-Data!AR104)/Data!#REF!)*10</f>
        <v>#REF!</v>
      </c>
      <c r="AS105" s="2" t="e">
        <f>((Data!#REF!-Data!AS104)/Data!#REF!)*10</f>
        <v>#REF!</v>
      </c>
      <c r="AT105" s="2" t="e">
        <f>((Data!#REF!-Data!AT104)/Data!#REF!)*10</f>
        <v>#REF!</v>
      </c>
      <c r="AU105" s="2" t="e">
        <f>((Data!#REF!-Data!AU104)/Data!#REF!)*10</f>
        <v>#REF!</v>
      </c>
      <c r="AV105" s="2" t="e">
        <f>((Data!#REF!-Data!AV104)/Data!#REF!)*10</f>
        <v>#REF!</v>
      </c>
      <c r="AW105" s="2" t="e">
        <f>((Data!#REF!-Data!AW104)/Data!#REF!)*10</f>
        <v>#REF!</v>
      </c>
      <c r="AX105" s="2" t="e">
        <f>((Data!AX104-Data!#REF!)/Data!#REF!)*10</f>
        <v>#REF!</v>
      </c>
      <c r="AY105" s="2" t="e">
        <f>((Data!AY104-Data!#REF!)/Data!#REF!)*10</f>
        <v>#REF!</v>
      </c>
      <c r="AZ105" s="2" t="e">
        <f>((Data!AZ104-Data!#REF!)/Data!#REF!)*10</f>
        <v>#REF!</v>
      </c>
      <c r="BA105" s="2" t="e">
        <f>((Data!BA104-Data!#REF!)/Data!#REF!)*10</f>
        <v>#REF!</v>
      </c>
      <c r="BB105" s="2" t="e">
        <f>((Data!BB104-Data!#REF!)/Data!#REF!)*10</f>
        <v>#REF!</v>
      </c>
      <c r="BC105" s="2" t="e">
        <f>((Data!BC104-Data!#REF!)/Data!#REF!)*10</f>
        <v>#REF!</v>
      </c>
      <c r="BD105" s="2" t="e">
        <f>((Data!BD104-Data!#REF!)/Data!#REF!)*10</f>
        <v>#REF!</v>
      </c>
      <c r="BE105" s="2" t="e">
        <f>((Data!BE104-Data!#REF!)/Data!#REF!)*10</f>
        <v>#REF!</v>
      </c>
      <c r="BF105" s="2" t="e">
        <f>((Data!BF104-Data!#REF!)/Data!#REF!)*10</f>
        <v>#REF!</v>
      </c>
      <c r="BG105" s="2" t="e">
        <f>((Data!BG104-Data!#REF!)/Data!#REF!)*10</f>
        <v>#REF!</v>
      </c>
      <c r="BH105" s="2" t="e">
        <f>((Data!BH104-Data!#REF!)/Data!#REF!)*10</f>
        <v>#REF!</v>
      </c>
      <c r="BI105" s="2" t="e">
        <f>((Data!BI104-Data!#REF!)/Data!#REF!)*10</f>
        <v>#REF!</v>
      </c>
      <c r="BJ105" s="2" t="e">
        <f>((Data!BJ104-Data!#REF!)/Data!#REF!)*10</f>
        <v>#REF!</v>
      </c>
      <c r="BK105" s="2" t="e">
        <f>((Data!BK104-Data!#REF!)/Data!#REF!)*10</f>
        <v>#REF!</v>
      </c>
      <c r="BL105" s="2" t="e">
        <f>((Data!BL104-Data!#REF!)/Data!#REF!)*10</f>
        <v>#REF!</v>
      </c>
      <c r="BM105" s="8"/>
      <c r="BN105" s="8"/>
      <c r="BO105" s="8"/>
      <c r="BP105" s="8"/>
      <c r="BQ105" s="8"/>
    </row>
    <row r="106" spans="1:69">
      <c r="A106" t="s">
        <v>233</v>
      </c>
      <c r="B106" s="1" t="s">
        <v>1863</v>
      </c>
      <c r="C106" s="16" t="s">
        <v>234</v>
      </c>
      <c r="D106" s="16" t="s">
        <v>1337</v>
      </c>
      <c r="E106" s="2" t="e">
        <f>((Data!E105-Data!#REF!)/Data!#REF!)*10</f>
        <v>#REF!</v>
      </c>
      <c r="F106" s="2" t="e">
        <f>((Data!F105-Data!#REF!)/Data!#REF!)*10</f>
        <v>#REF!</v>
      </c>
      <c r="G106" s="2" t="e">
        <f>((Data!G105-Data!#REF!)/Data!#REF!)*10</f>
        <v>#REF!</v>
      </c>
      <c r="H106" s="2" t="e">
        <f>((Data!H105-Data!#REF!)/Data!#REF!)*10</f>
        <v>#REF!</v>
      </c>
      <c r="I106" s="2" t="e">
        <f>((Data!I105-Data!#REF!)/Data!#REF!)*10</f>
        <v>#REF!</v>
      </c>
      <c r="J106" s="2" t="e">
        <f>((Data!#REF!-Data!J105)/Data!#REF!)*10</f>
        <v>#REF!</v>
      </c>
      <c r="K106" s="2" t="e">
        <f>((Data!#REF!-Data!K105)/Data!#REF!)*10</f>
        <v>#REF!</v>
      </c>
      <c r="L106" s="2" t="e">
        <f>((Data!#REF!-Data!L105)/Data!#REF!)*10</f>
        <v>#REF!</v>
      </c>
      <c r="M106" s="2" t="e">
        <f>((Data!#REF!-Data!M105)/Data!#REF!)*10</f>
        <v>#REF!</v>
      </c>
      <c r="N106" s="2" t="e">
        <f>((Data!#REF!-Data!N105)/Data!#REF!)*10</f>
        <v>#REF!</v>
      </c>
      <c r="O106" s="2" t="e">
        <f>((Data!#REF!-Data!O105)/Data!#REF!)*10</f>
        <v>#REF!</v>
      </c>
      <c r="P106" s="2" t="e">
        <f>((Data!#REF!-Data!P105)/Data!#REF!)*10</f>
        <v>#REF!</v>
      </c>
      <c r="Q106" s="2" t="e">
        <f>((Data!#REF!-Data!Q105)/Data!#REF!)*10</f>
        <v>#REF!</v>
      </c>
      <c r="R106" s="2" t="e">
        <f>((Data!#REF!-Data!R105)/Data!#REF!)*10</f>
        <v>#REF!</v>
      </c>
      <c r="S106" s="2" t="e">
        <f>((Data!#REF!-Data!S105)/Data!#REF!)*10</f>
        <v>#REF!</v>
      </c>
      <c r="T106" s="2" t="e">
        <f>((Data!#REF!-Data!T105)/Data!#REF!)*10</f>
        <v>#REF!</v>
      </c>
      <c r="U106" s="2" t="e">
        <f>((Data!#REF!-Data!U105)/Data!#REF!)*10</f>
        <v>#REF!</v>
      </c>
      <c r="V106" s="2" t="e">
        <f>((Data!#REF!-Data!V105)/Data!#REF!)*10</f>
        <v>#REF!</v>
      </c>
      <c r="W106" s="2" t="e">
        <f>((Data!#REF!-Data!W105)/Data!#REF!)*10</f>
        <v>#REF!</v>
      </c>
      <c r="X106" s="2" t="e">
        <f>((Data!#REF!-Data!X105)/Data!#REF!)*10</f>
        <v>#REF!</v>
      </c>
      <c r="Y106" s="2" t="e">
        <f>((Data!#REF!-Data!Y105)/Data!#REF!)*10</f>
        <v>#REF!</v>
      </c>
      <c r="Z106" s="2" t="e">
        <f>((Data!#REF!-Data!Z105)/Data!#REF!)*10</f>
        <v>#REF!</v>
      </c>
      <c r="AA106" s="2" t="e">
        <f>((Data!#REF!-Data!AA105)/Data!#REF!)*10</f>
        <v>#REF!</v>
      </c>
      <c r="AB106" s="2" t="e">
        <f>((Data!#REF!-Data!AB105)/Data!#REF!)*10</f>
        <v>#REF!</v>
      </c>
      <c r="AC106" s="2" t="e">
        <f>((Data!#REF!-Data!AC105)/Data!#REF!)*10</f>
        <v>#REF!</v>
      </c>
      <c r="AD106" s="2" t="e">
        <f>((Data!#REF!-Data!AD105)/Data!#REF!)*10</f>
        <v>#REF!</v>
      </c>
      <c r="AE106" s="2" t="e">
        <f>((Data!#REF!-Data!AE105)/Data!#REF!)*10</f>
        <v>#REF!</v>
      </c>
      <c r="AF106" s="2" t="e">
        <f>((Data!#REF!-Data!AF105)/Data!#REF!)*10</f>
        <v>#REF!</v>
      </c>
      <c r="AG106" s="2" t="e">
        <f>((Data!#REF!-Data!AG105)/Data!#REF!)*10</f>
        <v>#REF!</v>
      </c>
      <c r="AH106" s="2" t="e">
        <f>((Data!#REF!-Data!AH105)/Data!#REF!)*10</f>
        <v>#REF!</v>
      </c>
      <c r="AI106" s="2" t="e">
        <f>((Data!AI105-Data!#REF!)/Data!#REF!)*10</f>
        <v>#REF!</v>
      </c>
      <c r="AJ106" s="2" t="e">
        <f>((Data!AJ105-Data!#REF!)/Data!#REF!)*10</f>
        <v>#REF!</v>
      </c>
      <c r="AK106" s="2" t="e">
        <f>((Data!AK105-Data!#REF!)/Data!#REF!)*10</f>
        <v>#REF!</v>
      </c>
      <c r="AL106" s="2" t="e">
        <f>((Data!AL105-Data!#REF!)/Data!#REF!)*10</f>
        <v>#REF!</v>
      </c>
      <c r="AM106" s="2" t="e">
        <f>((Data!AM105-Data!#REF!)/Data!#REF!)*10</f>
        <v>#REF!</v>
      </c>
      <c r="AN106" s="2" t="e">
        <f>((Data!#REF!-Data!AN105)/Data!#REF!)*10</f>
        <v>#REF!</v>
      </c>
      <c r="AO106" s="2" t="e">
        <f>((Data!#REF!-Data!AO105)/Data!#REF!)*10</f>
        <v>#REF!</v>
      </c>
      <c r="AP106" s="2" t="e">
        <f>((Data!#REF!-Data!AP105)/Data!#REF!)*10</f>
        <v>#REF!</v>
      </c>
      <c r="AQ106" s="2" t="e">
        <f>((Data!#REF!-Data!AQ105)/Data!#REF!)*10</f>
        <v>#REF!</v>
      </c>
      <c r="AR106" s="2" t="e">
        <f>((Data!#REF!-Data!AR105)/Data!#REF!)*10</f>
        <v>#REF!</v>
      </c>
      <c r="AS106" s="2" t="e">
        <f>((Data!#REF!-Data!AS105)/Data!#REF!)*10</f>
        <v>#REF!</v>
      </c>
      <c r="AT106" s="2" t="e">
        <f>((Data!#REF!-Data!AT105)/Data!#REF!)*10</f>
        <v>#REF!</v>
      </c>
      <c r="AU106" s="2" t="e">
        <f>((Data!#REF!-Data!AU105)/Data!#REF!)*10</f>
        <v>#REF!</v>
      </c>
      <c r="AV106" s="2" t="e">
        <f>((Data!#REF!-Data!AV105)/Data!#REF!)*10</f>
        <v>#REF!</v>
      </c>
      <c r="AW106" s="2" t="e">
        <f>((Data!#REF!-Data!AW105)/Data!#REF!)*10</f>
        <v>#REF!</v>
      </c>
      <c r="AX106" s="2" t="e">
        <f>((Data!AX105-Data!#REF!)/Data!#REF!)*10</f>
        <v>#REF!</v>
      </c>
      <c r="AY106" s="2" t="e">
        <f>((Data!AY105-Data!#REF!)/Data!#REF!)*10</f>
        <v>#REF!</v>
      </c>
      <c r="AZ106" s="2" t="e">
        <f>((Data!AZ105-Data!#REF!)/Data!#REF!)*10</f>
        <v>#REF!</v>
      </c>
      <c r="BA106" s="2" t="e">
        <f>((Data!BA105-Data!#REF!)/Data!#REF!)*10</f>
        <v>#REF!</v>
      </c>
      <c r="BB106" s="2" t="e">
        <f>((Data!BB105-Data!#REF!)/Data!#REF!)*10</f>
        <v>#REF!</v>
      </c>
      <c r="BC106" s="2" t="e">
        <f>((Data!BC105-Data!#REF!)/Data!#REF!)*10</f>
        <v>#REF!</v>
      </c>
      <c r="BD106" s="2" t="e">
        <f>((Data!BD105-Data!#REF!)/Data!#REF!)*10</f>
        <v>#REF!</v>
      </c>
      <c r="BE106" s="2" t="e">
        <f>((Data!BE105-Data!#REF!)/Data!#REF!)*10</f>
        <v>#REF!</v>
      </c>
      <c r="BF106" s="2" t="e">
        <f>((Data!BF105-Data!#REF!)/Data!#REF!)*10</f>
        <v>#REF!</v>
      </c>
      <c r="BG106" s="2" t="e">
        <f>((Data!BG105-Data!#REF!)/Data!#REF!)*10</f>
        <v>#REF!</v>
      </c>
      <c r="BH106" s="2" t="e">
        <f>((Data!BH105-Data!#REF!)/Data!#REF!)*10</f>
        <v>#REF!</v>
      </c>
      <c r="BI106" s="2" t="e">
        <f>((Data!BI105-Data!#REF!)/Data!#REF!)*10</f>
        <v>#REF!</v>
      </c>
      <c r="BJ106" s="2" t="e">
        <f>((Data!BJ105-Data!#REF!)/Data!#REF!)*10</f>
        <v>#REF!</v>
      </c>
      <c r="BK106" s="2" t="e">
        <f>((Data!BK105-Data!#REF!)/Data!#REF!)*10</f>
        <v>#REF!</v>
      </c>
      <c r="BL106" s="2" t="e">
        <f>((Data!BL105-Data!#REF!)/Data!#REF!)*10</f>
        <v>#REF!</v>
      </c>
      <c r="BM106" s="8"/>
      <c r="BN106" s="8"/>
      <c r="BO106" s="8"/>
      <c r="BP106" s="8"/>
      <c r="BQ106" s="8"/>
    </row>
    <row r="107" spans="1:69">
      <c r="A107" t="s">
        <v>235</v>
      </c>
      <c r="B107" s="1" t="s">
        <v>1864</v>
      </c>
      <c r="C107" s="16" t="s">
        <v>236</v>
      </c>
      <c r="D107" s="16" t="s">
        <v>1337</v>
      </c>
      <c r="E107" s="2" t="e">
        <f>((Data!E106-Data!#REF!)/Data!#REF!)*10</f>
        <v>#REF!</v>
      </c>
      <c r="F107" s="2" t="e">
        <f>((Data!F106-Data!#REF!)/Data!#REF!)*10</f>
        <v>#REF!</v>
      </c>
      <c r="G107" s="2" t="e">
        <f>((Data!G106-Data!#REF!)/Data!#REF!)*10</f>
        <v>#REF!</v>
      </c>
      <c r="H107" s="2" t="e">
        <f>((Data!H106-Data!#REF!)/Data!#REF!)*10</f>
        <v>#REF!</v>
      </c>
      <c r="I107" s="2" t="e">
        <f>((Data!I106-Data!#REF!)/Data!#REF!)*10</f>
        <v>#REF!</v>
      </c>
      <c r="J107" s="2" t="e">
        <f>((Data!#REF!-Data!J106)/Data!#REF!)*10</f>
        <v>#REF!</v>
      </c>
      <c r="K107" s="2" t="e">
        <f>((Data!#REF!-Data!K106)/Data!#REF!)*10</f>
        <v>#REF!</v>
      </c>
      <c r="L107" s="2" t="e">
        <f>((Data!#REF!-Data!L106)/Data!#REF!)*10</f>
        <v>#REF!</v>
      </c>
      <c r="M107" s="2" t="e">
        <f>((Data!#REF!-Data!M106)/Data!#REF!)*10</f>
        <v>#REF!</v>
      </c>
      <c r="N107" s="2" t="e">
        <f>((Data!#REF!-Data!N106)/Data!#REF!)*10</f>
        <v>#REF!</v>
      </c>
      <c r="O107" s="2" t="e">
        <f>((Data!#REF!-Data!O106)/Data!#REF!)*10</f>
        <v>#REF!</v>
      </c>
      <c r="P107" s="2" t="e">
        <f>((Data!#REF!-Data!P106)/Data!#REF!)*10</f>
        <v>#REF!</v>
      </c>
      <c r="Q107" s="2" t="e">
        <f>((Data!#REF!-Data!Q106)/Data!#REF!)*10</f>
        <v>#REF!</v>
      </c>
      <c r="R107" s="2" t="e">
        <f>((Data!#REF!-Data!R106)/Data!#REF!)*10</f>
        <v>#REF!</v>
      </c>
      <c r="S107" s="2" t="e">
        <f>((Data!#REF!-Data!S106)/Data!#REF!)*10</f>
        <v>#REF!</v>
      </c>
      <c r="T107" s="2" t="e">
        <f>((Data!#REF!-Data!T106)/Data!#REF!)*10</f>
        <v>#REF!</v>
      </c>
      <c r="U107" s="2" t="e">
        <f>((Data!#REF!-Data!U106)/Data!#REF!)*10</f>
        <v>#REF!</v>
      </c>
      <c r="V107" s="2" t="e">
        <f>((Data!#REF!-Data!V106)/Data!#REF!)*10</f>
        <v>#REF!</v>
      </c>
      <c r="W107" s="2" t="e">
        <f>((Data!#REF!-Data!W106)/Data!#REF!)*10</f>
        <v>#REF!</v>
      </c>
      <c r="X107" s="2" t="e">
        <f>((Data!#REF!-Data!X106)/Data!#REF!)*10</f>
        <v>#REF!</v>
      </c>
      <c r="Y107" s="2" t="e">
        <f>((Data!#REF!-Data!Y106)/Data!#REF!)*10</f>
        <v>#REF!</v>
      </c>
      <c r="Z107" s="2" t="e">
        <f>((Data!#REF!-Data!Z106)/Data!#REF!)*10</f>
        <v>#REF!</v>
      </c>
      <c r="AA107" s="2" t="e">
        <f>((Data!#REF!-Data!AA106)/Data!#REF!)*10</f>
        <v>#REF!</v>
      </c>
      <c r="AB107" s="2" t="e">
        <f>((Data!#REF!-Data!AB106)/Data!#REF!)*10</f>
        <v>#REF!</v>
      </c>
      <c r="AC107" s="2" t="e">
        <f>((Data!#REF!-Data!AC106)/Data!#REF!)*10</f>
        <v>#REF!</v>
      </c>
      <c r="AD107" s="2" t="e">
        <f>((Data!#REF!-Data!AD106)/Data!#REF!)*10</f>
        <v>#REF!</v>
      </c>
      <c r="AE107" s="2" t="e">
        <f>((Data!#REF!-Data!AE106)/Data!#REF!)*10</f>
        <v>#REF!</v>
      </c>
      <c r="AF107" s="2" t="e">
        <f>((Data!#REF!-Data!AF106)/Data!#REF!)*10</f>
        <v>#REF!</v>
      </c>
      <c r="AG107" s="2" t="e">
        <f>((Data!#REF!-Data!AG106)/Data!#REF!)*10</f>
        <v>#REF!</v>
      </c>
      <c r="AH107" s="2" t="e">
        <f>((Data!#REF!-Data!AH106)/Data!#REF!)*10</f>
        <v>#REF!</v>
      </c>
      <c r="AI107" s="2" t="e">
        <f>((Data!AI106-Data!#REF!)/Data!#REF!)*10</f>
        <v>#REF!</v>
      </c>
      <c r="AJ107" s="2" t="e">
        <f>((Data!AJ106-Data!#REF!)/Data!#REF!)*10</f>
        <v>#REF!</v>
      </c>
      <c r="AK107" s="2" t="e">
        <f>((Data!AK106-Data!#REF!)/Data!#REF!)*10</f>
        <v>#REF!</v>
      </c>
      <c r="AL107" s="2" t="e">
        <f>((Data!AL106-Data!#REF!)/Data!#REF!)*10</f>
        <v>#REF!</v>
      </c>
      <c r="AM107" s="2" t="e">
        <f>((Data!AM106-Data!#REF!)/Data!#REF!)*10</f>
        <v>#REF!</v>
      </c>
      <c r="AN107" s="2" t="e">
        <f>((Data!#REF!-Data!AN106)/Data!#REF!)*10</f>
        <v>#REF!</v>
      </c>
      <c r="AO107" s="2" t="e">
        <f>((Data!#REF!-Data!AO106)/Data!#REF!)*10</f>
        <v>#REF!</v>
      </c>
      <c r="AP107" s="2" t="e">
        <f>((Data!#REF!-Data!AP106)/Data!#REF!)*10</f>
        <v>#REF!</v>
      </c>
      <c r="AQ107" s="2" t="e">
        <f>((Data!#REF!-Data!AQ106)/Data!#REF!)*10</f>
        <v>#REF!</v>
      </c>
      <c r="AR107" s="2" t="e">
        <f>((Data!#REF!-Data!AR106)/Data!#REF!)*10</f>
        <v>#REF!</v>
      </c>
      <c r="AS107" s="2" t="e">
        <f>((Data!#REF!-Data!AS106)/Data!#REF!)*10</f>
        <v>#REF!</v>
      </c>
      <c r="AT107" s="2" t="e">
        <f>((Data!#REF!-Data!AT106)/Data!#REF!)*10</f>
        <v>#REF!</v>
      </c>
      <c r="AU107" s="2" t="e">
        <f>((Data!#REF!-Data!AU106)/Data!#REF!)*10</f>
        <v>#REF!</v>
      </c>
      <c r="AV107" s="2" t="e">
        <f>((Data!#REF!-Data!AV106)/Data!#REF!)*10</f>
        <v>#REF!</v>
      </c>
      <c r="AW107" s="2" t="e">
        <f>((Data!#REF!-Data!AW106)/Data!#REF!)*10</f>
        <v>#REF!</v>
      </c>
      <c r="AX107" s="2" t="e">
        <f>((Data!AX106-Data!#REF!)/Data!#REF!)*10</f>
        <v>#REF!</v>
      </c>
      <c r="AY107" s="2" t="e">
        <f>((Data!AY106-Data!#REF!)/Data!#REF!)*10</f>
        <v>#REF!</v>
      </c>
      <c r="AZ107" s="2" t="e">
        <f>((Data!AZ106-Data!#REF!)/Data!#REF!)*10</f>
        <v>#REF!</v>
      </c>
      <c r="BA107" s="2" t="e">
        <f>((Data!BA106-Data!#REF!)/Data!#REF!)*10</f>
        <v>#REF!</v>
      </c>
      <c r="BB107" s="2" t="e">
        <f>((Data!BB106-Data!#REF!)/Data!#REF!)*10</f>
        <v>#REF!</v>
      </c>
      <c r="BC107" s="2" t="e">
        <f>((Data!BC106-Data!#REF!)/Data!#REF!)*10</f>
        <v>#REF!</v>
      </c>
      <c r="BD107" s="2" t="e">
        <f>((Data!BD106-Data!#REF!)/Data!#REF!)*10</f>
        <v>#REF!</v>
      </c>
      <c r="BE107" s="2" t="e">
        <f>((Data!BE106-Data!#REF!)/Data!#REF!)*10</f>
        <v>#REF!</v>
      </c>
      <c r="BF107" s="2" t="e">
        <f>((Data!BF106-Data!#REF!)/Data!#REF!)*10</f>
        <v>#REF!</v>
      </c>
      <c r="BG107" s="2" t="e">
        <f>((Data!BG106-Data!#REF!)/Data!#REF!)*10</f>
        <v>#REF!</v>
      </c>
      <c r="BH107" s="2" t="e">
        <f>((Data!BH106-Data!#REF!)/Data!#REF!)*10</f>
        <v>#REF!</v>
      </c>
      <c r="BI107" s="2" t="e">
        <f>((Data!BI106-Data!#REF!)/Data!#REF!)*10</f>
        <v>#REF!</v>
      </c>
      <c r="BJ107" s="2" t="e">
        <f>((Data!BJ106-Data!#REF!)/Data!#REF!)*10</f>
        <v>#REF!</v>
      </c>
      <c r="BK107" s="2" t="e">
        <f>((Data!BK106-Data!#REF!)/Data!#REF!)*10</f>
        <v>#REF!</v>
      </c>
      <c r="BL107" s="2" t="e">
        <f>((Data!BL106-Data!#REF!)/Data!#REF!)*10</f>
        <v>#REF!</v>
      </c>
      <c r="BM107" s="8"/>
      <c r="BN107" s="8"/>
      <c r="BO107" s="8"/>
      <c r="BP107" s="8"/>
      <c r="BQ107" s="8"/>
    </row>
    <row r="108" spans="1:69">
      <c r="A108" t="s">
        <v>237</v>
      </c>
      <c r="B108" s="1" t="s">
        <v>1865</v>
      </c>
      <c r="C108" s="16" t="s">
        <v>238</v>
      </c>
      <c r="D108" s="16" t="s">
        <v>1337</v>
      </c>
      <c r="E108" s="2" t="e">
        <f>((Data!E107-Data!#REF!)/Data!#REF!)*10</f>
        <v>#REF!</v>
      </c>
      <c r="F108" s="2" t="e">
        <f>((Data!F107-Data!#REF!)/Data!#REF!)*10</f>
        <v>#REF!</v>
      </c>
      <c r="G108" s="2" t="e">
        <f>((Data!G107-Data!#REF!)/Data!#REF!)*10</f>
        <v>#REF!</v>
      </c>
      <c r="H108" s="2" t="e">
        <f>((Data!H107-Data!#REF!)/Data!#REF!)*10</f>
        <v>#REF!</v>
      </c>
      <c r="I108" s="2" t="e">
        <f>((Data!I107-Data!#REF!)/Data!#REF!)*10</f>
        <v>#REF!</v>
      </c>
      <c r="J108" s="2" t="e">
        <f>((Data!#REF!-Data!J107)/Data!#REF!)*10</f>
        <v>#REF!</v>
      </c>
      <c r="K108" s="2" t="e">
        <f>((Data!#REF!-Data!K107)/Data!#REF!)*10</f>
        <v>#REF!</v>
      </c>
      <c r="L108" s="2" t="e">
        <f>((Data!#REF!-Data!L107)/Data!#REF!)*10</f>
        <v>#REF!</v>
      </c>
      <c r="M108" s="2" t="e">
        <f>((Data!#REF!-Data!M107)/Data!#REF!)*10</f>
        <v>#REF!</v>
      </c>
      <c r="N108" s="2" t="e">
        <f>((Data!#REF!-Data!N107)/Data!#REF!)*10</f>
        <v>#REF!</v>
      </c>
      <c r="O108" s="2" t="e">
        <f>((Data!#REF!-Data!O107)/Data!#REF!)*10</f>
        <v>#REF!</v>
      </c>
      <c r="P108" s="2" t="e">
        <f>((Data!#REF!-Data!P107)/Data!#REF!)*10</f>
        <v>#REF!</v>
      </c>
      <c r="Q108" s="2" t="e">
        <f>((Data!#REF!-Data!Q107)/Data!#REF!)*10</f>
        <v>#REF!</v>
      </c>
      <c r="R108" s="2" t="e">
        <f>((Data!#REF!-Data!R107)/Data!#REF!)*10</f>
        <v>#REF!</v>
      </c>
      <c r="S108" s="2" t="e">
        <f>((Data!#REF!-Data!S107)/Data!#REF!)*10</f>
        <v>#REF!</v>
      </c>
      <c r="T108" s="2" t="e">
        <f>((Data!#REF!-Data!T107)/Data!#REF!)*10</f>
        <v>#REF!</v>
      </c>
      <c r="U108" s="2" t="e">
        <f>((Data!#REF!-Data!U107)/Data!#REF!)*10</f>
        <v>#REF!</v>
      </c>
      <c r="V108" s="2" t="e">
        <f>((Data!#REF!-Data!V107)/Data!#REF!)*10</f>
        <v>#REF!</v>
      </c>
      <c r="W108" s="2" t="e">
        <f>((Data!#REF!-Data!W107)/Data!#REF!)*10</f>
        <v>#REF!</v>
      </c>
      <c r="X108" s="2" t="e">
        <f>((Data!#REF!-Data!X107)/Data!#REF!)*10</f>
        <v>#REF!</v>
      </c>
      <c r="Y108" s="2" t="e">
        <f>((Data!#REF!-Data!Y107)/Data!#REF!)*10</f>
        <v>#REF!</v>
      </c>
      <c r="Z108" s="2" t="e">
        <f>((Data!#REF!-Data!Z107)/Data!#REF!)*10</f>
        <v>#REF!</v>
      </c>
      <c r="AA108" s="2" t="e">
        <f>((Data!#REF!-Data!AA107)/Data!#REF!)*10</f>
        <v>#REF!</v>
      </c>
      <c r="AB108" s="2" t="e">
        <f>((Data!#REF!-Data!AB107)/Data!#REF!)*10</f>
        <v>#REF!</v>
      </c>
      <c r="AC108" s="2" t="e">
        <f>((Data!#REF!-Data!AC107)/Data!#REF!)*10</f>
        <v>#REF!</v>
      </c>
      <c r="AD108" s="2" t="e">
        <f>((Data!#REF!-Data!AD107)/Data!#REF!)*10</f>
        <v>#REF!</v>
      </c>
      <c r="AE108" s="2" t="e">
        <f>((Data!#REF!-Data!AE107)/Data!#REF!)*10</f>
        <v>#REF!</v>
      </c>
      <c r="AF108" s="2" t="e">
        <f>((Data!#REF!-Data!AF107)/Data!#REF!)*10</f>
        <v>#REF!</v>
      </c>
      <c r="AG108" s="2" t="e">
        <f>((Data!#REF!-Data!AG107)/Data!#REF!)*10</f>
        <v>#REF!</v>
      </c>
      <c r="AH108" s="2" t="e">
        <f>((Data!#REF!-Data!AH107)/Data!#REF!)*10</f>
        <v>#REF!</v>
      </c>
      <c r="AI108" s="2" t="e">
        <f>((Data!AI107-Data!#REF!)/Data!#REF!)*10</f>
        <v>#REF!</v>
      </c>
      <c r="AJ108" s="2" t="e">
        <f>((Data!AJ107-Data!#REF!)/Data!#REF!)*10</f>
        <v>#REF!</v>
      </c>
      <c r="AK108" s="2" t="e">
        <f>((Data!AK107-Data!#REF!)/Data!#REF!)*10</f>
        <v>#REF!</v>
      </c>
      <c r="AL108" s="2" t="e">
        <f>((Data!AL107-Data!#REF!)/Data!#REF!)*10</f>
        <v>#REF!</v>
      </c>
      <c r="AM108" s="2" t="e">
        <f>((Data!AM107-Data!#REF!)/Data!#REF!)*10</f>
        <v>#REF!</v>
      </c>
      <c r="AN108" s="2" t="e">
        <f>((Data!#REF!-Data!AN107)/Data!#REF!)*10</f>
        <v>#REF!</v>
      </c>
      <c r="AO108" s="2" t="e">
        <f>((Data!#REF!-Data!AO107)/Data!#REF!)*10</f>
        <v>#REF!</v>
      </c>
      <c r="AP108" s="2" t="e">
        <f>((Data!#REF!-Data!AP107)/Data!#REF!)*10</f>
        <v>#REF!</v>
      </c>
      <c r="AQ108" s="2" t="e">
        <f>((Data!#REF!-Data!AQ107)/Data!#REF!)*10</f>
        <v>#REF!</v>
      </c>
      <c r="AR108" s="2" t="e">
        <f>((Data!#REF!-Data!AR107)/Data!#REF!)*10</f>
        <v>#REF!</v>
      </c>
      <c r="AS108" s="2" t="e">
        <f>((Data!#REF!-Data!AS107)/Data!#REF!)*10</f>
        <v>#REF!</v>
      </c>
      <c r="AT108" s="2" t="e">
        <f>((Data!#REF!-Data!AT107)/Data!#REF!)*10</f>
        <v>#REF!</v>
      </c>
      <c r="AU108" s="2" t="e">
        <f>((Data!#REF!-Data!AU107)/Data!#REF!)*10</f>
        <v>#REF!</v>
      </c>
      <c r="AV108" s="2" t="e">
        <f>((Data!#REF!-Data!AV107)/Data!#REF!)*10</f>
        <v>#REF!</v>
      </c>
      <c r="AW108" s="2" t="e">
        <f>((Data!#REF!-Data!AW107)/Data!#REF!)*10</f>
        <v>#REF!</v>
      </c>
      <c r="AX108" s="2" t="e">
        <f>((Data!AX107-Data!#REF!)/Data!#REF!)*10</f>
        <v>#REF!</v>
      </c>
      <c r="AY108" s="2" t="e">
        <f>((Data!AY107-Data!#REF!)/Data!#REF!)*10</f>
        <v>#REF!</v>
      </c>
      <c r="AZ108" s="2" t="e">
        <f>((Data!AZ107-Data!#REF!)/Data!#REF!)*10</f>
        <v>#REF!</v>
      </c>
      <c r="BA108" s="2" t="e">
        <f>((Data!BA107-Data!#REF!)/Data!#REF!)*10</f>
        <v>#REF!</v>
      </c>
      <c r="BB108" s="2" t="e">
        <f>((Data!BB107-Data!#REF!)/Data!#REF!)*10</f>
        <v>#REF!</v>
      </c>
      <c r="BC108" s="2" t="e">
        <f>((Data!BC107-Data!#REF!)/Data!#REF!)*10</f>
        <v>#REF!</v>
      </c>
      <c r="BD108" s="2" t="e">
        <f>((Data!BD107-Data!#REF!)/Data!#REF!)*10</f>
        <v>#REF!</v>
      </c>
      <c r="BE108" s="2" t="e">
        <f>((Data!BE107-Data!#REF!)/Data!#REF!)*10</f>
        <v>#REF!</v>
      </c>
      <c r="BF108" s="2" t="e">
        <f>((Data!BF107-Data!#REF!)/Data!#REF!)*10</f>
        <v>#REF!</v>
      </c>
      <c r="BG108" s="2" t="e">
        <f>((Data!BG107-Data!#REF!)/Data!#REF!)*10</f>
        <v>#REF!</v>
      </c>
      <c r="BH108" s="2" t="e">
        <f>((Data!BH107-Data!#REF!)/Data!#REF!)*10</f>
        <v>#REF!</v>
      </c>
      <c r="BI108" s="2" t="e">
        <f>((Data!BI107-Data!#REF!)/Data!#REF!)*10</f>
        <v>#REF!</v>
      </c>
      <c r="BJ108" s="2" t="e">
        <f>((Data!BJ107-Data!#REF!)/Data!#REF!)*10</f>
        <v>#REF!</v>
      </c>
      <c r="BK108" s="2" t="e">
        <f>((Data!BK107-Data!#REF!)/Data!#REF!)*10</f>
        <v>#REF!</v>
      </c>
      <c r="BL108" s="2" t="e">
        <f>((Data!BL107-Data!#REF!)/Data!#REF!)*10</f>
        <v>#REF!</v>
      </c>
      <c r="BM108" s="8"/>
      <c r="BN108" s="8"/>
      <c r="BO108" s="8"/>
      <c r="BP108" s="8"/>
      <c r="BQ108" s="8"/>
    </row>
    <row r="109" spans="1:69">
      <c r="A109" t="s">
        <v>239</v>
      </c>
      <c r="B109" s="1" t="s">
        <v>1866</v>
      </c>
      <c r="C109" s="16" t="s">
        <v>240</v>
      </c>
      <c r="D109" s="16" t="s">
        <v>1337</v>
      </c>
      <c r="E109" s="2" t="e">
        <f>((Data!E108-Data!#REF!)/Data!#REF!)*10</f>
        <v>#REF!</v>
      </c>
      <c r="F109" s="2" t="e">
        <f>((Data!F108-Data!#REF!)/Data!#REF!)*10</f>
        <v>#REF!</v>
      </c>
      <c r="G109" s="2" t="e">
        <f>((Data!G108-Data!#REF!)/Data!#REF!)*10</f>
        <v>#REF!</v>
      </c>
      <c r="H109" s="2" t="e">
        <f>((Data!H108-Data!#REF!)/Data!#REF!)*10</f>
        <v>#REF!</v>
      </c>
      <c r="I109" s="2" t="e">
        <f>((Data!I108-Data!#REF!)/Data!#REF!)*10</f>
        <v>#REF!</v>
      </c>
      <c r="J109" s="2" t="e">
        <f>((Data!#REF!-Data!J108)/Data!#REF!)*10</f>
        <v>#REF!</v>
      </c>
      <c r="K109" s="2" t="e">
        <f>((Data!#REF!-Data!K108)/Data!#REF!)*10</f>
        <v>#REF!</v>
      </c>
      <c r="L109" s="2" t="e">
        <f>((Data!#REF!-Data!L108)/Data!#REF!)*10</f>
        <v>#REF!</v>
      </c>
      <c r="M109" s="2" t="e">
        <f>((Data!#REF!-Data!M108)/Data!#REF!)*10</f>
        <v>#REF!</v>
      </c>
      <c r="N109" s="2" t="e">
        <f>((Data!#REF!-Data!N108)/Data!#REF!)*10</f>
        <v>#REF!</v>
      </c>
      <c r="O109" s="2" t="e">
        <f>((Data!#REF!-Data!O108)/Data!#REF!)*10</f>
        <v>#REF!</v>
      </c>
      <c r="P109" s="2" t="e">
        <f>((Data!#REF!-Data!P108)/Data!#REF!)*10</f>
        <v>#REF!</v>
      </c>
      <c r="Q109" s="2" t="e">
        <f>((Data!#REF!-Data!Q108)/Data!#REF!)*10</f>
        <v>#REF!</v>
      </c>
      <c r="R109" s="2" t="e">
        <f>((Data!#REF!-Data!R108)/Data!#REF!)*10</f>
        <v>#REF!</v>
      </c>
      <c r="S109" s="2" t="e">
        <f>((Data!#REF!-Data!S108)/Data!#REF!)*10</f>
        <v>#REF!</v>
      </c>
      <c r="T109" s="2" t="e">
        <f>((Data!#REF!-Data!T108)/Data!#REF!)*10</f>
        <v>#REF!</v>
      </c>
      <c r="U109" s="2" t="e">
        <f>((Data!#REF!-Data!U108)/Data!#REF!)*10</f>
        <v>#REF!</v>
      </c>
      <c r="V109" s="2" t="e">
        <f>((Data!#REF!-Data!V108)/Data!#REF!)*10</f>
        <v>#REF!</v>
      </c>
      <c r="W109" s="2" t="e">
        <f>((Data!#REF!-Data!W108)/Data!#REF!)*10</f>
        <v>#REF!</v>
      </c>
      <c r="X109" s="2" t="e">
        <f>((Data!#REF!-Data!X108)/Data!#REF!)*10</f>
        <v>#REF!</v>
      </c>
      <c r="Y109" s="2" t="e">
        <f>((Data!#REF!-Data!Y108)/Data!#REF!)*10</f>
        <v>#REF!</v>
      </c>
      <c r="Z109" s="2" t="e">
        <f>((Data!#REF!-Data!Z108)/Data!#REF!)*10</f>
        <v>#REF!</v>
      </c>
      <c r="AA109" s="2" t="e">
        <f>((Data!#REF!-Data!AA108)/Data!#REF!)*10</f>
        <v>#REF!</v>
      </c>
      <c r="AB109" s="2" t="e">
        <f>((Data!#REF!-Data!AB108)/Data!#REF!)*10</f>
        <v>#REF!</v>
      </c>
      <c r="AC109" s="2" t="e">
        <f>((Data!#REF!-Data!AC108)/Data!#REF!)*10</f>
        <v>#REF!</v>
      </c>
      <c r="AD109" s="2" t="e">
        <f>((Data!#REF!-Data!AD108)/Data!#REF!)*10</f>
        <v>#REF!</v>
      </c>
      <c r="AE109" s="2" t="e">
        <f>((Data!#REF!-Data!AE108)/Data!#REF!)*10</f>
        <v>#REF!</v>
      </c>
      <c r="AF109" s="2" t="e">
        <f>((Data!#REF!-Data!AF108)/Data!#REF!)*10</f>
        <v>#REF!</v>
      </c>
      <c r="AG109" s="2" t="e">
        <f>((Data!#REF!-Data!AG108)/Data!#REF!)*10</f>
        <v>#REF!</v>
      </c>
      <c r="AH109" s="2" t="e">
        <f>((Data!#REF!-Data!AH108)/Data!#REF!)*10</f>
        <v>#REF!</v>
      </c>
      <c r="AI109" s="2" t="e">
        <f>((Data!AI108-Data!#REF!)/Data!#REF!)*10</f>
        <v>#REF!</v>
      </c>
      <c r="AJ109" s="2" t="e">
        <f>((Data!AJ108-Data!#REF!)/Data!#REF!)*10</f>
        <v>#REF!</v>
      </c>
      <c r="AK109" s="2" t="e">
        <f>((Data!AK108-Data!#REF!)/Data!#REF!)*10</f>
        <v>#REF!</v>
      </c>
      <c r="AL109" s="2" t="e">
        <f>((Data!AL108-Data!#REF!)/Data!#REF!)*10</f>
        <v>#REF!</v>
      </c>
      <c r="AM109" s="2" t="e">
        <f>((Data!AM108-Data!#REF!)/Data!#REF!)*10</f>
        <v>#REF!</v>
      </c>
      <c r="AN109" s="2" t="e">
        <f>((Data!#REF!-Data!AN108)/Data!#REF!)*10</f>
        <v>#REF!</v>
      </c>
      <c r="AO109" s="2" t="e">
        <f>((Data!#REF!-Data!AO108)/Data!#REF!)*10</f>
        <v>#REF!</v>
      </c>
      <c r="AP109" s="2" t="e">
        <f>((Data!#REF!-Data!AP108)/Data!#REF!)*10</f>
        <v>#REF!</v>
      </c>
      <c r="AQ109" s="2" t="e">
        <f>((Data!#REF!-Data!AQ108)/Data!#REF!)*10</f>
        <v>#REF!</v>
      </c>
      <c r="AR109" s="2" t="e">
        <f>((Data!#REF!-Data!AR108)/Data!#REF!)*10</f>
        <v>#REF!</v>
      </c>
      <c r="AS109" s="2" t="e">
        <f>((Data!#REF!-Data!AS108)/Data!#REF!)*10</f>
        <v>#REF!</v>
      </c>
      <c r="AT109" s="2" t="e">
        <f>((Data!#REF!-Data!AT108)/Data!#REF!)*10</f>
        <v>#REF!</v>
      </c>
      <c r="AU109" s="2" t="e">
        <f>((Data!#REF!-Data!AU108)/Data!#REF!)*10</f>
        <v>#REF!</v>
      </c>
      <c r="AV109" s="2" t="e">
        <f>((Data!#REF!-Data!AV108)/Data!#REF!)*10</f>
        <v>#REF!</v>
      </c>
      <c r="AW109" s="2" t="e">
        <f>((Data!#REF!-Data!AW108)/Data!#REF!)*10</f>
        <v>#REF!</v>
      </c>
      <c r="AX109" s="2" t="e">
        <f>((Data!AX108-Data!#REF!)/Data!#REF!)*10</f>
        <v>#REF!</v>
      </c>
      <c r="AY109" s="2" t="e">
        <f>((Data!AY108-Data!#REF!)/Data!#REF!)*10</f>
        <v>#REF!</v>
      </c>
      <c r="AZ109" s="2" t="e">
        <f>((Data!AZ108-Data!#REF!)/Data!#REF!)*10</f>
        <v>#REF!</v>
      </c>
      <c r="BA109" s="2" t="e">
        <f>((Data!BA108-Data!#REF!)/Data!#REF!)*10</f>
        <v>#REF!</v>
      </c>
      <c r="BB109" s="2" t="e">
        <f>((Data!BB108-Data!#REF!)/Data!#REF!)*10</f>
        <v>#REF!</v>
      </c>
      <c r="BC109" s="2" t="e">
        <f>((Data!BC108-Data!#REF!)/Data!#REF!)*10</f>
        <v>#REF!</v>
      </c>
      <c r="BD109" s="2" t="e">
        <f>((Data!BD108-Data!#REF!)/Data!#REF!)*10</f>
        <v>#REF!</v>
      </c>
      <c r="BE109" s="2" t="e">
        <f>((Data!BE108-Data!#REF!)/Data!#REF!)*10</f>
        <v>#REF!</v>
      </c>
      <c r="BF109" s="2" t="e">
        <f>((Data!BF108-Data!#REF!)/Data!#REF!)*10</f>
        <v>#REF!</v>
      </c>
      <c r="BG109" s="2" t="e">
        <f>((Data!BG108-Data!#REF!)/Data!#REF!)*10</f>
        <v>#REF!</v>
      </c>
      <c r="BH109" s="2" t="e">
        <f>((Data!BH108-Data!#REF!)/Data!#REF!)*10</f>
        <v>#REF!</v>
      </c>
      <c r="BI109" s="2" t="e">
        <f>((Data!BI108-Data!#REF!)/Data!#REF!)*10</f>
        <v>#REF!</v>
      </c>
      <c r="BJ109" s="2" t="e">
        <f>((Data!BJ108-Data!#REF!)/Data!#REF!)*10</f>
        <v>#REF!</v>
      </c>
      <c r="BK109" s="2" t="e">
        <f>((Data!BK108-Data!#REF!)/Data!#REF!)*10</f>
        <v>#REF!</v>
      </c>
      <c r="BL109" s="2" t="e">
        <f>((Data!BL108-Data!#REF!)/Data!#REF!)*10</f>
        <v>#REF!</v>
      </c>
      <c r="BM109" s="8"/>
      <c r="BN109" s="8"/>
      <c r="BO109" s="8"/>
      <c r="BP109" s="8"/>
      <c r="BQ109" s="8"/>
    </row>
    <row r="110" spans="1:69">
      <c r="A110" t="s">
        <v>241</v>
      </c>
      <c r="B110" s="1" t="s">
        <v>1867</v>
      </c>
      <c r="C110" s="16" t="s">
        <v>242</v>
      </c>
      <c r="D110" s="16" t="s">
        <v>1337</v>
      </c>
      <c r="E110" s="2" t="e">
        <f>((Data!E109-Data!#REF!)/Data!#REF!)*10</f>
        <v>#REF!</v>
      </c>
      <c r="F110" s="2" t="e">
        <f>((Data!F109-Data!#REF!)/Data!#REF!)*10</f>
        <v>#REF!</v>
      </c>
      <c r="G110" s="2" t="e">
        <f>((Data!G109-Data!#REF!)/Data!#REF!)*10</f>
        <v>#REF!</v>
      </c>
      <c r="H110" s="2" t="e">
        <f>((Data!H109-Data!#REF!)/Data!#REF!)*10</f>
        <v>#REF!</v>
      </c>
      <c r="I110" s="2" t="e">
        <f>((Data!I109-Data!#REF!)/Data!#REF!)*10</f>
        <v>#REF!</v>
      </c>
      <c r="J110" s="2" t="e">
        <f>((Data!#REF!-Data!J109)/Data!#REF!)*10</f>
        <v>#REF!</v>
      </c>
      <c r="K110" s="2" t="e">
        <f>((Data!#REF!-Data!K109)/Data!#REF!)*10</f>
        <v>#REF!</v>
      </c>
      <c r="L110" s="2" t="e">
        <f>((Data!#REF!-Data!L109)/Data!#REF!)*10</f>
        <v>#REF!</v>
      </c>
      <c r="M110" s="2" t="e">
        <f>((Data!#REF!-Data!M109)/Data!#REF!)*10</f>
        <v>#REF!</v>
      </c>
      <c r="N110" s="2" t="e">
        <f>((Data!#REF!-Data!N109)/Data!#REF!)*10</f>
        <v>#REF!</v>
      </c>
      <c r="O110" s="2" t="e">
        <f>((Data!#REF!-Data!O109)/Data!#REF!)*10</f>
        <v>#REF!</v>
      </c>
      <c r="P110" s="2" t="e">
        <f>((Data!#REF!-Data!P109)/Data!#REF!)*10</f>
        <v>#REF!</v>
      </c>
      <c r="Q110" s="2" t="e">
        <f>((Data!#REF!-Data!Q109)/Data!#REF!)*10</f>
        <v>#REF!</v>
      </c>
      <c r="R110" s="2" t="e">
        <f>((Data!#REF!-Data!R109)/Data!#REF!)*10</f>
        <v>#REF!</v>
      </c>
      <c r="S110" s="2" t="e">
        <f>((Data!#REF!-Data!S109)/Data!#REF!)*10</f>
        <v>#REF!</v>
      </c>
      <c r="T110" s="2" t="e">
        <f>((Data!#REF!-Data!T109)/Data!#REF!)*10</f>
        <v>#REF!</v>
      </c>
      <c r="U110" s="2" t="e">
        <f>((Data!#REF!-Data!U109)/Data!#REF!)*10</f>
        <v>#REF!</v>
      </c>
      <c r="V110" s="2" t="e">
        <f>((Data!#REF!-Data!V109)/Data!#REF!)*10</f>
        <v>#REF!</v>
      </c>
      <c r="W110" s="2" t="e">
        <f>((Data!#REF!-Data!W109)/Data!#REF!)*10</f>
        <v>#REF!</v>
      </c>
      <c r="X110" s="2" t="e">
        <f>((Data!#REF!-Data!X109)/Data!#REF!)*10</f>
        <v>#REF!</v>
      </c>
      <c r="Y110" s="2" t="e">
        <f>((Data!#REF!-Data!Y109)/Data!#REF!)*10</f>
        <v>#REF!</v>
      </c>
      <c r="Z110" s="2" t="e">
        <f>((Data!#REF!-Data!Z109)/Data!#REF!)*10</f>
        <v>#REF!</v>
      </c>
      <c r="AA110" s="2" t="e">
        <f>((Data!#REF!-Data!AA109)/Data!#REF!)*10</f>
        <v>#REF!</v>
      </c>
      <c r="AB110" s="2" t="e">
        <f>((Data!#REF!-Data!AB109)/Data!#REF!)*10</f>
        <v>#REF!</v>
      </c>
      <c r="AC110" s="2" t="e">
        <f>((Data!#REF!-Data!AC109)/Data!#REF!)*10</f>
        <v>#REF!</v>
      </c>
      <c r="AD110" s="2" t="e">
        <f>((Data!#REF!-Data!AD109)/Data!#REF!)*10</f>
        <v>#REF!</v>
      </c>
      <c r="AE110" s="2" t="e">
        <f>((Data!#REF!-Data!AE109)/Data!#REF!)*10</f>
        <v>#REF!</v>
      </c>
      <c r="AF110" s="2" t="e">
        <f>((Data!#REF!-Data!AF109)/Data!#REF!)*10</f>
        <v>#REF!</v>
      </c>
      <c r="AG110" s="2" t="e">
        <f>((Data!#REF!-Data!AG109)/Data!#REF!)*10</f>
        <v>#REF!</v>
      </c>
      <c r="AH110" s="2" t="e">
        <f>((Data!#REF!-Data!AH109)/Data!#REF!)*10</f>
        <v>#REF!</v>
      </c>
      <c r="AI110" s="2" t="e">
        <f>((Data!AI109-Data!#REF!)/Data!#REF!)*10</f>
        <v>#REF!</v>
      </c>
      <c r="AJ110" s="2" t="e">
        <f>((Data!AJ109-Data!#REF!)/Data!#REF!)*10</f>
        <v>#REF!</v>
      </c>
      <c r="AK110" s="2" t="e">
        <f>((Data!AK109-Data!#REF!)/Data!#REF!)*10</f>
        <v>#REF!</v>
      </c>
      <c r="AL110" s="2" t="e">
        <f>((Data!AL109-Data!#REF!)/Data!#REF!)*10</f>
        <v>#REF!</v>
      </c>
      <c r="AM110" s="2" t="e">
        <f>((Data!AM109-Data!#REF!)/Data!#REF!)*10</f>
        <v>#REF!</v>
      </c>
      <c r="AN110" s="2" t="e">
        <f>((Data!#REF!-Data!AN109)/Data!#REF!)*10</f>
        <v>#REF!</v>
      </c>
      <c r="AO110" s="2" t="e">
        <f>((Data!#REF!-Data!AO109)/Data!#REF!)*10</f>
        <v>#REF!</v>
      </c>
      <c r="AP110" s="2" t="e">
        <f>((Data!#REF!-Data!AP109)/Data!#REF!)*10</f>
        <v>#REF!</v>
      </c>
      <c r="AQ110" s="2" t="e">
        <f>((Data!#REF!-Data!AQ109)/Data!#REF!)*10</f>
        <v>#REF!</v>
      </c>
      <c r="AR110" s="2" t="e">
        <f>((Data!#REF!-Data!AR109)/Data!#REF!)*10</f>
        <v>#REF!</v>
      </c>
      <c r="AS110" s="2" t="e">
        <f>((Data!#REF!-Data!AS109)/Data!#REF!)*10</f>
        <v>#REF!</v>
      </c>
      <c r="AT110" s="2" t="e">
        <f>((Data!#REF!-Data!AT109)/Data!#REF!)*10</f>
        <v>#REF!</v>
      </c>
      <c r="AU110" s="2" t="e">
        <f>((Data!#REF!-Data!AU109)/Data!#REF!)*10</f>
        <v>#REF!</v>
      </c>
      <c r="AV110" s="2" t="e">
        <f>((Data!#REF!-Data!AV109)/Data!#REF!)*10</f>
        <v>#REF!</v>
      </c>
      <c r="AW110" s="2" t="e">
        <f>((Data!#REF!-Data!AW109)/Data!#REF!)*10</f>
        <v>#REF!</v>
      </c>
      <c r="AX110" s="2" t="e">
        <f>((Data!AX109-Data!#REF!)/Data!#REF!)*10</f>
        <v>#REF!</v>
      </c>
      <c r="AY110" s="2" t="e">
        <f>((Data!AY109-Data!#REF!)/Data!#REF!)*10</f>
        <v>#REF!</v>
      </c>
      <c r="AZ110" s="2" t="e">
        <f>((Data!AZ109-Data!#REF!)/Data!#REF!)*10</f>
        <v>#REF!</v>
      </c>
      <c r="BA110" s="2" t="e">
        <f>((Data!BA109-Data!#REF!)/Data!#REF!)*10</f>
        <v>#REF!</v>
      </c>
      <c r="BB110" s="2" t="e">
        <f>((Data!BB109-Data!#REF!)/Data!#REF!)*10</f>
        <v>#REF!</v>
      </c>
      <c r="BC110" s="2" t="e">
        <f>((Data!BC109-Data!#REF!)/Data!#REF!)*10</f>
        <v>#REF!</v>
      </c>
      <c r="BD110" s="2" t="e">
        <f>((Data!BD109-Data!#REF!)/Data!#REF!)*10</f>
        <v>#REF!</v>
      </c>
      <c r="BE110" s="2" t="e">
        <f>((Data!BE109-Data!#REF!)/Data!#REF!)*10</f>
        <v>#REF!</v>
      </c>
      <c r="BF110" s="2" t="e">
        <f>((Data!BF109-Data!#REF!)/Data!#REF!)*10</f>
        <v>#REF!</v>
      </c>
      <c r="BG110" s="2" t="e">
        <f>((Data!BG109-Data!#REF!)/Data!#REF!)*10</f>
        <v>#REF!</v>
      </c>
      <c r="BH110" s="2" t="e">
        <f>((Data!BH109-Data!#REF!)/Data!#REF!)*10</f>
        <v>#REF!</v>
      </c>
      <c r="BI110" s="2" t="e">
        <f>((Data!BI109-Data!#REF!)/Data!#REF!)*10</f>
        <v>#REF!</v>
      </c>
      <c r="BJ110" s="2" t="e">
        <f>((Data!BJ109-Data!#REF!)/Data!#REF!)*10</f>
        <v>#REF!</v>
      </c>
      <c r="BK110" s="2" t="e">
        <f>((Data!BK109-Data!#REF!)/Data!#REF!)*10</f>
        <v>#REF!</v>
      </c>
      <c r="BL110" s="2" t="e">
        <f>((Data!BL109-Data!#REF!)/Data!#REF!)*10</f>
        <v>#REF!</v>
      </c>
      <c r="BM110" s="8"/>
      <c r="BN110" s="8"/>
      <c r="BO110" s="8"/>
      <c r="BP110" s="8"/>
      <c r="BQ110" s="8"/>
    </row>
    <row r="111" spans="1:69">
      <c r="A111" t="s">
        <v>243</v>
      </c>
      <c r="B111" s="1" t="s">
        <v>1868</v>
      </c>
      <c r="C111" s="16" t="s">
        <v>244</v>
      </c>
      <c r="D111" s="16" t="s">
        <v>1337</v>
      </c>
      <c r="E111" s="2" t="e">
        <f>((Data!E110-Data!#REF!)/Data!#REF!)*10</f>
        <v>#REF!</v>
      </c>
      <c r="F111" s="2" t="e">
        <f>((Data!F110-Data!#REF!)/Data!#REF!)*10</f>
        <v>#REF!</v>
      </c>
      <c r="G111" s="2" t="e">
        <f>((Data!G110-Data!#REF!)/Data!#REF!)*10</f>
        <v>#REF!</v>
      </c>
      <c r="H111" s="2" t="e">
        <f>((Data!H110-Data!#REF!)/Data!#REF!)*10</f>
        <v>#REF!</v>
      </c>
      <c r="I111" s="2" t="e">
        <f>((Data!I110-Data!#REF!)/Data!#REF!)*10</f>
        <v>#REF!</v>
      </c>
      <c r="J111" s="2" t="e">
        <f>((Data!#REF!-Data!J110)/Data!#REF!)*10</f>
        <v>#REF!</v>
      </c>
      <c r="K111" s="2" t="e">
        <f>((Data!#REF!-Data!K110)/Data!#REF!)*10</f>
        <v>#REF!</v>
      </c>
      <c r="L111" s="2" t="e">
        <f>((Data!#REF!-Data!L110)/Data!#REF!)*10</f>
        <v>#REF!</v>
      </c>
      <c r="M111" s="2" t="e">
        <f>((Data!#REF!-Data!M110)/Data!#REF!)*10</f>
        <v>#REF!</v>
      </c>
      <c r="N111" s="2" t="e">
        <f>((Data!#REF!-Data!N110)/Data!#REF!)*10</f>
        <v>#REF!</v>
      </c>
      <c r="O111" s="2" t="e">
        <f>((Data!#REF!-Data!O110)/Data!#REF!)*10</f>
        <v>#REF!</v>
      </c>
      <c r="P111" s="2" t="e">
        <f>((Data!#REF!-Data!P110)/Data!#REF!)*10</f>
        <v>#REF!</v>
      </c>
      <c r="Q111" s="2" t="e">
        <f>((Data!#REF!-Data!Q110)/Data!#REF!)*10</f>
        <v>#REF!</v>
      </c>
      <c r="R111" s="2" t="e">
        <f>((Data!#REF!-Data!R110)/Data!#REF!)*10</f>
        <v>#REF!</v>
      </c>
      <c r="S111" s="2" t="e">
        <f>((Data!#REF!-Data!S110)/Data!#REF!)*10</f>
        <v>#REF!</v>
      </c>
      <c r="T111" s="2" t="e">
        <f>((Data!#REF!-Data!T110)/Data!#REF!)*10</f>
        <v>#REF!</v>
      </c>
      <c r="U111" s="2" t="e">
        <f>((Data!#REF!-Data!U110)/Data!#REF!)*10</f>
        <v>#REF!</v>
      </c>
      <c r="V111" s="2" t="e">
        <f>((Data!#REF!-Data!V110)/Data!#REF!)*10</f>
        <v>#REF!</v>
      </c>
      <c r="W111" s="2" t="e">
        <f>((Data!#REF!-Data!W110)/Data!#REF!)*10</f>
        <v>#REF!</v>
      </c>
      <c r="X111" s="2" t="e">
        <f>((Data!#REF!-Data!X110)/Data!#REF!)*10</f>
        <v>#REF!</v>
      </c>
      <c r="Y111" s="2" t="e">
        <f>((Data!#REF!-Data!Y110)/Data!#REF!)*10</f>
        <v>#REF!</v>
      </c>
      <c r="Z111" s="2" t="e">
        <f>((Data!#REF!-Data!Z110)/Data!#REF!)*10</f>
        <v>#REF!</v>
      </c>
      <c r="AA111" s="2" t="e">
        <f>((Data!#REF!-Data!AA110)/Data!#REF!)*10</f>
        <v>#REF!</v>
      </c>
      <c r="AB111" s="2" t="e">
        <f>((Data!#REF!-Data!AB110)/Data!#REF!)*10</f>
        <v>#REF!</v>
      </c>
      <c r="AC111" s="2" t="e">
        <f>((Data!#REF!-Data!AC110)/Data!#REF!)*10</f>
        <v>#REF!</v>
      </c>
      <c r="AD111" s="2" t="e">
        <f>((Data!#REF!-Data!AD110)/Data!#REF!)*10</f>
        <v>#REF!</v>
      </c>
      <c r="AE111" s="2" t="e">
        <f>((Data!#REF!-Data!AE110)/Data!#REF!)*10</f>
        <v>#REF!</v>
      </c>
      <c r="AF111" s="2" t="e">
        <f>((Data!#REF!-Data!AF110)/Data!#REF!)*10</f>
        <v>#REF!</v>
      </c>
      <c r="AG111" s="2" t="e">
        <f>((Data!#REF!-Data!AG110)/Data!#REF!)*10</f>
        <v>#REF!</v>
      </c>
      <c r="AH111" s="2" t="e">
        <f>((Data!#REF!-Data!AH110)/Data!#REF!)*10</f>
        <v>#REF!</v>
      </c>
      <c r="AI111" s="2" t="e">
        <f>((Data!AI110-Data!#REF!)/Data!#REF!)*10</f>
        <v>#REF!</v>
      </c>
      <c r="AJ111" s="2" t="e">
        <f>((Data!AJ110-Data!#REF!)/Data!#REF!)*10</f>
        <v>#REF!</v>
      </c>
      <c r="AK111" s="2" t="e">
        <f>((Data!AK110-Data!#REF!)/Data!#REF!)*10</f>
        <v>#REF!</v>
      </c>
      <c r="AL111" s="2" t="e">
        <f>((Data!AL110-Data!#REF!)/Data!#REF!)*10</f>
        <v>#REF!</v>
      </c>
      <c r="AM111" s="2" t="e">
        <f>((Data!AM110-Data!#REF!)/Data!#REF!)*10</f>
        <v>#REF!</v>
      </c>
      <c r="AN111" s="2" t="e">
        <f>((Data!#REF!-Data!AN110)/Data!#REF!)*10</f>
        <v>#REF!</v>
      </c>
      <c r="AO111" s="2" t="e">
        <f>((Data!#REF!-Data!AO110)/Data!#REF!)*10</f>
        <v>#REF!</v>
      </c>
      <c r="AP111" s="2" t="e">
        <f>((Data!#REF!-Data!AP110)/Data!#REF!)*10</f>
        <v>#REF!</v>
      </c>
      <c r="AQ111" s="2" t="e">
        <f>((Data!#REF!-Data!AQ110)/Data!#REF!)*10</f>
        <v>#REF!</v>
      </c>
      <c r="AR111" s="2" t="e">
        <f>((Data!#REF!-Data!AR110)/Data!#REF!)*10</f>
        <v>#REF!</v>
      </c>
      <c r="AS111" s="2" t="e">
        <f>((Data!#REF!-Data!AS110)/Data!#REF!)*10</f>
        <v>#REF!</v>
      </c>
      <c r="AT111" s="2" t="e">
        <f>((Data!#REF!-Data!AT110)/Data!#REF!)*10</f>
        <v>#REF!</v>
      </c>
      <c r="AU111" s="2" t="e">
        <f>((Data!#REF!-Data!AU110)/Data!#REF!)*10</f>
        <v>#REF!</v>
      </c>
      <c r="AV111" s="2" t="e">
        <f>((Data!#REF!-Data!AV110)/Data!#REF!)*10</f>
        <v>#REF!</v>
      </c>
      <c r="AW111" s="2" t="e">
        <f>((Data!#REF!-Data!AW110)/Data!#REF!)*10</f>
        <v>#REF!</v>
      </c>
      <c r="AX111" s="2" t="e">
        <f>((Data!AX110-Data!#REF!)/Data!#REF!)*10</f>
        <v>#REF!</v>
      </c>
      <c r="AY111" s="2" t="e">
        <f>((Data!AY110-Data!#REF!)/Data!#REF!)*10</f>
        <v>#REF!</v>
      </c>
      <c r="AZ111" s="2" t="e">
        <f>((Data!AZ110-Data!#REF!)/Data!#REF!)*10</f>
        <v>#REF!</v>
      </c>
      <c r="BA111" s="2" t="e">
        <f>((Data!BA110-Data!#REF!)/Data!#REF!)*10</f>
        <v>#REF!</v>
      </c>
      <c r="BB111" s="2" t="e">
        <f>((Data!BB110-Data!#REF!)/Data!#REF!)*10</f>
        <v>#REF!</v>
      </c>
      <c r="BC111" s="2" t="e">
        <f>((Data!BC110-Data!#REF!)/Data!#REF!)*10</f>
        <v>#REF!</v>
      </c>
      <c r="BD111" s="2" t="e">
        <f>((Data!BD110-Data!#REF!)/Data!#REF!)*10</f>
        <v>#REF!</v>
      </c>
      <c r="BE111" s="2" t="e">
        <f>((Data!BE110-Data!#REF!)/Data!#REF!)*10</f>
        <v>#REF!</v>
      </c>
      <c r="BF111" s="2" t="e">
        <f>((Data!BF110-Data!#REF!)/Data!#REF!)*10</f>
        <v>#REF!</v>
      </c>
      <c r="BG111" s="2" t="e">
        <f>((Data!BG110-Data!#REF!)/Data!#REF!)*10</f>
        <v>#REF!</v>
      </c>
      <c r="BH111" s="2" t="e">
        <f>((Data!BH110-Data!#REF!)/Data!#REF!)*10</f>
        <v>#REF!</v>
      </c>
      <c r="BI111" s="2" t="e">
        <f>((Data!BI110-Data!#REF!)/Data!#REF!)*10</f>
        <v>#REF!</v>
      </c>
      <c r="BJ111" s="2" t="e">
        <f>((Data!BJ110-Data!#REF!)/Data!#REF!)*10</f>
        <v>#REF!</v>
      </c>
      <c r="BK111" s="2" t="e">
        <f>((Data!BK110-Data!#REF!)/Data!#REF!)*10</f>
        <v>#REF!</v>
      </c>
      <c r="BL111" s="2" t="e">
        <f>((Data!BL110-Data!#REF!)/Data!#REF!)*10</f>
        <v>#REF!</v>
      </c>
      <c r="BM111" s="8"/>
      <c r="BN111" s="8"/>
      <c r="BO111" s="8"/>
      <c r="BP111" s="8"/>
      <c r="BQ111" s="8"/>
    </row>
    <row r="112" spans="1:69">
      <c r="A112" t="s">
        <v>245</v>
      </c>
      <c r="B112" s="1" t="s">
        <v>1869</v>
      </c>
      <c r="C112" s="16" t="s">
        <v>246</v>
      </c>
      <c r="D112" s="16" t="s">
        <v>1337</v>
      </c>
      <c r="E112" s="2" t="e">
        <f>((Data!E111-Data!#REF!)/Data!#REF!)*10</f>
        <v>#REF!</v>
      </c>
      <c r="F112" s="2" t="e">
        <f>((Data!F111-Data!#REF!)/Data!#REF!)*10</f>
        <v>#REF!</v>
      </c>
      <c r="G112" s="2" t="e">
        <f>((Data!G111-Data!#REF!)/Data!#REF!)*10</f>
        <v>#REF!</v>
      </c>
      <c r="H112" s="2" t="e">
        <f>((Data!H111-Data!#REF!)/Data!#REF!)*10</f>
        <v>#REF!</v>
      </c>
      <c r="I112" s="2" t="e">
        <f>((Data!I111-Data!#REF!)/Data!#REF!)*10</f>
        <v>#REF!</v>
      </c>
      <c r="J112" s="2" t="e">
        <f>((Data!#REF!-Data!J111)/Data!#REF!)*10</f>
        <v>#REF!</v>
      </c>
      <c r="K112" s="2" t="e">
        <f>((Data!#REF!-Data!K111)/Data!#REF!)*10</f>
        <v>#REF!</v>
      </c>
      <c r="L112" s="2" t="e">
        <f>((Data!#REF!-Data!L111)/Data!#REF!)*10</f>
        <v>#REF!</v>
      </c>
      <c r="M112" s="2" t="e">
        <f>((Data!#REF!-Data!M111)/Data!#REF!)*10</f>
        <v>#REF!</v>
      </c>
      <c r="N112" s="2" t="e">
        <f>((Data!#REF!-Data!N111)/Data!#REF!)*10</f>
        <v>#REF!</v>
      </c>
      <c r="O112" s="2" t="e">
        <f>((Data!#REF!-Data!O111)/Data!#REF!)*10</f>
        <v>#REF!</v>
      </c>
      <c r="P112" s="2" t="e">
        <f>((Data!#REF!-Data!P111)/Data!#REF!)*10</f>
        <v>#REF!</v>
      </c>
      <c r="Q112" s="2" t="e">
        <f>((Data!#REF!-Data!Q111)/Data!#REF!)*10</f>
        <v>#REF!</v>
      </c>
      <c r="R112" s="2" t="e">
        <f>((Data!#REF!-Data!R111)/Data!#REF!)*10</f>
        <v>#REF!</v>
      </c>
      <c r="S112" s="2" t="e">
        <f>((Data!#REF!-Data!S111)/Data!#REF!)*10</f>
        <v>#REF!</v>
      </c>
      <c r="T112" s="2" t="e">
        <f>((Data!#REF!-Data!T111)/Data!#REF!)*10</f>
        <v>#REF!</v>
      </c>
      <c r="U112" s="2" t="e">
        <f>((Data!#REF!-Data!U111)/Data!#REF!)*10</f>
        <v>#REF!</v>
      </c>
      <c r="V112" s="2" t="e">
        <f>((Data!#REF!-Data!V111)/Data!#REF!)*10</f>
        <v>#REF!</v>
      </c>
      <c r="W112" s="2" t="e">
        <f>((Data!#REF!-Data!W111)/Data!#REF!)*10</f>
        <v>#REF!</v>
      </c>
      <c r="X112" s="2" t="e">
        <f>((Data!#REF!-Data!X111)/Data!#REF!)*10</f>
        <v>#REF!</v>
      </c>
      <c r="Y112" s="2" t="e">
        <f>((Data!#REF!-Data!Y111)/Data!#REF!)*10</f>
        <v>#REF!</v>
      </c>
      <c r="Z112" s="2" t="e">
        <f>((Data!#REF!-Data!Z111)/Data!#REF!)*10</f>
        <v>#REF!</v>
      </c>
      <c r="AA112" s="2" t="e">
        <f>((Data!#REF!-Data!AA111)/Data!#REF!)*10</f>
        <v>#REF!</v>
      </c>
      <c r="AB112" s="2" t="e">
        <f>((Data!#REF!-Data!AB111)/Data!#REF!)*10</f>
        <v>#REF!</v>
      </c>
      <c r="AC112" s="2" t="e">
        <f>((Data!#REF!-Data!AC111)/Data!#REF!)*10</f>
        <v>#REF!</v>
      </c>
      <c r="AD112" s="2" t="e">
        <f>((Data!#REF!-Data!AD111)/Data!#REF!)*10</f>
        <v>#REF!</v>
      </c>
      <c r="AE112" s="2" t="e">
        <f>((Data!#REF!-Data!AE111)/Data!#REF!)*10</f>
        <v>#REF!</v>
      </c>
      <c r="AF112" s="2" t="e">
        <f>((Data!#REF!-Data!AF111)/Data!#REF!)*10</f>
        <v>#REF!</v>
      </c>
      <c r="AG112" s="2" t="e">
        <f>((Data!#REF!-Data!AG111)/Data!#REF!)*10</f>
        <v>#REF!</v>
      </c>
      <c r="AH112" s="2" t="e">
        <f>((Data!#REF!-Data!AH111)/Data!#REF!)*10</f>
        <v>#REF!</v>
      </c>
      <c r="AI112" s="2" t="e">
        <f>((Data!AI111-Data!#REF!)/Data!#REF!)*10</f>
        <v>#REF!</v>
      </c>
      <c r="AJ112" s="2" t="e">
        <f>((Data!AJ111-Data!#REF!)/Data!#REF!)*10</f>
        <v>#REF!</v>
      </c>
      <c r="AK112" s="2" t="e">
        <f>((Data!AK111-Data!#REF!)/Data!#REF!)*10</f>
        <v>#REF!</v>
      </c>
      <c r="AL112" s="2" t="e">
        <f>((Data!AL111-Data!#REF!)/Data!#REF!)*10</f>
        <v>#REF!</v>
      </c>
      <c r="AM112" s="2" t="e">
        <f>((Data!AM111-Data!#REF!)/Data!#REF!)*10</f>
        <v>#REF!</v>
      </c>
      <c r="AN112" s="2" t="e">
        <f>((Data!#REF!-Data!AN111)/Data!#REF!)*10</f>
        <v>#REF!</v>
      </c>
      <c r="AO112" s="2" t="e">
        <f>((Data!#REF!-Data!AO111)/Data!#REF!)*10</f>
        <v>#REF!</v>
      </c>
      <c r="AP112" s="2" t="e">
        <f>((Data!#REF!-Data!AP111)/Data!#REF!)*10</f>
        <v>#REF!</v>
      </c>
      <c r="AQ112" s="2" t="e">
        <f>((Data!#REF!-Data!AQ111)/Data!#REF!)*10</f>
        <v>#REF!</v>
      </c>
      <c r="AR112" s="2" t="e">
        <f>((Data!#REF!-Data!AR111)/Data!#REF!)*10</f>
        <v>#REF!</v>
      </c>
      <c r="AS112" s="2" t="e">
        <f>((Data!#REF!-Data!AS111)/Data!#REF!)*10</f>
        <v>#REF!</v>
      </c>
      <c r="AT112" s="2" t="e">
        <f>((Data!#REF!-Data!AT111)/Data!#REF!)*10</f>
        <v>#REF!</v>
      </c>
      <c r="AU112" s="2" t="e">
        <f>((Data!#REF!-Data!AU111)/Data!#REF!)*10</f>
        <v>#REF!</v>
      </c>
      <c r="AV112" s="2" t="e">
        <f>((Data!#REF!-Data!AV111)/Data!#REF!)*10</f>
        <v>#REF!</v>
      </c>
      <c r="AW112" s="2" t="e">
        <f>((Data!#REF!-Data!AW111)/Data!#REF!)*10</f>
        <v>#REF!</v>
      </c>
      <c r="AX112" s="2" t="e">
        <f>((Data!AX111-Data!#REF!)/Data!#REF!)*10</f>
        <v>#REF!</v>
      </c>
      <c r="AY112" s="2" t="e">
        <f>((Data!AY111-Data!#REF!)/Data!#REF!)*10</f>
        <v>#REF!</v>
      </c>
      <c r="AZ112" s="2" t="e">
        <f>((Data!AZ111-Data!#REF!)/Data!#REF!)*10</f>
        <v>#REF!</v>
      </c>
      <c r="BA112" s="2" t="e">
        <f>((Data!BA111-Data!#REF!)/Data!#REF!)*10</f>
        <v>#REF!</v>
      </c>
      <c r="BB112" s="2" t="e">
        <f>((Data!BB111-Data!#REF!)/Data!#REF!)*10</f>
        <v>#REF!</v>
      </c>
      <c r="BC112" s="2" t="e">
        <f>((Data!BC111-Data!#REF!)/Data!#REF!)*10</f>
        <v>#REF!</v>
      </c>
      <c r="BD112" s="2" t="e">
        <f>((Data!BD111-Data!#REF!)/Data!#REF!)*10</f>
        <v>#REF!</v>
      </c>
      <c r="BE112" s="2" t="e">
        <f>((Data!BE111-Data!#REF!)/Data!#REF!)*10</f>
        <v>#REF!</v>
      </c>
      <c r="BF112" s="2" t="e">
        <f>((Data!BF111-Data!#REF!)/Data!#REF!)*10</f>
        <v>#REF!</v>
      </c>
      <c r="BG112" s="2" t="e">
        <f>((Data!BG111-Data!#REF!)/Data!#REF!)*10</f>
        <v>#REF!</v>
      </c>
      <c r="BH112" s="2" t="e">
        <f>((Data!BH111-Data!#REF!)/Data!#REF!)*10</f>
        <v>#REF!</v>
      </c>
      <c r="BI112" s="2" t="e">
        <f>((Data!BI111-Data!#REF!)/Data!#REF!)*10</f>
        <v>#REF!</v>
      </c>
      <c r="BJ112" s="2" t="e">
        <f>((Data!BJ111-Data!#REF!)/Data!#REF!)*10</f>
        <v>#REF!</v>
      </c>
      <c r="BK112" s="2" t="e">
        <f>((Data!BK111-Data!#REF!)/Data!#REF!)*10</f>
        <v>#REF!</v>
      </c>
      <c r="BL112" s="2" t="e">
        <f>((Data!BL111-Data!#REF!)/Data!#REF!)*10</f>
        <v>#REF!</v>
      </c>
      <c r="BM112" s="8"/>
      <c r="BN112" s="8"/>
      <c r="BO112" s="8"/>
      <c r="BP112" s="8"/>
      <c r="BQ112" s="8"/>
    </row>
    <row r="113" spans="1:69">
      <c r="A113" t="s">
        <v>247</v>
      </c>
      <c r="B113" s="1" t="s">
        <v>1870</v>
      </c>
      <c r="C113" s="16" t="s">
        <v>248</v>
      </c>
      <c r="D113" s="16" t="s">
        <v>1337</v>
      </c>
      <c r="E113" s="2" t="e">
        <f>((Data!E112-Data!#REF!)/Data!#REF!)*10</f>
        <v>#REF!</v>
      </c>
      <c r="F113" s="2" t="e">
        <f>((Data!F112-Data!#REF!)/Data!#REF!)*10</f>
        <v>#REF!</v>
      </c>
      <c r="G113" s="2" t="e">
        <f>((Data!G112-Data!#REF!)/Data!#REF!)*10</f>
        <v>#REF!</v>
      </c>
      <c r="H113" s="2" t="e">
        <f>((Data!H112-Data!#REF!)/Data!#REF!)*10</f>
        <v>#REF!</v>
      </c>
      <c r="I113" s="2" t="e">
        <f>((Data!I112-Data!#REF!)/Data!#REF!)*10</f>
        <v>#REF!</v>
      </c>
      <c r="J113" s="2" t="e">
        <f>((Data!#REF!-Data!J112)/Data!#REF!)*10</f>
        <v>#REF!</v>
      </c>
      <c r="K113" s="2" t="e">
        <f>((Data!#REF!-Data!K112)/Data!#REF!)*10</f>
        <v>#REF!</v>
      </c>
      <c r="L113" s="2" t="e">
        <f>((Data!#REF!-Data!L112)/Data!#REF!)*10</f>
        <v>#REF!</v>
      </c>
      <c r="M113" s="2" t="e">
        <f>((Data!#REF!-Data!M112)/Data!#REF!)*10</f>
        <v>#REF!</v>
      </c>
      <c r="N113" s="2" t="e">
        <f>((Data!#REF!-Data!N112)/Data!#REF!)*10</f>
        <v>#REF!</v>
      </c>
      <c r="O113" s="2" t="e">
        <f>((Data!#REF!-Data!O112)/Data!#REF!)*10</f>
        <v>#REF!</v>
      </c>
      <c r="P113" s="2" t="e">
        <f>((Data!#REF!-Data!P112)/Data!#REF!)*10</f>
        <v>#REF!</v>
      </c>
      <c r="Q113" s="2" t="e">
        <f>((Data!#REF!-Data!Q112)/Data!#REF!)*10</f>
        <v>#REF!</v>
      </c>
      <c r="R113" s="2" t="e">
        <f>((Data!#REF!-Data!R112)/Data!#REF!)*10</f>
        <v>#REF!</v>
      </c>
      <c r="S113" s="2" t="e">
        <f>((Data!#REF!-Data!S112)/Data!#REF!)*10</f>
        <v>#REF!</v>
      </c>
      <c r="T113" s="2" t="e">
        <f>((Data!#REF!-Data!T112)/Data!#REF!)*10</f>
        <v>#REF!</v>
      </c>
      <c r="U113" s="2" t="e">
        <f>((Data!#REF!-Data!U112)/Data!#REF!)*10</f>
        <v>#REF!</v>
      </c>
      <c r="V113" s="2" t="e">
        <f>((Data!#REF!-Data!V112)/Data!#REF!)*10</f>
        <v>#REF!</v>
      </c>
      <c r="W113" s="2" t="e">
        <f>((Data!#REF!-Data!W112)/Data!#REF!)*10</f>
        <v>#REF!</v>
      </c>
      <c r="X113" s="2" t="e">
        <f>((Data!#REF!-Data!X112)/Data!#REF!)*10</f>
        <v>#REF!</v>
      </c>
      <c r="Y113" s="2" t="e">
        <f>((Data!#REF!-Data!Y112)/Data!#REF!)*10</f>
        <v>#REF!</v>
      </c>
      <c r="Z113" s="2" t="e">
        <f>((Data!#REF!-Data!Z112)/Data!#REF!)*10</f>
        <v>#REF!</v>
      </c>
      <c r="AA113" s="2" t="e">
        <f>((Data!#REF!-Data!AA112)/Data!#REF!)*10</f>
        <v>#REF!</v>
      </c>
      <c r="AB113" s="2" t="e">
        <f>((Data!#REF!-Data!AB112)/Data!#REF!)*10</f>
        <v>#REF!</v>
      </c>
      <c r="AC113" s="2" t="e">
        <f>((Data!#REF!-Data!AC112)/Data!#REF!)*10</f>
        <v>#REF!</v>
      </c>
      <c r="AD113" s="2" t="e">
        <f>((Data!#REF!-Data!AD112)/Data!#REF!)*10</f>
        <v>#REF!</v>
      </c>
      <c r="AE113" s="2" t="e">
        <f>((Data!#REF!-Data!AE112)/Data!#REF!)*10</f>
        <v>#REF!</v>
      </c>
      <c r="AF113" s="2" t="e">
        <f>((Data!#REF!-Data!AF112)/Data!#REF!)*10</f>
        <v>#REF!</v>
      </c>
      <c r="AG113" s="2" t="e">
        <f>((Data!#REF!-Data!AG112)/Data!#REF!)*10</f>
        <v>#REF!</v>
      </c>
      <c r="AH113" s="2" t="e">
        <f>((Data!#REF!-Data!AH112)/Data!#REF!)*10</f>
        <v>#REF!</v>
      </c>
      <c r="AI113" s="2" t="e">
        <f>((Data!AI112-Data!#REF!)/Data!#REF!)*10</f>
        <v>#REF!</v>
      </c>
      <c r="AJ113" s="2" t="e">
        <f>((Data!AJ112-Data!#REF!)/Data!#REF!)*10</f>
        <v>#REF!</v>
      </c>
      <c r="AK113" s="2" t="e">
        <f>((Data!AK112-Data!#REF!)/Data!#REF!)*10</f>
        <v>#REF!</v>
      </c>
      <c r="AL113" s="2" t="e">
        <f>((Data!AL112-Data!#REF!)/Data!#REF!)*10</f>
        <v>#REF!</v>
      </c>
      <c r="AM113" s="2" t="e">
        <f>((Data!AM112-Data!#REF!)/Data!#REF!)*10</f>
        <v>#REF!</v>
      </c>
      <c r="AN113" s="2" t="e">
        <f>((Data!#REF!-Data!AN112)/Data!#REF!)*10</f>
        <v>#REF!</v>
      </c>
      <c r="AO113" s="2" t="e">
        <f>((Data!#REF!-Data!AO112)/Data!#REF!)*10</f>
        <v>#REF!</v>
      </c>
      <c r="AP113" s="2" t="e">
        <f>((Data!#REF!-Data!AP112)/Data!#REF!)*10</f>
        <v>#REF!</v>
      </c>
      <c r="AQ113" s="2" t="e">
        <f>((Data!#REF!-Data!AQ112)/Data!#REF!)*10</f>
        <v>#REF!</v>
      </c>
      <c r="AR113" s="2" t="e">
        <f>((Data!#REF!-Data!AR112)/Data!#REF!)*10</f>
        <v>#REF!</v>
      </c>
      <c r="AS113" s="2" t="e">
        <f>((Data!#REF!-Data!AS112)/Data!#REF!)*10</f>
        <v>#REF!</v>
      </c>
      <c r="AT113" s="2" t="e">
        <f>((Data!#REF!-Data!AT112)/Data!#REF!)*10</f>
        <v>#REF!</v>
      </c>
      <c r="AU113" s="2" t="e">
        <f>((Data!#REF!-Data!AU112)/Data!#REF!)*10</f>
        <v>#REF!</v>
      </c>
      <c r="AV113" s="2" t="e">
        <f>((Data!#REF!-Data!AV112)/Data!#REF!)*10</f>
        <v>#REF!</v>
      </c>
      <c r="AW113" s="2" t="e">
        <f>((Data!#REF!-Data!AW112)/Data!#REF!)*10</f>
        <v>#REF!</v>
      </c>
      <c r="AX113" s="2" t="e">
        <f>((Data!AX112-Data!#REF!)/Data!#REF!)*10</f>
        <v>#REF!</v>
      </c>
      <c r="AY113" s="2" t="e">
        <f>((Data!AY112-Data!#REF!)/Data!#REF!)*10</f>
        <v>#REF!</v>
      </c>
      <c r="AZ113" s="2" t="e">
        <f>((Data!AZ112-Data!#REF!)/Data!#REF!)*10</f>
        <v>#REF!</v>
      </c>
      <c r="BA113" s="2" t="e">
        <f>((Data!BA112-Data!#REF!)/Data!#REF!)*10</f>
        <v>#REF!</v>
      </c>
      <c r="BB113" s="2" t="e">
        <f>((Data!BB112-Data!#REF!)/Data!#REF!)*10</f>
        <v>#REF!</v>
      </c>
      <c r="BC113" s="2" t="e">
        <f>((Data!BC112-Data!#REF!)/Data!#REF!)*10</f>
        <v>#REF!</v>
      </c>
      <c r="BD113" s="2" t="e">
        <f>((Data!BD112-Data!#REF!)/Data!#REF!)*10</f>
        <v>#REF!</v>
      </c>
      <c r="BE113" s="2" t="e">
        <f>((Data!BE112-Data!#REF!)/Data!#REF!)*10</f>
        <v>#REF!</v>
      </c>
      <c r="BF113" s="2" t="e">
        <f>((Data!BF112-Data!#REF!)/Data!#REF!)*10</f>
        <v>#REF!</v>
      </c>
      <c r="BG113" s="2" t="e">
        <f>((Data!BG112-Data!#REF!)/Data!#REF!)*10</f>
        <v>#REF!</v>
      </c>
      <c r="BH113" s="2" t="e">
        <f>((Data!BH112-Data!#REF!)/Data!#REF!)*10</f>
        <v>#REF!</v>
      </c>
      <c r="BI113" s="2" t="e">
        <f>((Data!BI112-Data!#REF!)/Data!#REF!)*10</f>
        <v>#REF!</v>
      </c>
      <c r="BJ113" s="2" t="e">
        <f>((Data!BJ112-Data!#REF!)/Data!#REF!)*10</f>
        <v>#REF!</v>
      </c>
      <c r="BK113" s="2" t="e">
        <f>((Data!BK112-Data!#REF!)/Data!#REF!)*10</f>
        <v>#REF!</v>
      </c>
      <c r="BL113" s="2" t="e">
        <f>((Data!BL112-Data!#REF!)/Data!#REF!)*10</f>
        <v>#REF!</v>
      </c>
      <c r="BM113" s="8"/>
      <c r="BN113" s="8"/>
      <c r="BO113" s="8"/>
      <c r="BP113" s="8"/>
      <c r="BQ113" s="8"/>
    </row>
    <row r="114" spans="1:69">
      <c r="A114" t="s">
        <v>249</v>
      </c>
      <c r="B114" s="1" t="s">
        <v>1871</v>
      </c>
      <c r="C114" s="16" t="s">
        <v>250</v>
      </c>
      <c r="D114" s="16" t="s">
        <v>1337</v>
      </c>
      <c r="E114" s="2" t="e">
        <f>((Data!E113-Data!#REF!)/Data!#REF!)*10</f>
        <v>#REF!</v>
      </c>
      <c r="F114" s="2" t="e">
        <f>((Data!F113-Data!#REF!)/Data!#REF!)*10</f>
        <v>#REF!</v>
      </c>
      <c r="G114" s="2" t="e">
        <f>((Data!G113-Data!#REF!)/Data!#REF!)*10</f>
        <v>#REF!</v>
      </c>
      <c r="H114" s="2" t="e">
        <f>((Data!H113-Data!#REF!)/Data!#REF!)*10</f>
        <v>#REF!</v>
      </c>
      <c r="I114" s="2" t="e">
        <f>((Data!I113-Data!#REF!)/Data!#REF!)*10</f>
        <v>#REF!</v>
      </c>
      <c r="J114" s="2" t="e">
        <f>((Data!#REF!-Data!J113)/Data!#REF!)*10</f>
        <v>#REF!</v>
      </c>
      <c r="K114" s="2" t="e">
        <f>((Data!#REF!-Data!K113)/Data!#REF!)*10</f>
        <v>#REF!</v>
      </c>
      <c r="L114" s="2" t="e">
        <f>((Data!#REF!-Data!L113)/Data!#REF!)*10</f>
        <v>#REF!</v>
      </c>
      <c r="M114" s="2" t="e">
        <f>((Data!#REF!-Data!M113)/Data!#REF!)*10</f>
        <v>#REF!</v>
      </c>
      <c r="N114" s="2" t="e">
        <f>((Data!#REF!-Data!N113)/Data!#REF!)*10</f>
        <v>#REF!</v>
      </c>
      <c r="O114" s="2" t="e">
        <f>((Data!#REF!-Data!O113)/Data!#REF!)*10</f>
        <v>#REF!</v>
      </c>
      <c r="P114" s="2" t="e">
        <f>((Data!#REF!-Data!P113)/Data!#REF!)*10</f>
        <v>#REF!</v>
      </c>
      <c r="Q114" s="2" t="e">
        <f>((Data!#REF!-Data!Q113)/Data!#REF!)*10</f>
        <v>#REF!</v>
      </c>
      <c r="R114" s="2" t="e">
        <f>((Data!#REF!-Data!R113)/Data!#REF!)*10</f>
        <v>#REF!</v>
      </c>
      <c r="S114" s="2" t="e">
        <f>((Data!#REF!-Data!S113)/Data!#REF!)*10</f>
        <v>#REF!</v>
      </c>
      <c r="T114" s="2" t="e">
        <f>((Data!#REF!-Data!T113)/Data!#REF!)*10</f>
        <v>#REF!</v>
      </c>
      <c r="U114" s="2" t="e">
        <f>((Data!#REF!-Data!U113)/Data!#REF!)*10</f>
        <v>#REF!</v>
      </c>
      <c r="V114" s="2" t="e">
        <f>((Data!#REF!-Data!V113)/Data!#REF!)*10</f>
        <v>#REF!</v>
      </c>
      <c r="W114" s="2" t="e">
        <f>((Data!#REF!-Data!W113)/Data!#REF!)*10</f>
        <v>#REF!</v>
      </c>
      <c r="X114" s="2" t="e">
        <f>((Data!#REF!-Data!X113)/Data!#REF!)*10</f>
        <v>#REF!</v>
      </c>
      <c r="Y114" s="2" t="e">
        <f>((Data!#REF!-Data!Y113)/Data!#REF!)*10</f>
        <v>#REF!</v>
      </c>
      <c r="Z114" s="2" t="e">
        <f>((Data!#REF!-Data!Z113)/Data!#REF!)*10</f>
        <v>#REF!</v>
      </c>
      <c r="AA114" s="2" t="e">
        <f>((Data!#REF!-Data!AA113)/Data!#REF!)*10</f>
        <v>#REF!</v>
      </c>
      <c r="AB114" s="2" t="e">
        <f>((Data!#REF!-Data!AB113)/Data!#REF!)*10</f>
        <v>#REF!</v>
      </c>
      <c r="AC114" s="2" t="e">
        <f>((Data!#REF!-Data!AC113)/Data!#REF!)*10</f>
        <v>#REF!</v>
      </c>
      <c r="AD114" s="2" t="e">
        <f>((Data!#REF!-Data!AD113)/Data!#REF!)*10</f>
        <v>#REF!</v>
      </c>
      <c r="AE114" s="2" t="e">
        <f>((Data!#REF!-Data!AE113)/Data!#REF!)*10</f>
        <v>#REF!</v>
      </c>
      <c r="AF114" s="2" t="e">
        <f>((Data!#REF!-Data!AF113)/Data!#REF!)*10</f>
        <v>#REF!</v>
      </c>
      <c r="AG114" s="2" t="e">
        <f>((Data!#REF!-Data!AG113)/Data!#REF!)*10</f>
        <v>#REF!</v>
      </c>
      <c r="AH114" s="2" t="e">
        <f>((Data!#REF!-Data!AH113)/Data!#REF!)*10</f>
        <v>#REF!</v>
      </c>
      <c r="AI114" s="2" t="e">
        <f>((Data!AI113-Data!#REF!)/Data!#REF!)*10</f>
        <v>#REF!</v>
      </c>
      <c r="AJ114" s="2" t="e">
        <f>((Data!AJ113-Data!#REF!)/Data!#REF!)*10</f>
        <v>#REF!</v>
      </c>
      <c r="AK114" s="2" t="e">
        <f>((Data!AK113-Data!#REF!)/Data!#REF!)*10</f>
        <v>#REF!</v>
      </c>
      <c r="AL114" s="2" t="e">
        <f>((Data!AL113-Data!#REF!)/Data!#REF!)*10</f>
        <v>#REF!</v>
      </c>
      <c r="AM114" s="2" t="e">
        <f>((Data!AM113-Data!#REF!)/Data!#REF!)*10</f>
        <v>#REF!</v>
      </c>
      <c r="AN114" s="2" t="e">
        <f>((Data!#REF!-Data!AN113)/Data!#REF!)*10</f>
        <v>#REF!</v>
      </c>
      <c r="AO114" s="2" t="e">
        <f>((Data!#REF!-Data!AO113)/Data!#REF!)*10</f>
        <v>#REF!</v>
      </c>
      <c r="AP114" s="2" t="e">
        <f>((Data!#REF!-Data!AP113)/Data!#REF!)*10</f>
        <v>#REF!</v>
      </c>
      <c r="AQ114" s="2" t="e">
        <f>((Data!#REF!-Data!AQ113)/Data!#REF!)*10</f>
        <v>#REF!</v>
      </c>
      <c r="AR114" s="2" t="e">
        <f>((Data!#REF!-Data!AR113)/Data!#REF!)*10</f>
        <v>#REF!</v>
      </c>
      <c r="AS114" s="2" t="e">
        <f>((Data!#REF!-Data!AS113)/Data!#REF!)*10</f>
        <v>#REF!</v>
      </c>
      <c r="AT114" s="2" t="e">
        <f>((Data!#REF!-Data!AT113)/Data!#REF!)*10</f>
        <v>#REF!</v>
      </c>
      <c r="AU114" s="2" t="e">
        <f>((Data!#REF!-Data!AU113)/Data!#REF!)*10</f>
        <v>#REF!</v>
      </c>
      <c r="AV114" s="2" t="e">
        <f>((Data!#REF!-Data!AV113)/Data!#REF!)*10</f>
        <v>#REF!</v>
      </c>
      <c r="AW114" s="2" t="e">
        <f>((Data!#REF!-Data!AW113)/Data!#REF!)*10</f>
        <v>#REF!</v>
      </c>
      <c r="AX114" s="2" t="e">
        <f>((Data!AX113-Data!#REF!)/Data!#REF!)*10</f>
        <v>#REF!</v>
      </c>
      <c r="AY114" s="2" t="e">
        <f>((Data!AY113-Data!#REF!)/Data!#REF!)*10</f>
        <v>#REF!</v>
      </c>
      <c r="AZ114" s="2" t="e">
        <f>((Data!AZ113-Data!#REF!)/Data!#REF!)*10</f>
        <v>#REF!</v>
      </c>
      <c r="BA114" s="2" t="e">
        <f>((Data!BA113-Data!#REF!)/Data!#REF!)*10</f>
        <v>#REF!</v>
      </c>
      <c r="BB114" s="2" t="e">
        <f>((Data!BB113-Data!#REF!)/Data!#REF!)*10</f>
        <v>#REF!</v>
      </c>
      <c r="BC114" s="2" t="e">
        <f>((Data!BC113-Data!#REF!)/Data!#REF!)*10</f>
        <v>#REF!</v>
      </c>
      <c r="BD114" s="2" t="e">
        <f>((Data!BD113-Data!#REF!)/Data!#REF!)*10</f>
        <v>#REF!</v>
      </c>
      <c r="BE114" s="2" t="e">
        <f>((Data!BE113-Data!#REF!)/Data!#REF!)*10</f>
        <v>#REF!</v>
      </c>
      <c r="BF114" s="2" t="e">
        <f>((Data!BF113-Data!#REF!)/Data!#REF!)*10</f>
        <v>#REF!</v>
      </c>
      <c r="BG114" s="2" t="e">
        <f>((Data!BG113-Data!#REF!)/Data!#REF!)*10</f>
        <v>#REF!</v>
      </c>
      <c r="BH114" s="2" t="e">
        <f>((Data!BH113-Data!#REF!)/Data!#REF!)*10</f>
        <v>#REF!</v>
      </c>
      <c r="BI114" s="2" t="e">
        <f>((Data!BI113-Data!#REF!)/Data!#REF!)*10</f>
        <v>#REF!</v>
      </c>
      <c r="BJ114" s="2" t="e">
        <f>((Data!BJ113-Data!#REF!)/Data!#REF!)*10</f>
        <v>#REF!</v>
      </c>
      <c r="BK114" s="2" t="e">
        <f>((Data!BK113-Data!#REF!)/Data!#REF!)*10</f>
        <v>#REF!</v>
      </c>
      <c r="BL114" s="2" t="e">
        <f>((Data!BL113-Data!#REF!)/Data!#REF!)*10</f>
        <v>#REF!</v>
      </c>
      <c r="BM114" s="8"/>
      <c r="BN114" s="8"/>
      <c r="BO114" s="8"/>
      <c r="BP114" s="8"/>
      <c r="BQ114" s="8"/>
    </row>
    <row r="115" spans="1:69">
      <c r="A115" t="s">
        <v>251</v>
      </c>
      <c r="B115" s="1" t="s">
        <v>1872</v>
      </c>
      <c r="C115" s="16" t="s">
        <v>252</v>
      </c>
      <c r="D115" s="16" t="s">
        <v>1337</v>
      </c>
      <c r="E115" s="2" t="e">
        <f>((Data!E114-Data!#REF!)/Data!#REF!)*10</f>
        <v>#REF!</v>
      </c>
      <c r="F115" s="2" t="e">
        <f>((Data!F114-Data!#REF!)/Data!#REF!)*10</f>
        <v>#REF!</v>
      </c>
      <c r="G115" s="2" t="e">
        <f>((Data!G114-Data!#REF!)/Data!#REF!)*10</f>
        <v>#REF!</v>
      </c>
      <c r="H115" s="2" t="e">
        <f>((Data!H114-Data!#REF!)/Data!#REF!)*10</f>
        <v>#REF!</v>
      </c>
      <c r="I115" s="2" t="e">
        <f>((Data!I114-Data!#REF!)/Data!#REF!)*10</f>
        <v>#REF!</v>
      </c>
      <c r="J115" s="2" t="e">
        <f>((Data!#REF!-Data!J114)/Data!#REF!)*10</f>
        <v>#REF!</v>
      </c>
      <c r="K115" s="2" t="e">
        <f>((Data!#REF!-Data!K114)/Data!#REF!)*10</f>
        <v>#REF!</v>
      </c>
      <c r="L115" s="2" t="e">
        <f>((Data!#REF!-Data!L114)/Data!#REF!)*10</f>
        <v>#REF!</v>
      </c>
      <c r="M115" s="2" t="e">
        <f>((Data!#REF!-Data!M114)/Data!#REF!)*10</f>
        <v>#REF!</v>
      </c>
      <c r="N115" s="2" t="e">
        <f>((Data!#REF!-Data!N114)/Data!#REF!)*10</f>
        <v>#REF!</v>
      </c>
      <c r="O115" s="2" t="e">
        <f>((Data!#REF!-Data!O114)/Data!#REF!)*10</f>
        <v>#REF!</v>
      </c>
      <c r="P115" s="2" t="e">
        <f>((Data!#REF!-Data!P114)/Data!#REF!)*10</f>
        <v>#REF!</v>
      </c>
      <c r="Q115" s="2" t="e">
        <f>((Data!#REF!-Data!Q114)/Data!#REF!)*10</f>
        <v>#REF!</v>
      </c>
      <c r="R115" s="2" t="e">
        <f>((Data!#REF!-Data!R114)/Data!#REF!)*10</f>
        <v>#REF!</v>
      </c>
      <c r="S115" s="2" t="e">
        <f>((Data!#REF!-Data!S114)/Data!#REF!)*10</f>
        <v>#REF!</v>
      </c>
      <c r="T115" s="2" t="e">
        <f>((Data!#REF!-Data!T114)/Data!#REF!)*10</f>
        <v>#REF!</v>
      </c>
      <c r="U115" s="2" t="e">
        <f>((Data!#REF!-Data!U114)/Data!#REF!)*10</f>
        <v>#REF!</v>
      </c>
      <c r="V115" s="2" t="e">
        <f>((Data!#REF!-Data!V114)/Data!#REF!)*10</f>
        <v>#REF!</v>
      </c>
      <c r="W115" s="2" t="e">
        <f>((Data!#REF!-Data!W114)/Data!#REF!)*10</f>
        <v>#REF!</v>
      </c>
      <c r="X115" s="2" t="e">
        <f>((Data!#REF!-Data!X114)/Data!#REF!)*10</f>
        <v>#REF!</v>
      </c>
      <c r="Y115" s="2" t="e">
        <f>((Data!#REF!-Data!Y114)/Data!#REF!)*10</f>
        <v>#REF!</v>
      </c>
      <c r="Z115" s="2" t="e">
        <f>((Data!#REF!-Data!Z114)/Data!#REF!)*10</f>
        <v>#REF!</v>
      </c>
      <c r="AA115" s="2" t="e">
        <f>((Data!#REF!-Data!AA114)/Data!#REF!)*10</f>
        <v>#REF!</v>
      </c>
      <c r="AB115" s="2" t="e">
        <f>((Data!#REF!-Data!AB114)/Data!#REF!)*10</f>
        <v>#REF!</v>
      </c>
      <c r="AC115" s="2" t="e">
        <f>((Data!#REF!-Data!AC114)/Data!#REF!)*10</f>
        <v>#REF!</v>
      </c>
      <c r="AD115" s="2" t="e">
        <f>((Data!#REF!-Data!AD114)/Data!#REF!)*10</f>
        <v>#REF!</v>
      </c>
      <c r="AE115" s="2" t="e">
        <f>((Data!#REF!-Data!AE114)/Data!#REF!)*10</f>
        <v>#REF!</v>
      </c>
      <c r="AF115" s="2" t="e">
        <f>((Data!#REF!-Data!AF114)/Data!#REF!)*10</f>
        <v>#REF!</v>
      </c>
      <c r="AG115" s="2" t="e">
        <f>((Data!#REF!-Data!AG114)/Data!#REF!)*10</f>
        <v>#REF!</v>
      </c>
      <c r="AH115" s="2" t="e">
        <f>((Data!#REF!-Data!AH114)/Data!#REF!)*10</f>
        <v>#REF!</v>
      </c>
      <c r="AI115" s="2" t="e">
        <f>((Data!AI114-Data!#REF!)/Data!#REF!)*10</f>
        <v>#REF!</v>
      </c>
      <c r="AJ115" s="2" t="e">
        <f>((Data!AJ114-Data!#REF!)/Data!#REF!)*10</f>
        <v>#REF!</v>
      </c>
      <c r="AK115" s="2" t="e">
        <f>((Data!AK114-Data!#REF!)/Data!#REF!)*10</f>
        <v>#REF!</v>
      </c>
      <c r="AL115" s="2" t="e">
        <f>((Data!AL114-Data!#REF!)/Data!#REF!)*10</f>
        <v>#REF!</v>
      </c>
      <c r="AM115" s="2" t="e">
        <f>((Data!AM114-Data!#REF!)/Data!#REF!)*10</f>
        <v>#REF!</v>
      </c>
      <c r="AN115" s="2" t="e">
        <f>((Data!#REF!-Data!AN114)/Data!#REF!)*10</f>
        <v>#REF!</v>
      </c>
      <c r="AO115" s="2" t="e">
        <f>((Data!#REF!-Data!AO114)/Data!#REF!)*10</f>
        <v>#REF!</v>
      </c>
      <c r="AP115" s="2" t="e">
        <f>((Data!#REF!-Data!AP114)/Data!#REF!)*10</f>
        <v>#REF!</v>
      </c>
      <c r="AQ115" s="2" t="e">
        <f>((Data!#REF!-Data!AQ114)/Data!#REF!)*10</f>
        <v>#REF!</v>
      </c>
      <c r="AR115" s="2" t="e">
        <f>((Data!#REF!-Data!AR114)/Data!#REF!)*10</f>
        <v>#REF!</v>
      </c>
      <c r="AS115" s="2" t="e">
        <f>((Data!#REF!-Data!AS114)/Data!#REF!)*10</f>
        <v>#REF!</v>
      </c>
      <c r="AT115" s="2" t="e">
        <f>((Data!#REF!-Data!AT114)/Data!#REF!)*10</f>
        <v>#REF!</v>
      </c>
      <c r="AU115" s="2" t="e">
        <f>((Data!#REF!-Data!AU114)/Data!#REF!)*10</f>
        <v>#REF!</v>
      </c>
      <c r="AV115" s="2" t="e">
        <f>((Data!#REF!-Data!AV114)/Data!#REF!)*10</f>
        <v>#REF!</v>
      </c>
      <c r="AW115" s="2" t="e">
        <f>((Data!#REF!-Data!AW114)/Data!#REF!)*10</f>
        <v>#REF!</v>
      </c>
      <c r="AX115" s="2" t="e">
        <f>((Data!AX114-Data!#REF!)/Data!#REF!)*10</f>
        <v>#REF!</v>
      </c>
      <c r="AY115" s="2" t="e">
        <f>((Data!AY114-Data!#REF!)/Data!#REF!)*10</f>
        <v>#REF!</v>
      </c>
      <c r="AZ115" s="2" t="e">
        <f>((Data!AZ114-Data!#REF!)/Data!#REF!)*10</f>
        <v>#REF!</v>
      </c>
      <c r="BA115" s="2" t="e">
        <f>((Data!BA114-Data!#REF!)/Data!#REF!)*10</f>
        <v>#REF!</v>
      </c>
      <c r="BB115" s="2" t="e">
        <f>((Data!BB114-Data!#REF!)/Data!#REF!)*10</f>
        <v>#REF!</v>
      </c>
      <c r="BC115" s="2" t="e">
        <f>((Data!BC114-Data!#REF!)/Data!#REF!)*10</f>
        <v>#REF!</v>
      </c>
      <c r="BD115" s="2" t="e">
        <f>((Data!BD114-Data!#REF!)/Data!#REF!)*10</f>
        <v>#REF!</v>
      </c>
      <c r="BE115" s="2" t="e">
        <f>((Data!BE114-Data!#REF!)/Data!#REF!)*10</f>
        <v>#REF!</v>
      </c>
      <c r="BF115" s="2" t="e">
        <f>((Data!BF114-Data!#REF!)/Data!#REF!)*10</f>
        <v>#REF!</v>
      </c>
      <c r="BG115" s="2" t="e">
        <f>((Data!BG114-Data!#REF!)/Data!#REF!)*10</f>
        <v>#REF!</v>
      </c>
      <c r="BH115" s="2" t="e">
        <f>((Data!BH114-Data!#REF!)/Data!#REF!)*10</f>
        <v>#REF!</v>
      </c>
      <c r="BI115" s="2" t="e">
        <f>((Data!BI114-Data!#REF!)/Data!#REF!)*10</f>
        <v>#REF!</v>
      </c>
      <c r="BJ115" s="2" t="e">
        <f>((Data!BJ114-Data!#REF!)/Data!#REF!)*10</f>
        <v>#REF!</v>
      </c>
      <c r="BK115" s="2" t="e">
        <f>((Data!BK114-Data!#REF!)/Data!#REF!)*10</f>
        <v>#REF!</v>
      </c>
      <c r="BL115" s="2" t="e">
        <f>((Data!BL114-Data!#REF!)/Data!#REF!)*10</f>
        <v>#REF!</v>
      </c>
      <c r="BM115" s="8"/>
      <c r="BN115" s="8"/>
      <c r="BO115" s="8"/>
      <c r="BP115" s="8"/>
      <c r="BQ115" s="8"/>
    </row>
    <row r="116" spans="1:69">
      <c r="A116" t="s">
        <v>253</v>
      </c>
      <c r="B116" s="1" t="s">
        <v>1873</v>
      </c>
      <c r="C116" s="16" t="s">
        <v>254</v>
      </c>
      <c r="D116" s="16" t="s">
        <v>1337</v>
      </c>
      <c r="E116" s="2" t="e">
        <f>((Data!E115-Data!#REF!)/Data!#REF!)*10</f>
        <v>#REF!</v>
      </c>
      <c r="F116" s="2" t="e">
        <f>((Data!F115-Data!#REF!)/Data!#REF!)*10</f>
        <v>#REF!</v>
      </c>
      <c r="G116" s="2" t="e">
        <f>((Data!G115-Data!#REF!)/Data!#REF!)*10</f>
        <v>#REF!</v>
      </c>
      <c r="H116" s="2" t="e">
        <f>((Data!H115-Data!#REF!)/Data!#REF!)*10</f>
        <v>#REF!</v>
      </c>
      <c r="I116" s="2" t="e">
        <f>((Data!I115-Data!#REF!)/Data!#REF!)*10</f>
        <v>#REF!</v>
      </c>
      <c r="J116" s="2" t="e">
        <f>((Data!#REF!-Data!J115)/Data!#REF!)*10</f>
        <v>#REF!</v>
      </c>
      <c r="K116" s="2" t="e">
        <f>((Data!#REF!-Data!K115)/Data!#REF!)*10</f>
        <v>#REF!</v>
      </c>
      <c r="L116" s="2" t="e">
        <f>((Data!#REF!-Data!L115)/Data!#REF!)*10</f>
        <v>#REF!</v>
      </c>
      <c r="M116" s="2" t="e">
        <f>((Data!#REF!-Data!M115)/Data!#REF!)*10</f>
        <v>#REF!</v>
      </c>
      <c r="N116" s="2" t="e">
        <f>((Data!#REF!-Data!N115)/Data!#REF!)*10</f>
        <v>#REF!</v>
      </c>
      <c r="O116" s="2" t="e">
        <f>((Data!#REF!-Data!O115)/Data!#REF!)*10</f>
        <v>#REF!</v>
      </c>
      <c r="P116" s="2" t="e">
        <f>((Data!#REF!-Data!P115)/Data!#REF!)*10</f>
        <v>#REF!</v>
      </c>
      <c r="Q116" s="2" t="e">
        <f>((Data!#REF!-Data!Q115)/Data!#REF!)*10</f>
        <v>#REF!</v>
      </c>
      <c r="R116" s="2" t="e">
        <f>((Data!#REF!-Data!R115)/Data!#REF!)*10</f>
        <v>#REF!</v>
      </c>
      <c r="S116" s="2" t="e">
        <f>((Data!#REF!-Data!S115)/Data!#REF!)*10</f>
        <v>#REF!</v>
      </c>
      <c r="T116" s="2" t="e">
        <f>((Data!#REF!-Data!T115)/Data!#REF!)*10</f>
        <v>#REF!</v>
      </c>
      <c r="U116" s="2" t="e">
        <f>((Data!#REF!-Data!U115)/Data!#REF!)*10</f>
        <v>#REF!</v>
      </c>
      <c r="V116" s="2" t="e">
        <f>((Data!#REF!-Data!V115)/Data!#REF!)*10</f>
        <v>#REF!</v>
      </c>
      <c r="W116" s="2" t="e">
        <f>((Data!#REF!-Data!W115)/Data!#REF!)*10</f>
        <v>#REF!</v>
      </c>
      <c r="X116" s="2" t="e">
        <f>((Data!#REF!-Data!X115)/Data!#REF!)*10</f>
        <v>#REF!</v>
      </c>
      <c r="Y116" s="2" t="e">
        <f>((Data!#REF!-Data!Y115)/Data!#REF!)*10</f>
        <v>#REF!</v>
      </c>
      <c r="Z116" s="2" t="e">
        <f>((Data!#REF!-Data!Z115)/Data!#REF!)*10</f>
        <v>#REF!</v>
      </c>
      <c r="AA116" s="2" t="e">
        <f>((Data!#REF!-Data!AA115)/Data!#REF!)*10</f>
        <v>#REF!</v>
      </c>
      <c r="AB116" s="2" t="e">
        <f>((Data!#REF!-Data!AB115)/Data!#REF!)*10</f>
        <v>#REF!</v>
      </c>
      <c r="AC116" s="2" t="e">
        <f>((Data!#REF!-Data!AC115)/Data!#REF!)*10</f>
        <v>#REF!</v>
      </c>
      <c r="AD116" s="2" t="e">
        <f>((Data!#REF!-Data!AD115)/Data!#REF!)*10</f>
        <v>#REF!</v>
      </c>
      <c r="AE116" s="2" t="e">
        <f>((Data!#REF!-Data!AE115)/Data!#REF!)*10</f>
        <v>#REF!</v>
      </c>
      <c r="AF116" s="2" t="e">
        <f>((Data!#REF!-Data!AF115)/Data!#REF!)*10</f>
        <v>#REF!</v>
      </c>
      <c r="AG116" s="2" t="e">
        <f>((Data!#REF!-Data!AG115)/Data!#REF!)*10</f>
        <v>#REF!</v>
      </c>
      <c r="AH116" s="2" t="e">
        <f>((Data!#REF!-Data!AH115)/Data!#REF!)*10</f>
        <v>#REF!</v>
      </c>
      <c r="AI116" s="2" t="e">
        <f>((Data!AI115-Data!#REF!)/Data!#REF!)*10</f>
        <v>#REF!</v>
      </c>
      <c r="AJ116" s="2" t="e">
        <f>((Data!AJ115-Data!#REF!)/Data!#REF!)*10</f>
        <v>#REF!</v>
      </c>
      <c r="AK116" s="2" t="e">
        <f>((Data!AK115-Data!#REF!)/Data!#REF!)*10</f>
        <v>#REF!</v>
      </c>
      <c r="AL116" s="2" t="e">
        <f>((Data!AL115-Data!#REF!)/Data!#REF!)*10</f>
        <v>#REF!</v>
      </c>
      <c r="AM116" s="2" t="e">
        <f>((Data!AM115-Data!#REF!)/Data!#REF!)*10</f>
        <v>#REF!</v>
      </c>
      <c r="AN116" s="2" t="e">
        <f>((Data!#REF!-Data!AN115)/Data!#REF!)*10</f>
        <v>#REF!</v>
      </c>
      <c r="AO116" s="2" t="e">
        <f>((Data!#REF!-Data!AO115)/Data!#REF!)*10</f>
        <v>#REF!</v>
      </c>
      <c r="AP116" s="2" t="e">
        <f>((Data!#REF!-Data!AP115)/Data!#REF!)*10</f>
        <v>#REF!</v>
      </c>
      <c r="AQ116" s="2" t="e">
        <f>((Data!#REF!-Data!AQ115)/Data!#REF!)*10</f>
        <v>#REF!</v>
      </c>
      <c r="AR116" s="2" t="e">
        <f>((Data!#REF!-Data!AR115)/Data!#REF!)*10</f>
        <v>#REF!</v>
      </c>
      <c r="AS116" s="2" t="e">
        <f>((Data!#REF!-Data!AS115)/Data!#REF!)*10</f>
        <v>#REF!</v>
      </c>
      <c r="AT116" s="2" t="e">
        <f>((Data!#REF!-Data!AT115)/Data!#REF!)*10</f>
        <v>#REF!</v>
      </c>
      <c r="AU116" s="2" t="e">
        <f>((Data!#REF!-Data!AU115)/Data!#REF!)*10</f>
        <v>#REF!</v>
      </c>
      <c r="AV116" s="2" t="e">
        <f>((Data!#REF!-Data!AV115)/Data!#REF!)*10</f>
        <v>#REF!</v>
      </c>
      <c r="AW116" s="2" t="e">
        <f>((Data!#REF!-Data!AW115)/Data!#REF!)*10</f>
        <v>#REF!</v>
      </c>
      <c r="AX116" s="2" t="e">
        <f>((Data!AX115-Data!#REF!)/Data!#REF!)*10</f>
        <v>#REF!</v>
      </c>
      <c r="AY116" s="2" t="e">
        <f>((Data!AY115-Data!#REF!)/Data!#REF!)*10</f>
        <v>#REF!</v>
      </c>
      <c r="AZ116" s="2" t="e">
        <f>((Data!AZ115-Data!#REF!)/Data!#REF!)*10</f>
        <v>#REF!</v>
      </c>
      <c r="BA116" s="2" t="e">
        <f>((Data!BA115-Data!#REF!)/Data!#REF!)*10</f>
        <v>#REF!</v>
      </c>
      <c r="BB116" s="2" t="e">
        <f>((Data!BB115-Data!#REF!)/Data!#REF!)*10</f>
        <v>#REF!</v>
      </c>
      <c r="BC116" s="2" t="e">
        <f>((Data!BC115-Data!#REF!)/Data!#REF!)*10</f>
        <v>#REF!</v>
      </c>
      <c r="BD116" s="2" t="e">
        <f>((Data!BD115-Data!#REF!)/Data!#REF!)*10</f>
        <v>#REF!</v>
      </c>
      <c r="BE116" s="2" t="e">
        <f>((Data!BE115-Data!#REF!)/Data!#REF!)*10</f>
        <v>#REF!</v>
      </c>
      <c r="BF116" s="2" t="e">
        <f>((Data!BF115-Data!#REF!)/Data!#REF!)*10</f>
        <v>#REF!</v>
      </c>
      <c r="BG116" s="2" t="e">
        <f>((Data!BG115-Data!#REF!)/Data!#REF!)*10</f>
        <v>#REF!</v>
      </c>
      <c r="BH116" s="2" t="e">
        <f>((Data!BH115-Data!#REF!)/Data!#REF!)*10</f>
        <v>#REF!</v>
      </c>
      <c r="BI116" s="2" t="e">
        <f>((Data!BI115-Data!#REF!)/Data!#REF!)*10</f>
        <v>#REF!</v>
      </c>
      <c r="BJ116" s="2" t="e">
        <f>((Data!BJ115-Data!#REF!)/Data!#REF!)*10</f>
        <v>#REF!</v>
      </c>
      <c r="BK116" s="2" t="e">
        <f>((Data!BK115-Data!#REF!)/Data!#REF!)*10</f>
        <v>#REF!</v>
      </c>
      <c r="BL116" s="2" t="e">
        <f>((Data!BL115-Data!#REF!)/Data!#REF!)*10</f>
        <v>#REF!</v>
      </c>
      <c r="BM116" s="8"/>
      <c r="BN116" s="8"/>
      <c r="BO116" s="8"/>
      <c r="BP116" s="8"/>
      <c r="BQ116" s="8"/>
    </row>
    <row r="117" spans="1:69">
      <c r="A117" t="s">
        <v>255</v>
      </c>
      <c r="B117" s="1" t="s">
        <v>1874</v>
      </c>
      <c r="C117" s="16" t="s">
        <v>256</v>
      </c>
      <c r="D117" s="16" t="s">
        <v>1337</v>
      </c>
      <c r="E117" s="2" t="e">
        <f>((Data!E116-Data!#REF!)/Data!#REF!)*10</f>
        <v>#REF!</v>
      </c>
      <c r="F117" s="2" t="e">
        <f>((Data!F116-Data!#REF!)/Data!#REF!)*10</f>
        <v>#REF!</v>
      </c>
      <c r="G117" s="2" t="e">
        <f>((Data!G116-Data!#REF!)/Data!#REF!)*10</f>
        <v>#REF!</v>
      </c>
      <c r="H117" s="2" t="e">
        <f>((Data!H116-Data!#REF!)/Data!#REF!)*10</f>
        <v>#REF!</v>
      </c>
      <c r="I117" s="2" t="e">
        <f>((Data!I116-Data!#REF!)/Data!#REF!)*10</f>
        <v>#REF!</v>
      </c>
      <c r="J117" s="2" t="e">
        <f>((Data!#REF!-Data!J116)/Data!#REF!)*10</f>
        <v>#REF!</v>
      </c>
      <c r="K117" s="2" t="e">
        <f>((Data!#REF!-Data!K116)/Data!#REF!)*10</f>
        <v>#REF!</v>
      </c>
      <c r="L117" s="2" t="e">
        <f>((Data!#REF!-Data!L116)/Data!#REF!)*10</f>
        <v>#REF!</v>
      </c>
      <c r="M117" s="2" t="e">
        <f>((Data!#REF!-Data!M116)/Data!#REF!)*10</f>
        <v>#REF!</v>
      </c>
      <c r="N117" s="2" t="e">
        <f>((Data!#REF!-Data!N116)/Data!#REF!)*10</f>
        <v>#REF!</v>
      </c>
      <c r="O117" s="2" t="e">
        <f>((Data!#REF!-Data!O116)/Data!#REF!)*10</f>
        <v>#REF!</v>
      </c>
      <c r="P117" s="2" t="e">
        <f>((Data!#REF!-Data!P116)/Data!#REF!)*10</f>
        <v>#REF!</v>
      </c>
      <c r="Q117" s="2" t="e">
        <f>((Data!#REF!-Data!Q116)/Data!#REF!)*10</f>
        <v>#REF!</v>
      </c>
      <c r="R117" s="2" t="e">
        <f>((Data!#REF!-Data!R116)/Data!#REF!)*10</f>
        <v>#REF!</v>
      </c>
      <c r="S117" s="2" t="e">
        <f>((Data!#REF!-Data!S116)/Data!#REF!)*10</f>
        <v>#REF!</v>
      </c>
      <c r="T117" s="2" t="e">
        <f>((Data!#REF!-Data!T116)/Data!#REF!)*10</f>
        <v>#REF!</v>
      </c>
      <c r="U117" s="2" t="e">
        <f>((Data!#REF!-Data!U116)/Data!#REF!)*10</f>
        <v>#REF!</v>
      </c>
      <c r="V117" s="2" t="e">
        <f>((Data!#REF!-Data!V116)/Data!#REF!)*10</f>
        <v>#REF!</v>
      </c>
      <c r="W117" s="2" t="e">
        <f>((Data!#REF!-Data!W116)/Data!#REF!)*10</f>
        <v>#REF!</v>
      </c>
      <c r="X117" s="2" t="e">
        <f>((Data!#REF!-Data!X116)/Data!#REF!)*10</f>
        <v>#REF!</v>
      </c>
      <c r="Y117" s="2" t="e">
        <f>((Data!#REF!-Data!Y116)/Data!#REF!)*10</f>
        <v>#REF!</v>
      </c>
      <c r="Z117" s="2" t="e">
        <f>((Data!#REF!-Data!Z116)/Data!#REF!)*10</f>
        <v>#REF!</v>
      </c>
      <c r="AA117" s="2" t="e">
        <f>((Data!#REF!-Data!AA116)/Data!#REF!)*10</f>
        <v>#REF!</v>
      </c>
      <c r="AB117" s="2" t="e">
        <f>((Data!#REF!-Data!AB116)/Data!#REF!)*10</f>
        <v>#REF!</v>
      </c>
      <c r="AC117" s="2" t="e">
        <f>((Data!#REF!-Data!AC116)/Data!#REF!)*10</f>
        <v>#REF!</v>
      </c>
      <c r="AD117" s="2" t="e">
        <f>((Data!#REF!-Data!AD116)/Data!#REF!)*10</f>
        <v>#REF!</v>
      </c>
      <c r="AE117" s="2" t="e">
        <f>((Data!#REF!-Data!AE116)/Data!#REF!)*10</f>
        <v>#REF!</v>
      </c>
      <c r="AF117" s="2" t="e">
        <f>((Data!#REF!-Data!AF116)/Data!#REF!)*10</f>
        <v>#REF!</v>
      </c>
      <c r="AG117" s="2" t="e">
        <f>((Data!#REF!-Data!AG116)/Data!#REF!)*10</f>
        <v>#REF!</v>
      </c>
      <c r="AH117" s="2" t="e">
        <f>((Data!#REF!-Data!AH116)/Data!#REF!)*10</f>
        <v>#REF!</v>
      </c>
      <c r="AI117" s="2" t="e">
        <f>((Data!AI116-Data!#REF!)/Data!#REF!)*10</f>
        <v>#REF!</v>
      </c>
      <c r="AJ117" s="2" t="e">
        <f>((Data!AJ116-Data!#REF!)/Data!#REF!)*10</f>
        <v>#REF!</v>
      </c>
      <c r="AK117" s="2" t="e">
        <f>((Data!AK116-Data!#REF!)/Data!#REF!)*10</f>
        <v>#REF!</v>
      </c>
      <c r="AL117" s="2" t="e">
        <f>((Data!AL116-Data!#REF!)/Data!#REF!)*10</f>
        <v>#REF!</v>
      </c>
      <c r="AM117" s="2" t="e">
        <f>((Data!AM116-Data!#REF!)/Data!#REF!)*10</f>
        <v>#REF!</v>
      </c>
      <c r="AN117" s="2" t="e">
        <f>((Data!#REF!-Data!AN116)/Data!#REF!)*10</f>
        <v>#REF!</v>
      </c>
      <c r="AO117" s="2" t="e">
        <f>((Data!#REF!-Data!AO116)/Data!#REF!)*10</f>
        <v>#REF!</v>
      </c>
      <c r="AP117" s="2" t="e">
        <f>((Data!#REF!-Data!AP116)/Data!#REF!)*10</f>
        <v>#REF!</v>
      </c>
      <c r="AQ117" s="2" t="e">
        <f>((Data!#REF!-Data!AQ116)/Data!#REF!)*10</f>
        <v>#REF!</v>
      </c>
      <c r="AR117" s="2" t="e">
        <f>((Data!#REF!-Data!AR116)/Data!#REF!)*10</f>
        <v>#REF!</v>
      </c>
      <c r="AS117" s="2" t="e">
        <f>((Data!#REF!-Data!AS116)/Data!#REF!)*10</f>
        <v>#REF!</v>
      </c>
      <c r="AT117" s="2" t="e">
        <f>((Data!#REF!-Data!AT116)/Data!#REF!)*10</f>
        <v>#REF!</v>
      </c>
      <c r="AU117" s="2" t="e">
        <f>((Data!#REF!-Data!AU116)/Data!#REF!)*10</f>
        <v>#REF!</v>
      </c>
      <c r="AV117" s="2" t="e">
        <f>((Data!#REF!-Data!AV116)/Data!#REF!)*10</f>
        <v>#REF!</v>
      </c>
      <c r="AW117" s="2" t="e">
        <f>((Data!#REF!-Data!AW116)/Data!#REF!)*10</f>
        <v>#REF!</v>
      </c>
      <c r="AX117" s="2" t="e">
        <f>((Data!AX116-Data!#REF!)/Data!#REF!)*10</f>
        <v>#REF!</v>
      </c>
      <c r="AY117" s="2" t="e">
        <f>((Data!AY116-Data!#REF!)/Data!#REF!)*10</f>
        <v>#REF!</v>
      </c>
      <c r="AZ117" s="2" t="e">
        <f>((Data!AZ116-Data!#REF!)/Data!#REF!)*10</f>
        <v>#REF!</v>
      </c>
      <c r="BA117" s="2" t="e">
        <f>((Data!BA116-Data!#REF!)/Data!#REF!)*10</f>
        <v>#REF!</v>
      </c>
      <c r="BB117" s="2" t="e">
        <f>((Data!BB116-Data!#REF!)/Data!#REF!)*10</f>
        <v>#REF!</v>
      </c>
      <c r="BC117" s="2" t="e">
        <f>((Data!BC116-Data!#REF!)/Data!#REF!)*10</f>
        <v>#REF!</v>
      </c>
      <c r="BD117" s="2" t="e">
        <f>((Data!BD116-Data!#REF!)/Data!#REF!)*10</f>
        <v>#REF!</v>
      </c>
      <c r="BE117" s="2" t="e">
        <f>((Data!BE116-Data!#REF!)/Data!#REF!)*10</f>
        <v>#REF!</v>
      </c>
      <c r="BF117" s="2" t="e">
        <f>((Data!BF116-Data!#REF!)/Data!#REF!)*10</f>
        <v>#REF!</v>
      </c>
      <c r="BG117" s="2" t="e">
        <f>((Data!BG116-Data!#REF!)/Data!#REF!)*10</f>
        <v>#REF!</v>
      </c>
      <c r="BH117" s="2" t="e">
        <f>((Data!BH116-Data!#REF!)/Data!#REF!)*10</f>
        <v>#REF!</v>
      </c>
      <c r="BI117" s="2" t="e">
        <f>((Data!BI116-Data!#REF!)/Data!#REF!)*10</f>
        <v>#REF!</v>
      </c>
      <c r="BJ117" s="2" t="e">
        <f>((Data!BJ116-Data!#REF!)/Data!#REF!)*10</f>
        <v>#REF!</v>
      </c>
      <c r="BK117" s="2" t="e">
        <f>((Data!BK116-Data!#REF!)/Data!#REF!)*10</f>
        <v>#REF!</v>
      </c>
      <c r="BL117" s="2" t="e">
        <f>((Data!BL116-Data!#REF!)/Data!#REF!)*10</f>
        <v>#REF!</v>
      </c>
      <c r="BM117" s="8"/>
      <c r="BN117" s="8"/>
      <c r="BO117" s="8"/>
      <c r="BP117" s="8"/>
      <c r="BQ117" s="8"/>
    </row>
    <row r="118" spans="1:69">
      <c r="A118" t="s">
        <v>257</v>
      </c>
      <c r="B118" s="1" t="s">
        <v>1875</v>
      </c>
      <c r="C118" s="16" t="s">
        <v>166</v>
      </c>
      <c r="D118" s="16" t="s">
        <v>1337</v>
      </c>
      <c r="E118" s="2" t="e">
        <f>((Data!E117-Data!#REF!)/Data!#REF!)*10</f>
        <v>#REF!</v>
      </c>
      <c r="F118" s="2" t="e">
        <f>((Data!F117-Data!#REF!)/Data!#REF!)*10</f>
        <v>#REF!</v>
      </c>
      <c r="G118" s="2" t="e">
        <f>((Data!G117-Data!#REF!)/Data!#REF!)*10</f>
        <v>#REF!</v>
      </c>
      <c r="H118" s="2" t="e">
        <f>((Data!H117-Data!#REF!)/Data!#REF!)*10</f>
        <v>#REF!</v>
      </c>
      <c r="I118" s="2" t="e">
        <f>((Data!I117-Data!#REF!)/Data!#REF!)*10</f>
        <v>#REF!</v>
      </c>
      <c r="J118" s="2" t="e">
        <f>((Data!#REF!-Data!J117)/Data!#REF!)*10</f>
        <v>#REF!</v>
      </c>
      <c r="K118" s="2" t="e">
        <f>((Data!#REF!-Data!K117)/Data!#REF!)*10</f>
        <v>#REF!</v>
      </c>
      <c r="L118" s="2" t="e">
        <f>((Data!#REF!-Data!L117)/Data!#REF!)*10</f>
        <v>#REF!</v>
      </c>
      <c r="M118" s="2" t="e">
        <f>((Data!#REF!-Data!M117)/Data!#REF!)*10</f>
        <v>#REF!</v>
      </c>
      <c r="N118" s="2" t="e">
        <f>((Data!#REF!-Data!N117)/Data!#REF!)*10</f>
        <v>#REF!</v>
      </c>
      <c r="O118" s="2" t="e">
        <f>((Data!#REF!-Data!O117)/Data!#REF!)*10</f>
        <v>#REF!</v>
      </c>
      <c r="P118" s="2" t="e">
        <f>((Data!#REF!-Data!P117)/Data!#REF!)*10</f>
        <v>#REF!</v>
      </c>
      <c r="Q118" s="2" t="e">
        <f>((Data!#REF!-Data!Q117)/Data!#REF!)*10</f>
        <v>#REF!</v>
      </c>
      <c r="R118" s="2" t="e">
        <f>((Data!#REF!-Data!R117)/Data!#REF!)*10</f>
        <v>#REF!</v>
      </c>
      <c r="S118" s="2" t="e">
        <f>((Data!#REF!-Data!S117)/Data!#REF!)*10</f>
        <v>#REF!</v>
      </c>
      <c r="T118" s="2" t="e">
        <f>((Data!#REF!-Data!T117)/Data!#REF!)*10</f>
        <v>#REF!</v>
      </c>
      <c r="U118" s="2" t="e">
        <f>((Data!#REF!-Data!U117)/Data!#REF!)*10</f>
        <v>#REF!</v>
      </c>
      <c r="V118" s="2" t="e">
        <f>((Data!#REF!-Data!V117)/Data!#REF!)*10</f>
        <v>#REF!</v>
      </c>
      <c r="W118" s="2" t="e">
        <f>((Data!#REF!-Data!W117)/Data!#REF!)*10</f>
        <v>#REF!</v>
      </c>
      <c r="X118" s="2" t="e">
        <f>((Data!#REF!-Data!X117)/Data!#REF!)*10</f>
        <v>#REF!</v>
      </c>
      <c r="Y118" s="2" t="e">
        <f>((Data!#REF!-Data!Y117)/Data!#REF!)*10</f>
        <v>#REF!</v>
      </c>
      <c r="Z118" s="2" t="e">
        <f>((Data!#REF!-Data!Z117)/Data!#REF!)*10</f>
        <v>#REF!</v>
      </c>
      <c r="AA118" s="2" t="e">
        <f>((Data!#REF!-Data!AA117)/Data!#REF!)*10</f>
        <v>#REF!</v>
      </c>
      <c r="AB118" s="2" t="e">
        <f>((Data!#REF!-Data!AB117)/Data!#REF!)*10</f>
        <v>#REF!</v>
      </c>
      <c r="AC118" s="2" t="e">
        <f>((Data!#REF!-Data!AC117)/Data!#REF!)*10</f>
        <v>#REF!</v>
      </c>
      <c r="AD118" s="2" t="e">
        <f>((Data!#REF!-Data!AD117)/Data!#REF!)*10</f>
        <v>#REF!</v>
      </c>
      <c r="AE118" s="2" t="e">
        <f>((Data!#REF!-Data!AE117)/Data!#REF!)*10</f>
        <v>#REF!</v>
      </c>
      <c r="AF118" s="2" t="e">
        <f>((Data!#REF!-Data!AF117)/Data!#REF!)*10</f>
        <v>#REF!</v>
      </c>
      <c r="AG118" s="2" t="e">
        <f>((Data!#REF!-Data!AG117)/Data!#REF!)*10</f>
        <v>#REF!</v>
      </c>
      <c r="AH118" s="2" t="e">
        <f>((Data!#REF!-Data!AH117)/Data!#REF!)*10</f>
        <v>#REF!</v>
      </c>
      <c r="AI118" s="2" t="e">
        <f>((Data!AI117-Data!#REF!)/Data!#REF!)*10</f>
        <v>#REF!</v>
      </c>
      <c r="AJ118" s="2" t="e">
        <f>((Data!AJ117-Data!#REF!)/Data!#REF!)*10</f>
        <v>#REF!</v>
      </c>
      <c r="AK118" s="2" t="e">
        <f>((Data!AK117-Data!#REF!)/Data!#REF!)*10</f>
        <v>#REF!</v>
      </c>
      <c r="AL118" s="2" t="e">
        <f>((Data!AL117-Data!#REF!)/Data!#REF!)*10</f>
        <v>#REF!</v>
      </c>
      <c r="AM118" s="2" t="e">
        <f>((Data!AM117-Data!#REF!)/Data!#REF!)*10</f>
        <v>#REF!</v>
      </c>
      <c r="AN118" s="2" t="e">
        <f>((Data!#REF!-Data!AN117)/Data!#REF!)*10</f>
        <v>#REF!</v>
      </c>
      <c r="AO118" s="2" t="e">
        <f>((Data!#REF!-Data!AO117)/Data!#REF!)*10</f>
        <v>#REF!</v>
      </c>
      <c r="AP118" s="2" t="e">
        <f>((Data!#REF!-Data!AP117)/Data!#REF!)*10</f>
        <v>#REF!</v>
      </c>
      <c r="AQ118" s="2" t="e">
        <f>((Data!#REF!-Data!AQ117)/Data!#REF!)*10</f>
        <v>#REF!</v>
      </c>
      <c r="AR118" s="2" t="e">
        <f>((Data!#REF!-Data!AR117)/Data!#REF!)*10</f>
        <v>#REF!</v>
      </c>
      <c r="AS118" s="2" t="e">
        <f>((Data!#REF!-Data!AS117)/Data!#REF!)*10</f>
        <v>#REF!</v>
      </c>
      <c r="AT118" s="2" t="e">
        <f>((Data!#REF!-Data!AT117)/Data!#REF!)*10</f>
        <v>#REF!</v>
      </c>
      <c r="AU118" s="2" t="e">
        <f>((Data!#REF!-Data!AU117)/Data!#REF!)*10</f>
        <v>#REF!</v>
      </c>
      <c r="AV118" s="2" t="e">
        <f>((Data!#REF!-Data!AV117)/Data!#REF!)*10</f>
        <v>#REF!</v>
      </c>
      <c r="AW118" s="2" t="e">
        <f>((Data!#REF!-Data!AW117)/Data!#REF!)*10</f>
        <v>#REF!</v>
      </c>
      <c r="AX118" s="2" t="e">
        <f>((Data!AX117-Data!#REF!)/Data!#REF!)*10</f>
        <v>#REF!</v>
      </c>
      <c r="AY118" s="2" t="e">
        <f>((Data!AY117-Data!#REF!)/Data!#REF!)*10</f>
        <v>#REF!</v>
      </c>
      <c r="AZ118" s="2" t="e">
        <f>((Data!AZ117-Data!#REF!)/Data!#REF!)*10</f>
        <v>#REF!</v>
      </c>
      <c r="BA118" s="2" t="e">
        <f>((Data!BA117-Data!#REF!)/Data!#REF!)*10</f>
        <v>#REF!</v>
      </c>
      <c r="BB118" s="2" t="e">
        <f>((Data!BB117-Data!#REF!)/Data!#REF!)*10</f>
        <v>#REF!</v>
      </c>
      <c r="BC118" s="2" t="e">
        <f>((Data!BC117-Data!#REF!)/Data!#REF!)*10</f>
        <v>#REF!</v>
      </c>
      <c r="BD118" s="2" t="e">
        <f>((Data!BD117-Data!#REF!)/Data!#REF!)*10</f>
        <v>#REF!</v>
      </c>
      <c r="BE118" s="2" t="e">
        <f>((Data!BE117-Data!#REF!)/Data!#REF!)*10</f>
        <v>#REF!</v>
      </c>
      <c r="BF118" s="2" t="e">
        <f>((Data!BF117-Data!#REF!)/Data!#REF!)*10</f>
        <v>#REF!</v>
      </c>
      <c r="BG118" s="2" t="e">
        <f>((Data!BG117-Data!#REF!)/Data!#REF!)*10</f>
        <v>#REF!</v>
      </c>
      <c r="BH118" s="2" t="e">
        <f>((Data!BH117-Data!#REF!)/Data!#REF!)*10</f>
        <v>#REF!</v>
      </c>
      <c r="BI118" s="2" t="e">
        <f>((Data!BI117-Data!#REF!)/Data!#REF!)*10</f>
        <v>#REF!</v>
      </c>
      <c r="BJ118" s="2" t="e">
        <f>((Data!BJ117-Data!#REF!)/Data!#REF!)*10</f>
        <v>#REF!</v>
      </c>
      <c r="BK118" s="2" t="e">
        <f>((Data!BK117-Data!#REF!)/Data!#REF!)*10</f>
        <v>#REF!</v>
      </c>
      <c r="BL118" s="2" t="e">
        <f>((Data!BL117-Data!#REF!)/Data!#REF!)*10</f>
        <v>#REF!</v>
      </c>
      <c r="BM118" s="8"/>
      <c r="BN118" s="8"/>
      <c r="BO118" s="8"/>
      <c r="BP118" s="8"/>
      <c r="BQ118" s="8"/>
    </row>
    <row r="119" spans="1:69">
      <c r="A119" t="s">
        <v>258</v>
      </c>
      <c r="B119" s="1" t="s">
        <v>1876</v>
      </c>
      <c r="C119" s="16" t="s">
        <v>259</v>
      </c>
      <c r="D119" s="16" t="s">
        <v>1337</v>
      </c>
      <c r="E119" s="2" t="e">
        <f>((Data!E118-Data!#REF!)/Data!#REF!)*10</f>
        <v>#REF!</v>
      </c>
      <c r="F119" s="2" t="e">
        <f>((Data!F118-Data!#REF!)/Data!#REF!)*10</f>
        <v>#REF!</v>
      </c>
      <c r="G119" s="2" t="e">
        <f>((Data!G118-Data!#REF!)/Data!#REF!)*10</f>
        <v>#REF!</v>
      </c>
      <c r="H119" s="2" t="e">
        <f>((Data!H118-Data!#REF!)/Data!#REF!)*10</f>
        <v>#REF!</v>
      </c>
      <c r="I119" s="2" t="e">
        <f>((Data!I118-Data!#REF!)/Data!#REF!)*10</f>
        <v>#REF!</v>
      </c>
      <c r="J119" s="2" t="e">
        <f>((Data!#REF!-Data!J118)/Data!#REF!)*10</f>
        <v>#REF!</v>
      </c>
      <c r="K119" s="2" t="e">
        <f>((Data!#REF!-Data!K118)/Data!#REF!)*10</f>
        <v>#REF!</v>
      </c>
      <c r="L119" s="2" t="e">
        <f>((Data!#REF!-Data!L118)/Data!#REF!)*10</f>
        <v>#REF!</v>
      </c>
      <c r="M119" s="2" t="e">
        <f>((Data!#REF!-Data!M118)/Data!#REF!)*10</f>
        <v>#REF!</v>
      </c>
      <c r="N119" s="2" t="e">
        <f>((Data!#REF!-Data!N118)/Data!#REF!)*10</f>
        <v>#REF!</v>
      </c>
      <c r="O119" s="2" t="e">
        <f>((Data!#REF!-Data!O118)/Data!#REF!)*10</f>
        <v>#REF!</v>
      </c>
      <c r="P119" s="2" t="e">
        <f>((Data!#REF!-Data!P118)/Data!#REF!)*10</f>
        <v>#REF!</v>
      </c>
      <c r="Q119" s="2" t="e">
        <f>((Data!#REF!-Data!Q118)/Data!#REF!)*10</f>
        <v>#REF!</v>
      </c>
      <c r="R119" s="2" t="e">
        <f>((Data!#REF!-Data!R118)/Data!#REF!)*10</f>
        <v>#REF!</v>
      </c>
      <c r="S119" s="2" t="e">
        <f>((Data!#REF!-Data!S118)/Data!#REF!)*10</f>
        <v>#REF!</v>
      </c>
      <c r="T119" s="2" t="e">
        <f>((Data!#REF!-Data!T118)/Data!#REF!)*10</f>
        <v>#REF!</v>
      </c>
      <c r="U119" s="2" t="e">
        <f>((Data!#REF!-Data!U118)/Data!#REF!)*10</f>
        <v>#REF!</v>
      </c>
      <c r="V119" s="2" t="e">
        <f>((Data!#REF!-Data!V118)/Data!#REF!)*10</f>
        <v>#REF!</v>
      </c>
      <c r="W119" s="2" t="e">
        <f>((Data!#REF!-Data!W118)/Data!#REF!)*10</f>
        <v>#REF!</v>
      </c>
      <c r="X119" s="2" t="e">
        <f>((Data!#REF!-Data!X118)/Data!#REF!)*10</f>
        <v>#REF!</v>
      </c>
      <c r="Y119" s="2" t="e">
        <f>((Data!#REF!-Data!Y118)/Data!#REF!)*10</f>
        <v>#REF!</v>
      </c>
      <c r="Z119" s="2" t="e">
        <f>((Data!#REF!-Data!Z118)/Data!#REF!)*10</f>
        <v>#REF!</v>
      </c>
      <c r="AA119" s="2" t="e">
        <f>((Data!#REF!-Data!AA118)/Data!#REF!)*10</f>
        <v>#REF!</v>
      </c>
      <c r="AB119" s="2" t="e">
        <f>((Data!#REF!-Data!AB118)/Data!#REF!)*10</f>
        <v>#REF!</v>
      </c>
      <c r="AC119" s="2" t="e">
        <f>((Data!#REF!-Data!AC118)/Data!#REF!)*10</f>
        <v>#REF!</v>
      </c>
      <c r="AD119" s="2" t="e">
        <f>((Data!#REF!-Data!AD118)/Data!#REF!)*10</f>
        <v>#REF!</v>
      </c>
      <c r="AE119" s="2" t="e">
        <f>((Data!#REF!-Data!AE118)/Data!#REF!)*10</f>
        <v>#REF!</v>
      </c>
      <c r="AF119" s="2" t="e">
        <f>((Data!#REF!-Data!AF118)/Data!#REF!)*10</f>
        <v>#REF!</v>
      </c>
      <c r="AG119" s="2" t="e">
        <f>((Data!#REF!-Data!AG118)/Data!#REF!)*10</f>
        <v>#REF!</v>
      </c>
      <c r="AH119" s="2" t="e">
        <f>((Data!#REF!-Data!AH118)/Data!#REF!)*10</f>
        <v>#REF!</v>
      </c>
      <c r="AI119" s="2" t="e">
        <f>((Data!AI118-Data!#REF!)/Data!#REF!)*10</f>
        <v>#REF!</v>
      </c>
      <c r="AJ119" s="2" t="e">
        <f>((Data!AJ118-Data!#REF!)/Data!#REF!)*10</f>
        <v>#REF!</v>
      </c>
      <c r="AK119" s="2" t="e">
        <f>((Data!AK118-Data!#REF!)/Data!#REF!)*10</f>
        <v>#REF!</v>
      </c>
      <c r="AL119" s="2" t="e">
        <f>((Data!AL118-Data!#REF!)/Data!#REF!)*10</f>
        <v>#REF!</v>
      </c>
      <c r="AM119" s="2" t="e">
        <f>((Data!AM118-Data!#REF!)/Data!#REF!)*10</f>
        <v>#REF!</v>
      </c>
      <c r="AN119" s="2" t="e">
        <f>((Data!#REF!-Data!AN118)/Data!#REF!)*10</f>
        <v>#REF!</v>
      </c>
      <c r="AO119" s="2" t="e">
        <f>((Data!#REF!-Data!AO118)/Data!#REF!)*10</f>
        <v>#REF!</v>
      </c>
      <c r="AP119" s="2" t="e">
        <f>((Data!#REF!-Data!AP118)/Data!#REF!)*10</f>
        <v>#REF!</v>
      </c>
      <c r="AQ119" s="2" t="e">
        <f>((Data!#REF!-Data!AQ118)/Data!#REF!)*10</f>
        <v>#REF!</v>
      </c>
      <c r="AR119" s="2" t="e">
        <f>((Data!#REF!-Data!AR118)/Data!#REF!)*10</f>
        <v>#REF!</v>
      </c>
      <c r="AS119" s="2" t="e">
        <f>((Data!#REF!-Data!AS118)/Data!#REF!)*10</f>
        <v>#REF!</v>
      </c>
      <c r="AT119" s="2" t="e">
        <f>((Data!#REF!-Data!AT118)/Data!#REF!)*10</f>
        <v>#REF!</v>
      </c>
      <c r="AU119" s="2" t="e">
        <f>((Data!#REF!-Data!AU118)/Data!#REF!)*10</f>
        <v>#REF!</v>
      </c>
      <c r="AV119" s="2" t="e">
        <f>((Data!#REF!-Data!AV118)/Data!#REF!)*10</f>
        <v>#REF!</v>
      </c>
      <c r="AW119" s="2" t="e">
        <f>((Data!#REF!-Data!AW118)/Data!#REF!)*10</f>
        <v>#REF!</v>
      </c>
      <c r="AX119" s="2" t="e">
        <f>((Data!AX118-Data!#REF!)/Data!#REF!)*10</f>
        <v>#REF!</v>
      </c>
      <c r="AY119" s="2" t="e">
        <f>((Data!AY118-Data!#REF!)/Data!#REF!)*10</f>
        <v>#REF!</v>
      </c>
      <c r="AZ119" s="2" t="e">
        <f>((Data!AZ118-Data!#REF!)/Data!#REF!)*10</f>
        <v>#REF!</v>
      </c>
      <c r="BA119" s="2" t="e">
        <f>((Data!BA118-Data!#REF!)/Data!#REF!)*10</f>
        <v>#REF!</v>
      </c>
      <c r="BB119" s="2" t="e">
        <f>((Data!BB118-Data!#REF!)/Data!#REF!)*10</f>
        <v>#REF!</v>
      </c>
      <c r="BC119" s="2" t="e">
        <f>((Data!BC118-Data!#REF!)/Data!#REF!)*10</f>
        <v>#REF!</v>
      </c>
      <c r="BD119" s="2" t="e">
        <f>((Data!BD118-Data!#REF!)/Data!#REF!)*10</f>
        <v>#REF!</v>
      </c>
      <c r="BE119" s="2" t="e">
        <f>((Data!BE118-Data!#REF!)/Data!#REF!)*10</f>
        <v>#REF!</v>
      </c>
      <c r="BF119" s="2" t="e">
        <f>((Data!BF118-Data!#REF!)/Data!#REF!)*10</f>
        <v>#REF!</v>
      </c>
      <c r="BG119" s="2" t="e">
        <f>((Data!BG118-Data!#REF!)/Data!#REF!)*10</f>
        <v>#REF!</v>
      </c>
      <c r="BH119" s="2" t="e">
        <f>((Data!BH118-Data!#REF!)/Data!#REF!)*10</f>
        <v>#REF!</v>
      </c>
      <c r="BI119" s="2" t="e">
        <f>((Data!BI118-Data!#REF!)/Data!#REF!)*10</f>
        <v>#REF!</v>
      </c>
      <c r="BJ119" s="2" t="e">
        <f>((Data!BJ118-Data!#REF!)/Data!#REF!)*10</f>
        <v>#REF!</v>
      </c>
      <c r="BK119" s="2" t="e">
        <f>((Data!BK118-Data!#REF!)/Data!#REF!)*10</f>
        <v>#REF!</v>
      </c>
      <c r="BL119" s="2" t="e">
        <f>((Data!BL118-Data!#REF!)/Data!#REF!)*10</f>
        <v>#REF!</v>
      </c>
      <c r="BM119" s="8"/>
      <c r="BN119" s="8"/>
      <c r="BO119" s="8"/>
      <c r="BP119" s="8"/>
      <c r="BQ119" s="8"/>
    </row>
    <row r="120" spans="1:69">
      <c r="A120" t="s">
        <v>260</v>
      </c>
      <c r="B120" s="1" t="s">
        <v>1877</v>
      </c>
      <c r="C120" s="16" t="s">
        <v>261</v>
      </c>
      <c r="D120" s="16" t="s">
        <v>1337</v>
      </c>
      <c r="E120" s="2" t="e">
        <f>((Data!E119-Data!#REF!)/Data!#REF!)*10</f>
        <v>#REF!</v>
      </c>
      <c r="F120" s="2" t="e">
        <f>((Data!F119-Data!#REF!)/Data!#REF!)*10</f>
        <v>#REF!</v>
      </c>
      <c r="G120" s="2" t="e">
        <f>((Data!G119-Data!#REF!)/Data!#REF!)*10</f>
        <v>#REF!</v>
      </c>
      <c r="H120" s="2" t="e">
        <f>((Data!H119-Data!#REF!)/Data!#REF!)*10</f>
        <v>#REF!</v>
      </c>
      <c r="I120" s="2" t="e">
        <f>((Data!I119-Data!#REF!)/Data!#REF!)*10</f>
        <v>#REF!</v>
      </c>
      <c r="J120" s="2" t="e">
        <f>((Data!#REF!-Data!J119)/Data!#REF!)*10</f>
        <v>#REF!</v>
      </c>
      <c r="K120" s="2" t="e">
        <f>((Data!#REF!-Data!K119)/Data!#REF!)*10</f>
        <v>#REF!</v>
      </c>
      <c r="L120" s="2" t="e">
        <f>((Data!#REF!-Data!L119)/Data!#REF!)*10</f>
        <v>#REF!</v>
      </c>
      <c r="M120" s="2" t="e">
        <f>((Data!#REF!-Data!M119)/Data!#REF!)*10</f>
        <v>#REF!</v>
      </c>
      <c r="N120" s="2" t="e">
        <f>((Data!#REF!-Data!N119)/Data!#REF!)*10</f>
        <v>#REF!</v>
      </c>
      <c r="O120" s="2" t="e">
        <f>((Data!#REF!-Data!O119)/Data!#REF!)*10</f>
        <v>#REF!</v>
      </c>
      <c r="P120" s="2" t="e">
        <f>((Data!#REF!-Data!P119)/Data!#REF!)*10</f>
        <v>#REF!</v>
      </c>
      <c r="Q120" s="2" t="e">
        <f>((Data!#REF!-Data!Q119)/Data!#REF!)*10</f>
        <v>#REF!</v>
      </c>
      <c r="R120" s="2" t="e">
        <f>((Data!#REF!-Data!R119)/Data!#REF!)*10</f>
        <v>#REF!</v>
      </c>
      <c r="S120" s="2" t="e">
        <f>((Data!#REF!-Data!S119)/Data!#REF!)*10</f>
        <v>#REF!</v>
      </c>
      <c r="T120" s="2" t="e">
        <f>((Data!#REF!-Data!T119)/Data!#REF!)*10</f>
        <v>#REF!</v>
      </c>
      <c r="U120" s="2" t="e">
        <f>((Data!#REF!-Data!U119)/Data!#REF!)*10</f>
        <v>#REF!</v>
      </c>
      <c r="V120" s="2" t="e">
        <f>((Data!#REF!-Data!V119)/Data!#REF!)*10</f>
        <v>#REF!</v>
      </c>
      <c r="W120" s="2" t="e">
        <f>((Data!#REF!-Data!W119)/Data!#REF!)*10</f>
        <v>#REF!</v>
      </c>
      <c r="X120" s="2" t="e">
        <f>((Data!#REF!-Data!X119)/Data!#REF!)*10</f>
        <v>#REF!</v>
      </c>
      <c r="Y120" s="2" t="e">
        <f>((Data!#REF!-Data!Y119)/Data!#REF!)*10</f>
        <v>#REF!</v>
      </c>
      <c r="Z120" s="2" t="e">
        <f>((Data!#REF!-Data!Z119)/Data!#REF!)*10</f>
        <v>#REF!</v>
      </c>
      <c r="AA120" s="2" t="e">
        <f>((Data!#REF!-Data!AA119)/Data!#REF!)*10</f>
        <v>#REF!</v>
      </c>
      <c r="AB120" s="2" t="e">
        <f>((Data!#REF!-Data!AB119)/Data!#REF!)*10</f>
        <v>#REF!</v>
      </c>
      <c r="AC120" s="2" t="e">
        <f>((Data!#REF!-Data!AC119)/Data!#REF!)*10</f>
        <v>#REF!</v>
      </c>
      <c r="AD120" s="2" t="e">
        <f>((Data!#REF!-Data!AD119)/Data!#REF!)*10</f>
        <v>#REF!</v>
      </c>
      <c r="AE120" s="2" t="e">
        <f>((Data!#REF!-Data!AE119)/Data!#REF!)*10</f>
        <v>#REF!</v>
      </c>
      <c r="AF120" s="2" t="e">
        <f>((Data!#REF!-Data!AF119)/Data!#REF!)*10</f>
        <v>#REF!</v>
      </c>
      <c r="AG120" s="2" t="e">
        <f>((Data!#REF!-Data!AG119)/Data!#REF!)*10</f>
        <v>#REF!</v>
      </c>
      <c r="AH120" s="2" t="e">
        <f>((Data!#REF!-Data!AH119)/Data!#REF!)*10</f>
        <v>#REF!</v>
      </c>
      <c r="AI120" s="2" t="e">
        <f>((Data!AI119-Data!#REF!)/Data!#REF!)*10</f>
        <v>#REF!</v>
      </c>
      <c r="AJ120" s="2" t="e">
        <f>((Data!AJ119-Data!#REF!)/Data!#REF!)*10</f>
        <v>#REF!</v>
      </c>
      <c r="AK120" s="2" t="e">
        <f>((Data!AK119-Data!#REF!)/Data!#REF!)*10</f>
        <v>#REF!</v>
      </c>
      <c r="AL120" s="2" t="e">
        <f>((Data!AL119-Data!#REF!)/Data!#REF!)*10</f>
        <v>#REF!</v>
      </c>
      <c r="AM120" s="2" t="e">
        <f>((Data!AM119-Data!#REF!)/Data!#REF!)*10</f>
        <v>#REF!</v>
      </c>
      <c r="AN120" s="2" t="e">
        <f>((Data!#REF!-Data!AN119)/Data!#REF!)*10</f>
        <v>#REF!</v>
      </c>
      <c r="AO120" s="2" t="e">
        <f>((Data!#REF!-Data!AO119)/Data!#REF!)*10</f>
        <v>#REF!</v>
      </c>
      <c r="AP120" s="2" t="e">
        <f>((Data!#REF!-Data!AP119)/Data!#REF!)*10</f>
        <v>#REF!</v>
      </c>
      <c r="AQ120" s="2" t="e">
        <f>((Data!#REF!-Data!AQ119)/Data!#REF!)*10</f>
        <v>#REF!</v>
      </c>
      <c r="AR120" s="2" t="e">
        <f>((Data!#REF!-Data!AR119)/Data!#REF!)*10</f>
        <v>#REF!</v>
      </c>
      <c r="AS120" s="2" t="e">
        <f>((Data!#REF!-Data!AS119)/Data!#REF!)*10</f>
        <v>#REF!</v>
      </c>
      <c r="AT120" s="2" t="e">
        <f>((Data!#REF!-Data!AT119)/Data!#REF!)*10</f>
        <v>#REF!</v>
      </c>
      <c r="AU120" s="2" t="e">
        <f>((Data!#REF!-Data!AU119)/Data!#REF!)*10</f>
        <v>#REF!</v>
      </c>
      <c r="AV120" s="2" t="e">
        <f>((Data!#REF!-Data!AV119)/Data!#REF!)*10</f>
        <v>#REF!</v>
      </c>
      <c r="AW120" s="2" t="e">
        <f>((Data!#REF!-Data!AW119)/Data!#REF!)*10</f>
        <v>#REF!</v>
      </c>
      <c r="AX120" s="2" t="e">
        <f>((Data!AX119-Data!#REF!)/Data!#REF!)*10</f>
        <v>#REF!</v>
      </c>
      <c r="AY120" s="2" t="e">
        <f>((Data!AY119-Data!#REF!)/Data!#REF!)*10</f>
        <v>#REF!</v>
      </c>
      <c r="AZ120" s="2" t="e">
        <f>((Data!AZ119-Data!#REF!)/Data!#REF!)*10</f>
        <v>#REF!</v>
      </c>
      <c r="BA120" s="2" t="e">
        <f>((Data!BA119-Data!#REF!)/Data!#REF!)*10</f>
        <v>#REF!</v>
      </c>
      <c r="BB120" s="2" t="e">
        <f>((Data!BB119-Data!#REF!)/Data!#REF!)*10</f>
        <v>#REF!</v>
      </c>
      <c r="BC120" s="2" t="e">
        <f>((Data!BC119-Data!#REF!)/Data!#REF!)*10</f>
        <v>#REF!</v>
      </c>
      <c r="BD120" s="2" t="e">
        <f>((Data!BD119-Data!#REF!)/Data!#REF!)*10</f>
        <v>#REF!</v>
      </c>
      <c r="BE120" s="2" t="e">
        <f>((Data!BE119-Data!#REF!)/Data!#REF!)*10</f>
        <v>#REF!</v>
      </c>
      <c r="BF120" s="2" t="e">
        <f>((Data!BF119-Data!#REF!)/Data!#REF!)*10</f>
        <v>#REF!</v>
      </c>
      <c r="BG120" s="2" t="e">
        <f>((Data!BG119-Data!#REF!)/Data!#REF!)*10</f>
        <v>#REF!</v>
      </c>
      <c r="BH120" s="2" t="e">
        <f>((Data!BH119-Data!#REF!)/Data!#REF!)*10</f>
        <v>#REF!</v>
      </c>
      <c r="BI120" s="2" t="e">
        <f>((Data!BI119-Data!#REF!)/Data!#REF!)*10</f>
        <v>#REF!</v>
      </c>
      <c r="BJ120" s="2" t="e">
        <f>((Data!BJ119-Data!#REF!)/Data!#REF!)*10</f>
        <v>#REF!</v>
      </c>
      <c r="BK120" s="2" t="e">
        <f>((Data!BK119-Data!#REF!)/Data!#REF!)*10</f>
        <v>#REF!</v>
      </c>
      <c r="BL120" s="2" t="e">
        <f>((Data!BL119-Data!#REF!)/Data!#REF!)*10</f>
        <v>#REF!</v>
      </c>
      <c r="BM120" s="8"/>
      <c r="BN120" s="8"/>
      <c r="BO120" s="8"/>
      <c r="BP120" s="8"/>
      <c r="BQ120" s="8"/>
    </row>
    <row r="121" spans="1:69">
      <c r="A121" t="s">
        <v>262</v>
      </c>
      <c r="B121" s="1" t="s">
        <v>1878</v>
      </c>
      <c r="C121" s="16" t="s">
        <v>263</v>
      </c>
      <c r="D121" s="16" t="s">
        <v>1337</v>
      </c>
      <c r="E121" s="2" t="e">
        <f>((Data!E120-Data!#REF!)/Data!#REF!)*10</f>
        <v>#REF!</v>
      </c>
      <c r="F121" s="2" t="e">
        <f>((Data!F120-Data!#REF!)/Data!#REF!)*10</f>
        <v>#REF!</v>
      </c>
      <c r="G121" s="2" t="e">
        <f>((Data!G120-Data!#REF!)/Data!#REF!)*10</f>
        <v>#REF!</v>
      </c>
      <c r="H121" s="2" t="e">
        <f>((Data!H120-Data!#REF!)/Data!#REF!)*10</f>
        <v>#REF!</v>
      </c>
      <c r="I121" s="2" t="e">
        <f>((Data!I120-Data!#REF!)/Data!#REF!)*10</f>
        <v>#REF!</v>
      </c>
      <c r="J121" s="2" t="e">
        <f>((Data!#REF!-Data!J120)/Data!#REF!)*10</f>
        <v>#REF!</v>
      </c>
      <c r="K121" s="2" t="e">
        <f>((Data!#REF!-Data!K120)/Data!#REF!)*10</f>
        <v>#REF!</v>
      </c>
      <c r="L121" s="2" t="e">
        <f>((Data!#REF!-Data!L120)/Data!#REF!)*10</f>
        <v>#REF!</v>
      </c>
      <c r="M121" s="2" t="e">
        <f>((Data!#REF!-Data!M120)/Data!#REF!)*10</f>
        <v>#REF!</v>
      </c>
      <c r="N121" s="2" t="e">
        <f>((Data!#REF!-Data!N120)/Data!#REF!)*10</f>
        <v>#REF!</v>
      </c>
      <c r="O121" s="2" t="e">
        <f>((Data!#REF!-Data!O120)/Data!#REF!)*10</f>
        <v>#REF!</v>
      </c>
      <c r="P121" s="2" t="e">
        <f>((Data!#REF!-Data!P120)/Data!#REF!)*10</f>
        <v>#REF!</v>
      </c>
      <c r="Q121" s="2" t="e">
        <f>((Data!#REF!-Data!Q120)/Data!#REF!)*10</f>
        <v>#REF!</v>
      </c>
      <c r="R121" s="2" t="e">
        <f>((Data!#REF!-Data!R120)/Data!#REF!)*10</f>
        <v>#REF!</v>
      </c>
      <c r="S121" s="2" t="e">
        <f>((Data!#REF!-Data!S120)/Data!#REF!)*10</f>
        <v>#REF!</v>
      </c>
      <c r="T121" s="2" t="e">
        <f>((Data!#REF!-Data!T120)/Data!#REF!)*10</f>
        <v>#REF!</v>
      </c>
      <c r="U121" s="2" t="e">
        <f>((Data!#REF!-Data!U120)/Data!#REF!)*10</f>
        <v>#REF!</v>
      </c>
      <c r="V121" s="2" t="e">
        <f>((Data!#REF!-Data!V120)/Data!#REF!)*10</f>
        <v>#REF!</v>
      </c>
      <c r="W121" s="2" t="e">
        <f>((Data!#REF!-Data!W120)/Data!#REF!)*10</f>
        <v>#REF!</v>
      </c>
      <c r="X121" s="2" t="e">
        <f>((Data!#REF!-Data!X120)/Data!#REF!)*10</f>
        <v>#REF!</v>
      </c>
      <c r="Y121" s="2" t="e">
        <f>((Data!#REF!-Data!Y120)/Data!#REF!)*10</f>
        <v>#REF!</v>
      </c>
      <c r="Z121" s="2" t="e">
        <f>((Data!#REF!-Data!Z120)/Data!#REF!)*10</f>
        <v>#REF!</v>
      </c>
      <c r="AA121" s="2" t="e">
        <f>((Data!#REF!-Data!AA120)/Data!#REF!)*10</f>
        <v>#REF!</v>
      </c>
      <c r="AB121" s="2" t="e">
        <f>((Data!#REF!-Data!AB120)/Data!#REF!)*10</f>
        <v>#REF!</v>
      </c>
      <c r="AC121" s="2" t="e">
        <f>((Data!#REF!-Data!AC120)/Data!#REF!)*10</f>
        <v>#REF!</v>
      </c>
      <c r="AD121" s="2" t="e">
        <f>((Data!#REF!-Data!AD120)/Data!#REF!)*10</f>
        <v>#REF!</v>
      </c>
      <c r="AE121" s="2" t="e">
        <f>((Data!#REF!-Data!AE120)/Data!#REF!)*10</f>
        <v>#REF!</v>
      </c>
      <c r="AF121" s="2" t="e">
        <f>((Data!#REF!-Data!AF120)/Data!#REF!)*10</f>
        <v>#REF!</v>
      </c>
      <c r="AG121" s="2" t="e">
        <f>((Data!#REF!-Data!AG120)/Data!#REF!)*10</f>
        <v>#REF!</v>
      </c>
      <c r="AH121" s="2" t="e">
        <f>((Data!#REF!-Data!AH120)/Data!#REF!)*10</f>
        <v>#REF!</v>
      </c>
      <c r="AI121" s="2" t="e">
        <f>((Data!AI120-Data!#REF!)/Data!#REF!)*10</f>
        <v>#REF!</v>
      </c>
      <c r="AJ121" s="2" t="e">
        <f>((Data!AJ120-Data!#REF!)/Data!#REF!)*10</f>
        <v>#REF!</v>
      </c>
      <c r="AK121" s="2" t="e">
        <f>((Data!AK120-Data!#REF!)/Data!#REF!)*10</f>
        <v>#REF!</v>
      </c>
      <c r="AL121" s="2" t="e">
        <f>((Data!AL120-Data!#REF!)/Data!#REF!)*10</f>
        <v>#REF!</v>
      </c>
      <c r="AM121" s="2" t="e">
        <f>((Data!AM120-Data!#REF!)/Data!#REF!)*10</f>
        <v>#REF!</v>
      </c>
      <c r="AN121" s="2" t="e">
        <f>((Data!#REF!-Data!AN120)/Data!#REF!)*10</f>
        <v>#REF!</v>
      </c>
      <c r="AO121" s="2" t="e">
        <f>((Data!#REF!-Data!AO120)/Data!#REF!)*10</f>
        <v>#REF!</v>
      </c>
      <c r="AP121" s="2" t="e">
        <f>((Data!#REF!-Data!AP120)/Data!#REF!)*10</f>
        <v>#REF!</v>
      </c>
      <c r="AQ121" s="2" t="e">
        <f>((Data!#REF!-Data!AQ120)/Data!#REF!)*10</f>
        <v>#REF!</v>
      </c>
      <c r="AR121" s="2" t="e">
        <f>((Data!#REF!-Data!AR120)/Data!#REF!)*10</f>
        <v>#REF!</v>
      </c>
      <c r="AS121" s="2" t="e">
        <f>((Data!#REF!-Data!AS120)/Data!#REF!)*10</f>
        <v>#REF!</v>
      </c>
      <c r="AT121" s="2" t="e">
        <f>((Data!#REF!-Data!AT120)/Data!#REF!)*10</f>
        <v>#REF!</v>
      </c>
      <c r="AU121" s="2" t="e">
        <f>((Data!#REF!-Data!AU120)/Data!#REF!)*10</f>
        <v>#REF!</v>
      </c>
      <c r="AV121" s="2" t="e">
        <f>((Data!#REF!-Data!AV120)/Data!#REF!)*10</f>
        <v>#REF!</v>
      </c>
      <c r="AW121" s="2" t="e">
        <f>((Data!#REF!-Data!AW120)/Data!#REF!)*10</f>
        <v>#REF!</v>
      </c>
      <c r="AX121" s="2" t="e">
        <f>((Data!AX120-Data!#REF!)/Data!#REF!)*10</f>
        <v>#REF!</v>
      </c>
      <c r="AY121" s="2" t="e">
        <f>((Data!AY120-Data!#REF!)/Data!#REF!)*10</f>
        <v>#REF!</v>
      </c>
      <c r="AZ121" s="2" t="e">
        <f>((Data!AZ120-Data!#REF!)/Data!#REF!)*10</f>
        <v>#REF!</v>
      </c>
      <c r="BA121" s="2" t="e">
        <f>((Data!BA120-Data!#REF!)/Data!#REF!)*10</f>
        <v>#REF!</v>
      </c>
      <c r="BB121" s="2" t="e">
        <f>((Data!BB120-Data!#REF!)/Data!#REF!)*10</f>
        <v>#REF!</v>
      </c>
      <c r="BC121" s="2" t="e">
        <f>((Data!BC120-Data!#REF!)/Data!#REF!)*10</f>
        <v>#REF!</v>
      </c>
      <c r="BD121" s="2" t="e">
        <f>((Data!BD120-Data!#REF!)/Data!#REF!)*10</f>
        <v>#REF!</v>
      </c>
      <c r="BE121" s="2" t="e">
        <f>((Data!BE120-Data!#REF!)/Data!#REF!)*10</f>
        <v>#REF!</v>
      </c>
      <c r="BF121" s="2" t="e">
        <f>((Data!BF120-Data!#REF!)/Data!#REF!)*10</f>
        <v>#REF!</v>
      </c>
      <c r="BG121" s="2" t="e">
        <f>((Data!BG120-Data!#REF!)/Data!#REF!)*10</f>
        <v>#REF!</v>
      </c>
      <c r="BH121" s="2" t="e">
        <f>((Data!BH120-Data!#REF!)/Data!#REF!)*10</f>
        <v>#REF!</v>
      </c>
      <c r="BI121" s="2" t="e">
        <f>((Data!BI120-Data!#REF!)/Data!#REF!)*10</f>
        <v>#REF!</v>
      </c>
      <c r="BJ121" s="2" t="e">
        <f>((Data!BJ120-Data!#REF!)/Data!#REF!)*10</f>
        <v>#REF!</v>
      </c>
      <c r="BK121" s="2" t="e">
        <f>((Data!BK120-Data!#REF!)/Data!#REF!)*10</f>
        <v>#REF!</v>
      </c>
      <c r="BL121" s="2" t="e">
        <f>((Data!BL120-Data!#REF!)/Data!#REF!)*10</f>
        <v>#REF!</v>
      </c>
      <c r="BM121" s="8"/>
      <c r="BN121" s="8"/>
      <c r="BO121" s="8"/>
      <c r="BP121" s="8"/>
      <c r="BQ121" s="8"/>
    </row>
    <row r="122" spans="1:69">
      <c r="A122" t="s">
        <v>264</v>
      </c>
      <c r="B122" s="1" t="s">
        <v>1879</v>
      </c>
      <c r="C122" s="16" t="s">
        <v>265</v>
      </c>
      <c r="D122" s="16" t="s">
        <v>1337</v>
      </c>
      <c r="E122" s="2" t="e">
        <f>((Data!E121-Data!#REF!)/Data!#REF!)*10</f>
        <v>#REF!</v>
      </c>
      <c r="F122" s="2" t="e">
        <f>((Data!F121-Data!#REF!)/Data!#REF!)*10</f>
        <v>#REF!</v>
      </c>
      <c r="G122" s="2" t="e">
        <f>((Data!G121-Data!#REF!)/Data!#REF!)*10</f>
        <v>#REF!</v>
      </c>
      <c r="H122" s="2" t="e">
        <f>((Data!H121-Data!#REF!)/Data!#REF!)*10</f>
        <v>#REF!</v>
      </c>
      <c r="I122" s="2" t="e">
        <f>((Data!I121-Data!#REF!)/Data!#REF!)*10</f>
        <v>#REF!</v>
      </c>
      <c r="J122" s="2" t="e">
        <f>((Data!#REF!-Data!J121)/Data!#REF!)*10</f>
        <v>#REF!</v>
      </c>
      <c r="K122" s="2" t="e">
        <f>((Data!#REF!-Data!K121)/Data!#REF!)*10</f>
        <v>#REF!</v>
      </c>
      <c r="L122" s="2" t="e">
        <f>((Data!#REF!-Data!L121)/Data!#REF!)*10</f>
        <v>#REF!</v>
      </c>
      <c r="M122" s="2" t="e">
        <f>((Data!#REF!-Data!M121)/Data!#REF!)*10</f>
        <v>#REF!</v>
      </c>
      <c r="N122" s="2" t="e">
        <f>((Data!#REF!-Data!N121)/Data!#REF!)*10</f>
        <v>#REF!</v>
      </c>
      <c r="O122" s="2" t="e">
        <f>((Data!#REF!-Data!O121)/Data!#REF!)*10</f>
        <v>#REF!</v>
      </c>
      <c r="P122" s="2" t="e">
        <f>((Data!#REF!-Data!P121)/Data!#REF!)*10</f>
        <v>#REF!</v>
      </c>
      <c r="Q122" s="2" t="e">
        <f>((Data!#REF!-Data!Q121)/Data!#REF!)*10</f>
        <v>#REF!</v>
      </c>
      <c r="R122" s="2" t="e">
        <f>((Data!#REF!-Data!R121)/Data!#REF!)*10</f>
        <v>#REF!</v>
      </c>
      <c r="S122" s="2" t="e">
        <f>((Data!#REF!-Data!S121)/Data!#REF!)*10</f>
        <v>#REF!</v>
      </c>
      <c r="T122" s="2" t="e">
        <f>((Data!#REF!-Data!T121)/Data!#REF!)*10</f>
        <v>#REF!</v>
      </c>
      <c r="U122" s="2" t="e">
        <f>((Data!#REF!-Data!U121)/Data!#REF!)*10</f>
        <v>#REF!</v>
      </c>
      <c r="V122" s="2" t="e">
        <f>((Data!#REF!-Data!V121)/Data!#REF!)*10</f>
        <v>#REF!</v>
      </c>
      <c r="W122" s="2" t="e">
        <f>((Data!#REF!-Data!W121)/Data!#REF!)*10</f>
        <v>#REF!</v>
      </c>
      <c r="X122" s="2" t="e">
        <f>((Data!#REF!-Data!X121)/Data!#REF!)*10</f>
        <v>#REF!</v>
      </c>
      <c r="Y122" s="2" t="e">
        <f>((Data!#REF!-Data!Y121)/Data!#REF!)*10</f>
        <v>#REF!</v>
      </c>
      <c r="Z122" s="2" t="e">
        <f>((Data!#REF!-Data!Z121)/Data!#REF!)*10</f>
        <v>#REF!</v>
      </c>
      <c r="AA122" s="2" t="e">
        <f>((Data!#REF!-Data!AA121)/Data!#REF!)*10</f>
        <v>#REF!</v>
      </c>
      <c r="AB122" s="2" t="e">
        <f>((Data!#REF!-Data!AB121)/Data!#REF!)*10</f>
        <v>#REF!</v>
      </c>
      <c r="AC122" s="2" t="e">
        <f>((Data!#REF!-Data!AC121)/Data!#REF!)*10</f>
        <v>#REF!</v>
      </c>
      <c r="AD122" s="2" t="e">
        <f>((Data!#REF!-Data!AD121)/Data!#REF!)*10</f>
        <v>#REF!</v>
      </c>
      <c r="AE122" s="2" t="e">
        <f>((Data!#REF!-Data!AE121)/Data!#REF!)*10</f>
        <v>#REF!</v>
      </c>
      <c r="AF122" s="2" t="e">
        <f>((Data!#REF!-Data!AF121)/Data!#REF!)*10</f>
        <v>#REF!</v>
      </c>
      <c r="AG122" s="2" t="e">
        <f>((Data!#REF!-Data!AG121)/Data!#REF!)*10</f>
        <v>#REF!</v>
      </c>
      <c r="AH122" s="2" t="e">
        <f>((Data!#REF!-Data!AH121)/Data!#REF!)*10</f>
        <v>#REF!</v>
      </c>
      <c r="AI122" s="2" t="e">
        <f>((Data!AI121-Data!#REF!)/Data!#REF!)*10</f>
        <v>#REF!</v>
      </c>
      <c r="AJ122" s="2" t="e">
        <f>((Data!AJ121-Data!#REF!)/Data!#REF!)*10</f>
        <v>#REF!</v>
      </c>
      <c r="AK122" s="2" t="e">
        <f>((Data!AK121-Data!#REF!)/Data!#REF!)*10</f>
        <v>#REF!</v>
      </c>
      <c r="AL122" s="2" t="e">
        <f>((Data!AL121-Data!#REF!)/Data!#REF!)*10</f>
        <v>#REF!</v>
      </c>
      <c r="AM122" s="2" t="e">
        <f>((Data!AM121-Data!#REF!)/Data!#REF!)*10</f>
        <v>#REF!</v>
      </c>
      <c r="AN122" s="2" t="e">
        <f>((Data!#REF!-Data!AN121)/Data!#REF!)*10</f>
        <v>#REF!</v>
      </c>
      <c r="AO122" s="2" t="e">
        <f>((Data!#REF!-Data!AO121)/Data!#REF!)*10</f>
        <v>#REF!</v>
      </c>
      <c r="AP122" s="2" t="e">
        <f>((Data!#REF!-Data!AP121)/Data!#REF!)*10</f>
        <v>#REF!</v>
      </c>
      <c r="AQ122" s="2" t="e">
        <f>((Data!#REF!-Data!AQ121)/Data!#REF!)*10</f>
        <v>#REF!</v>
      </c>
      <c r="AR122" s="2" t="e">
        <f>((Data!#REF!-Data!AR121)/Data!#REF!)*10</f>
        <v>#REF!</v>
      </c>
      <c r="AS122" s="2" t="e">
        <f>((Data!#REF!-Data!AS121)/Data!#REF!)*10</f>
        <v>#REF!</v>
      </c>
      <c r="AT122" s="2" t="e">
        <f>((Data!#REF!-Data!AT121)/Data!#REF!)*10</f>
        <v>#REF!</v>
      </c>
      <c r="AU122" s="2" t="e">
        <f>((Data!#REF!-Data!AU121)/Data!#REF!)*10</f>
        <v>#REF!</v>
      </c>
      <c r="AV122" s="2" t="e">
        <f>((Data!#REF!-Data!AV121)/Data!#REF!)*10</f>
        <v>#REF!</v>
      </c>
      <c r="AW122" s="2" t="e">
        <f>((Data!#REF!-Data!AW121)/Data!#REF!)*10</f>
        <v>#REF!</v>
      </c>
      <c r="AX122" s="2" t="e">
        <f>((Data!AX121-Data!#REF!)/Data!#REF!)*10</f>
        <v>#REF!</v>
      </c>
      <c r="AY122" s="2" t="e">
        <f>((Data!AY121-Data!#REF!)/Data!#REF!)*10</f>
        <v>#REF!</v>
      </c>
      <c r="AZ122" s="2" t="e">
        <f>((Data!AZ121-Data!#REF!)/Data!#REF!)*10</f>
        <v>#REF!</v>
      </c>
      <c r="BA122" s="2" t="e">
        <f>((Data!BA121-Data!#REF!)/Data!#REF!)*10</f>
        <v>#REF!</v>
      </c>
      <c r="BB122" s="2" t="e">
        <f>((Data!BB121-Data!#REF!)/Data!#REF!)*10</f>
        <v>#REF!</v>
      </c>
      <c r="BC122" s="2" t="e">
        <f>((Data!BC121-Data!#REF!)/Data!#REF!)*10</f>
        <v>#REF!</v>
      </c>
      <c r="BD122" s="2" t="e">
        <f>((Data!BD121-Data!#REF!)/Data!#REF!)*10</f>
        <v>#REF!</v>
      </c>
      <c r="BE122" s="2" t="e">
        <f>((Data!BE121-Data!#REF!)/Data!#REF!)*10</f>
        <v>#REF!</v>
      </c>
      <c r="BF122" s="2" t="e">
        <f>((Data!BF121-Data!#REF!)/Data!#REF!)*10</f>
        <v>#REF!</v>
      </c>
      <c r="BG122" s="2" t="e">
        <f>((Data!BG121-Data!#REF!)/Data!#REF!)*10</f>
        <v>#REF!</v>
      </c>
      <c r="BH122" s="2" t="e">
        <f>((Data!BH121-Data!#REF!)/Data!#REF!)*10</f>
        <v>#REF!</v>
      </c>
      <c r="BI122" s="2" t="e">
        <f>((Data!BI121-Data!#REF!)/Data!#REF!)*10</f>
        <v>#REF!</v>
      </c>
      <c r="BJ122" s="2" t="e">
        <f>((Data!BJ121-Data!#REF!)/Data!#REF!)*10</f>
        <v>#REF!</v>
      </c>
      <c r="BK122" s="2" t="e">
        <f>((Data!BK121-Data!#REF!)/Data!#REF!)*10</f>
        <v>#REF!</v>
      </c>
      <c r="BL122" s="2" t="e">
        <f>((Data!BL121-Data!#REF!)/Data!#REF!)*10</f>
        <v>#REF!</v>
      </c>
      <c r="BM122" s="8"/>
      <c r="BN122" s="8"/>
      <c r="BO122" s="8"/>
      <c r="BP122" s="8"/>
      <c r="BQ122" s="8"/>
    </row>
    <row r="123" spans="1:69">
      <c r="A123" t="s">
        <v>266</v>
      </c>
      <c r="B123" s="1" t="s">
        <v>1880</v>
      </c>
      <c r="C123" s="16" t="s">
        <v>267</v>
      </c>
      <c r="D123" s="16" t="s">
        <v>1337</v>
      </c>
      <c r="E123" s="2" t="e">
        <f>((Data!E122-Data!#REF!)/Data!#REF!)*10</f>
        <v>#REF!</v>
      </c>
      <c r="F123" s="2" t="e">
        <f>((Data!F122-Data!#REF!)/Data!#REF!)*10</f>
        <v>#REF!</v>
      </c>
      <c r="G123" s="2" t="e">
        <f>((Data!G122-Data!#REF!)/Data!#REF!)*10</f>
        <v>#REF!</v>
      </c>
      <c r="H123" s="2" t="e">
        <f>((Data!H122-Data!#REF!)/Data!#REF!)*10</f>
        <v>#REF!</v>
      </c>
      <c r="I123" s="2" t="e">
        <f>((Data!I122-Data!#REF!)/Data!#REF!)*10</f>
        <v>#REF!</v>
      </c>
      <c r="J123" s="2" t="e">
        <f>((Data!#REF!-Data!J122)/Data!#REF!)*10</f>
        <v>#REF!</v>
      </c>
      <c r="K123" s="2" t="e">
        <f>((Data!#REF!-Data!K122)/Data!#REF!)*10</f>
        <v>#REF!</v>
      </c>
      <c r="L123" s="2" t="e">
        <f>((Data!#REF!-Data!L122)/Data!#REF!)*10</f>
        <v>#REF!</v>
      </c>
      <c r="M123" s="2" t="e">
        <f>((Data!#REF!-Data!M122)/Data!#REF!)*10</f>
        <v>#REF!</v>
      </c>
      <c r="N123" s="2" t="e">
        <f>((Data!#REF!-Data!N122)/Data!#REF!)*10</f>
        <v>#REF!</v>
      </c>
      <c r="O123" s="2" t="e">
        <f>((Data!#REF!-Data!O122)/Data!#REF!)*10</f>
        <v>#REF!</v>
      </c>
      <c r="P123" s="2" t="e">
        <f>((Data!#REF!-Data!P122)/Data!#REF!)*10</f>
        <v>#REF!</v>
      </c>
      <c r="Q123" s="2" t="e">
        <f>((Data!#REF!-Data!Q122)/Data!#REF!)*10</f>
        <v>#REF!</v>
      </c>
      <c r="R123" s="2" t="e">
        <f>((Data!#REF!-Data!R122)/Data!#REF!)*10</f>
        <v>#REF!</v>
      </c>
      <c r="S123" s="2" t="e">
        <f>((Data!#REF!-Data!S122)/Data!#REF!)*10</f>
        <v>#REF!</v>
      </c>
      <c r="T123" s="2" t="e">
        <f>((Data!#REF!-Data!T122)/Data!#REF!)*10</f>
        <v>#REF!</v>
      </c>
      <c r="U123" s="2" t="e">
        <f>((Data!#REF!-Data!U122)/Data!#REF!)*10</f>
        <v>#REF!</v>
      </c>
      <c r="V123" s="2" t="e">
        <f>((Data!#REF!-Data!V122)/Data!#REF!)*10</f>
        <v>#REF!</v>
      </c>
      <c r="W123" s="2" t="e">
        <f>((Data!#REF!-Data!W122)/Data!#REF!)*10</f>
        <v>#REF!</v>
      </c>
      <c r="X123" s="2" t="e">
        <f>((Data!#REF!-Data!X122)/Data!#REF!)*10</f>
        <v>#REF!</v>
      </c>
      <c r="Y123" s="2" t="e">
        <f>((Data!#REF!-Data!Y122)/Data!#REF!)*10</f>
        <v>#REF!</v>
      </c>
      <c r="Z123" s="2" t="e">
        <f>((Data!#REF!-Data!Z122)/Data!#REF!)*10</f>
        <v>#REF!</v>
      </c>
      <c r="AA123" s="2" t="e">
        <f>((Data!#REF!-Data!AA122)/Data!#REF!)*10</f>
        <v>#REF!</v>
      </c>
      <c r="AB123" s="2" t="e">
        <f>((Data!#REF!-Data!AB122)/Data!#REF!)*10</f>
        <v>#REF!</v>
      </c>
      <c r="AC123" s="2" t="e">
        <f>((Data!#REF!-Data!AC122)/Data!#REF!)*10</f>
        <v>#REF!</v>
      </c>
      <c r="AD123" s="2" t="e">
        <f>((Data!#REF!-Data!AD122)/Data!#REF!)*10</f>
        <v>#REF!</v>
      </c>
      <c r="AE123" s="2" t="e">
        <f>((Data!#REF!-Data!AE122)/Data!#REF!)*10</f>
        <v>#REF!</v>
      </c>
      <c r="AF123" s="2" t="e">
        <f>((Data!#REF!-Data!AF122)/Data!#REF!)*10</f>
        <v>#REF!</v>
      </c>
      <c r="AG123" s="2" t="e">
        <f>((Data!#REF!-Data!AG122)/Data!#REF!)*10</f>
        <v>#REF!</v>
      </c>
      <c r="AH123" s="2" t="e">
        <f>((Data!#REF!-Data!AH122)/Data!#REF!)*10</f>
        <v>#REF!</v>
      </c>
      <c r="AI123" s="2" t="e">
        <f>((Data!AI122-Data!#REF!)/Data!#REF!)*10</f>
        <v>#REF!</v>
      </c>
      <c r="AJ123" s="2" t="e">
        <f>((Data!AJ122-Data!#REF!)/Data!#REF!)*10</f>
        <v>#REF!</v>
      </c>
      <c r="AK123" s="2" t="e">
        <f>((Data!AK122-Data!#REF!)/Data!#REF!)*10</f>
        <v>#REF!</v>
      </c>
      <c r="AL123" s="2" t="e">
        <f>((Data!AL122-Data!#REF!)/Data!#REF!)*10</f>
        <v>#REF!</v>
      </c>
      <c r="AM123" s="2" t="e">
        <f>((Data!AM122-Data!#REF!)/Data!#REF!)*10</f>
        <v>#REF!</v>
      </c>
      <c r="AN123" s="2" t="e">
        <f>((Data!#REF!-Data!AN122)/Data!#REF!)*10</f>
        <v>#REF!</v>
      </c>
      <c r="AO123" s="2" t="e">
        <f>((Data!#REF!-Data!AO122)/Data!#REF!)*10</f>
        <v>#REF!</v>
      </c>
      <c r="AP123" s="2" t="e">
        <f>((Data!#REF!-Data!AP122)/Data!#REF!)*10</f>
        <v>#REF!</v>
      </c>
      <c r="AQ123" s="2" t="e">
        <f>((Data!#REF!-Data!AQ122)/Data!#REF!)*10</f>
        <v>#REF!</v>
      </c>
      <c r="AR123" s="2" t="e">
        <f>((Data!#REF!-Data!AR122)/Data!#REF!)*10</f>
        <v>#REF!</v>
      </c>
      <c r="AS123" s="2" t="e">
        <f>((Data!#REF!-Data!AS122)/Data!#REF!)*10</f>
        <v>#REF!</v>
      </c>
      <c r="AT123" s="2" t="e">
        <f>((Data!#REF!-Data!AT122)/Data!#REF!)*10</f>
        <v>#REF!</v>
      </c>
      <c r="AU123" s="2" t="e">
        <f>((Data!#REF!-Data!AU122)/Data!#REF!)*10</f>
        <v>#REF!</v>
      </c>
      <c r="AV123" s="2" t="e">
        <f>((Data!#REF!-Data!AV122)/Data!#REF!)*10</f>
        <v>#REF!</v>
      </c>
      <c r="AW123" s="2" t="e">
        <f>((Data!#REF!-Data!AW122)/Data!#REF!)*10</f>
        <v>#REF!</v>
      </c>
      <c r="AX123" s="2" t="e">
        <f>((Data!AX122-Data!#REF!)/Data!#REF!)*10</f>
        <v>#REF!</v>
      </c>
      <c r="AY123" s="2" t="e">
        <f>((Data!AY122-Data!#REF!)/Data!#REF!)*10</f>
        <v>#REF!</v>
      </c>
      <c r="AZ123" s="2" t="e">
        <f>((Data!AZ122-Data!#REF!)/Data!#REF!)*10</f>
        <v>#REF!</v>
      </c>
      <c r="BA123" s="2" t="e">
        <f>((Data!BA122-Data!#REF!)/Data!#REF!)*10</f>
        <v>#REF!</v>
      </c>
      <c r="BB123" s="2" t="e">
        <f>((Data!BB122-Data!#REF!)/Data!#REF!)*10</f>
        <v>#REF!</v>
      </c>
      <c r="BC123" s="2" t="e">
        <f>((Data!BC122-Data!#REF!)/Data!#REF!)*10</f>
        <v>#REF!</v>
      </c>
      <c r="BD123" s="2" t="e">
        <f>((Data!BD122-Data!#REF!)/Data!#REF!)*10</f>
        <v>#REF!</v>
      </c>
      <c r="BE123" s="2" t="e">
        <f>((Data!BE122-Data!#REF!)/Data!#REF!)*10</f>
        <v>#REF!</v>
      </c>
      <c r="BF123" s="2" t="e">
        <f>((Data!BF122-Data!#REF!)/Data!#REF!)*10</f>
        <v>#REF!</v>
      </c>
      <c r="BG123" s="2" t="e">
        <f>((Data!BG122-Data!#REF!)/Data!#REF!)*10</f>
        <v>#REF!</v>
      </c>
      <c r="BH123" s="2" t="e">
        <f>((Data!BH122-Data!#REF!)/Data!#REF!)*10</f>
        <v>#REF!</v>
      </c>
      <c r="BI123" s="2" t="e">
        <f>((Data!BI122-Data!#REF!)/Data!#REF!)*10</f>
        <v>#REF!</v>
      </c>
      <c r="BJ123" s="2" t="e">
        <f>((Data!BJ122-Data!#REF!)/Data!#REF!)*10</f>
        <v>#REF!</v>
      </c>
      <c r="BK123" s="2" t="e">
        <f>((Data!BK122-Data!#REF!)/Data!#REF!)*10</f>
        <v>#REF!</v>
      </c>
      <c r="BL123" s="2" t="e">
        <f>((Data!BL122-Data!#REF!)/Data!#REF!)*10</f>
        <v>#REF!</v>
      </c>
      <c r="BM123" s="8"/>
      <c r="BN123" s="8"/>
      <c r="BO123" s="8"/>
      <c r="BP123" s="8"/>
      <c r="BQ123" s="8"/>
    </row>
    <row r="124" spans="1:69">
      <c r="A124" t="s">
        <v>268</v>
      </c>
      <c r="B124" s="1" t="s">
        <v>1881</v>
      </c>
      <c r="C124" s="16" t="s">
        <v>269</v>
      </c>
      <c r="D124" s="16" t="s">
        <v>1338</v>
      </c>
      <c r="E124" s="2" t="e">
        <f>((Data!E123-Data!#REF!)/Data!#REF!)*10</f>
        <v>#REF!</v>
      </c>
      <c r="F124" s="2" t="e">
        <f>((Data!F123-Data!#REF!)/Data!#REF!)*10</f>
        <v>#REF!</v>
      </c>
      <c r="G124" s="2" t="e">
        <f>((Data!G123-Data!#REF!)/Data!#REF!)*10</f>
        <v>#REF!</v>
      </c>
      <c r="H124" s="2" t="e">
        <f>((Data!H123-Data!#REF!)/Data!#REF!)*10</f>
        <v>#REF!</v>
      </c>
      <c r="I124" s="2" t="e">
        <f>((Data!I123-Data!#REF!)/Data!#REF!)*10</f>
        <v>#REF!</v>
      </c>
      <c r="J124" s="2" t="e">
        <f>((Data!#REF!-Data!J123)/Data!#REF!)*10</f>
        <v>#REF!</v>
      </c>
      <c r="K124" s="2" t="e">
        <f>((Data!#REF!-Data!K123)/Data!#REF!)*10</f>
        <v>#REF!</v>
      </c>
      <c r="L124" s="2" t="e">
        <f>((Data!#REF!-Data!L123)/Data!#REF!)*10</f>
        <v>#REF!</v>
      </c>
      <c r="M124" s="2" t="e">
        <f>((Data!#REF!-Data!M123)/Data!#REF!)*10</f>
        <v>#REF!</v>
      </c>
      <c r="N124" s="2" t="e">
        <f>((Data!#REF!-Data!N123)/Data!#REF!)*10</f>
        <v>#REF!</v>
      </c>
      <c r="O124" s="2" t="e">
        <f>((Data!#REF!-Data!O123)/Data!#REF!)*10</f>
        <v>#REF!</v>
      </c>
      <c r="P124" s="2" t="e">
        <f>((Data!#REF!-Data!P123)/Data!#REF!)*10</f>
        <v>#REF!</v>
      </c>
      <c r="Q124" s="2" t="e">
        <f>((Data!#REF!-Data!Q123)/Data!#REF!)*10</f>
        <v>#REF!</v>
      </c>
      <c r="R124" s="2" t="e">
        <f>((Data!#REF!-Data!R123)/Data!#REF!)*10</f>
        <v>#REF!</v>
      </c>
      <c r="S124" s="2" t="e">
        <f>((Data!#REF!-Data!S123)/Data!#REF!)*10</f>
        <v>#REF!</v>
      </c>
      <c r="T124" s="2" t="e">
        <f>((Data!#REF!-Data!T123)/Data!#REF!)*10</f>
        <v>#REF!</v>
      </c>
      <c r="U124" s="2" t="e">
        <f>((Data!#REF!-Data!U123)/Data!#REF!)*10</f>
        <v>#REF!</v>
      </c>
      <c r="V124" s="2" t="e">
        <f>((Data!#REF!-Data!V123)/Data!#REF!)*10</f>
        <v>#REF!</v>
      </c>
      <c r="W124" s="2" t="e">
        <f>((Data!#REF!-Data!W123)/Data!#REF!)*10</f>
        <v>#REF!</v>
      </c>
      <c r="X124" s="2" t="e">
        <f>((Data!#REF!-Data!X123)/Data!#REF!)*10</f>
        <v>#REF!</v>
      </c>
      <c r="Y124" s="2" t="e">
        <f>((Data!#REF!-Data!Y123)/Data!#REF!)*10</f>
        <v>#REF!</v>
      </c>
      <c r="Z124" s="2" t="e">
        <f>((Data!#REF!-Data!Z123)/Data!#REF!)*10</f>
        <v>#REF!</v>
      </c>
      <c r="AA124" s="2" t="e">
        <f>((Data!#REF!-Data!AA123)/Data!#REF!)*10</f>
        <v>#REF!</v>
      </c>
      <c r="AB124" s="2" t="e">
        <f>((Data!#REF!-Data!AB123)/Data!#REF!)*10</f>
        <v>#REF!</v>
      </c>
      <c r="AC124" s="2" t="e">
        <f>((Data!#REF!-Data!AC123)/Data!#REF!)*10</f>
        <v>#REF!</v>
      </c>
      <c r="AD124" s="2" t="e">
        <f>((Data!#REF!-Data!AD123)/Data!#REF!)*10</f>
        <v>#REF!</v>
      </c>
      <c r="AE124" s="2" t="e">
        <f>((Data!#REF!-Data!AE123)/Data!#REF!)*10</f>
        <v>#REF!</v>
      </c>
      <c r="AF124" s="2" t="e">
        <f>((Data!#REF!-Data!AF123)/Data!#REF!)*10</f>
        <v>#REF!</v>
      </c>
      <c r="AG124" s="2" t="e">
        <f>((Data!#REF!-Data!AG123)/Data!#REF!)*10</f>
        <v>#REF!</v>
      </c>
      <c r="AH124" s="2" t="e">
        <f>((Data!#REF!-Data!AH123)/Data!#REF!)*10</f>
        <v>#REF!</v>
      </c>
      <c r="AI124" s="2" t="e">
        <f>((Data!AI123-Data!#REF!)/Data!#REF!)*10</f>
        <v>#REF!</v>
      </c>
      <c r="AJ124" s="2" t="e">
        <f>((Data!AJ123-Data!#REF!)/Data!#REF!)*10</f>
        <v>#REF!</v>
      </c>
      <c r="AK124" s="2" t="e">
        <f>((Data!AK123-Data!#REF!)/Data!#REF!)*10</f>
        <v>#REF!</v>
      </c>
      <c r="AL124" s="2" t="e">
        <f>((Data!AL123-Data!#REF!)/Data!#REF!)*10</f>
        <v>#REF!</v>
      </c>
      <c r="AM124" s="2" t="e">
        <f>((Data!AM123-Data!#REF!)/Data!#REF!)*10</f>
        <v>#REF!</v>
      </c>
      <c r="AN124" s="2" t="e">
        <f>((Data!#REF!-Data!AN123)/Data!#REF!)*10</f>
        <v>#REF!</v>
      </c>
      <c r="AO124" s="2" t="e">
        <f>((Data!#REF!-Data!AO123)/Data!#REF!)*10</f>
        <v>#REF!</v>
      </c>
      <c r="AP124" s="2" t="e">
        <f>((Data!#REF!-Data!AP123)/Data!#REF!)*10</f>
        <v>#REF!</v>
      </c>
      <c r="AQ124" s="2" t="e">
        <f>((Data!#REF!-Data!AQ123)/Data!#REF!)*10</f>
        <v>#REF!</v>
      </c>
      <c r="AR124" s="2" t="e">
        <f>((Data!#REF!-Data!AR123)/Data!#REF!)*10</f>
        <v>#REF!</v>
      </c>
      <c r="AS124" s="2" t="e">
        <f>((Data!#REF!-Data!AS123)/Data!#REF!)*10</f>
        <v>#REF!</v>
      </c>
      <c r="AT124" s="2" t="e">
        <f>((Data!#REF!-Data!AT123)/Data!#REF!)*10</f>
        <v>#REF!</v>
      </c>
      <c r="AU124" s="2" t="e">
        <f>((Data!#REF!-Data!AU123)/Data!#REF!)*10</f>
        <v>#REF!</v>
      </c>
      <c r="AV124" s="2" t="e">
        <f>((Data!#REF!-Data!AV123)/Data!#REF!)*10</f>
        <v>#REF!</v>
      </c>
      <c r="AW124" s="2" t="e">
        <f>((Data!#REF!-Data!AW123)/Data!#REF!)*10</f>
        <v>#REF!</v>
      </c>
      <c r="AX124" s="2" t="e">
        <f>((Data!AX123-Data!#REF!)/Data!#REF!)*10</f>
        <v>#REF!</v>
      </c>
      <c r="AY124" s="2" t="e">
        <f>((Data!AY123-Data!#REF!)/Data!#REF!)*10</f>
        <v>#REF!</v>
      </c>
      <c r="AZ124" s="2" t="e">
        <f>((Data!AZ123-Data!#REF!)/Data!#REF!)*10</f>
        <v>#REF!</v>
      </c>
      <c r="BA124" s="2" t="e">
        <f>((Data!BA123-Data!#REF!)/Data!#REF!)*10</f>
        <v>#REF!</v>
      </c>
      <c r="BB124" s="2" t="e">
        <f>((Data!BB123-Data!#REF!)/Data!#REF!)*10</f>
        <v>#REF!</v>
      </c>
      <c r="BC124" s="2" t="e">
        <f>((Data!BC123-Data!#REF!)/Data!#REF!)*10</f>
        <v>#REF!</v>
      </c>
      <c r="BD124" s="2" t="e">
        <f>((Data!BD123-Data!#REF!)/Data!#REF!)*10</f>
        <v>#REF!</v>
      </c>
      <c r="BE124" s="2" t="e">
        <f>((Data!BE123-Data!#REF!)/Data!#REF!)*10</f>
        <v>#REF!</v>
      </c>
      <c r="BF124" s="2" t="e">
        <f>((Data!BF123-Data!#REF!)/Data!#REF!)*10</f>
        <v>#REF!</v>
      </c>
      <c r="BG124" s="2" t="e">
        <f>((Data!BG123-Data!#REF!)/Data!#REF!)*10</f>
        <v>#REF!</v>
      </c>
      <c r="BH124" s="2" t="e">
        <f>((Data!BH123-Data!#REF!)/Data!#REF!)*10</f>
        <v>#REF!</v>
      </c>
      <c r="BI124" s="2" t="e">
        <f>((Data!BI123-Data!#REF!)/Data!#REF!)*10</f>
        <v>#REF!</v>
      </c>
      <c r="BJ124" s="2" t="e">
        <f>((Data!BJ123-Data!#REF!)/Data!#REF!)*10</f>
        <v>#REF!</v>
      </c>
      <c r="BK124" s="2" t="e">
        <f>((Data!BK123-Data!#REF!)/Data!#REF!)*10</f>
        <v>#REF!</v>
      </c>
      <c r="BL124" s="2" t="e">
        <f>((Data!BL123-Data!#REF!)/Data!#REF!)*10</f>
        <v>#REF!</v>
      </c>
      <c r="BM124" s="8"/>
      <c r="BN124" s="8"/>
      <c r="BO124" s="8"/>
      <c r="BP124" s="8"/>
      <c r="BQ124" s="8"/>
    </row>
    <row r="125" spans="1:69">
      <c r="A125" t="s">
        <v>270</v>
      </c>
      <c r="B125" s="1" t="s">
        <v>1882</v>
      </c>
      <c r="C125" s="16" t="s">
        <v>271</v>
      </c>
      <c r="D125" s="16" t="s">
        <v>1338</v>
      </c>
      <c r="E125" s="2" t="e">
        <f>((Data!E124-Data!#REF!)/Data!#REF!)*10</f>
        <v>#REF!</v>
      </c>
      <c r="F125" s="2" t="e">
        <f>((Data!F124-Data!#REF!)/Data!#REF!)*10</f>
        <v>#REF!</v>
      </c>
      <c r="G125" s="2" t="e">
        <f>((Data!G124-Data!#REF!)/Data!#REF!)*10</f>
        <v>#REF!</v>
      </c>
      <c r="H125" s="2" t="e">
        <f>((Data!H124-Data!#REF!)/Data!#REF!)*10</f>
        <v>#REF!</v>
      </c>
      <c r="I125" s="2" t="e">
        <f>((Data!I124-Data!#REF!)/Data!#REF!)*10</f>
        <v>#REF!</v>
      </c>
      <c r="J125" s="2" t="e">
        <f>((Data!#REF!-Data!J124)/Data!#REF!)*10</f>
        <v>#REF!</v>
      </c>
      <c r="K125" s="2" t="e">
        <f>((Data!#REF!-Data!K124)/Data!#REF!)*10</f>
        <v>#REF!</v>
      </c>
      <c r="L125" s="2" t="e">
        <f>((Data!#REF!-Data!L124)/Data!#REF!)*10</f>
        <v>#REF!</v>
      </c>
      <c r="M125" s="2" t="e">
        <f>((Data!#REF!-Data!M124)/Data!#REF!)*10</f>
        <v>#REF!</v>
      </c>
      <c r="N125" s="2" t="e">
        <f>((Data!#REF!-Data!N124)/Data!#REF!)*10</f>
        <v>#REF!</v>
      </c>
      <c r="O125" s="2" t="e">
        <f>((Data!#REF!-Data!O124)/Data!#REF!)*10</f>
        <v>#REF!</v>
      </c>
      <c r="P125" s="2" t="e">
        <f>((Data!#REF!-Data!P124)/Data!#REF!)*10</f>
        <v>#REF!</v>
      </c>
      <c r="Q125" s="2" t="e">
        <f>((Data!#REF!-Data!Q124)/Data!#REF!)*10</f>
        <v>#REF!</v>
      </c>
      <c r="R125" s="2" t="e">
        <f>((Data!#REF!-Data!R124)/Data!#REF!)*10</f>
        <v>#REF!</v>
      </c>
      <c r="S125" s="2" t="e">
        <f>((Data!#REF!-Data!S124)/Data!#REF!)*10</f>
        <v>#REF!</v>
      </c>
      <c r="T125" s="2" t="e">
        <f>((Data!#REF!-Data!T124)/Data!#REF!)*10</f>
        <v>#REF!</v>
      </c>
      <c r="U125" s="2" t="e">
        <f>((Data!#REF!-Data!U124)/Data!#REF!)*10</f>
        <v>#REF!</v>
      </c>
      <c r="V125" s="2" t="e">
        <f>((Data!#REF!-Data!V124)/Data!#REF!)*10</f>
        <v>#REF!</v>
      </c>
      <c r="W125" s="2" t="e">
        <f>((Data!#REF!-Data!W124)/Data!#REF!)*10</f>
        <v>#REF!</v>
      </c>
      <c r="X125" s="2" t="e">
        <f>((Data!#REF!-Data!X124)/Data!#REF!)*10</f>
        <v>#REF!</v>
      </c>
      <c r="Y125" s="2" t="e">
        <f>((Data!#REF!-Data!Y124)/Data!#REF!)*10</f>
        <v>#REF!</v>
      </c>
      <c r="Z125" s="2" t="e">
        <f>((Data!#REF!-Data!Z124)/Data!#REF!)*10</f>
        <v>#REF!</v>
      </c>
      <c r="AA125" s="2" t="e">
        <f>((Data!#REF!-Data!AA124)/Data!#REF!)*10</f>
        <v>#REF!</v>
      </c>
      <c r="AB125" s="2" t="e">
        <f>((Data!#REF!-Data!AB124)/Data!#REF!)*10</f>
        <v>#REF!</v>
      </c>
      <c r="AC125" s="2" t="e">
        <f>((Data!#REF!-Data!AC124)/Data!#REF!)*10</f>
        <v>#REF!</v>
      </c>
      <c r="AD125" s="2" t="e">
        <f>((Data!#REF!-Data!AD124)/Data!#REF!)*10</f>
        <v>#REF!</v>
      </c>
      <c r="AE125" s="2" t="e">
        <f>((Data!#REF!-Data!AE124)/Data!#REF!)*10</f>
        <v>#REF!</v>
      </c>
      <c r="AF125" s="2" t="e">
        <f>((Data!#REF!-Data!AF124)/Data!#REF!)*10</f>
        <v>#REF!</v>
      </c>
      <c r="AG125" s="2" t="e">
        <f>((Data!#REF!-Data!AG124)/Data!#REF!)*10</f>
        <v>#REF!</v>
      </c>
      <c r="AH125" s="2" t="e">
        <f>((Data!#REF!-Data!AH124)/Data!#REF!)*10</f>
        <v>#REF!</v>
      </c>
      <c r="AI125" s="2" t="e">
        <f>((Data!AI124-Data!#REF!)/Data!#REF!)*10</f>
        <v>#REF!</v>
      </c>
      <c r="AJ125" s="2" t="e">
        <f>((Data!AJ124-Data!#REF!)/Data!#REF!)*10</f>
        <v>#REF!</v>
      </c>
      <c r="AK125" s="2" t="e">
        <f>((Data!AK124-Data!#REF!)/Data!#REF!)*10</f>
        <v>#REF!</v>
      </c>
      <c r="AL125" s="2" t="e">
        <f>((Data!AL124-Data!#REF!)/Data!#REF!)*10</f>
        <v>#REF!</v>
      </c>
      <c r="AM125" s="2" t="e">
        <f>((Data!AM124-Data!#REF!)/Data!#REF!)*10</f>
        <v>#REF!</v>
      </c>
      <c r="AN125" s="2" t="e">
        <f>((Data!#REF!-Data!AN124)/Data!#REF!)*10</f>
        <v>#REF!</v>
      </c>
      <c r="AO125" s="2" t="e">
        <f>((Data!#REF!-Data!AO124)/Data!#REF!)*10</f>
        <v>#REF!</v>
      </c>
      <c r="AP125" s="2" t="e">
        <f>((Data!#REF!-Data!AP124)/Data!#REF!)*10</f>
        <v>#REF!</v>
      </c>
      <c r="AQ125" s="2" t="e">
        <f>((Data!#REF!-Data!AQ124)/Data!#REF!)*10</f>
        <v>#REF!</v>
      </c>
      <c r="AR125" s="2" t="e">
        <f>((Data!#REF!-Data!AR124)/Data!#REF!)*10</f>
        <v>#REF!</v>
      </c>
      <c r="AS125" s="2" t="e">
        <f>((Data!#REF!-Data!AS124)/Data!#REF!)*10</f>
        <v>#REF!</v>
      </c>
      <c r="AT125" s="2" t="e">
        <f>((Data!#REF!-Data!AT124)/Data!#REF!)*10</f>
        <v>#REF!</v>
      </c>
      <c r="AU125" s="2" t="e">
        <f>((Data!#REF!-Data!AU124)/Data!#REF!)*10</f>
        <v>#REF!</v>
      </c>
      <c r="AV125" s="2" t="e">
        <f>((Data!#REF!-Data!AV124)/Data!#REF!)*10</f>
        <v>#REF!</v>
      </c>
      <c r="AW125" s="2" t="e">
        <f>((Data!#REF!-Data!AW124)/Data!#REF!)*10</f>
        <v>#REF!</v>
      </c>
      <c r="AX125" s="2" t="e">
        <f>((Data!AX124-Data!#REF!)/Data!#REF!)*10</f>
        <v>#REF!</v>
      </c>
      <c r="AY125" s="2" t="e">
        <f>((Data!AY124-Data!#REF!)/Data!#REF!)*10</f>
        <v>#REF!</v>
      </c>
      <c r="AZ125" s="2" t="e">
        <f>((Data!AZ124-Data!#REF!)/Data!#REF!)*10</f>
        <v>#REF!</v>
      </c>
      <c r="BA125" s="2" t="e">
        <f>((Data!BA124-Data!#REF!)/Data!#REF!)*10</f>
        <v>#REF!</v>
      </c>
      <c r="BB125" s="2" t="e">
        <f>((Data!BB124-Data!#REF!)/Data!#REF!)*10</f>
        <v>#REF!</v>
      </c>
      <c r="BC125" s="2" t="e">
        <f>((Data!BC124-Data!#REF!)/Data!#REF!)*10</f>
        <v>#REF!</v>
      </c>
      <c r="BD125" s="2" t="e">
        <f>((Data!BD124-Data!#REF!)/Data!#REF!)*10</f>
        <v>#REF!</v>
      </c>
      <c r="BE125" s="2" t="e">
        <f>((Data!BE124-Data!#REF!)/Data!#REF!)*10</f>
        <v>#REF!</v>
      </c>
      <c r="BF125" s="2" t="e">
        <f>((Data!BF124-Data!#REF!)/Data!#REF!)*10</f>
        <v>#REF!</v>
      </c>
      <c r="BG125" s="2" t="e">
        <f>((Data!BG124-Data!#REF!)/Data!#REF!)*10</f>
        <v>#REF!</v>
      </c>
      <c r="BH125" s="2" t="e">
        <f>((Data!BH124-Data!#REF!)/Data!#REF!)*10</f>
        <v>#REF!</v>
      </c>
      <c r="BI125" s="2" t="e">
        <f>((Data!BI124-Data!#REF!)/Data!#REF!)*10</f>
        <v>#REF!</v>
      </c>
      <c r="BJ125" s="2" t="e">
        <f>((Data!BJ124-Data!#REF!)/Data!#REF!)*10</f>
        <v>#REF!</v>
      </c>
      <c r="BK125" s="2" t="e">
        <f>((Data!BK124-Data!#REF!)/Data!#REF!)*10</f>
        <v>#REF!</v>
      </c>
      <c r="BL125" s="2" t="e">
        <f>((Data!BL124-Data!#REF!)/Data!#REF!)*10</f>
        <v>#REF!</v>
      </c>
      <c r="BM125" s="8"/>
      <c r="BN125" s="8"/>
      <c r="BO125" s="8"/>
      <c r="BP125" s="8"/>
      <c r="BQ125" s="8"/>
    </row>
    <row r="126" spans="1:69">
      <c r="A126" t="s">
        <v>272</v>
      </c>
      <c r="B126" s="1" t="s">
        <v>1883</v>
      </c>
      <c r="C126" s="16" t="s">
        <v>273</v>
      </c>
      <c r="D126" s="16" t="s">
        <v>1338</v>
      </c>
      <c r="E126" s="2" t="e">
        <f>((Data!E125-Data!#REF!)/Data!#REF!)*10</f>
        <v>#REF!</v>
      </c>
      <c r="F126" s="2" t="e">
        <f>((Data!F125-Data!#REF!)/Data!#REF!)*10</f>
        <v>#REF!</v>
      </c>
      <c r="G126" s="2" t="e">
        <f>((Data!G125-Data!#REF!)/Data!#REF!)*10</f>
        <v>#REF!</v>
      </c>
      <c r="H126" s="2" t="e">
        <f>((Data!H125-Data!#REF!)/Data!#REF!)*10</f>
        <v>#REF!</v>
      </c>
      <c r="I126" s="2" t="e">
        <f>((Data!I125-Data!#REF!)/Data!#REF!)*10</f>
        <v>#REF!</v>
      </c>
      <c r="J126" s="2" t="e">
        <f>((Data!#REF!-Data!J125)/Data!#REF!)*10</f>
        <v>#REF!</v>
      </c>
      <c r="K126" s="2" t="e">
        <f>((Data!#REF!-Data!K125)/Data!#REF!)*10</f>
        <v>#REF!</v>
      </c>
      <c r="L126" s="2" t="e">
        <f>((Data!#REF!-Data!L125)/Data!#REF!)*10</f>
        <v>#REF!</v>
      </c>
      <c r="M126" s="2" t="e">
        <f>((Data!#REF!-Data!M125)/Data!#REF!)*10</f>
        <v>#REF!</v>
      </c>
      <c r="N126" s="2" t="e">
        <f>((Data!#REF!-Data!N125)/Data!#REF!)*10</f>
        <v>#REF!</v>
      </c>
      <c r="O126" s="2" t="e">
        <f>((Data!#REF!-Data!O125)/Data!#REF!)*10</f>
        <v>#REF!</v>
      </c>
      <c r="P126" s="2" t="e">
        <f>((Data!#REF!-Data!P125)/Data!#REF!)*10</f>
        <v>#REF!</v>
      </c>
      <c r="Q126" s="2" t="e">
        <f>((Data!#REF!-Data!Q125)/Data!#REF!)*10</f>
        <v>#REF!</v>
      </c>
      <c r="R126" s="2" t="e">
        <f>((Data!#REF!-Data!R125)/Data!#REF!)*10</f>
        <v>#REF!</v>
      </c>
      <c r="S126" s="2" t="e">
        <f>((Data!#REF!-Data!S125)/Data!#REF!)*10</f>
        <v>#REF!</v>
      </c>
      <c r="T126" s="2" t="e">
        <f>((Data!#REF!-Data!T125)/Data!#REF!)*10</f>
        <v>#REF!</v>
      </c>
      <c r="U126" s="2" t="e">
        <f>((Data!#REF!-Data!U125)/Data!#REF!)*10</f>
        <v>#REF!</v>
      </c>
      <c r="V126" s="2" t="e">
        <f>((Data!#REF!-Data!V125)/Data!#REF!)*10</f>
        <v>#REF!</v>
      </c>
      <c r="W126" s="2" t="e">
        <f>((Data!#REF!-Data!W125)/Data!#REF!)*10</f>
        <v>#REF!</v>
      </c>
      <c r="X126" s="2" t="e">
        <f>((Data!#REF!-Data!X125)/Data!#REF!)*10</f>
        <v>#REF!</v>
      </c>
      <c r="Y126" s="2" t="e">
        <f>((Data!#REF!-Data!Y125)/Data!#REF!)*10</f>
        <v>#REF!</v>
      </c>
      <c r="Z126" s="2" t="e">
        <f>((Data!#REF!-Data!Z125)/Data!#REF!)*10</f>
        <v>#REF!</v>
      </c>
      <c r="AA126" s="2" t="e">
        <f>((Data!#REF!-Data!AA125)/Data!#REF!)*10</f>
        <v>#REF!</v>
      </c>
      <c r="AB126" s="2" t="e">
        <f>((Data!#REF!-Data!AB125)/Data!#REF!)*10</f>
        <v>#REF!</v>
      </c>
      <c r="AC126" s="2" t="e">
        <f>((Data!#REF!-Data!AC125)/Data!#REF!)*10</f>
        <v>#REF!</v>
      </c>
      <c r="AD126" s="2" t="e">
        <f>((Data!#REF!-Data!AD125)/Data!#REF!)*10</f>
        <v>#REF!</v>
      </c>
      <c r="AE126" s="2" t="e">
        <f>((Data!#REF!-Data!AE125)/Data!#REF!)*10</f>
        <v>#REF!</v>
      </c>
      <c r="AF126" s="2" t="e">
        <f>((Data!#REF!-Data!AF125)/Data!#REF!)*10</f>
        <v>#REF!</v>
      </c>
      <c r="AG126" s="2" t="e">
        <f>((Data!#REF!-Data!AG125)/Data!#REF!)*10</f>
        <v>#REF!</v>
      </c>
      <c r="AH126" s="2" t="e">
        <f>((Data!#REF!-Data!AH125)/Data!#REF!)*10</f>
        <v>#REF!</v>
      </c>
      <c r="AI126" s="2" t="e">
        <f>((Data!AI125-Data!#REF!)/Data!#REF!)*10</f>
        <v>#REF!</v>
      </c>
      <c r="AJ126" s="2" t="e">
        <f>((Data!AJ125-Data!#REF!)/Data!#REF!)*10</f>
        <v>#REF!</v>
      </c>
      <c r="AK126" s="2" t="e">
        <f>((Data!AK125-Data!#REF!)/Data!#REF!)*10</f>
        <v>#REF!</v>
      </c>
      <c r="AL126" s="2" t="e">
        <f>((Data!AL125-Data!#REF!)/Data!#REF!)*10</f>
        <v>#REF!</v>
      </c>
      <c r="AM126" s="2" t="e">
        <f>((Data!AM125-Data!#REF!)/Data!#REF!)*10</f>
        <v>#REF!</v>
      </c>
      <c r="AN126" s="2" t="e">
        <f>((Data!#REF!-Data!AN125)/Data!#REF!)*10</f>
        <v>#REF!</v>
      </c>
      <c r="AO126" s="2" t="e">
        <f>((Data!#REF!-Data!AO125)/Data!#REF!)*10</f>
        <v>#REF!</v>
      </c>
      <c r="AP126" s="2" t="e">
        <f>((Data!#REF!-Data!AP125)/Data!#REF!)*10</f>
        <v>#REF!</v>
      </c>
      <c r="AQ126" s="2" t="e">
        <f>((Data!#REF!-Data!AQ125)/Data!#REF!)*10</f>
        <v>#REF!</v>
      </c>
      <c r="AR126" s="2" t="e">
        <f>((Data!#REF!-Data!AR125)/Data!#REF!)*10</f>
        <v>#REF!</v>
      </c>
      <c r="AS126" s="2" t="e">
        <f>((Data!#REF!-Data!AS125)/Data!#REF!)*10</f>
        <v>#REF!</v>
      </c>
      <c r="AT126" s="2" t="e">
        <f>((Data!#REF!-Data!AT125)/Data!#REF!)*10</f>
        <v>#REF!</v>
      </c>
      <c r="AU126" s="2" t="e">
        <f>((Data!#REF!-Data!AU125)/Data!#REF!)*10</f>
        <v>#REF!</v>
      </c>
      <c r="AV126" s="2" t="e">
        <f>((Data!#REF!-Data!AV125)/Data!#REF!)*10</f>
        <v>#REF!</v>
      </c>
      <c r="AW126" s="2" t="e">
        <f>((Data!#REF!-Data!AW125)/Data!#REF!)*10</f>
        <v>#REF!</v>
      </c>
      <c r="AX126" s="2" t="e">
        <f>((Data!AX125-Data!#REF!)/Data!#REF!)*10</f>
        <v>#REF!</v>
      </c>
      <c r="AY126" s="2" t="e">
        <f>((Data!AY125-Data!#REF!)/Data!#REF!)*10</f>
        <v>#REF!</v>
      </c>
      <c r="AZ126" s="2" t="e">
        <f>((Data!AZ125-Data!#REF!)/Data!#REF!)*10</f>
        <v>#REF!</v>
      </c>
      <c r="BA126" s="2" t="e">
        <f>((Data!BA125-Data!#REF!)/Data!#REF!)*10</f>
        <v>#REF!</v>
      </c>
      <c r="BB126" s="2" t="e">
        <f>((Data!BB125-Data!#REF!)/Data!#REF!)*10</f>
        <v>#REF!</v>
      </c>
      <c r="BC126" s="2" t="e">
        <f>((Data!BC125-Data!#REF!)/Data!#REF!)*10</f>
        <v>#REF!</v>
      </c>
      <c r="BD126" s="2" t="e">
        <f>((Data!BD125-Data!#REF!)/Data!#REF!)*10</f>
        <v>#REF!</v>
      </c>
      <c r="BE126" s="2" t="e">
        <f>((Data!BE125-Data!#REF!)/Data!#REF!)*10</f>
        <v>#REF!</v>
      </c>
      <c r="BF126" s="2" t="e">
        <f>((Data!BF125-Data!#REF!)/Data!#REF!)*10</f>
        <v>#REF!</v>
      </c>
      <c r="BG126" s="2" t="e">
        <f>((Data!BG125-Data!#REF!)/Data!#REF!)*10</f>
        <v>#REF!</v>
      </c>
      <c r="BH126" s="2" t="e">
        <f>((Data!BH125-Data!#REF!)/Data!#REF!)*10</f>
        <v>#REF!</v>
      </c>
      <c r="BI126" s="2" t="e">
        <f>((Data!BI125-Data!#REF!)/Data!#REF!)*10</f>
        <v>#REF!</v>
      </c>
      <c r="BJ126" s="2" t="e">
        <f>((Data!BJ125-Data!#REF!)/Data!#REF!)*10</f>
        <v>#REF!</v>
      </c>
      <c r="BK126" s="2" t="e">
        <f>((Data!BK125-Data!#REF!)/Data!#REF!)*10</f>
        <v>#REF!</v>
      </c>
      <c r="BL126" s="2" t="e">
        <f>((Data!BL125-Data!#REF!)/Data!#REF!)*10</f>
        <v>#REF!</v>
      </c>
      <c r="BM126" s="8"/>
      <c r="BN126" s="8"/>
      <c r="BO126" s="8"/>
      <c r="BP126" s="8"/>
      <c r="BQ126" s="8"/>
    </row>
    <row r="127" spans="1:69">
      <c r="A127" t="s">
        <v>274</v>
      </c>
      <c r="B127" s="1" t="s">
        <v>1884</v>
      </c>
      <c r="C127" s="16" t="s">
        <v>275</v>
      </c>
      <c r="D127" s="16" t="s">
        <v>1338</v>
      </c>
      <c r="E127" s="2" t="e">
        <f>((Data!E126-Data!#REF!)/Data!#REF!)*10</f>
        <v>#REF!</v>
      </c>
      <c r="F127" s="2" t="e">
        <f>((Data!F126-Data!#REF!)/Data!#REF!)*10</f>
        <v>#REF!</v>
      </c>
      <c r="G127" s="2" t="e">
        <f>((Data!G126-Data!#REF!)/Data!#REF!)*10</f>
        <v>#REF!</v>
      </c>
      <c r="H127" s="2" t="e">
        <f>((Data!H126-Data!#REF!)/Data!#REF!)*10</f>
        <v>#REF!</v>
      </c>
      <c r="I127" s="2" t="e">
        <f>((Data!I126-Data!#REF!)/Data!#REF!)*10</f>
        <v>#REF!</v>
      </c>
      <c r="J127" s="2" t="e">
        <f>((Data!#REF!-Data!J126)/Data!#REF!)*10</f>
        <v>#REF!</v>
      </c>
      <c r="K127" s="2" t="e">
        <f>((Data!#REF!-Data!K126)/Data!#REF!)*10</f>
        <v>#REF!</v>
      </c>
      <c r="L127" s="2" t="e">
        <f>((Data!#REF!-Data!L126)/Data!#REF!)*10</f>
        <v>#REF!</v>
      </c>
      <c r="M127" s="2" t="e">
        <f>((Data!#REF!-Data!M126)/Data!#REF!)*10</f>
        <v>#REF!</v>
      </c>
      <c r="N127" s="2" t="e">
        <f>((Data!#REF!-Data!N126)/Data!#REF!)*10</f>
        <v>#REF!</v>
      </c>
      <c r="O127" s="2" t="e">
        <f>((Data!#REF!-Data!O126)/Data!#REF!)*10</f>
        <v>#REF!</v>
      </c>
      <c r="P127" s="2" t="e">
        <f>((Data!#REF!-Data!P126)/Data!#REF!)*10</f>
        <v>#REF!</v>
      </c>
      <c r="Q127" s="2" t="e">
        <f>((Data!#REF!-Data!Q126)/Data!#REF!)*10</f>
        <v>#REF!</v>
      </c>
      <c r="R127" s="2" t="e">
        <f>((Data!#REF!-Data!R126)/Data!#REF!)*10</f>
        <v>#REF!</v>
      </c>
      <c r="S127" s="2" t="e">
        <f>((Data!#REF!-Data!S126)/Data!#REF!)*10</f>
        <v>#REF!</v>
      </c>
      <c r="T127" s="2" t="e">
        <f>((Data!#REF!-Data!T126)/Data!#REF!)*10</f>
        <v>#REF!</v>
      </c>
      <c r="U127" s="2" t="e">
        <f>((Data!#REF!-Data!U126)/Data!#REF!)*10</f>
        <v>#REF!</v>
      </c>
      <c r="V127" s="2" t="e">
        <f>((Data!#REF!-Data!V126)/Data!#REF!)*10</f>
        <v>#REF!</v>
      </c>
      <c r="W127" s="2" t="e">
        <f>((Data!#REF!-Data!W126)/Data!#REF!)*10</f>
        <v>#REF!</v>
      </c>
      <c r="X127" s="2" t="e">
        <f>((Data!#REF!-Data!X126)/Data!#REF!)*10</f>
        <v>#REF!</v>
      </c>
      <c r="Y127" s="2" t="e">
        <f>((Data!#REF!-Data!Y126)/Data!#REF!)*10</f>
        <v>#REF!</v>
      </c>
      <c r="Z127" s="2" t="e">
        <f>((Data!#REF!-Data!Z126)/Data!#REF!)*10</f>
        <v>#REF!</v>
      </c>
      <c r="AA127" s="2" t="e">
        <f>((Data!#REF!-Data!AA126)/Data!#REF!)*10</f>
        <v>#REF!</v>
      </c>
      <c r="AB127" s="2" t="e">
        <f>((Data!#REF!-Data!AB126)/Data!#REF!)*10</f>
        <v>#REF!</v>
      </c>
      <c r="AC127" s="2" t="e">
        <f>((Data!#REF!-Data!AC126)/Data!#REF!)*10</f>
        <v>#REF!</v>
      </c>
      <c r="AD127" s="2" t="e">
        <f>((Data!#REF!-Data!AD126)/Data!#REF!)*10</f>
        <v>#REF!</v>
      </c>
      <c r="AE127" s="2" t="e">
        <f>((Data!#REF!-Data!AE126)/Data!#REF!)*10</f>
        <v>#REF!</v>
      </c>
      <c r="AF127" s="2" t="e">
        <f>((Data!#REF!-Data!AF126)/Data!#REF!)*10</f>
        <v>#REF!</v>
      </c>
      <c r="AG127" s="2" t="e">
        <f>((Data!#REF!-Data!AG126)/Data!#REF!)*10</f>
        <v>#REF!</v>
      </c>
      <c r="AH127" s="2" t="e">
        <f>((Data!#REF!-Data!AH126)/Data!#REF!)*10</f>
        <v>#REF!</v>
      </c>
      <c r="AI127" s="2" t="e">
        <f>((Data!AI126-Data!#REF!)/Data!#REF!)*10</f>
        <v>#REF!</v>
      </c>
      <c r="AJ127" s="2" t="e">
        <f>((Data!AJ126-Data!#REF!)/Data!#REF!)*10</f>
        <v>#REF!</v>
      </c>
      <c r="AK127" s="2" t="e">
        <f>((Data!AK126-Data!#REF!)/Data!#REF!)*10</f>
        <v>#REF!</v>
      </c>
      <c r="AL127" s="2" t="e">
        <f>((Data!AL126-Data!#REF!)/Data!#REF!)*10</f>
        <v>#REF!</v>
      </c>
      <c r="AM127" s="2" t="e">
        <f>((Data!AM126-Data!#REF!)/Data!#REF!)*10</f>
        <v>#REF!</v>
      </c>
      <c r="AN127" s="2" t="e">
        <f>((Data!#REF!-Data!AN126)/Data!#REF!)*10</f>
        <v>#REF!</v>
      </c>
      <c r="AO127" s="2" t="e">
        <f>((Data!#REF!-Data!AO126)/Data!#REF!)*10</f>
        <v>#REF!</v>
      </c>
      <c r="AP127" s="2" t="e">
        <f>((Data!#REF!-Data!AP126)/Data!#REF!)*10</f>
        <v>#REF!</v>
      </c>
      <c r="AQ127" s="2" t="e">
        <f>((Data!#REF!-Data!AQ126)/Data!#REF!)*10</f>
        <v>#REF!</v>
      </c>
      <c r="AR127" s="2" t="e">
        <f>((Data!#REF!-Data!AR126)/Data!#REF!)*10</f>
        <v>#REF!</v>
      </c>
      <c r="AS127" s="2" t="e">
        <f>((Data!#REF!-Data!AS126)/Data!#REF!)*10</f>
        <v>#REF!</v>
      </c>
      <c r="AT127" s="2" t="e">
        <f>((Data!#REF!-Data!AT126)/Data!#REF!)*10</f>
        <v>#REF!</v>
      </c>
      <c r="AU127" s="2" t="e">
        <f>((Data!#REF!-Data!AU126)/Data!#REF!)*10</f>
        <v>#REF!</v>
      </c>
      <c r="AV127" s="2" t="e">
        <f>((Data!#REF!-Data!AV126)/Data!#REF!)*10</f>
        <v>#REF!</v>
      </c>
      <c r="AW127" s="2" t="e">
        <f>((Data!#REF!-Data!AW126)/Data!#REF!)*10</f>
        <v>#REF!</v>
      </c>
      <c r="AX127" s="2" t="e">
        <f>((Data!AX126-Data!#REF!)/Data!#REF!)*10</f>
        <v>#REF!</v>
      </c>
      <c r="AY127" s="2" t="e">
        <f>((Data!AY126-Data!#REF!)/Data!#REF!)*10</f>
        <v>#REF!</v>
      </c>
      <c r="AZ127" s="2" t="e">
        <f>((Data!AZ126-Data!#REF!)/Data!#REF!)*10</f>
        <v>#REF!</v>
      </c>
      <c r="BA127" s="2" t="e">
        <f>((Data!BA126-Data!#REF!)/Data!#REF!)*10</f>
        <v>#REF!</v>
      </c>
      <c r="BB127" s="2" t="e">
        <f>((Data!BB126-Data!#REF!)/Data!#REF!)*10</f>
        <v>#REF!</v>
      </c>
      <c r="BC127" s="2" t="e">
        <f>((Data!BC126-Data!#REF!)/Data!#REF!)*10</f>
        <v>#REF!</v>
      </c>
      <c r="BD127" s="2" t="e">
        <f>((Data!BD126-Data!#REF!)/Data!#REF!)*10</f>
        <v>#REF!</v>
      </c>
      <c r="BE127" s="2" t="e">
        <f>((Data!BE126-Data!#REF!)/Data!#REF!)*10</f>
        <v>#REF!</v>
      </c>
      <c r="BF127" s="2" t="e">
        <f>((Data!BF126-Data!#REF!)/Data!#REF!)*10</f>
        <v>#REF!</v>
      </c>
      <c r="BG127" s="2" t="e">
        <f>((Data!BG126-Data!#REF!)/Data!#REF!)*10</f>
        <v>#REF!</v>
      </c>
      <c r="BH127" s="2" t="e">
        <f>((Data!BH126-Data!#REF!)/Data!#REF!)*10</f>
        <v>#REF!</v>
      </c>
      <c r="BI127" s="2" t="e">
        <f>((Data!BI126-Data!#REF!)/Data!#REF!)*10</f>
        <v>#REF!</v>
      </c>
      <c r="BJ127" s="2" t="e">
        <f>((Data!BJ126-Data!#REF!)/Data!#REF!)*10</f>
        <v>#REF!</v>
      </c>
      <c r="BK127" s="2" t="e">
        <f>((Data!BK126-Data!#REF!)/Data!#REF!)*10</f>
        <v>#REF!</v>
      </c>
      <c r="BL127" s="2" t="e">
        <f>((Data!BL126-Data!#REF!)/Data!#REF!)*10</f>
        <v>#REF!</v>
      </c>
      <c r="BM127" s="8"/>
      <c r="BN127" s="8"/>
      <c r="BO127" s="8"/>
      <c r="BP127" s="8"/>
      <c r="BQ127" s="8"/>
    </row>
    <row r="128" spans="1:69">
      <c r="A128" t="s">
        <v>276</v>
      </c>
      <c r="B128" s="1" t="s">
        <v>1885</v>
      </c>
      <c r="C128" s="16" t="s">
        <v>277</v>
      </c>
      <c r="D128" s="16" t="s">
        <v>1338</v>
      </c>
      <c r="E128" s="2" t="e">
        <f>((Data!E127-Data!#REF!)/Data!#REF!)*10</f>
        <v>#REF!</v>
      </c>
      <c r="F128" s="2" t="e">
        <f>((Data!F127-Data!#REF!)/Data!#REF!)*10</f>
        <v>#REF!</v>
      </c>
      <c r="G128" s="2" t="e">
        <f>((Data!G127-Data!#REF!)/Data!#REF!)*10</f>
        <v>#REF!</v>
      </c>
      <c r="H128" s="2" t="e">
        <f>((Data!H127-Data!#REF!)/Data!#REF!)*10</f>
        <v>#REF!</v>
      </c>
      <c r="I128" s="2" t="e">
        <f>((Data!I127-Data!#REF!)/Data!#REF!)*10</f>
        <v>#REF!</v>
      </c>
      <c r="J128" s="2" t="e">
        <f>((Data!#REF!-Data!J127)/Data!#REF!)*10</f>
        <v>#REF!</v>
      </c>
      <c r="K128" s="2" t="e">
        <f>((Data!#REF!-Data!K127)/Data!#REF!)*10</f>
        <v>#REF!</v>
      </c>
      <c r="L128" s="2" t="e">
        <f>((Data!#REF!-Data!L127)/Data!#REF!)*10</f>
        <v>#REF!</v>
      </c>
      <c r="M128" s="2" t="e">
        <f>((Data!#REF!-Data!M127)/Data!#REF!)*10</f>
        <v>#REF!</v>
      </c>
      <c r="N128" s="2" t="e">
        <f>((Data!#REF!-Data!N127)/Data!#REF!)*10</f>
        <v>#REF!</v>
      </c>
      <c r="O128" s="2" t="e">
        <f>((Data!#REF!-Data!O127)/Data!#REF!)*10</f>
        <v>#REF!</v>
      </c>
      <c r="P128" s="2" t="e">
        <f>((Data!#REF!-Data!P127)/Data!#REF!)*10</f>
        <v>#REF!</v>
      </c>
      <c r="Q128" s="2" t="e">
        <f>((Data!#REF!-Data!Q127)/Data!#REF!)*10</f>
        <v>#REF!</v>
      </c>
      <c r="R128" s="2" t="e">
        <f>((Data!#REF!-Data!R127)/Data!#REF!)*10</f>
        <v>#REF!</v>
      </c>
      <c r="S128" s="2" t="e">
        <f>((Data!#REF!-Data!S127)/Data!#REF!)*10</f>
        <v>#REF!</v>
      </c>
      <c r="T128" s="2" t="e">
        <f>((Data!#REF!-Data!T127)/Data!#REF!)*10</f>
        <v>#REF!</v>
      </c>
      <c r="U128" s="2" t="e">
        <f>((Data!#REF!-Data!U127)/Data!#REF!)*10</f>
        <v>#REF!</v>
      </c>
      <c r="V128" s="2" t="e">
        <f>((Data!#REF!-Data!V127)/Data!#REF!)*10</f>
        <v>#REF!</v>
      </c>
      <c r="W128" s="2" t="e">
        <f>((Data!#REF!-Data!W127)/Data!#REF!)*10</f>
        <v>#REF!</v>
      </c>
      <c r="X128" s="2" t="e">
        <f>((Data!#REF!-Data!X127)/Data!#REF!)*10</f>
        <v>#REF!</v>
      </c>
      <c r="Y128" s="2" t="e">
        <f>((Data!#REF!-Data!Y127)/Data!#REF!)*10</f>
        <v>#REF!</v>
      </c>
      <c r="Z128" s="2" t="e">
        <f>((Data!#REF!-Data!Z127)/Data!#REF!)*10</f>
        <v>#REF!</v>
      </c>
      <c r="AA128" s="2" t="e">
        <f>((Data!#REF!-Data!AA127)/Data!#REF!)*10</f>
        <v>#REF!</v>
      </c>
      <c r="AB128" s="2" t="e">
        <f>((Data!#REF!-Data!AB127)/Data!#REF!)*10</f>
        <v>#REF!</v>
      </c>
      <c r="AC128" s="2" t="e">
        <f>((Data!#REF!-Data!AC127)/Data!#REF!)*10</f>
        <v>#REF!</v>
      </c>
      <c r="AD128" s="2" t="e">
        <f>((Data!#REF!-Data!AD127)/Data!#REF!)*10</f>
        <v>#REF!</v>
      </c>
      <c r="AE128" s="2" t="e">
        <f>((Data!#REF!-Data!AE127)/Data!#REF!)*10</f>
        <v>#REF!</v>
      </c>
      <c r="AF128" s="2" t="e">
        <f>((Data!#REF!-Data!AF127)/Data!#REF!)*10</f>
        <v>#REF!</v>
      </c>
      <c r="AG128" s="2" t="e">
        <f>((Data!#REF!-Data!AG127)/Data!#REF!)*10</f>
        <v>#REF!</v>
      </c>
      <c r="AH128" s="2" t="e">
        <f>((Data!#REF!-Data!AH127)/Data!#REF!)*10</f>
        <v>#REF!</v>
      </c>
      <c r="AI128" s="2" t="e">
        <f>((Data!AI127-Data!#REF!)/Data!#REF!)*10</f>
        <v>#REF!</v>
      </c>
      <c r="AJ128" s="2" t="e">
        <f>((Data!AJ127-Data!#REF!)/Data!#REF!)*10</f>
        <v>#REF!</v>
      </c>
      <c r="AK128" s="2" t="e">
        <f>((Data!AK127-Data!#REF!)/Data!#REF!)*10</f>
        <v>#REF!</v>
      </c>
      <c r="AL128" s="2" t="e">
        <f>((Data!AL127-Data!#REF!)/Data!#REF!)*10</f>
        <v>#REF!</v>
      </c>
      <c r="AM128" s="2" t="e">
        <f>((Data!AM127-Data!#REF!)/Data!#REF!)*10</f>
        <v>#REF!</v>
      </c>
      <c r="AN128" s="2" t="e">
        <f>((Data!#REF!-Data!AN127)/Data!#REF!)*10</f>
        <v>#REF!</v>
      </c>
      <c r="AO128" s="2" t="e">
        <f>((Data!#REF!-Data!AO127)/Data!#REF!)*10</f>
        <v>#REF!</v>
      </c>
      <c r="AP128" s="2" t="e">
        <f>((Data!#REF!-Data!AP127)/Data!#REF!)*10</f>
        <v>#REF!</v>
      </c>
      <c r="AQ128" s="2" t="e">
        <f>((Data!#REF!-Data!AQ127)/Data!#REF!)*10</f>
        <v>#REF!</v>
      </c>
      <c r="AR128" s="2" t="e">
        <f>((Data!#REF!-Data!AR127)/Data!#REF!)*10</f>
        <v>#REF!</v>
      </c>
      <c r="AS128" s="2" t="e">
        <f>((Data!#REF!-Data!AS127)/Data!#REF!)*10</f>
        <v>#REF!</v>
      </c>
      <c r="AT128" s="2" t="e">
        <f>((Data!#REF!-Data!AT127)/Data!#REF!)*10</f>
        <v>#REF!</v>
      </c>
      <c r="AU128" s="2" t="e">
        <f>((Data!#REF!-Data!AU127)/Data!#REF!)*10</f>
        <v>#REF!</v>
      </c>
      <c r="AV128" s="2" t="e">
        <f>((Data!#REF!-Data!AV127)/Data!#REF!)*10</f>
        <v>#REF!</v>
      </c>
      <c r="AW128" s="2" t="e">
        <f>((Data!#REF!-Data!AW127)/Data!#REF!)*10</f>
        <v>#REF!</v>
      </c>
      <c r="AX128" s="2" t="e">
        <f>((Data!AX127-Data!#REF!)/Data!#REF!)*10</f>
        <v>#REF!</v>
      </c>
      <c r="AY128" s="2" t="e">
        <f>((Data!AY127-Data!#REF!)/Data!#REF!)*10</f>
        <v>#REF!</v>
      </c>
      <c r="AZ128" s="2" t="e">
        <f>((Data!AZ127-Data!#REF!)/Data!#REF!)*10</f>
        <v>#REF!</v>
      </c>
      <c r="BA128" s="2" t="e">
        <f>((Data!BA127-Data!#REF!)/Data!#REF!)*10</f>
        <v>#REF!</v>
      </c>
      <c r="BB128" s="2" t="e">
        <f>((Data!BB127-Data!#REF!)/Data!#REF!)*10</f>
        <v>#REF!</v>
      </c>
      <c r="BC128" s="2" t="e">
        <f>((Data!BC127-Data!#REF!)/Data!#REF!)*10</f>
        <v>#REF!</v>
      </c>
      <c r="BD128" s="2" t="e">
        <f>((Data!BD127-Data!#REF!)/Data!#REF!)*10</f>
        <v>#REF!</v>
      </c>
      <c r="BE128" s="2" t="e">
        <f>((Data!BE127-Data!#REF!)/Data!#REF!)*10</f>
        <v>#REF!</v>
      </c>
      <c r="BF128" s="2" t="e">
        <f>((Data!BF127-Data!#REF!)/Data!#REF!)*10</f>
        <v>#REF!</v>
      </c>
      <c r="BG128" s="2" t="e">
        <f>((Data!BG127-Data!#REF!)/Data!#REF!)*10</f>
        <v>#REF!</v>
      </c>
      <c r="BH128" s="2" t="e">
        <f>((Data!BH127-Data!#REF!)/Data!#REF!)*10</f>
        <v>#REF!</v>
      </c>
      <c r="BI128" s="2" t="e">
        <f>((Data!BI127-Data!#REF!)/Data!#REF!)*10</f>
        <v>#REF!</v>
      </c>
      <c r="BJ128" s="2" t="e">
        <f>((Data!BJ127-Data!#REF!)/Data!#REF!)*10</f>
        <v>#REF!</v>
      </c>
      <c r="BK128" s="2" t="e">
        <f>((Data!BK127-Data!#REF!)/Data!#REF!)*10</f>
        <v>#REF!</v>
      </c>
      <c r="BL128" s="2" t="e">
        <f>((Data!BL127-Data!#REF!)/Data!#REF!)*10</f>
        <v>#REF!</v>
      </c>
      <c r="BM128" s="8"/>
      <c r="BN128" s="8"/>
      <c r="BO128" s="8"/>
      <c r="BP128" s="8"/>
      <c r="BQ128" s="8"/>
    </row>
    <row r="129" spans="1:69">
      <c r="A129" t="s">
        <v>278</v>
      </c>
      <c r="B129" s="1" t="s">
        <v>1886</v>
      </c>
      <c r="C129" s="16" t="s">
        <v>279</v>
      </c>
      <c r="D129" s="16" t="s">
        <v>1338</v>
      </c>
      <c r="E129" s="2" t="e">
        <f>((Data!E128-Data!#REF!)/Data!#REF!)*10</f>
        <v>#REF!</v>
      </c>
      <c r="F129" s="2" t="e">
        <f>((Data!F128-Data!#REF!)/Data!#REF!)*10</f>
        <v>#REF!</v>
      </c>
      <c r="G129" s="2" t="e">
        <f>((Data!G128-Data!#REF!)/Data!#REF!)*10</f>
        <v>#REF!</v>
      </c>
      <c r="H129" s="2" t="e">
        <f>((Data!H128-Data!#REF!)/Data!#REF!)*10</f>
        <v>#REF!</v>
      </c>
      <c r="I129" s="2" t="e">
        <f>((Data!I128-Data!#REF!)/Data!#REF!)*10</f>
        <v>#REF!</v>
      </c>
      <c r="J129" s="2" t="e">
        <f>((Data!#REF!-Data!J128)/Data!#REF!)*10</f>
        <v>#REF!</v>
      </c>
      <c r="K129" s="2" t="e">
        <f>((Data!#REF!-Data!K128)/Data!#REF!)*10</f>
        <v>#REF!</v>
      </c>
      <c r="L129" s="2" t="e">
        <f>((Data!#REF!-Data!L128)/Data!#REF!)*10</f>
        <v>#REF!</v>
      </c>
      <c r="M129" s="2" t="e">
        <f>((Data!#REF!-Data!M128)/Data!#REF!)*10</f>
        <v>#REF!</v>
      </c>
      <c r="N129" s="2" t="e">
        <f>((Data!#REF!-Data!N128)/Data!#REF!)*10</f>
        <v>#REF!</v>
      </c>
      <c r="O129" s="2" t="e">
        <f>((Data!#REF!-Data!O128)/Data!#REF!)*10</f>
        <v>#REF!</v>
      </c>
      <c r="P129" s="2" t="e">
        <f>((Data!#REF!-Data!P128)/Data!#REF!)*10</f>
        <v>#REF!</v>
      </c>
      <c r="Q129" s="2" t="e">
        <f>((Data!#REF!-Data!Q128)/Data!#REF!)*10</f>
        <v>#REF!</v>
      </c>
      <c r="R129" s="2" t="e">
        <f>((Data!#REF!-Data!R128)/Data!#REF!)*10</f>
        <v>#REF!</v>
      </c>
      <c r="S129" s="2" t="e">
        <f>((Data!#REF!-Data!S128)/Data!#REF!)*10</f>
        <v>#REF!</v>
      </c>
      <c r="T129" s="2" t="e">
        <f>((Data!#REF!-Data!T128)/Data!#REF!)*10</f>
        <v>#REF!</v>
      </c>
      <c r="U129" s="2" t="e">
        <f>((Data!#REF!-Data!U128)/Data!#REF!)*10</f>
        <v>#REF!</v>
      </c>
      <c r="V129" s="2" t="e">
        <f>((Data!#REF!-Data!V128)/Data!#REF!)*10</f>
        <v>#REF!</v>
      </c>
      <c r="W129" s="2" t="e">
        <f>((Data!#REF!-Data!W128)/Data!#REF!)*10</f>
        <v>#REF!</v>
      </c>
      <c r="X129" s="2" t="e">
        <f>((Data!#REF!-Data!X128)/Data!#REF!)*10</f>
        <v>#REF!</v>
      </c>
      <c r="Y129" s="2" t="e">
        <f>((Data!#REF!-Data!Y128)/Data!#REF!)*10</f>
        <v>#REF!</v>
      </c>
      <c r="Z129" s="2" t="e">
        <f>((Data!#REF!-Data!Z128)/Data!#REF!)*10</f>
        <v>#REF!</v>
      </c>
      <c r="AA129" s="2" t="e">
        <f>((Data!#REF!-Data!AA128)/Data!#REF!)*10</f>
        <v>#REF!</v>
      </c>
      <c r="AB129" s="2" t="e">
        <f>((Data!#REF!-Data!AB128)/Data!#REF!)*10</f>
        <v>#REF!</v>
      </c>
      <c r="AC129" s="2" t="e">
        <f>((Data!#REF!-Data!AC128)/Data!#REF!)*10</f>
        <v>#REF!</v>
      </c>
      <c r="AD129" s="2" t="e">
        <f>((Data!#REF!-Data!AD128)/Data!#REF!)*10</f>
        <v>#REF!</v>
      </c>
      <c r="AE129" s="2" t="e">
        <f>((Data!#REF!-Data!AE128)/Data!#REF!)*10</f>
        <v>#REF!</v>
      </c>
      <c r="AF129" s="2" t="e">
        <f>((Data!#REF!-Data!AF128)/Data!#REF!)*10</f>
        <v>#REF!</v>
      </c>
      <c r="AG129" s="2" t="e">
        <f>((Data!#REF!-Data!AG128)/Data!#REF!)*10</f>
        <v>#REF!</v>
      </c>
      <c r="AH129" s="2" t="e">
        <f>((Data!#REF!-Data!AH128)/Data!#REF!)*10</f>
        <v>#REF!</v>
      </c>
      <c r="AI129" s="2" t="e">
        <f>((Data!AI128-Data!#REF!)/Data!#REF!)*10</f>
        <v>#REF!</v>
      </c>
      <c r="AJ129" s="2" t="e">
        <f>((Data!AJ128-Data!#REF!)/Data!#REF!)*10</f>
        <v>#REF!</v>
      </c>
      <c r="AK129" s="2" t="e">
        <f>((Data!AK128-Data!#REF!)/Data!#REF!)*10</f>
        <v>#REF!</v>
      </c>
      <c r="AL129" s="2" t="e">
        <f>((Data!AL128-Data!#REF!)/Data!#REF!)*10</f>
        <v>#REF!</v>
      </c>
      <c r="AM129" s="2" t="e">
        <f>((Data!AM128-Data!#REF!)/Data!#REF!)*10</f>
        <v>#REF!</v>
      </c>
      <c r="AN129" s="2" t="e">
        <f>((Data!#REF!-Data!AN128)/Data!#REF!)*10</f>
        <v>#REF!</v>
      </c>
      <c r="AO129" s="2" t="e">
        <f>((Data!#REF!-Data!AO128)/Data!#REF!)*10</f>
        <v>#REF!</v>
      </c>
      <c r="AP129" s="2" t="e">
        <f>((Data!#REF!-Data!AP128)/Data!#REF!)*10</f>
        <v>#REF!</v>
      </c>
      <c r="AQ129" s="2" t="e">
        <f>((Data!#REF!-Data!AQ128)/Data!#REF!)*10</f>
        <v>#REF!</v>
      </c>
      <c r="AR129" s="2" t="e">
        <f>((Data!#REF!-Data!AR128)/Data!#REF!)*10</f>
        <v>#REF!</v>
      </c>
      <c r="AS129" s="2" t="e">
        <f>((Data!#REF!-Data!AS128)/Data!#REF!)*10</f>
        <v>#REF!</v>
      </c>
      <c r="AT129" s="2" t="e">
        <f>((Data!#REF!-Data!AT128)/Data!#REF!)*10</f>
        <v>#REF!</v>
      </c>
      <c r="AU129" s="2" t="e">
        <f>((Data!#REF!-Data!AU128)/Data!#REF!)*10</f>
        <v>#REF!</v>
      </c>
      <c r="AV129" s="2" t="e">
        <f>((Data!#REF!-Data!AV128)/Data!#REF!)*10</f>
        <v>#REF!</v>
      </c>
      <c r="AW129" s="2" t="e">
        <f>((Data!#REF!-Data!AW128)/Data!#REF!)*10</f>
        <v>#REF!</v>
      </c>
      <c r="AX129" s="2" t="e">
        <f>((Data!AX128-Data!#REF!)/Data!#REF!)*10</f>
        <v>#REF!</v>
      </c>
      <c r="AY129" s="2" t="e">
        <f>((Data!AY128-Data!#REF!)/Data!#REF!)*10</f>
        <v>#REF!</v>
      </c>
      <c r="AZ129" s="2" t="e">
        <f>((Data!AZ128-Data!#REF!)/Data!#REF!)*10</f>
        <v>#REF!</v>
      </c>
      <c r="BA129" s="2" t="e">
        <f>((Data!BA128-Data!#REF!)/Data!#REF!)*10</f>
        <v>#REF!</v>
      </c>
      <c r="BB129" s="2" t="e">
        <f>((Data!BB128-Data!#REF!)/Data!#REF!)*10</f>
        <v>#REF!</v>
      </c>
      <c r="BC129" s="2" t="e">
        <f>((Data!BC128-Data!#REF!)/Data!#REF!)*10</f>
        <v>#REF!</v>
      </c>
      <c r="BD129" s="2" t="e">
        <f>((Data!BD128-Data!#REF!)/Data!#REF!)*10</f>
        <v>#REF!</v>
      </c>
      <c r="BE129" s="2" t="e">
        <f>((Data!BE128-Data!#REF!)/Data!#REF!)*10</f>
        <v>#REF!</v>
      </c>
      <c r="BF129" s="2" t="e">
        <f>((Data!BF128-Data!#REF!)/Data!#REF!)*10</f>
        <v>#REF!</v>
      </c>
      <c r="BG129" s="2" t="e">
        <f>((Data!BG128-Data!#REF!)/Data!#REF!)*10</f>
        <v>#REF!</v>
      </c>
      <c r="BH129" s="2" t="e">
        <f>((Data!BH128-Data!#REF!)/Data!#REF!)*10</f>
        <v>#REF!</v>
      </c>
      <c r="BI129" s="2" t="e">
        <f>((Data!BI128-Data!#REF!)/Data!#REF!)*10</f>
        <v>#REF!</v>
      </c>
      <c r="BJ129" s="2" t="e">
        <f>((Data!BJ128-Data!#REF!)/Data!#REF!)*10</f>
        <v>#REF!</v>
      </c>
      <c r="BK129" s="2" t="e">
        <f>((Data!BK128-Data!#REF!)/Data!#REF!)*10</f>
        <v>#REF!</v>
      </c>
      <c r="BL129" s="2" t="e">
        <f>((Data!BL128-Data!#REF!)/Data!#REF!)*10</f>
        <v>#REF!</v>
      </c>
      <c r="BM129" s="8"/>
      <c r="BN129" s="8"/>
      <c r="BO129" s="8"/>
      <c r="BP129" s="8"/>
      <c r="BQ129" s="8"/>
    </row>
    <row r="130" spans="1:69">
      <c r="A130" t="s">
        <v>280</v>
      </c>
      <c r="B130" s="1" t="s">
        <v>1887</v>
      </c>
      <c r="C130" s="16" t="s">
        <v>281</v>
      </c>
      <c r="D130" s="16" t="s">
        <v>1338</v>
      </c>
      <c r="E130" s="2" t="e">
        <f>((Data!E129-Data!#REF!)/Data!#REF!)*10</f>
        <v>#REF!</v>
      </c>
      <c r="F130" s="2" t="e">
        <f>((Data!F129-Data!#REF!)/Data!#REF!)*10</f>
        <v>#REF!</v>
      </c>
      <c r="G130" s="2" t="e">
        <f>((Data!G129-Data!#REF!)/Data!#REF!)*10</f>
        <v>#REF!</v>
      </c>
      <c r="H130" s="2" t="e">
        <f>((Data!H129-Data!#REF!)/Data!#REF!)*10</f>
        <v>#REF!</v>
      </c>
      <c r="I130" s="2" t="e">
        <f>((Data!I129-Data!#REF!)/Data!#REF!)*10</f>
        <v>#REF!</v>
      </c>
      <c r="J130" s="2" t="e">
        <f>((Data!#REF!-Data!J129)/Data!#REF!)*10</f>
        <v>#REF!</v>
      </c>
      <c r="K130" s="2" t="e">
        <f>((Data!#REF!-Data!K129)/Data!#REF!)*10</f>
        <v>#REF!</v>
      </c>
      <c r="L130" s="2" t="e">
        <f>((Data!#REF!-Data!L129)/Data!#REF!)*10</f>
        <v>#REF!</v>
      </c>
      <c r="M130" s="2" t="e">
        <f>((Data!#REF!-Data!M129)/Data!#REF!)*10</f>
        <v>#REF!</v>
      </c>
      <c r="N130" s="2" t="e">
        <f>((Data!#REF!-Data!N129)/Data!#REF!)*10</f>
        <v>#REF!</v>
      </c>
      <c r="O130" s="2" t="e">
        <f>((Data!#REF!-Data!O129)/Data!#REF!)*10</f>
        <v>#REF!</v>
      </c>
      <c r="P130" s="2" t="e">
        <f>((Data!#REF!-Data!P129)/Data!#REF!)*10</f>
        <v>#REF!</v>
      </c>
      <c r="Q130" s="2" t="e">
        <f>((Data!#REF!-Data!Q129)/Data!#REF!)*10</f>
        <v>#REF!</v>
      </c>
      <c r="R130" s="2" t="e">
        <f>((Data!#REF!-Data!R129)/Data!#REF!)*10</f>
        <v>#REF!</v>
      </c>
      <c r="S130" s="2" t="e">
        <f>((Data!#REF!-Data!S129)/Data!#REF!)*10</f>
        <v>#REF!</v>
      </c>
      <c r="T130" s="2" t="e">
        <f>((Data!#REF!-Data!T129)/Data!#REF!)*10</f>
        <v>#REF!</v>
      </c>
      <c r="U130" s="2" t="e">
        <f>((Data!#REF!-Data!U129)/Data!#REF!)*10</f>
        <v>#REF!</v>
      </c>
      <c r="V130" s="2" t="e">
        <f>((Data!#REF!-Data!V129)/Data!#REF!)*10</f>
        <v>#REF!</v>
      </c>
      <c r="W130" s="2" t="e">
        <f>((Data!#REF!-Data!W129)/Data!#REF!)*10</f>
        <v>#REF!</v>
      </c>
      <c r="X130" s="2" t="e">
        <f>((Data!#REF!-Data!X129)/Data!#REF!)*10</f>
        <v>#REF!</v>
      </c>
      <c r="Y130" s="2" t="e">
        <f>((Data!#REF!-Data!Y129)/Data!#REF!)*10</f>
        <v>#REF!</v>
      </c>
      <c r="Z130" s="2" t="e">
        <f>((Data!#REF!-Data!Z129)/Data!#REF!)*10</f>
        <v>#REF!</v>
      </c>
      <c r="AA130" s="2" t="e">
        <f>((Data!#REF!-Data!AA129)/Data!#REF!)*10</f>
        <v>#REF!</v>
      </c>
      <c r="AB130" s="2" t="e">
        <f>((Data!#REF!-Data!AB129)/Data!#REF!)*10</f>
        <v>#REF!</v>
      </c>
      <c r="AC130" s="2" t="e">
        <f>((Data!#REF!-Data!AC129)/Data!#REF!)*10</f>
        <v>#REF!</v>
      </c>
      <c r="AD130" s="2" t="e">
        <f>((Data!#REF!-Data!AD129)/Data!#REF!)*10</f>
        <v>#REF!</v>
      </c>
      <c r="AE130" s="2" t="e">
        <f>((Data!#REF!-Data!AE129)/Data!#REF!)*10</f>
        <v>#REF!</v>
      </c>
      <c r="AF130" s="2" t="e">
        <f>((Data!#REF!-Data!AF129)/Data!#REF!)*10</f>
        <v>#REF!</v>
      </c>
      <c r="AG130" s="2" t="e">
        <f>((Data!#REF!-Data!AG129)/Data!#REF!)*10</f>
        <v>#REF!</v>
      </c>
      <c r="AH130" s="2" t="e">
        <f>((Data!#REF!-Data!AH129)/Data!#REF!)*10</f>
        <v>#REF!</v>
      </c>
      <c r="AI130" s="2" t="e">
        <f>((Data!AI129-Data!#REF!)/Data!#REF!)*10</f>
        <v>#REF!</v>
      </c>
      <c r="AJ130" s="2" t="e">
        <f>((Data!AJ129-Data!#REF!)/Data!#REF!)*10</f>
        <v>#REF!</v>
      </c>
      <c r="AK130" s="2" t="e">
        <f>((Data!AK129-Data!#REF!)/Data!#REF!)*10</f>
        <v>#REF!</v>
      </c>
      <c r="AL130" s="2" t="e">
        <f>((Data!AL129-Data!#REF!)/Data!#REF!)*10</f>
        <v>#REF!</v>
      </c>
      <c r="AM130" s="2" t="e">
        <f>((Data!AM129-Data!#REF!)/Data!#REF!)*10</f>
        <v>#REF!</v>
      </c>
      <c r="AN130" s="2" t="e">
        <f>((Data!#REF!-Data!AN129)/Data!#REF!)*10</f>
        <v>#REF!</v>
      </c>
      <c r="AO130" s="2" t="e">
        <f>((Data!#REF!-Data!AO129)/Data!#REF!)*10</f>
        <v>#REF!</v>
      </c>
      <c r="AP130" s="2" t="e">
        <f>((Data!#REF!-Data!AP129)/Data!#REF!)*10</f>
        <v>#REF!</v>
      </c>
      <c r="AQ130" s="2" t="e">
        <f>((Data!#REF!-Data!AQ129)/Data!#REF!)*10</f>
        <v>#REF!</v>
      </c>
      <c r="AR130" s="2" t="e">
        <f>((Data!#REF!-Data!AR129)/Data!#REF!)*10</f>
        <v>#REF!</v>
      </c>
      <c r="AS130" s="2" t="e">
        <f>((Data!#REF!-Data!AS129)/Data!#REF!)*10</f>
        <v>#REF!</v>
      </c>
      <c r="AT130" s="2" t="e">
        <f>((Data!#REF!-Data!AT129)/Data!#REF!)*10</f>
        <v>#REF!</v>
      </c>
      <c r="AU130" s="2" t="e">
        <f>((Data!#REF!-Data!AU129)/Data!#REF!)*10</f>
        <v>#REF!</v>
      </c>
      <c r="AV130" s="2" t="e">
        <f>((Data!#REF!-Data!AV129)/Data!#REF!)*10</f>
        <v>#REF!</v>
      </c>
      <c r="AW130" s="2" t="e">
        <f>((Data!#REF!-Data!AW129)/Data!#REF!)*10</f>
        <v>#REF!</v>
      </c>
      <c r="AX130" s="2" t="e">
        <f>((Data!AX129-Data!#REF!)/Data!#REF!)*10</f>
        <v>#REF!</v>
      </c>
      <c r="AY130" s="2" t="e">
        <f>((Data!AY129-Data!#REF!)/Data!#REF!)*10</f>
        <v>#REF!</v>
      </c>
      <c r="AZ130" s="2" t="e">
        <f>((Data!AZ129-Data!#REF!)/Data!#REF!)*10</f>
        <v>#REF!</v>
      </c>
      <c r="BA130" s="2" t="e">
        <f>((Data!BA129-Data!#REF!)/Data!#REF!)*10</f>
        <v>#REF!</v>
      </c>
      <c r="BB130" s="2" t="e">
        <f>((Data!BB129-Data!#REF!)/Data!#REF!)*10</f>
        <v>#REF!</v>
      </c>
      <c r="BC130" s="2" t="e">
        <f>((Data!BC129-Data!#REF!)/Data!#REF!)*10</f>
        <v>#REF!</v>
      </c>
      <c r="BD130" s="2" t="e">
        <f>((Data!BD129-Data!#REF!)/Data!#REF!)*10</f>
        <v>#REF!</v>
      </c>
      <c r="BE130" s="2" t="e">
        <f>((Data!BE129-Data!#REF!)/Data!#REF!)*10</f>
        <v>#REF!</v>
      </c>
      <c r="BF130" s="2" t="e">
        <f>((Data!BF129-Data!#REF!)/Data!#REF!)*10</f>
        <v>#REF!</v>
      </c>
      <c r="BG130" s="2" t="e">
        <f>((Data!BG129-Data!#REF!)/Data!#REF!)*10</f>
        <v>#REF!</v>
      </c>
      <c r="BH130" s="2" t="e">
        <f>((Data!BH129-Data!#REF!)/Data!#REF!)*10</f>
        <v>#REF!</v>
      </c>
      <c r="BI130" s="2" t="e">
        <f>((Data!BI129-Data!#REF!)/Data!#REF!)*10</f>
        <v>#REF!</v>
      </c>
      <c r="BJ130" s="2" t="e">
        <f>((Data!BJ129-Data!#REF!)/Data!#REF!)*10</f>
        <v>#REF!</v>
      </c>
      <c r="BK130" s="2" t="e">
        <f>((Data!BK129-Data!#REF!)/Data!#REF!)*10</f>
        <v>#REF!</v>
      </c>
      <c r="BL130" s="2" t="e">
        <f>((Data!BL129-Data!#REF!)/Data!#REF!)*10</f>
        <v>#REF!</v>
      </c>
      <c r="BM130" s="8"/>
      <c r="BN130" s="8"/>
      <c r="BO130" s="8"/>
      <c r="BP130" s="8"/>
      <c r="BQ130" s="8"/>
    </row>
    <row r="131" spans="1:69">
      <c r="A131" t="s">
        <v>282</v>
      </c>
      <c r="B131" s="1" t="s">
        <v>1888</v>
      </c>
      <c r="C131" s="16" t="s">
        <v>283</v>
      </c>
      <c r="D131" s="16" t="s">
        <v>1338</v>
      </c>
      <c r="E131" s="2" t="e">
        <f>((Data!E130-Data!#REF!)/Data!#REF!)*10</f>
        <v>#REF!</v>
      </c>
      <c r="F131" s="2" t="e">
        <f>((Data!F130-Data!#REF!)/Data!#REF!)*10</f>
        <v>#REF!</v>
      </c>
      <c r="G131" s="2" t="e">
        <f>((Data!G130-Data!#REF!)/Data!#REF!)*10</f>
        <v>#REF!</v>
      </c>
      <c r="H131" s="2" t="e">
        <f>((Data!H130-Data!#REF!)/Data!#REF!)*10</f>
        <v>#REF!</v>
      </c>
      <c r="I131" s="2" t="e">
        <f>((Data!I130-Data!#REF!)/Data!#REF!)*10</f>
        <v>#REF!</v>
      </c>
      <c r="J131" s="2" t="e">
        <f>((Data!#REF!-Data!J130)/Data!#REF!)*10</f>
        <v>#REF!</v>
      </c>
      <c r="K131" s="2" t="e">
        <f>((Data!#REF!-Data!K130)/Data!#REF!)*10</f>
        <v>#REF!</v>
      </c>
      <c r="L131" s="2" t="e">
        <f>((Data!#REF!-Data!L130)/Data!#REF!)*10</f>
        <v>#REF!</v>
      </c>
      <c r="M131" s="2" t="e">
        <f>((Data!#REF!-Data!M130)/Data!#REF!)*10</f>
        <v>#REF!</v>
      </c>
      <c r="N131" s="2" t="e">
        <f>((Data!#REF!-Data!N130)/Data!#REF!)*10</f>
        <v>#REF!</v>
      </c>
      <c r="O131" s="2" t="e">
        <f>((Data!#REF!-Data!O130)/Data!#REF!)*10</f>
        <v>#REF!</v>
      </c>
      <c r="P131" s="2" t="e">
        <f>((Data!#REF!-Data!P130)/Data!#REF!)*10</f>
        <v>#REF!</v>
      </c>
      <c r="Q131" s="2" t="e">
        <f>((Data!#REF!-Data!Q130)/Data!#REF!)*10</f>
        <v>#REF!</v>
      </c>
      <c r="R131" s="2" t="e">
        <f>((Data!#REF!-Data!R130)/Data!#REF!)*10</f>
        <v>#REF!</v>
      </c>
      <c r="S131" s="2" t="e">
        <f>((Data!#REF!-Data!S130)/Data!#REF!)*10</f>
        <v>#REF!</v>
      </c>
      <c r="T131" s="2" t="e">
        <f>((Data!#REF!-Data!T130)/Data!#REF!)*10</f>
        <v>#REF!</v>
      </c>
      <c r="U131" s="2" t="e">
        <f>((Data!#REF!-Data!U130)/Data!#REF!)*10</f>
        <v>#REF!</v>
      </c>
      <c r="V131" s="2" t="e">
        <f>((Data!#REF!-Data!V130)/Data!#REF!)*10</f>
        <v>#REF!</v>
      </c>
      <c r="W131" s="2" t="e">
        <f>((Data!#REF!-Data!W130)/Data!#REF!)*10</f>
        <v>#REF!</v>
      </c>
      <c r="X131" s="2" t="e">
        <f>((Data!#REF!-Data!X130)/Data!#REF!)*10</f>
        <v>#REF!</v>
      </c>
      <c r="Y131" s="2" t="e">
        <f>((Data!#REF!-Data!Y130)/Data!#REF!)*10</f>
        <v>#REF!</v>
      </c>
      <c r="Z131" s="2" t="e">
        <f>((Data!#REF!-Data!Z130)/Data!#REF!)*10</f>
        <v>#REF!</v>
      </c>
      <c r="AA131" s="2" t="e">
        <f>((Data!#REF!-Data!AA130)/Data!#REF!)*10</f>
        <v>#REF!</v>
      </c>
      <c r="AB131" s="2" t="e">
        <f>((Data!#REF!-Data!AB130)/Data!#REF!)*10</f>
        <v>#REF!</v>
      </c>
      <c r="AC131" s="2" t="e">
        <f>((Data!#REF!-Data!AC130)/Data!#REF!)*10</f>
        <v>#REF!</v>
      </c>
      <c r="AD131" s="2" t="e">
        <f>((Data!#REF!-Data!AD130)/Data!#REF!)*10</f>
        <v>#REF!</v>
      </c>
      <c r="AE131" s="2" t="e">
        <f>((Data!#REF!-Data!AE130)/Data!#REF!)*10</f>
        <v>#REF!</v>
      </c>
      <c r="AF131" s="2" t="e">
        <f>((Data!#REF!-Data!AF130)/Data!#REF!)*10</f>
        <v>#REF!</v>
      </c>
      <c r="AG131" s="2" t="e">
        <f>((Data!#REF!-Data!AG130)/Data!#REF!)*10</f>
        <v>#REF!</v>
      </c>
      <c r="AH131" s="2" t="e">
        <f>((Data!#REF!-Data!AH130)/Data!#REF!)*10</f>
        <v>#REF!</v>
      </c>
      <c r="AI131" s="2" t="e">
        <f>((Data!AI130-Data!#REF!)/Data!#REF!)*10</f>
        <v>#REF!</v>
      </c>
      <c r="AJ131" s="2" t="e">
        <f>((Data!AJ130-Data!#REF!)/Data!#REF!)*10</f>
        <v>#REF!</v>
      </c>
      <c r="AK131" s="2" t="e">
        <f>((Data!AK130-Data!#REF!)/Data!#REF!)*10</f>
        <v>#REF!</v>
      </c>
      <c r="AL131" s="2" t="e">
        <f>((Data!AL130-Data!#REF!)/Data!#REF!)*10</f>
        <v>#REF!</v>
      </c>
      <c r="AM131" s="2" t="e">
        <f>((Data!AM130-Data!#REF!)/Data!#REF!)*10</f>
        <v>#REF!</v>
      </c>
      <c r="AN131" s="2" t="e">
        <f>((Data!#REF!-Data!AN130)/Data!#REF!)*10</f>
        <v>#REF!</v>
      </c>
      <c r="AO131" s="2" t="e">
        <f>((Data!#REF!-Data!AO130)/Data!#REF!)*10</f>
        <v>#REF!</v>
      </c>
      <c r="AP131" s="2" t="e">
        <f>((Data!#REF!-Data!AP130)/Data!#REF!)*10</f>
        <v>#REF!</v>
      </c>
      <c r="AQ131" s="2" t="e">
        <f>((Data!#REF!-Data!AQ130)/Data!#REF!)*10</f>
        <v>#REF!</v>
      </c>
      <c r="AR131" s="2" t="e">
        <f>((Data!#REF!-Data!AR130)/Data!#REF!)*10</f>
        <v>#REF!</v>
      </c>
      <c r="AS131" s="2" t="e">
        <f>((Data!#REF!-Data!AS130)/Data!#REF!)*10</f>
        <v>#REF!</v>
      </c>
      <c r="AT131" s="2" t="e">
        <f>((Data!#REF!-Data!AT130)/Data!#REF!)*10</f>
        <v>#REF!</v>
      </c>
      <c r="AU131" s="2" t="e">
        <f>((Data!#REF!-Data!AU130)/Data!#REF!)*10</f>
        <v>#REF!</v>
      </c>
      <c r="AV131" s="2" t="e">
        <f>((Data!#REF!-Data!AV130)/Data!#REF!)*10</f>
        <v>#REF!</v>
      </c>
      <c r="AW131" s="2" t="e">
        <f>((Data!#REF!-Data!AW130)/Data!#REF!)*10</f>
        <v>#REF!</v>
      </c>
      <c r="AX131" s="2" t="e">
        <f>((Data!AX130-Data!#REF!)/Data!#REF!)*10</f>
        <v>#REF!</v>
      </c>
      <c r="AY131" s="2" t="e">
        <f>((Data!AY130-Data!#REF!)/Data!#REF!)*10</f>
        <v>#REF!</v>
      </c>
      <c r="AZ131" s="2" t="e">
        <f>((Data!AZ130-Data!#REF!)/Data!#REF!)*10</f>
        <v>#REF!</v>
      </c>
      <c r="BA131" s="2" t="e">
        <f>((Data!BA130-Data!#REF!)/Data!#REF!)*10</f>
        <v>#REF!</v>
      </c>
      <c r="BB131" s="2" t="e">
        <f>((Data!BB130-Data!#REF!)/Data!#REF!)*10</f>
        <v>#REF!</v>
      </c>
      <c r="BC131" s="2" t="e">
        <f>((Data!BC130-Data!#REF!)/Data!#REF!)*10</f>
        <v>#REF!</v>
      </c>
      <c r="BD131" s="2" t="e">
        <f>((Data!BD130-Data!#REF!)/Data!#REF!)*10</f>
        <v>#REF!</v>
      </c>
      <c r="BE131" s="2" t="e">
        <f>((Data!BE130-Data!#REF!)/Data!#REF!)*10</f>
        <v>#REF!</v>
      </c>
      <c r="BF131" s="2" t="e">
        <f>((Data!BF130-Data!#REF!)/Data!#REF!)*10</f>
        <v>#REF!</v>
      </c>
      <c r="BG131" s="2" t="e">
        <f>((Data!BG130-Data!#REF!)/Data!#REF!)*10</f>
        <v>#REF!</v>
      </c>
      <c r="BH131" s="2" t="e">
        <f>((Data!BH130-Data!#REF!)/Data!#REF!)*10</f>
        <v>#REF!</v>
      </c>
      <c r="BI131" s="2" t="e">
        <f>((Data!BI130-Data!#REF!)/Data!#REF!)*10</f>
        <v>#REF!</v>
      </c>
      <c r="BJ131" s="2" t="e">
        <f>((Data!BJ130-Data!#REF!)/Data!#REF!)*10</f>
        <v>#REF!</v>
      </c>
      <c r="BK131" s="2" t="e">
        <f>((Data!BK130-Data!#REF!)/Data!#REF!)*10</f>
        <v>#REF!</v>
      </c>
      <c r="BL131" s="2" t="e">
        <f>((Data!BL130-Data!#REF!)/Data!#REF!)*10</f>
        <v>#REF!</v>
      </c>
      <c r="BM131" s="8"/>
      <c r="BN131" s="8"/>
      <c r="BO131" s="8"/>
      <c r="BP131" s="8"/>
      <c r="BQ131" s="8"/>
    </row>
    <row r="132" spans="1:69">
      <c r="A132" t="s">
        <v>284</v>
      </c>
      <c r="B132" s="1" t="s">
        <v>1889</v>
      </c>
      <c r="C132" s="16" t="s">
        <v>285</v>
      </c>
      <c r="D132" s="16" t="s">
        <v>1338</v>
      </c>
      <c r="E132" s="2" t="e">
        <f>((Data!E131-Data!#REF!)/Data!#REF!)*10</f>
        <v>#REF!</v>
      </c>
      <c r="F132" s="2" t="e">
        <f>((Data!F131-Data!#REF!)/Data!#REF!)*10</f>
        <v>#REF!</v>
      </c>
      <c r="G132" s="2" t="e">
        <f>((Data!G131-Data!#REF!)/Data!#REF!)*10</f>
        <v>#REF!</v>
      </c>
      <c r="H132" s="2" t="e">
        <f>((Data!H131-Data!#REF!)/Data!#REF!)*10</f>
        <v>#REF!</v>
      </c>
      <c r="I132" s="2" t="e">
        <f>((Data!I131-Data!#REF!)/Data!#REF!)*10</f>
        <v>#REF!</v>
      </c>
      <c r="J132" s="2" t="e">
        <f>((Data!#REF!-Data!J131)/Data!#REF!)*10</f>
        <v>#REF!</v>
      </c>
      <c r="K132" s="2" t="e">
        <f>((Data!#REF!-Data!K131)/Data!#REF!)*10</f>
        <v>#REF!</v>
      </c>
      <c r="L132" s="2" t="e">
        <f>((Data!#REF!-Data!L131)/Data!#REF!)*10</f>
        <v>#REF!</v>
      </c>
      <c r="M132" s="2" t="e">
        <f>((Data!#REF!-Data!M131)/Data!#REF!)*10</f>
        <v>#REF!</v>
      </c>
      <c r="N132" s="2" t="e">
        <f>((Data!#REF!-Data!N131)/Data!#REF!)*10</f>
        <v>#REF!</v>
      </c>
      <c r="O132" s="2" t="e">
        <f>((Data!#REF!-Data!O131)/Data!#REF!)*10</f>
        <v>#REF!</v>
      </c>
      <c r="P132" s="2" t="e">
        <f>((Data!#REF!-Data!P131)/Data!#REF!)*10</f>
        <v>#REF!</v>
      </c>
      <c r="Q132" s="2" t="e">
        <f>((Data!#REF!-Data!Q131)/Data!#REF!)*10</f>
        <v>#REF!</v>
      </c>
      <c r="R132" s="2" t="e">
        <f>((Data!#REF!-Data!R131)/Data!#REF!)*10</f>
        <v>#REF!</v>
      </c>
      <c r="S132" s="2" t="e">
        <f>((Data!#REF!-Data!S131)/Data!#REF!)*10</f>
        <v>#REF!</v>
      </c>
      <c r="T132" s="2" t="e">
        <f>((Data!#REF!-Data!T131)/Data!#REF!)*10</f>
        <v>#REF!</v>
      </c>
      <c r="U132" s="2" t="e">
        <f>((Data!#REF!-Data!U131)/Data!#REF!)*10</f>
        <v>#REF!</v>
      </c>
      <c r="V132" s="2" t="e">
        <f>((Data!#REF!-Data!V131)/Data!#REF!)*10</f>
        <v>#REF!</v>
      </c>
      <c r="W132" s="2" t="e">
        <f>((Data!#REF!-Data!W131)/Data!#REF!)*10</f>
        <v>#REF!</v>
      </c>
      <c r="X132" s="2" t="e">
        <f>((Data!#REF!-Data!X131)/Data!#REF!)*10</f>
        <v>#REF!</v>
      </c>
      <c r="Y132" s="2" t="e">
        <f>((Data!#REF!-Data!Y131)/Data!#REF!)*10</f>
        <v>#REF!</v>
      </c>
      <c r="Z132" s="2" t="e">
        <f>((Data!#REF!-Data!Z131)/Data!#REF!)*10</f>
        <v>#REF!</v>
      </c>
      <c r="AA132" s="2" t="e">
        <f>((Data!#REF!-Data!AA131)/Data!#REF!)*10</f>
        <v>#REF!</v>
      </c>
      <c r="AB132" s="2" t="e">
        <f>((Data!#REF!-Data!AB131)/Data!#REF!)*10</f>
        <v>#REF!</v>
      </c>
      <c r="AC132" s="2" t="e">
        <f>((Data!#REF!-Data!AC131)/Data!#REF!)*10</f>
        <v>#REF!</v>
      </c>
      <c r="AD132" s="2" t="e">
        <f>((Data!#REF!-Data!AD131)/Data!#REF!)*10</f>
        <v>#REF!</v>
      </c>
      <c r="AE132" s="2" t="e">
        <f>((Data!#REF!-Data!AE131)/Data!#REF!)*10</f>
        <v>#REF!</v>
      </c>
      <c r="AF132" s="2" t="e">
        <f>((Data!#REF!-Data!AF131)/Data!#REF!)*10</f>
        <v>#REF!</v>
      </c>
      <c r="AG132" s="2" t="e">
        <f>((Data!#REF!-Data!AG131)/Data!#REF!)*10</f>
        <v>#REF!</v>
      </c>
      <c r="AH132" s="2" t="e">
        <f>((Data!#REF!-Data!AH131)/Data!#REF!)*10</f>
        <v>#REF!</v>
      </c>
      <c r="AI132" s="2" t="e">
        <f>((Data!AI131-Data!#REF!)/Data!#REF!)*10</f>
        <v>#REF!</v>
      </c>
      <c r="AJ132" s="2" t="e">
        <f>((Data!AJ131-Data!#REF!)/Data!#REF!)*10</f>
        <v>#REF!</v>
      </c>
      <c r="AK132" s="2" t="e">
        <f>((Data!AK131-Data!#REF!)/Data!#REF!)*10</f>
        <v>#REF!</v>
      </c>
      <c r="AL132" s="2" t="e">
        <f>((Data!AL131-Data!#REF!)/Data!#REF!)*10</f>
        <v>#REF!</v>
      </c>
      <c r="AM132" s="2" t="e">
        <f>((Data!AM131-Data!#REF!)/Data!#REF!)*10</f>
        <v>#REF!</v>
      </c>
      <c r="AN132" s="2" t="e">
        <f>((Data!#REF!-Data!AN131)/Data!#REF!)*10</f>
        <v>#REF!</v>
      </c>
      <c r="AO132" s="2" t="e">
        <f>((Data!#REF!-Data!AO131)/Data!#REF!)*10</f>
        <v>#REF!</v>
      </c>
      <c r="AP132" s="2" t="e">
        <f>((Data!#REF!-Data!AP131)/Data!#REF!)*10</f>
        <v>#REF!</v>
      </c>
      <c r="AQ132" s="2" t="e">
        <f>((Data!#REF!-Data!AQ131)/Data!#REF!)*10</f>
        <v>#REF!</v>
      </c>
      <c r="AR132" s="2" t="e">
        <f>((Data!#REF!-Data!AR131)/Data!#REF!)*10</f>
        <v>#REF!</v>
      </c>
      <c r="AS132" s="2" t="e">
        <f>((Data!#REF!-Data!AS131)/Data!#REF!)*10</f>
        <v>#REF!</v>
      </c>
      <c r="AT132" s="2" t="e">
        <f>((Data!#REF!-Data!AT131)/Data!#REF!)*10</f>
        <v>#REF!</v>
      </c>
      <c r="AU132" s="2" t="e">
        <f>((Data!#REF!-Data!AU131)/Data!#REF!)*10</f>
        <v>#REF!</v>
      </c>
      <c r="AV132" s="2" t="e">
        <f>((Data!#REF!-Data!AV131)/Data!#REF!)*10</f>
        <v>#REF!</v>
      </c>
      <c r="AW132" s="2" t="e">
        <f>((Data!#REF!-Data!AW131)/Data!#REF!)*10</f>
        <v>#REF!</v>
      </c>
      <c r="AX132" s="2" t="e">
        <f>((Data!AX131-Data!#REF!)/Data!#REF!)*10</f>
        <v>#REF!</v>
      </c>
      <c r="AY132" s="2" t="e">
        <f>((Data!AY131-Data!#REF!)/Data!#REF!)*10</f>
        <v>#REF!</v>
      </c>
      <c r="AZ132" s="2" t="e">
        <f>((Data!AZ131-Data!#REF!)/Data!#REF!)*10</f>
        <v>#REF!</v>
      </c>
      <c r="BA132" s="2" t="e">
        <f>((Data!BA131-Data!#REF!)/Data!#REF!)*10</f>
        <v>#REF!</v>
      </c>
      <c r="BB132" s="2" t="e">
        <f>((Data!BB131-Data!#REF!)/Data!#REF!)*10</f>
        <v>#REF!</v>
      </c>
      <c r="BC132" s="2" t="e">
        <f>((Data!BC131-Data!#REF!)/Data!#REF!)*10</f>
        <v>#REF!</v>
      </c>
      <c r="BD132" s="2" t="e">
        <f>((Data!BD131-Data!#REF!)/Data!#REF!)*10</f>
        <v>#REF!</v>
      </c>
      <c r="BE132" s="2" t="e">
        <f>((Data!BE131-Data!#REF!)/Data!#REF!)*10</f>
        <v>#REF!</v>
      </c>
      <c r="BF132" s="2" t="e">
        <f>((Data!BF131-Data!#REF!)/Data!#REF!)*10</f>
        <v>#REF!</v>
      </c>
      <c r="BG132" s="2" t="e">
        <f>((Data!BG131-Data!#REF!)/Data!#REF!)*10</f>
        <v>#REF!</v>
      </c>
      <c r="BH132" s="2" t="e">
        <f>((Data!BH131-Data!#REF!)/Data!#REF!)*10</f>
        <v>#REF!</v>
      </c>
      <c r="BI132" s="2" t="e">
        <f>((Data!BI131-Data!#REF!)/Data!#REF!)*10</f>
        <v>#REF!</v>
      </c>
      <c r="BJ132" s="2" t="e">
        <f>((Data!BJ131-Data!#REF!)/Data!#REF!)*10</f>
        <v>#REF!</v>
      </c>
      <c r="BK132" s="2" t="e">
        <f>((Data!BK131-Data!#REF!)/Data!#REF!)*10</f>
        <v>#REF!</v>
      </c>
      <c r="BL132" s="2" t="e">
        <f>((Data!BL131-Data!#REF!)/Data!#REF!)*10</f>
        <v>#REF!</v>
      </c>
      <c r="BM132" s="8"/>
      <c r="BN132" s="8"/>
      <c r="BO132" s="8"/>
      <c r="BP132" s="8"/>
      <c r="BQ132" s="8"/>
    </row>
    <row r="133" spans="1:69">
      <c r="A133" t="s">
        <v>286</v>
      </c>
      <c r="B133" s="1" t="s">
        <v>1890</v>
      </c>
      <c r="C133" s="16" t="s">
        <v>287</v>
      </c>
      <c r="D133" s="16" t="s">
        <v>1338</v>
      </c>
      <c r="E133" s="2" t="e">
        <f>((Data!E132-Data!#REF!)/Data!#REF!)*10</f>
        <v>#REF!</v>
      </c>
      <c r="F133" s="2" t="e">
        <f>((Data!F132-Data!#REF!)/Data!#REF!)*10</f>
        <v>#REF!</v>
      </c>
      <c r="G133" s="2" t="e">
        <f>((Data!G132-Data!#REF!)/Data!#REF!)*10</f>
        <v>#REF!</v>
      </c>
      <c r="H133" s="2" t="e">
        <f>((Data!H132-Data!#REF!)/Data!#REF!)*10</f>
        <v>#REF!</v>
      </c>
      <c r="I133" s="2" t="e">
        <f>((Data!I132-Data!#REF!)/Data!#REF!)*10</f>
        <v>#REF!</v>
      </c>
      <c r="J133" s="2" t="e">
        <f>((Data!#REF!-Data!J132)/Data!#REF!)*10</f>
        <v>#REF!</v>
      </c>
      <c r="K133" s="2" t="e">
        <f>((Data!#REF!-Data!K132)/Data!#REF!)*10</f>
        <v>#REF!</v>
      </c>
      <c r="L133" s="2" t="e">
        <f>((Data!#REF!-Data!L132)/Data!#REF!)*10</f>
        <v>#REF!</v>
      </c>
      <c r="M133" s="2" t="e">
        <f>((Data!#REF!-Data!M132)/Data!#REF!)*10</f>
        <v>#REF!</v>
      </c>
      <c r="N133" s="2" t="e">
        <f>((Data!#REF!-Data!N132)/Data!#REF!)*10</f>
        <v>#REF!</v>
      </c>
      <c r="O133" s="2" t="e">
        <f>((Data!#REF!-Data!O132)/Data!#REF!)*10</f>
        <v>#REF!</v>
      </c>
      <c r="P133" s="2" t="e">
        <f>((Data!#REF!-Data!P132)/Data!#REF!)*10</f>
        <v>#REF!</v>
      </c>
      <c r="Q133" s="2" t="e">
        <f>((Data!#REF!-Data!Q132)/Data!#REF!)*10</f>
        <v>#REF!</v>
      </c>
      <c r="R133" s="2" t="e">
        <f>((Data!#REF!-Data!R132)/Data!#REF!)*10</f>
        <v>#REF!</v>
      </c>
      <c r="S133" s="2" t="e">
        <f>((Data!#REF!-Data!S132)/Data!#REF!)*10</f>
        <v>#REF!</v>
      </c>
      <c r="T133" s="2" t="e">
        <f>((Data!#REF!-Data!T132)/Data!#REF!)*10</f>
        <v>#REF!</v>
      </c>
      <c r="U133" s="2" t="e">
        <f>((Data!#REF!-Data!U132)/Data!#REF!)*10</f>
        <v>#REF!</v>
      </c>
      <c r="V133" s="2" t="e">
        <f>((Data!#REF!-Data!V132)/Data!#REF!)*10</f>
        <v>#REF!</v>
      </c>
      <c r="W133" s="2" t="e">
        <f>((Data!#REF!-Data!W132)/Data!#REF!)*10</f>
        <v>#REF!</v>
      </c>
      <c r="X133" s="2" t="e">
        <f>((Data!#REF!-Data!X132)/Data!#REF!)*10</f>
        <v>#REF!</v>
      </c>
      <c r="Y133" s="2" t="e">
        <f>((Data!#REF!-Data!Y132)/Data!#REF!)*10</f>
        <v>#REF!</v>
      </c>
      <c r="Z133" s="2" t="e">
        <f>((Data!#REF!-Data!Z132)/Data!#REF!)*10</f>
        <v>#REF!</v>
      </c>
      <c r="AA133" s="2" t="e">
        <f>((Data!#REF!-Data!AA132)/Data!#REF!)*10</f>
        <v>#REF!</v>
      </c>
      <c r="AB133" s="2" t="e">
        <f>((Data!#REF!-Data!AB132)/Data!#REF!)*10</f>
        <v>#REF!</v>
      </c>
      <c r="AC133" s="2" t="e">
        <f>((Data!#REF!-Data!AC132)/Data!#REF!)*10</f>
        <v>#REF!</v>
      </c>
      <c r="AD133" s="2" t="e">
        <f>((Data!#REF!-Data!AD132)/Data!#REF!)*10</f>
        <v>#REF!</v>
      </c>
      <c r="AE133" s="2" t="e">
        <f>((Data!#REF!-Data!AE132)/Data!#REF!)*10</f>
        <v>#REF!</v>
      </c>
      <c r="AF133" s="2" t="e">
        <f>((Data!#REF!-Data!AF132)/Data!#REF!)*10</f>
        <v>#REF!</v>
      </c>
      <c r="AG133" s="2" t="e">
        <f>((Data!#REF!-Data!AG132)/Data!#REF!)*10</f>
        <v>#REF!</v>
      </c>
      <c r="AH133" s="2" t="e">
        <f>((Data!#REF!-Data!AH132)/Data!#REF!)*10</f>
        <v>#REF!</v>
      </c>
      <c r="AI133" s="2" t="e">
        <f>((Data!AI132-Data!#REF!)/Data!#REF!)*10</f>
        <v>#REF!</v>
      </c>
      <c r="AJ133" s="2" t="e">
        <f>((Data!AJ132-Data!#REF!)/Data!#REF!)*10</f>
        <v>#REF!</v>
      </c>
      <c r="AK133" s="2" t="e">
        <f>((Data!AK132-Data!#REF!)/Data!#REF!)*10</f>
        <v>#REF!</v>
      </c>
      <c r="AL133" s="2" t="e">
        <f>((Data!AL132-Data!#REF!)/Data!#REF!)*10</f>
        <v>#REF!</v>
      </c>
      <c r="AM133" s="2" t="e">
        <f>((Data!AM132-Data!#REF!)/Data!#REF!)*10</f>
        <v>#REF!</v>
      </c>
      <c r="AN133" s="2" t="e">
        <f>((Data!#REF!-Data!AN132)/Data!#REF!)*10</f>
        <v>#REF!</v>
      </c>
      <c r="AO133" s="2" t="e">
        <f>((Data!#REF!-Data!AO132)/Data!#REF!)*10</f>
        <v>#REF!</v>
      </c>
      <c r="AP133" s="2" t="e">
        <f>((Data!#REF!-Data!AP132)/Data!#REF!)*10</f>
        <v>#REF!</v>
      </c>
      <c r="AQ133" s="2" t="e">
        <f>((Data!#REF!-Data!AQ132)/Data!#REF!)*10</f>
        <v>#REF!</v>
      </c>
      <c r="AR133" s="2" t="e">
        <f>((Data!#REF!-Data!AR132)/Data!#REF!)*10</f>
        <v>#REF!</v>
      </c>
      <c r="AS133" s="2" t="e">
        <f>((Data!#REF!-Data!AS132)/Data!#REF!)*10</f>
        <v>#REF!</v>
      </c>
      <c r="AT133" s="2" t="e">
        <f>((Data!#REF!-Data!AT132)/Data!#REF!)*10</f>
        <v>#REF!</v>
      </c>
      <c r="AU133" s="2" t="e">
        <f>((Data!#REF!-Data!AU132)/Data!#REF!)*10</f>
        <v>#REF!</v>
      </c>
      <c r="AV133" s="2" t="e">
        <f>((Data!#REF!-Data!AV132)/Data!#REF!)*10</f>
        <v>#REF!</v>
      </c>
      <c r="AW133" s="2" t="e">
        <f>((Data!#REF!-Data!AW132)/Data!#REF!)*10</f>
        <v>#REF!</v>
      </c>
      <c r="AX133" s="2" t="e">
        <f>((Data!AX132-Data!#REF!)/Data!#REF!)*10</f>
        <v>#REF!</v>
      </c>
      <c r="AY133" s="2" t="e">
        <f>((Data!AY132-Data!#REF!)/Data!#REF!)*10</f>
        <v>#REF!</v>
      </c>
      <c r="AZ133" s="2" t="e">
        <f>((Data!AZ132-Data!#REF!)/Data!#REF!)*10</f>
        <v>#REF!</v>
      </c>
      <c r="BA133" s="2" t="e">
        <f>((Data!BA132-Data!#REF!)/Data!#REF!)*10</f>
        <v>#REF!</v>
      </c>
      <c r="BB133" s="2" t="e">
        <f>((Data!BB132-Data!#REF!)/Data!#REF!)*10</f>
        <v>#REF!</v>
      </c>
      <c r="BC133" s="2" t="e">
        <f>((Data!BC132-Data!#REF!)/Data!#REF!)*10</f>
        <v>#REF!</v>
      </c>
      <c r="BD133" s="2" t="e">
        <f>((Data!BD132-Data!#REF!)/Data!#REF!)*10</f>
        <v>#REF!</v>
      </c>
      <c r="BE133" s="2" t="e">
        <f>((Data!BE132-Data!#REF!)/Data!#REF!)*10</f>
        <v>#REF!</v>
      </c>
      <c r="BF133" s="2" t="e">
        <f>((Data!BF132-Data!#REF!)/Data!#REF!)*10</f>
        <v>#REF!</v>
      </c>
      <c r="BG133" s="2" t="e">
        <f>((Data!BG132-Data!#REF!)/Data!#REF!)*10</f>
        <v>#REF!</v>
      </c>
      <c r="BH133" s="2" t="e">
        <f>((Data!BH132-Data!#REF!)/Data!#REF!)*10</f>
        <v>#REF!</v>
      </c>
      <c r="BI133" s="2" t="e">
        <f>((Data!BI132-Data!#REF!)/Data!#REF!)*10</f>
        <v>#REF!</v>
      </c>
      <c r="BJ133" s="2" t="e">
        <f>((Data!BJ132-Data!#REF!)/Data!#REF!)*10</f>
        <v>#REF!</v>
      </c>
      <c r="BK133" s="2" t="e">
        <f>((Data!BK132-Data!#REF!)/Data!#REF!)*10</f>
        <v>#REF!</v>
      </c>
      <c r="BL133" s="2" t="e">
        <f>((Data!BL132-Data!#REF!)/Data!#REF!)*10</f>
        <v>#REF!</v>
      </c>
      <c r="BM133" s="8"/>
      <c r="BN133" s="8"/>
      <c r="BO133" s="8"/>
      <c r="BP133" s="8"/>
      <c r="BQ133" s="8"/>
    </row>
    <row r="134" spans="1:69">
      <c r="A134" t="s">
        <v>288</v>
      </c>
      <c r="B134" s="1" t="s">
        <v>1891</v>
      </c>
      <c r="C134" s="16" t="s">
        <v>289</v>
      </c>
      <c r="D134" s="16" t="s">
        <v>1338</v>
      </c>
      <c r="E134" s="2" t="e">
        <f>((Data!E133-Data!#REF!)/Data!#REF!)*10</f>
        <v>#REF!</v>
      </c>
      <c r="F134" s="2" t="e">
        <f>((Data!F133-Data!#REF!)/Data!#REF!)*10</f>
        <v>#REF!</v>
      </c>
      <c r="G134" s="2" t="e">
        <f>((Data!G133-Data!#REF!)/Data!#REF!)*10</f>
        <v>#REF!</v>
      </c>
      <c r="H134" s="2" t="e">
        <f>((Data!H133-Data!#REF!)/Data!#REF!)*10</f>
        <v>#REF!</v>
      </c>
      <c r="I134" s="2" t="e">
        <f>((Data!I133-Data!#REF!)/Data!#REF!)*10</f>
        <v>#REF!</v>
      </c>
      <c r="J134" s="2" t="e">
        <f>((Data!#REF!-Data!J133)/Data!#REF!)*10</f>
        <v>#REF!</v>
      </c>
      <c r="K134" s="2" t="e">
        <f>((Data!#REF!-Data!K133)/Data!#REF!)*10</f>
        <v>#REF!</v>
      </c>
      <c r="L134" s="2" t="e">
        <f>((Data!#REF!-Data!L133)/Data!#REF!)*10</f>
        <v>#REF!</v>
      </c>
      <c r="M134" s="2" t="e">
        <f>((Data!#REF!-Data!M133)/Data!#REF!)*10</f>
        <v>#REF!</v>
      </c>
      <c r="N134" s="2" t="e">
        <f>((Data!#REF!-Data!N133)/Data!#REF!)*10</f>
        <v>#REF!</v>
      </c>
      <c r="O134" s="2" t="e">
        <f>((Data!#REF!-Data!O133)/Data!#REF!)*10</f>
        <v>#REF!</v>
      </c>
      <c r="P134" s="2" t="e">
        <f>((Data!#REF!-Data!P133)/Data!#REF!)*10</f>
        <v>#REF!</v>
      </c>
      <c r="Q134" s="2" t="e">
        <f>((Data!#REF!-Data!Q133)/Data!#REF!)*10</f>
        <v>#REF!</v>
      </c>
      <c r="R134" s="2" t="e">
        <f>((Data!#REF!-Data!R133)/Data!#REF!)*10</f>
        <v>#REF!</v>
      </c>
      <c r="S134" s="2" t="e">
        <f>((Data!#REF!-Data!S133)/Data!#REF!)*10</f>
        <v>#REF!</v>
      </c>
      <c r="T134" s="2" t="e">
        <f>((Data!#REF!-Data!T133)/Data!#REF!)*10</f>
        <v>#REF!</v>
      </c>
      <c r="U134" s="2" t="e">
        <f>((Data!#REF!-Data!U133)/Data!#REF!)*10</f>
        <v>#REF!</v>
      </c>
      <c r="V134" s="2" t="e">
        <f>((Data!#REF!-Data!V133)/Data!#REF!)*10</f>
        <v>#REF!</v>
      </c>
      <c r="W134" s="2" t="e">
        <f>((Data!#REF!-Data!W133)/Data!#REF!)*10</f>
        <v>#REF!</v>
      </c>
      <c r="X134" s="2" t="e">
        <f>((Data!#REF!-Data!X133)/Data!#REF!)*10</f>
        <v>#REF!</v>
      </c>
      <c r="Y134" s="2" t="e">
        <f>((Data!#REF!-Data!Y133)/Data!#REF!)*10</f>
        <v>#REF!</v>
      </c>
      <c r="Z134" s="2" t="e">
        <f>((Data!#REF!-Data!Z133)/Data!#REF!)*10</f>
        <v>#REF!</v>
      </c>
      <c r="AA134" s="2" t="e">
        <f>((Data!#REF!-Data!AA133)/Data!#REF!)*10</f>
        <v>#REF!</v>
      </c>
      <c r="AB134" s="2" t="e">
        <f>((Data!#REF!-Data!AB133)/Data!#REF!)*10</f>
        <v>#REF!</v>
      </c>
      <c r="AC134" s="2" t="e">
        <f>((Data!#REF!-Data!AC133)/Data!#REF!)*10</f>
        <v>#REF!</v>
      </c>
      <c r="AD134" s="2" t="e">
        <f>((Data!#REF!-Data!AD133)/Data!#REF!)*10</f>
        <v>#REF!</v>
      </c>
      <c r="AE134" s="2" t="e">
        <f>((Data!#REF!-Data!AE133)/Data!#REF!)*10</f>
        <v>#REF!</v>
      </c>
      <c r="AF134" s="2" t="e">
        <f>((Data!#REF!-Data!AF133)/Data!#REF!)*10</f>
        <v>#REF!</v>
      </c>
      <c r="AG134" s="2" t="e">
        <f>((Data!#REF!-Data!AG133)/Data!#REF!)*10</f>
        <v>#REF!</v>
      </c>
      <c r="AH134" s="2" t="e">
        <f>((Data!#REF!-Data!AH133)/Data!#REF!)*10</f>
        <v>#REF!</v>
      </c>
      <c r="AI134" s="2" t="e">
        <f>((Data!AI133-Data!#REF!)/Data!#REF!)*10</f>
        <v>#REF!</v>
      </c>
      <c r="AJ134" s="2" t="e">
        <f>((Data!AJ133-Data!#REF!)/Data!#REF!)*10</f>
        <v>#REF!</v>
      </c>
      <c r="AK134" s="2" t="e">
        <f>((Data!AK133-Data!#REF!)/Data!#REF!)*10</f>
        <v>#REF!</v>
      </c>
      <c r="AL134" s="2" t="e">
        <f>((Data!AL133-Data!#REF!)/Data!#REF!)*10</f>
        <v>#REF!</v>
      </c>
      <c r="AM134" s="2" t="e">
        <f>((Data!AM133-Data!#REF!)/Data!#REF!)*10</f>
        <v>#REF!</v>
      </c>
      <c r="AN134" s="2" t="e">
        <f>((Data!#REF!-Data!AN133)/Data!#REF!)*10</f>
        <v>#REF!</v>
      </c>
      <c r="AO134" s="2" t="e">
        <f>((Data!#REF!-Data!AO133)/Data!#REF!)*10</f>
        <v>#REF!</v>
      </c>
      <c r="AP134" s="2" t="e">
        <f>((Data!#REF!-Data!AP133)/Data!#REF!)*10</f>
        <v>#REF!</v>
      </c>
      <c r="AQ134" s="2" t="e">
        <f>((Data!#REF!-Data!AQ133)/Data!#REF!)*10</f>
        <v>#REF!</v>
      </c>
      <c r="AR134" s="2" t="e">
        <f>((Data!#REF!-Data!AR133)/Data!#REF!)*10</f>
        <v>#REF!</v>
      </c>
      <c r="AS134" s="2" t="e">
        <f>((Data!#REF!-Data!AS133)/Data!#REF!)*10</f>
        <v>#REF!</v>
      </c>
      <c r="AT134" s="2" t="e">
        <f>((Data!#REF!-Data!AT133)/Data!#REF!)*10</f>
        <v>#REF!</v>
      </c>
      <c r="AU134" s="2" t="e">
        <f>((Data!#REF!-Data!AU133)/Data!#REF!)*10</f>
        <v>#REF!</v>
      </c>
      <c r="AV134" s="2" t="e">
        <f>((Data!#REF!-Data!AV133)/Data!#REF!)*10</f>
        <v>#REF!</v>
      </c>
      <c r="AW134" s="2" t="e">
        <f>((Data!#REF!-Data!AW133)/Data!#REF!)*10</f>
        <v>#REF!</v>
      </c>
      <c r="AX134" s="2" t="e">
        <f>((Data!AX133-Data!#REF!)/Data!#REF!)*10</f>
        <v>#REF!</v>
      </c>
      <c r="AY134" s="2" t="e">
        <f>((Data!AY133-Data!#REF!)/Data!#REF!)*10</f>
        <v>#REF!</v>
      </c>
      <c r="AZ134" s="2" t="e">
        <f>((Data!AZ133-Data!#REF!)/Data!#REF!)*10</f>
        <v>#REF!</v>
      </c>
      <c r="BA134" s="2" t="e">
        <f>((Data!BA133-Data!#REF!)/Data!#REF!)*10</f>
        <v>#REF!</v>
      </c>
      <c r="BB134" s="2" t="e">
        <f>((Data!BB133-Data!#REF!)/Data!#REF!)*10</f>
        <v>#REF!</v>
      </c>
      <c r="BC134" s="2" t="e">
        <f>((Data!BC133-Data!#REF!)/Data!#REF!)*10</f>
        <v>#REF!</v>
      </c>
      <c r="BD134" s="2" t="e">
        <f>((Data!BD133-Data!#REF!)/Data!#REF!)*10</f>
        <v>#REF!</v>
      </c>
      <c r="BE134" s="2" t="e">
        <f>((Data!BE133-Data!#REF!)/Data!#REF!)*10</f>
        <v>#REF!</v>
      </c>
      <c r="BF134" s="2" t="e">
        <f>((Data!BF133-Data!#REF!)/Data!#REF!)*10</f>
        <v>#REF!</v>
      </c>
      <c r="BG134" s="2" t="e">
        <f>((Data!BG133-Data!#REF!)/Data!#REF!)*10</f>
        <v>#REF!</v>
      </c>
      <c r="BH134" s="2" t="e">
        <f>((Data!BH133-Data!#REF!)/Data!#REF!)*10</f>
        <v>#REF!</v>
      </c>
      <c r="BI134" s="2" t="e">
        <f>((Data!BI133-Data!#REF!)/Data!#REF!)*10</f>
        <v>#REF!</v>
      </c>
      <c r="BJ134" s="2" t="e">
        <f>((Data!BJ133-Data!#REF!)/Data!#REF!)*10</f>
        <v>#REF!</v>
      </c>
      <c r="BK134" s="2" t="e">
        <f>((Data!BK133-Data!#REF!)/Data!#REF!)*10</f>
        <v>#REF!</v>
      </c>
      <c r="BL134" s="2" t="e">
        <f>((Data!BL133-Data!#REF!)/Data!#REF!)*10</f>
        <v>#REF!</v>
      </c>
      <c r="BM134" s="8"/>
      <c r="BN134" s="8"/>
      <c r="BO134" s="8"/>
      <c r="BP134" s="8"/>
      <c r="BQ134" s="8"/>
    </row>
    <row r="135" spans="1:69">
      <c r="A135" t="s">
        <v>290</v>
      </c>
      <c r="B135" s="1" t="s">
        <v>1892</v>
      </c>
      <c r="C135" s="16" t="s">
        <v>291</v>
      </c>
      <c r="D135" s="16" t="s">
        <v>1338</v>
      </c>
      <c r="E135" s="2" t="e">
        <f>((Data!E134-Data!#REF!)/Data!#REF!)*10</f>
        <v>#REF!</v>
      </c>
      <c r="F135" s="2" t="e">
        <f>((Data!F134-Data!#REF!)/Data!#REF!)*10</f>
        <v>#REF!</v>
      </c>
      <c r="G135" s="2" t="e">
        <f>((Data!G134-Data!#REF!)/Data!#REF!)*10</f>
        <v>#REF!</v>
      </c>
      <c r="H135" s="2" t="e">
        <f>((Data!H134-Data!#REF!)/Data!#REF!)*10</f>
        <v>#REF!</v>
      </c>
      <c r="I135" s="2" t="e">
        <f>((Data!I134-Data!#REF!)/Data!#REF!)*10</f>
        <v>#REF!</v>
      </c>
      <c r="J135" s="2" t="e">
        <f>((Data!#REF!-Data!J134)/Data!#REF!)*10</f>
        <v>#REF!</v>
      </c>
      <c r="K135" s="2" t="e">
        <f>((Data!#REF!-Data!K134)/Data!#REF!)*10</f>
        <v>#REF!</v>
      </c>
      <c r="L135" s="2" t="e">
        <f>((Data!#REF!-Data!L134)/Data!#REF!)*10</f>
        <v>#REF!</v>
      </c>
      <c r="M135" s="2" t="e">
        <f>((Data!#REF!-Data!M134)/Data!#REF!)*10</f>
        <v>#REF!</v>
      </c>
      <c r="N135" s="2" t="e">
        <f>((Data!#REF!-Data!N134)/Data!#REF!)*10</f>
        <v>#REF!</v>
      </c>
      <c r="O135" s="2" t="e">
        <f>((Data!#REF!-Data!O134)/Data!#REF!)*10</f>
        <v>#REF!</v>
      </c>
      <c r="P135" s="2" t="e">
        <f>((Data!#REF!-Data!P134)/Data!#REF!)*10</f>
        <v>#REF!</v>
      </c>
      <c r="Q135" s="2" t="e">
        <f>((Data!#REF!-Data!Q134)/Data!#REF!)*10</f>
        <v>#REF!</v>
      </c>
      <c r="R135" s="2" t="e">
        <f>((Data!#REF!-Data!R134)/Data!#REF!)*10</f>
        <v>#REF!</v>
      </c>
      <c r="S135" s="2" t="e">
        <f>((Data!#REF!-Data!S134)/Data!#REF!)*10</f>
        <v>#REF!</v>
      </c>
      <c r="T135" s="2" t="e">
        <f>((Data!#REF!-Data!T134)/Data!#REF!)*10</f>
        <v>#REF!</v>
      </c>
      <c r="U135" s="2" t="e">
        <f>((Data!#REF!-Data!U134)/Data!#REF!)*10</f>
        <v>#REF!</v>
      </c>
      <c r="V135" s="2" t="e">
        <f>((Data!#REF!-Data!V134)/Data!#REF!)*10</f>
        <v>#REF!</v>
      </c>
      <c r="W135" s="2" t="e">
        <f>((Data!#REF!-Data!W134)/Data!#REF!)*10</f>
        <v>#REF!</v>
      </c>
      <c r="X135" s="2" t="e">
        <f>((Data!#REF!-Data!X134)/Data!#REF!)*10</f>
        <v>#REF!</v>
      </c>
      <c r="Y135" s="2" t="e">
        <f>((Data!#REF!-Data!Y134)/Data!#REF!)*10</f>
        <v>#REF!</v>
      </c>
      <c r="Z135" s="2" t="e">
        <f>((Data!#REF!-Data!Z134)/Data!#REF!)*10</f>
        <v>#REF!</v>
      </c>
      <c r="AA135" s="2" t="e">
        <f>((Data!#REF!-Data!AA134)/Data!#REF!)*10</f>
        <v>#REF!</v>
      </c>
      <c r="AB135" s="2" t="e">
        <f>((Data!#REF!-Data!AB134)/Data!#REF!)*10</f>
        <v>#REF!</v>
      </c>
      <c r="AC135" s="2" t="e">
        <f>((Data!#REF!-Data!AC134)/Data!#REF!)*10</f>
        <v>#REF!</v>
      </c>
      <c r="AD135" s="2" t="e">
        <f>((Data!#REF!-Data!AD134)/Data!#REF!)*10</f>
        <v>#REF!</v>
      </c>
      <c r="AE135" s="2" t="e">
        <f>((Data!#REF!-Data!AE134)/Data!#REF!)*10</f>
        <v>#REF!</v>
      </c>
      <c r="AF135" s="2" t="e">
        <f>((Data!#REF!-Data!AF134)/Data!#REF!)*10</f>
        <v>#REF!</v>
      </c>
      <c r="AG135" s="2" t="e">
        <f>((Data!#REF!-Data!AG134)/Data!#REF!)*10</f>
        <v>#REF!</v>
      </c>
      <c r="AH135" s="2" t="e">
        <f>((Data!#REF!-Data!AH134)/Data!#REF!)*10</f>
        <v>#REF!</v>
      </c>
      <c r="AI135" s="2" t="e">
        <f>((Data!AI134-Data!#REF!)/Data!#REF!)*10</f>
        <v>#REF!</v>
      </c>
      <c r="AJ135" s="2" t="e">
        <f>((Data!AJ134-Data!#REF!)/Data!#REF!)*10</f>
        <v>#REF!</v>
      </c>
      <c r="AK135" s="2" t="e">
        <f>((Data!AK134-Data!#REF!)/Data!#REF!)*10</f>
        <v>#REF!</v>
      </c>
      <c r="AL135" s="2" t="e">
        <f>((Data!AL134-Data!#REF!)/Data!#REF!)*10</f>
        <v>#REF!</v>
      </c>
      <c r="AM135" s="2" t="e">
        <f>((Data!AM134-Data!#REF!)/Data!#REF!)*10</f>
        <v>#REF!</v>
      </c>
      <c r="AN135" s="2" t="e">
        <f>((Data!#REF!-Data!AN134)/Data!#REF!)*10</f>
        <v>#REF!</v>
      </c>
      <c r="AO135" s="2" t="e">
        <f>((Data!#REF!-Data!AO134)/Data!#REF!)*10</f>
        <v>#REF!</v>
      </c>
      <c r="AP135" s="2" t="e">
        <f>((Data!#REF!-Data!AP134)/Data!#REF!)*10</f>
        <v>#REF!</v>
      </c>
      <c r="AQ135" s="2" t="e">
        <f>((Data!#REF!-Data!AQ134)/Data!#REF!)*10</f>
        <v>#REF!</v>
      </c>
      <c r="AR135" s="2" t="e">
        <f>((Data!#REF!-Data!AR134)/Data!#REF!)*10</f>
        <v>#REF!</v>
      </c>
      <c r="AS135" s="2" t="e">
        <f>((Data!#REF!-Data!AS134)/Data!#REF!)*10</f>
        <v>#REF!</v>
      </c>
      <c r="AT135" s="2" t="e">
        <f>((Data!#REF!-Data!AT134)/Data!#REF!)*10</f>
        <v>#REF!</v>
      </c>
      <c r="AU135" s="2" t="e">
        <f>((Data!#REF!-Data!AU134)/Data!#REF!)*10</f>
        <v>#REF!</v>
      </c>
      <c r="AV135" s="2" t="e">
        <f>((Data!#REF!-Data!AV134)/Data!#REF!)*10</f>
        <v>#REF!</v>
      </c>
      <c r="AW135" s="2" t="e">
        <f>((Data!#REF!-Data!AW134)/Data!#REF!)*10</f>
        <v>#REF!</v>
      </c>
      <c r="AX135" s="2" t="e">
        <f>((Data!AX134-Data!#REF!)/Data!#REF!)*10</f>
        <v>#REF!</v>
      </c>
      <c r="AY135" s="2" t="e">
        <f>((Data!AY134-Data!#REF!)/Data!#REF!)*10</f>
        <v>#REF!</v>
      </c>
      <c r="AZ135" s="2" t="e">
        <f>((Data!AZ134-Data!#REF!)/Data!#REF!)*10</f>
        <v>#REF!</v>
      </c>
      <c r="BA135" s="2" t="e">
        <f>((Data!BA134-Data!#REF!)/Data!#REF!)*10</f>
        <v>#REF!</v>
      </c>
      <c r="BB135" s="2" t="e">
        <f>((Data!BB134-Data!#REF!)/Data!#REF!)*10</f>
        <v>#REF!</v>
      </c>
      <c r="BC135" s="2" t="e">
        <f>((Data!BC134-Data!#REF!)/Data!#REF!)*10</f>
        <v>#REF!</v>
      </c>
      <c r="BD135" s="2" t="e">
        <f>((Data!BD134-Data!#REF!)/Data!#REF!)*10</f>
        <v>#REF!</v>
      </c>
      <c r="BE135" s="2" t="e">
        <f>((Data!BE134-Data!#REF!)/Data!#REF!)*10</f>
        <v>#REF!</v>
      </c>
      <c r="BF135" s="2" t="e">
        <f>((Data!BF134-Data!#REF!)/Data!#REF!)*10</f>
        <v>#REF!</v>
      </c>
      <c r="BG135" s="2" t="e">
        <f>((Data!BG134-Data!#REF!)/Data!#REF!)*10</f>
        <v>#REF!</v>
      </c>
      <c r="BH135" s="2" t="e">
        <f>((Data!BH134-Data!#REF!)/Data!#REF!)*10</f>
        <v>#REF!</v>
      </c>
      <c r="BI135" s="2" t="e">
        <f>((Data!BI134-Data!#REF!)/Data!#REF!)*10</f>
        <v>#REF!</v>
      </c>
      <c r="BJ135" s="2" t="e">
        <f>((Data!BJ134-Data!#REF!)/Data!#REF!)*10</f>
        <v>#REF!</v>
      </c>
      <c r="BK135" s="2" t="e">
        <f>((Data!BK134-Data!#REF!)/Data!#REF!)*10</f>
        <v>#REF!</v>
      </c>
      <c r="BL135" s="2" t="e">
        <f>((Data!BL134-Data!#REF!)/Data!#REF!)*10</f>
        <v>#REF!</v>
      </c>
      <c r="BM135" s="8"/>
      <c r="BN135" s="8"/>
      <c r="BO135" s="8"/>
      <c r="BP135" s="8"/>
      <c r="BQ135" s="8"/>
    </row>
    <row r="136" spans="1:69">
      <c r="A136" t="s">
        <v>292</v>
      </c>
      <c r="B136" s="1" t="s">
        <v>1893</v>
      </c>
      <c r="C136" s="16" t="s">
        <v>293</v>
      </c>
      <c r="D136" s="16" t="s">
        <v>1338</v>
      </c>
      <c r="E136" s="2" t="e">
        <f>((Data!E135-Data!#REF!)/Data!#REF!)*10</f>
        <v>#REF!</v>
      </c>
      <c r="F136" s="2" t="e">
        <f>((Data!F135-Data!#REF!)/Data!#REF!)*10</f>
        <v>#REF!</v>
      </c>
      <c r="G136" s="2" t="e">
        <f>((Data!G135-Data!#REF!)/Data!#REF!)*10</f>
        <v>#REF!</v>
      </c>
      <c r="H136" s="2" t="e">
        <f>((Data!H135-Data!#REF!)/Data!#REF!)*10</f>
        <v>#REF!</v>
      </c>
      <c r="I136" s="2" t="e">
        <f>((Data!I135-Data!#REF!)/Data!#REF!)*10</f>
        <v>#REF!</v>
      </c>
      <c r="J136" s="2" t="e">
        <f>((Data!#REF!-Data!J135)/Data!#REF!)*10</f>
        <v>#REF!</v>
      </c>
      <c r="K136" s="2" t="e">
        <f>((Data!#REF!-Data!K135)/Data!#REF!)*10</f>
        <v>#REF!</v>
      </c>
      <c r="L136" s="2" t="e">
        <f>((Data!#REF!-Data!L135)/Data!#REF!)*10</f>
        <v>#REF!</v>
      </c>
      <c r="M136" s="2" t="e">
        <f>((Data!#REF!-Data!M135)/Data!#REF!)*10</f>
        <v>#REF!</v>
      </c>
      <c r="N136" s="2" t="e">
        <f>((Data!#REF!-Data!N135)/Data!#REF!)*10</f>
        <v>#REF!</v>
      </c>
      <c r="O136" s="2" t="e">
        <f>((Data!#REF!-Data!O135)/Data!#REF!)*10</f>
        <v>#REF!</v>
      </c>
      <c r="P136" s="2" t="e">
        <f>((Data!#REF!-Data!P135)/Data!#REF!)*10</f>
        <v>#REF!</v>
      </c>
      <c r="Q136" s="2" t="e">
        <f>((Data!#REF!-Data!Q135)/Data!#REF!)*10</f>
        <v>#REF!</v>
      </c>
      <c r="R136" s="2" t="e">
        <f>((Data!#REF!-Data!R135)/Data!#REF!)*10</f>
        <v>#REF!</v>
      </c>
      <c r="S136" s="2" t="e">
        <f>((Data!#REF!-Data!S135)/Data!#REF!)*10</f>
        <v>#REF!</v>
      </c>
      <c r="T136" s="2" t="e">
        <f>((Data!#REF!-Data!T135)/Data!#REF!)*10</f>
        <v>#REF!</v>
      </c>
      <c r="U136" s="2" t="e">
        <f>((Data!#REF!-Data!U135)/Data!#REF!)*10</f>
        <v>#REF!</v>
      </c>
      <c r="V136" s="2" t="e">
        <f>((Data!#REF!-Data!V135)/Data!#REF!)*10</f>
        <v>#REF!</v>
      </c>
      <c r="W136" s="2" t="e">
        <f>((Data!#REF!-Data!W135)/Data!#REF!)*10</f>
        <v>#REF!</v>
      </c>
      <c r="X136" s="2" t="e">
        <f>((Data!#REF!-Data!X135)/Data!#REF!)*10</f>
        <v>#REF!</v>
      </c>
      <c r="Y136" s="2" t="e">
        <f>((Data!#REF!-Data!Y135)/Data!#REF!)*10</f>
        <v>#REF!</v>
      </c>
      <c r="Z136" s="2" t="e">
        <f>((Data!#REF!-Data!Z135)/Data!#REF!)*10</f>
        <v>#REF!</v>
      </c>
      <c r="AA136" s="2" t="e">
        <f>((Data!#REF!-Data!AA135)/Data!#REF!)*10</f>
        <v>#REF!</v>
      </c>
      <c r="AB136" s="2" t="e">
        <f>((Data!#REF!-Data!AB135)/Data!#REF!)*10</f>
        <v>#REF!</v>
      </c>
      <c r="AC136" s="2" t="e">
        <f>((Data!#REF!-Data!AC135)/Data!#REF!)*10</f>
        <v>#REF!</v>
      </c>
      <c r="AD136" s="2" t="e">
        <f>((Data!#REF!-Data!AD135)/Data!#REF!)*10</f>
        <v>#REF!</v>
      </c>
      <c r="AE136" s="2" t="e">
        <f>((Data!#REF!-Data!AE135)/Data!#REF!)*10</f>
        <v>#REF!</v>
      </c>
      <c r="AF136" s="2" t="e">
        <f>((Data!#REF!-Data!AF135)/Data!#REF!)*10</f>
        <v>#REF!</v>
      </c>
      <c r="AG136" s="2" t="e">
        <f>((Data!#REF!-Data!AG135)/Data!#REF!)*10</f>
        <v>#REF!</v>
      </c>
      <c r="AH136" s="2" t="e">
        <f>((Data!#REF!-Data!AH135)/Data!#REF!)*10</f>
        <v>#REF!</v>
      </c>
      <c r="AI136" s="2" t="e">
        <f>((Data!AI135-Data!#REF!)/Data!#REF!)*10</f>
        <v>#REF!</v>
      </c>
      <c r="AJ136" s="2" t="e">
        <f>((Data!AJ135-Data!#REF!)/Data!#REF!)*10</f>
        <v>#REF!</v>
      </c>
      <c r="AK136" s="2" t="e">
        <f>((Data!AK135-Data!#REF!)/Data!#REF!)*10</f>
        <v>#REF!</v>
      </c>
      <c r="AL136" s="2" t="e">
        <f>((Data!AL135-Data!#REF!)/Data!#REF!)*10</f>
        <v>#REF!</v>
      </c>
      <c r="AM136" s="2" t="e">
        <f>((Data!AM135-Data!#REF!)/Data!#REF!)*10</f>
        <v>#REF!</v>
      </c>
      <c r="AN136" s="2" t="e">
        <f>((Data!#REF!-Data!AN135)/Data!#REF!)*10</f>
        <v>#REF!</v>
      </c>
      <c r="AO136" s="2" t="e">
        <f>((Data!#REF!-Data!AO135)/Data!#REF!)*10</f>
        <v>#REF!</v>
      </c>
      <c r="AP136" s="2" t="e">
        <f>((Data!#REF!-Data!AP135)/Data!#REF!)*10</f>
        <v>#REF!</v>
      </c>
      <c r="AQ136" s="2" t="e">
        <f>((Data!#REF!-Data!AQ135)/Data!#REF!)*10</f>
        <v>#REF!</v>
      </c>
      <c r="AR136" s="2" t="e">
        <f>((Data!#REF!-Data!AR135)/Data!#REF!)*10</f>
        <v>#REF!</v>
      </c>
      <c r="AS136" s="2" t="e">
        <f>((Data!#REF!-Data!AS135)/Data!#REF!)*10</f>
        <v>#REF!</v>
      </c>
      <c r="AT136" s="2" t="e">
        <f>((Data!#REF!-Data!AT135)/Data!#REF!)*10</f>
        <v>#REF!</v>
      </c>
      <c r="AU136" s="2" t="e">
        <f>((Data!#REF!-Data!AU135)/Data!#REF!)*10</f>
        <v>#REF!</v>
      </c>
      <c r="AV136" s="2" t="e">
        <f>((Data!#REF!-Data!AV135)/Data!#REF!)*10</f>
        <v>#REF!</v>
      </c>
      <c r="AW136" s="2" t="e">
        <f>((Data!#REF!-Data!AW135)/Data!#REF!)*10</f>
        <v>#REF!</v>
      </c>
      <c r="AX136" s="2" t="e">
        <f>((Data!AX135-Data!#REF!)/Data!#REF!)*10</f>
        <v>#REF!</v>
      </c>
      <c r="AY136" s="2" t="e">
        <f>((Data!AY135-Data!#REF!)/Data!#REF!)*10</f>
        <v>#REF!</v>
      </c>
      <c r="AZ136" s="2" t="e">
        <f>((Data!AZ135-Data!#REF!)/Data!#REF!)*10</f>
        <v>#REF!</v>
      </c>
      <c r="BA136" s="2" t="e">
        <f>((Data!BA135-Data!#REF!)/Data!#REF!)*10</f>
        <v>#REF!</v>
      </c>
      <c r="BB136" s="2" t="e">
        <f>((Data!BB135-Data!#REF!)/Data!#REF!)*10</f>
        <v>#REF!</v>
      </c>
      <c r="BC136" s="2" t="e">
        <f>((Data!BC135-Data!#REF!)/Data!#REF!)*10</f>
        <v>#REF!</v>
      </c>
      <c r="BD136" s="2" t="e">
        <f>((Data!BD135-Data!#REF!)/Data!#REF!)*10</f>
        <v>#REF!</v>
      </c>
      <c r="BE136" s="2" t="e">
        <f>((Data!BE135-Data!#REF!)/Data!#REF!)*10</f>
        <v>#REF!</v>
      </c>
      <c r="BF136" s="2" t="e">
        <f>((Data!BF135-Data!#REF!)/Data!#REF!)*10</f>
        <v>#REF!</v>
      </c>
      <c r="BG136" s="2" t="e">
        <f>((Data!BG135-Data!#REF!)/Data!#REF!)*10</f>
        <v>#REF!</v>
      </c>
      <c r="BH136" s="2" t="e">
        <f>((Data!BH135-Data!#REF!)/Data!#REF!)*10</f>
        <v>#REF!</v>
      </c>
      <c r="BI136" s="2" t="e">
        <f>((Data!BI135-Data!#REF!)/Data!#REF!)*10</f>
        <v>#REF!</v>
      </c>
      <c r="BJ136" s="2" t="e">
        <f>((Data!BJ135-Data!#REF!)/Data!#REF!)*10</f>
        <v>#REF!</v>
      </c>
      <c r="BK136" s="2" t="e">
        <f>((Data!BK135-Data!#REF!)/Data!#REF!)*10</f>
        <v>#REF!</v>
      </c>
      <c r="BL136" s="2" t="e">
        <f>((Data!BL135-Data!#REF!)/Data!#REF!)*10</f>
        <v>#REF!</v>
      </c>
      <c r="BM136" s="8"/>
      <c r="BN136" s="8"/>
      <c r="BO136" s="8"/>
      <c r="BP136" s="8"/>
      <c r="BQ136" s="8"/>
    </row>
    <row r="137" spans="1:69">
      <c r="A137" t="s">
        <v>294</v>
      </c>
      <c r="B137" s="1" t="s">
        <v>1894</v>
      </c>
      <c r="C137" s="16" t="s">
        <v>295</v>
      </c>
      <c r="D137" s="16" t="s">
        <v>1338</v>
      </c>
      <c r="E137" s="2" t="e">
        <f>((Data!E136-Data!#REF!)/Data!#REF!)*10</f>
        <v>#REF!</v>
      </c>
      <c r="F137" s="2" t="e">
        <f>((Data!F136-Data!#REF!)/Data!#REF!)*10</f>
        <v>#REF!</v>
      </c>
      <c r="G137" s="2" t="e">
        <f>((Data!G136-Data!#REF!)/Data!#REF!)*10</f>
        <v>#REF!</v>
      </c>
      <c r="H137" s="2" t="e">
        <f>((Data!H136-Data!#REF!)/Data!#REF!)*10</f>
        <v>#REF!</v>
      </c>
      <c r="I137" s="2" t="e">
        <f>((Data!I136-Data!#REF!)/Data!#REF!)*10</f>
        <v>#REF!</v>
      </c>
      <c r="J137" s="2" t="e">
        <f>((Data!#REF!-Data!J136)/Data!#REF!)*10</f>
        <v>#REF!</v>
      </c>
      <c r="K137" s="2" t="e">
        <f>((Data!#REF!-Data!K136)/Data!#REF!)*10</f>
        <v>#REF!</v>
      </c>
      <c r="L137" s="2" t="e">
        <f>((Data!#REF!-Data!L136)/Data!#REF!)*10</f>
        <v>#REF!</v>
      </c>
      <c r="M137" s="2" t="e">
        <f>((Data!#REF!-Data!M136)/Data!#REF!)*10</f>
        <v>#REF!</v>
      </c>
      <c r="N137" s="2" t="e">
        <f>((Data!#REF!-Data!N136)/Data!#REF!)*10</f>
        <v>#REF!</v>
      </c>
      <c r="O137" s="2" t="e">
        <f>((Data!#REF!-Data!O136)/Data!#REF!)*10</f>
        <v>#REF!</v>
      </c>
      <c r="P137" s="2" t="e">
        <f>((Data!#REF!-Data!P136)/Data!#REF!)*10</f>
        <v>#REF!</v>
      </c>
      <c r="Q137" s="2" t="e">
        <f>((Data!#REF!-Data!Q136)/Data!#REF!)*10</f>
        <v>#REF!</v>
      </c>
      <c r="R137" s="2" t="e">
        <f>((Data!#REF!-Data!R136)/Data!#REF!)*10</f>
        <v>#REF!</v>
      </c>
      <c r="S137" s="2" t="e">
        <f>((Data!#REF!-Data!S136)/Data!#REF!)*10</f>
        <v>#REF!</v>
      </c>
      <c r="T137" s="2" t="e">
        <f>((Data!#REF!-Data!T136)/Data!#REF!)*10</f>
        <v>#REF!</v>
      </c>
      <c r="U137" s="2" t="e">
        <f>((Data!#REF!-Data!U136)/Data!#REF!)*10</f>
        <v>#REF!</v>
      </c>
      <c r="V137" s="2" t="e">
        <f>((Data!#REF!-Data!V136)/Data!#REF!)*10</f>
        <v>#REF!</v>
      </c>
      <c r="W137" s="2" t="e">
        <f>((Data!#REF!-Data!W136)/Data!#REF!)*10</f>
        <v>#REF!</v>
      </c>
      <c r="X137" s="2" t="e">
        <f>((Data!#REF!-Data!X136)/Data!#REF!)*10</f>
        <v>#REF!</v>
      </c>
      <c r="Y137" s="2" t="e">
        <f>((Data!#REF!-Data!Y136)/Data!#REF!)*10</f>
        <v>#REF!</v>
      </c>
      <c r="Z137" s="2" t="e">
        <f>((Data!#REF!-Data!Z136)/Data!#REF!)*10</f>
        <v>#REF!</v>
      </c>
      <c r="AA137" s="2" t="e">
        <f>((Data!#REF!-Data!AA136)/Data!#REF!)*10</f>
        <v>#REF!</v>
      </c>
      <c r="AB137" s="2" t="e">
        <f>((Data!#REF!-Data!AB136)/Data!#REF!)*10</f>
        <v>#REF!</v>
      </c>
      <c r="AC137" s="2" t="e">
        <f>((Data!#REF!-Data!AC136)/Data!#REF!)*10</f>
        <v>#REF!</v>
      </c>
      <c r="AD137" s="2" t="e">
        <f>((Data!#REF!-Data!AD136)/Data!#REF!)*10</f>
        <v>#REF!</v>
      </c>
      <c r="AE137" s="2" t="e">
        <f>((Data!#REF!-Data!AE136)/Data!#REF!)*10</f>
        <v>#REF!</v>
      </c>
      <c r="AF137" s="2" t="e">
        <f>((Data!#REF!-Data!AF136)/Data!#REF!)*10</f>
        <v>#REF!</v>
      </c>
      <c r="AG137" s="2" t="e">
        <f>((Data!#REF!-Data!AG136)/Data!#REF!)*10</f>
        <v>#REF!</v>
      </c>
      <c r="AH137" s="2" t="e">
        <f>((Data!#REF!-Data!AH136)/Data!#REF!)*10</f>
        <v>#REF!</v>
      </c>
      <c r="AI137" s="2" t="e">
        <f>((Data!AI136-Data!#REF!)/Data!#REF!)*10</f>
        <v>#REF!</v>
      </c>
      <c r="AJ137" s="2" t="e">
        <f>((Data!AJ136-Data!#REF!)/Data!#REF!)*10</f>
        <v>#REF!</v>
      </c>
      <c r="AK137" s="2" t="e">
        <f>((Data!AK136-Data!#REF!)/Data!#REF!)*10</f>
        <v>#REF!</v>
      </c>
      <c r="AL137" s="2" t="e">
        <f>((Data!AL136-Data!#REF!)/Data!#REF!)*10</f>
        <v>#REF!</v>
      </c>
      <c r="AM137" s="2" t="e">
        <f>((Data!AM136-Data!#REF!)/Data!#REF!)*10</f>
        <v>#REF!</v>
      </c>
      <c r="AN137" s="2" t="e">
        <f>((Data!#REF!-Data!AN136)/Data!#REF!)*10</f>
        <v>#REF!</v>
      </c>
      <c r="AO137" s="2" t="e">
        <f>((Data!#REF!-Data!AO136)/Data!#REF!)*10</f>
        <v>#REF!</v>
      </c>
      <c r="AP137" s="2" t="e">
        <f>((Data!#REF!-Data!AP136)/Data!#REF!)*10</f>
        <v>#REF!</v>
      </c>
      <c r="AQ137" s="2" t="e">
        <f>((Data!#REF!-Data!AQ136)/Data!#REF!)*10</f>
        <v>#REF!</v>
      </c>
      <c r="AR137" s="2" t="e">
        <f>((Data!#REF!-Data!AR136)/Data!#REF!)*10</f>
        <v>#REF!</v>
      </c>
      <c r="AS137" s="2" t="e">
        <f>((Data!#REF!-Data!AS136)/Data!#REF!)*10</f>
        <v>#REF!</v>
      </c>
      <c r="AT137" s="2" t="e">
        <f>((Data!#REF!-Data!AT136)/Data!#REF!)*10</f>
        <v>#REF!</v>
      </c>
      <c r="AU137" s="2" t="e">
        <f>((Data!#REF!-Data!AU136)/Data!#REF!)*10</f>
        <v>#REF!</v>
      </c>
      <c r="AV137" s="2" t="e">
        <f>((Data!#REF!-Data!AV136)/Data!#REF!)*10</f>
        <v>#REF!</v>
      </c>
      <c r="AW137" s="2" t="e">
        <f>((Data!#REF!-Data!AW136)/Data!#REF!)*10</f>
        <v>#REF!</v>
      </c>
      <c r="AX137" s="2" t="e">
        <f>((Data!AX136-Data!#REF!)/Data!#REF!)*10</f>
        <v>#REF!</v>
      </c>
      <c r="AY137" s="2" t="e">
        <f>((Data!AY136-Data!#REF!)/Data!#REF!)*10</f>
        <v>#REF!</v>
      </c>
      <c r="AZ137" s="2" t="e">
        <f>((Data!AZ136-Data!#REF!)/Data!#REF!)*10</f>
        <v>#REF!</v>
      </c>
      <c r="BA137" s="2" t="e">
        <f>((Data!BA136-Data!#REF!)/Data!#REF!)*10</f>
        <v>#REF!</v>
      </c>
      <c r="BB137" s="2" t="e">
        <f>((Data!BB136-Data!#REF!)/Data!#REF!)*10</f>
        <v>#REF!</v>
      </c>
      <c r="BC137" s="2" t="e">
        <f>((Data!BC136-Data!#REF!)/Data!#REF!)*10</f>
        <v>#REF!</v>
      </c>
      <c r="BD137" s="2" t="e">
        <f>((Data!BD136-Data!#REF!)/Data!#REF!)*10</f>
        <v>#REF!</v>
      </c>
      <c r="BE137" s="2" t="e">
        <f>((Data!BE136-Data!#REF!)/Data!#REF!)*10</f>
        <v>#REF!</v>
      </c>
      <c r="BF137" s="2" t="e">
        <f>((Data!BF136-Data!#REF!)/Data!#REF!)*10</f>
        <v>#REF!</v>
      </c>
      <c r="BG137" s="2" t="e">
        <f>((Data!BG136-Data!#REF!)/Data!#REF!)*10</f>
        <v>#REF!</v>
      </c>
      <c r="BH137" s="2" t="e">
        <f>((Data!BH136-Data!#REF!)/Data!#REF!)*10</f>
        <v>#REF!</v>
      </c>
      <c r="BI137" s="2" t="e">
        <f>((Data!BI136-Data!#REF!)/Data!#REF!)*10</f>
        <v>#REF!</v>
      </c>
      <c r="BJ137" s="2" t="e">
        <f>((Data!BJ136-Data!#REF!)/Data!#REF!)*10</f>
        <v>#REF!</v>
      </c>
      <c r="BK137" s="2" t="e">
        <f>((Data!BK136-Data!#REF!)/Data!#REF!)*10</f>
        <v>#REF!</v>
      </c>
      <c r="BL137" s="2" t="e">
        <f>((Data!BL136-Data!#REF!)/Data!#REF!)*10</f>
        <v>#REF!</v>
      </c>
      <c r="BM137" s="8"/>
      <c r="BN137" s="8"/>
      <c r="BO137" s="8"/>
      <c r="BP137" s="8"/>
      <c r="BQ137" s="8"/>
    </row>
    <row r="138" spans="1:69">
      <c r="A138" t="s">
        <v>296</v>
      </c>
      <c r="B138" s="1" t="s">
        <v>1895</v>
      </c>
      <c r="C138" s="16" t="s">
        <v>297</v>
      </c>
      <c r="D138" s="16" t="s">
        <v>1338</v>
      </c>
      <c r="E138" s="2" t="e">
        <f>((Data!E137-Data!#REF!)/Data!#REF!)*10</f>
        <v>#REF!</v>
      </c>
      <c r="F138" s="2" t="e">
        <f>((Data!F137-Data!#REF!)/Data!#REF!)*10</f>
        <v>#REF!</v>
      </c>
      <c r="G138" s="2" t="e">
        <f>((Data!G137-Data!#REF!)/Data!#REF!)*10</f>
        <v>#REF!</v>
      </c>
      <c r="H138" s="2" t="e">
        <f>((Data!H137-Data!#REF!)/Data!#REF!)*10</f>
        <v>#REF!</v>
      </c>
      <c r="I138" s="2" t="e">
        <f>((Data!I137-Data!#REF!)/Data!#REF!)*10</f>
        <v>#REF!</v>
      </c>
      <c r="J138" s="2" t="e">
        <f>((Data!#REF!-Data!J137)/Data!#REF!)*10</f>
        <v>#REF!</v>
      </c>
      <c r="K138" s="2" t="e">
        <f>((Data!#REF!-Data!K137)/Data!#REF!)*10</f>
        <v>#REF!</v>
      </c>
      <c r="L138" s="2" t="e">
        <f>((Data!#REF!-Data!L137)/Data!#REF!)*10</f>
        <v>#REF!</v>
      </c>
      <c r="M138" s="2" t="e">
        <f>((Data!#REF!-Data!M137)/Data!#REF!)*10</f>
        <v>#REF!</v>
      </c>
      <c r="N138" s="2" t="e">
        <f>((Data!#REF!-Data!N137)/Data!#REF!)*10</f>
        <v>#REF!</v>
      </c>
      <c r="O138" s="2" t="e">
        <f>((Data!#REF!-Data!O137)/Data!#REF!)*10</f>
        <v>#REF!</v>
      </c>
      <c r="P138" s="2" t="e">
        <f>((Data!#REF!-Data!P137)/Data!#REF!)*10</f>
        <v>#REF!</v>
      </c>
      <c r="Q138" s="2" t="e">
        <f>((Data!#REF!-Data!Q137)/Data!#REF!)*10</f>
        <v>#REF!</v>
      </c>
      <c r="R138" s="2" t="e">
        <f>((Data!#REF!-Data!R137)/Data!#REF!)*10</f>
        <v>#REF!</v>
      </c>
      <c r="S138" s="2" t="e">
        <f>((Data!#REF!-Data!S137)/Data!#REF!)*10</f>
        <v>#REF!</v>
      </c>
      <c r="T138" s="2" t="e">
        <f>((Data!#REF!-Data!T137)/Data!#REF!)*10</f>
        <v>#REF!</v>
      </c>
      <c r="U138" s="2" t="e">
        <f>((Data!#REF!-Data!U137)/Data!#REF!)*10</f>
        <v>#REF!</v>
      </c>
      <c r="V138" s="2" t="e">
        <f>((Data!#REF!-Data!V137)/Data!#REF!)*10</f>
        <v>#REF!</v>
      </c>
      <c r="W138" s="2" t="e">
        <f>((Data!#REF!-Data!W137)/Data!#REF!)*10</f>
        <v>#REF!</v>
      </c>
      <c r="X138" s="2" t="e">
        <f>((Data!#REF!-Data!X137)/Data!#REF!)*10</f>
        <v>#REF!</v>
      </c>
      <c r="Y138" s="2" t="e">
        <f>((Data!#REF!-Data!Y137)/Data!#REF!)*10</f>
        <v>#REF!</v>
      </c>
      <c r="Z138" s="2" t="e">
        <f>((Data!#REF!-Data!Z137)/Data!#REF!)*10</f>
        <v>#REF!</v>
      </c>
      <c r="AA138" s="2" t="e">
        <f>((Data!#REF!-Data!AA137)/Data!#REF!)*10</f>
        <v>#REF!</v>
      </c>
      <c r="AB138" s="2" t="e">
        <f>((Data!#REF!-Data!AB137)/Data!#REF!)*10</f>
        <v>#REF!</v>
      </c>
      <c r="AC138" s="2" t="e">
        <f>((Data!#REF!-Data!AC137)/Data!#REF!)*10</f>
        <v>#REF!</v>
      </c>
      <c r="AD138" s="2" t="e">
        <f>((Data!#REF!-Data!AD137)/Data!#REF!)*10</f>
        <v>#REF!</v>
      </c>
      <c r="AE138" s="2" t="e">
        <f>((Data!#REF!-Data!AE137)/Data!#REF!)*10</f>
        <v>#REF!</v>
      </c>
      <c r="AF138" s="2" t="e">
        <f>((Data!#REF!-Data!AF137)/Data!#REF!)*10</f>
        <v>#REF!</v>
      </c>
      <c r="AG138" s="2" t="e">
        <f>((Data!#REF!-Data!AG137)/Data!#REF!)*10</f>
        <v>#REF!</v>
      </c>
      <c r="AH138" s="2" t="e">
        <f>((Data!#REF!-Data!AH137)/Data!#REF!)*10</f>
        <v>#REF!</v>
      </c>
      <c r="AI138" s="2" t="e">
        <f>((Data!AI137-Data!#REF!)/Data!#REF!)*10</f>
        <v>#REF!</v>
      </c>
      <c r="AJ138" s="2" t="e">
        <f>((Data!AJ137-Data!#REF!)/Data!#REF!)*10</f>
        <v>#REF!</v>
      </c>
      <c r="AK138" s="2" t="e">
        <f>((Data!AK137-Data!#REF!)/Data!#REF!)*10</f>
        <v>#REF!</v>
      </c>
      <c r="AL138" s="2" t="e">
        <f>((Data!AL137-Data!#REF!)/Data!#REF!)*10</f>
        <v>#REF!</v>
      </c>
      <c r="AM138" s="2" t="e">
        <f>((Data!AM137-Data!#REF!)/Data!#REF!)*10</f>
        <v>#REF!</v>
      </c>
      <c r="AN138" s="2" t="e">
        <f>((Data!#REF!-Data!AN137)/Data!#REF!)*10</f>
        <v>#REF!</v>
      </c>
      <c r="AO138" s="2" t="e">
        <f>((Data!#REF!-Data!AO137)/Data!#REF!)*10</f>
        <v>#REF!</v>
      </c>
      <c r="AP138" s="2" t="e">
        <f>((Data!#REF!-Data!AP137)/Data!#REF!)*10</f>
        <v>#REF!</v>
      </c>
      <c r="AQ138" s="2" t="e">
        <f>((Data!#REF!-Data!AQ137)/Data!#REF!)*10</f>
        <v>#REF!</v>
      </c>
      <c r="AR138" s="2" t="e">
        <f>((Data!#REF!-Data!AR137)/Data!#REF!)*10</f>
        <v>#REF!</v>
      </c>
      <c r="AS138" s="2" t="e">
        <f>((Data!#REF!-Data!AS137)/Data!#REF!)*10</f>
        <v>#REF!</v>
      </c>
      <c r="AT138" s="2" t="e">
        <f>((Data!#REF!-Data!AT137)/Data!#REF!)*10</f>
        <v>#REF!</v>
      </c>
      <c r="AU138" s="2" t="e">
        <f>((Data!#REF!-Data!AU137)/Data!#REF!)*10</f>
        <v>#REF!</v>
      </c>
      <c r="AV138" s="2" t="e">
        <f>((Data!#REF!-Data!AV137)/Data!#REF!)*10</f>
        <v>#REF!</v>
      </c>
      <c r="AW138" s="2" t="e">
        <f>((Data!#REF!-Data!AW137)/Data!#REF!)*10</f>
        <v>#REF!</v>
      </c>
      <c r="AX138" s="2" t="e">
        <f>((Data!AX137-Data!#REF!)/Data!#REF!)*10</f>
        <v>#REF!</v>
      </c>
      <c r="AY138" s="2" t="e">
        <f>((Data!AY137-Data!#REF!)/Data!#REF!)*10</f>
        <v>#REF!</v>
      </c>
      <c r="AZ138" s="2" t="e">
        <f>((Data!AZ137-Data!#REF!)/Data!#REF!)*10</f>
        <v>#REF!</v>
      </c>
      <c r="BA138" s="2" t="e">
        <f>((Data!BA137-Data!#REF!)/Data!#REF!)*10</f>
        <v>#REF!</v>
      </c>
      <c r="BB138" s="2" t="e">
        <f>((Data!BB137-Data!#REF!)/Data!#REF!)*10</f>
        <v>#REF!</v>
      </c>
      <c r="BC138" s="2" t="e">
        <f>((Data!BC137-Data!#REF!)/Data!#REF!)*10</f>
        <v>#REF!</v>
      </c>
      <c r="BD138" s="2" t="e">
        <f>((Data!BD137-Data!#REF!)/Data!#REF!)*10</f>
        <v>#REF!</v>
      </c>
      <c r="BE138" s="2" t="e">
        <f>((Data!BE137-Data!#REF!)/Data!#REF!)*10</f>
        <v>#REF!</v>
      </c>
      <c r="BF138" s="2" t="e">
        <f>((Data!BF137-Data!#REF!)/Data!#REF!)*10</f>
        <v>#REF!</v>
      </c>
      <c r="BG138" s="2" t="e">
        <f>((Data!BG137-Data!#REF!)/Data!#REF!)*10</f>
        <v>#REF!</v>
      </c>
      <c r="BH138" s="2" t="e">
        <f>((Data!BH137-Data!#REF!)/Data!#REF!)*10</f>
        <v>#REF!</v>
      </c>
      <c r="BI138" s="2" t="e">
        <f>((Data!BI137-Data!#REF!)/Data!#REF!)*10</f>
        <v>#REF!</v>
      </c>
      <c r="BJ138" s="2" t="e">
        <f>((Data!BJ137-Data!#REF!)/Data!#REF!)*10</f>
        <v>#REF!</v>
      </c>
      <c r="BK138" s="2" t="e">
        <f>((Data!BK137-Data!#REF!)/Data!#REF!)*10</f>
        <v>#REF!</v>
      </c>
      <c r="BL138" s="2" t="e">
        <f>((Data!BL137-Data!#REF!)/Data!#REF!)*10</f>
        <v>#REF!</v>
      </c>
      <c r="BM138" s="8"/>
      <c r="BN138" s="8"/>
      <c r="BO138" s="8"/>
      <c r="BP138" s="8"/>
      <c r="BQ138" s="8"/>
    </row>
    <row r="139" spans="1:69">
      <c r="A139" t="s">
        <v>298</v>
      </c>
      <c r="B139" s="1" t="s">
        <v>1896</v>
      </c>
      <c r="C139" s="16" t="s">
        <v>299</v>
      </c>
      <c r="D139" s="16" t="s">
        <v>1338</v>
      </c>
      <c r="E139" s="2" t="e">
        <f>((Data!E138-Data!#REF!)/Data!#REF!)*10</f>
        <v>#REF!</v>
      </c>
      <c r="F139" s="2" t="e">
        <f>((Data!F138-Data!#REF!)/Data!#REF!)*10</f>
        <v>#REF!</v>
      </c>
      <c r="G139" s="2" t="e">
        <f>((Data!G138-Data!#REF!)/Data!#REF!)*10</f>
        <v>#REF!</v>
      </c>
      <c r="H139" s="2" t="e">
        <f>((Data!H138-Data!#REF!)/Data!#REF!)*10</f>
        <v>#REF!</v>
      </c>
      <c r="I139" s="2" t="e">
        <f>((Data!I138-Data!#REF!)/Data!#REF!)*10</f>
        <v>#REF!</v>
      </c>
      <c r="J139" s="2" t="e">
        <f>((Data!#REF!-Data!J138)/Data!#REF!)*10</f>
        <v>#REF!</v>
      </c>
      <c r="K139" s="2" t="e">
        <f>((Data!#REF!-Data!K138)/Data!#REF!)*10</f>
        <v>#REF!</v>
      </c>
      <c r="L139" s="2" t="e">
        <f>((Data!#REF!-Data!L138)/Data!#REF!)*10</f>
        <v>#REF!</v>
      </c>
      <c r="M139" s="2" t="e">
        <f>((Data!#REF!-Data!M138)/Data!#REF!)*10</f>
        <v>#REF!</v>
      </c>
      <c r="N139" s="2" t="e">
        <f>((Data!#REF!-Data!N138)/Data!#REF!)*10</f>
        <v>#REF!</v>
      </c>
      <c r="O139" s="2" t="e">
        <f>((Data!#REF!-Data!O138)/Data!#REF!)*10</f>
        <v>#REF!</v>
      </c>
      <c r="P139" s="2" t="e">
        <f>((Data!#REF!-Data!P138)/Data!#REF!)*10</f>
        <v>#REF!</v>
      </c>
      <c r="Q139" s="2" t="e">
        <f>((Data!#REF!-Data!Q138)/Data!#REF!)*10</f>
        <v>#REF!</v>
      </c>
      <c r="R139" s="2" t="e">
        <f>((Data!#REF!-Data!R138)/Data!#REF!)*10</f>
        <v>#REF!</v>
      </c>
      <c r="S139" s="2" t="e">
        <f>((Data!#REF!-Data!S138)/Data!#REF!)*10</f>
        <v>#REF!</v>
      </c>
      <c r="T139" s="2" t="e">
        <f>((Data!#REF!-Data!T138)/Data!#REF!)*10</f>
        <v>#REF!</v>
      </c>
      <c r="U139" s="2" t="e">
        <f>((Data!#REF!-Data!U138)/Data!#REF!)*10</f>
        <v>#REF!</v>
      </c>
      <c r="V139" s="2" t="e">
        <f>((Data!#REF!-Data!V138)/Data!#REF!)*10</f>
        <v>#REF!</v>
      </c>
      <c r="W139" s="2" t="e">
        <f>((Data!#REF!-Data!W138)/Data!#REF!)*10</f>
        <v>#REF!</v>
      </c>
      <c r="X139" s="2" t="e">
        <f>((Data!#REF!-Data!X138)/Data!#REF!)*10</f>
        <v>#REF!</v>
      </c>
      <c r="Y139" s="2" t="e">
        <f>((Data!#REF!-Data!Y138)/Data!#REF!)*10</f>
        <v>#REF!</v>
      </c>
      <c r="Z139" s="2" t="e">
        <f>((Data!#REF!-Data!Z138)/Data!#REF!)*10</f>
        <v>#REF!</v>
      </c>
      <c r="AA139" s="2" t="e">
        <f>((Data!#REF!-Data!AA138)/Data!#REF!)*10</f>
        <v>#REF!</v>
      </c>
      <c r="AB139" s="2" t="e">
        <f>((Data!#REF!-Data!AB138)/Data!#REF!)*10</f>
        <v>#REF!</v>
      </c>
      <c r="AC139" s="2" t="e">
        <f>((Data!#REF!-Data!AC138)/Data!#REF!)*10</f>
        <v>#REF!</v>
      </c>
      <c r="AD139" s="2" t="e">
        <f>((Data!#REF!-Data!AD138)/Data!#REF!)*10</f>
        <v>#REF!</v>
      </c>
      <c r="AE139" s="2" t="e">
        <f>((Data!#REF!-Data!AE138)/Data!#REF!)*10</f>
        <v>#REF!</v>
      </c>
      <c r="AF139" s="2" t="e">
        <f>((Data!#REF!-Data!AF138)/Data!#REF!)*10</f>
        <v>#REF!</v>
      </c>
      <c r="AG139" s="2" t="e">
        <f>((Data!#REF!-Data!AG138)/Data!#REF!)*10</f>
        <v>#REF!</v>
      </c>
      <c r="AH139" s="2" t="e">
        <f>((Data!#REF!-Data!AH138)/Data!#REF!)*10</f>
        <v>#REF!</v>
      </c>
      <c r="AI139" s="2" t="e">
        <f>((Data!AI138-Data!#REF!)/Data!#REF!)*10</f>
        <v>#REF!</v>
      </c>
      <c r="AJ139" s="2" t="e">
        <f>((Data!AJ138-Data!#REF!)/Data!#REF!)*10</f>
        <v>#REF!</v>
      </c>
      <c r="AK139" s="2" t="e">
        <f>((Data!AK138-Data!#REF!)/Data!#REF!)*10</f>
        <v>#REF!</v>
      </c>
      <c r="AL139" s="2" t="e">
        <f>((Data!AL138-Data!#REF!)/Data!#REF!)*10</f>
        <v>#REF!</v>
      </c>
      <c r="AM139" s="2" t="e">
        <f>((Data!AM138-Data!#REF!)/Data!#REF!)*10</f>
        <v>#REF!</v>
      </c>
      <c r="AN139" s="2" t="e">
        <f>((Data!#REF!-Data!AN138)/Data!#REF!)*10</f>
        <v>#REF!</v>
      </c>
      <c r="AO139" s="2" t="e">
        <f>((Data!#REF!-Data!AO138)/Data!#REF!)*10</f>
        <v>#REF!</v>
      </c>
      <c r="AP139" s="2" t="e">
        <f>((Data!#REF!-Data!AP138)/Data!#REF!)*10</f>
        <v>#REF!</v>
      </c>
      <c r="AQ139" s="2" t="e">
        <f>((Data!#REF!-Data!AQ138)/Data!#REF!)*10</f>
        <v>#REF!</v>
      </c>
      <c r="AR139" s="2" t="e">
        <f>((Data!#REF!-Data!AR138)/Data!#REF!)*10</f>
        <v>#REF!</v>
      </c>
      <c r="AS139" s="2" t="e">
        <f>((Data!#REF!-Data!AS138)/Data!#REF!)*10</f>
        <v>#REF!</v>
      </c>
      <c r="AT139" s="2" t="e">
        <f>((Data!#REF!-Data!AT138)/Data!#REF!)*10</f>
        <v>#REF!</v>
      </c>
      <c r="AU139" s="2" t="e">
        <f>((Data!#REF!-Data!AU138)/Data!#REF!)*10</f>
        <v>#REF!</v>
      </c>
      <c r="AV139" s="2" t="e">
        <f>((Data!#REF!-Data!AV138)/Data!#REF!)*10</f>
        <v>#REF!</v>
      </c>
      <c r="AW139" s="2" t="e">
        <f>((Data!#REF!-Data!AW138)/Data!#REF!)*10</f>
        <v>#REF!</v>
      </c>
      <c r="AX139" s="2" t="e">
        <f>((Data!AX138-Data!#REF!)/Data!#REF!)*10</f>
        <v>#REF!</v>
      </c>
      <c r="AY139" s="2" t="e">
        <f>((Data!AY138-Data!#REF!)/Data!#REF!)*10</f>
        <v>#REF!</v>
      </c>
      <c r="AZ139" s="2" t="e">
        <f>((Data!AZ138-Data!#REF!)/Data!#REF!)*10</f>
        <v>#REF!</v>
      </c>
      <c r="BA139" s="2" t="e">
        <f>((Data!BA138-Data!#REF!)/Data!#REF!)*10</f>
        <v>#REF!</v>
      </c>
      <c r="BB139" s="2" t="e">
        <f>((Data!BB138-Data!#REF!)/Data!#REF!)*10</f>
        <v>#REF!</v>
      </c>
      <c r="BC139" s="2" t="e">
        <f>((Data!BC138-Data!#REF!)/Data!#REF!)*10</f>
        <v>#REF!</v>
      </c>
      <c r="BD139" s="2" t="e">
        <f>((Data!BD138-Data!#REF!)/Data!#REF!)*10</f>
        <v>#REF!</v>
      </c>
      <c r="BE139" s="2" t="e">
        <f>((Data!BE138-Data!#REF!)/Data!#REF!)*10</f>
        <v>#REF!</v>
      </c>
      <c r="BF139" s="2" t="e">
        <f>((Data!BF138-Data!#REF!)/Data!#REF!)*10</f>
        <v>#REF!</v>
      </c>
      <c r="BG139" s="2" t="e">
        <f>((Data!BG138-Data!#REF!)/Data!#REF!)*10</f>
        <v>#REF!</v>
      </c>
      <c r="BH139" s="2" t="e">
        <f>((Data!BH138-Data!#REF!)/Data!#REF!)*10</f>
        <v>#REF!</v>
      </c>
      <c r="BI139" s="2" t="e">
        <f>((Data!BI138-Data!#REF!)/Data!#REF!)*10</f>
        <v>#REF!</v>
      </c>
      <c r="BJ139" s="2" t="e">
        <f>((Data!BJ138-Data!#REF!)/Data!#REF!)*10</f>
        <v>#REF!</v>
      </c>
      <c r="BK139" s="2" t="e">
        <f>((Data!BK138-Data!#REF!)/Data!#REF!)*10</f>
        <v>#REF!</v>
      </c>
      <c r="BL139" s="2" t="e">
        <f>((Data!BL138-Data!#REF!)/Data!#REF!)*10</f>
        <v>#REF!</v>
      </c>
      <c r="BM139" s="8"/>
      <c r="BN139" s="8"/>
      <c r="BO139" s="8"/>
      <c r="BP139" s="8"/>
      <c r="BQ139" s="8"/>
    </row>
    <row r="140" spans="1:69">
      <c r="A140" t="s">
        <v>300</v>
      </c>
      <c r="B140" s="1" t="s">
        <v>1897</v>
      </c>
      <c r="C140" s="16" t="s">
        <v>301</v>
      </c>
      <c r="D140" s="16" t="s">
        <v>1338</v>
      </c>
      <c r="E140" s="2" t="e">
        <f>((Data!E139-Data!#REF!)/Data!#REF!)*10</f>
        <v>#REF!</v>
      </c>
      <c r="F140" s="2" t="e">
        <f>((Data!F139-Data!#REF!)/Data!#REF!)*10</f>
        <v>#REF!</v>
      </c>
      <c r="G140" s="2" t="e">
        <f>((Data!G139-Data!#REF!)/Data!#REF!)*10</f>
        <v>#REF!</v>
      </c>
      <c r="H140" s="2" t="e">
        <f>((Data!H139-Data!#REF!)/Data!#REF!)*10</f>
        <v>#REF!</v>
      </c>
      <c r="I140" s="2" t="e">
        <f>((Data!I139-Data!#REF!)/Data!#REF!)*10</f>
        <v>#REF!</v>
      </c>
      <c r="J140" s="2" t="e">
        <f>((Data!#REF!-Data!J139)/Data!#REF!)*10</f>
        <v>#REF!</v>
      </c>
      <c r="K140" s="2" t="e">
        <f>((Data!#REF!-Data!K139)/Data!#REF!)*10</f>
        <v>#REF!</v>
      </c>
      <c r="L140" s="2" t="e">
        <f>((Data!#REF!-Data!L139)/Data!#REF!)*10</f>
        <v>#REF!</v>
      </c>
      <c r="M140" s="2" t="e">
        <f>((Data!#REF!-Data!M139)/Data!#REF!)*10</f>
        <v>#REF!</v>
      </c>
      <c r="N140" s="2" t="e">
        <f>((Data!#REF!-Data!N139)/Data!#REF!)*10</f>
        <v>#REF!</v>
      </c>
      <c r="O140" s="2" t="e">
        <f>((Data!#REF!-Data!O139)/Data!#REF!)*10</f>
        <v>#REF!</v>
      </c>
      <c r="P140" s="2" t="e">
        <f>((Data!#REF!-Data!P139)/Data!#REF!)*10</f>
        <v>#REF!</v>
      </c>
      <c r="Q140" s="2" t="e">
        <f>((Data!#REF!-Data!Q139)/Data!#REF!)*10</f>
        <v>#REF!</v>
      </c>
      <c r="R140" s="2" t="e">
        <f>((Data!#REF!-Data!R139)/Data!#REF!)*10</f>
        <v>#REF!</v>
      </c>
      <c r="S140" s="2" t="e">
        <f>((Data!#REF!-Data!S139)/Data!#REF!)*10</f>
        <v>#REF!</v>
      </c>
      <c r="T140" s="2" t="e">
        <f>((Data!#REF!-Data!T139)/Data!#REF!)*10</f>
        <v>#REF!</v>
      </c>
      <c r="U140" s="2" t="e">
        <f>((Data!#REF!-Data!U139)/Data!#REF!)*10</f>
        <v>#REF!</v>
      </c>
      <c r="V140" s="2" t="e">
        <f>((Data!#REF!-Data!V139)/Data!#REF!)*10</f>
        <v>#REF!</v>
      </c>
      <c r="W140" s="2" t="e">
        <f>((Data!#REF!-Data!W139)/Data!#REF!)*10</f>
        <v>#REF!</v>
      </c>
      <c r="X140" s="2" t="e">
        <f>((Data!#REF!-Data!X139)/Data!#REF!)*10</f>
        <v>#REF!</v>
      </c>
      <c r="Y140" s="2" t="e">
        <f>((Data!#REF!-Data!Y139)/Data!#REF!)*10</f>
        <v>#REF!</v>
      </c>
      <c r="Z140" s="2" t="e">
        <f>((Data!#REF!-Data!Z139)/Data!#REF!)*10</f>
        <v>#REF!</v>
      </c>
      <c r="AA140" s="2" t="e">
        <f>((Data!#REF!-Data!AA139)/Data!#REF!)*10</f>
        <v>#REF!</v>
      </c>
      <c r="AB140" s="2" t="e">
        <f>((Data!#REF!-Data!AB139)/Data!#REF!)*10</f>
        <v>#REF!</v>
      </c>
      <c r="AC140" s="2" t="e">
        <f>((Data!#REF!-Data!AC139)/Data!#REF!)*10</f>
        <v>#REF!</v>
      </c>
      <c r="AD140" s="2" t="e">
        <f>((Data!#REF!-Data!AD139)/Data!#REF!)*10</f>
        <v>#REF!</v>
      </c>
      <c r="AE140" s="2" t="e">
        <f>((Data!#REF!-Data!AE139)/Data!#REF!)*10</f>
        <v>#REF!</v>
      </c>
      <c r="AF140" s="2" t="e">
        <f>((Data!#REF!-Data!AF139)/Data!#REF!)*10</f>
        <v>#REF!</v>
      </c>
      <c r="AG140" s="2" t="e">
        <f>((Data!#REF!-Data!AG139)/Data!#REF!)*10</f>
        <v>#REF!</v>
      </c>
      <c r="AH140" s="2" t="e">
        <f>((Data!#REF!-Data!AH139)/Data!#REF!)*10</f>
        <v>#REF!</v>
      </c>
      <c r="AI140" s="2" t="e">
        <f>((Data!AI139-Data!#REF!)/Data!#REF!)*10</f>
        <v>#REF!</v>
      </c>
      <c r="AJ140" s="2" t="e">
        <f>((Data!AJ139-Data!#REF!)/Data!#REF!)*10</f>
        <v>#REF!</v>
      </c>
      <c r="AK140" s="2" t="e">
        <f>((Data!AK139-Data!#REF!)/Data!#REF!)*10</f>
        <v>#REF!</v>
      </c>
      <c r="AL140" s="2" t="e">
        <f>((Data!AL139-Data!#REF!)/Data!#REF!)*10</f>
        <v>#REF!</v>
      </c>
      <c r="AM140" s="2" t="e">
        <f>((Data!AM139-Data!#REF!)/Data!#REF!)*10</f>
        <v>#REF!</v>
      </c>
      <c r="AN140" s="2" t="e">
        <f>((Data!#REF!-Data!AN139)/Data!#REF!)*10</f>
        <v>#REF!</v>
      </c>
      <c r="AO140" s="2" t="e">
        <f>((Data!#REF!-Data!AO139)/Data!#REF!)*10</f>
        <v>#REF!</v>
      </c>
      <c r="AP140" s="2" t="e">
        <f>((Data!#REF!-Data!AP139)/Data!#REF!)*10</f>
        <v>#REF!</v>
      </c>
      <c r="AQ140" s="2" t="e">
        <f>((Data!#REF!-Data!AQ139)/Data!#REF!)*10</f>
        <v>#REF!</v>
      </c>
      <c r="AR140" s="2" t="e">
        <f>((Data!#REF!-Data!AR139)/Data!#REF!)*10</f>
        <v>#REF!</v>
      </c>
      <c r="AS140" s="2" t="e">
        <f>((Data!#REF!-Data!AS139)/Data!#REF!)*10</f>
        <v>#REF!</v>
      </c>
      <c r="AT140" s="2" t="e">
        <f>((Data!#REF!-Data!AT139)/Data!#REF!)*10</f>
        <v>#REF!</v>
      </c>
      <c r="AU140" s="2" t="e">
        <f>((Data!#REF!-Data!AU139)/Data!#REF!)*10</f>
        <v>#REF!</v>
      </c>
      <c r="AV140" s="2" t="e">
        <f>((Data!#REF!-Data!AV139)/Data!#REF!)*10</f>
        <v>#REF!</v>
      </c>
      <c r="AW140" s="2" t="e">
        <f>((Data!#REF!-Data!AW139)/Data!#REF!)*10</f>
        <v>#REF!</v>
      </c>
      <c r="AX140" s="2" t="e">
        <f>((Data!AX139-Data!#REF!)/Data!#REF!)*10</f>
        <v>#REF!</v>
      </c>
      <c r="AY140" s="2" t="e">
        <f>((Data!AY139-Data!#REF!)/Data!#REF!)*10</f>
        <v>#REF!</v>
      </c>
      <c r="AZ140" s="2" t="e">
        <f>((Data!AZ139-Data!#REF!)/Data!#REF!)*10</f>
        <v>#REF!</v>
      </c>
      <c r="BA140" s="2" t="e">
        <f>((Data!BA139-Data!#REF!)/Data!#REF!)*10</f>
        <v>#REF!</v>
      </c>
      <c r="BB140" s="2" t="e">
        <f>((Data!BB139-Data!#REF!)/Data!#REF!)*10</f>
        <v>#REF!</v>
      </c>
      <c r="BC140" s="2" t="e">
        <f>((Data!BC139-Data!#REF!)/Data!#REF!)*10</f>
        <v>#REF!</v>
      </c>
      <c r="BD140" s="2" t="e">
        <f>((Data!BD139-Data!#REF!)/Data!#REF!)*10</f>
        <v>#REF!</v>
      </c>
      <c r="BE140" s="2" t="e">
        <f>((Data!BE139-Data!#REF!)/Data!#REF!)*10</f>
        <v>#REF!</v>
      </c>
      <c r="BF140" s="2" t="e">
        <f>((Data!BF139-Data!#REF!)/Data!#REF!)*10</f>
        <v>#REF!</v>
      </c>
      <c r="BG140" s="2" t="e">
        <f>((Data!BG139-Data!#REF!)/Data!#REF!)*10</f>
        <v>#REF!</v>
      </c>
      <c r="BH140" s="2" t="e">
        <f>((Data!BH139-Data!#REF!)/Data!#REF!)*10</f>
        <v>#REF!</v>
      </c>
      <c r="BI140" s="2" t="e">
        <f>((Data!BI139-Data!#REF!)/Data!#REF!)*10</f>
        <v>#REF!</v>
      </c>
      <c r="BJ140" s="2" t="e">
        <f>((Data!BJ139-Data!#REF!)/Data!#REF!)*10</f>
        <v>#REF!</v>
      </c>
      <c r="BK140" s="2" t="e">
        <f>((Data!BK139-Data!#REF!)/Data!#REF!)*10</f>
        <v>#REF!</v>
      </c>
      <c r="BL140" s="2" t="e">
        <f>((Data!BL139-Data!#REF!)/Data!#REF!)*10</f>
        <v>#REF!</v>
      </c>
      <c r="BM140" s="8"/>
      <c r="BN140" s="8"/>
      <c r="BO140" s="8"/>
      <c r="BP140" s="8"/>
      <c r="BQ140" s="8"/>
    </row>
    <row r="141" spans="1:69">
      <c r="A141" t="s">
        <v>302</v>
      </c>
      <c r="B141" s="1" t="s">
        <v>1898</v>
      </c>
      <c r="C141" s="16" t="s">
        <v>303</v>
      </c>
      <c r="D141" s="16" t="s">
        <v>1338</v>
      </c>
      <c r="E141" s="2" t="e">
        <f>((Data!E140-Data!#REF!)/Data!#REF!)*10</f>
        <v>#REF!</v>
      </c>
      <c r="F141" s="2" t="e">
        <f>((Data!F140-Data!#REF!)/Data!#REF!)*10</f>
        <v>#REF!</v>
      </c>
      <c r="G141" s="2" t="e">
        <f>((Data!G140-Data!#REF!)/Data!#REF!)*10</f>
        <v>#REF!</v>
      </c>
      <c r="H141" s="2" t="e">
        <f>((Data!H140-Data!#REF!)/Data!#REF!)*10</f>
        <v>#REF!</v>
      </c>
      <c r="I141" s="2" t="e">
        <f>((Data!I140-Data!#REF!)/Data!#REF!)*10</f>
        <v>#REF!</v>
      </c>
      <c r="J141" s="2" t="e">
        <f>((Data!#REF!-Data!J140)/Data!#REF!)*10</f>
        <v>#REF!</v>
      </c>
      <c r="K141" s="2" t="e">
        <f>((Data!#REF!-Data!K140)/Data!#REF!)*10</f>
        <v>#REF!</v>
      </c>
      <c r="L141" s="2" t="e">
        <f>((Data!#REF!-Data!L140)/Data!#REF!)*10</f>
        <v>#REF!</v>
      </c>
      <c r="M141" s="2" t="e">
        <f>((Data!#REF!-Data!M140)/Data!#REF!)*10</f>
        <v>#REF!</v>
      </c>
      <c r="N141" s="2" t="e">
        <f>((Data!#REF!-Data!N140)/Data!#REF!)*10</f>
        <v>#REF!</v>
      </c>
      <c r="O141" s="2" t="e">
        <f>((Data!#REF!-Data!O140)/Data!#REF!)*10</f>
        <v>#REF!</v>
      </c>
      <c r="P141" s="2" t="e">
        <f>((Data!#REF!-Data!P140)/Data!#REF!)*10</f>
        <v>#REF!</v>
      </c>
      <c r="Q141" s="2" t="e">
        <f>((Data!#REF!-Data!Q140)/Data!#REF!)*10</f>
        <v>#REF!</v>
      </c>
      <c r="R141" s="2" t="e">
        <f>((Data!#REF!-Data!R140)/Data!#REF!)*10</f>
        <v>#REF!</v>
      </c>
      <c r="S141" s="2" t="e">
        <f>((Data!#REF!-Data!S140)/Data!#REF!)*10</f>
        <v>#REF!</v>
      </c>
      <c r="T141" s="2" t="e">
        <f>((Data!#REF!-Data!T140)/Data!#REF!)*10</f>
        <v>#REF!</v>
      </c>
      <c r="U141" s="2" t="e">
        <f>((Data!#REF!-Data!U140)/Data!#REF!)*10</f>
        <v>#REF!</v>
      </c>
      <c r="V141" s="2" t="e">
        <f>((Data!#REF!-Data!V140)/Data!#REF!)*10</f>
        <v>#REF!</v>
      </c>
      <c r="W141" s="2" t="e">
        <f>((Data!#REF!-Data!W140)/Data!#REF!)*10</f>
        <v>#REF!</v>
      </c>
      <c r="X141" s="2" t="e">
        <f>((Data!#REF!-Data!X140)/Data!#REF!)*10</f>
        <v>#REF!</v>
      </c>
      <c r="Y141" s="2" t="e">
        <f>((Data!#REF!-Data!Y140)/Data!#REF!)*10</f>
        <v>#REF!</v>
      </c>
      <c r="Z141" s="2" t="e">
        <f>((Data!#REF!-Data!Z140)/Data!#REF!)*10</f>
        <v>#REF!</v>
      </c>
      <c r="AA141" s="2" t="e">
        <f>((Data!#REF!-Data!AA140)/Data!#REF!)*10</f>
        <v>#REF!</v>
      </c>
      <c r="AB141" s="2" t="e">
        <f>((Data!#REF!-Data!AB140)/Data!#REF!)*10</f>
        <v>#REF!</v>
      </c>
      <c r="AC141" s="2" t="e">
        <f>((Data!#REF!-Data!AC140)/Data!#REF!)*10</f>
        <v>#REF!</v>
      </c>
      <c r="AD141" s="2" t="e">
        <f>((Data!#REF!-Data!AD140)/Data!#REF!)*10</f>
        <v>#REF!</v>
      </c>
      <c r="AE141" s="2" t="e">
        <f>((Data!#REF!-Data!AE140)/Data!#REF!)*10</f>
        <v>#REF!</v>
      </c>
      <c r="AF141" s="2" t="e">
        <f>((Data!#REF!-Data!AF140)/Data!#REF!)*10</f>
        <v>#REF!</v>
      </c>
      <c r="AG141" s="2" t="e">
        <f>((Data!#REF!-Data!AG140)/Data!#REF!)*10</f>
        <v>#REF!</v>
      </c>
      <c r="AH141" s="2" t="e">
        <f>((Data!#REF!-Data!AH140)/Data!#REF!)*10</f>
        <v>#REF!</v>
      </c>
      <c r="AI141" s="2" t="e">
        <f>((Data!AI140-Data!#REF!)/Data!#REF!)*10</f>
        <v>#REF!</v>
      </c>
      <c r="AJ141" s="2" t="e">
        <f>((Data!AJ140-Data!#REF!)/Data!#REF!)*10</f>
        <v>#REF!</v>
      </c>
      <c r="AK141" s="2" t="e">
        <f>((Data!AK140-Data!#REF!)/Data!#REF!)*10</f>
        <v>#REF!</v>
      </c>
      <c r="AL141" s="2" t="e">
        <f>((Data!AL140-Data!#REF!)/Data!#REF!)*10</f>
        <v>#REF!</v>
      </c>
      <c r="AM141" s="2" t="e">
        <f>((Data!AM140-Data!#REF!)/Data!#REF!)*10</f>
        <v>#REF!</v>
      </c>
      <c r="AN141" s="2" t="e">
        <f>((Data!#REF!-Data!AN140)/Data!#REF!)*10</f>
        <v>#REF!</v>
      </c>
      <c r="AO141" s="2" t="e">
        <f>((Data!#REF!-Data!AO140)/Data!#REF!)*10</f>
        <v>#REF!</v>
      </c>
      <c r="AP141" s="2" t="e">
        <f>((Data!#REF!-Data!AP140)/Data!#REF!)*10</f>
        <v>#REF!</v>
      </c>
      <c r="AQ141" s="2" t="e">
        <f>((Data!#REF!-Data!AQ140)/Data!#REF!)*10</f>
        <v>#REF!</v>
      </c>
      <c r="AR141" s="2" t="e">
        <f>((Data!#REF!-Data!AR140)/Data!#REF!)*10</f>
        <v>#REF!</v>
      </c>
      <c r="AS141" s="2" t="e">
        <f>((Data!#REF!-Data!AS140)/Data!#REF!)*10</f>
        <v>#REF!</v>
      </c>
      <c r="AT141" s="2" t="e">
        <f>((Data!#REF!-Data!AT140)/Data!#REF!)*10</f>
        <v>#REF!</v>
      </c>
      <c r="AU141" s="2" t="e">
        <f>((Data!#REF!-Data!AU140)/Data!#REF!)*10</f>
        <v>#REF!</v>
      </c>
      <c r="AV141" s="2" t="e">
        <f>((Data!#REF!-Data!AV140)/Data!#REF!)*10</f>
        <v>#REF!</v>
      </c>
      <c r="AW141" s="2" t="e">
        <f>((Data!#REF!-Data!AW140)/Data!#REF!)*10</f>
        <v>#REF!</v>
      </c>
      <c r="AX141" s="2" t="e">
        <f>((Data!AX140-Data!#REF!)/Data!#REF!)*10</f>
        <v>#REF!</v>
      </c>
      <c r="AY141" s="2" t="e">
        <f>((Data!AY140-Data!#REF!)/Data!#REF!)*10</f>
        <v>#REF!</v>
      </c>
      <c r="AZ141" s="2" t="e">
        <f>((Data!AZ140-Data!#REF!)/Data!#REF!)*10</f>
        <v>#REF!</v>
      </c>
      <c r="BA141" s="2" t="e">
        <f>((Data!BA140-Data!#REF!)/Data!#REF!)*10</f>
        <v>#REF!</v>
      </c>
      <c r="BB141" s="2" t="e">
        <f>((Data!BB140-Data!#REF!)/Data!#REF!)*10</f>
        <v>#REF!</v>
      </c>
      <c r="BC141" s="2" t="e">
        <f>((Data!BC140-Data!#REF!)/Data!#REF!)*10</f>
        <v>#REF!</v>
      </c>
      <c r="BD141" s="2" t="e">
        <f>((Data!BD140-Data!#REF!)/Data!#REF!)*10</f>
        <v>#REF!</v>
      </c>
      <c r="BE141" s="2" t="e">
        <f>((Data!BE140-Data!#REF!)/Data!#REF!)*10</f>
        <v>#REF!</v>
      </c>
      <c r="BF141" s="2" t="e">
        <f>((Data!BF140-Data!#REF!)/Data!#REF!)*10</f>
        <v>#REF!</v>
      </c>
      <c r="BG141" s="2" t="e">
        <f>((Data!BG140-Data!#REF!)/Data!#REF!)*10</f>
        <v>#REF!</v>
      </c>
      <c r="BH141" s="2" t="e">
        <f>((Data!BH140-Data!#REF!)/Data!#REF!)*10</f>
        <v>#REF!</v>
      </c>
      <c r="BI141" s="2" t="e">
        <f>((Data!BI140-Data!#REF!)/Data!#REF!)*10</f>
        <v>#REF!</v>
      </c>
      <c r="BJ141" s="2" t="e">
        <f>((Data!BJ140-Data!#REF!)/Data!#REF!)*10</f>
        <v>#REF!</v>
      </c>
      <c r="BK141" s="2" t="e">
        <f>((Data!BK140-Data!#REF!)/Data!#REF!)*10</f>
        <v>#REF!</v>
      </c>
      <c r="BL141" s="2" t="e">
        <f>((Data!BL140-Data!#REF!)/Data!#REF!)*10</f>
        <v>#REF!</v>
      </c>
      <c r="BM141" s="8"/>
      <c r="BN141" s="8"/>
      <c r="BO141" s="8"/>
      <c r="BP141" s="8"/>
      <c r="BQ141" s="8"/>
    </row>
    <row r="142" spans="1:69">
      <c r="A142" t="s">
        <v>304</v>
      </c>
      <c r="B142" s="1" t="s">
        <v>1899</v>
      </c>
      <c r="C142" s="16" t="s">
        <v>305</v>
      </c>
      <c r="D142" s="16" t="s">
        <v>1338</v>
      </c>
      <c r="E142" s="2" t="e">
        <f>((Data!E141-Data!#REF!)/Data!#REF!)*10</f>
        <v>#REF!</v>
      </c>
      <c r="F142" s="2" t="e">
        <f>((Data!F141-Data!#REF!)/Data!#REF!)*10</f>
        <v>#REF!</v>
      </c>
      <c r="G142" s="2" t="e">
        <f>((Data!G141-Data!#REF!)/Data!#REF!)*10</f>
        <v>#REF!</v>
      </c>
      <c r="H142" s="2" t="e">
        <f>((Data!H141-Data!#REF!)/Data!#REF!)*10</f>
        <v>#REF!</v>
      </c>
      <c r="I142" s="2" t="e">
        <f>((Data!I141-Data!#REF!)/Data!#REF!)*10</f>
        <v>#REF!</v>
      </c>
      <c r="J142" s="2" t="e">
        <f>((Data!#REF!-Data!J141)/Data!#REF!)*10</f>
        <v>#REF!</v>
      </c>
      <c r="K142" s="2" t="e">
        <f>((Data!#REF!-Data!K141)/Data!#REF!)*10</f>
        <v>#REF!</v>
      </c>
      <c r="L142" s="2" t="e">
        <f>((Data!#REF!-Data!L141)/Data!#REF!)*10</f>
        <v>#REF!</v>
      </c>
      <c r="M142" s="2" t="e">
        <f>((Data!#REF!-Data!M141)/Data!#REF!)*10</f>
        <v>#REF!</v>
      </c>
      <c r="N142" s="2" t="e">
        <f>((Data!#REF!-Data!N141)/Data!#REF!)*10</f>
        <v>#REF!</v>
      </c>
      <c r="O142" s="2" t="e">
        <f>((Data!#REF!-Data!O141)/Data!#REF!)*10</f>
        <v>#REF!</v>
      </c>
      <c r="P142" s="2" t="e">
        <f>((Data!#REF!-Data!P141)/Data!#REF!)*10</f>
        <v>#REF!</v>
      </c>
      <c r="Q142" s="2" t="e">
        <f>((Data!#REF!-Data!Q141)/Data!#REF!)*10</f>
        <v>#REF!</v>
      </c>
      <c r="R142" s="2" t="e">
        <f>((Data!#REF!-Data!R141)/Data!#REF!)*10</f>
        <v>#REF!</v>
      </c>
      <c r="S142" s="2" t="e">
        <f>((Data!#REF!-Data!S141)/Data!#REF!)*10</f>
        <v>#REF!</v>
      </c>
      <c r="T142" s="2" t="e">
        <f>((Data!#REF!-Data!T141)/Data!#REF!)*10</f>
        <v>#REF!</v>
      </c>
      <c r="U142" s="2" t="e">
        <f>((Data!#REF!-Data!U141)/Data!#REF!)*10</f>
        <v>#REF!</v>
      </c>
      <c r="V142" s="2" t="e">
        <f>((Data!#REF!-Data!V141)/Data!#REF!)*10</f>
        <v>#REF!</v>
      </c>
      <c r="W142" s="2" t="e">
        <f>((Data!#REF!-Data!W141)/Data!#REF!)*10</f>
        <v>#REF!</v>
      </c>
      <c r="X142" s="2" t="e">
        <f>((Data!#REF!-Data!X141)/Data!#REF!)*10</f>
        <v>#REF!</v>
      </c>
      <c r="Y142" s="2" t="e">
        <f>((Data!#REF!-Data!Y141)/Data!#REF!)*10</f>
        <v>#REF!</v>
      </c>
      <c r="Z142" s="2" t="e">
        <f>((Data!#REF!-Data!Z141)/Data!#REF!)*10</f>
        <v>#REF!</v>
      </c>
      <c r="AA142" s="2" t="e">
        <f>((Data!#REF!-Data!AA141)/Data!#REF!)*10</f>
        <v>#REF!</v>
      </c>
      <c r="AB142" s="2" t="e">
        <f>((Data!#REF!-Data!AB141)/Data!#REF!)*10</f>
        <v>#REF!</v>
      </c>
      <c r="AC142" s="2" t="e">
        <f>((Data!#REF!-Data!AC141)/Data!#REF!)*10</f>
        <v>#REF!</v>
      </c>
      <c r="AD142" s="2" t="e">
        <f>((Data!#REF!-Data!AD141)/Data!#REF!)*10</f>
        <v>#REF!</v>
      </c>
      <c r="AE142" s="2" t="e">
        <f>((Data!#REF!-Data!AE141)/Data!#REF!)*10</f>
        <v>#REF!</v>
      </c>
      <c r="AF142" s="2" t="e">
        <f>((Data!#REF!-Data!AF141)/Data!#REF!)*10</f>
        <v>#REF!</v>
      </c>
      <c r="AG142" s="2" t="e">
        <f>((Data!#REF!-Data!AG141)/Data!#REF!)*10</f>
        <v>#REF!</v>
      </c>
      <c r="AH142" s="2" t="e">
        <f>((Data!#REF!-Data!AH141)/Data!#REF!)*10</f>
        <v>#REF!</v>
      </c>
      <c r="AI142" s="2" t="e">
        <f>((Data!AI141-Data!#REF!)/Data!#REF!)*10</f>
        <v>#REF!</v>
      </c>
      <c r="AJ142" s="2" t="e">
        <f>((Data!AJ141-Data!#REF!)/Data!#REF!)*10</f>
        <v>#REF!</v>
      </c>
      <c r="AK142" s="2" t="e">
        <f>((Data!AK141-Data!#REF!)/Data!#REF!)*10</f>
        <v>#REF!</v>
      </c>
      <c r="AL142" s="2" t="e">
        <f>((Data!AL141-Data!#REF!)/Data!#REF!)*10</f>
        <v>#REF!</v>
      </c>
      <c r="AM142" s="2" t="e">
        <f>((Data!AM141-Data!#REF!)/Data!#REF!)*10</f>
        <v>#REF!</v>
      </c>
      <c r="AN142" s="2" t="e">
        <f>((Data!#REF!-Data!AN141)/Data!#REF!)*10</f>
        <v>#REF!</v>
      </c>
      <c r="AO142" s="2" t="e">
        <f>((Data!#REF!-Data!AO141)/Data!#REF!)*10</f>
        <v>#REF!</v>
      </c>
      <c r="AP142" s="2" t="e">
        <f>((Data!#REF!-Data!AP141)/Data!#REF!)*10</f>
        <v>#REF!</v>
      </c>
      <c r="AQ142" s="2" t="e">
        <f>((Data!#REF!-Data!AQ141)/Data!#REF!)*10</f>
        <v>#REF!</v>
      </c>
      <c r="AR142" s="2" t="e">
        <f>((Data!#REF!-Data!AR141)/Data!#REF!)*10</f>
        <v>#REF!</v>
      </c>
      <c r="AS142" s="2" t="e">
        <f>((Data!#REF!-Data!AS141)/Data!#REF!)*10</f>
        <v>#REF!</v>
      </c>
      <c r="AT142" s="2" t="e">
        <f>((Data!#REF!-Data!AT141)/Data!#REF!)*10</f>
        <v>#REF!</v>
      </c>
      <c r="AU142" s="2" t="e">
        <f>((Data!#REF!-Data!AU141)/Data!#REF!)*10</f>
        <v>#REF!</v>
      </c>
      <c r="AV142" s="2" t="e">
        <f>((Data!#REF!-Data!AV141)/Data!#REF!)*10</f>
        <v>#REF!</v>
      </c>
      <c r="AW142" s="2" t="e">
        <f>((Data!#REF!-Data!AW141)/Data!#REF!)*10</f>
        <v>#REF!</v>
      </c>
      <c r="AX142" s="2" t="e">
        <f>((Data!AX141-Data!#REF!)/Data!#REF!)*10</f>
        <v>#REF!</v>
      </c>
      <c r="AY142" s="2" t="e">
        <f>((Data!AY141-Data!#REF!)/Data!#REF!)*10</f>
        <v>#REF!</v>
      </c>
      <c r="AZ142" s="2" t="e">
        <f>((Data!AZ141-Data!#REF!)/Data!#REF!)*10</f>
        <v>#REF!</v>
      </c>
      <c r="BA142" s="2" t="e">
        <f>((Data!BA141-Data!#REF!)/Data!#REF!)*10</f>
        <v>#REF!</v>
      </c>
      <c r="BB142" s="2" t="e">
        <f>((Data!BB141-Data!#REF!)/Data!#REF!)*10</f>
        <v>#REF!</v>
      </c>
      <c r="BC142" s="2" t="e">
        <f>((Data!BC141-Data!#REF!)/Data!#REF!)*10</f>
        <v>#REF!</v>
      </c>
      <c r="BD142" s="2" t="e">
        <f>((Data!BD141-Data!#REF!)/Data!#REF!)*10</f>
        <v>#REF!</v>
      </c>
      <c r="BE142" s="2" t="e">
        <f>((Data!BE141-Data!#REF!)/Data!#REF!)*10</f>
        <v>#REF!</v>
      </c>
      <c r="BF142" s="2" t="e">
        <f>((Data!BF141-Data!#REF!)/Data!#REF!)*10</f>
        <v>#REF!</v>
      </c>
      <c r="BG142" s="2" t="e">
        <f>((Data!BG141-Data!#REF!)/Data!#REF!)*10</f>
        <v>#REF!</v>
      </c>
      <c r="BH142" s="2" t="e">
        <f>((Data!BH141-Data!#REF!)/Data!#REF!)*10</f>
        <v>#REF!</v>
      </c>
      <c r="BI142" s="2" t="e">
        <f>((Data!BI141-Data!#REF!)/Data!#REF!)*10</f>
        <v>#REF!</v>
      </c>
      <c r="BJ142" s="2" t="e">
        <f>((Data!BJ141-Data!#REF!)/Data!#REF!)*10</f>
        <v>#REF!</v>
      </c>
      <c r="BK142" s="2" t="e">
        <f>((Data!BK141-Data!#REF!)/Data!#REF!)*10</f>
        <v>#REF!</v>
      </c>
      <c r="BL142" s="2" t="e">
        <f>((Data!BL141-Data!#REF!)/Data!#REF!)*10</f>
        <v>#REF!</v>
      </c>
      <c r="BM142" s="8"/>
      <c r="BN142" s="8"/>
      <c r="BO142" s="8"/>
      <c r="BP142" s="8"/>
      <c r="BQ142" s="8"/>
    </row>
    <row r="143" spans="1:69">
      <c r="A143" t="s">
        <v>306</v>
      </c>
      <c r="B143" s="1" t="s">
        <v>1900</v>
      </c>
      <c r="C143" s="16" t="s">
        <v>307</v>
      </c>
      <c r="D143" s="16" t="s">
        <v>1338</v>
      </c>
      <c r="E143" s="2" t="e">
        <f>((Data!E142-Data!#REF!)/Data!#REF!)*10</f>
        <v>#REF!</v>
      </c>
      <c r="F143" s="2" t="e">
        <f>((Data!F142-Data!#REF!)/Data!#REF!)*10</f>
        <v>#REF!</v>
      </c>
      <c r="G143" s="2" t="e">
        <f>((Data!G142-Data!#REF!)/Data!#REF!)*10</f>
        <v>#REF!</v>
      </c>
      <c r="H143" s="2" t="e">
        <f>((Data!H142-Data!#REF!)/Data!#REF!)*10</f>
        <v>#REF!</v>
      </c>
      <c r="I143" s="2" t="e">
        <f>((Data!I142-Data!#REF!)/Data!#REF!)*10</f>
        <v>#REF!</v>
      </c>
      <c r="J143" s="2" t="e">
        <f>((Data!#REF!-Data!J142)/Data!#REF!)*10</f>
        <v>#REF!</v>
      </c>
      <c r="K143" s="2" t="e">
        <f>((Data!#REF!-Data!K142)/Data!#REF!)*10</f>
        <v>#REF!</v>
      </c>
      <c r="L143" s="2" t="e">
        <f>((Data!#REF!-Data!L142)/Data!#REF!)*10</f>
        <v>#REF!</v>
      </c>
      <c r="M143" s="2" t="e">
        <f>((Data!#REF!-Data!M142)/Data!#REF!)*10</f>
        <v>#REF!</v>
      </c>
      <c r="N143" s="2" t="e">
        <f>((Data!#REF!-Data!N142)/Data!#REF!)*10</f>
        <v>#REF!</v>
      </c>
      <c r="O143" s="2" t="e">
        <f>((Data!#REF!-Data!O142)/Data!#REF!)*10</f>
        <v>#REF!</v>
      </c>
      <c r="P143" s="2" t="e">
        <f>((Data!#REF!-Data!P142)/Data!#REF!)*10</f>
        <v>#REF!</v>
      </c>
      <c r="Q143" s="2" t="e">
        <f>((Data!#REF!-Data!Q142)/Data!#REF!)*10</f>
        <v>#REF!</v>
      </c>
      <c r="R143" s="2" t="e">
        <f>((Data!#REF!-Data!R142)/Data!#REF!)*10</f>
        <v>#REF!</v>
      </c>
      <c r="S143" s="2" t="e">
        <f>((Data!#REF!-Data!S142)/Data!#REF!)*10</f>
        <v>#REF!</v>
      </c>
      <c r="T143" s="2" t="e">
        <f>((Data!#REF!-Data!T142)/Data!#REF!)*10</f>
        <v>#REF!</v>
      </c>
      <c r="U143" s="2" t="e">
        <f>((Data!#REF!-Data!U142)/Data!#REF!)*10</f>
        <v>#REF!</v>
      </c>
      <c r="V143" s="2" t="e">
        <f>((Data!#REF!-Data!V142)/Data!#REF!)*10</f>
        <v>#REF!</v>
      </c>
      <c r="W143" s="2" t="e">
        <f>((Data!#REF!-Data!W142)/Data!#REF!)*10</f>
        <v>#REF!</v>
      </c>
      <c r="X143" s="2" t="e">
        <f>((Data!#REF!-Data!X142)/Data!#REF!)*10</f>
        <v>#REF!</v>
      </c>
      <c r="Y143" s="2" t="e">
        <f>((Data!#REF!-Data!Y142)/Data!#REF!)*10</f>
        <v>#REF!</v>
      </c>
      <c r="Z143" s="2" t="e">
        <f>((Data!#REF!-Data!Z142)/Data!#REF!)*10</f>
        <v>#REF!</v>
      </c>
      <c r="AA143" s="2" t="e">
        <f>((Data!#REF!-Data!AA142)/Data!#REF!)*10</f>
        <v>#REF!</v>
      </c>
      <c r="AB143" s="2" t="e">
        <f>((Data!#REF!-Data!AB142)/Data!#REF!)*10</f>
        <v>#REF!</v>
      </c>
      <c r="AC143" s="2" t="e">
        <f>((Data!#REF!-Data!AC142)/Data!#REF!)*10</f>
        <v>#REF!</v>
      </c>
      <c r="AD143" s="2" t="e">
        <f>((Data!#REF!-Data!AD142)/Data!#REF!)*10</f>
        <v>#REF!</v>
      </c>
      <c r="AE143" s="2" t="e">
        <f>((Data!#REF!-Data!AE142)/Data!#REF!)*10</f>
        <v>#REF!</v>
      </c>
      <c r="AF143" s="2" t="e">
        <f>((Data!#REF!-Data!AF142)/Data!#REF!)*10</f>
        <v>#REF!</v>
      </c>
      <c r="AG143" s="2" t="e">
        <f>((Data!#REF!-Data!AG142)/Data!#REF!)*10</f>
        <v>#REF!</v>
      </c>
      <c r="AH143" s="2" t="e">
        <f>((Data!#REF!-Data!AH142)/Data!#REF!)*10</f>
        <v>#REF!</v>
      </c>
      <c r="AI143" s="2" t="e">
        <f>((Data!AI142-Data!#REF!)/Data!#REF!)*10</f>
        <v>#REF!</v>
      </c>
      <c r="AJ143" s="2" t="e">
        <f>((Data!AJ142-Data!#REF!)/Data!#REF!)*10</f>
        <v>#REF!</v>
      </c>
      <c r="AK143" s="2" t="e">
        <f>((Data!AK142-Data!#REF!)/Data!#REF!)*10</f>
        <v>#REF!</v>
      </c>
      <c r="AL143" s="2" t="e">
        <f>((Data!AL142-Data!#REF!)/Data!#REF!)*10</f>
        <v>#REF!</v>
      </c>
      <c r="AM143" s="2" t="e">
        <f>((Data!AM142-Data!#REF!)/Data!#REF!)*10</f>
        <v>#REF!</v>
      </c>
      <c r="AN143" s="2" t="e">
        <f>((Data!#REF!-Data!AN142)/Data!#REF!)*10</f>
        <v>#REF!</v>
      </c>
      <c r="AO143" s="2" t="e">
        <f>((Data!#REF!-Data!AO142)/Data!#REF!)*10</f>
        <v>#REF!</v>
      </c>
      <c r="AP143" s="2" t="e">
        <f>((Data!#REF!-Data!AP142)/Data!#REF!)*10</f>
        <v>#REF!</v>
      </c>
      <c r="AQ143" s="2" t="e">
        <f>((Data!#REF!-Data!AQ142)/Data!#REF!)*10</f>
        <v>#REF!</v>
      </c>
      <c r="AR143" s="2" t="e">
        <f>((Data!#REF!-Data!AR142)/Data!#REF!)*10</f>
        <v>#REF!</v>
      </c>
      <c r="AS143" s="2" t="e">
        <f>((Data!#REF!-Data!AS142)/Data!#REF!)*10</f>
        <v>#REF!</v>
      </c>
      <c r="AT143" s="2" t="e">
        <f>((Data!#REF!-Data!AT142)/Data!#REF!)*10</f>
        <v>#REF!</v>
      </c>
      <c r="AU143" s="2" t="e">
        <f>((Data!#REF!-Data!AU142)/Data!#REF!)*10</f>
        <v>#REF!</v>
      </c>
      <c r="AV143" s="2" t="e">
        <f>((Data!#REF!-Data!AV142)/Data!#REF!)*10</f>
        <v>#REF!</v>
      </c>
      <c r="AW143" s="2" t="e">
        <f>((Data!#REF!-Data!AW142)/Data!#REF!)*10</f>
        <v>#REF!</v>
      </c>
      <c r="AX143" s="2" t="e">
        <f>((Data!AX142-Data!#REF!)/Data!#REF!)*10</f>
        <v>#REF!</v>
      </c>
      <c r="AY143" s="2" t="e">
        <f>((Data!AY142-Data!#REF!)/Data!#REF!)*10</f>
        <v>#REF!</v>
      </c>
      <c r="AZ143" s="2" t="e">
        <f>((Data!AZ142-Data!#REF!)/Data!#REF!)*10</f>
        <v>#REF!</v>
      </c>
      <c r="BA143" s="2" t="e">
        <f>((Data!BA142-Data!#REF!)/Data!#REF!)*10</f>
        <v>#REF!</v>
      </c>
      <c r="BB143" s="2" t="e">
        <f>((Data!BB142-Data!#REF!)/Data!#REF!)*10</f>
        <v>#REF!</v>
      </c>
      <c r="BC143" s="2" t="e">
        <f>((Data!BC142-Data!#REF!)/Data!#REF!)*10</f>
        <v>#REF!</v>
      </c>
      <c r="BD143" s="2" t="e">
        <f>((Data!BD142-Data!#REF!)/Data!#REF!)*10</f>
        <v>#REF!</v>
      </c>
      <c r="BE143" s="2" t="e">
        <f>((Data!BE142-Data!#REF!)/Data!#REF!)*10</f>
        <v>#REF!</v>
      </c>
      <c r="BF143" s="2" t="e">
        <f>((Data!BF142-Data!#REF!)/Data!#REF!)*10</f>
        <v>#REF!</v>
      </c>
      <c r="BG143" s="2" t="e">
        <f>((Data!BG142-Data!#REF!)/Data!#REF!)*10</f>
        <v>#REF!</v>
      </c>
      <c r="BH143" s="2" t="e">
        <f>((Data!BH142-Data!#REF!)/Data!#REF!)*10</f>
        <v>#REF!</v>
      </c>
      <c r="BI143" s="2" t="e">
        <f>((Data!BI142-Data!#REF!)/Data!#REF!)*10</f>
        <v>#REF!</v>
      </c>
      <c r="BJ143" s="2" t="e">
        <f>((Data!BJ142-Data!#REF!)/Data!#REF!)*10</f>
        <v>#REF!</v>
      </c>
      <c r="BK143" s="2" t="e">
        <f>((Data!BK142-Data!#REF!)/Data!#REF!)*10</f>
        <v>#REF!</v>
      </c>
      <c r="BL143" s="2" t="e">
        <f>((Data!BL142-Data!#REF!)/Data!#REF!)*10</f>
        <v>#REF!</v>
      </c>
      <c r="BM143" s="8"/>
      <c r="BN143" s="8"/>
      <c r="BO143" s="8"/>
      <c r="BP143" s="8"/>
      <c r="BQ143" s="8"/>
    </row>
    <row r="144" spans="1:69">
      <c r="A144" t="s">
        <v>308</v>
      </c>
      <c r="B144" s="1" t="s">
        <v>1901</v>
      </c>
      <c r="C144" s="16" t="s">
        <v>309</v>
      </c>
      <c r="D144" s="16" t="s">
        <v>1338</v>
      </c>
      <c r="E144" s="2" t="e">
        <f>((Data!E143-Data!#REF!)/Data!#REF!)*10</f>
        <v>#REF!</v>
      </c>
      <c r="F144" s="2" t="e">
        <f>((Data!F143-Data!#REF!)/Data!#REF!)*10</f>
        <v>#REF!</v>
      </c>
      <c r="G144" s="2" t="e">
        <f>((Data!G143-Data!#REF!)/Data!#REF!)*10</f>
        <v>#REF!</v>
      </c>
      <c r="H144" s="2" t="e">
        <f>((Data!H143-Data!#REF!)/Data!#REF!)*10</f>
        <v>#REF!</v>
      </c>
      <c r="I144" s="2" t="e">
        <f>((Data!I143-Data!#REF!)/Data!#REF!)*10</f>
        <v>#REF!</v>
      </c>
      <c r="J144" s="2" t="e">
        <f>((Data!#REF!-Data!J143)/Data!#REF!)*10</f>
        <v>#REF!</v>
      </c>
      <c r="K144" s="2" t="e">
        <f>((Data!#REF!-Data!K143)/Data!#REF!)*10</f>
        <v>#REF!</v>
      </c>
      <c r="L144" s="2" t="e">
        <f>((Data!#REF!-Data!L143)/Data!#REF!)*10</f>
        <v>#REF!</v>
      </c>
      <c r="M144" s="2" t="e">
        <f>((Data!#REF!-Data!M143)/Data!#REF!)*10</f>
        <v>#REF!</v>
      </c>
      <c r="N144" s="2" t="e">
        <f>((Data!#REF!-Data!N143)/Data!#REF!)*10</f>
        <v>#REF!</v>
      </c>
      <c r="O144" s="2" t="e">
        <f>((Data!#REF!-Data!O143)/Data!#REF!)*10</f>
        <v>#REF!</v>
      </c>
      <c r="P144" s="2" t="e">
        <f>((Data!#REF!-Data!P143)/Data!#REF!)*10</f>
        <v>#REF!</v>
      </c>
      <c r="Q144" s="2" t="e">
        <f>((Data!#REF!-Data!Q143)/Data!#REF!)*10</f>
        <v>#REF!</v>
      </c>
      <c r="R144" s="2" t="e">
        <f>((Data!#REF!-Data!R143)/Data!#REF!)*10</f>
        <v>#REF!</v>
      </c>
      <c r="S144" s="2" t="e">
        <f>((Data!#REF!-Data!S143)/Data!#REF!)*10</f>
        <v>#REF!</v>
      </c>
      <c r="T144" s="2" t="e">
        <f>((Data!#REF!-Data!T143)/Data!#REF!)*10</f>
        <v>#REF!</v>
      </c>
      <c r="U144" s="2" t="e">
        <f>((Data!#REF!-Data!U143)/Data!#REF!)*10</f>
        <v>#REF!</v>
      </c>
      <c r="V144" s="2" t="e">
        <f>((Data!#REF!-Data!V143)/Data!#REF!)*10</f>
        <v>#REF!</v>
      </c>
      <c r="W144" s="2" t="e">
        <f>((Data!#REF!-Data!W143)/Data!#REF!)*10</f>
        <v>#REF!</v>
      </c>
      <c r="X144" s="2" t="e">
        <f>((Data!#REF!-Data!X143)/Data!#REF!)*10</f>
        <v>#REF!</v>
      </c>
      <c r="Y144" s="2" t="e">
        <f>((Data!#REF!-Data!Y143)/Data!#REF!)*10</f>
        <v>#REF!</v>
      </c>
      <c r="Z144" s="2" t="e">
        <f>((Data!#REF!-Data!Z143)/Data!#REF!)*10</f>
        <v>#REF!</v>
      </c>
      <c r="AA144" s="2" t="e">
        <f>((Data!#REF!-Data!AA143)/Data!#REF!)*10</f>
        <v>#REF!</v>
      </c>
      <c r="AB144" s="2" t="e">
        <f>((Data!#REF!-Data!AB143)/Data!#REF!)*10</f>
        <v>#REF!</v>
      </c>
      <c r="AC144" s="2" t="e">
        <f>((Data!#REF!-Data!AC143)/Data!#REF!)*10</f>
        <v>#REF!</v>
      </c>
      <c r="AD144" s="2" t="e">
        <f>((Data!#REF!-Data!AD143)/Data!#REF!)*10</f>
        <v>#REF!</v>
      </c>
      <c r="AE144" s="2" t="e">
        <f>((Data!#REF!-Data!AE143)/Data!#REF!)*10</f>
        <v>#REF!</v>
      </c>
      <c r="AF144" s="2" t="e">
        <f>((Data!#REF!-Data!AF143)/Data!#REF!)*10</f>
        <v>#REF!</v>
      </c>
      <c r="AG144" s="2" t="e">
        <f>((Data!#REF!-Data!AG143)/Data!#REF!)*10</f>
        <v>#REF!</v>
      </c>
      <c r="AH144" s="2" t="e">
        <f>((Data!#REF!-Data!AH143)/Data!#REF!)*10</f>
        <v>#REF!</v>
      </c>
      <c r="AI144" s="2" t="e">
        <f>((Data!AI143-Data!#REF!)/Data!#REF!)*10</f>
        <v>#REF!</v>
      </c>
      <c r="AJ144" s="2" t="e">
        <f>((Data!AJ143-Data!#REF!)/Data!#REF!)*10</f>
        <v>#REF!</v>
      </c>
      <c r="AK144" s="2" t="e">
        <f>((Data!AK143-Data!#REF!)/Data!#REF!)*10</f>
        <v>#REF!</v>
      </c>
      <c r="AL144" s="2" t="e">
        <f>((Data!AL143-Data!#REF!)/Data!#REF!)*10</f>
        <v>#REF!</v>
      </c>
      <c r="AM144" s="2" t="e">
        <f>((Data!AM143-Data!#REF!)/Data!#REF!)*10</f>
        <v>#REF!</v>
      </c>
      <c r="AN144" s="2" t="e">
        <f>((Data!#REF!-Data!AN143)/Data!#REF!)*10</f>
        <v>#REF!</v>
      </c>
      <c r="AO144" s="2" t="e">
        <f>((Data!#REF!-Data!AO143)/Data!#REF!)*10</f>
        <v>#REF!</v>
      </c>
      <c r="AP144" s="2" t="e">
        <f>((Data!#REF!-Data!AP143)/Data!#REF!)*10</f>
        <v>#REF!</v>
      </c>
      <c r="AQ144" s="2" t="e">
        <f>((Data!#REF!-Data!AQ143)/Data!#REF!)*10</f>
        <v>#REF!</v>
      </c>
      <c r="AR144" s="2" t="e">
        <f>((Data!#REF!-Data!AR143)/Data!#REF!)*10</f>
        <v>#REF!</v>
      </c>
      <c r="AS144" s="2" t="e">
        <f>((Data!#REF!-Data!AS143)/Data!#REF!)*10</f>
        <v>#REF!</v>
      </c>
      <c r="AT144" s="2" t="e">
        <f>((Data!#REF!-Data!AT143)/Data!#REF!)*10</f>
        <v>#REF!</v>
      </c>
      <c r="AU144" s="2" t="e">
        <f>((Data!#REF!-Data!AU143)/Data!#REF!)*10</f>
        <v>#REF!</v>
      </c>
      <c r="AV144" s="2" t="e">
        <f>((Data!#REF!-Data!AV143)/Data!#REF!)*10</f>
        <v>#REF!</v>
      </c>
      <c r="AW144" s="2" t="e">
        <f>((Data!#REF!-Data!AW143)/Data!#REF!)*10</f>
        <v>#REF!</v>
      </c>
      <c r="AX144" s="2" t="e">
        <f>((Data!AX143-Data!#REF!)/Data!#REF!)*10</f>
        <v>#REF!</v>
      </c>
      <c r="AY144" s="2" t="e">
        <f>((Data!AY143-Data!#REF!)/Data!#REF!)*10</f>
        <v>#REF!</v>
      </c>
      <c r="AZ144" s="2" t="e">
        <f>((Data!AZ143-Data!#REF!)/Data!#REF!)*10</f>
        <v>#REF!</v>
      </c>
      <c r="BA144" s="2" t="e">
        <f>((Data!BA143-Data!#REF!)/Data!#REF!)*10</f>
        <v>#REF!</v>
      </c>
      <c r="BB144" s="2" t="e">
        <f>((Data!BB143-Data!#REF!)/Data!#REF!)*10</f>
        <v>#REF!</v>
      </c>
      <c r="BC144" s="2" t="e">
        <f>((Data!BC143-Data!#REF!)/Data!#REF!)*10</f>
        <v>#REF!</v>
      </c>
      <c r="BD144" s="2" t="e">
        <f>((Data!BD143-Data!#REF!)/Data!#REF!)*10</f>
        <v>#REF!</v>
      </c>
      <c r="BE144" s="2" t="e">
        <f>((Data!BE143-Data!#REF!)/Data!#REF!)*10</f>
        <v>#REF!</v>
      </c>
      <c r="BF144" s="2" t="e">
        <f>((Data!BF143-Data!#REF!)/Data!#REF!)*10</f>
        <v>#REF!</v>
      </c>
      <c r="BG144" s="2" t="e">
        <f>((Data!BG143-Data!#REF!)/Data!#REF!)*10</f>
        <v>#REF!</v>
      </c>
      <c r="BH144" s="2" t="e">
        <f>((Data!BH143-Data!#REF!)/Data!#REF!)*10</f>
        <v>#REF!</v>
      </c>
      <c r="BI144" s="2" t="e">
        <f>((Data!BI143-Data!#REF!)/Data!#REF!)*10</f>
        <v>#REF!</v>
      </c>
      <c r="BJ144" s="2" t="e">
        <f>((Data!BJ143-Data!#REF!)/Data!#REF!)*10</f>
        <v>#REF!</v>
      </c>
      <c r="BK144" s="2" t="e">
        <f>((Data!BK143-Data!#REF!)/Data!#REF!)*10</f>
        <v>#REF!</v>
      </c>
      <c r="BL144" s="2" t="e">
        <f>((Data!BL143-Data!#REF!)/Data!#REF!)*10</f>
        <v>#REF!</v>
      </c>
      <c r="BM144" s="8"/>
      <c r="BN144" s="8"/>
      <c r="BO144" s="8"/>
      <c r="BP144" s="8"/>
      <c r="BQ144" s="8"/>
    </row>
    <row r="145" spans="1:69">
      <c r="A145" t="s">
        <v>310</v>
      </c>
      <c r="B145" s="1" t="s">
        <v>1902</v>
      </c>
      <c r="C145" s="16" t="s">
        <v>311</v>
      </c>
      <c r="D145" s="16" t="s">
        <v>1338</v>
      </c>
      <c r="E145" s="2" t="e">
        <f>((Data!E144-Data!#REF!)/Data!#REF!)*10</f>
        <v>#REF!</v>
      </c>
      <c r="F145" s="2" t="e">
        <f>((Data!F144-Data!#REF!)/Data!#REF!)*10</f>
        <v>#REF!</v>
      </c>
      <c r="G145" s="2" t="e">
        <f>((Data!G144-Data!#REF!)/Data!#REF!)*10</f>
        <v>#REF!</v>
      </c>
      <c r="H145" s="2" t="e">
        <f>((Data!H144-Data!#REF!)/Data!#REF!)*10</f>
        <v>#REF!</v>
      </c>
      <c r="I145" s="2" t="e">
        <f>((Data!I144-Data!#REF!)/Data!#REF!)*10</f>
        <v>#REF!</v>
      </c>
      <c r="J145" s="2" t="e">
        <f>((Data!#REF!-Data!J144)/Data!#REF!)*10</f>
        <v>#REF!</v>
      </c>
      <c r="K145" s="2" t="e">
        <f>((Data!#REF!-Data!K144)/Data!#REF!)*10</f>
        <v>#REF!</v>
      </c>
      <c r="L145" s="2" t="e">
        <f>((Data!#REF!-Data!L144)/Data!#REF!)*10</f>
        <v>#REF!</v>
      </c>
      <c r="M145" s="2" t="e">
        <f>((Data!#REF!-Data!M144)/Data!#REF!)*10</f>
        <v>#REF!</v>
      </c>
      <c r="N145" s="2" t="e">
        <f>((Data!#REF!-Data!N144)/Data!#REF!)*10</f>
        <v>#REF!</v>
      </c>
      <c r="O145" s="2" t="e">
        <f>((Data!#REF!-Data!O144)/Data!#REF!)*10</f>
        <v>#REF!</v>
      </c>
      <c r="P145" s="2" t="e">
        <f>((Data!#REF!-Data!P144)/Data!#REF!)*10</f>
        <v>#REF!</v>
      </c>
      <c r="Q145" s="2" t="e">
        <f>((Data!#REF!-Data!Q144)/Data!#REF!)*10</f>
        <v>#REF!</v>
      </c>
      <c r="R145" s="2" t="e">
        <f>((Data!#REF!-Data!R144)/Data!#REF!)*10</f>
        <v>#REF!</v>
      </c>
      <c r="S145" s="2" t="e">
        <f>((Data!#REF!-Data!S144)/Data!#REF!)*10</f>
        <v>#REF!</v>
      </c>
      <c r="T145" s="2" t="e">
        <f>((Data!#REF!-Data!T144)/Data!#REF!)*10</f>
        <v>#REF!</v>
      </c>
      <c r="U145" s="2" t="e">
        <f>((Data!#REF!-Data!U144)/Data!#REF!)*10</f>
        <v>#REF!</v>
      </c>
      <c r="V145" s="2" t="e">
        <f>((Data!#REF!-Data!V144)/Data!#REF!)*10</f>
        <v>#REF!</v>
      </c>
      <c r="W145" s="2" t="e">
        <f>((Data!#REF!-Data!W144)/Data!#REF!)*10</f>
        <v>#REF!</v>
      </c>
      <c r="X145" s="2" t="e">
        <f>((Data!#REF!-Data!X144)/Data!#REF!)*10</f>
        <v>#REF!</v>
      </c>
      <c r="Y145" s="2" t="e">
        <f>((Data!#REF!-Data!Y144)/Data!#REF!)*10</f>
        <v>#REF!</v>
      </c>
      <c r="Z145" s="2" t="e">
        <f>((Data!#REF!-Data!Z144)/Data!#REF!)*10</f>
        <v>#REF!</v>
      </c>
      <c r="AA145" s="2" t="e">
        <f>((Data!#REF!-Data!AA144)/Data!#REF!)*10</f>
        <v>#REF!</v>
      </c>
      <c r="AB145" s="2" t="e">
        <f>((Data!#REF!-Data!AB144)/Data!#REF!)*10</f>
        <v>#REF!</v>
      </c>
      <c r="AC145" s="2" t="e">
        <f>((Data!#REF!-Data!AC144)/Data!#REF!)*10</f>
        <v>#REF!</v>
      </c>
      <c r="AD145" s="2" t="e">
        <f>((Data!#REF!-Data!AD144)/Data!#REF!)*10</f>
        <v>#REF!</v>
      </c>
      <c r="AE145" s="2" t="e">
        <f>((Data!#REF!-Data!AE144)/Data!#REF!)*10</f>
        <v>#REF!</v>
      </c>
      <c r="AF145" s="2" t="e">
        <f>((Data!#REF!-Data!AF144)/Data!#REF!)*10</f>
        <v>#REF!</v>
      </c>
      <c r="AG145" s="2" t="e">
        <f>((Data!#REF!-Data!AG144)/Data!#REF!)*10</f>
        <v>#REF!</v>
      </c>
      <c r="AH145" s="2" t="e">
        <f>((Data!#REF!-Data!AH144)/Data!#REF!)*10</f>
        <v>#REF!</v>
      </c>
      <c r="AI145" s="2" t="e">
        <f>((Data!AI144-Data!#REF!)/Data!#REF!)*10</f>
        <v>#REF!</v>
      </c>
      <c r="AJ145" s="2" t="e">
        <f>((Data!AJ144-Data!#REF!)/Data!#REF!)*10</f>
        <v>#REF!</v>
      </c>
      <c r="AK145" s="2" t="e">
        <f>((Data!AK144-Data!#REF!)/Data!#REF!)*10</f>
        <v>#REF!</v>
      </c>
      <c r="AL145" s="2" t="e">
        <f>((Data!AL144-Data!#REF!)/Data!#REF!)*10</f>
        <v>#REF!</v>
      </c>
      <c r="AM145" s="2" t="e">
        <f>((Data!AM144-Data!#REF!)/Data!#REF!)*10</f>
        <v>#REF!</v>
      </c>
      <c r="AN145" s="2" t="e">
        <f>((Data!#REF!-Data!AN144)/Data!#REF!)*10</f>
        <v>#REF!</v>
      </c>
      <c r="AO145" s="2" t="e">
        <f>((Data!#REF!-Data!AO144)/Data!#REF!)*10</f>
        <v>#REF!</v>
      </c>
      <c r="AP145" s="2" t="e">
        <f>((Data!#REF!-Data!AP144)/Data!#REF!)*10</f>
        <v>#REF!</v>
      </c>
      <c r="AQ145" s="2" t="e">
        <f>((Data!#REF!-Data!AQ144)/Data!#REF!)*10</f>
        <v>#REF!</v>
      </c>
      <c r="AR145" s="2" t="e">
        <f>((Data!#REF!-Data!AR144)/Data!#REF!)*10</f>
        <v>#REF!</v>
      </c>
      <c r="AS145" s="2" t="e">
        <f>((Data!#REF!-Data!AS144)/Data!#REF!)*10</f>
        <v>#REF!</v>
      </c>
      <c r="AT145" s="2" t="e">
        <f>((Data!#REF!-Data!AT144)/Data!#REF!)*10</f>
        <v>#REF!</v>
      </c>
      <c r="AU145" s="2" t="e">
        <f>((Data!#REF!-Data!AU144)/Data!#REF!)*10</f>
        <v>#REF!</v>
      </c>
      <c r="AV145" s="2" t="e">
        <f>((Data!#REF!-Data!AV144)/Data!#REF!)*10</f>
        <v>#REF!</v>
      </c>
      <c r="AW145" s="2" t="e">
        <f>((Data!#REF!-Data!AW144)/Data!#REF!)*10</f>
        <v>#REF!</v>
      </c>
      <c r="AX145" s="2" t="e">
        <f>((Data!AX144-Data!#REF!)/Data!#REF!)*10</f>
        <v>#REF!</v>
      </c>
      <c r="AY145" s="2" t="e">
        <f>((Data!AY144-Data!#REF!)/Data!#REF!)*10</f>
        <v>#REF!</v>
      </c>
      <c r="AZ145" s="2" t="e">
        <f>((Data!AZ144-Data!#REF!)/Data!#REF!)*10</f>
        <v>#REF!</v>
      </c>
      <c r="BA145" s="2" t="e">
        <f>((Data!BA144-Data!#REF!)/Data!#REF!)*10</f>
        <v>#REF!</v>
      </c>
      <c r="BB145" s="2" t="e">
        <f>((Data!BB144-Data!#REF!)/Data!#REF!)*10</f>
        <v>#REF!</v>
      </c>
      <c r="BC145" s="2" t="e">
        <f>((Data!BC144-Data!#REF!)/Data!#REF!)*10</f>
        <v>#REF!</v>
      </c>
      <c r="BD145" s="2" t="e">
        <f>((Data!BD144-Data!#REF!)/Data!#REF!)*10</f>
        <v>#REF!</v>
      </c>
      <c r="BE145" s="2" t="e">
        <f>((Data!BE144-Data!#REF!)/Data!#REF!)*10</f>
        <v>#REF!</v>
      </c>
      <c r="BF145" s="2" t="e">
        <f>((Data!BF144-Data!#REF!)/Data!#REF!)*10</f>
        <v>#REF!</v>
      </c>
      <c r="BG145" s="2" t="e">
        <f>((Data!BG144-Data!#REF!)/Data!#REF!)*10</f>
        <v>#REF!</v>
      </c>
      <c r="BH145" s="2" t="e">
        <f>((Data!BH144-Data!#REF!)/Data!#REF!)*10</f>
        <v>#REF!</v>
      </c>
      <c r="BI145" s="2" t="e">
        <f>((Data!BI144-Data!#REF!)/Data!#REF!)*10</f>
        <v>#REF!</v>
      </c>
      <c r="BJ145" s="2" t="e">
        <f>((Data!BJ144-Data!#REF!)/Data!#REF!)*10</f>
        <v>#REF!</v>
      </c>
      <c r="BK145" s="2" t="e">
        <f>((Data!BK144-Data!#REF!)/Data!#REF!)*10</f>
        <v>#REF!</v>
      </c>
      <c r="BL145" s="2" t="e">
        <f>((Data!BL144-Data!#REF!)/Data!#REF!)*10</f>
        <v>#REF!</v>
      </c>
      <c r="BM145" s="8"/>
      <c r="BN145" s="8"/>
      <c r="BO145" s="8"/>
      <c r="BP145" s="8"/>
      <c r="BQ145" s="8"/>
    </row>
    <row r="146" spans="1:69">
      <c r="A146" t="s">
        <v>312</v>
      </c>
      <c r="B146" s="1" t="s">
        <v>1903</v>
      </c>
      <c r="C146" s="16" t="s">
        <v>313</v>
      </c>
      <c r="D146" s="16" t="s">
        <v>1338</v>
      </c>
      <c r="E146" s="2" t="e">
        <f>((Data!E145-Data!#REF!)/Data!#REF!)*10</f>
        <v>#REF!</v>
      </c>
      <c r="F146" s="2" t="e">
        <f>((Data!F145-Data!#REF!)/Data!#REF!)*10</f>
        <v>#REF!</v>
      </c>
      <c r="G146" s="2" t="e">
        <f>((Data!G145-Data!#REF!)/Data!#REF!)*10</f>
        <v>#REF!</v>
      </c>
      <c r="H146" s="2" t="e">
        <f>((Data!H145-Data!#REF!)/Data!#REF!)*10</f>
        <v>#REF!</v>
      </c>
      <c r="I146" s="2" t="e">
        <f>((Data!I145-Data!#REF!)/Data!#REF!)*10</f>
        <v>#REF!</v>
      </c>
      <c r="J146" s="2" t="e">
        <f>((Data!#REF!-Data!J145)/Data!#REF!)*10</f>
        <v>#REF!</v>
      </c>
      <c r="K146" s="2" t="e">
        <f>((Data!#REF!-Data!K145)/Data!#REF!)*10</f>
        <v>#REF!</v>
      </c>
      <c r="L146" s="2" t="e">
        <f>((Data!#REF!-Data!L145)/Data!#REF!)*10</f>
        <v>#REF!</v>
      </c>
      <c r="M146" s="2" t="e">
        <f>((Data!#REF!-Data!M145)/Data!#REF!)*10</f>
        <v>#REF!</v>
      </c>
      <c r="N146" s="2" t="e">
        <f>((Data!#REF!-Data!N145)/Data!#REF!)*10</f>
        <v>#REF!</v>
      </c>
      <c r="O146" s="2" t="e">
        <f>((Data!#REF!-Data!O145)/Data!#REF!)*10</f>
        <v>#REF!</v>
      </c>
      <c r="P146" s="2" t="e">
        <f>((Data!#REF!-Data!P145)/Data!#REF!)*10</f>
        <v>#REF!</v>
      </c>
      <c r="Q146" s="2" t="e">
        <f>((Data!#REF!-Data!Q145)/Data!#REF!)*10</f>
        <v>#REF!</v>
      </c>
      <c r="R146" s="2" t="e">
        <f>((Data!#REF!-Data!R145)/Data!#REF!)*10</f>
        <v>#REF!</v>
      </c>
      <c r="S146" s="2" t="e">
        <f>((Data!#REF!-Data!S145)/Data!#REF!)*10</f>
        <v>#REF!</v>
      </c>
      <c r="T146" s="2" t="e">
        <f>((Data!#REF!-Data!T145)/Data!#REF!)*10</f>
        <v>#REF!</v>
      </c>
      <c r="U146" s="2" t="e">
        <f>((Data!#REF!-Data!U145)/Data!#REF!)*10</f>
        <v>#REF!</v>
      </c>
      <c r="V146" s="2" t="e">
        <f>((Data!#REF!-Data!V145)/Data!#REF!)*10</f>
        <v>#REF!</v>
      </c>
      <c r="W146" s="2" t="e">
        <f>((Data!#REF!-Data!W145)/Data!#REF!)*10</f>
        <v>#REF!</v>
      </c>
      <c r="X146" s="2" t="e">
        <f>((Data!#REF!-Data!X145)/Data!#REF!)*10</f>
        <v>#REF!</v>
      </c>
      <c r="Y146" s="2" t="e">
        <f>((Data!#REF!-Data!Y145)/Data!#REF!)*10</f>
        <v>#REF!</v>
      </c>
      <c r="Z146" s="2" t="e">
        <f>((Data!#REF!-Data!Z145)/Data!#REF!)*10</f>
        <v>#REF!</v>
      </c>
      <c r="AA146" s="2" t="e">
        <f>((Data!#REF!-Data!AA145)/Data!#REF!)*10</f>
        <v>#REF!</v>
      </c>
      <c r="AB146" s="2" t="e">
        <f>((Data!#REF!-Data!AB145)/Data!#REF!)*10</f>
        <v>#REF!</v>
      </c>
      <c r="AC146" s="2" t="e">
        <f>((Data!#REF!-Data!AC145)/Data!#REF!)*10</f>
        <v>#REF!</v>
      </c>
      <c r="AD146" s="2" t="e">
        <f>((Data!#REF!-Data!AD145)/Data!#REF!)*10</f>
        <v>#REF!</v>
      </c>
      <c r="AE146" s="2" t="e">
        <f>((Data!#REF!-Data!AE145)/Data!#REF!)*10</f>
        <v>#REF!</v>
      </c>
      <c r="AF146" s="2" t="e">
        <f>((Data!#REF!-Data!AF145)/Data!#REF!)*10</f>
        <v>#REF!</v>
      </c>
      <c r="AG146" s="2" t="e">
        <f>((Data!#REF!-Data!AG145)/Data!#REF!)*10</f>
        <v>#REF!</v>
      </c>
      <c r="AH146" s="2" t="e">
        <f>((Data!#REF!-Data!AH145)/Data!#REF!)*10</f>
        <v>#REF!</v>
      </c>
      <c r="AI146" s="2" t="e">
        <f>((Data!AI145-Data!#REF!)/Data!#REF!)*10</f>
        <v>#REF!</v>
      </c>
      <c r="AJ146" s="2" t="e">
        <f>((Data!AJ145-Data!#REF!)/Data!#REF!)*10</f>
        <v>#REF!</v>
      </c>
      <c r="AK146" s="2" t="e">
        <f>((Data!AK145-Data!#REF!)/Data!#REF!)*10</f>
        <v>#REF!</v>
      </c>
      <c r="AL146" s="2" t="e">
        <f>((Data!AL145-Data!#REF!)/Data!#REF!)*10</f>
        <v>#REF!</v>
      </c>
      <c r="AM146" s="2" t="e">
        <f>((Data!AM145-Data!#REF!)/Data!#REF!)*10</f>
        <v>#REF!</v>
      </c>
      <c r="AN146" s="2" t="e">
        <f>((Data!#REF!-Data!AN145)/Data!#REF!)*10</f>
        <v>#REF!</v>
      </c>
      <c r="AO146" s="2" t="e">
        <f>((Data!#REF!-Data!AO145)/Data!#REF!)*10</f>
        <v>#REF!</v>
      </c>
      <c r="AP146" s="2" t="e">
        <f>((Data!#REF!-Data!AP145)/Data!#REF!)*10</f>
        <v>#REF!</v>
      </c>
      <c r="AQ146" s="2" t="e">
        <f>((Data!#REF!-Data!AQ145)/Data!#REF!)*10</f>
        <v>#REF!</v>
      </c>
      <c r="AR146" s="2" t="e">
        <f>((Data!#REF!-Data!AR145)/Data!#REF!)*10</f>
        <v>#REF!</v>
      </c>
      <c r="AS146" s="2" t="e">
        <f>((Data!#REF!-Data!AS145)/Data!#REF!)*10</f>
        <v>#REF!</v>
      </c>
      <c r="AT146" s="2" t="e">
        <f>((Data!#REF!-Data!AT145)/Data!#REF!)*10</f>
        <v>#REF!</v>
      </c>
      <c r="AU146" s="2" t="e">
        <f>((Data!#REF!-Data!AU145)/Data!#REF!)*10</f>
        <v>#REF!</v>
      </c>
      <c r="AV146" s="2" t="e">
        <f>((Data!#REF!-Data!AV145)/Data!#REF!)*10</f>
        <v>#REF!</v>
      </c>
      <c r="AW146" s="2" t="e">
        <f>((Data!#REF!-Data!AW145)/Data!#REF!)*10</f>
        <v>#REF!</v>
      </c>
      <c r="AX146" s="2" t="e">
        <f>((Data!AX145-Data!#REF!)/Data!#REF!)*10</f>
        <v>#REF!</v>
      </c>
      <c r="AY146" s="2" t="e">
        <f>((Data!AY145-Data!#REF!)/Data!#REF!)*10</f>
        <v>#REF!</v>
      </c>
      <c r="AZ146" s="2" t="e">
        <f>((Data!AZ145-Data!#REF!)/Data!#REF!)*10</f>
        <v>#REF!</v>
      </c>
      <c r="BA146" s="2" t="e">
        <f>((Data!BA145-Data!#REF!)/Data!#REF!)*10</f>
        <v>#REF!</v>
      </c>
      <c r="BB146" s="2" t="e">
        <f>((Data!BB145-Data!#REF!)/Data!#REF!)*10</f>
        <v>#REF!</v>
      </c>
      <c r="BC146" s="2" t="e">
        <f>((Data!BC145-Data!#REF!)/Data!#REF!)*10</f>
        <v>#REF!</v>
      </c>
      <c r="BD146" s="2" t="e">
        <f>((Data!BD145-Data!#REF!)/Data!#REF!)*10</f>
        <v>#REF!</v>
      </c>
      <c r="BE146" s="2" t="e">
        <f>((Data!BE145-Data!#REF!)/Data!#REF!)*10</f>
        <v>#REF!</v>
      </c>
      <c r="BF146" s="2" t="e">
        <f>((Data!BF145-Data!#REF!)/Data!#REF!)*10</f>
        <v>#REF!</v>
      </c>
      <c r="BG146" s="2" t="e">
        <f>((Data!BG145-Data!#REF!)/Data!#REF!)*10</f>
        <v>#REF!</v>
      </c>
      <c r="BH146" s="2" t="e">
        <f>((Data!BH145-Data!#REF!)/Data!#REF!)*10</f>
        <v>#REF!</v>
      </c>
      <c r="BI146" s="2" t="e">
        <f>((Data!BI145-Data!#REF!)/Data!#REF!)*10</f>
        <v>#REF!</v>
      </c>
      <c r="BJ146" s="2" t="e">
        <f>((Data!BJ145-Data!#REF!)/Data!#REF!)*10</f>
        <v>#REF!</v>
      </c>
      <c r="BK146" s="2" t="e">
        <f>((Data!BK145-Data!#REF!)/Data!#REF!)*10</f>
        <v>#REF!</v>
      </c>
      <c r="BL146" s="2" t="e">
        <f>((Data!BL145-Data!#REF!)/Data!#REF!)*10</f>
        <v>#REF!</v>
      </c>
      <c r="BM146" s="8"/>
      <c r="BN146" s="8"/>
      <c r="BO146" s="8"/>
      <c r="BP146" s="8"/>
      <c r="BQ146" s="8"/>
    </row>
    <row r="147" spans="1:69">
      <c r="A147" t="s">
        <v>314</v>
      </c>
      <c r="B147" s="1" t="s">
        <v>1904</v>
      </c>
      <c r="C147" s="16" t="s">
        <v>315</v>
      </c>
      <c r="D147" s="16" t="s">
        <v>1338</v>
      </c>
      <c r="E147" s="2" t="e">
        <f>((Data!E146-Data!#REF!)/Data!#REF!)*10</f>
        <v>#REF!</v>
      </c>
      <c r="F147" s="2" t="e">
        <f>((Data!F146-Data!#REF!)/Data!#REF!)*10</f>
        <v>#REF!</v>
      </c>
      <c r="G147" s="2" t="e">
        <f>((Data!G146-Data!#REF!)/Data!#REF!)*10</f>
        <v>#REF!</v>
      </c>
      <c r="H147" s="2" t="e">
        <f>((Data!H146-Data!#REF!)/Data!#REF!)*10</f>
        <v>#REF!</v>
      </c>
      <c r="I147" s="2" t="e">
        <f>((Data!I146-Data!#REF!)/Data!#REF!)*10</f>
        <v>#REF!</v>
      </c>
      <c r="J147" s="2" t="e">
        <f>((Data!#REF!-Data!J146)/Data!#REF!)*10</f>
        <v>#REF!</v>
      </c>
      <c r="K147" s="2" t="e">
        <f>((Data!#REF!-Data!K146)/Data!#REF!)*10</f>
        <v>#REF!</v>
      </c>
      <c r="L147" s="2" t="e">
        <f>((Data!#REF!-Data!L146)/Data!#REF!)*10</f>
        <v>#REF!</v>
      </c>
      <c r="M147" s="2" t="e">
        <f>((Data!#REF!-Data!M146)/Data!#REF!)*10</f>
        <v>#REF!</v>
      </c>
      <c r="N147" s="2" t="e">
        <f>((Data!#REF!-Data!N146)/Data!#REF!)*10</f>
        <v>#REF!</v>
      </c>
      <c r="O147" s="2" t="e">
        <f>((Data!#REF!-Data!O146)/Data!#REF!)*10</f>
        <v>#REF!</v>
      </c>
      <c r="P147" s="2" t="e">
        <f>((Data!#REF!-Data!P146)/Data!#REF!)*10</f>
        <v>#REF!</v>
      </c>
      <c r="Q147" s="2" t="e">
        <f>((Data!#REF!-Data!Q146)/Data!#REF!)*10</f>
        <v>#REF!</v>
      </c>
      <c r="R147" s="2" t="e">
        <f>((Data!#REF!-Data!R146)/Data!#REF!)*10</f>
        <v>#REF!</v>
      </c>
      <c r="S147" s="2" t="e">
        <f>((Data!#REF!-Data!S146)/Data!#REF!)*10</f>
        <v>#REF!</v>
      </c>
      <c r="T147" s="2" t="e">
        <f>((Data!#REF!-Data!T146)/Data!#REF!)*10</f>
        <v>#REF!</v>
      </c>
      <c r="U147" s="2" t="e">
        <f>((Data!#REF!-Data!U146)/Data!#REF!)*10</f>
        <v>#REF!</v>
      </c>
      <c r="V147" s="2" t="e">
        <f>((Data!#REF!-Data!V146)/Data!#REF!)*10</f>
        <v>#REF!</v>
      </c>
      <c r="W147" s="2" t="e">
        <f>((Data!#REF!-Data!W146)/Data!#REF!)*10</f>
        <v>#REF!</v>
      </c>
      <c r="X147" s="2" t="e">
        <f>((Data!#REF!-Data!X146)/Data!#REF!)*10</f>
        <v>#REF!</v>
      </c>
      <c r="Y147" s="2" t="e">
        <f>((Data!#REF!-Data!Y146)/Data!#REF!)*10</f>
        <v>#REF!</v>
      </c>
      <c r="Z147" s="2" t="e">
        <f>((Data!#REF!-Data!Z146)/Data!#REF!)*10</f>
        <v>#REF!</v>
      </c>
      <c r="AA147" s="2" t="e">
        <f>((Data!#REF!-Data!AA146)/Data!#REF!)*10</f>
        <v>#REF!</v>
      </c>
      <c r="AB147" s="2" t="e">
        <f>((Data!#REF!-Data!AB146)/Data!#REF!)*10</f>
        <v>#REF!</v>
      </c>
      <c r="AC147" s="2" t="e">
        <f>((Data!#REF!-Data!AC146)/Data!#REF!)*10</f>
        <v>#REF!</v>
      </c>
      <c r="AD147" s="2" t="e">
        <f>((Data!#REF!-Data!AD146)/Data!#REF!)*10</f>
        <v>#REF!</v>
      </c>
      <c r="AE147" s="2" t="e">
        <f>((Data!#REF!-Data!AE146)/Data!#REF!)*10</f>
        <v>#REF!</v>
      </c>
      <c r="AF147" s="2" t="e">
        <f>((Data!#REF!-Data!AF146)/Data!#REF!)*10</f>
        <v>#REF!</v>
      </c>
      <c r="AG147" s="2" t="e">
        <f>((Data!#REF!-Data!AG146)/Data!#REF!)*10</f>
        <v>#REF!</v>
      </c>
      <c r="AH147" s="2" t="e">
        <f>((Data!#REF!-Data!AH146)/Data!#REF!)*10</f>
        <v>#REF!</v>
      </c>
      <c r="AI147" s="2" t="e">
        <f>((Data!AI146-Data!#REF!)/Data!#REF!)*10</f>
        <v>#REF!</v>
      </c>
      <c r="AJ147" s="2" t="e">
        <f>((Data!AJ146-Data!#REF!)/Data!#REF!)*10</f>
        <v>#REF!</v>
      </c>
      <c r="AK147" s="2" t="e">
        <f>((Data!AK146-Data!#REF!)/Data!#REF!)*10</f>
        <v>#REF!</v>
      </c>
      <c r="AL147" s="2" t="e">
        <f>((Data!AL146-Data!#REF!)/Data!#REF!)*10</f>
        <v>#REF!</v>
      </c>
      <c r="AM147" s="2" t="e">
        <f>((Data!AM146-Data!#REF!)/Data!#REF!)*10</f>
        <v>#REF!</v>
      </c>
      <c r="AN147" s="2" t="e">
        <f>((Data!#REF!-Data!AN146)/Data!#REF!)*10</f>
        <v>#REF!</v>
      </c>
      <c r="AO147" s="2" t="e">
        <f>((Data!#REF!-Data!AO146)/Data!#REF!)*10</f>
        <v>#REF!</v>
      </c>
      <c r="AP147" s="2" t="e">
        <f>((Data!#REF!-Data!AP146)/Data!#REF!)*10</f>
        <v>#REF!</v>
      </c>
      <c r="AQ147" s="2" t="e">
        <f>((Data!#REF!-Data!AQ146)/Data!#REF!)*10</f>
        <v>#REF!</v>
      </c>
      <c r="AR147" s="2" t="e">
        <f>((Data!#REF!-Data!AR146)/Data!#REF!)*10</f>
        <v>#REF!</v>
      </c>
      <c r="AS147" s="2" t="e">
        <f>((Data!#REF!-Data!AS146)/Data!#REF!)*10</f>
        <v>#REF!</v>
      </c>
      <c r="AT147" s="2" t="e">
        <f>((Data!#REF!-Data!AT146)/Data!#REF!)*10</f>
        <v>#REF!</v>
      </c>
      <c r="AU147" s="2" t="e">
        <f>((Data!#REF!-Data!AU146)/Data!#REF!)*10</f>
        <v>#REF!</v>
      </c>
      <c r="AV147" s="2" t="e">
        <f>((Data!#REF!-Data!AV146)/Data!#REF!)*10</f>
        <v>#REF!</v>
      </c>
      <c r="AW147" s="2" t="e">
        <f>((Data!#REF!-Data!AW146)/Data!#REF!)*10</f>
        <v>#REF!</v>
      </c>
      <c r="AX147" s="2" t="e">
        <f>((Data!AX146-Data!#REF!)/Data!#REF!)*10</f>
        <v>#REF!</v>
      </c>
      <c r="AY147" s="2" t="e">
        <f>((Data!AY146-Data!#REF!)/Data!#REF!)*10</f>
        <v>#REF!</v>
      </c>
      <c r="AZ147" s="2" t="e">
        <f>((Data!AZ146-Data!#REF!)/Data!#REF!)*10</f>
        <v>#REF!</v>
      </c>
      <c r="BA147" s="2" t="e">
        <f>((Data!BA146-Data!#REF!)/Data!#REF!)*10</f>
        <v>#REF!</v>
      </c>
      <c r="BB147" s="2" t="e">
        <f>((Data!BB146-Data!#REF!)/Data!#REF!)*10</f>
        <v>#REF!</v>
      </c>
      <c r="BC147" s="2" t="e">
        <f>((Data!BC146-Data!#REF!)/Data!#REF!)*10</f>
        <v>#REF!</v>
      </c>
      <c r="BD147" s="2" t="e">
        <f>((Data!BD146-Data!#REF!)/Data!#REF!)*10</f>
        <v>#REF!</v>
      </c>
      <c r="BE147" s="2" t="e">
        <f>((Data!BE146-Data!#REF!)/Data!#REF!)*10</f>
        <v>#REF!</v>
      </c>
      <c r="BF147" s="2" t="e">
        <f>((Data!BF146-Data!#REF!)/Data!#REF!)*10</f>
        <v>#REF!</v>
      </c>
      <c r="BG147" s="2" t="e">
        <f>((Data!BG146-Data!#REF!)/Data!#REF!)*10</f>
        <v>#REF!</v>
      </c>
      <c r="BH147" s="2" t="e">
        <f>((Data!BH146-Data!#REF!)/Data!#REF!)*10</f>
        <v>#REF!</v>
      </c>
      <c r="BI147" s="2" t="e">
        <f>((Data!BI146-Data!#REF!)/Data!#REF!)*10</f>
        <v>#REF!</v>
      </c>
      <c r="BJ147" s="2" t="e">
        <f>((Data!BJ146-Data!#REF!)/Data!#REF!)*10</f>
        <v>#REF!</v>
      </c>
      <c r="BK147" s="2" t="e">
        <f>((Data!BK146-Data!#REF!)/Data!#REF!)*10</f>
        <v>#REF!</v>
      </c>
      <c r="BL147" s="2" t="e">
        <f>((Data!BL146-Data!#REF!)/Data!#REF!)*10</f>
        <v>#REF!</v>
      </c>
      <c r="BM147" s="8"/>
      <c r="BN147" s="8"/>
      <c r="BO147" s="8"/>
      <c r="BP147" s="8"/>
      <c r="BQ147" s="8"/>
    </row>
    <row r="148" spans="1:69">
      <c r="A148" t="s">
        <v>316</v>
      </c>
      <c r="B148" s="1" t="s">
        <v>1905</v>
      </c>
      <c r="C148" s="16" t="s">
        <v>317</v>
      </c>
      <c r="D148" s="16" t="s">
        <v>1339</v>
      </c>
      <c r="E148" s="2" t="e">
        <f>((Data!E147-Data!#REF!)/Data!#REF!)*10</f>
        <v>#REF!</v>
      </c>
      <c r="F148" s="2" t="e">
        <f>((Data!F147-Data!#REF!)/Data!#REF!)*10</f>
        <v>#REF!</v>
      </c>
      <c r="G148" s="2" t="e">
        <f>((Data!G147-Data!#REF!)/Data!#REF!)*10</f>
        <v>#REF!</v>
      </c>
      <c r="H148" s="2" t="e">
        <f>((Data!H147-Data!#REF!)/Data!#REF!)*10</f>
        <v>#REF!</v>
      </c>
      <c r="I148" s="2" t="e">
        <f>((Data!I147-Data!#REF!)/Data!#REF!)*10</f>
        <v>#REF!</v>
      </c>
      <c r="J148" s="2" t="e">
        <f>((Data!#REF!-Data!J147)/Data!#REF!)*10</f>
        <v>#REF!</v>
      </c>
      <c r="K148" s="2" t="e">
        <f>((Data!#REF!-Data!K147)/Data!#REF!)*10</f>
        <v>#REF!</v>
      </c>
      <c r="L148" s="2" t="e">
        <f>((Data!#REF!-Data!L147)/Data!#REF!)*10</f>
        <v>#REF!</v>
      </c>
      <c r="M148" s="2" t="e">
        <f>((Data!#REF!-Data!M147)/Data!#REF!)*10</f>
        <v>#REF!</v>
      </c>
      <c r="N148" s="2" t="e">
        <f>((Data!#REF!-Data!N147)/Data!#REF!)*10</f>
        <v>#REF!</v>
      </c>
      <c r="O148" s="2" t="e">
        <f>((Data!#REF!-Data!O147)/Data!#REF!)*10</f>
        <v>#REF!</v>
      </c>
      <c r="P148" s="2" t="e">
        <f>((Data!#REF!-Data!P147)/Data!#REF!)*10</f>
        <v>#REF!</v>
      </c>
      <c r="Q148" s="2" t="e">
        <f>((Data!#REF!-Data!Q147)/Data!#REF!)*10</f>
        <v>#REF!</v>
      </c>
      <c r="R148" s="2" t="e">
        <f>((Data!#REF!-Data!R147)/Data!#REF!)*10</f>
        <v>#REF!</v>
      </c>
      <c r="S148" s="2" t="e">
        <f>((Data!#REF!-Data!S147)/Data!#REF!)*10</f>
        <v>#REF!</v>
      </c>
      <c r="T148" s="2" t="e">
        <f>((Data!#REF!-Data!T147)/Data!#REF!)*10</f>
        <v>#REF!</v>
      </c>
      <c r="U148" s="2" t="e">
        <f>((Data!#REF!-Data!U147)/Data!#REF!)*10</f>
        <v>#REF!</v>
      </c>
      <c r="V148" s="2" t="e">
        <f>((Data!#REF!-Data!V147)/Data!#REF!)*10</f>
        <v>#REF!</v>
      </c>
      <c r="W148" s="2" t="e">
        <f>((Data!#REF!-Data!W147)/Data!#REF!)*10</f>
        <v>#REF!</v>
      </c>
      <c r="X148" s="2" t="e">
        <f>((Data!#REF!-Data!X147)/Data!#REF!)*10</f>
        <v>#REF!</v>
      </c>
      <c r="Y148" s="2" t="e">
        <f>((Data!#REF!-Data!Y147)/Data!#REF!)*10</f>
        <v>#REF!</v>
      </c>
      <c r="Z148" s="2" t="e">
        <f>((Data!#REF!-Data!Z147)/Data!#REF!)*10</f>
        <v>#REF!</v>
      </c>
      <c r="AA148" s="2" t="e">
        <f>((Data!#REF!-Data!AA147)/Data!#REF!)*10</f>
        <v>#REF!</v>
      </c>
      <c r="AB148" s="2" t="e">
        <f>((Data!#REF!-Data!AB147)/Data!#REF!)*10</f>
        <v>#REF!</v>
      </c>
      <c r="AC148" s="2" t="e">
        <f>((Data!#REF!-Data!AC147)/Data!#REF!)*10</f>
        <v>#REF!</v>
      </c>
      <c r="AD148" s="2" t="e">
        <f>((Data!#REF!-Data!AD147)/Data!#REF!)*10</f>
        <v>#REF!</v>
      </c>
      <c r="AE148" s="2" t="e">
        <f>((Data!#REF!-Data!AE147)/Data!#REF!)*10</f>
        <v>#REF!</v>
      </c>
      <c r="AF148" s="2" t="e">
        <f>((Data!#REF!-Data!AF147)/Data!#REF!)*10</f>
        <v>#REF!</v>
      </c>
      <c r="AG148" s="2" t="e">
        <f>((Data!#REF!-Data!AG147)/Data!#REF!)*10</f>
        <v>#REF!</v>
      </c>
      <c r="AH148" s="2" t="e">
        <f>((Data!#REF!-Data!AH147)/Data!#REF!)*10</f>
        <v>#REF!</v>
      </c>
      <c r="AI148" s="2" t="e">
        <f>((Data!AI147-Data!#REF!)/Data!#REF!)*10</f>
        <v>#REF!</v>
      </c>
      <c r="AJ148" s="2" t="e">
        <f>((Data!AJ147-Data!#REF!)/Data!#REF!)*10</f>
        <v>#REF!</v>
      </c>
      <c r="AK148" s="2" t="e">
        <f>((Data!AK147-Data!#REF!)/Data!#REF!)*10</f>
        <v>#REF!</v>
      </c>
      <c r="AL148" s="2" t="e">
        <f>((Data!AL147-Data!#REF!)/Data!#REF!)*10</f>
        <v>#REF!</v>
      </c>
      <c r="AM148" s="2" t="e">
        <f>((Data!AM147-Data!#REF!)/Data!#REF!)*10</f>
        <v>#REF!</v>
      </c>
      <c r="AN148" s="2" t="e">
        <f>((Data!#REF!-Data!AN147)/Data!#REF!)*10</f>
        <v>#REF!</v>
      </c>
      <c r="AO148" s="2" t="e">
        <f>((Data!#REF!-Data!AO147)/Data!#REF!)*10</f>
        <v>#REF!</v>
      </c>
      <c r="AP148" s="2" t="e">
        <f>((Data!#REF!-Data!AP147)/Data!#REF!)*10</f>
        <v>#REF!</v>
      </c>
      <c r="AQ148" s="2" t="e">
        <f>((Data!#REF!-Data!AQ147)/Data!#REF!)*10</f>
        <v>#REF!</v>
      </c>
      <c r="AR148" s="2" t="e">
        <f>((Data!#REF!-Data!AR147)/Data!#REF!)*10</f>
        <v>#REF!</v>
      </c>
      <c r="AS148" s="2" t="e">
        <f>((Data!#REF!-Data!AS147)/Data!#REF!)*10</f>
        <v>#REF!</v>
      </c>
      <c r="AT148" s="2" t="e">
        <f>((Data!#REF!-Data!AT147)/Data!#REF!)*10</f>
        <v>#REF!</v>
      </c>
      <c r="AU148" s="2" t="e">
        <f>((Data!#REF!-Data!AU147)/Data!#REF!)*10</f>
        <v>#REF!</v>
      </c>
      <c r="AV148" s="2" t="e">
        <f>((Data!#REF!-Data!AV147)/Data!#REF!)*10</f>
        <v>#REF!</v>
      </c>
      <c r="AW148" s="2" t="e">
        <f>((Data!#REF!-Data!AW147)/Data!#REF!)*10</f>
        <v>#REF!</v>
      </c>
      <c r="AX148" s="2" t="e">
        <f>((Data!AX147-Data!#REF!)/Data!#REF!)*10</f>
        <v>#REF!</v>
      </c>
      <c r="AY148" s="2" t="e">
        <f>((Data!AY147-Data!#REF!)/Data!#REF!)*10</f>
        <v>#REF!</v>
      </c>
      <c r="AZ148" s="2" t="e">
        <f>((Data!AZ147-Data!#REF!)/Data!#REF!)*10</f>
        <v>#REF!</v>
      </c>
      <c r="BA148" s="2" t="e">
        <f>((Data!BA147-Data!#REF!)/Data!#REF!)*10</f>
        <v>#REF!</v>
      </c>
      <c r="BB148" s="2" t="e">
        <f>((Data!BB147-Data!#REF!)/Data!#REF!)*10</f>
        <v>#REF!</v>
      </c>
      <c r="BC148" s="2" t="e">
        <f>((Data!BC147-Data!#REF!)/Data!#REF!)*10</f>
        <v>#REF!</v>
      </c>
      <c r="BD148" s="2" t="e">
        <f>((Data!BD147-Data!#REF!)/Data!#REF!)*10</f>
        <v>#REF!</v>
      </c>
      <c r="BE148" s="2" t="e">
        <f>((Data!BE147-Data!#REF!)/Data!#REF!)*10</f>
        <v>#REF!</v>
      </c>
      <c r="BF148" s="2" t="e">
        <f>((Data!BF147-Data!#REF!)/Data!#REF!)*10</f>
        <v>#REF!</v>
      </c>
      <c r="BG148" s="2" t="e">
        <f>((Data!BG147-Data!#REF!)/Data!#REF!)*10</f>
        <v>#REF!</v>
      </c>
      <c r="BH148" s="2" t="e">
        <f>((Data!BH147-Data!#REF!)/Data!#REF!)*10</f>
        <v>#REF!</v>
      </c>
      <c r="BI148" s="2" t="e">
        <f>((Data!BI147-Data!#REF!)/Data!#REF!)*10</f>
        <v>#REF!</v>
      </c>
      <c r="BJ148" s="2" t="e">
        <f>((Data!BJ147-Data!#REF!)/Data!#REF!)*10</f>
        <v>#REF!</v>
      </c>
      <c r="BK148" s="2" t="e">
        <f>((Data!BK147-Data!#REF!)/Data!#REF!)*10</f>
        <v>#REF!</v>
      </c>
      <c r="BL148" s="2" t="e">
        <f>((Data!BL147-Data!#REF!)/Data!#REF!)*10</f>
        <v>#REF!</v>
      </c>
      <c r="BM148" s="8"/>
      <c r="BN148" s="8"/>
      <c r="BO148" s="8"/>
      <c r="BP148" s="8"/>
      <c r="BQ148" s="8"/>
    </row>
    <row r="149" spans="1:69">
      <c r="A149" t="s">
        <v>318</v>
      </c>
      <c r="B149" s="1" t="s">
        <v>1906</v>
      </c>
      <c r="C149" s="16" t="s">
        <v>319</v>
      </c>
      <c r="D149" s="16" t="s">
        <v>1339</v>
      </c>
      <c r="E149" s="2" t="e">
        <f>((Data!E148-Data!#REF!)/Data!#REF!)*10</f>
        <v>#REF!</v>
      </c>
      <c r="F149" s="2" t="e">
        <f>((Data!F148-Data!#REF!)/Data!#REF!)*10</f>
        <v>#REF!</v>
      </c>
      <c r="G149" s="2" t="e">
        <f>((Data!G148-Data!#REF!)/Data!#REF!)*10</f>
        <v>#REF!</v>
      </c>
      <c r="H149" s="2" t="e">
        <f>((Data!H148-Data!#REF!)/Data!#REF!)*10</f>
        <v>#REF!</v>
      </c>
      <c r="I149" s="2" t="e">
        <f>((Data!I148-Data!#REF!)/Data!#REF!)*10</f>
        <v>#REF!</v>
      </c>
      <c r="J149" s="2" t="e">
        <f>((Data!#REF!-Data!J148)/Data!#REF!)*10</f>
        <v>#REF!</v>
      </c>
      <c r="K149" s="2" t="e">
        <f>((Data!#REF!-Data!K148)/Data!#REF!)*10</f>
        <v>#REF!</v>
      </c>
      <c r="L149" s="2" t="e">
        <f>((Data!#REF!-Data!L148)/Data!#REF!)*10</f>
        <v>#REF!</v>
      </c>
      <c r="M149" s="2" t="e">
        <f>((Data!#REF!-Data!M148)/Data!#REF!)*10</f>
        <v>#REF!</v>
      </c>
      <c r="N149" s="2" t="e">
        <f>((Data!#REF!-Data!N148)/Data!#REF!)*10</f>
        <v>#REF!</v>
      </c>
      <c r="O149" s="2" t="e">
        <f>((Data!#REF!-Data!O148)/Data!#REF!)*10</f>
        <v>#REF!</v>
      </c>
      <c r="P149" s="2" t="e">
        <f>((Data!#REF!-Data!P148)/Data!#REF!)*10</f>
        <v>#REF!</v>
      </c>
      <c r="Q149" s="2" t="e">
        <f>((Data!#REF!-Data!Q148)/Data!#REF!)*10</f>
        <v>#REF!</v>
      </c>
      <c r="R149" s="2" t="e">
        <f>((Data!#REF!-Data!R148)/Data!#REF!)*10</f>
        <v>#REF!</v>
      </c>
      <c r="S149" s="2" t="e">
        <f>((Data!#REF!-Data!S148)/Data!#REF!)*10</f>
        <v>#REF!</v>
      </c>
      <c r="T149" s="2" t="e">
        <f>((Data!#REF!-Data!T148)/Data!#REF!)*10</f>
        <v>#REF!</v>
      </c>
      <c r="U149" s="2" t="e">
        <f>((Data!#REF!-Data!U148)/Data!#REF!)*10</f>
        <v>#REF!</v>
      </c>
      <c r="V149" s="2" t="e">
        <f>((Data!#REF!-Data!V148)/Data!#REF!)*10</f>
        <v>#REF!</v>
      </c>
      <c r="W149" s="2" t="e">
        <f>((Data!#REF!-Data!W148)/Data!#REF!)*10</f>
        <v>#REF!</v>
      </c>
      <c r="X149" s="2" t="e">
        <f>((Data!#REF!-Data!X148)/Data!#REF!)*10</f>
        <v>#REF!</v>
      </c>
      <c r="Y149" s="2" t="e">
        <f>((Data!#REF!-Data!Y148)/Data!#REF!)*10</f>
        <v>#REF!</v>
      </c>
      <c r="Z149" s="2" t="e">
        <f>((Data!#REF!-Data!Z148)/Data!#REF!)*10</f>
        <v>#REF!</v>
      </c>
      <c r="AA149" s="2" t="e">
        <f>((Data!#REF!-Data!AA148)/Data!#REF!)*10</f>
        <v>#REF!</v>
      </c>
      <c r="AB149" s="2" t="e">
        <f>((Data!#REF!-Data!AB148)/Data!#REF!)*10</f>
        <v>#REF!</v>
      </c>
      <c r="AC149" s="2" t="e">
        <f>((Data!#REF!-Data!AC148)/Data!#REF!)*10</f>
        <v>#REF!</v>
      </c>
      <c r="AD149" s="2" t="e">
        <f>((Data!#REF!-Data!AD148)/Data!#REF!)*10</f>
        <v>#REF!</v>
      </c>
      <c r="AE149" s="2" t="e">
        <f>((Data!#REF!-Data!AE148)/Data!#REF!)*10</f>
        <v>#REF!</v>
      </c>
      <c r="AF149" s="2" t="e">
        <f>((Data!#REF!-Data!AF148)/Data!#REF!)*10</f>
        <v>#REF!</v>
      </c>
      <c r="AG149" s="2" t="e">
        <f>((Data!#REF!-Data!AG148)/Data!#REF!)*10</f>
        <v>#REF!</v>
      </c>
      <c r="AH149" s="2" t="e">
        <f>((Data!#REF!-Data!AH148)/Data!#REF!)*10</f>
        <v>#REF!</v>
      </c>
      <c r="AI149" s="2" t="e">
        <f>((Data!AI148-Data!#REF!)/Data!#REF!)*10</f>
        <v>#REF!</v>
      </c>
      <c r="AJ149" s="2" t="e">
        <f>((Data!AJ148-Data!#REF!)/Data!#REF!)*10</f>
        <v>#REF!</v>
      </c>
      <c r="AK149" s="2" t="e">
        <f>((Data!AK148-Data!#REF!)/Data!#REF!)*10</f>
        <v>#REF!</v>
      </c>
      <c r="AL149" s="2" t="e">
        <f>((Data!AL148-Data!#REF!)/Data!#REF!)*10</f>
        <v>#REF!</v>
      </c>
      <c r="AM149" s="2" t="e">
        <f>((Data!AM148-Data!#REF!)/Data!#REF!)*10</f>
        <v>#REF!</v>
      </c>
      <c r="AN149" s="2" t="e">
        <f>((Data!#REF!-Data!AN148)/Data!#REF!)*10</f>
        <v>#REF!</v>
      </c>
      <c r="AO149" s="2" t="e">
        <f>((Data!#REF!-Data!AO148)/Data!#REF!)*10</f>
        <v>#REF!</v>
      </c>
      <c r="AP149" s="2" t="e">
        <f>((Data!#REF!-Data!AP148)/Data!#REF!)*10</f>
        <v>#REF!</v>
      </c>
      <c r="AQ149" s="2" t="e">
        <f>((Data!#REF!-Data!AQ148)/Data!#REF!)*10</f>
        <v>#REF!</v>
      </c>
      <c r="AR149" s="2" t="e">
        <f>((Data!#REF!-Data!AR148)/Data!#REF!)*10</f>
        <v>#REF!</v>
      </c>
      <c r="AS149" s="2" t="e">
        <f>((Data!#REF!-Data!AS148)/Data!#REF!)*10</f>
        <v>#REF!</v>
      </c>
      <c r="AT149" s="2" t="e">
        <f>((Data!#REF!-Data!AT148)/Data!#REF!)*10</f>
        <v>#REF!</v>
      </c>
      <c r="AU149" s="2" t="e">
        <f>((Data!#REF!-Data!AU148)/Data!#REF!)*10</f>
        <v>#REF!</v>
      </c>
      <c r="AV149" s="2" t="e">
        <f>((Data!#REF!-Data!AV148)/Data!#REF!)*10</f>
        <v>#REF!</v>
      </c>
      <c r="AW149" s="2" t="e">
        <f>((Data!#REF!-Data!AW148)/Data!#REF!)*10</f>
        <v>#REF!</v>
      </c>
      <c r="AX149" s="2" t="e">
        <f>((Data!AX148-Data!#REF!)/Data!#REF!)*10</f>
        <v>#REF!</v>
      </c>
      <c r="AY149" s="2" t="e">
        <f>((Data!AY148-Data!#REF!)/Data!#REF!)*10</f>
        <v>#REF!</v>
      </c>
      <c r="AZ149" s="2" t="e">
        <f>((Data!AZ148-Data!#REF!)/Data!#REF!)*10</f>
        <v>#REF!</v>
      </c>
      <c r="BA149" s="2" t="e">
        <f>((Data!BA148-Data!#REF!)/Data!#REF!)*10</f>
        <v>#REF!</v>
      </c>
      <c r="BB149" s="2" t="e">
        <f>((Data!BB148-Data!#REF!)/Data!#REF!)*10</f>
        <v>#REF!</v>
      </c>
      <c r="BC149" s="2" t="e">
        <f>((Data!BC148-Data!#REF!)/Data!#REF!)*10</f>
        <v>#REF!</v>
      </c>
      <c r="BD149" s="2" t="e">
        <f>((Data!BD148-Data!#REF!)/Data!#REF!)*10</f>
        <v>#REF!</v>
      </c>
      <c r="BE149" s="2" t="e">
        <f>((Data!BE148-Data!#REF!)/Data!#REF!)*10</f>
        <v>#REF!</v>
      </c>
      <c r="BF149" s="2" t="e">
        <f>((Data!BF148-Data!#REF!)/Data!#REF!)*10</f>
        <v>#REF!</v>
      </c>
      <c r="BG149" s="2" t="e">
        <f>((Data!BG148-Data!#REF!)/Data!#REF!)*10</f>
        <v>#REF!</v>
      </c>
      <c r="BH149" s="2" t="e">
        <f>((Data!BH148-Data!#REF!)/Data!#REF!)*10</f>
        <v>#REF!</v>
      </c>
      <c r="BI149" s="2" t="e">
        <f>((Data!BI148-Data!#REF!)/Data!#REF!)*10</f>
        <v>#REF!</v>
      </c>
      <c r="BJ149" s="2" t="e">
        <f>((Data!BJ148-Data!#REF!)/Data!#REF!)*10</f>
        <v>#REF!</v>
      </c>
      <c r="BK149" s="2" t="e">
        <f>((Data!BK148-Data!#REF!)/Data!#REF!)*10</f>
        <v>#REF!</v>
      </c>
      <c r="BL149" s="2" t="e">
        <f>((Data!BL148-Data!#REF!)/Data!#REF!)*10</f>
        <v>#REF!</v>
      </c>
      <c r="BM149" s="8"/>
      <c r="BN149" s="8"/>
      <c r="BO149" s="8"/>
      <c r="BP149" s="8"/>
      <c r="BQ149" s="8"/>
    </row>
    <row r="150" spans="1:69">
      <c r="A150" t="s">
        <v>320</v>
      </c>
      <c r="B150" s="1" t="s">
        <v>1907</v>
      </c>
      <c r="C150" s="16" t="s">
        <v>321</v>
      </c>
      <c r="D150" s="16" t="s">
        <v>1339</v>
      </c>
      <c r="E150" s="2" t="e">
        <f>((Data!E149-Data!#REF!)/Data!#REF!)*10</f>
        <v>#REF!</v>
      </c>
      <c r="F150" s="2" t="e">
        <f>((Data!F149-Data!#REF!)/Data!#REF!)*10</f>
        <v>#REF!</v>
      </c>
      <c r="G150" s="2" t="e">
        <f>((Data!G149-Data!#REF!)/Data!#REF!)*10</f>
        <v>#REF!</v>
      </c>
      <c r="H150" s="2" t="e">
        <f>((Data!H149-Data!#REF!)/Data!#REF!)*10</f>
        <v>#REF!</v>
      </c>
      <c r="I150" s="2" t="e">
        <f>((Data!I149-Data!#REF!)/Data!#REF!)*10</f>
        <v>#REF!</v>
      </c>
      <c r="J150" s="2" t="e">
        <f>((Data!#REF!-Data!J149)/Data!#REF!)*10</f>
        <v>#REF!</v>
      </c>
      <c r="K150" s="2" t="e">
        <f>((Data!#REF!-Data!K149)/Data!#REF!)*10</f>
        <v>#REF!</v>
      </c>
      <c r="L150" s="2" t="e">
        <f>((Data!#REF!-Data!L149)/Data!#REF!)*10</f>
        <v>#REF!</v>
      </c>
      <c r="M150" s="2" t="e">
        <f>((Data!#REF!-Data!M149)/Data!#REF!)*10</f>
        <v>#REF!</v>
      </c>
      <c r="N150" s="2" t="e">
        <f>((Data!#REF!-Data!N149)/Data!#REF!)*10</f>
        <v>#REF!</v>
      </c>
      <c r="O150" s="2" t="e">
        <f>((Data!#REF!-Data!O149)/Data!#REF!)*10</f>
        <v>#REF!</v>
      </c>
      <c r="P150" s="2" t="e">
        <f>((Data!#REF!-Data!P149)/Data!#REF!)*10</f>
        <v>#REF!</v>
      </c>
      <c r="Q150" s="2" t="e">
        <f>((Data!#REF!-Data!Q149)/Data!#REF!)*10</f>
        <v>#REF!</v>
      </c>
      <c r="R150" s="2" t="e">
        <f>((Data!#REF!-Data!R149)/Data!#REF!)*10</f>
        <v>#REF!</v>
      </c>
      <c r="S150" s="2" t="e">
        <f>((Data!#REF!-Data!S149)/Data!#REF!)*10</f>
        <v>#REF!</v>
      </c>
      <c r="T150" s="2" t="e">
        <f>((Data!#REF!-Data!T149)/Data!#REF!)*10</f>
        <v>#REF!</v>
      </c>
      <c r="U150" s="2" t="e">
        <f>((Data!#REF!-Data!U149)/Data!#REF!)*10</f>
        <v>#REF!</v>
      </c>
      <c r="V150" s="2" t="e">
        <f>((Data!#REF!-Data!V149)/Data!#REF!)*10</f>
        <v>#REF!</v>
      </c>
      <c r="W150" s="2" t="e">
        <f>((Data!#REF!-Data!W149)/Data!#REF!)*10</f>
        <v>#REF!</v>
      </c>
      <c r="X150" s="2" t="e">
        <f>((Data!#REF!-Data!X149)/Data!#REF!)*10</f>
        <v>#REF!</v>
      </c>
      <c r="Y150" s="2" t="e">
        <f>((Data!#REF!-Data!Y149)/Data!#REF!)*10</f>
        <v>#REF!</v>
      </c>
      <c r="Z150" s="2" t="e">
        <f>((Data!#REF!-Data!Z149)/Data!#REF!)*10</f>
        <v>#REF!</v>
      </c>
      <c r="AA150" s="2" t="e">
        <f>((Data!#REF!-Data!AA149)/Data!#REF!)*10</f>
        <v>#REF!</v>
      </c>
      <c r="AB150" s="2" t="e">
        <f>((Data!#REF!-Data!AB149)/Data!#REF!)*10</f>
        <v>#REF!</v>
      </c>
      <c r="AC150" s="2" t="e">
        <f>((Data!#REF!-Data!AC149)/Data!#REF!)*10</f>
        <v>#REF!</v>
      </c>
      <c r="AD150" s="2" t="e">
        <f>((Data!#REF!-Data!AD149)/Data!#REF!)*10</f>
        <v>#REF!</v>
      </c>
      <c r="AE150" s="2" t="e">
        <f>((Data!#REF!-Data!AE149)/Data!#REF!)*10</f>
        <v>#REF!</v>
      </c>
      <c r="AF150" s="2" t="e">
        <f>((Data!#REF!-Data!AF149)/Data!#REF!)*10</f>
        <v>#REF!</v>
      </c>
      <c r="AG150" s="2" t="e">
        <f>((Data!#REF!-Data!AG149)/Data!#REF!)*10</f>
        <v>#REF!</v>
      </c>
      <c r="AH150" s="2" t="e">
        <f>((Data!#REF!-Data!AH149)/Data!#REF!)*10</f>
        <v>#REF!</v>
      </c>
      <c r="AI150" s="2" t="e">
        <f>((Data!AI149-Data!#REF!)/Data!#REF!)*10</f>
        <v>#REF!</v>
      </c>
      <c r="AJ150" s="2" t="e">
        <f>((Data!AJ149-Data!#REF!)/Data!#REF!)*10</f>
        <v>#REF!</v>
      </c>
      <c r="AK150" s="2" t="e">
        <f>((Data!AK149-Data!#REF!)/Data!#REF!)*10</f>
        <v>#REF!</v>
      </c>
      <c r="AL150" s="2" t="e">
        <f>((Data!AL149-Data!#REF!)/Data!#REF!)*10</f>
        <v>#REF!</v>
      </c>
      <c r="AM150" s="2" t="e">
        <f>((Data!AM149-Data!#REF!)/Data!#REF!)*10</f>
        <v>#REF!</v>
      </c>
      <c r="AN150" s="2" t="e">
        <f>((Data!#REF!-Data!AN149)/Data!#REF!)*10</f>
        <v>#REF!</v>
      </c>
      <c r="AO150" s="2" t="e">
        <f>((Data!#REF!-Data!AO149)/Data!#REF!)*10</f>
        <v>#REF!</v>
      </c>
      <c r="AP150" s="2" t="e">
        <f>((Data!#REF!-Data!AP149)/Data!#REF!)*10</f>
        <v>#REF!</v>
      </c>
      <c r="AQ150" s="2" t="e">
        <f>((Data!#REF!-Data!AQ149)/Data!#REF!)*10</f>
        <v>#REF!</v>
      </c>
      <c r="AR150" s="2" t="e">
        <f>((Data!#REF!-Data!AR149)/Data!#REF!)*10</f>
        <v>#REF!</v>
      </c>
      <c r="AS150" s="2" t="e">
        <f>((Data!#REF!-Data!AS149)/Data!#REF!)*10</f>
        <v>#REF!</v>
      </c>
      <c r="AT150" s="2" t="e">
        <f>((Data!#REF!-Data!AT149)/Data!#REF!)*10</f>
        <v>#REF!</v>
      </c>
      <c r="AU150" s="2" t="e">
        <f>((Data!#REF!-Data!AU149)/Data!#REF!)*10</f>
        <v>#REF!</v>
      </c>
      <c r="AV150" s="2" t="e">
        <f>((Data!#REF!-Data!AV149)/Data!#REF!)*10</f>
        <v>#REF!</v>
      </c>
      <c r="AW150" s="2" t="e">
        <f>((Data!#REF!-Data!AW149)/Data!#REF!)*10</f>
        <v>#REF!</v>
      </c>
      <c r="AX150" s="2" t="e">
        <f>((Data!AX149-Data!#REF!)/Data!#REF!)*10</f>
        <v>#REF!</v>
      </c>
      <c r="AY150" s="2" t="e">
        <f>((Data!AY149-Data!#REF!)/Data!#REF!)*10</f>
        <v>#REF!</v>
      </c>
      <c r="AZ150" s="2" t="e">
        <f>((Data!AZ149-Data!#REF!)/Data!#REF!)*10</f>
        <v>#REF!</v>
      </c>
      <c r="BA150" s="2" t="e">
        <f>((Data!BA149-Data!#REF!)/Data!#REF!)*10</f>
        <v>#REF!</v>
      </c>
      <c r="BB150" s="2" t="e">
        <f>((Data!BB149-Data!#REF!)/Data!#REF!)*10</f>
        <v>#REF!</v>
      </c>
      <c r="BC150" s="2" t="e">
        <f>((Data!BC149-Data!#REF!)/Data!#REF!)*10</f>
        <v>#REF!</v>
      </c>
      <c r="BD150" s="2" t="e">
        <f>((Data!BD149-Data!#REF!)/Data!#REF!)*10</f>
        <v>#REF!</v>
      </c>
      <c r="BE150" s="2" t="e">
        <f>((Data!BE149-Data!#REF!)/Data!#REF!)*10</f>
        <v>#REF!</v>
      </c>
      <c r="BF150" s="2" t="e">
        <f>((Data!BF149-Data!#REF!)/Data!#REF!)*10</f>
        <v>#REF!</v>
      </c>
      <c r="BG150" s="2" t="e">
        <f>((Data!BG149-Data!#REF!)/Data!#REF!)*10</f>
        <v>#REF!</v>
      </c>
      <c r="BH150" s="2" t="e">
        <f>((Data!BH149-Data!#REF!)/Data!#REF!)*10</f>
        <v>#REF!</v>
      </c>
      <c r="BI150" s="2" t="e">
        <f>((Data!BI149-Data!#REF!)/Data!#REF!)*10</f>
        <v>#REF!</v>
      </c>
      <c r="BJ150" s="2" t="e">
        <f>((Data!BJ149-Data!#REF!)/Data!#REF!)*10</f>
        <v>#REF!</v>
      </c>
      <c r="BK150" s="2" t="e">
        <f>((Data!BK149-Data!#REF!)/Data!#REF!)*10</f>
        <v>#REF!</v>
      </c>
      <c r="BL150" s="2" t="e">
        <f>((Data!BL149-Data!#REF!)/Data!#REF!)*10</f>
        <v>#REF!</v>
      </c>
      <c r="BM150" s="8"/>
      <c r="BN150" s="8"/>
      <c r="BO150" s="8"/>
      <c r="BP150" s="8"/>
      <c r="BQ150" s="8"/>
    </row>
    <row r="151" spans="1:69">
      <c r="A151" t="s">
        <v>322</v>
      </c>
      <c r="B151" s="1" t="s">
        <v>1908</v>
      </c>
      <c r="C151" s="16" t="s">
        <v>323</v>
      </c>
      <c r="D151" s="16" t="s">
        <v>1339</v>
      </c>
      <c r="E151" s="2" t="e">
        <f>((Data!E150-Data!#REF!)/Data!#REF!)*10</f>
        <v>#REF!</v>
      </c>
      <c r="F151" s="2" t="e">
        <f>((Data!F150-Data!#REF!)/Data!#REF!)*10</f>
        <v>#REF!</v>
      </c>
      <c r="G151" s="2" t="e">
        <f>((Data!G150-Data!#REF!)/Data!#REF!)*10</f>
        <v>#REF!</v>
      </c>
      <c r="H151" s="2" t="e">
        <f>((Data!H150-Data!#REF!)/Data!#REF!)*10</f>
        <v>#REF!</v>
      </c>
      <c r="I151" s="2" t="e">
        <f>((Data!I150-Data!#REF!)/Data!#REF!)*10</f>
        <v>#REF!</v>
      </c>
      <c r="J151" s="2" t="e">
        <f>((Data!#REF!-Data!J150)/Data!#REF!)*10</f>
        <v>#REF!</v>
      </c>
      <c r="K151" s="2" t="e">
        <f>((Data!#REF!-Data!K150)/Data!#REF!)*10</f>
        <v>#REF!</v>
      </c>
      <c r="L151" s="2" t="e">
        <f>((Data!#REF!-Data!L150)/Data!#REF!)*10</f>
        <v>#REF!</v>
      </c>
      <c r="M151" s="2" t="e">
        <f>((Data!#REF!-Data!M150)/Data!#REF!)*10</f>
        <v>#REF!</v>
      </c>
      <c r="N151" s="2" t="e">
        <f>((Data!#REF!-Data!N150)/Data!#REF!)*10</f>
        <v>#REF!</v>
      </c>
      <c r="O151" s="2" t="e">
        <f>((Data!#REF!-Data!O150)/Data!#REF!)*10</f>
        <v>#REF!</v>
      </c>
      <c r="P151" s="2" t="e">
        <f>((Data!#REF!-Data!P150)/Data!#REF!)*10</f>
        <v>#REF!</v>
      </c>
      <c r="Q151" s="2" t="e">
        <f>((Data!#REF!-Data!Q150)/Data!#REF!)*10</f>
        <v>#REF!</v>
      </c>
      <c r="R151" s="2" t="e">
        <f>((Data!#REF!-Data!R150)/Data!#REF!)*10</f>
        <v>#REF!</v>
      </c>
      <c r="S151" s="2" t="e">
        <f>((Data!#REF!-Data!S150)/Data!#REF!)*10</f>
        <v>#REF!</v>
      </c>
      <c r="T151" s="2" t="e">
        <f>((Data!#REF!-Data!T150)/Data!#REF!)*10</f>
        <v>#REF!</v>
      </c>
      <c r="U151" s="2" t="e">
        <f>((Data!#REF!-Data!U150)/Data!#REF!)*10</f>
        <v>#REF!</v>
      </c>
      <c r="V151" s="2" t="e">
        <f>((Data!#REF!-Data!V150)/Data!#REF!)*10</f>
        <v>#REF!</v>
      </c>
      <c r="W151" s="2" t="e">
        <f>((Data!#REF!-Data!W150)/Data!#REF!)*10</f>
        <v>#REF!</v>
      </c>
      <c r="X151" s="2" t="e">
        <f>((Data!#REF!-Data!X150)/Data!#REF!)*10</f>
        <v>#REF!</v>
      </c>
      <c r="Y151" s="2" t="e">
        <f>((Data!#REF!-Data!Y150)/Data!#REF!)*10</f>
        <v>#REF!</v>
      </c>
      <c r="Z151" s="2" t="e">
        <f>((Data!#REF!-Data!Z150)/Data!#REF!)*10</f>
        <v>#REF!</v>
      </c>
      <c r="AA151" s="2" t="e">
        <f>((Data!#REF!-Data!AA150)/Data!#REF!)*10</f>
        <v>#REF!</v>
      </c>
      <c r="AB151" s="2" t="e">
        <f>((Data!#REF!-Data!AB150)/Data!#REF!)*10</f>
        <v>#REF!</v>
      </c>
      <c r="AC151" s="2" t="e">
        <f>((Data!#REF!-Data!AC150)/Data!#REF!)*10</f>
        <v>#REF!</v>
      </c>
      <c r="AD151" s="2" t="e">
        <f>((Data!#REF!-Data!AD150)/Data!#REF!)*10</f>
        <v>#REF!</v>
      </c>
      <c r="AE151" s="2" t="e">
        <f>((Data!#REF!-Data!AE150)/Data!#REF!)*10</f>
        <v>#REF!</v>
      </c>
      <c r="AF151" s="2" t="e">
        <f>((Data!#REF!-Data!AF150)/Data!#REF!)*10</f>
        <v>#REF!</v>
      </c>
      <c r="AG151" s="2" t="e">
        <f>((Data!#REF!-Data!AG150)/Data!#REF!)*10</f>
        <v>#REF!</v>
      </c>
      <c r="AH151" s="2" t="e">
        <f>((Data!#REF!-Data!AH150)/Data!#REF!)*10</f>
        <v>#REF!</v>
      </c>
      <c r="AI151" s="2" t="e">
        <f>((Data!AI150-Data!#REF!)/Data!#REF!)*10</f>
        <v>#REF!</v>
      </c>
      <c r="AJ151" s="2" t="e">
        <f>((Data!AJ150-Data!#REF!)/Data!#REF!)*10</f>
        <v>#REF!</v>
      </c>
      <c r="AK151" s="2" t="e">
        <f>((Data!AK150-Data!#REF!)/Data!#REF!)*10</f>
        <v>#REF!</v>
      </c>
      <c r="AL151" s="2" t="e">
        <f>((Data!AL150-Data!#REF!)/Data!#REF!)*10</f>
        <v>#REF!</v>
      </c>
      <c r="AM151" s="2" t="e">
        <f>((Data!AM150-Data!#REF!)/Data!#REF!)*10</f>
        <v>#REF!</v>
      </c>
      <c r="AN151" s="2" t="e">
        <f>((Data!#REF!-Data!AN150)/Data!#REF!)*10</f>
        <v>#REF!</v>
      </c>
      <c r="AO151" s="2" t="e">
        <f>((Data!#REF!-Data!AO150)/Data!#REF!)*10</f>
        <v>#REF!</v>
      </c>
      <c r="AP151" s="2" t="e">
        <f>((Data!#REF!-Data!AP150)/Data!#REF!)*10</f>
        <v>#REF!</v>
      </c>
      <c r="AQ151" s="2" t="e">
        <f>((Data!#REF!-Data!AQ150)/Data!#REF!)*10</f>
        <v>#REF!</v>
      </c>
      <c r="AR151" s="2" t="e">
        <f>((Data!#REF!-Data!AR150)/Data!#REF!)*10</f>
        <v>#REF!</v>
      </c>
      <c r="AS151" s="2" t="e">
        <f>((Data!#REF!-Data!AS150)/Data!#REF!)*10</f>
        <v>#REF!</v>
      </c>
      <c r="AT151" s="2" t="e">
        <f>((Data!#REF!-Data!AT150)/Data!#REF!)*10</f>
        <v>#REF!</v>
      </c>
      <c r="AU151" s="2" t="e">
        <f>((Data!#REF!-Data!AU150)/Data!#REF!)*10</f>
        <v>#REF!</v>
      </c>
      <c r="AV151" s="2" t="e">
        <f>((Data!#REF!-Data!AV150)/Data!#REF!)*10</f>
        <v>#REF!</v>
      </c>
      <c r="AW151" s="2" t="e">
        <f>((Data!#REF!-Data!AW150)/Data!#REF!)*10</f>
        <v>#REF!</v>
      </c>
      <c r="AX151" s="2" t="e">
        <f>((Data!AX150-Data!#REF!)/Data!#REF!)*10</f>
        <v>#REF!</v>
      </c>
      <c r="AY151" s="2" t="e">
        <f>((Data!AY150-Data!#REF!)/Data!#REF!)*10</f>
        <v>#REF!</v>
      </c>
      <c r="AZ151" s="2" t="e">
        <f>((Data!AZ150-Data!#REF!)/Data!#REF!)*10</f>
        <v>#REF!</v>
      </c>
      <c r="BA151" s="2" t="e">
        <f>((Data!BA150-Data!#REF!)/Data!#REF!)*10</f>
        <v>#REF!</v>
      </c>
      <c r="BB151" s="2" t="e">
        <f>((Data!BB150-Data!#REF!)/Data!#REF!)*10</f>
        <v>#REF!</v>
      </c>
      <c r="BC151" s="2" t="e">
        <f>((Data!BC150-Data!#REF!)/Data!#REF!)*10</f>
        <v>#REF!</v>
      </c>
      <c r="BD151" s="2" t="e">
        <f>((Data!BD150-Data!#REF!)/Data!#REF!)*10</f>
        <v>#REF!</v>
      </c>
      <c r="BE151" s="2" t="e">
        <f>((Data!BE150-Data!#REF!)/Data!#REF!)*10</f>
        <v>#REF!</v>
      </c>
      <c r="BF151" s="2" t="e">
        <f>((Data!BF150-Data!#REF!)/Data!#REF!)*10</f>
        <v>#REF!</v>
      </c>
      <c r="BG151" s="2" t="e">
        <f>((Data!BG150-Data!#REF!)/Data!#REF!)*10</f>
        <v>#REF!</v>
      </c>
      <c r="BH151" s="2" t="e">
        <f>((Data!BH150-Data!#REF!)/Data!#REF!)*10</f>
        <v>#REF!</v>
      </c>
      <c r="BI151" s="2" t="e">
        <f>((Data!BI150-Data!#REF!)/Data!#REF!)*10</f>
        <v>#REF!</v>
      </c>
      <c r="BJ151" s="2" t="e">
        <f>((Data!BJ150-Data!#REF!)/Data!#REF!)*10</f>
        <v>#REF!</v>
      </c>
      <c r="BK151" s="2" t="e">
        <f>((Data!BK150-Data!#REF!)/Data!#REF!)*10</f>
        <v>#REF!</v>
      </c>
      <c r="BL151" s="2" t="e">
        <f>((Data!BL150-Data!#REF!)/Data!#REF!)*10</f>
        <v>#REF!</v>
      </c>
      <c r="BM151" s="8"/>
      <c r="BN151" s="8"/>
      <c r="BO151" s="8"/>
      <c r="BP151" s="8"/>
      <c r="BQ151" s="8"/>
    </row>
    <row r="152" spans="1:69">
      <c r="A152" t="s">
        <v>324</v>
      </c>
      <c r="B152" s="1" t="s">
        <v>1909</v>
      </c>
      <c r="C152" s="16" t="s">
        <v>325</v>
      </c>
      <c r="D152" s="16" t="s">
        <v>1339</v>
      </c>
      <c r="E152" s="2" t="e">
        <f>((Data!E151-Data!#REF!)/Data!#REF!)*10</f>
        <v>#REF!</v>
      </c>
      <c r="F152" s="2" t="e">
        <f>((Data!F151-Data!#REF!)/Data!#REF!)*10</f>
        <v>#REF!</v>
      </c>
      <c r="G152" s="2" t="e">
        <f>((Data!G151-Data!#REF!)/Data!#REF!)*10</f>
        <v>#REF!</v>
      </c>
      <c r="H152" s="2" t="e">
        <f>((Data!H151-Data!#REF!)/Data!#REF!)*10</f>
        <v>#REF!</v>
      </c>
      <c r="I152" s="2" t="e">
        <f>((Data!I151-Data!#REF!)/Data!#REF!)*10</f>
        <v>#REF!</v>
      </c>
      <c r="J152" s="2" t="e">
        <f>((Data!#REF!-Data!J151)/Data!#REF!)*10</f>
        <v>#REF!</v>
      </c>
      <c r="K152" s="2" t="e">
        <f>((Data!#REF!-Data!K151)/Data!#REF!)*10</f>
        <v>#REF!</v>
      </c>
      <c r="L152" s="2" t="e">
        <f>((Data!#REF!-Data!L151)/Data!#REF!)*10</f>
        <v>#REF!</v>
      </c>
      <c r="M152" s="2" t="e">
        <f>((Data!#REF!-Data!M151)/Data!#REF!)*10</f>
        <v>#REF!</v>
      </c>
      <c r="N152" s="2" t="e">
        <f>((Data!#REF!-Data!N151)/Data!#REF!)*10</f>
        <v>#REF!</v>
      </c>
      <c r="O152" s="2" t="e">
        <f>((Data!#REF!-Data!O151)/Data!#REF!)*10</f>
        <v>#REF!</v>
      </c>
      <c r="P152" s="2" t="e">
        <f>((Data!#REF!-Data!P151)/Data!#REF!)*10</f>
        <v>#REF!</v>
      </c>
      <c r="Q152" s="2" t="e">
        <f>((Data!#REF!-Data!Q151)/Data!#REF!)*10</f>
        <v>#REF!</v>
      </c>
      <c r="R152" s="2" t="e">
        <f>((Data!#REF!-Data!R151)/Data!#REF!)*10</f>
        <v>#REF!</v>
      </c>
      <c r="S152" s="2" t="e">
        <f>((Data!#REF!-Data!S151)/Data!#REF!)*10</f>
        <v>#REF!</v>
      </c>
      <c r="T152" s="2" t="e">
        <f>((Data!#REF!-Data!T151)/Data!#REF!)*10</f>
        <v>#REF!</v>
      </c>
      <c r="U152" s="2" t="e">
        <f>((Data!#REF!-Data!U151)/Data!#REF!)*10</f>
        <v>#REF!</v>
      </c>
      <c r="V152" s="2" t="e">
        <f>((Data!#REF!-Data!V151)/Data!#REF!)*10</f>
        <v>#REF!</v>
      </c>
      <c r="W152" s="2" t="e">
        <f>((Data!#REF!-Data!W151)/Data!#REF!)*10</f>
        <v>#REF!</v>
      </c>
      <c r="X152" s="2" t="e">
        <f>((Data!#REF!-Data!X151)/Data!#REF!)*10</f>
        <v>#REF!</v>
      </c>
      <c r="Y152" s="2" t="e">
        <f>((Data!#REF!-Data!Y151)/Data!#REF!)*10</f>
        <v>#REF!</v>
      </c>
      <c r="Z152" s="2" t="e">
        <f>((Data!#REF!-Data!Z151)/Data!#REF!)*10</f>
        <v>#REF!</v>
      </c>
      <c r="AA152" s="2" t="e">
        <f>((Data!#REF!-Data!AA151)/Data!#REF!)*10</f>
        <v>#REF!</v>
      </c>
      <c r="AB152" s="2" t="e">
        <f>((Data!#REF!-Data!AB151)/Data!#REF!)*10</f>
        <v>#REF!</v>
      </c>
      <c r="AC152" s="2" t="e">
        <f>((Data!#REF!-Data!AC151)/Data!#REF!)*10</f>
        <v>#REF!</v>
      </c>
      <c r="AD152" s="2" t="e">
        <f>((Data!#REF!-Data!AD151)/Data!#REF!)*10</f>
        <v>#REF!</v>
      </c>
      <c r="AE152" s="2" t="e">
        <f>((Data!#REF!-Data!AE151)/Data!#REF!)*10</f>
        <v>#REF!</v>
      </c>
      <c r="AF152" s="2" t="e">
        <f>((Data!#REF!-Data!AF151)/Data!#REF!)*10</f>
        <v>#REF!</v>
      </c>
      <c r="AG152" s="2" t="e">
        <f>((Data!#REF!-Data!AG151)/Data!#REF!)*10</f>
        <v>#REF!</v>
      </c>
      <c r="AH152" s="2" t="e">
        <f>((Data!#REF!-Data!AH151)/Data!#REF!)*10</f>
        <v>#REF!</v>
      </c>
      <c r="AI152" s="2" t="e">
        <f>((Data!AI151-Data!#REF!)/Data!#REF!)*10</f>
        <v>#REF!</v>
      </c>
      <c r="AJ152" s="2" t="e">
        <f>((Data!AJ151-Data!#REF!)/Data!#REF!)*10</f>
        <v>#REF!</v>
      </c>
      <c r="AK152" s="2" t="e">
        <f>((Data!AK151-Data!#REF!)/Data!#REF!)*10</f>
        <v>#REF!</v>
      </c>
      <c r="AL152" s="2" t="e">
        <f>((Data!AL151-Data!#REF!)/Data!#REF!)*10</f>
        <v>#REF!</v>
      </c>
      <c r="AM152" s="2" t="e">
        <f>((Data!AM151-Data!#REF!)/Data!#REF!)*10</f>
        <v>#REF!</v>
      </c>
      <c r="AN152" s="2" t="e">
        <f>((Data!#REF!-Data!AN151)/Data!#REF!)*10</f>
        <v>#REF!</v>
      </c>
      <c r="AO152" s="2" t="e">
        <f>((Data!#REF!-Data!AO151)/Data!#REF!)*10</f>
        <v>#REF!</v>
      </c>
      <c r="AP152" s="2" t="e">
        <f>((Data!#REF!-Data!AP151)/Data!#REF!)*10</f>
        <v>#REF!</v>
      </c>
      <c r="AQ152" s="2" t="e">
        <f>((Data!#REF!-Data!AQ151)/Data!#REF!)*10</f>
        <v>#REF!</v>
      </c>
      <c r="AR152" s="2" t="e">
        <f>((Data!#REF!-Data!AR151)/Data!#REF!)*10</f>
        <v>#REF!</v>
      </c>
      <c r="AS152" s="2" t="e">
        <f>((Data!#REF!-Data!AS151)/Data!#REF!)*10</f>
        <v>#REF!</v>
      </c>
      <c r="AT152" s="2" t="e">
        <f>((Data!#REF!-Data!AT151)/Data!#REF!)*10</f>
        <v>#REF!</v>
      </c>
      <c r="AU152" s="2" t="e">
        <f>((Data!#REF!-Data!AU151)/Data!#REF!)*10</f>
        <v>#REF!</v>
      </c>
      <c r="AV152" s="2" t="e">
        <f>((Data!#REF!-Data!AV151)/Data!#REF!)*10</f>
        <v>#REF!</v>
      </c>
      <c r="AW152" s="2" t="e">
        <f>((Data!#REF!-Data!AW151)/Data!#REF!)*10</f>
        <v>#REF!</v>
      </c>
      <c r="AX152" s="2" t="e">
        <f>((Data!AX151-Data!#REF!)/Data!#REF!)*10</f>
        <v>#REF!</v>
      </c>
      <c r="AY152" s="2" t="e">
        <f>((Data!AY151-Data!#REF!)/Data!#REF!)*10</f>
        <v>#REF!</v>
      </c>
      <c r="AZ152" s="2" t="e">
        <f>((Data!AZ151-Data!#REF!)/Data!#REF!)*10</f>
        <v>#REF!</v>
      </c>
      <c r="BA152" s="2" t="e">
        <f>((Data!BA151-Data!#REF!)/Data!#REF!)*10</f>
        <v>#REF!</v>
      </c>
      <c r="BB152" s="2" t="e">
        <f>((Data!BB151-Data!#REF!)/Data!#REF!)*10</f>
        <v>#REF!</v>
      </c>
      <c r="BC152" s="2" t="e">
        <f>((Data!BC151-Data!#REF!)/Data!#REF!)*10</f>
        <v>#REF!</v>
      </c>
      <c r="BD152" s="2" t="e">
        <f>((Data!BD151-Data!#REF!)/Data!#REF!)*10</f>
        <v>#REF!</v>
      </c>
      <c r="BE152" s="2" t="e">
        <f>((Data!BE151-Data!#REF!)/Data!#REF!)*10</f>
        <v>#REF!</v>
      </c>
      <c r="BF152" s="2" t="e">
        <f>((Data!BF151-Data!#REF!)/Data!#REF!)*10</f>
        <v>#REF!</v>
      </c>
      <c r="BG152" s="2" t="e">
        <f>((Data!BG151-Data!#REF!)/Data!#REF!)*10</f>
        <v>#REF!</v>
      </c>
      <c r="BH152" s="2" t="e">
        <f>((Data!BH151-Data!#REF!)/Data!#REF!)*10</f>
        <v>#REF!</v>
      </c>
      <c r="BI152" s="2" t="e">
        <f>((Data!BI151-Data!#REF!)/Data!#REF!)*10</f>
        <v>#REF!</v>
      </c>
      <c r="BJ152" s="2" t="e">
        <f>((Data!BJ151-Data!#REF!)/Data!#REF!)*10</f>
        <v>#REF!</v>
      </c>
      <c r="BK152" s="2" t="e">
        <f>((Data!BK151-Data!#REF!)/Data!#REF!)*10</f>
        <v>#REF!</v>
      </c>
      <c r="BL152" s="2" t="e">
        <f>((Data!BL151-Data!#REF!)/Data!#REF!)*10</f>
        <v>#REF!</v>
      </c>
      <c r="BM152" s="8"/>
      <c r="BN152" s="8"/>
      <c r="BO152" s="8"/>
      <c r="BP152" s="8"/>
      <c r="BQ152" s="8"/>
    </row>
    <row r="153" spans="1:69">
      <c r="A153" t="s">
        <v>326</v>
      </c>
      <c r="B153" s="1" t="s">
        <v>1910</v>
      </c>
      <c r="C153" s="16" t="s">
        <v>327</v>
      </c>
      <c r="D153" s="16" t="s">
        <v>1339</v>
      </c>
      <c r="E153" s="2" t="e">
        <f>((Data!E152-Data!#REF!)/Data!#REF!)*10</f>
        <v>#REF!</v>
      </c>
      <c r="F153" s="2" t="e">
        <f>((Data!F152-Data!#REF!)/Data!#REF!)*10</f>
        <v>#REF!</v>
      </c>
      <c r="G153" s="2" t="e">
        <f>((Data!G152-Data!#REF!)/Data!#REF!)*10</f>
        <v>#REF!</v>
      </c>
      <c r="H153" s="2" t="e">
        <f>((Data!H152-Data!#REF!)/Data!#REF!)*10</f>
        <v>#REF!</v>
      </c>
      <c r="I153" s="2" t="e">
        <f>((Data!I152-Data!#REF!)/Data!#REF!)*10</f>
        <v>#REF!</v>
      </c>
      <c r="J153" s="2" t="e">
        <f>((Data!#REF!-Data!J152)/Data!#REF!)*10</f>
        <v>#REF!</v>
      </c>
      <c r="K153" s="2" t="e">
        <f>((Data!#REF!-Data!K152)/Data!#REF!)*10</f>
        <v>#REF!</v>
      </c>
      <c r="L153" s="2" t="e">
        <f>((Data!#REF!-Data!L152)/Data!#REF!)*10</f>
        <v>#REF!</v>
      </c>
      <c r="M153" s="2" t="e">
        <f>((Data!#REF!-Data!M152)/Data!#REF!)*10</f>
        <v>#REF!</v>
      </c>
      <c r="N153" s="2" t="e">
        <f>((Data!#REF!-Data!N152)/Data!#REF!)*10</f>
        <v>#REF!</v>
      </c>
      <c r="O153" s="2" t="e">
        <f>((Data!#REF!-Data!O152)/Data!#REF!)*10</f>
        <v>#REF!</v>
      </c>
      <c r="P153" s="2" t="e">
        <f>((Data!#REF!-Data!P152)/Data!#REF!)*10</f>
        <v>#REF!</v>
      </c>
      <c r="Q153" s="2" t="e">
        <f>((Data!#REF!-Data!Q152)/Data!#REF!)*10</f>
        <v>#REF!</v>
      </c>
      <c r="R153" s="2" t="e">
        <f>((Data!#REF!-Data!R152)/Data!#REF!)*10</f>
        <v>#REF!</v>
      </c>
      <c r="S153" s="2" t="e">
        <f>((Data!#REF!-Data!S152)/Data!#REF!)*10</f>
        <v>#REF!</v>
      </c>
      <c r="T153" s="2" t="e">
        <f>((Data!#REF!-Data!T152)/Data!#REF!)*10</f>
        <v>#REF!</v>
      </c>
      <c r="U153" s="2" t="e">
        <f>((Data!#REF!-Data!U152)/Data!#REF!)*10</f>
        <v>#REF!</v>
      </c>
      <c r="V153" s="2" t="e">
        <f>((Data!#REF!-Data!V152)/Data!#REF!)*10</f>
        <v>#REF!</v>
      </c>
      <c r="W153" s="2" t="e">
        <f>((Data!#REF!-Data!W152)/Data!#REF!)*10</f>
        <v>#REF!</v>
      </c>
      <c r="X153" s="2" t="e">
        <f>((Data!#REF!-Data!X152)/Data!#REF!)*10</f>
        <v>#REF!</v>
      </c>
      <c r="Y153" s="2" t="e">
        <f>((Data!#REF!-Data!Y152)/Data!#REF!)*10</f>
        <v>#REF!</v>
      </c>
      <c r="Z153" s="2" t="e">
        <f>((Data!#REF!-Data!Z152)/Data!#REF!)*10</f>
        <v>#REF!</v>
      </c>
      <c r="AA153" s="2" t="e">
        <f>((Data!#REF!-Data!AA152)/Data!#REF!)*10</f>
        <v>#REF!</v>
      </c>
      <c r="AB153" s="2" t="e">
        <f>((Data!#REF!-Data!AB152)/Data!#REF!)*10</f>
        <v>#REF!</v>
      </c>
      <c r="AC153" s="2" t="e">
        <f>((Data!#REF!-Data!AC152)/Data!#REF!)*10</f>
        <v>#REF!</v>
      </c>
      <c r="AD153" s="2" t="e">
        <f>((Data!#REF!-Data!AD152)/Data!#REF!)*10</f>
        <v>#REF!</v>
      </c>
      <c r="AE153" s="2" t="e">
        <f>((Data!#REF!-Data!AE152)/Data!#REF!)*10</f>
        <v>#REF!</v>
      </c>
      <c r="AF153" s="2" t="e">
        <f>((Data!#REF!-Data!AF152)/Data!#REF!)*10</f>
        <v>#REF!</v>
      </c>
      <c r="AG153" s="2" t="e">
        <f>((Data!#REF!-Data!AG152)/Data!#REF!)*10</f>
        <v>#REF!</v>
      </c>
      <c r="AH153" s="2" t="e">
        <f>((Data!#REF!-Data!AH152)/Data!#REF!)*10</f>
        <v>#REF!</v>
      </c>
      <c r="AI153" s="2" t="e">
        <f>((Data!AI152-Data!#REF!)/Data!#REF!)*10</f>
        <v>#REF!</v>
      </c>
      <c r="AJ153" s="2" t="e">
        <f>((Data!AJ152-Data!#REF!)/Data!#REF!)*10</f>
        <v>#REF!</v>
      </c>
      <c r="AK153" s="2" t="e">
        <f>((Data!AK152-Data!#REF!)/Data!#REF!)*10</f>
        <v>#REF!</v>
      </c>
      <c r="AL153" s="2" t="e">
        <f>((Data!AL152-Data!#REF!)/Data!#REF!)*10</f>
        <v>#REF!</v>
      </c>
      <c r="AM153" s="2" t="e">
        <f>((Data!AM152-Data!#REF!)/Data!#REF!)*10</f>
        <v>#REF!</v>
      </c>
      <c r="AN153" s="2" t="e">
        <f>((Data!#REF!-Data!AN152)/Data!#REF!)*10</f>
        <v>#REF!</v>
      </c>
      <c r="AO153" s="2" t="e">
        <f>((Data!#REF!-Data!AO152)/Data!#REF!)*10</f>
        <v>#REF!</v>
      </c>
      <c r="AP153" s="2" t="e">
        <f>((Data!#REF!-Data!AP152)/Data!#REF!)*10</f>
        <v>#REF!</v>
      </c>
      <c r="AQ153" s="2" t="e">
        <f>((Data!#REF!-Data!AQ152)/Data!#REF!)*10</f>
        <v>#REF!</v>
      </c>
      <c r="AR153" s="2" t="e">
        <f>((Data!#REF!-Data!AR152)/Data!#REF!)*10</f>
        <v>#REF!</v>
      </c>
      <c r="AS153" s="2" t="e">
        <f>((Data!#REF!-Data!AS152)/Data!#REF!)*10</f>
        <v>#REF!</v>
      </c>
      <c r="AT153" s="2" t="e">
        <f>((Data!#REF!-Data!AT152)/Data!#REF!)*10</f>
        <v>#REF!</v>
      </c>
      <c r="AU153" s="2" t="e">
        <f>((Data!#REF!-Data!AU152)/Data!#REF!)*10</f>
        <v>#REF!</v>
      </c>
      <c r="AV153" s="2" t="e">
        <f>((Data!#REF!-Data!AV152)/Data!#REF!)*10</f>
        <v>#REF!</v>
      </c>
      <c r="AW153" s="2" t="e">
        <f>((Data!#REF!-Data!AW152)/Data!#REF!)*10</f>
        <v>#REF!</v>
      </c>
      <c r="AX153" s="2" t="e">
        <f>((Data!AX152-Data!#REF!)/Data!#REF!)*10</f>
        <v>#REF!</v>
      </c>
      <c r="AY153" s="2" t="e">
        <f>((Data!AY152-Data!#REF!)/Data!#REF!)*10</f>
        <v>#REF!</v>
      </c>
      <c r="AZ153" s="2" t="e">
        <f>((Data!AZ152-Data!#REF!)/Data!#REF!)*10</f>
        <v>#REF!</v>
      </c>
      <c r="BA153" s="2" t="e">
        <f>((Data!BA152-Data!#REF!)/Data!#REF!)*10</f>
        <v>#REF!</v>
      </c>
      <c r="BB153" s="2" t="e">
        <f>((Data!BB152-Data!#REF!)/Data!#REF!)*10</f>
        <v>#REF!</v>
      </c>
      <c r="BC153" s="2" t="e">
        <f>((Data!BC152-Data!#REF!)/Data!#REF!)*10</f>
        <v>#REF!</v>
      </c>
      <c r="BD153" s="2" t="e">
        <f>((Data!BD152-Data!#REF!)/Data!#REF!)*10</f>
        <v>#REF!</v>
      </c>
      <c r="BE153" s="2" t="e">
        <f>((Data!BE152-Data!#REF!)/Data!#REF!)*10</f>
        <v>#REF!</v>
      </c>
      <c r="BF153" s="2" t="e">
        <f>((Data!BF152-Data!#REF!)/Data!#REF!)*10</f>
        <v>#REF!</v>
      </c>
      <c r="BG153" s="2" t="e">
        <f>((Data!BG152-Data!#REF!)/Data!#REF!)*10</f>
        <v>#REF!</v>
      </c>
      <c r="BH153" s="2" t="e">
        <f>((Data!BH152-Data!#REF!)/Data!#REF!)*10</f>
        <v>#REF!</v>
      </c>
      <c r="BI153" s="2" t="e">
        <f>((Data!BI152-Data!#REF!)/Data!#REF!)*10</f>
        <v>#REF!</v>
      </c>
      <c r="BJ153" s="2" t="e">
        <f>((Data!BJ152-Data!#REF!)/Data!#REF!)*10</f>
        <v>#REF!</v>
      </c>
      <c r="BK153" s="2" t="e">
        <f>((Data!BK152-Data!#REF!)/Data!#REF!)*10</f>
        <v>#REF!</v>
      </c>
      <c r="BL153" s="2" t="e">
        <f>((Data!BL152-Data!#REF!)/Data!#REF!)*10</f>
        <v>#REF!</v>
      </c>
      <c r="BM153" s="8"/>
      <c r="BN153" s="8"/>
      <c r="BO153" s="8"/>
      <c r="BP153" s="8"/>
      <c r="BQ153" s="8"/>
    </row>
    <row r="154" spans="1:69">
      <c r="A154" t="s">
        <v>328</v>
      </c>
      <c r="B154" s="1" t="s">
        <v>1911</v>
      </c>
      <c r="C154" s="16" t="s">
        <v>329</v>
      </c>
      <c r="D154" s="16" t="s">
        <v>1339</v>
      </c>
      <c r="E154" s="2" t="e">
        <f>((Data!E153-Data!#REF!)/Data!#REF!)*10</f>
        <v>#REF!</v>
      </c>
      <c r="F154" s="2" t="e">
        <f>((Data!F153-Data!#REF!)/Data!#REF!)*10</f>
        <v>#REF!</v>
      </c>
      <c r="G154" s="2" t="e">
        <f>((Data!G153-Data!#REF!)/Data!#REF!)*10</f>
        <v>#REF!</v>
      </c>
      <c r="H154" s="2" t="e">
        <f>((Data!H153-Data!#REF!)/Data!#REF!)*10</f>
        <v>#REF!</v>
      </c>
      <c r="I154" s="2" t="e">
        <f>((Data!I153-Data!#REF!)/Data!#REF!)*10</f>
        <v>#REF!</v>
      </c>
      <c r="J154" s="2" t="e">
        <f>((Data!#REF!-Data!J153)/Data!#REF!)*10</f>
        <v>#REF!</v>
      </c>
      <c r="K154" s="2" t="e">
        <f>((Data!#REF!-Data!K153)/Data!#REF!)*10</f>
        <v>#REF!</v>
      </c>
      <c r="L154" s="2" t="e">
        <f>((Data!#REF!-Data!L153)/Data!#REF!)*10</f>
        <v>#REF!</v>
      </c>
      <c r="M154" s="2" t="e">
        <f>((Data!#REF!-Data!M153)/Data!#REF!)*10</f>
        <v>#REF!</v>
      </c>
      <c r="N154" s="2" t="e">
        <f>((Data!#REF!-Data!N153)/Data!#REF!)*10</f>
        <v>#REF!</v>
      </c>
      <c r="O154" s="2" t="e">
        <f>((Data!#REF!-Data!O153)/Data!#REF!)*10</f>
        <v>#REF!</v>
      </c>
      <c r="P154" s="2" t="e">
        <f>((Data!#REF!-Data!P153)/Data!#REF!)*10</f>
        <v>#REF!</v>
      </c>
      <c r="Q154" s="2" t="e">
        <f>((Data!#REF!-Data!Q153)/Data!#REF!)*10</f>
        <v>#REF!</v>
      </c>
      <c r="R154" s="2" t="e">
        <f>((Data!#REF!-Data!R153)/Data!#REF!)*10</f>
        <v>#REF!</v>
      </c>
      <c r="S154" s="2" t="e">
        <f>((Data!#REF!-Data!S153)/Data!#REF!)*10</f>
        <v>#REF!</v>
      </c>
      <c r="T154" s="2" t="e">
        <f>((Data!#REF!-Data!T153)/Data!#REF!)*10</f>
        <v>#REF!</v>
      </c>
      <c r="U154" s="2" t="e">
        <f>((Data!#REF!-Data!U153)/Data!#REF!)*10</f>
        <v>#REF!</v>
      </c>
      <c r="V154" s="2" t="e">
        <f>((Data!#REF!-Data!V153)/Data!#REF!)*10</f>
        <v>#REF!</v>
      </c>
      <c r="W154" s="2" t="e">
        <f>((Data!#REF!-Data!W153)/Data!#REF!)*10</f>
        <v>#REF!</v>
      </c>
      <c r="X154" s="2" t="e">
        <f>((Data!#REF!-Data!X153)/Data!#REF!)*10</f>
        <v>#REF!</v>
      </c>
      <c r="Y154" s="2" t="e">
        <f>((Data!#REF!-Data!Y153)/Data!#REF!)*10</f>
        <v>#REF!</v>
      </c>
      <c r="Z154" s="2" t="e">
        <f>((Data!#REF!-Data!Z153)/Data!#REF!)*10</f>
        <v>#REF!</v>
      </c>
      <c r="AA154" s="2" t="e">
        <f>((Data!#REF!-Data!AA153)/Data!#REF!)*10</f>
        <v>#REF!</v>
      </c>
      <c r="AB154" s="2" t="e">
        <f>((Data!#REF!-Data!AB153)/Data!#REF!)*10</f>
        <v>#REF!</v>
      </c>
      <c r="AC154" s="2" t="e">
        <f>((Data!#REF!-Data!AC153)/Data!#REF!)*10</f>
        <v>#REF!</v>
      </c>
      <c r="AD154" s="2" t="e">
        <f>((Data!#REF!-Data!AD153)/Data!#REF!)*10</f>
        <v>#REF!</v>
      </c>
      <c r="AE154" s="2" t="e">
        <f>((Data!#REF!-Data!AE153)/Data!#REF!)*10</f>
        <v>#REF!</v>
      </c>
      <c r="AF154" s="2" t="e">
        <f>((Data!#REF!-Data!AF153)/Data!#REF!)*10</f>
        <v>#REF!</v>
      </c>
      <c r="AG154" s="2" t="e">
        <f>((Data!#REF!-Data!AG153)/Data!#REF!)*10</f>
        <v>#REF!</v>
      </c>
      <c r="AH154" s="2" t="e">
        <f>((Data!#REF!-Data!AH153)/Data!#REF!)*10</f>
        <v>#REF!</v>
      </c>
      <c r="AI154" s="2" t="e">
        <f>((Data!AI153-Data!#REF!)/Data!#REF!)*10</f>
        <v>#REF!</v>
      </c>
      <c r="AJ154" s="2" t="e">
        <f>((Data!AJ153-Data!#REF!)/Data!#REF!)*10</f>
        <v>#REF!</v>
      </c>
      <c r="AK154" s="2" t="e">
        <f>((Data!AK153-Data!#REF!)/Data!#REF!)*10</f>
        <v>#REF!</v>
      </c>
      <c r="AL154" s="2" t="e">
        <f>((Data!AL153-Data!#REF!)/Data!#REF!)*10</f>
        <v>#REF!</v>
      </c>
      <c r="AM154" s="2" t="e">
        <f>((Data!AM153-Data!#REF!)/Data!#REF!)*10</f>
        <v>#REF!</v>
      </c>
      <c r="AN154" s="2" t="e">
        <f>((Data!#REF!-Data!AN153)/Data!#REF!)*10</f>
        <v>#REF!</v>
      </c>
      <c r="AO154" s="2" t="e">
        <f>((Data!#REF!-Data!AO153)/Data!#REF!)*10</f>
        <v>#REF!</v>
      </c>
      <c r="AP154" s="2" t="e">
        <f>((Data!#REF!-Data!AP153)/Data!#REF!)*10</f>
        <v>#REF!</v>
      </c>
      <c r="AQ154" s="2" t="e">
        <f>((Data!#REF!-Data!AQ153)/Data!#REF!)*10</f>
        <v>#REF!</v>
      </c>
      <c r="AR154" s="2" t="e">
        <f>((Data!#REF!-Data!AR153)/Data!#REF!)*10</f>
        <v>#REF!</v>
      </c>
      <c r="AS154" s="2" t="e">
        <f>((Data!#REF!-Data!AS153)/Data!#REF!)*10</f>
        <v>#REF!</v>
      </c>
      <c r="AT154" s="2" t="e">
        <f>((Data!#REF!-Data!AT153)/Data!#REF!)*10</f>
        <v>#REF!</v>
      </c>
      <c r="AU154" s="2" t="e">
        <f>((Data!#REF!-Data!AU153)/Data!#REF!)*10</f>
        <v>#REF!</v>
      </c>
      <c r="AV154" s="2" t="e">
        <f>((Data!#REF!-Data!AV153)/Data!#REF!)*10</f>
        <v>#REF!</v>
      </c>
      <c r="AW154" s="2" t="e">
        <f>((Data!#REF!-Data!AW153)/Data!#REF!)*10</f>
        <v>#REF!</v>
      </c>
      <c r="AX154" s="2" t="e">
        <f>((Data!AX153-Data!#REF!)/Data!#REF!)*10</f>
        <v>#REF!</v>
      </c>
      <c r="AY154" s="2" t="e">
        <f>((Data!AY153-Data!#REF!)/Data!#REF!)*10</f>
        <v>#REF!</v>
      </c>
      <c r="AZ154" s="2" t="e">
        <f>((Data!AZ153-Data!#REF!)/Data!#REF!)*10</f>
        <v>#REF!</v>
      </c>
      <c r="BA154" s="2" t="e">
        <f>((Data!BA153-Data!#REF!)/Data!#REF!)*10</f>
        <v>#REF!</v>
      </c>
      <c r="BB154" s="2" t="e">
        <f>((Data!BB153-Data!#REF!)/Data!#REF!)*10</f>
        <v>#REF!</v>
      </c>
      <c r="BC154" s="2" t="e">
        <f>((Data!BC153-Data!#REF!)/Data!#REF!)*10</f>
        <v>#REF!</v>
      </c>
      <c r="BD154" s="2" t="e">
        <f>((Data!BD153-Data!#REF!)/Data!#REF!)*10</f>
        <v>#REF!</v>
      </c>
      <c r="BE154" s="2" t="e">
        <f>((Data!BE153-Data!#REF!)/Data!#REF!)*10</f>
        <v>#REF!</v>
      </c>
      <c r="BF154" s="2" t="e">
        <f>((Data!BF153-Data!#REF!)/Data!#REF!)*10</f>
        <v>#REF!</v>
      </c>
      <c r="BG154" s="2" t="e">
        <f>((Data!BG153-Data!#REF!)/Data!#REF!)*10</f>
        <v>#REF!</v>
      </c>
      <c r="BH154" s="2" t="e">
        <f>((Data!BH153-Data!#REF!)/Data!#REF!)*10</f>
        <v>#REF!</v>
      </c>
      <c r="BI154" s="2" t="e">
        <f>((Data!BI153-Data!#REF!)/Data!#REF!)*10</f>
        <v>#REF!</v>
      </c>
      <c r="BJ154" s="2" t="e">
        <f>((Data!BJ153-Data!#REF!)/Data!#REF!)*10</f>
        <v>#REF!</v>
      </c>
      <c r="BK154" s="2" t="e">
        <f>((Data!BK153-Data!#REF!)/Data!#REF!)*10</f>
        <v>#REF!</v>
      </c>
      <c r="BL154" s="2" t="e">
        <f>((Data!BL153-Data!#REF!)/Data!#REF!)*10</f>
        <v>#REF!</v>
      </c>
      <c r="BM154" s="8"/>
      <c r="BN154" s="8"/>
      <c r="BO154" s="8"/>
      <c r="BP154" s="8"/>
      <c r="BQ154" s="8"/>
    </row>
    <row r="155" spans="1:69">
      <c r="A155" t="s">
        <v>330</v>
      </c>
      <c r="B155" s="1" t="s">
        <v>1912</v>
      </c>
      <c r="C155" s="16" t="s">
        <v>331</v>
      </c>
      <c r="D155" s="16" t="s">
        <v>1339</v>
      </c>
      <c r="E155" s="2" t="e">
        <f>((Data!E154-Data!#REF!)/Data!#REF!)*10</f>
        <v>#REF!</v>
      </c>
      <c r="F155" s="2" t="e">
        <f>((Data!F154-Data!#REF!)/Data!#REF!)*10</f>
        <v>#REF!</v>
      </c>
      <c r="G155" s="2" t="e">
        <f>((Data!G154-Data!#REF!)/Data!#REF!)*10</f>
        <v>#REF!</v>
      </c>
      <c r="H155" s="2" t="e">
        <f>((Data!H154-Data!#REF!)/Data!#REF!)*10</f>
        <v>#REF!</v>
      </c>
      <c r="I155" s="2" t="e">
        <f>((Data!I154-Data!#REF!)/Data!#REF!)*10</f>
        <v>#REF!</v>
      </c>
      <c r="J155" s="2" t="e">
        <f>((Data!#REF!-Data!J154)/Data!#REF!)*10</f>
        <v>#REF!</v>
      </c>
      <c r="K155" s="2" t="e">
        <f>((Data!#REF!-Data!K154)/Data!#REF!)*10</f>
        <v>#REF!</v>
      </c>
      <c r="L155" s="2" t="e">
        <f>((Data!#REF!-Data!L154)/Data!#REF!)*10</f>
        <v>#REF!</v>
      </c>
      <c r="M155" s="2" t="e">
        <f>((Data!#REF!-Data!M154)/Data!#REF!)*10</f>
        <v>#REF!</v>
      </c>
      <c r="N155" s="2" t="e">
        <f>((Data!#REF!-Data!N154)/Data!#REF!)*10</f>
        <v>#REF!</v>
      </c>
      <c r="O155" s="2" t="e">
        <f>((Data!#REF!-Data!O154)/Data!#REF!)*10</f>
        <v>#REF!</v>
      </c>
      <c r="P155" s="2" t="e">
        <f>((Data!#REF!-Data!P154)/Data!#REF!)*10</f>
        <v>#REF!</v>
      </c>
      <c r="Q155" s="2" t="e">
        <f>((Data!#REF!-Data!Q154)/Data!#REF!)*10</f>
        <v>#REF!</v>
      </c>
      <c r="R155" s="2" t="e">
        <f>((Data!#REF!-Data!R154)/Data!#REF!)*10</f>
        <v>#REF!</v>
      </c>
      <c r="S155" s="2" t="e">
        <f>((Data!#REF!-Data!S154)/Data!#REF!)*10</f>
        <v>#REF!</v>
      </c>
      <c r="T155" s="2" t="e">
        <f>((Data!#REF!-Data!T154)/Data!#REF!)*10</f>
        <v>#REF!</v>
      </c>
      <c r="U155" s="2" t="e">
        <f>((Data!#REF!-Data!U154)/Data!#REF!)*10</f>
        <v>#REF!</v>
      </c>
      <c r="V155" s="2" t="e">
        <f>((Data!#REF!-Data!V154)/Data!#REF!)*10</f>
        <v>#REF!</v>
      </c>
      <c r="W155" s="2" t="e">
        <f>((Data!#REF!-Data!W154)/Data!#REF!)*10</f>
        <v>#REF!</v>
      </c>
      <c r="X155" s="2" t="e">
        <f>((Data!#REF!-Data!X154)/Data!#REF!)*10</f>
        <v>#REF!</v>
      </c>
      <c r="Y155" s="2" t="e">
        <f>((Data!#REF!-Data!Y154)/Data!#REF!)*10</f>
        <v>#REF!</v>
      </c>
      <c r="Z155" s="2" t="e">
        <f>((Data!#REF!-Data!Z154)/Data!#REF!)*10</f>
        <v>#REF!</v>
      </c>
      <c r="AA155" s="2" t="e">
        <f>((Data!#REF!-Data!AA154)/Data!#REF!)*10</f>
        <v>#REF!</v>
      </c>
      <c r="AB155" s="2" t="e">
        <f>((Data!#REF!-Data!AB154)/Data!#REF!)*10</f>
        <v>#REF!</v>
      </c>
      <c r="AC155" s="2" t="e">
        <f>((Data!#REF!-Data!AC154)/Data!#REF!)*10</f>
        <v>#REF!</v>
      </c>
      <c r="AD155" s="2" t="e">
        <f>((Data!#REF!-Data!AD154)/Data!#REF!)*10</f>
        <v>#REF!</v>
      </c>
      <c r="AE155" s="2" t="e">
        <f>((Data!#REF!-Data!AE154)/Data!#REF!)*10</f>
        <v>#REF!</v>
      </c>
      <c r="AF155" s="2" t="e">
        <f>((Data!#REF!-Data!AF154)/Data!#REF!)*10</f>
        <v>#REF!</v>
      </c>
      <c r="AG155" s="2" t="e">
        <f>((Data!#REF!-Data!AG154)/Data!#REF!)*10</f>
        <v>#REF!</v>
      </c>
      <c r="AH155" s="2" t="e">
        <f>((Data!#REF!-Data!AH154)/Data!#REF!)*10</f>
        <v>#REF!</v>
      </c>
      <c r="AI155" s="2" t="e">
        <f>((Data!AI154-Data!#REF!)/Data!#REF!)*10</f>
        <v>#REF!</v>
      </c>
      <c r="AJ155" s="2" t="e">
        <f>((Data!AJ154-Data!#REF!)/Data!#REF!)*10</f>
        <v>#REF!</v>
      </c>
      <c r="AK155" s="2" t="e">
        <f>((Data!AK154-Data!#REF!)/Data!#REF!)*10</f>
        <v>#REF!</v>
      </c>
      <c r="AL155" s="2" t="e">
        <f>((Data!AL154-Data!#REF!)/Data!#REF!)*10</f>
        <v>#REF!</v>
      </c>
      <c r="AM155" s="2" t="e">
        <f>((Data!AM154-Data!#REF!)/Data!#REF!)*10</f>
        <v>#REF!</v>
      </c>
      <c r="AN155" s="2" t="e">
        <f>((Data!#REF!-Data!AN154)/Data!#REF!)*10</f>
        <v>#REF!</v>
      </c>
      <c r="AO155" s="2" t="e">
        <f>((Data!#REF!-Data!AO154)/Data!#REF!)*10</f>
        <v>#REF!</v>
      </c>
      <c r="AP155" s="2" t="e">
        <f>((Data!#REF!-Data!AP154)/Data!#REF!)*10</f>
        <v>#REF!</v>
      </c>
      <c r="AQ155" s="2" t="e">
        <f>((Data!#REF!-Data!AQ154)/Data!#REF!)*10</f>
        <v>#REF!</v>
      </c>
      <c r="AR155" s="2" t="e">
        <f>((Data!#REF!-Data!AR154)/Data!#REF!)*10</f>
        <v>#REF!</v>
      </c>
      <c r="AS155" s="2" t="e">
        <f>((Data!#REF!-Data!AS154)/Data!#REF!)*10</f>
        <v>#REF!</v>
      </c>
      <c r="AT155" s="2" t="e">
        <f>((Data!#REF!-Data!AT154)/Data!#REF!)*10</f>
        <v>#REF!</v>
      </c>
      <c r="AU155" s="2" t="e">
        <f>((Data!#REF!-Data!AU154)/Data!#REF!)*10</f>
        <v>#REF!</v>
      </c>
      <c r="AV155" s="2" t="e">
        <f>((Data!#REF!-Data!AV154)/Data!#REF!)*10</f>
        <v>#REF!</v>
      </c>
      <c r="AW155" s="2" t="e">
        <f>((Data!#REF!-Data!AW154)/Data!#REF!)*10</f>
        <v>#REF!</v>
      </c>
      <c r="AX155" s="2" t="e">
        <f>((Data!AX154-Data!#REF!)/Data!#REF!)*10</f>
        <v>#REF!</v>
      </c>
      <c r="AY155" s="2" t="e">
        <f>((Data!AY154-Data!#REF!)/Data!#REF!)*10</f>
        <v>#REF!</v>
      </c>
      <c r="AZ155" s="2" t="e">
        <f>((Data!AZ154-Data!#REF!)/Data!#REF!)*10</f>
        <v>#REF!</v>
      </c>
      <c r="BA155" s="2" t="e">
        <f>((Data!BA154-Data!#REF!)/Data!#REF!)*10</f>
        <v>#REF!</v>
      </c>
      <c r="BB155" s="2" t="e">
        <f>((Data!BB154-Data!#REF!)/Data!#REF!)*10</f>
        <v>#REF!</v>
      </c>
      <c r="BC155" s="2" t="e">
        <f>((Data!BC154-Data!#REF!)/Data!#REF!)*10</f>
        <v>#REF!</v>
      </c>
      <c r="BD155" s="2" t="e">
        <f>((Data!BD154-Data!#REF!)/Data!#REF!)*10</f>
        <v>#REF!</v>
      </c>
      <c r="BE155" s="2" t="e">
        <f>((Data!BE154-Data!#REF!)/Data!#REF!)*10</f>
        <v>#REF!</v>
      </c>
      <c r="BF155" s="2" t="e">
        <f>((Data!BF154-Data!#REF!)/Data!#REF!)*10</f>
        <v>#REF!</v>
      </c>
      <c r="BG155" s="2" t="e">
        <f>((Data!BG154-Data!#REF!)/Data!#REF!)*10</f>
        <v>#REF!</v>
      </c>
      <c r="BH155" s="2" t="e">
        <f>((Data!BH154-Data!#REF!)/Data!#REF!)*10</f>
        <v>#REF!</v>
      </c>
      <c r="BI155" s="2" t="e">
        <f>((Data!BI154-Data!#REF!)/Data!#REF!)*10</f>
        <v>#REF!</v>
      </c>
      <c r="BJ155" s="2" t="e">
        <f>((Data!BJ154-Data!#REF!)/Data!#REF!)*10</f>
        <v>#REF!</v>
      </c>
      <c r="BK155" s="2" t="e">
        <f>((Data!BK154-Data!#REF!)/Data!#REF!)*10</f>
        <v>#REF!</v>
      </c>
      <c r="BL155" s="2" t="e">
        <f>((Data!BL154-Data!#REF!)/Data!#REF!)*10</f>
        <v>#REF!</v>
      </c>
      <c r="BM155" s="8"/>
      <c r="BN155" s="8"/>
      <c r="BO155" s="8"/>
      <c r="BP155" s="8"/>
      <c r="BQ155" s="8"/>
    </row>
    <row r="156" spans="1:69">
      <c r="A156" t="s">
        <v>332</v>
      </c>
      <c r="B156" s="1" t="s">
        <v>1913</v>
      </c>
      <c r="C156" s="16" t="s">
        <v>333</v>
      </c>
      <c r="D156" s="16" t="s">
        <v>1339</v>
      </c>
      <c r="E156" s="2" t="e">
        <f>((Data!E155-Data!#REF!)/Data!#REF!)*10</f>
        <v>#REF!</v>
      </c>
      <c r="F156" s="2" t="e">
        <f>((Data!F155-Data!#REF!)/Data!#REF!)*10</f>
        <v>#REF!</v>
      </c>
      <c r="G156" s="2" t="e">
        <f>((Data!G155-Data!#REF!)/Data!#REF!)*10</f>
        <v>#REF!</v>
      </c>
      <c r="H156" s="2" t="e">
        <f>((Data!H155-Data!#REF!)/Data!#REF!)*10</f>
        <v>#REF!</v>
      </c>
      <c r="I156" s="2" t="e">
        <f>((Data!I155-Data!#REF!)/Data!#REF!)*10</f>
        <v>#REF!</v>
      </c>
      <c r="J156" s="2" t="e">
        <f>((Data!#REF!-Data!J155)/Data!#REF!)*10</f>
        <v>#REF!</v>
      </c>
      <c r="K156" s="2" t="e">
        <f>((Data!#REF!-Data!K155)/Data!#REF!)*10</f>
        <v>#REF!</v>
      </c>
      <c r="L156" s="2" t="e">
        <f>((Data!#REF!-Data!L155)/Data!#REF!)*10</f>
        <v>#REF!</v>
      </c>
      <c r="M156" s="2" t="e">
        <f>((Data!#REF!-Data!M155)/Data!#REF!)*10</f>
        <v>#REF!</v>
      </c>
      <c r="N156" s="2" t="e">
        <f>((Data!#REF!-Data!N155)/Data!#REF!)*10</f>
        <v>#REF!</v>
      </c>
      <c r="O156" s="2" t="e">
        <f>((Data!#REF!-Data!O155)/Data!#REF!)*10</f>
        <v>#REF!</v>
      </c>
      <c r="P156" s="2" t="e">
        <f>((Data!#REF!-Data!P155)/Data!#REF!)*10</f>
        <v>#REF!</v>
      </c>
      <c r="Q156" s="2" t="e">
        <f>((Data!#REF!-Data!Q155)/Data!#REF!)*10</f>
        <v>#REF!</v>
      </c>
      <c r="R156" s="2" t="e">
        <f>((Data!#REF!-Data!R155)/Data!#REF!)*10</f>
        <v>#REF!</v>
      </c>
      <c r="S156" s="2" t="e">
        <f>((Data!#REF!-Data!S155)/Data!#REF!)*10</f>
        <v>#REF!</v>
      </c>
      <c r="T156" s="2" t="e">
        <f>((Data!#REF!-Data!T155)/Data!#REF!)*10</f>
        <v>#REF!</v>
      </c>
      <c r="U156" s="2" t="e">
        <f>((Data!#REF!-Data!U155)/Data!#REF!)*10</f>
        <v>#REF!</v>
      </c>
      <c r="V156" s="2" t="e">
        <f>((Data!#REF!-Data!V155)/Data!#REF!)*10</f>
        <v>#REF!</v>
      </c>
      <c r="W156" s="2" t="e">
        <f>((Data!#REF!-Data!W155)/Data!#REF!)*10</f>
        <v>#REF!</v>
      </c>
      <c r="X156" s="2" t="e">
        <f>((Data!#REF!-Data!X155)/Data!#REF!)*10</f>
        <v>#REF!</v>
      </c>
      <c r="Y156" s="2" t="e">
        <f>((Data!#REF!-Data!Y155)/Data!#REF!)*10</f>
        <v>#REF!</v>
      </c>
      <c r="Z156" s="2" t="e">
        <f>((Data!#REF!-Data!Z155)/Data!#REF!)*10</f>
        <v>#REF!</v>
      </c>
      <c r="AA156" s="2" t="e">
        <f>((Data!#REF!-Data!AA155)/Data!#REF!)*10</f>
        <v>#REF!</v>
      </c>
      <c r="AB156" s="2" t="e">
        <f>((Data!#REF!-Data!AB155)/Data!#REF!)*10</f>
        <v>#REF!</v>
      </c>
      <c r="AC156" s="2" t="e">
        <f>((Data!#REF!-Data!AC155)/Data!#REF!)*10</f>
        <v>#REF!</v>
      </c>
      <c r="AD156" s="2" t="e">
        <f>((Data!#REF!-Data!AD155)/Data!#REF!)*10</f>
        <v>#REF!</v>
      </c>
      <c r="AE156" s="2" t="e">
        <f>((Data!#REF!-Data!AE155)/Data!#REF!)*10</f>
        <v>#REF!</v>
      </c>
      <c r="AF156" s="2" t="e">
        <f>((Data!#REF!-Data!AF155)/Data!#REF!)*10</f>
        <v>#REF!</v>
      </c>
      <c r="AG156" s="2" t="e">
        <f>((Data!#REF!-Data!AG155)/Data!#REF!)*10</f>
        <v>#REF!</v>
      </c>
      <c r="AH156" s="2" t="e">
        <f>((Data!#REF!-Data!AH155)/Data!#REF!)*10</f>
        <v>#REF!</v>
      </c>
      <c r="AI156" s="2" t="e">
        <f>((Data!AI155-Data!#REF!)/Data!#REF!)*10</f>
        <v>#REF!</v>
      </c>
      <c r="AJ156" s="2" t="e">
        <f>((Data!AJ155-Data!#REF!)/Data!#REF!)*10</f>
        <v>#REF!</v>
      </c>
      <c r="AK156" s="2" t="e">
        <f>((Data!AK155-Data!#REF!)/Data!#REF!)*10</f>
        <v>#REF!</v>
      </c>
      <c r="AL156" s="2" t="e">
        <f>((Data!AL155-Data!#REF!)/Data!#REF!)*10</f>
        <v>#REF!</v>
      </c>
      <c r="AM156" s="2" t="e">
        <f>((Data!AM155-Data!#REF!)/Data!#REF!)*10</f>
        <v>#REF!</v>
      </c>
      <c r="AN156" s="2" t="e">
        <f>((Data!#REF!-Data!AN155)/Data!#REF!)*10</f>
        <v>#REF!</v>
      </c>
      <c r="AO156" s="2" t="e">
        <f>((Data!#REF!-Data!AO155)/Data!#REF!)*10</f>
        <v>#REF!</v>
      </c>
      <c r="AP156" s="2" t="e">
        <f>((Data!#REF!-Data!AP155)/Data!#REF!)*10</f>
        <v>#REF!</v>
      </c>
      <c r="AQ156" s="2" t="e">
        <f>((Data!#REF!-Data!AQ155)/Data!#REF!)*10</f>
        <v>#REF!</v>
      </c>
      <c r="AR156" s="2" t="e">
        <f>((Data!#REF!-Data!AR155)/Data!#REF!)*10</f>
        <v>#REF!</v>
      </c>
      <c r="AS156" s="2" t="e">
        <f>((Data!#REF!-Data!AS155)/Data!#REF!)*10</f>
        <v>#REF!</v>
      </c>
      <c r="AT156" s="2" t="e">
        <f>((Data!#REF!-Data!AT155)/Data!#REF!)*10</f>
        <v>#REF!</v>
      </c>
      <c r="AU156" s="2" t="e">
        <f>((Data!#REF!-Data!AU155)/Data!#REF!)*10</f>
        <v>#REF!</v>
      </c>
      <c r="AV156" s="2" t="e">
        <f>((Data!#REF!-Data!AV155)/Data!#REF!)*10</f>
        <v>#REF!</v>
      </c>
      <c r="AW156" s="2" t="e">
        <f>((Data!#REF!-Data!AW155)/Data!#REF!)*10</f>
        <v>#REF!</v>
      </c>
      <c r="AX156" s="2" t="e">
        <f>((Data!AX155-Data!#REF!)/Data!#REF!)*10</f>
        <v>#REF!</v>
      </c>
      <c r="AY156" s="2" t="e">
        <f>((Data!AY155-Data!#REF!)/Data!#REF!)*10</f>
        <v>#REF!</v>
      </c>
      <c r="AZ156" s="2" t="e">
        <f>((Data!AZ155-Data!#REF!)/Data!#REF!)*10</f>
        <v>#REF!</v>
      </c>
      <c r="BA156" s="2" t="e">
        <f>((Data!BA155-Data!#REF!)/Data!#REF!)*10</f>
        <v>#REF!</v>
      </c>
      <c r="BB156" s="2" t="e">
        <f>((Data!BB155-Data!#REF!)/Data!#REF!)*10</f>
        <v>#REF!</v>
      </c>
      <c r="BC156" s="2" t="e">
        <f>((Data!BC155-Data!#REF!)/Data!#REF!)*10</f>
        <v>#REF!</v>
      </c>
      <c r="BD156" s="2" t="e">
        <f>((Data!BD155-Data!#REF!)/Data!#REF!)*10</f>
        <v>#REF!</v>
      </c>
      <c r="BE156" s="2" t="e">
        <f>((Data!BE155-Data!#REF!)/Data!#REF!)*10</f>
        <v>#REF!</v>
      </c>
      <c r="BF156" s="2" t="e">
        <f>((Data!BF155-Data!#REF!)/Data!#REF!)*10</f>
        <v>#REF!</v>
      </c>
      <c r="BG156" s="2" t="e">
        <f>((Data!BG155-Data!#REF!)/Data!#REF!)*10</f>
        <v>#REF!</v>
      </c>
      <c r="BH156" s="2" t="e">
        <f>((Data!BH155-Data!#REF!)/Data!#REF!)*10</f>
        <v>#REF!</v>
      </c>
      <c r="BI156" s="2" t="e">
        <f>((Data!BI155-Data!#REF!)/Data!#REF!)*10</f>
        <v>#REF!</v>
      </c>
      <c r="BJ156" s="2" t="e">
        <f>((Data!BJ155-Data!#REF!)/Data!#REF!)*10</f>
        <v>#REF!</v>
      </c>
      <c r="BK156" s="2" t="e">
        <f>((Data!BK155-Data!#REF!)/Data!#REF!)*10</f>
        <v>#REF!</v>
      </c>
      <c r="BL156" s="2" t="e">
        <f>((Data!BL155-Data!#REF!)/Data!#REF!)*10</f>
        <v>#REF!</v>
      </c>
      <c r="BM156" s="8"/>
      <c r="BN156" s="8"/>
      <c r="BO156" s="8"/>
      <c r="BP156" s="8"/>
      <c r="BQ156" s="8"/>
    </row>
    <row r="157" spans="1:69">
      <c r="A157" t="s">
        <v>334</v>
      </c>
      <c r="B157" s="1" t="s">
        <v>1914</v>
      </c>
      <c r="C157" s="16" t="s">
        <v>335</v>
      </c>
      <c r="D157" s="16" t="s">
        <v>1339</v>
      </c>
      <c r="E157" s="2" t="e">
        <f>((Data!E156-Data!#REF!)/Data!#REF!)*10</f>
        <v>#REF!</v>
      </c>
      <c r="F157" s="2" t="e">
        <f>((Data!F156-Data!#REF!)/Data!#REF!)*10</f>
        <v>#REF!</v>
      </c>
      <c r="G157" s="2" t="e">
        <f>((Data!G156-Data!#REF!)/Data!#REF!)*10</f>
        <v>#REF!</v>
      </c>
      <c r="H157" s="2" t="e">
        <f>((Data!H156-Data!#REF!)/Data!#REF!)*10</f>
        <v>#REF!</v>
      </c>
      <c r="I157" s="2" t="e">
        <f>((Data!I156-Data!#REF!)/Data!#REF!)*10</f>
        <v>#REF!</v>
      </c>
      <c r="J157" s="2" t="e">
        <f>((Data!#REF!-Data!J156)/Data!#REF!)*10</f>
        <v>#REF!</v>
      </c>
      <c r="K157" s="2" t="e">
        <f>((Data!#REF!-Data!K156)/Data!#REF!)*10</f>
        <v>#REF!</v>
      </c>
      <c r="L157" s="2" t="e">
        <f>((Data!#REF!-Data!L156)/Data!#REF!)*10</f>
        <v>#REF!</v>
      </c>
      <c r="M157" s="2" t="e">
        <f>((Data!#REF!-Data!M156)/Data!#REF!)*10</f>
        <v>#REF!</v>
      </c>
      <c r="N157" s="2" t="e">
        <f>((Data!#REF!-Data!N156)/Data!#REF!)*10</f>
        <v>#REF!</v>
      </c>
      <c r="O157" s="2" t="e">
        <f>((Data!#REF!-Data!O156)/Data!#REF!)*10</f>
        <v>#REF!</v>
      </c>
      <c r="P157" s="2" t="e">
        <f>((Data!#REF!-Data!P156)/Data!#REF!)*10</f>
        <v>#REF!</v>
      </c>
      <c r="Q157" s="2" t="e">
        <f>((Data!#REF!-Data!Q156)/Data!#REF!)*10</f>
        <v>#REF!</v>
      </c>
      <c r="R157" s="2" t="e">
        <f>((Data!#REF!-Data!R156)/Data!#REF!)*10</f>
        <v>#REF!</v>
      </c>
      <c r="S157" s="2" t="e">
        <f>((Data!#REF!-Data!S156)/Data!#REF!)*10</f>
        <v>#REF!</v>
      </c>
      <c r="T157" s="2" t="e">
        <f>((Data!#REF!-Data!T156)/Data!#REF!)*10</f>
        <v>#REF!</v>
      </c>
      <c r="U157" s="2" t="e">
        <f>((Data!#REF!-Data!U156)/Data!#REF!)*10</f>
        <v>#REF!</v>
      </c>
      <c r="V157" s="2" t="e">
        <f>((Data!#REF!-Data!V156)/Data!#REF!)*10</f>
        <v>#REF!</v>
      </c>
      <c r="W157" s="2" t="e">
        <f>((Data!#REF!-Data!W156)/Data!#REF!)*10</f>
        <v>#REF!</v>
      </c>
      <c r="X157" s="2" t="e">
        <f>((Data!#REF!-Data!X156)/Data!#REF!)*10</f>
        <v>#REF!</v>
      </c>
      <c r="Y157" s="2" t="e">
        <f>((Data!#REF!-Data!Y156)/Data!#REF!)*10</f>
        <v>#REF!</v>
      </c>
      <c r="Z157" s="2" t="e">
        <f>((Data!#REF!-Data!Z156)/Data!#REF!)*10</f>
        <v>#REF!</v>
      </c>
      <c r="AA157" s="2" t="e">
        <f>((Data!#REF!-Data!AA156)/Data!#REF!)*10</f>
        <v>#REF!</v>
      </c>
      <c r="AB157" s="2" t="e">
        <f>((Data!#REF!-Data!AB156)/Data!#REF!)*10</f>
        <v>#REF!</v>
      </c>
      <c r="AC157" s="2" t="e">
        <f>((Data!#REF!-Data!AC156)/Data!#REF!)*10</f>
        <v>#REF!</v>
      </c>
      <c r="AD157" s="2" t="e">
        <f>((Data!#REF!-Data!AD156)/Data!#REF!)*10</f>
        <v>#REF!</v>
      </c>
      <c r="AE157" s="2" t="e">
        <f>((Data!#REF!-Data!AE156)/Data!#REF!)*10</f>
        <v>#REF!</v>
      </c>
      <c r="AF157" s="2" t="e">
        <f>((Data!#REF!-Data!AF156)/Data!#REF!)*10</f>
        <v>#REF!</v>
      </c>
      <c r="AG157" s="2" t="e">
        <f>((Data!#REF!-Data!AG156)/Data!#REF!)*10</f>
        <v>#REF!</v>
      </c>
      <c r="AH157" s="2" t="e">
        <f>((Data!#REF!-Data!AH156)/Data!#REF!)*10</f>
        <v>#REF!</v>
      </c>
      <c r="AI157" s="2" t="e">
        <f>((Data!AI156-Data!#REF!)/Data!#REF!)*10</f>
        <v>#REF!</v>
      </c>
      <c r="AJ157" s="2" t="e">
        <f>((Data!AJ156-Data!#REF!)/Data!#REF!)*10</f>
        <v>#REF!</v>
      </c>
      <c r="AK157" s="2" t="e">
        <f>((Data!AK156-Data!#REF!)/Data!#REF!)*10</f>
        <v>#REF!</v>
      </c>
      <c r="AL157" s="2" t="e">
        <f>((Data!AL156-Data!#REF!)/Data!#REF!)*10</f>
        <v>#REF!</v>
      </c>
      <c r="AM157" s="2" t="e">
        <f>((Data!AM156-Data!#REF!)/Data!#REF!)*10</f>
        <v>#REF!</v>
      </c>
      <c r="AN157" s="2" t="e">
        <f>((Data!#REF!-Data!AN156)/Data!#REF!)*10</f>
        <v>#REF!</v>
      </c>
      <c r="AO157" s="2" t="e">
        <f>((Data!#REF!-Data!AO156)/Data!#REF!)*10</f>
        <v>#REF!</v>
      </c>
      <c r="AP157" s="2" t="e">
        <f>((Data!#REF!-Data!AP156)/Data!#REF!)*10</f>
        <v>#REF!</v>
      </c>
      <c r="AQ157" s="2" t="e">
        <f>((Data!#REF!-Data!AQ156)/Data!#REF!)*10</f>
        <v>#REF!</v>
      </c>
      <c r="AR157" s="2" t="e">
        <f>((Data!#REF!-Data!AR156)/Data!#REF!)*10</f>
        <v>#REF!</v>
      </c>
      <c r="AS157" s="2" t="e">
        <f>((Data!#REF!-Data!AS156)/Data!#REF!)*10</f>
        <v>#REF!</v>
      </c>
      <c r="AT157" s="2" t="e">
        <f>((Data!#REF!-Data!AT156)/Data!#REF!)*10</f>
        <v>#REF!</v>
      </c>
      <c r="AU157" s="2" t="e">
        <f>((Data!#REF!-Data!AU156)/Data!#REF!)*10</f>
        <v>#REF!</v>
      </c>
      <c r="AV157" s="2" t="e">
        <f>((Data!#REF!-Data!AV156)/Data!#REF!)*10</f>
        <v>#REF!</v>
      </c>
      <c r="AW157" s="2" t="e">
        <f>((Data!#REF!-Data!AW156)/Data!#REF!)*10</f>
        <v>#REF!</v>
      </c>
      <c r="AX157" s="2" t="e">
        <f>((Data!AX156-Data!#REF!)/Data!#REF!)*10</f>
        <v>#REF!</v>
      </c>
      <c r="AY157" s="2" t="e">
        <f>((Data!AY156-Data!#REF!)/Data!#REF!)*10</f>
        <v>#REF!</v>
      </c>
      <c r="AZ157" s="2" t="e">
        <f>((Data!AZ156-Data!#REF!)/Data!#REF!)*10</f>
        <v>#REF!</v>
      </c>
      <c r="BA157" s="2" t="e">
        <f>((Data!BA156-Data!#REF!)/Data!#REF!)*10</f>
        <v>#REF!</v>
      </c>
      <c r="BB157" s="2" t="e">
        <f>((Data!BB156-Data!#REF!)/Data!#REF!)*10</f>
        <v>#REF!</v>
      </c>
      <c r="BC157" s="2" t="e">
        <f>((Data!BC156-Data!#REF!)/Data!#REF!)*10</f>
        <v>#REF!</v>
      </c>
      <c r="BD157" s="2" t="e">
        <f>((Data!BD156-Data!#REF!)/Data!#REF!)*10</f>
        <v>#REF!</v>
      </c>
      <c r="BE157" s="2" t="e">
        <f>((Data!BE156-Data!#REF!)/Data!#REF!)*10</f>
        <v>#REF!</v>
      </c>
      <c r="BF157" s="2" t="e">
        <f>((Data!BF156-Data!#REF!)/Data!#REF!)*10</f>
        <v>#REF!</v>
      </c>
      <c r="BG157" s="2" t="e">
        <f>((Data!BG156-Data!#REF!)/Data!#REF!)*10</f>
        <v>#REF!</v>
      </c>
      <c r="BH157" s="2" t="e">
        <f>((Data!BH156-Data!#REF!)/Data!#REF!)*10</f>
        <v>#REF!</v>
      </c>
      <c r="BI157" s="2" t="e">
        <f>((Data!BI156-Data!#REF!)/Data!#REF!)*10</f>
        <v>#REF!</v>
      </c>
      <c r="BJ157" s="2" t="e">
        <f>((Data!BJ156-Data!#REF!)/Data!#REF!)*10</f>
        <v>#REF!</v>
      </c>
      <c r="BK157" s="2" t="e">
        <f>((Data!BK156-Data!#REF!)/Data!#REF!)*10</f>
        <v>#REF!</v>
      </c>
      <c r="BL157" s="2" t="e">
        <f>((Data!BL156-Data!#REF!)/Data!#REF!)*10</f>
        <v>#REF!</v>
      </c>
      <c r="BM157" s="8"/>
      <c r="BN157" s="8"/>
      <c r="BO157" s="8"/>
      <c r="BP157" s="8"/>
      <c r="BQ157" s="8"/>
    </row>
    <row r="158" spans="1:69">
      <c r="A158" t="s">
        <v>336</v>
      </c>
      <c r="B158" s="1" t="s">
        <v>1915</v>
      </c>
      <c r="C158" s="16" t="s">
        <v>337</v>
      </c>
      <c r="D158" s="16" t="s">
        <v>1339</v>
      </c>
      <c r="E158" s="2" t="e">
        <f>((Data!E157-Data!#REF!)/Data!#REF!)*10</f>
        <v>#REF!</v>
      </c>
      <c r="F158" s="2" t="e">
        <f>((Data!F157-Data!#REF!)/Data!#REF!)*10</f>
        <v>#REF!</v>
      </c>
      <c r="G158" s="2" t="e">
        <f>((Data!G157-Data!#REF!)/Data!#REF!)*10</f>
        <v>#REF!</v>
      </c>
      <c r="H158" s="2" t="e">
        <f>((Data!H157-Data!#REF!)/Data!#REF!)*10</f>
        <v>#REF!</v>
      </c>
      <c r="I158" s="2" t="e">
        <f>((Data!I157-Data!#REF!)/Data!#REF!)*10</f>
        <v>#REF!</v>
      </c>
      <c r="J158" s="2" t="e">
        <f>((Data!#REF!-Data!J157)/Data!#REF!)*10</f>
        <v>#REF!</v>
      </c>
      <c r="K158" s="2" t="e">
        <f>((Data!#REF!-Data!K157)/Data!#REF!)*10</f>
        <v>#REF!</v>
      </c>
      <c r="L158" s="2" t="e">
        <f>((Data!#REF!-Data!L157)/Data!#REF!)*10</f>
        <v>#REF!</v>
      </c>
      <c r="M158" s="2" t="e">
        <f>((Data!#REF!-Data!M157)/Data!#REF!)*10</f>
        <v>#REF!</v>
      </c>
      <c r="N158" s="2" t="e">
        <f>((Data!#REF!-Data!N157)/Data!#REF!)*10</f>
        <v>#REF!</v>
      </c>
      <c r="O158" s="2" t="e">
        <f>((Data!#REF!-Data!O157)/Data!#REF!)*10</f>
        <v>#REF!</v>
      </c>
      <c r="P158" s="2" t="e">
        <f>((Data!#REF!-Data!P157)/Data!#REF!)*10</f>
        <v>#REF!</v>
      </c>
      <c r="Q158" s="2" t="e">
        <f>((Data!#REF!-Data!Q157)/Data!#REF!)*10</f>
        <v>#REF!</v>
      </c>
      <c r="R158" s="2" t="e">
        <f>((Data!#REF!-Data!R157)/Data!#REF!)*10</f>
        <v>#REF!</v>
      </c>
      <c r="S158" s="2" t="e">
        <f>((Data!#REF!-Data!S157)/Data!#REF!)*10</f>
        <v>#REF!</v>
      </c>
      <c r="T158" s="2" t="e">
        <f>((Data!#REF!-Data!T157)/Data!#REF!)*10</f>
        <v>#REF!</v>
      </c>
      <c r="U158" s="2" t="e">
        <f>((Data!#REF!-Data!U157)/Data!#REF!)*10</f>
        <v>#REF!</v>
      </c>
      <c r="V158" s="2" t="e">
        <f>((Data!#REF!-Data!V157)/Data!#REF!)*10</f>
        <v>#REF!</v>
      </c>
      <c r="W158" s="2" t="e">
        <f>((Data!#REF!-Data!W157)/Data!#REF!)*10</f>
        <v>#REF!</v>
      </c>
      <c r="X158" s="2" t="e">
        <f>((Data!#REF!-Data!X157)/Data!#REF!)*10</f>
        <v>#REF!</v>
      </c>
      <c r="Y158" s="2" t="e">
        <f>((Data!#REF!-Data!Y157)/Data!#REF!)*10</f>
        <v>#REF!</v>
      </c>
      <c r="Z158" s="2" t="e">
        <f>((Data!#REF!-Data!Z157)/Data!#REF!)*10</f>
        <v>#REF!</v>
      </c>
      <c r="AA158" s="2" t="e">
        <f>((Data!#REF!-Data!AA157)/Data!#REF!)*10</f>
        <v>#REF!</v>
      </c>
      <c r="AB158" s="2" t="e">
        <f>((Data!#REF!-Data!AB157)/Data!#REF!)*10</f>
        <v>#REF!</v>
      </c>
      <c r="AC158" s="2" t="e">
        <f>((Data!#REF!-Data!AC157)/Data!#REF!)*10</f>
        <v>#REF!</v>
      </c>
      <c r="AD158" s="2" t="e">
        <f>((Data!#REF!-Data!AD157)/Data!#REF!)*10</f>
        <v>#REF!</v>
      </c>
      <c r="AE158" s="2" t="e">
        <f>((Data!#REF!-Data!AE157)/Data!#REF!)*10</f>
        <v>#REF!</v>
      </c>
      <c r="AF158" s="2" t="e">
        <f>((Data!#REF!-Data!AF157)/Data!#REF!)*10</f>
        <v>#REF!</v>
      </c>
      <c r="AG158" s="2" t="e">
        <f>((Data!#REF!-Data!AG157)/Data!#REF!)*10</f>
        <v>#REF!</v>
      </c>
      <c r="AH158" s="2" t="e">
        <f>((Data!#REF!-Data!AH157)/Data!#REF!)*10</f>
        <v>#REF!</v>
      </c>
      <c r="AI158" s="2" t="e">
        <f>((Data!AI157-Data!#REF!)/Data!#REF!)*10</f>
        <v>#REF!</v>
      </c>
      <c r="AJ158" s="2" t="e">
        <f>((Data!AJ157-Data!#REF!)/Data!#REF!)*10</f>
        <v>#REF!</v>
      </c>
      <c r="AK158" s="2" t="e">
        <f>((Data!AK157-Data!#REF!)/Data!#REF!)*10</f>
        <v>#REF!</v>
      </c>
      <c r="AL158" s="2" t="e">
        <f>((Data!AL157-Data!#REF!)/Data!#REF!)*10</f>
        <v>#REF!</v>
      </c>
      <c r="AM158" s="2" t="e">
        <f>((Data!AM157-Data!#REF!)/Data!#REF!)*10</f>
        <v>#REF!</v>
      </c>
      <c r="AN158" s="2" t="e">
        <f>((Data!#REF!-Data!AN157)/Data!#REF!)*10</f>
        <v>#REF!</v>
      </c>
      <c r="AO158" s="2" t="e">
        <f>((Data!#REF!-Data!AO157)/Data!#REF!)*10</f>
        <v>#REF!</v>
      </c>
      <c r="AP158" s="2" t="e">
        <f>((Data!#REF!-Data!AP157)/Data!#REF!)*10</f>
        <v>#REF!</v>
      </c>
      <c r="AQ158" s="2" t="e">
        <f>((Data!#REF!-Data!AQ157)/Data!#REF!)*10</f>
        <v>#REF!</v>
      </c>
      <c r="AR158" s="2" t="e">
        <f>((Data!#REF!-Data!AR157)/Data!#REF!)*10</f>
        <v>#REF!</v>
      </c>
      <c r="AS158" s="2" t="e">
        <f>((Data!#REF!-Data!AS157)/Data!#REF!)*10</f>
        <v>#REF!</v>
      </c>
      <c r="AT158" s="2" t="e">
        <f>((Data!#REF!-Data!AT157)/Data!#REF!)*10</f>
        <v>#REF!</v>
      </c>
      <c r="AU158" s="2" t="e">
        <f>((Data!#REF!-Data!AU157)/Data!#REF!)*10</f>
        <v>#REF!</v>
      </c>
      <c r="AV158" s="2" t="e">
        <f>((Data!#REF!-Data!AV157)/Data!#REF!)*10</f>
        <v>#REF!</v>
      </c>
      <c r="AW158" s="2" t="e">
        <f>((Data!#REF!-Data!AW157)/Data!#REF!)*10</f>
        <v>#REF!</v>
      </c>
      <c r="AX158" s="2" t="e">
        <f>((Data!AX157-Data!#REF!)/Data!#REF!)*10</f>
        <v>#REF!</v>
      </c>
      <c r="AY158" s="2" t="e">
        <f>((Data!AY157-Data!#REF!)/Data!#REF!)*10</f>
        <v>#REF!</v>
      </c>
      <c r="AZ158" s="2" t="e">
        <f>((Data!AZ157-Data!#REF!)/Data!#REF!)*10</f>
        <v>#REF!</v>
      </c>
      <c r="BA158" s="2" t="e">
        <f>((Data!BA157-Data!#REF!)/Data!#REF!)*10</f>
        <v>#REF!</v>
      </c>
      <c r="BB158" s="2" t="e">
        <f>((Data!BB157-Data!#REF!)/Data!#REF!)*10</f>
        <v>#REF!</v>
      </c>
      <c r="BC158" s="2" t="e">
        <f>((Data!BC157-Data!#REF!)/Data!#REF!)*10</f>
        <v>#REF!</v>
      </c>
      <c r="BD158" s="2" t="e">
        <f>((Data!BD157-Data!#REF!)/Data!#REF!)*10</f>
        <v>#REF!</v>
      </c>
      <c r="BE158" s="2" t="e">
        <f>((Data!BE157-Data!#REF!)/Data!#REF!)*10</f>
        <v>#REF!</v>
      </c>
      <c r="BF158" s="2" t="e">
        <f>((Data!BF157-Data!#REF!)/Data!#REF!)*10</f>
        <v>#REF!</v>
      </c>
      <c r="BG158" s="2" t="e">
        <f>((Data!BG157-Data!#REF!)/Data!#REF!)*10</f>
        <v>#REF!</v>
      </c>
      <c r="BH158" s="2" t="e">
        <f>((Data!BH157-Data!#REF!)/Data!#REF!)*10</f>
        <v>#REF!</v>
      </c>
      <c r="BI158" s="2" t="e">
        <f>((Data!BI157-Data!#REF!)/Data!#REF!)*10</f>
        <v>#REF!</v>
      </c>
      <c r="BJ158" s="2" t="e">
        <f>((Data!BJ157-Data!#REF!)/Data!#REF!)*10</f>
        <v>#REF!</v>
      </c>
      <c r="BK158" s="2" t="e">
        <f>((Data!BK157-Data!#REF!)/Data!#REF!)*10</f>
        <v>#REF!</v>
      </c>
      <c r="BL158" s="2" t="e">
        <f>((Data!BL157-Data!#REF!)/Data!#REF!)*10</f>
        <v>#REF!</v>
      </c>
      <c r="BM158" s="8"/>
      <c r="BN158" s="8"/>
      <c r="BO158" s="8"/>
      <c r="BP158" s="8"/>
      <c r="BQ158" s="8"/>
    </row>
    <row r="159" spans="1:69">
      <c r="A159" t="s">
        <v>338</v>
      </c>
      <c r="B159" s="1" t="s">
        <v>1916</v>
      </c>
      <c r="C159" s="16" t="s">
        <v>339</v>
      </c>
      <c r="D159" s="16" t="s">
        <v>1339</v>
      </c>
      <c r="E159" s="2" t="e">
        <f>((Data!E158-Data!#REF!)/Data!#REF!)*10</f>
        <v>#REF!</v>
      </c>
      <c r="F159" s="2" t="e">
        <f>((Data!F158-Data!#REF!)/Data!#REF!)*10</f>
        <v>#REF!</v>
      </c>
      <c r="G159" s="2" t="e">
        <f>((Data!G158-Data!#REF!)/Data!#REF!)*10</f>
        <v>#REF!</v>
      </c>
      <c r="H159" s="2" t="e">
        <f>((Data!H158-Data!#REF!)/Data!#REF!)*10</f>
        <v>#REF!</v>
      </c>
      <c r="I159" s="2" t="e">
        <f>((Data!I158-Data!#REF!)/Data!#REF!)*10</f>
        <v>#REF!</v>
      </c>
      <c r="J159" s="2" t="e">
        <f>((Data!#REF!-Data!J158)/Data!#REF!)*10</f>
        <v>#REF!</v>
      </c>
      <c r="K159" s="2" t="e">
        <f>((Data!#REF!-Data!K158)/Data!#REF!)*10</f>
        <v>#REF!</v>
      </c>
      <c r="L159" s="2" t="e">
        <f>((Data!#REF!-Data!L158)/Data!#REF!)*10</f>
        <v>#REF!</v>
      </c>
      <c r="M159" s="2" t="e">
        <f>((Data!#REF!-Data!M158)/Data!#REF!)*10</f>
        <v>#REF!</v>
      </c>
      <c r="N159" s="2" t="e">
        <f>((Data!#REF!-Data!N158)/Data!#REF!)*10</f>
        <v>#REF!</v>
      </c>
      <c r="O159" s="2" t="e">
        <f>((Data!#REF!-Data!O158)/Data!#REF!)*10</f>
        <v>#REF!</v>
      </c>
      <c r="P159" s="2" t="e">
        <f>((Data!#REF!-Data!P158)/Data!#REF!)*10</f>
        <v>#REF!</v>
      </c>
      <c r="Q159" s="2" t="e">
        <f>((Data!#REF!-Data!Q158)/Data!#REF!)*10</f>
        <v>#REF!</v>
      </c>
      <c r="R159" s="2" t="e">
        <f>((Data!#REF!-Data!R158)/Data!#REF!)*10</f>
        <v>#REF!</v>
      </c>
      <c r="S159" s="2" t="e">
        <f>((Data!#REF!-Data!S158)/Data!#REF!)*10</f>
        <v>#REF!</v>
      </c>
      <c r="T159" s="2" t="e">
        <f>((Data!#REF!-Data!T158)/Data!#REF!)*10</f>
        <v>#REF!</v>
      </c>
      <c r="U159" s="2" t="e">
        <f>((Data!#REF!-Data!U158)/Data!#REF!)*10</f>
        <v>#REF!</v>
      </c>
      <c r="V159" s="2" t="e">
        <f>((Data!#REF!-Data!V158)/Data!#REF!)*10</f>
        <v>#REF!</v>
      </c>
      <c r="W159" s="2" t="e">
        <f>((Data!#REF!-Data!W158)/Data!#REF!)*10</f>
        <v>#REF!</v>
      </c>
      <c r="X159" s="2" t="e">
        <f>((Data!#REF!-Data!X158)/Data!#REF!)*10</f>
        <v>#REF!</v>
      </c>
      <c r="Y159" s="2" t="e">
        <f>((Data!#REF!-Data!Y158)/Data!#REF!)*10</f>
        <v>#REF!</v>
      </c>
      <c r="Z159" s="2" t="e">
        <f>((Data!#REF!-Data!Z158)/Data!#REF!)*10</f>
        <v>#REF!</v>
      </c>
      <c r="AA159" s="2" t="e">
        <f>((Data!#REF!-Data!AA158)/Data!#REF!)*10</f>
        <v>#REF!</v>
      </c>
      <c r="AB159" s="2" t="e">
        <f>((Data!#REF!-Data!AB158)/Data!#REF!)*10</f>
        <v>#REF!</v>
      </c>
      <c r="AC159" s="2" t="e">
        <f>((Data!#REF!-Data!AC158)/Data!#REF!)*10</f>
        <v>#REF!</v>
      </c>
      <c r="AD159" s="2" t="e">
        <f>((Data!#REF!-Data!AD158)/Data!#REF!)*10</f>
        <v>#REF!</v>
      </c>
      <c r="AE159" s="2" t="e">
        <f>((Data!#REF!-Data!AE158)/Data!#REF!)*10</f>
        <v>#REF!</v>
      </c>
      <c r="AF159" s="2" t="e">
        <f>((Data!#REF!-Data!AF158)/Data!#REF!)*10</f>
        <v>#REF!</v>
      </c>
      <c r="AG159" s="2" t="e">
        <f>((Data!#REF!-Data!AG158)/Data!#REF!)*10</f>
        <v>#REF!</v>
      </c>
      <c r="AH159" s="2" t="e">
        <f>((Data!#REF!-Data!AH158)/Data!#REF!)*10</f>
        <v>#REF!</v>
      </c>
      <c r="AI159" s="2" t="e">
        <f>((Data!AI158-Data!#REF!)/Data!#REF!)*10</f>
        <v>#REF!</v>
      </c>
      <c r="AJ159" s="2" t="e">
        <f>((Data!AJ158-Data!#REF!)/Data!#REF!)*10</f>
        <v>#REF!</v>
      </c>
      <c r="AK159" s="2" t="e">
        <f>((Data!AK158-Data!#REF!)/Data!#REF!)*10</f>
        <v>#REF!</v>
      </c>
      <c r="AL159" s="2" t="e">
        <f>((Data!AL158-Data!#REF!)/Data!#REF!)*10</f>
        <v>#REF!</v>
      </c>
      <c r="AM159" s="2" t="e">
        <f>((Data!AM158-Data!#REF!)/Data!#REF!)*10</f>
        <v>#REF!</v>
      </c>
      <c r="AN159" s="2" t="e">
        <f>((Data!#REF!-Data!AN158)/Data!#REF!)*10</f>
        <v>#REF!</v>
      </c>
      <c r="AO159" s="2" t="e">
        <f>((Data!#REF!-Data!AO158)/Data!#REF!)*10</f>
        <v>#REF!</v>
      </c>
      <c r="AP159" s="2" t="e">
        <f>((Data!#REF!-Data!AP158)/Data!#REF!)*10</f>
        <v>#REF!</v>
      </c>
      <c r="AQ159" s="2" t="e">
        <f>((Data!#REF!-Data!AQ158)/Data!#REF!)*10</f>
        <v>#REF!</v>
      </c>
      <c r="AR159" s="2" t="e">
        <f>((Data!#REF!-Data!AR158)/Data!#REF!)*10</f>
        <v>#REF!</v>
      </c>
      <c r="AS159" s="2" t="e">
        <f>((Data!#REF!-Data!AS158)/Data!#REF!)*10</f>
        <v>#REF!</v>
      </c>
      <c r="AT159" s="2" t="e">
        <f>((Data!#REF!-Data!AT158)/Data!#REF!)*10</f>
        <v>#REF!</v>
      </c>
      <c r="AU159" s="2" t="e">
        <f>((Data!#REF!-Data!AU158)/Data!#REF!)*10</f>
        <v>#REF!</v>
      </c>
      <c r="AV159" s="2" t="e">
        <f>((Data!#REF!-Data!AV158)/Data!#REF!)*10</f>
        <v>#REF!</v>
      </c>
      <c r="AW159" s="2" t="e">
        <f>((Data!#REF!-Data!AW158)/Data!#REF!)*10</f>
        <v>#REF!</v>
      </c>
      <c r="AX159" s="2" t="e">
        <f>((Data!AX158-Data!#REF!)/Data!#REF!)*10</f>
        <v>#REF!</v>
      </c>
      <c r="AY159" s="2" t="e">
        <f>((Data!AY158-Data!#REF!)/Data!#REF!)*10</f>
        <v>#REF!</v>
      </c>
      <c r="AZ159" s="2" t="e">
        <f>((Data!AZ158-Data!#REF!)/Data!#REF!)*10</f>
        <v>#REF!</v>
      </c>
      <c r="BA159" s="2" t="e">
        <f>((Data!BA158-Data!#REF!)/Data!#REF!)*10</f>
        <v>#REF!</v>
      </c>
      <c r="BB159" s="2" t="e">
        <f>((Data!BB158-Data!#REF!)/Data!#REF!)*10</f>
        <v>#REF!</v>
      </c>
      <c r="BC159" s="2" t="e">
        <f>((Data!BC158-Data!#REF!)/Data!#REF!)*10</f>
        <v>#REF!</v>
      </c>
      <c r="BD159" s="2" t="e">
        <f>((Data!BD158-Data!#REF!)/Data!#REF!)*10</f>
        <v>#REF!</v>
      </c>
      <c r="BE159" s="2" t="e">
        <f>((Data!BE158-Data!#REF!)/Data!#REF!)*10</f>
        <v>#REF!</v>
      </c>
      <c r="BF159" s="2" t="e">
        <f>((Data!BF158-Data!#REF!)/Data!#REF!)*10</f>
        <v>#REF!</v>
      </c>
      <c r="BG159" s="2" t="e">
        <f>((Data!BG158-Data!#REF!)/Data!#REF!)*10</f>
        <v>#REF!</v>
      </c>
      <c r="BH159" s="2" t="e">
        <f>((Data!BH158-Data!#REF!)/Data!#REF!)*10</f>
        <v>#REF!</v>
      </c>
      <c r="BI159" s="2" t="e">
        <f>((Data!BI158-Data!#REF!)/Data!#REF!)*10</f>
        <v>#REF!</v>
      </c>
      <c r="BJ159" s="2" t="e">
        <f>((Data!BJ158-Data!#REF!)/Data!#REF!)*10</f>
        <v>#REF!</v>
      </c>
      <c r="BK159" s="2" t="e">
        <f>((Data!BK158-Data!#REF!)/Data!#REF!)*10</f>
        <v>#REF!</v>
      </c>
      <c r="BL159" s="2" t="e">
        <f>((Data!BL158-Data!#REF!)/Data!#REF!)*10</f>
        <v>#REF!</v>
      </c>
      <c r="BM159" s="8"/>
      <c r="BN159" s="8"/>
      <c r="BO159" s="8"/>
      <c r="BP159" s="8"/>
      <c r="BQ159" s="8"/>
    </row>
    <row r="160" spans="1:69">
      <c r="A160" t="s">
        <v>340</v>
      </c>
      <c r="B160" s="1" t="s">
        <v>1917</v>
      </c>
      <c r="C160" s="16" t="s">
        <v>341</v>
      </c>
      <c r="D160" s="16" t="s">
        <v>1339</v>
      </c>
      <c r="E160" s="2" t="e">
        <f>((Data!E159-Data!#REF!)/Data!#REF!)*10</f>
        <v>#REF!</v>
      </c>
      <c r="F160" s="2" t="e">
        <f>((Data!F159-Data!#REF!)/Data!#REF!)*10</f>
        <v>#REF!</v>
      </c>
      <c r="G160" s="2" t="e">
        <f>((Data!G159-Data!#REF!)/Data!#REF!)*10</f>
        <v>#REF!</v>
      </c>
      <c r="H160" s="2" t="e">
        <f>((Data!H159-Data!#REF!)/Data!#REF!)*10</f>
        <v>#REF!</v>
      </c>
      <c r="I160" s="2" t="e">
        <f>((Data!I159-Data!#REF!)/Data!#REF!)*10</f>
        <v>#REF!</v>
      </c>
      <c r="J160" s="2" t="e">
        <f>((Data!#REF!-Data!J159)/Data!#REF!)*10</f>
        <v>#REF!</v>
      </c>
      <c r="K160" s="2" t="e">
        <f>((Data!#REF!-Data!K159)/Data!#REF!)*10</f>
        <v>#REF!</v>
      </c>
      <c r="L160" s="2" t="e">
        <f>((Data!#REF!-Data!L159)/Data!#REF!)*10</f>
        <v>#REF!</v>
      </c>
      <c r="M160" s="2" t="e">
        <f>((Data!#REF!-Data!M159)/Data!#REF!)*10</f>
        <v>#REF!</v>
      </c>
      <c r="N160" s="2" t="e">
        <f>((Data!#REF!-Data!N159)/Data!#REF!)*10</f>
        <v>#REF!</v>
      </c>
      <c r="O160" s="2" t="e">
        <f>((Data!#REF!-Data!O159)/Data!#REF!)*10</f>
        <v>#REF!</v>
      </c>
      <c r="P160" s="2" t="e">
        <f>((Data!#REF!-Data!P159)/Data!#REF!)*10</f>
        <v>#REF!</v>
      </c>
      <c r="Q160" s="2" t="e">
        <f>((Data!#REF!-Data!Q159)/Data!#REF!)*10</f>
        <v>#REF!</v>
      </c>
      <c r="R160" s="2" t="e">
        <f>((Data!#REF!-Data!R159)/Data!#REF!)*10</f>
        <v>#REF!</v>
      </c>
      <c r="S160" s="2" t="e">
        <f>((Data!#REF!-Data!S159)/Data!#REF!)*10</f>
        <v>#REF!</v>
      </c>
      <c r="T160" s="2" t="e">
        <f>((Data!#REF!-Data!T159)/Data!#REF!)*10</f>
        <v>#REF!</v>
      </c>
      <c r="U160" s="2" t="e">
        <f>((Data!#REF!-Data!U159)/Data!#REF!)*10</f>
        <v>#REF!</v>
      </c>
      <c r="V160" s="2" t="e">
        <f>((Data!#REF!-Data!V159)/Data!#REF!)*10</f>
        <v>#REF!</v>
      </c>
      <c r="W160" s="2" t="e">
        <f>((Data!#REF!-Data!W159)/Data!#REF!)*10</f>
        <v>#REF!</v>
      </c>
      <c r="X160" s="2" t="e">
        <f>((Data!#REF!-Data!X159)/Data!#REF!)*10</f>
        <v>#REF!</v>
      </c>
      <c r="Y160" s="2" t="e">
        <f>((Data!#REF!-Data!Y159)/Data!#REF!)*10</f>
        <v>#REF!</v>
      </c>
      <c r="Z160" s="2" t="e">
        <f>((Data!#REF!-Data!Z159)/Data!#REF!)*10</f>
        <v>#REF!</v>
      </c>
      <c r="AA160" s="2" t="e">
        <f>((Data!#REF!-Data!AA159)/Data!#REF!)*10</f>
        <v>#REF!</v>
      </c>
      <c r="AB160" s="2" t="e">
        <f>((Data!#REF!-Data!AB159)/Data!#REF!)*10</f>
        <v>#REF!</v>
      </c>
      <c r="AC160" s="2" t="e">
        <f>((Data!#REF!-Data!AC159)/Data!#REF!)*10</f>
        <v>#REF!</v>
      </c>
      <c r="AD160" s="2" t="e">
        <f>((Data!#REF!-Data!AD159)/Data!#REF!)*10</f>
        <v>#REF!</v>
      </c>
      <c r="AE160" s="2" t="e">
        <f>((Data!#REF!-Data!AE159)/Data!#REF!)*10</f>
        <v>#REF!</v>
      </c>
      <c r="AF160" s="2" t="e">
        <f>((Data!#REF!-Data!AF159)/Data!#REF!)*10</f>
        <v>#REF!</v>
      </c>
      <c r="AG160" s="2" t="e">
        <f>((Data!#REF!-Data!AG159)/Data!#REF!)*10</f>
        <v>#REF!</v>
      </c>
      <c r="AH160" s="2" t="e">
        <f>((Data!#REF!-Data!AH159)/Data!#REF!)*10</f>
        <v>#REF!</v>
      </c>
      <c r="AI160" s="2" t="e">
        <f>((Data!AI159-Data!#REF!)/Data!#REF!)*10</f>
        <v>#REF!</v>
      </c>
      <c r="AJ160" s="2" t="e">
        <f>((Data!AJ159-Data!#REF!)/Data!#REF!)*10</f>
        <v>#REF!</v>
      </c>
      <c r="AK160" s="2" t="e">
        <f>((Data!AK159-Data!#REF!)/Data!#REF!)*10</f>
        <v>#REF!</v>
      </c>
      <c r="AL160" s="2" t="e">
        <f>((Data!AL159-Data!#REF!)/Data!#REF!)*10</f>
        <v>#REF!</v>
      </c>
      <c r="AM160" s="2" t="e">
        <f>((Data!AM159-Data!#REF!)/Data!#REF!)*10</f>
        <v>#REF!</v>
      </c>
      <c r="AN160" s="2" t="e">
        <f>((Data!#REF!-Data!AN159)/Data!#REF!)*10</f>
        <v>#REF!</v>
      </c>
      <c r="AO160" s="2" t="e">
        <f>((Data!#REF!-Data!AO159)/Data!#REF!)*10</f>
        <v>#REF!</v>
      </c>
      <c r="AP160" s="2" t="e">
        <f>((Data!#REF!-Data!AP159)/Data!#REF!)*10</f>
        <v>#REF!</v>
      </c>
      <c r="AQ160" s="2" t="e">
        <f>((Data!#REF!-Data!AQ159)/Data!#REF!)*10</f>
        <v>#REF!</v>
      </c>
      <c r="AR160" s="2" t="e">
        <f>((Data!#REF!-Data!AR159)/Data!#REF!)*10</f>
        <v>#REF!</v>
      </c>
      <c r="AS160" s="2" t="e">
        <f>((Data!#REF!-Data!AS159)/Data!#REF!)*10</f>
        <v>#REF!</v>
      </c>
      <c r="AT160" s="2" t="e">
        <f>((Data!#REF!-Data!AT159)/Data!#REF!)*10</f>
        <v>#REF!</v>
      </c>
      <c r="AU160" s="2" t="e">
        <f>((Data!#REF!-Data!AU159)/Data!#REF!)*10</f>
        <v>#REF!</v>
      </c>
      <c r="AV160" s="2" t="e">
        <f>((Data!#REF!-Data!AV159)/Data!#REF!)*10</f>
        <v>#REF!</v>
      </c>
      <c r="AW160" s="2" t="e">
        <f>((Data!#REF!-Data!AW159)/Data!#REF!)*10</f>
        <v>#REF!</v>
      </c>
      <c r="AX160" s="2" t="e">
        <f>((Data!AX159-Data!#REF!)/Data!#REF!)*10</f>
        <v>#REF!</v>
      </c>
      <c r="AY160" s="2" t="e">
        <f>((Data!AY159-Data!#REF!)/Data!#REF!)*10</f>
        <v>#REF!</v>
      </c>
      <c r="AZ160" s="2" t="e">
        <f>((Data!AZ159-Data!#REF!)/Data!#REF!)*10</f>
        <v>#REF!</v>
      </c>
      <c r="BA160" s="2" t="e">
        <f>((Data!BA159-Data!#REF!)/Data!#REF!)*10</f>
        <v>#REF!</v>
      </c>
      <c r="BB160" s="2" t="e">
        <f>((Data!BB159-Data!#REF!)/Data!#REF!)*10</f>
        <v>#REF!</v>
      </c>
      <c r="BC160" s="2" t="e">
        <f>((Data!BC159-Data!#REF!)/Data!#REF!)*10</f>
        <v>#REF!</v>
      </c>
      <c r="BD160" s="2" t="e">
        <f>((Data!BD159-Data!#REF!)/Data!#REF!)*10</f>
        <v>#REF!</v>
      </c>
      <c r="BE160" s="2" t="e">
        <f>((Data!BE159-Data!#REF!)/Data!#REF!)*10</f>
        <v>#REF!</v>
      </c>
      <c r="BF160" s="2" t="e">
        <f>((Data!BF159-Data!#REF!)/Data!#REF!)*10</f>
        <v>#REF!</v>
      </c>
      <c r="BG160" s="2" t="e">
        <f>((Data!BG159-Data!#REF!)/Data!#REF!)*10</f>
        <v>#REF!</v>
      </c>
      <c r="BH160" s="2" t="e">
        <f>((Data!BH159-Data!#REF!)/Data!#REF!)*10</f>
        <v>#REF!</v>
      </c>
      <c r="BI160" s="2" t="e">
        <f>((Data!BI159-Data!#REF!)/Data!#REF!)*10</f>
        <v>#REF!</v>
      </c>
      <c r="BJ160" s="2" t="e">
        <f>((Data!BJ159-Data!#REF!)/Data!#REF!)*10</f>
        <v>#REF!</v>
      </c>
      <c r="BK160" s="2" t="e">
        <f>((Data!BK159-Data!#REF!)/Data!#REF!)*10</f>
        <v>#REF!</v>
      </c>
      <c r="BL160" s="2" t="e">
        <f>((Data!BL159-Data!#REF!)/Data!#REF!)*10</f>
        <v>#REF!</v>
      </c>
      <c r="BM160" s="8"/>
      <c r="BN160" s="8"/>
      <c r="BO160" s="8"/>
      <c r="BP160" s="8"/>
      <c r="BQ160" s="8"/>
    </row>
    <row r="161" spans="1:69">
      <c r="A161" t="s">
        <v>342</v>
      </c>
      <c r="B161" s="1" t="s">
        <v>1918</v>
      </c>
      <c r="C161" s="16" t="s">
        <v>343</v>
      </c>
      <c r="D161" s="16" t="s">
        <v>1339</v>
      </c>
      <c r="E161" s="2" t="e">
        <f>((Data!E160-Data!#REF!)/Data!#REF!)*10</f>
        <v>#REF!</v>
      </c>
      <c r="F161" s="2" t="e">
        <f>((Data!F160-Data!#REF!)/Data!#REF!)*10</f>
        <v>#REF!</v>
      </c>
      <c r="G161" s="2" t="e">
        <f>((Data!G160-Data!#REF!)/Data!#REF!)*10</f>
        <v>#REF!</v>
      </c>
      <c r="H161" s="2" t="e">
        <f>((Data!H160-Data!#REF!)/Data!#REF!)*10</f>
        <v>#REF!</v>
      </c>
      <c r="I161" s="2" t="e">
        <f>((Data!I160-Data!#REF!)/Data!#REF!)*10</f>
        <v>#REF!</v>
      </c>
      <c r="J161" s="2" t="e">
        <f>((Data!#REF!-Data!J160)/Data!#REF!)*10</f>
        <v>#REF!</v>
      </c>
      <c r="K161" s="2" t="e">
        <f>((Data!#REF!-Data!K160)/Data!#REF!)*10</f>
        <v>#REF!</v>
      </c>
      <c r="L161" s="2" t="e">
        <f>((Data!#REF!-Data!L160)/Data!#REF!)*10</f>
        <v>#REF!</v>
      </c>
      <c r="M161" s="2" t="e">
        <f>((Data!#REF!-Data!M160)/Data!#REF!)*10</f>
        <v>#REF!</v>
      </c>
      <c r="N161" s="2" t="e">
        <f>((Data!#REF!-Data!N160)/Data!#REF!)*10</f>
        <v>#REF!</v>
      </c>
      <c r="O161" s="2" t="e">
        <f>((Data!#REF!-Data!O160)/Data!#REF!)*10</f>
        <v>#REF!</v>
      </c>
      <c r="P161" s="2" t="e">
        <f>((Data!#REF!-Data!P160)/Data!#REF!)*10</f>
        <v>#REF!</v>
      </c>
      <c r="Q161" s="2" t="e">
        <f>((Data!#REF!-Data!Q160)/Data!#REF!)*10</f>
        <v>#REF!</v>
      </c>
      <c r="R161" s="2" t="e">
        <f>((Data!#REF!-Data!R160)/Data!#REF!)*10</f>
        <v>#REF!</v>
      </c>
      <c r="S161" s="2" t="e">
        <f>((Data!#REF!-Data!S160)/Data!#REF!)*10</f>
        <v>#REF!</v>
      </c>
      <c r="T161" s="2" t="e">
        <f>((Data!#REF!-Data!T160)/Data!#REF!)*10</f>
        <v>#REF!</v>
      </c>
      <c r="U161" s="2" t="e">
        <f>((Data!#REF!-Data!U160)/Data!#REF!)*10</f>
        <v>#REF!</v>
      </c>
      <c r="V161" s="2" t="e">
        <f>((Data!#REF!-Data!V160)/Data!#REF!)*10</f>
        <v>#REF!</v>
      </c>
      <c r="W161" s="2" t="e">
        <f>((Data!#REF!-Data!W160)/Data!#REF!)*10</f>
        <v>#REF!</v>
      </c>
      <c r="X161" s="2" t="e">
        <f>((Data!#REF!-Data!X160)/Data!#REF!)*10</f>
        <v>#REF!</v>
      </c>
      <c r="Y161" s="2" t="e">
        <f>((Data!#REF!-Data!Y160)/Data!#REF!)*10</f>
        <v>#REF!</v>
      </c>
      <c r="Z161" s="2" t="e">
        <f>((Data!#REF!-Data!Z160)/Data!#REF!)*10</f>
        <v>#REF!</v>
      </c>
      <c r="AA161" s="2" t="e">
        <f>((Data!#REF!-Data!AA160)/Data!#REF!)*10</f>
        <v>#REF!</v>
      </c>
      <c r="AB161" s="2" t="e">
        <f>((Data!#REF!-Data!AB160)/Data!#REF!)*10</f>
        <v>#REF!</v>
      </c>
      <c r="AC161" s="2" t="e">
        <f>((Data!#REF!-Data!AC160)/Data!#REF!)*10</f>
        <v>#REF!</v>
      </c>
      <c r="AD161" s="2" t="e">
        <f>((Data!#REF!-Data!AD160)/Data!#REF!)*10</f>
        <v>#REF!</v>
      </c>
      <c r="AE161" s="2" t="e">
        <f>((Data!#REF!-Data!AE160)/Data!#REF!)*10</f>
        <v>#REF!</v>
      </c>
      <c r="AF161" s="2" t="e">
        <f>((Data!#REF!-Data!AF160)/Data!#REF!)*10</f>
        <v>#REF!</v>
      </c>
      <c r="AG161" s="2" t="e">
        <f>((Data!#REF!-Data!AG160)/Data!#REF!)*10</f>
        <v>#REF!</v>
      </c>
      <c r="AH161" s="2" t="e">
        <f>((Data!#REF!-Data!AH160)/Data!#REF!)*10</f>
        <v>#REF!</v>
      </c>
      <c r="AI161" s="2" t="e">
        <f>((Data!AI160-Data!#REF!)/Data!#REF!)*10</f>
        <v>#REF!</v>
      </c>
      <c r="AJ161" s="2" t="e">
        <f>((Data!AJ160-Data!#REF!)/Data!#REF!)*10</f>
        <v>#REF!</v>
      </c>
      <c r="AK161" s="2" t="e">
        <f>((Data!AK160-Data!#REF!)/Data!#REF!)*10</f>
        <v>#REF!</v>
      </c>
      <c r="AL161" s="2" t="e">
        <f>((Data!AL160-Data!#REF!)/Data!#REF!)*10</f>
        <v>#REF!</v>
      </c>
      <c r="AM161" s="2" t="e">
        <f>((Data!AM160-Data!#REF!)/Data!#REF!)*10</f>
        <v>#REF!</v>
      </c>
      <c r="AN161" s="2" t="e">
        <f>((Data!#REF!-Data!AN160)/Data!#REF!)*10</f>
        <v>#REF!</v>
      </c>
      <c r="AO161" s="2" t="e">
        <f>((Data!#REF!-Data!AO160)/Data!#REF!)*10</f>
        <v>#REF!</v>
      </c>
      <c r="AP161" s="2" t="e">
        <f>((Data!#REF!-Data!AP160)/Data!#REF!)*10</f>
        <v>#REF!</v>
      </c>
      <c r="AQ161" s="2" t="e">
        <f>((Data!#REF!-Data!AQ160)/Data!#REF!)*10</f>
        <v>#REF!</v>
      </c>
      <c r="AR161" s="2" t="e">
        <f>((Data!#REF!-Data!AR160)/Data!#REF!)*10</f>
        <v>#REF!</v>
      </c>
      <c r="AS161" s="2" t="e">
        <f>((Data!#REF!-Data!AS160)/Data!#REF!)*10</f>
        <v>#REF!</v>
      </c>
      <c r="AT161" s="2" t="e">
        <f>((Data!#REF!-Data!AT160)/Data!#REF!)*10</f>
        <v>#REF!</v>
      </c>
      <c r="AU161" s="2" t="e">
        <f>((Data!#REF!-Data!AU160)/Data!#REF!)*10</f>
        <v>#REF!</v>
      </c>
      <c r="AV161" s="2" t="e">
        <f>((Data!#REF!-Data!AV160)/Data!#REF!)*10</f>
        <v>#REF!</v>
      </c>
      <c r="AW161" s="2" t="e">
        <f>((Data!#REF!-Data!AW160)/Data!#REF!)*10</f>
        <v>#REF!</v>
      </c>
      <c r="AX161" s="2" t="e">
        <f>((Data!AX160-Data!#REF!)/Data!#REF!)*10</f>
        <v>#REF!</v>
      </c>
      <c r="AY161" s="2" t="e">
        <f>((Data!AY160-Data!#REF!)/Data!#REF!)*10</f>
        <v>#REF!</v>
      </c>
      <c r="AZ161" s="2" t="e">
        <f>((Data!AZ160-Data!#REF!)/Data!#REF!)*10</f>
        <v>#REF!</v>
      </c>
      <c r="BA161" s="2" t="e">
        <f>((Data!BA160-Data!#REF!)/Data!#REF!)*10</f>
        <v>#REF!</v>
      </c>
      <c r="BB161" s="2" t="e">
        <f>((Data!BB160-Data!#REF!)/Data!#REF!)*10</f>
        <v>#REF!</v>
      </c>
      <c r="BC161" s="2" t="e">
        <f>((Data!BC160-Data!#REF!)/Data!#REF!)*10</f>
        <v>#REF!</v>
      </c>
      <c r="BD161" s="2" t="e">
        <f>((Data!BD160-Data!#REF!)/Data!#REF!)*10</f>
        <v>#REF!</v>
      </c>
      <c r="BE161" s="2" t="e">
        <f>((Data!BE160-Data!#REF!)/Data!#REF!)*10</f>
        <v>#REF!</v>
      </c>
      <c r="BF161" s="2" t="e">
        <f>((Data!BF160-Data!#REF!)/Data!#REF!)*10</f>
        <v>#REF!</v>
      </c>
      <c r="BG161" s="2" t="e">
        <f>((Data!BG160-Data!#REF!)/Data!#REF!)*10</f>
        <v>#REF!</v>
      </c>
      <c r="BH161" s="2" t="e">
        <f>((Data!BH160-Data!#REF!)/Data!#REF!)*10</f>
        <v>#REF!</v>
      </c>
      <c r="BI161" s="2" t="e">
        <f>((Data!BI160-Data!#REF!)/Data!#REF!)*10</f>
        <v>#REF!</v>
      </c>
      <c r="BJ161" s="2" t="e">
        <f>((Data!BJ160-Data!#REF!)/Data!#REF!)*10</f>
        <v>#REF!</v>
      </c>
      <c r="BK161" s="2" t="e">
        <f>((Data!BK160-Data!#REF!)/Data!#REF!)*10</f>
        <v>#REF!</v>
      </c>
      <c r="BL161" s="2" t="e">
        <f>((Data!BL160-Data!#REF!)/Data!#REF!)*10</f>
        <v>#REF!</v>
      </c>
      <c r="BM161" s="8"/>
      <c r="BN161" s="8"/>
      <c r="BO161" s="8"/>
      <c r="BP161" s="8"/>
      <c r="BQ161" s="8"/>
    </row>
    <row r="162" spans="1:69">
      <c r="A162" t="s">
        <v>344</v>
      </c>
      <c r="B162" s="1" t="s">
        <v>1919</v>
      </c>
      <c r="C162" s="16" t="s">
        <v>345</v>
      </c>
      <c r="D162" s="16" t="s">
        <v>1339</v>
      </c>
      <c r="E162" s="2" t="e">
        <f>((Data!E161-Data!#REF!)/Data!#REF!)*10</f>
        <v>#REF!</v>
      </c>
      <c r="F162" s="2" t="e">
        <f>((Data!F161-Data!#REF!)/Data!#REF!)*10</f>
        <v>#REF!</v>
      </c>
      <c r="G162" s="2" t="e">
        <f>((Data!G161-Data!#REF!)/Data!#REF!)*10</f>
        <v>#REF!</v>
      </c>
      <c r="H162" s="2" t="e">
        <f>((Data!H161-Data!#REF!)/Data!#REF!)*10</f>
        <v>#REF!</v>
      </c>
      <c r="I162" s="2" t="e">
        <f>((Data!I161-Data!#REF!)/Data!#REF!)*10</f>
        <v>#REF!</v>
      </c>
      <c r="J162" s="2" t="e">
        <f>((Data!#REF!-Data!J161)/Data!#REF!)*10</f>
        <v>#REF!</v>
      </c>
      <c r="K162" s="2" t="e">
        <f>((Data!#REF!-Data!K161)/Data!#REF!)*10</f>
        <v>#REF!</v>
      </c>
      <c r="L162" s="2" t="e">
        <f>((Data!#REF!-Data!L161)/Data!#REF!)*10</f>
        <v>#REF!</v>
      </c>
      <c r="M162" s="2" t="e">
        <f>((Data!#REF!-Data!M161)/Data!#REF!)*10</f>
        <v>#REF!</v>
      </c>
      <c r="N162" s="2" t="e">
        <f>((Data!#REF!-Data!N161)/Data!#REF!)*10</f>
        <v>#REF!</v>
      </c>
      <c r="O162" s="2" t="e">
        <f>((Data!#REF!-Data!O161)/Data!#REF!)*10</f>
        <v>#REF!</v>
      </c>
      <c r="P162" s="2" t="e">
        <f>((Data!#REF!-Data!P161)/Data!#REF!)*10</f>
        <v>#REF!</v>
      </c>
      <c r="Q162" s="2" t="e">
        <f>((Data!#REF!-Data!Q161)/Data!#REF!)*10</f>
        <v>#REF!</v>
      </c>
      <c r="R162" s="2" t="e">
        <f>((Data!#REF!-Data!R161)/Data!#REF!)*10</f>
        <v>#REF!</v>
      </c>
      <c r="S162" s="2" t="e">
        <f>((Data!#REF!-Data!S161)/Data!#REF!)*10</f>
        <v>#REF!</v>
      </c>
      <c r="T162" s="2" t="e">
        <f>((Data!#REF!-Data!T161)/Data!#REF!)*10</f>
        <v>#REF!</v>
      </c>
      <c r="U162" s="2" t="e">
        <f>((Data!#REF!-Data!U161)/Data!#REF!)*10</f>
        <v>#REF!</v>
      </c>
      <c r="V162" s="2" t="e">
        <f>((Data!#REF!-Data!V161)/Data!#REF!)*10</f>
        <v>#REF!</v>
      </c>
      <c r="W162" s="2" t="e">
        <f>((Data!#REF!-Data!W161)/Data!#REF!)*10</f>
        <v>#REF!</v>
      </c>
      <c r="X162" s="2" t="e">
        <f>((Data!#REF!-Data!X161)/Data!#REF!)*10</f>
        <v>#REF!</v>
      </c>
      <c r="Y162" s="2" t="e">
        <f>((Data!#REF!-Data!Y161)/Data!#REF!)*10</f>
        <v>#REF!</v>
      </c>
      <c r="Z162" s="2" t="e">
        <f>((Data!#REF!-Data!Z161)/Data!#REF!)*10</f>
        <v>#REF!</v>
      </c>
      <c r="AA162" s="2" t="e">
        <f>((Data!#REF!-Data!AA161)/Data!#REF!)*10</f>
        <v>#REF!</v>
      </c>
      <c r="AB162" s="2" t="e">
        <f>((Data!#REF!-Data!AB161)/Data!#REF!)*10</f>
        <v>#REF!</v>
      </c>
      <c r="AC162" s="2" t="e">
        <f>((Data!#REF!-Data!AC161)/Data!#REF!)*10</f>
        <v>#REF!</v>
      </c>
      <c r="AD162" s="2" t="e">
        <f>((Data!#REF!-Data!AD161)/Data!#REF!)*10</f>
        <v>#REF!</v>
      </c>
      <c r="AE162" s="2" t="e">
        <f>((Data!#REF!-Data!AE161)/Data!#REF!)*10</f>
        <v>#REF!</v>
      </c>
      <c r="AF162" s="2" t="e">
        <f>((Data!#REF!-Data!AF161)/Data!#REF!)*10</f>
        <v>#REF!</v>
      </c>
      <c r="AG162" s="2" t="e">
        <f>((Data!#REF!-Data!AG161)/Data!#REF!)*10</f>
        <v>#REF!</v>
      </c>
      <c r="AH162" s="2" t="e">
        <f>((Data!#REF!-Data!AH161)/Data!#REF!)*10</f>
        <v>#REF!</v>
      </c>
      <c r="AI162" s="2" t="e">
        <f>((Data!AI161-Data!#REF!)/Data!#REF!)*10</f>
        <v>#REF!</v>
      </c>
      <c r="AJ162" s="2" t="e">
        <f>((Data!AJ161-Data!#REF!)/Data!#REF!)*10</f>
        <v>#REF!</v>
      </c>
      <c r="AK162" s="2" t="e">
        <f>((Data!AK161-Data!#REF!)/Data!#REF!)*10</f>
        <v>#REF!</v>
      </c>
      <c r="AL162" s="2" t="e">
        <f>((Data!AL161-Data!#REF!)/Data!#REF!)*10</f>
        <v>#REF!</v>
      </c>
      <c r="AM162" s="2" t="e">
        <f>((Data!AM161-Data!#REF!)/Data!#REF!)*10</f>
        <v>#REF!</v>
      </c>
      <c r="AN162" s="2" t="e">
        <f>((Data!#REF!-Data!AN161)/Data!#REF!)*10</f>
        <v>#REF!</v>
      </c>
      <c r="AO162" s="2" t="e">
        <f>((Data!#REF!-Data!AO161)/Data!#REF!)*10</f>
        <v>#REF!</v>
      </c>
      <c r="AP162" s="2" t="e">
        <f>((Data!#REF!-Data!AP161)/Data!#REF!)*10</f>
        <v>#REF!</v>
      </c>
      <c r="AQ162" s="2" t="e">
        <f>((Data!#REF!-Data!AQ161)/Data!#REF!)*10</f>
        <v>#REF!</v>
      </c>
      <c r="AR162" s="2" t="e">
        <f>((Data!#REF!-Data!AR161)/Data!#REF!)*10</f>
        <v>#REF!</v>
      </c>
      <c r="AS162" s="2" t="e">
        <f>((Data!#REF!-Data!AS161)/Data!#REF!)*10</f>
        <v>#REF!</v>
      </c>
      <c r="AT162" s="2" t="e">
        <f>((Data!#REF!-Data!AT161)/Data!#REF!)*10</f>
        <v>#REF!</v>
      </c>
      <c r="AU162" s="2" t="e">
        <f>((Data!#REF!-Data!AU161)/Data!#REF!)*10</f>
        <v>#REF!</v>
      </c>
      <c r="AV162" s="2" t="e">
        <f>((Data!#REF!-Data!AV161)/Data!#REF!)*10</f>
        <v>#REF!</v>
      </c>
      <c r="AW162" s="2" t="e">
        <f>((Data!#REF!-Data!AW161)/Data!#REF!)*10</f>
        <v>#REF!</v>
      </c>
      <c r="AX162" s="2" t="e">
        <f>((Data!AX161-Data!#REF!)/Data!#REF!)*10</f>
        <v>#REF!</v>
      </c>
      <c r="AY162" s="2" t="e">
        <f>((Data!AY161-Data!#REF!)/Data!#REF!)*10</f>
        <v>#REF!</v>
      </c>
      <c r="AZ162" s="2" t="e">
        <f>((Data!AZ161-Data!#REF!)/Data!#REF!)*10</f>
        <v>#REF!</v>
      </c>
      <c r="BA162" s="2" t="e">
        <f>((Data!BA161-Data!#REF!)/Data!#REF!)*10</f>
        <v>#REF!</v>
      </c>
      <c r="BB162" s="2" t="e">
        <f>((Data!BB161-Data!#REF!)/Data!#REF!)*10</f>
        <v>#REF!</v>
      </c>
      <c r="BC162" s="2" t="e">
        <f>((Data!BC161-Data!#REF!)/Data!#REF!)*10</f>
        <v>#REF!</v>
      </c>
      <c r="BD162" s="2" t="e">
        <f>((Data!BD161-Data!#REF!)/Data!#REF!)*10</f>
        <v>#REF!</v>
      </c>
      <c r="BE162" s="2" t="e">
        <f>((Data!BE161-Data!#REF!)/Data!#REF!)*10</f>
        <v>#REF!</v>
      </c>
      <c r="BF162" s="2" t="e">
        <f>((Data!BF161-Data!#REF!)/Data!#REF!)*10</f>
        <v>#REF!</v>
      </c>
      <c r="BG162" s="2" t="e">
        <f>((Data!BG161-Data!#REF!)/Data!#REF!)*10</f>
        <v>#REF!</v>
      </c>
      <c r="BH162" s="2" t="e">
        <f>((Data!BH161-Data!#REF!)/Data!#REF!)*10</f>
        <v>#REF!</v>
      </c>
      <c r="BI162" s="2" t="e">
        <f>((Data!BI161-Data!#REF!)/Data!#REF!)*10</f>
        <v>#REF!</v>
      </c>
      <c r="BJ162" s="2" t="e">
        <f>((Data!BJ161-Data!#REF!)/Data!#REF!)*10</f>
        <v>#REF!</v>
      </c>
      <c r="BK162" s="2" t="e">
        <f>((Data!BK161-Data!#REF!)/Data!#REF!)*10</f>
        <v>#REF!</v>
      </c>
      <c r="BL162" s="2" t="e">
        <f>((Data!BL161-Data!#REF!)/Data!#REF!)*10</f>
        <v>#REF!</v>
      </c>
      <c r="BM162" s="8"/>
      <c r="BN162" s="8"/>
      <c r="BO162" s="8"/>
      <c r="BP162" s="8"/>
      <c r="BQ162" s="8"/>
    </row>
    <row r="163" spans="1:69">
      <c r="A163" t="s">
        <v>346</v>
      </c>
      <c r="B163" s="1" t="s">
        <v>1920</v>
      </c>
      <c r="C163" s="16" t="s">
        <v>347</v>
      </c>
      <c r="D163" s="16" t="s">
        <v>1339</v>
      </c>
      <c r="E163" s="2" t="e">
        <f>((Data!E162-Data!#REF!)/Data!#REF!)*10</f>
        <v>#REF!</v>
      </c>
      <c r="F163" s="2" t="e">
        <f>((Data!F162-Data!#REF!)/Data!#REF!)*10</f>
        <v>#REF!</v>
      </c>
      <c r="G163" s="2" t="e">
        <f>((Data!G162-Data!#REF!)/Data!#REF!)*10</f>
        <v>#REF!</v>
      </c>
      <c r="H163" s="2" t="e">
        <f>((Data!H162-Data!#REF!)/Data!#REF!)*10</f>
        <v>#REF!</v>
      </c>
      <c r="I163" s="2" t="e">
        <f>((Data!I162-Data!#REF!)/Data!#REF!)*10</f>
        <v>#REF!</v>
      </c>
      <c r="J163" s="2" t="e">
        <f>((Data!#REF!-Data!J162)/Data!#REF!)*10</f>
        <v>#REF!</v>
      </c>
      <c r="K163" s="2" t="e">
        <f>((Data!#REF!-Data!K162)/Data!#REF!)*10</f>
        <v>#REF!</v>
      </c>
      <c r="L163" s="2" t="e">
        <f>((Data!#REF!-Data!L162)/Data!#REF!)*10</f>
        <v>#REF!</v>
      </c>
      <c r="M163" s="2" t="e">
        <f>((Data!#REF!-Data!M162)/Data!#REF!)*10</f>
        <v>#REF!</v>
      </c>
      <c r="N163" s="2" t="e">
        <f>((Data!#REF!-Data!N162)/Data!#REF!)*10</f>
        <v>#REF!</v>
      </c>
      <c r="O163" s="2" t="e">
        <f>((Data!#REF!-Data!O162)/Data!#REF!)*10</f>
        <v>#REF!</v>
      </c>
      <c r="P163" s="2" t="e">
        <f>((Data!#REF!-Data!P162)/Data!#REF!)*10</f>
        <v>#REF!</v>
      </c>
      <c r="Q163" s="2" t="e">
        <f>((Data!#REF!-Data!Q162)/Data!#REF!)*10</f>
        <v>#REF!</v>
      </c>
      <c r="R163" s="2" t="e">
        <f>((Data!#REF!-Data!R162)/Data!#REF!)*10</f>
        <v>#REF!</v>
      </c>
      <c r="S163" s="2" t="e">
        <f>((Data!#REF!-Data!S162)/Data!#REF!)*10</f>
        <v>#REF!</v>
      </c>
      <c r="T163" s="2" t="e">
        <f>((Data!#REF!-Data!T162)/Data!#REF!)*10</f>
        <v>#REF!</v>
      </c>
      <c r="U163" s="2" t="e">
        <f>((Data!#REF!-Data!U162)/Data!#REF!)*10</f>
        <v>#REF!</v>
      </c>
      <c r="V163" s="2" t="e">
        <f>((Data!#REF!-Data!V162)/Data!#REF!)*10</f>
        <v>#REF!</v>
      </c>
      <c r="W163" s="2" t="e">
        <f>((Data!#REF!-Data!W162)/Data!#REF!)*10</f>
        <v>#REF!</v>
      </c>
      <c r="X163" s="2" t="e">
        <f>((Data!#REF!-Data!X162)/Data!#REF!)*10</f>
        <v>#REF!</v>
      </c>
      <c r="Y163" s="2" t="e">
        <f>((Data!#REF!-Data!Y162)/Data!#REF!)*10</f>
        <v>#REF!</v>
      </c>
      <c r="Z163" s="2" t="e">
        <f>((Data!#REF!-Data!Z162)/Data!#REF!)*10</f>
        <v>#REF!</v>
      </c>
      <c r="AA163" s="2" t="e">
        <f>((Data!#REF!-Data!AA162)/Data!#REF!)*10</f>
        <v>#REF!</v>
      </c>
      <c r="AB163" s="2" t="e">
        <f>((Data!#REF!-Data!AB162)/Data!#REF!)*10</f>
        <v>#REF!</v>
      </c>
      <c r="AC163" s="2" t="e">
        <f>((Data!#REF!-Data!AC162)/Data!#REF!)*10</f>
        <v>#REF!</v>
      </c>
      <c r="AD163" s="2" t="e">
        <f>((Data!#REF!-Data!AD162)/Data!#REF!)*10</f>
        <v>#REF!</v>
      </c>
      <c r="AE163" s="2" t="e">
        <f>((Data!#REF!-Data!AE162)/Data!#REF!)*10</f>
        <v>#REF!</v>
      </c>
      <c r="AF163" s="2" t="e">
        <f>((Data!#REF!-Data!AF162)/Data!#REF!)*10</f>
        <v>#REF!</v>
      </c>
      <c r="AG163" s="2" t="e">
        <f>((Data!#REF!-Data!AG162)/Data!#REF!)*10</f>
        <v>#REF!</v>
      </c>
      <c r="AH163" s="2" t="e">
        <f>((Data!#REF!-Data!AH162)/Data!#REF!)*10</f>
        <v>#REF!</v>
      </c>
      <c r="AI163" s="2" t="e">
        <f>((Data!AI162-Data!#REF!)/Data!#REF!)*10</f>
        <v>#REF!</v>
      </c>
      <c r="AJ163" s="2" t="e">
        <f>((Data!AJ162-Data!#REF!)/Data!#REF!)*10</f>
        <v>#REF!</v>
      </c>
      <c r="AK163" s="2" t="e">
        <f>((Data!AK162-Data!#REF!)/Data!#REF!)*10</f>
        <v>#REF!</v>
      </c>
      <c r="AL163" s="2" t="e">
        <f>((Data!AL162-Data!#REF!)/Data!#REF!)*10</f>
        <v>#REF!</v>
      </c>
      <c r="AM163" s="2" t="e">
        <f>((Data!AM162-Data!#REF!)/Data!#REF!)*10</f>
        <v>#REF!</v>
      </c>
      <c r="AN163" s="2" t="e">
        <f>((Data!#REF!-Data!AN162)/Data!#REF!)*10</f>
        <v>#REF!</v>
      </c>
      <c r="AO163" s="2" t="e">
        <f>((Data!#REF!-Data!AO162)/Data!#REF!)*10</f>
        <v>#REF!</v>
      </c>
      <c r="AP163" s="2" t="e">
        <f>((Data!#REF!-Data!AP162)/Data!#REF!)*10</f>
        <v>#REF!</v>
      </c>
      <c r="AQ163" s="2" t="e">
        <f>((Data!#REF!-Data!AQ162)/Data!#REF!)*10</f>
        <v>#REF!</v>
      </c>
      <c r="AR163" s="2" t="e">
        <f>((Data!#REF!-Data!AR162)/Data!#REF!)*10</f>
        <v>#REF!</v>
      </c>
      <c r="AS163" s="2" t="e">
        <f>((Data!#REF!-Data!AS162)/Data!#REF!)*10</f>
        <v>#REF!</v>
      </c>
      <c r="AT163" s="2" t="e">
        <f>((Data!#REF!-Data!AT162)/Data!#REF!)*10</f>
        <v>#REF!</v>
      </c>
      <c r="AU163" s="2" t="e">
        <f>((Data!#REF!-Data!AU162)/Data!#REF!)*10</f>
        <v>#REF!</v>
      </c>
      <c r="AV163" s="2" t="e">
        <f>((Data!#REF!-Data!AV162)/Data!#REF!)*10</f>
        <v>#REF!</v>
      </c>
      <c r="AW163" s="2" t="e">
        <f>((Data!#REF!-Data!AW162)/Data!#REF!)*10</f>
        <v>#REF!</v>
      </c>
      <c r="AX163" s="2" t="e">
        <f>((Data!AX162-Data!#REF!)/Data!#REF!)*10</f>
        <v>#REF!</v>
      </c>
      <c r="AY163" s="2" t="e">
        <f>((Data!AY162-Data!#REF!)/Data!#REF!)*10</f>
        <v>#REF!</v>
      </c>
      <c r="AZ163" s="2" t="e">
        <f>((Data!AZ162-Data!#REF!)/Data!#REF!)*10</f>
        <v>#REF!</v>
      </c>
      <c r="BA163" s="2" t="e">
        <f>((Data!BA162-Data!#REF!)/Data!#REF!)*10</f>
        <v>#REF!</v>
      </c>
      <c r="BB163" s="2" t="e">
        <f>((Data!BB162-Data!#REF!)/Data!#REF!)*10</f>
        <v>#REF!</v>
      </c>
      <c r="BC163" s="2" t="e">
        <f>((Data!BC162-Data!#REF!)/Data!#REF!)*10</f>
        <v>#REF!</v>
      </c>
      <c r="BD163" s="2" t="e">
        <f>((Data!BD162-Data!#REF!)/Data!#REF!)*10</f>
        <v>#REF!</v>
      </c>
      <c r="BE163" s="2" t="e">
        <f>((Data!BE162-Data!#REF!)/Data!#REF!)*10</f>
        <v>#REF!</v>
      </c>
      <c r="BF163" s="2" t="e">
        <f>((Data!BF162-Data!#REF!)/Data!#REF!)*10</f>
        <v>#REF!</v>
      </c>
      <c r="BG163" s="2" t="e">
        <f>((Data!BG162-Data!#REF!)/Data!#REF!)*10</f>
        <v>#REF!</v>
      </c>
      <c r="BH163" s="2" t="e">
        <f>((Data!BH162-Data!#REF!)/Data!#REF!)*10</f>
        <v>#REF!</v>
      </c>
      <c r="BI163" s="2" t="e">
        <f>((Data!BI162-Data!#REF!)/Data!#REF!)*10</f>
        <v>#REF!</v>
      </c>
      <c r="BJ163" s="2" t="e">
        <f>((Data!BJ162-Data!#REF!)/Data!#REF!)*10</f>
        <v>#REF!</v>
      </c>
      <c r="BK163" s="2" t="e">
        <f>((Data!BK162-Data!#REF!)/Data!#REF!)*10</f>
        <v>#REF!</v>
      </c>
      <c r="BL163" s="2" t="e">
        <f>((Data!BL162-Data!#REF!)/Data!#REF!)*10</f>
        <v>#REF!</v>
      </c>
      <c r="BM163" s="8"/>
      <c r="BN163" s="8"/>
      <c r="BO163" s="8"/>
      <c r="BP163" s="8"/>
      <c r="BQ163" s="8"/>
    </row>
    <row r="164" spans="1:69">
      <c r="A164" t="s">
        <v>348</v>
      </c>
      <c r="B164" s="1" t="s">
        <v>1921</v>
      </c>
      <c r="C164" s="16" t="s">
        <v>349</v>
      </c>
      <c r="D164" s="16" t="s">
        <v>1339</v>
      </c>
      <c r="E164" s="2" t="e">
        <f>((Data!E163-Data!#REF!)/Data!#REF!)*10</f>
        <v>#REF!</v>
      </c>
      <c r="F164" s="2" t="e">
        <f>((Data!F163-Data!#REF!)/Data!#REF!)*10</f>
        <v>#REF!</v>
      </c>
      <c r="G164" s="2" t="e">
        <f>((Data!G163-Data!#REF!)/Data!#REF!)*10</f>
        <v>#REF!</v>
      </c>
      <c r="H164" s="2" t="e">
        <f>((Data!H163-Data!#REF!)/Data!#REF!)*10</f>
        <v>#REF!</v>
      </c>
      <c r="I164" s="2" t="e">
        <f>((Data!I163-Data!#REF!)/Data!#REF!)*10</f>
        <v>#REF!</v>
      </c>
      <c r="J164" s="2" t="e">
        <f>((Data!#REF!-Data!J163)/Data!#REF!)*10</f>
        <v>#REF!</v>
      </c>
      <c r="K164" s="2" t="e">
        <f>((Data!#REF!-Data!K163)/Data!#REF!)*10</f>
        <v>#REF!</v>
      </c>
      <c r="L164" s="2" t="e">
        <f>((Data!#REF!-Data!L163)/Data!#REF!)*10</f>
        <v>#REF!</v>
      </c>
      <c r="M164" s="2" t="e">
        <f>((Data!#REF!-Data!M163)/Data!#REF!)*10</f>
        <v>#REF!</v>
      </c>
      <c r="N164" s="2" t="e">
        <f>((Data!#REF!-Data!N163)/Data!#REF!)*10</f>
        <v>#REF!</v>
      </c>
      <c r="O164" s="2" t="e">
        <f>((Data!#REF!-Data!O163)/Data!#REF!)*10</f>
        <v>#REF!</v>
      </c>
      <c r="P164" s="2" t="e">
        <f>((Data!#REF!-Data!P163)/Data!#REF!)*10</f>
        <v>#REF!</v>
      </c>
      <c r="Q164" s="2" t="e">
        <f>((Data!#REF!-Data!Q163)/Data!#REF!)*10</f>
        <v>#REF!</v>
      </c>
      <c r="R164" s="2" t="e">
        <f>((Data!#REF!-Data!R163)/Data!#REF!)*10</f>
        <v>#REF!</v>
      </c>
      <c r="S164" s="2" t="e">
        <f>((Data!#REF!-Data!S163)/Data!#REF!)*10</f>
        <v>#REF!</v>
      </c>
      <c r="T164" s="2" t="e">
        <f>((Data!#REF!-Data!T163)/Data!#REF!)*10</f>
        <v>#REF!</v>
      </c>
      <c r="U164" s="2" t="e">
        <f>((Data!#REF!-Data!U163)/Data!#REF!)*10</f>
        <v>#REF!</v>
      </c>
      <c r="V164" s="2" t="e">
        <f>((Data!#REF!-Data!V163)/Data!#REF!)*10</f>
        <v>#REF!</v>
      </c>
      <c r="W164" s="2" t="e">
        <f>((Data!#REF!-Data!W163)/Data!#REF!)*10</f>
        <v>#REF!</v>
      </c>
      <c r="X164" s="2" t="e">
        <f>((Data!#REF!-Data!X163)/Data!#REF!)*10</f>
        <v>#REF!</v>
      </c>
      <c r="Y164" s="2" t="e">
        <f>((Data!#REF!-Data!Y163)/Data!#REF!)*10</f>
        <v>#REF!</v>
      </c>
      <c r="Z164" s="2" t="e">
        <f>((Data!#REF!-Data!Z163)/Data!#REF!)*10</f>
        <v>#REF!</v>
      </c>
      <c r="AA164" s="2" t="e">
        <f>((Data!#REF!-Data!AA163)/Data!#REF!)*10</f>
        <v>#REF!</v>
      </c>
      <c r="AB164" s="2" t="e">
        <f>((Data!#REF!-Data!AB163)/Data!#REF!)*10</f>
        <v>#REF!</v>
      </c>
      <c r="AC164" s="2" t="e">
        <f>((Data!#REF!-Data!AC163)/Data!#REF!)*10</f>
        <v>#REF!</v>
      </c>
      <c r="AD164" s="2" t="e">
        <f>((Data!#REF!-Data!AD163)/Data!#REF!)*10</f>
        <v>#REF!</v>
      </c>
      <c r="AE164" s="2" t="e">
        <f>((Data!#REF!-Data!AE163)/Data!#REF!)*10</f>
        <v>#REF!</v>
      </c>
      <c r="AF164" s="2" t="e">
        <f>((Data!#REF!-Data!AF163)/Data!#REF!)*10</f>
        <v>#REF!</v>
      </c>
      <c r="AG164" s="2" t="e">
        <f>((Data!#REF!-Data!AG163)/Data!#REF!)*10</f>
        <v>#REF!</v>
      </c>
      <c r="AH164" s="2" t="e">
        <f>((Data!#REF!-Data!AH163)/Data!#REF!)*10</f>
        <v>#REF!</v>
      </c>
      <c r="AI164" s="2" t="e">
        <f>((Data!AI163-Data!#REF!)/Data!#REF!)*10</f>
        <v>#REF!</v>
      </c>
      <c r="AJ164" s="2" t="e">
        <f>((Data!AJ163-Data!#REF!)/Data!#REF!)*10</f>
        <v>#REF!</v>
      </c>
      <c r="AK164" s="2" t="e">
        <f>((Data!AK163-Data!#REF!)/Data!#REF!)*10</f>
        <v>#REF!</v>
      </c>
      <c r="AL164" s="2" t="e">
        <f>((Data!AL163-Data!#REF!)/Data!#REF!)*10</f>
        <v>#REF!</v>
      </c>
      <c r="AM164" s="2" t="e">
        <f>((Data!AM163-Data!#REF!)/Data!#REF!)*10</f>
        <v>#REF!</v>
      </c>
      <c r="AN164" s="2" t="e">
        <f>((Data!#REF!-Data!AN163)/Data!#REF!)*10</f>
        <v>#REF!</v>
      </c>
      <c r="AO164" s="2" t="e">
        <f>((Data!#REF!-Data!AO163)/Data!#REF!)*10</f>
        <v>#REF!</v>
      </c>
      <c r="AP164" s="2" t="e">
        <f>((Data!#REF!-Data!AP163)/Data!#REF!)*10</f>
        <v>#REF!</v>
      </c>
      <c r="AQ164" s="2" t="e">
        <f>((Data!#REF!-Data!AQ163)/Data!#REF!)*10</f>
        <v>#REF!</v>
      </c>
      <c r="AR164" s="2" t="e">
        <f>((Data!#REF!-Data!AR163)/Data!#REF!)*10</f>
        <v>#REF!</v>
      </c>
      <c r="AS164" s="2" t="e">
        <f>((Data!#REF!-Data!AS163)/Data!#REF!)*10</f>
        <v>#REF!</v>
      </c>
      <c r="AT164" s="2" t="e">
        <f>((Data!#REF!-Data!AT163)/Data!#REF!)*10</f>
        <v>#REF!</v>
      </c>
      <c r="AU164" s="2" t="e">
        <f>((Data!#REF!-Data!AU163)/Data!#REF!)*10</f>
        <v>#REF!</v>
      </c>
      <c r="AV164" s="2" t="e">
        <f>((Data!#REF!-Data!AV163)/Data!#REF!)*10</f>
        <v>#REF!</v>
      </c>
      <c r="AW164" s="2" t="e">
        <f>((Data!#REF!-Data!AW163)/Data!#REF!)*10</f>
        <v>#REF!</v>
      </c>
      <c r="AX164" s="2" t="e">
        <f>((Data!AX163-Data!#REF!)/Data!#REF!)*10</f>
        <v>#REF!</v>
      </c>
      <c r="AY164" s="2" t="e">
        <f>((Data!AY163-Data!#REF!)/Data!#REF!)*10</f>
        <v>#REF!</v>
      </c>
      <c r="AZ164" s="2" t="e">
        <f>((Data!AZ163-Data!#REF!)/Data!#REF!)*10</f>
        <v>#REF!</v>
      </c>
      <c r="BA164" s="2" t="e">
        <f>((Data!BA163-Data!#REF!)/Data!#REF!)*10</f>
        <v>#REF!</v>
      </c>
      <c r="BB164" s="2" t="e">
        <f>((Data!BB163-Data!#REF!)/Data!#REF!)*10</f>
        <v>#REF!</v>
      </c>
      <c r="BC164" s="2" t="e">
        <f>((Data!BC163-Data!#REF!)/Data!#REF!)*10</f>
        <v>#REF!</v>
      </c>
      <c r="BD164" s="2" t="e">
        <f>((Data!BD163-Data!#REF!)/Data!#REF!)*10</f>
        <v>#REF!</v>
      </c>
      <c r="BE164" s="2" t="e">
        <f>((Data!BE163-Data!#REF!)/Data!#REF!)*10</f>
        <v>#REF!</v>
      </c>
      <c r="BF164" s="2" t="e">
        <f>((Data!BF163-Data!#REF!)/Data!#REF!)*10</f>
        <v>#REF!</v>
      </c>
      <c r="BG164" s="2" t="e">
        <f>((Data!BG163-Data!#REF!)/Data!#REF!)*10</f>
        <v>#REF!</v>
      </c>
      <c r="BH164" s="2" t="e">
        <f>((Data!BH163-Data!#REF!)/Data!#REF!)*10</f>
        <v>#REF!</v>
      </c>
      <c r="BI164" s="2" t="e">
        <f>((Data!BI163-Data!#REF!)/Data!#REF!)*10</f>
        <v>#REF!</v>
      </c>
      <c r="BJ164" s="2" t="e">
        <f>((Data!BJ163-Data!#REF!)/Data!#REF!)*10</f>
        <v>#REF!</v>
      </c>
      <c r="BK164" s="2" t="e">
        <f>((Data!BK163-Data!#REF!)/Data!#REF!)*10</f>
        <v>#REF!</v>
      </c>
      <c r="BL164" s="2" t="e">
        <f>((Data!BL163-Data!#REF!)/Data!#REF!)*10</f>
        <v>#REF!</v>
      </c>
      <c r="BM164" s="8"/>
      <c r="BN164" s="8"/>
      <c r="BO164" s="8"/>
      <c r="BP164" s="8"/>
      <c r="BQ164" s="8"/>
    </row>
    <row r="165" spans="1:69">
      <c r="A165" t="s">
        <v>350</v>
      </c>
      <c r="B165" s="1" t="s">
        <v>1922</v>
      </c>
      <c r="C165" s="16" t="s">
        <v>351</v>
      </c>
      <c r="D165" s="16" t="s">
        <v>1339</v>
      </c>
      <c r="E165" s="2" t="e">
        <f>((Data!E164-Data!#REF!)/Data!#REF!)*10</f>
        <v>#REF!</v>
      </c>
      <c r="F165" s="2" t="e">
        <f>((Data!F164-Data!#REF!)/Data!#REF!)*10</f>
        <v>#REF!</v>
      </c>
      <c r="G165" s="2" t="e">
        <f>((Data!G164-Data!#REF!)/Data!#REF!)*10</f>
        <v>#REF!</v>
      </c>
      <c r="H165" s="2" t="e">
        <f>((Data!H164-Data!#REF!)/Data!#REF!)*10</f>
        <v>#REF!</v>
      </c>
      <c r="I165" s="2" t="e">
        <f>((Data!I164-Data!#REF!)/Data!#REF!)*10</f>
        <v>#REF!</v>
      </c>
      <c r="J165" s="2" t="e">
        <f>((Data!#REF!-Data!J164)/Data!#REF!)*10</f>
        <v>#REF!</v>
      </c>
      <c r="K165" s="2" t="e">
        <f>((Data!#REF!-Data!K164)/Data!#REF!)*10</f>
        <v>#REF!</v>
      </c>
      <c r="L165" s="2" t="e">
        <f>((Data!#REF!-Data!L164)/Data!#REF!)*10</f>
        <v>#REF!</v>
      </c>
      <c r="M165" s="2" t="e">
        <f>((Data!#REF!-Data!M164)/Data!#REF!)*10</f>
        <v>#REF!</v>
      </c>
      <c r="N165" s="2" t="e">
        <f>((Data!#REF!-Data!N164)/Data!#REF!)*10</f>
        <v>#REF!</v>
      </c>
      <c r="O165" s="2" t="e">
        <f>((Data!#REF!-Data!O164)/Data!#REF!)*10</f>
        <v>#REF!</v>
      </c>
      <c r="P165" s="2" t="e">
        <f>((Data!#REF!-Data!P164)/Data!#REF!)*10</f>
        <v>#REF!</v>
      </c>
      <c r="Q165" s="2" t="e">
        <f>((Data!#REF!-Data!Q164)/Data!#REF!)*10</f>
        <v>#REF!</v>
      </c>
      <c r="R165" s="2" t="e">
        <f>((Data!#REF!-Data!R164)/Data!#REF!)*10</f>
        <v>#REF!</v>
      </c>
      <c r="S165" s="2" t="e">
        <f>((Data!#REF!-Data!S164)/Data!#REF!)*10</f>
        <v>#REF!</v>
      </c>
      <c r="T165" s="2" t="e">
        <f>((Data!#REF!-Data!T164)/Data!#REF!)*10</f>
        <v>#REF!</v>
      </c>
      <c r="U165" s="2" t="e">
        <f>((Data!#REF!-Data!U164)/Data!#REF!)*10</f>
        <v>#REF!</v>
      </c>
      <c r="V165" s="2" t="e">
        <f>((Data!#REF!-Data!V164)/Data!#REF!)*10</f>
        <v>#REF!</v>
      </c>
      <c r="W165" s="2" t="e">
        <f>((Data!#REF!-Data!W164)/Data!#REF!)*10</f>
        <v>#REF!</v>
      </c>
      <c r="X165" s="2" t="e">
        <f>((Data!#REF!-Data!X164)/Data!#REF!)*10</f>
        <v>#REF!</v>
      </c>
      <c r="Y165" s="2" t="e">
        <f>((Data!#REF!-Data!Y164)/Data!#REF!)*10</f>
        <v>#REF!</v>
      </c>
      <c r="Z165" s="2" t="e">
        <f>((Data!#REF!-Data!Z164)/Data!#REF!)*10</f>
        <v>#REF!</v>
      </c>
      <c r="AA165" s="2" t="e">
        <f>((Data!#REF!-Data!AA164)/Data!#REF!)*10</f>
        <v>#REF!</v>
      </c>
      <c r="AB165" s="2" t="e">
        <f>((Data!#REF!-Data!AB164)/Data!#REF!)*10</f>
        <v>#REF!</v>
      </c>
      <c r="AC165" s="2" t="e">
        <f>((Data!#REF!-Data!AC164)/Data!#REF!)*10</f>
        <v>#REF!</v>
      </c>
      <c r="AD165" s="2" t="e">
        <f>((Data!#REF!-Data!AD164)/Data!#REF!)*10</f>
        <v>#REF!</v>
      </c>
      <c r="AE165" s="2" t="e">
        <f>((Data!#REF!-Data!AE164)/Data!#REF!)*10</f>
        <v>#REF!</v>
      </c>
      <c r="AF165" s="2" t="e">
        <f>((Data!#REF!-Data!AF164)/Data!#REF!)*10</f>
        <v>#REF!</v>
      </c>
      <c r="AG165" s="2" t="e">
        <f>((Data!#REF!-Data!AG164)/Data!#REF!)*10</f>
        <v>#REF!</v>
      </c>
      <c r="AH165" s="2" t="e">
        <f>((Data!#REF!-Data!AH164)/Data!#REF!)*10</f>
        <v>#REF!</v>
      </c>
      <c r="AI165" s="2" t="e">
        <f>((Data!AI164-Data!#REF!)/Data!#REF!)*10</f>
        <v>#REF!</v>
      </c>
      <c r="AJ165" s="2" t="e">
        <f>((Data!AJ164-Data!#REF!)/Data!#REF!)*10</f>
        <v>#REF!</v>
      </c>
      <c r="AK165" s="2" t="e">
        <f>((Data!AK164-Data!#REF!)/Data!#REF!)*10</f>
        <v>#REF!</v>
      </c>
      <c r="AL165" s="2" t="e">
        <f>((Data!AL164-Data!#REF!)/Data!#REF!)*10</f>
        <v>#REF!</v>
      </c>
      <c r="AM165" s="2" t="e">
        <f>((Data!AM164-Data!#REF!)/Data!#REF!)*10</f>
        <v>#REF!</v>
      </c>
      <c r="AN165" s="2" t="e">
        <f>((Data!#REF!-Data!AN164)/Data!#REF!)*10</f>
        <v>#REF!</v>
      </c>
      <c r="AO165" s="2" t="e">
        <f>((Data!#REF!-Data!AO164)/Data!#REF!)*10</f>
        <v>#REF!</v>
      </c>
      <c r="AP165" s="2" t="e">
        <f>((Data!#REF!-Data!AP164)/Data!#REF!)*10</f>
        <v>#REF!</v>
      </c>
      <c r="AQ165" s="2" t="e">
        <f>((Data!#REF!-Data!AQ164)/Data!#REF!)*10</f>
        <v>#REF!</v>
      </c>
      <c r="AR165" s="2" t="e">
        <f>((Data!#REF!-Data!AR164)/Data!#REF!)*10</f>
        <v>#REF!</v>
      </c>
      <c r="AS165" s="2" t="e">
        <f>((Data!#REF!-Data!AS164)/Data!#REF!)*10</f>
        <v>#REF!</v>
      </c>
      <c r="AT165" s="2" t="e">
        <f>((Data!#REF!-Data!AT164)/Data!#REF!)*10</f>
        <v>#REF!</v>
      </c>
      <c r="AU165" s="2" t="e">
        <f>((Data!#REF!-Data!AU164)/Data!#REF!)*10</f>
        <v>#REF!</v>
      </c>
      <c r="AV165" s="2" t="e">
        <f>((Data!#REF!-Data!AV164)/Data!#REF!)*10</f>
        <v>#REF!</v>
      </c>
      <c r="AW165" s="2" t="e">
        <f>((Data!#REF!-Data!AW164)/Data!#REF!)*10</f>
        <v>#REF!</v>
      </c>
      <c r="AX165" s="2" t="e">
        <f>((Data!AX164-Data!#REF!)/Data!#REF!)*10</f>
        <v>#REF!</v>
      </c>
      <c r="AY165" s="2" t="e">
        <f>((Data!AY164-Data!#REF!)/Data!#REF!)*10</f>
        <v>#REF!</v>
      </c>
      <c r="AZ165" s="2" t="e">
        <f>((Data!AZ164-Data!#REF!)/Data!#REF!)*10</f>
        <v>#REF!</v>
      </c>
      <c r="BA165" s="2" t="e">
        <f>((Data!BA164-Data!#REF!)/Data!#REF!)*10</f>
        <v>#REF!</v>
      </c>
      <c r="BB165" s="2" t="e">
        <f>((Data!BB164-Data!#REF!)/Data!#REF!)*10</f>
        <v>#REF!</v>
      </c>
      <c r="BC165" s="2" t="e">
        <f>((Data!BC164-Data!#REF!)/Data!#REF!)*10</f>
        <v>#REF!</v>
      </c>
      <c r="BD165" s="2" t="e">
        <f>((Data!BD164-Data!#REF!)/Data!#REF!)*10</f>
        <v>#REF!</v>
      </c>
      <c r="BE165" s="2" t="e">
        <f>((Data!BE164-Data!#REF!)/Data!#REF!)*10</f>
        <v>#REF!</v>
      </c>
      <c r="BF165" s="2" t="e">
        <f>((Data!BF164-Data!#REF!)/Data!#REF!)*10</f>
        <v>#REF!</v>
      </c>
      <c r="BG165" s="2" t="e">
        <f>((Data!BG164-Data!#REF!)/Data!#REF!)*10</f>
        <v>#REF!</v>
      </c>
      <c r="BH165" s="2" t="e">
        <f>((Data!BH164-Data!#REF!)/Data!#REF!)*10</f>
        <v>#REF!</v>
      </c>
      <c r="BI165" s="2" t="e">
        <f>((Data!BI164-Data!#REF!)/Data!#REF!)*10</f>
        <v>#REF!</v>
      </c>
      <c r="BJ165" s="2" t="e">
        <f>((Data!BJ164-Data!#REF!)/Data!#REF!)*10</f>
        <v>#REF!</v>
      </c>
      <c r="BK165" s="2" t="e">
        <f>((Data!BK164-Data!#REF!)/Data!#REF!)*10</f>
        <v>#REF!</v>
      </c>
      <c r="BL165" s="2" t="e">
        <f>((Data!BL164-Data!#REF!)/Data!#REF!)*10</f>
        <v>#REF!</v>
      </c>
      <c r="BM165" s="8"/>
      <c r="BN165" s="8"/>
      <c r="BO165" s="8"/>
      <c r="BP165" s="8"/>
      <c r="BQ165" s="8"/>
    </row>
    <row r="166" spans="1:69">
      <c r="A166" t="s">
        <v>352</v>
      </c>
      <c r="B166" s="1" t="s">
        <v>1923</v>
      </c>
      <c r="C166" s="16" t="s">
        <v>353</v>
      </c>
      <c r="D166" s="16" t="s">
        <v>1339</v>
      </c>
      <c r="E166" s="2" t="e">
        <f>((Data!E165-Data!#REF!)/Data!#REF!)*10</f>
        <v>#REF!</v>
      </c>
      <c r="F166" s="2" t="e">
        <f>((Data!F165-Data!#REF!)/Data!#REF!)*10</f>
        <v>#REF!</v>
      </c>
      <c r="G166" s="2" t="e">
        <f>((Data!G165-Data!#REF!)/Data!#REF!)*10</f>
        <v>#REF!</v>
      </c>
      <c r="H166" s="2" t="e">
        <f>((Data!H165-Data!#REF!)/Data!#REF!)*10</f>
        <v>#REF!</v>
      </c>
      <c r="I166" s="2" t="e">
        <f>((Data!I165-Data!#REF!)/Data!#REF!)*10</f>
        <v>#REF!</v>
      </c>
      <c r="J166" s="2" t="e">
        <f>((Data!#REF!-Data!J165)/Data!#REF!)*10</f>
        <v>#REF!</v>
      </c>
      <c r="K166" s="2" t="e">
        <f>((Data!#REF!-Data!K165)/Data!#REF!)*10</f>
        <v>#REF!</v>
      </c>
      <c r="L166" s="2" t="e">
        <f>((Data!#REF!-Data!L165)/Data!#REF!)*10</f>
        <v>#REF!</v>
      </c>
      <c r="M166" s="2" t="e">
        <f>((Data!#REF!-Data!M165)/Data!#REF!)*10</f>
        <v>#REF!</v>
      </c>
      <c r="N166" s="2" t="e">
        <f>((Data!#REF!-Data!N165)/Data!#REF!)*10</f>
        <v>#REF!</v>
      </c>
      <c r="O166" s="2" t="e">
        <f>((Data!#REF!-Data!O165)/Data!#REF!)*10</f>
        <v>#REF!</v>
      </c>
      <c r="P166" s="2" t="e">
        <f>((Data!#REF!-Data!P165)/Data!#REF!)*10</f>
        <v>#REF!</v>
      </c>
      <c r="Q166" s="2" t="e">
        <f>((Data!#REF!-Data!Q165)/Data!#REF!)*10</f>
        <v>#REF!</v>
      </c>
      <c r="R166" s="2" t="e">
        <f>((Data!#REF!-Data!R165)/Data!#REF!)*10</f>
        <v>#REF!</v>
      </c>
      <c r="S166" s="2" t="e">
        <f>((Data!#REF!-Data!S165)/Data!#REF!)*10</f>
        <v>#REF!</v>
      </c>
      <c r="T166" s="2" t="e">
        <f>((Data!#REF!-Data!T165)/Data!#REF!)*10</f>
        <v>#REF!</v>
      </c>
      <c r="U166" s="2" t="e">
        <f>((Data!#REF!-Data!U165)/Data!#REF!)*10</f>
        <v>#REF!</v>
      </c>
      <c r="V166" s="2" t="e">
        <f>((Data!#REF!-Data!V165)/Data!#REF!)*10</f>
        <v>#REF!</v>
      </c>
      <c r="W166" s="2" t="e">
        <f>((Data!#REF!-Data!W165)/Data!#REF!)*10</f>
        <v>#REF!</v>
      </c>
      <c r="X166" s="2" t="e">
        <f>((Data!#REF!-Data!X165)/Data!#REF!)*10</f>
        <v>#REF!</v>
      </c>
      <c r="Y166" s="2" t="e">
        <f>((Data!#REF!-Data!Y165)/Data!#REF!)*10</f>
        <v>#REF!</v>
      </c>
      <c r="Z166" s="2" t="e">
        <f>((Data!#REF!-Data!Z165)/Data!#REF!)*10</f>
        <v>#REF!</v>
      </c>
      <c r="AA166" s="2" t="e">
        <f>((Data!#REF!-Data!AA165)/Data!#REF!)*10</f>
        <v>#REF!</v>
      </c>
      <c r="AB166" s="2" t="e">
        <f>((Data!#REF!-Data!AB165)/Data!#REF!)*10</f>
        <v>#REF!</v>
      </c>
      <c r="AC166" s="2" t="e">
        <f>((Data!#REF!-Data!AC165)/Data!#REF!)*10</f>
        <v>#REF!</v>
      </c>
      <c r="AD166" s="2" t="e">
        <f>((Data!#REF!-Data!AD165)/Data!#REF!)*10</f>
        <v>#REF!</v>
      </c>
      <c r="AE166" s="2" t="e">
        <f>((Data!#REF!-Data!AE165)/Data!#REF!)*10</f>
        <v>#REF!</v>
      </c>
      <c r="AF166" s="2" t="e">
        <f>((Data!#REF!-Data!AF165)/Data!#REF!)*10</f>
        <v>#REF!</v>
      </c>
      <c r="AG166" s="2" t="e">
        <f>((Data!#REF!-Data!AG165)/Data!#REF!)*10</f>
        <v>#REF!</v>
      </c>
      <c r="AH166" s="2" t="e">
        <f>((Data!#REF!-Data!AH165)/Data!#REF!)*10</f>
        <v>#REF!</v>
      </c>
      <c r="AI166" s="2" t="e">
        <f>((Data!AI165-Data!#REF!)/Data!#REF!)*10</f>
        <v>#REF!</v>
      </c>
      <c r="AJ166" s="2" t="e">
        <f>((Data!AJ165-Data!#REF!)/Data!#REF!)*10</f>
        <v>#REF!</v>
      </c>
      <c r="AK166" s="2" t="e">
        <f>((Data!AK165-Data!#REF!)/Data!#REF!)*10</f>
        <v>#REF!</v>
      </c>
      <c r="AL166" s="2" t="e">
        <f>((Data!AL165-Data!#REF!)/Data!#REF!)*10</f>
        <v>#REF!</v>
      </c>
      <c r="AM166" s="2" t="e">
        <f>((Data!AM165-Data!#REF!)/Data!#REF!)*10</f>
        <v>#REF!</v>
      </c>
      <c r="AN166" s="2" t="e">
        <f>((Data!#REF!-Data!AN165)/Data!#REF!)*10</f>
        <v>#REF!</v>
      </c>
      <c r="AO166" s="2" t="e">
        <f>((Data!#REF!-Data!AO165)/Data!#REF!)*10</f>
        <v>#REF!</v>
      </c>
      <c r="AP166" s="2" t="e">
        <f>((Data!#REF!-Data!AP165)/Data!#REF!)*10</f>
        <v>#REF!</v>
      </c>
      <c r="AQ166" s="2" t="e">
        <f>((Data!#REF!-Data!AQ165)/Data!#REF!)*10</f>
        <v>#REF!</v>
      </c>
      <c r="AR166" s="2" t="e">
        <f>((Data!#REF!-Data!AR165)/Data!#REF!)*10</f>
        <v>#REF!</v>
      </c>
      <c r="AS166" s="2" t="e">
        <f>((Data!#REF!-Data!AS165)/Data!#REF!)*10</f>
        <v>#REF!</v>
      </c>
      <c r="AT166" s="2" t="e">
        <f>((Data!#REF!-Data!AT165)/Data!#REF!)*10</f>
        <v>#REF!</v>
      </c>
      <c r="AU166" s="2" t="e">
        <f>((Data!#REF!-Data!AU165)/Data!#REF!)*10</f>
        <v>#REF!</v>
      </c>
      <c r="AV166" s="2" t="e">
        <f>((Data!#REF!-Data!AV165)/Data!#REF!)*10</f>
        <v>#REF!</v>
      </c>
      <c r="AW166" s="2" t="e">
        <f>((Data!#REF!-Data!AW165)/Data!#REF!)*10</f>
        <v>#REF!</v>
      </c>
      <c r="AX166" s="2" t="e">
        <f>((Data!AX165-Data!#REF!)/Data!#REF!)*10</f>
        <v>#REF!</v>
      </c>
      <c r="AY166" s="2" t="e">
        <f>((Data!AY165-Data!#REF!)/Data!#REF!)*10</f>
        <v>#REF!</v>
      </c>
      <c r="AZ166" s="2" t="e">
        <f>((Data!AZ165-Data!#REF!)/Data!#REF!)*10</f>
        <v>#REF!</v>
      </c>
      <c r="BA166" s="2" t="e">
        <f>((Data!BA165-Data!#REF!)/Data!#REF!)*10</f>
        <v>#REF!</v>
      </c>
      <c r="BB166" s="2" t="e">
        <f>((Data!BB165-Data!#REF!)/Data!#REF!)*10</f>
        <v>#REF!</v>
      </c>
      <c r="BC166" s="2" t="e">
        <f>((Data!BC165-Data!#REF!)/Data!#REF!)*10</f>
        <v>#REF!</v>
      </c>
      <c r="BD166" s="2" t="e">
        <f>((Data!BD165-Data!#REF!)/Data!#REF!)*10</f>
        <v>#REF!</v>
      </c>
      <c r="BE166" s="2" t="e">
        <f>((Data!BE165-Data!#REF!)/Data!#REF!)*10</f>
        <v>#REF!</v>
      </c>
      <c r="BF166" s="2" t="e">
        <f>((Data!BF165-Data!#REF!)/Data!#REF!)*10</f>
        <v>#REF!</v>
      </c>
      <c r="BG166" s="2" t="e">
        <f>((Data!BG165-Data!#REF!)/Data!#REF!)*10</f>
        <v>#REF!</v>
      </c>
      <c r="BH166" s="2" t="e">
        <f>((Data!BH165-Data!#REF!)/Data!#REF!)*10</f>
        <v>#REF!</v>
      </c>
      <c r="BI166" s="2" t="e">
        <f>((Data!BI165-Data!#REF!)/Data!#REF!)*10</f>
        <v>#REF!</v>
      </c>
      <c r="BJ166" s="2" t="e">
        <f>((Data!BJ165-Data!#REF!)/Data!#REF!)*10</f>
        <v>#REF!</v>
      </c>
      <c r="BK166" s="2" t="e">
        <f>((Data!BK165-Data!#REF!)/Data!#REF!)*10</f>
        <v>#REF!</v>
      </c>
      <c r="BL166" s="2" t="e">
        <f>((Data!BL165-Data!#REF!)/Data!#REF!)*10</f>
        <v>#REF!</v>
      </c>
      <c r="BM166" s="8"/>
      <c r="BN166" s="8"/>
      <c r="BO166" s="8"/>
      <c r="BP166" s="8"/>
      <c r="BQ166" s="8"/>
    </row>
    <row r="167" spans="1:69">
      <c r="A167" t="s">
        <v>354</v>
      </c>
      <c r="B167" s="1" t="s">
        <v>1924</v>
      </c>
      <c r="C167" s="16" t="s">
        <v>355</v>
      </c>
      <c r="D167" s="16" t="s">
        <v>1339</v>
      </c>
      <c r="E167" s="2" t="e">
        <f>((Data!E166-Data!#REF!)/Data!#REF!)*10</f>
        <v>#REF!</v>
      </c>
      <c r="F167" s="2" t="e">
        <f>((Data!F166-Data!#REF!)/Data!#REF!)*10</f>
        <v>#REF!</v>
      </c>
      <c r="G167" s="2" t="e">
        <f>((Data!G166-Data!#REF!)/Data!#REF!)*10</f>
        <v>#REF!</v>
      </c>
      <c r="H167" s="2" t="e">
        <f>((Data!H166-Data!#REF!)/Data!#REF!)*10</f>
        <v>#REF!</v>
      </c>
      <c r="I167" s="2" t="e">
        <f>((Data!I166-Data!#REF!)/Data!#REF!)*10</f>
        <v>#REF!</v>
      </c>
      <c r="J167" s="2" t="e">
        <f>((Data!#REF!-Data!J166)/Data!#REF!)*10</f>
        <v>#REF!</v>
      </c>
      <c r="K167" s="2" t="e">
        <f>((Data!#REF!-Data!K166)/Data!#REF!)*10</f>
        <v>#REF!</v>
      </c>
      <c r="L167" s="2" t="e">
        <f>((Data!#REF!-Data!L166)/Data!#REF!)*10</f>
        <v>#REF!</v>
      </c>
      <c r="M167" s="2" t="e">
        <f>((Data!#REF!-Data!M166)/Data!#REF!)*10</f>
        <v>#REF!</v>
      </c>
      <c r="N167" s="2" t="e">
        <f>((Data!#REF!-Data!N166)/Data!#REF!)*10</f>
        <v>#REF!</v>
      </c>
      <c r="O167" s="2" t="e">
        <f>((Data!#REF!-Data!O166)/Data!#REF!)*10</f>
        <v>#REF!</v>
      </c>
      <c r="P167" s="2" t="e">
        <f>((Data!#REF!-Data!P166)/Data!#REF!)*10</f>
        <v>#REF!</v>
      </c>
      <c r="Q167" s="2" t="e">
        <f>((Data!#REF!-Data!Q166)/Data!#REF!)*10</f>
        <v>#REF!</v>
      </c>
      <c r="R167" s="2" t="e">
        <f>((Data!#REF!-Data!R166)/Data!#REF!)*10</f>
        <v>#REF!</v>
      </c>
      <c r="S167" s="2" t="e">
        <f>((Data!#REF!-Data!S166)/Data!#REF!)*10</f>
        <v>#REF!</v>
      </c>
      <c r="T167" s="2" t="e">
        <f>((Data!#REF!-Data!T166)/Data!#REF!)*10</f>
        <v>#REF!</v>
      </c>
      <c r="U167" s="2" t="e">
        <f>((Data!#REF!-Data!U166)/Data!#REF!)*10</f>
        <v>#REF!</v>
      </c>
      <c r="V167" s="2" t="e">
        <f>((Data!#REF!-Data!V166)/Data!#REF!)*10</f>
        <v>#REF!</v>
      </c>
      <c r="W167" s="2" t="e">
        <f>((Data!#REF!-Data!W166)/Data!#REF!)*10</f>
        <v>#REF!</v>
      </c>
      <c r="X167" s="2" t="e">
        <f>((Data!#REF!-Data!X166)/Data!#REF!)*10</f>
        <v>#REF!</v>
      </c>
      <c r="Y167" s="2" t="e">
        <f>((Data!#REF!-Data!Y166)/Data!#REF!)*10</f>
        <v>#REF!</v>
      </c>
      <c r="Z167" s="2" t="e">
        <f>((Data!#REF!-Data!Z166)/Data!#REF!)*10</f>
        <v>#REF!</v>
      </c>
      <c r="AA167" s="2" t="e">
        <f>((Data!#REF!-Data!AA166)/Data!#REF!)*10</f>
        <v>#REF!</v>
      </c>
      <c r="AB167" s="2" t="e">
        <f>((Data!#REF!-Data!AB166)/Data!#REF!)*10</f>
        <v>#REF!</v>
      </c>
      <c r="AC167" s="2" t="e">
        <f>((Data!#REF!-Data!AC166)/Data!#REF!)*10</f>
        <v>#REF!</v>
      </c>
      <c r="AD167" s="2" t="e">
        <f>((Data!#REF!-Data!AD166)/Data!#REF!)*10</f>
        <v>#REF!</v>
      </c>
      <c r="AE167" s="2" t="e">
        <f>((Data!#REF!-Data!AE166)/Data!#REF!)*10</f>
        <v>#REF!</v>
      </c>
      <c r="AF167" s="2" t="e">
        <f>((Data!#REF!-Data!AF166)/Data!#REF!)*10</f>
        <v>#REF!</v>
      </c>
      <c r="AG167" s="2" t="e">
        <f>((Data!#REF!-Data!AG166)/Data!#REF!)*10</f>
        <v>#REF!</v>
      </c>
      <c r="AH167" s="2" t="e">
        <f>((Data!#REF!-Data!AH166)/Data!#REF!)*10</f>
        <v>#REF!</v>
      </c>
      <c r="AI167" s="2" t="e">
        <f>((Data!AI166-Data!#REF!)/Data!#REF!)*10</f>
        <v>#REF!</v>
      </c>
      <c r="AJ167" s="2" t="e">
        <f>((Data!AJ166-Data!#REF!)/Data!#REF!)*10</f>
        <v>#REF!</v>
      </c>
      <c r="AK167" s="2" t="e">
        <f>((Data!AK166-Data!#REF!)/Data!#REF!)*10</f>
        <v>#REF!</v>
      </c>
      <c r="AL167" s="2" t="e">
        <f>((Data!AL166-Data!#REF!)/Data!#REF!)*10</f>
        <v>#REF!</v>
      </c>
      <c r="AM167" s="2" t="e">
        <f>((Data!AM166-Data!#REF!)/Data!#REF!)*10</f>
        <v>#REF!</v>
      </c>
      <c r="AN167" s="2" t="e">
        <f>((Data!#REF!-Data!AN166)/Data!#REF!)*10</f>
        <v>#REF!</v>
      </c>
      <c r="AO167" s="2" t="e">
        <f>((Data!#REF!-Data!AO166)/Data!#REF!)*10</f>
        <v>#REF!</v>
      </c>
      <c r="AP167" s="2" t="e">
        <f>((Data!#REF!-Data!AP166)/Data!#REF!)*10</f>
        <v>#REF!</v>
      </c>
      <c r="AQ167" s="2" t="e">
        <f>((Data!#REF!-Data!AQ166)/Data!#REF!)*10</f>
        <v>#REF!</v>
      </c>
      <c r="AR167" s="2" t="e">
        <f>((Data!#REF!-Data!AR166)/Data!#REF!)*10</f>
        <v>#REF!</v>
      </c>
      <c r="AS167" s="2" t="e">
        <f>((Data!#REF!-Data!AS166)/Data!#REF!)*10</f>
        <v>#REF!</v>
      </c>
      <c r="AT167" s="2" t="e">
        <f>((Data!#REF!-Data!AT166)/Data!#REF!)*10</f>
        <v>#REF!</v>
      </c>
      <c r="AU167" s="2" t="e">
        <f>((Data!#REF!-Data!AU166)/Data!#REF!)*10</f>
        <v>#REF!</v>
      </c>
      <c r="AV167" s="2" t="e">
        <f>((Data!#REF!-Data!AV166)/Data!#REF!)*10</f>
        <v>#REF!</v>
      </c>
      <c r="AW167" s="2" t="e">
        <f>((Data!#REF!-Data!AW166)/Data!#REF!)*10</f>
        <v>#REF!</v>
      </c>
      <c r="AX167" s="2" t="e">
        <f>((Data!AX166-Data!#REF!)/Data!#REF!)*10</f>
        <v>#REF!</v>
      </c>
      <c r="AY167" s="2" t="e">
        <f>((Data!AY166-Data!#REF!)/Data!#REF!)*10</f>
        <v>#REF!</v>
      </c>
      <c r="AZ167" s="2" t="e">
        <f>((Data!AZ166-Data!#REF!)/Data!#REF!)*10</f>
        <v>#REF!</v>
      </c>
      <c r="BA167" s="2" t="e">
        <f>((Data!BA166-Data!#REF!)/Data!#REF!)*10</f>
        <v>#REF!</v>
      </c>
      <c r="BB167" s="2" t="e">
        <f>((Data!BB166-Data!#REF!)/Data!#REF!)*10</f>
        <v>#REF!</v>
      </c>
      <c r="BC167" s="2" t="e">
        <f>((Data!BC166-Data!#REF!)/Data!#REF!)*10</f>
        <v>#REF!</v>
      </c>
      <c r="BD167" s="2" t="e">
        <f>((Data!BD166-Data!#REF!)/Data!#REF!)*10</f>
        <v>#REF!</v>
      </c>
      <c r="BE167" s="2" t="e">
        <f>((Data!BE166-Data!#REF!)/Data!#REF!)*10</f>
        <v>#REF!</v>
      </c>
      <c r="BF167" s="2" t="e">
        <f>((Data!BF166-Data!#REF!)/Data!#REF!)*10</f>
        <v>#REF!</v>
      </c>
      <c r="BG167" s="2" t="e">
        <f>((Data!BG166-Data!#REF!)/Data!#REF!)*10</f>
        <v>#REF!</v>
      </c>
      <c r="BH167" s="2" t="e">
        <f>((Data!BH166-Data!#REF!)/Data!#REF!)*10</f>
        <v>#REF!</v>
      </c>
      <c r="BI167" s="2" t="e">
        <f>((Data!BI166-Data!#REF!)/Data!#REF!)*10</f>
        <v>#REF!</v>
      </c>
      <c r="BJ167" s="2" t="e">
        <f>((Data!BJ166-Data!#REF!)/Data!#REF!)*10</f>
        <v>#REF!</v>
      </c>
      <c r="BK167" s="2" t="e">
        <f>((Data!BK166-Data!#REF!)/Data!#REF!)*10</f>
        <v>#REF!</v>
      </c>
      <c r="BL167" s="2" t="e">
        <f>((Data!BL166-Data!#REF!)/Data!#REF!)*10</f>
        <v>#REF!</v>
      </c>
      <c r="BM167" s="8"/>
      <c r="BN167" s="8"/>
      <c r="BO167" s="8"/>
      <c r="BP167" s="8"/>
      <c r="BQ167" s="8"/>
    </row>
    <row r="168" spans="1:69">
      <c r="A168" t="s">
        <v>356</v>
      </c>
      <c r="B168" s="1" t="s">
        <v>1925</v>
      </c>
      <c r="C168" s="16" t="s">
        <v>357</v>
      </c>
      <c r="D168" s="16" t="s">
        <v>1339</v>
      </c>
      <c r="E168" s="2" t="e">
        <f>((Data!E167-Data!#REF!)/Data!#REF!)*10</f>
        <v>#REF!</v>
      </c>
      <c r="F168" s="2" t="e">
        <f>((Data!F167-Data!#REF!)/Data!#REF!)*10</f>
        <v>#REF!</v>
      </c>
      <c r="G168" s="2" t="e">
        <f>((Data!G167-Data!#REF!)/Data!#REF!)*10</f>
        <v>#REF!</v>
      </c>
      <c r="H168" s="2" t="e">
        <f>((Data!H167-Data!#REF!)/Data!#REF!)*10</f>
        <v>#REF!</v>
      </c>
      <c r="I168" s="2" t="e">
        <f>((Data!I167-Data!#REF!)/Data!#REF!)*10</f>
        <v>#REF!</v>
      </c>
      <c r="J168" s="2" t="e">
        <f>((Data!#REF!-Data!J167)/Data!#REF!)*10</f>
        <v>#REF!</v>
      </c>
      <c r="K168" s="2" t="e">
        <f>((Data!#REF!-Data!K167)/Data!#REF!)*10</f>
        <v>#REF!</v>
      </c>
      <c r="L168" s="2" t="e">
        <f>((Data!#REF!-Data!L167)/Data!#REF!)*10</f>
        <v>#REF!</v>
      </c>
      <c r="M168" s="2" t="e">
        <f>((Data!#REF!-Data!M167)/Data!#REF!)*10</f>
        <v>#REF!</v>
      </c>
      <c r="N168" s="2" t="e">
        <f>((Data!#REF!-Data!N167)/Data!#REF!)*10</f>
        <v>#REF!</v>
      </c>
      <c r="O168" s="2" t="e">
        <f>((Data!#REF!-Data!O167)/Data!#REF!)*10</f>
        <v>#REF!</v>
      </c>
      <c r="P168" s="2" t="e">
        <f>((Data!#REF!-Data!P167)/Data!#REF!)*10</f>
        <v>#REF!</v>
      </c>
      <c r="Q168" s="2" t="e">
        <f>((Data!#REF!-Data!Q167)/Data!#REF!)*10</f>
        <v>#REF!</v>
      </c>
      <c r="R168" s="2" t="e">
        <f>((Data!#REF!-Data!R167)/Data!#REF!)*10</f>
        <v>#REF!</v>
      </c>
      <c r="S168" s="2" t="e">
        <f>((Data!#REF!-Data!S167)/Data!#REF!)*10</f>
        <v>#REF!</v>
      </c>
      <c r="T168" s="2" t="e">
        <f>((Data!#REF!-Data!T167)/Data!#REF!)*10</f>
        <v>#REF!</v>
      </c>
      <c r="U168" s="2" t="e">
        <f>((Data!#REF!-Data!U167)/Data!#REF!)*10</f>
        <v>#REF!</v>
      </c>
      <c r="V168" s="2" t="e">
        <f>((Data!#REF!-Data!V167)/Data!#REF!)*10</f>
        <v>#REF!</v>
      </c>
      <c r="W168" s="2" t="e">
        <f>((Data!#REF!-Data!W167)/Data!#REF!)*10</f>
        <v>#REF!</v>
      </c>
      <c r="X168" s="2" t="e">
        <f>((Data!#REF!-Data!X167)/Data!#REF!)*10</f>
        <v>#REF!</v>
      </c>
      <c r="Y168" s="2" t="e">
        <f>((Data!#REF!-Data!Y167)/Data!#REF!)*10</f>
        <v>#REF!</v>
      </c>
      <c r="Z168" s="2" t="e">
        <f>((Data!#REF!-Data!Z167)/Data!#REF!)*10</f>
        <v>#REF!</v>
      </c>
      <c r="AA168" s="2" t="e">
        <f>((Data!#REF!-Data!AA167)/Data!#REF!)*10</f>
        <v>#REF!</v>
      </c>
      <c r="AB168" s="2" t="e">
        <f>((Data!#REF!-Data!AB167)/Data!#REF!)*10</f>
        <v>#REF!</v>
      </c>
      <c r="AC168" s="2" t="e">
        <f>((Data!#REF!-Data!AC167)/Data!#REF!)*10</f>
        <v>#REF!</v>
      </c>
      <c r="AD168" s="2" t="e">
        <f>((Data!#REF!-Data!AD167)/Data!#REF!)*10</f>
        <v>#REF!</v>
      </c>
      <c r="AE168" s="2" t="e">
        <f>((Data!#REF!-Data!AE167)/Data!#REF!)*10</f>
        <v>#REF!</v>
      </c>
      <c r="AF168" s="2" t="e">
        <f>((Data!#REF!-Data!AF167)/Data!#REF!)*10</f>
        <v>#REF!</v>
      </c>
      <c r="AG168" s="2" t="e">
        <f>((Data!#REF!-Data!AG167)/Data!#REF!)*10</f>
        <v>#REF!</v>
      </c>
      <c r="AH168" s="2" t="e">
        <f>((Data!#REF!-Data!AH167)/Data!#REF!)*10</f>
        <v>#REF!</v>
      </c>
      <c r="AI168" s="2" t="e">
        <f>((Data!AI167-Data!#REF!)/Data!#REF!)*10</f>
        <v>#REF!</v>
      </c>
      <c r="AJ168" s="2" t="e">
        <f>((Data!AJ167-Data!#REF!)/Data!#REF!)*10</f>
        <v>#REF!</v>
      </c>
      <c r="AK168" s="2" t="e">
        <f>((Data!AK167-Data!#REF!)/Data!#REF!)*10</f>
        <v>#REF!</v>
      </c>
      <c r="AL168" s="2" t="e">
        <f>((Data!AL167-Data!#REF!)/Data!#REF!)*10</f>
        <v>#REF!</v>
      </c>
      <c r="AM168" s="2" t="e">
        <f>((Data!AM167-Data!#REF!)/Data!#REF!)*10</f>
        <v>#REF!</v>
      </c>
      <c r="AN168" s="2" t="e">
        <f>((Data!#REF!-Data!AN167)/Data!#REF!)*10</f>
        <v>#REF!</v>
      </c>
      <c r="AO168" s="2" t="e">
        <f>((Data!#REF!-Data!AO167)/Data!#REF!)*10</f>
        <v>#REF!</v>
      </c>
      <c r="AP168" s="2" t="e">
        <f>((Data!#REF!-Data!AP167)/Data!#REF!)*10</f>
        <v>#REF!</v>
      </c>
      <c r="AQ168" s="2" t="e">
        <f>((Data!#REF!-Data!AQ167)/Data!#REF!)*10</f>
        <v>#REF!</v>
      </c>
      <c r="AR168" s="2" t="e">
        <f>((Data!#REF!-Data!AR167)/Data!#REF!)*10</f>
        <v>#REF!</v>
      </c>
      <c r="AS168" s="2" t="e">
        <f>((Data!#REF!-Data!AS167)/Data!#REF!)*10</f>
        <v>#REF!</v>
      </c>
      <c r="AT168" s="2" t="e">
        <f>((Data!#REF!-Data!AT167)/Data!#REF!)*10</f>
        <v>#REF!</v>
      </c>
      <c r="AU168" s="2" t="e">
        <f>((Data!#REF!-Data!AU167)/Data!#REF!)*10</f>
        <v>#REF!</v>
      </c>
      <c r="AV168" s="2" t="e">
        <f>((Data!#REF!-Data!AV167)/Data!#REF!)*10</f>
        <v>#REF!</v>
      </c>
      <c r="AW168" s="2" t="e">
        <f>((Data!#REF!-Data!AW167)/Data!#REF!)*10</f>
        <v>#REF!</v>
      </c>
      <c r="AX168" s="2" t="e">
        <f>((Data!AX167-Data!#REF!)/Data!#REF!)*10</f>
        <v>#REF!</v>
      </c>
      <c r="AY168" s="2" t="e">
        <f>((Data!AY167-Data!#REF!)/Data!#REF!)*10</f>
        <v>#REF!</v>
      </c>
      <c r="AZ168" s="2" t="e">
        <f>((Data!AZ167-Data!#REF!)/Data!#REF!)*10</f>
        <v>#REF!</v>
      </c>
      <c r="BA168" s="2" t="e">
        <f>((Data!BA167-Data!#REF!)/Data!#REF!)*10</f>
        <v>#REF!</v>
      </c>
      <c r="BB168" s="2" t="e">
        <f>((Data!BB167-Data!#REF!)/Data!#REF!)*10</f>
        <v>#REF!</v>
      </c>
      <c r="BC168" s="2" t="e">
        <f>((Data!BC167-Data!#REF!)/Data!#REF!)*10</f>
        <v>#REF!</v>
      </c>
      <c r="BD168" s="2" t="e">
        <f>((Data!BD167-Data!#REF!)/Data!#REF!)*10</f>
        <v>#REF!</v>
      </c>
      <c r="BE168" s="2" t="e">
        <f>((Data!BE167-Data!#REF!)/Data!#REF!)*10</f>
        <v>#REF!</v>
      </c>
      <c r="BF168" s="2" t="e">
        <f>((Data!BF167-Data!#REF!)/Data!#REF!)*10</f>
        <v>#REF!</v>
      </c>
      <c r="BG168" s="2" t="e">
        <f>((Data!BG167-Data!#REF!)/Data!#REF!)*10</f>
        <v>#REF!</v>
      </c>
      <c r="BH168" s="2" t="e">
        <f>((Data!BH167-Data!#REF!)/Data!#REF!)*10</f>
        <v>#REF!</v>
      </c>
      <c r="BI168" s="2" t="e">
        <f>((Data!BI167-Data!#REF!)/Data!#REF!)*10</f>
        <v>#REF!</v>
      </c>
      <c r="BJ168" s="2" t="e">
        <f>((Data!BJ167-Data!#REF!)/Data!#REF!)*10</f>
        <v>#REF!</v>
      </c>
      <c r="BK168" s="2" t="e">
        <f>((Data!BK167-Data!#REF!)/Data!#REF!)*10</f>
        <v>#REF!</v>
      </c>
      <c r="BL168" s="2" t="e">
        <f>((Data!BL167-Data!#REF!)/Data!#REF!)*10</f>
        <v>#REF!</v>
      </c>
      <c r="BM168" s="8"/>
      <c r="BN168" s="8"/>
      <c r="BO168" s="8"/>
      <c r="BP168" s="8"/>
      <c r="BQ168" s="8"/>
    </row>
    <row r="169" spans="1:69">
      <c r="A169" t="s">
        <v>358</v>
      </c>
      <c r="B169" s="1" t="s">
        <v>1926</v>
      </c>
      <c r="C169" s="16" t="s">
        <v>359</v>
      </c>
      <c r="D169" s="16" t="s">
        <v>1339</v>
      </c>
      <c r="E169" s="2" t="e">
        <f>((Data!E168-Data!#REF!)/Data!#REF!)*10</f>
        <v>#REF!</v>
      </c>
      <c r="F169" s="2" t="e">
        <f>((Data!F168-Data!#REF!)/Data!#REF!)*10</f>
        <v>#REF!</v>
      </c>
      <c r="G169" s="2" t="e">
        <f>((Data!G168-Data!#REF!)/Data!#REF!)*10</f>
        <v>#REF!</v>
      </c>
      <c r="H169" s="2" t="e">
        <f>((Data!H168-Data!#REF!)/Data!#REF!)*10</f>
        <v>#REF!</v>
      </c>
      <c r="I169" s="2" t="e">
        <f>((Data!I168-Data!#REF!)/Data!#REF!)*10</f>
        <v>#REF!</v>
      </c>
      <c r="J169" s="2" t="e">
        <f>((Data!#REF!-Data!J168)/Data!#REF!)*10</f>
        <v>#REF!</v>
      </c>
      <c r="K169" s="2" t="e">
        <f>((Data!#REF!-Data!K168)/Data!#REF!)*10</f>
        <v>#REF!</v>
      </c>
      <c r="L169" s="2" t="e">
        <f>((Data!#REF!-Data!L168)/Data!#REF!)*10</f>
        <v>#REF!</v>
      </c>
      <c r="M169" s="2" t="e">
        <f>((Data!#REF!-Data!M168)/Data!#REF!)*10</f>
        <v>#REF!</v>
      </c>
      <c r="N169" s="2" t="e">
        <f>((Data!#REF!-Data!N168)/Data!#REF!)*10</f>
        <v>#REF!</v>
      </c>
      <c r="O169" s="2" t="e">
        <f>((Data!#REF!-Data!O168)/Data!#REF!)*10</f>
        <v>#REF!</v>
      </c>
      <c r="P169" s="2" t="e">
        <f>((Data!#REF!-Data!P168)/Data!#REF!)*10</f>
        <v>#REF!</v>
      </c>
      <c r="Q169" s="2" t="e">
        <f>((Data!#REF!-Data!Q168)/Data!#REF!)*10</f>
        <v>#REF!</v>
      </c>
      <c r="R169" s="2" t="e">
        <f>((Data!#REF!-Data!R168)/Data!#REF!)*10</f>
        <v>#REF!</v>
      </c>
      <c r="S169" s="2" t="e">
        <f>((Data!#REF!-Data!S168)/Data!#REF!)*10</f>
        <v>#REF!</v>
      </c>
      <c r="T169" s="2" t="e">
        <f>((Data!#REF!-Data!T168)/Data!#REF!)*10</f>
        <v>#REF!</v>
      </c>
      <c r="U169" s="2" t="e">
        <f>((Data!#REF!-Data!U168)/Data!#REF!)*10</f>
        <v>#REF!</v>
      </c>
      <c r="V169" s="2" t="e">
        <f>((Data!#REF!-Data!V168)/Data!#REF!)*10</f>
        <v>#REF!</v>
      </c>
      <c r="W169" s="2" t="e">
        <f>((Data!#REF!-Data!W168)/Data!#REF!)*10</f>
        <v>#REF!</v>
      </c>
      <c r="X169" s="2" t="e">
        <f>((Data!#REF!-Data!X168)/Data!#REF!)*10</f>
        <v>#REF!</v>
      </c>
      <c r="Y169" s="2" t="e">
        <f>((Data!#REF!-Data!Y168)/Data!#REF!)*10</f>
        <v>#REF!</v>
      </c>
      <c r="Z169" s="2" t="e">
        <f>((Data!#REF!-Data!Z168)/Data!#REF!)*10</f>
        <v>#REF!</v>
      </c>
      <c r="AA169" s="2" t="e">
        <f>((Data!#REF!-Data!AA168)/Data!#REF!)*10</f>
        <v>#REF!</v>
      </c>
      <c r="AB169" s="2" t="e">
        <f>((Data!#REF!-Data!AB168)/Data!#REF!)*10</f>
        <v>#REF!</v>
      </c>
      <c r="AC169" s="2" t="e">
        <f>((Data!#REF!-Data!AC168)/Data!#REF!)*10</f>
        <v>#REF!</v>
      </c>
      <c r="AD169" s="2" t="e">
        <f>((Data!#REF!-Data!AD168)/Data!#REF!)*10</f>
        <v>#REF!</v>
      </c>
      <c r="AE169" s="2" t="e">
        <f>((Data!#REF!-Data!AE168)/Data!#REF!)*10</f>
        <v>#REF!</v>
      </c>
      <c r="AF169" s="2" t="e">
        <f>((Data!#REF!-Data!AF168)/Data!#REF!)*10</f>
        <v>#REF!</v>
      </c>
      <c r="AG169" s="2" t="e">
        <f>((Data!#REF!-Data!AG168)/Data!#REF!)*10</f>
        <v>#REF!</v>
      </c>
      <c r="AH169" s="2" t="e">
        <f>((Data!#REF!-Data!AH168)/Data!#REF!)*10</f>
        <v>#REF!</v>
      </c>
      <c r="AI169" s="2" t="e">
        <f>((Data!AI168-Data!#REF!)/Data!#REF!)*10</f>
        <v>#REF!</v>
      </c>
      <c r="AJ169" s="2" t="e">
        <f>((Data!AJ168-Data!#REF!)/Data!#REF!)*10</f>
        <v>#REF!</v>
      </c>
      <c r="AK169" s="2" t="e">
        <f>((Data!AK168-Data!#REF!)/Data!#REF!)*10</f>
        <v>#REF!</v>
      </c>
      <c r="AL169" s="2" t="e">
        <f>((Data!AL168-Data!#REF!)/Data!#REF!)*10</f>
        <v>#REF!</v>
      </c>
      <c r="AM169" s="2" t="e">
        <f>((Data!AM168-Data!#REF!)/Data!#REF!)*10</f>
        <v>#REF!</v>
      </c>
      <c r="AN169" s="2" t="e">
        <f>((Data!#REF!-Data!AN168)/Data!#REF!)*10</f>
        <v>#REF!</v>
      </c>
      <c r="AO169" s="2" t="e">
        <f>((Data!#REF!-Data!AO168)/Data!#REF!)*10</f>
        <v>#REF!</v>
      </c>
      <c r="AP169" s="2" t="e">
        <f>((Data!#REF!-Data!AP168)/Data!#REF!)*10</f>
        <v>#REF!</v>
      </c>
      <c r="AQ169" s="2" t="e">
        <f>((Data!#REF!-Data!AQ168)/Data!#REF!)*10</f>
        <v>#REF!</v>
      </c>
      <c r="AR169" s="2" t="e">
        <f>((Data!#REF!-Data!AR168)/Data!#REF!)*10</f>
        <v>#REF!</v>
      </c>
      <c r="AS169" s="2" t="e">
        <f>((Data!#REF!-Data!AS168)/Data!#REF!)*10</f>
        <v>#REF!</v>
      </c>
      <c r="AT169" s="2" t="e">
        <f>((Data!#REF!-Data!AT168)/Data!#REF!)*10</f>
        <v>#REF!</v>
      </c>
      <c r="AU169" s="2" t="e">
        <f>((Data!#REF!-Data!AU168)/Data!#REF!)*10</f>
        <v>#REF!</v>
      </c>
      <c r="AV169" s="2" t="e">
        <f>((Data!#REF!-Data!AV168)/Data!#REF!)*10</f>
        <v>#REF!</v>
      </c>
      <c r="AW169" s="2" t="e">
        <f>((Data!#REF!-Data!AW168)/Data!#REF!)*10</f>
        <v>#REF!</v>
      </c>
      <c r="AX169" s="2" t="e">
        <f>((Data!AX168-Data!#REF!)/Data!#REF!)*10</f>
        <v>#REF!</v>
      </c>
      <c r="AY169" s="2" t="e">
        <f>((Data!AY168-Data!#REF!)/Data!#REF!)*10</f>
        <v>#REF!</v>
      </c>
      <c r="AZ169" s="2" t="e">
        <f>((Data!AZ168-Data!#REF!)/Data!#REF!)*10</f>
        <v>#REF!</v>
      </c>
      <c r="BA169" s="2" t="e">
        <f>((Data!BA168-Data!#REF!)/Data!#REF!)*10</f>
        <v>#REF!</v>
      </c>
      <c r="BB169" s="2" t="e">
        <f>((Data!BB168-Data!#REF!)/Data!#REF!)*10</f>
        <v>#REF!</v>
      </c>
      <c r="BC169" s="2" t="e">
        <f>((Data!BC168-Data!#REF!)/Data!#REF!)*10</f>
        <v>#REF!</v>
      </c>
      <c r="BD169" s="2" t="e">
        <f>((Data!BD168-Data!#REF!)/Data!#REF!)*10</f>
        <v>#REF!</v>
      </c>
      <c r="BE169" s="2" t="e">
        <f>((Data!BE168-Data!#REF!)/Data!#REF!)*10</f>
        <v>#REF!</v>
      </c>
      <c r="BF169" s="2" t="e">
        <f>((Data!BF168-Data!#REF!)/Data!#REF!)*10</f>
        <v>#REF!</v>
      </c>
      <c r="BG169" s="2" t="e">
        <f>((Data!BG168-Data!#REF!)/Data!#REF!)*10</f>
        <v>#REF!</v>
      </c>
      <c r="BH169" s="2" t="e">
        <f>((Data!BH168-Data!#REF!)/Data!#REF!)*10</f>
        <v>#REF!</v>
      </c>
      <c r="BI169" s="2" t="e">
        <f>((Data!BI168-Data!#REF!)/Data!#REF!)*10</f>
        <v>#REF!</v>
      </c>
      <c r="BJ169" s="2" t="e">
        <f>((Data!BJ168-Data!#REF!)/Data!#REF!)*10</f>
        <v>#REF!</v>
      </c>
      <c r="BK169" s="2" t="e">
        <f>((Data!BK168-Data!#REF!)/Data!#REF!)*10</f>
        <v>#REF!</v>
      </c>
      <c r="BL169" s="2" t="e">
        <f>((Data!BL168-Data!#REF!)/Data!#REF!)*10</f>
        <v>#REF!</v>
      </c>
      <c r="BM169" s="8"/>
      <c r="BN169" s="8"/>
      <c r="BO169" s="8"/>
      <c r="BP169" s="8"/>
      <c r="BQ169" s="8"/>
    </row>
    <row r="170" spans="1:69">
      <c r="A170" t="s">
        <v>360</v>
      </c>
      <c r="B170" s="1" t="s">
        <v>1927</v>
      </c>
      <c r="C170" s="16" t="s">
        <v>361</v>
      </c>
      <c r="D170" s="16" t="s">
        <v>1339</v>
      </c>
      <c r="E170" s="2" t="e">
        <f>((Data!E169-Data!#REF!)/Data!#REF!)*10</f>
        <v>#REF!</v>
      </c>
      <c r="F170" s="2" t="e">
        <f>((Data!F169-Data!#REF!)/Data!#REF!)*10</f>
        <v>#REF!</v>
      </c>
      <c r="G170" s="2" t="e">
        <f>((Data!G169-Data!#REF!)/Data!#REF!)*10</f>
        <v>#REF!</v>
      </c>
      <c r="H170" s="2" t="e">
        <f>((Data!H169-Data!#REF!)/Data!#REF!)*10</f>
        <v>#REF!</v>
      </c>
      <c r="I170" s="2" t="e">
        <f>((Data!I169-Data!#REF!)/Data!#REF!)*10</f>
        <v>#REF!</v>
      </c>
      <c r="J170" s="2" t="e">
        <f>((Data!#REF!-Data!J169)/Data!#REF!)*10</f>
        <v>#REF!</v>
      </c>
      <c r="K170" s="2" t="e">
        <f>((Data!#REF!-Data!K169)/Data!#REF!)*10</f>
        <v>#REF!</v>
      </c>
      <c r="L170" s="2" t="e">
        <f>((Data!#REF!-Data!L169)/Data!#REF!)*10</f>
        <v>#REF!</v>
      </c>
      <c r="M170" s="2" t="e">
        <f>((Data!#REF!-Data!M169)/Data!#REF!)*10</f>
        <v>#REF!</v>
      </c>
      <c r="N170" s="2" t="e">
        <f>((Data!#REF!-Data!N169)/Data!#REF!)*10</f>
        <v>#REF!</v>
      </c>
      <c r="O170" s="2" t="e">
        <f>((Data!#REF!-Data!O169)/Data!#REF!)*10</f>
        <v>#REF!</v>
      </c>
      <c r="P170" s="2" t="e">
        <f>((Data!#REF!-Data!P169)/Data!#REF!)*10</f>
        <v>#REF!</v>
      </c>
      <c r="Q170" s="2" t="e">
        <f>((Data!#REF!-Data!Q169)/Data!#REF!)*10</f>
        <v>#REF!</v>
      </c>
      <c r="R170" s="2" t="e">
        <f>((Data!#REF!-Data!R169)/Data!#REF!)*10</f>
        <v>#REF!</v>
      </c>
      <c r="S170" s="2" t="e">
        <f>((Data!#REF!-Data!S169)/Data!#REF!)*10</f>
        <v>#REF!</v>
      </c>
      <c r="T170" s="2" t="e">
        <f>((Data!#REF!-Data!T169)/Data!#REF!)*10</f>
        <v>#REF!</v>
      </c>
      <c r="U170" s="2" t="e">
        <f>((Data!#REF!-Data!U169)/Data!#REF!)*10</f>
        <v>#REF!</v>
      </c>
      <c r="V170" s="2" t="e">
        <f>((Data!#REF!-Data!V169)/Data!#REF!)*10</f>
        <v>#REF!</v>
      </c>
      <c r="W170" s="2" t="e">
        <f>((Data!#REF!-Data!W169)/Data!#REF!)*10</f>
        <v>#REF!</v>
      </c>
      <c r="X170" s="2" t="e">
        <f>((Data!#REF!-Data!X169)/Data!#REF!)*10</f>
        <v>#REF!</v>
      </c>
      <c r="Y170" s="2" t="e">
        <f>((Data!#REF!-Data!Y169)/Data!#REF!)*10</f>
        <v>#REF!</v>
      </c>
      <c r="Z170" s="2" t="e">
        <f>((Data!#REF!-Data!Z169)/Data!#REF!)*10</f>
        <v>#REF!</v>
      </c>
      <c r="AA170" s="2" t="e">
        <f>((Data!#REF!-Data!AA169)/Data!#REF!)*10</f>
        <v>#REF!</v>
      </c>
      <c r="AB170" s="2" t="e">
        <f>((Data!#REF!-Data!AB169)/Data!#REF!)*10</f>
        <v>#REF!</v>
      </c>
      <c r="AC170" s="2" t="e">
        <f>((Data!#REF!-Data!AC169)/Data!#REF!)*10</f>
        <v>#REF!</v>
      </c>
      <c r="AD170" s="2" t="e">
        <f>((Data!#REF!-Data!AD169)/Data!#REF!)*10</f>
        <v>#REF!</v>
      </c>
      <c r="AE170" s="2" t="e">
        <f>((Data!#REF!-Data!AE169)/Data!#REF!)*10</f>
        <v>#REF!</v>
      </c>
      <c r="AF170" s="2" t="e">
        <f>((Data!#REF!-Data!AF169)/Data!#REF!)*10</f>
        <v>#REF!</v>
      </c>
      <c r="AG170" s="2" t="e">
        <f>((Data!#REF!-Data!AG169)/Data!#REF!)*10</f>
        <v>#REF!</v>
      </c>
      <c r="AH170" s="2" t="e">
        <f>((Data!#REF!-Data!AH169)/Data!#REF!)*10</f>
        <v>#REF!</v>
      </c>
      <c r="AI170" s="2" t="e">
        <f>((Data!AI169-Data!#REF!)/Data!#REF!)*10</f>
        <v>#REF!</v>
      </c>
      <c r="AJ170" s="2" t="e">
        <f>((Data!AJ169-Data!#REF!)/Data!#REF!)*10</f>
        <v>#REF!</v>
      </c>
      <c r="AK170" s="2" t="e">
        <f>((Data!AK169-Data!#REF!)/Data!#REF!)*10</f>
        <v>#REF!</v>
      </c>
      <c r="AL170" s="2" t="e">
        <f>((Data!AL169-Data!#REF!)/Data!#REF!)*10</f>
        <v>#REF!</v>
      </c>
      <c r="AM170" s="2" t="e">
        <f>((Data!AM169-Data!#REF!)/Data!#REF!)*10</f>
        <v>#REF!</v>
      </c>
      <c r="AN170" s="2" t="e">
        <f>((Data!#REF!-Data!AN169)/Data!#REF!)*10</f>
        <v>#REF!</v>
      </c>
      <c r="AO170" s="2" t="e">
        <f>((Data!#REF!-Data!AO169)/Data!#REF!)*10</f>
        <v>#REF!</v>
      </c>
      <c r="AP170" s="2" t="e">
        <f>((Data!#REF!-Data!AP169)/Data!#REF!)*10</f>
        <v>#REF!</v>
      </c>
      <c r="AQ170" s="2" t="e">
        <f>((Data!#REF!-Data!AQ169)/Data!#REF!)*10</f>
        <v>#REF!</v>
      </c>
      <c r="AR170" s="2" t="e">
        <f>((Data!#REF!-Data!AR169)/Data!#REF!)*10</f>
        <v>#REF!</v>
      </c>
      <c r="AS170" s="2" t="e">
        <f>((Data!#REF!-Data!AS169)/Data!#REF!)*10</f>
        <v>#REF!</v>
      </c>
      <c r="AT170" s="2" t="e">
        <f>((Data!#REF!-Data!AT169)/Data!#REF!)*10</f>
        <v>#REF!</v>
      </c>
      <c r="AU170" s="2" t="e">
        <f>((Data!#REF!-Data!AU169)/Data!#REF!)*10</f>
        <v>#REF!</v>
      </c>
      <c r="AV170" s="2" t="e">
        <f>((Data!#REF!-Data!AV169)/Data!#REF!)*10</f>
        <v>#REF!</v>
      </c>
      <c r="AW170" s="2" t="e">
        <f>((Data!#REF!-Data!AW169)/Data!#REF!)*10</f>
        <v>#REF!</v>
      </c>
      <c r="AX170" s="2" t="e">
        <f>((Data!AX169-Data!#REF!)/Data!#REF!)*10</f>
        <v>#REF!</v>
      </c>
      <c r="AY170" s="2" t="e">
        <f>((Data!AY169-Data!#REF!)/Data!#REF!)*10</f>
        <v>#REF!</v>
      </c>
      <c r="AZ170" s="2" t="e">
        <f>((Data!AZ169-Data!#REF!)/Data!#REF!)*10</f>
        <v>#REF!</v>
      </c>
      <c r="BA170" s="2" t="e">
        <f>((Data!BA169-Data!#REF!)/Data!#REF!)*10</f>
        <v>#REF!</v>
      </c>
      <c r="BB170" s="2" t="e">
        <f>((Data!BB169-Data!#REF!)/Data!#REF!)*10</f>
        <v>#REF!</v>
      </c>
      <c r="BC170" s="2" t="e">
        <f>((Data!BC169-Data!#REF!)/Data!#REF!)*10</f>
        <v>#REF!</v>
      </c>
      <c r="BD170" s="2" t="e">
        <f>((Data!BD169-Data!#REF!)/Data!#REF!)*10</f>
        <v>#REF!</v>
      </c>
      <c r="BE170" s="2" t="e">
        <f>((Data!BE169-Data!#REF!)/Data!#REF!)*10</f>
        <v>#REF!</v>
      </c>
      <c r="BF170" s="2" t="e">
        <f>((Data!BF169-Data!#REF!)/Data!#REF!)*10</f>
        <v>#REF!</v>
      </c>
      <c r="BG170" s="2" t="e">
        <f>((Data!BG169-Data!#REF!)/Data!#REF!)*10</f>
        <v>#REF!</v>
      </c>
      <c r="BH170" s="2" t="e">
        <f>((Data!BH169-Data!#REF!)/Data!#REF!)*10</f>
        <v>#REF!</v>
      </c>
      <c r="BI170" s="2" t="e">
        <f>((Data!BI169-Data!#REF!)/Data!#REF!)*10</f>
        <v>#REF!</v>
      </c>
      <c r="BJ170" s="2" t="e">
        <f>((Data!BJ169-Data!#REF!)/Data!#REF!)*10</f>
        <v>#REF!</v>
      </c>
      <c r="BK170" s="2" t="e">
        <f>((Data!BK169-Data!#REF!)/Data!#REF!)*10</f>
        <v>#REF!</v>
      </c>
      <c r="BL170" s="2" t="e">
        <f>((Data!BL169-Data!#REF!)/Data!#REF!)*10</f>
        <v>#REF!</v>
      </c>
      <c r="BM170" s="8"/>
      <c r="BN170" s="8"/>
      <c r="BO170" s="8"/>
      <c r="BP170" s="8"/>
      <c r="BQ170" s="8"/>
    </row>
    <row r="171" spans="1:69">
      <c r="A171" t="s">
        <v>362</v>
      </c>
      <c r="B171" s="1" t="s">
        <v>1928</v>
      </c>
      <c r="C171" s="16" t="s">
        <v>363</v>
      </c>
      <c r="D171" s="16" t="s">
        <v>1340</v>
      </c>
      <c r="E171" s="2" t="e">
        <f>((Data!E170-Data!#REF!)/Data!#REF!)*10</f>
        <v>#REF!</v>
      </c>
      <c r="F171" s="2" t="e">
        <f>((Data!F170-Data!#REF!)/Data!#REF!)*10</f>
        <v>#REF!</v>
      </c>
      <c r="G171" s="2" t="e">
        <f>((Data!G170-Data!#REF!)/Data!#REF!)*10</f>
        <v>#REF!</v>
      </c>
      <c r="H171" s="2" t="e">
        <f>((Data!H170-Data!#REF!)/Data!#REF!)*10</f>
        <v>#REF!</v>
      </c>
      <c r="I171" s="2" t="e">
        <f>((Data!I170-Data!#REF!)/Data!#REF!)*10</f>
        <v>#REF!</v>
      </c>
      <c r="J171" s="2" t="e">
        <f>((Data!#REF!-Data!J170)/Data!#REF!)*10</f>
        <v>#REF!</v>
      </c>
      <c r="K171" s="2" t="e">
        <f>((Data!#REF!-Data!K170)/Data!#REF!)*10</f>
        <v>#REF!</v>
      </c>
      <c r="L171" s="2" t="e">
        <f>((Data!#REF!-Data!L170)/Data!#REF!)*10</f>
        <v>#REF!</v>
      </c>
      <c r="M171" s="2" t="e">
        <f>((Data!#REF!-Data!M170)/Data!#REF!)*10</f>
        <v>#REF!</v>
      </c>
      <c r="N171" s="2" t="e">
        <f>((Data!#REF!-Data!N170)/Data!#REF!)*10</f>
        <v>#REF!</v>
      </c>
      <c r="O171" s="2" t="e">
        <f>((Data!#REF!-Data!O170)/Data!#REF!)*10</f>
        <v>#REF!</v>
      </c>
      <c r="P171" s="2" t="e">
        <f>((Data!#REF!-Data!P170)/Data!#REF!)*10</f>
        <v>#REF!</v>
      </c>
      <c r="Q171" s="2" t="e">
        <f>((Data!#REF!-Data!Q170)/Data!#REF!)*10</f>
        <v>#REF!</v>
      </c>
      <c r="R171" s="2" t="e">
        <f>((Data!#REF!-Data!R170)/Data!#REF!)*10</f>
        <v>#REF!</v>
      </c>
      <c r="S171" s="2" t="e">
        <f>((Data!#REF!-Data!S170)/Data!#REF!)*10</f>
        <v>#REF!</v>
      </c>
      <c r="T171" s="2" t="e">
        <f>((Data!#REF!-Data!T170)/Data!#REF!)*10</f>
        <v>#REF!</v>
      </c>
      <c r="U171" s="2" t="e">
        <f>((Data!#REF!-Data!U170)/Data!#REF!)*10</f>
        <v>#REF!</v>
      </c>
      <c r="V171" s="2" t="e">
        <f>((Data!#REF!-Data!V170)/Data!#REF!)*10</f>
        <v>#REF!</v>
      </c>
      <c r="W171" s="2" t="e">
        <f>((Data!#REF!-Data!W170)/Data!#REF!)*10</f>
        <v>#REF!</v>
      </c>
      <c r="X171" s="2" t="e">
        <f>((Data!#REF!-Data!X170)/Data!#REF!)*10</f>
        <v>#REF!</v>
      </c>
      <c r="Y171" s="2" t="e">
        <f>((Data!#REF!-Data!Y170)/Data!#REF!)*10</f>
        <v>#REF!</v>
      </c>
      <c r="Z171" s="2" t="e">
        <f>((Data!#REF!-Data!Z170)/Data!#REF!)*10</f>
        <v>#REF!</v>
      </c>
      <c r="AA171" s="2" t="e">
        <f>((Data!#REF!-Data!AA170)/Data!#REF!)*10</f>
        <v>#REF!</v>
      </c>
      <c r="AB171" s="2" t="e">
        <f>((Data!#REF!-Data!AB170)/Data!#REF!)*10</f>
        <v>#REF!</v>
      </c>
      <c r="AC171" s="2" t="e">
        <f>((Data!#REF!-Data!AC170)/Data!#REF!)*10</f>
        <v>#REF!</v>
      </c>
      <c r="AD171" s="2" t="e">
        <f>((Data!#REF!-Data!AD170)/Data!#REF!)*10</f>
        <v>#REF!</v>
      </c>
      <c r="AE171" s="2" t="e">
        <f>((Data!#REF!-Data!AE170)/Data!#REF!)*10</f>
        <v>#REF!</v>
      </c>
      <c r="AF171" s="2" t="e">
        <f>((Data!#REF!-Data!AF170)/Data!#REF!)*10</f>
        <v>#REF!</v>
      </c>
      <c r="AG171" s="2" t="e">
        <f>((Data!#REF!-Data!AG170)/Data!#REF!)*10</f>
        <v>#REF!</v>
      </c>
      <c r="AH171" s="2" t="e">
        <f>((Data!#REF!-Data!AH170)/Data!#REF!)*10</f>
        <v>#REF!</v>
      </c>
      <c r="AI171" s="2" t="e">
        <f>((Data!AI170-Data!#REF!)/Data!#REF!)*10</f>
        <v>#REF!</v>
      </c>
      <c r="AJ171" s="2" t="e">
        <f>((Data!AJ170-Data!#REF!)/Data!#REF!)*10</f>
        <v>#REF!</v>
      </c>
      <c r="AK171" s="2" t="e">
        <f>((Data!AK170-Data!#REF!)/Data!#REF!)*10</f>
        <v>#REF!</v>
      </c>
      <c r="AL171" s="2" t="e">
        <f>((Data!AL170-Data!#REF!)/Data!#REF!)*10</f>
        <v>#REF!</v>
      </c>
      <c r="AM171" s="2" t="e">
        <f>((Data!AM170-Data!#REF!)/Data!#REF!)*10</f>
        <v>#REF!</v>
      </c>
      <c r="AN171" s="2" t="e">
        <f>((Data!#REF!-Data!AN170)/Data!#REF!)*10</f>
        <v>#REF!</v>
      </c>
      <c r="AO171" s="2" t="e">
        <f>((Data!#REF!-Data!AO170)/Data!#REF!)*10</f>
        <v>#REF!</v>
      </c>
      <c r="AP171" s="2" t="e">
        <f>((Data!#REF!-Data!AP170)/Data!#REF!)*10</f>
        <v>#REF!</v>
      </c>
      <c r="AQ171" s="2" t="e">
        <f>((Data!#REF!-Data!AQ170)/Data!#REF!)*10</f>
        <v>#REF!</v>
      </c>
      <c r="AR171" s="2" t="e">
        <f>((Data!#REF!-Data!AR170)/Data!#REF!)*10</f>
        <v>#REF!</v>
      </c>
      <c r="AS171" s="2" t="e">
        <f>((Data!#REF!-Data!AS170)/Data!#REF!)*10</f>
        <v>#REF!</v>
      </c>
      <c r="AT171" s="2" t="e">
        <f>((Data!#REF!-Data!AT170)/Data!#REF!)*10</f>
        <v>#REF!</v>
      </c>
      <c r="AU171" s="2" t="e">
        <f>((Data!#REF!-Data!AU170)/Data!#REF!)*10</f>
        <v>#REF!</v>
      </c>
      <c r="AV171" s="2" t="e">
        <f>((Data!#REF!-Data!AV170)/Data!#REF!)*10</f>
        <v>#REF!</v>
      </c>
      <c r="AW171" s="2" t="e">
        <f>((Data!#REF!-Data!AW170)/Data!#REF!)*10</f>
        <v>#REF!</v>
      </c>
      <c r="AX171" s="2" t="e">
        <f>((Data!AX170-Data!#REF!)/Data!#REF!)*10</f>
        <v>#REF!</v>
      </c>
      <c r="AY171" s="2" t="e">
        <f>((Data!AY170-Data!#REF!)/Data!#REF!)*10</f>
        <v>#REF!</v>
      </c>
      <c r="AZ171" s="2" t="e">
        <f>((Data!AZ170-Data!#REF!)/Data!#REF!)*10</f>
        <v>#REF!</v>
      </c>
      <c r="BA171" s="2" t="e">
        <f>((Data!BA170-Data!#REF!)/Data!#REF!)*10</f>
        <v>#REF!</v>
      </c>
      <c r="BB171" s="2" t="e">
        <f>((Data!BB170-Data!#REF!)/Data!#REF!)*10</f>
        <v>#REF!</v>
      </c>
      <c r="BC171" s="2" t="e">
        <f>((Data!BC170-Data!#REF!)/Data!#REF!)*10</f>
        <v>#REF!</v>
      </c>
      <c r="BD171" s="2" t="e">
        <f>((Data!BD170-Data!#REF!)/Data!#REF!)*10</f>
        <v>#REF!</v>
      </c>
      <c r="BE171" s="2" t="e">
        <f>((Data!BE170-Data!#REF!)/Data!#REF!)*10</f>
        <v>#REF!</v>
      </c>
      <c r="BF171" s="2" t="e">
        <f>((Data!BF170-Data!#REF!)/Data!#REF!)*10</f>
        <v>#REF!</v>
      </c>
      <c r="BG171" s="2" t="e">
        <f>((Data!BG170-Data!#REF!)/Data!#REF!)*10</f>
        <v>#REF!</v>
      </c>
      <c r="BH171" s="2" t="e">
        <f>((Data!BH170-Data!#REF!)/Data!#REF!)*10</f>
        <v>#REF!</v>
      </c>
      <c r="BI171" s="2" t="e">
        <f>((Data!BI170-Data!#REF!)/Data!#REF!)*10</f>
        <v>#REF!</v>
      </c>
      <c r="BJ171" s="2" t="e">
        <f>((Data!BJ170-Data!#REF!)/Data!#REF!)*10</f>
        <v>#REF!</v>
      </c>
      <c r="BK171" s="2" t="e">
        <f>((Data!BK170-Data!#REF!)/Data!#REF!)*10</f>
        <v>#REF!</v>
      </c>
      <c r="BL171" s="2" t="e">
        <f>((Data!BL170-Data!#REF!)/Data!#REF!)*10</f>
        <v>#REF!</v>
      </c>
      <c r="BM171" s="8"/>
      <c r="BN171" s="8"/>
      <c r="BO171" s="8"/>
      <c r="BP171" s="8"/>
      <c r="BQ171" s="8"/>
    </row>
    <row r="172" spans="1:69">
      <c r="A172" t="s">
        <v>364</v>
      </c>
      <c r="B172" s="1" t="s">
        <v>1929</v>
      </c>
      <c r="C172" s="16" t="s">
        <v>365</v>
      </c>
      <c r="D172" s="16" t="s">
        <v>1340</v>
      </c>
      <c r="E172" s="2" t="e">
        <f>((Data!E171-Data!#REF!)/Data!#REF!)*10</f>
        <v>#REF!</v>
      </c>
      <c r="F172" s="2" t="e">
        <f>((Data!F171-Data!#REF!)/Data!#REF!)*10</f>
        <v>#REF!</v>
      </c>
      <c r="G172" s="2" t="e">
        <f>((Data!G171-Data!#REF!)/Data!#REF!)*10</f>
        <v>#REF!</v>
      </c>
      <c r="H172" s="2" t="e">
        <f>((Data!H171-Data!#REF!)/Data!#REF!)*10</f>
        <v>#REF!</v>
      </c>
      <c r="I172" s="2" t="e">
        <f>((Data!I171-Data!#REF!)/Data!#REF!)*10</f>
        <v>#REF!</v>
      </c>
      <c r="J172" s="2" t="e">
        <f>((Data!#REF!-Data!J171)/Data!#REF!)*10</f>
        <v>#REF!</v>
      </c>
      <c r="K172" s="2" t="e">
        <f>((Data!#REF!-Data!K171)/Data!#REF!)*10</f>
        <v>#REF!</v>
      </c>
      <c r="L172" s="2" t="e">
        <f>((Data!#REF!-Data!L171)/Data!#REF!)*10</f>
        <v>#REF!</v>
      </c>
      <c r="M172" s="2" t="e">
        <f>((Data!#REF!-Data!M171)/Data!#REF!)*10</f>
        <v>#REF!</v>
      </c>
      <c r="N172" s="2" t="e">
        <f>((Data!#REF!-Data!N171)/Data!#REF!)*10</f>
        <v>#REF!</v>
      </c>
      <c r="O172" s="2" t="e">
        <f>((Data!#REF!-Data!O171)/Data!#REF!)*10</f>
        <v>#REF!</v>
      </c>
      <c r="P172" s="2" t="e">
        <f>((Data!#REF!-Data!P171)/Data!#REF!)*10</f>
        <v>#REF!</v>
      </c>
      <c r="Q172" s="2" t="e">
        <f>((Data!#REF!-Data!Q171)/Data!#REF!)*10</f>
        <v>#REF!</v>
      </c>
      <c r="R172" s="2" t="e">
        <f>((Data!#REF!-Data!R171)/Data!#REF!)*10</f>
        <v>#REF!</v>
      </c>
      <c r="S172" s="2" t="e">
        <f>((Data!#REF!-Data!S171)/Data!#REF!)*10</f>
        <v>#REF!</v>
      </c>
      <c r="T172" s="2" t="e">
        <f>((Data!#REF!-Data!T171)/Data!#REF!)*10</f>
        <v>#REF!</v>
      </c>
      <c r="U172" s="2" t="e">
        <f>((Data!#REF!-Data!U171)/Data!#REF!)*10</f>
        <v>#REF!</v>
      </c>
      <c r="V172" s="2" t="e">
        <f>((Data!#REF!-Data!V171)/Data!#REF!)*10</f>
        <v>#REF!</v>
      </c>
      <c r="W172" s="2" t="e">
        <f>((Data!#REF!-Data!W171)/Data!#REF!)*10</f>
        <v>#REF!</v>
      </c>
      <c r="X172" s="2" t="e">
        <f>((Data!#REF!-Data!X171)/Data!#REF!)*10</f>
        <v>#REF!</v>
      </c>
      <c r="Y172" s="2" t="e">
        <f>((Data!#REF!-Data!Y171)/Data!#REF!)*10</f>
        <v>#REF!</v>
      </c>
      <c r="Z172" s="2" t="e">
        <f>((Data!#REF!-Data!Z171)/Data!#REF!)*10</f>
        <v>#REF!</v>
      </c>
      <c r="AA172" s="2" t="e">
        <f>((Data!#REF!-Data!AA171)/Data!#REF!)*10</f>
        <v>#REF!</v>
      </c>
      <c r="AB172" s="2" t="e">
        <f>((Data!#REF!-Data!AB171)/Data!#REF!)*10</f>
        <v>#REF!</v>
      </c>
      <c r="AC172" s="2" t="e">
        <f>((Data!#REF!-Data!AC171)/Data!#REF!)*10</f>
        <v>#REF!</v>
      </c>
      <c r="AD172" s="2" t="e">
        <f>((Data!#REF!-Data!AD171)/Data!#REF!)*10</f>
        <v>#REF!</v>
      </c>
      <c r="AE172" s="2" t="e">
        <f>((Data!#REF!-Data!AE171)/Data!#REF!)*10</f>
        <v>#REF!</v>
      </c>
      <c r="AF172" s="2" t="e">
        <f>((Data!#REF!-Data!AF171)/Data!#REF!)*10</f>
        <v>#REF!</v>
      </c>
      <c r="AG172" s="2" t="e">
        <f>((Data!#REF!-Data!AG171)/Data!#REF!)*10</f>
        <v>#REF!</v>
      </c>
      <c r="AH172" s="2" t="e">
        <f>((Data!#REF!-Data!AH171)/Data!#REF!)*10</f>
        <v>#REF!</v>
      </c>
      <c r="AI172" s="2" t="e">
        <f>((Data!AI171-Data!#REF!)/Data!#REF!)*10</f>
        <v>#REF!</v>
      </c>
      <c r="AJ172" s="2" t="e">
        <f>((Data!AJ171-Data!#REF!)/Data!#REF!)*10</f>
        <v>#REF!</v>
      </c>
      <c r="AK172" s="2" t="e">
        <f>((Data!AK171-Data!#REF!)/Data!#REF!)*10</f>
        <v>#REF!</v>
      </c>
      <c r="AL172" s="2" t="e">
        <f>((Data!AL171-Data!#REF!)/Data!#REF!)*10</f>
        <v>#REF!</v>
      </c>
      <c r="AM172" s="2" t="e">
        <f>((Data!AM171-Data!#REF!)/Data!#REF!)*10</f>
        <v>#REF!</v>
      </c>
      <c r="AN172" s="2" t="e">
        <f>((Data!#REF!-Data!AN171)/Data!#REF!)*10</f>
        <v>#REF!</v>
      </c>
      <c r="AO172" s="2" t="e">
        <f>((Data!#REF!-Data!AO171)/Data!#REF!)*10</f>
        <v>#REF!</v>
      </c>
      <c r="AP172" s="2" t="e">
        <f>((Data!#REF!-Data!AP171)/Data!#REF!)*10</f>
        <v>#REF!</v>
      </c>
      <c r="AQ172" s="2" t="e">
        <f>((Data!#REF!-Data!AQ171)/Data!#REF!)*10</f>
        <v>#REF!</v>
      </c>
      <c r="AR172" s="2" t="e">
        <f>((Data!#REF!-Data!AR171)/Data!#REF!)*10</f>
        <v>#REF!</v>
      </c>
      <c r="AS172" s="2" t="e">
        <f>((Data!#REF!-Data!AS171)/Data!#REF!)*10</f>
        <v>#REF!</v>
      </c>
      <c r="AT172" s="2" t="e">
        <f>((Data!#REF!-Data!AT171)/Data!#REF!)*10</f>
        <v>#REF!</v>
      </c>
      <c r="AU172" s="2" t="e">
        <f>((Data!#REF!-Data!AU171)/Data!#REF!)*10</f>
        <v>#REF!</v>
      </c>
      <c r="AV172" s="2" t="e">
        <f>((Data!#REF!-Data!AV171)/Data!#REF!)*10</f>
        <v>#REF!</v>
      </c>
      <c r="AW172" s="2" t="e">
        <f>((Data!#REF!-Data!AW171)/Data!#REF!)*10</f>
        <v>#REF!</v>
      </c>
      <c r="AX172" s="2" t="e">
        <f>((Data!AX171-Data!#REF!)/Data!#REF!)*10</f>
        <v>#REF!</v>
      </c>
      <c r="AY172" s="2" t="e">
        <f>((Data!AY171-Data!#REF!)/Data!#REF!)*10</f>
        <v>#REF!</v>
      </c>
      <c r="AZ172" s="2" t="e">
        <f>((Data!AZ171-Data!#REF!)/Data!#REF!)*10</f>
        <v>#REF!</v>
      </c>
      <c r="BA172" s="2" t="e">
        <f>((Data!BA171-Data!#REF!)/Data!#REF!)*10</f>
        <v>#REF!</v>
      </c>
      <c r="BB172" s="2" t="e">
        <f>((Data!BB171-Data!#REF!)/Data!#REF!)*10</f>
        <v>#REF!</v>
      </c>
      <c r="BC172" s="2" t="e">
        <f>((Data!BC171-Data!#REF!)/Data!#REF!)*10</f>
        <v>#REF!</v>
      </c>
      <c r="BD172" s="2" t="e">
        <f>((Data!BD171-Data!#REF!)/Data!#REF!)*10</f>
        <v>#REF!</v>
      </c>
      <c r="BE172" s="2" t="e">
        <f>((Data!BE171-Data!#REF!)/Data!#REF!)*10</f>
        <v>#REF!</v>
      </c>
      <c r="BF172" s="2" t="e">
        <f>((Data!BF171-Data!#REF!)/Data!#REF!)*10</f>
        <v>#REF!</v>
      </c>
      <c r="BG172" s="2" t="e">
        <f>((Data!BG171-Data!#REF!)/Data!#REF!)*10</f>
        <v>#REF!</v>
      </c>
      <c r="BH172" s="2" t="e">
        <f>((Data!BH171-Data!#REF!)/Data!#REF!)*10</f>
        <v>#REF!</v>
      </c>
      <c r="BI172" s="2" t="e">
        <f>((Data!BI171-Data!#REF!)/Data!#REF!)*10</f>
        <v>#REF!</v>
      </c>
      <c r="BJ172" s="2" t="e">
        <f>((Data!BJ171-Data!#REF!)/Data!#REF!)*10</f>
        <v>#REF!</v>
      </c>
      <c r="BK172" s="2" t="e">
        <f>((Data!BK171-Data!#REF!)/Data!#REF!)*10</f>
        <v>#REF!</v>
      </c>
      <c r="BL172" s="2" t="e">
        <f>((Data!BL171-Data!#REF!)/Data!#REF!)*10</f>
        <v>#REF!</v>
      </c>
      <c r="BM172" s="8"/>
      <c r="BN172" s="8"/>
      <c r="BO172" s="8"/>
      <c r="BP172" s="8"/>
      <c r="BQ172" s="8"/>
    </row>
    <row r="173" spans="1:69">
      <c r="A173" t="s">
        <v>366</v>
      </c>
      <c r="B173" s="1" t="s">
        <v>1930</v>
      </c>
      <c r="C173" s="16" t="s">
        <v>367</v>
      </c>
      <c r="D173" s="16" t="s">
        <v>1340</v>
      </c>
      <c r="E173" s="2" t="e">
        <f>((Data!E172-Data!#REF!)/Data!#REF!)*10</f>
        <v>#REF!</v>
      </c>
      <c r="F173" s="2" t="e">
        <f>((Data!F172-Data!#REF!)/Data!#REF!)*10</f>
        <v>#REF!</v>
      </c>
      <c r="G173" s="2" t="e">
        <f>((Data!G172-Data!#REF!)/Data!#REF!)*10</f>
        <v>#REF!</v>
      </c>
      <c r="H173" s="2" t="e">
        <f>((Data!H172-Data!#REF!)/Data!#REF!)*10</f>
        <v>#REF!</v>
      </c>
      <c r="I173" s="2" t="e">
        <f>((Data!I172-Data!#REF!)/Data!#REF!)*10</f>
        <v>#REF!</v>
      </c>
      <c r="J173" s="2" t="e">
        <f>((Data!#REF!-Data!J172)/Data!#REF!)*10</f>
        <v>#REF!</v>
      </c>
      <c r="K173" s="2" t="e">
        <f>((Data!#REF!-Data!K172)/Data!#REF!)*10</f>
        <v>#REF!</v>
      </c>
      <c r="L173" s="2" t="e">
        <f>((Data!#REF!-Data!L172)/Data!#REF!)*10</f>
        <v>#REF!</v>
      </c>
      <c r="M173" s="2" t="e">
        <f>((Data!#REF!-Data!M172)/Data!#REF!)*10</f>
        <v>#REF!</v>
      </c>
      <c r="N173" s="2" t="e">
        <f>((Data!#REF!-Data!N172)/Data!#REF!)*10</f>
        <v>#REF!</v>
      </c>
      <c r="O173" s="2" t="e">
        <f>((Data!#REF!-Data!O172)/Data!#REF!)*10</f>
        <v>#REF!</v>
      </c>
      <c r="P173" s="2" t="e">
        <f>((Data!#REF!-Data!P172)/Data!#REF!)*10</f>
        <v>#REF!</v>
      </c>
      <c r="Q173" s="2" t="e">
        <f>((Data!#REF!-Data!Q172)/Data!#REF!)*10</f>
        <v>#REF!</v>
      </c>
      <c r="R173" s="2" t="e">
        <f>((Data!#REF!-Data!R172)/Data!#REF!)*10</f>
        <v>#REF!</v>
      </c>
      <c r="S173" s="2" t="e">
        <f>((Data!#REF!-Data!S172)/Data!#REF!)*10</f>
        <v>#REF!</v>
      </c>
      <c r="T173" s="2" t="e">
        <f>((Data!#REF!-Data!T172)/Data!#REF!)*10</f>
        <v>#REF!</v>
      </c>
      <c r="U173" s="2" t="e">
        <f>((Data!#REF!-Data!U172)/Data!#REF!)*10</f>
        <v>#REF!</v>
      </c>
      <c r="V173" s="2" t="e">
        <f>((Data!#REF!-Data!V172)/Data!#REF!)*10</f>
        <v>#REF!</v>
      </c>
      <c r="W173" s="2" t="e">
        <f>((Data!#REF!-Data!W172)/Data!#REF!)*10</f>
        <v>#REF!</v>
      </c>
      <c r="X173" s="2" t="e">
        <f>((Data!#REF!-Data!X172)/Data!#REF!)*10</f>
        <v>#REF!</v>
      </c>
      <c r="Y173" s="2" t="e">
        <f>((Data!#REF!-Data!Y172)/Data!#REF!)*10</f>
        <v>#REF!</v>
      </c>
      <c r="Z173" s="2" t="e">
        <f>((Data!#REF!-Data!Z172)/Data!#REF!)*10</f>
        <v>#REF!</v>
      </c>
      <c r="AA173" s="2" t="e">
        <f>((Data!#REF!-Data!AA172)/Data!#REF!)*10</f>
        <v>#REF!</v>
      </c>
      <c r="AB173" s="2" t="e">
        <f>((Data!#REF!-Data!AB172)/Data!#REF!)*10</f>
        <v>#REF!</v>
      </c>
      <c r="AC173" s="2" t="e">
        <f>((Data!#REF!-Data!AC172)/Data!#REF!)*10</f>
        <v>#REF!</v>
      </c>
      <c r="AD173" s="2" t="e">
        <f>((Data!#REF!-Data!AD172)/Data!#REF!)*10</f>
        <v>#REF!</v>
      </c>
      <c r="AE173" s="2" t="e">
        <f>((Data!#REF!-Data!AE172)/Data!#REF!)*10</f>
        <v>#REF!</v>
      </c>
      <c r="AF173" s="2" t="e">
        <f>((Data!#REF!-Data!AF172)/Data!#REF!)*10</f>
        <v>#REF!</v>
      </c>
      <c r="AG173" s="2" t="e">
        <f>((Data!#REF!-Data!AG172)/Data!#REF!)*10</f>
        <v>#REF!</v>
      </c>
      <c r="AH173" s="2" t="e">
        <f>((Data!#REF!-Data!AH172)/Data!#REF!)*10</f>
        <v>#REF!</v>
      </c>
      <c r="AI173" s="2" t="e">
        <f>((Data!AI172-Data!#REF!)/Data!#REF!)*10</f>
        <v>#REF!</v>
      </c>
      <c r="AJ173" s="2" t="e">
        <f>((Data!AJ172-Data!#REF!)/Data!#REF!)*10</f>
        <v>#REF!</v>
      </c>
      <c r="AK173" s="2" t="e">
        <f>((Data!AK172-Data!#REF!)/Data!#REF!)*10</f>
        <v>#REF!</v>
      </c>
      <c r="AL173" s="2" t="e">
        <f>((Data!AL172-Data!#REF!)/Data!#REF!)*10</f>
        <v>#REF!</v>
      </c>
      <c r="AM173" s="2" t="e">
        <f>((Data!AM172-Data!#REF!)/Data!#REF!)*10</f>
        <v>#REF!</v>
      </c>
      <c r="AN173" s="2" t="e">
        <f>((Data!#REF!-Data!AN172)/Data!#REF!)*10</f>
        <v>#REF!</v>
      </c>
      <c r="AO173" s="2" t="e">
        <f>((Data!#REF!-Data!AO172)/Data!#REF!)*10</f>
        <v>#REF!</v>
      </c>
      <c r="AP173" s="2" t="e">
        <f>((Data!#REF!-Data!AP172)/Data!#REF!)*10</f>
        <v>#REF!</v>
      </c>
      <c r="AQ173" s="2" t="e">
        <f>((Data!#REF!-Data!AQ172)/Data!#REF!)*10</f>
        <v>#REF!</v>
      </c>
      <c r="AR173" s="2" t="e">
        <f>((Data!#REF!-Data!AR172)/Data!#REF!)*10</f>
        <v>#REF!</v>
      </c>
      <c r="AS173" s="2" t="e">
        <f>((Data!#REF!-Data!AS172)/Data!#REF!)*10</f>
        <v>#REF!</v>
      </c>
      <c r="AT173" s="2" t="e">
        <f>((Data!#REF!-Data!AT172)/Data!#REF!)*10</f>
        <v>#REF!</v>
      </c>
      <c r="AU173" s="2" t="e">
        <f>((Data!#REF!-Data!AU172)/Data!#REF!)*10</f>
        <v>#REF!</v>
      </c>
      <c r="AV173" s="2" t="e">
        <f>((Data!#REF!-Data!AV172)/Data!#REF!)*10</f>
        <v>#REF!</v>
      </c>
      <c r="AW173" s="2" t="e">
        <f>((Data!#REF!-Data!AW172)/Data!#REF!)*10</f>
        <v>#REF!</v>
      </c>
      <c r="AX173" s="2" t="e">
        <f>((Data!AX172-Data!#REF!)/Data!#REF!)*10</f>
        <v>#REF!</v>
      </c>
      <c r="AY173" s="2" t="e">
        <f>((Data!AY172-Data!#REF!)/Data!#REF!)*10</f>
        <v>#REF!</v>
      </c>
      <c r="AZ173" s="2" t="e">
        <f>((Data!AZ172-Data!#REF!)/Data!#REF!)*10</f>
        <v>#REF!</v>
      </c>
      <c r="BA173" s="2" t="e">
        <f>((Data!BA172-Data!#REF!)/Data!#REF!)*10</f>
        <v>#REF!</v>
      </c>
      <c r="BB173" s="2" t="e">
        <f>((Data!BB172-Data!#REF!)/Data!#REF!)*10</f>
        <v>#REF!</v>
      </c>
      <c r="BC173" s="2" t="e">
        <f>((Data!BC172-Data!#REF!)/Data!#REF!)*10</f>
        <v>#REF!</v>
      </c>
      <c r="BD173" s="2" t="e">
        <f>((Data!BD172-Data!#REF!)/Data!#REF!)*10</f>
        <v>#REF!</v>
      </c>
      <c r="BE173" s="2" t="e">
        <f>((Data!BE172-Data!#REF!)/Data!#REF!)*10</f>
        <v>#REF!</v>
      </c>
      <c r="BF173" s="2" t="e">
        <f>((Data!BF172-Data!#REF!)/Data!#REF!)*10</f>
        <v>#REF!</v>
      </c>
      <c r="BG173" s="2" t="e">
        <f>((Data!BG172-Data!#REF!)/Data!#REF!)*10</f>
        <v>#REF!</v>
      </c>
      <c r="BH173" s="2" t="e">
        <f>((Data!BH172-Data!#REF!)/Data!#REF!)*10</f>
        <v>#REF!</v>
      </c>
      <c r="BI173" s="2" t="e">
        <f>((Data!BI172-Data!#REF!)/Data!#REF!)*10</f>
        <v>#REF!</v>
      </c>
      <c r="BJ173" s="2" t="e">
        <f>((Data!BJ172-Data!#REF!)/Data!#REF!)*10</f>
        <v>#REF!</v>
      </c>
      <c r="BK173" s="2" t="e">
        <f>((Data!BK172-Data!#REF!)/Data!#REF!)*10</f>
        <v>#REF!</v>
      </c>
      <c r="BL173" s="2" t="e">
        <f>((Data!BL172-Data!#REF!)/Data!#REF!)*10</f>
        <v>#REF!</v>
      </c>
      <c r="BM173" s="8"/>
      <c r="BN173" s="8"/>
      <c r="BO173" s="8"/>
      <c r="BP173" s="8"/>
      <c r="BQ173" s="8"/>
    </row>
    <row r="174" spans="1:69">
      <c r="A174" t="s">
        <v>368</v>
      </c>
      <c r="B174" s="1" t="s">
        <v>1931</v>
      </c>
      <c r="C174" s="16" t="s">
        <v>369</v>
      </c>
      <c r="D174" s="16" t="s">
        <v>1340</v>
      </c>
      <c r="E174" s="2" t="e">
        <f>((Data!E173-Data!#REF!)/Data!#REF!)*10</f>
        <v>#REF!</v>
      </c>
      <c r="F174" s="2" t="e">
        <f>((Data!F173-Data!#REF!)/Data!#REF!)*10</f>
        <v>#REF!</v>
      </c>
      <c r="G174" s="2" t="e">
        <f>((Data!G173-Data!#REF!)/Data!#REF!)*10</f>
        <v>#REF!</v>
      </c>
      <c r="H174" s="2" t="e">
        <f>((Data!H173-Data!#REF!)/Data!#REF!)*10</f>
        <v>#REF!</v>
      </c>
      <c r="I174" s="2" t="e">
        <f>((Data!I173-Data!#REF!)/Data!#REF!)*10</f>
        <v>#REF!</v>
      </c>
      <c r="J174" s="2" t="e">
        <f>((Data!#REF!-Data!J173)/Data!#REF!)*10</f>
        <v>#REF!</v>
      </c>
      <c r="K174" s="2" t="e">
        <f>((Data!#REF!-Data!K173)/Data!#REF!)*10</f>
        <v>#REF!</v>
      </c>
      <c r="L174" s="2" t="e">
        <f>((Data!#REF!-Data!L173)/Data!#REF!)*10</f>
        <v>#REF!</v>
      </c>
      <c r="M174" s="2" t="e">
        <f>((Data!#REF!-Data!M173)/Data!#REF!)*10</f>
        <v>#REF!</v>
      </c>
      <c r="N174" s="2" t="e">
        <f>((Data!#REF!-Data!N173)/Data!#REF!)*10</f>
        <v>#REF!</v>
      </c>
      <c r="O174" s="2" t="e">
        <f>((Data!#REF!-Data!O173)/Data!#REF!)*10</f>
        <v>#REF!</v>
      </c>
      <c r="P174" s="2" t="e">
        <f>((Data!#REF!-Data!P173)/Data!#REF!)*10</f>
        <v>#REF!</v>
      </c>
      <c r="Q174" s="2" t="e">
        <f>((Data!#REF!-Data!Q173)/Data!#REF!)*10</f>
        <v>#REF!</v>
      </c>
      <c r="R174" s="2" t="e">
        <f>((Data!#REF!-Data!R173)/Data!#REF!)*10</f>
        <v>#REF!</v>
      </c>
      <c r="S174" s="2" t="e">
        <f>((Data!#REF!-Data!S173)/Data!#REF!)*10</f>
        <v>#REF!</v>
      </c>
      <c r="T174" s="2" t="e">
        <f>((Data!#REF!-Data!T173)/Data!#REF!)*10</f>
        <v>#REF!</v>
      </c>
      <c r="U174" s="2" t="e">
        <f>((Data!#REF!-Data!U173)/Data!#REF!)*10</f>
        <v>#REF!</v>
      </c>
      <c r="V174" s="2" t="e">
        <f>((Data!#REF!-Data!V173)/Data!#REF!)*10</f>
        <v>#REF!</v>
      </c>
      <c r="W174" s="2" t="e">
        <f>((Data!#REF!-Data!W173)/Data!#REF!)*10</f>
        <v>#REF!</v>
      </c>
      <c r="X174" s="2" t="e">
        <f>((Data!#REF!-Data!X173)/Data!#REF!)*10</f>
        <v>#REF!</v>
      </c>
      <c r="Y174" s="2" t="e">
        <f>((Data!#REF!-Data!Y173)/Data!#REF!)*10</f>
        <v>#REF!</v>
      </c>
      <c r="Z174" s="2" t="e">
        <f>((Data!#REF!-Data!Z173)/Data!#REF!)*10</f>
        <v>#REF!</v>
      </c>
      <c r="AA174" s="2" t="e">
        <f>((Data!#REF!-Data!AA173)/Data!#REF!)*10</f>
        <v>#REF!</v>
      </c>
      <c r="AB174" s="2" t="e">
        <f>((Data!#REF!-Data!AB173)/Data!#REF!)*10</f>
        <v>#REF!</v>
      </c>
      <c r="AC174" s="2" t="e">
        <f>((Data!#REF!-Data!AC173)/Data!#REF!)*10</f>
        <v>#REF!</v>
      </c>
      <c r="AD174" s="2" t="e">
        <f>((Data!#REF!-Data!AD173)/Data!#REF!)*10</f>
        <v>#REF!</v>
      </c>
      <c r="AE174" s="2" t="e">
        <f>((Data!#REF!-Data!AE173)/Data!#REF!)*10</f>
        <v>#REF!</v>
      </c>
      <c r="AF174" s="2" t="e">
        <f>((Data!#REF!-Data!AF173)/Data!#REF!)*10</f>
        <v>#REF!</v>
      </c>
      <c r="AG174" s="2" t="e">
        <f>((Data!#REF!-Data!AG173)/Data!#REF!)*10</f>
        <v>#REF!</v>
      </c>
      <c r="AH174" s="2" t="e">
        <f>((Data!#REF!-Data!AH173)/Data!#REF!)*10</f>
        <v>#REF!</v>
      </c>
      <c r="AI174" s="2" t="e">
        <f>((Data!AI173-Data!#REF!)/Data!#REF!)*10</f>
        <v>#REF!</v>
      </c>
      <c r="AJ174" s="2" t="e">
        <f>((Data!AJ173-Data!#REF!)/Data!#REF!)*10</f>
        <v>#REF!</v>
      </c>
      <c r="AK174" s="2" t="e">
        <f>((Data!AK173-Data!#REF!)/Data!#REF!)*10</f>
        <v>#REF!</v>
      </c>
      <c r="AL174" s="2" t="e">
        <f>((Data!AL173-Data!#REF!)/Data!#REF!)*10</f>
        <v>#REF!</v>
      </c>
      <c r="AM174" s="2" t="e">
        <f>((Data!AM173-Data!#REF!)/Data!#REF!)*10</f>
        <v>#REF!</v>
      </c>
      <c r="AN174" s="2" t="e">
        <f>((Data!#REF!-Data!AN173)/Data!#REF!)*10</f>
        <v>#REF!</v>
      </c>
      <c r="AO174" s="2" t="e">
        <f>((Data!#REF!-Data!AO173)/Data!#REF!)*10</f>
        <v>#REF!</v>
      </c>
      <c r="AP174" s="2" t="e">
        <f>((Data!#REF!-Data!AP173)/Data!#REF!)*10</f>
        <v>#REF!</v>
      </c>
      <c r="AQ174" s="2" t="e">
        <f>((Data!#REF!-Data!AQ173)/Data!#REF!)*10</f>
        <v>#REF!</v>
      </c>
      <c r="AR174" s="2" t="e">
        <f>((Data!#REF!-Data!AR173)/Data!#REF!)*10</f>
        <v>#REF!</v>
      </c>
      <c r="AS174" s="2" t="e">
        <f>((Data!#REF!-Data!AS173)/Data!#REF!)*10</f>
        <v>#REF!</v>
      </c>
      <c r="AT174" s="2" t="e">
        <f>((Data!#REF!-Data!AT173)/Data!#REF!)*10</f>
        <v>#REF!</v>
      </c>
      <c r="AU174" s="2" t="e">
        <f>((Data!#REF!-Data!AU173)/Data!#REF!)*10</f>
        <v>#REF!</v>
      </c>
      <c r="AV174" s="2" t="e">
        <f>((Data!#REF!-Data!AV173)/Data!#REF!)*10</f>
        <v>#REF!</v>
      </c>
      <c r="AW174" s="2" t="e">
        <f>((Data!#REF!-Data!AW173)/Data!#REF!)*10</f>
        <v>#REF!</v>
      </c>
      <c r="AX174" s="2" t="e">
        <f>((Data!AX173-Data!#REF!)/Data!#REF!)*10</f>
        <v>#REF!</v>
      </c>
      <c r="AY174" s="2" t="e">
        <f>((Data!AY173-Data!#REF!)/Data!#REF!)*10</f>
        <v>#REF!</v>
      </c>
      <c r="AZ174" s="2" t="e">
        <f>((Data!AZ173-Data!#REF!)/Data!#REF!)*10</f>
        <v>#REF!</v>
      </c>
      <c r="BA174" s="2" t="e">
        <f>((Data!BA173-Data!#REF!)/Data!#REF!)*10</f>
        <v>#REF!</v>
      </c>
      <c r="BB174" s="2" t="e">
        <f>((Data!BB173-Data!#REF!)/Data!#REF!)*10</f>
        <v>#REF!</v>
      </c>
      <c r="BC174" s="2" t="e">
        <f>((Data!BC173-Data!#REF!)/Data!#REF!)*10</f>
        <v>#REF!</v>
      </c>
      <c r="BD174" s="2" t="e">
        <f>((Data!BD173-Data!#REF!)/Data!#REF!)*10</f>
        <v>#REF!</v>
      </c>
      <c r="BE174" s="2" t="e">
        <f>((Data!BE173-Data!#REF!)/Data!#REF!)*10</f>
        <v>#REF!</v>
      </c>
      <c r="BF174" s="2" t="e">
        <f>((Data!BF173-Data!#REF!)/Data!#REF!)*10</f>
        <v>#REF!</v>
      </c>
      <c r="BG174" s="2" t="e">
        <f>((Data!BG173-Data!#REF!)/Data!#REF!)*10</f>
        <v>#REF!</v>
      </c>
      <c r="BH174" s="2" t="e">
        <f>((Data!BH173-Data!#REF!)/Data!#REF!)*10</f>
        <v>#REF!</v>
      </c>
      <c r="BI174" s="2" t="e">
        <f>((Data!BI173-Data!#REF!)/Data!#REF!)*10</f>
        <v>#REF!</v>
      </c>
      <c r="BJ174" s="2" t="e">
        <f>((Data!BJ173-Data!#REF!)/Data!#REF!)*10</f>
        <v>#REF!</v>
      </c>
      <c r="BK174" s="2" t="e">
        <f>((Data!BK173-Data!#REF!)/Data!#REF!)*10</f>
        <v>#REF!</v>
      </c>
      <c r="BL174" s="2" t="e">
        <f>((Data!BL173-Data!#REF!)/Data!#REF!)*10</f>
        <v>#REF!</v>
      </c>
      <c r="BM174" s="8"/>
      <c r="BN174" s="8"/>
      <c r="BO174" s="8"/>
      <c r="BP174" s="8"/>
      <c r="BQ174" s="8"/>
    </row>
    <row r="175" spans="1:69">
      <c r="A175" t="s">
        <v>370</v>
      </c>
      <c r="B175" s="1" t="s">
        <v>1932</v>
      </c>
      <c r="C175" s="16" t="s">
        <v>371</v>
      </c>
      <c r="D175" s="16" t="s">
        <v>1340</v>
      </c>
      <c r="E175" s="2" t="e">
        <f>((Data!E174-Data!#REF!)/Data!#REF!)*10</f>
        <v>#REF!</v>
      </c>
      <c r="F175" s="2" t="e">
        <f>((Data!F174-Data!#REF!)/Data!#REF!)*10</f>
        <v>#REF!</v>
      </c>
      <c r="G175" s="2" t="e">
        <f>((Data!G174-Data!#REF!)/Data!#REF!)*10</f>
        <v>#REF!</v>
      </c>
      <c r="H175" s="2" t="e">
        <f>((Data!H174-Data!#REF!)/Data!#REF!)*10</f>
        <v>#REF!</v>
      </c>
      <c r="I175" s="2" t="e">
        <f>((Data!I174-Data!#REF!)/Data!#REF!)*10</f>
        <v>#REF!</v>
      </c>
      <c r="J175" s="2" t="e">
        <f>((Data!#REF!-Data!J174)/Data!#REF!)*10</f>
        <v>#REF!</v>
      </c>
      <c r="K175" s="2" t="e">
        <f>((Data!#REF!-Data!K174)/Data!#REF!)*10</f>
        <v>#REF!</v>
      </c>
      <c r="L175" s="2" t="e">
        <f>((Data!#REF!-Data!L174)/Data!#REF!)*10</f>
        <v>#REF!</v>
      </c>
      <c r="M175" s="2" t="e">
        <f>((Data!#REF!-Data!M174)/Data!#REF!)*10</f>
        <v>#REF!</v>
      </c>
      <c r="N175" s="2" t="e">
        <f>((Data!#REF!-Data!N174)/Data!#REF!)*10</f>
        <v>#REF!</v>
      </c>
      <c r="O175" s="2" t="e">
        <f>((Data!#REF!-Data!O174)/Data!#REF!)*10</f>
        <v>#REF!</v>
      </c>
      <c r="P175" s="2" t="e">
        <f>((Data!#REF!-Data!P174)/Data!#REF!)*10</f>
        <v>#REF!</v>
      </c>
      <c r="Q175" s="2" t="e">
        <f>((Data!#REF!-Data!Q174)/Data!#REF!)*10</f>
        <v>#REF!</v>
      </c>
      <c r="R175" s="2" t="e">
        <f>((Data!#REF!-Data!R174)/Data!#REF!)*10</f>
        <v>#REF!</v>
      </c>
      <c r="S175" s="2" t="e">
        <f>((Data!#REF!-Data!S174)/Data!#REF!)*10</f>
        <v>#REF!</v>
      </c>
      <c r="T175" s="2" t="e">
        <f>((Data!#REF!-Data!T174)/Data!#REF!)*10</f>
        <v>#REF!</v>
      </c>
      <c r="U175" s="2" t="e">
        <f>((Data!#REF!-Data!U174)/Data!#REF!)*10</f>
        <v>#REF!</v>
      </c>
      <c r="V175" s="2" t="e">
        <f>((Data!#REF!-Data!V174)/Data!#REF!)*10</f>
        <v>#REF!</v>
      </c>
      <c r="W175" s="2" t="e">
        <f>((Data!#REF!-Data!W174)/Data!#REF!)*10</f>
        <v>#REF!</v>
      </c>
      <c r="X175" s="2" t="e">
        <f>((Data!#REF!-Data!X174)/Data!#REF!)*10</f>
        <v>#REF!</v>
      </c>
      <c r="Y175" s="2" t="e">
        <f>((Data!#REF!-Data!Y174)/Data!#REF!)*10</f>
        <v>#REF!</v>
      </c>
      <c r="Z175" s="2" t="e">
        <f>((Data!#REF!-Data!Z174)/Data!#REF!)*10</f>
        <v>#REF!</v>
      </c>
      <c r="AA175" s="2" t="e">
        <f>((Data!#REF!-Data!AA174)/Data!#REF!)*10</f>
        <v>#REF!</v>
      </c>
      <c r="AB175" s="2" t="e">
        <f>((Data!#REF!-Data!AB174)/Data!#REF!)*10</f>
        <v>#REF!</v>
      </c>
      <c r="AC175" s="2" t="e">
        <f>((Data!#REF!-Data!AC174)/Data!#REF!)*10</f>
        <v>#REF!</v>
      </c>
      <c r="AD175" s="2" t="e">
        <f>((Data!#REF!-Data!AD174)/Data!#REF!)*10</f>
        <v>#REF!</v>
      </c>
      <c r="AE175" s="2" t="e">
        <f>((Data!#REF!-Data!AE174)/Data!#REF!)*10</f>
        <v>#REF!</v>
      </c>
      <c r="AF175" s="2" t="e">
        <f>((Data!#REF!-Data!AF174)/Data!#REF!)*10</f>
        <v>#REF!</v>
      </c>
      <c r="AG175" s="2" t="e">
        <f>((Data!#REF!-Data!AG174)/Data!#REF!)*10</f>
        <v>#REF!</v>
      </c>
      <c r="AH175" s="2" t="e">
        <f>((Data!#REF!-Data!AH174)/Data!#REF!)*10</f>
        <v>#REF!</v>
      </c>
      <c r="AI175" s="2" t="e">
        <f>((Data!AI174-Data!#REF!)/Data!#REF!)*10</f>
        <v>#REF!</v>
      </c>
      <c r="AJ175" s="2" t="e">
        <f>((Data!AJ174-Data!#REF!)/Data!#REF!)*10</f>
        <v>#REF!</v>
      </c>
      <c r="AK175" s="2" t="e">
        <f>((Data!AK174-Data!#REF!)/Data!#REF!)*10</f>
        <v>#REF!</v>
      </c>
      <c r="AL175" s="2" t="e">
        <f>((Data!AL174-Data!#REF!)/Data!#REF!)*10</f>
        <v>#REF!</v>
      </c>
      <c r="AM175" s="2" t="e">
        <f>((Data!AM174-Data!#REF!)/Data!#REF!)*10</f>
        <v>#REF!</v>
      </c>
      <c r="AN175" s="2" t="e">
        <f>((Data!#REF!-Data!AN174)/Data!#REF!)*10</f>
        <v>#REF!</v>
      </c>
      <c r="AO175" s="2" t="e">
        <f>((Data!#REF!-Data!AO174)/Data!#REF!)*10</f>
        <v>#REF!</v>
      </c>
      <c r="AP175" s="2" t="e">
        <f>((Data!#REF!-Data!AP174)/Data!#REF!)*10</f>
        <v>#REF!</v>
      </c>
      <c r="AQ175" s="2" t="e">
        <f>((Data!#REF!-Data!AQ174)/Data!#REF!)*10</f>
        <v>#REF!</v>
      </c>
      <c r="AR175" s="2" t="e">
        <f>((Data!#REF!-Data!AR174)/Data!#REF!)*10</f>
        <v>#REF!</v>
      </c>
      <c r="AS175" s="2" t="e">
        <f>((Data!#REF!-Data!AS174)/Data!#REF!)*10</f>
        <v>#REF!</v>
      </c>
      <c r="AT175" s="2" t="e">
        <f>((Data!#REF!-Data!AT174)/Data!#REF!)*10</f>
        <v>#REF!</v>
      </c>
      <c r="AU175" s="2" t="e">
        <f>((Data!#REF!-Data!AU174)/Data!#REF!)*10</f>
        <v>#REF!</v>
      </c>
      <c r="AV175" s="2" t="e">
        <f>((Data!#REF!-Data!AV174)/Data!#REF!)*10</f>
        <v>#REF!</v>
      </c>
      <c r="AW175" s="2" t="e">
        <f>((Data!#REF!-Data!AW174)/Data!#REF!)*10</f>
        <v>#REF!</v>
      </c>
      <c r="AX175" s="2" t="e">
        <f>((Data!AX174-Data!#REF!)/Data!#REF!)*10</f>
        <v>#REF!</v>
      </c>
      <c r="AY175" s="2" t="e">
        <f>((Data!AY174-Data!#REF!)/Data!#REF!)*10</f>
        <v>#REF!</v>
      </c>
      <c r="AZ175" s="2" t="e">
        <f>((Data!AZ174-Data!#REF!)/Data!#REF!)*10</f>
        <v>#REF!</v>
      </c>
      <c r="BA175" s="2" t="e">
        <f>((Data!BA174-Data!#REF!)/Data!#REF!)*10</f>
        <v>#REF!</v>
      </c>
      <c r="BB175" s="2" t="e">
        <f>((Data!BB174-Data!#REF!)/Data!#REF!)*10</f>
        <v>#REF!</v>
      </c>
      <c r="BC175" s="2" t="e">
        <f>((Data!BC174-Data!#REF!)/Data!#REF!)*10</f>
        <v>#REF!</v>
      </c>
      <c r="BD175" s="2" t="e">
        <f>((Data!BD174-Data!#REF!)/Data!#REF!)*10</f>
        <v>#REF!</v>
      </c>
      <c r="BE175" s="2" t="e">
        <f>((Data!BE174-Data!#REF!)/Data!#REF!)*10</f>
        <v>#REF!</v>
      </c>
      <c r="BF175" s="2" t="e">
        <f>((Data!BF174-Data!#REF!)/Data!#REF!)*10</f>
        <v>#REF!</v>
      </c>
      <c r="BG175" s="2" t="e">
        <f>((Data!BG174-Data!#REF!)/Data!#REF!)*10</f>
        <v>#REF!</v>
      </c>
      <c r="BH175" s="2" t="e">
        <f>((Data!BH174-Data!#REF!)/Data!#REF!)*10</f>
        <v>#REF!</v>
      </c>
      <c r="BI175" s="2" t="e">
        <f>((Data!BI174-Data!#REF!)/Data!#REF!)*10</f>
        <v>#REF!</v>
      </c>
      <c r="BJ175" s="2" t="e">
        <f>((Data!BJ174-Data!#REF!)/Data!#REF!)*10</f>
        <v>#REF!</v>
      </c>
      <c r="BK175" s="2" t="e">
        <f>((Data!BK174-Data!#REF!)/Data!#REF!)*10</f>
        <v>#REF!</v>
      </c>
      <c r="BL175" s="2" t="e">
        <f>((Data!BL174-Data!#REF!)/Data!#REF!)*10</f>
        <v>#REF!</v>
      </c>
      <c r="BM175" s="8"/>
      <c r="BN175" s="8"/>
      <c r="BO175" s="8"/>
      <c r="BP175" s="8"/>
      <c r="BQ175" s="8"/>
    </row>
    <row r="176" spans="1:69">
      <c r="A176" t="s">
        <v>372</v>
      </c>
      <c r="B176" s="1" t="s">
        <v>1933</v>
      </c>
      <c r="C176" s="16" t="s">
        <v>373</v>
      </c>
      <c r="D176" s="16" t="s">
        <v>1340</v>
      </c>
      <c r="E176" s="2" t="e">
        <f>((Data!E175-Data!#REF!)/Data!#REF!)*10</f>
        <v>#REF!</v>
      </c>
      <c r="F176" s="2" t="e">
        <f>((Data!F175-Data!#REF!)/Data!#REF!)*10</f>
        <v>#REF!</v>
      </c>
      <c r="G176" s="2" t="e">
        <f>((Data!G175-Data!#REF!)/Data!#REF!)*10</f>
        <v>#REF!</v>
      </c>
      <c r="H176" s="2" t="e">
        <f>((Data!H175-Data!#REF!)/Data!#REF!)*10</f>
        <v>#REF!</v>
      </c>
      <c r="I176" s="2" t="e">
        <f>((Data!I175-Data!#REF!)/Data!#REF!)*10</f>
        <v>#REF!</v>
      </c>
      <c r="J176" s="2" t="e">
        <f>((Data!#REF!-Data!J175)/Data!#REF!)*10</f>
        <v>#REF!</v>
      </c>
      <c r="K176" s="2" t="e">
        <f>((Data!#REF!-Data!K175)/Data!#REF!)*10</f>
        <v>#REF!</v>
      </c>
      <c r="L176" s="2" t="e">
        <f>((Data!#REF!-Data!L175)/Data!#REF!)*10</f>
        <v>#REF!</v>
      </c>
      <c r="M176" s="2" t="e">
        <f>((Data!#REF!-Data!M175)/Data!#REF!)*10</f>
        <v>#REF!</v>
      </c>
      <c r="N176" s="2" t="e">
        <f>((Data!#REF!-Data!N175)/Data!#REF!)*10</f>
        <v>#REF!</v>
      </c>
      <c r="O176" s="2" t="e">
        <f>((Data!#REF!-Data!O175)/Data!#REF!)*10</f>
        <v>#REF!</v>
      </c>
      <c r="P176" s="2" t="e">
        <f>((Data!#REF!-Data!P175)/Data!#REF!)*10</f>
        <v>#REF!</v>
      </c>
      <c r="Q176" s="2" t="e">
        <f>((Data!#REF!-Data!Q175)/Data!#REF!)*10</f>
        <v>#REF!</v>
      </c>
      <c r="R176" s="2" t="e">
        <f>((Data!#REF!-Data!R175)/Data!#REF!)*10</f>
        <v>#REF!</v>
      </c>
      <c r="S176" s="2" t="e">
        <f>((Data!#REF!-Data!S175)/Data!#REF!)*10</f>
        <v>#REF!</v>
      </c>
      <c r="T176" s="2" t="e">
        <f>((Data!#REF!-Data!T175)/Data!#REF!)*10</f>
        <v>#REF!</v>
      </c>
      <c r="U176" s="2" t="e">
        <f>((Data!#REF!-Data!U175)/Data!#REF!)*10</f>
        <v>#REF!</v>
      </c>
      <c r="V176" s="2" t="e">
        <f>((Data!#REF!-Data!V175)/Data!#REF!)*10</f>
        <v>#REF!</v>
      </c>
      <c r="W176" s="2" t="e">
        <f>((Data!#REF!-Data!W175)/Data!#REF!)*10</f>
        <v>#REF!</v>
      </c>
      <c r="X176" s="2" t="e">
        <f>((Data!#REF!-Data!X175)/Data!#REF!)*10</f>
        <v>#REF!</v>
      </c>
      <c r="Y176" s="2" t="e">
        <f>((Data!#REF!-Data!Y175)/Data!#REF!)*10</f>
        <v>#REF!</v>
      </c>
      <c r="Z176" s="2" t="e">
        <f>((Data!#REF!-Data!Z175)/Data!#REF!)*10</f>
        <v>#REF!</v>
      </c>
      <c r="AA176" s="2" t="e">
        <f>((Data!#REF!-Data!AA175)/Data!#REF!)*10</f>
        <v>#REF!</v>
      </c>
      <c r="AB176" s="2" t="e">
        <f>((Data!#REF!-Data!AB175)/Data!#REF!)*10</f>
        <v>#REF!</v>
      </c>
      <c r="AC176" s="2" t="e">
        <f>((Data!#REF!-Data!AC175)/Data!#REF!)*10</f>
        <v>#REF!</v>
      </c>
      <c r="AD176" s="2" t="e">
        <f>((Data!#REF!-Data!AD175)/Data!#REF!)*10</f>
        <v>#REF!</v>
      </c>
      <c r="AE176" s="2" t="e">
        <f>((Data!#REF!-Data!AE175)/Data!#REF!)*10</f>
        <v>#REF!</v>
      </c>
      <c r="AF176" s="2" t="e">
        <f>((Data!#REF!-Data!AF175)/Data!#REF!)*10</f>
        <v>#REF!</v>
      </c>
      <c r="AG176" s="2" t="e">
        <f>((Data!#REF!-Data!AG175)/Data!#REF!)*10</f>
        <v>#REF!</v>
      </c>
      <c r="AH176" s="2" t="e">
        <f>((Data!#REF!-Data!AH175)/Data!#REF!)*10</f>
        <v>#REF!</v>
      </c>
      <c r="AI176" s="2" t="e">
        <f>((Data!AI175-Data!#REF!)/Data!#REF!)*10</f>
        <v>#REF!</v>
      </c>
      <c r="AJ176" s="2" t="e">
        <f>((Data!AJ175-Data!#REF!)/Data!#REF!)*10</f>
        <v>#REF!</v>
      </c>
      <c r="AK176" s="2" t="e">
        <f>((Data!AK175-Data!#REF!)/Data!#REF!)*10</f>
        <v>#REF!</v>
      </c>
      <c r="AL176" s="2" t="e">
        <f>((Data!AL175-Data!#REF!)/Data!#REF!)*10</f>
        <v>#REF!</v>
      </c>
      <c r="AM176" s="2" t="e">
        <f>((Data!AM175-Data!#REF!)/Data!#REF!)*10</f>
        <v>#REF!</v>
      </c>
      <c r="AN176" s="2" t="e">
        <f>((Data!#REF!-Data!AN175)/Data!#REF!)*10</f>
        <v>#REF!</v>
      </c>
      <c r="AO176" s="2" t="e">
        <f>((Data!#REF!-Data!AO175)/Data!#REF!)*10</f>
        <v>#REF!</v>
      </c>
      <c r="AP176" s="2" t="e">
        <f>((Data!#REF!-Data!AP175)/Data!#REF!)*10</f>
        <v>#REF!</v>
      </c>
      <c r="AQ176" s="2" t="e">
        <f>((Data!#REF!-Data!AQ175)/Data!#REF!)*10</f>
        <v>#REF!</v>
      </c>
      <c r="AR176" s="2" t="e">
        <f>((Data!#REF!-Data!AR175)/Data!#REF!)*10</f>
        <v>#REF!</v>
      </c>
      <c r="AS176" s="2" t="e">
        <f>((Data!#REF!-Data!AS175)/Data!#REF!)*10</f>
        <v>#REF!</v>
      </c>
      <c r="AT176" s="2" t="e">
        <f>((Data!#REF!-Data!AT175)/Data!#REF!)*10</f>
        <v>#REF!</v>
      </c>
      <c r="AU176" s="2" t="e">
        <f>((Data!#REF!-Data!AU175)/Data!#REF!)*10</f>
        <v>#REF!</v>
      </c>
      <c r="AV176" s="2" t="e">
        <f>((Data!#REF!-Data!AV175)/Data!#REF!)*10</f>
        <v>#REF!</v>
      </c>
      <c r="AW176" s="2" t="e">
        <f>((Data!#REF!-Data!AW175)/Data!#REF!)*10</f>
        <v>#REF!</v>
      </c>
      <c r="AX176" s="2" t="e">
        <f>((Data!AX175-Data!#REF!)/Data!#REF!)*10</f>
        <v>#REF!</v>
      </c>
      <c r="AY176" s="2" t="e">
        <f>((Data!AY175-Data!#REF!)/Data!#REF!)*10</f>
        <v>#REF!</v>
      </c>
      <c r="AZ176" s="2" t="e">
        <f>((Data!AZ175-Data!#REF!)/Data!#REF!)*10</f>
        <v>#REF!</v>
      </c>
      <c r="BA176" s="2" t="e">
        <f>((Data!BA175-Data!#REF!)/Data!#REF!)*10</f>
        <v>#REF!</v>
      </c>
      <c r="BB176" s="2" t="e">
        <f>((Data!BB175-Data!#REF!)/Data!#REF!)*10</f>
        <v>#REF!</v>
      </c>
      <c r="BC176" s="2" t="e">
        <f>((Data!BC175-Data!#REF!)/Data!#REF!)*10</f>
        <v>#REF!</v>
      </c>
      <c r="BD176" s="2" t="e">
        <f>((Data!BD175-Data!#REF!)/Data!#REF!)*10</f>
        <v>#REF!</v>
      </c>
      <c r="BE176" s="2" t="e">
        <f>((Data!BE175-Data!#REF!)/Data!#REF!)*10</f>
        <v>#REF!</v>
      </c>
      <c r="BF176" s="2" t="e">
        <f>((Data!BF175-Data!#REF!)/Data!#REF!)*10</f>
        <v>#REF!</v>
      </c>
      <c r="BG176" s="2" t="e">
        <f>((Data!BG175-Data!#REF!)/Data!#REF!)*10</f>
        <v>#REF!</v>
      </c>
      <c r="BH176" s="2" t="e">
        <f>((Data!BH175-Data!#REF!)/Data!#REF!)*10</f>
        <v>#REF!</v>
      </c>
      <c r="BI176" s="2" t="e">
        <f>((Data!BI175-Data!#REF!)/Data!#REF!)*10</f>
        <v>#REF!</v>
      </c>
      <c r="BJ176" s="2" t="e">
        <f>((Data!BJ175-Data!#REF!)/Data!#REF!)*10</f>
        <v>#REF!</v>
      </c>
      <c r="BK176" s="2" t="e">
        <f>((Data!BK175-Data!#REF!)/Data!#REF!)*10</f>
        <v>#REF!</v>
      </c>
      <c r="BL176" s="2" t="e">
        <f>((Data!BL175-Data!#REF!)/Data!#REF!)*10</f>
        <v>#REF!</v>
      </c>
      <c r="BM176" s="8"/>
      <c r="BN176" s="8"/>
      <c r="BO176" s="8"/>
      <c r="BP176" s="8"/>
      <c r="BQ176" s="8"/>
    </row>
    <row r="177" spans="1:69">
      <c r="A177" t="s">
        <v>374</v>
      </c>
      <c r="B177" s="1" t="s">
        <v>1934</v>
      </c>
      <c r="C177" s="16" t="s">
        <v>375</v>
      </c>
      <c r="D177" s="16" t="s">
        <v>1340</v>
      </c>
      <c r="E177" s="2" t="e">
        <f>((Data!E176-Data!#REF!)/Data!#REF!)*10</f>
        <v>#REF!</v>
      </c>
      <c r="F177" s="2" t="e">
        <f>((Data!F176-Data!#REF!)/Data!#REF!)*10</f>
        <v>#REF!</v>
      </c>
      <c r="G177" s="2" t="e">
        <f>((Data!G176-Data!#REF!)/Data!#REF!)*10</f>
        <v>#REF!</v>
      </c>
      <c r="H177" s="2" t="e">
        <f>((Data!H176-Data!#REF!)/Data!#REF!)*10</f>
        <v>#REF!</v>
      </c>
      <c r="I177" s="2" t="e">
        <f>((Data!I176-Data!#REF!)/Data!#REF!)*10</f>
        <v>#REF!</v>
      </c>
      <c r="J177" s="2" t="e">
        <f>((Data!#REF!-Data!J176)/Data!#REF!)*10</f>
        <v>#REF!</v>
      </c>
      <c r="K177" s="2" t="e">
        <f>((Data!#REF!-Data!K176)/Data!#REF!)*10</f>
        <v>#REF!</v>
      </c>
      <c r="L177" s="2" t="e">
        <f>((Data!#REF!-Data!L176)/Data!#REF!)*10</f>
        <v>#REF!</v>
      </c>
      <c r="M177" s="2" t="e">
        <f>((Data!#REF!-Data!M176)/Data!#REF!)*10</f>
        <v>#REF!</v>
      </c>
      <c r="N177" s="2" t="e">
        <f>((Data!#REF!-Data!N176)/Data!#REF!)*10</f>
        <v>#REF!</v>
      </c>
      <c r="O177" s="2" t="e">
        <f>((Data!#REF!-Data!O176)/Data!#REF!)*10</f>
        <v>#REF!</v>
      </c>
      <c r="P177" s="2" t="e">
        <f>((Data!#REF!-Data!P176)/Data!#REF!)*10</f>
        <v>#REF!</v>
      </c>
      <c r="Q177" s="2" t="e">
        <f>((Data!#REF!-Data!Q176)/Data!#REF!)*10</f>
        <v>#REF!</v>
      </c>
      <c r="R177" s="2" t="e">
        <f>((Data!#REF!-Data!R176)/Data!#REF!)*10</f>
        <v>#REF!</v>
      </c>
      <c r="S177" s="2" t="e">
        <f>((Data!#REF!-Data!S176)/Data!#REF!)*10</f>
        <v>#REF!</v>
      </c>
      <c r="T177" s="2" t="e">
        <f>((Data!#REF!-Data!T176)/Data!#REF!)*10</f>
        <v>#REF!</v>
      </c>
      <c r="U177" s="2" t="e">
        <f>((Data!#REF!-Data!U176)/Data!#REF!)*10</f>
        <v>#REF!</v>
      </c>
      <c r="V177" s="2" t="e">
        <f>((Data!#REF!-Data!V176)/Data!#REF!)*10</f>
        <v>#REF!</v>
      </c>
      <c r="W177" s="2" t="e">
        <f>((Data!#REF!-Data!W176)/Data!#REF!)*10</f>
        <v>#REF!</v>
      </c>
      <c r="X177" s="2" t="e">
        <f>((Data!#REF!-Data!X176)/Data!#REF!)*10</f>
        <v>#REF!</v>
      </c>
      <c r="Y177" s="2" t="e">
        <f>((Data!#REF!-Data!Y176)/Data!#REF!)*10</f>
        <v>#REF!</v>
      </c>
      <c r="Z177" s="2" t="e">
        <f>((Data!#REF!-Data!Z176)/Data!#REF!)*10</f>
        <v>#REF!</v>
      </c>
      <c r="AA177" s="2" t="e">
        <f>((Data!#REF!-Data!AA176)/Data!#REF!)*10</f>
        <v>#REF!</v>
      </c>
      <c r="AB177" s="2" t="e">
        <f>((Data!#REF!-Data!AB176)/Data!#REF!)*10</f>
        <v>#REF!</v>
      </c>
      <c r="AC177" s="2" t="e">
        <f>((Data!#REF!-Data!AC176)/Data!#REF!)*10</f>
        <v>#REF!</v>
      </c>
      <c r="AD177" s="2" t="e">
        <f>((Data!#REF!-Data!AD176)/Data!#REF!)*10</f>
        <v>#REF!</v>
      </c>
      <c r="AE177" s="2" t="e">
        <f>((Data!#REF!-Data!AE176)/Data!#REF!)*10</f>
        <v>#REF!</v>
      </c>
      <c r="AF177" s="2" t="e">
        <f>((Data!#REF!-Data!AF176)/Data!#REF!)*10</f>
        <v>#REF!</v>
      </c>
      <c r="AG177" s="2" t="e">
        <f>((Data!#REF!-Data!AG176)/Data!#REF!)*10</f>
        <v>#REF!</v>
      </c>
      <c r="AH177" s="2" t="e">
        <f>((Data!#REF!-Data!AH176)/Data!#REF!)*10</f>
        <v>#REF!</v>
      </c>
      <c r="AI177" s="2" t="e">
        <f>((Data!AI176-Data!#REF!)/Data!#REF!)*10</f>
        <v>#REF!</v>
      </c>
      <c r="AJ177" s="2" t="e">
        <f>((Data!AJ176-Data!#REF!)/Data!#REF!)*10</f>
        <v>#REF!</v>
      </c>
      <c r="AK177" s="2" t="e">
        <f>((Data!AK176-Data!#REF!)/Data!#REF!)*10</f>
        <v>#REF!</v>
      </c>
      <c r="AL177" s="2" t="e">
        <f>((Data!AL176-Data!#REF!)/Data!#REF!)*10</f>
        <v>#REF!</v>
      </c>
      <c r="AM177" s="2" t="e">
        <f>((Data!AM176-Data!#REF!)/Data!#REF!)*10</f>
        <v>#REF!</v>
      </c>
      <c r="AN177" s="2" t="e">
        <f>((Data!#REF!-Data!AN176)/Data!#REF!)*10</f>
        <v>#REF!</v>
      </c>
      <c r="AO177" s="2" t="e">
        <f>((Data!#REF!-Data!AO176)/Data!#REF!)*10</f>
        <v>#REF!</v>
      </c>
      <c r="AP177" s="2" t="e">
        <f>((Data!#REF!-Data!AP176)/Data!#REF!)*10</f>
        <v>#REF!</v>
      </c>
      <c r="AQ177" s="2" t="e">
        <f>((Data!#REF!-Data!AQ176)/Data!#REF!)*10</f>
        <v>#REF!</v>
      </c>
      <c r="AR177" s="2" t="e">
        <f>((Data!#REF!-Data!AR176)/Data!#REF!)*10</f>
        <v>#REF!</v>
      </c>
      <c r="AS177" s="2" t="e">
        <f>((Data!#REF!-Data!AS176)/Data!#REF!)*10</f>
        <v>#REF!</v>
      </c>
      <c r="AT177" s="2" t="e">
        <f>((Data!#REF!-Data!AT176)/Data!#REF!)*10</f>
        <v>#REF!</v>
      </c>
      <c r="AU177" s="2" t="e">
        <f>((Data!#REF!-Data!AU176)/Data!#REF!)*10</f>
        <v>#REF!</v>
      </c>
      <c r="AV177" s="2" t="e">
        <f>((Data!#REF!-Data!AV176)/Data!#REF!)*10</f>
        <v>#REF!</v>
      </c>
      <c r="AW177" s="2" t="e">
        <f>((Data!#REF!-Data!AW176)/Data!#REF!)*10</f>
        <v>#REF!</v>
      </c>
      <c r="AX177" s="2" t="e">
        <f>((Data!AX176-Data!#REF!)/Data!#REF!)*10</f>
        <v>#REF!</v>
      </c>
      <c r="AY177" s="2" t="e">
        <f>((Data!AY176-Data!#REF!)/Data!#REF!)*10</f>
        <v>#REF!</v>
      </c>
      <c r="AZ177" s="2" t="e">
        <f>((Data!AZ176-Data!#REF!)/Data!#REF!)*10</f>
        <v>#REF!</v>
      </c>
      <c r="BA177" s="2" t="e">
        <f>((Data!BA176-Data!#REF!)/Data!#REF!)*10</f>
        <v>#REF!</v>
      </c>
      <c r="BB177" s="2" t="e">
        <f>((Data!BB176-Data!#REF!)/Data!#REF!)*10</f>
        <v>#REF!</v>
      </c>
      <c r="BC177" s="2" t="e">
        <f>((Data!BC176-Data!#REF!)/Data!#REF!)*10</f>
        <v>#REF!</v>
      </c>
      <c r="BD177" s="2" t="e">
        <f>((Data!BD176-Data!#REF!)/Data!#REF!)*10</f>
        <v>#REF!</v>
      </c>
      <c r="BE177" s="2" t="e">
        <f>((Data!BE176-Data!#REF!)/Data!#REF!)*10</f>
        <v>#REF!</v>
      </c>
      <c r="BF177" s="2" t="e">
        <f>((Data!BF176-Data!#REF!)/Data!#REF!)*10</f>
        <v>#REF!</v>
      </c>
      <c r="BG177" s="2" t="e">
        <f>((Data!BG176-Data!#REF!)/Data!#REF!)*10</f>
        <v>#REF!</v>
      </c>
      <c r="BH177" s="2" t="e">
        <f>((Data!BH176-Data!#REF!)/Data!#REF!)*10</f>
        <v>#REF!</v>
      </c>
      <c r="BI177" s="2" t="e">
        <f>((Data!BI176-Data!#REF!)/Data!#REF!)*10</f>
        <v>#REF!</v>
      </c>
      <c r="BJ177" s="2" t="e">
        <f>((Data!BJ176-Data!#REF!)/Data!#REF!)*10</f>
        <v>#REF!</v>
      </c>
      <c r="BK177" s="2" t="e">
        <f>((Data!BK176-Data!#REF!)/Data!#REF!)*10</f>
        <v>#REF!</v>
      </c>
      <c r="BL177" s="2" t="e">
        <f>((Data!BL176-Data!#REF!)/Data!#REF!)*10</f>
        <v>#REF!</v>
      </c>
      <c r="BM177" s="8"/>
      <c r="BN177" s="8"/>
      <c r="BO177" s="8"/>
      <c r="BP177" s="8"/>
      <c r="BQ177" s="8"/>
    </row>
    <row r="178" spans="1:69">
      <c r="A178" t="s">
        <v>376</v>
      </c>
      <c r="B178" s="1" t="s">
        <v>1935</v>
      </c>
      <c r="C178" s="16" t="s">
        <v>377</v>
      </c>
      <c r="D178" s="16" t="s">
        <v>1340</v>
      </c>
      <c r="E178" s="2" t="e">
        <f>((Data!E177-Data!#REF!)/Data!#REF!)*10</f>
        <v>#REF!</v>
      </c>
      <c r="F178" s="2" t="e">
        <f>((Data!F177-Data!#REF!)/Data!#REF!)*10</f>
        <v>#REF!</v>
      </c>
      <c r="G178" s="2" t="e">
        <f>((Data!G177-Data!#REF!)/Data!#REF!)*10</f>
        <v>#REF!</v>
      </c>
      <c r="H178" s="2" t="e">
        <f>((Data!H177-Data!#REF!)/Data!#REF!)*10</f>
        <v>#REF!</v>
      </c>
      <c r="I178" s="2" t="e">
        <f>((Data!I177-Data!#REF!)/Data!#REF!)*10</f>
        <v>#REF!</v>
      </c>
      <c r="J178" s="2" t="e">
        <f>((Data!#REF!-Data!J177)/Data!#REF!)*10</f>
        <v>#REF!</v>
      </c>
      <c r="K178" s="2" t="e">
        <f>((Data!#REF!-Data!K177)/Data!#REF!)*10</f>
        <v>#REF!</v>
      </c>
      <c r="L178" s="2" t="e">
        <f>((Data!#REF!-Data!L177)/Data!#REF!)*10</f>
        <v>#REF!</v>
      </c>
      <c r="M178" s="2" t="e">
        <f>((Data!#REF!-Data!M177)/Data!#REF!)*10</f>
        <v>#REF!</v>
      </c>
      <c r="N178" s="2" t="e">
        <f>((Data!#REF!-Data!N177)/Data!#REF!)*10</f>
        <v>#REF!</v>
      </c>
      <c r="O178" s="2" t="e">
        <f>((Data!#REF!-Data!O177)/Data!#REF!)*10</f>
        <v>#REF!</v>
      </c>
      <c r="P178" s="2" t="e">
        <f>((Data!#REF!-Data!P177)/Data!#REF!)*10</f>
        <v>#REF!</v>
      </c>
      <c r="Q178" s="2" t="e">
        <f>((Data!#REF!-Data!Q177)/Data!#REF!)*10</f>
        <v>#REF!</v>
      </c>
      <c r="R178" s="2" t="e">
        <f>((Data!#REF!-Data!R177)/Data!#REF!)*10</f>
        <v>#REF!</v>
      </c>
      <c r="S178" s="2" t="e">
        <f>((Data!#REF!-Data!S177)/Data!#REF!)*10</f>
        <v>#REF!</v>
      </c>
      <c r="T178" s="2" t="e">
        <f>((Data!#REF!-Data!T177)/Data!#REF!)*10</f>
        <v>#REF!</v>
      </c>
      <c r="U178" s="2" t="e">
        <f>((Data!#REF!-Data!U177)/Data!#REF!)*10</f>
        <v>#REF!</v>
      </c>
      <c r="V178" s="2" t="e">
        <f>((Data!#REF!-Data!V177)/Data!#REF!)*10</f>
        <v>#REF!</v>
      </c>
      <c r="W178" s="2" t="e">
        <f>((Data!#REF!-Data!W177)/Data!#REF!)*10</f>
        <v>#REF!</v>
      </c>
      <c r="X178" s="2" t="e">
        <f>((Data!#REF!-Data!X177)/Data!#REF!)*10</f>
        <v>#REF!</v>
      </c>
      <c r="Y178" s="2" t="e">
        <f>((Data!#REF!-Data!Y177)/Data!#REF!)*10</f>
        <v>#REF!</v>
      </c>
      <c r="Z178" s="2" t="e">
        <f>((Data!#REF!-Data!Z177)/Data!#REF!)*10</f>
        <v>#REF!</v>
      </c>
      <c r="AA178" s="2" t="e">
        <f>((Data!#REF!-Data!AA177)/Data!#REF!)*10</f>
        <v>#REF!</v>
      </c>
      <c r="AB178" s="2" t="e">
        <f>((Data!#REF!-Data!AB177)/Data!#REF!)*10</f>
        <v>#REF!</v>
      </c>
      <c r="AC178" s="2" t="e">
        <f>((Data!#REF!-Data!AC177)/Data!#REF!)*10</f>
        <v>#REF!</v>
      </c>
      <c r="AD178" s="2" t="e">
        <f>((Data!#REF!-Data!AD177)/Data!#REF!)*10</f>
        <v>#REF!</v>
      </c>
      <c r="AE178" s="2" t="e">
        <f>((Data!#REF!-Data!AE177)/Data!#REF!)*10</f>
        <v>#REF!</v>
      </c>
      <c r="AF178" s="2" t="e">
        <f>((Data!#REF!-Data!AF177)/Data!#REF!)*10</f>
        <v>#REF!</v>
      </c>
      <c r="AG178" s="2" t="e">
        <f>((Data!#REF!-Data!AG177)/Data!#REF!)*10</f>
        <v>#REF!</v>
      </c>
      <c r="AH178" s="2" t="e">
        <f>((Data!#REF!-Data!AH177)/Data!#REF!)*10</f>
        <v>#REF!</v>
      </c>
      <c r="AI178" s="2" t="e">
        <f>((Data!AI177-Data!#REF!)/Data!#REF!)*10</f>
        <v>#REF!</v>
      </c>
      <c r="AJ178" s="2" t="e">
        <f>((Data!AJ177-Data!#REF!)/Data!#REF!)*10</f>
        <v>#REF!</v>
      </c>
      <c r="AK178" s="2" t="e">
        <f>((Data!AK177-Data!#REF!)/Data!#REF!)*10</f>
        <v>#REF!</v>
      </c>
      <c r="AL178" s="2" t="e">
        <f>((Data!AL177-Data!#REF!)/Data!#REF!)*10</f>
        <v>#REF!</v>
      </c>
      <c r="AM178" s="2" t="e">
        <f>((Data!AM177-Data!#REF!)/Data!#REF!)*10</f>
        <v>#REF!</v>
      </c>
      <c r="AN178" s="2" t="e">
        <f>((Data!#REF!-Data!AN177)/Data!#REF!)*10</f>
        <v>#REF!</v>
      </c>
      <c r="AO178" s="2" t="e">
        <f>((Data!#REF!-Data!AO177)/Data!#REF!)*10</f>
        <v>#REF!</v>
      </c>
      <c r="AP178" s="2" t="e">
        <f>((Data!#REF!-Data!AP177)/Data!#REF!)*10</f>
        <v>#REF!</v>
      </c>
      <c r="AQ178" s="2" t="e">
        <f>((Data!#REF!-Data!AQ177)/Data!#REF!)*10</f>
        <v>#REF!</v>
      </c>
      <c r="AR178" s="2" t="e">
        <f>((Data!#REF!-Data!AR177)/Data!#REF!)*10</f>
        <v>#REF!</v>
      </c>
      <c r="AS178" s="2" t="e">
        <f>((Data!#REF!-Data!AS177)/Data!#REF!)*10</f>
        <v>#REF!</v>
      </c>
      <c r="AT178" s="2" t="e">
        <f>((Data!#REF!-Data!AT177)/Data!#REF!)*10</f>
        <v>#REF!</v>
      </c>
      <c r="AU178" s="2" t="e">
        <f>((Data!#REF!-Data!AU177)/Data!#REF!)*10</f>
        <v>#REF!</v>
      </c>
      <c r="AV178" s="2" t="e">
        <f>((Data!#REF!-Data!AV177)/Data!#REF!)*10</f>
        <v>#REF!</v>
      </c>
      <c r="AW178" s="2" t="e">
        <f>((Data!#REF!-Data!AW177)/Data!#REF!)*10</f>
        <v>#REF!</v>
      </c>
      <c r="AX178" s="2" t="e">
        <f>((Data!AX177-Data!#REF!)/Data!#REF!)*10</f>
        <v>#REF!</v>
      </c>
      <c r="AY178" s="2" t="e">
        <f>((Data!AY177-Data!#REF!)/Data!#REF!)*10</f>
        <v>#REF!</v>
      </c>
      <c r="AZ178" s="2" t="e">
        <f>((Data!AZ177-Data!#REF!)/Data!#REF!)*10</f>
        <v>#REF!</v>
      </c>
      <c r="BA178" s="2" t="e">
        <f>((Data!BA177-Data!#REF!)/Data!#REF!)*10</f>
        <v>#REF!</v>
      </c>
      <c r="BB178" s="2" t="e">
        <f>((Data!BB177-Data!#REF!)/Data!#REF!)*10</f>
        <v>#REF!</v>
      </c>
      <c r="BC178" s="2" t="e">
        <f>((Data!BC177-Data!#REF!)/Data!#REF!)*10</f>
        <v>#REF!</v>
      </c>
      <c r="BD178" s="2" t="e">
        <f>((Data!BD177-Data!#REF!)/Data!#REF!)*10</f>
        <v>#REF!</v>
      </c>
      <c r="BE178" s="2" t="e">
        <f>((Data!BE177-Data!#REF!)/Data!#REF!)*10</f>
        <v>#REF!</v>
      </c>
      <c r="BF178" s="2" t="e">
        <f>((Data!BF177-Data!#REF!)/Data!#REF!)*10</f>
        <v>#REF!</v>
      </c>
      <c r="BG178" s="2" t="e">
        <f>((Data!BG177-Data!#REF!)/Data!#REF!)*10</f>
        <v>#REF!</v>
      </c>
      <c r="BH178" s="2" t="e">
        <f>((Data!BH177-Data!#REF!)/Data!#REF!)*10</f>
        <v>#REF!</v>
      </c>
      <c r="BI178" s="2" t="e">
        <f>((Data!BI177-Data!#REF!)/Data!#REF!)*10</f>
        <v>#REF!</v>
      </c>
      <c r="BJ178" s="2" t="e">
        <f>((Data!BJ177-Data!#REF!)/Data!#REF!)*10</f>
        <v>#REF!</v>
      </c>
      <c r="BK178" s="2" t="e">
        <f>((Data!BK177-Data!#REF!)/Data!#REF!)*10</f>
        <v>#REF!</v>
      </c>
      <c r="BL178" s="2" t="e">
        <f>((Data!BL177-Data!#REF!)/Data!#REF!)*10</f>
        <v>#REF!</v>
      </c>
      <c r="BM178" s="8"/>
      <c r="BN178" s="8"/>
      <c r="BO178" s="8"/>
      <c r="BP178" s="8"/>
      <c r="BQ178" s="8"/>
    </row>
    <row r="179" spans="1:69">
      <c r="A179" t="s">
        <v>378</v>
      </c>
      <c r="B179" s="1" t="s">
        <v>1936</v>
      </c>
      <c r="C179" s="16" t="s">
        <v>379</v>
      </c>
      <c r="D179" s="16" t="s">
        <v>1340</v>
      </c>
      <c r="E179" s="2" t="e">
        <f>((Data!E178-Data!#REF!)/Data!#REF!)*10</f>
        <v>#REF!</v>
      </c>
      <c r="F179" s="2" t="e">
        <f>((Data!F178-Data!#REF!)/Data!#REF!)*10</f>
        <v>#REF!</v>
      </c>
      <c r="G179" s="2" t="e">
        <f>((Data!G178-Data!#REF!)/Data!#REF!)*10</f>
        <v>#REF!</v>
      </c>
      <c r="H179" s="2" t="e">
        <f>((Data!H178-Data!#REF!)/Data!#REF!)*10</f>
        <v>#REF!</v>
      </c>
      <c r="I179" s="2" t="e">
        <f>((Data!I178-Data!#REF!)/Data!#REF!)*10</f>
        <v>#REF!</v>
      </c>
      <c r="J179" s="2" t="e">
        <f>((Data!#REF!-Data!J178)/Data!#REF!)*10</f>
        <v>#REF!</v>
      </c>
      <c r="K179" s="2" t="e">
        <f>((Data!#REF!-Data!K178)/Data!#REF!)*10</f>
        <v>#REF!</v>
      </c>
      <c r="L179" s="2" t="e">
        <f>((Data!#REF!-Data!L178)/Data!#REF!)*10</f>
        <v>#REF!</v>
      </c>
      <c r="M179" s="2" t="e">
        <f>((Data!#REF!-Data!M178)/Data!#REF!)*10</f>
        <v>#REF!</v>
      </c>
      <c r="N179" s="2" t="e">
        <f>((Data!#REF!-Data!N178)/Data!#REF!)*10</f>
        <v>#REF!</v>
      </c>
      <c r="O179" s="2" t="e">
        <f>((Data!#REF!-Data!O178)/Data!#REF!)*10</f>
        <v>#REF!</v>
      </c>
      <c r="P179" s="2" t="e">
        <f>((Data!#REF!-Data!P178)/Data!#REF!)*10</f>
        <v>#REF!</v>
      </c>
      <c r="Q179" s="2" t="e">
        <f>((Data!#REF!-Data!Q178)/Data!#REF!)*10</f>
        <v>#REF!</v>
      </c>
      <c r="R179" s="2" t="e">
        <f>((Data!#REF!-Data!R178)/Data!#REF!)*10</f>
        <v>#REF!</v>
      </c>
      <c r="S179" s="2" t="e">
        <f>((Data!#REF!-Data!S178)/Data!#REF!)*10</f>
        <v>#REF!</v>
      </c>
      <c r="T179" s="2" t="e">
        <f>((Data!#REF!-Data!T178)/Data!#REF!)*10</f>
        <v>#REF!</v>
      </c>
      <c r="U179" s="2" t="e">
        <f>((Data!#REF!-Data!U178)/Data!#REF!)*10</f>
        <v>#REF!</v>
      </c>
      <c r="V179" s="2" t="e">
        <f>((Data!#REF!-Data!V178)/Data!#REF!)*10</f>
        <v>#REF!</v>
      </c>
      <c r="W179" s="2" t="e">
        <f>((Data!#REF!-Data!W178)/Data!#REF!)*10</f>
        <v>#REF!</v>
      </c>
      <c r="X179" s="2" t="e">
        <f>((Data!#REF!-Data!X178)/Data!#REF!)*10</f>
        <v>#REF!</v>
      </c>
      <c r="Y179" s="2" t="e">
        <f>((Data!#REF!-Data!Y178)/Data!#REF!)*10</f>
        <v>#REF!</v>
      </c>
      <c r="Z179" s="2" t="e">
        <f>((Data!#REF!-Data!Z178)/Data!#REF!)*10</f>
        <v>#REF!</v>
      </c>
      <c r="AA179" s="2" t="e">
        <f>((Data!#REF!-Data!AA178)/Data!#REF!)*10</f>
        <v>#REF!</v>
      </c>
      <c r="AB179" s="2" t="e">
        <f>((Data!#REF!-Data!AB178)/Data!#REF!)*10</f>
        <v>#REF!</v>
      </c>
      <c r="AC179" s="2" t="e">
        <f>((Data!#REF!-Data!AC178)/Data!#REF!)*10</f>
        <v>#REF!</v>
      </c>
      <c r="AD179" s="2" t="e">
        <f>((Data!#REF!-Data!AD178)/Data!#REF!)*10</f>
        <v>#REF!</v>
      </c>
      <c r="AE179" s="2" t="e">
        <f>((Data!#REF!-Data!AE178)/Data!#REF!)*10</f>
        <v>#REF!</v>
      </c>
      <c r="AF179" s="2" t="e">
        <f>((Data!#REF!-Data!AF178)/Data!#REF!)*10</f>
        <v>#REF!</v>
      </c>
      <c r="AG179" s="2" t="e">
        <f>((Data!#REF!-Data!AG178)/Data!#REF!)*10</f>
        <v>#REF!</v>
      </c>
      <c r="AH179" s="2" t="e">
        <f>((Data!#REF!-Data!AH178)/Data!#REF!)*10</f>
        <v>#REF!</v>
      </c>
      <c r="AI179" s="2" t="e">
        <f>((Data!AI178-Data!#REF!)/Data!#REF!)*10</f>
        <v>#REF!</v>
      </c>
      <c r="AJ179" s="2" t="e">
        <f>((Data!AJ178-Data!#REF!)/Data!#REF!)*10</f>
        <v>#REF!</v>
      </c>
      <c r="AK179" s="2" t="e">
        <f>((Data!AK178-Data!#REF!)/Data!#REF!)*10</f>
        <v>#REF!</v>
      </c>
      <c r="AL179" s="2" t="e">
        <f>((Data!AL178-Data!#REF!)/Data!#REF!)*10</f>
        <v>#REF!</v>
      </c>
      <c r="AM179" s="2" t="e">
        <f>((Data!AM178-Data!#REF!)/Data!#REF!)*10</f>
        <v>#REF!</v>
      </c>
      <c r="AN179" s="2" t="e">
        <f>((Data!#REF!-Data!AN178)/Data!#REF!)*10</f>
        <v>#REF!</v>
      </c>
      <c r="AO179" s="2" t="e">
        <f>((Data!#REF!-Data!AO178)/Data!#REF!)*10</f>
        <v>#REF!</v>
      </c>
      <c r="AP179" s="2" t="e">
        <f>((Data!#REF!-Data!AP178)/Data!#REF!)*10</f>
        <v>#REF!</v>
      </c>
      <c r="AQ179" s="2" t="e">
        <f>((Data!#REF!-Data!AQ178)/Data!#REF!)*10</f>
        <v>#REF!</v>
      </c>
      <c r="AR179" s="2" t="e">
        <f>((Data!#REF!-Data!AR178)/Data!#REF!)*10</f>
        <v>#REF!</v>
      </c>
      <c r="AS179" s="2" t="e">
        <f>((Data!#REF!-Data!AS178)/Data!#REF!)*10</f>
        <v>#REF!</v>
      </c>
      <c r="AT179" s="2" t="e">
        <f>((Data!#REF!-Data!AT178)/Data!#REF!)*10</f>
        <v>#REF!</v>
      </c>
      <c r="AU179" s="2" t="e">
        <f>((Data!#REF!-Data!AU178)/Data!#REF!)*10</f>
        <v>#REF!</v>
      </c>
      <c r="AV179" s="2" t="e">
        <f>((Data!#REF!-Data!AV178)/Data!#REF!)*10</f>
        <v>#REF!</v>
      </c>
      <c r="AW179" s="2" t="e">
        <f>((Data!#REF!-Data!AW178)/Data!#REF!)*10</f>
        <v>#REF!</v>
      </c>
      <c r="AX179" s="2" t="e">
        <f>((Data!AX178-Data!#REF!)/Data!#REF!)*10</f>
        <v>#REF!</v>
      </c>
      <c r="AY179" s="2" t="e">
        <f>((Data!AY178-Data!#REF!)/Data!#REF!)*10</f>
        <v>#REF!</v>
      </c>
      <c r="AZ179" s="2" t="e">
        <f>((Data!AZ178-Data!#REF!)/Data!#REF!)*10</f>
        <v>#REF!</v>
      </c>
      <c r="BA179" s="2" t="e">
        <f>((Data!BA178-Data!#REF!)/Data!#REF!)*10</f>
        <v>#REF!</v>
      </c>
      <c r="BB179" s="2" t="e">
        <f>((Data!BB178-Data!#REF!)/Data!#REF!)*10</f>
        <v>#REF!</v>
      </c>
      <c r="BC179" s="2" t="e">
        <f>((Data!BC178-Data!#REF!)/Data!#REF!)*10</f>
        <v>#REF!</v>
      </c>
      <c r="BD179" s="2" t="e">
        <f>((Data!BD178-Data!#REF!)/Data!#REF!)*10</f>
        <v>#REF!</v>
      </c>
      <c r="BE179" s="2" t="e">
        <f>((Data!BE178-Data!#REF!)/Data!#REF!)*10</f>
        <v>#REF!</v>
      </c>
      <c r="BF179" s="2" t="e">
        <f>((Data!BF178-Data!#REF!)/Data!#REF!)*10</f>
        <v>#REF!</v>
      </c>
      <c r="BG179" s="2" t="e">
        <f>((Data!BG178-Data!#REF!)/Data!#REF!)*10</f>
        <v>#REF!</v>
      </c>
      <c r="BH179" s="2" t="e">
        <f>((Data!BH178-Data!#REF!)/Data!#REF!)*10</f>
        <v>#REF!</v>
      </c>
      <c r="BI179" s="2" t="e">
        <f>((Data!BI178-Data!#REF!)/Data!#REF!)*10</f>
        <v>#REF!</v>
      </c>
      <c r="BJ179" s="2" t="e">
        <f>((Data!BJ178-Data!#REF!)/Data!#REF!)*10</f>
        <v>#REF!</v>
      </c>
      <c r="BK179" s="2" t="e">
        <f>((Data!BK178-Data!#REF!)/Data!#REF!)*10</f>
        <v>#REF!</v>
      </c>
      <c r="BL179" s="2" t="e">
        <f>((Data!BL178-Data!#REF!)/Data!#REF!)*10</f>
        <v>#REF!</v>
      </c>
      <c r="BM179" s="8"/>
      <c r="BN179" s="8"/>
      <c r="BO179" s="8"/>
      <c r="BP179" s="8"/>
      <c r="BQ179" s="8"/>
    </row>
    <row r="180" spans="1:69">
      <c r="A180" t="s">
        <v>380</v>
      </c>
      <c r="B180" s="1" t="s">
        <v>1937</v>
      </c>
      <c r="C180" s="16" t="s">
        <v>381</v>
      </c>
      <c r="D180" s="16" t="s">
        <v>1340</v>
      </c>
      <c r="E180" s="2" t="e">
        <f>((Data!E179-Data!#REF!)/Data!#REF!)*10</f>
        <v>#REF!</v>
      </c>
      <c r="F180" s="2" t="e">
        <f>((Data!F179-Data!#REF!)/Data!#REF!)*10</f>
        <v>#REF!</v>
      </c>
      <c r="G180" s="2" t="e">
        <f>((Data!G179-Data!#REF!)/Data!#REF!)*10</f>
        <v>#REF!</v>
      </c>
      <c r="H180" s="2" t="e">
        <f>((Data!H179-Data!#REF!)/Data!#REF!)*10</f>
        <v>#REF!</v>
      </c>
      <c r="I180" s="2" t="e">
        <f>((Data!I179-Data!#REF!)/Data!#REF!)*10</f>
        <v>#REF!</v>
      </c>
      <c r="J180" s="2" t="e">
        <f>((Data!#REF!-Data!J179)/Data!#REF!)*10</f>
        <v>#REF!</v>
      </c>
      <c r="K180" s="2" t="e">
        <f>((Data!#REF!-Data!K179)/Data!#REF!)*10</f>
        <v>#REF!</v>
      </c>
      <c r="L180" s="2" t="e">
        <f>((Data!#REF!-Data!L179)/Data!#REF!)*10</f>
        <v>#REF!</v>
      </c>
      <c r="M180" s="2" t="e">
        <f>((Data!#REF!-Data!M179)/Data!#REF!)*10</f>
        <v>#REF!</v>
      </c>
      <c r="N180" s="2" t="e">
        <f>((Data!#REF!-Data!N179)/Data!#REF!)*10</f>
        <v>#REF!</v>
      </c>
      <c r="O180" s="2" t="e">
        <f>((Data!#REF!-Data!O179)/Data!#REF!)*10</f>
        <v>#REF!</v>
      </c>
      <c r="P180" s="2" t="e">
        <f>((Data!#REF!-Data!P179)/Data!#REF!)*10</f>
        <v>#REF!</v>
      </c>
      <c r="Q180" s="2" t="e">
        <f>((Data!#REF!-Data!Q179)/Data!#REF!)*10</f>
        <v>#REF!</v>
      </c>
      <c r="R180" s="2" t="e">
        <f>((Data!#REF!-Data!R179)/Data!#REF!)*10</f>
        <v>#REF!</v>
      </c>
      <c r="S180" s="2" t="e">
        <f>((Data!#REF!-Data!S179)/Data!#REF!)*10</f>
        <v>#REF!</v>
      </c>
      <c r="T180" s="2" t="e">
        <f>((Data!#REF!-Data!T179)/Data!#REF!)*10</f>
        <v>#REF!</v>
      </c>
      <c r="U180" s="2" t="e">
        <f>((Data!#REF!-Data!U179)/Data!#REF!)*10</f>
        <v>#REF!</v>
      </c>
      <c r="V180" s="2" t="e">
        <f>((Data!#REF!-Data!V179)/Data!#REF!)*10</f>
        <v>#REF!</v>
      </c>
      <c r="W180" s="2" t="e">
        <f>((Data!#REF!-Data!W179)/Data!#REF!)*10</f>
        <v>#REF!</v>
      </c>
      <c r="X180" s="2" t="e">
        <f>((Data!#REF!-Data!X179)/Data!#REF!)*10</f>
        <v>#REF!</v>
      </c>
      <c r="Y180" s="2" t="e">
        <f>((Data!#REF!-Data!Y179)/Data!#REF!)*10</f>
        <v>#REF!</v>
      </c>
      <c r="Z180" s="2" t="e">
        <f>((Data!#REF!-Data!Z179)/Data!#REF!)*10</f>
        <v>#REF!</v>
      </c>
      <c r="AA180" s="2" t="e">
        <f>((Data!#REF!-Data!AA179)/Data!#REF!)*10</f>
        <v>#REF!</v>
      </c>
      <c r="AB180" s="2" t="e">
        <f>((Data!#REF!-Data!AB179)/Data!#REF!)*10</f>
        <v>#REF!</v>
      </c>
      <c r="AC180" s="2" t="e">
        <f>((Data!#REF!-Data!AC179)/Data!#REF!)*10</f>
        <v>#REF!</v>
      </c>
      <c r="AD180" s="2" t="e">
        <f>((Data!#REF!-Data!AD179)/Data!#REF!)*10</f>
        <v>#REF!</v>
      </c>
      <c r="AE180" s="2" t="e">
        <f>((Data!#REF!-Data!AE179)/Data!#REF!)*10</f>
        <v>#REF!</v>
      </c>
      <c r="AF180" s="2" t="e">
        <f>((Data!#REF!-Data!AF179)/Data!#REF!)*10</f>
        <v>#REF!</v>
      </c>
      <c r="AG180" s="2" t="e">
        <f>((Data!#REF!-Data!AG179)/Data!#REF!)*10</f>
        <v>#REF!</v>
      </c>
      <c r="AH180" s="2" t="e">
        <f>((Data!#REF!-Data!AH179)/Data!#REF!)*10</f>
        <v>#REF!</v>
      </c>
      <c r="AI180" s="2" t="e">
        <f>((Data!AI179-Data!#REF!)/Data!#REF!)*10</f>
        <v>#REF!</v>
      </c>
      <c r="AJ180" s="2" t="e">
        <f>((Data!AJ179-Data!#REF!)/Data!#REF!)*10</f>
        <v>#REF!</v>
      </c>
      <c r="AK180" s="2" t="e">
        <f>((Data!AK179-Data!#REF!)/Data!#REF!)*10</f>
        <v>#REF!</v>
      </c>
      <c r="AL180" s="2" t="e">
        <f>((Data!AL179-Data!#REF!)/Data!#REF!)*10</f>
        <v>#REF!</v>
      </c>
      <c r="AM180" s="2" t="e">
        <f>((Data!AM179-Data!#REF!)/Data!#REF!)*10</f>
        <v>#REF!</v>
      </c>
      <c r="AN180" s="2" t="e">
        <f>((Data!#REF!-Data!AN179)/Data!#REF!)*10</f>
        <v>#REF!</v>
      </c>
      <c r="AO180" s="2" t="e">
        <f>((Data!#REF!-Data!AO179)/Data!#REF!)*10</f>
        <v>#REF!</v>
      </c>
      <c r="AP180" s="2" t="e">
        <f>((Data!#REF!-Data!AP179)/Data!#REF!)*10</f>
        <v>#REF!</v>
      </c>
      <c r="AQ180" s="2" t="e">
        <f>((Data!#REF!-Data!AQ179)/Data!#REF!)*10</f>
        <v>#REF!</v>
      </c>
      <c r="AR180" s="2" t="e">
        <f>((Data!#REF!-Data!AR179)/Data!#REF!)*10</f>
        <v>#REF!</v>
      </c>
      <c r="AS180" s="2" t="e">
        <f>((Data!#REF!-Data!AS179)/Data!#REF!)*10</f>
        <v>#REF!</v>
      </c>
      <c r="AT180" s="2" t="e">
        <f>((Data!#REF!-Data!AT179)/Data!#REF!)*10</f>
        <v>#REF!</v>
      </c>
      <c r="AU180" s="2" t="e">
        <f>((Data!#REF!-Data!AU179)/Data!#REF!)*10</f>
        <v>#REF!</v>
      </c>
      <c r="AV180" s="2" t="e">
        <f>((Data!#REF!-Data!AV179)/Data!#REF!)*10</f>
        <v>#REF!</v>
      </c>
      <c r="AW180" s="2" t="e">
        <f>((Data!#REF!-Data!AW179)/Data!#REF!)*10</f>
        <v>#REF!</v>
      </c>
      <c r="AX180" s="2" t="e">
        <f>((Data!AX179-Data!#REF!)/Data!#REF!)*10</f>
        <v>#REF!</v>
      </c>
      <c r="AY180" s="2" t="e">
        <f>((Data!AY179-Data!#REF!)/Data!#REF!)*10</f>
        <v>#REF!</v>
      </c>
      <c r="AZ180" s="2" t="e">
        <f>((Data!AZ179-Data!#REF!)/Data!#REF!)*10</f>
        <v>#REF!</v>
      </c>
      <c r="BA180" s="2" t="e">
        <f>((Data!BA179-Data!#REF!)/Data!#REF!)*10</f>
        <v>#REF!</v>
      </c>
      <c r="BB180" s="2" t="e">
        <f>((Data!BB179-Data!#REF!)/Data!#REF!)*10</f>
        <v>#REF!</v>
      </c>
      <c r="BC180" s="2" t="e">
        <f>((Data!BC179-Data!#REF!)/Data!#REF!)*10</f>
        <v>#REF!</v>
      </c>
      <c r="BD180" s="2" t="e">
        <f>((Data!BD179-Data!#REF!)/Data!#REF!)*10</f>
        <v>#REF!</v>
      </c>
      <c r="BE180" s="2" t="e">
        <f>((Data!BE179-Data!#REF!)/Data!#REF!)*10</f>
        <v>#REF!</v>
      </c>
      <c r="BF180" s="2" t="e">
        <f>((Data!BF179-Data!#REF!)/Data!#REF!)*10</f>
        <v>#REF!</v>
      </c>
      <c r="BG180" s="2" t="e">
        <f>((Data!BG179-Data!#REF!)/Data!#REF!)*10</f>
        <v>#REF!</v>
      </c>
      <c r="BH180" s="2" t="e">
        <f>((Data!BH179-Data!#REF!)/Data!#REF!)*10</f>
        <v>#REF!</v>
      </c>
      <c r="BI180" s="2" t="e">
        <f>((Data!BI179-Data!#REF!)/Data!#REF!)*10</f>
        <v>#REF!</v>
      </c>
      <c r="BJ180" s="2" t="e">
        <f>((Data!BJ179-Data!#REF!)/Data!#REF!)*10</f>
        <v>#REF!</v>
      </c>
      <c r="BK180" s="2" t="e">
        <f>((Data!BK179-Data!#REF!)/Data!#REF!)*10</f>
        <v>#REF!</v>
      </c>
      <c r="BL180" s="2" t="e">
        <f>((Data!BL179-Data!#REF!)/Data!#REF!)*10</f>
        <v>#REF!</v>
      </c>
      <c r="BM180" s="8"/>
      <c r="BN180" s="8"/>
      <c r="BO180" s="8"/>
      <c r="BP180" s="8"/>
      <c r="BQ180" s="8"/>
    </row>
    <row r="181" spans="1:69">
      <c r="A181" t="s">
        <v>382</v>
      </c>
      <c r="B181" s="1" t="s">
        <v>1938</v>
      </c>
      <c r="C181" s="16" t="s">
        <v>383</v>
      </c>
      <c r="D181" s="16" t="s">
        <v>1340</v>
      </c>
      <c r="E181" s="2" t="e">
        <f>((Data!E180-Data!#REF!)/Data!#REF!)*10</f>
        <v>#REF!</v>
      </c>
      <c r="F181" s="2" t="e">
        <f>((Data!F180-Data!#REF!)/Data!#REF!)*10</f>
        <v>#REF!</v>
      </c>
      <c r="G181" s="2" t="e">
        <f>((Data!G180-Data!#REF!)/Data!#REF!)*10</f>
        <v>#REF!</v>
      </c>
      <c r="H181" s="2" t="e">
        <f>((Data!H180-Data!#REF!)/Data!#REF!)*10</f>
        <v>#REF!</v>
      </c>
      <c r="I181" s="2" t="e">
        <f>((Data!I180-Data!#REF!)/Data!#REF!)*10</f>
        <v>#REF!</v>
      </c>
      <c r="J181" s="2" t="e">
        <f>((Data!#REF!-Data!J180)/Data!#REF!)*10</f>
        <v>#REF!</v>
      </c>
      <c r="K181" s="2" t="e">
        <f>((Data!#REF!-Data!K180)/Data!#REF!)*10</f>
        <v>#REF!</v>
      </c>
      <c r="L181" s="2" t="e">
        <f>((Data!#REF!-Data!L180)/Data!#REF!)*10</f>
        <v>#REF!</v>
      </c>
      <c r="M181" s="2" t="e">
        <f>((Data!#REF!-Data!M180)/Data!#REF!)*10</f>
        <v>#REF!</v>
      </c>
      <c r="N181" s="2" t="e">
        <f>((Data!#REF!-Data!N180)/Data!#REF!)*10</f>
        <v>#REF!</v>
      </c>
      <c r="O181" s="2" t="e">
        <f>((Data!#REF!-Data!O180)/Data!#REF!)*10</f>
        <v>#REF!</v>
      </c>
      <c r="P181" s="2" t="e">
        <f>((Data!#REF!-Data!P180)/Data!#REF!)*10</f>
        <v>#REF!</v>
      </c>
      <c r="Q181" s="2" t="e">
        <f>((Data!#REF!-Data!Q180)/Data!#REF!)*10</f>
        <v>#REF!</v>
      </c>
      <c r="R181" s="2" t="e">
        <f>((Data!#REF!-Data!R180)/Data!#REF!)*10</f>
        <v>#REF!</v>
      </c>
      <c r="S181" s="2" t="e">
        <f>((Data!#REF!-Data!S180)/Data!#REF!)*10</f>
        <v>#REF!</v>
      </c>
      <c r="T181" s="2" t="e">
        <f>((Data!#REF!-Data!T180)/Data!#REF!)*10</f>
        <v>#REF!</v>
      </c>
      <c r="U181" s="2" t="e">
        <f>((Data!#REF!-Data!U180)/Data!#REF!)*10</f>
        <v>#REF!</v>
      </c>
      <c r="V181" s="2" t="e">
        <f>((Data!#REF!-Data!V180)/Data!#REF!)*10</f>
        <v>#REF!</v>
      </c>
      <c r="W181" s="2" t="e">
        <f>((Data!#REF!-Data!W180)/Data!#REF!)*10</f>
        <v>#REF!</v>
      </c>
      <c r="X181" s="2" t="e">
        <f>((Data!#REF!-Data!X180)/Data!#REF!)*10</f>
        <v>#REF!</v>
      </c>
      <c r="Y181" s="2" t="e">
        <f>((Data!#REF!-Data!Y180)/Data!#REF!)*10</f>
        <v>#REF!</v>
      </c>
      <c r="Z181" s="2" t="e">
        <f>((Data!#REF!-Data!Z180)/Data!#REF!)*10</f>
        <v>#REF!</v>
      </c>
      <c r="AA181" s="2" t="e">
        <f>((Data!#REF!-Data!AA180)/Data!#REF!)*10</f>
        <v>#REF!</v>
      </c>
      <c r="AB181" s="2" t="e">
        <f>((Data!#REF!-Data!AB180)/Data!#REF!)*10</f>
        <v>#REF!</v>
      </c>
      <c r="AC181" s="2" t="e">
        <f>((Data!#REF!-Data!AC180)/Data!#REF!)*10</f>
        <v>#REF!</v>
      </c>
      <c r="AD181" s="2" t="e">
        <f>((Data!#REF!-Data!AD180)/Data!#REF!)*10</f>
        <v>#REF!</v>
      </c>
      <c r="AE181" s="2" t="e">
        <f>((Data!#REF!-Data!AE180)/Data!#REF!)*10</f>
        <v>#REF!</v>
      </c>
      <c r="AF181" s="2" t="e">
        <f>((Data!#REF!-Data!AF180)/Data!#REF!)*10</f>
        <v>#REF!</v>
      </c>
      <c r="AG181" s="2" t="e">
        <f>((Data!#REF!-Data!AG180)/Data!#REF!)*10</f>
        <v>#REF!</v>
      </c>
      <c r="AH181" s="2" t="e">
        <f>((Data!#REF!-Data!AH180)/Data!#REF!)*10</f>
        <v>#REF!</v>
      </c>
      <c r="AI181" s="2" t="e">
        <f>((Data!AI180-Data!#REF!)/Data!#REF!)*10</f>
        <v>#REF!</v>
      </c>
      <c r="AJ181" s="2" t="e">
        <f>((Data!AJ180-Data!#REF!)/Data!#REF!)*10</f>
        <v>#REF!</v>
      </c>
      <c r="AK181" s="2" t="e">
        <f>((Data!AK180-Data!#REF!)/Data!#REF!)*10</f>
        <v>#REF!</v>
      </c>
      <c r="AL181" s="2" t="e">
        <f>((Data!AL180-Data!#REF!)/Data!#REF!)*10</f>
        <v>#REF!</v>
      </c>
      <c r="AM181" s="2" t="e">
        <f>((Data!AM180-Data!#REF!)/Data!#REF!)*10</f>
        <v>#REF!</v>
      </c>
      <c r="AN181" s="2" t="e">
        <f>((Data!#REF!-Data!AN180)/Data!#REF!)*10</f>
        <v>#REF!</v>
      </c>
      <c r="AO181" s="2" t="e">
        <f>((Data!#REF!-Data!AO180)/Data!#REF!)*10</f>
        <v>#REF!</v>
      </c>
      <c r="AP181" s="2" t="e">
        <f>((Data!#REF!-Data!AP180)/Data!#REF!)*10</f>
        <v>#REF!</v>
      </c>
      <c r="AQ181" s="2" t="e">
        <f>((Data!#REF!-Data!AQ180)/Data!#REF!)*10</f>
        <v>#REF!</v>
      </c>
      <c r="AR181" s="2" t="e">
        <f>((Data!#REF!-Data!AR180)/Data!#REF!)*10</f>
        <v>#REF!</v>
      </c>
      <c r="AS181" s="2" t="e">
        <f>((Data!#REF!-Data!AS180)/Data!#REF!)*10</f>
        <v>#REF!</v>
      </c>
      <c r="AT181" s="2" t="e">
        <f>((Data!#REF!-Data!AT180)/Data!#REF!)*10</f>
        <v>#REF!</v>
      </c>
      <c r="AU181" s="2" t="e">
        <f>((Data!#REF!-Data!AU180)/Data!#REF!)*10</f>
        <v>#REF!</v>
      </c>
      <c r="AV181" s="2" t="e">
        <f>((Data!#REF!-Data!AV180)/Data!#REF!)*10</f>
        <v>#REF!</v>
      </c>
      <c r="AW181" s="2" t="e">
        <f>((Data!#REF!-Data!AW180)/Data!#REF!)*10</f>
        <v>#REF!</v>
      </c>
      <c r="AX181" s="2" t="e">
        <f>((Data!AX180-Data!#REF!)/Data!#REF!)*10</f>
        <v>#REF!</v>
      </c>
      <c r="AY181" s="2" t="e">
        <f>((Data!AY180-Data!#REF!)/Data!#REF!)*10</f>
        <v>#REF!</v>
      </c>
      <c r="AZ181" s="2" t="e">
        <f>((Data!AZ180-Data!#REF!)/Data!#REF!)*10</f>
        <v>#REF!</v>
      </c>
      <c r="BA181" s="2" t="e">
        <f>((Data!BA180-Data!#REF!)/Data!#REF!)*10</f>
        <v>#REF!</v>
      </c>
      <c r="BB181" s="2" t="e">
        <f>((Data!BB180-Data!#REF!)/Data!#REF!)*10</f>
        <v>#REF!</v>
      </c>
      <c r="BC181" s="2" t="e">
        <f>((Data!BC180-Data!#REF!)/Data!#REF!)*10</f>
        <v>#REF!</v>
      </c>
      <c r="BD181" s="2" t="e">
        <f>((Data!BD180-Data!#REF!)/Data!#REF!)*10</f>
        <v>#REF!</v>
      </c>
      <c r="BE181" s="2" t="e">
        <f>((Data!BE180-Data!#REF!)/Data!#REF!)*10</f>
        <v>#REF!</v>
      </c>
      <c r="BF181" s="2" t="e">
        <f>((Data!BF180-Data!#REF!)/Data!#REF!)*10</f>
        <v>#REF!</v>
      </c>
      <c r="BG181" s="2" t="e">
        <f>((Data!BG180-Data!#REF!)/Data!#REF!)*10</f>
        <v>#REF!</v>
      </c>
      <c r="BH181" s="2" t="e">
        <f>((Data!BH180-Data!#REF!)/Data!#REF!)*10</f>
        <v>#REF!</v>
      </c>
      <c r="BI181" s="2" t="e">
        <f>((Data!BI180-Data!#REF!)/Data!#REF!)*10</f>
        <v>#REF!</v>
      </c>
      <c r="BJ181" s="2" t="e">
        <f>((Data!BJ180-Data!#REF!)/Data!#REF!)*10</f>
        <v>#REF!</v>
      </c>
      <c r="BK181" s="2" t="e">
        <f>((Data!BK180-Data!#REF!)/Data!#REF!)*10</f>
        <v>#REF!</v>
      </c>
      <c r="BL181" s="2" t="e">
        <f>((Data!BL180-Data!#REF!)/Data!#REF!)*10</f>
        <v>#REF!</v>
      </c>
      <c r="BM181" s="8"/>
      <c r="BN181" s="8"/>
      <c r="BO181" s="8"/>
      <c r="BP181" s="8"/>
      <c r="BQ181" s="8"/>
    </row>
    <row r="182" spans="1:69">
      <c r="A182" t="s">
        <v>384</v>
      </c>
      <c r="B182" s="1" t="s">
        <v>1939</v>
      </c>
      <c r="C182" s="16" t="s">
        <v>385</v>
      </c>
      <c r="D182" s="16" t="s">
        <v>1340</v>
      </c>
      <c r="E182" s="2" t="e">
        <f>((Data!E181-Data!#REF!)/Data!#REF!)*10</f>
        <v>#REF!</v>
      </c>
      <c r="F182" s="2" t="e">
        <f>((Data!F181-Data!#REF!)/Data!#REF!)*10</f>
        <v>#REF!</v>
      </c>
      <c r="G182" s="2" t="e">
        <f>((Data!G181-Data!#REF!)/Data!#REF!)*10</f>
        <v>#REF!</v>
      </c>
      <c r="H182" s="2" t="e">
        <f>((Data!H181-Data!#REF!)/Data!#REF!)*10</f>
        <v>#REF!</v>
      </c>
      <c r="I182" s="2" t="e">
        <f>((Data!I181-Data!#REF!)/Data!#REF!)*10</f>
        <v>#REF!</v>
      </c>
      <c r="J182" s="2" t="e">
        <f>((Data!#REF!-Data!J181)/Data!#REF!)*10</f>
        <v>#REF!</v>
      </c>
      <c r="K182" s="2" t="e">
        <f>((Data!#REF!-Data!K181)/Data!#REF!)*10</f>
        <v>#REF!</v>
      </c>
      <c r="L182" s="2" t="e">
        <f>((Data!#REF!-Data!L181)/Data!#REF!)*10</f>
        <v>#REF!</v>
      </c>
      <c r="M182" s="2" t="e">
        <f>((Data!#REF!-Data!M181)/Data!#REF!)*10</f>
        <v>#REF!</v>
      </c>
      <c r="N182" s="2" t="e">
        <f>((Data!#REF!-Data!N181)/Data!#REF!)*10</f>
        <v>#REF!</v>
      </c>
      <c r="O182" s="2" t="e">
        <f>((Data!#REF!-Data!O181)/Data!#REF!)*10</f>
        <v>#REF!</v>
      </c>
      <c r="P182" s="2" t="e">
        <f>((Data!#REF!-Data!P181)/Data!#REF!)*10</f>
        <v>#REF!</v>
      </c>
      <c r="Q182" s="2" t="e">
        <f>((Data!#REF!-Data!Q181)/Data!#REF!)*10</f>
        <v>#REF!</v>
      </c>
      <c r="R182" s="2" t="e">
        <f>((Data!#REF!-Data!R181)/Data!#REF!)*10</f>
        <v>#REF!</v>
      </c>
      <c r="S182" s="2" t="e">
        <f>((Data!#REF!-Data!S181)/Data!#REF!)*10</f>
        <v>#REF!</v>
      </c>
      <c r="T182" s="2" t="e">
        <f>((Data!#REF!-Data!T181)/Data!#REF!)*10</f>
        <v>#REF!</v>
      </c>
      <c r="U182" s="2" t="e">
        <f>((Data!#REF!-Data!U181)/Data!#REF!)*10</f>
        <v>#REF!</v>
      </c>
      <c r="V182" s="2" t="e">
        <f>((Data!#REF!-Data!V181)/Data!#REF!)*10</f>
        <v>#REF!</v>
      </c>
      <c r="W182" s="2" t="e">
        <f>((Data!#REF!-Data!W181)/Data!#REF!)*10</f>
        <v>#REF!</v>
      </c>
      <c r="X182" s="2" t="e">
        <f>((Data!#REF!-Data!X181)/Data!#REF!)*10</f>
        <v>#REF!</v>
      </c>
      <c r="Y182" s="2" t="e">
        <f>((Data!#REF!-Data!Y181)/Data!#REF!)*10</f>
        <v>#REF!</v>
      </c>
      <c r="Z182" s="2" t="e">
        <f>((Data!#REF!-Data!Z181)/Data!#REF!)*10</f>
        <v>#REF!</v>
      </c>
      <c r="AA182" s="2" t="e">
        <f>((Data!#REF!-Data!AA181)/Data!#REF!)*10</f>
        <v>#REF!</v>
      </c>
      <c r="AB182" s="2" t="e">
        <f>((Data!#REF!-Data!AB181)/Data!#REF!)*10</f>
        <v>#REF!</v>
      </c>
      <c r="AC182" s="2" t="e">
        <f>((Data!#REF!-Data!AC181)/Data!#REF!)*10</f>
        <v>#REF!</v>
      </c>
      <c r="AD182" s="2" t="e">
        <f>((Data!#REF!-Data!AD181)/Data!#REF!)*10</f>
        <v>#REF!</v>
      </c>
      <c r="AE182" s="2" t="e">
        <f>((Data!#REF!-Data!AE181)/Data!#REF!)*10</f>
        <v>#REF!</v>
      </c>
      <c r="AF182" s="2" t="e">
        <f>((Data!#REF!-Data!AF181)/Data!#REF!)*10</f>
        <v>#REF!</v>
      </c>
      <c r="AG182" s="2" t="e">
        <f>((Data!#REF!-Data!AG181)/Data!#REF!)*10</f>
        <v>#REF!</v>
      </c>
      <c r="AH182" s="2" t="e">
        <f>((Data!#REF!-Data!AH181)/Data!#REF!)*10</f>
        <v>#REF!</v>
      </c>
      <c r="AI182" s="2" t="e">
        <f>((Data!AI181-Data!#REF!)/Data!#REF!)*10</f>
        <v>#REF!</v>
      </c>
      <c r="AJ182" s="2" t="e">
        <f>((Data!AJ181-Data!#REF!)/Data!#REF!)*10</f>
        <v>#REF!</v>
      </c>
      <c r="AK182" s="2" t="e">
        <f>((Data!AK181-Data!#REF!)/Data!#REF!)*10</f>
        <v>#REF!</v>
      </c>
      <c r="AL182" s="2" t="e">
        <f>((Data!AL181-Data!#REF!)/Data!#REF!)*10</f>
        <v>#REF!</v>
      </c>
      <c r="AM182" s="2" t="e">
        <f>((Data!AM181-Data!#REF!)/Data!#REF!)*10</f>
        <v>#REF!</v>
      </c>
      <c r="AN182" s="2" t="e">
        <f>((Data!#REF!-Data!AN181)/Data!#REF!)*10</f>
        <v>#REF!</v>
      </c>
      <c r="AO182" s="2" t="e">
        <f>((Data!#REF!-Data!AO181)/Data!#REF!)*10</f>
        <v>#REF!</v>
      </c>
      <c r="AP182" s="2" t="e">
        <f>((Data!#REF!-Data!AP181)/Data!#REF!)*10</f>
        <v>#REF!</v>
      </c>
      <c r="AQ182" s="2" t="e">
        <f>((Data!#REF!-Data!AQ181)/Data!#REF!)*10</f>
        <v>#REF!</v>
      </c>
      <c r="AR182" s="2" t="e">
        <f>((Data!#REF!-Data!AR181)/Data!#REF!)*10</f>
        <v>#REF!</v>
      </c>
      <c r="AS182" s="2" t="e">
        <f>((Data!#REF!-Data!AS181)/Data!#REF!)*10</f>
        <v>#REF!</v>
      </c>
      <c r="AT182" s="2" t="e">
        <f>((Data!#REF!-Data!AT181)/Data!#REF!)*10</f>
        <v>#REF!</v>
      </c>
      <c r="AU182" s="2" t="e">
        <f>((Data!#REF!-Data!AU181)/Data!#REF!)*10</f>
        <v>#REF!</v>
      </c>
      <c r="AV182" s="2" t="e">
        <f>((Data!#REF!-Data!AV181)/Data!#REF!)*10</f>
        <v>#REF!</v>
      </c>
      <c r="AW182" s="2" t="e">
        <f>((Data!#REF!-Data!AW181)/Data!#REF!)*10</f>
        <v>#REF!</v>
      </c>
      <c r="AX182" s="2" t="e">
        <f>((Data!AX181-Data!#REF!)/Data!#REF!)*10</f>
        <v>#REF!</v>
      </c>
      <c r="AY182" s="2" t="e">
        <f>((Data!AY181-Data!#REF!)/Data!#REF!)*10</f>
        <v>#REF!</v>
      </c>
      <c r="AZ182" s="2" t="e">
        <f>((Data!AZ181-Data!#REF!)/Data!#REF!)*10</f>
        <v>#REF!</v>
      </c>
      <c r="BA182" s="2" t="e">
        <f>((Data!BA181-Data!#REF!)/Data!#REF!)*10</f>
        <v>#REF!</v>
      </c>
      <c r="BB182" s="2" t="e">
        <f>((Data!BB181-Data!#REF!)/Data!#REF!)*10</f>
        <v>#REF!</v>
      </c>
      <c r="BC182" s="2" t="e">
        <f>((Data!BC181-Data!#REF!)/Data!#REF!)*10</f>
        <v>#REF!</v>
      </c>
      <c r="BD182" s="2" t="e">
        <f>((Data!BD181-Data!#REF!)/Data!#REF!)*10</f>
        <v>#REF!</v>
      </c>
      <c r="BE182" s="2" t="e">
        <f>((Data!BE181-Data!#REF!)/Data!#REF!)*10</f>
        <v>#REF!</v>
      </c>
      <c r="BF182" s="2" t="e">
        <f>((Data!BF181-Data!#REF!)/Data!#REF!)*10</f>
        <v>#REF!</v>
      </c>
      <c r="BG182" s="2" t="e">
        <f>((Data!BG181-Data!#REF!)/Data!#REF!)*10</f>
        <v>#REF!</v>
      </c>
      <c r="BH182" s="2" t="e">
        <f>((Data!BH181-Data!#REF!)/Data!#REF!)*10</f>
        <v>#REF!</v>
      </c>
      <c r="BI182" s="2" t="e">
        <f>((Data!BI181-Data!#REF!)/Data!#REF!)*10</f>
        <v>#REF!</v>
      </c>
      <c r="BJ182" s="2" t="e">
        <f>((Data!BJ181-Data!#REF!)/Data!#REF!)*10</f>
        <v>#REF!</v>
      </c>
      <c r="BK182" s="2" t="e">
        <f>((Data!BK181-Data!#REF!)/Data!#REF!)*10</f>
        <v>#REF!</v>
      </c>
      <c r="BL182" s="2" t="e">
        <f>((Data!BL181-Data!#REF!)/Data!#REF!)*10</f>
        <v>#REF!</v>
      </c>
      <c r="BM182" s="8"/>
      <c r="BN182" s="8"/>
      <c r="BO182" s="8"/>
      <c r="BP182" s="8"/>
      <c r="BQ182" s="8"/>
    </row>
    <row r="183" spans="1:69">
      <c r="A183" t="s">
        <v>386</v>
      </c>
      <c r="B183" s="1" t="s">
        <v>1940</v>
      </c>
      <c r="C183" s="16" t="s">
        <v>387</v>
      </c>
      <c r="D183" s="16" t="s">
        <v>1340</v>
      </c>
      <c r="E183" s="2" t="e">
        <f>((Data!E182-Data!#REF!)/Data!#REF!)*10</f>
        <v>#REF!</v>
      </c>
      <c r="F183" s="2" t="e">
        <f>((Data!F182-Data!#REF!)/Data!#REF!)*10</f>
        <v>#REF!</v>
      </c>
      <c r="G183" s="2" t="e">
        <f>((Data!G182-Data!#REF!)/Data!#REF!)*10</f>
        <v>#REF!</v>
      </c>
      <c r="H183" s="2" t="e">
        <f>((Data!H182-Data!#REF!)/Data!#REF!)*10</f>
        <v>#REF!</v>
      </c>
      <c r="I183" s="2" t="e">
        <f>((Data!I182-Data!#REF!)/Data!#REF!)*10</f>
        <v>#REF!</v>
      </c>
      <c r="J183" s="2" t="e">
        <f>((Data!#REF!-Data!J182)/Data!#REF!)*10</f>
        <v>#REF!</v>
      </c>
      <c r="K183" s="2" t="e">
        <f>((Data!#REF!-Data!K182)/Data!#REF!)*10</f>
        <v>#REF!</v>
      </c>
      <c r="L183" s="2" t="e">
        <f>((Data!#REF!-Data!L182)/Data!#REF!)*10</f>
        <v>#REF!</v>
      </c>
      <c r="M183" s="2" t="e">
        <f>((Data!#REF!-Data!M182)/Data!#REF!)*10</f>
        <v>#REF!</v>
      </c>
      <c r="N183" s="2" t="e">
        <f>((Data!#REF!-Data!N182)/Data!#REF!)*10</f>
        <v>#REF!</v>
      </c>
      <c r="O183" s="2" t="e">
        <f>((Data!#REF!-Data!O182)/Data!#REF!)*10</f>
        <v>#REF!</v>
      </c>
      <c r="P183" s="2" t="e">
        <f>((Data!#REF!-Data!P182)/Data!#REF!)*10</f>
        <v>#REF!</v>
      </c>
      <c r="Q183" s="2" t="e">
        <f>((Data!#REF!-Data!Q182)/Data!#REF!)*10</f>
        <v>#REF!</v>
      </c>
      <c r="R183" s="2" t="e">
        <f>((Data!#REF!-Data!R182)/Data!#REF!)*10</f>
        <v>#REF!</v>
      </c>
      <c r="S183" s="2" t="e">
        <f>((Data!#REF!-Data!S182)/Data!#REF!)*10</f>
        <v>#REF!</v>
      </c>
      <c r="T183" s="2" t="e">
        <f>((Data!#REF!-Data!T182)/Data!#REF!)*10</f>
        <v>#REF!</v>
      </c>
      <c r="U183" s="2" t="e">
        <f>((Data!#REF!-Data!U182)/Data!#REF!)*10</f>
        <v>#REF!</v>
      </c>
      <c r="V183" s="2" t="e">
        <f>((Data!#REF!-Data!V182)/Data!#REF!)*10</f>
        <v>#REF!</v>
      </c>
      <c r="W183" s="2" t="e">
        <f>((Data!#REF!-Data!W182)/Data!#REF!)*10</f>
        <v>#REF!</v>
      </c>
      <c r="X183" s="2" t="e">
        <f>((Data!#REF!-Data!X182)/Data!#REF!)*10</f>
        <v>#REF!</v>
      </c>
      <c r="Y183" s="2" t="e">
        <f>((Data!#REF!-Data!Y182)/Data!#REF!)*10</f>
        <v>#REF!</v>
      </c>
      <c r="Z183" s="2" t="e">
        <f>((Data!#REF!-Data!Z182)/Data!#REF!)*10</f>
        <v>#REF!</v>
      </c>
      <c r="AA183" s="2" t="e">
        <f>((Data!#REF!-Data!AA182)/Data!#REF!)*10</f>
        <v>#REF!</v>
      </c>
      <c r="AB183" s="2" t="e">
        <f>((Data!#REF!-Data!AB182)/Data!#REF!)*10</f>
        <v>#REF!</v>
      </c>
      <c r="AC183" s="2" t="e">
        <f>((Data!#REF!-Data!AC182)/Data!#REF!)*10</f>
        <v>#REF!</v>
      </c>
      <c r="AD183" s="2" t="e">
        <f>((Data!#REF!-Data!AD182)/Data!#REF!)*10</f>
        <v>#REF!</v>
      </c>
      <c r="AE183" s="2" t="e">
        <f>((Data!#REF!-Data!AE182)/Data!#REF!)*10</f>
        <v>#REF!</v>
      </c>
      <c r="AF183" s="2" t="e">
        <f>((Data!#REF!-Data!AF182)/Data!#REF!)*10</f>
        <v>#REF!</v>
      </c>
      <c r="AG183" s="2" t="e">
        <f>((Data!#REF!-Data!AG182)/Data!#REF!)*10</f>
        <v>#REF!</v>
      </c>
      <c r="AH183" s="2" t="e">
        <f>((Data!#REF!-Data!AH182)/Data!#REF!)*10</f>
        <v>#REF!</v>
      </c>
      <c r="AI183" s="2" t="e">
        <f>((Data!AI182-Data!#REF!)/Data!#REF!)*10</f>
        <v>#REF!</v>
      </c>
      <c r="AJ183" s="2" t="e">
        <f>((Data!AJ182-Data!#REF!)/Data!#REF!)*10</f>
        <v>#REF!</v>
      </c>
      <c r="AK183" s="2" t="e">
        <f>((Data!AK182-Data!#REF!)/Data!#REF!)*10</f>
        <v>#REF!</v>
      </c>
      <c r="AL183" s="2" t="e">
        <f>((Data!AL182-Data!#REF!)/Data!#REF!)*10</f>
        <v>#REF!</v>
      </c>
      <c r="AM183" s="2" t="e">
        <f>((Data!AM182-Data!#REF!)/Data!#REF!)*10</f>
        <v>#REF!</v>
      </c>
      <c r="AN183" s="2" t="e">
        <f>((Data!#REF!-Data!AN182)/Data!#REF!)*10</f>
        <v>#REF!</v>
      </c>
      <c r="AO183" s="2" t="e">
        <f>((Data!#REF!-Data!AO182)/Data!#REF!)*10</f>
        <v>#REF!</v>
      </c>
      <c r="AP183" s="2" t="e">
        <f>((Data!#REF!-Data!AP182)/Data!#REF!)*10</f>
        <v>#REF!</v>
      </c>
      <c r="AQ183" s="2" t="e">
        <f>((Data!#REF!-Data!AQ182)/Data!#REF!)*10</f>
        <v>#REF!</v>
      </c>
      <c r="AR183" s="2" t="e">
        <f>((Data!#REF!-Data!AR182)/Data!#REF!)*10</f>
        <v>#REF!</v>
      </c>
      <c r="AS183" s="2" t="e">
        <f>((Data!#REF!-Data!AS182)/Data!#REF!)*10</f>
        <v>#REF!</v>
      </c>
      <c r="AT183" s="2" t="e">
        <f>((Data!#REF!-Data!AT182)/Data!#REF!)*10</f>
        <v>#REF!</v>
      </c>
      <c r="AU183" s="2" t="e">
        <f>((Data!#REF!-Data!AU182)/Data!#REF!)*10</f>
        <v>#REF!</v>
      </c>
      <c r="AV183" s="2" t="e">
        <f>((Data!#REF!-Data!AV182)/Data!#REF!)*10</f>
        <v>#REF!</v>
      </c>
      <c r="AW183" s="2" t="e">
        <f>((Data!#REF!-Data!AW182)/Data!#REF!)*10</f>
        <v>#REF!</v>
      </c>
      <c r="AX183" s="2" t="e">
        <f>((Data!AX182-Data!#REF!)/Data!#REF!)*10</f>
        <v>#REF!</v>
      </c>
      <c r="AY183" s="2" t="e">
        <f>((Data!AY182-Data!#REF!)/Data!#REF!)*10</f>
        <v>#REF!</v>
      </c>
      <c r="AZ183" s="2" t="e">
        <f>((Data!AZ182-Data!#REF!)/Data!#REF!)*10</f>
        <v>#REF!</v>
      </c>
      <c r="BA183" s="2" t="e">
        <f>((Data!BA182-Data!#REF!)/Data!#REF!)*10</f>
        <v>#REF!</v>
      </c>
      <c r="BB183" s="2" t="e">
        <f>((Data!BB182-Data!#REF!)/Data!#REF!)*10</f>
        <v>#REF!</v>
      </c>
      <c r="BC183" s="2" t="e">
        <f>((Data!BC182-Data!#REF!)/Data!#REF!)*10</f>
        <v>#REF!</v>
      </c>
      <c r="BD183" s="2" t="e">
        <f>((Data!BD182-Data!#REF!)/Data!#REF!)*10</f>
        <v>#REF!</v>
      </c>
      <c r="BE183" s="2" t="e">
        <f>((Data!BE182-Data!#REF!)/Data!#REF!)*10</f>
        <v>#REF!</v>
      </c>
      <c r="BF183" s="2" t="e">
        <f>((Data!BF182-Data!#REF!)/Data!#REF!)*10</f>
        <v>#REF!</v>
      </c>
      <c r="BG183" s="2" t="e">
        <f>((Data!BG182-Data!#REF!)/Data!#REF!)*10</f>
        <v>#REF!</v>
      </c>
      <c r="BH183" s="2" t="e">
        <f>((Data!BH182-Data!#REF!)/Data!#REF!)*10</f>
        <v>#REF!</v>
      </c>
      <c r="BI183" s="2" t="e">
        <f>((Data!BI182-Data!#REF!)/Data!#REF!)*10</f>
        <v>#REF!</v>
      </c>
      <c r="BJ183" s="2" t="e">
        <f>((Data!BJ182-Data!#REF!)/Data!#REF!)*10</f>
        <v>#REF!</v>
      </c>
      <c r="BK183" s="2" t="e">
        <f>((Data!BK182-Data!#REF!)/Data!#REF!)*10</f>
        <v>#REF!</v>
      </c>
      <c r="BL183" s="2" t="e">
        <f>((Data!BL182-Data!#REF!)/Data!#REF!)*10</f>
        <v>#REF!</v>
      </c>
      <c r="BM183" s="8"/>
      <c r="BN183" s="8"/>
      <c r="BO183" s="8"/>
      <c r="BP183" s="8"/>
      <c r="BQ183" s="8"/>
    </row>
    <row r="184" spans="1:69">
      <c r="A184" t="s">
        <v>388</v>
      </c>
      <c r="B184" s="1" t="s">
        <v>1941</v>
      </c>
      <c r="C184" s="16" t="s">
        <v>389</v>
      </c>
      <c r="D184" s="16" t="s">
        <v>1340</v>
      </c>
      <c r="E184" s="2" t="e">
        <f>((Data!E183-Data!#REF!)/Data!#REF!)*10</f>
        <v>#REF!</v>
      </c>
      <c r="F184" s="2" t="e">
        <f>((Data!F183-Data!#REF!)/Data!#REF!)*10</f>
        <v>#REF!</v>
      </c>
      <c r="G184" s="2" t="e">
        <f>((Data!G183-Data!#REF!)/Data!#REF!)*10</f>
        <v>#REF!</v>
      </c>
      <c r="H184" s="2" t="e">
        <f>((Data!H183-Data!#REF!)/Data!#REF!)*10</f>
        <v>#REF!</v>
      </c>
      <c r="I184" s="2" t="e">
        <f>((Data!I183-Data!#REF!)/Data!#REF!)*10</f>
        <v>#REF!</v>
      </c>
      <c r="J184" s="2" t="e">
        <f>((Data!#REF!-Data!J183)/Data!#REF!)*10</f>
        <v>#REF!</v>
      </c>
      <c r="K184" s="2" t="e">
        <f>((Data!#REF!-Data!K183)/Data!#REF!)*10</f>
        <v>#REF!</v>
      </c>
      <c r="L184" s="2" t="e">
        <f>((Data!#REF!-Data!L183)/Data!#REF!)*10</f>
        <v>#REF!</v>
      </c>
      <c r="M184" s="2" t="e">
        <f>((Data!#REF!-Data!M183)/Data!#REF!)*10</f>
        <v>#REF!</v>
      </c>
      <c r="N184" s="2" t="e">
        <f>((Data!#REF!-Data!N183)/Data!#REF!)*10</f>
        <v>#REF!</v>
      </c>
      <c r="O184" s="2" t="e">
        <f>((Data!#REF!-Data!O183)/Data!#REF!)*10</f>
        <v>#REF!</v>
      </c>
      <c r="P184" s="2" t="e">
        <f>((Data!#REF!-Data!P183)/Data!#REF!)*10</f>
        <v>#REF!</v>
      </c>
      <c r="Q184" s="2" t="e">
        <f>((Data!#REF!-Data!Q183)/Data!#REF!)*10</f>
        <v>#REF!</v>
      </c>
      <c r="R184" s="2" t="e">
        <f>((Data!#REF!-Data!R183)/Data!#REF!)*10</f>
        <v>#REF!</v>
      </c>
      <c r="S184" s="2" t="e">
        <f>((Data!#REF!-Data!S183)/Data!#REF!)*10</f>
        <v>#REF!</v>
      </c>
      <c r="T184" s="2" t="e">
        <f>((Data!#REF!-Data!T183)/Data!#REF!)*10</f>
        <v>#REF!</v>
      </c>
      <c r="U184" s="2" t="e">
        <f>((Data!#REF!-Data!U183)/Data!#REF!)*10</f>
        <v>#REF!</v>
      </c>
      <c r="V184" s="2" t="e">
        <f>((Data!#REF!-Data!V183)/Data!#REF!)*10</f>
        <v>#REF!</v>
      </c>
      <c r="W184" s="2" t="e">
        <f>((Data!#REF!-Data!W183)/Data!#REF!)*10</f>
        <v>#REF!</v>
      </c>
      <c r="X184" s="2" t="e">
        <f>((Data!#REF!-Data!X183)/Data!#REF!)*10</f>
        <v>#REF!</v>
      </c>
      <c r="Y184" s="2" t="e">
        <f>((Data!#REF!-Data!Y183)/Data!#REF!)*10</f>
        <v>#REF!</v>
      </c>
      <c r="Z184" s="2" t="e">
        <f>((Data!#REF!-Data!Z183)/Data!#REF!)*10</f>
        <v>#REF!</v>
      </c>
      <c r="AA184" s="2" t="e">
        <f>((Data!#REF!-Data!AA183)/Data!#REF!)*10</f>
        <v>#REF!</v>
      </c>
      <c r="AB184" s="2" t="e">
        <f>((Data!#REF!-Data!AB183)/Data!#REF!)*10</f>
        <v>#REF!</v>
      </c>
      <c r="AC184" s="2" t="e">
        <f>((Data!#REF!-Data!AC183)/Data!#REF!)*10</f>
        <v>#REF!</v>
      </c>
      <c r="AD184" s="2" t="e">
        <f>((Data!#REF!-Data!AD183)/Data!#REF!)*10</f>
        <v>#REF!</v>
      </c>
      <c r="AE184" s="2" t="e">
        <f>((Data!#REF!-Data!AE183)/Data!#REF!)*10</f>
        <v>#REF!</v>
      </c>
      <c r="AF184" s="2" t="e">
        <f>((Data!#REF!-Data!AF183)/Data!#REF!)*10</f>
        <v>#REF!</v>
      </c>
      <c r="AG184" s="2" t="e">
        <f>((Data!#REF!-Data!AG183)/Data!#REF!)*10</f>
        <v>#REF!</v>
      </c>
      <c r="AH184" s="2" t="e">
        <f>((Data!#REF!-Data!AH183)/Data!#REF!)*10</f>
        <v>#REF!</v>
      </c>
      <c r="AI184" s="2" t="e">
        <f>((Data!AI183-Data!#REF!)/Data!#REF!)*10</f>
        <v>#REF!</v>
      </c>
      <c r="AJ184" s="2" t="e">
        <f>((Data!AJ183-Data!#REF!)/Data!#REF!)*10</f>
        <v>#REF!</v>
      </c>
      <c r="AK184" s="2" t="e">
        <f>((Data!AK183-Data!#REF!)/Data!#REF!)*10</f>
        <v>#REF!</v>
      </c>
      <c r="AL184" s="2" t="e">
        <f>((Data!AL183-Data!#REF!)/Data!#REF!)*10</f>
        <v>#REF!</v>
      </c>
      <c r="AM184" s="2" t="e">
        <f>((Data!AM183-Data!#REF!)/Data!#REF!)*10</f>
        <v>#REF!</v>
      </c>
      <c r="AN184" s="2" t="e">
        <f>((Data!#REF!-Data!AN183)/Data!#REF!)*10</f>
        <v>#REF!</v>
      </c>
      <c r="AO184" s="2" t="e">
        <f>((Data!#REF!-Data!AO183)/Data!#REF!)*10</f>
        <v>#REF!</v>
      </c>
      <c r="AP184" s="2" t="e">
        <f>((Data!#REF!-Data!AP183)/Data!#REF!)*10</f>
        <v>#REF!</v>
      </c>
      <c r="AQ184" s="2" t="e">
        <f>((Data!#REF!-Data!AQ183)/Data!#REF!)*10</f>
        <v>#REF!</v>
      </c>
      <c r="AR184" s="2" t="e">
        <f>((Data!#REF!-Data!AR183)/Data!#REF!)*10</f>
        <v>#REF!</v>
      </c>
      <c r="AS184" s="2" t="e">
        <f>((Data!#REF!-Data!AS183)/Data!#REF!)*10</f>
        <v>#REF!</v>
      </c>
      <c r="AT184" s="2" t="e">
        <f>((Data!#REF!-Data!AT183)/Data!#REF!)*10</f>
        <v>#REF!</v>
      </c>
      <c r="AU184" s="2" t="e">
        <f>((Data!#REF!-Data!AU183)/Data!#REF!)*10</f>
        <v>#REF!</v>
      </c>
      <c r="AV184" s="2" t="e">
        <f>((Data!#REF!-Data!AV183)/Data!#REF!)*10</f>
        <v>#REF!</v>
      </c>
      <c r="AW184" s="2" t="e">
        <f>((Data!#REF!-Data!AW183)/Data!#REF!)*10</f>
        <v>#REF!</v>
      </c>
      <c r="AX184" s="2" t="e">
        <f>((Data!AX183-Data!#REF!)/Data!#REF!)*10</f>
        <v>#REF!</v>
      </c>
      <c r="AY184" s="2" t="e">
        <f>((Data!AY183-Data!#REF!)/Data!#REF!)*10</f>
        <v>#REF!</v>
      </c>
      <c r="AZ184" s="2" t="e">
        <f>((Data!AZ183-Data!#REF!)/Data!#REF!)*10</f>
        <v>#REF!</v>
      </c>
      <c r="BA184" s="2" t="e">
        <f>((Data!BA183-Data!#REF!)/Data!#REF!)*10</f>
        <v>#REF!</v>
      </c>
      <c r="BB184" s="2" t="e">
        <f>((Data!BB183-Data!#REF!)/Data!#REF!)*10</f>
        <v>#REF!</v>
      </c>
      <c r="BC184" s="2" t="e">
        <f>((Data!BC183-Data!#REF!)/Data!#REF!)*10</f>
        <v>#REF!</v>
      </c>
      <c r="BD184" s="2" t="e">
        <f>((Data!BD183-Data!#REF!)/Data!#REF!)*10</f>
        <v>#REF!</v>
      </c>
      <c r="BE184" s="2" t="e">
        <f>((Data!BE183-Data!#REF!)/Data!#REF!)*10</f>
        <v>#REF!</v>
      </c>
      <c r="BF184" s="2" t="e">
        <f>((Data!BF183-Data!#REF!)/Data!#REF!)*10</f>
        <v>#REF!</v>
      </c>
      <c r="BG184" s="2" t="e">
        <f>((Data!BG183-Data!#REF!)/Data!#REF!)*10</f>
        <v>#REF!</v>
      </c>
      <c r="BH184" s="2" t="e">
        <f>((Data!BH183-Data!#REF!)/Data!#REF!)*10</f>
        <v>#REF!</v>
      </c>
      <c r="BI184" s="2" t="e">
        <f>((Data!BI183-Data!#REF!)/Data!#REF!)*10</f>
        <v>#REF!</v>
      </c>
      <c r="BJ184" s="2" t="e">
        <f>((Data!BJ183-Data!#REF!)/Data!#REF!)*10</f>
        <v>#REF!</v>
      </c>
      <c r="BK184" s="2" t="e">
        <f>((Data!BK183-Data!#REF!)/Data!#REF!)*10</f>
        <v>#REF!</v>
      </c>
      <c r="BL184" s="2" t="e">
        <f>((Data!BL183-Data!#REF!)/Data!#REF!)*10</f>
        <v>#REF!</v>
      </c>
      <c r="BM184" s="8"/>
      <c r="BN184" s="8"/>
      <c r="BO184" s="8"/>
      <c r="BP184" s="8"/>
      <c r="BQ184" s="8"/>
    </row>
    <row r="185" spans="1:69">
      <c r="A185" t="s">
        <v>390</v>
      </c>
      <c r="B185" s="1" t="s">
        <v>1942</v>
      </c>
      <c r="C185" s="16" t="s">
        <v>391</v>
      </c>
      <c r="D185" s="16" t="s">
        <v>1340</v>
      </c>
      <c r="E185" s="2" t="e">
        <f>((Data!E184-Data!#REF!)/Data!#REF!)*10</f>
        <v>#REF!</v>
      </c>
      <c r="F185" s="2" t="e">
        <f>((Data!F184-Data!#REF!)/Data!#REF!)*10</f>
        <v>#REF!</v>
      </c>
      <c r="G185" s="2" t="e">
        <f>((Data!G184-Data!#REF!)/Data!#REF!)*10</f>
        <v>#REF!</v>
      </c>
      <c r="H185" s="2" t="e">
        <f>((Data!H184-Data!#REF!)/Data!#REF!)*10</f>
        <v>#REF!</v>
      </c>
      <c r="I185" s="2" t="e">
        <f>((Data!I184-Data!#REF!)/Data!#REF!)*10</f>
        <v>#REF!</v>
      </c>
      <c r="J185" s="2" t="e">
        <f>((Data!#REF!-Data!J184)/Data!#REF!)*10</f>
        <v>#REF!</v>
      </c>
      <c r="K185" s="2" t="e">
        <f>((Data!#REF!-Data!K184)/Data!#REF!)*10</f>
        <v>#REF!</v>
      </c>
      <c r="L185" s="2" t="e">
        <f>((Data!#REF!-Data!L184)/Data!#REF!)*10</f>
        <v>#REF!</v>
      </c>
      <c r="M185" s="2" t="e">
        <f>((Data!#REF!-Data!M184)/Data!#REF!)*10</f>
        <v>#REF!</v>
      </c>
      <c r="N185" s="2" t="e">
        <f>((Data!#REF!-Data!N184)/Data!#REF!)*10</f>
        <v>#REF!</v>
      </c>
      <c r="O185" s="2" t="e">
        <f>((Data!#REF!-Data!O184)/Data!#REF!)*10</f>
        <v>#REF!</v>
      </c>
      <c r="P185" s="2" t="e">
        <f>((Data!#REF!-Data!P184)/Data!#REF!)*10</f>
        <v>#REF!</v>
      </c>
      <c r="Q185" s="2" t="e">
        <f>((Data!#REF!-Data!Q184)/Data!#REF!)*10</f>
        <v>#REF!</v>
      </c>
      <c r="R185" s="2" t="e">
        <f>((Data!#REF!-Data!R184)/Data!#REF!)*10</f>
        <v>#REF!</v>
      </c>
      <c r="S185" s="2" t="e">
        <f>((Data!#REF!-Data!S184)/Data!#REF!)*10</f>
        <v>#REF!</v>
      </c>
      <c r="T185" s="2" t="e">
        <f>((Data!#REF!-Data!T184)/Data!#REF!)*10</f>
        <v>#REF!</v>
      </c>
      <c r="U185" s="2" t="e">
        <f>((Data!#REF!-Data!U184)/Data!#REF!)*10</f>
        <v>#REF!</v>
      </c>
      <c r="V185" s="2" t="e">
        <f>((Data!#REF!-Data!V184)/Data!#REF!)*10</f>
        <v>#REF!</v>
      </c>
      <c r="W185" s="2" t="e">
        <f>((Data!#REF!-Data!W184)/Data!#REF!)*10</f>
        <v>#REF!</v>
      </c>
      <c r="X185" s="2" t="e">
        <f>((Data!#REF!-Data!X184)/Data!#REF!)*10</f>
        <v>#REF!</v>
      </c>
      <c r="Y185" s="2" t="e">
        <f>((Data!#REF!-Data!Y184)/Data!#REF!)*10</f>
        <v>#REF!</v>
      </c>
      <c r="Z185" s="2" t="e">
        <f>((Data!#REF!-Data!Z184)/Data!#REF!)*10</f>
        <v>#REF!</v>
      </c>
      <c r="AA185" s="2" t="e">
        <f>((Data!#REF!-Data!AA184)/Data!#REF!)*10</f>
        <v>#REF!</v>
      </c>
      <c r="AB185" s="2" t="e">
        <f>((Data!#REF!-Data!AB184)/Data!#REF!)*10</f>
        <v>#REF!</v>
      </c>
      <c r="AC185" s="2" t="e">
        <f>((Data!#REF!-Data!AC184)/Data!#REF!)*10</f>
        <v>#REF!</v>
      </c>
      <c r="AD185" s="2" t="e">
        <f>((Data!#REF!-Data!AD184)/Data!#REF!)*10</f>
        <v>#REF!</v>
      </c>
      <c r="AE185" s="2" t="e">
        <f>((Data!#REF!-Data!AE184)/Data!#REF!)*10</f>
        <v>#REF!</v>
      </c>
      <c r="AF185" s="2" t="e">
        <f>((Data!#REF!-Data!AF184)/Data!#REF!)*10</f>
        <v>#REF!</v>
      </c>
      <c r="AG185" s="2" t="e">
        <f>((Data!#REF!-Data!AG184)/Data!#REF!)*10</f>
        <v>#REF!</v>
      </c>
      <c r="AH185" s="2" t="e">
        <f>((Data!#REF!-Data!AH184)/Data!#REF!)*10</f>
        <v>#REF!</v>
      </c>
      <c r="AI185" s="2" t="e">
        <f>((Data!AI184-Data!#REF!)/Data!#REF!)*10</f>
        <v>#REF!</v>
      </c>
      <c r="AJ185" s="2" t="e">
        <f>((Data!AJ184-Data!#REF!)/Data!#REF!)*10</f>
        <v>#REF!</v>
      </c>
      <c r="AK185" s="2" t="e">
        <f>((Data!AK184-Data!#REF!)/Data!#REF!)*10</f>
        <v>#REF!</v>
      </c>
      <c r="AL185" s="2" t="e">
        <f>((Data!AL184-Data!#REF!)/Data!#REF!)*10</f>
        <v>#REF!</v>
      </c>
      <c r="AM185" s="2" t="e">
        <f>((Data!AM184-Data!#REF!)/Data!#REF!)*10</f>
        <v>#REF!</v>
      </c>
      <c r="AN185" s="2" t="e">
        <f>((Data!#REF!-Data!AN184)/Data!#REF!)*10</f>
        <v>#REF!</v>
      </c>
      <c r="AO185" s="2" t="e">
        <f>((Data!#REF!-Data!AO184)/Data!#REF!)*10</f>
        <v>#REF!</v>
      </c>
      <c r="AP185" s="2" t="e">
        <f>((Data!#REF!-Data!AP184)/Data!#REF!)*10</f>
        <v>#REF!</v>
      </c>
      <c r="AQ185" s="2" t="e">
        <f>((Data!#REF!-Data!AQ184)/Data!#REF!)*10</f>
        <v>#REF!</v>
      </c>
      <c r="AR185" s="2" t="e">
        <f>((Data!#REF!-Data!AR184)/Data!#REF!)*10</f>
        <v>#REF!</v>
      </c>
      <c r="AS185" s="2" t="e">
        <f>((Data!#REF!-Data!AS184)/Data!#REF!)*10</f>
        <v>#REF!</v>
      </c>
      <c r="AT185" s="2" t="e">
        <f>((Data!#REF!-Data!AT184)/Data!#REF!)*10</f>
        <v>#REF!</v>
      </c>
      <c r="AU185" s="2" t="e">
        <f>((Data!#REF!-Data!AU184)/Data!#REF!)*10</f>
        <v>#REF!</v>
      </c>
      <c r="AV185" s="2" t="e">
        <f>((Data!#REF!-Data!AV184)/Data!#REF!)*10</f>
        <v>#REF!</v>
      </c>
      <c r="AW185" s="2" t="e">
        <f>((Data!#REF!-Data!AW184)/Data!#REF!)*10</f>
        <v>#REF!</v>
      </c>
      <c r="AX185" s="2" t="e">
        <f>((Data!AX184-Data!#REF!)/Data!#REF!)*10</f>
        <v>#REF!</v>
      </c>
      <c r="AY185" s="2" t="e">
        <f>((Data!AY184-Data!#REF!)/Data!#REF!)*10</f>
        <v>#REF!</v>
      </c>
      <c r="AZ185" s="2" t="e">
        <f>((Data!AZ184-Data!#REF!)/Data!#REF!)*10</f>
        <v>#REF!</v>
      </c>
      <c r="BA185" s="2" t="e">
        <f>((Data!BA184-Data!#REF!)/Data!#REF!)*10</f>
        <v>#REF!</v>
      </c>
      <c r="BB185" s="2" t="e">
        <f>((Data!BB184-Data!#REF!)/Data!#REF!)*10</f>
        <v>#REF!</v>
      </c>
      <c r="BC185" s="2" t="e">
        <f>((Data!BC184-Data!#REF!)/Data!#REF!)*10</f>
        <v>#REF!</v>
      </c>
      <c r="BD185" s="2" t="e">
        <f>((Data!BD184-Data!#REF!)/Data!#REF!)*10</f>
        <v>#REF!</v>
      </c>
      <c r="BE185" s="2" t="e">
        <f>((Data!BE184-Data!#REF!)/Data!#REF!)*10</f>
        <v>#REF!</v>
      </c>
      <c r="BF185" s="2" t="e">
        <f>((Data!BF184-Data!#REF!)/Data!#REF!)*10</f>
        <v>#REF!</v>
      </c>
      <c r="BG185" s="2" t="e">
        <f>((Data!BG184-Data!#REF!)/Data!#REF!)*10</f>
        <v>#REF!</v>
      </c>
      <c r="BH185" s="2" t="e">
        <f>((Data!BH184-Data!#REF!)/Data!#REF!)*10</f>
        <v>#REF!</v>
      </c>
      <c r="BI185" s="2" t="e">
        <f>((Data!BI184-Data!#REF!)/Data!#REF!)*10</f>
        <v>#REF!</v>
      </c>
      <c r="BJ185" s="2" t="e">
        <f>((Data!BJ184-Data!#REF!)/Data!#REF!)*10</f>
        <v>#REF!</v>
      </c>
      <c r="BK185" s="2" t="e">
        <f>((Data!BK184-Data!#REF!)/Data!#REF!)*10</f>
        <v>#REF!</v>
      </c>
      <c r="BL185" s="2" t="e">
        <f>((Data!BL184-Data!#REF!)/Data!#REF!)*10</f>
        <v>#REF!</v>
      </c>
      <c r="BM185" s="8"/>
      <c r="BN185" s="8"/>
      <c r="BO185" s="8"/>
      <c r="BP185" s="8"/>
      <c r="BQ185" s="8"/>
    </row>
    <row r="186" spans="1:69">
      <c r="A186" t="s">
        <v>392</v>
      </c>
      <c r="B186" s="1" t="s">
        <v>1943</v>
      </c>
      <c r="C186" s="16" t="s">
        <v>393</v>
      </c>
      <c r="D186" s="16" t="s">
        <v>1340</v>
      </c>
      <c r="E186" s="2" t="e">
        <f>((Data!E185-Data!#REF!)/Data!#REF!)*10</f>
        <v>#REF!</v>
      </c>
      <c r="F186" s="2" t="e">
        <f>((Data!F185-Data!#REF!)/Data!#REF!)*10</f>
        <v>#REF!</v>
      </c>
      <c r="G186" s="2" t="e">
        <f>((Data!G185-Data!#REF!)/Data!#REF!)*10</f>
        <v>#REF!</v>
      </c>
      <c r="H186" s="2" t="e">
        <f>((Data!H185-Data!#REF!)/Data!#REF!)*10</f>
        <v>#REF!</v>
      </c>
      <c r="I186" s="2" t="e">
        <f>((Data!I185-Data!#REF!)/Data!#REF!)*10</f>
        <v>#REF!</v>
      </c>
      <c r="J186" s="2" t="e">
        <f>((Data!#REF!-Data!J185)/Data!#REF!)*10</f>
        <v>#REF!</v>
      </c>
      <c r="K186" s="2" t="e">
        <f>((Data!#REF!-Data!K185)/Data!#REF!)*10</f>
        <v>#REF!</v>
      </c>
      <c r="L186" s="2" t="e">
        <f>((Data!#REF!-Data!L185)/Data!#REF!)*10</f>
        <v>#REF!</v>
      </c>
      <c r="M186" s="2" t="e">
        <f>((Data!#REF!-Data!M185)/Data!#REF!)*10</f>
        <v>#REF!</v>
      </c>
      <c r="N186" s="2" t="e">
        <f>((Data!#REF!-Data!N185)/Data!#REF!)*10</f>
        <v>#REF!</v>
      </c>
      <c r="O186" s="2" t="e">
        <f>((Data!#REF!-Data!O185)/Data!#REF!)*10</f>
        <v>#REF!</v>
      </c>
      <c r="P186" s="2" t="e">
        <f>((Data!#REF!-Data!P185)/Data!#REF!)*10</f>
        <v>#REF!</v>
      </c>
      <c r="Q186" s="2" t="e">
        <f>((Data!#REF!-Data!Q185)/Data!#REF!)*10</f>
        <v>#REF!</v>
      </c>
      <c r="R186" s="2" t="e">
        <f>((Data!#REF!-Data!R185)/Data!#REF!)*10</f>
        <v>#REF!</v>
      </c>
      <c r="S186" s="2" t="e">
        <f>((Data!#REF!-Data!S185)/Data!#REF!)*10</f>
        <v>#REF!</v>
      </c>
      <c r="T186" s="2" t="e">
        <f>((Data!#REF!-Data!T185)/Data!#REF!)*10</f>
        <v>#REF!</v>
      </c>
      <c r="U186" s="2" t="e">
        <f>((Data!#REF!-Data!U185)/Data!#REF!)*10</f>
        <v>#REF!</v>
      </c>
      <c r="V186" s="2" t="e">
        <f>((Data!#REF!-Data!V185)/Data!#REF!)*10</f>
        <v>#REF!</v>
      </c>
      <c r="W186" s="2" t="e">
        <f>((Data!#REF!-Data!W185)/Data!#REF!)*10</f>
        <v>#REF!</v>
      </c>
      <c r="X186" s="2" t="e">
        <f>((Data!#REF!-Data!X185)/Data!#REF!)*10</f>
        <v>#REF!</v>
      </c>
      <c r="Y186" s="2" t="e">
        <f>((Data!#REF!-Data!Y185)/Data!#REF!)*10</f>
        <v>#REF!</v>
      </c>
      <c r="Z186" s="2" t="e">
        <f>((Data!#REF!-Data!Z185)/Data!#REF!)*10</f>
        <v>#REF!</v>
      </c>
      <c r="AA186" s="2" t="e">
        <f>((Data!#REF!-Data!AA185)/Data!#REF!)*10</f>
        <v>#REF!</v>
      </c>
      <c r="AB186" s="2" t="e">
        <f>((Data!#REF!-Data!AB185)/Data!#REF!)*10</f>
        <v>#REF!</v>
      </c>
      <c r="AC186" s="2" t="e">
        <f>((Data!#REF!-Data!AC185)/Data!#REF!)*10</f>
        <v>#REF!</v>
      </c>
      <c r="AD186" s="2" t="e">
        <f>((Data!#REF!-Data!AD185)/Data!#REF!)*10</f>
        <v>#REF!</v>
      </c>
      <c r="AE186" s="2" t="e">
        <f>((Data!#REF!-Data!AE185)/Data!#REF!)*10</f>
        <v>#REF!</v>
      </c>
      <c r="AF186" s="2" t="e">
        <f>((Data!#REF!-Data!AF185)/Data!#REF!)*10</f>
        <v>#REF!</v>
      </c>
      <c r="AG186" s="2" t="e">
        <f>((Data!#REF!-Data!AG185)/Data!#REF!)*10</f>
        <v>#REF!</v>
      </c>
      <c r="AH186" s="2" t="e">
        <f>((Data!#REF!-Data!AH185)/Data!#REF!)*10</f>
        <v>#REF!</v>
      </c>
      <c r="AI186" s="2" t="e">
        <f>((Data!AI185-Data!#REF!)/Data!#REF!)*10</f>
        <v>#REF!</v>
      </c>
      <c r="AJ186" s="2" t="e">
        <f>((Data!AJ185-Data!#REF!)/Data!#REF!)*10</f>
        <v>#REF!</v>
      </c>
      <c r="AK186" s="2" t="e">
        <f>((Data!AK185-Data!#REF!)/Data!#REF!)*10</f>
        <v>#REF!</v>
      </c>
      <c r="AL186" s="2" t="e">
        <f>((Data!AL185-Data!#REF!)/Data!#REF!)*10</f>
        <v>#REF!</v>
      </c>
      <c r="AM186" s="2" t="e">
        <f>((Data!AM185-Data!#REF!)/Data!#REF!)*10</f>
        <v>#REF!</v>
      </c>
      <c r="AN186" s="2" t="e">
        <f>((Data!#REF!-Data!AN185)/Data!#REF!)*10</f>
        <v>#REF!</v>
      </c>
      <c r="AO186" s="2" t="e">
        <f>((Data!#REF!-Data!AO185)/Data!#REF!)*10</f>
        <v>#REF!</v>
      </c>
      <c r="AP186" s="2" t="e">
        <f>((Data!#REF!-Data!AP185)/Data!#REF!)*10</f>
        <v>#REF!</v>
      </c>
      <c r="AQ186" s="2" t="e">
        <f>((Data!#REF!-Data!AQ185)/Data!#REF!)*10</f>
        <v>#REF!</v>
      </c>
      <c r="AR186" s="2" t="e">
        <f>((Data!#REF!-Data!AR185)/Data!#REF!)*10</f>
        <v>#REF!</v>
      </c>
      <c r="AS186" s="2" t="e">
        <f>((Data!#REF!-Data!AS185)/Data!#REF!)*10</f>
        <v>#REF!</v>
      </c>
      <c r="AT186" s="2" t="e">
        <f>((Data!#REF!-Data!AT185)/Data!#REF!)*10</f>
        <v>#REF!</v>
      </c>
      <c r="AU186" s="2" t="e">
        <f>((Data!#REF!-Data!AU185)/Data!#REF!)*10</f>
        <v>#REF!</v>
      </c>
      <c r="AV186" s="2" t="e">
        <f>((Data!#REF!-Data!AV185)/Data!#REF!)*10</f>
        <v>#REF!</v>
      </c>
      <c r="AW186" s="2" t="e">
        <f>((Data!#REF!-Data!AW185)/Data!#REF!)*10</f>
        <v>#REF!</v>
      </c>
      <c r="AX186" s="2" t="e">
        <f>((Data!AX185-Data!#REF!)/Data!#REF!)*10</f>
        <v>#REF!</v>
      </c>
      <c r="AY186" s="2" t="e">
        <f>((Data!AY185-Data!#REF!)/Data!#REF!)*10</f>
        <v>#REF!</v>
      </c>
      <c r="AZ186" s="2" t="e">
        <f>((Data!AZ185-Data!#REF!)/Data!#REF!)*10</f>
        <v>#REF!</v>
      </c>
      <c r="BA186" s="2" t="e">
        <f>((Data!BA185-Data!#REF!)/Data!#REF!)*10</f>
        <v>#REF!</v>
      </c>
      <c r="BB186" s="2" t="e">
        <f>((Data!BB185-Data!#REF!)/Data!#REF!)*10</f>
        <v>#REF!</v>
      </c>
      <c r="BC186" s="2" t="e">
        <f>((Data!BC185-Data!#REF!)/Data!#REF!)*10</f>
        <v>#REF!</v>
      </c>
      <c r="BD186" s="2" t="e">
        <f>((Data!BD185-Data!#REF!)/Data!#REF!)*10</f>
        <v>#REF!</v>
      </c>
      <c r="BE186" s="2" t="e">
        <f>((Data!BE185-Data!#REF!)/Data!#REF!)*10</f>
        <v>#REF!</v>
      </c>
      <c r="BF186" s="2" t="e">
        <f>((Data!BF185-Data!#REF!)/Data!#REF!)*10</f>
        <v>#REF!</v>
      </c>
      <c r="BG186" s="2" t="e">
        <f>((Data!BG185-Data!#REF!)/Data!#REF!)*10</f>
        <v>#REF!</v>
      </c>
      <c r="BH186" s="2" t="e">
        <f>((Data!BH185-Data!#REF!)/Data!#REF!)*10</f>
        <v>#REF!</v>
      </c>
      <c r="BI186" s="2" t="e">
        <f>((Data!BI185-Data!#REF!)/Data!#REF!)*10</f>
        <v>#REF!</v>
      </c>
      <c r="BJ186" s="2" t="e">
        <f>((Data!BJ185-Data!#REF!)/Data!#REF!)*10</f>
        <v>#REF!</v>
      </c>
      <c r="BK186" s="2" t="e">
        <f>((Data!BK185-Data!#REF!)/Data!#REF!)*10</f>
        <v>#REF!</v>
      </c>
      <c r="BL186" s="2" t="e">
        <f>((Data!BL185-Data!#REF!)/Data!#REF!)*10</f>
        <v>#REF!</v>
      </c>
      <c r="BM186" s="8"/>
      <c r="BN186" s="8"/>
      <c r="BO186" s="8"/>
      <c r="BP186" s="8"/>
      <c r="BQ186" s="8"/>
    </row>
    <row r="187" spans="1:69">
      <c r="A187" t="s">
        <v>394</v>
      </c>
      <c r="B187" s="1" t="s">
        <v>1944</v>
      </c>
      <c r="C187" s="16" t="s">
        <v>395</v>
      </c>
      <c r="D187" s="16" t="s">
        <v>1340</v>
      </c>
      <c r="E187" s="2" t="e">
        <f>((Data!E186-Data!#REF!)/Data!#REF!)*10</f>
        <v>#REF!</v>
      </c>
      <c r="F187" s="2" t="e">
        <f>((Data!F186-Data!#REF!)/Data!#REF!)*10</f>
        <v>#REF!</v>
      </c>
      <c r="G187" s="2" t="e">
        <f>((Data!G186-Data!#REF!)/Data!#REF!)*10</f>
        <v>#REF!</v>
      </c>
      <c r="H187" s="2" t="e">
        <f>((Data!H186-Data!#REF!)/Data!#REF!)*10</f>
        <v>#REF!</v>
      </c>
      <c r="I187" s="2" t="e">
        <f>((Data!I186-Data!#REF!)/Data!#REF!)*10</f>
        <v>#REF!</v>
      </c>
      <c r="J187" s="2" t="e">
        <f>((Data!#REF!-Data!J186)/Data!#REF!)*10</f>
        <v>#REF!</v>
      </c>
      <c r="K187" s="2" t="e">
        <f>((Data!#REF!-Data!K186)/Data!#REF!)*10</f>
        <v>#REF!</v>
      </c>
      <c r="L187" s="2" t="e">
        <f>((Data!#REF!-Data!L186)/Data!#REF!)*10</f>
        <v>#REF!</v>
      </c>
      <c r="M187" s="2" t="e">
        <f>((Data!#REF!-Data!M186)/Data!#REF!)*10</f>
        <v>#REF!</v>
      </c>
      <c r="N187" s="2" t="e">
        <f>((Data!#REF!-Data!N186)/Data!#REF!)*10</f>
        <v>#REF!</v>
      </c>
      <c r="O187" s="2" t="e">
        <f>((Data!#REF!-Data!O186)/Data!#REF!)*10</f>
        <v>#REF!</v>
      </c>
      <c r="P187" s="2" t="e">
        <f>((Data!#REF!-Data!P186)/Data!#REF!)*10</f>
        <v>#REF!</v>
      </c>
      <c r="Q187" s="2" t="e">
        <f>((Data!#REF!-Data!Q186)/Data!#REF!)*10</f>
        <v>#REF!</v>
      </c>
      <c r="R187" s="2" t="e">
        <f>((Data!#REF!-Data!R186)/Data!#REF!)*10</f>
        <v>#REF!</v>
      </c>
      <c r="S187" s="2" t="e">
        <f>((Data!#REF!-Data!S186)/Data!#REF!)*10</f>
        <v>#REF!</v>
      </c>
      <c r="T187" s="2" t="e">
        <f>((Data!#REF!-Data!T186)/Data!#REF!)*10</f>
        <v>#REF!</v>
      </c>
      <c r="U187" s="2" t="e">
        <f>((Data!#REF!-Data!U186)/Data!#REF!)*10</f>
        <v>#REF!</v>
      </c>
      <c r="V187" s="2" t="e">
        <f>((Data!#REF!-Data!V186)/Data!#REF!)*10</f>
        <v>#REF!</v>
      </c>
      <c r="W187" s="2" t="e">
        <f>((Data!#REF!-Data!W186)/Data!#REF!)*10</f>
        <v>#REF!</v>
      </c>
      <c r="X187" s="2" t="e">
        <f>((Data!#REF!-Data!X186)/Data!#REF!)*10</f>
        <v>#REF!</v>
      </c>
      <c r="Y187" s="2" t="e">
        <f>((Data!#REF!-Data!Y186)/Data!#REF!)*10</f>
        <v>#REF!</v>
      </c>
      <c r="Z187" s="2" t="e">
        <f>((Data!#REF!-Data!Z186)/Data!#REF!)*10</f>
        <v>#REF!</v>
      </c>
      <c r="AA187" s="2" t="e">
        <f>((Data!#REF!-Data!AA186)/Data!#REF!)*10</f>
        <v>#REF!</v>
      </c>
      <c r="AB187" s="2" t="e">
        <f>((Data!#REF!-Data!AB186)/Data!#REF!)*10</f>
        <v>#REF!</v>
      </c>
      <c r="AC187" s="2" t="e">
        <f>((Data!#REF!-Data!AC186)/Data!#REF!)*10</f>
        <v>#REF!</v>
      </c>
      <c r="AD187" s="2" t="e">
        <f>((Data!#REF!-Data!AD186)/Data!#REF!)*10</f>
        <v>#REF!</v>
      </c>
      <c r="AE187" s="2" t="e">
        <f>((Data!#REF!-Data!AE186)/Data!#REF!)*10</f>
        <v>#REF!</v>
      </c>
      <c r="AF187" s="2" t="e">
        <f>((Data!#REF!-Data!AF186)/Data!#REF!)*10</f>
        <v>#REF!</v>
      </c>
      <c r="AG187" s="2" t="e">
        <f>((Data!#REF!-Data!AG186)/Data!#REF!)*10</f>
        <v>#REF!</v>
      </c>
      <c r="AH187" s="2" t="e">
        <f>((Data!#REF!-Data!AH186)/Data!#REF!)*10</f>
        <v>#REF!</v>
      </c>
      <c r="AI187" s="2" t="e">
        <f>((Data!AI186-Data!#REF!)/Data!#REF!)*10</f>
        <v>#REF!</v>
      </c>
      <c r="AJ187" s="2" t="e">
        <f>((Data!AJ186-Data!#REF!)/Data!#REF!)*10</f>
        <v>#REF!</v>
      </c>
      <c r="AK187" s="2" t="e">
        <f>((Data!AK186-Data!#REF!)/Data!#REF!)*10</f>
        <v>#REF!</v>
      </c>
      <c r="AL187" s="2" t="e">
        <f>((Data!AL186-Data!#REF!)/Data!#REF!)*10</f>
        <v>#REF!</v>
      </c>
      <c r="AM187" s="2" t="e">
        <f>((Data!AM186-Data!#REF!)/Data!#REF!)*10</f>
        <v>#REF!</v>
      </c>
      <c r="AN187" s="2" t="e">
        <f>((Data!#REF!-Data!AN186)/Data!#REF!)*10</f>
        <v>#REF!</v>
      </c>
      <c r="AO187" s="2" t="e">
        <f>((Data!#REF!-Data!AO186)/Data!#REF!)*10</f>
        <v>#REF!</v>
      </c>
      <c r="AP187" s="2" t="e">
        <f>((Data!#REF!-Data!AP186)/Data!#REF!)*10</f>
        <v>#REF!</v>
      </c>
      <c r="AQ187" s="2" t="e">
        <f>((Data!#REF!-Data!AQ186)/Data!#REF!)*10</f>
        <v>#REF!</v>
      </c>
      <c r="AR187" s="2" t="e">
        <f>((Data!#REF!-Data!AR186)/Data!#REF!)*10</f>
        <v>#REF!</v>
      </c>
      <c r="AS187" s="2" t="e">
        <f>((Data!#REF!-Data!AS186)/Data!#REF!)*10</f>
        <v>#REF!</v>
      </c>
      <c r="AT187" s="2" t="e">
        <f>((Data!#REF!-Data!AT186)/Data!#REF!)*10</f>
        <v>#REF!</v>
      </c>
      <c r="AU187" s="2" t="e">
        <f>((Data!#REF!-Data!AU186)/Data!#REF!)*10</f>
        <v>#REF!</v>
      </c>
      <c r="AV187" s="2" t="e">
        <f>((Data!#REF!-Data!AV186)/Data!#REF!)*10</f>
        <v>#REF!</v>
      </c>
      <c r="AW187" s="2" t="e">
        <f>((Data!#REF!-Data!AW186)/Data!#REF!)*10</f>
        <v>#REF!</v>
      </c>
      <c r="AX187" s="2" t="e">
        <f>((Data!AX186-Data!#REF!)/Data!#REF!)*10</f>
        <v>#REF!</v>
      </c>
      <c r="AY187" s="2" t="e">
        <f>((Data!AY186-Data!#REF!)/Data!#REF!)*10</f>
        <v>#REF!</v>
      </c>
      <c r="AZ187" s="2" t="e">
        <f>((Data!AZ186-Data!#REF!)/Data!#REF!)*10</f>
        <v>#REF!</v>
      </c>
      <c r="BA187" s="2" t="e">
        <f>((Data!BA186-Data!#REF!)/Data!#REF!)*10</f>
        <v>#REF!</v>
      </c>
      <c r="BB187" s="2" t="e">
        <f>((Data!BB186-Data!#REF!)/Data!#REF!)*10</f>
        <v>#REF!</v>
      </c>
      <c r="BC187" s="2" t="e">
        <f>((Data!BC186-Data!#REF!)/Data!#REF!)*10</f>
        <v>#REF!</v>
      </c>
      <c r="BD187" s="2" t="e">
        <f>((Data!BD186-Data!#REF!)/Data!#REF!)*10</f>
        <v>#REF!</v>
      </c>
      <c r="BE187" s="2" t="e">
        <f>((Data!BE186-Data!#REF!)/Data!#REF!)*10</f>
        <v>#REF!</v>
      </c>
      <c r="BF187" s="2" t="e">
        <f>((Data!BF186-Data!#REF!)/Data!#REF!)*10</f>
        <v>#REF!</v>
      </c>
      <c r="BG187" s="2" t="e">
        <f>((Data!BG186-Data!#REF!)/Data!#REF!)*10</f>
        <v>#REF!</v>
      </c>
      <c r="BH187" s="2" t="e">
        <f>((Data!BH186-Data!#REF!)/Data!#REF!)*10</f>
        <v>#REF!</v>
      </c>
      <c r="BI187" s="2" t="e">
        <f>((Data!BI186-Data!#REF!)/Data!#REF!)*10</f>
        <v>#REF!</v>
      </c>
      <c r="BJ187" s="2" t="e">
        <f>((Data!BJ186-Data!#REF!)/Data!#REF!)*10</f>
        <v>#REF!</v>
      </c>
      <c r="BK187" s="2" t="e">
        <f>((Data!BK186-Data!#REF!)/Data!#REF!)*10</f>
        <v>#REF!</v>
      </c>
      <c r="BL187" s="2" t="e">
        <f>((Data!BL186-Data!#REF!)/Data!#REF!)*10</f>
        <v>#REF!</v>
      </c>
      <c r="BM187" s="8"/>
      <c r="BN187" s="8"/>
      <c r="BO187" s="8"/>
      <c r="BP187" s="8"/>
      <c r="BQ187" s="8"/>
    </row>
    <row r="188" spans="1:69">
      <c r="A188" t="s">
        <v>396</v>
      </c>
      <c r="B188" s="1" t="s">
        <v>1945</v>
      </c>
      <c r="C188" s="16" t="s">
        <v>397</v>
      </c>
      <c r="D188" s="16" t="s">
        <v>1340</v>
      </c>
      <c r="E188" s="2" t="e">
        <f>((Data!E187-Data!#REF!)/Data!#REF!)*10</f>
        <v>#REF!</v>
      </c>
      <c r="F188" s="2" t="e">
        <f>((Data!F187-Data!#REF!)/Data!#REF!)*10</f>
        <v>#REF!</v>
      </c>
      <c r="G188" s="2" t="e">
        <f>((Data!G187-Data!#REF!)/Data!#REF!)*10</f>
        <v>#REF!</v>
      </c>
      <c r="H188" s="2" t="e">
        <f>((Data!H187-Data!#REF!)/Data!#REF!)*10</f>
        <v>#REF!</v>
      </c>
      <c r="I188" s="2" t="e">
        <f>((Data!I187-Data!#REF!)/Data!#REF!)*10</f>
        <v>#REF!</v>
      </c>
      <c r="J188" s="2" t="e">
        <f>((Data!#REF!-Data!J187)/Data!#REF!)*10</f>
        <v>#REF!</v>
      </c>
      <c r="K188" s="2" t="e">
        <f>((Data!#REF!-Data!K187)/Data!#REF!)*10</f>
        <v>#REF!</v>
      </c>
      <c r="L188" s="2" t="e">
        <f>((Data!#REF!-Data!L187)/Data!#REF!)*10</f>
        <v>#REF!</v>
      </c>
      <c r="M188" s="2" t="e">
        <f>((Data!#REF!-Data!M187)/Data!#REF!)*10</f>
        <v>#REF!</v>
      </c>
      <c r="N188" s="2" t="e">
        <f>((Data!#REF!-Data!N187)/Data!#REF!)*10</f>
        <v>#REF!</v>
      </c>
      <c r="O188" s="2" t="e">
        <f>((Data!#REF!-Data!O187)/Data!#REF!)*10</f>
        <v>#REF!</v>
      </c>
      <c r="P188" s="2" t="e">
        <f>((Data!#REF!-Data!P187)/Data!#REF!)*10</f>
        <v>#REF!</v>
      </c>
      <c r="Q188" s="2" t="e">
        <f>((Data!#REF!-Data!Q187)/Data!#REF!)*10</f>
        <v>#REF!</v>
      </c>
      <c r="R188" s="2" t="e">
        <f>((Data!#REF!-Data!R187)/Data!#REF!)*10</f>
        <v>#REF!</v>
      </c>
      <c r="S188" s="2" t="e">
        <f>((Data!#REF!-Data!S187)/Data!#REF!)*10</f>
        <v>#REF!</v>
      </c>
      <c r="T188" s="2" t="e">
        <f>((Data!#REF!-Data!T187)/Data!#REF!)*10</f>
        <v>#REF!</v>
      </c>
      <c r="U188" s="2" t="e">
        <f>((Data!#REF!-Data!U187)/Data!#REF!)*10</f>
        <v>#REF!</v>
      </c>
      <c r="V188" s="2" t="e">
        <f>((Data!#REF!-Data!V187)/Data!#REF!)*10</f>
        <v>#REF!</v>
      </c>
      <c r="W188" s="2" t="e">
        <f>((Data!#REF!-Data!W187)/Data!#REF!)*10</f>
        <v>#REF!</v>
      </c>
      <c r="X188" s="2" t="e">
        <f>((Data!#REF!-Data!X187)/Data!#REF!)*10</f>
        <v>#REF!</v>
      </c>
      <c r="Y188" s="2" t="e">
        <f>((Data!#REF!-Data!Y187)/Data!#REF!)*10</f>
        <v>#REF!</v>
      </c>
      <c r="Z188" s="2" t="e">
        <f>((Data!#REF!-Data!Z187)/Data!#REF!)*10</f>
        <v>#REF!</v>
      </c>
      <c r="AA188" s="2" t="e">
        <f>((Data!#REF!-Data!AA187)/Data!#REF!)*10</f>
        <v>#REF!</v>
      </c>
      <c r="AB188" s="2" t="e">
        <f>((Data!#REF!-Data!AB187)/Data!#REF!)*10</f>
        <v>#REF!</v>
      </c>
      <c r="AC188" s="2" t="e">
        <f>((Data!#REF!-Data!AC187)/Data!#REF!)*10</f>
        <v>#REF!</v>
      </c>
      <c r="AD188" s="2" t="e">
        <f>((Data!#REF!-Data!AD187)/Data!#REF!)*10</f>
        <v>#REF!</v>
      </c>
      <c r="AE188" s="2" t="e">
        <f>((Data!#REF!-Data!AE187)/Data!#REF!)*10</f>
        <v>#REF!</v>
      </c>
      <c r="AF188" s="2" t="e">
        <f>((Data!#REF!-Data!AF187)/Data!#REF!)*10</f>
        <v>#REF!</v>
      </c>
      <c r="AG188" s="2" t="e">
        <f>((Data!#REF!-Data!AG187)/Data!#REF!)*10</f>
        <v>#REF!</v>
      </c>
      <c r="AH188" s="2" t="e">
        <f>((Data!#REF!-Data!AH187)/Data!#REF!)*10</f>
        <v>#REF!</v>
      </c>
      <c r="AI188" s="2" t="e">
        <f>((Data!AI187-Data!#REF!)/Data!#REF!)*10</f>
        <v>#REF!</v>
      </c>
      <c r="AJ188" s="2" t="e">
        <f>((Data!AJ187-Data!#REF!)/Data!#REF!)*10</f>
        <v>#REF!</v>
      </c>
      <c r="AK188" s="2" t="e">
        <f>((Data!AK187-Data!#REF!)/Data!#REF!)*10</f>
        <v>#REF!</v>
      </c>
      <c r="AL188" s="2" t="e">
        <f>((Data!AL187-Data!#REF!)/Data!#REF!)*10</f>
        <v>#REF!</v>
      </c>
      <c r="AM188" s="2" t="e">
        <f>((Data!AM187-Data!#REF!)/Data!#REF!)*10</f>
        <v>#REF!</v>
      </c>
      <c r="AN188" s="2" t="e">
        <f>((Data!#REF!-Data!AN187)/Data!#REF!)*10</f>
        <v>#REF!</v>
      </c>
      <c r="AO188" s="2" t="e">
        <f>((Data!#REF!-Data!AO187)/Data!#REF!)*10</f>
        <v>#REF!</v>
      </c>
      <c r="AP188" s="2" t="e">
        <f>((Data!#REF!-Data!AP187)/Data!#REF!)*10</f>
        <v>#REF!</v>
      </c>
      <c r="AQ188" s="2" t="e">
        <f>((Data!#REF!-Data!AQ187)/Data!#REF!)*10</f>
        <v>#REF!</v>
      </c>
      <c r="AR188" s="2" t="e">
        <f>((Data!#REF!-Data!AR187)/Data!#REF!)*10</f>
        <v>#REF!</v>
      </c>
      <c r="AS188" s="2" t="e">
        <f>((Data!#REF!-Data!AS187)/Data!#REF!)*10</f>
        <v>#REF!</v>
      </c>
      <c r="AT188" s="2" t="e">
        <f>((Data!#REF!-Data!AT187)/Data!#REF!)*10</f>
        <v>#REF!</v>
      </c>
      <c r="AU188" s="2" t="e">
        <f>((Data!#REF!-Data!AU187)/Data!#REF!)*10</f>
        <v>#REF!</v>
      </c>
      <c r="AV188" s="2" t="e">
        <f>((Data!#REF!-Data!AV187)/Data!#REF!)*10</f>
        <v>#REF!</v>
      </c>
      <c r="AW188" s="2" t="e">
        <f>((Data!#REF!-Data!AW187)/Data!#REF!)*10</f>
        <v>#REF!</v>
      </c>
      <c r="AX188" s="2" t="e">
        <f>((Data!AX187-Data!#REF!)/Data!#REF!)*10</f>
        <v>#REF!</v>
      </c>
      <c r="AY188" s="2" t="e">
        <f>((Data!AY187-Data!#REF!)/Data!#REF!)*10</f>
        <v>#REF!</v>
      </c>
      <c r="AZ188" s="2" t="e">
        <f>((Data!AZ187-Data!#REF!)/Data!#REF!)*10</f>
        <v>#REF!</v>
      </c>
      <c r="BA188" s="2" t="e">
        <f>((Data!BA187-Data!#REF!)/Data!#REF!)*10</f>
        <v>#REF!</v>
      </c>
      <c r="BB188" s="2" t="e">
        <f>((Data!BB187-Data!#REF!)/Data!#REF!)*10</f>
        <v>#REF!</v>
      </c>
      <c r="BC188" s="2" t="e">
        <f>((Data!BC187-Data!#REF!)/Data!#REF!)*10</f>
        <v>#REF!</v>
      </c>
      <c r="BD188" s="2" t="e">
        <f>((Data!BD187-Data!#REF!)/Data!#REF!)*10</f>
        <v>#REF!</v>
      </c>
      <c r="BE188" s="2" t="e">
        <f>((Data!BE187-Data!#REF!)/Data!#REF!)*10</f>
        <v>#REF!</v>
      </c>
      <c r="BF188" s="2" t="e">
        <f>((Data!BF187-Data!#REF!)/Data!#REF!)*10</f>
        <v>#REF!</v>
      </c>
      <c r="BG188" s="2" t="e">
        <f>((Data!BG187-Data!#REF!)/Data!#REF!)*10</f>
        <v>#REF!</v>
      </c>
      <c r="BH188" s="2" t="e">
        <f>((Data!BH187-Data!#REF!)/Data!#REF!)*10</f>
        <v>#REF!</v>
      </c>
      <c r="BI188" s="2" t="e">
        <f>((Data!BI187-Data!#REF!)/Data!#REF!)*10</f>
        <v>#REF!</v>
      </c>
      <c r="BJ188" s="2" t="e">
        <f>((Data!BJ187-Data!#REF!)/Data!#REF!)*10</f>
        <v>#REF!</v>
      </c>
      <c r="BK188" s="2" t="e">
        <f>((Data!BK187-Data!#REF!)/Data!#REF!)*10</f>
        <v>#REF!</v>
      </c>
      <c r="BL188" s="2" t="e">
        <f>((Data!BL187-Data!#REF!)/Data!#REF!)*10</f>
        <v>#REF!</v>
      </c>
      <c r="BM188" s="8"/>
      <c r="BN188" s="8"/>
      <c r="BO188" s="8"/>
      <c r="BP188" s="8"/>
      <c r="BQ188" s="8"/>
    </row>
    <row r="189" spans="1:69">
      <c r="A189" t="s">
        <v>398</v>
      </c>
      <c r="B189" s="1" t="s">
        <v>1946</v>
      </c>
      <c r="C189" s="16" t="s">
        <v>399</v>
      </c>
      <c r="D189" s="16" t="s">
        <v>1340</v>
      </c>
      <c r="E189" s="2" t="e">
        <f>((Data!E188-Data!#REF!)/Data!#REF!)*10</f>
        <v>#REF!</v>
      </c>
      <c r="F189" s="2" t="e">
        <f>((Data!F188-Data!#REF!)/Data!#REF!)*10</f>
        <v>#REF!</v>
      </c>
      <c r="G189" s="2" t="e">
        <f>((Data!G188-Data!#REF!)/Data!#REF!)*10</f>
        <v>#REF!</v>
      </c>
      <c r="H189" s="2" t="e">
        <f>((Data!H188-Data!#REF!)/Data!#REF!)*10</f>
        <v>#REF!</v>
      </c>
      <c r="I189" s="2" t="e">
        <f>((Data!I188-Data!#REF!)/Data!#REF!)*10</f>
        <v>#REF!</v>
      </c>
      <c r="J189" s="2" t="e">
        <f>((Data!#REF!-Data!J188)/Data!#REF!)*10</f>
        <v>#REF!</v>
      </c>
      <c r="K189" s="2" t="e">
        <f>((Data!#REF!-Data!K188)/Data!#REF!)*10</f>
        <v>#REF!</v>
      </c>
      <c r="L189" s="2" t="e">
        <f>((Data!#REF!-Data!L188)/Data!#REF!)*10</f>
        <v>#REF!</v>
      </c>
      <c r="M189" s="2" t="e">
        <f>((Data!#REF!-Data!M188)/Data!#REF!)*10</f>
        <v>#REF!</v>
      </c>
      <c r="N189" s="2" t="e">
        <f>((Data!#REF!-Data!N188)/Data!#REF!)*10</f>
        <v>#REF!</v>
      </c>
      <c r="O189" s="2" t="e">
        <f>((Data!#REF!-Data!O188)/Data!#REF!)*10</f>
        <v>#REF!</v>
      </c>
      <c r="P189" s="2" t="e">
        <f>((Data!#REF!-Data!P188)/Data!#REF!)*10</f>
        <v>#REF!</v>
      </c>
      <c r="Q189" s="2" t="e">
        <f>((Data!#REF!-Data!Q188)/Data!#REF!)*10</f>
        <v>#REF!</v>
      </c>
      <c r="R189" s="2" t="e">
        <f>((Data!#REF!-Data!R188)/Data!#REF!)*10</f>
        <v>#REF!</v>
      </c>
      <c r="S189" s="2" t="e">
        <f>((Data!#REF!-Data!S188)/Data!#REF!)*10</f>
        <v>#REF!</v>
      </c>
      <c r="T189" s="2" t="e">
        <f>((Data!#REF!-Data!T188)/Data!#REF!)*10</f>
        <v>#REF!</v>
      </c>
      <c r="U189" s="2" t="e">
        <f>((Data!#REF!-Data!U188)/Data!#REF!)*10</f>
        <v>#REF!</v>
      </c>
      <c r="V189" s="2" t="e">
        <f>((Data!#REF!-Data!V188)/Data!#REF!)*10</f>
        <v>#REF!</v>
      </c>
      <c r="W189" s="2" t="e">
        <f>((Data!#REF!-Data!W188)/Data!#REF!)*10</f>
        <v>#REF!</v>
      </c>
      <c r="X189" s="2" t="e">
        <f>((Data!#REF!-Data!X188)/Data!#REF!)*10</f>
        <v>#REF!</v>
      </c>
      <c r="Y189" s="2" t="e">
        <f>((Data!#REF!-Data!Y188)/Data!#REF!)*10</f>
        <v>#REF!</v>
      </c>
      <c r="Z189" s="2" t="e">
        <f>((Data!#REF!-Data!Z188)/Data!#REF!)*10</f>
        <v>#REF!</v>
      </c>
      <c r="AA189" s="2" t="e">
        <f>((Data!#REF!-Data!AA188)/Data!#REF!)*10</f>
        <v>#REF!</v>
      </c>
      <c r="AB189" s="2" t="e">
        <f>((Data!#REF!-Data!AB188)/Data!#REF!)*10</f>
        <v>#REF!</v>
      </c>
      <c r="AC189" s="2" t="e">
        <f>((Data!#REF!-Data!AC188)/Data!#REF!)*10</f>
        <v>#REF!</v>
      </c>
      <c r="AD189" s="2" t="e">
        <f>((Data!#REF!-Data!AD188)/Data!#REF!)*10</f>
        <v>#REF!</v>
      </c>
      <c r="AE189" s="2" t="e">
        <f>((Data!#REF!-Data!AE188)/Data!#REF!)*10</f>
        <v>#REF!</v>
      </c>
      <c r="AF189" s="2" t="e">
        <f>((Data!#REF!-Data!AF188)/Data!#REF!)*10</f>
        <v>#REF!</v>
      </c>
      <c r="AG189" s="2" t="e">
        <f>((Data!#REF!-Data!AG188)/Data!#REF!)*10</f>
        <v>#REF!</v>
      </c>
      <c r="AH189" s="2" t="e">
        <f>((Data!#REF!-Data!AH188)/Data!#REF!)*10</f>
        <v>#REF!</v>
      </c>
      <c r="AI189" s="2" t="e">
        <f>((Data!AI188-Data!#REF!)/Data!#REF!)*10</f>
        <v>#REF!</v>
      </c>
      <c r="AJ189" s="2" t="e">
        <f>((Data!AJ188-Data!#REF!)/Data!#REF!)*10</f>
        <v>#REF!</v>
      </c>
      <c r="AK189" s="2" t="e">
        <f>((Data!AK188-Data!#REF!)/Data!#REF!)*10</f>
        <v>#REF!</v>
      </c>
      <c r="AL189" s="2" t="e">
        <f>((Data!AL188-Data!#REF!)/Data!#REF!)*10</f>
        <v>#REF!</v>
      </c>
      <c r="AM189" s="2" t="e">
        <f>((Data!AM188-Data!#REF!)/Data!#REF!)*10</f>
        <v>#REF!</v>
      </c>
      <c r="AN189" s="2" t="e">
        <f>((Data!#REF!-Data!AN188)/Data!#REF!)*10</f>
        <v>#REF!</v>
      </c>
      <c r="AO189" s="2" t="e">
        <f>((Data!#REF!-Data!AO188)/Data!#REF!)*10</f>
        <v>#REF!</v>
      </c>
      <c r="AP189" s="2" t="e">
        <f>((Data!#REF!-Data!AP188)/Data!#REF!)*10</f>
        <v>#REF!</v>
      </c>
      <c r="AQ189" s="2" t="e">
        <f>((Data!#REF!-Data!AQ188)/Data!#REF!)*10</f>
        <v>#REF!</v>
      </c>
      <c r="AR189" s="2" t="e">
        <f>((Data!#REF!-Data!AR188)/Data!#REF!)*10</f>
        <v>#REF!</v>
      </c>
      <c r="AS189" s="2" t="e">
        <f>((Data!#REF!-Data!AS188)/Data!#REF!)*10</f>
        <v>#REF!</v>
      </c>
      <c r="AT189" s="2" t="e">
        <f>((Data!#REF!-Data!AT188)/Data!#REF!)*10</f>
        <v>#REF!</v>
      </c>
      <c r="AU189" s="2" t="e">
        <f>((Data!#REF!-Data!AU188)/Data!#REF!)*10</f>
        <v>#REF!</v>
      </c>
      <c r="AV189" s="2" t="e">
        <f>((Data!#REF!-Data!AV188)/Data!#REF!)*10</f>
        <v>#REF!</v>
      </c>
      <c r="AW189" s="2" t="e">
        <f>((Data!#REF!-Data!AW188)/Data!#REF!)*10</f>
        <v>#REF!</v>
      </c>
      <c r="AX189" s="2" t="e">
        <f>((Data!AX188-Data!#REF!)/Data!#REF!)*10</f>
        <v>#REF!</v>
      </c>
      <c r="AY189" s="2" t="e">
        <f>((Data!AY188-Data!#REF!)/Data!#REF!)*10</f>
        <v>#REF!</v>
      </c>
      <c r="AZ189" s="2" t="e">
        <f>((Data!AZ188-Data!#REF!)/Data!#REF!)*10</f>
        <v>#REF!</v>
      </c>
      <c r="BA189" s="2" t="e">
        <f>((Data!BA188-Data!#REF!)/Data!#REF!)*10</f>
        <v>#REF!</v>
      </c>
      <c r="BB189" s="2" t="e">
        <f>((Data!BB188-Data!#REF!)/Data!#REF!)*10</f>
        <v>#REF!</v>
      </c>
      <c r="BC189" s="2" t="e">
        <f>((Data!BC188-Data!#REF!)/Data!#REF!)*10</f>
        <v>#REF!</v>
      </c>
      <c r="BD189" s="2" t="e">
        <f>((Data!BD188-Data!#REF!)/Data!#REF!)*10</f>
        <v>#REF!</v>
      </c>
      <c r="BE189" s="2" t="e">
        <f>((Data!BE188-Data!#REF!)/Data!#REF!)*10</f>
        <v>#REF!</v>
      </c>
      <c r="BF189" s="2" t="e">
        <f>((Data!BF188-Data!#REF!)/Data!#REF!)*10</f>
        <v>#REF!</v>
      </c>
      <c r="BG189" s="2" t="e">
        <f>((Data!BG188-Data!#REF!)/Data!#REF!)*10</f>
        <v>#REF!</v>
      </c>
      <c r="BH189" s="2" t="e">
        <f>((Data!BH188-Data!#REF!)/Data!#REF!)*10</f>
        <v>#REF!</v>
      </c>
      <c r="BI189" s="2" t="e">
        <f>((Data!BI188-Data!#REF!)/Data!#REF!)*10</f>
        <v>#REF!</v>
      </c>
      <c r="BJ189" s="2" t="e">
        <f>((Data!BJ188-Data!#REF!)/Data!#REF!)*10</f>
        <v>#REF!</v>
      </c>
      <c r="BK189" s="2" t="e">
        <f>((Data!BK188-Data!#REF!)/Data!#REF!)*10</f>
        <v>#REF!</v>
      </c>
      <c r="BL189" s="2" t="e">
        <f>((Data!BL188-Data!#REF!)/Data!#REF!)*10</f>
        <v>#REF!</v>
      </c>
      <c r="BM189" s="8"/>
      <c r="BN189" s="8"/>
      <c r="BO189" s="8"/>
      <c r="BP189" s="8"/>
      <c r="BQ189" s="8"/>
    </row>
    <row r="190" spans="1:69">
      <c r="A190" t="s">
        <v>400</v>
      </c>
      <c r="B190" s="1" t="s">
        <v>1947</v>
      </c>
      <c r="C190" s="16" t="s">
        <v>401</v>
      </c>
      <c r="D190" s="16" t="s">
        <v>1340</v>
      </c>
      <c r="E190" s="2" t="e">
        <f>((Data!E189-Data!#REF!)/Data!#REF!)*10</f>
        <v>#REF!</v>
      </c>
      <c r="F190" s="2" t="e">
        <f>((Data!F189-Data!#REF!)/Data!#REF!)*10</f>
        <v>#REF!</v>
      </c>
      <c r="G190" s="2" t="e">
        <f>((Data!G189-Data!#REF!)/Data!#REF!)*10</f>
        <v>#REF!</v>
      </c>
      <c r="H190" s="2" t="e">
        <f>((Data!H189-Data!#REF!)/Data!#REF!)*10</f>
        <v>#REF!</v>
      </c>
      <c r="I190" s="2" t="e">
        <f>((Data!I189-Data!#REF!)/Data!#REF!)*10</f>
        <v>#REF!</v>
      </c>
      <c r="J190" s="2" t="e">
        <f>((Data!#REF!-Data!J189)/Data!#REF!)*10</f>
        <v>#REF!</v>
      </c>
      <c r="K190" s="2" t="e">
        <f>((Data!#REF!-Data!K189)/Data!#REF!)*10</f>
        <v>#REF!</v>
      </c>
      <c r="L190" s="2" t="e">
        <f>((Data!#REF!-Data!L189)/Data!#REF!)*10</f>
        <v>#REF!</v>
      </c>
      <c r="M190" s="2" t="e">
        <f>((Data!#REF!-Data!M189)/Data!#REF!)*10</f>
        <v>#REF!</v>
      </c>
      <c r="N190" s="2" t="e">
        <f>((Data!#REF!-Data!N189)/Data!#REF!)*10</f>
        <v>#REF!</v>
      </c>
      <c r="O190" s="2" t="e">
        <f>((Data!#REF!-Data!O189)/Data!#REF!)*10</f>
        <v>#REF!</v>
      </c>
      <c r="P190" s="2" t="e">
        <f>((Data!#REF!-Data!P189)/Data!#REF!)*10</f>
        <v>#REF!</v>
      </c>
      <c r="Q190" s="2" t="e">
        <f>((Data!#REF!-Data!Q189)/Data!#REF!)*10</f>
        <v>#REF!</v>
      </c>
      <c r="R190" s="2" t="e">
        <f>((Data!#REF!-Data!R189)/Data!#REF!)*10</f>
        <v>#REF!</v>
      </c>
      <c r="S190" s="2" t="e">
        <f>((Data!#REF!-Data!S189)/Data!#REF!)*10</f>
        <v>#REF!</v>
      </c>
      <c r="T190" s="2" t="e">
        <f>((Data!#REF!-Data!T189)/Data!#REF!)*10</f>
        <v>#REF!</v>
      </c>
      <c r="U190" s="2" t="e">
        <f>((Data!#REF!-Data!U189)/Data!#REF!)*10</f>
        <v>#REF!</v>
      </c>
      <c r="V190" s="2" t="e">
        <f>((Data!#REF!-Data!V189)/Data!#REF!)*10</f>
        <v>#REF!</v>
      </c>
      <c r="W190" s="2" t="e">
        <f>((Data!#REF!-Data!W189)/Data!#REF!)*10</f>
        <v>#REF!</v>
      </c>
      <c r="X190" s="2" t="e">
        <f>((Data!#REF!-Data!X189)/Data!#REF!)*10</f>
        <v>#REF!</v>
      </c>
      <c r="Y190" s="2" t="e">
        <f>((Data!#REF!-Data!Y189)/Data!#REF!)*10</f>
        <v>#REF!</v>
      </c>
      <c r="Z190" s="2" t="e">
        <f>((Data!#REF!-Data!Z189)/Data!#REF!)*10</f>
        <v>#REF!</v>
      </c>
      <c r="AA190" s="2" t="e">
        <f>((Data!#REF!-Data!AA189)/Data!#REF!)*10</f>
        <v>#REF!</v>
      </c>
      <c r="AB190" s="2" t="e">
        <f>((Data!#REF!-Data!AB189)/Data!#REF!)*10</f>
        <v>#REF!</v>
      </c>
      <c r="AC190" s="2" t="e">
        <f>((Data!#REF!-Data!AC189)/Data!#REF!)*10</f>
        <v>#REF!</v>
      </c>
      <c r="AD190" s="2" t="e">
        <f>((Data!#REF!-Data!AD189)/Data!#REF!)*10</f>
        <v>#REF!</v>
      </c>
      <c r="AE190" s="2" t="e">
        <f>((Data!#REF!-Data!AE189)/Data!#REF!)*10</f>
        <v>#REF!</v>
      </c>
      <c r="AF190" s="2" t="e">
        <f>((Data!#REF!-Data!AF189)/Data!#REF!)*10</f>
        <v>#REF!</v>
      </c>
      <c r="AG190" s="2" t="e">
        <f>((Data!#REF!-Data!AG189)/Data!#REF!)*10</f>
        <v>#REF!</v>
      </c>
      <c r="AH190" s="2" t="e">
        <f>((Data!#REF!-Data!AH189)/Data!#REF!)*10</f>
        <v>#REF!</v>
      </c>
      <c r="AI190" s="2" t="e">
        <f>((Data!AI189-Data!#REF!)/Data!#REF!)*10</f>
        <v>#REF!</v>
      </c>
      <c r="AJ190" s="2" t="e">
        <f>((Data!AJ189-Data!#REF!)/Data!#REF!)*10</f>
        <v>#REF!</v>
      </c>
      <c r="AK190" s="2" t="e">
        <f>((Data!AK189-Data!#REF!)/Data!#REF!)*10</f>
        <v>#REF!</v>
      </c>
      <c r="AL190" s="2" t="e">
        <f>((Data!AL189-Data!#REF!)/Data!#REF!)*10</f>
        <v>#REF!</v>
      </c>
      <c r="AM190" s="2" t="e">
        <f>((Data!AM189-Data!#REF!)/Data!#REF!)*10</f>
        <v>#REF!</v>
      </c>
      <c r="AN190" s="2" t="e">
        <f>((Data!#REF!-Data!AN189)/Data!#REF!)*10</f>
        <v>#REF!</v>
      </c>
      <c r="AO190" s="2" t="e">
        <f>((Data!#REF!-Data!AO189)/Data!#REF!)*10</f>
        <v>#REF!</v>
      </c>
      <c r="AP190" s="2" t="e">
        <f>((Data!#REF!-Data!AP189)/Data!#REF!)*10</f>
        <v>#REF!</v>
      </c>
      <c r="AQ190" s="2" t="e">
        <f>((Data!#REF!-Data!AQ189)/Data!#REF!)*10</f>
        <v>#REF!</v>
      </c>
      <c r="AR190" s="2" t="e">
        <f>((Data!#REF!-Data!AR189)/Data!#REF!)*10</f>
        <v>#REF!</v>
      </c>
      <c r="AS190" s="2" t="e">
        <f>((Data!#REF!-Data!AS189)/Data!#REF!)*10</f>
        <v>#REF!</v>
      </c>
      <c r="AT190" s="2" t="e">
        <f>((Data!#REF!-Data!AT189)/Data!#REF!)*10</f>
        <v>#REF!</v>
      </c>
      <c r="AU190" s="2" t="e">
        <f>((Data!#REF!-Data!AU189)/Data!#REF!)*10</f>
        <v>#REF!</v>
      </c>
      <c r="AV190" s="2" t="e">
        <f>((Data!#REF!-Data!AV189)/Data!#REF!)*10</f>
        <v>#REF!</v>
      </c>
      <c r="AW190" s="2" t="e">
        <f>((Data!#REF!-Data!AW189)/Data!#REF!)*10</f>
        <v>#REF!</v>
      </c>
      <c r="AX190" s="2" t="e">
        <f>((Data!AX189-Data!#REF!)/Data!#REF!)*10</f>
        <v>#REF!</v>
      </c>
      <c r="AY190" s="2" t="e">
        <f>((Data!AY189-Data!#REF!)/Data!#REF!)*10</f>
        <v>#REF!</v>
      </c>
      <c r="AZ190" s="2" t="e">
        <f>((Data!AZ189-Data!#REF!)/Data!#REF!)*10</f>
        <v>#REF!</v>
      </c>
      <c r="BA190" s="2" t="e">
        <f>((Data!BA189-Data!#REF!)/Data!#REF!)*10</f>
        <v>#REF!</v>
      </c>
      <c r="BB190" s="2" t="e">
        <f>((Data!BB189-Data!#REF!)/Data!#REF!)*10</f>
        <v>#REF!</v>
      </c>
      <c r="BC190" s="2" t="e">
        <f>((Data!BC189-Data!#REF!)/Data!#REF!)*10</f>
        <v>#REF!</v>
      </c>
      <c r="BD190" s="2" t="e">
        <f>((Data!BD189-Data!#REF!)/Data!#REF!)*10</f>
        <v>#REF!</v>
      </c>
      <c r="BE190" s="2" t="e">
        <f>((Data!BE189-Data!#REF!)/Data!#REF!)*10</f>
        <v>#REF!</v>
      </c>
      <c r="BF190" s="2" t="e">
        <f>((Data!BF189-Data!#REF!)/Data!#REF!)*10</f>
        <v>#REF!</v>
      </c>
      <c r="BG190" s="2" t="e">
        <f>((Data!BG189-Data!#REF!)/Data!#REF!)*10</f>
        <v>#REF!</v>
      </c>
      <c r="BH190" s="2" t="e">
        <f>((Data!BH189-Data!#REF!)/Data!#REF!)*10</f>
        <v>#REF!</v>
      </c>
      <c r="BI190" s="2" t="e">
        <f>((Data!BI189-Data!#REF!)/Data!#REF!)*10</f>
        <v>#REF!</v>
      </c>
      <c r="BJ190" s="2" t="e">
        <f>((Data!BJ189-Data!#REF!)/Data!#REF!)*10</f>
        <v>#REF!</v>
      </c>
      <c r="BK190" s="2" t="e">
        <f>((Data!BK189-Data!#REF!)/Data!#REF!)*10</f>
        <v>#REF!</v>
      </c>
      <c r="BL190" s="2" t="e">
        <f>((Data!BL189-Data!#REF!)/Data!#REF!)*10</f>
        <v>#REF!</v>
      </c>
      <c r="BM190" s="8"/>
      <c r="BN190" s="8"/>
      <c r="BO190" s="8"/>
      <c r="BP190" s="8"/>
      <c r="BQ190" s="8"/>
    </row>
    <row r="191" spans="1:69">
      <c r="A191" t="s">
        <v>402</v>
      </c>
      <c r="B191" s="1" t="s">
        <v>1948</v>
      </c>
      <c r="C191" s="16" t="s">
        <v>403</v>
      </c>
      <c r="D191" s="16" t="s">
        <v>1340</v>
      </c>
      <c r="E191" s="2" t="e">
        <f>((Data!E190-Data!#REF!)/Data!#REF!)*10</f>
        <v>#REF!</v>
      </c>
      <c r="F191" s="2" t="e">
        <f>((Data!F190-Data!#REF!)/Data!#REF!)*10</f>
        <v>#REF!</v>
      </c>
      <c r="G191" s="2" t="e">
        <f>((Data!G190-Data!#REF!)/Data!#REF!)*10</f>
        <v>#REF!</v>
      </c>
      <c r="H191" s="2" t="e">
        <f>((Data!H190-Data!#REF!)/Data!#REF!)*10</f>
        <v>#REF!</v>
      </c>
      <c r="I191" s="2" t="e">
        <f>((Data!I190-Data!#REF!)/Data!#REF!)*10</f>
        <v>#REF!</v>
      </c>
      <c r="J191" s="2" t="e">
        <f>((Data!#REF!-Data!J190)/Data!#REF!)*10</f>
        <v>#REF!</v>
      </c>
      <c r="K191" s="2" t="e">
        <f>((Data!#REF!-Data!K190)/Data!#REF!)*10</f>
        <v>#REF!</v>
      </c>
      <c r="L191" s="2" t="e">
        <f>((Data!#REF!-Data!L190)/Data!#REF!)*10</f>
        <v>#REF!</v>
      </c>
      <c r="M191" s="2" t="e">
        <f>((Data!#REF!-Data!M190)/Data!#REF!)*10</f>
        <v>#REF!</v>
      </c>
      <c r="N191" s="2" t="e">
        <f>((Data!#REF!-Data!N190)/Data!#REF!)*10</f>
        <v>#REF!</v>
      </c>
      <c r="O191" s="2" t="e">
        <f>((Data!#REF!-Data!O190)/Data!#REF!)*10</f>
        <v>#REF!</v>
      </c>
      <c r="P191" s="2" t="e">
        <f>((Data!#REF!-Data!P190)/Data!#REF!)*10</f>
        <v>#REF!</v>
      </c>
      <c r="Q191" s="2" t="e">
        <f>((Data!#REF!-Data!Q190)/Data!#REF!)*10</f>
        <v>#REF!</v>
      </c>
      <c r="R191" s="2" t="e">
        <f>((Data!#REF!-Data!R190)/Data!#REF!)*10</f>
        <v>#REF!</v>
      </c>
      <c r="S191" s="2" t="e">
        <f>((Data!#REF!-Data!S190)/Data!#REF!)*10</f>
        <v>#REF!</v>
      </c>
      <c r="T191" s="2" t="e">
        <f>((Data!#REF!-Data!T190)/Data!#REF!)*10</f>
        <v>#REF!</v>
      </c>
      <c r="U191" s="2" t="e">
        <f>((Data!#REF!-Data!U190)/Data!#REF!)*10</f>
        <v>#REF!</v>
      </c>
      <c r="V191" s="2" t="e">
        <f>((Data!#REF!-Data!V190)/Data!#REF!)*10</f>
        <v>#REF!</v>
      </c>
      <c r="W191" s="2" t="e">
        <f>((Data!#REF!-Data!W190)/Data!#REF!)*10</f>
        <v>#REF!</v>
      </c>
      <c r="X191" s="2" t="e">
        <f>((Data!#REF!-Data!X190)/Data!#REF!)*10</f>
        <v>#REF!</v>
      </c>
      <c r="Y191" s="2" t="e">
        <f>((Data!#REF!-Data!Y190)/Data!#REF!)*10</f>
        <v>#REF!</v>
      </c>
      <c r="Z191" s="2" t="e">
        <f>((Data!#REF!-Data!Z190)/Data!#REF!)*10</f>
        <v>#REF!</v>
      </c>
      <c r="AA191" s="2" t="e">
        <f>((Data!#REF!-Data!AA190)/Data!#REF!)*10</f>
        <v>#REF!</v>
      </c>
      <c r="AB191" s="2" t="e">
        <f>((Data!#REF!-Data!AB190)/Data!#REF!)*10</f>
        <v>#REF!</v>
      </c>
      <c r="AC191" s="2" t="e">
        <f>((Data!#REF!-Data!AC190)/Data!#REF!)*10</f>
        <v>#REF!</v>
      </c>
      <c r="AD191" s="2" t="e">
        <f>((Data!#REF!-Data!AD190)/Data!#REF!)*10</f>
        <v>#REF!</v>
      </c>
      <c r="AE191" s="2" t="e">
        <f>((Data!#REF!-Data!AE190)/Data!#REF!)*10</f>
        <v>#REF!</v>
      </c>
      <c r="AF191" s="2" t="e">
        <f>((Data!#REF!-Data!AF190)/Data!#REF!)*10</f>
        <v>#REF!</v>
      </c>
      <c r="AG191" s="2" t="e">
        <f>((Data!#REF!-Data!AG190)/Data!#REF!)*10</f>
        <v>#REF!</v>
      </c>
      <c r="AH191" s="2" t="e">
        <f>((Data!#REF!-Data!AH190)/Data!#REF!)*10</f>
        <v>#REF!</v>
      </c>
      <c r="AI191" s="2" t="e">
        <f>((Data!AI190-Data!#REF!)/Data!#REF!)*10</f>
        <v>#REF!</v>
      </c>
      <c r="AJ191" s="2" t="e">
        <f>((Data!AJ190-Data!#REF!)/Data!#REF!)*10</f>
        <v>#REF!</v>
      </c>
      <c r="AK191" s="2" t="e">
        <f>((Data!AK190-Data!#REF!)/Data!#REF!)*10</f>
        <v>#REF!</v>
      </c>
      <c r="AL191" s="2" t="e">
        <f>((Data!AL190-Data!#REF!)/Data!#REF!)*10</f>
        <v>#REF!</v>
      </c>
      <c r="AM191" s="2" t="e">
        <f>((Data!AM190-Data!#REF!)/Data!#REF!)*10</f>
        <v>#REF!</v>
      </c>
      <c r="AN191" s="2" t="e">
        <f>((Data!#REF!-Data!AN190)/Data!#REF!)*10</f>
        <v>#REF!</v>
      </c>
      <c r="AO191" s="2" t="e">
        <f>((Data!#REF!-Data!AO190)/Data!#REF!)*10</f>
        <v>#REF!</v>
      </c>
      <c r="AP191" s="2" t="e">
        <f>((Data!#REF!-Data!AP190)/Data!#REF!)*10</f>
        <v>#REF!</v>
      </c>
      <c r="AQ191" s="2" t="e">
        <f>((Data!#REF!-Data!AQ190)/Data!#REF!)*10</f>
        <v>#REF!</v>
      </c>
      <c r="AR191" s="2" t="e">
        <f>((Data!#REF!-Data!AR190)/Data!#REF!)*10</f>
        <v>#REF!</v>
      </c>
      <c r="AS191" s="2" t="e">
        <f>((Data!#REF!-Data!AS190)/Data!#REF!)*10</f>
        <v>#REF!</v>
      </c>
      <c r="AT191" s="2" t="e">
        <f>((Data!#REF!-Data!AT190)/Data!#REF!)*10</f>
        <v>#REF!</v>
      </c>
      <c r="AU191" s="2" t="e">
        <f>((Data!#REF!-Data!AU190)/Data!#REF!)*10</f>
        <v>#REF!</v>
      </c>
      <c r="AV191" s="2" t="e">
        <f>((Data!#REF!-Data!AV190)/Data!#REF!)*10</f>
        <v>#REF!</v>
      </c>
      <c r="AW191" s="2" t="e">
        <f>((Data!#REF!-Data!AW190)/Data!#REF!)*10</f>
        <v>#REF!</v>
      </c>
      <c r="AX191" s="2" t="e">
        <f>((Data!AX190-Data!#REF!)/Data!#REF!)*10</f>
        <v>#REF!</v>
      </c>
      <c r="AY191" s="2" t="e">
        <f>((Data!AY190-Data!#REF!)/Data!#REF!)*10</f>
        <v>#REF!</v>
      </c>
      <c r="AZ191" s="2" t="e">
        <f>((Data!AZ190-Data!#REF!)/Data!#REF!)*10</f>
        <v>#REF!</v>
      </c>
      <c r="BA191" s="2" t="e">
        <f>((Data!BA190-Data!#REF!)/Data!#REF!)*10</f>
        <v>#REF!</v>
      </c>
      <c r="BB191" s="2" t="e">
        <f>((Data!BB190-Data!#REF!)/Data!#REF!)*10</f>
        <v>#REF!</v>
      </c>
      <c r="BC191" s="2" t="e">
        <f>((Data!BC190-Data!#REF!)/Data!#REF!)*10</f>
        <v>#REF!</v>
      </c>
      <c r="BD191" s="2" t="e">
        <f>((Data!BD190-Data!#REF!)/Data!#REF!)*10</f>
        <v>#REF!</v>
      </c>
      <c r="BE191" s="2" t="e">
        <f>((Data!BE190-Data!#REF!)/Data!#REF!)*10</f>
        <v>#REF!</v>
      </c>
      <c r="BF191" s="2" t="e">
        <f>((Data!BF190-Data!#REF!)/Data!#REF!)*10</f>
        <v>#REF!</v>
      </c>
      <c r="BG191" s="2" t="e">
        <f>((Data!BG190-Data!#REF!)/Data!#REF!)*10</f>
        <v>#REF!</v>
      </c>
      <c r="BH191" s="2" t="e">
        <f>((Data!BH190-Data!#REF!)/Data!#REF!)*10</f>
        <v>#REF!</v>
      </c>
      <c r="BI191" s="2" t="e">
        <f>((Data!BI190-Data!#REF!)/Data!#REF!)*10</f>
        <v>#REF!</v>
      </c>
      <c r="BJ191" s="2" t="e">
        <f>((Data!BJ190-Data!#REF!)/Data!#REF!)*10</f>
        <v>#REF!</v>
      </c>
      <c r="BK191" s="2" t="e">
        <f>((Data!BK190-Data!#REF!)/Data!#REF!)*10</f>
        <v>#REF!</v>
      </c>
      <c r="BL191" s="2" t="e">
        <f>((Data!BL190-Data!#REF!)/Data!#REF!)*10</f>
        <v>#REF!</v>
      </c>
      <c r="BM191" s="8"/>
      <c r="BN191" s="8"/>
      <c r="BO191" s="8"/>
      <c r="BP191" s="8"/>
      <c r="BQ191" s="8"/>
    </row>
    <row r="192" spans="1:69">
      <c r="A192" t="s">
        <v>404</v>
      </c>
      <c r="B192" s="1" t="s">
        <v>1949</v>
      </c>
      <c r="C192" s="16" t="s">
        <v>405</v>
      </c>
      <c r="D192" s="16" t="s">
        <v>1341</v>
      </c>
      <c r="E192" s="2" t="e">
        <f>((Data!E191-Data!#REF!)/Data!#REF!)*10</f>
        <v>#REF!</v>
      </c>
      <c r="F192" s="2" t="e">
        <f>((Data!F191-Data!#REF!)/Data!#REF!)*10</f>
        <v>#REF!</v>
      </c>
      <c r="G192" s="2" t="e">
        <f>((Data!G191-Data!#REF!)/Data!#REF!)*10</f>
        <v>#REF!</v>
      </c>
      <c r="H192" s="2" t="e">
        <f>((Data!H191-Data!#REF!)/Data!#REF!)*10</f>
        <v>#REF!</v>
      </c>
      <c r="I192" s="2" t="e">
        <f>((Data!I191-Data!#REF!)/Data!#REF!)*10</f>
        <v>#REF!</v>
      </c>
      <c r="J192" s="2" t="e">
        <f>((Data!#REF!-Data!J191)/Data!#REF!)*10</f>
        <v>#REF!</v>
      </c>
      <c r="K192" s="2" t="e">
        <f>((Data!#REF!-Data!K191)/Data!#REF!)*10</f>
        <v>#REF!</v>
      </c>
      <c r="L192" s="2" t="e">
        <f>((Data!#REF!-Data!L191)/Data!#REF!)*10</f>
        <v>#REF!</v>
      </c>
      <c r="M192" s="2" t="e">
        <f>((Data!#REF!-Data!M191)/Data!#REF!)*10</f>
        <v>#REF!</v>
      </c>
      <c r="N192" s="2" t="e">
        <f>((Data!#REF!-Data!N191)/Data!#REF!)*10</f>
        <v>#REF!</v>
      </c>
      <c r="O192" s="2" t="e">
        <f>((Data!#REF!-Data!O191)/Data!#REF!)*10</f>
        <v>#REF!</v>
      </c>
      <c r="P192" s="2" t="e">
        <f>((Data!#REF!-Data!P191)/Data!#REF!)*10</f>
        <v>#REF!</v>
      </c>
      <c r="Q192" s="2" t="e">
        <f>((Data!#REF!-Data!Q191)/Data!#REF!)*10</f>
        <v>#REF!</v>
      </c>
      <c r="R192" s="2" t="e">
        <f>((Data!#REF!-Data!R191)/Data!#REF!)*10</f>
        <v>#REF!</v>
      </c>
      <c r="S192" s="2" t="e">
        <f>((Data!#REF!-Data!S191)/Data!#REF!)*10</f>
        <v>#REF!</v>
      </c>
      <c r="T192" s="2" t="e">
        <f>((Data!#REF!-Data!T191)/Data!#REF!)*10</f>
        <v>#REF!</v>
      </c>
      <c r="U192" s="2" t="e">
        <f>((Data!#REF!-Data!U191)/Data!#REF!)*10</f>
        <v>#REF!</v>
      </c>
      <c r="V192" s="2" t="e">
        <f>((Data!#REF!-Data!V191)/Data!#REF!)*10</f>
        <v>#REF!</v>
      </c>
      <c r="W192" s="2" t="e">
        <f>((Data!#REF!-Data!W191)/Data!#REF!)*10</f>
        <v>#REF!</v>
      </c>
      <c r="X192" s="2" t="e">
        <f>((Data!#REF!-Data!X191)/Data!#REF!)*10</f>
        <v>#REF!</v>
      </c>
      <c r="Y192" s="2" t="e">
        <f>((Data!#REF!-Data!Y191)/Data!#REF!)*10</f>
        <v>#REF!</v>
      </c>
      <c r="Z192" s="2" t="e">
        <f>((Data!#REF!-Data!Z191)/Data!#REF!)*10</f>
        <v>#REF!</v>
      </c>
      <c r="AA192" s="2" t="e">
        <f>((Data!#REF!-Data!AA191)/Data!#REF!)*10</f>
        <v>#REF!</v>
      </c>
      <c r="AB192" s="2" t="e">
        <f>((Data!#REF!-Data!AB191)/Data!#REF!)*10</f>
        <v>#REF!</v>
      </c>
      <c r="AC192" s="2" t="e">
        <f>((Data!#REF!-Data!AC191)/Data!#REF!)*10</f>
        <v>#REF!</v>
      </c>
      <c r="AD192" s="2" t="e">
        <f>((Data!#REF!-Data!AD191)/Data!#REF!)*10</f>
        <v>#REF!</v>
      </c>
      <c r="AE192" s="2" t="e">
        <f>((Data!#REF!-Data!AE191)/Data!#REF!)*10</f>
        <v>#REF!</v>
      </c>
      <c r="AF192" s="2" t="e">
        <f>((Data!#REF!-Data!AF191)/Data!#REF!)*10</f>
        <v>#REF!</v>
      </c>
      <c r="AG192" s="2" t="e">
        <f>((Data!#REF!-Data!AG191)/Data!#REF!)*10</f>
        <v>#REF!</v>
      </c>
      <c r="AH192" s="2" t="e">
        <f>((Data!#REF!-Data!AH191)/Data!#REF!)*10</f>
        <v>#REF!</v>
      </c>
      <c r="AI192" s="2" t="e">
        <f>((Data!AI191-Data!#REF!)/Data!#REF!)*10</f>
        <v>#REF!</v>
      </c>
      <c r="AJ192" s="2" t="e">
        <f>((Data!AJ191-Data!#REF!)/Data!#REF!)*10</f>
        <v>#REF!</v>
      </c>
      <c r="AK192" s="2" t="e">
        <f>((Data!AK191-Data!#REF!)/Data!#REF!)*10</f>
        <v>#REF!</v>
      </c>
      <c r="AL192" s="2" t="e">
        <f>((Data!AL191-Data!#REF!)/Data!#REF!)*10</f>
        <v>#REF!</v>
      </c>
      <c r="AM192" s="2" t="e">
        <f>((Data!AM191-Data!#REF!)/Data!#REF!)*10</f>
        <v>#REF!</v>
      </c>
      <c r="AN192" s="2" t="e">
        <f>((Data!#REF!-Data!AN191)/Data!#REF!)*10</f>
        <v>#REF!</v>
      </c>
      <c r="AO192" s="2" t="e">
        <f>((Data!#REF!-Data!AO191)/Data!#REF!)*10</f>
        <v>#REF!</v>
      </c>
      <c r="AP192" s="2" t="e">
        <f>((Data!#REF!-Data!AP191)/Data!#REF!)*10</f>
        <v>#REF!</v>
      </c>
      <c r="AQ192" s="2" t="e">
        <f>((Data!#REF!-Data!AQ191)/Data!#REF!)*10</f>
        <v>#REF!</v>
      </c>
      <c r="AR192" s="2" t="e">
        <f>((Data!#REF!-Data!AR191)/Data!#REF!)*10</f>
        <v>#REF!</v>
      </c>
      <c r="AS192" s="2" t="e">
        <f>((Data!#REF!-Data!AS191)/Data!#REF!)*10</f>
        <v>#REF!</v>
      </c>
      <c r="AT192" s="2" t="e">
        <f>((Data!#REF!-Data!AT191)/Data!#REF!)*10</f>
        <v>#REF!</v>
      </c>
      <c r="AU192" s="2" t="e">
        <f>((Data!#REF!-Data!AU191)/Data!#REF!)*10</f>
        <v>#REF!</v>
      </c>
      <c r="AV192" s="2" t="e">
        <f>((Data!#REF!-Data!AV191)/Data!#REF!)*10</f>
        <v>#REF!</v>
      </c>
      <c r="AW192" s="2" t="e">
        <f>((Data!#REF!-Data!AW191)/Data!#REF!)*10</f>
        <v>#REF!</v>
      </c>
      <c r="AX192" s="2" t="e">
        <f>((Data!AX191-Data!#REF!)/Data!#REF!)*10</f>
        <v>#REF!</v>
      </c>
      <c r="AY192" s="2" t="e">
        <f>((Data!AY191-Data!#REF!)/Data!#REF!)*10</f>
        <v>#REF!</v>
      </c>
      <c r="AZ192" s="2" t="e">
        <f>((Data!AZ191-Data!#REF!)/Data!#REF!)*10</f>
        <v>#REF!</v>
      </c>
      <c r="BA192" s="2" t="e">
        <f>((Data!BA191-Data!#REF!)/Data!#REF!)*10</f>
        <v>#REF!</v>
      </c>
      <c r="BB192" s="2" t="e">
        <f>((Data!BB191-Data!#REF!)/Data!#REF!)*10</f>
        <v>#REF!</v>
      </c>
      <c r="BC192" s="2" t="e">
        <f>((Data!BC191-Data!#REF!)/Data!#REF!)*10</f>
        <v>#REF!</v>
      </c>
      <c r="BD192" s="2" t="e">
        <f>((Data!BD191-Data!#REF!)/Data!#REF!)*10</f>
        <v>#REF!</v>
      </c>
      <c r="BE192" s="2" t="e">
        <f>((Data!BE191-Data!#REF!)/Data!#REF!)*10</f>
        <v>#REF!</v>
      </c>
      <c r="BF192" s="2" t="e">
        <f>((Data!BF191-Data!#REF!)/Data!#REF!)*10</f>
        <v>#REF!</v>
      </c>
      <c r="BG192" s="2" t="e">
        <f>((Data!BG191-Data!#REF!)/Data!#REF!)*10</f>
        <v>#REF!</v>
      </c>
      <c r="BH192" s="2" t="e">
        <f>((Data!BH191-Data!#REF!)/Data!#REF!)*10</f>
        <v>#REF!</v>
      </c>
      <c r="BI192" s="2" t="e">
        <f>((Data!BI191-Data!#REF!)/Data!#REF!)*10</f>
        <v>#REF!</v>
      </c>
      <c r="BJ192" s="2" t="e">
        <f>((Data!BJ191-Data!#REF!)/Data!#REF!)*10</f>
        <v>#REF!</v>
      </c>
      <c r="BK192" s="2" t="e">
        <f>((Data!BK191-Data!#REF!)/Data!#REF!)*10</f>
        <v>#REF!</v>
      </c>
      <c r="BL192" s="2" t="e">
        <f>((Data!BL191-Data!#REF!)/Data!#REF!)*10</f>
        <v>#REF!</v>
      </c>
      <c r="BM192" s="8"/>
      <c r="BN192" s="8"/>
      <c r="BO192" s="8"/>
      <c r="BP192" s="8"/>
      <c r="BQ192" s="8"/>
    </row>
    <row r="193" spans="1:69">
      <c r="A193" t="s">
        <v>406</v>
      </c>
      <c r="B193" s="1" t="s">
        <v>1950</v>
      </c>
      <c r="C193" s="16" t="s">
        <v>407</v>
      </c>
      <c r="D193" s="16" t="s">
        <v>1341</v>
      </c>
      <c r="E193" s="2" t="e">
        <f>((Data!E192-Data!#REF!)/Data!#REF!)*10</f>
        <v>#REF!</v>
      </c>
      <c r="F193" s="2" t="e">
        <f>((Data!F192-Data!#REF!)/Data!#REF!)*10</f>
        <v>#REF!</v>
      </c>
      <c r="G193" s="2" t="e">
        <f>((Data!G192-Data!#REF!)/Data!#REF!)*10</f>
        <v>#REF!</v>
      </c>
      <c r="H193" s="2" t="e">
        <f>((Data!H192-Data!#REF!)/Data!#REF!)*10</f>
        <v>#REF!</v>
      </c>
      <c r="I193" s="2" t="e">
        <f>((Data!I192-Data!#REF!)/Data!#REF!)*10</f>
        <v>#REF!</v>
      </c>
      <c r="J193" s="2" t="e">
        <f>((Data!#REF!-Data!J192)/Data!#REF!)*10</f>
        <v>#REF!</v>
      </c>
      <c r="K193" s="2" t="e">
        <f>((Data!#REF!-Data!K192)/Data!#REF!)*10</f>
        <v>#REF!</v>
      </c>
      <c r="L193" s="2" t="e">
        <f>((Data!#REF!-Data!L192)/Data!#REF!)*10</f>
        <v>#REF!</v>
      </c>
      <c r="M193" s="2" t="e">
        <f>((Data!#REF!-Data!M192)/Data!#REF!)*10</f>
        <v>#REF!</v>
      </c>
      <c r="N193" s="2" t="e">
        <f>((Data!#REF!-Data!N192)/Data!#REF!)*10</f>
        <v>#REF!</v>
      </c>
      <c r="O193" s="2" t="e">
        <f>((Data!#REF!-Data!O192)/Data!#REF!)*10</f>
        <v>#REF!</v>
      </c>
      <c r="P193" s="2" t="e">
        <f>((Data!#REF!-Data!P192)/Data!#REF!)*10</f>
        <v>#REF!</v>
      </c>
      <c r="Q193" s="2" t="e">
        <f>((Data!#REF!-Data!Q192)/Data!#REF!)*10</f>
        <v>#REF!</v>
      </c>
      <c r="R193" s="2" t="e">
        <f>((Data!#REF!-Data!R192)/Data!#REF!)*10</f>
        <v>#REF!</v>
      </c>
      <c r="S193" s="2" t="e">
        <f>((Data!#REF!-Data!S192)/Data!#REF!)*10</f>
        <v>#REF!</v>
      </c>
      <c r="T193" s="2" t="e">
        <f>((Data!#REF!-Data!T192)/Data!#REF!)*10</f>
        <v>#REF!</v>
      </c>
      <c r="U193" s="2" t="e">
        <f>((Data!#REF!-Data!U192)/Data!#REF!)*10</f>
        <v>#REF!</v>
      </c>
      <c r="V193" s="2" t="e">
        <f>((Data!#REF!-Data!V192)/Data!#REF!)*10</f>
        <v>#REF!</v>
      </c>
      <c r="W193" s="2" t="e">
        <f>((Data!#REF!-Data!W192)/Data!#REF!)*10</f>
        <v>#REF!</v>
      </c>
      <c r="X193" s="2" t="e">
        <f>((Data!#REF!-Data!X192)/Data!#REF!)*10</f>
        <v>#REF!</v>
      </c>
      <c r="Y193" s="2" t="e">
        <f>((Data!#REF!-Data!Y192)/Data!#REF!)*10</f>
        <v>#REF!</v>
      </c>
      <c r="Z193" s="2" t="e">
        <f>((Data!#REF!-Data!Z192)/Data!#REF!)*10</f>
        <v>#REF!</v>
      </c>
      <c r="AA193" s="2" t="e">
        <f>((Data!#REF!-Data!AA192)/Data!#REF!)*10</f>
        <v>#REF!</v>
      </c>
      <c r="AB193" s="2" t="e">
        <f>((Data!#REF!-Data!AB192)/Data!#REF!)*10</f>
        <v>#REF!</v>
      </c>
      <c r="AC193" s="2" t="e">
        <f>((Data!#REF!-Data!AC192)/Data!#REF!)*10</f>
        <v>#REF!</v>
      </c>
      <c r="AD193" s="2" t="e">
        <f>((Data!#REF!-Data!AD192)/Data!#REF!)*10</f>
        <v>#REF!</v>
      </c>
      <c r="AE193" s="2" t="e">
        <f>((Data!#REF!-Data!AE192)/Data!#REF!)*10</f>
        <v>#REF!</v>
      </c>
      <c r="AF193" s="2" t="e">
        <f>((Data!#REF!-Data!AF192)/Data!#REF!)*10</f>
        <v>#REF!</v>
      </c>
      <c r="AG193" s="2" t="e">
        <f>((Data!#REF!-Data!AG192)/Data!#REF!)*10</f>
        <v>#REF!</v>
      </c>
      <c r="AH193" s="2" t="e">
        <f>((Data!#REF!-Data!AH192)/Data!#REF!)*10</f>
        <v>#REF!</v>
      </c>
      <c r="AI193" s="2" t="e">
        <f>((Data!AI192-Data!#REF!)/Data!#REF!)*10</f>
        <v>#REF!</v>
      </c>
      <c r="AJ193" s="2" t="e">
        <f>((Data!AJ192-Data!#REF!)/Data!#REF!)*10</f>
        <v>#REF!</v>
      </c>
      <c r="AK193" s="2" t="e">
        <f>((Data!AK192-Data!#REF!)/Data!#REF!)*10</f>
        <v>#REF!</v>
      </c>
      <c r="AL193" s="2" t="e">
        <f>((Data!AL192-Data!#REF!)/Data!#REF!)*10</f>
        <v>#REF!</v>
      </c>
      <c r="AM193" s="2" t="e">
        <f>((Data!AM192-Data!#REF!)/Data!#REF!)*10</f>
        <v>#REF!</v>
      </c>
      <c r="AN193" s="2" t="e">
        <f>((Data!#REF!-Data!AN192)/Data!#REF!)*10</f>
        <v>#REF!</v>
      </c>
      <c r="AO193" s="2" t="e">
        <f>((Data!#REF!-Data!AO192)/Data!#REF!)*10</f>
        <v>#REF!</v>
      </c>
      <c r="AP193" s="2" t="e">
        <f>((Data!#REF!-Data!AP192)/Data!#REF!)*10</f>
        <v>#REF!</v>
      </c>
      <c r="AQ193" s="2" t="e">
        <f>((Data!#REF!-Data!AQ192)/Data!#REF!)*10</f>
        <v>#REF!</v>
      </c>
      <c r="AR193" s="2" t="e">
        <f>((Data!#REF!-Data!AR192)/Data!#REF!)*10</f>
        <v>#REF!</v>
      </c>
      <c r="AS193" s="2" t="e">
        <f>((Data!#REF!-Data!AS192)/Data!#REF!)*10</f>
        <v>#REF!</v>
      </c>
      <c r="AT193" s="2" t="e">
        <f>((Data!#REF!-Data!AT192)/Data!#REF!)*10</f>
        <v>#REF!</v>
      </c>
      <c r="AU193" s="2" t="e">
        <f>((Data!#REF!-Data!AU192)/Data!#REF!)*10</f>
        <v>#REF!</v>
      </c>
      <c r="AV193" s="2" t="e">
        <f>((Data!#REF!-Data!AV192)/Data!#REF!)*10</f>
        <v>#REF!</v>
      </c>
      <c r="AW193" s="2" t="e">
        <f>((Data!#REF!-Data!AW192)/Data!#REF!)*10</f>
        <v>#REF!</v>
      </c>
      <c r="AX193" s="2" t="e">
        <f>((Data!AX192-Data!#REF!)/Data!#REF!)*10</f>
        <v>#REF!</v>
      </c>
      <c r="AY193" s="2" t="e">
        <f>((Data!AY192-Data!#REF!)/Data!#REF!)*10</f>
        <v>#REF!</v>
      </c>
      <c r="AZ193" s="2" t="e">
        <f>((Data!AZ192-Data!#REF!)/Data!#REF!)*10</f>
        <v>#REF!</v>
      </c>
      <c r="BA193" s="2" t="e">
        <f>((Data!BA192-Data!#REF!)/Data!#REF!)*10</f>
        <v>#REF!</v>
      </c>
      <c r="BB193" s="2" t="e">
        <f>((Data!BB192-Data!#REF!)/Data!#REF!)*10</f>
        <v>#REF!</v>
      </c>
      <c r="BC193" s="2" t="e">
        <f>((Data!BC192-Data!#REF!)/Data!#REF!)*10</f>
        <v>#REF!</v>
      </c>
      <c r="BD193" s="2" t="e">
        <f>((Data!BD192-Data!#REF!)/Data!#REF!)*10</f>
        <v>#REF!</v>
      </c>
      <c r="BE193" s="2" t="e">
        <f>((Data!BE192-Data!#REF!)/Data!#REF!)*10</f>
        <v>#REF!</v>
      </c>
      <c r="BF193" s="2" t="e">
        <f>((Data!BF192-Data!#REF!)/Data!#REF!)*10</f>
        <v>#REF!</v>
      </c>
      <c r="BG193" s="2" t="e">
        <f>((Data!BG192-Data!#REF!)/Data!#REF!)*10</f>
        <v>#REF!</v>
      </c>
      <c r="BH193" s="2" t="e">
        <f>((Data!BH192-Data!#REF!)/Data!#REF!)*10</f>
        <v>#REF!</v>
      </c>
      <c r="BI193" s="2" t="e">
        <f>((Data!BI192-Data!#REF!)/Data!#REF!)*10</f>
        <v>#REF!</v>
      </c>
      <c r="BJ193" s="2" t="e">
        <f>((Data!BJ192-Data!#REF!)/Data!#REF!)*10</f>
        <v>#REF!</v>
      </c>
      <c r="BK193" s="2" t="e">
        <f>((Data!BK192-Data!#REF!)/Data!#REF!)*10</f>
        <v>#REF!</v>
      </c>
      <c r="BL193" s="2" t="e">
        <f>((Data!BL192-Data!#REF!)/Data!#REF!)*10</f>
        <v>#REF!</v>
      </c>
      <c r="BM193" s="8"/>
      <c r="BN193" s="8"/>
      <c r="BO193" s="8"/>
      <c r="BP193" s="8"/>
      <c r="BQ193" s="8"/>
    </row>
    <row r="194" spans="1:69">
      <c r="A194" t="s">
        <v>408</v>
      </c>
      <c r="B194" s="1" t="s">
        <v>1951</v>
      </c>
      <c r="C194" s="16" t="s">
        <v>409</v>
      </c>
      <c r="D194" s="16" t="s">
        <v>1341</v>
      </c>
      <c r="E194" s="2" t="e">
        <f>((Data!E193-Data!#REF!)/Data!#REF!)*10</f>
        <v>#REF!</v>
      </c>
      <c r="F194" s="2" t="e">
        <f>((Data!F193-Data!#REF!)/Data!#REF!)*10</f>
        <v>#REF!</v>
      </c>
      <c r="G194" s="2" t="e">
        <f>((Data!G193-Data!#REF!)/Data!#REF!)*10</f>
        <v>#REF!</v>
      </c>
      <c r="H194" s="2" t="e">
        <f>((Data!H193-Data!#REF!)/Data!#REF!)*10</f>
        <v>#REF!</v>
      </c>
      <c r="I194" s="2" t="e">
        <f>((Data!I193-Data!#REF!)/Data!#REF!)*10</f>
        <v>#REF!</v>
      </c>
      <c r="J194" s="2" t="e">
        <f>((Data!#REF!-Data!J193)/Data!#REF!)*10</f>
        <v>#REF!</v>
      </c>
      <c r="K194" s="2" t="e">
        <f>((Data!#REF!-Data!K193)/Data!#REF!)*10</f>
        <v>#REF!</v>
      </c>
      <c r="L194" s="2" t="e">
        <f>((Data!#REF!-Data!L193)/Data!#REF!)*10</f>
        <v>#REF!</v>
      </c>
      <c r="M194" s="2" t="e">
        <f>((Data!#REF!-Data!M193)/Data!#REF!)*10</f>
        <v>#REF!</v>
      </c>
      <c r="N194" s="2" t="e">
        <f>((Data!#REF!-Data!N193)/Data!#REF!)*10</f>
        <v>#REF!</v>
      </c>
      <c r="O194" s="2" t="e">
        <f>((Data!#REF!-Data!O193)/Data!#REF!)*10</f>
        <v>#REF!</v>
      </c>
      <c r="P194" s="2" t="e">
        <f>((Data!#REF!-Data!P193)/Data!#REF!)*10</f>
        <v>#REF!</v>
      </c>
      <c r="Q194" s="2" t="e">
        <f>((Data!#REF!-Data!Q193)/Data!#REF!)*10</f>
        <v>#REF!</v>
      </c>
      <c r="R194" s="2" t="e">
        <f>((Data!#REF!-Data!R193)/Data!#REF!)*10</f>
        <v>#REF!</v>
      </c>
      <c r="S194" s="2" t="e">
        <f>((Data!#REF!-Data!S193)/Data!#REF!)*10</f>
        <v>#REF!</v>
      </c>
      <c r="T194" s="2" t="e">
        <f>((Data!#REF!-Data!T193)/Data!#REF!)*10</f>
        <v>#REF!</v>
      </c>
      <c r="U194" s="2" t="e">
        <f>((Data!#REF!-Data!U193)/Data!#REF!)*10</f>
        <v>#REF!</v>
      </c>
      <c r="V194" s="2" t="e">
        <f>((Data!#REF!-Data!V193)/Data!#REF!)*10</f>
        <v>#REF!</v>
      </c>
      <c r="W194" s="2" t="e">
        <f>((Data!#REF!-Data!W193)/Data!#REF!)*10</f>
        <v>#REF!</v>
      </c>
      <c r="X194" s="2" t="e">
        <f>((Data!#REF!-Data!X193)/Data!#REF!)*10</f>
        <v>#REF!</v>
      </c>
      <c r="Y194" s="2" t="e">
        <f>((Data!#REF!-Data!Y193)/Data!#REF!)*10</f>
        <v>#REF!</v>
      </c>
      <c r="Z194" s="2" t="e">
        <f>((Data!#REF!-Data!Z193)/Data!#REF!)*10</f>
        <v>#REF!</v>
      </c>
      <c r="AA194" s="2" t="e">
        <f>((Data!#REF!-Data!AA193)/Data!#REF!)*10</f>
        <v>#REF!</v>
      </c>
      <c r="AB194" s="2" t="e">
        <f>((Data!#REF!-Data!AB193)/Data!#REF!)*10</f>
        <v>#REF!</v>
      </c>
      <c r="AC194" s="2" t="e">
        <f>((Data!#REF!-Data!AC193)/Data!#REF!)*10</f>
        <v>#REF!</v>
      </c>
      <c r="AD194" s="2" t="e">
        <f>((Data!#REF!-Data!AD193)/Data!#REF!)*10</f>
        <v>#REF!</v>
      </c>
      <c r="AE194" s="2" t="e">
        <f>((Data!#REF!-Data!AE193)/Data!#REF!)*10</f>
        <v>#REF!</v>
      </c>
      <c r="AF194" s="2" t="e">
        <f>((Data!#REF!-Data!AF193)/Data!#REF!)*10</f>
        <v>#REF!</v>
      </c>
      <c r="AG194" s="2" t="e">
        <f>((Data!#REF!-Data!AG193)/Data!#REF!)*10</f>
        <v>#REF!</v>
      </c>
      <c r="AH194" s="2" t="e">
        <f>((Data!#REF!-Data!AH193)/Data!#REF!)*10</f>
        <v>#REF!</v>
      </c>
      <c r="AI194" s="2" t="e">
        <f>((Data!AI193-Data!#REF!)/Data!#REF!)*10</f>
        <v>#REF!</v>
      </c>
      <c r="AJ194" s="2" t="e">
        <f>((Data!AJ193-Data!#REF!)/Data!#REF!)*10</f>
        <v>#REF!</v>
      </c>
      <c r="AK194" s="2" t="e">
        <f>((Data!AK193-Data!#REF!)/Data!#REF!)*10</f>
        <v>#REF!</v>
      </c>
      <c r="AL194" s="2" t="e">
        <f>((Data!AL193-Data!#REF!)/Data!#REF!)*10</f>
        <v>#REF!</v>
      </c>
      <c r="AM194" s="2" t="e">
        <f>((Data!AM193-Data!#REF!)/Data!#REF!)*10</f>
        <v>#REF!</v>
      </c>
      <c r="AN194" s="2" t="e">
        <f>((Data!#REF!-Data!AN193)/Data!#REF!)*10</f>
        <v>#REF!</v>
      </c>
      <c r="AO194" s="2" t="e">
        <f>((Data!#REF!-Data!AO193)/Data!#REF!)*10</f>
        <v>#REF!</v>
      </c>
      <c r="AP194" s="2" t="e">
        <f>((Data!#REF!-Data!AP193)/Data!#REF!)*10</f>
        <v>#REF!</v>
      </c>
      <c r="AQ194" s="2" t="e">
        <f>((Data!#REF!-Data!AQ193)/Data!#REF!)*10</f>
        <v>#REF!</v>
      </c>
      <c r="AR194" s="2" t="e">
        <f>((Data!#REF!-Data!AR193)/Data!#REF!)*10</f>
        <v>#REF!</v>
      </c>
      <c r="AS194" s="2" t="e">
        <f>((Data!#REF!-Data!AS193)/Data!#REF!)*10</f>
        <v>#REF!</v>
      </c>
      <c r="AT194" s="2" t="e">
        <f>((Data!#REF!-Data!AT193)/Data!#REF!)*10</f>
        <v>#REF!</v>
      </c>
      <c r="AU194" s="2" t="e">
        <f>((Data!#REF!-Data!AU193)/Data!#REF!)*10</f>
        <v>#REF!</v>
      </c>
      <c r="AV194" s="2" t="e">
        <f>((Data!#REF!-Data!AV193)/Data!#REF!)*10</f>
        <v>#REF!</v>
      </c>
      <c r="AW194" s="2" t="e">
        <f>((Data!#REF!-Data!AW193)/Data!#REF!)*10</f>
        <v>#REF!</v>
      </c>
      <c r="AX194" s="2" t="e">
        <f>((Data!AX193-Data!#REF!)/Data!#REF!)*10</f>
        <v>#REF!</v>
      </c>
      <c r="AY194" s="2" t="e">
        <f>((Data!AY193-Data!#REF!)/Data!#REF!)*10</f>
        <v>#REF!</v>
      </c>
      <c r="AZ194" s="2" t="e">
        <f>((Data!AZ193-Data!#REF!)/Data!#REF!)*10</f>
        <v>#REF!</v>
      </c>
      <c r="BA194" s="2" t="e">
        <f>((Data!BA193-Data!#REF!)/Data!#REF!)*10</f>
        <v>#REF!</v>
      </c>
      <c r="BB194" s="2" t="e">
        <f>((Data!BB193-Data!#REF!)/Data!#REF!)*10</f>
        <v>#REF!</v>
      </c>
      <c r="BC194" s="2" t="e">
        <f>((Data!BC193-Data!#REF!)/Data!#REF!)*10</f>
        <v>#REF!</v>
      </c>
      <c r="BD194" s="2" t="e">
        <f>((Data!BD193-Data!#REF!)/Data!#REF!)*10</f>
        <v>#REF!</v>
      </c>
      <c r="BE194" s="2" t="e">
        <f>((Data!BE193-Data!#REF!)/Data!#REF!)*10</f>
        <v>#REF!</v>
      </c>
      <c r="BF194" s="2" t="e">
        <f>((Data!BF193-Data!#REF!)/Data!#REF!)*10</f>
        <v>#REF!</v>
      </c>
      <c r="BG194" s="2" t="e">
        <f>((Data!BG193-Data!#REF!)/Data!#REF!)*10</f>
        <v>#REF!</v>
      </c>
      <c r="BH194" s="2" t="e">
        <f>((Data!BH193-Data!#REF!)/Data!#REF!)*10</f>
        <v>#REF!</v>
      </c>
      <c r="BI194" s="2" t="e">
        <f>((Data!BI193-Data!#REF!)/Data!#REF!)*10</f>
        <v>#REF!</v>
      </c>
      <c r="BJ194" s="2" t="e">
        <f>((Data!BJ193-Data!#REF!)/Data!#REF!)*10</f>
        <v>#REF!</v>
      </c>
      <c r="BK194" s="2" t="e">
        <f>((Data!BK193-Data!#REF!)/Data!#REF!)*10</f>
        <v>#REF!</v>
      </c>
      <c r="BL194" s="2" t="e">
        <f>((Data!BL193-Data!#REF!)/Data!#REF!)*10</f>
        <v>#REF!</v>
      </c>
      <c r="BM194" s="8"/>
      <c r="BN194" s="8"/>
      <c r="BO194" s="8"/>
      <c r="BP194" s="8"/>
      <c r="BQ194" s="8"/>
    </row>
    <row r="195" spans="1:69">
      <c r="A195" t="s">
        <v>410</v>
      </c>
      <c r="B195" s="1" t="s">
        <v>1952</v>
      </c>
      <c r="C195" s="16" t="s">
        <v>411</v>
      </c>
      <c r="D195" s="16" t="s">
        <v>1341</v>
      </c>
      <c r="E195" s="2" t="e">
        <f>((Data!E194-Data!#REF!)/Data!#REF!)*10</f>
        <v>#REF!</v>
      </c>
      <c r="F195" s="2" t="e">
        <f>((Data!F194-Data!#REF!)/Data!#REF!)*10</f>
        <v>#REF!</v>
      </c>
      <c r="G195" s="2" t="e">
        <f>((Data!G194-Data!#REF!)/Data!#REF!)*10</f>
        <v>#REF!</v>
      </c>
      <c r="H195" s="2" t="e">
        <f>((Data!H194-Data!#REF!)/Data!#REF!)*10</f>
        <v>#REF!</v>
      </c>
      <c r="I195" s="2" t="e">
        <f>((Data!I194-Data!#REF!)/Data!#REF!)*10</f>
        <v>#REF!</v>
      </c>
      <c r="J195" s="2" t="e">
        <f>((Data!#REF!-Data!J194)/Data!#REF!)*10</f>
        <v>#REF!</v>
      </c>
      <c r="K195" s="2" t="e">
        <f>((Data!#REF!-Data!K194)/Data!#REF!)*10</f>
        <v>#REF!</v>
      </c>
      <c r="L195" s="2" t="e">
        <f>((Data!#REF!-Data!L194)/Data!#REF!)*10</f>
        <v>#REF!</v>
      </c>
      <c r="M195" s="2" t="e">
        <f>((Data!#REF!-Data!M194)/Data!#REF!)*10</f>
        <v>#REF!</v>
      </c>
      <c r="N195" s="2" t="e">
        <f>((Data!#REF!-Data!N194)/Data!#REF!)*10</f>
        <v>#REF!</v>
      </c>
      <c r="O195" s="2" t="e">
        <f>((Data!#REF!-Data!O194)/Data!#REF!)*10</f>
        <v>#REF!</v>
      </c>
      <c r="P195" s="2" t="e">
        <f>((Data!#REF!-Data!P194)/Data!#REF!)*10</f>
        <v>#REF!</v>
      </c>
      <c r="Q195" s="2" t="e">
        <f>((Data!#REF!-Data!Q194)/Data!#REF!)*10</f>
        <v>#REF!</v>
      </c>
      <c r="R195" s="2" t="e">
        <f>((Data!#REF!-Data!R194)/Data!#REF!)*10</f>
        <v>#REF!</v>
      </c>
      <c r="S195" s="2" t="e">
        <f>((Data!#REF!-Data!S194)/Data!#REF!)*10</f>
        <v>#REF!</v>
      </c>
      <c r="T195" s="2" t="e">
        <f>((Data!#REF!-Data!T194)/Data!#REF!)*10</f>
        <v>#REF!</v>
      </c>
      <c r="U195" s="2" t="e">
        <f>((Data!#REF!-Data!U194)/Data!#REF!)*10</f>
        <v>#REF!</v>
      </c>
      <c r="V195" s="2" t="e">
        <f>((Data!#REF!-Data!V194)/Data!#REF!)*10</f>
        <v>#REF!</v>
      </c>
      <c r="W195" s="2" t="e">
        <f>((Data!#REF!-Data!W194)/Data!#REF!)*10</f>
        <v>#REF!</v>
      </c>
      <c r="X195" s="2" t="e">
        <f>((Data!#REF!-Data!X194)/Data!#REF!)*10</f>
        <v>#REF!</v>
      </c>
      <c r="Y195" s="2" t="e">
        <f>((Data!#REF!-Data!Y194)/Data!#REF!)*10</f>
        <v>#REF!</v>
      </c>
      <c r="Z195" s="2" t="e">
        <f>((Data!#REF!-Data!Z194)/Data!#REF!)*10</f>
        <v>#REF!</v>
      </c>
      <c r="AA195" s="2" t="e">
        <f>((Data!#REF!-Data!AA194)/Data!#REF!)*10</f>
        <v>#REF!</v>
      </c>
      <c r="AB195" s="2" t="e">
        <f>((Data!#REF!-Data!AB194)/Data!#REF!)*10</f>
        <v>#REF!</v>
      </c>
      <c r="AC195" s="2" t="e">
        <f>((Data!#REF!-Data!AC194)/Data!#REF!)*10</f>
        <v>#REF!</v>
      </c>
      <c r="AD195" s="2" t="e">
        <f>((Data!#REF!-Data!AD194)/Data!#REF!)*10</f>
        <v>#REF!</v>
      </c>
      <c r="AE195" s="2" t="e">
        <f>((Data!#REF!-Data!AE194)/Data!#REF!)*10</f>
        <v>#REF!</v>
      </c>
      <c r="AF195" s="2" t="e">
        <f>((Data!#REF!-Data!AF194)/Data!#REF!)*10</f>
        <v>#REF!</v>
      </c>
      <c r="AG195" s="2" t="e">
        <f>((Data!#REF!-Data!AG194)/Data!#REF!)*10</f>
        <v>#REF!</v>
      </c>
      <c r="AH195" s="2" t="e">
        <f>((Data!#REF!-Data!AH194)/Data!#REF!)*10</f>
        <v>#REF!</v>
      </c>
      <c r="AI195" s="2" t="e">
        <f>((Data!AI194-Data!#REF!)/Data!#REF!)*10</f>
        <v>#REF!</v>
      </c>
      <c r="AJ195" s="2" t="e">
        <f>((Data!AJ194-Data!#REF!)/Data!#REF!)*10</f>
        <v>#REF!</v>
      </c>
      <c r="AK195" s="2" t="e">
        <f>((Data!AK194-Data!#REF!)/Data!#REF!)*10</f>
        <v>#REF!</v>
      </c>
      <c r="AL195" s="2" t="e">
        <f>((Data!AL194-Data!#REF!)/Data!#REF!)*10</f>
        <v>#REF!</v>
      </c>
      <c r="AM195" s="2" t="e">
        <f>((Data!AM194-Data!#REF!)/Data!#REF!)*10</f>
        <v>#REF!</v>
      </c>
      <c r="AN195" s="2" t="e">
        <f>((Data!#REF!-Data!AN194)/Data!#REF!)*10</f>
        <v>#REF!</v>
      </c>
      <c r="AO195" s="2" t="e">
        <f>((Data!#REF!-Data!AO194)/Data!#REF!)*10</f>
        <v>#REF!</v>
      </c>
      <c r="AP195" s="2" t="e">
        <f>((Data!#REF!-Data!AP194)/Data!#REF!)*10</f>
        <v>#REF!</v>
      </c>
      <c r="AQ195" s="2" t="e">
        <f>((Data!#REF!-Data!AQ194)/Data!#REF!)*10</f>
        <v>#REF!</v>
      </c>
      <c r="AR195" s="2" t="e">
        <f>((Data!#REF!-Data!AR194)/Data!#REF!)*10</f>
        <v>#REF!</v>
      </c>
      <c r="AS195" s="2" t="e">
        <f>((Data!#REF!-Data!AS194)/Data!#REF!)*10</f>
        <v>#REF!</v>
      </c>
      <c r="AT195" s="2" t="e">
        <f>((Data!#REF!-Data!AT194)/Data!#REF!)*10</f>
        <v>#REF!</v>
      </c>
      <c r="AU195" s="2" t="e">
        <f>((Data!#REF!-Data!AU194)/Data!#REF!)*10</f>
        <v>#REF!</v>
      </c>
      <c r="AV195" s="2" t="e">
        <f>((Data!#REF!-Data!AV194)/Data!#REF!)*10</f>
        <v>#REF!</v>
      </c>
      <c r="AW195" s="2" t="e">
        <f>((Data!#REF!-Data!AW194)/Data!#REF!)*10</f>
        <v>#REF!</v>
      </c>
      <c r="AX195" s="2" t="e">
        <f>((Data!AX194-Data!#REF!)/Data!#REF!)*10</f>
        <v>#REF!</v>
      </c>
      <c r="AY195" s="2" t="e">
        <f>((Data!AY194-Data!#REF!)/Data!#REF!)*10</f>
        <v>#REF!</v>
      </c>
      <c r="AZ195" s="2" t="e">
        <f>((Data!AZ194-Data!#REF!)/Data!#REF!)*10</f>
        <v>#REF!</v>
      </c>
      <c r="BA195" s="2" t="e">
        <f>((Data!BA194-Data!#REF!)/Data!#REF!)*10</f>
        <v>#REF!</v>
      </c>
      <c r="BB195" s="2" t="e">
        <f>((Data!BB194-Data!#REF!)/Data!#REF!)*10</f>
        <v>#REF!</v>
      </c>
      <c r="BC195" s="2" t="e">
        <f>((Data!BC194-Data!#REF!)/Data!#REF!)*10</f>
        <v>#REF!</v>
      </c>
      <c r="BD195" s="2" t="e">
        <f>((Data!BD194-Data!#REF!)/Data!#REF!)*10</f>
        <v>#REF!</v>
      </c>
      <c r="BE195" s="2" t="e">
        <f>((Data!BE194-Data!#REF!)/Data!#REF!)*10</f>
        <v>#REF!</v>
      </c>
      <c r="BF195" s="2" t="e">
        <f>((Data!BF194-Data!#REF!)/Data!#REF!)*10</f>
        <v>#REF!</v>
      </c>
      <c r="BG195" s="2" t="e">
        <f>((Data!BG194-Data!#REF!)/Data!#REF!)*10</f>
        <v>#REF!</v>
      </c>
      <c r="BH195" s="2" t="e">
        <f>((Data!BH194-Data!#REF!)/Data!#REF!)*10</f>
        <v>#REF!</v>
      </c>
      <c r="BI195" s="2" t="e">
        <f>((Data!BI194-Data!#REF!)/Data!#REF!)*10</f>
        <v>#REF!</v>
      </c>
      <c r="BJ195" s="2" t="e">
        <f>((Data!BJ194-Data!#REF!)/Data!#REF!)*10</f>
        <v>#REF!</v>
      </c>
      <c r="BK195" s="2" t="e">
        <f>((Data!BK194-Data!#REF!)/Data!#REF!)*10</f>
        <v>#REF!</v>
      </c>
      <c r="BL195" s="2" t="e">
        <f>((Data!BL194-Data!#REF!)/Data!#REF!)*10</f>
        <v>#REF!</v>
      </c>
      <c r="BM195" s="8"/>
      <c r="BN195" s="8"/>
      <c r="BO195" s="8"/>
      <c r="BP195" s="8"/>
      <c r="BQ195" s="8"/>
    </row>
    <row r="196" spans="1:69">
      <c r="A196" t="s">
        <v>412</v>
      </c>
      <c r="B196" s="1" t="s">
        <v>1953</v>
      </c>
      <c r="C196" s="16" t="s">
        <v>413</v>
      </c>
      <c r="D196" s="16" t="s">
        <v>1341</v>
      </c>
      <c r="E196" s="2" t="e">
        <f>((Data!E195-Data!#REF!)/Data!#REF!)*10</f>
        <v>#REF!</v>
      </c>
      <c r="F196" s="2" t="e">
        <f>((Data!F195-Data!#REF!)/Data!#REF!)*10</f>
        <v>#REF!</v>
      </c>
      <c r="G196" s="2" t="e">
        <f>((Data!G195-Data!#REF!)/Data!#REF!)*10</f>
        <v>#REF!</v>
      </c>
      <c r="H196" s="2" t="e">
        <f>((Data!H195-Data!#REF!)/Data!#REF!)*10</f>
        <v>#REF!</v>
      </c>
      <c r="I196" s="2" t="e">
        <f>((Data!I195-Data!#REF!)/Data!#REF!)*10</f>
        <v>#REF!</v>
      </c>
      <c r="J196" s="2" t="e">
        <f>((Data!#REF!-Data!J195)/Data!#REF!)*10</f>
        <v>#REF!</v>
      </c>
      <c r="K196" s="2" t="e">
        <f>((Data!#REF!-Data!K195)/Data!#REF!)*10</f>
        <v>#REF!</v>
      </c>
      <c r="L196" s="2" t="e">
        <f>((Data!#REF!-Data!L195)/Data!#REF!)*10</f>
        <v>#REF!</v>
      </c>
      <c r="M196" s="2" t="e">
        <f>((Data!#REF!-Data!M195)/Data!#REF!)*10</f>
        <v>#REF!</v>
      </c>
      <c r="N196" s="2" t="e">
        <f>((Data!#REF!-Data!N195)/Data!#REF!)*10</f>
        <v>#REF!</v>
      </c>
      <c r="O196" s="2" t="e">
        <f>((Data!#REF!-Data!O195)/Data!#REF!)*10</f>
        <v>#REF!</v>
      </c>
      <c r="P196" s="2" t="e">
        <f>((Data!#REF!-Data!P195)/Data!#REF!)*10</f>
        <v>#REF!</v>
      </c>
      <c r="Q196" s="2" t="e">
        <f>((Data!#REF!-Data!Q195)/Data!#REF!)*10</f>
        <v>#REF!</v>
      </c>
      <c r="R196" s="2" t="e">
        <f>((Data!#REF!-Data!R195)/Data!#REF!)*10</f>
        <v>#REF!</v>
      </c>
      <c r="S196" s="2" t="e">
        <f>((Data!#REF!-Data!S195)/Data!#REF!)*10</f>
        <v>#REF!</v>
      </c>
      <c r="T196" s="2" t="e">
        <f>((Data!#REF!-Data!T195)/Data!#REF!)*10</f>
        <v>#REF!</v>
      </c>
      <c r="U196" s="2" t="e">
        <f>((Data!#REF!-Data!U195)/Data!#REF!)*10</f>
        <v>#REF!</v>
      </c>
      <c r="V196" s="2" t="e">
        <f>((Data!#REF!-Data!V195)/Data!#REF!)*10</f>
        <v>#REF!</v>
      </c>
      <c r="W196" s="2" t="e">
        <f>((Data!#REF!-Data!W195)/Data!#REF!)*10</f>
        <v>#REF!</v>
      </c>
      <c r="X196" s="2" t="e">
        <f>((Data!#REF!-Data!X195)/Data!#REF!)*10</f>
        <v>#REF!</v>
      </c>
      <c r="Y196" s="2" t="e">
        <f>((Data!#REF!-Data!Y195)/Data!#REF!)*10</f>
        <v>#REF!</v>
      </c>
      <c r="Z196" s="2" t="e">
        <f>((Data!#REF!-Data!Z195)/Data!#REF!)*10</f>
        <v>#REF!</v>
      </c>
      <c r="AA196" s="2" t="e">
        <f>((Data!#REF!-Data!AA195)/Data!#REF!)*10</f>
        <v>#REF!</v>
      </c>
      <c r="AB196" s="2" t="e">
        <f>((Data!#REF!-Data!AB195)/Data!#REF!)*10</f>
        <v>#REF!</v>
      </c>
      <c r="AC196" s="2" t="e">
        <f>((Data!#REF!-Data!AC195)/Data!#REF!)*10</f>
        <v>#REF!</v>
      </c>
      <c r="AD196" s="2" t="e">
        <f>((Data!#REF!-Data!AD195)/Data!#REF!)*10</f>
        <v>#REF!</v>
      </c>
      <c r="AE196" s="2" t="e">
        <f>((Data!#REF!-Data!AE195)/Data!#REF!)*10</f>
        <v>#REF!</v>
      </c>
      <c r="AF196" s="2" t="e">
        <f>((Data!#REF!-Data!AF195)/Data!#REF!)*10</f>
        <v>#REF!</v>
      </c>
      <c r="AG196" s="2" t="e">
        <f>((Data!#REF!-Data!AG195)/Data!#REF!)*10</f>
        <v>#REF!</v>
      </c>
      <c r="AH196" s="2" t="e">
        <f>((Data!#REF!-Data!AH195)/Data!#REF!)*10</f>
        <v>#REF!</v>
      </c>
      <c r="AI196" s="2" t="e">
        <f>((Data!AI195-Data!#REF!)/Data!#REF!)*10</f>
        <v>#REF!</v>
      </c>
      <c r="AJ196" s="2" t="e">
        <f>((Data!AJ195-Data!#REF!)/Data!#REF!)*10</f>
        <v>#REF!</v>
      </c>
      <c r="AK196" s="2" t="e">
        <f>((Data!AK195-Data!#REF!)/Data!#REF!)*10</f>
        <v>#REF!</v>
      </c>
      <c r="AL196" s="2" t="e">
        <f>((Data!AL195-Data!#REF!)/Data!#REF!)*10</f>
        <v>#REF!</v>
      </c>
      <c r="AM196" s="2" t="e">
        <f>((Data!AM195-Data!#REF!)/Data!#REF!)*10</f>
        <v>#REF!</v>
      </c>
      <c r="AN196" s="2" t="e">
        <f>((Data!#REF!-Data!AN195)/Data!#REF!)*10</f>
        <v>#REF!</v>
      </c>
      <c r="AO196" s="2" t="e">
        <f>((Data!#REF!-Data!AO195)/Data!#REF!)*10</f>
        <v>#REF!</v>
      </c>
      <c r="AP196" s="2" t="e">
        <f>((Data!#REF!-Data!AP195)/Data!#REF!)*10</f>
        <v>#REF!</v>
      </c>
      <c r="AQ196" s="2" t="e">
        <f>((Data!#REF!-Data!AQ195)/Data!#REF!)*10</f>
        <v>#REF!</v>
      </c>
      <c r="AR196" s="2" t="e">
        <f>((Data!#REF!-Data!AR195)/Data!#REF!)*10</f>
        <v>#REF!</v>
      </c>
      <c r="AS196" s="2" t="e">
        <f>((Data!#REF!-Data!AS195)/Data!#REF!)*10</f>
        <v>#REF!</v>
      </c>
      <c r="AT196" s="2" t="e">
        <f>((Data!#REF!-Data!AT195)/Data!#REF!)*10</f>
        <v>#REF!</v>
      </c>
      <c r="AU196" s="2" t="e">
        <f>((Data!#REF!-Data!AU195)/Data!#REF!)*10</f>
        <v>#REF!</v>
      </c>
      <c r="AV196" s="2" t="e">
        <f>((Data!#REF!-Data!AV195)/Data!#REF!)*10</f>
        <v>#REF!</v>
      </c>
      <c r="AW196" s="2" t="e">
        <f>((Data!#REF!-Data!AW195)/Data!#REF!)*10</f>
        <v>#REF!</v>
      </c>
      <c r="AX196" s="2" t="e">
        <f>((Data!AX195-Data!#REF!)/Data!#REF!)*10</f>
        <v>#REF!</v>
      </c>
      <c r="AY196" s="2" t="e">
        <f>((Data!AY195-Data!#REF!)/Data!#REF!)*10</f>
        <v>#REF!</v>
      </c>
      <c r="AZ196" s="2" t="e">
        <f>((Data!AZ195-Data!#REF!)/Data!#REF!)*10</f>
        <v>#REF!</v>
      </c>
      <c r="BA196" s="2" t="e">
        <f>((Data!BA195-Data!#REF!)/Data!#REF!)*10</f>
        <v>#REF!</v>
      </c>
      <c r="BB196" s="2" t="e">
        <f>((Data!BB195-Data!#REF!)/Data!#REF!)*10</f>
        <v>#REF!</v>
      </c>
      <c r="BC196" s="2" t="e">
        <f>((Data!BC195-Data!#REF!)/Data!#REF!)*10</f>
        <v>#REF!</v>
      </c>
      <c r="BD196" s="2" t="e">
        <f>((Data!BD195-Data!#REF!)/Data!#REF!)*10</f>
        <v>#REF!</v>
      </c>
      <c r="BE196" s="2" t="e">
        <f>((Data!BE195-Data!#REF!)/Data!#REF!)*10</f>
        <v>#REF!</v>
      </c>
      <c r="BF196" s="2" t="e">
        <f>((Data!BF195-Data!#REF!)/Data!#REF!)*10</f>
        <v>#REF!</v>
      </c>
      <c r="BG196" s="2" t="e">
        <f>((Data!BG195-Data!#REF!)/Data!#REF!)*10</f>
        <v>#REF!</v>
      </c>
      <c r="BH196" s="2" t="e">
        <f>((Data!BH195-Data!#REF!)/Data!#REF!)*10</f>
        <v>#REF!</v>
      </c>
      <c r="BI196" s="2" t="e">
        <f>((Data!BI195-Data!#REF!)/Data!#REF!)*10</f>
        <v>#REF!</v>
      </c>
      <c r="BJ196" s="2" t="e">
        <f>((Data!BJ195-Data!#REF!)/Data!#REF!)*10</f>
        <v>#REF!</v>
      </c>
      <c r="BK196" s="2" t="e">
        <f>((Data!BK195-Data!#REF!)/Data!#REF!)*10</f>
        <v>#REF!</v>
      </c>
      <c r="BL196" s="2" t="e">
        <f>((Data!BL195-Data!#REF!)/Data!#REF!)*10</f>
        <v>#REF!</v>
      </c>
      <c r="BM196" s="8"/>
      <c r="BN196" s="8"/>
      <c r="BO196" s="8"/>
      <c r="BP196" s="8"/>
      <c r="BQ196" s="8"/>
    </row>
    <row r="197" spans="1:69">
      <c r="A197" t="s">
        <v>414</v>
      </c>
      <c r="B197" s="1" t="s">
        <v>1954</v>
      </c>
      <c r="C197" s="16" t="s">
        <v>415</v>
      </c>
      <c r="D197" s="16" t="s">
        <v>1341</v>
      </c>
      <c r="E197" s="2" t="e">
        <f>((Data!E196-Data!#REF!)/Data!#REF!)*10</f>
        <v>#REF!</v>
      </c>
      <c r="F197" s="2" t="e">
        <f>((Data!F196-Data!#REF!)/Data!#REF!)*10</f>
        <v>#REF!</v>
      </c>
      <c r="G197" s="2" t="e">
        <f>((Data!G196-Data!#REF!)/Data!#REF!)*10</f>
        <v>#REF!</v>
      </c>
      <c r="H197" s="2" t="e">
        <f>((Data!H196-Data!#REF!)/Data!#REF!)*10</f>
        <v>#REF!</v>
      </c>
      <c r="I197" s="2" t="e">
        <f>((Data!I196-Data!#REF!)/Data!#REF!)*10</f>
        <v>#REF!</v>
      </c>
      <c r="J197" s="2" t="e">
        <f>((Data!#REF!-Data!J196)/Data!#REF!)*10</f>
        <v>#REF!</v>
      </c>
      <c r="K197" s="2" t="e">
        <f>((Data!#REF!-Data!K196)/Data!#REF!)*10</f>
        <v>#REF!</v>
      </c>
      <c r="L197" s="2" t="e">
        <f>((Data!#REF!-Data!L196)/Data!#REF!)*10</f>
        <v>#REF!</v>
      </c>
      <c r="M197" s="2" t="e">
        <f>((Data!#REF!-Data!M196)/Data!#REF!)*10</f>
        <v>#REF!</v>
      </c>
      <c r="N197" s="2" t="e">
        <f>((Data!#REF!-Data!N196)/Data!#REF!)*10</f>
        <v>#REF!</v>
      </c>
      <c r="O197" s="2" t="e">
        <f>((Data!#REF!-Data!O196)/Data!#REF!)*10</f>
        <v>#REF!</v>
      </c>
      <c r="P197" s="2" t="e">
        <f>((Data!#REF!-Data!P196)/Data!#REF!)*10</f>
        <v>#REF!</v>
      </c>
      <c r="Q197" s="2" t="e">
        <f>((Data!#REF!-Data!Q196)/Data!#REF!)*10</f>
        <v>#REF!</v>
      </c>
      <c r="R197" s="2" t="e">
        <f>((Data!#REF!-Data!R196)/Data!#REF!)*10</f>
        <v>#REF!</v>
      </c>
      <c r="S197" s="2" t="e">
        <f>((Data!#REF!-Data!S196)/Data!#REF!)*10</f>
        <v>#REF!</v>
      </c>
      <c r="T197" s="2" t="e">
        <f>((Data!#REF!-Data!T196)/Data!#REF!)*10</f>
        <v>#REF!</v>
      </c>
      <c r="U197" s="2" t="e">
        <f>((Data!#REF!-Data!U196)/Data!#REF!)*10</f>
        <v>#REF!</v>
      </c>
      <c r="V197" s="2" t="e">
        <f>((Data!#REF!-Data!V196)/Data!#REF!)*10</f>
        <v>#REF!</v>
      </c>
      <c r="W197" s="2" t="e">
        <f>((Data!#REF!-Data!W196)/Data!#REF!)*10</f>
        <v>#REF!</v>
      </c>
      <c r="X197" s="2" t="e">
        <f>((Data!#REF!-Data!X196)/Data!#REF!)*10</f>
        <v>#REF!</v>
      </c>
      <c r="Y197" s="2" t="e">
        <f>((Data!#REF!-Data!Y196)/Data!#REF!)*10</f>
        <v>#REF!</v>
      </c>
      <c r="Z197" s="2" t="e">
        <f>((Data!#REF!-Data!Z196)/Data!#REF!)*10</f>
        <v>#REF!</v>
      </c>
      <c r="AA197" s="2" t="e">
        <f>((Data!#REF!-Data!AA196)/Data!#REF!)*10</f>
        <v>#REF!</v>
      </c>
      <c r="AB197" s="2" t="e">
        <f>((Data!#REF!-Data!AB196)/Data!#REF!)*10</f>
        <v>#REF!</v>
      </c>
      <c r="AC197" s="2" t="e">
        <f>((Data!#REF!-Data!AC196)/Data!#REF!)*10</f>
        <v>#REF!</v>
      </c>
      <c r="AD197" s="2" t="e">
        <f>((Data!#REF!-Data!AD196)/Data!#REF!)*10</f>
        <v>#REF!</v>
      </c>
      <c r="AE197" s="2" t="e">
        <f>((Data!#REF!-Data!AE196)/Data!#REF!)*10</f>
        <v>#REF!</v>
      </c>
      <c r="AF197" s="2" t="e">
        <f>((Data!#REF!-Data!AF196)/Data!#REF!)*10</f>
        <v>#REF!</v>
      </c>
      <c r="AG197" s="2" t="e">
        <f>((Data!#REF!-Data!AG196)/Data!#REF!)*10</f>
        <v>#REF!</v>
      </c>
      <c r="AH197" s="2" t="e">
        <f>((Data!#REF!-Data!AH196)/Data!#REF!)*10</f>
        <v>#REF!</v>
      </c>
      <c r="AI197" s="2" t="e">
        <f>((Data!AI196-Data!#REF!)/Data!#REF!)*10</f>
        <v>#REF!</v>
      </c>
      <c r="AJ197" s="2" t="e">
        <f>((Data!AJ196-Data!#REF!)/Data!#REF!)*10</f>
        <v>#REF!</v>
      </c>
      <c r="AK197" s="2" t="e">
        <f>((Data!AK196-Data!#REF!)/Data!#REF!)*10</f>
        <v>#REF!</v>
      </c>
      <c r="AL197" s="2" t="e">
        <f>((Data!AL196-Data!#REF!)/Data!#REF!)*10</f>
        <v>#REF!</v>
      </c>
      <c r="AM197" s="2" t="e">
        <f>((Data!AM196-Data!#REF!)/Data!#REF!)*10</f>
        <v>#REF!</v>
      </c>
      <c r="AN197" s="2" t="e">
        <f>((Data!#REF!-Data!AN196)/Data!#REF!)*10</f>
        <v>#REF!</v>
      </c>
      <c r="AO197" s="2" t="e">
        <f>((Data!#REF!-Data!AO196)/Data!#REF!)*10</f>
        <v>#REF!</v>
      </c>
      <c r="AP197" s="2" t="e">
        <f>((Data!#REF!-Data!AP196)/Data!#REF!)*10</f>
        <v>#REF!</v>
      </c>
      <c r="AQ197" s="2" t="e">
        <f>((Data!#REF!-Data!AQ196)/Data!#REF!)*10</f>
        <v>#REF!</v>
      </c>
      <c r="AR197" s="2" t="e">
        <f>((Data!#REF!-Data!AR196)/Data!#REF!)*10</f>
        <v>#REF!</v>
      </c>
      <c r="AS197" s="2" t="e">
        <f>((Data!#REF!-Data!AS196)/Data!#REF!)*10</f>
        <v>#REF!</v>
      </c>
      <c r="AT197" s="2" t="e">
        <f>((Data!#REF!-Data!AT196)/Data!#REF!)*10</f>
        <v>#REF!</v>
      </c>
      <c r="AU197" s="2" t="e">
        <f>((Data!#REF!-Data!AU196)/Data!#REF!)*10</f>
        <v>#REF!</v>
      </c>
      <c r="AV197" s="2" t="e">
        <f>((Data!#REF!-Data!AV196)/Data!#REF!)*10</f>
        <v>#REF!</v>
      </c>
      <c r="AW197" s="2" t="e">
        <f>((Data!#REF!-Data!AW196)/Data!#REF!)*10</f>
        <v>#REF!</v>
      </c>
      <c r="AX197" s="2" t="e">
        <f>((Data!AX196-Data!#REF!)/Data!#REF!)*10</f>
        <v>#REF!</v>
      </c>
      <c r="AY197" s="2" t="e">
        <f>((Data!AY196-Data!#REF!)/Data!#REF!)*10</f>
        <v>#REF!</v>
      </c>
      <c r="AZ197" s="2" t="e">
        <f>((Data!AZ196-Data!#REF!)/Data!#REF!)*10</f>
        <v>#REF!</v>
      </c>
      <c r="BA197" s="2" t="e">
        <f>((Data!BA196-Data!#REF!)/Data!#REF!)*10</f>
        <v>#REF!</v>
      </c>
      <c r="BB197" s="2" t="e">
        <f>((Data!BB196-Data!#REF!)/Data!#REF!)*10</f>
        <v>#REF!</v>
      </c>
      <c r="BC197" s="2" t="e">
        <f>((Data!BC196-Data!#REF!)/Data!#REF!)*10</f>
        <v>#REF!</v>
      </c>
      <c r="BD197" s="2" t="e">
        <f>((Data!BD196-Data!#REF!)/Data!#REF!)*10</f>
        <v>#REF!</v>
      </c>
      <c r="BE197" s="2" t="e">
        <f>((Data!BE196-Data!#REF!)/Data!#REF!)*10</f>
        <v>#REF!</v>
      </c>
      <c r="BF197" s="2" t="e">
        <f>((Data!BF196-Data!#REF!)/Data!#REF!)*10</f>
        <v>#REF!</v>
      </c>
      <c r="BG197" s="2" t="e">
        <f>((Data!BG196-Data!#REF!)/Data!#REF!)*10</f>
        <v>#REF!</v>
      </c>
      <c r="BH197" s="2" t="e">
        <f>((Data!BH196-Data!#REF!)/Data!#REF!)*10</f>
        <v>#REF!</v>
      </c>
      <c r="BI197" s="2" t="e">
        <f>((Data!BI196-Data!#REF!)/Data!#REF!)*10</f>
        <v>#REF!</v>
      </c>
      <c r="BJ197" s="2" t="e">
        <f>((Data!BJ196-Data!#REF!)/Data!#REF!)*10</f>
        <v>#REF!</v>
      </c>
      <c r="BK197" s="2" t="e">
        <f>((Data!BK196-Data!#REF!)/Data!#REF!)*10</f>
        <v>#REF!</v>
      </c>
      <c r="BL197" s="2" t="e">
        <f>((Data!BL196-Data!#REF!)/Data!#REF!)*10</f>
        <v>#REF!</v>
      </c>
      <c r="BM197" s="8"/>
      <c r="BN197" s="8"/>
      <c r="BO197" s="8"/>
      <c r="BP197" s="8"/>
      <c r="BQ197" s="8"/>
    </row>
    <row r="198" spans="1:69">
      <c r="A198" t="s">
        <v>416</v>
      </c>
      <c r="B198" s="1" t="s">
        <v>1955</v>
      </c>
      <c r="C198" s="16" t="s">
        <v>417</v>
      </c>
      <c r="D198" s="16" t="s">
        <v>1341</v>
      </c>
      <c r="E198" s="2" t="e">
        <f>((Data!E197-Data!#REF!)/Data!#REF!)*10</f>
        <v>#REF!</v>
      </c>
      <c r="F198" s="2" t="e">
        <f>((Data!F197-Data!#REF!)/Data!#REF!)*10</f>
        <v>#REF!</v>
      </c>
      <c r="G198" s="2" t="e">
        <f>((Data!G197-Data!#REF!)/Data!#REF!)*10</f>
        <v>#REF!</v>
      </c>
      <c r="H198" s="2" t="e">
        <f>((Data!H197-Data!#REF!)/Data!#REF!)*10</f>
        <v>#REF!</v>
      </c>
      <c r="I198" s="2" t="e">
        <f>((Data!I197-Data!#REF!)/Data!#REF!)*10</f>
        <v>#REF!</v>
      </c>
      <c r="J198" s="2" t="e">
        <f>((Data!#REF!-Data!J197)/Data!#REF!)*10</f>
        <v>#REF!</v>
      </c>
      <c r="K198" s="2" t="e">
        <f>((Data!#REF!-Data!K197)/Data!#REF!)*10</f>
        <v>#REF!</v>
      </c>
      <c r="L198" s="2" t="e">
        <f>((Data!#REF!-Data!L197)/Data!#REF!)*10</f>
        <v>#REF!</v>
      </c>
      <c r="M198" s="2" t="e">
        <f>((Data!#REF!-Data!M197)/Data!#REF!)*10</f>
        <v>#REF!</v>
      </c>
      <c r="N198" s="2" t="e">
        <f>((Data!#REF!-Data!N197)/Data!#REF!)*10</f>
        <v>#REF!</v>
      </c>
      <c r="O198" s="2" t="e">
        <f>((Data!#REF!-Data!O197)/Data!#REF!)*10</f>
        <v>#REF!</v>
      </c>
      <c r="P198" s="2" t="e">
        <f>((Data!#REF!-Data!P197)/Data!#REF!)*10</f>
        <v>#REF!</v>
      </c>
      <c r="Q198" s="2" t="e">
        <f>((Data!#REF!-Data!Q197)/Data!#REF!)*10</f>
        <v>#REF!</v>
      </c>
      <c r="R198" s="2" t="e">
        <f>((Data!#REF!-Data!R197)/Data!#REF!)*10</f>
        <v>#REF!</v>
      </c>
      <c r="S198" s="2" t="e">
        <f>((Data!#REF!-Data!S197)/Data!#REF!)*10</f>
        <v>#REF!</v>
      </c>
      <c r="T198" s="2" t="e">
        <f>((Data!#REF!-Data!T197)/Data!#REF!)*10</f>
        <v>#REF!</v>
      </c>
      <c r="U198" s="2" t="e">
        <f>((Data!#REF!-Data!U197)/Data!#REF!)*10</f>
        <v>#REF!</v>
      </c>
      <c r="V198" s="2" t="e">
        <f>((Data!#REF!-Data!V197)/Data!#REF!)*10</f>
        <v>#REF!</v>
      </c>
      <c r="W198" s="2" t="e">
        <f>((Data!#REF!-Data!W197)/Data!#REF!)*10</f>
        <v>#REF!</v>
      </c>
      <c r="X198" s="2" t="e">
        <f>((Data!#REF!-Data!X197)/Data!#REF!)*10</f>
        <v>#REF!</v>
      </c>
      <c r="Y198" s="2" t="e">
        <f>((Data!#REF!-Data!Y197)/Data!#REF!)*10</f>
        <v>#REF!</v>
      </c>
      <c r="Z198" s="2" t="e">
        <f>((Data!#REF!-Data!Z197)/Data!#REF!)*10</f>
        <v>#REF!</v>
      </c>
      <c r="AA198" s="2" t="e">
        <f>((Data!#REF!-Data!AA197)/Data!#REF!)*10</f>
        <v>#REF!</v>
      </c>
      <c r="AB198" s="2" t="e">
        <f>((Data!#REF!-Data!AB197)/Data!#REF!)*10</f>
        <v>#REF!</v>
      </c>
      <c r="AC198" s="2" t="e">
        <f>((Data!#REF!-Data!AC197)/Data!#REF!)*10</f>
        <v>#REF!</v>
      </c>
      <c r="AD198" s="2" t="e">
        <f>((Data!#REF!-Data!AD197)/Data!#REF!)*10</f>
        <v>#REF!</v>
      </c>
      <c r="AE198" s="2" t="e">
        <f>((Data!#REF!-Data!AE197)/Data!#REF!)*10</f>
        <v>#REF!</v>
      </c>
      <c r="AF198" s="2" t="e">
        <f>((Data!#REF!-Data!AF197)/Data!#REF!)*10</f>
        <v>#REF!</v>
      </c>
      <c r="AG198" s="2" t="e">
        <f>((Data!#REF!-Data!AG197)/Data!#REF!)*10</f>
        <v>#REF!</v>
      </c>
      <c r="AH198" s="2" t="e">
        <f>((Data!#REF!-Data!AH197)/Data!#REF!)*10</f>
        <v>#REF!</v>
      </c>
      <c r="AI198" s="2" t="e">
        <f>((Data!AI197-Data!#REF!)/Data!#REF!)*10</f>
        <v>#REF!</v>
      </c>
      <c r="AJ198" s="2" t="e">
        <f>((Data!AJ197-Data!#REF!)/Data!#REF!)*10</f>
        <v>#REF!</v>
      </c>
      <c r="AK198" s="2" t="e">
        <f>((Data!AK197-Data!#REF!)/Data!#REF!)*10</f>
        <v>#REF!</v>
      </c>
      <c r="AL198" s="2" t="e">
        <f>((Data!AL197-Data!#REF!)/Data!#REF!)*10</f>
        <v>#REF!</v>
      </c>
      <c r="AM198" s="2" t="e">
        <f>((Data!AM197-Data!#REF!)/Data!#REF!)*10</f>
        <v>#REF!</v>
      </c>
      <c r="AN198" s="2" t="e">
        <f>((Data!#REF!-Data!AN197)/Data!#REF!)*10</f>
        <v>#REF!</v>
      </c>
      <c r="AO198" s="2" t="e">
        <f>((Data!#REF!-Data!AO197)/Data!#REF!)*10</f>
        <v>#REF!</v>
      </c>
      <c r="AP198" s="2" t="e">
        <f>((Data!#REF!-Data!AP197)/Data!#REF!)*10</f>
        <v>#REF!</v>
      </c>
      <c r="AQ198" s="2" t="e">
        <f>((Data!#REF!-Data!AQ197)/Data!#REF!)*10</f>
        <v>#REF!</v>
      </c>
      <c r="AR198" s="2" t="e">
        <f>((Data!#REF!-Data!AR197)/Data!#REF!)*10</f>
        <v>#REF!</v>
      </c>
      <c r="AS198" s="2" t="e">
        <f>((Data!#REF!-Data!AS197)/Data!#REF!)*10</f>
        <v>#REF!</v>
      </c>
      <c r="AT198" s="2" t="e">
        <f>((Data!#REF!-Data!AT197)/Data!#REF!)*10</f>
        <v>#REF!</v>
      </c>
      <c r="AU198" s="2" t="e">
        <f>((Data!#REF!-Data!AU197)/Data!#REF!)*10</f>
        <v>#REF!</v>
      </c>
      <c r="AV198" s="2" t="e">
        <f>((Data!#REF!-Data!AV197)/Data!#REF!)*10</f>
        <v>#REF!</v>
      </c>
      <c r="AW198" s="2" t="e">
        <f>((Data!#REF!-Data!AW197)/Data!#REF!)*10</f>
        <v>#REF!</v>
      </c>
      <c r="AX198" s="2" t="e">
        <f>((Data!AX197-Data!#REF!)/Data!#REF!)*10</f>
        <v>#REF!</v>
      </c>
      <c r="AY198" s="2" t="e">
        <f>((Data!AY197-Data!#REF!)/Data!#REF!)*10</f>
        <v>#REF!</v>
      </c>
      <c r="AZ198" s="2" t="e">
        <f>((Data!AZ197-Data!#REF!)/Data!#REF!)*10</f>
        <v>#REF!</v>
      </c>
      <c r="BA198" s="2" t="e">
        <f>((Data!BA197-Data!#REF!)/Data!#REF!)*10</f>
        <v>#REF!</v>
      </c>
      <c r="BB198" s="2" t="e">
        <f>((Data!BB197-Data!#REF!)/Data!#REF!)*10</f>
        <v>#REF!</v>
      </c>
      <c r="BC198" s="2" t="e">
        <f>((Data!BC197-Data!#REF!)/Data!#REF!)*10</f>
        <v>#REF!</v>
      </c>
      <c r="BD198" s="2" t="e">
        <f>((Data!BD197-Data!#REF!)/Data!#REF!)*10</f>
        <v>#REF!</v>
      </c>
      <c r="BE198" s="2" t="e">
        <f>((Data!BE197-Data!#REF!)/Data!#REF!)*10</f>
        <v>#REF!</v>
      </c>
      <c r="BF198" s="2" t="e">
        <f>((Data!BF197-Data!#REF!)/Data!#REF!)*10</f>
        <v>#REF!</v>
      </c>
      <c r="BG198" s="2" t="e">
        <f>((Data!BG197-Data!#REF!)/Data!#REF!)*10</f>
        <v>#REF!</v>
      </c>
      <c r="BH198" s="2" t="e">
        <f>((Data!BH197-Data!#REF!)/Data!#REF!)*10</f>
        <v>#REF!</v>
      </c>
      <c r="BI198" s="2" t="e">
        <f>((Data!BI197-Data!#REF!)/Data!#REF!)*10</f>
        <v>#REF!</v>
      </c>
      <c r="BJ198" s="2" t="e">
        <f>((Data!BJ197-Data!#REF!)/Data!#REF!)*10</f>
        <v>#REF!</v>
      </c>
      <c r="BK198" s="2" t="e">
        <f>((Data!BK197-Data!#REF!)/Data!#REF!)*10</f>
        <v>#REF!</v>
      </c>
      <c r="BL198" s="2" t="e">
        <f>((Data!BL197-Data!#REF!)/Data!#REF!)*10</f>
        <v>#REF!</v>
      </c>
      <c r="BM198" s="8"/>
      <c r="BN198" s="8"/>
      <c r="BO198" s="8"/>
      <c r="BP198" s="8"/>
      <c r="BQ198" s="8"/>
    </row>
    <row r="199" spans="1:69">
      <c r="A199" t="s">
        <v>418</v>
      </c>
      <c r="B199" s="1" t="s">
        <v>1956</v>
      </c>
      <c r="C199" s="16" t="s">
        <v>419</v>
      </c>
      <c r="D199" s="16" t="s">
        <v>1341</v>
      </c>
      <c r="E199" s="2" t="e">
        <f>((Data!E198-Data!#REF!)/Data!#REF!)*10</f>
        <v>#REF!</v>
      </c>
      <c r="F199" s="2" t="e">
        <f>((Data!F198-Data!#REF!)/Data!#REF!)*10</f>
        <v>#REF!</v>
      </c>
      <c r="G199" s="2" t="e">
        <f>((Data!G198-Data!#REF!)/Data!#REF!)*10</f>
        <v>#REF!</v>
      </c>
      <c r="H199" s="2" t="e">
        <f>((Data!H198-Data!#REF!)/Data!#REF!)*10</f>
        <v>#REF!</v>
      </c>
      <c r="I199" s="2" t="e">
        <f>((Data!I198-Data!#REF!)/Data!#REF!)*10</f>
        <v>#REF!</v>
      </c>
      <c r="J199" s="2" t="e">
        <f>((Data!#REF!-Data!J198)/Data!#REF!)*10</f>
        <v>#REF!</v>
      </c>
      <c r="K199" s="2" t="e">
        <f>((Data!#REF!-Data!K198)/Data!#REF!)*10</f>
        <v>#REF!</v>
      </c>
      <c r="L199" s="2" t="e">
        <f>((Data!#REF!-Data!L198)/Data!#REF!)*10</f>
        <v>#REF!</v>
      </c>
      <c r="M199" s="2" t="e">
        <f>((Data!#REF!-Data!M198)/Data!#REF!)*10</f>
        <v>#REF!</v>
      </c>
      <c r="N199" s="2" t="e">
        <f>((Data!#REF!-Data!N198)/Data!#REF!)*10</f>
        <v>#REF!</v>
      </c>
      <c r="O199" s="2" t="e">
        <f>((Data!#REF!-Data!O198)/Data!#REF!)*10</f>
        <v>#REF!</v>
      </c>
      <c r="P199" s="2" t="e">
        <f>((Data!#REF!-Data!P198)/Data!#REF!)*10</f>
        <v>#REF!</v>
      </c>
      <c r="Q199" s="2" t="e">
        <f>((Data!#REF!-Data!Q198)/Data!#REF!)*10</f>
        <v>#REF!</v>
      </c>
      <c r="R199" s="2" t="e">
        <f>((Data!#REF!-Data!R198)/Data!#REF!)*10</f>
        <v>#REF!</v>
      </c>
      <c r="S199" s="2" t="e">
        <f>((Data!#REF!-Data!S198)/Data!#REF!)*10</f>
        <v>#REF!</v>
      </c>
      <c r="T199" s="2" t="e">
        <f>((Data!#REF!-Data!T198)/Data!#REF!)*10</f>
        <v>#REF!</v>
      </c>
      <c r="U199" s="2" t="e">
        <f>((Data!#REF!-Data!U198)/Data!#REF!)*10</f>
        <v>#REF!</v>
      </c>
      <c r="V199" s="2" t="e">
        <f>((Data!#REF!-Data!V198)/Data!#REF!)*10</f>
        <v>#REF!</v>
      </c>
      <c r="W199" s="2" t="e">
        <f>((Data!#REF!-Data!W198)/Data!#REF!)*10</f>
        <v>#REF!</v>
      </c>
      <c r="X199" s="2" t="e">
        <f>((Data!#REF!-Data!X198)/Data!#REF!)*10</f>
        <v>#REF!</v>
      </c>
      <c r="Y199" s="2" t="e">
        <f>((Data!#REF!-Data!Y198)/Data!#REF!)*10</f>
        <v>#REF!</v>
      </c>
      <c r="Z199" s="2" t="e">
        <f>((Data!#REF!-Data!Z198)/Data!#REF!)*10</f>
        <v>#REF!</v>
      </c>
      <c r="AA199" s="2" t="e">
        <f>((Data!#REF!-Data!AA198)/Data!#REF!)*10</f>
        <v>#REF!</v>
      </c>
      <c r="AB199" s="2" t="e">
        <f>((Data!#REF!-Data!AB198)/Data!#REF!)*10</f>
        <v>#REF!</v>
      </c>
      <c r="AC199" s="2" t="e">
        <f>((Data!#REF!-Data!AC198)/Data!#REF!)*10</f>
        <v>#REF!</v>
      </c>
      <c r="AD199" s="2" t="e">
        <f>((Data!#REF!-Data!AD198)/Data!#REF!)*10</f>
        <v>#REF!</v>
      </c>
      <c r="AE199" s="2" t="e">
        <f>((Data!#REF!-Data!AE198)/Data!#REF!)*10</f>
        <v>#REF!</v>
      </c>
      <c r="AF199" s="2" t="e">
        <f>((Data!#REF!-Data!AF198)/Data!#REF!)*10</f>
        <v>#REF!</v>
      </c>
      <c r="AG199" s="2" t="e">
        <f>((Data!#REF!-Data!AG198)/Data!#REF!)*10</f>
        <v>#REF!</v>
      </c>
      <c r="AH199" s="2" t="e">
        <f>((Data!#REF!-Data!AH198)/Data!#REF!)*10</f>
        <v>#REF!</v>
      </c>
      <c r="AI199" s="2" t="e">
        <f>((Data!AI198-Data!#REF!)/Data!#REF!)*10</f>
        <v>#REF!</v>
      </c>
      <c r="AJ199" s="2" t="e">
        <f>((Data!AJ198-Data!#REF!)/Data!#REF!)*10</f>
        <v>#REF!</v>
      </c>
      <c r="AK199" s="2" t="e">
        <f>((Data!AK198-Data!#REF!)/Data!#REF!)*10</f>
        <v>#REF!</v>
      </c>
      <c r="AL199" s="2" t="e">
        <f>((Data!AL198-Data!#REF!)/Data!#REF!)*10</f>
        <v>#REF!</v>
      </c>
      <c r="AM199" s="2" t="e">
        <f>((Data!AM198-Data!#REF!)/Data!#REF!)*10</f>
        <v>#REF!</v>
      </c>
      <c r="AN199" s="2" t="e">
        <f>((Data!#REF!-Data!AN198)/Data!#REF!)*10</f>
        <v>#REF!</v>
      </c>
      <c r="AO199" s="2" t="e">
        <f>((Data!#REF!-Data!AO198)/Data!#REF!)*10</f>
        <v>#REF!</v>
      </c>
      <c r="AP199" s="2" t="e">
        <f>((Data!#REF!-Data!AP198)/Data!#REF!)*10</f>
        <v>#REF!</v>
      </c>
      <c r="AQ199" s="2" t="e">
        <f>((Data!#REF!-Data!AQ198)/Data!#REF!)*10</f>
        <v>#REF!</v>
      </c>
      <c r="AR199" s="2" t="e">
        <f>((Data!#REF!-Data!AR198)/Data!#REF!)*10</f>
        <v>#REF!</v>
      </c>
      <c r="AS199" s="2" t="e">
        <f>((Data!#REF!-Data!AS198)/Data!#REF!)*10</f>
        <v>#REF!</v>
      </c>
      <c r="AT199" s="2" t="e">
        <f>((Data!#REF!-Data!AT198)/Data!#REF!)*10</f>
        <v>#REF!</v>
      </c>
      <c r="AU199" s="2" t="e">
        <f>((Data!#REF!-Data!AU198)/Data!#REF!)*10</f>
        <v>#REF!</v>
      </c>
      <c r="AV199" s="2" t="e">
        <f>((Data!#REF!-Data!AV198)/Data!#REF!)*10</f>
        <v>#REF!</v>
      </c>
      <c r="AW199" s="2" t="e">
        <f>((Data!#REF!-Data!AW198)/Data!#REF!)*10</f>
        <v>#REF!</v>
      </c>
      <c r="AX199" s="2" t="e">
        <f>((Data!AX198-Data!#REF!)/Data!#REF!)*10</f>
        <v>#REF!</v>
      </c>
      <c r="AY199" s="2" t="e">
        <f>((Data!AY198-Data!#REF!)/Data!#REF!)*10</f>
        <v>#REF!</v>
      </c>
      <c r="AZ199" s="2" t="e">
        <f>((Data!AZ198-Data!#REF!)/Data!#REF!)*10</f>
        <v>#REF!</v>
      </c>
      <c r="BA199" s="2" t="e">
        <f>((Data!BA198-Data!#REF!)/Data!#REF!)*10</f>
        <v>#REF!</v>
      </c>
      <c r="BB199" s="2" t="e">
        <f>((Data!BB198-Data!#REF!)/Data!#REF!)*10</f>
        <v>#REF!</v>
      </c>
      <c r="BC199" s="2" t="e">
        <f>((Data!BC198-Data!#REF!)/Data!#REF!)*10</f>
        <v>#REF!</v>
      </c>
      <c r="BD199" s="2" t="e">
        <f>((Data!BD198-Data!#REF!)/Data!#REF!)*10</f>
        <v>#REF!</v>
      </c>
      <c r="BE199" s="2" t="e">
        <f>((Data!BE198-Data!#REF!)/Data!#REF!)*10</f>
        <v>#REF!</v>
      </c>
      <c r="BF199" s="2" t="e">
        <f>((Data!BF198-Data!#REF!)/Data!#REF!)*10</f>
        <v>#REF!</v>
      </c>
      <c r="BG199" s="2" t="e">
        <f>((Data!BG198-Data!#REF!)/Data!#REF!)*10</f>
        <v>#REF!</v>
      </c>
      <c r="BH199" s="2" t="e">
        <f>((Data!BH198-Data!#REF!)/Data!#REF!)*10</f>
        <v>#REF!</v>
      </c>
      <c r="BI199" s="2" t="e">
        <f>((Data!BI198-Data!#REF!)/Data!#REF!)*10</f>
        <v>#REF!</v>
      </c>
      <c r="BJ199" s="2" t="e">
        <f>((Data!BJ198-Data!#REF!)/Data!#REF!)*10</f>
        <v>#REF!</v>
      </c>
      <c r="BK199" s="2" t="e">
        <f>((Data!BK198-Data!#REF!)/Data!#REF!)*10</f>
        <v>#REF!</v>
      </c>
      <c r="BL199" s="2" t="e">
        <f>((Data!BL198-Data!#REF!)/Data!#REF!)*10</f>
        <v>#REF!</v>
      </c>
      <c r="BM199" s="8"/>
      <c r="BN199" s="8"/>
      <c r="BO199" s="8"/>
      <c r="BP199" s="8"/>
      <c r="BQ199" s="8"/>
    </row>
    <row r="200" spans="1:69">
      <c r="A200" t="s">
        <v>420</v>
      </c>
      <c r="B200" s="1" t="s">
        <v>1957</v>
      </c>
      <c r="C200" s="16" t="s">
        <v>421</v>
      </c>
      <c r="D200" s="16" t="s">
        <v>1341</v>
      </c>
      <c r="E200" s="2" t="e">
        <f>((Data!E199-Data!#REF!)/Data!#REF!)*10</f>
        <v>#REF!</v>
      </c>
      <c r="F200" s="2" t="e">
        <f>((Data!F199-Data!#REF!)/Data!#REF!)*10</f>
        <v>#REF!</v>
      </c>
      <c r="G200" s="2" t="e">
        <f>((Data!G199-Data!#REF!)/Data!#REF!)*10</f>
        <v>#REF!</v>
      </c>
      <c r="H200" s="2" t="e">
        <f>((Data!H199-Data!#REF!)/Data!#REF!)*10</f>
        <v>#REF!</v>
      </c>
      <c r="I200" s="2" t="e">
        <f>((Data!I199-Data!#REF!)/Data!#REF!)*10</f>
        <v>#REF!</v>
      </c>
      <c r="J200" s="2" t="e">
        <f>((Data!#REF!-Data!J199)/Data!#REF!)*10</f>
        <v>#REF!</v>
      </c>
      <c r="K200" s="2" t="e">
        <f>((Data!#REF!-Data!K199)/Data!#REF!)*10</f>
        <v>#REF!</v>
      </c>
      <c r="L200" s="2" t="e">
        <f>((Data!#REF!-Data!L199)/Data!#REF!)*10</f>
        <v>#REF!</v>
      </c>
      <c r="M200" s="2" t="e">
        <f>((Data!#REF!-Data!M199)/Data!#REF!)*10</f>
        <v>#REF!</v>
      </c>
      <c r="N200" s="2" t="e">
        <f>((Data!#REF!-Data!N199)/Data!#REF!)*10</f>
        <v>#REF!</v>
      </c>
      <c r="O200" s="2" t="e">
        <f>((Data!#REF!-Data!O199)/Data!#REF!)*10</f>
        <v>#REF!</v>
      </c>
      <c r="P200" s="2" t="e">
        <f>((Data!#REF!-Data!P199)/Data!#REF!)*10</f>
        <v>#REF!</v>
      </c>
      <c r="Q200" s="2" t="e">
        <f>((Data!#REF!-Data!Q199)/Data!#REF!)*10</f>
        <v>#REF!</v>
      </c>
      <c r="R200" s="2" t="e">
        <f>((Data!#REF!-Data!R199)/Data!#REF!)*10</f>
        <v>#REF!</v>
      </c>
      <c r="S200" s="2" t="e">
        <f>((Data!#REF!-Data!S199)/Data!#REF!)*10</f>
        <v>#REF!</v>
      </c>
      <c r="T200" s="2" t="e">
        <f>((Data!#REF!-Data!T199)/Data!#REF!)*10</f>
        <v>#REF!</v>
      </c>
      <c r="U200" s="2" t="e">
        <f>((Data!#REF!-Data!U199)/Data!#REF!)*10</f>
        <v>#REF!</v>
      </c>
      <c r="V200" s="2" t="e">
        <f>((Data!#REF!-Data!V199)/Data!#REF!)*10</f>
        <v>#REF!</v>
      </c>
      <c r="W200" s="2" t="e">
        <f>((Data!#REF!-Data!W199)/Data!#REF!)*10</f>
        <v>#REF!</v>
      </c>
      <c r="X200" s="2" t="e">
        <f>((Data!#REF!-Data!X199)/Data!#REF!)*10</f>
        <v>#REF!</v>
      </c>
      <c r="Y200" s="2" t="e">
        <f>((Data!#REF!-Data!Y199)/Data!#REF!)*10</f>
        <v>#REF!</v>
      </c>
      <c r="Z200" s="2" t="e">
        <f>((Data!#REF!-Data!Z199)/Data!#REF!)*10</f>
        <v>#REF!</v>
      </c>
      <c r="AA200" s="2" t="e">
        <f>((Data!#REF!-Data!AA199)/Data!#REF!)*10</f>
        <v>#REF!</v>
      </c>
      <c r="AB200" s="2" t="e">
        <f>((Data!#REF!-Data!AB199)/Data!#REF!)*10</f>
        <v>#REF!</v>
      </c>
      <c r="AC200" s="2" t="e">
        <f>((Data!#REF!-Data!AC199)/Data!#REF!)*10</f>
        <v>#REF!</v>
      </c>
      <c r="AD200" s="2" t="e">
        <f>((Data!#REF!-Data!AD199)/Data!#REF!)*10</f>
        <v>#REF!</v>
      </c>
      <c r="AE200" s="2" t="e">
        <f>((Data!#REF!-Data!AE199)/Data!#REF!)*10</f>
        <v>#REF!</v>
      </c>
      <c r="AF200" s="2" t="e">
        <f>((Data!#REF!-Data!AF199)/Data!#REF!)*10</f>
        <v>#REF!</v>
      </c>
      <c r="AG200" s="2" t="e">
        <f>((Data!#REF!-Data!AG199)/Data!#REF!)*10</f>
        <v>#REF!</v>
      </c>
      <c r="AH200" s="2" t="e">
        <f>((Data!#REF!-Data!AH199)/Data!#REF!)*10</f>
        <v>#REF!</v>
      </c>
      <c r="AI200" s="2" t="e">
        <f>((Data!AI199-Data!#REF!)/Data!#REF!)*10</f>
        <v>#REF!</v>
      </c>
      <c r="AJ200" s="2" t="e">
        <f>((Data!AJ199-Data!#REF!)/Data!#REF!)*10</f>
        <v>#REF!</v>
      </c>
      <c r="AK200" s="2" t="e">
        <f>((Data!AK199-Data!#REF!)/Data!#REF!)*10</f>
        <v>#REF!</v>
      </c>
      <c r="AL200" s="2" t="e">
        <f>((Data!AL199-Data!#REF!)/Data!#REF!)*10</f>
        <v>#REF!</v>
      </c>
      <c r="AM200" s="2" t="e">
        <f>((Data!AM199-Data!#REF!)/Data!#REF!)*10</f>
        <v>#REF!</v>
      </c>
      <c r="AN200" s="2" t="e">
        <f>((Data!#REF!-Data!AN199)/Data!#REF!)*10</f>
        <v>#REF!</v>
      </c>
      <c r="AO200" s="2" t="e">
        <f>((Data!#REF!-Data!AO199)/Data!#REF!)*10</f>
        <v>#REF!</v>
      </c>
      <c r="AP200" s="2" t="e">
        <f>((Data!#REF!-Data!AP199)/Data!#REF!)*10</f>
        <v>#REF!</v>
      </c>
      <c r="AQ200" s="2" t="e">
        <f>((Data!#REF!-Data!AQ199)/Data!#REF!)*10</f>
        <v>#REF!</v>
      </c>
      <c r="AR200" s="2" t="e">
        <f>((Data!#REF!-Data!AR199)/Data!#REF!)*10</f>
        <v>#REF!</v>
      </c>
      <c r="AS200" s="2" t="e">
        <f>((Data!#REF!-Data!AS199)/Data!#REF!)*10</f>
        <v>#REF!</v>
      </c>
      <c r="AT200" s="2" t="e">
        <f>((Data!#REF!-Data!AT199)/Data!#REF!)*10</f>
        <v>#REF!</v>
      </c>
      <c r="AU200" s="2" t="e">
        <f>((Data!#REF!-Data!AU199)/Data!#REF!)*10</f>
        <v>#REF!</v>
      </c>
      <c r="AV200" s="2" t="e">
        <f>((Data!#REF!-Data!AV199)/Data!#REF!)*10</f>
        <v>#REF!</v>
      </c>
      <c r="AW200" s="2" t="e">
        <f>((Data!#REF!-Data!AW199)/Data!#REF!)*10</f>
        <v>#REF!</v>
      </c>
      <c r="AX200" s="2" t="e">
        <f>((Data!AX199-Data!#REF!)/Data!#REF!)*10</f>
        <v>#REF!</v>
      </c>
      <c r="AY200" s="2" t="e">
        <f>((Data!AY199-Data!#REF!)/Data!#REF!)*10</f>
        <v>#REF!</v>
      </c>
      <c r="AZ200" s="2" t="e">
        <f>((Data!AZ199-Data!#REF!)/Data!#REF!)*10</f>
        <v>#REF!</v>
      </c>
      <c r="BA200" s="2" t="e">
        <f>((Data!BA199-Data!#REF!)/Data!#REF!)*10</f>
        <v>#REF!</v>
      </c>
      <c r="BB200" s="2" t="e">
        <f>((Data!BB199-Data!#REF!)/Data!#REF!)*10</f>
        <v>#REF!</v>
      </c>
      <c r="BC200" s="2" t="e">
        <f>((Data!BC199-Data!#REF!)/Data!#REF!)*10</f>
        <v>#REF!</v>
      </c>
      <c r="BD200" s="2" t="e">
        <f>((Data!BD199-Data!#REF!)/Data!#REF!)*10</f>
        <v>#REF!</v>
      </c>
      <c r="BE200" s="2" t="e">
        <f>((Data!BE199-Data!#REF!)/Data!#REF!)*10</f>
        <v>#REF!</v>
      </c>
      <c r="BF200" s="2" t="e">
        <f>((Data!BF199-Data!#REF!)/Data!#REF!)*10</f>
        <v>#REF!</v>
      </c>
      <c r="BG200" s="2" t="e">
        <f>((Data!BG199-Data!#REF!)/Data!#REF!)*10</f>
        <v>#REF!</v>
      </c>
      <c r="BH200" s="2" t="e">
        <f>((Data!BH199-Data!#REF!)/Data!#REF!)*10</f>
        <v>#REF!</v>
      </c>
      <c r="BI200" s="2" t="e">
        <f>((Data!BI199-Data!#REF!)/Data!#REF!)*10</f>
        <v>#REF!</v>
      </c>
      <c r="BJ200" s="2" t="e">
        <f>((Data!BJ199-Data!#REF!)/Data!#REF!)*10</f>
        <v>#REF!</v>
      </c>
      <c r="BK200" s="2" t="e">
        <f>((Data!BK199-Data!#REF!)/Data!#REF!)*10</f>
        <v>#REF!</v>
      </c>
      <c r="BL200" s="2" t="e">
        <f>((Data!BL199-Data!#REF!)/Data!#REF!)*10</f>
        <v>#REF!</v>
      </c>
      <c r="BM200" s="8"/>
      <c r="BN200" s="8"/>
      <c r="BO200" s="8"/>
      <c r="BP200" s="8"/>
      <c r="BQ200" s="8"/>
    </row>
    <row r="201" spans="1:69">
      <c r="A201" t="s">
        <v>422</v>
      </c>
      <c r="B201" s="1" t="s">
        <v>1958</v>
      </c>
      <c r="C201" s="16" t="s">
        <v>423</v>
      </c>
      <c r="D201" s="16" t="s">
        <v>1341</v>
      </c>
      <c r="E201" s="2" t="e">
        <f>((Data!E200-Data!#REF!)/Data!#REF!)*10</f>
        <v>#REF!</v>
      </c>
      <c r="F201" s="2" t="e">
        <f>((Data!F200-Data!#REF!)/Data!#REF!)*10</f>
        <v>#REF!</v>
      </c>
      <c r="G201" s="2" t="e">
        <f>((Data!G200-Data!#REF!)/Data!#REF!)*10</f>
        <v>#REF!</v>
      </c>
      <c r="H201" s="2" t="e">
        <f>((Data!H200-Data!#REF!)/Data!#REF!)*10</f>
        <v>#REF!</v>
      </c>
      <c r="I201" s="2" t="e">
        <f>((Data!I200-Data!#REF!)/Data!#REF!)*10</f>
        <v>#REF!</v>
      </c>
      <c r="J201" s="2" t="e">
        <f>((Data!#REF!-Data!J200)/Data!#REF!)*10</f>
        <v>#REF!</v>
      </c>
      <c r="K201" s="2" t="e">
        <f>((Data!#REF!-Data!K200)/Data!#REF!)*10</f>
        <v>#REF!</v>
      </c>
      <c r="L201" s="2" t="e">
        <f>((Data!#REF!-Data!L200)/Data!#REF!)*10</f>
        <v>#REF!</v>
      </c>
      <c r="M201" s="2" t="e">
        <f>((Data!#REF!-Data!M200)/Data!#REF!)*10</f>
        <v>#REF!</v>
      </c>
      <c r="N201" s="2" t="e">
        <f>((Data!#REF!-Data!N200)/Data!#REF!)*10</f>
        <v>#REF!</v>
      </c>
      <c r="O201" s="2" t="e">
        <f>((Data!#REF!-Data!O200)/Data!#REF!)*10</f>
        <v>#REF!</v>
      </c>
      <c r="P201" s="2" t="e">
        <f>((Data!#REF!-Data!P200)/Data!#REF!)*10</f>
        <v>#REF!</v>
      </c>
      <c r="Q201" s="2" t="e">
        <f>((Data!#REF!-Data!Q200)/Data!#REF!)*10</f>
        <v>#REF!</v>
      </c>
      <c r="R201" s="2" t="e">
        <f>((Data!#REF!-Data!R200)/Data!#REF!)*10</f>
        <v>#REF!</v>
      </c>
      <c r="S201" s="2" t="e">
        <f>((Data!#REF!-Data!S200)/Data!#REF!)*10</f>
        <v>#REF!</v>
      </c>
      <c r="T201" s="2" t="e">
        <f>((Data!#REF!-Data!T200)/Data!#REF!)*10</f>
        <v>#REF!</v>
      </c>
      <c r="U201" s="2" t="e">
        <f>((Data!#REF!-Data!U200)/Data!#REF!)*10</f>
        <v>#REF!</v>
      </c>
      <c r="V201" s="2" t="e">
        <f>((Data!#REF!-Data!V200)/Data!#REF!)*10</f>
        <v>#REF!</v>
      </c>
      <c r="W201" s="2" t="e">
        <f>((Data!#REF!-Data!W200)/Data!#REF!)*10</f>
        <v>#REF!</v>
      </c>
      <c r="X201" s="2" t="e">
        <f>((Data!#REF!-Data!X200)/Data!#REF!)*10</f>
        <v>#REF!</v>
      </c>
      <c r="Y201" s="2" t="e">
        <f>((Data!#REF!-Data!Y200)/Data!#REF!)*10</f>
        <v>#REF!</v>
      </c>
      <c r="Z201" s="2" t="e">
        <f>((Data!#REF!-Data!Z200)/Data!#REF!)*10</f>
        <v>#REF!</v>
      </c>
      <c r="AA201" s="2" t="e">
        <f>((Data!#REF!-Data!AA200)/Data!#REF!)*10</f>
        <v>#REF!</v>
      </c>
      <c r="AB201" s="2" t="e">
        <f>((Data!#REF!-Data!AB200)/Data!#REF!)*10</f>
        <v>#REF!</v>
      </c>
      <c r="AC201" s="2" t="e">
        <f>((Data!#REF!-Data!AC200)/Data!#REF!)*10</f>
        <v>#REF!</v>
      </c>
      <c r="AD201" s="2" t="e">
        <f>((Data!#REF!-Data!AD200)/Data!#REF!)*10</f>
        <v>#REF!</v>
      </c>
      <c r="AE201" s="2" t="e">
        <f>((Data!#REF!-Data!AE200)/Data!#REF!)*10</f>
        <v>#REF!</v>
      </c>
      <c r="AF201" s="2" t="e">
        <f>((Data!#REF!-Data!AF200)/Data!#REF!)*10</f>
        <v>#REF!</v>
      </c>
      <c r="AG201" s="2" t="e">
        <f>((Data!#REF!-Data!AG200)/Data!#REF!)*10</f>
        <v>#REF!</v>
      </c>
      <c r="AH201" s="2" t="e">
        <f>((Data!#REF!-Data!AH200)/Data!#REF!)*10</f>
        <v>#REF!</v>
      </c>
      <c r="AI201" s="2" t="e">
        <f>((Data!AI200-Data!#REF!)/Data!#REF!)*10</f>
        <v>#REF!</v>
      </c>
      <c r="AJ201" s="2" t="e">
        <f>((Data!AJ200-Data!#REF!)/Data!#REF!)*10</f>
        <v>#REF!</v>
      </c>
      <c r="AK201" s="2" t="e">
        <f>((Data!AK200-Data!#REF!)/Data!#REF!)*10</f>
        <v>#REF!</v>
      </c>
      <c r="AL201" s="2" t="e">
        <f>((Data!AL200-Data!#REF!)/Data!#REF!)*10</f>
        <v>#REF!</v>
      </c>
      <c r="AM201" s="2" t="e">
        <f>((Data!AM200-Data!#REF!)/Data!#REF!)*10</f>
        <v>#REF!</v>
      </c>
      <c r="AN201" s="2" t="e">
        <f>((Data!#REF!-Data!AN200)/Data!#REF!)*10</f>
        <v>#REF!</v>
      </c>
      <c r="AO201" s="2" t="e">
        <f>((Data!#REF!-Data!AO200)/Data!#REF!)*10</f>
        <v>#REF!</v>
      </c>
      <c r="AP201" s="2" t="e">
        <f>((Data!#REF!-Data!AP200)/Data!#REF!)*10</f>
        <v>#REF!</v>
      </c>
      <c r="AQ201" s="2" t="e">
        <f>((Data!#REF!-Data!AQ200)/Data!#REF!)*10</f>
        <v>#REF!</v>
      </c>
      <c r="AR201" s="2" t="e">
        <f>((Data!#REF!-Data!AR200)/Data!#REF!)*10</f>
        <v>#REF!</v>
      </c>
      <c r="AS201" s="2" t="e">
        <f>((Data!#REF!-Data!AS200)/Data!#REF!)*10</f>
        <v>#REF!</v>
      </c>
      <c r="AT201" s="2" t="e">
        <f>((Data!#REF!-Data!AT200)/Data!#REF!)*10</f>
        <v>#REF!</v>
      </c>
      <c r="AU201" s="2" t="e">
        <f>((Data!#REF!-Data!AU200)/Data!#REF!)*10</f>
        <v>#REF!</v>
      </c>
      <c r="AV201" s="2" t="e">
        <f>((Data!#REF!-Data!AV200)/Data!#REF!)*10</f>
        <v>#REF!</v>
      </c>
      <c r="AW201" s="2" t="e">
        <f>((Data!#REF!-Data!AW200)/Data!#REF!)*10</f>
        <v>#REF!</v>
      </c>
      <c r="AX201" s="2" t="e">
        <f>((Data!AX200-Data!#REF!)/Data!#REF!)*10</f>
        <v>#REF!</v>
      </c>
      <c r="AY201" s="2" t="e">
        <f>((Data!AY200-Data!#REF!)/Data!#REF!)*10</f>
        <v>#REF!</v>
      </c>
      <c r="AZ201" s="2" t="e">
        <f>((Data!AZ200-Data!#REF!)/Data!#REF!)*10</f>
        <v>#REF!</v>
      </c>
      <c r="BA201" s="2" t="e">
        <f>((Data!BA200-Data!#REF!)/Data!#REF!)*10</f>
        <v>#REF!</v>
      </c>
      <c r="BB201" s="2" t="e">
        <f>((Data!BB200-Data!#REF!)/Data!#REF!)*10</f>
        <v>#REF!</v>
      </c>
      <c r="BC201" s="2" t="e">
        <f>((Data!BC200-Data!#REF!)/Data!#REF!)*10</f>
        <v>#REF!</v>
      </c>
      <c r="BD201" s="2" t="e">
        <f>((Data!BD200-Data!#REF!)/Data!#REF!)*10</f>
        <v>#REF!</v>
      </c>
      <c r="BE201" s="2" t="e">
        <f>((Data!BE200-Data!#REF!)/Data!#REF!)*10</f>
        <v>#REF!</v>
      </c>
      <c r="BF201" s="2" t="e">
        <f>((Data!BF200-Data!#REF!)/Data!#REF!)*10</f>
        <v>#REF!</v>
      </c>
      <c r="BG201" s="2" t="e">
        <f>((Data!BG200-Data!#REF!)/Data!#REF!)*10</f>
        <v>#REF!</v>
      </c>
      <c r="BH201" s="2" t="e">
        <f>((Data!BH200-Data!#REF!)/Data!#REF!)*10</f>
        <v>#REF!</v>
      </c>
      <c r="BI201" s="2" t="e">
        <f>((Data!BI200-Data!#REF!)/Data!#REF!)*10</f>
        <v>#REF!</v>
      </c>
      <c r="BJ201" s="2" t="e">
        <f>((Data!BJ200-Data!#REF!)/Data!#REF!)*10</f>
        <v>#REF!</v>
      </c>
      <c r="BK201" s="2" t="e">
        <f>((Data!BK200-Data!#REF!)/Data!#REF!)*10</f>
        <v>#REF!</v>
      </c>
      <c r="BL201" s="2" t="e">
        <f>((Data!BL200-Data!#REF!)/Data!#REF!)*10</f>
        <v>#REF!</v>
      </c>
      <c r="BM201" s="8"/>
      <c r="BN201" s="8"/>
      <c r="BO201" s="8"/>
      <c r="BP201" s="8"/>
      <c r="BQ201" s="8"/>
    </row>
    <row r="202" spans="1:69">
      <c r="A202" t="s">
        <v>424</v>
      </c>
      <c r="B202" s="1" t="s">
        <v>1959</v>
      </c>
      <c r="C202" s="16" t="s">
        <v>425</v>
      </c>
      <c r="D202" s="16" t="s">
        <v>1341</v>
      </c>
      <c r="E202" s="2" t="e">
        <f>((Data!E201-Data!#REF!)/Data!#REF!)*10</f>
        <v>#REF!</v>
      </c>
      <c r="F202" s="2" t="e">
        <f>((Data!F201-Data!#REF!)/Data!#REF!)*10</f>
        <v>#REF!</v>
      </c>
      <c r="G202" s="2" t="e">
        <f>((Data!G201-Data!#REF!)/Data!#REF!)*10</f>
        <v>#REF!</v>
      </c>
      <c r="H202" s="2" t="e">
        <f>((Data!H201-Data!#REF!)/Data!#REF!)*10</f>
        <v>#REF!</v>
      </c>
      <c r="I202" s="2" t="e">
        <f>((Data!I201-Data!#REF!)/Data!#REF!)*10</f>
        <v>#REF!</v>
      </c>
      <c r="J202" s="2" t="e">
        <f>((Data!#REF!-Data!J201)/Data!#REF!)*10</f>
        <v>#REF!</v>
      </c>
      <c r="K202" s="2" t="e">
        <f>((Data!#REF!-Data!K201)/Data!#REF!)*10</f>
        <v>#REF!</v>
      </c>
      <c r="L202" s="2" t="e">
        <f>((Data!#REF!-Data!L201)/Data!#REF!)*10</f>
        <v>#REF!</v>
      </c>
      <c r="M202" s="2" t="e">
        <f>((Data!#REF!-Data!M201)/Data!#REF!)*10</f>
        <v>#REF!</v>
      </c>
      <c r="N202" s="2" t="e">
        <f>((Data!#REF!-Data!N201)/Data!#REF!)*10</f>
        <v>#REF!</v>
      </c>
      <c r="O202" s="2" t="e">
        <f>((Data!#REF!-Data!O201)/Data!#REF!)*10</f>
        <v>#REF!</v>
      </c>
      <c r="P202" s="2" t="e">
        <f>((Data!#REF!-Data!P201)/Data!#REF!)*10</f>
        <v>#REF!</v>
      </c>
      <c r="Q202" s="2" t="e">
        <f>((Data!#REF!-Data!Q201)/Data!#REF!)*10</f>
        <v>#REF!</v>
      </c>
      <c r="R202" s="2" t="e">
        <f>((Data!#REF!-Data!R201)/Data!#REF!)*10</f>
        <v>#REF!</v>
      </c>
      <c r="S202" s="2" t="e">
        <f>((Data!#REF!-Data!S201)/Data!#REF!)*10</f>
        <v>#REF!</v>
      </c>
      <c r="T202" s="2" t="e">
        <f>((Data!#REF!-Data!T201)/Data!#REF!)*10</f>
        <v>#REF!</v>
      </c>
      <c r="U202" s="2" t="e">
        <f>((Data!#REF!-Data!U201)/Data!#REF!)*10</f>
        <v>#REF!</v>
      </c>
      <c r="V202" s="2" t="e">
        <f>((Data!#REF!-Data!V201)/Data!#REF!)*10</f>
        <v>#REF!</v>
      </c>
      <c r="W202" s="2" t="e">
        <f>((Data!#REF!-Data!W201)/Data!#REF!)*10</f>
        <v>#REF!</v>
      </c>
      <c r="X202" s="2" t="e">
        <f>((Data!#REF!-Data!X201)/Data!#REF!)*10</f>
        <v>#REF!</v>
      </c>
      <c r="Y202" s="2" t="e">
        <f>((Data!#REF!-Data!Y201)/Data!#REF!)*10</f>
        <v>#REF!</v>
      </c>
      <c r="Z202" s="2" t="e">
        <f>((Data!#REF!-Data!Z201)/Data!#REF!)*10</f>
        <v>#REF!</v>
      </c>
      <c r="AA202" s="2" t="e">
        <f>((Data!#REF!-Data!AA201)/Data!#REF!)*10</f>
        <v>#REF!</v>
      </c>
      <c r="AB202" s="2" t="e">
        <f>((Data!#REF!-Data!AB201)/Data!#REF!)*10</f>
        <v>#REF!</v>
      </c>
      <c r="AC202" s="2" t="e">
        <f>((Data!#REF!-Data!AC201)/Data!#REF!)*10</f>
        <v>#REF!</v>
      </c>
      <c r="AD202" s="2" t="e">
        <f>((Data!#REF!-Data!AD201)/Data!#REF!)*10</f>
        <v>#REF!</v>
      </c>
      <c r="AE202" s="2" t="e">
        <f>((Data!#REF!-Data!AE201)/Data!#REF!)*10</f>
        <v>#REF!</v>
      </c>
      <c r="AF202" s="2" t="e">
        <f>((Data!#REF!-Data!AF201)/Data!#REF!)*10</f>
        <v>#REF!</v>
      </c>
      <c r="AG202" s="2" t="e">
        <f>((Data!#REF!-Data!AG201)/Data!#REF!)*10</f>
        <v>#REF!</v>
      </c>
      <c r="AH202" s="2" t="e">
        <f>((Data!#REF!-Data!AH201)/Data!#REF!)*10</f>
        <v>#REF!</v>
      </c>
      <c r="AI202" s="2" t="e">
        <f>((Data!AI201-Data!#REF!)/Data!#REF!)*10</f>
        <v>#REF!</v>
      </c>
      <c r="AJ202" s="2" t="e">
        <f>((Data!AJ201-Data!#REF!)/Data!#REF!)*10</f>
        <v>#REF!</v>
      </c>
      <c r="AK202" s="2" t="e">
        <f>((Data!AK201-Data!#REF!)/Data!#REF!)*10</f>
        <v>#REF!</v>
      </c>
      <c r="AL202" s="2" t="e">
        <f>((Data!AL201-Data!#REF!)/Data!#REF!)*10</f>
        <v>#REF!</v>
      </c>
      <c r="AM202" s="2" t="e">
        <f>((Data!AM201-Data!#REF!)/Data!#REF!)*10</f>
        <v>#REF!</v>
      </c>
      <c r="AN202" s="2" t="e">
        <f>((Data!#REF!-Data!AN201)/Data!#REF!)*10</f>
        <v>#REF!</v>
      </c>
      <c r="AO202" s="2" t="e">
        <f>((Data!#REF!-Data!AO201)/Data!#REF!)*10</f>
        <v>#REF!</v>
      </c>
      <c r="AP202" s="2" t="e">
        <f>((Data!#REF!-Data!AP201)/Data!#REF!)*10</f>
        <v>#REF!</v>
      </c>
      <c r="AQ202" s="2" t="e">
        <f>((Data!#REF!-Data!AQ201)/Data!#REF!)*10</f>
        <v>#REF!</v>
      </c>
      <c r="AR202" s="2" t="e">
        <f>((Data!#REF!-Data!AR201)/Data!#REF!)*10</f>
        <v>#REF!</v>
      </c>
      <c r="AS202" s="2" t="e">
        <f>((Data!#REF!-Data!AS201)/Data!#REF!)*10</f>
        <v>#REF!</v>
      </c>
      <c r="AT202" s="2" t="e">
        <f>((Data!#REF!-Data!AT201)/Data!#REF!)*10</f>
        <v>#REF!</v>
      </c>
      <c r="AU202" s="2" t="e">
        <f>((Data!#REF!-Data!AU201)/Data!#REF!)*10</f>
        <v>#REF!</v>
      </c>
      <c r="AV202" s="2" t="e">
        <f>((Data!#REF!-Data!AV201)/Data!#REF!)*10</f>
        <v>#REF!</v>
      </c>
      <c r="AW202" s="2" t="e">
        <f>((Data!#REF!-Data!AW201)/Data!#REF!)*10</f>
        <v>#REF!</v>
      </c>
      <c r="AX202" s="2" t="e">
        <f>((Data!AX201-Data!#REF!)/Data!#REF!)*10</f>
        <v>#REF!</v>
      </c>
      <c r="AY202" s="2" t="e">
        <f>((Data!AY201-Data!#REF!)/Data!#REF!)*10</f>
        <v>#REF!</v>
      </c>
      <c r="AZ202" s="2" t="e">
        <f>((Data!AZ201-Data!#REF!)/Data!#REF!)*10</f>
        <v>#REF!</v>
      </c>
      <c r="BA202" s="2" t="e">
        <f>((Data!BA201-Data!#REF!)/Data!#REF!)*10</f>
        <v>#REF!</v>
      </c>
      <c r="BB202" s="2" t="e">
        <f>((Data!BB201-Data!#REF!)/Data!#REF!)*10</f>
        <v>#REF!</v>
      </c>
      <c r="BC202" s="2" t="e">
        <f>((Data!BC201-Data!#REF!)/Data!#REF!)*10</f>
        <v>#REF!</v>
      </c>
      <c r="BD202" s="2" t="e">
        <f>((Data!BD201-Data!#REF!)/Data!#REF!)*10</f>
        <v>#REF!</v>
      </c>
      <c r="BE202" s="2" t="e">
        <f>((Data!BE201-Data!#REF!)/Data!#REF!)*10</f>
        <v>#REF!</v>
      </c>
      <c r="BF202" s="2" t="e">
        <f>((Data!BF201-Data!#REF!)/Data!#REF!)*10</f>
        <v>#REF!</v>
      </c>
      <c r="BG202" s="2" t="e">
        <f>((Data!BG201-Data!#REF!)/Data!#REF!)*10</f>
        <v>#REF!</v>
      </c>
      <c r="BH202" s="2" t="e">
        <f>((Data!BH201-Data!#REF!)/Data!#REF!)*10</f>
        <v>#REF!</v>
      </c>
      <c r="BI202" s="2" t="e">
        <f>((Data!BI201-Data!#REF!)/Data!#REF!)*10</f>
        <v>#REF!</v>
      </c>
      <c r="BJ202" s="2" t="e">
        <f>((Data!BJ201-Data!#REF!)/Data!#REF!)*10</f>
        <v>#REF!</v>
      </c>
      <c r="BK202" s="2" t="e">
        <f>((Data!BK201-Data!#REF!)/Data!#REF!)*10</f>
        <v>#REF!</v>
      </c>
      <c r="BL202" s="2" t="e">
        <f>((Data!BL201-Data!#REF!)/Data!#REF!)*10</f>
        <v>#REF!</v>
      </c>
      <c r="BM202" s="8"/>
      <c r="BN202" s="8"/>
      <c r="BO202" s="8"/>
      <c r="BP202" s="8"/>
      <c r="BQ202" s="8"/>
    </row>
    <row r="203" spans="1:69">
      <c r="A203" t="s">
        <v>426</v>
      </c>
      <c r="B203" s="1" t="s">
        <v>1960</v>
      </c>
      <c r="C203" s="16" t="s">
        <v>427</v>
      </c>
      <c r="D203" s="16" t="s">
        <v>1341</v>
      </c>
      <c r="E203" s="2" t="e">
        <f>((Data!E202-Data!#REF!)/Data!#REF!)*10</f>
        <v>#REF!</v>
      </c>
      <c r="F203" s="2" t="e">
        <f>((Data!F202-Data!#REF!)/Data!#REF!)*10</f>
        <v>#REF!</v>
      </c>
      <c r="G203" s="2" t="e">
        <f>((Data!G202-Data!#REF!)/Data!#REF!)*10</f>
        <v>#REF!</v>
      </c>
      <c r="H203" s="2" t="e">
        <f>((Data!H202-Data!#REF!)/Data!#REF!)*10</f>
        <v>#REF!</v>
      </c>
      <c r="I203" s="2" t="e">
        <f>((Data!I202-Data!#REF!)/Data!#REF!)*10</f>
        <v>#REF!</v>
      </c>
      <c r="J203" s="2" t="e">
        <f>((Data!#REF!-Data!J202)/Data!#REF!)*10</f>
        <v>#REF!</v>
      </c>
      <c r="K203" s="2" t="e">
        <f>((Data!#REF!-Data!K202)/Data!#REF!)*10</f>
        <v>#REF!</v>
      </c>
      <c r="L203" s="2" t="e">
        <f>((Data!#REF!-Data!L202)/Data!#REF!)*10</f>
        <v>#REF!</v>
      </c>
      <c r="M203" s="2" t="e">
        <f>((Data!#REF!-Data!M202)/Data!#REF!)*10</f>
        <v>#REF!</v>
      </c>
      <c r="N203" s="2" t="e">
        <f>((Data!#REF!-Data!N202)/Data!#REF!)*10</f>
        <v>#REF!</v>
      </c>
      <c r="O203" s="2" t="e">
        <f>((Data!#REF!-Data!O202)/Data!#REF!)*10</f>
        <v>#REF!</v>
      </c>
      <c r="P203" s="2" t="e">
        <f>((Data!#REF!-Data!P202)/Data!#REF!)*10</f>
        <v>#REF!</v>
      </c>
      <c r="Q203" s="2" t="e">
        <f>((Data!#REF!-Data!Q202)/Data!#REF!)*10</f>
        <v>#REF!</v>
      </c>
      <c r="R203" s="2" t="e">
        <f>((Data!#REF!-Data!R202)/Data!#REF!)*10</f>
        <v>#REF!</v>
      </c>
      <c r="S203" s="2" t="e">
        <f>((Data!#REF!-Data!S202)/Data!#REF!)*10</f>
        <v>#REF!</v>
      </c>
      <c r="T203" s="2" t="e">
        <f>((Data!#REF!-Data!T202)/Data!#REF!)*10</f>
        <v>#REF!</v>
      </c>
      <c r="U203" s="2" t="e">
        <f>((Data!#REF!-Data!U202)/Data!#REF!)*10</f>
        <v>#REF!</v>
      </c>
      <c r="V203" s="2" t="e">
        <f>((Data!#REF!-Data!V202)/Data!#REF!)*10</f>
        <v>#REF!</v>
      </c>
      <c r="W203" s="2" t="e">
        <f>((Data!#REF!-Data!W202)/Data!#REF!)*10</f>
        <v>#REF!</v>
      </c>
      <c r="X203" s="2" t="e">
        <f>((Data!#REF!-Data!X202)/Data!#REF!)*10</f>
        <v>#REF!</v>
      </c>
      <c r="Y203" s="2" t="e">
        <f>((Data!#REF!-Data!Y202)/Data!#REF!)*10</f>
        <v>#REF!</v>
      </c>
      <c r="Z203" s="2" t="e">
        <f>((Data!#REF!-Data!Z202)/Data!#REF!)*10</f>
        <v>#REF!</v>
      </c>
      <c r="AA203" s="2" t="e">
        <f>((Data!#REF!-Data!AA202)/Data!#REF!)*10</f>
        <v>#REF!</v>
      </c>
      <c r="AB203" s="2" t="e">
        <f>((Data!#REF!-Data!AB202)/Data!#REF!)*10</f>
        <v>#REF!</v>
      </c>
      <c r="AC203" s="2" t="e">
        <f>((Data!#REF!-Data!AC202)/Data!#REF!)*10</f>
        <v>#REF!</v>
      </c>
      <c r="AD203" s="2" t="e">
        <f>((Data!#REF!-Data!AD202)/Data!#REF!)*10</f>
        <v>#REF!</v>
      </c>
      <c r="AE203" s="2" t="e">
        <f>((Data!#REF!-Data!AE202)/Data!#REF!)*10</f>
        <v>#REF!</v>
      </c>
      <c r="AF203" s="2" t="e">
        <f>((Data!#REF!-Data!AF202)/Data!#REF!)*10</f>
        <v>#REF!</v>
      </c>
      <c r="AG203" s="2" t="e">
        <f>((Data!#REF!-Data!AG202)/Data!#REF!)*10</f>
        <v>#REF!</v>
      </c>
      <c r="AH203" s="2" t="e">
        <f>((Data!#REF!-Data!AH202)/Data!#REF!)*10</f>
        <v>#REF!</v>
      </c>
      <c r="AI203" s="2" t="e">
        <f>((Data!AI202-Data!#REF!)/Data!#REF!)*10</f>
        <v>#REF!</v>
      </c>
      <c r="AJ203" s="2" t="e">
        <f>((Data!AJ202-Data!#REF!)/Data!#REF!)*10</f>
        <v>#REF!</v>
      </c>
      <c r="AK203" s="2" t="e">
        <f>((Data!AK202-Data!#REF!)/Data!#REF!)*10</f>
        <v>#REF!</v>
      </c>
      <c r="AL203" s="2" t="e">
        <f>((Data!AL202-Data!#REF!)/Data!#REF!)*10</f>
        <v>#REF!</v>
      </c>
      <c r="AM203" s="2" t="e">
        <f>((Data!AM202-Data!#REF!)/Data!#REF!)*10</f>
        <v>#REF!</v>
      </c>
      <c r="AN203" s="2" t="e">
        <f>((Data!#REF!-Data!AN202)/Data!#REF!)*10</f>
        <v>#REF!</v>
      </c>
      <c r="AO203" s="2" t="e">
        <f>((Data!#REF!-Data!AO202)/Data!#REF!)*10</f>
        <v>#REF!</v>
      </c>
      <c r="AP203" s="2" t="e">
        <f>((Data!#REF!-Data!AP202)/Data!#REF!)*10</f>
        <v>#REF!</v>
      </c>
      <c r="AQ203" s="2" t="e">
        <f>((Data!#REF!-Data!AQ202)/Data!#REF!)*10</f>
        <v>#REF!</v>
      </c>
      <c r="AR203" s="2" t="e">
        <f>((Data!#REF!-Data!AR202)/Data!#REF!)*10</f>
        <v>#REF!</v>
      </c>
      <c r="AS203" s="2" t="e">
        <f>((Data!#REF!-Data!AS202)/Data!#REF!)*10</f>
        <v>#REF!</v>
      </c>
      <c r="AT203" s="2" t="e">
        <f>((Data!#REF!-Data!AT202)/Data!#REF!)*10</f>
        <v>#REF!</v>
      </c>
      <c r="AU203" s="2" t="e">
        <f>((Data!#REF!-Data!AU202)/Data!#REF!)*10</f>
        <v>#REF!</v>
      </c>
      <c r="AV203" s="2" t="e">
        <f>((Data!#REF!-Data!AV202)/Data!#REF!)*10</f>
        <v>#REF!</v>
      </c>
      <c r="AW203" s="2" t="e">
        <f>((Data!#REF!-Data!AW202)/Data!#REF!)*10</f>
        <v>#REF!</v>
      </c>
      <c r="AX203" s="2" t="e">
        <f>((Data!AX202-Data!#REF!)/Data!#REF!)*10</f>
        <v>#REF!</v>
      </c>
      <c r="AY203" s="2" t="e">
        <f>((Data!AY202-Data!#REF!)/Data!#REF!)*10</f>
        <v>#REF!</v>
      </c>
      <c r="AZ203" s="2" t="e">
        <f>((Data!AZ202-Data!#REF!)/Data!#REF!)*10</f>
        <v>#REF!</v>
      </c>
      <c r="BA203" s="2" t="e">
        <f>((Data!BA202-Data!#REF!)/Data!#REF!)*10</f>
        <v>#REF!</v>
      </c>
      <c r="BB203" s="2" t="e">
        <f>((Data!BB202-Data!#REF!)/Data!#REF!)*10</f>
        <v>#REF!</v>
      </c>
      <c r="BC203" s="2" t="e">
        <f>((Data!BC202-Data!#REF!)/Data!#REF!)*10</f>
        <v>#REF!</v>
      </c>
      <c r="BD203" s="2" t="e">
        <f>((Data!BD202-Data!#REF!)/Data!#REF!)*10</f>
        <v>#REF!</v>
      </c>
      <c r="BE203" s="2" t="e">
        <f>((Data!BE202-Data!#REF!)/Data!#REF!)*10</f>
        <v>#REF!</v>
      </c>
      <c r="BF203" s="2" t="e">
        <f>((Data!BF202-Data!#REF!)/Data!#REF!)*10</f>
        <v>#REF!</v>
      </c>
      <c r="BG203" s="2" t="e">
        <f>((Data!BG202-Data!#REF!)/Data!#REF!)*10</f>
        <v>#REF!</v>
      </c>
      <c r="BH203" s="2" t="e">
        <f>((Data!BH202-Data!#REF!)/Data!#REF!)*10</f>
        <v>#REF!</v>
      </c>
      <c r="BI203" s="2" t="e">
        <f>((Data!BI202-Data!#REF!)/Data!#REF!)*10</f>
        <v>#REF!</v>
      </c>
      <c r="BJ203" s="2" t="e">
        <f>((Data!BJ202-Data!#REF!)/Data!#REF!)*10</f>
        <v>#REF!</v>
      </c>
      <c r="BK203" s="2" t="e">
        <f>((Data!BK202-Data!#REF!)/Data!#REF!)*10</f>
        <v>#REF!</v>
      </c>
      <c r="BL203" s="2" t="e">
        <f>((Data!BL202-Data!#REF!)/Data!#REF!)*10</f>
        <v>#REF!</v>
      </c>
      <c r="BM203" s="8"/>
      <c r="BN203" s="8"/>
      <c r="BO203" s="8"/>
      <c r="BP203" s="8"/>
      <c r="BQ203" s="8"/>
    </row>
    <row r="204" spans="1:69">
      <c r="A204" t="s">
        <v>428</v>
      </c>
      <c r="B204" s="1" t="s">
        <v>1961</v>
      </c>
      <c r="C204" s="16" t="s">
        <v>429</v>
      </c>
      <c r="D204" s="16" t="s">
        <v>1341</v>
      </c>
      <c r="E204" s="2" t="e">
        <f>((Data!E203-Data!#REF!)/Data!#REF!)*10</f>
        <v>#REF!</v>
      </c>
      <c r="F204" s="2" t="e">
        <f>((Data!F203-Data!#REF!)/Data!#REF!)*10</f>
        <v>#REF!</v>
      </c>
      <c r="G204" s="2" t="e">
        <f>((Data!G203-Data!#REF!)/Data!#REF!)*10</f>
        <v>#REF!</v>
      </c>
      <c r="H204" s="2" t="e">
        <f>((Data!H203-Data!#REF!)/Data!#REF!)*10</f>
        <v>#REF!</v>
      </c>
      <c r="I204" s="2" t="e">
        <f>((Data!I203-Data!#REF!)/Data!#REF!)*10</f>
        <v>#REF!</v>
      </c>
      <c r="J204" s="2" t="e">
        <f>((Data!#REF!-Data!J203)/Data!#REF!)*10</f>
        <v>#REF!</v>
      </c>
      <c r="K204" s="2" t="e">
        <f>((Data!#REF!-Data!K203)/Data!#REF!)*10</f>
        <v>#REF!</v>
      </c>
      <c r="L204" s="2" t="e">
        <f>((Data!#REF!-Data!L203)/Data!#REF!)*10</f>
        <v>#REF!</v>
      </c>
      <c r="M204" s="2" t="e">
        <f>((Data!#REF!-Data!M203)/Data!#REF!)*10</f>
        <v>#REF!</v>
      </c>
      <c r="N204" s="2" t="e">
        <f>((Data!#REF!-Data!N203)/Data!#REF!)*10</f>
        <v>#REF!</v>
      </c>
      <c r="O204" s="2" t="e">
        <f>((Data!#REF!-Data!O203)/Data!#REF!)*10</f>
        <v>#REF!</v>
      </c>
      <c r="P204" s="2" t="e">
        <f>((Data!#REF!-Data!P203)/Data!#REF!)*10</f>
        <v>#REF!</v>
      </c>
      <c r="Q204" s="2" t="e">
        <f>((Data!#REF!-Data!Q203)/Data!#REF!)*10</f>
        <v>#REF!</v>
      </c>
      <c r="R204" s="2" t="e">
        <f>((Data!#REF!-Data!R203)/Data!#REF!)*10</f>
        <v>#REF!</v>
      </c>
      <c r="S204" s="2" t="e">
        <f>((Data!#REF!-Data!S203)/Data!#REF!)*10</f>
        <v>#REF!</v>
      </c>
      <c r="T204" s="2" t="e">
        <f>((Data!#REF!-Data!T203)/Data!#REF!)*10</f>
        <v>#REF!</v>
      </c>
      <c r="U204" s="2" t="e">
        <f>((Data!#REF!-Data!U203)/Data!#REF!)*10</f>
        <v>#REF!</v>
      </c>
      <c r="V204" s="2" t="e">
        <f>((Data!#REF!-Data!V203)/Data!#REF!)*10</f>
        <v>#REF!</v>
      </c>
      <c r="W204" s="2" t="e">
        <f>((Data!#REF!-Data!W203)/Data!#REF!)*10</f>
        <v>#REF!</v>
      </c>
      <c r="X204" s="2" t="e">
        <f>((Data!#REF!-Data!X203)/Data!#REF!)*10</f>
        <v>#REF!</v>
      </c>
      <c r="Y204" s="2" t="e">
        <f>((Data!#REF!-Data!Y203)/Data!#REF!)*10</f>
        <v>#REF!</v>
      </c>
      <c r="Z204" s="2" t="e">
        <f>((Data!#REF!-Data!Z203)/Data!#REF!)*10</f>
        <v>#REF!</v>
      </c>
      <c r="AA204" s="2" t="e">
        <f>((Data!#REF!-Data!AA203)/Data!#REF!)*10</f>
        <v>#REF!</v>
      </c>
      <c r="AB204" s="2" t="e">
        <f>((Data!#REF!-Data!AB203)/Data!#REF!)*10</f>
        <v>#REF!</v>
      </c>
      <c r="AC204" s="2" t="e">
        <f>((Data!#REF!-Data!AC203)/Data!#REF!)*10</f>
        <v>#REF!</v>
      </c>
      <c r="AD204" s="2" t="e">
        <f>((Data!#REF!-Data!AD203)/Data!#REF!)*10</f>
        <v>#REF!</v>
      </c>
      <c r="AE204" s="2" t="e">
        <f>((Data!#REF!-Data!AE203)/Data!#REF!)*10</f>
        <v>#REF!</v>
      </c>
      <c r="AF204" s="2" t="e">
        <f>((Data!#REF!-Data!AF203)/Data!#REF!)*10</f>
        <v>#REF!</v>
      </c>
      <c r="AG204" s="2" t="e">
        <f>((Data!#REF!-Data!AG203)/Data!#REF!)*10</f>
        <v>#REF!</v>
      </c>
      <c r="AH204" s="2" t="e">
        <f>((Data!#REF!-Data!AH203)/Data!#REF!)*10</f>
        <v>#REF!</v>
      </c>
      <c r="AI204" s="2" t="e">
        <f>((Data!AI203-Data!#REF!)/Data!#REF!)*10</f>
        <v>#REF!</v>
      </c>
      <c r="AJ204" s="2" t="e">
        <f>((Data!AJ203-Data!#REF!)/Data!#REF!)*10</f>
        <v>#REF!</v>
      </c>
      <c r="AK204" s="2" t="e">
        <f>((Data!AK203-Data!#REF!)/Data!#REF!)*10</f>
        <v>#REF!</v>
      </c>
      <c r="AL204" s="2" t="e">
        <f>((Data!AL203-Data!#REF!)/Data!#REF!)*10</f>
        <v>#REF!</v>
      </c>
      <c r="AM204" s="2" t="e">
        <f>((Data!AM203-Data!#REF!)/Data!#REF!)*10</f>
        <v>#REF!</v>
      </c>
      <c r="AN204" s="2" t="e">
        <f>((Data!#REF!-Data!AN203)/Data!#REF!)*10</f>
        <v>#REF!</v>
      </c>
      <c r="AO204" s="2" t="e">
        <f>((Data!#REF!-Data!AO203)/Data!#REF!)*10</f>
        <v>#REF!</v>
      </c>
      <c r="AP204" s="2" t="e">
        <f>((Data!#REF!-Data!AP203)/Data!#REF!)*10</f>
        <v>#REF!</v>
      </c>
      <c r="AQ204" s="2" t="e">
        <f>((Data!#REF!-Data!AQ203)/Data!#REF!)*10</f>
        <v>#REF!</v>
      </c>
      <c r="AR204" s="2" t="e">
        <f>((Data!#REF!-Data!AR203)/Data!#REF!)*10</f>
        <v>#REF!</v>
      </c>
      <c r="AS204" s="2" t="e">
        <f>((Data!#REF!-Data!AS203)/Data!#REF!)*10</f>
        <v>#REF!</v>
      </c>
      <c r="AT204" s="2" t="e">
        <f>((Data!#REF!-Data!AT203)/Data!#REF!)*10</f>
        <v>#REF!</v>
      </c>
      <c r="AU204" s="2" t="e">
        <f>((Data!#REF!-Data!AU203)/Data!#REF!)*10</f>
        <v>#REF!</v>
      </c>
      <c r="AV204" s="2" t="e">
        <f>((Data!#REF!-Data!AV203)/Data!#REF!)*10</f>
        <v>#REF!</v>
      </c>
      <c r="AW204" s="2" t="e">
        <f>((Data!#REF!-Data!AW203)/Data!#REF!)*10</f>
        <v>#REF!</v>
      </c>
      <c r="AX204" s="2" t="e">
        <f>((Data!AX203-Data!#REF!)/Data!#REF!)*10</f>
        <v>#REF!</v>
      </c>
      <c r="AY204" s="2" t="e">
        <f>((Data!AY203-Data!#REF!)/Data!#REF!)*10</f>
        <v>#REF!</v>
      </c>
      <c r="AZ204" s="2" t="e">
        <f>((Data!AZ203-Data!#REF!)/Data!#REF!)*10</f>
        <v>#REF!</v>
      </c>
      <c r="BA204" s="2" t="e">
        <f>((Data!BA203-Data!#REF!)/Data!#REF!)*10</f>
        <v>#REF!</v>
      </c>
      <c r="BB204" s="2" t="e">
        <f>((Data!BB203-Data!#REF!)/Data!#REF!)*10</f>
        <v>#REF!</v>
      </c>
      <c r="BC204" s="2" t="e">
        <f>((Data!BC203-Data!#REF!)/Data!#REF!)*10</f>
        <v>#REF!</v>
      </c>
      <c r="BD204" s="2" t="e">
        <f>((Data!BD203-Data!#REF!)/Data!#REF!)*10</f>
        <v>#REF!</v>
      </c>
      <c r="BE204" s="2" t="e">
        <f>((Data!BE203-Data!#REF!)/Data!#REF!)*10</f>
        <v>#REF!</v>
      </c>
      <c r="BF204" s="2" t="e">
        <f>((Data!BF203-Data!#REF!)/Data!#REF!)*10</f>
        <v>#REF!</v>
      </c>
      <c r="BG204" s="2" t="e">
        <f>((Data!BG203-Data!#REF!)/Data!#REF!)*10</f>
        <v>#REF!</v>
      </c>
      <c r="BH204" s="2" t="e">
        <f>((Data!BH203-Data!#REF!)/Data!#REF!)*10</f>
        <v>#REF!</v>
      </c>
      <c r="BI204" s="2" t="e">
        <f>((Data!BI203-Data!#REF!)/Data!#REF!)*10</f>
        <v>#REF!</v>
      </c>
      <c r="BJ204" s="2" t="e">
        <f>((Data!BJ203-Data!#REF!)/Data!#REF!)*10</f>
        <v>#REF!</v>
      </c>
      <c r="BK204" s="2" t="e">
        <f>((Data!BK203-Data!#REF!)/Data!#REF!)*10</f>
        <v>#REF!</v>
      </c>
      <c r="BL204" s="2" t="e">
        <f>((Data!BL203-Data!#REF!)/Data!#REF!)*10</f>
        <v>#REF!</v>
      </c>
      <c r="BM204" s="8"/>
      <c r="BN204" s="8"/>
      <c r="BO204" s="8"/>
      <c r="BP204" s="8"/>
      <c r="BQ204" s="8"/>
    </row>
    <row r="205" spans="1:69">
      <c r="A205" t="s">
        <v>430</v>
      </c>
      <c r="B205" s="1" t="s">
        <v>1962</v>
      </c>
      <c r="C205" s="16" t="s">
        <v>431</v>
      </c>
      <c r="D205" s="16" t="s">
        <v>1341</v>
      </c>
      <c r="E205" s="2" t="e">
        <f>((Data!E204-Data!#REF!)/Data!#REF!)*10</f>
        <v>#REF!</v>
      </c>
      <c r="F205" s="2" t="e">
        <f>((Data!F204-Data!#REF!)/Data!#REF!)*10</f>
        <v>#REF!</v>
      </c>
      <c r="G205" s="2" t="e">
        <f>((Data!G204-Data!#REF!)/Data!#REF!)*10</f>
        <v>#REF!</v>
      </c>
      <c r="H205" s="2" t="e">
        <f>((Data!H204-Data!#REF!)/Data!#REF!)*10</f>
        <v>#REF!</v>
      </c>
      <c r="I205" s="2" t="e">
        <f>((Data!I204-Data!#REF!)/Data!#REF!)*10</f>
        <v>#REF!</v>
      </c>
      <c r="J205" s="2" t="e">
        <f>((Data!#REF!-Data!J204)/Data!#REF!)*10</f>
        <v>#REF!</v>
      </c>
      <c r="K205" s="2" t="e">
        <f>((Data!#REF!-Data!K204)/Data!#REF!)*10</f>
        <v>#REF!</v>
      </c>
      <c r="L205" s="2" t="e">
        <f>((Data!#REF!-Data!L204)/Data!#REF!)*10</f>
        <v>#REF!</v>
      </c>
      <c r="M205" s="2" t="e">
        <f>((Data!#REF!-Data!M204)/Data!#REF!)*10</f>
        <v>#REF!</v>
      </c>
      <c r="N205" s="2" t="e">
        <f>((Data!#REF!-Data!N204)/Data!#REF!)*10</f>
        <v>#REF!</v>
      </c>
      <c r="O205" s="2" t="e">
        <f>((Data!#REF!-Data!O204)/Data!#REF!)*10</f>
        <v>#REF!</v>
      </c>
      <c r="P205" s="2" t="e">
        <f>((Data!#REF!-Data!P204)/Data!#REF!)*10</f>
        <v>#REF!</v>
      </c>
      <c r="Q205" s="2" t="e">
        <f>((Data!#REF!-Data!Q204)/Data!#REF!)*10</f>
        <v>#REF!</v>
      </c>
      <c r="R205" s="2" t="e">
        <f>((Data!#REF!-Data!R204)/Data!#REF!)*10</f>
        <v>#REF!</v>
      </c>
      <c r="S205" s="2" t="e">
        <f>((Data!#REF!-Data!S204)/Data!#REF!)*10</f>
        <v>#REF!</v>
      </c>
      <c r="T205" s="2" t="e">
        <f>((Data!#REF!-Data!T204)/Data!#REF!)*10</f>
        <v>#REF!</v>
      </c>
      <c r="U205" s="2" t="e">
        <f>((Data!#REF!-Data!U204)/Data!#REF!)*10</f>
        <v>#REF!</v>
      </c>
      <c r="V205" s="2" t="e">
        <f>((Data!#REF!-Data!V204)/Data!#REF!)*10</f>
        <v>#REF!</v>
      </c>
      <c r="W205" s="2" t="e">
        <f>((Data!#REF!-Data!W204)/Data!#REF!)*10</f>
        <v>#REF!</v>
      </c>
      <c r="X205" s="2" t="e">
        <f>((Data!#REF!-Data!X204)/Data!#REF!)*10</f>
        <v>#REF!</v>
      </c>
      <c r="Y205" s="2" t="e">
        <f>((Data!#REF!-Data!Y204)/Data!#REF!)*10</f>
        <v>#REF!</v>
      </c>
      <c r="Z205" s="2" t="e">
        <f>((Data!#REF!-Data!Z204)/Data!#REF!)*10</f>
        <v>#REF!</v>
      </c>
      <c r="AA205" s="2" t="e">
        <f>((Data!#REF!-Data!AA204)/Data!#REF!)*10</f>
        <v>#REF!</v>
      </c>
      <c r="AB205" s="2" t="e">
        <f>((Data!#REF!-Data!AB204)/Data!#REF!)*10</f>
        <v>#REF!</v>
      </c>
      <c r="AC205" s="2" t="e">
        <f>((Data!#REF!-Data!AC204)/Data!#REF!)*10</f>
        <v>#REF!</v>
      </c>
      <c r="AD205" s="2" t="e">
        <f>((Data!#REF!-Data!AD204)/Data!#REF!)*10</f>
        <v>#REF!</v>
      </c>
      <c r="AE205" s="2" t="e">
        <f>((Data!#REF!-Data!AE204)/Data!#REF!)*10</f>
        <v>#REF!</v>
      </c>
      <c r="AF205" s="2" t="e">
        <f>((Data!#REF!-Data!AF204)/Data!#REF!)*10</f>
        <v>#REF!</v>
      </c>
      <c r="AG205" s="2" t="e">
        <f>((Data!#REF!-Data!AG204)/Data!#REF!)*10</f>
        <v>#REF!</v>
      </c>
      <c r="AH205" s="2" t="e">
        <f>((Data!#REF!-Data!AH204)/Data!#REF!)*10</f>
        <v>#REF!</v>
      </c>
      <c r="AI205" s="2" t="e">
        <f>((Data!AI204-Data!#REF!)/Data!#REF!)*10</f>
        <v>#REF!</v>
      </c>
      <c r="AJ205" s="2" t="e">
        <f>((Data!AJ204-Data!#REF!)/Data!#REF!)*10</f>
        <v>#REF!</v>
      </c>
      <c r="AK205" s="2" t="e">
        <f>((Data!AK204-Data!#REF!)/Data!#REF!)*10</f>
        <v>#REF!</v>
      </c>
      <c r="AL205" s="2" t="e">
        <f>((Data!AL204-Data!#REF!)/Data!#REF!)*10</f>
        <v>#REF!</v>
      </c>
      <c r="AM205" s="2" t="e">
        <f>((Data!AM204-Data!#REF!)/Data!#REF!)*10</f>
        <v>#REF!</v>
      </c>
      <c r="AN205" s="2" t="e">
        <f>((Data!#REF!-Data!AN204)/Data!#REF!)*10</f>
        <v>#REF!</v>
      </c>
      <c r="AO205" s="2" t="e">
        <f>((Data!#REF!-Data!AO204)/Data!#REF!)*10</f>
        <v>#REF!</v>
      </c>
      <c r="AP205" s="2" t="e">
        <f>((Data!#REF!-Data!AP204)/Data!#REF!)*10</f>
        <v>#REF!</v>
      </c>
      <c r="AQ205" s="2" t="e">
        <f>((Data!#REF!-Data!AQ204)/Data!#REF!)*10</f>
        <v>#REF!</v>
      </c>
      <c r="AR205" s="2" t="e">
        <f>((Data!#REF!-Data!AR204)/Data!#REF!)*10</f>
        <v>#REF!</v>
      </c>
      <c r="AS205" s="2" t="e">
        <f>((Data!#REF!-Data!AS204)/Data!#REF!)*10</f>
        <v>#REF!</v>
      </c>
      <c r="AT205" s="2" t="e">
        <f>((Data!#REF!-Data!AT204)/Data!#REF!)*10</f>
        <v>#REF!</v>
      </c>
      <c r="AU205" s="2" t="e">
        <f>((Data!#REF!-Data!AU204)/Data!#REF!)*10</f>
        <v>#REF!</v>
      </c>
      <c r="AV205" s="2" t="e">
        <f>((Data!#REF!-Data!AV204)/Data!#REF!)*10</f>
        <v>#REF!</v>
      </c>
      <c r="AW205" s="2" t="e">
        <f>((Data!#REF!-Data!AW204)/Data!#REF!)*10</f>
        <v>#REF!</v>
      </c>
      <c r="AX205" s="2" t="e">
        <f>((Data!AX204-Data!#REF!)/Data!#REF!)*10</f>
        <v>#REF!</v>
      </c>
      <c r="AY205" s="2" t="e">
        <f>((Data!AY204-Data!#REF!)/Data!#REF!)*10</f>
        <v>#REF!</v>
      </c>
      <c r="AZ205" s="2" t="e">
        <f>((Data!AZ204-Data!#REF!)/Data!#REF!)*10</f>
        <v>#REF!</v>
      </c>
      <c r="BA205" s="2" t="e">
        <f>((Data!BA204-Data!#REF!)/Data!#REF!)*10</f>
        <v>#REF!</v>
      </c>
      <c r="BB205" s="2" t="e">
        <f>((Data!BB204-Data!#REF!)/Data!#REF!)*10</f>
        <v>#REF!</v>
      </c>
      <c r="BC205" s="2" t="e">
        <f>((Data!BC204-Data!#REF!)/Data!#REF!)*10</f>
        <v>#REF!</v>
      </c>
      <c r="BD205" s="2" t="e">
        <f>((Data!BD204-Data!#REF!)/Data!#REF!)*10</f>
        <v>#REF!</v>
      </c>
      <c r="BE205" s="2" t="e">
        <f>((Data!BE204-Data!#REF!)/Data!#REF!)*10</f>
        <v>#REF!</v>
      </c>
      <c r="BF205" s="2" t="e">
        <f>((Data!BF204-Data!#REF!)/Data!#REF!)*10</f>
        <v>#REF!</v>
      </c>
      <c r="BG205" s="2" t="e">
        <f>((Data!BG204-Data!#REF!)/Data!#REF!)*10</f>
        <v>#REF!</v>
      </c>
      <c r="BH205" s="2" t="e">
        <f>((Data!BH204-Data!#REF!)/Data!#REF!)*10</f>
        <v>#REF!</v>
      </c>
      <c r="BI205" s="2" t="e">
        <f>((Data!BI204-Data!#REF!)/Data!#REF!)*10</f>
        <v>#REF!</v>
      </c>
      <c r="BJ205" s="2" t="e">
        <f>((Data!BJ204-Data!#REF!)/Data!#REF!)*10</f>
        <v>#REF!</v>
      </c>
      <c r="BK205" s="2" t="e">
        <f>((Data!BK204-Data!#REF!)/Data!#REF!)*10</f>
        <v>#REF!</v>
      </c>
      <c r="BL205" s="2" t="e">
        <f>((Data!BL204-Data!#REF!)/Data!#REF!)*10</f>
        <v>#REF!</v>
      </c>
      <c r="BM205" s="8"/>
      <c r="BN205" s="8"/>
      <c r="BO205" s="8"/>
      <c r="BP205" s="8"/>
      <c r="BQ205" s="8"/>
    </row>
    <row r="206" spans="1:69">
      <c r="A206" t="s">
        <v>432</v>
      </c>
      <c r="B206" s="1" t="s">
        <v>1963</v>
      </c>
      <c r="C206" s="16" t="s">
        <v>433</v>
      </c>
      <c r="D206" s="16" t="s">
        <v>1341</v>
      </c>
      <c r="E206" s="2" t="e">
        <f>((Data!E205-Data!#REF!)/Data!#REF!)*10</f>
        <v>#REF!</v>
      </c>
      <c r="F206" s="2" t="e">
        <f>((Data!F205-Data!#REF!)/Data!#REF!)*10</f>
        <v>#REF!</v>
      </c>
      <c r="G206" s="2" t="e">
        <f>((Data!G205-Data!#REF!)/Data!#REF!)*10</f>
        <v>#REF!</v>
      </c>
      <c r="H206" s="2" t="e">
        <f>((Data!H205-Data!#REF!)/Data!#REF!)*10</f>
        <v>#REF!</v>
      </c>
      <c r="I206" s="2" t="e">
        <f>((Data!I205-Data!#REF!)/Data!#REF!)*10</f>
        <v>#REF!</v>
      </c>
      <c r="J206" s="2" t="e">
        <f>((Data!#REF!-Data!J205)/Data!#REF!)*10</f>
        <v>#REF!</v>
      </c>
      <c r="K206" s="2" t="e">
        <f>((Data!#REF!-Data!K205)/Data!#REF!)*10</f>
        <v>#REF!</v>
      </c>
      <c r="L206" s="2" t="e">
        <f>((Data!#REF!-Data!L205)/Data!#REF!)*10</f>
        <v>#REF!</v>
      </c>
      <c r="M206" s="2" t="e">
        <f>((Data!#REF!-Data!M205)/Data!#REF!)*10</f>
        <v>#REF!</v>
      </c>
      <c r="N206" s="2" t="e">
        <f>((Data!#REF!-Data!N205)/Data!#REF!)*10</f>
        <v>#REF!</v>
      </c>
      <c r="O206" s="2" t="e">
        <f>((Data!#REF!-Data!O205)/Data!#REF!)*10</f>
        <v>#REF!</v>
      </c>
      <c r="P206" s="2" t="e">
        <f>((Data!#REF!-Data!P205)/Data!#REF!)*10</f>
        <v>#REF!</v>
      </c>
      <c r="Q206" s="2" t="e">
        <f>((Data!#REF!-Data!Q205)/Data!#REF!)*10</f>
        <v>#REF!</v>
      </c>
      <c r="R206" s="2" t="e">
        <f>((Data!#REF!-Data!R205)/Data!#REF!)*10</f>
        <v>#REF!</v>
      </c>
      <c r="S206" s="2" t="e">
        <f>((Data!#REF!-Data!S205)/Data!#REF!)*10</f>
        <v>#REF!</v>
      </c>
      <c r="T206" s="2" t="e">
        <f>((Data!#REF!-Data!T205)/Data!#REF!)*10</f>
        <v>#REF!</v>
      </c>
      <c r="U206" s="2" t="e">
        <f>((Data!#REF!-Data!U205)/Data!#REF!)*10</f>
        <v>#REF!</v>
      </c>
      <c r="V206" s="2" t="e">
        <f>((Data!#REF!-Data!V205)/Data!#REF!)*10</f>
        <v>#REF!</v>
      </c>
      <c r="W206" s="2" t="e">
        <f>((Data!#REF!-Data!W205)/Data!#REF!)*10</f>
        <v>#REF!</v>
      </c>
      <c r="X206" s="2" t="e">
        <f>((Data!#REF!-Data!X205)/Data!#REF!)*10</f>
        <v>#REF!</v>
      </c>
      <c r="Y206" s="2" t="e">
        <f>((Data!#REF!-Data!Y205)/Data!#REF!)*10</f>
        <v>#REF!</v>
      </c>
      <c r="Z206" s="2" t="e">
        <f>((Data!#REF!-Data!Z205)/Data!#REF!)*10</f>
        <v>#REF!</v>
      </c>
      <c r="AA206" s="2" t="e">
        <f>((Data!#REF!-Data!AA205)/Data!#REF!)*10</f>
        <v>#REF!</v>
      </c>
      <c r="AB206" s="2" t="e">
        <f>((Data!#REF!-Data!AB205)/Data!#REF!)*10</f>
        <v>#REF!</v>
      </c>
      <c r="AC206" s="2" t="e">
        <f>((Data!#REF!-Data!AC205)/Data!#REF!)*10</f>
        <v>#REF!</v>
      </c>
      <c r="AD206" s="2" t="e">
        <f>((Data!#REF!-Data!AD205)/Data!#REF!)*10</f>
        <v>#REF!</v>
      </c>
      <c r="AE206" s="2" t="e">
        <f>((Data!#REF!-Data!AE205)/Data!#REF!)*10</f>
        <v>#REF!</v>
      </c>
      <c r="AF206" s="2" t="e">
        <f>((Data!#REF!-Data!AF205)/Data!#REF!)*10</f>
        <v>#REF!</v>
      </c>
      <c r="AG206" s="2" t="e">
        <f>((Data!#REF!-Data!AG205)/Data!#REF!)*10</f>
        <v>#REF!</v>
      </c>
      <c r="AH206" s="2" t="e">
        <f>((Data!#REF!-Data!AH205)/Data!#REF!)*10</f>
        <v>#REF!</v>
      </c>
      <c r="AI206" s="2" t="e">
        <f>((Data!AI205-Data!#REF!)/Data!#REF!)*10</f>
        <v>#REF!</v>
      </c>
      <c r="AJ206" s="2" t="e">
        <f>((Data!AJ205-Data!#REF!)/Data!#REF!)*10</f>
        <v>#REF!</v>
      </c>
      <c r="AK206" s="2" t="e">
        <f>((Data!AK205-Data!#REF!)/Data!#REF!)*10</f>
        <v>#REF!</v>
      </c>
      <c r="AL206" s="2" t="e">
        <f>((Data!AL205-Data!#REF!)/Data!#REF!)*10</f>
        <v>#REF!</v>
      </c>
      <c r="AM206" s="2" t="e">
        <f>((Data!AM205-Data!#REF!)/Data!#REF!)*10</f>
        <v>#REF!</v>
      </c>
      <c r="AN206" s="2" t="e">
        <f>((Data!#REF!-Data!AN205)/Data!#REF!)*10</f>
        <v>#REF!</v>
      </c>
      <c r="AO206" s="2" t="e">
        <f>((Data!#REF!-Data!AO205)/Data!#REF!)*10</f>
        <v>#REF!</v>
      </c>
      <c r="AP206" s="2" t="e">
        <f>((Data!#REF!-Data!AP205)/Data!#REF!)*10</f>
        <v>#REF!</v>
      </c>
      <c r="AQ206" s="2" t="e">
        <f>((Data!#REF!-Data!AQ205)/Data!#REF!)*10</f>
        <v>#REF!</v>
      </c>
      <c r="AR206" s="2" t="e">
        <f>((Data!#REF!-Data!AR205)/Data!#REF!)*10</f>
        <v>#REF!</v>
      </c>
      <c r="AS206" s="2" t="e">
        <f>((Data!#REF!-Data!AS205)/Data!#REF!)*10</f>
        <v>#REF!</v>
      </c>
      <c r="AT206" s="2" t="e">
        <f>((Data!#REF!-Data!AT205)/Data!#REF!)*10</f>
        <v>#REF!</v>
      </c>
      <c r="AU206" s="2" t="e">
        <f>((Data!#REF!-Data!AU205)/Data!#REF!)*10</f>
        <v>#REF!</v>
      </c>
      <c r="AV206" s="2" t="e">
        <f>((Data!#REF!-Data!AV205)/Data!#REF!)*10</f>
        <v>#REF!</v>
      </c>
      <c r="AW206" s="2" t="e">
        <f>((Data!#REF!-Data!AW205)/Data!#REF!)*10</f>
        <v>#REF!</v>
      </c>
      <c r="AX206" s="2" t="e">
        <f>((Data!AX205-Data!#REF!)/Data!#REF!)*10</f>
        <v>#REF!</v>
      </c>
      <c r="AY206" s="2" t="e">
        <f>((Data!AY205-Data!#REF!)/Data!#REF!)*10</f>
        <v>#REF!</v>
      </c>
      <c r="AZ206" s="2" t="e">
        <f>((Data!AZ205-Data!#REF!)/Data!#REF!)*10</f>
        <v>#REF!</v>
      </c>
      <c r="BA206" s="2" t="e">
        <f>((Data!BA205-Data!#REF!)/Data!#REF!)*10</f>
        <v>#REF!</v>
      </c>
      <c r="BB206" s="2" t="e">
        <f>((Data!BB205-Data!#REF!)/Data!#REF!)*10</f>
        <v>#REF!</v>
      </c>
      <c r="BC206" s="2" t="e">
        <f>((Data!BC205-Data!#REF!)/Data!#REF!)*10</f>
        <v>#REF!</v>
      </c>
      <c r="BD206" s="2" t="e">
        <f>((Data!BD205-Data!#REF!)/Data!#REF!)*10</f>
        <v>#REF!</v>
      </c>
      <c r="BE206" s="2" t="e">
        <f>((Data!BE205-Data!#REF!)/Data!#REF!)*10</f>
        <v>#REF!</v>
      </c>
      <c r="BF206" s="2" t="e">
        <f>((Data!BF205-Data!#REF!)/Data!#REF!)*10</f>
        <v>#REF!</v>
      </c>
      <c r="BG206" s="2" t="e">
        <f>((Data!BG205-Data!#REF!)/Data!#REF!)*10</f>
        <v>#REF!</v>
      </c>
      <c r="BH206" s="2" t="e">
        <f>((Data!BH205-Data!#REF!)/Data!#REF!)*10</f>
        <v>#REF!</v>
      </c>
      <c r="BI206" s="2" t="e">
        <f>((Data!BI205-Data!#REF!)/Data!#REF!)*10</f>
        <v>#REF!</v>
      </c>
      <c r="BJ206" s="2" t="e">
        <f>((Data!BJ205-Data!#REF!)/Data!#REF!)*10</f>
        <v>#REF!</v>
      </c>
      <c r="BK206" s="2" t="e">
        <f>((Data!BK205-Data!#REF!)/Data!#REF!)*10</f>
        <v>#REF!</v>
      </c>
      <c r="BL206" s="2" t="e">
        <f>((Data!BL205-Data!#REF!)/Data!#REF!)*10</f>
        <v>#REF!</v>
      </c>
      <c r="BM206" s="8"/>
      <c r="BN206" s="8"/>
      <c r="BO206" s="8"/>
      <c r="BP206" s="8"/>
      <c r="BQ206" s="8"/>
    </row>
    <row r="207" spans="1:69">
      <c r="A207" t="s">
        <v>434</v>
      </c>
      <c r="B207" s="1" t="s">
        <v>1964</v>
      </c>
      <c r="C207" s="16" t="s">
        <v>435</v>
      </c>
      <c r="D207" s="16" t="s">
        <v>1341</v>
      </c>
      <c r="E207" s="2" t="e">
        <f>((Data!E206-Data!#REF!)/Data!#REF!)*10</f>
        <v>#REF!</v>
      </c>
      <c r="F207" s="2" t="e">
        <f>((Data!F206-Data!#REF!)/Data!#REF!)*10</f>
        <v>#REF!</v>
      </c>
      <c r="G207" s="2" t="e">
        <f>((Data!G206-Data!#REF!)/Data!#REF!)*10</f>
        <v>#REF!</v>
      </c>
      <c r="H207" s="2" t="e">
        <f>((Data!H206-Data!#REF!)/Data!#REF!)*10</f>
        <v>#REF!</v>
      </c>
      <c r="I207" s="2" t="e">
        <f>((Data!I206-Data!#REF!)/Data!#REF!)*10</f>
        <v>#REF!</v>
      </c>
      <c r="J207" s="2" t="e">
        <f>((Data!#REF!-Data!J206)/Data!#REF!)*10</f>
        <v>#REF!</v>
      </c>
      <c r="K207" s="2" t="e">
        <f>((Data!#REF!-Data!K206)/Data!#REF!)*10</f>
        <v>#REF!</v>
      </c>
      <c r="L207" s="2" t="e">
        <f>((Data!#REF!-Data!L206)/Data!#REF!)*10</f>
        <v>#REF!</v>
      </c>
      <c r="M207" s="2" t="e">
        <f>((Data!#REF!-Data!M206)/Data!#REF!)*10</f>
        <v>#REF!</v>
      </c>
      <c r="N207" s="2" t="e">
        <f>((Data!#REF!-Data!N206)/Data!#REF!)*10</f>
        <v>#REF!</v>
      </c>
      <c r="O207" s="2" t="e">
        <f>((Data!#REF!-Data!O206)/Data!#REF!)*10</f>
        <v>#REF!</v>
      </c>
      <c r="P207" s="2" t="e">
        <f>((Data!#REF!-Data!P206)/Data!#REF!)*10</f>
        <v>#REF!</v>
      </c>
      <c r="Q207" s="2" t="e">
        <f>((Data!#REF!-Data!Q206)/Data!#REF!)*10</f>
        <v>#REF!</v>
      </c>
      <c r="R207" s="2" t="e">
        <f>((Data!#REF!-Data!R206)/Data!#REF!)*10</f>
        <v>#REF!</v>
      </c>
      <c r="S207" s="2" t="e">
        <f>((Data!#REF!-Data!S206)/Data!#REF!)*10</f>
        <v>#REF!</v>
      </c>
      <c r="T207" s="2" t="e">
        <f>((Data!#REF!-Data!T206)/Data!#REF!)*10</f>
        <v>#REF!</v>
      </c>
      <c r="U207" s="2" t="e">
        <f>((Data!#REF!-Data!U206)/Data!#REF!)*10</f>
        <v>#REF!</v>
      </c>
      <c r="V207" s="2" t="e">
        <f>((Data!#REF!-Data!V206)/Data!#REF!)*10</f>
        <v>#REF!</v>
      </c>
      <c r="W207" s="2" t="e">
        <f>((Data!#REF!-Data!W206)/Data!#REF!)*10</f>
        <v>#REF!</v>
      </c>
      <c r="X207" s="2" t="e">
        <f>((Data!#REF!-Data!X206)/Data!#REF!)*10</f>
        <v>#REF!</v>
      </c>
      <c r="Y207" s="2" t="e">
        <f>((Data!#REF!-Data!Y206)/Data!#REF!)*10</f>
        <v>#REF!</v>
      </c>
      <c r="Z207" s="2" t="e">
        <f>((Data!#REF!-Data!Z206)/Data!#REF!)*10</f>
        <v>#REF!</v>
      </c>
      <c r="AA207" s="2" t="e">
        <f>((Data!#REF!-Data!AA206)/Data!#REF!)*10</f>
        <v>#REF!</v>
      </c>
      <c r="AB207" s="2" t="e">
        <f>((Data!#REF!-Data!AB206)/Data!#REF!)*10</f>
        <v>#REF!</v>
      </c>
      <c r="AC207" s="2" t="e">
        <f>((Data!#REF!-Data!AC206)/Data!#REF!)*10</f>
        <v>#REF!</v>
      </c>
      <c r="AD207" s="2" t="e">
        <f>((Data!#REF!-Data!AD206)/Data!#REF!)*10</f>
        <v>#REF!</v>
      </c>
      <c r="AE207" s="2" t="e">
        <f>((Data!#REF!-Data!AE206)/Data!#REF!)*10</f>
        <v>#REF!</v>
      </c>
      <c r="AF207" s="2" t="e">
        <f>((Data!#REF!-Data!AF206)/Data!#REF!)*10</f>
        <v>#REF!</v>
      </c>
      <c r="AG207" s="2" t="e">
        <f>((Data!#REF!-Data!AG206)/Data!#REF!)*10</f>
        <v>#REF!</v>
      </c>
      <c r="AH207" s="2" t="e">
        <f>((Data!#REF!-Data!AH206)/Data!#REF!)*10</f>
        <v>#REF!</v>
      </c>
      <c r="AI207" s="2" t="e">
        <f>((Data!AI206-Data!#REF!)/Data!#REF!)*10</f>
        <v>#REF!</v>
      </c>
      <c r="AJ207" s="2" t="e">
        <f>((Data!AJ206-Data!#REF!)/Data!#REF!)*10</f>
        <v>#REF!</v>
      </c>
      <c r="AK207" s="2" t="e">
        <f>((Data!AK206-Data!#REF!)/Data!#REF!)*10</f>
        <v>#REF!</v>
      </c>
      <c r="AL207" s="2" t="e">
        <f>((Data!AL206-Data!#REF!)/Data!#REF!)*10</f>
        <v>#REF!</v>
      </c>
      <c r="AM207" s="2" t="e">
        <f>((Data!AM206-Data!#REF!)/Data!#REF!)*10</f>
        <v>#REF!</v>
      </c>
      <c r="AN207" s="2" t="e">
        <f>((Data!#REF!-Data!AN206)/Data!#REF!)*10</f>
        <v>#REF!</v>
      </c>
      <c r="AO207" s="2" t="e">
        <f>((Data!#REF!-Data!AO206)/Data!#REF!)*10</f>
        <v>#REF!</v>
      </c>
      <c r="AP207" s="2" t="e">
        <f>((Data!#REF!-Data!AP206)/Data!#REF!)*10</f>
        <v>#REF!</v>
      </c>
      <c r="AQ207" s="2" t="e">
        <f>((Data!#REF!-Data!AQ206)/Data!#REF!)*10</f>
        <v>#REF!</v>
      </c>
      <c r="AR207" s="2" t="e">
        <f>((Data!#REF!-Data!AR206)/Data!#REF!)*10</f>
        <v>#REF!</v>
      </c>
      <c r="AS207" s="2" t="e">
        <f>((Data!#REF!-Data!AS206)/Data!#REF!)*10</f>
        <v>#REF!</v>
      </c>
      <c r="AT207" s="2" t="e">
        <f>((Data!#REF!-Data!AT206)/Data!#REF!)*10</f>
        <v>#REF!</v>
      </c>
      <c r="AU207" s="2" t="e">
        <f>((Data!#REF!-Data!AU206)/Data!#REF!)*10</f>
        <v>#REF!</v>
      </c>
      <c r="AV207" s="2" t="e">
        <f>((Data!#REF!-Data!AV206)/Data!#REF!)*10</f>
        <v>#REF!</v>
      </c>
      <c r="AW207" s="2" t="e">
        <f>((Data!#REF!-Data!AW206)/Data!#REF!)*10</f>
        <v>#REF!</v>
      </c>
      <c r="AX207" s="2" t="e">
        <f>((Data!AX206-Data!#REF!)/Data!#REF!)*10</f>
        <v>#REF!</v>
      </c>
      <c r="AY207" s="2" t="e">
        <f>((Data!AY206-Data!#REF!)/Data!#REF!)*10</f>
        <v>#REF!</v>
      </c>
      <c r="AZ207" s="2" t="e">
        <f>((Data!AZ206-Data!#REF!)/Data!#REF!)*10</f>
        <v>#REF!</v>
      </c>
      <c r="BA207" s="2" t="e">
        <f>((Data!BA206-Data!#REF!)/Data!#REF!)*10</f>
        <v>#REF!</v>
      </c>
      <c r="BB207" s="2" t="e">
        <f>((Data!BB206-Data!#REF!)/Data!#REF!)*10</f>
        <v>#REF!</v>
      </c>
      <c r="BC207" s="2" t="e">
        <f>((Data!BC206-Data!#REF!)/Data!#REF!)*10</f>
        <v>#REF!</v>
      </c>
      <c r="BD207" s="2" t="e">
        <f>((Data!BD206-Data!#REF!)/Data!#REF!)*10</f>
        <v>#REF!</v>
      </c>
      <c r="BE207" s="2" t="e">
        <f>((Data!BE206-Data!#REF!)/Data!#REF!)*10</f>
        <v>#REF!</v>
      </c>
      <c r="BF207" s="2" t="e">
        <f>((Data!BF206-Data!#REF!)/Data!#REF!)*10</f>
        <v>#REF!</v>
      </c>
      <c r="BG207" s="2" t="e">
        <f>((Data!BG206-Data!#REF!)/Data!#REF!)*10</f>
        <v>#REF!</v>
      </c>
      <c r="BH207" s="2" t="e">
        <f>((Data!BH206-Data!#REF!)/Data!#REF!)*10</f>
        <v>#REF!</v>
      </c>
      <c r="BI207" s="2" t="e">
        <f>((Data!BI206-Data!#REF!)/Data!#REF!)*10</f>
        <v>#REF!</v>
      </c>
      <c r="BJ207" s="2" t="e">
        <f>((Data!BJ206-Data!#REF!)/Data!#REF!)*10</f>
        <v>#REF!</v>
      </c>
      <c r="BK207" s="2" t="e">
        <f>((Data!BK206-Data!#REF!)/Data!#REF!)*10</f>
        <v>#REF!</v>
      </c>
      <c r="BL207" s="2" t="e">
        <f>((Data!BL206-Data!#REF!)/Data!#REF!)*10</f>
        <v>#REF!</v>
      </c>
      <c r="BM207" s="8"/>
      <c r="BN207" s="8"/>
      <c r="BO207" s="8"/>
      <c r="BP207" s="8"/>
      <c r="BQ207" s="8"/>
    </row>
    <row r="208" spans="1:69">
      <c r="A208" t="s">
        <v>436</v>
      </c>
      <c r="B208" s="1" t="s">
        <v>1965</v>
      </c>
      <c r="C208" s="16" t="s">
        <v>437</v>
      </c>
      <c r="D208" s="16" t="s">
        <v>1341</v>
      </c>
      <c r="E208" s="2" t="e">
        <f>((Data!E207-Data!#REF!)/Data!#REF!)*10</f>
        <v>#REF!</v>
      </c>
      <c r="F208" s="2" t="e">
        <f>((Data!F207-Data!#REF!)/Data!#REF!)*10</f>
        <v>#REF!</v>
      </c>
      <c r="G208" s="2" t="e">
        <f>((Data!G207-Data!#REF!)/Data!#REF!)*10</f>
        <v>#REF!</v>
      </c>
      <c r="H208" s="2" t="e">
        <f>((Data!H207-Data!#REF!)/Data!#REF!)*10</f>
        <v>#REF!</v>
      </c>
      <c r="I208" s="2" t="e">
        <f>((Data!I207-Data!#REF!)/Data!#REF!)*10</f>
        <v>#REF!</v>
      </c>
      <c r="J208" s="2" t="e">
        <f>((Data!#REF!-Data!J207)/Data!#REF!)*10</f>
        <v>#REF!</v>
      </c>
      <c r="K208" s="2" t="e">
        <f>((Data!#REF!-Data!K207)/Data!#REF!)*10</f>
        <v>#REF!</v>
      </c>
      <c r="L208" s="2" t="e">
        <f>((Data!#REF!-Data!L207)/Data!#REF!)*10</f>
        <v>#REF!</v>
      </c>
      <c r="M208" s="2" t="e">
        <f>((Data!#REF!-Data!M207)/Data!#REF!)*10</f>
        <v>#REF!</v>
      </c>
      <c r="N208" s="2" t="e">
        <f>((Data!#REF!-Data!N207)/Data!#REF!)*10</f>
        <v>#REF!</v>
      </c>
      <c r="O208" s="2" t="e">
        <f>((Data!#REF!-Data!O207)/Data!#REF!)*10</f>
        <v>#REF!</v>
      </c>
      <c r="P208" s="2" t="e">
        <f>((Data!#REF!-Data!P207)/Data!#REF!)*10</f>
        <v>#REF!</v>
      </c>
      <c r="Q208" s="2" t="e">
        <f>((Data!#REF!-Data!Q207)/Data!#REF!)*10</f>
        <v>#REF!</v>
      </c>
      <c r="R208" s="2" t="e">
        <f>((Data!#REF!-Data!R207)/Data!#REF!)*10</f>
        <v>#REF!</v>
      </c>
      <c r="S208" s="2" t="e">
        <f>((Data!#REF!-Data!S207)/Data!#REF!)*10</f>
        <v>#REF!</v>
      </c>
      <c r="T208" s="2" t="e">
        <f>((Data!#REF!-Data!T207)/Data!#REF!)*10</f>
        <v>#REF!</v>
      </c>
      <c r="U208" s="2" t="e">
        <f>((Data!#REF!-Data!U207)/Data!#REF!)*10</f>
        <v>#REF!</v>
      </c>
      <c r="V208" s="2" t="e">
        <f>((Data!#REF!-Data!V207)/Data!#REF!)*10</f>
        <v>#REF!</v>
      </c>
      <c r="W208" s="2" t="e">
        <f>((Data!#REF!-Data!W207)/Data!#REF!)*10</f>
        <v>#REF!</v>
      </c>
      <c r="X208" s="2" t="e">
        <f>((Data!#REF!-Data!X207)/Data!#REF!)*10</f>
        <v>#REF!</v>
      </c>
      <c r="Y208" s="2" t="e">
        <f>((Data!#REF!-Data!Y207)/Data!#REF!)*10</f>
        <v>#REF!</v>
      </c>
      <c r="Z208" s="2" t="e">
        <f>((Data!#REF!-Data!Z207)/Data!#REF!)*10</f>
        <v>#REF!</v>
      </c>
      <c r="AA208" s="2" t="e">
        <f>((Data!#REF!-Data!AA207)/Data!#REF!)*10</f>
        <v>#REF!</v>
      </c>
      <c r="AB208" s="2" t="e">
        <f>((Data!#REF!-Data!AB207)/Data!#REF!)*10</f>
        <v>#REF!</v>
      </c>
      <c r="AC208" s="2" t="e">
        <f>((Data!#REF!-Data!AC207)/Data!#REF!)*10</f>
        <v>#REF!</v>
      </c>
      <c r="AD208" s="2" t="e">
        <f>((Data!#REF!-Data!AD207)/Data!#REF!)*10</f>
        <v>#REF!</v>
      </c>
      <c r="AE208" s="2" t="e">
        <f>((Data!#REF!-Data!AE207)/Data!#REF!)*10</f>
        <v>#REF!</v>
      </c>
      <c r="AF208" s="2" t="e">
        <f>((Data!#REF!-Data!AF207)/Data!#REF!)*10</f>
        <v>#REF!</v>
      </c>
      <c r="AG208" s="2" t="e">
        <f>((Data!#REF!-Data!AG207)/Data!#REF!)*10</f>
        <v>#REF!</v>
      </c>
      <c r="AH208" s="2" t="e">
        <f>((Data!#REF!-Data!AH207)/Data!#REF!)*10</f>
        <v>#REF!</v>
      </c>
      <c r="AI208" s="2" t="e">
        <f>((Data!AI207-Data!#REF!)/Data!#REF!)*10</f>
        <v>#REF!</v>
      </c>
      <c r="AJ208" s="2" t="e">
        <f>((Data!AJ207-Data!#REF!)/Data!#REF!)*10</f>
        <v>#REF!</v>
      </c>
      <c r="AK208" s="2" t="e">
        <f>((Data!AK207-Data!#REF!)/Data!#REF!)*10</f>
        <v>#REF!</v>
      </c>
      <c r="AL208" s="2" t="e">
        <f>((Data!AL207-Data!#REF!)/Data!#REF!)*10</f>
        <v>#REF!</v>
      </c>
      <c r="AM208" s="2" t="e">
        <f>((Data!AM207-Data!#REF!)/Data!#REF!)*10</f>
        <v>#REF!</v>
      </c>
      <c r="AN208" s="2" t="e">
        <f>((Data!#REF!-Data!AN207)/Data!#REF!)*10</f>
        <v>#REF!</v>
      </c>
      <c r="AO208" s="2" t="e">
        <f>((Data!#REF!-Data!AO207)/Data!#REF!)*10</f>
        <v>#REF!</v>
      </c>
      <c r="AP208" s="2" t="e">
        <f>((Data!#REF!-Data!AP207)/Data!#REF!)*10</f>
        <v>#REF!</v>
      </c>
      <c r="AQ208" s="2" t="e">
        <f>((Data!#REF!-Data!AQ207)/Data!#REF!)*10</f>
        <v>#REF!</v>
      </c>
      <c r="AR208" s="2" t="e">
        <f>((Data!#REF!-Data!AR207)/Data!#REF!)*10</f>
        <v>#REF!</v>
      </c>
      <c r="AS208" s="2" t="e">
        <f>((Data!#REF!-Data!AS207)/Data!#REF!)*10</f>
        <v>#REF!</v>
      </c>
      <c r="AT208" s="2" t="e">
        <f>((Data!#REF!-Data!AT207)/Data!#REF!)*10</f>
        <v>#REF!</v>
      </c>
      <c r="AU208" s="2" t="e">
        <f>((Data!#REF!-Data!AU207)/Data!#REF!)*10</f>
        <v>#REF!</v>
      </c>
      <c r="AV208" s="2" t="e">
        <f>((Data!#REF!-Data!AV207)/Data!#REF!)*10</f>
        <v>#REF!</v>
      </c>
      <c r="AW208" s="2" t="e">
        <f>((Data!#REF!-Data!AW207)/Data!#REF!)*10</f>
        <v>#REF!</v>
      </c>
      <c r="AX208" s="2" t="e">
        <f>((Data!AX207-Data!#REF!)/Data!#REF!)*10</f>
        <v>#REF!</v>
      </c>
      <c r="AY208" s="2" t="e">
        <f>((Data!AY207-Data!#REF!)/Data!#REF!)*10</f>
        <v>#REF!</v>
      </c>
      <c r="AZ208" s="2" t="e">
        <f>((Data!AZ207-Data!#REF!)/Data!#REF!)*10</f>
        <v>#REF!</v>
      </c>
      <c r="BA208" s="2" t="e">
        <f>((Data!BA207-Data!#REF!)/Data!#REF!)*10</f>
        <v>#REF!</v>
      </c>
      <c r="BB208" s="2" t="e">
        <f>((Data!BB207-Data!#REF!)/Data!#REF!)*10</f>
        <v>#REF!</v>
      </c>
      <c r="BC208" s="2" t="e">
        <f>((Data!BC207-Data!#REF!)/Data!#REF!)*10</f>
        <v>#REF!</v>
      </c>
      <c r="BD208" s="2" t="e">
        <f>((Data!BD207-Data!#REF!)/Data!#REF!)*10</f>
        <v>#REF!</v>
      </c>
      <c r="BE208" s="2" t="e">
        <f>((Data!BE207-Data!#REF!)/Data!#REF!)*10</f>
        <v>#REF!</v>
      </c>
      <c r="BF208" s="2" t="e">
        <f>((Data!BF207-Data!#REF!)/Data!#REF!)*10</f>
        <v>#REF!</v>
      </c>
      <c r="BG208" s="2" t="e">
        <f>((Data!BG207-Data!#REF!)/Data!#REF!)*10</f>
        <v>#REF!</v>
      </c>
      <c r="BH208" s="2" t="e">
        <f>((Data!BH207-Data!#REF!)/Data!#REF!)*10</f>
        <v>#REF!</v>
      </c>
      <c r="BI208" s="2" t="e">
        <f>((Data!BI207-Data!#REF!)/Data!#REF!)*10</f>
        <v>#REF!</v>
      </c>
      <c r="BJ208" s="2" t="e">
        <f>((Data!BJ207-Data!#REF!)/Data!#REF!)*10</f>
        <v>#REF!</v>
      </c>
      <c r="BK208" s="2" t="e">
        <f>((Data!BK207-Data!#REF!)/Data!#REF!)*10</f>
        <v>#REF!</v>
      </c>
      <c r="BL208" s="2" t="e">
        <f>((Data!BL207-Data!#REF!)/Data!#REF!)*10</f>
        <v>#REF!</v>
      </c>
      <c r="BM208" s="8"/>
      <c r="BN208" s="8"/>
      <c r="BO208" s="8"/>
      <c r="BP208" s="8"/>
      <c r="BQ208" s="8"/>
    </row>
    <row r="209" spans="1:69">
      <c r="A209" t="s">
        <v>438</v>
      </c>
      <c r="B209" s="1" t="s">
        <v>1966</v>
      </c>
      <c r="C209" s="16" t="s">
        <v>439</v>
      </c>
      <c r="D209" s="16" t="s">
        <v>1342</v>
      </c>
      <c r="E209" s="2" t="e">
        <f>((Data!E208-Data!#REF!)/Data!#REF!)*10</f>
        <v>#REF!</v>
      </c>
      <c r="F209" s="2" t="e">
        <f>((Data!F208-Data!#REF!)/Data!#REF!)*10</f>
        <v>#REF!</v>
      </c>
      <c r="G209" s="2" t="e">
        <f>((Data!G208-Data!#REF!)/Data!#REF!)*10</f>
        <v>#REF!</v>
      </c>
      <c r="H209" s="2" t="e">
        <f>((Data!H208-Data!#REF!)/Data!#REF!)*10</f>
        <v>#REF!</v>
      </c>
      <c r="I209" s="2" t="e">
        <f>((Data!I208-Data!#REF!)/Data!#REF!)*10</f>
        <v>#REF!</v>
      </c>
      <c r="J209" s="2" t="e">
        <f>((Data!#REF!-Data!J208)/Data!#REF!)*10</f>
        <v>#REF!</v>
      </c>
      <c r="K209" s="2" t="e">
        <f>((Data!#REF!-Data!K208)/Data!#REF!)*10</f>
        <v>#REF!</v>
      </c>
      <c r="L209" s="2" t="e">
        <f>((Data!#REF!-Data!L208)/Data!#REF!)*10</f>
        <v>#REF!</v>
      </c>
      <c r="M209" s="2" t="e">
        <f>((Data!#REF!-Data!M208)/Data!#REF!)*10</f>
        <v>#REF!</v>
      </c>
      <c r="N209" s="2" t="e">
        <f>((Data!#REF!-Data!N208)/Data!#REF!)*10</f>
        <v>#REF!</v>
      </c>
      <c r="O209" s="2" t="e">
        <f>((Data!#REF!-Data!O208)/Data!#REF!)*10</f>
        <v>#REF!</v>
      </c>
      <c r="P209" s="2" t="e">
        <f>((Data!#REF!-Data!P208)/Data!#REF!)*10</f>
        <v>#REF!</v>
      </c>
      <c r="Q209" s="2" t="e">
        <f>((Data!#REF!-Data!Q208)/Data!#REF!)*10</f>
        <v>#REF!</v>
      </c>
      <c r="R209" s="2" t="e">
        <f>((Data!#REF!-Data!R208)/Data!#REF!)*10</f>
        <v>#REF!</v>
      </c>
      <c r="S209" s="2" t="e">
        <f>((Data!#REF!-Data!S208)/Data!#REF!)*10</f>
        <v>#REF!</v>
      </c>
      <c r="T209" s="2" t="e">
        <f>((Data!#REF!-Data!T208)/Data!#REF!)*10</f>
        <v>#REF!</v>
      </c>
      <c r="U209" s="2" t="e">
        <f>((Data!#REF!-Data!U208)/Data!#REF!)*10</f>
        <v>#REF!</v>
      </c>
      <c r="V209" s="2" t="e">
        <f>((Data!#REF!-Data!V208)/Data!#REF!)*10</f>
        <v>#REF!</v>
      </c>
      <c r="W209" s="2" t="e">
        <f>((Data!#REF!-Data!W208)/Data!#REF!)*10</f>
        <v>#REF!</v>
      </c>
      <c r="X209" s="2" t="e">
        <f>((Data!#REF!-Data!X208)/Data!#REF!)*10</f>
        <v>#REF!</v>
      </c>
      <c r="Y209" s="2" t="e">
        <f>((Data!#REF!-Data!Y208)/Data!#REF!)*10</f>
        <v>#REF!</v>
      </c>
      <c r="Z209" s="2" t="e">
        <f>((Data!#REF!-Data!Z208)/Data!#REF!)*10</f>
        <v>#REF!</v>
      </c>
      <c r="AA209" s="2" t="e">
        <f>((Data!#REF!-Data!AA208)/Data!#REF!)*10</f>
        <v>#REF!</v>
      </c>
      <c r="AB209" s="2" t="e">
        <f>((Data!#REF!-Data!AB208)/Data!#REF!)*10</f>
        <v>#REF!</v>
      </c>
      <c r="AC209" s="2" t="e">
        <f>((Data!#REF!-Data!AC208)/Data!#REF!)*10</f>
        <v>#REF!</v>
      </c>
      <c r="AD209" s="2" t="e">
        <f>((Data!#REF!-Data!AD208)/Data!#REF!)*10</f>
        <v>#REF!</v>
      </c>
      <c r="AE209" s="2" t="e">
        <f>((Data!#REF!-Data!AE208)/Data!#REF!)*10</f>
        <v>#REF!</v>
      </c>
      <c r="AF209" s="2" t="e">
        <f>((Data!#REF!-Data!AF208)/Data!#REF!)*10</f>
        <v>#REF!</v>
      </c>
      <c r="AG209" s="2" t="e">
        <f>((Data!#REF!-Data!AG208)/Data!#REF!)*10</f>
        <v>#REF!</v>
      </c>
      <c r="AH209" s="2" t="e">
        <f>((Data!#REF!-Data!AH208)/Data!#REF!)*10</f>
        <v>#REF!</v>
      </c>
      <c r="AI209" s="2" t="e">
        <f>((Data!AI208-Data!#REF!)/Data!#REF!)*10</f>
        <v>#REF!</v>
      </c>
      <c r="AJ209" s="2" t="e">
        <f>((Data!AJ208-Data!#REF!)/Data!#REF!)*10</f>
        <v>#REF!</v>
      </c>
      <c r="AK209" s="2" t="e">
        <f>((Data!AK208-Data!#REF!)/Data!#REF!)*10</f>
        <v>#REF!</v>
      </c>
      <c r="AL209" s="2" t="e">
        <f>((Data!AL208-Data!#REF!)/Data!#REF!)*10</f>
        <v>#REF!</v>
      </c>
      <c r="AM209" s="2" t="e">
        <f>((Data!AM208-Data!#REF!)/Data!#REF!)*10</f>
        <v>#REF!</v>
      </c>
      <c r="AN209" s="2" t="e">
        <f>((Data!#REF!-Data!AN208)/Data!#REF!)*10</f>
        <v>#REF!</v>
      </c>
      <c r="AO209" s="2" t="e">
        <f>((Data!#REF!-Data!AO208)/Data!#REF!)*10</f>
        <v>#REF!</v>
      </c>
      <c r="AP209" s="2" t="e">
        <f>((Data!#REF!-Data!AP208)/Data!#REF!)*10</f>
        <v>#REF!</v>
      </c>
      <c r="AQ209" s="2" t="e">
        <f>((Data!#REF!-Data!AQ208)/Data!#REF!)*10</f>
        <v>#REF!</v>
      </c>
      <c r="AR209" s="2" t="e">
        <f>((Data!#REF!-Data!AR208)/Data!#REF!)*10</f>
        <v>#REF!</v>
      </c>
      <c r="AS209" s="2" t="e">
        <f>((Data!#REF!-Data!AS208)/Data!#REF!)*10</f>
        <v>#REF!</v>
      </c>
      <c r="AT209" s="2" t="e">
        <f>((Data!#REF!-Data!AT208)/Data!#REF!)*10</f>
        <v>#REF!</v>
      </c>
      <c r="AU209" s="2" t="e">
        <f>((Data!#REF!-Data!AU208)/Data!#REF!)*10</f>
        <v>#REF!</v>
      </c>
      <c r="AV209" s="2" t="e">
        <f>((Data!#REF!-Data!AV208)/Data!#REF!)*10</f>
        <v>#REF!</v>
      </c>
      <c r="AW209" s="2" t="e">
        <f>((Data!#REF!-Data!AW208)/Data!#REF!)*10</f>
        <v>#REF!</v>
      </c>
      <c r="AX209" s="2" t="e">
        <f>((Data!AX208-Data!#REF!)/Data!#REF!)*10</f>
        <v>#REF!</v>
      </c>
      <c r="AY209" s="2" t="e">
        <f>((Data!AY208-Data!#REF!)/Data!#REF!)*10</f>
        <v>#REF!</v>
      </c>
      <c r="AZ209" s="2" t="e">
        <f>((Data!AZ208-Data!#REF!)/Data!#REF!)*10</f>
        <v>#REF!</v>
      </c>
      <c r="BA209" s="2" t="e">
        <f>((Data!BA208-Data!#REF!)/Data!#REF!)*10</f>
        <v>#REF!</v>
      </c>
      <c r="BB209" s="2" t="e">
        <f>((Data!BB208-Data!#REF!)/Data!#REF!)*10</f>
        <v>#REF!</v>
      </c>
      <c r="BC209" s="2" t="e">
        <f>((Data!BC208-Data!#REF!)/Data!#REF!)*10</f>
        <v>#REF!</v>
      </c>
      <c r="BD209" s="2" t="e">
        <f>((Data!BD208-Data!#REF!)/Data!#REF!)*10</f>
        <v>#REF!</v>
      </c>
      <c r="BE209" s="2" t="e">
        <f>((Data!BE208-Data!#REF!)/Data!#REF!)*10</f>
        <v>#REF!</v>
      </c>
      <c r="BF209" s="2" t="e">
        <f>((Data!BF208-Data!#REF!)/Data!#REF!)*10</f>
        <v>#REF!</v>
      </c>
      <c r="BG209" s="2" t="e">
        <f>((Data!BG208-Data!#REF!)/Data!#REF!)*10</f>
        <v>#REF!</v>
      </c>
      <c r="BH209" s="2" t="e">
        <f>((Data!BH208-Data!#REF!)/Data!#REF!)*10</f>
        <v>#REF!</v>
      </c>
      <c r="BI209" s="2" t="e">
        <f>((Data!BI208-Data!#REF!)/Data!#REF!)*10</f>
        <v>#REF!</v>
      </c>
      <c r="BJ209" s="2" t="e">
        <f>((Data!BJ208-Data!#REF!)/Data!#REF!)*10</f>
        <v>#REF!</v>
      </c>
      <c r="BK209" s="2" t="e">
        <f>((Data!BK208-Data!#REF!)/Data!#REF!)*10</f>
        <v>#REF!</v>
      </c>
      <c r="BL209" s="2" t="e">
        <f>((Data!BL208-Data!#REF!)/Data!#REF!)*10</f>
        <v>#REF!</v>
      </c>
      <c r="BM209" s="8"/>
      <c r="BN209" s="8"/>
      <c r="BO209" s="8"/>
      <c r="BP209" s="8"/>
      <c r="BQ209" s="8"/>
    </row>
    <row r="210" spans="1:69">
      <c r="A210" t="s">
        <v>440</v>
      </c>
      <c r="B210" s="1" t="s">
        <v>1967</v>
      </c>
      <c r="C210" s="16" t="s">
        <v>441</v>
      </c>
      <c r="D210" s="16" t="s">
        <v>1342</v>
      </c>
      <c r="E210" s="2" t="e">
        <f>((Data!E209-Data!#REF!)/Data!#REF!)*10</f>
        <v>#REF!</v>
      </c>
      <c r="F210" s="2" t="e">
        <f>((Data!F209-Data!#REF!)/Data!#REF!)*10</f>
        <v>#REF!</v>
      </c>
      <c r="G210" s="2" t="e">
        <f>((Data!G209-Data!#REF!)/Data!#REF!)*10</f>
        <v>#REF!</v>
      </c>
      <c r="H210" s="2" t="e">
        <f>((Data!H209-Data!#REF!)/Data!#REF!)*10</f>
        <v>#REF!</v>
      </c>
      <c r="I210" s="2" t="e">
        <f>((Data!I209-Data!#REF!)/Data!#REF!)*10</f>
        <v>#REF!</v>
      </c>
      <c r="J210" s="2" t="e">
        <f>((Data!#REF!-Data!J209)/Data!#REF!)*10</f>
        <v>#REF!</v>
      </c>
      <c r="K210" s="2" t="e">
        <f>((Data!#REF!-Data!K209)/Data!#REF!)*10</f>
        <v>#REF!</v>
      </c>
      <c r="L210" s="2" t="e">
        <f>((Data!#REF!-Data!L209)/Data!#REF!)*10</f>
        <v>#REF!</v>
      </c>
      <c r="M210" s="2" t="e">
        <f>((Data!#REF!-Data!M209)/Data!#REF!)*10</f>
        <v>#REF!</v>
      </c>
      <c r="N210" s="2" t="e">
        <f>((Data!#REF!-Data!N209)/Data!#REF!)*10</f>
        <v>#REF!</v>
      </c>
      <c r="O210" s="2" t="e">
        <f>((Data!#REF!-Data!O209)/Data!#REF!)*10</f>
        <v>#REF!</v>
      </c>
      <c r="P210" s="2" t="e">
        <f>((Data!#REF!-Data!P209)/Data!#REF!)*10</f>
        <v>#REF!</v>
      </c>
      <c r="Q210" s="2" t="e">
        <f>((Data!#REF!-Data!Q209)/Data!#REF!)*10</f>
        <v>#REF!</v>
      </c>
      <c r="R210" s="2" t="e">
        <f>((Data!#REF!-Data!R209)/Data!#REF!)*10</f>
        <v>#REF!</v>
      </c>
      <c r="S210" s="2" t="e">
        <f>((Data!#REF!-Data!S209)/Data!#REF!)*10</f>
        <v>#REF!</v>
      </c>
      <c r="T210" s="2" t="e">
        <f>((Data!#REF!-Data!T209)/Data!#REF!)*10</f>
        <v>#REF!</v>
      </c>
      <c r="U210" s="2" t="e">
        <f>((Data!#REF!-Data!U209)/Data!#REF!)*10</f>
        <v>#REF!</v>
      </c>
      <c r="V210" s="2" t="e">
        <f>((Data!#REF!-Data!V209)/Data!#REF!)*10</f>
        <v>#REF!</v>
      </c>
      <c r="W210" s="2" t="e">
        <f>((Data!#REF!-Data!W209)/Data!#REF!)*10</f>
        <v>#REF!</v>
      </c>
      <c r="X210" s="2" t="e">
        <f>((Data!#REF!-Data!X209)/Data!#REF!)*10</f>
        <v>#REF!</v>
      </c>
      <c r="Y210" s="2" t="e">
        <f>((Data!#REF!-Data!Y209)/Data!#REF!)*10</f>
        <v>#REF!</v>
      </c>
      <c r="Z210" s="2" t="e">
        <f>((Data!#REF!-Data!Z209)/Data!#REF!)*10</f>
        <v>#REF!</v>
      </c>
      <c r="AA210" s="2" t="e">
        <f>((Data!#REF!-Data!AA209)/Data!#REF!)*10</f>
        <v>#REF!</v>
      </c>
      <c r="AB210" s="2" t="e">
        <f>((Data!#REF!-Data!AB209)/Data!#REF!)*10</f>
        <v>#REF!</v>
      </c>
      <c r="AC210" s="2" t="e">
        <f>((Data!#REF!-Data!AC209)/Data!#REF!)*10</f>
        <v>#REF!</v>
      </c>
      <c r="AD210" s="2" t="e">
        <f>((Data!#REF!-Data!AD209)/Data!#REF!)*10</f>
        <v>#REF!</v>
      </c>
      <c r="AE210" s="2" t="e">
        <f>((Data!#REF!-Data!AE209)/Data!#REF!)*10</f>
        <v>#REF!</v>
      </c>
      <c r="AF210" s="2" t="e">
        <f>((Data!#REF!-Data!AF209)/Data!#REF!)*10</f>
        <v>#REF!</v>
      </c>
      <c r="AG210" s="2" t="e">
        <f>((Data!#REF!-Data!AG209)/Data!#REF!)*10</f>
        <v>#REF!</v>
      </c>
      <c r="AH210" s="2" t="e">
        <f>((Data!#REF!-Data!AH209)/Data!#REF!)*10</f>
        <v>#REF!</v>
      </c>
      <c r="AI210" s="2" t="e">
        <f>((Data!AI209-Data!#REF!)/Data!#REF!)*10</f>
        <v>#REF!</v>
      </c>
      <c r="AJ210" s="2" t="e">
        <f>((Data!AJ209-Data!#REF!)/Data!#REF!)*10</f>
        <v>#REF!</v>
      </c>
      <c r="AK210" s="2" t="e">
        <f>((Data!AK209-Data!#REF!)/Data!#REF!)*10</f>
        <v>#REF!</v>
      </c>
      <c r="AL210" s="2" t="e">
        <f>((Data!AL209-Data!#REF!)/Data!#REF!)*10</f>
        <v>#REF!</v>
      </c>
      <c r="AM210" s="2" t="e">
        <f>((Data!AM209-Data!#REF!)/Data!#REF!)*10</f>
        <v>#REF!</v>
      </c>
      <c r="AN210" s="2" t="e">
        <f>((Data!#REF!-Data!AN209)/Data!#REF!)*10</f>
        <v>#REF!</v>
      </c>
      <c r="AO210" s="2" t="e">
        <f>((Data!#REF!-Data!AO209)/Data!#REF!)*10</f>
        <v>#REF!</v>
      </c>
      <c r="AP210" s="2" t="e">
        <f>((Data!#REF!-Data!AP209)/Data!#REF!)*10</f>
        <v>#REF!</v>
      </c>
      <c r="AQ210" s="2" t="e">
        <f>((Data!#REF!-Data!AQ209)/Data!#REF!)*10</f>
        <v>#REF!</v>
      </c>
      <c r="AR210" s="2" t="e">
        <f>((Data!#REF!-Data!AR209)/Data!#REF!)*10</f>
        <v>#REF!</v>
      </c>
      <c r="AS210" s="2" t="e">
        <f>((Data!#REF!-Data!AS209)/Data!#REF!)*10</f>
        <v>#REF!</v>
      </c>
      <c r="AT210" s="2" t="e">
        <f>((Data!#REF!-Data!AT209)/Data!#REF!)*10</f>
        <v>#REF!</v>
      </c>
      <c r="AU210" s="2" t="e">
        <f>((Data!#REF!-Data!AU209)/Data!#REF!)*10</f>
        <v>#REF!</v>
      </c>
      <c r="AV210" s="2" t="e">
        <f>((Data!#REF!-Data!AV209)/Data!#REF!)*10</f>
        <v>#REF!</v>
      </c>
      <c r="AW210" s="2" t="e">
        <f>((Data!#REF!-Data!AW209)/Data!#REF!)*10</f>
        <v>#REF!</v>
      </c>
      <c r="AX210" s="2" t="e">
        <f>((Data!AX209-Data!#REF!)/Data!#REF!)*10</f>
        <v>#REF!</v>
      </c>
      <c r="AY210" s="2" t="e">
        <f>((Data!AY209-Data!#REF!)/Data!#REF!)*10</f>
        <v>#REF!</v>
      </c>
      <c r="AZ210" s="2" t="e">
        <f>((Data!AZ209-Data!#REF!)/Data!#REF!)*10</f>
        <v>#REF!</v>
      </c>
      <c r="BA210" s="2" t="e">
        <f>((Data!BA209-Data!#REF!)/Data!#REF!)*10</f>
        <v>#REF!</v>
      </c>
      <c r="BB210" s="2" t="e">
        <f>((Data!BB209-Data!#REF!)/Data!#REF!)*10</f>
        <v>#REF!</v>
      </c>
      <c r="BC210" s="2" t="e">
        <f>((Data!BC209-Data!#REF!)/Data!#REF!)*10</f>
        <v>#REF!</v>
      </c>
      <c r="BD210" s="2" t="e">
        <f>((Data!BD209-Data!#REF!)/Data!#REF!)*10</f>
        <v>#REF!</v>
      </c>
      <c r="BE210" s="2" t="e">
        <f>((Data!BE209-Data!#REF!)/Data!#REF!)*10</f>
        <v>#REF!</v>
      </c>
      <c r="BF210" s="2" t="e">
        <f>((Data!BF209-Data!#REF!)/Data!#REF!)*10</f>
        <v>#REF!</v>
      </c>
      <c r="BG210" s="2" t="e">
        <f>((Data!BG209-Data!#REF!)/Data!#REF!)*10</f>
        <v>#REF!</v>
      </c>
      <c r="BH210" s="2" t="e">
        <f>((Data!BH209-Data!#REF!)/Data!#REF!)*10</f>
        <v>#REF!</v>
      </c>
      <c r="BI210" s="2" t="e">
        <f>((Data!BI209-Data!#REF!)/Data!#REF!)*10</f>
        <v>#REF!</v>
      </c>
      <c r="BJ210" s="2" t="e">
        <f>((Data!BJ209-Data!#REF!)/Data!#REF!)*10</f>
        <v>#REF!</v>
      </c>
      <c r="BK210" s="2" t="e">
        <f>((Data!BK209-Data!#REF!)/Data!#REF!)*10</f>
        <v>#REF!</v>
      </c>
      <c r="BL210" s="2" t="e">
        <f>((Data!BL209-Data!#REF!)/Data!#REF!)*10</f>
        <v>#REF!</v>
      </c>
      <c r="BM210" s="8"/>
      <c r="BN210" s="8"/>
      <c r="BO210" s="8"/>
      <c r="BP210" s="8"/>
      <c r="BQ210" s="8"/>
    </row>
    <row r="211" spans="1:69">
      <c r="A211" t="s">
        <v>442</v>
      </c>
      <c r="B211" s="1" t="s">
        <v>1968</v>
      </c>
      <c r="C211" s="16" t="s">
        <v>443</v>
      </c>
      <c r="D211" s="16" t="s">
        <v>1342</v>
      </c>
      <c r="E211" s="2" t="e">
        <f>((Data!E210-Data!#REF!)/Data!#REF!)*10</f>
        <v>#REF!</v>
      </c>
      <c r="F211" s="2" t="e">
        <f>((Data!F210-Data!#REF!)/Data!#REF!)*10</f>
        <v>#REF!</v>
      </c>
      <c r="G211" s="2" t="e">
        <f>((Data!G210-Data!#REF!)/Data!#REF!)*10</f>
        <v>#REF!</v>
      </c>
      <c r="H211" s="2" t="e">
        <f>((Data!H210-Data!#REF!)/Data!#REF!)*10</f>
        <v>#REF!</v>
      </c>
      <c r="I211" s="2" t="e">
        <f>((Data!I210-Data!#REF!)/Data!#REF!)*10</f>
        <v>#REF!</v>
      </c>
      <c r="J211" s="2" t="e">
        <f>((Data!#REF!-Data!J210)/Data!#REF!)*10</f>
        <v>#REF!</v>
      </c>
      <c r="K211" s="2" t="e">
        <f>((Data!#REF!-Data!K210)/Data!#REF!)*10</f>
        <v>#REF!</v>
      </c>
      <c r="L211" s="2" t="e">
        <f>((Data!#REF!-Data!L210)/Data!#REF!)*10</f>
        <v>#REF!</v>
      </c>
      <c r="M211" s="2" t="e">
        <f>((Data!#REF!-Data!M210)/Data!#REF!)*10</f>
        <v>#REF!</v>
      </c>
      <c r="N211" s="2" t="e">
        <f>((Data!#REF!-Data!N210)/Data!#REF!)*10</f>
        <v>#REF!</v>
      </c>
      <c r="O211" s="2" t="e">
        <f>((Data!#REF!-Data!O210)/Data!#REF!)*10</f>
        <v>#REF!</v>
      </c>
      <c r="P211" s="2" t="e">
        <f>((Data!#REF!-Data!P210)/Data!#REF!)*10</f>
        <v>#REF!</v>
      </c>
      <c r="Q211" s="2" t="e">
        <f>((Data!#REF!-Data!Q210)/Data!#REF!)*10</f>
        <v>#REF!</v>
      </c>
      <c r="R211" s="2" t="e">
        <f>((Data!#REF!-Data!R210)/Data!#REF!)*10</f>
        <v>#REF!</v>
      </c>
      <c r="S211" s="2" t="e">
        <f>((Data!#REF!-Data!S210)/Data!#REF!)*10</f>
        <v>#REF!</v>
      </c>
      <c r="T211" s="2" t="e">
        <f>((Data!#REF!-Data!T210)/Data!#REF!)*10</f>
        <v>#REF!</v>
      </c>
      <c r="U211" s="2" t="e">
        <f>((Data!#REF!-Data!U210)/Data!#REF!)*10</f>
        <v>#REF!</v>
      </c>
      <c r="V211" s="2" t="e">
        <f>((Data!#REF!-Data!V210)/Data!#REF!)*10</f>
        <v>#REF!</v>
      </c>
      <c r="W211" s="2" t="e">
        <f>((Data!#REF!-Data!W210)/Data!#REF!)*10</f>
        <v>#REF!</v>
      </c>
      <c r="X211" s="2" t="e">
        <f>((Data!#REF!-Data!X210)/Data!#REF!)*10</f>
        <v>#REF!</v>
      </c>
      <c r="Y211" s="2" t="e">
        <f>((Data!#REF!-Data!Y210)/Data!#REF!)*10</f>
        <v>#REF!</v>
      </c>
      <c r="Z211" s="2" t="e">
        <f>((Data!#REF!-Data!Z210)/Data!#REF!)*10</f>
        <v>#REF!</v>
      </c>
      <c r="AA211" s="2" t="e">
        <f>((Data!#REF!-Data!AA210)/Data!#REF!)*10</f>
        <v>#REF!</v>
      </c>
      <c r="AB211" s="2" t="e">
        <f>((Data!#REF!-Data!AB210)/Data!#REF!)*10</f>
        <v>#REF!</v>
      </c>
      <c r="AC211" s="2" t="e">
        <f>((Data!#REF!-Data!AC210)/Data!#REF!)*10</f>
        <v>#REF!</v>
      </c>
      <c r="AD211" s="2" t="e">
        <f>((Data!#REF!-Data!AD210)/Data!#REF!)*10</f>
        <v>#REF!</v>
      </c>
      <c r="AE211" s="2" t="e">
        <f>((Data!#REF!-Data!AE210)/Data!#REF!)*10</f>
        <v>#REF!</v>
      </c>
      <c r="AF211" s="2" t="e">
        <f>((Data!#REF!-Data!AF210)/Data!#REF!)*10</f>
        <v>#REF!</v>
      </c>
      <c r="AG211" s="2" t="e">
        <f>((Data!#REF!-Data!AG210)/Data!#REF!)*10</f>
        <v>#REF!</v>
      </c>
      <c r="AH211" s="2" t="e">
        <f>((Data!#REF!-Data!AH210)/Data!#REF!)*10</f>
        <v>#REF!</v>
      </c>
      <c r="AI211" s="2" t="e">
        <f>((Data!AI210-Data!#REF!)/Data!#REF!)*10</f>
        <v>#REF!</v>
      </c>
      <c r="AJ211" s="2" t="e">
        <f>((Data!AJ210-Data!#REF!)/Data!#REF!)*10</f>
        <v>#REF!</v>
      </c>
      <c r="AK211" s="2" t="e">
        <f>((Data!AK210-Data!#REF!)/Data!#REF!)*10</f>
        <v>#REF!</v>
      </c>
      <c r="AL211" s="2" t="e">
        <f>((Data!AL210-Data!#REF!)/Data!#REF!)*10</f>
        <v>#REF!</v>
      </c>
      <c r="AM211" s="2" t="e">
        <f>((Data!AM210-Data!#REF!)/Data!#REF!)*10</f>
        <v>#REF!</v>
      </c>
      <c r="AN211" s="2" t="e">
        <f>((Data!#REF!-Data!AN210)/Data!#REF!)*10</f>
        <v>#REF!</v>
      </c>
      <c r="AO211" s="2" t="e">
        <f>((Data!#REF!-Data!AO210)/Data!#REF!)*10</f>
        <v>#REF!</v>
      </c>
      <c r="AP211" s="2" t="e">
        <f>((Data!#REF!-Data!AP210)/Data!#REF!)*10</f>
        <v>#REF!</v>
      </c>
      <c r="AQ211" s="2" t="e">
        <f>((Data!#REF!-Data!AQ210)/Data!#REF!)*10</f>
        <v>#REF!</v>
      </c>
      <c r="AR211" s="2" t="e">
        <f>((Data!#REF!-Data!AR210)/Data!#REF!)*10</f>
        <v>#REF!</v>
      </c>
      <c r="AS211" s="2" t="e">
        <f>((Data!#REF!-Data!AS210)/Data!#REF!)*10</f>
        <v>#REF!</v>
      </c>
      <c r="AT211" s="2" t="e">
        <f>((Data!#REF!-Data!AT210)/Data!#REF!)*10</f>
        <v>#REF!</v>
      </c>
      <c r="AU211" s="2" t="e">
        <f>((Data!#REF!-Data!AU210)/Data!#REF!)*10</f>
        <v>#REF!</v>
      </c>
      <c r="AV211" s="2" t="e">
        <f>((Data!#REF!-Data!AV210)/Data!#REF!)*10</f>
        <v>#REF!</v>
      </c>
      <c r="AW211" s="2" t="e">
        <f>((Data!#REF!-Data!AW210)/Data!#REF!)*10</f>
        <v>#REF!</v>
      </c>
      <c r="AX211" s="2" t="e">
        <f>((Data!AX210-Data!#REF!)/Data!#REF!)*10</f>
        <v>#REF!</v>
      </c>
      <c r="AY211" s="2" t="e">
        <f>((Data!AY210-Data!#REF!)/Data!#REF!)*10</f>
        <v>#REF!</v>
      </c>
      <c r="AZ211" s="2" t="e">
        <f>((Data!AZ210-Data!#REF!)/Data!#REF!)*10</f>
        <v>#REF!</v>
      </c>
      <c r="BA211" s="2" t="e">
        <f>((Data!BA210-Data!#REF!)/Data!#REF!)*10</f>
        <v>#REF!</v>
      </c>
      <c r="BB211" s="2" t="e">
        <f>((Data!BB210-Data!#REF!)/Data!#REF!)*10</f>
        <v>#REF!</v>
      </c>
      <c r="BC211" s="2" t="e">
        <f>((Data!BC210-Data!#REF!)/Data!#REF!)*10</f>
        <v>#REF!</v>
      </c>
      <c r="BD211" s="2" t="e">
        <f>((Data!BD210-Data!#REF!)/Data!#REF!)*10</f>
        <v>#REF!</v>
      </c>
      <c r="BE211" s="2" t="e">
        <f>((Data!BE210-Data!#REF!)/Data!#REF!)*10</f>
        <v>#REF!</v>
      </c>
      <c r="BF211" s="2" t="e">
        <f>((Data!BF210-Data!#REF!)/Data!#REF!)*10</f>
        <v>#REF!</v>
      </c>
      <c r="BG211" s="2" t="e">
        <f>((Data!BG210-Data!#REF!)/Data!#REF!)*10</f>
        <v>#REF!</v>
      </c>
      <c r="BH211" s="2" t="e">
        <f>((Data!BH210-Data!#REF!)/Data!#REF!)*10</f>
        <v>#REF!</v>
      </c>
      <c r="BI211" s="2" t="e">
        <f>((Data!BI210-Data!#REF!)/Data!#REF!)*10</f>
        <v>#REF!</v>
      </c>
      <c r="BJ211" s="2" t="e">
        <f>((Data!BJ210-Data!#REF!)/Data!#REF!)*10</f>
        <v>#REF!</v>
      </c>
      <c r="BK211" s="2" t="e">
        <f>((Data!BK210-Data!#REF!)/Data!#REF!)*10</f>
        <v>#REF!</v>
      </c>
      <c r="BL211" s="2" t="e">
        <f>((Data!BL210-Data!#REF!)/Data!#REF!)*10</f>
        <v>#REF!</v>
      </c>
      <c r="BM211" s="8"/>
      <c r="BN211" s="8"/>
      <c r="BO211" s="8"/>
      <c r="BP211" s="8"/>
      <c r="BQ211" s="8"/>
    </row>
    <row r="212" spans="1:69">
      <c r="A212" t="s">
        <v>444</v>
      </c>
      <c r="B212" s="1" t="s">
        <v>1969</v>
      </c>
      <c r="C212" s="16" t="s">
        <v>445</v>
      </c>
      <c r="D212" s="16" t="s">
        <v>1342</v>
      </c>
      <c r="E212" s="2" t="e">
        <f>((Data!E211-Data!#REF!)/Data!#REF!)*10</f>
        <v>#REF!</v>
      </c>
      <c r="F212" s="2" t="e">
        <f>((Data!F211-Data!#REF!)/Data!#REF!)*10</f>
        <v>#REF!</v>
      </c>
      <c r="G212" s="2" t="e">
        <f>((Data!G211-Data!#REF!)/Data!#REF!)*10</f>
        <v>#REF!</v>
      </c>
      <c r="H212" s="2" t="e">
        <f>((Data!H211-Data!#REF!)/Data!#REF!)*10</f>
        <v>#REF!</v>
      </c>
      <c r="I212" s="2" t="e">
        <f>((Data!I211-Data!#REF!)/Data!#REF!)*10</f>
        <v>#REF!</v>
      </c>
      <c r="J212" s="2" t="e">
        <f>((Data!#REF!-Data!J211)/Data!#REF!)*10</f>
        <v>#REF!</v>
      </c>
      <c r="K212" s="2" t="e">
        <f>((Data!#REF!-Data!K211)/Data!#REF!)*10</f>
        <v>#REF!</v>
      </c>
      <c r="L212" s="2" t="e">
        <f>((Data!#REF!-Data!L211)/Data!#REF!)*10</f>
        <v>#REF!</v>
      </c>
      <c r="M212" s="2" t="e">
        <f>((Data!#REF!-Data!M211)/Data!#REF!)*10</f>
        <v>#REF!</v>
      </c>
      <c r="N212" s="2" t="e">
        <f>((Data!#REF!-Data!N211)/Data!#REF!)*10</f>
        <v>#REF!</v>
      </c>
      <c r="O212" s="2" t="e">
        <f>((Data!#REF!-Data!O211)/Data!#REF!)*10</f>
        <v>#REF!</v>
      </c>
      <c r="P212" s="2" t="e">
        <f>((Data!#REF!-Data!P211)/Data!#REF!)*10</f>
        <v>#REF!</v>
      </c>
      <c r="Q212" s="2" t="e">
        <f>((Data!#REF!-Data!Q211)/Data!#REF!)*10</f>
        <v>#REF!</v>
      </c>
      <c r="R212" s="2" t="e">
        <f>((Data!#REF!-Data!R211)/Data!#REF!)*10</f>
        <v>#REF!</v>
      </c>
      <c r="S212" s="2" t="e">
        <f>((Data!#REF!-Data!S211)/Data!#REF!)*10</f>
        <v>#REF!</v>
      </c>
      <c r="T212" s="2" t="e">
        <f>((Data!#REF!-Data!T211)/Data!#REF!)*10</f>
        <v>#REF!</v>
      </c>
      <c r="U212" s="2" t="e">
        <f>((Data!#REF!-Data!U211)/Data!#REF!)*10</f>
        <v>#REF!</v>
      </c>
      <c r="V212" s="2" t="e">
        <f>((Data!#REF!-Data!V211)/Data!#REF!)*10</f>
        <v>#REF!</v>
      </c>
      <c r="W212" s="2" t="e">
        <f>((Data!#REF!-Data!W211)/Data!#REF!)*10</f>
        <v>#REF!</v>
      </c>
      <c r="X212" s="2" t="e">
        <f>((Data!#REF!-Data!X211)/Data!#REF!)*10</f>
        <v>#REF!</v>
      </c>
      <c r="Y212" s="2" t="e">
        <f>((Data!#REF!-Data!Y211)/Data!#REF!)*10</f>
        <v>#REF!</v>
      </c>
      <c r="Z212" s="2" t="e">
        <f>((Data!#REF!-Data!Z211)/Data!#REF!)*10</f>
        <v>#REF!</v>
      </c>
      <c r="AA212" s="2" t="e">
        <f>((Data!#REF!-Data!AA211)/Data!#REF!)*10</f>
        <v>#REF!</v>
      </c>
      <c r="AB212" s="2" t="e">
        <f>((Data!#REF!-Data!AB211)/Data!#REF!)*10</f>
        <v>#REF!</v>
      </c>
      <c r="AC212" s="2" t="e">
        <f>((Data!#REF!-Data!AC211)/Data!#REF!)*10</f>
        <v>#REF!</v>
      </c>
      <c r="AD212" s="2" t="e">
        <f>((Data!#REF!-Data!AD211)/Data!#REF!)*10</f>
        <v>#REF!</v>
      </c>
      <c r="AE212" s="2" t="e">
        <f>((Data!#REF!-Data!AE211)/Data!#REF!)*10</f>
        <v>#REF!</v>
      </c>
      <c r="AF212" s="2" t="e">
        <f>((Data!#REF!-Data!AF211)/Data!#REF!)*10</f>
        <v>#REF!</v>
      </c>
      <c r="AG212" s="2" t="e">
        <f>((Data!#REF!-Data!AG211)/Data!#REF!)*10</f>
        <v>#REF!</v>
      </c>
      <c r="AH212" s="2" t="e">
        <f>((Data!#REF!-Data!AH211)/Data!#REF!)*10</f>
        <v>#REF!</v>
      </c>
      <c r="AI212" s="2" t="e">
        <f>((Data!AI211-Data!#REF!)/Data!#REF!)*10</f>
        <v>#REF!</v>
      </c>
      <c r="AJ212" s="2" t="e">
        <f>((Data!AJ211-Data!#REF!)/Data!#REF!)*10</f>
        <v>#REF!</v>
      </c>
      <c r="AK212" s="2" t="e">
        <f>((Data!AK211-Data!#REF!)/Data!#REF!)*10</f>
        <v>#REF!</v>
      </c>
      <c r="AL212" s="2" t="e">
        <f>((Data!AL211-Data!#REF!)/Data!#REF!)*10</f>
        <v>#REF!</v>
      </c>
      <c r="AM212" s="2" t="e">
        <f>((Data!AM211-Data!#REF!)/Data!#REF!)*10</f>
        <v>#REF!</v>
      </c>
      <c r="AN212" s="2" t="e">
        <f>((Data!#REF!-Data!AN211)/Data!#REF!)*10</f>
        <v>#REF!</v>
      </c>
      <c r="AO212" s="2" t="e">
        <f>((Data!#REF!-Data!AO211)/Data!#REF!)*10</f>
        <v>#REF!</v>
      </c>
      <c r="AP212" s="2" t="e">
        <f>((Data!#REF!-Data!AP211)/Data!#REF!)*10</f>
        <v>#REF!</v>
      </c>
      <c r="AQ212" s="2" t="e">
        <f>((Data!#REF!-Data!AQ211)/Data!#REF!)*10</f>
        <v>#REF!</v>
      </c>
      <c r="AR212" s="2" t="e">
        <f>((Data!#REF!-Data!AR211)/Data!#REF!)*10</f>
        <v>#REF!</v>
      </c>
      <c r="AS212" s="2" t="e">
        <f>((Data!#REF!-Data!AS211)/Data!#REF!)*10</f>
        <v>#REF!</v>
      </c>
      <c r="AT212" s="2" t="e">
        <f>((Data!#REF!-Data!AT211)/Data!#REF!)*10</f>
        <v>#REF!</v>
      </c>
      <c r="AU212" s="2" t="e">
        <f>((Data!#REF!-Data!AU211)/Data!#REF!)*10</f>
        <v>#REF!</v>
      </c>
      <c r="AV212" s="2" t="e">
        <f>((Data!#REF!-Data!AV211)/Data!#REF!)*10</f>
        <v>#REF!</v>
      </c>
      <c r="AW212" s="2" t="e">
        <f>((Data!#REF!-Data!AW211)/Data!#REF!)*10</f>
        <v>#REF!</v>
      </c>
      <c r="AX212" s="2" t="e">
        <f>((Data!AX211-Data!#REF!)/Data!#REF!)*10</f>
        <v>#REF!</v>
      </c>
      <c r="AY212" s="2" t="e">
        <f>((Data!AY211-Data!#REF!)/Data!#REF!)*10</f>
        <v>#REF!</v>
      </c>
      <c r="AZ212" s="2" t="e">
        <f>((Data!AZ211-Data!#REF!)/Data!#REF!)*10</f>
        <v>#REF!</v>
      </c>
      <c r="BA212" s="2" t="e">
        <f>((Data!BA211-Data!#REF!)/Data!#REF!)*10</f>
        <v>#REF!</v>
      </c>
      <c r="BB212" s="2" t="e">
        <f>((Data!BB211-Data!#REF!)/Data!#REF!)*10</f>
        <v>#REF!</v>
      </c>
      <c r="BC212" s="2" t="e">
        <f>((Data!BC211-Data!#REF!)/Data!#REF!)*10</f>
        <v>#REF!</v>
      </c>
      <c r="BD212" s="2" t="e">
        <f>((Data!BD211-Data!#REF!)/Data!#REF!)*10</f>
        <v>#REF!</v>
      </c>
      <c r="BE212" s="2" t="e">
        <f>((Data!BE211-Data!#REF!)/Data!#REF!)*10</f>
        <v>#REF!</v>
      </c>
      <c r="BF212" s="2" t="e">
        <f>((Data!BF211-Data!#REF!)/Data!#REF!)*10</f>
        <v>#REF!</v>
      </c>
      <c r="BG212" s="2" t="e">
        <f>((Data!BG211-Data!#REF!)/Data!#REF!)*10</f>
        <v>#REF!</v>
      </c>
      <c r="BH212" s="2" t="e">
        <f>((Data!BH211-Data!#REF!)/Data!#REF!)*10</f>
        <v>#REF!</v>
      </c>
      <c r="BI212" s="2" t="e">
        <f>((Data!BI211-Data!#REF!)/Data!#REF!)*10</f>
        <v>#REF!</v>
      </c>
      <c r="BJ212" s="2" t="e">
        <f>((Data!BJ211-Data!#REF!)/Data!#REF!)*10</f>
        <v>#REF!</v>
      </c>
      <c r="BK212" s="2" t="e">
        <f>((Data!BK211-Data!#REF!)/Data!#REF!)*10</f>
        <v>#REF!</v>
      </c>
      <c r="BL212" s="2" t="e">
        <f>((Data!BL211-Data!#REF!)/Data!#REF!)*10</f>
        <v>#REF!</v>
      </c>
      <c r="BM212" s="8"/>
      <c r="BN212" s="8"/>
      <c r="BO212" s="8"/>
      <c r="BP212" s="8"/>
      <c r="BQ212" s="8"/>
    </row>
    <row r="213" spans="1:69">
      <c r="A213" t="s">
        <v>446</v>
      </c>
      <c r="B213" s="1" t="s">
        <v>1970</v>
      </c>
      <c r="C213" s="16" t="s">
        <v>447</v>
      </c>
      <c r="D213" s="16" t="s">
        <v>1342</v>
      </c>
      <c r="E213" s="2" t="e">
        <f>((Data!E212-Data!#REF!)/Data!#REF!)*10</f>
        <v>#REF!</v>
      </c>
      <c r="F213" s="2" t="e">
        <f>((Data!F212-Data!#REF!)/Data!#REF!)*10</f>
        <v>#REF!</v>
      </c>
      <c r="G213" s="2" t="e">
        <f>((Data!G212-Data!#REF!)/Data!#REF!)*10</f>
        <v>#REF!</v>
      </c>
      <c r="H213" s="2" t="e">
        <f>((Data!H212-Data!#REF!)/Data!#REF!)*10</f>
        <v>#REF!</v>
      </c>
      <c r="I213" s="2" t="e">
        <f>((Data!I212-Data!#REF!)/Data!#REF!)*10</f>
        <v>#REF!</v>
      </c>
      <c r="J213" s="2" t="e">
        <f>((Data!#REF!-Data!J212)/Data!#REF!)*10</f>
        <v>#REF!</v>
      </c>
      <c r="K213" s="2" t="e">
        <f>((Data!#REF!-Data!K212)/Data!#REF!)*10</f>
        <v>#REF!</v>
      </c>
      <c r="L213" s="2" t="e">
        <f>((Data!#REF!-Data!L212)/Data!#REF!)*10</f>
        <v>#REF!</v>
      </c>
      <c r="M213" s="2" t="e">
        <f>((Data!#REF!-Data!M212)/Data!#REF!)*10</f>
        <v>#REF!</v>
      </c>
      <c r="N213" s="2" t="e">
        <f>((Data!#REF!-Data!N212)/Data!#REF!)*10</f>
        <v>#REF!</v>
      </c>
      <c r="O213" s="2" t="e">
        <f>((Data!#REF!-Data!O212)/Data!#REF!)*10</f>
        <v>#REF!</v>
      </c>
      <c r="P213" s="2" t="e">
        <f>((Data!#REF!-Data!P212)/Data!#REF!)*10</f>
        <v>#REF!</v>
      </c>
      <c r="Q213" s="2" t="e">
        <f>((Data!#REF!-Data!Q212)/Data!#REF!)*10</f>
        <v>#REF!</v>
      </c>
      <c r="R213" s="2" t="e">
        <f>((Data!#REF!-Data!R212)/Data!#REF!)*10</f>
        <v>#REF!</v>
      </c>
      <c r="S213" s="2" t="e">
        <f>((Data!#REF!-Data!S212)/Data!#REF!)*10</f>
        <v>#REF!</v>
      </c>
      <c r="T213" s="2" t="e">
        <f>((Data!#REF!-Data!T212)/Data!#REF!)*10</f>
        <v>#REF!</v>
      </c>
      <c r="U213" s="2" t="e">
        <f>((Data!#REF!-Data!U212)/Data!#REF!)*10</f>
        <v>#REF!</v>
      </c>
      <c r="V213" s="2" t="e">
        <f>((Data!#REF!-Data!V212)/Data!#REF!)*10</f>
        <v>#REF!</v>
      </c>
      <c r="W213" s="2" t="e">
        <f>((Data!#REF!-Data!W212)/Data!#REF!)*10</f>
        <v>#REF!</v>
      </c>
      <c r="X213" s="2" t="e">
        <f>((Data!#REF!-Data!X212)/Data!#REF!)*10</f>
        <v>#REF!</v>
      </c>
      <c r="Y213" s="2" t="e">
        <f>((Data!#REF!-Data!Y212)/Data!#REF!)*10</f>
        <v>#REF!</v>
      </c>
      <c r="Z213" s="2" t="e">
        <f>((Data!#REF!-Data!Z212)/Data!#REF!)*10</f>
        <v>#REF!</v>
      </c>
      <c r="AA213" s="2" t="e">
        <f>((Data!#REF!-Data!AA212)/Data!#REF!)*10</f>
        <v>#REF!</v>
      </c>
      <c r="AB213" s="2" t="e">
        <f>((Data!#REF!-Data!AB212)/Data!#REF!)*10</f>
        <v>#REF!</v>
      </c>
      <c r="AC213" s="2" t="e">
        <f>((Data!#REF!-Data!AC212)/Data!#REF!)*10</f>
        <v>#REF!</v>
      </c>
      <c r="AD213" s="2" t="e">
        <f>((Data!#REF!-Data!AD212)/Data!#REF!)*10</f>
        <v>#REF!</v>
      </c>
      <c r="AE213" s="2" t="e">
        <f>((Data!#REF!-Data!AE212)/Data!#REF!)*10</f>
        <v>#REF!</v>
      </c>
      <c r="AF213" s="2" t="e">
        <f>((Data!#REF!-Data!AF212)/Data!#REF!)*10</f>
        <v>#REF!</v>
      </c>
      <c r="AG213" s="2" t="e">
        <f>((Data!#REF!-Data!AG212)/Data!#REF!)*10</f>
        <v>#REF!</v>
      </c>
      <c r="AH213" s="2" t="e">
        <f>((Data!#REF!-Data!AH212)/Data!#REF!)*10</f>
        <v>#REF!</v>
      </c>
      <c r="AI213" s="2" t="e">
        <f>((Data!AI212-Data!#REF!)/Data!#REF!)*10</f>
        <v>#REF!</v>
      </c>
      <c r="AJ213" s="2" t="e">
        <f>((Data!AJ212-Data!#REF!)/Data!#REF!)*10</f>
        <v>#REF!</v>
      </c>
      <c r="AK213" s="2" t="e">
        <f>((Data!AK212-Data!#REF!)/Data!#REF!)*10</f>
        <v>#REF!</v>
      </c>
      <c r="AL213" s="2" t="e">
        <f>((Data!AL212-Data!#REF!)/Data!#REF!)*10</f>
        <v>#REF!</v>
      </c>
      <c r="AM213" s="2" t="e">
        <f>((Data!AM212-Data!#REF!)/Data!#REF!)*10</f>
        <v>#REF!</v>
      </c>
      <c r="AN213" s="2" t="e">
        <f>((Data!#REF!-Data!AN212)/Data!#REF!)*10</f>
        <v>#REF!</v>
      </c>
      <c r="AO213" s="2" t="e">
        <f>((Data!#REF!-Data!AO212)/Data!#REF!)*10</f>
        <v>#REF!</v>
      </c>
      <c r="AP213" s="2" t="e">
        <f>((Data!#REF!-Data!AP212)/Data!#REF!)*10</f>
        <v>#REF!</v>
      </c>
      <c r="AQ213" s="2" t="e">
        <f>((Data!#REF!-Data!AQ212)/Data!#REF!)*10</f>
        <v>#REF!</v>
      </c>
      <c r="AR213" s="2" t="e">
        <f>((Data!#REF!-Data!AR212)/Data!#REF!)*10</f>
        <v>#REF!</v>
      </c>
      <c r="AS213" s="2" t="e">
        <f>((Data!#REF!-Data!AS212)/Data!#REF!)*10</f>
        <v>#REF!</v>
      </c>
      <c r="AT213" s="2" t="e">
        <f>((Data!#REF!-Data!AT212)/Data!#REF!)*10</f>
        <v>#REF!</v>
      </c>
      <c r="AU213" s="2" t="e">
        <f>((Data!#REF!-Data!AU212)/Data!#REF!)*10</f>
        <v>#REF!</v>
      </c>
      <c r="AV213" s="2" t="e">
        <f>((Data!#REF!-Data!AV212)/Data!#REF!)*10</f>
        <v>#REF!</v>
      </c>
      <c r="AW213" s="2" t="e">
        <f>((Data!#REF!-Data!AW212)/Data!#REF!)*10</f>
        <v>#REF!</v>
      </c>
      <c r="AX213" s="2" t="e">
        <f>((Data!AX212-Data!#REF!)/Data!#REF!)*10</f>
        <v>#REF!</v>
      </c>
      <c r="AY213" s="2" t="e">
        <f>((Data!AY212-Data!#REF!)/Data!#REF!)*10</f>
        <v>#REF!</v>
      </c>
      <c r="AZ213" s="2" t="e">
        <f>((Data!AZ212-Data!#REF!)/Data!#REF!)*10</f>
        <v>#REF!</v>
      </c>
      <c r="BA213" s="2" t="e">
        <f>((Data!BA212-Data!#REF!)/Data!#REF!)*10</f>
        <v>#REF!</v>
      </c>
      <c r="BB213" s="2" t="e">
        <f>((Data!BB212-Data!#REF!)/Data!#REF!)*10</f>
        <v>#REF!</v>
      </c>
      <c r="BC213" s="2" t="e">
        <f>((Data!BC212-Data!#REF!)/Data!#REF!)*10</f>
        <v>#REF!</v>
      </c>
      <c r="BD213" s="2" t="e">
        <f>((Data!BD212-Data!#REF!)/Data!#REF!)*10</f>
        <v>#REF!</v>
      </c>
      <c r="BE213" s="2" t="e">
        <f>((Data!BE212-Data!#REF!)/Data!#REF!)*10</f>
        <v>#REF!</v>
      </c>
      <c r="BF213" s="2" t="e">
        <f>((Data!BF212-Data!#REF!)/Data!#REF!)*10</f>
        <v>#REF!</v>
      </c>
      <c r="BG213" s="2" t="e">
        <f>((Data!BG212-Data!#REF!)/Data!#REF!)*10</f>
        <v>#REF!</v>
      </c>
      <c r="BH213" s="2" t="e">
        <f>((Data!BH212-Data!#REF!)/Data!#REF!)*10</f>
        <v>#REF!</v>
      </c>
      <c r="BI213" s="2" t="e">
        <f>((Data!BI212-Data!#REF!)/Data!#REF!)*10</f>
        <v>#REF!</v>
      </c>
      <c r="BJ213" s="2" t="e">
        <f>((Data!BJ212-Data!#REF!)/Data!#REF!)*10</f>
        <v>#REF!</v>
      </c>
      <c r="BK213" s="2" t="e">
        <f>((Data!BK212-Data!#REF!)/Data!#REF!)*10</f>
        <v>#REF!</v>
      </c>
      <c r="BL213" s="2" t="e">
        <f>((Data!BL212-Data!#REF!)/Data!#REF!)*10</f>
        <v>#REF!</v>
      </c>
      <c r="BM213" s="8"/>
      <c r="BN213" s="8"/>
      <c r="BO213" s="8"/>
      <c r="BP213" s="8"/>
      <c r="BQ213" s="8"/>
    </row>
    <row r="214" spans="1:69">
      <c r="A214" t="s">
        <v>448</v>
      </c>
      <c r="B214" s="1" t="s">
        <v>1971</v>
      </c>
      <c r="C214" s="16" t="s">
        <v>449</v>
      </c>
      <c r="D214" s="16" t="s">
        <v>1342</v>
      </c>
      <c r="E214" s="2" t="e">
        <f>((Data!E213-Data!#REF!)/Data!#REF!)*10</f>
        <v>#REF!</v>
      </c>
      <c r="F214" s="2" t="e">
        <f>((Data!F213-Data!#REF!)/Data!#REF!)*10</f>
        <v>#REF!</v>
      </c>
      <c r="G214" s="2" t="e">
        <f>((Data!G213-Data!#REF!)/Data!#REF!)*10</f>
        <v>#REF!</v>
      </c>
      <c r="H214" s="2" t="e">
        <f>((Data!H213-Data!#REF!)/Data!#REF!)*10</f>
        <v>#REF!</v>
      </c>
      <c r="I214" s="2" t="e">
        <f>((Data!I213-Data!#REF!)/Data!#REF!)*10</f>
        <v>#REF!</v>
      </c>
      <c r="J214" s="2" t="e">
        <f>((Data!#REF!-Data!J213)/Data!#REF!)*10</f>
        <v>#REF!</v>
      </c>
      <c r="K214" s="2" t="e">
        <f>((Data!#REF!-Data!K213)/Data!#REF!)*10</f>
        <v>#REF!</v>
      </c>
      <c r="L214" s="2" t="e">
        <f>((Data!#REF!-Data!L213)/Data!#REF!)*10</f>
        <v>#REF!</v>
      </c>
      <c r="M214" s="2" t="e">
        <f>((Data!#REF!-Data!M213)/Data!#REF!)*10</f>
        <v>#REF!</v>
      </c>
      <c r="N214" s="2" t="e">
        <f>((Data!#REF!-Data!N213)/Data!#REF!)*10</f>
        <v>#REF!</v>
      </c>
      <c r="O214" s="2" t="e">
        <f>((Data!#REF!-Data!O213)/Data!#REF!)*10</f>
        <v>#REF!</v>
      </c>
      <c r="P214" s="2" t="e">
        <f>((Data!#REF!-Data!P213)/Data!#REF!)*10</f>
        <v>#REF!</v>
      </c>
      <c r="Q214" s="2" t="e">
        <f>((Data!#REF!-Data!Q213)/Data!#REF!)*10</f>
        <v>#REF!</v>
      </c>
      <c r="R214" s="2" t="e">
        <f>((Data!#REF!-Data!R213)/Data!#REF!)*10</f>
        <v>#REF!</v>
      </c>
      <c r="S214" s="2" t="e">
        <f>((Data!#REF!-Data!S213)/Data!#REF!)*10</f>
        <v>#REF!</v>
      </c>
      <c r="T214" s="2" t="e">
        <f>((Data!#REF!-Data!T213)/Data!#REF!)*10</f>
        <v>#REF!</v>
      </c>
      <c r="U214" s="2" t="e">
        <f>((Data!#REF!-Data!U213)/Data!#REF!)*10</f>
        <v>#REF!</v>
      </c>
      <c r="V214" s="2" t="e">
        <f>((Data!#REF!-Data!V213)/Data!#REF!)*10</f>
        <v>#REF!</v>
      </c>
      <c r="W214" s="2" t="e">
        <f>((Data!#REF!-Data!W213)/Data!#REF!)*10</f>
        <v>#REF!</v>
      </c>
      <c r="X214" s="2" t="e">
        <f>((Data!#REF!-Data!X213)/Data!#REF!)*10</f>
        <v>#REF!</v>
      </c>
      <c r="Y214" s="2" t="e">
        <f>((Data!#REF!-Data!Y213)/Data!#REF!)*10</f>
        <v>#REF!</v>
      </c>
      <c r="Z214" s="2" t="e">
        <f>((Data!#REF!-Data!Z213)/Data!#REF!)*10</f>
        <v>#REF!</v>
      </c>
      <c r="AA214" s="2" t="e">
        <f>((Data!#REF!-Data!AA213)/Data!#REF!)*10</f>
        <v>#REF!</v>
      </c>
      <c r="AB214" s="2" t="e">
        <f>((Data!#REF!-Data!AB213)/Data!#REF!)*10</f>
        <v>#REF!</v>
      </c>
      <c r="AC214" s="2" t="e">
        <f>((Data!#REF!-Data!AC213)/Data!#REF!)*10</f>
        <v>#REF!</v>
      </c>
      <c r="AD214" s="2" t="e">
        <f>((Data!#REF!-Data!AD213)/Data!#REF!)*10</f>
        <v>#REF!</v>
      </c>
      <c r="AE214" s="2" t="e">
        <f>((Data!#REF!-Data!AE213)/Data!#REF!)*10</f>
        <v>#REF!</v>
      </c>
      <c r="AF214" s="2" t="e">
        <f>((Data!#REF!-Data!AF213)/Data!#REF!)*10</f>
        <v>#REF!</v>
      </c>
      <c r="AG214" s="2" t="e">
        <f>((Data!#REF!-Data!AG213)/Data!#REF!)*10</f>
        <v>#REF!</v>
      </c>
      <c r="AH214" s="2" t="e">
        <f>((Data!#REF!-Data!AH213)/Data!#REF!)*10</f>
        <v>#REF!</v>
      </c>
      <c r="AI214" s="2" t="e">
        <f>((Data!AI213-Data!#REF!)/Data!#REF!)*10</f>
        <v>#REF!</v>
      </c>
      <c r="AJ214" s="2" t="e">
        <f>((Data!AJ213-Data!#REF!)/Data!#REF!)*10</f>
        <v>#REF!</v>
      </c>
      <c r="AK214" s="2" t="e">
        <f>((Data!AK213-Data!#REF!)/Data!#REF!)*10</f>
        <v>#REF!</v>
      </c>
      <c r="AL214" s="2" t="e">
        <f>((Data!AL213-Data!#REF!)/Data!#REF!)*10</f>
        <v>#REF!</v>
      </c>
      <c r="AM214" s="2" t="e">
        <f>((Data!AM213-Data!#REF!)/Data!#REF!)*10</f>
        <v>#REF!</v>
      </c>
      <c r="AN214" s="2" t="e">
        <f>((Data!#REF!-Data!AN213)/Data!#REF!)*10</f>
        <v>#REF!</v>
      </c>
      <c r="AO214" s="2" t="e">
        <f>((Data!#REF!-Data!AO213)/Data!#REF!)*10</f>
        <v>#REF!</v>
      </c>
      <c r="AP214" s="2" t="e">
        <f>((Data!#REF!-Data!AP213)/Data!#REF!)*10</f>
        <v>#REF!</v>
      </c>
      <c r="AQ214" s="2" t="e">
        <f>((Data!#REF!-Data!AQ213)/Data!#REF!)*10</f>
        <v>#REF!</v>
      </c>
      <c r="AR214" s="2" t="e">
        <f>((Data!#REF!-Data!AR213)/Data!#REF!)*10</f>
        <v>#REF!</v>
      </c>
      <c r="AS214" s="2" t="e">
        <f>((Data!#REF!-Data!AS213)/Data!#REF!)*10</f>
        <v>#REF!</v>
      </c>
      <c r="AT214" s="2" t="e">
        <f>((Data!#REF!-Data!AT213)/Data!#REF!)*10</f>
        <v>#REF!</v>
      </c>
      <c r="AU214" s="2" t="e">
        <f>((Data!#REF!-Data!AU213)/Data!#REF!)*10</f>
        <v>#REF!</v>
      </c>
      <c r="AV214" s="2" t="e">
        <f>((Data!#REF!-Data!AV213)/Data!#REF!)*10</f>
        <v>#REF!</v>
      </c>
      <c r="AW214" s="2" t="e">
        <f>((Data!#REF!-Data!AW213)/Data!#REF!)*10</f>
        <v>#REF!</v>
      </c>
      <c r="AX214" s="2" t="e">
        <f>((Data!AX213-Data!#REF!)/Data!#REF!)*10</f>
        <v>#REF!</v>
      </c>
      <c r="AY214" s="2" t="e">
        <f>((Data!AY213-Data!#REF!)/Data!#REF!)*10</f>
        <v>#REF!</v>
      </c>
      <c r="AZ214" s="2" t="e">
        <f>((Data!AZ213-Data!#REF!)/Data!#REF!)*10</f>
        <v>#REF!</v>
      </c>
      <c r="BA214" s="2" t="e">
        <f>((Data!BA213-Data!#REF!)/Data!#REF!)*10</f>
        <v>#REF!</v>
      </c>
      <c r="BB214" s="2" t="e">
        <f>((Data!BB213-Data!#REF!)/Data!#REF!)*10</f>
        <v>#REF!</v>
      </c>
      <c r="BC214" s="2" t="e">
        <f>((Data!BC213-Data!#REF!)/Data!#REF!)*10</f>
        <v>#REF!</v>
      </c>
      <c r="BD214" s="2" t="e">
        <f>((Data!BD213-Data!#REF!)/Data!#REF!)*10</f>
        <v>#REF!</v>
      </c>
      <c r="BE214" s="2" t="e">
        <f>((Data!BE213-Data!#REF!)/Data!#REF!)*10</f>
        <v>#REF!</v>
      </c>
      <c r="BF214" s="2" t="e">
        <f>((Data!BF213-Data!#REF!)/Data!#REF!)*10</f>
        <v>#REF!</v>
      </c>
      <c r="BG214" s="2" t="e">
        <f>((Data!BG213-Data!#REF!)/Data!#REF!)*10</f>
        <v>#REF!</v>
      </c>
      <c r="BH214" s="2" t="e">
        <f>((Data!BH213-Data!#REF!)/Data!#REF!)*10</f>
        <v>#REF!</v>
      </c>
      <c r="BI214" s="2" t="e">
        <f>((Data!BI213-Data!#REF!)/Data!#REF!)*10</f>
        <v>#REF!</v>
      </c>
      <c r="BJ214" s="2" t="e">
        <f>((Data!BJ213-Data!#REF!)/Data!#REF!)*10</f>
        <v>#REF!</v>
      </c>
      <c r="BK214" s="2" t="e">
        <f>((Data!BK213-Data!#REF!)/Data!#REF!)*10</f>
        <v>#REF!</v>
      </c>
      <c r="BL214" s="2" t="e">
        <f>((Data!BL213-Data!#REF!)/Data!#REF!)*10</f>
        <v>#REF!</v>
      </c>
      <c r="BM214" s="8"/>
      <c r="BN214" s="8"/>
      <c r="BO214" s="8"/>
      <c r="BP214" s="8"/>
      <c r="BQ214" s="8"/>
    </row>
    <row r="215" spans="1:69">
      <c r="A215" t="s">
        <v>450</v>
      </c>
      <c r="B215" s="1" t="s">
        <v>1972</v>
      </c>
      <c r="C215" s="16" t="s">
        <v>451</v>
      </c>
      <c r="D215" s="16" t="s">
        <v>1342</v>
      </c>
      <c r="E215" s="2" t="e">
        <f>((Data!E214-Data!#REF!)/Data!#REF!)*10</f>
        <v>#REF!</v>
      </c>
      <c r="F215" s="2" t="e">
        <f>((Data!F214-Data!#REF!)/Data!#REF!)*10</f>
        <v>#REF!</v>
      </c>
      <c r="G215" s="2" t="e">
        <f>((Data!G214-Data!#REF!)/Data!#REF!)*10</f>
        <v>#REF!</v>
      </c>
      <c r="H215" s="2" t="e">
        <f>((Data!H214-Data!#REF!)/Data!#REF!)*10</f>
        <v>#REF!</v>
      </c>
      <c r="I215" s="2" t="e">
        <f>((Data!I214-Data!#REF!)/Data!#REF!)*10</f>
        <v>#REF!</v>
      </c>
      <c r="J215" s="2" t="e">
        <f>((Data!#REF!-Data!J214)/Data!#REF!)*10</f>
        <v>#REF!</v>
      </c>
      <c r="K215" s="2" t="e">
        <f>((Data!#REF!-Data!K214)/Data!#REF!)*10</f>
        <v>#REF!</v>
      </c>
      <c r="L215" s="2" t="e">
        <f>((Data!#REF!-Data!L214)/Data!#REF!)*10</f>
        <v>#REF!</v>
      </c>
      <c r="M215" s="2" t="e">
        <f>((Data!#REF!-Data!M214)/Data!#REF!)*10</f>
        <v>#REF!</v>
      </c>
      <c r="N215" s="2" t="e">
        <f>((Data!#REF!-Data!N214)/Data!#REF!)*10</f>
        <v>#REF!</v>
      </c>
      <c r="O215" s="2" t="e">
        <f>((Data!#REF!-Data!O214)/Data!#REF!)*10</f>
        <v>#REF!</v>
      </c>
      <c r="P215" s="2" t="e">
        <f>((Data!#REF!-Data!P214)/Data!#REF!)*10</f>
        <v>#REF!</v>
      </c>
      <c r="Q215" s="2" t="e">
        <f>((Data!#REF!-Data!Q214)/Data!#REF!)*10</f>
        <v>#REF!</v>
      </c>
      <c r="R215" s="2" t="e">
        <f>((Data!#REF!-Data!R214)/Data!#REF!)*10</f>
        <v>#REF!</v>
      </c>
      <c r="S215" s="2" t="e">
        <f>((Data!#REF!-Data!S214)/Data!#REF!)*10</f>
        <v>#REF!</v>
      </c>
      <c r="T215" s="2" t="e">
        <f>((Data!#REF!-Data!T214)/Data!#REF!)*10</f>
        <v>#REF!</v>
      </c>
      <c r="U215" s="2" t="e">
        <f>((Data!#REF!-Data!U214)/Data!#REF!)*10</f>
        <v>#REF!</v>
      </c>
      <c r="V215" s="2" t="e">
        <f>((Data!#REF!-Data!V214)/Data!#REF!)*10</f>
        <v>#REF!</v>
      </c>
      <c r="W215" s="2" t="e">
        <f>((Data!#REF!-Data!W214)/Data!#REF!)*10</f>
        <v>#REF!</v>
      </c>
      <c r="X215" s="2" t="e">
        <f>((Data!#REF!-Data!X214)/Data!#REF!)*10</f>
        <v>#REF!</v>
      </c>
      <c r="Y215" s="2" t="e">
        <f>((Data!#REF!-Data!Y214)/Data!#REF!)*10</f>
        <v>#REF!</v>
      </c>
      <c r="Z215" s="2" t="e">
        <f>((Data!#REF!-Data!Z214)/Data!#REF!)*10</f>
        <v>#REF!</v>
      </c>
      <c r="AA215" s="2" t="e">
        <f>((Data!#REF!-Data!AA214)/Data!#REF!)*10</f>
        <v>#REF!</v>
      </c>
      <c r="AB215" s="2" t="e">
        <f>((Data!#REF!-Data!AB214)/Data!#REF!)*10</f>
        <v>#REF!</v>
      </c>
      <c r="AC215" s="2" t="e">
        <f>((Data!#REF!-Data!AC214)/Data!#REF!)*10</f>
        <v>#REF!</v>
      </c>
      <c r="AD215" s="2" t="e">
        <f>((Data!#REF!-Data!AD214)/Data!#REF!)*10</f>
        <v>#REF!</v>
      </c>
      <c r="AE215" s="2" t="e">
        <f>((Data!#REF!-Data!AE214)/Data!#REF!)*10</f>
        <v>#REF!</v>
      </c>
      <c r="AF215" s="2" t="e">
        <f>((Data!#REF!-Data!AF214)/Data!#REF!)*10</f>
        <v>#REF!</v>
      </c>
      <c r="AG215" s="2" t="e">
        <f>((Data!#REF!-Data!AG214)/Data!#REF!)*10</f>
        <v>#REF!</v>
      </c>
      <c r="AH215" s="2" t="e">
        <f>((Data!#REF!-Data!AH214)/Data!#REF!)*10</f>
        <v>#REF!</v>
      </c>
      <c r="AI215" s="2" t="e">
        <f>((Data!AI214-Data!#REF!)/Data!#REF!)*10</f>
        <v>#REF!</v>
      </c>
      <c r="AJ215" s="2" t="e">
        <f>((Data!AJ214-Data!#REF!)/Data!#REF!)*10</f>
        <v>#REF!</v>
      </c>
      <c r="AK215" s="2" t="e">
        <f>((Data!AK214-Data!#REF!)/Data!#REF!)*10</f>
        <v>#REF!</v>
      </c>
      <c r="AL215" s="2" t="e">
        <f>((Data!AL214-Data!#REF!)/Data!#REF!)*10</f>
        <v>#REF!</v>
      </c>
      <c r="AM215" s="2" t="e">
        <f>((Data!AM214-Data!#REF!)/Data!#REF!)*10</f>
        <v>#REF!</v>
      </c>
      <c r="AN215" s="2" t="e">
        <f>((Data!#REF!-Data!AN214)/Data!#REF!)*10</f>
        <v>#REF!</v>
      </c>
      <c r="AO215" s="2" t="e">
        <f>((Data!#REF!-Data!AO214)/Data!#REF!)*10</f>
        <v>#REF!</v>
      </c>
      <c r="AP215" s="2" t="e">
        <f>((Data!#REF!-Data!AP214)/Data!#REF!)*10</f>
        <v>#REF!</v>
      </c>
      <c r="AQ215" s="2" t="e">
        <f>((Data!#REF!-Data!AQ214)/Data!#REF!)*10</f>
        <v>#REF!</v>
      </c>
      <c r="AR215" s="2" t="e">
        <f>((Data!#REF!-Data!AR214)/Data!#REF!)*10</f>
        <v>#REF!</v>
      </c>
      <c r="AS215" s="2" t="e">
        <f>((Data!#REF!-Data!AS214)/Data!#REF!)*10</f>
        <v>#REF!</v>
      </c>
      <c r="AT215" s="2" t="e">
        <f>((Data!#REF!-Data!AT214)/Data!#REF!)*10</f>
        <v>#REF!</v>
      </c>
      <c r="AU215" s="2" t="e">
        <f>((Data!#REF!-Data!AU214)/Data!#REF!)*10</f>
        <v>#REF!</v>
      </c>
      <c r="AV215" s="2" t="e">
        <f>((Data!#REF!-Data!AV214)/Data!#REF!)*10</f>
        <v>#REF!</v>
      </c>
      <c r="AW215" s="2" t="e">
        <f>((Data!#REF!-Data!AW214)/Data!#REF!)*10</f>
        <v>#REF!</v>
      </c>
      <c r="AX215" s="2" t="e">
        <f>((Data!AX214-Data!#REF!)/Data!#REF!)*10</f>
        <v>#REF!</v>
      </c>
      <c r="AY215" s="2" t="e">
        <f>((Data!AY214-Data!#REF!)/Data!#REF!)*10</f>
        <v>#REF!</v>
      </c>
      <c r="AZ215" s="2" t="e">
        <f>((Data!AZ214-Data!#REF!)/Data!#REF!)*10</f>
        <v>#REF!</v>
      </c>
      <c r="BA215" s="2" t="e">
        <f>((Data!BA214-Data!#REF!)/Data!#REF!)*10</f>
        <v>#REF!</v>
      </c>
      <c r="BB215" s="2" t="e">
        <f>((Data!BB214-Data!#REF!)/Data!#REF!)*10</f>
        <v>#REF!</v>
      </c>
      <c r="BC215" s="2" t="e">
        <f>((Data!BC214-Data!#REF!)/Data!#REF!)*10</f>
        <v>#REF!</v>
      </c>
      <c r="BD215" s="2" t="e">
        <f>((Data!BD214-Data!#REF!)/Data!#REF!)*10</f>
        <v>#REF!</v>
      </c>
      <c r="BE215" s="2" t="e">
        <f>((Data!BE214-Data!#REF!)/Data!#REF!)*10</f>
        <v>#REF!</v>
      </c>
      <c r="BF215" s="2" t="e">
        <f>((Data!BF214-Data!#REF!)/Data!#REF!)*10</f>
        <v>#REF!</v>
      </c>
      <c r="BG215" s="2" t="e">
        <f>((Data!BG214-Data!#REF!)/Data!#REF!)*10</f>
        <v>#REF!</v>
      </c>
      <c r="BH215" s="2" t="e">
        <f>((Data!BH214-Data!#REF!)/Data!#REF!)*10</f>
        <v>#REF!</v>
      </c>
      <c r="BI215" s="2" t="e">
        <f>((Data!BI214-Data!#REF!)/Data!#REF!)*10</f>
        <v>#REF!</v>
      </c>
      <c r="BJ215" s="2" t="e">
        <f>((Data!BJ214-Data!#REF!)/Data!#REF!)*10</f>
        <v>#REF!</v>
      </c>
      <c r="BK215" s="2" t="e">
        <f>((Data!BK214-Data!#REF!)/Data!#REF!)*10</f>
        <v>#REF!</v>
      </c>
      <c r="BL215" s="2" t="e">
        <f>((Data!BL214-Data!#REF!)/Data!#REF!)*10</f>
        <v>#REF!</v>
      </c>
      <c r="BM215" s="8"/>
      <c r="BN215" s="8"/>
      <c r="BO215" s="8"/>
      <c r="BP215" s="8"/>
      <c r="BQ215" s="8"/>
    </row>
    <row r="216" spans="1:69">
      <c r="A216" t="s">
        <v>452</v>
      </c>
      <c r="B216" s="1" t="s">
        <v>1973</v>
      </c>
      <c r="C216" s="16" t="s">
        <v>453</v>
      </c>
      <c r="D216" s="16" t="s">
        <v>1342</v>
      </c>
      <c r="E216" s="2" t="e">
        <f>((Data!E215-Data!#REF!)/Data!#REF!)*10</f>
        <v>#REF!</v>
      </c>
      <c r="F216" s="2" t="e">
        <f>((Data!F215-Data!#REF!)/Data!#REF!)*10</f>
        <v>#REF!</v>
      </c>
      <c r="G216" s="2" t="e">
        <f>((Data!G215-Data!#REF!)/Data!#REF!)*10</f>
        <v>#REF!</v>
      </c>
      <c r="H216" s="2" t="e">
        <f>((Data!H215-Data!#REF!)/Data!#REF!)*10</f>
        <v>#REF!</v>
      </c>
      <c r="I216" s="2" t="e">
        <f>((Data!I215-Data!#REF!)/Data!#REF!)*10</f>
        <v>#REF!</v>
      </c>
      <c r="J216" s="2" t="e">
        <f>((Data!#REF!-Data!J215)/Data!#REF!)*10</f>
        <v>#REF!</v>
      </c>
      <c r="K216" s="2" t="e">
        <f>((Data!#REF!-Data!K215)/Data!#REF!)*10</f>
        <v>#REF!</v>
      </c>
      <c r="L216" s="2" t="e">
        <f>((Data!#REF!-Data!L215)/Data!#REF!)*10</f>
        <v>#REF!</v>
      </c>
      <c r="M216" s="2" t="e">
        <f>((Data!#REF!-Data!M215)/Data!#REF!)*10</f>
        <v>#REF!</v>
      </c>
      <c r="N216" s="2" t="e">
        <f>((Data!#REF!-Data!N215)/Data!#REF!)*10</f>
        <v>#REF!</v>
      </c>
      <c r="O216" s="2" t="e">
        <f>((Data!#REF!-Data!O215)/Data!#REF!)*10</f>
        <v>#REF!</v>
      </c>
      <c r="P216" s="2" t="e">
        <f>((Data!#REF!-Data!P215)/Data!#REF!)*10</f>
        <v>#REF!</v>
      </c>
      <c r="Q216" s="2" t="e">
        <f>((Data!#REF!-Data!Q215)/Data!#REF!)*10</f>
        <v>#REF!</v>
      </c>
      <c r="R216" s="2" t="e">
        <f>((Data!#REF!-Data!R215)/Data!#REF!)*10</f>
        <v>#REF!</v>
      </c>
      <c r="S216" s="2" t="e">
        <f>((Data!#REF!-Data!S215)/Data!#REF!)*10</f>
        <v>#REF!</v>
      </c>
      <c r="T216" s="2" t="e">
        <f>((Data!#REF!-Data!T215)/Data!#REF!)*10</f>
        <v>#REF!</v>
      </c>
      <c r="U216" s="2" t="e">
        <f>((Data!#REF!-Data!U215)/Data!#REF!)*10</f>
        <v>#REF!</v>
      </c>
      <c r="V216" s="2" t="e">
        <f>((Data!#REF!-Data!V215)/Data!#REF!)*10</f>
        <v>#REF!</v>
      </c>
      <c r="W216" s="2" t="e">
        <f>((Data!#REF!-Data!W215)/Data!#REF!)*10</f>
        <v>#REF!</v>
      </c>
      <c r="X216" s="2" t="e">
        <f>((Data!#REF!-Data!X215)/Data!#REF!)*10</f>
        <v>#REF!</v>
      </c>
      <c r="Y216" s="2" t="e">
        <f>((Data!#REF!-Data!Y215)/Data!#REF!)*10</f>
        <v>#REF!</v>
      </c>
      <c r="Z216" s="2" t="e">
        <f>((Data!#REF!-Data!Z215)/Data!#REF!)*10</f>
        <v>#REF!</v>
      </c>
      <c r="AA216" s="2" t="e">
        <f>((Data!#REF!-Data!AA215)/Data!#REF!)*10</f>
        <v>#REF!</v>
      </c>
      <c r="AB216" s="2" t="e">
        <f>((Data!#REF!-Data!AB215)/Data!#REF!)*10</f>
        <v>#REF!</v>
      </c>
      <c r="AC216" s="2" t="e">
        <f>((Data!#REF!-Data!AC215)/Data!#REF!)*10</f>
        <v>#REF!</v>
      </c>
      <c r="AD216" s="2" t="e">
        <f>((Data!#REF!-Data!AD215)/Data!#REF!)*10</f>
        <v>#REF!</v>
      </c>
      <c r="AE216" s="2" t="e">
        <f>((Data!#REF!-Data!AE215)/Data!#REF!)*10</f>
        <v>#REF!</v>
      </c>
      <c r="AF216" s="2" t="e">
        <f>((Data!#REF!-Data!AF215)/Data!#REF!)*10</f>
        <v>#REF!</v>
      </c>
      <c r="AG216" s="2" t="e">
        <f>((Data!#REF!-Data!AG215)/Data!#REF!)*10</f>
        <v>#REF!</v>
      </c>
      <c r="AH216" s="2" t="e">
        <f>((Data!#REF!-Data!AH215)/Data!#REF!)*10</f>
        <v>#REF!</v>
      </c>
      <c r="AI216" s="2" t="e">
        <f>((Data!AI215-Data!#REF!)/Data!#REF!)*10</f>
        <v>#REF!</v>
      </c>
      <c r="AJ216" s="2" t="e">
        <f>((Data!AJ215-Data!#REF!)/Data!#REF!)*10</f>
        <v>#REF!</v>
      </c>
      <c r="AK216" s="2" t="e">
        <f>((Data!AK215-Data!#REF!)/Data!#REF!)*10</f>
        <v>#REF!</v>
      </c>
      <c r="AL216" s="2" t="e">
        <f>((Data!AL215-Data!#REF!)/Data!#REF!)*10</f>
        <v>#REF!</v>
      </c>
      <c r="AM216" s="2" t="e">
        <f>((Data!AM215-Data!#REF!)/Data!#REF!)*10</f>
        <v>#REF!</v>
      </c>
      <c r="AN216" s="2" t="e">
        <f>((Data!#REF!-Data!AN215)/Data!#REF!)*10</f>
        <v>#REF!</v>
      </c>
      <c r="AO216" s="2" t="e">
        <f>((Data!#REF!-Data!AO215)/Data!#REF!)*10</f>
        <v>#REF!</v>
      </c>
      <c r="AP216" s="2" t="e">
        <f>((Data!#REF!-Data!AP215)/Data!#REF!)*10</f>
        <v>#REF!</v>
      </c>
      <c r="AQ216" s="2" t="e">
        <f>((Data!#REF!-Data!AQ215)/Data!#REF!)*10</f>
        <v>#REF!</v>
      </c>
      <c r="AR216" s="2" t="e">
        <f>((Data!#REF!-Data!AR215)/Data!#REF!)*10</f>
        <v>#REF!</v>
      </c>
      <c r="AS216" s="2" t="e">
        <f>((Data!#REF!-Data!AS215)/Data!#REF!)*10</f>
        <v>#REF!</v>
      </c>
      <c r="AT216" s="2" t="e">
        <f>((Data!#REF!-Data!AT215)/Data!#REF!)*10</f>
        <v>#REF!</v>
      </c>
      <c r="AU216" s="2" t="e">
        <f>((Data!#REF!-Data!AU215)/Data!#REF!)*10</f>
        <v>#REF!</v>
      </c>
      <c r="AV216" s="2" t="e">
        <f>((Data!#REF!-Data!AV215)/Data!#REF!)*10</f>
        <v>#REF!</v>
      </c>
      <c r="AW216" s="2" t="e">
        <f>((Data!#REF!-Data!AW215)/Data!#REF!)*10</f>
        <v>#REF!</v>
      </c>
      <c r="AX216" s="2" t="e">
        <f>((Data!AX215-Data!#REF!)/Data!#REF!)*10</f>
        <v>#REF!</v>
      </c>
      <c r="AY216" s="2" t="e">
        <f>((Data!AY215-Data!#REF!)/Data!#REF!)*10</f>
        <v>#REF!</v>
      </c>
      <c r="AZ216" s="2" t="e">
        <f>((Data!AZ215-Data!#REF!)/Data!#REF!)*10</f>
        <v>#REF!</v>
      </c>
      <c r="BA216" s="2" t="e">
        <f>((Data!BA215-Data!#REF!)/Data!#REF!)*10</f>
        <v>#REF!</v>
      </c>
      <c r="BB216" s="2" t="e">
        <f>((Data!BB215-Data!#REF!)/Data!#REF!)*10</f>
        <v>#REF!</v>
      </c>
      <c r="BC216" s="2" t="e">
        <f>((Data!BC215-Data!#REF!)/Data!#REF!)*10</f>
        <v>#REF!</v>
      </c>
      <c r="BD216" s="2" t="e">
        <f>((Data!BD215-Data!#REF!)/Data!#REF!)*10</f>
        <v>#REF!</v>
      </c>
      <c r="BE216" s="2" t="e">
        <f>((Data!BE215-Data!#REF!)/Data!#REF!)*10</f>
        <v>#REF!</v>
      </c>
      <c r="BF216" s="2" t="e">
        <f>((Data!BF215-Data!#REF!)/Data!#REF!)*10</f>
        <v>#REF!</v>
      </c>
      <c r="BG216" s="2" t="e">
        <f>((Data!BG215-Data!#REF!)/Data!#REF!)*10</f>
        <v>#REF!</v>
      </c>
      <c r="BH216" s="2" t="e">
        <f>((Data!BH215-Data!#REF!)/Data!#REF!)*10</f>
        <v>#REF!</v>
      </c>
      <c r="BI216" s="2" t="e">
        <f>((Data!BI215-Data!#REF!)/Data!#REF!)*10</f>
        <v>#REF!</v>
      </c>
      <c r="BJ216" s="2" t="e">
        <f>((Data!BJ215-Data!#REF!)/Data!#REF!)*10</f>
        <v>#REF!</v>
      </c>
      <c r="BK216" s="2" t="e">
        <f>((Data!BK215-Data!#REF!)/Data!#REF!)*10</f>
        <v>#REF!</v>
      </c>
      <c r="BL216" s="2" t="e">
        <f>((Data!BL215-Data!#REF!)/Data!#REF!)*10</f>
        <v>#REF!</v>
      </c>
      <c r="BM216" s="8"/>
      <c r="BN216" s="8"/>
      <c r="BO216" s="8"/>
      <c r="BP216" s="8"/>
      <c r="BQ216" s="8"/>
    </row>
    <row r="217" spans="1:69">
      <c r="A217" t="s">
        <v>454</v>
      </c>
      <c r="B217" s="1" t="s">
        <v>1974</v>
      </c>
      <c r="C217" s="16" t="s">
        <v>455</v>
      </c>
      <c r="D217" s="16" t="s">
        <v>1342</v>
      </c>
      <c r="E217" s="2" t="e">
        <f>((Data!E216-Data!#REF!)/Data!#REF!)*10</f>
        <v>#REF!</v>
      </c>
      <c r="F217" s="2" t="e">
        <f>((Data!F216-Data!#REF!)/Data!#REF!)*10</f>
        <v>#REF!</v>
      </c>
      <c r="G217" s="2" t="e">
        <f>((Data!G216-Data!#REF!)/Data!#REF!)*10</f>
        <v>#REF!</v>
      </c>
      <c r="H217" s="2" t="e">
        <f>((Data!H216-Data!#REF!)/Data!#REF!)*10</f>
        <v>#REF!</v>
      </c>
      <c r="I217" s="2" t="e">
        <f>((Data!I216-Data!#REF!)/Data!#REF!)*10</f>
        <v>#REF!</v>
      </c>
      <c r="J217" s="2" t="e">
        <f>((Data!#REF!-Data!J216)/Data!#REF!)*10</f>
        <v>#REF!</v>
      </c>
      <c r="K217" s="2" t="e">
        <f>((Data!#REF!-Data!K216)/Data!#REF!)*10</f>
        <v>#REF!</v>
      </c>
      <c r="L217" s="2" t="e">
        <f>((Data!#REF!-Data!L216)/Data!#REF!)*10</f>
        <v>#REF!</v>
      </c>
      <c r="M217" s="2" t="e">
        <f>((Data!#REF!-Data!M216)/Data!#REF!)*10</f>
        <v>#REF!</v>
      </c>
      <c r="N217" s="2" t="e">
        <f>((Data!#REF!-Data!N216)/Data!#REF!)*10</f>
        <v>#REF!</v>
      </c>
      <c r="O217" s="2" t="e">
        <f>((Data!#REF!-Data!O216)/Data!#REF!)*10</f>
        <v>#REF!</v>
      </c>
      <c r="P217" s="2" t="e">
        <f>((Data!#REF!-Data!P216)/Data!#REF!)*10</f>
        <v>#REF!</v>
      </c>
      <c r="Q217" s="2" t="e">
        <f>((Data!#REF!-Data!Q216)/Data!#REF!)*10</f>
        <v>#REF!</v>
      </c>
      <c r="R217" s="2" t="e">
        <f>((Data!#REF!-Data!R216)/Data!#REF!)*10</f>
        <v>#REF!</v>
      </c>
      <c r="S217" s="2" t="e">
        <f>((Data!#REF!-Data!S216)/Data!#REF!)*10</f>
        <v>#REF!</v>
      </c>
      <c r="T217" s="2" t="e">
        <f>((Data!#REF!-Data!T216)/Data!#REF!)*10</f>
        <v>#REF!</v>
      </c>
      <c r="U217" s="2" t="e">
        <f>((Data!#REF!-Data!U216)/Data!#REF!)*10</f>
        <v>#REF!</v>
      </c>
      <c r="V217" s="2" t="e">
        <f>((Data!#REF!-Data!V216)/Data!#REF!)*10</f>
        <v>#REF!</v>
      </c>
      <c r="W217" s="2" t="e">
        <f>((Data!#REF!-Data!W216)/Data!#REF!)*10</f>
        <v>#REF!</v>
      </c>
      <c r="X217" s="2" t="e">
        <f>((Data!#REF!-Data!X216)/Data!#REF!)*10</f>
        <v>#REF!</v>
      </c>
      <c r="Y217" s="2" t="e">
        <f>((Data!#REF!-Data!Y216)/Data!#REF!)*10</f>
        <v>#REF!</v>
      </c>
      <c r="Z217" s="2" t="e">
        <f>((Data!#REF!-Data!Z216)/Data!#REF!)*10</f>
        <v>#REF!</v>
      </c>
      <c r="AA217" s="2" t="e">
        <f>((Data!#REF!-Data!AA216)/Data!#REF!)*10</f>
        <v>#REF!</v>
      </c>
      <c r="AB217" s="2" t="e">
        <f>((Data!#REF!-Data!AB216)/Data!#REF!)*10</f>
        <v>#REF!</v>
      </c>
      <c r="AC217" s="2" t="e">
        <f>((Data!#REF!-Data!AC216)/Data!#REF!)*10</f>
        <v>#REF!</v>
      </c>
      <c r="AD217" s="2" t="e">
        <f>((Data!#REF!-Data!AD216)/Data!#REF!)*10</f>
        <v>#REF!</v>
      </c>
      <c r="AE217" s="2" t="e">
        <f>((Data!#REF!-Data!AE216)/Data!#REF!)*10</f>
        <v>#REF!</v>
      </c>
      <c r="AF217" s="2" t="e">
        <f>((Data!#REF!-Data!AF216)/Data!#REF!)*10</f>
        <v>#REF!</v>
      </c>
      <c r="AG217" s="2" t="e">
        <f>((Data!#REF!-Data!AG216)/Data!#REF!)*10</f>
        <v>#REF!</v>
      </c>
      <c r="AH217" s="2" t="e">
        <f>((Data!#REF!-Data!AH216)/Data!#REF!)*10</f>
        <v>#REF!</v>
      </c>
      <c r="AI217" s="2" t="e">
        <f>((Data!AI216-Data!#REF!)/Data!#REF!)*10</f>
        <v>#REF!</v>
      </c>
      <c r="AJ217" s="2" t="e">
        <f>((Data!AJ216-Data!#REF!)/Data!#REF!)*10</f>
        <v>#REF!</v>
      </c>
      <c r="AK217" s="2" t="e">
        <f>((Data!AK216-Data!#REF!)/Data!#REF!)*10</f>
        <v>#REF!</v>
      </c>
      <c r="AL217" s="2" t="e">
        <f>((Data!AL216-Data!#REF!)/Data!#REF!)*10</f>
        <v>#REF!</v>
      </c>
      <c r="AM217" s="2" t="e">
        <f>((Data!AM216-Data!#REF!)/Data!#REF!)*10</f>
        <v>#REF!</v>
      </c>
      <c r="AN217" s="2" t="e">
        <f>((Data!#REF!-Data!AN216)/Data!#REF!)*10</f>
        <v>#REF!</v>
      </c>
      <c r="AO217" s="2" t="e">
        <f>((Data!#REF!-Data!AO216)/Data!#REF!)*10</f>
        <v>#REF!</v>
      </c>
      <c r="AP217" s="2" t="e">
        <f>((Data!#REF!-Data!AP216)/Data!#REF!)*10</f>
        <v>#REF!</v>
      </c>
      <c r="AQ217" s="2" t="e">
        <f>((Data!#REF!-Data!AQ216)/Data!#REF!)*10</f>
        <v>#REF!</v>
      </c>
      <c r="AR217" s="2" t="e">
        <f>((Data!#REF!-Data!AR216)/Data!#REF!)*10</f>
        <v>#REF!</v>
      </c>
      <c r="AS217" s="2" t="e">
        <f>((Data!#REF!-Data!AS216)/Data!#REF!)*10</f>
        <v>#REF!</v>
      </c>
      <c r="AT217" s="2" t="e">
        <f>((Data!#REF!-Data!AT216)/Data!#REF!)*10</f>
        <v>#REF!</v>
      </c>
      <c r="AU217" s="2" t="e">
        <f>((Data!#REF!-Data!AU216)/Data!#REF!)*10</f>
        <v>#REF!</v>
      </c>
      <c r="AV217" s="2" t="e">
        <f>((Data!#REF!-Data!AV216)/Data!#REF!)*10</f>
        <v>#REF!</v>
      </c>
      <c r="AW217" s="2" t="e">
        <f>((Data!#REF!-Data!AW216)/Data!#REF!)*10</f>
        <v>#REF!</v>
      </c>
      <c r="AX217" s="2" t="e">
        <f>((Data!AX216-Data!#REF!)/Data!#REF!)*10</f>
        <v>#REF!</v>
      </c>
      <c r="AY217" s="2" t="e">
        <f>((Data!AY216-Data!#REF!)/Data!#REF!)*10</f>
        <v>#REF!</v>
      </c>
      <c r="AZ217" s="2" t="e">
        <f>((Data!AZ216-Data!#REF!)/Data!#REF!)*10</f>
        <v>#REF!</v>
      </c>
      <c r="BA217" s="2" t="e">
        <f>((Data!BA216-Data!#REF!)/Data!#REF!)*10</f>
        <v>#REF!</v>
      </c>
      <c r="BB217" s="2" t="e">
        <f>((Data!BB216-Data!#REF!)/Data!#REF!)*10</f>
        <v>#REF!</v>
      </c>
      <c r="BC217" s="2" t="e">
        <f>((Data!BC216-Data!#REF!)/Data!#REF!)*10</f>
        <v>#REF!</v>
      </c>
      <c r="BD217" s="2" t="e">
        <f>((Data!BD216-Data!#REF!)/Data!#REF!)*10</f>
        <v>#REF!</v>
      </c>
      <c r="BE217" s="2" t="e">
        <f>((Data!BE216-Data!#REF!)/Data!#REF!)*10</f>
        <v>#REF!</v>
      </c>
      <c r="BF217" s="2" t="e">
        <f>((Data!BF216-Data!#REF!)/Data!#REF!)*10</f>
        <v>#REF!</v>
      </c>
      <c r="BG217" s="2" t="e">
        <f>((Data!BG216-Data!#REF!)/Data!#REF!)*10</f>
        <v>#REF!</v>
      </c>
      <c r="BH217" s="2" t="e">
        <f>((Data!BH216-Data!#REF!)/Data!#REF!)*10</f>
        <v>#REF!</v>
      </c>
      <c r="BI217" s="2" t="e">
        <f>((Data!BI216-Data!#REF!)/Data!#REF!)*10</f>
        <v>#REF!</v>
      </c>
      <c r="BJ217" s="2" t="e">
        <f>((Data!BJ216-Data!#REF!)/Data!#REF!)*10</f>
        <v>#REF!</v>
      </c>
      <c r="BK217" s="2" t="e">
        <f>((Data!BK216-Data!#REF!)/Data!#REF!)*10</f>
        <v>#REF!</v>
      </c>
      <c r="BL217" s="2" t="e">
        <f>((Data!BL216-Data!#REF!)/Data!#REF!)*10</f>
        <v>#REF!</v>
      </c>
      <c r="BM217" s="8"/>
      <c r="BN217" s="8"/>
      <c r="BO217" s="8"/>
      <c r="BP217" s="8"/>
      <c r="BQ217" s="8"/>
    </row>
    <row r="218" spans="1:69">
      <c r="A218" t="s">
        <v>456</v>
      </c>
      <c r="B218" s="1" t="s">
        <v>1975</v>
      </c>
      <c r="C218" s="16" t="s">
        <v>457</v>
      </c>
      <c r="D218" s="16" t="s">
        <v>1342</v>
      </c>
      <c r="E218" s="2" t="e">
        <f>((Data!E217-Data!#REF!)/Data!#REF!)*10</f>
        <v>#REF!</v>
      </c>
      <c r="F218" s="2" t="e">
        <f>((Data!F217-Data!#REF!)/Data!#REF!)*10</f>
        <v>#REF!</v>
      </c>
      <c r="G218" s="2" t="e">
        <f>((Data!G217-Data!#REF!)/Data!#REF!)*10</f>
        <v>#REF!</v>
      </c>
      <c r="H218" s="2" t="e">
        <f>((Data!H217-Data!#REF!)/Data!#REF!)*10</f>
        <v>#REF!</v>
      </c>
      <c r="I218" s="2" t="e">
        <f>((Data!I217-Data!#REF!)/Data!#REF!)*10</f>
        <v>#REF!</v>
      </c>
      <c r="J218" s="2" t="e">
        <f>((Data!#REF!-Data!J217)/Data!#REF!)*10</f>
        <v>#REF!</v>
      </c>
      <c r="K218" s="2" t="e">
        <f>((Data!#REF!-Data!K217)/Data!#REF!)*10</f>
        <v>#REF!</v>
      </c>
      <c r="L218" s="2" t="e">
        <f>((Data!#REF!-Data!L217)/Data!#REF!)*10</f>
        <v>#REF!</v>
      </c>
      <c r="M218" s="2" t="e">
        <f>((Data!#REF!-Data!M217)/Data!#REF!)*10</f>
        <v>#REF!</v>
      </c>
      <c r="N218" s="2" t="e">
        <f>((Data!#REF!-Data!N217)/Data!#REF!)*10</f>
        <v>#REF!</v>
      </c>
      <c r="O218" s="2" t="e">
        <f>((Data!#REF!-Data!O217)/Data!#REF!)*10</f>
        <v>#REF!</v>
      </c>
      <c r="P218" s="2" t="e">
        <f>((Data!#REF!-Data!P217)/Data!#REF!)*10</f>
        <v>#REF!</v>
      </c>
      <c r="Q218" s="2" t="e">
        <f>((Data!#REF!-Data!Q217)/Data!#REF!)*10</f>
        <v>#REF!</v>
      </c>
      <c r="R218" s="2" t="e">
        <f>((Data!#REF!-Data!R217)/Data!#REF!)*10</f>
        <v>#REF!</v>
      </c>
      <c r="S218" s="2" t="e">
        <f>((Data!#REF!-Data!S217)/Data!#REF!)*10</f>
        <v>#REF!</v>
      </c>
      <c r="T218" s="2" t="e">
        <f>((Data!#REF!-Data!T217)/Data!#REF!)*10</f>
        <v>#REF!</v>
      </c>
      <c r="U218" s="2" t="e">
        <f>((Data!#REF!-Data!U217)/Data!#REF!)*10</f>
        <v>#REF!</v>
      </c>
      <c r="V218" s="2" t="e">
        <f>((Data!#REF!-Data!V217)/Data!#REF!)*10</f>
        <v>#REF!</v>
      </c>
      <c r="W218" s="2" t="e">
        <f>((Data!#REF!-Data!W217)/Data!#REF!)*10</f>
        <v>#REF!</v>
      </c>
      <c r="X218" s="2" t="e">
        <f>((Data!#REF!-Data!X217)/Data!#REF!)*10</f>
        <v>#REF!</v>
      </c>
      <c r="Y218" s="2" t="e">
        <f>((Data!#REF!-Data!Y217)/Data!#REF!)*10</f>
        <v>#REF!</v>
      </c>
      <c r="Z218" s="2" t="e">
        <f>((Data!#REF!-Data!Z217)/Data!#REF!)*10</f>
        <v>#REF!</v>
      </c>
      <c r="AA218" s="2" t="e">
        <f>((Data!#REF!-Data!AA217)/Data!#REF!)*10</f>
        <v>#REF!</v>
      </c>
      <c r="AB218" s="2" t="e">
        <f>((Data!#REF!-Data!AB217)/Data!#REF!)*10</f>
        <v>#REF!</v>
      </c>
      <c r="AC218" s="2" t="e">
        <f>((Data!#REF!-Data!AC217)/Data!#REF!)*10</f>
        <v>#REF!</v>
      </c>
      <c r="AD218" s="2" t="e">
        <f>((Data!#REF!-Data!AD217)/Data!#REF!)*10</f>
        <v>#REF!</v>
      </c>
      <c r="AE218" s="2" t="e">
        <f>((Data!#REF!-Data!AE217)/Data!#REF!)*10</f>
        <v>#REF!</v>
      </c>
      <c r="AF218" s="2" t="e">
        <f>((Data!#REF!-Data!AF217)/Data!#REF!)*10</f>
        <v>#REF!</v>
      </c>
      <c r="AG218" s="2" t="e">
        <f>((Data!#REF!-Data!AG217)/Data!#REF!)*10</f>
        <v>#REF!</v>
      </c>
      <c r="AH218" s="2" t="e">
        <f>((Data!#REF!-Data!AH217)/Data!#REF!)*10</f>
        <v>#REF!</v>
      </c>
      <c r="AI218" s="2" t="e">
        <f>((Data!AI217-Data!#REF!)/Data!#REF!)*10</f>
        <v>#REF!</v>
      </c>
      <c r="AJ218" s="2" t="e">
        <f>((Data!AJ217-Data!#REF!)/Data!#REF!)*10</f>
        <v>#REF!</v>
      </c>
      <c r="AK218" s="2" t="e">
        <f>((Data!AK217-Data!#REF!)/Data!#REF!)*10</f>
        <v>#REF!</v>
      </c>
      <c r="AL218" s="2" t="e">
        <f>((Data!AL217-Data!#REF!)/Data!#REF!)*10</f>
        <v>#REF!</v>
      </c>
      <c r="AM218" s="2" t="e">
        <f>((Data!AM217-Data!#REF!)/Data!#REF!)*10</f>
        <v>#REF!</v>
      </c>
      <c r="AN218" s="2" t="e">
        <f>((Data!#REF!-Data!AN217)/Data!#REF!)*10</f>
        <v>#REF!</v>
      </c>
      <c r="AO218" s="2" t="e">
        <f>((Data!#REF!-Data!AO217)/Data!#REF!)*10</f>
        <v>#REF!</v>
      </c>
      <c r="AP218" s="2" t="e">
        <f>((Data!#REF!-Data!AP217)/Data!#REF!)*10</f>
        <v>#REF!</v>
      </c>
      <c r="AQ218" s="2" t="e">
        <f>((Data!#REF!-Data!AQ217)/Data!#REF!)*10</f>
        <v>#REF!</v>
      </c>
      <c r="AR218" s="2" t="e">
        <f>((Data!#REF!-Data!AR217)/Data!#REF!)*10</f>
        <v>#REF!</v>
      </c>
      <c r="AS218" s="2" t="e">
        <f>((Data!#REF!-Data!AS217)/Data!#REF!)*10</f>
        <v>#REF!</v>
      </c>
      <c r="AT218" s="2" t="e">
        <f>((Data!#REF!-Data!AT217)/Data!#REF!)*10</f>
        <v>#REF!</v>
      </c>
      <c r="AU218" s="2" t="e">
        <f>((Data!#REF!-Data!AU217)/Data!#REF!)*10</f>
        <v>#REF!</v>
      </c>
      <c r="AV218" s="2" t="e">
        <f>((Data!#REF!-Data!AV217)/Data!#REF!)*10</f>
        <v>#REF!</v>
      </c>
      <c r="AW218" s="2" t="e">
        <f>((Data!#REF!-Data!AW217)/Data!#REF!)*10</f>
        <v>#REF!</v>
      </c>
      <c r="AX218" s="2" t="e">
        <f>((Data!AX217-Data!#REF!)/Data!#REF!)*10</f>
        <v>#REF!</v>
      </c>
      <c r="AY218" s="2" t="e">
        <f>((Data!AY217-Data!#REF!)/Data!#REF!)*10</f>
        <v>#REF!</v>
      </c>
      <c r="AZ218" s="2" t="e">
        <f>((Data!AZ217-Data!#REF!)/Data!#REF!)*10</f>
        <v>#REF!</v>
      </c>
      <c r="BA218" s="2" t="e">
        <f>((Data!BA217-Data!#REF!)/Data!#REF!)*10</f>
        <v>#REF!</v>
      </c>
      <c r="BB218" s="2" t="e">
        <f>((Data!BB217-Data!#REF!)/Data!#REF!)*10</f>
        <v>#REF!</v>
      </c>
      <c r="BC218" s="2" t="e">
        <f>((Data!BC217-Data!#REF!)/Data!#REF!)*10</f>
        <v>#REF!</v>
      </c>
      <c r="BD218" s="2" t="e">
        <f>((Data!BD217-Data!#REF!)/Data!#REF!)*10</f>
        <v>#REF!</v>
      </c>
      <c r="BE218" s="2" t="e">
        <f>((Data!BE217-Data!#REF!)/Data!#REF!)*10</f>
        <v>#REF!</v>
      </c>
      <c r="BF218" s="2" t="e">
        <f>((Data!BF217-Data!#REF!)/Data!#REF!)*10</f>
        <v>#REF!</v>
      </c>
      <c r="BG218" s="2" t="e">
        <f>((Data!BG217-Data!#REF!)/Data!#REF!)*10</f>
        <v>#REF!</v>
      </c>
      <c r="BH218" s="2" t="e">
        <f>((Data!BH217-Data!#REF!)/Data!#REF!)*10</f>
        <v>#REF!</v>
      </c>
      <c r="BI218" s="2" t="e">
        <f>((Data!BI217-Data!#REF!)/Data!#REF!)*10</f>
        <v>#REF!</v>
      </c>
      <c r="BJ218" s="2" t="e">
        <f>((Data!BJ217-Data!#REF!)/Data!#REF!)*10</f>
        <v>#REF!</v>
      </c>
      <c r="BK218" s="2" t="e">
        <f>((Data!BK217-Data!#REF!)/Data!#REF!)*10</f>
        <v>#REF!</v>
      </c>
      <c r="BL218" s="2" t="e">
        <f>((Data!BL217-Data!#REF!)/Data!#REF!)*10</f>
        <v>#REF!</v>
      </c>
      <c r="BM218" s="8"/>
      <c r="BN218" s="8"/>
      <c r="BO218" s="8"/>
      <c r="BP218" s="8"/>
      <c r="BQ218" s="8"/>
    </row>
    <row r="219" spans="1:69">
      <c r="A219" t="s">
        <v>458</v>
      </c>
      <c r="B219" s="1" t="s">
        <v>1976</v>
      </c>
      <c r="C219" s="16" t="s">
        <v>459</v>
      </c>
      <c r="D219" s="16" t="s">
        <v>1342</v>
      </c>
      <c r="E219" s="2" t="e">
        <f>((Data!E218-Data!#REF!)/Data!#REF!)*10</f>
        <v>#REF!</v>
      </c>
      <c r="F219" s="2" t="e">
        <f>((Data!F218-Data!#REF!)/Data!#REF!)*10</f>
        <v>#REF!</v>
      </c>
      <c r="G219" s="2" t="e">
        <f>((Data!G218-Data!#REF!)/Data!#REF!)*10</f>
        <v>#REF!</v>
      </c>
      <c r="H219" s="2" t="e">
        <f>((Data!H218-Data!#REF!)/Data!#REF!)*10</f>
        <v>#REF!</v>
      </c>
      <c r="I219" s="2" t="e">
        <f>((Data!I218-Data!#REF!)/Data!#REF!)*10</f>
        <v>#REF!</v>
      </c>
      <c r="J219" s="2" t="e">
        <f>((Data!#REF!-Data!J218)/Data!#REF!)*10</f>
        <v>#REF!</v>
      </c>
      <c r="K219" s="2" t="e">
        <f>((Data!#REF!-Data!K218)/Data!#REF!)*10</f>
        <v>#REF!</v>
      </c>
      <c r="L219" s="2" t="e">
        <f>((Data!#REF!-Data!L218)/Data!#REF!)*10</f>
        <v>#REF!</v>
      </c>
      <c r="M219" s="2" t="e">
        <f>((Data!#REF!-Data!M218)/Data!#REF!)*10</f>
        <v>#REF!</v>
      </c>
      <c r="N219" s="2" t="e">
        <f>((Data!#REF!-Data!N218)/Data!#REF!)*10</f>
        <v>#REF!</v>
      </c>
      <c r="O219" s="2" t="e">
        <f>((Data!#REF!-Data!O218)/Data!#REF!)*10</f>
        <v>#REF!</v>
      </c>
      <c r="P219" s="2" t="e">
        <f>((Data!#REF!-Data!P218)/Data!#REF!)*10</f>
        <v>#REF!</v>
      </c>
      <c r="Q219" s="2" t="e">
        <f>((Data!#REF!-Data!Q218)/Data!#REF!)*10</f>
        <v>#REF!</v>
      </c>
      <c r="R219" s="2" t="e">
        <f>((Data!#REF!-Data!R218)/Data!#REF!)*10</f>
        <v>#REF!</v>
      </c>
      <c r="S219" s="2" t="e">
        <f>((Data!#REF!-Data!S218)/Data!#REF!)*10</f>
        <v>#REF!</v>
      </c>
      <c r="T219" s="2" t="e">
        <f>((Data!#REF!-Data!T218)/Data!#REF!)*10</f>
        <v>#REF!</v>
      </c>
      <c r="U219" s="2" t="e">
        <f>((Data!#REF!-Data!U218)/Data!#REF!)*10</f>
        <v>#REF!</v>
      </c>
      <c r="V219" s="2" t="e">
        <f>((Data!#REF!-Data!V218)/Data!#REF!)*10</f>
        <v>#REF!</v>
      </c>
      <c r="W219" s="2" t="e">
        <f>((Data!#REF!-Data!W218)/Data!#REF!)*10</f>
        <v>#REF!</v>
      </c>
      <c r="X219" s="2" t="e">
        <f>((Data!#REF!-Data!X218)/Data!#REF!)*10</f>
        <v>#REF!</v>
      </c>
      <c r="Y219" s="2" t="e">
        <f>((Data!#REF!-Data!Y218)/Data!#REF!)*10</f>
        <v>#REF!</v>
      </c>
      <c r="Z219" s="2" t="e">
        <f>((Data!#REF!-Data!Z218)/Data!#REF!)*10</f>
        <v>#REF!</v>
      </c>
      <c r="AA219" s="2" t="e">
        <f>((Data!#REF!-Data!AA218)/Data!#REF!)*10</f>
        <v>#REF!</v>
      </c>
      <c r="AB219" s="2" t="e">
        <f>((Data!#REF!-Data!AB218)/Data!#REF!)*10</f>
        <v>#REF!</v>
      </c>
      <c r="AC219" s="2" t="e">
        <f>((Data!#REF!-Data!AC218)/Data!#REF!)*10</f>
        <v>#REF!</v>
      </c>
      <c r="AD219" s="2" t="e">
        <f>((Data!#REF!-Data!AD218)/Data!#REF!)*10</f>
        <v>#REF!</v>
      </c>
      <c r="AE219" s="2" t="e">
        <f>((Data!#REF!-Data!AE218)/Data!#REF!)*10</f>
        <v>#REF!</v>
      </c>
      <c r="AF219" s="2" t="e">
        <f>((Data!#REF!-Data!AF218)/Data!#REF!)*10</f>
        <v>#REF!</v>
      </c>
      <c r="AG219" s="2" t="e">
        <f>((Data!#REF!-Data!AG218)/Data!#REF!)*10</f>
        <v>#REF!</v>
      </c>
      <c r="AH219" s="2" t="e">
        <f>((Data!#REF!-Data!AH218)/Data!#REF!)*10</f>
        <v>#REF!</v>
      </c>
      <c r="AI219" s="2" t="e">
        <f>((Data!AI218-Data!#REF!)/Data!#REF!)*10</f>
        <v>#REF!</v>
      </c>
      <c r="AJ219" s="2" t="e">
        <f>((Data!AJ218-Data!#REF!)/Data!#REF!)*10</f>
        <v>#REF!</v>
      </c>
      <c r="AK219" s="2" t="e">
        <f>((Data!AK218-Data!#REF!)/Data!#REF!)*10</f>
        <v>#REF!</v>
      </c>
      <c r="AL219" s="2" t="e">
        <f>((Data!AL218-Data!#REF!)/Data!#REF!)*10</f>
        <v>#REF!</v>
      </c>
      <c r="AM219" s="2" t="e">
        <f>((Data!AM218-Data!#REF!)/Data!#REF!)*10</f>
        <v>#REF!</v>
      </c>
      <c r="AN219" s="2" t="e">
        <f>((Data!#REF!-Data!AN218)/Data!#REF!)*10</f>
        <v>#REF!</v>
      </c>
      <c r="AO219" s="2" t="e">
        <f>((Data!#REF!-Data!AO218)/Data!#REF!)*10</f>
        <v>#REF!</v>
      </c>
      <c r="AP219" s="2" t="e">
        <f>((Data!#REF!-Data!AP218)/Data!#REF!)*10</f>
        <v>#REF!</v>
      </c>
      <c r="AQ219" s="2" t="e">
        <f>((Data!#REF!-Data!AQ218)/Data!#REF!)*10</f>
        <v>#REF!</v>
      </c>
      <c r="AR219" s="2" t="e">
        <f>((Data!#REF!-Data!AR218)/Data!#REF!)*10</f>
        <v>#REF!</v>
      </c>
      <c r="AS219" s="2" t="e">
        <f>((Data!#REF!-Data!AS218)/Data!#REF!)*10</f>
        <v>#REF!</v>
      </c>
      <c r="AT219" s="2" t="e">
        <f>((Data!#REF!-Data!AT218)/Data!#REF!)*10</f>
        <v>#REF!</v>
      </c>
      <c r="AU219" s="2" t="e">
        <f>((Data!#REF!-Data!AU218)/Data!#REF!)*10</f>
        <v>#REF!</v>
      </c>
      <c r="AV219" s="2" t="e">
        <f>((Data!#REF!-Data!AV218)/Data!#REF!)*10</f>
        <v>#REF!</v>
      </c>
      <c r="AW219" s="2" t="e">
        <f>((Data!#REF!-Data!AW218)/Data!#REF!)*10</f>
        <v>#REF!</v>
      </c>
      <c r="AX219" s="2" t="e">
        <f>((Data!AX218-Data!#REF!)/Data!#REF!)*10</f>
        <v>#REF!</v>
      </c>
      <c r="AY219" s="2" t="e">
        <f>((Data!AY218-Data!#REF!)/Data!#REF!)*10</f>
        <v>#REF!</v>
      </c>
      <c r="AZ219" s="2" t="e">
        <f>((Data!AZ218-Data!#REF!)/Data!#REF!)*10</f>
        <v>#REF!</v>
      </c>
      <c r="BA219" s="2" t="e">
        <f>((Data!BA218-Data!#REF!)/Data!#REF!)*10</f>
        <v>#REF!</v>
      </c>
      <c r="BB219" s="2" t="e">
        <f>((Data!BB218-Data!#REF!)/Data!#REF!)*10</f>
        <v>#REF!</v>
      </c>
      <c r="BC219" s="2" t="e">
        <f>((Data!BC218-Data!#REF!)/Data!#REF!)*10</f>
        <v>#REF!</v>
      </c>
      <c r="BD219" s="2" t="e">
        <f>((Data!BD218-Data!#REF!)/Data!#REF!)*10</f>
        <v>#REF!</v>
      </c>
      <c r="BE219" s="2" t="e">
        <f>((Data!BE218-Data!#REF!)/Data!#REF!)*10</f>
        <v>#REF!</v>
      </c>
      <c r="BF219" s="2" t="e">
        <f>((Data!BF218-Data!#REF!)/Data!#REF!)*10</f>
        <v>#REF!</v>
      </c>
      <c r="BG219" s="2" t="e">
        <f>((Data!BG218-Data!#REF!)/Data!#REF!)*10</f>
        <v>#REF!</v>
      </c>
      <c r="BH219" s="2" t="e">
        <f>((Data!BH218-Data!#REF!)/Data!#REF!)*10</f>
        <v>#REF!</v>
      </c>
      <c r="BI219" s="2" t="e">
        <f>((Data!BI218-Data!#REF!)/Data!#REF!)*10</f>
        <v>#REF!</v>
      </c>
      <c r="BJ219" s="2" t="e">
        <f>((Data!BJ218-Data!#REF!)/Data!#REF!)*10</f>
        <v>#REF!</v>
      </c>
      <c r="BK219" s="2" t="e">
        <f>((Data!BK218-Data!#REF!)/Data!#REF!)*10</f>
        <v>#REF!</v>
      </c>
      <c r="BL219" s="2" t="e">
        <f>((Data!BL218-Data!#REF!)/Data!#REF!)*10</f>
        <v>#REF!</v>
      </c>
      <c r="BM219" s="8"/>
      <c r="BN219" s="8"/>
      <c r="BO219" s="8"/>
      <c r="BP219" s="8"/>
      <c r="BQ219" s="8"/>
    </row>
    <row r="220" spans="1:69">
      <c r="A220" t="s">
        <v>460</v>
      </c>
      <c r="B220" s="1" t="s">
        <v>1977</v>
      </c>
      <c r="C220" s="16" t="s">
        <v>461</v>
      </c>
      <c r="D220" s="16" t="s">
        <v>1342</v>
      </c>
      <c r="E220" s="2" t="e">
        <f>((Data!E219-Data!#REF!)/Data!#REF!)*10</f>
        <v>#REF!</v>
      </c>
      <c r="F220" s="2" t="e">
        <f>((Data!F219-Data!#REF!)/Data!#REF!)*10</f>
        <v>#REF!</v>
      </c>
      <c r="G220" s="2" t="e">
        <f>((Data!G219-Data!#REF!)/Data!#REF!)*10</f>
        <v>#REF!</v>
      </c>
      <c r="H220" s="2" t="e">
        <f>((Data!H219-Data!#REF!)/Data!#REF!)*10</f>
        <v>#REF!</v>
      </c>
      <c r="I220" s="2" t="e">
        <f>((Data!I219-Data!#REF!)/Data!#REF!)*10</f>
        <v>#REF!</v>
      </c>
      <c r="J220" s="2" t="e">
        <f>((Data!#REF!-Data!J219)/Data!#REF!)*10</f>
        <v>#REF!</v>
      </c>
      <c r="K220" s="2" t="e">
        <f>((Data!#REF!-Data!K219)/Data!#REF!)*10</f>
        <v>#REF!</v>
      </c>
      <c r="L220" s="2" t="e">
        <f>((Data!#REF!-Data!L219)/Data!#REF!)*10</f>
        <v>#REF!</v>
      </c>
      <c r="M220" s="2" t="e">
        <f>((Data!#REF!-Data!M219)/Data!#REF!)*10</f>
        <v>#REF!</v>
      </c>
      <c r="N220" s="2" t="e">
        <f>((Data!#REF!-Data!N219)/Data!#REF!)*10</f>
        <v>#REF!</v>
      </c>
      <c r="O220" s="2" t="e">
        <f>((Data!#REF!-Data!O219)/Data!#REF!)*10</f>
        <v>#REF!</v>
      </c>
      <c r="P220" s="2" t="e">
        <f>((Data!#REF!-Data!P219)/Data!#REF!)*10</f>
        <v>#REF!</v>
      </c>
      <c r="Q220" s="2" t="e">
        <f>((Data!#REF!-Data!Q219)/Data!#REF!)*10</f>
        <v>#REF!</v>
      </c>
      <c r="R220" s="2" t="e">
        <f>((Data!#REF!-Data!R219)/Data!#REF!)*10</f>
        <v>#REF!</v>
      </c>
      <c r="S220" s="2" t="e">
        <f>((Data!#REF!-Data!S219)/Data!#REF!)*10</f>
        <v>#REF!</v>
      </c>
      <c r="T220" s="2" t="e">
        <f>((Data!#REF!-Data!T219)/Data!#REF!)*10</f>
        <v>#REF!</v>
      </c>
      <c r="U220" s="2" t="e">
        <f>((Data!#REF!-Data!U219)/Data!#REF!)*10</f>
        <v>#REF!</v>
      </c>
      <c r="V220" s="2" t="e">
        <f>((Data!#REF!-Data!V219)/Data!#REF!)*10</f>
        <v>#REF!</v>
      </c>
      <c r="W220" s="2" t="e">
        <f>((Data!#REF!-Data!W219)/Data!#REF!)*10</f>
        <v>#REF!</v>
      </c>
      <c r="X220" s="2" t="e">
        <f>((Data!#REF!-Data!X219)/Data!#REF!)*10</f>
        <v>#REF!</v>
      </c>
      <c r="Y220" s="2" t="e">
        <f>((Data!#REF!-Data!Y219)/Data!#REF!)*10</f>
        <v>#REF!</v>
      </c>
      <c r="Z220" s="2" t="e">
        <f>((Data!#REF!-Data!Z219)/Data!#REF!)*10</f>
        <v>#REF!</v>
      </c>
      <c r="AA220" s="2" t="e">
        <f>((Data!#REF!-Data!AA219)/Data!#REF!)*10</f>
        <v>#REF!</v>
      </c>
      <c r="AB220" s="2" t="e">
        <f>((Data!#REF!-Data!AB219)/Data!#REF!)*10</f>
        <v>#REF!</v>
      </c>
      <c r="AC220" s="2" t="e">
        <f>((Data!#REF!-Data!AC219)/Data!#REF!)*10</f>
        <v>#REF!</v>
      </c>
      <c r="AD220" s="2" t="e">
        <f>((Data!#REF!-Data!AD219)/Data!#REF!)*10</f>
        <v>#REF!</v>
      </c>
      <c r="AE220" s="2" t="e">
        <f>((Data!#REF!-Data!AE219)/Data!#REF!)*10</f>
        <v>#REF!</v>
      </c>
      <c r="AF220" s="2" t="e">
        <f>((Data!#REF!-Data!AF219)/Data!#REF!)*10</f>
        <v>#REF!</v>
      </c>
      <c r="AG220" s="2" t="e">
        <f>((Data!#REF!-Data!AG219)/Data!#REF!)*10</f>
        <v>#REF!</v>
      </c>
      <c r="AH220" s="2" t="e">
        <f>((Data!#REF!-Data!AH219)/Data!#REF!)*10</f>
        <v>#REF!</v>
      </c>
      <c r="AI220" s="2" t="e">
        <f>((Data!AI219-Data!#REF!)/Data!#REF!)*10</f>
        <v>#REF!</v>
      </c>
      <c r="AJ220" s="2" t="e">
        <f>((Data!AJ219-Data!#REF!)/Data!#REF!)*10</f>
        <v>#REF!</v>
      </c>
      <c r="AK220" s="2" t="e">
        <f>((Data!AK219-Data!#REF!)/Data!#REF!)*10</f>
        <v>#REF!</v>
      </c>
      <c r="AL220" s="2" t="e">
        <f>((Data!AL219-Data!#REF!)/Data!#REF!)*10</f>
        <v>#REF!</v>
      </c>
      <c r="AM220" s="2" t="e">
        <f>((Data!AM219-Data!#REF!)/Data!#REF!)*10</f>
        <v>#REF!</v>
      </c>
      <c r="AN220" s="2" t="e">
        <f>((Data!#REF!-Data!AN219)/Data!#REF!)*10</f>
        <v>#REF!</v>
      </c>
      <c r="AO220" s="2" t="e">
        <f>((Data!#REF!-Data!AO219)/Data!#REF!)*10</f>
        <v>#REF!</v>
      </c>
      <c r="AP220" s="2" t="e">
        <f>((Data!#REF!-Data!AP219)/Data!#REF!)*10</f>
        <v>#REF!</v>
      </c>
      <c r="AQ220" s="2" t="e">
        <f>((Data!#REF!-Data!AQ219)/Data!#REF!)*10</f>
        <v>#REF!</v>
      </c>
      <c r="AR220" s="2" t="e">
        <f>((Data!#REF!-Data!AR219)/Data!#REF!)*10</f>
        <v>#REF!</v>
      </c>
      <c r="AS220" s="2" t="e">
        <f>((Data!#REF!-Data!AS219)/Data!#REF!)*10</f>
        <v>#REF!</v>
      </c>
      <c r="AT220" s="2" t="e">
        <f>((Data!#REF!-Data!AT219)/Data!#REF!)*10</f>
        <v>#REF!</v>
      </c>
      <c r="AU220" s="2" t="e">
        <f>((Data!#REF!-Data!AU219)/Data!#REF!)*10</f>
        <v>#REF!</v>
      </c>
      <c r="AV220" s="2" t="e">
        <f>((Data!#REF!-Data!AV219)/Data!#REF!)*10</f>
        <v>#REF!</v>
      </c>
      <c r="AW220" s="2" t="e">
        <f>((Data!#REF!-Data!AW219)/Data!#REF!)*10</f>
        <v>#REF!</v>
      </c>
      <c r="AX220" s="2" t="e">
        <f>((Data!AX219-Data!#REF!)/Data!#REF!)*10</f>
        <v>#REF!</v>
      </c>
      <c r="AY220" s="2" t="e">
        <f>((Data!AY219-Data!#REF!)/Data!#REF!)*10</f>
        <v>#REF!</v>
      </c>
      <c r="AZ220" s="2" t="e">
        <f>((Data!AZ219-Data!#REF!)/Data!#REF!)*10</f>
        <v>#REF!</v>
      </c>
      <c r="BA220" s="2" t="e">
        <f>((Data!BA219-Data!#REF!)/Data!#REF!)*10</f>
        <v>#REF!</v>
      </c>
      <c r="BB220" s="2" t="e">
        <f>((Data!BB219-Data!#REF!)/Data!#REF!)*10</f>
        <v>#REF!</v>
      </c>
      <c r="BC220" s="2" t="e">
        <f>((Data!BC219-Data!#REF!)/Data!#REF!)*10</f>
        <v>#REF!</v>
      </c>
      <c r="BD220" s="2" t="e">
        <f>((Data!BD219-Data!#REF!)/Data!#REF!)*10</f>
        <v>#REF!</v>
      </c>
      <c r="BE220" s="2" t="e">
        <f>((Data!BE219-Data!#REF!)/Data!#REF!)*10</f>
        <v>#REF!</v>
      </c>
      <c r="BF220" s="2" t="e">
        <f>((Data!BF219-Data!#REF!)/Data!#REF!)*10</f>
        <v>#REF!</v>
      </c>
      <c r="BG220" s="2" t="e">
        <f>((Data!BG219-Data!#REF!)/Data!#REF!)*10</f>
        <v>#REF!</v>
      </c>
      <c r="BH220" s="2" t="e">
        <f>((Data!BH219-Data!#REF!)/Data!#REF!)*10</f>
        <v>#REF!</v>
      </c>
      <c r="BI220" s="2" t="e">
        <f>((Data!BI219-Data!#REF!)/Data!#REF!)*10</f>
        <v>#REF!</v>
      </c>
      <c r="BJ220" s="2" t="e">
        <f>((Data!BJ219-Data!#REF!)/Data!#REF!)*10</f>
        <v>#REF!</v>
      </c>
      <c r="BK220" s="2" t="e">
        <f>((Data!BK219-Data!#REF!)/Data!#REF!)*10</f>
        <v>#REF!</v>
      </c>
      <c r="BL220" s="2" t="e">
        <f>((Data!BL219-Data!#REF!)/Data!#REF!)*10</f>
        <v>#REF!</v>
      </c>
      <c r="BM220" s="8"/>
      <c r="BN220" s="8"/>
      <c r="BO220" s="8"/>
      <c r="BP220" s="8"/>
      <c r="BQ220" s="8"/>
    </row>
    <row r="221" spans="1:69">
      <c r="A221" t="s">
        <v>462</v>
      </c>
      <c r="B221" s="1" t="s">
        <v>1978</v>
      </c>
      <c r="C221" s="16" t="s">
        <v>463</v>
      </c>
      <c r="D221" s="16" t="s">
        <v>1342</v>
      </c>
      <c r="E221" s="2" t="e">
        <f>((Data!E220-Data!#REF!)/Data!#REF!)*10</f>
        <v>#REF!</v>
      </c>
      <c r="F221" s="2" t="e">
        <f>((Data!F220-Data!#REF!)/Data!#REF!)*10</f>
        <v>#REF!</v>
      </c>
      <c r="G221" s="2" t="e">
        <f>((Data!G220-Data!#REF!)/Data!#REF!)*10</f>
        <v>#REF!</v>
      </c>
      <c r="H221" s="2" t="e">
        <f>((Data!H220-Data!#REF!)/Data!#REF!)*10</f>
        <v>#REF!</v>
      </c>
      <c r="I221" s="2" t="e">
        <f>((Data!I220-Data!#REF!)/Data!#REF!)*10</f>
        <v>#REF!</v>
      </c>
      <c r="J221" s="2" t="e">
        <f>((Data!#REF!-Data!J220)/Data!#REF!)*10</f>
        <v>#REF!</v>
      </c>
      <c r="K221" s="2" t="e">
        <f>((Data!#REF!-Data!K220)/Data!#REF!)*10</f>
        <v>#REF!</v>
      </c>
      <c r="L221" s="2" t="e">
        <f>((Data!#REF!-Data!L220)/Data!#REF!)*10</f>
        <v>#REF!</v>
      </c>
      <c r="M221" s="2" t="e">
        <f>((Data!#REF!-Data!M220)/Data!#REF!)*10</f>
        <v>#REF!</v>
      </c>
      <c r="N221" s="2" t="e">
        <f>((Data!#REF!-Data!N220)/Data!#REF!)*10</f>
        <v>#REF!</v>
      </c>
      <c r="O221" s="2" t="e">
        <f>((Data!#REF!-Data!O220)/Data!#REF!)*10</f>
        <v>#REF!</v>
      </c>
      <c r="P221" s="2" t="e">
        <f>((Data!#REF!-Data!P220)/Data!#REF!)*10</f>
        <v>#REF!</v>
      </c>
      <c r="Q221" s="2" t="e">
        <f>((Data!#REF!-Data!Q220)/Data!#REF!)*10</f>
        <v>#REF!</v>
      </c>
      <c r="R221" s="2" t="e">
        <f>((Data!#REF!-Data!R220)/Data!#REF!)*10</f>
        <v>#REF!</v>
      </c>
      <c r="S221" s="2" t="e">
        <f>((Data!#REF!-Data!S220)/Data!#REF!)*10</f>
        <v>#REF!</v>
      </c>
      <c r="T221" s="2" t="e">
        <f>((Data!#REF!-Data!T220)/Data!#REF!)*10</f>
        <v>#REF!</v>
      </c>
      <c r="U221" s="2" t="e">
        <f>((Data!#REF!-Data!U220)/Data!#REF!)*10</f>
        <v>#REF!</v>
      </c>
      <c r="V221" s="2" t="e">
        <f>((Data!#REF!-Data!V220)/Data!#REF!)*10</f>
        <v>#REF!</v>
      </c>
      <c r="W221" s="2" t="e">
        <f>((Data!#REF!-Data!W220)/Data!#REF!)*10</f>
        <v>#REF!</v>
      </c>
      <c r="X221" s="2" t="e">
        <f>((Data!#REF!-Data!X220)/Data!#REF!)*10</f>
        <v>#REF!</v>
      </c>
      <c r="Y221" s="2" t="e">
        <f>((Data!#REF!-Data!Y220)/Data!#REF!)*10</f>
        <v>#REF!</v>
      </c>
      <c r="Z221" s="2" t="e">
        <f>((Data!#REF!-Data!Z220)/Data!#REF!)*10</f>
        <v>#REF!</v>
      </c>
      <c r="AA221" s="2" t="e">
        <f>((Data!#REF!-Data!AA220)/Data!#REF!)*10</f>
        <v>#REF!</v>
      </c>
      <c r="AB221" s="2" t="e">
        <f>((Data!#REF!-Data!AB220)/Data!#REF!)*10</f>
        <v>#REF!</v>
      </c>
      <c r="AC221" s="2" t="e">
        <f>((Data!#REF!-Data!AC220)/Data!#REF!)*10</f>
        <v>#REF!</v>
      </c>
      <c r="AD221" s="2" t="e">
        <f>((Data!#REF!-Data!AD220)/Data!#REF!)*10</f>
        <v>#REF!</v>
      </c>
      <c r="AE221" s="2" t="e">
        <f>((Data!#REF!-Data!AE220)/Data!#REF!)*10</f>
        <v>#REF!</v>
      </c>
      <c r="AF221" s="2" t="e">
        <f>((Data!#REF!-Data!AF220)/Data!#REF!)*10</f>
        <v>#REF!</v>
      </c>
      <c r="AG221" s="2" t="e">
        <f>((Data!#REF!-Data!AG220)/Data!#REF!)*10</f>
        <v>#REF!</v>
      </c>
      <c r="AH221" s="2" t="e">
        <f>((Data!#REF!-Data!AH220)/Data!#REF!)*10</f>
        <v>#REF!</v>
      </c>
      <c r="AI221" s="2" t="e">
        <f>((Data!AI220-Data!#REF!)/Data!#REF!)*10</f>
        <v>#REF!</v>
      </c>
      <c r="AJ221" s="2" t="e">
        <f>((Data!AJ220-Data!#REF!)/Data!#REF!)*10</f>
        <v>#REF!</v>
      </c>
      <c r="AK221" s="2" t="e">
        <f>((Data!AK220-Data!#REF!)/Data!#REF!)*10</f>
        <v>#REF!</v>
      </c>
      <c r="AL221" s="2" t="e">
        <f>((Data!AL220-Data!#REF!)/Data!#REF!)*10</f>
        <v>#REF!</v>
      </c>
      <c r="AM221" s="2" t="e">
        <f>((Data!AM220-Data!#REF!)/Data!#REF!)*10</f>
        <v>#REF!</v>
      </c>
      <c r="AN221" s="2" t="e">
        <f>((Data!#REF!-Data!AN220)/Data!#REF!)*10</f>
        <v>#REF!</v>
      </c>
      <c r="AO221" s="2" t="e">
        <f>((Data!#REF!-Data!AO220)/Data!#REF!)*10</f>
        <v>#REF!</v>
      </c>
      <c r="AP221" s="2" t="e">
        <f>((Data!#REF!-Data!AP220)/Data!#REF!)*10</f>
        <v>#REF!</v>
      </c>
      <c r="AQ221" s="2" t="e">
        <f>((Data!#REF!-Data!AQ220)/Data!#REF!)*10</f>
        <v>#REF!</v>
      </c>
      <c r="AR221" s="2" t="e">
        <f>((Data!#REF!-Data!AR220)/Data!#REF!)*10</f>
        <v>#REF!</v>
      </c>
      <c r="AS221" s="2" t="e">
        <f>((Data!#REF!-Data!AS220)/Data!#REF!)*10</f>
        <v>#REF!</v>
      </c>
      <c r="AT221" s="2" t="e">
        <f>((Data!#REF!-Data!AT220)/Data!#REF!)*10</f>
        <v>#REF!</v>
      </c>
      <c r="AU221" s="2" t="e">
        <f>((Data!#REF!-Data!AU220)/Data!#REF!)*10</f>
        <v>#REF!</v>
      </c>
      <c r="AV221" s="2" t="e">
        <f>((Data!#REF!-Data!AV220)/Data!#REF!)*10</f>
        <v>#REF!</v>
      </c>
      <c r="AW221" s="2" t="e">
        <f>((Data!#REF!-Data!AW220)/Data!#REF!)*10</f>
        <v>#REF!</v>
      </c>
      <c r="AX221" s="2" t="e">
        <f>((Data!AX220-Data!#REF!)/Data!#REF!)*10</f>
        <v>#REF!</v>
      </c>
      <c r="AY221" s="2" t="e">
        <f>((Data!AY220-Data!#REF!)/Data!#REF!)*10</f>
        <v>#REF!</v>
      </c>
      <c r="AZ221" s="2" t="e">
        <f>((Data!AZ220-Data!#REF!)/Data!#REF!)*10</f>
        <v>#REF!</v>
      </c>
      <c r="BA221" s="2" t="e">
        <f>((Data!BA220-Data!#REF!)/Data!#REF!)*10</f>
        <v>#REF!</v>
      </c>
      <c r="BB221" s="2" t="e">
        <f>((Data!BB220-Data!#REF!)/Data!#REF!)*10</f>
        <v>#REF!</v>
      </c>
      <c r="BC221" s="2" t="e">
        <f>((Data!BC220-Data!#REF!)/Data!#REF!)*10</f>
        <v>#REF!</v>
      </c>
      <c r="BD221" s="2" t="e">
        <f>((Data!BD220-Data!#REF!)/Data!#REF!)*10</f>
        <v>#REF!</v>
      </c>
      <c r="BE221" s="2" t="e">
        <f>((Data!BE220-Data!#REF!)/Data!#REF!)*10</f>
        <v>#REF!</v>
      </c>
      <c r="BF221" s="2" t="e">
        <f>((Data!BF220-Data!#REF!)/Data!#REF!)*10</f>
        <v>#REF!</v>
      </c>
      <c r="BG221" s="2" t="e">
        <f>((Data!BG220-Data!#REF!)/Data!#REF!)*10</f>
        <v>#REF!</v>
      </c>
      <c r="BH221" s="2" t="e">
        <f>((Data!BH220-Data!#REF!)/Data!#REF!)*10</f>
        <v>#REF!</v>
      </c>
      <c r="BI221" s="2" t="e">
        <f>((Data!BI220-Data!#REF!)/Data!#REF!)*10</f>
        <v>#REF!</v>
      </c>
      <c r="BJ221" s="2" t="e">
        <f>((Data!BJ220-Data!#REF!)/Data!#REF!)*10</f>
        <v>#REF!</v>
      </c>
      <c r="BK221" s="2" t="e">
        <f>((Data!BK220-Data!#REF!)/Data!#REF!)*10</f>
        <v>#REF!</v>
      </c>
      <c r="BL221" s="2" t="e">
        <f>((Data!BL220-Data!#REF!)/Data!#REF!)*10</f>
        <v>#REF!</v>
      </c>
      <c r="BM221" s="8"/>
      <c r="BN221" s="8"/>
      <c r="BO221" s="8"/>
      <c r="BP221" s="8"/>
      <c r="BQ221" s="8"/>
    </row>
    <row r="222" spans="1:69">
      <c r="A222" t="s">
        <v>464</v>
      </c>
      <c r="B222" s="1" t="s">
        <v>1979</v>
      </c>
      <c r="C222" s="16" t="s">
        <v>465</v>
      </c>
      <c r="D222" s="16" t="s">
        <v>1342</v>
      </c>
      <c r="E222" s="2" t="e">
        <f>((Data!E221-Data!#REF!)/Data!#REF!)*10</f>
        <v>#REF!</v>
      </c>
      <c r="F222" s="2" t="e">
        <f>((Data!F221-Data!#REF!)/Data!#REF!)*10</f>
        <v>#REF!</v>
      </c>
      <c r="G222" s="2" t="e">
        <f>((Data!G221-Data!#REF!)/Data!#REF!)*10</f>
        <v>#REF!</v>
      </c>
      <c r="H222" s="2" t="e">
        <f>((Data!H221-Data!#REF!)/Data!#REF!)*10</f>
        <v>#REF!</v>
      </c>
      <c r="I222" s="2" t="e">
        <f>((Data!I221-Data!#REF!)/Data!#REF!)*10</f>
        <v>#REF!</v>
      </c>
      <c r="J222" s="2" t="e">
        <f>((Data!#REF!-Data!J221)/Data!#REF!)*10</f>
        <v>#REF!</v>
      </c>
      <c r="K222" s="2" t="e">
        <f>((Data!#REF!-Data!K221)/Data!#REF!)*10</f>
        <v>#REF!</v>
      </c>
      <c r="L222" s="2" t="e">
        <f>((Data!#REF!-Data!L221)/Data!#REF!)*10</f>
        <v>#REF!</v>
      </c>
      <c r="M222" s="2" t="e">
        <f>((Data!#REF!-Data!M221)/Data!#REF!)*10</f>
        <v>#REF!</v>
      </c>
      <c r="N222" s="2" t="e">
        <f>((Data!#REF!-Data!N221)/Data!#REF!)*10</f>
        <v>#REF!</v>
      </c>
      <c r="O222" s="2" t="e">
        <f>((Data!#REF!-Data!O221)/Data!#REF!)*10</f>
        <v>#REF!</v>
      </c>
      <c r="P222" s="2" t="e">
        <f>((Data!#REF!-Data!P221)/Data!#REF!)*10</f>
        <v>#REF!</v>
      </c>
      <c r="Q222" s="2" t="e">
        <f>((Data!#REF!-Data!Q221)/Data!#REF!)*10</f>
        <v>#REF!</v>
      </c>
      <c r="R222" s="2" t="e">
        <f>((Data!#REF!-Data!R221)/Data!#REF!)*10</f>
        <v>#REF!</v>
      </c>
      <c r="S222" s="2" t="e">
        <f>((Data!#REF!-Data!S221)/Data!#REF!)*10</f>
        <v>#REF!</v>
      </c>
      <c r="T222" s="2" t="e">
        <f>((Data!#REF!-Data!T221)/Data!#REF!)*10</f>
        <v>#REF!</v>
      </c>
      <c r="U222" s="2" t="e">
        <f>((Data!#REF!-Data!U221)/Data!#REF!)*10</f>
        <v>#REF!</v>
      </c>
      <c r="V222" s="2" t="e">
        <f>((Data!#REF!-Data!V221)/Data!#REF!)*10</f>
        <v>#REF!</v>
      </c>
      <c r="W222" s="2" t="e">
        <f>((Data!#REF!-Data!W221)/Data!#REF!)*10</f>
        <v>#REF!</v>
      </c>
      <c r="X222" s="2" t="e">
        <f>((Data!#REF!-Data!X221)/Data!#REF!)*10</f>
        <v>#REF!</v>
      </c>
      <c r="Y222" s="2" t="e">
        <f>((Data!#REF!-Data!Y221)/Data!#REF!)*10</f>
        <v>#REF!</v>
      </c>
      <c r="Z222" s="2" t="e">
        <f>((Data!#REF!-Data!Z221)/Data!#REF!)*10</f>
        <v>#REF!</v>
      </c>
      <c r="AA222" s="2" t="e">
        <f>((Data!#REF!-Data!AA221)/Data!#REF!)*10</f>
        <v>#REF!</v>
      </c>
      <c r="AB222" s="2" t="e">
        <f>((Data!#REF!-Data!AB221)/Data!#REF!)*10</f>
        <v>#REF!</v>
      </c>
      <c r="AC222" s="2" t="e">
        <f>((Data!#REF!-Data!AC221)/Data!#REF!)*10</f>
        <v>#REF!</v>
      </c>
      <c r="AD222" s="2" t="e">
        <f>((Data!#REF!-Data!AD221)/Data!#REF!)*10</f>
        <v>#REF!</v>
      </c>
      <c r="AE222" s="2" t="e">
        <f>((Data!#REF!-Data!AE221)/Data!#REF!)*10</f>
        <v>#REF!</v>
      </c>
      <c r="AF222" s="2" t="e">
        <f>((Data!#REF!-Data!AF221)/Data!#REF!)*10</f>
        <v>#REF!</v>
      </c>
      <c r="AG222" s="2" t="e">
        <f>((Data!#REF!-Data!AG221)/Data!#REF!)*10</f>
        <v>#REF!</v>
      </c>
      <c r="AH222" s="2" t="e">
        <f>((Data!#REF!-Data!AH221)/Data!#REF!)*10</f>
        <v>#REF!</v>
      </c>
      <c r="AI222" s="2" t="e">
        <f>((Data!AI221-Data!#REF!)/Data!#REF!)*10</f>
        <v>#REF!</v>
      </c>
      <c r="AJ222" s="2" t="e">
        <f>((Data!AJ221-Data!#REF!)/Data!#REF!)*10</f>
        <v>#REF!</v>
      </c>
      <c r="AK222" s="2" t="e">
        <f>((Data!AK221-Data!#REF!)/Data!#REF!)*10</f>
        <v>#REF!</v>
      </c>
      <c r="AL222" s="2" t="e">
        <f>((Data!AL221-Data!#REF!)/Data!#REF!)*10</f>
        <v>#REF!</v>
      </c>
      <c r="AM222" s="2" t="e">
        <f>((Data!AM221-Data!#REF!)/Data!#REF!)*10</f>
        <v>#REF!</v>
      </c>
      <c r="AN222" s="2" t="e">
        <f>((Data!#REF!-Data!AN221)/Data!#REF!)*10</f>
        <v>#REF!</v>
      </c>
      <c r="AO222" s="2" t="e">
        <f>((Data!#REF!-Data!AO221)/Data!#REF!)*10</f>
        <v>#REF!</v>
      </c>
      <c r="AP222" s="2" t="e">
        <f>((Data!#REF!-Data!AP221)/Data!#REF!)*10</f>
        <v>#REF!</v>
      </c>
      <c r="AQ222" s="2" t="e">
        <f>((Data!#REF!-Data!AQ221)/Data!#REF!)*10</f>
        <v>#REF!</v>
      </c>
      <c r="AR222" s="2" t="e">
        <f>((Data!#REF!-Data!AR221)/Data!#REF!)*10</f>
        <v>#REF!</v>
      </c>
      <c r="AS222" s="2" t="e">
        <f>((Data!#REF!-Data!AS221)/Data!#REF!)*10</f>
        <v>#REF!</v>
      </c>
      <c r="AT222" s="2" t="e">
        <f>((Data!#REF!-Data!AT221)/Data!#REF!)*10</f>
        <v>#REF!</v>
      </c>
      <c r="AU222" s="2" t="e">
        <f>((Data!#REF!-Data!AU221)/Data!#REF!)*10</f>
        <v>#REF!</v>
      </c>
      <c r="AV222" s="2" t="e">
        <f>((Data!#REF!-Data!AV221)/Data!#REF!)*10</f>
        <v>#REF!</v>
      </c>
      <c r="AW222" s="2" t="e">
        <f>((Data!#REF!-Data!AW221)/Data!#REF!)*10</f>
        <v>#REF!</v>
      </c>
      <c r="AX222" s="2" t="e">
        <f>((Data!AX221-Data!#REF!)/Data!#REF!)*10</f>
        <v>#REF!</v>
      </c>
      <c r="AY222" s="2" t="e">
        <f>((Data!AY221-Data!#REF!)/Data!#REF!)*10</f>
        <v>#REF!</v>
      </c>
      <c r="AZ222" s="2" t="e">
        <f>((Data!AZ221-Data!#REF!)/Data!#REF!)*10</f>
        <v>#REF!</v>
      </c>
      <c r="BA222" s="2" t="e">
        <f>((Data!BA221-Data!#REF!)/Data!#REF!)*10</f>
        <v>#REF!</v>
      </c>
      <c r="BB222" s="2" t="e">
        <f>((Data!BB221-Data!#REF!)/Data!#REF!)*10</f>
        <v>#REF!</v>
      </c>
      <c r="BC222" s="2" t="e">
        <f>((Data!BC221-Data!#REF!)/Data!#REF!)*10</f>
        <v>#REF!</v>
      </c>
      <c r="BD222" s="2" t="e">
        <f>((Data!BD221-Data!#REF!)/Data!#REF!)*10</f>
        <v>#REF!</v>
      </c>
      <c r="BE222" s="2" t="e">
        <f>((Data!BE221-Data!#REF!)/Data!#REF!)*10</f>
        <v>#REF!</v>
      </c>
      <c r="BF222" s="2" t="e">
        <f>((Data!BF221-Data!#REF!)/Data!#REF!)*10</f>
        <v>#REF!</v>
      </c>
      <c r="BG222" s="2" t="e">
        <f>((Data!BG221-Data!#REF!)/Data!#REF!)*10</f>
        <v>#REF!</v>
      </c>
      <c r="BH222" s="2" t="e">
        <f>((Data!BH221-Data!#REF!)/Data!#REF!)*10</f>
        <v>#REF!</v>
      </c>
      <c r="BI222" s="2" t="e">
        <f>((Data!BI221-Data!#REF!)/Data!#REF!)*10</f>
        <v>#REF!</v>
      </c>
      <c r="BJ222" s="2" t="e">
        <f>((Data!BJ221-Data!#REF!)/Data!#REF!)*10</f>
        <v>#REF!</v>
      </c>
      <c r="BK222" s="2" t="e">
        <f>((Data!BK221-Data!#REF!)/Data!#REF!)*10</f>
        <v>#REF!</v>
      </c>
      <c r="BL222" s="2" t="e">
        <f>((Data!BL221-Data!#REF!)/Data!#REF!)*10</f>
        <v>#REF!</v>
      </c>
      <c r="BM222" s="8"/>
      <c r="BN222" s="8"/>
      <c r="BO222" s="8"/>
      <c r="BP222" s="8"/>
      <c r="BQ222" s="8"/>
    </row>
    <row r="223" spans="1:69">
      <c r="A223" t="s">
        <v>466</v>
      </c>
      <c r="B223" s="1" t="s">
        <v>1980</v>
      </c>
      <c r="C223" s="16" t="s">
        <v>467</v>
      </c>
      <c r="D223" s="16" t="s">
        <v>1342</v>
      </c>
      <c r="E223" s="2" t="e">
        <f>((Data!E222-Data!#REF!)/Data!#REF!)*10</f>
        <v>#REF!</v>
      </c>
      <c r="F223" s="2" t="e">
        <f>((Data!F222-Data!#REF!)/Data!#REF!)*10</f>
        <v>#REF!</v>
      </c>
      <c r="G223" s="2" t="e">
        <f>((Data!G222-Data!#REF!)/Data!#REF!)*10</f>
        <v>#REF!</v>
      </c>
      <c r="H223" s="2" t="e">
        <f>((Data!H222-Data!#REF!)/Data!#REF!)*10</f>
        <v>#REF!</v>
      </c>
      <c r="I223" s="2" t="e">
        <f>((Data!I222-Data!#REF!)/Data!#REF!)*10</f>
        <v>#REF!</v>
      </c>
      <c r="J223" s="2" t="e">
        <f>((Data!#REF!-Data!J222)/Data!#REF!)*10</f>
        <v>#REF!</v>
      </c>
      <c r="K223" s="2" t="e">
        <f>((Data!#REF!-Data!K222)/Data!#REF!)*10</f>
        <v>#REF!</v>
      </c>
      <c r="L223" s="2" t="e">
        <f>((Data!#REF!-Data!L222)/Data!#REF!)*10</f>
        <v>#REF!</v>
      </c>
      <c r="M223" s="2" t="e">
        <f>((Data!#REF!-Data!M222)/Data!#REF!)*10</f>
        <v>#REF!</v>
      </c>
      <c r="N223" s="2" t="e">
        <f>((Data!#REF!-Data!N222)/Data!#REF!)*10</f>
        <v>#REF!</v>
      </c>
      <c r="O223" s="2" t="e">
        <f>((Data!#REF!-Data!O222)/Data!#REF!)*10</f>
        <v>#REF!</v>
      </c>
      <c r="P223" s="2" t="e">
        <f>((Data!#REF!-Data!P222)/Data!#REF!)*10</f>
        <v>#REF!</v>
      </c>
      <c r="Q223" s="2" t="e">
        <f>((Data!#REF!-Data!Q222)/Data!#REF!)*10</f>
        <v>#REF!</v>
      </c>
      <c r="R223" s="2" t="e">
        <f>((Data!#REF!-Data!R222)/Data!#REF!)*10</f>
        <v>#REF!</v>
      </c>
      <c r="S223" s="2" t="e">
        <f>((Data!#REF!-Data!S222)/Data!#REF!)*10</f>
        <v>#REF!</v>
      </c>
      <c r="T223" s="2" t="e">
        <f>((Data!#REF!-Data!T222)/Data!#REF!)*10</f>
        <v>#REF!</v>
      </c>
      <c r="U223" s="2" t="e">
        <f>((Data!#REF!-Data!U222)/Data!#REF!)*10</f>
        <v>#REF!</v>
      </c>
      <c r="V223" s="2" t="e">
        <f>((Data!#REF!-Data!V222)/Data!#REF!)*10</f>
        <v>#REF!</v>
      </c>
      <c r="W223" s="2" t="e">
        <f>((Data!#REF!-Data!W222)/Data!#REF!)*10</f>
        <v>#REF!</v>
      </c>
      <c r="X223" s="2" t="e">
        <f>((Data!#REF!-Data!X222)/Data!#REF!)*10</f>
        <v>#REF!</v>
      </c>
      <c r="Y223" s="2" t="e">
        <f>((Data!#REF!-Data!Y222)/Data!#REF!)*10</f>
        <v>#REF!</v>
      </c>
      <c r="Z223" s="2" t="e">
        <f>((Data!#REF!-Data!Z222)/Data!#REF!)*10</f>
        <v>#REF!</v>
      </c>
      <c r="AA223" s="2" t="e">
        <f>((Data!#REF!-Data!AA222)/Data!#REF!)*10</f>
        <v>#REF!</v>
      </c>
      <c r="AB223" s="2" t="e">
        <f>((Data!#REF!-Data!AB222)/Data!#REF!)*10</f>
        <v>#REF!</v>
      </c>
      <c r="AC223" s="2" t="e">
        <f>((Data!#REF!-Data!AC222)/Data!#REF!)*10</f>
        <v>#REF!</v>
      </c>
      <c r="AD223" s="2" t="e">
        <f>((Data!#REF!-Data!AD222)/Data!#REF!)*10</f>
        <v>#REF!</v>
      </c>
      <c r="AE223" s="2" t="e">
        <f>((Data!#REF!-Data!AE222)/Data!#REF!)*10</f>
        <v>#REF!</v>
      </c>
      <c r="AF223" s="2" t="e">
        <f>((Data!#REF!-Data!AF222)/Data!#REF!)*10</f>
        <v>#REF!</v>
      </c>
      <c r="AG223" s="2" t="e">
        <f>((Data!#REF!-Data!AG222)/Data!#REF!)*10</f>
        <v>#REF!</v>
      </c>
      <c r="AH223" s="2" t="e">
        <f>((Data!#REF!-Data!AH222)/Data!#REF!)*10</f>
        <v>#REF!</v>
      </c>
      <c r="AI223" s="2" t="e">
        <f>((Data!AI222-Data!#REF!)/Data!#REF!)*10</f>
        <v>#REF!</v>
      </c>
      <c r="AJ223" s="2" t="e">
        <f>((Data!AJ222-Data!#REF!)/Data!#REF!)*10</f>
        <v>#REF!</v>
      </c>
      <c r="AK223" s="2" t="e">
        <f>((Data!AK222-Data!#REF!)/Data!#REF!)*10</f>
        <v>#REF!</v>
      </c>
      <c r="AL223" s="2" t="e">
        <f>((Data!AL222-Data!#REF!)/Data!#REF!)*10</f>
        <v>#REF!</v>
      </c>
      <c r="AM223" s="2" t="e">
        <f>((Data!AM222-Data!#REF!)/Data!#REF!)*10</f>
        <v>#REF!</v>
      </c>
      <c r="AN223" s="2" t="e">
        <f>((Data!#REF!-Data!AN222)/Data!#REF!)*10</f>
        <v>#REF!</v>
      </c>
      <c r="AO223" s="2" t="e">
        <f>((Data!#REF!-Data!AO222)/Data!#REF!)*10</f>
        <v>#REF!</v>
      </c>
      <c r="AP223" s="2" t="e">
        <f>((Data!#REF!-Data!AP222)/Data!#REF!)*10</f>
        <v>#REF!</v>
      </c>
      <c r="AQ223" s="2" t="e">
        <f>((Data!#REF!-Data!AQ222)/Data!#REF!)*10</f>
        <v>#REF!</v>
      </c>
      <c r="AR223" s="2" t="e">
        <f>((Data!#REF!-Data!AR222)/Data!#REF!)*10</f>
        <v>#REF!</v>
      </c>
      <c r="AS223" s="2" t="e">
        <f>((Data!#REF!-Data!AS222)/Data!#REF!)*10</f>
        <v>#REF!</v>
      </c>
      <c r="AT223" s="2" t="e">
        <f>((Data!#REF!-Data!AT222)/Data!#REF!)*10</f>
        <v>#REF!</v>
      </c>
      <c r="AU223" s="2" t="e">
        <f>((Data!#REF!-Data!AU222)/Data!#REF!)*10</f>
        <v>#REF!</v>
      </c>
      <c r="AV223" s="2" t="e">
        <f>((Data!#REF!-Data!AV222)/Data!#REF!)*10</f>
        <v>#REF!</v>
      </c>
      <c r="AW223" s="2" t="e">
        <f>((Data!#REF!-Data!AW222)/Data!#REF!)*10</f>
        <v>#REF!</v>
      </c>
      <c r="AX223" s="2" t="e">
        <f>((Data!AX222-Data!#REF!)/Data!#REF!)*10</f>
        <v>#REF!</v>
      </c>
      <c r="AY223" s="2" t="e">
        <f>((Data!AY222-Data!#REF!)/Data!#REF!)*10</f>
        <v>#REF!</v>
      </c>
      <c r="AZ223" s="2" t="e">
        <f>((Data!AZ222-Data!#REF!)/Data!#REF!)*10</f>
        <v>#REF!</v>
      </c>
      <c r="BA223" s="2" t="e">
        <f>((Data!BA222-Data!#REF!)/Data!#REF!)*10</f>
        <v>#REF!</v>
      </c>
      <c r="BB223" s="2" t="e">
        <f>((Data!BB222-Data!#REF!)/Data!#REF!)*10</f>
        <v>#REF!</v>
      </c>
      <c r="BC223" s="2" t="e">
        <f>((Data!BC222-Data!#REF!)/Data!#REF!)*10</f>
        <v>#REF!</v>
      </c>
      <c r="BD223" s="2" t="e">
        <f>((Data!BD222-Data!#REF!)/Data!#REF!)*10</f>
        <v>#REF!</v>
      </c>
      <c r="BE223" s="2" t="e">
        <f>((Data!BE222-Data!#REF!)/Data!#REF!)*10</f>
        <v>#REF!</v>
      </c>
      <c r="BF223" s="2" t="e">
        <f>((Data!BF222-Data!#REF!)/Data!#REF!)*10</f>
        <v>#REF!</v>
      </c>
      <c r="BG223" s="2" t="e">
        <f>((Data!BG222-Data!#REF!)/Data!#REF!)*10</f>
        <v>#REF!</v>
      </c>
      <c r="BH223" s="2" t="e">
        <f>((Data!BH222-Data!#REF!)/Data!#REF!)*10</f>
        <v>#REF!</v>
      </c>
      <c r="BI223" s="2" t="e">
        <f>((Data!BI222-Data!#REF!)/Data!#REF!)*10</f>
        <v>#REF!</v>
      </c>
      <c r="BJ223" s="2" t="e">
        <f>((Data!BJ222-Data!#REF!)/Data!#REF!)*10</f>
        <v>#REF!</v>
      </c>
      <c r="BK223" s="2" t="e">
        <f>((Data!BK222-Data!#REF!)/Data!#REF!)*10</f>
        <v>#REF!</v>
      </c>
      <c r="BL223" s="2" t="e">
        <f>((Data!BL222-Data!#REF!)/Data!#REF!)*10</f>
        <v>#REF!</v>
      </c>
      <c r="BM223" s="8"/>
      <c r="BN223" s="8"/>
      <c r="BO223" s="8"/>
      <c r="BP223" s="8"/>
      <c r="BQ223" s="8"/>
    </row>
    <row r="224" spans="1:69">
      <c r="A224" t="s">
        <v>468</v>
      </c>
      <c r="B224" s="1" t="s">
        <v>1981</v>
      </c>
      <c r="C224" s="16" t="s">
        <v>469</v>
      </c>
      <c r="D224" s="16" t="s">
        <v>1342</v>
      </c>
      <c r="E224" s="2" t="e">
        <f>((Data!E223-Data!#REF!)/Data!#REF!)*10</f>
        <v>#REF!</v>
      </c>
      <c r="F224" s="2" t="e">
        <f>((Data!F223-Data!#REF!)/Data!#REF!)*10</f>
        <v>#REF!</v>
      </c>
      <c r="G224" s="2" t="e">
        <f>((Data!G223-Data!#REF!)/Data!#REF!)*10</f>
        <v>#REF!</v>
      </c>
      <c r="H224" s="2" t="e">
        <f>((Data!H223-Data!#REF!)/Data!#REF!)*10</f>
        <v>#REF!</v>
      </c>
      <c r="I224" s="2" t="e">
        <f>((Data!I223-Data!#REF!)/Data!#REF!)*10</f>
        <v>#REF!</v>
      </c>
      <c r="J224" s="2" t="e">
        <f>((Data!#REF!-Data!J223)/Data!#REF!)*10</f>
        <v>#REF!</v>
      </c>
      <c r="K224" s="2" t="e">
        <f>((Data!#REF!-Data!K223)/Data!#REF!)*10</f>
        <v>#REF!</v>
      </c>
      <c r="L224" s="2" t="e">
        <f>((Data!#REF!-Data!L223)/Data!#REF!)*10</f>
        <v>#REF!</v>
      </c>
      <c r="M224" s="2" t="e">
        <f>((Data!#REF!-Data!M223)/Data!#REF!)*10</f>
        <v>#REF!</v>
      </c>
      <c r="N224" s="2" t="e">
        <f>((Data!#REF!-Data!N223)/Data!#REF!)*10</f>
        <v>#REF!</v>
      </c>
      <c r="O224" s="2" t="e">
        <f>((Data!#REF!-Data!O223)/Data!#REF!)*10</f>
        <v>#REF!</v>
      </c>
      <c r="P224" s="2" t="e">
        <f>((Data!#REF!-Data!P223)/Data!#REF!)*10</f>
        <v>#REF!</v>
      </c>
      <c r="Q224" s="2" t="e">
        <f>((Data!#REF!-Data!Q223)/Data!#REF!)*10</f>
        <v>#REF!</v>
      </c>
      <c r="R224" s="2" t="e">
        <f>((Data!#REF!-Data!R223)/Data!#REF!)*10</f>
        <v>#REF!</v>
      </c>
      <c r="S224" s="2" t="e">
        <f>((Data!#REF!-Data!S223)/Data!#REF!)*10</f>
        <v>#REF!</v>
      </c>
      <c r="T224" s="2" t="e">
        <f>((Data!#REF!-Data!T223)/Data!#REF!)*10</f>
        <v>#REF!</v>
      </c>
      <c r="U224" s="2" t="e">
        <f>((Data!#REF!-Data!U223)/Data!#REF!)*10</f>
        <v>#REF!</v>
      </c>
      <c r="V224" s="2" t="e">
        <f>((Data!#REF!-Data!V223)/Data!#REF!)*10</f>
        <v>#REF!</v>
      </c>
      <c r="W224" s="2" t="e">
        <f>((Data!#REF!-Data!W223)/Data!#REF!)*10</f>
        <v>#REF!</v>
      </c>
      <c r="X224" s="2" t="e">
        <f>((Data!#REF!-Data!X223)/Data!#REF!)*10</f>
        <v>#REF!</v>
      </c>
      <c r="Y224" s="2" t="e">
        <f>((Data!#REF!-Data!Y223)/Data!#REF!)*10</f>
        <v>#REF!</v>
      </c>
      <c r="Z224" s="2" t="e">
        <f>((Data!#REF!-Data!Z223)/Data!#REF!)*10</f>
        <v>#REF!</v>
      </c>
      <c r="AA224" s="2" t="e">
        <f>((Data!#REF!-Data!AA223)/Data!#REF!)*10</f>
        <v>#REF!</v>
      </c>
      <c r="AB224" s="2" t="e">
        <f>((Data!#REF!-Data!AB223)/Data!#REF!)*10</f>
        <v>#REF!</v>
      </c>
      <c r="AC224" s="2" t="e">
        <f>((Data!#REF!-Data!AC223)/Data!#REF!)*10</f>
        <v>#REF!</v>
      </c>
      <c r="AD224" s="2" t="e">
        <f>((Data!#REF!-Data!AD223)/Data!#REF!)*10</f>
        <v>#REF!</v>
      </c>
      <c r="AE224" s="2" t="e">
        <f>((Data!#REF!-Data!AE223)/Data!#REF!)*10</f>
        <v>#REF!</v>
      </c>
      <c r="AF224" s="2" t="e">
        <f>((Data!#REF!-Data!AF223)/Data!#REF!)*10</f>
        <v>#REF!</v>
      </c>
      <c r="AG224" s="2" t="e">
        <f>((Data!#REF!-Data!AG223)/Data!#REF!)*10</f>
        <v>#REF!</v>
      </c>
      <c r="AH224" s="2" t="e">
        <f>((Data!#REF!-Data!AH223)/Data!#REF!)*10</f>
        <v>#REF!</v>
      </c>
      <c r="AI224" s="2" t="e">
        <f>((Data!AI223-Data!#REF!)/Data!#REF!)*10</f>
        <v>#REF!</v>
      </c>
      <c r="AJ224" s="2" t="e">
        <f>((Data!AJ223-Data!#REF!)/Data!#REF!)*10</f>
        <v>#REF!</v>
      </c>
      <c r="AK224" s="2" t="e">
        <f>((Data!AK223-Data!#REF!)/Data!#REF!)*10</f>
        <v>#REF!</v>
      </c>
      <c r="AL224" s="2" t="e">
        <f>((Data!AL223-Data!#REF!)/Data!#REF!)*10</f>
        <v>#REF!</v>
      </c>
      <c r="AM224" s="2" t="e">
        <f>((Data!AM223-Data!#REF!)/Data!#REF!)*10</f>
        <v>#REF!</v>
      </c>
      <c r="AN224" s="2" t="e">
        <f>((Data!#REF!-Data!AN223)/Data!#REF!)*10</f>
        <v>#REF!</v>
      </c>
      <c r="AO224" s="2" t="e">
        <f>((Data!#REF!-Data!AO223)/Data!#REF!)*10</f>
        <v>#REF!</v>
      </c>
      <c r="AP224" s="2" t="e">
        <f>((Data!#REF!-Data!AP223)/Data!#REF!)*10</f>
        <v>#REF!</v>
      </c>
      <c r="AQ224" s="2" t="e">
        <f>((Data!#REF!-Data!AQ223)/Data!#REF!)*10</f>
        <v>#REF!</v>
      </c>
      <c r="AR224" s="2" t="e">
        <f>((Data!#REF!-Data!AR223)/Data!#REF!)*10</f>
        <v>#REF!</v>
      </c>
      <c r="AS224" s="2" t="e">
        <f>((Data!#REF!-Data!AS223)/Data!#REF!)*10</f>
        <v>#REF!</v>
      </c>
      <c r="AT224" s="2" t="e">
        <f>((Data!#REF!-Data!AT223)/Data!#REF!)*10</f>
        <v>#REF!</v>
      </c>
      <c r="AU224" s="2" t="e">
        <f>((Data!#REF!-Data!AU223)/Data!#REF!)*10</f>
        <v>#REF!</v>
      </c>
      <c r="AV224" s="2" t="e">
        <f>((Data!#REF!-Data!AV223)/Data!#REF!)*10</f>
        <v>#REF!</v>
      </c>
      <c r="AW224" s="2" t="e">
        <f>((Data!#REF!-Data!AW223)/Data!#REF!)*10</f>
        <v>#REF!</v>
      </c>
      <c r="AX224" s="2" t="e">
        <f>((Data!AX223-Data!#REF!)/Data!#REF!)*10</f>
        <v>#REF!</v>
      </c>
      <c r="AY224" s="2" t="e">
        <f>((Data!AY223-Data!#REF!)/Data!#REF!)*10</f>
        <v>#REF!</v>
      </c>
      <c r="AZ224" s="2" t="e">
        <f>((Data!AZ223-Data!#REF!)/Data!#REF!)*10</f>
        <v>#REF!</v>
      </c>
      <c r="BA224" s="2" t="e">
        <f>((Data!BA223-Data!#REF!)/Data!#REF!)*10</f>
        <v>#REF!</v>
      </c>
      <c r="BB224" s="2" t="e">
        <f>((Data!BB223-Data!#REF!)/Data!#REF!)*10</f>
        <v>#REF!</v>
      </c>
      <c r="BC224" s="2" t="e">
        <f>((Data!BC223-Data!#REF!)/Data!#REF!)*10</f>
        <v>#REF!</v>
      </c>
      <c r="BD224" s="2" t="e">
        <f>((Data!BD223-Data!#REF!)/Data!#REF!)*10</f>
        <v>#REF!</v>
      </c>
      <c r="BE224" s="2" t="e">
        <f>((Data!BE223-Data!#REF!)/Data!#REF!)*10</f>
        <v>#REF!</v>
      </c>
      <c r="BF224" s="2" t="e">
        <f>((Data!BF223-Data!#REF!)/Data!#REF!)*10</f>
        <v>#REF!</v>
      </c>
      <c r="BG224" s="2" t="e">
        <f>((Data!BG223-Data!#REF!)/Data!#REF!)*10</f>
        <v>#REF!</v>
      </c>
      <c r="BH224" s="2" t="e">
        <f>((Data!BH223-Data!#REF!)/Data!#REF!)*10</f>
        <v>#REF!</v>
      </c>
      <c r="BI224" s="2" t="e">
        <f>((Data!BI223-Data!#REF!)/Data!#REF!)*10</f>
        <v>#REF!</v>
      </c>
      <c r="BJ224" s="2" t="e">
        <f>((Data!BJ223-Data!#REF!)/Data!#REF!)*10</f>
        <v>#REF!</v>
      </c>
      <c r="BK224" s="2" t="e">
        <f>((Data!BK223-Data!#REF!)/Data!#REF!)*10</f>
        <v>#REF!</v>
      </c>
      <c r="BL224" s="2" t="e">
        <f>((Data!BL223-Data!#REF!)/Data!#REF!)*10</f>
        <v>#REF!</v>
      </c>
      <c r="BM224" s="8"/>
      <c r="BN224" s="8"/>
      <c r="BO224" s="8"/>
      <c r="BP224" s="8"/>
      <c r="BQ224" s="8"/>
    </row>
    <row r="225" spans="1:69">
      <c r="A225" t="s">
        <v>470</v>
      </c>
      <c r="B225" s="1" t="s">
        <v>1982</v>
      </c>
      <c r="C225" s="16" t="s">
        <v>471</v>
      </c>
      <c r="D225" s="16" t="s">
        <v>1342</v>
      </c>
      <c r="E225" s="2" t="e">
        <f>((Data!E224-Data!#REF!)/Data!#REF!)*10</f>
        <v>#REF!</v>
      </c>
      <c r="F225" s="2" t="e">
        <f>((Data!F224-Data!#REF!)/Data!#REF!)*10</f>
        <v>#REF!</v>
      </c>
      <c r="G225" s="2" t="e">
        <f>((Data!G224-Data!#REF!)/Data!#REF!)*10</f>
        <v>#REF!</v>
      </c>
      <c r="H225" s="2" t="e">
        <f>((Data!H224-Data!#REF!)/Data!#REF!)*10</f>
        <v>#REF!</v>
      </c>
      <c r="I225" s="2" t="e">
        <f>((Data!I224-Data!#REF!)/Data!#REF!)*10</f>
        <v>#REF!</v>
      </c>
      <c r="J225" s="2" t="e">
        <f>((Data!#REF!-Data!J224)/Data!#REF!)*10</f>
        <v>#REF!</v>
      </c>
      <c r="K225" s="2" t="e">
        <f>((Data!#REF!-Data!K224)/Data!#REF!)*10</f>
        <v>#REF!</v>
      </c>
      <c r="L225" s="2" t="e">
        <f>((Data!#REF!-Data!L224)/Data!#REF!)*10</f>
        <v>#REF!</v>
      </c>
      <c r="M225" s="2" t="e">
        <f>((Data!#REF!-Data!M224)/Data!#REF!)*10</f>
        <v>#REF!</v>
      </c>
      <c r="N225" s="2" t="e">
        <f>((Data!#REF!-Data!N224)/Data!#REF!)*10</f>
        <v>#REF!</v>
      </c>
      <c r="O225" s="2" t="e">
        <f>((Data!#REF!-Data!O224)/Data!#REF!)*10</f>
        <v>#REF!</v>
      </c>
      <c r="P225" s="2" t="e">
        <f>((Data!#REF!-Data!P224)/Data!#REF!)*10</f>
        <v>#REF!</v>
      </c>
      <c r="Q225" s="2" t="e">
        <f>((Data!#REF!-Data!Q224)/Data!#REF!)*10</f>
        <v>#REF!</v>
      </c>
      <c r="R225" s="2" t="e">
        <f>((Data!#REF!-Data!R224)/Data!#REF!)*10</f>
        <v>#REF!</v>
      </c>
      <c r="S225" s="2" t="e">
        <f>((Data!#REF!-Data!S224)/Data!#REF!)*10</f>
        <v>#REF!</v>
      </c>
      <c r="T225" s="2" t="e">
        <f>((Data!#REF!-Data!T224)/Data!#REF!)*10</f>
        <v>#REF!</v>
      </c>
      <c r="U225" s="2" t="e">
        <f>((Data!#REF!-Data!U224)/Data!#REF!)*10</f>
        <v>#REF!</v>
      </c>
      <c r="V225" s="2" t="e">
        <f>((Data!#REF!-Data!V224)/Data!#REF!)*10</f>
        <v>#REF!</v>
      </c>
      <c r="W225" s="2" t="e">
        <f>((Data!#REF!-Data!W224)/Data!#REF!)*10</f>
        <v>#REF!</v>
      </c>
      <c r="X225" s="2" t="e">
        <f>((Data!#REF!-Data!X224)/Data!#REF!)*10</f>
        <v>#REF!</v>
      </c>
      <c r="Y225" s="2" t="e">
        <f>((Data!#REF!-Data!Y224)/Data!#REF!)*10</f>
        <v>#REF!</v>
      </c>
      <c r="Z225" s="2" t="e">
        <f>((Data!#REF!-Data!Z224)/Data!#REF!)*10</f>
        <v>#REF!</v>
      </c>
      <c r="AA225" s="2" t="e">
        <f>((Data!#REF!-Data!AA224)/Data!#REF!)*10</f>
        <v>#REF!</v>
      </c>
      <c r="AB225" s="2" t="e">
        <f>((Data!#REF!-Data!AB224)/Data!#REF!)*10</f>
        <v>#REF!</v>
      </c>
      <c r="AC225" s="2" t="e">
        <f>((Data!#REF!-Data!AC224)/Data!#REF!)*10</f>
        <v>#REF!</v>
      </c>
      <c r="AD225" s="2" t="e">
        <f>((Data!#REF!-Data!AD224)/Data!#REF!)*10</f>
        <v>#REF!</v>
      </c>
      <c r="AE225" s="2" t="e">
        <f>((Data!#REF!-Data!AE224)/Data!#REF!)*10</f>
        <v>#REF!</v>
      </c>
      <c r="AF225" s="2" t="e">
        <f>((Data!#REF!-Data!AF224)/Data!#REF!)*10</f>
        <v>#REF!</v>
      </c>
      <c r="AG225" s="2" t="e">
        <f>((Data!#REF!-Data!AG224)/Data!#REF!)*10</f>
        <v>#REF!</v>
      </c>
      <c r="AH225" s="2" t="e">
        <f>((Data!#REF!-Data!AH224)/Data!#REF!)*10</f>
        <v>#REF!</v>
      </c>
      <c r="AI225" s="2" t="e">
        <f>((Data!AI224-Data!#REF!)/Data!#REF!)*10</f>
        <v>#REF!</v>
      </c>
      <c r="AJ225" s="2" t="e">
        <f>((Data!AJ224-Data!#REF!)/Data!#REF!)*10</f>
        <v>#REF!</v>
      </c>
      <c r="AK225" s="2" t="e">
        <f>((Data!AK224-Data!#REF!)/Data!#REF!)*10</f>
        <v>#REF!</v>
      </c>
      <c r="AL225" s="2" t="e">
        <f>((Data!AL224-Data!#REF!)/Data!#REF!)*10</f>
        <v>#REF!</v>
      </c>
      <c r="AM225" s="2" t="e">
        <f>((Data!AM224-Data!#REF!)/Data!#REF!)*10</f>
        <v>#REF!</v>
      </c>
      <c r="AN225" s="2" t="e">
        <f>((Data!#REF!-Data!AN224)/Data!#REF!)*10</f>
        <v>#REF!</v>
      </c>
      <c r="AO225" s="2" t="e">
        <f>((Data!#REF!-Data!AO224)/Data!#REF!)*10</f>
        <v>#REF!</v>
      </c>
      <c r="AP225" s="2" t="e">
        <f>((Data!#REF!-Data!AP224)/Data!#REF!)*10</f>
        <v>#REF!</v>
      </c>
      <c r="AQ225" s="2" t="e">
        <f>((Data!#REF!-Data!AQ224)/Data!#REF!)*10</f>
        <v>#REF!</v>
      </c>
      <c r="AR225" s="2" t="e">
        <f>((Data!#REF!-Data!AR224)/Data!#REF!)*10</f>
        <v>#REF!</v>
      </c>
      <c r="AS225" s="2" t="e">
        <f>((Data!#REF!-Data!AS224)/Data!#REF!)*10</f>
        <v>#REF!</v>
      </c>
      <c r="AT225" s="2" t="e">
        <f>((Data!#REF!-Data!AT224)/Data!#REF!)*10</f>
        <v>#REF!</v>
      </c>
      <c r="AU225" s="2" t="e">
        <f>((Data!#REF!-Data!AU224)/Data!#REF!)*10</f>
        <v>#REF!</v>
      </c>
      <c r="AV225" s="2" t="e">
        <f>((Data!#REF!-Data!AV224)/Data!#REF!)*10</f>
        <v>#REF!</v>
      </c>
      <c r="AW225" s="2" t="e">
        <f>((Data!#REF!-Data!AW224)/Data!#REF!)*10</f>
        <v>#REF!</v>
      </c>
      <c r="AX225" s="2" t="e">
        <f>((Data!AX224-Data!#REF!)/Data!#REF!)*10</f>
        <v>#REF!</v>
      </c>
      <c r="AY225" s="2" t="e">
        <f>((Data!AY224-Data!#REF!)/Data!#REF!)*10</f>
        <v>#REF!</v>
      </c>
      <c r="AZ225" s="2" t="e">
        <f>((Data!AZ224-Data!#REF!)/Data!#REF!)*10</f>
        <v>#REF!</v>
      </c>
      <c r="BA225" s="2" t="e">
        <f>((Data!BA224-Data!#REF!)/Data!#REF!)*10</f>
        <v>#REF!</v>
      </c>
      <c r="BB225" s="2" t="e">
        <f>((Data!BB224-Data!#REF!)/Data!#REF!)*10</f>
        <v>#REF!</v>
      </c>
      <c r="BC225" s="2" t="e">
        <f>((Data!BC224-Data!#REF!)/Data!#REF!)*10</f>
        <v>#REF!</v>
      </c>
      <c r="BD225" s="2" t="e">
        <f>((Data!BD224-Data!#REF!)/Data!#REF!)*10</f>
        <v>#REF!</v>
      </c>
      <c r="BE225" s="2" t="e">
        <f>((Data!BE224-Data!#REF!)/Data!#REF!)*10</f>
        <v>#REF!</v>
      </c>
      <c r="BF225" s="2" t="e">
        <f>((Data!BF224-Data!#REF!)/Data!#REF!)*10</f>
        <v>#REF!</v>
      </c>
      <c r="BG225" s="2" t="e">
        <f>((Data!BG224-Data!#REF!)/Data!#REF!)*10</f>
        <v>#REF!</v>
      </c>
      <c r="BH225" s="2" t="e">
        <f>((Data!BH224-Data!#REF!)/Data!#REF!)*10</f>
        <v>#REF!</v>
      </c>
      <c r="BI225" s="2" t="e">
        <f>((Data!BI224-Data!#REF!)/Data!#REF!)*10</f>
        <v>#REF!</v>
      </c>
      <c r="BJ225" s="2" t="e">
        <f>((Data!BJ224-Data!#REF!)/Data!#REF!)*10</f>
        <v>#REF!</v>
      </c>
      <c r="BK225" s="2" t="e">
        <f>((Data!BK224-Data!#REF!)/Data!#REF!)*10</f>
        <v>#REF!</v>
      </c>
      <c r="BL225" s="2" t="e">
        <f>((Data!BL224-Data!#REF!)/Data!#REF!)*10</f>
        <v>#REF!</v>
      </c>
      <c r="BM225" s="8"/>
      <c r="BN225" s="8"/>
      <c r="BO225" s="8"/>
      <c r="BP225" s="8"/>
      <c r="BQ225" s="8"/>
    </row>
    <row r="226" spans="1:69">
      <c r="A226" t="s">
        <v>472</v>
      </c>
      <c r="B226" s="1" t="s">
        <v>1983</v>
      </c>
      <c r="C226" s="16" t="s">
        <v>473</v>
      </c>
      <c r="D226" s="16" t="s">
        <v>1342</v>
      </c>
      <c r="E226" s="2" t="e">
        <f>((Data!E225-Data!#REF!)/Data!#REF!)*10</f>
        <v>#REF!</v>
      </c>
      <c r="F226" s="2" t="e">
        <f>((Data!F225-Data!#REF!)/Data!#REF!)*10</f>
        <v>#REF!</v>
      </c>
      <c r="G226" s="2" t="e">
        <f>((Data!G225-Data!#REF!)/Data!#REF!)*10</f>
        <v>#REF!</v>
      </c>
      <c r="H226" s="2" t="e">
        <f>((Data!H225-Data!#REF!)/Data!#REF!)*10</f>
        <v>#REF!</v>
      </c>
      <c r="I226" s="2" t="e">
        <f>((Data!I225-Data!#REF!)/Data!#REF!)*10</f>
        <v>#REF!</v>
      </c>
      <c r="J226" s="2" t="e">
        <f>((Data!#REF!-Data!J225)/Data!#REF!)*10</f>
        <v>#REF!</v>
      </c>
      <c r="K226" s="2" t="e">
        <f>((Data!#REF!-Data!K225)/Data!#REF!)*10</f>
        <v>#REF!</v>
      </c>
      <c r="L226" s="2" t="e">
        <f>((Data!#REF!-Data!L225)/Data!#REF!)*10</f>
        <v>#REF!</v>
      </c>
      <c r="M226" s="2" t="e">
        <f>((Data!#REF!-Data!M225)/Data!#REF!)*10</f>
        <v>#REF!</v>
      </c>
      <c r="N226" s="2" t="e">
        <f>((Data!#REF!-Data!N225)/Data!#REF!)*10</f>
        <v>#REF!</v>
      </c>
      <c r="O226" s="2" t="e">
        <f>((Data!#REF!-Data!O225)/Data!#REF!)*10</f>
        <v>#REF!</v>
      </c>
      <c r="P226" s="2" t="e">
        <f>((Data!#REF!-Data!P225)/Data!#REF!)*10</f>
        <v>#REF!</v>
      </c>
      <c r="Q226" s="2" t="e">
        <f>((Data!#REF!-Data!Q225)/Data!#REF!)*10</f>
        <v>#REF!</v>
      </c>
      <c r="R226" s="2" t="e">
        <f>((Data!#REF!-Data!R225)/Data!#REF!)*10</f>
        <v>#REF!</v>
      </c>
      <c r="S226" s="2" t="e">
        <f>((Data!#REF!-Data!S225)/Data!#REF!)*10</f>
        <v>#REF!</v>
      </c>
      <c r="T226" s="2" t="e">
        <f>((Data!#REF!-Data!T225)/Data!#REF!)*10</f>
        <v>#REF!</v>
      </c>
      <c r="U226" s="2" t="e">
        <f>((Data!#REF!-Data!U225)/Data!#REF!)*10</f>
        <v>#REF!</v>
      </c>
      <c r="V226" s="2" t="e">
        <f>((Data!#REF!-Data!V225)/Data!#REF!)*10</f>
        <v>#REF!</v>
      </c>
      <c r="W226" s="2" t="e">
        <f>((Data!#REF!-Data!W225)/Data!#REF!)*10</f>
        <v>#REF!</v>
      </c>
      <c r="X226" s="2" t="e">
        <f>((Data!#REF!-Data!X225)/Data!#REF!)*10</f>
        <v>#REF!</v>
      </c>
      <c r="Y226" s="2" t="e">
        <f>((Data!#REF!-Data!Y225)/Data!#REF!)*10</f>
        <v>#REF!</v>
      </c>
      <c r="Z226" s="2" t="e">
        <f>((Data!#REF!-Data!Z225)/Data!#REF!)*10</f>
        <v>#REF!</v>
      </c>
      <c r="AA226" s="2" t="e">
        <f>((Data!#REF!-Data!AA225)/Data!#REF!)*10</f>
        <v>#REF!</v>
      </c>
      <c r="AB226" s="2" t="e">
        <f>((Data!#REF!-Data!AB225)/Data!#REF!)*10</f>
        <v>#REF!</v>
      </c>
      <c r="AC226" s="2" t="e">
        <f>((Data!#REF!-Data!AC225)/Data!#REF!)*10</f>
        <v>#REF!</v>
      </c>
      <c r="AD226" s="2" t="e">
        <f>((Data!#REF!-Data!AD225)/Data!#REF!)*10</f>
        <v>#REF!</v>
      </c>
      <c r="AE226" s="2" t="e">
        <f>((Data!#REF!-Data!AE225)/Data!#REF!)*10</f>
        <v>#REF!</v>
      </c>
      <c r="AF226" s="2" t="e">
        <f>((Data!#REF!-Data!AF225)/Data!#REF!)*10</f>
        <v>#REF!</v>
      </c>
      <c r="AG226" s="2" t="e">
        <f>((Data!#REF!-Data!AG225)/Data!#REF!)*10</f>
        <v>#REF!</v>
      </c>
      <c r="AH226" s="2" t="e">
        <f>((Data!#REF!-Data!AH225)/Data!#REF!)*10</f>
        <v>#REF!</v>
      </c>
      <c r="AI226" s="2" t="e">
        <f>((Data!AI225-Data!#REF!)/Data!#REF!)*10</f>
        <v>#REF!</v>
      </c>
      <c r="AJ226" s="2" t="e">
        <f>((Data!AJ225-Data!#REF!)/Data!#REF!)*10</f>
        <v>#REF!</v>
      </c>
      <c r="AK226" s="2" t="e">
        <f>((Data!AK225-Data!#REF!)/Data!#REF!)*10</f>
        <v>#REF!</v>
      </c>
      <c r="AL226" s="2" t="e">
        <f>((Data!AL225-Data!#REF!)/Data!#REF!)*10</f>
        <v>#REF!</v>
      </c>
      <c r="AM226" s="2" t="e">
        <f>((Data!AM225-Data!#REF!)/Data!#REF!)*10</f>
        <v>#REF!</v>
      </c>
      <c r="AN226" s="2" t="e">
        <f>((Data!#REF!-Data!AN225)/Data!#REF!)*10</f>
        <v>#REF!</v>
      </c>
      <c r="AO226" s="2" t="e">
        <f>((Data!#REF!-Data!AO225)/Data!#REF!)*10</f>
        <v>#REF!</v>
      </c>
      <c r="AP226" s="2" t="e">
        <f>((Data!#REF!-Data!AP225)/Data!#REF!)*10</f>
        <v>#REF!</v>
      </c>
      <c r="AQ226" s="2" t="e">
        <f>((Data!#REF!-Data!AQ225)/Data!#REF!)*10</f>
        <v>#REF!</v>
      </c>
      <c r="AR226" s="2" t="e">
        <f>((Data!#REF!-Data!AR225)/Data!#REF!)*10</f>
        <v>#REF!</v>
      </c>
      <c r="AS226" s="2" t="e">
        <f>((Data!#REF!-Data!AS225)/Data!#REF!)*10</f>
        <v>#REF!</v>
      </c>
      <c r="AT226" s="2" t="e">
        <f>((Data!#REF!-Data!AT225)/Data!#REF!)*10</f>
        <v>#REF!</v>
      </c>
      <c r="AU226" s="2" t="e">
        <f>((Data!#REF!-Data!AU225)/Data!#REF!)*10</f>
        <v>#REF!</v>
      </c>
      <c r="AV226" s="2" t="e">
        <f>((Data!#REF!-Data!AV225)/Data!#REF!)*10</f>
        <v>#REF!</v>
      </c>
      <c r="AW226" s="2" t="e">
        <f>((Data!#REF!-Data!AW225)/Data!#REF!)*10</f>
        <v>#REF!</v>
      </c>
      <c r="AX226" s="2" t="e">
        <f>((Data!AX225-Data!#REF!)/Data!#REF!)*10</f>
        <v>#REF!</v>
      </c>
      <c r="AY226" s="2" t="e">
        <f>((Data!AY225-Data!#REF!)/Data!#REF!)*10</f>
        <v>#REF!</v>
      </c>
      <c r="AZ226" s="2" t="e">
        <f>((Data!AZ225-Data!#REF!)/Data!#REF!)*10</f>
        <v>#REF!</v>
      </c>
      <c r="BA226" s="2" t="e">
        <f>((Data!BA225-Data!#REF!)/Data!#REF!)*10</f>
        <v>#REF!</v>
      </c>
      <c r="BB226" s="2" t="e">
        <f>((Data!BB225-Data!#REF!)/Data!#REF!)*10</f>
        <v>#REF!</v>
      </c>
      <c r="BC226" s="2" t="e">
        <f>((Data!BC225-Data!#REF!)/Data!#REF!)*10</f>
        <v>#REF!</v>
      </c>
      <c r="BD226" s="2" t="e">
        <f>((Data!BD225-Data!#REF!)/Data!#REF!)*10</f>
        <v>#REF!</v>
      </c>
      <c r="BE226" s="2" t="e">
        <f>((Data!BE225-Data!#REF!)/Data!#REF!)*10</f>
        <v>#REF!</v>
      </c>
      <c r="BF226" s="2" t="e">
        <f>((Data!BF225-Data!#REF!)/Data!#REF!)*10</f>
        <v>#REF!</v>
      </c>
      <c r="BG226" s="2" t="e">
        <f>((Data!BG225-Data!#REF!)/Data!#REF!)*10</f>
        <v>#REF!</v>
      </c>
      <c r="BH226" s="2" t="e">
        <f>((Data!BH225-Data!#REF!)/Data!#REF!)*10</f>
        <v>#REF!</v>
      </c>
      <c r="BI226" s="2" t="e">
        <f>((Data!BI225-Data!#REF!)/Data!#REF!)*10</f>
        <v>#REF!</v>
      </c>
      <c r="BJ226" s="2" t="e">
        <f>((Data!BJ225-Data!#REF!)/Data!#REF!)*10</f>
        <v>#REF!</v>
      </c>
      <c r="BK226" s="2" t="e">
        <f>((Data!BK225-Data!#REF!)/Data!#REF!)*10</f>
        <v>#REF!</v>
      </c>
      <c r="BL226" s="2" t="e">
        <f>((Data!BL225-Data!#REF!)/Data!#REF!)*10</f>
        <v>#REF!</v>
      </c>
      <c r="BM226" s="8"/>
      <c r="BN226" s="8"/>
      <c r="BO226" s="8"/>
      <c r="BP226" s="8"/>
      <c r="BQ226" s="8"/>
    </row>
    <row r="227" spans="1:69">
      <c r="A227" t="s">
        <v>474</v>
      </c>
      <c r="B227" s="1" t="s">
        <v>1984</v>
      </c>
      <c r="C227" s="16" t="s">
        <v>475</v>
      </c>
      <c r="D227" s="16" t="s">
        <v>1342</v>
      </c>
      <c r="E227" s="2" t="e">
        <f>((Data!E226-Data!#REF!)/Data!#REF!)*10</f>
        <v>#REF!</v>
      </c>
      <c r="F227" s="2" t="e">
        <f>((Data!F226-Data!#REF!)/Data!#REF!)*10</f>
        <v>#REF!</v>
      </c>
      <c r="G227" s="2" t="e">
        <f>((Data!G226-Data!#REF!)/Data!#REF!)*10</f>
        <v>#REF!</v>
      </c>
      <c r="H227" s="2" t="e">
        <f>((Data!H226-Data!#REF!)/Data!#REF!)*10</f>
        <v>#REF!</v>
      </c>
      <c r="I227" s="2" t="e">
        <f>((Data!I226-Data!#REF!)/Data!#REF!)*10</f>
        <v>#REF!</v>
      </c>
      <c r="J227" s="2" t="e">
        <f>((Data!#REF!-Data!J226)/Data!#REF!)*10</f>
        <v>#REF!</v>
      </c>
      <c r="K227" s="2" t="e">
        <f>((Data!#REF!-Data!K226)/Data!#REF!)*10</f>
        <v>#REF!</v>
      </c>
      <c r="L227" s="2" t="e">
        <f>((Data!#REF!-Data!L226)/Data!#REF!)*10</f>
        <v>#REF!</v>
      </c>
      <c r="M227" s="2" t="e">
        <f>((Data!#REF!-Data!M226)/Data!#REF!)*10</f>
        <v>#REF!</v>
      </c>
      <c r="N227" s="2" t="e">
        <f>((Data!#REF!-Data!N226)/Data!#REF!)*10</f>
        <v>#REF!</v>
      </c>
      <c r="O227" s="2" t="e">
        <f>((Data!#REF!-Data!O226)/Data!#REF!)*10</f>
        <v>#REF!</v>
      </c>
      <c r="P227" s="2" t="e">
        <f>((Data!#REF!-Data!P226)/Data!#REF!)*10</f>
        <v>#REF!</v>
      </c>
      <c r="Q227" s="2" t="e">
        <f>((Data!#REF!-Data!Q226)/Data!#REF!)*10</f>
        <v>#REF!</v>
      </c>
      <c r="R227" s="2" t="e">
        <f>((Data!#REF!-Data!R226)/Data!#REF!)*10</f>
        <v>#REF!</v>
      </c>
      <c r="S227" s="2" t="e">
        <f>((Data!#REF!-Data!S226)/Data!#REF!)*10</f>
        <v>#REF!</v>
      </c>
      <c r="T227" s="2" t="e">
        <f>((Data!#REF!-Data!T226)/Data!#REF!)*10</f>
        <v>#REF!</v>
      </c>
      <c r="U227" s="2" t="e">
        <f>((Data!#REF!-Data!U226)/Data!#REF!)*10</f>
        <v>#REF!</v>
      </c>
      <c r="V227" s="2" t="e">
        <f>((Data!#REF!-Data!V226)/Data!#REF!)*10</f>
        <v>#REF!</v>
      </c>
      <c r="W227" s="2" t="e">
        <f>((Data!#REF!-Data!W226)/Data!#REF!)*10</f>
        <v>#REF!</v>
      </c>
      <c r="X227" s="2" t="e">
        <f>((Data!#REF!-Data!X226)/Data!#REF!)*10</f>
        <v>#REF!</v>
      </c>
      <c r="Y227" s="2" t="e">
        <f>((Data!#REF!-Data!Y226)/Data!#REF!)*10</f>
        <v>#REF!</v>
      </c>
      <c r="Z227" s="2" t="e">
        <f>((Data!#REF!-Data!Z226)/Data!#REF!)*10</f>
        <v>#REF!</v>
      </c>
      <c r="AA227" s="2" t="e">
        <f>((Data!#REF!-Data!AA226)/Data!#REF!)*10</f>
        <v>#REF!</v>
      </c>
      <c r="AB227" s="2" t="e">
        <f>((Data!#REF!-Data!AB226)/Data!#REF!)*10</f>
        <v>#REF!</v>
      </c>
      <c r="AC227" s="2" t="e">
        <f>((Data!#REF!-Data!AC226)/Data!#REF!)*10</f>
        <v>#REF!</v>
      </c>
      <c r="AD227" s="2" t="e">
        <f>((Data!#REF!-Data!AD226)/Data!#REF!)*10</f>
        <v>#REF!</v>
      </c>
      <c r="AE227" s="2" t="e">
        <f>((Data!#REF!-Data!AE226)/Data!#REF!)*10</f>
        <v>#REF!</v>
      </c>
      <c r="AF227" s="2" t="e">
        <f>((Data!#REF!-Data!AF226)/Data!#REF!)*10</f>
        <v>#REF!</v>
      </c>
      <c r="AG227" s="2" t="e">
        <f>((Data!#REF!-Data!AG226)/Data!#REF!)*10</f>
        <v>#REF!</v>
      </c>
      <c r="AH227" s="2" t="e">
        <f>((Data!#REF!-Data!AH226)/Data!#REF!)*10</f>
        <v>#REF!</v>
      </c>
      <c r="AI227" s="2" t="e">
        <f>((Data!AI226-Data!#REF!)/Data!#REF!)*10</f>
        <v>#REF!</v>
      </c>
      <c r="AJ227" s="2" t="e">
        <f>((Data!AJ226-Data!#REF!)/Data!#REF!)*10</f>
        <v>#REF!</v>
      </c>
      <c r="AK227" s="2" t="e">
        <f>((Data!AK226-Data!#REF!)/Data!#REF!)*10</f>
        <v>#REF!</v>
      </c>
      <c r="AL227" s="2" t="e">
        <f>((Data!AL226-Data!#REF!)/Data!#REF!)*10</f>
        <v>#REF!</v>
      </c>
      <c r="AM227" s="2" t="e">
        <f>((Data!AM226-Data!#REF!)/Data!#REF!)*10</f>
        <v>#REF!</v>
      </c>
      <c r="AN227" s="2" t="e">
        <f>((Data!#REF!-Data!AN226)/Data!#REF!)*10</f>
        <v>#REF!</v>
      </c>
      <c r="AO227" s="2" t="e">
        <f>((Data!#REF!-Data!AO226)/Data!#REF!)*10</f>
        <v>#REF!</v>
      </c>
      <c r="AP227" s="2" t="e">
        <f>((Data!#REF!-Data!AP226)/Data!#REF!)*10</f>
        <v>#REF!</v>
      </c>
      <c r="AQ227" s="2" t="e">
        <f>((Data!#REF!-Data!AQ226)/Data!#REF!)*10</f>
        <v>#REF!</v>
      </c>
      <c r="AR227" s="2" t="e">
        <f>((Data!#REF!-Data!AR226)/Data!#REF!)*10</f>
        <v>#REF!</v>
      </c>
      <c r="AS227" s="2" t="e">
        <f>((Data!#REF!-Data!AS226)/Data!#REF!)*10</f>
        <v>#REF!</v>
      </c>
      <c r="AT227" s="2" t="e">
        <f>((Data!#REF!-Data!AT226)/Data!#REF!)*10</f>
        <v>#REF!</v>
      </c>
      <c r="AU227" s="2" t="e">
        <f>((Data!#REF!-Data!AU226)/Data!#REF!)*10</f>
        <v>#REF!</v>
      </c>
      <c r="AV227" s="2" t="e">
        <f>((Data!#REF!-Data!AV226)/Data!#REF!)*10</f>
        <v>#REF!</v>
      </c>
      <c r="AW227" s="2" t="e">
        <f>((Data!#REF!-Data!AW226)/Data!#REF!)*10</f>
        <v>#REF!</v>
      </c>
      <c r="AX227" s="2" t="e">
        <f>((Data!AX226-Data!#REF!)/Data!#REF!)*10</f>
        <v>#REF!</v>
      </c>
      <c r="AY227" s="2" t="e">
        <f>((Data!AY226-Data!#REF!)/Data!#REF!)*10</f>
        <v>#REF!</v>
      </c>
      <c r="AZ227" s="2" t="e">
        <f>((Data!AZ226-Data!#REF!)/Data!#REF!)*10</f>
        <v>#REF!</v>
      </c>
      <c r="BA227" s="2" t="e">
        <f>((Data!BA226-Data!#REF!)/Data!#REF!)*10</f>
        <v>#REF!</v>
      </c>
      <c r="BB227" s="2" t="e">
        <f>((Data!BB226-Data!#REF!)/Data!#REF!)*10</f>
        <v>#REF!</v>
      </c>
      <c r="BC227" s="2" t="e">
        <f>((Data!BC226-Data!#REF!)/Data!#REF!)*10</f>
        <v>#REF!</v>
      </c>
      <c r="BD227" s="2" t="e">
        <f>((Data!BD226-Data!#REF!)/Data!#REF!)*10</f>
        <v>#REF!</v>
      </c>
      <c r="BE227" s="2" t="e">
        <f>((Data!BE226-Data!#REF!)/Data!#REF!)*10</f>
        <v>#REF!</v>
      </c>
      <c r="BF227" s="2" t="e">
        <f>((Data!BF226-Data!#REF!)/Data!#REF!)*10</f>
        <v>#REF!</v>
      </c>
      <c r="BG227" s="2" t="e">
        <f>((Data!BG226-Data!#REF!)/Data!#REF!)*10</f>
        <v>#REF!</v>
      </c>
      <c r="BH227" s="2" t="e">
        <f>((Data!BH226-Data!#REF!)/Data!#REF!)*10</f>
        <v>#REF!</v>
      </c>
      <c r="BI227" s="2" t="e">
        <f>((Data!BI226-Data!#REF!)/Data!#REF!)*10</f>
        <v>#REF!</v>
      </c>
      <c r="BJ227" s="2" t="e">
        <f>((Data!BJ226-Data!#REF!)/Data!#REF!)*10</f>
        <v>#REF!</v>
      </c>
      <c r="BK227" s="2" t="e">
        <f>((Data!BK226-Data!#REF!)/Data!#REF!)*10</f>
        <v>#REF!</v>
      </c>
      <c r="BL227" s="2" t="e">
        <f>((Data!BL226-Data!#REF!)/Data!#REF!)*10</f>
        <v>#REF!</v>
      </c>
      <c r="BM227" s="8"/>
      <c r="BN227" s="8"/>
      <c r="BO227" s="8"/>
      <c r="BP227" s="8"/>
      <c r="BQ227" s="8"/>
    </row>
    <row r="228" spans="1:69">
      <c r="A228" t="s">
        <v>476</v>
      </c>
      <c r="B228" s="1" t="s">
        <v>1985</v>
      </c>
      <c r="C228" s="16" t="s">
        <v>477</v>
      </c>
      <c r="D228" s="16" t="s">
        <v>1344</v>
      </c>
      <c r="E228" s="2" t="e">
        <f>((Data!E227-Data!#REF!)/Data!#REF!)*10</f>
        <v>#REF!</v>
      </c>
      <c r="F228" s="2" t="e">
        <f>((Data!F227-Data!#REF!)/Data!#REF!)*10</f>
        <v>#REF!</v>
      </c>
      <c r="G228" s="2" t="e">
        <f>((Data!G227-Data!#REF!)/Data!#REF!)*10</f>
        <v>#REF!</v>
      </c>
      <c r="H228" s="2" t="e">
        <f>((Data!H227-Data!#REF!)/Data!#REF!)*10</f>
        <v>#REF!</v>
      </c>
      <c r="I228" s="2" t="e">
        <f>((Data!I227-Data!#REF!)/Data!#REF!)*10</f>
        <v>#REF!</v>
      </c>
      <c r="J228" s="2" t="e">
        <f>((Data!#REF!-Data!J227)/Data!#REF!)*10</f>
        <v>#REF!</v>
      </c>
      <c r="K228" s="2" t="e">
        <f>((Data!#REF!-Data!K227)/Data!#REF!)*10</f>
        <v>#REF!</v>
      </c>
      <c r="L228" s="2" t="e">
        <f>((Data!#REF!-Data!L227)/Data!#REF!)*10</f>
        <v>#REF!</v>
      </c>
      <c r="M228" s="2" t="e">
        <f>((Data!#REF!-Data!M227)/Data!#REF!)*10</f>
        <v>#REF!</v>
      </c>
      <c r="N228" s="2" t="e">
        <f>((Data!#REF!-Data!N227)/Data!#REF!)*10</f>
        <v>#REF!</v>
      </c>
      <c r="O228" s="2" t="e">
        <f>((Data!#REF!-Data!O227)/Data!#REF!)*10</f>
        <v>#REF!</v>
      </c>
      <c r="P228" s="2" t="e">
        <f>((Data!#REF!-Data!P227)/Data!#REF!)*10</f>
        <v>#REF!</v>
      </c>
      <c r="Q228" s="2" t="e">
        <f>((Data!#REF!-Data!Q227)/Data!#REF!)*10</f>
        <v>#REF!</v>
      </c>
      <c r="R228" s="2" t="e">
        <f>((Data!#REF!-Data!R227)/Data!#REF!)*10</f>
        <v>#REF!</v>
      </c>
      <c r="S228" s="2" t="e">
        <f>((Data!#REF!-Data!S227)/Data!#REF!)*10</f>
        <v>#REF!</v>
      </c>
      <c r="T228" s="2" t="e">
        <f>((Data!#REF!-Data!T227)/Data!#REF!)*10</f>
        <v>#REF!</v>
      </c>
      <c r="U228" s="2" t="e">
        <f>((Data!#REF!-Data!U227)/Data!#REF!)*10</f>
        <v>#REF!</v>
      </c>
      <c r="V228" s="2" t="e">
        <f>((Data!#REF!-Data!V227)/Data!#REF!)*10</f>
        <v>#REF!</v>
      </c>
      <c r="W228" s="2" t="e">
        <f>((Data!#REF!-Data!W227)/Data!#REF!)*10</f>
        <v>#REF!</v>
      </c>
      <c r="X228" s="2" t="e">
        <f>((Data!#REF!-Data!X227)/Data!#REF!)*10</f>
        <v>#REF!</v>
      </c>
      <c r="Y228" s="2" t="e">
        <f>((Data!#REF!-Data!Y227)/Data!#REF!)*10</f>
        <v>#REF!</v>
      </c>
      <c r="Z228" s="2" t="e">
        <f>((Data!#REF!-Data!Z227)/Data!#REF!)*10</f>
        <v>#REF!</v>
      </c>
      <c r="AA228" s="2" t="e">
        <f>((Data!#REF!-Data!AA227)/Data!#REF!)*10</f>
        <v>#REF!</v>
      </c>
      <c r="AB228" s="2" t="e">
        <f>((Data!#REF!-Data!AB227)/Data!#REF!)*10</f>
        <v>#REF!</v>
      </c>
      <c r="AC228" s="2" t="e">
        <f>((Data!#REF!-Data!AC227)/Data!#REF!)*10</f>
        <v>#REF!</v>
      </c>
      <c r="AD228" s="2" t="e">
        <f>((Data!#REF!-Data!AD227)/Data!#REF!)*10</f>
        <v>#REF!</v>
      </c>
      <c r="AE228" s="2" t="e">
        <f>((Data!#REF!-Data!AE227)/Data!#REF!)*10</f>
        <v>#REF!</v>
      </c>
      <c r="AF228" s="2" t="e">
        <f>((Data!#REF!-Data!AF227)/Data!#REF!)*10</f>
        <v>#REF!</v>
      </c>
      <c r="AG228" s="2" t="e">
        <f>((Data!#REF!-Data!AG227)/Data!#REF!)*10</f>
        <v>#REF!</v>
      </c>
      <c r="AH228" s="2" t="e">
        <f>((Data!#REF!-Data!AH227)/Data!#REF!)*10</f>
        <v>#REF!</v>
      </c>
      <c r="AI228" s="2" t="e">
        <f>((Data!AI227-Data!#REF!)/Data!#REF!)*10</f>
        <v>#REF!</v>
      </c>
      <c r="AJ228" s="2" t="e">
        <f>((Data!AJ227-Data!#REF!)/Data!#REF!)*10</f>
        <v>#REF!</v>
      </c>
      <c r="AK228" s="2" t="e">
        <f>((Data!AK227-Data!#REF!)/Data!#REF!)*10</f>
        <v>#REF!</v>
      </c>
      <c r="AL228" s="2" t="e">
        <f>((Data!AL227-Data!#REF!)/Data!#REF!)*10</f>
        <v>#REF!</v>
      </c>
      <c r="AM228" s="2" t="e">
        <f>((Data!AM227-Data!#REF!)/Data!#REF!)*10</f>
        <v>#REF!</v>
      </c>
      <c r="AN228" s="2" t="e">
        <f>((Data!#REF!-Data!AN227)/Data!#REF!)*10</f>
        <v>#REF!</v>
      </c>
      <c r="AO228" s="2" t="e">
        <f>((Data!#REF!-Data!AO227)/Data!#REF!)*10</f>
        <v>#REF!</v>
      </c>
      <c r="AP228" s="2" t="e">
        <f>((Data!#REF!-Data!AP227)/Data!#REF!)*10</f>
        <v>#REF!</v>
      </c>
      <c r="AQ228" s="2" t="e">
        <f>((Data!#REF!-Data!AQ227)/Data!#REF!)*10</f>
        <v>#REF!</v>
      </c>
      <c r="AR228" s="2" t="e">
        <f>((Data!#REF!-Data!AR227)/Data!#REF!)*10</f>
        <v>#REF!</v>
      </c>
      <c r="AS228" s="2" t="e">
        <f>((Data!#REF!-Data!AS227)/Data!#REF!)*10</f>
        <v>#REF!</v>
      </c>
      <c r="AT228" s="2" t="e">
        <f>((Data!#REF!-Data!AT227)/Data!#REF!)*10</f>
        <v>#REF!</v>
      </c>
      <c r="AU228" s="2" t="e">
        <f>((Data!#REF!-Data!AU227)/Data!#REF!)*10</f>
        <v>#REF!</v>
      </c>
      <c r="AV228" s="2" t="e">
        <f>((Data!#REF!-Data!AV227)/Data!#REF!)*10</f>
        <v>#REF!</v>
      </c>
      <c r="AW228" s="2" t="e">
        <f>((Data!#REF!-Data!AW227)/Data!#REF!)*10</f>
        <v>#REF!</v>
      </c>
      <c r="AX228" s="2" t="e">
        <f>((Data!AX227-Data!#REF!)/Data!#REF!)*10</f>
        <v>#REF!</v>
      </c>
      <c r="AY228" s="2" t="e">
        <f>((Data!AY227-Data!#REF!)/Data!#REF!)*10</f>
        <v>#REF!</v>
      </c>
      <c r="AZ228" s="2" t="e">
        <f>((Data!AZ227-Data!#REF!)/Data!#REF!)*10</f>
        <v>#REF!</v>
      </c>
      <c r="BA228" s="2" t="e">
        <f>((Data!BA227-Data!#REF!)/Data!#REF!)*10</f>
        <v>#REF!</v>
      </c>
      <c r="BB228" s="2" t="e">
        <f>((Data!BB227-Data!#REF!)/Data!#REF!)*10</f>
        <v>#REF!</v>
      </c>
      <c r="BC228" s="2" t="e">
        <f>((Data!BC227-Data!#REF!)/Data!#REF!)*10</f>
        <v>#REF!</v>
      </c>
      <c r="BD228" s="2" t="e">
        <f>((Data!BD227-Data!#REF!)/Data!#REF!)*10</f>
        <v>#REF!</v>
      </c>
      <c r="BE228" s="2" t="e">
        <f>((Data!BE227-Data!#REF!)/Data!#REF!)*10</f>
        <v>#REF!</v>
      </c>
      <c r="BF228" s="2" t="e">
        <f>((Data!BF227-Data!#REF!)/Data!#REF!)*10</f>
        <v>#REF!</v>
      </c>
      <c r="BG228" s="2" t="e">
        <f>((Data!BG227-Data!#REF!)/Data!#REF!)*10</f>
        <v>#REF!</v>
      </c>
      <c r="BH228" s="2" t="e">
        <f>((Data!BH227-Data!#REF!)/Data!#REF!)*10</f>
        <v>#REF!</v>
      </c>
      <c r="BI228" s="2" t="e">
        <f>((Data!BI227-Data!#REF!)/Data!#REF!)*10</f>
        <v>#REF!</v>
      </c>
      <c r="BJ228" s="2" t="e">
        <f>((Data!BJ227-Data!#REF!)/Data!#REF!)*10</f>
        <v>#REF!</v>
      </c>
      <c r="BK228" s="2" t="e">
        <f>((Data!BK227-Data!#REF!)/Data!#REF!)*10</f>
        <v>#REF!</v>
      </c>
      <c r="BL228" s="2" t="e">
        <f>((Data!BL227-Data!#REF!)/Data!#REF!)*10</f>
        <v>#REF!</v>
      </c>
      <c r="BM228" s="8"/>
      <c r="BN228" s="8"/>
      <c r="BO228" s="8"/>
      <c r="BP228" s="8"/>
      <c r="BQ228" s="8"/>
    </row>
    <row r="229" spans="1:69">
      <c r="A229" t="s">
        <v>478</v>
      </c>
      <c r="B229" s="1" t="s">
        <v>1986</v>
      </c>
      <c r="C229" s="16" t="s">
        <v>479</v>
      </c>
      <c r="D229" s="16" t="s">
        <v>1344</v>
      </c>
      <c r="E229" s="2" t="e">
        <f>((Data!E228-Data!#REF!)/Data!#REF!)*10</f>
        <v>#REF!</v>
      </c>
      <c r="F229" s="2" t="e">
        <f>((Data!F228-Data!#REF!)/Data!#REF!)*10</f>
        <v>#REF!</v>
      </c>
      <c r="G229" s="2" t="e">
        <f>((Data!G228-Data!#REF!)/Data!#REF!)*10</f>
        <v>#REF!</v>
      </c>
      <c r="H229" s="2" t="e">
        <f>((Data!H228-Data!#REF!)/Data!#REF!)*10</f>
        <v>#REF!</v>
      </c>
      <c r="I229" s="2" t="e">
        <f>((Data!I228-Data!#REF!)/Data!#REF!)*10</f>
        <v>#REF!</v>
      </c>
      <c r="J229" s="2" t="e">
        <f>((Data!#REF!-Data!J228)/Data!#REF!)*10</f>
        <v>#REF!</v>
      </c>
      <c r="K229" s="2" t="e">
        <f>((Data!#REF!-Data!K228)/Data!#REF!)*10</f>
        <v>#REF!</v>
      </c>
      <c r="L229" s="2" t="e">
        <f>((Data!#REF!-Data!L228)/Data!#REF!)*10</f>
        <v>#REF!</v>
      </c>
      <c r="M229" s="2" t="e">
        <f>((Data!#REF!-Data!M228)/Data!#REF!)*10</f>
        <v>#REF!</v>
      </c>
      <c r="N229" s="2" t="e">
        <f>((Data!#REF!-Data!N228)/Data!#REF!)*10</f>
        <v>#REF!</v>
      </c>
      <c r="O229" s="2" t="e">
        <f>((Data!#REF!-Data!O228)/Data!#REF!)*10</f>
        <v>#REF!</v>
      </c>
      <c r="P229" s="2" t="e">
        <f>((Data!#REF!-Data!P228)/Data!#REF!)*10</f>
        <v>#REF!</v>
      </c>
      <c r="Q229" s="2" t="e">
        <f>((Data!#REF!-Data!Q228)/Data!#REF!)*10</f>
        <v>#REF!</v>
      </c>
      <c r="R229" s="2" t="e">
        <f>((Data!#REF!-Data!R228)/Data!#REF!)*10</f>
        <v>#REF!</v>
      </c>
      <c r="S229" s="2" t="e">
        <f>((Data!#REF!-Data!S228)/Data!#REF!)*10</f>
        <v>#REF!</v>
      </c>
      <c r="T229" s="2" t="e">
        <f>((Data!#REF!-Data!T228)/Data!#REF!)*10</f>
        <v>#REF!</v>
      </c>
      <c r="U229" s="2" t="e">
        <f>((Data!#REF!-Data!U228)/Data!#REF!)*10</f>
        <v>#REF!</v>
      </c>
      <c r="V229" s="2" t="e">
        <f>((Data!#REF!-Data!V228)/Data!#REF!)*10</f>
        <v>#REF!</v>
      </c>
      <c r="W229" s="2" t="e">
        <f>((Data!#REF!-Data!W228)/Data!#REF!)*10</f>
        <v>#REF!</v>
      </c>
      <c r="X229" s="2" t="e">
        <f>((Data!#REF!-Data!X228)/Data!#REF!)*10</f>
        <v>#REF!</v>
      </c>
      <c r="Y229" s="2" t="e">
        <f>((Data!#REF!-Data!Y228)/Data!#REF!)*10</f>
        <v>#REF!</v>
      </c>
      <c r="Z229" s="2" t="e">
        <f>((Data!#REF!-Data!Z228)/Data!#REF!)*10</f>
        <v>#REF!</v>
      </c>
      <c r="AA229" s="2" t="e">
        <f>((Data!#REF!-Data!AA228)/Data!#REF!)*10</f>
        <v>#REF!</v>
      </c>
      <c r="AB229" s="2" t="e">
        <f>((Data!#REF!-Data!AB228)/Data!#REF!)*10</f>
        <v>#REF!</v>
      </c>
      <c r="AC229" s="2" t="e">
        <f>((Data!#REF!-Data!AC228)/Data!#REF!)*10</f>
        <v>#REF!</v>
      </c>
      <c r="AD229" s="2" t="e">
        <f>((Data!#REF!-Data!AD228)/Data!#REF!)*10</f>
        <v>#REF!</v>
      </c>
      <c r="AE229" s="2" t="e">
        <f>((Data!#REF!-Data!AE228)/Data!#REF!)*10</f>
        <v>#REF!</v>
      </c>
      <c r="AF229" s="2" t="e">
        <f>((Data!#REF!-Data!AF228)/Data!#REF!)*10</f>
        <v>#REF!</v>
      </c>
      <c r="AG229" s="2" t="e">
        <f>((Data!#REF!-Data!AG228)/Data!#REF!)*10</f>
        <v>#REF!</v>
      </c>
      <c r="AH229" s="2" t="e">
        <f>((Data!#REF!-Data!AH228)/Data!#REF!)*10</f>
        <v>#REF!</v>
      </c>
      <c r="AI229" s="2" t="e">
        <f>((Data!AI228-Data!#REF!)/Data!#REF!)*10</f>
        <v>#REF!</v>
      </c>
      <c r="AJ229" s="2" t="e">
        <f>((Data!AJ228-Data!#REF!)/Data!#REF!)*10</f>
        <v>#REF!</v>
      </c>
      <c r="AK229" s="2" t="e">
        <f>((Data!AK228-Data!#REF!)/Data!#REF!)*10</f>
        <v>#REF!</v>
      </c>
      <c r="AL229" s="2" t="e">
        <f>((Data!AL228-Data!#REF!)/Data!#REF!)*10</f>
        <v>#REF!</v>
      </c>
      <c r="AM229" s="2" t="e">
        <f>((Data!AM228-Data!#REF!)/Data!#REF!)*10</f>
        <v>#REF!</v>
      </c>
      <c r="AN229" s="2" t="e">
        <f>((Data!#REF!-Data!AN228)/Data!#REF!)*10</f>
        <v>#REF!</v>
      </c>
      <c r="AO229" s="2" t="e">
        <f>((Data!#REF!-Data!AO228)/Data!#REF!)*10</f>
        <v>#REF!</v>
      </c>
      <c r="AP229" s="2" t="e">
        <f>((Data!#REF!-Data!AP228)/Data!#REF!)*10</f>
        <v>#REF!</v>
      </c>
      <c r="AQ229" s="2" t="e">
        <f>((Data!#REF!-Data!AQ228)/Data!#REF!)*10</f>
        <v>#REF!</v>
      </c>
      <c r="AR229" s="2" t="e">
        <f>((Data!#REF!-Data!AR228)/Data!#REF!)*10</f>
        <v>#REF!</v>
      </c>
      <c r="AS229" s="2" t="e">
        <f>((Data!#REF!-Data!AS228)/Data!#REF!)*10</f>
        <v>#REF!</v>
      </c>
      <c r="AT229" s="2" t="e">
        <f>((Data!#REF!-Data!AT228)/Data!#REF!)*10</f>
        <v>#REF!</v>
      </c>
      <c r="AU229" s="2" t="e">
        <f>((Data!#REF!-Data!AU228)/Data!#REF!)*10</f>
        <v>#REF!</v>
      </c>
      <c r="AV229" s="2" t="e">
        <f>((Data!#REF!-Data!AV228)/Data!#REF!)*10</f>
        <v>#REF!</v>
      </c>
      <c r="AW229" s="2" t="e">
        <f>((Data!#REF!-Data!AW228)/Data!#REF!)*10</f>
        <v>#REF!</v>
      </c>
      <c r="AX229" s="2" t="e">
        <f>((Data!AX228-Data!#REF!)/Data!#REF!)*10</f>
        <v>#REF!</v>
      </c>
      <c r="AY229" s="2" t="e">
        <f>((Data!AY228-Data!#REF!)/Data!#REF!)*10</f>
        <v>#REF!</v>
      </c>
      <c r="AZ229" s="2" t="e">
        <f>((Data!AZ228-Data!#REF!)/Data!#REF!)*10</f>
        <v>#REF!</v>
      </c>
      <c r="BA229" s="2" t="e">
        <f>((Data!BA228-Data!#REF!)/Data!#REF!)*10</f>
        <v>#REF!</v>
      </c>
      <c r="BB229" s="2" t="e">
        <f>((Data!BB228-Data!#REF!)/Data!#REF!)*10</f>
        <v>#REF!</v>
      </c>
      <c r="BC229" s="2" t="e">
        <f>((Data!BC228-Data!#REF!)/Data!#REF!)*10</f>
        <v>#REF!</v>
      </c>
      <c r="BD229" s="2" t="e">
        <f>((Data!BD228-Data!#REF!)/Data!#REF!)*10</f>
        <v>#REF!</v>
      </c>
      <c r="BE229" s="2" t="e">
        <f>((Data!BE228-Data!#REF!)/Data!#REF!)*10</f>
        <v>#REF!</v>
      </c>
      <c r="BF229" s="2" t="e">
        <f>((Data!BF228-Data!#REF!)/Data!#REF!)*10</f>
        <v>#REF!</v>
      </c>
      <c r="BG229" s="2" t="e">
        <f>((Data!BG228-Data!#REF!)/Data!#REF!)*10</f>
        <v>#REF!</v>
      </c>
      <c r="BH229" s="2" t="e">
        <f>((Data!BH228-Data!#REF!)/Data!#REF!)*10</f>
        <v>#REF!</v>
      </c>
      <c r="BI229" s="2" t="e">
        <f>((Data!BI228-Data!#REF!)/Data!#REF!)*10</f>
        <v>#REF!</v>
      </c>
      <c r="BJ229" s="2" t="e">
        <f>((Data!BJ228-Data!#REF!)/Data!#REF!)*10</f>
        <v>#REF!</v>
      </c>
      <c r="BK229" s="2" t="e">
        <f>((Data!BK228-Data!#REF!)/Data!#REF!)*10</f>
        <v>#REF!</v>
      </c>
      <c r="BL229" s="2" t="e">
        <f>((Data!BL228-Data!#REF!)/Data!#REF!)*10</f>
        <v>#REF!</v>
      </c>
      <c r="BM229" s="8"/>
      <c r="BN229" s="8"/>
      <c r="BO229" s="8"/>
      <c r="BP229" s="8"/>
      <c r="BQ229" s="8"/>
    </row>
    <row r="230" spans="1:69">
      <c r="A230" t="s">
        <v>480</v>
      </c>
      <c r="B230" s="1" t="s">
        <v>1987</v>
      </c>
      <c r="C230" s="16" t="s">
        <v>481</v>
      </c>
      <c r="D230" s="16" t="s">
        <v>1344</v>
      </c>
      <c r="E230" s="2" t="e">
        <f>((Data!E229-Data!#REF!)/Data!#REF!)*10</f>
        <v>#REF!</v>
      </c>
      <c r="F230" s="2" t="e">
        <f>((Data!F229-Data!#REF!)/Data!#REF!)*10</f>
        <v>#REF!</v>
      </c>
      <c r="G230" s="2" t="e">
        <f>((Data!G229-Data!#REF!)/Data!#REF!)*10</f>
        <v>#REF!</v>
      </c>
      <c r="H230" s="2" t="e">
        <f>((Data!H229-Data!#REF!)/Data!#REF!)*10</f>
        <v>#REF!</v>
      </c>
      <c r="I230" s="2" t="e">
        <f>((Data!I229-Data!#REF!)/Data!#REF!)*10</f>
        <v>#REF!</v>
      </c>
      <c r="J230" s="2" t="e">
        <f>((Data!#REF!-Data!J229)/Data!#REF!)*10</f>
        <v>#REF!</v>
      </c>
      <c r="K230" s="2" t="e">
        <f>((Data!#REF!-Data!K229)/Data!#REF!)*10</f>
        <v>#REF!</v>
      </c>
      <c r="L230" s="2" t="e">
        <f>((Data!#REF!-Data!L229)/Data!#REF!)*10</f>
        <v>#REF!</v>
      </c>
      <c r="M230" s="2" t="e">
        <f>((Data!#REF!-Data!M229)/Data!#REF!)*10</f>
        <v>#REF!</v>
      </c>
      <c r="N230" s="2" t="e">
        <f>((Data!#REF!-Data!N229)/Data!#REF!)*10</f>
        <v>#REF!</v>
      </c>
      <c r="O230" s="2" t="e">
        <f>((Data!#REF!-Data!O229)/Data!#REF!)*10</f>
        <v>#REF!</v>
      </c>
      <c r="P230" s="2" t="e">
        <f>((Data!#REF!-Data!P229)/Data!#REF!)*10</f>
        <v>#REF!</v>
      </c>
      <c r="Q230" s="2" t="e">
        <f>((Data!#REF!-Data!Q229)/Data!#REF!)*10</f>
        <v>#REF!</v>
      </c>
      <c r="R230" s="2" t="e">
        <f>((Data!#REF!-Data!R229)/Data!#REF!)*10</f>
        <v>#REF!</v>
      </c>
      <c r="S230" s="2" t="e">
        <f>((Data!#REF!-Data!S229)/Data!#REF!)*10</f>
        <v>#REF!</v>
      </c>
      <c r="T230" s="2" t="e">
        <f>((Data!#REF!-Data!T229)/Data!#REF!)*10</f>
        <v>#REF!</v>
      </c>
      <c r="U230" s="2" t="e">
        <f>((Data!#REF!-Data!U229)/Data!#REF!)*10</f>
        <v>#REF!</v>
      </c>
      <c r="V230" s="2" t="e">
        <f>((Data!#REF!-Data!V229)/Data!#REF!)*10</f>
        <v>#REF!</v>
      </c>
      <c r="W230" s="2" t="e">
        <f>((Data!#REF!-Data!W229)/Data!#REF!)*10</f>
        <v>#REF!</v>
      </c>
      <c r="X230" s="2" t="e">
        <f>((Data!#REF!-Data!X229)/Data!#REF!)*10</f>
        <v>#REF!</v>
      </c>
      <c r="Y230" s="2" t="e">
        <f>((Data!#REF!-Data!Y229)/Data!#REF!)*10</f>
        <v>#REF!</v>
      </c>
      <c r="Z230" s="2" t="e">
        <f>((Data!#REF!-Data!Z229)/Data!#REF!)*10</f>
        <v>#REF!</v>
      </c>
      <c r="AA230" s="2" t="e">
        <f>((Data!#REF!-Data!AA229)/Data!#REF!)*10</f>
        <v>#REF!</v>
      </c>
      <c r="AB230" s="2" t="e">
        <f>((Data!#REF!-Data!AB229)/Data!#REF!)*10</f>
        <v>#REF!</v>
      </c>
      <c r="AC230" s="2" t="e">
        <f>((Data!#REF!-Data!AC229)/Data!#REF!)*10</f>
        <v>#REF!</v>
      </c>
      <c r="AD230" s="2" t="e">
        <f>((Data!#REF!-Data!AD229)/Data!#REF!)*10</f>
        <v>#REF!</v>
      </c>
      <c r="AE230" s="2" t="e">
        <f>((Data!#REF!-Data!AE229)/Data!#REF!)*10</f>
        <v>#REF!</v>
      </c>
      <c r="AF230" s="2" t="e">
        <f>((Data!#REF!-Data!AF229)/Data!#REF!)*10</f>
        <v>#REF!</v>
      </c>
      <c r="AG230" s="2" t="e">
        <f>((Data!#REF!-Data!AG229)/Data!#REF!)*10</f>
        <v>#REF!</v>
      </c>
      <c r="AH230" s="2" t="e">
        <f>((Data!#REF!-Data!AH229)/Data!#REF!)*10</f>
        <v>#REF!</v>
      </c>
      <c r="AI230" s="2" t="e">
        <f>((Data!AI229-Data!#REF!)/Data!#REF!)*10</f>
        <v>#REF!</v>
      </c>
      <c r="AJ230" s="2" t="e">
        <f>((Data!AJ229-Data!#REF!)/Data!#REF!)*10</f>
        <v>#REF!</v>
      </c>
      <c r="AK230" s="2" t="e">
        <f>((Data!AK229-Data!#REF!)/Data!#REF!)*10</f>
        <v>#REF!</v>
      </c>
      <c r="AL230" s="2" t="e">
        <f>((Data!AL229-Data!#REF!)/Data!#REF!)*10</f>
        <v>#REF!</v>
      </c>
      <c r="AM230" s="2" t="e">
        <f>((Data!AM229-Data!#REF!)/Data!#REF!)*10</f>
        <v>#REF!</v>
      </c>
      <c r="AN230" s="2" t="e">
        <f>((Data!#REF!-Data!AN229)/Data!#REF!)*10</f>
        <v>#REF!</v>
      </c>
      <c r="AO230" s="2" t="e">
        <f>((Data!#REF!-Data!AO229)/Data!#REF!)*10</f>
        <v>#REF!</v>
      </c>
      <c r="AP230" s="2" t="e">
        <f>((Data!#REF!-Data!AP229)/Data!#REF!)*10</f>
        <v>#REF!</v>
      </c>
      <c r="AQ230" s="2" t="e">
        <f>((Data!#REF!-Data!AQ229)/Data!#REF!)*10</f>
        <v>#REF!</v>
      </c>
      <c r="AR230" s="2" t="e">
        <f>((Data!#REF!-Data!AR229)/Data!#REF!)*10</f>
        <v>#REF!</v>
      </c>
      <c r="AS230" s="2" t="e">
        <f>((Data!#REF!-Data!AS229)/Data!#REF!)*10</f>
        <v>#REF!</v>
      </c>
      <c r="AT230" s="2" t="e">
        <f>((Data!#REF!-Data!AT229)/Data!#REF!)*10</f>
        <v>#REF!</v>
      </c>
      <c r="AU230" s="2" t="e">
        <f>((Data!#REF!-Data!AU229)/Data!#REF!)*10</f>
        <v>#REF!</v>
      </c>
      <c r="AV230" s="2" t="e">
        <f>((Data!#REF!-Data!AV229)/Data!#REF!)*10</f>
        <v>#REF!</v>
      </c>
      <c r="AW230" s="2" t="e">
        <f>((Data!#REF!-Data!AW229)/Data!#REF!)*10</f>
        <v>#REF!</v>
      </c>
      <c r="AX230" s="2" t="e">
        <f>((Data!AX229-Data!#REF!)/Data!#REF!)*10</f>
        <v>#REF!</v>
      </c>
      <c r="AY230" s="2" t="e">
        <f>((Data!AY229-Data!#REF!)/Data!#REF!)*10</f>
        <v>#REF!</v>
      </c>
      <c r="AZ230" s="2" t="e">
        <f>((Data!AZ229-Data!#REF!)/Data!#REF!)*10</f>
        <v>#REF!</v>
      </c>
      <c r="BA230" s="2" t="e">
        <f>((Data!BA229-Data!#REF!)/Data!#REF!)*10</f>
        <v>#REF!</v>
      </c>
      <c r="BB230" s="2" t="e">
        <f>((Data!BB229-Data!#REF!)/Data!#REF!)*10</f>
        <v>#REF!</v>
      </c>
      <c r="BC230" s="2" t="e">
        <f>((Data!BC229-Data!#REF!)/Data!#REF!)*10</f>
        <v>#REF!</v>
      </c>
      <c r="BD230" s="2" t="e">
        <f>((Data!BD229-Data!#REF!)/Data!#REF!)*10</f>
        <v>#REF!</v>
      </c>
      <c r="BE230" s="2" t="e">
        <f>((Data!BE229-Data!#REF!)/Data!#REF!)*10</f>
        <v>#REF!</v>
      </c>
      <c r="BF230" s="2" t="e">
        <f>((Data!BF229-Data!#REF!)/Data!#REF!)*10</f>
        <v>#REF!</v>
      </c>
      <c r="BG230" s="2" t="e">
        <f>((Data!BG229-Data!#REF!)/Data!#REF!)*10</f>
        <v>#REF!</v>
      </c>
      <c r="BH230" s="2" t="e">
        <f>((Data!BH229-Data!#REF!)/Data!#REF!)*10</f>
        <v>#REF!</v>
      </c>
      <c r="BI230" s="2" t="e">
        <f>((Data!BI229-Data!#REF!)/Data!#REF!)*10</f>
        <v>#REF!</v>
      </c>
      <c r="BJ230" s="2" t="e">
        <f>((Data!BJ229-Data!#REF!)/Data!#REF!)*10</f>
        <v>#REF!</v>
      </c>
      <c r="BK230" s="2" t="e">
        <f>((Data!BK229-Data!#REF!)/Data!#REF!)*10</f>
        <v>#REF!</v>
      </c>
      <c r="BL230" s="2" t="e">
        <f>((Data!BL229-Data!#REF!)/Data!#REF!)*10</f>
        <v>#REF!</v>
      </c>
      <c r="BM230" s="8"/>
      <c r="BN230" s="8"/>
      <c r="BO230" s="8"/>
      <c r="BP230" s="8"/>
      <c r="BQ230" s="8"/>
    </row>
    <row r="231" spans="1:69">
      <c r="A231" t="s">
        <v>482</v>
      </c>
      <c r="B231" s="1" t="s">
        <v>1988</v>
      </c>
      <c r="C231" s="16" t="s">
        <v>483</v>
      </c>
      <c r="D231" s="16" t="s">
        <v>1344</v>
      </c>
      <c r="E231" s="2" t="e">
        <f>((Data!E230-Data!#REF!)/Data!#REF!)*10</f>
        <v>#REF!</v>
      </c>
      <c r="F231" s="2" t="e">
        <f>((Data!F230-Data!#REF!)/Data!#REF!)*10</f>
        <v>#REF!</v>
      </c>
      <c r="G231" s="2" t="e">
        <f>((Data!G230-Data!#REF!)/Data!#REF!)*10</f>
        <v>#REF!</v>
      </c>
      <c r="H231" s="2" t="e">
        <f>((Data!H230-Data!#REF!)/Data!#REF!)*10</f>
        <v>#REF!</v>
      </c>
      <c r="I231" s="2" t="e">
        <f>((Data!I230-Data!#REF!)/Data!#REF!)*10</f>
        <v>#REF!</v>
      </c>
      <c r="J231" s="2" t="e">
        <f>((Data!#REF!-Data!J230)/Data!#REF!)*10</f>
        <v>#REF!</v>
      </c>
      <c r="K231" s="2" t="e">
        <f>((Data!#REF!-Data!K230)/Data!#REF!)*10</f>
        <v>#REF!</v>
      </c>
      <c r="L231" s="2" t="e">
        <f>((Data!#REF!-Data!L230)/Data!#REF!)*10</f>
        <v>#REF!</v>
      </c>
      <c r="M231" s="2" t="e">
        <f>((Data!#REF!-Data!M230)/Data!#REF!)*10</f>
        <v>#REF!</v>
      </c>
      <c r="N231" s="2" t="e">
        <f>((Data!#REF!-Data!N230)/Data!#REF!)*10</f>
        <v>#REF!</v>
      </c>
      <c r="O231" s="2" t="e">
        <f>((Data!#REF!-Data!O230)/Data!#REF!)*10</f>
        <v>#REF!</v>
      </c>
      <c r="P231" s="2" t="e">
        <f>((Data!#REF!-Data!P230)/Data!#REF!)*10</f>
        <v>#REF!</v>
      </c>
      <c r="Q231" s="2" t="e">
        <f>((Data!#REF!-Data!Q230)/Data!#REF!)*10</f>
        <v>#REF!</v>
      </c>
      <c r="R231" s="2" t="e">
        <f>((Data!#REF!-Data!R230)/Data!#REF!)*10</f>
        <v>#REF!</v>
      </c>
      <c r="S231" s="2" t="e">
        <f>((Data!#REF!-Data!S230)/Data!#REF!)*10</f>
        <v>#REF!</v>
      </c>
      <c r="T231" s="2" t="e">
        <f>((Data!#REF!-Data!T230)/Data!#REF!)*10</f>
        <v>#REF!</v>
      </c>
      <c r="U231" s="2" t="e">
        <f>((Data!#REF!-Data!U230)/Data!#REF!)*10</f>
        <v>#REF!</v>
      </c>
      <c r="V231" s="2" t="e">
        <f>((Data!#REF!-Data!V230)/Data!#REF!)*10</f>
        <v>#REF!</v>
      </c>
      <c r="W231" s="2" t="e">
        <f>((Data!#REF!-Data!W230)/Data!#REF!)*10</f>
        <v>#REF!</v>
      </c>
      <c r="X231" s="2" t="e">
        <f>((Data!#REF!-Data!X230)/Data!#REF!)*10</f>
        <v>#REF!</v>
      </c>
      <c r="Y231" s="2" t="e">
        <f>((Data!#REF!-Data!Y230)/Data!#REF!)*10</f>
        <v>#REF!</v>
      </c>
      <c r="Z231" s="2" t="e">
        <f>((Data!#REF!-Data!Z230)/Data!#REF!)*10</f>
        <v>#REF!</v>
      </c>
      <c r="AA231" s="2" t="e">
        <f>((Data!#REF!-Data!AA230)/Data!#REF!)*10</f>
        <v>#REF!</v>
      </c>
      <c r="AB231" s="2" t="e">
        <f>((Data!#REF!-Data!AB230)/Data!#REF!)*10</f>
        <v>#REF!</v>
      </c>
      <c r="AC231" s="2" t="e">
        <f>((Data!#REF!-Data!AC230)/Data!#REF!)*10</f>
        <v>#REF!</v>
      </c>
      <c r="AD231" s="2" t="e">
        <f>((Data!#REF!-Data!AD230)/Data!#REF!)*10</f>
        <v>#REF!</v>
      </c>
      <c r="AE231" s="2" t="e">
        <f>((Data!#REF!-Data!AE230)/Data!#REF!)*10</f>
        <v>#REF!</v>
      </c>
      <c r="AF231" s="2" t="e">
        <f>((Data!#REF!-Data!AF230)/Data!#REF!)*10</f>
        <v>#REF!</v>
      </c>
      <c r="AG231" s="2" t="e">
        <f>((Data!#REF!-Data!AG230)/Data!#REF!)*10</f>
        <v>#REF!</v>
      </c>
      <c r="AH231" s="2" t="e">
        <f>((Data!#REF!-Data!AH230)/Data!#REF!)*10</f>
        <v>#REF!</v>
      </c>
      <c r="AI231" s="2" t="e">
        <f>((Data!AI230-Data!#REF!)/Data!#REF!)*10</f>
        <v>#REF!</v>
      </c>
      <c r="AJ231" s="2" t="e">
        <f>((Data!AJ230-Data!#REF!)/Data!#REF!)*10</f>
        <v>#REF!</v>
      </c>
      <c r="AK231" s="2" t="e">
        <f>((Data!AK230-Data!#REF!)/Data!#REF!)*10</f>
        <v>#REF!</v>
      </c>
      <c r="AL231" s="2" t="e">
        <f>((Data!AL230-Data!#REF!)/Data!#REF!)*10</f>
        <v>#REF!</v>
      </c>
      <c r="AM231" s="2" t="e">
        <f>((Data!AM230-Data!#REF!)/Data!#REF!)*10</f>
        <v>#REF!</v>
      </c>
      <c r="AN231" s="2" t="e">
        <f>((Data!#REF!-Data!AN230)/Data!#REF!)*10</f>
        <v>#REF!</v>
      </c>
      <c r="AO231" s="2" t="e">
        <f>((Data!#REF!-Data!AO230)/Data!#REF!)*10</f>
        <v>#REF!</v>
      </c>
      <c r="AP231" s="2" t="e">
        <f>((Data!#REF!-Data!AP230)/Data!#REF!)*10</f>
        <v>#REF!</v>
      </c>
      <c r="AQ231" s="2" t="e">
        <f>((Data!#REF!-Data!AQ230)/Data!#REF!)*10</f>
        <v>#REF!</v>
      </c>
      <c r="AR231" s="2" t="e">
        <f>((Data!#REF!-Data!AR230)/Data!#REF!)*10</f>
        <v>#REF!</v>
      </c>
      <c r="AS231" s="2" t="e">
        <f>((Data!#REF!-Data!AS230)/Data!#REF!)*10</f>
        <v>#REF!</v>
      </c>
      <c r="AT231" s="2" t="e">
        <f>((Data!#REF!-Data!AT230)/Data!#REF!)*10</f>
        <v>#REF!</v>
      </c>
      <c r="AU231" s="2" t="e">
        <f>((Data!#REF!-Data!AU230)/Data!#REF!)*10</f>
        <v>#REF!</v>
      </c>
      <c r="AV231" s="2" t="e">
        <f>((Data!#REF!-Data!AV230)/Data!#REF!)*10</f>
        <v>#REF!</v>
      </c>
      <c r="AW231" s="2" t="e">
        <f>((Data!#REF!-Data!AW230)/Data!#REF!)*10</f>
        <v>#REF!</v>
      </c>
      <c r="AX231" s="2" t="e">
        <f>((Data!AX230-Data!#REF!)/Data!#REF!)*10</f>
        <v>#REF!</v>
      </c>
      <c r="AY231" s="2" t="e">
        <f>((Data!AY230-Data!#REF!)/Data!#REF!)*10</f>
        <v>#REF!</v>
      </c>
      <c r="AZ231" s="2" t="e">
        <f>((Data!AZ230-Data!#REF!)/Data!#REF!)*10</f>
        <v>#REF!</v>
      </c>
      <c r="BA231" s="2" t="e">
        <f>((Data!BA230-Data!#REF!)/Data!#REF!)*10</f>
        <v>#REF!</v>
      </c>
      <c r="BB231" s="2" t="e">
        <f>((Data!BB230-Data!#REF!)/Data!#REF!)*10</f>
        <v>#REF!</v>
      </c>
      <c r="BC231" s="2" t="e">
        <f>((Data!BC230-Data!#REF!)/Data!#REF!)*10</f>
        <v>#REF!</v>
      </c>
      <c r="BD231" s="2" t="e">
        <f>((Data!BD230-Data!#REF!)/Data!#REF!)*10</f>
        <v>#REF!</v>
      </c>
      <c r="BE231" s="2" t="e">
        <f>((Data!BE230-Data!#REF!)/Data!#REF!)*10</f>
        <v>#REF!</v>
      </c>
      <c r="BF231" s="2" t="e">
        <f>((Data!BF230-Data!#REF!)/Data!#REF!)*10</f>
        <v>#REF!</v>
      </c>
      <c r="BG231" s="2" t="e">
        <f>((Data!BG230-Data!#REF!)/Data!#REF!)*10</f>
        <v>#REF!</v>
      </c>
      <c r="BH231" s="2" t="e">
        <f>((Data!BH230-Data!#REF!)/Data!#REF!)*10</f>
        <v>#REF!</v>
      </c>
      <c r="BI231" s="2" t="e">
        <f>((Data!BI230-Data!#REF!)/Data!#REF!)*10</f>
        <v>#REF!</v>
      </c>
      <c r="BJ231" s="2" t="e">
        <f>((Data!BJ230-Data!#REF!)/Data!#REF!)*10</f>
        <v>#REF!</v>
      </c>
      <c r="BK231" s="2" t="e">
        <f>((Data!BK230-Data!#REF!)/Data!#REF!)*10</f>
        <v>#REF!</v>
      </c>
      <c r="BL231" s="2" t="e">
        <f>((Data!BL230-Data!#REF!)/Data!#REF!)*10</f>
        <v>#REF!</v>
      </c>
      <c r="BM231" s="8"/>
      <c r="BN231" s="8"/>
      <c r="BO231" s="8"/>
      <c r="BP231" s="8"/>
      <c r="BQ231" s="8"/>
    </row>
    <row r="232" spans="1:69">
      <c r="A232" t="s">
        <v>484</v>
      </c>
      <c r="B232" s="1" t="s">
        <v>1989</v>
      </c>
      <c r="C232" s="16" t="s">
        <v>485</v>
      </c>
      <c r="D232" s="16" t="s">
        <v>1344</v>
      </c>
      <c r="E232" s="2" t="e">
        <f>((Data!E231-Data!#REF!)/Data!#REF!)*10</f>
        <v>#REF!</v>
      </c>
      <c r="F232" s="2" t="e">
        <f>((Data!F231-Data!#REF!)/Data!#REF!)*10</f>
        <v>#REF!</v>
      </c>
      <c r="G232" s="2" t="e">
        <f>((Data!G231-Data!#REF!)/Data!#REF!)*10</f>
        <v>#REF!</v>
      </c>
      <c r="H232" s="2" t="e">
        <f>((Data!H231-Data!#REF!)/Data!#REF!)*10</f>
        <v>#REF!</v>
      </c>
      <c r="I232" s="2" t="e">
        <f>((Data!I231-Data!#REF!)/Data!#REF!)*10</f>
        <v>#REF!</v>
      </c>
      <c r="J232" s="2" t="e">
        <f>((Data!#REF!-Data!J231)/Data!#REF!)*10</f>
        <v>#REF!</v>
      </c>
      <c r="K232" s="2" t="e">
        <f>((Data!#REF!-Data!K231)/Data!#REF!)*10</f>
        <v>#REF!</v>
      </c>
      <c r="L232" s="2" t="e">
        <f>((Data!#REF!-Data!L231)/Data!#REF!)*10</f>
        <v>#REF!</v>
      </c>
      <c r="M232" s="2" t="e">
        <f>((Data!#REF!-Data!M231)/Data!#REF!)*10</f>
        <v>#REF!</v>
      </c>
      <c r="N232" s="2" t="e">
        <f>((Data!#REF!-Data!N231)/Data!#REF!)*10</f>
        <v>#REF!</v>
      </c>
      <c r="O232" s="2" t="e">
        <f>((Data!#REF!-Data!O231)/Data!#REF!)*10</f>
        <v>#REF!</v>
      </c>
      <c r="P232" s="2" t="e">
        <f>((Data!#REF!-Data!P231)/Data!#REF!)*10</f>
        <v>#REF!</v>
      </c>
      <c r="Q232" s="2" t="e">
        <f>((Data!#REF!-Data!Q231)/Data!#REF!)*10</f>
        <v>#REF!</v>
      </c>
      <c r="R232" s="2" t="e">
        <f>((Data!#REF!-Data!R231)/Data!#REF!)*10</f>
        <v>#REF!</v>
      </c>
      <c r="S232" s="2" t="e">
        <f>((Data!#REF!-Data!S231)/Data!#REF!)*10</f>
        <v>#REF!</v>
      </c>
      <c r="T232" s="2" t="e">
        <f>((Data!#REF!-Data!T231)/Data!#REF!)*10</f>
        <v>#REF!</v>
      </c>
      <c r="U232" s="2" t="e">
        <f>((Data!#REF!-Data!U231)/Data!#REF!)*10</f>
        <v>#REF!</v>
      </c>
      <c r="V232" s="2" t="e">
        <f>((Data!#REF!-Data!V231)/Data!#REF!)*10</f>
        <v>#REF!</v>
      </c>
      <c r="W232" s="2" t="e">
        <f>((Data!#REF!-Data!W231)/Data!#REF!)*10</f>
        <v>#REF!</v>
      </c>
      <c r="X232" s="2" t="e">
        <f>((Data!#REF!-Data!X231)/Data!#REF!)*10</f>
        <v>#REF!</v>
      </c>
      <c r="Y232" s="2" t="e">
        <f>((Data!#REF!-Data!Y231)/Data!#REF!)*10</f>
        <v>#REF!</v>
      </c>
      <c r="Z232" s="2" t="e">
        <f>((Data!#REF!-Data!Z231)/Data!#REF!)*10</f>
        <v>#REF!</v>
      </c>
      <c r="AA232" s="2" t="e">
        <f>((Data!#REF!-Data!AA231)/Data!#REF!)*10</f>
        <v>#REF!</v>
      </c>
      <c r="AB232" s="2" t="e">
        <f>((Data!#REF!-Data!AB231)/Data!#REF!)*10</f>
        <v>#REF!</v>
      </c>
      <c r="AC232" s="2" t="e">
        <f>((Data!#REF!-Data!AC231)/Data!#REF!)*10</f>
        <v>#REF!</v>
      </c>
      <c r="AD232" s="2" t="e">
        <f>((Data!#REF!-Data!AD231)/Data!#REF!)*10</f>
        <v>#REF!</v>
      </c>
      <c r="AE232" s="2" t="e">
        <f>((Data!#REF!-Data!AE231)/Data!#REF!)*10</f>
        <v>#REF!</v>
      </c>
      <c r="AF232" s="2" t="e">
        <f>((Data!#REF!-Data!AF231)/Data!#REF!)*10</f>
        <v>#REF!</v>
      </c>
      <c r="AG232" s="2" t="e">
        <f>((Data!#REF!-Data!AG231)/Data!#REF!)*10</f>
        <v>#REF!</v>
      </c>
      <c r="AH232" s="2" t="e">
        <f>((Data!#REF!-Data!AH231)/Data!#REF!)*10</f>
        <v>#REF!</v>
      </c>
      <c r="AI232" s="2" t="e">
        <f>((Data!AI231-Data!#REF!)/Data!#REF!)*10</f>
        <v>#REF!</v>
      </c>
      <c r="AJ232" s="2" t="e">
        <f>((Data!AJ231-Data!#REF!)/Data!#REF!)*10</f>
        <v>#REF!</v>
      </c>
      <c r="AK232" s="2" t="e">
        <f>((Data!AK231-Data!#REF!)/Data!#REF!)*10</f>
        <v>#REF!</v>
      </c>
      <c r="AL232" s="2" t="e">
        <f>((Data!AL231-Data!#REF!)/Data!#REF!)*10</f>
        <v>#REF!</v>
      </c>
      <c r="AM232" s="2" t="e">
        <f>((Data!AM231-Data!#REF!)/Data!#REF!)*10</f>
        <v>#REF!</v>
      </c>
      <c r="AN232" s="2" t="e">
        <f>((Data!#REF!-Data!AN231)/Data!#REF!)*10</f>
        <v>#REF!</v>
      </c>
      <c r="AO232" s="2" t="e">
        <f>((Data!#REF!-Data!AO231)/Data!#REF!)*10</f>
        <v>#REF!</v>
      </c>
      <c r="AP232" s="2" t="e">
        <f>((Data!#REF!-Data!AP231)/Data!#REF!)*10</f>
        <v>#REF!</v>
      </c>
      <c r="AQ232" s="2" t="e">
        <f>((Data!#REF!-Data!AQ231)/Data!#REF!)*10</f>
        <v>#REF!</v>
      </c>
      <c r="AR232" s="2" t="e">
        <f>((Data!#REF!-Data!AR231)/Data!#REF!)*10</f>
        <v>#REF!</v>
      </c>
      <c r="AS232" s="2" t="e">
        <f>((Data!#REF!-Data!AS231)/Data!#REF!)*10</f>
        <v>#REF!</v>
      </c>
      <c r="AT232" s="2" t="e">
        <f>((Data!#REF!-Data!AT231)/Data!#REF!)*10</f>
        <v>#REF!</v>
      </c>
      <c r="AU232" s="2" t="e">
        <f>((Data!#REF!-Data!AU231)/Data!#REF!)*10</f>
        <v>#REF!</v>
      </c>
      <c r="AV232" s="2" t="e">
        <f>((Data!#REF!-Data!AV231)/Data!#REF!)*10</f>
        <v>#REF!</v>
      </c>
      <c r="AW232" s="2" t="e">
        <f>((Data!#REF!-Data!AW231)/Data!#REF!)*10</f>
        <v>#REF!</v>
      </c>
      <c r="AX232" s="2" t="e">
        <f>((Data!AX231-Data!#REF!)/Data!#REF!)*10</f>
        <v>#REF!</v>
      </c>
      <c r="AY232" s="2" t="e">
        <f>((Data!AY231-Data!#REF!)/Data!#REF!)*10</f>
        <v>#REF!</v>
      </c>
      <c r="AZ232" s="2" t="e">
        <f>((Data!AZ231-Data!#REF!)/Data!#REF!)*10</f>
        <v>#REF!</v>
      </c>
      <c r="BA232" s="2" t="e">
        <f>((Data!BA231-Data!#REF!)/Data!#REF!)*10</f>
        <v>#REF!</v>
      </c>
      <c r="BB232" s="2" t="e">
        <f>((Data!BB231-Data!#REF!)/Data!#REF!)*10</f>
        <v>#REF!</v>
      </c>
      <c r="BC232" s="2" t="e">
        <f>((Data!BC231-Data!#REF!)/Data!#REF!)*10</f>
        <v>#REF!</v>
      </c>
      <c r="BD232" s="2" t="e">
        <f>((Data!BD231-Data!#REF!)/Data!#REF!)*10</f>
        <v>#REF!</v>
      </c>
      <c r="BE232" s="2" t="e">
        <f>((Data!BE231-Data!#REF!)/Data!#REF!)*10</f>
        <v>#REF!</v>
      </c>
      <c r="BF232" s="2" t="e">
        <f>((Data!BF231-Data!#REF!)/Data!#REF!)*10</f>
        <v>#REF!</v>
      </c>
      <c r="BG232" s="2" t="e">
        <f>((Data!BG231-Data!#REF!)/Data!#REF!)*10</f>
        <v>#REF!</v>
      </c>
      <c r="BH232" s="2" t="e">
        <f>((Data!BH231-Data!#REF!)/Data!#REF!)*10</f>
        <v>#REF!</v>
      </c>
      <c r="BI232" s="2" t="e">
        <f>((Data!BI231-Data!#REF!)/Data!#REF!)*10</f>
        <v>#REF!</v>
      </c>
      <c r="BJ232" s="2" t="e">
        <f>((Data!BJ231-Data!#REF!)/Data!#REF!)*10</f>
        <v>#REF!</v>
      </c>
      <c r="BK232" s="2" t="e">
        <f>((Data!BK231-Data!#REF!)/Data!#REF!)*10</f>
        <v>#REF!</v>
      </c>
      <c r="BL232" s="2" t="e">
        <f>((Data!BL231-Data!#REF!)/Data!#REF!)*10</f>
        <v>#REF!</v>
      </c>
      <c r="BM232" s="8"/>
      <c r="BN232" s="8"/>
      <c r="BO232" s="8"/>
      <c r="BP232" s="8"/>
      <c r="BQ232" s="8"/>
    </row>
    <row r="233" spans="1:69">
      <c r="A233" t="s">
        <v>486</v>
      </c>
      <c r="B233" s="1" t="s">
        <v>1990</v>
      </c>
      <c r="C233" s="16" t="s">
        <v>487</v>
      </c>
      <c r="D233" s="16" t="s">
        <v>1344</v>
      </c>
      <c r="E233" s="2" t="e">
        <f>((Data!E232-Data!#REF!)/Data!#REF!)*10</f>
        <v>#REF!</v>
      </c>
      <c r="F233" s="2" t="e">
        <f>((Data!F232-Data!#REF!)/Data!#REF!)*10</f>
        <v>#REF!</v>
      </c>
      <c r="G233" s="2" t="e">
        <f>((Data!G232-Data!#REF!)/Data!#REF!)*10</f>
        <v>#REF!</v>
      </c>
      <c r="H233" s="2" t="e">
        <f>((Data!H232-Data!#REF!)/Data!#REF!)*10</f>
        <v>#REF!</v>
      </c>
      <c r="I233" s="2" t="e">
        <f>((Data!I232-Data!#REF!)/Data!#REF!)*10</f>
        <v>#REF!</v>
      </c>
      <c r="J233" s="2" t="e">
        <f>((Data!#REF!-Data!J232)/Data!#REF!)*10</f>
        <v>#REF!</v>
      </c>
      <c r="K233" s="2" t="e">
        <f>((Data!#REF!-Data!K232)/Data!#REF!)*10</f>
        <v>#REF!</v>
      </c>
      <c r="L233" s="2" t="e">
        <f>((Data!#REF!-Data!L232)/Data!#REF!)*10</f>
        <v>#REF!</v>
      </c>
      <c r="M233" s="2" t="e">
        <f>((Data!#REF!-Data!M232)/Data!#REF!)*10</f>
        <v>#REF!</v>
      </c>
      <c r="N233" s="2" t="e">
        <f>((Data!#REF!-Data!N232)/Data!#REF!)*10</f>
        <v>#REF!</v>
      </c>
      <c r="O233" s="2" t="e">
        <f>((Data!#REF!-Data!O232)/Data!#REF!)*10</f>
        <v>#REF!</v>
      </c>
      <c r="P233" s="2" t="e">
        <f>((Data!#REF!-Data!P232)/Data!#REF!)*10</f>
        <v>#REF!</v>
      </c>
      <c r="Q233" s="2" t="e">
        <f>((Data!#REF!-Data!Q232)/Data!#REF!)*10</f>
        <v>#REF!</v>
      </c>
      <c r="R233" s="2" t="e">
        <f>((Data!#REF!-Data!R232)/Data!#REF!)*10</f>
        <v>#REF!</v>
      </c>
      <c r="S233" s="2" t="e">
        <f>((Data!#REF!-Data!S232)/Data!#REF!)*10</f>
        <v>#REF!</v>
      </c>
      <c r="T233" s="2" t="e">
        <f>((Data!#REF!-Data!T232)/Data!#REF!)*10</f>
        <v>#REF!</v>
      </c>
      <c r="U233" s="2" t="e">
        <f>((Data!#REF!-Data!U232)/Data!#REF!)*10</f>
        <v>#REF!</v>
      </c>
      <c r="V233" s="2" t="e">
        <f>((Data!#REF!-Data!V232)/Data!#REF!)*10</f>
        <v>#REF!</v>
      </c>
      <c r="W233" s="2" t="e">
        <f>((Data!#REF!-Data!W232)/Data!#REF!)*10</f>
        <v>#REF!</v>
      </c>
      <c r="X233" s="2" t="e">
        <f>((Data!#REF!-Data!X232)/Data!#REF!)*10</f>
        <v>#REF!</v>
      </c>
      <c r="Y233" s="2" t="e">
        <f>((Data!#REF!-Data!Y232)/Data!#REF!)*10</f>
        <v>#REF!</v>
      </c>
      <c r="Z233" s="2" t="e">
        <f>((Data!#REF!-Data!Z232)/Data!#REF!)*10</f>
        <v>#REF!</v>
      </c>
      <c r="AA233" s="2" t="e">
        <f>((Data!#REF!-Data!AA232)/Data!#REF!)*10</f>
        <v>#REF!</v>
      </c>
      <c r="AB233" s="2" t="e">
        <f>((Data!#REF!-Data!AB232)/Data!#REF!)*10</f>
        <v>#REF!</v>
      </c>
      <c r="AC233" s="2" t="e">
        <f>((Data!#REF!-Data!AC232)/Data!#REF!)*10</f>
        <v>#REF!</v>
      </c>
      <c r="AD233" s="2" t="e">
        <f>((Data!#REF!-Data!AD232)/Data!#REF!)*10</f>
        <v>#REF!</v>
      </c>
      <c r="AE233" s="2" t="e">
        <f>((Data!#REF!-Data!AE232)/Data!#REF!)*10</f>
        <v>#REF!</v>
      </c>
      <c r="AF233" s="2" t="e">
        <f>((Data!#REF!-Data!AF232)/Data!#REF!)*10</f>
        <v>#REF!</v>
      </c>
      <c r="AG233" s="2" t="e">
        <f>((Data!#REF!-Data!AG232)/Data!#REF!)*10</f>
        <v>#REF!</v>
      </c>
      <c r="AH233" s="2" t="e">
        <f>((Data!#REF!-Data!AH232)/Data!#REF!)*10</f>
        <v>#REF!</v>
      </c>
      <c r="AI233" s="2" t="e">
        <f>((Data!AI232-Data!#REF!)/Data!#REF!)*10</f>
        <v>#REF!</v>
      </c>
      <c r="AJ233" s="2" t="e">
        <f>((Data!AJ232-Data!#REF!)/Data!#REF!)*10</f>
        <v>#REF!</v>
      </c>
      <c r="AK233" s="2" t="e">
        <f>((Data!AK232-Data!#REF!)/Data!#REF!)*10</f>
        <v>#REF!</v>
      </c>
      <c r="AL233" s="2" t="e">
        <f>((Data!AL232-Data!#REF!)/Data!#REF!)*10</f>
        <v>#REF!</v>
      </c>
      <c r="AM233" s="2" t="e">
        <f>((Data!AM232-Data!#REF!)/Data!#REF!)*10</f>
        <v>#REF!</v>
      </c>
      <c r="AN233" s="2" t="e">
        <f>((Data!#REF!-Data!AN232)/Data!#REF!)*10</f>
        <v>#REF!</v>
      </c>
      <c r="AO233" s="2" t="e">
        <f>((Data!#REF!-Data!AO232)/Data!#REF!)*10</f>
        <v>#REF!</v>
      </c>
      <c r="AP233" s="2" t="e">
        <f>((Data!#REF!-Data!AP232)/Data!#REF!)*10</f>
        <v>#REF!</v>
      </c>
      <c r="AQ233" s="2" t="e">
        <f>((Data!#REF!-Data!AQ232)/Data!#REF!)*10</f>
        <v>#REF!</v>
      </c>
      <c r="AR233" s="2" t="e">
        <f>((Data!#REF!-Data!AR232)/Data!#REF!)*10</f>
        <v>#REF!</v>
      </c>
      <c r="AS233" s="2" t="e">
        <f>((Data!#REF!-Data!AS232)/Data!#REF!)*10</f>
        <v>#REF!</v>
      </c>
      <c r="AT233" s="2" t="e">
        <f>((Data!#REF!-Data!AT232)/Data!#REF!)*10</f>
        <v>#REF!</v>
      </c>
      <c r="AU233" s="2" t="e">
        <f>((Data!#REF!-Data!AU232)/Data!#REF!)*10</f>
        <v>#REF!</v>
      </c>
      <c r="AV233" s="2" t="e">
        <f>((Data!#REF!-Data!AV232)/Data!#REF!)*10</f>
        <v>#REF!</v>
      </c>
      <c r="AW233" s="2" t="e">
        <f>((Data!#REF!-Data!AW232)/Data!#REF!)*10</f>
        <v>#REF!</v>
      </c>
      <c r="AX233" s="2" t="e">
        <f>((Data!AX232-Data!#REF!)/Data!#REF!)*10</f>
        <v>#REF!</v>
      </c>
      <c r="AY233" s="2" t="e">
        <f>((Data!AY232-Data!#REF!)/Data!#REF!)*10</f>
        <v>#REF!</v>
      </c>
      <c r="AZ233" s="2" t="e">
        <f>((Data!AZ232-Data!#REF!)/Data!#REF!)*10</f>
        <v>#REF!</v>
      </c>
      <c r="BA233" s="2" t="e">
        <f>((Data!BA232-Data!#REF!)/Data!#REF!)*10</f>
        <v>#REF!</v>
      </c>
      <c r="BB233" s="2" t="e">
        <f>((Data!BB232-Data!#REF!)/Data!#REF!)*10</f>
        <v>#REF!</v>
      </c>
      <c r="BC233" s="2" t="e">
        <f>((Data!BC232-Data!#REF!)/Data!#REF!)*10</f>
        <v>#REF!</v>
      </c>
      <c r="BD233" s="2" t="e">
        <f>((Data!BD232-Data!#REF!)/Data!#REF!)*10</f>
        <v>#REF!</v>
      </c>
      <c r="BE233" s="2" t="e">
        <f>((Data!BE232-Data!#REF!)/Data!#REF!)*10</f>
        <v>#REF!</v>
      </c>
      <c r="BF233" s="2" t="e">
        <f>((Data!BF232-Data!#REF!)/Data!#REF!)*10</f>
        <v>#REF!</v>
      </c>
      <c r="BG233" s="2" t="e">
        <f>((Data!BG232-Data!#REF!)/Data!#REF!)*10</f>
        <v>#REF!</v>
      </c>
      <c r="BH233" s="2" t="e">
        <f>((Data!BH232-Data!#REF!)/Data!#REF!)*10</f>
        <v>#REF!</v>
      </c>
      <c r="BI233" s="2" t="e">
        <f>((Data!BI232-Data!#REF!)/Data!#REF!)*10</f>
        <v>#REF!</v>
      </c>
      <c r="BJ233" s="2" t="e">
        <f>((Data!BJ232-Data!#REF!)/Data!#REF!)*10</f>
        <v>#REF!</v>
      </c>
      <c r="BK233" s="2" t="e">
        <f>((Data!BK232-Data!#REF!)/Data!#REF!)*10</f>
        <v>#REF!</v>
      </c>
      <c r="BL233" s="2" t="e">
        <f>((Data!BL232-Data!#REF!)/Data!#REF!)*10</f>
        <v>#REF!</v>
      </c>
      <c r="BM233" s="8"/>
      <c r="BN233" s="8"/>
      <c r="BO233" s="8"/>
      <c r="BP233" s="8"/>
      <c r="BQ233" s="8"/>
    </row>
    <row r="234" spans="1:69">
      <c r="A234" t="s">
        <v>488</v>
      </c>
      <c r="B234" s="1" t="s">
        <v>1991</v>
      </c>
      <c r="C234" s="16" t="s">
        <v>489</v>
      </c>
      <c r="D234" s="16" t="s">
        <v>1344</v>
      </c>
      <c r="E234" s="2" t="e">
        <f>((Data!E233-Data!#REF!)/Data!#REF!)*10</f>
        <v>#REF!</v>
      </c>
      <c r="F234" s="2" t="e">
        <f>((Data!F233-Data!#REF!)/Data!#REF!)*10</f>
        <v>#REF!</v>
      </c>
      <c r="G234" s="2" t="e">
        <f>((Data!G233-Data!#REF!)/Data!#REF!)*10</f>
        <v>#REF!</v>
      </c>
      <c r="H234" s="2" t="e">
        <f>((Data!H233-Data!#REF!)/Data!#REF!)*10</f>
        <v>#REF!</v>
      </c>
      <c r="I234" s="2" t="e">
        <f>((Data!I233-Data!#REF!)/Data!#REF!)*10</f>
        <v>#REF!</v>
      </c>
      <c r="J234" s="2" t="e">
        <f>((Data!#REF!-Data!J233)/Data!#REF!)*10</f>
        <v>#REF!</v>
      </c>
      <c r="K234" s="2" t="e">
        <f>((Data!#REF!-Data!K233)/Data!#REF!)*10</f>
        <v>#REF!</v>
      </c>
      <c r="L234" s="2" t="e">
        <f>((Data!#REF!-Data!L233)/Data!#REF!)*10</f>
        <v>#REF!</v>
      </c>
      <c r="M234" s="2" t="e">
        <f>((Data!#REF!-Data!M233)/Data!#REF!)*10</f>
        <v>#REF!</v>
      </c>
      <c r="N234" s="2" t="e">
        <f>((Data!#REF!-Data!N233)/Data!#REF!)*10</f>
        <v>#REF!</v>
      </c>
      <c r="O234" s="2" t="e">
        <f>((Data!#REF!-Data!O233)/Data!#REF!)*10</f>
        <v>#REF!</v>
      </c>
      <c r="P234" s="2" t="e">
        <f>((Data!#REF!-Data!P233)/Data!#REF!)*10</f>
        <v>#REF!</v>
      </c>
      <c r="Q234" s="2" t="e">
        <f>((Data!#REF!-Data!Q233)/Data!#REF!)*10</f>
        <v>#REF!</v>
      </c>
      <c r="R234" s="2" t="e">
        <f>((Data!#REF!-Data!R233)/Data!#REF!)*10</f>
        <v>#REF!</v>
      </c>
      <c r="S234" s="2" t="e">
        <f>((Data!#REF!-Data!S233)/Data!#REF!)*10</f>
        <v>#REF!</v>
      </c>
      <c r="T234" s="2" t="e">
        <f>((Data!#REF!-Data!T233)/Data!#REF!)*10</f>
        <v>#REF!</v>
      </c>
      <c r="U234" s="2" t="e">
        <f>((Data!#REF!-Data!U233)/Data!#REF!)*10</f>
        <v>#REF!</v>
      </c>
      <c r="V234" s="2" t="e">
        <f>((Data!#REF!-Data!V233)/Data!#REF!)*10</f>
        <v>#REF!</v>
      </c>
      <c r="W234" s="2" t="e">
        <f>((Data!#REF!-Data!W233)/Data!#REF!)*10</f>
        <v>#REF!</v>
      </c>
      <c r="X234" s="2" t="e">
        <f>((Data!#REF!-Data!X233)/Data!#REF!)*10</f>
        <v>#REF!</v>
      </c>
      <c r="Y234" s="2" t="e">
        <f>((Data!#REF!-Data!Y233)/Data!#REF!)*10</f>
        <v>#REF!</v>
      </c>
      <c r="Z234" s="2" t="e">
        <f>((Data!#REF!-Data!Z233)/Data!#REF!)*10</f>
        <v>#REF!</v>
      </c>
      <c r="AA234" s="2" t="e">
        <f>((Data!#REF!-Data!AA233)/Data!#REF!)*10</f>
        <v>#REF!</v>
      </c>
      <c r="AB234" s="2" t="e">
        <f>((Data!#REF!-Data!AB233)/Data!#REF!)*10</f>
        <v>#REF!</v>
      </c>
      <c r="AC234" s="2" t="e">
        <f>((Data!#REF!-Data!AC233)/Data!#REF!)*10</f>
        <v>#REF!</v>
      </c>
      <c r="AD234" s="2" t="e">
        <f>((Data!#REF!-Data!AD233)/Data!#REF!)*10</f>
        <v>#REF!</v>
      </c>
      <c r="AE234" s="2" t="e">
        <f>((Data!#REF!-Data!AE233)/Data!#REF!)*10</f>
        <v>#REF!</v>
      </c>
      <c r="AF234" s="2" t="e">
        <f>((Data!#REF!-Data!AF233)/Data!#REF!)*10</f>
        <v>#REF!</v>
      </c>
      <c r="AG234" s="2" t="e">
        <f>((Data!#REF!-Data!AG233)/Data!#REF!)*10</f>
        <v>#REF!</v>
      </c>
      <c r="AH234" s="2" t="e">
        <f>((Data!#REF!-Data!AH233)/Data!#REF!)*10</f>
        <v>#REF!</v>
      </c>
      <c r="AI234" s="2" t="e">
        <f>((Data!AI233-Data!#REF!)/Data!#REF!)*10</f>
        <v>#REF!</v>
      </c>
      <c r="AJ234" s="2" t="e">
        <f>((Data!AJ233-Data!#REF!)/Data!#REF!)*10</f>
        <v>#REF!</v>
      </c>
      <c r="AK234" s="2" t="e">
        <f>((Data!AK233-Data!#REF!)/Data!#REF!)*10</f>
        <v>#REF!</v>
      </c>
      <c r="AL234" s="2" t="e">
        <f>((Data!AL233-Data!#REF!)/Data!#REF!)*10</f>
        <v>#REF!</v>
      </c>
      <c r="AM234" s="2" t="e">
        <f>((Data!AM233-Data!#REF!)/Data!#REF!)*10</f>
        <v>#REF!</v>
      </c>
      <c r="AN234" s="2" t="e">
        <f>((Data!#REF!-Data!AN233)/Data!#REF!)*10</f>
        <v>#REF!</v>
      </c>
      <c r="AO234" s="2" t="e">
        <f>((Data!#REF!-Data!AO233)/Data!#REF!)*10</f>
        <v>#REF!</v>
      </c>
      <c r="AP234" s="2" t="e">
        <f>((Data!#REF!-Data!AP233)/Data!#REF!)*10</f>
        <v>#REF!</v>
      </c>
      <c r="AQ234" s="2" t="e">
        <f>((Data!#REF!-Data!AQ233)/Data!#REF!)*10</f>
        <v>#REF!</v>
      </c>
      <c r="AR234" s="2" t="e">
        <f>((Data!#REF!-Data!AR233)/Data!#REF!)*10</f>
        <v>#REF!</v>
      </c>
      <c r="AS234" s="2" t="e">
        <f>((Data!#REF!-Data!AS233)/Data!#REF!)*10</f>
        <v>#REF!</v>
      </c>
      <c r="AT234" s="2" t="e">
        <f>((Data!#REF!-Data!AT233)/Data!#REF!)*10</f>
        <v>#REF!</v>
      </c>
      <c r="AU234" s="2" t="e">
        <f>((Data!#REF!-Data!AU233)/Data!#REF!)*10</f>
        <v>#REF!</v>
      </c>
      <c r="AV234" s="2" t="e">
        <f>((Data!#REF!-Data!AV233)/Data!#REF!)*10</f>
        <v>#REF!</v>
      </c>
      <c r="AW234" s="2" t="e">
        <f>((Data!#REF!-Data!AW233)/Data!#REF!)*10</f>
        <v>#REF!</v>
      </c>
      <c r="AX234" s="2" t="e">
        <f>((Data!AX233-Data!#REF!)/Data!#REF!)*10</f>
        <v>#REF!</v>
      </c>
      <c r="AY234" s="2" t="e">
        <f>((Data!AY233-Data!#REF!)/Data!#REF!)*10</f>
        <v>#REF!</v>
      </c>
      <c r="AZ234" s="2" t="e">
        <f>((Data!AZ233-Data!#REF!)/Data!#REF!)*10</f>
        <v>#REF!</v>
      </c>
      <c r="BA234" s="2" t="e">
        <f>((Data!BA233-Data!#REF!)/Data!#REF!)*10</f>
        <v>#REF!</v>
      </c>
      <c r="BB234" s="2" t="e">
        <f>((Data!BB233-Data!#REF!)/Data!#REF!)*10</f>
        <v>#REF!</v>
      </c>
      <c r="BC234" s="2" t="e">
        <f>((Data!BC233-Data!#REF!)/Data!#REF!)*10</f>
        <v>#REF!</v>
      </c>
      <c r="BD234" s="2" t="e">
        <f>((Data!BD233-Data!#REF!)/Data!#REF!)*10</f>
        <v>#REF!</v>
      </c>
      <c r="BE234" s="2" t="e">
        <f>((Data!BE233-Data!#REF!)/Data!#REF!)*10</f>
        <v>#REF!</v>
      </c>
      <c r="BF234" s="2" t="e">
        <f>((Data!BF233-Data!#REF!)/Data!#REF!)*10</f>
        <v>#REF!</v>
      </c>
      <c r="BG234" s="2" t="e">
        <f>((Data!BG233-Data!#REF!)/Data!#REF!)*10</f>
        <v>#REF!</v>
      </c>
      <c r="BH234" s="2" t="e">
        <f>((Data!BH233-Data!#REF!)/Data!#REF!)*10</f>
        <v>#REF!</v>
      </c>
      <c r="BI234" s="2" t="e">
        <f>((Data!BI233-Data!#REF!)/Data!#REF!)*10</f>
        <v>#REF!</v>
      </c>
      <c r="BJ234" s="2" t="e">
        <f>((Data!BJ233-Data!#REF!)/Data!#REF!)*10</f>
        <v>#REF!</v>
      </c>
      <c r="BK234" s="2" t="e">
        <f>((Data!BK233-Data!#REF!)/Data!#REF!)*10</f>
        <v>#REF!</v>
      </c>
      <c r="BL234" s="2" t="e">
        <f>((Data!BL233-Data!#REF!)/Data!#REF!)*10</f>
        <v>#REF!</v>
      </c>
      <c r="BM234" s="8"/>
      <c r="BN234" s="8"/>
      <c r="BO234" s="8"/>
      <c r="BP234" s="8"/>
      <c r="BQ234" s="8"/>
    </row>
    <row r="235" spans="1:69">
      <c r="A235" t="s">
        <v>490</v>
      </c>
      <c r="B235" s="1" t="s">
        <v>1992</v>
      </c>
      <c r="C235" s="16" t="s">
        <v>491</v>
      </c>
      <c r="D235" s="16" t="s">
        <v>1344</v>
      </c>
      <c r="E235" s="2" t="e">
        <f>((Data!E234-Data!#REF!)/Data!#REF!)*10</f>
        <v>#REF!</v>
      </c>
      <c r="F235" s="2" t="e">
        <f>((Data!F234-Data!#REF!)/Data!#REF!)*10</f>
        <v>#REF!</v>
      </c>
      <c r="G235" s="2" t="e">
        <f>((Data!G234-Data!#REF!)/Data!#REF!)*10</f>
        <v>#REF!</v>
      </c>
      <c r="H235" s="2" t="e">
        <f>((Data!H234-Data!#REF!)/Data!#REF!)*10</f>
        <v>#REF!</v>
      </c>
      <c r="I235" s="2" t="e">
        <f>((Data!I234-Data!#REF!)/Data!#REF!)*10</f>
        <v>#REF!</v>
      </c>
      <c r="J235" s="2" t="e">
        <f>((Data!#REF!-Data!J234)/Data!#REF!)*10</f>
        <v>#REF!</v>
      </c>
      <c r="K235" s="2" t="e">
        <f>((Data!#REF!-Data!K234)/Data!#REF!)*10</f>
        <v>#REF!</v>
      </c>
      <c r="L235" s="2" t="e">
        <f>((Data!#REF!-Data!L234)/Data!#REF!)*10</f>
        <v>#REF!</v>
      </c>
      <c r="M235" s="2" t="e">
        <f>((Data!#REF!-Data!M234)/Data!#REF!)*10</f>
        <v>#REF!</v>
      </c>
      <c r="N235" s="2" t="e">
        <f>((Data!#REF!-Data!N234)/Data!#REF!)*10</f>
        <v>#REF!</v>
      </c>
      <c r="O235" s="2" t="e">
        <f>((Data!#REF!-Data!O234)/Data!#REF!)*10</f>
        <v>#REF!</v>
      </c>
      <c r="P235" s="2" t="e">
        <f>((Data!#REF!-Data!P234)/Data!#REF!)*10</f>
        <v>#REF!</v>
      </c>
      <c r="Q235" s="2" t="e">
        <f>((Data!#REF!-Data!Q234)/Data!#REF!)*10</f>
        <v>#REF!</v>
      </c>
      <c r="R235" s="2" t="e">
        <f>((Data!#REF!-Data!R234)/Data!#REF!)*10</f>
        <v>#REF!</v>
      </c>
      <c r="S235" s="2" t="e">
        <f>((Data!#REF!-Data!S234)/Data!#REF!)*10</f>
        <v>#REF!</v>
      </c>
      <c r="T235" s="2" t="e">
        <f>((Data!#REF!-Data!T234)/Data!#REF!)*10</f>
        <v>#REF!</v>
      </c>
      <c r="U235" s="2" t="e">
        <f>((Data!#REF!-Data!U234)/Data!#REF!)*10</f>
        <v>#REF!</v>
      </c>
      <c r="V235" s="2" t="e">
        <f>((Data!#REF!-Data!V234)/Data!#REF!)*10</f>
        <v>#REF!</v>
      </c>
      <c r="W235" s="2" t="e">
        <f>((Data!#REF!-Data!W234)/Data!#REF!)*10</f>
        <v>#REF!</v>
      </c>
      <c r="X235" s="2" t="e">
        <f>((Data!#REF!-Data!X234)/Data!#REF!)*10</f>
        <v>#REF!</v>
      </c>
      <c r="Y235" s="2" t="e">
        <f>((Data!#REF!-Data!Y234)/Data!#REF!)*10</f>
        <v>#REF!</v>
      </c>
      <c r="Z235" s="2" t="e">
        <f>((Data!#REF!-Data!Z234)/Data!#REF!)*10</f>
        <v>#REF!</v>
      </c>
      <c r="AA235" s="2" t="e">
        <f>((Data!#REF!-Data!AA234)/Data!#REF!)*10</f>
        <v>#REF!</v>
      </c>
      <c r="AB235" s="2" t="e">
        <f>((Data!#REF!-Data!AB234)/Data!#REF!)*10</f>
        <v>#REF!</v>
      </c>
      <c r="AC235" s="2" t="e">
        <f>((Data!#REF!-Data!AC234)/Data!#REF!)*10</f>
        <v>#REF!</v>
      </c>
      <c r="AD235" s="2" t="e">
        <f>((Data!#REF!-Data!AD234)/Data!#REF!)*10</f>
        <v>#REF!</v>
      </c>
      <c r="AE235" s="2" t="e">
        <f>((Data!#REF!-Data!AE234)/Data!#REF!)*10</f>
        <v>#REF!</v>
      </c>
      <c r="AF235" s="2" t="e">
        <f>((Data!#REF!-Data!AF234)/Data!#REF!)*10</f>
        <v>#REF!</v>
      </c>
      <c r="AG235" s="2" t="e">
        <f>((Data!#REF!-Data!AG234)/Data!#REF!)*10</f>
        <v>#REF!</v>
      </c>
      <c r="AH235" s="2" t="e">
        <f>((Data!#REF!-Data!AH234)/Data!#REF!)*10</f>
        <v>#REF!</v>
      </c>
      <c r="AI235" s="2" t="e">
        <f>((Data!AI234-Data!#REF!)/Data!#REF!)*10</f>
        <v>#REF!</v>
      </c>
      <c r="AJ235" s="2" t="e">
        <f>((Data!AJ234-Data!#REF!)/Data!#REF!)*10</f>
        <v>#REF!</v>
      </c>
      <c r="AK235" s="2" t="e">
        <f>((Data!AK234-Data!#REF!)/Data!#REF!)*10</f>
        <v>#REF!</v>
      </c>
      <c r="AL235" s="2" t="e">
        <f>((Data!AL234-Data!#REF!)/Data!#REF!)*10</f>
        <v>#REF!</v>
      </c>
      <c r="AM235" s="2" t="e">
        <f>((Data!AM234-Data!#REF!)/Data!#REF!)*10</f>
        <v>#REF!</v>
      </c>
      <c r="AN235" s="2" t="e">
        <f>((Data!#REF!-Data!AN234)/Data!#REF!)*10</f>
        <v>#REF!</v>
      </c>
      <c r="AO235" s="2" t="e">
        <f>((Data!#REF!-Data!AO234)/Data!#REF!)*10</f>
        <v>#REF!</v>
      </c>
      <c r="AP235" s="2" t="e">
        <f>((Data!#REF!-Data!AP234)/Data!#REF!)*10</f>
        <v>#REF!</v>
      </c>
      <c r="AQ235" s="2" t="e">
        <f>((Data!#REF!-Data!AQ234)/Data!#REF!)*10</f>
        <v>#REF!</v>
      </c>
      <c r="AR235" s="2" t="e">
        <f>((Data!#REF!-Data!AR234)/Data!#REF!)*10</f>
        <v>#REF!</v>
      </c>
      <c r="AS235" s="2" t="e">
        <f>((Data!#REF!-Data!AS234)/Data!#REF!)*10</f>
        <v>#REF!</v>
      </c>
      <c r="AT235" s="2" t="e">
        <f>((Data!#REF!-Data!AT234)/Data!#REF!)*10</f>
        <v>#REF!</v>
      </c>
      <c r="AU235" s="2" t="e">
        <f>((Data!#REF!-Data!AU234)/Data!#REF!)*10</f>
        <v>#REF!</v>
      </c>
      <c r="AV235" s="2" t="e">
        <f>((Data!#REF!-Data!AV234)/Data!#REF!)*10</f>
        <v>#REF!</v>
      </c>
      <c r="AW235" s="2" t="e">
        <f>((Data!#REF!-Data!AW234)/Data!#REF!)*10</f>
        <v>#REF!</v>
      </c>
      <c r="AX235" s="2" t="e">
        <f>((Data!AX234-Data!#REF!)/Data!#REF!)*10</f>
        <v>#REF!</v>
      </c>
      <c r="AY235" s="2" t="e">
        <f>((Data!AY234-Data!#REF!)/Data!#REF!)*10</f>
        <v>#REF!</v>
      </c>
      <c r="AZ235" s="2" t="e">
        <f>((Data!AZ234-Data!#REF!)/Data!#REF!)*10</f>
        <v>#REF!</v>
      </c>
      <c r="BA235" s="2" t="e">
        <f>((Data!BA234-Data!#REF!)/Data!#REF!)*10</f>
        <v>#REF!</v>
      </c>
      <c r="BB235" s="2" t="e">
        <f>((Data!BB234-Data!#REF!)/Data!#REF!)*10</f>
        <v>#REF!</v>
      </c>
      <c r="BC235" s="2" t="e">
        <f>((Data!BC234-Data!#REF!)/Data!#REF!)*10</f>
        <v>#REF!</v>
      </c>
      <c r="BD235" s="2" t="e">
        <f>((Data!BD234-Data!#REF!)/Data!#REF!)*10</f>
        <v>#REF!</v>
      </c>
      <c r="BE235" s="2" t="e">
        <f>((Data!BE234-Data!#REF!)/Data!#REF!)*10</f>
        <v>#REF!</v>
      </c>
      <c r="BF235" s="2" t="e">
        <f>((Data!BF234-Data!#REF!)/Data!#REF!)*10</f>
        <v>#REF!</v>
      </c>
      <c r="BG235" s="2" t="e">
        <f>((Data!BG234-Data!#REF!)/Data!#REF!)*10</f>
        <v>#REF!</v>
      </c>
      <c r="BH235" s="2" t="e">
        <f>((Data!BH234-Data!#REF!)/Data!#REF!)*10</f>
        <v>#REF!</v>
      </c>
      <c r="BI235" s="2" t="e">
        <f>((Data!BI234-Data!#REF!)/Data!#REF!)*10</f>
        <v>#REF!</v>
      </c>
      <c r="BJ235" s="2" t="e">
        <f>((Data!BJ234-Data!#REF!)/Data!#REF!)*10</f>
        <v>#REF!</v>
      </c>
      <c r="BK235" s="2" t="e">
        <f>((Data!BK234-Data!#REF!)/Data!#REF!)*10</f>
        <v>#REF!</v>
      </c>
      <c r="BL235" s="2" t="e">
        <f>((Data!BL234-Data!#REF!)/Data!#REF!)*10</f>
        <v>#REF!</v>
      </c>
      <c r="BM235" s="8"/>
      <c r="BN235" s="8"/>
      <c r="BO235" s="8"/>
      <c r="BP235" s="8"/>
      <c r="BQ235" s="8"/>
    </row>
    <row r="236" spans="1:69">
      <c r="A236" t="s">
        <v>492</v>
      </c>
      <c r="B236" s="1" t="s">
        <v>1993</v>
      </c>
      <c r="C236" s="16" t="s">
        <v>136</v>
      </c>
      <c r="D236" s="16" t="s">
        <v>1344</v>
      </c>
      <c r="E236" s="2" t="e">
        <f>((Data!E235-Data!#REF!)/Data!#REF!)*10</f>
        <v>#REF!</v>
      </c>
      <c r="F236" s="2" t="e">
        <f>((Data!F235-Data!#REF!)/Data!#REF!)*10</f>
        <v>#REF!</v>
      </c>
      <c r="G236" s="2" t="e">
        <f>((Data!G235-Data!#REF!)/Data!#REF!)*10</f>
        <v>#REF!</v>
      </c>
      <c r="H236" s="2" t="e">
        <f>((Data!H235-Data!#REF!)/Data!#REF!)*10</f>
        <v>#REF!</v>
      </c>
      <c r="I236" s="2" t="e">
        <f>((Data!I235-Data!#REF!)/Data!#REF!)*10</f>
        <v>#REF!</v>
      </c>
      <c r="J236" s="2" t="e">
        <f>((Data!#REF!-Data!J235)/Data!#REF!)*10</f>
        <v>#REF!</v>
      </c>
      <c r="K236" s="2" t="e">
        <f>((Data!#REF!-Data!K235)/Data!#REF!)*10</f>
        <v>#REF!</v>
      </c>
      <c r="L236" s="2" t="e">
        <f>((Data!#REF!-Data!L235)/Data!#REF!)*10</f>
        <v>#REF!</v>
      </c>
      <c r="M236" s="2" t="e">
        <f>((Data!#REF!-Data!M235)/Data!#REF!)*10</f>
        <v>#REF!</v>
      </c>
      <c r="N236" s="2" t="e">
        <f>((Data!#REF!-Data!N235)/Data!#REF!)*10</f>
        <v>#REF!</v>
      </c>
      <c r="O236" s="2" t="e">
        <f>((Data!#REF!-Data!O235)/Data!#REF!)*10</f>
        <v>#REF!</v>
      </c>
      <c r="P236" s="2" t="e">
        <f>((Data!#REF!-Data!P235)/Data!#REF!)*10</f>
        <v>#REF!</v>
      </c>
      <c r="Q236" s="2" t="e">
        <f>((Data!#REF!-Data!Q235)/Data!#REF!)*10</f>
        <v>#REF!</v>
      </c>
      <c r="R236" s="2" t="e">
        <f>((Data!#REF!-Data!R235)/Data!#REF!)*10</f>
        <v>#REF!</v>
      </c>
      <c r="S236" s="2" t="e">
        <f>((Data!#REF!-Data!S235)/Data!#REF!)*10</f>
        <v>#REF!</v>
      </c>
      <c r="T236" s="2" t="e">
        <f>((Data!#REF!-Data!T235)/Data!#REF!)*10</f>
        <v>#REF!</v>
      </c>
      <c r="U236" s="2" t="e">
        <f>((Data!#REF!-Data!U235)/Data!#REF!)*10</f>
        <v>#REF!</v>
      </c>
      <c r="V236" s="2" t="e">
        <f>((Data!#REF!-Data!V235)/Data!#REF!)*10</f>
        <v>#REF!</v>
      </c>
      <c r="W236" s="2" t="e">
        <f>((Data!#REF!-Data!W235)/Data!#REF!)*10</f>
        <v>#REF!</v>
      </c>
      <c r="X236" s="2" t="e">
        <f>((Data!#REF!-Data!X235)/Data!#REF!)*10</f>
        <v>#REF!</v>
      </c>
      <c r="Y236" s="2" t="e">
        <f>((Data!#REF!-Data!Y235)/Data!#REF!)*10</f>
        <v>#REF!</v>
      </c>
      <c r="Z236" s="2" t="e">
        <f>((Data!#REF!-Data!Z235)/Data!#REF!)*10</f>
        <v>#REF!</v>
      </c>
      <c r="AA236" s="2" t="e">
        <f>((Data!#REF!-Data!AA235)/Data!#REF!)*10</f>
        <v>#REF!</v>
      </c>
      <c r="AB236" s="2" t="e">
        <f>((Data!#REF!-Data!AB235)/Data!#REF!)*10</f>
        <v>#REF!</v>
      </c>
      <c r="AC236" s="2" t="e">
        <f>((Data!#REF!-Data!AC235)/Data!#REF!)*10</f>
        <v>#REF!</v>
      </c>
      <c r="AD236" s="2" t="e">
        <f>((Data!#REF!-Data!AD235)/Data!#REF!)*10</f>
        <v>#REF!</v>
      </c>
      <c r="AE236" s="2" t="e">
        <f>((Data!#REF!-Data!AE235)/Data!#REF!)*10</f>
        <v>#REF!</v>
      </c>
      <c r="AF236" s="2" t="e">
        <f>((Data!#REF!-Data!AF235)/Data!#REF!)*10</f>
        <v>#REF!</v>
      </c>
      <c r="AG236" s="2" t="e">
        <f>((Data!#REF!-Data!AG235)/Data!#REF!)*10</f>
        <v>#REF!</v>
      </c>
      <c r="AH236" s="2" t="e">
        <f>((Data!#REF!-Data!AH235)/Data!#REF!)*10</f>
        <v>#REF!</v>
      </c>
      <c r="AI236" s="2" t="e">
        <f>((Data!AI235-Data!#REF!)/Data!#REF!)*10</f>
        <v>#REF!</v>
      </c>
      <c r="AJ236" s="2" t="e">
        <f>((Data!AJ235-Data!#REF!)/Data!#REF!)*10</f>
        <v>#REF!</v>
      </c>
      <c r="AK236" s="2" t="e">
        <f>((Data!AK235-Data!#REF!)/Data!#REF!)*10</f>
        <v>#REF!</v>
      </c>
      <c r="AL236" s="2" t="e">
        <f>((Data!AL235-Data!#REF!)/Data!#REF!)*10</f>
        <v>#REF!</v>
      </c>
      <c r="AM236" s="2" t="e">
        <f>((Data!AM235-Data!#REF!)/Data!#REF!)*10</f>
        <v>#REF!</v>
      </c>
      <c r="AN236" s="2" t="e">
        <f>((Data!#REF!-Data!AN235)/Data!#REF!)*10</f>
        <v>#REF!</v>
      </c>
      <c r="AO236" s="2" t="e">
        <f>((Data!#REF!-Data!AO235)/Data!#REF!)*10</f>
        <v>#REF!</v>
      </c>
      <c r="AP236" s="2" t="e">
        <f>((Data!#REF!-Data!AP235)/Data!#REF!)*10</f>
        <v>#REF!</v>
      </c>
      <c r="AQ236" s="2" t="e">
        <f>((Data!#REF!-Data!AQ235)/Data!#REF!)*10</f>
        <v>#REF!</v>
      </c>
      <c r="AR236" s="2" t="e">
        <f>((Data!#REF!-Data!AR235)/Data!#REF!)*10</f>
        <v>#REF!</v>
      </c>
      <c r="AS236" s="2" t="e">
        <f>((Data!#REF!-Data!AS235)/Data!#REF!)*10</f>
        <v>#REF!</v>
      </c>
      <c r="AT236" s="2" t="e">
        <f>((Data!#REF!-Data!AT235)/Data!#REF!)*10</f>
        <v>#REF!</v>
      </c>
      <c r="AU236" s="2" t="e">
        <f>((Data!#REF!-Data!AU235)/Data!#REF!)*10</f>
        <v>#REF!</v>
      </c>
      <c r="AV236" s="2" t="e">
        <f>((Data!#REF!-Data!AV235)/Data!#REF!)*10</f>
        <v>#REF!</v>
      </c>
      <c r="AW236" s="2" t="e">
        <f>((Data!#REF!-Data!AW235)/Data!#REF!)*10</f>
        <v>#REF!</v>
      </c>
      <c r="AX236" s="2" t="e">
        <f>((Data!AX235-Data!#REF!)/Data!#REF!)*10</f>
        <v>#REF!</v>
      </c>
      <c r="AY236" s="2" t="e">
        <f>((Data!AY235-Data!#REF!)/Data!#REF!)*10</f>
        <v>#REF!</v>
      </c>
      <c r="AZ236" s="2" t="e">
        <f>((Data!AZ235-Data!#REF!)/Data!#REF!)*10</f>
        <v>#REF!</v>
      </c>
      <c r="BA236" s="2" t="e">
        <f>((Data!BA235-Data!#REF!)/Data!#REF!)*10</f>
        <v>#REF!</v>
      </c>
      <c r="BB236" s="2" t="e">
        <f>((Data!BB235-Data!#REF!)/Data!#REF!)*10</f>
        <v>#REF!</v>
      </c>
      <c r="BC236" s="2" t="e">
        <f>((Data!BC235-Data!#REF!)/Data!#REF!)*10</f>
        <v>#REF!</v>
      </c>
      <c r="BD236" s="2" t="e">
        <f>((Data!BD235-Data!#REF!)/Data!#REF!)*10</f>
        <v>#REF!</v>
      </c>
      <c r="BE236" s="2" t="e">
        <f>((Data!BE235-Data!#REF!)/Data!#REF!)*10</f>
        <v>#REF!</v>
      </c>
      <c r="BF236" s="2" t="e">
        <f>((Data!BF235-Data!#REF!)/Data!#REF!)*10</f>
        <v>#REF!</v>
      </c>
      <c r="BG236" s="2" t="e">
        <f>((Data!BG235-Data!#REF!)/Data!#REF!)*10</f>
        <v>#REF!</v>
      </c>
      <c r="BH236" s="2" t="e">
        <f>((Data!BH235-Data!#REF!)/Data!#REF!)*10</f>
        <v>#REF!</v>
      </c>
      <c r="BI236" s="2" t="e">
        <f>((Data!BI235-Data!#REF!)/Data!#REF!)*10</f>
        <v>#REF!</v>
      </c>
      <c r="BJ236" s="2" t="e">
        <f>((Data!BJ235-Data!#REF!)/Data!#REF!)*10</f>
        <v>#REF!</v>
      </c>
      <c r="BK236" s="2" t="e">
        <f>((Data!BK235-Data!#REF!)/Data!#REF!)*10</f>
        <v>#REF!</v>
      </c>
      <c r="BL236" s="2" t="e">
        <f>((Data!BL235-Data!#REF!)/Data!#REF!)*10</f>
        <v>#REF!</v>
      </c>
      <c r="BM236" s="8"/>
      <c r="BN236" s="8"/>
      <c r="BO236" s="8"/>
      <c r="BP236" s="8"/>
      <c r="BQ236" s="8"/>
    </row>
    <row r="237" spans="1:69">
      <c r="A237" t="s">
        <v>493</v>
      </c>
      <c r="B237" s="1" t="s">
        <v>1994</v>
      </c>
      <c r="C237" s="16" t="s">
        <v>494</v>
      </c>
      <c r="D237" s="16" t="s">
        <v>1344</v>
      </c>
      <c r="E237" s="2" t="e">
        <f>((Data!E236-Data!#REF!)/Data!#REF!)*10</f>
        <v>#REF!</v>
      </c>
      <c r="F237" s="2" t="e">
        <f>((Data!F236-Data!#REF!)/Data!#REF!)*10</f>
        <v>#REF!</v>
      </c>
      <c r="G237" s="2" t="e">
        <f>((Data!G236-Data!#REF!)/Data!#REF!)*10</f>
        <v>#REF!</v>
      </c>
      <c r="H237" s="2" t="e">
        <f>((Data!H236-Data!#REF!)/Data!#REF!)*10</f>
        <v>#REF!</v>
      </c>
      <c r="I237" s="2" t="e">
        <f>((Data!I236-Data!#REF!)/Data!#REF!)*10</f>
        <v>#REF!</v>
      </c>
      <c r="J237" s="2" t="e">
        <f>((Data!#REF!-Data!J236)/Data!#REF!)*10</f>
        <v>#REF!</v>
      </c>
      <c r="K237" s="2" t="e">
        <f>((Data!#REF!-Data!K236)/Data!#REF!)*10</f>
        <v>#REF!</v>
      </c>
      <c r="L237" s="2" t="e">
        <f>((Data!#REF!-Data!L236)/Data!#REF!)*10</f>
        <v>#REF!</v>
      </c>
      <c r="M237" s="2" t="e">
        <f>((Data!#REF!-Data!M236)/Data!#REF!)*10</f>
        <v>#REF!</v>
      </c>
      <c r="N237" s="2" t="e">
        <f>((Data!#REF!-Data!N236)/Data!#REF!)*10</f>
        <v>#REF!</v>
      </c>
      <c r="O237" s="2" t="e">
        <f>((Data!#REF!-Data!O236)/Data!#REF!)*10</f>
        <v>#REF!</v>
      </c>
      <c r="P237" s="2" t="e">
        <f>((Data!#REF!-Data!P236)/Data!#REF!)*10</f>
        <v>#REF!</v>
      </c>
      <c r="Q237" s="2" t="e">
        <f>((Data!#REF!-Data!Q236)/Data!#REF!)*10</f>
        <v>#REF!</v>
      </c>
      <c r="R237" s="2" t="e">
        <f>((Data!#REF!-Data!R236)/Data!#REF!)*10</f>
        <v>#REF!</v>
      </c>
      <c r="S237" s="2" t="e">
        <f>((Data!#REF!-Data!S236)/Data!#REF!)*10</f>
        <v>#REF!</v>
      </c>
      <c r="T237" s="2" t="e">
        <f>((Data!#REF!-Data!T236)/Data!#REF!)*10</f>
        <v>#REF!</v>
      </c>
      <c r="U237" s="2" t="e">
        <f>((Data!#REF!-Data!U236)/Data!#REF!)*10</f>
        <v>#REF!</v>
      </c>
      <c r="V237" s="2" t="e">
        <f>((Data!#REF!-Data!V236)/Data!#REF!)*10</f>
        <v>#REF!</v>
      </c>
      <c r="W237" s="2" t="e">
        <f>((Data!#REF!-Data!W236)/Data!#REF!)*10</f>
        <v>#REF!</v>
      </c>
      <c r="X237" s="2" t="e">
        <f>((Data!#REF!-Data!X236)/Data!#REF!)*10</f>
        <v>#REF!</v>
      </c>
      <c r="Y237" s="2" t="e">
        <f>((Data!#REF!-Data!Y236)/Data!#REF!)*10</f>
        <v>#REF!</v>
      </c>
      <c r="Z237" s="2" t="e">
        <f>((Data!#REF!-Data!Z236)/Data!#REF!)*10</f>
        <v>#REF!</v>
      </c>
      <c r="AA237" s="2" t="e">
        <f>((Data!#REF!-Data!AA236)/Data!#REF!)*10</f>
        <v>#REF!</v>
      </c>
      <c r="AB237" s="2" t="e">
        <f>((Data!#REF!-Data!AB236)/Data!#REF!)*10</f>
        <v>#REF!</v>
      </c>
      <c r="AC237" s="2" t="e">
        <f>((Data!#REF!-Data!AC236)/Data!#REF!)*10</f>
        <v>#REF!</v>
      </c>
      <c r="AD237" s="2" t="e">
        <f>((Data!#REF!-Data!AD236)/Data!#REF!)*10</f>
        <v>#REF!</v>
      </c>
      <c r="AE237" s="2" t="e">
        <f>((Data!#REF!-Data!AE236)/Data!#REF!)*10</f>
        <v>#REF!</v>
      </c>
      <c r="AF237" s="2" t="e">
        <f>((Data!#REF!-Data!AF236)/Data!#REF!)*10</f>
        <v>#REF!</v>
      </c>
      <c r="AG237" s="2" t="e">
        <f>((Data!#REF!-Data!AG236)/Data!#REF!)*10</f>
        <v>#REF!</v>
      </c>
      <c r="AH237" s="2" t="e">
        <f>((Data!#REF!-Data!AH236)/Data!#REF!)*10</f>
        <v>#REF!</v>
      </c>
      <c r="AI237" s="2" t="e">
        <f>((Data!AI236-Data!#REF!)/Data!#REF!)*10</f>
        <v>#REF!</v>
      </c>
      <c r="AJ237" s="2" t="e">
        <f>((Data!AJ236-Data!#REF!)/Data!#REF!)*10</f>
        <v>#REF!</v>
      </c>
      <c r="AK237" s="2" t="e">
        <f>((Data!AK236-Data!#REF!)/Data!#REF!)*10</f>
        <v>#REF!</v>
      </c>
      <c r="AL237" s="2" t="e">
        <f>((Data!AL236-Data!#REF!)/Data!#REF!)*10</f>
        <v>#REF!</v>
      </c>
      <c r="AM237" s="2" t="e">
        <f>((Data!AM236-Data!#REF!)/Data!#REF!)*10</f>
        <v>#REF!</v>
      </c>
      <c r="AN237" s="2" t="e">
        <f>((Data!#REF!-Data!AN236)/Data!#REF!)*10</f>
        <v>#REF!</v>
      </c>
      <c r="AO237" s="2" t="e">
        <f>((Data!#REF!-Data!AO236)/Data!#REF!)*10</f>
        <v>#REF!</v>
      </c>
      <c r="AP237" s="2" t="e">
        <f>((Data!#REF!-Data!AP236)/Data!#REF!)*10</f>
        <v>#REF!</v>
      </c>
      <c r="AQ237" s="2" t="e">
        <f>((Data!#REF!-Data!AQ236)/Data!#REF!)*10</f>
        <v>#REF!</v>
      </c>
      <c r="AR237" s="2" t="e">
        <f>((Data!#REF!-Data!AR236)/Data!#REF!)*10</f>
        <v>#REF!</v>
      </c>
      <c r="AS237" s="2" t="e">
        <f>((Data!#REF!-Data!AS236)/Data!#REF!)*10</f>
        <v>#REF!</v>
      </c>
      <c r="AT237" s="2" t="e">
        <f>((Data!#REF!-Data!AT236)/Data!#REF!)*10</f>
        <v>#REF!</v>
      </c>
      <c r="AU237" s="2" t="e">
        <f>((Data!#REF!-Data!AU236)/Data!#REF!)*10</f>
        <v>#REF!</v>
      </c>
      <c r="AV237" s="2" t="e">
        <f>((Data!#REF!-Data!AV236)/Data!#REF!)*10</f>
        <v>#REF!</v>
      </c>
      <c r="AW237" s="2" t="e">
        <f>((Data!#REF!-Data!AW236)/Data!#REF!)*10</f>
        <v>#REF!</v>
      </c>
      <c r="AX237" s="2" t="e">
        <f>((Data!AX236-Data!#REF!)/Data!#REF!)*10</f>
        <v>#REF!</v>
      </c>
      <c r="AY237" s="2" t="e">
        <f>((Data!AY236-Data!#REF!)/Data!#REF!)*10</f>
        <v>#REF!</v>
      </c>
      <c r="AZ237" s="2" t="e">
        <f>((Data!AZ236-Data!#REF!)/Data!#REF!)*10</f>
        <v>#REF!</v>
      </c>
      <c r="BA237" s="2" t="e">
        <f>((Data!BA236-Data!#REF!)/Data!#REF!)*10</f>
        <v>#REF!</v>
      </c>
      <c r="BB237" s="2" t="e">
        <f>((Data!BB236-Data!#REF!)/Data!#REF!)*10</f>
        <v>#REF!</v>
      </c>
      <c r="BC237" s="2" t="e">
        <f>((Data!BC236-Data!#REF!)/Data!#REF!)*10</f>
        <v>#REF!</v>
      </c>
      <c r="BD237" s="2" t="e">
        <f>((Data!BD236-Data!#REF!)/Data!#REF!)*10</f>
        <v>#REF!</v>
      </c>
      <c r="BE237" s="2" t="e">
        <f>((Data!BE236-Data!#REF!)/Data!#REF!)*10</f>
        <v>#REF!</v>
      </c>
      <c r="BF237" s="2" t="e">
        <f>((Data!BF236-Data!#REF!)/Data!#REF!)*10</f>
        <v>#REF!</v>
      </c>
      <c r="BG237" s="2" t="e">
        <f>((Data!BG236-Data!#REF!)/Data!#REF!)*10</f>
        <v>#REF!</v>
      </c>
      <c r="BH237" s="2" t="e">
        <f>((Data!BH236-Data!#REF!)/Data!#REF!)*10</f>
        <v>#REF!</v>
      </c>
      <c r="BI237" s="2" t="e">
        <f>((Data!BI236-Data!#REF!)/Data!#REF!)*10</f>
        <v>#REF!</v>
      </c>
      <c r="BJ237" s="2" t="e">
        <f>((Data!BJ236-Data!#REF!)/Data!#REF!)*10</f>
        <v>#REF!</v>
      </c>
      <c r="BK237" s="2" t="e">
        <f>((Data!BK236-Data!#REF!)/Data!#REF!)*10</f>
        <v>#REF!</v>
      </c>
      <c r="BL237" s="2" t="e">
        <f>((Data!BL236-Data!#REF!)/Data!#REF!)*10</f>
        <v>#REF!</v>
      </c>
      <c r="BM237" s="8"/>
      <c r="BN237" s="8"/>
      <c r="BO237" s="8"/>
      <c r="BP237" s="8"/>
      <c r="BQ237" s="8"/>
    </row>
    <row r="238" spans="1:69">
      <c r="A238" t="s">
        <v>495</v>
      </c>
      <c r="B238" s="1" t="s">
        <v>1995</v>
      </c>
      <c r="C238" s="16" t="s">
        <v>496</v>
      </c>
      <c r="D238" s="16" t="s">
        <v>1344</v>
      </c>
      <c r="E238" s="2" t="e">
        <f>((Data!E237-Data!#REF!)/Data!#REF!)*10</f>
        <v>#REF!</v>
      </c>
      <c r="F238" s="2" t="e">
        <f>((Data!F237-Data!#REF!)/Data!#REF!)*10</f>
        <v>#REF!</v>
      </c>
      <c r="G238" s="2" t="e">
        <f>((Data!G237-Data!#REF!)/Data!#REF!)*10</f>
        <v>#REF!</v>
      </c>
      <c r="H238" s="2" t="e">
        <f>((Data!H237-Data!#REF!)/Data!#REF!)*10</f>
        <v>#REF!</v>
      </c>
      <c r="I238" s="2" t="e">
        <f>((Data!I237-Data!#REF!)/Data!#REF!)*10</f>
        <v>#REF!</v>
      </c>
      <c r="J238" s="2" t="e">
        <f>((Data!#REF!-Data!J237)/Data!#REF!)*10</f>
        <v>#REF!</v>
      </c>
      <c r="K238" s="2" t="e">
        <f>((Data!#REF!-Data!K237)/Data!#REF!)*10</f>
        <v>#REF!</v>
      </c>
      <c r="L238" s="2" t="e">
        <f>((Data!#REF!-Data!L237)/Data!#REF!)*10</f>
        <v>#REF!</v>
      </c>
      <c r="M238" s="2" t="e">
        <f>((Data!#REF!-Data!M237)/Data!#REF!)*10</f>
        <v>#REF!</v>
      </c>
      <c r="N238" s="2" t="e">
        <f>((Data!#REF!-Data!N237)/Data!#REF!)*10</f>
        <v>#REF!</v>
      </c>
      <c r="O238" s="2" t="e">
        <f>((Data!#REF!-Data!O237)/Data!#REF!)*10</f>
        <v>#REF!</v>
      </c>
      <c r="P238" s="2" t="e">
        <f>((Data!#REF!-Data!P237)/Data!#REF!)*10</f>
        <v>#REF!</v>
      </c>
      <c r="Q238" s="2" t="e">
        <f>((Data!#REF!-Data!Q237)/Data!#REF!)*10</f>
        <v>#REF!</v>
      </c>
      <c r="R238" s="2" t="e">
        <f>((Data!#REF!-Data!R237)/Data!#REF!)*10</f>
        <v>#REF!</v>
      </c>
      <c r="S238" s="2" t="e">
        <f>((Data!#REF!-Data!S237)/Data!#REF!)*10</f>
        <v>#REF!</v>
      </c>
      <c r="T238" s="2" t="e">
        <f>((Data!#REF!-Data!T237)/Data!#REF!)*10</f>
        <v>#REF!</v>
      </c>
      <c r="U238" s="2" t="e">
        <f>((Data!#REF!-Data!U237)/Data!#REF!)*10</f>
        <v>#REF!</v>
      </c>
      <c r="V238" s="2" t="e">
        <f>((Data!#REF!-Data!V237)/Data!#REF!)*10</f>
        <v>#REF!</v>
      </c>
      <c r="W238" s="2" t="e">
        <f>((Data!#REF!-Data!W237)/Data!#REF!)*10</f>
        <v>#REF!</v>
      </c>
      <c r="X238" s="2" t="e">
        <f>((Data!#REF!-Data!X237)/Data!#REF!)*10</f>
        <v>#REF!</v>
      </c>
      <c r="Y238" s="2" t="e">
        <f>((Data!#REF!-Data!Y237)/Data!#REF!)*10</f>
        <v>#REF!</v>
      </c>
      <c r="Z238" s="2" t="e">
        <f>((Data!#REF!-Data!Z237)/Data!#REF!)*10</f>
        <v>#REF!</v>
      </c>
      <c r="AA238" s="2" t="e">
        <f>((Data!#REF!-Data!AA237)/Data!#REF!)*10</f>
        <v>#REF!</v>
      </c>
      <c r="AB238" s="2" t="e">
        <f>((Data!#REF!-Data!AB237)/Data!#REF!)*10</f>
        <v>#REF!</v>
      </c>
      <c r="AC238" s="2" t="e">
        <f>((Data!#REF!-Data!AC237)/Data!#REF!)*10</f>
        <v>#REF!</v>
      </c>
      <c r="AD238" s="2" t="e">
        <f>((Data!#REF!-Data!AD237)/Data!#REF!)*10</f>
        <v>#REF!</v>
      </c>
      <c r="AE238" s="2" t="e">
        <f>((Data!#REF!-Data!AE237)/Data!#REF!)*10</f>
        <v>#REF!</v>
      </c>
      <c r="AF238" s="2" t="e">
        <f>((Data!#REF!-Data!AF237)/Data!#REF!)*10</f>
        <v>#REF!</v>
      </c>
      <c r="AG238" s="2" t="e">
        <f>((Data!#REF!-Data!AG237)/Data!#REF!)*10</f>
        <v>#REF!</v>
      </c>
      <c r="AH238" s="2" t="e">
        <f>((Data!#REF!-Data!AH237)/Data!#REF!)*10</f>
        <v>#REF!</v>
      </c>
      <c r="AI238" s="2" t="e">
        <f>((Data!AI237-Data!#REF!)/Data!#REF!)*10</f>
        <v>#REF!</v>
      </c>
      <c r="AJ238" s="2" t="e">
        <f>((Data!AJ237-Data!#REF!)/Data!#REF!)*10</f>
        <v>#REF!</v>
      </c>
      <c r="AK238" s="2" t="e">
        <f>((Data!AK237-Data!#REF!)/Data!#REF!)*10</f>
        <v>#REF!</v>
      </c>
      <c r="AL238" s="2" t="e">
        <f>((Data!AL237-Data!#REF!)/Data!#REF!)*10</f>
        <v>#REF!</v>
      </c>
      <c r="AM238" s="2" t="e">
        <f>((Data!AM237-Data!#REF!)/Data!#REF!)*10</f>
        <v>#REF!</v>
      </c>
      <c r="AN238" s="2" t="e">
        <f>((Data!#REF!-Data!AN237)/Data!#REF!)*10</f>
        <v>#REF!</v>
      </c>
      <c r="AO238" s="2" t="e">
        <f>((Data!#REF!-Data!AO237)/Data!#REF!)*10</f>
        <v>#REF!</v>
      </c>
      <c r="AP238" s="2" t="e">
        <f>((Data!#REF!-Data!AP237)/Data!#REF!)*10</f>
        <v>#REF!</v>
      </c>
      <c r="AQ238" s="2" t="e">
        <f>((Data!#REF!-Data!AQ237)/Data!#REF!)*10</f>
        <v>#REF!</v>
      </c>
      <c r="AR238" s="2" t="e">
        <f>((Data!#REF!-Data!AR237)/Data!#REF!)*10</f>
        <v>#REF!</v>
      </c>
      <c r="AS238" s="2" t="e">
        <f>((Data!#REF!-Data!AS237)/Data!#REF!)*10</f>
        <v>#REF!</v>
      </c>
      <c r="AT238" s="2" t="e">
        <f>((Data!#REF!-Data!AT237)/Data!#REF!)*10</f>
        <v>#REF!</v>
      </c>
      <c r="AU238" s="2" t="e">
        <f>((Data!#REF!-Data!AU237)/Data!#REF!)*10</f>
        <v>#REF!</v>
      </c>
      <c r="AV238" s="2" t="e">
        <f>((Data!#REF!-Data!AV237)/Data!#REF!)*10</f>
        <v>#REF!</v>
      </c>
      <c r="AW238" s="2" t="e">
        <f>((Data!#REF!-Data!AW237)/Data!#REF!)*10</f>
        <v>#REF!</v>
      </c>
      <c r="AX238" s="2" t="e">
        <f>((Data!AX237-Data!#REF!)/Data!#REF!)*10</f>
        <v>#REF!</v>
      </c>
      <c r="AY238" s="2" t="e">
        <f>((Data!AY237-Data!#REF!)/Data!#REF!)*10</f>
        <v>#REF!</v>
      </c>
      <c r="AZ238" s="2" t="e">
        <f>((Data!AZ237-Data!#REF!)/Data!#REF!)*10</f>
        <v>#REF!</v>
      </c>
      <c r="BA238" s="2" t="e">
        <f>((Data!BA237-Data!#REF!)/Data!#REF!)*10</f>
        <v>#REF!</v>
      </c>
      <c r="BB238" s="2" t="e">
        <f>((Data!BB237-Data!#REF!)/Data!#REF!)*10</f>
        <v>#REF!</v>
      </c>
      <c r="BC238" s="2" t="e">
        <f>((Data!BC237-Data!#REF!)/Data!#REF!)*10</f>
        <v>#REF!</v>
      </c>
      <c r="BD238" s="2" t="e">
        <f>((Data!BD237-Data!#REF!)/Data!#REF!)*10</f>
        <v>#REF!</v>
      </c>
      <c r="BE238" s="2" t="e">
        <f>((Data!BE237-Data!#REF!)/Data!#REF!)*10</f>
        <v>#REF!</v>
      </c>
      <c r="BF238" s="2" t="e">
        <f>((Data!BF237-Data!#REF!)/Data!#REF!)*10</f>
        <v>#REF!</v>
      </c>
      <c r="BG238" s="2" t="e">
        <f>((Data!BG237-Data!#REF!)/Data!#REF!)*10</f>
        <v>#REF!</v>
      </c>
      <c r="BH238" s="2" t="e">
        <f>((Data!BH237-Data!#REF!)/Data!#REF!)*10</f>
        <v>#REF!</v>
      </c>
      <c r="BI238" s="2" t="e">
        <f>((Data!BI237-Data!#REF!)/Data!#REF!)*10</f>
        <v>#REF!</v>
      </c>
      <c r="BJ238" s="2" t="e">
        <f>((Data!BJ237-Data!#REF!)/Data!#REF!)*10</f>
        <v>#REF!</v>
      </c>
      <c r="BK238" s="2" t="e">
        <f>((Data!BK237-Data!#REF!)/Data!#REF!)*10</f>
        <v>#REF!</v>
      </c>
      <c r="BL238" s="2" t="e">
        <f>((Data!BL237-Data!#REF!)/Data!#REF!)*10</f>
        <v>#REF!</v>
      </c>
      <c r="BM238" s="8"/>
      <c r="BN238" s="8"/>
      <c r="BO238" s="8"/>
      <c r="BP238" s="8"/>
      <c r="BQ238" s="8"/>
    </row>
    <row r="239" spans="1:69">
      <c r="A239" t="s">
        <v>497</v>
      </c>
      <c r="B239" s="1" t="s">
        <v>1996</v>
      </c>
      <c r="C239" s="16" t="s">
        <v>498</v>
      </c>
      <c r="D239" s="16" t="s">
        <v>1344</v>
      </c>
      <c r="E239" s="2" t="e">
        <f>((Data!E238-Data!#REF!)/Data!#REF!)*10</f>
        <v>#REF!</v>
      </c>
      <c r="F239" s="2" t="e">
        <f>((Data!F238-Data!#REF!)/Data!#REF!)*10</f>
        <v>#REF!</v>
      </c>
      <c r="G239" s="2" t="e">
        <f>((Data!G238-Data!#REF!)/Data!#REF!)*10</f>
        <v>#REF!</v>
      </c>
      <c r="H239" s="2" t="e">
        <f>((Data!H238-Data!#REF!)/Data!#REF!)*10</f>
        <v>#REF!</v>
      </c>
      <c r="I239" s="2" t="e">
        <f>((Data!I238-Data!#REF!)/Data!#REF!)*10</f>
        <v>#REF!</v>
      </c>
      <c r="J239" s="2" t="e">
        <f>((Data!#REF!-Data!J238)/Data!#REF!)*10</f>
        <v>#REF!</v>
      </c>
      <c r="K239" s="2" t="e">
        <f>((Data!#REF!-Data!K238)/Data!#REF!)*10</f>
        <v>#REF!</v>
      </c>
      <c r="L239" s="2" t="e">
        <f>((Data!#REF!-Data!L238)/Data!#REF!)*10</f>
        <v>#REF!</v>
      </c>
      <c r="M239" s="2" t="e">
        <f>((Data!#REF!-Data!M238)/Data!#REF!)*10</f>
        <v>#REF!</v>
      </c>
      <c r="N239" s="2" t="e">
        <f>((Data!#REF!-Data!N238)/Data!#REF!)*10</f>
        <v>#REF!</v>
      </c>
      <c r="O239" s="2" t="e">
        <f>((Data!#REF!-Data!O238)/Data!#REF!)*10</f>
        <v>#REF!</v>
      </c>
      <c r="P239" s="2" t="e">
        <f>((Data!#REF!-Data!P238)/Data!#REF!)*10</f>
        <v>#REF!</v>
      </c>
      <c r="Q239" s="2" t="e">
        <f>((Data!#REF!-Data!Q238)/Data!#REF!)*10</f>
        <v>#REF!</v>
      </c>
      <c r="R239" s="2" t="e">
        <f>((Data!#REF!-Data!R238)/Data!#REF!)*10</f>
        <v>#REF!</v>
      </c>
      <c r="S239" s="2" t="e">
        <f>((Data!#REF!-Data!S238)/Data!#REF!)*10</f>
        <v>#REF!</v>
      </c>
      <c r="T239" s="2" t="e">
        <f>((Data!#REF!-Data!T238)/Data!#REF!)*10</f>
        <v>#REF!</v>
      </c>
      <c r="U239" s="2" t="e">
        <f>((Data!#REF!-Data!U238)/Data!#REF!)*10</f>
        <v>#REF!</v>
      </c>
      <c r="V239" s="2" t="e">
        <f>((Data!#REF!-Data!V238)/Data!#REF!)*10</f>
        <v>#REF!</v>
      </c>
      <c r="W239" s="2" t="e">
        <f>((Data!#REF!-Data!W238)/Data!#REF!)*10</f>
        <v>#REF!</v>
      </c>
      <c r="X239" s="2" t="e">
        <f>((Data!#REF!-Data!X238)/Data!#REF!)*10</f>
        <v>#REF!</v>
      </c>
      <c r="Y239" s="2" t="e">
        <f>((Data!#REF!-Data!Y238)/Data!#REF!)*10</f>
        <v>#REF!</v>
      </c>
      <c r="Z239" s="2" t="e">
        <f>((Data!#REF!-Data!Z238)/Data!#REF!)*10</f>
        <v>#REF!</v>
      </c>
      <c r="AA239" s="2" t="e">
        <f>((Data!#REF!-Data!AA238)/Data!#REF!)*10</f>
        <v>#REF!</v>
      </c>
      <c r="AB239" s="2" t="e">
        <f>((Data!#REF!-Data!AB238)/Data!#REF!)*10</f>
        <v>#REF!</v>
      </c>
      <c r="AC239" s="2" t="e">
        <f>((Data!#REF!-Data!AC238)/Data!#REF!)*10</f>
        <v>#REF!</v>
      </c>
      <c r="AD239" s="2" t="e">
        <f>((Data!#REF!-Data!AD238)/Data!#REF!)*10</f>
        <v>#REF!</v>
      </c>
      <c r="AE239" s="2" t="e">
        <f>((Data!#REF!-Data!AE238)/Data!#REF!)*10</f>
        <v>#REF!</v>
      </c>
      <c r="AF239" s="2" t="e">
        <f>((Data!#REF!-Data!AF238)/Data!#REF!)*10</f>
        <v>#REF!</v>
      </c>
      <c r="AG239" s="2" t="e">
        <f>((Data!#REF!-Data!AG238)/Data!#REF!)*10</f>
        <v>#REF!</v>
      </c>
      <c r="AH239" s="2" t="e">
        <f>((Data!#REF!-Data!AH238)/Data!#REF!)*10</f>
        <v>#REF!</v>
      </c>
      <c r="AI239" s="2" t="e">
        <f>((Data!AI238-Data!#REF!)/Data!#REF!)*10</f>
        <v>#REF!</v>
      </c>
      <c r="AJ239" s="2" t="e">
        <f>((Data!AJ238-Data!#REF!)/Data!#REF!)*10</f>
        <v>#REF!</v>
      </c>
      <c r="AK239" s="2" t="e">
        <f>((Data!AK238-Data!#REF!)/Data!#REF!)*10</f>
        <v>#REF!</v>
      </c>
      <c r="AL239" s="2" t="e">
        <f>((Data!AL238-Data!#REF!)/Data!#REF!)*10</f>
        <v>#REF!</v>
      </c>
      <c r="AM239" s="2" t="e">
        <f>((Data!AM238-Data!#REF!)/Data!#REF!)*10</f>
        <v>#REF!</v>
      </c>
      <c r="AN239" s="2" t="e">
        <f>((Data!#REF!-Data!AN238)/Data!#REF!)*10</f>
        <v>#REF!</v>
      </c>
      <c r="AO239" s="2" t="e">
        <f>((Data!#REF!-Data!AO238)/Data!#REF!)*10</f>
        <v>#REF!</v>
      </c>
      <c r="AP239" s="2" t="e">
        <f>((Data!#REF!-Data!AP238)/Data!#REF!)*10</f>
        <v>#REF!</v>
      </c>
      <c r="AQ239" s="2" t="e">
        <f>((Data!#REF!-Data!AQ238)/Data!#REF!)*10</f>
        <v>#REF!</v>
      </c>
      <c r="AR239" s="2" t="e">
        <f>((Data!#REF!-Data!AR238)/Data!#REF!)*10</f>
        <v>#REF!</v>
      </c>
      <c r="AS239" s="2" t="e">
        <f>((Data!#REF!-Data!AS238)/Data!#REF!)*10</f>
        <v>#REF!</v>
      </c>
      <c r="AT239" s="2" t="e">
        <f>((Data!#REF!-Data!AT238)/Data!#REF!)*10</f>
        <v>#REF!</v>
      </c>
      <c r="AU239" s="2" t="e">
        <f>((Data!#REF!-Data!AU238)/Data!#REF!)*10</f>
        <v>#REF!</v>
      </c>
      <c r="AV239" s="2" t="e">
        <f>((Data!#REF!-Data!AV238)/Data!#REF!)*10</f>
        <v>#REF!</v>
      </c>
      <c r="AW239" s="2" t="e">
        <f>((Data!#REF!-Data!AW238)/Data!#REF!)*10</f>
        <v>#REF!</v>
      </c>
      <c r="AX239" s="2" t="e">
        <f>((Data!AX238-Data!#REF!)/Data!#REF!)*10</f>
        <v>#REF!</v>
      </c>
      <c r="AY239" s="2" t="e">
        <f>((Data!AY238-Data!#REF!)/Data!#REF!)*10</f>
        <v>#REF!</v>
      </c>
      <c r="AZ239" s="2" t="e">
        <f>((Data!AZ238-Data!#REF!)/Data!#REF!)*10</f>
        <v>#REF!</v>
      </c>
      <c r="BA239" s="2" t="e">
        <f>((Data!BA238-Data!#REF!)/Data!#REF!)*10</f>
        <v>#REF!</v>
      </c>
      <c r="BB239" s="2" t="e">
        <f>((Data!BB238-Data!#REF!)/Data!#REF!)*10</f>
        <v>#REF!</v>
      </c>
      <c r="BC239" s="2" t="e">
        <f>((Data!BC238-Data!#REF!)/Data!#REF!)*10</f>
        <v>#REF!</v>
      </c>
      <c r="BD239" s="2" t="e">
        <f>((Data!BD238-Data!#REF!)/Data!#REF!)*10</f>
        <v>#REF!</v>
      </c>
      <c r="BE239" s="2" t="e">
        <f>((Data!BE238-Data!#REF!)/Data!#REF!)*10</f>
        <v>#REF!</v>
      </c>
      <c r="BF239" s="2" t="e">
        <f>((Data!BF238-Data!#REF!)/Data!#REF!)*10</f>
        <v>#REF!</v>
      </c>
      <c r="BG239" s="2" t="e">
        <f>((Data!BG238-Data!#REF!)/Data!#REF!)*10</f>
        <v>#REF!</v>
      </c>
      <c r="BH239" s="2" t="e">
        <f>((Data!BH238-Data!#REF!)/Data!#REF!)*10</f>
        <v>#REF!</v>
      </c>
      <c r="BI239" s="2" t="e">
        <f>((Data!BI238-Data!#REF!)/Data!#REF!)*10</f>
        <v>#REF!</v>
      </c>
      <c r="BJ239" s="2" t="e">
        <f>((Data!BJ238-Data!#REF!)/Data!#REF!)*10</f>
        <v>#REF!</v>
      </c>
      <c r="BK239" s="2" t="e">
        <f>((Data!BK238-Data!#REF!)/Data!#REF!)*10</f>
        <v>#REF!</v>
      </c>
      <c r="BL239" s="2" t="e">
        <f>((Data!BL238-Data!#REF!)/Data!#REF!)*10</f>
        <v>#REF!</v>
      </c>
      <c r="BM239" s="8"/>
      <c r="BN239" s="8"/>
      <c r="BO239" s="8"/>
      <c r="BP239" s="8"/>
      <c r="BQ239" s="8"/>
    </row>
    <row r="240" spans="1:69">
      <c r="A240" t="s">
        <v>499</v>
      </c>
      <c r="B240" s="1" t="s">
        <v>1997</v>
      </c>
      <c r="C240" s="16" t="s">
        <v>500</v>
      </c>
      <c r="D240" s="16" t="s">
        <v>1344</v>
      </c>
      <c r="E240" s="2" t="e">
        <f>((Data!E239-Data!#REF!)/Data!#REF!)*10</f>
        <v>#REF!</v>
      </c>
      <c r="F240" s="2" t="e">
        <f>((Data!F239-Data!#REF!)/Data!#REF!)*10</f>
        <v>#REF!</v>
      </c>
      <c r="G240" s="2" t="e">
        <f>((Data!G239-Data!#REF!)/Data!#REF!)*10</f>
        <v>#REF!</v>
      </c>
      <c r="H240" s="2" t="e">
        <f>((Data!H239-Data!#REF!)/Data!#REF!)*10</f>
        <v>#REF!</v>
      </c>
      <c r="I240" s="2" t="e">
        <f>((Data!I239-Data!#REF!)/Data!#REF!)*10</f>
        <v>#REF!</v>
      </c>
      <c r="J240" s="2" t="e">
        <f>((Data!#REF!-Data!J239)/Data!#REF!)*10</f>
        <v>#REF!</v>
      </c>
      <c r="K240" s="2" t="e">
        <f>((Data!#REF!-Data!K239)/Data!#REF!)*10</f>
        <v>#REF!</v>
      </c>
      <c r="L240" s="2" t="e">
        <f>((Data!#REF!-Data!L239)/Data!#REF!)*10</f>
        <v>#REF!</v>
      </c>
      <c r="M240" s="2" t="e">
        <f>((Data!#REF!-Data!M239)/Data!#REF!)*10</f>
        <v>#REF!</v>
      </c>
      <c r="N240" s="2" t="e">
        <f>((Data!#REF!-Data!N239)/Data!#REF!)*10</f>
        <v>#REF!</v>
      </c>
      <c r="O240" s="2" t="e">
        <f>((Data!#REF!-Data!O239)/Data!#REF!)*10</f>
        <v>#REF!</v>
      </c>
      <c r="P240" s="2" t="e">
        <f>((Data!#REF!-Data!P239)/Data!#REF!)*10</f>
        <v>#REF!</v>
      </c>
      <c r="Q240" s="2" t="e">
        <f>((Data!#REF!-Data!Q239)/Data!#REF!)*10</f>
        <v>#REF!</v>
      </c>
      <c r="R240" s="2" t="e">
        <f>((Data!#REF!-Data!R239)/Data!#REF!)*10</f>
        <v>#REF!</v>
      </c>
      <c r="S240" s="2" t="e">
        <f>((Data!#REF!-Data!S239)/Data!#REF!)*10</f>
        <v>#REF!</v>
      </c>
      <c r="T240" s="2" t="e">
        <f>((Data!#REF!-Data!T239)/Data!#REF!)*10</f>
        <v>#REF!</v>
      </c>
      <c r="U240" s="2" t="e">
        <f>((Data!#REF!-Data!U239)/Data!#REF!)*10</f>
        <v>#REF!</v>
      </c>
      <c r="V240" s="2" t="e">
        <f>((Data!#REF!-Data!V239)/Data!#REF!)*10</f>
        <v>#REF!</v>
      </c>
      <c r="W240" s="2" t="e">
        <f>((Data!#REF!-Data!W239)/Data!#REF!)*10</f>
        <v>#REF!</v>
      </c>
      <c r="X240" s="2" t="e">
        <f>((Data!#REF!-Data!X239)/Data!#REF!)*10</f>
        <v>#REF!</v>
      </c>
      <c r="Y240" s="2" t="e">
        <f>((Data!#REF!-Data!Y239)/Data!#REF!)*10</f>
        <v>#REF!</v>
      </c>
      <c r="Z240" s="2" t="e">
        <f>((Data!#REF!-Data!Z239)/Data!#REF!)*10</f>
        <v>#REF!</v>
      </c>
      <c r="AA240" s="2" t="e">
        <f>((Data!#REF!-Data!AA239)/Data!#REF!)*10</f>
        <v>#REF!</v>
      </c>
      <c r="AB240" s="2" t="e">
        <f>((Data!#REF!-Data!AB239)/Data!#REF!)*10</f>
        <v>#REF!</v>
      </c>
      <c r="AC240" s="2" t="e">
        <f>((Data!#REF!-Data!AC239)/Data!#REF!)*10</f>
        <v>#REF!</v>
      </c>
      <c r="AD240" s="2" t="e">
        <f>((Data!#REF!-Data!AD239)/Data!#REF!)*10</f>
        <v>#REF!</v>
      </c>
      <c r="AE240" s="2" t="e">
        <f>((Data!#REF!-Data!AE239)/Data!#REF!)*10</f>
        <v>#REF!</v>
      </c>
      <c r="AF240" s="2" t="e">
        <f>((Data!#REF!-Data!AF239)/Data!#REF!)*10</f>
        <v>#REF!</v>
      </c>
      <c r="AG240" s="2" t="e">
        <f>((Data!#REF!-Data!AG239)/Data!#REF!)*10</f>
        <v>#REF!</v>
      </c>
      <c r="AH240" s="2" t="e">
        <f>((Data!#REF!-Data!AH239)/Data!#REF!)*10</f>
        <v>#REF!</v>
      </c>
      <c r="AI240" s="2" t="e">
        <f>((Data!AI239-Data!#REF!)/Data!#REF!)*10</f>
        <v>#REF!</v>
      </c>
      <c r="AJ240" s="2" t="e">
        <f>((Data!AJ239-Data!#REF!)/Data!#REF!)*10</f>
        <v>#REF!</v>
      </c>
      <c r="AK240" s="2" t="e">
        <f>((Data!AK239-Data!#REF!)/Data!#REF!)*10</f>
        <v>#REF!</v>
      </c>
      <c r="AL240" s="2" t="e">
        <f>((Data!AL239-Data!#REF!)/Data!#REF!)*10</f>
        <v>#REF!</v>
      </c>
      <c r="AM240" s="2" t="e">
        <f>((Data!AM239-Data!#REF!)/Data!#REF!)*10</f>
        <v>#REF!</v>
      </c>
      <c r="AN240" s="2" t="e">
        <f>((Data!#REF!-Data!AN239)/Data!#REF!)*10</f>
        <v>#REF!</v>
      </c>
      <c r="AO240" s="2" t="e">
        <f>((Data!#REF!-Data!AO239)/Data!#REF!)*10</f>
        <v>#REF!</v>
      </c>
      <c r="AP240" s="2" t="e">
        <f>((Data!#REF!-Data!AP239)/Data!#REF!)*10</f>
        <v>#REF!</v>
      </c>
      <c r="AQ240" s="2" t="e">
        <f>((Data!#REF!-Data!AQ239)/Data!#REF!)*10</f>
        <v>#REF!</v>
      </c>
      <c r="AR240" s="2" t="e">
        <f>((Data!#REF!-Data!AR239)/Data!#REF!)*10</f>
        <v>#REF!</v>
      </c>
      <c r="AS240" s="2" t="e">
        <f>((Data!#REF!-Data!AS239)/Data!#REF!)*10</f>
        <v>#REF!</v>
      </c>
      <c r="AT240" s="2" t="e">
        <f>((Data!#REF!-Data!AT239)/Data!#REF!)*10</f>
        <v>#REF!</v>
      </c>
      <c r="AU240" s="2" t="e">
        <f>((Data!#REF!-Data!AU239)/Data!#REF!)*10</f>
        <v>#REF!</v>
      </c>
      <c r="AV240" s="2" t="e">
        <f>((Data!#REF!-Data!AV239)/Data!#REF!)*10</f>
        <v>#REF!</v>
      </c>
      <c r="AW240" s="2" t="e">
        <f>((Data!#REF!-Data!AW239)/Data!#REF!)*10</f>
        <v>#REF!</v>
      </c>
      <c r="AX240" s="2" t="e">
        <f>((Data!AX239-Data!#REF!)/Data!#REF!)*10</f>
        <v>#REF!</v>
      </c>
      <c r="AY240" s="2" t="e">
        <f>((Data!AY239-Data!#REF!)/Data!#REF!)*10</f>
        <v>#REF!</v>
      </c>
      <c r="AZ240" s="2" t="e">
        <f>((Data!AZ239-Data!#REF!)/Data!#REF!)*10</f>
        <v>#REF!</v>
      </c>
      <c r="BA240" s="2" t="e">
        <f>((Data!BA239-Data!#REF!)/Data!#REF!)*10</f>
        <v>#REF!</v>
      </c>
      <c r="BB240" s="2" t="e">
        <f>((Data!BB239-Data!#REF!)/Data!#REF!)*10</f>
        <v>#REF!</v>
      </c>
      <c r="BC240" s="2" t="e">
        <f>((Data!BC239-Data!#REF!)/Data!#REF!)*10</f>
        <v>#REF!</v>
      </c>
      <c r="BD240" s="2" t="e">
        <f>((Data!BD239-Data!#REF!)/Data!#REF!)*10</f>
        <v>#REF!</v>
      </c>
      <c r="BE240" s="2" t="e">
        <f>((Data!BE239-Data!#REF!)/Data!#REF!)*10</f>
        <v>#REF!</v>
      </c>
      <c r="BF240" s="2" t="e">
        <f>((Data!BF239-Data!#REF!)/Data!#REF!)*10</f>
        <v>#REF!</v>
      </c>
      <c r="BG240" s="2" t="e">
        <f>((Data!BG239-Data!#REF!)/Data!#REF!)*10</f>
        <v>#REF!</v>
      </c>
      <c r="BH240" s="2" t="e">
        <f>((Data!BH239-Data!#REF!)/Data!#REF!)*10</f>
        <v>#REF!</v>
      </c>
      <c r="BI240" s="2" t="e">
        <f>((Data!BI239-Data!#REF!)/Data!#REF!)*10</f>
        <v>#REF!</v>
      </c>
      <c r="BJ240" s="2" t="e">
        <f>((Data!BJ239-Data!#REF!)/Data!#REF!)*10</f>
        <v>#REF!</v>
      </c>
      <c r="BK240" s="2" t="e">
        <f>((Data!BK239-Data!#REF!)/Data!#REF!)*10</f>
        <v>#REF!</v>
      </c>
      <c r="BL240" s="2" t="e">
        <f>((Data!BL239-Data!#REF!)/Data!#REF!)*10</f>
        <v>#REF!</v>
      </c>
      <c r="BM240" s="8"/>
      <c r="BN240" s="8"/>
      <c r="BO240" s="8"/>
      <c r="BP240" s="8"/>
      <c r="BQ240" s="8"/>
    </row>
    <row r="241" spans="1:69">
      <c r="A241" t="s">
        <v>501</v>
      </c>
      <c r="B241" s="1" t="s">
        <v>1998</v>
      </c>
      <c r="C241" s="16" t="s">
        <v>502</v>
      </c>
      <c r="D241" s="16" t="s">
        <v>1344</v>
      </c>
      <c r="E241" s="2" t="e">
        <f>((Data!E240-Data!#REF!)/Data!#REF!)*10</f>
        <v>#REF!</v>
      </c>
      <c r="F241" s="2" t="e">
        <f>((Data!F240-Data!#REF!)/Data!#REF!)*10</f>
        <v>#REF!</v>
      </c>
      <c r="G241" s="2" t="e">
        <f>((Data!G240-Data!#REF!)/Data!#REF!)*10</f>
        <v>#REF!</v>
      </c>
      <c r="H241" s="2" t="e">
        <f>((Data!H240-Data!#REF!)/Data!#REF!)*10</f>
        <v>#REF!</v>
      </c>
      <c r="I241" s="2" t="e">
        <f>((Data!I240-Data!#REF!)/Data!#REF!)*10</f>
        <v>#REF!</v>
      </c>
      <c r="J241" s="2" t="e">
        <f>((Data!#REF!-Data!J240)/Data!#REF!)*10</f>
        <v>#REF!</v>
      </c>
      <c r="K241" s="2" t="e">
        <f>((Data!#REF!-Data!K240)/Data!#REF!)*10</f>
        <v>#REF!</v>
      </c>
      <c r="L241" s="2" t="e">
        <f>((Data!#REF!-Data!L240)/Data!#REF!)*10</f>
        <v>#REF!</v>
      </c>
      <c r="M241" s="2" t="e">
        <f>((Data!#REF!-Data!M240)/Data!#REF!)*10</f>
        <v>#REF!</v>
      </c>
      <c r="N241" s="2" t="e">
        <f>((Data!#REF!-Data!N240)/Data!#REF!)*10</f>
        <v>#REF!</v>
      </c>
      <c r="O241" s="2" t="e">
        <f>((Data!#REF!-Data!O240)/Data!#REF!)*10</f>
        <v>#REF!</v>
      </c>
      <c r="P241" s="2" t="e">
        <f>((Data!#REF!-Data!P240)/Data!#REF!)*10</f>
        <v>#REF!</v>
      </c>
      <c r="Q241" s="2" t="e">
        <f>((Data!#REF!-Data!Q240)/Data!#REF!)*10</f>
        <v>#REF!</v>
      </c>
      <c r="R241" s="2" t="e">
        <f>((Data!#REF!-Data!R240)/Data!#REF!)*10</f>
        <v>#REF!</v>
      </c>
      <c r="S241" s="2" t="e">
        <f>((Data!#REF!-Data!S240)/Data!#REF!)*10</f>
        <v>#REF!</v>
      </c>
      <c r="T241" s="2" t="e">
        <f>((Data!#REF!-Data!T240)/Data!#REF!)*10</f>
        <v>#REF!</v>
      </c>
      <c r="U241" s="2" t="e">
        <f>((Data!#REF!-Data!U240)/Data!#REF!)*10</f>
        <v>#REF!</v>
      </c>
      <c r="V241" s="2" t="e">
        <f>((Data!#REF!-Data!V240)/Data!#REF!)*10</f>
        <v>#REF!</v>
      </c>
      <c r="W241" s="2" t="e">
        <f>((Data!#REF!-Data!W240)/Data!#REF!)*10</f>
        <v>#REF!</v>
      </c>
      <c r="X241" s="2" t="e">
        <f>((Data!#REF!-Data!X240)/Data!#REF!)*10</f>
        <v>#REF!</v>
      </c>
      <c r="Y241" s="2" t="e">
        <f>((Data!#REF!-Data!Y240)/Data!#REF!)*10</f>
        <v>#REF!</v>
      </c>
      <c r="Z241" s="2" t="e">
        <f>((Data!#REF!-Data!Z240)/Data!#REF!)*10</f>
        <v>#REF!</v>
      </c>
      <c r="AA241" s="2" t="e">
        <f>((Data!#REF!-Data!AA240)/Data!#REF!)*10</f>
        <v>#REF!</v>
      </c>
      <c r="AB241" s="2" t="e">
        <f>((Data!#REF!-Data!AB240)/Data!#REF!)*10</f>
        <v>#REF!</v>
      </c>
      <c r="AC241" s="2" t="e">
        <f>((Data!#REF!-Data!AC240)/Data!#REF!)*10</f>
        <v>#REF!</v>
      </c>
      <c r="AD241" s="2" t="e">
        <f>((Data!#REF!-Data!AD240)/Data!#REF!)*10</f>
        <v>#REF!</v>
      </c>
      <c r="AE241" s="2" t="e">
        <f>((Data!#REF!-Data!AE240)/Data!#REF!)*10</f>
        <v>#REF!</v>
      </c>
      <c r="AF241" s="2" t="e">
        <f>((Data!#REF!-Data!AF240)/Data!#REF!)*10</f>
        <v>#REF!</v>
      </c>
      <c r="AG241" s="2" t="e">
        <f>((Data!#REF!-Data!AG240)/Data!#REF!)*10</f>
        <v>#REF!</v>
      </c>
      <c r="AH241" s="2" t="e">
        <f>((Data!#REF!-Data!AH240)/Data!#REF!)*10</f>
        <v>#REF!</v>
      </c>
      <c r="AI241" s="2" t="e">
        <f>((Data!AI240-Data!#REF!)/Data!#REF!)*10</f>
        <v>#REF!</v>
      </c>
      <c r="AJ241" s="2" t="e">
        <f>((Data!AJ240-Data!#REF!)/Data!#REF!)*10</f>
        <v>#REF!</v>
      </c>
      <c r="AK241" s="2" t="e">
        <f>((Data!AK240-Data!#REF!)/Data!#REF!)*10</f>
        <v>#REF!</v>
      </c>
      <c r="AL241" s="2" t="e">
        <f>((Data!AL240-Data!#REF!)/Data!#REF!)*10</f>
        <v>#REF!</v>
      </c>
      <c r="AM241" s="2" t="e">
        <f>((Data!AM240-Data!#REF!)/Data!#REF!)*10</f>
        <v>#REF!</v>
      </c>
      <c r="AN241" s="2" t="e">
        <f>((Data!#REF!-Data!AN240)/Data!#REF!)*10</f>
        <v>#REF!</v>
      </c>
      <c r="AO241" s="2" t="e">
        <f>((Data!#REF!-Data!AO240)/Data!#REF!)*10</f>
        <v>#REF!</v>
      </c>
      <c r="AP241" s="2" t="e">
        <f>((Data!#REF!-Data!AP240)/Data!#REF!)*10</f>
        <v>#REF!</v>
      </c>
      <c r="AQ241" s="2" t="e">
        <f>((Data!#REF!-Data!AQ240)/Data!#REF!)*10</f>
        <v>#REF!</v>
      </c>
      <c r="AR241" s="2" t="e">
        <f>((Data!#REF!-Data!AR240)/Data!#REF!)*10</f>
        <v>#REF!</v>
      </c>
      <c r="AS241" s="2" t="e">
        <f>((Data!#REF!-Data!AS240)/Data!#REF!)*10</f>
        <v>#REF!</v>
      </c>
      <c r="AT241" s="2" t="e">
        <f>((Data!#REF!-Data!AT240)/Data!#REF!)*10</f>
        <v>#REF!</v>
      </c>
      <c r="AU241" s="2" t="e">
        <f>((Data!#REF!-Data!AU240)/Data!#REF!)*10</f>
        <v>#REF!</v>
      </c>
      <c r="AV241" s="2" t="e">
        <f>((Data!#REF!-Data!AV240)/Data!#REF!)*10</f>
        <v>#REF!</v>
      </c>
      <c r="AW241" s="2" t="e">
        <f>((Data!#REF!-Data!AW240)/Data!#REF!)*10</f>
        <v>#REF!</v>
      </c>
      <c r="AX241" s="2" t="e">
        <f>((Data!AX240-Data!#REF!)/Data!#REF!)*10</f>
        <v>#REF!</v>
      </c>
      <c r="AY241" s="2" t="e">
        <f>((Data!AY240-Data!#REF!)/Data!#REF!)*10</f>
        <v>#REF!</v>
      </c>
      <c r="AZ241" s="2" t="e">
        <f>((Data!AZ240-Data!#REF!)/Data!#REF!)*10</f>
        <v>#REF!</v>
      </c>
      <c r="BA241" s="2" t="e">
        <f>((Data!BA240-Data!#REF!)/Data!#REF!)*10</f>
        <v>#REF!</v>
      </c>
      <c r="BB241" s="2" t="e">
        <f>((Data!BB240-Data!#REF!)/Data!#REF!)*10</f>
        <v>#REF!</v>
      </c>
      <c r="BC241" s="2" t="e">
        <f>((Data!BC240-Data!#REF!)/Data!#REF!)*10</f>
        <v>#REF!</v>
      </c>
      <c r="BD241" s="2" t="e">
        <f>((Data!BD240-Data!#REF!)/Data!#REF!)*10</f>
        <v>#REF!</v>
      </c>
      <c r="BE241" s="2" t="e">
        <f>((Data!BE240-Data!#REF!)/Data!#REF!)*10</f>
        <v>#REF!</v>
      </c>
      <c r="BF241" s="2" t="e">
        <f>((Data!BF240-Data!#REF!)/Data!#REF!)*10</f>
        <v>#REF!</v>
      </c>
      <c r="BG241" s="2" t="e">
        <f>((Data!BG240-Data!#REF!)/Data!#REF!)*10</f>
        <v>#REF!</v>
      </c>
      <c r="BH241" s="2" t="e">
        <f>((Data!BH240-Data!#REF!)/Data!#REF!)*10</f>
        <v>#REF!</v>
      </c>
      <c r="BI241" s="2" t="e">
        <f>((Data!BI240-Data!#REF!)/Data!#REF!)*10</f>
        <v>#REF!</v>
      </c>
      <c r="BJ241" s="2" t="e">
        <f>((Data!BJ240-Data!#REF!)/Data!#REF!)*10</f>
        <v>#REF!</v>
      </c>
      <c r="BK241" s="2" t="e">
        <f>((Data!BK240-Data!#REF!)/Data!#REF!)*10</f>
        <v>#REF!</v>
      </c>
      <c r="BL241" s="2" t="e">
        <f>((Data!BL240-Data!#REF!)/Data!#REF!)*10</f>
        <v>#REF!</v>
      </c>
      <c r="BM241" s="8"/>
      <c r="BN241" s="8"/>
      <c r="BO241" s="8"/>
      <c r="BP241" s="8"/>
      <c r="BQ241" s="8"/>
    </row>
    <row r="242" spans="1:69">
      <c r="A242" t="s">
        <v>503</v>
      </c>
      <c r="B242" s="1" t="s">
        <v>1999</v>
      </c>
      <c r="C242" s="16" t="s">
        <v>397</v>
      </c>
      <c r="D242" s="16" t="s">
        <v>1344</v>
      </c>
      <c r="E242" s="2" t="e">
        <f>((Data!E241-Data!#REF!)/Data!#REF!)*10</f>
        <v>#REF!</v>
      </c>
      <c r="F242" s="2" t="e">
        <f>((Data!F241-Data!#REF!)/Data!#REF!)*10</f>
        <v>#REF!</v>
      </c>
      <c r="G242" s="2" t="e">
        <f>((Data!G241-Data!#REF!)/Data!#REF!)*10</f>
        <v>#REF!</v>
      </c>
      <c r="H242" s="2" t="e">
        <f>((Data!H241-Data!#REF!)/Data!#REF!)*10</f>
        <v>#REF!</v>
      </c>
      <c r="I242" s="2" t="e">
        <f>((Data!I241-Data!#REF!)/Data!#REF!)*10</f>
        <v>#REF!</v>
      </c>
      <c r="J242" s="2" t="e">
        <f>((Data!#REF!-Data!J241)/Data!#REF!)*10</f>
        <v>#REF!</v>
      </c>
      <c r="K242" s="2" t="e">
        <f>((Data!#REF!-Data!K241)/Data!#REF!)*10</f>
        <v>#REF!</v>
      </c>
      <c r="L242" s="2" t="e">
        <f>((Data!#REF!-Data!L241)/Data!#REF!)*10</f>
        <v>#REF!</v>
      </c>
      <c r="M242" s="2" t="e">
        <f>((Data!#REF!-Data!M241)/Data!#REF!)*10</f>
        <v>#REF!</v>
      </c>
      <c r="N242" s="2" t="e">
        <f>((Data!#REF!-Data!N241)/Data!#REF!)*10</f>
        <v>#REF!</v>
      </c>
      <c r="O242" s="2" t="e">
        <f>((Data!#REF!-Data!O241)/Data!#REF!)*10</f>
        <v>#REF!</v>
      </c>
      <c r="P242" s="2" t="e">
        <f>((Data!#REF!-Data!P241)/Data!#REF!)*10</f>
        <v>#REF!</v>
      </c>
      <c r="Q242" s="2" t="e">
        <f>((Data!#REF!-Data!Q241)/Data!#REF!)*10</f>
        <v>#REF!</v>
      </c>
      <c r="R242" s="2" t="e">
        <f>((Data!#REF!-Data!R241)/Data!#REF!)*10</f>
        <v>#REF!</v>
      </c>
      <c r="S242" s="2" t="e">
        <f>((Data!#REF!-Data!S241)/Data!#REF!)*10</f>
        <v>#REF!</v>
      </c>
      <c r="T242" s="2" t="e">
        <f>((Data!#REF!-Data!T241)/Data!#REF!)*10</f>
        <v>#REF!</v>
      </c>
      <c r="U242" s="2" t="e">
        <f>((Data!#REF!-Data!U241)/Data!#REF!)*10</f>
        <v>#REF!</v>
      </c>
      <c r="V242" s="2" t="e">
        <f>((Data!#REF!-Data!V241)/Data!#REF!)*10</f>
        <v>#REF!</v>
      </c>
      <c r="W242" s="2" t="e">
        <f>((Data!#REF!-Data!W241)/Data!#REF!)*10</f>
        <v>#REF!</v>
      </c>
      <c r="X242" s="2" t="e">
        <f>((Data!#REF!-Data!X241)/Data!#REF!)*10</f>
        <v>#REF!</v>
      </c>
      <c r="Y242" s="2" t="e">
        <f>((Data!#REF!-Data!Y241)/Data!#REF!)*10</f>
        <v>#REF!</v>
      </c>
      <c r="Z242" s="2" t="e">
        <f>((Data!#REF!-Data!Z241)/Data!#REF!)*10</f>
        <v>#REF!</v>
      </c>
      <c r="AA242" s="2" t="e">
        <f>((Data!#REF!-Data!AA241)/Data!#REF!)*10</f>
        <v>#REF!</v>
      </c>
      <c r="AB242" s="2" t="e">
        <f>((Data!#REF!-Data!AB241)/Data!#REF!)*10</f>
        <v>#REF!</v>
      </c>
      <c r="AC242" s="2" t="e">
        <f>((Data!#REF!-Data!AC241)/Data!#REF!)*10</f>
        <v>#REF!</v>
      </c>
      <c r="AD242" s="2" t="e">
        <f>((Data!#REF!-Data!AD241)/Data!#REF!)*10</f>
        <v>#REF!</v>
      </c>
      <c r="AE242" s="2" t="e">
        <f>((Data!#REF!-Data!AE241)/Data!#REF!)*10</f>
        <v>#REF!</v>
      </c>
      <c r="AF242" s="2" t="e">
        <f>((Data!#REF!-Data!AF241)/Data!#REF!)*10</f>
        <v>#REF!</v>
      </c>
      <c r="AG242" s="2" t="e">
        <f>((Data!#REF!-Data!AG241)/Data!#REF!)*10</f>
        <v>#REF!</v>
      </c>
      <c r="AH242" s="2" t="e">
        <f>((Data!#REF!-Data!AH241)/Data!#REF!)*10</f>
        <v>#REF!</v>
      </c>
      <c r="AI242" s="2" t="e">
        <f>((Data!AI241-Data!#REF!)/Data!#REF!)*10</f>
        <v>#REF!</v>
      </c>
      <c r="AJ242" s="2" t="e">
        <f>((Data!AJ241-Data!#REF!)/Data!#REF!)*10</f>
        <v>#REF!</v>
      </c>
      <c r="AK242" s="2" t="e">
        <f>((Data!AK241-Data!#REF!)/Data!#REF!)*10</f>
        <v>#REF!</v>
      </c>
      <c r="AL242" s="2" t="e">
        <f>((Data!AL241-Data!#REF!)/Data!#REF!)*10</f>
        <v>#REF!</v>
      </c>
      <c r="AM242" s="2" t="e">
        <f>((Data!AM241-Data!#REF!)/Data!#REF!)*10</f>
        <v>#REF!</v>
      </c>
      <c r="AN242" s="2" t="e">
        <f>((Data!#REF!-Data!AN241)/Data!#REF!)*10</f>
        <v>#REF!</v>
      </c>
      <c r="AO242" s="2" t="e">
        <f>((Data!#REF!-Data!AO241)/Data!#REF!)*10</f>
        <v>#REF!</v>
      </c>
      <c r="AP242" s="2" t="e">
        <f>((Data!#REF!-Data!AP241)/Data!#REF!)*10</f>
        <v>#REF!</v>
      </c>
      <c r="AQ242" s="2" t="e">
        <f>((Data!#REF!-Data!AQ241)/Data!#REF!)*10</f>
        <v>#REF!</v>
      </c>
      <c r="AR242" s="2" t="e">
        <f>((Data!#REF!-Data!AR241)/Data!#REF!)*10</f>
        <v>#REF!</v>
      </c>
      <c r="AS242" s="2" t="e">
        <f>((Data!#REF!-Data!AS241)/Data!#REF!)*10</f>
        <v>#REF!</v>
      </c>
      <c r="AT242" s="2" t="e">
        <f>((Data!#REF!-Data!AT241)/Data!#REF!)*10</f>
        <v>#REF!</v>
      </c>
      <c r="AU242" s="2" t="e">
        <f>((Data!#REF!-Data!AU241)/Data!#REF!)*10</f>
        <v>#REF!</v>
      </c>
      <c r="AV242" s="2" t="e">
        <f>((Data!#REF!-Data!AV241)/Data!#REF!)*10</f>
        <v>#REF!</v>
      </c>
      <c r="AW242" s="2" t="e">
        <f>((Data!#REF!-Data!AW241)/Data!#REF!)*10</f>
        <v>#REF!</v>
      </c>
      <c r="AX242" s="2" t="e">
        <f>((Data!AX241-Data!#REF!)/Data!#REF!)*10</f>
        <v>#REF!</v>
      </c>
      <c r="AY242" s="2" t="e">
        <f>((Data!AY241-Data!#REF!)/Data!#REF!)*10</f>
        <v>#REF!</v>
      </c>
      <c r="AZ242" s="2" t="e">
        <f>((Data!AZ241-Data!#REF!)/Data!#REF!)*10</f>
        <v>#REF!</v>
      </c>
      <c r="BA242" s="2" t="e">
        <f>((Data!BA241-Data!#REF!)/Data!#REF!)*10</f>
        <v>#REF!</v>
      </c>
      <c r="BB242" s="2" t="e">
        <f>((Data!BB241-Data!#REF!)/Data!#REF!)*10</f>
        <v>#REF!</v>
      </c>
      <c r="BC242" s="2" t="e">
        <f>((Data!BC241-Data!#REF!)/Data!#REF!)*10</f>
        <v>#REF!</v>
      </c>
      <c r="BD242" s="2" t="e">
        <f>((Data!BD241-Data!#REF!)/Data!#REF!)*10</f>
        <v>#REF!</v>
      </c>
      <c r="BE242" s="2" t="e">
        <f>((Data!BE241-Data!#REF!)/Data!#REF!)*10</f>
        <v>#REF!</v>
      </c>
      <c r="BF242" s="2" t="e">
        <f>((Data!BF241-Data!#REF!)/Data!#REF!)*10</f>
        <v>#REF!</v>
      </c>
      <c r="BG242" s="2" t="e">
        <f>((Data!BG241-Data!#REF!)/Data!#REF!)*10</f>
        <v>#REF!</v>
      </c>
      <c r="BH242" s="2" t="e">
        <f>((Data!BH241-Data!#REF!)/Data!#REF!)*10</f>
        <v>#REF!</v>
      </c>
      <c r="BI242" s="2" t="e">
        <f>((Data!BI241-Data!#REF!)/Data!#REF!)*10</f>
        <v>#REF!</v>
      </c>
      <c r="BJ242" s="2" t="e">
        <f>((Data!BJ241-Data!#REF!)/Data!#REF!)*10</f>
        <v>#REF!</v>
      </c>
      <c r="BK242" s="2" t="e">
        <f>((Data!BK241-Data!#REF!)/Data!#REF!)*10</f>
        <v>#REF!</v>
      </c>
      <c r="BL242" s="2" t="e">
        <f>((Data!BL241-Data!#REF!)/Data!#REF!)*10</f>
        <v>#REF!</v>
      </c>
      <c r="BM242" s="8"/>
      <c r="BN242" s="8"/>
      <c r="BO242" s="8"/>
      <c r="BP242" s="8"/>
      <c r="BQ242" s="8"/>
    </row>
    <row r="243" spans="1:69">
      <c r="A243" t="s">
        <v>504</v>
      </c>
      <c r="B243" s="1" t="s">
        <v>2000</v>
      </c>
      <c r="C243" s="16" t="s">
        <v>505</v>
      </c>
      <c r="D243" s="16" t="s">
        <v>1344</v>
      </c>
      <c r="E243" s="2" t="e">
        <f>((Data!E242-Data!#REF!)/Data!#REF!)*10</f>
        <v>#REF!</v>
      </c>
      <c r="F243" s="2" t="e">
        <f>((Data!F242-Data!#REF!)/Data!#REF!)*10</f>
        <v>#REF!</v>
      </c>
      <c r="G243" s="2" t="e">
        <f>((Data!G242-Data!#REF!)/Data!#REF!)*10</f>
        <v>#REF!</v>
      </c>
      <c r="H243" s="2" t="e">
        <f>((Data!H242-Data!#REF!)/Data!#REF!)*10</f>
        <v>#REF!</v>
      </c>
      <c r="I243" s="2" t="e">
        <f>((Data!I242-Data!#REF!)/Data!#REF!)*10</f>
        <v>#REF!</v>
      </c>
      <c r="J243" s="2" t="e">
        <f>((Data!#REF!-Data!J242)/Data!#REF!)*10</f>
        <v>#REF!</v>
      </c>
      <c r="K243" s="2" t="e">
        <f>((Data!#REF!-Data!K242)/Data!#REF!)*10</f>
        <v>#REF!</v>
      </c>
      <c r="L243" s="2" t="e">
        <f>((Data!#REF!-Data!L242)/Data!#REF!)*10</f>
        <v>#REF!</v>
      </c>
      <c r="M243" s="2" t="e">
        <f>((Data!#REF!-Data!M242)/Data!#REF!)*10</f>
        <v>#REF!</v>
      </c>
      <c r="N243" s="2" t="e">
        <f>((Data!#REF!-Data!N242)/Data!#REF!)*10</f>
        <v>#REF!</v>
      </c>
      <c r="O243" s="2" t="e">
        <f>((Data!#REF!-Data!O242)/Data!#REF!)*10</f>
        <v>#REF!</v>
      </c>
      <c r="P243" s="2" t="e">
        <f>((Data!#REF!-Data!P242)/Data!#REF!)*10</f>
        <v>#REF!</v>
      </c>
      <c r="Q243" s="2" t="e">
        <f>((Data!#REF!-Data!Q242)/Data!#REF!)*10</f>
        <v>#REF!</v>
      </c>
      <c r="R243" s="2" t="e">
        <f>((Data!#REF!-Data!R242)/Data!#REF!)*10</f>
        <v>#REF!</v>
      </c>
      <c r="S243" s="2" t="e">
        <f>((Data!#REF!-Data!S242)/Data!#REF!)*10</f>
        <v>#REF!</v>
      </c>
      <c r="T243" s="2" t="e">
        <f>((Data!#REF!-Data!T242)/Data!#REF!)*10</f>
        <v>#REF!</v>
      </c>
      <c r="U243" s="2" t="e">
        <f>((Data!#REF!-Data!U242)/Data!#REF!)*10</f>
        <v>#REF!</v>
      </c>
      <c r="V243" s="2" t="e">
        <f>((Data!#REF!-Data!V242)/Data!#REF!)*10</f>
        <v>#REF!</v>
      </c>
      <c r="W243" s="2" t="e">
        <f>((Data!#REF!-Data!W242)/Data!#REF!)*10</f>
        <v>#REF!</v>
      </c>
      <c r="X243" s="2" t="e">
        <f>((Data!#REF!-Data!X242)/Data!#REF!)*10</f>
        <v>#REF!</v>
      </c>
      <c r="Y243" s="2" t="e">
        <f>((Data!#REF!-Data!Y242)/Data!#REF!)*10</f>
        <v>#REF!</v>
      </c>
      <c r="Z243" s="2" t="e">
        <f>((Data!#REF!-Data!Z242)/Data!#REF!)*10</f>
        <v>#REF!</v>
      </c>
      <c r="AA243" s="2" t="e">
        <f>((Data!#REF!-Data!AA242)/Data!#REF!)*10</f>
        <v>#REF!</v>
      </c>
      <c r="AB243" s="2" t="e">
        <f>((Data!#REF!-Data!AB242)/Data!#REF!)*10</f>
        <v>#REF!</v>
      </c>
      <c r="AC243" s="2" t="e">
        <f>((Data!#REF!-Data!AC242)/Data!#REF!)*10</f>
        <v>#REF!</v>
      </c>
      <c r="AD243" s="2" t="e">
        <f>((Data!#REF!-Data!AD242)/Data!#REF!)*10</f>
        <v>#REF!</v>
      </c>
      <c r="AE243" s="2" t="e">
        <f>((Data!#REF!-Data!AE242)/Data!#REF!)*10</f>
        <v>#REF!</v>
      </c>
      <c r="AF243" s="2" t="e">
        <f>((Data!#REF!-Data!AF242)/Data!#REF!)*10</f>
        <v>#REF!</v>
      </c>
      <c r="AG243" s="2" t="e">
        <f>((Data!#REF!-Data!AG242)/Data!#REF!)*10</f>
        <v>#REF!</v>
      </c>
      <c r="AH243" s="2" t="e">
        <f>((Data!#REF!-Data!AH242)/Data!#REF!)*10</f>
        <v>#REF!</v>
      </c>
      <c r="AI243" s="2" t="e">
        <f>((Data!AI242-Data!#REF!)/Data!#REF!)*10</f>
        <v>#REF!</v>
      </c>
      <c r="AJ243" s="2" t="e">
        <f>((Data!AJ242-Data!#REF!)/Data!#REF!)*10</f>
        <v>#REF!</v>
      </c>
      <c r="AK243" s="2" t="e">
        <f>((Data!AK242-Data!#REF!)/Data!#REF!)*10</f>
        <v>#REF!</v>
      </c>
      <c r="AL243" s="2" t="e">
        <f>((Data!AL242-Data!#REF!)/Data!#REF!)*10</f>
        <v>#REF!</v>
      </c>
      <c r="AM243" s="2" t="e">
        <f>((Data!AM242-Data!#REF!)/Data!#REF!)*10</f>
        <v>#REF!</v>
      </c>
      <c r="AN243" s="2" t="e">
        <f>((Data!#REF!-Data!AN242)/Data!#REF!)*10</f>
        <v>#REF!</v>
      </c>
      <c r="AO243" s="2" t="e">
        <f>((Data!#REF!-Data!AO242)/Data!#REF!)*10</f>
        <v>#REF!</v>
      </c>
      <c r="AP243" s="2" t="e">
        <f>((Data!#REF!-Data!AP242)/Data!#REF!)*10</f>
        <v>#REF!</v>
      </c>
      <c r="AQ243" s="2" t="e">
        <f>((Data!#REF!-Data!AQ242)/Data!#REF!)*10</f>
        <v>#REF!</v>
      </c>
      <c r="AR243" s="2" t="e">
        <f>((Data!#REF!-Data!AR242)/Data!#REF!)*10</f>
        <v>#REF!</v>
      </c>
      <c r="AS243" s="2" t="e">
        <f>((Data!#REF!-Data!AS242)/Data!#REF!)*10</f>
        <v>#REF!</v>
      </c>
      <c r="AT243" s="2" t="e">
        <f>((Data!#REF!-Data!AT242)/Data!#REF!)*10</f>
        <v>#REF!</v>
      </c>
      <c r="AU243" s="2" t="e">
        <f>((Data!#REF!-Data!AU242)/Data!#REF!)*10</f>
        <v>#REF!</v>
      </c>
      <c r="AV243" s="2" t="e">
        <f>((Data!#REF!-Data!AV242)/Data!#REF!)*10</f>
        <v>#REF!</v>
      </c>
      <c r="AW243" s="2" t="e">
        <f>((Data!#REF!-Data!AW242)/Data!#REF!)*10</f>
        <v>#REF!</v>
      </c>
      <c r="AX243" s="2" t="e">
        <f>((Data!AX242-Data!#REF!)/Data!#REF!)*10</f>
        <v>#REF!</v>
      </c>
      <c r="AY243" s="2" t="e">
        <f>((Data!AY242-Data!#REF!)/Data!#REF!)*10</f>
        <v>#REF!</v>
      </c>
      <c r="AZ243" s="2" t="e">
        <f>((Data!AZ242-Data!#REF!)/Data!#REF!)*10</f>
        <v>#REF!</v>
      </c>
      <c r="BA243" s="2" t="e">
        <f>((Data!BA242-Data!#REF!)/Data!#REF!)*10</f>
        <v>#REF!</v>
      </c>
      <c r="BB243" s="2" t="e">
        <f>((Data!BB242-Data!#REF!)/Data!#REF!)*10</f>
        <v>#REF!</v>
      </c>
      <c r="BC243" s="2" t="e">
        <f>((Data!BC242-Data!#REF!)/Data!#REF!)*10</f>
        <v>#REF!</v>
      </c>
      <c r="BD243" s="2" t="e">
        <f>((Data!BD242-Data!#REF!)/Data!#REF!)*10</f>
        <v>#REF!</v>
      </c>
      <c r="BE243" s="2" t="e">
        <f>((Data!BE242-Data!#REF!)/Data!#REF!)*10</f>
        <v>#REF!</v>
      </c>
      <c r="BF243" s="2" t="e">
        <f>((Data!BF242-Data!#REF!)/Data!#REF!)*10</f>
        <v>#REF!</v>
      </c>
      <c r="BG243" s="2" t="e">
        <f>((Data!BG242-Data!#REF!)/Data!#REF!)*10</f>
        <v>#REF!</v>
      </c>
      <c r="BH243" s="2" t="e">
        <f>((Data!BH242-Data!#REF!)/Data!#REF!)*10</f>
        <v>#REF!</v>
      </c>
      <c r="BI243" s="2" t="e">
        <f>((Data!BI242-Data!#REF!)/Data!#REF!)*10</f>
        <v>#REF!</v>
      </c>
      <c r="BJ243" s="2" t="e">
        <f>((Data!BJ242-Data!#REF!)/Data!#REF!)*10</f>
        <v>#REF!</v>
      </c>
      <c r="BK243" s="2" t="e">
        <f>((Data!BK242-Data!#REF!)/Data!#REF!)*10</f>
        <v>#REF!</v>
      </c>
      <c r="BL243" s="2" t="e">
        <f>((Data!BL242-Data!#REF!)/Data!#REF!)*10</f>
        <v>#REF!</v>
      </c>
      <c r="BM243" s="8"/>
      <c r="BN243" s="8"/>
      <c r="BO243" s="8"/>
      <c r="BP243" s="8"/>
      <c r="BQ243" s="8"/>
    </row>
    <row r="244" spans="1:69">
      <c r="A244" t="s">
        <v>506</v>
      </c>
      <c r="B244" s="1" t="s">
        <v>2001</v>
      </c>
      <c r="C244" s="16" t="s">
        <v>507</v>
      </c>
      <c r="D244" s="16" t="s">
        <v>1346</v>
      </c>
      <c r="E244" s="2" t="e">
        <f>((Data!E243-Data!#REF!)/Data!#REF!)*10</f>
        <v>#REF!</v>
      </c>
      <c r="F244" s="2" t="e">
        <f>((Data!F243-Data!#REF!)/Data!#REF!)*10</f>
        <v>#REF!</v>
      </c>
      <c r="G244" s="2" t="e">
        <f>((Data!G243-Data!#REF!)/Data!#REF!)*10</f>
        <v>#REF!</v>
      </c>
      <c r="H244" s="2" t="e">
        <f>((Data!H243-Data!#REF!)/Data!#REF!)*10</f>
        <v>#REF!</v>
      </c>
      <c r="I244" s="2" t="e">
        <f>((Data!I243-Data!#REF!)/Data!#REF!)*10</f>
        <v>#REF!</v>
      </c>
      <c r="J244" s="2" t="e">
        <f>((Data!#REF!-Data!J243)/Data!#REF!)*10</f>
        <v>#REF!</v>
      </c>
      <c r="K244" s="2" t="e">
        <f>((Data!#REF!-Data!K243)/Data!#REF!)*10</f>
        <v>#REF!</v>
      </c>
      <c r="L244" s="2" t="e">
        <f>((Data!#REF!-Data!L243)/Data!#REF!)*10</f>
        <v>#REF!</v>
      </c>
      <c r="M244" s="2" t="e">
        <f>((Data!#REF!-Data!M243)/Data!#REF!)*10</f>
        <v>#REF!</v>
      </c>
      <c r="N244" s="2" t="e">
        <f>((Data!#REF!-Data!N243)/Data!#REF!)*10</f>
        <v>#REF!</v>
      </c>
      <c r="O244" s="2" t="e">
        <f>((Data!#REF!-Data!O243)/Data!#REF!)*10</f>
        <v>#REF!</v>
      </c>
      <c r="P244" s="2" t="e">
        <f>((Data!#REF!-Data!P243)/Data!#REF!)*10</f>
        <v>#REF!</v>
      </c>
      <c r="Q244" s="2" t="e">
        <f>((Data!#REF!-Data!Q243)/Data!#REF!)*10</f>
        <v>#REF!</v>
      </c>
      <c r="R244" s="2" t="e">
        <f>((Data!#REF!-Data!R243)/Data!#REF!)*10</f>
        <v>#REF!</v>
      </c>
      <c r="S244" s="2" t="e">
        <f>((Data!#REF!-Data!S243)/Data!#REF!)*10</f>
        <v>#REF!</v>
      </c>
      <c r="T244" s="2" t="e">
        <f>((Data!#REF!-Data!T243)/Data!#REF!)*10</f>
        <v>#REF!</v>
      </c>
      <c r="U244" s="2" t="e">
        <f>((Data!#REF!-Data!U243)/Data!#REF!)*10</f>
        <v>#REF!</v>
      </c>
      <c r="V244" s="2" t="e">
        <f>((Data!#REF!-Data!V243)/Data!#REF!)*10</f>
        <v>#REF!</v>
      </c>
      <c r="W244" s="2" t="e">
        <f>((Data!#REF!-Data!W243)/Data!#REF!)*10</f>
        <v>#REF!</v>
      </c>
      <c r="X244" s="2" t="e">
        <f>((Data!#REF!-Data!X243)/Data!#REF!)*10</f>
        <v>#REF!</v>
      </c>
      <c r="Y244" s="2" t="e">
        <f>((Data!#REF!-Data!Y243)/Data!#REF!)*10</f>
        <v>#REF!</v>
      </c>
      <c r="Z244" s="2" t="e">
        <f>((Data!#REF!-Data!Z243)/Data!#REF!)*10</f>
        <v>#REF!</v>
      </c>
      <c r="AA244" s="2" t="e">
        <f>((Data!#REF!-Data!AA243)/Data!#REF!)*10</f>
        <v>#REF!</v>
      </c>
      <c r="AB244" s="2" t="e">
        <f>((Data!#REF!-Data!AB243)/Data!#REF!)*10</f>
        <v>#REF!</v>
      </c>
      <c r="AC244" s="2" t="e">
        <f>((Data!#REF!-Data!AC243)/Data!#REF!)*10</f>
        <v>#REF!</v>
      </c>
      <c r="AD244" s="2" t="e">
        <f>((Data!#REF!-Data!AD243)/Data!#REF!)*10</f>
        <v>#REF!</v>
      </c>
      <c r="AE244" s="2" t="e">
        <f>((Data!#REF!-Data!AE243)/Data!#REF!)*10</f>
        <v>#REF!</v>
      </c>
      <c r="AF244" s="2" t="e">
        <f>((Data!#REF!-Data!AF243)/Data!#REF!)*10</f>
        <v>#REF!</v>
      </c>
      <c r="AG244" s="2" t="e">
        <f>((Data!#REF!-Data!AG243)/Data!#REF!)*10</f>
        <v>#REF!</v>
      </c>
      <c r="AH244" s="2" t="e">
        <f>((Data!#REF!-Data!AH243)/Data!#REF!)*10</f>
        <v>#REF!</v>
      </c>
      <c r="AI244" s="2" t="e">
        <f>((Data!AI243-Data!#REF!)/Data!#REF!)*10</f>
        <v>#REF!</v>
      </c>
      <c r="AJ244" s="2" t="e">
        <f>((Data!AJ243-Data!#REF!)/Data!#REF!)*10</f>
        <v>#REF!</v>
      </c>
      <c r="AK244" s="2" t="e">
        <f>((Data!AK243-Data!#REF!)/Data!#REF!)*10</f>
        <v>#REF!</v>
      </c>
      <c r="AL244" s="2" t="e">
        <f>((Data!AL243-Data!#REF!)/Data!#REF!)*10</f>
        <v>#REF!</v>
      </c>
      <c r="AM244" s="2" t="e">
        <f>((Data!AM243-Data!#REF!)/Data!#REF!)*10</f>
        <v>#REF!</v>
      </c>
      <c r="AN244" s="2" t="e">
        <f>((Data!#REF!-Data!AN243)/Data!#REF!)*10</f>
        <v>#REF!</v>
      </c>
      <c r="AO244" s="2" t="e">
        <f>((Data!#REF!-Data!AO243)/Data!#REF!)*10</f>
        <v>#REF!</v>
      </c>
      <c r="AP244" s="2" t="e">
        <f>((Data!#REF!-Data!AP243)/Data!#REF!)*10</f>
        <v>#REF!</v>
      </c>
      <c r="AQ244" s="2" t="e">
        <f>((Data!#REF!-Data!AQ243)/Data!#REF!)*10</f>
        <v>#REF!</v>
      </c>
      <c r="AR244" s="2" t="e">
        <f>((Data!#REF!-Data!AR243)/Data!#REF!)*10</f>
        <v>#REF!</v>
      </c>
      <c r="AS244" s="2" t="e">
        <f>((Data!#REF!-Data!AS243)/Data!#REF!)*10</f>
        <v>#REF!</v>
      </c>
      <c r="AT244" s="2" t="e">
        <f>((Data!#REF!-Data!AT243)/Data!#REF!)*10</f>
        <v>#REF!</v>
      </c>
      <c r="AU244" s="2" t="e">
        <f>((Data!#REF!-Data!AU243)/Data!#REF!)*10</f>
        <v>#REF!</v>
      </c>
      <c r="AV244" s="2" t="e">
        <f>((Data!#REF!-Data!AV243)/Data!#REF!)*10</f>
        <v>#REF!</v>
      </c>
      <c r="AW244" s="2" t="e">
        <f>((Data!#REF!-Data!AW243)/Data!#REF!)*10</f>
        <v>#REF!</v>
      </c>
      <c r="AX244" s="2" t="e">
        <f>((Data!AX243-Data!#REF!)/Data!#REF!)*10</f>
        <v>#REF!</v>
      </c>
      <c r="AY244" s="2" t="e">
        <f>((Data!AY243-Data!#REF!)/Data!#REF!)*10</f>
        <v>#REF!</v>
      </c>
      <c r="AZ244" s="2" t="e">
        <f>((Data!AZ243-Data!#REF!)/Data!#REF!)*10</f>
        <v>#REF!</v>
      </c>
      <c r="BA244" s="2" t="e">
        <f>((Data!BA243-Data!#REF!)/Data!#REF!)*10</f>
        <v>#REF!</v>
      </c>
      <c r="BB244" s="2" t="e">
        <f>((Data!BB243-Data!#REF!)/Data!#REF!)*10</f>
        <v>#REF!</v>
      </c>
      <c r="BC244" s="2" t="e">
        <f>((Data!BC243-Data!#REF!)/Data!#REF!)*10</f>
        <v>#REF!</v>
      </c>
      <c r="BD244" s="2" t="e">
        <f>((Data!BD243-Data!#REF!)/Data!#REF!)*10</f>
        <v>#REF!</v>
      </c>
      <c r="BE244" s="2" t="e">
        <f>((Data!BE243-Data!#REF!)/Data!#REF!)*10</f>
        <v>#REF!</v>
      </c>
      <c r="BF244" s="2" t="e">
        <f>((Data!BF243-Data!#REF!)/Data!#REF!)*10</f>
        <v>#REF!</v>
      </c>
      <c r="BG244" s="2" t="e">
        <f>((Data!BG243-Data!#REF!)/Data!#REF!)*10</f>
        <v>#REF!</v>
      </c>
      <c r="BH244" s="2" t="e">
        <f>((Data!BH243-Data!#REF!)/Data!#REF!)*10</f>
        <v>#REF!</v>
      </c>
      <c r="BI244" s="2" t="e">
        <f>((Data!BI243-Data!#REF!)/Data!#REF!)*10</f>
        <v>#REF!</v>
      </c>
      <c r="BJ244" s="2" t="e">
        <f>((Data!BJ243-Data!#REF!)/Data!#REF!)*10</f>
        <v>#REF!</v>
      </c>
      <c r="BK244" s="2" t="e">
        <f>((Data!BK243-Data!#REF!)/Data!#REF!)*10</f>
        <v>#REF!</v>
      </c>
      <c r="BL244" s="2" t="e">
        <f>((Data!BL243-Data!#REF!)/Data!#REF!)*10</f>
        <v>#REF!</v>
      </c>
      <c r="BM244" s="8"/>
      <c r="BN244" s="8"/>
      <c r="BO244" s="8"/>
      <c r="BP244" s="8"/>
      <c r="BQ244" s="8"/>
    </row>
    <row r="245" spans="1:69">
      <c r="A245" t="s">
        <v>508</v>
      </c>
      <c r="B245" s="1" t="s">
        <v>2002</v>
      </c>
      <c r="C245" s="16" t="s">
        <v>509</v>
      </c>
      <c r="D245" s="16" t="s">
        <v>1346</v>
      </c>
      <c r="E245" s="2" t="e">
        <f>((Data!E244-Data!#REF!)/Data!#REF!)*10</f>
        <v>#REF!</v>
      </c>
      <c r="F245" s="2" t="e">
        <f>((Data!F244-Data!#REF!)/Data!#REF!)*10</f>
        <v>#REF!</v>
      </c>
      <c r="G245" s="2" t="e">
        <f>((Data!G244-Data!#REF!)/Data!#REF!)*10</f>
        <v>#REF!</v>
      </c>
      <c r="H245" s="2" t="e">
        <f>((Data!H244-Data!#REF!)/Data!#REF!)*10</f>
        <v>#REF!</v>
      </c>
      <c r="I245" s="2" t="e">
        <f>((Data!I244-Data!#REF!)/Data!#REF!)*10</f>
        <v>#REF!</v>
      </c>
      <c r="J245" s="2" t="e">
        <f>((Data!#REF!-Data!J244)/Data!#REF!)*10</f>
        <v>#REF!</v>
      </c>
      <c r="K245" s="2" t="e">
        <f>((Data!#REF!-Data!K244)/Data!#REF!)*10</f>
        <v>#REF!</v>
      </c>
      <c r="L245" s="2" t="e">
        <f>((Data!#REF!-Data!L244)/Data!#REF!)*10</f>
        <v>#REF!</v>
      </c>
      <c r="M245" s="2" t="e">
        <f>((Data!#REF!-Data!M244)/Data!#REF!)*10</f>
        <v>#REF!</v>
      </c>
      <c r="N245" s="2" t="e">
        <f>((Data!#REF!-Data!N244)/Data!#REF!)*10</f>
        <v>#REF!</v>
      </c>
      <c r="O245" s="2" t="e">
        <f>((Data!#REF!-Data!O244)/Data!#REF!)*10</f>
        <v>#REF!</v>
      </c>
      <c r="P245" s="2" t="e">
        <f>((Data!#REF!-Data!P244)/Data!#REF!)*10</f>
        <v>#REF!</v>
      </c>
      <c r="Q245" s="2" t="e">
        <f>((Data!#REF!-Data!Q244)/Data!#REF!)*10</f>
        <v>#REF!</v>
      </c>
      <c r="R245" s="2" t="e">
        <f>((Data!#REF!-Data!R244)/Data!#REF!)*10</f>
        <v>#REF!</v>
      </c>
      <c r="S245" s="2" t="e">
        <f>((Data!#REF!-Data!S244)/Data!#REF!)*10</f>
        <v>#REF!</v>
      </c>
      <c r="T245" s="2" t="e">
        <f>((Data!#REF!-Data!T244)/Data!#REF!)*10</f>
        <v>#REF!</v>
      </c>
      <c r="U245" s="2" t="e">
        <f>((Data!#REF!-Data!U244)/Data!#REF!)*10</f>
        <v>#REF!</v>
      </c>
      <c r="V245" s="2" t="e">
        <f>((Data!#REF!-Data!V244)/Data!#REF!)*10</f>
        <v>#REF!</v>
      </c>
      <c r="W245" s="2" t="e">
        <f>((Data!#REF!-Data!W244)/Data!#REF!)*10</f>
        <v>#REF!</v>
      </c>
      <c r="X245" s="2" t="e">
        <f>((Data!#REF!-Data!X244)/Data!#REF!)*10</f>
        <v>#REF!</v>
      </c>
      <c r="Y245" s="2" t="e">
        <f>((Data!#REF!-Data!Y244)/Data!#REF!)*10</f>
        <v>#REF!</v>
      </c>
      <c r="Z245" s="2" t="e">
        <f>((Data!#REF!-Data!Z244)/Data!#REF!)*10</f>
        <v>#REF!</v>
      </c>
      <c r="AA245" s="2" t="e">
        <f>((Data!#REF!-Data!AA244)/Data!#REF!)*10</f>
        <v>#REF!</v>
      </c>
      <c r="AB245" s="2" t="e">
        <f>((Data!#REF!-Data!AB244)/Data!#REF!)*10</f>
        <v>#REF!</v>
      </c>
      <c r="AC245" s="2" t="e">
        <f>((Data!#REF!-Data!AC244)/Data!#REF!)*10</f>
        <v>#REF!</v>
      </c>
      <c r="AD245" s="2" t="e">
        <f>((Data!#REF!-Data!AD244)/Data!#REF!)*10</f>
        <v>#REF!</v>
      </c>
      <c r="AE245" s="2" t="e">
        <f>((Data!#REF!-Data!AE244)/Data!#REF!)*10</f>
        <v>#REF!</v>
      </c>
      <c r="AF245" s="2" t="e">
        <f>((Data!#REF!-Data!AF244)/Data!#REF!)*10</f>
        <v>#REF!</v>
      </c>
      <c r="AG245" s="2" t="e">
        <f>((Data!#REF!-Data!AG244)/Data!#REF!)*10</f>
        <v>#REF!</v>
      </c>
      <c r="AH245" s="2" t="e">
        <f>((Data!#REF!-Data!AH244)/Data!#REF!)*10</f>
        <v>#REF!</v>
      </c>
      <c r="AI245" s="2" t="e">
        <f>((Data!AI244-Data!#REF!)/Data!#REF!)*10</f>
        <v>#REF!</v>
      </c>
      <c r="AJ245" s="2" t="e">
        <f>((Data!AJ244-Data!#REF!)/Data!#REF!)*10</f>
        <v>#REF!</v>
      </c>
      <c r="AK245" s="2" t="e">
        <f>((Data!AK244-Data!#REF!)/Data!#REF!)*10</f>
        <v>#REF!</v>
      </c>
      <c r="AL245" s="2" t="e">
        <f>((Data!AL244-Data!#REF!)/Data!#REF!)*10</f>
        <v>#REF!</v>
      </c>
      <c r="AM245" s="2" t="e">
        <f>((Data!AM244-Data!#REF!)/Data!#REF!)*10</f>
        <v>#REF!</v>
      </c>
      <c r="AN245" s="2" t="e">
        <f>((Data!#REF!-Data!AN244)/Data!#REF!)*10</f>
        <v>#REF!</v>
      </c>
      <c r="AO245" s="2" t="e">
        <f>((Data!#REF!-Data!AO244)/Data!#REF!)*10</f>
        <v>#REF!</v>
      </c>
      <c r="AP245" s="2" t="e">
        <f>((Data!#REF!-Data!AP244)/Data!#REF!)*10</f>
        <v>#REF!</v>
      </c>
      <c r="AQ245" s="2" t="e">
        <f>((Data!#REF!-Data!AQ244)/Data!#REF!)*10</f>
        <v>#REF!</v>
      </c>
      <c r="AR245" s="2" t="e">
        <f>((Data!#REF!-Data!AR244)/Data!#REF!)*10</f>
        <v>#REF!</v>
      </c>
      <c r="AS245" s="2" t="e">
        <f>((Data!#REF!-Data!AS244)/Data!#REF!)*10</f>
        <v>#REF!</v>
      </c>
      <c r="AT245" s="2" t="e">
        <f>((Data!#REF!-Data!AT244)/Data!#REF!)*10</f>
        <v>#REF!</v>
      </c>
      <c r="AU245" s="2" t="e">
        <f>((Data!#REF!-Data!AU244)/Data!#REF!)*10</f>
        <v>#REF!</v>
      </c>
      <c r="AV245" s="2" t="e">
        <f>((Data!#REF!-Data!AV244)/Data!#REF!)*10</f>
        <v>#REF!</v>
      </c>
      <c r="AW245" s="2" t="e">
        <f>((Data!#REF!-Data!AW244)/Data!#REF!)*10</f>
        <v>#REF!</v>
      </c>
      <c r="AX245" s="2" t="e">
        <f>((Data!AX244-Data!#REF!)/Data!#REF!)*10</f>
        <v>#REF!</v>
      </c>
      <c r="AY245" s="2" t="e">
        <f>((Data!AY244-Data!#REF!)/Data!#REF!)*10</f>
        <v>#REF!</v>
      </c>
      <c r="AZ245" s="2" t="e">
        <f>((Data!AZ244-Data!#REF!)/Data!#REF!)*10</f>
        <v>#REF!</v>
      </c>
      <c r="BA245" s="2" t="e">
        <f>((Data!BA244-Data!#REF!)/Data!#REF!)*10</f>
        <v>#REF!</v>
      </c>
      <c r="BB245" s="2" t="e">
        <f>((Data!BB244-Data!#REF!)/Data!#REF!)*10</f>
        <v>#REF!</v>
      </c>
      <c r="BC245" s="2" t="e">
        <f>((Data!BC244-Data!#REF!)/Data!#REF!)*10</f>
        <v>#REF!</v>
      </c>
      <c r="BD245" s="2" t="e">
        <f>((Data!BD244-Data!#REF!)/Data!#REF!)*10</f>
        <v>#REF!</v>
      </c>
      <c r="BE245" s="2" t="e">
        <f>((Data!BE244-Data!#REF!)/Data!#REF!)*10</f>
        <v>#REF!</v>
      </c>
      <c r="BF245" s="2" t="e">
        <f>((Data!BF244-Data!#REF!)/Data!#REF!)*10</f>
        <v>#REF!</v>
      </c>
      <c r="BG245" s="2" t="e">
        <f>((Data!BG244-Data!#REF!)/Data!#REF!)*10</f>
        <v>#REF!</v>
      </c>
      <c r="BH245" s="2" t="e">
        <f>((Data!BH244-Data!#REF!)/Data!#REF!)*10</f>
        <v>#REF!</v>
      </c>
      <c r="BI245" s="2" t="e">
        <f>((Data!BI244-Data!#REF!)/Data!#REF!)*10</f>
        <v>#REF!</v>
      </c>
      <c r="BJ245" s="2" t="e">
        <f>((Data!BJ244-Data!#REF!)/Data!#REF!)*10</f>
        <v>#REF!</v>
      </c>
      <c r="BK245" s="2" t="e">
        <f>((Data!BK244-Data!#REF!)/Data!#REF!)*10</f>
        <v>#REF!</v>
      </c>
      <c r="BL245" s="2" t="e">
        <f>((Data!BL244-Data!#REF!)/Data!#REF!)*10</f>
        <v>#REF!</v>
      </c>
      <c r="BM245" s="8"/>
      <c r="BN245" s="8"/>
      <c r="BO245" s="8"/>
      <c r="BP245" s="8"/>
      <c r="BQ245" s="8"/>
    </row>
    <row r="246" spans="1:69">
      <c r="A246" t="s">
        <v>510</v>
      </c>
      <c r="B246" s="1" t="s">
        <v>2003</v>
      </c>
      <c r="C246" s="16" t="s">
        <v>511</v>
      </c>
      <c r="D246" s="16" t="s">
        <v>1346</v>
      </c>
      <c r="E246" s="2" t="e">
        <f>((Data!E245-Data!#REF!)/Data!#REF!)*10</f>
        <v>#REF!</v>
      </c>
      <c r="F246" s="2" t="e">
        <f>((Data!F245-Data!#REF!)/Data!#REF!)*10</f>
        <v>#REF!</v>
      </c>
      <c r="G246" s="2" t="e">
        <f>((Data!G245-Data!#REF!)/Data!#REF!)*10</f>
        <v>#REF!</v>
      </c>
      <c r="H246" s="2" t="e">
        <f>((Data!H245-Data!#REF!)/Data!#REF!)*10</f>
        <v>#REF!</v>
      </c>
      <c r="I246" s="2" t="e">
        <f>((Data!I245-Data!#REF!)/Data!#REF!)*10</f>
        <v>#REF!</v>
      </c>
      <c r="J246" s="2" t="e">
        <f>((Data!#REF!-Data!J245)/Data!#REF!)*10</f>
        <v>#REF!</v>
      </c>
      <c r="K246" s="2" t="e">
        <f>((Data!#REF!-Data!K245)/Data!#REF!)*10</f>
        <v>#REF!</v>
      </c>
      <c r="L246" s="2" t="e">
        <f>((Data!#REF!-Data!L245)/Data!#REF!)*10</f>
        <v>#REF!</v>
      </c>
      <c r="M246" s="2" t="e">
        <f>((Data!#REF!-Data!M245)/Data!#REF!)*10</f>
        <v>#REF!</v>
      </c>
      <c r="N246" s="2" t="e">
        <f>((Data!#REF!-Data!N245)/Data!#REF!)*10</f>
        <v>#REF!</v>
      </c>
      <c r="O246" s="2" t="e">
        <f>((Data!#REF!-Data!O245)/Data!#REF!)*10</f>
        <v>#REF!</v>
      </c>
      <c r="P246" s="2" t="e">
        <f>((Data!#REF!-Data!P245)/Data!#REF!)*10</f>
        <v>#REF!</v>
      </c>
      <c r="Q246" s="2" t="e">
        <f>((Data!#REF!-Data!Q245)/Data!#REF!)*10</f>
        <v>#REF!</v>
      </c>
      <c r="R246" s="2" t="e">
        <f>((Data!#REF!-Data!R245)/Data!#REF!)*10</f>
        <v>#REF!</v>
      </c>
      <c r="S246" s="2" t="e">
        <f>((Data!#REF!-Data!S245)/Data!#REF!)*10</f>
        <v>#REF!</v>
      </c>
      <c r="T246" s="2" t="e">
        <f>((Data!#REF!-Data!T245)/Data!#REF!)*10</f>
        <v>#REF!</v>
      </c>
      <c r="U246" s="2" t="e">
        <f>((Data!#REF!-Data!U245)/Data!#REF!)*10</f>
        <v>#REF!</v>
      </c>
      <c r="V246" s="2" t="e">
        <f>((Data!#REF!-Data!V245)/Data!#REF!)*10</f>
        <v>#REF!</v>
      </c>
      <c r="W246" s="2" t="e">
        <f>((Data!#REF!-Data!W245)/Data!#REF!)*10</f>
        <v>#REF!</v>
      </c>
      <c r="X246" s="2" t="e">
        <f>((Data!#REF!-Data!X245)/Data!#REF!)*10</f>
        <v>#REF!</v>
      </c>
      <c r="Y246" s="2" t="e">
        <f>((Data!#REF!-Data!Y245)/Data!#REF!)*10</f>
        <v>#REF!</v>
      </c>
      <c r="Z246" s="2" t="e">
        <f>((Data!#REF!-Data!Z245)/Data!#REF!)*10</f>
        <v>#REF!</v>
      </c>
      <c r="AA246" s="2" t="e">
        <f>((Data!#REF!-Data!AA245)/Data!#REF!)*10</f>
        <v>#REF!</v>
      </c>
      <c r="AB246" s="2" t="e">
        <f>((Data!#REF!-Data!AB245)/Data!#REF!)*10</f>
        <v>#REF!</v>
      </c>
      <c r="AC246" s="2" t="e">
        <f>((Data!#REF!-Data!AC245)/Data!#REF!)*10</f>
        <v>#REF!</v>
      </c>
      <c r="AD246" s="2" t="e">
        <f>((Data!#REF!-Data!AD245)/Data!#REF!)*10</f>
        <v>#REF!</v>
      </c>
      <c r="AE246" s="2" t="e">
        <f>((Data!#REF!-Data!AE245)/Data!#REF!)*10</f>
        <v>#REF!</v>
      </c>
      <c r="AF246" s="2" t="e">
        <f>((Data!#REF!-Data!AF245)/Data!#REF!)*10</f>
        <v>#REF!</v>
      </c>
      <c r="AG246" s="2" t="e">
        <f>((Data!#REF!-Data!AG245)/Data!#REF!)*10</f>
        <v>#REF!</v>
      </c>
      <c r="AH246" s="2" t="e">
        <f>((Data!#REF!-Data!AH245)/Data!#REF!)*10</f>
        <v>#REF!</v>
      </c>
      <c r="AI246" s="2" t="e">
        <f>((Data!AI245-Data!#REF!)/Data!#REF!)*10</f>
        <v>#REF!</v>
      </c>
      <c r="AJ246" s="2" t="e">
        <f>((Data!AJ245-Data!#REF!)/Data!#REF!)*10</f>
        <v>#REF!</v>
      </c>
      <c r="AK246" s="2" t="e">
        <f>((Data!AK245-Data!#REF!)/Data!#REF!)*10</f>
        <v>#REF!</v>
      </c>
      <c r="AL246" s="2" t="e">
        <f>((Data!AL245-Data!#REF!)/Data!#REF!)*10</f>
        <v>#REF!</v>
      </c>
      <c r="AM246" s="2" t="e">
        <f>((Data!AM245-Data!#REF!)/Data!#REF!)*10</f>
        <v>#REF!</v>
      </c>
      <c r="AN246" s="2" t="e">
        <f>((Data!#REF!-Data!AN245)/Data!#REF!)*10</f>
        <v>#REF!</v>
      </c>
      <c r="AO246" s="2" t="e">
        <f>((Data!#REF!-Data!AO245)/Data!#REF!)*10</f>
        <v>#REF!</v>
      </c>
      <c r="AP246" s="2" t="e">
        <f>((Data!#REF!-Data!AP245)/Data!#REF!)*10</f>
        <v>#REF!</v>
      </c>
      <c r="AQ246" s="2" t="e">
        <f>((Data!#REF!-Data!AQ245)/Data!#REF!)*10</f>
        <v>#REF!</v>
      </c>
      <c r="AR246" s="2" t="e">
        <f>((Data!#REF!-Data!AR245)/Data!#REF!)*10</f>
        <v>#REF!</v>
      </c>
      <c r="AS246" s="2" t="e">
        <f>((Data!#REF!-Data!AS245)/Data!#REF!)*10</f>
        <v>#REF!</v>
      </c>
      <c r="AT246" s="2" t="e">
        <f>((Data!#REF!-Data!AT245)/Data!#REF!)*10</f>
        <v>#REF!</v>
      </c>
      <c r="AU246" s="2" t="e">
        <f>((Data!#REF!-Data!AU245)/Data!#REF!)*10</f>
        <v>#REF!</v>
      </c>
      <c r="AV246" s="2" t="e">
        <f>((Data!#REF!-Data!AV245)/Data!#REF!)*10</f>
        <v>#REF!</v>
      </c>
      <c r="AW246" s="2" t="e">
        <f>((Data!#REF!-Data!AW245)/Data!#REF!)*10</f>
        <v>#REF!</v>
      </c>
      <c r="AX246" s="2" t="e">
        <f>((Data!AX245-Data!#REF!)/Data!#REF!)*10</f>
        <v>#REF!</v>
      </c>
      <c r="AY246" s="2" t="e">
        <f>((Data!AY245-Data!#REF!)/Data!#REF!)*10</f>
        <v>#REF!</v>
      </c>
      <c r="AZ246" s="2" t="e">
        <f>((Data!AZ245-Data!#REF!)/Data!#REF!)*10</f>
        <v>#REF!</v>
      </c>
      <c r="BA246" s="2" t="e">
        <f>((Data!BA245-Data!#REF!)/Data!#REF!)*10</f>
        <v>#REF!</v>
      </c>
      <c r="BB246" s="2" t="e">
        <f>((Data!BB245-Data!#REF!)/Data!#REF!)*10</f>
        <v>#REF!</v>
      </c>
      <c r="BC246" s="2" t="e">
        <f>((Data!BC245-Data!#REF!)/Data!#REF!)*10</f>
        <v>#REF!</v>
      </c>
      <c r="BD246" s="2" t="e">
        <f>((Data!BD245-Data!#REF!)/Data!#REF!)*10</f>
        <v>#REF!</v>
      </c>
      <c r="BE246" s="2" t="e">
        <f>((Data!BE245-Data!#REF!)/Data!#REF!)*10</f>
        <v>#REF!</v>
      </c>
      <c r="BF246" s="2" t="e">
        <f>((Data!BF245-Data!#REF!)/Data!#REF!)*10</f>
        <v>#REF!</v>
      </c>
      <c r="BG246" s="2" t="e">
        <f>((Data!BG245-Data!#REF!)/Data!#REF!)*10</f>
        <v>#REF!</v>
      </c>
      <c r="BH246" s="2" t="e">
        <f>((Data!BH245-Data!#REF!)/Data!#REF!)*10</f>
        <v>#REF!</v>
      </c>
      <c r="BI246" s="2" t="e">
        <f>((Data!BI245-Data!#REF!)/Data!#REF!)*10</f>
        <v>#REF!</v>
      </c>
      <c r="BJ246" s="2" t="e">
        <f>((Data!BJ245-Data!#REF!)/Data!#REF!)*10</f>
        <v>#REF!</v>
      </c>
      <c r="BK246" s="2" t="e">
        <f>((Data!BK245-Data!#REF!)/Data!#REF!)*10</f>
        <v>#REF!</v>
      </c>
      <c r="BL246" s="2" t="e">
        <f>((Data!BL245-Data!#REF!)/Data!#REF!)*10</f>
        <v>#REF!</v>
      </c>
      <c r="BM246" s="8"/>
      <c r="BN246" s="8"/>
      <c r="BO246" s="8"/>
      <c r="BP246" s="8"/>
      <c r="BQ246" s="8"/>
    </row>
    <row r="247" spans="1:69">
      <c r="A247" t="s">
        <v>512</v>
      </c>
      <c r="B247" s="1" t="s">
        <v>2004</v>
      </c>
      <c r="C247" s="16" t="s">
        <v>513</v>
      </c>
      <c r="D247" s="16" t="s">
        <v>1346</v>
      </c>
      <c r="E247" s="2" t="e">
        <f>((Data!E246-Data!#REF!)/Data!#REF!)*10</f>
        <v>#REF!</v>
      </c>
      <c r="F247" s="2" t="e">
        <f>((Data!F246-Data!#REF!)/Data!#REF!)*10</f>
        <v>#REF!</v>
      </c>
      <c r="G247" s="2" t="e">
        <f>((Data!G246-Data!#REF!)/Data!#REF!)*10</f>
        <v>#REF!</v>
      </c>
      <c r="H247" s="2" t="e">
        <f>((Data!H246-Data!#REF!)/Data!#REF!)*10</f>
        <v>#REF!</v>
      </c>
      <c r="I247" s="2" t="e">
        <f>((Data!I246-Data!#REF!)/Data!#REF!)*10</f>
        <v>#REF!</v>
      </c>
      <c r="J247" s="2" t="e">
        <f>((Data!#REF!-Data!J246)/Data!#REF!)*10</f>
        <v>#REF!</v>
      </c>
      <c r="K247" s="2" t="e">
        <f>((Data!#REF!-Data!K246)/Data!#REF!)*10</f>
        <v>#REF!</v>
      </c>
      <c r="L247" s="2" t="e">
        <f>((Data!#REF!-Data!L246)/Data!#REF!)*10</f>
        <v>#REF!</v>
      </c>
      <c r="M247" s="2" t="e">
        <f>((Data!#REF!-Data!M246)/Data!#REF!)*10</f>
        <v>#REF!</v>
      </c>
      <c r="N247" s="2" t="e">
        <f>((Data!#REF!-Data!N246)/Data!#REF!)*10</f>
        <v>#REF!</v>
      </c>
      <c r="O247" s="2" t="e">
        <f>((Data!#REF!-Data!O246)/Data!#REF!)*10</f>
        <v>#REF!</v>
      </c>
      <c r="P247" s="2" t="e">
        <f>((Data!#REF!-Data!P246)/Data!#REF!)*10</f>
        <v>#REF!</v>
      </c>
      <c r="Q247" s="2" t="e">
        <f>((Data!#REF!-Data!Q246)/Data!#REF!)*10</f>
        <v>#REF!</v>
      </c>
      <c r="R247" s="2" t="e">
        <f>((Data!#REF!-Data!R246)/Data!#REF!)*10</f>
        <v>#REF!</v>
      </c>
      <c r="S247" s="2" t="e">
        <f>((Data!#REF!-Data!S246)/Data!#REF!)*10</f>
        <v>#REF!</v>
      </c>
      <c r="T247" s="2" t="e">
        <f>((Data!#REF!-Data!T246)/Data!#REF!)*10</f>
        <v>#REF!</v>
      </c>
      <c r="U247" s="2" t="e">
        <f>((Data!#REF!-Data!U246)/Data!#REF!)*10</f>
        <v>#REF!</v>
      </c>
      <c r="V247" s="2" t="e">
        <f>((Data!#REF!-Data!V246)/Data!#REF!)*10</f>
        <v>#REF!</v>
      </c>
      <c r="W247" s="2" t="e">
        <f>((Data!#REF!-Data!W246)/Data!#REF!)*10</f>
        <v>#REF!</v>
      </c>
      <c r="X247" s="2" t="e">
        <f>((Data!#REF!-Data!X246)/Data!#REF!)*10</f>
        <v>#REF!</v>
      </c>
      <c r="Y247" s="2" t="e">
        <f>((Data!#REF!-Data!Y246)/Data!#REF!)*10</f>
        <v>#REF!</v>
      </c>
      <c r="Z247" s="2" t="e">
        <f>((Data!#REF!-Data!Z246)/Data!#REF!)*10</f>
        <v>#REF!</v>
      </c>
      <c r="AA247" s="2" t="e">
        <f>((Data!#REF!-Data!AA246)/Data!#REF!)*10</f>
        <v>#REF!</v>
      </c>
      <c r="AB247" s="2" t="e">
        <f>((Data!#REF!-Data!AB246)/Data!#REF!)*10</f>
        <v>#REF!</v>
      </c>
      <c r="AC247" s="2" t="e">
        <f>((Data!#REF!-Data!AC246)/Data!#REF!)*10</f>
        <v>#REF!</v>
      </c>
      <c r="AD247" s="2" t="e">
        <f>((Data!#REF!-Data!AD246)/Data!#REF!)*10</f>
        <v>#REF!</v>
      </c>
      <c r="AE247" s="2" t="e">
        <f>((Data!#REF!-Data!AE246)/Data!#REF!)*10</f>
        <v>#REF!</v>
      </c>
      <c r="AF247" s="2" t="e">
        <f>((Data!#REF!-Data!AF246)/Data!#REF!)*10</f>
        <v>#REF!</v>
      </c>
      <c r="AG247" s="2" t="e">
        <f>((Data!#REF!-Data!AG246)/Data!#REF!)*10</f>
        <v>#REF!</v>
      </c>
      <c r="AH247" s="2" t="e">
        <f>((Data!#REF!-Data!AH246)/Data!#REF!)*10</f>
        <v>#REF!</v>
      </c>
      <c r="AI247" s="2" t="e">
        <f>((Data!AI246-Data!#REF!)/Data!#REF!)*10</f>
        <v>#REF!</v>
      </c>
      <c r="AJ247" s="2" t="e">
        <f>((Data!AJ246-Data!#REF!)/Data!#REF!)*10</f>
        <v>#REF!</v>
      </c>
      <c r="AK247" s="2" t="e">
        <f>((Data!AK246-Data!#REF!)/Data!#REF!)*10</f>
        <v>#REF!</v>
      </c>
      <c r="AL247" s="2" t="e">
        <f>((Data!AL246-Data!#REF!)/Data!#REF!)*10</f>
        <v>#REF!</v>
      </c>
      <c r="AM247" s="2" t="e">
        <f>((Data!AM246-Data!#REF!)/Data!#REF!)*10</f>
        <v>#REF!</v>
      </c>
      <c r="AN247" s="2" t="e">
        <f>((Data!#REF!-Data!AN246)/Data!#REF!)*10</f>
        <v>#REF!</v>
      </c>
      <c r="AO247" s="2" t="e">
        <f>((Data!#REF!-Data!AO246)/Data!#REF!)*10</f>
        <v>#REF!</v>
      </c>
      <c r="AP247" s="2" t="e">
        <f>((Data!#REF!-Data!AP246)/Data!#REF!)*10</f>
        <v>#REF!</v>
      </c>
      <c r="AQ247" s="2" t="e">
        <f>((Data!#REF!-Data!AQ246)/Data!#REF!)*10</f>
        <v>#REF!</v>
      </c>
      <c r="AR247" s="2" t="e">
        <f>((Data!#REF!-Data!AR246)/Data!#REF!)*10</f>
        <v>#REF!</v>
      </c>
      <c r="AS247" s="2" t="e">
        <f>((Data!#REF!-Data!AS246)/Data!#REF!)*10</f>
        <v>#REF!</v>
      </c>
      <c r="AT247" s="2" t="e">
        <f>((Data!#REF!-Data!AT246)/Data!#REF!)*10</f>
        <v>#REF!</v>
      </c>
      <c r="AU247" s="2" t="e">
        <f>((Data!#REF!-Data!AU246)/Data!#REF!)*10</f>
        <v>#REF!</v>
      </c>
      <c r="AV247" s="2" t="e">
        <f>((Data!#REF!-Data!AV246)/Data!#REF!)*10</f>
        <v>#REF!</v>
      </c>
      <c r="AW247" s="2" t="e">
        <f>((Data!#REF!-Data!AW246)/Data!#REF!)*10</f>
        <v>#REF!</v>
      </c>
      <c r="AX247" s="2" t="e">
        <f>((Data!AX246-Data!#REF!)/Data!#REF!)*10</f>
        <v>#REF!</v>
      </c>
      <c r="AY247" s="2" t="e">
        <f>((Data!AY246-Data!#REF!)/Data!#REF!)*10</f>
        <v>#REF!</v>
      </c>
      <c r="AZ247" s="2" t="e">
        <f>((Data!AZ246-Data!#REF!)/Data!#REF!)*10</f>
        <v>#REF!</v>
      </c>
      <c r="BA247" s="2" t="e">
        <f>((Data!BA246-Data!#REF!)/Data!#REF!)*10</f>
        <v>#REF!</v>
      </c>
      <c r="BB247" s="2" t="e">
        <f>((Data!BB246-Data!#REF!)/Data!#REF!)*10</f>
        <v>#REF!</v>
      </c>
      <c r="BC247" s="2" t="e">
        <f>((Data!BC246-Data!#REF!)/Data!#REF!)*10</f>
        <v>#REF!</v>
      </c>
      <c r="BD247" s="2" t="e">
        <f>((Data!BD246-Data!#REF!)/Data!#REF!)*10</f>
        <v>#REF!</v>
      </c>
      <c r="BE247" s="2" t="e">
        <f>((Data!BE246-Data!#REF!)/Data!#REF!)*10</f>
        <v>#REF!</v>
      </c>
      <c r="BF247" s="2" t="e">
        <f>((Data!BF246-Data!#REF!)/Data!#REF!)*10</f>
        <v>#REF!</v>
      </c>
      <c r="BG247" s="2" t="e">
        <f>((Data!BG246-Data!#REF!)/Data!#REF!)*10</f>
        <v>#REF!</v>
      </c>
      <c r="BH247" s="2" t="e">
        <f>((Data!BH246-Data!#REF!)/Data!#REF!)*10</f>
        <v>#REF!</v>
      </c>
      <c r="BI247" s="2" t="e">
        <f>((Data!BI246-Data!#REF!)/Data!#REF!)*10</f>
        <v>#REF!</v>
      </c>
      <c r="BJ247" s="2" t="e">
        <f>((Data!BJ246-Data!#REF!)/Data!#REF!)*10</f>
        <v>#REF!</v>
      </c>
      <c r="BK247" s="2" t="e">
        <f>((Data!BK246-Data!#REF!)/Data!#REF!)*10</f>
        <v>#REF!</v>
      </c>
      <c r="BL247" s="2" t="e">
        <f>((Data!BL246-Data!#REF!)/Data!#REF!)*10</f>
        <v>#REF!</v>
      </c>
      <c r="BM247" s="8"/>
      <c r="BN247" s="8"/>
      <c r="BO247" s="8"/>
      <c r="BP247" s="8"/>
      <c r="BQ247" s="8"/>
    </row>
    <row r="248" spans="1:69">
      <c r="A248" t="s">
        <v>514</v>
      </c>
      <c r="B248" s="1" t="s">
        <v>2005</v>
      </c>
      <c r="C248" s="16" t="s">
        <v>515</v>
      </c>
      <c r="D248" s="16" t="s">
        <v>1346</v>
      </c>
      <c r="E248" s="2" t="e">
        <f>((Data!E247-Data!#REF!)/Data!#REF!)*10</f>
        <v>#REF!</v>
      </c>
      <c r="F248" s="2" t="e">
        <f>((Data!F247-Data!#REF!)/Data!#REF!)*10</f>
        <v>#REF!</v>
      </c>
      <c r="G248" s="2" t="e">
        <f>((Data!G247-Data!#REF!)/Data!#REF!)*10</f>
        <v>#REF!</v>
      </c>
      <c r="H248" s="2" t="e">
        <f>((Data!H247-Data!#REF!)/Data!#REF!)*10</f>
        <v>#REF!</v>
      </c>
      <c r="I248" s="2" t="e">
        <f>((Data!I247-Data!#REF!)/Data!#REF!)*10</f>
        <v>#REF!</v>
      </c>
      <c r="J248" s="2" t="e">
        <f>((Data!#REF!-Data!J247)/Data!#REF!)*10</f>
        <v>#REF!</v>
      </c>
      <c r="K248" s="2" t="e">
        <f>((Data!#REF!-Data!K247)/Data!#REF!)*10</f>
        <v>#REF!</v>
      </c>
      <c r="L248" s="2" t="e">
        <f>((Data!#REF!-Data!L247)/Data!#REF!)*10</f>
        <v>#REF!</v>
      </c>
      <c r="M248" s="2" t="e">
        <f>((Data!#REF!-Data!M247)/Data!#REF!)*10</f>
        <v>#REF!</v>
      </c>
      <c r="N248" s="2" t="e">
        <f>((Data!#REF!-Data!N247)/Data!#REF!)*10</f>
        <v>#REF!</v>
      </c>
      <c r="O248" s="2" t="e">
        <f>((Data!#REF!-Data!O247)/Data!#REF!)*10</f>
        <v>#REF!</v>
      </c>
      <c r="P248" s="2" t="e">
        <f>((Data!#REF!-Data!P247)/Data!#REF!)*10</f>
        <v>#REF!</v>
      </c>
      <c r="Q248" s="2" t="e">
        <f>((Data!#REF!-Data!Q247)/Data!#REF!)*10</f>
        <v>#REF!</v>
      </c>
      <c r="R248" s="2" t="e">
        <f>((Data!#REF!-Data!R247)/Data!#REF!)*10</f>
        <v>#REF!</v>
      </c>
      <c r="S248" s="2" t="e">
        <f>((Data!#REF!-Data!S247)/Data!#REF!)*10</f>
        <v>#REF!</v>
      </c>
      <c r="T248" s="2" t="e">
        <f>((Data!#REF!-Data!T247)/Data!#REF!)*10</f>
        <v>#REF!</v>
      </c>
      <c r="U248" s="2" t="e">
        <f>((Data!#REF!-Data!U247)/Data!#REF!)*10</f>
        <v>#REF!</v>
      </c>
      <c r="V248" s="2" t="e">
        <f>((Data!#REF!-Data!V247)/Data!#REF!)*10</f>
        <v>#REF!</v>
      </c>
      <c r="W248" s="2" t="e">
        <f>((Data!#REF!-Data!W247)/Data!#REF!)*10</f>
        <v>#REF!</v>
      </c>
      <c r="X248" s="2" t="e">
        <f>((Data!#REF!-Data!X247)/Data!#REF!)*10</f>
        <v>#REF!</v>
      </c>
      <c r="Y248" s="2" t="e">
        <f>((Data!#REF!-Data!Y247)/Data!#REF!)*10</f>
        <v>#REF!</v>
      </c>
      <c r="Z248" s="2" t="e">
        <f>((Data!#REF!-Data!Z247)/Data!#REF!)*10</f>
        <v>#REF!</v>
      </c>
      <c r="AA248" s="2" t="e">
        <f>((Data!#REF!-Data!AA247)/Data!#REF!)*10</f>
        <v>#REF!</v>
      </c>
      <c r="AB248" s="2" t="e">
        <f>((Data!#REF!-Data!AB247)/Data!#REF!)*10</f>
        <v>#REF!</v>
      </c>
      <c r="AC248" s="2" t="e">
        <f>((Data!#REF!-Data!AC247)/Data!#REF!)*10</f>
        <v>#REF!</v>
      </c>
      <c r="AD248" s="2" t="e">
        <f>((Data!#REF!-Data!AD247)/Data!#REF!)*10</f>
        <v>#REF!</v>
      </c>
      <c r="AE248" s="2" t="e">
        <f>((Data!#REF!-Data!AE247)/Data!#REF!)*10</f>
        <v>#REF!</v>
      </c>
      <c r="AF248" s="2" t="e">
        <f>((Data!#REF!-Data!AF247)/Data!#REF!)*10</f>
        <v>#REF!</v>
      </c>
      <c r="AG248" s="2" t="e">
        <f>((Data!#REF!-Data!AG247)/Data!#REF!)*10</f>
        <v>#REF!</v>
      </c>
      <c r="AH248" s="2" t="e">
        <f>((Data!#REF!-Data!AH247)/Data!#REF!)*10</f>
        <v>#REF!</v>
      </c>
      <c r="AI248" s="2" t="e">
        <f>((Data!AI247-Data!#REF!)/Data!#REF!)*10</f>
        <v>#REF!</v>
      </c>
      <c r="AJ248" s="2" t="e">
        <f>((Data!AJ247-Data!#REF!)/Data!#REF!)*10</f>
        <v>#REF!</v>
      </c>
      <c r="AK248" s="2" t="e">
        <f>((Data!AK247-Data!#REF!)/Data!#REF!)*10</f>
        <v>#REF!</v>
      </c>
      <c r="AL248" s="2" t="e">
        <f>((Data!AL247-Data!#REF!)/Data!#REF!)*10</f>
        <v>#REF!</v>
      </c>
      <c r="AM248" s="2" t="e">
        <f>((Data!AM247-Data!#REF!)/Data!#REF!)*10</f>
        <v>#REF!</v>
      </c>
      <c r="AN248" s="2" t="e">
        <f>((Data!#REF!-Data!AN247)/Data!#REF!)*10</f>
        <v>#REF!</v>
      </c>
      <c r="AO248" s="2" t="e">
        <f>((Data!#REF!-Data!AO247)/Data!#REF!)*10</f>
        <v>#REF!</v>
      </c>
      <c r="AP248" s="2" t="e">
        <f>((Data!#REF!-Data!AP247)/Data!#REF!)*10</f>
        <v>#REF!</v>
      </c>
      <c r="AQ248" s="2" t="e">
        <f>((Data!#REF!-Data!AQ247)/Data!#REF!)*10</f>
        <v>#REF!</v>
      </c>
      <c r="AR248" s="2" t="e">
        <f>((Data!#REF!-Data!AR247)/Data!#REF!)*10</f>
        <v>#REF!</v>
      </c>
      <c r="AS248" s="2" t="e">
        <f>((Data!#REF!-Data!AS247)/Data!#REF!)*10</f>
        <v>#REF!</v>
      </c>
      <c r="AT248" s="2" t="e">
        <f>((Data!#REF!-Data!AT247)/Data!#REF!)*10</f>
        <v>#REF!</v>
      </c>
      <c r="AU248" s="2" t="e">
        <f>((Data!#REF!-Data!AU247)/Data!#REF!)*10</f>
        <v>#REF!</v>
      </c>
      <c r="AV248" s="2" t="e">
        <f>((Data!#REF!-Data!AV247)/Data!#REF!)*10</f>
        <v>#REF!</v>
      </c>
      <c r="AW248" s="2" t="e">
        <f>((Data!#REF!-Data!AW247)/Data!#REF!)*10</f>
        <v>#REF!</v>
      </c>
      <c r="AX248" s="2" t="e">
        <f>((Data!AX247-Data!#REF!)/Data!#REF!)*10</f>
        <v>#REF!</v>
      </c>
      <c r="AY248" s="2" t="e">
        <f>((Data!AY247-Data!#REF!)/Data!#REF!)*10</f>
        <v>#REF!</v>
      </c>
      <c r="AZ248" s="2" t="e">
        <f>((Data!AZ247-Data!#REF!)/Data!#REF!)*10</f>
        <v>#REF!</v>
      </c>
      <c r="BA248" s="2" t="e">
        <f>((Data!BA247-Data!#REF!)/Data!#REF!)*10</f>
        <v>#REF!</v>
      </c>
      <c r="BB248" s="2" t="e">
        <f>((Data!BB247-Data!#REF!)/Data!#REF!)*10</f>
        <v>#REF!</v>
      </c>
      <c r="BC248" s="2" t="e">
        <f>((Data!BC247-Data!#REF!)/Data!#REF!)*10</f>
        <v>#REF!</v>
      </c>
      <c r="BD248" s="2" t="e">
        <f>((Data!BD247-Data!#REF!)/Data!#REF!)*10</f>
        <v>#REF!</v>
      </c>
      <c r="BE248" s="2" t="e">
        <f>((Data!BE247-Data!#REF!)/Data!#REF!)*10</f>
        <v>#REF!</v>
      </c>
      <c r="BF248" s="2" t="e">
        <f>((Data!BF247-Data!#REF!)/Data!#REF!)*10</f>
        <v>#REF!</v>
      </c>
      <c r="BG248" s="2" t="e">
        <f>((Data!BG247-Data!#REF!)/Data!#REF!)*10</f>
        <v>#REF!</v>
      </c>
      <c r="BH248" s="2" t="e">
        <f>((Data!BH247-Data!#REF!)/Data!#REF!)*10</f>
        <v>#REF!</v>
      </c>
      <c r="BI248" s="2" t="e">
        <f>((Data!BI247-Data!#REF!)/Data!#REF!)*10</f>
        <v>#REF!</v>
      </c>
      <c r="BJ248" s="2" t="e">
        <f>((Data!BJ247-Data!#REF!)/Data!#REF!)*10</f>
        <v>#REF!</v>
      </c>
      <c r="BK248" s="2" t="e">
        <f>((Data!BK247-Data!#REF!)/Data!#REF!)*10</f>
        <v>#REF!</v>
      </c>
      <c r="BL248" s="2" t="e">
        <f>((Data!BL247-Data!#REF!)/Data!#REF!)*10</f>
        <v>#REF!</v>
      </c>
      <c r="BM248" s="8"/>
      <c r="BN248" s="8"/>
      <c r="BO248" s="8"/>
      <c r="BP248" s="8"/>
      <c r="BQ248" s="8"/>
    </row>
    <row r="249" spans="1:69">
      <c r="A249" t="s">
        <v>516</v>
      </c>
      <c r="B249" s="1" t="s">
        <v>2006</v>
      </c>
      <c r="C249" s="16" t="s">
        <v>517</v>
      </c>
      <c r="D249" s="16" t="s">
        <v>1346</v>
      </c>
      <c r="E249" s="2" t="e">
        <f>((Data!E248-Data!#REF!)/Data!#REF!)*10</f>
        <v>#REF!</v>
      </c>
      <c r="F249" s="2" t="e">
        <f>((Data!F248-Data!#REF!)/Data!#REF!)*10</f>
        <v>#REF!</v>
      </c>
      <c r="G249" s="2" t="e">
        <f>((Data!G248-Data!#REF!)/Data!#REF!)*10</f>
        <v>#REF!</v>
      </c>
      <c r="H249" s="2" t="e">
        <f>((Data!H248-Data!#REF!)/Data!#REF!)*10</f>
        <v>#REF!</v>
      </c>
      <c r="I249" s="2" t="e">
        <f>((Data!I248-Data!#REF!)/Data!#REF!)*10</f>
        <v>#REF!</v>
      </c>
      <c r="J249" s="2" t="e">
        <f>((Data!#REF!-Data!J248)/Data!#REF!)*10</f>
        <v>#REF!</v>
      </c>
      <c r="K249" s="2" t="e">
        <f>((Data!#REF!-Data!K248)/Data!#REF!)*10</f>
        <v>#REF!</v>
      </c>
      <c r="L249" s="2" t="e">
        <f>((Data!#REF!-Data!L248)/Data!#REF!)*10</f>
        <v>#REF!</v>
      </c>
      <c r="M249" s="2" t="e">
        <f>((Data!#REF!-Data!M248)/Data!#REF!)*10</f>
        <v>#REF!</v>
      </c>
      <c r="N249" s="2" t="e">
        <f>((Data!#REF!-Data!N248)/Data!#REF!)*10</f>
        <v>#REF!</v>
      </c>
      <c r="O249" s="2" t="e">
        <f>((Data!#REF!-Data!O248)/Data!#REF!)*10</f>
        <v>#REF!</v>
      </c>
      <c r="P249" s="2" t="e">
        <f>((Data!#REF!-Data!P248)/Data!#REF!)*10</f>
        <v>#REF!</v>
      </c>
      <c r="Q249" s="2" t="e">
        <f>((Data!#REF!-Data!Q248)/Data!#REF!)*10</f>
        <v>#REF!</v>
      </c>
      <c r="R249" s="2" t="e">
        <f>((Data!#REF!-Data!R248)/Data!#REF!)*10</f>
        <v>#REF!</v>
      </c>
      <c r="S249" s="2" t="e">
        <f>((Data!#REF!-Data!S248)/Data!#REF!)*10</f>
        <v>#REF!</v>
      </c>
      <c r="T249" s="2" t="e">
        <f>((Data!#REF!-Data!T248)/Data!#REF!)*10</f>
        <v>#REF!</v>
      </c>
      <c r="U249" s="2" t="e">
        <f>((Data!#REF!-Data!U248)/Data!#REF!)*10</f>
        <v>#REF!</v>
      </c>
      <c r="V249" s="2" t="e">
        <f>((Data!#REF!-Data!V248)/Data!#REF!)*10</f>
        <v>#REF!</v>
      </c>
      <c r="W249" s="2" t="e">
        <f>((Data!#REF!-Data!W248)/Data!#REF!)*10</f>
        <v>#REF!</v>
      </c>
      <c r="X249" s="2" t="e">
        <f>((Data!#REF!-Data!X248)/Data!#REF!)*10</f>
        <v>#REF!</v>
      </c>
      <c r="Y249" s="2" t="e">
        <f>((Data!#REF!-Data!Y248)/Data!#REF!)*10</f>
        <v>#REF!</v>
      </c>
      <c r="Z249" s="2" t="e">
        <f>((Data!#REF!-Data!Z248)/Data!#REF!)*10</f>
        <v>#REF!</v>
      </c>
      <c r="AA249" s="2" t="e">
        <f>((Data!#REF!-Data!AA248)/Data!#REF!)*10</f>
        <v>#REF!</v>
      </c>
      <c r="AB249" s="2" t="e">
        <f>((Data!#REF!-Data!AB248)/Data!#REF!)*10</f>
        <v>#REF!</v>
      </c>
      <c r="AC249" s="2" t="e">
        <f>((Data!#REF!-Data!AC248)/Data!#REF!)*10</f>
        <v>#REF!</v>
      </c>
      <c r="AD249" s="2" t="e">
        <f>((Data!#REF!-Data!AD248)/Data!#REF!)*10</f>
        <v>#REF!</v>
      </c>
      <c r="AE249" s="2" t="e">
        <f>((Data!#REF!-Data!AE248)/Data!#REF!)*10</f>
        <v>#REF!</v>
      </c>
      <c r="AF249" s="2" t="e">
        <f>((Data!#REF!-Data!AF248)/Data!#REF!)*10</f>
        <v>#REF!</v>
      </c>
      <c r="AG249" s="2" t="e">
        <f>((Data!#REF!-Data!AG248)/Data!#REF!)*10</f>
        <v>#REF!</v>
      </c>
      <c r="AH249" s="2" t="e">
        <f>((Data!#REF!-Data!AH248)/Data!#REF!)*10</f>
        <v>#REF!</v>
      </c>
      <c r="AI249" s="2" t="e">
        <f>((Data!AI248-Data!#REF!)/Data!#REF!)*10</f>
        <v>#REF!</v>
      </c>
      <c r="AJ249" s="2" t="e">
        <f>((Data!AJ248-Data!#REF!)/Data!#REF!)*10</f>
        <v>#REF!</v>
      </c>
      <c r="AK249" s="2" t="e">
        <f>((Data!AK248-Data!#REF!)/Data!#REF!)*10</f>
        <v>#REF!</v>
      </c>
      <c r="AL249" s="2" t="e">
        <f>((Data!AL248-Data!#REF!)/Data!#REF!)*10</f>
        <v>#REF!</v>
      </c>
      <c r="AM249" s="2" t="e">
        <f>((Data!AM248-Data!#REF!)/Data!#REF!)*10</f>
        <v>#REF!</v>
      </c>
      <c r="AN249" s="2" t="e">
        <f>((Data!#REF!-Data!AN248)/Data!#REF!)*10</f>
        <v>#REF!</v>
      </c>
      <c r="AO249" s="2" t="e">
        <f>((Data!#REF!-Data!AO248)/Data!#REF!)*10</f>
        <v>#REF!</v>
      </c>
      <c r="AP249" s="2" t="e">
        <f>((Data!#REF!-Data!AP248)/Data!#REF!)*10</f>
        <v>#REF!</v>
      </c>
      <c r="AQ249" s="2" t="e">
        <f>((Data!#REF!-Data!AQ248)/Data!#REF!)*10</f>
        <v>#REF!</v>
      </c>
      <c r="AR249" s="2" t="e">
        <f>((Data!#REF!-Data!AR248)/Data!#REF!)*10</f>
        <v>#REF!</v>
      </c>
      <c r="AS249" s="2" t="e">
        <f>((Data!#REF!-Data!AS248)/Data!#REF!)*10</f>
        <v>#REF!</v>
      </c>
      <c r="AT249" s="2" t="e">
        <f>((Data!#REF!-Data!AT248)/Data!#REF!)*10</f>
        <v>#REF!</v>
      </c>
      <c r="AU249" s="2" t="e">
        <f>((Data!#REF!-Data!AU248)/Data!#REF!)*10</f>
        <v>#REF!</v>
      </c>
      <c r="AV249" s="2" t="e">
        <f>((Data!#REF!-Data!AV248)/Data!#REF!)*10</f>
        <v>#REF!</v>
      </c>
      <c r="AW249" s="2" t="e">
        <f>((Data!#REF!-Data!AW248)/Data!#REF!)*10</f>
        <v>#REF!</v>
      </c>
      <c r="AX249" s="2" t="e">
        <f>((Data!AX248-Data!#REF!)/Data!#REF!)*10</f>
        <v>#REF!</v>
      </c>
      <c r="AY249" s="2" t="e">
        <f>((Data!AY248-Data!#REF!)/Data!#REF!)*10</f>
        <v>#REF!</v>
      </c>
      <c r="AZ249" s="2" t="e">
        <f>((Data!AZ248-Data!#REF!)/Data!#REF!)*10</f>
        <v>#REF!</v>
      </c>
      <c r="BA249" s="2" t="e">
        <f>((Data!BA248-Data!#REF!)/Data!#REF!)*10</f>
        <v>#REF!</v>
      </c>
      <c r="BB249" s="2" t="e">
        <f>((Data!BB248-Data!#REF!)/Data!#REF!)*10</f>
        <v>#REF!</v>
      </c>
      <c r="BC249" s="2" t="e">
        <f>((Data!BC248-Data!#REF!)/Data!#REF!)*10</f>
        <v>#REF!</v>
      </c>
      <c r="BD249" s="2" t="e">
        <f>((Data!BD248-Data!#REF!)/Data!#REF!)*10</f>
        <v>#REF!</v>
      </c>
      <c r="BE249" s="2" t="e">
        <f>((Data!BE248-Data!#REF!)/Data!#REF!)*10</f>
        <v>#REF!</v>
      </c>
      <c r="BF249" s="2" t="e">
        <f>((Data!BF248-Data!#REF!)/Data!#REF!)*10</f>
        <v>#REF!</v>
      </c>
      <c r="BG249" s="2" t="e">
        <f>((Data!BG248-Data!#REF!)/Data!#REF!)*10</f>
        <v>#REF!</v>
      </c>
      <c r="BH249" s="2" t="e">
        <f>((Data!BH248-Data!#REF!)/Data!#REF!)*10</f>
        <v>#REF!</v>
      </c>
      <c r="BI249" s="2" t="e">
        <f>((Data!BI248-Data!#REF!)/Data!#REF!)*10</f>
        <v>#REF!</v>
      </c>
      <c r="BJ249" s="2" t="e">
        <f>((Data!BJ248-Data!#REF!)/Data!#REF!)*10</f>
        <v>#REF!</v>
      </c>
      <c r="BK249" s="2" t="e">
        <f>((Data!BK248-Data!#REF!)/Data!#REF!)*10</f>
        <v>#REF!</v>
      </c>
      <c r="BL249" s="2" t="e">
        <f>((Data!BL248-Data!#REF!)/Data!#REF!)*10</f>
        <v>#REF!</v>
      </c>
      <c r="BM249" s="8"/>
      <c r="BN249" s="8"/>
      <c r="BO249" s="8"/>
      <c r="BP249" s="8"/>
      <c r="BQ249" s="8"/>
    </row>
    <row r="250" spans="1:69">
      <c r="A250" t="s">
        <v>518</v>
      </c>
      <c r="B250" s="1" t="s">
        <v>2007</v>
      </c>
      <c r="C250" s="16" t="s">
        <v>252</v>
      </c>
      <c r="D250" s="16" t="s">
        <v>1346</v>
      </c>
      <c r="E250" s="2" t="e">
        <f>((Data!E249-Data!#REF!)/Data!#REF!)*10</f>
        <v>#REF!</v>
      </c>
      <c r="F250" s="2" t="e">
        <f>((Data!F249-Data!#REF!)/Data!#REF!)*10</f>
        <v>#REF!</v>
      </c>
      <c r="G250" s="2" t="e">
        <f>((Data!G249-Data!#REF!)/Data!#REF!)*10</f>
        <v>#REF!</v>
      </c>
      <c r="H250" s="2" t="e">
        <f>((Data!H249-Data!#REF!)/Data!#REF!)*10</f>
        <v>#REF!</v>
      </c>
      <c r="I250" s="2" t="e">
        <f>((Data!I249-Data!#REF!)/Data!#REF!)*10</f>
        <v>#REF!</v>
      </c>
      <c r="J250" s="2" t="e">
        <f>((Data!#REF!-Data!J249)/Data!#REF!)*10</f>
        <v>#REF!</v>
      </c>
      <c r="K250" s="2" t="e">
        <f>((Data!#REF!-Data!K249)/Data!#REF!)*10</f>
        <v>#REF!</v>
      </c>
      <c r="L250" s="2" t="e">
        <f>((Data!#REF!-Data!L249)/Data!#REF!)*10</f>
        <v>#REF!</v>
      </c>
      <c r="M250" s="2" t="e">
        <f>((Data!#REF!-Data!M249)/Data!#REF!)*10</f>
        <v>#REF!</v>
      </c>
      <c r="N250" s="2" t="e">
        <f>((Data!#REF!-Data!N249)/Data!#REF!)*10</f>
        <v>#REF!</v>
      </c>
      <c r="O250" s="2" t="e">
        <f>((Data!#REF!-Data!O249)/Data!#REF!)*10</f>
        <v>#REF!</v>
      </c>
      <c r="P250" s="2" t="e">
        <f>((Data!#REF!-Data!P249)/Data!#REF!)*10</f>
        <v>#REF!</v>
      </c>
      <c r="Q250" s="2" t="e">
        <f>((Data!#REF!-Data!Q249)/Data!#REF!)*10</f>
        <v>#REF!</v>
      </c>
      <c r="R250" s="2" t="e">
        <f>((Data!#REF!-Data!R249)/Data!#REF!)*10</f>
        <v>#REF!</v>
      </c>
      <c r="S250" s="2" t="e">
        <f>((Data!#REF!-Data!S249)/Data!#REF!)*10</f>
        <v>#REF!</v>
      </c>
      <c r="T250" s="2" t="e">
        <f>((Data!#REF!-Data!T249)/Data!#REF!)*10</f>
        <v>#REF!</v>
      </c>
      <c r="U250" s="2" t="e">
        <f>((Data!#REF!-Data!U249)/Data!#REF!)*10</f>
        <v>#REF!</v>
      </c>
      <c r="V250" s="2" t="e">
        <f>((Data!#REF!-Data!V249)/Data!#REF!)*10</f>
        <v>#REF!</v>
      </c>
      <c r="W250" s="2" t="e">
        <f>((Data!#REF!-Data!W249)/Data!#REF!)*10</f>
        <v>#REF!</v>
      </c>
      <c r="X250" s="2" t="e">
        <f>((Data!#REF!-Data!X249)/Data!#REF!)*10</f>
        <v>#REF!</v>
      </c>
      <c r="Y250" s="2" t="e">
        <f>((Data!#REF!-Data!Y249)/Data!#REF!)*10</f>
        <v>#REF!</v>
      </c>
      <c r="Z250" s="2" t="e">
        <f>((Data!#REF!-Data!Z249)/Data!#REF!)*10</f>
        <v>#REF!</v>
      </c>
      <c r="AA250" s="2" t="e">
        <f>((Data!#REF!-Data!AA249)/Data!#REF!)*10</f>
        <v>#REF!</v>
      </c>
      <c r="AB250" s="2" t="e">
        <f>((Data!#REF!-Data!AB249)/Data!#REF!)*10</f>
        <v>#REF!</v>
      </c>
      <c r="AC250" s="2" t="e">
        <f>((Data!#REF!-Data!AC249)/Data!#REF!)*10</f>
        <v>#REF!</v>
      </c>
      <c r="AD250" s="2" t="e">
        <f>((Data!#REF!-Data!AD249)/Data!#REF!)*10</f>
        <v>#REF!</v>
      </c>
      <c r="AE250" s="2" t="e">
        <f>((Data!#REF!-Data!AE249)/Data!#REF!)*10</f>
        <v>#REF!</v>
      </c>
      <c r="AF250" s="2" t="e">
        <f>((Data!#REF!-Data!AF249)/Data!#REF!)*10</f>
        <v>#REF!</v>
      </c>
      <c r="AG250" s="2" t="e">
        <f>((Data!#REF!-Data!AG249)/Data!#REF!)*10</f>
        <v>#REF!</v>
      </c>
      <c r="AH250" s="2" t="e">
        <f>((Data!#REF!-Data!AH249)/Data!#REF!)*10</f>
        <v>#REF!</v>
      </c>
      <c r="AI250" s="2" t="e">
        <f>((Data!AI249-Data!#REF!)/Data!#REF!)*10</f>
        <v>#REF!</v>
      </c>
      <c r="AJ250" s="2" t="e">
        <f>((Data!AJ249-Data!#REF!)/Data!#REF!)*10</f>
        <v>#REF!</v>
      </c>
      <c r="AK250" s="2" t="e">
        <f>((Data!AK249-Data!#REF!)/Data!#REF!)*10</f>
        <v>#REF!</v>
      </c>
      <c r="AL250" s="2" t="e">
        <f>((Data!AL249-Data!#REF!)/Data!#REF!)*10</f>
        <v>#REF!</v>
      </c>
      <c r="AM250" s="2" t="e">
        <f>((Data!AM249-Data!#REF!)/Data!#REF!)*10</f>
        <v>#REF!</v>
      </c>
      <c r="AN250" s="2" t="e">
        <f>((Data!#REF!-Data!AN249)/Data!#REF!)*10</f>
        <v>#REF!</v>
      </c>
      <c r="AO250" s="2" t="e">
        <f>((Data!#REF!-Data!AO249)/Data!#REF!)*10</f>
        <v>#REF!</v>
      </c>
      <c r="AP250" s="2" t="e">
        <f>((Data!#REF!-Data!AP249)/Data!#REF!)*10</f>
        <v>#REF!</v>
      </c>
      <c r="AQ250" s="2" t="e">
        <f>((Data!#REF!-Data!AQ249)/Data!#REF!)*10</f>
        <v>#REF!</v>
      </c>
      <c r="AR250" s="2" t="e">
        <f>((Data!#REF!-Data!AR249)/Data!#REF!)*10</f>
        <v>#REF!</v>
      </c>
      <c r="AS250" s="2" t="e">
        <f>((Data!#REF!-Data!AS249)/Data!#REF!)*10</f>
        <v>#REF!</v>
      </c>
      <c r="AT250" s="2" t="e">
        <f>((Data!#REF!-Data!AT249)/Data!#REF!)*10</f>
        <v>#REF!</v>
      </c>
      <c r="AU250" s="2" t="e">
        <f>((Data!#REF!-Data!AU249)/Data!#REF!)*10</f>
        <v>#REF!</v>
      </c>
      <c r="AV250" s="2" t="e">
        <f>((Data!#REF!-Data!AV249)/Data!#REF!)*10</f>
        <v>#REF!</v>
      </c>
      <c r="AW250" s="2" t="e">
        <f>((Data!#REF!-Data!AW249)/Data!#REF!)*10</f>
        <v>#REF!</v>
      </c>
      <c r="AX250" s="2" t="e">
        <f>((Data!AX249-Data!#REF!)/Data!#REF!)*10</f>
        <v>#REF!</v>
      </c>
      <c r="AY250" s="2" t="e">
        <f>((Data!AY249-Data!#REF!)/Data!#REF!)*10</f>
        <v>#REF!</v>
      </c>
      <c r="AZ250" s="2" t="e">
        <f>((Data!AZ249-Data!#REF!)/Data!#REF!)*10</f>
        <v>#REF!</v>
      </c>
      <c r="BA250" s="2" t="e">
        <f>((Data!BA249-Data!#REF!)/Data!#REF!)*10</f>
        <v>#REF!</v>
      </c>
      <c r="BB250" s="2" t="e">
        <f>((Data!BB249-Data!#REF!)/Data!#REF!)*10</f>
        <v>#REF!</v>
      </c>
      <c r="BC250" s="2" t="e">
        <f>((Data!BC249-Data!#REF!)/Data!#REF!)*10</f>
        <v>#REF!</v>
      </c>
      <c r="BD250" s="2" t="e">
        <f>((Data!BD249-Data!#REF!)/Data!#REF!)*10</f>
        <v>#REF!</v>
      </c>
      <c r="BE250" s="2" t="e">
        <f>((Data!BE249-Data!#REF!)/Data!#REF!)*10</f>
        <v>#REF!</v>
      </c>
      <c r="BF250" s="2" t="e">
        <f>((Data!BF249-Data!#REF!)/Data!#REF!)*10</f>
        <v>#REF!</v>
      </c>
      <c r="BG250" s="2" t="e">
        <f>((Data!BG249-Data!#REF!)/Data!#REF!)*10</f>
        <v>#REF!</v>
      </c>
      <c r="BH250" s="2" t="e">
        <f>((Data!BH249-Data!#REF!)/Data!#REF!)*10</f>
        <v>#REF!</v>
      </c>
      <c r="BI250" s="2" t="e">
        <f>((Data!BI249-Data!#REF!)/Data!#REF!)*10</f>
        <v>#REF!</v>
      </c>
      <c r="BJ250" s="2" t="e">
        <f>((Data!BJ249-Data!#REF!)/Data!#REF!)*10</f>
        <v>#REF!</v>
      </c>
      <c r="BK250" s="2" t="e">
        <f>((Data!BK249-Data!#REF!)/Data!#REF!)*10</f>
        <v>#REF!</v>
      </c>
      <c r="BL250" s="2" t="e">
        <f>((Data!BL249-Data!#REF!)/Data!#REF!)*10</f>
        <v>#REF!</v>
      </c>
      <c r="BM250" s="8"/>
      <c r="BN250" s="8"/>
      <c r="BO250" s="8"/>
      <c r="BP250" s="8"/>
      <c r="BQ250" s="8"/>
    </row>
    <row r="251" spans="1:69">
      <c r="A251" t="s">
        <v>519</v>
      </c>
      <c r="B251" s="1" t="s">
        <v>2008</v>
      </c>
      <c r="C251" s="16" t="s">
        <v>520</v>
      </c>
      <c r="D251" s="16" t="s">
        <v>1346</v>
      </c>
      <c r="E251" s="2" t="e">
        <f>((Data!E250-Data!#REF!)/Data!#REF!)*10</f>
        <v>#REF!</v>
      </c>
      <c r="F251" s="2" t="e">
        <f>((Data!F250-Data!#REF!)/Data!#REF!)*10</f>
        <v>#REF!</v>
      </c>
      <c r="G251" s="2" t="e">
        <f>((Data!G250-Data!#REF!)/Data!#REF!)*10</f>
        <v>#REF!</v>
      </c>
      <c r="H251" s="2" t="e">
        <f>((Data!H250-Data!#REF!)/Data!#REF!)*10</f>
        <v>#REF!</v>
      </c>
      <c r="I251" s="2" t="e">
        <f>((Data!I250-Data!#REF!)/Data!#REF!)*10</f>
        <v>#REF!</v>
      </c>
      <c r="J251" s="2" t="e">
        <f>((Data!#REF!-Data!J250)/Data!#REF!)*10</f>
        <v>#REF!</v>
      </c>
      <c r="K251" s="2" t="e">
        <f>((Data!#REF!-Data!K250)/Data!#REF!)*10</f>
        <v>#REF!</v>
      </c>
      <c r="L251" s="2" t="e">
        <f>((Data!#REF!-Data!L250)/Data!#REF!)*10</f>
        <v>#REF!</v>
      </c>
      <c r="M251" s="2" t="e">
        <f>((Data!#REF!-Data!M250)/Data!#REF!)*10</f>
        <v>#REF!</v>
      </c>
      <c r="N251" s="2" t="e">
        <f>((Data!#REF!-Data!N250)/Data!#REF!)*10</f>
        <v>#REF!</v>
      </c>
      <c r="O251" s="2" t="e">
        <f>((Data!#REF!-Data!O250)/Data!#REF!)*10</f>
        <v>#REF!</v>
      </c>
      <c r="P251" s="2" t="e">
        <f>((Data!#REF!-Data!P250)/Data!#REF!)*10</f>
        <v>#REF!</v>
      </c>
      <c r="Q251" s="2" t="e">
        <f>((Data!#REF!-Data!Q250)/Data!#REF!)*10</f>
        <v>#REF!</v>
      </c>
      <c r="R251" s="2" t="e">
        <f>((Data!#REF!-Data!R250)/Data!#REF!)*10</f>
        <v>#REF!</v>
      </c>
      <c r="S251" s="2" t="e">
        <f>((Data!#REF!-Data!S250)/Data!#REF!)*10</f>
        <v>#REF!</v>
      </c>
      <c r="T251" s="2" t="e">
        <f>((Data!#REF!-Data!T250)/Data!#REF!)*10</f>
        <v>#REF!</v>
      </c>
      <c r="U251" s="2" t="e">
        <f>((Data!#REF!-Data!U250)/Data!#REF!)*10</f>
        <v>#REF!</v>
      </c>
      <c r="V251" s="2" t="e">
        <f>((Data!#REF!-Data!V250)/Data!#REF!)*10</f>
        <v>#REF!</v>
      </c>
      <c r="W251" s="2" t="e">
        <f>((Data!#REF!-Data!W250)/Data!#REF!)*10</f>
        <v>#REF!</v>
      </c>
      <c r="X251" s="2" t="e">
        <f>((Data!#REF!-Data!X250)/Data!#REF!)*10</f>
        <v>#REF!</v>
      </c>
      <c r="Y251" s="2" t="e">
        <f>((Data!#REF!-Data!Y250)/Data!#REF!)*10</f>
        <v>#REF!</v>
      </c>
      <c r="Z251" s="2" t="e">
        <f>((Data!#REF!-Data!Z250)/Data!#REF!)*10</f>
        <v>#REF!</v>
      </c>
      <c r="AA251" s="2" t="e">
        <f>((Data!#REF!-Data!AA250)/Data!#REF!)*10</f>
        <v>#REF!</v>
      </c>
      <c r="AB251" s="2" t="e">
        <f>((Data!#REF!-Data!AB250)/Data!#REF!)*10</f>
        <v>#REF!</v>
      </c>
      <c r="AC251" s="2" t="e">
        <f>((Data!#REF!-Data!AC250)/Data!#REF!)*10</f>
        <v>#REF!</v>
      </c>
      <c r="AD251" s="2" t="e">
        <f>((Data!#REF!-Data!AD250)/Data!#REF!)*10</f>
        <v>#REF!</v>
      </c>
      <c r="AE251" s="2" t="e">
        <f>((Data!#REF!-Data!AE250)/Data!#REF!)*10</f>
        <v>#REF!</v>
      </c>
      <c r="AF251" s="2" t="e">
        <f>((Data!#REF!-Data!AF250)/Data!#REF!)*10</f>
        <v>#REF!</v>
      </c>
      <c r="AG251" s="2" t="e">
        <f>((Data!#REF!-Data!AG250)/Data!#REF!)*10</f>
        <v>#REF!</v>
      </c>
      <c r="AH251" s="2" t="e">
        <f>((Data!#REF!-Data!AH250)/Data!#REF!)*10</f>
        <v>#REF!</v>
      </c>
      <c r="AI251" s="2" t="e">
        <f>((Data!AI250-Data!#REF!)/Data!#REF!)*10</f>
        <v>#REF!</v>
      </c>
      <c r="AJ251" s="2" t="e">
        <f>((Data!AJ250-Data!#REF!)/Data!#REF!)*10</f>
        <v>#REF!</v>
      </c>
      <c r="AK251" s="2" t="e">
        <f>((Data!AK250-Data!#REF!)/Data!#REF!)*10</f>
        <v>#REF!</v>
      </c>
      <c r="AL251" s="2" t="e">
        <f>((Data!AL250-Data!#REF!)/Data!#REF!)*10</f>
        <v>#REF!</v>
      </c>
      <c r="AM251" s="2" t="e">
        <f>((Data!AM250-Data!#REF!)/Data!#REF!)*10</f>
        <v>#REF!</v>
      </c>
      <c r="AN251" s="2" t="e">
        <f>((Data!#REF!-Data!AN250)/Data!#REF!)*10</f>
        <v>#REF!</v>
      </c>
      <c r="AO251" s="2" t="e">
        <f>((Data!#REF!-Data!AO250)/Data!#REF!)*10</f>
        <v>#REF!</v>
      </c>
      <c r="AP251" s="2" t="e">
        <f>((Data!#REF!-Data!AP250)/Data!#REF!)*10</f>
        <v>#REF!</v>
      </c>
      <c r="AQ251" s="2" t="e">
        <f>((Data!#REF!-Data!AQ250)/Data!#REF!)*10</f>
        <v>#REF!</v>
      </c>
      <c r="AR251" s="2" t="e">
        <f>((Data!#REF!-Data!AR250)/Data!#REF!)*10</f>
        <v>#REF!</v>
      </c>
      <c r="AS251" s="2" t="e">
        <f>((Data!#REF!-Data!AS250)/Data!#REF!)*10</f>
        <v>#REF!</v>
      </c>
      <c r="AT251" s="2" t="e">
        <f>((Data!#REF!-Data!AT250)/Data!#REF!)*10</f>
        <v>#REF!</v>
      </c>
      <c r="AU251" s="2" t="e">
        <f>((Data!#REF!-Data!AU250)/Data!#REF!)*10</f>
        <v>#REF!</v>
      </c>
      <c r="AV251" s="2" t="e">
        <f>((Data!#REF!-Data!AV250)/Data!#REF!)*10</f>
        <v>#REF!</v>
      </c>
      <c r="AW251" s="2" t="e">
        <f>((Data!#REF!-Data!AW250)/Data!#REF!)*10</f>
        <v>#REF!</v>
      </c>
      <c r="AX251" s="2" t="e">
        <f>((Data!AX250-Data!#REF!)/Data!#REF!)*10</f>
        <v>#REF!</v>
      </c>
      <c r="AY251" s="2" t="e">
        <f>((Data!AY250-Data!#REF!)/Data!#REF!)*10</f>
        <v>#REF!</v>
      </c>
      <c r="AZ251" s="2" t="e">
        <f>((Data!AZ250-Data!#REF!)/Data!#REF!)*10</f>
        <v>#REF!</v>
      </c>
      <c r="BA251" s="2" t="e">
        <f>((Data!BA250-Data!#REF!)/Data!#REF!)*10</f>
        <v>#REF!</v>
      </c>
      <c r="BB251" s="2" t="e">
        <f>((Data!BB250-Data!#REF!)/Data!#REF!)*10</f>
        <v>#REF!</v>
      </c>
      <c r="BC251" s="2" t="e">
        <f>((Data!BC250-Data!#REF!)/Data!#REF!)*10</f>
        <v>#REF!</v>
      </c>
      <c r="BD251" s="2" t="e">
        <f>((Data!BD250-Data!#REF!)/Data!#REF!)*10</f>
        <v>#REF!</v>
      </c>
      <c r="BE251" s="2" t="e">
        <f>((Data!BE250-Data!#REF!)/Data!#REF!)*10</f>
        <v>#REF!</v>
      </c>
      <c r="BF251" s="2" t="e">
        <f>((Data!BF250-Data!#REF!)/Data!#REF!)*10</f>
        <v>#REF!</v>
      </c>
      <c r="BG251" s="2" t="e">
        <f>((Data!BG250-Data!#REF!)/Data!#REF!)*10</f>
        <v>#REF!</v>
      </c>
      <c r="BH251" s="2" t="e">
        <f>((Data!BH250-Data!#REF!)/Data!#REF!)*10</f>
        <v>#REF!</v>
      </c>
      <c r="BI251" s="2" t="e">
        <f>((Data!BI250-Data!#REF!)/Data!#REF!)*10</f>
        <v>#REF!</v>
      </c>
      <c r="BJ251" s="2" t="e">
        <f>((Data!BJ250-Data!#REF!)/Data!#REF!)*10</f>
        <v>#REF!</v>
      </c>
      <c r="BK251" s="2" t="e">
        <f>((Data!BK250-Data!#REF!)/Data!#REF!)*10</f>
        <v>#REF!</v>
      </c>
      <c r="BL251" s="2" t="e">
        <f>((Data!BL250-Data!#REF!)/Data!#REF!)*10</f>
        <v>#REF!</v>
      </c>
      <c r="BM251" s="8"/>
      <c r="BN251" s="8"/>
      <c r="BO251" s="8"/>
      <c r="BP251" s="8"/>
      <c r="BQ251" s="8"/>
    </row>
    <row r="252" spans="1:69">
      <c r="A252" t="s">
        <v>521</v>
      </c>
      <c r="B252" s="1" t="s">
        <v>2009</v>
      </c>
      <c r="C252" s="16" t="s">
        <v>522</v>
      </c>
      <c r="D252" s="16" t="s">
        <v>1346</v>
      </c>
      <c r="E252" s="2" t="e">
        <f>((Data!E251-Data!#REF!)/Data!#REF!)*10</f>
        <v>#REF!</v>
      </c>
      <c r="F252" s="2" t="e">
        <f>((Data!F251-Data!#REF!)/Data!#REF!)*10</f>
        <v>#REF!</v>
      </c>
      <c r="G252" s="2" t="e">
        <f>((Data!G251-Data!#REF!)/Data!#REF!)*10</f>
        <v>#REF!</v>
      </c>
      <c r="H252" s="2" t="e">
        <f>((Data!H251-Data!#REF!)/Data!#REF!)*10</f>
        <v>#REF!</v>
      </c>
      <c r="I252" s="2" t="e">
        <f>((Data!I251-Data!#REF!)/Data!#REF!)*10</f>
        <v>#REF!</v>
      </c>
      <c r="J252" s="2" t="e">
        <f>((Data!#REF!-Data!J251)/Data!#REF!)*10</f>
        <v>#REF!</v>
      </c>
      <c r="K252" s="2" t="e">
        <f>((Data!#REF!-Data!K251)/Data!#REF!)*10</f>
        <v>#REF!</v>
      </c>
      <c r="L252" s="2" t="e">
        <f>((Data!#REF!-Data!L251)/Data!#REF!)*10</f>
        <v>#REF!</v>
      </c>
      <c r="M252" s="2" t="e">
        <f>((Data!#REF!-Data!M251)/Data!#REF!)*10</f>
        <v>#REF!</v>
      </c>
      <c r="N252" s="2" t="e">
        <f>((Data!#REF!-Data!N251)/Data!#REF!)*10</f>
        <v>#REF!</v>
      </c>
      <c r="O252" s="2" t="e">
        <f>((Data!#REF!-Data!O251)/Data!#REF!)*10</f>
        <v>#REF!</v>
      </c>
      <c r="P252" s="2" t="e">
        <f>((Data!#REF!-Data!P251)/Data!#REF!)*10</f>
        <v>#REF!</v>
      </c>
      <c r="Q252" s="2" t="e">
        <f>((Data!#REF!-Data!Q251)/Data!#REF!)*10</f>
        <v>#REF!</v>
      </c>
      <c r="R252" s="2" t="e">
        <f>((Data!#REF!-Data!R251)/Data!#REF!)*10</f>
        <v>#REF!</v>
      </c>
      <c r="S252" s="2" t="e">
        <f>((Data!#REF!-Data!S251)/Data!#REF!)*10</f>
        <v>#REF!</v>
      </c>
      <c r="T252" s="2" t="e">
        <f>((Data!#REF!-Data!T251)/Data!#REF!)*10</f>
        <v>#REF!</v>
      </c>
      <c r="U252" s="2" t="e">
        <f>((Data!#REF!-Data!U251)/Data!#REF!)*10</f>
        <v>#REF!</v>
      </c>
      <c r="V252" s="2" t="e">
        <f>((Data!#REF!-Data!V251)/Data!#REF!)*10</f>
        <v>#REF!</v>
      </c>
      <c r="W252" s="2" t="e">
        <f>((Data!#REF!-Data!W251)/Data!#REF!)*10</f>
        <v>#REF!</v>
      </c>
      <c r="X252" s="2" t="e">
        <f>((Data!#REF!-Data!X251)/Data!#REF!)*10</f>
        <v>#REF!</v>
      </c>
      <c r="Y252" s="2" t="e">
        <f>((Data!#REF!-Data!Y251)/Data!#REF!)*10</f>
        <v>#REF!</v>
      </c>
      <c r="Z252" s="2" t="e">
        <f>((Data!#REF!-Data!Z251)/Data!#REF!)*10</f>
        <v>#REF!</v>
      </c>
      <c r="AA252" s="2" t="e">
        <f>((Data!#REF!-Data!AA251)/Data!#REF!)*10</f>
        <v>#REF!</v>
      </c>
      <c r="AB252" s="2" t="e">
        <f>((Data!#REF!-Data!AB251)/Data!#REF!)*10</f>
        <v>#REF!</v>
      </c>
      <c r="AC252" s="2" t="e">
        <f>((Data!#REF!-Data!AC251)/Data!#REF!)*10</f>
        <v>#REF!</v>
      </c>
      <c r="AD252" s="2" t="e">
        <f>((Data!#REF!-Data!AD251)/Data!#REF!)*10</f>
        <v>#REF!</v>
      </c>
      <c r="AE252" s="2" t="e">
        <f>((Data!#REF!-Data!AE251)/Data!#REF!)*10</f>
        <v>#REF!</v>
      </c>
      <c r="AF252" s="2" t="e">
        <f>((Data!#REF!-Data!AF251)/Data!#REF!)*10</f>
        <v>#REF!</v>
      </c>
      <c r="AG252" s="2" t="e">
        <f>((Data!#REF!-Data!AG251)/Data!#REF!)*10</f>
        <v>#REF!</v>
      </c>
      <c r="AH252" s="2" t="e">
        <f>((Data!#REF!-Data!AH251)/Data!#REF!)*10</f>
        <v>#REF!</v>
      </c>
      <c r="AI252" s="2" t="e">
        <f>((Data!AI251-Data!#REF!)/Data!#REF!)*10</f>
        <v>#REF!</v>
      </c>
      <c r="AJ252" s="2" t="e">
        <f>((Data!AJ251-Data!#REF!)/Data!#REF!)*10</f>
        <v>#REF!</v>
      </c>
      <c r="AK252" s="2" t="e">
        <f>((Data!AK251-Data!#REF!)/Data!#REF!)*10</f>
        <v>#REF!</v>
      </c>
      <c r="AL252" s="2" t="e">
        <f>((Data!AL251-Data!#REF!)/Data!#REF!)*10</f>
        <v>#REF!</v>
      </c>
      <c r="AM252" s="2" t="e">
        <f>((Data!AM251-Data!#REF!)/Data!#REF!)*10</f>
        <v>#REF!</v>
      </c>
      <c r="AN252" s="2" t="e">
        <f>((Data!#REF!-Data!AN251)/Data!#REF!)*10</f>
        <v>#REF!</v>
      </c>
      <c r="AO252" s="2" t="e">
        <f>((Data!#REF!-Data!AO251)/Data!#REF!)*10</f>
        <v>#REF!</v>
      </c>
      <c r="AP252" s="2" t="e">
        <f>((Data!#REF!-Data!AP251)/Data!#REF!)*10</f>
        <v>#REF!</v>
      </c>
      <c r="AQ252" s="2" t="e">
        <f>((Data!#REF!-Data!AQ251)/Data!#REF!)*10</f>
        <v>#REF!</v>
      </c>
      <c r="AR252" s="2" t="e">
        <f>((Data!#REF!-Data!AR251)/Data!#REF!)*10</f>
        <v>#REF!</v>
      </c>
      <c r="AS252" s="2" t="e">
        <f>((Data!#REF!-Data!AS251)/Data!#REF!)*10</f>
        <v>#REF!</v>
      </c>
      <c r="AT252" s="2" t="e">
        <f>((Data!#REF!-Data!AT251)/Data!#REF!)*10</f>
        <v>#REF!</v>
      </c>
      <c r="AU252" s="2" t="e">
        <f>((Data!#REF!-Data!AU251)/Data!#REF!)*10</f>
        <v>#REF!</v>
      </c>
      <c r="AV252" s="2" t="e">
        <f>((Data!#REF!-Data!AV251)/Data!#REF!)*10</f>
        <v>#REF!</v>
      </c>
      <c r="AW252" s="2" t="e">
        <f>((Data!#REF!-Data!AW251)/Data!#REF!)*10</f>
        <v>#REF!</v>
      </c>
      <c r="AX252" s="2" t="e">
        <f>((Data!AX251-Data!#REF!)/Data!#REF!)*10</f>
        <v>#REF!</v>
      </c>
      <c r="AY252" s="2" t="e">
        <f>((Data!AY251-Data!#REF!)/Data!#REF!)*10</f>
        <v>#REF!</v>
      </c>
      <c r="AZ252" s="2" t="e">
        <f>((Data!AZ251-Data!#REF!)/Data!#REF!)*10</f>
        <v>#REF!</v>
      </c>
      <c r="BA252" s="2" t="e">
        <f>((Data!BA251-Data!#REF!)/Data!#REF!)*10</f>
        <v>#REF!</v>
      </c>
      <c r="BB252" s="2" t="e">
        <f>((Data!BB251-Data!#REF!)/Data!#REF!)*10</f>
        <v>#REF!</v>
      </c>
      <c r="BC252" s="2" t="e">
        <f>((Data!BC251-Data!#REF!)/Data!#REF!)*10</f>
        <v>#REF!</v>
      </c>
      <c r="BD252" s="2" t="e">
        <f>((Data!BD251-Data!#REF!)/Data!#REF!)*10</f>
        <v>#REF!</v>
      </c>
      <c r="BE252" s="2" t="e">
        <f>((Data!BE251-Data!#REF!)/Data!#REF!)*10</f>
        <v>#REF!</v>
      </c>
      <c r="BF252" s="2" t="e">
        <f>((Data!BF251-Data!#REF!)/Data!#REF!)*10</f>
        <v>#REF!</v>
      </c>
      <c r="BG252" s="2" t="e">
        <f>((Data!BG251-Data!#REF!)/Data!#REF!)*10</f>
        <v>#REF!</v>
      </c>
      <c r="BH252" s="2" t="e">
        <f>((Data!BH251-Data!#REF!)/Data!#REF!)*10</f>
        <v>#REF!</v>
      </c>
      <c r="BI252" s="2" t="e">
        <f>((Data!BI251-Data!#REF!)/Data!#REF!)*10</f>
        <v>#REF!</v>
      </c>
      <c r="BJ252" s="2" t="e">
        <f>((Data!BJ251-Data!#REF!)/Data!#REF!)*10</f>
        <v>#REF!</v>
      </c>
      <c r="BK252" s="2" t="e">
        <f>((Data!BK251-Data!#REF!)/Data!#REF!)*10</f>
        <v>#REF!</v>
      </c>
      <c r="BL252" s="2" t="e">
        <f>((Data!BL251-Data!#REF!)/Data!#REF!)*10</f>
        <v>#REF!</v>
      </c>
      <c r="BM252" s="8"/>
      <c r="BN252" s="8"/>
      <c r="BO252" s="8"/>
      <c r="BP252" s="8"/>
      <c r="BQ252" s="8"/>
    </row>
    <row r="253" spans="1:69">
      <c r="A253" t="s">
        <v>523</v>
      </c>
      <c r="B253" s="1" t="s">
        <v>2010</v>
      </c>
      <c r="C253" s="16" t="s">
        <v>524</v>
      </c>
      <c r="D253" s="16" t="s">
        <v>1346</v>
      </c>
      <c r="E253" s="2" t="e">
        <f>((Data!E252-Data!#REF!)/Data!#REF!)*10</f>
        <v>#REF!</v>
      </c>
      <c r="F253" s="2" t="e">
        <f>((Data!F252-Data!#REF!)/Data!#REF!)*10</f>
        <v>#REF!</v>
      </c>
      <c r="G253" s="2" t="e">
        <f>((Data!G252-Data!#REF!)/Data!#REF!)*10</f>
        <v>#REF!</v>
      </c>
      <c r="H253" s="2" t="e">
        <f>((Data!H252-Data!#REF!)/Data!#REF!)*10</f>
        <v>#REF!</v>
      </c>
      <c r="I253" s="2" t="e">
        <f>((Data!I252-Data!#REF!)/Data!#REF!)*10</f>
        <v>#REF!</v>
      </c>
      <c r="J253" s="2" t="e">
        <f>((Data!#REF!-Data!J252)/Data!#REF!)*10</f>
        <v>#REF!</v>
      </c>
      <c r="K253" s="2" t="e">
        <f>((Data!#REF!-Data!K252)/Data!#REF!)*10</f>
        <v>#REF!</v>
      </c>
      <c r="L253" s="2" t="e">
        <f>((Data!#REF!-Data!L252)/Data!#REF!)*10</f>
        <v>#REF!</v>
      </c>
      <c r="M253" s="2" t="e">
        <f>((Data!#REF!-Data!M252)/Data!#REF!)*10</f>
        <v>#REF!</v>
      </c>
      <c r="N253" s="2" t="e">
        <f>((Data!#REF!-Data!N252)/Data!#REF!)*10</f>
        <v>#REF!</v>
      </c>
      <c r="O253" s="2" t="e">
        <f>((Data!#REF!-Data!O252)/Data!#REF!)*10</f>
        <v>#REF!</v>
      </c>
      <c r="P253" s="2" t="e">
        <f>((Data!#REF!-Data!P252)/Data!#REF!)*10</f>
        <v>#REF!</v>
      </c>
      <c r="Q253" s="2" t="e">
        <f>((Data!#REF!-Data!Q252)/Data!#REF!)*10</f>
        <v>#REF!</v>
      </c>
      <c r="R253" s="2" t="e">
        <f>((Data!#REF!-Data!R252)/Data!#REF!)*10</f>
        <v>#REF!</v>
      </c>
      <c r="S253" s="2" t="e">
        <f>((Data!#REF!-Data!S252)/Data!#REF!)*10</f>
        <v>#REF!</v>
      </c>
      <c r="T253" s="2" t="e">
        <f>((Data!#REF!-Data!T252)/Data!#REF!)*10</f>
        <v>#REF!</v>
      </c>
      <c r="U253" s="2" t="e">
        <f>((Data!#REF!-Data!U252)/Data!#REF!)*10</f>
        <v>#REF!</v>
      </c>
      <c r="V253" s="2" t="e">
        <f>((Data!#REF!-Data!V252)/Data!#REF!)*10</f>
        <v>#REF!</v>
      </c>
      <c r="W253" s="2" t="e">
        <f>((Data!#REF!-Data!W252)/Data!#REF!)*10</f>
        <v>#REF!</v>
      </c>
      <c r="X253" s="2" t="e">
        <f>((Data!#REF!-Data!X252)/Data!#REF!)*10</f>
        <v>#REF!</v>
      </c>
      <c r="Y253" s="2" t="e">
        <f>((Data!#REF!-Data!Y252)/Data!#REF!)*10</f>
        <v>#REF!</v>
      </c>
      <c r="Z253" s="2" t="e">
        <f>((Data!#REF!-Data!Z252)/Data!#REF!)*10</f>
        <v>#REF!</v>
      </c>
      <c r="AA253" s="2" t="e">
        <f>((Data!#REF!-Data!AA252)/Data!#REF!)*10</f>
        <v>#REF!</v>
      </c>
      <c r="AB253" s="2" t="e">
        <f>((Data!#REF!-Data!AB252)/Data!#REF!)*10</f>
        <v>#REF!</v>
      </c>
      <c r="AC253" s="2" t="e">
        <f>((Data!#REF!-Data!AC252)/Data!#REF!)*10</f>
        <v>#REF!</v>
      </c>
      <c r="AD253" s="2" t="e">
        <f>((Data!#REF!-Data!AD252)/Data!#REF!)*10</f>
        <v>#REF!</v>
      </c>
      <c r="AE253" s="2" t="e">
        <f>((Data!#REF!-Data!AE252)/Data!#REF!)*10</f>
        <v>#REF!</v>
      </c>
      <c r="AF253" s="2" t="e">
        <f>((Data!#REF!-Data!AF252)/Data!#REF!)*10</f>
        <v>#REF!</v>
      </c>
      <c r="AG253" s="2" t="e">
        <f>((Data!#REF!-Data!AG252)/Data!#REF!)*10</f>
        <v>#REF!</v>
      </c>
      <c r="AH253" s="2" t="e">
        <f>((Data!#REF!-Data!AH252)/Data!#REF!)*10</f>
        <v>#REF!</v>
      </c>
      <c r="AI253" s="2" t="e">
        <f>((Data!AI252-Data!#REF!)/Data!#REF!)*10</f>
        <v>#REF!</v>
      </c>
      <c r="AJ253" s="2" t="e">
        <f>((Data!AJ252-Data!#REF!)/Data!#REF!)*10</f>
        <v>#REF!</v>
      </c>
      <c r="AK253" s="2" t="e">
        <f>((Data!AK252-Data!#REF!)/Data!#REF!)*10</f>
        <v>#REF!</v>
      </c>
      <c r="AL253" s="2" t="e">
        <f>((Data!AL252-Data!#REF!)/Data!#REF!)*10</f>
        <v>#REF!</v>
      </c>
      <c r="AM253" s="2" t="e">
        <f>((Data!AM252-Data!#REF!)/Data!#REF!)*10</f>
        <v>#REF!</v>
      </c>
      <c r="AN253" s="2" t="e">
        <f>((Data!#REF!-Data!AN252)/Data!#REF!)*10</f>
        <v>#REF!</v>
      </c>
      <c r="AO253" s="2" t="e">
        <f>((Data!#REF!-Data!AO252)/Data!#REF!)*10</f>
        <v>#REF!</v>
      </c>
      <c r="AP253" s="2" t="e">
        <f>((Data!#REF!-Data!AP252)/Data!#REF!)*10</f>
        <v>#REF!</v>
      </c>
      <c r="AQ253" s="2" t="e">
        <f>((Data!#REF!-Data!AQ252)/Data!#REF!)*10</f>
        <v>#REF!</v>
      </c>
      <c r="AR253" s="2" t="e">
        <f>((Data!#REF!-Data!AR252)/Data!#REF!)*10</f>
        <v>#REF!</v>
      </c>
      <c r="AS253" s="2" t="e">
        <f>((Data!#REF!-Data!AS252)/Data!#REF!)*10</f>
        <v>#REF!</v>
      </c>
      <c r="AT253" s="2" t="e">
        <f>((Data!#REF!-Data!AT252)/Data!#REF!)*10</f>
        <v>#REF!</v>
      </c>
      <c r="AU253" s="2" t="e">
        <f>((Data!#REF!-Data!AU252)/Data!#REF!)*10</f>
        <v>#REF!</v>
      </c>
      <c r="AV253" s="2" t="e">
        <f>((Data!#REF!-Data!AV252)/Data!#REF!)*10</f>
        <v>#REF!</v>
      </c>
      <c r="AW253" s="2" t="e">
        <f>((Data!#REF!-Data!AW252)/Data!#REF!)*10</f>
        <v>#REF!</v>
      </c>
      <c r="AX253" s="2" t="e">
        <f>((Data!AX252-Data!#REF!)/Data!#REF!)*10</f>
        <v>#REF!</v>
      </c>
      <c r="AY253" s="2" t="e">
        <f>((Data!AY252-Data!#REF!)/Data!#REF!)*10</f>
        <v>#REF!</v>
      </c>
      <c r="AZ253" s="2" t="e">
        <f>((Data!AZ252-Data!#REF!)/Data!#REF!)*10</f>
        <v>#REF!</v>
      </c>
      <c r="BA253" s="2" t="e">
        <f>((Data!BA252-Data!#REF!)/Data!#REF!)*10</f>
        <v>#REF!</v>
      </c>
      <c r="BB253" s="2" t="e">
        <f>((Data!BB252-Data!#REF!)/Data!#REF!)*10</f>
        <v>#REF!</v>
      </c>
      <c r="BC253" s="2" t="e">
        <f>((Data!BC252-Data!#REF!)/Data!#REF!)*10</f>
        <v>#REF!</v>
      </c>
      <c r="BD253" s="2" t="e">
        <f>((Data!BD252-Data!#REF!)/Data!#REF!)*10</f>
        <v>#REF!</v>
      </c>
      <c r="BE253" s="2" t="e">
        <f>((Data!BE252-Data!#REF!)/Data!#REF!)*10</f>
        <v>#REF!</v>
      </c>
      <c r="BF253" s="2" t="e">
        <f>((Data!BF252-Data!#REF!)/Data!#REF!)*10</f>
        <v>#REF!</v>
      </c>
      <c r="BG253" s="2" t="e">
        <f>((Data!BG252-Data!#REF!)/Data!#REF!)*10</f>
        <v>#REF!</v>
      </c>
      <c r="BH253" s="2" t="e">
        <f>((Data!BH252-Data!#REF!)/Data!#REF!)*10</f>
        <v>#REF!</v>
      </c>
      <c r="BI253" s="2" t="e">
        <f>((Data!BI252-Data!#REF!)/Data!#REF!)*10</f>
        <v>#REF!</v>
      </c>
      <c r="BJ253" s="2" t="e">
        <f>((Data!BJ252-Data!#REF!)/Data!#REF!)*10</f>
        <v>#REF!</v>
      </c>
      <c r="BK253" s="2" t="e">
        <f>((Data!BK252-Data!#REF!)/Data!#REF!)*10</f>
        <v>#REF!</v>
      </c>
      <c r="BL253" s="2" t="e">
        <f>((Data!BL252-Data!#REF!)/Data!#REF!)*10</f>
        <v>#REF!</v>
      </c>
      <c r="BM253" s="8"/>
      <c r="BN253" s="8"/>
      <c r="BO253" s="8"/>
      <c r="BP253" s="8"/>
      <c r="BQ253" s="8"/>
    </row>
    <row r="254" spans="1:69">
      <c r="A254" t="s">
        <v>525</v>
      </c>
      <c r="B254" s="1" t="s">
        <v>2011</v>
      </c>
      <c r="C254" s="16" t="s">
        <v>526</v>
      </c>
      <c r="D254" s="16" t="s">
        <v>1346</v>
      </c>
      <c r="E254" s="2" t="e">
        <f>((Data!E253-Data!#REF!)/Data!#REF!)*10</f>
        <v>#REF!</v>
      </c>
      <c r="F254" s="2" t="e">
        <f>((Data!F253-Data!#REF!)/Data!#REF!)*10</f>
        <v>#REF!</v>
      </c>
      <c r="G254" s="2" t="e">
        <f>((Data!G253-Data!#REF!)/Data!#REF!)*10</f>
        <v>#REF!</v>
      </c>
      <c r="H254" s="2" t="e">
        <f>((Data!H253-Data!#REF!)/Data!#REF!)*10</f>
        <v>#REF!</v>
      </c>
      <c r="I254" s="2" t="e">
        <f>((Data!I253-Data!#REF!)/Data!#REF!)*10</f>
        <v>#REF!</v>
      </c>
      <c r="J254" s="2" t="e">
        <f>((Data!#REF!-Data!J253)/Data!#REF!)*10</f>
        <v>#REF!</v>
      </c>
      <c r="K254" s="2" t="e">
        <f>((Data!#REF!-Data!K253)/Data!#REF!)*10</f>
        <v>#REF!</v>
      </c>
      <c r="L254" s="2" t="e">
        <f>((Data!#REF!-Data!L253)/Data!#REF!)*10</f>
        <v>#REF!</v>
      </c>
      <c r="M254" s="2" t="e">
        <f>((Data!#REF!-Data!M253)/Data!#REF!)*10</f>
        <v>#REF!</v>
      </c>
      <c r="N254" s="2" t="e">
        <f>((Data!#REF!-Data!N253)/Data!#REF!)*10</f>
        <v>#REF!</v>
      </c>
      <c r="O254" s="2" t="e">
        <f>((Data!#REF!-Data!O253)/Data!#REF!)*10</f>
        <v>#REF!</v>
      </c>
      <c r="P254" s="2" t="e">
        <f>((Data!#REF!-Data!P253)/Data!#REF!)*10</f>
        <v>#REF!</v>
      </c>
      <c r="Q254" s="2" t="e">
        <f>((Data!#REF!-Data!Q253)/Data!#REF!)*10</f>
        <v>#REF!</v>
      </c>
      <c r="R254" s="2" t="e">
        <f>((Data!#REF!-Data!R253)/Data!#REF!)*10</f>
        <v>#REF!</v>
      </c>
      <c r="S254" s="2" t="e">
        <f>((Data!#REF!-Data!S253)/Data!#REF!)*10</f>
        <v>#REF!</v>
      </c>
      <c r="T254" s="2" t="e">
        <f>((Data!#REF!-Data!T253)/Data!#REF!)*10</f>
        <v>#REF!</v>
      </c>
      <c r="U254" s="2" t="e">
        <f>((Data!#REF!-Data!U253)/Data!#REF!)*10</f>
        <v>#REF!</v>
      </c>
      <c r="V254" s="2" t="e">
        <f>((Data!#REF!-Data!V253)/Data!#REF!)*10</f>
        <v>#REF!</v>
      </c>
      <c r="W254" s="2" t="e">
        <f>((Data!#REF!-Data!W253)/Data!#REF!)*10</f>
        <v>#REF!</v>
      </c>
      <c r="X254" s="2" t="e">
        <f>((Data!#REF!-Data!X253)/Data!#REF!)*10</f>
        <v>#REF!</v>
      </c>
      <c r="Y254" s="2" t="e">
        <f>((Data!#REF!-Data!Y253)/Data!#REF!)*10</f>
        <v>#REF!</v>
      </c>
      <c r="Z254" s="2" t="e">
        <f>((Data!#REF!-Data!Z253)/Data!#REF!)*10</f>
        <v>#REF!</v>
      </c>
      <c r="AA254" s="2" t="e">
        <f>((Data!#REF!-Data!AA253)/Data!#REF!)*10</f>
        <v>#REF!</v>
      </c>
      <c r="AB254" s="2" t="e">
        <f>((Data!#REF!-Data!AB253)/Data!#REF!)*10</f>
        <v>#REF!</v>
      </c>
      <c r="AC254" s="2" t="e">
        <f>((Data!#REF!-Data!AC253)/Data!#REF!)*10</f>
        <v>#REF!</v>
      </c>
      <c r="AD254" s="2" t="e">
        <f>((Data!#REF!-Data!AD253)/Data!#REF!)*10</f>
        <v>#REF!</v>
      </c>
      <c r="AE254" s="2" t="e">
        <f>((Data!#REF!-Data!AE253)/Data!#REF!)*10</f>
        <v>#REF!</v>
      </c>
      <c r="AF254" s="2" t="e">
        <f>((Data!#REF!-Data!AF253)/Data!#REF!)*10</f>
        <v>#REF!</v>
      </c>
      <c r="AG254" s="2" t="e">
        <f>((Data!#REF!-Data!AG253)/Data!#REF!)*10</f>
        <v>#REF!</v>
      </c>
      <c r="AH254" s="2" t="e">
        <f>((Data!#REF!-Data!AH253)/Data!#REF!)*10</f>
        <v>#REF!</v>
      </c>
      <c r="AI254" s="2" t="e">
        <f>((Data!AI253-Data!#REF!)/Data!#REF!)*10</f>
        <v>#REF!</v>
      </c>
      <c r="AJ254" s="2" t="e">
        <f>((Data!AJ253-Data!#REF!)/Data!#REF!)*10</f>
        <v>#REF!</v>
      </c>
      <c r="AK254" s="2" t="e">
        <f>((Data!AK253-Data!#REF!)/Data!#REF!)*10</f>
        <v>#REF!</v>
      </c>
      <c r="AL254" s="2" t="e">
        <f>((Data!AL253-Data!#REF!)/Data!#REF!)*10</f>
        <v>#REF!</v>
      </c>
      <c r="AM254" s="2" t="e">
        <f>((Data!AM253-Data!#REF!)/Data!#REF!)*10</f>
        <v>#REF!</v>
      </c>
      <c r="AN254" s="2" t="e">
        <f>((Data!#REF!-Data!AN253)/Data!#REF!)*10</f>
        <v>#REF!</v>
      </c>
      <c r="AO254" s="2" t="e">
        <f>((Data!#REF!-Data!AO253)/Data!#REF!)*10</f>
        <v>#REF!</v>
      </c>
      <c r="AP254" s="2" t="e">
        <f>((Data!#REF!-Data!AP253)/Data!#REF!)*10</f>
        <v>#REF!</v>
      </c>
      <c r="AQ254" s="2" t="e">
        <f>((Data!#REF!-Data!AQ253)/Data!#REF!)*10</f>
        <v>#REF!</v>
      </c>
      <c r="AR254" s="2" t="e">
        <f>((Data!#REF!-Data!AR253)/Data!#REF!)*10</f>
        <v>#REF!</v>
      </c>
      <c r="AS254" s="2" t="e">
        <f>((Data!#REF!-Data!AS253)/Data!#REF!)*10</f>
        <v>#REF!</v>
      </c>
      <c r="AT254" s="2" t="e">
        <f>((Data!#REF!-Data!AT253)/Data!#REF!)*10</f>
        <v>#REF!</v>
      </c>
      <c r="AU254" s="2" t="e">
        <f>((Data!#REF!-Data!AU253)/Data!#REF!)*10</f>
        <v>#REF!</v>
      </c>
      <c r="AV254" s="2" t="e">
        <f>((Data!#REF!-Data!AV253)/Data!#REF!)*10</f>
        <v>#REF!</v>
      </c>
      <c r="AW254" s="2" t="e">
        <f>((Data!#REF!-Data!AW253)/Data!#REF!)*10</f>
        <v>#REF!</v>
      </c>
      <c r="AX254" s="2" t="e">
        <f>((Data!AX253-Data!#REF!)/Data!#REF!)*10</f>
        <v>#REF!</v>
      </c>
      <c r="AY254" s="2" t="e">
        <f>((Data!AY253-Data!#REF!)/Data!#REF!)*10</f>
        <v>#REF!</v>
      </c>
      <c r="AZ254" s="2" t="e">
        <f>((Data!AZ253-Data!#REF!)/Data!#REF!)*10</f>
        <v>#REF!</v>
      </c>
      <c r="BA254" s="2" t="e">
        <f>((Data!BA253-Data!#REF!)/Data!#REF!)*10</f>
        <v>#REF!</v>
      </c>
      <c r="BB254" s="2" t="e">
        <f>((Data!BB253-Data!#REF!)/Data!#REF!)*10</f>
        <v>#REF!</v>
      </c>
      <c r="BC254" s="2" t="e">
        <f>((Data!BC253-Data!#REF!)/Data!#REF!)*10</f>
        <v>#REF!</v>
      </c>
      <c r="BD254" s="2" t="e">
        <f>((Data!BD253-Data!#REF!)/Data!#REF!)*10</f>
        <v>#REF!</v>
      </c>
      <c r="BE254" s="2" t="e">
        <f>((Data!BE253-Data!#REF!)/Data!#REF!)*10</f>
        <v>#REF!</v>
      </c>
      <c r="BF254" s="2" t="e">
        <f>((Data!BF253-Data!#REF!)/Data!#REF!)*10</f>
        <v>#REF!</v>
      </c>
      <c r="BG254" s="2" t="e">
        <f>((Data!BG253-Data!#REF!)/Data!#REF!)*10</f>
        <v>#REF!</v>
      </c>
      <c r="BH254" s="2" t="e">
        <f>((Data!BH253-Data!#REF!)/Data!#REF!)*10</f>
        <v>#REF!</v>
      </c>
      <c r="BI254" s="2" t="e">
        <f>((Data!BI253-Data!#REF!)/Data!#REF!)*10</f>
        <v>#REF!</v>
      </c>
      <c r="BJ254" s="2" t="e">
        <f>((Data!BJ253-Data!#REF!)/Data!#REF!)*10</f>
        <v>#REF!</v>
      </c>
      <c r="BK254" s="2" t="e">
        <f>((Data!BK253-Data!#REF!)/Data!#REF!)*10</f>
        <v>#REF!</v>
      </c>
      <c r="BL254" s="2" t="e">
        <f>((Data!BL253-Data!#REF!)/Data!#REF!)*10</f>
        <v>#REF!</v>
      </c>
      <c r="BM254" s="8"/>
      <c r="BN254" s="8"/>
      <c r="BO254" s="8"/>
      <c r="BP254" s="8"/>
      <c r="BQ254" s="8"/>
    </row>
    <row r="255" spans="1:69">
      <c r="A255" t="s">
        <v>527</v>
      </c>
      <c r="B255" s="1" t="s">
        <v>2012</v>
      </c>
      <c r="C255" s="16" t="s">
        <v>528</v>
      </c>
      <c r="D255" s="16" t="s">
        <v>1346</v>
      </c>
      <c r="E255" s="2" t="e">
        <f>((Data!E254-Data!#REF!)/Data!#REF!)*10</f>
        <v>#REF!</v>
      </c>
      <c r="F255" s="2" t="e">
        <f>((Data!F254-Data!#REF!)/Data!#REF!)*10</f>
        <v>#REF!</v>
      </c>
      <c r="G255" s="2" t="e">
        <f>((Data!G254-Data!#REF!)/Data!#REF!)*10</f>
        <v>#REF!</v>
      </c>
      <c r="H255" s="2" t="e">
        <f>((Data!H254-Data!#REF!)/Data!#REF!)*10</f>
        <v>#REF!</v>
      </c>
      <c r="I255" s="2" t="e">
        <f>((Data!I254-Data!#REF!)/Data!#REF!)*10</f>
        <v>#REF!</v>
      </c>
      <c r="J255" s="2" t="e">
        <f>((Data!#REF!-Data!J254)/Data!#REF!)*10</f>
        <v>#REF!</v>
      </c>
      <c r="K255" s="2" t="e">
        <f>((Data!#REF!-Data!K254)/Data!#REF!)*10</f>
        <v>#REF!</v>
      </c>
      <c r="L255" s="2" t="e">
        <f>((Data!#REF!-Data!L254)/Data!#REF!)*10</f>
        <v>#REF!</v>
      </c>
      <c r="M255" s="2" t="e">
        <f>((Data!#REF!-Data!M254)/Data!#REF!)*10</f>
        <v>#REF!</v>
      </c>
      <c r="N255" s="2" t="e">
        <f>((Data!#REF!-Data!N254)/Data!#REF!)*10</f>
        <v>#REF!</v>
      </c>
      <c r="O255" s="2" t="e">
        <f>((Data!#REF!-Data!O254)/Data!#REF!)*10</f>
        <v>#REF!</v>
      </c>
      <c r="P255" s="2" t="e">
        <f>((Data!#REF!-Data!P254)/Data!#REF!)*10</f>
        <v>#REF!</v>
      </c>
      <c r="Q255" s="2" t="e">
        <f>((Data!#REF!-Data!Q254)/Data!#REF!)*10</f>
        <v>#REF!</v>
      </c>
      <c r="R255" s="2" t="e">
        <f>((Data!#REF!-Data!R254)/Data!#REF!)*10</f>
        <v>#REF!</v>
      </c>
      <c r="S255" s="2" t="e">
        <f>((Data!#REF!-Data!S254)/Data!#REF!)*10</f>
        <v>#REF!</v>
      </c>
      <c r="T255" s="2" t="e">
        <f>((Data!#REF!-Data!T254)/Data!#REF!)*10</f>
        <v>#REF!</v>
      </c>
      <c r="U255" s="2" t="e">
        <f>((Data!#REF!-Data!U254)/Data!#REF!)*10</f>
        <v>#REF!</v>
      </c>
      <c r="V255" s="2" t="e">
        <f>((Data!#REF!-Data!V254)/Data!#REF!)*10</f>
        <v>#REF!</v>
      </c>
      <c r="W255" s="2" t="e">
        <f>((Data!#REF!-Data!W254)/Data!#REF!)*10</f>
        <v>#REF!</v>
      </c>
      <c r="X255" s="2" t="e">
        <f>((Data!#REF!-Data!X254)/Data!#REF!)*10</f>
        <v>#REF!</v>
      </c>
      <c r="Y255" s="2" t="e">
        <f>((Data!#REF!-Data!Y254)/Data!#REF!)*10</f>
        <v>#REF!</v>
      </c>
      <c r="Z255" s="2" t="e">
        <f>((Data!#REF!-Data!Z254)/Data!#REF!)*10</f>
        <v>#REF!</v>
      </c>
      <c r="AA255" s="2" t="e">
        <f>((Data!#REF!-Data!AA254)/Data!#REF!)*10</f>
        <v>#REF!</v>
      </c>
      <c r="AB255" s="2" t="e">
        <f>((Data!#REF!-Data!AB254)/Data!#REF!)*10</f>
        <v>#REF!</v>
      </c>
      <c r="AC255" s="2" t="e">
        <f>((Data!#REF!-Data!AC254)/Data!#REF!)*10</f>
        <v>#REF!</v>
      </c>
      <c r="AD255" s="2" t="e">
        <f>((Data!#REF!-Data!AD254)/Data!#REF!)*10</f>
        <v>#REF!</v>
      </c>
      <c r="AE255" s="2" t="e">
        <f>((Data!#REF!-Data!AE254)/Data!#REF!)*10</f>
        <v>#REF!</v>
      </c>
      <c r="AF255" s="2" t="e">
        <f>((Data!#REF!-Data!AF254)/Data!#REF!)*10</f>
        <v>#REF!</v>
      </c>
      <c r="AG255" s="2" t="e">
        <f>((Data!#REF!-Data!AG254)/Data!#REF!)*10</f>
        <v>#REF!</v>
      </c>
      <c r="AH255" s="2" t="e">
        <f>((Data!#REF!-Data!AH254)/Data!#REF!)*10</f>
        <v>#REF!</v>
      </c>
      <c r="AI255" s="2" t="e">
        <f>((Data!AI254-Data!#REF!)/Data!#REF!)*10</f>
        <v>#REF!</v>
      </c>
      <c r="AJ255" s="2" t="e">
        <f>((Data!AJ254-Data!#REF!)/Data!#REF!)*10</f>
        <v>#REF!</v>
      </c>
      <c r="AK255" s="2" t="e">
        <f>((Data!AK254-Data!#REF!)/Data!#REF!)*10</f>
        <v>#REF!</v>
      </c>
      <c r="AL255" s="2" t="e">
        <f>((Data!AL254-Data!#REF!)/Data!#REF!)*10</f>
        <v>#REF!</v>
      </c>
      <c r="AM255" s="2" t="e">
        <f>((Data!AM254-Data!#REF!)/Data!#REF!)*10</f>
        <v>#REF!</v>
      </c>
      <c r="AN255" s="2" t="e">
        <f>((Data!#REF!-Data!AN254)/Data!#REF!)*10</f>
        <v>#REF!</v>
      </c>
      <c r="AO255" s="2" t="e">
        <f>((Data!#REF!-Data!AO254)/Data!#REF!)*10</f>
        <v>#REF!</v>
      </c>
      <c r="AP255" s="2" t="e">
        <f>((Data!#REF!-Data!AP254)/Data!#REF!)*10</f>
        <v>#REF!</v>
      </c>
      <c r="AQ255" s="2" t="e">
        <f>((Data!#REF!-Data!AQ254)/Data!#REF!)*10</f>
        <v>#REF!</v>
      </c>
      <c r="AR255" s="2" t="e">
        <f>((Data!#REF!-Data!AR254)/Data!#REF!)*10</f>
        <v>#REF!</v>
      </c>
      <c r="AS255" s="2" t="e">
        <f>((Data!#REF!-Data!AS254)/Data!#REF!)*10</f>
        <v>#REF!</v>
      </c>
      <c r="AT255" s="2" t="e">
        <f>((Data!#REF!-Data!AT254)/Data!#REF!)*10</f>
        <v>#REF!</v>
      </c>
      <c r="AU255" s="2" t="e">
        <f>((Data!#REF!-Data!AU254)/Data!#REF!)*10</f>
        <v>#REF!</v>
      </c>
      <c r="AV255" s="2" t="e">
        <f>((Data!#REF!-Data!AV254)/Data!#REF!)*10</f>
        <v>#REF!</v>
      </c>
      <c r="AW255" s="2" t="e">
        <f>((Data!#REF!-Data!AW254)/Data!#REF!)*10</f>
        <v>#REF!</v>
      </c>
      <c r="AX255" s="2" t="e">
        <f>((Data!AX254-Data!#REF!)/Data!#REF!)*10</f>
        <v>#REF!</v>
      </c>
      <c r="AY255" s="2" t="e">
        <f>((Data!AY254-Data!#REF!)/Data!#REF!)*10</f>
        <v>#REF!</v>
      </c>
      <c r="AZ255" s="2" t="e">
        <f>((Data!AZ254-Data!#REF!)/Data!#REF!)*10</f>
        <v>#REF!</v>
      </c>
      <c r="BA255" s="2" t="e">
        <f>((Data!BA254-Data!#REF!)/Data!#REF!)*10</f>
        <v>#REF!</v>
      </c>
      <c r="BB255" s="2" t="e">
        <f>((Data!BB254-Data!#REF!)/Data!#REF!)*10</f>
        <v>#REF!</v>
      </c>
      <c r="BC255" s="2" t="e">
        <f>((Data!BC254-Data!#REF!)/Data!#REF!)*10</f>
        <v>#REF!</v>
      </c>
      <c r="BD255" s="2" t="e">
        <f>((Data!BD254-Data!#REF!)/Data!#REF!)*10</f>
        <v>#REF!</v>
      </c>
      <c r="BE255" s="2" t="e">
        <f>((Data!BE254-Data!#REF!)/Data!#REF!)*10</f>
        <v>#REF!</v>
      </c>
      <c r="BF255" s="2" t="e">
        <f>((Data!BF254-Data!#REF!)/Data!#REF!)*10</f>
        <v>#REF!</v>
      </c>
      <c r="BG255" s="2" t="e">
        <f>((Data!BG254-Data!#REF!)/Data!#REF!)*10</f>
        <v>#REF!</v>
      </c>
      <c r="BH255" s="2" t="e">
        <f>((Data!BH254-Data!#REF!)/Data!#REF!)*10</f>
        <v>#REF!</v>
      </c>
      <c r="BI255" s="2" t="e">
        <f>((Data!BI254-Data!#REF!)/Data!#REF!)*10</f>
        <v>#REF!</v>
      </c>
      <c r="BJ255" s="2" t="e">
        <f>((Data!BJ254-Data!#REF!)/Data!#REF!)*10</f>
        <v>#REF!</v>
      </c>
      <c r="BK255" s="2" t="e">
        <f>((Data!BK254-Data!#REF!)/Data!#REF!)*10</f>
        <v>#REF!</v>
      </c>
      <c r="BL255" s="2" t="e">
        <f>((Data!BL254-Data!#REF!)/Data!#REF!)*10</f>
        <v>#REF!</v>
      </c>
      <c r="BM255" s="8"/>
      <c r="BN255" s="8"/>
      <c r="BO255" s="8"/>
      <c r="BP255" s="8"/>
      <c r="BQ255" s="8"/>
    </row>
    <row r="256" spans="1:69">
      <c r="A256" t="s">
        <v>529</v>
      </c>
      <c r="B256" s="1" t="s">
        <v>2013</v>
      </c>
      <c r="C256" s="16" t="s">
        <v>530</v>
      </c>
      <c r="D256" s="16" t="s">
        <v>1346</v>
      </c>
      <c r="E256" s="2" t="e">
        <f>((Data!E255-Data!#REF!)/Data!#REF!)*10</f>
        <v>#REF!</v>
      </c>
      <c r="F256" s="2" t="e">
        <f>((Data!F255-Data!#REF!)/Data!#REF!)*10</f>
        <v>#REF!</v>
      </c>
      <c r="G256" s="2" t="e">
        <f>((Data!G255-Data!#REF!)/Data!#REF!)*10</f>
        <v>#REF!</v>
      </c>
      <c r="H256" s="2" t="e">
        <f>((Data!H255-Data!#REF!)/Data!#REF!)*10</f>
        <v>#REF!</v>
      </c>
      <c r="I256" s="2" t="e">
        <f>((Data!I255-Data!#REF!)/Data!#REF!)*10</f>
        <v>#REF!</v>
      </c>
      <c r="J256" s="2" t="e">
        <f>((Data!#REF!-Data!J255)/Data!#REF!)*10</f>
        <v>#REF!</v>
      </c>
      <c r="K256" s="2" t="e">
        <f>((Data!#REF!-Data!K255)/Data!#REF!)*10</f>
        <v>#REF!</v>
      </c>
      <c r="L256" s="2" t="e">
        <f>((Data!#REF!-Data!L255)/Data!#REF!)*10</f>
        <v>#REF!</v>
      </c>
      <c r="M256" s="2" t="e">
        <f>((Data!#REF!-Data!M255)/Data!#REF!)*10</f>
        <v>#REF!</v>
      </c>
      <c r="N256" s="2" t="e">
        <f>((Data!#REF!-Data!N255)/Data!#REF!)*10</f>
        <v>#REF!</v>
      </c>
      <c r="O256" s="2" t="e">
        <f>((Data!#REF!-Data!O255)/Data!#REF!)*10</f>
        <v>#REF!</v>
      </c>
      <c r="P256" s="2" t="e">
        <f>((Data!#REF!-Data!P255)/Data!#REF!)*10</f>
        <v>#REF!</v>
      </c>
      <c r="Q256" s="2" t="e">
        <f>((Data!#REF!-Data!Q255)/Data!#REF!)*10</f>
        <v>#REF!</v>
      </c>
      <c r="R256" s="2" t="e">
        <f>((Data!#REF!-Data!R255)/Data!#REF!)*10</f>
        <v>#REF!</v>
      </c>
      <c r="S256" s="2" t="e">
        <f>((Data!#REF!-Data!S255)/Data!#REF!)*10</f>
        <v>#REF!</v>
      </c>
      <c r="T256" s="2" t="e">
        <f>((Data!#REF!-Data!T255)/Data!#REF!)*10</f>
        <v>#REF!</v>
      </c>
      <c r="U256" s="2" t="e">
        <f>((Data!#REF!-Data!U255)/Data!#REF!)*10</f>
        <v>#REF!</v>
      </c>
      <c r="V256" s="2" t="e">
        <f>((Data!#REF!-Data!V255)/Data!#REF!)*10</f>
        <v>#REF!</v>
      </c>
      <c r="W256" s="2" t="e">
        <f>((Data!#REF!-Data!W255)/Data!#REF!)*10</f>
        <v>#REF!</v>
      </c>
      <c r="X256" s="2" t="e">
        <f>((Data!#REF!-Data!X255)/Data!#REF!)*10</f>
        <v>#REF!</v>
      </c>
      <c r="Y256" s="2" t="e">
        <f>((Data!#REF!-Data!Y255)/Data!#REF!)*10</f>
        <v>#REF!</v>
      </c>
      <c r="Z256" s="2" t="e">
        <f>((Data!#REF!-Data!Z255)/Data!#REF!)*10</f>
        <v>#REF!</v>
      </c>
      <c r="AA256" s="2" t="e">
        <f>((Data!#REF!-Data!AA255)/Data!#REF!)*10</f>
        <v>#REF!</v>
      </c>
      <c r="AB256" s="2" t="e">
        <f>((Data!#REF!-Data!AB255)/Data!#REF!)*10</f>
        <v>#REF!</v>
      </c>
      <c r="AC256" s="2" t="e">
        <f>((Data!#REF!-Data!AC255)/Data!#REF!)*10</f>
        <v>#REF!</v>
      </c>
      <c r="AD256" s="2" t="e">
        <f>((Data!#REF!-Data!AD255)/Data!#REF!)*10</f>
        <v>#REF!</v>
      </c>
      <c r="AE256" s="2" t="e">
        <f>((Data!#REF!-Data!AE255)/Data!#REF!)*10</f>
        <v>#REF!</v>
      </c>
      <c r="AF256" s="2" t="e">
        <f>((Data!#REF!-Data!AF255)/Data!#REF!)*10</f>
        <v>#REF!</v>
      </c>
      <c r="AG256" s="2" t="e">
        <f>((Data!#REF!-Data!AG255)/Data!#REF!)*10</f>
        <v>#REF!</v>
      </c>
      <c r="AH256" s="2" t="e">
        <f>((Data!#REF!-Data!AH255)/Data!#REF!)*10</f>
        <v>#REF!</v>
      </c>
      <c r="AI256" s="2" t="e">
        <f>((Data!AI255-Data!#REF!)/Data!#REF!)*10</f>
        <v>#REF!</v>
      </c>
      <c r="AJ256" s="2" t="e">
        <f>((Data!AJ255-Data!#REF!)/Data!#REF!)*10</f>
        <v>#REF!</v>
      </c>
      <c r="AK256" s="2" t="e">
        <f>((Data!AK255-Data!#REF!)/Data!#REF!)*10</f>
        <v>#REF!</v>
      </c>
      <c r="AL256" s="2" t="e">
        <f>((Data!AL255-Data!#REF!)/Data!#REF!)*10</f>
        <v>#REF!</v>
      </c>
      <c r="AM256" s="2" t="e">
        <f>((Data!AM255-Data!#REF!)/Data!#REF!)*10</f>
        <v>#REF!</v>
      </c>
      <c r="AN256" s="2" t="e">
        <f>((Data!#REF!-Data!AN255)/Data!#REF!)*10</f>
        <v>#REF!</v>
      </c>
      <c r="AO256" s="2" t="e">
        <f>((Data!#REF!-Data!AO255)/Data!#REF!)*10</f>
        <v>#REF!</v>
      </c>
      <c r="AP256" s="2" t="e">
        <f>((Data!#REF!-Data!AP255)/Data!#REF!)*10</f>
        <v>#REF!</v>
      </c>
      <c r="AQ256" s="2" t="e">
        <f>((Data!#REF!-Data!AQ255)/Data!#REF!)*10</f>
        <v>#REF!</v>
      </c>
      <c r="AR256" s="2" t="e">
        <f>((Data!#REF!-Data!AR255)/Data!#REF!)*10</f>
        <v>#REF!</v>
      </c>
      <c r="AS256" s="2" t="e">
        <f>((Data!#REF!-Data!AS255)/Data!#REF!)*10</f>
        <v>#REF!</v>
      </c>
      <c r="AT256" s="2" t="e">
        <f>((Data!#REF!-Data!AT255)/Data!#REF!)*10</f>
        <v>#REF!</v>
      </c>
      <c r="AU256" s="2" t="e">
        <f>((Data!#REF!-Data!AU255)/Data!#REF!)*10</f>
        <v>#REF!</v>
      </c>
      <c r="AV256" s="2" t="e">
        <f>((Data!#REF!-Data!AV255)/Data!#REF!)*10</f>
        <v>#REF!</v>
      </c>
      <c r="AW256" s="2" t="e">
        <f>((Data!#REF!-Data!AW255)/Data!#REF!)*10</f>
        <v>#REF!</v>
      </c>
      <c r="AX256" s="2" t="e">
        <f>((Data!AX255-Data!#REF!)/Data!#REF!)*10</f>
        <v>#REF!</v>
      </c>
      <c r="AY256" s="2" t="e">
        <f>((Data!AY255-Data!#REF!)/Data!#REF!)*10</f>
        <v>#REF!</v>
      </c>
      <c r="AZ256" s="2" t="e">
        <f>((Data!AZ255-Data!#REF!)/Data!#REF!)*10</f>
        <v>#REF!</v>
      </c>
      <c r="BA256" s="2" t="e">
        <f>((Data!BA255-Data!#REF!)/Data!#REF!)*10</f>
        <v>#REF!</v>
      </c>
      <c r="BB256" s="2" t="e">
        <f>((Data!BB255-Data!#REF!)/Data!#REF!)*10</f>
        <v>#REF!</v>
      </c>
      <c r="BC256" s="2" t="e">
        <f>((Data!BC255-Data!#REF!)/Data!#REF!)*10</f>
        <v>#REF!</v>
      </c>
      <c r="BD256" s="2" t="e">
        <f>((Data!BD255-Data!#REF!)/Data!#REF!)*10</f>
        <v>#REF!</v>
      </c>
      <c r="BE256" s="2" t="e">
        <f>((Data!BE255-Data!#REF!)/Data!#REF!)*10</f>
        <v>#REF!</v>
      </c>
      <c r="BF256" s="2" t="e">
        <f>((Data!BF255-Data!#REF!)/Data!#REF!)*10</f>
        <v>#REF!</v>
      </c>
      <c r="BG256" s="2" t="e">
        <f>((Data!BG255-Data!#REF!)/Data!#REF!)*10</f>
        <v>#REF!</v>
      </c>
      <c r="BH256" s="2" t="e">
        <f>((Data!BH255-Data!#REF!)/Data!#REF!)*10</f>
        <v>#REF!</v>
      </c>
      <c r="BI256" s="2" t="e">
        <f>((Data!BI255-Data!#REF!)/Data!#REF!)*10</f>
        <v>#REF!</v>
      </c>
      <c r="BJ256" s="2" t="e">
        <f>((Data!BJ255-Data!#REF!)/Data!#REF!)*10</f>
        <v>#REF!</v>
      </c>
      <c r="BK256" s="2" t="e">
        <f>((Data!BK255-Data!#REF!)/Data!#REF!)*10</f>
        <v>#REF!</v>
      </c>
      <c r="BL256" s="2" t="e">
        <f>((Data!BL255-Data!#REF!)/Data!#REF!)*10</f>
        <v>#REF!</v>
      </c>
      <c r="BM256" s="8"/>
      <c r="BN256" s="8"/>
      <c r="BO256" s="8"/>
      <c r="BP256" s="8"/>
      <c r="BQ256" s="8"/>
    </row>
    <row r="257" spans="1:69">
      <c r="A257" t="s">
        <v>531</v>
      </c>
      <c r="B257" s="1" t="s">
        <v>2014</v>
      </c>
      <c r="C257" s="16" t="s">
        <v>532</v>
      </c>
      <c r="D257" s="16" t="s">
        <v>1346</v>
      </c>
      <c r="E257" s="2" t="e">
        <f>((Data!E256-Data!#REF!)/Data!#REF!)*10</f>
        <v>#REF!</v>
      </c>
      <c r="F257" s="2" t="e">
        <f>((Data!F256-Data!#REF!)/Data!#REF!)*10</f>
        <v>#REF!</v>
      </c>
      <c r="G257" s="2" t="e">
        <f>((Data!G256-Data!#REF!)/Data!#REF!)*10</f>
        <v>#REF!</v>
      </c>
      <c r="H257" s="2" t="e">
        <f>((Data!H256-Data!#REF!)/Data!#REF!)*10</f>
        <v>#REF!</v>
      </c>
      <c r="I257" s="2" t="e">
        <f>((Data!I256-Data!#REF!)/Data!#REF!)*10</f>
        <v>#REF!</v>
      </c>
      <c r="J257" s="2" t="e">
        <f>((Data!#REF!-Data!J256)/Data!#REF!)*10</f>
        <v>#REF!</v>
      </c>
      <c r="K257" s="2" t="e">
        <f>((Data!#REF!-Data!K256)/Data!#REF!)*10</f>
        <v>#REF!</v>
      </c>
      <c r="L257" s="2" t="e">
        <f>((Data!#REF!-Data!L256)/Data!#REF!)*10</f>
        <v>#REF!</v>
      </c>
      <c r="M257" s="2" t="e">
        <f>((Data!#REF!-Data!M256)/Data!#REF!)*10</f>
        <v>#REF!</v>
      </c>
      <c r="N257" s="2" t="e">
        <f>((Data!#REF!-Data!N256)/Data!#REF!)*10</f>
        <v>#REF!</v>
      </c>
      <c r="O257" s="2" t="e">
        <f>((Data!#REF!-Data!O256)/Data!#REF!)*10</f>
        <v>#REF!</v>
      </c>
      <c r="P257" s="2" t="e">
        <f>((Data!#REF!-Data!P256)/Data!#REF!)*10</f>
        <v>#REF!</v>
      </c>
      <c r="Q257" s="2" t="e">
        <f>((Data!#REF!-Data!Q256)/Data!#REF!)*10</f>
        <v>#REF!</v>
      </c>
      <c r="R257" s="2" t="e">
        <f>((Data!#REF!-Data!R256)/Data!#REF!)*10</f>
        <v>#REF!</v>
      </c>
      <c r="S257" s="2" t="e">
        <f>((Data!#REF!-Data!S256)/Data!#REF!)*10</f>
        <v>#REF!</v>
      </c>
      <c r="T257" s="2" t="e">
        <f>((Data!#REF!-Data!T256)/Data!#REF!)*10</f>
        <v>#REF!</v>
      </c>
      <c r="U257" s="2" t="e">
        <f>((Data!#REF!-Data!U256)/Data!#REF!)*10</f>
        <v>#REF!</v>
      </c>
      <c r="V257" s="2" t="e">
        <f>((Data!#REF!-Data!V256)/Data!#REF!)*10</f>
        <v>#REF!</v>
      </c>
      <c r="W257" s="2" t="e">
        <f>((Data!#REF!-Data!W256)/Data!#REF!)*10</f>
        <v>#REF!</v>
      </c>
      <c r="X257" s="2" t="e">
        <f>((Data!#REF!-Data!X256)/Data!#REF!)*10</f>
        <v>#REF!</v>
      </c>
      <c r="Y257" s="2" t="e">
        <f>((Data!#REF!-Data!Y256)/Data!#REF!)*10</f>
        <v>#REF!</v>
      </c>
      <c r="Z257" s="2" t="e">
        <f>((Data!#REF!-Data!Z256)/Data!#REF!)*10</f>
        <v>#REF!</v>
      </c>
      <c r="AA257" s="2" t="e">
        <f>((Data!#REF!-Data!AA256)/Data!#REF!)*10</f>
        <v>#REF!</v>
      </c>
      <c r="AB257" s="2" t="e">
        <f>((Data!#REF!-Data!AB256)/Data!#REF!)*10</f>
        <v>#REF!</v>
      </c>
      <c r="AC257" s="2" t="e">
        <f>((Data!#REF!-Data!AC256)/Data!#REF!)*10</f>
        <v>#REF!</v>
      </c>
      <c r="AD257" s="2" t="e">
        <f>((Data!#REF!-Data!AD256)/Data!#REF!)*10</f>
        <v>#REF!</v>
      </c>
      <c r="AE257" s="2" t="e">
        <f>((Data!#REF!-Data!AE256)/Data!#REF!)*10</f>
        <v>#REF!</v>
      </c>
      <c r="AF257" s="2" t="e">
        <f>((Data!#REF!-Data!AF256)/Data!#REF!)*10</f>
        <v>#REF!</v>
      </c>
      <c r="AG257" s="2" t="e">
        <f>((Data!#REF!-Data!AG256)/Data!#REF!)*10</f>
        <v>#REF!</v>
      </c>
      <c r="AH257" s="2" t="e">
        <f>((Data!#REF!-Data!AH256)/Data!#REF!)*10</f>
        <v>#REF!</v>
      </c>
      <c r="AI257" s="2" t="e">
        <f>((Data!AI256-Data!#REF!)/Data!#REF!)*10</f>
        <v>#REF!</v>
      </c>
      <c r="AJ257" s="2" t="e">
        <f>((Data!AJ256-Data!#REF!)/Data!#REF!)*10</f>
        <v>#REF!</v>
      </c>
      <c r="AK257" s="2" t="e">
        <f>((Data!AK256-Data!#REF!)/Data!#REF!)*10</f>
        <v>#REF!</v>
      </c>
      <c r="AL257" s="2" t="e">
        <f>((Data!AL256-Data!#REF!)/Data!#REF!)*10</f>
        <v>#REF!</v>
      </c>
      <c r="AM257" s="2" t="e">
        <f>((Data!AM256-Data!#REF!)/Data!#REF!)*10</f>
        <v>#REF!</v>
      </c>
      <c r="AN257" s="2" t="e">
        <f>((Data!#REF!-Data!AN256)/Data!#REF!)*10</f>
        <v>#REF!</v>
      </c>
      <c r="AO257" s="2" t="e">
        <f>((Data!#REF!-Data!AO256)/Data!#REF!)*10</f>
        <v>#REF!</v>
      </c>
      <c r="AP257" s="2" t="e">
        <f>((Data!#REF!-Data!AP256)/Data!#REF!)*10</f>
        <v>#REF!</v>
      </c>
      <c r="AQ257" s="2" t="e">
        <f>((Data!#REF!-Data!AQ256)/Data!#REF!)*10</f>
        <v>#REF!</v>
      </c>
      <c r="AR257" s="2" t="e">
        <f>((Data!#REF!-Data!AR256)/Data!#REF!)*10</f>
        <v>#REF!</v>
      </c>
      <c r="AS257" s="2" t="e">
        <f>((Data!#REF!-Data!AS256)/Data!#REF!)*10</f>
        <v>#REF!</v>
      </c>
      <c r="AT257" s="2" t="e">
        <f>((Data!#REF!-Data!AT256)/Data!#REF!)*10</f>
        <v>#REF!</v>
      </c>
      <c r="AU257" s="2" t="e">
        <f>((Data!#REF!-Data!AU256)/Data!#REF!)*10</f>
        <v>#REF!</v>
      </c>
      <c r="AV257" s="2" t="e">
        <f>((Data!#REF!-Data!AV256)/Data!#REF!)*10</f>
        <v>#REF!</v>
      </c>
      <c r="AW257" s="2" t="e">
        <f>((Data!#REF!-Data!AW256)/Data!#REF!)*10</f>
        <v>#REF!</v>
      </c>
      <c r="AX257" s="2" t="e">
        <f>((Data!AX256-Data!#REF!)/Data!#REF!)*10</f>
        <v>#REF!</v>
      </c>
      <c r="AY257" s="2" t="e">
        <f>((Data!AY256-Data!#REF!)/Data!#REF!)*10</f>
        <v>#REF!</v>
      </c>
      <c r="AZ257" s="2" t="e">
        <f>((Data!AZ256-Data!#REF!)/Data!#REF!)*10</f>
        <v>#REF!</v>
      </c>
      <c r="BA257" s="2" t="e">
        <f>((Data!BA256-Data!#REF!)/Data!#REF!)*10</f>
        <v>#REF!</v>
      </c>
      <c r="BB257" s="2" t="e">
        <f>((Data!BB256-Data!#REF!)/Data!#REF!)*10</f>
        <v>#REF!</v>
      </c>
      <c r="BC257" s="2" t="e">
        <f>((Data!BC256-Data!#REF!)/Data!#REF!)*10</f>
        <v>#REF!</v>
      </c>
      <c r="BD257" s="2" t="e">
        <f>((Data!BD256-Data!#REF!)/Data!#REF!)*10</f>
        <v>#REF!</v>
      </c>
      <c r="BE257" s="2" t="e">
        <f>((Data!BE256-Data!#REF!)/Data!#REF!)*10</f>
        <v>#REF!</v>
      </c>
      <c r="BF257" s="2" t="e">
        <f>((Data!BF256-Data!#REF!)/Data!#REF!)*10</f>
        <v>#REF!</v>
      </c>
      <c r="BG257" s="2" t="e">
        <f>((Data!BG256-Data!#REF!)/Data!#REF!)*10</f>
        <v>#REF!</v>
      </c>
      <c r="BH257" s="2" t="e">
        <f>((Data!BH256-Data!#REF!)/Data!#REF!)*10</f>
        <v>#REF!</v>
      </c>
      <c r="BI257" s="2" t="e">
        <f>((Data!BI256-Data!#REF!)/Data!#REF!)*10</f>
        <v>#REF!</v>
      </c>
      <c r="BJ257" s="2" t="e">
        <f>((Data!BJ256-Data!#REF!)/Data!#REF!)*10</f>
        <v>#REF!</v>
      </c>
      <c r="BK257" s="2" t="e">
        <f>((Data!BK256-Data!#REF!)/Data!#REF!)*10</f>
        <v>#REF!</v>
      </c>
      <c r="BL257" s="2" t="e">
        <f>((Data!BL256-Data!#REF!)/Data!#REF!)*10</f>
        <v>#REF!</v>
      </c>
      <c r="BM257" s="8"/>
      <c r="BN257" s="8"/>
      <c r="BO257" s="8"/>
      <c r="BP257" s="8"/>
      <c r="BQ257" s="8"/>
    </row>
    <row r="258" spans="1:69">
      <c r="A258" t="s">
        <v>533</v>
      </c>
      <c r="B258" s="1" t="s">
        <v>2015</v>
      </c>
      <c r="C258" s="16" t="s">
        <v>534</v>
      </c>
      <c r="D258" s="16" t="s">
        <v>1346</v>
      </c>
      <c r="E258" s="2" t="e">
        <f>((Data!E257-Data!#REF!)/Data!#REF!)*10</f>
        <v>#REF!</v>
      </c>
      <c r="F258" s="2" t="e">
        <f>((Data!F257-Data!#REF!)/Data!#REF!)*10</f>
        <v>#REF!</v>
      </c>
      <c r="G258" s="2" t="e">
        <f>((Data!G257-Data!#REF!)/Data!#REF!)*10</f>
        <v>#REF!</v>
      </c>
      <c r="H258" s="2" t="e">
        <f>((Data!H257-Data!#REF!)/Data!#REF!)*10</f>
        <v>#REF!</v>
      </c>
      <c r="I258" s="2" t="e">
        <f>((Data!I257-Data!#REF!)/Data!#REF!)*10</f>
        <v>#REF!</v>
      </c>
      <c r="J258" s="2" t="e">
        <f>((Data!#REF!-Data!J257)/Data!#REF!)*10</f>
        <v>#REF!</v>
      </c>
      <c r="K258" s="2" t="e">
        <f>((Data!#REF!-Data!K257)/Data!#REF!)*10</f>
        <v>#REF!</v>
      </c>
      <c r="L258" s="2" t="e">
        <f>((Data!#REF!-Data!L257)/Data!#REF!)*10</f>
        <v>#REF!</v>
      </c>
      <c r="M258" s="2" t="e">
        <f>((Data!#REF!-Data!M257)/Data!#REF!)*10</f>
        <v>#REF!</v>
      </c>
      <c r="N258" s="2" t="e">
        <f>((Data!#REF!-Data!N257)/Data!#REF!)*10</f>
        <v>#REF!</v>
      </c>
      <c r="O258" s="2" t="e">
        <f>((Data!#REF!-Data!O257)/Data!#REF!)*10</f>
        <v>#REF!</v>
      </c>
      <c r="P258" s="2" t="e">
        <f>((Data!#REF!-Data!P257)/Data!#REF!)*10</f>
        <v>#REF!</v>
      </c>
      <c r="Q258" s="2" t="e">
        <f>((Data!#REF!-Data!Q257)/Data!#REF!)*10</f>
        <v>#REF!</v>
      </c>
      <c r="R258" s="2" t="e">
        <f>((Data!#REF!-Data!R257)/Data!#REF!)*10</f>
        <v>#REF!</v>
      </c>
      <c r="S258" s="2" t="e">
        <f>((Data!#REF!-Data!S257)/Data!#REF!)*10</f>
        <v>#REF!</v>
      </c>
      <c r="T258" s="2" t="e">
        <f>((Data!#REF!-Data!T257)/Data!#REF!)*10</f>
        <v>#REF!</v>
      </c>
      <c r="U258" s="2" t="e">
        <f>((Data!#REF!-Data!U257)/Data!#REF!)*10</f>
        <v>#REF!</v>
      </c>
      <c r="V258" s="2" t="e">
        <f>((Data!#REF!-Data!V257)/Data!#REF!)*10</f>
        <v>#REF!</v>
      </c>
      <c r="W258" s="2" t="e">
        <f>((Data!#REF!-Data!W257)/Data!#REF!)*10</f>
        <v>#REF!</v>
      </c>
      <c r="X258" s="2" t="e">
        <f>((Data!#REF!-Data!X257)/Data!#REF!)*10</f>
        <v>#REF!</v>
      </c>
      <c r="Y258" s="2" t="e">
        <f>((Data!#REF!-Data!Y257)/Data!#REF!)*10</f>
        <v>#REF!</v>
      </c>
      <c r="Z258" s="2" t="e">
        <f>((Data!#REF!-Data!Z257)/Data!#REF!)*10</f>
        <v>#REF!</v>
      </c>
      <c r="AA258" s="2" t="e">
        <f>((Data!#REF!-Data!AA257)/Data!#REF!)*10</f>
        <v>#REF!</v>
      </c>
      <c r="AB258" s="2" t="e">
        <f>((Data!#REF!-Data!AB257)/Data!#REF!)*10</f>
        <v>#REF!</v>
      </c>
      <c r="AC258" s="2" t="e">
        <f>((Data!#REF!-Data!AC257)/Data!#REF!)*10</f>
        <v>#REF!</v>
      </c>
      <c r="AD258" s="2" t="e">
        <f>((Data!#REF!-Data!AD257)/Data!#REF!)*10</f>
        <v>#REF!</v>
      </c>
      <c r="AE258" s="2" t="e">
        <f>((Data!#REF!-Data!AE257)/Data!#REF!)*10</f>
        <v>#REF!</v>
      </c>
      <c r="AF258" s="2" t="e">
        <f>((Data!#REF!-Data!AF257)/Data!#REF!)*10</f>
        <v>#REF!</v>
      </c>
      <c r="AG258" s="2" t="e">
        <f>((Data!#REF!-Data!AG257)/Data!#REF!)*10</f>
        <v>#REF!</v>
      </c>
      <c r="AH258" s="2" t="e">
        <f>((Data!#REF!-Data!AH257)/Data!#REF!)*10</f>
        <v>#REF!</v>
      </c>
      <c r="AI258" s="2" t="e">
        <f>((Data!AI257-Data!#REF!)/Data!#REF!)*10</f>
        <v>#REF!</v>
      </c>
      <c r="AJ258" s="2" t="e">
        <f>((Data!AJ257-Data!#REF!)/Data!#REF!)*10</f>
        <v>#REF!</v>
      </c>
      <c r="AK258" s="2" t="e">
        <f>((Data!AK257-Data!#REF!)/Data!#REF!)*10</f>
        <v>#REF!</v>
      </c>
      <c r="AL258" s="2" t="e">
        <f>((Data!AL257-Data!#REF!)/Data!#REF!)*10</f>
        <v>#REF!</v>
      </c>
      <c r="AM258" s="2" t="e">
        <f>((Data!AM257-Data!#REF!)/Data!#REF!)*10</f>
        <v>#REF!</v>
      </c>
      <c r="AN258" s="2" t="e">
        <f>((Data!#REF!-Data!AN257)/Data!#REF!)*10</f>
        <v>#REF!</v>
      </c>
      <c r="AO258" s="2" t="e">
        <f>((Data!#REF!-Data!AO257)/Data!#REF!)*10</f>
        <v>#REF!</v>
      </c>
      <c r="AP258" s="2" t="e">
        <f>((Data!#REF!-Data!AP257)/Data!#REF!)*10</f>
        <v>#REF!</v>
      </c>
      <c r="AQ258" s="2" t="e">
        <f>((Data!#REF!-Data!AQ257)/Data!#REF!)*10</f>
        <v>#REF!</v>
      </c>
      <c r="AR258" s="2" t="e">
        <f>((Data!#REF!-Data!AR257)/Data!#REF!)*10</f>
        <v>#REF!</v>
      </c>
      <c r="AS258" s="2" t="e">
        <f>((Data!#REF!-Data!AS257)/Data!#REF!)*10</f>
        <v>#REF!</v>
      </c>
      <c r="AT258" s="2" t="e">
        <f>((Data!#REF!-Data!AT257)/Data!#REF!)*10</f>
        <v>#REF!</v>
      </c>
      <c r="AU258" s="2" t="e">
        <f>((Data!#REF!-Data!AU257)/Data!#REF!)*10</f>
        <v>#REF!</v>
      </c>
      <c r="AV258" s="2" t="e">
        <f>((Data!#REF!-Data!AV257)/Data!#REF!)*10</f>
        <v>#REF!</v>
      </c>
      <c r="AW258" s="2" t="e">
        <f>((Data!#REF!-Data!AW257)/Data!#REF!)*10</f>
        <v>#REF!</v>
      </c>
      <c r="AX258" s="2" t="e">
        <f>((Data!AX257-Data!#REF!)/Data!#REF!)*10</f>
        <v>#REF!</v>
      </c>
      <c r="AY258" s="2" t="e">
        <f>((Data!AY257-Data!#REF!)/Data!#REF!)*10</f>
        <v>#REF!</v>
      </c>
      <c r="AZ258" s="2" t="e">
        <f>((Data!AZ257-Data!#REF!)/Data!#REF!)*10</f>
        <v>#REF!</v>
      </c>
      <c r="BA258" s="2" t="e">
        <f>((Data!BA257-Data!#REF!)/Data!#REF!)*10</f>
        <v>#REF!</v>
      </c>
      <c r="BB258" s="2" t="e">
        <f>((Data!BB257-Data!#REF!)/Data!#REF!)*10</f>
        <v>#REF!</v>
      </c>
      <c r="BC258" s="2" t="e">
        <f>((Data!BC257-Data!#REF!)/Data!#REF!)*10</f>
        <v>#REF!</v>
      </c>
      <c r="BD258" s="2" t="e">
        <f>((Data!BD257-Data!#REF!)/Data!#REF!)*10</f>
        <v>#REF!</v>
      </c>
      <c r="BE258" s="2" t="e">
        <f>((Data!BE257-Data!#REF!)/Data!#REF!)*10</f>
        <v>#REF!</v>
      </c>
      <c r="BF258" s="2" t="e">
        <f>((Data!BF257-Data!#REF!)/Data!#REF!)*10</f>
        <v>#REF!</v>
      </c>
      <c r="BG258" s="2" t="e">
        <f>((Data!BG257-Data!#REF!)/Data!#REF!)*10</f>
        <v>#REF!</v>
      </c>
      <c r="BH258" s="2" t="e">
        <f>((Data!BH257-Data!#REF!)/Data!#REF!)*10</f>
        <v>#REF!</v>
      </c>
      <c r="BI258" s="2" t="e">
        <f>((Data!BI257-Data!#REF!)/Data!#REF!)*10</f>
        <v>#REF!</v>
      </c>
      <c r="BJ258" s="2" t="e">
        <f>((Data!BJ257-Data!#REF!)/Data!#REF!)*10</f>
        <v>#REF!</v>
      </c>
      <c r="BK258" s="2" t="e">
        <f>((Data!BK257-Data!#REF!)/Data!#REF!)*10</f>
        <v>#REF!</v>
      </c>
      <c r="BL258" s="2" t="e">
        <f>((Data!BL257-Data!#REF!)/Data!#REF!)*10</f>
        <v>#REF!</v>
      </c>
      <c r="BM258" s="8"/>
      <c r="BN258" s="8"/>
      <c r="BO258" s="8"/>
      <c r="BP258" s="8"/>
      <c r="BQ258" s="8"/>
    </row>
    <row r="259" spans="1:69">
      <c r="A259" t="s">
        <v>535</v>
      </c>
      <c r="B259" s="1" t="s">
        <v>2016</v>
      </c>
      <c r="C259" s="16" t="s">
        <v>536</v>
      </c>
      <c r="D259" s="16" t="s">
        <v>1346</v>
      </c>
      <c r="E259" s="2" t="e">
        <f>((Data!E258-Data!#REF!)/Data!#REF!)*10</f>
        <v>#REF!</v>
      </c>
      <c r="F259" s="2" t="e">
        <f>((Data!F258-Data!#REF!)/Data!#REF!)*10</f>
        <v>#REF!</v>
      </c>
      <c r="G259" s="2" t="e">
        <f>((Data!G258-Data!#REF!)/Data!#REF!)*10</f>
        <v>#REF!</v>
      </c>
      <c r="H259" s="2" t="e">
        <f>((Data!H258-Data!#REF!)/Data!#REF!)*10</f>
        <v>#REF!</v>
      </c>
      <c r="I259" s="2" t="e">
        <f>((Data!I258-Data!#REF!)/Data!#REF!)*10</f>
        <v>#REF!</v>
      </c>
      <c r="J259" s="2" t="e">
        <f>((Data!#REF!-Data!J258)/Data!#REF!)*10</f>
        <v>#REF!</v>
      </c>
      <c r="K259" s="2" t="e">
        <f>((Data!#REF!-Data!K258)/Data!#REF!)*10</f>
        <v>#REF!</v>
      </c>
      <c r="L259" s="2" t="e">
        <f>((Data!#REF!-Data!L258)/Data!#REF!)*10</f>
        <v>#REF!</v>
      </c>
      <c r="M259" s="2" t="e">
        <f>((Data!#REF!-Data!M258)/Data!#REF!)*10</f>
        <v>#REF!</v>
      </c>
      <c r="N259" s="2" t="e">
        <f>((Data!#REF!-Data!N258)/Data!#REF!)*10</f>
        <v>#REF!</v>
      </c>
      <c r="O259" s="2" t="e">
        <f>((Data!#REF!-Data!O258)/Data!#REF!)*10</f>
        <v>#REF!</v>
      </c>
      <c r="P259" s="2" t="e">
        <f>((Data!#REF!-Data!P258)/Data!#REF!)*10</f>
        <v>#REF!</v>
      </c>
      <c r="Q259" s="2" t="e">
        <f>((Data!#REF!-Data!Q258)/Data!#REF!)*10</f>
        <v>#REF!</v>
      </c>
      <c r="R259" s="2" t="e">
        <f>((Data!#REF!-Data!R258)/Data!#REF!)*10</f>
        <v>#REF!</v>
      </c>
      <c r="S259" s="2" t="e">
        <f>((Data!#REF!-Data!S258)/Data!#REF!)*10</f>
        <v>#REF!</v>
      </c>
      <c r="T259" s="2" t="e">
        <f>((Data!#REF!-Data!T258)/Data!#REF!)*10</f>
        <v>#REF!</v>
      </c>
      <c r="U259" s="2" t="e">
        <f>((Data!#REF!-Data!U258)/Data!#REF!)*10</f>
        <v>#REF!</v>
      </c>
      <c r="V259" s="2" t="e">
        <f>((Data!#REF!-Data!V258)/Data!#REF!)*10</f>
        <v>#REF!</v>
      </c>
      <c r="W259" s="2" t="e">
        <f>((Data!#REF!-Data!W258)/Data!#REF!)*10</f>
        <v>#REF!</v>
      </c>
      <c r="X259" s="2" t="e">
        <f>((Data!#REF!-Data!X258)/Data!#REF!)*10</f>
        <v>#REF!</v>
      </c>
      <c r="Y259" s="2" t="e">
        <f>((Data!#REF!-Data!Y258)/Data!#REF!)*10</f>
        <v>#REF!</v>
      </c>
      <c r="Z259" s="2" t="e">
        <f>((Data!#REF!-Data!Z258)/Data!#REF!)*10</f>
        <v>#REF!</v>
      </c>
      <c r="AA259" s="2" t="e">
        <f>((Data!#REF!-Data!AA258)/Data!#REF!)*10</f>
        <v>#REF!</v>
      </c>
      <c r="AB259" s="2" t="e">
        <f>((Data!#REF!-Data!AB258)/Data!#REF!)*10</f>
        <v>#REF!</v>
      </c>
      <c r="AC259" s="2" t="e">
        <f>((Data!#REF!-Data!AC258)/Data!#REF!)*10</f>
        <v>#REF!</v>
      </c>
      <c r="AD259" s="2" t="e">
        <f>((Data!#REF!-Data!AD258)/Data!#REF!)*10</f>
        <v>#REF!</v>
      </c>
      <c r="AE259" s="2" t="e">
        <f>((Data!#REF!-Data!AE258)/Data!#REF!)*10</f>
        <v>#REF!</v>
      </c>
      <c r="AF259" s="2" t="e">
        <f>((Data!#REF!-Data!AF258)/Data!#REF!)*10</f>
        <v>#REF!</v>
      </c>
      <c r="AG259" s="2" t="e">
        <f>((Data!#REF!-Data!AG258)/Data!#REF!)*10</f>
        <v>#REF!</v>
      </c>
      <c r="AH259" s="2" t="e">
        <f>((Data!#REF!-Data!AH258)/Data!#REF!)*10</f>
        <v>#REF!</v>
      </c>
      <c r="AI259" s="2" t="e">
        <f>((Data!AI258-Data!#REF!)/Data!#REF!)*10</f>
        <v>#REF!</v>
      </c>
      <c r="AJ259" s="2" t="e">
        <f>((Data!AJ258-Data!#REF!)/Data!#REF!)*10</f>
        <v>#REF!</v>
      </c>
      <c r="AK259" s="2" t="e">
        <f>((Data!AK258-Data!#REF!)/Data!#REF!)*10</f>
        <v>#REF!</v>
      </c>
      <c r="AL259" s="2" t="e">
        <f>((Data!AL258-Data!#REF!)/Data!#REF!)*10</f>
        <v>#REF!</v>
      </c>
      <c r="AM259" s="2" t="e">
        <f>((Data!AM258-Data!#REF!)/Data!#REF!)*10</f>
        <v>#REF!</v>
      </c>
      <c r="AN259" s="2" t="e">
        <f>((Data!#REF!-Data!AN258)/Data!#REF!)*10</f>
        <v>#REF!</v>
      </c>
      <c r="AO259" s="2" t="e">
        <f>((Data!#REF!-Data!AO258)/Data!#REF!)*10</f>
        <v>#REF!</v>
      </c>
      <c r="AP259" s="2" t="e">
        <f>((Data!#REF!-Data!AP258)/Data!#REF!)*10</f>
        <v>#REF!</v>
      </c>
      <c r="AQ259" s="2" t="e">
        <f>((Data!#REF!-Data!AQ258)/Data!#REF!)*10</f>
        <v>#REF!</v>
      </c>
      <c r="AR259" s="2" t="e">
        <f>((Data!#REF!-Data!AR258)/Data!#REF!)*10</f>
        <v>#REF!</v>
      </c>
      <c r="AS259" s="2" t="e">
        <f>((Data!#REF!-Data!AS258)/Data!#REF!)*10</f>
        <v>#REF!</v>
      </c>
      <c r="AT259" s="2" t="e">
        <f>((Data!#REF!-Data!AT258)/Data!#REF!)*10</f>
        <v>#REF!</v>
      </c>
      <c r="AU259" s="2" t="e">
        <f>((Data!#REF!-Data!AU258)/Data!#REF!)*10</f>
        <v>#REF!</v>
      </c>
      <c r="AV259" s="2" t="e">
        <f>((Data!#REF!-Data!AV258)/Data!#REF!)*10</f>
        <v>#REF!</v>
      </c>
      <c r="AW259" s="2" t="e">
        <f>((Data!#REF!-Data!AW258)/Data!#REF!)*10</f>
        <v>#REF!</v>
      </c>
      <c r="AX259" s="2" t="e">
        <f>((Data!AX258-Data!#REF!)/Data!#REF!)*10</f>
        <v>#REF!</v>
      </c>
      <c r="AY259" s="2" t="e">
        <f>((Data!AY258-Data!#REF!)/Data!#REF!)*10</f>
        <v>#REF!</v>
      </c>
      <c r="AZ259" s="2" t="e">
        <f>((Data!AZ258-Data!#REF!)/Data!#REF!)*10</f>
        <v>#REF!</v>
      </c>
      <c r="BA259" s="2" t="e">
        <f>((Data!BA258-Data!#REF!)/Data!#REF!)*10</f>
        <v>#REF!</v>
      </c>
      <c r="BB259" s="2" t="e">
        <f>((Data!BB258-Data!#REF!)/Data!#REF!)*10</f>
        <v>#REF!</v>
      </c>
      <c r="BC259" s="2" t="e">
        <f>((Data!BC258-Data!#REF!)/Data!#REF!)*10</f>
        <v>#REF!</v>
      </c>
      <c r="BD259" s="2" t="e">
        <f>((Data!BD258-Data!#REF!)/Data!#REF!)*10</f>
        <v>#REF!</v>
      </c>
      <c r="BE259" s="2" t="e">
        <f>((Data!BE258-Data!#REF!)/Data!#REF!)*10</f>
        <v>#REF!</v>
      </c>
      <c r="BF259" s="2" t="e">
        <f>((Data!BF258-Data!#REF!)/Data!#REF!)*10</f>
        <v>#REF!</v>
      </c>
      <c r="BG259" s="2" t="e">
        <f>((Data!BG258-Data!#REF!)/Data!#REF!)*10</f>
        <v>#REF!</v>
      </c>
      <c r="BH259" s="2" t="e">
        <f>((Data!BH258-Data!#REF!)/Data!#REF!)*10</f>
        <v>#REF!</v>
      </c>
      <c r="BI259" s="2" t="e">
        <f>((Data!BI258-Data!#REF!)/Data!#REF!)*10</f>
        <v>#REF!</v>
      </c>
      <c r="BJ259" s="2" t="e">
        <f>((Data!BJ258-Data!#REF!)/Data!#REF!)*10</f>
        <v>#REF!</v>
      </c>
      <c r="BK259" s="2" t="e">
        <f>((Data!BK258-Data!#REF!)/Data!#REF!)*10</f>
        <v>#REF!</v>
      </c>
      <c r="BL259" s="2" t="e">
        <f>((Data!BL258-Data!#REF!)/Data!#REF!)*10</f>
        <v>#REF!</v>
      </c>
      <c r="BM259" s="8"/>
      <c r="BN259" s="8"/>
      <c r="BO259" s="8"/>
      <c r="BP259" s="8"/>
      <c r="BQ259" s="8"/>
    </row>
    <row r="260" spans="1:69">
      <c r="A260" t="s">
        <v>537</v>
      </c>
      <c r="B260" s="1" t="s">
        <v>2017</v>
      </c>
      <c r="C260" s="16" t="s">
        <v>538</v>
      </c>
      <c r="D260" s="16" t="s">
        <v>1346</v>
      </c>
      <c r="E260" s="2" t="e">
        <f>((Data!E259-Data!#REF!)/Data!#REF!)*10</f>
        <v>#REF!</v>
      </c>
      <c r="F260" s="2" t="e">
        <f>((Data!F259-Data!#REF!)/Data!#REF!)*10</f>
        <v>#REF!</v>
      </c>
      <c r="G260" s="2" t="e">
        <f>((Data!G259-Data!#REF!)/Data!#REF!)*10</f>
        <v>#REF!</v>
      </c>
      <c r="H260" s="2" t="e">
        <f>((Data!H259-Data!#REF!)/Data!#REF!)*10</f>
        <v>#REF!</v>
      </c>
      <c r="I260" s="2" t="e">
        <f>((Data!I259-Data!#REF!)/Data!#REF!)*10</f>
        <v>#REF!</v>
      </c>
      <c r="J260" s="2" t="e">
        <f>((Data!#REF!-Data!J259)/Data!#REF!)*10</f>
        <v>#REF!</v>
      </c>
      <c r="K260" s="2" t="e">
        <f>((Data!#REF!-Data!K259)/Data!#REF!)*10</f>
        <v>#REF!</v>
      </c>
      <c r="L260" s="2" t="e">
        <f>((Data!#REF!-Data!L259)/Data!#REF!)*10</f>
        <v>#REF!</v>
      </c>
      <c r="M260" s="2" t="e">
        <f>((Data!#REF!-Data!M259)/Data!#REF!)*10</f>
        <v>#REF!</v>
      </c>
      <c r="N260" s="2" t="e">
        <f>((Data!#REF!-Data!N259)/Data!#REF!)*10</f>
        <v>#REF!</v>
      </c>
      <c r="O260" s="2" t="e">
        <f>((Data!#REF!-Data!O259)/Data!#REF!)*10</f>
        <v>#REF!</v>
      </c>
      <c r="P260" s="2" t="e">
        <f>((Data!#REF!-Data!P259)/Data!#REF!)*10</f>
        <v>#REF!</v>
      </c>
      <c r="Q260" s="2" t="e">
        <f>((Data!#REF!-Data!Q259)/Data!#REF!)*10</f>
        <v>#REF!</v>
      </c>
      <c r="R260" s="2" t="e">
        <f>((Data!#REF!-Data!R259)/Data!#REF!)*10</f>
        <v>#REF!</v>
      </c>
      <c r="S260" s="2" t="e">
        <f>((Data!#REF!-Data!S259)/Data!#REF!)*10</f>
        <v>#REF!</v>
      </c>
      <c r="T260" s="2" t="e">
        <f>((Data!#REF!-Data!T259)/Data!#REF!)*10</f>
        <v>#REF!</v>
      </c>
      <c r="U260" s="2" t="e">
        <f>((Data!#REF!-Data!U259)/Data!#REF!)*10</f>
        <v>#REF!</v>
      </c>
      <c r="V260" s="2" t="e">
        <f>((Data!#REF!-Data!V259)/Data!#REF!)*10</f>
        <v>#REF!</v>
      </c>
      <c r="W260" s="2" t="e">
        <f>((Data!#REF!-Data!W259)/Data!#REF!)*10</f>
        <v>#REF!</v>
      </c>
      <c r="X260" s="2" t="e">
        <f>((Data!#REF!-Data!X259)/Data!#REF!)*10</f>
        <v>#REF!</v>
      </c>
      <c r="Y260" s="2" t="e">
        <f>((Data!#REF!-Data!Y259)/Data!#REF!)*10</f>
        <v>#REF!</v>
      </c>
      <c r="Z260" s="2" t="e">
        <f>((Data!#REF!-Data!Z259)/Data!#REF!)*10</f>
        <v>#REF!</v>
      </c>
      <c r="AA260" s="2" t="e">
        <f>((Data!#REF!-Data!AA259)/Data!#REF!)*10</f>
        <v>#REF!</v>
      </c>
      <c r="AB260" s="2" t="e">
        <f>((Data!#REF!-Data!AB259)/Data!#REF!)*10</f>
        <v>#REF!</v>
      </c>
      <c r="AC260" s="2" t="e">
        <f>((Data!#REF!-Data!AC259)/Data!#REF!)*10</f>
        <v>#REF!</v>
      </c>
      <c r="AD260" s="2" t="e">
        <f>((Data!#REF!-Data!AD259)/Data!#REF!)*10</f>
        <v>#REF!</v>
      </c>
      <c r="AE260" s="2" t="e">
        <f>((Data!#REF!-Data!AE259)/Data!#REF!)*10</f>
        <v>#REF!</v>
      </c>
      <c r="AF260" s="2" t="e">
        <f>((Data!#REF!-Data!AF259)/Data!#REF!)*10</f>
        <v>#REF!</v>
      </c>
      <c r="AG260" s="2" t="e">
        <f>((Data!#REF!-Data!AG259)/Data!#REF!)*10</f>
        <v>#REF!</v>
      </c>
      <c r="AH260" s="2" t="e">
        <f>((Data!#REF!-Data!AH259)/Data!#REF!)*10</f>
        <v>#REF!</v>
      </c>
      <c r="AI260" s="2" t="e">
        <f>((Data!AI259-Data!#REF!)/Data!#REF!)*10</f>
        <v>#REF!</v>
      </c>
      <c r="AJ260" s="2" t="e">
        <f>((Data!AJ259-Data!#REF!)/Data!#REF!)*10</f>
        <v>#REF!</v>
      </c>
      <c r="AK260" s="2" t="e">
        <f>((Data!AK259-Data!#REF!)/Data!#REF!)*10</f>
        <v>#REF!</v>
      </c>
      <c r="AL260" s="2" t="e">
        <f>((Data!AL259-Data!#REF!)/Data!#REF!)*10</f>
        <v>#REF!</v>
      </c>
      <c r="AM260" s="2" t="e">
        <f>((Data!AM259-Data!#REF!)/Data!#REF!)*10</f>
        <v>#REF!</v>
      </c>
      <c r="AN260" s="2" t="e">
        <f>((Data!#REF!-Data!AN259)/Data!#REF!)*10</f>
        <v>#REF!</v>
      </c>
      <c r="AO260" s="2" t="e">
        <f>((Data!#REF!-Data!AO259)/Data!#REF!)*10</f>
        <v>#REF!</v>
      </c>
      <c r="AP260" s="2" t="e">
        <f>((Data!#REF!-Data!AP259)/Data!#REF!)*10</f>
        <v>#REF!</v>
      </c>
      <c r="AQ260" s="2" t="e">
        <f>((Data!#REF!-Data!AQ259)/Data!#REF!)*10</f>
        <v>#REF!</v>
      </c>
      <c r="AR260" s="2" t="e">
        <f>((Data!#REF!-Data!AR259)/Data!#REF!)*10</f>
        <v>#REF!</v>
      </c>
      <c r="AS260" s="2" t="e">
        <f>((Data!#REF!-Data!AS259)/Data!#REF!)*10</f>
        <v>#REF!</v>
      </c>
      <c r="AT260" s="2" t="e">
        <f>((Data!#REF!-Data!AT259)/Data!#REF!)*10</f>
        <v>#REF!</v>
      </c>
      <c r="AU260" s="2" t="e">
        <f>((Data!#REF!-Data!AU259)/Data!#REF!)*10</f>
        <v>#REF!</v>
      </c>
      <c r="AV260" s="2" t="e">
        <f>((Data!#REF!-Data!AV259)/Data!#REF!)*10</f>
        <v>#REF!</v>
      </c>
      <c r="AW260" s="2" t="e">
        <f>((Data!#REF!-Data!AW259)/Data!#REF!)*10</f>
        <v>#REF!</v>
      </c>
      <c r="AX260" s="2" t="e">
        <f>((Data!AX259-Data!#REF!)/Data!#REF!)*10</f>
        <v>#REF!</v>
      </c>
      <c r="AY260" s="2" t="e">
        <f>((Data!AY259-Data!#REF!)/Data!#REF!)*10</f>
        <v>#REF!</v>
      </c>
      <c r="AZ260" s="2" t="e">
        <f>((Data!AZ259-Data!#REF!)/Data!#REF!)*10</f>
        <v>#REF!</v>
      </c>
      <c r="BA260" s="2" t="e">
        <f>((Data!BA259-Data!#REF!)/Data!#REF!)*10</f>
        <v>#REF!</v>
      </c>
      <c r="BB260" s="2" t="e">
        <f>((Data!BB259-Data!#REF!)/Data!#REF!)*10</f>
        <v>#REF!</v>
      </c>
      <c r="BC260" s="2" t="e">
        <f>((Data!BC259-Data!#REF!)/Data!#REF!)*10</f>
        <v>#REF!</v>
      </c>
      <c r="BD260" s="2" t="e">
        <f>((Data!BD259-Data!#REF!)/Data!#REF!)*10</f>
        <v>#REF!</v>
      </c>
      <c r="BE260" s="2" t="e">
        <f>((Data!BE259-Data!#REF!)/Data!#REF!)*10</f>
        <v>#REF!</v>
      </c>
      <c r="BF260" s="2" t="e">
        <f>((Data!BF259-Data!#REF!)/Data!#REF!)*10</f>
        <v>#REF!</v>
      </c>
      <c r="BG260" s="2" t="e">
        <f>((Data!BG259-Data!#REF!)/Data!#REF!)*10</f>
        <v>#REF!</v>
      </c>
      <c r="BH260" s="2" t="e">
        <f>((Data!BH259-Data!#REF!)/Data!#REF!)*10</f>
        <v>#REF!</v>
      </c>
      <c r="BI260" s="2" t="e">
        <f>((Data!BI259-Data!#REF!)/Data!#REF!)*10</f>
        <v>#REF!</v>
      </c>
      <c r="BJ260" s="2" t="e">
        <f>((Data!BJ259-Data!#REF!)/Data!#REF!)*10</f>
        <v>#REF!</v>
      </c>
      <c r="BK260" s="2" t="e">
        <f>((Data!BK259-Data!#REF!)/Data!#REF!)*10</f>
        <v>#REF!</v>
      </c>
      <c r="BL260" s="2" t="e">
        <f>((Data!BL259-Data!#REF!)/Data!#REF!)*10</f>
        <v>#REF!</v>
      </c>
      <c r="BM260" s="8"/>
      <c r="BN260" s="8"/>
      <c r="BO260" s="8"/>
      <c r="BP260" s="8"/>
      <c r="BQ260" s="8"/>
    </row>
    <row r="261" spans="1:69">
      <c r="A261" t="s">
        <v>539</v>
      </c>
      <c r="B261" s="1" t="s">
        <v>2018</v>
      </c>
      <c r="C261" s="16" t="s">
        <v>540</v>
      </c>
      <c r="D261" s="16" t="s">
        <v>1346</v>
      </c>
      <c r="E261" s="2" t="e">
        <f>((Data!E260-Data!#REF!)/Data!#REF!)*10</f>
        <v>#REF!</v>
      </c>
      <c r="F261" s="2" t="e">
        <f>((Data!F260-Data!#REF!)/Data!#REF!)*10</f>
        <v>#REF!</v>
      </c>
      <c r="G261" s="2" t="e">
        <f>((Data!G260-Data!#REF!)/Data!#REF!)*10</f>
        <v>#REF!</v>
      </c>
      <c r="H261" s="2" t="e">
        <f>((Data!H260-Data!#REF!)/Data!#REF!)*10</f>
        <v>#REF!</v>
      </c>
      <c r="I261" s="2" t="e">
        <f>((Data!I260-Data!#REF!)/Data!#REF!)*10</f>
        <v>#REF!</v>
      </c>
      <c r="J261" s="2" t="e">
        <f>((Data!#REF!-Data!J260)/Data!#REF!)*10</f>
        <v>#REF!</v>
      </c>
      <c r="K261" s="2" t="e">
        <f>((Data!#REF!-Data!K260)/Data!#REF!)*10</f>
        <v>#REF!</v>
      </c>
      <c r="L261" s="2" t="e">
        <f>((Data!#REF!-Data!L260)/Data!#REF!)*10</f>
        <v>#REF!</v>
      </c>
      <c r="M261" s="2" t="e">
        <f>((Data!#REF!-Data!M260)/Data!#REF!)*10</f>
        <v>#REF!</v>
      </c>
      <c r="N261" s="2" t="e">
        <f>((Data!#REF!-Data!N260)/Data!#REF!)*10</f>
        <v>#REF!</v>
      </c>
      <c r="O261" s="2" t="e">
        <f>((Data!#REF!-Data!O260)/Data!#REF!)*10</f>
        <v>#REF!</v>
      </c>
      <c r="P261" s="2" t="e">
        <f>((Data!#REF!-Data!P260)/Data!#REF!)*10</f>
        <v>#REF!</v>
      </c>
      <c r="Q261" s="2" t="e">
        <f>((Data!#REF!-Data!Q260)/Data!#REF!)*10</f>
        <v>#REF!</v>
      </c>
      <c r="R261" s="2" t="e">
        <f>((Data!#REF!-Data!R260)/Data!#REF!)*10</f>
        <v>#REF!</v>
      </c>
      <c r="S261" s="2" t="e">
        <f>((Data!#REF!-Data!S260)/Data!#REF!)*10</f>
        <v>#REF!</v>
      </c>
      <c r="T261" s="2" t="e">
        <f>((Data!#REF!-Data!T260)/Data!#REF!)*10</f>
        <v>#REF!</v>
      </c>
      <c r="U261" s="2" t="e">
        <f>((Data!#REF!-Data!U260)/Data!#REF!)*10</f>
        <v>#REF!</v>
      </c>
      <c r="V261" s="2" t="e">
        <f>((Data!#REF!-Data!V260)/Data!#REF!)*10</f>
        <v>#REF!</v>
      </c>
      <c r="W261" s="2" t="e">
        <f>((Data!#REF!-Data!W260)/Data!#REF!)*10</f>
        <v>#REF!</v>
      </c>
      <c r="X261" s="2" t="e">
        <f>((Data!#REF!-Data!X260)/Data!#REF!)*10</f>
        <v>#REF!</v>
      </c>
      <c r="Y261" s="2" t="e">
        <f>((Data!#REF!-Data!Y260)/Data!#REF!)*10</f>
        <v>#REF!</v>
      </c>
      <c r="Z261" s="2" t="e">
        <f>((Data!#REF!-Data!Z260)/Data!#REF!)*10</f>
        <v>#REF!</v>
      </c>
      <c r="AA261" s="2" t="e">
        <f>((Data!#REF!-Data!AA260)/Data!#REF!)*10</f>
        <v>#REF!</v>
      </c>
      <c r="AB261" s="2" t="e">
        <f>((Data!#REF!-Data!AB260)/Data!#REF!)*10</f>
        <v>#REF!</v>
      </c>
      <c r="AC261" s="2" t="e">
        <f>((Data!#REF!-Data!AC260)/Data!#REF!)*10</f>
        <v>#REF!</v>
      </c>
      <c r="AD261" s="2" t="e">
        <f>((Data!#REF!-Data!AD260)/Data!#REF!)*10</f>
        <v>#REF!</v>
      </c>
      <c r="AE261" s="2" t="e">
        <f>((Data!#REF!-Data!AE260)/Data!#REF!)*10</f>
        <v>#REF!</v>
      </c>
      <c r="AF261" s="2" t="e">
        <f>((Data!#REF!-Data!AF260)/Data!#REF!)*10</f>
        <v>#REF!</v>
      </c>
      <c r="AG261" s="2" t="e">
        <f>((Data!#REF!-Data!AG260)/Data!#REF!)*10</f>
        <v>#REF!</v>
      </c>
      <c r="AH261" s="2" t="e">
        <f>((Data!#REF!-Data!AH260)/Data!#REF!)*10</f>
        <v>#REF!</v>
      </c>
      <c r="AI261" s="2" t="e">
        <f>((Data!AI260-Data!#REF!)/Data!#REF!)*10</f>
        <v>#REF!</v>
      </c>
      <c r="AJ261" s="2" t="e">
        <f>((Data!AJ260-Data!#REF!)/Data!#REF!)*10</f>
        <v>#REF!</v>
      </c>
      <c r="AK261" s="2" t="e">
        <f>((Data!AK260-Data!#REF!)/Data!#REF!)*10</f>
        <v>#REF!</v>
      </c>
      <c r="AL261" s="2" t="e">
        <f>((Data!AL260-Data!#REF!)/Data!#REF!)*10</f>
        <v>#REF!</v>
      </c>
      <c r="AM261" s="2" t="e">
        <f>((Data!AM260-Data!#REF!)/Data!#REF!)*10</f>
        <v>#REF!</v>
      </c>
      <c r="AN261" s="2" t="e">
        <f>((Data!#REF!-Data!AN260)/Data!#REF!)*10</f>
        <v>#REF!</v>
      </c>
      <c r="AO261" s="2" t="e">
        <f>((Data!#REF!-Data!AO260)/Data!#REF!)*10</f>
        <v>#REF!</v>
      </c>
      <c r="AP261" s="2" t="e">
        <f>((Data!#REF!-Data!AP260)/Data!#REF!)*10</f>
        <v>#REF!</v>
      </c>
      <c r="AQ261" s="2" t="e">
        <f>((Data!#REF!-Data!AQ260)/Data!#REF!)*10</f>
        <v>#REF!</v>
      </c>
      <c r="AR261" s="2" t="e">
        <f>((Data!#REF!-Data!AR260)/Data!#REF!)*10</f>
        <v>#REF!</v>
      </c>
      <c r="AS261" s="2" t="e">
        <f>((Data!#REF!-Data!AS260)/Data!#REF!)*10</f>
        <v>#REF!</v>
      </c>
      <c r="AT261" s="2" t="e">
        <f>((Data!#REF!-Data!AT260)/Data!#REF!)*10</f>
        <v>#REF!</v>
      </c>
      <c r="AU261" s="2" t="e">
        <f>((Data!#REF!-Data!AU260)/Data!#REF!)*10</f>
        <v>#REF!</v>
      </c>
      <c r="AV261" s="2" t="e">
        <f>((Data!#REF!-Data!AV260)/Data!#REF!)*10</f>
        <v>#REF!</v>
      </c>
      <c r="AW261" s="2" t="e">
        <f>((Data!#REF!-Data!AW260)/Data!#REF!)*10</f>
        <v>#REF!</v>
      </c>
      <c r="AX261" s="2" t="e">
        <f>((Data!AX260-Data!#REF!)/Data!#REF!)*10</f>
        <v>#REF!</v>
      </c>
      <c r="AY261" s="2" t="e">
        <f>((Data!AY260-Data!#REF!)/Data!#REF!)*10</f>
        <v>#REF!</v>
      </c>
      <c r="AZ261" s="2" t="e">
        <f>((Data!AZ260-Data!#REF!)/Data!#REF!)*10</f>
        <v>#REF!</v>
      </c>
      <c r="BA261" s="2" t="e">
        <f>((Data!BA260-Data!#REF!)/Data!#REF!)*10</f>
        <v>#REF!</v>
      </c>
      <c r="BB261" s="2" t="e">
        <f>((Data!BB260-Data!#REF!)/Data!#REF!)*10</f>
        <v>#REF!</v>
      </c>
      <c r="BC261" s="2" t="e">
        <f>((Data!BC260-Data!#REF!)/Data!#REF!)*10</f>
        <v>#REF!</v>
      </c>
      <c r="BD261" s="2" t="e">
        <f>((Data!BD260-Data!#REF!)/Data!#REF!)*10</f>
        <v>#REF!</v>
      </c>
      <c r="BE261" s="2" t="e">
        <f>((Data!BE260-Data!#REF!)/Data!#REF!)*10</f>
        <v>#REF!</v>
      </c>
      <c r="BF261" s="2" t="e">
        <f>((Data!BF260-Data!#REF!)/Data!#REF!)*10</f>
        <v>#REF!</v>
      </c>
      <c r="BG261" s="2" t="e">
        <f>((Data!BG260-Data!#REF!)/Data!#REF!)*10</f>
        <v>#REF!</v>
      </c>
      <c r="BH261" s="2" t="e">
        <f>((Data!BH260-Data!#REF!)/Data!#REF!)*10</f>
        <v>#REF!</v>
      </c>
      <c r="BI261" s="2" t="e">
        <f>((Data!BI260-Data!#REF!)/Data!#REF!)*10</f>
        <v>#REF!</v>
      </c>
      <c r="BJ261" s="2" t="e">
        <f>((Data!BJ260-Data!#REF!)/Data!#REF!)*10</f>
        <v>#REF!</v>
      </c>
      <c r="BK261" s="2" t="e">
        <f>((Data!BK260-Data!#REF!)/Data!#REF!)*10</f>
        <v>#REF!</v>
      </c>
      <c r="BL261" s="2" t="e">
        <f>((Data!BL260-Data!#REF!)/Data!#REF!)*10</f>
        <v>#REF!</v>
      </c>
      <c r="BM261" s="8"/>
      <c r="BN261" s="8"/>
      <c r="BO261" s="8"/>
      <c r="BP261" s="8"/>
      <c r="BQ261" s="8"/>
    </row>
    <row r="262" spans="1:69">
      <c r="A262" t="s">
        <v>541</v>
      </c>
      <c r="B262" s="1" t="s">
        <v>2019</v>
      </c>
      <c r="C262" s="16" t="s">
        <v>315</v>
      </c>
      <c r="D262" s="16" t="s">
        <v>1346</v>
      </c>
      <c r="E262" s="2" t="e">
        <f>((Data!E261-Data!#REF!)/Data!#REF!)*10</f>
        <v>#REF!</v>
      </c>
      <c r="F262" s="2" t="e">
        <f>((Data!F261-Data!#REF!)/Data!#REF!)*10</f>
        <v>#REF!</v>
      </c>
      <c r="G262" s="2" t="e">
        <f>((Data!G261-Data!#REF!)/Data!#REF!)*10</f>
        <v>#REF!</v>
      </c>
      <c r="H262" s="2" t="e">
        <f>((Data!H261-Data!#REF!)/Data!#REF!)*10</f>
        <v>#REF!</v>
      </c>
      <c r="I262" s="2" t="e">
        <f>((Data!I261-Data!#REF!)/Data!#REF!)*10</f>
        <v>#REF!</v>
      </c>
      <c r="J262" s="2" t="e">
        <f>((Data!#REF!-Data!J261)/Data!#REF!)*10</f>
        <v>#REF!</v>
      </c>
      <c r="K262" s="2" t="e">
        <f>((Data!#REF!-Data!K261)/Data!#REF!)*10</f>
        <v>#REF!</v>
      </c>
      <c r="L262" s="2" t="e">
        <f>((Data!#REF!-Data!L261)/Data!#REF!)*10</f>
        <v>#REF!</v>
      </c>
      <c r="M262" s="2" t="e">
        <f>((Data!#REF!-Data!M261)/Data!#REF!)*10</f>
        <v>#REF!</v>
      </c>
      <c r="N262" s="2" t="e">
        <f>((Data!#REF!-Data!N261)/Data!#REF!)*10</f>
        <v>#REF!</v>
      </c>
      <c r="O262" s="2" t="e">
        <f>((Data!#REF!-Data!O261)/Data!#REF!)*10</f>
        <v>#REF!</v>
      </c>
      <c r="P262" s="2" t="e">
        <f>((Data!#REF!-Data!P261)/Data!#REF!)*10</f>
        <v>#REF!</v>
      </c>
      <c r="Q262" s="2" t="e">
        <f>((Data!#REF!-Data!Q261)/Data!#REF!)*10</f>
        <v>#REF!</v>
      </c>
      <c r="R262" s="2" t="e">
        <f>((Data!#REF!-Data!R261)/Data!#REF!)*10</f>
        <v>#REF!</v>
      </c>
      <c r="S262" s="2" t="e">
        <f>((Data!#REF!-Data!S261)/Data!#REF!)*10</f>
        <v>#REF!</v>
      </c>
      <c r="T262" s="2" t="e">
        <f>((Data!#REF!-Data!T261)/Data!#REF!)*10</f>
        <v>#REF!</v>
      </c>
      <c r="U262" s="2" t="e">
        <f>((Data!#REF!-Data!U261)/Data!#REF!)*10</f>
        <v>#REF!</v>
      </c>
      <c r="V262" s="2" t="e">
        <f>((Data!#REF!-Data!V261)/Data!#REF!)*10</f>
        <v>#REF!</v>
      </c>
      <c r="W262" s="2" t="e">
        <f>((Data!#REF!-Data!W261)/Data!#REF!)*10</f>
        <v>#REF!</v>
      </c>
      <c r="X262" s="2" t="e">
        <f>((Data!#REF!-Data!X261)/Data!#REF!)*10</f>
        <v>#REF!</v>
      </c>
      <c r="Y262" s="2" t="e">
        <f>((Data!#REF!-Data!Y261)/Data!#REF!)*10</f>
        <v>#REF!</v>
      </c>
      <c r="Z262" s="2" t="e">
        <f>((Data!#REF!-Data!Z261)/Data!#REF!)*10</f>
        <v>#REF!</v>
      </c>
      <c r="AA262" s="2" t="e">
        <f>((Data!#REF!-Data!AA261)/Data!#REF!)*10</f>
        <v>#REF!</v>
      </c>
      <c r="AB262" s="2" t="e">
        <f>((Data!#REF!-Data!AB261)/Data!#REF!)*10</f>
        <v>#REF!</v>
      </c>
      <c r="AC262" s="2" t="e">
        <f>((Data!#REF!-Data!AC261)/Data!#REF!)*10</f>
        <v>#REF!</v>
      </c>
      <c r="AD262" s="2" t="e">
        <f>((Data!#REF!-Data!AD261)/Data!#REF!)*10</f>
        <v>#REF!</v>
      </c>
      <c r="AE262" s="2" t="e">
        <f>((Data!#REF!-Data!AE261)/Data!#REF!)*10</f>
        <v>#REF!</v>
      </c>
      <c r="AF262" s="2" t="e">
        <f>((Data!#REF!-Data!AF261)/Data!#REF!)*10</f>
        <v>#REF!</v>
      </c>
      <c r="AG262" s="2" t="e">
        <f>((Data!#REF!-Data!AG261)/Data!#REF!)*10</f>
        <v>#REF!</v>
      </c>
      <c r="AH262" s="2" t="e">
        <f>((Data!#REF!-Data!AH261)/Data!#REF!)*10</f>
        <v>#REF!</v>
      </c>
      <c r="AI262" s="2" t="e">
        <f>((Data!AI261-Data!#REF!)/Data!#REF!)*10</f>
        <v>#REF!</v>
      </c>
      <c r="AJ262" s="2" t="e">
        <f>((Data!AJ261-Data!#REF!)/Data!#REF!)*10</f>
        <v>#REF!</v>
      </c>
      <c r="AK262" s="2" t="e">
        <f>((Data!AK261-Data!#REF!)/Data!#REF!)*10</f>
        <v>#REF!</v>
      </c>
      <c r="AL262" s="2" t="e">
        <f>((Data!AL261-Data!#REF!)/Data!#REF!)*10</f>
        <v>#REF!</v>
      </c>
      <c r="AM262" s="2" t="e">
        <f>((Data!AM261-Data!#REF!)/Data!#REF!)*10</f>
        <v>#REF!</v>
      </c>
      <c r="AN262" s="2" t="e">
        <f>((Data!#REF!-Data!AN261)/Data!#REF!)*10</f>
        <v>#REF!</v>
      </c>
      <c r="AO262" s="2" t="e">
        <f>((Data!#REF!-Data!AO261)/Data!#REF!)*10</f>
        <v>#REF!</v>
      </c>
      <c r="AP262" s="2" t="e">
        <f>((Data!#REF!-Data!AP261)/Data!#REF!)*10</f>
        <v>#REF!</v>
      </c>
      <c r="AQ262" s="2" t="e">
        <f>((Data!#REF!-Data!AQ261)/Data!#REF!)*10</f>
        <v>#REF!</v>
      </c>
      <c r="AR262" s="2" t="e">
        <f>((Data!#REF!-Data!AR261)/Data!#REF!)*10</f>
        <v>#REF!</v>
      </c>
      <c r="AS262" s="2" t="e">
        <f>((Data!#REF!-Data!AS261)/Data!#REF!)*10</f>
        <v>#REF!</v>
      </c>
      <c r="AT262" s="2" t="e">
        <f>((Data!#REF!-Data!AT261)/Data!#REF!)*10</f>
        <v>#REF!</v>
      </c>
      <c r="AU262" s="2" t="e">
        <f>((Data!#REF!-Data!AU261)/Data!#REF!)*10</f>
        <v>#REF!</v>
      </c>
      <c r="AV262" s="2" t="e">
        <f>((Data!#REF!-Data!AV261)/Data!#REF!)*10</f>
        <v>#REF!</v>
      </c>
      <c r="AW262" s="2" t="e">
        <f>((Data!#REF!-Data!AW261)/Data!#REF!)*10</f>
        <v>#REF!</v>
      </c>
      <c r="AX262" s="2" t="e">
        <f>((Data!AX261-Data!#REF!)/Data!#REF!)*10</f>
        <v>#REF!</v>
      </c>
      <c r="AY262" s="2" t="e">
        <f>((Data!AY261-Data!#REF!)/Data!#REF!)*10</f>
        <v>#REF!</v>
      </c>
      <c r="AZ262" s="2" t="e">
        <f>((Data!AZ261-Data!#REF!)/Data!#REF!)*10</f>
        <v>#REF!</v>
      </c>
      <c r="BA262" s="2" t="e">
        <f>((Data!BA261-Data!#REF!)/Data!#REF!)*10</f>
        <v>#REF!</v>
      </c>
      <c r="BB262" s="2" t="e">
        <f>((Data!BB261-Data!#REF!)/Data!#REF!)*10</f>
        <v>#REF!</v>
      </c>
      <c r="BC262" s="2" t="e">
        <f>((Data!BC261-Data!#REF!)/Data!#REF!)*10</f>
        <v>#REF!</v>
      </c>
      <c r="BD262" s="2" t="e">
        <f>((Data!BD261-Data!#REF!)/Data!#REF!)*10</f>
        <v>#REF!</v>
      </c>
      <c r="BE262" s="2" t="e">
        <f>((Data!BE261-Data!#REF!)/Data!#REF!)*10</f>
        <v>#REF!</v>
      </c>
      <c r="BF262" s="2" t="e">
        <f>((Data!BF261-Data!#REF!)/Data!#REF!)*10</f>
        <v>#REF!</v>
      </c>
      <c r="BG262" s="2" t="e">
        <f>((Data!BG261-Data!#REF!)/Data!#REF!)*10</f>
        <v>#REF!</v>
      </c>
      <c r="BH262" s="2" t="e">
        <f>((Data!BH261-Data!#REF!)/Data!#REF!)*10</f>
        <v>#REF!</v>
      </c>
      <c r="BI262" s="2" t="e">
        <f>((Data!BI261-Data!#REF!)/Data!#REF!)*10</f>
        <v>#REF!</v>
      </c>
      <c r="BJ262" s="2" t="e">
        <f>((Data!BJ261-Data!#REF!)/Data!#REF!)*10</f>
        <v>#REF!</v>
      </c>
      <c r="BK262" s="2" t="e">
        <f>((Data!BK261-Data!#REF!)/Data!#REF!)*10</f>
        <v>#REF!</v>
      </c>
      <c r="BL262" s="2" t="e">
        <f>((Data!BL261-Data!#REF!)/Data!#REF!)*10</f>
        <v>#REF!</v>
      </c>
      <c r="BM262" s="8"/>
      <c r="BN262" s="8"/>
      <c r="BO262" s="8"/>
      <c r="BP262" s="8"/>
      <c r="BQ262" s="8"/>
    </row>
    <row r="263" spans="1:69">
      <c r="A263" t="s">
        <v>542</v>
      </c>
      <c r="B263" s="1" t="s">
        <v>2020</v>
      </c>
      <c r="C263" s="16" t="s">
        <v>543</v>
      </c>
      <c r="D263" s="16" t="s">
        <v>1348</v>
      </c>
      <c r="E263" s="2" t="e">
        <f>((Data!E262-Data!#REF!)/Data!#REF!)*10</f>
        <v>#REF!</v>
      </c>
      <c r="F263" s="2" t="e">
        <f>((Data!F262-Data!#REF!)/Data!#REF!)*10</f>
        <v>#REF!</v>
      </c>
      <c r="G263" s="2" t="e">
        <f>((Data!G262-Data!#REF!)/Data!#REF!)*10</f>
        <v>#REF!</v>
      </c>
      <c r="H263" s="2" t="e">
        <f>((Data!H262-Data!#REF!)/Data!#REF!)*10</f>
        <v>#REF!</v>
      </c>
      <c r="I263" s="2" t="e">
        <f>((Data!I262-Data!#REF!)/Data!#REF!)*10</f>
        <v>#REF!</v>
      </c>
      <c r="J263" s="2" t="e">
        <f>((Data!#REF!-Data!J262)/Data!#REF!)*10</f>
        <v>#REF!</v>
      </c>
      <c r="K263" s="2" t="e">
        <f>((Data!#REF!-Data!K262)/Data!#REF!)*10</f>
        <v>#REF!</v>
      </c>
      <c r="L263" s="2" t="e">
        <f>((Data!#REF!-Data!L262)/Data!#REF!)*10</f>
        <v>#REF!</v>
      </c>
      <c r="M263" s="2" t="e">
        <f>((Data!#REF!-Data!M262)/Data!#REF!)*10</f>
        <v>#REF!</v>
      </c>
      <c r="N263" s="2" t="e">
        <f>((Data!#REF!-Data!N262)/Data!#REF!)*10</f>
        <v>#REF!</v>
      </c>
      <c r="O263" s="2" t="e">
        <f>((Data!#REF!-Data!O262)/Data!#REF!)*10</f>
        <v>#REF!</v>
      </c>
      <c r="P263" s="2" t="e">
        <f>((Data!#REF!-Data!P262)/Data!#REF!)*10</f>
        <v>#REF!</v>
      </c>
      <c r="Q263" s="2" t="e">
        <f>((Data!#REF!-Data!Q262)/Data!#REF!)*10</f>
        <v>#REF!</v>
      </c>
      <c r="R263" s="2" t="e">
        <f>((Data!#REF!-Data!R262)/Data!#REF!)*10</f>
        <v>#REF!</v>
      </c>
      <c r="S263" s="2" t="e">
        <f>((Data!#REF!-Data!S262)/Data!#REF!)*10</f>
        <v>#REF!</v>
      </c>
      <c r="T263" s="2" t="e">
        <f>((Data!#REF!-Data!T262)/Data!#REF!)*10</f>
        <v>#REF!</v>
      </c>
      <c r="U263" s="2" t="e">
        <f>((Data!#REF!-Data!U262)/Data!#REF!)*10</f>
        <v>#REF!</v>
      </c>
      <c r="V263" s="2" t="e">
        <f>((Data!#REF!-Data!V262)/Data!#REF!)*10</f>
        <v>#REF!</v>
      </c>
      <c r="W263" s="2" t="e">
        <f>((Data!#REF!-Data!W262)/Data!#REF!)*10</f>
        <v>#REF!</v>
      </c>
      <c r="X263" s="2" t="e">
        <f>((Data!#REF!-Data!X262)/Data!#REF!)*10</f>
        <v>#REF!</v>
      </c>
      <c r="Y263" s="2" t="e">
        <f>((Data!#REF!-Data!Y262)/Data!#REF!)*10</f>
        <v>#REF!</v>
      </c>
      <c r="Z263" s="2" t="e">
        <f>((Data!#REF!-Data!Z262)/Data!#REF!)*10</f>
        <v>#REF!</v>
      </c>
      <c r="AA263" s="2" t="e">
        <f>((Data!#REF!-Data!AA262)/Data!#REF!)*10</f>
        <v>#REF!</v>
      </c>
      <c r="AB263" s="2" t="e">
        <f>((Data!#REF!-Data!AB262)/Data!#REF!)*10</f>
        <v>#REF!</v>
      </c>
      <c r="AC263" s="2" t="e">
        <f>((Data!#REF!-Data!AC262)/Data!#REF!)*10</f>
        <v>#REF!</v>
      </c>
      <c r="AD263" s="2" t="e">
        <f>((Data!#REF!-Data!AD262)/Data!#REF!)*10</f>
        <v>#REF!</v>
      </c>
      <c r="AE263" s="2" t="e">
        <f>((Data!#REF!-Data!AE262)/Data!#REF!)*10</f>
        <v>#REF!</v>
      </c>
      <c r="AF263" s="2" t="e">
        <f>((Data!#REF!-Data!AF262)/Data!#REF!)*10</f>
        <v>#REF!</v>
      </c>
      <c r="AG263" s="2" t="e">
        <f>((Data!#REF!-Data!AG262)/Data!#REF!)*10</f>
        <v>#REF!</v>
      </c>
      <c r="AH263" s="2" t="e">
        <f>((Data!#REF!-Data!AH262)/Data!#REF!)*10</f>
        <v>#REF!</v>
      </c>
      <c r="AI263" s="2" t="e">
        <f>((Data!AI262-Data!#REF!)/Data!#REF!)*10</f>
        <v>#REF!</v>
      </c>
      <c r="AJ263" s="2" t="e">
        <f>((Data!AJ262-Data!#REF!)/Data!#REF!)*10</f>
        <v>#REF!</v>
      </c>
      <c r="AK263" s="2" t="e">
        <f>((Data!AK262-Data!#REF!)/Data!#REF!)*10</f>
        <v>#REF!</v>
      </c>
      <c r="AL263" s="2" t="e">
        <f>((Data!AL262-Data!#REF!)/Data!#REF!)*10</f>
        <v>#REF!</v>
      </c>
      <c r="AM263" s="2" t="e">
        <f>((Data!AM262-Data!#REF!)/Data!#REF!)*10</f>
        <v>#REF!</v>
      </c>
      <c r="AN263" s="2" t="e">
        <f>((Data!#REF!-Data!AN262)/Data!#REF!)*10</f>
        <v>#REF!</v>
      </c>
      <c r="AO263" s="2" t="e">
        <f>((Data!#REF!-Data!AO262)/Data!#REF!)*10</f>
        <v>#REF!</v>
      </c>
      <c r="AP263" s="2" t="e">
        <f>((Data!#REF!-Data!AP262)/Data!#REF!)*10</f>
        <v>#REF!</v>
      </c>
      <c r="AQ263" s="2" t="e">
        <f>((Data!#REF!-Data!AQ262)/Data!#REF!)*10</f>
        <v>#REF!</v>
      </c>
      <c r="AR263" s="2" t="e">
        <f>((Data!#REF!-Data!AR262)/Data!#REF!)*10</f>
        <v>#REF!</v>
      </c>
      <c r="AS263" s="2" t="e">
        <f>((Data!#REF!-Data!AS262)/Data!#REF!)*10</f>
        <v>#REF!</v>
      </c>
      <c r="AT263" s="2" t="e">
        <f>((Data!#REF!-Data!AT262)/Data!#REF!)*10</f>
        <v>#REF!</v>
      </c>
      <c r="AU263" s="2" t="e">
        <f>((Data!#REF!-Data!AU262)/Data!#REF!)*10</f>
        <v>#REF!</v>
      </c>
      <c r="AV263" s="2" t="e">
        <f>((Data!#REF!-Data!AV262)/Data!#REF!)*10</f>
        <v>#REF!</v>
      </c>
      <c r="AW263" s="2" t="e">
        <f>((Data!#REF!-Data!AW262)/Data!#REF!)*10</f>
        <v>#REF!</v>
      </c>
      <c r="AX263" s="2" t="e">
        <f>((Data!AX262-Data!#REF!)/Data!#REF!)*10</f>
        <v>#REF!</v>
      </c>
      <c r="AY263" s="2" t="e">
        <f>((Data!AY262-Data!#REF!)/Data!#REF!)*10</f>
        <v>#REF!</v>
      </c>
      <c r="AZ263" s="2" t="e">
        <f>((Data!AZ262-Data!#REF!)/Data!#REF!)*10</f>
        <v>#REF!</v>
      </c>
      <c r="BA263" s="2" t="e">
        <f>((Data!BA262-Data!#REF!)/Data!#REF!)*10</f>
        <v>#REF!</v>
      </c>
      <c r="BB263" s="2" t="e">
        <f>((Data!BB262-Data!#REF!)/Data!#REF!)*10</f>
        <v>#REF!</v>
      </c>
      <c r="BC263" s="2" t="e">
        <f>((Data!BC262-Data!#REF!)/Data!#REF!)*10</f>
        <v>#REF!</v>
      </c>
      <c r="BD263" s="2" t="e">
        <f>((Data!BD262-Data!#REF!)/Data!#REF!)*10</f>
        <v>#REF!</v>
      </c>
      <c r="BE263" s="2" t="e">
        <f>((Data!BE262-Data!#REF!)/Data!#REF!)*10</f>
        <v>#REF!</v>
      </c>
      <c r="BF263" s="2" t="e">
        <f>((Data!BF262-Data!#REF!)/Data!#REF!)*10</f>
        <v>#REF!</v>
      </c>
      <c r="BG263" s="2" t="e">
        <f>((Data!BG262-Data!#REF!)/Data!#REF!)*10</f>
        <v>#REF!</v>
      </c>
      <c r="BH263" s="2" t="e">
        <f>((Data!BH262-Data!#REF!)/Data!#REF!)*10</f>
        <v>#REF!</v>
      </c>
      <c r="BI263" s="2" t="e">
        <f>((Data!BI262-Data!#REF!)/Data!#REF!)*10</f>
        <v>#REF!</v>
      </c>
      <c r="BJ263" s="2" t="e">
        <f>((Data!BJ262-Data!#REF!)/Data!#REF!)*10</f>
        <v>#REF!</v>
      </c>
      <c r="BK263" s="2" t="e">
        <f>((Data!BK262-Data!#REF!)/Data!#REF!)*10</f>
        <v>#REF!</v>
      </c>
      <c r="BL263" s="2" t="e">
        <f>((Data!BL262-Data!#REF!)/Data!#REF!)*10</f>
        <v>#REF!</v>
      </c>
      <c r="BM263" s="8"/>
      <c r="BN263" s="8"/>
      <c r="BO263" s="8"/>
      <c r="BP263" s="8"/>
      <c r="BQ263" s="8"/>
    </row>
    <row r="264" spans="1:69">
      <c r="A264" t="s">
        <v>544</v>
      </c>
      <c r="B264" s="1" t="s">
        <v>2021</v>
      </c>
      <c r="C264" s="16" t="s">
        <v>545</v>
      </c>
      <c r="D264" s="16" t="s">
        <v>1348</v>
      </c>
      <c r="E264" s="2" t="e">
        <f>((Data!E263-Data!#REF!)/Data!#REF!)*10</f>
        <v>#REF!</v>
      </c>
      <c r="F264" s="2" t="e">
        <f>((Data!F263-Data!#REF!)/Data!#REF!)*10</f>
        <v>#REF!</v>
      </c>
      <c r="G264" s="2" t="e">
        <f>((Data!G263-Data!#REF!)/Data!#REF!)*10</f>
        <v>#REF!</v>
      </c>
      <c r="H264" s="2" t="e">
        <f>((Data!H263-Data!#REF!)/Data!#REF!)*10</f>
        <v>#REF!</v>
      </c>
      <c r="I264" s="2" t="e">
        <f>((Data!I263-Data!#REF!)/Data!#REF!)*10</f>
        <v>#REF!</v>
      </c>
      <c r="J264" s="2" t="e">
        <f>((Data!#REF!-Data!J263)/Data!#REF!)*10</f>
        <v>#REF!</v>
      </c>
      <c r="K264" s="2" t="e">
        <f>((Data!#REF!-Data!K263)/Data!#REF!)*10</f>
        <v>#REF!</v>
      </c>
      <c r="L264" s="2" t="e">
        <f>((Data!#REF!-Data!L263)/Data!#REF!)*10</f>
        <v>#REF!</v>
      </c>
      <c r="M264" s="2" t="e">
        <f>((Data!#REF!-Data!M263)/Data!#REF!)*10</f>
        <v>#REF!</v>
      </c>
      <c r="N264" s="2" t="e">
        <f>((Data!#REF!-Data!N263)/Data!#REF!)*10</f>
        <v>#REF!</v>
      </c>
      <c r="O264" s="2" t="e">
        <f>((Data!#REF!-Data!O263)/Data!#REF!)*10</f>
        <v>#REF!</v>
      </c>
      <c r="P264" s="2" t="e">
        <f>((Data!#REF!-Data!P263)/Data!#REF!)*10</f>
        <v>#REF!</v>
      </c>
      <c r="Q264" s="2" t="e">
        <f>((Data!#REF!-Data!Q263)/Data!#REF!)*10</f>
        <v>#REF!</v>
      </c>
      <c r="R264" s="2" t="e">
        <f>((Data!#REF!-Data!R263)/Data!#REF!)*10</f>
        <v>#REF!</v>
      </c>
      <c r="S264" s="2" t="e">
        <f>((Data!#REF!-Data!S263)/Data!#REF!)*10</f>
        <v>#REF!</v>
      </c>
      <c r="T264" s="2" t="e">
        <f>((Data!#REF!-Data!T263)/Data!#REF!)*10</f>
        <v>#REF!</v>
      </c>
      <c r="U264" s="2" t="e">
        <f>((Data!#REF!-Data!U263)/Data!#REF!)*10</f>
        <v>#REF!</v>
      </c>
      <c r="V264" s="2" t="e">
        <f>((Data!#REF!-Data!V263)/Data!#REF!)*10</f>
        <v>#REF!</v>
      </c>
      <c r="W264" s="2" t="e">
        <f>((Data!#REF!-Data!W263)/Data!#REF!)*10</f>
        <v>#REF!</v>
      </c>
      <c r="X264" s="2" t="e">
        <f>((Data!#REF!-Data!X263)/Data!#REF!)*10</f>
        <v>#REF!</v>
      </c>
      <c r="Y264" s="2" t="e">
        <f>((Data!#REF!-Data!Y263)/Data!#REF!)*10</f>
        <v>#REF!</v>
      </c>
      <c r="Z264" s="2" t="e">
        <f>((Data!#REF!-Data!Z263)/Data!#REF!)*10</f>
        <v>#REF!</v>
      </c>
      <c r="AA264" s="2" t="e">
        <f>((Data!#REF!-Data!AA263)/Data!#REF!)*10</f>
        <v>#REF!</v>
      </c>
      <c r="AB264" s="2" t="e">
        <f>((Data!#REF!-Data!AB263)/Data!#REF!)*10</f>
        <v>#REF!</v>
      </c>
      <c r="AC264" s="2" t="e">
        <f>((Data!#REF!-Data!AC263)/Data!#REF!)*10</f>
        <v>#REF!</v>
      </c>
      <c r="AD264" s="2" t="e">
        <f>((Data!#REF!-Data!AD263)/Data!#REF!)*10</f>
        <v>#REF!</v>
      </c>
      <c r="AE264" s="2" t="e">
        <f>((Data!#REF!-Data!AE263)/Data!#REF!)*10</f>
        <v>#REF!</v>
      </c>
      <c r="AF264" s="2" t="e">
        <f>((Data!#REF!-Data!AF263)/Data!#REF!)*10</f>
        <v>#REF!</v>
      </c>
      <c r="AG264" s="2" t="e">
        <f>((Data!#REF!-Data!AG263)/Data!#REF!)*10</f>
        <v>#REF!</v>
      </c>
      <c r="AH264" s="2" t="e">
        <f>((Data!#REF!-Data!AH263)/Data!#REF!)*10</f>
        <v>#REF!</v>
      </c>
      <c r="AI264" s="2" t="e">
        <f>((Data!AI263-Data!#REF!)/Data!#REF!)*10</f>
        <v>#REF!</v>
      </c>
      <c r="AJ264" s="2" t="e">
        <f>((Data!AJ263-Data!#REF!)/Data!#REF!)*10</f>
        <v>#REF!</v>
      </c>
      <c r="AK264" s="2" t="e">
        <f>((Data!AK263-Data!#REF!)/Data!#REF!)*10</f>
        <v>#REF!</v>
      </c>
      <c r="AL264" s="2" t="e">
        <f>((Data!AL263-Data!#REF!)/Data!#REF!)*10</f>
        <v>#REF!</v>
      </c>
      <c r="AM264" s="2" t="e">
        <f>((Data!AM263-Data!#REF!)/Data!#REF!)*10</f>
        <v>#REF!</v>
      </c>
      <c r="AN264" s="2" t="e">
        <f>((Data!#REF!-Data!AN263)/Data!#REF!)*10</f>
        <v>#REF!</v>
      </c>
      <c r="AO264" s="2" t="e">
        <f>((Data!#REF!-Data!AO263)/Data!#REF!)*10</f>
        <v>#REF!</v>
      </c>
      <c r="AP264" s="2" t="e">
        <f>((Data!#REF!-Data!AP263)/Data!#REF!)*10</f>
        <v>#REF!</v>
      </c>
      <c r="AQ264" s="2" t="e">
        <f>((Data!#REF!-Data!AQ263)/Data!#REF!)*10</f>
        <v>#REF!</v>
      </c>
      <c r="AR264" s="2" t="e">
        <f>((Data!#REF!-Data!AR263)/Data!#REF!)*10</f>
        <v>#REF!</v>
      </c>
      <c r="AS264" s="2" t="e">
        <f>((Data!#REF!-Data!AS263)/Data!#REF!)*10</f>
        <v>#REF!</v>
      </c>
      <c r="AT264" s="2" t="e">
        <f>((Data!#REF!-Data!AT263)/Data!#REF!)*10</f>
        <v>#REF!</v>
      </c>
      <c r="AU264" s="2" t="e">
        <f>((Data!#REF!-Data!AU263)/Data!#REF!)*10</f>
        <v>#REF!</v>
      </c>
      <c r="AV264" s="2" t="e">
        <f>((Data!#REF!-Data!AV263)/Data!#REF!)*10</f>
        <v>#REF!</v>
      </c>
      <c r="AW264" s="2" t="e">
        <f>((Data!#REF!-Data!AW263)/Data!#REF!)*10</f>
        <v>#REF!</v>
      </c>
      <c r="AX264" s="2" t="e">
        <f>((Data!AX263-Data!#REF!)/Data!#REF!)*10</f>
        <v>#REF!</v>
      </c>
      <c r="AY264" s="2" t="e">
        <f>((Data!AY263-Data!#REF!)/Data!#REF!)*10</f>
        <v>#REF!</v>
      </c>
      <c r="AZ264" s="2" t="e">
        <f>((Data!AZ263-Data!#REF!)/Data!#REF!)*10</f>
        <v>#REF!</v>
      </c>
      <c r="BA264" s="2" t="e">
        <f>((Data!BA263-Data!#REF!)/Data!#REF!)*10</f>
        <v>#REF!</v>
      </c>
      <c r="BB264" s="2" t="e">
        <f>((Data!BB263-Data!#REF!)/Data!#REF!)*10</f>
        <v>#REF!</v>
      </c>
      <c r="BC264" s="2" t="e">
        <f>((Data!BC263-Data!#REF!)/Data!#REF!)*10</f>
        <v>#REF!</v>
      </c>
      <c r="BD264" s="2" t="e">
        <f>((Data!BD263-Data!#REF!)/Data!#REF!)*10</f>
        <v>#REF!</v>
      </c>
      <c r="BE264" s="2" t="e">
        <f>((Data!BE263-Data!#REF!)/Data!#REF!)*10</f>
        <v>#REF!</v>
      </c>
      <c r="BF264" s="2" t="e">
        <f>((Data!BF263-Data!#REF!)/Data!#REF!)*10</f>
        <v>#REF!</v>
      </c>
      <c r="BG264" s="2" t="e">
        <f>((Data!BG263-Data!#REF!)/Data!#REF!)*10</f>
        <v>#REF!</v>
      </c>
      <c r="BH264" s="2" t="e">
        <f>((Data!BH263-Data!#REF!)/Data!#REF!)*10</f>
        <v>#REF!</v>
      </c>
      <c r="BI264" s="2" t="e">
        <f>((Data!BI263-Data!#REF!)/Data!#REF!)*10</f>
        <v>#REF!</v>
      </c>
      <c r="BJ264" s="2" t="e">
        <f>((Data!BJ263-Data!#REF!)/Data!#REF!)*10</f>
        <v>#REF!</v>
      </c>
      <c r="BK264" s="2" t="e">
        <f>((Data!BK263-Data!#REF!)/Data!#REF!)*10</f>
        <v>#REF!</v>
      </c>
      <c r="BL264" s="2" t="e">
        <f>((Data!BL263-Data!#REF!)/Data!#REF!)*10</f>
        <v>#REF!</v>
      </c>
      <c r="BM264" s="8"/>
      <c r="BN264" s="8"/>
      <c r="BO264" s="8"/>
      <c r="BP264" s="8"/>
      <c r="BQ264" s="8"/>
    </row>
    <row r="265" spans="1:69">
      <c r="A265" t="s">
        <v>546</v>
      </c>
      <c r="B265" s="1" t="s">
        <v>2022</v>
      </c>
      <c r="C265" s="16" t="s">
        <v>78</v>
      </c>
      <c r="D265" s="16" t="s">
        <v>1348</v>
      </c>
      <c r="E265" s="2" t="e">
        <f>((Data!E264-Data!#REF!)/Data!#REF!)*10</f>
        <v>#REF!</v>
      </c>
      <c r="F265" s="2" t="e">
        <f>((Data!F264-Data!#REF!)/Data!#REF!)*10</f>
        <v>#REF!</v>
      </c>
      <c r="G265" s="2" t="e">
        <f>((Data!G264-Data!#REF!)/Data!#REF!)*10</f>
        <v>#REF!</v>
      </c>
      <c r="H265" s="2" t="e">
        <f>((Data!H264-Data!#REF!)/Data!#REF!)*10</f>
        <v>#REF!</v>
      </c>
      <c r="I265" s="2" t="e">
        <f>((Data!I264-Data!#REF!)/Data!#REF!)*10</f>
        <v>#REF!</v>
      </c>
      <c r="J265" s="2" t="e">
        <f>((Data!#REF!-Data!J264)/Data!#REF!)*10</f>
        <v>#REF!</v>
      </c>
      <c r="K265" s="2" t="e">
        <f>((Data!#REF!-Data!K264)/Data!#REF!)*10</f>
        <v>#REF!</v>
      </c>
      <c r="L265" s="2" t="e">
        <f>((Data!#REF!-Data!L264)/Data!#REF!)*10</f>
        <v>#REF!</v>
      </c>
      <c r="M265" s="2" t="e">
        <f>((Data!#REF!-Data!M264)/Data!#REF!)*10</f>
        <v>#REF!</v>
      </c>
      <c r="N265" s="2" t="e">
        <f>((Data!#REF!-Data!N264)/Data!#REF!)*10</f>
        <v>#REF!</v>
      </c>
      <c r="O265" s="2" t="e">
        <f>((Data!#REF!-Data!O264)/Data!#REF!)*10</f>
        <v>#REF!</v>
      </c>
      <c r="P265" s="2" t="e">
        <f>((Data!#REF!-Data!P264)/Data!#REF!)*10</f>
        <v>#REF!</v>
      </c>
      <c r="Q265" s="2" t="e">
        <f>((Data!#REF!-Data!Q264)/Data!#REF!)*10</f>
        <v>#REF!</v>
      </c>
      <c r="R265" s="2" t="e">
        <f>((Data!#REF!-Data!R264)/Data!#REF!)*10</f>
        <v>#REF!</v>
      </c>
      <c r="S265" s="2" t="e">
        <f>((Data!#REF!-Data!S264)/Data!#REF!)*10</f>
        <v>#REF!</v>
      </c>
      <c r="T265" s="2" t="e">
        <f>((Data!#REF!-Data!T264)/Data!#REF!)*10</f>
        <v>#REF!</v>
      </c>
      <c r="U265" s="2" t="e">
        <f>((Data!#REF!-Data!U264)/Data!#REF!)*10</f>
        <v>#REF!</v>
      </c>
      <c r="V265" s="2" t="e">
        <f>((Data!#REF!-Data!V264)/Data!#REF!)*10</f>
        <v>#REF!</v>
      </c>
      <c r="W265" s="2" t="e">
        <f>((Data!#REF!-Data!W264)/Data!#REF!)*10</f>
        <v>#REF!</v>
      </c>
      <c r="X265" s="2" t="e">
        <f>((Data!#REF!-Data!X264)/Data!#REF!)*10</f>
        <v>#REF!</v>
      </c>
      <c r="Y265" s="2" t="e">
        <f>((Data!#REF!-Data!Y264)/Data!#REF!)*10</f>
        <v>#REF!</v>
      </c>
      <c r="Z265" s="2" t="e">
        <f>((Data!#REF!-Data!Z264)/Data!#REF!)*10</f>
        <v>#REF!</v>
      </c>
      <c r="AA265" s="2" t="e">
        <f>((Data!#REF!-Data!AA264)/Data!#REF!)*10</f>
        <v>#REF!</v>
      </c>
      <c r="AB265" s="2" t="e">
        <f>((Data!#REF!-Data!AB264)/Data!#REF!)*10</f>
        <v>#REF!</v>
      </c>
      <c r="AC265" s="2" t="e">
        <f>((Data!#REF!-Data!AC264)/Data!#REF!)*10</f>
        <v>#REF!</v>
      </c>
      <c r="AD265" s="2" t="e">
        <f>((Data!#REF!-Data!AD264)/Data!#REF!)*10</f>
        <v>#REF!</v>
      </c>
      <c r="AE265" s="2" t="e">
        <f>((Data!#REF!-Data!AE264)/Data!#REF!)*10</f>
        <v>#REF!</v>
      </c>
      <c r="AF265" s="2" t="e">
        <f>((Data!#REF!-Data!AF264)/Data!#REF!)*10</f>
        <v>#REF!</v>
      </c>
      <c r="AG265" s="2" t="e">
        <f>((Data!#REF!-Data!AG264)/Data!#REF!)*10</f>
        <v>#REF!</v>
      </c>
      <c r="AH265" s="2" t="e">
        <f>((Data!#REF!-Data!AH264)/Data!#REF!)*10</f>
        <v>#REF!</v>
      </c>
      <c r="AI265" s="2" t="e">
        <f>((Data!AI264-Data!#REF!)/Data!#REF!)*10</f>
        <v>#REF!</v>
      </c>
      <c r="AJ265" s="2" t="e">
        <f>((Data!AJ264-Data!#REF!)/Data!#REF!)*10</f>
        <v>#REF!</v>
      </c>
      <c r="AK265" s="2" t="e">
        <f>((Data!AK264-Data!#REF!)/Data!#REF!)*10</f>
        <v>#REF!</v>
      </c>
      <c r="AL265" s="2" t="e">
        <f>((Data!AL264-Data!#REF!)/Data!#REF!)*10</f>
        <v>#REF!</v>
      </c>
      <c r="AM265" s="2" t="e">
        <f>((Data!AM264-Data!#REF!)/Data!#REF!)*10</f>
        <v>#REF!</v>
      </c>
      <c r="AN265" s="2" t="e">
        <f>((Data!#REF!-Data!AN264)/Data!#REF!)*10</f>
        <v>#REF!</v>
      </c>
      <c r="AO265" s="2" t="e">
        <f>((Data!#REF!-Data!AO264)/Data!#REF!)*10</f>
        <v>#REF!</v>
      </c>
      <c r="AP265" s="2" t="e">
        <f>((Data!#REF!-Data!AP264)/Data!#REF!)*10</f>
        <v>#REF!</v>
      </c>
      <c r="AQ265" s="2" t="e">
        <f>((Data!#REF!-Data!AQ264)/Data!#REF!)*10</f>
        <v>#REF!</v>
      </c>
      <c r="AR265" s="2" t="e">
        <f>((Data!#REF!-Data!AR264)/Data!#REF!)*10</f>
        <v>#REF!</v>
      </c>
      <c r="AS265" s="2" t="e">
        <f>((Data!#REF!-Data!AS264)/Data!#REF!)*10</f>
        <v>#REF!</v>
      </c>
      <c r="AT265" s="2" t="e">
        <f>((Data!#REF!-Data!AT264)/Data!#REF!)*10</f>
        <v>#REF!</v>
      </c>
      <c r="AU265" s="2" t="e">
        <f>((Data!#REF!-Data!AU264)/Data!#REF!)*10</f>
        <v>#REF!</v>
      </c>
      <c r="AV265" s="2" t="e">
        <f>((Data!#REF!-Data!AV264)/Data!#REF!)*10</f>
        <v>#REF!</v>
      </c>
      <c r="AW265" s="2" t="e">
        <f>((Data!#REF!-Data!AW264)/Data!#REF!)*10</f>
        <v>#REF!</v>
      </c>
      <c r="AX265" s="2" t="e">
        <f>((Data!AX264-Data!#REF!)/Data!#REF!)*10</f>
        <v>#REF!</v>
      </c>
      <c r="AY265" s="2" t="e">
        <f>((Data!AY264-Data!#REF!)/Data!#REF!)*10</f>
        <v>#REF!</v>
      </c>
      <c r="AZ265" s="2" t="e">
        <f>((Data!AZ264-Data!#REF!)/Data!#REF!)*10</f>
        <v>#REF!</v>
      </c>
      <c r="BA265" s="2" t="e">
        <f>((Data!BA264-Data!#REF!)/Data!#REF!)*10</f>
        <v>#REF!</v>
      </c>
      <c r="BB265" s="2" t="e">
        <f>((Data!BB264-Data!#REF!)/Data!#REF!)*10</f>
        <v>#REF!</v>
      </c>
      <c r="BC265" s="2" t="e">
        <f>((Data!BC264-Data!#REF!)/Data!#REF!)*10</f>
        <v>#REF!</v>
      </c>
      <c r="BD265" s="2" t="e">
        <f>((Data!BD264-Data!#REF!)/Data!#REF!)*10</f>
        <v>#REF!</v>
      </c>
      <c r="BE265" s="2" t="e">
        <f>((Data!BE264-Data!#REF!)/Data!#REF!)*10</f>
        <v>#REF!</v>
      </c>
      <c r="BF265" s="2" t="e">
        <f>((Data!BF264-Data!#REF!)/Data!#REF!)*10</f>
        <v>#REF!</v>
      </c>
      <c r="BG265" s="2" t="e">
        <f>((Data!BG264-Data!#REF!)/Data!#REF!)*10</f>
        <v>#REF!</v>
      </c>
      <c r="BH265" s="2" t="e">
        <f>((Data!BH264-Data!#REF!)/Data!#REF!)*10</f>
        <v>#REF!</v>
      </c>
      <c r="BI265" s="2" t="e">
        <f>((Data!BI264-Data!#REF!)/Data!#REF!)*10</f>
        <v>#REF!</v>
      </c>
      <c r="BJ265" s="2" t="e">
        <f>((Data!BJ264-Data!#REF!)/Data!#REF!)*10</f>
        <v>#REF!</v>
      </c>
      <c r="BK265" s="2" t="e">
        <f>((Data!BK264-Data!#REF!)/Data!#REF!)*10</f>
        <v>#REF!</v>
      </c>
      <c r="BL265" s="2" t="e">
        <f>((Data!BL264-Data!#REF!)/Data!#REF!)*10</f>
        <v>#REF!</v>
      </c>
      <c r="BM265" s="8"/>
      <c r="BN265" s="8"/>
      <c r="BO265" s="8"/>
      <c r="BP265" s="8"/>
      <c r="BQ265" s="8"/>
    </row>
    <row r="266" spans="1:69">
      <c r="A266" t="s">
        <v>547</v>
      </c>
      <c r="B266" s="1" t="s">
        <v>2023</v>
      </c>
      <c r="C266" s="16" t="s">
        <v>548</v>
      </c>
      <c r="D266" s="16" t="s">
        <v>1348</v>
      </c>
      <c r="E266" s="2" t="e">
        <f>((Data!E265-Data!#REF!)/Data!#REF!)*10</f>
        <v>#REF!</v>
      </c>
      <c r="F266" s="2" t="e">
        <f>((Data!F265-Data!#REF!)/Data!#REF!)*10</f>
        <v>#REF!</v>
      </c>
      <c r="G266" s="2" t="e">
        <f>((Data!G265-Data!#REF!)/Data!#REF!)*10</f>
        <v>#REF!</v>
      </c>
      <c r="H266" s="2" t="e">
        <f>((Data!H265-Data!#REF!)/Data!#REF!)*10</f>
        <v>#REF!</v>
      </c>
      <c r="I266" s="2" t="e">
        <f>((Data!I265-Data!#REF!)/Data!#REF!)*10</f>
        <v>#REF!</v>
      </c>
      <c r="J266" s="2" t="e">
        <f>((Data!#REF!-Data!J265)/Data!#REF!)*10</f>
        <v>#REF!</v>
      </c>
      <c r="K266" s="2" t="e">
        <f>((Data!#REF!-Data!K265)/Data!#REF!)*10</f>
        <v>#REF!</v>
      </c>
      <c r="L266" s="2" t="e">
        <f>((Data!#REF!-Data!L265)/Data!#REF!)*10</f>
        <v>#REF!</v>
      </c>
      <c r="M266" s="2" t="e">
        <f>((Data!#REF!-Data!M265)/Data!#REF!)*10</f>
        <v>#REF!</v>
      </c>
      <c r="N266" s="2" t="e">
        <f>((Data!#REF!-Data!N265)/Data!#REF!)*10</f>
        <v>#REF!</v>
      </c>
      <c r="O266" s="2" t="e">
        <f>((Data!#REF!-Data!O265)/Data!#REF!)*10</f>
        <v>#REF!</v>
      </c>
      <c r="P266" s="2" t="e">
        <f>((Data!#REF!-Data!P265)/Data!#REF!)*10</f>
        <v>#REF!</v>
      </c>
      <c r="Q266" s="2" t="e">
        <f>((Data!#REF!-Data!Q265)/Data!#REF!)*10</f>
        <v>#REF!</v>
      </c>
      <c r="R266" s="2" t="e">
        <f>((Data!#REF!-Data!R265)/Data!#REF!)*10</f>
        <v>#REF!</v>
      </c>
      <c r="S266" s="2" t="e">
        <f>((Data!#REF!-Data!S265)/Data!#REF!)*10</f>
        <v>#REF!</v>
      </c>
      <c r="T266" s="2" t="e">
        <f>((Data!#REF!-Data!T265)/Data!#REF!)*10</f>
        <v>#REF!</v>
      </c>
      <c r="U266" s="2" t="e">
        <f>((Data!#REF!-Data!U265)/Data!#REF!)*10</f>
        <v>#REF!</v>
      </c>
      <c r="V266" s="2" t="e">
        <f>((Data!#REF!-Data!V265)/Data!#REF!)*10</f>
        <v>#REF!</v>
      </c>
      <c r="W266" s="2" t="e">
        <f>((Data!#REF!-Data!W265)/Data!#REF!)*10</f>
        <v>#REF!</v>
      </c>
      <c r="X266" s="2" t="e">
        <f>((Data!#REF!-Data!X265)/Data!#REF!)*10</f>
        <v>#REF!</v>
      </c>
      <c r="Y266" s="2" t="e">
        <f>((Data!#REF!-Data!Y265)/Data!#REF!)*10</f>
        <v>#REF!</v>
      </c>
      <c r="Z266" s="2" t="e">
        <f>((Data!#REF!-Data!Z265)/Data!#REF!)*10</f>
        <v>#REF!</v>
      </c>
      <c r="AA266" s="2" t="e">
        <f>((Data!#REF!-Data!AA265)/Data!#REF!)*10</f>
        <v>#REF!</v>
      </c>
      <c r="AB266" s="2" t="e">
        <f>((Data!#REF!-Data!AB265)/Data!#REF!)*10</f>
        <v>#REF!</v>
      </c>
      <c r="AC266" s="2" t="e">
        <f>((Data!#REF!-Data!AC265)/Data!#REF!)*10</f>
        <v>#REF!</v>
      </c>
      <c r="AD266" s="2" t="e">
        <f>((Data!#REF!-Data!AD265)/Data!#REF!)*10</f>
        <v>#REF!</v>
      </c>
      <c r="AE266" s="2" t="e">
        <f>((Data!#REF!-Data!AE265)/Data!#REF!)*10</f>
        <v>#REF!</v>
      </c>
      <c r="AF266" s="2" t="e">
        <f>((Data!#REF!-Data!AF265)/Data!#REF!)*10</f>
        <v>#REF!</v>
      </c>
      <c r="AG266" s="2" t="e">
        <f>((Data!#REF!-Data!AG265)/Data!#REF!)*10</f>
        <v>#REF!</v>
      </c>
      <c r="AH266" s="2" t="e">
        <f>((Data!#REF!-Data!AH265)/Data!#REF!)*10</f>
        <v>#REF!</v>
      </c>
      <c r="AI266" s="2" t="e">
        <f>((Data!AI265-Data!#REF!)/Data!#REF!)*10</f>
        <v>#REF!</v>
      </c>
      <c r="AJ266" s="2" t="e">
        <f>((Data!AJ265-Data!#REF!)/Data!#REF!)*10</f>
        <v>#REF!</v>
      </c>
      <c r="AK266" s="2" t="e">
        <f>((Data!AK265-Data!#REF!)/Data!#REF!)*10</f>
        <v>#REF!</v>
      </c>
      <c r="AL266" s="2" t="e">
        <f>((Data!AL265-Data!#REF!)/Data!#REF!)*10</f>
        <v>#REF!</v>
      </c>
      <c r="AM266" s="2" t="e">
        <f>((Data!AM265-Data!#REF!)/Data!#REF!)*10</f>
        <v>#REF!</v>
      </c>
      <c r="AN266" s="2" t="e">
        <f>((Data!#REF!-Data!AN265)/Data!#REF!)*10</f>
        <v>#REF!</v>
      </c>
      <c r="AO266" s="2" t="e">
        <f>((Data!#REF!-Data!AO265)/Data!#REF!)*10</f>
        <v>#REF!</v>
      </c>
      <c r="AP266" s="2" t="e">
        <f>((Data!#REF!-Data!AP265)/Data!#REF!)*10</f>
        <v>#REF!</v>
      </c>
      <c r="AQ266" s="2" t="e">
        <f>((Data!#REF!-Data!AQ265)/Data!#REF!)*10</f>
        <v>#REF!</v>
      </c>
      <c r="AR266" s="2" t="e">
        <f>((Data!#REF!-Data!AR265)/Data!#REF!)*10</f>
        <v>#REF!</v>
      </c>
      <c r="AS266" s="2" t="e">
        <f>((Data!#REF!-Data!AS265)/Data!#REF!)*10</f>
        <v>#REF!</v>
      </c>
      <c r="AT266" s="2" t="e">
        <f>((Data!#REF!-Data!AT265)/Data!#REF!)*10</f>
        <v>#REF!</v>
      </c>
      <c r="AU266" s="2" t="e">
        <f>((Data!#REF!-Data!AU265)/Data!#REF!)*10</f>
        <v>#REF!</v>
      </c>
      <c r="AV266" s="2" t="e">
        <f>((Data!#REF!-Data!AV265)/Data!#REF!)*10</f>
        <v>#REF!</v>
      </c>
      <c r="AW266" s="2" t="e">
        <f>((Data!#REF!-Data!AW265)/Data!#REF!)*10</f>
        <v>#REF!</v>
      </c>
      <c r="AX266" s="2" t="e">
        <f>((Data!AX265-Data!#REF!)/Data!#REF!)*10</f>
        <v>#REF!</v>
      </c>
      <c r="AY266" s="2" t="e">
        <f>((Data!AY265-Data!#REF!)/Data!#REF!)*10</f>
        <v>#REF!</v>
      </c>
      <c r="AZ266" s="2" t="e">
        <f>((Data!AZ265-Data!#REF!)/Data!#REF!)*10</f>
        <v>#REF!</v>
      </c>
      <c r="BA266" s="2" t="e">
        <f>((Data!BA265-Data!#REF!)/Data!#REF!)*10</f>
        <v>#REF!</v>
      </c>
      <c r="BB266" s="2" t="e">
        <f>((Data!BB265-Data!#REF!)/Data!#REF!)*10</f>
        <v>#REF!</v>
      </c>
      <c r="BC266" s="2" t="e">
        <f>((Data!BC265-Data!#REF!)/Data!#REF!)*10</f>
        <v>#REF!</v>
      </c>
      <c r="BD266" s="2" t="e">
        <f>((Data!BD265-Data!#REF!)/Data!#REF!)*10</f>
        <v>#REF!</v>
      </c>
      <c r="BE266" s="2" t="e">
        <f>((Data!BE265-Data!#REF!)/Data!#REF!)*10</f>
        <v>#REF!</v>
      </c>
      <c r="BF266" s="2" t="e">
        <f>((Data!BF265-Data!#REF!)/Data!#REF!)*10</f>
        <v>#REF!</v>
      </c>
      <c r="BG266" s="2" t="e">
        <f>((Data!BG265-Data!#REF!)/Data!#REF!)*10</f>
        <v>#REF!</v>
      </c>
      <c r="BH266" s="2" t="e">
        <f>((Data!BH265-Data!#REF!)/Data!#REF!)*10</f>
        <v>#REF!</v>
      </c>
      <c r="BI266" s="2" t="e">
        <f>((Data!BI265-Data!#REF!)/Data!#REF!)*10</f>
        <v>#REF!</v>
      </c>
      <c r="BJ266" s="2" t="e">
        <f>((Data!BJ265-Data!#REF!)/Data!#REF!)*10</f>
        <v>#REF!</v>
      </c>
      <c r="BK266" s="2" t="e">
        <f>((Data!BK265-Data!#REF!)/Data!#REF!)*10</f>
        <v>#REF!</v>
      </c>
      <c r="BL266" s="2" t="e">
        <f>((Data!BL265-Data!#REF!)/Data!#REF!)*10</f>
        <v>#REF!</v>
      </c>
      <c r="BM266" s="8"/>
      <c r="BN266" s="8"/>
      <c r="BO266" s="8"/>
      <c r="BP266" s="8"/>
      <c r="BQ266" s="8"/>
    </row>
    <row r="267" spans="1:69">
      <c r="A267" t="s">
        <v>549</v>
      </c>
      <c r="B267" s="1" t="s">
        <v>2024</v>
      </c>
      <c r="C267" s="16" t="s">
        <v>550</v>
      </c>
      <c r="D267" s="16" t="s">
        <v>1348</v>
      </c>
      <c r="E267" s="2" t="e">
        <f>((Data!E266-Data!#REF!)/Data!#REF!)*10</f>
        <v>#REF!</v>
      </c>
      <c r="F267" s="2" t="e">
        <f>((Data!F266-Data!#REF!)/Data!#REF!)*10</f>
        <v>#REF!</v>
      </c>
      <c r="G267" s="2" t="e">
        <f>((Data!G266-Data!#REF!)/Data!#REF!)*10</f>
        <v>#REF!</v>
      </c>
      <c r="H267" s="2" t="e">
        <f>((Data!H266-Data!#REF!)/Data!#REF!)*10</f>
        <v>#REF!</v>
      </c>
      <c r="I267" s="2" t="e">
        <f>((Data!I266-Data!#REF!)/Data!#REF!)*10</f>
        <v>#REF!</v>
      </c>
      <c r="J267" s="2" t="e">
        <f>((Data!#REF!-Data!J266)/Data!#REF!)*10</f>
        <v>#REF!</v>
      </c>
      <c r="K267" s="2" t="e">
        <f>((Data!#REF!-Data!K266)/Data!#REF!)*10</f>
        <v>#REF!</v>
      </c>
      <c r="L267" s="2" t="e">
        <f>((Data!#REF!-Data!L266)/Data!#REF!)*10</f>
        <v>#REF!</v>
      </c>
      <c r="M267" s="2" t="e">
        <f>((Data!#REF!-Data!M266)/Data!#REF!)*10</f>
        <v>#REF!</v>
      </c>
      <c r="N267" s="2" t="e">
        <f>((Data!#REF!-Data!N266)/Data!#REF!)*10</f>
        <v>#REF!</v>
      </c>
      <c r="O267" s="2" t="e">
        <f>((Data!#REF!-Data!O266)/Data!#REF!)*10</f>
        <v>#REF!</v>
      </c>
      <c r="P267" s="2" t="e">
        <f>((Data!#REF!-Data!P266)/Data!#REF!)*10</f>
        <v>#REF!</v>
      </c>
      <c r="Q267" s="2" t="e">
        <f>((Data!#REF!-Data!Q266)/Data!#REF!)*10</f>
        <v>#REF!</v>
      </c>
      <c r="R267" s="2" t="e">
        <f>((Data!#REF!-Data!R266)/Data!#REF!)*10</f>
        <v>#REF!</v>
      </c>
      <c r="S267" s="2" t="e">
        <f>((Data!#REF!-Data!S266)/Data!#REF!)*10</f>
        <v>#REF!</v>
      </c>
      <c r="T267" s="2" t="e">
        <f>((Data!#REF!-Data!T266)/Data!#REF!)*10</f>
        <v>#REF!</v>
      </c>
      <c r="U267" s="2" t="e">
        <f>((Data!#REF!-Data!U266)/Data!#REF!)*10</f>
        <v>#REF!</v>
      </c>
      <c r="V267" s="2" t="e">
        <f>((Data!#REF!-Data!V266)/Data!#REF!)*10</f>
        <v>#REF!</v>
      </c>
      <c r="W267" s="2" t="e">
        <f>((Data!#REF!-Data!W266)/Data!#REF!)*10</f>
        <v>#REF!</v>
      </c>
      <c r="X267" s="2" t="e">
        <f>((Data!#REF!-Data!X266)/Data!#REF!)*10</f>
        <v>#REF!</v>
      </c>
      <c r="Y267" s="2" t="e">
        <f>((Data!#REF!-Data!Y266)/Data!#REF!)*10</f>
        <v>#REF!</v>
      </c>
      <c r="Z267" s="2" t="e">
        <f>((Data!#REF!-Data!Z266)/Data!#REF!)*10</f>
        <v>#REF!</v>
      </c>
      <c r="AA267" s="2" t="e">
        <f>((Data!#REF!-Data!AA266)/Data!#REF!)*10</f>
        <v>#REF!</v>
      </c>
      <c r="AB267" s="2" t="e">
        <f>((Data!#REF!-Data!AB266)/Data!#REF!)*10</f>
        <v>#REF!</v>
      </c>
      <c r="AC267" s="2" t="e">
        <f>((Data!#REF!-Data!AC266)/Data!#REF!)*10</f>
        <v>#REF!</v>
      </c>
      <c r="AD267" s="2" t="e">
        <f>((Data!#REF!-Data!AD266)/Data!#REF!)*10</f>
        <v>#REF!</v>
      </c>
      <c r="AE267" s="2" t="e">
        <f>((Data!#REF!-Data!AE266)/Data!#REF!)*10</f>
        <v>#REF!</v>
      </c>
      <c r="AF267" s="2" t="e">
        <f>((Data!#REF!-Data!AF266)/Data!#REF!)*10</f>
        <v>#REF!</v>
      </c>
      <c r="AG267" s="2" t="e">
        <f>((Data!#REF!-Data!AG266)/Data!#REF!)*10</f>
        <v>#REF!</v>
      </c>
      <c r="AH267" s="2" t="e">
        <f>((Data!#REF!-Data!AH266)/Data!#REF!)*10</f>
        <v>#REF!</v>
      </c>
      <c r="AI267" s="2" t="e">
        <f>((Data!AI266-Data!#REF!)/Data!#REF!)*10</f>
        <v>#REF!</v>
      </c>
      <c r="AJ267" s="2" t="e">
        <f>((Data!AJ266-Data!#REF!)/Data!#REF!)*10</f>
        <v>#REF!</v>
      </c>
      <c r="AK267" s="2" t="e">
        <f>((Data!AK266-Data!#REF!)/Data!#REF!)*10</f>
        <v>#REF!</v>
      </c>
      <c r="AL267" s="2" t="e">
        <f>((Data!AL266-Data!#REF!)/Data!#REF!)*10</f>
        <v>#REF!</v>
      </c>
      <c r="AM267" s="2" t="e">
        <f>((Data!AM266-Data!#REF!)/Data!#REF!)*10</f>
        <v>#REF!</v>
      </c>
      <c r="AN267" s="2" t="e">
        <f>((Data!#REF!-Data!AN266)/Data!#REF!)*10</f>
        <v>#REF!</v>
      </c>
      <c r="AO267" s="2" t="e">
        <f>((Data!#REF!-Data!AO266)/Data!#REF!)*10</f>
        <v>#REF!</v>
      </c>
      <c r="AP267" s="2" t="e">
        <f>((Data!#REF!-Data!AP266)/Data!#REF!)*10</f>
        <v>#REF!</v>
      </c>
      <c r="AQ267" s="2" t="e">
        <f>((Data!#REF!-Data!AQ266)/Data!#REF!)*10</f>
        <v>#REF!</v>
      </c>
      <c r="AR267" s="2" t="e">
        <f>((Data!#REF!-Data!AR266)/Data!#REF!)*10</f>
        <v>#REF!</v>
      </c>
      <c r="AS267" s="2" t="e">
        <f>((Data!#REF!-Data!AS266)/Data!#REF!)*10</f>
        <v>#REF!</v>
      </c>
      <c r="AT267" s="2" t="e">
        <f>((Data!#REF!-Data!AT266)/Data!#REF!)*10</f>
        <v>#REF!</v>
      </c>
      <c r="AU267" s="2" t="e">
        <f>((Data!#REF!-Data!AU266)/Data!#REF!)*10</f>
        <v>#REF!</v>
      </c>
      <c r="AV267" s="2" t="e">
        <f>((Data!#REF!-Data!AV266)/Data!#REF!)*10</f>
        <v>#REF!</v>
      </c>
      <c r="AW267" s="2" t="e">
        <f>((Data!#REF!-Data!AW266)/Data!#REF!)*10</f>
        <v>#REF!</v>
      </c>
      <c r="AX267" s="2" t="e">
        <f>((Data!AX266-Data!#REF!)/Data!#REF!)*10</f>
        <v>#REF!</v>
      </c>
      <c r="AY267" s="2" t="e">
        <f>((Data!AY266-Data!#REF!)/Data!#REF!)*10</f>
        <v>#REF!</v>
      </c>
      <c r="AZ267" s="2" t="e">
        <f>((Data!AZ266-Data!#REF!)/Data!#REF!)*10</f>
        <v>#REF!</v>
      </c>
      <c r="BA267" s="2" t="e">
        <f>((Data!BA266-Data!#REF!)/Data!#REF!)*10</f>
        <v>#REF!</v>
      </c>
      <c r="BB267" s="2" t="e">
        <f>((Data!BB266-Data!#REF!)/Data!#REF!)*10</f>
        <v>#REF!</v>
      </c>
      <c r="BC267" s="2" t="e">
        <f>((Data!BC266-Data!#REF!)/Data!#REF!)*10</f>
        <v>#REF!</v>
      </c>
      <c r="BD267" s="2" t="e">
        <f>((Data!BD266-Data!#REF!)/Data!#REF!)*10</f>
        <v>#REF!</v>
      </c>
      <c r="BE267" s="2" t="e">
        <f>((Data!BE266-Data!#REF!)/Data!#REF!)*10</f>
        <v>#REF!</v>
      </c>
      <c r="BF267" s="2" t="e">
        <f>((Data!BF266-Data!#REF!)/Data!#REF!)*10</f>
        <v>#REF!</v>
      </c>
      <c r="BG267" s="2" t="e">
        <f>((Data!BG266-Data!#REF!)/Data!#REF!)*10</f>
        <v>#REF!</v>
      </c>
      <c r="BH267" s="2" t="e">
        <f>((Data!BH266-Data!#REF!)/Data!#REF!)*10</f>
        <v>#REF!</v>
      </c>
      <c r="BI267" s="2" t="e">
        <f>((Data!BI266-Data!#REF!)/Data!#REF!)*10</f>
        <v>#REF!</v>
      </c>
      <c r="BJ267" s="2" t="e">
        <f>((Data!BJ266-Data!#REF!)/Data!#REF!)*10</f>
        <v>#REF!</v>
      </c>
      <c r="BK267" s="2" t="e">
        <f>((Data!BK266-Data!#REF!)/Data!#REF!)*10</f>
        <v>#REF!</v>
      </c>
      <c r="BL267" s="2" t="e">
        <f>((Data!BL266-Data!#REF!)/Data!#REF!)*10</f>
        <v>#REF!</v>
      </c>
      <c r="BM267" s="8"/>
      <c r="BN267" s="8"/>
      <c r="BO267" s="8"/>
      <c r="BP267" s="8"/>
      <c r="BQ267" s="8"/>
    </row>
    <row r="268" spans="1:69">
      <c r="A268" t="s">
        <v>551</v>
      </c>
      <c r="B268" s="1" t="s">
        <v>2025</v>
      </c>
      <c r="C268" s="16" t="s">
        <v>552</v>
      </c>
      <c r="D268" s="16" t="s">
        <v>1348</v>
      </c>
      <c r="E268" s="2" t="e">
        <f>((Data!E267-Data!#REF!)/Data!#REF!)*10</f>
        <v>#REF!</v>
      </c>
      <c r="F268" s="2" t="e">
        <f>((Data!F267-Data!#REF!)/Data!#REF!)*10</f>
        <v>#REF!</v>
      </c>
      <c r="G268" s="2" t="e">
        <f>((Data!G267-Data!#REF!)/Data!#REF!)*10</f>
        <v>#REF!</v>
      </c>
      <c r="H268" s="2" t="e">
        <f>((Data!H267-Data!#REF!)/Data!#REF!)*10</f>
        <v>#REF!</v>
      </c>
      <c r="I268" s="2" t="e">
        <f>((Data!I267-Data!#REF!)/Data!#REF!)*10</f>
        <v>#REF!</v>
      </c>
      <c r="J268" s="2" t="e">
        <f>((Data!#REF!-Data!J267)/Data!#REF!)*10</f>
        <v>#REF!</v>
      </c>
      <c r="K268" s="2" t="e">
        <f>((Data!#REF!-Data!K267)/Data!#REF!)*10</f>
        <v>#REF!</v>
      </c>
      <c r="L268" s="2" t="e">
        <f>((Data!#REF!-Data!L267)/Data!#REF!)*10</f>
        <v>#REF!</v>
      </c>
      <c r="M268" s="2" t="e">
        <f>((Data!#REF!-Data!M267)/Data!#REF!)*10</f>
        <v>#REF!</v>
      </c>
      <c r="N268" s="2" t="e">
        <f>((Data!#REF!-Data!N267)/Data!#REF!)*10</f>
        <v>#REF!</v>
      </c>
      <c r="O268" s="2" t="e">
        <f>((Data!#REF!-Data!O267)/Data!#REF!)*10</f>
        <v>#REF!</v>
      </c>
      <c r="P268" s="2" t="e">
        <f>((Data!#REF!-Data!P267)/Data!#REF!)*10</f>
        <v>#REF!</v>
      </c>
      <c r="Q268" s="2" t="e">
        <f>((Data!#REF!-Data!Q267)/Data!#REF!)*10</f>
        <v>#REF!</v>
      </c>
      <c r="R268" s="2" t="e">
        <f>((Data!#REF!-Data!R267)/Data!#REF!)*10</f>
        <v>#REF!</v>
      </c>
      <c r="S268" s="2" t="e">
        <f>((Data!#REF!-Data!S267)/Data!#REF!)*10</f>
        <v>#REF!</v>
      </c>
      <c r="T268" s="2" t="e">
        <f>((Data!#REF!-Data!T267)/Data!#REF!)*10</f>
        <v>#REF!</v>
      </c>
      <c r="U268" s="2" t="e">
        <f>((Data!#REF!-Data!U267)/Data!#REF!)*10</f>
        <v>#REF!</v>
      </c>
      <c r="V268" s="2" t="e">
        <f>((Data!#REF!-Data!V267)/Data!#REF!)*10</f>
        <v>#REF!</v>
      </c>
      <c r="W268" s="2" t="e">
        <f>((Data!#REF!-Data!W267)/Data!#REF!)*10</f>
        <v>#REF!</v>
      </c>
      <c r="X268" s="2" t="e">
        <f>((Data!#REF!-Data!X267)/Data!#REF!)*10</f>
        <v>#REF!</v>
      </c>
      <c r="Y268" s="2" t="e">
        <f>((Data!#REF!-Data!Y267)/Data!#REF!)*10</f>
        <v>#REF!</v>
      </c>
      <c r="Z268" s="2" t="e">
        <f>((Data!#REF!-Data!Z267)/Data!#REF!)*10</f>
        <v>#REF!</v>
      </c>
      <c r="AA268" s="2" t="e">
        <f>((Data!#REF!-Data!AA267)/Data!#REF!)*10</f>
        <v>#REF!</v>
      </c>
      <c r="AB268" s="2" t="e">
        <f>((Data!#REF!-Data!AB267)/Data!#REF!)*10</f>
        <v>#REF!</v>
      </c>
      <c r="AC268" s="2" t="e">
        <f>((Data!#REF!-Data!AC267)/Data!#REF!)*10</f>
        <v>#REF!</v>
      </c>
      <c r="AD268" s="2" t="e">
        <f>((Data!#REF!-Data!AD267)/Data!#REF!)*10</f>
        <v>#REF!</v>
      </c>
      <c r="AE268" s="2" t="e">
        <f>((Data!#REF!-Data!AE267)/Data!#REF!)*10</f>
        <v>#REF!</v>
      </c>
      <c r="AF268" s="2" t="e">
        <f>((Data!#REF!-Data!AF267)/Data!#REF!)*10</f>
        <v>#REF!</v>
      </c>
      <c r="AG268" s="2" t="e">
        <f>((Data!#REF!-Data!AG267)/Data!#REF!)*10</f>
        <v>#REF!</v>
      </c>
      <c r="AH268" s="2" t="e">
        <f>((Data!#REF!-Data!AH267)/Data!#REF!)*10</f>
        <v>#REF!</v>
      </c>
      <c r="AI268" s="2" t="e">
        <f>((Data!AI267-Data!#REF!)/Data!#REF!)*10</f>
        <v>#REF!</v>
      </c>
      <c r="AJ268" s="2" t="e">
        <f>((Data!AJ267-Data!#REF!)/Data!#REF!)*10</f>
        <v>#REF!</v>
      </c>
      <c r="AK268" s="2" t="e">
        <f>((Data!AK267-Data!#REF!)/Data!#REF!)*10</f>
        <v>#REF!</v>
      </c>
      <c r="AL268" s="2" t="e">
        <f>((Data!AL267-Data!#REF!)/Data!#REF!)*10</f>
        <v>#REF!</v>
      </c>
      <c r="AM268" s="2" t="e">
        <f>((Data!AM267-Data!#REF!)/Data!#REF!)*10</f>
        <v>#REF!</v>
      </c>
      <c r="AN268" s="2" t="e">
        <f>((Data!#REF!-Data!AN267)/Data!#REF!)*10</f>
        <v>#REF!</v>
      </c>
      <c r="AO268" s="2" t="e">
        <f>((Data!#REF!-Data!AO267)/Data!#REF!)*10</f>
        <v>#REF!</v>
      </c>
      <c r="AP268" s="2" t="e">
        <f>((Data!#REF!-Data!AP267)/Data!#REF!)*10</f>
        <v>#REF!</v>
      </c>
      <c r="AQ268" s="2" t="e">
        <f>((Data!#REF!-Data!AQ267)/Data!#REF!)*10</f>
        <v>#REF!</v>
      </c>
      <c r="AR268" s="2" t="e">
        <f>((Data!#REF!-Data!AR267)/Data!#REF!)*10</f>
        <v>#REF!</v>
      </c>
      <c r="AS268" s="2" t="e">
        <f>((Data!#REF!-Data!AS267)/Data!#REF!)*10</f>
        <v>#REF!</v>
      </c>
      <c r="AT268" s="2" t="e">
        <f>((Data!#REF!-Data!AT267)/Data!#REF!)*10</f>
        <v>#REF!</v>
      </c>
      <c r="AU268" s="2" t="e">
        <f>((Data!#REF!-Data!AU267)/Data!#REF!)*10</f>
        <v>#REF!</v>
      </c>
      <c r="AV268" s="2" t="e">
        <f>((Data!#REF!-Data!AV267)/Data!#REF!)*10</f>
        <v>#REF!</v>
      </c>
      <c r="AW268" s="2" t="e">
        <f>((Data!#REF!-Data!AW267)/Data!#REF!)*10</f>
        <v>#REF!</v>
      </c>
      <c r="AX268" s="2" t="e">
        <f>((Data!AX267-Data!#REF!)/Data!#REF!)*10</f>
        <v>#REF!</v>
      </c>
      <c r="AY268" s="2" t="e">
        <f>((Data!AY267-Data!#REF!)/Data!#REF!)*10</f>
        <v>#REF!</v>
      </c>
      <c r="AZ268" s="2" t="e">
        <f>((Data!AZ267-Data!#REF!)/Data!#REF!)*10</f>
        <v>#REF!</v>
      </c>
      <c r="BA268" s="2" t="e">
        <f>((Data!BA267-Data!#REF!)/Data!#REF!)*10</f>
        <v>#REF!</v>
      </c>
      <c r="BB268" s="2" t="e">
        <f>((Data!BB267-Data!#REF!)/Data!#REF!)*10</f>
        <v>#REF!</v>
      </c>
      <c r="BC268" s="2" t="e">
        <f>((Data!BC267-Data!#REF!)/Data!#REF!)*10</f>
        <v>#REF!</v>
      </c>
      <c r="BD268" s="2" t="e">
        <f>((Data!BD267-Data!#REF!)/Data!#REF!)*10</f>
        <v>#REF!</v>
      </c>
      <c r="BE268" s="2" t="e">
        <f>((Data!BE267-Data!#REF!)/Data!#REF!)*10</f>
        <v>#REF!</v>
      </c>
      <c r="BF268" s="2" t="e">
        <f>((Data!BF267-Data!#REF!)/Data!#REF!)*10</f>
        <v>#REF!</v>
      </c>
      <c r="BG268" s="2" t="e">
        <f>((Data!BG267-Data!#REF!)/Data!#REF!)*10</f>
        <v>#REF!</v>
      </c>
      <c r="BH268" s="2" t="e">
        <f>((Data!BH267-Data!#REF!)/Data!#REF!)*10</f>
        <v>#REF!</v>
      </c>
      <c r="BI268" s="2" t="e">
        <f>((Data!BI267-Data!#REF!)/Data!#REF!)*10</f>
        <v>#REF!</v>
      </c>
      <c r="BJ268" s="2" t="e">
        <f>((Data!BJ267-Data!#REF!)/Data!#REF!)*10</f>
        <v>#REF!</v>
      </c>
      <c r="BK268" s="2" t="e">
        <f>((Data!BK267-Data!#REF!)/Data!#REF!)*10</f>
        <v>#REF!</v>
      </c>
      <c r="BL268" s="2" t="e">
        <f>((Data!BL267-Data!#REF!)/Data!#REF!)*10</f>
        <v>#REF!</v>
      </c>
      <c r="BM268" s="8"/>
      <c r="BN268" s="8"/>
      <c r="BO268" s="8"/>
      <c r="BP268" s="8"/>
      <c r="BQ268" s="8"/>
    </row>
    <row r="269" spans="1:69">
      <c r="A269" t="s">
        <v>553</v>
      </c>
      <c r="B269" s="1" t="s">
        <v>2026</v>
      </c>
      <c r="C269" s="16" t="s">
        <v>554</v>
      </c>
      <c r="D269" s="16" t="s">
        <v>1348</v>
      </c>
      <c r="E269" s="2" t="e">
        <f>((Data!E268-Data!#REF!)/Data!#REF!)*10</f>
        <v>#REF!</v>
      </c>
      <c r="F269" s="2" t="e">
        <f>((Data!F268-Data!#REF!)/Data!#REF!)*10</f>
        <v>#REF!</v>
      </c>
      <c r="G269" s="2" t="e">
        <f>((Data!G268-Data!#REF!)/Data!#REF!)*10</f>
        <v>#REF!</v>
      </c>
      <c r="H269" s="2" t="e">
        <f>((Data!H268-Data!#REF!)/Data!#REF!)*10</f>
        <v>#REF!</v>
      </c>
      <c r="I269" s="2" t="e">
        <f>((Data!I268-Data!#REF!)/Data!#REF!)*10</f>
        <v>#REF!</v>
      </c>
      <c r="J269" s="2" t="e">
        <f>((Data!#REF!-Data!J268)/Data!#REF!)*10</f>
        <v>#REF!</v>
      </c>
      <c r="K269" s="2" t="e">
        <f>((Data!#REF!-Data!K268)/Data!#REF!)*10</f>
        <v>#REF!</v>
      </c>
      <c r="L269" s="2" t="e">
        <f>((Data!#REF!-Data!L268)/Data!#REF!)*10</f>
        <v>#REF!</v>
      </c>
      <c r="M269" s="2" t="e">
        <f>((Data!#REF!-Data!M268)/Data!#REF!)*10</f>
        <v>#REF!</v>
      </c>
      <c r="N269" s="2" t="e">
        <f>((Data!#REF!-Data!N268)/Data!#REF!)*10</f>
        <v>#REF!</v>
      </c>
      <c r="O269" s="2" t="e">
        <f>((Data!#REF!-Data!O268)/Data!#REF!)*10</f>
        <v>#REF!</v>
      </c>
      <c r="P269" s="2" t="e">
        <f>((Data!#REF!-Data!P268)/Data!#REF!)*10</f>
        <v>#REF!</v>
      </c>
      <c r="Q269" s="2" t="e">
        <f>((Data!#REF!-Data!Q268)/Data!#REF!)*10</f>
        <v>#REF!</v>
      </c>
      <c r="R269" s="2" t="e">
        <f>((Data!#REF!-Data!R268)/Data!#REF!)*10</f>
        <v>#REF!</v>
      </c>
      <c r="S269" s="2" t="e">
        <f>((Data!#REF!-Data!S268)/Data!#REF!)*10</f>
        <v>#REF!</v>
      </c>
      <c r="T269" s="2" t="e">
        <f>((Data!#REF!-Data!T268)/Data!#REF!)*10</f>
        <v>#REF!</v>
      </c>
      <c r="U269" s="2" t="e">
        <f>((Data!#REF!-Data!U268)/Data!#REF!)*10</f>
        <v>#REF!</v>
      </c>
      <c r="V269" s="2" t="e">
        <f>((Data!#REF!-Data!V268)/Data!#REF!)*10</f>
        <v>#REF!</v>
      </c>
      <c r="W269" s="2" t="e">
        <f>((Data!#REF!-Data!W268)/Data!#REF!)*10</f>
        <v>#REF!</v>
      </c>
      <c r="X269" s="2" t="e">
        <f>((Data!#REF!-Data!X268)/Data!#REF!)*10</f>
        <v>#REF!</v>
      </c>
      <c r="Y269" s="2" t="e">
        <f>((Data!#REF!-Data!Y268)/Data!#REF!)*10</f>
        <v>#REF!</v>
      </c>
      <c r="Z269" s="2" t="e">
        <f>((Data!#REF!-Data!Z268)/Data!#REF!)*10</f>
        <v>#REF!</v>
      </c>
      <c r="AA269" s="2" t="e">
        <f>((Data!#REF!-Data!AA268)/Data!#REF!)*10</f>
        <v>#REF!</v>
      </c>
      <c r="AB269" s="2" t="e">
        <f>((Data!#REF!-Data!AB268)/Data!#REF!)*10</f>
        <v>#REF!</v>
      </c>
      <c r="AC269" s="2" t="e">
        <f>((Data!#REF!-Data!AC268)/Data!#REF!)*10</f>
        <v>#REF!</v>
      </c>
      <c r="AD269" s="2" t="e">
        <f>((Data!#REF!-Data!AD268)/Data!#REF!)*10</f>
        <v>#REF!</v>
      </c>
      <c r="AE269" s="2" t="e">
        <f>((Data!#REF!-Data!AE268)/Data!#REF!)*10</f>
        <v>#REF!</v>
      </c>
      <c r="AF269" s="2" t="e">
        <f>((Data!#REF!-Data!AF268)/Data!#REF!)*10</f>
        <v>#REF!</v>
      </c>
      <c r="AG269" s="2" t="e">
        <f>((Data!#REF!-Data!AG268)/Data!#REF!)*10</f>
        <v>#REF!</v>
      </c>
      <c r="AH269" s="2" t="e">
        <f>((Data!#REF!-Data!AH268)/Data!#REF!)*10</f>
        <v>#REF!</v>
      </c>
      <c r="AI269" s="2" t="e">
        <f>((Data!AI268-Data!#REF!)/Data!#REF!)*10</f>
        <v>#REF!</v>
      </c>
      <c r="AJ269" s="2" t="e">
        <f>((Data!AJ268-Data!#REF!)/Data!#REF!)*10</f>
        <v>#REF!</v>
      </c>
      <c r="AK269" s="2" t="e">
        <f>((Data!AK268-Data!#REF!)/Data!#REF!)*10</f>
        <v>#REF!</v>
      </c>
      <c r="AL269" s="2" t="e">
        <f>((Data!AL268-Data!#REF!)/Data!#REF!)*10</f>
        <v>#REF!</v>
      </c>
      <c r="AM269" s="2" t="e">
        <f>((Data!AM268-Data!#REF!)/Data!#REF!)*10</f>
        <v>#REF!</v>
      </c>
      <c r="AN269" s="2" t="e">
        <f>((Data!#REF!-Data!AN268)/Data!#REF!)*10</f>
        <v>#REF!</v>
      </c>
      <c r="AO269" s="2" t="e">
        <f>((Data!#REF!-Data!AO268)/Data!#REF!)*10</f>
        <v>#REF!</v>
      </c>
      <c r="AP269" s="2" t="e">
        <f>((Data!#REF!-Data!AP268)/Data!#REF!)*10</f>
        <v>#REF!</v>
      </c>
      <c r="AQ269" s="2" t="e">
        <f>((Data!#REF!-Data!AQ268)/Data!#REF!)*10</f>
        <v>#REF!</v>
      </c>
      <c r="AR269" s="2" t="e">
        <f>((Data!#REF!-Data!AR268)/Data!#REF!)*10</f>
        <v>#REF!</v>
      </c>
      <c r="AS269" s="2" t="e">
        <f>((Data!#REF!-Data!AS268)/Data!#REF!)*10</f>
        <v>#REF!</v>
      </c>
      <c r="AT269" s="2" t="e">
        <f>((Data!#REF!-Data!AT268)/Data!#REF!)*10</f>
        <v>#REF!</v>
      </c>
      <c r="AU269" s="2" t="e">
        <f>((Data!#REF!-Data!AU268)/Data!#REF!)*10</f>
        <v>#REF!</v>
      </c>
      <c r="AV269" s="2" t="e">
        <f>((Data!#REF!-Data!AV268)/Data!#REF!)*10</f>
        <v>#REF!</v>
      </c>
      <c r="AW269" s="2" t="e">
        <f>((Data!#REF!-Data!AW268)/Data!#REF!)*10</f>
        <v>#REF!</v>
      </c>
      <c r="AX269" s="2" t="e">
        <f>((Data!AX268-Data!#REF!)/Data!#REF!)*10</f>
        <v>#REF!</v>
      </c>
      <c r="AY269" s="2" t="e">
        <f>((Data!AY268-Data!#REF!)/Data!#REF!)*10</f>
        <v>#REF!</v>
      </c>
      <c r="AZ269" s="2" t="e">
        <f>((Data!AZ268-Data!#REF!)/Data!#REF!)*10</f>
        <v>#REF!</v>
      </c>
      <c r="BA269" s="2" t="e">
        <f>((Data!BA268-Data!#REF!)/Data!#REF!)*10</f>
        <v>#REF!</v>
      </c>
      <c r="BB269" s="2" t="e">
        <f>((Data!BB268-Data!#REF!)/Data!#REF!)*10</f>
        <v>#REF!</v>
      </c>
      <c r="BC269" s="2" t="e">
        <f>((Data!BC268-Data!#REF!)/Data!#REF!)*10</f>
        <v>#REF!</v>
      </c>
      <c r="BD269" s="2" t="e">
        <f>((Data!BD268-Data!#REF!)/Data!#REF!)*10</f>
        <v>#REF!</v>
      </c>
      <c r="BE269" s="2" t="e">
        <f>((Data!BE268-Data!#REF!)/Data!#REF!)*10</f>
        <v>#REF!</v>
      </c>
      <c r="BF269" s="2" t="e">
        <f>((Data!BF268-Data!#REF!)/Data!#REF!)*10</f>
        <v>#REF!</v>
      </c>
      <c r="BG269" s="2" t="e">
        <f>((Data!BG268-Data!#REF!)/Data!#REF!)*10</f>
        <v>#REF!</v>
      </c>
      <c r="BH269" s="2" t="e">
        <f>((Data!BH268-Data!#REF!)/Data!#REF!)*10</f>
        <v>#REF!</v>
      </c>
      <c r="BI269" s="2" t="e">
        <f>((Data!BI268-Data!#REF!)/Data!#REF!)*10</f>
        <v>#REF!</v>
      </c>
      <c r="BJ269" s="2" t="e">
        <f>((Data!BJ268-Data!#REF!)/Data!#REF!)*10</f>
        <v>#REF!</v>
      </c>
      <c r="BK269" s="2" t="e">
        <f>((Data!BK268-Data!#REF!)/Data!#REF!)*10</f>
        <v>#REF!</v>
      </c>
      <c r="BL269" s="2" t="e">
        <f>((Data!BL268-Data!#REF!)/Data!#REF!)*10</f>
        <v>#REF!</v>
      </c>
      <c r="BM269" s="8"/>
      <c r="BN269" s="8"/>
      <c r="BO269" s="8"/>
      <c r="BP269" s="8"/>
      <c r="BQ269" s="8"/>
    </row>
    <row r="270" spans="1:69">
      <c r="A270" t="s">
        <v>555</v>
      </c>
      <c r="B270" s="1" t="s">
        <v>2027</v>
      </c>
      <c r="C270" s="16" t="s">
        <v>556</v>
      </c>
      <c r="D270" s="16" t="s">
        <v>1348</v>
      </c>
      <c r="E270" s="2" t="e">
        <f>((Data!E269-Data!#REF!)/Data!#REF!)*10</f>
        <v>#REF!</v>
      </c>
      <c r="F270" s="2" t="e">
        <f>((Data!F269-Data!#REF!)/Data!#REF!)*10</f>
        <v>#REF!</v>
      </c>
      <c r="G270" s="2" t="e">
        <f>((Data!G269-Data!#REF!)/Data!#REF!)*10</f>
        <v>#REF!</v>
      </c>
      <c r="H270" s="2" t="e">
        <f>((Data!H269-Data!#REF!)/Data!#REF!)*10</f>
        <v>#REF!</v>
      </c>
      <c r="I270" s="2" t="e">
        <f>((Data!I269-Data!#REF!)/Data!#REF!)*10</f>
        <v>#REF!</v>
      </c>
      <c r="J270" s="2" t="e">
        <f>((Data!#REF!-Data!J269)/Data!#REF!)*10</f>
        <v>#REF!</v>
      </c>
      <c r="K270" s="2" t="e">
        <f>((Data!#REF!-Data!K269)/Data!#REF!)*10</f>
        <v>#REF!</v>
      </c>
      <c r="L270" s="2" t="e">
        <f>((Data!#REF!-Data!L269)/Data!#REF!)*10</f>
        <v>#REF!</v>
      </c>
      <c r="M270" s="2" t="e">
        <f>((Data!#REF!-Data!M269)/Data!#REF!)*10</f>
        <v>#REF!</v>
      </c>
      <c r="N270" s="2" t="e">
        <f>((Data!#REF!-Data!N269)/Data!#REF!)*10</f>
        <v>#REF!</v>
      </c>
      <c r="O270" s="2" t="e">
        <f>((Data!#REF!-Data!O269)/Data!#REF!)*10</f>
        <v>#REF!</v>
      </c>
      <c r="P270" s="2" t="e">
        <f>((Data!#REF!-Data!P269)/Data!#REF!)*10</f>
        <v>#REF!</v>
      </c>
      <c r="Q270" s="2" t="e">
        <f>((Data!#REF!-Data!Q269)/Data!#REF!)*10</f>
        <v>#REF!</v>
      </c>
      <c r="R270" s="2" t="e">
        <f>((Data!#REF!-Data!R269)/Data!#REF!)*10</f>
        <v>#REF!</v>
      </c>
      <c r="S270" s="2" t="e">
        <f>((Data!#REF!-Data!S269)/Data!#REF!)*10</f>
        <v>#REF!</v>
      </c>
      <c r="T270" s="2" t="e">
        <f>((Data!#REF!-Data!T269)/Data!#REF!)*10</f>
        <v>#REF!</v>
      </c>
      <c r="U270" s="2" t="e">
        <f>((Data!#REF!-Data!U269)/Data!#REF!)*10</f>
        <v>#REF!</v>
      </c>
      <c r="V270" s="2" t="e">
        <f>((Data!#REF!-Data!V269)/Data!#REF!)*10</f>
        <v>#REF!</v>
      </c>
      <c r="W270" s="2" t="e">
        <f>((Data!#REF!-Data!W269)/Data!#REF!)*10</f>
        <v>#REF!</v>
      </c>
      <c r="X270" s="2" t="e">
        <f>((Data!#REF!-Data!X269)/Data!#REF!)*10</f>
        <v>#REF!</v>
      </c>
      <c r="Y270" s="2" t="e">
        <f>((Data!#REF!-Data!Y269)/Data!#REF!)*10</f>
        <v>#REF!</v>
      </c>
      <c r="Z270" s="2" t="e">
        <f>((Data!#REF!-Data!Z269)/Data!#REF!)*10</f>
        <v>#REF!</v>
      </c>
      <c r="AA270" s="2" t="e">
        <f>((Data!#REF!-Data!AA269)/Data!#REF!)*10</f>
        <v>#REF!</v>
      </c>
      <c r="AB270" s="2" t="e">
        <f>((Data!#REF!-Data!AB269)/Data!#REF!)*10</f>
        <v>#REF!</v>
      </c>
      <c r="AC270" s="2" t="e">
        <f>((Data!#REF!-Data!AC269)/Data!#REF!)*10</f>
        <v>#REF!</v>
      </c>
      <c r="AD270" s="2" t="e">
        <f>((Data!#REF!-Data!AD269)/Data!#REF!)*10</f>
        <v>#REF!</v>
      </c>
      <c r="AE270" s="2" t="e">
        <f>((Data!#REF!-Data!AE269)/Data!#REF!)*10</f>
        <v>#REF!</v>
      </c>
      <c r="AF270" s="2" t="e">
        <f>((Data!#REF!-Data!AF269)/Data!#REF!)*10</f>
        <v>#REF!</v>
      </c>
      <c r="AG270" s="2" t="e">
        <f>((Data!#REF!-Data!AG269)/Data!#REF!)*10</f>
        <v>#REF!</v>
      </c>
      <c r="AH270" s="2" t="e">
        <f>((Data!#REF!-Data!AH269)/Data!#REF!)*10</f>
        <v>#REF!</v>
      </c>
      <c r="AI270" s="2" t="e">
        <f>((Data!AI269-Data!#REF!)/Data!#REF!)*10</f>
        <v>#REF!</v>
      </c>
      <c r="AJ270" s="2" t="e">
        <f>((Data!AJ269-Data!#REF!)/Data!#REF!)*10</f>
        <v>#REF!</v>
      </c>
      <c r="AK270" s="2" t="e">
        <f>((Data!AK269-Data!#REF!)/Data!#REF!)*10</f>
        <v>#REF!</v>
      </c>
      <c r="AL270" s="2" t="e">
        <f>((Data!AL269-Data!#REF!)/Data!#REF!)*10</f>
        <v>#REF!</v>
      </c>
      <c r="AM270" s="2" t="e">
        <f>((Data!AM269-Data!#REF!)/Data!#REF!)*10</f>
        <v>#REF!</v>
      </c>
      <c r="AN270" s="2" t="e">
        <f>((Data!#REF!-Data!AN269)/Data!#REF!)*10</f>
        <v>#REF!</v>
      </c>
      <c r="AO270" s="2" t="e">
        <f>((Data!#REF!-Data!AO269)/Data!#REF!)*10</f>
        <v>#REF!</v>
      </c>
      <c r="AP270" s="2" t="e">
        <f>((Data!#REF!-Data!AP269)/Data!#REF!)*10</f>
        <v>#REF!</v>
      </c>
      <c r="AQ270" s="2" t="e">
        <f>((Data!#REF!-Data!AQ269)/Data!#REF!)*10</f>
        <v>#REF!</v>
      </c>
      <c r="AR270" s="2" t="e">
        <f>((Data!#REF!-Data!AR269)/Data!#REF!)*10</f>
        <v>#REF!</v>
      </c>
      <c r="AS270" s="2" t="e">
        <f>((Data!#REF!-Data!AS269)/Data!#REF!)*10</f>
        <v>#REF!</v>
      </c>
      <c r="AT270" s="2" t="e">
        <f>((Data!#REF!-Data!AT269)/Data!#REF!)*10</f>
        <v>#REF!</v>
      </c>
      <c r="AU270" s="2" t="e">
        <f>((Data!#REF!-Data!AU269)/Data!#REF!)*10</f>
        <v>#REF!</v>
      </c>
      <c r="AV270" s="2" t="e">
        <f>((Data!#REF!-Data!AV269)/Data!#REF!)*10</f>
        <v>#REF!</v>
      </c>
      <c r="AW270" s="2" t="e">
        <f>((Data!#REF!-Data!AW269)/Data!#REF!)*10</f>
        <v>#REF!</v>
      </c>
      <c r="AX270" s="2" t="e">
        <f>((Data!AX269-Data!#REF!)/Data!#REF!)*10</f>
        <v>#REF!</v>
      </c>
      <c r="AY270" s="2" t="e">
        <f>((Data!AY269-Data!#REF!)/Data!#REF!)*10</f>
        <v>#REF!</v>
      </c>
      <c r="AZ270" s="2" t="e">
        <f>((Data!AZ269-Data!#REF!)/Data!#REF!)*10</f>
        <v>#REF!</v>
      </c>
      <c r="BA270" s="2" t="e">
        <f>((Data!BA269-Data!#REF!)/Data!#REF!)*10</f>
        <v>#REF!</v>
      </c>
      <c r="BB270" s="2" t="e">
        <f>((Data!BB269-Data!#REF!)/Data!#REF!)*10</f>
        <v>#REF!</v>
      </c>
      <c r="BC270" s="2" t="e">
        <f>((Data!BC269-Data!#REF!)/Data!#REF!)*10</f>
        <v>#REF!</v>
      </c>
      <c r="BD270" s="2" t="e">
        <f>((Data!BD269-Data!#REF!)/Data!#REF!)*10</f>
        <v>#REF!</v>
      </c>
      <c r="BE270" s="2" t="e">
        <f>((Data!BE269-Data!#REF!)/Data!#REF!)*10</f>
        <v>#REF!</v>
      </c>
      <c r="BF270" s="2" t="e">
        <f>((Data!BF269-Data!#REF!)/Data!#REF!)*10</f>
        <v>#REF!</v>
      </c>
      <c r="BG270" s="2" t="e">
        <f>((Data!BG269-Data!#REF!)/Data!#REF!)*10</f>
        <v>#REF!</v>
      </c>
      <c r="BH270" s="2" t="e">
        <f>((Data!BH269-Data!#REF!)/Data!#REF!)*10</f>
        <v>#REF!</v>
      </c>
      <c r="BI270" s="2" t="e">
        <f>((Data!BI269-Data!#REF!)/Data!#REF!)*10</f>
        <v>#REF!</v>
      </c>
      <c r="BJ270" s="2" t="e">
        <f>((Data!BJ269-Data!#REF!)/Data!#REF!)*10</f>
        <v>#REF!</v>
      </c>
      <c r="BK270" s="2" t="e">
        <f>((Data!BK269-Data!#REF!)/Data!#REF!)*10</f>
        <v>#REF!</v>
      </c>
      <c r="BL270" s="2" t="e">
        <f>((Data!BL269-Data!#REF!)/Data!#REF!)*10</f>
        <v>#REF!</v>
      </c>
      <c r="BM270" s="8"/>
      <c r="BN270" s="8"/>
      <c r="BO270" s="8"/>
      <c r="BP270" s="8"/>
      <c r="BQ270" s="8"/>
    </row>
    <row r="271" spans="1:69">
      <c r="A271" t="s">
        <v>557</v>
      </c>
      <c r="B271" s="1" t="s">
        <v>2028</v>
      </c>
      <c r="C271" s="16" t="s">
        <v>558</v>
      </c>
      <c r="D271" s="16" t="s">
        <v>1348</v>
      </c>
      <c r="E271" s="2" t="e">
        <f>((Data!E270-Data!#REF!)/Data!#REF!)*10</f>
        <v>#REF!</v>
      </c>
      <c r="F271" s="2" t="e">
        <f>((Data!F270-Data!#REF!)/Data!#REF!)*10</f>
        <v>#REF!</v>
      </c>
      <c r="G271" s="2" t="e">
        <f>((Data!G270-Data!#REF!)/Data!#REF!)*10</f>
        <v>#REF!</v>
      </c>
      <c r="H271" s="2" t="e">
        <f>((Data!H270-Data!#REF!)/Data!#REF!)*10</f>
        <v>#REF!</v>
      </c>
      <c r="I271" s="2" t="e">
        <f>((Data!I270-Data!#REF!)/Data!#REF!)*10</f>
        <v>#REF!</v>
      </c>
      <c r="J271" s="2" t="e">
        <f>((Data!#REF!-Data!J270)/Data!#REF!)*10</f>
        <v>#REF!</v>
      </c>
      <c r="K271" s="2" t="e">
        <f>((Data!#REF!-Data!K270)/Data!#REF!)*10</f>
        <v>#REF!</v>
      </c>
      <c r="L271" s="2" t="e">
        <f>((Data!#REF!-Data!L270)/Data!#REF!)*10</f>
        <v>#REF!</v>
      </c>
      <c r="M271" s="2" t="e">
        <f>((Data!#REF!-Data!M270)/Data!#REF!)*10</f>
        <v>#REF!</v>
      </c>
      <c r="N271" s="2" t="e">
        <f>((Data!#REF!-Data!N270)/Data!#REF!)*10</f>
        <v>#REF!</v>
      </c>
      <c r="O271" s="2" t="e">
        <f>((Data!#REF!-Data!O270)/Data!#REF!)*10</f>
        <v>#REF!</v>
      </c>
      <c r="P271" s="2" t="e">
        <f>((Data!#REF!-Data!P270)/Data!#REF!)*10</f>
        <v>#REF!</v>
      </c>
      <c r="Q271" s="2" t="e">
        <f>((Data!#REF!-Data!Q270)/Data!#REF!)*10</f>
        <v>#REF!</v>
      </c>
      <c r="R271" s="2" t="e">
        <f>((Data!#REF!-Data!R270)/Data!#REF!)*10</f>
        <v>#REF!</v>
      </c>
      <c r="S271" s="2" t="e">
        <f>((Data!#REF!-Data!S270)/Data!#REF!)*10</f>
        <v>#REF!</v>
      </c>
      <c r="T271" s="2" t="e">
        <f>((Data!#REF!-Data!T270)/Data!#REF!)*10</f>
        <v>#REF!</v>
      </c>
      <c r="U271" s="2" t="e">
        <f>((Data!#REF!-Data!U270)/Data!#REF!)*10</f>
        <v>#REF!</v>
      </c>
      <c r="V271" s="2" t="e">
        <f>((Data!#REF!-Data!V270)/Data!#REF!)*10</f>
        <v>#REF!</v>
      </c>
      <c r="W271" s="2" t="e">
        <f>((Data!#REF!-Data!W270)/Data!#REF!)*10</f>
        <v>#REF!</v>
      </c>
      <c r="X271" s="2" t="e">
        <f>((Data!#REF!-Data!X270)/Data!#REF!)*10</f>
        <v>#REF!</v>
      </c>
      <c r="Y271" s="2" t="e">
        <f>((Data!#REF!-Data!Y270)/Data!#REF!)*10</f>
        <v>#REF!</v>
      </c>
      <c r="Z271" s="2" t="e">
        <f>((Data!#REF!-Data!Z270)/Data!#REF!)*10</f>
        <v>#REF!</v>
      </c>
      <c r="AA271" s="2" t="e">
        <f>((Data!#REF!-Data!AA270)/Data!#REF!)*10</f>
        <v>#REF!</v>
      </c>
      <c r="AB271" s="2" t="e">
        <f>((Data!#REF!-Data!AB270)/Data!#REF!)*10</f>
        <v>#REF!</v>
      </c>
      <c r="AC271" s="2" t="e">
        <f>((Data!#REF!-Data!AC270)/Data!#REF!)*10</f>
        <v>#REF!</v>
      </c>
      <c r="AD271" s="2" t="e">
        <f>((Data!#REF!-Data!AD270)/Data!#REF!)*10</f>
        <v>#REF!</v>
      </c>
      <c r="AE271" s="2" t="e">
        <f>((Data!#REF!-Data!AE270)/Data!#REF!)*10</f>
        <v>#REF!</v>
      </c>
      <c r="AF271" s="2" t="e">
        <f>((Data!#REF!-Data!AF270)/Data!#REF!)*10</f>
        <v>#REF!</v>
      </c>
      <c r="AG271" s="2" t="e">
        <f>((Data!#REF!-Data!AG270)/Data!#REF!)*10</f>
        <v>#REF!</v>
      </c>
      <c r="AH271" s="2" t="e">
        <f>((Data!#REF!-Data!AH270)/Data!#REF!)*10</f>
        <v>#REF!</v>
      </c>
      <c r="AI271" s="2" t="e">
        <f>((Data!AI270-Data!#REF!)/Data!#REF!)*10</f>
        <v>#REF!</v>
      </c>
      <c r="AJ271" s="2" t="e">
        <f>((Data!AJ270-Data!#REF!)/Data!#REF!)*10</f>
        <v>#REF!</v>
      </c>
      <c r="AK271" s="2" t="e">
        <f>((Data!AK270-Data!#REF!)/Data!#REF!)*10</f>
        <v>#REF!</v>
      </c>
      <c r="AL271" s="2" t="e">
        <f>((Data!AL270-Data!#REF!)/Data!#REF!)*10</f>
        <v>#REF!</v>
      </c>
      <c r="AM271" s="2" t="e">
        <f>((Data!AM270-Data!#REF!)/Data!#REF!)*10</f>
        <v>#REF!</v>
      </c>
      <c r="AN271" s="2" t="e">
        <f>((Data!#REF!-Data!AN270)/Data!#REF!)*10</f>
        <v>#REF!</v>
      </c>
      <c r="AO271" s="2" t="e">
        <f>((Data!#REF!-Data!AO270)/Data!#REF!)*10</f>
        <v>#REF!</v>
      </c>
      <c r="AP271" s="2" t="e">
        <f>((Data!#REF!-Data!AP270)/Data!#REF!)*10</f>
        <v>#REF!</v>
      </c>
      <c r="AQ271" s="2" t="e">
        <f>((Data!#REF!-Data!AQ270)/Data!#REF!)*10</f>
        <v>#REF!</v>
      </c>
      <c r="AR271" s="2" t="e">
        <f>((Data!#REF!-Data!AR270)/Data!#REF!)*10</f>
        <v>#REF!</v>
      </c>
      <c r="AS271" s="2" t="e">
        <f>((Data!#REF!-Data!AS270)/Data!#REF!)*10</f>
        <v>#REF!</v>
      </c>
      <c r="AT271" s="2" t="e">
        <f>((Data!#REF!-Data!AT270)/Data!#REF!)*10</f>
        <v>#REF!</v>
      </c>
      <c r="AU271" s="2" t="e">
        <f>((Data!#REF!-Data!AU270)/Data!#REF!)*10</f>
        <v>#REF!</v>
      </c>
      <c r="AV271" s="2" t="e">
        <f>((Data!#REF!-Data!AV270)/Data!#REF!)*10</f>
        <v>#REF!</v>
      </c>
      <c r="AW271" s="2" t="e">
        <f>((Data!#REF!-Data!AW270)/Data!#REF!)*10</f>
        <v>#REF!</v>
      </c>
      <c r="AX271" s="2" t="e">
        <f>((Data!AX270-Data!#REF!)/Data!#REF!)*10</f>
        <v>#REF!</v>
      </c>
      <c r="AY271" s="2" t="e">
        <f>((Data!AY270-Data!#REF!)/Data!#REF!)*10</f>
        <v>#REF!</v>
      </c>
      <c r="AZ271" s="2" t="e">
        <f>((Data!AZ270-Data!#REF!)/Data!#REF!)*10</f>
        <v>#REF!</v>
      </c>
      <c r="BA271" s="2" t="e">
        <f>((Data!BA270-Data!#REF!)/Data!#REF!)*10</f>
        <v>#REF!</v>
      </c>
      <c r="BB271" s="2" t="e">
        <f>((Data!BB270-Data!#REF!)/Data!#REF!)*10</f>
        <v>#REF!</v>
      </c>
      <c r="BC271" s="2" t="e">
        <f>((Data!BC270-Data!#REF!)/Data!#REF!)*10</f>
        <v>#REF!</v>
      </c>
      <c r="BD271" s="2" t="e">
        <f>((Data!BD270-Data!#REF!)/Data!#REF!)*10</f>
        <v>#REF!</v>
      </c>
      <c r="BE271" s="2" t="e">
        <f>((Data!BE270-Data!#REF!)/Data!#REF!)*10</f>
        <v>#REF!</v>
      </c>
      <c r="BF271" s="2" t="e">
        <f>((Data!BF270-Data!#REF!)/Data!#REF!)*10</f>
        <v>#REF!</v>
      </c>
      <c r="BG271" s="2" t="e">
        <f>((Data!BG270-Data!#REF!)/Data!#REF!)*10</f>
        <v>#REF!</v>
      </c>
      <c r="BH271" s="2" t="e">
        <f>((Data!BH270-Data!#REF!)/Data!#REF!)*10</f>
        <v>#REF!</v>
      </c>
      <c r="BI271" s="2" t="e">
        <f>((Data!BI270-Data!#REF!)/Data!#REF!)*10</f>
        <v>#REF!</v>
      </c>
      <c r="BJ271" s="2" t="e">
        <f>((Data!BJ270-Data!#REF!)/Data!#REF!)*10</f>
        <v>#REF!</v>
      </c>
      <c r="BK271" s="2" t="e">
        <f>((Data!BK270-Data!#REF!)/Data!#REF!)*10</f>
        <v>#REF!</v>
      </c>
      <c r="BL271" s="2" t="e">
        <f>((Data!BL270-Data!#REF!)/Data!#REF!)*10</f>
        <v>#REF!</v>
      </c>
      <c r="BM271" s="8"/>
      <c r="BN271" s="8"/>
      <c r="BO271" s="8"/>
      <c r="BP271" s="8"/>
      <c r="BQ271" s="8"/>
    </row>
    <row r="272" spans="1:69">
      <c r="A272" t="s">
        <v>559</v>
      </c>
      <c r="B272" s="1" t="s">
        <v>2029</v>
      </c>
      <c r="C272" s="16" t="s">
        <v>560</v>
      </c>
      <c r="D272" s="16" t="s">
        <v>1348</v>
      </c>
      <c r="E272" s="2" t="e">
        <f>((Data!E271-Data!#REF!)/Data!#REF!)*10</f>
        <v>#REF!</v>
      </c>
      <c r="F272" s="2" t="e">
        <f>((Data!F271-Data!#REF!)/Data!#REF!)*10</f>
        <v>#REF!</v>
      </c>
      <c r="G272" s="2" t="e">
        <f>((Data!G271-Data!#REF!)/Data!#REF!)*10</f>
        <v>#REF!</v>
      </c>
      <c r="H272" s="2" t="e">
        <f>((Data!H271-Data!#REF!)/Data!#REF!)*10</f>
        <v>#REF!</v>
      </c>
      <c r="I272" s="2" t="e">
        <f>((Data!I271-Data!#REF!)/Data!#REF!)*10</f>
        <v>#REF!</v>
      </c>
      <c r="J272" s="2" t="e">
        <f>((Data!#REF!-Data!J271)/Data!#REF!)*10</f>
        <v>#REF!</v>
      </c>
      <c r="K272" s="2" t="e">
        <f>((Data!#REF!-Data!K271)/Data!#REF!)*10</f>
        <v>#REF!</v>
      </c>
      <c r="L272" s="2" t="e">
        <f>((Data!#REF!-Data!L271)/Data!#REF!)*10</f>
        <v>#REF!</v>
      </c>
      <c r="M272" s="2" t="e">
        <f>((Data!#REF!-Data!M271)/Data!#REF!)*10</f>
        <v>#REF!</v>
      </c>
      <c r="N272" s="2" t="e">
        <f>((Data!#REF!-Data!N271)/Data!#REF!)*10</f>
        <v>#REF!</v>
      </c>
      <c r="O272" s="2" t="e">
        <f>((Data!#REF!-Data!O271)/Data!#REF!)*10</f>
        <v>#REF!</v>
      </c>
      <c r="P272" s="2" t="e">
        <f>((Data!#REF!-Data!P271)/Data!#REF!)*10</f>
        <v>#REF!</v>
      </c>
      <c r="Q272" s="2" t="e">
        <f>((Data!#REF!-Data!Q271)/Data!#REF!)*10</f>
        <v>#REF!</v>
      </c>
      <c r="R272" s="2" t="e">
        <f>((Data!#REF!-Data!R271)/Data!#REF!)*10</f>
        <v>#REF!</v>
      </c>
      <c r="S272" s="2" t="e">
        <f>((Data!#REF!-Data!S271)/Data!#REF!)*10</f>
        <v>#REF!</v>
      </c>
      <c r="T272" s="2" t="e">
        <f>((Data!#REF!-Data!T271)/Data!#REF!)*10</f>
        <v>#REF!</v>
      </c>
      <c r="U272" s="2" t="e">
        <f>((Data!#REF!-Data!U271)/Data!#REF!)*10</f>
        <v>#REF!</v>
      </c>
      <c r="V272" s="2" t="e">
        <f>((Data!#REF!-Data!V271)/Data!#REF!)*10</f>
        <v>#REF!</v>
      </c>
      <c r="W272" s="2" t="e">
        <f>((Data!#REF!-Data!W271)/Data!#REF!)*10</f>
        <v>#REF!</v>
      </c>
      <c r="X272" s="2" t="e">
        <f>((Data!#REF!-Data!X271)/Data!#REF!)*10</f>
        <v>#REF!</v>
      </c>
      <c r="Y272" s="2" t="e">
        <f>((Data!#REF!-Data!Y271)/Data!#REF!)*10</f>
        <v>#REF!</v>
      </c>
      <c r="Z272" s="2" t="e">
        <f>((Data!#REF!-Data!Z271)/Data!#REF!)*10</f>
        <v>#REF!</v>
      </c>
      <c r="AA272" s="2" t="e">
        <f>((Data!#REF!-Data!AA271)/Data!#REF!)*10</f>
        <v>#REF!</v>
      </c>
      <c r="AB272" s="2" t="e">
        <f>((Data!#REF!-Data!AB271)/Data!#REF!)*10</f>
        <v>#REF!</v>
      </c>
      <c r="AC272" s="2" t="e">
        <f>((Data!#REF!-Data!AC271)/Data!#REF!)*10</f>
        <v>#REF!</v>
      </c>
      <c r="AD272" s="2" t="e">
        <f>((Data!#REF!-Data!AD271)/Data!#REF!)*10</f>
        <v>#REF!</v>
      </c>
      <c r="AE272" s="2" t="e">
        <f>((Data!#REF!-Data!AE271)/Data!#REF!)*10</f>
        <v>#REF!</v>
      </c>
      <c r="AF272" s="2" t="e">
        <f>((Data!#REF!-Data!AF271)/Data!#REF!)*10</f>
        <v>#REF!</v>
      </c>
      <c r="AG272" s="2" t="e">
        <f>((Data!#REF!-Data!AG271)/Data!#REF!)*10</f>
        <v>#REF!</v>
      </c>
      <c r="AH272" s="2" t="e">
        <f>((Data!#REF!-Data!AH271)/Data!#REF!)*10</f>
        <v>#REF!</v>
      </c>
      <c r="AI272" s="2" t="e">
        <f>((Data!AI271-Data!#REF!)/Data!#REF!)*10</f>
        <v>#REF!</v>
      </c>
      <c r="AJ272" s="2" t="e">
        <f>((Data!AJ271-Data!#REF!)/Data!#REF!)*10</f>
        <v>#REF!</v>
      </c>
      <c r="AK272" s="2" t="e">
        <f>((Data!AK271-Data!#REF!)/Data!#REF!)*10</f>
        <v>#REF!</v>
      </c>
      <c r="AL272" s="2" t="e">
        <f>((Data!AL271-Data!#REF!)/Data!#REF!)*10</f>
        <v>#REF!</v>
      </c>
      <c r="AM272" s="2" t="e">
        <f>((Data!AM271-Data!#REF!)/Data!#REF!)*10</f>
        <v>#REF!</v>
      </c>
      <c r="AN272" s="2" t="e">
        <f>((Data!#REF!-Data!AN271)/Data!#REF!)*10</f>
        <v>#REF!</v>
      </c>
      <c r="AO272" s="2" t="e">
        <f>((Data!#REF!-Data!AO271)/Data!#REF!)*10</f>
        <v>#REF!</v>
      </c>
      <c r="AP272" s="2" t="e">
        <f>((Data!#REF!-Data!AP271)/Data!#REF!)*10</f>
        <v>#REF!</v>
      </c>
      <c r="AQ272" s="2" t="e">
        <f>((Data!#REF!-Data!AQ271)/Data!#REF!)*10</f>
        <v>#REF!</v>
      </c>
      <c r="AR272" s="2" t="e">
        <f>((Data!#REF!-Data!AR271)/Data!#REF!)*10</f>
        <v>#REF!</v>
      </c>
      <c r="AS272" s="2" t="e">
        <f>((Data!#REF!-Data!AS271)/Data!#REF!)*10</f>
        <v>#REF!</v>
      </c>
      <c r="AT272" s="2" t="e">
        <f>((Data!#REF!-Data!AT271)/Data!#REF!)*10</f>
        <v>#REF!</v>
      </c>
      <c r="AU272" s="2" t="e">
        <f>((Data!#REF!-Data!AU271)/Data!#REF!)*10</f>
        <v>#REF!</v>
      </c>
      <c r="AV272" s="2" t="e">
        <f>((Data!#REF!-Data!AV271)/Data!#REF!)*10</f>
        <v>#REF!</v>
      </c>
      <c r="AW272" s="2" t="e">
        <f>((Data!#REF!-Data!AW271)/Data!#REF!)*10</f>
        <v>#REF!</v>
      </c>
      <c r="AX272" s="2" t="e">
        <f>((Data!AX271-Data!#REF!)/Data!#REF!)*10</f>
        <v>#REF!</v>
      </c>
      <c r="AY272" s="2" t="e">
        <f>((Data!AY271-Data!#REF!)/Data!#REF!)*10</f>
        <v>#REF!</v>
      </c>
      <c r="AZ272" s="2" t="e">
        <f>((Data!AZ271-Data!#REF!)/Data!#REF!)*10</f>
        <v>#REF!</v>
      </c>
      <c r="BA272" s="2" t="e">
        <f>((Data!BA271-Data!#REF!)/Data!#REF!)*10</f>
        <v>#REF!</v>
      </c>
      <c r="BB272" s="2" t="e">
        <f>((Data!BB271-Data!#REF!)/Data!#REF!)*10</f>
        <v>#REF!</v>
      </c>
      <c r="BC272" s="2" t="e">
        <f>((Data!BC271-Data!#REF!)/Data!#REF!)*10</f>
        <v>#REF!</v>
      </c>
      <c r="BD272" s="2" t="e">
        <f>((Data!BD271-Data!#REF!)/Data!#REF!)*10</f>
        <v>#REF!</v>
      </c>
      <c r="BE272" s="2" t="e">
        <f>((Data!BE271-Data!#REF!)/Data!#REF!)*10</f>
        <v>#REF!</v>
      </c>
      <c r="BF272" s="2" t="e">
        <f>((Data!BF271-Data!#REF!)/Data!#REF!)*10</f>
        <v>#REF!</v>
      </c>
      <c r="BG272" s="2" t="e">
        <f>((Data!BG271-Data!#REF!)/Data!#REF!)*10</f>
        <v>#REF!</v>
      </c>
      <c r="BH272" s="2" t="e">
        <f>((Data!BH271-Data!#REF!)/Data!#REF!)*10</f>
        <v>#REF!</v>
      </c>
      <c r="BI272" s="2" t="e">
        <f>((Data!BI271-Data!#REF!)/Data!#REF!)*10</f>
        <v>#REF!</v>
      </c>
      <c r="BJ272" s="2" t="e">
        <f>((Data!BJ271-Data!#REF!)/Data!#REF!)*10</f>
        <v>#REF!</v>
      </c>
      <c r="BK272" s="2" t="e">
        <f>((Data!BK271-Data!#REF!)/Data!#REF!)*10</f>
        <v>#REF!</v>
      </c>
      <c r="BL272" s="2" t="e">
        <f>((Data!BL271-Data!#REF!)/Data!#REF!)*10</f>
        <v>#REF!</v>
      </c>
      <c r="BM272" s="8"/>
      <c r="BN272" s="8"/>
      <c r="BO272" s="8"/>
      <c r="BP272" s="8"/>
      <c r="BQ272" s="8"/>
    </row>
    <row r="273" spans="1:69">
      <c r="A273" t="s">
        <v>561</v>
      </c>
      <c r="B273" s="1" t="s">
        <v>2030</v>
      </c>
      <c r="C273" s="16" t="s">
        <v>562</v>
      </c>
      <c r="D273" s="16" t="s">
        <v>1348</v>
      </c>
      <c r="E273" s="2" t="e">
        <f>((Data!E272-Data!#REF!)/Data!#REF!)*10</f>
        <v>#REF!</v>
      </c>
      <c r="F273" s="2" t="e">
        <f>((Data!F272-Data!#REF!)/Data!#REF!)*10</f>
        <v>#REF!</v>
      </c>
      <c r="G273" s="2" t="e">
        <f>((Data!G272-Data!#REF!)/Data!#REF!)*10</f>
        <v>#REF!</v>
      </c>
      <c r="H273" s="2" t="e">
        <f>((Data!H272-Data!#REF!)/Data!#REF!)*10</f>
        <v>#REF!</v>
      </c>
      <c r="I273" s="2" t="e">
        <f>((Data!I272-Data!#REF!)/Data!#REF!)*10</f>
        <v>#REF!</v>
      </c>
      <c r="J273" s="2" t="e">
        <f>((Data!#REF!-Data!J272)/Data!#REF!)*10</f>
        <v>#REF!</v>
      </c>
      <c r="K273" s="2" t="e">
        <f>((Data!#REF!-Data!K272)/Data!#REF!)*10</f>
        <v>#REF!</v>
      </c>
      <c r="L273" s="2" t="e">
        <f>((Data!#REF!-Data!L272)/Data!#REF!)*10</f>
        <v>#REF!</v>
      </c>
      <c r="M273" s="2" t="e">
        <f>((Data!#REF!-Data!M272)/Data!#REF!)*10</f>
        <v>#REF!</v>
      </c>
      <c r="N273" s="2" t="e">
        <f>((Data!#REF!-Data!N272)/Data!#REF!)*10</f>
        <v>#REF!</v>
      </c>
      <c r="O273" s="2" t="e">
        <f>((Data!#REF!-Data!O272)/Data!#REF!)*10</f>
        <v>#REF!</v>
      </c>
      <c r="P273" s="2" t="e">
        <f>((Data!#REF!-Data!P272)/Data!#REF!)*10</f>
        <v>#REF!</v>
      </c>
      <c r="Q273" s="2" t="e">
        <f>((Data!#REF!-Data!Q272)/Data!#REF!)*10</f>
        <v>#REF!</v>
      </c>
      <c r="R273" s="2" t="e">
        <f>((Data!#REF!-Data!R272)/Data!#REF!)*10</f>
        <v>#REF!</v>
      </c>
      <c r="S273" s="2" t="e">
        <f>((Data!#REF!-Data!S272)/Data!#REF!)*10</f>
        <v>#REF!</v>
      </c>
      <c r="T273" s="2" t="e">
        <f>((Data!#REF!-Data!T272)/Data!#REF!)*10</f>
        <v>#REF!</v>
      </c>
      <c r="U273" s="2" t="e">
        <f>((Data!#REF!-Data!U272)/Data!#REF!)*10</f>
        <v>#REF!</v>
      </c>
      <c r="V273" s="2" t="e">
        <f>((Data!#REF!-Data!V272)/Data!#REF!)*10</f>
        <v>#REF!</v>
      </c>
      <c r="W273" s="2" t="e">
        <f>((Data!#REF!-Data!W272)/Data!#REF!)*10</f>
        <v>#REF!</v>
      </c>
      <c r="X273" s="2" t="e">
        <f>((Data!#REF!-Data!X272)/Data!#REF!)*10</f>
        <v>#REF!</v>
      </c>
      <c r="Y273" s="2" t="e">
        <f>((Data!#REF!-Data!Y272)/Data!#REF!)*10</f>
        <v>#REF!</v>
      </c>
      <c r="Z273" s="2" t="e">
        <f>((Data!#REF!-Data!Z272)/Data!#REF!)*10</f>
        <v>#REF!</v>
      </c>
      <c r="AA273" s="2" t="e">
        <f>((Data!#REF!-Data!AA272)/Data!#REF!)*10</f>
        <v>#REF!</v>
      </c>
      <c r="AB273" s="2" t="e">
        <f>((Data!#REF!-Data!AB272)/Data!#REF!)*10</f>
        <v>#REF!</v>
      </c>
      <c r="AC273" s="2" t="e">
        <f>((Data!#REF!-Data!AC272)/Data!#REF!)*10</f>
        <v>#REF!</v>
      </c>
      <c r="AD273" s="2" t="e">
        <f>((Data!#REF!-Data!AD272)/Data!#REF!)*10</f>
        <v>#REF!</v>
      </c>
      <c r="AE273" s="2" t="e">
        <f>((Data!#REF!-Data!AE272)/Data!#REF!)*10</f>
        <v>#REF!</v>
      </c>
      <c r="AF273" s="2" t="e">
        <f>((Data!#REF!-Data!AF272)/Data!#REF!)*10</f>
        <v>#REF!</v>
      </c>
      <c r="AG273" s="2" t="e">
        <f>((Data!#REF!-Data!AG272)/Data!#REF!)*10</f>
        <v>#REF!</v>
      </c>
      <c r="AH273" s="2" t="e">
        <f>((Data!#REF!-Data!AH272)/Data!#REF!)*10</f>
        <v>#REF!</v>
      </c>
      <c r="AI273" s="2" t="e">
        <f>((Data!AI272-Data!#REF!)/Data!#REF!)*10</f>
        <v>#REF!</v>
      </c>
      <c r="AJ273" s="2" t="e">
        <f>((Data!AJ272-Data!#REF!)/Data!#REF!)*10</f>
        <v>#REF!</v>
      </c>
      <c r="AK273" s="2" t="e">
        <f>((Data!AK272-Data!#REF!)/Data!#REF!)*10</f>
        <v>#REF!</v>
      </c>
      <c r="AL273" s="2" t="e">
        <f>((Data!AL272-Data!#REF!)/Data!#REF!)*10</f>
        <v>#REF!</v>
      </c>
      <c r="AM273" s="2" t="e">
        <f>((Data!AM272-Data!#REF!)/Data!#REF!)*10</f>
        <v>#REF!</v>
      </c>
      <c r="AN273" s="2" t="e">
        <f>((Data!#REF!-Data!AN272)/Data!#REF!)*10</f>
        <v>#REF!</v>
      </c>
      <c r="AO273" s="2" t="e">
        <f>((Data!#REF!-Data!AO272)/Data!#REF!)*10</f>
        <v>#REF!</v>
      </c>
      <c r="AP273" s="2" t="e">
        <f>((Data!#REF!-Data!AP272)/Data!#REF!)*10</f>
        <v>#REF!</v>
      </c>
      <c r="AQ273" s="2" t="e">
        <f>((Data!#REF!-Data!AQ272)/Data!#REF!)*10</f>
        <v>#REF!</v>
      </c>
      <c r="AR273" s="2" t="e">
        <f>((Data!#REF!-Data!AR272)/Data!#REF!)*10</f>
        <v>#REF!</v>
      </c>
      <c r="AS273" s="2" t="e">
        <f>((Data!#REF!-Data!AS272)/Data!#REF!)*10</f>
        <v>#REF!</v>
      </c>
      <c r="AT273" s="2" t="e">
        <f>((Data!#REF!-Data!AT272)/Data!#REF!)*10</f>
        <v>#REF!</v>
      </c>
      <c r="AU273" s="2" t="e">
        <f>((Data!#REF!-Data!AU272)/Data!#REF!)*10</f>
        <v>#REF!</v>
      </c>
      <c r="AV273" s="2" t="e">
        <f>((Data!#REF!-Data!AV272)/Data!#REF!)*10</f>
        <v>#REF!</v>
      </c>
      <c r="AW273" s="2" t="e">
        <f>((Data!#REF!-Data!AW272)/Data!#REF!)*10</f>
        <v>#REF!</v>
      </c>
      <c r="AX273" s="2" t="e">
        <f>((Data!AX272-Data!#REF!)/Data!#REF!)*10</f>
        <v>#REF!</v>
      </c>
      <c r="AY273" s="2" t="e">
        <f>((Data!AY272-Data!#REF!)/Data!#REF!)*10</f>
        <v>#REF!</v>
      </c>
      <c r="AZ273" s="2" t="e">
        <f>((Data!AZ272-Data!#REF!)/Data!#REF!)*10</f>
        <v>#REF!</v>
      </c>
      <c r="BA273" s="2" t="e">
        <f>((Data!BA272-Data!#REF!)/Data!#REF!)*10</f>
        <v>#REF!</v>
      </c>
      <c r="BB273" s="2" t="e">
        <f>((Data!BB272-Data!#REF!)/Data!#REF!)*10</f>
        <v>#REF!</v>
      </c>
      <c r="BC273" s="2" t="e">
        <f>((Data!BC272-Data!#REF!)/Data!#REF!)*10</f>
        <v>#REF!</v>
      </c>
      <c r="BD273" s="2" t="e">
        <f>((Data!BD272-Data!#REF!)/Data!#REF!)*10</f>
        <v>#REF!</v>
      </c>
      <c r="BE273" s="2" t="e">
        <f>((Data!BE272-Data!#REF!)/Data!#REF!)*10</f>
        <v>#REF!</v>
      </c>
      <c r="BF273" s="2" t="e">
        <f>((Data!BF272-Data!#REF!)/Data!#REF!)*10</f>
        <v>#REF!</v>
      </c>
      <c r="BG273" s="2" t="e">
        <f>((Data!BG272-Data!#REF!)/Data!#REF!)*10</f>
        <v>#REF!</v>
      </c>
      <c r="BH273" s="2" t="e">
        <f>((Data!BH272-Data!#REF!)/Data!#REF!)*10</f>
        <v>#REF!</v>
      </c>
      <c r="BI273" s="2" t="e">
        <f>((Data!BI272-Data!#REF!)/Data!#REF!)*10</f>
        <v>#REF!</v>
      </c>
      <c r="BJ273" s="2" t="e">
        <f>((Data!BJ272-Data!#REF!)/Data!#REF!)*10</f>
        <v>#REF!</v>
      </c>
      <c r="BK273" s="2" t="e">
        <f>((Data!BK272-Data!#REF!)/Data!#REF!)*10</f>
        <v>#REF!</v>
      </c>
      <c r="BL273" s="2" t="e">
        <f>((Data!BL272-Data!#REF!)/Data!#REF!)*10</f>
        <v>#REF!</v>
      </c>
      <c r="BM273" s="8"/>
      <c r="BN273" s="8"/>
      <c r="BO273" s="8"/>
      <c r="BP273" s="8"/>
      <c r="BQ273" s="8"/>
    </row>
    <row r="274" spans="1:69">
      <c r="A274" t="s">
        <v>563</v>
      </c>
      <c r="B274" s="1" t="s">
        <v>2031</v>
      </c>
      <c r="C274" s="16" t="s">
        <v>564</v>
      </c>
      <c r="D274" s="16" t="s">
        <v>1348</v>
      </c>
      <c r="E274" s="2" t="e">
        <f>((Data!E273-Data!#REF!)/Data!#REF!)*10</f>
        <v>#REF!</v>
      </c>
      <c r="F274" s="2" t="e">
        <f>((Data!F273-Data!#REF!)/Data!#REF!)*10</f>
        <v>#REF!</v>
      </c>
      <c r="G274" s="2" t="e">
        <f>((Data!G273-Data!#REF!)/Data!#REF!)*10</f>
        <v>#REF!</v>
      </c>
      <c r="H274" s="2" t="e">
        <f>((Data!H273-Data!#REF!)/Data!#REF!)*10</f>
        <v>#REF!</v>
      </c>
      <c r="I274" s="2" t="e">
        <f>((Data!I273-Data!#REF!)/Data!#REF!)*10</f>
        <v>#REF!</v>
      </c>
      <c r="J274" s="2" t="e">
        <f>((Data!#REF!-Data!J273)/Data!#REF!)*10</f>
        <v>#REF!</v>
      </c>
      <c r="K274" s="2" t="e">
        <f>((Data!#REF!-Data!K273)/Data!#REF!)*10</f>
        <v>#REF!</v>
      </c>
      <c r="L274" s="2" t="e">
        <f>((Data!#REF!-Data!L273)/Data!#REF!)*10</f>
        <v>#REF!</v>
      </c>
      <c r="M274" s="2" t="e">
        <f>((Data!#REF!-Data!M273)/Data!#REF!)*10</f>
        <v>#REF!</v>
      </c>
      <c r="N274" s="2" t="e">
        <f>((Data!#REF!-Data!N273)/Data!#REF!)*10</f>
        <v>#REF!</v>
      </c>
      <c r="O274" s="2" t="e">
        <f>((Data!#REF!-Data!O273)/Data!#REF!)*10</f>
        <v>#REF!</v>
      </c>
      <c r="P274" s="2" t="e">
        <f>((Data!#REF!-Data!P273)/Data!#REF!)*10</f>
        <v>#REF!</v>
      </c>
      <c r="Q274" s="2" t="e">
        <f>((Data!#REF!-Data!Q273)/Data!#REF!)*10</f>
        <v>#REF!</v>
      </c>
      <c r="R274" s="2" t="e">
        <f>((Data!#REF!-Data!R273)/Data!#REF!)*10</f>
        <v>#REF!</v>
      </c>
      <c r="S274" s="2" t="e">
        <f>((Data!#REF!-Data!S273)/Data!#REF!)*10</f>
        <v>#REF!</v>
      </c>
      <c r="T274" s="2" t="e">
        <f>((Data!#REF!-Data!T273)/Data!#REF!)*10</f>
        <v>#REF!</v>
      </c>
      <c r="U274" s="2" t="e">
        <f>((Data!#REF!-Data!U273)/Data!#REF!)*10</f>
        <v>#REF!</v>
      </c>
      <c r="V274" s="2" t="e">
        <f>((Data!#REF!-Data!V273)/Data!#REF!)*10</f>
        <v>#REF!</v>
      </c>
      <c r="W274" s="2" t="e">
        <f>((Data!#REF!-Data!W273)/Data!#REF!)*10</f>
        <v>#REF!</v>
      </c>
      <c r="X274" s="2" t="e">
        <f>((Data!#REF!-Data!X273)/Data!#REF!)*10</f>
        <v>#REF!</v>
      </c>
      <c r="Y274" s="2" t="e">
        <f>((Data!#REF!-Data!Y273)/Data!#REF!)*10</f>
        <v>#REF!</v>
      </c>
      <c r="Z274" s="2" t="e">
        <f>((Data!#REF!-Data!Z273)/Data!#REF!)*10</f>
        <v>#REF!</v>
      </c>
      <c r="AA274" s="2" t="e">
        <f>((Data!#REF!-Data!AA273)/Data!#REF!)*10</f>
        <v>#REF!</v>
      </c>
      <c r="AB274" s="2" t="e">
        <f>((Data!#REF!-Data!AB273)/Data!#REF!)*10</f>
        <v>#REF!</v>
      </c>
      <c r="AC274" s="2" t="e">
        <f>((Data!#REF!-Data!AC273)/Data!#REF!)*10</f>
        <v>#REF!</v>
      </c>
      <c r="AD274" s="2" t="e">
        <f>((Data!#REF!-Data!AD273)/Data!#REF!)*10</f>
        <v>#REF!</v>
      </c>
      <c r="AE274" s="2" t="e">
        <f>((Data!#REF!-Data!AE273)/Data!#REF!)*10</f>
        <v>#REF!</v>
      </c>
      <c r="AF274" s="2" t="e">
        <f>((Data!#REF!-Data!AF273)/Data!#REF!)*10</f>
        <v>#REF!</v>
      </c>
      <c r="AG274" s="2" t="e">
        <f>((Data!#REF!-Data!AG273)/Data!#REF!)*10</f>
        <v>#REF!</v>
      </c>
      <c r="AH274" s="2" t="e">
        <f>((Data!#REF!-Data!AH273)/Data!#REF!)*10</f>
        <v>#REF!</v>
      </c>
      <c r="AI274" s="2" t="e">
        <f>((Data!AI273-Data!#REF!)/Data!#REF!)*10</f>
        <v>#REF!</v>
      </c>
      <c r="AJ274" s="2" t="e">
        <f>((Data!AJ273-Data!#REF!)/Data!#REF!)*10</f>
        <v>#REF!</v>
      </c>
      <c r="AK274" s="2" t="e">
        <f>((Data!AK273-Data!#REF!)/Data!#REF!)*10</f>
        <v>#REF!</v>
      </c>
      <c r="AL274" s="2" t="e">
        <f>((Data!AL273-Data!#REF!)/Data!#REF!)*10</f>
        <v>#REF!</v>
      </c>
      <c r="AM274" s="2" t="e">
        <f>((Data!AM273-Data!#REF!)/Data!#REF!)*10</f>
        <v>#REF!</v>
      </c>
      <c r="AN274" s="2" t="e">
        <f>((Data!#REF!-Data!AN273)/Data!#REF!)*10</f>
        <v>#REF!</v>
      </c>
      <c r="AO274" s="2" t="e">
        <f>((Data!#REF!-Data!AO273)/Data!#REF!)*10</f>
        <v>#REF!</v>
      </c>
      <c r="AP274" s="2" t="e">
        <f>((Data!#REF!-Data!AP273)/Data!#REF!)*10</f>
        <v>#REF!</v>
      </c>
      <c r="AQ274" s="2" t="e">
        <f>((Data!#REF!-Data!AQ273)/Data!#REF!)*10</f>
        <v>#REF!</v>
      </c>
      <c r="AR274" s="2" t="e">
        <f>((Data!#REF!-Data!AR273)/Data!#REF!)*10</f>
        <v>#REF!</v>
      </c>
      <c r="AS274" s="2" t="e">
        <f>((Data!#REF!-Data!AS273)/Data!#REF!)*10</f>
        <v>#REF!</v>
      </c>
      <c r="AT274" s="2" t="e">
        <f>((Data!#REF!-Data!AT273)/Data!#REF!)*10</f>
        <v>#REF!</v>
      </c>
      <c r="AU274" s="2" t="e">
        <f>((Data!#REF!-Data!AU273)/Data!#REF!)*10</f>
        <v>#REF!</v>
      </c>
      <c r="AV274" s="2" t="e">
        <f>((Data!#REF!-Data!AV273)/Data!#REF!)*10</f>
        <v>#REF!</v>
      </c>
      <c r="AW274" s="2" t="e">
        <f>((Data!#REF!-Data!AW273)/Data!#REF!)*10</f>
        <v>#REF!</v>
      </c>
      <c r="AX274" s="2" t="e">
        <f>((Data!AX273-Data!#REF!)/Data!#REF!)*10</f>
        <v>#REF!</v>
      </c>
      <c r="AY274" s="2" t="e">
        <f>((Data!AY273-Data!#REF!)/Data!#REF!)*10</f>
        <v>#REF!</v>
      </c>
      <c r="AZ274" s="2" t="e">
        <f>((Data!AZ273-Data!#REF!)/Data!#REF!)*10</f>
        <v>#REF!</v>
      </c>
      <c r="BA274" s="2" t="e">
        <f>((Data!BA273-Data!#REF!)/Data!#REF!)*10</f>
        <v>#REF!</v>
      </c>
      <c r="BB274" s="2" t="e">
        <f>((Data!BB273-Data!#REF!)/Data!#REF!)*10</f>
        <v>#REF!</v>
      </c>
      <c r="BC274" s="2" t="e">
        <f>((Data!BC273-Data!#REF!)/Data!#REF!)*10</f>
        <v>#REF!</v>
      </c>
      <c r="BD274" s="2" t="e">
        <f>((Data!BD273-Data!#REF!)/Data!#REF!)*10</f>
        <v>#REF!</v>
      </c>
      <c r="BE274" s="2" t="e">
        <f>((Data!BE273-Data!#REF!)/Data!#REF!)*10</f>
        <v>#REF!</v>
      </c>
      <c r="BF274" s="2" t="e">
        <f>((Data!BF273-Data!#REF!)/Data!#REF!)*10</f>
        <v>#REF!</v>
      </c>
      <c r="BG274" s="2" t="e">
        <f>((Data!BG273-Data!#REF!)/Data!#REF!)*10</f>
        <v>#REF!</v>
      </c>
      <c r="BH274" s="2" t="e">
        <f>((Data!BH273-Data!#REF!)/Data!#REF!)*10</f>
        <v>#REF!</v>
      </c>
      <c r="BI274" s="2" t="e">
        <f>((Data!BI273-Data!#REF!)/Data!#REF!)*10</f>
        <v>#REF!</v>
      </c>
      <c r="BJ274" s="2" t="e">
        <f>((Data!BJ273-Data!#REF!)/Data!#REF!)*10</f>
        <v>#REF!</v>
      </c>
      <c r="BK274" s="2" t="e">
        <f>((Data!BK273-Data!#REF!)/Data!#REF!)*10</f>
        <v>#REF!</v>
      </c>
      <c r="BL274" s="2" t="e">
        <f>((Data!BL273-Data!#REF!)/Data!#REF!)*10</f>
        <v>#REF!</v>
      </c>
      <c r="BM274" s="8"/>
      <c r="BN274" s="8"/>
      <c r="BO274" s="8"/>
      <c r="BP274" s="8"/>
      <c r="BQ274" s="8"/>
    </row>
    <row r="275" spans="1:69">
      <c r="A275" t="s">
        <v>565</v>
      </c>
      <c r="B275" s="1" t="s">
        <v>2032</v>
      </c>
      <c r="C275" s="16" t="s">
        <v>566</v>
      </c>
      <c r="D275" s="16" t="s">
        <v>1348</v>
      </c>
      <c r="E275" s="2" t="e">
        <f>((Data!E274-Data!#REF!)/Data!#REF!)*10</f>
        <v>#REF!</v>
      </c>
      <c r="F275" s="2" t="e">
        <f>((Data!F274-Data!#REF!)/Data!#REF!)*10</f>
        <v>#REF!</v>
      </c>
      <c r="G275" s="2" t="e">
        <f>((Data!G274-Data!#REF!)/Data!#REF!)*10</f>
        <v>#REF!</v>
      </c>
      <c r="H275" s="2" t="e">
        <f>((Data!H274-Data!#REF!)/Data!#REF!)*10</f>
        <v>#REF!</v>
      </c>
      <c r="I275" s="2" t="e">
        <f>((Data!I274-Data!#REF!)/Data!#REF!)*10</f>
        <v>#REF!</v>
      </c>
      <c r="J275" s="2" t="e">
        <f>((Data!#REF!-Data!J274)/Data!#REF!)*10</f>
        <v>#REF!</v>
      </c>
      <c r="K275" s="2" t="e">
        <f>((Data!#REF!-Data!K274)/Data!#REF!)*10</f>
        <v>#REF!</v>
      </c>
      <c r="L275" s="2" t="e">
        <f>((Data!#REF!-Data!L274)/Data!#REF!)*10</f>
        <v>#REF!</v>
      </c>
      <c r="M275" s="2" t="e">
        <f>((Data!#REF!-Data!M274)/Data!#REF!)*10</f>
        <v>#REF!</v>
      </c>
      <c r="N275" s="2" t="e">
        <f>((Data!#REF!-Data!N274)/Data!#REF!)*10</f>
        <v>#REF!</v>
      </c>
      <c r="O275" s="2" t="e">
        <f>((Data!#REF!-Data!O274)/Data!#REF!)*10</f>
        <v>#REF!</v>
      </c>
      <c r="P275" s="2" t="e">
        <f>((Data!#REF!-Data!P274)/Data!#REF!)*10</f>
        <v>#REF!</v>
      </c>
      <c r="Q275" s="2" t="e">
        <f>((Data!#REF!-Data!Q274)/Data!#REF!)*10</f>
        <v>#REF!</v>
      </c>
      <c r="R275" s="2" t="e">
        <f>((Data!#REF!-Data!R274)/Data!#REF!)*10</f>
        <v>#REF!</v>
      </c>
      <c r="S275" s="2" t="e">
        <f>((Data!#REF!-Data!S274)/Data!#REF!)*10</f>
        <v>#REF!</v>
      </c>
      <c r="T275" s="2" t="e">
        <f>((Data!#REF!-Data!T274)/Data!#REF!)*10</f>
        <v>#REF!</v>
      </c>
      <c r="U275" s="2" t="e">
        <f>((Data!#REF!-Data!U274)/Data!#REF!)*10</f>
        <v>#REF!</v>
      </c>
      <c r="V275" s="2" t="e">
        <f>((Data!#REF!-Data!V274)/Data!#REF!)*10</f>
        <v>#REF!</v>
      </c>
      <c r="W275" s="2" t="e">
        <f>((Data!#REF!-Data!W274)/Data!#REF!)*10</f>
        <v>#REF!</v>
      </c>
      <c r="X275" s="2" t="e">
        <f>((Data!#REF!-Data!X274)/Data!#REF!)*10</f>
        <v>#REF!</v>
      </c>
      <c r="Y275" s="2" t="e">
        <f>((Data!#REF!-Data!Y274)/Data!#REF!)*10</f>
        <v>#REF!</v>
      </c>
      <c r="Z275" s="2" t="e">
        <f>((Data!#REF!-Data!Z274)/Data!#REF!)*10</f>
        <v>#REF!</v>
      </c>
      <c r="AA275" s="2" t="e">
        <f>((Data!#REF!-Data!AA274)/Data!#REF!)*10</f>
        <v>#REF!</v>
      </c>
      <c r="AB275" s="2" t="e">
        <f>((Data!#REF!-Data!AB274)/Data!#REF!)*10</f>
        <v>#REF!</v>
      </c>
      <c r="AC275" s="2" t="e">
        <f>((Data!#REF!-Data!AC274)/Data!#REF!)*10</f>
        <v>#REF!</v>
      </c>
      <c r="AD275" s="2" t="e">
        <f>((Data!#REF!-Data!AD274)/Data!#REF!)*10</f>
        <v>#REF!</v>
      </c>
      <c r="AE275" s="2" t="e">
        <f>((Data!#REF!-Data!AE274)/Data!#REF!)*10</f>
        <v>#REF!</v>
      </c>
      <c r="AF275" s="2" t="e">
        <f>((Data!#REF!-Data!AF274)/Data!#REF!)*10</f>
        <v>#REF!</v>
      </c>
      <c r="AG275" s="2" t="e">
        <f>((Data!#REF!-Data!AG274)/Data!#REF!)*10</f>
        <v>#REF!</v>
      </c>
      <c r="AH275" s="2" t="e">
        <f>((Data!#REF!-Data!AH274)/Data!#REF!)*10</f>
        <v>#REF!</v>
      </c>
      <c r="AI275" s="2" t="e">
        <f>((Data!AI274-Data!#REF!)/Data!#REF!)*10</f>
        <v>#REF!</v>
      </c>
      <c r="AJ275" s="2" t="e">
        <f>((Data!AJ274-Data!#REF!)/Data!#REF!)*10</f>
        <v>#REF!</v>
      </c>
      <c r="AK275" s="2" t="e">
        <f>((Data!AK274-Data!#REF!)/Data!#REF!)*10</f>
        <v>#REF!</v>
      </c>
      <c r="AL275" s="2" t="e">
        <f>((Data!AL274-Data!#REF!)/Data!#REF!)*10</f>
        <v>#REF!</v>
      </c>
      <c r="AM275" s="2" t="e">
        <f>((Data!AM274-Data!#REF!)/Data!#REF!)*10</f>
        <v>#REF!</v>
      </c>
      <c r="AN275" s="2" t="e">
        <f>((Data!#REF!-Data!AN274)/Data!#REF!)*10</f>
        <v>#REF!</v>
      </c>
      <c r="AO275" s="2" t="e">
        <f>((Data!#REF!-Data!AO274)/Data!#REF!)*10</f>
        <v>#REF!</v>
      </c>
      <c r="AP275" s="2" t="e">
        <f>((Data!#REF!-Data!AP274)/Data!#REF!)*10</f>
        <v>#REF!</v>
      </c>
      <c r="AQ275" s="2" t="e">
        <f>((Data!#REF!-Data!AQ274)/Data!#REF!)*10</f>
        <v>#REF!</v>
      </c>
      <c r="AR275" s="2" t="e">
        <f>((Data!#REF!-Data!AR274)/Data!#REF!)*10</f>
        <v>#REF!</v>
      </c>
      <c r="AS275" s="2" t="e">
        <f>((Data!#REF!-Data!AS274)/Data!#REF!)*10</f>
        <v>#REF!</v>
      </c>
      <c r="AT275" s="2" t="e">
        <f>((Data!#REF!-Data!AT274)/Data!#REF!)*10</f>
        <v>#REF!</v>
      </c>
      <c r="AU275" s="2" t="e">
        <f>((Data!#REF!-Data!AU274)/Data!#REF!)*10</f>
        <v>#REF!</v>
      </c>
      <c r="AV275" s="2" t="e">
        <f>((Data!#REF!-Data!AV274)/Data!#REF!)*10</f>
        <v>#REF!</v>
      </c>
      <c r="AW275" s="2" t="e">
        <f>((Data!#REF!-Data!AW274)/Data!#REF!)*10</f>
        <v>#REF!</v>
      </c>
      <c r="AX275" s="2" t="e">
        <f>((Data!AX274-Data!#REF!)/Data!#REF!)*10</f>
        <v>#REF!</v>
      </c>
      <c r="AY275" s="2" t="e">
        <f>((Data!AY274-Data!#REF!)/Data!#REF!)*10</f>
        <v>#REF!</v>
      </c>
      <c r="AZ275" s="2" t="e">
        <f>((Data!AZ274-Data!#REF!)/Data!#REF!)*10</f>
        <v>#REF!</v>
      </c>
      <c r="BA275" s="2" t="e">
        <f>((Data!BA274-Data!#REF!)/Data!#REF!)*10</f>
        <v>#REF!</v>
      </c>
      <c r="BB275" s="2" t="e">
        <f>((Data!BB274-Data!#REF!)/Data!#REF!)*10</f>
        <v>#REF!</v>
      </c>
      <c r="BC275" s="2" t="e">
        <f>((Data!BC274-Data!#REF!)/Data!#REF!)*10</f>
        <v>#REF!</v>
      </c>
      <c r="BD275" s="2" t="e">
        <f>((Data!BD274-Data!#REF!)/Data!#REF!)*10</f>
        <v>#REF!</v>
      </c>
      <c r="BE275" s="2" t="e">
        <f>((Data!BE274-Data!#REF!)/Data!#REF!)*10</f>
        <v>#REF!</v>
      </c>
      <c r="BF275" s="2" t="e">
        <f>((Data!BF274-Data!#REF!)/Data!#REF!)*10</f>
        <v>#REF!</v>
      </c>
      <c r="BG275" s="2" t="e">
        <f>((Data!BG274-Data!#REF!)/Data!#REF!)*10</f>
        <v>#REF!</v>
      </c>
      <c r="BH275" s="2" t="e">
        <f>((Data!BH274-Data!#REF!)/Data!#REF!)*10</f>
        <v>#REF!</v>
      </c>
      <c r="BI275" s="2" t="e">
        <f>((Data!BI274-Data!#REF!)/Data!#REF!)*10</f>
        <v>#REF!</v>
      </c>
      <c r="BJ275" s="2" t="e">
        <f>((Data!BJ274-Data!#REF!)/Data!#REF!)*10</f>
        <v>#REF!</v>
      </c>
      <c r="BK275" s="2" t="e">
        <f>((Data!BK274-Data!#REF!)/Data!#REF!)*10</f>
        <v>#REF!</v>
      </c>
      <c r="BL275" s="2" t="e">
        <f>((Data!BL274-Data!#REF!)/Data!#REF!)*10</f>
        <v>#REF!</v>
      </c>
      <c r="BM275" s="8"/>
      <c r="BN275" s="8"/>
      <c r="BO275" s="8"/>
      <c r="BP275" s="8"/>
      <c r="BQ275" s="8"/>
    </row>
    <row r="276" spans="1:69">
      <c r="A276" t="s">
        <v>567</v>
      </c>
      <c r="B276" s="1" t="s">
        <v>2033</v>
      </c>
      <c r="C276" s="16" t="s">
        <v>568</v>
      </c>
      <c r="D276" s="16" t="s">
        <v>1348</v>
      </c>
      <c r="E276" s="2" t="e">
        <f>((Data!E275-Data!#REF!)/Data!#REF!)*10</f>
        <v>#REF!</v>
      </c>
      <c r="F276" s="2" t="e">
        <f>((Data!F275-Data!#REF!)/Data!#REF!)*10</f>
        <v>#REF!</v>
      </c>
      <c r="G276" s="2" t="e">
        <f>((Data!G275-Data!#REF!)/Data!#REF!)*10</f>
        <v>#REF!</v>
      </c>
      <c r="H276" s="2" t="e">
        <f>((Data!H275-Data!#REF!)/Data!#REF!)*10</f>
        <v>#REF!</v>
      </c>
      <c r="I276" s="2" t="e">
        <f>((Data!I275-Data!#REF!)/Data!#REF!)*10</f>
        <v>#REF!</v>
      </c>
      <c r="J276" s="2" t="e">
        <f>((Data!#REF!-Data!J275)/Data!#REF!)*10</f>
        <v>#REF!</v>
      </c>
      <c r="K276" s="2" t="e">
        <f>((Data!#REF!-Data!K275)/Data!#REF!)*10</f>
        <v>#REF!</v>
      </c>
      <c r="L276" s="2" t="e">
        <f>((Data!#REF!-Data!L275)/Data!#REF!)*10</f>
        <v>#REF!</v>
      </c>
      <c r="M276" s="2" t="e">
        <f>((Data!#REF!-Data!M275)/Data!#REF!)*10</f>
        <v>#REF!</v>
      </c>
      <c r="N276" s="2" t="e">
        <f>((Data!#REF!-Data!N275)/Data!#REF!)*10</f>
        <v>#REF!</v>
      </c>
      <c r="O276" s="2" t="e">
        <f>((Data!#REF!-Data!O275)/Data!#REF!)*10</f>
        <v>#REF!</v>
      </c>
      <c r="P276" s="2" t="e">
        <f>((Data!#REF!-Data!P275)/Data!#REF!)*10</f>
        <v>#REF!</v>
      </c>
      <c r="Q276" s="2" t="e">
        <f>((Data!#REF!-Data!Q275)/Data!#REF!)*10</f>
        <v>#REF!</v>
      </c>
      <c r="R276" s="2" t="e">
        <f>((Data!#REF!-Data!R275)/Data!#REF!)*10</f>
        <v>#REF!</v>
      </c>
      <c r="S276" s="2" t="e">
        <f>((Data!#REF!-Data!S275)/Data!#REF!)*10</f>
        <v>#REF!</v>
      </c>
      <c r="T276" s="2" t="e">
        <f>((Data!#REF!-Data!T275)/Data!#REF!)*10</f>
        <v>#REF!</v>
      </c>
      <c r="U276" s="2" t="e">
        <f>((Data!#REF!-Data!U275)/Data!#REF!)*10</f>
        <v>#REF!</v>
      </c>
      <c r="V276" s="2" t="e">
        <f>((Data!#REF!-Data!V275)/Data!#REF!)*10</f>
        <v>#REF!</v>
      </c>
      <c r="W276" s="2" t="e">
        <f>((Data!#REF!-Data!W275)/Data!#REF!)*10</f>
        <v>#REF!</v>
      </c>
      <c r="X276" s="2" t="e">
        <f>((Data!#REF!-Data!X275)/Data!#REF!)*10</f>
        <v>#REF!</v>
      </c>
      <c r="Y276" s="2" t="e">
        <f>((Data!#REF!-Data!Y275)/Data!#REF!)*10</f>
        <v>#REF!</v>
      </c>
      <c r="Z276" s="2" t="e">
        <f>((Data!#REF!-Data!Z275)/Data!#REF!)*10</f>
        <v>#REF!</v>
      </c>
      <c r="AA276" s="2" t="e">
        <f>((Data!#REF!-Data!AA275)/Data!#REF!)*10</f>
        <v>#REF!</v>
      </c>
      <c r="AB276" s="2" t="e">
        <f>((Data!#REF!-Data!AB275)/Data!#REF!)*10</f>
        <v>#REF!</v>
      </c>
      <c r="AC276" s="2" t="e">
        <f>((Data!#REF!-Data!AC275)/Data!#REF!)*10</f>
        <v>#REF!</v>
      </c>
      <c r="AD276" s="2" t="e">
        <f>((Data!#REF!-Data!AD275)/Data!#REF!)*10</f>
        <v>#REF!</v>
      </c>
      <c r="AE276" s="2" t="e">
        <f>((Data!#REF!-Data!AE275)/Data!#REF!)*10</f>
        <v>#REF!</v>
      </c>
      <c r="AF276" s="2" t="e">
        <f>((Data!#REF!-Data!AF275)/Data!#REF!)*10</f>
        <v>#REF!</v>
      </c>
      <c r="AG276" s="2" t="e">
        <f>((Data!#REF!-Data!AG275)/Data!#REF!)*10</f>
        <v>#REF!</v>
      </c>
      <c r="AH276" s="2" t="e">
        <f>((Data!#REF!-Data!AH275)/Data!#REF!)*10</f>
        <v>#REF!</v>
      </c>
      <c r="AI276" s="2" t="e">
        <f>((Data!AI275-Data!#REF!)/Data!#REF!)*10</f>
        <v>#REF!</v>
      </c>
      <c r="AJ276" s="2" t="e">
        <f>((Data!AJ275-Data!#REF!)/Data!#REF!)*10</f>
        <v>#REF!</v>
      </c>
      <c r="AK276" s="2" t="e">
        <f>((Data!AK275-Data!#REF!)/Data!#REF!)*10</f>
        <v>#REF!</v>
      </c>
      <c r="AL276" s="2" t="e">
        <f>((Data!AL275-Data!#REF!)/Data!#REF!)*10</f>
        <v>#REF!</v>
      </c>
      <c r="AM276" s="2" t="e">
        <f>((Data!AM275-Data!#REF!)/Data!#REF!)*10</f>
        <v>#REF!</v>
      </c>
      <c r="AN276" s="2" t="e">
        <f>((Data!#REF!-Data!AN275)/Data!#REF!)*10</f>
        <v>#REF!</v>
      </c>
      <c r="AO276" s="2" t="e">
        <f>((Data!#REF!-Data!AO275)/Data!#REF!)*10</f>
        <v>#REF!</v>
      </c>
      <c r="AP276" s="2" t="e">
        <f>((Data!#REF!-Data!AP275)/Data!#REF!)*10</f>
        <v>#REF!</v>
      </c>
      <c r="AQ276" s="2" t="e">
        <f>((Data!#REF!-Data!AQ275)/Data!#REF!)*10</f>
        <v>#REF!</v>
      </c>
      <c r="AR276" s="2" t="e">
        <f>((Data!#REF!-Data!AR275)/Data!#REF!)*10</f>
        <v>#REF!</v>
      </c>
      <c r="AS276" s="2" t="e">
        <f>((Data!#REF!-Data!AS275)/Data!#REF!)*10</f>
        <v>#REF!</v>
      </c>
      <c r="AT276" s="2" t="e">
        <f>((Data!#REF!-Data!AT275)/Data!#REF!)*10</f>
        <v>#REF!</v>
      </c>
      <c r="AU276" s="2" t="e">
        <f>((Data!#REF!-Data!AU275)/Data!#REF!)*10</f>
        <v>#REF!</v>
      </c>
      <c r="AV276" s="2" t="e">
        <f>((Data!#REF!-Data!AV275)/Data!#REF!)*10</f>
        <v>#REF!</v>
      </c>
      <c r="AW276" s="2" t="e">
        <f>((Data!#REF!-Data!AW275)/Data!#REF!)*10</f>
        <v>#REF!</v>
      </c>
      <c r="AX276" s="2" t="e">
        <f>((Data!AX275-Data!#REF!)/Data!#REF!)*10</f>
        <v>#REF!</v>
      </c>
      <c r="AY276" s="2" t="e">
        <f>((Data!AY275-Data!#REF!)/Data!#REF!)*10</f>
        <v>#REF!</v>
      </c>
      <c r="AZ276" s="2" t="e">
        <f>((Data!AZ275-Data!#REF!)/Data!#REF!)*10</f>
        <v>#REF!</v>
      </c>
      <c r="BA276" s="2" t="e">
        <f>((Data!BA275-Data!#REF!)/Data!#REF!)*10</f>
        <v>#REF!</v>
      </c>
      <c r="BB276" s="2" t="e">
        <f>((Data!BB275-Data!#REF!)/Data!#REF!)*10</f>
        <v>#REF!</v>
      </c>
      <c r="BC276" s="2" t="e">
        <f>((Data!BC275-Data!#REF!)/Data!#REF!)*10</f>
        <v>#REF!</v>
      </c>
      <c r="BD276" s="2" t="e">
        <f>((Data!BD275-Data!#REF!)/Data!#REF!)*10</f>
        <v>#REF!</v>
      </c>
      <c r="BE276" s="2" t="e">
        <f>((Data!BE275-Data!#REF!)/Data!#REF!)*10</f>
        <v>#REF!</v>
      </c>
      <c r="BF276" s="2" t="e">
        <f>((Data!BF275-Data!#REF!)/Data!#REF!)*10</f>
        <v>#REF!</v>
      </c>
      <c r="BG276" s="2" t="e">
        <f>((Data!BG275-Data!#REF!)/Data!#REF!)*10</f>
        <v>#REF!</v>
      </c>
      <c r="BH276" s="2" t="e">
        <f>((Data!BH275-Data!#REF!)/Data!#REF!)*10</f>
        <v>#REF!</v>
      </c>
      <c r="BI276" s="2" t="e">
        <f>((Data!BI275-Data!#REF!)/Data!#REF!)*10</f>
        <v>#REF!</v>
      </c>
      <c r="BJ276" s="2" t="e">
        <f>((Data!BJ275-Data!#REF!)/Data!#REF!)*10</f>
        <v>#REF!</v>
      </c>
      <c r="BK276" s="2" t="e">
        <f>((Data!BK275-Data!#REF!)/Data!#REF!)*10</f>
        <v>#REF!</v>
      </c>
      <c r="BL276" s="2" t="e">
        <f>((Data!BL275-Data!#REF!)/Data!#REF!)*10</f>
        <v>#REF!</v>
      </c>
      <c r="BM276" s="8"/>
      <c r="BN276" s="8"/>
      <c r="BO276" s="8"/>
      <c r="BP276" s="8"/>
      <c r="BQ276" s="8"/>
    </row>
    <row r="277" spans="1:69">
      <c r="A277" t="s">
        <v>569</v>
      </c>
      <c r="B277" s="1" t="s">
        <v>2034</v>
      </c>
      <c r="C277" s="16" t="s">
        <v>176</v>
      </c>
      <c r="D277" s="16" t="s">
        <v>1348</v>
      </c>
      <c r="E277" s="2" t="e">
        <f>((Data!E276-Data!#REF!)/Data!#REF!)*10</f>
        <v>#REF!</v>
      </c>
      <c r="F277" s="2" t="e">
        <f>((Data!F276-Data!#REF!)/Data!#REF!)*10</f>
        <v>#REF!</v>
      </c>
      <c r="G277" s="2" t="e">
        <f>((Data!G276-Data!#REF!)/Data!#REF!)*10</f>
        <v>#REF!</v>
      </c>
      <c r="H277" s="2" t="e">
        <f>((Data!H276-Data!#REF!)/Data!#REF!)*10</f>
        <v>#REF!</v>
      </c>
      <c r="I277" s="2" t="e">
        <f>((Data!I276-Data!#REF!)/Data!#REF!)*10</f>
        <v>#REF!</v>
      </c>
      <c r="J277" s="2" t="e">
        <f>((Data!#REF!-Data!J276)/Data!#REF!)*10</f>
        <v>#REF!</v>
      </c>
      <c r="K277" s="2" t="e">
        <f>((Data!#REF!-Data!K276)/Data!#REF!)*10</f>
        <v>#REF!</v>
      </c>
      <c r="L277" s="2" t="e">
        <f>((Data!#REF!-Data!L276)/Data!#REF!)*10</f>
        <v>#REF!</v>
      </c>
      <c r="M277" s="2" t="e">
        <f>((Data!#REF!-Data!M276)/Data!#REF!)*10</f>
        <v>#REF!</v>
      </c>
      <c r="N277" s="2" t="e">
        <f>((Data!#REF!-Data!N276)/Data!#REF!)*10</f>
        <v>#REF!</v>
      </c>
      <c r="O277" s="2" t="e">
        <f>((Data!#REF!-Data!O276)/Data!#REF!)*10</f>
        <v>#REF!</v>
      </c>
      <c r="P277" s="2" t="e">
        <f>((Data!#REF!-Data!P276)/Data!#REF!)*10</f>
        <v>#REF!</v>
      </c>
      <c r="Q277" s="2" t="e">
        <f>((Data!#REF!-Data!Q276)/Data!#REF!)*10</f>
        <v>#REF!</v>
      </c>
      <c r="R277" s="2" t="e">
        <f>((Data!#REF!-Data!R276)/Data!#REF!)*10</f>
        <v>#REF!</v>
      </c>
      <c r="S277" s="2" t="e">
        <f>((Data!#REF!-Data!S276)/Data!#REF!)*10</f>
        <v>#REF!</v>
      </c>
      <c r="T277" s="2" t="e">
        <f>((Data!#REF!-Data!T276)/Data!#REF!)*10</f>
        <v>#REF!</v>
      </c>
      <c r="U277" s="2" t="e">
        <f>((Data!#REF!-Data!U276)/Data!#REF!)*10</f>
        <v>#REF!</v>
      </c>
      <c r="V277" s="2" t="e">
        <f>((Data!#REF!-Data!V276)/Data!#REF!)*10</f>
        <v>#REF!</v>
      </c>
      <c r="W277" s="2" t="e">
        <f>((Data!#REF!-Data!W276)/Data!#REF!)*10</f>
        <v>#REF!</v>
      </c>
      <c r="X277" s="2" t="e">
        <f>((Data!#REF!-Data!X276)/Data!#REF!)*10</f>
        <v>#REF!</v>
      </c>
      <c r="Y277" s="2" t="e">
        <f>((Data!#REF!-Data!Y276)/Data!#REF!)*10</f>
        <v>#REF!</v>
      </c>
      <c r="Z277" s="2" t="e">
        <f>((Data!#REF!-Data!Z276)/Data!#REF!)*10</f>
        <v>#REF!</v>
      </c>
      <c r="AA277" s="2" t="e">
        <f>((Data!#REF!-Data!AA276)/Data!#REF!)*10</f>
        <v>#REF!</v>
      </c>
      <c r="AB277" s="2" t="e">
        <f>((Data!#REF!-Data!AB276)/Data!#REF!)*10</f>
        <v>#REF!</v>
      </c>
      <c r="AC277" s="2" t="e">
        <f>((Data!#REF!-Data!AC276)/Data!#REF!)*10</f>
        <v>#REF!</v>
      </c>
      <c r="AD277" s="2" t="e">
        <f>((Data!#REF!-Data!AD276)/Data!#REF!)*10</f>
        <v>#REF!</v>
      </c>
      <c r="AE277" s="2" t="e">
        <f>((Data!#REF!-Data!AE276)/Data!#REF!)*10</f>
        <v>#REF!</v>
      </c>
      <c r="AF277" s="2" t="e">
        <f>((Data!#REF!-Data!AF276)/Data!#REF!)*10</f>
        <v>#REF!</v>
      </c>
      <c r="AG277" s="2" t="e">
        <f>((Data!#REF!-Data!AG276)/Data!#REF!)*10</f>
        <v>#REF!</v>
      </c>
      <c r="AH277" s="2" t="e">
        <f>((Data!#REF!-Data!AH276)/Data!#REF!)*10</f>
        <v>#REF!</v>
      </c>
      <c r="AI277" s="2" t="e">
        <f>((Data!AI276-Data!#REF!)/Data!#REF!)*10</f>
        <v>#REF!</v>
      </c>
      <c r="AJ277" s="2" t="e">
        <f>((Data!AJ276-Data!#REF!)/Data!#REF!)*10</f>
        <v>#REF!</v>
      </c>
      <c r="AK277" s="2" t="e">
        <f>((Data!AK276-Data!#REF!)/Data!#REF!)*10</f>
        <v>#REF!</v>
      </c>
      <c r="AL277" s="2" t="e">
        <f>((Data!AL276-Data!#REF!)/Data!#REF!)*10</f>
        <v>#REF!</v>
      </c>
      <c r="AM277" s="2" t="e">
        <f>((Data!AM276-Data!#REF!)/Data!#REF!)*10</f>
        <v>#REF!</v>
      </c>
      <c r="AN277" s="2" t="e">
        <f>((Data!#REF!-Data!AN276)/Data!#REF!)*10</f>
        <v>#REF!</v>
      </c>
      <c r="AO277" s="2" t="e">
        <f>((Data!#REF!-Data!AO276)/Data!#REF!)*10</f>
        <v>#REF!</v>
      </c>
      <c r="AP277" s="2" t="e">
        <f>((Data!#REF!-Data!AP276)/Data!#REF!)*10</f>
        <v>#REF!</v>
      </c>
      <c r="AQ277" s="2" t="e">
        <f>((Data!#REF!-Data!AQ276)/Data!#REF!)*10</f>
        <v>#REF!</v>
      </c>
      <c r="AR277" s="2" t="e">
        <f>((Data!#REF!-Data!AR276)/Data!#REF!)*10</f>
        <v>#REF!</v>
      </c>
      <c r="AS277" s="2" t="e">
        <f>((Data!#REF!-Data!AS276)/Data!#REF!)*10</f>
        <v>#REF!</v>
      </c>
      <c r="AT277" s="2" t="e">
        <f>((Data!#REF!-Data!AT276)/Data!#REF!)*10</f>
        <v>#REF!</v>
      </c>
      <c r="AU277" s="2" t="e">
        <f>((Data!#REF!-Data!AU276)/Data!#REF!)*10</f>
        <v>#REF!</v>
      </c>
      <c r="AV277" s="2" t="e">
        <f>((Data!#REF!-Data!AV276)/Data!#REF!)*10</f>
        <v>#REF!</v>
      </c>
      <c r="AW277" s="2" t="e">
        <f>((Data!#REF!-Data!AW276)/Data!#REF!)*10</f>
        <v>#REF!</v>
      </c>
      <c r="AX277" s="2" t="e">
        <f>((Data!AX276-Data!#REF!)/Data!#REF!)*10</f>
        <v>#REF!</v>
      </c>
      <c r="AY277" s="2" t="e">
        <f>((Data!AY276-Data!#REF!)/Data!#REF!)*10</f>
        <v>#REF!</v>
      </c>
      <c r="AZ277" s="2" t="e">
        <f>((Data!AZ276-Data!#REF!)/Data!#REF!)*10</f>
        <v>#REF!</v>
      </c>
      <c r="BA277" s="2" t="e">
        <f>((Data!BA276-Data!#REF!)/Data!#REF!)*10</f>
        <v>#REF!</v>
      </c>
      <c r="BB277" s="2" t="e">
        <f>((Data!BB276-Data!#REF!)/Data!#REF!)*10</f>
        <v>#REF!</v>
      </c>
      <c r="BC277" s="2" t="e">
        <f>((Data!BC276-Data!#REF!)/Data!#REF!)*10</f>
        <v>#REF!</v>
      </c>
      <c r="BD277" s="2" t="e">
        <f>((Data!BD276-Data!#REF!)/Data!#REF!)*10</f>
        <v>#REF!</v>
      </c>
      <c r="BE277" s="2" t="e">
        <f>((Data!BE276-Data!#REF!)/Data!#REF!)*10</f>
        <v>#REF!</v>
      </c>
      <c r="BF277" s="2" t="e">
        <f>((Data!BF276-Data!#REF!)/Data!#REF!)*10</f>
        <v>#REF!</v>
      </c>
      <c r="BG277" s="2" t="e">
        <f>((Data!BG276-Data!#REF!)/Data!#REF!)*10</f>
        <v>#REF!</v>
      </c>
      <c r="BH277" s="2" t="e">
        <f>((Data!BH276-Data!#REF!)/Data!#REF!)*10</f>
        <v>#REF!</v>
      </c>
      <c r="BI277" s="2" t="e">
        <f>((Data!BI276-Data!#REF!)/Data!#REF!)*10</f>
        <v>#REF!</v>
      </c>
      <c r="BJ277" s="2" t="e">
        <f>((Data!BJ276-Data!#REF!)/Data!#REF!)*10</f>
        <v>#REF!</v>
      </c>
      <c r="BK277" s="2" t="e">
        <f>((Data!BK276-Data!#REF!)/Data!#REF!)*10</f>
        <v>#REF!</v>
      </c>
      <c r="BL277" s="2" t="e">
        <f>((Data!BL276-Data!#REF!)/Data!#REF!)*10</f>
        <v>#REF!</v>
      </c>
      <c r="BM277" s="8"/>
      <c r="BN277" s="8"/>
      <c r="BO277" s="8"/>
      <c r="BP277" s="8"/>
      <c r="BQ277" s="8"/>
    </row>
    <row r="278" spans="1:69">
      <c r="A278" t="s">
        <v>570</v>
      </c>
      <c r="B278" s="1" t="s">
        <v>2035</v>
      </c>
      <c r="C278" s="16" t="s">
        <v>571</v>
      </c>
      <c r="D278" s="16" t="s">
        <v>1348</v>
      </c>
      <c r="E278" s="2" t="e">
        <f>((Data!E277-Data!#REF!)/Data!#REF!)*10</f>
        <v>#REF!</v>
      </c>
      <c r="F278" s="2" t="e">
        <f>((Data!F277-Data!#REF!)/Data!#REF!)*10</f>
        <v>#REF!</v>
      </c>
      <c r="G278" s="2" t="e">
        <f>((Data!G277-Data!#REF!)/Data!#REF!)*10</f>
        <v>#REF!</v>
      </c>
      <c r="H278" s="2" t="e">
        <f>((Data!H277-Data!#REF!)/Data!#REF!)*10</f>
        <v>#REF!</v>
      </c>
      <c r="I278" s="2" t="e">
        <f>((Data!I277-Data!#REF!)/Data!#REF!)*10</f>
        <v>#REF!</v>
      </c>
      <c r="J278" s="2" t="e">
        <f>((Data!#REF!-Data!J277)/Data!#REF!)*10</f>
        <v>#REF!</v>
      </c>
      <c r="K278" s="2" t="e">
        <f>((Data!#REF!-Data!K277)/Data!#REF!)*10</f>
        <v>#REF!</v>
      </c>
      <c r="L278" s="2" t="e">
        <f>((Data!#REF!-Data!L277)/Data!#REF!)*10</f>
        <v>#REF!</v>
      </c>
      <c r="M278" s="2" t="e">
        <f>((Data!#REF!-Data!M277)/Data!#REF!)*10</f>
        <v>#REF!</v>
      </c>
      <c r="N278" s="2" t="e">
        <f>((Data!#REF!-Data!N277)/Data!#REF!)*10</f>
        <v>#REF!</v>
      </c>
      <c r="O278" s="2" t="e">
        <f>((Data!#REF!-Data!O277)/Data!#REF!)*10</f>
        <v>#REF!</v>
      </c>
      <c r="P278" s="2" t="e">
        <f>((Data!#REF!-Data!P277)/Data!#REF!)*10</f>
        <v>#REF!</v>
      </c>
      <c r="Q278" s="2" t="e">
        <f>((Data!#REF!-Data!Q277)/Data!#REF!)*10</f>
        <v>#REF!</v>
      </c>
      <c r="R278" s="2" t="e">
        <f>((Data!#REF!-Data!R277)/Data!#REF!)*10</f>
        <v>#REF!</v>
      </c>
      <c r="S278" s="2" t="e">
        <f>((Data!#REF!-Data!S277)/Data!#REF!)*10</f>
        <v>#REF!</v>
      </c>
      <c r="T278" s="2" t="e">
        <f>((Data!#REF!-Data!T277)/Data!#REF!)*10</f>
        <v>#REF!</v>
      </c>
      <c r="U278" s="2" t="e">
        <f>((Data!#REF!-Data!U277)/Data!#REF!)*10</f>
        <v>#REF!</v>
      </c>
      <c r="V278" s="2" t="e">
        <f>((Data!#REF!-Data!V277)/Data!#REF!)*10</f>
        <v>#REF!</v>
      </c>
      <c r="W278" s="2" t="e">
        <f>((Data!#REF!-Data!W277)/Data!#REF!)*10</f>
        <v>#REF!</v>
      </c>
      <c r="X278" s="2" t="e">
        <f>((Data!#REF!-Data!X277)/Data!#REF!)*10</f>
        <v>#REF!</v>
      </c>
      <c r="Y278" s="2" t="e">
        <f>((Data!#REF!-Data!Y277)/Data!#REF!)*10</f>
        <v>#REF!</v>
      </c>
      <c r="Z278" s="2" t="e">
        <f>((Data!#REF!-Data!Z277)/Data!#REF!)*10</f>
        <v>#REF!</v>
      </c>
      <c r="AA278" s="2" t="e">
        <f>((Data!#REF!-Data!AA277)/Data!#REF!)*10</f>
        <v>#REF!</v>
      </c>
      <c r="AB278" s="2" t="e">
        <f>((Data!#REF!-Data!AB277)/Data!#REF!)*10</f>
        <v>#REF!</v>
      </c>
      <c r="AC278" s="2" t="e">
        <f>((Data!#REF!-Data!AC277)/Data!#REF!)*10</f>
        <v>#REF!</v>
      </c>
      <c r="AD278" s="2" t="e">
        <f>((Data!#REF!-Data!AD277)/Data!#REF!)*10</f>
        <v>#REF!</v>
      </c>
      <c r="AE278" s="2" t="e">
        <f>((Data!#REF!-Data!AE277)/Data!#REF!)*10</f>
        <v>#REF!</v>
      </c>
      <c r="AF278" s="2" t="e">
        <f>((Data!#REF!-Data!AF277)/Data!#REF!)*10</f>
        <v>#REF!</v>
      </c>
      <c r="AG278" s="2" t="e">
        <f>((Data!#REF!-Data!AG277)/Data!#REF!)*10</f>
        <v>#REF!</v>
      </c>
      <c r="AH278" s="2" t="e">
        <f>((Data!#REF!-Data!AH277)/Data!#REF!)*10</f>
        <v>#REF!</v>
      </c>
      <c r="AI278" s="2" t="e">
        <f>((Data!AI277-Data!#REF!)/Data!#REF!)*10</f>
        <v>#REF!</v>
      </c>
      <c r="AJ278" s="2" t="e">
        <f>((Data!AJ277-Data!#REF!)/Data!#REF!)*10</f>
        <v>#REF!</v>
      </c>
      <c r="AK278" s="2" t="e">
        <f>((Data!AK277-Data!#REF!)/Data!#REF!)*10</f>
        <v>#REF!</v>
      </c>
      <c r="AL278" s="2" t="e">
        <f>((Data!AL277-Data!#REF!)/Data!#REF!)*10</f>
        <v>#REF!</v>
      </c>
      <c r="AM278" s="2" t="e">
        <f>((Data!AM277-Data!#REF!)/Data!#REF!)*10</f>
        <v>#REF!</v>
      </c>
      <c r="AN278" s="2" t="e">
        <f>((Data!#REF!-Data!AN277)/Data!#REF!)*10</f>
        <v>#REF!</v>
      </c>
      <c r="AO278" s="2" t="e">
        <f>((Data!#REF!-Data!AO277)/Data!#REF!)*10</f>
        <v>#REF!</v>
      </c>
      <c r="AP278" s="2" t="e">
        <f>((Data!#REF!-Data!AP277)/Data!#REF!)*10</f>
        <v>#REF!</v>
      </c>
      <c r="AQ278" s="2" t="e">
        <f>((Data!#REF!-Data!AQ277)/Data!#REF!)*10</f>
        <v>#REF!</v>
      </c>
      <c r="AR278" s="2" t="e">
        <f>((Data!#REF!-Data!AR277)/Data!#REF!)*10</f>
        <v>#REF!</v>
      </c>
      <c r="AS278" s="2" t="e">
        <f>((Data!#REF!-Data!AS277)/Data!#REF!)*10</f>
        <v>#REF!</v>
      </c>
      <c r="AT278" s="2" t="e">
        <f>((Data!#REF!-Data!AT277)/Data!#REF!)*10</f>
        <v>#REF!</v>
      </c>
      <c r="AU278" s="2" t="e">
        <f>((Data!#REF!-Data!AU277)/Data!#REF!)*10</f>
        <v>#REF!</v>
      </c>
      <c r="AV278" s="2" t="e">
        <f>((Data!#REF!-Data!AV277)/Data!#REF!)*10</f>
        <v>#REF!</v>
      </c>
      <c r="AW278" s="2" t="e">
        <f>((Data!#REF!-Data!AW277)/Data!#REF!)*10</f>
        <v>#REF!</v>
      </c>
      <c r="AX278" s="2" t="e">
        <f>((Data!AX277-Data!#REF!)/Data!#REF!)*10</f>
        <v>#REF!</v>
      </c>
      <c r="AY278" s="2" t="e">
        <f>((Data!AY277-Data!#REF!)/Data!#REF!)*10</f>
        <v>#REF!</v>
      </c>
      <c r="AZ278" s="2" t="e">
        <f>((Data!AZ277-Data!#REF!)/Data!#REF!)*10</f>
        <v>#REF!</v>
      </c>
      <c r="BA278" s="2" t="e">
        <f>((Data!BA277-Data!#REF!)/Data!#REF!)*10</f>
        <v>#REF!</v>
      </c>
      <c r="BB278" s="2" t="e">
        <f>((Data!BB277-Data!#REF!)/Data!#REF!)*10</f>
        <v>#REF!</v>
      </c>
      <c r="BC278" s="2" t="e">
        <f>((Data!BC277-Data!#REF!)/Data!#REF!)*10</f>
        <v>#REF!</v>
      </c>
      <c r="BD278" s="2" t="e">
        <f>((Data!BD277-Data!#REF!)/Data!#REF!)*10</f>
        <v>#REF!</v>
      </c>
      <c r="BE278" s="2" t="e">
        <f>((Data!BE277-Data!#REF!)/Data!#REF!)*10</f>
        <v>#REF!</v>
      </c>
      <c r="BF278" s="2" t="e">
        <f>((Data!BF277-Data!#REF!)/Data!#REF!)*10</f>
        <v>#REF!</v>
      </c>
      <c r="BG278" s="2" t="e">
        <f>((Data!BG277-Data!#REF!)/Data!#REF!)*10</f>
        <v>#REF!</v>
      </c>
      <c r="BH278" s="2" t="e">
        <f>((Data!BH277-Data!#REF!)/Data!#REF!)*10</f>
        <v>#REF!</v>
      </c>
      <c r="BI278" s="2" t="e">
        <f>((Data!BI277-Data!#REF!)/Data!#REF!)*10</f>
        <v>#REF!</v>
      </c>
      <c r="BJ278" s="2" t="e">
        <f>((Data!BJ277-Data!#REF!)/Data!#REF!)*10</f>
        <v>#REF!</v>
      </c>
      <c r="BK278" s="2" t="e">
        <f>((Data!BK277-Data!#REF!)/Data!#REF!)*10</f>
        <v>#REF!</v>
      </c>
      <c r="BL278" s="2" t="e">
        <f>((Data!BL277-Data!#REF!)/Data!#REF!)*10</f>
        <v>#REF!</v>
      </c>
      <c r="BM278" s="8"/>
      <c r="BN278" s="8"/>
      <c r="BO278" s="8"/>
      <c r="BP278" s="8"/>
      <c r="BQ278" s="8"/>
    </row>
    <row r="279" spans="1:69">
      <c r="A279" t="s">
        <v>572</v>
      </c>
      <c r="B279" s="1" t="s">
        <v>2036</v>
      </c>
      <c r="C279" s="16" t="s">
        <v>573</v>
      </c>
      <c r="D279" s="16" t="s">
        <v>1348</v>
      </c>
      <c r="E279" s="2" t="e">
        <f>((Data!E278-Data!#REF!)/Data!#REF!)*10</f>
        <v>#REF!</v>
      </c>
      <c r="F279" s="2" t="e">
        <f>((Data!F278-Data!#REF!)/Data!#REF!)*10</f>
        <v>#REF!</v>
      </c>
      <c r="G279" s="2" t="e">
        <f>((Data!G278-Data!#REF!)/Data!#REF!)*10</f>
        <v>#REF!</v>
      </c>
      <c r="H279" s="2" t="e">
        <f>((Data!H278-Data!#REF!)/Data!#REF!)*10</f>
        <v>#REF!</v>
      </c>
      <c r="I279" s="2" t="e">
        <f>((Data!I278-Data!#REF!)/Data!#REF!)*10</f>
        <v>#REF!</v>
      </c>
      <c r="J279" s="2" t="e">
        <f>((Data!#REF!-Data!J278)/Data!#REF!)*10</f>
        <v>#REF!</v>
      </c>
      <c r="K279" s="2" t="e">
        <f>((Data!#REF!-Data!K278)/Data!#REF!)*10</f>
        <v>#REF!</v>
      </c>
      <c r="L279" s="2" t="e">
        <f>((Data!#REF!-Data!L278)/Data!#REF!)*10</f>
        <v>#REF!</v>
      </c>
      <c r="M279" s="2" t="e">
        <f>((Data!#REF!-Data!M278)/Data!#REF!)*10</f>
        <v>#REF!</v>
      </c>
      <c r="N279" s="2" t="e">
        <f>((Data!#REF!-Data!N278)/Data!#REF!)*10</f>
        <v>#REF!</v>
      </c>
      <c r="O279" s="2" t="e">
        <f>((Data!#REF!-Data!O278)/Data!#REF!)*10</f>
        <v>#REF!</v>
      </c>
      <c r="P279" s="2" t="e">
        <f>((Data!#REF!-Data!P278)/Data!#REF!)*10</f>
        <v>#REF!</v>
      </c>
      <c r="Q279" s="2" t="e">
        <f>((Data!#REF!-Data!Q278)/Data!#REF!)*10</f>
        <v>#REF!</v>
      </c>
      <c r="R279" s="2" t="e">
        <f>((Data!#REF!-Data!R278)/Data!#REF!)*10</f>
        <v>#REF!</v>
      </c>
      <c r="S279" s="2" t="e">
        <f>((Data!#REF!-Data!S278)/Data!#REF!)*10</f>
        <v>#REF!</v>
      </c>
      <c r="T279" s="2" t="e">
        <f>((Data!#REF!-Data!T278)/Data!#REF!)*10</f>
        <v>#REF!</v>
      </c>
      <c r="U279" s="2" t="e">
        <f>((Data!#REF!-Data!U278)/Data!#REF!)*10</f>
        <v>#REF!</v>
      </c>
      <c r="V279" s="2" t="e">
        <f>((Data!#REF!-Data!V278)/Data!#REF!)*10</f>
        <v>#REF!</v>
      </c>
      <c r="W279" s="2" t="e">
        <f>((Data!#REF!-Data!W278)/Data!#REF!)*10</f>
        <v>#REF!</v>
      </c>
      <c r="X279" s="2" t="e">
        <f>((Data!#REF!-Data!X278)/Data!#REF!)*10</f>
        <v>#REF!</v>
      </c>
      <c r="Y279" s="2" t="e">
        <f>((Data!#REF!-Data!Y278)/Data!#REF!)*10</f>
        <v>#REF!</v>
      </c>
      <c r="Z279" s="2" t="e">
        <f>((Data!#REF!-Data!Z278)/Data!#REF!)*10</f>
        <v>#REF!</v>
      </c>
      <c r="AA279" s="2" t="e">
        <f>((Data!#REF!-Data!AA278)/Data!#REF!)*10</f>
        <v>#REF!</v>
      </c>
      <c r="AB279" s="2" t="e">
        <f>((Data!#REF!-Data!AB278)/Data!#REF!)*10</f>
        <v>#REF!</v>
      </c>
      <c r="AC279" s="2" t="e">
        <f>((Data!#REF!-Data!AC278)/Data!#REF!)*10</f>
        <v>#REF!</v>
      </c>
      <c r="AD279" s="2" t="e">
        <f>((Data!#REF!-Data!AD278)/Data!#REF!)*10</f>
        <v>#REF!</v>
      </c>
      <c r="AE279" s="2" t="e">
        <f>((Data!#REF!-Data!AE278)/Data!#REF!)*10</f>
        <v>#REF!</v>
      </c>
      <c r="AF279" s="2" t="e">
        <f>((Data!#REF!-Data!AF278)/Data!#REF!)*10</f>
        <v>#REF!</v>
      </c>
      <c r="AG279" s="2" t="e">
        <f>((Data!#REF!-Data!AG278)/Data!#REF!)*10</f>
        <v>#REF!</v>
      </c>
      <c r="AH279" s="2" t="e">
        <f>((Data!#REF!-Data!AH278)/Data!#REF!)*10</f>
        <v>#REF!</v>
      </c>
      <c r="AI279" s="2" t="e">
        <f>((Data!AI278-Data!#REF!)/Data!#REF!)*10</f>
        <v>#REF!</v>
      </c>
      <c r="AJ279" s="2" t="e">
        <f>((Data!AJ278-Data!#REF!)/Data!#REF!)*10</f>
        <v>#REF!</v>
      </c>
      <c r="AK279" s="2" t="e">
        <f>((Data!AK278-Data!#REF!)/Data!#REF!)*10</f>
        <v>#REF!</v>
      </c>
      <c r="AL279" s="2" t="e">
        <f>((Data!AL278-Data!#REF!)/Data!#REF!)*10</f>
        <v>#REF!</v>
      </c>
      <c r="AM279" s="2" t="e">
        <f>((Data!AM278-Data!#REF!)/Data!#REF!)*10</f>
        <v>#REF!</v>
      </c>
      <c r="AN279" s="2" t="e">
        <f>((Data!#REF!-Data!AN278)/Data!#REF!)*10</f>
        <v>#REF!</v>
      </c>
      <c r="AO279" s="2" t="e">
        <f>((Data!#REF!-Data!AO278)/Data!#REF!)*10</f>
        <v>#REF!</v>
      </c>
      <c r="AP279" s="2" t="e">
        <f>((Data!#REF!-Data!AP278)/Data!#REF!)*10</f>
        <v>#REF!</v>
      </c>
      <c r="AQ279" s="2" t="e">
        <f>((Data!#REF!-Data!AQ278)/Data!#REF!)*10</f>
        <v>#REF!</v>
      </c>
      <c r="AR279" s="2" t="e">
        <f>((Data!#REF!-Data!AR278)/Data!#REF!)*10</f>
        <v>#REF!</v>
      </c>
      <c r="AS279" s="2" t="e">
        <f>((Data!#REF!-Data!AS278)/Data!#REF!)*10</f>
        <v>#REF!</v>
      </c>
      <c r="AT279" s="2" t="e">
        <f>((Data!#REF!-Data!AT278)/Data!#REF!)*10</f>
        <v>#REF!</v>
      </c>
      <c r="AU279" s="2" t="e">
        <f>((Data!#REF!-Data!AU278)/Data!#REF!)*10</f>
        <v>#REF!</v>
      </c>
      <c r="AV279" s="2" t="e">
        <f>((Data!#REF!-Data!AV278)/Data!#REF!)*10</f>
        <v>#REF!</v>
      </c>
      <c r="AW279" s="2" t="e">
        <f>((Data!#REF!-Data!AW278)/Data!#REF!)*10</f>
        <v>#REF!</v>
      </c>
      <c r="AX279" s="2" t="e">
        <f>((Data!AX278-Data!#REF!)/Data!#REF!)*10</f>
        <v>#REF!</v>
      </c>
      <c r="AY279" s="2" t="e">
        <f>((Data!AY278-Data!#REF!)/Data!#REF!)*10</f>
        <v>#REF!</v>
      </c>
      <c r="AZ279" s="2" t="e">
        <f>((Data!AZ278-Data!#REF!)/Data!#REF!)*10</f>
        <v>#REF!</v>
      </c>
      <c r="BA279" s="2" t="e">
        <f>((Data!BA278-Data!#REF!)/Data!#REF!)*10</f>
        <v>#REF!</v>
      </c>
      <c r="BB279" s="2" t="e">
        <f>((Data!BB278-Data!#REF!)/Data!#REF!)*10</f>
        <v>#REF!</v>
      </c>
      <c r="BC279" s="2" t="e">
        <f>((Data!BC278-Data!#REF!)/Data!#REF!)*10</f>
        <v>#REF!</v>
      </c>
      <c r="BD279" s="2" t="e">
        <f>((Data!BD278-Data!#REF!)/Data!#REF!)*10</f>
        <v>#REF!</v>
      </c>
      <c r="BE279" s="2" t="e">
        <f>((Data!BE278-Data!#REF!)/Data!#REF!)*10</f>
        <v>#REF!</v>
      </c>
      <c r="BF279" s="2" t="e">
        <f>((Data!BF278-Data!#REF!)/Data!#REF!)*10</f>
        <v>#REF!</v>
      </c>
      <c r="BG279" s="2" t="e">
        <f>((Data!BG278-Data!#REF!)/Data!#REF!)*10</f>
        <v>#REF!</v>
      </c>
      <c r="BH279" s="2" t="e">
        <f>((Data!BH278-Data!#REF!)/Data!#REF!)*10</f>
        <v>#REF!</v>
      </c>
      <c r="BI279" s="2" t="e">
        <f>((Data!BI278-Data!#REF!)/Data!#REF!)*10</f>
        <v>#REF!</v>
      </c>
      <c r="BJ279" s="2" t="e">
        <f>((Data!BJ278-Data!#REF!)/Data!#REF!)*10</f>
        <v>#REF!</v>
      </c>
      <c r="BK279" s="2" t="e">
        <f>((Data!BK278-Data!#REF!)/Data!#REF!)*10</f>
        <v>#REF!</v>
      </c>
      <c r="BL279" s="2" t="e">
        <f>((Data!BL278-Data!#REF!)/Data!#REF!)*10</f>
        <v>#REF!</v>
      </c>
      <c r="BM279" s="8"/>
      <c r="BN279" s="8"/>
      <c r="BO279" s="8"/>
      <c r="BP279" s="8"/>
      <c r="BQ279" s="8"/>
    </row>
    <row r="280" spans="1:69">
      <c r="A280" t="s">
        <v>574</v>
      </c>
      <c r="B280" s="1" t="s">
        <v>2037</v>
      </c>
      <c r="C280" s="16" t="s">
        <v>575</v>
      </c>
      <c r="D280" s="16" t="s">
        <v>1348</v>
      </c>
      <c r="E280" s="2" t="e">
        <f>((Data!E279-Data!#REF!)/Data!#REF!)*10</f>
        <v>#REF!</v>
      </c>
      <c r="F280" s="2" t="e">
        <f>((Data!F279-Data!#REF!)/Data!#REF!)*10</f>
        <v>#REF!</v>
      </c>
      <c r="G280" s="2" t="e">
        <f>((Data!G279-Data!#REF!)/Data!#REF!)*10</f>
        <v>#REF!</v>
      </c>
      <c r="H280" s="2" t="e">
        <f>((Data!H279-Data!#REF!)/Data!#REF!)*10</f>
        <v>#REF!</v>
      </c>
      <c r="I280" s="2" t="e">
        <f>((Data!I279-Data!#REF!)/Data!#REF!)*10</f>
        <v>#REF!</v>
      </c>
      <c r="J280" s="2" t="e">
        <f>((Data!#REF!-Data!J279)/Data!#REF!)*10</f>
        <v>#REF!</v>
      </c>
      <c r="K280" s="2" t="e">
        <f>((Data!#REF!-Data!K279)/Data!#REF!)*10</f>
        <v>#REF!</v>
      </c>
      <c r="L280" s="2" t="e">
        <f>((Data!#REF!-Data!L279)/Data!#REF!)*10</f>
        <v>#REF!</v>
      </c>
      <c r="M280" s="2" t="e">
        <f>((Data!#REF!-Data!M279)/Data!#REF!)*10</f>
        <v>#REF!</v>
      </c>
      <c r="N280" s="2" t="e">
        <f>((Data!#REF!-Data!N279)/Data!#REF!)*10</f>
        <v>#REF!</v>
      </c>
      <c r="O280" s="2" t="e">
        <f>((Data!#REF!-Data!O279)/Data!#REF!)*10</f>
        <v>#REF!</v>
      </c>
      <c r="P280" s="2" t="e">
        <f>((Data!#REF!-Data!P279)/Data!#REF!)*10</f>
        <v>#REF!</v>
      </c>
      <c r="Q280" s="2" t="e">
        <f>((Data!#REF!-Data!Q279)/Data!#REF!)*10</f>
        <v>#REF!</v>
      </c>
      <c r="R280" s="2" t="e">
        <f>((Data!#REF!-Data!R279)/Data!#REF!)*10</f>
        <v>#REF!</v>
      </c>
      <c r="S280" s="2" t="e">
        <f>((Data!#REF!-Data!S279)/Data!#REF!)*10</f>
        <v>#REF!</v>
      </c>
      <c r="T280" s="2" t="e">
        <f>((Data!#REF!-Data!T279)/Data!#REF!)*10</f>
        <v>#REF!</v>
      </c>
      <c r="U280" s="2" t="e">
        <f>((Data!#REF!-Data!U279)/Data!#REF!)*10</f>
        <v>#REF!</v>
      </c>
      <c r="V280" s="2" t="e">
        <f>((Data!#REF!-Data!V279)/Data!#REF!)*10</f>
        <v>#REF!</v>
      </c>
      <c r="W280" s="2" t="e">
        <f>((Data!#REF!-Data!W279)/Data!#REF!)*10</f>
        <v>#REF!</v>
      </c>
      <c r="X280" s="2" t="e">
        <f>((Data!#REF!-Data!X279)/Data!#REF!)*10</f>
        <v>#REF!</v>
      </c>
      <c r="Y280" s="2" t="e">
        <f>((Data!#REF!-Data!Y279)/Data!#REF!)*10</f>
        <v>#REF!</v>
      </c>
      <c r="Z280" s="2" t="e">
        <f>((Data!#REF!-Data!Z279)/Data!#REF!)*10</f>
        <v>#REF!</v>
      </c>
      <c r="AA280" s="2" t="e">
        <f>((Data!#REF!-Data!AA279)/Data!#REF!)*10</f>
        <v>#REF!</v>
      </c>
      <c r="AB280" s="2" t="e">
        <f>((Data!#REF!-Data!AB279)/Data!#REF!)*10</f>
        <v>#REF!</v>
      </c>
      <c r="AC280" s="2" t="e">
        <f>((Data!#REF!-Data!AC279)/Data!#REF!)*10</f>
        <v>#REF!</v>
      </c>
      <c r="AD280" s="2" t="e">
        <f>((Data!#REF!-Data!AD279)/Data!#REF!)*10</f>
        <v>#REF!</v>
      </c>
      <c r="AE280" s="2" t="e">
        <f>((Data!#REF!-Data!AE279)/Data!#REF!)*10</f>
        <v>#REF!</v>
      </c>
      <c r="AF280" s="2" t="e">
        <f>((Data!#REF!-Data!AF279)/Data!#REF!)*10</f>
        <v>#REF!</v>
      </c>
      <c r="AG280" s="2" t="e">
        <f>((Data!#REF!-Data!AG279)/Data!#REF!)*10</f>
        <v>#REF!</v>
      </c>
      <c r="AH280" s="2" t="e">
        <f>((Data!#REF!-Data!AH279)/Data!#REF!)*10</f>
        <v>#REF!</v>
      </c>
      <c r="AI280" s="2" t="e">
        <f>((Data!AI279-Data!#REF!)/Data!#REF!)*10</f>
        <v>#REF!</v>
      </c>
      <c r="AJ280" s="2" t="e">
        <f>((Data!AJ279-Data!#REF!)/Data!#REF!)*10</f>
        <v>#REF!</v>
      </c>
      <c r="AK280" s="2" t="e">
        <f>((Data!AK279-Data!#REF!)/Data!#REF!)*10</f>
        <v>#REF!</v>
      </c>
      <c r="AL280" s="2" t="e">
        <f>((Data!AL279-Data!#REF!)/Data!#REF!)*10</f>
        <v>#REF!</v>
      </c>
      <c r="AM280" s="2" t="e">
        <f>((Data!AM279-Data!#REF!)/Data!#REF!)*10</f>
        <v>#REF!</v>
      </c>
      <c r="AN280" s="2" t="e">
        <f>((Data!#REF!-Data!AN279)/Data!#REF!)*10</f>
        <v>#REF!</v>
      </c>
      <c r="AO280" s="2" t="e">
        <f>((Data!#REF!-Data!AO279)/Data!#REF!)*10</f>
        <v>#REF!</v>
      </c>
      <c r="AP280" s="2" t="e">
        <f>((Data!#REF!-Data!AP279)/Data!#REF!)*10</f>
        <v>#REF!</v>
      </c>
      <c r="AQ280" s="2" t="e">
        <f>((Data!#REF!-Data!AQ279)/Data!#REF!)*10</f>
        <v>#REF!</v>
      </c>
      <c r="AR280" s="2" t="e">
        <f>((Data!#REF!-Data!AR279)/Data!#REF!)*10</f>
        <v>#REF!</v>
      </c>
      <c r="AS280" s="2" t="e">
        <f>((Data!#REF!-Data!AS279)/Data!#REF!)*10</f>
        <v>#REF!</v>
      </c>
      <c r="AT280" s="2" t="e">
        <f>((Data!#REF!-Data!AT279)/Data!#REF!)*10</f>
        <v>#REF!</v>
      </c>
      <c r="AU280" s="2" t="e">
        <f>((Data!#REF!-Data!AU279)/Data!#REF!)*10</f>
        <v>#REF!</v>
      </c>
      <c r="AV280" s="2" t="e">
        <f>((Data!#REF!-Data!AV279)/Data!#REF!)*10</f>
        <v>#REF!</v>
      </c>
      <c r="AW280" s="2" t="e">
        <f>((Data!#REF!-Data!AW279)/Data!#REF!)*10</f>
        <v>#REF!</v>
      </c>
      <c r="AX280" s="2" t="e">
        <f>((Data!AX279-Data!#REF!)/Data!#REF!)*10</f>
        <v>#REF!</v>
      </c>
      <c r="AY280" s="2" t="e">
        <f>((Data!AY279-Data!#REF!)/Data!#REF!)*10</f>
        <v>#REF!</v>
      </c>
      <c r="AZ280" s="2" t="e">
        <f>((Data!AZ279-Data!#REF!)/Data!#REF!)*10</f>
        <v>#REF!</v>
      </c>
      <c r="BA280" s="2" t="e">
        <f>((Data!BA279-Data!#REF!)/Data!#REF!)*10</f>
        <v>#REF!</v>
      </c>
      <c r="BB280" s="2" t="e">
        <f>((Data!BB279-Data!#REF!)/Data!#REF!)*10</f>
        <v>#REF!</v>
      </c>
      <c r="BC280" s="2" t="e">
        <f>((Data!BC279-Data!#REF!)/Data!#REF!)*10</f>
        <v>#REF!</v>
      </c>
      <c r="BD280" s="2" t="e">
        <f>((Data!BD279-Data!#REF!)/Data!#REF!)*10</f>
        <v>#REF!</v>
      </c>
      <c r="BE280" s="2" t="e">
        <f>((Data!BE279-Data!#REF!)/Data!#REF!)*10</f>
        <v>#REF!</v>
      </c>
      <c r="BF280" s="2" t="e">
        <f>((Data!BF279-Data!#REF!)/Data!#REF!)*10</f>
        <v>#REF!</v>
      </c>
      <c r="BG280" s="2" t="e">
        <f>((Data!BG279-Data!#REF!)/Data!#REF!)*10</f>
        <v>#REF!</v>
      </c>
      <c r="BH280" s="2" t="e">
        <f>((Data!BH279-Data!#REF!)/Data!#REF!)*10</f>
        <v>#REF!</v>
      </c>
      <c r="BI280" s="2" t="e">
        <f>((Data!BI279-Data!#REF!)/Data!#REF!)*10</f>
        <v>#REF!</v>
      </c>
      <c r="BJ280" s="2" t="e">
        <f>((Data!BJ279-Data!#REF!)/Data!#REF!)*10</f>
        <v>#REF!</v>
      </c>
      <c r="BK280" s="2" t="e">
        <f>((Data!BK279-Data!#REF!)/Data!#REF!)*10</f>
        <v>#REF!</v>
      </c>
      <c r="BL280" s="2" t="e">
        <f>((Data!BL279-Data!#REF!)/Data!#REF!)*10</f>
        <v>#REF!</v>
      </c>
      <c r="BM280" s="8"/>
      <c r="BN280" s="8"/>
      <c r="BO280" s="8"/>
      <c r="BP280" s="8"/>
      <c r="BQ280" s="8"/>
    </row>
    <row r="281" spans="1:69">
      <c r="A281" t="s">
        <v>576</v>
      </c>
      <c r="B281" s="1" t="s">
        <v>2038</v>
      </c>
      <c r="C281" s="16" t="s">
        <v>577</v>
      </c>
      <c r="D281" s="16" t="s">
        <v>1348</v>
      </c>
      <c r="E281" s="2" t="e">
        <f>((Data!E280-Data!#REF!)/Data!#REF!)*10</f>
        <v>#REF!</v>
      </c>
      <c r="F281" s="2" t="e">
        <f>((Data!F280-Data!#REF!)/Data!#REF!)*10</f>
        <v>#REF!</v>
      </c>
      <c r="G281" s="2" t="e">
        <f>((Data!G280-Data!#REF!)/Data!#REF!)*10</f>
        <v>#REF!</v>
      </c>
      <c r="H281" s="2" t="e">
        <f>((Data!H280-Data!#REF!)/Data!#REF!)*10</f>
        <v>#REF!</v>
      </c>
      <c r="I281" s="2" t="e">
        <f>((Data!I280-Data!#REF!)/Data!#REF!)*10</f>
        <v>#REF!</v>
      </c>
      <c r="J281" s="2" t="e">
        <f>((Data!#REF!-Data!J280)/Data!#REF!)*10</f>
        <v>#REF!</v>
      </c>
      <c r="K281" s="2" t="e">
        <f>((Data!#REF!-Data!K280)/Data!#REF!)*10</f>
        <v>#REF!</v>
      </c>
      <c r="L281" s="2" t="e">
        <f>((Data!#REF!-Data!L280)/Data!#REF!)*10</f>
        <v>#REF!</v>
      </c>
      <c r="M281" s="2" t="e">
        <f>((Data!#REF!-Data!M280)/Data!#REF!)*10</f>
        <v>#REF!</v>
      </c>
      <c r="N281" s="2" t="e">
        <f>((Data!#REF!-Data!N280)/Data!#REF!)*10</f>
        <v>#REF!</v>
      </c>
      <c r="O281" s="2" t="e">
        <f>((Data!#REF!-Data!O280)/Data!#REF!)*10</f>
        <v>#REF!</v>
      </c>
      <c r="P281" s="2" t="e">
        <f>((Data!#REF!-Data!P280)/Data!#REF!)*10</f>
        <v>#REF!</v>
      </c>
      <c r="Q281" s="2" t="e">
        <f>((Data!#REF!-Data!Q280)/Data!#REF!)*10</f>
        <v>#REF!</v>
      </c>
      <c r="R281" s="2" t="e">
        <f>((Data!#REF!-Data!R280)/Data!#REF!)*10</f>
        <v>#REF!</v>
      </c>
      <c r="S281" s="2" t="e">
        <f>((Data!#REF!-Data!S280)/Data!#REF!)*10</f>
        <v>#REF!</v>
      </c>
      <c r="T281" s="2" t="e">
        <f>((Data!#REF!-Data!T280)/Data!#REF!)*10</f>
        <v>#REF!</v>
      </c>
      <c r="U281" s="2" t="e">
        <f>((Data!#REF!-Data!U280)/Data!#REF!)*10</f>
        <v>#REF!</v>
      </c>
      <c r="V281" s="2" t="e">
        <f>((Data!#REF!-Data!V280)/Data!#REF!)*10</f>
        <v>#REF!</v>
      </c>
      <c r="W281" s="2" t="e">
        <f>((Data!#REF!-Data!W280)/Data!#REF!)*10</f>
        <v>#REF!</v>
      </c>
      <c r="X281" s="2" t="e">
        <f>((Data!#REF!-Data!X280)/Data!#REF!)*10</f>
        <v>#REF!</v>
      </c>
      <c r="Y281" s="2" t="e">
        <f>((Data!#REF!-Data!Y280)/Data!#REF!)*10</f>
        <v>#REF!</v>
      </c>
      <c r="Z281" s="2" t="e">
        <f>((Data!#REF!-Data!Z280)/Data!#REF!)*10</f>
        <v>#REF!</v>
      </c>
      <c r="AA281" s="2" t="e">
        <f>((Data!#REF!-Data!AA280)/Data!#REF!)*10</f>
        <v>#REF!</v>
      </c>
      <c r="AB281" s="2" t="e">
        <f>((Data!#REF!-Data!AB280)/Data!#REF!)*10</f>
        <v>#REF!</v>
      </c>
      <c r="AC281" s="2" t="e">
        <f>((Data!#REF!-Data!AC280)/Data!#REF!)*10</f>
        <v>#REF!</v>
      </c>
      <c r="AD281" s="2" t="e">
        <f>((Data!#REF!-Data!AD280)/Data!#REF!)*10</f>
        <v>#REF!</v>
      </c>
      <c r="AE281" s="2" t="e">
        <f>((Data!#REF!-Data!AE280)/Data!#REF!)*10</f>
        <v>#REF!</v>
      </c>
      <c r="AF281" s="2" t="e">
        <f>((Data!#REF!-Data!AF280)/Data!#REF!)*10</f>
        <v>#REF!</v>
      </c>
      <c r="AG281" s="2" t="e">
        <f>((Data!#REF!-Data!AG280)/Data!#REF!)*10</f>
        <v>#REF!</v>
      </c>
      <c r="AH281" s="2" t="e">
        <f>((Data!#REF!-Data!AH280)/Data!#REF!)*10</f>
        <v>#REF!</v>
      </c>
      <c r="AI281" s="2" t="e">
        <f>((Data!AI280-Data!#REF!)/Data!#REF!)*10</f>
        <v>#REF!</v>
      </c>
      <c r="AJ281" s="2" t="e">
        <f>((Data!AJ280-Data!#REF!)/Data!#REF!)*10</f>
        <v>#REF!</v>
      </c>
      <c r="AK281" s="2" t="e">
        <f>((Data!AK280-Data!#REF!)/Data!#REF!)*10</f>
        <v>#REF!</v>
      </c>
      <c r="AL281" s="2" t="e">
        <f>((Data!AL280-Data!#REF!)/Data!#REF!)*10</f>
        <v>#REF!</v>
      </c>
      <c r="AM281" s="2" t="e">
        <f>((Data!AM280-Data!#REF!)/Data!#REF!)*10</f>
        <v>#REF!</v>
      </c>
      <c r="AN281" s="2" t="e">
        <f>((Data!#REF!-Data!AN280)/Data!#REF!)*10</f>
        <v>#REF!</v>
      </c>
      <c r="AO281" s="2" t="e">
        <f>((Data!#REF!-Data!AO280)/Data!#REF!)*10</f>
        <v>#REF!</v>
      </c>
      <c r="AP281" s="2" t="e">
        <f>((Data!#REF!-Data!AP280)/Data!#REF!)*10</f>
        <v>#REF!</v>
      </c>
      <c r="AQ281" s="2" t="e">
        <f>((Data!#REF!-Data!AQ280)/Data!#REF!)*10</f>
        <v>#REF!</v>
      </c>
      <c r="AR281" s="2" t="e">
        <f>((Data!#REF!-Data!AR280)/Data!#REF!)*10</f>
        <v>#REF!</v>
      </c>
      <c r="AS281" s="2" t="e">
        <f>((Data!#REF!-Data!AS280)/Data!#REF!)*10</f>
        <v>#REF!</v>
      </c>
      <c r="AT281" s="2" t="e">
        <f>((Data!#REF!-Data!AT280)/Data!#REF!)*10</f>
        <v>#REF!</v>
      </c>
      <c r="AU281" s="2" t="e">
        <f>((Data!#REF!-Data!AU280)/Data!#REF!)*10</f>
        <v>#REF!</v>
      </c>
      <c r="AV281" s="2" t="e">
        <f>((Data!#REF!-Data!AV280)/Data!#REF!)*10</f>
        <v>#REF!</v>
      </c>
      <c r="AW281" s="2" t="e">
        <f>((Data!#REF!-Data!AW280)/Data!#REF!)*10</f>
        <v>#REF!</v>
      </c>
      <c r="AX281" s="2" t="e">
        <f>((Data!AX280-Data!#REF!)/Data!#REF!)*10</f>
        <v>#REF!</v>
      </c>
      <c r="AY281" s="2" t="e">
        <f>((Data!AY280-Data!#REF!)/Data!#REF!)*10</f>
        <v>#REF!</v>
      </c>
      <c r="AZ281" s="2" t="e">
        <f>((Data!AZ280-Data!#REF!)/Data!#REF!)*10</f>
        <v>#REF!</v>
      </c>
      <c r="BA281" s="2" t="e">
        <f>((Data!BA280-Data!#REF!)/Data!#REF!)*10</f>
        <v>#REF!</v>
      </c>
      <c r="BB281" s="2" t="e">
        <f>((Data!BB280-Data!#REF!)/Data!#REF!)*10</f>
        <v>#REF!</v>
      </c>
      <c r="BC281" s="2" t="e">
        <f>((Data!BC280-Data!#REF!)/Data!#REF!)*10</f>
        <v>#REF!</v>
      </c>
      <c r="BD281" s="2" t="e">
        <f>((Data!BD280-Data!#REF!)/Data!#REF!)*10</f>
        <v>#REF!</v>
      </c>
      <c r="BE281" s="2" t="e">
        <f>((Data!BE280-Data!#REF!)/Data!#REF!)*10</f>
        <v>#REF!</v>
      </c>
      <c r="BF281" s="2" t="e">
        <f>((Data!BF280-Data!#REF!)/Data!#REF!)*10</f>
        <v>#REF!</v>
      </c>
      <c r="BG281" s="2" t="e">
        <f>((Data!BG280-Data!#REF!)/Data!#REF!)*10</f>
        <v>#REF!</v>
      </c>
      <c r="BH281" s="2" t="e">
        <f>((Data!BH280-Data!#REF!)/Data!#REF!)*10</f>
        <v>#REF!</v>
      </c>
      <c r="BI281" s="2" t="e">
        <f>((Data!BI280-Data!#REF!)/Data!#REF!)*10</f>
        <v>#REF!</v>
      </c>
      <c r="BJ281" s="2" t="e">
        <f>((Data!BJ280-Data!#REF!)/Data!#REF!)*10</f>
        <v>#REF!</v>
      </c>
      <c r="BK281" s="2" t="e">
        <f>((Data!BK280-Data!#REF!)/Data!#REF!)*10</f>
        <v>#REF!</v>
      </c>
      <c r="BL281" s="2" t="e">
        <f>((Data!BL280-Data!#REF!)/Data!#REF!)*10</f>
        <v>#REF!</v>
      </c>
      <c r="BM281" s="8"/>
      <c r="BN281" s="8"/>
      <c r="BO281" s="8"/>
      <c r="BP281" s="8"/>
      <c r="BQ281" s="8"/>
    </row>
    <row r="282" spans="1:69">
      <c r="A282" t="s">
        <v>578</v>
      </c>
      <c r="B282" s="1" t="s">
        <v>2039</v>
      </c>
      <c r="C282" s="16" t="s">
        <v>579</v>
      </c>
      <c r="D282" s="16" t="s">
        <v>1348</v>
      </c>
      <c r="E282" s="2" t="e">
        <f>((Data!E281-Data!#REF!)/Data!#REF!)*10</f>
        <v>#REF!</v>
      </c>
      <c r="F282" s="2" t="e">
        <f>((Data!F281-Data!#REF!)/Data!#REF!)*10</f>
        <v>#REF!</v>
      </c>
      <c r="G282" s="2" t="e">
        <f>((Data!G281-Data!#REF!)/Data!#REF!)*10</f>
        <v>#REF!</v>
      </c>
      <c r="H282" s="2" t="e">
        <f>((Data!H281-Data!#REF!)/Data!#REF!)*10</f>
        <v>#REF!</v>
      </c>
      <c r="I282" s="2" t="e">
        <f>((Data!I281-Data!#REF!)/Data!#REF!)*10</f>
        <v>#REF!</v>
      </c>
      <c r="J282" s="2" t="e">
        <f>((Data!#REF!-Data!J281)/Data!#REF!)*10</f>
        <v>#REF!</v>
      </c>
      <c r="K282" s="2" t="e">
        <f>((Data!#REF!-Data!K281)/Data!#REF!)*10</f>
        <v>#REF!</v>
      </c>
      <c r="L282" s="2" t="e">
        <f>((Data!#REF!-Data!L281)/Data!#REF!)*10</f>
        <v>#REF!</v>
      </c>
      <c r="M282" s="2" t="e">
        <f>((Data!#REF!-Data!M281)/Data!#REF!)*10</f>
        <v>#REF!</v>
      </c>
      <c r="N282" s="2" t="e">
        <f>((Data!#REF!-Data!N281)/Data!#REF!)*10</f>
        <v>#REF!</v>
      </c>
      <c r="O282" s="2" t="e">
        <f>((Data!#REF!-Data!O281)/Data!#REF!)*10</f>
        <v>#REF!</v>
      </c>
      <c r="P282" s="2" t="e">
        <f>((Data!#REF!-Data!P281)/Data!#REF!)*10</f>
        <v>#REF!</v>
      </c>
      <c r="Q282" s="2" t="e">
        <f>((Data!#REF!-Data!Q281)/Data!#REF!)*10</f>
        <v>#REF!</v>
      </c>
      <c r="R282" s="2" t="e">
        <f>((Data!#REF!-Data!R281)/Data!#REF!)*10</f>
        <v>#REF!</v>
      </c>
      <c r="S282" s="2" t="e">
        <f>((Data!#REF!-Data!S281)/Data!#REF!)*10</f>
        <v>#REF!</v>
      </c>
      <c r="T282" s="2" t="e">
        <f>((Data!#REF!-Data!T281)/Data!#REF!)*10</f>
        <v>#REF!</v>
      </c>
      <c r="U282" s="2" t="e">
        <f>((Data!#REF!-Data!U281)/Data!#REF!)*10</f>
        <v>#REF!</v>
      </c>
      <c r="V282" s="2" t="e">
        <f>((Data!#REF!-Data!V281)/Data!#REF!)*10</f>
        <v>#REF!</v>
      </c>
      <c r="W282" s="2" t="e">
        <f>((Data!#REF!-Data!W281)/Data!#REF!)*10</f>
        <v>#REF!</v>
      </c>
      <c r="X282" s="2" t="e">
        <f>((Data!#REF!-Data!X281)/Data!#REF!)*10</f>
        <v>#REF!</v>
      </c>
      <c r="Y282" s="2" t="e">
        <f>((Data!#REF!-Data!Y281)/Data!#REF!)*10</f>
        <v>#REF!</v>
      </c>
      <c r="Z282" s="2" t="e">
        <f>((Data!#REF!-Data!Z281)/Data!#REF!)*10</f>
        <v>#REF!</v>
      </c>
      <c r="AA282" s="2" t="e">
        <f>((Data!#REF!-Data!AA281)/Data!#REF!)*10</f>
        <v>#REF!</v>
      </c>
      <c r="AB282" s="2" t="e">
        <f>((Data!#REF!-Data!AB281)/Data!#REF!)*10</f>
        <v>#REF!</v>
      </c>
      <c r="AC282" s="2" t="e">
        <f>((Data!#REF!-Data!AC281)/Data!#REF!)*10</f>
        <v>#REF!</v>
      </c>
      <c r="AD282" s="2" t="e">
        <f>((Data!#REF!-Data!AD281)/Data!#REF!)*10</f>
        <v>#REF!</v>
      </c>
      <c r="AE282" s="2" t="e">
        <f>((Data!#REF!-Data!AE281)/Data!#REF!)*10</f>
        <v>#REF!</v>
      </c>
      <c r="AF282" s="2" t="e">
        <f>((Data!#REF!-Data!AF281)/Data!#REF!)*10</f>
        <v>#REF!</v>
      </c>
      <c r="AG282" s="2" t="e">
        <f>((Data!#REF!-Data!AG281)/Data!#REF!)*10</f>
        <v>#REF!</v>
      </c>
      <c r="AH282" s="2" t="e">
        <f>((Data!#REF!-Data!AH281)/Data!#REF!)*10</f>
        <v>#REF!</v>
      </c>
      <c r="AI282" s="2" t="e">
        <f>((Data!AI281-Data!#REF!)/Data!#REF!)*10</f>
        <v>#REF!</v>
      </c>
      <c r="AJ282" s="2" t="e">
        <f>((Data!AJ281-Data!#REF!)/Data!#REF!)*10</f>
        <v>#REF!</v>
      </c>
      <c r="AK282" s="2" t="e">
        <f>((Data!AK281-Data!#REF!)/Data!#REF!)*10</f>
        <v>#REF!</v>
      </c>
      <c r="AL282" s="2" t="e">
        <f>((Data!AL281-Data!#REF!)/Data!#REF!)*10</f>
        <v>#REF!</v>
      </c>
      <c r="AM282" s="2" t="e">
        <f>((Data!AM281-Data!#REF!)/Data!#REF!)*10</f>
        <v>#REF!</v>
      </c>
      <c r="AN282" s="2" t="e">
        <f>((Data!#REF!-Data!AN281)/Data!#REF!)*10</f>
        <v>#REF!</v>
      </c>
      <c r="AO282" s="2" t="e">
        <f>((Data!#REF!-Data!AO281)/Data!#REF!)*10</f>
        <v>#REF!</v>
      </c>
      <c r="AP282" s="2" t="e">
        <f>((Data!#REF!-Data!AP281)/Data!#REF!)*10</f>
        <v>#REF!</v>
      </c>
      <c r="AQ282" s="2" t="e">
        <f>((Data!#REF!-Data!AQ281)/Data!#REF!)*10</f>
        <v>#REF!</v>
      </c>
      <c r="AR282" s="2" t="e">
        <f>((Data!#REF!-Data!AR281)/Data!#REF!)*10</f>
        <v>#REF!</v>
      </c>
      <c r="AS282" s="2" t="e">
        <f>((Data!#REF!-Data!AS281)/Data!#REF!)*10</f>
        <v>#REF!</v>
      </c>
      <c r="AT282" s="2" t="e">
        <f>((Data!#REF!-Data!AT281)/Data!#REF!)*10</f>
        <v>#REF!</v>
      </c>
      <c r="AU282" s="2" t="e">
        <f>((Data!#REF!-Data!AU281)/Data!#REF!)*10</f>
        <v>#REF!</v>
      </c>
      <c r="AV282" s="2" t="e">
        <f>((Data!#REF!-Data!AV281)/Data!#REF!)*10</f>
        <v>#REF!</v>
      </c>
      <c r="AW282" s="2" t="e">
        <f>((Data!#REF!-Data!AW281)/Data!#REF!)*10</f>
        <v>#REF!</v>
      </c>
      <c r="AX282" s="2" t="e">
        <f>((Data!AX281-Data!#REF!)/Data!#REF!)*10</f>
        <v>#REF!</v>
      </c>
      <c r="AY282" s="2" t="e">
        <f>((Data!AY281-Data!#REF!)/Data!#REF!)*10</f>
        <v>#REF!</v>
      </c>
      <c r="AZ282" s="2" t="e">
        <f>((Data!AZ281-Data!#REF!)/Data!#REF!)*10</f>
        <v>#REF!</v>
      </c>
      <c r="BA282" s="2" t="e">
        <f>((Data!BA281-Data!#REF!)/Data!#REF!)*10</f>
        <v>#REF!</v>
      </c>
      <c r="BB282" s="2" t="e">
        <f>((Data!BB281-Data!#REF!)/Data!#REF!)*10</f>
        <v>#REF!</v>
      </c>
      <c r="BC282" s="2" t="e">
        <f>((Data!BC281-Data!#REF!)/Data!#REF!)*10</f>
        <v>#REF!</v>
      </c>
      <c r="BD282" s="2" t="e">
        <f>((Data!BD281-Data!#REF!)/Data!#REF!)*10</f>
        <v>#REF!</v>
      </c>
      <c r="BE282" s="2" t="e">
        <f>((Data!BE281-Data!#REF!)/Data!#REF!)*10</f>
        <v>#REF!</v>
      </c>
      <c r="BF282" s="2" t="e">
        <f>((Data!BF281-Data!#REF!)/Data!#REF!)*10</f>
        <v>#REF!</v>
      </c>
      <c r="BG282" s="2" t="e">
        <f>((Data!BG281-Data!#REF!)/Data!#REF!)*10</f>
        <v>#REF!</v>
      </c>
      <c r="BH282" s="2" t="e">
        <f>((Data!BH281-Data!#REF!)/Data!#REF!)*10</f>
        <v>#REF!</v>
      </c>
      <c r="BI282" s="2" t="e">
        <f>((Data!BI281-Data!#REF!)/Data!#REF!)*10</f>
        <v>#REF!</v>
      </c>
      <c r="BJ282" s="2" t="e">
        <f>((Data!BJ281-Data!#REF!)/Data!#REF!)*10</f>
        <v>#REF!</v>
      </c>
      <c r="BK282" s="2" t="e">
        <f>((Data!BK281-Data!#REF!)/Data!#REF!)*10</f>
        <v>#REF!</v>
      </c>
      <c r="BL282" s="2" t="e">
        <f>((Data!BL281-Data!#REF!)/Data!#REF!)*10</f>
        <v>#REF!</v>
      </c>
      <c r="BM282" s="8"/>
      <c r="BN282" s="8"/>
      <c r="BO282" s="8"/>
      <c r="BP282" s="8"/>
      <c r="BQ282" s="8"/>
    </row>
    <row r="283" spans="1:69">
      <c r="A283" t="s">
        <v>580</v>
      </c>
      <c r="B283" s="1" t="s">
        <v>2040</v>
      </c>
      <c r="C283" s="16" t="s">
        <v>581</v>
      </c>
      <c r="D283" s="16" t="s">
        <v>1348</v>
      </c>
      <c r="E283" s="2" t="e">
        <f>((Data!E282-Data!#REF!)/Data!#REF!)*10</f>
        <v>#REF!</v>
      </c>
      <c r="F283" s="2" t="e">
        <f>((Data!F282-Data!#REF!)/Data!#REF!)*10</f>
        <v>#REF!</v>
      </c>
      <c r="G283" s="2" t="e">
        <f>((Data!G282-Data!#REF!)/Data!#REF!)*10</f>
        <v>#REF!</v>
      </c>
      <c r="H283" s="2" t="e">
        <f>((Data!H282-Data!#REF!)/Data!#REF!)*10</f>
        <v>#REF!</v>
      </c>
      <c r="I283" s="2" t="e">
        <f>((Data!I282-Data!#REF!)/Data!#REF!)*10</f>
        <v>#REF!</v>
      </c>
      <c r="J283" s="2" t="e">
        <f>((Data!#REF!-Data!J282)/Data!#REF!)*10</f>
        <v>#REF!</v>
      </c>
      <c r="K283" s="2" t="e">
        <f>((Data!#REF!-Data!K282)/Data!#REF!)*10</f>
        <v>#REF!</v>
      </c>
      <c r="L283" s="2" t="e">
        <f>((Data!#REF!-Data!L282)/Data!#REF!)*10</f>
        <v>#REF!</v>
      </c>
      <c r="M283" s="2" t="e">
        <f>((Data!#REF!-Data!M282)/Data!#REF!)*10</f>
        <v>#REF!</v>
      </c>
      <c r="N283" s="2" t="e">
        <f>((Data!#REF!-Data!N282)/Data!#REF!)*10</f>
        <v>#REF!</v>
      </c>
      <c r="O283" s="2" t="e">
        <f>((Data!#REF!-Data!O282)/Data!#REF!)*10</f>
        <v>#REF!</v>
      </c>
      <c r="P283" s="2" t="e">
        <f>((Data!#REF!-Data!P282)/Data!#REF!)*10</f>
        <v>#REF!</v>
      </c>
      <c r="Q283" s="2" t="e">
        <f>((Data!#REF!-Data!Q282)/Data!#REF!)*10</f>
        <v>#REF!</v>
      </c>
      <c r="R283" s="2" t="e">
        <f>((Data!#REF!-Data!R282)/Data!#REF!)*10</f>
        <v>#REF!</v>
      </c>
      <c r="S283" s="2" t="e">
        <f>((Data!#REF!-Data!S282)/Data!#REF!)*10</f>
        <v>#REF!</v>
      </c>
      <c r="T283" s="2" t="e">
        <f>((Data!#REF!-Data!T282)/Data!#REF!)*10</f>
        <v>#REF!</v>
      </c>
      <c r="U283" s="2" t="e">
        <f>((Data!#REF!-Data!U282)/Data!#REF!)*10</f>
        <v>#REF!</v>
      </c>
      <c r="V283" s="2" t="e">
        <f>((Data!#REF!-Data!V282)/Data!#REF!)*10</f>
        <v>#REF!</v>
      </c>
      <c r="W283" s="2" t="e">
        <f>((Data!#REF!-Data!W282)/Data!#REF!)*10</f>
        <v>#REF!</v>
      </c>
      <c r="X283" s="2" t="e">
        <f>((Data!#REF!-Data!X282)/Data!#REF!)*10</f>
        <v>#REF!</v>
      </c>
      <c r="Y283" s="2" t="e">
        <f>((Data!#REF!-Data!Y282)/Data!#REF!)*10</f>
        <v>#REF!</v>
      </c>
      <c r="Z283" s="2" t="e">
        <f>((Data!#REF!-Data!Z282)/Data!#REF!)*10</f>
        <v>#REF!</v>
      </c>
      <c r="AA283" s="2" t="e">
        <f>((Data!#REF!-Data!AA282)/Data!#REF!)*10</f>
        <v>#REF!</v>
      </c>
      <c r="AB283" s="2" t="e">
        <f>((Data!#REF!-Data!AB282)/Data!#REF!)*10</f>
        <v>#REF!</v>
      </c>
      <c r="AC283" s="2" t="e">
        <f>((Data!#REF!-Data!AC282)/Data!#REF!)*10</f>
        <v>#REF!</v>
      </c>
      <c r="AD283" s="2" t="e">
        <f>((Data!#REF!-Data!AD282)/Data!#REF!)*10</f>
        <v>#REF!</v>
      </c>
      <c r="AE283" s="2" t="e">
        <f>((Data!#REF!-Data!AE282)/Data!#REF!)*10</f>
        <v>#REF!</v>
      </c>
      <c r="AF283" s="2" t="e">
        <f>((Data!#REF!-Data!AF282)/Data!#REF!)*10</f>
        <v>#REF!</v>
      </c>
      <c r="AG283" s="2" t="e">
        <f>((Data!#REF!-Data!AG282)/Data!#REF!)*10</f>
        <v>#REF!</v>
      </c>
      <c r="AH283" s="2" t="e">
        <f>((Data!#REF!-Data!AH282)/Data!#REF!)*10</f>
        <v>#REF!</v>
      </c>
      <c r="AI283" s="2" t="e">
        <f>((Data!AI282-Data!#REF!)/Data!#REF!)*10</f>
        <v>#REF!</v>
      </c>
      <c r="AJ283" s="2" t="e">
        <f>((Data!AJ282-Data!#REF!)/Data!#REF!)*10</f>
        <v>#REF!</v>
      </c>
      <c r="AK283" s="2" t="e">
        <f>((Data!AK282-Data!#REF!)/Data!#REF!)*10</f>
        <v>#REF!</v>
      </c>
      <c r="AL283" s="2" t="e">
        <f>((Data!AL282-Data!#REF!)/Data!#REF!)*10</f>
        <v>#REF!</v>
      </c>
      <c r="AM283" s="2" t="e">
        <f>((Data!AM282-Data!#REF!)/Data!#REF!)*10</f>
        <v>#REF!</v>
      </c>
      <c r="AN283" s="2" t="e">
        <f>((Data!#REF!-Data!AN282)/Data!#REF!)*10</f>
        <v>#REF!</v>
      </c>
      <c r="AO283" s="2" t="e">
        <f>((Data!#REF!-Data!AO282)/Data!#REF!)*10</f>
        <v>#REF!</v>
      </c>
      <c r="AP283" s="2" t="e">
        <f>((Data!#REF!-Data!AP282)/Data!#REF!)*10</f>
        <v>#REF!</v>
      </c>
      <c r="AQ283" s="2" t="e">
        <f>((Data!#REF!-Data!AQ282)/Data!#REF!)*10</f>
        <v>#REF!</v>
      </c>
      <c r="AR283" s="2" t="e">
        <f>((Data!#REF!-Data!AR282)/Data!#REF!)*10</f>
        <v>#REF!</v>
      </c>
      <c r="AS283" s="2" t="e">
        <f>((Data!#REF!-Data!AS282)/Data!#REF!)*10</f>
        <v>#REF!</v>
      </c>
      <c r="AT283" s="2" t="e">
        <f>((Data!#REF!-Data!AT282)/Data!#REF!)*10</f>
        <v>#REF!</v>
      </c>
      <c r="AU283" s="2" t="e">
        <f>((Data!#REF!-Data!AU282)/Data!#REF!)*10</f>
        <v>#REF!</v>
      </c>
      <c r="AV283" s="2" t="e">
        <f>((Data!#REF!-Data!AV282)/Data!#REF!)*10</f>
        <v>#REF!</v>
      </c>
      <c r="AW283" s="2" t="e">
        <f>((Data!#REF!-Data!AW282)/Data!#REF!)*10</f>
        <v>#REF!</v>
      </c>
      <c r="AX283" s="2" t="e">
        <f>((Data!AX282-Data!#REF!)/Data!#REF!)*10</f>
        <v>#REF!</v>
      </c>
      <c r="AY283" s="2" t="e">
        <f>((Data!AY282-Data!#REF!)/Data!#REF!)*10</f>
        <v>#REF!</v>
      </c>
      <c r="AZ283" s="2" t="e">
        <f>((Data!AZ282-Data!#REF!)/Data!#REF!)*10</f>
        <v>#REF!</v>
      </c>
      <c r="BA283" s="2" t="e">
        <f>((Data!BA282-Data!#REF!)/Data!#REF!)*10</f>
        <v>#REF!</v>
      </c>
      <c r="BB283" s="2" t="e">
        <f>((Data!BB282-Data!#REF!)/Data!#REF!)*10</f>
        <v>#REF!</v>
      </c>
      <c r="BC283" s="2" t="e">
        <f>((Data!BC282-Data!#REF!)/Data!#REF!)*10</f>
        <v>#REF!</v>
      </c>
      <c r="BD283" s="2" t="e">
        <f>((Data!BD282-Data!#REF!)/Data!#REF!)*10</f>
        <v>#REF!</v>
      </c>
      <c r="BE283" s="2" t="e">
        <f>((Data!BE282-Data!#REF!)/Data!#REF!)*10</f>
        <v>#REF!</v>
      </c>
      <c r="BF283" s="2" t="e">
        <f>((Data!BF282-Data!#REF!)/Data!#REF!)*10</f>
        <v>#REF!</v>
      </c>
      <c r="BG283" s="2" t="e">
        <f>((Data!BG282-Data!#REF!)/Data!#REF!)*10</f>
        <v>#REF!</v>
      </c>
      <c r="BH283" s="2" t="e">
        <f>((Data!BH282-Data!#REF!)/Data!#REF!)*10</f>
        <v>#REF!</v>
      </c>
      <c r="BI283" s="2" t="e">
        <f>((Data!BI282-Data!#REF!)/Data!#REF!)*10</f>
        <v>#REF!</v>
      </c>
      <c r="BJ283" s="2" t="e">
        <f>((Data!BJ282-Data!#REF!)/Data!#REF!)*10</f>
        <v>#REF!</v>
      </c>
      <c r="BK283" s="2" t="e">
        <f>((Data!BK282-Data!#REF!)/Data!#REF!)*10</f>
        <v>#REF!</v>
      </c>
      <c r="BL283" s="2" t="e">
        <f>((Data!BL282-Data!#REF!)/Data!#REF!)*10</f>
        <v>#REF!</v>
      </c>
      <c r="BM283" s="8"/>
      <c r="BN283" s="8"/>
      <c r="BO283" s="8"/>
      <c r="BP283" s="8"/>
      <c r="BQ283" s="8"/>
    </row>
    <row r="284" spans="1:69">
      <c r="A284" t="s">
        <v>582</v>
      </c>
      <c r="B284" s="1" t="s">
        <v>2041</v>
      </c>
      <c r="C284" s="16" t="s">
        <v>583</v>
      </c>
      <c r="D284" s="16" t="s">
        <v>1349</v>
      </c>
      <c r="E284" s="2" t="e">
        <f>((Data!E283-Data!#REF!)/Data!#REF!)*10</f>
        <v>#REF!</v>
      </c>
      <c r="F284" s="2" t="e">
        <f>((Data!F283-Data!#REF!)/Data!#REF!)*10</f>
        <v>#REF!</v>
      </c>
      <c r="G284" s="2" t="e">
        <f>((Data!G283-Data!#REF!)/Data!#REF!)*10</f>
        <v>#REF!</v>
      </c>
      <c r="H284" s="2" t="e">
        <f>((Data!H283-Data!#REF!)/Data!#REF!)*10</f>
        <v>#REF!</v>
      </c>
      <c r="I284" s="2" t="e">
        <f>((Data!I283-Data!#REF!)/Data!#REF!)*10</f>
        <v>#REF!</v>
      </c>
      <c r="J284" s="2" t="e">
        <f>((Data!#REF!-Data!J283)/Data!#REF!)*10</f>
        <v>#REF!</v>
      </c>
      <c r="K284" s="2" t="e">
        <f>((Data!#REF!-Data!K283)/Data!#REF!)*10</f>
        <v>#REF!</v>
      </c>
      <c r="L284" s="2" t="e">
        <f>((Data!#REF!-Data!L283)/Data!#REF!)*10</f>
        <v>#REF!</v>
      </c>
      <c r="M284" s="2" t="e">
        <f>((Data!#REF!-Data!M283)/Data!#REF!)*10</f>
        <v>#REF!</v>
      </c>
      <c r="N284" s="2" t="e">
        <f>((Data!#REF!-Data!N283)/Data!#REF!)*10</f>
        <v>#REF!</v>
      </c>
      <c r="O284" s="2" t="e">
        <f>((Data!#REF!-Data!O283)/Data!#REF!)*10</f>
        <v>#REF!</v>
      </c>
      <c r="P284" s="2" t="e">
        <f>((Data!#REF!-Data!P283)/Data!#REF!)*10</f>
        <v>#REF!</v>
      </c>
      <c r="Q284" s="2" t="e">
        <f>((Data!#REF!-Data!Q283)/Data!#REF!)*10</f>
        <v>#REF!</v>
      </c>
      <c r="R284" s="2" t="e">
        <f>((Data!#REF!-Data!R283)/Data!#REF!)*10</f>
        <v>#REF!</v>
      </c>
      <c r="S284" s="2" t="e">
        <f>((Data!#REF!-Data!S283)/Data!#REF!)*10</f>
        <v>#REF!</v>
      </c>
      <c r="T284" s="2" t="e">
        <f>((Data!#REF!-Data!T283)/Data!#REF!)*10</f>
        <v>#REF!</v>
      </c>
      <c r="U284" s="2" t="e">
        <f>((Data!#REF!-Data!U283)/Data!#REF!)*10</f>
        <v>#REF!</v>
      </c>
      <c r="V284" s="2" t="e">
        <f>((Data!#REF!-Data!V283)/Data!#REF!)*10</f>
        <v>#REF!</v>
      </c>
      <c r="W284" s="2" t="e">
        <f>((Data!#REF!-Data!W283)/Data!#REF!)*10</f>
        <v>#REF!</v>
      </c>
      <c r="X284" s="2" t="e">
        <f>((Data!#REF!-Data!X283)/Data!#REF!)*10</f>
        <v>#REF!</v>
      </c>
      <c r="Y284" s="2" t="e">
        <f>((Data!#REF!-Data!Y283)/Data!#REF!)*10</f>
        <v>#REF!</v>
      </c>
      <c r="Z284" s="2" t="e">
        <f>((Data!#REF!-Data!Z283)/Data!#REF!)*10</f>
        <v>#REF!</v>
      </c>
      <c r="AA284" s="2" t="e">
        <f>((Data!#REF!-Data!AA283)/Data!#REF!)*10</f>
        <v>#REF!</v>
      </c>
      <c r="AB284" s="2" t="e">
        <f>((Data!#REF!-Data!AB283)/Data!#REF!)*10</f>
        <v>#REF!</v>
      </c>
      <c r="AC284" s="2" t="e">
        <f>((Data!#REF!-Data!AC283)/Data!#REF!)*10</f>
        <v>#REF!</v>
      </c>
      <c r="AD284" s="2" t="e">
        <f>((Data!#REF!-Data!AD283)/Data!#REF!)*10</f>
        <v>#REF!</v>
      </c>
      <c r="AE284" s="2" t="e">
        <f>((Data!#REF!-Data!AE283)/Data!#REF!)*10</f>
        <v>#REF!</v>
      </c>
      <c r="AF284" s="2" t="e">
        <f>((Data!#REF!-Data!AF283)/Data!#REF!)*10</f>
        <v>#REF!</v>
      </c>
      <c r="AG284" s="2" t="e">
        <f>((Data!#REF!-Data!AG283)/Data!#REF!)*10</f>
        <v>#REF!</v>
      </c>
      <c r="AH284" s="2" t="e">
        <f>((Data!#REF!-Data!AH283)/Data!#REF!)*10</f>
        <v>#REF!</v>
      </c>
      <c r="AI284" s="2" t="e">
        <f>((Data!AI283-Data!#REF!)/Data!#REF!)*10</f>
        <v>#REF!</v>
      </c>
      <c r="AJ284" s="2" t="e">
        <f>((Data!AJ283-Data!#REF!)/Data!#REF!)*10</f>
        <v>#REF!</v>
      </c>
      <c r="AK284" s="2" t="e">
        <f>((Data!AK283-Data!#REF!)/Data!#REF!)*10</f>
        <v>#REF!</v>
      </c>
      <c r="AL284" s="2" t="e">
        <f>((Data!AL283-Data!#REF!)/Data!#REF!)*10</f>
        <v>#REF!</v>
      </c>
      <c r="AM284" s="2" t="e">
        <f>((Data!AM283-Data!#REF!)/Data!#REF!)*10</f>
        <v>#REF!</v>
      </c>
      <c r="AN284" s="2" t="e">
        <f>((Data!#REF!-Data!AN283)/Data!#REF!)*10</f>
        <v>#REF!</v>
      </c>
      <c r="AO284" s="2" t="e">
        <f>((Data!#REF!-Data!AO283)/Data!#REF!)*10</f>
        <v>#REF!</v>
      </c>
      <c r="AP284" s="2" t="e">
        <f>((Data!#REF!-Data!AP283)/Data!#REF!)*10</f>
        <v>#REF!</v>
      </c>
      <c r="AQ284" s="2" t="e">
        <f>((Data!#REF!-Data!AQ283)/Data!#REF!)*10</f>
        <v>#REF!</v>
      </c>
      <c r="AR284" s="2" t="e">
        <f>((Data!#REF!-Data!AR283)/Data!#REF!)*10</f>
        <v>#REF!</v>
      </c>
      <c r="AS284" s="2" t="e">
        <f>((Data!#REF!-Data!AS283)/Data!#REF!)*10</f>
        <v>#REF!</v>
      </c>
      <c r="AT284" s="2" t="e">
        <f>((Data!#REF!-Data!AT283)/Data!#REF!)*10</f>
        <v>#REF!</v>
      </c>
      <c r="AU284" s="2" t="e">
        <f>((Data!#REF!-Data!AU283)/Data!#REF!)*10</f>
        <v>#REF!</v>
      </c>
      <c r="AV284" s="2" t="e">
        <f>((Data!#REF!-Data!AV283)/Data!#REF!)*10</f>
        <v>#REF!</v>
      </c>
      <c r="AW284" s="2" t="e">
        <f>((Data!#REF!-Data!AW283)/Data!#REF!)*10</f>
        <v>#REF!</v>
      </c>
      <c r="AX284" s="2" t="e">
        <f>((Data!AX283-Data!#REF!)/Data!#REF!)*10</f>
        <v>#REF!</v>
      </c>
      <c r="AY284" s="2" t="e">
        <f>((Data!AY283-Data!#REF!)/Data!#REF!)*10</f>
        <v>#REF!</v>
      </c>
      <c r="AZ284" s="2" t="e">
        <f>((Data!AZ283-Data!#REF!)/Data!#REF!)*10</f>
        <v>#REF!</v>
      </c>
      <c r="BA284" s="2" t="e">
        <f>((Data!BA283-Data!#REF!)/Data!#REF!)*10</f>
        <v>#REF!</v>
      </c>
      <c r="BB284" s="2" t="e">
        <f>((Data!BB283-Data!#REF!)/Data!#REF!)*10</f>
        <v>#REF!</v>
      </c>
      <c r="BC284" s="2" t="e">
        <f>((Data!BC283-Data!#REF!)/Data!#REF!)*10</f>
        <v>#REF!</v>
      </c>
      <c r="BD284" s="2" t="e">
        <f>((Data!BD283-Data!#REF!)/Data!#REF!)*10</f>
        <v>#REF!</v>
      </c>
      <c r="BE284" s="2" t="e">
        <f>((Data!BE283-Data!#REF!)/Data!#REF!)*10</f>
        <v>#REF!</v>
      </c>
      <c r="BF284" s="2" t="e">
        <f>((Data!BF283-Data!#REF!)/Data!#REF!)*10</f>
        <v>#REF!</v>
      </c>
      <c r="BG284" s="2" t="e">
        <f>((Data!BG283-Data!#REF!)/Data!#REF!)*10</f>
        <v>#REF!</v>
      </c>
      <c r="BH284" s="2" t="e">
        <f>((Data!BH283-Data!#REF!)/Data!#REF!)*10</f>
        <v>#REF!</v>
      </c>
      <c r="BI284" s="2" t="e">
        <f>((Data!BI283-Data!#REF!)/Data!#REF!)*10</f>
        <v>#REF!</v>
      </c>
      <c r="BJ284" s="2" t="e">
        <f>((Data!BJ283-Data!#REF!)/Data!#REF!)*10</f>
        <v>#REF!</v>
      </c>
      <c r="BK284" s="2" t="e">
        <f>((Data!BK283-Data!#REF!)/Data!#REF!)*10</f>
        <v>#REF!</v>
      </c>
      <c r="BL284" s="2" t="e">
        <f>((Data!BL283-Data!#REF!)/Data!#REF!)*10</f>
        <v>#REF!</v>
      </c>
      <c r="BM284" s="8"/>
      <c r="BN284" s="8"/>
      <c r="BO284" s="8"/>
      <c r="BP284" s="8"/>
      <c r="BQ284" s="8"/>
    </row>
    <row r="285" spans="1:69">
      <c r="A285" t="s">
        <v>584</v>
      </c>
      <c r="B285" s="1" t="s">
        <v>2042</v>
      </c>
      <c r="C285" s="16" t="s">
        <v>585</v>
      </c>
      <c r="D285" s="16" t="s">
        <v>1349</v>
      </c>
      <c r="E285" s="2" t="e">
        <f>((Data!E284-Data!#REF!)/Data!#REF!)*10</f>
        <v>#REF!</v>
      </c>
      <c r="F285" s="2" t="e">
        <f>((Data!F284-Data!#REF!)/Data!#REF!)*10</f>
        <v>#REF!</v>
      </c>
      <c r="G285" s="2" t="e">
        <f>((Data!G284-Data!#REF!)/Data!#REF!)*10</f>
        <v>#REF!</v>
      </c>
      <c r="H285" s="2" t="e">
        <f>((Data!H284-Data!#REF!)/Data!#REF!)*10</f>
        <v>#REF!</v>
      </c>
      <c r="I285" s="2" t="e">
        <f>((Data!I284-Data!#REF!)/Data!#REF!)*10</f>
        <v>#REF!</v>
      </c>
      <c r="J285" s="2" t="e">
        <f>((Data!#REF!-Data!J284)/Data!#REF!)*10</f>
        <v>#REF!</v>
      </c>
      <c r="K285" s="2" t="e">
        <f>((Data!#REF!-Data!K284)/Data!#REF!)*10</f>
        <v>#REF!</v>
      </c>
      <c r="L285" s="2" t="e">
        <f>((Data!#REF!-Data!L284)/Data!#REF!)*10</f>
        <v>#REF!</v>
      </c>
      <c r="M285" s="2" t="e">
        <f>((Data!#REF!-Data!M284)/Data!#REF!)*10</f>
        <v>#REF!</v>
      </c>
      <c r="N285" s="2" t="e">
        <f>((Data!#REF!-Data!N284)/Data!#REF!)*10</f>
        <v>#REF!</v>
      </c>
      <c r="O285" s="2" t="e">
        <f>((Data!#REF!-Data!O284)/Data!#REF!)*10</f>
        <v>#REF!</v>
      </c>
      <c r="P285" s="2" t="e">
        <f>((Data!#REF!-Data!P284)/Data!#REF!)*10</f>
        <v>#REF!</v>
      </c>
      <c r="Q285" s="2" t="e">
        <f>((Data!#REF!-Data!Q284)/Data!#REF!)*10</f>
        <v>#REF!</v>
      </c>
      <c r="R285" s="2" t="e">
        <f>((Data!#REF!-Data!R284)/Data!#REF!)*10</f>
        <v>#REF!</v>
      </c>
      <c r="S285" s="2" t="e">
        <f>((Data!#REF!-Data!S284)/Data!#REF!)*10</f>
        <v>#REF!</v>
      </c>
      <c r="T285" s="2" t="e">
        <f>((Data!#REF!-Data!T284)/Data!#REF!)*10</f>
        <v>#REF!</v>
      </c>
      <c r="U285" s="2" t="e">
        <f>((Data!#REF!-Data!U284)/Data!#REF!)*10</f>
        <v>#REF!</v>
      </c>
      <c r="V285" s="2" t="e">
        <f>((Data!#REF!-Data!V284)/Data!#REF!)*10</f>
        <v>#REF!</v>
      </c>
      <c r="W285" s="2" t="e">
        <f>((Data!#REF!-Data!W284)/Data!#REF!)*10</f>
        <v>#REF!</v>
      </c>
      <c r="X285" s="2" t="e">
        <f>((Data!#REF!-Data!X284)/Data!#REF!)*10</f>
        <v>#REF!</v>
      </c>
      <c r="Y285" s="2" t="e">
        <f>((Data!#REF!-Data!Y284)/Data!#REF!)*10</f>
        <v>#REF!</v>
      </c>
      <c r="Z285" s="2" t="e">
        <f>((Data!#REF!-Data!Z284)/Data!#REF!)*10</f>
        <v>#REF!</v>
      </c>
      <c r="AA285" s="2" t="e">
        <f>((Data!#REF!-Data!AA284)/Data!#REF!)*10</f>
        <v>#REF!</v>
      </c>
      <c r="AB285" s="2" t="e">
        <f>((Data!#REF!-Data!AB284)/Data!#REF!)*10</f>
        <v>#REF!</v>
      </c>
      <c r="AC285" s="2" t="e">
        <f>((Data!#REF!-Data!AC284)/Data!#REF!)*10</f>
        <v>#REF!</v>
      </c>
      <c r="AD285" s="2" t="e">
        <f>((Data!#REF!-Data!AD284)/Data!#REF!)*10</f>
        <v>#REF!</v>
      </c>
      <c r="AE285" s="2" t="e">
        <f>((Data!#REF!-Data!AE284)/Data!#REF!)*10</f>
        <v>#REF!</v>
      </c>
      <c r="AF285" s="2" t="e">
        <f>((Data!#REF!-Data!AF284)/Data!#REF!)*10</f>
        <v>#REF!</v>
      </c>
      <c r="AG285" s="2" t="e">
        <f>((Data!#REF!-Data!AG284)/Data!#REF!)*10</f>
        <v>#REF!</v>
      </c>
      <c r="AH285" s="2" t="e">
        <f>((Data!#REF!-Data!AH284)/Data!#REF!)*10</f>
        <v>#REF!</v>
      </c>
      <c r="AI285" s="2" t="e">
        <f>((Data!AI284-Data!#REF!)/Data!#REF!)*10</f>
        <v>#REF!</v>
      </c>
      <c r="AJ285" s="2" t="e">
        <f>((Data!AJ284-Data!#REF!)/Data!#REF!)*10</f>
        <v>#REF!</v>
      </c>
      <c r="AK285" s="2" t="e">
        <f>((Data!AK284-Data!#REF!)/Data!#REF!)*10</f>
        <v>#REF!</v>
      </c>
      <c r="AL285" s="2" t="e">
        <f>((Data!AL284-Data!#REF!)/Data!#REF!)*10</f>
        <v>#REF!</v>
      </c>
      <c r="AM285" s="2" t="e">
        <f>((Data!AM284-Data!#REF!)/Data!#REF!)*10</f>
        <v>#REF!</v>
      </c>
      <c r="AN285" s="2" t="e">
        <f>((Data!#REF!-Data!AN284)/Data!#REF!)*10</f>
        <v>#REF!</v>
      </c>
      <c r="AO285" s="2" t="e">
        <f>((Data!#REF!-Data!AO284)/Data!#REF!)*10</f>
        <v>#REF!</v>
      </c>
      <c r="AP285" s="2" t="e">
        <f>((Data!#REF!-Data!AP284)/Data!#REF!)*10</f>
        <v>#REF!</v>
      </c>
      <c r="AQ285" s="2" t="e">
        <f>((Data!#REF!-Data!AQ284)/Data!#REF!)*10</f>
        <v>#REF!</v>
      </c>
      <c r="AR285" s="2" t="e">
        <f>((Data!#REF!-Data!AR284)/Data!#REF!)*10</f>
        <v>#REF!</v>
      </c>
      <c r="AS285" s="2" t="e">
        <f>((Data!#REF!-Data!AS284)/Data!#REF!)*10</f>
        <v>#REF!</v>
      </c>
      <c r="AT285" s="2" t="e">
        <f>((Data!#REF!-Data!AT284)/Data!#REF!)*10</f>
        <v>#REF!</v>
      </c>
      <c r="AU285" s="2" t="e">
        <f>((Data!#REF!-Data!AU284)/Data!#REF!)*10</f>
        <v>#REF!</v>
      </c>
      <c r="AV285" s="2" t="e">
        <f>((Data!#REF!-Data!AV284)/Data!#REF!)*10</f>
        <v>#REF!</v>
      </c>
      <c r="AW285" s="2" t="e">
        <f>((Data!#REF!-Data!AW284)/Data!#REF!)*10</f>
        <v>#REF!</v>
      </c>
      <c r="AX285" s="2" t="e">
        <f>((Data!AX284-Data!#REF!)/Data!#REF!)*10</f>
        <v>#REF!</v>
      </c>
      <c r="AY285" s="2" t="e">
        <f>((Data!AY284-Data!#REF!)/Data!#REF!)*10</f>
        <v>#REF!</v>
      </c>
      <c r="AZ285" s="2" t="e">
        <f>((Data!AZ284-Data!#REF!)/Data!#REF!)*10</f>
        <v>#REF!</v>
      </c>
      <c r="BA285" s="2" t="e">
        <f>((Data!BA284-Data!#REF!)/Data!#REF!)*10</f>
        <v>#REF!</v>
      </c>
      <c r="BB285" s="2" t="e">
        <f>((Data!BB284-Data!#REF!)/Data!#REF!)*10</f>
        <v>#REF!</v>
      </c>
      <c r="BC285" s="2" t="e">
        <f>((Data!BC284-Data!#REF!)/Data!#REF!)*10</f>
        <v>#REF!</v>
      </c>
      <c r="BD285" s="2" t="e">
        <f>((Data!BD284-Data!#REF!)/Data!#REF!)*10</f>
        <v>#REF!</v>
      </c>
      <c r="BE285" s="2" t="e">
        <f>((Data!BE284-Data!#REF!)/Data!#REF!)*10</f>
        <v>#REF!</v>
      </c>
      <c r="BF285" s="2" t="e">
        <f>((Data!BF284-Data!#REF!)/Data!#REF!)*10</f>
        <v>#REF!</v>
      </c>
      <c r="BG285" s="2" t="e">
        <f>((Data!BG284-Data!#REF!)/Data!#REF!)*10</f>
        <v>#REF!</v>
      </c>
      <c r="BH285" s="2" t="e">
        <f>((Data!BH284-Data!#REF!)/Data!#REF!)*10</f>
        <v>#REF!</v>
      </c>
      <c r="BI285" s="2" t="e">
        <f>((Data!BI284-Data!#REF!)/Data!#REF!)*10</f>
        <v>#REF!</v>
      </c>
      <c r="BJ285" s="2" t="e">
        <f>((Data!BJ284-Data!#REF!)/Data!#REF!)*10</f>
        <v>#REF!</v>
      </c>
      <c r="BK285" s="2" t="e">
        <f>((Data!BK284-Data!#REF!)/Data!#REF!)*10</f>
        <v>#REF!</v>
      </c>
      <c r="BL285" s="2" t="e">
        <f>((Data!BL284-Data!#REF!)/Data!#REF!)*10</f>
        <v>#REF!</v>
      </c>
      <c r="BM285" s="8"/>
      <c r="BN285" s="8"/>
      <c r="BO285" s="8"/>
      <c r="BP285" s="8"/>
      <c r="BQ285" s="8"/>
    </row>
    <row r="286" spans="1:69">
      <c r="A286" t="s">
        <v>586</v>
      </c>
      <c r="B286" s="1" t="s">
        <v>2043</v>
      </c>
      <c r="C286" s="16" t="s">
        <v>587</v>
      </c>
      <c r="D286" s="16" t="s">
        <v>1349</v>
      </c>
      <c r="E286" s="2" t="e">
        <f>((Data!E285-Data!#REF!)/Data!#REF!)*10</f>
        <v>#REF!</v>
      </c>
      <c r="F286" s="2" t="e">
        <f>((Data!F285-Data!#REF!)/Data!#REF!)*10</f>
        <v>#REF!</v>
      </c>
      <c r="G286" s="2" t="e">
        <f>((Data!G285-Data!#REF!)/Data!#REF!)*10</f>
        <v>#REF!</v>
      </c>
      <c r="H286" s="2" t="e">
        <f>((Data!H285-Data!#REF!)/Data!#REF!)*10</f>
        <v>#REF!</v>
      </c>
      <c r="I286" s="2" t="e">
        <f>((Data!I285-Data!#REF!)/Data!#REF!)*10</f>
        <v>#REF!</v>
      </c>
      <c r="J286" s="2" t="e">
        <f>((Data!#REF!-Data!J285)/Data!#REF!)*10</f>
        <v>#REF!</v>
      </c>
      <c r="K286" s="2" t="e">
        <f>((Data!#REF!-Data!K285)/Data!#REF!)*10</f>
        <v>#REF!</v>
      </c>
      <c r="L286" s="2" t="e">
        <f>((Data!#REF!-Data!L285)/Data!#REF!)*10</f>
        <v>#REF!</v>
      </c>
      <c r="M286" s="2" t="e">
        <f>((Data!#REF!-Data!M285)/Data!#REF!)*10</f>
        <v>#REF!</v>
      </c>
      <c r="N286" s="2" t="e">
        <f>((Data!#REF!-Data!N285)/Data!#REF!)*10</f>
        <v>#REF!</v>
      </c>
      <c r="O286" s="2" t="e">
        <f>((Data!#REF!-Data!O285)/Data!#REF!)*10</f>
        <v>#REF!</v>
      </c>
      <c r="P286" s="2" t="e">
        <f>((Data!#REF!-Data!P285)/Data!#REF!)*10</f>
        <v>#REF!</v>
      </c>
      <c r="Q286" s="2" t="e">
        <f>((Data!#REF!-Data!Q285)/Data!#REF!)*10</f>
        <v>#REF!</v>
      </c>
      <c r="R286" s="2" t="e">
        <f>((Data!#REF!-Data!R285)/Data!#REF!)*10</f>
        <v>#REF!</v>
      </c>
      <c r="S286" s="2" t="e">
        <f>((Data!#REF!-Data!S285)/Data!#REF!)*10</f>
        <v>#REF!</v>
      </c>
      <c r="T286" s="2" t="e">
        <f>((Data!#REF!-Data!T285)/Data!#REF!)*10</f>
        <v>#REF!</v>
      </c>
      <c r="U286" s="2" t="e">
        <f>((Data!#REF!-Data!U285)/Data!#REF!)*10</f>
        <v>#REF!</v>
      </c>
      <c r="V286" s="2" t="e">
        <f>((Data!#REF!-Data!V285)/Data!#REF!)*10</f>
        <v>#REF!</v>
      </c>
      <c r="W286" s="2" t="e">
        <f>((Data!#REF!-Data!W285)/Data!#REF!)*10</f>
        <v>#REF!</v>
      </c>
      <c r="X286" s="2" t="e">
        <f>((Data!#REF!-Data!X285)/Data!#REF!)*10</f>
        <v>#REF!</v>
      </c>
      <c r="Y286" s="2" t="e">
        <f>((Data!#REF!-Data!Y285)/Data!#REF!)*10</f>
        <v>#REF!</v>
      </c>
      <c r="Z286" s="2" t="e">
        <f>((Data!#REF!-Data!Z285)/Data!#REF!)*10</f>
        <v>#REF!</v>
      </c>
      <c r="AA286" s="2" t="e">
        <f>((Data!#REF!-Data!AA285)/Data!#REF!)*10</f>
        <v>#REF!</v>
      </c>
      <c r="AB286" s="2" t="e">
        <f>((Data!#REF!-Data!AB285)/Data!#REF!)*10</f>
        <v>#REF!</v>
      </c>
      <c r="AC286" s="2" t="e">
        <f>((Data!#REF!-Data!AC285)/Data!#REF!)*10</f>
        <v>#REF!</v>
      </c>
      <c r="AD286" s="2" t="e">
        <f>((Data!#REF!-Data!AD285)/Data!#REF!)*10</f>
        <v>#REF!</v>
      </c>
      <c r="AE286" s="2" t="e">
        <f>((Data!#REF!-Data!AE285)/Data!#REF!)*10</f>
        <v>#REF!</v>
      </c>
      <c r="AF286" s="2" t="e">
        <f>((Data!#REF!-Data!AF285)/Data!#REF!)*10</f>
        <v>#REF!</v>
      </c>
      <c r="AG286" s="2" t="e">
        <f>((Data!#REF!-Data!AG285)/Data!#REF!)*10</f>
        <v>#REF!</v>
      </c>
      <c r="AH286" s="2" t="e">
        <f>((Data!#REF!-Data!AH285)/Data!#REF!)*10</f>
        <v>#REF!</v>
      </c>
      <c r="AI286" s="2" t="e">
        <f>((Data!AI285-Data!#REF!)/Data!#REF!)*10</f>
        <v>#REF!</v>
      </c>
      <c r="AJ286" s="2" t="e">
        <f>((Data!AJ285-Data!#REF!)/Data!#REF!)*10</f>
        <v>#REF!</v>
      </c>
      <c r="AK286" s="2" t="e">
        <f>((Data!AK285-Data!#REF!)/Data!#REF!)*10</f>
        <v>#REF!</v>
      </c>
      <c r="AL286" s="2" t="e">
        <f>((Data!AL285-Data!#REF!)/Data!#REF!)*10</f>
        <v>#REF!</v>
      </c>
      <c r="AM286" s="2" t="e">
        <f>((Data!AM285-Data!#REF!)/Data!#REF!)*10</f>
        <v>#REF!</v>
      </c>
      <c r="AN286" s="2" t="e">
        <f>((Data!#REF!-Data!AN285)/Data!#REF!)*10</f>
        <v>#REF!</v>
      </c>
      <c r="AO286" s="2" t="e">
        <f>((Data!#REF!-Data!AO285)/Data!#REF!)*10</f>
        <v>#REF!</v>
      </c>
      <c r="AP286" s="2" t="e">
        <f>((Data!#REF!-Data!AP285)/Data!#REF!)*10</f>
        <v>#REF!</v>
      </c>
      <c r="AQ286" s="2" t="e">
        <f>((Data!#REF!-Data!AQ285)/Data!#REF!)*10</f>
        <v>#REF!</v>
      </c>
      <c r="AR286" s="2" t="e">
        <f>((Data!#REF!-Data!AR285)/Data!#REF!)*10</f>
        <v>#REF!</v>
      </c>
      <c r="AS286" s="2" t="e">
        <f>((Data!#REF!-Data!AS285)/Data!#REF!)*10</f>
        <v>#REF!</v>
      </c>
      <c r="AT286" s="2" t="e">
        <f>((Data!#REF!-Data!AT285)/Data!#REF!)*10</f>
        <v>#REF!</v>
      </c>
      <c r="AU286" s="2" t="e">
        <f>((Data!#REF!-Data!AU285)/Data!#REF!)*10</f>
        <v>#REF!</v>
      </c>
      <c r="AV286" s="2" t="e">
        <f>((Data!#REF!-Data!AV285)/Data!#REF!)*10</f>
        <v>#REF!</v>
      </c>
      <c r="AW286" s="2" t="e">
        <f>((Data!#REF!-Data!AW285)/Data!#REF!)*10</f>
        <v>#REF!</v>
      </c>
      <c r="AX286" s="2" t="e">
        <f>((Data!AX285-Data!#REF!)/Data!#REF!)*10</f>
        <v>#REF!</v>
      </c>
      <c r="AY286" s="2" t="e">
        <f>((Data!AY285-Data!#REF!)/Data!#REF!)*10</f>
        <v>#REF!</v>
      </c>
      <c r="AZ286" s="2" t="e">
        <f>((Data!AZ285-Data!#REF!)/Data!#REF!)*10</f>
        <v>#REF!</v>
      </c>
      <c r="BA286" s="2" t="e">
        <f>((Data!BA285-Data!#REF!)/Data!#REF!)*10</f>
        <v>#REF!</v>
      </c>
      <c r="BB286" s="2" t="e">
        <f>((Data!BB285-Data!#REF!)/Data!#REF!)*10</f>
        <v>#REF!</v>
      </c>
      <c r="BC286" s="2" t="e">
        <f>((Data!BC285-Data!#REF!)/Data!#REF!)*10</f>
        <v>#REF!</v>
      </c>
      <c r="BD286" s="2" t="e">
        <f>((Data!BD285-Data!#REF!)/Data!#REF!)*10</f>
        <v>#REF!</v>
      </c>
      <c r="BE286" s="2" t="e">
        <f>((Data!BE285-Data!#REF!)/Data!#REF!)*10</f>
        <v>#REF!</v>
      </c>
      <c r="BF286" s="2" t="e">
        <f>((Data!BF285-Data!#REF!)/Data!#REF!)*10</f>
        <v>#REF!</v>
      </c>
      <c r="BG286" s="2" t="e">
        <f>((Data!BG285-Data!#REF!)/Data!#REF!)*10</f>
        <v>#REF!</v>
      </c>
      <c r="BH286" s="2" t="e">
        <f>((Data!BH285-Data!#REF!)/Data!#REF!)*10</f>
        <v>#REF!</v>
      </c>
      <c r="BI286" s="2" t="e">
        <f>((Data!BI285-Data!#REF!)/Data!#REF!)*10</f>
        <v>#REF!</v>
      </c>
      <c r="BJ286" s="2" t="e">
        <f>((Data!BJ285-Data!#REF!)/Data!#REF!)*10</f>
        <v>#REF!</v>
      </c>
      <c r="BK286" s="2" t="e">
        <f>((Data!BK285-Data!#REF!)/Data!#REF!)*10</f>
        <v>#REF!</v>
      </c>
      <c r="BL286" s="2" t="e">
        <f>((Data!BL285-Data!#REF!)/Data!#REF!)*10</f>
        <v>#REF!</v>
      </c>
      <c r="BM286" s="8"/>
      <c r="BN286" s="8"/>
      <c r="BO286" s="8"/>
      <c r="BP286" s="8"/>
      <c r="BQ286" s="8"/>
    </row>
    <row r="287" spans="1:69">
      <c r="A287" t="s">
        <v>588</v>
      </c>
      <c r="B287" s="1" t="s">
        <v>2044</v>
      </c>
      <c r="C287" s="16" t="s">
        <v>589</v>
      </c>
      <c r="D287" s="16" t="s">
        <v>1349</v>
      </c>
      <c r="E287" s="2" t="e">
        <f>((Data!E286-Data!#REF!)/Data!#REF!)*10</f>
        <v>#REF!</v>
      </c>
      <c r="F287" s="2" t="e">
        <f>((Data!F286-Data!#REF!)/Data!#REF!)*10</f>
        <v>#REF!</v>
      </c>
      <c r="G287" s="2" t="e">
        <f>((Data!G286-Data!#REF!)/Data!#REF!)*10</f>
        <v>#REF!</v>
      </c>
      <c r="H287" s="2" t="e">
        <f>((Data!H286-Data!#REF!)/Data!#REF!)*10</f>
        <v>#REF!</v>
      </c>
      <c r="I287" s="2" t="e">
        <f>((Data!I286-Data!#REF!)/Data!#REF!)*10</f>
        <v>#REF!</v>
      </c>
      <c r="J287" s="2" t="e">
        <f>((Data!#REF!-Data!J286)/Data!#REF!)*10</f>
        <v>#REF!</v>
      </c>
      <c r="K287" s="2" t="e">
        <f>((Data!#REF!-Data!K286)/Data!#REF!)*10</f>
        <v>#REF!</v>
      </c>
      <c r="L287" s="2" t="e">
        <f>((Data!#REF!-Data!L286)/Data!#REF!)*10</f>
        <v>#REF!</v>
      </c>
      <c r="M287" s="2" t="e">
        <f>((Data!#REF!-Data!M286)/Data!#REF!)*10</f>
        <v>#REF!</v>
      </c>
      <c r="N287" s="2" t="e">
        <f>((Data!#REF!-Data!N286)/Data!#REF!)*10</f>
        <v>#REF!</v>
      </c>
      <c r="O287" s="2" t="e">
        <f>((Data!#REF!-Data!O286)/Data!#REF!)*10</f>
        <v>#REF!</v>
      </c>
      <c r="P287" s="2" t="e">
        <f>((Data!#REF!-Data!P286)/Data!#REF!)*10</f>
        <v>#REF!</v>
      </c>
      <c r="Q287" s="2" t="e">
        <f>((Data!#REF!-Data!Q286)/Data!#REF!)*10</f>
        <v>#REF!</v>
      </c>
      <c r="R287" s="2" t="e">
        <f>((Data!#REF!-Data!R286)/Data!#REF!)*10</f>
        <v>#REF!</v>
      </c>
      <c r="S287" s="2" t="e">
        <f>((Data!#REF!-Data!S286)/Data!#REF!)*10</f>
        <v>#REF!</v>
      </c>
      <c r="T287" s="2" t="e">
        <f>((Data!#REF!-Data!T286)/Data!#REF!)*10</f>
        <v>#REF!</v>
      </c>
      <c r="U287" s="2" t="e">
        <f>((Data!#REF!-Data!U286)/Data!#REF!)*10</f>
        <v>#REF!</v>
      </c>
      <c r="V287" s="2" t="e">
        <f>((Data!#REF!-Data!V286)/Data!#REF!)*10</f>
        <v>#REF!</v>
      </c>
      <c r="W287" s="2" t="e">
        <f>((Data!#REF!-Data!W286)/Data!#REF!)*10</f>
        <v>#REF!</v>
      </c>
      <c r="X287" s="2" t="e">
        <f>((Data!#REF!-Data!X286)/Data!#REF!)*10</f>
        <v>#REF!</v>
      </c>
      <c r="Y287" s="2" t="e">
        <f>((Data!#REF!-Data!Y286)/Data!#REF!)*10</f>
        <v>#REF!</v>
      </c>
      <c r="Z287" s="2" t="e">
        <f>((Data!#REF!-Data!Z286)/Data!#REF!)*10</f>
        <v>#REF!</v>
      </c>
      <c r="AA287" s="2" t="e">
        <f>((Data!#REF!-Data!AA286)/Data!#REF!)*10</f>
        <v>#REF!</v>
      </c>
      <c r="AB287" s="2" t="e">
        <f>((Data!#REF!-Data!AB286)/Data!#REF!)*10</f>
        <v>#REF!</v>
      </c>
      <c r="AC287" s="2" t="e">
        <f>((Data!#REF!-Data!AC286)/Data!#REF!)*10</f>
        <v>#REF!</v>
      </c>
      <c r="AD287" s="2" t="e">
        <f>((Data!#REF!-Data!AD286)/Data!#REF!)*10</f>
        <v>#REF!</v>
      </c>
      <c r="AE287" s="2" t="e">
        <f>((Data!#REF!-Data!AE286)/Data!#REF!)*10</f>
        <v>#REF!</v>
      </c>
      <c r="AF287" s="2" t="e">
        <f>((Data!#REF!-Data!AF286)/Data!#REF!)*10</f>
        <v>#REF!</v>
      </c>
      <c r="AG287" s="2" t="e">
        <f>((Data!#REF!-Data!AG286)/Data!#REF!)*10</f>
        <v>#REF!</v>
      </c>
      <c r="AH287" s="2" t="e">
        <f>((Data!#REF!-Data!AH286)/Data!#REF!)*10</f>
        <v>#REF!</v>
      </c>
      <c r="AI287" s="2" t="e">
        <f>((Data!AI286-Data!#REF!)/Data!#REF!)*10</f>
        <v>#REF!</v>
      </c>
      <c r="AJ287" s="2" t="e">
        <f>((Data!AJ286-Data!#REF!)/Data!#REF!)*10</f>
        <v>#REF!</v>
      </c>
      <c r="AK287" s="2" t="e">
        <f>((Data!AK286-Data!#REF!)/Data!#REF!)*10</f>
        <v>#REF!</v>
      </c>
      <c r="AL287" s="2" t="e">
        <f>((Data!AL286-Data!#REF!)/Data!#REF!)*10</f>
        <v>#REF!</v>
      </c>
      <c r="AM287" s="2" t="e">
        <f>((Data!AM286-Data!#REF!)/Data!#REF!)*10</f>
        <v>#REF!</v>
      </c>
      <c r="AN287" s="2" t="e">
        <f>((Data!#REF!-Data!AN286)/Data!#REF!)*10</f>
        <v>#REF!</v>
      </c>
      <c r="AO287" s="2" t="e">
        <f>((Data!#REF!-Data!AO286)/Data!#REF!)*10</f>
        <v>#REF!</v>
      </c>
      <c r="AP287" s="2" t="e">
        <f>((Data!#REF!-Data!AP286)/Data!#REF!)*10</f>
        <v>#REF!</v>
      </c>
      <c r="AQ287" s="2" t="e">
        <f>((Data!#REF!-Data!AQ286)/Data!#REF!)*10</f>
        <v>#REF!</v>
      </c>
      <c r="AR287" s="2" t="e">
        <f>((Data!#REF!-Data!AR286)/Data!#REF!)*10</f>
        <v>#REF!</v>
      </c>
      <c r="AS287" s="2" t="e">
        <f>((Data!#REF!-Data!AS286)/Data!#REF!)*10</f>
        <v>#REF!</v>
      </c>
      <c r="AT287" s="2" t="e">
        <f>((Data!#REF!-Data!AT286)/Data!#REF!)*10</f>
        <v>#REF!</v>
      </c>
      <c r="AU287" s="2" t="e">
        <f>((Data!#REF!-Data!AU286)/Data!#REF!)*10</f>
        <v>#REF!</v>
      </c>
      <c r="AV287" s="2" t="e">
        <f>((Data!#REF!-Data!AV286)/Data!#REF!)*10</f>
        <v>#REF!</v>
      </c>
      <c r="AW287" s="2" t="e">
        <f>((Data!#REF!-Data!AW286)/Data!#REF!)*10</f>
        <v>#REF!</v>
      </c>
      <c r="AX287" s="2" t="e">
        <f>((Data!AX286-Data!#REF!)/Data!#REF!)*10</f>
        <v>#REF!</v>
      </c>
      <c r="AY287" s="2" t="e">
        <f>((Data!AY286-Data!#REF!)/Data!#REF!)*10</f>
        <v>#REF!</v>
      </c>
      <c r="AZ287" s="2" t="e">
        <f>((Data!AZ286-Data!#REF!)/Data!#REF!)*10</f>
        <v>#REF!</v>
      </c>
      <c r="BA287" s="2" t="e">
        <f>((Data!BA286-Data!#REF!)/Data!#REF!)*10</f>
        <v>#REF!</v>
      </c>
      <c r="BB287" s="2" t="e">
        <f>((Data!BB286-Data!#REF!)/Data!#REF!)*10</f>
        <v>#REF!</v>
      </c>
      <c r="BC287" s="2" t="e">
        <f>((Data!BC286-Data!#REF!)/Data!#REF!)*10</f>
        <v>#REF!</v>
      </c>
      <c r="BD287" s="2" t="e">
        <f>((Data!BD286-Data!#REF!)/Data!#REF!)*10</f>
        <v>#REF!</v>
      </c>
      <c r="BE287" s="2" t="e">
        <f>((Data!BE286-Data!#REF!)/Data!#REF!)*10</f>
        <v>#REF!</v>
      </c>
      <c r="BF287" s="2" t="e">
        <f>((Data!BF286-Data!#REF!)/Data!#REF!)*10</f>
        <v>#REF!</v>
      </c>
      <c r="BG287" s="2" t="e">
        <f>((Data!BG286-Data!#REF!)/Data!#REF!)*10</f>
        <v>#REF!</v>
      </c>
      <c r="BH287" s="2" t="e">
        <f>((Data!BH286-Data!#REF!)/Data!#REF!)*10</f>
        <v>#REF!</v>
      </c>
      <c r="BI287" s="2" t="e">
        <f>((Data!BI286-Data!#REF!)/Data!#REF!)*10</f>
        <v>#REF!</v>
      </c>
      <c r="BJ287" s="2" t="e">
        <f>((Data!BJ286-Data!#REF!)/Data!#REF!)*10</f>
        <v>#REF!</v>
      </c>
      <c r="BK287" s="2" t="e">
        <f>((Data!BK286-Data!#REF!)/Data!#REF!)*10</f>
        <v>#REF!</v>
      </c>
      <c r="BL287" s="2" t="e">
        <f>((Data!BL286-Data!#REF!)/Data!#REF!)*10</f>
        <v>#REF!</v>
      </c>
      <c r="BM287" s="8"/>
      <c r="BN287" s="8"/>
      <c r="BO287" s="8"/>
      <c r="BP287" s="8"/>
      <c r="BQ287" s="8"/>
    </row>
    <row r="288" spans="1:69">
      <c r="A288" t="s">
        <v>590</v>
      </c>
      <c r="B288" s="1" t="s">
        <v>2045</v>
      </c>
      <c r="C288" s="16" t="s">
        <v>591</v>
      </c>
      <c r="D288" s="16" t="s">
        <v>1349</v>
      </c>
      <c r="E288" s="2" t="e">
        <f>((Data!E287-Data!#REF!)/Data!#REF!)*10</f>
        <v>#REF!</v>
      </c>
      <c r="F288" s="2" t="e">
        <f>((Data!F287-Data!#REF!)/Data!#REF!)*10</f>
        <v>#REF!</v>
      </c>
      <c r="G288" s="2" t="e">
        <f>((Data!G287-Data!#REF!)/Data!#REF!)*10</f>
        <v>#REF!</v>
      </c>
      <c r="H288" s="2" t="e">
        <f>((Data!H287-Data!#REF!)/Data!#REF!)*10</f>
        <v>#REF!</v>
      </c>
      <c r="I288" s="2" t="e">
        <f>((Data!I287-Data!#REF!)/Data!#REF!)*10</f>
        <v>#REF!</v>
      </c>
      <c r="J288" s="2" t="e">
        <f>((Data!#REF!-Data!J287)/Data!#REF!)*10</f>
        <v>#REF!</v>
      </c>
      <c r="K288" s="2" t="e">
        <f>((Data!#REF!-Data!K287)/Data!#REF!)*10</f>
        <v>#REF!</v>
      </c>
      <c r="L288" s="2" t="e">
        <f>((Data!#REF!-Data!L287)/Data!#REF!)*10</f>
        <v>#REF!</v>
      </c>
      <c r="M288" s="2" t="e">
        <f>((Data!#REF!-Data!M287)/Data!#REF!)*10</f>
        <v>#REF!</v>
      </c>
      <c r="N288" s="2" t="e">
        <f>((Data!#REF!-Data!N287)/Data!#REF!)*10</f>
        <v>#REF!</v>
      </c>
      <c r="O288" s="2" t="e">
        <f>((Data!#REF!-Data!O287)/Data!#REF!)*10</f>
        <v>#REF!</v>
      </c>
      <c r="P288" s="2" t="e">
        <f>((Data!#REF!-Data!P287)/Data!#REF!)*10</f>
        <v>#REF!</v>
      </c>
      <c r="Q288" s="2" t="e">
        <f>((Data!#REF!-Data!Q287)/Data!#REF!)*10</f>
        <v>#REF!</v>
      </c>
      <c r="R288" s="2" t="e">
        <f>((Data!#REF!-Data!R287)/Data!#REF!)*10</f>
        <v>#REF!</v>
      </c>
      <c r="S288" s="2" t="e">
        <f>((Data!#REF!-Data!S287)/Data!#REF!)*10</f>
        <v>#REF!</v>
      </c>
      <c r="T288" s="2" t="e">
        <f>((Data!#REF!-Data!T287)/Data!#REF!)*10</f>
        <v>#REF!</v>
      </c>
      <c r="U288" s="2" t="e">
        <f>((Data!#REF!-Data!U287)/Data!#REF!)*10</f>
        <v>#REF!</v>
      </c>
      <c r="V288" s="2" t="e">
        <f>((Data!#REF!-Data!V287)/Data!#REF!)*10</f>
        <v>#REF!</v>
      </c>
      <c r="W288" s="2" t="e">
        <f>((Data!#REF!-Data!W287)/Data!#REF!)*10</f>
        <v>#REF!</v>
      </c>
      <c r="X288" s="2" t="e">
        <f>((Data!#REF!-Data!X287)/Data!#REF!)*10</f>
        <v>#REF!</v>
      </c>
      <c r="Y288" s="2" t="e">
        <f>((Data!#REF!-Data!Y287)/Data!#REF!)*10</f>
        <v>#REF!</v>
      </c>
      <c r="Z288" s="2" t="e">
        <f>((Data!#REF!-Data!Z287)/Data!#REF!)*10</f>
        <v>#REF!</v>
      </c>
      <c r="AA288" s="2" t="e">
        <f>((Data!#REF!-Data!AA287)/Data!#REF!)*10</f>
        <v>#REF!</v>
      </c>
      <c r="AB288" s="2" t="e">
        <f>((Data!#REF!-Data!AB287)/Data!#REF!)*10</f>
        <v>#REF!</v>
      </c>
      <c r="AC288" s="2" t="e">
        <f>((Data!#REF!-Data!AC287)/Data!#REF!)*10</f>
        <v>#REF!</v>
      </c>
      <c r="AD288" s="2" t="e">
        <f>((Data!#REF!-Data!AD287)/Data!#REF!)*10</f>
        <v>#REF!</v>
      </c>
      <c r="AE288" s="2" t="e">
        <f>((Data!#REF!-Data!AE287)/Data!#REF!)*10</f>
        <v>#REF!</v>
      </c>
      <c r="AF288" s="2" t="e">
        <f>((Data!#REF!-Data!AF287)/Data!#REF!)*10</f>
        <v>#REF!</v>
      </c>
      <c r="AG288" s="2" t="e">
        <f>((Data!#REF!-Data!AG287)/Data!#REF!)*10</f>
        <v>#REF!</v>
      </c>
      <c r="AH288" s="2" t="e">
        <f>((Data!#REF!-Data!AH287)/Data!#REF!)*10</f>
        <v>#REF!</v>
      </c>
      <c r="AI288" s="2" t="e">
        <f>((Data!AI287-Data!#REF!)/Data!#REF!)*10</f>
        <v>#REF!</v>
      </c>
      <c r="AJ288" s="2" t="e">
        <f>((Data!AJ287-Data!#REF!)/Data!#REF!)*10</f>
        <v>#REF!</v>
      </c>
      <c r="AK288" s="2" t="e">
        <f>((Data!AK287-Data!#REF!)/Data!#REF!)*10</f>
        <v>#REF!</v>
      </c>
      <c r="AL288" s="2" t="e">
        <f>((Data!AL287-Data!#REF!)/Data!#REF!)*10</f>
        <v>#REF!</v>
      </c>
      <c r="AM288" s="2" t="e">
        <f>((Data!AM287-Data!#REF!)/Data!#REF!)*10</f>
        <v>#REF!</v>
      </c>
      <c r="AN288" s="2" t="e">
        <f>((Data!#REF!-Data!AN287)/Data!#REF!)*10</f>
        <v>#REF!</v>
      </c>
      <c r="AO288" s="2" t="e">
        <f>((Data!#REF!-Data!AO287)/Data!#REF!)*10</f>
        <v>#REF!</v>
      </c>
      <c r="AP288" s="2" t="e">
        <f>((Data!#REF!-Data!AP287)/Data!#REF!)*10</f>
        <v>#REF!</v>
      </c>
      <c r="AQ288" s="2" t="e">
        <f>((Data!#REF!-Data!AQ287)/Data!#REF!)*10</f>
        <v>#REF!</v>
      </c>
      <c r="AR288" s="2" t="e">
        <f>((Data!#REF!-Data!AR287)/Data!#REF!)*10</f>
        <v>#REF!</v>
      </c>
      <c r="AS288" s="2" t="e">
        <f>((Data!#REF!-Data!AS287)/Data!#REF!)*10</f>
        <v>#REF!</v>
      </c>
      <c r="AT288" s="2" t="e">
        <f>((Data!#REF!-Data!AT287)/Data!#REF!)*10</f>
        <v>#REF!</v>
      </c>
      <c r="AU288" s="2" t="e">
        <f>((Data!#REF!-Data!AU287)/Data!#REF!)*10</f>
        <v>#REF!</v>
      </c>
      <c r="AV288" s="2" t="e">
        <f>((Data!#REF!-Data!AV287)/Data!#REF!)*10</f>
        <v>#REF!</v>
      </c>
      <c r="AW288" s="2" t="e">
        <f>((Data!#REF!-Data!AW287)/Data!#REF!)*10</f>
        <v>#REF!</v>
      </c>
      <c r="AX288" s="2" t="e">
        <f>((Data!AX287-Data!#REF!)/Data!#REF!)*10</f>
        <v>#REF!</v>
      </c>
      <c r="AY288" s="2" t="e">
        <f>((Data!AY287-Data!#REF!)/Data!#REF!)*10</f>
        <v>#REF!</v>
      </c>
      <c r="AZ288" s="2" t="e">
        <f>((Data!AZ287-Data!#REF!)/Data!#REF!)*10</f>
        <v>#REF!</v>
      </c>
      <c r="BA288" s="2" t="e">
        <f>((Data!BA287-Data!#REF!)/Data!#REF!)*10</f>
        <v>#REF!</v>
      </c>
      <c r="BB288" s="2" t="e">
        <f>((Data!BB287-Data!#REF!)/Data!#REF!)*10</f>
        <v>#REF!</v>
      </c>
      <c r="BC288" s="2" t="e">
        <f>((Data!BC287-Data!#REF!)/Data!#REF!)*10</f>
        <v>#REF!</v>
      </c>
      <c r="BD288" s="2" t="e">
        <f>((Data!BD287-Data!#REF!)/Data!#REF!)*10</f>
        <v>#REF!</v>
      </c>
      <c r="BE288" s="2" t="e">
        <f>((Data!BE287-Data!#REF!)/Data!#REF!)*10</f>
        <v>#REF!</v>
      </c>
      <c r="BF288" s="2" t="e">
        <f>((Data!BF287-Data!#REF!)/Data!#REF!)*10</f>
        <v>#REF!</v>
      </c>
      <c r="BG288" s="2" t="e">
        <f>((Data!BG287-Data!#REF!)/Data!#REF!)*10</f>
        <v>#REF!</v>
      </c>
      <c r="BH288" s="2" t="e">
        <f>((Data!BH287-Data!#REF!)/Data!#REF!)*10</f>
        <v>#REF!</v>
      </c>
      <c r="BI288" s="2" t="e">
        <f>((Data!BI287-Data!#REF!)/Data!#REF!)*10</f>
        <v>#REF!</v>
      </c>
      <c r="BJ288" s="2" t="e">
        <f>((Data!BJ287-Data!#REF!)/Data!#REF!)*10</f>
        <v>#REF!</v>
      </c>
      <c r="BK288" s="2" t="e">
        <f>((Data!BK287-Data!#REF!)/Data!#REF!)*10</f>
        <v>#REF!</v>
      </c>
      <c r="BL288" s="2" t="e">
        <f>((Data!BL287-Data!#REF!)/Data!#REF!)*10</f>
        <v>#REF!</v>
      </c>
      <c r="BM288" s="8"/>
      <c r="BN288" s="8"/>
      <c r="BO288" s="8"/>
      <c r="BP288" s="8"/>
      <c r="BQ288" s="8"/>
    </row>
    <row r="289" spans="1:69">
      <c r="A289" t="s">
        <v>592</v>
      </c>
      <c r="B289" s="1" t="s">
        <v>2046</v>
      </c>
      <c r="C289" s="16" t="s">
        <v>593</v>
      </c>
      <c r="D289" s="16" t="s">
        <v>1349</v>
      </c>
      <c r="E289" s="2" t="e">
        <f>((Data!E288-Data!#REF!)/Data!#REF!)*10</f>
        <v>#REF!</v>
      </c>
      <c r="F289" s="2" t="e">
        <f>((Data!F288-Data!#REF!)/Data!#REF!)*10</f>
        <v>#REF!</v>
      </c>
      <c r="G289" s="2" t="e">
        <f>((Data!G288-Data!#REF!)/Data!#REF!)*10</f>
        <v>#REF!</v>
      </c>
      <c r="H289" s="2" t="e">
        <f>((Data!H288-Data!#REF!)/Data!#REF!)*10</f>
        <v>#REF!</v>
      </c>
      <c r="I289" s="2" t="e">
        <f>((Data!I288-Data!#REF!)/Data!#REF!)*10</f>
        <v>#REF!</v>
      </c>
      <c r="J289" s="2" t="e">
        <f>((Data!#REF!-Data!J288)/Data!#REF!)*10</f>
        <v>#REF!</v>
      </c>
      <c r="K289" s="2" t="e">
        <f>((Data!#REF!-Data!K288)/Data!#REF!)*10</f>
        <v>#REF!</v>
      </c>
      <c r="L289" s="2" t="e">
        <f>((Data!#REF!-Data!L288)/Data!#REF!)*10</f>
        <v>#REF!</v>
      </c>
      <c r="M289" s="2" t="e">
        <f>((Data!#REF!-Data!M288)/Data!#REF!)*10</f>
        <v>#REF!</v>
      </c>
      <c r="N289" s="2" t="e">
        <f>((Data!#REF!-Data!N288)/Data!#REF!)*10</f>
        <v>#REF!</v>
      </c>
      <c r="O289" s="2" t="e">
        <f>((Data!#REF!-Data!O288)/Data!#REF!)*10</f>
        <v>#REF!</v>
      </c>
      <c r="P289" s="2" t="e">
        <f>((Data!#REF!-Data!P288)/Data!#REF!)*10</f>
        <v>#REF!</v>
      </c>
      <c r="Q289" s="2" t="e">
        <f>((Data!#REF!-Data!Q288)/Data!#REF!)*10</f>
        <v>#REF!</v>
      </c>
      <c r="R289" s="2" t="e">
        <f>((Data!#REF!-Data!R288)/Data!#REF!)*10</f>
        <v>#REF!</v>
      </c>
      <c r="S289" s="2" t="e">
        <f>((Data!#REF!-Data!S288)/Data!#REF!)*10</f>
        <v>#REF!</v>
      </c>
      <c r="T289" s="2" t="e">
        <f>((Data!#REF!-Data!T288)/Data!#REF!)*10</f>
        <v>#REF!</v>
      </c>
      <c r="U289" s="2" t="e">
        <f>((Data!#REF!-Data!U288)/Data!#REF!)*10</f>
        <v>#REF!</v>
      </c>
      <c r="V289" s="2" t="e">
        <f>((Data!#REF!-Data!V288)/Data!#REF!)*10</f>
        <v>#REF!</v>
      </c>
      <c r="W289" s="2" t="e">
        <f>((Data!#REF!-Data!W288)/Data!#REF!)*10</f>
        <v>#REF!</v>
      </c>
      <c r="X289" s="2" t="e">
        <f>((Data!#REF!-Data!X288)/Data!#REF!)*10</f>
        <v>#REF!</v>
      </c>
      <c r="Y289" s="2" t="e">
        <f>((Data!#REF!-Data!Y288)/Data!#REF!)*10</f>
        <v>#REF!</v>
      </c>
      <c r="Z289" s="2" t="e">
        <f>((Data!#REF!-Data!Z288)/Data!#REF!)*10</f>
        <v>#REF!</v>
      </c>
      <c r="AA289" s="2" t="e">
        <f>((Data!#REF!-Data!AA288)/Data!#REF!)*10</f>
        <v>#REF!</v>
      </c>
      <c r="AB289" s="2" t="e">
        <f>((Data!#REF!-Data!AB288)/Data!#REF!)*10</f>
        <v>#REF!</v>
      </c>
      <c r="AC289" s="2" t="e">
        <f>((Data!#REF!-Data!AC288)/Data!#REF!)*10</f>
        <v>#REF!</v>
      </c>
      <c r="AD289" s="2" t="e">
        <f>((Data!#REF!-Data!AD288)/Data!#REF!)*10</f>
        <v>#REF!</v>
      </c>
      <c r="AE289" s="2" t="e">
        <f>((Data!#REF!-Data!AE288)/Data!#REF!)*10</f>
        <v>#REF!</v>
      </c>
      <c r="AF289" s="2" t="e">
        <f>((Data!#REF!-Data!AF288)/Data!#REF!)*10</f>
        <v>#REF!</v>
      </c>
      <c r="AG289" s="2" t="e">
        <f>((Data!#REF!-Data!AG288)/Data!#REF!)*10</f>
        <v>#REF!</v>
      </c>
      <c r="AH289" s="2" t="e">
        <f>((Data!#REF!-Data!AH288)/Data!#REF!)*10</f>
        <v>#REF!</v>
      </c>
      <c r="AI289" s="2" t="e">
        <f>((Data!AI288-Data!#REF!)/Data!#REF!)*10</f>
        <v>#REF!</v>
      </c>
      <c r="AJ289" s="2" t="e">
        <f>((Data!AJ288-Data!#REF!)/Data!#REF!)*10</f>
        <v>#REF!</v>
      </c>
      <c r="AK289" s="2" t="e">
        <f>((Data!AK288-Data!#REF!)/Data!#REF!)*10</f>
        <v>#REF!</v>
      </c>
      <c r="AL289" s="2" t="e">
        <f>((Data!AL288-Data!#REF!)/Data!#REF!)*10</f>
        <v>#REF!</v>
      </c>
      <c r="AM289" s="2" t="e">
        <f>((Data!AM288-Data!#REF!)/Data!#REF!)*10</f>
        <v>#REF!</v>
      </c>
      <c r="AN289" s="2" t="e">
        <f>((Data!#REF!-Data!AN288)/Data!#REF!)*10</f>
        <v>#REF!</v>
      </c>
      <c r="AO289" s="2" t="e">
        <f>((Data!#REF!-Data!AO288)/Data!#REF!)*10</f>
        <v>#REF!</v>
      </c>
      <c r="AP289" s="2" t="e">
        <f>((Data!#REF!-Data!AP288)/Data!#REF!)*10</f>
        <v>#REF!</v>
      </c>
      <c r="AQ289" s="2" t="e">
        <f>((Data!#REF!-Data!AQ288)/Data!#REF!)*10</f>
        <v>#REF!</v>
      </c>
      <c r="AR289" s="2" t="e">
        <f>((Data!#REF!-Data!AR288)/Data!#REF!)*10</f>
        <v>#REF!</v>
      </c>
      <c r="AS289" s="2" t="e">
        <f>((Data!#REF!-Data!AS288)/Data!#REF!)*10</f>
        <v>#REF!</v>
      </c>
      <c r="AT289" s="2" t="e">
        <f>((Data!#REF!-Data!AT288)/Data!#REF!)*10</f>
        <v>#REF!</v>
      </c>
      <c r="AU289" s="2" t="e">
        <f>((Data!#REF!-Data!AU288)/Data!#REF!)*10</f>
        <v>#REF!</v>
      </c>
      <c r="AV289" s="2" t="e">
        <f>((Data!#REF!-Data!AV288)/Data!#REF!)*10</f>
        <v>#REF!</v>
      </c>
      <c r="AW289" s="2" t="e">
        <f>((Data!#REF!-Data!AW288)/Data!#REF!)*10</f>
        <v>#REF!</v>
      </c>
      <c r="AX289" s="2" t="e">
        <f>((Data!AX288-Data!#REF!)/Data!#REF!)*10</f>
        <v>#REF!</v>
      </c>
      <c r="AY289" s="2" t="e">
        <f>((Data!AY288-Data!#REF!)/Data!#REF!)*10</f>
        <v>#REF!</v>
      </c>
      <c r="AZ289" s="2" t="e">
        <f>((Data!AZ288-Data!#REF!)/Data!#REF!)*10</f>
        <v>#REF!</v>
      </c>
      <c r="BA289" s="2" t="e">
        <f>((Data!BA288-Data!#REF!)/Data!#REF!)*10</f>
        <v>#REF!</v>
      </c>
      <c r="BB289" s="2" t="e">
        <f>((Data!BB288-Data!#REF!)/Data!#REF!)*10</f>
        <v>#REF!</v>
      </c>
      <c r="BC289" s="2" t="e">
        <f>((Data!BC288-Data!#REF!)/Data!#REF!)*10</f>
        <v>#REF!</v>
      </c>
      <c r="BD289" s="2" t="e">
        <f>((Data!BD288-Data!#REF!)/Data!#REF!)*10</f>
        <v>#REF!</v>
      </c>
      <c r="BE289" s="2" t="e">
        <f>((Data!BE288-Data!#REF!)/Data!#REF!)*10</f>
        <v>#REF!</v>
      </c>
      <c r="BF289" s="2" t="e">
        <f>((Data!BF288-Data!#REF!)/Data!#REF!)*10</f>
        <v>#REF!</v>
      </c>
      <c r="BG289" s="2" t="e">
        <f>((Data!BG288-Data!#REF!)/Data!#REF!)*10</f>
        <v>#REF!</v>
      </c>
      <c r="BH289" s="2" t="e">
        <f>((Data!BH288-Data!#REF!)/Data!#REF!)*10</f>
        <v>#REF!</v>
      </c>
      <c r="BI289" s="2" t="e">
        <f>((Data!BI288-Data!#REF!)/Data!#REF!)*10</f>
        <v>#REF!</v>
      </c>
      <c r="BJ289" s="2" t="e">
        <f>((Data!BJ288-Data!#REF!)/Data!#REF!)*10</f>
        <v>#REF!</v>
      </c>
      <c r="BK289" s="2" t="e">
        <f>((Data!BK288-Data!#REF!)/Data!#REF!)*10</f>
        <v>#REF!</v>
      </c>
      <c r="BL289" s="2" t="e">
        <f>((Data!BL288-Data!#REF!)/Data!#REF!)*10</f>
        <v>#REF!</v>
      </c>
      <c r="BM289" s="8"/>
      <c r="BN289" s="8"/>
      <c r="BO289" s="8"/>
      <c r="BP289" s="8"/>
      <c r="BQ289" s="8"/>
    </row>
    <row r="290" spans="1:69">
      <c r="A290" t="s">
        <v>594</v>
      </c>
      <c r="B290" s="1" t="s">
        <v>2047</v>
      </c>
      <c r="C290" s="16" t="s">
        <v>595</v>
      </c>
      <c r="D290" s="16" t="s">
        <v>1349</v>
      </c>
      <c r="E290" s="2" t="e">
        <f>((Data!E289-Data!#REF!)/Data!#REF!)*10</f>
        <v>#REF!</v>
      </c>
      <c r="F290" s="2" t="e">
        <f>((Data!F289-Data!#REF!)/Data!#REF!)*10</f>
        <v>#REF!</v>
      </c>
      <c r="G290" s="2" t="e">
        <f>((Data!G289-Data!#REF!)/Data!#REF!)*10</f>
        <v>#REF!</v>
      </c>
      <c r="H290" s="2" t="e">
        <f>((Data!H289-Data!#REF!)/Data!#REF!)*10</f>
        <v>#REF!</v>
      </c>
      <c r="I290" s="2" t="e">
        <f>((Data!I289-Data!#REF!)/Data!#REF!)*10</f>
        <v>#REF!</v>
      </c>
      <c r="J290" s="2" t="e">
        <f>((Data!#REF!-Data!J289)/Data!#REF!)*10</f>
        <v>#REF!</v>
      </c>
      <c r="K290" s="2" t="e">
        <f>((Data!#REF!-Data!K289)/Data!#REF!)*10</f>
        <v>#REF!</v>
      </c>
      <c r="L290" s="2" t="e">
        <f>((Data!#REF!-Data!L289)/Data!#REF!)*10</f>
        <v>#REF!</v>
      </c>
      <c r="M290" s="2" t="e">
        <f>((Data!#REF!-Data!M289)/Data!#REF!)*10</f>
        <v>#REF!</v>
      </c>
      <c r="N290" s="2" t="e">
        <f>((Data!#REF!-Data!N289)/Data!#REF!)*10</f>
        <v>#REF!</v>
      </c>
      <c r="O290" s="2" t="e">
        <f>((Data!#REF!-Data!O289)/Data!#REF!)*10</f>
        <v>#REF!</v>
      </c>
      <c r="P290" s="2" t="e">
        <f>((Data!#REF!-Data!P289)/Data!#REF!)*10</f>
        <v>#REF!</v>
      </c>
      <c r="Q290" s="2" t="e">
        <f>((Data!#REF!-Data!Q289)/Data!#REF!)*10</f>
        <v>#REF!</v>
      </c>
      <c r="R290" s="2" t="e">
        <f>((Data!#REF!-Data!R289)/Data!#REF!)*10</f>
        <v>#REF!</v>
      </c>
      <c r="S290" s="2" t="e">
        <f>((Data!#REF!-Data!S289)/Data!#REF!)*10</f>
        <v>#REF!</v>
      </c>
      <c r="T290" s="2" t="e">
        <f>((Data!#REF!-Data!T289)/Data!#REF!)*10</f>
        <v>#REF!</v>
      </c>
      <c r="U290" s="2" t="e">
        <f>((Data!#REF!-Data!U289)/Data!#REF!)*10</f>
        <v>#REF!</v>
      </c>
      <c r="V290" s="2" t="e">
        <f>((Data!#REF!-Data!V289)/Data!#REF!)*10</f>
        <v>#REF!</v>
      </c>
      <c r="W290" s="2" t="e">
        <f>((Data!#REF!-Data!W289)/Data!#REF!)*10</f>
        <v>#REF!</v>
      </c>
      <c r="X290" s="2" t="e">
        <f>((Data!#REF!-Data!X289)/Data!#REF!)*10</f>
        <v>#REF!</v>
      </c>
      <c r="Y290" s="2" t="e">
        <f>((Data!#REF!-Data!Y289)/Data!#REF!)*10</f>
        <v>#REF!</v>
      </c>
      <c r="Z290" s="2" t="e">
        <f>((Data!#REF!-Data!Z289)/Data!#REF!)*10</f>
        <v>#REF!</v>
      </c>
      <c r="AA290" s="2" t="e">
        <f>((Data!#REF!-Data!AA289)/Data!#REF!)*10</f>
        <v>#REF!</v>
      </c>
      <c r="AB290" s="2" t="e">
        <f>((Data!#REF!-Data!AB289)/Data!#REF!)*10</f>
        <v>#REF!</v>
      </c>
      <c r="AC290" s="2" t="e">
        <f>((Data!#REF!-Data!AC289)/Data!#REF!)*10</f>
        <v>#REF!</v>
      </c>
      <c r="AD290" s="2" t="e">
        <f>((Data!#REF!-Data!AD289)/Data!#REF!)*10</f>
        <v>#REF!</v>
      </c>
      <c r="AE290" s="2" t="e">
        <f>((Data!#REF!-Data!AE289)/Data!#REF!)*10</f>
        <v>#REF!</v>
      </c>
      <c r="AF290" s="2" t="e">
        <f>((Data!#REF!-Data!AF289)/Data!#REF!)*10</f>
        <v>#REF!</v>
      </c>
      <c r="AG290" s="2" t="e">
        <f>((Data!#REF!-Data!AG289)/Data!#REF!)*10</f>
        <v>#REF!</v>
      </c>
      <c r="AH290" s="2" t="e">
        <f>((Data!#REF!-Data!AH289)/Data!#REF!)*10</f>
        <v>#REF!</v>
      </c>
      <c r="AI290" s="2" t="e">
        <f>((Data!AI289-Data!#REF!)/Data!#REF!)*10</f>
        <v>#REF!</v>
      </c>
      <c r="AJ290" s="2" t="e">
        <f>((Data!AJ289-Data!#REF!)/Data!#REF!)*10</f>
        <v>#REF!</v>
      </c>
      <c r="AK290" s="2" t="e">
        <f>((Data!AK289-Data!#REF!)/Data!#REF!)*10</f>
        <v>#REF!</v>
      </c>
      <c r="AL290" s="2" t="e">
        <f>((Data!AL289-Data!#REF!)/Data!#REF!)*10</f>
        <v>#REF!</v>
      </c>
      <c r="AM290" s="2" t="e">
        <f>((Data!AM289-Data!#REF!)/Data!#REF!)*10</f>
        <v>#REF!</v>
      </c>
      <c r="AN290" s="2" t="e">
        <f>((Data!#REF!-Data!AN289)/Data!#REF!)*10</f>
        <v>#REF!</v>
      </c>
      <c r="AO290" s="2" t="e">
        <f>((Data!#REF!-Data!AO289)/Data!#REF!)*10</f>
        <v>#REF!</v>
      </c>
      <c r="AP290" s="2" t="e">
        <f>((Data!#REF!-Data!AP289)/Data!#REF!)*10</f>
        <v>#REF!</v>
      </c>
      <c r="AQ290" s="2" t="e">
        <f>((Data!#REF!-Data!AQ289)/Data!#REF!)*10</f>
        <v>#REF!</v>
      </c>
      <c r="AR290" s="2" t="e">
        <f>((Data!#REF!-Data!AR289)/Data!#REF!)*10</f>
        <v>#REF!</v>
      </c>
      <c r="AS290" s="2" t="e">
        <f>((Data!#REF!-Data!AS289)/Data!#REF!)*10</f>
        <v>#REF!</v>
      </c>
      <c r="AT290" s="2" t="e">
        <f>((Data!#REF!-Data!AT289)/Data!#REF!)*10</f>
        <v>#REF!</v>
      </c>
      <c r="AU290" s="2" t="e">
        <f>((Data!#REF!-Data!AU289)/Data!#REF!)*10</f>
        <v>#REF!</v>
      </c>
      <c r="AV290" s="2" t="e">
        <f>((Data!#REF!-Data!AV289)/Data!#REF!)*10</f>
        <v>#REF!</v>
      </c>
      <c r="AW290" s="2" t="e">
        <f>((Data!#REF!-Data!AW289)/Data!#REF!)*10</f>
        <v>#REF!</v>
      </c>
      <c r="AX290" s="2" t="e">
        <f>((Data!AX289-Data!#REF!)/Data!#REF!)*10</f>
        <v>#REF!</v>
      </c>
      <c r="AY290" s="2" t="e">
        <f>((Data!AY289-Data!#REF!)/Data!#REF!)*10</f>
        <v>#REF!</v>
      </c>
      <c r="AZ290" s="2" t="e">
        <f>((Data!AZ289-Data!#REF!)/Data!#REF!)*10</f>
        <v>#REF!</v>
      </c>
      <c r="BA290" s="2" t="e">
        <f>((Data!BA289-Data!#REF!)/Data!#REF!)*10</f>
        <v>#REF!</v>
      </c>
      <c r="BB290" s="2" t="e">
        <f>((Data!BB289-Data!#REF!)/Data!#REF!)*10</f>
        <v>#REF!</v>
      </c>
      <c r="BC290" s="2" t="e">
        <f>((Data!BC289-Data!#REF!)/Data!#REF!)*10</f>
        <v>#REF!</v>
      </c>
      <c r="BD290" s="2" t="e">
        <f>((Data!BD289-Data!#REF!)/Data!#REF!)*10</f>
        <v>#REF!</v>
      </c>
      <c r="BE290" s="2" t="e">
        <f>((Data!BE289-Data!#REF!)/Data!#REF!)*10</f>
        <v>#REF!</v>
      </c>
      <c r="BF290" s="2" t="e">
        <f>((Data!BF289-Data!#REF!)/Data!#REF!)*10</f>
        <v>#REF!</v>
      </c>
      <c r="BG290" s="2" t="e">
        <f>((Data!BG289-Data!#REF!)/Data!#REF!)*10</f>
        <v>#REF!</v>
      </c>
      <c r="BH290" s="2" t="e">
        <f>((Data!BH289-Data!#REF!)/Data!#REF!)*10</f>
        <v>#REF!</v>
      </c>
      <c r="BI290" s="2" t="e">
        <f>((Data!BI289-Data!#REF!)/Data!#REF!)*10</f>
        <v>#REF!</v>
      </c>
      <c r="BJ290" s="2" t="e">
        <f>((Data!BJ289-Data!#REF!)/Data!#REF!)*10</f>
        <v>#REF!</v>
      </c>
      <c r="BK290" s="2" t="e">
        <f>((Data!BK289-Data!#REF!)/Data!#REF!)*10</f>
        <v>#REF!</v>
      </c>
      <c r="BL290" s="2" t="e">
        <f>((Data!BL289-Data!#REF!)/Data!#REF!)*10</f>
        <v>#REF!</v>
      </c>
      <c r="BM290" s="8"/>
      <c r="BN290" s="8"/>
      <c r="BO290" s="8"/>
      <c r="BP290" s="8"/>
      <c r="BQ290" s="8"/>
    </row>
    <row r="291" spans="1:69">
      <c r="A291" t="s">
        <v>596</v>
      </c>
      <c r="B291" s="1" t="s">
        <v>2048</v>
      </c>
      <c r="C291" s="16" t="s">
        <v>597</v>
      </c>
      <c r="D291" s="16" t="s">
        <v>1349</v>
      </c>
      <c r="E291" s="2" t="e">
        <f>((Data!E290-Data!#REF!)/Data!#REF!)*10</f>
        <v>#REF!</v>
      </c>
      <c r="F291" s="2" t="e">
        <f>((Data!F290-Data!#REF!)/Data!#REF!)*10</f>
        <v>#REF!</v>
      </c>
      <c r="G291" s="2" t="e">
        <f>((Data!G290-Data!#REF!)/Data!#REF!)*10</f>
        <v>#REF!</v>
      </c>
      <c r="H291" s="2" t="e">
        <f>((Data!H290-Data!#REF!)/Data!#REF!)*10</f>
        <v>#REF!</v>
      </c>
      <c r="I291" s="2" t="e">
        <f>((Data!I290-Data!#REF!)/Data!#REF!)*10</f>
        <v>#REF!</v>
      </c>
      <c r="J291" s="2" t="e">
        <f>((Data!#REF!-Data!J290)/Data!#REF!)*10</f>
        <v>#REF!</v>
      </c>
      <c r="K291" s="2" t="e">
        <f>((Data!#REF!-Data!K290)/Data!#REF!)*10</f>
        <v>#REF!</v>
      </c>
      <c r="L291" s="2" t="e">
        <f>((Data!#REF!-Data!L290)/Data!#REF!)*10</f>
        <v>#REF!</v>
      </c>
      <c r="M291" s="2" t="e">
        <f>((Data!#REF!-Data!M290)/Data!#REF!)*10</f>
        <v>#REF!</v>
      </c>
      <c r="N291" s="2" t="e">
        <f>((Data!#REF!-Data!N290)/Data!#REF!)*10</f>
        <v>#REF!</v>
      </c>
      <c r="O291" s="2" t="e">
        <f>((Data!#REF!-Data!O290)/Data!#REF!)*10</f>
        <v>#REF!</v>
      </c>
      <c r="P291" s="2" t="e">
        <f>((Data!#REF!-Data!P290)/Data!#REF!)*10</f>
        <v>#REF!</v>
      </c>
      <c r="Q291" s="2" t="e">
        <f>((Data!#REF!-Data!Q290)/Data!#REF!)*10</f>
        <v>#REF!</v>
      </c>
      <c r="R291" s="2" t="e">
        <f>((Data!#REF!-Data!R290)/Data!#REF!)*10</f>
        <v>#REF!</v>
      </c>
      <c r="S291" s="2" t="e">
        <f>((Data!#REF!-Data!S290)/Data!#REF!)*10</f>
        <v>#REF!</v>
      </c>
      <c r="T291" s="2" t="e">
        <f>((Data!#REF!-Data!T290)/Data!#REF!)*10</f>
        <v>#REF!</v>
      </c>
      <c r="U291" s="2" t="e">
        <f>((Data!#REF!-Data!U290)/Data!#REF!)*10</f>
        <v>#REF!</v>
      </c>
      <c r="V291" s="2" t="e">
        <f>((Data!#REF!-Data!V290)/Data!#REF!)*10</f>
        <v>#REF!</v>
      </c>
      <c r="W291" s="2" t="e">
        <f>((Data!#REF!-Data!W290)/Data!#REF!)*10</f>
        <v>#REF!</v>
      </c>
      <c r="X291" s="2" t="e">
        <f>((Data!#REF!-Data!X290)/Data!#REF!)*10</f>
        <v>#REF!</v>
      </c>
      <c r="Y291" s="2" t="e">
        <f>((Data!#REF!-Data!Y290)/Data!#REF!)*10</f>
        <v>#REF!</v>
      </c>
      <c r="Z291" s="2" t="e">
        <f>((Data!#REF!-Data!Z290)/Data!#REF!)*10</f>
        <v>#REF!</v>
      </c>
      <c r="AA291" s="2" t="e">
        <f>((Data!#REF!-Data!AA290)/Data!#REF!)*10</f>
        <v>#REF!</v>
      </c>
      <c r="AB291" s="2" t="e">
        <f>((Data!#REF!-Data!AB290)/Data!#REF!)*10</f>
        <v>#REF!</v>
      </c>
      <c r="AC291" s="2" t="e">
        <f>((Data!#REF!-Data!AC290)/Data!#REF!)*10</f>
        <v>#REF!</v>
      </c>
      <c r="AD291" s="2" t="e">
        <f>((Data!#REF!-Data!AD290)/Data!#REF!)*10</f>
        <v>#REF!</v>
      </c>
      <c r="AE291" s="2" t="e">
        <f>((Data!#REF!-Data!AE290)/Data!#REF!)*10</f>
        <v>#REF!</v>
      </c>
      <c r="AF291" s="2" t="e">
        <f>((Data!#REF!-Data!AF290)/Data!#REF!)*10</f>
        <v>#REF!</v>
      </c>
      <c r="AG291" s="2" t="e">
        <f>((Data!#REF!-Data!AG290)/Data!#REF!)*10</f>
        <v>#REF!</v>
      </c>
      <c r="AH291" s="2" t="e">
        <f>((Data!#REF!-Data!AH290)/Data!#REF!)*10</f>
        <v>#REF!</v>
      </c>
      <c r="AI291" s="2" t="e">
        <f>((Data!AI290-Data!#REF!)/Data!#REF!)*10</f>
        <v>#REF!</v>
      </c>
      <c r="AJ291" s="2" t="e">
        <f>((Data!AJ290-Data!#REF!)/Data!#REF!)*10</f>
        <v>#REF!</v>
      </c>
      <c r="AK291" s="2" t="e">
        <f>((Data!AK290-Data!#REF!)/Data!#REF!)*10</f>
        <v>#REF!</v>
      </c>
      <c r="AL291" s="2" t="e">
        <f>((Data!AL290-Data!#REF!)/Data!#REF!)*10</f>
        <v>#REF!</v>
      </c>
      <c r="AM291" s="2" t="e">
        <f>((Data!AM290-Data!#REF!)/Data!#REF!)*10</f>
        <v>#REF!</v>
      </c>
      <c r="AN291" s="2" t="e">
        <f>((Data!#REF!-Data!AN290)/Data!#REF!)*10</f>
        <v>#REF!</v>
      </c>
      <c r="AO291" s="2" t="e">
        <f>((Data!#REF!-Data!AO290)/Data!#REF!)*10</f>
        <v>#REF!</v>
      </c>
      <c r="AP291" s="2" t="e">
        <f>((Data!#REF!-Data!AP290)/Data!#REF!)*10</f>
        <v>#REF!</v>
      </c>
      <c r="AQ291" s="2" t="e">
        <f>((Data!#REF!-Data!AQ290)/Data!#REF!)*10</f>
        <v>#REF!</v>
      </c>
      <c r="AR291" s="2" t="e">
        <f>((Data!#REF!-Data!AR290)/Data!#REF!)*10</f>
        <v>#REF!</v>
      </c>
      <c r="AS291" s="2" t="e">
        <f>((Data!#REF!-Data!AS290)/Data!#REF!)*10</f>
        <v>#REF!</v>
      </c>
      <c r="AT291" s="2" t="e">
        <f>((Data!#REF!-Data!AT290)/Data!#REF!)*10</f>
        <v>#REF!</v>
      </c>
      <c r="AU291" s="2" t="e">
        <f>((Data!#REF!-Data!AU290)/Data!#REF!)*10</f>
        <v>#REF!</v>
      </c>
      <c r="AV291" s="2" t="e">
        <f>((Data!#REF!-Data!AV290)/Data!#REF!)*10</f>
        <v>#REF!</v>
      </c>
      <c r="AW291" s="2" t="e">
        <f>((Data!#REF!-Data!AW290)/Data!#REF!)*10</f>
        <v>#REF!</v>
      </c>
      <c r="AX291" s="2" t="e">
        <f>((Data!AX290-Data!#REF!)/Data!#REF!)*10</f>
        <v>#REF!</v>
      </c>
      <c r="AY291" s="2" t="e">
        <f>((Data!AY290-Data!#REF!)/Data!#REF!)*10</f>
        <v>#REF!</v>
      </c>
      <c r="AZ291" s="2" t="e">
        <f>((Data!AZ290-Data!#REF!)/Data!#REF!)*10</f>
        <v>#REF!</v>
      </c>
      <c r="BA291" s="2" t="e">
        <f>((Data!BA290-Data!#REF!)/Data!#REF!)*10</f>
        <v>#REF!</v>
      </c>
      <c r="BB291" s="2" t="e">
        <f>((Data!BB290-Data!#REF!)/Data!#REF!)*10</f>
        <v>#REF!</v>
      </c>
      <c r="BC291" s="2" t="e">
        <f>((Data!BC290-Data!#REF!)/Data!#REF!)*10</f>
        <v>#REF!</v>
      </c>
      <c r="BD291" s="2" t="e">
        <f>((Data!BD290-Data!#REF!)/Data!#REF!)*10</f>
        <v>#REF!</v>
      </c>
      <c r="BE291" s="2" t="e">
        <f>((Data!BE290-Data!#REF!)/Data!#REF!)*10</f>
        <v>#REF!</v>
      </c>
      <c r="BF291" s="2" t="e">
        <f>((Data!BF290-Data!#REF!)/Data!#REF!)*10</f>
        <v>#REF!</v>
      </c>
      <c r="BG291" s="2" t="e">
        <f>((Data!BG290-Data!#REF!)/Data!#REF!)*10</f>
        <v>#REF!</v>
      </c>
      <c r="BH291" s="2" t="e">
        <f>((Data!BH290-Data!#REF!)/Data!#REF!)*10</f>
        <v>#REF!</v>
      </c>
      <c r="BI291" s="2" t="e">
        <f>((Data!BI290-Data!#REF!)/Data!#REF!)*10</f>
        <v>#REF!</v>
      </c>
      <c r="BJ291" s="2" t="e">
        <f>((Data!BJ290-Data!#REF!)/Data!#REF!)*10</f>
        <v>#REF!</v>
      </c>
      <c r="BK291" s="2" t="e">
        <f>((Data!BK290-Data!#REF!)/Data!#REF!)*10</f>
        <v>#REF!</v>
      </c>
      <c r="BL291" s="2" t="e">
        <f>((Data!BL290-Data!#REF!)/Data!#REF!)*10</f>
        <v>#REF!</v>
      </c>
      <c r="BM291" s="8"/>
      <c r="BN291" s="8"/>
      <c r="BO291" s="8"/>
      <c r="BP291" s="8"/>
      <c r="BQ291" s="8"/>
    </row>
    <row r="292" spans="1:69">
      <c r="A292" t="s">
        <v>598</v>
      </c>
      <c r="B292" s="1" t="s">
        <v>2049</v>
      </c>
      <c r="C292" s="16" t="s">
        <v>599</v>
      </c>
      <c r="D292" s="16" t="s">
        <v>1349</v>
      </c>
      <c r="E292" s="2" t="e">
        <f>((Data!E291-Data!#REF!)/Data!#REF!)*10</f>
        <v>#REF!</v>
      </c>
      <c r="F292" s="2" t="e">
        <f>((Data!F291-Data!#REF!)/Data!#REF!)*10</f>
        <v>#REF!</v>
      </c>
      <c r="G292" s="2" t="e">
        <f>((Data!G291-Data!#REF!)/Data!#REF!)*10</f>
        <v>#REF!</v>
      </c>
      <c r="H292" s="2" t="e">
        <f>((Data!H291-Data!#REF!)/Data!#REF!)*10</f>
        <v>#REF!</v>
      </c>
      <c r="I292" s="2" t="e">
        <f>((Data!I291-Data!#REF!)/Data!#REF!)*10</f>
        <v>#REF!</v>
      </c>
      <c r="J292" s="2" t="e">
        <f>((Data!#REF!-Data!J291)/Data!#REF!)*10</f>
        <v>#REF!</v>
      </c>
      <c r="K292" s="2" t="e">
        <f>((Data!#REF!-Data!K291)/Data!#REF!)*10</f>
        <v>#REF!</v>
      </c>
      <c r="L292" s="2" t="e">
        <f>((Data!#REF!-Data!L291)/Data!#REF!)*10</f>
        <v>#REF!</v>
      </c>
      <c r="M292" s="2" t="e">
        <f>((Data!#REF!-Data!M291)/Data!#REF!)*10</f>
        <v>#REF!</v>
      </c>
      <c r="N292" s="2" t="e">
        <f>((Data!#REF!-Data!N291)/Data!#REF!)*10</f>
        <v>#REF!</v>
      </c>
      <c r="O292" s="2" t="e">
        <f>((Data!#REF!-Data!O291)/Data!#REF!)*10</f>
        <v>#REF!</v>
      </c>
      <c r="P292" s="2" t="e">
        <f>((Data!#REF!-Data!P291)/Data!#REF!)*10</f>
        <v>#REF!</v>
      </c>
      <c r="Q292" s="2" t="e">
        <f>((Data!#REF!-Data!Q291)/Data!#REF!)*10</f>
        <v>#REF!</v>
      </c>
      <c r="R292" s="2" t="e">
        <f>((Data!#REF!-Data!R291)/Data!#REF!)*10</f>
        <v>#REF!</v>
      </c>
      <c r="S292" s="2" t="e">
        <f>((Data!#REF!-Data!S291)/Data!#REF!)*10</f>
        <v>#REF!</v>
      </c>
      <c r="T292" s="2" t="e">
        <f>((Data!#REF!-Data!T291)/Data!#REF!)*10</f>
        <v>#REF!</v>
      </c>
      <c r="U292" s="2" t="e">
        <f>((Data!#REF!-Data!U291)/Data!#REF!)*10</f>
        <v>#REF!</v>
      </c>
      <c r="V292" s="2" t="e">
        <f>((Data!#REF!-Data!V291)/Data!#REF!)*10</f>
        <v>#REF!</v>
      </c>
      <c r="W292" s="2" t="e">
        <f>((Data!#REF!-Data!W291)/Data!#REF!)*10</f>
        <v>#REF!</v>
      </c>
      <c r="X292" s="2" t="e">
        <f>((Data!#REF!-Data!X291)/Data!#REF!)*10</f>
        <v>#REF!</v>
      </c>
      <c r="Y292" s="2" t="e">
        <f>((Data!#REF!-Data!Y291)/Data!#REF!)*10</f>
        <v>#REF!</v>
      </c>
      <c r="Z292" s="2" t="e">
        <f>((Data!#REF!-Data!Z291)/Data!#REF!)*10</f>
        <v>#REF!</v>
      </c>
      <c r="AA292" s="2" t="e">
        <f>((Data!#REF!-Data!AA291)/Data!#REF!)*10</f>
        <v>#REF!</v>
      </c>
      <c r="AB292" s="2" t="e">
        <f>((Data!#REF!-Data!AB291)/Data!#REF!)*10</f>
        <v>#REF!</v>
      </c>
      <c r="AC292" s="2" t="e">
        <f>((Data!#REF!-Data!AC291)/Data!#REF!)*10</f>
        <v>#REF!</v>
      </c>
      <c r="AD292" s="2" t="e">
        <f>((Data!#REF!-Data!AD291)/Data!#REF!)*10</f>
        <v>#REF!</v>
      </c>
      <c r="AE292" s="2" t="e">
        <f>((Data!#REF!-Data!AE291)/Data!#REF!)*10</f>
        <v>#REF!</v>
      </c>
      <c r="AF292" s="2" t="e">
        <f>((Data!#REF!-Data!AF291)/Data!#REF!)*10</f>
        <v>#REF!</v>
      </c>
      <c r="AG292" s="2" t="e">
        <f>((Data!#REF!-Data!AG291)/Data!#REF!)*10</f>
        <v>#REF!</v>
      </c>
      <c r="AH292" s="2" t="e">
        <f>((Data!#REF!-Data!AH291)/Data!#REF!)*10</f>
        <v>#REF!</v>
      </c>
      <c r="AI292" s="2" t="e">
        <f>((Data!AI291-Data!#REF!)/Data!#REF!)*10</f>
        <v>#REF!</v>
      </c>
      <c r="AJ292" s="2" t="e">
        <f>((Data!AJ291-Data!#REF!)/Data!#REF!)*10</f>
        <v>#REF!</v>
      </c>
      <c r="AK292" s="2" t="e">
        <f>((Data!AK291-Data!#REF!)/Data!#REF!)*10</f>
        <v>#REF!</v>
      </c>
      <c r="AL292" s="2" t="e">
        <f>((Data!AL291-Data!#REF!)/Data!#REF!)*10</f>
        <v>#REF!</v>
      </c>
      <c r="AM292" s="2" t="e">
        <f>((Data!AM291-Data!#REF!)/Data!#REF!)*10</f>
        <v>#REF!</v>
      </c>
      <c r="AN292" s="2" t="e">
        <f>((Data!#REF!-Data!AN291)/Data!#REF!)*10</f>
        <v>#REF!</v>
      </c>
      <c r="AO292" s="2" t="e">
        <f>((Data!#REF!-Data!AO291)/Data!#REF!)*10</f>
        <v>#REF!</v>
      </c>
      <c r="AP292" s="2" t="e">
        <f>((Data!#REF!-Data!AP291)/Data!#REF!)*10</f>
        <v>#REF!</v>
      </c>
      <c r="AQ292" s="2" t="e">
        <f>((Data!#REF!-Data!AQ291)/Data!#REF!)*10</f>
        <v>#REF!</v>
      </c>
      <c r="AR292" s="2" t="e">
        <f>((Data!#REF!-Data!AR291)/Data!#REF!)*10</f>
        <v>#REF!</v>
      </c>
      <c r="AS292" s="2" t="e">
        <f>((Data!#REF!-Data!AS291)/Data!#REF!)*10</f>
        <v>#REF!</v>
      </c>
      <c r="AT292" s="2" t="e">
        <f>((Data!#REF!-Data!AT291)/Data!#REF!)*10</f>
        <v>#REF!</v>
      </c>
      <c r="AU292" s="2" t="e">
        <f>((Data!#REF!-Data!AU291)/Data!#REF!)*10</f>
        <v>#REF!</v>
      </c>
      <c r="AV292" s="2" t="e">
        <f>((Data!#REF!-Data!AV291)/Data!#REF!)*10</f>
        <v>#REF!</v>
      </c>
      <c r="AW292" s="2" t="e">
        <f>((Data!#REF!-Data!AW291)/Data!#REF!)*10</f>
        <v>#REF!</v>
      </c>
      <c r="AX292" s="2" t="e">
        <f>((Data!AX291-Data!#REF!)/Data!#REF!)*10</f>
        <v>#REF!</v>
      </c>
      <c r="AY292" s="2" t="e">
        <f>((Data!AY291-Data!#REF!)/Data!#REF!)*10</f>
        <v>#REF!</v>
      </c>
      <c r="AZ292" s="2" t="e">
        <f>((Data!AZ291-Data!#REF!)/Data!#REF!)*10</f>
        <v>#REF!</v>
      </c>
      <c r="BA292" s="2" t="e">
        <f>((Data!BA291-Data!#REF!)/Data!#REF!)*10</f>
        <v>#REF!</v>
      </c>
      <c r="BB292" s="2" t="e">
        <f>((Data!BB291-Data!#REF!)/Data!#REF!)*10</f>
        <v>#REF!</v>
      </c>
      <c r="BC292" s="2" t="e">
        <f>((Data!BC291-Data!#REF!)/Data!#REF!)*10</f>
        <v>#REF!</v>
      </c>
      <c r="BD292" s="2" t="e">
        <f>((Data!BD291-Data!#REF!)/Data!#REF!)*10</f>
        <v>#REF!</v>
      </c>
      <c r="BE292" s="2" t="e">
        <f>((Data!BE291-Data!#REF!)/Data!#REF!)*10</f>
        <v>#REF!</v>
      </c>
      <c r="BF292" s="2" t="e">
        <f>((Data!BF291-Data!#REF!)/Data!#REF!)*10</f>
        <v>#REF!</v>
      </c>
      <c r="BG292" s="2" t="e">
        <f>((Data!BG291-Data!#REF!)/Data!#REF!)*10</f>
        <v>#REF!</v>
      </c>
      <c r="BH292" s="2" t="e">
        <f>((Data!BH291-Data!#REF!)/Data!#REF!)*10</f>
        <v>#REF!</v>
      </c>
      <c r="BI292" s="2" t="e">
        <f>((Data!BI291-Data!#REF!)/Data!#REF!)*10</f>
        <v>#REF!</v>
      </c>
      <c r="BJ292" s="2" t="e">
        <f>((Data!BJ291-Data!#REF!)/Data!#REF!)*10</f>
        <v>#REF!</v>
      </c>
      <c r="BK292" s="2" t="e">
        <f>((Data!BK291-Data!#REF!)/Data!#REF!)*10</f>
        <v>#REF!</v>
      </c>
      <c r="BL292" s="2" t="e">
        <f>((Data!BL291-Data!#REF!)/Data!#REF!)*10</f>
        <v>#REF!</v>
      </c>
      <c r="BM292" s="8"/>
      <c r="BN292" s="8"/>
      <c r="BO292" s="8"/>
      <c r="BP292" s="8"/>
      <c r="BQ292" s="8"/>
    </row>
    <row r="293" spans="1:69">
      <c r="A293" t="s">
        <v>600</v>
      </c>
      <c r="B293" s="1" t="s">
        <v>2050</v>
      </c>
      <c r="C293" s="16" t="s">
        <v>601</v>
      </c>
      <c r="D293" s="16" t="s">
        <v>1349</v>
      </c>
      <c r="E293" s="2" t="e">
        <f>((Data!E292-Data!#REF!)/Data!#REF!)*10</f>
        <v>#REF!</v>
      </c>
      <c r="F293" s="2" t="e">
        <f>((Data!F292-Data!#REF!)/Data!#REF!)*10</f>
        <v>#REF!</v>
      </c>
      <c r="G293" s="2" t="e">
        <f>((Data!G292-Data!#REF!)/Data!#REF!)*10</f>
        <v>#REF!</v>
      </c>
      <c r="H293" s="2" t="e">
        <f>((Data!H292-Data!#REF!)/Data!#REF!)*10</f>
        <v>#REF!</v>
      </c>
      <c r="I293" s="2" t="e">
        <f>((Data!I292-Data!#REF!)/Data!#REF!)*10</f>
        <v>#REF!</v>
      </c>
      <c r="J293" s="2" t="e">
        <f>((Data!#REF!-Data!J292)/Data!#REF!)*10</f>
        <v>#REF!</v>
      </c>
      <c r="K293" s="2" t="e">
        <f>((Data!#REF!-Data!K292)/Data!#REF!)*10</f>
        <v>#REF!</v>
      </c>
      <c r="L293" s="2" t="e">
        <f>((Data!#REF!-Data!L292)/Data!#REF!)*10</f>
        <v>#REF!</v>
      </c>
      <c r="M293" s="2" t="e">
        <f>((Data!#REF!-Data!M292)/Data!#REF!)*10</f>
        <v>#REF!</v>
      </c>
      <c r="N293" s="2" t="e">
        <f>((Data!#REF!-Data!N292)/Data!#REF!)*10</f>
        <v>#REF!</v>
      </c>
      <c r="O293" s="2" t="e">
        <f>((Data!#REF!-Data!O292)/Data!#REF!)*10</f>
        <v>#REF!</v>
      </c>
      <c r="P293" s="2" t="e">
        <f>((Data!#REF!-Data!P292)/Data!#REF!)*10</f>
        <v>#REF!</v>
      </c>
      <c r="Q293" s="2" t="e">
        <f>((Data!#REF!-Data!Q292)/Data!#REF!)*10</f>
        <v>#REF!</v>
      </c>
      <c r="R293" s="2" t="e">
        <f>((Data!#REF!-Data!R292)/Data!#REF!)*10</f>
        <v>#REF!</v>
      </c>
      <c r="S293" s="2" t="e">
        <f>((Data!#REF!-Data!S292)/Data!#REF!)*10</f>
        <v>#REF!</v>
      </c>
      <c r="T293" s="2" t="e">
        <f>((Data!#REF!-Data!T292)/Data!#REF!)*10</f>
        <v>#REF!</v>
      </c>
      <c r="U293" s="2" t="e">
        <f>((Data!#REF!-Data!U292)/Data!#REF!)*10</f>
        <v>#REF!</v>
      </c>
      <c r="V293" s="2" t="e">
        <f>((Data!#REF!-Data!V292)/Data!#REF!)*10</f>
        <v>#REF!</v>
      </c>
      <c r="W293" s="2" t="e">
        <f>((Data!#REF!-Data!W292)/Data!#REF!)*10</f>
        <v>#REF!</v>
      </c>
      <c r="X293" s="2" t="e">
        <f>((Data!#REF!-Data!X292)/Data!#REF!)*10</f>
        <v>#REF!</v>
      </c>
      <c r="Y293" s="2" t="e">
        <f>((Data!#REF!-Data!Y292)/Data!#REF!)*10</f>
        <v>#REF!</v>
      </c>
      <c r="Z293" s="2" t="e">
        <f>((Data!#REF!-Data!Z292)/Data!#REF!)*10</f>
        <v>#REF!</v>
      </c>
      <c r="AA293" s="2" t="e">
        <f>((Data!#REF!-Data!AA292)/Data!#REF!)*10</f>
        <v>#REF!</v>
      </c>
      <c r="AB293" s="2" t="e">
        <f>((Data!#REF!-Data!AB292)/Data!#REF!)*10</f>
        <v>#REF!</v>
      </c>
      <c r="AC293" s="2" t="e">
        <f>((Data!#REF!-Data!AC292)/Data!#REF!)*10</f>
        <v>#REF!</v>
      </c>
      <c r="AD293" s="2" t="e">
        <f>((Data!#REF!-Data!AD292)/Data!#REF!)*10</f>
        <v>#REF!</v>
      </c>
      <c r="AE293" s="2" t="e">
        <f>((Data!#REF!-Data!AE292)/Data!#REF!)*10</f>
        <v>#REF!</v>
      </c>
      <c r="AF293" s="2" t="e">
        <f>((Data!#REF!-Data!AF292)/Data!#REF!)*10</f>
        <v>#REF!</v>
      </c>
      <c r="AG293" s="2" t="e">
        <f>((Data!#REF!-Data!AG292)/Data!#REF!)*10</f>
        <v>#REF!</v>
      </c>
      <c r="AH293" s="2" t="e">
        <f>((Data!#REF!-Data!AH292)/Data!#REF!)*10</f>
        <v>#REF!</v>
      </c>
      <c r="AI293" s="2" t="e">
        <f>((Data!AI292-Data!#REF!)/Data!#REF!)*10</f>
        <v>#REF!</v>
      </c>
      <c r="AJ293" s="2" t="e">
        <f>((Data!AJ292-Data!#REF!)/Data!#REF!)*10</f>
        <v>#REF!</v>
      </c>
      <c r="AK293" s="2" t="e">
        <f>((Data!AK292-Data!#REF!)/Data!#REF!)*10</f>
        <v>#REF!</v>
      </c>
      <c r="AL293" s="2" t="e">
        <f>((Data!AL292-Data!#REF!)/Data!#REF!)*10</f>
        <v>#REF!</v>
      </c>
      <c r="AM293" s="2" t="e">
        <f>((Data!AM292-Data!#REF!)/Data!#REF!)*10</f>
        <v>#REF!</v>
      </c>
      <c r="AN293" s="2" t="e">
        <f>((Data!#REF!-Data!AN292)/Data!#REF!)*10</f>
        <v>#REF!</v>
      </c>
      <c r="AO293" s="2" t="e">
        <f>((Data!#REF!-Data!AO292)/Data!#REF!)*10</f>
        <v>#REF!</v>
      </c>
      <c r="AP293" s="2" t="e">
        <f>((Data!#REF!-Data!AP292)/Data!#REF!)*10</f>
        <v>#REF!</v>
      </c>
      <c r="AQ293" s="2" t="e">
        <f>((Data!#REF!-Data!AQ292)/Data!#REF!)*10</f>
        <v>#REF!</v>
      </c>
      <c r="AR293" s="2" t="e">
        <f>((Data!#REF!-Data!AR292)/Data!#REF!)*10</f>
        <v>#REF!</v>
      </c>
      <c r="AS293" s="2" t="e">
        <f>((Data!#REF!-Data!AS292)/Data!#REF!)*10</f>
        <v>#REF!</v>
      </c>
      <c r="AT293" s="2" t="e">
        <f>((Data!#REF!-Data!AT292)/Data!#REF!)*10</f>
        <v>#REF!</v>
      </c>
      <c r="AU293" s="2" t="e">
        <f>((Data!#REF!-Data!AU292)/Data!#REF!)*10</f>
        <v>#REF!</v>
      </c>
      <c r="AV293" s="2" t="e">
        <f>((Data!#REF!-Data!AV292)/Data!#REF!)*10</f>
        <v>#REF!</v>
      </c>
      <c r="AW293" s="2" t="e">
        <f>((Data!#REF!-Data!AW292)/Data!#REF!)*10</f>
        <v>#REF!</v>
      </c>
      <c r="AX293" s="2" t="e">
        <f>((Data!AX292-Data!#REF!)/Data!#REF!)*10</f>
        <v>#REF!</v>
      </c>
      <c r="AY293" s="2" t="e">
        <f>((Data!AY292-Data!#REF!)/Data!#REF!)*10</f>
        <v>#REF!</v>
      </c>
      <c r="AZ293" s="2" t="e">
        <f>((Data!AZ292-Data!#REF!)/Data!#REF!)*10</f>
        <v>#REF!</v>
      </c>
      <c r="BA293" s="2" t="e">
        <f>((Data!BA292-Data!#REF!)/Data!#REF!)*10</f>
        <v>#REF!</v>
      </c>
      <c r="BB293" s="2" t="e">
        <f>((Data!BB292-Data!#REF!)/Data!#REF!)*10</f>
        <v>#REF!</v>
      </c>
      <c r="BC293" s="2" t="e">
        <f>((Data!BC292-Data!#REF!)/Data!#REF!)*10</f>
        <v>#REF!</v>
      </c>
      <c r="BD293" s="2" t="e">
        <f>((Data!BD292-Data!#REF!)/Data!#REF!)*10</f>
        <v>#REF!</v>
      </c>
      <c r="BE293" s="2" t="e">
        <f>((Data!BE292-Data!#REF!)/Data!#REF!)*10</f>
        <v>#REF!</v>
      </c>
      <c r="BF293" s="2" t="e">
        <f>((Data!BF292-Data!#REF!)/Data!#REF!)*10</f>
        <v>#REF!</v>
      </c>
      <c r="BG293" s="2" t="e">
        <f>((Data!BG292-Data!#REF!)/Data!#REF!)*10</f>
        <v>#REF!</v>
      </c>
      <c r="BH293" s="2" t="e">
        <f>((Data!BH292-Data!#REF!)/Data!#REF!)*10</f>
        <v>#REF!</v>
      </c>
      <c r="BI293" s="2" t="e">
        <f>((Data!BI292-Data!#REF!)/Data!#REF!)*10</f>
        <v>#REF!</v>
      </c>
      <c r="BJ293" s="2" t="e">
        <f>((Data!BJ292-Data!#REF!)/Data!#REF!)*10</f>
        <v>#REF!</v>
      </c>
      <c r="BK293" s="2" t="e">
        <f>((Data!BK292-Data!#REF!)/Data!#REF!)*10</f>
        <v>#REF!</v>
      </c>
      <c r="BL293" s="2" t="e">
        <f>((Data!BL292-Data!#REF!)/Data!#REF!)*10</f>
        <v>#REF!</v>
      </c>
      <c r="BM293" s="8"/>
      <c r="BN293" s="8"/>
      <c r="BO293" s="8"/>
      <c r="BP293" s="8"/>
      <c r="BQ293" s="8"/>
    </row>
    <row r="294" spans="1:69">
      <c r="A294" t="s">
        <v>602</v>
      </c>
      <c r="B294" s="1" t="s">
        <v>2051</v>
      </c>
      <c r="C294" s="16" t="s">
        <v>603</v>
      </c>
      <c r="D294" s="16" t="s">
        <v>1349</v>
      </c>
      <c r="E294" s="2" t="e">
        <f>((Data!E293-Data!#REF!)/Data!#REF!)*10</f>
        <v>#REF!</v>
      </c>
      <c r="F294" s="2" t="e">
        <f>((Data!F293-Data!#REF!)/Data!#REF!)*10</f>
        <v>#REF!</v>
      </c>
      <c r="G294" s="2" t="e">
        <f>((Data!G293-Data!#REF!)/Data!#REF!)*10</f>
        <v>#REF!</v>
      </c>
      <c r="H294" s="2" t="e">
        <f>((Data!H293-Data!#REF!)/Data!#REF!)*10</f>
        <v>#REF!</v>
      </c>
      <c r="I294" s="2" t="e">
        <f>((Data!I293-Data!#REF!)/Data!#REF!)*10</f>
        <v>#REF!</v>
      </c>
      <c r="J294" s="2" t="e">
        <f>((Data!#REF!-Data!J293)/Data!#REF!)*10</f>
        <v>#REF!</v>
      </c>
      <c r="K294" s="2" t="e">
        <f>((Data!#REF!-Data!K293)/Data!#REF!)*10</f>
        <v>#REF!</v>
      </c>
      <c r="L294" s="2" t="e">
        <f>((Data!#REF!-Data!L293)/Data!#REF!)*10</f>
        <v>#REF!</v>
      </c>
      <c r="M294" s="2" t="e">
        <f>((Data!#REF!-Data!M293)/Data!#REF!)*10</f>
        <v>#REF!</v>
      </c>
      <c r="N294" s="2" t="e">
        <f>((Data!#REF!-Data!N293)/Data!#REF!)*10</f>
        <v>#REF!</v>
      </c>
      <c r="O294" s="2" t="e">
        <f>((Data!#REF!-Data!O293)/Data!#REF!)*10</f>
        <v>#REF!</v>
      </c>
      <c r="P294" s="2" t="e">
        <f>((Data!#REF!-Data!P293)/Data!#REF!)*10</f>
        <v>#REF!</v>
      </c>
      <c r="Q294" s="2" t="e">
        <f>((Data!#REF!-Data!Q293)/Data!#REF!)*10</f>
        <v>#REF!</v>
      </c>
      <c r="R294" s="2" t="e">
        <f>((Data!#REF!-Data!R293)/Data!#REF!)*10</f>
        <v>#REF!</v>
      </c>
      <c r="S294" s="2" t="e">
        <f>((Data!#REF!-Data!S293)/Data!#REF!)*10</f>
        <v>#REF!</v>
      </c>
      <c r="T294" s="2" t="e">
        <f>((Data!#REF!-Data!T293)/Data!#REF!)*10</f>
        <v>#REF!</v>
      </c>
      <c r="U294" s="2" t="e">
        <f>((Data!#REF!-Data!U293)/Data!#REF!)*10</f>
        <v>#REF!</v>
      </c>
      <c r="V294" s="2" t="e">
        <f>((Data!#REF!-Data!V293)/Data!#REF!)*10</f>
        <v>#REF!</v>
      </c>
      <c r="W294" s="2" t="e">
        <f>((Data!#REF!-Data!W293)/Data!#REF!)*10</f>
        <v>#REF!</v>
      </c>
      <c r="X294" s="2" t="e">
        <f>((Data!#REF!-Data!X293)/Data!#REF!)*10</f>
        <v>#REF!</v>
      </c>
      <c r="Y294" s="2" t="e">
        <f>((Data!#REF!-Data!Y293)/Data!#REF!)*10</f>
        <v>#REF!</v>
      </c>
      <c r="Z294" s="2" t="e">
        <f>((Data!#REF!-Data!Z293)/Data!#REF!)*10</f>
        <v>#REF!</v>
      </c>
      <c r="AA294" s="2" t="e">
        <f>((Data!#REF!-Data!AA293)/Data!#REF!)*10</f>
        <v>#REF!</v>
      </c>
      <c r="AB294" s="2" t="e">
        <f>((Data!#REF!-Data!AB293)/Data!#REF!)*10</f>
        <v>#REF!</v>
      </c>
      <c r="AC294" s="2" t="e">
        <f>((Data!#REF!-Data!AC293)/Data!#REF!)*10</f>
        <v>#REF!</v>
      </c>
      <c r="AD294" s="2" t="e">
        <f>((Data!#REF!-Data!AD293)/Data!#REF!)*10</f>
        <v>#REF!</v>
      </c>
      <c r="AE294" s="2" t="e">
        <f>((Data!#REF!-Data!AE293)/Data!#REF!)*10</f>
        <v>#REF!</v>
      </c>
      <c r="AF294" s="2" t="e">
        <f>((Data!#REF!-Data!AF293)/Data!#REF!)*10</f>
        <v>#REF!</v>
      </c>
      <c r="AG294" s="2" t="e">
        <f>((Data!#REF!-Data!AG293)/Data!#REF!)*10</f>
        <v>#REF!</v>
      </c>
      <c r="AH294" s="2" t="e">
        <f>((Data!#REF!-Data!AH293)/Data!#REF!)*10</f>
        <v>#REF!</v>
      </c>
      <c r="AI294" s="2" t="e">
        <f>((Data!AI293-Data!#REF!)/Data!#REF!)*10</f>
        <v>#REF!</v>
      </c>
      <c r="AJ294" s="2" t="e">
        <f>((Data!AJ293-Data!#REF!)/Data!#REF!)*10</f>
        <v>#REF!</v>
      </c>
      <c r="AK294" s="2" t="e">
        <f>((Data!AK293-Data!#REF!)/Data!#REF!)*10</f>
        <v>#REF!</v>
      </c>
      <c r="AL294" s="2" t="e">
        <f>((Data!AL293-Data!#REF!)/Data!#REF!)*10</f>
        <v>#REF!</v>
      </c>
      <c r="AM294" s="2" t="e">
        <f>((Data!AM293-Data!#REF!)/Data!#REF!)*10</f>
        <v>#REF!</v>
      </c>
      <c r="AN294" s="2" t="e">
        <f>((Data!#REF!-Data!AN293)/Data!#REF!)*10</f>
        <v>#REF!</v>
      </c>
      <c r="AO294" s="2" t="e">
        <f>((Data!#REF!-Data!AO293)/Data!#REF!)*10</f>
        <v>#REF!</v>
      </c>
      <c r="AP294" s="2" t="e">
        <f>((Data!#REF!-Data!AP293)/Data!#REF!)*10</f>
        <v>#REF!</v>
      </c>
      <c r="AQ294" s="2" t="e">
        <f>((Data!#REF!-Data!AQ293)/Data!#REF!)*10</f>
        <v>#REF!</v>
      </c>
      <c r="AR294" s="2" t="e">
        <f>((Data!#REF!-Data!AR293)/Data!#REF!)*10</f>
        <v>#REF!</v>
      </c>
      <c r="AS294" s="2" t="e">
        <f>((Data!#REF!-Data!AS293)/Data!#REF!)*10</f>
        <v>#REF!</v>
      </c>
      <c r="AT294" s="2" t="e">
        <f>((Data!#REF!-Data!AT293)/Data!#REF!)*10</f>
        <v>#REF!</v>
      </c>
      <c r="AU294" s="2" t="e">
        <f>((Data!#REF!-Data!AU293)/Data!#REF!)*10</f>
        <v>#REF!</v>
      </c>
      <c r="AV294" s="2" t="e">
        <f>((Data!#REF!-Data!AV293)/Data!#REF!)*10</f>
        <v>#REF!</v>
      </c>
      <c r="AW294" s="2" t="e">
        <f>((Data!#REF!-Data!AW293)/Data!#REF!)*10</f>
        <v>#REF!</v>
      </c>
      <c r="AX294" s="2" t="e">
        <f>((Data!AX293-Data!#REF!)/Data!#REF!)*10</f>
        <v>#REF!</v>
      </c>
      <c r="AY294" s="2" t="e">
        <f>((Data!AY293-Data!#REF!)/Data!#REF!)*10</f>
        <v>#REF!</v>
      </c>
      <c r="AZ294" s="2" t="e">
        <f>((Data!AZ293-Data!#REF!)/Data!#REF!)*10</f>
        <v>#REF!</v>
      </c>
      <c r="BA294" s="2" t="e">
        <f>((Data!BA293-Data!#REF!)/Data!#REF!)*10</f>
        <v>#REF!</v>
      </c>
      <c r="BB294" s="2" t="e">
        <f>((Data!BB293-Data!#REF!)/Data!#REF!)*10</f>
        <v>#REF!</v>
      </c>
      <c r="BC294" s="2" t="e">
        <f>((Data!BC293-Data!#REF!)/Data!#REF!)*10</f>
        <v>#REF!</v>
      </c>
      <c r="BD294" s="2" t="e">
        <f>((Data!BD293-Data!#REF!)/Data!#REF!)*10</f>
        <v>#REF!</v>
      </c>
      <c r="BE294" s="2" t="e">
        <f>((Data!BE293-Data!#REF!)/Data!#REF!)*10</f>
        <v>#REF!</v>
      </c>
      <c r="BF294" s="2" t="e">
        <f>((Data!BF293-Data!#REF!)/Data!#REF!)*10</f>
        <v>#REF!</v>
      </c>
      <c r="BG294" s="2" t="e">
        <f>((Data!BG293-Data!#REF!)/Data!#REF!)*10</f>
        <v>#REF!</v>
      </c>
      <c r="BH294" s="2" t="e">
        <f>((Data!BH293-Data!#REF!)/Data!#REF!)*10</f>
        <v>#REF!</v>
      </c>
      <c r="BI294" s="2" t="e">
        <f>((Data!BI293-Data!#REF!)/Data!#REF!)*10</f>
        <v>#REF!</v>
      </c>
      <c r="BJ294" s="2" t="e">
        <f>((Data!BJ293-Data!#REF!)/Data!#REF!)*10</f>
        <v>#REF!</v>
      </c>
      <c r="BK294" s="2" t="e">
        <f>((Data!BK293-Data!#REF!)/Data!#REF!)*10</f>
        <v>#REF!</v>
      </c>
      <c r="BL294" s="2" t="e">
        <f>((Data!BL293-Data!#REF!)/Data!#REF!)*10</f>
        <v>#REF!</v>
      </c>
      <c r="BM294" s="8"/>
      <c r="BN294" s="8"/>
      <c r="BO294" s="8"/>
      <c r="BP294" s="8"/>
      <c r="BQ294" s="8"/>
    </row>
    <row r="295" spans="1:69">
      <c r="A295" t="s">
        <v>604</v>
      </c>
      <c r="B295" s="1" t="s">
        <v>2052</v>
      </c>
      <c r="C295" s="16" t="s">
        <v>605</v>
      </c>
      <c r="D295" s="16" t="s">
        <v>1349</v>
      </c>
      <c r="E295" s="2" t="e">
        <f>((Data!E294-Data!#REF!)/Data!#REF!)*10</f>
        <v>#REF!</v>
      </c>
      <c r="F295" s="2" t="e">
        <f>((Data!F294-Data!#REF!)/Data!#REF!)*10</f>
        <v>#REF!</v>
      </c>
      <c r="G295" s="2" t="e">
        <f>((Data!G294-Data!#REF!)/Data!#REF!)*10</f>
        <v>#REF!</v>
      </c>
      <c r="H295" s="2" t="e">
        <f>((Data!H294-Data!#REF!)/Data!#REF!)*10</f>
        <v>#REF!</v>
      </c>
      <c r="I295" s="2" t="e">
        <f>((Data!I294-Data!#REF!)/Data!#REF!)*10</f>
        <v>#REF!</v>
      </c>
      <c r="J295" s="2" t="e">
        <f>((Data!#REF!-Data!J294)/Data!#REF!)*10</f>
        <v>#REF!</v>
      </c>
      <c r="K295" s="2" t="e">
        <f>((Data!#REF!-Data!K294)/Data!#REF!)*10</f>
        <v>#REF!</v>
      </c>
      <c r="L295" s="2" t="e">
        <f>((Data!#REF!-Data!L294)/Data!#REF!)*10</f>
        <v>#REF!</v>
      </c>
      <c r="M295" s="2" t="e">
        <f>((Data!#REF!-Data!M294)/Data!#REF!)*10</f>
        <v>#REF!</v>
      </c>
      <c r="N295" s="2" t="e">
        <f>((Data!#REF!-Data!N294)/Data!#REF!)*10</f>
        <v>#REF!</v>
      </c>
      <c r="O295" s="2" t="e">
        <f>((Data!#REF!-Data!O294)/Data!#REF!)*10</f>
        <v>#REF!</v>
      </c>
      <c r="P295" s="2" t="e">
        <f>((Data!#REF!-Data!P294)/Data!#REF!)*10</f>
        <v>#REF!</v>
      </c>
      <c r="Q295" s="2" t="e">
        <f>((Data!#REF!-Data!Q294)/Data!#REF!)*10</f>
        <v>#REF!</v>
      </c>
      <c r="R295" s="2" t="e">
        <f>((Data!#REF!-Data!R294)/Data!#REF!)*10</f>
        <v>#REF!</v>
      </c>
      <c r="S295" s="2" t="e">
        <f>((Data!#REF!-Data!S294)/Data!#REF!)*10</f>
        <v>#REF!</v>
      </c>
      <c r="T295" s="2" t="e">
        <f>((Data!#REF!-Data!T294)/Data!#REF!)*10</f>
        <v>#REF!</v>
      </c>
      <c r="U295" s="2" t="e">
        <f>((Data!#REF!-Data!U294)/Data!#REF!)*10</f>
        <v>#REF!</v>
      </c>
      <c r="V295" s="2" t="e">
        <f>((Data!#REF!-Data!V294)/Data!#REF!)*10</f>
        <v>#REF!</v>
      </c>
      <c r="W295" s="2" t="e">
        <f>((Data!#REF!-Data!W294)/Data!#REF!)*10</f>
        <v>#REF!</v>
      </c>
      <c r="X295" s="2" t="e">
        <f>((Data!#REF!-Data!X294)/Data!#REF!)*10</f>
        <v>#REF!</v>
      </c>
      <c r="Y295" s="2" t="e">
        <f>((Data!#REF!-Data!Y294)/Data!#REF!)*10</f>
        <v>#REF!</v>
      </c>
      <c r="Z295" s="2" t="e">
        <f>((Data!#REF!-Data!Z294)/Data!#REF!)*10</f>
        <v>#REF!</v>
      </c>
      <c r="AA295" s="2" t="e">
        <f>((Data!#REF!-Data!AA294)/Data!#REF!)*10</f>
        <v>#REF!</v>
      </c>
      <c r="AB295" s="2" t="e">
        <f>((Data!#REF!-Data!AB294)/Data!#REF!)*10</f>
        <v>#REF!</v>
      </c>
      <c r="AC295" s="2" t="e">
        <f>((Data!#REF!-Data!AC294)/Data!#REF!)*10</f>
        <v>#REF!</v>
      </c>
      <c r="AD295" s="2" t="e">
        <f>((Data!#REF!-Data!AD294)/Data!#REF!)*10</f>
        <v>#REF!</v>
      </c>
      <c r="AE295" s="2" t="e">
        <f>((Data!#REF!-Data!AE294)/Data!#REF!)*10</f>
        <v>#REF!</v>
      </c>
      <c r="AF295" s="2" t="e">
        <f>((Data!#REF!-Data!AF294)/Data!#REF!)*10</f>
        <v>#REF!</v>
      </c>
      <c r="AG295" s="2" t="e">
        <f>((Data!#REF!-Data!AG294)/Data!#REF!)*10</f>
        <v>#REF!</v>
      </c>
      <c r="AH295" s="2" t="e">
        <f>((Data!#REF!-Data!AH294)/Data!#REF!)*10</f>
        <v>#REF!</v>
      </c>
      <c r="AI295" s="2" t="e">
        <f>((Data!AI294-Data!#REF!)/Data!#REF!)*10</f>
        <v>#REF!</v>
      </c>
      <c r="AJ295" s="2" t="e">
        <f>((Data!AJ294-Data!#REF!)/Data!#REF!)*10</f>
        <v>#REF!</v>
      </c>
      <c r="AK295" s="2" t="e">
        <f>((Data!AK294-Data!#REF!)/Data!#REF!)*10</f>
        <v>#REF!</v>
      </c>
      <c r="AL295" s="2" t="e">
        <f>((Data!AL294-Data!#REF!)/Data!#REF!)*10</f>
        <v>#REF!</v>
      </c>
      <c r="AM295" s="2" t="e">
        <f>((Data!AM294-Data!#REF!)/Data!#REF!)*10</f>
        <v>#REF!</v>
      </c>
      <c r="AN295" s="2" t="e">
        <f>((Data!#REF!-Data!AN294)/Data!#REF!)*10</f>
        <v>#REF!</v>
      </c>
      <c r="AO295" s="2" t="e">
        <f>((Data!#REF!-Data!AO294)/Data!#REF!)*10</f>
        <v>#REF!</v>
      </c>
      <c r="AP295" s="2" t="e">
        <f>((Data!#REF!-Data!AP294)/Data!#REF!)*10</f>
        <v>#REF!</v>
      </c>
      <c r="AQ295" s="2" t="e">
        <f>((Data!#REF!-Data!AQ294)/Data!#REF!)*10</f>
        <v>#REF!</v>
      </c>
      <c r="AR295" s="2" t="e">
        <f>((Data!#REF!-Data!AR294)/Data!#REF!)*10</f>
        <v>#REF!</v>
      </c>
      <c r="AS295" s="2" t="e">
        <f>((Data!#REF!-Data!AS294)/Data!#REF!)*10</f>
        <v>#REF!</v>
      </c>
      <c r="AT295" s="2" t="e">
        <f>((Data!#REF!-Data!AT294)/Data!#REF!)*10</f>
        <v>#REF!</v>
      </c>
      <c r="AU295" s="2" t="e">
        <f>((Data!#REF!-Data!AU294)/Data!#REF!)*10</f>
        <v>#REF!</v>
      </c>
      <c r="AV295" s="2" t="e">
        <f>((Data!#REF!-Data!AV294)/Data!#REF!)*10</f>
        <v>#REF!</v>
      </c>
      <c r="AW295" s="2" t="e">
        <f>((Data!#REF!-Data!AW294)/Data!#REF!)*10</f>
        <v>#REF!</v>
      </c>
      <c r="AX295" s="2" t="e">
        <f>((Data!AX294-Data!#REF!)/Data!#REF!)*10</f>
        <v>#REF!</v>
      </c>
      <c r="AY295" s="2" t="e">
        <f>((Data!AY294-Data!#REF!)/Data!#REF!)*10</f>
        <v>#REF!</v>
      </c>
      <c r="AZ295" s="2" t="e">
        <f>((Data!AZ294-Data!#REF!)/Data!#REF!)*10</f>
        <v>#REF!</v>
      </c>
      <c r="BA295" s="2" t="e">
        <f>((Data!BA294-Data!#REF!)/Data!#REF!)*10</f>
        <v>#REF!</v>
      </c>
      <c r="BB295" s="2" t="e">
        <f>((Data!BB294-Data!#REF!)/Data!#REF!)*10</f>
        <v>#REF!</v>
      </c>
      <c r="BC295" s="2" t="e">
        <f>((Data!BC294-Data!#REF!)/Data!#REF!)*10</f>
        <v>#REF!</v>
      </c>
      <c r="BD295" s="2" t="e">
        <f>((Data!BD294-Data!#REF!)/Data!#REF!)*10</f>
        <v>#REF!</v>
      </c>
      <c r="BE295" s="2" t="e">
        <f>((Data!BE294-Data!#REF!)/Data!#REF!)*10</f>
        <v>#REF!</v>
      </c>
      <c r="BF295" s="2" t="e">
        <f>((Data!BF294-Data!#REF!)/Data!#REF!)*10</f>
        <v>#REF!</v>
      </c>
      <c r="BG295" s="2" t="e">
        <f>((Data!BG294-Data!#REF!)/Data!#REF!)*10</f>
        <v>#REF!</v>
      </c>
      <c r="BH295" s="2" t="e">
        <f>((Data!BH294-Data!#REF!)/Data!#REF!)*10</f>
        <v>#REF!</v>
      </c>
      <c r="BI295" s="2" t="e">
        <f>((Data!BI294-Data!#REF!)/Data!#REF!)*10</f>
        <v>#REF!</v>
      </c>
      <c r="BJ295" s="2" t="e">
        <f>((Data!BJ294-Data!#REF!)/Data!#REF!)*10</f>
        <v>#REF!</v>
      </c>
      <c r="BK295" s="2" t="e">
        <f>((Data!BK294-Data!#REF!)/Data!#REF!)*10</f>
        <v>#REF!</v>
      </c>
      <c r="BL295" s="2" t="e">
        <f>((Data!BL294-Data!#REF!)/Data!#REF!)*10</f>
        <v>#REF!</v>
      </c>
      <c r="BM295" s="8"/>
      <c r="BN295" s="8"/>
      <c r="BO295" s="8"/>
      <c r="BP295" s="8"/>
      <c r="BQ295" s="8"/>
    </row>
    <row r="296" spans="1:69">
      <c r="A296" t="s">
        <v>606</v>
      </c>
      <c r="B296" s="1" t="s">
        <v>2053</v>
      </c>
      <c r="C296" s="16" t="s">
        <v>607</v>
      </c>
      <c r="D296" s="16" t="s">
        <v>1349</v>
      </c>
      <c r="E296" s="2" t="e">
        <f>((Data!E295-Data!#REF!)/Data!#REF!)*10</f>
        <v>#REF!</v>
      </c>
      <c r="F296" s="2" t="e">
        <f>((Data!F295-Data!#REF!)/Data!#REF!)*10</f>
        <v>#REF!</v>
      </c>
      <c r="G296" s="2" t="e">
        <f>((Data!G295-Data!#REF!)/Data!#REF!)*10</f>
        <v>#REF!</v>
      </c>
      <c r="H296" s="2" t="e">
        <f>((Data!H295-Data!#REF!)/Data!#REF!)*10</f>
        <v>#REF!</v>
      </c>
      <c r="I296" s="2" t="e">
        <f>((Data!I295-Data!#REF!)/Data!#REF!)*10</f>
        <v>#REF!</v>
      </c>
      <c r="J296" s="2" t="e">
        <f>((Data!#REF!-Data!J295)/Data!#REF!)*10</f>
        <v>#REF!</v>
      </c>
      <c r="K296" s="2" t="e">
        <f>((Data!#REF!-Data!K295)/Data!#REF!)*10</f>
        <v>#REF!</v>
      </c>
      <c r="L296" s="2" t="e">
        <f>((Data!#REF!-Data!L295)/Data!#REF!)*10</f>
        <v>#REF!</v>
      </c>
      <c r="M296" s="2" t="e">
        <f>((Data!#REF!-Data!M295)/Data!#REF!)*10</f>
        <v>#REF!</v>
      </c>
      <c r="N296" s="2" t="e">
        <f>((Data!#REF!-Data!N295)/Data!#REF!)*10</f>
        <v>#REF!</v>
      </c>
      <c r="O296" s="2" t="e">
        <f>((Data!#REF!-Data!O295)/Data!#REF!)*10</f>
        <v>#REF!</v>
      </c>
      <c r="P296" s="2" t="e">
        <f>((Data!#REF!-Data!P295)/Data!#REF!)*10</f>
        <v>#REF!</v>
      </c>
      <c r="Q296" s="2" t="e">
        <f>((Data!#REF!-Data!Q295)/Data!#REF!)*10</f>
        <v>#REF!</v>
      </c>
      <c r="R296" s="2" t="e">
        <f>((Data!#REF!-Data!R295)/Data!#REF!)*10</f>
        <v>#REF!</v>
      </c>
      <c r="S296" s="2" t="e">
        <f>((Data!#REF!-Data!S295)/Data!#REF!)*10</f>
        <v>#REF!</v>
      </c>
      <c r="T296" s="2" t="e">
        <f>((Data!#REF!-Data!T295)/Data!#REF!)*10</f>
        <v>#REF!</v>
      </c>
      <c r="U296" s="2" t="e">
        <f>((Data!#REF!-Data!U295)/Data!#REF!)*10</f>
        <v>#REF!</v>
      </c>
      <c r="V296" s="2" t="e">
        <f>((Data!#REF!-Data!V295)/Data!#REF!)*10</f>
        <v>#REF!</v>
      </c>
      <c r="W296" s="2" t="e">
        <f>((Data!#REF!-Data!W295)/Data!#REF!)*10</f>
        <v>#REF!</v>
      </c>
      <c r="X296" s="2" t="e">
        <f>((Data!#REF!-Data!X295)/Data!#REF!)*10</f>
        <v>#REF!</v>
      </c>
      <c r="Y296" s="2" t="e">
        <f>((Data!#REF!-Data!Y295)/Data!#REF!)*10</f>
        <v>#REF!</v>
      </c>
      <c r="Z296" s="2" t="e">
        <f>((Data!#REF!-Data!Z295)/Data!#REF!)*10</f>
        <v>#REF!</v>
      </c>
      <c r="AA296" s="2" t="e">
        <f>((Data!#REF!-Data!AA295)/Data!#REF!)*10</f>
        <v>#REF!</v>
      </c>
      <c r="AB296" s="2" t="e">
        <f>((Data!#REF!-Data!AB295)/Data!#REF!)*10</f>
        <v>#REF!</v>
      </c>
      <c r="AC296" s="2" t="e">
        <f>((Data!#REF!-Data!AC295)/Data!#REF!)*10</f>
        <v>#REF!</v>
      </c>
      <c r="AD296" s="2" t="e">
        <f>((Data!#REF!-Data!AD295)/Data!#REF!)*10</f>
        <v>#REF!</v>
      </c>
      <c r="AE296" s="2" t="e">
        <f>((Data!#REF!-Data!AE295)/Data!#REF!)*10</f>
        <v>#REF!</v>
      </c>
      <c r="AF296" s="2" t="e">
        <f>((Data!#REF!-Data!AF295)/Data!#REF!)*10</f>
        <v>#REF!</v>
      </c>
      <c r="AG296" s="2" t="e">
        <f>((Data!#REF!-Data!AG295)/Data!#REF!)*10</f>
        <v>#REF!</v>
      </c>
      <c r="AH296" s="2" t="e">
        <f>((Data!#REF!-Data!AH295)/Data!#REF!)*10</f>
        <v>#REF!</v>
      </c>
      <c r="AI296" s="2" t="e">
        <f>((Data!AI295-Data!#REF!)/Data!#REF!)*10</f>
        <v>#REF!</v>
      </c>
      <c r="AJ296" s="2" t="e">
        <f>((Data!AJ295-Data!#REF!)/Data!#REF!)*10</f>
        <v>#REF!</v>
      </c>
      <c r="AK296" s="2" t="e">
        <f>((Data!AK295-Data!#REF!)/Data!#REF!)*10</f>
        <v>#REF!</v>
      </c>
      <c r="AL296" s="2" t="e">
        <f>((Data!AL295-Data!#REF!)/Data!#REF!)*10</f>
        <v>#REF!</v>
      </c>
      <c r="AM296" s="2" t="e">
        <f>((Data!AM295-Data!#REF!)/Data!#REF!)*10</f>
        <v>#REF!</v>
      </c>
      <c r="AN296" s="2" t="e">
        <f>((Data!#REF!-Data!AN295)/Data!#REF!)*10</f>
        <v>#REF!</v>
      </c>
      <c r="AO296" s="2" t="e">
        <f>((Data!#REF!-Data!AO295)/Data!#REF!)*10</f>
        <v>#REF!</v>
      </c>
      <c r="AP296" s="2" t="e">
        <f>((Data!#REF!-Data!AP295)/Data!#REF!)*10</f>
        <v>#REF!</v>
      </c>
      <c r="AQ296" s="2" t="e">
        <f>((Data!#REF!-Data!AQ295)/Data!#REF!)*10</f>
        <v>#REF!</v>
      </c>
      <c r="AR296" s="2" t="e">
        <f>((Data!#REF!-Data!AR295)/Data!#REF!)*10</f>
        <v>#REF!</v>
      </c>
      <c r="AS296" s="2" t="e">
        <f>((Data!#REF!-Data!AS295)/Data!#REF!)*10</f>
        <v>#REF!</v>
      </c>
      <c r="AT296" s="2" t="e">
        <f>((Data!#REF!-Data!AT295)/Data!#REF!)*10</f>
        <v>#REF!</v>
      </c>
      <c r="AU296" s="2" t="e">
        <f>((Data!#REF!-Data!AU295)/Data!#REF!)*10</f>
        <v>#REF!</v>
      </c>
      <c r="AV296" s="2" t="e">
        <f>((Data!#REF!-Data!AV295)/Data!#REF!)*10</f>
        <v>#REF!</v>
      </c>
      <c r="AW296" s="2" t="e">
        <f>((Data!#REF!-Data!AW295)/Data!#REF!)*10</f>
        <v>#REF!</v>
      </c>
      <c r="AX296" s="2" t="e">
        <f>((Data!AX295-Data!#REF!)/Data!#REF!)*10</f>
        <v>#REF!</v>
      </c>
      <c r="AY296" s="2" t="e">
        <f>((Data!AY295-Data!#REF!)/Data!#REF!)*10</f>
        <v>#REF!</v>
      </c>
      <c r="AZ296" s="2" t="e">
        <f>((Data!AZ295-Data!#REF!)/Data!#REF!)*10</f>
        <v>#REF!</v>
      </c>
      <c r="BA296" s="2" t="e">
        <f>((Data!BA295-Data!#REF!)/Data!#REF!)*10</f>
        <v>#REF!</v>
      </c>
      <c r="BB296" s="2" t="e">
        <f>((Data!BB295-Data!#REF!)/Data!#REF!)*10</f>
        <v>#REF!</v>
      </c>
      <c r="BC296" s="2" t="e">
        <f>((Data!BC295-Data!#REF!)/Data!#REF!)*10</f>
        <v>#REF!</v>
      </c>
      <c r="BD296" s="2" t="e">
        <f>((Data!BD295-Data!#REF!)/Data!#REF!)*10</f>
        <v>#REF!</v>
      </c>
      <c r="BE296" s="2" t="e">
        <f>((Data!BE295-Data!#REF!)/Data!#REF!)*10</f>
        <v>#REF!</v>
      </c>
      <c r="BF296" s="2" t="e">
        <f>((Data!BF295-Data!#REF!)/Data!#REF!)*10</f>
        <v>#REF!</v>
      </c>
      <c r="BG296" s="2" t="e">
        <f>((Data!BG295-Data!#REF!)/Data!#REF!)*10</f>
        <v>#REF!</v>
      </c>
      <c r="BH296" s="2" t="e">
        <f>((Data!BH295-Data!#REF!)/Data!#REF!)*10</f>
        <v>#REF!</v>
      </c>
      <c r="BI296" s="2" t="e">
        <f>((Data!BI295-Data!#REF!)/Data!#REF!)*10</f>
        <v>#REF!</v>
      </c>
      <c r="BJ296" s="2" t="e">
        <f>((Data!BJ295-Data!#REF!)/Data!#REF!)*10</f>
        <v>#REF!</v>
      </c>
      <c r="BK296" s="2" t="e">
        <f>((Data!BK295-Data!#REF!)/Data!#REF!)*10</f>
        <v>#REF!</v>
      </c>
      <c r="BL296" s="2" t="e">
        <f>((Data!BL295-Data!#REF!)/Data!#REF!)*10</f>
        <v>#REF!</v>
      </c>
      <c r="BM296" s="8"/>
      <c r="BN296" s="8"/>
      <c r="BO296" s="8"/>
      <c r="BP296" s="8"/>
      <c r="BQ296" s="8"/>
    </row>
    <row r="297" spans="1:69">
      <c r="A297" t="s">
        <v>608</v>
      </c>
      <c r="B297" s="1" t="s">
        <v>2054</v>
      </c>
      <c r="C297" s="16" t="s">
        <v>609</v>
      </c>
      <c r="D297" s="16" t="s">
        <v>1349</v>
      </c>
      <c r="E297" s="2" t="e">
        <f>((Data!E296-Data!#REF!)/Data!#REF!)*10</f>
        <v>#REF!</v>
      </c>
      <c r="F297" s="2" t="e">
        <f>((Data!F296-Data!#REF!)/Data!#REF!)*10</f>
        <v>#REF!</v>
      </c>
      <c r="G297" s="2" t="e">
        <f>((Data!G296-Data!#REF!)/Data!#REF!)*10</f>
        <v>#REF!</v>
      </c>
      <c r="H297" s="2" t="e">
        <f>((Data!H296-Data!#REF!)/Data!#REF!)*10</f>
        <v>#REF!</v>
      </c>
      <c r="I297" s="2" t="e">
        <f>((Data!I296-Data!#REF!)/Data!#REF!)*10</f>
        <v>#REF!</v>
      </c>
      <c r="J297" s="2" t="e">
        <f>((Data!#REF!-Data!J296)/Data!#REF!)*10</f>
        <v>#REF!</v>
      </c>
      <c r="K297" s="2" t="e">
        <f>((Data!#REF!-Data!K296)/Data!#REF!)*10</f>
        <v>#REF!</v>
      </c>
      <c r="L297" s="2" t="e">
        <f>((Data!#REF!-Data!L296)/Data!#REF!)*10</f>
        <v>#REF!</v>
      </c>
      <c r="M297" s="2" t="e">
        <f>((Data!#REF!-Data!M296)/Data!#REF!)*10</f>
        <v>#REF!</v>
      </c>
      <c r="N297" s="2" t="e">
        <f>((Data!#REF!-Data!N296)/Data!#REF!)*10</f>
        <v>#REF!</v>
      </c>
      <c r="O297" s="2" t="e">
        <f>((Data!#REF!-Data!O296)/Data!#REF!)*10</f>
        <v>#REF!</v>
      </c>
      <c r="P297" s="2" t="e">
        <f>((Data!#REF!-Data!P296)/Data!#REF!)*10</f>
        <v>#REF!</v>
      </c>
      <c r="Q297" s="2" t="e">
        <f>((Data!#REF!-Data!Q296)/Data!#REF!)*10</f>
        <v>#REF!</v>
      </c>
      <c r="R297" s="2" t="e">
        <f>((Data!#REF!-Data!R296)/Data!#REF!)*10</f>
        <v>#REF!</v>
      </c>
      <c r="S297" s="2" t="e">
        <f>((Data!#REF!-Data!S296)/Data!#REF!)*10</f>
        <v>#REF!</v>
      </c>
      <c r="T297" s="2" t="e">
        <f>((Data!#REF!-Data!T296)/Data!#REF!)*10</f>
        <v>#REF!</v>
      </c>
      <c r="U297" s="2" t="e">
        <f>((Data!#REF!-Data!U296)/Data!#REF!)*10</f>
        <v>#REF!</v>
      </c>
      <c r="V297" s="2" t="e">
        <f>((Data!#REF!-Data!V296)/Data!#REF!)*10</f>
        <v>#REF!</v>
      </c>
      <c r="W297" s="2" t="e">
        <f>((Data!#REF!-Data!W296)/Data!#REF!)*10</f>
        <v>#REF!</v>
      </c>
      <c r="X297" s="2" t="e">
        <f>((Data!#REF!-Data!X296)/Data!#REF!)*10</f>
        <v>#REF!</v>
      </c>
      <c r="Y297" s="2" t="e">
        <f>((Data!#REF!-Data!Y296)/Data!#REF!)*10</f>
        <v>#REF!</v>
      </c>
      <c r="Z297" s="2" t="e">
        <f>((Data!#REF!-Data!Z296)/Data!#REF!)*10</f>
        <v>#REF!</v>
      </c>
      <c r="AA297" s="2" t="e">
        <f>((Data!#REF!-Data!AA296)/Data!#REF!)*10</f>
        <v>#REF!</v>
      </c>
      <c r="AB297" s="2" t="e">
        <f>((Data!#REF!-Data!AB296)/Data!#REF!)*10</f>
        <v>#REF!</v>
      </c>
      <c r="AC297" s="2" t="e">
        <f>((Data!#REF!-Data!AC296)/Data!#REF!)*10</f>
        <v>#REF!</v>
      </c>
      <c r="AD297" s="2" t="e">
        <f>((Data!#REF!-Data!AD296)/Data!#REF!)*10</f>
        <v>#REF!</v>
      </c>
      <c r="AE297" s="2" t="e">
        <f>((Data!#REF!-Data!AE296)/Data!#REF!)*10</f>
        <v>#REF!</v>
      </c>
      <c r="AF297" s="2" t="e">
        <f>((Data!#REF!-Data!AF296)/Data!#REF!)*10</f>
        <v>#REF!</v>
      </c>
      <c r="AG297" s="2" t="e">
        <f>((Data!#REF!-Data!AG296)/Data!#REF!)*10</f>
        <v>#REF!</v>
      </c>
      <c r="AH297" s="2" t="e">
        <f>((Data!#REF!-Data!AH296)/Data!#REF!)*10</f>
        <v>#REF!</v>
      </c>
      <c r="AI297" s="2" t="e">
        <f>((Data!AI296-Data!#REF!)/Data!#REF!)*10</f>
        <v>#REF!</v>
      </c>
      <c r="AJ297" s="2" t="e">
        <f>((Data!AJ296-Data!#REF!)/Data!#REF!)*10</f>
        <v>#REF!</v>
      </c>
      <c r="AK297" s="2" t="e">
        <f>((Data!AK296-Data!#REF!)/Data!#REF!)*10</f>
        <v>#REF!</v>
      </c>
      <c r="AL297" s="2" t="e">
        <f>((Data!AL296-Data!#REF!)/Data!#REF!)*10</f>
        <v>#REF!</v>
      </c>
      <c r="AM297" s="2" t="e">
        <f>((Data!AM296-Data!#REF!)/Data!#REF!)*10</f>
        <v>#REF!</v>
      </c>
      <c r="AN297" s="2" t="e">
        <f>((Data!#REF!-Data!AN296)/Data!#REF!)*10</f>
        <v>#REF!</v>
      </c>
      <c r="AO297" s="2" t="e">
        <f>((Data!#REF!-Data!AO296)/Data!#REF!)*10</f>
        <v>#REF!</v>
      </c>
      <c r="AP297" s="2" t="e">
        <f>((Data!#REF!-Data!AP296)/Data!#REF!)*10</f>
        <v>#REF!</v>
      </c>
      <c r="AQ297" s="2" t="e">
        <f>((Data!#REF!-Data!AQ296)/Data!#REF!)*10</f>
        <v>#REF!</v>
      </c>
      <c r="AR297" s="2" t="e">
        <f>((Data!#REF!-Data!AR296)/Data!#REF!)*10</f>
        <v>#REF!</v>
      </c>
      <c r="AS297" s="2" t="e">
        <f>((Data!#REF!-Data!AS296)/Data!#REF!)*10</f>
        <v>#REF!</v>
      </c>
      <c r="AT297" s="2" t="e">
        <f>((Data!#REF!-Data!AT296)/Data!#REF!)*10</f>
        <v>#REF!</v>
      </c>
      <c r="AU297" s="2" t="e">
        <f>((Data!#REF!-Data!AU296)/Data!#REF!)*10</f>
        <v>#REF!</v>
      </c>
      <c r="AV297" s="2" t="e">
        <f>((Data!#REF!-Data!AV296)/Data!#REF!)*10</f>
        <v>#REF!</v>
      </c>
      <c r="AW297" s="2" t="e">
        <f>((Data!#REF!-Data!AW296)/Data!#REF!)*10</f>
        <v>#REF!</v>
      </c>
      <c r="AX297" s="2" t="e">
        <f>((Data!AX296-Data!#REF!)/Data!#REF!)*10</f>
        <v>#REF!</v>
      </c>
      <c r="AY297" s="2" t="e">
        <f>((Data!AY296-Data!#REF!)/Data!#REF!)*10</f>
        <v>#REF!</v>
      </c>
      <c r="AZ297" s="2" t="e">
        <f>((Data!AZ296-Data!#REF!)/Data!#REF!)*10</f>
        <v>#REF!</v>
      </c>
      <c r="BA297" s="2" t="e">
        <f>((Data!BA296-Data!#REF!)/Data!#REF!)*10</f>
        <v>#REF!</v>
      </c>
      <c r="BB297" s="2" t="e">
        <f>((Data!BB296-Data!#REF!)/Data!#REF!)*10</f>
        <v>#REF!</v>
      </c>
      <c r="BC297" s="2" t="e">
        <f>((Data!BC296-Data!#REF!)/Data!#REF!)*10</f>
        <v>#REF!</v>
      </c>
      <c r="BD297" s="2" t="e">
        <f>((Data!BD296-Data!#REF!)/Data!#REF!)*10</f>
        <v>#REF!</v>
      </c>
      <c r="BE297" s="2" t="e">
        <f>((Data!BE296-Data!#REF!)/Data!#REF!)*10</f>
        <v>#REF!</v>
      </c>
      <c r="BF297" s="2" t="e">
        <f>((Data!BF296-Data!#REF!)/Data!#REF!)*10</f>
        <v>#REF!</v>
      </c>
      <c r="BG297" s="2" t="e">
        <f>((Data!BG296-Data!#REF!)/Data!#REF!)*10</f>
        <v>#REF!</v>
      </c>
      <c r="BH297" s="2" t="e">
        <f>((Data!BH296-Data!#REF!)/Data!#REF!)*10</f>
        <v>#REF!</v>
      </c>
      <c r="BI297" s="2" t="e">
        <f>((Data!BI296-Data!#REF!)/Data!#REF!)*10</f>
        <v>#REF!</v>
      </c>
      <c r="BJ297" s="2" t="e">
        <f>((Data!BJ296-Data!#REF!)/Data!#REF!)*10</f>
        <v>#REF!</v>
      </c>
      <c r="BK297" s="2" t="e">
        <f>((Data!BK296-Data!#REF!)/Data!#REF!)*10</f>
        <v>#REF!</v>
      </c>
      <c r="BL297" s="2" t="e">
        <f>((Data!BL296-Data!#REF!)/Data!#REF!)*10</f>
        <v>#REF!</v>
      </c>
      <c r="BM297" s="8"/>
      <c r="BN297" s="8"/>
      <c r="BO297" s="8"/>
      <c r="BP297" s="8"/>
      <c r="BQ297" s="8"/>
    </row>
    <row r="298" spans="1:69">
      <c r="A298" t="s">
        <v>610</v>
      </c>
      <c r="B298" s="1" t="s">
        <v>2055</v>
      </c>
      <c r="C298" s="16" t="s">
        <v>611</v>
      </c>
      <c r="D298" s="16" t="s">
        <v>1349</v>
      </c>
      <c r="E298" s="2" t="e">
        <f>((Data!E297-Data!#REF!)/Data!#REF!)*10</f>
        <v>#REF!</v>
      </c>
      <c r="F298" s="2" t="e">
        <f>((Data!F297-Data!#REF!)/Data!#REF!)*10</f>
        <v>#REF!</v>
      </c>
      <c r="G298" s="2" t="e">
        <f>((Data!G297-Data!#REF!)/Data!#REF!)*10</f>
        <v>#REF!</v>
      </c>
      <c r="H298" s="2" t="e">
        <f>((Data!H297-Data!#REF!)/Data!#REF!)*10</f>
        <v>#REF!</v>
      </c>
      <c r="I298" s="2" t="e">
        <f>((Data!I297-Data!#REF!)/Data!#REF!)*10</f>
        <v>#REF!</v>
      </c>
      <c r="J298" s="2" t="e">
        <f>((Data!#REF!-Data!J297)/Data!#REF!)*10</f>
        <v>#REF!</v>
      </c>
      <c r="K298" s="2" t="e">
        <f>((Data!#REF!-Data!K297)/Data!#REF!)*10</f>
        <v>#REF!</v>
      </c>
      <c r="L298" s="2" t="e">
        <f>((Data!#REF!-Data!L297)/Data!#REF!)*10</f>
        <v>#REF!</v>
      </c>
      <c r="M298" s="2" t="e">
        <f>((Data!#REF!-Data!M297)/Data!#REF!)*10</f>
        <v>#REF!</v>
      </c>
      <c r="N298" s="2" t="e">
        <f>((Data!#REF!-Data!N297)/Data!#REF!)*10</f>
        <v>#REF!</v>
      </c>
      <c r="O298" s="2" t="e">
        <f>((Data!#REF!-Data!O297)/Data!#REF!)*10</f>
        <v>#REF!</v>
      </c>
      <c r="P298" s="2" t="e">
        <f>((Data!#REF!-Data!P297)/Data!#REF!)*10</f>
        <v>#REF!</v>
      </c>
      <c r="Q298" s="2" t="e">
        <f>((Data!#REF!-Data!Q297)/Data!#REF!)*10</f>
        <v>#REF!</v>
      </c>
      <c r="R298" s="2" t="e">
        <f>((Data!#REF!-Data!R297)/Data!#REF!)*10</f>
        <v>#REF!</v>
      </c>
      <c r="S298" s="2" t="e">
        <f>((Data!#REF!-Data!S297)/Data!#REF!)*10</f>
        <v>#REF!</v>
      </c>
      <c r="T298" s="2" t="e">
        <f>((Data!#REF!-Data!T297)/Data!#REF!)*10</f>
        <v>#REF!</v>
      </c>
      <c r="U298" s="2" t="e">
        <f>((Data!#REF!-Data!U297)/Data!#REF!)*10</f>
        <v>#REF!</v>
      </c>
      <c r="V298" s="2" t="e">
        <f>((Data!#REF!-Data!V297)/Data!#REF!)*10</f>
        <v>#REF!</v>
      </c>
      <c r="W298" s="2" t="e">
        <f>((Data!#REF!-Data!W297)/Data!#REF!)*10</f>
        <v>#REF!</v>
      </c>
      <c r="X298" s="2" t="e">
        <f>((Data!#REF!-Data!X297)/Data!#REF!)*10</f>
        <v>#REF!</v>
      </c>
      <c r="Y298" s="2" t="e">
        <f>((Data!#REF!-Data!Y297)/Data!#REF!)*10</f>
        <v>#REF!</v>
      </c>
      <c r="Z298" s="2" t="e">
        <f>((Data!#REF!-Data!Z297)/Data!#REF!)*10</f>
        <v>#REF!</v>
      </c>
      <c r="AA298" s="2" t="e">
        <f>((Data!#REF!-Data!AA297)/Data!#REF!)*10</f>
        <v>#REF!</v>
      </c>
      <c r="AB298" s="2" t="e">
        <f>((Data!#REF!-Data!AB297)/Data!#REF!)*10</f>
        <v>#REF!</v>
      </c>
      <c r="AC298" s="2" t="e">
        <f>((Data!#REF!-Data!AC297)/Data!#REF!)*10</f>
        <v>#REF!</v>
      </c>
      <c r="AD298" s="2" t="e">
        <f>((Data!#REF!-Data!AD297)/Data!#REF!)*10</f>
        <v>#REF!</v>
      </c>
      <c r="AE298" s="2" t="e">
        <f>((Data!#REF!-Data!AE297)/Data!#REF!)*10</f>
        <v>#REF!</v>
      </c>
      <c r="AF298" s="2" t="e">
        <f>((Data!#REF!-Data!AF297)/Data!#REF!)*10</f>
        <v>#REF!</v>
      </c>
      <c r="AG298" s="2" t="e">
        <f>((Data!#REF!-Data!AG297)/Data!#REF!)*10</f>
        <v>#REF!</v>
      </c>
      <c r="AH298" s="2" t="e">
        <f>((Data!#REF!-Data!AH297)/Data!#REF!)*10</f>
        <v>#REF!</v>
      </c>
      <c r="AI298" s="2" t="e">
        <f>((Data!AI297-Data!#REF!)/Data!#REF!)*10</f>
        <v>#REF!</v>
      </c>
      <c r="AJ298" s="2" t="e">
        <f>((Data!AJ297-Data!#REF!)/Data!#REF!)*10</f>
        <v>#REF!</v>
      </c>
      <c r="AK298" s="2" t="e">
        <f>((Data!AK297-Data!#REF!)/Data!#REF!)*10</f>
        <v>#REF!</v>
      </c>
      <c r="AL298" s="2" t="e">
        <f>((Data!AL297-Data!#REF!)/Data!#REF!)*10</f>
        <v>#REF!</v>
      </c>
      <c r="AM298" s="2" t="e">
        <f>((Data!AM297-Data!#REF!)/Data!#REF!)*10</f>
        <v>#REF!</v>
      </c>
      <c r="AN298" s="2" t="e">
        <f>((Data!#REF!-Data!AN297)/Data!#REF!)*10</f>
        <v>#REF!</v>
      </c>
      <c r="AO298" s="2" t="e">
        <f>((Data!#REF!-Data!AO297)/Data!#REF!)*10</f>
        <v>#REF!</v>
      </c>
      <c r="AP298" s="2" t="e">
        <f>((Data!#REF!-Data!AP297)/Data!#REF!)*10</f>
        <v>#REF!</v>
      </c>
      <c r="AQ298" s="2" t="e">
        <f>((Data!#REF!-Data!AQ297)/Data!#REF!)*10</f>
        <v>#REF!</v>
      </c>
      <c r="AR298" s="2" t="e">
        <f>((Data!#REF!-Data!AR297)/Data!#REF!)*10</f>
        <v>#REF!</v>
      </c>
      <c r="AS298" s="2" t="e">
        <f>((Data!#REF!-Data!AS297)/Data!#REF!)*10</f>
        <v>#REF!</v>
      </c>
      <c r="AT298" s="2" t="e">
        <f>((Data!#REF!-Data!AT297)/Data!#REF!)*10</f>
        <v>#REF!</v>
      </c>
      <c r="AU298" s="2" t="e">
        <f>((Data!#REF!-Data!AU297)/Data!#REF!)*10</f>
        <v>#REF!</v>
      </c>
      <c r="AV298" s="2" t="e">
        <f>((Data!#REF!-Data!AV297)/Data!#REF!)*10</f>
        <v>#REF!</v>
      </c>
      <c r="AW298" s="2" t="e">
        <f>((Data!#REF!-Data!AW297)/Data!#REF!)*10</f>
        <v>#REF!</v>
      </c>
      <c r="AX298" s="2" t="e">
        <f>((Data!AX297-Data!#REF!)/Data!#REF!)*10</f>
        <v>#REF!</v>
      </c>
      <c r="AY298" s="2" t="e">
        <f>((Data!AY297-Data!#REF!)/Data!#REF!)*10</f>
        <v>#REF!</v>
      </c>
      <c r="AZ298" s="2" t="e">
        <f>((Data!AZ297-Data!#REF!)/Data!#REF!)*10</f>
        <v>#REF!</v>
      </c>
      <c r="BA298" s="2" t="e">
        <f>((Data!BA297-Data!#REF!)/Data!#REF!)*10</f>
        <v>#REF!</v>
      </c>
      <c r="BB298" s="2" t="e">
        <f>((Data!BB297-Data!#REF!)/Data!#REF!)*10</f>
        <v>#REF!</v>
      </c>
      <c r="BC298" s="2" t="e">
        <f>((Data!BC297-Data!#REF!)/Data!#REF!)*10</f>
        <v>#REF!</v>
      </c>
      <c r="BD298" s="2" t="e">
        <f>((Data!BD297-Data!#REF!)/Data!#REF!)*10</f>
        <v>#REF!</v>
      </c>
      <c r="BE298" s="2" t="e">
        <f>((Data!BE297-Data!#REF!)/Data!#REF!)*10</f>
        <v>#REF!</v>
      </c>
      <c r="BF298" s="2" t="e">
        <f>((Data!BF297-Data!#REF!)/Data!#REF!)*10</f>
        <v>#REF!</v>
      </c>
      <c r="BG298" s="2" t="e">
        <f>((Data!BG297-Data!#REF!)/Data!#REF!)*10</f>
        <v>#REF!</v>
      </c>
      <c r="BH298" s="2" t="e">
        <f>((Data!BH297-Data!#REF!)/Data!#REF!)*10</f>
        <v>#REF!</v>
      </c>
      <c r="BI298" s="2" t="e">
        <f>((Data!BI297-Data!#REF!)/Data!#REF!)*10</f>
        <v>#REF!</v>
      </c>
      <c r="BJ298" s="2" t="e">
        <f>((Data!BJ297-Data!#REF!)/Data!#REF!)*10</f>
        <v>#REF!</v>
      </c>
      <c r="BK298" s="2" t="e">
        <f>((Data!BK297-Data!#REF!)/Data!#REF!)*10</f>
        <v>#REF!</v>
      </c>
      <c r="BL298" s="2" t="e">
        <f>((Data!BL297-Data!#REF!)/Data!#REF!)*10</f>
        <v>#REF!</v>
      </c>
      <c r="BM298" s="8"/>
      <c r="BN298" s="8"/>
      <c r="BO298" s="8"/>
      <c r="BP298" s="8"/>
      <c r="BQ298" s="8"/>
    </row>
    <row r="299" spans="1:69">
      <c r="A299" t="s">
        <v>612</v>
      </c>
      <c r="B299" s="1" t="s">
        <v>2056</v>
      </c>
      <c r="C299" s="16" t="s">
        <v>613</v>
      </c>
      <c r="D299" s="16" t="s">
        <v>1349</v>
      </c>
      <c r="E299" s="2" t="e">
        <f>((Data!E298-Data!#REF!)/Data!#REF!)*10</f>
        <v>#REF!</v>
      </c>
      <c r="F299" s="2" t="e">
        <f>((Data!F298-Data!#REF!)/Data!#REF!)*10</f>
        <v>#REF!</v>
      </c>
      <c r="G299" s="2" t="e">
        <f>((Data!G298-Data!#REF!)/Data!#REF!)*10</f>
        <v>#REF!</v>
      </c>
      <c r="H299" s="2" t="e">
        <f>((Data!H298-Data!#REF!)/Data!#REF!)*10</f>
        <v>#REF!</v>
      </c>
      <c r="I299" s="2" t="e">
        <f>((Data!I298-Data!#REF!)/Data!#REF!)*10</f>
        <v>#REF!</v>
      </c>
      <c r="J299" s="2" t="e">
        <f>((Data!#REF!-Data!J298)/Data!#REF!)*10</f>
        <v>#REF!</v>
      </c>
      <c r="K299" s="2" t="e">
        <f>((Data!#REF!-Data!K298)/Data!#REF!)*10</f>
        <v>#REF!</v>
      </c>
      <c r="L299" s="2" t="e">
        <f>((Data!#REF!-Data!L298)/Data!#REF!)*10</f>
        <v>#REF!</v>
      </c>
      <c r="M299" s="2" t="e">
        <f>((Data!#REF!-Data!M298)/Data!#REF!)*10</f>
        <v>#REF!</v>
      </c>
      <c r="N299" s="2" t="e">
        <f>((Data!#REF!-Data!N298)/Data!#REF!)*10</f>
        <v>#REF!</v>
      </c>
      <c r="O299" s="2" t="e">
        <f>((Data!#REF!-Data!O298)/Data!#REF!)*10</f>
        <v>#REF!</v>
      </c>
      <c r="P299" s="2" t="e">
        <f>((Data!#REF!-Data!P298)/Data!#REF!)*10</f>
        <v>#REF!</v>
      </c>
      <c r="Q299" s="2" t="e">
        <f>((Data!#REF!-Data!Q298)/Data!#REF!)*10</f>
        <v>#REF!</v>
      </c>
      <c r="R299" s="2" t="e">
        <f>((Data!#REF!-Data!R298)/Data!#REF!)*10</f>
        <v>#REF!</v>
      </c>
      <c r="S299" s="2" t="e">
        <f>((Data!#REF!-Data!S298)/Data!#REF!)*10</f>
        <v>#REF!</v>
      </c>
      <c r="T299" s="2" t="e">
        <f>((Data!#REF!-Data!T298)/Data!#REF!)*10</f>
        <v>#REF!</v>
      </c>
      <c r="U299" s="2" t="e">
        <f>((Data!#REF!-Data!U298)/Data!#REF!)*10</f>
        <v>#REF!</v>
      </c>
      <c r="V299" s="2" t="e">
        <f>((Data!#REF!-Data!V298)/Data!#REF!)*10</f>
        <v>#REF!</v>
      </c>
      <c r="W299" s="2" t="e">
        <f>((Data!#REF!-Data!W298)/Data!#REF!)*10</f>
        <v>#REF!</v>
      </c>
      <c r="X299" s="2" t="e">
        <f>((Data!#REF!-Data!X298)/Data!#REF!)*10</f>
        <v>#REF!</v>
      </c>
      <c r="Y299" s="2" t="e">
        <f>((Data!#REF!-Data!Y298)/Data!#REF!)*10</f>
        <v>#REF!</v>
      </c>
      <c r="Z299" s="2" t="e">
        <f>((Data!#REF!-Data!Z298)/Data!#REF!)*10</f>
        <v>#REF!</v>
      </c>
      <c r="AA299" s="2" t="e">
        <f>((Data!#REF!-Data!AA298)/Data!#REF!)*10</f>
        <v>#REF!</v>
      </c>
      <c r="AB299" s="2" t="e">
        <f>((Data!#REF!-Data!AB298)/Data!#REF!)*10</f>
        <v>#REF!</v>
      </c>
      <c r="AC299" s="2" t="e">
        <f>((Data!#REF!-Data!AC298)/Data!#REF!)*10</f>
        <v>#REF!</v>
      </c>
      <c r="AD299" s="2" t="e">
        <f>((Data!#REF!-Data!AD298)/Data!#REF!)*10</f>
        <v>#REF!</v>
      </c>
      <c r="AE299" s="2" t="e">
        <f>((Data!#REF!-Data!AE298)/Data!#REF!)*10</f>
        <v>#REF!</v>
      </c>
      <c r="AF299" s="2" t="e">
        <f>((Data!#REF!-Data!AF298)/Data!#REF!)*10</f>
        <v>#REF!</v>
      </c>
      <c r="AG299" s="2" t="e">
        <f>((Data!#REF!-Data!AG298)/Data!#REF!)*10</f>
        <v>#REF!</v>
      </c>
      <c r="AH299" s="2" t="e">
        <f>((Data!#REF!-Data!AH298)/Data!#REF!)*10</f>
        <v>#REF!</v>
      </c>
      <c r="AI299" s="2" t="e">
        <f>((Data!AI298-Data!#REF!)/Data!#REF!)*10</f>
        <v>#REF!</v>
      </c>
      <c r="AJ299" s="2" t="e">
        <f>((Data!AJ298-Data!#REF!)/Data!#REF!)*10</f>
        <v>#REF!</v>
      </c>
      <c r="AK299" s="2" t="e">
        <f>((Data!AK298-Data!#REF!)/Data!#REF!)*10</f>
        <v>#REF!</v>
      </c>
      <c r="AL299" s="2" t="e">
        <f>((Data!AL298-Data!#REF!)/Data!#REF!)*10</f>
        <v>#REF!</v>
      </c>
      <c r="AM299" s="2" t="e">
        <f>((Data!AM298-Data!#REF!)/Data!#REF!)*10</f>
        <v>#REF!</v>
      </c>
      <c r="AN299" s="2" t="e">
        <f>((Data!#REF!-Data!AN298)/Data!#REF!)*10</f>
        <v>#REF!</v>
      </c>
      <c r="AO299" s="2" t="e">
        <f>((Data!#REF!-Data!AO298)/Data!#REF!)*10</f>
        <v>#REF!</v>
      </c>
      <c r="AP299" s="2" t="e">
        <f>((Data!#REF!-Data!AP298)/Data!#REF!)*10</f>
        <v>#REF!</v>
      </c>
      <c r="AQ299" s="2" t="e">
        <f>((Data!#REF!-Data!AQ298)/Data!#REF!)*10</f>
        <v>#REF!</v>
      </c>
      <c r="AR299" s="2" t="e">
        <f>((Data!#REF!-Data!AR298)/Data!#REF!)*10</f>
        <v>#REF!</v>
      </c>
      <c r="AS299" s="2" t="e">
        <f>((Data!#REF!-Data!AS298)/Data!#REF!)*10</f>
        <v>#REF!</v>
      </c>
      <c r="AT299" s="2" t="e">
        <f>((Data!#REF!-Data!AT298)/Data!#REF!)*10</f>
        <v>#REF!</v>
      </c>
      <c r="AU299" s="2" t="e">
        <f>((Data!#REF!-Data!AU298)/Data!#REF!)*10</f>
        <v>#REF!</v>
      </c>
      <c r="AV299" s="2" t="e">
        <f>((Data!#REF!-Data!AV298)/Data!#REF!)*10</f>
        <v>#REF!</v>
      </c>
      <c r="AW299" s="2" t="e">
        <f>((Data!#REF!-Data!AW298)/Data!#REF!)*10</f>
        <v>#REF!</v>
      </c>
      <c r="AX299" s="2" t="e">
        <f>((Data!AX298-Data!#REF!)/Data!#REF!)*10</f>
        <v>#REF!</v>
      </c>
      <c r="AY299" s="2" t="e">
        <f>((Data!AY298-Data!#REF!)/Data!#REF!)*10</f>
        <v>#REF!</v>
      </c>
      <c r="AZ299" s="2" t="e">
        <f>((Data!AZ298-Data!#REF!)/Data!#REF!)*10</f>
        <v>#REF!</v>
      </c>
      <c r="BA299" s="2" t="e">
        <f>((Data!BA298-Data!#REF!)/Data!#REF!)*10</f>
        <v>#REF!</v>
      </c>
      <c r="BB299" s="2" t="e">
        <f>((Data!BB298-Data!#REF!)/Data!#REF!)*10</f>
        <v>#REF!</v>
      </c>
      <c r="BC299" s="2" t="e">
        <f>((Data!BC298-Data!#REF!)/Data!#REF!)*10</f>
        <v>#REF!</v>
      </c>
      <c r="BD299" s="2" t="e">
        <f>((Data!BD298-Data!#REF!)/Data!#REF!)*10</f>
        <v>#REF!</v>
      </c>
      <c r="BE299" s="2" t="e">
        <f>((Data!BE298-Data!#REF!)/Data!#REF!)*10</f>
        <v>#REF!</v>
      </c>
      <c r="BF299" s="2" t="e">
        <f>((Data!BF298-Data!#REF!)/Data!#REF!)*10</f>
        <v>#REF!</v>
      </c>
      <c r="BG299" s="2" t="e">
        <f>((Data!BG298-Data!#REF!)/Data!#REF!)*10</f>
        <v>#REF!</v>
      </c>
      <c r="BH299" s="2" t="e">
        <f>((Data!BH298-Data!#REF!)/Data!#REF!)*10</f>
        <v>#REF!</v>
      </c>
      <c r="BI299" s="2" t="e">
        <f>((Data!BI298-Data!#REF!)/Data!#REF!)*10</f>
        <v>#REF!</v>
      </c>
      <c r="BJ299" s="2" t="e">
        <f>((Data!BJ298-Data!#REF!)/Data!#REF!)*10</f>
        <v>#REF!</v>
      </c>
      <c r="BK299" s="2" t="e">
        <f>((Data!BK298-Data!#REF!)/Data!#REF!)*10</f>
        <v>#REF!</v>
      </c>
      <c r="BL299" s="2" t="e">
        <f>((Data!BL298-Data!#REF!)/Data!#REF!)*10</f>
        <v>#REF!</v>
      </c>
      <c r="BM299" s="8"/>
      <c r="BN299" s="8"/>
      <c r="BO299" s="8"/>
      <c r="BP299" s="8"/>
      <c r="BQ299" s="8"/>
    </row>
    <row r="300" spans="1:69">
      <c r="A300" t="s">
        <v>614</v>
      </c>
      <c r="B300" s="1" t="s">
        <v>2057</v>
      </c>
      <c r="C300" s="16" t="s">
        <v>615</v>
      </c>
      <c r="D300" s="16" t="s">
        <v>1349</v>
      </c>
      <c r="E300" s="2" t="e">
        <f>((Data!E299-Data!#REF!)/Data!#REF!)*10</f>
        <v>#REF!</v>
      </c>
      <c r="F300" s="2" t="e">
        <f>((Data!F299-Data!#REF!)/Data!#REF!)*10</f>
        <v>#REF!</v>
      </c>
      <c r="G300" s="2" t="e">
        <f>((Data!G299-Data!#REF!)/Data!#REF!)*10</f>
        <v>#REF!</v>
      </c>
      <c r="H300" s="2" t="e">
        <f>((Data!H299-Data!#REF!)/Data!#REF!)*10</f>
        <v>#REF!</v>
      </c>
      <c r="I300" s="2" t="e">
        <f>((Data!I299-Data!#REF!)/Data!#REF!)*10</f>
        <v>#REF!</v>
      </c>
      <c r="J300" s="2" t="e">
        <f>((Data!#REF!-Data!J299)/Data!#REF!)*10</f>
        <v>#REF!</v>
      </c>
      <c r="K300" s="2" t="e">
        <f>((Data!#REF!-Data!K299)/Data!#REF!)*10</f>
        <v>#REF!</v>
      </c>
      <c r="L300" s="2" t="e">
        <f>((Data!#REF!-Data!L299)/Data!#REF!)*10</f>
        <v>#REF!</v>
      </c>
      <c r="M300" s="2" t="e">
        <f>((Data!#REF!-Data!M299)/Data!#REF!)*10</f>
        <v>#REF!</v>
      </c>
      <c r="N300" s="2" t="e">
        <f>((Data!#REF!-Data!N299)/Data!#REF!)*10</f>
        <v>#REF!</v>
      </c>
      <c r="O300" s="2" t="e">
        <f>((Data!#REF!-Data!O299)/Data!#REF!)*10</f>
        <v>#REF!</v>
      </c>
      <c r="P300" s="2" t="e">
        <f>((Data!#REF!-Data!P299)/Data!#REF!)*10</f>
        <v>#REF!</v>
      </c>
      <c r="Q300" s="2" t="e">
        <f>((Data!#REF!-Data!Q299)/Data!#REF!)*10</f>
        <v>#REF!</v>
      </c>
      <c r="R300" s="2" t="e">
        <f>((Data!#REF!-Data!R299)/Data!#REF!)*10</f>
        <v>#REF!</v>
      </c>
      <c r="S300" s="2" t="e">
        <f>((Data!#REF!-Data!S299)/Data!#REF!)*10</f>
        <v>#REF!</v>
      </c>
      <c r="T300" s="2" t="e">
        <f>((Data!#REF!-Data!T299)/Data!#REF!)*10</f>
        <v>#REF!</v>
      </c>
      <c r="U300" s="2" t="e">
        <f>((Data!#REF!-Data!U299)/Data!#REF!)*10</f>
        <v>#REF!</v>
      </c>
      <c r="V300" s="2" t="e">
        <f>((Data!#REF!-Data!V299)/Data!#REF!)*10</f>
        <v>#REF!</v>
      </c>
      <c r="W300" s="2" t="e">
        <f>((Data!#REF!-Data!W299)/Data!#REF!)*10</f>
        <v>#REF!</v>
      </c>
      <c r="X300" s="2" t="e">
        <f>((Data!#REF!-Data!X299)/Data!#REF!)*10</f>
        <v>#REF!</v>
      </c>
      <c r="Y300" s="2" t="e">
        <f>((Data!#REF!-Data!Y299)/Data!#REF!)*10</f>
        <v>#REF!</v>
      </c>
      <c r="Z300" s="2" t="e">
        <f>((Data!#REF!-Data!Z299)/Data!#REF!)*10</f>
        <v>#REF!</v>
      </c>
      <c r="AA300" s="2" t="e">
        <f>((Data!#REF!-Data!AA299)/Data!#REF!)*10</f>
        <v>#REF!</v>
      </c>
      <c r="AB300" s="2" t="e">
        <f>((Data!#REF!-Data!AB299)/Data!#REF!)*10</f>
        <v>#REF!</v>
      </c>
      <c r="AC300" s="2" t="e">
        <f>((Data!#REF!-Data!AC299)/Data!#REF!)*10</f>
        <v>#REF!</v>
      </c>
      <c r="AD300" s="2" t="e">
        <f>((Data!#REF!-Data!AD299)/Data!#REF!)*10</f>
        <v>#REF!</v>
      </c>
      <c r="AE300" s="2" t="e">
        <f>((Data!#REF!-Data!AE299)/Data!#REF!)*10</f>
        <v>#REF!</v>
      </c>
      <c r="AF300" s="2" t="e">
        <f>((Data!#REF!-Data!AF299)/Data!#REF!)*10</f>
        <v>#REF!</v>
      </c>
      <c r="AG300" s="2" t="e">
        <f>((Data!#REF!-Data!AG299)/Data!#REF!)*10</f>
        <v>#REF!</v>
      </c>
      <c r="AH300" s="2" t="e">
        <f>((Data!#REF!-Data!AH299)/Data!#REF!)*10</f>
        <v>#REF!</v>
      </c>
      <c r="AI300" s="2" t="e">
        <f>((Data!AI299-Data!#REF!)/Data!#REF!)*10</f>
        <v>#REF!</v>
      </c>
      <c r="AJ300" s="2" t="e">
        <f>((Data!AJ299-Data!#REF!)/Data!#REF!)*10</f>
        <v>#REF!</v>
      </c>
      <c r="AK300" s="2" t="e">
        <f>((Data!AK299-Data!#REF!)/Data!#REF!)*10</f>
        <v>#REF!</v>
      </c>
      <c r="AL300" s="2" t="e">
        <f>((Data!AL299-Data!#REF!)/Data!#REF!)*10</f>
        <v>#REF!</v>
      </c>
      <c r="AM300" s="2" t="e">
        <f>((Data!AM299-Data!#REF!)/Data!#REF!)*10</f>
        <v>#REF!</v>
      </c>
      <c r="AN300" s="2" t="e">
        <f>((Data!#REF!-Data!AN299)/Data!#REF!)*10</f>
        <v>#REF!</v>
      </c>
      <c r="AO300" s="2" t="e">
        <f>((Data!#REF!-Data!AO299)/Data!#REF!)*10</f>
        <v>#REF!</v>
      </c>
      <c r="AP300" s="2" t="e">
        <f>((Data!#REF!-Data!AP299)/Data!#REF!)*10</f>
        <v>#REF!</v>
      </c>
      <c r="AQ300" s="2" t="e">
        <f>((Data!#REF!-Data!AQ299)/Data!#REF!)*10</f>
        <v>#REF!</v>
      </c>
      <c r="AR300" s="2" t="e">
        <f>((Data!#REF!-Data!AR299)/Data!#REF!)*10</f>
        <v>#REF!</v>
      </c>
      <c r="AS300" s="2" t="e">
        <f>((Data!#REF!-Data!AS299)/Data!#REF!)*10</f>
        <v>#REF!</v>
      </c>
      <c r="AT300" s="2" t="e">
        <f>((Data!#REF!-Data!AT299)/Data!#REF!)*10</f>
        <v>#REF!</v>
      </c>
      <c r="AU300" s="2" t="e">
        <f>((Data!#REF!-Data!AU299)/Data!#REF!)*10</f>
        <v>#REF!</v>
      </c>
      <c r="AV300" s="2" t="e">
        <f>((Data!#REF!-Data!AV299)/Data!#REF!)*10</f>
        <v>#REF!</v>
      </c>
      <c r="AW300" s="2" t="e">
        <f>((Data!#REF!-Data!AW299)/Data!#REF!)*10</f>
        <v>#REF!</v>
      </c>
      <c r="AX300" s="2" t="e">
        <f>((Data!AX299-Data!#REF!)/Data!#REF!)*10</f>
        <v>#REF!</v>
      </c>
      <c r="AY300" s="2" t="e">
        <f>((Data!AY299-Data!#REF!)/Data!#REF!)*10</f>
        <v>#REF!</v>
      </c>
      <c r="AZ300" s="2" t="e">
        <f>((Data!AZ299-Data!#REF!)/Data!#REF!)*10</f>
        <v>#REF!</v>
      </c>
      <c r="BA300" s="2" t="e">
        <f>((Data!BA299-Data!#REF!)/Data!#REF!)*10</f>
        <v>#REF!</v>
      </c>
      <c r="BB300" s="2" t="e">
        <f>((Data!BB299-Data!#REF!)/Data!#REF!)*10</f>
        <v>#REF!</v>
      </c>
      <c r="BC300" s="2" t="e">
        <f>((Data!BC299-Data!#REF!)/Data!#REF!)*10</f>
        <v>#REF!</v>
      </c>
      <c r="BD300" s="2" t="e">
        <f>((Data!BD299-Data!#REF!)/Data!#REF!)*10</f>
        <v>#REF!</v>
      </c>
      <c r="BE300" s="2" t="e">
        <f>((Data!BE299-Data!#REF!)/Data!#REF!)*10</f>
        <v>#REF!</v>
      </c>
      <c r="BF300" s="2" t="e">
        <f>((Data!BF299-Data!#REF!)/Data!#REF!)*10</f>
        <v>#REF!</v>
      </c>
      <c r="BG300" s="2" t="e">
        <f>((Data!BG299-Data!#REF!)/Data!#REF!)*10</f>
        <v>#REF!</v>
      </c>
      <c r="BH300" s="2" t="e">
        <f>((Data!BH299-Data!#REF!)/Data!#REF!)*10</f>
        <v>#REF!</v>
      </c>
      <c r="BI300" s="2" t="e">
        <f>((Data!BI299-Data!#REF!)/Data!#REF!)*10</f>
        <v>#REF!</v>
      </c>
      <c r="BJ300" s="2" t="e">
        <f>((Data!BJ299-Data!#REF!)/Data!#REF!)*10</f>
        <v>#REF!</v>
      </c>
      <c r="BK300" s="2" t="e">
        <f>((Data!BK299-Data!#REF!)/Data!#REF!)*10</f>
        <v>#REF!</v>
      </c>
      <c r="BL300" s="2" t="e">
        <f>((Data!BL299-Data!#REF!)/Data!#REF!)*10</f>
        <v>#REF!</v>
      </c>
      <c r="BM300" s="8"/>
      <c r="BN300" s="8"/>
      <c r="BO300" s="8"/>
      <c r="BP300" s="8"/>
      <c r="BQ300" s="8"/>
    </row>
    <row r="301" spans="1:69">
      <c r="A301" t="s">
        <v>616</v>
      </c>
      <c r="B301" s="1" t="s">
        <v>2058</v>
      </c>
      <c r="C301" s="16" t="s">
        <v>617</v>
      </c>
      <c r="D301" s="16" t="s">
        <v>1349</v>
      </c>
      <c r="E301" s="2" t="e">
        <f>((Data!E300-Data!#REF!)/Data!#REF!)*10</f>
        <v>#REF!</v>
      </c>
      <c r="F301" s="2" t="e">
        <f>((Data!F300-Data!#REF!)/Data!#REF!)*10</f>
        <v>#REF!</v>
      </c>
      <c r="G301" s="2" t="e">
        <f>((Data!G300-Data!#REF!)/Data!#REF!)*10</f>
        <v>#REF!</v>
      </c>
      <c r="H301" s="2" t="e">
        <f>((Data!H300-Data!#REF!)/Data!#REF!)*10</f>
        <v>#REF!</v>
      </c>
      <c r="I301" s="2" t="e">
        <f>((Data!I300-Data!#REF!)/Data!#REF!)*10</f>
        <v>#REF!</v>
      </c>
      <c r="J301" s="2" t="e">
        <f>((Data!#REF!-Data!J300)/Data!#REF!)*10</f>
        <v>#REF!</v>
      </c>
      <c r="K301" s="2" t="e">
        <f>((Data!#REF!-Data!K300)/Data!#REF!)*10</f>
        <v>#REF!</v>
      </c>
      <c r="L301" s="2" t="e">
        <f>((Data!#REF!-Data!L300)/Data!#REF!)*10</f>
        <v>#REF!</v>
      </c>
      <c r="M301" s="2" t="e">
        <f>((Data!#REF!-Data!M300)/Data!#REF!)*10</f>
        <v>#REF!</v>
      </c>
      <c r="N301" s="2" t="e">
        <f>((Data!#REF!-Data!N300)/Data!#REF!)*10</f>
        <v>#REF!</v>
      </c>
      <c r="O301" s="2" t="e">
        <f>((Data!#REF!-Data!O300)/Data!#REF!)*10</f>
        <v>#REF!</v>
      </c>
      <c r="P301" s="2" t="e">
        <f>((Data!#REF!-Data!P300)/Data!#REF!)*10</f>
        <v>#REF!</v>
      </c>
      <c r="Q301" s="2" t="e">
        <f>((Data!#REF!-Data!Q300)/Data!#REF!)*10</f>
        <v>#REF!</v>
      </c>
      <c r="R301" s="2" t="e">
        <f>((Data!#REF!-Data!R300)/Data!#REF!)*10</f>
        <v>#REF!</v>
      </c>
      <c r="S301" s="2" t="e">
        <f>((Data!#REF!-Data!S300)/Data!#REF!)*10</f>
        <v>#REF!</v>
      </c>
      <c r="T301" s="2" t="e">
        <f>((Data!#REF!-Data!T300)/Data!#REF!)*10</f>
        <v>#REF!</v>
      </c>
      <c r="U301" s="2" t="e">
        <f>((Data!#REF!-Data!U300)/Data!#REF!)*10</f>
        <v>#REF!</v>
      </c>
      <c r="V301" s="2" t="e">
        <f>((Data!#REF!-Data!V300)/Data!#REF!)*10</f>
        <v>#REF!</v>
      </c>
      <c r="W301" s="2" t="e">
        <f>((Data!#REF!-Data!W300)/Data!#REF!)*10</f>
        <v>#REF!</v>
      </c>
      <c r="X301" s="2" t="e">
        <f>((Data!#REF!-Data!X300)/Data!#REF!)*10</f>
        <v>#REF!</v>
      </c>
      <c r="Y301" s="2" t="e">
        <f>((Data!#REF!-Data!Y300)/Data!#REF!)*10</f>
        <v>#REF!</v>
      </c>
      <c r="Z301" s="2" t="e">
        <f>((Data!#REF!-Data!Z300)/Data!#REF!)*10</f>
        <v>#REF!</v>
      </c>
      <c r="AA301" s="2" t="e">
        <f>((Data!#REF!-Data!AA300)/Data!#REF!)*10</f>
        <v>#REF!</v>
      </c>
      <c r="AB301" s="2" t="e">
        <f>((Data!#REF!-Data!AB300)/Data!#REF!)*10</f>
        <v>#REF!</v>
      </c>
      <c r="AC301" s="2" t="e">
        <f>((Data!#REF!-Data!AC300)/Data!#REF!)*10</f>
        <v>#REF!</v>
      </c>
      <c r="AD301" s="2" t="e">
        <f>((Data!#REF!-Data!AD300)/Data!#REF!)*10</f>
        <v>#REF!</v>
      </c>
      <c r="AE301" s="2" t="e">
        <f>((Data!#REF!-Data!AE300)/Data!#REF!)*10</f>
        <v>#REF!</v>
      </c>
      <c r="AF301" s="2" t="e">
        <f>((Data!#REF!-Data!AF300)/Data!#REF!)*10</f>
        <v>#REF!</v>
      </c>
      <c r="AG301" s="2" t="e">
        <f>((Data!#REF!-Data!AG300)/Data!#REF!)*10</f>
        <v>#REF!</v>
      </c>
      <c r="AH301" s="2" t="e">
        <f>((Data!#REF!-Data!AH300)/Data!#REF!)*10</f>
        <v>#REF!</v>
      </c>
      <c r="AI301" s="2" t="e">
        <f>((Data!AI300-Data!#REF!)/Data!#REF!)*10</f>
        <v>#REF!</v>
      </c>
      <c r="AJ301" s="2" t="e">
        <f>((Data!AJ300-Data!#REF!)/Data!#REF!)*10</f>
        <v>#REF!</v>
      </c>
      <c r="AK301" s="2" t="e">
        <f>((Data!AK300-Data!#REF!)/Data!#REF!)*10</f>
        <v>#REF!</v>
      </c>
      <c r="AL301" s="2" t="e">
        <f>((Data!AL300-Data!#REF!)/Data!#REF!)*10</f>
        <v>#REF!</v>
      </c>
      <c r="AM301" s="2" t="e">
        <f>((Data!AM300-Data!#REF!)/Data!#REF!)*10</f>
        <v>#REF!</v>
      </c>
      <c r="AN301" s="2" t="e">
        <f>((Data!#REF!-Data!AN300)/Data!#REF!)*10</f>
        <v>#REF!</v>
      </c>
      <c r="AO301" s="2" t="e">
        <f>((Data!#REF!-Data!AO300)/Data!#REF!)*10</f>
        <v>#REF!</v>
      </c>
      <c r="AP301" s="2" t="e">
        <f>((Data!#REF!-Data!AP300)/Data!#REF!)*10</f>
        <v>#REF!</v>
      </c>
      <c r="AQ301" s="2" t="e">
        <f>((Data!#REF!-Data!AQ300)/Data!#REF!)*10</f>
        <v>#REF!</v>
      </c>
      <c r="AR301" s="2" t="e">
        <f>((Data!#REF!-Data!AR300)/Data!#REF!)*10</f>
        <v>#REF!</v>
      </c>
      <c r="AS301" s="2" t="e">
        <f>((Data!#REF!-Data!AS300)/Data!#REF!)*10</f>
        <v>#REF!</v>
      </c>
      <c r="AT301" s="2" t="e">
        <f>((Data!#REF!-Data!AT300)/Data!#REF!)*10</f>
        <v>#REF!</v>
      </c>
      <c r="AU301" s="2" t="e">
        <f>((Data!#REF!-Data!AU300)/Data!#REF!)*10</f>
        <v>#REF!</v>
      </c>
      <c r="AV301" s="2" t="e">
        <f>((Data!#REF!-Data!AV300)/Data!#REF!)*10</f>
        <v>#REF!</v>
      </c>
      <c r="AW301" s="2" t="e">
        <f>((Data!#REF!-Data!AW300)/Data!#REF!)*10</f>
        <v>#REF!</v>
      </c>
      <c r="AX301" s="2" t="e">
        <f>((Data!AX300-Data!#REF!)/Data!#REF!)*10</f>
        <v>#REF!</v>
      </c>
      <c r="AY301" s="2" t="e">
        <f>((Data!AY300-Data!#REF!)/Data!#REF!)*10</f>
        <v>#REF!</v>
      </c>
      <c r="AZ301" s="2" t="e">
        <f>((Data!AZ300-Data!#REF!)/Data!#REF!)*10</f>
        <v>#REF!</v>
      </c>
      <c r="BA301" s="2" t="e">
        <f>((Data!BA300-Data!#REF!)/Data!#REF!)*10</f>
        <v>#REF!</v>
      </c>
      <c r="BB301" s="2" t="e">
        <f>((Data!BB300-Data!#REF!)/Data!#REF!)*10</f>
        <v>#REF!</v>
      </c>
      <c r="BC301" s="2" t="e">
        <f>((Data!BC300-Data!#REF!)/Data!#REF!)*10</f>
        <v>#REF!</v>
      </c>
      <c r="BD301" s="2" t="e">
        <f>((Data!BD300-Data!#REF!)/Data!#REF!)*10</f>
        <v>#REF!</v>
      </c>
      <c r="BE301" s="2" t="e">
        <f>((Data!BE300-Data!#REF!)/Data!#REF!)*10</f>
        <v>#REF!</v>
      </c>
      <c r="BF301" s="2" t="e">
        <f>((Data!BF300-Data!#REF!)/Data!#REF!)*10</f>
        <v>#REF!</v>
      </c>
      <c r="BG301" s="2" t="e">
        <f>((Data!BG300-Data!#REF!)/Data!#REF!)*10</f>
        <v>#REF!</v>
      </c>
      <c r="BH301" s="2" t="e">
        <f>((Data!BH300-Data!#REF!)/Data!#REF!)*10</f>
        <v>#REF!</v>
      </c>
      <c r="BI301" s="2" t="e">
        <f>((Data!BI300-Data!#REF!)/Data!#REF!)*10</f>
        <v>#REF!</v>
      </c>
      <c r="BJ301" s="2" t="e">
        <f>((Data!BJ300-Data!#REF!)/Data!#REF!)*10</f>
        <v>#REF!</v>
      </c>
      <c r="BK301" s="2" t="e">
        <f>((Data!BK300-Data!#REF!)/Data!#REF!)*10</f>
        <v>#REF!</v>
      </c>
      <c r="BL301" s="2" t="e">
        <f>((Data!BL300-Data!#REF!)/Data!#REF!)*10</f>
        <v>#REF!</v>
      </c>
      <c r="BM301" s="8"/>
      <c r="BN301" s="8"/>
      <c r="BO301" s="8"/>
      <c r="BP301" s="8"/>
      <c r="BQ301" s="8"/>
    </row>
    <row r="302" spans="1:69">
      <c r="A302" t="s">
        <v>618</v>
      </c>
      <c r="B302" s="1" t="s">
        <v>2059</v>
      </c>
      <c r="C302" s="16" t="s">
        <v>150</v>
      </c>
      <c r="D302" s="16" t="s">
        <v>1350</v>
      </c>
      <c r="E302" s="2" t="e">
        <f>((Data!E301-Data!#REF!)/Data!#REF!)*10</f>
        <v>#REF!</v>
      </c>
      <c r="F302" s="2" t="e">
        <f>((Data!F301-Data!#REF!)/Data!#REF!)*10</f>
        <v>#REF!</v>
      </c>
      <c r="G302" s="2" t="e">
        <f>((Data!G301-Data!#REF!)/Data!#REF!)*10</f>
        <v>#REF!</v>
      </c>
      <c r="H302" s="2" t="e">
        <f>((Data!H301-Data!#REF!)/Data!#REF!)*10</f>
        <v>#REF!</v>
      </c>
      <c r="I302" s="2" t="e">
        <f>((Data!I301-Data!#REF!)/Data!#REF!)*10</f>
        <v>#REF!</v>
      </c>
      <c r="J302" s="2" t="e">
        <f>((Data!#REF!-Data!J301)/Data!#REF!)*10</f>
        <v>#REF!</v>
      </c>
      <c r="K302" s="2" t="e">
        <f>((Data!#REF!-Data!K301)/Data!#REF!)*10</f>
        <v>#REF!</v>
      </c>
      <c r="L302" s="2" t="e">
        <f>((Data!#REF!-Data!L301)/Data!#REF!)*10</f>
        <v>#REF!</v>
      </c>
      <c r="M302" s="2" t="e">
        <f>((Data!#REF!-Data!M301)/Data!#REF!)*10</f>
        <v>#REF!</v>
      </c>
      <c r="N302" s="2" t="e">
        <f>((Data!#REF!-Data!N301)/Data!#REF!)*10</f>
        <v>#REF!</v>
      </c>
      <c r="O302" s="2" t="e">
        <f>((Data!#REF!-Data!O301)/Data!#REF!)*10</f>
        <v>#REF!</v>
      </c>
      <c r="P302" s="2" t="e">
        <f>((Data!#REF!-Data!P301)/Data!#REF!)*10</f>
        <v>#REF!</v>
      </c>
      <c r="Q302" s="2" t="e">
        <f>((Data!#REF!-Data!Q301)/Data!#REF!)*10</f>
        <v>#REF!</v>
      </c>
      <c r="R302" s="2" t="e">
        <f>((Data!#REF!-Data!R301)/Data!#REF!)*10</f>
        <v>#REF!</v>
      </c>
      <c r="S302" s="2" t="e">
        <f>((Data!#REF!-Data!S301)/Data!#REF!)*10</f>
        <v>#REF!</v>
      </c>
      <c r="T302" s="2" t="e">
        <f>((Data!#REF!-Data!T301)/Data!#REF!)*10</f>
        <v>#REF!</v>
      </c>
      <c r="U302" s="2" t="e">
        <f>((Data!#REF!-Data!U301)/Data!#REF!)*10</f>
        <v>#REF!</v>
      </c>
      <c r="V302" s="2" t="e">
        <f>((Data!#REF!-Data!V301)/Data!#REF!)*10</f>
        <v>#REF!</v>
      </c>
      <c r="W302" s="2" t="e">
        <f>((Data!#REF!-Data!W301)/Data!#REF!)*10</f>
        <v>#REF!</v>
      </c>
      <c r="X302" s="2" t="e">
        <f>((Data!#REF!-Data!X301)/Data!#REF!)*10</f>
        <v>#REF!</v>
      </c>
      <c r="Y302" s="2" t="e">
        <f>((Data!#REF!-Data!Y301)/Data!#REF!)*10</f>
        <v>#REF!</v>
      </c>
      <c r="Z302" s="2" t="e">
        <f>((Data!#REF!-Data!Z301)/Data!#REF!)*10</f>
        <v>#REF!</v>
      </c>
      <c r="AA302" s="2" t="e">
        <f>((Data!#REF!-Data!AA301)/Data!#REF!)*10</f>
        <v>#REF!</v>
      </c>
      <c r="AB302" s="2" t="e">
        <f>((Data!#REF!-Data!AB301)/Data!#REF!)*10</f>
        <v>#REF!</v>
      </c>
      <c r="AC302" s="2" t="e">
        <f>((Data!#REF!-Data!AC301)/Data!#REF!)*10</f>
        <v>#REF!</v>
      </c>
      <c r="AD302" s="2" t="e">
        <f>((Data!#REF!-Data!AD301)/Data!#REF!)*10</f>
        <v>#REF!</v>
      </c>
      <c r="AE302" s="2" t="e">
        <f>((Data!#REF!-Data!AE301)/Data!#REF!)*10</f>
        <v>#REF!</v>
      </c>
      <c r="AF302" s="2" t="e">
        <f>((Data!#REF!-Data!AF301)/Data!#REF!)*10</f>
        <v>#REF!</v>
      </c>
      <c r="AG302" s="2" t="e">
        <f>((Data!#REF!-Data!AG301)/Data!#REF!)*10</f>
        <v>#REF!</v>
      </c>
      <c r="AH302" s="2" t="e">
        <f>((Data!#REF!-Data!AH301)/Data!#REF!)*10</f>
        <v>#REF!</v>
      </c>
      <c r="AI302" s="2" t="e">
        <f>((Data!AI301-Data!#REF!)/Data!#REF!)*10</f>
        <v>#REF!</v>
      </c>
      <c r="AJ302" s="2" t="e">
        <f>((Data!AJ301-Data!#REF!)/Data!#REF!)*10</f>
        <v>#REF!</v>
      </c>
      <c r="AK302" s="2" t="e">
        <f>((Data!AK301-Data!#REF!)/Data!#REF!)*10</f>
        <v>#REF!</v>
      </c>
      <c r="AL302" s="2" t="e">
        <f>((Data!AL301-Data!#REF!)/Data!#REF!)*10</f>
        <v>#REF!</v>
      </c>
      <c r="AM302" s="2" t="e">
        <f>((Data!AM301-Data!#REF!)/Data!#REF!)*10</f>
        <v>#REF!</v>
      </c>
      <c r="AN302" s="2" t="e">
        <f>((Data!#REF!-Data!AN301)/Data!#REF!)*10</f>
        <v>#REF!</v>
      </c>
      <c r="AO302" s="2" t="e">
        <f>((Data!#REF!-Data!AO301)/Data!#REF!)*10</f>
        <v>#REF!</v>
      </c>
      <c r="AP302" s="2" t="e">
        <f>((Data!#REF!-Data!AP301)/Data!#REF!)*10</f>
        <v>#REF!</v>
      </c>
      <c r="AQ302" s="2" t="e">
        <f>((Data!#REF!-Data!AQ301)/Data!#REF!)*10</f>
        <v>#REF!</v>
      </c>
      <c r="AR302" s="2" t="e">
        <f>((Data!#REF!-Data!AR301)/Data!#REF!)*10</f>
        <v>#REF!</v>
      </c>
      <c r="AS302" s="2" t="e">
        <f>((Data!#REF!-Data!AS301)/Data!#REF!)*10</f>
        <v>#REF!</v>
      </c>
      <c r="AT302" s="2" t="e">
        <f>((Data!#REF!-Data!AT301)/Data!#REF!)*10</f>
        <v>#REF!</v>
      </c>
      <c r="AU302" s="2" t="e">
        <f>((Data!#REF!-Data!AU301)/Data!#REF!)*10</f>
        <v>#REF!</v>
      </c>
      <c r="AV302" s="2" t="e">
        <f>((Data!#REF!-Data!AV301)/Data!#REF!)*10</f>
        <v>#REF!</v>
      </c>
      <c r="AW302" s="2" t="e">
        <f>((Data!#REF!-Data!AW301)/Data!#REF!)*10</f>
        <v>#REF!</v>
      </c>
      <c r="AX302" s="2" t="e">
        <f>((Data!AX301-Data!#REF!)/Data!#REF!)*10</f>
        <v>#REF!</v>
      </c>
      <c r="AY302" s="2" t="e">
        <f>((Data!AY301-Data!#REF!)/Data!#REF!)*10</f>
        <v>#REF!</v>
      </c>
      <c r="AZ302" s="2" t="e">
        <f>((Data!AZ301-Data!#REF!)/Data!#REF!)*10</f>
        <v>#REF!</v>
      </c>
      <c r="BA302" s="2" t="e">
        <f>((Data!BA301-Data!#REF!)/Data!#REF!)*10</f>
        <v>#REF!</v>
      </c>
      <c r="BB302" s="2" t="e">
        <f>((Data!BB301-Data!#REF!)/Data!#REF!)*10</f>
        <v>#REF!</v>
      </c>
      <c r="BC302" s="2" t="e">
        <f>((Data!BC301-Data!#REF!)/Data!#REF!)*10</f>
        <v>#REF!</v>
      </c>
      <c r="BD302" s="2" t="e">
        <f>((Data!BD301-Data!#REF!)/Data!#REF!)*10</f>
        <v>#REF!</v>
      </c>
      <c r="BE302" s="2" t="e">
        <f>((Data!BE301-Data!#REF!)/Data!#REF!)*10</f>
        <v>#REF!</v>
      </c>
      <c r="BF302" s="2" t="e">
        <f>((Data!BF301-Data!#REF!)/Data!#REF!)*10</f>
        <v>#REF!</v>
      </c>
      <c r="BG302" s="2" t="e">
        <f>((Data!BG301-Data!#REF!)/Data!#REF!)*10</f>
        <v>#REF!</v>
      </c>
      <c r="BH302" s="2" t="e">
        <f>((Data!BH301-Data!#REF!)/Data!#REF!)*10</f>
        <v>#REF!</v>
      </c>
      <c r="BI302" s="2" t="e">
        <f>((Data!BI301-Data!#REF!)/Data!#REF!)*10</f>
        <v>#REF!</v>
      </c>
      <c r="BJ302" s="2" t="e">
        <f>((Data!BJ301-Data!#REF!)/Data!#REF!)*10</f>
        <v>#REF!</v>
      </c>
      <c r="BK302" s="2" t="e">
        <f>((Data!BK301-Data!#REF!)/Data!#REF!)*10</f>
        <v>#REF!</v>
      </c>
      <c r="BL302" s="2" t="e">
        <f>((Data!BL301-Data!#REF!)/Data!#REF!)*10</f>
        <v>#REF!</v>
      </c>
      <c r="BM302" s="8"/>
      <c r="BN302" s="8"/>
      <c r="BO302" s="8"/>
      <c r="BP302" s="8"/>
      <c r="BQ302" s="8"/>
    </row>
    <row r="303" spans="1:69">
      <c r="A303" t="s">
        <v>619</v>
      </c>
      <c r="B303" s="1" t="s">
        <v>2060</v>
      </c>
      <c r="C303" s="16" t="s">
        <v>620</v>
      </c>
      <c r="D303" s="16" t="s">
        <v>1350</v>
      </c>
      <c r="E303" s="2" t="e">
        <f>((Data!E302-Data!#REF!)/Data!#REF!)*10</f>
        <v>#REF!</v>
      </c>
      <c r="F303" s="2" t="e">
        <f>((Data!F302-Data!#REF!)/Data!#REF!)*10</f>
        <v>#REF!</v>
      </c>
      <c r="G303" s="2" t="e">
        <f>((Data!G302-Data!#REF!)/Data!#REF!)*10</f>
        <v>#REF!</v>
      </c>
      <c r="H303" s="2" t="e">
        <f>((Data!H302-Data!#REF!)/Data!#REF!)*10</f>
        <v>#REF!</v>
      </c>
      <c r="I303" s="2" t="e">
        <f>((Data!I302-Data!#REF!)/Data!#REF!)*10</f>
        <v>#REF!</v>
      </c>
      <c r="J303" s="2" t="e">
        <f>((Data!#REF!-Data!J302)/Data!#REF!)*10</f>
        <v>#REF!</v>
      </c>
      <c r="K303" s="2" t="e">
        <f>((Data!#REF!-Data!K302)/Data!#REF!)*10</f>
        <v>#REF!</v>
      </c>
      <c r="L303" s="2" t="e">
        <f>((Data!#REF!-Data!L302)/Data!#REF!)*10</f>
        <v>#REF!</v>
      </c>
      <c r="M303" s="2" t="e">
        <f>((Data!#REF!-Data!M302)/Data!#REF!)*10</f>
        <v>#REF!</v>
      </c>
      <c r="N303" s="2" t="e">
        <f>((Data!#REF!-Data!N302)/Data!#REF!)*10</f>
        <v>#REF!</v>
      </c>
      <c r="O303" s="2" t="e">
        <f>((Data!#REF!-Data!O302)/Data!#REF!)*10</f>
        <v>#REF!</v>
      </c>
      <c r="P303" s="2" t="e">
        <f>((Data!#REF!-Data!P302)/Data!#REF!)*10</f>
        <v>#REF!</v>
      </c>
      <c r="Q303" s="2" t="e">
        <f>((Data!#REF!-Data!Q302)/Data!#REF!)*10</f>
        <v>#REF!</v>
      </c>
      <c r="R303" s="2" t="e">
        <f>((Data!#REF!-Data!R302)/Data!#REF!)*10</f>
        <v>#REF!</v>
      </c>
      <c r="S303" s="2" t="e">
        <f>((Data!#REF!-Data!S302)/Data!#REF!)*10</f>
        <v>#REF!</v>
      </c>
      <c r="T303" s="2" t="e">
        <f>((Data!#REF!-Data!T302)/Data!#REF!)*10</f>
        <v>#REF!</v>
      </c>
      <c r="U303" s="2" t="e">
        <f>((Data!#REF!-Data!U302)/Data!#REF!)*10</f>
        <v>#REF!</v>
      </c>
      <c r="V303" s="2" t="e">
        <f>((Data!#REF!-Data!V302)/Data!#REF!)*10</f>
        <v>#REF!</v>
      </c>
      <c r="W303" s="2" t="e">
        <f>((Data!#REF!-Data!W302)/Data!#REF!)*10</f>
        <v>#REF!</v>
      </c>
      <c r="X303" s="2" t="e">
        <f>((Data!#REF!-Data!X302)/Data!#REF!)*10</f>
        <v>#REF!</v>
      </c>
      <c r="Y303" s="2" t="e">
        <f>((Data!#REF!-Data!Y302)/Data!#REF!)*10</f>
        <v>#REF!</v>
      </c>
      <c r="Z303" s="2" t="e">
        <f>((Data!#REF!-Data!Z302)/Data!#REF!)*10</f>
        <v>#REF!</v>
      </c>
      <c r="AA303" s="2" t="e">
        <f>((Data!#REF!-Data!AA302)/Data!#REF!)*10</f>
        <v>#REF!</v>
      </c>
      <c r="AB303" s="2" t="e">
        <f>((Data!#REF!-Data!AB302)/Data!#REF!)*10</f>
        <v>#REF!</v>
      </c>
      <c r="AC303" s="2" t="e">
        <f>((Data!#REF!-Data!AC302)/Data!#REF!)*10</f>
        <v>#REF!</v>
      </c>
      <c r="AD303" s="2" t="e">
        <f>((Data!#REF!-Data!AD302)/Data!#REF!)*10</f>
        <v>#REF!</v>
      </c>
      <c r="AE303" s="2" t="e">
        <f>((Data!#REF!-Data!AE302)/Data!#REF!)*10</f>
        <v>#REF!</v>
      </c>
      <c r="AF303" s="2" t="e">
        <f>((Data!#REF!-Data!AF302)/Data!#REF!)*10</f>
        <v>#REF!</v>
      </c>
      <c r="AG303" s="2" t="e">
        <f>((Data!#REF!-Data!AG302)/Data!#REF!)*10</f>
        <v>#REF!</v>
      </c>
      <c r="AH303" s="2" t="e">
        <f>((Data!#REF!-Data!AH302)/Data!#REF!)*10</f>
        <v>#REF!</v>
      </c>
      <c r="AI303" s="2" t="e">
        <f>((Data!AI302-Data!#REF!)/Data!#REF!)*10</f>
        <v>#REF!</v>
      </c>
      <c r="AJ303" s="2" t="e">
        <f>((Data!AJ302-Data!#REF!)/Data!#REF!)*10</f>
        <v>#REF!</v>
      </c>
      <c r="AK303" s="2" t="e">
        <f>((Data!AK302-Data!#REF!)/Data!#REF!)*10</f>
        <v>#REF!</v>
      </c>
      <c r="AL303" s="2" t="e">
        <f>((Data!AL302-Data!#REF!)/Data!#REF!)*10</f>
        <v>#REF!</v>
      </c>
      <c r="AM303" s="2" t="e">
        <f>((Data!AM302-Data!#REF!)/Data!#REF!)*10</f>
        <v>#REF!</v>
      </c>
      <c r="AN303" s="2" t="e">
        <f>((Data!#REF!-Data!AN302)/Data!#REF!)*10</f>
        <v>#REF!</v>
      </c>
      <c r="AO303" s="2" t="e">
        <f>((Data!#REF!-Data!AO302)/Data!#REF!)*10</f>
        <v>#REF!</v>
      </c>
      <c r="AP303" s="2" t="e">
        <f>((Data!#REF!-Data!AP302)/Data!#REF!)*10</f>
        <v>#REF!</v>
      </c>
      <c r="AQ303" s="2" t="e">
        <f>((Data!#REF!-Data!AQ302)/Data!#REF!)*10</f>
        <v>#REF!</v>
      </c>
      <c r="AR303" s="2" t="e">
        <f>((Data!#REF!-Data!AR302)/Data!#REF!)*10</f>
        <v>#REF!</v>
      </c>
      <c r="AS303" s="2" t="e">
        <f>((Data!#REF!-Data!AS302)/Data!#REF!)*10</f>
        <v>#REF!</v>
      </c>
      <c r="AT303" s="2" t="e">
        <f>((Data!#REF!-Data!AT302)/Data!#REF!)*10</f>
        <v>#REF!</v>
      </c>
      <c r="AU303" s="2" t="e">
        <f>((Data!#REF!-Data!AU302)/Data!#REF!)*10</f>
        <v>#REF!</v>
      </c>
      <c r="AV303" s="2" t="e">
        <f>((Data!#REF!-Data!AV302)/Data!#REF!)*10</f>
        <v>#REF!</v>
      </c>
      <c r="AW303" s="2" t="e">
        <f>((Data!#REF!-Data!AW302)/Data!#REF!)*10</f>
        <v>#REF!</v>
      </c>
      <c r="AX303" s="2" t="e">
        <f>((Data!AX302-Data!#REF!)/Data!#REF!)*10</f>
        <v>#REF!</v>
      </c>
      <c r="AY303" s="2" t="e">
        <f>((Data!AY302-Data!#REF!)/Data!#REF!)*10</f>
        <v>#REF!</v>
      </c>
      <c r="AZ303" s="2" t="e">
        <f>((Data!AZ302-Data!#REF!)/Data!#REF!)*10</f>
        <v>#REF!</v>
      </c>
      <c r="BA303" s="2" t="e">
        <f>((Data!BA302-Data!#REF!)/Data!#REF!)*10</f>
        <v>#REF!</v>
      </c>
      <c r="BB303" s="2" t="e">
        <f>((Data!BB302-Data!#REF!)/Data!#REF!)*10</f>
        <v>#REF!</v>
      </c>
      <c r="BC303" s="2" t="e">
        <f>((Data!BC302-Data!#REF!)/Data!#REF!)*10</f>
        <v>#REF!</v>
      </c>
      <c r="BD303" s="2" t="e">
        <f>((Data!BD302-Data!#REF!)/Data!#REF!)*10</f>
        <v>#REF!</v>
      </c>
      <c r="BE303" s="2" t="e">
        <f>((Data!BE302-Data!#REF!)/Data!#REF!)*10</f>
        <v>#REF!</v>
      </c>
      <c r="BF303" s="2" t="e">
        <f>((Data!BF302-Data!#REF!)/Data!#REF!)*10</f>
        <v>#REF!</v>
      </c>
      <c r="BG303" s="2" t="e">
        <f>((Data!BG302-Data!#REF!)/Data!#REF!)*10</f>
        <v>#REF!</v>
      </c>
      <c r="BH303" s="2" t="e">
        <f>((Data!BH302-Data!#REF!)/Data!#REF!)*10</f>
        <v>#REF!</v>
      </c>
      <c r="BI303" s="2" t="e">
        <f>((Data!BI302-Data!#REF!)/Data!#REF!)*10</f>
        <v>#REF!</v>
      </c>
      <c r="BJ303" s="2" t="e">
        <f>((Data!BJ302-Data!#REF!)/Data!#REF!)*10</f>
        <v>#REF!</v>
      </c>
      <c r="BK303" s="2" t="e">
        <f>((Data!BK302-Data!#REF!)/Data!#REF!)*10</f>
        <v>#REF!</v>
      </c>
      <c r="BL303" s="2" t="e">
        <f>((Data!BL302-Data!#REF!)/Data!#REF!)*10</f>
        <v>#REF!</v>
      </c>
      <c r="BM303" s="8"/>
      <c r="BN303" s="8"/>
      <c r="BO303" s="8"/>
      <c r="BP303" s="8"/>
      <c r="BQ303" s="8"/>
    </row>
    <row r="304" spans="1:69">
      <c r="A304" t="s">
        <v>621</v>
      </c>
      <c r="B304" s="1" t="s">
        <v>2061</v>
      </c>
      <c r="C304" s="16" t="s">
        <v>622</v>
      </c>
      <c r="D304" s="16" t="s">
        <v>1350</v>
      </c>
      <c r="E304" s="2" t="e">
        <f>((Data!E303-Data!#REF!)/Data!#REF!)*10</f>
        <v>#REF!</v>
      </c>
      <c r="F304" s="2" t="e">
        <f>((Data!F303-Data!#REF!)/Data!#REF!)*10</f>
        <v>#REF!</v>
      </c>
      <c r="G304" s="2" t="e">
        <f>((Data!G303-Data!#REF!)/Data!#REF!)*10</f>
        <v>#REF!</v>
      </c>
      <c r="H304" s="2" t="e">
        <f>((Data!H303-Data!#REF!)/Data!#REF!)*10</f>
        <v>#REF!</v>
      </c>
      <c r="I304" s="2" t="e">
        <f>((Data!I303-Data!#REF!)/Data!#REF!)*10</f>
        <v>#REF!</v>
      </c>
      <c r="J304" s="2" t="e">
        <f>((Data!#REF!-Data!J303)/Data!#REF!)*10</f>
        <v>#REF!</v>
      </c>
      <c r="K304" s="2" t="e">
        <f>((Data!#REF!-Data!K303)/Data!#REF!)*10</f>
        <v>#REF!</v>
      </c>
      <c r="L304" s="2" t="e">
        <f>((Data!#REF!-Data!L303)/Data!#REF!)*10</f>
        <v>#REF!</v>
      </c>
      <c r="M304" s="2" t="e">
        <f>((Data!#REF!-Data!M303)/Data!#REF!)*10</f>
        <v>#REF!</v>
      </c>
      <c r="N304" s="2" t="e">
        <f>((Data!#REF!-Data!N303)/Data!#REF!)*10</f>
        <v>#REF!</v>
      </c>
      <c r="O304" s="2" t="e">
        <f>((Data!#REF!-Data!O303)/Data!#REF!)*10</f>
        <v>#REF!</v>
      </c>
      <c r="P304" s="2" t="e">
        <f>((Data!#REF!-Data!P303)/Data!#REF!)*10</f>
        <v>#REF!</v>
      </c>
      <c r="Q304" s="2" t="e">
        <f>((Data!#REF!-Data!Q303)/Data!#REF!)*10</f>
        <v>#REF!</v>
      </c>
      <c r="R304" s="2" t="e">
        <f>((Data!#REF!-Data!R303)/Data!#REF!)*10</f>
        <v>#REF!</v>
      </c>
      <c r="S304" s="2" t="e">
        <f>((Data!#REF!-Data!S303)/Data!#REF!)*10</f>
        <v>#REF!</v>
      </c>
      <c r="T304" s="2" t="e">
        <f>((Data!#REF!-Data!T303)/Data!#REF!)*10</f>
        <v>#REF!</v>
      </c>
      <c r="U304" s="2" t="e">
        <f>((Data!#REF!-Data!U303)/Data!#REF!)*10</f>
        <v>#REF!</v>
      </c>
      <c r="V304" s="2" t="e">
        <f>((Data!#REF!-Data!V303)/Data!#REF!)*10</f>
        <v>#REF!</v>
      </c>
      <c r="W304" s="2" t="e">
        <f>((Data!#REF!-Data!W303)/Data!#REF!)*10</f>
        <v>#REF!</v>
      </c>
      <c r="X304" s="2" t="e">
        <f>((Data!#REF!-Data!X303)/Data!#REF!)*10</f>
        <v>#REF!</v>
      </c>
      <c r="Y304" s="2" t="e">
        <f>((Data!#REF!-Data!Y303)/Data!#REF!)*10</f>
        <v>#REF!</v>
      </c>
      <c r="Z304" s="2" t="e">
        <f>((Data!#REF!-Data!Z303)/Data!#REF!)*10</f>
        <v>#REF!</v>
      </c>
      <c r="AA304" s="2" t="e">
        <f>((Data!#REF!-Data!AA303)/Data!#REF!)*10</f>
        <v>#REF!</v>
      </c>
      <c r="AB304" s="2" t="e">
        <f>((Data!#REF!-Data!AB303)/Data!#REF!)*10</f>
        <v>#REF!</v>
      </c>
      <c r="AC304" s="2" t="e">
        <f>((Data!#REF!-Data!AC303)/Data!#REF!)*10</f>
        <v>#REF!</v>
      </c>
      <c r="AD304" s="2" t="e">
        <f>((Data!#REF!-Data!AD303)/Data!#REF!)*10</f>
        <v>#REF!</v>
      </c>
      <c r="AE304" s="2" t="e">
        <f>((Data!#REF!-Data!AE303)/Data!#REF!)*10</f>
        <v>#REF!</v>
      </c>
      <c r="AF304" s="2" t="e">
        <f>((Data!#REF!-Data!AF303)/Data!#REF!)*10</f>
        <v>#REF!</v>
      </c>
      <c r="AG304" s="2" t="e">
        <f>((Data!#REF!-Data!AG303)/Data!#REF!)*10</f>
        <v>#REF!</v>
      </c>
      <c r="AH304" s="2" t="e">
        <f>((Data!#REF!-Data!AH303)/Data!#REF!)*10</f>
        <v>#REF!</v>
      </c>
      <c r="AI304" s="2" t="e">
        <f>((Data!AI303-Data!#REF!)/Data!#REF!)*10</f>
        <v>#REF!</v>
      </c>
      <c r="AJ304" s="2" t="e">
        <f>((Data!AJ303-Data!#REF!)/Data!#REF!)*10</f>
        <v>#REF!</v>
      </c>
      <c r="AK304" s="2" t="e">
        <f>((Data!AK303-Data!#REF!)/Data!#REF!)*10</f>
        <v>#REF!</v>
      </c>
      <c r="AL304" s="2" t="e">
        <f>((Data!AL303-Data!#REF!)/Data!#REF!)*10</f>
        <v>#REF!</v>
      </c>
      <c r="AM304" s="2" t="e">
        <f>((Data!AM303-Data!#REF!)/Data!#REF!)*10</f>
        <v>#REF!</v>
      </c>
      <c r="AN304" s="2" t="e">
        <f>((Data!#REF!-Data!AN303)/Data!#REF!)*10</f>
        <v>#REF!</v>
      </c>
      <c r="AO304" s="2" t="e">
        <f>((Data!#REF!-Data!AO303)/Data!#REF!)*10</f>
        <v>#REF!</v>
      </c>
      <c r="AP304" s="2" t="e">
        <f>((Data!#REF!-Data!AP303)/Data!#REF!)*10</f>
        <v>#REF!</v>
      </c>
      <c r="AQ304" s="2" t="e">
        <f>((Data!#REF!-Data!AQ303)/Data!#REF!)*10</f>
        <v>#REF!</v>
      </c>
      <c r="AR304" s="2" t="e">
        <f>((Data!#REF!-Data!AR303)/Data!#REF!)*10</f>
        <v>#REF!</v>
      </c>
      <c r="AS304" s="2" t="e">
        <f>((Data!#REF!-Data!AS303)/Data!#REF!)*10</f>
        <v>#REF!</v>
      </c>
      <c r="AT304" s="2" t="e">
        <f>((Data!#REF!-Data!AT303)/Data!#REF!)*10</f>
        <v>#REF!</v>
      </c>
      <c r="AU304" s="2" t="e">
        <f>((Data!#REF!-Data!AU303)/Data!#REF!)*10</f>
        <v>#REF!</v>
      </c>
      <c r="AV304" s="2" t="e">
        <f>((Data!#REF!-Data!AV303)/Data!#REF!)*10</f>
        <v>#REF!</v>
      </c>
      <c r="AW304" s="2" t="e">
        <f>((Data!#REF!-Data!AW303)/Data!#REF!)*10</f>
        <v>#REF!</v>
      </c>
      <c r="AX304" s="2" t="e">
        <f>((Data!AX303-Data!#REF!)/Data!#REF!)*10</f>
        <v>#REF!</v>
      </c>
      <c r="AY304" s="2" t="e">
        <f>((Data!AY303-Data!#REF!)/Data!#REF!)*10</f>
        <v>#REF!</v>
      </c>
      <c r="AZ304" s="2" t="e">
        <f>((Data!AZ303-Data!#REF!)/Data!#REF!)*10</f>
        <v>#REF!</v>
      </c>
      <c r="BA304" s="2" t="e">
        <f>((Data!BA303-Data!#REF!)/Data!#REF!)*10</f>
        <v>#REF!</v>
      </c>
      <c r="BB304" s="2" t="e">
        <f>((Data!BB303-Data!#REF!)/Data!#REF!)*10</f>
        <v>#REF!</v>
      </c>
      <c r="BC304" s="2" t="e">
        <f>((Data!BC303-Data!#REF!)/Data!#REF!)*10</f>
        <v>#REF!</v>
      </c>
      <c r="BD304" s="2" t="e">
        <f>((Data!BD303-Data!#REF!)/Data!#REF!)*10</f>
        <v>#REF!</v>
      </c>
      <c r="BE304" s="2" t="e">
        <f>((Data!BE303-Data!#REF!)/Data!#REF!)*10</f>
        <v>#REF!</v>
      </c>
      <c r="BF304" s="2" t="e">
        <f>((Data!BF303-Data!#REF!)/Data!#REF!)*10</f>
        <v>#REF!</v>
      </c>
      <c r="BG304" s="2" t="e">
        <f>((Data!BG303-Data!#REF!)/Data!#REF!)*10</f>
        <v>#REF!</v>
      </c>
      <c r="BH304" s="2" t="e">
        <f>((Data!BH303-Data!#REF!)/Data!#REF!)*10</f>
        <v>#REF!</v>
      </c>
      <c r="BI304" s="2" t="e">
        <f>((Data!BI303-Data!#REF!)/Data!#REF!)*10</f>
        <v>#REF!</v>
      </c>
      <c r="BJ304" s="2" t="e">
        <f>((Data!BJ303-Data!#REF!)/Data!#REF!)*10</f>
        <v>#REF!</v>
      </c>
      <c r="BK304" s="2" t="e">
        <f>((Data!BK303-Data!#REF!)/Data!#REF!)*10</f>
        <v>#REF!</v>
      </c>
      <c r="BL304" s="2" t="e">
        <f>((Data!BL303-Data!#REF!)/Data!#REF!)*10</f>
        <v>#REF!</v>
      </c>
      <c r="BM304" s="8"/>
      <c r="BN304" s="8"/>
      <c r="BO304" s="8"/>
      <c r="BP304" s="8"/>
      <c r="BQ304" s="8"/>
    </row>
    <row r="305" spans="1:69">
      <c r="A305" t="s">
        <v>623</v>
      </c>
      <c r="B305" s="1" t="s">
        <v>2062</v>
      </c>
      <c r="C305" s="16" t="s">
        <v>624</v>
      </c>
      <c r="D305" s="16" t="s">
        <v>1350</v>
      </c>
      <c r="E305" s="2" t="e">
        <f>((Data!E304-Data!#REF!)/Data!#REF!)*10</f>
        <v>#REF!</v>
      </c>
      <c r="F305" s="2" t="e">
        <f>((Data!F304-Data!#REF!)/Data!#REF!)*10</f>
        <v>#REF!</v>
      </c>
      <c r="G305" s="2" t="e">
        <f>((Data!G304-Data!#REF!)/Data!#REF!)*10</f>
        <v>#REF!</v>
      </c>
      <c r="H305" s="2" t="e">
        <f>((Data!H304-Data!#REF!)/Data!#REF!)*10</f>
        <v>#REF!</v>
      </c>
      <c r="I305" s="2" t="e">
        <f>((Data!I304-Data!#REF!)/Data!#REF!)*10</f>
        <v>#REF!</v>
      </c>
      <c r="J305" s="2" t="e">
        <f>((Data!#REF!-Data!J304)/Data!#REF!)*10</f>
        <v>#REF!</v>
      </c>
      <c r="K305" s="2" t="e">
        <f>((Data!#REF!-Data!K304)/Data!#REF!)*10</f>
        <v>#REF!</v>
      </c>
      <c r="L305" s="2" t="e">
        <f>((Data!#REF!-Data!L304)/Data!#REF!)*10</f>
        <v>#REF!</v>
      </c>
      <c r="M305" s="2" t="e">
        <f>((Data!#REF!-Data!M304)/Data!#REF!)*10</f>
        <v>#REF!</v>
      </c>
      <c r="N305" s="2" t="e">
        <f>((Data!#REF!-Data!N304)/Data!#REF!)*10</f>
        <v>#REF!</v>
      </c>
      <c r="O305" s="2" t="e">
        <f>((Data!#REF!-Data!O304)/Data!#REF!)*10</f>
        <v>#REF!</v>
      </c>
      <c r="P305" s="2" t="e">
        <f>((Data!#REF!-Data!P304)/Data!#REF!)*10</f>
        <v>#REF!</v>
      </c>
      <c r="Q305" s="2" t="e">
        <f>((Data!#REF!-Data!Q304)/Data!#REF!)*10</f>
        <v>#REF!</v>
      </c>
      <c r="R305" s="2" t="e">
        <f>((Data!#REF!-Data!R304)/Data!#REF!)*10</f>
        <v>#REF!</v>
      </c>
      <c r="S305" s="2" t="e">
        <f>((Data!#REF!-Data!S304)/Data!#REF!)*10</f>
        <v>#REF!</v>
      </c>
      <c r="T305" s="2" t="e">
        <f>((Data!#REF!-Data!T304)/Data!#REF!)*10</f>
        <v>#REF!</v>
      </c>
      <c r="U305" s="2" t="e">
        <f>((Data!#REF!-Data!U304)/Data!#REF!)*10</f>
        <v>#REF!</v>
      </c>
      <c r="V305" s="2" t="e">
        <f>((Data!#REF!-Data!V304)/Data!#REF!)*10</f>
        <v>#REF!</v>
      </c>
      <c r="W305" s="2" t="e">
        <f>((Data!#REF!-Data!W304)/Data!#REF!)*10</f>
        <v>#REF!</v>
      </c>
      <c r="X305" s="2" t="e">
        <f>((Data!#REF!-Data!X304)/Data!#REF!)*10</f>
        <v>#REF!</v>
      </c>
      <c r="Y305" s="2" t="e">
        <f>((Data!#REF!-Data!Y304)/Data!#REF!)*10</f>
        <v>#REF!</v>
      </c>
      <c r="Z305" s="2" t="e">
        <f>((Data!#REF!-Data!Z304)/Data!#REF!)*10</f>
        <v>#REF!</v>
      </c>
      <c r="AA305" s="2" t="e">
        <f>((Data!#REF!-Data!AA304)/Data!#REF!)*10</f>
        <v>#REF!</v>
      </c>
      <c r="AB305" s="2" t="e">
        <f>((Data!#REF!-Data!AB304)/Data!#REF!)*10</f>
        <v>#REF!</v>
      </c>
      <c r="AC305" s="2" t="e">
        <f>((Data!#REF!-Data!AC304)/Data!#REF!)*10</f>
        <v>#REF!</v>
      </c>
      <c r="AD305" s="2" t="e">
        <f>((Data!#REF!-Data!AD304)/Data!#REF!)*10</f>
        <v>#REF!</v>
      </c>
      <c r="AE305" s="2" t="e">
        <f>((Data!#REF!-Data!AE304)/Data!#REF!)*10</f>
        <v>#REF!</v>
      </c>
      <c r="AF305" s="2" t="e">
        <f>((Data!#REF!-Data!AF304)/Data!#REF!)*10</f>
        <v>#REF!</v>
      </c>
      <c r="AG305" s="2" t="e">
        <f>((Data!#REF!-Data!AG304)/Data!#REF!)*10</f>
        <v>#REF!</v>
      </c>
      <c r="AH305" s="2" t="e">
        <f>((Data!#REF!-Data!AH304)/Data!#REF!)*10</f>
        <v>#REF!</v>
      </c>
      <c r="AI305" s="2" t="e">
        <f>((Data!AI304-Data!#REF!)/Data!#REF!)*10</f>
        <v>#REF!</v>
      </c>
      <c r="AJ305" s="2" t="e">
        <f>((Data!AJ304-Data!#REF!)/Data!#REF!)*10</f>
        <v>#REF!</v>
      </c>
      <c r="AK305" s="2" t="e">
        <f>((Data!AK304-Data!#REF!)/Data!#REF!)*10</f>
        <v>#REF!</v>
      </c>
      <c r="AL305" s="2" t="e">
        <f>((Data!AL304-Data!#REF!)/Data!#REF!)*10</f>
        <v>#REF!</v>
      </c>
      <c r="AM305" s="2" t="e">
        <f>((Data!AM304-Data!#REF!)/Data!#REF!)*10</f>
        <v>#REF!</v>
      </c>
      <c r="AN305" s="2" t="e">
        <f>((Data!#REF!-Data!AN304)/Data!#REF!)*10</f>
        <v>#REF!</v>
      </c>
      <c r="AO305" s="2" t="e">
        <f>((Data!#REF!-Data!AO304)/Data!#REF!)*10</f>
        <v>#REF!</v>
      </c>
      <c r="AP305" s="2" t="e">
        <f>((Data!#REF!-Data!AP304)/Data!#REF!)*10</f>
        <v>#REF!</v>
      </c>
      <c r="AQ305" s="2" t="e">
        <f>((Data!#REF!-Data!AQ304)/Data!#REF!)*10</f>
        <v>#REF!</v>
      </c>
      <c r="AR305" s="2" t="e">
        <f>((Data!#REF!-Data!AR304)/Data!#REF!)*10</f>
        <v>#REF!</v>
      </c>
      <c r="AS305" s="2" t="e">
        <f>((Data!#REF!-Data!AS304)/Data!#REF!)*10</f>
        <v>#REF!</v>
      </c>
      <c r="AT305" s="2" t="e">
        <f>((Data!#REF!-Data!AT304)/Data!#REF!)*10</f>
        <v>#REF!</v>
      </c>
      <c r="AU305" s="2" t="e">
        <f>((Data!#REF!-Data!AU304)/Data!#REF!)*10</f>
        <v>#REF!</v>
      </c>
      <c r="AV305" s="2" t="e">
        <f>((Data!#REF!-Data!AV304)/Data!#REF!)*10</f>
        <v>#REF!</v>
      </c>
      <c r="AW305" s="2" t="e">
        <f>((Data!#REF!-Data!AW304)/Data!#REF!)*10</f>
        <v>#REF!</v>
      </c>
      <c r="AX305" s="2" t="e">
        <f>((Data!AX304-Data!#REF!)/Data!#REF!)*10</f>
        <v>#REF!</v>
      </c>
      <c r="AY305" s="2" t="e">
        <f>((Data!AY304-Data!#REF!)/Data!#REF!)*10</f>
        <v>#REF!</v>
      </c>
      <c r="AZ305" s="2" t="e">
        <f>((Data!AZ304-Data!#REF!)/Data!#REF!)*10</f>
        <v>#REF!</v>
      </c>
      <c r="BA305" s="2" t="e">
        <f>((Data!BA304-Data!#REF!)/Data!#REF!)*10</f>
        <v>#REF!</v>
      </c>
      <c r="BB305" s="2" t="e">
        <f>((Data!BB304-Data!#REF!)/Data!#REF!)*10</f>
        <v>#REF!</v>
      </c>
      <c r="BC305" s="2" t="e">
        <f>((Data!BC304-Data!#REF!)/Data!#REF!)*10</f>
        <v>#REF!</v>
      </c>
      <c r="BD305" s="2" t="e">
        <f>((Data!BD304-Data!#REF!)/Data!#REF!)*10</f>
        <v>#REF!</v>
      </c>
      <c r="BE305" s="2" t="e">
        <f>((Data!BE304-Data!#REF!)/Data!#REF!)*10</f>
        <v>#REF!</v>
      </c>
      <c r="BF305" s="2" t="e">
        <f>((Data!BF304-Data!#REF!)/Data!#REF!)*10</f>
        <v>#REF!</v>
      </c>
      <c r="BG305" s="2" t="e">
        <f>((Data!BG304-Data!#REF!)/Data!#REF!)*10</f>
        <v>#REF!</v>
      </c>
      <c r="BH305" s="2" t="e">
        <f>((Data!BH304-Data!#REF!)/Data!#REF!)*10</f>
        <v>#REF!</v>
      </c>
      <c r="BI305" s="2" t="e">
        <f>((Data!BI304-Data!#REF!)/Data!#REF!)*10</f>
        <v>#REF!</v>
      </c>
      <c r="BJ305" s="2" t="e">
        <f>((Data!BJ304-Data!#REF!)/Data!#REF!)*10</f>
        <v>#REF!</v>
      </c>
      <c r="BK305" s="2" t="e">
        <f>((Data!BK304-Data!#REF!)/Data!#REF!)*10</f>
        <v>#REF!</v>
      </c>
      <c r="BL305" s="2" t="e">
        <f>((Data!BL304-Data!#REF!)/Data!#REF!)*10</f>
        <v>#REF!</v>
      </c>
      <c r="BM305" s="8"/>
      <c r="BN305" s="8"/>
      <c r="BO305" s="8"/>
      <c r="BP305" s="8"/>
      <c r="BQ305" s="8"/>
    </row>
    <row r="306" spans="1:69">
      <c r="A306" t="s">
        <v>625</v>
      </c>
      <c r="B306" s="1" t="s">
        <v>2063</v>
      </c>
      <c r="C306" s="16" t="s">
        <v>626</v>
      </c>
      <c r="D306" s="16" t="s">
        <v>1350</v>
      </c>
      <c r="E306" s="2" t="e">
        <f>((Data!E305-Data!#REF!)/Data!#REF!)*10</f>
        <v>#REF!</v>
      </c>
      <c r="F306" s="2" t="e">
        <f>((Data!F305-Data!#REF!)/Data!#REF!)*10</f>
        <v>#REF!</v>
      </c>
      <c r="G306" s="2" t="e">
        <f>((Data!G305-Data!#REF!)/Data!#REF!)*10</f>
        <v>#REF!</v>
      </c>
      <c r="H306" s="2" t="e">
        <f>((Data!H305-Data!#REF!)/Data!#REF!)*10</f>
        <v>#REF!</v>
      </c>
      <c r="I306" s="2" t="e">
        <f>((Data!I305-Data!#REF!)/Data!#REF!)*10</f>
        <v>#REF!</v>
      </c>
      <c r="J306" s="2" t="e">
        <f>((Data!#REF!-Data!J305)/Data!#REF!)*10</f>
        <v>#REF!</v>
      </c>
      <c r="K306" s="2" t="e">
        <f>((Data!#REF!-Data!K305)/Data!#REF!)*10</f>
        <v>#REF!</v>
      </c>
      <c r="L306" s="2" t="e">
        <f>((Data!#REF!-Data!L305)/Data!#REF!)*10</f>
        <v>#REF!</v>
      </c>
      <c r="M306" s="2" t="e">
        <f>((Data!#REF!-Data!M305)/Data!#REF!)*10</f>
        <v>#REF!</v>
      </c>
      <c r="N306" s="2" t="e">
        <f>((Data!#REF!-Data!N305)/Data!#REF!)*10</f>
        <v>#REF!</v>
      </c>
      <c r="O306" s="2" t="e">
        <f>((Data!#REF!-Data!O305)/Data!#REF!)*10</f>
        <v>#REF!</v>
      </c>
      <c r="P306" s="2" t="e">
        <f>((Data!#REF!-Data!P305)/Data!#REF!)*10</f>
        <v>#REF!</v>
      </c>
      <c r="Q306" s="2" t="e">
        <f>((Data!#REF!-Data!Q305)/Data!#REF!)*10</f>
        <v>#REF!</v>
      </c>
      <c r="R306" s="2" t="e">
        <f>((Data!#REF!-Data!R305)/Data!#REF!)*10</f>
        <v>#REF!</v>
      </c>
      <c r="S306" s="2" t="e">
        <f>((Data!#REF!-Data!S305)/Data!#REF!)*10</f>
        <v>#REF!</v>
      </c>
      <c r="T306" s="2" t="e">
        <f>((Data!#REF!-Data!T305)/Data!#REF!)*10</f>
        <v>#REF!</v>
      </c>
      <c r="U306" s="2" t="e">
        <f>((Data!#REF!-Data!U305)/Data!#REF!)*10</f>
        <v>#REF!</v>
      </c>
      <c r="V306" s="2" t="e">
        <f>((Data!#REF!-Data!V305)/Data!#REF!)*10</f>
        <v>#REF!</v>
      </c>
      <c r="W306" s="2" t="e">
        <f>((Data!#REF!-Data!W305)/Data!#REF!)*10</f>
        <v>#REF!</v>
      </c>
      <c r="X306" s="2" t="e">
        <f>((Data!#REF!-Data!X305)/Data!#REF!)*10</f>
        <v>#REF!</v>
      </c>
      <c r="Y306" s="2" t="e">
        <f>((Data!#REF!-Data!Y305)/Data!#REF!)*10</f>
        <v>#REF!</v>
      </c>
      <c r="Z306" s="2" t="e">
        <f>((Data!#REF!-Data!Z305)/Data!#REF!)*10</f>
        <v>#REF!</v>
      </c>
      <c r="AA306" s="2" t="e">
        <f>((Data!#REF!-Data!AA305)/Data!#REF!)*10</f>
        <v>#REF!</v>
      </c>
      <c r="AB306" s="2" t="e">
        <f>((Data!#REF!-Data!AB305)/Data!#REF!)*10</f>
        <v>#REF!</v>
      </c>
      <c r="AC306" s="2" t="e">
        <f>((Data!#REF!-Data!AC305)/Data!#REF!)*10</f>
        <v>#REF!</v>
      </c>
      <c r="AD306" s="2" t="e">
        <f>((Data!#REF!-Data!AD305)/Data!#REF!)*10</f>
        <v>#REF!</v>
      </c>
      <c r="AE306" s="2" t="e">
        <f>((Data!#REF!-Data!AE305)/Data!#REF!)*10</f>
        <v>#REF!</v>
      </c>
      <c r="AF306" s="2" t="e">
        <f>((Data!#REF!-Data!AF305)/Data!#REF!)*10</f>
        <v>#REF!</v>
      </c>
      <c r="AG306" s="2" t="e">
        <f>((Data!#REF!-Data!AG305)/Data!#REF!)*10</f>
        <v>#REF!</v>
      </c>
      <c r="AH306" s="2" t="e">
        <f>((Data!#REF!-Data!AH305)/Data!#REF!)*10</f>
        <v>#REF!</v>
      </c>
      <c r="AI306" s="2" t="e">
        <f>((Data!AI305-Data!#REF!)/Data!#REF!)*10</f>
        <v>#REF!</v>
      </c>
      <c r="AJ306" s="2" t="e">
        <f>((Data!AJ305-Data!#REF!)/Data!#REF!)*10</f>
        <v>#REF!</v>
      </c>
      <c r="AK306" s="2" t="e">
        <f>((Data!AK305-Data!#REF!)/Data!#REF!)*10</f>
        <v>#REF!</v>
      </c>
      <c r="AL306" s="2" t="e">
        <f>((Data!AL305-Data!#REF!)/Data!#REF!)*10</f>
        <v>#REF!</v>
      </c>
      <c r="AM306" s="2" t="e">
        <f>((Data!AM305-Data!#REF!)/Data!#REF!)*10</f>
        <v>#REF!</v>
      </c>
      <c r="AN306" s="2" t="e">
        <f>((Data!#REF!-Data!AN305)/Data!#REF!)*10</f>
        <v>#REF!</v>
      </c>
      <c r="AO306" s="2" t="e">
        <f>((Data!#REF!-Data!AO305)/Data!#REF!)*10</f>
        <v>#REF!</v>
      </c>
      <c r="AP306" s="2" t="e">
        <f>((Data!#REF!-Data!AP305)/Data!#REF!)*10</f>
        <v>#REF!</v>
      </c>
      <c r="AQ306" s="2" t="e">
        <f>((Data!#REF!-Data!AQ305)/Data!#REF!)*10</f>
        <v>#REF!</v>
      </c>
      <c r="AR306" s="2" t="e">
        <f>((Data!#REF!-Data!AR305)/Data!#REF!)*10</f>
        <v>#REF!</v>
      </c>
      <c r="AS306" s="2" t="e">
        <f>((Data!#REF!-Data!AS305)/Data!#REF!)*10</f>
        <v>#REF!</v>
      </c>
      <c r="AT306" s="2" t="e">
        <f>((Data!#REF!-Data!AT305)/Data!#REF!)*10</f>
        <v>#REF!</v>
      </c>
      <c r="AU306" s="2" t="e">
        <f>((Data!#REF!-Data!AU305)/Data!#REF!)*10</f>
        <v>#REF!</v>
      </c>
      <c r="AV306" s="2" t="e">
        <f>((Data!#REF!-Data!AV305)/Data!#REF!)*10</f>
        <v>#REF!</v>
      </c>
      <c r="AW306" s="2" t="e">
        <f>((Data!#REF!-Data!AW305)/Data!#REF!)*10</f>
        <v>#REF!</v>
      </c>
      <c r="AX306" s="2" t="e">
        <f>((Data!AX305-Data!#REF!)/Data!#REF!)*10</f>
        <v>#REF!</v>
      </c>
      <c r="AY306" s="2" t="e">
        <f>((Data!AY305-Data!#REF!)/Data!#REF!)*10</f>
        <v>#REF!</v>
      </c>
      <c r="AZ306" s="2" t="e">
        <f>((Data!AZ305-Data!#REF!)/Data!#REF!)*10</f>
        <v>#REF!</v>
      </c>
      <c r="BA306" s="2" t="e">
        <f>((Data!BA305-Data!#REF!)/Data!#REF!)*10</f>
        <v>#REF!</v>
      </c>
      <c r="BB306" s="2" t="e">
        <f>((Data!BB305-Data!#REF!)/Data!#REF!)*10</f>
        <v>#REF!</v>
      </c>
      <c r="BC306" s="2" t="e">
        <f>((Data!BC305-Data!#REF!)/Data!#REF!)*10</f>
        <v>#REF!</v>
      </c>
      <c r="BD306" s="2" t="e">
        <f>((Data!BD305-Data!#REF!)/Data!#REF!)*10</f>
        <v>#REF!</v>
      </c>
      <c r="BE306" s="2" t="e">
        <f>((Data!BE305-Data!#REF!)/Data!#REF!)*10</f>
        <v>#REF!</v>
      </c>
      <c r="BF306" s="2" t="e">
        <f>((Data!BF305-Data!#REF!)/Data!#REF!)*10</f>
        <v>#REF!</v>
      </c>
      <c r="BG306" s="2" t="e">
        <f>((Data!BG305-Data!#REF!)/Data!#REF!)*10</f>
        <v>#REF!</v>
      </c>
      <c r="BH306" s="2" t="e">
        <f>((Data!BH305-Data!#REF!)/Data!#REF!)*10</f>
        <v>#REF!</v>
      </c>
      <c r="BI306" s="2" t="e">
        <f>((Data!BI305-Data!#REF!)/Data!#REF!)*10</f>
        <v>#REF!</v>
      </c>
      <c r="BJ306" s="2" t="e">
        <f>((Data!BJ305-Data!#REF!)/Data!#REF!)*10</f>
        <v>#REF!</v>
      </c>
      <c r="BK306" s="2" t="e">
        <f>((Data!BK305-Data!#REF!)/Data!#REF!)*10</f>
        <v>#REF!</v>
      </c>
      <c r="BL306" s="2" t="e">
        <f>((Data!BL305-Data!#REF!)/Data!#REF!)*10</f>
        <v>#REF!</v>
      </c>
      <c r="BM306" s="8"/>
      <c r="BN306" s="8"/>
      <c r="BO306" s="8"/>
      <c r="BP306" s="8"/>
      <c r="BQ306" s="8"/>
    </row>
    <row r="307" spans="1:69">
      <c r="A307" t="s">
        <v>627</v>
      </c>
      <c r="B307" s="1" t="s">
        <v>2064</v>
      </c>
      <c r="C307" s="16" t="s">
        <v>628</v>
      </c>
      <c r="D307" s="16" t="s">
        <v>1350</v>
      </c>
      <c r="E307" s="2" t="e">
        <f>((Data!E306-Data!#REF!)/Data!#REF!)*10</f>
        <v>#REF!</v>
      </c>
      <c r="F307" s="2" t="e">
        <f>((Data!F306-Data!#REF!)/Data!#REF!)*10</f>
        <v>#REF!</v>
      </c>
      <c r="G307" s="2" t="e">
        <f>((Data!G306-Data!#REF!)/Data!#REF!)*10</f>
        <v>#REF!</v>
      </c>
      <c r="H307" s="2" t="e">
        <f>((Data!H306-Data!#REF!)/Data!#REF!)*10</f>
        <v>#REF!</v>
      </c>
      <c r="I307" s="2" t="e">
        <f>((Data!I306-Data!#REF!)/Data!#REF!)*10</f>
        <v>#REF!</v>
      </c>
      <c r="J307" s="2" t="e">
        <f>((Data!#REF!-Data!J306)/Data!#REF!)*10</f>
        <v>#REF!</v>
      </c>
      <c r="K307" s="2" t="e">
        <f>((Data!#REF!-Data!K306)/Data!#REF!)*10</f>
        <v>#REF!</v>
      </c>
      <c r="L307" s="2" t="e">
        <f>((Data!#REF!-Data!L306)/Data!#REF!)*10</f>
        <v>#REF!</v>
      </c>
      <c r="M307" s="2" t="e">
        <f>((Data!#REF!-Data!M306)/Data!#REF!)*10</f>
        <v>#REF!</v>
      </c>
      <c r="N307" s="2" t="e">
        <f>((Data!#REF!-Data!N306)/Data!#REF!)*10</f>
        <v>#REF!</v>
      </c>
      <c r="O307" s="2" t="e">
        <f>((Data!#REF!-Data!O306)/Data!#REF!)*10</f>
        <v>#REF!</v>
      </c>
      <c r="P307" s="2" t="e">
        <f>((Data!#REF!-Data!P306)/Data!#REF!)*10</f>
        <v>#REF!</v>
      </c>
      <c r="Q307" s="2" t="e">
        <f>((Data!#REF!-Data!Q306)/Data!#REF!)*10</f>
        <v>#REF!</v>
      </c>
      <c r="R307" s="2" t="e">
        <f>((Data!#REF!-Data!R306)/Data!#REF!)*10</f>
        <v>#REF!</v>
      </c>
      <c r="S307" s="2" t="e">
        <f>((Data!#REF!-Data!S306)/Data!#REF!)*10</f>
        <v>#REF!</v>
      </c>
      <c r="T307" s="2" t="e">
        <f>((Data!#REF!-Data!T306)/Data!#REF!)*10</f>
        <v>#REF!</v>
      </c>
      <c r="U307" s="2" t="e">
        <f>((Data!#REF!-Data!U306)/Data!#REF!)*10</f>
        <v>#REF!</v>
      </c>
      <c r="V307" s="2" t="e">
        <f>((Data!#REF!-Data!V306)/Data!#REF!)*10</f>
        <v>#REF!</v>
      </c>
      <c r="W307" s="2" t="e">
        <f>((Data!#REF!-Data!W306)/Data!#REF!)*10</f>
        <v>#REF!</v>
      </c>
      <c r="X307" s="2" t="e">
        <f>((Data!#REF!-Data!X306)/Data!#REF!)*10</f>
        <v>#REF!</v>
      </c>
      <c r="Y307" s="2" t="e">
        <f>((Data!#REF!-Data!Y306)/Data!#REF!)*10</f>
        <v>#REF!</v>
      </c>
      <c r="Z307" s="2" t="e">
        <f>((Data!#REF!-Data!Z306)/Data!#REF!)*10</f>
        <v>#REF!</v>
      </c>
      <c r="AA307" s="2" t="e">
        <f>((Data!#REF!-Data!AA306)/Data!#REF!)*10</f>
        <v>#REF!</v>
      </c>
      <c r="AB307" s="2" t="e">
        <f>((Data!#REF!-Data!AB306)/Data!#REF!)*10</f>
        <v>#REF!</v>
      </c>
      <c r="AC307" s="2" t="e">
        <f>((Data!#REF!-Data!AC306)/Data!#REF!)*10</f>
        <v>#REF!</v>
      </c>
      <c r="AD307" s="2" t="e">
        <f>((Data!#REF!-Data!AD306)/Data!#REF!)*10</f>
        <v>#REF!</v>
      </c>
      <c r="AE307" s="2" t="e">
        <f>((Data!#REF!-Data!AE306)/Data!#REF!)*10</f>
        <v>#REF!</v>
      </c>
      <c r="AF307" s="2" t="e">
        <f>((Data!#REF!-Data!AF306)/Data!#REF!)*10</f>
        <v>#REF!</v>
      </c>
      <c r="AG307" s="2" t="e">
        <f>((Data!#REF!-Data!AG306)/Data!#REF!)*10</f>
        <v>#REF!</v>
      </c>
      <c r="AH307" s="2" t="e">
        <f>((Data!#REF!-Data!AH306)/Data!#REF!)*10</f>
        <v>#REF!</v>
      </c>
      <c r="AI307" s="2" t="e">
        <f>((Data!AI306-Data!#REF!)/Data!#REF!)*10</f>
        <v>#REF!</v>
      </c>
      <c r="AJ307" s="2" t="e">
        <f>((Data!AJ306-Data!#REF!)/Data!#REF!)*10</f>
        <v>#REF!</v>
      </c>
      <c r="AK307" s="2" t="e">
        <f>((Data!AK306-Data!#REF!)/Data!#REF!)*10</f>
        <v>#REF!</v>
      </c>
      <c r="AL307" s="2" t="e">
        <f>((Data!AL306-Data!#REF!)/Data!#REF!)*10</f>
        <v>#REF!</v>
      </c>
      <c r="AM307" s="2" t="e">
        <f>((Data!AM306-Data!#REF!)/Data!#REF!)*10</f>
        <v>#REF!</v>
      </c>
      <c r="AN307" s="2" t="e">
        <f>((Data!#REF!-Data!AN306)/Data!#REF!)*10</f>
        <v>#REF!</v>
      </c>
      <c r="AO307" s="2" t="e">
        <f>((Data!#REF!-Data!AO306)/Data!#REF!)*10</f>
        <v>#REF!</v>
      </c>
      <c r="AP307" s="2" t="e">
        <f>((Data!#REF!-Data!AP306)/Data!#REF!)*10</f>
        <v>#REF!</v>
      </c>
      <c r="AQ307" s="2" t="e">
        <f>((Data!#REF!-Data!AQ306)/Data!#REF!)*10</f>
        <v>#REF!</v>
      </c>
      <c r="AR307" s="2" t="e">
        <f>((Data!#REF!-Data!AR306)/Data!#REF!)*10</f>
        <v>#REF!</v>
      </c>
      <c r="AS307" s="2" t="e">
        <f>((Data!#REF!-Data!AS306)/Data!#REF!)*10</f>
        <v>#REF!</v>
      </c>
      <c r="AT307" s="2" t="e">
        <f>((Data!#REF!-Data!AT306)/Data!#REF!)*10</f>
        <v>#REF!</v>
      </c>
      <c r="AU307" s="2" t="e">
        <f>((Data!#REF!-Data!AU306)/Data!#REF!)*10</f>
        <v>#REF!</v>
      </c>
      <c r="AV307" s="2" t="e">
        <f>((Data!#REF!-Data!AV306)/Data!#REF!)*10</f>
        <v>#REF!</v>
      </c>
      <c r="AW307" s="2" t="e">
        <f>((Data!#REF!-Data!AW306)/Data!#REF!)*10</f>
        <v>#REF!</v>
      </c>
      <c r="AX307" s="2" t="e">
        <f>((Data!AX306-Data!#REF!)/Data!#REF!)*10</f>
        <v>#REF!</v>
      </c>
      <c r="AY307" s="2" t="e">
        <f>((Data!AY306-Data!#REF!)/Data!#REF!)*10</f>
        <v>#REF!</v>
      </c>
      <c r="AZ307" s="2" t="e">
        <f>((Data!AZ306-Data!#REF!)/Data!#REF!)*10</f>
        <v>#REF!</v>
      </c>
      <c r="BA307" s="2" t="e">
        <f>((Data!BA306-Data!#REF!)/Data!#REF!)*10</f>
        <v>#REF!</v>
      </c>
      <c r="BB307" s="2" t="e">
        <f>((Data!BB306-Data!#REF!)/Data!#REF!)*10</f>
        <v>#REF!</v>
      </c>
      <c r="BC307" s="2" t="e">
        <f>((Data!BC306-Data!#REF!)/Data!#REF!)*10</f>
        <v>#REF!</v>
      </c>
      <c r="BD307" s="2" t="e">
        <f>((Data!BD306-Data!#REF!)/Data!#REF!)*10</f>
        <v>#REF!</v>
      </c>
      <c r="BE307" s="2" t="e">
        <f>((Data!BE306-Data!#REF!)/Data!#REF!)*10</f>
        <v>#REF!</v>
      </c>
      <c r="BF307" s="2" t="e">
        <f>((Data!BF306-Data!#REF!)/Data!#REF!)*10</f>
        <v>#REF!</v>
      </c>
      <c r="BG307" s="2" t="e">
        <f>((Data!BG306-Data!#REF!)/Data!#REF!)*10</f>
        <v>#REF!</v>
      </c>
      <c r="BH307" s="2" t="e">
        <f>((Data!BH306-Data!#REF!)/Data!#REF!)*10</f>
        <v>#REF!</v>
      </c>
      <c r="BI307" s="2" t="e">
        <f>((Data!BI306-Data!#REF!)/Data!#REF!)*10</f>
        <v>#REF!</v>
      </c>
      <c r="BJ307" s="2" t="e">
        <f>((Data!BJ306-Data!#REF!)/Data!#REF!)*10</f>
        <v>#REF!</v>
      </c>
      <c r="BK307" s="2" t="e">
        <f>((Data!BK306-Data!#REF!)/Data!#REF!)*10</f>
        <v>#REF!</v>
      </c>
      <c r="BL307" s="2" t="e">
        <f>((Data!BL306-Data!#REF!)/Data!#REF!)*10</f>
        <v>#REF!</v>
      </c>
      <c r="BM307" s="8"/>
      <c r="BN307" s="8"/>
      <c r="BO307" s="8"/>
      <c r="BP307" s="8"/>
      <c r="BQ307" s="8"/>
    </row>
    <row r="308" spans="1:69">
      <c r="A308" t="s">
        <v>629</v>
      </c>
      <c r="B308" s="1" t="s">
        <v>2065</v>
      </c>
      <c r="C308" s="16" t="s">
        <v>630</v>
      </c>
      <c r="D308" s="16" t="s">
        <v>1350</v>
      </c>
      <c r="E308" s="2" t="e">
        <f>((Data!E307-Data!#REF!)/Data!#REF!)*10</f>
        <v>#REF!</v>
      </c>
      <c r="F308" s="2" t="e">
        <f>((Data!F307-Data!#REF!)/Data!#REF!)*10</f>
        <v>#REF!</v>
      </c>
      <c r="G308" s="2" t="e">
        <f>((Data!G307-Data!#REF!)/Data!#REF!)*10</f>
        <v>#REF!</v>
      </c>
      <c r="H308" s="2" t="e">
        <f>((Data!H307-Data!#REF!)/Data!#REF!)*10</f>
        <v>#REF!</v>
      </c>
      <c r="I308" s="2" t="e">
        <f>((Data!I307-Data!#REF!)/Data!#REF!)*10</f>
        <v>#REF!</v>
      </c>
      <c r="J308" s="2" t="e">
        <f>((Data!#REF!-Data!J307)/Data!#REF!)*10</f>
        <v>#REF!</v>
      </c>
      <c r="K308" s="2" t="e">
        <f>((Data!#REF!-Data!K307)/Data!#REF!)*10</f>
        <v>#REF!</v>
      </c>
      <c r="L308" s="2" t="e">
        <f>((Data!#REF!-Data!L307)/Data!#REF!)*10</f>
        <v>#REF!</v>
      </c>
      <c r="M308" s="2" t="e">
        <f>((Data!#REF!-Data!M307)/Data!#REF!)*10</f>
        <v>#REF!</v>
      </c>
      <c r="N308" s="2" t="e">
        <f>((Data!#REF!-Data!N307)/Data!#REF!)*10</f>
        <v>#REF!</v>
      </c>
      <c r="O308" s="2" t="e">
        <f>((Data!#REF!-Data!O307)/Data!#REF!)*10</f>
        <v>#REF!</v>
      </c>
      <c r="P308" s="2" t="e">
        <f>((Data!#REF!-Data!P307)/Data!#REF!)*10</f>
        <v>#REF!</v>
      </c>
      <c r="Q308" s="2" t="e">
        <f>((Data!#REF!-Data!Q307)/Data!#REF!)*10</f>
        <v>#REF!</v>
      </c>
      <c r="R308" s="2" t="e">
        <f>((Data!#REF!-Data!R307)/Data!#REF!)*10</f>
        <v>#REF!</v>
      </c>
      <c r="S308" s="2" t="e">
        <f>((Data!#REF!-Data!S307)/Data!#REF!)*10</f>
        <v>#REF!</v>
      </c>
      <c r="T308" s="2" t="e">
        <f>((Data!#REF!-Data!T307)/Data!#REF!)*10</f>
        <v>#REF!</v>
      </c>
      <c r="U308" s="2" t="e">
        <f>((Data!#REF!-Data!U307)/Data!#REF!)*10</f>
        <v>#REF!</v>
      </c>
      <c r="V308" s="2" t="e">
        <f>((Data!#REF!-Data!V307)/Data!#REF!)*10</f>
        <v>#REF!</v>
      </c>
      <c r="W308" s="2" t="e">
        <f>((Data!#REF!-Data!W307)/Data!#REF!)*10</f>
        <v>#REF!</v>
      </c>
      <c r="X308" s="2" t="e">
        <f>((Data!#REF!-Data!X307)/Data!#REF!)*10</f>
        <v>#REF!</v>
      </c>
      <c r="Y308" s="2" t="e">
        <f>((Data!#REF!-Data!Y307)/Data!#REF!)*10</f>
        <v>#REF!</v>
      </c>
      <c r="Z308" s="2" t="e">
        <f>((Data!#REF!-Data!Z307)/Data!#REF!)*10</f>
        <v>#REF!</v>
      </c>
      <c r="AA308" s="2" t="e">
        <f>((Data!#REF!-Data!AA307)/Data!#REF!)*10</f>
        <v>#REF!</v>
      </c>
      <c r="AB308" s="2" t="e">
        <f>((Data!#REF!-Data!AB307)/Data!#REF!)*10</f>
        <v>#REF!</v>
      </c>
      <c r="AC308" s="2" t="e">
        <f>((Data!#REF!-Data!AC307)/Data!#REF!)*10</f>
        <v>#REF!</v>
      </c>
      <c r="AD308" s="2" t="e">
        <f>((Data!#REF!-Data!AD307)/Data!#REF!)*10</f>
        <v>#REF!</v>
      </c>
      <c r="AE308" s="2" t="e">
        <f>((Data!#REF!-Data!AE307)/Data!#REF!)*10</f>
        <v>#REF!</v>
      </c>
      <c r="AF308" s="2" t="e">
        <f>((Data!#REF!-Data!AF307)/Data!#REF!)*10</f>
        <v>#REF!</v>
      </c>
      <c r="AG308" s="2" t="e">
        <f>((Data!#REF!-Data!AG307)/Data!#REF!)*10</f>
        <v>#REF!</v>
      </c>
      <c r="AH308" s="2" t="e">
        <f>((Data!#REF!-Data!AH307)/Data!#REF!)*10</f>
        <v>#REF!</v>
      </c>
      <c r="AI308" s="2" t="e">
        <f>((Data!AI307-Data!#REF!)/Data!#REF!)*10</f>
        <v>#REF!</v>
      </c>
      <c r="AJ308" s="2" t="e">
        <f>((Data!AJ307-Data!#REF!)/Data!#REF!)*10</f>
        <v>#REF!</v>
      </c>
      <c r="AK308" s="2" t="e">
        <f>((Data!AK307-Data!#REF!)/Data!#REF!)*10</f>
        <v>#REF!</v>
      </c>
      <c r="AL308" s="2" t="e">
        <f>((Data!AL307-Data!#REF!)/Data!#REF!)*10</f>
        <v>#REF!</v>
      </c>
      <c r="AM308" s="2" t="e">
        <f>((Data!AM307-Data!#REF!)/Data!#REF!)*10</f>
        <v>#REF!</v>
      </c>
      <c r="AN308" s="2" t="e">
        <f>((Data!#REF!-Data!AN307)/Data!#REF!)*10</f>
        <v>#REF!</v>
      </c>
      <c r="AO308" s="2" t="e">
        <f>((Data!#REF!-Data!AO307)/Data!#REF!)*10</f>
        <v>#REF!</v>
      </c>
      <c r="AP308" s="2" t="e">
        <f>((Data!#REF!-Data!AP307)/Data!#REF!)*10</f>
        <v>#REF!</v>
      </c>
      <c r="AQ308" s="2" t="e">
        <f>((Data!#REF!-Data!AQ307)/Data!#REF!)*10</f>
        <v>#REF!</v>
      </c>
      <c r="AR308" s="2" t="e">
        <f>((Data!#REF!-Data!AR307)/Data!#REF!)*10</f>
        <v>#REF!</v>
      </c>
      <c r="AS308" s="2" t="e">
        <f>((Data!#REF!-Data!AS307)/Data!#REF!)*10</f>
        <v>#REF!</v>
      </c>
      <c r="AT308" s="2" t="e">
        <f>((Data!#REF!-Data!AT307)/Data!#REF!)*10</f>
        <v>#REF!</v>
      </c>
      <c r="AU308" s="2" t="e">
        <f>((Data!#REF!-Data!AU307)/Data!#REF!)*10</f>
        <v>#REF!</v>
      </c>
      <c r="AV308" s="2" t="e">
        <f>((Data!#REF!-Data!AV307)/Data!#REF!)*10</f>
        <v>#REF!</v>
      </c>
      <c r="AW308" s="2" t="e">
        <f>((Data!#REF!-Data!AW307)/Data!#REF!)*10</f>
        <v>#REF!</v>
      </c>
      <c r="AX308" s="2" t="e">
        <f>((Data!AX307-Data!#REF!)/Data!#REF!)*10</f>
        <v>#REF!</v>
      </c>
      <c r="AY308" s="2" t="e">
        <f>((Data!AY307-Data!#REF!)/Data!#REF!)*10</f>
        <v>#REF!</v>
      </c>
      <c r="AZ308" s="2" t="e">
        <f>((Data!AZ307-Data!#REF!)/Data!#REF!)*10</f>
        <v>#REF!</v>
      </c>
      <c r="BA308" s="2" t="e">
        <f>((Data!BA307-Data!#REF!)/Data!#REF!)*10</f>
        <v>#REF!</v>
      </c>
      <c r="BB308" s="2" t="e">
        <f>((Data!BB307-Data!#REF!)/Data!#REF!)*10</f>
        <v>#REF!</v>
      </c>
      <c r="BC308" s="2" t="e">
        <f>((Data!BC307-Data!#REF!)/Data!#REF!)*10</f>
        <v>#REF!</v>
      </c>
      <c r="BD308" s="2" t="e">
        <f>((Data!BD307-Data!#REF!)/Data!#REF!)*10</f>
        <v>#REF!</v>
      </c>
      <c r="BE308" s="2" t="e">
        <f>((Data!BE307-Data!#REF!)/Data!#REF!)*10</f>
        <v>#REF!</v>
      </c>
      <c r="BF308" s="2" t="e">
        <f>((Data!BF307-Data!#REF!)/Data!#REF!)*10</f>
        <v>#REF!</v>
      </c>
      <c r="BG308" s="2" t="e">
        <f>((Data!BG307-Data!#REF!)/Data!#REF!)*10</f>
        <v>#REF!</v>
      </c>
      <c r="BH308" s="2" t="e">
        <f>((Data!BH307-Data!#REF!)/Data!#REF!)*10</f>
        <v>#REF!</v>
      </c>
      <c r="BI308" s="2" t="e">
        <f>((Data!BI307-Data!#REF!)/Data!#REF!)*10</f>
        <v>#REF!</v>
      </c>
      <c r="BJ308" s="2" t="e">
        <f>((Data!BJ307-Data!#REF!)/Data!#REF!)*10</f>
        <v>#REF!</v>
      </c>
      <c r="BK308" s="2" t="e">
        <f>((Data!BK307-Data!#REF!)/Data!#REF!)*10</f>
        <v>#REF!</v>
      </c>
      <c r="BL308" s="2" t="e">
        <f>((Data!BL307-Data!#REF!)/Data!#REF!)*10</f>
        <v>#REF!</v>
      </c>
      <c r="BM308" s="8"/>
      <c r="BN308" s="8"/>
      <c r="BO308" s="8"/>
      <c r="BP308" s="8"/>
      <c r="BQ308" s="8"/>
    </row>
    <row r="309" spans="1:69">
      <c r="A309" t="s">
        <v>631</v>
      </c>
      <c r="B309" s="1" t="s">
        <v>2066</v>
      </c>
      <c r="C309" s="16" t="s">
        <v>632</v>
      </c>
      <c r="D309" s="16" t="s">
        <v>1350</v>
      </c>
      <c r="E309" s="2" t="e">
        <f>((Data!E308-Data!#REF!)/Data!#REF!)*10</f>
        <v>#REF!</v>
      </c>
      <c r="F309" s="2" t="e">
        <f>((Data!F308-Data!#REF!)/Data!#REF!)*10</f>
        <v>#REF!</v>
      </c>
      <c r="G309" s="2" t="e">
        <f>((Data!G308-Data!#REF!)/Data!#REF!)*10</f>
        <v>#REF!</v>
      </c>
      <c r="H309" s="2" t="e">
        <f>((Data!H308-Data!#REF!)/Data!#REF!)*10</f>
        <v>#REF!</v>
      </c>
      <c r="I309" s="2" t="e">
        <f>((Data!I308-Data!#REF!)/Data!#REF!)*10</f>
        <v>#REF!</v>
      </c>
      <c r="J309" s="2" t="e">
        <f>((Data!#REF!-Data!J308)/Data!#REF!)*10</f>
        <v>#REF!</v>
      </c>
      <c r="K309" s="2" t="e">
        <f>((Data!#REF!-Data!K308)/Data!#REF!)*10</f>
        <v>#REF!</v>
      </c>
      <c r="L309" s="2" t="e">
        <f>((Data!#REF!-Data!L308)/Data!#REF!)*10</f>
        <v>#REF!</v>
      </c>
      <c r="M309" s="2" t="e">
        <f>((Data!#REF!-Data!M308)/Data!#REF!)*10</f>
        <v>#REF!</v>
      </c>
      <c r="N309" s="2" t="e">
        <f>((Data!#REF!-Data!N308)/Data!#REF!)*10</f>
        <v>#REF!</v>
      </c>
      <c r="O309" s="2" t="e">
        <f>((Data!#REF!-Data!O308)/Data!#REF!)*10</f>
        <v>#REF!</v>
      </c>
      <c r="P309" s="2" t="e">
        <f>((Data!#REF!-Data!P308)/Data!#REF!)*10</f>
        <v>#REF!</v>
      </c>
      <c r="Q309" s="2" t="e">
        <f>((Data!#REF!-Data!Q308)/Data!#REF!)*10</f>
        <v>#REF!</v>
      </c>
      <c r="R309" s="2" t="e">
        <f>((Data!#REF!-Data!R308)/Data!#REF!)*10</f>
        <v>#REF!</v>
      </c>
      <c r="S309" s="2" t="e">
        <f>((Data!#REF!-Data!S308)/Data!#REF!)*10</f>
        <v>#REF!</v>
      </c>
      <c r="T309" s="2" t="e">
        <f>((Data!#REF!-Data!T308)/Data!#REF!)*10</f>
        <v>#REF!</v>
      </c>
      <c r="U309" s="2" t="e">
        <f>((Data!#REF!-Data!U308)/Data!#REF!)*10</f>
        <v>#REF!</v>
      </c>
      <c r="V309" s="2" t="e">
        <f>((Data!#REF!-Data!V308)/Data!#REF!)*10</f>
        <v>#REF!</v>
      </c>
      <c r="W309" s="2" t="e">
        <f>((Data!#REF!-Data!W308)/Data!#REF!)*10</f>
        <v>#REF!</v>
      </c>
      <c r="X309" s="2" t="e">
        <f>((Data!#REF!-Data!X308)/Data!#REF!)*10</f>
        <v>#REF!</v>
      </c>
      <c r="Y309" s="2" t="e">
        <f>((Data!#REF!-Data!Y308)/Data!#REF!)*10</f>
        <v>#REF!</v>
      </c>
      <c r="Z309" s="2" t="e">
        <f>((Data!#REF!-Data!Z308)/Data!#REF!)*10</f>
        <v>#REF!</v>
      </c>
      <c r="AA309" s="2" t="e">
        <f>((Data!#REF!-Data!AA308)/Data!#REF!)*10</f>
        <v>#REF!</v>
      </c>
      <c r="AB309" s="2" t="e">
        <f>((Data!#REF!-Data!AB308)/Data!#REF!)*10</f>
        <v>#REF!</v>
      </c>
      <c r="AC309" s="2" t="e">
        <f>((Data!#REF!-Data!AC308)/Data!#REF!)*10</f>
        <v>#REF!</v>
      </c>
      <c r="AD309" s="2" t="e">
        <f>((Data!#REF!-Data!AD308)/Data!#REF!)*10</f>
        <v>#REF!</v>
      </c>
      <c r="AE309" s="2" t="e">
        <f>((Data!#REF!-Data!AE308)/Data!#REF!)*10</f>
        <v>#REF!</v>
      </c>
      <c r="AF309" s="2" t="e">
        <f>((Data!#REF!-Data!AF308)/Data!#REF!)*10</f>
        <v>#REF!</v>
      </c>
      <c r="AG309" s="2" t="e">
        <f>((Data!#REF!-Data!AG308)/Data!#REF!)*10</f>
        <v>#REF!</v>
      </c>
      <c r="AH309" s="2" t="e">
        <f>((Data!#REF!-Data!AH308)/Data!#REF!)*10</f>
        <v>#REF!</v>
      </c>
      <c r="AI309" s="2" t="e">
        <f>((Data!AI308-Data!#REF!)/Data!#REF!)*10</f>
        <v>#REF!</v>
      </c>
      <c r="AJ309" s="2" t="e">
        <f>((Data!AJ308-Data!#REF!)/Data!#REF!)*10</f>
        <v>#REF!</v>
      </c>
      <c r="AK309" s="2" t="e">
        <f>((Data!AK308-Data!#REF!)/Data!#REF!)*10</f>
        <v>#REF!</v>
      </c>
      <c r="AL309" s="2" t="e">
        <f>((Data!AL308-Data!#REF!)/Data!#REF!)*10</f>
        <v>#REF!</v>
      </c>
      <c r="AM309" s="2" t="e">
        <f>((Data!AM308-Data!#REF!)/Data!#REF!)*10</f>
        <v>#REF!</v>
      </c>
      <c r="AN309" s="2" t="e">
        <f>((Data!#REF!-Data!AN308)/Data!#REF!)*10</f>
        <v>#REF!</v>
      </c>
      <c r="AO309" s="2" t="e">
        <f>((Data!#REF!-Data!AO308)/Data!#REF!)*10</f>
        <v>#REF!</v>
      </c>
      <c r="AP309" s="2" t="e">
        <f>((Data!#REF!-Data!AP308)/Data!#REF!)*10</f>
        <v>#REF!</v>
      </c>
      <c r="AQ309" s="2" t="e">
        <f>((Data!#REF!-Data!AQ308)/Data!#REF!)*10</f>
        <v>#REF!</v>
      </c>
      <c r="AR309" s="2" t="e">
        <f>((Data!#REF!-Data!AR308)/Data!#REF!)*10</f>
        <v>#REF!</v>
      </c>
      <c r="AS309" s="2" t="e">
        <f>((Data!#REF!-Data!AS308)/Data!#REF!)*10</f>
        <v>#REF!</v>
      </c>
      <c r="AT309" s="2" t="e">
        <f>((Data!#REF!-Data!AT308)/Data!#REF!)*10</f>
        <v>#REF!</v>
      </c>
      <c r="AU309" s="2" t="e">
        <f>((Data!#REF!-Data!AU308)/Data!#REF!)*10</f>
        <v>#REF!</v>
      </c>
      <c r="AV309" s="2" t="e">
        <f>((Data!#REF!-Data!AV308)/Data!#REF!)*10</f>
        <v>#REF!</v>
      </c>
      <c r="AW309" s="2" t="e">
        <f>((Data!#REF!-Data!AW308)/Data!#REF!)*10</f>
        <v>#REF!</v>
      </c>
      <c r="AX309" s="2" t="e">
        <f>((Data!AX308-Data!#REF!)/Data!#REF!)*10</f>
        <v>#REF!</v>
      </c>
      <c r="AY309" s="2" t="e">
        <f>((Data!AY308-Data!#REF!)/Data!#REF!)*10</f>
        <v>#REF!</v>
      </c>
      <c r="AZ309" s="2" t="e">
        <f>((Data!AZ308-Data!#REF!)/Data!#REF!)*10</f>
        <v>#REF!</v>
      </c>
      <c r="BA309" s="2" t="e">
        <f>((Data!BA308-Data!#REF!)/Data!#REF!)*10</f>
        <v>#REF!</v>
      </c>
      <c r="BB309" s="2" t="e">
        <f>((Data!BB308-Data!#REF!)/Data!#REF!)*10</f>
        <v>#REF!</v>
      </c>
      <c r="BC309" s="2" t="e">
        <f>((Data!BC308-Data!#REF!)/Data!#REF!)*10</f>
        <v>#REF!</v>
      </c>
      <c r="BD309" s="2" t="e">
        <f>((Data!BD308-Data!#REF!)/Data!#REF!)*10</f>
        <v>#REF!</v>
      </c>
      <c r="BE309" s="2" t="e">
        <f>((Data!BE308-Data!#REF!)/Data!#REF!)*10</f>
        <v>#REF!</v>
      </c>
      <c r="BF309" s="2" t="e">
        <f>((Data!BF308-Data!#REF!)/Data!#REF!)*10</f>
        <v>#REF!</v>
      </c>
      <c r="BG309" s="2" t="e">
        <f>((Data!BG308-Data!#REF!)/Data!#REF!)*10</f>
        <v>#REF!</v>
      </c>
      <c r="BH309" s="2" t="e">
        <f>((Data!BH308-Data!#REF!)/Data!#REF!)*10</f>
        <v>#REF!</v>
      </c>
      <c r="BI309" s="2" t="e">
        <f>((Data!BI308-Data!#REF!)/Data!#REF!)*10</f>
        <v>#REF!</v>
      </c>
      <c r="BJ309" s="2" t="e">
        <f>((Data!BJ308-Data!#REF!)/Data!#REF!)*10</f>
        <v>#REF!</v>
      </c>
      <c r="BK309" s="2" t="e">
        <f>((Data!BK308-Data!#REF!)/Data!#REF!)*10</f>
        <v>#REF!</v>
      </c>
      <c r="BL309" s="2" t="e">
        <f>((Data!BL308-Data!#REF!)/Data!#REF!)*10</f>
        <v>#REF!</v>
      </c>
      <c r="BM309" s="8"/>
      <c r="BN309" s="8"/>
      <c r="BO309" s="8"/>
      <c r="BP309" s="8"/>
      <c r="BQ309" s="8"/>
    </row>
    <row r="310" spans="1:69">
      <c r="A310" t="s">
        <v>633</v>
      </c>
      <c r="B310" s="1" t="s">
        <v>2067</v>
      </c>
      <c r="C310" s="16" t="s">
        <v>634</v>
      </c>
      <c r="D310" s="16" t="s">
        <v>1350</v>
      </c>
      <c r="E310" s="2" t="e">
        <f>((Data!E309-Data!#REF!)/Data!#REF!)*10</f>
        <v>#REF!</v>
      </c>
      <c r="F310" s="2" t="e">
        <f>((Data!F309-Data!#REF!)/Data!#REF!)*10</f>
        <v>#REF!</v>
      </c>
      <c r="G310" s="2" t="e">
        <f>((Data!G309-Data!#REF!)/Data!#REF!)*10</f>
        <v>#REF!</v>
      </c>
      <c r="H310" s="2" t="e">
        <f>((Data!H309-Data!#REF!)/Data!#REF!)*10</f>
        <v>#REF!</v>
      </c>
      <c r="I310" s="2" t="e">
        <f>((Data!I309-Data!#REF!)/Data!#REF!)*10</f>
        <v>#REF!</v>
      </c>
      <c r="J310" s="2" t="e">
        <f>((Data!#REF!-Data!J309)/Data!#REF!)*10</f>
        <v>#REF!</v>
      </c>
      <c r="K310" s="2" t="e">
        <f>((Data!#REF!-Data!K309)/Data!#REF!)*10</f>
        <v>#REF!</v>
      </c>
      <c r="L310" s="2" t="e">
        <f>((Data!#REF!-Data!L309)/Data!#REF!)*10</f>
        <v>#REF!</v>
      </c>
      <c r="M310" s="2" t="e">
        <f>((Data!#REF!-Data!M309)/Data!#REF!)*10</f>
        <v>#REF!</v>
      </c>
      <c r="N310" s="2" t="e">
        <f>((Data!#REF!-Data!N309)/Data!#REF!)*10</f>
        <v>#REF!</v>
      </c>
      <c r="O310" s="2" t="e">
        <f>((Data!#REF!-Data!O309)/Data!#REF!)*10</f>
        <v>#REF!</v>
      </c>
      <c r="P310" s="2" t="e">
        <f>((Data!#REF!-Data!P309)/Data!#REF!)*10</f>
        <v>#REF!</v>
      </c>
      <c r="Q310" s="2" t="e">
        <f>((Data!#REF!-Data!Q309)/Data!#REF!)*10</f>
        <v>#REF!</v>
      </c>
      <c r="R310" s="2" t="e">
        <f>((Data!#REF!-Data!R309)/Data!#REF!)*10</f>
        <v>#REF!</v>
      </c>
      <c r="S310" s="2" t="e">
        <f>((Data!#REF!-Data!S309)/Data!#REF!)*10</f>
        <v>#REF!</v>
      </c>
      <c r="T310" s="2" t="e">
        <f>((Data!#REF!-Data!T309)/Data!#REF!)*10</f>
        <v>#REF!</v>
      </c>
      <c r="U310" s="2" t="e">
        <f>((Data!#REF!-Data!U309)/Data!#REF!)*10</f>
        <v>#REF!</v>
      </c>
      <c r="V310" s="2" t="e">
        <f>((Data!#REF!-Data!V309)/Data!#REF!)*10</f>
        <v>#REF!</v>
      </c>
      <c r="W310" s="2" t="e">
        <f>((Data!#REF!-Data!W309)/Data!#REF!)*10</f>
        <v>#REF!</v>
      </c>
      <c r="X310" s="2" t="e">
        <f>((Data!#REF!-Data!X309)/Data!#REF!)*10</f>
        <v>#REF!</v>
      </c>
      <c r="Y310" s="2" t="e">
        <f>((Data!#REF!-Data!Y309)/Data!#REF!)*10</f>
        <v>#REF!</v>
      </c>
      <c r="Z310" s="2" t="e">
        <f>((Data!#REF!-Data!Z309)/Data!#REF!)*10</f>
        <v>#REF!</v>
      </c>
      <c r="AA310" s="2" t="e">
        <f>((Data!#REF!-Data!AA309)/Data!#REF!)*10</f>
        <v>#REF!</v>
      </c>
      <c r="AB310" s="2" t="e">
        <f>((Data!#REF!-Data!AB309)/Data!#REF!)*10</f>
        <v>#REF!</v>
      </c>
      <c r="AC310" s="2" t="e">
        <f>((Data!#REF!-Data!AC309)/Data!#REF!)*10</f>
        <v>#REF!</v>
      </c>
      <c r="AD310" s="2" t="e">
        <f>((Data!#REF!-Data!AD309)/Data!#REF!)*10</f>
        <v>#REF!</v>
      </c>
      <c r="AE310" s="2" t="e">
        <f>((Data!#REF!-Data!AE309)/Data!#REF!)*10</f>
        <v>#REF!</v>
      </c>
      <c r="AF310" s="2" t="e">
        <f>((Data!#REF!-Data!AF309)/Data!#REF!)*10</f>
        <v>#REF!</v>
      </c>
      <c r="AG310" s="2" t="e">
        <f>((Data!#REF!-Data!AG309)/Data!#REF!)*10</f>
        <v>#REF!</v>
      </c>
      <c r="AH310" s="2" t="e">
        <f>((Data!#REF!-Data!AH309)/Data!#REF!)*10</f>
        <v>#REF!</v>
      </c>
      <c r="AI310" s="2" t="e">
        <f>((Data!AI309-Data!#REF!)/Data!#REF!)*10</f>
        <v>#REF!</v>
      </c>
      <c r="AJ310" s="2" t="e">
        <f>((Data!AJ309-Data!#REF!)/Data!#REF!)*10</f>
        <v>#REF!</v>
      </c>
      <c r="AK310" s="2" t="e">
        <f>((Data!AK309-Data!#REF!)/Data!#REF!)*10</f>
        <v>#REF!</v>
      </c>
      <c r="AL310" s="2" t="e">
        <f>((Data!AL309-Data!#REF!)/Data!#REF!)*10</f>
        <v>#REF!</v>
      </c>
      <c r="AM310" s="2" t="e">
        <f>((Data!AM309-Data!#REF!)/Data!#REF!)*10</f>
        <v>#REF!</v>
      </c>
      <c r="AN310" s="2" t="e">
        <f>((Data!#REF!-Data!AN309)/Data!#REF!)*10</f>
        <v>#REF!</v>
      </c>
      <c r="AO310" s="2" t="e">
        <f>((Data!#REF!-Data!AO309)/Data!#REF!)*10</f>
        <v>#REF!</v>
      </c>
      <c r="AP310" s="2" t="e">
        <f>((Data!#REF!-Data!AP309)/Data!#REF!)*10</f>
        <v>#REF!</v>
      </c>
      <c r="AQ310" s="2" t="e">
        <f>((Data!#REF!-Data!AQ309)/Data!#REF!)*10</f>
        <v>#REF!</v>
      </c>
      <c r="AR310" s="2" t="e">
        <f>((Data!#REF!-Data!AR309)/Data!#REF!)*10</f>
        <v>#REF!</v>
      </c>
      <c r="AS310" s="2" t="e">
        <f>((Data!#REF!-Data!AS309)/Data!#REF!)*10</f>
        <v>#REF!</v>
      </c>
      <c r="AT310" s="2" t="e">
        <f>((Data!#REF!-Data!AT309)/Data!#REF!)*10</f>
        <v>#REF!</v>
      </c>
      <c r="AU310" s="2" t="e">
        <f>((Data!#REF!-Data!AU309)/Data!#REF!)*10</f>
        <v>#REF!</v>
      </c>
      <c r="AV310" s="2" t="e">
        <f>((Data!#REF!-Data!AV309)/Data!#REF!)*10</f>
        <v>#REF!</v>
      </c>
      <c r="AW310" s="2" t="e">
        <f>((Data!#REF!-Data!AW309)/Data!#REF!)*10</f>
        <v>#REF!</v>
      </c>
      <c r="AX310" s="2" t="e">
        <f>((Data!AX309-Data!#REF!)/Data!#REF!)*10</f>
        <v>#REF!</v>
      </c>
      <c r="AY310" s="2" t="e">
        <f>((Data!AY309-Data!#REF!)/Data!#REF!)*10</f>
        <v>#REF!</v>
      </c>
      <c r="AZ310" s="2" t="e">
        <f>((Data!AZ309-Data!#REF!)/Data!#REF!)*10</f>
        <v>#REF!</v>
      </c>
      <c r="BA310" s="2" t="e">
        <f>((Data!BA309-Data!#REF!)/Data!#REF!)*10</f>
        <v>#REF!</v>
      </c>
      <c r="BB310" s="2" t="e">
        <f>((Data!BB309-Data!#REF!)/Data!#REF!)*10</f>
        <v>#REF!</v>
      </c>
      <c r="BC310" s="2" t="e">
        <f>((Data!BC309-Data!#REF!)/Data!#REF!)*10</f>
        <v>#REF!</v>
      </c>
      <c r="BD310" s="2" t="e">
        <f>((Data!BD309-Data!#REF!)/Data!#REF!)*10</f>
        <v>#REF!</v>
      </c>
      <c r="BE310" s="2" t="e">
        <f>((Data!BE309-Data!#REF!)/Data!#REF!)*10</f>
        <v>#REF!</v>
      </c>
      <c r="BF310" s="2" t="e">
        <f>((Data!BF309-Data!#REF!)/Data!#REF!)*10</f>
        <v>#REF!</v>
      </c>
      <c r="BG310" s="2" t="e">
        <f>((Data!BG309-Data!#REF!)/Data!#REF!)*10</f>
        <v>#REF!</v>
      </c>
      <c r="BH310" s="2" t="e">
        <f>((Data!BH309-Data!#REF!)/Data!#REF!)*10</f>
        <v>#REF!</v>
      </c>
      <c r="BI310" s="2" t="e">
        <f>((Data!BI309-Data!#REF!)/Data!#REF!)*10</f>
        <v>#REF!</v>
      </c>
      <c r="BJ310" s="2" t="e">
        <f>((Data!BJ309-Data!#REF!)/Data!#REF!)*10</f>
        <v>#REF!</v>
      </c>
      <c r="BK310" s="2" t="e">
        <f>((Data!BK309-Data!#REF!)/Data!#REF!)*10</f>
        <v>#REF!</v>
      </c>
      <c r="BL310" s="2" t="e">
        <f>((Data!BL309-Data!#REF!)/Data!#REF!)*10</f>
        <v>#REF!</v>
      </c>
      <c r="BM310" s="8"/>
      <c r="BN310" s="8"/>
      <c r="BO310" s="8"/>
      <c r="BP310" s="8"/>
      <c r="BQ310" s="8"/>
    </row>
    <row r="311" spans="1:69">
      <c r="A311" t="s">
        <v>635</v>
      </c>
      <c r="B311" s="1" t="s">
        <v>2068</v>
      </c>
      <c r="C311" s="16" t="s">
        <v>636</v>
      </c>
      <c r="D311" s="16" t="s">
        <v>1350</v>
      </c>
      <c r="E311" s="2" t="e">
        <f>((Data!E310-Data!#REF!)/Data!#REF!)*10</f>
        <v>#REF!</v>
      </c>
      <c r="F311" s="2" t="e">
        <f>((Data!F310-Data!#REF!)/Data!#REF!)*10</f>
        <v>#REF!</v>
      </c>
      <c r="G311" s="2" t="e">
        <f>((Data!G310-Data!#REF!)/Data!#REF!)*10</f>
        <v>#REF!</v>
      </c>
      <c r="H311" s="2" t="e">
        <f>((Data!H310-Data!#REF!)/Data!#REF!)*10</f>
        <v>#REF!</v>
      </c>
      <c r="I311" s="2" t="e">
        <f>((Data!I310-Data!#REF!)/Data!#REF!)*10</f>
        <v>#REF!</v>
      </c>
      <c r="J311" s="2" t="e">
        <f>((Data!#REF!-Data!J310)/Data!#REF!)*10</f>
        <v>#REF!</v>
      </c>
      <c r="K311" s="2" t="e">
        <f>((Data!#REF!-Data!K310)/Data!#REF!)*10</f>
        <v>#REF!</v>
      </c>
      <c r="L311" s="2" t="e">
        <f>((Data!#REF!-Data!L310)/Data!#REF!)*10</f>
        <v>#REF!</v>
      </c>
      <c r="M311" s="2" t="e">
        <f>((Data!#REF!-Data!M310)/Data!#REF!)*10</f>
        <v>#REF!</v>
      </c>
      <c r="N311" s="2" t="e">
        <f>((Data!#REF!-Data!N310)/Data!#REF!)*10</f>
        <v>#REF!</v>
      </c>
      <c r="O311" s="2" t="e">
        <f>((Data!#REF!-Data!O310)/Data!#REF!)*10</f>
        <v>#REF!</v>
      </c>
      <c r="P311" s="2" t="e">
        <f>((Data!#REF!-Data!P310)/Data!#REF!)*10</f>
        <v>#REF!</v>
      </c>
      <c r="Q311" s="2" t="e">
        <f>((Data!#REF!-Data!Q310)/Data!#REF!)*10</f>
        <v>#REF!</v>
      </c>
      <c r="R311" s="2" t="e">
        <f>((Data!#REF!-Data!R310)/Data!#REF!)*10</f>
        <v>#REF!</v>
      </c>
      <c r="S311" s="2" t="e">
        <f>((Data!#REF!-Data!S310)/Data!#REF!)*10</f>
        <v>#REF!</v>
      </c>
      <c r="T311" s="2" t="e">
        <f>((Data!#REF!-Data!T310)/Data!#REF!)*10</f>
        <v>#REF!</v>
      </c>
      <c r="U311" s="2" t="e">
        <f>((Data!#REF!-Data!U310)/Data!#REF!)*10</f>
        <v>#REF!</v>
      </c>
      <c r="V311" s="2" t="e">
        <f>((Data!#REF!-Data!V310)/Data!#REF!)*10</f>
        <v>#REF!</v>
      </c>
      <c r="W311" s="2" t="e">
        <f>((Data!#REF!-Data!W310)/Data!#REF!)*10</f>
        <v>#REF!</v>
      </c>
      <c r="X311" s="2" t="e">
        <f>((Data!#REF!-Data!X310)/Data!#REF!)*10</f>
        <v>#REF!</v>
      </c>
      <c r="Y311" s="2" t="e">
        <f>((Data!#REF!-Data!Y310)/Data!#REF!)*10</f>
        <v>#REF!</v>
      </c>
      <c r="Z311" s="2" t="e">
        <f>((Data!#REF!-Data!Z310)/Data!#REF!)*10</f>
        <v>#REF!</v>
      </c>
      <c r="AA311" s="2" t="e">
        <f>((Data!#REF!-Data!AA310)/Data!#REF!)*10</f>
        <v>#REF!</v>
      </c>
      <c r="AB311" s="2" t="e">
        <f>((Data!#REF!-Data!AB310)/Data!#REF!)*10</f>
        <v>#REF!</v>
      </c>
      <c r="AC311" s="2" t="e">
        <f>((Data!#REF!-Data!AC310)/Data!#REF!)*10</f>
        <v>#REF!</v>
      </c>
      <c r="AD311" s="2" t="e">
        <f>((Data!#REF!-Data!AD310)/Data!#REF!)*10</f>
        <v>#REF!</v>
      </c>
      <c r="AE311" s="2" t="e">
        <f>((Data!#REF!-Data!AE310)/Data!#REF!)*10</f>
        <v>#REF!</v>
      </c>
      <c r="AF311" s="2" t="e">
        <f>((Data!#REF!-Data!AF310)/Data!#REF!)*10</f>
        <v>#REF!</v>
      </c>
      <c r="AG311" s="2" t="e">
        <f>((Data!#REF!-Data!AG310)/Data!#REF!)*10</f>
        <v>#REF!</v>
      </c>
      <c r="AH311" s="2" t="e">
        <f>((Data!#REF!-Data!AH310)/Data!#REF!)*10</f>
        <v>#REF!</v>
      </c>
      <c r="AI311" s="2" t="e">
        <f>((Data!AI310-Data!#REF!)/Data!#REF!)*10</f>
        <v>#REF!</v>
      </c>
      <c r="AJ311" s="2" t="e">
        <f>((Data!AJ310-Data!#REF!)/Data!#REF!)*10</f>
        <v>#REF!</v>
      </c>
      <c r="AK311" s="2" t="e">
        <f>((Data!AK310-Data!#REF!)/Data!#REF!)*10</f>
        <v>#REF!</v>
      </c>
      <c r="AL311" s="2" t="e">
        <f>((Data!AL310-Data!#REF!)/Data!#REF!)*10</f>
        <v>#REF!</v>
      </c>
      <c r="AM311" s="2" t="e">
        <f>((Data!AM310-Data!#REF!)/Data!#REF!)*10</f>
        <v>#REF!</v>
      </c>
      <c r="AN311" s="2" t="e">
        <f>((Data!#REF!-Data!AN310)/Data!#REF!)*10</f>
        <v>#REF!</v>
      </c>
      <c r="AO311" s="2" t="e">
        <f>((Data!#REF!-Data!AO310)/Data!#REF!)*10</f>
        <v>#REF!</v>
      </c>
      <c r="AP311" s="2" t="e">
        <f>((Data!#REF!-Data!AP310)/Data!#REF!)*10</f>
        <v>#REF!</v>
      </c>
      <c r="AQ311" s="2" t="e">
        <f>((Data!#REF!-Data!AQ310)/Data!#REF!)*10</f>
        <v>#REF!</v>
      </c>
      <c r="AR311" s="2" t="e">
        <f>((Data!#REF!-Data!AR310)/Data!#REF!)*10</f>
        <v>#REF!</v>
      </c>
      <c r="AS311" s="2" t="e">
        <f>((Data!#REF!-Data!AS310)/Data!#REF!)*10</f>
        <v>#REF!</v>
      </c>
      <c r="AT311" s="2" t="e">
        <f>((Data!#REF!-Data!AT310)/Data!#REF!)*10</f>
        <v>#REF!</v>
      </c>
      <c r="AU311" s="2" t="e">
        <f>((Data!#REF!-Data!AU310)/Data!#REF!)*10</f>
        <v>#REF!</v>
      </c>
      <c r="AV311" s="2" t="e">
        <f>((Data!#REF!-Data!AV310)/Data!#REF!)*10</f>
        <v>#REF!</v>
      </c>
      <c r="AW311" s="2" t="e">
        <f>((Data!#REF!-Data!AW310)/Data!#REF!)*10</f>
        <v>#REF!</v>
      </c>
      <c r="AX311" s="2" t="e">
        <f>((Data!AX310-Data!#REF!)/Data!#REF!)*10</f>
        <v>#REF!</v>
      </c>
      <c r="AY311" s="2" t="e">
        <f>((Data!AY310-Data!#REF!)/Data!#REF!)*10</f>
        <v>#REF!</v>
      </c>
      <c r="AZ311" s="2" t="e">
        <f>((Data!AZ310-Data!#REF!)/Data!#REF!)*10</f>
        <v>#REF!</v>
      </c>
      <c r="BA311" s="2" t="e">
        <f>((Data!BA310-Data!#REF!)/Data!#REF!)*10</f>
        <v>#REF!</v>
      </c>
      <c r="BB311" s="2" t="e">
        <f>((Data!BB310-Data!#REF!)/Data!#REF!)*10</f>
        <v>#REF!</v>
      </c>
      <c r="BC311" s="2" t="e">
        <f>((Data!BC310-Data!#REF!)/Data!#REF!)*10</f>
        <v>#REF!</v>
      </c>
      <c r="BD311" s="2" t="e">
        <f>((Data!BD310-Data!#REF!)/Data!#REF!)*10</f>
        <v>#REF!</v>
      </c>
      <c r="BE311" s="2" t="e">
        <f>((Data!BE310-Data!#REF!)/Data!#REF!)*10</f>
        <v>#REF!</v>
      </c>
      <c r="BF311" s="2" t="e">
        <f>((Data!BF310-Data!#REF!)/Data!#REF!)*10</f>
        <v>#REF!</v>
      </c>
      <c r="BG311" s="2" t="e">
        <f>((Data!BG310-Data!#REF!)/Data!#REF!)*10</f>
        <v>#REF!</v>
      </c>
      <c r="BH311" s="2" t="e">
        <f>((Data!BH310-Data!#REF!)/Data!#REF!)*10</f>
        <v>#REF!</v>
      </c>
      <c r="BI311" s="2" t="e">
        <f>((Data!BI310-Data!#REF!)/Data!#REF!)*10</f>
        <v>#REF!</v>
      </c>
      <c r="BJ311" s="2" t="e">
        <f>((Data!BJ310-Data!#REF!)/Data!#REF!)*10</f>
        <v>#REF!</v>
      </c>
      <c r="BK311" s="2" t="e">
        <f>((Data!BK310-Data!#REF!)/Data!#REF!)*10</f>
        <v>#REF!</v>
      </c>
      <c r="BL311" s="2" t="e">
        <f>((Data!BL310-Data!#REF!)/Data!#REF!)*10</f>
        <v>#REF!</v>
      </c>
      <c r="BM311" s="8"/>
      <c r="BN311" s="8"/>
      <c r="BO311" s="8"/>
      <c r="BP311" s="8"/>
      <c r="BQ311" s="8"/>
    </row>
    <row r="312" spans="1:69">
      <c r="A312" t="s">
        <v>637</v>
      </c>
      <c r="B312" s="1" t="s">
        <v>2069</v>
      </c>
      <c r="C312" s="16" t="s">
        <v>638</v>
      </c>
      <c r="D312" s="16" t="s">
        <v>1350</v>
      </c>
      <c r="E312" s="2" t="e">
        <f>((Data!E311-Data!#REF!)/Data!#REF!)*10</f>
        <v>#REF!</v>
      </c>
      <c r="F312" s="2" t="e">
        <f>((Data!F311-Data!#REF!)/Data!#REF!)*10</f>
        <v>#REF!</v>
      </c>
      <c r="G312" s="2" t="e">
        <f>((Data!G311-Data!#REF!)/Data!#REF!)*10</f>
        <v>#REF!</v>
      </c>
      <c r="H312" s="2" t="e">
        <f>((Data!H311-Data!#REF!)/Data!#REF!)*10</f>
        <v>#REF!</v>
      </c>
      <c r="I312" s="2" t="e">
        <f>((Data!I311-Data!#REF!)/Data!#REF!)*10</f>
        <v>#REF!</v>
      </c>
      <c r="J312" s="2" t="e">
        <f>((Data!#REF!-Data!J311)/Data!#REF!)*10</f>
        <v>#REF!</v>
      </c>
      <c r="K312" s="2" t="e">
        <f>((Data!#REF!-Data!K311)/Data!#REF!)*10</f>
        <v>#REF!</v>
      </c>
      <c r="L312" s="2" t="e">
        <f>((Data!#REF!-Data!L311)/Data!#REF!)*10</f>
        <v>#REF!</v>
      </c>
      <c r="M312" s="2" t="e">
        <f>((Data!#REF!-Data!M311)/Data!#REF!)*10</f>
        <v>#REF!</v>
      </c>
      <c r="N312" s="2" t="e">
        <f>((Data!#REF!-Data!N311)/Data!#REF!)*10</f>
        <v>#REF!</v>
      </c>
      <c r="O312" s="2" t="e">
        <f>((Data!#REF!-Data!O311)/Data!#REF!)*10</f>
        <v>#REF!</v>
      </c>
      <c r="P312" s="2" t="e">
        <f>((Data!#REF!-Data!P311)/Data!#REF!)*10</f>
        <v>#REF!</v>
      </c>
      <c r="Q312" s="2" t="e">
        <f>((Data!#REF!-Data!Q311)/Data!#REF!)*10</f>
        <v>#REF!</v>
      </c>
      <c r="R312" s="2" t="e">
        <f>((Data!#REF!-Data!R311)/Data!#REF!)*10</f>
        <v>#REF!</v>
      </c>
      <c r="S312" s="2" t="e">
        <f>((Data!#REF!-Data!S311)/Data!#REF!)*10</f>
        <v>#REF!</v>
      </c>
      <c r="T312" s="2" t="e">
        <f>((Data!#REF!-Data!T311)/Data!#REF!)*10</f>
        <v>#REF!</v>
      </c>
      <c r="U312" s="2" t="e">
        <f>((Data!#REF!-Data!U311)/Data!#REF!)*10</f>
        <v>#REF!</v>
      </c>
      <c r="V312" s="2" t="e">
        <f>((Data!#REF!-Data!V311)/Data!#REF!)*10</f>
        <v>#REF!</v>
      </c>
      <c r="W312" s="2" t="e">
        <f>((Data!#REF!-Data!W311)/Data!#REF!)*10</f>
        <v>#REF!</v>
      </c>
      <c r="X312" s="2" t="e">
        <f>((Data!#REF!-Data!X311)/Data!#REF!)*10</f>
        <v>#REF!</v>
      </c>
      <c r="Y312" s="2" t="e">
        <f>((Data!#REF!-Data!Y311)/Data!#REF!)*10</f>
        <v>#REF!</v>
      </c>
      <c r="Z312" s="2" t="e">
        <f>((Data!#REF!-Data!Z311)/Data!#REF!)*10</f>
        <v>#REF!</v>
      </c>
      <c r="AA312" s="2" t="e">
        <f>((Data!#REF!-Data!AA311)/Data!#REF!)*10</f>
        <v>#REF!</v>
      </c>
      <c r="AB312" s="2" t="e">
        <f>((Data!#REF!-Data!AB311)/Data!#REF!)*10</f>
        <v>#REF!</v>
      </c>
      <c r="AC312" s="2" t="e">
        <f>((Data!#REF!-Data!AC311)/Data!#REF!)*10</f>
        <v>#REF!</v>
      </c>
      <c r="AD312" s="2" t="e">
        <f>((Data!#REF!-Data!AD311)/Data!#REF!)*10</f>
        <v>#REF!</v>
      </c>
      <c r="AE312" s="2" t="e">
        <f>((Data!#REF!-Data!AE311)/Data!#REF!)*10</f>
        <v>#REF!</v>
      </c>
      <c r="AF312" s="2" t="e">
        <f>((Data!#REF!-Data!AF311)/Data!#REF!)*10</f>
        <v>#REF!</v>
      </c>
      <c r="AG312" s="2" t="e">
        <f>((Data!#REF!-Data!AG311)/Data!#REF!)*10</f>
        <v>#REF!</v>
      </c>
      <c r="AH312" s="2" t="e">
        <f>((Data!#REF!-Data!AH311)/Data!#REF!)*10</f>
        <v>#REF!</v>
      </c>
      <c r="AI312" s="2" t="e">
        <f>((Data!AI311-Data!#REF!)/Data!#REF!)*10</f>
        <v>#REF!</v>
      </c>
      <c r="AJ312" s="2" t="e">
        <f>((Data!AJ311-Data!#REF!)/Data!#REF!)*10</f>
        <v>#REF!</v>
      </c>
      <c r="AK312" s="2" t="e">
        <f>((Data!AK311-Data!#REF!)/Data!#REF!)*10</f>
        <v>#REF!</v>
      </c>
      <c r="AL312" s="2" t="e">
        <f>((Data!AL311-Data!#REF!)/Data!#REF!)*10</f>
        <v>#REF!</v>
      </c>
      <c r="AM312" s="2" t="e">
        <f>((Data!AM311-Data!#REF!)/Data!#REF!)*10</f>
        <v>#REF!</v>
      </c>
      <c r="AN312" s="2" t="e">
        <f>((Data!#REF!-Data!AN311)/Data!#REF!)*10</f>
        <v>#REF!</v>
      </c>
      <c r="AO312" s="2" t="e">
        <f>((Data!#REF!-Data!AO311)/Data!#REF!)*10</f>
        <v>#REF!</v>
      </c>
      <c r="AP312" s="2" t="e">
        <f>((Data!#REF!-Data!AP311)/Data!#REF!)*10</f>
        <v>#REF!</v>
      </c>
      <c r="AQ312" s="2" t="e">
        <f>((Data!#REF!-Data!AQ311)/Data!#REF!)*10</f>
        <v>#REF!</v>
      </c>
      <c r="AR312" s="2" t="e">
        <f>((Data!#REF!-Data!AR311)/Data!#REF!)*10</f>
        <v>#REF!</v>
      </c>
      <c r="AS312" s="2" t="e">
        <f>((Data!#REF!-Data!AS311)/Data!#REF!)*10</f>
        <v>#REF!</v>
      </c>
      <c r="AT312" s="2" t="e">
        <f>((Data!#REF!-Data!AT311)/Data!#REF!)*10</f>
        <v>#REF!</v>
      </c>
      <c r="AU312" s="2" t="e">
        <f>((Data!#REF!-Data!AU311)/Data!#REF!)*10</f>
        <v>#REF!</v>
      </c>
      <c r="AV312" s="2" t="e">
        <f>((Data!#REF!-Data!AV311)/Data!#REF!)*10</f>
        <v>#REF!</v>
      </c>
      <c r="AW312" s="2" t="e">
        <f>((Data!#REF!-Data!AW311)/Data!#REF!)*10</f>
        <v>#REF!</v>
      </c>
      <c r="AX312" s="2" t="e">
        <f>((Data!AX311-Data!#REF!)/Data!#REF!)*10</f>
        <v>#REF!</v>
      </c>
      <c r="AY312" s="2" t="e">
        <f>((Data!AY311-Data!#REF!)/Data!#REF!)*10</f>
        <v>#REF!</v>
      </c>
      <c r="AZ312" s="2" t="e">
        <f>((Data!AZ311-Data!#REF!)/Data!#REF!)*10</f>
        <v>#REF!</v>
      </c>
      <c r="BA312" s="2" t="e">
        <f>((Data!BA311-Data!#REF!)/Data!#REF!)*10</f>
        <v>#REF!</v>
      </c>
      <c r="BB312" s="2" t="e">
        <f>((Data!BB311-Data!#REF!)/Data!#REF!)*10</f>
        <v>#REF!</v>
      </c>
      <c r="BC312" s="2" t="e">
        <f>((Data!BC311-Data!#REF!)/Data!#REF!)*10</f>
        <v>#REF!</v>
      </c>
      <c r="BD312" s="2" t="e">
        <f>((Data!BD311-Data!#REF!)/Data!#REF!)*10</f>
        <v>#REF!</v>
      </c>
      <c r="BE312" s="2" t="e">
        <f>((Data!BE311-Data!#REF!)/Data!#REF!)*10</f>
        <v>#REF!</v>
      </c>
      <c r="BF312" s="2" t="e">
        <f>((Data!BF311-Data!#REF!)/Data!#REF!)*10</f>
        <v>#REF!</v>
      </c>
      <c r="BG312" s="2" t="e">
        <f>((Data!BG311-Data!#REF!)/Data!#REF!)*10</f>
        <v>#REF!</v>
      </c>
      <c r="BH312" s="2" t="e">
        <f>((Data!BH311-Data!#REF!)/Data!#REF!)*10</f>
        <v>#REF!</v>
      </c>
      <c r="BI312" s="2" t="e">
        <f>((Data!BI311-Data!#REF!)/Data!#REF!)*10</f>
        <v>#REF!</v>
      </c>
      <c r="BJ312" s="2" t="e">
        <f>((Data!BJ311-Data!#REF!)/Data!#REF!)*10</f>
        <v>#REF!</v>
      </c>
      <c r="BK312" s="2" t="e">
        <f>((Data!BK311-Data!#REF!)/Data!#REF!)*10</f>
        <v>#REF!</v>
      </c>
      <c r="BL312" s="2" t="e">
        <f>((Data!BL311-Data!#REF!)/Data!#REF!)*10</f>
        <v>#REF!</v>
      </c>
      <c r="BM312" s="8"/>
      <c r="BN312" s="8"/>
      <c r="BO312" s="8"/>
      <c r="BP312" s="8"/>
      <c r="BQ312" s="8"/>
    </row>
    <row r="313" spans="1:69">
      <c r="A313" t="s">
        <v>639</v>
      </c>
      <c r="B313" s="1" t="s">
        <v>2070</v>
      </c>
      <c r="C313" s="16" t="s">
        <v>640</v>
      </c>
      <c r="D313" s="16" t="s">
        <v>1350</v>
      </c>
      <c r="E313" s="2" t="e">
        <f>((Data!E312-Data!#REF!)/Data!#REF!)*10</f>
        <v>#REF!</v>
      </c>
      <c r="F313" s="2" t="e">
        <f>((Data!F312-Data!#REF!)/Data!#REF!)*10</f>
        <v>#REF!</v>
      </c>
      <c r="G313" s="2" t="e">
        <f>((Data!G312-Data!#REF!)/Data!#REF!)*10</f>
        <v>#REF!</v>
      </c>
      <c r="H313" s="2" t="e">
        <f>((Data!H312-Data!#REF!)/Data!#REF!)*10</f>
        <v>#REF!</v>
      </c>
      <c r="I313" s="2" t="e">
        <f>((Data!I312-Data!#REF!)/Data!#REF!)*10</f>
        <v>#REF!</v>
      </c>
      <c r="J313" s="2" t="e">
        <f>((Data!#REF!-Data!J312)/Data!#REF!)*10</f>
        <v>#REF!</v>
      </c>
      <c r="K313" s="2" t="e">
        <f>((Data!#REF!-Data!K312)/Data!#REF!)*10</f>
        <v>#REF!</v>
      </c>
      <c r="L313" s="2" t="e">
        <f>((Data!#REF!-Data!L312)/Data!#REF!)*10</f>
        <v>#REF!</v>
      </c>
      <c r="M313" s="2" t="e">
        <f>((Data!#REF!-Data!M312)/Data!#REF!)*10</f>
        <v>#REF!</v>
      </c>
      <c r="N313" s="2" t="e">
        <f>((Data!#REF!-Data!N312)/Data!#REF!)*10</f>
        <v>#REF!</v>
      </c>
      <c r="O313" s="2" t="e">
        <f>((Data!#REF!-Data!O312)/Data!#REF!)*10</f>
        <v>#REF!</v>
      </c>
      <c r="P313" s="2" t="e">
        <f>((Data!#REF!-Data!P312)/Data!#REF!)*10</f>
        <v>#REF!</v>
      </c>
      <c r="Q313" s="2" t="e">
        <f>((Data!#REF!-Data!Q312)/Data!#REF!)*10</f>
        <v>#REF!</v>
      </c>
      <c r="R313" s="2" t="e">
        <f>((Data!#REF!-Data!R312)/Data!#REF!)*10</f>
        <v>#REF!</v>
      </c>
      <c r="S313" s="2" t="e">
        <f>((Data!#REF!-Data!S312)/Data!#REF!)*10</f>
        <v>#REF!</v>
      </c>
      <c r="T313" s="2" t="e">
        <f>((Data!#REF!-Data!T312)/Data!#REF!)*10</f>
        <v>#REF!</v>
      </c>
      <c r="U313" s="2" t="e">
        <f>((Data!#REF!-Data!U312)/Data!#REF!)*10</f>
        <v>#REF!</v>
      </c>
      <c r="V313" s="2" t="e">
        <f>((Data!#REF!-Data!V312)/Data!#REF!)*10</f>
        <v>#REF!</v>
      </c>
      <c r="W313" s="2" t="e">
        <f>((Data!#REF!-Data!W312)/Data!#REF!)*10</f>
        <v>#REF!</v>
      </c>
      <c r="X313" s="2" t="e">
        <f>((Data!#REF!-Data!X312)/Data!#REF!)*10</f>
        <v>#REF!</v>
      </c>
      <c r="Y313" s="2" t="e">
        <f>((Data!#REF!-Data!Y312)/Data!#REF!)*10</f>
        <v>#REF!</v>
      </c>
      <c r="Z313" s="2" t="e">
        <f>((Data!#REF!-Data!Z312)/Data!#REF!)*10</f>
        <v>#REF!</v>
      </c>
      <c r="AA313" s="2" t="e">
        <f>((Data!#REF!-Data!AA312)/Data!#REF!)*10</f>
        <v>#REF!</v>
      </c>
      <c r="AB313" s="2" t="e">
        <f>((Data!#REF!-Data!AB312)/Data!#REF!)*10</f>
        <v>#REF!</v>
      </c>
      <c r="AC313" s="2" t="e">
        <f>((Data!#REF!-Data!AC312)/Data!#REF!)*10</f>
        <v>#REF!</v>
      </c>
      <c r="AD313" s="2" t="e">
        <f>((Data!#REF!-Data!AD312)/Data!#REF!)*10</f>
        <v>#REF!</v>
      </c>
      <c r="AE313" s="2" t="e">
        <f>((Data!#REF!-Data!AE312)/Data!#REF!)*10</f>
        <v>#REF!</v>
      </c>
      <c r="AF313" s="2" t="e">
        <f>((Data!#REF!-Data!AF312)/Data!#REF!)*10</f>
        <v>#REF!</v>
      </c>
      <c r="AG313" s="2" t="e">
        <f>((Data!#REF!-Data!AG312)/Data!#REF!)*10</f>
        <v>#REF!</v>
      </c>
      <c r="AH313" s="2" t="e">
        <f>((Data!#REF!-Data!AH312)/Data!#REF!)*10</f>
        <v>#REF!</v>
      </c>
      <c r="AI313" s="2" t="e">
        <f>((Data!AI312-Data!#REF!)/Data!#REF!)*10</f>
        <v>#REF!</v>
      </c>
      <c r="AJ313" s="2" t="e">
        <f>((Data!AJ312-Data!#REF!)/Data!#REF!)*10</f>
        <v>#REF!</v>
      </c>
      <c r="AK313" s="2" t="e">
        <f>((Data!AK312-Data!#REF!)/Data!#REF!)*10</f>
        <v>#REF!</v>
      </c>
      <c r="AL313" s="2" t="e">
        <f>((Data!AL312-Data!#REF!)/Data!#REF!)*10</f>
        <v>#REF!</v>
      </c>
      <c r="AM313" s="2" t="e">
        <f>((Data!AM312-Data!#REF!)/Data!#REF!)*10</f>
        <v>#REF!</v>
      </c>
      <c r="AN313" s="2" t="e">
        <f>((Data!#REF!-Data!AN312)/Data!#REF!)*10</f>
        <v>#REF!</v>
      </c>
      <c r="AO313" s="2" t="e">
        <f>((Data!#REF!-Data!AO312)/Data!#REF!)*10</f>
        <v>#REF!</v>
      </c>
      <c r="AP313" s="2" t="e">
        <f>((Data!#REF!-Data!AP312)/Data!#REF!)*10</f>
        <v>#REF!</v>
      </c>
      <c r="AQ313" s="2" t="e">
        <f>((Data!#REF!-Data!AQ312)/Data!#REF!)*10</f>
        <v>#REF!</v>
      </c>
      <c r="AR313" s="2" t="e">
        <f>((Data!#REF!-Data!AR312)/Data!#REF!)*10</f>
        <v>#REF!</v>
      </c>
      <c r="AS313" s="2" t="e">
        <f>((Data!#REF!-Data!AS312)/Data!#REF!)*10</f>
        <v>#REF!</v>
      </c>
      <c r="AT313" s="2" t="e">
        <f>((Data!#REF!-Data!AT312)/Data!#REF!)*10</f>
        <v>#REF!</v>
      </c>
      <c r="AU313" s="2" t="e">
        <f>((Data!#REF!-Data!AU312)/Data!#REF!)*10</f>
        <v>#REF!</v>
      </c>
      <c r="AV313" s="2" t="e">
        <f>((Data!#REF!-Data!AV312)/Data!#REF!)*10</f>
        <v>#REF!</v>
      </c>
      <c r="AW313" s="2" t="e">
        <f>((Data!#REF!-Data!AW312)/Data!#REF!)*10</f>
        <v>#REF!</v>
      </c>
      <c r="AX313" s="2" t="e">
        <f>((Data!AX312-Data!#REF!)/Data!#REF!)*10</f>
        <v>#REF!</v>
      </c>
      <c r="AY313" s="2" t="e">
        <f>((Data!AY312-Data!#REF!)/Data!#REF!)*10</f>
        <v>#REF!</v>
      </c>
      <c r="AZ313" s="2" t="e">
        <f>((Data!AZ312-Data!#REF!)/Data!#REF!)*10</f>
        <v>#REF!</v>
      </c>
      <c r="BA313" s="2" t="e">
        <f>((Data!BA312-Data!#REF!)/Data!#REF!)*10</f>
        <v>#REF!</v>
      </c>
      <c r="BB313" s="2" t="e">
        <f>((Data!BB312-Data!#REF!)/Data!#REF!)*10</f>
        <v>#REF!</v>
      </c>
      <c r="BC313" s="2" t="e">
        <f>((Data!BC312-Data!#REF!)/Data!#REF!)*10</f>
        <v>#REF!</v>
      </c>
      <c r="BD313" s="2" t="e">
        <f>((Data!BD312-Data!#REF!)/Data!#REF!)*10</f>
        <v>#REF!</v>
      </c>
      <c r="BE313" s="2" t="e">
        <f>((Data!BE312-Data!#REF!)/Data!#REF!)*10</f>
        <v>#REF!</v>
      </c>
      <c r="BF313" s="2" t="e">
        <f>((Data!BF312-Data!#REF!)/Data!#REF!)*10</f>
        <v>#REF!</v>
      </c>
      <c r="BG313" s="2" t="e">
        <f>((Data!BG312-Data!#REF!)/Data!#REF!)*10</f>
        <v>#REF!</v>
      </c>
      <c r="BH313" s="2" t="e">
        <f>((Data!BH312-Data!#REF!)/Data!#REF!)*10</f>
        <v>#REF!</v>
      </c>
      <c r="BI313" s="2" t="e">
        <f>((Data!BI312-Data!#REF!)/Data!#REF!)*10</f>
        <v>#REF!</v>
      </c>
      <c r="BJ313" s="2" t="e">
        <f>((Data!BJ312-Data!#REF!)/Data!#REF!)*10</f>
        <v>#REF!</v>
      </c>
      <c r="BK313" s="2" t="e">
        <f>((Data!BK312-Data!#REF!)/Data!#REF!)*10</f>
        <v>#REF!</v>
      </c>
      <c r="BL313" s="2" t="e">
        <f>((Data!BL312-Data!#REF!)/Data!#REF!)*10</f>
        <v>#REF!</v>
      </c>
      <c r="BM313" s="8"/>
      <c r="BN313" s="8"/>
      <c r="BO313" s="8"/>
      <c r="BP313" s="8"/>
      <c r="BQ313" s="8"/>
    </row>
    <row r="314" spans="1:69">
      <c r="A314" t="s">
        <v>641</v>
      </c>
      <c r="B314" s="1" t="s">
        <v>2071</v>
      </c>
      <c r="C314" s="16" t="s">
        <v>642</v>
      </c>
      <c r="D314" s="16" t="s">
        <v>1350</v>
      </c>
      <c r="E314" s="2" t="e">
        <f>((Data!E313-Data!#REF!)/Data!#REF!)*10</f>
        <v>#REF!</v>
      </c>
      <c r="F314" s="2" t="e">
        <f>((Data!F313-Data!#REF!)/Data!#REF!)*10</f>
        <v>#REF!</v>
      </c>
      <c r="G314" s="2" t="e">
        <f>((Data!G313-Data!#REF!)/Data!#REF!)*10</f>
        <v>#REF!</v>
      </c>
      <c r="H314" s="2" t="e">
        <f>((Data!H313-Data!#REF!)/Data!#REF!)*10</f>
        <v>#REF!</v>
      </c>
      <c r="I314" s="2" t="e">
        <f>((Data!I313-Data!#REF!)/Data!#REF!)*10</f>
        <v>#REF!</v>
      </c>
      <c r="J314" s="2" t="e">
        <f>((Data!#REF!-Data!J313)/Data!#REF!)*10</f>
        <v>#REF!</v>
      </c>
      <c r="K314" s="2" t="e">
        <f>((Data!#REF!-Data!K313)/Data!#REF!)*10</f>
        <v>#REF!</v>
      </c>
      <c r="L314" s="2" t="e">
        <f>((Data!#REF!-Data!L313)/Data!#REF!)*10</f>
        <v>#REF!</v>
      </c>
      <c r="M314" s="2" t="e">
        <f>((Data!#REF!-Data!M313)/Data!#REF!)*10</f>
        <v>#REF!</v>
      </c>
      <c r="N314" s="2" t="e">
        <f>((Data!#REF!-Data!N313)/Data!#REF!)*10</f>
        <v>#REF!</v>
      </c>
      <c r="O314" s="2" t="e">
        <f>((Data!#REF!-Data!O313)/Data!#REF!)*10</f>
        <v>#REF!</v>
      </c>
      <c r="P314" s="2" t="e">
        <f>((Data!#REF!-Data!P313)/Data!#REF!)*10</f>
        <v>#REF!</v>
      </c>
      <c r="Q314" s="2" t="e">
        <f>((Data!#REF!-Data!Q313)/Data!#REF!)*10</f>
        <v>#REF!</v>
      </c>
      <c r="R314" s="2" t="e">
        <f>((Data!#REF!-Data!R313)/Data!#REF!)*10</f>
        <v>#REF!</v>
      </c>
      <c r="S314" s="2" t="e">
        <f>((Data!#REF!-Data!S313)/Data!#REF!)*10</f>
        <v>#REF!</v>
      </c>
      <c r="T314" s="2" t="e">
        <f>((Data!#REF!-Data!T313)/Data!#REF!)*10</f>
        <v>#REF!</v>
      </c>
      <c r="U314" s="2" t="e">
        <f>((Data!#REF!-Data!U313)/Data!#REF!)*10</f>
        <v>#REF!</v>
      </c>
      <c r="V314" s="2" t="e">
        <f>((Data!#REF!-Data!V313)/Data!#REF!)*10</f>
        <v>#REF!</v>
      </c>
      <c r="W314" s="2" t="e">
        <f>((Data!#REF!-Data!W313)/Data!#REF!)*10</f>
        <v>#REF!</v>
      </c>
      <c r="X314" s="2" t="e">
        <f>((Data!#REF!-Data!X313)/Data!#REF!)*10</f>
        <v>#REF!</v>
      </c>
      <c r="Y314" s="2" t="e">
        <f>((Data!#REF!-Data!Y313)/Data!#REF!)*10</f>
        <v>#REF!</v>
      </c>
      <c r="Z314" s="2" t="e">
        <f>((Data!#REF!-Data!Z313)/Data!#REF!)*10</f>
        <v>#REF!</v>
      </c>
      <c r="AA314" s="2" t="e">
        <f>((Data!#REF!-Data!AA313)/Data!#REF!)*10</f>
        <v>#REF!</v>
      </c>
      <c r="AB314" s="2" t="e">
        <f>((Data!#REF!-Data!AB313)/Data!#REF!)*10</f>
        <v>#REF!</v>
      </c>
      <c r="AC314" s="2" t="e">
        <f>((Data!#REF!-Data!AC313)/Data!#REF!)*10</f>
        <v>#REF!</v>
      </c>
      <c r="AD314" s="2" t="e">
        <f>((Data!#REF!-Data!AD313)/Data!#REF!)*10</f>
        <v>#REF!</v>
      </c>
      <c r="AE314" s="2" t="e">
        <f>((Data!#REF!-Data!AE313)/Data!#REF!)*10</f>
        <v>#REF!</v>
      </c>
      <c r="AF314" s="2" t="e">
        <f>((Data!#REF!-Data!AF313)/Data!#REF!)*10</f>
        <v>#REF!</v>
      </c>
      <c r="AG314" s="2" t="e">
        <f>((Data!#REF!-Data!AG313)/Data!#REF!)*10</f>
        <v>#REF!</v>
      </c>
      <c r="AH314" s="2" t="e">
        <f>((Data!#REF!-Data!AH313)/Data!#REF!)*10</f>
        <v>#REF!</v>
      </c>
      <c r="AI314" s="2" t="e">
        <f>((Data!AI313-Data!#REF!)/Data!#REF!)*10</f>
        <v>#REF!</v>
      </c>
      <c r="AJ314" s="2" t="e">
        <f>((Data!AJ313-Data!#REF!)/Data!#REF!)*10</f>
        <v>#REF!</v>
      </c>
      <c r="AK314" s="2" t="e">
        <f>((Data!AK313-Data!#REF!)/Data!#REF!)*10</f>
        <v>#REF!</v>
      </c>
      <c r="AL314" s="2" t="e">
        <f>((Data!AL313-Data!#REF!)/Data!#REF!)*10</f>
        <v>#REF!</v>
      </c>
      <c r="AM314" s="2" t="e">
        <f>((Data!AM313-Data!#REF!)/Data!#REF!)*10</f>
        <v>#REF!</v>
      </c>
      <c r="AN314" s="2" t="e">
        <f>((Data!#REF!-Data!AN313)/Data!#REF!)*10</f>
        <v>#REF!</v>
      </c>
      <c r="AO314" s="2" t="e">
        <f>((Data!#REF!-Data!AO313)/Data!#REF!)*10</f>
        <v>#REF!</v>
      </c>
      <c r="AP314" s="2" t="e">
        <f>((Data!#REF!-Data!AP313)/Data!#REF!)*10</f>
        <v>#REF!</v>
      </c>
      <c r="AQ314" s="2" t="e">
        <f>((Data!#REF!-Data!AQ313)/Data!#REF!)*10</f>
        <v>#REF!</v>
      </c>
      <c r="AR314" s="2" t="e">
        <f>((Data!#REF!-Data!AR313)/Data!#REF!)*10</f>
        <v>#REF!</v>
      </c>
      <c r="AS314" s="2" t="e">
        <f>((Data!#REF!-Data!AS313)/Data!#REF!)*10</f>
        <v>#REF!</v>
      </c>
      <c r="AT314" s="2" t="e">
        <f>((Data!#REF!-Data!AT313)/Data!#REF!)*10</f>
        <v>#REF!</v>
      </c>
      <c r="AU314" s="2" t="e">
        <f>((Data!#REF!-Data!AU313)/Data!#REF!)*10</f>
        <v>#REF!</v>
      </c>
      <c r="AV314" s="2" t="e">
        <f>((Data!#REF!-Data!AV313)/Data!#REF!)*10</f>
        <v>#REF!</v>
      </c>
      <c r="AW314" s="2" t="e">
        <f>((Data!#REF!-Data!AW313)/Data!#REF!)*10</f>
        <v>#REF!</v>
      </c>
      <c r="AX314" s="2" t="e">
        <f>((Data!AX313-Data!#REF!)/Data!#REF!)*10</f>
        <v>#REF!</v>
      </c>
      <c r="AY314" s="2" t="e">
        <f>((Data!AY313-Data!#REF!)/Data!#REF!)*10</f>
        <v>#REF!</v>
      </c>
      <c r="AZ314" s="2" t="e">
        <f>((Data!AZ313-Data!#REF!)/Data!#REF!)*10</f>
        <v>#REF!</v>
      </c>
      <c r="BA314" s="2" t="e">
        <f>((Data!BA313-Data!#REF!)/Data!#REF!)*10</f>
        <v>#REF!</v>
      </c>
      <c r="BB314" s="2" t="e">
        <f>((Data!BB313-Data!#REF!)/Data!#REF!)*10</f>
        <v>#REF!</v>
      </c>
      <c r="BC314" s="2" t="e">
        <f>((Data!BC313-Data!#REF!)/Data!#REF!)*10</f>
        <v>#REF!</v>
      </c>
      <c r="BD314" s="2" t="e">
        <f>((Data!BD313-Data!#REF!)/Data!#REF!)*10</f>
        <v>#REF!</v>
      </c>
      <c r="BE314" s="2" t="e">
        <f>((Data!BE313-Data!#REF!)/Data!#REF!)*10</f>
        <v>#REF!</v>
      </c>
      <c r="BF314" s="2" t="e">
        <f>((Data!BF313-Data!#REF!)/Data!#REF!)*10</f>
        <v>#REF!</v>
      </c>
      <c r="BG314" s="2" t="e">
        <f>((Data!BG313-Data!#REF!)/Data!#REF!)*10</f>
        <v>#REF!</v>
      </c>
      <c r="BH314" s="2" t="e">
        <f>((Data!BH313-Data!#REF!)/Data!#REF!)*10</f>
        <v>#REF!</v>
      </c>
      <c r="BI314" s="2" t="e">
        <f>((Data!BI313-Data!#REF!)/Data!#REF!)*10</f>
        <v>#REF!</v>
      </c>
      <c r="BJ314" s="2" t="e">
        <f>((Data!BJ313-Data!#REF!)/Data!#REF!)*10</f>
        <v>#REF!</v>
      </c>
      <c r="BK314" s="2" t="e">
        <f>((Data!BK313-Data!#REF!)/Data!#REF!)*10</f>
        <v>#REF!</v>
      </c>
      <c r="BL314" s="2" t="e">
        <f>((Data!BL313-Data!#REF!)/Data!#REF!)*10</f>
        <v>#REF!</v>
      </c>
      <c r="BM314" s="8"/>
      <c r="BN314" s="8"/>
      <c r="BO314" s="8"/>
      <c r="BP314" s="8"/>
      <c r="BQ314" s="8"/>
    </row>
    <row r="315" spans="1:69">
      <c r="A315" t="s">
        <v>643</v>
      </c>
      <c r="B315" s="1" t="s">
        <v>2072</v>
      </c>
      <c r="C315" s="16" t="s">
        <v>644</v>
      </c>
      <c r="D315" s="16" t="s">
        <v>1350</v>
      </c>
      <c r="E315" s="2" t="e">
        <f>((Data!E314-Data!#REF!)/Data!#REF!)*10</f>
        <v>#REF!</v>
      </c>
      <c r="F315" s="2" t="e">
        <f>((Data!F314-Data!#REF!)/Data!#REF!)*10</f>
        <v>#REF!</v>
      </c>
      <c r="G315" s="2" t="e">
        <f>((Data!G314-Data!#REF!)/Data!#REF!)*10</f>
        <v>#REF!</v>
      </c>
      <c r="H315" s="2" t="e">
        <f>((Data!H314-Data!#REF!)/Data!#REF!)*10</f>
        <v>#REF!</v>
      </c>
      <c r="I315" s="2" t="e">
        <f>((Data!I314-Data!#REF!)/Data!#REF!)*10</f>
        <v>#REF!</v>
      </c>
      <c r="J315" s="2" t="e">
        <f>((Data!#REF!-Data!J314)/Data!#REF!)*10</f>
        <v>#REF!</v>
      </c>
      <c r="K315" s="2" t="e">
        <f>((Data!#REF!-Data!K314)/Data!#REF!)*10</f>
        <v>#REF!</v>
      </c>
      <c r="L315" s="2" t="e">
        <f>((Data!#REF!-Data!L314)/Data!#REF!)*10</f>
        <v>#REF!</v>
      </c>
      <c r="M315" s="2" t="e">
        <f>((Data!#REF!-Data!M314)/Data!#REF!)*10</f>
        <v>#REF!</v>
      </c>
      <c r="N315" s="2" t="e">
        <f>((Data!#REF!-Data!N314)/Data!#REF!)*10</f>
        <v>#REF!</v>
      </c>
      <c r="O315" s="2" t="e">
        <f>((Data!#REF!-Data!O314)/Data!#REF!)*10</f>
        <v>#REF!</v>
      </c>
      <c r="P315" s="2" t="e">
        <f>((Data!#REF!-Data!P314)/Data!#REF!)*10</f>
        <v>#REF!</v>
      </c>
      <c r="Q315" s="2" t="e">
        <f>((Data!#REF!-Data!Q314)/Data!#REF!)*10</f>
        <v>#REF!</v>
      </c>
      <c r="R315" s="2" t="e">
        <f>((Data!#REF!-Data!R314)/Data!#REF!)*10</f>
        <v>#REF!</v>
      </c>
      <c r="S315" s="2" t="e">
        <f>((Data!#REF!-Data!S314)/Data!#REF!)*10</f>
        <v>#REF!</v>
      </c>
      <c r="T315" s="2" t="e">
        <f>((Data!#REF!-Data!T314)/Data!#REF!)*10</f>
        <v>#REF!</v>
      </c>
      <c r="U315" s="2" t="e">
        <f>((Data!#REF!-Data!U314)/Data!#REF!)*10</f>
        <v>#REF!</v>
      </c>
      <c r="V315" s="2" t="e">
        <f>((Data!#REF!-Data!V314)/Data!#REF!)*10</f>
        <v>#REF!</v>
      </c>
      <c r="W315" s="2" t="e">
        <f>((Data!#REF!-Data!W314)/Data!#REF!)*10</f>
        <v>#REF!</v>
      </c>
      <c r="X315" s="2" t="e">
        <f>((Data!#REF!-Data!X314)/Data!#REF!)*10</f>
        <v>#REF!</v>
      </c>
      <c r="Y315" s="2" t="e">
        <f>((Data!#REF!-Data!Y314)/Data!#REF!)*10</f>
        <v>#REF!</v>
      </c>
      <c r="Z315" s="2" t="e">
        <f>((Data!#REF!-Data!Z314)/Data!#REF!)*10</f>
        <v>#REF!</v>
      </c>
      <c r="AA315" s="2" t="e">
        <f>((Data!#REF!-Data!AA314)/Data!#REF!)*10</f>
        <v>#REF!</v>
      </c>
      <c r="AB315" s="2" t="e">
        <f>((Data!#REF!-Data!AB314)/Data!#REF!)*10</f>
        <v>#REF!</v>
      </c>
      <c r="AC315" s="2" t="e">
        <f>((Data!#REF!-Data!AC314)/Data!#REF!)*10</f>
        <v>#REF!</v>
      </c>
      <c r="AD315" s="2" t="e">
        <f>((Data!#REF!-Data!AD314)/Data!#REF!)*10</f>
        <v>#REF!</v>
      </c>
      <c r="AE315" s="2" t="e">
        <f>((Data!#REF!-Data!AE314)/Data!#REF!)*10</f>
        <v>#REF!</v>
      </c>
      <c r="AF315" s="2" t="e">
        <f>((Data!#REF!-Data!AF314)/Data!#REF!)*10</f>
        <v>#REF!</v>
      </c>
      <c r="AG315" s="2" t="e">
        <f>((Data!#REF!-Data!AG314)/Data!#REF!)*10</f>
        <v>#REF!</v>
      </c>
      <c r="AH315" s="2" t="e">
        <f>((Data!#REF!-Data!AH314)/Data!#REF!)*10</f>
        <v>#REF!</v>
      </c>
      <c r="AI315" s="2" t="e">
        <f>((Data!AI314-Data!#REF!)/Data!#REF!)*10</f>
        <v>#REF!</v>
      </c>
      <c r="AJ315" s="2" t="e">
        <f>((Data!AJ314-Data!#REF!)/Data!#REF!)*10</f>
        <v>#REF!</v>
      </c>
      <c r="AK315" s="2" t="e">
        <f>((Data!AK314-Data!#REF!)/Data!#REF!)*10</f>
        <v>#REF!</v>
      </c>
      <c r="AL315" s="2" t="e">
        <f>((Data!AL314-Data!#REF!)/Data!#REF!)*10</f>
        <v>#REF!</v>
      </c>
      <c r="AM315" s="2" t="e">
        <f>((Data!AM314-Data!#REF!)/Data!#REF!)*10</f>
        <v>#REF!</v>
      </c>
      <c r="AN315" s="2" t="e">
        <f>((Data!#REF!-Data!AN314)/Data!#REF!)*10</f>
        <v>#REF!</v>
      </c>
      <c r="AO315" s="2" t="e">
        <f>((Data!#REF!-Data!AO314)/Data!#REF!)*10</f>
        <v>#REF!</v>
      </c>
      <c r="AP315" s="2" t="e">
        <f>((Data!#REF!-Data!AP314)/Data!#REF!)*10</f>
        <v>#REF!</v>
      </c>
      <c r="AQ315" s="2" t="e">
        <f>((Data!#REF!-Data!AQ314)/Data!#REF!)*10</f>
        <v>#REF!</v>
      </c>
      <c r="AR315" s="2" t="e">
        <f>((Data!#REF!-Data!AR314)/Data!#REF!)*10</f>
        <v>#REF!</v>
      </c>
      <c r="AS315" s="2" t="e">
        <f>((Data!#REF!-Data!AS314)/Data!#REF!)*10</f>
        <v>#REF!</v>
      </c>
      <c r="AT315" s="2" t="e">
        <f>((Data!#REF!-Data!AT314)/Data!#REF!)*10</f>
        <v>#REF!</v>
      </c>
      <c r="AU315" s="2" t="e">
        <f>((Data!#REF!-Data!AU314)/Data!#REF!)*10</f>
        <v>#REF!</v>
      </c>
      <c r="AV315" s="2" t="e">
        <f>((Data!#REF!-Data!AV314)/Data!#REF!)*10</f>
        <v>#REF!</v>
      </c>
      <c r="AW315" s="2" t="e">
        <f>((Data!#REF!-Data!AW314)/Data!#REF!)*10</f>
        <v>#REF!</v>
      </c>
      <c r="AX315" s="2" t="e">
        <f>((Data!AX314-Data!#REF!)/Data!#REF!)*10</f>
        <v>#REF!</v>
      </c>
      <c r="AY315" s="2" t="e">
        <f>((Data!AY314-Data!#REF!)/Data!#REF!)*10</f>
        <v>#REF!</v>
      </c>
      <c r="AZ315" s="2" t="e">
        <f>((Data!AZ314-Data!#REF!)/Data!#REF!)*10</f>
        <v>#REF!</v>
      </c>
      <c r="BA315" s="2" t="e">
        <f>((Data!BA314-Data!#REF!)/Data!#REF!)*10</f>
        <v>#REF!</v>
      </c>
      <c r="BB315" s="2" t="e">
        <f>((Data!BB314-Data!#REF!)/Data!#REF!)*10</f>
        <v>#REF!</v>
      </c>
      <c r="BC315" s="2" t="e">
        <f>((Data!BC314-Data!#REF!)/Data!#REF!)*10</f>
        <v>#REF!</v>
      </c>
      <c r="BD315" s="2" t="e">
        <f>((Data!BD314-Data!#REF!)/Data!#REF!)*10</f>
        <v>#REF!</v>
      </c>
      <c r="BE315" s="2" t="e">
        <f>((Data!BE314-Data!#REF!)/Data!#REF!)*10</f>
        <v>#REF!</v>
      </c>
      <c r="BF315" s="2" t="e">
        <f>((Data!BF314-Data!#REF!)/Data!#REF!)*10</f>
        <v>#REF!</v>
      </c>
      <c r="BG315" s="2" t="e">
        <f>((Data!BG314-Data!#REF!)/Data!#REF!)*10</f>
        <v>#REF!</v>
      </c>
      <c r="BH315" s="2" t="e">
        <f>((Data!BH314-Data!#REF!)/Data!#REF!)*10</f>
        <v>#REF!</v>
      </c>
      <c r="BI315" s="2" t="e">
        <f>((Data!BI314-Data!#REF!)/Data!#REF!)*10</f>
        <v>#REF!</v>
      </c>
      <c r="BJ315" s="2" t="e">
        <f>((Data!BJ314-Data!#REF!)/Data!#REF!)*10</f>
        <v>#REF!</v>
      </c>
      <c r="BK315" s="2" t="e">
        <f>((Data!BK314-Data!#REF!)/Data!#REF!)*10</f>
        <v>#REF!</v>
      </c>
      <c r="BL315" s="2" t="e">
        <f>((Data!BL314-Data!#REF!)/Data!#REF!)*10</f>
        <v>#REF!</v>
      </c>
      <c r="BM315" s="8"/>
      <c r="BN315" s="8"/>
      <c r="BO315" s="8"/>
      <c r="BP315" s="8"/>
      <c r="BQ315" s="8"/>
    </row>
    <row r="316" spans="1:69">
      <c r="A316" t="s">
        <v>645</v>
      </c>
      <c r="B316" s="1" t="s">
        <v>2073</v>
      </c>
      <c r="C316" s="16" t="s">
        <v>646</v>
      </c>
      <c r="D316" s="16" t="s">
        <v>1350</v>
      </c>
      <c r="E316" s="2" t="e">
        <f>((Data!E315-Data!#REF!)/Data!#REF!)*10</f>
        <v>#REF!</v>
      </c>
      <c r="F316" s="2" t="e">
        <f>((Data!F315-Data!#REF!)/Data!#REF!)*10</f>
        <v>#REF!</v>
      </c>
      <c r="G316" s="2" t="e">
        <f>((Data!G315-Data!#REF!)/Data!#REF!)*10</f>
        <v>#REF!</v>
      </c>
      <c r="H316" s="2" t="e">
        <f>((Data!H315-Data!#REF!)/Data!#REF!)*10</f>
        <v>#REF!</v>
      </c>
      <c r="I316" s="2" t="e">
        <f>((Data!I315-Data!#REF!)/Data!#REF!)*10</f>
        <v>#REF!</v>
      </c>
      <c r="J316" s="2" t="e">
        <f>((Data!#REF!-Data!J315)/Data!#REF!)*10</f>
        <v>#REF!</v>
      </c>
      <c r="K316" s="2" t="e">
        <f>((Data!#REF!-Data!K315)/Data!#REF!)*10</f>
        <v>#REF!</v>
      </c>
      <c r="L316" s="2" t="e">
        <f>((Data!#REF!-Data!L315)/Data!#REF!)*10</f>
        <v>#REF!</v>
      </c>
      <c r="M316" s="2" t="e">
        <f>((Data!#REF!-Data!M315)/Data!#REF!)*10</f>
        <v>#REF!</v>
      </c>
      <c r="N316" s="2" t="e">
        <f>((Data!#REF!-Data!N315)/Data!#REF!)*10</f>
        <v>#REF!</v>
      </c>
      <c r="O316" s="2" t="e">
        <f>((Data!#REF!-Data!O315)/Data!#REF!)*10</f>
        <v>#REF!</v>
      </c>
      <c r="P316" s="2" t="e">
        <f>((Data!#REF!-Data!P315)/Data!#REF!)*10</f>
        <v>#REF!</v>
      </c>
      <c r="Q316" s="2" t="e">
        <f>((Data!#REF!-Data!Q315)/Data!#REF!)*10</f>
        <v>#REF!</v>
      </c>
      <c r="R316" s="2" t="e">
        <f>((Data!#REF!-Data!R315)/Data!#REF!)*10</f>
        <v>#REF!</v>
      </c>
      <c r="S316" s="2" t="e">
        <f>((Data!#REF!-Data!S315)/Data!#REF!)*10</f>
        <v>#REF!</v>
      </c>
      <c r="T316" s="2" t="e">
        <f>((Data!#REF!-Data!T315)/Data!#REF!)*10</f>
        <v>#REF!</v>
      </c>
      <c r="U316" s="2" t="e">
        <f>((Data!#REF!-Data!U315)/Data!#REF!)*10</f>
        <v>#REF!</v>
      </c>
      <c r="V316" s="2" t="e">
        <f>((Data!#REF!-Data!V315)/Data!#REF!)*10</f>
        <v>#REF!</v>
      </c>
      <c r="W316" s="2" t="e">
        <f>((Data!#REF!-Data!W315)/Data!#REF!)*10</f>
        <v>#REF!</v>
      </c>
      <c r="X316" s="2" t="e">
        <f>((Data!#REF!-Data!X315)/Data!#REF!)*10</f>
        <v>#REF!</v>
      </c>
      <c r="Y316" s="2" t="e">
        <f>((Data!#REF!-Data!Y315)/Data!#REF!)*10</f>
        <v>#REF!</v>
      </c>
      <c r="Z316" s="2" t="e">
        <f>((Data!#REF!-Data!Z315)/Data!#REF!)*10</f>
        <v>#REF!</v>
      </c>
      <c r="AA316" s="2" t="e">
        <f>((Data!#REF!-Data!AA315)/Data!#REF!)*10</f>
        <v>#REF!</v>
      </c>
      <c r="AB316" s="2" t="e">
        <f>((Data!#REF!-Data!AB315)/Data!#REF!)*10</f>
        <v>#REF!</v>
      </c>
      <c r="AC316" s="2" t="e">
        <f>((Data!#REF!-Data!AC315)/Data!#REF!)*10</f>
        <v>#REF!</v>
      </c>
      <c r="AD316" s="2" t="e">
        <f>((Data!#REF!-Data!AD315)/Data!#REF!)*10</f>
        <v>#REF!</v>
      </c>
      <c r="AE316" s="2" t="e">
        <f>((Data!#REF!-Data!AE315)/Data!#REF!)*10</f>
        <v>#REF!</v>
      </c>
      <c r="AF316" s="2" t="e">
        <f>((Data!#REF!-Data!AF315)/Data!#REF!)*10</f>
        <v>#REF!</v>
      </c>
      <c r="AG316" s="2" t="e">
        <f>((Data!#REF!-Data!AG315)/Data!#REF!)*10</f>
        <v>#REF!</v>
      </c>
      <c r="AH316" s="2" t="e">
        <f>((Data!#REF!-Data!AH315)/Data!#REF!)*10</f>
        <v>#REF!</v>
      </c>
      <c r="AI316" s="2" t="e">
        <f>((Data!AI315-Data!#REF!)/Data!#REF!)*10</f>
        <v>#REF!</v>
      </c>
      <c r="AJ316" s="2" t="e">
        <f>((Data!AJ315-Data!#REF!)/Data!#REF!)*10</f>
        <v>#REF!</v>
      </c>
      <c r="AK316" s="2" t="e">
        <f>((Data!AK315-Data!#REF!)/Data!#REF!)*10</f>
        <v>#REF!</v>
      </c>
      <c r="AL316" s="2" t="e">
        <f>((Data!AL315-Data!#REF!)/Data!#REF!)*10</f>
        <v>#REF!</v>
      </c>
      <c r="AM316" s="2" t="e">
        <f>((Data!AM315-Data!#REF!)/Data!#REF!)*10</f>
        <v>#REF!</v>
      </c>
      <c r="AN316" s="2" t="e">
        <f>((Data!#REF!-Data!AN315)/Data!#REF!)*10</f>
        <v>#REF!</v>
      </c>
      <c r="AO316" s="2" t="e">
        <f>((Data!#REF!-Data!AO315)/Data!#REF!)*10</f>
        <v>#REF!</v>
      </c>
      <c r="AP316" s="2" t="e">
        <f>((Data!#REF!-Data!AP315)/Data!#REF!)*10</f>
        <v>#REF!</v>
      </c>
      <c r="AQ316" s="2" t="e">
        <f>((Data!#REF!-Data!AQ315)/Data!#REF!)*10</f>
        <v>#REF!</v>
      </c>
      <c r="AR316" s="2" t="e">
        <f>((Data!#REF!-Data!AR315)/Data!#REF!)*10</f>
        <v>#REF!</v>
      </c>
      <c r="AS316" s="2" t="e">
        <f>((Data!#REF!-Data!AS315)/Data!#REF!)*10</f>
        <v>#REF!</v>
      </c>
      <c r="AT316" s="2" t="e">
        <f>((Data!#REF!-Data!AT315)/Data!#REF!)*10</f>
        <v>#REF!</v>
      </c>
      <c r="AU316" s="2" t="e">
        <f>((Data!#REF!-Data!AU315)/Data!#REF!)*10</f>
        <v>#REF!</v>
      </c>
      <c r="AV316" s="2" t="e">
        <f>((Data!#REF!-Data!AV315)/Data!#REF!)*10</f>
        <v>#REF!</v>
      </c>
      <c r="AW316" s="2" t="e">
        <f>((Data!#REF!-Data!AW315)/Data!#REF!)*10</f>
        <v>#REF!</v>
      </c>
      <c r="AX316" s="2" t="e">
        <f>((Data!AX315-Data!#REF!)/Data!#REF!)*10</f>
        <v>#REF!</v>
      </c>
      <c r="AY316" s="2" t="e">
        <f>((Data!AY315-Data!#REF!)/Data!#REF!)*10</f>
        <v>#REF!</v>
      </c>
      <c r="AZ316" s="2" t="e">
        <f>((Data!AZ315-Data!#REF!)/Data!#REF!)*10</f>
        <v>#REF!</v>
      </c>
      <c r="BA316" s="2" t="e">
        <f>((Data!BA315-Data!#REF!)/Data!#REF!)*10</f>
        <v>#REF!</v>
      </c>
      <c r="BB316" s="2" t="e">
        <f>((Data!BB315-Data!#REF!)/Data!#REF!)*10</f>
        <v>#REF!</v>
      </c>
      <c r="BC316" s="2" t="e">
        <f>((Data!BC315-Data!#REF!)/Data!#REF!)*10</f>
        <v>#REF!</v>
      </c>
      <c r="BD316" s="2" t="e">
        <f>((Data!BD315-Data!#REF!)/Data!#REF!)*10</f>
        <v>#REF!</v>
      </c>
      <c r="BE316" s="2" t="e">
        <f>((Data!BE315-Data!#REF!)/Data!#REF!)*10</f>
        <v>#REF!</v>
      </c>
      <c r="BF316" s="2" t="e">
        <f>((Data!BF315-Data!#REF!)/Data!#REF!)*10</f>
        <v>#REF!</v>
      </c>
      <c r="BG316" s="2" t="e">
        <f>((Data!BG315-Data!#REF!)/Data!#REF!)*10</f>
        <v>#REF!</v>
      </c>
      <c r="BH316" s="2" t="e">
        <f>((Data!BH315-Data!#REF!)/Data!#REF!)*10</f>
        <v>#REF!</v>
      </c>
      <c r="BI316" s="2" t="e">
        <f>((Data!BI315-Data!#REF!)/Data!#REF!)*10</f>
        <v>#REF!</v>
      </c>
      <c r="BJ316" s="2" t="e">
        <f>((Data!BJ315-Data!#REF!)/Data!#REF!)*10</f>
        <v>#REF!</v>
      </c>
      <c r="BK316" s="2" t="e">
        <f>((Data!BK315-Data!#REF!)/Data!#REF!)*10</f>
        <v>#REF!</v>
      </c>
      <c r="BL316" s="2" t="e">
        <f>((Data!BL315-Data!#REF!)/Data!#REF!)*10</f>
        <v>#REF!</v>
      </c>
      <c r="BM316" s="8"/>
      <c r="BN316" s="8"/>
      <c r="BO316" s="8"/>
      <c r="BP316" s="8"/>
      <c r="BQ316" s="8"/>
    </row>
    <row r="317" spans="1:69">
      <c r="A317" t="s">
        <v>647</v>
      </c>
      <c r="B317" s="1" t="s">
        <v>2074</v>
      </c>
      <c r="C317" s="16" t="s">
        <v>648</v>
      </c>
      <c r="D317" s="16" t="s">
        <v>1350</v>
      </c>
      <c r="E317" s="2" t="e">
        <f>((Data!E316-Data!#REF!)/Data!#REF!)*10</f>
        <v>#REF!</v>
      </c>
      <c r="F317" s="2" t="e">
        <f>((Data!F316-Data!#REF!)/Data!#REF!)*10</f>
        <v>#REF!</v>
      </c>
      <c r="G317" s="2" t="e">
        <f>((Data!G316-Data!#REF!)/Data!#REF!)*10</f>
        <v>#REF!</v>
      </c>
      <c r="H317" s="2" t="e">
        <f>((Data!H316-Data!#REF!)/Data!#REF!)*10</f>
        <v>#REF!</v>
      </c>
      <c r="I317" s="2" t="e">
        <f>((Data!I316-Data!#REF!)/Data!#REF!)*10</f>
        <v>#REF!</v>
      </c>
      <c r="J317" s="2" t="e">
        <f>((Data!#REF!-Data!J316)/Data!#REF!)*10</f>
        <v>#REF!</v>
      </c>
      <c r="K317" s="2" t="e">
        <f>((Data!#REF!-Data!K316)/Data!#REF!)*10</f>
        <v>#REF!</v>
      </c>
      <c r="L317" s="2" t="e">
        <f>((Data!#REF!-Data!L316)/Data!#REF!)*10</f>
        <v>#REF!</v>
      </c>
      <c r="M317" s="2" t="e">
        <f>((Data!#REF!-Data!M316)/Data!#REF!)*10</f>
        <v>#REF!</v>
      </c>
      <c r="N317" s="2" t="e">
        <f>((Data!#REF!-Data!N316)/Data!#REF!)*10</f>
        <v>#REF!</v>
      </c>
      <c r="O317" s="2" t="e">
        <f>((Data!#REF!-Data!O316)/Data!#REF!)*10</f>
        <v>#REF!</v>
      </c>
      <c r="P317" s="2" t="e">
        <f>((Data!#REF!-Data!P316)/Data!#REF!)*10</f>
        <v>#REF!</v>
      </c>
      <c r="Q317" s="2" t="e">
        <f>((Data!#REF!-Data!Q316)/Data!#REF!)*10</f>
        <v>#REF!</v>
      </c>
      <c r="R317" s="2" t="e">
        <f>((Data!#REF!-Data!R316)/Data!#REF!)*10</f>
        <v>#REF!</v>
      </c>
      <c r="S317" s="2" t="e">
        <f>((Data!#REF!-Data!S316)/Data!#REF!)*10</f>
        <v>#REF!</v>
      </c>
      <c r="T317" s="2" t="e">
        <f>((Data!#REF!-Data!T316)/Data!#REF!)*10</f>
        <v>#REF!</v>
      </c>
      <c r="U317" s="2" t="e">
        <f>((Data!#REF!-Data!U316)/Data!#REF!)*10</f>
        <v>#REF!</v>
      </c>
      <c r="V317" s="2" t="e">
        <f>((Data!#REF!-Data!V316)/Data!#REF!)*10</f>
        <v>#REF!</v>
      </c>
      <c r="W317" s="2" t="e">
        <f>((Data!#REF!-Data!W316)/Data!#REF!)*10</f>
        <v>#REF!</v>
      </c>
      <c r="X317" s="2" t="e">
        <f>((Data!#REF!-Data!X316)/Data!#REF!)*10</f>
        <v>#REF!</v>
      </c>
      <c r="Y317" s="2" t="e">
        <f>((Data!#REF!-Data!Y316)/Data!#REF!)*10</f>
        <v>#REF!</v>
      </c>
      <c r="Z317" s="2" t="e">
        <f>((Data!#REF!-Data!Z316)/Data!#REF!)*10</f>
        <v>#REF!</v>
      </c>
      <c r="AA317" s="2" t="e">
        <f>((Data!#REF!-Data!AA316)/Data!#REF!)*10</f>
        <v>#REF!</v>
      </c>
      <c r="AB317" s="2" t="e">
        <f>((Data!#REF!-Data!AB316)/Data!#REF!)*10</f>
        <v>#REF!</v>
      </c>
      <c r="AC317" s="2" t="e">
        <f>((Data!#REF!-Data!AC316)/Data!#REF!)*10</f>
        <v>#REF!</v>
      </c>
      <c r="AD317" s="2" t="e">
        <f>((Data!#REF!-Data!AD316)/Data!#REF!)*10</f>
        <v>#REF!</v>
      </c>
      <c r="AE317" s="2" t="e">
        <f>((Data!#REF!-Data!AE316)/Data!#REF!)*10</f>
        <v>#REF!</v>
      </c>
      <c r="AF317" s="2" t="e">
        <f>((Data!#REF!-Data!AF316)/Data!#REF!)*10</f>
        <v>#REF!</v>
      </c>
      <c r="AG317" s="2" t="e">
        <f>((Data!#REF!-Data!AG316)/Data!#REF!)*10</f>
        <v>#REF!</v>
      </c>
      <c r="AH317" s="2" t="e">
        <f>((Data!#REF!-Data!AH316)/Data!#REF!)*10</f>
        <v>#REF!</v>
      </c>
      <c r="AI317" s="2" t="e">
        <f>((Data!AI316-Data!#REF!)/Data!#REF!)*10</f>
        <v>#REF!</v>
      </c>
      <c r="AJ317" s="2" t="e">
        <f>((Data!AJ316-Data!#REF!)/Data!#REF!)*10</f>
        <v>#REF!</v>
      </c>
      <c r="AK317" s="2" t="e">
        <f>((Data!AK316-Data!#REF!)/Data!#REF!)*10</f>
        <v>#REF!</v>
      </c>
      <c r="AL317" s="2" t="e">
        <f>((Data!AL316-Data!#REF!)/Data!#REF!)*10</f>
        <v>#REF!</v>
      </c>
      <c r="AM317" s="2" t="e">
        <f>((Data!AM316-Data!#REF!)/Data!#REF!)*10</f>
        <v>#REF!</v>
      </c>
      <c r="AN317" s="2" t="e">
        <f>((Data!#REF!-Data!AN316)/Data!#REF!)*10</f>
        <v>#REF!</v>
      </c>
      <c r="AO317" s="2" t="e">
        <f>((Data!#REF!-Data!AO316)/Data!#REF!)*10</f>
        <v>#REF!</v>
      </c>
      <c r="AP317" s="2" t="e">
        <f>((Data!#REF!-Data!AP316)/Data!#REF!)*10</f>
        <v>#REF!</v>
      </c>
      <c r="AQ317" s="2" t="e">
        <f>((Data!#REF!-Data!AQ316)/Data!#REF!)*10</f>
        <v>#REF!</v>
      </c>
      <c r="AR317" s="2" t="e">
        <f>((Data!#REF!-Data!AR316)/Data!#REF!)*10</f>
        <v>#REF!</v>
      </c>
      <c r="AS317" s="2" t="e">
        <f>((Data!#REF!-Data!AS316)/Data!#REF!)*10</f>
        <v>#REF!</v>
      </c>
      <c r="AT317" s="2" t="e">
        <f>((Data!#REF!-Data!AT316)/Data!#REF!)*10</f>
        <v>#REF!</v>
      </c>
      <c r="AU317" s="2" t="e">
        <f>((Data!#REF!-Data!AU316)/Data!#REF!)*10</f>
        <v>#REF!</v>
      </c>
      <c r="AV317" s="2" t="e">
        <f>((Data!#REF!-Data!AV316)/Data!#REF!)*10</f>
        <v>#REF!</v>
      </c>
      <c r="AW317" s="2" t="e">
        <f>((Data!#REF!-Data!AW316)/Data!#REF!)*10</f>
        <v>#REF!</v>
      </c>
      <c r="AX317" s="2" t="e">
        <f>((Data!AX316-Data!#REF!)/Data!#REF!)*10</f>
        <v>#REF!</v>
      </c>
      <c r="AY317" s="2" t="e">
        <f>((Data!AY316-Data!#REF!)/Data!#REF!)*10</f>
        <v>#REF!</v>
      </c>
      <c r="AZ317" s="2" t="e">
        <f>((Data!AZ316-Data!#REF!)/Data!#REF!)*10</f>
        <v>#REF!</v>
      </c>
      <c r="BA317" s="2" t="e">
        <f>((Data!BA316-Data!#REF!)/Data!#REF!)*10</f>
        <v>#REF!</v>
      </c>
      <c r="BB317" s="2" t="e">
        <f>((Data!BB316-Data!#REF!)/Data!#REF!)*10</f>
        <v>#REF!</v>
      </c>
      <c r="BC317" s="2" t="e">
        <f>((Data!BC316-Data!#REF!)/Data!#REF!)*10</f>
        <v>#REF!</v>
      </c>
      <c r="BD317" s="2" t="e">
        <f>((Data!BD316-Data!#REF!)/Data!#REF!)*10</f>
        <v>#REF!</v>
      </c>
      <c r="BE317" s="2" t="e">
        <f>((Data!BE316-Data!#REF!)/Data!#REF!)*10</f>
        <v>#REF!</v>
      </c>
      <c r="BF317" s="2" t="e">
        <f>((Data!BF316-Data!#REF!)/Data!#REF!)*10</f>
        <v>#REF!</v>
      </c>
      <c r="BG317" s="2" t="e">
        <f>((Data!BG316-Data!#REF!)/Data!#REF!)*10</f>
        <v>#REF!</v>
      </c>
      <c r="BH317" s="2" t="e">
        <f>((Data!BH316-Data!#REF!)/Data!#REF!)*10</f>
        <v>#REF!</v>
      </c>
      <c r="BI317" s="2" t="e">
        <f>((Data!BI316-Data!#REF!)/Data!#REF!)*10</f>
        <v>#REF!</v>
      </c>
      <c r="BJ317" s="2" t="e">
        <f>((Data!BJ316-Data!#REF!)/Data!#REF!)*10</f>
        <v>#REF!</v>
      </c>
      <c r="BK317" s="2" t="e">
        <f>((Data!BK316-Data!#REF!)/Data!#REF!)*10</f>
        <v>#REF!</v>
      </c>
      <c r="BL317" s="2" t="e">
        <f>((Data!BL316-Data!#REF!)/Data!#REF!)*10</f>
        <v>#REF!</v>
      </c>
      <c r="BM317" s="8"/>
      <c r="BN317" s="8"/>
      <c r="BO317" s="8"/>
      <c r="BP317" s="8"/>
      <c r="BQ317" s="8"/>
    </row>
    <row r="318" spans="1:69">
      <c r="A318" t="s">
        <v>649</v>
      </c>
      <c r="B318" s="1" t="s">
        <v>2075</v>
      </c>
      <c r="C318" s="16" t="s">
        <v>650</v>
      </c>
      <c r="D318" s="16" t="s">
        <v>1350</v>
      </c>
      <c r="E318" s="2" t="e">
        <f>((Data!E317-Data!#REF!)/Data!#REF!)*10</f>
        <v>#REF!</v>
      </c>
      <c r="F318" s="2" t="e">
        <f>((Data!F317-Data!#REF!)/Data!#REF!)*10</f>
        <v>#REF!</v>
      </c>
      <c r="G318" s="2" t="e">
        <f>((Data!G317-Data!#REF!)/Data!#REF!)*10</f>
        <v>#REF!</v>
      </c>
      <c r="H318" s="2" t="e">
        <f>((Data!H317-Data!#REF!)/Data!#REF!)*10</f>
        <v>#REF!</v>
      </c>
      <c r="I318" s="2" t="e">
        <f>((Data!I317-Data!#REF!)/Data!#REF!)*10</f>
        <v>#REF!</v>
      </c>
      <c r="J318" s="2" t="e">
        <f>((Data!#REF!-Data!J317)/Data!#REF!)*10</f>
        <v>#REF!</v>
      </c>
      <c r="K318" s="2" t="e">
        <f>((Data!#REF!-Data!K317)/Data!#REF!)*10</f>
        <v>#REF!</v>
      </c>
      <c r="L318" s="2" t="e">
        <f>((Data!#REF!-Data!L317)/Data!#REF!)*10</f>
        <v>#REF!</v>
      </c>
      <c r="M318" s="2" t="e">
        <f>((Data!#REF!-Data!M317)/Data!#REF!)*10</f>
        <v>#REF!</v>
      </c>
      <c r="N318" s="2" t="e">
        <f>((Data!#REF!-Data!N317)/Data!#REF!)*10</f>
        <v>#REF!</v>
      </c>
      <c r="O318" s="2" t="e">
        <f>((Data!#REF!-Data!O317)/Data!#REF!)*10</f>
        <v>#REF!</v>
      </c>
      <c r="P318" s="2" t="e">
        <f>((Data!#REF!-Data!P317)/Data!#REF!)*10</f>
        <v>#REF!</v>
      </c>
      <c r="Q318" s="2" t="e">
        <f>((Data!#REF!-Data!Q317)/Data!#REF!)*10</f>
        <v>#REF!</v>
      </c>
      <c r="R318" s="2" t="e">
        <f>((Data!#REF!-Data!R317)/Data!#REF!)*10</f>
        <v>#REF!</v>
      </c>
      <c r="S318" s="2" t="e">
        <f>((Data!#REF!-Data!S317)/Data!#REF!)*10</f>
        <v>#REF!</v>
      </c>
      <c r="T318" s="2" t="e">
        <f>((Data!#REF!-Data!T317)/Data!#REF!)*10</f>
        <v>#REF!</v>
      </c>
      <c r="U318" s="2" t="e">
        <f>((Data!#REF!-Data!U317)/Data!#REF!)*10</f>
        <v>#REF!</v>
      </c>
      <c r="V318" s="2" t="e">
        <f>((Data!#REF!-Data!V317)/Data!#REF!)*10</f>
        <v>#REF!</v>
      </c>
      <c r="W318" s="2" t="e">
        <f>((Data!#REF!-Data!W317)/Data!#REF!)*10</f>
        <v>#REF!</v>
      </c>
      <c r="X318" s="2" t="e">
        <f>((Data!#REF!-Data!X317)/Data!#REF!)*10</f>
        <v>#REF!</v>
      </c>
      <c r="Y318" s="2" t="e">
        <f>((Data!#REF!-Data!Y317)/Data!#REF!)*10</f>
        <v>#REF!</v>
      </c>
      <c r="Z318" s="2" t="e">
        <f>((Data!#REF!-Data!Z317)/Data!#REF!)*10</f>
        <v>#REF!</v>
      </c>
      <c r="AA318" s="2" t="e">
        <f>((Data!#REF!-Data!AA317)/Data!#REF!)*10</f>
        <v>#REF!</v>
      </c>
      <c r="AB318" s="2" t="e">
        <f>((Data!#REF!-Data!AB317)/Data!#REF!)*10</f>
        <v>#REF!</v>
      </c>
      <c r="AC318" s="2" t="e">
        <f>((Data!#REF!-Data!AC317)/Data!#REF!)*10</f>
        <v>#REF!</v>
      </c>
      <c r="AD318" s="2" t="e">
        <f>((Data!#REF!-Data!AD317)/Data!#REF!)*10</f>
        <v>#REF!</v>
      </c>
      <c r="AE318" s="2" t="e">
        <f>((Data!#REF!-Data!AE317)/Data!#REF!)*10</f>
        <v>#REF!</v>
      </c>
      <c r="AF318" s="2" t="e">
        <f>((Data!#REF!-Data!AF317)/Data!#REF!)*10</f>
        <v>#REF!</v>
      </c>
      <c r="AG318" s="2" t="e">
        <f>((Data!#REF!-Data!AG317)/Data!#REF!)*10</f>
        <v>#REF!</v>
      </c>
      <c r="AH318" s="2" t="e">
        <f>((Data!#REF!-Data!AH317)/Data!#REF!)*10</f>
        <v>#REF!</v>
      </c>
      <c r="AI318" s="2" t="e">
        <f>((Data!AI317-Data!#REF!)/Data!#REF!)*10</f>
        <v>#REF!</v>
      </c>
      <c r="AJ318" s="2" t="e">
        <f>((Data!AJ317-Data!#REF!)/Data!#REF!)*10</f>
        <v>#REF!</v>
      </c>
      <c r="AK318" s="2" t="e">
        <f>((Data!AK317-Data!#REF!)/Data!#REF!)*10</f>
        <v>#REF!</v>
      </c>
      <c r="AL318" s="2" t="e">
        <f>((Data!AL317-Data!#REF!)/Data!#REF!)*10</f>
        <v>#REF!</v>
      </c>
      <c r="AM318" s="2" t="e">
        <f>((Data!AM317-Data!#REF!)/Data!#REF!)*10</f>
        <v>#REF!</v>
      </c>
      <c r="AN318" s="2" t="e">
        <f>((Data!#REF!-Data!AN317)/Data!#REF!)*10</f>
        <v>#REF!</v>
      </c>
      <c r="AO318" s="2" t="e">
        <f>((Data!#REF!-Data!AO317)/Data!#REF!)*10</f>
        <v>#REF!</v>
      </c>
      <c r="AP318" s="2" t="e">
        <f>((Data!#REF!-Data!AP317)/Data!#REF!)*10</f>
        <v>#REF!</v>
      </c>
      <c r="AQ318" s="2" t="e">
        <f>((Data!#REF!-Data!AQ317)/Data!#REF!)*10</f>
        <v>#REF!</v>
      </c>
      <c r="AR318" s="2" t="e">
        <f>((Data!#REF!-Data!AR317)/Data!#REF!)*10</f>
        <v>#REF!</v>
      </c>
      <c r="AS318" s="2" t="e">
        <f>((Data!#REF!-Data!AS317)/Data!#REF!)*10</f>
        <v>#REF!</v>
      </c>
      <c r="AT318" s="2" t="e">
        <f>((Data!#REF!-Data!AT317)/Data!#REF!)*10</f>
        <v>#REF!</v>
      </c>
      <c r="AU318" s="2" t="e">
        <f>((Data!#REF!-Data!AU317)/Data!#REF!)*10</f>
        <v>#REF!</v>
      </c>
      <c r="AV318" s="2" t="e">
        <f>((Data!#REF!-Data!AV317)/Data!#REF!)*10</f>
        <v>#REF!</v>
      </c>
      <c r="AW318" s="2" t="e">
        <f>((Data!#REF!-Data!AW317)/Data!#REF!)*10</f>
        <v>#REF!</v>
      </c>
      <c r="AX318" s="2" t="e">
        <f>((Data!AX317-Data!#REF!)/Data!#REF!)*10</f>
        <v>#REF!</v>
      </c>
      <c r="AY318" s="2" t="e">
        <f>((Data!AY317-Data!#REF!)/Data!#REF!)*10</f>
        <v>#REF!</v>
      </c>
      <c r="AZ318" s="2" t="e">
        <f>((Data!AZ317-Data!#REF!)/Data!#REF!)*10</f>
        <v>#REF!</v>
      </c>
      <c r="BA318" s="2" t="e">
        <f>((Data!BA317-Data!#REF!)/Data!#REF!)*10</f>
        <v>#REF!</v>
      </c>
      <c r="BB318" s="2" t="e">
        <f>((Data!BB317-Data!#REF!)/Data!#REF!)*10</f>
        <v>#REF!</v>
      </c>
      <c r="BC318" s="2" t="e">
        <f>((Data!BC317-Data!#REF!)/Data!#REF!)*10</f>
        <v>#REF!</v>
      </c>
      <c r="BD318" s="2" t="e">
        <f>((Data!BD317-Data!#REF!)/Data!#REF!)*10</f>
        <v>#REF!</v>
      </c>
      <c r="BE318" s="2" t="e">
        <f>((Data!BE317-Data!#REF!)/Data!#REF!)*10</f>
        <v>#REF!</v>
      </c>
      <c r="BF318" s="2" t="e">
        <f>((Data!BF317-Data!#REF!)/Data!#REF!)*10</f>
        <v>#REF!</v>
      </c>
      <c r="BG318" s="2" t="e">
        <f>((Data!BG317-Data!#REF!)/Data!#REF!)*10</f>
        <v>#REF!</v>
      </c>
      <c r="BH318" s="2" t="e">
        <f>((Data!BH317-Data!#REF!)/Data!#REF!)*10</f>
        <v>#REF!</v>
      </c>
      <c r="BI318" s="2" t="e">
        <f>((Data!BI317-Data!#REF!)/Data!#REF!)*10</f>
        <v>#REF!</v>
      </c>
      <c r="BJ318" s="2" t="e">
        <f>((Data!BJ317-Data!#REF!)/Data!#REF!)*10</f>
        <v>#REF!</v>
      </c>
      <c r="BK318" s="2" t="e">
        <f>((Data!BK317-Data!#REF!)/Data!#REF!)*10</f>
        <v>#REF!</v>
      </c>
      <c r="BL318" s="2" t="e">
        <f>((Data!BL317-Data!#REF!)/Data!#REF!)*10</f>
        <v>#REF!</v>
      </c>
      <c r="BM318" s="8"/>
      <c r="BN318" s="8"/>
      <c r="BO318" s="8"/>
      <c r="BP318" s="8"/>
      <c r="BQ318" s="8"/>
    </row>
    <row r="319" spans="1:69">
      <c r="A319" t="s">
        <v>651</v>
      </c>
      <c r="B319" s="1" t="s">
        <v>2076</v>
      </c>
      <c r="C319" s="16" t="s">
        <v>652</v>
      </c>
      <c r="D319" s="16" t="s">
        <v>1350</v>
      </c>
      <c r="E319" s="2" t="e">
        <f>((Data!E318-Data!#REF!)/Data!#REF!)*10</f>
        <v>#REF!</v>
      </c>
      <c r="F319" s="2" t="e">
        <f>((Data!F318-Data!#REF!)/Data!#REF!)*10</f>
        <v>#REF!</v>
      </c>
      <c r="G319" s="2" t="e">
        <f>((Data!G318-Data!#REF!)/Data!#REF!)*10</f>
        <v>#REF!</v>
      </c>
      <c r="H319" s="2" t="e">
        <f>((Data!H318-Data!#REF!)/Data!#REF!)*10</f>
        <v>#REF!</v>
      </c>
      <c r="I319" s="2" t="e">
        <f>((Data!I318-Data!#REF!)/Data!#REF!)*10</f>
        <v>#REF!</v>
      </c>
      <c r="J319" s="2" t="e">
        <f>((Data!#REF!-Data!J318)/Data!#REF!)*10</f>
        <v>#REF!</v>
      </c>
      <c r="K319" s="2" t="e">
        <f>((Data!#REF!-Data!K318)/Data!#REF!)*10</f>
        <v>#REF!</v>
      </c>
      <c r="L319" s="2" t="e">
        <f>((Data!#REF!-Data!L318)/Data!#REF!)*10</f>
        <v>#REF!</v>
      </c>
      <c r="M319" s="2" t="e">
        <f>((Data!#REF!-Data!M318)/Data!#REF!)*10</f>
        <v>#REF!</v>
      </c>
      <c r="N319" s="2" t="e">
        <f>((Data!#REF!-Data!N318)/Data!#REF!)*10</f>
        <v>#REF!</v>
      </c>
      <c r="O319" s="2" t="e">
        <f>((Data!#REF!-Data!O318)/Data!#REF!)*10</f>
        <v>#REF!</v>
      </c>
      <c r="P319" s="2" t="e">
        <f>((Data!#REF!-Data!P318)/Data!#REF!)*10</f>
        <v>#REF!</v>
      </c>
      <c r="Q319" s="2" t="e">
        <f>((Data!#REF!-Data!Q318)/Data!#REF!)*10</f>
        <v>#REF!</v>
      </c>
      <c r="R319" s="2" t="e">
        <f>((Data!#REF!-Data!R318)/Data!#REF!)*10</f>
        <v>#REF!</v>
      </c>
      <c r="S319" s="2" t="e">
        <f>((Data!#REF!-Data!S318)/Data!#REF!)*10</f>
        <v>#REF!</v>
      </c>
      <c r="T319" s="2" t="e">
        <f>((Data!#REF!-Data!T318)/Data!#REF!)*10</f>
        <v>#REF!</v>
      </c>
      <c r="U319" s="2" t="e">
        <f>((Data!#REF!-Data!U318)/Data!#REF!)*10</f>
        <v>#REF!</v>
      </c>
      <c r="V319" s="2" t="e">
        <f>((Data!#REF!-Data!V318)/Data!#REF!)*10</f>
        <v>#REF!</v>
      </c>
      <c r="W319" s="2" t="e">
        <f>((Data!#REF!-Data!W318)/Data!#REF!)*10</f>
        <v>#REF!</v>
      </c>
      <c r="X319" s="2" t="e">
        <f>((Data!#REF!-Data!X318)/Data!#REF!)*10</f>
        <v>#REF!</v>
      </c>
      <c r="Y319" s="2" t="e">
        <f>((Data!#REF!-Data!Y318)/Data!#REF!)*10</f>
        <v>#REF!</v>
      </c>
      <c r="Z319" s="2" t="e">
        <f>((Data!#REF!-Data!Z318)/Data!#REF!)*10</f>
        <v>#REF!</v>
      </c>
      <c r="AA319" s="2" t="e">
        <f>((Data!#REF!-Data!AA318)/Data!#REF!)*10</f>
        <v>#REF!</v>
      </c>
      <c r="AB319" s="2" t="e">
        <f>((Data!#REF!-Data!AB318)/Data!#REF!)*10</f>
        <v>#REF!</v>
      </c>
      <c r="AC319" s="2" t="e">
        <f>((Data!#REF!-Data!AC318)/Data!#REF!)*10</f>
        <v>#REF!</v>
      </c>
      <c r="AD319" s="2" t="e">
        <f>((Data!#REF!-Data!AD318)/Data!#REF!)*10</f>
        <v>#REF!</v>
      </c>
      <c r="AE319" s="2" t="e">
        <f>((Data!#REF!-Data!AE318)/Data!#REF!)*10</f>
        <v>#REF!</v>
      </c>
      <c r="AF319" s="2" t="e">
        <f>((Data!#REF!-Data!AF318)/Data!#REF!)*10</f>
        <v>#REF!</v>
      </c>
      <c r="AG319" s="2" t="e">
        <f>((Data!#REF!-Data!AG318)/Data!#REF!)*10</f>
        <v>#REF!</v>
      </c>
      <c r="AH319" s="2" t="e">
        <f>((Data!#REF!-Data!AH318)/Data!#REF!)*10</f>
        <v>#REF!</v>
      </c>
      <c r="AI319" s="2" t="e">
        <f>((Data!AI318-Data!#REF!)/Data!#REF!)*10</f>
        <v>#REF!</v>
      </c>
      <c r="AJ319" s="2" t="e">
        <f>((Data!AJ318-Data!#REF!)/Data!#REF!)*10</f>
        <v>#REF!</v>
      </c>
      <c r="AK319" s="2" t="e">
        <f>((Data!AK318-Data!#REF!)/Data!#REF!)*10</f>
        <v>#REF!</v>
      </c>
      <c r="AL319" s="2" t="e">
        <f>((Data!AL318-Data!#REF!)/Data!#REF!)*10</f>
        <v>#REF!</v>
      </c>
      <c r="AM319" s="2" t="e">
        <f>((Data!AM318-Data!#REF!)/Data!#REF!)*10</f>
        <v>#REF!</v>
      </c>
      <c r="AN319" s="2" t="e">
        <f>((Data!#REF!-Data!AN318)/Data!#REF!)*10</f>
        <v>#REF!</v>
      </c>
      <c r="AO319" s="2" t="e">
        <f>((Data!#REF!-Data!AO318)/Data!#REF!)*10</f>
        <v>#REF!</v>
      </c>
      <c r="AP319" s="2" t="e">
        <f>((Data!#REF!-Data!AP318)/Data!#REF!)*10</f>
        <v>#REF!</v>
      </c>
      <c r="AQ319" s="2" t="e">
        <f>((Data!#REF!-Data!AQ318)/Data!#REF!)*10</f>
        <v>#REF!</v>
      </c>
      <c r="AR319" s="2" t="e">
        <f>((Data!#REF!-Data!AR318)/Data!#REF!)*10</f>
        <v>#REF!</v>
      </c>
      <c r="AS319" s="2" t="e">
        <f>((Data!#REF!-Data!AS318)/Data!#REF!)*10</f>
        <v>#REF!</v>
      </c>
      <c r="AT319" s="2" t="e">
        <f>((Data!#REF!-Data!AT318)/Data!#REF!)*10</f>
        <v>#REF!</v>
      </c>
      <c r="AU319" s="2" t="e">
        <f>((Data!#REF!-Data!AU318)/Data!#REF!)*10</f>
        <v>#REF!</v>
      </c>
      <c r="AV319" s="2" t="e">
        <f>((Data!#REF!-Data!AV318)/Data!#REF!)*10</f>
        <v>#REF!</v>
      </c>
      <c r="AW319" s="2" t="e">
        <f>((Data!#REF!-Data!AW318)/Data!#REF!)*10</f>
        <v>#REF!</v>
      </c>
      <c r="AX319" s="2" t="e">
        <f>((Data!AX318-Data!#REF!)/Data!#REF!)*10</f>
        <v>#REF!</v>
      </c>
      <c r="AY319" s="2" t="e">
        <f>((Data!AY318-Data!#REF!)/Data!#REF!)*10</f>
        <v>#REF!</v>
      </c>
      <c r="AZ319" s="2" t="e">
        <f>((Data!AZ318-Data!#REF!)/Data!#REF!)*10</f>
        <v>#REF!</v>
      </c>
      <c r="BA319" s="2" t="e">
        <f>((Data!BA318-Data!#REF!)/Data!#REF!)*10</f>
        <v>#REF!</v>
      </c>
      <c r="BB319" s="2" t="e">
        <f>((Data!BB318-Data!#REF!)/Data!#REF!)*10</f>
        <v>#REF!</v>
      </c>
      <c r="BC319" s="2" t="e">
        <f>((Data!BC318-Data!#REF!)/Data!#REF!)*10</f>
        <v>#REF!</v>
      </c>
      <c r="BD319" s="2" t="e">
        <f>((Data!BD318-Data!#REF!)/Data!#REF!)*10</f>
        <v>#REF!</v>
      </c>
      <c r="BE319" s="2" t="e">
        <f>((Data!BE318-Data!#REF!)/Data!#REF!)*10</f>
        <v>#REF!</v>
      </c>
      <c r="BF319" s="2" t="e">
        <f>((Data!BF318-Data!#REF!)/Data!#REF!)*10</f>
        <v>#REF!</v>
      </c>
      <c r="BG319" s="2" t="e">
        <f>((Data!BG318-Data!#REF!)/Data!#REF!)*10</f>
        <v>#REF!</v>
      </c>
      <c r="BH319" s="2" t="e">
        <f>((Data!BH318-Data!#REF!)/Data!#REF!)*10</f>
        <v>#REF!</v>
      </c>
      <c r="BI319" s="2" t="e">
        <f>((Data!BI318-Data!#REF!)/Data!#REF!)*10</f>
        <v>#REF!</v>
      </c>
      <c r="BJ319" s="2" t="e">
        <f>((Data!BJ318-Data!#REF!)/Data!#REF!)*10</f>
        <v>#REF!</v>
      </c>
      <c r="BK319" s="2" t="e">
        <f>((Data!BK318-Data!#REF!)/Data!#REF!)*10</f>
        <v>#REF!</v>
      </c>
      <c r="BL319" s="2" t="e">
        <f>((Data!BL318-Data!#REF!)/Data!#REF!)*10</f>
        <v>#REF!</v>
      </c>
      <c r="BM319" s="8"/>
      <c r="BN319" s="8"/>
      <c r="BO319" s="8"/>
      <c r="BP319" s="8"/>
      <c r="BQ319" s="8"/>
    </row>
    <row r="320" spans="1:69">
      <c r="A320" t="s">
        <v>653</v>
      </c>
      <c r="B320" s="1" t="s">
        <v>2077</v>
      </c>
      <c r="C320" s="16" t="s">
        <v>654</v>
      </c>
      <c r="D320" s="16" t="s">
        <v>1350</v>
      </c>
      <c r="E320" s="2" t="e">
        <f>((Data!E319-Data!#REF!)/Data!#REF!)*10</f>
        <v>#REF!</v>
      </c>
      <c r="F320" s="2" t="e">
        <f>((Data!F319-Data!#REF!)/Data!#REF!)*10</f>
        <v>#REF!</v>
      </c>
      <c r="G320" s="2" t="e">
        <f>((Data!G319-Data!#REF!)/Data!#REF!)*10</f>
        <v>#REF!</v>
      </c>
      <c r="H320" s="2" t="e">
        <f>((Data!H319-Data!#REF!)/Data!#REF!)*10</f>
        <v>#REF!</v>
      </c>
      <c r="I320" s="2" t="e">
        <f>((Data!I319-Data!#REF!)/Data!#REF!)*10</f>
        <v>#REF!</v>
      </c>
      <c r="J320" s="2" t="e">
        <f>((Data!#REF!-Data!J319)/Data!#REF!)*10</f>
        <v>#REF!</v>
      </c>
      <c r="K320" s="2" t="e">
        <f>((Data!#REF!-Data!K319)/Data!#REF!)*10</f>
        <v>#REF!</v>
      </c>
      <c r="L320" s="2" t="e">
        <f>((Data!#REF!-Data!L319)/Data!#REF!)*10</f>
        <v>#REF!</v>
      </c>
      <c r="M320" s="2" t="e">
        <f>((Data!#REF!-Data!M319)/Data!#REF!)*10</f>
        <v>#REF!</v>
      </c>
      <c r="N320" s="2" t="e">
        <f>((Data!#REF!-Data!N319)/Data!#REF!)*10</f>
        <v>#REF!</v>
      </c>
      <c r="O320" s="2" t="e">
        <f>((Data!#REF!-Data!O319)/Data!#REF!)*10</f>
        <v>#REF!</v>
      </c>
      <c r="P320" s="2" t="e">
        <f>((Data!#REF!-Data!P319)/Data!#REF!)*10</f>
        <v>#REF!</v>
      </c>
      <c r="Q320" s="2" t="e">
        <f>((Data!#REF!-Data!Q319)/Data!#REF!)*10</f>
        <v>#REF!</v>
      </c>
      <c r="R320" s="2" t="e">
        <f>((Data!#REF!-Data!R319)/Data!#REF!)*10</f>
        <v>#REF!</v>
      </c>
      <c r="S320" s="2" t="e">
        <f>((Data!#REF!-Data!S319)/Data!#REF!)*10</f>
        <v>#REF!</v>
      </c>
      <c r="T320" s="2" t="e">
        <f>((Data!#REF!-Data!T319)/Data!#REF!)*10</f>
        <v>#REF!</v>
      </c>
      <c r="U320" s="2" t="e">
        <f>((Data!#REF!-Data!U319)/Data!#REF!)*10</f>
        <v>#REF!</v>
      </c>
      <c r="V320" s="2" t="e">
        <f>((Data!#REF!-Data!V319)/Data!#REF!)*10</f>
        <v>#REF!</v>
      </c>
      <c r="W320" s="2" t="e">
        <f>((Data!#REF!-Data!W319)/Data!#REF!)*10</f>
        <v>#REF!</v>
      </c>
      <c r="X320" s="2" t="e">
        <f>((Data!#REF!-Data!X319)/Data!#REF!)*10</f>
        <v>#REF!</v>
      </c>
      <c r="Y320" s="2" t="e">
        <f>((Data!#REF!-Data!Y319)/Data!#REF!)*10</f>
        <v>#REF!</v>
      </c>
      <c r="Z320" s="2" t="e">
        <f>((Data!#REF!-Data!Z319)/Data!#REF!)*10</f>
        <v>#REF!</v>
      </c>
      <c r="AA320" s="2" t="e">
        <f>((Data!#REF!-Data!AA319)/Data!#REF!)*10</f>
        <v>#REF!</v>
      </c>
      <c r="AB320" s="2" t="e">
        <f>((Data!#REF!-Data!AB319)/Data!#REF!)*10</f>
        <v>#REF!</v>
      </c>
      <c r="AC320" s="2" t="e">
        <f>((Data!#REF!-Data!AC319)/Data!#REF!)*10</f>
        <v>#REF!</v>
      </c>
      <c r="AD320" s="2" t="e">
        <f>((Data!#REF!-Data!AD319)/Data!#REF!)*10</f>
        <v>#REF!</v>
      </c>
      <c r="AE320" s="2" t="e">
        <f>((Data!#REF!-Data!AE319)/Data!#REF!)*10</f>
        <v>#REF!</v>
      </c>
      <c r="AF320" s="2" t="e">
        <f>((Data!#REF!-Data!AF319)/Data!#REF!)*10</f>
        <v>#REF!</v>
      </c>
      <c r="AG320" s="2" t="e">
        <f>((Data!#REF!-Data!AG319)/Data!#REF!)*10</f>
        <v>#REF!</v>
      </c>
      <c r="AH320" s="2" t="e">
        <f>((Data!#REF!-Data!AH319)/Data!#REF!)*10</f>
        <v>#REF!</v>
      </c>
      <c r="AI320" s="2" t="e">
        <f>((Data!AI319-Data!#REF!)/Data!#REF!)*10</f>
        <v>#REF!</v>
      </c>
      <c r="AJ320" s="2" t="e">
        <f>((Data!AJ319-Data!#REF!)/Data!#REF!)*10</f>
        <v>#REF!</v>
      </c>
      <c r="AK320" s="2" t="e">
        <f>((Data!AK319-Data!#REF!)/Data!#REF!)*10</f>
        <v>#REF!</v>
      </c>
      <c r="AL320" s="2" t="e">
        <f>((Data!AL319-Data!#REF!)/Data!#REF!)*10</f>
        <v>#REF!</v>
      </c>
      <c r="AM320" s="2" t="e">
        <f>((Data!AM319-Data!#REF!)/Data!#REF!)*10</f>
        <v>#REF!</v>
      </c>
      <c r="AN320" s="2" t="e">
        <f>((Data!#REF!-Data!AN319)/Data!#REF!)*10</f>
        <v>#REF!</v>
      </c>
      <c r="AO320" s="2" t="e">
        <f>((Data!#REF!-Data!AO319)/Data!#REF!)*10</f>
        <v>#REF!</v>
      </c>
      <c r="AP320" s="2" t="e">
        <f>((Data!#REF!-Data!AP319)/Data!#REF!)*10</f>
        <v>#REF!</v>
      </c>
      <c r="AQ320" s="2" t="e">
        <f>((Data!#REF!-Data!AQ319)/Data!#REF!)*10</f>
        <v>#REF!</v>
      </c>
      <c r="AR320" s="2" t="e">
        <f>((Data!#REF!-Data!AR319)/Data!#REF!)*10</f>
        <v>#REF!</v>
      </c>
      <c r="AS320" s="2" t="e">
        <f>((Data!#REF!-Data!AS319)/Data!#REF!)*10</f>
        <v>#REF!</v>
      </c>
      <c r="AT320" s="2" t="e">
        <f>((Data!#REF!-Data!AT319)/Data!#REF!)*10</f>
        <v>#REF!</v>
      </c>
      <c r="AU320" s="2" t="e">
        <f>((Data!#REF!-Data!AU319)/Data!#REF!)*10</f>
        <v>#REF!</v>
      </c>
      <c r="AV320" s="2" t="e">
        <f>((Data!#REF!-Data!AV319)/Data!#REF!)*10</f>
        <v>#REF!</v>
      </c>
      <c r="AW320" s="2" t="e">
        <f>((Data!#REF!-Data!AW319)/Data!#REF!)*10</f>
        <v>#REF!</v>
      </c>
      <c r="AX320" s="2" t="e">
        <f>((Data!AX319-Data!#REF!)/Data!#REF!)*10</f>
        <v>#REF!</v>
      </c>
      <c r="AY320" s="2" t="e">
        <f>((Data!AY319-Data!#REF!)/Data!#REF!)*10</f>
        <v>#REF!</v>
      </c>
      <c r="AZ320" s="2" t="e">
        <f>((Data!AZ319-Data!#REF!)/Data!#REF!)*10</f>
        <v>#REF!</v>
      </c>
      <c r="BA320" s="2" t="e">
        <f>((Data!BA319-Data!#REF!)/Data!#REF!)*10</f>
        <v>#REF!</v>
      </c>
      <c r="BB320" s="2" t="e">
        <f>((Data!BB319-Data!#REF!)/Data!#REF!)*10</f>
        <v>#REF!</v>
      </c>
      <c r="BC320" s="2" t="e">
        <f>((Data!BC319-Data!#REF!)/Data!#REF!)*10</f>
        <v>#REF!</v>
      </c>
      <c r="BD320" s="2" t="e">
        <f>((Data!BD319-Data!#REF!)/Data!#REF!)*10</f>
        <v>#REF!</v>
      </c>
      <c r="BE320" s="2" t="e">
        <f>((Data!BE319-Data!#REF!)/Data!#REF!)*10</f>
        <v>#REF!</v>
      </c>
      <c r="BF320" s="2" t="e">
        <f>((Data!BF319-Data!#REF!)/Data!#REF!)*10</f>
        <v>#REF!</v>
      </c>
      <c r="BG320" s="2" t="e">
        <f>((Data!BG319-Data!#REF!)/Data!#REF!)*10</f>
        <v>#REF!</v>
      </c>
      <c r="BH320" s="2" t="e">
        <f>((Data!BH319-Data!#REF!)/Data!#REF!)*10</f>
        <v>#REF!</v>
      </c>
      <c r="BI320" s="2" t="e">
        <f>((Data!BI319-Data!#REF!)/Data!#REF!)*10</f>
        <v>#REF!</v>
      </c>
      <c r="BJ320" s="2" t="e">
        <f>((Data!BJ319-Data!#REF!)/Data!#REF!)*10</f>
        <v>#REF!</v>
      </c>
      <c r="BK320" s="2" t="e">
        <f>((Data!BK319-Data!#REF!)/Data!#REF!)*10</f>
        <v>#REF!</v>
      </c>
      <c r="BL320" s="2" t="e">
        <f>((Data!BL319-Data!#REF!)/Data!#REF!)*10</f>
        <v>#REF!</v>
      </c>
      <c r="BM320" s="8"/>
      <c r="BN320" s="8"/>
      <c r="BO320" s="8"/>
      <c r="BP320" s="8"/>
      <c r="BQ320" s="8"/>
    </row>
    <row r="321" spans="1:69">
      <c r="A321" t="s">
        <v>655</v>
      </c>
      <c r="B321" s="1" t="s">
        <v>2078</v>
      </c>
      <c r="C321" s="16" t="s">
        <v>656</v>
      </c>
      <c r="D321" s="16" t="s">
        <v>1350</v>
      </c>
      <c r="E321" s="2" t="e">
        <f>((Data!E320-Data!#REF!)/Data!#REF!)*10</f>
        <v>#REF!</v>
      </c>
      <c r="F321" s="2" t="e">
        <f>((Data!F320-Data!#REF!)/Data!#REF!)*10</f>
        <v>#REF!</v>
      </c>
      <c r="G321" s="2" t="e">
        <f>((Data!G320-Data!#REF!)/Data!#REF!)*10</f>
        <v>#REF!</v>
      </c>
      <c r="H321" s="2" t="e">
        <f>((Data!H320-Data!#REF!)/Data!#REF!)*10</f>
        <v>#REF!</v>
      </c>
      <c r="I321" s="2" t="e">
        <f>((Data!I320-Data!#REF!)/Data!#REF!)*10</f>
        <v>#REF!</v>
      </c>
      <c r="J321" s="2" t="e">
        <f>((Data!#REF!-Data!J320)/Data!#REF!)*10</f>
        <v>#REF!</v>
      </c>
      <c r="K321" s="2" t="e">
        <f>((Data!#REF!-Data!K320)/Data!#REF!)*10</f>
        <v>#REF!</v>
      </c>
      <c r="L321" s="2" t="e">
        <f>((Data!#REF!-Data!L320)/Data!#REF!)*10</f>
        <v>#REF!</v>
      </c>
      <c r="M321" s="2" t="e">
        <f>((Data!#REF!-Data!M320)/Data!#REF!)*10</f>
        <v>#REF!</v>
      </c>
      <c r="N321" s="2" t="e">
        <f>((Data!#REF!-Data!N320)/Data!#REF!)*10</f>
        <v>#REF!</v>
      </c>
      <c r="O321" s="2" t="e">
        <f>((Data!#REF!-Data!O320)/Data!#REF!)*10</f>
        <v>#REF!</v>
      </c>
      <c r="P321" s="2" t="e">
        <f>((Data!#REF!-Data!P320)/Data!#REF!)*10</f>
        <v>#REF!</v>
      </c>
      <c r="Q321" s="2" t="e">
        <f>((Data!#REF!-Data!Q320)/Data!#REF!)*10</f>
        <v>#REF!</v>
      </c>
      <c r="R321" s="2" t="e">
        <f>((Data!#REF!-Data!R320)/Data!#REF!)*10</f>
        <v>#REF!</v>
      </c>
      <c r="S321" s="2" t="e">
        <f>((Data!#REF!-Data!S320)/Data!#REF!)*10</f>
        <v>#REF!</v>
      </c>
      <c r="T321" s="2" t="e">
        <f>((Data!#REF!-Data!T320)/Data!#REF!)*10</f>
        <v>#REF!</v>
      </c>
      <c r="U321" s="2" t="e">
        <f>((Data!#REF!-Data!U320)/Data!#REF!)*10</f>
        <v>#REF!</v>
      </c>
      <c r="V321" s="2" t="e">
        <f>((Data!#REF!-Data!V320)/Data!#REF!)*10</f>
        <v>#REF!</v>
      </c>
      <c r="W321" s="2" t="e">
        <f>((Data!#REF!-Data!W320)/Data!#REF!)*10</f>
        <v>#REF!</v>
      </c>
      <c r="X321" s="2" t="e">
        <f>((Data!#REF!-Data!X320)/Data!#REF!)*10</f>
        <v>#REF!</v>
      </c>
      <c r="Y321" s="2" t="e">
        <f>((Data!#REF!-Data!Y320)/Data!#REF!)*10</f>
        <v>#REF!</v>
      </c>
      <c r="Z321" s="2" t="e">
        <f>((Data!#REF!-Data!Z320)/Data!#REF!)*10</f>
        <v>#REF!</v>
      </c>
      <c r="AA321" s="2" t="e">
        <f>((Data!#REF!-Data!AA320)/Data!#REF!)*10</f>
        <v>#REF!</v>
      </c>
      <c r="AB321" s="2" t="e">
        <f>((Data!#REF!-Data!AB320)/Data!#REF!)*10</f>
        <v>#REF!</v>
      </c>
      <c r="AC321" s="2" t="e">
        <f>((Data!#REF!-Data!AC320)/Data!#REF!)*10</f>
        <v>#REF!</v>
      </c>
      <c r="AD321" s="2" t="e">
        <f>((Data!#REF!-Data!AD320)/Data!#REF!)*10</f>
        <v>#REF!</v>
      </c>
      <c r="AE321" s="2" t="e">
        <f>((Data!#REF!-Data!AE320)/Data!#REF!)*10</f>
        <v>#REF!</v>
      </c>
      <c r="AF321" s="2" t="e">
        <f>((Data!#REF!-Data!AF320)/Data!#REF!)*10</f>
        <v>#REF!</v>
      </c>
      <c r="AG321" s="2" t="e">
        <f>((Data!#REF!-Data!AG320)/Data!#REF!)*10</f>
        <v>#REF!</v>
      </c>
      <c r="AH321" s="2" t="e">
        <f>((Data!#REF!-Data!AH320)/Data!#REF!)*10</f>
        <v>#REF!</v>
      </c>
      <c r="AI321" s="2" t="e">
        <f>((Data!AI320-Data!#REF!)/Data!#REF!)*10</f>
        <v>#REF!</v>
      </c>
      <c r="AJ321" s="2" t="e">
        <f>((Data!AJ320-Data!#REF!)/Data!#REF!)*10</f>
        <v>#REF!</v>
      </c>
      <c r="AK321" s="2" t="e">
        <f>((Data!AK320-Data!#REF!)/Data!#REF!)*10</f>
        <v>#REF!</v>
      </c>
      <c r="AL321" s="2" t="e">
        <f>((Data!AL320-Data!#REF!)/Data!#REF!)*10</f>
        <v>#REF!</v>
      </c>
      <c r="AM321" s="2" t="e">
        <f>((Data!AM320-Data!#REF!)/Data!#REF!)*10</f>
        <v>#REF!</v>
      </c>
      <c r="AN321" s="2" t="e">
        <f>((Data!#REF!-Data!AN320)/Data!#REF!)*10</f>
        <v>#REF!</v>
      </c>
      <c r="AO321" s="2" t="e">
        <f>((Data!#REF!-Data!AO320)/Data!#REF!)*10</f>
        <v>#REF!</v>
      </c>
      <c r="AP321" s="2" t="e">
        <f>((Data!#REF!-Data!AP320)/Data!#REF!)*10</f>
        <v>#REF!</v>
      </c>
      <c r="AQ321" s="2" t="e">
        <f>((Data!#REF!-Data!AQ320)/Data!#REF!)*10</f>
        <v>#REF!</v>
      </c>
      <c r="AR321" s="2" t="e">
        <f>((Data!#REF!-Data!AR320)/Data!#REF!)*10</f>
        <v>#REF!</v>
      </c>
      <c r="AS321" s="2" t="e">
        <f>((Data!#REF!-Data!AS320)/Data!#REF!)*10</f>
        <v>#REF!</v>
      </c>
      <c r="AT321" s="2" t="e">
        <f>((Data!#REF!-Data!AT320)/Data!#REF!)*10</f>
        <v>#REF!</v>
      </c>
      <c r="AU321" s="2" t="e">
        <f>((Data!#REF!-Data!AU320)/Data!#REF!)*10</f>
        <v>#REF!</v>
      </c>
      <c r="AV321" s="2" t="e">
        <f>((Data!#REF!-Data!AV320)/Data!#REF!)*10</f>
        <v>#REF!</v>
      </c>
      <c r="AW321" s="2" t="e">
        <f>((Data!#REF!-Data!AW320)/Data!#REF!)*10</f>
        <v>#REF!</v>
      </c>
      <c r="AX321" s="2" t="e">
        <f>((Data!AX320-Data!#REF!)/Data!#REF!)*10</f>
        <v>#REF!</v>
      </c>
      <c r="AY321" s="2" t="e">
        <f>((Data!AY320-Data!#REF!)/Data!#REF!)*10</f>
        <v>#REF!</v>
      </c>
      <c r="AZ321" s="2" t="e">
        <f>((Data!AZ320-Data!#REF!)/Data!#REF!)*10</f>
        <v>#REF!</v>
      </c>
      <c r="BA321" s="2" t="e">
        <f>((Data!BA320-Data!#REF!)/Data!#REF!)*10</f>
        <v>#REF!</v>
      </c>
      <c r="BB321" s="2" t="e">
        <f>((Data!BB320-Data!#REF!)/Data!#REF!)*10</f>
        <v>#REF!</v>
      </c>
      <c r="BC321" s="2" t="e">
        <f>((Data!BC320-Data!#REF!)/Data!#REF!)*10</f>
        <v>#REF!</v>
      </c>
      <c r="BD321" s="2" t="e">
        <f>((Data!BD320-Data!#REF!)/Data!#REF!)*10</f>
        <v>#REF!</v>
      </c>
      <c r="BE321" s="2" t="e">
        <f>((Data!BE320-Data!#REF!)/Data!#REF!)*10</f>
        <v>#REF!</v>
      </c>
      <c r="BF321" s="2" t="e">
        <f>((Data!BF320-Data!#REF!)/Data!#REF!)*10</f>
        <v>#REF!</v>
      </c>
      <c r="BG321" s="2" t="e">
        <f>((Data!BG320-Data!#REF!)/Data!#REF!)*10</f>
        <v>#REF!</v>
      </c>
      <c r="BH321" s="2" t="e">
        <f>((Data!BH320-Data!#REF!)/Data!#REF!)*10</f>
        <v>#REF!</v>
      </c>
      <c r="BI321" s="2" t="e">
        <f>((Data!BI320-Data!#REF!)/Data!#REF!)*10</f>
        <v>#REF!</v>
      </c>
      <c r="BJ321" s="2" t="e">
        <f>((Data!BJ320-Data!#REF!)/Data!#REF!)*10</f>
        <v>#REF!</v>
      </c>
      <c r="BK321" s="2" t="e">
        <f>((Data!BK320-Data!#REF!)/Data!#REF!)*10</f>
        <v>#REF!</v>
      </c>
      <c r="BL321" s="2" t="e">
        <f>((Data!BL320-Data!#REF!)/Data!#REF!)*10</f>
        <v>#REF!</v>
      </c>
      <c r="BM321" s="8"/>
      <c r="BN321" s="8"/>
      <c r="BO321" s="8"/>
      <c r="BP321" s="8"/>
      <c r="BQ321" s="8"/>
    </row>
    <row r="322" spans="1:69">
      <c r="A322" t="s">
        <v>657</v>
      </c>
      <c r="B322" s="1" t="s">
        <v>2079</v>
      </c>
      <c r="C322" s="16" t="s">
        <v>658</v>
      </c>
      <c r="D322" s="16" t="s">
        <v>1350</v>
      </c>
      <c r="E322" s="2" t="e">
        <f>((Data!E321-Data!#REF!)/Data!#REF!)*10</f>
        <v>#REF!</v>
      </c>
      <c r="F322" s="2" t="e">
        <f>((Data!F321-Data!#REF!)/Data!#REF!)*10</f>
        <v>#REF!</v>
      </c>
      <c r="G322" s="2" t="e">
        <f>((Data!G321-Data!#REF!)/Data!#REF!)*10</f>
        <v>#REF!</v>
      </c>
      <c r="H322" s="2" t="e">
        <f>((Data!H321-Data!#REF!)/Data!#REF!)*10</f>
        <v>#REF!</v>
      </c>
      <c r="I322" s="2" t="e">
        <f>((Data!I321-Data!#REF!)/Data!#REF!)*10</f>
        <v>#REF!</v>
      </c>
      <c r="J322" s="2" t="e">
        <f>((Data!#REF!-Data!J321)/Data!#REF!)*10</f>
        <v>#REF!</v>
      </c>
      <c r="K322" s="2" t="e">
        <f>((Data!#REF!-Data!K321)/Data!#REF!)*10</f>
        <v>#REF!</v>
      </c>
      <c r="L322" s="2" t="e">
        <f>((Data!#REF!-Data!L321)/Data!#REF!)*10</f>
        <v>#REF!</v>
      </c>
      <c r="M322" s="2" t="e">
        <f>((Data!#REF!-Data!M321)/Data!#REF!)*10</f>
        <v>#REF!</v>
      </c>
      <c r="N322" s="2" t="e">
        <f>((Data!#REF!-Data!N321)/Data!#REF!)*10</f>
        <v>#REF!</v>
      </c>
      <c r="O322" s="2" t="e">
        <f>((Data!#REF!-Data!O321)/Data!#REF!)*10</f>
        <v>#REF!</v>
      </c>
      <c r="P322" s="2" t="e">
        <f>((Data!#REF!-Data!P321)/Data!#REF!)*10</f>
        <v>#REF!</v>
      </c>
      <c r="Q322" s="2" t="e">
        <f>((Data!#REF!-Data!Q321)/Data!#REF!)*10</f>
        <v>#REF!</v>
      </c>
      <c r="R322" s="2" t="e">
        <f>((Data!#REF!-Data!R321)/Data!#REF!)*10</f>
        <v>#REF!</v>
      </c>
      <c r="S322" s="2" t="e">
        <f>((Data!#REF!-Data!S321)/Data!#REF!)*10</f>
        <v>#REF!</v>
      </c>
      <c r="T322" s="2" t="e">
        <f>((Data!#REF!-Data!T321)/Data!#REF!)*10</f>
        <v>#REF!</v>
      </c>
      <c r="U322" s="2" t="e">
        <f>((Data!#REF!-Data!U321)/Data!#REF!)*10</f>
        <v>#REF!</v>
      </c>
      <c r="V322" s="2" t="e">
        <f>((Data!#REF!-Data!V321)/Data!#REF!)*10</f>
        <v>#REF!</v>
      </c>
      <c r="W322" s="2" t="e">
        <f>((Data!#REF!-Data!W321)/Data!#REF!)*10</f>
        <v>#REF!</v>
      </c>
      <c r="X322" s="2" t="e">
        <f>((Data!#REF!-Data!X321)/Data!#REF!)*10</f>
        <v>#REF!</v>
      </c>
      <c r="Y322" s="2" t="e">
        <f>((Data!#REF!-Data!Y321)/Data!#REF!)*10</f>
        <v>#REF!</v>
      </c>
      <c r="Z322" s="2" t="e">
        <f>((Data!#REF!-Data!Z321)/Data!#REF!)*10</f>
        <v>#REF!</v>
      </c>
      <c r="AA322" s="2" t="e">
        <f>((Data!#REF!-Data!AA321)/Data!#REF!)*10</f>
        <v>#REF!</v>
      </c>
      <c r="AB322" s="2" t="e">
        <f>((Data!#REF!-Data!AB321)/Data!#REF!)*10</f>
        <v>#REF!</v>
      </c>
      <c r="AC322" s="2" t="e">
        <f>((Data!#REF!-Data!AC321)/Data!#REF!)*10</f>
        <v>#REF!</v>
      </c>
      <c r="AD322" s="2" t="e">
        <f>((Data!#REF!-Data!AD321)/Data!#REF!)*10</f>
        <v>#REF!</v>
      </c>
      <c r="AE322" s="2" t="e">
        <f>((Data!#REF!-Data!AE321)/Data!#REF!)*10</f>
        <v>#REF!</v>
      </c>
      <c r="AF322" s="2" t="e">
        <f>((Data!#REF!-Data!AF321)/Data!#REF!)*10</f>
        <v>#REF!</v>
      </c>
      <c r="AG322" s="2" t="e">
        <f>((Data!#REF!-Data!AG321)/Data!#REF!)*10</f>
        <v>#REF!</v>
      </c>
      <c r="AH322" s="2" t="e">
        <f>((Data!#REF!-Data!AH321)/Data!#REF!)*10</f>
        <v>#REF!</v>
      </c>
      <c r="AI322" s="2" t="e">
        <f>((Data!AI321-Data!#REF!)/Data!#REF!)*10</f>
        <v>#REF!</v>
      </c>
      <c r="AJ322" s="2" t="e">
        <f>((Data!AJ321-Data!#REF!)/Data!#REF!)*10</f>
        <v>#REF!</v>
      </c>
      <c r="AK322" s="2" t="e">
        <f>((Data!AK321-Data!#REF!)/Data!#REF!)*10</f>
        <v>#REF!</v>
      </c>
      <c r="AL322" s="2" t="e">
        <f>((Data!AL321-Data!#REF!)/Data!#REF!)*10</f>
        <v>#REF!</v>
      </c>
      <c r="AM322" s="2" t="e">
        <f>((Data!AM321-Data!#REF!)/Data!#REF!)*10</f>
        <v>#REF!</v>
      </c>
      <c r="AN322" s="2" t="e">
        <f>((Data!#REF!-Data!AN321)/Data!#REF!)*10</f>
        <v>#REF!</v>
      </c>
      <c r="AO322" s="2" t="e">
        <f>((Data!#REF!-Data!AO321)/Data!#REF!)*10</f>
        <v>#REF!</v>
      </c>
      <c r="AP322" s="2" t="e">
        <f>((Data!#REF!-Data!AP321)/Data!#REF!)*10</f>
        <v>#REF!</v>
      </c>
      <c r="AQ322" s="2" t="e">
        <f>((Data!#REF!-Data!AQ321)/Data!#REF!)*10</f>
        <v>#REF!</v>
      </c>
      <c r="AR322" s="2" t="e">
        <f>((Data!#REF!-Data!AR321)/Data!#REF!)*10</f>
        <v>#REF!</v>
      </c>
      <c r="AS322" s="2" t="e">
        <f>((Data!#REF!-Data!AS321)/Data!#REF!)*10</f>
        <v>#REF!</v>
      </c>
      <c r="AT322" s="2" t="e">
        <f>((Data!#REF!-Data!AT321)/Data!#REF!)*10</f>
        <v>#REF!</v>
      </c>
      <c r="AU322" s="2" t="e">
        <f>((Data!#REF!-Data!AU321)/Data!#REF!)*10</f>
        <v>#REF!</v>
      </c>
      <c r="AV322" s="2" t="e">
        <f>((Data!#REF!-Data!AV321)/Data!#REF!)*10</f>
        <v>#REF!</v>
      </c>
      <c r="AW322" s="2" t="e">
        <f>((Data!#REF!-Data!AW321)/Data!#REF!)*10</f>
        <v>#REF!</v>
      </c>
      <c r="AX322" s="2" t="e">
        <f>((Data!AX321-Data!#REF!)/Data!#REF!)*10</f>
        <v>#REF!</v>
      </c>
      <c r="AY322" s="2" t="e">
        <f>((Data!AY321-Data!#REF!)/Data!#REF!)*10</f>
        <v>#REF!</v>
      </c>
      <c r="AZ322" s="2" t="e">
        <f>((Data!AZ321-Data!#REF!)/Data!#REF!)*10</f>
        <v>#REF!</v>
      </c>
      <c r="BA322" s="2" t="e">
        <f>((Data!BA321-Data!#REF!)/Data!#REF!)*10</f>
        <v>#REF!</v>
      </c>
      <c r="BB322" s="2" t="e">
        <f>((Data!BB321-Data!#REF!)/Data!#REF!)*10</f>
        <v>#REF!</v>
      </c>
      <c r="BC322" s="2" t="e">
        <f>((Data!BC321-Data!#REF!)/Data!#REF!)*10</f>
        <v>#REF!</v>
      </c>
      <c r="BD322" s="2" t="e">
        <f>((Data!BD321-Data!#REF!)/Data!#REF!)*10</f>
        <v>#REF!</v>
      </c>
      <c r="BE322" s="2" t="e">
        <f>((Data!BE321-Data!#REF!)/Data!#REF!)*10</f>
        <v>#REF!</v>
      </c>
      <c r="BF322" s="2" t="e">
        <f>((Data!BF321-Data!#REF!)/Data!#REF!)*10</f>
        <v>#REF!</v>
      </c>
      <c r="BG322" s="2" t="e">
        <f>((Data!BG321-Data!#REF!)/Data!#REF!)*10</f>
        <v>#REF!</v>
      </c>
      <c r="BH322" s="2" t="e">
        <f>((Data!BH321-Data!#REF!)/Data!#REF!)*10</f>
        <v>#REF!</v>
      </c>
      <c r="BI322" s="2" t="e">
        <f>((Data!BI321-Data!#REF!)/Data!#REF!)*10</f>
        <v>#REF!</v>
      </c>
      <c r="BJ322" s="2" t="e">
        <f>((Data!BJ321-Data!#REF!)/Data!#REF!)*10</f>
        <v>#REF!</v>
      </c>
      <c r="BK322" s="2" t="e">
        <f>((Data!BK321-Data!#REF!)/Data!#REF!)*10</f>
        <v>#REF!</v>
      </c>
      <c r="BL322" s="2" t="e">
        <f>((Data!BL321-Data!#REF!)/Data!#REF!)*10</f>
        <v>#REF!</v>
      </c>
      <c r="BM322" s="8"/>
      <c r="BN322" s="8"/>
      <c r="BO322" s="8"/>
      <c r="BP322" s="8"/>
      <c r="BQ322" s="8"/>
    </row>
    <row r="323" spans="1:69">
      <c r="A323" t="s">
        <v>659</v>
      </c>
      <c r="B323" s="1" t="s">
        <v>2080</v>
      </c>
      <c r="C323" s="16" t="s">
        <v>660</v>
      </c>
      <c r="D323" s="16" t="s">
        <v>1350</v>
      </c>
      <c r="E323" s="2" t="e">
        <f>((Data!E322-Data!#REF!)/Data!#REF!)*10</f>
        <v>#REF!</v>
      </c>
      <c r="F323" s="2" t="e">
        <f>((Data!F322-Data!#REF!)/Data!#REF!)*10</f>
        <v>#REF!</v>
      </c>
      <c r="G323" s="2" t="e">
        <f>((Data!G322-Data!#REF!)/Data!#REF!)*10</f>
        <v>#REF!</v>
      </c>
      <c r="H323" s="2" t="e">
        <f>((Data!H322-Data!#REF!)/Data!#REF!)*10</f>
        <v>#REF!</v>
      </c>
      <c r="I323" s="2" t="e">
        <f>((Data!I322-Data!#REF!)/Data!#REF!)*10</f>
        <v>#REF!</v>
      </c>
      <c r="J323" s="2" t="e">
        <f>((Data!#REF!-Data!J322)/Data!#REF!)*10</f>
        <v>#REF!</v>
      </c>
      <c r="K323" s="2" t="e">
        <f>((Data!#REF!-Data!K322)/Data!#REF!)*10</f>
        <v>#REF!</v>
      </c>
      <c r="L323" s="2" t="e">
        <f>((Data!#REF!-Data!L322)/Data!#REF!)*10</f>
        <v>#REF!</v>
      </c>
      <c r="M323" s="2" t="e">
        <f>((Data!#REF!-Data!M322)/Data!#REF!)*10</f>
        <v>#REF!</v>
      </c>
      <c r="N323" s="2" t="e">
        <f>((Data!#REF!-Data!N322)/Data!#REF!)*10</f>
        <v>#REF!</v>
      </c>
      <c r="O323" s="2" t="e">
        <f>((Data!#REF!-Data!O322)/Data!#REF!)*10</f>
        <v>#REF!</v>
      </c>
      <c r="P323" s="2" t="e">
        <f>((Data!#REF!-Data!P322)/Data!#REF!)*10</f>
        <v>#REF!</v>
      </c>
      <c r="Q323" s="2" t="e">
        <f>((Data!#REF!-Data!Q322)/Data!#REF!)*10</f>
        <v>#REF!</v>
      </c>
      <c r="R323" s="2" t="e">
        <f>((Data!#REF!-Data!R322)/Data!#REF!)*10</f>
        <v>#REF!</v>
      </c>
      <c r="S323" s="2" t="e">
        <f>((Data!#REF!-Data!S322)/Data!#REF!)*10</f>
        <v>#REF!</v>
      </c>
      <c r="T323" s="2" t="e">
        <f>((Data!#REF!-Data!T322)/Data!#REF!)*10</f>
        <v>#REF!</v>
      </c>
      <c r="U323" s="2" t="e">
        <f>((Data!#REF!-Data!U322)/Data!#REF!)*10</f>
        <v>#REF!</v>
      </c>
      <c r="V323" s="2" t="e">
        <f>((Data!#REF!-Data!V322)/Data!#REF!)*10</f>
        <v>#REF!</v>
      </c>
      <c r="W323" s="2" t="e">
        <f>((Data!#REF!-Data!W322)/Data!#REF!)*10</f>
        <v>#REF!</v>
      </c>
      <c r="X323" s="2" t="e">
        <f>((Data!#REF!-Data!X322)/Data!#REF!)*10</f>
        <v>#REF!</v>
      </c>
      <c r="Y323" s="2" t="e">
        <f>((Data!#REF!-Data!Y322)/Data!#REF!)*10</f>
        <v>#REF!</v>
      </c>
      <c r="Z323" s="2" t="e">
        <f>((Data!#REF!-Data!Z322)/Data!#REF!)*10</f>
        <v>#REF!</v>
      </c>
      <c r="AA323" s="2" t="e">
        <f>((Data!#REF!-Data!AA322)/Data!#REF!)*10</f>
        <v>#REF!</v>
      </c>
      <c r="AB323" s="2" t="e">
        <f>((Data!#REF!-Data!AB322)/Data!#REF!)*10</f>
        <v>#REF!</v>
      </c>
      <c r="AC323" s="2" t="e">
        <f>((Data!#REF!-Data!AC322)/Data!#REF!)*10</f>
        <v>#REF!</v>
      </c>
      <c r="AD323" s="2" t="e">
        <f>((Data!#REF!-Data!AD322)/Data!#REF!)*10</f>
        <v>#REF!</v>
      </c>
      <c r="AE323" s="2" t="e">
        <f>((Data!#REF!-Data!AE322)/Data!#REF!)*10</f>
        <v>#REF!</v>
      </c>
      <c r="AF323" s="2" t="e">
        <f>((Data!#REF!-Data!AF322)/Data!#REF!)*10</f>
        <v>#REF!</v>
      </c>
      <c r="AG323" s="2" t="e">
        <f>((Data!#REF!-Data!AG322)/Data!#REF!)*10</f>
        <v>#REF!</v>
      </c>
      <c r="AH323" s="2" t="e">
        <f>((Data!#REF!-Data!AH322)/Data!#REF!)*10</f>
        <v>#REF!</v>
      </c>
      <c r="AI323" s="2" t="e">
        <f>((Data!AI322-Data!#REF!)/Data!#REF!)*10</f>
        <v>#REF!</v>
      </c>
      <c r="AJ323" s="2" t="e">
        <f>((Data!AJ322-Data!#REF!)/Data!#REF!)*10</f>
        <v>#REF!</v>
      </c>
      <c r="AK323" s="2" t="e">
        <f>((Data!AK322-Data!#REF!)/Data!#REF!)*10</f>
        <v>#REF!</v>
      </c>
      <c r="AL323" s="2" t="e">
        <f>((Data!AL322-Data!#REF!)/Data!#REF!)*10</f>
        <v>#REF!</v>
      </c>
      <c r="AM323" s="2" t="e">
        <f>((Data!AM322-Data!#REF!)/Data!#REF!)*10</f>
        <v>#REF!</v>
      </c>
      <c r="AN323" s="2" t="e">
        <f>((Data!#REF!-Data!AN322)/Data!#REF!)*10</f>
        <v>#REF!</v>
      </c>
      <c r="AO323" s="2" t="e">
        <f>((Data!#REF!-Data!AO322)/Data!#REF!)*10</f>
        <v>#REF!</v>
      </c>
      <c r="AP323" s="2" t="e">
        <f>((Data!#REF!-Data!AP322)/Data!#REF!)*10</f>
        <v>#REF!</v>
      </c>
      <c r="AQ323" s="2" t="e">
        <f>((Data!#REF!-Data!AQ322)/Data!#REF!)*10</f>
        <v>#REF!</v>
      </c>
      <c r="AR323" s="2" t="e">
        <f>((Data!#REF!-Data!AR322)/Data!#REF!)*10</f>
        <v>#REF!</v>
      </c>
      <c r="AS323" s="2" t="e">
        <f>((Data!#REF!-Data!AS322)/Data!#REF!)*10</f>
        <v>#REF!</v>
      </c>
      <c r="AT323" s="2" t="e">
        <f>((Data!#REF!-Data!AT322)/Data!#REF!)*10</f>
        <v>#REF!</v>
      </c>
      <c r="AU323" s="2" t="e">
        <f>((Data!#REF!-Data!AU322)/Data!#REF!)*10</f>
        <v>#REF!</v>
      </c>
      <c r="AV323" s="2" t="e">
        <f>((Data!#REF!-Data!AV322)/Data!#REF!)*10</f>
        <v>#REF!</v>
      </c>
      <c r="AW323" s="2" t="e">
        <f>((Data!#REF!-Data!AW322)/Data!#REF!)*10</f>
        <v>#REF!</v>
      </c>
      <c r="AX323" s="2" t="e">
        <f>((Data!AX322-Data!#REF!)/Data!#REF!)*10</f>
        <v>#REF!</v>
      </c>
      <c r="AY323" s="2" t="e">
        <f>((Data!AY322-Data!#REF!)/Data!#REF!)*10</f>
        <v>#REF!</v>
      </c>
      <c r="AZ323" s="2" t="e">
        <f>((Data!AZ322-Data!#REF!)/Data!#REF!)*10</f>
        <v>#REF!</v>
      </c>
      <c r="BA323" s="2" t="e">
        <f>((Data!BA322-Data!#REF!)/Data!#REF!)*10</f>
        <v>#REF!</v>
      </c>
      <c r="BB323" s="2" t="e">
        <f>((Data!BB322-Data!#REF!)/Data!#REF!)*10</f>
        <v>#REF!</v>
      </c>
      <c r="BC323" s="2" t="e">
        <f>((Data!BC322-Data!#REF!)/Data!#REF!)*10</f>
        <v>#REF!</v>
      </c>
      <c r="BD323" s="2" t="e">
        <f>((Data!BD322-Data!#REF!)/Data!#REF!)*10</f>
        <v>#REF!</v>
      </c>
      <c r="BE323" s="2" t="e">
        <f>((Data!BE322-Data!#REF!)/Data!#REF!)*10</f>
        <v>#REF!</v>
      </c>
      <c r="BF323" s="2" t="e">
        <f>((Data!BF322-Data!#REF!)/Data!#REF!)*10</f>
        <v>#REF!</v>
      </c>
      <c r="BG323" s="2" t="e">
        <f>((Data!BG322-Data!#REF!)/Data!#REF!)*10</f>
        <v>#REF!</v>
      </c>
      <c r="BH323" s="2" t="e">
        <f>((Data!BH322-Data!#REF!)/Data!#REF!)*10</f>
        <v>#REF!</v>
      </c>
      <c r="BI323" s="2" t="e">
        <f>((Data!BI322-Data!#REF!)/Data!#REF!)*10</f>
        <v>#REF!</v>
      </c>
      <c r="BJ323" s="2" t="e">
        <f>((Data!BJ322-Data!#REF!)/Data!#REF!)*10</f>
        <v>#REF!</v>
      </c>
      <c r="BK323" s="2" t="e">
        <f>((Data!BK322-Data!#REF!)/Data!#REF!)*10</f>
        <v>#REF!</v>
      </c>
      <c r="BL323" s="2" t="e">
        <f>((Data!BL322-Data!#REF!)/Data!#REF!)*10</f>
        <v>#REF!</v>
      </c>
      <c r="BM323" s="8"/>
      <c r="BN323" s="8"/>
      <c r="BO323" s="8"/>
      <c r="BP323" s="8"/>
      <c r="BQ323" s="8"/>
    </row>
    <row r="324" spans="1:69">
      <c r="A324" t="s">
        <v>661</v>
      </c>
      <c r="B324" s="1" t="s">
        <v>2081</v>
      </c>
      <c r="C324" s="16" t="s">
        <v>662</v>
      </c>
      <c r="D324" s="16" t="s">
        <v>1352</v>
      </c>
      <c r="E324" s="2" t="e">
        <f>((Data!E323-Data!#REF!)/Data!#REF!)*10</f>
        <v>#REF!</v>
      </c>
      <c r="F324" s="2" t="e">
        <f>((Data!F323-Data!#REF!)/Data!#REF!)*10</f>
        <v>#REF!</v>
      </c>
      <c r="G324" s="2" t="e">
        <f>((Data!G323-Data!#REF!)/Data!#REF!)*10</f>
        <v>#REF!</v>
      </c>
      <c r="H324" s="2" t="e">
        <f>((Data!H323-Data!#REF!)/Data!#REF!)*10</f>
        <v>#REF!</v>
      </c>
      <c r="I324" s="2" t="e">
        <f>((Data!I323-Data!#REF!)/Data!#REF!)*10</f>
        <v>#REF!</v>
      </c>
      <c r="J324" s="2" t="e">
        <f>((Data!#REF!-Data!J323)/Data!#REF!)*10</f>
        <v>#REF!</v>
      </c>
      <c r="K324" s="2" t="e">
        <f>((Data!#REF!-Data!K323)/Data!#REF!)*10</f>
        <v>#REF!</v>
      </c>
      <c r="L324" s="2" t="e">
        <f>((Data!#REF!-Data!L323)/Data!#REF!)*10</f>
        <v>#REF!</v>
      </c>
      <c r="M324" s="2" t="e">
        <f>((Data!#REF!-Data!M323)/Data!#REF!)*10</f>
        <v>#REF!</v>
      </c>
      <c r="N324" s="2" t="e">
        <f>((Data!#REF!-Data!N323)/Data!#REF!)*10</f>
        <v>#REF!</v>
      </c>
      <c r="O324" s="2" t="e">
        <f>((Data!#REF!-Data!O323)/Data!#REF!)*10</f>
        <v>#REF!</v>
      </c>
      <c r="P324" s="2" t="e">
        <f>((Data!#REF!-Data!P323)/Data!#REF!)*10</f>
        <v>#REF!</v>
      </c>
      <c r="Q324" s="2" t="e">
        <f>((Data!#REF!-Data!Q323)/Data!#REF!)*10</f>
        <v>#REF!</v>
      </c>
      <c r="R324" s="2" t="e">
        <f>((Data!#REF!-Data!R323)/Data!#REF!)*10</f>
        <v>#REF!</v>
      </c>
      <c r="S324" s="2" t="e">
        <f>((Data!#REF!-Data!S323)/Data!#REF!)*10</f>
        <v>#REF!</v>
      </c>
      <c r="T324" s="2" t="e">
        <f>((Data!#REF!-Data!T323)/Data!#REF!)*10</f>
        <v>#REF!</v>
      </c>
      <c r="U324" s="2" t="e">
        <f>((Data!#REF!-Data!U323)/Data!#REF!)*10</f>
        <v>#REF!</v>
      </c>
      <c r="V324" s="2" t="e">
        <f>((Data!#REF!-Data!V323)/Data!#REF!)*10</f>
        <v>#REF!</v>
      </c>
      <c r="W324" s="2" t="e">
        <f>((Data!#REF!-Data!W323)/Data!#REF!)*10</f>
        <v>#REF!</v>
      </c>
      <c r="X324" s="2" t="e">
        <f>((Data!#REF!-Data!X323)/Data!#REF!)*10</f>
        <v>#REF!</v>
      </c>
      <c r="Y324" s="2" t="e">
        <f>((Data!#REF!-Data!Y323)/Data!#REF!)*10</f>
        <v>#REF!</v>
      </c>
      <c r="Z324" s="2" t="e">
        <f>((Data!#REF!-Data!Z323)/Data!#REF!)*10</f>
        <v>#REF!</v>
      </c>
      <c r="AA324" s="2" t="e">
        <f>((Data!#REF!-Data!AA323)/Data!#REF!)*10</f>
        <v>#REF!</v>
      </c>
      <c r="AB324" s="2" t="e">
        <f>((Data!#REF!-Data!AB323)/Data!#REF!)*10</f>
        <v>#REF!</v>
      </c>
      <c r="AC324" s="2" t="e">
        <f>((Data!#REF!-Data!AC323)/Data!#REF!)*10</f>
        <v>#REF!</v>
      </c>
      <c r="AD324" s="2" t="e">
        <f>((Data!#REF!-Data!AD323)/Data!#REF!)*10</f>
        <v>#REF!</v>
      </c>
      <c r="AE324" s="2" t="e">
        <f>((Data!#REF!-Data!AE323)/Data!#REF!)*10</f>
        <v>#REF!</v>
      </c>
      <c r="AF324" s="2" t="e">
        <f>((Data!#REF!-Data!AF323)/Data!#REF!)*10</f>
        <v>#REF!</v>
      </c>
      <c r="AG324" s="2" t="e">
        <f>((Data!#REF!-Data!AG323)/Data!#REF!)*10</f>
        <v>#REF!</v>
      </c>
      <c r="AH324" s="2" t="e">
        <f>((Data!#REF!-Data!AH323)/Data!#REF!)*10</f>
        <v>#REF!</v>
      </c>
      <c r="AI324" s="2" t="e">
        <f>((Data!AI323-Data!#REF!)/Data!#REF!)*10</f>
        <v>#REF!</v>
      </c>
      <c r="AJ324" s="2" t="e">
        <f>((Data!AJ323-Data!#REF!)/Data!#REF!)*10</f>
        <v>#REF!</v>
      </c>
      <c r="AK324" s="2" t="e">
        <f>((Data!AK323-Data!#REF!)/Data!#REF!)*10</f>
        <v>#REF!</v>
      </c>
      <c r="AL324" s="2" t="e">
        <f>((Data!AL323-Data!#REF!)/Data!#REF!)*10</f>
        <v>#REF!</v>
      </c>
      <c r="AM324" s="2" t="e">
        <f>((Data!AM323-Data!#REF!)/Data!#REF!)*10</f>
        <v>#REF!</v>
      </c>
      <c r="AN324" s="2" t="e">
        <f>((Data!#REF!-Data!AN323)/Data!#REF!)*10</f>
        <v>#REF!</v>
      </c>
      <c r="AO324" s="2" t="e">
        <f>((Data!#REF!-Data!AO323)/Data!#REF!)*10</f>
        <v>#REF!</v>
      </c>
      <c r="AP324" s="2" t="e">
        <f>((Data!#REF!-Data!AP323)/Data!#REF!)*10</f>
        <v>#REF!</v>
      </c>
      <c r="AQ324" s="2" t="e">
        <f>((Data!#REF!-Data!AQ323)/Data!#REF!)*10</f>
        <v>#REF!</v>
      </c>
      <c r="AR324" s="2" t="e">
        <f>((Data!#REF!-Data!AR323)/Data!#REF!)*10</f>
        <v>#REF!</v>
      </c>
      <c r="AS324" s="2" t="e">
        <f>((Data!#REF!-Data!AS323)/Data!#REF!)*10</f>
        <v>#REF!</v>
      </c>
      <c r="AT324" s="2" t="e">
        <f>((Data!#REF!-Data!AT323)/Data!#REF!)*10</f>
        <v>#REF!</v>
      </c>
      <c r="AU324" s="2" t="e">
        <f>((Data!#REF!-Data!AU323)/Data!#REF!)*10</f>
        <v>#REF!</v>
      </c>
      <c r="AV324" s="2" t="e">
        <f>((Data!#REF!-Data!AV323)/Data!#REF!)*10</f>
        <v>#REF!</v>
      </c>
      <c r="AW324" s="2" t="e">
        <f>((Data!#REF!-Data!AW323)/Data!#REF!)*10</f>
        <v>#REF!</v>
      </c>
      <c r="AX324" s="2" t="e">
        <f>((Data!AX323-Data!#REF!)/Data!#REF!)*10</f>
        <v>#REF!</v>
      </c>
      <c r="AY324" s="2" t="e">
        <f>((Data!AY323-Data!#REF!)/Data!#REF!)*10</f>
        <v>#REF!</v>
      </c>
      <c r="AZ324" s="2" t="e">
        <f>((Data!AZ323-Data!#REF!)/Data!#REF!)*10</f>
        <v>#REF!</v>
      </c>
      <c r="BA324" s="2" t="e">
        <f>((Data!BA323-Data!#REF!)/Data!#REF!)*10</f>
        <v>#REF!</v>
      </c>
      <c r="BB324" s="2" t="e">
        <f>((Data!BB323-Data!#REF!)/Data!#REF!)*10</f>
        <v>#REF!</v>
      </c>
      <c r="BC324" s="2" t="e">
        <f>((Data!BC323-Data!#REF!)/Data!#REF!)*10</f>
        <v>#REF!</v>
      </c>
      <c r="BD324" s="2" t="e">
        <f>((Data!BD323-Data!#REF!)/Data!#REF!)*10</f>
        <v>#REF!</v>
      </c>
      <c r="BE324" s="2" t="e">
        <f>((Data!BE323-Data!#REF!)/Data!#REF!)*10</f>
        <v>#REF!</v>
      </c>
      <c r="BF324" s="2" t="e">
        <f>((Data!BF323-Data!#REF!)/Data!#REF!)*10</f>
        <v>#REF!</v>
      </c>
      <c r="BG324" s="2" t="e">
        <f>((Data!BG323-Data!#REF!)/Data!#REF!)*10</f>
        <v>#REF!</v>
      </c>
      <c r="BH324" s="2" t="e">
        <f>((Data!BH323-Data!#REF!)/Data!#REF!)*10</f>
        <v>#REF!</v>
      </c>
      <c r="BI324" s="2" t="e">
        <f>((Data!BI323-Data!#REF!)/Data!#REF!)*10</f>
        <v>#REF!</v>
      </c>
      <c r="BJ324" s="2" t="e">
        <f>((Data!BJ323-Data!#REF!)/Data!#REF!)*10</f>
        <v>#REF!</v>
      </c>
      <c r="BK324" s="2" t="e">
        <f>((Data!BK323-Data!#REF!)/Data!#REF!)*10</f>
        <v>#REF!</v>
      </c>
      <c r="BL324" s="2" t="e">
        <f>((Data!BL323-Data!#REF!)/Data!#REF!)*10</f>
        <v>#REF!</v>
      </c>
      <c r="BM324" s="8"/>
      <c r="BN324" s="8"/>
      <c r="BO324" s="8"/>
      <c r="BP324" s="8"/>
      <c r="BQ324" s="8"/>
    </row>
    <row r="325" spans="1:69">
      <c r="A325" t="s">
        <v>663</v>
      </c>
      <c r="B325" s="1" t="s">
        <v>2082</v>
      </c>
      <c r="C325" s="16" t="s">
        <v>664</v>
      </c>
      <c r="D325" s="16" t="s">
        <v>1352</v>
      </c>
      <c r="E325" s="2" t="e">
        <f>((Data!E324-Data!#REF!)/Data!#REF!)*10</f>
        <v>#REF!</v>
      </c>
      <c r="F325" s="2" t="e">
        <f>((Data!F324-Data!#REF!)/Data!#REF!)*10</f>
        <v>#REF!</v>
      </c>
      <c r="G325" s="2" t="e">
        <f>((Data!G324-Data!#REF!)/Data!#REF!)*10</f>
        <v>#REF!</v>
      </c>
      <c r="H325" s="2" t="e">
        <f>((Data!H324-Data!#REF!)/Data!#REF!)*10</f>
        <v>#REF!</v>
      </c>
      <c r="I325" s="2" t="e">
        <f>((Data!I324-Data!#REF!)/Data!#REF!)*10</f>
        <v>#REF!</v>
      </c>
      <c r="J325" s="2" t="e">
        <f>((Data!#REF!-Data!J324)/Data!#REF!)*10</f>
        <v>#REF!</v>
      </c>
      <c r="K325" s="2" t="e">
        <f>((Data!#REF!-Data!K324)/Data!#REF!)*10</f>
        <v>#REF!</v>
      </c>
      <c r="L325" s="2" t="e">
        <f>((Data!#REF!-Data!L324)/Data!#REF!)*10</f>
        <v>#REF!</v>
      </c>
      <c r="M325" s="2" t="e">
        <f>((Data!#REF!-Data!M324)/Data!#REF!)*10</f>
        <v>#REF!</v>
      </c>
      <c r="N325" s="2" t="e">
        <f>((Data!#REF!-Data!N324)/Data!#REF!)*10</f>
        <v>#REF!</v>
      </c>
      <c r="O325" s="2" t="e">
        <f>((Data!#REF!-Data!O324)/Data!#REF!)*10</f>
        <v>#REF!</v>
      </c>
      <c r="P325" s="2" t="e">
        <f>((Data!#REF!-Data!P324)/Data!#REF!)*10</f>
        <v>#REF!</v>
      </c>
      <c r="Q325" s="2" t="e">
        <f>((Data!#REF!-Data!Q324)/Data!#REF!)*10</f>
        <v>#REF!</v>
      </c>
      <c r="R325" s="2" t="e">
        <f>((Data!#REF!-Data!R324)/Data!#REF!)*10</f>
        <v>#REF!</v>
      </c>
      <c r="S325" s="2" t="e">
        <f>((Data!#REF!-Data!S324)/Data!#REF!)*10</f>
        <v>#REF!</v>
      </c>
      <c r="T325" s="2" t="e">
        <f>((Data!#REF!-Data!T324)/Data!#REF!)*10</f>
        <v>#REF!</v>
      </c>
      <c r="U325" s="2" t="e">
        <f>((Data!#REF!-Data!U324)/Data!#REF!)*10</f>
        <v>#REF!</v>
      </c>
      <c r="V325" s="2" t="e">
        <f>((Data!#REF!-Data!V324)/Data!#REF!)*10</f>
        <v>#REF!</v>
      </c>
      <c r="W325" s="2" t="e">
        <f>((Data!#REF!-Data!W324)/Data!#REF!)*10</f>
        <v>#REF!</v>
      </c>
      <c r="X325" s="2" t="e">
        <f>((Data!#REF!-Data!X324)/Data!#REF!)*10</f>
        <v>#REF!</v>
      </c>
      <c r="Y325" s="2" t="e">
        <f>((Data!#REF!-Data!Y324)/Data!#REF!)*10</f>
        <v>#REF!</v>
      </c>
      <c r="Z325" s="2" t="e">
        <f>((Data!#REF!-Data!Z324)/Data!#REF!)*10</f>
        <v>#REF!</v>
      </c>
      <c r="AA325" s="2" t="e">
        <f>((Data!#REF!-Data!AA324)/Data!#REF!)*10</f>
        <v>#REF!</v>
      </c>
      <c r="AB325" s="2" t="e">
        <f>((Data!#REF!-Data!AB324)/Data!#REF!)*10</f>
        <v>#REF!</v>
      </c>
      <c r="AC325" s="2" t="e">
        <f>((Data!#REF!-Data!AC324)/Data!#REF!)*10</f>
        <v>#REF!</v>
      </c>
      <c r="AD325" s="2" t="e">
        <f>((Data!#REF!-Data!AD324)/Data!#REF!)*10</f>
        <v>#REF!</v>
      </c>
      <c r="AE325" s="2" t="e">
        <f>((Data!#REF!-Data!AE324)/Data!#REF!)*10</f>
        <v>#REF!</v>
      </c>
      <c r="AF325" s="2" t="e">
        <f>((Data!#REF!-Data!AF324)/Data!#REF!)*10</f>
        <v>#REF!</v>
      </c>
      <c r="AG325" s="2" t="e">
        <f>((Data!#REF!-Data!AG324)/Data!#REF!)*10</f>
        <v>#REF!</v>
      </c>
      <c r="AH325" s="2" t="e">
        <f>((Data!#REF!-Data!AH324)/Data!#REF!)*10</f>
        <v>#REF!</v>
      </c>
      <c r="AI325" s="2" t="e">
        <f>((Data!AI324-Data!#REF!)/Data!#REF!)*10</f>
        <v>#REF!</v>
      </c>
      <c r="AJ325" s="2" t="e">
        <f>((Data!AJ324-Data!#REF!)/Data!#REF!)*10</f>
        <v>#REF!</v>
      </c>
      <c r="AK325" s="2" t="e">
        <f>((Data!AK324-Data!#REF!)/Data!#REF!)*10</f>
        <v>#REF!</v>
      </c>
      <c r="AL325" s="2" t="e">
        <f>((Data!AL324-Data!#REF!)/Data!#REF!)*10</f>
        <v>#REF!</v>
      </c>
      <c r="AM325" s="2" t="e">
        <f>((Data!AM324-Data!#REF!)/Data!#REF!)*10</f>
        <v>#REF!</v>
      </c>
      <c r="AN325" s="2" t="e">
        <f>((Data!#REF!-Data!AN324)/Data!#REF!)*10</f>
        <v>#REF!</v>
      </c>
      <c r="AO325" s="2" t="e">
        <f>((Data!#REF!-Data!AO324)/Data!#REF!)*10</f>
        <v>#REF!</v>
      </c>
      <c r="AP325" s="2" t="e">
        <f>((Data!#REF!-Data!AP324)/Data!#REF!)*10</f>
        <v>#REF!</v>
      </c>
      <c r="AQ325" s="2" t="e">
        <f>((Data!#REF!-Data!AQ324)/Data!#REF!)*10</f>
        <v>#REF!</v>
      </c>
      <c r="AR325" s="2" t="e">
        <f>((Data!#REF!-Data!AR324)/Data!#REF!)*10</f>
        <v>#REF!</v>
      </c>
      <c r="AS325" s="2" t="e">
        <f>((Data!#REF!-Data!AS324)/Data!#REF!)*10</f>
        <v>#REF!</v>
      </c>
      <c r="AT325" s="2" t="e">
        <f>((Data!#REF!-Data!AT324)/Data!#REF!)*10</f>
        <v>#REF!</v>
      </c>
      <c r="AU325" s="2" t="e">
        <f>((Data!#REF!-Data!AU324)/Data!#REF!)*10</f>
        <v>#REF!</v>
      </c>
      <c r="AV325" s="2" t="e">
        <f>((Data!#REF!-Data!AV324)/Data!#REF!)*10</f>
        <v>#REF!</v>
      </c>
      <c r="AW325" s="2" t="e">
        <f>((Data!#REF!-Data!AW324)/Data!#REF!)*10</f>
        <v>#REF!</v>
      </c>
      <c r="AX325" s="2" t="e">
        <f>((Data!AX324-Data!#REF!)/Data!#REF!)*10</f>
        <v>#REF!</v>
      </c>
      <c r="AY325" s="2" t="e">
        <f>((Data!AY324-Data!#REF!)/Data!#REF!)*10</f>
        <v>#REF!</v>
      </c>
      <c r="AZ325" s="2" t="e">
        <f>((Data!AZ324-Data!#REF!)/Data!#REF!)*10</f>
        <v>#REF!</v>
      </c>
      <c r="BA325" s="2" t="e">
        <f>((Data!BA324-Data!#REF!)/Data!#REF!)*10</f>
        <v>#REF!</v>
      </c>
      <c r="BB325" s="2" t="e">
        <f>((Data!BB324-Data!#REF!)/Data!#REF!)*10</f>
        <v>#REF!</v>
      </c>
      <c r="BC325" s="2" t="e">
        <f>((Data!BC324-Data!#REF!)/Data!#REF!)*10</f>
        <v>#REF!</v>
      </c>
      <c r="BD325" s="2" t="e">
        <f>((Data!BD324-Data!#REF!)/Data!#REF!)*10</f>
        <v>#REF!</v>
      </c>
      <c r="BE325" s="2" t="e">
        <f>((Data!BE324-Data!#REF!)/Data!#REF!)*10</f>
        <v>#REF!</v>
      </c>
      <c r="BF325" s="2" t="e">
        <f>((Data!BF324-Data!#REF!)/Data!#REF!)*10</f>
        <v>#REF!</v>
      </c>
      <c r="BG325" s="2" t="e">
        <f>((Data!BG324-Data!#REF!)/Data!#REF!)*10</f>
        <v>#REF!</v>
      </c>
      <c r="BH325" s="2" t="e">
        <f>((Data!BH324-Data!#REF!)/Data!#REF!)*10</f>
        <v>#REF!</v>
      </c>
      <c r="BI325" s="2" t="e">
        <f>((Data!BI324-Data!#REF!)/Data!#REF!)*10</f>
        <v>#REF!</v>
      </c>
      <c r="BJ325" s="2" t="e">
        <f>((Data!BJ324-Data!#REF!)/Data!#REF!)*10</f>
        <v>#REF!</v>
      </c>
      <c r="BK325" s="2" t="e">
        <f>((Data!BK324-Data!#REF!)/Data!#REF!)*10</f>
        <v>#REF!</v>
      </c>
      <c r="BL325" s="2" t="e">
        <f>((Data!BL324-Data!#REF!)/Data!#REF!)*10</f>
        <v>#REF!</v>
      </c>
      <c r="BM325" s="8"/>
      <c r="BN325" s="8"/>
      <c r="BO325" s="8"/>
      <c r="BP325" s="8"/>
      <c r="BQ325" s="8"/>
    </row>
    <row r="326" spans="1:69">
      <c r="A326" t="s">
        <v>665</v>
      </c>
      <c r="B326" s="1" t="s">
        <v>2083</v>
      </c>
      <c r="C326" s="16" t="s">
        <v>666</v>
      </c>
      <c r="D326" s="16" t="s">
        <v>1352</v>
      </c>
      <c r="E326" s="2" t="e">
        <f>((Data!E325-Data!#REF!)/Data!#REF!)*10</f>
        <v>#REF!</v>
      </c>
      <c r="F326" s="2" t="e">
        <f>((Data!F325-Data!#REF!)/Data!#REF!)*10</f>
        <v>#REF!</v>
      </c>
      <c r="G326" s="2" t="e">
        <f>((Data!G325-Data!#REF!)/Data!#REF!)*10</f>
        <v>#REF!</v>
      </c>
      <c r="H326" s="2" t="e">
        <f>((Data!H325-Data!#REF!)/Data!#REF!)*10</f>
        <v>#REF!</v>
      </c>
      <c r="I326" s="2" t="e">
        <f>((Data!I325-Data!#REF!)/Data!#REF!)*10</f>
        <v>#REF!</v>
      </c>
      <c r="J326" s="2" t="e">
        <f>((Data!#REF!-Data!J325)/Data!#REF!)*10</f>
        <v>#REF!</v>
      </c>
      <c r="K326" s="2" t="e">
        <f>((Data!#REF!-Data!K325)/Data!#REF!)*10</f>
        <v>#REF!</v>
      </c>
      <c r="L326" s="2" t="e">
        <f>((Data!#REF!-Data!L325)/Data!#REF!)*10</f>
        <v>#REF!</v>
      </c>
      <c r="M326" s="2" t="e">
        <f>((Data!#REF!-Data!M325)/Data!#REF!)*10</f>
        <v>#REF!</v>
      </c>
      <c r="N326" s="2" t="e">
        <f>((Data!#REF!-Data!N325)/Data!#REF!)*10</f>
        <v>#REF!</v>
      </c>
      <c r="O326" s="2" t="e">
        <f>((Data!#REF!-Data!O325)/Data!#REF!)*10</f>
        <v>#REF!</v>
      </c>
      <c r="P326" s="2" t="e">
        <f>((Data!#REF!-Data!P325)/Data!#REF!)*10</f>
        <v>#REF!</v>
      </c>
      <c r="Q326" s="2" t="e">
        <f>((Data!#REF!-Data!Q325)/Data!#REF!)*10</f>
        <v>#REF!</v>
      </c>
      <c r="R326" s="2" t="e">
        <f>((Data!#REF!-Data!R325)/Data!#REF!)*10</f>
        <v>#REF!</v>
      </c>
      <c r="S326" s="2" t="e">
        <f>((Data!#REF!-Data!S325)/Data!#REF!)*10</f>
        <v>#REF!</v>
      </c>
      <c r="T326" s="2" t="e">
        <f>((Data!#REF!-Data!T325)/Data!#REF!)*10</f>
        <v>#REF!</v>
      </c>
      <c r="U326" s="2" t="e">
        <f>((Data!#REF!-Data!U325)/Data!#REF!)*10</f>
        <v>#REF!</v>
      </c>
      <c r="V326" s="2" t="e">
        <f>((Data!#REF!-Data!V325)/Data!#REF!)*10</f>
        <v>#REF!</v>
      </c>
      <c r="W326" s="2" t="e">
        <f>((Data!#REF!-Data!W325)/Data!#REF!)*10</f>
        <v>#REF!</v>
      </c>
      <c r="X326" s="2" t="e">
        <f>((Data!#REF!-Data!X325)/Data!#REF!)*10</f>
        <v>#REF!</v>
      </c>
      <c r="Y326" s="2" t="e">
        <f>((Data!#REF!-Data!Y325)/Data!#REF!)*10</f>
        <v>#REF!</v>
      </c>
      <c r="Z326" s="2" t="e">
        <f>((Data!#REF!-Data!Z325)/Data!#REF!)*10</f>
        <v>#REF!</v>
      </c>
      <c r="AA326" s="2" t="e">
        <f>((Data!#REF!-Data!AA325)/Data!#REF!)*10</f>
        <v>#REF!</v>
      </c>
      <c r="AB326" s="2" t="e">
        <f>((Data!#REF!-Data!AB325)/Data!#REF!)*10</f>
        <v>#REF!</v>
      </c>
      <c r="AC326" s="2" t="e">
        <f>((Data!#REF!-Data!AC325)/Data!#REF!)*10</f>
        <v>#REF!</v>
      </c>
      <c r="AD326" s="2" t="e">
        <f>((Data!#REF!-Data!AD325)/Data!#REF!)*10</f>
        <v>#REF!</v>
      </c>
      <c r="AE326" s="2" t="e">
        <f>((Data!#REF!-Data!AE325)/Data!#REF!)*10</f>
        <v>#REF!</v>
      </c>
      <c r="AF326" s="2" t="e">
        <f>((Data!#REF!-Data!AF325)/Data!#REF!)*10</f>
        <v>#REF!</v>
      </c>
      <c r="AG326" s="2" t="e">
        <f>((Data!#REF!-Data!AG325)/Data!#REF!)*10</f>
        <v>#REF!</v>
      </c>
      <c r="AH326" s="2" t="e">
        <f>((Data!#REF!-Data!AH325)/Data!#REF!)*10</f>
        <v>#REF!</v>
      </c>
      <c r="AI326" s="2" t="e">
        <f>((Data!AI325-Data!#REF!)/Data!#REF!)*10</f>
        <v>#REF!</v>
      </c>
      <c r="AJ326" s="2" t="e">
        <f>((Data!AJ325-Data!#REF!)/Data!#REF!)*10</f>
        <v>#REF!</v>
      </c>
      <c r="AK326" s="2" t="e">
        <f>((Data!AK325-Data!#REF!)/Data!#REF!)*10</f>
        <v>#REF!</v>
      </c>
      <c r="AL326" s="2" t="e">
        <f>((Data!AL325-Data!#REF!)/Data!#REF!)*10</f>
        <v>#REF!</v>
      </c>
      <c r="AM326" s="2" t="e">
        <f>((Data!AM325-Data!#REF!)/Data!#REF!)*10</f>
        <v>#REF!</v>
      </c>
      <c r="AN326" s="2" t="e">
        <f>((Data!#REF!-Data!AN325)/Data!#REF!)*10</f>
        <v>#REF!</v>
      </c>
      <c r="AO326" s="2" t="e">
        <f>((Data!#REF!-Data!AO325)/Data!#REF!)*10</f>
        <v>#REF!</v>
      </c>
      <c r="AP326" s="2" t="e">
        <f>((Data!#REF!-Data!AP325)/Data!#REF!)*10</f>
        <v>#REF!</v>
      </c>
      <c r="AQ326" s="2" t="e">
        <f>((Data!#REF!-Data!AQ325)/Data!#REF!)*10</f>
        <v>#REF!</v>
      </c>
      <c r="AR326" s="2" t="e">
        <f>((Data!#REF!-Data!AR325)/Data!#REF!)*10</f>
        <v>#REF!</v>
      </c>
      <c r="AS326" s="2" t="e">
        <f>((Data!#REF!-Data!AS325)/Data!#REF!)*10</f>
        <v>#REF!</v>
      </c>
      <c r="AT326" s="2" t="e">
        <f>((Data!#REF!-Data!AT325)/Data!#REF!)*10</f>
        <v>#REF!</v>
      </c>
      <c r="AU326" s="2" t="e">
        <f>((Data!#REF!-Data!AU325)/Data!#REF!)*10</f>
        <v>#REF!</v>
      </c>
      <c r="AV326" s="2" t="e">
        <f>((Data!#REF!-Data!AV325)/Data!#REF!)*10</f>
        <v>#REF!</v>
      </c>
      <c r="AW326" s="2" t="e">
        <f>((Data!#REF!-Data!AW325)/Data!#REF!)*10</f>
        <v>#REF!</v>
      </c>
      <c r="AX326" s="2" t="e">
        <f>((Data!AX325-Data!#REF!)/Data!#REF!)*10</f>
        <v>#REF!</v>
      </c>
      <c r="AY326" s="2" t="e">
        <f>((Data!AY325-Data!#REF!)/Data!#REF!)*10</f>
        <v>#REF!</v>
      </c>
      <c r="AZ326" s="2" t="e">
        <f>((Data!AZ325-Data!#REF!)/Data!#REF!)*10</f>
        <v>#REF!</v>
      </c>
      <c r="BA326" s="2" t="e">
        <f>((Data!BA325-Data!#REF!)/Data!#REF!)*10</f>
        <v>#REF!</v>
      </c>
      <c r="BB326" s="2" t="e">
        <f>((Data!BB325-Data!#REF!)/Data!#REF!)*10</f>
        <v>#REF!</v>
      </c>
      <c r="BC326" s="2" t="e">
        <f>((Data!BC325-Data!#REF!)/Data!#REF!)*10</f>
        <v>#REF!</v>
      </c>
      <c r="BD326" s="2" t="e">
        <f>((Data!BD325-Data!#REF!)/Data!#REF!)*10</f>
        <v>#REF!</v>
      </c>
      <c r="BE326" s="2" t="e">
        <f>((Data!BE325-Data!#REF!)/Data!#REF!)*10</f>
        <v>#REF!</v>
      </c>
      <c r="BF326" s="2" t="e">
        <f>((Data!BF325-Data!#REF!)/Data!#REF!)*10</f>
        <v>#REF!</v>
      </c>
      <c r="BG326" s="2" t="e">
        <f>((Data!BG325-Data!#REF!)/Data!#REF!)*10</f>
        <v>#REF!</v>
      </c>
      <c r="BH326" s="2" t="e">
        <f>((Data!BH325-Data!#REF!)/Data!#REF!)*10</f>
        <v>#REF!</v>
      </c>
      <c r="BI326" s="2" t="e">
        <f>((Data!BI325-Data!#REF!)/Data!#REF!)*10</f>
        <v>#REF!</v>
      </c>
      <c r="BJ326" s="2" t="e">
        <f>((Data!BJ325-Data!#REF!)/Data!#REF!)*10</f>
        <v>#REF!</v>
      </c>
      <c r="BK326" s="2" t="e">
        <f>((Data!BK325-Data!#REF!)/Data!#REF!)*10</f>
        <v>#REF!</v>
      </c>
      <c r="BL326" s="2" t="e">
        <f>((Data!BL325-Data!#REF!)/Data!#REF!)*10</f>
        <v>#REF!</v>
      </c>
      <c r="BM326" s="8"/>
      <c r="BN326" s="8"/>
      <c r="BO326" s="8"/>
      <c r="BP326" s="8"/>
      <c r="BQ326" s="8"/>
    </row>
    <row r="327" spans="1:69">
      <c r="A327" t="s">
        <v>667</v>
      </c>
      <c r="B327" s="1" t="s">
        <v>2084</v>
      </c>
      <c r="C327" s="16" t="s">
        <v>668</v>
      </c>
      <c r="D327" s="16" t="s">
        <v>1352</v>
      </c>
      <c r="E327" s="2" t="e">
        <f>((Data!E326-Data!#REF!)/Data!#REF!)*10</f>
        <v>#REF!</v>
      </c>
      <c r="F327" s="2" t="e">
        <f>((Data!F326-Data!#REF!)/Data!#REF!)*10</f>
        <v>#REF!</v>
      </c>
      <c r="G327" s="2" t="e">
        <f>((Data!G326-Data!#REF!)/Data!#REF!)*10</f>
        <v>#REF!</v>
      </c>
      <c r="H327" s="2" t="e">
        <f>((Data!H326-Data!#REF!)/Data!#REF!)*10</f>
        <v>#REF!</v>
      </c>
      <c r="I327" s="2" t="e">
        <f>((Data!I326-Data!#REF!)/Data!#REF!)*10</f>
        <v>#REF!</v>
      </c>
      <c r="J327" s="2" t="e">
        <f>((Data!#REF!-Data!J326)/Data!#REF!)*10</f>
        <v>#REF!</v>
      </c>
      <c r="K327" s="2" t="e">
        <f>((Data!#REF!-Data!K326)/Data!#REF!)*10</f>
        <v>#REF!</v>
      </c>
      <c r="L327" s="2" t="e">
        <f>((Data!#REF!-Data!L326)/Data!#REF!)*10</f>
        <v>#REF!</v>
      </c>
      <c r="M327" s="2" t="e">
        <f>((Data!#REF!-Data!M326)/Data!#REF!)*10</f>
        <v>#REF!</v>
      </c>
      <c r="N327" s="2" t="e">
        <f>((Data!#REF!-Data!N326)/Data!#REF!)*10</f>
        <v>#REF!</v>
      </c>
      <c r="O327" s="2" t="e">
        <f>((Data!#REF!-Data!O326)/Data!#REF!)*10</f>
        <v>#REF!</v>
      </c>
      <c r="P327" s="2" t="e">
        <f>((Data!#REF!-Data!P326)/Data!#REF!)*10</f>
        <v>#REF!</v>
      </c>
      <c r="Q327" s="2" t="e">
        <f>((Data!#REF!-Data!Q326)/Data!#REF!)*10</f>
        <v>#REF!</v>
      </c>
      <c r="R327" s="2" t="e">
        <f>((Data!#REF!-Data!R326)/Data!#REF!)*10</f>
        <v>#REF!</v>
      </c>
      <c r="S327" s="2" t="e">
        <f>((Data!#REF!-Data!S326)/Data!#REF!)*10</f>
        <v>#REF!</v>
      </c>
      <c r="T327" s="2" t="e">
        <f>((Data!#REF!-Data!T326)/Data!#REF!)*10</f>
        <v>#REF!</v>
      </c>
      <c r="U327" s="2" t="e">
        <f>((Data!#REF!-Data!U326)/Data!#REF!)*10</f>
        <v>#REF!</v>
      </c>
      <c r="V327" s="2" t="e">
        <f>((Data!#REF!-Data!V326)/Data!#REF!)*10</f>
        <v>#REF!</v>
      </c>
      <c r="W327" s="2" t="e">
        <f>((Data!#REF!-Data!W326)/Data!#REF!)*10</f>
        <v>#REF!</v>
      </c>
      <c r="X327" s="2" t="e">
        <f>((Data!#REF!-Data!X326)/Data!#REF!)*10</f>
        <v>#REF!</v>
      </c>
      <c r="Y327" s="2" t="e">
        <f>((Data!#REF!-Data!Y326)/Data!#REF!)*10</f>
        <v>#REF!</v>
      </c>
      <c r="Z327" s="2" t="e">
        <f>((Data!#REF!-Data!Z326)/Data!#REF!)*10</f>
        <v>#REF!</v>
      </c>
      <c r="AA327" s="2" t="e">
        <f>((Data!#REF!-Data!AA326)/Data!#REF!)*10</f>
        <v>#REF!</v>
      </c>
      <c r="AB327" s="2" t="e">
        <f>((Data!#REF!-Data!AB326)/Data!#REF!)*10</f>
        <v>#REF!</v>
      </c>
      <c r="AC327" s="2" t="e">
        <f>((Data!#REF!-Data!AC326)/Data!#REF!)*10</f>
        <v>#REF!</v>
      </c>
      <c r="AD327" s="2" t="e">
        <f>((Data!#REF!-Data!AD326)/Data!#REF!)*10</f>
        <v>#REF!</v>
      </c>
      <c r="AE327" s="2" t="e">
        <f>((Data!#REF!-Data!AE326)/Data!#REF!)*10</f>
        <v>#REF!</v>
      </c>
      <c r="AF327" s="2" t="e">
        <f>((Data!#REF!-Data!AF326)/Data!#REF!)*10</f>
        <v>#REF!</v>
      </c>
      <c r="AG327" s="2" t="e">
        <f>((Data!#REF!-Data!AG326)/Data!#REF!)*10</f>
        <v>#REF!</v>
      </c>
      <c r="AH327" s="2" t="e">
        <f>((Data!#REF!-Data!AH326)/Data!#REF!)*10</f>
        <v>#REF!</v>
      </c>
      <c r="AI327" s="2" t="e">
        <f>((Data!AI326-Data!#REF!)/Data!#REF!)*10</f>
        <v>#REF!</v>
      </c>
      <c r="AJ327" s="2" t="e">
        <f>((Data!AJ326-Data!#REF!)/Data!#REF!)*10</f>
        <v>#REF!</v>
      </c>
      <c r="AK327" s="2" t="e">
        <f>((Data!AK326-Data!#REF!)/Data!#REF!)*10</f>
        <v>#REF!</v>
      </c>
      <c r="AL327" s="2" t="e">
        <f>((Data!AL326-Data!#REF!)/Data!#REF!)*10</f>
        <v>#REF!</v>
      </c>
      <c r="AM327" s="2" t="e">
        <f>((Data!AM326-Data!#REF!)/Data!#REF!)*10</f>
        <v>#REF!</v>
      </c>
      <c r="AN327" s="2" t="e">
        <f>((Data!#REF!-Data!AN326)/Data!#REF!)*10</f>
        <v>#REF!</v>
      </c>
      <c r="AO327" s="2" t="e">
        <f>((Data!#REF!-Data!AO326)/Data!#REF!)*10</f>
        <v>#REF!</v>
      </c>
      <c r="AP327" s="2" t="e">
        <f>((Data!#REF!-Data!AP326)/Data!#REF!)*10</f>
        <v>#REF!</v>
      </c>
      <c r="AQ327" s="2" t="e">
        <f>((Data!#REF!-Data!AQ326)/Data!#REF!)*10</f>
        <v>#REF!</v>
      </c>
      <c r="AR327" s="2" t="e">
        <f>((Data!#REF!-Data!AR326)/Data!#REF!)*10</f>
        <v>#REF!</v>
      </c>
      <c r="AS327" s="2" t="e">
        <f>((Data!#REF!-Data!AS326)/Data!#REF!)*10</f>
        <v>#REF!</v>
      </c>
      <c r="AT327" s="2" t="e">
        <f>((Data!#REF!-Data!AT326)/Data!#REF!)*10</f>
        <v>#REF!</v>
      </c>
      <c r="AU327" s="2" t="e">
        <f>((Data!#REF!-Data!AU326)/Data!#REF!)*10</f>
        <v>#REF!</v>
      </c>
      <c r="AV327" s="2" t="e">
        <f>((Data!#REF!-Data!AV326)/Data!#REF!)*10</f>
        <v>#REF!</v>
      </c>
      <c r="AW327" s="2" t="e">
        <f>((Data!#REF!-Data!AW326)/Data!#REF!)*10</f>
        <v>#REF!</v>
      </c>
      <c r="AX327" s="2" t="e">
        <f>((Data!AX326-Data!#REF!)/Data!#REF!)*10</f>
        <v>#REF!</v>
      </c>
      <c r="AY327" s="2" t="e">
        <f>((Data!AY326-Data!#REF!)/Data!#REF!)*10</f>
        <v>#REF!</v>
      </c>
      <c r="AZ327" s="2" t="e">
        <f>((Data!AZ326-Data!#REF!)/Data!#REF!)*10</f>
        <v>#REF!</v>
      </c>
      <c r="BA327" s="2" t="e">
        <f>((Data!BA326-Data!#REF!)/Data!#REF!)*10</f>
        <v>#REF!</v>
      </c>
      <c r="BB327" s="2" t="e">
        <f>((Data!BB326-Data!#REF!)/Data!#REF!)*10</f>
        <v>#REF!</v>
      </c>
      <c r="BC327" s="2" t="e">
        <f>((Data!BC326-Data!#REF!)/Data!#REF!)*10</f>
        <v>#REF!</v>
      </c>
      <c r="BD327" s="2" t="e">
        <f>((Data!BD326-Data!#REF!)/Data!#REF!)*10</f>
        <v>#REF!</v>
      </c>
      <c r="BE327" s="2" t="e">
        <f>((Data!BE326-Data!#REF!)/Data!#REF!)*10</f>
        <v>#REF!</v>
      </c>
      <c r="BF327" s="2" t="e">
        <f>((Data!BF326-Data!#REF!)/Data!#REF!)*10</f>
        <v>#REF!</v>
      </c>
      <c r="BG327" s="2" t="e">
        <f>((Data!BG326-Data!#REF!)/Data!#REF!)*10</f>
        <v>#REF!</v>
      </c>
      <c r="BH327" s="2" t="e">
        <f>((Data!BH326-Data!#REF!)/Data!#REF!)*10</f>
        <v>#REF!</v>
      </c>
      <c r="BI327" s="2" t="e">
        <f>((Data!BI326-Data!#REF!)/Data!#REF!)*10</f>
        <v>#REF!</v>
      </c>
      <c r="BJ327" s="2" t="e">
        <f>((Data!BJ326-Data!#REF!)/Data!#REF!)*10</f>
        <v>#REF!</v>
      </c>
      <c r="BK327" s="2" t="e">
        <f>((Data!BK326-Data!#REF!)/Data!#REF!)*10</f>
        <v>#REF!</v>
      </c>
      <c r="BL327" s="2" t="e">
        <f>((Data!BL326-Data!#REF!)/Data!#REF!)*10</f>
        <v>#REF!</v>
      </c>
      <c r="BM327" s="8"/>
      <c r="BN327" s="8"/>
      <c r="BO327" s="8"/>
      <c r="BP327" s="8"/>
      <c r="BQ327" s="8"/>
    </row>
    <row r="328" spans="1:69">
      <c r="A328" t="s">
        <v>669</v>
      </c>
      <c r="B328" s="1" t="s">
        <v>2085</v>
      </c>
      <c r="C328" s="16" t="s">
        <v>670</v>
      </c>
      <c r="D328" s="16" t="s">
        <v>1352</v>
      </c>
      <c r="E328" s="2" t="e">
        <f>((Data!E327-Data!#REF!)/Data!#REF!)*10</f>
        <v>#REF!</v>
      </c>
      <c r="F328" s="2" t="e">
        <f>((Data!F327-Data!#REF!)/Data!#REF!)*10</f>
        <v>#REF!</v>
      </c>
      <c r="G328" s="2" t="e">
        <f>((Data!G327-Data!#REF!)/Data!#REF!)*10</f>
        <v>#REF!</v>
      </c>
      <c r="H328" s="2" t="e">
        <f>((Data!H327-Data!#REF!)/Data!#REF!)*10</f>
        <v>#REF!</v>
      </c>
      <c r="I328" s="2" t="e">
        <f>((Data!I327-Data!#REF!)/Data!#REF!)*10</f>
        <v>#REF!</v>
      </c>
      <c r="J328" s="2" t="e">
        <f>((Data!#REF!-Data!J327)/Data!#REF!)*10</f>
        <v>#REF!</v>
      </c>
      <c r="K328" s="2" t="e">
        <f>((Data!#REF!-Data!K327)/Data!#REF!)*10</f>
        <v>#REF!</v>
      </c>
      <c r="L328" s="2" t="e">
        <f>((Data!#REF!-Data!L327)/Data!#REF!)*10</f>
        <v>#REF!</v>
      </c>
      <c r="M328" s="2" t="e">
        <f>((Data!#REF!-Data!M327)/Data!#REF!)*10</f>
        <v>#REF!</v>
      </c>
      <c r="N328" s="2" t="e">
        <f>((Data!#REF!-Data!N327)/Data!#REF!)*10</f>
        <v>#REF!</v>
      </c>
      <c r="O328" s="2" t="e">
        <f>((Data!#REF!-Data!O327)/Data!#REF!)*10</f>
        <v>#REF!</v>
      </c>
      <c r="P328" s="2" t="e">
        <f>((Data!#REF!-Data!P327)/Data!#REF!)*10</f>
        <v>#REF!</v>
      </c>
      <c r="Q328" s="2" t="e">
        <f>((Data!#REF!-Data!Q327)/Data!#REF!)*10</f>
        <v>#REF!</v>
      </c>
      <c r="R328" s="2" t="e">
        <f>((Data!#REF!-Data!R327)/Data!#REF!)*10</f>
        <v>#REF!</v>
      </c>
      <c r="S328" s="2" t="e">
        <f>((Data!#REF!-Data!S327)/Data!#REF!)*10</f>
        <v>#REF!</v>
      </c>
      <c r="T328" s="2" t="e">
        <f>((Data!#REF!-Data!T327)/Data!#REF!)*10</f>
        <v>#REF!</v>
      </c>
      <c r="U328" s="2" t="e">
        <f>((Data!#REF!-Data!U327)/Data!#REF!)*10</f>
        <v>#REF!</v>
      </c>
      <c r="V328" s="2" t="e">
        <f>((Data!#REF!-Data!V327)/Data!#REF!)*10</f>
        <v>#REF!</v>
      </c>
      <c r="W328" s="2" t="e">
        <f>((Data!#REF!-Data!W327)/Data!#REF!)*10</f>
        <v>#REF!</v>
      </c>
      <c r="X328" s="2" t="e">
        <f>((Data!#REF!-Data!X327)/Data!#REF!)*10</f>
        <v>#REF!</v>
      </c>
      <c r="Y328" s="2" t="e">
        <f>((Data!#REF!-Data!Y327)/Data!#REF!)*10</f>
        <v>#REF!</v>
      </c>
      <c r="Z328" s="2" t="e">
        <f>((Data!#REF!-Data!Z327)/Data!#REF!)*10</f>
        <v>#REF!</v>
      </c>
      <c r="AA328" s="2" t="e">
        <f>((Data!#REF!-Data!AA327)/Data!#REF!)*10</f>
        <v>#REF!</v>
      </c>
      <c r="AB328" s="2" t="e">
        <f>((Data!#REF!-Data!AB327)/Data!#REF!)*10</f>
        <v>#REF!</v>
      </c>
      <c r="AC328" s="2" t="e">
        <f>((Data!#REF!-Data!AC327)/Data!#REF!)*10</f>
        <v>#REF!</v>
      </c>
      <c r="AD328" s="2" t="e">
        <f>((Data!#REF!-Data!AD327)/Data!#REF!)*10</f>
        <v>#REF!</v>
      </c>
      <c r="AE328" s="2" t="e">
        <f>((Data!#REF!-Data!AE327)/Data!#REF!)*10</f>
        <v>#REF!</v>
      </c>
      <c r="AF328" s="2" t="e">
        <f>((Data!#REF!-Data!AF327)/Data!#REF!)*10</f>
        <v>#REF!</v>
      </c>
      <c r="AG328" s="2" t="e">
        <f>((Data!#REF!-Data!AG327)/Data!#REF!)*10</f>
        <v>#REF!</v>
      </c>
      <c r="AH328" s="2" t="e">
        <f>((Data!#REF!-Data!AH327)/Data!#REF!)*10</f>
        <v>#REF!</v>
      </c>
      <c r="AI328" s="2" t="e">
        <f>((Data!AI327-Data!#REF!)/Data!#REF!)*10</f>
        <v>#REF!</v>
      </c>
      <c r="AJ328" s="2" t="e">
        <f>((Data!AJ327-Data!#REF!)/Data!#REF!)*10</f>
        <v>#REF!</v>
      </c>
      <c r="AK328" s="2" t="e">
        <f>((Data!AK327-Data!#REF!)/Data!#REF!)*10</f>
        <v>#REF!</v>
      </c>
      <c r="AL328" s="2" t="e">
        <f>((Data!AL327-Data!#REF!)/Data!#REF!)*10</f>
        <v>#REF!</v>
      </c>
      <c r="AM328" s="2" t="e">
        <f>((Data!AM327-Data!#REF!)/Data!#REF!)*10</f>
        <v>#REF!</v>
      </c>
      <c r="AN328" s="2" t="e">
        <f>((Data!#REF!-Data!AN327)/Data!#REF!)*10</f>
        <v>#REF!</v>
      </c>
      <c r="AO328" s="2" t="e">
        <f>((Data!#REF!-Data!AO327)/Data!#REF!)*10</f>
        <v>#REF!</v>
      </c>
      <c r="AP328" s="2" t="e">
        <f>((Data!#REF!-Data!AP327)/Data!#REF!)*10</f>
        <v>#REF!</v>
      </c>
      <c r="AQ328" s="2" t="e">
        <f>((Data!#REF!-Data!AQ327)/Data!#REF!)*10</f>
        <v>#REF!</v>
      </c>
      <c r="AR328" s="2" t="e">
        <f>((Data!#REF!-Data!AR327)/Data!#REF!)*10</f>
        <v>#REF!</v>
      </c>
      <c r="AS328" s="2" t="e">
        <f>((Data!#REF!-Data!AS327)/Data!#REF!)*10</f>
        <v>#REF!</v>
      </c>
      <c r="AT328" s="2" t="e">
        <f>((Data!#REF!-Data!AT327)/Data!#REF!)*10</f>
        <v>#REF!</v>
      </c>
      <c r="AU328" s="2" t="e">
        <f>((Data!#REF!-Data!AU327)/Data!#REF!)*10</f>
        <v>#REF!</v>
      </c>
      <c r="AV328" s="2" t="e">
        <f>((Data!#REF!-Data!AV327)/Data!#REF!)*10</f>
        <v>#REF!</v>
      </c>
      <c r="AW328" s="2" t="e">
        <f>((Data!#REF!-Data!AW327)/Data!#REF!)*10</f>
        <v>#REF!</v>
      </c>
      <c r="AX328" s="2" t="e">
        <f>((Data!AX327-Data!#REF!)/Data!#REF!)*10</f>
        <v>#REF!</v>
      </c>
      <c r="AY328" s="2" t="e">
        <f>((Data!AY327-Data!#REF!)/Data!#REF!)*10</f>
        <v>#REF!</v>
      </c>
      <c r="AZ328" s="2" t="e">
        <f>((Data!AZ327-Data!#REF!)/Data!#REF!)*10</f>
        <v>#REF!</v>
      </c>
      <c r="BA328" s="2" t="e">
        <f>((Data!BA327-Data!#REF!)/Data!#REF!)*10</f>
        <v>#REF!</v>
      </c>
      <c r="BB328" s="2" t="e">
        <f>((Data!BB327-Data!#REF!)/Data!#REF!)*10</f>
        <v>#REF!</v>
      </c>
      <c r="BC328" s="2" t="e">
        <f>((Data!BC327-Data!#REF!)/Data!#REF!)*10</f>
        <v>#REF!</v>
      </c>
      <c r="BD328" s="2" t="e">
        <f>((Data!BD327-Data!#REF!)/Data!#REF!)*10</f>
        <v>#REF!</v>
      </c>
      <c r="BE328" s="2" t="e">
        <f>((Data!BE327-Data!#REF!)/Data!#REF!)*10</f>
        <v>#REF!</v>
      </c>
      <c r="BF328" s="2" t="e">
        <f>((Data!BF327-Data!#REF!)/Data!#REF!)*10</f>
        <v>#REF!</v>
      </c>
      <c r="BG328" s="2" t="e">
        <f>((Data!BG327-Data!#REF!)/Data!#REF!)*10</f>
        <v>#REF!</v>
      </c>
      <c r="BH328" s="2" t="e">
        <f>((Data!BH327-Data!#REF!)/Data!#REF!)*10</f>
        <v>#REF!</v>
      </c>
      <c r="BI328" s="2" t="e">
        <f>((Data!BI327-Data!#REF!)/Data!#REF!)*10</f>
        <v>#REF!</v>
      </c>
      <c r="BJ328" s="2" t="e">
        <f>((Data!BJ327-Data!#REF!)/Data!#REF!)*10</f>
        <v>#REF!</v>
      </c>
      <c r="BK328" s="2" t="e">
        <f>((Data!BK327-Data!#REF!)/Data!#REF!)*10</f>
        <v>#REF!</v>
      </c>
      <c r="BL328" s="2" t="e">
        <f>((Data!BL327-Data!#REF!)/Data!#REF!)*10</f>
        <v>#REF!</v>
      </c>
      <c r="BM328" s="8"/>
      <c r="BN328" s="8"/>
      <c r="BO328" s="8"/>
      <c r="BP328" s="8"/>
      <c r="BQ328" s="8"/>
    </row>
    <row r="329" spans="1:69">
      <c r="A329" t="s">
        <v>671</v>
      </c>
      <c r="B329" s="1" t="s">
        <v>2086</v>
      </c>
      <c r="C329" s="16" t="s">
        <v>672</v>
      </c>
      <c r="D329" s="16" t="s">
        <v>1352</v>
      </c>
      <c r="E329" s="2" t="e">
        <f>((Data!E328-Data!#REF!)/Data!#REF!)*10</f>
        <v>#REF!</v>
      </c>
      <c r="F329" s="2" t="e">
        <f>((Data!F328-Data!#REF!)/Data!#REF!)*10</f>
        <v>#REF!</v>
      </c>
      <c r="G329" s="2" t="e">
        <f>((Data!G328-Data!#REF!)/Data!#REF!)*10</f>
        <v>#REF!</v>
      </c>
      <c r="H329" s="2" t="e">
        <f>((Data!H328-Data!#REF!)/Data!#REF!)*10</f>
        <v>#REF!</v>
      </c>
      <c r="I329" s="2" t="e">
        <f>((Data!I328-Data!#REF!)/Data!#REF!)*10</f>
        <v>#REF!</v>
      </c>
      <c r="J329" s="2" t="e">
        <f>((Data!#REF!-Data!J328)/Data!#REF!)*10</f>
        <v>#REF!</v>
      </c>
      <c r="K329" s="2" t="e">
        <f>((Data!#REF!-Data!K328)/Data!#REF!)*10</f>
        <v>#REF!</v>
      </c>
      <c r="L329" s="2" t="e">
        <f>((Data!#REF!-Data!L328)/Data!#REF!)*10</f>
        <v>#REF!</v>
      </c>
      <c r="M329" s="2" t="e">
        <f>((Data!#REF!-Data!M328)/Data!#REF!)*10</f>
        <v>#REF!</v>
      </c>
      <c r="N329" s="2" t="e">
        <f>((Data!#REF!-Data!N328)/Data!#REF!)*10</f>
        <v>#REF!</v>
      </c>
      <c r="O329" s="2" t="e">
        <f>((Data!#REF!-Data!O328)/Data!#REF!)*10</f>
        <v>#REF!</v>
      </c>
      <c r="P329" s="2" t="e">
        <f>((Data!#REF!-Data!P328)/Data!#REF!)*10</f>
        <v>#REF!</v>
      </c>
      <c r="Q329" s="2" t="e">
        <f>((Data!#REF!-Data!Q328)/Data!#REF!)*10</f>
        <v>#REF!</v>
      </c>
      <c r="R329" s="2" t="e">
        <f>((Data!#REF!-Data!R328)/Data!#REF!)*10</f>
        <v>#REF!</v>
      </c>
      <c r="S329" s="2" t="e">
        <f>((Data!#REF!-Data!S328)/Data!#REF!)*10</f>
        <v>#REF!</v>
      </c>
      <c r="T329" s="2" t="e">
        <f>((Data!#REF!-Data!T328)/Data!#REF!)*10</f>
        <v>#REF!</v>
      </c>
      <c r="U329" s="2" t="e">
        <f>((Data!#REF!-Data!U328)/Data!#REF!)*10</f>
        <v>#REF!</v>
      </c>
      <c r="V329" s="2" t="e">
        <f>((Data!#REF!-Data!V328)/Data!#REF!)*10</f>
        <v>#REF!</v>
      </c>
      <c r="W329" s="2" t="e">
        <f>((Data!#REF!-Data!W328)/Data!#REF!)*10</f>
        <v>#REF!</v>
      </c>
      <c r="X329" s="2" t="e">
        <f>((Data!#REF!-Data!X328)/Data!#REF!)*10</f>
        <v>#REF!</v>
      </c>
      <c r="Y329" s="2" t="e">
        <f>((Data!#REF!-Data!Y328)/Data!#REF!)*10</f>
        <v>#REF!</v>
      </c>
      <c r="Z329" s="2" t="e">
        <f>((Data!#REF!-Data!Z328)/Data!#REF!)*10</f>
        <v>#REF!</v>
      </c>
      <c r="AA329" s="2" t="e">
        <f>((Data!#REF!-Data!AA328)/Data!#REF!)*10</f>
        <v>#REF!</v>
      </c>
      <c r="AB329" s="2" t="e">
        <f>((Data!#REF!-Data!AB328)/Data!#REF!)*10</f>
        <v>#REF!</v>
      </c>
      <c r="AC329" s="2" t="e">
        <f>((Data!#REF!-Data!AC328)/Data!#REF!)*10</f>
        <v>#REF!</v>
      </c>
      <c r="AD329" s="2" t="e">
        <f>((Data!#REF!-Data!AD328)/Data!#REF!)*10</f>
        <v>#REF!</v>
      </c>
      <c r="AE329" s="2" t="e">
        <f>((Data!#REF!-Data!AE328)/Data!#REF!)*10</f>
        <v>#REF!</v>
      </c>
      <c r="AF329" s="2" t="e">
        <f>((Data!#REF!-Data!AF328)/Data!#REF!)*10</f>
        <v>#REF!</v>
      </c>
      <c r="AG329" s="2" t="e">
        <f>((Data!#REF!-Data!AG328)/Data!#REF!)*10</f>
        <v>#REF!</v>
      </c>
      <c r="AH329" s="2" t="e">
        <f>((Data!#REF!-Data!AH328)/Data!#REF!)*10</f>
        <v>#REF!</v>
      </c>
      <c r="AI329" s="2" t="e">
        <f>((Data!AI328-Data!#REF!)/Data!#REF!)*10</f>
        <v>#REF!</v>
      </c>
      <c r="AJ329" s="2" t="e">
        <f>((Data!AJ328-Data!#REF!)/Data!#REF!)*10</f>
        <v>#REF!</v>
      </c>
      <c r="AK329" s="2" t="e">
        <f>((Data!AK328-Data!#REF!)/Data!#REF!)*10</f>
        <v>#REF!</v>
      </c>
      <c r="AL329" s="2" t="e">
        <f>((Data!AL328-Data!#REF!)/Data!#REF!)*10</f>
        <v>#REF!</v>
      </c>
      <c r="AM329" s="2" t="e">
        <f>((Data!AM328-Data!#REF!)/Data!#REF!)*10</f>
        <v>#REF!</v>
      </c>
      <c r="AN329" s="2" t="e">
        <f>((Data!#REF!-Data!AN328)/Data!#REF!)*10</f>
        <v>#REF!</v>
      </c>
      <c r="AO329" s="2" t="e">
        <f>((Data!#REF!-Data!AO328)/Data!#REF!)*10</f>
        <v>#REF!</v>
      </c>
      <c r="AP329" s="2" t="e">
        <f>((Data!#REF!-Data!AP328)/Data!#REF!)*10</f>
        <v>#REF!</v>
      </c>
      <c r="AQ329" s="2" t="e">
        <f>((Data!#REF!-Data!AQ328)/Data!#REF!)*10</f>
        <v>#REF!</v>
      </c>
      <c r="AR329" s="2" t="e">
        <f>((Data!#REF!-Data!AR328)/Data!#REF!)*10</f>
        <v>#REF!</v>
      </c>
      <c r="AS329" s="2" t="e">
        <f>((Data!#REF!-Data!AS328)/Data!#REF!)*10</f>
        <v>#REF!</v>
      </c>
      <c r="AT329" s="2" t="e">
        <f>((Data!#REF!-Data!AT328)/Data!#REF!)*10</f>
        <v>#REF!</v>
      </c>
      <c r="AU329" s="2" t="e">
        <f>((Data!#REF!-Data!AU328)/Data!#REF!)*10</f>
        <v>#REF!</v>
      </c>
      <c r="AV329" s="2" t="e">
        <f>((Data!#REF!-Data!AV328)/Data!#REF!)*10</f>
        <v>#REF!</v>
      </c>
      <c r="AW329" s="2" t="e">
        <f>((Data!#REF!-Data!AW328)/Data!#REF!)*10</f>
        <v>#REF!</v>
      </c>
      <c r="AX329" s="2" t="e">
        <f>((Data!AX328-Data!#REF!)/Data!#REF!)*10</f>
        <v>#REF!</v>
      </c>
      <c r="AY329" s="2" t="e">
        <f>((Data!AY328-Data!#REF!)/Data!#REF!)*10</f>
        <v>#REF!</v>
      </c>
      <c r="AZ329" s="2" t="e">
        <f>((Data!AZ328-Data!#REF!)/Data!#REF!)*10</f>
        <v>#REF!</v>
      </c>
      <c r="BA329" s="2" t="e">
        <f>((Data!BA328-Data!#REF!)/Data!#REF!)*10</f>
        <v>#REF!</v>
      </c>
      <c r="BB329" s="2" t="e">
        <f>((Data!BB328-Data!#REF!)/Data!#REF!)*10</f>
        <v>#REF!</v>
      </c>
      <c r="BC329" s="2" t="e">
        <f>((Data!BC328-Data!#REF!)/Data!#REF!)*10</f>
        <v>#REF!</v>
      </c>
      <c r="BD329" s="2" t="e">
        <f>((Data!BD328-Data!#REF!)/Data!#REF!)*10</f>
        <v>#REF!</v>
      </c>
      <c r="BE329" s="2" t="e">
        <f>((Data!BE328-Data!#REF!)/Data!#REF!)*10</f>
        <v>#REF!</v>
      </c>
      <c r="BF329" s="2" t="e">
        <f>((Data!BF328-Data!#REF!)/Data!#REF!)*10</f>
        <v>#REF!</v>
      </c>
      <c r="BG329" s="2" t="e">
        <f>((Data!BG328-Data!#REF!)/Data!#REF!)*10</f>
        <v>#REF!</v>
      </c>
      <c r="BH329" s="2" t="e">
        <f>((Data!BH328-Data!#REF!)/Data!#REF!)*10</f>
        <v>#REF!</v>
      </c>
      <c r="BI329" s="2" t="e">
        <f>((Data!BI328-Data!#REF!)/Data!#REF!)*10</f>
        <v>#REF!</v>
      </c>
      <c r="BJ329" s="2" t="e">
        <f>((Data!BJ328-Data!#REF!)/Data!#REF!)*10</f>
        <v>#REF!</v>
      </c>
      <c r="BK329" s="2" t="e">
        <f>((Data!BK328-Data!#REF!)/Data!#REF!)*10</f>
        <v>#REF!</v>
      </c>
      <c r="BL329" s="2" t="e">
        <f>((Data!BL328-Data!#REF!)/Data!#REF!)*10</f>
        <v>#REF!</v>
      </c>
      <c r="BM329" s="8"/>
      <c r="BN329" s="8"/>
      <c r="BO329" s="8"/>
      <c r="BP329" s="8"/>
      <c r="BQ329" s="8"/>
    </row>
    <row r="330" spans="1:69">
      <c r="A330" t="s">
        <v>673</v>
      </c>
      <c r="B330" s="1" t="s">
        <v>2087</v>
      </c>
      <c r="C330" s="16" t="s">
        <v>674</v>
      </c>
      <c r="D330" s="16" t="s">
        <v>1352</v>
      </c>
      <c r="E330" s="2" t="e">
        <f>((Data!E329-Data!#REF!)/Data!#REF!)*10</f>
        <v>#REF!</v>
      </c>
      <c r="F330" s="2" t="e">
        <f>((Data!F329-Data!#REF!)/Data!#REF!)*10</f>
        <v>#REF!</v>
      </c>
      <c r="G330" s="2" t="e">
        <f>((Data!G329-Data!#REF!)/Data!#REF!)*10</f>
        <v>#REF!</v>
      </c>
      <c r="H330" s="2" t="e">
        <f>((Data!H329-Data!#REF!)/Data!#REF!)*10</f>
        <v>#REF!</v>
      </c>
      <c r="I330" s="2" t="e">
        <f>((Data!I329-Data!#REF!)/Data!#REF!)*10</f>
        <v>#REF!</v>
      </c>
      <c r="J330" s="2" t="e">
        <f>((Data!#REF!-Data!J329)/Data!#REF!)*10</f>
        <v>#REF!</v>
      </c>
      <c r="K330" s="2" t="e">
        <f>((Data!#REF!-Data!K329)/Data!#REF!)*10</f>
        <v>#REF!</v>
      </c>
      <c r="L330" s="2" t="e">
        <f>((Data!#REF!-Data!L329)/Data!#REF!)*10</f>
        <v>#REF!</v>
      </c>
      <c r="M330" s="2" t="e">
        <f>((Data!#REF!-Data!M329)/Data!#REF!)*10</f>
        <v>#REF!</v>
      </c>
      <c r="N330" s="2" t="e">
        <f>((Data!#REF!-Data!N329)/Data!#REF!)*10</f>
        <v>#REF!</v>
      </c>
      <c r="O330" s="2" t="e">
        <f>((Data!#REF!-Data!O329)/Data!#REF!)*10</f>
        <v>#REF!</v>
      </c>
      <c r="P330" s="2" t="e">
        <f>((Data!#REF!-Data!P329)/Data!#REF!)*10</f>
        <v>#REF!</v>
      </c>
      <c r="Q330" s="2" t="e">
        <f>((Data!#REF!-Data!Q329)/Data!#REF!)*10</f>
        <v>#REF!</v>
      </c>
      <c r="R330" s="2" t="e">
        <f>((Data!#REF!-Data!R329)/Data!#REF!)*10</f>
        <v>#REF!</v>
      </c>
      <c r="S330" s="2" t="e">
        <f>((Data!#REF!-Data!S329)/Data!#REF!)*10</f>
        <v>#REF!</v>
      </c>
      <c r="T330" s="2" t="e">
        <f>((Data!#REF!-Data!T329)/Data!#REF!)*10</f>
        <v>#REF!</v>
      </c>
      <c r="U330" s="2" t="e">
        <f>((Data!#REF!-Data!U329)/Data!#REF!)*10</f>
        <v>#REF!</v>
      </c>
      <c r="V330" s="2" t="e">
        <f>((Data!#REF!-Data!V329)/Data!#REF!)*10</f>
        <v>#REF!</v>
      </c>
      <c r="W330" s="2" t="e">
        <f>((Data!#REF!-Data!W329)/Data!#REF!)*10</f>
        <v>#REF!</v>
      </c>
      <c r="X330" s="2" t="e">
        <f>((Data!#REF!-Data!X329)/Data!#REF!)*10</f>
        <v>#REF!</v>
      </c>
      <c r="Y330" s="2" t="e">
        <f>((Data!#REF!-Data!Y329)/Data!#REF!)*10</f>
        <v>#REF!</v>
      </c>
      <c r="Z330" s="2" t="e">
        <f>((Data!#REF!-Data!Z329)/Data!#REF!)*10</f>
        <v>#REF!</v>
      </c>
      <c r="AA330" s="2" t="e">
        <f>((Data!#REF!-Data!AA329)/Data!#REF!)*10</f>
        <v>#REF!</v>
      </c>
      <c r="AB330" s="2" t="e">
        <f>((Data!#REF!-Data!AB329)/Data!#REF!)*10</f>
        <v>#REF!</v>
      </c>
      <c r="AC330" s="2" t="e">
        <f>((Data!#REF!-Data!AC329)/Data!#REF!)*10</f>
        <v>#REF!</v>
      </c>
      <c r="AD330" s="2" t="e">
        <f>((Data!#REF!-Data!AD329)/Data!#REF!)*10</f>
        <v>#REF!</v>
      </c>
      <c r="AE330" s="2" t="e">
        <f>((Data!#REF!-Data!AE329)/Data!#REF!)*10</f>
        <v>#REF!</v>
      </c>
      <c r="AF330" s="2" t="e">
        <f>((Data!#REF!-Data!AF329)/Data!#REF!)*10</f>
        <v>#REF!</v>
      </c>
      <c r="AG330" s="2" t="e">
        <f>((Data!#REF!-Data!AG329)/Data!#REF!)*10</f>
        <v>#REF!</v>
      </c>
      <c r="AH330" s="2" t="e">
        <f>((Data!#REF!-Data!AH329)/Data!#REF!)*10</f>
        <v>#REF!</v>
      </c>
      <c r="AI330" s="2" t="e">
        <f>((Data!AI329-Data!#REF!)/Data!#REF!)*10</f>
        <v>#REF!</v>
      </c>
      <c r="AJ330" s="2" t="e">
        <f>((Data!AJ329-Data!#REF!)/Data!#REF!)*10</f>
        <v>#REF!</v>
      </c>
      <c r="AK330" s="2" t="e">
        <f>((Data!AK329-Data!#REF!)/Data!#REF!)*10</f>
        <v>#REF!</v>
      </c>
      <c r="AL330" s="2" t="e">
        <f>((Data!AL329-Data!#REF!)/Data!#REF!)*10</f>
        <v>#REF!</v>
      </c>
      <c r="AM330" s="2" t="e">
        <f>((Data!AM329-Data!#REF!)/Data!#REF!)*10</f>
        <v>#REF!</v>
      </c>
      <c r="AN330" s="2" t="e">
        <f>((Data!#REF!-Data!AN329)/Data!#REF!)*10</f>
        <v>#REF!</v>
      </c>
      <c r="AO330" s="2" t="e">
        <f>((Data!#REF!-Data!AO329)/Data!#REF!)*10</f>
        <v>#REF!</v>
      </c>
      <c r="AP330" s="2" t="e">
        <f>((Data!#REF!-Data!AP329)/Data!#REF!)*10</f>
        <v>#REF!</v>
      </c>
      <c r="AQ330" s="2" t="e">
        <f>((Data!#REF!-Data!AQ329)/Data!#REF!)*10</f>
        <v>#REF!</v>
      </c>
      <c r="AR330" s="2" t="e">
        <f>((Data!#REF!-Data!AR329)/Data!#REF!)*10</f>
        <v>#REF!</v>
      </c>
      <c r="AS330" s="2" t="e">
        <f>((Data!#REF!-Data!AS329)/Data!#REF!)*10</f>
        <v>#REF!</v>
      </c>
      <c r="AT330" s="2" t="e">
        <f>((Data!#REF!-Data!AT329)/Data!#REF!)*10</f>
        <v>#REF!</v>
      </c>
      <c r="AU330" s="2" t="e">
        <f>((Data!#REF!-Data!AU329)/Data!#REF!)*10</f>
        <v>#REF!</v>
      </c>
      <c r="AV330" s="2" t="e">
        <f>((Data!#REF!-Data!AV329)/Data!#REF!)*10</f>
        <v>#REF!</v>
      </c>
      <c r="AW330" s="2" t="e">
        <f>((Data!#REF!-Data!AW329)/Data!#REF!)*10</f>
        <v>#REF!</v>
      </c>
      <c r="AX330" s="2" t="e">
        <f>((Data!AX329-Data!#REF!)/Data!#REF!)*10</f>
        <v>#REF!</v>
      </c>
      <c r="AY330" s="2" t="e">
        <f>((Data!AY329-Data!#REF!)/Data!#REF!)*10</f>
        <v>#REF!</v>
      </c>
      <c r="AZ330" s="2" t="e">
        <f>((Data!AZ329-Data!#REF!)/Data!#REF!)*10</f>
        <v>#REF!</v>
      </c>
      <c r="BA330" s="2" t="e">
        <f>((Data!BA329-Data!#REF!)/Data!#REF!)*10</f>
        <v>#REF!</v>
      </c>
      <c r="BB330" s="2" t="e">
        <f>((Data!BB329-Data!#REF!)/Data!#REF!)*10</f>
        <v>#REF!</v>
      </c>
      <c r="BC330" s="2" t="e">
        <f>((Data!BC329-Data!#REF!)/Data!#REF!)*10</f>
        <v>#REF!</v>
      </c>
      <c r="BD330" s="2" t="e">
        <f>((Data!BD329-Data!#REF!)/Data!#REF!)*10</f>
        <v>#REF!</v>
      </c>
      <c r="BE330" s="2" t="e">
        <f>((Data!BE329-Data!#REF!)/Data!#REF!)*10</f>
        <v>#REF!</v>
      </c>
      <c r="BF330" s="2" t="e">
        <f>((Data!BF329-Data!#REF!)/Data!#REF!)*10</f>
        <v>#REF!</v>
      </c>
      <c r="BG330" s="2" t="e">
        <f>((Data!BG329-Data!#REF!)/Data!#REF!)*10</f>
        <v>#REF!</v>
      </c>
      <c r="BH330" s="2" t="e">
        <f>((Data!BH329-Data!#REF!)/Data!#REF!)*10</f>
        <v>#REF!</v>
      </c>
      <c r="BI330" s="2" t="e">
        <f>((Data!BI329-Data!#REF!)/Data!#REF!)*10</f>
        <v>#REF!</v>
      </c>
      <c r="BJ330" s="2" t="e">
        <f>((Data!BJ329-Data!#REF!)/Data!#REF!)*10</f>
        <v>#REF!</v>
      </c>
      <c r="BK330" s="2" t="e">
        <f>((Data!BK329-Data!#REF!)/Data!#REF!)*10</f>
        <v>#REF!</v>
      </c>
      <c r="BL330" s="2" t="e">
        <f>((Data!BL329-Data!#REF!)/Data!#REF!)*10</f>
        <v>#REF!</v>
      </c>
      <c r="BM330" s="8"/>
      <c r="BN330" s="8"/>
      <c r="BO330" s="8"/>
      <c r="BP330" s="8"/>
      <c r="BQ330" s="8"/>
    </row>
    <row r="331" spans="1:69">
      <c r="A331" t="s">
        <v>675</v>
      </c>
      <c r="B331" s="1" t="s">
        <v>2088</v>
      </c>
      <c r="C331" s="16" t="s">
        <v>676</v>
      </c>
      <c r="D331" s="16" t="s">
        <v>1352</v>
      </c>
      <c r="E331" s="2" t="e">
        <f>((Data!E330-Data!#REF!)/Data!#REF!)*10</f>
        <v>#REF!</v>
      </c>
      <c r="F331" s="2" t="e">
        <f>((Data!F330-Data!#REF!)/Data!#REF!)*10</f>
        <v>#REF!</v>
      </c>
      <c r="G331" s="2" t="e">
        <f>((Data!G330-Data!#REF!)/Data!#REF!)*10</f>
        <v>#REF!</v>
      </c>
      <c r="H331" s="2" t="e">
        <f>((Data!H330-Data!#REF!)/Data!#REF!)*10</f>
        <v>#REF!</v>
      </c>
      <c r="I331" s="2" t="e">
        <f>((Data!I330-Data!#REF!)/Data!#REF!)*10</f>
        <v>#REF!</v>
      </c>
      <c r="J331" s="2" t="e">
        <f>((Data!#REF!-Data!J330)/Data!#REF!)*10</f>
        <v>#REF!</v>
      </c>
      <c r="K331" s="2" t="e">
        <f>((Data!#REF!-Data!K330)/Data!#REF!)*10</f>
        <v>#REF!</v>
      </c>
      <c r="L331" s="2" t="e">
        <f>((Data!#REF!-Data!L330)/Data!#REF!)*10</f>
        <v>#REF!</v>
      </c>
      <c r="M331" s="2" t="e">
        <f>((Data!#REF!-Data!M330)/Data!#REF!)*10</f>
        <v>#REF!</v>
      </c>
      <c r="N331" s="2" t="e">
        <f>((Data!#REF!-Data!N330)/Data!#REF!)*10</f>
        <v>#REF!</v>
      </c>
      <c r="O331" s="2" t="e">
        <f>((Data!#REF!-Data!O330)/Data!#REF!)*10</f>
        <v>#REF!</v>
      </c>
      <c r="P331" s="2" t="e">
        <f>((Data!#REF!-Data!P330)/Data!#REF!)*10</f>
        <v>#REF!</v>
      </c>
      <c r="Q331" s="2" t="e">
        <f>((Data!#REF!-Data!Q330)/Data!#REF!)*10</f>
        <v>#REF!</v>
      </c>
      <c r="R331" s="2" t="e">
        <f>((Data!#REF!-Data!R330)/Data!#REF!)*10</f>
        <v>#REF!</v>
      </c>
      <c r="S331" s="2" t="e">
        <f>((Data!#REF!-Data!S330)/Data!#REF!)*10</f>
        <v>#REF!</v>
      </c>
      <c r="T331" s="2" t="e">
        <f>((Data!#REF!-Data!T330)/Data!#REF!)*10</f>
        <v>#REF!</v>
      </c>
      <c r="U331" s="2" t="e">
        <f>((Data!#REF!-Data!U330)/Data!#REF!)*10</f>
        <v>#REF!</v>
      </c>
      <c r="V331" s="2" t="e">
        <f>((Data!#REF!-Data!V330)/Data!#REF!)*10</f>
        <v>#REF!</v>
      </c>
      <c r="W331" s="2" t="e">
        <f>((Data!#REF!-Data!W330)/Data!#REF!)*10</f>
        <v>#REF!</v>
      </c>
      <c r="X331" s="2" t="e">
        <f>((Data!#REF!-Data!X330)/Data!#REF!)*10</f>
        <v>#REF!</v>
      </c>
      <c r="Y331" s="2" t="e">
        <f>((Data!#REF!-Data!Y330)/Data!#REF!)*10</f>
        <v>#REF!</v>
      </c>
      <c r="Z331" s="2" t="e">
        <f>((Data!#REF!-Data!Z330)/Data!#REF!)*10</f>
        <v>#REF!</v>
      </c>
      <c r="AA331" s="2" t="e">
        <f>((Data!#REF!-Data!AA330)/Data!#REF!)*10</f>
        <v>#REF!</v>
      </c>
      <c r="AB331" s="2" t="e">
        <f>((Data!#REF!-Data!AB330)/Data!#REF!)*10</f>
        <v>#REF!</v>
      </c>
      <c r="AC331" s="2" t="e">
        <f>((Data!#REF!-Data!AC330)/Data!#REF!)*10</f>
        <v>#REF!</v>
      </c>
      <c r="AD331" s="2" t="e">
        <f>((Data!#REF!-Data!AD330)/Data!#REF!)*10</f>
        <v>#REF!</v>
      </c>
      <c r="AE331" s="2" t="e">
        <f>((Data!#REF!-Data!AE330)/Data!#REF!)*10</f>
        <v>#REF!</v>
      </c>
      <c r="AF331" s="2" t="e">
        <f>((Data!#REF!-Data!AF330)/Data!#REF!)*10</f>
        <v>#REF!</v>
      </c>
      <c r="AG331" s="2" t="e">
        <f>((Data!#REF!-Data!AG330)/Data!#REF!)*10</f>
        <v>#REF!</v>
      </c>
      <c r="AH331" s="2" t="e">
        <f>((Data!#REF!-Data!AH330)/Data!#REF!)*10</f>
        <v>#REF!</v>
      </c>
      <c r="AI331" s="2" t="e">
        <f>((Data!AI330-Data!#REF!)/Data!#REF!)*10</f>
        <v>#REF!</v>
      </c>
      <c r="AJ331" s="2" t="e">
        <f>((Data!AJ330-Data!#REF!)/Data!#REF!)*10</f>
        <v>#REF!</v>
      </c>
      <c r="AK331" s="2" t="e">
        <f>((Data!AK330-Data!#REF!)/Data!#REF!)*10</f>
        <v>#REF!</v>
      </c>
      <c r="AL331" s="2" t="e">
        <f>((Data!AL330-Data!#REF!)/Data!#REF!)*10</f>
        <v>#REF!</v>
      </c>
      <c r="AM331" s="2" t="e">
        <f>((Data!AM330-Data!#REF!)/Data!#REF!)*10</f>
        <v>#REF!</v>
      </c>
      <c r="AN331" s="2" t="e">
        <f>((Data!#REF!-Data!AN330)/Data!#REF!)*10</f>
        <v>#REF!</v>
      </c>
      <c r="AO331" s="2" t="e">
        <f>((Data!#REF!-Data!AO330)/Data!#REF!)*10</f>
        <v>#REF!</v>
      </c>
      <c r="AP331" s="2" t="e">
        <f>((Data!#REF!-Data!AP330)/Data!#REF!)*10</f>
        <v>#REF!</v>
      </c>
      <c r="AQ331" s="2" t="e">
        <f>((Data!#REF!-Data!AQ330)/Data!#REF!)*10</f>
        <v>#REF!</v>
      </c>
      <c r="AR331" s="2" t="e">
        <f>((Data!#REF!-Data!AR330)/Data!#REF!)*10</f>
        <v>#REF!</v>
      </c>
      <c r="AS331" s="2" t="e">
        <f>((Data!#REF!-Data!AS330)/Data!#REF!)*10</f>
        <v>#REF!</v>
      </c>
      <c r="AT331" s="2" t="e">
        <f>((Data!#REF!-Data!AT330)/Data!#REF!)*10</f>
        <v>#REF!</v>
      </c>
      <c r="AU331" s="2" t="e">
        <f>((Data!#REF!-Data!AU330)/Data!#REF!)*10</f>
        <v>#REF!</v>
      </c>
      <c r="AV331" s="2" t="e">
        <f>((Data!#REF!-Data!AV330)/Data!#REF!)*10</f>
        <v>#REF!</v>
      </c>
      <c r="AW331" s="2" t="e">
        <f>((Data!#REF!-Data!AW330)/Data!#REF!)*10</f>
        <v>#REF!</v>
      </c>
      <c r="AX331" s="2" t="e">
        <f>((Data!AX330-Data!#REF!)/Data!#REF!)*10</f>
        <v>#REF!</v>
      </c>
      <c r="AY331" s="2" t="e">
        <f>((Data!AY330-Data!#REF!)/Data!#REF!)*10</f>
        <v>#REF!</v>
      </c>
      <c r="AZ331" s="2" t="e">
        <f>((Data!AZ330-Data!#REF!)/Data!#REF!)*10</f>
        <v>#REF!</v>
      </c>
      <c r="BA331" s="2" t="e">
        <f>((Data!BA330-Data!#REF!)/Data!#REF!)*10</f>
        <v>#REF!</v>
      </c>
      <c r="BB331" s="2" t="e">
        <f>((Data!BB330-Data!#REF!)/Data!#REF!)*10</f>
        <v>#REF!</v>
      </c>
      <c r="BC331" s="2" t="e">
        <f>((Data!BC330-Data!#REF!)/Data!#REF!)*10</f>
        <v>#REF!</v>
      </c>
      <c r="BD331" s="2" t="e">
        <f>((Data!BD330-Data!#REF!)/Data!#REF!)*10</f>
        <v>#REF!</v>
      </c>
      <c r="BE331" s="2" t="e">
        <f>((Data!BE330-Data!#REF!)/Data!#REF!)*10</f>
        <v>#REF!</v>
      </c>
      <c r="BF331" s="2" t="e">
        <f>((Data!BF330-Data!#REF!)/Data!#REF!)*10</f>
        <v>#REF!</v>
      </c>
      <c r="BG331" s="2" t="e">
        <f>((Data!BG330-Data!#REF!)/Data!#REF!)*10</f>
        <v>#REF!</v>
      </c>
      <c r="BH331" s="2" t="e">
        <f>((Data!BH330-Data!#REF!)/Data!#REF!)*10</f>
        <v>#REF!</v>
      </c>
      <c r="BI331" s="2" t="e">
        <f>((Data!BI330-Data!#REF!)/Data!#REF!)*10</f>
        <v>#REF!</v>
      </c>
      <c r="BJ331" s="2" t="e">
        <f>((Data!BJ330-Data!#REF!)/Data!#REF!)*10</f>
        <v>#REF!</v>
      </c>
      <c r="BK331" s="2" t="e">
        <f>((Data!BK330-Data!#REF!)/Data!#REF!)*10</f>
        <v>#REF!</v>
      </c>
      <c r="BL331" s="2" t="e">
        <f>((Data!BL330-Data!#REF!)/Data!#REF!)*10</f>
        <v>#REF!</v>
      </c>
      <c r="BM331" s="8"/>
      <c r="BN331" s="8"/>
      <c r="BO331" s="8"/>
      <c r="BP331" s="8"/>
      <c r="BQ331" s="8"/>
    </row>
    <row r="332" spans="1:69">
      <c r="A332" t="s">
        <v>677</v>
      </c>
      <c r="B332" s="1" t="s">
        <v>2089</v>
      </c>
      <c r="C332" s="16" t="s">
        <v>678</v>
      </c>
      <c r="D332" s="16" t="s">
        <v>1352</v>
      </c>
      <c r="E332" s="2" t="e">
        <f>((Data!E331-Data!#REF!)/Data!#REF!)*10</f>
        <v>#REF!</v>
      </c>
      <c r="F332" s="2" t="e">
        <f>((Data!F331-Data!#REF!)/Data!#REF!)*10</f>
        <v>#REF!</v>
      </c>
      <c r="G332" s="2" t="e">
        <f>((Data!G331-Data!#REF!)/Data!#REF!)*10</f>
        <v>#REF!</v>
      </c>
      <c r="H332" s="2" t="e">
        <f>((Data!H331-Data!#REF!)/Data!#REF!)*10</f>
        <v>#REF!</v>
      </c>
      <c r="I332" s="2" t="e">
        <f>((Data!I331-Data!#REF!)/Data!#REF!)*10</f>
        <v>#REF!</v>
      </c>
      <c r="J332" s="2" t="e">
        <f>((Data!#REF!-Data!J331)/Data!#REF!)*10</f>
        <v>#REF!</v>
      </c>
      <c r="K332" s="2" t="e">
        <f>((Data!#REF!-Data!K331)/Data!#REF!)*10</f>
        <v>#REF!</v>
      </c>
      <c r="L332" s="2" t="e">
        <f>((Data!#REF!-Data!L331)/Data!#REF!)*10</f>
        <v>#REF!</v>
      </c>
      <c r="M332" s="2" t="e">
        <f>((Data!#REF!-Data!M331)/Data!#REF!)*10</f>
        <v>#REF!</v>
      </c>
      <c r="N332" s="2" t="e">
        <f>((Data!#REF!-Data!N331)/Data!#REF!)*10</f>
        <v>#REF!</v>
      </c>
      <c r="O332" s="2" t="e">
        <f>((Data!#REF!-Data!O331)/Data!#REF!)*10</f>
        <v>#REF!</v>
      </c>
      <c r="P332" s="2" t="e">
        <f>((Data!#REF!-Data!P331)/Data!#REF!)*10</f>
        <v>#REF!</v>
      </c>
      <c r="Q332" s="2" t="e">
        <f>((Data!#REF!-Data!Q331)/Data!#REF!)*10</f>
        <v>#REF!</v>
      </c>
      <c r="R332" s="2" t="e">
        <f>((Data!#REF!-Data!R331)/Data!#REF!)*10</f>
        <v>#REF!</v>
      </c>
      <c r="S332" s="2" t="e">
        <f>((Data!#REF!-Data!S331)/Data!#REF!)*10</f>
        <v>#REF!</v>
      </c>
      <c r="T332" s="2" t="e">
        <f>((Data!#REF!-Data!T331)/Data!#REF!)*10</f>
        <v>#REF!</v>
      </c>
      <c r="U332" s="2" t="e">
        <f>((Data!#REF!-Data!U331)/Data!#REF!)*10</f>
        <v>#REF!</v>
      </c>
      <c r="V332" s="2" t="e">
        <f>((Data!#REF!-Data!V331)/Data!#REF!)*10</f>
        <v>#REF!</v>
      </c>
      <c r="W332" s="2" t="e">
        <f>((Data!#REF!-Data!W331)/Data!#REF!)*10</f>
        <v>#REF!</v>
      </c>
      <c r="X332" s="2" t="e">
        <f>((Data!#REF!-Data!X331)/Data!#REF!)*10</f>
        <v>#REF!</v>
      </c>
      <c r="Y332" s="2" t="e">
        <f>((Data!#REF!-Data!Y331)/Data!#REF!)*10</f>
        <v>#REF!</v>
      </c>
      <c r="Z332" s="2" t="e">
        <f>((Data!#REF!-Data!Z331)/Data!#REF!)*10</f>
        <v>#REF!</v>
      </c>
      <c r="AA332" s="2" t="e">
        <f>((Data!#REF!-Data!AA331)/Data!#REF!)*10</f>
        <v>#REF!</v>
      </c>
      <c r="AB332" s="2" t="e">
        <f>((Data!#REF!-Data!AB331)/Data!#REF!)*10</f>
        <v>#REF!</v>
      </c>
      <c r="AC332" s="2" t="e">
        <f>((Data!#REF!-Data!AC331)/Data!#REF!)*10</f>
        <v>#REF!</v>
      </c>
      <c r="AD332" s="2" t="e">
        <f>((Data!#REF!-Data!AD331)/Data!#REF!)*10</f>
        <v>#REF!</v>
      </c>
      <c r="AE332" s="2" t="e">
        <f>((Data!#REF!-Data!AE331)/Data!#REF!)*10</f>
        <v>#REF!</v>
      </c>
      <c r="AF332" s="2" t="e">
        <f>((Data!#REF!-Data!AF331)/Data!#REF!)*10</f>
        <v>#REF!</v>
      </c>
      <c r="AG332" s="2" t="e">
        <f>((Data!#REF!-Data!AG331)/Data!#REF!)*10</f>
        <v>#REF!</v>
      </c>
      <c r="AH332" s="2" t="e">
        <f>((Data!#REF!-Data!AH331)/Data!#REF!)*10</f>
        <v>#REF!</v>
      </c>
      <c r="AI332" s="2" t="e">
        <f>((Data!AI331-Data!#REF!)/Data!#REF!)*10</f>
        <v>#REF!</v>
      </c>
      <c r="AJ332" s="2" t="e">
        <f>((Data!AJ331-Data!#REF!)/Data!#REF!)*10</f>
        <v>#REF!</v>
      </c>
      <c r="AK332" s="2" t="e">
        <f>((Data!AK331-Data!#REF!)/Data!#REF!)*10</f>
        <v>#REF!</v>
      </c>
      <c r="AL332" s="2" t="e">
        <f>((Data!AL331-Data!#REF!)/Data!#REF!)*10</f>
        <v>#REF!</v>
      </c>
      <c r="AM332" s="2" t="e">
        <f>((Data!AM331-Data!#REF!)/Data!#REF!)*10</f>
        <v>#REF!</v>
      </c>
      <c r="AN332" s="2" t="e">
        <f>((Data!#REF!-Data!AN331)/Data!#REF!)*10</f>
        <v>#REF!</v>
      </c>
      <c r="AO332" s="2" t="e">
        <f>((Data!#REF!-Data!AO331)/Data!#REF!)*10</f>
        <v>#REF!</v>
      </c>
      <c r="AP332" s="2" t="e">
        <f>((Data!#REF!-Data!AP331)/Data!#REF!)*10</f>
        <v>#REF!</v>
      </c>
      <c r="AQ332" s="2" t="e">
        <f>((Data!#REF!-Data!AQ331)/Data!#REF!)*10</f>
        <v>#REF!</v>
      </c>
      <c r="AR332" s="2" t="e">
        <f>((Data!#REF!-Data!AR331)/Data!#REF!)*10</f>
        <v>#REF!</v>
      </c>
      <c r="AS332" s="2" t="e">
        <f>((Data!#REF!-Data!AS331)/Data!#REF!)*10</f>
        <v>#REF!</v>
      </c>
      <c r="AT332" s="2" t="e">
        <f>((Data!#REF!-Data!AT331)/Data!#REF!)*10</f>
        <v>#REF!</v>
      </c>
      <c r="AU332" s="2" t="e">
        <f>((Data!#REF!-Data!AU331)/Data!#REF!)*10</f>
        <v>#REF!</v>
      </c>
      <c r="AV332" s="2" t="e">
        <f>((Data!#REF!-Data!AV331)/Data!#REF!)*10</f>
        <v>#REF!</v>
      </c>
      <c r="AW332" s="2" t="e">
        <f>((Data!#REF!-Data!AW331)/Data!#REF!)*10</f>
        <v>#REF!</v>
      </c>
      <c r="AX332" s="2" t="e">
        <f>((Data!AX331-Data!#REF!)/Data!#REF!)*10</f>
        <v>#REF!</v>
      </c>
      <c r="AY332" s="2" t="e">
        <f>((Data!AY331-Data!#REF!)/Data!#REF!)*10</f>
        <v>#REF!</v>
      </c>
      <c r="AZ332" s="2" t="e">
        <f>((Data!AZ331-Data!#REF!)/Data!#REF!)*10</f>
        <v>#REF!</v>
      </c>
      <c r="BA332" s="2" t="e">
        <f>((Data!BA331-Data!#REF!)/Data!#REF!)*10</f>
        <v>#REF!</v>
      </c>
      <c r="BB332" s="2" t="e">
        <f>((Data!BB331-Data!#REF!)/Data!#REF!)*10</f>
        <v>#REF!</v>
      </c>
      <c r="BC332" s="2" t="e">
        <f>((Data!BC331-Data!#REF!)/Data!#REF!)*10</f>
        <v>#REF!</v>
      </c>
      <c r="BD332" s="2" t="e">
        <f>((Data!BD331-Data!#REF!)/Data!#REF!)*10</f>
        <v>#REF!</v>
      </c>
      <c r="BE332" s="2" t="e">
        <f>((Data!BE331-Data!#REF!)/Data!#REF!)*10</f>
        <v>#REF!</v>
      </c>
      <c r="BF332" s="2" t="e">
        <f>((Data!BF331-Data!#REF!)/Data!#REF!)*10</f>
        <v>#REF!</v>
      </c>
      <c r="BG332" s="2" t="e">
        <f>((Data!BG331-Data!#REF!)/Data!#REF!)*10</f>
        <v>#REF!</v>
      </c>
      <c r="BH332" s="2" t="e">
        <f>((Data!BH331-Data!#REF!)/Data!#REF!)*10</f>
        <v>#REF!</v>
      </c>
      <c r="BI332" s="2" t="e">
        <f>((Data!BI331-Data!#REF!)/Data!#REF!)*10</f>
        <v>#REF!</v>
      </c>
      <c r="BJ332" s="2" t="e">
        <f>((Data!BJ331-Data!#REF!)/Data!#REF!)*10</f>
        <v>#REF!</v>
      </c>
      <c r="BK332" s="2" t="e">
        <f>((Data!BK331-Data!#REF!)/Data!#REF!)*10</f>
        <v>#REF!</v>
      </c>
      <c r="BL332" s="2" t="e">
        <f>((Data!BL331-Data!#REF!)/Data!#REF!)*10</f>
        <v>#REF!</v>
      </c>
      <c r="BM332" s="8"/>
      <c r="BN332" s="8"/>
      <c r="BO332" s="8"/>
      <c r="BP332" s="8"/>
      <c r="BQ332" s="8"/>
    </row>
    <row r="333" spans="1:69">
      <c r="A333" t="s">
        <v>679</v>
      </c>
      <c r="B333" s="1" t="s">
        <v>2090</v>
      </c>
      <c r="C333" s="16" t="s">
        <v>680</v>
      </c>
      <c r="D333" s="16" t="s">
        <v>1352</v>
      </c>
      <c r="E333" s="2" t="e">
        <f>((Data!E332-Data!#REF!)/Data!#REF!)*10</f>
        <v>#REF!</v>
      </c>
      <c r="F333" s="2" t="e">
        <f>((Data!F332-Data!#REF!)/Data!#REF!)*10</f>
        <v>#REF!</v>
      </c>
      <c r="G333" s="2" t="e">
        <f>((Data!G332-Data!#REF!)/Data!#REF!)*10</f>
        <v>#REF!</v>
      </c>
      <c r="H333" s="2" t="e">
        <f>((Data!H332-Data!#REF!)/Data!#REF!)*10</f>
        <v>#REF!</v>
      </c>
      <c r="I333" s="2" t="e">
        <f>((Data!I332-Data!#REF!)/Data!#REF!)*10</f>
        <v>#REF!</v>
      </c>
      <c r="J333" s="2" t="e">
        <f>((Data!#REF!-Data!J332)/Data!#REF!)*10</f>
        <v>#REF!</v>
      </c>
      <c r="K333" s="2" t="e">
        <f>((Data!#REF!-Data!K332)/Data!#REF!)*10</f>
        <v>#REF!</v>
      </c>
      <c r="L333" s="2" t="e">
        <f>((Data!#REF!-Data!L332)/Data!#REF!)*10</f>
        <v>#REF!</v>
      </c>
      <c r="M333" s="2" t="e">
        <f>((Data!#REF!-Data!M332)/Data!#REF!)*10</f>
        <v>#REF!</v>
      </c>
      <c r="N333" s="2" t="e">
        <f>((Data!#REF!-Data!N332)/Data!#REF!)*10</f>
        <v>#REF!</v>
      </c>
      <c r="O333" s="2" t="e">
        <f>((Data!#REF!-Data!O332)/Data!#REF!)*10</f>
        <v>#REF!</v>
      </c>
      <c r="P333" s="2" t="e">
        <f>((Data!#REF!-Data!P332)/Data!#REF!)*10</f>
        <v>#REF!</v>
      </c>
      <c r="Q333" s="2" t="e">
        <f>((Data!#REF!-Data!Q332)/Data!#REF!)*10</f>
        <v>#REF!</v>
      </c>
      <c r="R333" s="2" t="e">
        <f>((Data!#REF!-Data!R332)/Data!#REF!)*10</f>
        <v>#REF!</v>
      </c>
      <c r="S333" s="2" t="e">
        <f>((Data!#REF!-Data!S332)/Data!#REF!)*10</f>
        <v>#REF!</v>
      </c>
      <c r="T333" s="2" t="e">
        <f>((Data!#REF!-Data!T332)/Data!#REF!)*10</f>
        <v>#REF!</v>
      </c>
      <c r="U333" s="2" t="e">
        <f>((Data!#REF!-Data!U332)/Data!#REF!)*10</f>
        <v>#REF!</v>
      </c>
      <c r="V333" s="2" t="e">
        <f>((Data!#REF!-Data!V332)/Data!#REF!)*10</f>
        <v>#REF!</v>
      </c>
      <c r="W333" s="2" t="e">
        <f>((Data!#REF!-Data!W332)/Data!#REF!)*10</f>
        <v>#REF!</v>
      </c>
      <c r="X333" s="2" t="e">
        <f>((Data!#REF!-Data!X332)/Data!#REF!)*10</f>
        <v>#REF!</v>
      </c>
      <c r="Y333" s="2" t="e">
        <f>((Data!#REF!-Data!Y332)/Data!#REF!)*10</f>
        <v>#REF!</v>
      </c>
      <c r="Z333" s="2" t="e">
        <f>((Data!#REF!-Data!Z332)/Data!#REF!)*10</f>
        <v>#REF!</v>
      </c>
      <c r="AA333" s="2" t="e">
        <f>((Data!#REF!-Data!AA332)/Data!#REF!)*10</f>
        <v>#REF!</v>
      </c>
      <c r="AB333" s="2" t="e">
        <f>((Data!#REF!-Data!AB332)/Data!#REF!)*10</f>
        <v>#REF!</v>
      </c>
      <c r="AC333" s="2" t="e">
        <f>((Data!#REF!-Data!AC332)/Data!#REF!)*10</f>
        <v>#REF!</v>
      </c>
      <c r="AD333" s="2" t="e">
        <f>((Data!#REF!-Data!AD332)/Data!#REF!)*10</f>
        <v>#REF!</v>
      </c>
      <c r="AE333" s="2" t="e">
        <f>((Data!#REF!-Data!AE332)/Data!#REF!)*10</f>
        <v>#REF!</v>
      </c>
      <c r="AF333" s="2" t="e">
        <f>((Data!#REF!-Data!AF332)/Data!#REF!)*10</f>
        <v>#REF!</v>
      </c>
      <c r="AG333" s="2" t="e">
        <f>((Data!#REF!-Data!AG332)/Data!#REF!)*10</f>
        <v>#REF!</v>
      </c>
      <c r="AH333" s="2" t="e">
        <f>((Data!#REF!-Data!AH332)/Data!#REF!)*10</f>
        <v>#REF!</v>
      </c>
      <c r="AI333" s="2" t="e">
        <f>((Data!AI332-Data!#REF!)/Data!#REF!)*10</f>
        <v>#REF!</v>
      </c>
      <c r="AJ333" s="2" t="e">
        <f>((Data!AJ332-Data!#REF!)/Data!#REF!)*10</f>
        <v>#REF!</v>
      </c>
      <c r="AK333" s="2" t="e">
        <f>((Data!AK332-Data!#REF!)/Data!#REF!)*10</f>
        <v>#REF!</v>
      </c>
      <c r="AL333" s="2" t="e">
        <f>((Data!AL332-Data!#REF!)/Data!#REF!)*10</f>
        <v>#REF!</v>
      </c>
      <c r="AM333" s="2" t="e">
        <f>((Data!AM332-Data!#REF!)/Data!#REF!)*10</f>
        <v>#REF!</v>
      </c>
      <c r="AN333" s="2" t="e">
        <f>((Data!#REF!-Data!AN332)/Data!#REF!)*10</f>
        <v>#REF!</v>
      </c>
      <c r="AO333" s="2" t="e">
        <f>((Data!#REF!-Data!AO332)/Data!#REF!)*10</f>
        <v>#REF!</v>
      </c>
      <c r="AP333" s="2" t="e">
        <f>((Data!#REF!-Data!AP332)/Data!#REF!)*10</f>
        <v>#REF!</v>
      </c>
      <c r="AQ333" s="2" t="e">
        <f>((Data!#REF!-Data!AQ332)/Data!#REF!)*10</f>
        <v>#REF!</v>
      </c>
      <c r="AR333" s="2" t="e">
        <f>((Data!#REF!-Data!AR332)/Data!#REF!)*10</f>
        <v>#REF!</v>
      </c>
      <c r="AS333" s="2" t="e">
        <f>((Data!#REF!-Data!AS332)/Data!#REF!)*10</f>
        <v>#REF!</v>
      </c>
      <c r="AT333" s="2" t="e">
        <f>((Data!#REF!-Data!AT332)/Data!#REF!)*10</f>
        <v>#REF!</v>
      </c>
      <c r="AU333" s="2" t="e">
        <f>((Data!#REF!-Data!AU332)/Data!#REF!)*10</f>
        <v>#REF!</v>
      </c>
      <c r="AV333" s="2" t="e">
        <f>((Data!#REF!-Data!AV332)/Data!#REF!)*10</f>
        <v>#REF!</v>
      </c>
      <c r="AW333" s="2" t="e">
        <f>((Data!#REF!-Data!AW332)/Data!#REF!)*10</f>
        <v>#REF!</v>
      </c>
      <c r="AX333" s="2" t="e">
        <f>((Data!AX332-Data!#REF!)/Data!#REF!)*10</f>
        <v>#REF!</v>
      </c>
      <c r="AY333" s="2" t="e">
        <f>((Data!AY332-Data!#REF!)/Data!#REF!)*10</f>
        <v>#REF!</v>
      </c>
      <c r="AZ333" s="2" t="e">
        <f>((Data!AZ332-Data!#REF!)/Data!#REF!)*10</f>
        <v>#REF!</v>
      </c>
      <c r="BA333" s="2" t="e">
        <f>((Data!BA332-Data!#REF!)/Data!#REF!)*10</f>
        <v>#REF!</v>
      </c>
      <c r="BB333" s="2" t="e">
        <f>((Data!BB332-Data!#REF!)/Data!#REF!)*10</f>
        <v>#REF!</v>
      </c>
      <c r="BC333" s="2" t="e">
        <f>((Data!BC332-Data!#REF!)/Data!#REF!)*10</f>
        <v>#REF!</v>
      </c>
      <c r="BD333" s="2" t="e">
        <f>((Data!BD332-Data!#REF!)/Data!#REF!)*10</f>
        <v>#REF!</v>
      </c>
      <c r="BE333" s="2" t="e">
        <f>((Data!BE332-Data!#REF!)/Data!#REF!)*10</f>
        <v>#REF!</v>
      </c>
      <c r="BF333" s="2" t="e">
        <f>((Data!BF332-Data!#REF!)/Data!#REF!)*10</f>
        <v>#REF!</v>
      </c>
      <c r="BG333" s="2" t="e">
        <f>((Data!BG332-Data!#REF!)/Data!#REF!)*10</f>
        <v>#REF!</v>
      </c>
      <c r="BH333" s="2" t="e">
        <f>((Data!BH332-Data!#REF!)/Data!#REF!)*10</f>
        <v>#REF!</v>
      </c>
      <c r="BI333" s="2" t="e">
        <f>((Data!BI332-Data!#REF!)/Data!#REF!)*10</f>
        <v>#REF!</v>
      </c>
      <c r="BJ333" s="2" t="e">
        <f>((Data!BJ332-Data!#REF!)/Data!#REF!)*10</f>
        <v>#REF!</v>
      </c>
      <c r="BK333" s="2" t="e">
        <f>((Data!BK332-Data!#REF!)/Data!#REF!)*10</f>
        <v>#REF!</v>
      </c>
      <c r="BL333" s="2" t="e">
        <f>((Data!BL332-Data!#REF!)/Data!#REF!)*10</f>
        <v>#REF!</v>
      </c>
      <c r="BM333" s="8"/>
      <c r="BN333" s="8"/>
      <c r="BO333" s="8"/>
      <c r="BP333" s="8"/>
      <c r="BQ333" s="8"/>
    </row>
    <row r="334" spans="1:69">
      <c r="A334" t="s">
        <v>681</v>
      </c>
      <c r="B334" s="1" t="s">
        <v>2091</v>
      </c>
      <c r="C334" s="16" t="s">
        <v>682</v>
      </c>
      <c r="D334" s="16" t="s">
        <v>1352</v>
      </c>
      <c r="E334" s="2" t="e">
        <f>((Data!E333-Data!#REF!)/Data!#REF!)*10</f>
        <v>#REF!</v>
      </c>
      <c r="F334" s="2" t="e">
        <f>((Data!F333-Data!#REF!)/Data!#REF!)*10</f>
        <v>#REF!</v>
      </c>
      <c r="G334" s="2" t="e">
        <f>((Data!G333-Data!#REF!)/Data!#REF!)*10</f>
        <v>#REF!</v>
      </c>
      <c r="H334" s="2" t="e">
        <f>((Data!H333-Data!#REF!)/Data!#REF!)*10</f>
        <v>#REF!</v>
      </c>
      <c r="I334" s="2" t="e">
        <f>((Data!I333-Data!#REF!)/Data!#REF!)*10</f>
        <v>#REF!</v>
      </c>
      <c r="J334" s="2" t="e">
        <f>((Data!#REF!-Data!J333)/Data!#REF!)*10</f>
        <v>#REF!</v>
      </c>
      <c r="K334" s="2" t="e">
        <f>((Data!#REF!-Data!K333)/Data!#REF!)*10</f>
        <v>#REF!</v>
      </c>
      <c r="L334" s="2" t="e">
        <f>((Data!#REF!-Data!L333)/Data!#REF!)*10</f>
        <v>#REF!</v>
      </c>
      <c r="M334" s="2" t="e">
        <f>((Data!#REF!-Data!M333)/Data!#REF!)*10</f>
        <v>#REF!</v>
      </c>
      <c r="N334" s="2" t="e">
        <f>((Data!#REF!-Data!N333)/Data!#REF!)*10</f>
        <v>#REF!</v>
      </c>
      <c r="O334" s="2" t="e">
        <f>((Data!#REF!-Data!O333)/Data!#REF!)*10</f>
        <v>#REF!</v>
      </c>
      <c r="P334" s="2" t="e">
        <f>((Data!#REF!-Data!P333)/Data!#REF!)*10</f>
        <v>#REF!</v>
      </c>
      <c r="Q334" s="2" t="e">
        <f>((Data!#REF!-Data!Q333)/Data!#REF!)*10</f>
        <v>#REF!</v>
      </c>
      <c r="R334" s="2" t="e">
        <f>((Data!#REF!-Data!R333)/Data!#REF!)*10</f>
        <v>#REF!</v>
      </c>
      <c r="S334" s="2" t="e">
        <f>((Data!#REF!-Data!S333)/Data!#REF!)*10</f>
        <v>#REF!</v>
      </c>
      <c r="T334" s="2" t="e">
        <f>((Data!#REF!-Data!T333)/Data!#REF!)*10</f>
        <v>#REF!</v>
      </c>
      <c r="U334" s="2" t="e">
        <f>((Data!#REF!-Data!U333)/Data!#REF!)*10</f>
        <v>#REF!</v>
      </c>
      <c r="V334" s="2" t="e">
        <f>((Data!#REF!-Data!V333)/Data!#REF!)*10</f>
        <v>#REF!</v>
      </c>
      <c r="W334" s="2" t="e">
        <f>((Data!#REF!-Data!W333)/Data!#REF!)*10</f>
        <v>#REF!</v>
      </c>
      <c r="X334" s="2" t="e">
        <f>((Data!#REF!-Data!X333)/Data!#REF!)*10</f>
        <v>#REF!</v>
      </c>
      <c r="Y334" s="2" t="e">
        <f>((Data!#REF!-Data!Y333)/Data!#REF!)*10</f>
        <v>#REF!</v>
      </c>
      <c r="Z334" s="2" t="e">
        <f>((Data!#REF!-Data!Z333)/Data!#REF!)*10</f>
        <v>#REF!</v>
      </c>
      <c r="AA334" s="2" t="e">
        <f>((Data!#REF!-Data!AA333)/Data!#REF!)*10</f>
        <v>#REF!</v>
      </c>
      <c r="AB334" s="2" t="e">
        <f>((Data!#REF!-Data!AB333)/Data!#REF!)*10</f>
        <v>#REF!</v>
      </c>
      <c r="AC334" s="2" t="e">
        <f>((Data!#REF!-Data!AC333)/Data!#REF!)*10</f>
        <v>#REF!</v>
      </c>
      <c r="AD334" s="2" t="e">
        <f>((Data!#REF!-Data!AD333)/Data!#REF!)*10</f>
        <v>#REF!</v>
      </c>
      <c r="AE334" s="2" t="e">
        <f>((Data!#REF!-Data!AE333)/Data!#REF!)*10</f>
        <v>#REF!</v>
      </c>
      <c r="AF334" s="2" t="e">
        <f>((Data!#REF!-Data!AF333)/Data!#REF!)*10</f>
        <v>#REF!</v>
      </c>
      <c r="AG334" s="2" t="e">
        <f>((Data!#REF!-Data!AG333)/Data!#REF!)*10</f>
        <v>#REF!</v>
      </c>
      <c r="AH334" s="2" t="e">
        <f>((Data!#REF!-Data!AH333)/Data!#REF!)*10</f>
        <v>#REF!</v>
      </c>
      <c r="AI334" s="2" t="e">
        <f>((Data!AI333-Data!#REF!)/Data!#REF!)*10</f>
        <v>#REF!</v>
      </c>
      <c r="AJ334" s="2" t="e">
        <f>((Data!AJ333-Data!#REF!)/Data!#REF!)*10</f>
        <v>#REF!</v>
      </c>
      <c r="AK334" s="2" t="e">
        <f>((Data!AK333-Data!#REF!)/Data!#REF!)*10</f>
        <v>#REF!</v>
      </c>
      <c r="AL334" s="2" t="e">
        <f>((Data!AL333-Data!#REF!)/Data!#REF!)*10</f>
        <v>#REF!</v>
      </c>
      <c r="AM334" s="2" t="e">
        <f>((Data!AM333-Data!#REF!)/Data!#REF!)*10</f>
        <v>#REF!</v>
      </c>
      <c r="AN334" s="2" t="e">
        <f>((Data!#REF!-Data!AN333)/Data!#REF!)*10</f>
        <v>#REF!</v>
      </c>
      <c r="AO334" s="2" t="e">
        <f>((Data!#REF!-Data!AO333)/Data!#REF!)*10</f>
        <v>#REF!</v>
      </c>
      <c r="AP334" s="2" t="e">
        <f>((Data!#REF!-Data!AP333)/Data!#REF!)*10</f>
        <v>#REF!</v>
      </c>
      <c r="AQ334" s="2" t="e">
        <f>((Data!#REF!-Data!AQ333)/Data!#REF!)*10</f>
        <v>#REF!</v>
      </c>
      <c r="AR334" s="2" t="e">
        <f>((Data!#REF!-Data!AR333)/Data!#REF!)*10</f>
        <v>#REF!</v>
      </c>
      <c r="AS334" s="2" t="e">
        <f>((Data!#REF!-Data!AS333)/Data!#REF!)*10</f>
        <v>#REF!</v>
      </c>
      <c r="AT334" s="2" t="e">
        <f>((Data!#REF!-Data!AT333)/Data!#REF!)*10</f>
        <v>#REF!</v>
      </c>
      <c r="AU334" s="2" t="e">
        <f>((Data!#REF!-Data!AU333)/Data!#REF!)*10</f>
        <v>#REF!</v>
      </c>
      <c r="AV334" s="2" t="e">
        <f>((Data!#REF!-Data!AV333)/Data!#REF!)*10</f>
        <v>#REF!</v>
      </c>
      <c r="AW334" s="2" t="e">
        <f>((Data!#REF!-Data!AW333)/Data!#REF!)*10</f>
        <v>#REF!</v>
      </c>
      <c r="AX334" s="2" t="e">
        <f>((Data!AX333-Data!#REF!)/Data!#REF!)*10</f>
        <v>#REF!</v>
      </c>
      <c r="AY334" s="2" t="e">
        <f>((Data!AY333-Data!#REF!)/Data!#REF!)*10</f>
        <v>#REF!</v>
      </c>
      <c r="AZ334" s="2" t="e">
        <f>((Data!AZ333-Data!#REF!)/Data!#REF!)*10</f>
        <v>#REF!</v>
      </c>
      <c r="BA334" s="2" t="e">
        <f>((Data!BA333-Data!#REF!)/Data!#REF!)*10</f>
        <v>#REF!</v>
      </c>
      <c r="BB334" s="2" t="e">
        <f>((Data!BB333-Data!#REF!)/Data!#REF!)*10</f>
        <v>#REF!</v>
      </c>
      <c r="BC334" s="2" t="e">
        <f>((Data!BC333-Data!#REF!)/Data!#REF!)*10</f>
        <v>#REF!</v>
      </c>
      <c r="BD334" s="2" t="e">
        <f>((Data!BD333-Data!#REF!)/Data!#REF!)*10</f>
        <v>#REF!</v>
      </c>
      <c r="BE334" s="2" t="e">
        <f>((Data!BE333-Data!#REF!)/Data!#REF!)*10</f>
        <v>#REF!</v>
      </c>
      <c r="BF334" s="2" t="e">
        <f>((Data!BF333-Data!#REF!)/Data!#REF!)*10</f>
        <v>#REF!</v>
      </c>
      <c r="BG334" s="2" t="e">
        <f>((Data!BG333-Data!#REF!)/Data!#REF!)*10</f>
        <v>#REF!</v>
      </c>
      <c r="BH334" s="2" t="e">
        <f>((Data!BH333-Data!#REF!)/Data!#REF!)*10</f>
        <v>#REF!</v>
      </c>
      <c r="BI334" s="2" t="e">
        <f>((Data!BI333-Data!#REF!)/Data!#REF!)*10</f>
        <v>#REF!</v>
      </c>
      <c r="BJ334" s="2" t="e">
        <f>((Data!BJ333-Data!#REF!)/Data!#REF!)*10</f>
        <v>#REF!</v>
      </c>
      <c r="BK334" s="2" t="e">
        <f>((Data!BK333-Data!#REF!)/Data!#REF!)*10</f>
        <v>#REF!</v>
      </c>
      <c r="BL334" s="2" t="e">
        <f>((Data!BL333-Data!#REF!)/Data!#REF!)*10</f>
        <v>#REF!</v>
      </c>
      <c r="BM334" s="8"/>
      <c r="BN334" s="8"/>
      <c r="BO334" s="8"/>
      <c r="BP334" s="8"/>
      <c r="BQ334" s="8"/>
    </row>
    <row r="335" spans="1:69">
      <c r="A335" t="s">
        <v>683</v>
      </c>
      <c r="B335" s="1" t="s">
        <v>2092</v>
      </c>
      <c r="C335" s="16" t="s">
        <v>684</v>
      </c>
      <c r="D335" s="16" t="s">
        <v>1352</v>
      </c>
      <c r="E335" s="2" t="e">
        <f>((Data!E334-Data!#REF!)/Data!#REF!)*10</f>
        <v>#REF!</v>
      </c>
      <c r="F335" s="2" t="e">
        <f>((Data!F334-Data!#REF!)/Data!#REF!)*10</f>
        <v>#REF!</v>
      </c>
      <c r="G335" s="2" t="e">
        <f>((Data!G334-Data!#REF!)/Data!#REF!)*10</f>
        <v>#REF!</v>
      </c>
      <c r="H335" s="2" t="e">
        <f>((Data!H334-Data!#REF!)/Data!#REF!)*10</f>
        <v>#REF!</v>
      </c>
      <c r="I335" s="2" t="e">
        <f>((Data!I334-Data!#REF!)/Data!#REF!)*10</f>
        <v>#REF!</v>
      </c>
      <c r="J335" s="2" t="e">
        <f>((Data!#REF!-Data!J334)/Data!#REF!)*10</f>
        <v>#REF!</v>
      </c>
      <c r="K335" s="2" t="e">
        <f>((Data!#REF!-Data!K334)/Data!#REF!)*10</f>
        <v>#REF!</v>
      </c>
      <c r="L335" s="2" t="e">
        <f>((Data!#REF!-Data!L334)/Data!#REF!)*10</f>
        <v>#REF!</v>
      </c>
      <c r="M335" s="2" t="e">
        <f>((Data!#REF!-Data!M334)/Data!#REF!)*10</f>
        <v>#REF!</v>
      </c>
      <c r="N335" s="2" t="e">
        <f>((Data!#REF!-Data!N334)/Data!#REF!)*10</f>
        <v>#REF!</v>
      </c>
      <c r="O335" s="2" t="e">
        <f>((Data!#REF!-Data!O334)/Data!#REF!)*10</f>
        <v>#REF!</v>
      </c>
      <c r="P335" s="2" t="e">
        <f>((Data!#REF!-Data!P334)/Data!#REF!)*10</f>
        <v>#REF!</v>
      </c>
      <c r="Q335" s="2" t="e">
        <f>((Data!#REF!-Data!Q334)/Data!#REF!)*10</f>
        <v>#REF!</v>
      </c>
      <c r="R335" s="2" t="e">
        <f>((Data!#REF!-Data!R334)/Data!#REF!)*10</f>
        <v>#REF!</v>
      </c>
      <c r="S335" s="2" t="e">
        <f>((Data!#REF!-Data!S334)/Data!#REF!)*10</f>
        <v>#REF!</v>
      </c>
      <c r="T335" s="2" t="e">
        <f>((Data!#REF!-Data!T334)/Data!#REF!)*10</f>
        <v>#REF!</v>
      </c>
      <c r="U335" s="2" t="e">
        <f>((Data!#REF!-Data!U334)/Data!#REF!)*10</f>
        <v>#REF!</v>
      </c>
      <c r="V335" s="2" t="e">
        <f>((Data!#REF!-Data!V334)/Data!#REF!)*10</f>
        <v>#REF!</v>
      </c>
      <c r="W335" s="2" t="e">
        <f>((Data!#REF!-Data!W334)/Data!#REF!)*10</f>
        <v>#REF!</v>
      </c>
      <c r="X335" s="2" t="e">
        <f>((Data!#REF!-Data!X334)/Data!#REF!)*10</f>
        <v>#REF!</v>
      </c>
      <c r="Y335" s="2" t="e">
        <f>((Data!#REF!-Data!Y334)/Data!#REF!)*10</f>
        <v>#REF!</v>
      </c>
      <c r="Z335" s="2" t="e">
        <f>((Data!#REF!-Data!Z334)/Data!#REF!)*10</f>
        <v>#REF!</v>
      </c>
      <c r="AA335" s="2" t="e">
        <f>((Data!#REF!-Data!AA334)/Data!#REF!)*10</f>
        <v>#REF!</v>
      </c>
      <c r="AB335" s="2" t="e">
        <f>((Data!#REF!-Data!AB334)/Data!#REF!)*10</f>
        <v>#REF!</v>
      </c>
      <c r="AC335" s="2" t="e">
        <f>((Data!#REF!-Data!AC334)/Data!#REF!)*10</f>
        <v>#REF!</v>
      </c>
      <c r="AD335" s="2" t="e">
        <f>((Data!#REF!-Data!AD334)/Data!#REF!)*10</f>
        <v>#REF!</v>
      </c>
      <c r="AE335" s="2" t="e">
        <f>((Data!#REF!-Data!AE334)/Data!#REF!)*10</f>
        <v>#REF!</v>
      </c>
      <c r="AF335" s="2" t="e">
        <f>((Data!#REF!-Data!AF334)/Data!#REF!)*10</f>
        <v>#REF!</v>
      </c>
      <c r="AG335" s="2" t="e">
        <f>((Data!#REF!-Data!AG334)/Data!#REF!)*10</f>
        <v>#REF!</v>
      </c>
      <c r="AH335" s="2" t="e">
        <f>((Data!#REF!-Data!AH334)/Data!#REF!)*10</f>
        <v>#REF!</v>
      </c>
      <c r="AI335" s="2" t="e">
        <f>((Data!AI334-Data!#REF!)/Data!#REF!)*10</f>
        <v>#REF!</v>
      </c>
      <c r="AJ335" s="2" t="e">
        <f>((Data!AJ334-Data!#REF!)/Data!#REF!)*10</f>
        <v>#REF!</v>
      </c>
      <c r="AK335" s="2" t="e">
        <f>((Data!AK334-Data!#REF!)/Data!#REF!)*10</f>
        <v>#REF!</v>
      </c>
      <c r="AL335" s="2" t="e">
        <f>((Data!AL334-Data!#REF!)/Data!#REF!)*10</f>
        <v>#REF!</v>
      </c>
      <c r="AM335" s="2" t="e">
        <f>((Data!AM334-Data!#REF!)/Data!#REF!)*10</f>
        <v>#REF!</v>
      </c>
      <c r="AN335" s="2" t="e">
        <f>((Data!#REF!-Data!AN334)/Data!#REF!)*10</f>
        <v>#REF!</v>
      </c>
      <c r="AO335" s="2" t="e">
        <f>((Data!#REF!-Data!AO334)/Data!#REF!)*10</f>
        <v>#REF!</v>
      </c>
      <c r="AP335" s="2" t="e">
        <f>((Data!#REF!-Data!AP334)/Data!#REF!)*10</f>
        <v>#REF!</v>
      </c>
      <c r="AQ335" s="2" t="e">
        <f>((Data!#REF!-Data!AQ334)/Data!#REF!)*10</f>
        <v>#REF!</v>
      </c>
      <c r="AR335" s="2" t="e">
        <f>((Data!#REF!-Data!AR334)/Data!#REF!)*10</f>
        <v>#REF!</v>
      </c>
      <c r="AS335" s="2" t="e">
        <f>((Data!#REF!-Data!AS334)/Data!#REF!)*10</f>
        <v>#REF!</v>
      </c>
      <c r="AT335" s="2" t="e">
        <f>((Data!#REF!-Data!AT334)/Data!#REF!)*10</f>
        <v>#REF!</v>
      </c>
      <c r="AU335" s="2" t="e">
        <f>((Data!#REF!-Data!AU334)/Data!#REF!)*10</f>
        <v>#REF!</v>
      </c>
      <c r="AV335" s="2" t="e">
        <f>((Data!#REF!-Data!AV334)/Data!#REF!)*10</f>
        <v>#REF!</v>
      </c>
      <c r="AW335" s="2" t="e">
        <f>((Data!#REF!-Data!AW334)/Data!#REF!)*10</f>
        <v>#REF!</v>
      </c>
      <c r="AX335" s="2" t="e">
        <f>((Data!AX334-Data!#REF!)/Data!#REF!)*10</f>
        <v>#REF!</v>
      </c>
      <c r="AY335" s="2" t="e">
        <f>((Data!AY334-Data!#REF!)/Data!#REF!)*10</f>
        <v>#REF!</v>
      </c>
      <c r="AZ335" s="2" t="e">
        <f>((Data!AZ334-Data!#REF!)/Data!#REF!)*10</f>
        <v>#REF!</v>
      </c>
      <c r="BA335" s="2" t="e">
        <f>((Data!BA334-Data!#REF!)/Data!#REF!)*10</f>
        <v>#REF!</v>
      </c>
      <c r="BB335" s="2" t="e">
        <f>((Data!BB334-Data!#REF!)/Data!#REF!)*10</f>
        <v>#REF!</v>
      </c>
      <c r="BC335" s="2" t="e">
        <f>((Data!BC334-Data!#REF!)/Data!#REF!)*10</f>
        <v>#REF!</v>
      </c>
      <c r="BD335" s="2" t="e">
        <f>((Data!BD334-Data!#REF!)/Data!#REF!)*10</f>
        <v>#REF!</v>
      </c>
      <c r="BE335" s="2" t="e">
        <f>((Data!BE334-Data!#REF!)/Data!#REF!)*10</f>
        <v>#REF!</v>
      </c>
      <c r="BF335" s="2" t="e">
        <f>((Data!BF334-Data!#REF!)/Data!#REF!)*10</f>
        <v>#REF!</v>
      </c>
      <c r="BG335" s="2" t="e">
        <f>((Data!BG334-Data!#REF!)/Data!#REF!)*10</f>
        <v>#REF!</v>
      </c>
      <c r="BH335" s="2" t="e">
        <f>((Data!BH334-Data!#REF!)/Data!#REF!)*10</f>
        <v>#REF!</v>
      </c>
      <c r="BI335" s="2" t="e">
        <f>((Data!BI334-Data!#REF!)/Data!#REF!)*10</f>
        <v>#REF!</v>
      </c>
      <c r="BJ335" s="2" t="e">
        <f>((Data!BJ334-Data!#REF!)/Data!#REF!)*10</f>
        <v>#REF!</v>
      </c>
      <c r="BK335" s="2" t="e">
        <f>((Data!BK334-Data!#REF!)/Data!#REF!)*10</f>
        <v>#REF!</v>
      </c>
      <c r="BL335" s="2" t="e">
        <f>((Data!BL334-Data!#REF!)/Data!#REF!)*10</f>
        <v>#REF!</v>
      </c>
      <c r="BM335" s="8"/>
      <c r="BN335" s="8"/>
      <c r="BO335" s="8"/>
      <c r="BP335" s="8"/>
      <c r="BQ335" s="8"/>
    </row>
    <row r="336" spans="1:69">
      <c r="A336" t="s">
        <v>685</v>
      </c>
      <c r="B336" s="1" t="s">
        <v>2093</v>
      </c>
      <c r="C336" s="16" t="s">
        <v>686</v>
      </c>
      <c r="D336" s="16" t="s">
        <v>1352</v>
      </c>
      <c r="E336" s="2" t="e">
        <f>((Data!E335-Data!#REF!)/Data!#REF!)*10</f>
        <v>#REF!</v>
      </c>
      <c r="F336" s="2" t="e">
        <f>((Data!F335-Data!#REF!)/Data!#REF!)*10</f>
        <v>#REF!</v>
      </c>
      <c r="G336" s="2" t="e">
        <f>((Data!G335-Data!#REF!)/Data!#REF!)*10</f>
        <v>#REF!</v>
      </c>
      <c r="H336" s="2" t="e">
        <f>((Data!H335-Data!#REF!)/Data!#REF!)*10</f>
        <v>#REF!</v>
      </c>
      <c r="I336" s="2" t="e">
        <f>((Data!I335-Data!#REF!)/Data!#REF!)*10</f>
        <v>#REF!</v>
      </c>
      <c r="J336" s="2" t="e">
        <f>((Data!#REF!-Data!J335)/Data!#REF!)*10</f>
        <v>#REF!</v>
      </c>
      <c r="K336" s="2" t="e">
        <f>((Data!#REF!-Data!K335)/Data!#REF!)*10</f>
        <v>#REF!</v>
      </c>
      <c r="L336" s="2" t="e">
        <f>((Data!#REF!-Data!L335)/Data!#REF!)*10</f>
        <v>#REF!</v>
      </c>
      <c r="M336" s="2" t="e">
        <f>((Data!#REF!-Data!M335)/Data!#REF!)*10</f>
        <v>#REF!</v>
      </c>
      <c r="N336" s="2" t="e">
        <f>((Data!#REF!-Data!N335)/Data!#REF!)*10</f>
        <v>#REF!</v>
      </c>
      <c r="O336" s="2" t="e">
        <f>((Data!#REF!-Data!O335)/Data!#REF!)*10</f>
        <v>#REF!</v>
      </c>
      <c r="P336" s="2" t="e">
        <f>((Data!#REF!-Data!P335)/Data!#REF!)*10</f>
        <v>#REF!</v>
      </c>
      <c r="Q336" s="2" t="e">
        <f>((Data!#REF!-Data!Q335)/Data!#REF!)*10</f>
        <v>#REF!</v>
      </c>
      <c r="R336" s="2" t="e">
        <f>((Data!#REF!-Data!R335)/Data!#REF!)*10</f>
        <v>#REF!</v>
      </c>
      <c r="S336" s="2" t="e">
        <f>((Data!#REF!-Data!S335)/Data!#REF!)*10</f>
        <v>#REF!</v>
      </c>
      <c r="T336" s="2" t="e">
        <f>((Data!#REF!-Data!T335)/Data!#REF!)*10</f>
        <v>#REF!</v>
      </c>
      <c r="U336" s="2" t="e">
        <f>((Data!#REF!-Data!U335)/Data!#REF!)*10</f>
        <v>#REF!</v>
      </c>
      <c r="V336" s="2" t="e">
        <f>((Data!#REF!-Data!V335)/Data!#REF!)*10</f>
        <v>#REF!</v>
      </c>
      <c r="W336" s="2" t="e">
        <f>((Data!#REF!-Data!W335)/Data!#REF!)*10</f>
        <v>#REF!</v>
      </c>
      <c r="X336" s="2" t="e">
        <f>((Data!#REF!-Data!X335)/Data!#REF!)*10</f>
        <v>#REF!</v>
      </c>
      <c r="Y336" s="2" t="e">
        <f>((Data!#REF!-Data!Y335)/Data!#REF!)*10</f>
        <v>#REF!</v>
      </c>
      <c r="Z336" s="2" t="e">
        <f>((Data!#REF!-Data!Z335)/Data!#REF!)*10</f>
        <v>#REF!</v>
      </c>
      <c r="AA336" s="2" t="e">
        <f>((Data!#REF!-Data!AA335)/Data!#REF!)*10</f>
        <v>#REF!</v>
      </c>
      <c r="AB336" s="2" t="e">
        <f>((Data!#REF!-Data!AB335)/Data!#REF!)*10</f>
        <v>#REF!</v>
      </c>
      <c r="AC336" s="2" t="e">
        <f>((Data!#REF!-Data!AC335)/Data!#REF!)*10</f>
        <v>#REF!</v>
      </c>
      <c r="AD336" s="2" t="e">
        <f>((Data!#REF!-Data!AD335)/Data!#REF!)*10</f>
        <v>#REF!</v>
      </c>
      <c r="AE336" s="2" t="e">
        <f>((Data!#REF!-Data!AE335)/Data!#REF!)*10</f>
        <v>#REF!</v>
      </c>
      <c r="AF336" s="2" t="e">
        <f>((Data!#REF!-Data!AF335)/Data!#REF!)*10</f>
        <v>#REF!</v>
      </c>
      <c r="AG336" s="2" t="e">
        <f>((Data!#REF!-Data!AG335)/Data!#REF!)*10</f>
        <v>#REF!</v>
      </c>
      <c r="AH336" s="2" t="e">
        <f>((Data!#REF!-Data!AH335)/Data!#REF!)*10</f>
        <v>#REF!</v>
      </c>
      <c r="AI336" s="2" t="e">
        <f>((Data!AI335-Data!#REF!)/Data!#REF!)*10</f>
        <v>#REF!</v>
      </c>
      <c r="AJ336" s="2" t="e">
        <f>((Data!AJ335-Data!#REF!)/Data!#REF!)*10</f>
        <v>#REF!</v>
      </c>
      <c r="AK336" s="2" t="e">
        <f>((Data!AK335-Data!#REF!)/Data!#REF!)*10</f>
        <v>#REF!</v>
      </c>
      <c r="AL336" s="2" t="e">
        <f>((Data!AL335-Data!#REF!)/Data!#REF!)*10</f>
        <v>#REF!</v>
      </c>
      <c r="AM336" s="2" t="e">
        <f>((Data!AM335-Data!#REF!)/Data!#REF!)*10</f>
        <v>#REF!</v>
      </c>
      <c r="AN336" s="2" t="e">
        <f>((Data!#REF!-Data!AN335)/Data!#REF!)*10</f>
        <v>#REF!</v>
      </c>
      <c r="AO336" s="2" t="e">
        <f>((Data!#REF!-Data!AO335)/Data!#REF!)*10</f>
        <v>#REF!</v>
      </c>
      <c r="AP336" s="2" t="e">
        <f>((Data!#REF!-Data!AP335)/Data!#REF!)*10</f>
        <v>#REF!</v>
      </c>
      <c r="AQ336" s="2" t="e">
        <f>((Data!#REF!-Data!AQ335)/Data!#REF!)*10</f>
        <v>#REF!</v>
      </c>
      <c r="AR336" s="2" t="e">
        <f>((Data!#REF!-Data!AR335)/Data!#REF!)*10</f>
        <v>#REF!</v>
      </c>
      <c r="AS336" s="2" t="e">
        <f>((Data!#REF!-Data!AS335)/Data!#REF!)*10</f>
        <v>#REF!</v>
      </c>
      <c r="AT336" s="2" t="e">
        <f>((Data!#REF!-Data!AT335)/Data!#REF!)*10</f>
        <v>#REF!</v>
      </c>
      <c r="AU336" s="2" t="e">
        <f>((Data!#REF!-Data!AU335)/Data!#REF!)*10</f>
        <v>#REF!</v>
      </c>
      <c r="AV336" s="2" t="e">
        <f>((Data!#REF!-Data!AV335)/Data!#REF!)*10</f>
        <v>#REF!</v>
      </c>
      <c r="AW336" s="2" t="e">
        <f>((Data!#REF!-Data!AW335)/Data!#REF!)*10</f>
        <v>#REF!</v>
      </c>
      <c r="AX336" s="2" t="e">
        <f>((Data!AX335-Data!#REF!)/Data!#REF!)*10</f>
        <v>#REF!</v>
      </c>
      <c r="AY336" s="2" t="e">
        <f>((Data!AY335-Data!#REF!)/Data!#REF!)*10</f>
        <v>#REF!</v>
      </c>
      <c r="AZ336" s="2" t="e">
        <f>((Data!AZ335-Data!#REF!)/Data!#REF!)*10</f>
        <v>#REF!</v>
      </c>
      <c r="BA336" s="2" t="e">
        <f>((Data!BA335-Data!#REF!)/Data!#REF!)*10</f>
        <v>#REF!</v>
      </c>
      <c r="BB336" s="2" t="e">
        <f>((Data!BB335-Data!#REF!)/Data!#REF!)*10</f>
        <v>#REF!</v>
      </c>
      <c r="BC336" s="2" t="e">
        <f>((Data!BC335-Data!#REF!)/Data!#REF!)*10</f>
        <v>#REF!</v>
      </c>
      <c r="BD336" s="2" t="e">
        <f>((Data!BD335-Data!#REF!)/Data!#REF!)*10</f>
        <v>#REF!</v>
      </c>
      <c r="BE336" s="2" t="e">
        <f>((Data!BE335-Data!#REF!)/Data!#REF!)*10</f>
        <v>#REF!</v>
      </c>
      <c r="BF336" s="2" t="e">
        <f>((Data!BF335-Data!#REF!)/Data!#REF!)*10</f>
        <v>#REF!</v>
      </c>
      <c r="BG336" s="2" t="e">
        <f>((Data!BG335-Data!#REF!)/Data!#REF!)*10</f>
        <v>#REF!</v>
      </c>
      <c r="BH336" s="2" t="e">
        <f>((Data!BH335-Data!#REF!)/Data!#REF!)*10</f>
        <v>#REF!</v>
      </c>
      <c r="BI336" s="2" t="e">
        <f>((Data!BI335-Data!#REF!)/Data!#REF!)*10</f>
        <v>#REF!</v>
      </c>
      <c r="BJ336" s="2" t="e">
        <f>((Data!BJ335-Data!#REF!)/Data!#REF!)*10</f>
        <v>#REF!</v>
      </c>
      <c r="BK336" s="2" t="e">
        <f>((Data!BK335-Data!#REF!)/Data!#REF!)*10</f>
        <v>#REF!</v>
      </c>
      <c r="BL336" s="2" t="e">
        <f>((Data!BL335-Data!#REF!)/Data!#REF!)*10</f>
        <v>#REF!</v>
      </c>
      <c r="BM336" s="8"/>
      <c r="BN336" s="8"/>
      <c r="BO336" s="8"/>
      <c r="BP336" s="8"/>
      <c r="BQ336" s="8"/>
    </row>
    <row r="337" spans="1:69">
      <c r="A337" t="s">
        <v>687</v>
      </c>
      <c r="B337" s="1" t="s">
        <v>2094</v>
      </c>
      <c r="C337" s="16" t="s">
        <v>688</v>
      </c>
      <c r="D337" s="16" t="s">
        <v>1352</v>
      </c>
      <c r="E337" s="2" t="e">
        <f>((Data!E336-Data!#REF!)/Data!#REF!)*10</f>
        <v>#REF!</v>
      </c>
      <c r="F337" s="2" t="e">
        <f>((Data!F336-Data!#REF!)/Data!#REF!)*10</f>
        <v>#REF!</v>
      </c>
      <c r="G337" s="2" t="e">
        <f>((Data!G336-Data!#REF!)/Data!#REF!)*10</f>
        <v>#REF!</v>
      </c>
      <c r="H337" s="2" t="e">
        <f>((Data!H336-Data!#REF!)/Data!#REF!)*10</f>
        <v>#REF!</v>
      </c>
      <c r="I337" s="2" t="e">
        <f>((Data!I336-Data!#REF!)/Data!#REF!)*10</f>
        <v>#REF!</v>
      </c>
      <c r="J337" s="2" t="e">
        <f>((Data!#REF!-Data!J336)/Data!#REF!)*10</f>
        <v>#REF!</v>
      </c>
      <c r="K337" s="2" t="e">
        <f>((Data!#REF!-Data!K336)/Data!#REF!)*10</f>
        <v>#REF!</v>
      </c>
      <c r="L337" s="2" t="e">
        <f>((Data!#REF!-Data!L336)/Data!#REF!)*10</f>
        <v>#REF!</v>
      </c>
      <c r="M337" s="2" t="e">
        <f>((Data!#REF!-Data!M336)/Data!#REF!)*10</f>
        <v>#REF!</v>
      </c>
      <c r="N337" s="2" t="e">
        <f>((Data!#REF!-Data!N336)/Data!#REF!)*10</f>
        <v>#REF!</v>
      </c>
      <c r="O337" s="2" t="e">
        <f>((Data!#REF!-Data!O336)/Data!#REF!)*10</f>
        <v>#REF!</v>
      </c>
      <c r="P337" s="2" t="e">
        <f>((Data!#REF!-Data!P336)/Data!#REF!)*10</f>
        <v>#REF!</v>
      </c>
      <c r="Q337" s="2" t="e">
        <f>((Data!#REF!-Data!Q336)/Data!#REF!)*10</f>
        <v>#REF!</v>
      </c>
      <c r="R337" s="2" t="e">
        <f>((Data!#REF!-Data!R336)/Data!#REF!)*10</f>
        <v>#REF!</v>
      </c>
      <c r="S337" s="2" t="e">
        <f>((Data!#REF!-Data!S336)/Data!#REF!)*10</f>
        <v>#REF!</v>
      </c>
      <c r="T337" s="2" t="e">
        <f>((Data!#REF!-Data!T336)/Data!#REF!)*10</f>
        <v>#REF!</v>
      </c>
      <c r="U337" s="2" t="e">
        <f>((Data!#REF!-Data!U336)/Data!#REF!)*10</f>
        <v>#REF!</v>
      </c>
      <c r="V337" s="2" t="e">
        <f>((Data!#REF!-Data!V336)/Data!#REF!)*10</f>
        <v>#REF!</v>
      </c>
      <c r="W337" s="2" t="e">
        <f>((Data!#REF!-Data!W336)/Data!#REF!)*10</f>
        <v>#REF!</v>
      </c>
      <c r="X337" s="2" t="e">
        <f>((Data!#REF!-Data!X336)/Data!#REF!)*10</f>
        <v>#REF!</v>
      </c>
      <c r="Y337" s="2" t="e">
        <f>((Data!#REF!-Data!Y336)/Data!#REF!)*10</f>
        <v>#REF!</v>
      </c>
      <c r="Z337" s="2" t="e">
        <f>((Data!#REF!-Data!Z336)/Data!#REF!)*10</f>
        <v>#REF!</v>
      </c>
      <c r="AA337" s="2" t="e">
        <f>((Data!#REF!-Data!AA336)/Data!#REF!)*10</f>
        <v>#REF!</v>
      </c>
      <c r="AB337" s="2" t="e">
        <f>((Data!#REF!-Data!AB336)/Data!#REF!)*10</f>
        <v>#REF!</v>
      </c>
      <c r="AC337" s="2" t="e">
        <f>((Data!#REF!-Data!AC336)/Data!#REF!)*10</f>
        <v>#REF!</v>
      </c>
      <c r="AD337" s="2" t="e">
        <f>((Data!#REF!-Data!AD336)/Data!#REF!)*10</f>
        <v>#REF!</v>
      </c>
      <c r="AE337" s="2" t="e">
        <f>((Data!#REF!-Data!AE336)/Data!#REF!)*10</f>
        <v>#REF!</v>
      </c>
      <c r="AF337" s="2" t="e">
        <f>((Data!#REF!-Data!AF336)/Data!#REF!)*10</f>
        <v>#REF!</v>
      </c>
      <c r="AG337" s="2" t="e">
        <f>((Data!#REF!-Data!AG336)/Data!#REF!)*10</f>
        <v>#REF!</v>
      </c>
      <c r="AH337" s="2" t="e">
        <f>((Data!#REF!-Data!AH336)/Data!#REF!)*10</f>
        <v>#REF!</v>
      </c>
      <c r="AI337" s="2" t="e">
        <f>((Data!AI336-Data!#REF!)/Data!#REF!)*10</f>
        <v>#REF!</v>
      </c>
      <c r="AJ337" s="2" t="e">
        <f>((Data!AJ336-Data!#REF!)/Data!#REF!)*10</f>
        <v>#REF!</v>
      </c>
      <c r="AK337" s="2" t="e">
        <f>((Data!AK336-Data!#REF!)/Data!#REF!)*10</f>
        <v>#REF!</v>
      </c>
      <c r="AL337" s="2" t="e">
        <f>((Data!AL336-Data!#REF!)/Data!#REF!)*10</f>
        <v>#REF!</v>
      </c>
      <c r="AM337" s="2" t="e">
        <f>((Data!AM336-Data!#REF!)/Data!#REF!)*10</f>
        <v>#REF!</v>
      </c>
      <c r="AN337" s="2" t="e">
        <f>((Data!#REF!-Data!AN336)/Data!#REF!)*10</f>
        <v>#REF!</v>
      </c>
      <c r="AO337" s="2" t="e">
        <f>((Data!#REF!-Data!AO336)/Data!#REF!)*10</f>
        <v>#REF!</v>
      </c>
      <c r="AP337" s="2" t="e">
        <f>((Data!#REF!-Data!AP336)/Data!#REF!)*10</f>
        <v>#REF!</v>
      </c>
      <c r="AQ337" s="2" t="e">
        <f>((Data!#REF!-Data!AQ336)/Data!#REF!)*10</f>
        <v>#REF!</v>
      </c>
      <c r="AR337" s="2" t="e">
        <f>((Data!#REF!-Data!AR336)/Data!#REF!)*10</f>
        <v>#REF!</v>
      </c>
      <c r="AS337" s="2" t="e">
        <f>((Data!#REF!-Data!AS336)/Data!#REF!)*10</f>
        <v>#REF!</v>
      </c>
      <c r="AT337" s="2" t="e">
        <f>((Data!#REF!-Data!AT336)/Data!#REF!)*10</f>
        <v>#REF!</v>
      </c>
      <c r="AU337" s="2" t="e">
        <f>((Data!#REF!-Data!AU336)/Data!#REF!)*10</f>
        <v>#REF!</v>
      </c>
      <c r="AV337" s="2" t="e">
        <f>((Data!#REF!-Data!AV336)/Data!#REF!)*10</f>
        <v>#REF!</v>
      </c>
      <c r="AW337" s="2" t="e">
        <f>((Data!#REF!-Data!AW336)/Data!#REF!)*10</f>
        <v>#REF!</v>
      </c>
      <c r="AX337" s="2" t="e">
        <f>((Data!AX336-Data!#REF!)/Data!#REF!)*10</f>
        <v>#REF!</v>
      </c>
      <c r="AY337" s="2" t="e">
        <f>((Data!AY336-Data!#REF!)/Data!#REF!)*10</f>
        <v>#REF!</v>
      </c>
      <c r="AZ337" s="2" t="e">
        <f>((Data!AZ336-Data!#REF!)/Data!#REF!)*10</f>
        <v>#REF!</v>
      </c>
      <c r="BA337" s="2" t="e">
        <f>((Data!BA336-Data!#REF!)/Data!#REF!)*10</f>
        <v>#REF!</v>
      </c>
      <c r="BB337" s="2" t="e">
        <f>((Data!BB336-Data!#REF!)/Data!#REF!)*10</f>
        <v>#REF!</v>
      </c>
      <c r="BC337" s="2" t="e">
        <f>((Data!BC336-Data!#REF!)/Data!#REF!)*10</f>
        <v>#REF!</v>
      </c>
      <c r="BD337" s="2" t="e">
        <f>((Data!BD336-Data!#REF!)/Data!#REF!)*10</f>
        <v>#REF!</v>
      </c>
      <c r="BE337" s="2" t="e">
        <f>((Data!BE336-Data!#REF!)/Data!#REF!)*10</f>
        <v>#REF!</v>
      </c>
      <c r="BF337" s="2" t="e">
        <f>((Data!BF336-Data!#REF!)/Data!#REF!)*10</f>
        <v>#REF!</v>
      </c>
      <c r="BG337" s="2" t="e">
        <f>((Data!BG336-Data!#REF!)/Data!#REF!)*10</f>
        <v>#REF!</v>
      </c>
      <c r="BH337" s="2" t="e">
        <f>((Data!BH336-Data!#REF!)/Data!#REF!)*10</f>
        <v>#REF!</v>
      </c>
      <c r="BI337" s="2" t="e">
        <f>((Data!BI336-Data!#REF!)/Data!#REF!)*10</f>
        <v>#REF!</v>
      </c>
      <c r="BJ337" s="2" t="e">
        <f>((Data!BJ336-Data!#REF!)/Data!#REF!)*10</f>
        <v>#REF!</v>
      </c>
      <c r="BK337" s="2" t="e">
        <f>((Data!BK336-Data!#REF!)/Data!#REF!)*10</f>
        <v>#REF!</v>
      </c>
      <c r="BL337" s="2" t="e">
        <f>((Data!BL336-Data!#REF!)/Data!#REF!)*10</f>
        <v>#REF!</v>
      </c>
      <c r="BM337" s="8"/>
      <c r="BN337" s="8"/>
      <c r="BO337" s="8"/>
      <c r="BP337" s="8"/>
      <c r="BQ337" s="8"/>
    </row>
    <row r="338" spans="1:69">
      <c r="A338" t="s">
        <v>689</v>
      </c>
      <c r="B338" s="1" t="s">
        <v>2095</v>
      </c>
      <c r="C338" s="16" t="s">
        <v>690</v>
      </c>
      <c r="D338" s="16" t="s">
        <v>1352</v>
      </c>
      <c r="E338" s="2" t="e">
        <f>((Data!E337-Data!#REF!)/Data!#REF!)*10</f>
        <v>#REF!</v>
      </c>
      <c r="F338" s="2" t="e">
        <f>((Data!F337-Data!#REF!)/Data!#REF!)*10</f>
        <v>#REF!</v>
      </c>
      <c r="G338" s="2" t="e">
        <f>((Data!G337-Data!#REF!)/Data!#REF!)*10</f>
        <v>#REF!</v>
      </c>
      <c r="H338" s="2" t="e">
        <f>((Data!H337-Data!#REF!)/Data!#REF!)*10</f>
        <v>#REF!</v>
      </c>
      <c r="I338" s="2" t="e">
        <f>((Data!I337-Data!#REF!)/Data!#REF!)*10</f>
        <v>#REF!</v>
      </c>
      <c r="J338" s="2" t="e">
        <f>((Data!#REF!-Data!J337)/Data!#REF!)*10</f>
        <v>#REF!</v>
      </c>
      <c r="K338" s="2" t="e">
        <f>((Data!#REF!-Data!K337)/Data!#REF!)*10</f>
        <v>#REF!</v>
      </c>
      <c r="L338" s="2" t="e">
        <f>((Data!#REF!-Data!L337)/Data!#REF!)*10</f>
        <v>#REF!</v>
      </c>
      <c r="M338" s="2" t="e">
        <f>((Data!#REF!-Data!M337)/Data!#REF!)*10</f>
        <v>#REF!</v>
      </c>
      <c r="N338" s="2" t="e">
        <f>((Data!#REF!-Data!N337)/Data!#REF!)*10</f>
        <v>#REF!</v>
      </c>
      <c r="O338" s="2" t="e">
        <f>((Data!#REF!-Data!O337)/Data!#REF!)*10</f>
        <v>#REF!</v>
      </c>
      <c r="P338" s="2" t="e">
        <f>((Data!#REF!-Data!P337)/Data!#REF!)*10</f>
        <v>#REF!</v>
      </c>
      <c r="Q338" s="2" t="e">
        <f>((Data!#REF!-Data!Q337)/Data!#REF!)*10</f>
        <v>#REF!</v>
      </c>
      <c r="R338" s="2" t="e">
        <f>((Data!#REF!-Data!R337)/Data!#REF!)*10</f>
        <v>#REF!</v>
      </c>
      <c r="S338" s="2" t="e">
        <f>((Data!#REF!-Data!S337)/Data!#REF!)*10</f>
        <v>#REF!</v>
      </c>
      <c r="T338" s="2" t="e">
        <f>((Data!#REF!-Data!T337)/Data!#REF!)*10</f>
        <v>#REF!</v>
      </c>
      <c r="U338" s="2" t="e">
        <f>((Data!#REF!-Data!U337)/Data!#REF!)*10</f>
        <v>#REF!</v>
      </c>
      <c r="V338" s="2" t="e">
        <f>((Data!#REF!-Data!V337)/Data!#REF!)*10</f>
        <v>#REF!</v>
      </c>
      <c r="W338" s="2" t="e">
        <f>((Data!#REF!-Data!W337)/Data!#REF!)*10</f>
        <v>#REF!</v>
      </c>
      <c r="X338" s="2" t="e">
        <f>((Data!#REF!-Data!X337)/Data!#REF!)*10</f>
        <v>#REF!</v>
      </c>
      <c r="Y338" s="2" t="e">
        <f>((Data!#REF!-Data!Y337)/Data!#REF!)*10</f>
        <v>#REF!</v>
      </c>
      <c r="Z338" s="2" t="e">
        <f>((Data!#REF!-Data!Z337)/Data!#REF!)*10</f>
        <v>#REF!</v>
      </c>
      <c r="AA338" s="2" t="e">
        <f>((Data!#REF!-Data!AA337)/Data!#REF!)*10</f>
        <v>#REF!</v>
      </c>
      <c r="AB338" s="2" t="e">
        <f>((Data!#REF!-Data!AB337)/Data!#REF!)*10</f>
        <v>#REF!</v>
      </c>
      <c r="AC338" s="2" t="e">
        <f>((Data!#REF!-Data!AC337)/Data!#REF!)*10</f>
        <v>#REF!</v>
      </c>
      <c r="AD338" s="2" t="e">
        <f>((Data!#REF!-Data!AD337)/Data!#REF!)*10</f>
        <v>#REF!</v>
      </c>
      <c r="AE338" s="2" t="e">
        <f>((Data!#REF!-Data!AE337)/Data!#REF!)*10</f>
        <v>#REF!</v>
      </c>
      <c r="AF338" s="2" t="e">
        <f>((Data!#REF!-Data!AF337)/Data!#REF!)*10</f>
        <v>#REF!</v>
      </c>
      <c r="AG338" s="2" t="e">
        <f>((Data!#REF!-Data!AG337)/Data!#REF!)*10</f>
        <v>#REF!</v>
      </c>
      <c r="AH338" s="2" t="e">
        <f>((Data!#REF!-Data!AH337)/Data!#REF!)*10</f>
        <v>#REF!</v>
      </c>
      <c r="AI338" s="2" t="e">
        <f>((Data!AI337-Data!#REF!)/Data!#REF!)*10</f>
        <v>#REF!</v>
      </c>
      <c r="AJ338" s="2" t="e">
        <f>((Data!AJ337-Data!#REF!)/Data!#REF!)*10</f>
        <v>#REF!</v>
      </c>
      <c r="AK338" s="2" t="e">
        <f>((Data!AK337-Data!#REF!)/Data!#REF!)*10</f>
        <v>#REF!</v>
      </c>
      <c r="AL338" s="2" t="e">
        <f>((Data!AL337-Data!#REF!)/Data!#REF!)*10</f>
        <v>#REF!</v>
      </c>
      <c r="AM338" s="2" t="e">
        <f>((Data!AM337-Data!#REF!)/Data!#REF!)*10</f>
        <v>#REF!</v>
      </c>
      <c r="AN338" s="2" t="e">
        <f>((Data!#REF!-Data!AN337)/Data!#REF!)*10</f>
        <v>#REF!</v>
      </c>
      <c r="AO338" s="2" t="e">
        <f>((Data!#REF!-Data!AO337)/Data!#REF!)*10</f>
        <v>#REF!</v>
      </c>
      <c r="AP338" s="2" t="e">
        <f>((Data!#REF!-Data!AP337)/Data!#REF!)*10</f>
        <v>#REF!</v>
      </c>
      <c r="AQ338" s="2" t="e">
        <f>((Data!#REF!-Data!AQ337)/Data!#REF!)*10</f>
        <v>#REF!</v>
      </c>
      <c r="AR338" s="2" t="e">
        <f>((Data!#REF!-Data!AR337)/Data!#REF!)*10</f>
        <v>#REF!</v>
      </c>
      <c r="AS338" s="2" t="e">
        <f>((Data!#REF!-Data!AS337)/Data!#REF!)*10</f>
        <v>#REF!</v>
      </c>
      <c r="AT338" s="2" t="e">
        <f>((Data!#REF!-Data!AT337)/Data!#REF!)*10</f>
        <v>#REF!</v>
      </c>
      <c r="AU338" s="2" t="e">
        <f>((Data!#REF!-Data!AU337)/Data!#REF!)*10</f>
        <v>#REF!</v>
      </c>
      <c r="AV338" s="2" t="e">
        <f>((Data!#REF!-Data!AV337)/Data!#REF!)*10</f>
        <v>#REF!</v>
      </c>
      <c r="AW338" s="2" t="e">
        <f>((Data!#REF!-Data!AW337)/Data!#REF!)*10</f>
        <v>#REF!</v>
      </c>
      <c r="AX338" s="2" t="e">
        <f>((Data!AX337-Data!#REF!)/Data!#REF!)*10</f>
        <v>#REF!</v>
      </c>
      <c r="AY338" s="2" t="e">
        <f>((Data!AY337-Data!#REF!)/Data!#REF!)*10</f>
        <v>#REF!</v>
      </c>
      <c r="AZ338" s="2" t="e">
        <f>((Data!AZ337-Data!#REF!)/Data!#REF!)*10</f>
        <v>#REF!</v>
      </c>
      <c r="BA338" s="2" t="e">
        <f>((Data!BA337-Data!#REF!)/Data!#REF!)*10</f>
        <v>#REF!</v>
      </c>
      <c r="BB338" s="2" t="e">
        <f>((Data!BB337-Data!#REF!)/Data!#REF!)*10</f>
        <v>#REF!</v>
      </c>
      <c r="BC338" s="2" t="e">
        <f>((Data!BC337-Data!#REF!)/Data!#REF!)*10</f>
        <v>#REF!</v>
      </c>
      <c r="BD338" s="2" t="e">
        <f>((Data!BD337-Data!#REF!)/Data!#REF!)*10</f>
        <v>#REF!</v>
      </c>
      <c r="BE338" s="2" t="e">
        <f>((Data!BE337-Data!#REF!)/Data!#REF!)*10</f>
        <v>#REF!</v>
      </c>
      <c r="BF338" s="2" t="e">
        <f>((Data!BF337-Data!#REF!)/Data!#REF!)*10</f>
        <v>#REF!</v>
      </c>
      <c r="BG338" s="2" t="e">
        <f>((Data!BG337-Data!#REF!)/Data!#REF!)*10</f>
        <v>#REF!</v>
      </c>
      <c r="BH338" s="2" t="e">
        <f>((Data!BH337-Data!#REF!)/Data!#REF!)*10</f>
        <v>#REF!</v>
      </c>
      <c r="BI338" s="2" t="e">
        <f>((Data!BI337-Data!#REF!)/Data!#REF!)*10</f>
        <v>#REF!</v>
      </c>
      <c r="BJ338" s="2" t="e">
        <f>((Data!BJ337-Data!#REF!)/Data!#REF!)*10</f>
        <v>#REF!</v>
      </c>
      <c r="BK338" s="2" t="e">
        <f>((Data!BK337-Data!#REF!)/Data!#REF!)*10</f>
        <v>#REF!</v>
      </c>
      <c r="BL338" s="2" t="e">
        <f>((Data!BL337-Data!#REF!)/Data!#REF!)*10</f>
        <v>#REF!</v>
      </c>
      <c r="BM338" s="8"/>
      <c r="BN338" s="8"/>
      <c r="BO338" s="8"/>
      <c r="BP338" s="8"/>
      <c r="BQ338" s="8"/>
    </row>
    <row r="339" spans="1:69">
      <c r="A339" t="s">
        <v>691</v>
      </c>
      <c r="B339" s="1" t="s">
        <v>2096</v>
      </c>
      <c r="C339" s="16" t="s">
        <v>692</v>
      </c>
      <c r="D339" s="16" t="s">
        <v>1352</v>
      </c>
      <c r="E339" s="2" t="e">
        <f>((Data!E338-Data!#REF!)/Data!#REF!)*10</f>
        <v>#REF!</v>
      </c>
      <c r="F339" s="2" t="e">
        <f>((Data!F338-Data!#REF!)/Data!#REF!)*10</f>
        <v>#REF!</v>
      </c>
      <c r="G339" s="2" t="e">
        <f>((Data!G338-Data!#REF!)/Data!#REF!)*10</f>
        <v>#REF!</v>
      </c>
      <c r="H339" s="2" t="e">
        <f>((Data!H338-Data!#REF!)/Data!#REF!)*10</f>
        <v>#REF!</v>
      </c>
      <c r="I339" s="2" t="e">
        <f>((Data!I338-Data!#REF!)/Data!#REF!)*10</f>
        <v>#REF!</v>
      </c>
      <c r="J339" s="2" t="e">
        <f>((Data!#REF!-Data!J338)/Data!#REF!)*10</f>
        <v>#REF!</v>
      </c>
      <c r="K339" s="2" t="e">
        <f>((Data!#REF!-Data!K338)/Data!#REF!)*10</f>
        <v>#REF!</v>
      </c>
      <c r="L339" s="2" t="e">
        <f>((Data!#REF!-Data!L338)/Data!#REF!)*10</f>
        <v>#REF!</v>
      </c>
      <c r="M339" s="2" t="e">
        <f>((Data!#REF!-Data!M338)/Data!#REF!)*10</f>
        <v>#REF!</v>
      </c>
      <c r="N339" s="2" t="e">
        <f>((Data!#REF!-Data!N338)/Data!#REF!)*10</f>
        <v>#REF!</v>
      </c>
      <c r="O339" s="2" t="e">
        <f>((Data!#REF!-Data!O338)/Data!#REF!)*10</f>
        <v>#REF!</v>
      </c>
      <c r="P339" s="2" t="e">
        <f>((Data!#REF!-Data!P338)/Data!#REF!)*10</f>
        <v>#REF!</v>
      </c>
      <c r="Q339" s="2" t="e">
        <f>((Data!#REF!-Data!Q338)/Data!#REF!)*10</f>
        <v>#REF!</v>
      </c>
      <c r="R339" s="2" t="e">
        <f>((Data!#REF!-Data!R338)/Data!#REF!)*10</f>
        <v>#REF!</v>
      </c>
      <c r="S339" s="2" t="e">
        <f>((Data!#REF!-Data!S338)/Data!#REF!)*10</f>
        <v>#REF!</v>
      </c>
      <c r="T339" s="2" t="e">
        <f>((Data!#REF!-Data!T338)/Data!#REF!)*10</f>
        <v>#REF!</v>
      </c>
      <c r="U339" s="2" t="e">
        <f>((Data!#REF!-Data!U338)/Data!#REF!)*10</f>
        <v>#REF!</v>
      </c>
      <c r="V339" s="2" t="e">
        <f>((Data!#REF!-Data!V338)/Data!#REF!)*10</f>
        <v>#REF!</v>
      </c>
      <c r="W339" s="2" t="e">
        <f>((Data!#REF!-Data!W338)/Data!#REF!)*10</f>
        <v>#REF!</v>
      </c>
      <c r="X339" s="2" t="e">
        <f>((Data!#REF!-Data!X338)/Data!#REF!)*10</f>
        <v>#REF!</v>
      </c>
      <c r="Y339" s="2" t="e">
        <f>((Data!#REF!-Data!Y338)/Data!#REF!)*10</f>
        <v>#REF!</v>
      </c>
      <c r="Z339" s="2" t="e">
        <f>((Data!#REF!-Data!Z338)/Data!#REF!)*10</f>
        <v>#REF!</v>
      </c>
      <c r="AA339" s="2" t="e">
        <f>((Data!#REF!-Data!AA338)/Data!#REF!)*10</f>
        <v>#REF!</v>
      </c>
      <c r="AB339" s="2" t="e">
        <f>((Data!#REF!-Data!AB338)/Data!#REF!)*10</f>
        <v>#REF!</v>
      </c>
      <c r="AC339" s="2" t="e">
        <f>((Data!#REF!-Data!AC338)/Data!#REF!)*10</f>
        <v>#REF!</v>
      </c>
      <c r="AD339" s="2" t="e">
        <f>((Data!#REF!-Data!AD338)/Data!#REF!)*10</f>
        <v>#REF!</v>
      </c>
      <c r="AE339" s="2" t="e">
        <f>((Data!#REF!-Data!AE338)/Data!#REF!)*10</f>
        <v>#REF!</v>
      </c>
      <c r="AF339" s="2" t="e">
        <f>((Data!#REF!-Data!AF338)/Data!#REF!)*10</f>
        <v>#REF!</v>
      </c>
      <c r="AG339" s="2" t="e">
        <f>((Data!#REF!-Data!AG338)/Data!#REF!)*10</f>
        <v>#REF!</v>
      </c>
      <c r="AH339" s="2" t="e">
        <f>((Data!#REF!-Data!AH338)/Data!#REF!)*10</f>
        <v>#REF!</v>
      </c>
      <c r="AI339" s="2" t="e">
        <f>((Data!AI338-Data!#REF!)/Data!#REF!)*10</f>
        <v>#REF!</v>
      </c>
      <c r="AJ339" s="2" t="e">
        <f>((Data!AJ338-Data!#REF!)/Data!#REF!)*10</f>
        <v>#REF!</v>
      </c>
      <c r="AK339" s="2" t="e">
        <f>((Data!AK338-Data!#REF!)/Data!#REF!)*10</f>
        <v>#REF!</v>
      </c>
      <c r="AL339" s="2" t="e">
        <f>((Data!AL338-Data!#REF!)/Data!#REF!)*10</f>
        <v>#REF!</v>
      </c>
      <c r="AM339" s="2" t="e">
        <f>((Data!AM338-Data!#REF!)/Data!#REF!)*10</f>
        <v>#REF!</v>
      </c>
      <c r="AN339" s="2" t="e">
        <f>((Data!#REF!-Data!AN338)/Data!#REF!)*10</f>
        <v>#REF!</v>
      </c>
      <c r="AO339" s="2" t="e">
        <f>((Data!#REF!-Data!AO338)/Data!#REF!)*10</f>
        <v>#REF!</v>
      </c>
      <c r="AP339" s="2" t="e">
        <f>((Data!#REF!-Data!AP338)/Data!#REF!)*10</f>
        <v>#REF!</v>
      </c>
      <c r="AQ339" s="2" t="e">
        <f>((Data!#REF!-Data!AQ338)/Data!#REF!)*10</f>
        <v>#REF!</v>
      </c>
      <c r="AR339" s="2" t="e">
        <f>((Data!#REF!-Data!AR338)/Data!#REF!)*10</f>
        <v>#REF!</v>
      </c>
      <c r="AS339" s="2" t="e">
        <f>((Data!#REF!-Data!AS338)/Data!#REF!)*10</f>
        <v>#REF!</v>
      </c>
      <c r="AT339" s="2" t="e">
        <f>((Data!#REF!-Data!AT338)/Data!#REF!)*10</f>
        <v>#REF!</v>
      </c>
      <c r="AU339" s="2" t="e">
        <f>((Data!#REF!-Data!AU338)/Data!#REF!)*10</f>
        <v>#REF!</v>
      </c>
      <c r="AV339" s="2" t="e">
        <f>((Data!#REF!-Data!AV338)/Data!#REF!)*10</f>
        <v>#REF!</v>
      </c>
      <c r="AW339" s="2" t="e">
        <f>((Data!#REF!-Data!AW338)/Data!#REF!)*10</f>
        <v>#REF!</v>
      </c>
      <c r="AX339" s="2" t="e">
        <f>((Data!AX338-Data!#REF!)/Data!#REF!)*10</f>
        <v>#REF!</v>
      </c>
      <c r="AY339" s="2" t="e">
        <f>((Data!AY338-Data!#REF!)/Data!#REF!)*10</f>
        <v>#REF!</v>
      </c>
      <c r="AZ339" s="2" t="e">
        <f>((Data!AZ338-Data!#REF!)/Data!#REF!)*10</f>
        <v>#REF!</v>
      </c>
      <c r="BA339" s="2" t="e">
        <f>((Data!BA338-Data!#REF!)/Data!#REF!)*10</f>
        <v>#REF!</v>
      </c>
      <c r="BB339" s="2" t="e">
        <f>((Data!BB338-Data!#REF!)/Data!#REF!)*10</f>
        <v>#REF!</v>
      </c>
      <c r="BC339" s="2" t="e">
        <f>((Data!BC338-Data!#REF!)/Data!#REF!)*10</f>
        <v>#REF!</v>
      </c>
      <c r="BD339" s="2" t="e">
        <f>((Data!BD338-Data!#REF!)/Data!#REF!)*10</f>
        <v>#REF!</v>
      </c>
      <c r="BE339" s="2" t="e">
        <f>((Data!BE338-Data!#REF!)/Data!#REF!)*10</f>
        <v>#REF!</v>
      </c>
      <c r="BF339" s="2" t="e">
        <f>((Data!BF338-Data!#REF!)/Data!#REF!)*10</f>
        <v>#REF!</v>
      </c>
      <c r="BG339" s="2" t="e">
        <f>((Data!BG338-Data!#REF!)/Data!#REF!)*10</f>
        <v>#REF!</v>
      </c>
      <c r="BH339" s="2" t="e">
        <f>((Data!BH338-Data!#REF!)/Data!#REF!)*10</f>
        <v>#REF!</v>
      </c>
      <c r="BI339" s="2" t="e">
        <f>((Data!BI338-Data!#REF!)/Data!#REF!)*10</f>
        <v>#REF!</v>
      </c>
      <c r="BJ339" s="2" t="e">
        <f>((Data!BJ338-Data!#REF!)/Data!#REF!)*10</f>
        <v>#REF!</v>
      </c>
      <c r="BK339" s="2" t="e">
        <f>((Data!BK338-Data!#REF!)/Data!#REF!)*10</f>
        <v>#REF!</v>
      </c>
      <c r="BL339" s="2" t="e">
        <f>((Data!BL338-Data!#REF!)/Data!#REF!)*10</f>
        <v>#REF!</v>
      </c>
      <c r="BM339" s="8"/>
      <c r="BN339" s="8"/>
      <c r="BO339" s="8"/>
      <c r="BP339" s="8"/>
      <c r="BQ339" s="8"/>
    </row>
    <row r="340" spans="1:69">
      <c r="A340" t="s">
        <v>693</v>
      </c>
      <c r="B340" s="1" t="s">
        <v>2097</v>
      </c>
      <c r="C340" s="16" t="s">
        <v>694</v>
      </c>
      <c r="D340" s="16" t="s">
        <v>1352</v>
      </c>
      <c r="E340" s="2" t="e">
        <f>((Data!E339-Data!#REF!)/Data!#REF!)*10</f>
        <v>#REF!</v>
      </c>
      <c r="F340" s="2" t="e">
        <f>((Data!F339-Data!#REF!)/Data!#REF!)*10</f>
        <v>#REF!</v>
      </c>
      <c r="G340" s="2" t="e">
        <f>((Data!G339-Data!#REF!)/Data!#REF!)*10</f>
        <v>#REF!</v>
      </c>
      <c r="H340" s="2" t="e">
        <f>((Data!H339-Data!#REF!)/Data!#REF!)*10</f>
        <v>#REF!</v>
      </c>
      <c r="I340" s="2" t="e">
        <f>((Data!I339-Data!#REF!)/Data!#REF!)*10</f>
        <v>#REF!</v>
      </c>
      <c r="J340" s="2" t="e">
        <f>((Data!#REF!-Data!J339)/Data!#REF!)*10</f>
        <v>#REF!</v>
      </c>
      <c r="K340" s="2" t="e">
        <f>((Data!#REF!-Data!K339)/Data!#REF!)*10</f>
        <v>#REF!</v>
      </c>
      <c r="L340" s="2" t="e">
        <f>((Data!#REF!-Data!L339)/Data!#REF!)*10</f>
        <v>#REF!</v>
      </c>
      <c r="M340" s="2" t="e">
        <f>((Data!#REF!-Data!M339)/Data!#REF!)*10</f>
        <v>#REF!</v>
      </c>
      <c r="N340" s="2" t="e">
        <f>((Data!#REF!-Data!N339)/Data!#REF!)*10</f>
        <v>#REF!</v>
      </c>
      <c r="O340" s="2" t="e">
        <f>((Data!#REF!-Data!O339)/Data!#REF!)*10</f>
        <v>#REF!</v>
      </c>
      <c r="P340" s="2" t="e">
        <f>((Data!#REF!-Data!P339)/Data!#REF!)*10</f>
        <v>#REF!</v>
      </c>
      <c r="Q340" s="2" t="e">
        <f>((Data!#REF!-Data!Q339)/Data!#REF!)*10</f>
        <v>#REF!</v>
      </c>
      <c r="R340" s="2" t="e">
        <f>((Data!#REF!-Data!R339)/Data!#REF!)*10</f>
        <v>#REF!</v>
      </c>
      <c r="S340" s="2" t="e">
        <f>((Data!#REF!-Data!S339)/Data!#REF!)*10</f>
        <v>#REF!</v>
      </c>
      <c r="T340" s="2" t="e">
        <f>((Data!#REF!-Data!T339)/Data!#REF!)*10</f>
        <v>#REF!</v>
      </c>
      <c r="U340" s="2" t="e">
        <f>((Data!#REF!-Data!U339)/Data!#REF!)*10</f>
        <v>#REF!</v>
      </c>
      <c r="V340" s="2" t="e">
        <f>((Data!#REF!-Data!V339)/Data!#REF!)*10</f>
        <v>#REF!</v>
      </c>
      <c r="W340" s="2" t="e">
        <f>((Data!#REF!-Data!W339)/Data!#REF!)*10</f>
        <v>#REF!</v>
      </c>
      <c r="X340" s="2" t="e">
        <f>((Data!#REF!-Data!X339)/Data!#REF!)*10</f>
        <v>#REF!</v>
      </c>
      <c r="Y340" s="2" t="e">
        <f>((Data!#REF!-Data!Y339)/Data!#REF!)*10</f>
        <v>#REF!</v>
      </c>
      <c r="Z340" s="2" t="e">
        <f>((Data!#REF!-Data!Z339)/Data!#REF!)*10</f>
        <v>#REF!</v>
      </c>
      <c r="AA340" s="2" t="e">
        <f>((Data!#REF!-Data!AA339)/Data!#REF!)*10</f>
        <v>#REF!</v>
      </c>
      <c r="AB340" s="2" t="e">
        <f>((Data!#REF!-Data!AB339)/Data!#REF!)*10</f>
        <v>#REF!</v>
      </c>
      <c r="AC340" s="2" t="e">
        <f>((Data!#REF!-Data!AC339)/Data!#REF!)*10</f>
        <v>#REF!</v>
      </c>
      <c r="AD340" s="2" t="e">
        <f>((Data!#REF!-Data!AD339)/Data!#REF!)*10</f>
        <v>#REF!</v>
      </c>
      <c r="AE340" s="2" t="e">
        <f>((Data!#REF!-Data!AE339)/Data!#REF!)*10</f>
        <v>#REF!</v>
      </c>
      <c r="AF340" s="2" t="e">
        <f>((Data!#REF!-Data!AF339)/Data!#REF!)*10</f>
        <v>#REF!</v>
      </c>
      <c r="AG340" s="2" t="e">
        <f>((Data!#REF!-Data!AG339)/Data!#REF!)*10</f>
        <v>#REF!</v>
      </c>
      <c r="AH340" s="2" t="e">
        <f>((Data!#REF!-Data!AH339)/Data!#REF!)*10</f>
        <v>#REF!</v>
      </c>
      <c r="AI340" s="2" t="e">
        <f>((Data!AI339-Data!#REF!)/Data!#REF!)*10</f>
        <v>#REF!</v>
      </c>
      <c r="AJ340" s="2" t="e">
        <f>((Data!AJ339-Data!#REF!)/Data!#REF!)*10</f>
        <v>#REF!</v>
      </c>
      <c r="AK340" s="2" t="e">
        <f>((Data!AK339-Data!#REF!)/Data!#REF!)*10</f>
        <v>#REF!</v>
      </c>
      <c r="AL340" s="2" t="e">
        <f>((Data!AL339-Data!#REF!)/Data!#REF!)*10</f>
        <v>#REF!</v>
      </c>
      <c r="AM340" s="2" t="e">
        <f>((Data!AM339-Data!#REF!)/Data!#REF!)*10</f>
        <v>#REF!</v>
      </c>
      <c r="AN340" s="2" t="e">
        <f>((Data!#REF!-Data!AN339)/Data!#REF!)*10</f>
        <v>#REF!</v>
      </c>
      <c r="AO340" s="2" t="e">
        <f>((Data!#REF!-Data!AO339)/Data!#REF!)*10</f>
        <v>#REF!</v>
      </c>
      <c r="AP340" s="2" t="e">
        <f>((Data!#REF!-Data!AP339)/Data!#REF!)*10</f>
        <v>#REF!</v>
      </c>
      <c r="AQ340" s="2" t="e">
        <f>((Data!#REF!-Data!AQ339)/Data!#REF!)*10</f>
        <v>#REF!</v>
      </c>
      <c r="AR340" s="2" t="e">
        <f>((Data!#REF!-Data!AR339)/Data!#REF!)*10</f>
        <v>#REF!</v>
      </c>
      <c r="AS340" s="2" t="e">
        <f>((Data!#REF!-Data!AS339)/Data!#REF!)*10</f>
        <v>#REF!</v>
      </c>
      <c r="AT340" s="2" t="e">
        <f>((Data!#REF!-Data!AT339)/Data!#REF!)*10</f>
        <v>#REF!</v>
      </c>
      <c r="AU340" s="2" t="e">
        <f>((Data!#REF!-Data!AU339)/Data!#REF!)*10</f>
        <v>#REF!</v>
      </c>
      <c r="AV340" s="2" t="e">
        <f>((Data!#REF!-Data!AV339)/Data!#REF!)*10</f>
        <v>#REF!</v>
      </c>
      <c r="AW340" s="2" t="e">
        <f>((Data!#REF!-Data!AW339)/Data!#REF!)*10</f>
        <v>#REF!</v>
      </c>
      <c r="AX340" s="2" t="e">
        <f>((Data!AX339-Data!#REF!)/Data!#REF!)*10</f>
        <v>#REF!</v>
      </c>
      <c r="AY340" s="2" t="e">
        <f>((Data!AY339-Data!#REF!)/Data!#REF!)*10</f>
        <v>#REF!</v>
      </c>
      <c r="AZ340" s="2" t="e">
        <f>((Data!AZ339-Data!#REF!)/Data!#REF!)*10</f>
        <v>#REF!</v>
      </c>
      <c r="BA340" s="2" t="e">
        <f>((Data!BA339-Data!#REF!)/Data!#REF!)*10</f>
        <v>#REF!</v>
      </c>
      <c r="BB340" s="2" t="e">
        <f>((Data!BB339-Data!#REF!)/Data!#REF!)*10</f>
        <v>#REF!</v>
      </c>
      <c r="BC340" s="2" t="e">
        <f>((Data!BC339-Data!#REF!)/Data!#REF!)*10</f>
        <v>#REF!</v>
      </c>
      <c r="BD340" s="2" t="e">
        <f>((Data!BD339-Data!#REF!)/Data!#REF!)*10</f>
        <v>#REF!</v>
      </c>
      <c r="BE340" s="2" t="e">
        <f>((Data!BE339-Data!#REF!)/Data!#REF!)*10</f>
        <v>#REF!</v>
      </c>
      <c r="BF340" s="2" t="e">
        <f>((Data!BF339-Data!#REF!)/Data!#REF!)*10</f>
        <v>#REF!</v>
      </c>
      <c r="BG340" s="2" t="e">
        <f>((Data!BG339-Data!#REF!)/Data!#REF!)*10</f>
        <v>#REF!</v>
      </c>
      <c r="BH340" s="2" t="e">
        <f>((Data!BH339-Data!#REF!)/Data!#REF!)*10</f>
        <v>#REF!</v>
      </c>
      <c r="BI340" s="2" t="e">
        <f>((Data!BI339-Data!#REF!)/Data!#REF!)*10</f>
        <v>#REF!</v>
      </c>
      <c r="BJ340" s="2" t="e">
        <f>((Data!BJ339-Data!#REF!)/Data!#REF!)*10</f>
        <v>#REF!</v>
      </c>
      <c r="BK340" s="2" t="e">
        <f>((Data!BK339-Data!#REF!)/Data!#REF!)*10</f>
        <v>#REF!</v>
      </c>
      <c r="BL340" s="2" t="e">
        <f>((Data!BL339-Data!#REF!)/Data!#REF!)*10</f>
        <v>#REF!</v>
      </c>
      <c r="BM340" s="8"/>
      <c r="BN340" s="8"/>
      <c r="BO340" s="8"/>
      <c r="BP340" s="8"/>
      <c r="BQ340" s="8"/>
    </row>
    <row r="341" spans="1:69">
      <c r="A341" t="s">
        <v>695</v>
      </c>
      <c r="B341" s="1" t="s">
        <v>2098</v>
      </c>
      <c r="C341" s="16" t="s">
        <v>696</v>
      </c>
      <c r="D341" s="16" t="s">
        <v>1352</v>
      </c>
      <c r="E341" s="2" t="e">
        <f>((Data!E340-Data!#REF!)/Data!#REF!)*10</f>
        <v>#REF!</v>
      </c>
      <c r="F341" s="2" t="e">
        <f>((Data!F340-Data!#REF!)/Data!#REF!)*10</f>
        <v>#REF!</v>
      </c>
      <c r="G341" s="2" t="e">
        <f>((Data!G340-Data!#REF!)/Data!#REF!)*10</f>
        <v>#REF!</v>
      </c>
      <c r="H341" s="2" t="e">
        <f>((Data!H340-Data!#REF!)/Data!#REF!)*10</f>
        <v>#REF!</v>
      </c>
      <c r="I341" s="2" t="e">
        <f>((Data!I340-Data!#REF!)/Data!#REF!)*10</f>
        <v>#REF!</v>
      </c>
      <c r="J341" s="2" t="e">
        <f>((Data!#REF!-Data!J340)/Data!#REF!)*10</f>
        <v>#REF!</v>
      </c>
      <c r="K341" s="2" t="e">
        <f>((Data!#REF!-Data!K340)/Data!#REF!)*10</f>
        <v>#REF!</v>
      </c>
      <c r="L341" s="2" t="e">
        <f>((Data!#REF!-Data!L340)/Data!#REF!)*10</f>
        <v>#REF!</v>
      </c>
      <c r="M341" s="2" t="e">
        <f>((Data!#REF!-Data!M340)/Data!#REF!)*10</f>
        <v>#REF!</v>
      </c>
      <c r="N341" s="2" t="e">
        <f>((Data!#REF!-Data!N340)/Data!#REF!)*10</f>
        <v>#REF!</v>
      </c>
      <c r="O341" s="2" t="e">
        <f>((Data!#REF!-Data!O340)/Data!#REF!)*10</f>
        <v>#REF!</v>
      </c>
      <c r="P341" s="2" t="e">
        <f>((Data!#REF!-Data!P340)/Data!#REF!)*10</f>
        <v>#REF!</v>
      </c>
      <c r="Q341" s="2" t="e">
        <f>((Data!#REF!-Data!Q340)/Data!#REF!)*10</f>
        <v>#REF!</v>
      </c>
      <c r="R341" s="2" t="e">
        <f>((Data!#REF!-Data!R340)/Data!#REF!)*10</f>
        <v>#REF!</v>
      </c>
      <c r="S341" s="2" t="e">
        <f>((Data!#REF!-Data!S340)/Data!#REF!)*10</f>
        <v>#REF!</v>
      </c>
      <c r="T341" s="2" t="e">
        <f>((Data!#REF!-Data!T340)/Data!#REF!)*10</f>
        <v>#REF!</v>
      </c>
      <c r="U341" s="2" t="e">
        <f>((Data!#REF!-Data!U340)/Data!#REF!)*10</f>
        <v>#REF!</v>
      </c>
      <c r="V341" s="2" t="e">
        <f>((Data!#REF!-Data!V340)/Data!#REF!)*10</f>
        <v>#REF!</v>
      </c>
      <c r="W341" s="2" t="e">
        <f>((Data!#REF!-Data!W340)/Data!#REF!)*10</f>
        <v>#REF!</v>
      </c>
      <c r="X341" s="2" t="e">
        <f>((Data!#REF!-Data!X340)/Data!#REF!)*10</f>
        <v>#REF!</v>
      </c>
      <c r="Y341" s="2" t="e">
        <f>((Data!#REF!-Data!Y340)/Data!#REF!)*10</f>
        <v>#REF!</v>
      </c>
      <c r="Z341" s="2" t="e">
        <f>((Data!#REF!-Data!Z340)/Data!#REF!)*10</f>
        <v>#REF!</v>
      </c>
      <c r="AA341" s="2" t="e">
        <f>((Data!#REF!-Data!AA340)/Data!#REF!)*10</f>
        <v>#REF!</v>
      </c>
      <c r="AB341" s="2" t="e">
        <f>((Data!#REF!-Data!AB340)/Data!#REF!)*10</f>
        <v>#REF!</v>
      </c>
      <c r="AC341" s="2" t="e">
        <f>((Data!#REF!-Data!AC340)/Data!#REF!)*10</f>
        <v>#REF!</v>
      </c>
      <c r="AD341" s="2" t="e">
        <f>((Data!#REF!-Data!AD340)/Data!#REF!)*10</f>
        <v>#REF!</v>
      </c>
      <c r="AE341" s="2" t="e">
        <f>((Data!#REF!-Data!AE340)/Data!#REF!)*10</f>
        <v>#REF!</v>
      </c>
      <c r="AF341" s="2" t="e">
        <f>((Data!#REF!-Data!AF340)/Data!#REF!)*10</f>
        <v>#REF!</v>
      </c>
      <c r="AG341" s="2" t="e">
        <f>((Data!#REF!-Data!AG340)/Data!#REF!)*10</f>
        <v>#REF!</v>
      </c>
      <c r="AH341" s="2" t="e">
        <f>((Data!#REF!-Data!AH340)/Data!#REF!)*10</f>
        <v>#REF!</v>
      </c>
      <c r="AI341" s="2" t="e">
        <f>((Data!AI340-Data!#REF!)/Data!#REF!)*10</f>
        <v>#REF!</v>
      </c>
      <c r="AJ341" s="2" t="e">
        <f>((Data!AJ340-Data!#REF!)/Data!#REF!)*10</f>
        <v>#REF!</v>
      </c>
      <c r="AK341" s="2" t="e">
        <f>((Data!AK340-Data!#REF!)/Data!#REF!)*10</f>
        <v>#REF!</v>
      </c>
      <c r="AL341" s="2" t="e">
        <f>((Data!AL340-Data!#REF!)/Data!#REF!)*10</f>
        <v>#REF!</v>
      </c>
      <c r="AM341" s="2" t="e">
        <f>((Data!AM340-Data!#REF!)/Data!#REF!)*10</f>
        <v>#REF!</v>
      </c>
      <c r="AN341" s="2" t="e">
        <f>((Data!#REF!-Data!AN340)/Data!#REF!)*10</f>
        <v>#REF!</v>
      </c>
      <c r="AO341" s="2" t="e">
        <f>((Data!#REF!-Data!AO340)/Data!#REF!)*10</f>
        <v>#REF!</v>
      </c>
      <c r="AP341" s="2" t="e">
        <f>((Data!#REF!-Data!AP340)/Data!#REF!)*10</f>
        <v>#REF!</v>
      </c>
      <c r="AQ341" s="2" t="e">
        <f>((Data!#REF!-Data!AQ340)/Data!#REF!)*10</f>
        <v>#REF!</v>
      </c>
      <c r="AR341" s="2" t="e">
        <f>((Data!#REF!-Data!AR340)/Data!#REF!)*10</f>
        <v>#REF!</v>
      </c>
      <c r="AS341" s="2" t="e">
        <f>((Data!#REF!-Data!AS340)/Data!#REF!)*10</f>
        <v>#REF!</v>
      </c>
      <c r="AT341" s="2" t="e">
        <f>((Data!#REF!-Data!AT340)/Data!#REF!)*10</f>
        <v>#REF!</v>
      </c>
      <c r="AU341" s="2" t="e">
        <f>((Data!#REF!-Data!AU340)/Data!#REF!)*10</f>
        <v>#REF!</v>
      </c>
      <c r="AV341" s="2" t="e">
        <f>((Data!#REF!-Data!AV340)/Data!#REF!)*10</f>
        <v>#REF!</v>
      </c>
      <c r="AW341" s="2" t="e">
        <f>((Data!#REF!-Data!AW340)/Data!#REF!)*10</f>
        <v>#REF!</v>
      </c>
      <c r="AX341" s="2" t="e">
        <f>((Data!AX340-Data!#REF!)/Data!#REF!)*10</f>
        <v>#REF!</v>
      </c>
      <c r="AY341" s="2" t="e">
        <f>((Data!AY340-Data!#REF!)/Data!#REF!)*10</f>
        <v>#REF!</v>
      </c>
      <c r="AZ341" s="2" t="e">
        <f>((Data!AZ340-Data!#REF!)/Data!#REF!)*10</f>
        <v>#REF!</v>
      </c>
      <c r="BA341" s="2" t="e">
        <f>((Data!BA340-Data!#REF!)/Data!#REF!)*10</f>
        <v>#REF!</v>
      </c>
      <c r="BB341" s="2" t="e">
        <f>((Data!BB340-Data!#REF!)/Data!#REF!)*10</f>
        <v>#REF!</v>
      </c>
      <c r="BC341" s="2" t="e">
        <f>((Data!BC340-Data!#REF!)/Data!#REF!)*10</f>
        <v>#REF!</v>
      </c>
      <c r="BD341" s="2" t="e">
        <f>((Data!BD340-Data!#REF!)/Data!#REF!)*10</f>
        <v>#REF!</v>
      </c>
      <c r="BE341" s="2" t="e">
        <f>((Data!BE340-Data!#REF!)/Data!#REF!)*10</f>
        <v>#REF!</v>
      </c>
      <c r="BF341" s="2" t="e">
        <f>((Data!BF340-Data!#REF!)/Data!#REF!)*10</f>
        <v>#REF!</v>
      </c>
      <c r="BG341" s="2" t="e">
        <f>((Data!BG340-Data!#REF!)/Data!#REF!)*10</f>
        <v>#REF!</v>
      </c>
      <c r="BH341" s="2" t="e">
        <f>((Data!BH340-Data!#REF!)/Data!#REF!)*10</f>
        <v>#REF!</v>
      </c>
      <c r="BI341" s="2" t="e">
        <f>((Data!BI340-Data!#REF!)/Data!#REF!)*10</f>
        <v>#REF!</v>
      </c>
      <c r="BJ341" s="2" t="e">
        <f>((Data!BJ340-Data!#REF!)/Data!#REF!)*10</f>
        <v>#REF!</v>
      </c>
      <c r="BK341" s="2" t="e">
        <f>((Data!BK340-Data!#REF!)/Data!#REF!)*10</f>
        <v>#REF!</v>
      </c>
      <c r="BL341" s="2" t="e">
        <f>((Data!BL340-Data!#REF!)/Data!#REF!)*10</f>
        <v>#REF!</v>
      </c>
      <c r="BM341" s="8"/>
      <c r="BN341" s="8"/>
      <c r="BO341" s="8"/>
      <c r="BP341" s="8"/>
      <c r="BQ341" s="8"/>
    </row>
    <row r="342" spans="1:69">
      <c r="A342" t="s">
        <v>697</v>
      </c>
      <c r="B342" s="1" t="s">
        <v>2099</v>
      </c>
      <c r="C342" s="16" t="s">
        <v>698</v>
      </c>
      <c r="D342" s="16" t="s">
        <v>1352</v>
      </c>
      <c r="E342" s="2" t="e">
        <f>((Data!E341-Data!#REF!)/Data!#REF!)*10</f>
        <v>#REF!</v>
      </c>
      <c r="F342" s="2" t="e">
        <f>((Data!F341-Data!#REF!)/Data!#REF!)*10</f>
        <v>#REF!</v>
      </c>
      <c r="G342" s="2" t="e">
        <f>((Data!G341-Data!#REF!)/Data!#REF!)*10</f>
        <v>#REF!</v>
      </c>
      <c r="H342" s="2" t="e">
        <f>((Data!H341-Data!#REF!)/Data!#REF!)*10</f>
        <v>#REF!</v>
      </c>
      <c r="I342" s="2" t="e">
        <f>((Data!I341-Data!#REF!)/Data!#REF!)*10</f>
        <v>#REF!</v>
      </c>
      <c r="J342" s="2" t="e">
        <f>((Data!#REF!-Data!J341)/Data!#REF!)*10</f>
        <v>#REF!</v>
      </c>
      <c r="K342" s="2" t="e">
        <f>((Data!#REF!-Data!K341)/Data!#REF!)*10</f>
        <v>#REF!</v>
      </c>
      <c r="L342" s="2" t="e">
        <f>((Data!#REF!-Data!L341)/Data!#REF!)*10</f>
        <v>#REF!</v>
      </c>
      <c r="M342" s="2" t="e">
        <f>((Data!#REF!-Data!M341)/Data!#REF!)*10</f>
        <v>#REF!</v>
      </c>
      <c r="N342" s="2" t="e">
        <f>((Data!#REF!-Data!N341)/Data!#REF!)*10</f>
        <v>#REF!</v>
      </c>
      <c r="O342" s="2" t="e">
        <f>((Data!#REF!-Data!O341)/Data!#REF!)*10</f>
        <v>#REF!</v>
      </c>
      <c r="P342" s="2" t="e">
        <f>((Data!#REF!-Data!P341)/Data!#REF!)*10</f>
        <v>#REF!</v>
      </c>
      <c r="Q342" s="2" t="e">
        <f>((Data!#REF!-Data!Q341)/Data!#REF!)*10</f>
        <v>#REF!</v>
      </c>
      <c r="R342" s="2" t="e">
        <f>((Data!#REF!-Data!R341)/Data!#REF!)*10</f>
        <v>#REF!</v>
      </c>
      <c r="S342" s="2" t="e">
        <f>((Data!#REF!-Data!S341)/Data!#REF!)*10</f>
        <v>#REF!</v>
      </c>
      <c r="T342" s="2" t="e">
        <f>((Data!#REF!-Data!T341)/Data!#REF!)*10</f>
        <v>#REF!</v>
      </c>
      <c r="U342" s="2" t="e">
        <f>((Data!#REF!-Data!U341)/Data!#REF!)*10</f>
        <v>#REF!</v>
      </c>
      <c r="V342" s="2" t="e">
        <f>((Data!#REF!-Data!V341)/Data!#REF!)*10</f>
        <v>#REF!</v>
      </c>
      <c r="W342" s="2" t="e">
        <f>((Data!#REF!-Data!W341)/Data!#REF!)*10</f>
        <v>#REF!</v>
      </c>
      <c r="X342" s="2" t="e">
        <f>((Data!#REF!-Data!X341)/Data!#REF!)*10</f>
        <v>#REF!</v>
      </c>
      <c r="Y342" s="2" t="e">
        <f>((Data!#REF!-Data!Y341)/Data!#REF!)*10</f>
        <v>#REF!</v>
      </c>
      <c r="Z342" s="2" t="e">
        <f>((Data!#REF!-Data!Z341)/Data!#REF!)*10</f>
        <v>#REF!</v>
      </c>
      <c r="AA342" s="2" t="e">
        <f>((Data!#REF!-Data!AA341)/Data!#REF!)*10</f>
        <v>#REF!</v>
      </c>
      <c r="AB342" s="2" t="e">
        <f>((Data!#REF!-Data!AB341)/Data!#REF!)*10</f>
        <v>#REF!</v>
      </c>
      <c r="AC342" s="2" t="e">
        <f>((Data!#REF!-Data!AC341)/Data!#REF!)*10</f>
        <v>#REF!</v>
      </c>
      <c r="AD342" s="2" t="e">
        <f>((Data!#REF!-Data!AD341)/Data!#REF!)*10</f>
        <v>#REF!</v>
      </c>
      <c r="AE342" s="2" t="e">
        <f>((Data!#REF!-Data!AE341)/Data!#REF!)*10</f>
        <v>#REF!</v>
      </c>
      <c r="AF342" s="2" t="e">
        <f>((Data!#REF!-Data!AF341)/Data!#REF!)*10</f>
        <v>#REF!</v>
      </c>
      <c r="AG342" s="2" t="e">
        <f>((Data!#REF!-Data!AG341)/Data!#REF!)*10</f>
        <v>#REF!</v>
      </c>
      <c r="AH342" s="2" t="e">
        <f>((Data!#REF!-Data!AH341)/Data!#REF!)*10</f>
        <v>#REF!</v>
      </c>
      <c r="AI342" s="2" t="e">
        <f>((Data!AI341-Data!#REF!)/Data!#REF!)*10</f>
        <v>#REF!</v>
      </c>
      <c r="AJ342" s="2" t="e">
        <f>((Data!AJ341-Data!#REF!)/Data!#REF!)*10</f>
        <v>#REF!</v>
      </c>
      <c r="AK342" s="2" t="e">
        <f>((Data!AK341-Data!#REF!)/Data!#REF!)*10</f>
        <v>#REF!</v>
      </c>
      <c r="AL342" s="2" t="e">
        <f>((Data!AL341-Data!#REF!)/Data!#REF!)*10</f>
        <v>#REF!</v>
      </c>
      <c r="AM342" s="2" t="e">
        <f>((Data!AM341-Data!#REF!)/Data!#REF!)*10</f>
        <v>#REF!</v>
      </c>
      <c r="AN342" s="2" t="e">
        <f>((Data!#REF!-Data!AN341)/Data!#REF!)*10</f>
        <v>#REF!</v>
      </c>
      <c r="AO342" s="2" t="e">
        <f>((Data!#REF!-Data!AO341)/Data!#REF!)*10</f>
        <v>#REF!</v>
      </c>
      <c r="AP342" s="2" t="e">
        <f>((Data!#REF!-Data!AP341)/Data!#REF!)*10</f>
        <v>#REF!</v>
      </c>
      <c r="AQ342" s="2" t="e">
        <f>((Data!#REF!-Data!AQ341)/Data!#REF!)*10</f>
        <v>#REF!</v>
      </c>
      <c r="AR342" s="2" t="e">
        <f>((Data!#REF!-Data!AR341)/Data!#REF!)*10</f>
        <v>#REF!</v>
      </c>
      <c r="AS342" s="2" t="e">
        <f>((Data!#REF!-Data!AS341)/Data!#REF!)*10</f>
        <v>#REF!</v>
      </c>
      <c r="AT342" s="2" t="e">
        <f>((Data!#REF!-Data!AT341)/Data!#REF!)*10</f>
        <v>#REF!</v>
      </c>
      <c r="AU342" s="2" t="e">
        <f>((Data!#REF!-Data!AU341)/Data!#REF!)*10</f>
        <v>#REF!</v>
      </c>
      <c r="AV342" s="2" t="e">
        <f>((Data!#REF!-Data!AV341)/Data!#REF!)*10</f>
        <v>#REF!</v>
      </c>
      <c r="AW342" s="2" t="e">
        <f>((Data!#REF!-Data!AW341)/Data!#REF!)*10</f>
        <v>#REF!</v>
      </c>
      <c r="AX342" s="2" t="e">
        <f>((Data!AX341-Data!#REF!)/Data!#REF!)*10</f>
        <v>#REF!</v>
      </c>
      <c r="AY342" s="2" t="e">
        <f>((Data!AY341-Data!#REF!)/Data!#REF!)*10</f>
        <v>#REF!</v>
      </c>
      <c r="AZ342" s="2" t="e">
        <f>((Data!AZ341-Data!#REF!)/Data!#REF!)*10</f>
        <v>#REF!</v>
      </c>
      <c r="BA342" s="2" t="e">
        <f>((Data!BA341-Data!#REF!)/Data!#REF!)*10</f>
        <v>#REF!</v>
      </c>
      <c r="BB342" s="2" t="e">
        <f>((Data!BB341-Data!#REF!)/Data!#REF!)*10</f>
        <v>#REF!</v>
      </c>
      <c r="BC342" s="2" t="e">
        <f>((Data!BC341-Data!#REF!)/Data!#REF!)*10</f>
        <v>#REF!</v>
      </c>
      <c r="BD342" s="2" t="e">
        <f>((Data!BD341-Data!#REF!)/Data!#REF!)*10</f>
        <v>#REF!</v>
      </c>
      <c r="BE342" s="2" t="e">
        <f>((Data!BE341-Data!#REF!)/Data!#REF!)*10</f>
        <v>#REF!</v>
      </c>
      <c r="BF342" s="2" t="e">
        <f>((Data!BF341-Data!#REF!)/Data!#REF!)*10</f>
        <v>#REF!</v>
      </c>
      <c r="BG342" s="2" t="e">
        <f>((Data!BG341-Data!#REF!)/Data!#REF!)*10</f>
        <v>#REF!</v>
      </c>
      <c r="BH342" s="2" t="e">
        <f>((Data!BH341-Data!#REF!)/Data!#REF!)*10</f>
        <v>#REF!</v>
      </c>
      <c r="BI342" s="2" t="e">
        <f>((Data!BI341-Data!#REF!)/Data!#REF!)*10</f>
        <v>#REF!</v>
      </c>
      <c r="BJ342" s="2" t="e">
        <f>((Data!BJ341-Data!#REF!)/Data!#REF!)*10</f>
        <v>#REF!</v>
      </c>
      <c r="BK342" s="2" t="e">
        <f>((Data!BK341-Data!#REF!)/Data!#REF!)*10</f>
        <v>#REF!</v>
      </c>
      <c r="BL342" s="2" t="e">
        <f>((Data!BL341-Data!#REF!)/Data!#REF!)*10</f>
        <v>#REF!</v>
      </c>
      <c r="BM342" s="8"/>
      <c r="BN342" s="8"/>
      <c r="BO342" s="8"/>
      <c r="BP342" s="8"/>
      <c r="BQ342" s="8"/>
    </row>
    <row r="343" spans="1:69">
      <c r="A343" t="s">
        <v>699</v>
      </c>
      <c r="B343" s="1" t="s">
        <v>2100</v>
      </c>
      <c r="C343" s="16" t="s">
        <v>700</v>
      </c>
      <c r="D343" s="16" t="s">
        <v>1352</v>
      </c>
      <c r="E343" s="2" t="e">
        <f>((Data!E342-Data!#REF!)/Data!#REF!)*10</f>
        <v>#REF!</v>
      </c>
      <c r="F343" s="2" t="e">
        <f>((Data!F342-Data!#REF!)/Data!#REF!)*10</f>
        <v>#REF!</v>
      </c>
      <c r="G343" s="2" t="e">
        <f>((Data!G342-Data!#REF!)/Data!#REF!)*10</f>
        <v>#REF!</v>
      </c>
      <c r="H343" s="2" t="e">
        <f>((Data!H342-Data!#REF!)/Data!#REF!)*10</f>
        <v>#REF!</v>
      </c>
      <c r="I343" s="2" t="e">
        <f>((Data!I342-Data!#REF!)/Data!#REF!)*10</f>
        <v>#REF!</v>
      </c>
      <c r="J343" s="2" t="e">
        <f>((Data!#REF!-Data!J342)/Data!#REF!)*10</f>
        <v>#REF!</v>
      </c>
      <c r="K343" s="2" t="e">
        <f>((Data!#REF!-Data!K342)/Data!#REF!)*10</f>
        <v>#REF!</v>
      </c>
      <c r="L343" s="2" t="e">
        <f>((Data!#REF!-Data!L342)/Data!#REF!)*10</f>
        <v>#REF!</v>
      </c>
      <c r="M343" s="2" t="e">
        <f>((Data!#REF!-Data!M342)/Data!#REF!)*10</f>
        <v>#REF!</v>
      </c>
      <c r="N343" s="2" t="e">
        <f>((Data!#REF!-Data!N342)/Data!#REF!)*10</f>
        <v>#REF!</v>
      </c>
      <c r="O343" s="2" t="e">
        <f>((Data!#REF!-Data!O342)/Data!#REF!)*10</f>
        <v>#REF!</v>
      </c>
      <c r="P343" s="2" t="e">
        <f>((Data!#REF!-Data!P342)/Data!#REF!)*10</f>
        <v>#REF!</v>
      </c>
      <c r="Q343" s="2" t="e">
        <f>((Data!#REF!-Data!Q342)/Data!#REF!)*10</f>
        <v>#REF!</v>
      </c>
      <c r="R343" s="2" t="e">
        <f>((Data!#REF!-Data!R342)/Data!#REF!)*10</f>
        <v>#REF!</v>
      </c>
      <c r="S343" s="2" t="e">
        <f>((Data!#REF!-Data!S342)/Data!#REF!)*10</f>
        <v>#REF!</v>
      </c>
      <c r="T343" s="2" t="e">
        <f>((Data!#REF!-Data!T342)/Data!#REF!)*10</f>
        <v>#REF!</v>
      </c>
      <c r="U343" s="2" t="e">
        <f>((Data!#REF!-Data!U342)/Data!#REF!)*10</f>
        <v>#REF!</v>
      </c>
      <c r="V343" s="2" t="e">
        <f>((Data!#REF!-Data!V342)/Data!#REF!)*10</f>
        <v>#REF!</v>
      </c>
      <c r="W343" s="2" t="e">
        <f>((Data!#REF!-Data!W342)/Data!#REF!)*10</f>
        <v>#REF!</v>
      </c>
      <c r="X343" s="2" t="e">
        <f>((Data!#REF!-Data!X342)/Data!#REF!)*10</f>
        <v>#REF!</v>
      </c>
      <c r="Y343" s="2" t="e">
        <f>((Data!#REF!-Data!Y342)/Data!#REF!)*10</f>
        <v>#REF!</v>
      </c>
      <c r="Z343" s="2" t="e">
        <f>((Data!#REF!-Data!Z342)/Data!#REF!)*10</f>
        <v>#REF!</v>
      </c>
      <c r="AA343" s="2" t="e">
        <f>((Data!#REF!-Data!AA342)/Data!#REF!)*10</f>
        <v>#REF!</v>
      </c>
      <c r="AB343" s="2" t="e">
        <f>((Data!#REF!-Data!AB342)/Data!#REF!)*10</f>
        <v>#REF!</v>
      </c>
      <c r="AC343" s="2" t="e">
        <f>((Data!#REF!-Data!AC342)/Data!#REF!)*10</f>
        <v>#REF!</v>
      </c>
      <c r="AD343" s="2" t="e">
        <f>((Data!#REF!-Data!AD342)/Data!#REF!)*10</f>
        <v>#REF!</v>
      </c>
      <c r="AE343" s="2" t="e">
        <f>((Data!#REF!-Data!AE342)/Data!#REF!)*10</f>
        <v>#REF!</v>
      </c>
      <c r="AF343" s="2" t="e">
        <f>((Data!#REF!-Data!AF342)/Data!#REF!)*10</f>
        <v>#REF!</v>
      </c>
      <c r="AG343" s="2" t="e">
        <f>((Data!#REF!-Data!AG342)/Data!#REF!)*10</f>
        <v>#REF!</v>
      </c>
      <c r="AH343" s="2" t="e">
        <f>((Data!#REF!-Data!AH342)/Data!#REF!)*10</f>
        <v>#REF!</v>
      </c>
      <c r="AI343" s="2" t="e">
        <f>((Data!AI342-Data!#REF!)/Data!#REF!)*10</f>
        <v>#REF!</v>
      </c>
      <c r="AJ343" s="2" t="e">
        <f>((Data!AJ342-Data!#REF!)/Data!#REF!)*10</f>
        <v>#REF!</v>
      </c>
      <c r="AK343" s="2" t="e">
        <f>((Data!AK342-Data!#REF!)/Data!#REF!)*10</f>
        <v>#REF!</v>
      </c>
      <c r="AL343" s="2" t="e">
        <f>((Data!AL342-Data!#REF!)/Data!#REF!)*10</f>
        <v>#REF!</v>
      </c>
      <c r="AM343" s="2" t="e">
        <f>((Data!AM342-Data!#REF!)/Data!#REF!)*10</f>
        <v>#REF!</v>
      </c>
      <c r="AN343" s="2" t="e">
        <f>((Data!#REF!-Data!AN342)/Data!#REF!)*10</f>
        <v>#REF!</v>
      </c>
      <c r="AO343" s="2" t="e">
        <f>((Data!#REF!-Data!AO342)/Data!#REF!)*10</f>
        <v>#REF!</v>
      </c>
      <c r="AP343" s="2" t="e">
        <f>((Data!#REF!-Data!AP342)/Data!#REF!)*10</f>
        <v>#REF!</v>
      </c>
      <c r="AQ343" s="2" t="e">
        <f>((Data!#REF!-Data!AQ342)/Data!#REF!)*10</f>
        <v>#REF!</v>
      </c>
      <c r="AR343" s="2" t="e">
        <f>((Data!#REF!-Data!AR342)/Data!#REF!)*10</f>
        <v>#REF!</v>
      </c>
      <c r="AS343" s="2" t="e">
        <f>((Data!#REF!-Data!AS342)/Data!#REF!)*10</f>
        <v>#REF!</v>
      </c>
      <c r="AT343" s="2" t="e">
        <f>((Data!#REF!-Data!AT342)/Data!#REF!)*10</f>
        <v>#REF!</v>
      </c>
      <c r="AU343" s="2" t="e">
        <f>((Data!#REF!-Data!AU342)/Data!#REF!)*10</f>
        <v>#REF!</v>
      </c>
      <c r="AV343" s="2" t="e">
        <f>((Data!#REF!-Data!AV342)/Data!#REF!)*10</f>
        <v>#REF!</v>
      </c>
      <c r="AW343" s="2" t="e">
        <f>((Data!#REF!-Data!AW342)/Data!#REF!)*10</f>
        <v>#REF!</v>
      </c>
      <c r="AX343" s="2" t="e">
        <f>((Data!AX342-Data!#REF!)/Data!#REF!)*10</f>
        <v>#REF!</v>
      </c>
      <c r="AY343" s="2" t="e">
        <f>((Data!AY342-Data!#REF!)/Data!#REF!)*10</f>
        <v>#REF!</v>
      </c>
      <c r="AZ343" s="2" t="e">
        <f>((Data!AZ342-Data!#REF!)/Data!#REF!)*10</f>
        <v>#REF!</v>
      </c>
      <c r="BA343" s="2" t="e">
        <f>((Data!BA342-Data!#REF!)/Data!#REF!)*10</f>
        <v>#REF!</v>
      </c>
      <c r="BB343" s="2" t="e">
        <f>((Data!BB342-Data!#REF!)/Data!#REF!)*10</f>
        <v>#REF!</v>
      </c>
      <c r="BC343" s="2" t="e">
        <f>((Data!BC342-Data!#REF!)/Data!#REF!)*10</f>
        <v>#REF!</v>
      </c>
      <c r="BD343" s="2" t="e">
        <f>((Data!BD342-Data!#REF!)/Data!#REF!)*10</f>
        <v>#REF!</v>
      </c>
      <c r="BE343" s="2" t="e">
        <f>((Data!BE342-Data!#REF!)/Data!#REF!)*10</f>
        <v>#REF!</v>
      </c>
      <c r="BF343" s="2" t="e">
        <f>((Data!BF342-Data!#REF!)/Data!#REF!)*10</f>
        <v>#REF!</v>
      </c>
      <c r="BG343" s="2" t="e">
        <f>((Data!BG342-Data!#REF!)/Data!#REF!)*10</f>
        <v>#REF!</v>
      </c>
      <c r="BH343" s="2" t="e">
        <f>((Data!BH342-Data!#REF!)/Data!#REF!)*10</f>
        <v>#REF!</v>
      </c>
      <c r="BI343" s="2" t="e">
        <f>((Data!BI342-Data!#REF!)/Data!#REF!)*10</f>
        <v>#REF!</v>
      </c>
      <c r="BJ343" s="2" t="e">
        <f>((Data!BJ342-Data!#REF!)/Data!#REF!)*10</f>
        <v>#REF!</v>
      </c>
      <c r="BK343" s="2" t="e">
        <f>((Data!BK342-Data!#REF!)/Data!#REF!)*10</f>
        <v>#REF!</v>
      </c>
      <c r="BL343" s="2" t="e">
        <f>((Data!BL342-Data!#REF!)/Data!#REF!)*10</f>
        <v>#REF!</v>
      </c>
      <c r="BM343" s="8"/>
      <c r="BN343" s="8"/>
      <c r="BO343" s="8"/>
      <c r="BP343" s="8"/>
      <c r="BQ343" s="8"/>
    </row>
    <row r="344" spans="1:69">
      <c r="A344" t="s">
        <v>701</v>
      </c>
      <c r="B344" s="1" t="s">
        <v>2101</v>
      </c>
      <c r="C344" s="16" t="s">
        <v>702</v>
      </c>
      <c r="D344" s="16" t="s">
        <v>1353</v>
      </c>
      <c r="E344" s="2" t="e">
        <f>((Data!E343-Data!#REF!)/Data!#REF!)*10</f>
        <v>#REF!</v>
      </c>
      <c r="F344" s="2" t="e">
        <f>((Data!F343-Data!#REF!)/Data!#REF!)*10</f>
        <v>#REF!</v>
      </c>
      <c r="G344" s="2" t="e">
        <f>((Data!G343-Data!#REF!)/Data!#REF!)*10</f>
        <v>#REF!</v>
      </c>
      <c r="H344" s="2" t="e">
        <f>((Data!H343-Data!#REF!)/Data!#REF!)*10</f>
        <v>#REF!</v>
      </c>
      <c r="I344" s="2" t="e">
        <f>((Data!I343-Data!#REF!)/Data!#REF!)*10</f>
        <v>#REF!</v>
      </c>
      <c r="J344" s="2" t="e">
        <f>((Data!#REF!-Data!J343)/Data!#REF!)*10</f>
        <v>#REF!</v>
      </c>
      <c r="K344" s="2" t="e">
        <f>((Data!#REF!-Data!K343)/Data!#REF!)*10</f>
        <v>#REF!</v>
      </c>
      <c r="L344" s="2" t="e">
        <f>((Data!#REF!-Data!L343)/Data!#REF!)*10</f>
        <v>#REF!</v>
      </c>
      <c r="M344" s="2" t="e">
        <f>((Data!#REF!-Data!M343)/Data!#REF!)*10</f>
        <v>#REF!</v>
      </c>
      <c r="N344" s="2" t="e">
        <f>((Data!#REF!-Data!N343)/Data!#REF!)*10</f>
        <v>#REF!</v>
      </c>
      <c r="O344" s="2" t="e">
        <f>((Data!#REF!-Data!O343)/Data!#REF!)*10</f>
        <v>#REF!</v>
      </c>
      <c r="P344" s="2" t="e">
        <f>((Data!#REF!-Data!P343)/Data!#REF!)*10</f>
        <v>#REF!</v>
      </c>
      <c r="Q344" s="2" t="e">
        <f>((Data!#REF!-Data!Q343)/Data!#REF!)*10</f>
        <v>#REF!</v>
      </c>
      <c r="R344" s="2" t="e">
        <f>((Data!#REF!-Data!R343)/Data!#REF!)*10</f>
        <v>#REF!</v>
      </c>
      <c r="S344" s="2" t="e">
        <f>((Data!#REF!-Data!S343)/Data!#REF!)*10</f>
        <v>#REF!</v>
      </c>
      <c r="T344" s="2" t="e">
        <f>((Data!#REF!-Data!T343)/Data!#REF!)*10</f>
        <v>#REF!</v>
      </c>
      <c r="U344" s="2" t="e">
        <f>((Data!#REF!-Data!U343)/Data!#REF!)*10</f>
        <v>#REF!</v>
      </c>
      <c r="V344" s="2" t="e">
        <f>((Data!#REF!-Data!V343)/Data!#REF!)*10</f>
        <v>#REF!</v>
      </c>
      <c r="W344" s="2" t="e">
        <f>((Data!#REF!-Data!W343)/Data!#REF!)*10</f>
        <v>#REF!</v>
      </c>
      <c r="X344" s="2" t="e">
        <f>((Data!#REF!-Data!X343)/Data!#REF!)*10</f>
        <v>#REF!</v>
      </c>
      <c r="Y344" s="2" t="e">
        <f>((Data!#REF!-Data!Y343)/Data!#REF!)*10</f>
        <v>#REF!</v>
      </c>
      <c r="Z344" s="2" t="e">
        <f>((Data!#REF!-Data!Z343)/Data!#REF!)*10</f>
        <v>#REF!</v>
      </c>
      <c r="AA344" s="2" t="e">
        <f>((Data!#REF!-Data!AA343)/Data!#REF!)*10</f>
        <v>#REF!</v>
      </c>
      <c r="AB344" s="2" t="e">
        <f>((Data!#REF!-Data!AB343)/Data!#REF!)*10</f>
        <v>#REF!</v>
      </c>
      <c r="AC344" s="2" t="e">
        <f>((Data!#REF!-Data!AC343)/Data!#REF!)*10</f>
        <v>#REF!</v>
      </c>
      <c r="AD344" s="2" t="e">
        <f>((Data!#REF!-Data!AD343)/Data!#REF!)*10</f>
        <v>#REF!</v>
      </c>
      <c r="AE344" s="2" t="e">
        <f>((Data!#REF!-Data!AE343)/Data!#REF!)*10</f>
        <v>#REF!</v>
      </c>
      <c r="AF344" s="2" t="e">
        <f>((Data!#REF!-Data!AF343)/Data!#REF!)*10</f>
        <v>#REF!</v>
      </c>
      <c r="AG344" s="2" t="e">
        <f>((Data!#REF!-Data!AG343)/Data!#REF!)*10</f>
        <v>#REF!</v>
      </c>
      <c r="AH344" s="2" t="e">
        <f>((Data!#REF!-Data!AH343)/Data!#REF!)*10</f>
        <v>#REF!</v>
      </c>
      <c r="AI344" s="2" t="e">
        <f>((Data!AI343-Data!#REF!)/Data!#REF!)*10</f>
        <v>#REF!</v>
      </c>
      <c r="AJ344" s="2" t="e">
        <f>((Data!AJ343-Data!#REF!)/Data!#REF!)*10</f>
        <v>#REF!</v>
      </c>
      <c r="AK344" s="2" t="e">
        <f>((Data!AK343-Data!#REF!)/Data!#REF!)*10</f>
        <v>#REF!</v>
      </c>
      <c r="AL344" s="2" t="e">
        <f>((Data!AL343-Data!#REF!)/Data!#REF!)*10</f>
        <v>#REF!</v>
      </c>
      <c r="AM344" s="2" t="e">
        <f>((Data!AM343-Data!#REF!)/Data!#REF!)*10</f>
        <v>#REF!</v>
      </c>
      <c r="AN344" s="2" t="e">
        <f>((Data!#REF!-Data!AN343)/Data!#REF!)*10</f>
        <v>#REF!</v>
      </c>
      <c r="AO344" s="2" t="e">
        <f>((Data!#REF!-Data!AO343)/Data!#REF!)*10</f>
        <v>#REF!</v>
      </c>
      <c r="AP344" s="2" t="e">
        <f>((Data!#REF!-Data!AP343)/Data!#REF!)*10</f>
        <v>#REF!</v>
      </c>
      <c r="AQ344" s="2" t="e">
        <f>((Data!#REF!-Data!AQ343)/Data!#REF!)*10</f>
        <v>#REF!</v>
      </c>
      <c r="AR344" s="2" t="e">
        <f>((Data!#REF!-Data!AR343)/Data!#REF!)*10</f>
        <v>#REF!</v>
      </c>
      <c r="AS344" s="2" t="e">
        <f>((Data!#REF!-Data!AS343)/Data!#REF!)*10</f>
        <v>#REF!</v>
      </c>
      <c r="AT344" s="2" t="e">
        <f>((Data!#REF!-Data!AT343)/Data!#REF!)*10</f>
        <v>#REF!</v>
      </c>
      <c r="AU344" s="2" t="e">
        <f>((Data!#REF!-Data!AU343)/Data!#REF!)*10</f>
        <v>#REF!</v>
      </c>
      <c r="AV344" s="2" t="e">
        <f>((Data!#REF!-Data!AV343)/Data!#REF!)*10</f>
        <v>#REF!</v>
      </c>
      <c r="AW344" s="2" t="e">
        <f>((Data!#REF!-Data!AW343)/Data!#REF!)*10</f>
        <v>#REF!</v>
      </c>
      <c r="AX344" s="2" t="e">
        <f>((Data!AX343-Data!#REF!)/Data!#REF!)*10</f>
        <v>#REF!</v>
      </c>
      <c r="AY344" s="2" t="e">
        <f>((Data!AY343-Data!#REF!)/Data!#REF!)*10</f>
        <v>#REF!</v>
      </c>
      <c r="AZ344" s="2" t="e">
        <f>((Data!AZ343-Data!#REF!)/Data!#REF!)*10</f>
        <v>#REF!</v>
      </c>
      <c r="BA344" s="2" t="e">
        <f>((Data!BA343-Data!#REF!)/Data!#REF!)*10</f>
        <v>#REF!</v>
      </c>
      <c r="BB344" s="2" t="e">
        <f>((Data!BB343-Data!#REF!)/Data!#REF!)*10</f>
        <v>#REF!</v>
      </c>
      <c r="BC344" s="2" t="e">
        <f>((Data!BC343-Data!#REF!)/Data!#REF!)*10</f>
        <v>#REF!</v>
      </c>
      <c r="BD344" s="2" t="e">
        <f>((Data!BD343-Data!#REF!)/Data!#REF!)*10</f>
        <v>#REF!</v>
      </c>
      <c r="BE344" s="2" t="e">
        <f>((Data!BE343-Data!#REF!)/Data!#REF!)*10</f>
        <v>#REF!</v>
      </c>
      <c r="BF344" s="2" t="e">
        <f>((Data!BF343-Data!#REF!)/Data!#REF!)*10</f>
        <v>#REF!</v>
      </c>
      <c r="BG344" s="2" t="e">
        <f>((Data!BG343-Data!#REF!)/Data!#REF!)*10</f>
        <v>#REF!</v>
      </c>
      <c r="BH344" s="2" t="e">
        <f>((Data!BH343-Data!#REF!)/Data!#REF!)*10</f>
        <v>#REF!</v>
      </c>
      <c r="BI344" s="2" t="e">
        <f>((Data!BI343-Data!#REF!)/Data!#REF!)*10</f>
        <v>#REF!</v>
      </c>
      <c r="BJ344" s="2" t="e">
        <f>((Data!BJ343-Data!#REF!)/Data!#REF!)*10</f>
        <v>#REF!</v>
      </c>
      <c r="BK344" s="2" t="e">
        <f>((Data!BK343-Data!#REF!)/Data!#REF!)*10</f>
        <v>#REF!</v>
      </c>
      <c r="BL344" s="2" t="e">
        <f>((Data!BL343-Data!#REF!)/Data!#REF!)*10</f>
        <v>#REF!</v>
      </c>
      <c r="BM344" s="8"/>
      <c r="BN344" s="8"/>
      <c r="BO344" s="8"/>
      <c r="BP344" s="8"/>
      <c r="BQ344" s="8"/>
    </row>
    <row r="345" spans="1:69">
      <c r="A345" t="s">
        <v>703</v>
      </c>
      <c r="B345" s="1" t="s">
        <v>2102</v>
      </c>
      <c r="C345" s="16" t="s">
        <v>704</v>
      </c>
      <c r="D345" s="16" t="s">
        <v>1353</v>
      </c>
      <c r="E345" s="2" t="e">
        <f>((Data!E344-Data!#REF!)/Data!#REF!)*10</f>
        <v>#REF!</v>
      </c>
      <c r="F345" s="2" t="e">
        <f>((Data!F344-Data!#REF!)/Data!#REF!)*10</f>
        <v>#REF!</v>
      </c>
      <c r="G345" s="2" t="e">
        <f>((Data!G344-Data!#REF!)/Data!#REF!)*10</f>
        <v>#REF!</v>
      </c>
      <c r="H345" s="2" t="e">
        <f>((Data!H344-Data!#REF!)/Data!#REF!)*10</f>
        <v>#REF!</v>
      </c>
      <c r="I345" s="2" t="e">
        <f>((Data!I344-Data!#REF!)/Data!#REF!)*10</f>
        <v>#REF!</v>
      </c>
      <c r="J345" s="2" t="e">
        <f>((Data!#REF!-Data!J344)/Data!#REF!)*10</f>
        <v>#REF!</v>
      </c>
      <c r="K345" s="2" t="e">
        <f>((Data!#REF!-Data!K344)/Data!#REF!)*10</f>
        <v>#REF!</v>
      </c>
      <c r="L345" s="2" t="e">
        <f>((Data!#REF!-Data!L344)/Data!#REF!)*10</f>
        <v>#REF!</v>
      </c>
      <c r="M345" s="2" t="e">
        <f>((Data!#REF!-Data!M344)/Data!#REF!)*10</f>
        <v>#REF!</v>
      </c>
      <c r="N345" s="2" t="e">
        <f>((Data!#REF!-Data!N344)/Data!#REF!)*10</f>
        <v>#REF!</v>
      </c>
      <c r="O345" s="2" t="e">
        <f>((Data!#REF!-Data!O344)/Data!#REF!)*10</f>
        <v>#REF!</v>
      </c>
      <c r="P345" s="2" t="e">
        <f>((Data!#REF!-Data!P344)/Data!#REF!)*10</f>
        <v>#REF!</v>
      </c>
      <c r="Q345" s="2" t="e">
        <f>((Data!#REF!-Data!Q344)/Data!#REF!)*10</f>
        <v>#REF!</v>
      </c>
      <c r="R345" s="2" t="e">
        <f>((Data!#REF!-Data!R344)/Data!#REF!)*10</f>
        <v>#REF!</v>
      </c>
      <c r="S345" s="2" t="e">
        <f>((Data!#REF!-Data!S344)/Data!#REF!)*10</f>
        <v>#REF!</v>
      </c>
      <c r="T345" s="2" t="e">
        <f>((Data!#REF!-Data!T344)/Data!#REF!)*10</f>
        <v>#REF!</v>
      </c>
      <c r="U345" s="2" t="e">
        <f>((Data!#REF!-Data!U344)/Data!#REF!)*10</f>
        <v>#REF!</v>
      </c>
      <c r="V345" s="2" t="e">
        <f>((Data!#REF!-Data!V344)/Data!#REF!)*10</f>
        <v>#REF!</v>
      </c>
      <c r="W345" s="2" t="e">
        <f>((Data!#REF!-Data!W344)/Data!#REF!)*10</f>
        <v>#REF!</v>
      </c>
      <c r="X345" s="2" t="e">
        <f>((Data!#REF!-Data!X344)/Data!#REF!)*10</f>
        <v>#REF!</v>
      </c>
      <c r="Y345" s="2" t="e">
        <f>((Data!#REF!-Data!Y344)/Data!#REF!)*10</f>
        <v>#REF!</v>
      </c>
      <c r="Z345" s="2" t="e">
        <f>((Data!#REF!-Data!Z344)/Data!#REF!)*10</f>
        <v>#REF!</v>
      </c>
      <c r="AA345" s="2" t="e">
        <f>((Data!#REF!-Data!AA344)/Data!#REF!)*10</f>
        <v>#REF!</v>
      </c>
      <c r="AB345" s="2" t="e">
        <f>((Data!#REF!-Data!AB344)/Data!#REF!)*10</f>
        <v>#REF!</v>
      </c>
      <c r="AC345" s="2" t="e">
        <f>((Data!#REF!-Data!AC344)/Data!#REF!)*10</f>
        <v>#REF!</v>
      </c>
      <c r="AD345" s="2" t="e">
        <f>((Data!#REF!-Data!AD344)/Data!#REF!)*10</f>
        <v>#REF!</v>
      </c>
      <c r="AE345" s="2" t="e">
        <f>((Data!#REF!-Data!AE344)/Data!#REF!)*10</f>
        <v>#REF!</v>
      </c>
      <c r="AF345" s="2" t="e">
        <f>((Data!#REF!-Data!AF344)/Data!#REF!)*10</f>
        <v>#REF!</v>
      </c>
      <c r="AG345" s="2" t="e">
        <f>((Data!#REF!-Data!AG344)/Data!#REF!)*10</f>
        <v>#REF!</v>
      </c>
      <c r="AH345" s="2" t="e">
        <f>((Data!#REF!-Data!AH344)/Data!#REF!)*10</f>
        <v>#REF!</v>
      </c>
      <c r="AI345" s="2" t="e">
        <f>((Data!AI344-Data!#REF!)/Data!#REF!)*10</f>
        <v>#REF!</v>
      </c>
      <c r="AJ345" s="2" t="e">
        <f>((Data!AJ344-Data!#REF!)/Data!#REF!)*10</f>
        <v>#REF!</v>
      </c>
      <c r="AK345" s="2" t="e">
        <f>((Data!AK344-Data!#REF!)/Data!#REF!)*10</f>
        <v>#REF!</v>
      </c>
      <c r="AL345" s="2" t="e">
        <f>((Data!AL344-Data!#REF!)/Data!#REF!)*10</f>
        <v>#REF!</v>
      </c>
      <c r="AM345" s="2" t="e">
        <f>((Data!AM344-Data!#REF!)/Data!#REF!)*10</f>
        <v>#REF!</v>
      </c>
      <c r="AN345" s="2" t="e">
        <f>((Data!#REF!-Data!AN344)/Data!#REF!)*10</f>
        <v>#REF!</v>
      </c>
      <c r="AO345" s="2" t="e">
        <f>((Data!#REF!-Data!AO344)/Data!#REF!)*10</f>
        <v>#REF!</v>
      </c>
      <c r="AP345" s="2" t="e">
        <f>((Data!#REF!-Data!AP344)/Data!#REF!)*10</f>
        <v>#REF!</v>
      </c>
      <c r="AQ345" s="2" t="e">
        <f>((Data!#REF!-Data!AQ344)/Data!#REF!)*10</f>
        <v>#REF!</v>
      </c>
      <c r="AR345" s="2" t="e">
        <f>((Data!#REF!-Data!AR344)/Data!#REF!)*10</f>
        <v>#REF!</v>
      </c>
      <c r="AS345" s="2" t="e">
        <f>((Data!#REF!-Data!AS344)/Data!#REF!)*10</f>
        <v>#REF!</v>
      </c>
      <c r="AT345" s="2" t="e">
        <f>((Data!#REF!-Data!AT344)/Data!#REF!)*10</f>
        <v>#REF!</v>
      </c>
      <c r="AU345" s="2" t="e">
        <f>((Data!#REF!-Data!AU344)/Data!#REF!)*10</f>
        <v>#REF!</v>
      </c>
      <c r="AV345" s="2" t="e">
        <f>((Data!#REF!-Data!AV344)/Data!#REF!)*10</f>
        <v>#REF!</v>
      </c>
      <c r="AW345" s="2" t="e">
        <f>((Data!#REF!-Data!AW344)/Data!#REF!)*10</f>
        <v>#REF!</v>
      </c>
      <c r="AX345" s="2" t="e">
        <f>((Data!AX344-Data!#REF!)/Data!#REF!)*10</f>
        <v>#REF!</v>
      </c>
      <c r="AY345" s="2" t="e">
        <f>((Data!AY344-Data!#REF!)/Data!#REF!)*10</f>
        <v>#REF!</v>
      </c>
      <c r="AZ345" s="2" t="e">
        <f>((Data!AZ344-Data!#REF!)/Data!#REF!)*10</f>
        <v>#REF!</v>
      </c>
      <c r="BA345" s="2" t="e">
        <f>((Data!BA344-Data!#REF!)/Data!#REF!)*10</f>
        <v>#REF!</v>
      </c>
      <c r="BB345" s="2" t="e">
        <f>((Data!BB344-Data!#REF!)/Data!#REF!)*10</f>
        <v>#REF!</v>
      </c>
      <c r="BC345" s="2" t="e">
        <f>((Data!BC344-Data!#REF!)/Data!#REF!)*10</f>
        <v>#REF!</v>
      </c>
      <c r="BD345" s="2" t="e">
        <f>((Data!BD344-Data!#REF!)/Data!#REF!)*10</f>
        <v>#REF!</v>
      </c>
      <c r="BE345" s="2" t="e">
        <f>((Data!BE344-Data!#REF!)/Data!#REF!)*10</f>
        <v>#REF!</v>
      </c>
      <c r="BF345" s="2" t="e">
        <f>((Data!BF344-Data!#REF!)/Data!#REF!)*10</f>
        <v>#REF!</v>
      </c>
      <c r="BG345" s="2" t="e">
        <f>((Data!BG344-Data!#REF!)/Data!#REF!)*10</f>
        <v>#REF!</v>
      </c>
      <c r="BH345" s="2" t="e">
        <f>((Data!BH344-Data!#REF!)/Data!#REF!)*10</f>
        <v>#REF!</v>
      </c>
      <c r="BI345" s="2" t="e">
        <f>((Data!BI344-Data!#REF!)/Data!#REF!)*10</f>
        <v>#REF!</v>
      </c>
      <c r="BJ345" s="2" t="e">
        <f>((Data!BJ344-Data!#REF!)/Data!#REF!)*10</f>
        <v>#REF!</v>
      </c>
      <c r="BK345" s="2" t="e">
        <f>((Data!BK344-Data!#REF!)/Data!#REF!)*10</f>
        <v>#REF!</v>
      </c>
      <c r="BL345" s="2" t="e">
        <f>((Data!BL344-Data!#REF!)/Data!#REF!)*10</f>
        <v>#REF!</v>
      </c>
      <c r="BM345" s="8"/>
      <c r="BN345" s="8"/>
      <c r="BO345" s="8"/>
      <c r="BP345" s="8"/>
      <c r="BQ345" s="8"/>
    </row>
    <row r="346" spans="1:69">
      <c r="A346" t="s">
        <v>705</v>
      </c>
      <c r="B346" s="1" t="s">
        <v>2103</v>
      </c>
      <c r="C346" s="16" t="s">
        <v>706</v>
      </c>
      <c r="D346" s="16" t="s">
        <v>1353</v>
      </c>
      <c r="E346" s="2" t="e">
        <f>((Data!E345-Data!#REF!)/Data!#REF!)*10</f>
        <v>#REF!</v>
      </c>
      <c r="F346" s="2" t="e">
        <f>((Data!F345-Data!#REF!)/Data!#REF!)*10</f>
        <v>#REF!</v>
      </c>
      <c r="G346" s="2" t="e">
        <f>((Data!G345-Data!#REF!)/Data!#REF!)*10</f>
        <v>#REF!</v>
      </c>
      <c r="H346" s="2" t="e">
        <f>((Data!H345-Data!#REF!)/Data!#REF!)*10</f>
        <v>#REF!</v>
      </c>
      <c r="I346" s="2" t="e">
        <f>((Data!I345-Data!#REF!)/Data!#REF!)*10</f>
        <v>#REF!</v>
      </c>
      <c r="J346" s="2" t="e">
        <f>((Data!#REF!-Data!J345)/Data!#REF!)*10</f>
        <v>#REF!</v>
      </c>
      <c r="K346" s="2" t="e">
        <f>((Data!#REF!-Data!K345)/Data!#REF!)*10</f>
        <v>#REF!</v>
      </c>
      <c r="L346" s="2" t="e">
        <f>((Data!#REF!-Data!L345)/Data!#REF!)*10</f>
        <v>#REF!</v>
      </c>
      <c r="M346" s="2" t="e">
        <f>((Data!#REF!-Data!M345)/Data!#REF!)*10</f>
        <v>#REF!</v>
      </c>
      <c r="N346" s="2" t="e">
        <f>((Data!#REF!-Data!N345)/Data!#REF!)*10</f>
        <v>#REF!</v>
      </c>
      <c r="O346" s="2" t="e">
        <f>((Data!#REF!-Data!O345)/Data!#REF!)*10</f>
        <v>#REF!</v>
      </c>
      <c r="P346" s="2" t="e">
        <f>((Data!#REF!-Data!P345)/Data!#REF!)*10</f>
        <v>#REF!</v>
      </c>
      <c r="Q346" s="2" t="e">
        <f>((Data!#REF!-Data!Q345)/Data!#REF!)*10</f>
        <v>#REF!</v>
      </c>
      <c r="R346" s="2" t="e">
        <f>((Data!#REF!-Data!R345)/Data!#REF!)*10</f>
        <v>#REF!</v>
      </c>
      <c r="S346" s="2" t="e">
        <f>((Data!#REF!-Data!S345)/Data!#REF!)*10</f>
        <v>#REF!</v>
      </c>
      <c r="T346" s="2" t="e">
        <f>((Data!#REF!-Data!T345)/Data!#REF!)*10</f>
        <v>#REF!</v>
      </c>
      <c r="U346" s="2" t="e">
        <f>((Data!#REF!-Data!U345)/Data!#REF!)*10</f>
        <v>#REF!</v>
      </c>
      <c r="V346" s="2" t="e">
        <f>((Data!#REF!-Data!V345)/Data!#REF!)*10</f>
        <v>#REF!</v>
      </c>
      <c r="W346" s="2" t="e">
        <f>((Data!#REF!-Data!W345)/Data!#REF!)*10</f>
        <v>#REF!</v>
      </c>
      <c r="X346" s="2" t="e">
        <f>((Data!#REF!-Data!X345)/Data!#REF!)*10</f>
        <v>#REF!</v>
      </c>
      <c r="Y346" s="2" t="e">
        <f>((Data!#REF!-Data!Y345)/Data!#REF!)*10</f>
        <v>#REF!</v>
      </c>
      <c r="Z346" s="2" t="e">
        <f>((Data!#REF!-Data!Z345)/Data!#REF!)*10</f>
        <v>#REF!</v>
      </c>
      <c r="AA346" s="2" t="e">
        <f>((Data!#REF!-Data!AA345)/Data!#REF!)*10</f>
        <v>#REF!</v>
      </c>
      <c r="AB346" s="2" t="e">
        <f>((Data!#REF!-Data!AB345)/Data!#REF!)*10</f>
        <v>#REF!</v>
      </c>
      <c r="AC346" s="2" t="e">
        <f>((Data!#REF!-Data!AC345)/Data!#REF!)*10</f>
        <v>#REF!</v>
      </c>
      <c r="AD346" s="2" t="e">
        <f>((Data!#REF!-Data!AD345)/Data!#REF!)*10</f>
        <v>#REF!</v>
      </c>
      <c r="AE346" s="2" t="e">
        <f>((Data!#REF!-Data!AE345)/Data!#REF!)*10</f>
        <v>#REF!</v>
      </c>
      <c r="AF346" s="2" t="e">
        <f>((Data!#REF!-Data!AF345)/Data!#REF!)*10</f>
        <v>#REF!</v>
      </c>
      <c r="AG346" s="2" t="e">
        <f>((Data!#REF!-Data!AG345)/Data!#REF!)*10</f>
        <v>#REF!</v>
      </c>
      <c r="AH346" s="2" t="e">
        <f>((Data!#REF!-Data!AH345)/Data!#REF!)*10</f>
        <v>#REF!</v>
      </c>
      <c r="AI346" s="2" t="e">
        <f>((Data!AI345-Data!#REF!)/Data!#REF!)*10</f>
        <v>#REF!</v>
      </c>
      <c r="AJ346" s="2" t="e">
        <f>((Data!AJ345-Data!#REF!)/Data!#REF!)*10</f>
        <v>#REF!</v>
      </c>
      <c r="AK346" s="2" t="e">
        <f>((Data!AK345-Data!#REF!)/Data!#REF!)*10</f>
        <v>#REF!</v>
      </c>
      <c r="AL346" s="2" t="e">
        <f>((Data!AL345-Data!#REF!)/Data!#REF!)*10</f>
        <v>#REF!</v>
      </c>
      <c r="AM346" s="2" t="e">
        <f>((Data!AM345-Data!#REF!)/Data!#REF!)*10</f>
        <v>#REF!</v>
      </c>
      <c r="AN346" s="2" t="e">
        <f>((Data!#REF!-Data!AN345)/Data!#REF!)*10</f>
        <v>#REF!</v>
      </c>
      <c r="AO346" s="2" t="e">
        <f>((Data!#REF!-Data!AO345)/Data!#REF!)*10</f>
        <v>#REF!</v>
      </c>
      <c r="AP346" s="2" t="e">
        <f>((Data!#REF!-Data!AP345)/Data!#REF!)*10</f>
        <v>#REF!</v>
      </c>
      <c r="AQ346" s="2" t="e">
        <f>((Data!#REF!-Data!AQ345)/Data!#REF!)*10</f>
        <v>#REF!</v>
      </c>
      <c r="AR346" s="2" t="e">
        <f>((Data!#REF!-Data!AR345)/Data!#REF!)*10</f>
        <v>#REF!</v>
      </c>
      <c r="AS346" s="2" t="e">
        <f>((Data!#REF!-Data!AS345)/Data!#REF!)*10</f>
        <v>#REF!</v>
      </c>
      <c r="AT346" s="2" t="e">
        <f>((Data!#REF!-Data!AT345)/Data!#REF!)*10</f>
        <v>#REF!</v>
      </c>
      <c r="AU346" s="2" t="e">
        <f>((Data!#REF!-Data!AU345)/Data!#REF!)*10</f>
        <v>#REF!</v>
      </c>
      <c r="AV346" s="2" t="e">
        <f>((Data!#REF!-Data!AV345)/Data!#REF!)*10</f>
        <v>#REF!</v>
      </c>
      <c r="AW346" s="2" t="e">
        <f>((Data!#REF!-Data!AW345)/Data!#REF!)*10</f>
        <v>#REF!</v>
      </c>
      <c r="AX346" s="2" t="e">
        <f>((Data!AX345-Data!#REF!)/Data!#REF!)*10</f>
        <v>#REF!</v>
      </c>
      <c r="AY346" s="2" t="e">
        <f>((Data!AY345-Data!#REF!)/Data!#REF!)*10</f>
        <v>#REF!</v>
      </c>
      <c r="AZ346" s="2" t="e">
        <f>((Data!AZ345-Data!#REF!)/Data!#REF!)*10</f>
        <v>#REF!</v>
      </c>
      <c r="BA346" s="2" t="e">
        <f>((Data!BA345-Data!#REF!)/Data!#REF!)*10</f>
        <v>#REF!</v>
      </c>
      <c r="BB346" s="2" t="e">
        <f>((Data!BB345-Data!#REF!)/Data!#REF!)*10</f>
        <v>#REF!</v>
      </c>
      <c r="BC346" s="2" t="e">
        <f>((Data!BC345-Data!#REF!)/Data!#REF!)*10</f>
        <v>#REF!</v>
      </c>
      <c r="BD346" s="2" t="e">
        <f>((Data!BD345-Data!#REF!)/Data!#REF!)*10</f>
        <v>#REF!</v>
      </c>
      <c r="BE346" s="2" t="e">
        <f>((Data!BE345-Data!#REF!)/Data!#REF!)*10</f>
        <v>#REF!</v>
      </c>
      <c r="BF346" s="2" t="e">
        <f>((Data!BF345-Data!#REF!)/Data!#REF!)*10</f>
        <v>#REF!</v>
      </c>
      <c r="BG346" s="2" t="e">
        <f>((Data!BG345-Data!#REF!)/Data!#REF!)*10</f>
        <v>#REF!</v>
      </c>
      <c r="BH346" s="2" t="e">
        <f>((Data!BH345-Data!#REF!)/Data!#REF!)*10</f>
        <v>#REF!</v>
      </c>
      <c r="BI346" s="2" t="e">
        <f>((Data!BI345-Data!#REF!)/Data!#REF!)*10</f>
        <v>#REF!</v>
      </c>
      <c r="BJ346" s="2" t="e">
        <f>((Data!BJ345-Data!#REF!)/Data!#REF!)*10</f>
        <v>#REF!</v>
      </c>
      <c r="BK346" s="2" t="e">
        <f>((Data!BK345-Data!#REF!)/Data!#REF!)*10</f>
        <v>#REF!</v>
      </c>
      <c r="BL346" s="2" t="e">
        <f>((Data!BL345-Data!#REF!)/Data!#REF!)*10</f>
        <v>#REF!</v>
      </c>
      <c r="BM346" s="8"/>
      <c r="BN346" s="8"/>
      <c r="BO346" s="8"/>
      <c r="BP346" s="8"/>
      <c r="BQ346" s="8"/>
    </row>
    <row r="347" spans="1:69">
      <c r="A347" t="s">
        <v>707</v>
      </c>
      <c r="B347" s="1" t="s">
        <v>2104</v>
      </c>
      <c r="C347" s="16" t="s">
        <v>708</v>
      </c>
      <c r="D347" s="16" t="s">
        <v>1353</v>
      </c>
      <c r="E347" s="2" t="e">
        <f>((Data!E346-Data!#REF!)/Data!#REF!)*10</f>
        <v>#REF!</v>
      </c>
      <c r="F347" s="2" t="e">
        <f>((Data!F346-Data!#REF!)/Data!#REF!)*10</f>
        <v>#REF!</v>
      </c>
      <c r="G347" s="2" t="e">
        <f>((Data!G346-Data!#REF!)/Data!#REF!)*10</f>
        <v>#REF!</v>
      </c>
      <c r="H347" s="2" t="e">
        <f>((Data!H346-Data!#REF!)/Data!#REF!)*10</f>
        <v>#REF!</v>
      </c>
      <c r="I347" s="2" t="e">
        <f>((Data!I346-Data!#REF!)/Data!#REF!)*10</f>
        <v>#REF!</v>
      </c>
      <c r="J347" s="2" t="e">
        <f>((Data!#REF!-Data!J346)/Data!#REF!)*10</f>
        <v>#REF!</v>
      </c>
      <c r="K347" s="2" t="e">
        <f>((Data!#REF!-Data!K346)/Data!#REF!)*10</f>
        <v>#REF!</v>
      </c>
      <c r="L347" s="2" t="e">
        <f>((Data!#REF!-Data!L346)/Data!#REF!)*10</f>
        <v>#REF!</v>
      </c>
      <c r="M347" s="2" t="e">
        <f>((Data!#REF!-Data!M346)/Data!#REF!)*10</f>
        <v>#REF!</v>
      </c>
      <c r="N347" s="2" t="e">
        <f>((Data!#REF!-Data!N346)/Data!#REF!)*10</f>
        <v>#REF!</v>
      </c>
      <c r="O347" s="2" t="e">
        <f>((Data!#REF!-Data!O346)/Data!#REF!)*10</f>
        <v>#REF!</v>
      </c>
      <c r="P347" s="2" t="e">
        <f>((Data!#REF!-Data!P346)/Data!#REF!)*10</f>
        <v>#REF!</v>
      </c>
      <c r="Q347" s="2" t="e">
        <f>((Data!#REF!-Data!Q346)/Data!#REF!)*10</f>
        <v>#REF!</v>
      </c>
      <c r="R347" s="2" t="e">
        <f>((Data!#REF!-Data!R346)/Data!#REF!)*10</f>
        <v>#REF!</v>
      </c>
      <c r="S347" s="2" t="e">
        <f>((Data!#REF!-Data!S346)/Data!#REF!)*10</f>
        <v>#REF!</v>
      </c>
      <c r="T347" s="2" t="e">
        <f>((Data!#REF!-Data!T346)/Data!#REF!)*10</f>
        <v>#REF!</v>
      </c>
      <c r="U347" s="2" t="e">
        <f>((Data!#REF!-Data!U346)/Data!#REF!)*10</f>
        <v>#REF!</v>
      </c>
      <c r="V347" s="2" t="e">
        <f>((Data!#REF!-Data!V346)/Data!#REF!)*10</f>
        <v>#REF!</v>
      </c>
      <c r="W347" s="2" t="e">
        <f>((Data!#REF!-Data!W346)/Data!#REF!)*10</f>
        <v>#REF!</v>
      </c>
      <c r="X347" s="2" t="e">
        <f>((Data!#REF!-Data!X346)/Data!#REF!)*10</f>
        <v>#REF!</v>
      </c>
      <c r="Y347" s="2" t="e">
        <f>((Data!#REF!-Data!Y346)/Data!#REF!)*10</f>
        <v>#REF!</v>
      </c>
      <c r="Z347" s="2" t="e">
        <f>((Data!#REF!-Data!Z346)/Data!#REF!)*10</f>
        <v>#REF!</v>
      </c>
      <c r="AA347" s="2" t="e">
        <f>((Data!#REF!-Data!AA346)/Data!#REF!)*10</f>
        <v>#REF!</v>
      </c>
      <c r="AB347" s="2" t="e">
        <f>((Data!#REF!-Data!AB346)/Data!#REF!)*10</f>
        <v>#REF!</v>
      </c>
      <c r="AC347" s="2" t="e">
        <f>((Data!#REF!-Data!AC346)/Data!#REF!)*10</f>
        <v>#REF!</v>
      </c>
      <c r="AD347" s="2" t="e">
        <f>((Data!#REF!-Data!AD346)/Data!#REF!)*10</f>
        <v>#REF!</v>
      </c>
      <c r="AE347" s="2" t="e">
        <f>((Data!#REF!-Data!AE346)/Data!#REF!)*10</f>
        <v>#REF!</v>
      </c>
      <c r="AF347" s="2" t="e">
        <f>((Data!#REF!-Data!AF346)/Data!#REF!)*10</f>
        <v>#REF!</v>
      </c>
      <c r="AG347" s="2" t="e">
        <f>((Data!#REF!-Data!AG346)/Data!#REF!)*10</f>
        <v>#REF!</v>
      </c>
      <c r="AH347" s="2" t="e">
        <f>((Data!#REF!-Data!AH346)/Data!#REF!)*10</f>
        <v>#REF!</v>
      </c>
      <c r="AI347" s="2" t="e">
        <f>((Data!AI346-Data!#REF!)/Data!#REF!)*10</f>
        <v>#REF!</v>
      </c>
      <c r="AJ347" s="2" t="e">
        <f>((Data!AJ346-Data!#REF!)/Data!#REF!)*10</f>
        <v>#REF!</v>
      </c>
      <c r="AK347" s="2" t="e">
        <f>((Data!AK346-Data!#REF!)/Data!#REF!)*10</f>
        <v>#REF!</v>
      </c>
      <c r="AL347" s="2" t="e">
        <f>((Data!AL346-Data!#REF!)/Data!#REF!)*10</f>
        <v>#REF!</v>
      </c>
      <c r="AM347" s="2" t="e">
        <f>((Data!AM346-Data!#REF!)/Data!#REF!)*10</f>
        <v>#REF!</v>
      </c>
      <c r="AN347" s="2" t="e">
        <f>((Data!#REF!-Data!AN346)/Data!#REF!)*10</f>
        <v>#REF!</v>
      </c>
      <c r="AO347" s="2" t="e">
        <f>((Data!#REF!-Data!AO346)/Data!#REF!)*10</f>
        <v>#REF!</v>
      </c>
      <c r="AP347" s="2" t="e">
        <f>((Data!#REF!-Data!AP346)/Data!#REF!)*10</f>
        <v>#REF!</v>
      </c>
      <c r="AQ347" s="2" t="e">
        <f>((Data!#REF!-Data!AQ346)/Data!#REF!)*10</f>
        <v>#REF!</v>
      </c>
      <c r="AR347" s="2" t="e">
        <f>((Data!#REF!-Data!AR346)/Data!#REF!)*10</f>
        <v>#REF!</v>
      </c>
      <c r="AS347" s="2" t="e">
        <f>((Data!#REF!-Data!AS346)/Data!#REF!)*10</f>
        <v>#REF!</v>
      </c>
      <c r="AT347" s="2" t="e">
        <f>((Data!#REF!-Data!AT346)/Data!#REF!)*10</f>
        <v>#REF!</v>
      </c>
      <c r="AU347" s="2" t="e">
        <f>((Data!#REF!-Data!AU346)/Data!#REF!)*10</f>
        <v>#REF!</v>
      </c>
      <c r="AV347" s="2" t="e">
        <f>((Data!#REF!-Data!AV346)/Data!#REF!)*10</f>
        <v>#REF!</v>
      </c>
      <c r="AW347" s="2" t="e">
        <f>((Data!#REF!-Data!AW346)/Data!#REF!)*10</f>
        <v>#REF!</v>
      </c>
      <c r="AX347" s="2" t="e">
        <f>((Data!AX346-Data!#REF!)/Data!#REF!)*10</f>
        <v>#REF!</v>
      </c>
      <c r="AY347" s="2" t="e">
        <f>((Data!AY346-Data!#REF!)/Data!#REF!)*10</f>
        <v>#REF!</v>
      </c>
      <c r="AZ347" s="2" t="e">
        <f>((Data!AZ346-Data!#REF!)/Data!#REF!)*10</f>
        <v>#REF!</v>
      </c>
      <c r="BA347" s="2" t="e">
        <f>((Data!BA346-Data!#REF!)/Data!#REF!)*10</f>
        <v>#REF!</v>
      </c>
      <c r="BB347" s="2" t="e">
        <f>((Data!BB346-Data!#REF!)/Data!#REF!)*10</f>
        <v>#REF!</v>
      </c>
      <c r="BC347" s="2" t="e">
        <f>((Data!BC346-Data!#REF!)/Data!#REF!)*10</f>
        <v>#REF!</v>
      </c>
      <c r="BD347" s="2" t="e">
        <f>((Data!BD346-Data!#REF!)/Data!#REF!)*10</f>
        <v>#REF!</v>
      </c>
      <c r="BE347" s="2" t="e">
        <f>((Data!BE346-Data!#REF!)/Data!#REF!)*10</f>
        <v>#REF!</v>
      </c>
      <c r="BF347" s="2" t="e">
        <f>((Data!BF346-Data!#REF!)/Data!#REF!)*10</f>
        <v>#REF!</v>
      </c>
      <c r="BG347" s="2" t="e">
        <f>((Data!BG346-Data!#REF!)/Data!#REF!)*10</f>
        <v>#REF!</v>
      </c>
      <c r="BH347" s="2" t="e">
        <f>((Data!BH346-Data!#REF!)/Data!#REF!)*10</f>
        <v>#REF!</v>
      </c>
      <c r="BI347" s="2" t="e">
        <f>((Data!BI346-Data!#REF!)/Data!#REF!)*10</f>
        <v>#REF!</v>
      </c>
      <c r="BJ347" s="2" t="e">
        <f>((Data!BJ346-Data!#REF!)/Data!#REF!)*10</f>
        <v>#REF!</v>
      </c>
      <c r="BK347" s="2" t="e">
        <f>((Data!BK346-Data!#REF!)/Data!#REF!)*10</f>
        <v>#REF!</v>
      </c>
      <c r="BL347" s="2" t="e">
        <f>((Data!BL346-Data!#REF!)/Data!#REF!)*10</f>
        <v>#REF!</v>
      </c>
      <c r="BM347" s="8"/>
      <c r="BN347" s="8"/>
      <c r="BO347" s="8"/>
      <c r="BP347" s="8"/>
      <c r="BQ347" s="8"/>
    </row>
    <row r="348" spans="1:69">
      <c r="A348" t="s">
        <v>709</v>
      </c>
      <c r="B348" s="1" t="s">
        <v>2105</v>
      </c>
      <c r="C348" s="16" t="s">
        <v>710</v>
      </c>
      <c r="D348" s="16" t="s">
        <v>1353</v>
      </c>
      <c r="E348" s="2" t="e">
        <f>((Data!E347-Data!#REF!)/Data!#REF!)*10</f>
        <v>#REF!</v>
      </c>
      <c r="F348" s="2" t="e">
        <f>((Data!F347-Data!#REF!)/Data!#REF!)*10</f>
        <v>#REF!</v>
      </c>
      <c r="G348" s="2" t="e">
        <f>((Data!G347-Data!#REF!)/Data!#REF!)*10</f>
        <v>#REF!</v>
      </c>
      <c r="H348" s="2" t="e">
        <f>((Data!H347-Data!#REF!)/Data!#REF!)*10</f>
        <v>#REF!</v>
      </c>
      <c r="I348" s="2" t="e">
        <f>((Data!I347-Data!#REF!)/Data!#REF!)*10</f>
        <v>#REF!</v>
      </c>
      <c r="J348" s="2" t="e">
        <f>((Data!#REF!-Data!J347)/Data!#REF!)*10</f>
        <v>#REF!</v>
      </c>
      <c r="K348" s="2" t="e">
        <f>((Data!#REF!-Data!K347)/Data!#REF!)*10</f>
        <v>#REF!</v>
      </c>
      <c r="L348" s="2" t="e">
        <f>((Data!#REF!-Data!L347)/Data!#REF!)*10</f>
        <v>#REF!</v>
      </c>
      <c r="M348" s="2" t="e">
        <f>((Data!#REF!-Data!M347)/Data!#REF!)*10</f>
        <v>#REF!</v>
      </c>
      <c r="N348" s="2" t="e">
        <f>((Data!#REF!-Data!N347)/Data!#REF!)*10</f>
        <v>#REF!</v>
      </c>
      <c r="O348" s="2" t="e">
        <f>((Data!#REF!-Data!O347)/Data!#REF!)*10</f>
        <v>#REF!</v>
      </c>
      <c r="P348" s="2" t="e">
        <f>((Data!#REF!-Data!P347)/Data!#REF!)*10</f>
        <v>#REF!</v>
      </c>
      <c r="Q348" s="2" t="e">
        <f>((Data!#REF!-Data!Q347)/Data!#REF!)*10</f>
        <v>#REF!</v>
      </c>
      <c r="R348" s="2" t="e">
        <f>((Data!#REF!-Data!R347)/Data!#REF!)*10</f>
        <v>#REF!</v>
      </c>
      <c r="S348" s="2" t="e">
        <f>((Data!#REF!-Data!S347)/Data!#REF!)*10</f>
        <v>#REF!</v>
      </c>
      <c r="T348" s="2" t="e">
        <f>((Data!#REF!-Data!T347)/Data!#REF!)*10</f>
        <v>#REF!</v>
      </c>
      <c r="U348" s="2" t="e">
        <f>((Data!#REF!-Data!U347)/Data!#REF!)*10</f>
        <v>#REF!</v>
      </c>
      <c r="V348" s="2" t="e">
        <f>((Data!#REF!-Data!V347)/Data!#REF!)*10</f>
        <v>#REF!</v>
      </c>
      <c r="W348" s="2" t="e">
        <f>((Data!#REF!-Data!W347)/Data!#REF!)*10</f>
        <v>#REF!</v>
      </c>
      <c r="X348" s="2" t="e">
        <f>((Data!#REF!-Data!X347)/Data!#REF!)*10</f>
        <v>#REF!</v>
      </c>
      <c r="Y348" s="2" t="e">
        <f>((Data!#REF!-Data!Y347)/Data!#REF!)*10</f>
        <v>#REF!</v>
      </c>
      <c r="Z348" s="2" t="e">
        <f>((Data!#REF!-Data!Z347)/Data!#REF!)*10</f>
        <v>#REF!</v>
      </c>
      <c r="AA348" s="2" t="e">
        <f>((Data!#REF!-Data!AA347)/Data!#REF!)*10</f>
        <v>#REF!</v>
      </c>
      <c r="AB348" s="2" t="e">
        <f>((Data!#REF!-Data!AB347)/Data!#REF!)*10</f>
        <v>#REF!</v>
      </c>
      <c r="AC348" s="2" t="e">
        <f>((Data!#REF!-Data!AC347)/Data!#REF!)*10</f>
        <v>#REF!</v>
      </c>
      <c r="AD348" s="2" t="e">
        <f>((Data!#REF!-Data!AD347)/Data!#REF!)*10</f>
        <v>#REF!</v>
      </c>
      <c r="AE348" s="2" t="e">
        <f>((Data!#REF!-Data!AE347)/Data!#REF!)*10</f>
        <v>#REF!</v>
      </c>
      <c r="AF348" s="2" t="e">
        <f>((Data!#REF!-Data!AF347)/Data!#REF!)*10</f>
        <v>#REF!</v>
      </c>
      <c r="AG348" s="2" t="e">
        <f>((Data!#REF!-Data!AG347)/Data!#REF!)*10</f>
        <v>#REF!</v>
      </c>
      <c r="AH348" s="2" t="e">
        <f>((Data!#REF!-Data!AH347)/Data!#REF!)*10</f>
        <v>#REF!</v>
      </c>
      <c r="AI348" s="2" t="e">
        <f>((Data!AI347-Data!#REF!)/Data!#REF!)*10</f>
        <v>#REF!</v>
      </c>
      <c r="AJ348" s="2" t="e">
        <f>((Data!AJ347-Data!#REF!)/Data!#REF!)*10</f>
        <v>#REF!</v>
      </c>
      <c r="AK348" s="2" t="e">
        <f>((Data!AK347-Data!#REF!)/Data!#REF!)*10</f>
        <v>#REF!</v>
      </c>
      <c r="AL348" s="2" t="e">
        <f>((Data!AL347-Data!#REF!)/Data!#REF!)*10</f>
        <v>#REF!</v>
      </c>
      <c r="AM348" s="2" t="e">
        <f>((Data!AM347-Data!#REF!)/Data!#REF!)*10</f>
        <v>#REF!</v>
      </c>
      <c r="AN348" s="2" t="e">
        <f>((Data!#REF!-Data!AN347)/Data!#REF!)*10</f>
        <v>#REF!</v>
      </c>
      <c r="AO348" s="2" t="e">
        <f>((Data!#REF!-Data!AO347)/Data!#REF!)*10</f>
        <v>#REF!</v>
      </c>
      <c r="AP348" s="2" t="e">
        <f>((Data!#REF!-Data!AP347)/Data!#REF!)*10</f>
        <v>#REF!</v>
      </c>
      <c r="AQ348" s="2" t="e">
        <f>((Data!#REF!-Data!AQ347)/Data!#REF!)*10</f>
        <v>#REF!</v>
      </c>
      <c r="AR348" s="2" t="e">
        <f>((Data!#REF!-Data!AR347)/Data!#REF!)*10</f>
        <v>#REF!</v>
      </c>
      <c r="AS348" s="2" t="e">
        <f>((Data!#REF!-Data!AS347)/Data!#REF!)*10</f>
        <v>#REF!</v>
      </c>
      <c r="AT348" s="2" t="e">
        <f>((Data!#REF!-Data!AT347)/Data!#REF!)*10</f>
        <v>#REF!</v>
      </c>
      <c r="AU348" s="2" t="e">
        <f>((Data!#REF!-Data!AU347)/Data!#REF!)*10</f>
        <v>#REF!</v>
      </c>
      <c r="AV348" s="2" t="e">
        <f>((Data!#REF!-Data!AV347)/Data!#REF!)*10</f>
        <v>#REF!</v>
      </c>
      <c r="AW348" s="2" t="e">
        <f>((Data!#REF!-Data!AW347)/Data!#REF!)*10</f>
        <v>#REF!</v>
      </c>
      <c r="AX348" s="2" t="e">
        <f>((Data!AX347-Data!#REF!)/Data!#REF!)*10</f>
        <v>#REF!</v>
      </c>
      <c r="AY348" s="2" t="e">
        <f>((Data!AY347-Data!#REF!)/Data!#REF!)*10</f>
        <v>#REF!</v>
      </c>
      <c r="AZ348" s="2" t="e">
        <f>((Data!AZ347-Data!#REF!)/Data!#REF!)*10</f>
        <v>#REF!</v>
      </c>
      <c r="BA348" s="2" t="e">
        <f>((Data!BA347-Data!#REF!)/Data!#REF!)*10</f>
        <v>#REF!</v>
      </c>
      <c r="BB348" s="2" t="e">
        <f>((Data!BB347-Data!#REF!)/Data!#REF!)*10</f>
        <v>#REF!</v>
      </c>
      <c r="BC348" s="2" t="e">
        <f>((Data!BC347-Data!#REF!)/Data!#REF!)*10</f>
        <v>#REF!</v>
      </c>
      <c r="BD348" s="2" t="e">
        <f>((Data!BD347-Data!#REF!)/Data!#REF!)*10</f>
        <v>#REF!</v>
      </c>
      <c r="BE348" s="2" t="e">
        <f>((Data!BE347-Data!#REF!)/Data!#REF!)*10</f>
        <v>#REF!</v>
      </c>
      <c r="BF348" s="2" t="e">
        <f>((Data!BF347-Data!#REF!)/Data!#REF!)*10</f>
        <v>#REF!</v>
      </c>
      <c r="BG348" s="2" t="e">
        <f>((Data!BG347-Data!#REF!)/Data!#REF!)*10</f>
        <v>#REF!</v>
      </c>
      <c r="BH348" s="2" t="e">
        <f>((Data!BH347-Data!#REF!)/Data!#REF!)*10</f>
        <v>#REF!</v>
      </c>
      <c r="BI348" s="2" t="e">
        <f>((Data!BI347-Data!#REF!)/Data!#REF!)*10</f>
        <v>#REF!</v>
      </c>
      <c r="BJ348" s="2" t="e">
        <f>((Data!BJ347-Data!#REF!)/Data!#REF!)*10</f>
        <v>#REF!</v>
      </c>
      <c r="BK348" s="2" t="e">
        <f>((Data!BK347-Data!#REF!)/Data!#REF!)*10</f>
        <v>#REF!</v>
      </c>
      <c r="BL348" s="2" t="e">
        <f>((Data!BL347-Data!#REF!)/Data!#REF!)*10</f>
        <v>#REF!</v>
      </c>
      <c r="BM348" s="8"/>
      <c r="BN348" s="8"/>
      <c r="BO348" s="8"/>
      <c r="BP348" s="8"/>
      <c r="BQ348" s="8"/>
    </row>
    <row r="349" spans="1:69">
      <c r="A349" t="s">
        <v>711</v>
      </c>
      <c r="B349" s="1" t="s">
        <v>2106</v>
      </c>
      <c r="C349" s="16" t="s">
        <v>712</v>
      </c>
      <c r="D349" s="16" t="s">
        <v>1353</v>
      </c>
      <c r="E349" s="2" t="e">
        <f>((Data!E348-Data!#REF!)/Data!#REF!)*10</f>
        <v>#REF!</v>
      </c>
      <c r="F349" s="2" t="e">
        <f>((Data!F348-Data!#REF!)/Data!#REF!)*10</f>
        <v>#REF!</v>
      </c>
      <c r="G349" s="2" t="e">
        <f>((Data!G348-Data!#REF!)/Data!#REF!)*10</f>
        <v>#REF!</v>
      </c>
      <c r="H349" s="2" t="e">
        <f>((Data!H348-Data!#REF!)/Data!#REF!)*10</f>
        <v>#REF!</v>
      </c>
      <c r="I349" s="2" t="e">
        <f>((Data!I348-Data!#REF!)/Data!#REF!)*10</f>
        <v>#REF!</v>
      </c>
      <c r="J349" s="2" t="e">
        <f>((Data!#REF!-Data!J348)/Data!#REF!)*10</f>
        <v>#REF!</v>
      </c>
      <c r="K349" s="2" t="e">
        <f>((Data!#REF!-Data!K348)/Data!#REF!)*10</f>
        <v>#REF!</v>
      </c>
      <c r="L349" s="2" t="e">
        <f>((Data!#REF!-Data!L348)/Data!#REF!)*10</f>
        <v>#REF!</v>
      </c>
      <c r="M349" s="2" t="e">
        <f>((Data!#REF!-Data!M348)/Data!#REF!)*10</f>
        <v>#REF!</v>
      </c>
      <c r="N349" s="2" t="e">
        <f>((Data!#REF!-Data!N348)/Data!#REF!)*10</f>
        <v>#REF!</v>
      </c>
      <c r="O349" s="2" t="e">
        <f>((Data!#REF!-Data!O348)/Data!#REF!)*10</f>
        <v>#REF!</v>
      </c>
      <c r="P349" s="2" t="e">
        <f>((Data!#REF!-Data!P348)/Data!#REF!)*10</f>
        <v>#REF!</v>
      </c>
      <c r="Q349" s="2" t="e">
        <f>((Data!#REF!-Data!Q348)/Data!#REF!)*10</f>
        <v>#REF!</v>
      </c>
      <c r="R349" s="2" t="e">
        <f>((Data!#REF!-Data!R348)/Data!#REF!)*10</f>
        <v>#REF!</v>
      </c>
      <c r="S349" s="2" t="e">
        <f>((Data!#REF!-Data!S348)/Data!#REF!)*10</f>
        <v>#REF!</v>
      </c>
      <c r="T349" s="2" t="e">
        <f>((Data!#REF!-Data!T348)/Data!#REF!)*10</f>
        <v>#REF!</v>
      </c>
      <c r="U349" s="2" t="e">
        <f>((Data!#REF!-Data!U348)/Data!#REF!)*10</f>
        <v>#REF!</v>
      </c>
      <c r="V349" s="2" t="e">
        <f>((Data!#REF!-Data!V348)/Data!#REF!)*10</f>
        <v>#REF!</v>
      </c>
      <c r="W349" s="2" t="e">
        <f>((Data!#REF!-Data!W348)/Data!#REF!)*10</f>
        <v>#REF!</v>
      </c>
      <c r="X349" s="2" t="e">
        <f>((Data!#REF!-Data!X348)/Data!#REF!)*10</f>
        <v>#REF!</v>
      </c>
      <c r="Y349" s="2" t="e">
        <f>((Data!#REF!-Data!Y348)/Data!#REF!)*10</f>
        <v>#REF!</v>
      </c>
      <c r="Z349" s="2" t="e">
        <f>((Data!#REF!-Data!Z348)/Data!#REF!)*10</f>
        <v>#REF!</v>
      </c>
      <c r="AA349" s="2" t="e">
        <f>((Data!#REF!-Data!AA348)/Data!#REF!)*10</f>
        <v>#REF!</v>
      </c>
      <c r="AB349" s="2" t="e">
        <f>((Data!#REF!-Data!AB348)/Data!#REF!)*10</f>
        <v>#REF!</v>
      </c>
      <c r="AC349" s="2" t="e">
        <f>((Data!#REF!-Data!AC348)/Data!#REF!)*10</f>
        <v>#REF!</v>
      </c>
      <c r="AD349" s="2" t="e">
        <f>((Data!#REF!-Data!AD348)/Data!#REF!)*10</f>
        <v>#REF!</v>
      </c>
      <c r="AE349" s="2" t="e">
        <f>((Data!#REF!-Data!AE348)/Data!#REF!)*10</f>
        <v>#REF!</v>
      </c>
      <c r="AF349" s="2" t="e">
        <f>((Data!#REF!-Data!AF348)/Data!#REF!)*10</f>
        <v>#REF!</v>
      </c>
      <c r="AG349" s="2" t="e">
        <f>((Data!#REF!-Data!AG348)/Data!#REF!)*10</f>
        <v>#REF!</v>
      </c>
      <c r="AH349" s="2" t="e">
        <f>((Data!#REF!-Data!AH348)/Data!#REF!)*10</f>
        <v>#REF!</v>
      </c>
      <c r="AI349" s="2" t="e">
        <f>((Data!AI348-Data!#REF!)/Data!#REF!)*10</f>
        <v>#REF!</v>
      </c>
      <c r="AJ349" s="2" t="e">
        <f>((Data!AJ348-Data!#REF!)/Data!#REF!)*10</f>
        <v>#REF!</v>
      </c>
      <c r="AK349" s="2" t="e">
        <f>((Data!AK348-Data!#REF!)/Data!#REF!)*10</f>
        <v>#REF!</v>
      </c>
      <c r="AL349" s="2" t="e">
        <f>((Data!AL348-Data!#REF!)/Data!#REF!)*10</f>
        <v>#REF!</v>
      </c>
      <c r="AM349" s="2" t="e">
        <f>((Data!AM348-Data!#REF!)/Data!#REF!)*10</f>
        <v>#REF!</v>
      </c>
      <c r="AN349" s="2" t="e">
        <f>((Data!#REF!-Data!AN348)/Data!#REF!)*10</f>
        <v>#REF!</v>
      </c>
      <c r="AO349" s="2" t="e">
        <f>((Data!#REF!-Data!AO348)/Data!#REF!)*10</f>
        <v>#REF!</v>
      </c>
      <c r="AP349" s="2" t="e">
        <f>((Data!#REF!-Data!AP348)/Data!#REF!)*10</f>
        <v>#REF!</v>
      </c>
      <c r="AQ349" s="2" t="e">
        <f>((Data!#REF!-Data!AQ348)/Data!#REF!)*10</f>
        <v>#REF!</v>
      </c>
      <c r="AR349" s="2" t="e">
        <f>((Data!#REF!-Data!AR348)/Data!#REF!)*10</f>
        <v>#REF!</v>
      </c>
      <c r="AS349" s="2" t="e">
        <f>((Data!#REF!-Data!AS348)/Data!#REF!)*10</f>
        <v>#REF!</v>
      </c>
      <c r="AT349" s="2" t="e">
        <f>((Data!#REF!-Data!AT348)/Data!#REF!)*10</f>
        <v>#REF!</v>
      </c>
      <c r="AU349" s="2" t="e">
        <f>((Data!#REF!-Data!AU348)/Data!#REF!)*10</f>
        <v>#REF!</v>
      </c>
      <c r="AV349" s="2" t="e">
        <f>((Data!#REF!-Data!AV348)/Data!#REF!)*10</f>
        <v>#REF!</v>
      </c>
      <c r="AW349" s="2" t="e">
        <f>((Data!#REF!-Data!AW348)/Data!#REF!)*10</f>
        <v>#REF!</v>
      </c>
      <c r="AX349" s="2" t="e">
        <f>((Data!AX348-Data!#REF!)/Data!#REF!)*10</f>
        <v>#REF!</v>
      </c>
      <c r="AY349" s="2" t="e">
        <f>((Data!AY348-Data!#REF!)/Data!#REF!)*10</f>
        <v>#REF!</v>
      </c>
      <c r="AZ349" s="2" t="e">
        <f>((Data!AZ348-Data!#REF!)/Data!#REF!)*10</f>
        <v>#REF!</v>
      </c>
      <c r="BA349" s="2" t="e">
        <f>((Data!BA348-Data!#REF!)/Data!#REF!)*10</f>
        <v>#REF!</v>
      </c>
      <c r="BB349" s="2" t="e">
        <f>((Data!BB348-Data!#REF!)/Data!#REF!)*10</f>
        <v>#REF!</v>
      </c>
      <c r="BC349" s="2" t="e">
        <f>((Data!BC348-Data!#REF!)/Data!#REF!)*10</f>
        <v>#REF!</v>
      </c>
      <c r="BD349" s="2" t="e">
        <f>((Data!BD348-Data!#REF!)/Data!#REF!)*10</f>
        <v>#REF!</v>
      </c>
      <c r="BE349" s="2" t="e">
        <f>((Data!BE348-Data!#REF!)/Data!#REF!)*10</f>
        <v>#REF!</v>
      </c>
      <c r="BF349" s="2" t="e">
        <f>((Data!BF348-Data!#REF!)/Data!#REF!)*10</f>
        <v>#REF!</v>
      </c>
      <c r="BG349" s="2" t="e">
        <f>((Data!BG348-Data!#REF!)/Data!#REF!)*10</f>
        <v>#REF!</v>
      </c>
      <c r="BH349" s="2" t="e">
        <f>((Data!BH348-Data!#REF!)/Data!#REF!)*10</f>
        <v>#REF!</v>
      </c>
      <c r="BI349" s="2" t="e">
        <f>((Data!BI348-Data!#REF!)/Data!#REF!)*10</f>
        <v>#REF!</v>
      </c>
      <c r="BJ349" s="2" t="e">
        <f>((Data!BJ348-Data!#REF!)/Data!#REF!)*10</f>
        <v>#REF!</v>
      </c>
      <c r="BK349" s="2" t="e">
        <f>((Data!BK348-Data!#REF!)/Data!#REF!)*10</f>
        <v>#REF!</v>
      </c>
      <c r="BL349" s="2" t="e">
        <f>((Data!BL348-Data!#REF!)/Data!#REF!)*10</f>
        <v>#REF!</v>
      </c>
      <c r="BM349" s="8"/>
      <c r="BN349" s="8"/>
      <c r="BO349" s="8"/>
      <c r="BP349" s="8"/>
      <c r="BQ349" s="8"/>
    </row>
    <row r="350" spans="1:69">
      <c r="A350" t="s">
        <v>713</v>
      </c>
      <c r="B350" s="1" t="s">
        <v>2107</v>
      </c>
      <c r="C350" s="16" t="s">
        <v>714</v>
      </c>
      <c r="D350" s="16" t="s">
        <v>1353</v>
      </c>
      <c r="E350" s="2" t="e">
        <f>((Data!E349-Data!#REF!)/Data!#REF!)*10</f>
        <v>#REF!</v>
      </c>
      <c r="F350" s="2" t="e">
        <f>((Data!F349-Data!#REF!)/Data!#REF!)*10</f>
        <v>#REF!</v>
      </c>
      <c r="G350" s="2" t="e">
        <f>((Data!G349-Data!#REF!)/Data!#REF!)*10</f>
        <v>#REF!</v>
      </c>
      <c r="H350" s="2" t="e">
        <f>((Data!H349-Data!#REF!)/Data!#REF!)*10</f>
        <v>#REF!</v>
      </c>
      <c r="I350" s="2" t="e">
        <f>((Data!I349-Data!#REF!)/Data!#REF!)*10</f>
        <v>#REF!</v>
      </c>
      <c r="J350" s="2" t="e">
        <f>((Data!#REF!-Data!J349)/Data!#REF!)*10</f>
        <v>#REF!</v>
      </c>
      <c r="K350" s="2" t="e">
        <f>((Data!#REF!-Data!K349)/Data!#REF!)*10</f>
        <v>#REF!</v>
      </c>
      <c r="L350" s="2" t="e">
        <f>((Data!#REF!-Data!L349)/Data!#REF!)*10</f>
        <v>#REF!</v>
      </c>
      <c r="M350" s="2" t="e">
        <f>((Data!#REF!-Data!M349)/Data!#REF!)*10</f>
        <v>#REF!</v>
      </c>
      <c r="N350" s="2" t="e">
        <f>((Data!#REF!-Data!N349)/Data!#REF!)*10</f>
        <v>#REF!</v>
      </c>
      <c r="O350" s="2" t="e">
        <f>((Data!#REF!-Data!O349)/Data!#REF!)*10</f>
        <v>#REF!</v>
      </c>
      <c r="P350" s="2" t="e">
        <f>((Data!#REF!-Data!P349)/Data!#REF!)*10</f>
        <v>#REF!</v>
      </c>
      <c r="Q350" s="2" t="e">
        <f>((Data!#REF!-Data!Q349)/Data!#REF!)*10</f>
        <v>#REF!</v>
      </c>
      <c r="R350" s="2" t="e">
        <f>((Data!#REF!-Data!R349)/Data!#REF!)*10</f>
        <v>#REF!</v>
      </c>
      <c r="S350" s="2" t="e">
        <f>((Data!#REF!-Data!S349)/Data!#REF!)*10</f>
        <v>#REF!</v>
      </c>
      <c r="T350" s="2" t="e">
        <f>((Data!#REF!-Data!T349)/Data!#REF!)*10</f>
        <v>#REF!</v>
      </c>
      <c r="U350" s="2" t="e">
        <f>((Data!#REF!-Data!U349)/Data!#REF!)*10</f>
        <v>#REF!</v>
      </c>
      <c r="V350" s="2" t="e">
        <f>((Data!#REF!-Data!V349)/Data!#REF!)*10</f>
        <v>#REF!</v>
      </c>
      <c r="W350" s="2" t="e">
        <f>((Data!#REF!-Data!W349)/Data!#REF!)*10</f>
        <v>#REF!</v>
      </c>
      <c r="X350" s="2" t="e">
        <f>((Data!#REF!-Data!X349)/Data!#REF!)*10</f>
        <v>#REF!</v>
      </c>
      <c r="Y350" s="2" t="e">
        <f>((Data!#REF!-Data!Y349)/Data!#REF!)*10</f>
        <v>#REF!</v>
      </c>
      <c r="Z350" s="2" t="e">
        <f>((Data!#REF!-Data!Z349)/Data!#REF!)*10</f>
        <v>#REF!</v>
      </c>
      <c r="AA350" s="2" t="e">
        <f>((Data!#REF!-Data!AA349)/Data!#REF!)*10</f>
        <v>#REF!</v>
      </c>
      <c r="AB350" s="2" t="e">
        <f>((Data!#REF!-Data!AB349)/Data!#REF!)*10</f>
        <v>#REF!</v>
      </c>
      <c r="AC350" s="2" t="e">
        <f>((Data!#REF!-Data!AC349)/Data!#REF!)*10</f>
        <v>#REF!</v>
      </c>
      <c r="AD350" s="2" t="e">
        <f>((Data!#REF!-Data!AD349)/Data!#REF!)*10</f>
        <v>#REF!</v>
      </c>
      <c r="AE350" s="2" t="e">
        <f>((Data!#REF!-Data!AE349)/Data!#REF!)*10</f>
        <v>#REF!</v>
      </c>
      <c r="AF350" s="2" t="e">
        <f>((Data!#REF!-Data!AF349)/Data!#REF!)*10</f>
        <v>#REF!</v>
      </c>
      <c r="AG350" s="2" t="e">
        <f>((Data!#REF!-Data!AG349)/Data!#REF!)*10</f>
        <v>#REF!</v>
      </c>
      <c r="AH350" s="2" t="e">
        <f>((Data!#REF!-Data!AH349)/Data!#REF!)*10</f>
        <v>#REF!</v>
      </c>
      <c r="AI350" s="2" t="e">
        <f>((Data!AI349-Data!#REF!)/Data!#REF!)*10</f>
        <v>#REF!</v>
      </c>
      <c r="AJ350" s="2" t="e">
        <f>((Data!AJ349-Data!#REF!)/Data!#REF!)*10</f>
        <v>#REF!</v>
      </c>
      <c r="AK350" s="2" t="e">
        <f>((Data!AK349-Data!#REF!)/Data!#REF!)*10</f>
        <v>#REF!</v>
      </c>
      <c r="AL350" s="2" t="e">
        <f>((Data!AL349-Data!#REF!)/Data!#REF!)*10</f>
        <v>#REF!</v>
      </c>
      <c r="AM350" s="2" t="e">
        <f>((Data!AM349-Data!#REF!)/Data!#REF!)*10</f>
        <v>#REF!</v>
      </c>
      <c r="AN350" s="2" t="e">
        <f>((Data!#REF!-Data!AN349)/Data!#REF!)*10</f>
        <v>#REF!</v>
      </c>
      <c r="AO350" s="2" t="e">
        <f>((Data!#REF!-Data!AO349)/Data!#REF!)*10</f>
        <v>#REF!</v>
      </c>
      <c r="AP350" s="2" t="e">
        <f>((Data!#REF!-Data!AP349)/Data!#REF!)*10</f>
        <v>#REF!</v>
      </c>
      <c r="AQ350" s="2" t="e">
        <f>((Data!#REF!-Data!AQ349)/Data!#REF!)*10</f>
        <v>#REF!</v>
      </c>
      <c r="AR350" s="2" t="e">
        <f>((Data!#REF!-Data!AR349)/Data!#REF!)*10</f>
        <v>#REF!</v>
      </c>
      <c r="AS350" s="2" t="e">
        <f>((Data!#REF!-Data!AS349)/Data!#REF!)*10</f>
        <v>#REF!</v>
      </c>
      <c r="AT350" s="2" t="e">
        <f>((Data!#REF!-Data!AT349)/Data!#REF!)*10</f>
        <v>#REF!</v>
      </c>
      <c r="AU350" s="2" t="e">
        <f>((Data!#REF!-Data!AU349)/Data!#REF!)*10</f>
        <v>#REF!</v>
      </c>
      <c r="AV350" s="2" t="e">
        <f>((Data!#REF!-Data!AV349)/Data!#REF!)*10</f>
        <v>#REF!</v>
      </c>
      <c r="AW350" s="2" t="e">
        <f>((Data!#REF!-Data!AW349)/Data!#REF!)*10</f>
        <v>#REF!</v>
      </c>
      <c r="AX350" s="2" t="e">
        <f>((Data!AX349-Data!#REF!)/Data!#REF!)*10</f>
        <v>#REF!</v>
      </c>
      <c r="AY350" s="2" t="e">
        <f>((Data!AY349-Data!#REF!)/Data!#REF!)*10</f>
        <v>#REF!</v>
      </c>
      <c r="AZ350" s="2" t="e">
        <f>((Data!AZ349-Data!#REF!)/Data!#REF!)*10</f>
        <v>#REF!</v>
      </c>
      <c r="BA350" s="2" t="e">
        <f>((Data!BA349-Data!#REF!)/Data!#REF!)*10</f>
        <v>#REF!</v>
      </c>
      <c r="BB350" s="2" t="e">
        <f>((Data!BB349-Data!#REF!)/Data!#REF!)*10</f>
        <v>#REF!</v>
      </c>
      <c r="BC350" s="2" t="e">
        <f>((Data!BC349-Data!#REF!)/Data!#REF!)*10</f>
        <v>#REF!</v>
      </c>
      <c r="BD350" s="2" t="e">
        <f>((Data!BD349-Data!#REF!)/Data!#REF!)*10</f>
        <v>#REF!</v>
      </c>
      <c r="BE350" s="2" t="e">
        <f>((Data!BE349-Data!#REF!)/Data!#REF!)*10</f>
        <v>#REF!</v>
      </c>
      <c r="BF350" s="2" t="e">
        <f>((Data!BF349-Data!#REF!)/Data!#REF!)*10</f>
        <v>#REF!</v>
      </c>
      <c r="BG350" s="2" t="e">
        <f>((Data!BG349-Data!#REF!)/Data!#REF!)*10</f>
        <v>#REF!</v>
      </c>
      <c r="BH350" s="2" t="e">
        <f>((Data!BH349-Data!#REF!)/Data!#REF!)*10</f>
        <v>#REF!</v>
      </c>
      <c r="BI350" s="2" t="e">
        <f>((Data!BI349-Data!#REF!)/Data!#REF!)*10</f>
        <v>#REF!</v>
      </c>
      <c r="BJ350" s="2" t="e">
        <f>((Data!BJ349-Data!#REF!)/Data!#REF!)*10</f>
        <v>#REF!</v>
      </c>
      <c r="BK350" s="2" t="e">
        <f>((Data!BK349-Data!#REF!)/Data!#REF!)*10</f>
        <v>#REF!</v>
      </c>
      <c r="BL350" s="2" t="e">
        <f>((Data!BL349-Data!#REF!)/Data!#REF!)*10</f>
        <v>#REF!</v>
      </c>
      <c r="BM350" s="8"/>
      <c r="BN350" s="8"/>
      <c r="BO350" s="8"/>
      <c r="BP350" s="8"/>
      <c r="BQ350" s="8"/>
    </row>
    <row r="351" spans="1:69">
      <c r="A351" t="s">
        <v>715</v>
      </c>
      <c r="B351" s="1" t="s">
        <v>2108</v>
      </c>
      <c r="C351" s="16" t="s">
        <v>716</v>
      </c>
      <c r="D351" s="16" t="s">
        <v>1353</v>
      </c>
      <c r="E351" s="2" t="e">
        <f>((Data!E350-Data!#REF!)/Data!#REF!)*10</f>
        <v>#REF!</v>
      </c>
      <c r="F351" s="2" t="e">
        <f>((Data!F350-Data!#REF!)/Data!#REF!)*10</f>
        <v>#REF!</v>
      </c>
      <c r="G351" s="2" t="e">
        <f>((Data!G350-Data!#REF!)/Data!#REF!)*10</f>
        <v>#REF!</v>
      </c>
      <c r="H351" s="2" t="e">
        <f>((Data!H350-Data!#REF!)/Data!#REF!)*10</f>
        <v>#REF!</v>
      </c>
      <c r="I351" s="2" t="e">
        <f>((Data!I350-Data!#REF!)/Data!#REF!)*10</f>
        <v>#REF!</v>
      </c>
      <c r="J351" s="2" t="e">
        <f>((Data!#REF!-Data!J350)/Data!#REF!)*10</f>
        <v>#REF!</v>
      </c>
      <c r="K351" s="2" t="e">
        <f>((Data!#REF!-Data!K350)/Data!#REF!)*10</f>
        <v>#REF!</v>
      </c>
      <c r="L351" s="2" t="e">
        <f>((Data!#REF!-Data!L350)/Data!#REF!)*10</f>
        <v>#REF!</v>
      </c>
      <c r="M351" s="2" t="e">
        <f>((Data!#REF!-Data!M350)/Data!#REF!)*10</f>
        <v>#REF!</v>
      </c>
      <c r="N351" s="2" t="e">
        <f>((Data!#REF!-Data!N350)/Data!#REF!)*10</f>
        <v>#REF!</v>
      </c>
      <c r="O351" s="2" t="e">
        <f>((Data!#REF!-Data!O350)/Data!#REF!)*10</f>
        <v>#REF!</v>
      </c>
      <c r="P351" s="2" t="e">
        <f>((Data!#REF!-Data!P350)/Data!#REF!)*10</f>
        <v>#REF!</v>
      </c>
      <c r="Q351" s="2" t="e">
        <f>((Data!#REF!-Data!Q350)/Data!#REF!)*10</f>
        <v>#REF!</v>
      </c>
      <c r="R351" s="2" t="e">
        <f>((Data!#REF!-Data!R350)/Data!#REF!)*10</f>
        <v>#REF!</v>
      </c>
      <c r="S351" s="2" t="e">
        <f>((Data!#REF!-Data!S350)/Data!#REF!)*10</f>
        <v>#REF!</v>
      </c>
      <c r="T351" s="2" t="e">
        <f>((Data!#REF!-Data!T350)/Data!#REF!)*10</f>
        <v>#REF!</v>
      </c>
      <c r="U351" s="2" t="e">
        <f>((Data!#REF!-Data!U350)/Data!#REF!)*10</f>
        <v>#REF!</v>
      </c>
      <c r="V351" s="2" t="e">
        <f>((Data!#REF!-Data!V350)/Data!#REF!)*10</f>
        <v>#REF!</v>
      </c>
      <c r="W351" s="2" t="e">
        <f>((Data!#REF!-Data!W350)/Data!#REF!)*10</f>
        <v>#REF!</v>
      </c>
      <c r="X351" s="2" t="e">
        <f>((Data!#REF!-Data!X350)/Data!#REF!)*10</f>
        <v>#REF!</v>
      </c>
      <c r="Y351" s="2" t="e">
        <f>((Data!#REF!-Data!Y350)/Data!#REF!)*10</f>
        <v>#REF!</v>
      </c>
      <c r="Z351" s="2" t="e">
        <f>((Data!#REF!-Data!Z350)/Data!#REF!)*10</f>
        <v>#REF!</v>
      </c>
      <c r="AA351" s="2" t="e">
        <f>((Data!#REF!-Data!AA350)/Data!#REF!)*10</f>
        <v>#REF!</v>
      </c>
      <c r="AB351" s="2" t="e">
        <f>((Data!#REF!-Data!AB350)/Data!#REF!)*10</f>
        <v>#REF!</v>
      </c>
      <c r="AC351" s="2" t="e">
        <f>((Data!#REF!-Data!AC350)/Data!#REF!)*10</f>
        <v>#REF!</v>
      </c>
      <c r="AD351" s="2" t="e">
        <f>((Data!#REF!-Data!AD350)/Data!#REF!)*10</f>
        <v>#REF!</v>
      </c>
      <c r="AE351" s="2" t="e">
        <f>((Data!#REF!-Data!AE350)/Data!#REF!)*10</f>
        <v>#REF!</v>
      </c>
      <c r="AF351" s="2" t="e">
        <f>((Data!#REF!-Data!AF350)/Data!#REF!)*10</f>
        <v>#REF!</v>
      </c>
      <c r="AG351" s="2" t="e">
        <f>((Data!#REF!-Data!AG350)/Data!#REF!)*10</f>
        <v>#REF!</v>
      </c>
      <c r="AH351" s="2" t="e">
        <f>((Data!#REF!-Data!AH350)/Data!#REF!)*10</f>
        <v>#REF!</v>
      </c>
      <c r="AI351" s="2" t="e">
        <f>((Data!AI350-Data!#REF!)/Data!#REF!)*10</f>
        <v>#REF!</v>
      </c>
      <c r="AJ351" s="2" t="e">
        <f>((Data!AJ350-Data!#REF!)/Data!#REF!)*10</f>
        <v>#REF!</v>
      </c>
      <c r="AK351" s="2" t="e">
        <f>((Data!AK350-Data!#REF!)/Data!#REF!)*10</f>
        <v>#REF!</v>
      </c>
      <c r="AL351" s="2" t="e">
        <f>((Data!AL350-Data!#REF!)/Data!#REF!)*10</f>
        <v>#REF!</v>
      </c>
      <c r="AM351" s="2" t="e">
        <f>((Data!AM350-Data!#REF!)/Data!#REF!)*10</f>
        <v>#REF!</v>
      </c>
      <c r="AN351" s="2" t="e">
        <f>((Data!#REF!-Data!AN350)/Data!#REF!)*10</f>
        <v>#REF!</v>
      </c>
      <c r="AO351" s="2" t="e">
        <f>((Data!#REF!-Data!AO350)/Data!#REF!)*10</f>
        <v>#REF!</v>
      </c>
      <c r="AP351" s="2" t="e">
        <f>((Data!#REF!-Data!AP350)/Data!#REF!)*10</f>
        <v>#REF!</v>
      </c>
      <c r="AQ351" s="2" t="e">
        <f>((Data!#REF!-Data!AQ350)/Data!#REF!)*10</f>
        <v>#REF!</v>
      </c>
      <c r="AR351" s="2" t="e">
        <f>((Data!#REF!-Data!AR350)/Data!#REF!)*10</f>
        <v>#REF!</v>
      </c>
      <c r="AS351" s="2" t="e">
        <f>((Data!#REF!-Data!AS350)/Data!#REF!)*10</f>
        <v>#REF!</v>
      </c>
      <c r="AT351" s="2" t="e">
        <f>((Data!#REF!-Data!AT350)/Data!#REF!)*10</f>
        <v>#REF!</v>
      </c>
      <c r="AU351" s="2" t="e">
        <f>((Data!#REF!-Data!AU350)/Data!#REF!)*10</f>
        <v>#REF!</v>
      </c>
      <c r="AV351" s="2" t="e">
        <f>((Data!#REF!-Data!AV350)/Data!#REF!)*10</f>
        <v>#REF!</v>
      </c>
      <c r="AW351" s="2" t="e">
        <f>((Data!#REF!-Data!AW350)/Data!#REF!)*10</f>
        <v>#REF!</v>
      </c>
      <c r="AX351" s="2" t="e">
        <f>((Data!AX350-Data!#REF!)/Data!#REF!)*10</f>
        <v>#REF!</v>
      </c>
      <c r="AY351" s="2" t="e">
        <f>((Data!AY350-Data!#REF!)/Data!#REF!)*10</f>
        <v>#REF!</v>
      </c>
      <c r="AZ351" s="2" t="e">
        <f>((Data!AZ350-Data!#REF!)/Data!#REF!)*10</f>
        <v>#REF!</v>
      </c>
      <c r="BA351" s="2" t="e">
        <f>((Data!BA350-Data!#REF!)/Data!#REF!)*10</f>
        <v>#REF!</v>
      </c>
      <c r="BB351" s="2" t="e">
        <f>((Data!BB350-Data!#REF!)/Data!#REF!)*10</f>
        <v>#REF!</v>
      </c>
      <c r="BC351" s="2" t="e">
        <f>((Data!BC350-Data!#REF!)/Data!#REF!)*10</f>
        <v>#REF!</v>
      </c>
      <c r="BD351" s="2" t="e">
        <f>((Data!BD350-Data!#REF!)/Data!#REF!)*10</f>
        <v>#REF!</v>
      </c>
      <c r="BE351" s="2" t="e">
        <f>((Data!BE350-Data!#REF!)/Data!#REF!)*10</f>
        <v>#REF!</v>
      </c>
      <c r="BF351" s="2" t="e">
        <f>((Data!BF350-Data!#REF!)/Data!#REF!)*10</f>
        <v>#REF!</v>
      </c>
      <c r="BG351" s="2" t="e">
        <f>((Data!BG350-Data!#REF!)/Data!#REF!)*10</f>
        <v>#REF!</v>
      </c>
      <c r="BH351" s="2" t="e">
        <f>((Data!BH350-Data!#REF!)/Data!#REF!)*10</f>
        <v>#REF!</v>
      </c>
      <c r="BI351" s="2" t="e">
        <f>((Data!BI350-Data!#REF!)/Data!#REF!)*10</f>
        <v>#REF!</v>
      </c>
      <c r="BJ351" s="2" t="e">
        <f>((Data!BJ350-Data!#REF!)/Data!#REF!)*10</f>
        <v>#REF!</v>
      </c>
      <c r="BK351" s="2" t="e">
        <f>((Data!BK350-Data!#REF!)/Data!#REF!)*10</f>
        <v>#REF!</v>
      </c>
      <c r="BL351" s="2" t="e">
        <f>((Data!BL350-Data!#REF!)/Data!#REF!)*10</f>
        <v>#REF!</v>
      </c>
      <c r="BM351" s="8"/>
      <c r="BN351" s="8"/>
      <c r="BO351" s="8"/>
      <c r="BP351" s="8"/>
      <c r="BQ351" s="8"/>
    </row>
    <row r="352" spans="1:69">
      <c r="A352" t="s">
        <v>717</v>
      </c>
      <c r="B352" s="1" t="s">
        <v>2109</v>
      </c>
      <c r="C352" s="16" t="s">
        <v>718</v>
      </c>
      <c r="D352" s="16" t="s">
        <v>1353</v>
      </c>
      <c r="E352" s="2" t="e">
        <f>((Data!E351-Data!#REF!)/Data!#REF!)*10</f>
        <v>#REF!</v>
      </c>
      <c r="F352" s="2" t="e">
        <f>((Data!F351-Data!#REF!)/Data!#REF!)*10</f>
        <v>#REF!</v>
      </c>
      <c r="G352" s="2" t="e">
        <f>((Data!G351-Data!#REF!)/Data!#REF!)*10</f>
        <v>#REF!</v>
      </c>
      <c r="H352" s="2" t="e">
        <f>((Data!H351-Data!#REF!)/Data!#REF!)*10</f>
        <v>#REF!</v>
      </c>
      <c r="I352" s="2" t="e">
        <f>((Data!I351-Data!#REF!)/Data!#REF!)*10</f>
        <v>#REF!</v>
      </c>
      <c r="J352" s="2" t="e">
        <f>((Data!#REF!-Data!J351)/Data!#REF!)*10</f>
        <v>#REF!</v>
      </c>
      <c r="K352" s="2" t="e">
        <f>((Data!#REF!-Data!K351)/Data!#REF!)*10</f>
        <v>#REF!</v>
      </c>
      <c r="L352" s="2" t="e">
        <f>((Data!#REF!-Data!L351)/Data!#REF!)*10</f>
        <v>#REF!</v>
      </c>
      <c r="M352" s="2" t="e">
        <f>((Data!#REF!-Data!M351)/Data!#REF!)*10</f>
        <v>#REF!</v>
      </c>
      <c r="N352" s="2" t="e">
        <f>((Data!#REF!-Data!N351)/Data!#REF!)*10</f>
        <v>#REF!</v>
      </c>
      <c r="O352" s="2" t="e">
        <f>((Data!#REF!-Data!O351)/Data!#REF!)*10</f>
        <v>#REF!</v>
      </c>
      <c r="P352" s="2" t="e">
        <f>((Data!#REF!-Data!P351)/Data!#REF!)*10</f>
        <v>#REF!</v>
      </c>
      <c r="Q352" s="2" t="e">
        <f>((Data!#REF!-Data!Q351)/Data!#REF!)*10</f>
        <v>#REF!</v>
      </c>
      <c r="R352" s="2" t="e">
        <f>((Data!#REF!-Data!R351)/Data!#REF!)*10</f>
        <v>#REF!</v>
      </c>
      <c r="S352" s="2" t="e">
        <f>((Data!#REF!-Data!S351)/Data!#REF!)*10</f>
        <v>#REF!</v>
      </c>
      <c r="T352" s="2" t="e">
        <f>((Data!#REF!-Data!T351)/Data!#REF!)*10</f>
        <v>#REF!</v>
      </c>
      <c r="U352" s="2" t="e">
        <f>((Data!#REF!-Data!U351)/Data!#REF!)*10</f>
        <v>#REF!</v>
      </c>
      <c r="V352" s="2" t="e">
        <f>((Data!#REF!-Data!V351)/Data!#REF!)*10</f>
        <v>#REF!</v>
      </c>
      <c r="W352" s="2" t="e">
        <f>((Data!#REF!-Data!W351)/Data!#REF!)*10</f>
        <v>#REF!</v>
      </c>
      <c r="X352" s="2" t="e">
        <f>((Data!#REF!-Data!X351)/Data!#REF!)*10</f>
        <v>#REF!</v>
      </c>
      <c r="Y352" s="2" t="e">
        <f>((Data!#REF!-Data!Y351)/Data!#REF!)*10</f>
        <v>#REF!</v>
      </c>
      <c r="Z352" s="2" t="e">
        <f>((Data!#REF!-Data!Z351)/Data!#REF!)*10</f>
        <v>#REF!</v>
      </c>
      <c r="AA352" s="2" t="e">
        <f>((Data!#REF!-Data!AA351)/Data!#REF!)*10</f>
        <v>#REF!</v>
      </c>
      <c r="AB352" s="2" t="e">
        <f>((Data!#REF!-Data!AB351)/Data!#REF!)*10</f>
        <v>#REF!</v>
      </c>
      <c r="AC352" s="2" t="e">
        <f>((Data!#REF!-Data!AC351)/Data!#REF!)*10</f>
        <v>#REF!</v>
      </c>
      <c r="AD352" s="2" t="e">
        <f>((Data!#REF!-Data!AD351)/Data!#REF!)*10</f>
        <v>#REF!</v>
      </c>
      <c r="AE352" s="2" t="e">
        <f>((Data!#REF!-Data!AE351)/Data!#REF!)*10</f>
        <v>#REF!</v>
      </c>
      <c r="AF352" s="2" t="e">
        <f>((Data!#REF!-Data!AF351)/Data!#REF!)*10</f>
        <v>#REF!</v>
      </c>
      <c r="AG352" s="2" t="e">
        <f>((Data!#REF!-Data!AG351)/Data!#REF!)*10</f>
        <v>#REF!</v>
      </c>
      <c r="AH352" s="2" t="e">
        <f>((Data!#REF!-Data!AH351)/Data!#REF!)*10</f>
        <v>#REF!</v>
      </c>
      <c r="AI352" s="2" t="e">
        <f>((Data!AI351-Data!#REF!)/Data!#REF!)*10</f>
        <v>#REF!</v>
      </c>
      <c r="AJ352" s="2" t="e">
        <f>((Data!AJ351-Data!#REF!)/Data!#REF!)*10</f>
        <v>#REF!</v>
      </c>
      <c r="AK352" s="2" t="e">
        <f>((Data!AK351-Data!#REF!)/Data!#REF!)*10</f>
        <v>#REF!</v>
      </c>
      <c r="AL352" s="2" t="e">
        <f>((Data!AL351-Data!#REF!)/Data!#REF!)*10</f>
        <v>#REF!</v>
      </c>
      <c r="AM352" s="2" t="e">
        <f>((Data!AM351-Data!#REF!)/Data!#REF!)*10</f>
        <v>#REF!</v>
      </c>
      <c r="AN352" s="2" t="e">
        <f>((Data!#REF!-Data!AN351)/Data!#REF!)*10</f>
        <v>#REF!</v>
      </c>
      <c r="AO352" s="2" t="e">
        <f>((Data!#REF!-Data!AO351)/Data!#REF!)*10</f>
        <v>#REF!</v>
      </c>
      <c r="AP352" s="2" t="e">
        <f>((Data!#REF!-Data!AP351)/Data!#REF!)*10</f>
        <v>#REF!</v>
      </c>
      <c r="AQ352" s="2" t="e">
        <f>((Data!#REF!-Data!AQ351)/Data!#REF!)*10</f>
        <v>#REF!</v>
      </c>
      <c r="AR352" s="2" t="e">
        <f>((Data!#REF!-Data!AR351)/Data!#REF!)*10</f>
        <v>#REF!</v>
      </c>
      <c r="AS352" s="2" t="e">
        <f>((Data!#REF!-Data!AS351)/Data!#REF!)*10</f>
        <v>#REF!</v>
      </c>
      <c r="AT352" s="2" t="e">
        <f>((Data!#REF!-Data!AT351)/Data!#REF!)*10</f>
        <v>#REF!</v>
      </c>
      <c r="AU352" s="2" t="e">
        <f>((Data!#REF!-Data!AU351)/Data!#REF!)*10</f>
        <v>#REF!</v>
      </c>
      <c r="AV352" s="2" t="e">
        <f>((Data!#REF!-Data!AV351)/Data!#REF!)*10</f>
        <v>#REF!</v>
      </c>
      <c r="AW352" s="2" t="e">
        <f>((Data!#REF!-Data!AW351)/Data!#REF!)*10</f>
        <v>#REF!</v>
      </c>
      <c r="AX352" s="2" t="e">
        <f>((Data!AX351-Data!#REF!)/Data!#REF!)*10</f>
        <v>#REF!</v>
      </c>
      <c r="AY352" s="2" t="e">
        <f>((Data!AY351-Data!#REF!)/Data!#REF!)*10</f>
        <v>#REF!</v>
      </c>
      <c r="AZ352" s="2" t="e">
        <f>((Data!AZ351-Data!#REF!)/Data!#REF!)*10</f>
        <v>#REF!</v>
      </c>
      <c r="BA352" s="2" t="e">
        <f>((Data!BA351-Data!#REF!)/Data!#REF!)*10</f>
        <v>#REF!</v>
      </c>
      <c r="BB352" s="2" t="e">
        <f>((Data!BB351-Data!#REF!)/Data!#REF!)*10</f>
        <v>#REF!</v>
      </c>
      <c r="BC352" s="2" t="e">
        <f>((Data!BC351-Data!#REF!)/Data!#REF!)*10</f>
        <v>#REF!</v>
      </c>
      <c r="BD352" s="2" t="e">
        <f>((Data!BD351-Data!#REF!)/Data!#REF!)*10</f>
        <v>#REF!</v>
      </c>
      <c r="BE352" s="2" t="e">
        <f>((Data!BE351-Data!#REF!)/Data!#REF!)*10</f>
        <v>#REF!</v>
      </c>
      <c r="BF352" s="2" t="e">
        <f>((Data!BF351-Data!#REF!)/Data!#REF!)*10</f>
        <v>#REF!</v>
      </c>
      <c r="BG352" s="2" t="e">
        <f>((Data!BG351-Data!#REF!)/Data!#REF!)*10</f>
        <v>#REF!</v>
      </c>
      <c r="BH352" s="2" t="e">
        <f>((Data!BH351-Data!#REF!)/Data!#REF!)*10</f>
        <v>#REF!</v>
      </c>
      <c r="BI352" s="2" t="e">
        <f>((Data!BI351-Data!#REF!)/Data!#REF!)*10</f>
        <v>#REF!</v>
      </c>
      <c r="BJ352" s="2" t="e">
        <f>((Data!BJ351-Data!#REF!)/Data!#REF!)*10</f>
        <v>#REF!</v>
      </c>
      <c r="BK352" s="2" t="e">
        <f>((Data!BK351-Data!#REF!)/Data!#REF!)*10</f>
        <v>#REF!</v>
      </c>
      <c r="BL352" s="2" t="e">
        <f>((Data!BL351-Data!#REF!)/Data!#REF!)*10</f>
        <v>#REF!</v>
      </c>
      <c r="BM352" s="8"/>
      <c r="BN352" s="8"/>
      <c r="BO352" s="8"/>
      <c r="BP352" s="8"/>
      <c r="BQ352" s="8"/>
    </row>
    <row r="353" spans="1:69">
      <c r="A353" t="s">
        <v>719</v>
      </c>
      <c r="B353" s="1" t="s">
        <v>2110</v>
      </c>
      <c r="C353" s="16" t="s">
        <v>720</v>
      </c>
      <c r="D353" s="16" t="s">
        <v>1353</v>
      </c>
      <c r="E353" s="2" t="e">
        <f>((Data!E352-Data!#REF!)/Data!#REF!)*10</f>
        <v>#REF!</v>
      </c>
      <c r="F353" s="2" t="e">
        <f>((Data!F352-Data!#REF!)/Data!#REF!)*10</f>
        <v>#REF!</v>
      </c>
      <c r="G353" s="2" t="e">
        <f>((Data!G352-Data!#REF!)/Data!#REF!)*10</f>
        <v>#REF!</v>
      </c>
      <c r="H353" s="2" t="e">
        <f>((Data!H352-Data!#REF!)/Data!#REF!)*10</f>
        <v>#REF!</v>
      </c>
      <c r="I353" s="2" t="e">
        <f>((Data!I352-Data!#REF!)/Data!#REF!)*10</f>
        <v>#REF!</v>
      </c>
      <c r="J353" s="2" t="e">
        <f>((Data!#REF!-Data!J352)/Data!#REF!)*10</f>
        <v>#REF!</v>
      </c>
      <c r="K353" s="2" t="e">
        <f>((Data!#REF!-Data!K352)/Data!#REF!)*10</f>
        <v>#REF!</v>
      </c>
      <c r="L353" s="2" t="e">
        <f>((Data!#REF!-Data!L352)/Data!#REF!)*10</f>
        <v>#REF!</v>
      </c>
      <c r="M353" s="2" t="e">
        <f>((Data!#REF!-Data!M352)/Data!#REF!)*10</f>
        <v>#REF!</v>
      </c>
      <c r="N353" s="2" t="e">
        <f>((Data!#REF!-Data!N352)/Data!#REF!)*10</f>
        <v>#REF!</v>
      </c>
      <c r="O353" s="2" t="e">
        <f>((Data!#REF!-Data!O352)/Data!#REF!)*10</f>
        <v>#REF!</v>
      </c>
      <c r="P353" s="2" t="e">
        <f>((Data!#REF!-Data!P352)/Data!#REF!)*10</f>
        <v>#REF!</v>
      </c>
      <c r="Q353" s="2" t="e">
        <f>((Data!#REF!-Data!Q352)/Data!#REF!)*10</f>
        <v>#REF!</v>
      </c>
      <c r="R353" s="2" t="e">
        <f>((Data!#REF!-Data!R352)/Data!#REF!)*10</f>
        <v>#REF!</v>
      </c>
      <c r="S353" s="2" t="e">
        <f>((Data!#REF!-Data!S352)/Data!#REF!)*10</f>
        <v>#REF!</v>
      </c>
      <c r="T353" s="2" t="e">
        <f>((Data!#REF!-Data!T352)/Data!#REF!)*10</f>
        <v>#REF!</v>
      </c>
      <c r="U353" s="2" t="e">
        <f>((Data!#REF!-Data!U352)/Data!#REF!)*10</f>
        <v>#REF!</v>
      </c>
      <c r="V353" s="2" t="e">
        <f>((Data!#REF!-Data!V352)/Data!#REF!)*10</f>
        <v>#REF!</v>
      </c>
      <c r="W353" s="2" t="e">
        <f>((Data!#REF!-Data!W352)/Data!#REF!)*10</f>
        <v>#REF!</v>
      </c>
      <c r="X353" s="2" t="e">
        <f>((Data!#REF!-Data!X352)/Data!#REF!)*10</f>
        <v>#REF!</v>
      </c>
      <c r="Y353" s="2" t="e">
        <f>((Data!#REF!-Data!Y352)/Data!#REF!)*10</f>
        <v>#REF!</v>
      </c>
      <c r="Z353" s="2" t="e">
        <f>((Data!#REF!-Data!Z352)/Data!#REF!)*10</f>
        <v>#REF!</v>
      </c>
      <c r="AA353" s="2" t="e">
        <f>((Data!#REF!-Data!AA352)/Data!#REF!)*10</f>
        <v>#REF!</v>
      </c>
      <c r="AB353" s="2" t="e">
        <f>((Data!#REF!-Data!AB352)/Data!#REF!)*10</f>
        <v>#REF!</v>
      </c>
      <c r="AC353" s="2" t="e">
        <f>((Data!#REF!-Data!AC352)/Data!#REF!)*10</f>
        <v>#REF!</v>
      </c>
      <c r="AD353" s="2" t="e">
        <f>((Data!#REF!-Data!AD352)/Data!#REF!)*10</f>
        <v>#REF!</v>
      </c>
      <c r="AE353" s="2" t="e">
        <f>((Data!#REF!-Data!AE352)/Data!#REF!)*10</f>
        <v>#REF!</v>
      </c>
      <c r="AF353" s="2" t="e">
        <f>((Data!#REF!-Data!AF352)/Data!#REF!)*10</f>
        <v>#REF!</v>
      </c>
      <c r="AG353" s="2" t="e">
        <f>((Data!#REF!-Data!AG352)/Data!#REF!)*10</f>
        <v>#REF!</v>
      </c>
      <c r="AH353" s="2" t="e">
        <f>((Data!#REF!-Data!AH352)/Data!#REF!)*10</f>
        <v>#REF!</v>
      </c>
      <c r="AI353" s="2" t="e">
        <f>((Data!AI352-Data!#REF!)/Data!#REF!)*10</f>
        <v>#REF!</v>
      </c>
      <c r="AJ353" s="2" t="e">
        <f>((Data!AJ352-Data!#REF!)/Data!#REF!)*10</f>
        <v>#REF!</v>
      </c>
      <c r="AK353" s="2" t="e">
        <f>((Data!AK352-Data!#REF!)/Data!#REF!)*10</f>
        <v>#REF!</v>
      </c>
      <c r="AL353" s="2" t="e">
        <f>((Data!AL352-Data!#REF!)/Data!#REF!)*10</f>
        <v>#REF!</v>
      </c>
      <c r="AM353" s="2" t="e">
        <f>((Data!AM352-Data!#REF!)/Data!#REF!)*10</f>
        <v>#REF!</v>
      </c>
      <c r="AN353" s="2" t="e">
        <f>((Data!#REF!-Data!AN352)/Data!#REF!)*10</f>
        <v>#REF!</v>
      </c>
      <c r="AO353" s="2" t="e">
        <f>((Data!#REF!-Data!AO352)/Data!#REF!)*10</f>
        <v>#REF!</v>
      </c>
      <c r="AP353" s="2" t="e">
        <f>((Data!#REF!-Data!AP352)/Data!#REF!)*10</f>
        <v>#REF!</v>
      </c>
      <c r="AQ353" s="2" t="e">
        <f>((Data!#REF!-Data!AQ352)/Data!#REF!)*10</f>
        <v>#REF!</v>
      </c>
      <c r="AR353" s="2" t="e">
        <f>((Data!#REF!-Data!AR352)/Data!#REF!)*10</f>
        <v>#REF!</v>
      </c>
      <c r="AS353" s="2" t="e">
        <f>((Data!#REF!-Data!AS352)/Data!#REF!)*10</f>
        <v>#REF!</v>
      </c>
      <c r="AT353" s="2" t="e">
        <f>((Data!#REF!-Data!AT352)/Data!#REF!)*10</f>
        <v>#REF!</v>
      </c>
      <c r="AU353" s="2" t="e">
        <f>((Data!#REF!-Data!AU352)/Data!#REF!)*10</f>
        <v>#REF!</v>
      </c>
      <c r="AV353" s="2" t="e">
        <f>((Data!#REF!-Data!AV352)/Data!#REF!)*10</f>
        <v>#REF!</v>
      </c>
      <c r="AW353" s="2" t="e">
        <f>((Data!#REF!-Data!AW352)/Data!#REF!)*10</f>
        <v>#REF!</v>
      </c>
      <c r="AX353" s="2" t="e">
        <f>((Data!AX352-Data!#REF!)/Data!#REF!)*10</f>
        <v>#REF!</v>
      </c>
      <c r="AY353" s="2" t="e">
        <f>((Data!AY352-Data!#REF!)/Data!#REF!)*10</f>
        <v>#REF!</v>
      </c>
      <c r="AZ353" s="2" t="e">
        <f>((Data!AZ352-Data!#REF!)/Data!#REF!)*10</f>
        <v>#REF!</v>
      </c>
      <c r="BA353" s="2" t="e">
        <f>((Data!BA352-Data!#REF!)/Data!#REF!)*10</f>
        <v>#REF!</v>
      </c>
      <c r="BB353" s="2" t="e">
        <f>((Data!BB352-Data!#REF!)/Data!#REF!)*10</f>
        <v>#REF!</v>
      </c>
      <c r="BC353" s="2" t="e">
        <f>((Data!BC352-Data!#REF!)/Data!#REF!)*10</f>
        <v>#REF!</v>
      </c>
      <c r="BD353" s="2" t="e">
        <f>((Data!BD352-Data!#REF!)/Data!#REF!)*10</f>
        <v>#REF!</v>
      </c>
      <c r="BE353" s="2" t="e">
        <f>((Data!BE352-Data!#REF!)/Data!#REF!)*10</f>
        <v>#REF!</v>
      </c>
      <c r="BF353" s="2" t="e">
        <f>((Data!BF352-Data!#REF!)/Data!#REF!)*10</f>
        <v>#REF!</v>
      </c>
      <c r="BG353" s="2" t="e">
        <f>((Data!BG352-Data!#REF!)/Data!#REF!)*10</f>
        <v>#REF!</v>
      </c>
      <c r="BH353" s="2" t="e">
        <f>((Data!BH352-Data!#REF!)/Data!#REF!)*10</f>
        <v>#REF!</v>
      </c>
      <c r="BI353" s="2" t="e">
        <f>((Data!BI352-Data!#REF!)/Data!#REF!)*10</f>
        <v>#REF!</v>
      </c>
      <c r="BJ353" s="2" t="e">
        <f>((Data!BJ352-Data!#REF!)/Data!#REF!)*10</f>
        <v>#REF!</v>
      </c>
      <c r="BK353" s="2" t="e">
        <f>((Data!BK352-Data!#REF!)/Data!#REF!)*10</f>
        <v>#REF!</v>
      </c>
      <c r="BL353" s="2" t="e">
        <f>((Data!BL352-Data!#REF!)/Data!#REF!)*10</f>
        <v>#REF!</v>
      </c>
      <c r="BM353" s="8"/>
      <c r="BN353" s="8"/>
      <c r="BO353" s="8"/>
      <c r="BP353" s="8"/>
      <c r="BQ353" s="8"/>
    </row>
    <row r="354" spans="1:69">
      <c r="A354" t="s">
        <v>721</v>
      </c>
      <c r="B354" s="1" t="s">
        <v>2111</v>
      </c>
      <c r="C354" s="16" t="s">
        <v>722</v>
      </c>
      <c r="D354" s="16" t="s">
        <v>1353</v>
      </c>
      <c r="E354" s="2" t="e">
        <f>((Data!E353-Data!#REF!)/Data!#REF!)*10</f>
        <v>#REF!</v>
      </c>
      <c r="F354" s="2" t="e">
        <f>((Data!F353-Data!#REF!)/Data!#REF!)*10</f>
        <v>#REF!</v>
      </c>
      <c r="G354" s="2" t="e">
        <f>((Data!G353-Data!#REF!)/Data!#REF!)*10</f>
        <v>#REF!</v>
      </c>
      <c r="H354" s="2" t="e">
        <f>((Data!H353-Data!#REF!)/Data!#REF!)*10</f>
        <v>#REF!</v>
      </c>
      <c r="I354" s="2" t="e">
        <f>((Data!I353-Data!#REF!)/Data!#REF!)*10</f>
        <v>#REF!</v>
      </c>
      <c r="J354" s="2" t="e">
        <f>((Data!#REF!-Data!J353)/Data!#REF!)*10</f>
        <v>#REF!</v>
      </c>
      <c r="K354" s="2" t="e">
        <f>((Data!#REF!-Data!K353)/Data!#REF!)*10</f>
        <v>#REF!</v>
      </c>
      <c r="L354" s="2" t="e">
        <f>((Data!#REF!-Data!L353)/Data!#REF!)*10</f>
        <v>#REF!</v>
      </c>
      <c r="M354" s="2" t="e">
        <f>((Data!#REF!-Data!M353)/Data!#REF!)*10</f>
        <v>#REF!</v>
      </c>
      <c r="N354" s="2" t="e">
        <f>((Data!#REF!-Data!N353)/Data!#REF!)*10</f>
        <v>#REF!</v>
      </c>
      <c r="O354" s="2" t="e">
        <f>((Data!#REF!-Data!O353)/Data!#REF!)*10</f>
        <v>#REF!</v>
      </c>
      <c r="P354" s="2" t="e">
        <f>((Data!#REF!-Data!P353)/Data!#REF!)*10</f>
        <v>#REF!</v>
      </c>
      <c r="Q354" s="2" t="e">
        <f>((Data!#REF!-Data!Q353)/Data!#REF!)*10</f>
        <v>#REF!</v>
      </c>
      <c r="R354" s="2" t="e">
        <f>((Data!#REF!-Data!R353)/Data!#REF!)*10</f>
        <v>#REF!</v>
      </c>
      <c r="S354" s="2" t="e">
        <f>((Data!#REF!-Data!S353)/Data!#REF!)*10</f>
        <v>#REF!</v>
      </c>
      <c r="T354" s="2" t="e">
        <f>((Data!#REF!-Data!T353)/Data!#REF!)*10</f>
        <v>#REF!</v>
      </c>
      <c r="U354" s="2" t="e">
        <f>((Data!#REF!-Data!U353)/Data!#REF!)*10</f>
        <v>#REF!</v>
      </c>
      <c r="V354" s="2" t="e">
        <f>((Data!#REF!-Data!V353)/Data!#REF!)*10</f>
        <v>#REF!</v>
      </c>
      <c r="W354" s="2" t="e">
        <f>((Data!#REF!-Data!W353)/Data!#REF!)*10</f>
        <v>#REF!</v>
      </c>
      <c r="X354" s="2" t="e">
        <f>((Data!#REF!-Data!X353)/Data!#REF!)*10</f>
        <v>#REF!</v>
      </c>
      <c r="Y354" s="2" t="e">
        <f>((Data!#REF!-Data!Y353)/Data!#REF!)*10</f>
        <v>#REF!</v>
      </c>
      <c r="Z354" s="2" t="e">
        <f>((Data!#REF!-Data!Z353)/Data!#REF!)*10</f>
        <v>#REF!</v>
      </c>
      <c r="AA354" s="2" t="e">
        <f>((Data!#REF!-Data!AA353)/Data!#REF!)*10</f>
        <v>#REF!</v>
      </c>
      <c r="AB354" s="2" t="e">
        <f>((Data!#REF!-Data!AB353)/Data!#REF!)*10</f>
        <v>#REF!</v>
      </c>
      <c r="AC354" s="2" t="e">
        <f>((Data!#REF!-Data!AC353)/Data!#REF!)*10</f>
        <v>#REF!</v>
      </c>
      <c r="AD354" s="2" t="e">
        <f>((Data!#REF!-Data!AD353)/Data!#REF!)*10</f>
        <v>#REF!</v>
      </c>
      <c r="AE354" s="2" t="e">
        <f>((Data!#REF!-Data!AE353)/Data!#REF!)*10</f>
        <v>#REF!</v>
      </c>
      <c r="AF354" s="2" t="e">
        <f>((Data!#REF!-Data!AF353)/Data!#REF!)*10</f>
        <v>#REF!</v>
      </c>
      <c r="AG354" s="2" t="e">
        <f>((Data!#REF!-Data!AG353)/Data!#REF!)*10</f>
        <v>#REF!</v>
      </c>
      <c r="AH354" s="2" t="e">
        <f>((Data!#REF!-Data!AH353)/Data!#REF!)*10</f>
        <v>#REF!</v>
      </c>
      <c r="AI354" s="2" t="e">
        <f>((Data!AI353-Data!#REF!)/Data!#REF!)*10</f>
        <v>#REF!</v>
      </c>
      <c r="AJ354" s="2" t="e">
        <f>((Data!AJ353-Data!#REF!)/Data!#REF!)*10</f>
        <v>#REF!</v>
      </c>
      <c r="AK354" s="2" t="e">
        <f>((Data!AK353-Data!#REF!)/Data!#REF!)*10</f>
        <v>#REF!</v>
      </c>
      <c r="AL354" s="2" t="e">
        <f>((Data!AL353-Data!#REF!)/Data!#REF!)*10</f>
        <v>#REF!</v>
      </c>
      <c r="AM354" s="2" t="e">
        <f>((Data!AM353-Data!#REF!)/Data!#REF!)*10</f>
        <v>#REF!</v>
      </c>
      <c r="AN354" s="2" t="e">
        <f>((Data!#REF!-Data!AN353)/Data!#REF!)*10</f>
        <v>#REF!</v>
      </c>
      <c r="AO354" s="2" t="e">
        <f>((Data!#REF!-Data!AO353)/Data!#REF!)*10</f>
        <v>#REF!</v>
      </c>
      <c r="AP354" s="2" t="e">
        <f>((Data!#REF!-Data!AP353)/Data!#REF!)*10</f>
        <v>#REF!</v>
      </c>
      <c r="AQ354" s="2" t="e">
        <f>((Data!#REF!-Data!AQ353)/Data!#REF!)*10</f>
        <v>#REF!</v>
      </c>
      <c r="AR354" s="2" t="e">
        <f>((Data!#REF!-Data!AR353)/Data!#REF!)*10</f>
        <v>#REF!</v>
      </c>
      <c r="AS354" s="2" t="e">
        <f>((Data!#REF!-Data!AS353)/Data!#REF!)*10</f>
        <v>#REF!</v>
      </c>
      <c r="AT354" s="2" t="e">
        <f>((Data!#REF!-Data!AT353)/Data!#REF!)*10</f>
        <v>#REF!</v>
      </c>
      <c r="AU354" s="2" t="e">
        <f>((Data!#REF!-Data!AU353)/Data!#REF!)*10</f>
        <v>#REF!</v>
      </c>
      <c r="AV354" s="2" t="e">
        <f>((Data!#REF!-Data!AV353)/Data!#REF!)*10</f>
        <v>#REF!</v>
      </c>
      <c r="AW354" s="2" t="e">
        <f>((Data!#REF!-Data!AW353)/Data!#REF!)*10</f>
        <v>#REF!</v>
      </c>
      <c r="AX354" s="2" t="e">
        <f>((Data!AX353-Data!#REF!)/Data!#REF!)*10</f>
        <v>#REF!</v>
      </c>
      <c r="AY354" s="2" t="e">
        <f>((Data!AY353-Data!#REF!)/Data!#REF!)*10</f>
        <v>#REF!</v>
      </c>
      <c r="AZ354" s="2" t="e">
        <f>((Data!AZ353-Data!#REF!)/Data!#REF!)*10</f>
        <v>#REF!</v>
      </c>
      <c r="BA354" s="2" t="e">
        <f>((Data!BA353-Data!#REF!)/Data!#REF!)*10</f>
        <v>#REF!</v>
      </c>
      <c r="BB354" s="2" t="e">
        <f>((Data!BB353-Data!#REF!)/Data!#REF!)*10</f>
        <v>#REF!</v>
      </c>
      <c r="BC354" s="2" t="e">
        <f>((Data!BC353-Data!#REF!)/Data!#REF!)*10</f>
        <v>#REF!</v>
      </c>
      <c r="BD354" s="2" t="e">
        <f>((Data!BD353-Data!#REF!)/Data!#REF!)*10</f>
        <v>#REF!</v>
      </c>
      <c r="BE354" s="2" t="e">
        <f>((Data!BE353-Data!#REF!)/Data!#REF!)*10</f>
        <v>#REF!</v>
      </c>
      <c r="BF354" s="2" t="e">
        <f>((Data!BF353-Data!#REF!)/Data!#REF!)*10</f>
        <v>#REF!</v>
      </c>
      <c r="BG354" s="2" t="e">
        <f>((Data!BG353-Data!#REF!)/Data!#REF!)*10</f>
        <v>#REF!</v>
      </c>
      <c r="BH354" s="2" t="e">
        <f>((Data!BH353-Data!#REF!)/Data!#REF!)*10</f>
        <v>#REF!</v>
      </c>
      <c r="BI354" s="2" t="e">
        <f>((Data!BI353-Data!#REF!)/Data!#REF!)*10</f>
        <v>#REF!</v>
      </c>
      <c r="BJ354" s="2" t="e">
        <f>((Data!BJ353-Data!#REF!)/Data!#REF!)*10</f>
        <v>#REF!</v>
      </c>
      <c r="BK354" s="2" t="e">
        <f>((Data!BK353-Data!#REF!)/Data!#REF!)*10</f>
        <v>#REF!</v>
      </c>
      <c r="BL354" s="2" t="e">
        <f>((Data!BL353-Data!#REF!)/Data!#REF!)*10</f>
        <v>#REF!</v>
      </c>
      <c r="BM354" s="8"/>
      <c r="BN354" s="8"/>
      <c r="BO354" s="8"/>
      <c r="BP354" s="8"/>
      <c r="BQ354" s="8"/>
    </row>
    <row r="355" spans="1:69">
      <c r="A355" t="s">
        <v>723</v>
      </c>
      <c r="B355" s="1" t="s">
        <v>2112</v>
      </c>
      <c r="C355" s="16" t="s">
        <v>724</v>
      </c>
      <c r="D355" s="16" t="s">
        <v>1353</v>
      </c>
      <c r="E355" s="2" t="e">
        <f>((Data!E354-Data!#REF!)/Data!#REF!)*10</f>
        <v>#REF!</v>
      </c>
      <c r="F355" s="2" t="e">
        <f>((Data!F354-Data!#REF!)/Data!#REF!)*10</f>
        <v>#REF!</v>
      </c>
      <c r="G355" s="2" t="e">
        <f>((Data!G354-Data!#REF!)/Data!#REF!)*10</f>
        <v>#REF!</v>
      </c>
      <c r="H355" s="2" t="e">
        <f>((Data!H354-Data!#REF!)/Data!#REF!)*10</f>
        <v>#REF!</v>
      </c>
      <c r="I355" s="2" t="e">
        <f>((Data!I354-Data!#REF!)/Data!#REF!)*10</f>
        <v>#REF!</v>
      </c>
      <c r="J355" s="2" t="e">
        <f>((Data!#REF!-Data!J354)/Data!#REF!)*10</f>
        <v>#REF!</v>
      </c>
      <c r="K355" s="2" t="e">
        <f>((Data!#REF!-Data!K354)/Data!#REF!)*10</f>
        <v>#REF!</v>
      </c>
      <c r="L355" s="2" t="e">
        <f>((Data!#REF!-Data!L354)/Data!#REF!)*10</f>
        <v>#REF!</v>
      </c>
      <c r="M355" s="2" t="e">
        <f>((Data!#REF!-Data!M354)/Data!#REF!)*10</f>
        <v>#REF!</v>
      </c>
      <c r="N355" s="2" t="e">
        <f>((Data!#REF!-Data!N354)/Data!#REF!)*10</f>
        <v>#REF!</v>
      </c>
      <c r="O355" s="2" t="e">
        <f>((Data!#REF!-Data!O354)/Data!#REF!)*10</f>
        <v>#REF!</v>
      </c>
      <c r="P355" s="2" t="e">
        <f>((Data!#REF!-Data!P354)/Data!#REF!)*10</f>
        <v>#REF!</v>
      </c>
      <c r="Q355" s="2" t="e">
        <f>((Data!#REF!-Data!Q354)/Data!#REF!)*10</f>
        <v>#REF!</v>
      </c>
      <c r="R355" s="2" t="e">
        <f>((Data!#REF!-Data!R354)/Data!#REF!)*10</f>
        <v>#REF!</v>
      </c>
      <c r="S355" s="2" t="e">
        <f>((Data!#REF!-Data!S354)/Data!#REF!)*10</f>
        <v>#REF!</v>
      </c>
      <c r="T355" s="2" t="e">
        <f>((Data!#REF!-Data!T354)/Data!#REF!)*10</f>
        <v>#REF!</v>
      </c>
      <c r="U355" s="2" t="e">
        <f>((Data!#REF!-Data!U354)/Data!#REF!)*10</f>
        <v>#REF!</v>
      </c>
      <c r="V355" s="2" t="e">
        <f>((Data!#REF!-Data!V354)/Data!#REF!)*10</f>
        <v>#REF!</v>
      </c>
      <c r="W355" s="2" t="e">
        <f>((Data!#REF!-Data!W354)/Data!#REF!)*10</f>
        <v>#REF!</v>
      </c>
      <c r="X355" s="2" t="e">
        <f>((Data!#REF!-Data!X354)/Data!#REF!)*10</f>
        <v>#REF!</v>
      </c>
      <c r="Y355" s="2" t="e">
        <f>((Data!#REF!-Data!Y354)/Data!#REF!)*10</f>
        <v>#REF!</v>
      </c>
      <c r="Z355" s="2" t="e">
        <f>((Data!#REF!-Data!Z354)/Data!#REF!)*10</f>
        <v>#REF!</v>
      </c>
      <c r="AA355" s="2" t="e">
        <f>((Data!#REF!-Data!AA354)/Data!#REF!)*10</f>
        <v>#REF!</v>
      </c>
      <c r="AB355" s="2" t="e">
        <f>((Data!#REF!-Data!AB354)/Data!#REF!)*10</f>
        <v>#REF!</v>
      </c>
      <c r="AC355" s="2" t="e">
        <f>((Data!#REF!-Data!AC354)/Data!#REF!)*10</f>
        <v>#REF!</v>
      </c>
      <c r="AD355" s="2" t="e">
        <f>((Data!#REF!-Data!AD354)/Data!#REF!)*10</f>
        <v>#REF!</v>
      </c>
      <c r="AE355" s="2" t="e">
        <f>((Data!#REF!-Data!AE354)/Data!#REF!)*10</f>
        <v>#REF!</v>
      </c>
      <c r="AF355" s="2" t="e">
        <f>((Data!#REF!-Data!AF354)/Data!#REF!)*10</f>
        <v>#REF!</v>
      </c>
      <c r="AG355" s="2" t="e">
        <f>((Data!#REF!-Data!AG354)/Data!#REF!)*10</f>
        <v>#REF!</v>
      </c>
      <c r="AH355" s="2" t="e">
        <f>((Data!#REF!-Data!AH354)/Data!#REF!)*10</f>
        <v>#REF!</v>
      </c>
      <c r="AI355" s="2" t="e">
        <f>((Data!AI354-Data!#REF!)/Data!#REF!)*10</f>
        <v>#REF!</v>
      </c>
      <c r="AJ355" s="2" t="e">
        <f>((Data!AJ354-Data!#REF!)/Data!#REF!)*10</f>
        <v>#REF!</v>
      </c>
      <c r="AK355" s="2" t="e">
        <f>((Data!AK354-Data!#REF!)/Data!#REF!)*10</f>
        <v>#REF!</v>
      </c>
      <c r="AL355" s="2" t="e">
        <f>((Data!AL354-Data!#REF!)/Data!#REF!)*10</f>
        <v>#REF!</v>
      </c>
      <c r="AM355" s="2" t="e">
        <f>((Data!AM354-Data!#REF!)/Data!#REF!)*10</f>
        <v>#REF!</v>
      </c>
      <c r="AN355" s="2" t="e">
        <f>((Data!#REF!-Data!AN354)/Data!#REF!)*10</f>
        <v>#REF!</v>
      </c>
      <c r="AO355" s="2" t="e">
        <f>((Data!#REF!-Data!AO354)/Data!#REF!)*10</f>
        <v>#REF!</v>
      </c>
      <c r="AP355" s="2" t="e">
        <f>((Data!#REF!-Data!AP354)/Data!#REF!)*10</f>
        <v>#REF!</v>
      </c>
      <c r="AQ355" s="2" t="e">
        <f>((Data!#REF!-Data!AQ354)/Data!#REF!)*10</f>
        <v>#REF!</v>
      </c>
      <c r="AR355" s="2" t="e">
        <f>((Data!#REF!-Data!AR354)/Data!#REF!)*10</f>
        <v>#REF!</v>
      </c>
      <c r="AS355" s="2" t="e">
        <f>((Data!#REF!-Data!AS354)/Data!#REF!)*10</f>
        <v>#REF!</v>
      </c>
      <c r="AT355" s="2" t="e">
        <f>((Data!#REF!-Data!AT354)/Data!#REF!)*10</f>
        <v>#REF!</v>
      </c>
      <c r="AU355" s="2" t="e">
        <f>((Data!#REF!-Data!AU354)/Data!#REF!)*10</f>
        <v>#REF!</v>
      </c>
      <c r="AV355" s="2" t="e">
        <f>((Data!#REF!-Data!AV354)/Data!#REF!)*10</f>
        <v>#REF!</v>
      </c>
      <c r="AW355" s="2" t="e">
        <f>((Data!#REF!-Data!AW354)/Data!#REF!)*10</f>
        <v>#REF!</v>
      </c>
      <c r="AX355" s="2" t="e">
        <f>((Data!AX354-Data!#REF!)/Data!#REF!)*10</f>
        <v>#REF!</v>
      </c>
      <c r="AY355" s="2" t="e">
        <f>((Data!AY354-Data!#REF!)/Data!#REF!)*10</f>
        <v>#REF!</v>
      </c>
      <c r="AZ355" s="2" t="e">
        <f>((Data!AZ354-Data!#REF!)/Data!#REF!)*10</f>
        <v>#REF!</v>
      </c>
      <c r="BA355" s="2" t="e">
        <f>((Data!BA354-Data!#REF!)/Data!#REF!)*10</f>
        <v>#REF!</v>
      </c>
      <c r="BB355" s="2" t="e">
        <f>((Data!BB354-Data!#REF!)/Data!#REF!)*10</f>
        <v>#REF!</v>
      </c>
      <c r="BC355" s="2" t="e">
        <f>((Data!BC354-Data!#REF!)/Data!#REF!)*10</f>
        <v>#REF!</v>
      </c>
      <c r="BD355" s="2" t="e">
        <f>((Data!BD354-Data!#REF!)/Data!#REF!)*10</f>
        <v>#REF!</v>
      </c>
      <c r="BE355" s="2" t="e">
        <f>((Data!BE354-Data!#REF!)/Data!#REF!)*10</f>
        <v>#REF!</v>
      </c>
      <c r="BF355" s="2" t="e">
        <f>((Data!BF354-Data!#REF!)/Data!#REF!)*10</f>
        <v>#REF!</v>
      </c>
      <c r="BG355" s="2" t="e">
        <f>((Data!BG354-Data!#REF!)/Data!#REF!)*10</f>
        <v>#REF!</v>
      </c>
      <c r="BH355" s="2" t="e">
        <f>((Data!BH354-Data!#REF!)/Data!#REF!)*10</f>
        <v>#REF!</v>
      </c>
      <c r="BI355" s="2" t="e">
        <f>((Data!BI354-Data!#REF!)/Data!#REF!)*10</f>
        <v>#REF!</v>
      </c>
      <c r="BJ355" s="2" t="e">
        <f>((Data!BJ354-Data!#REF!)/Data!#REF!)*10</f>
        <v>#REF!</v>
      </c>
      <c r="BK355" s="2" t="e">
        <f>((Data!BK354-Data!#REF!)/Data!#REF!)*10</f>
        <v>#REF!</v>
      </c>
      <c r="BL355" s="2" t="e">
        <f>((Data!BL354-Data!#REF!)/Data!#REF!)*10</f>
        <v>#REF!</v>
      </c>
      <c r="BM355" s="8"/>
      <c r="BN355" s="8"/>
      <c r="BO355" s="8"/>
      <c r="BP355" s="8"/>
      <c r="BQ355" s="8"/>
    </row>
    <row r="356" spans="1:69">
      <c r="A356" t="s">
        <v>725</v>
      </c>
      <c r="B356" s="1" t="s">
        <v>2113</v>
      </c>
      <c r="C356" s="16" t="s">
        <v>726</v>
      </c>
      <c r="D356" s="16" t="s">
        <v>1353</v>
      </c>
      <c r="E356" s="2" t="e">
        <f>((Data!E355-Data!#REF!)/Data!#REF!)*10</f>
        <v>#REF!</v>
      </c>
      <c r="F356" s="2" t="e">
        <f>((Data!F355-Data!#REF!)/Data!#REF!)*10</f>
        <v>#REF!</v>
      </c>
      <c r="G356" s="2" t="e">
        <f>((Data!G355-Data!#REF!)/Data!#REF!)*10</f>
        <v>#REF!</v>
      </c>
      <c r="H356" s="2" t="e">
        <f>((Data!H355-Data!#REF!)/Data!#REF!)*10</f>
        <v>#REF!</v>
      </c>
      <c r="I356" s="2" t="e">
        <f>((Data!I355-Data!#REF!)/Data!#REF!)*10</f>
        <v>#REF!</v>
      </c>
      <c r="J356" s="2" t="e">
        <f>((Data!#REF!-Data!J355)/Data!#REF!)*10</f>
        <v>#REF!</v>
      </c>
      <c r="K356" s="2" t="e">
        <f>((Data!#REF!-Data!K355)/Data!#REF!)*10</f>
        <v>#REF!</v>
      </c>
      <c r="L356" s="2" t="e">
        <f>((Data!#REF!-Data!L355)/Data!#REF!)*10</f>
        <v>#REF!</v>
      </c>
      <c r="M356" s="2" t="e">
        <f>((Data!#REF!-Data!M355)/Data!#REF!)*10</f>
        <v>#REF!</v>
      </c>
      <c r="N356" s="2" t="e">
        <f>((Data!#REF!-Data!N355)/Data!#REF!)*10</f>
        <v>#REF!</v>
      </c>
      <c r="O356" s="2" t="e">
        <f>((Data!#REF!-Data!O355)/Data!#REF!)*10</f>
        <v>#REF!</v>
      </c>
      <c r="P356" s="2" t="e">
        <f>((Data!#REF!-Data!P355)/Data!#REF!)*10</f>
        <v>#REF!</v>
      </c>
      <c r="Q356" s="2" t="e">
        <f>((Data!#REF!-Data!Q355)/Data!#REF!)*10</f>
        <v>#REF!</v>
      </c>
      <c r="R356" s="2" t="e">
        <f>((Data!#REF!-Data!R355)/Data!#REF!)*10</f>
        <v>#REF!</v>
      </c>
      <c r="S356" s="2" t="e">
        <f>((Data!#REF!-Data!S355)/Data!#REF!)*10</f>
        <v>#REF!</v>
      </c>
      <c r="T356" s="2" t="e">
        <f>((Data!#REF!-Data!T355)/Data!#REF!)*10</f>
        <v>#REF!</v>
      </c>
      <c r="U356" s="2" t="e">
        <f>((Data!#REF!-Data!U355)/Data!#REF!)*10</f>
        <v>#REF!</v>
      </c>
      <c r="V356" s="2" t="e">
        <f>((Data!#REF!-Data!V355)/Data!#REF!)*10</f>
        <v>#REF!</v>
      </c>
      <c r="W356" s="2" t="e">
        <f>((Data!#REF!-Data!W355)/Data!#REF!)*10</f>
        <v>#REF!</v>
      </c>
      <c r="X356" s="2" t="e">
        <f>((Data!#REF!-Data!X355)/Data!#REF!)*10</f>
        <v>#REF!</v>
      </c>
      <c r="Y356" s="2" t="e">
        <f>((Data!#REF!-Data!Y355)/Data!#REF!)*10</f>
        <v>#REF!</v>
      </c>
      <c r="Z356" s="2" t="e">
        <f>((Data!#REF!-Data!Z355)/Data!#REF!)*10</f>
        <v>#REF!</v>
      </c>
      <c r="AA356" s="2" t="e">
        <f>((Data!#REF!-Data!AA355)/Data!#REF!)*10</f>
        <v>#REF!</v>
      </c>
      <c r="AB356" s="2" t="e">
        <f>((Data!#REF!-Data!AB355)/Data!#REF!)*10</f>
        <v>#REF!</v>
      </c>
      <c r="AC356" s="2" t="e">
        <f>((Data!#REF!-Data!AC355)/Data!#REF!)*10</f>
        <v>#REF!</v>
      </c>
      <c r="AD356" s="2" t="e">
        <f>((Data!#REF!-Data!AD355)/Data!#REF!)*10</f>
        <v>#REF!</v>
      </c>
      <c r="AE356" s="2" t="e">
        <f>((Data!#REF!-Data!AE355)/Data!#REF!)*10</f>
        <v>#REF!</v>
      </c>
      <c r="AF356" s="2" t="e">
        <f>((Data!#REF!-Data!AF355)/Data!#REF!)*10</f>
        <v>#REF!</v>
      </c>
      <c r="AG356" s="2" t="e">
        <f>((Data!#REF!-Data!AG355)/Data!#REF!)*10</f>
        <v>#REF!</v>
      </c>
      <c r="AH356" s="2" t="e">
        <f>((Data!#REF!-Data!AH355)/Data!#REF!)*10</f>
        <v>#REF!</v>
      </c>
      <c r="AI356" s="2" t="e">
        <f>((Data!AI355-Data!#REF!)/Data!#REF!)*10</f>
        <v>#REF!</v>
      </c>
      <c r="AJ356" s="2" t="e">
        <f>((Data!AJ355-Data!#REF!)/Data!#REF!)*10</f>
        <v>#REF!</v>
      </c>
      <c r="AK356" s="2" t="e">
        <f>((Data!AK355-Data!#REF!)/Data!#REF!)*10</f>
        <v>#REF!</v>
      </c>
      <c r="AL356" s="2" t="e">
        <f>((Data!AL355-Data!#REF!)/Data!#REF!)*10</f>
        <v>#REF!</v>
      </c>
      <c r="AM356" s="2" t="e">
        <f>((Data!AM355-Data!#REF!)/Data!#REF!)*10</f>
        <v>#REF!</v>
      </c>
      <c r="AN356" s="2" t="e">
        <f>((Data!#REF!-Data!AN355)/Data!#REF!)*10</f>
        <v>#REF!</v>
      </c>
      <c r="AO356" s="2" t="e">
        <f>((Data!#REF!-Data!AO355)/Data!#REF!)*10</f>
        <v>#REF!</v>
      </c>
      <c r="AP356" s="2" t="e">
        <f>((Data!#REF!-Data!AP355)/Data!#REF!)*10</f>
        <v>#REF!</v>
      </c>
      <c r="AQ356" s="2" t="e">
        <f>((Data!#REF!-Data!AQ355)/Data!#REF!)*10</f>
        <v>#REF!</v>
      </c>
      <c r="AR356" s="2" t="e">
        <f>((Data!#REF!-Data!AR355)/Data!#REF!)*10</f>
        <v>#REF!</v>
      </c>
      <c r="AS356" s="2" t="e">
        <f>((Data!#REF!-Data!AS355)/Data!#REF!)*10</f>
        <v>#REF!</v>
      </c>
      <c r="AT356" s="2" t="e">
        <f>((Data!#REF!-Data!AT355)/Data!#REF!)*10</f>
        <v>#REF!</v>
      </c>
      <c r="AU356" s="2" t="e">
        <f>((Data!#REF!-Data!AU355)/Data!#REF!)*10</f>
        <v>#REF!</v>
      </c>
      <c r="AV356" s="2" t="e">
        <f>((Data!#REF!-Data!AV355)/Data!#REF!)*10</f>
        <v>#REF!</v>
      </c>
      <c r="AW356" s="2" t="e">
        <f>((Data!#REF!-Data!AW355)/Data!#REF!)*10</f>
        <v>#REF!</v>
      </c>
      <c r="AX356" s="2" t="e">
        <f>((Data!AX355-Data!#REF!)/Data!#REF!)*10</f>
        <v>#REF!</v>
      </c>
      <c r="AY356" s="2" t="e">
        <f>((Data!AY355-Data!#REF!)/Data!#REF!)*10</f>
        <v>#REF!</v>
      </c>
      <c r="AZ356" s="2" t="e">
        <f>((Data!AZ355-Data!#REF!)/Data!#REF!)*10</f>
        <v>#REF!</v>
      </c>
      <c r="BA356" s="2" t="e">
        <f>((Data!BA355-Data!#REF!)/Data!#REF!)*10</f>
        <v>#REF!</v>
      </c>
      <c r="BB356" s="2" t="e">
        <f>((Data!BB355-Data!#REF!)/Data!#REF!)*10</f>
        <v>#REF!</v>
      </c>
      <c r="BC356" s="2" t="e">
        <f>((Data!BC355-Data!#REF!)/Data!#REF!)*10</f>
        <v>#REF!</v>
      </c>
      <c r="BD356" s="2" t="e">
        <f>((Data!BD355-Data!#REF!)/Data!#REF!)*10</f>
        <v>#REF!</v>
      </c>
      <c r="BE356" s="2" t="e">
        <f>((Data!BE355-Data!#REF!)/Data!#REF!)*10</f>
        <v>#REF!</v>
      </c>
      <c r="BF356" s="2" t="e">
        <f>((Data!BF355-Data!#REF!)/Data!#REF!)*10</f>
        <v>#REF!</v>
      </c>
      <c r="BG356" s="2" t="e">
        <f>((Data!BG355-Data!#REF!)/Data!#REF!)*10</f>
        <v>#REF!</v>
      </c>
      <c r="BH356" s="2" t="e">
        <f>((Data!BH355-Data!#REF!)/Data!#REF!)*10</f>
        <v>#REF!</v>
      </c>
      <c r="BI356" s="2" t="e">
        <f>((Data!BI355-Data!#REF!)/Data!#REF!)*10</f>
        <v>#REF!</v>
      </c>
      <c r="BJ356" s="2" t="e">
        <f>((Data!BJ355-Data!#REF!)/Data!#REF!)*10</f>
        <v>#REF!</v>
      </c>
      <c r="BK356" s="2" t="e">
        <f>((Data!BK355-Data!#REF!)/Data!#REF!)*10</f>
        <v>#REF!</v>
      </c>
      <c r="BL356" s="2" t="e">
        <f>((Data!BL355-Data!#REF!)/Data!#REF!)*10</f>
        <v>#REF!</v>
      </c>
      <c r="BM356" s="8"/>
      <c r="BN356" s="8"/>
      <c r="BO356" s="8"/>
      <c r="BP356" s="8"/>
      <c r="BQ356" s="8"/>
    </row>
    <row r="357" spans="1:69">
      <c r="A357" t="s">
        <v>727</v>
      </c>
      <c r="B357" s="1" t="s">
        <v>2114</v>
      </c>
      <c r="C357" s="16" t="s">
        <v>140</v>
      </c>
      <c r="D357" s="16" t="s">
        <v>1353</v>
      </c>
      <c r="E357" s="2" t="e">
        <f>((Data!E356-Data!#REF!)/Data!#REF!)*10</f>
        <v>#REF!</v>
      </c>
      <c r="F357" s="2" t="e">
        <f>((Data!F356-Data!#REF!)/Data!#REF!)*10</f>
        <v>#REF!</v>
      </c>
      <c r="G357" s="2" t="e">
        <f>((Data!G356-Data!#REF!)/Data!#REF!)*10</f>
        <v>#REF!</v>
      </c>
      <c r="H357" s="2" t="e">
        <f>((Data!H356-Data!#REF!)/Data!#REF!)*10</f>
        <v>#REF!</v>
      </c>
      <c r="I357" s="2" t="e">
        <f>((Data!I356-Data!#REF!)/Data!#REF!)*10</f>
        <v>#REF!</v>
      </c>
      <c r="J357" s="2" t="e">
        <f>((Data!#REF!-Data!J356)/Data!#REF!)*10</f>
        <v>#REF!</v>
      </c>
      <c r="K357" s="2" t="e">
        <f>((Data!#REF!-Data!K356)/Data!#REF!)*10</f>
        <v>#REF!</v>
      </c>
      <c r="L357" s="2" t="e">
        <f>((Data!#REF!-Data!L356)/Data!#REF!)*10</f>
        <v>#REF!</v>
      </c>
      <c r="M357" s="2" t="e">
        <f>((Data!#REF!-Data!M356)/Data!#REF!)*10</f>
        <v>#REF!</v>
      </c>
      <c r="N357" s="2" t="e">
        <f>((Data!#REF!-Data!N356)/Data!#REF!)*10</f>
        <v>#REF!</v>
      </c>
      <c r="O357" s="2" t="e">
        <f>((Data!#REF!-Data!O356)/Data!#REF!)*10</f>
        <v>#REF!</v>
      </c>
      <c r="P357" s="2" t="e">
        <f>((Data!#REF!-Data!P356)/Data!#REF!)*10</f>
        <v>#REF!</v>
      </c>
      <c r="Q357" s="2" t="e">
        <f>((Data!#REF!-Data!Q356)/Data!#REF!)*10</f>
        <v>#REF!</v>
      </c>
      <c r="R357" s="2" t="e">
        <f>((Data!#REF!-Data!R356)/Data!#REF!)*10</f>
        <v>#REF!</v>
      </c>
      <c r="S357" s="2" t="e">
        <f>((Data!#REF!-Data!S356)/Data!#REF!)*10</f>
        <v>#REF!</v>
      </c>
      <c r="T357" s="2" t="e">
        <f>((Data!#REF!-Data!T356)/Data!#REF!)*10</f>
        <v>#REF!</v>
      </c>
      <c r="U357" s="2" t="e">
        <f>((Data!#REF!-Data!U356)/Data!#REF!)*10</f>
        <v>#REF!</v>
      </c>
      <c r="V357" s="2" t="e">
        <f>((Data!#REF!-Data!V356)/Data!#REF!)*10</f>
        <v>#REF!</v>
      </c>
      <c r="W357" s="2" t="e">
        <f>((Data!#REF!-Data!W356)/Data!#REF!)*10</f>
        <v>#REF!</v>
      </c>
      <c r="X357" s="2" t="e">
        <f>((Data!#REF!-Data!X356)/Data!#REF!)*10</f>
        <v>#REF!</v>
      </c>
      <c r="Y357" s="2" t="e">
        <f>((Data!#REF!-Data!Y356)/Data!#REF!)*10</f>
        <v>#REF!</v>
      </c>
      <c r="Z357" s="2" t="e">
        <f>((Data!#REF!-Data!Z356)/Data!#REF!)*10</f>
        <v>#REF!</v>
      </c>
      <c r="AA357" s="2" t="e">
        <f>((Data!#REF!-Data!AA356)/Data!#REF!)*10</f>
        <v>#REF!</v>
      </c>
      <c r="AB357" s="2" t="e">
        <f>((Data!#REF!-Data!AB356)/Data!#REF!)*10</f>
        <v>#REF!</v>
      </c>
      <c r="AC357" s="2" t="e">
        <f>((Data!#REF!-Data!AC356)/Data!#REF!)*10</f>
        <v>#REF!</v>
      </c>
      <c r="AD357" s="2" t="e">
        <f>((Data!#REF!-Data!AD356)/Data!#REF!)*10</f>
        <v>#REF!</v>
      </c>
      <c r="AE357" s="2" t="e">
        <f>((Data!#REF!-Data!AE356)/Data!#REF!)*10</f>
        <v>#REF!</v>
      </c>
      <c r="AF357" s="2" t="e">
        <f>((Data!#REF!-Data!AF356)/Data!#REF!)*10</f>
        <v>#REF!</v>
      </c>
      <c r="AG357" s="2" t="e">
        <f>((Data!#REF!-Data!AG356)/Data!#REF!)*10</f>
        <v>#REF!</v>
      </c>
      <c r="AH357" s="2" t="e">
        <f>((Data!#REF!-Data!AH356)/Data!#REF!)*10</f>
        <v>#REF!</v>
      </c>
      <c r="AI357" s="2" t="e">
        <f>((Data!AI356-Data!#REF!)/Data!#REF!)*10</f>
        <v>#REF!</v>
      </c>
      <c r="AJ357" s="2" t="e">
        <f>((Data!AJ356-Data!#REF!)/Data!#REF!)*10</f>
        <v>#REF!</v>
      </c>
      <c r="AK357" s="2" t="e">
        <f>((Data!AK356-Data!#REF!)/Data!#REF!)*10</f>
        <v>#REF!</v>
      </c>
      <c r="AL357" s="2" t="e">
        <f>((Data!AL356-Data!#REF!)/Data!#REF!)*10</f>
        <v>#REF!</v>
      </c>
      <c r="AM357" s="2" t="e">
        <f>((Data!AM356-Data!#REF!)/Data!#REF!)*10</f>
        <v>#REF!</v>
      </c>
      <c r="AN357" s="2" t="e">
        <f>((Data!#REF!-Data!AN356)/Data!#REF!)*10</f>
        <v>#REF!</v>
      </c>
      <c r="AO357" s="2" t="e">
        <f>((Data!#REF!-Data!AO356)/Data!#REF!)*10</f>
        <v>#REF!</v>
      </c>
      <c r="AP357" s="2" t="e">
        <f>((Data!#REF!-Data!AP356)/Data!#REF!)*10</f>
        <v>#REF!</v>
      </c>
      <c r="AQ357" s="2" t="e">
        <f>((Data!#REF!-Data!AQ356)/Data!#REF!)*10</f>
        <v>#REF!</v>
      </c>
      <c r="AR357" s="2" t="e">
        <f>((Data!#REF!-Data!AR356)/Data!#REF!)*10</f>
        <v>#REF!</v>
      </c>
      <c r="AS357" s="2" t="e">
        <f>((Data!#REF!-Data!AS356)/Data!#REF!)*10</f>
        <v>#REF!</v>
      </c>
      <c r="AT357" s="2" t="e">
        <f>((Data!#REF!-Data!AT356)/Data!#REF!)*10</f>
        <v>#REF!</v>
      </c>
      <c r="AU357" s="2" t="e">
        <f>((Data!#REF!-Data!AU356)/Data!#REF!)*10</f>
        <v>#REF!</v>
      </c>
      <c r="AV357" s="2" t="e">
        <f>((Data!#REF!-Data!AV356)/Data!#REF!)*10</f>
        <v>#REF!</v>
      </c>
      <c r="AW357" s="2" t="e">
        <f>((Data!#REF!-Data!AW356)/Data!#REF!)*10</f>
        <v>#REF!</v>
      </c>
      <c r="AX357" s="2" t="e">
        <f>((Data!AX356-Data!#REF!)/Data!#REF!)*10</f>
        <v>#REF!</v>
      </c>
      <c r="AY357" s="2" t="e">
        <f>((Data!AY356-Data!#REF!)/Data!#REF!)*10</f>
        <v>#REF!</v>
      </c>
      <c r="AZ357" s="2" t="e">
        <f>((Data!AZ356-Data!#REF!)/Data!#REF!)*10</f>
        <v>#REF!</v>
      </c>
      <c r="BA357" s="2" t="e">
        <f>((Data!BA356-Data!#REF!)/Data!#REF!)*10</f>
        <v>#REF!</v>
      </c>
      <c r="BB357" s="2" t="e">
        <f>((Data!BB356-Data!#REF!)/Data!#REF!)*10</f>
        <v>#REF!</v>
      </c>
      <c r="BC357" s="2" t="e">
        <f>((Data!BC356-Data!#REF!)/Data!#REF!)*10</f>
        <v>#REF!</v>
      </c>
      <c r="BD357" s="2" t="e">
        <f>((Data!BD356-Data!#REF!)/Data!#REF!)*10</f>
        <v>#REF!</v>
      </c>
      <c r="BE357" s="2" t="e">
        <f>((Data!BE356-Data!#REF!)/Data!#REF!)*10</f>
        <v>#REF!</v>
      </c>
      <c r="BF357" s="2" t="e">
        <f>((Data!BF356-Data!#REF!)/Data!#REF!)*10</f>
        <v>#REF!</v>
      </c>
      <c r="BG357" s="2" t="e">
        <f>((Data!BG356-Data!#REF!)/Data!#REF!)*10</f>
        <v>#REF!</v>
      </c>
      <c r="BH357" s="2" t="e">
        <f>((Data!BH356-Data!#REF!)/Data!#REF!)*10</f>
        <v>#REF!</v>
      </c>
      <c r="BI357" s="2" t="e">
        <f>((Data!BI356-Data!#REF!)/Data!#REF!)*10</f>
        <v>#REF!</v>
      </c>
      <c r="BJ357" s="2" t="e">
        <f>((Data!BJ356-Data!#REF!)/Data!#REF!)*10</f>
        <v>#REF!</v>
      </c>
      <c r="BK357" s="2" t="e">
        <f>((Data!BK356-Data!#REF!)/Data!#REF!)*10</f>
        <v>#REF!</v>
      </c>
      <c r="BL357" s="2" t="e">
        <f>((Data!BL356-Data!#REF!)/Data!#REF!)*10</f>
        <v>#REF!</v>
      </c>
      <c r="BM357" s="8"/>
      <c r="BN357" s="8"/>
      <c r="BO357" s="8"/>
      <c r="BP357" s="8"/>
      <c r="BQ357" s="8"/>
    </row>
    <row r="358" spans="1:69">
      <c r="A358" t="s">
        <v>728</v>
      </c>
      <c r="B358" s="1" t="s">
        <v>2115</v>
      </c>
      <c r="C358" s="16" t="s">
        <v>729</v>
      </c>
      <c r="D358" s="16" t="s">
        <v>1353</v>
      </c>
      <c r="E358" s="2" t="e">
        <f>((Data!E357-Data!#REF!)/Data!#REF!)*10</f>
        <v>#REF!</v>
      </c>
      <c r="F358" s="2" t="e">
        <f>((Data!F357-Data!#REF!)/Data!#REF!)*10</f>
        <v>#REF!</v>
      </c>
      <c r="G358" s="2" t="e">
        <f>((Data!G357-Data!#REF!)/Data!#REF!)*10</f>
        <v>#REF!</v>
      </c>
      <c r="H358" s="2" t="e">
        <f>((Data!H357-Data!#REF!)/Data!#REF!)*10</f>
        <v>#REF!</v>
      </c>
      <c r="I358" s="2" t="e">
        <f>((Data!I357-Data!#REF!)/Data!#REF!)*10</f>
        <v>#REF!</v>
      </c>
      <c r="J358" s="2" t="e">
        <f>((Data!#REF!-Data!J357)/Data!#REF!)*10</f>
        <v>#REF!</v>
      </c>
      <c r="K358" s="2" t="e">
        <f>((Data!#REF!-Data!K357)/Data!#REF!)*10</f>
        <v>#REF!</v>
      </c>
      <c r="L358" s="2" t="e">
        <f>((Data!#REF!-Data!L357)/Data!#REF!)*10</f>
        <v>#REF!</v>
      </c>
      <c r="M358" s="2" t="e">
        <f>((Data!#REF!-Data!M357)/Data!#REF!)*10</f>
        <v>#REF!</v>
      </c>
      <c r="N358" s="2" t="e">
        <f>((Data!#REF!-Data!N357)/Data!#REF!)*10</f>
        <v>#REF!</v>
      </c>
      <c r="O358" s="2" t="e">
        <f>((Data!#REF!-Data!O357)/Data!#REF!)*10</f>
        <v>#REF!</v>
      </c>
      <c r="P358" s="2" t="e">
        <f>((Data!#REF!-Data!P357)/Data!#REF!)*10</f>
        <v>#REF!</v>
      </c>
      <c r="Q358" s="2" t="e">
        <f>((Data!#REF!-Data!Q357)/Data!#REF!)*10</f>
        <v>#REF!</v>
      </c>
      <c r="R358" s="2" t="e">
        <f>((Data!#REF!-Data!R357)/Data!#REF!)*10</f>
        <v>#REF!</v>
      </c>
      <c r="S358" s="2" t="e">
        <f>((Data!#REF!-Data!S357)/Data!#REF!)*10</f>
        <v>#REF!</v>
      </c>
      <c r="T358" s="2" t="e">
        <f>((Data!#REF!-Data!T357)/Data!#REF!)*10</f>
        <v>#REF!</v>
      </c>
      <c r="U358" s="2" t="e">
        <f>((Data!#REF!-Data!U357)/Data!#REF!)*10</f>
        <v>#REF!</v>
      </c>
      <c r="V358" s="2" t="e">
        <f>((Data!#REF!-Data!V357)/Data!#REF!)*10</f>
        <v>#REF!</v>
      </c>
      <c r="W358" s="2" t="e">
        <f>((Data!#REF!-Data!W357)/Data!#REF!)*10</f>
        <v>#REF!</v>
      </c>
      <c r="X358" s="2" t="e">
        <f>((Data!#REF!-Data!X357)/Data!#REF!)*10</f>
        <v>#REF!</v>
      </c>
      <c r="Y358" s="2" t="e">
        <f>((Data!#REF!-Data!Y357)/Data!#REF!)*10</f>
        <v>#REF!</v>
      </c>
      <c r="Z358" s="2" t="e">
        <f>((Data!#REF!-Data!Z357)/Data!#REF!)*10</f>
        <v>#REF!</v>
      </c>
      <c r="AA358" s="2" t="e">
        <f>((Data!#REF!-Data!AA357)/Data!#REF!)*10</f>
        <v>#REF!</v>
      </c>
      <c r="AB358" s="2" t="e">
        <f>((Data!#REF!-Data!AB357)/Data!#REF!)*10</f>
        <v>#REF!</v>
      </c>
      <c r="AC358" s="2" t="e">
        <f>((Data!#REF!-Data!AC357)/Data!#REF!)*10</f>
        <v>#REF!</v>
      </c>
      <c r="AD358" s="2" t="e">
        <f>((Data!#REF!-Data!AD357)/Data!#REF!)*10</f>
        <v>#REF!</v>
      </c>
      <c r="AE358" s="2" t="e">
        <f>((Data!#REF!-Data!AE357)/Data!#REF!)*10</f>
        <v>#REF!</v>
      </c>
      <c r="AF358" s="2" t="e">
        <f>((Data!#REF!-Data!AF357)/Data!#REF!)*10</f>
        <v>#REF!</v>
      </c>
      <c r="AG358" s="2" t="e">
        <f>((Data!#REF!-Data!AG357)/Data!#REF!)*10</f>
        <v>#REF!</v>
      </c>
      <c r="AH358" s="2" t="e">
        <f>((Data!#REF!-Data!AH357)/Data!#REF!)*10</f>
        <v>#REF!</v>
      </c>
      <c r="AI358" s="2" t="e">
        <f>((Data!AI357-Data!#REF!)/Data!#REF!)*10</f>
        <v>#REF!</v>
      </c>
      <c r="AJ358" s="2" t="e">
        <f>((Data!AJ357-Data!#REF!)/Data!#REF!)*10</f>
        <v>#REF!</v>
      </c>
      <c r="AK358" s="2" t="e">
        <f>((Data!AK357-Data!#REF!)/Data!#REF!)*10</f>
        <v>#REF!</v>
      </c>
      <c r="AL358" s="2" t="e">
        <f>((Data!AL357-Data!#REF!)/Data!#REF!)*10</f>
        <v>#REF!</v>
      </c>
      <c r="AM358" s="2" t="e">
        <f>((Data!AM357-Data!#REF!)/Data!#REF!)*10</f>
        <v>#REF!</v>
      </c>
      <c r="AN358" s="2" t="e">
        <f>((Data!#REF!-Data!AN357)/Data!#REF!)*10</f>
        <v>#REF!</v>
      </c>
      <c r="AO358" s="2" t="e">
        <f>((Data!#REF!-Data!AO357)/Data!#REF!)*10</f>
        <v>#REF!</v>
      </c>
      <c r="AP358" s="2" t="e">
        <f>((Data!#REF!-Data!AP357)/Data!#REF!)*10</f>
        <v>#REF!</v>
      </c>
      <c r="AQ358" s="2" t="e">
        <f>((Data!#REF!-Data!AQ357)/Data!#REF!)*10</f>
        <v>#REF!</v>
      </c>
      <c r="AR358" s="2" t="e">
        <f>((Data!#REF!-Data!AR357)/Data!#REF!)*10</f>
        <v>#REF!</v>
      </c>
      <c r="AS358" s="2" t="e">
        <f>((Data!#REF!-Data!AS357)/Data!#REF!)*10</f>
        <v>#REF!</v>
      </c>
      <c r="AT358" s="2" t="e">
        <f>((Data!#REF!-Data!AT357)/Data!#REF!)*10</f>
        <v>#REF!</v>
      </c>
      <c r="AU358" s="2" t="e">
        <f>((Data!#REF!-Data!AU357)/Data!#REF!)*10</f>
        <v>#REF!</v>
      </c>
      <c r="AV358" s="2" t="e">
        <f>((Data!#REF!-Data!AV357)/Data!#REF!)*10</f>
        <v>#REF!</v>
      </c>
      <c r="AW358" s="2" t="e">
        <f>((Data!#REF!-Data!AW357)/Data!#REF!)*10</f>
        <v>#REF!</v>
      </c>
      <c r="AX358" s="2" t="e">
        <f>((Data!AX357-Data!#REF!)/Data!#REF!)*10</f>
        <v>#REF!</v>
      </c>
      <c r="AY358" s="2" t="e">
        <f>((Data!AY357-Data!#REF!)/Data!#REF!)*10</f>
        <v>#REF!</v>
      </c>
      <c r="AZ358" s="2" t="e">
        <f>((Data!AZ357-Data!#REF!)/Data!#REF!)*10</f>
        <v>#REF!</v>
      </c>
      <c r="BA358" s="2" t="e">
        <f>((Data!BA357-Data!#REF!)/Data!#REF!)*10</f>
        <v>#REF!</v>
      </c>
      <c r="BB358" s="2" t="e">
        <f>((Data!BB357-Data!#REF!)/Data!#REF!)*10</f>
        <v>#REF!</v>
      </c>
      <c r="BC358" s="2" t="e">
        <f>((Data!BC357-Data!#REF!)/Data!#REF!)*10</f>
        <v>#REF!</v>
      </c>
      <c r="BD358" s="2" t="e">
        <f>((Data!BD357-Data!#REF!)/Data!#REF!)*10</f>
        <v>#REF!</v>
      </c>
      <c r="BE358" s="2" t="e">
        <f>((Data!BE357-Data!#REF!)/Data!#REF!)*10</f>
        <v>#REF!</v>
      </c>
      <c r="BF358" s="2" t="e">
        <f>((Data!BF357-Data!#REF!)/Data!#REF!)*10</f>
        <v>#REF!</v>
      </c>
      <c r="BG358" s="2" t="e">
        <f>((Data!BG357-Data!#REF!)/Data!#REF!)*10</f>
        <v>#REF!</v>
      </c>
      <c r="BH358" s="2" t="e">
        <f>((Data!BH357-Data!#REF!)/Data!#REF!)*10</f>
        <v>#REF!</v>
      </c>
      <c r="BI358" s="2" t="e">
        <f>((Data!BI357-Data!#REF!)/Data!#REF!)*10</f>
        <v>#REF!</v>
      </c>
      <c r="BJ358" s="2" t="e">
        <f>((Data!BJ357-Data!#REF!)/Data!#REF!)*10</f>
        <v>#REF!</v>
      </c>
      <c r="BK358" s="2" t="e">
        <f>((Data!BK357-Data!#REF!)/Data!#REF!)*10</f>
        <v>#REF!</v>
      </c>
      <c r="BL358" s="2" t="e">
        <f>((Data!BL357-Data!#REF!)/Data!#REF!)*10</f>
        <v>#REF!</v>
      </c>
      <c r="BM358" s="8"/>
      <c r="BN358" s="8"/>
      <c r="BO358" s="8"/>
      <c r="BP358" s="8"/>
      <c r="BQ358" s="8"/>
    </row>
    <row r="359" spans="1:69">
      <c r="A359" t="s">
        <v>730</v>
      </c>
      <c r="B359" s="1" t="s">
        <v>2116</v>
      </c>
      <c r="C359" s="16" t="s">
        <v>731</v>
      </c>
      <c r="D359" s="16" t="s">
        <v>1353</v>
      </c>
      <c r="E359" s="2" t="e">
        <f>((Data!E358-Data!#REF!)/Data!#REF!)*10</f>
        <v>#REF!</v>
      </c>
      <c r="F359" s="2" t="e">
        <f>((Data!F358-Data!#REF!)/Data!#REF!)*10</f>
        <v>#REF!</v>
      </c>
      <c r="G359" s="2" t="e">
        <f>((Data!G358-Data!#REF!)/Data!#REF!)*10</f>
        <v>#REF!</v>
      </c>
      <c r="H359" s="2" t="e">
        <f>((Data!H358-Data!#REF!)/Data!#REF!)*10</f>
        <v>#REF!</v>
      </c>
      <c r="I359" s="2" t="e">
        <f>((Data!I358-Data!#REF!)/Data!#REF!)*10</f>
        <v>#REF!</v>
      </c>
      <c r="J359" s="2" t="e">
        <f>((Data!#REF!-Data!J358)/Data!#REF!)*10</f>
        <v>#REF!</v>
      </c>
      <c r="K359" s="2" t="e">
        <f>((Data!#REF!-Data!K358)/Data!#REF!)*10</f>
        <v>#REF!</v>
      </c>
      <c r="L359" s="2" t="e">
        <f>((Data!#REF!-Data!L358)/Data!#REF!)*10</f>
        <v>#REF!</v>
      </c>
      <c r="M359" s="2" t="e">
        <f>((Data!#REF!-Data!M358)/Data!#REF!)*10</f>
        <v>#REF!</v>
      </c>
      <c r="N359" s="2" t="e">
        <f>((Data!#REF!-Data!N358)/Data!#REF!)*10</f>
        <v>#REF!</v>
      </c>
      <c r="O359" s="2" t="e">
        <f>((Data!#REF!-Data!O358)/Data!#REF!)*10</f>
        <v>#REF!</v>
      </c>
      <c r="P359" s="2" t="e">
        <f>((Data!#REF!-Data!P358)/Data!#REF!)*10</f>
        <v>#REF!</v>
      </c>
      <c r="Q359" s="2" t="e">
        <f>((Data!#REF!-Data!Q358)/Data!#REF!)*10</f>
        <v>#REF!</v>
      </c>
      <c r="R359" s="2" t="e">
        <f>((Data!#REF!-Data!R358)/Data!#REF!)*10</f>
        <v>#REF!</v>
      </c>
      <c r="S359" s="2" t="e">
        <f>((Data!#REF!-Data!S358)/Data!#REF!)*10</f>
        <v>#REF!</v>
      </c>
      <c r="T359" s="2" t="e">
        <f>((Data!#REF!-Data!T358)/Data!#REF!)*10</f>
        <v>#REF!</v>
      </c>
      <c r="U359" s="2" t="e">
        <f>((Data!#REF!-Data!U358)/Data!#REF!)*10</f>
        <v>#REF!</v>
      </c>
      <c r="V359" s="2" t="e">
        <f>((Data!#REF!-Data!V358)/Data!#REF!)*10</f>
        <v>#REF!</v>
      </c>
      <c r="W359" s="2" t="e">
        <f>((Data!#REF!-Data!W358)/Data!#REF!)*10</f>
        <v>#REF!</v>
      </c>
      <c r="X359" s="2" t="e">
        <f>((Data!#REF!-Data!X358)/Data!#REF!)*10</f>
        <v>#REF!</v>
      </c>
      <c r="Y359" s="2" t="e">
        <f>((Data!#REF!-Data!Y358)/Data!#REF!)*10</f>
        <v>#REF!</v>
      </c>
      <c r="Z359" s="2" t="e">
        <f>((Data!#REF!-Data!Z358)/Data!#REF!)*10</f>
        <v>#REF!</v>
      </c>
      <c r="AA359" s="2" t="e">
        <f>((Data!#REF!-Data!AA358)/Data!#REF!)*10</f>
        <v>#REF!</v>
      </c>
      <c r="AB359" s="2" t="e">
        <f>((Data!#REF!-Data!AB358)/Data!#REF!)*10</f>
        <v>#REF!</v>
      </c>
      <c r="AC359" s="2" t="e">
        <f>((Data!#REF!-Data!AC358)/Data!#REF!)*10</f>
        <v>#REF!</v>
      </c>
      <c r="AD359" s="2" t="e">
        <f>((Data!#REF!-Data!AD358)/Data!#REF!)*10</f>
        <v>#REF!</v>
      </c>
      <c r="AE359" s="2" t="e">
        <f>((Data!#REF!-Data!AE358)/Data!#REF!)*10</f>
        <v>#REF!</v>
      </c>
      <c r="AF359" s="2" t="e">
        <f>((Data!#REF!-Data!AF358)/Data!#REF!)*10</f>
        <v>#REF!</v>
      </c>
      <c r="AG359" s="2" t="e">
        <f>((Data!#REF!-Data!AG358)/Data!#REF!)*10</f>
        <v>#REF!</v>
      </c>
      <c r="AH359" s="2" t="e">
        <f>((Data!#REF!-Data!AH358)/Data!#REF!)*10</f>
        <v>#REF!</v>
      </c>
      <c r="AI359" s="2" t="e">
        <f>((Data!AI358-Data!#REF!)/Data!#REF!)*10</f>
        <v>#REF!</v>
      </c>
      <c r="AJ359" s="2" t="e">
        <f>((Data!AJ358-Data!#REF!)/Data!#REF!)*10</f>
        <v>#REF!</v>
      </c>
      <c r="AK359" s="2" t="e">
        <f>((Data!AK358-Data!#REF!)/Data!#REF!)*10</f>
        <v>#REF!</v>
      </c>
      <c r="AL359" s="2" t="e">
        <f>((Data!AL358-Data!#REF!)/Data!#REF!)*10</f>
        <v>#REF!</v>
      </c>
      <c r="AM359" s="2" t="e">
        <f>((Data!AM358-Data!#REF!)/Data!#REF!)*10</f>
        <v>#REF!</v>
      </c>
      <c r="AN359" s="2" t="e">
        <f>((Data!#REF!-Data!AN358)/Data!#REF!)*10</f>
        <v>#REF!</v>
      </c>
      <c r="AO359" s="2" t="e">
        <f>((Data!#REF!-Data!AO358)/Data!#REF!)*10</f>
        <v>#REF!</v>
      </c>
      <c r="AP359" s="2" t="e">
        <f>((Data!#REF!-Data!AP358)/Data!#REF!)*10</f>
        <v>#REF!</v>
      </c>
      <c r="AQ359" s="2" t="e">
        <f>((Data!#REF!-Data!AQ358)/Data!#REF!)*10</f>
        <v>#REF!</v>
      </c>
      <c r="AR359" s="2" t="e">
        <f>((Data!#REF!-Data!AR358)/Data!#REF!)*10</f>
        <v>#REF!</v>
      </c>
      <c r="AS359" s="2" t="e">
        <f>((Data!#REF!-Data!AS358)/Data!#REF!)*10</f>
        <v>#REF!</v>
      </c>
      <c r="AT359" s="2" t="e">
        <f>((Data!#REF!-Data!AT358)/Data!#REF!)*10</f>
        <v>#REF!</v>
      </c>
      <c r="AU359" s="2" t="e">
        <f>((Data!#REF!-Data!AU358)/Data!#REF!)*10</f>
        <v>#REF!</v>
      </c>
      <c r="AV359" s="2" t="e">
        <f>((Data!#REF!-Data!AV358)/Data!#REF!)*10</f>
        <v>#REF!</v>
      </c>
      <c r="AW359" s="2" t="e">
        <f>((Data!#REF!-Data!AW358)/Data!#REF!)*10</f>
        <v>#REF!</v>
      </c>
      <c r="AX359" s="2" t="e">
        <f>((Data!AX358-Data!#REF!)/Data!#REF!)*10</f>
        <v>#REF!</v>
      </c>
      <c r="AY359" s="2" t="e">
        <f>((Data!AY358-Data!#REF!)/Data!#REF!)*10</f>
        <v>#REF!</v>
      </c>
      <c r="AZ359" s="2" t="e">
        <f>((Data!AZ358-Data!#REF!)/Data!#REF!)*10</f>
        <v>#REF!</v>
      </c>
      <c r="BA359" s="2" t="e">
        <f>((Data!BA358-Data!#REF!)/Data!#REF!)*10</f>
        <v>#REF!</v>
      </c>
      <c r="BB359" s="2" t="e">
        <f>((Data!BB358-Data!#REF!)/Data!#REF!)*10</f>
        <v>#REF!</v>
      </c>
      <c r="BC359" s="2" t="e">
        <f>((Data!BC358-Data!#REF!)/Data!#REF!)*10</f>
        <v>#REF!</v>
      </c>
      <c r="BD359" s="2" t="e">
        <f>((Data!BD358-Data!#REF!)/Data!#REF!)*10</f>
        <v>#REF!</v>
      </c>
      <c r="BE359" s="2" t="e">
        <f>((Data!BE358-Data!#REF!)/Data!#REF!)*10</f>
        <v>#REF!</v>
      </c>
      <c r="BF359" s="2" t="e">
        <f>((Data!BF358-Data!#REF!)/Data!#REF!)*10</f>
        <v>#REF!</v>
      </c>
      <c r="BG359" s="2" t="e">
        <f>((Data!BG358-Data!#REF!)/Data!#REF!)*10</f>
        <v>#REF!</v>
      </c>
      <c r="BH359" s="2" t="e">
        <f>((Data!BH358-Data!#REF!)/Data!#REF!)*10</f>
        <v>#REF!</v>
      </c>
      <c r="BI359" s="2" t="e">
        <f>((Data!BI358-Data!#REF!)/Data!#REF!)*10</f>
        <v>#REF!</v>
      </c>
      <c r="BJ359" s="2" t="e">
        <f>((Data!BJ358-Data!#REF!)/Data!#REF!)*10</f>
        <v>#REF!</v>
      </c>
      <c r="BK359" s="2" t="e">
        <f>((Data!BK358-Data!#REF!)/Data!#REF!)*10</f>
        <v>#REF!</v>
      </c>
      <c r="BL359" s="2" t="e">
        <f>((Data!BL358-Data!#REF!)/Data!#REF!)*10</f>
        <v>#REF!</v>
      </c>
      <c r="BM359" s="8"/>
      <c r="BN359" s="8"/>
      <c r="BO359" s="8"/>
      <c r="BP359" s="8"/>
      <c r="BQ359" s="8"/>
    </row>
    <row r="360" spans="1:69">
      <c r="A360" t="s">
        <v>732</v>
      </c>
      <c r="B360" s="1" t="s">
        <v>2117</v>
      </c>
      <c r="C360" s="16" t="s">
        <v>733</v>
      </c>
      <c r="D360" s="16" t="s">
        <v>3073</v>
      </c>
      <c r="E360" s="2" t="e">
        <f>((Data!E359-Data!#REF!)/Data!#REF!)*10</f>
        <v>#REF!</v>
      </c>
      <c r="F360" s="2" t="e">
        <f>((Data!F359-Data!#REF!)/Data!#REF!)*10</f>
        <v>#REF!</v>
      </c>
      <c r="G360" s="2" t="e">
        <f>((Data!G359-Data!#REF!)/Data!#REF!)*10</f>
        <v>#REF!</v>
      </c>
      <c r="H360" s="2" t="e">
        <f>((Data!H359-Data!#REF!)/Data!#REF!)*10</f>
        <v>#REF!</v>
      </c>
      <c r="I360" s="2" t="e">
        <f>((Data!I359-Data!#REF!)/Data!#REF!)*10</f>
        <v>#REF!</v>
      </c>
      <c r="J360" s="2" t="e">
        <f>((Data!#REF!-Data!J359)/Data!#REF!)*10</f>
        <v>#REF!</v>
      </c>
      <c r="K360" s="2" t="e">
        <f>((Data!#REF!-Data!K359)/Data!#REF!)*10</f>
        <v>#REF!</v>
      </c>
      <c r="L360" s="2" t="e">
        <f>((Data!#REF!-Data!L359)/Data!#REF!)*10</f>
        <v>#REF!</v>
      </c>
      <c r="M360" s="2" t="e">
        <f>((Data!#REF!-Data!M359)/Data!#REF!)*10</f>
        <v>#REF!</v>
      </c>
      <c r="N360" s="2" t="e">
        <f>((Data!#REF!-Data!N359)/Data!#REF!)*10</f>
        <v>#REF!</v>
      </c>
      <c r="O360" s="2" t="e">
        <f>((Data!#REF!-Data!O359)/Data!#REF!)*10</f>
        <v>#REF!</v>
      </c>
      <c r="P360" s="2" t="e">
        <f>((Data!#REF!-Data!P359)/Data!#REF!)*10</f>
        <v>#REF!</v>
      </c>
      <c r="Q360" s="2" t="e">
        <f>((Data!#REF!-Data!Q359)/Data!#REF!)*10</f>
        <v>#REF!</v>
      </c>
      <c r="R360" s="2" t="e">
        <f>((Data!#REF!-Data!R359)/Data!#REF!)*10</f>
        <v>#REF!</v>
      </c>
      <c r="S360" s="2" t="e">
        <f>((Data!#REF!-Data!S359)/Data!#REF!)*10</f>
        <v>#REF!</v>
      </c>
      <c r="T360" s="2" t="e">
        <f>((Data!#REF!-Data!T359)/Data!#REF!)*10</f>
        <v>#REF!</v>
      </c>
      <c r="U360" s="2" t="e">
        <f>((Data!#REF!-Data!U359)/Data!#REF!)*10</f>
        <v>#REF!</v>
      </c>
      <c r="V360" s="2" t="e">
        <f>((Data!#REF!-Data!V359)/Data!#REF!)*10</f>
        <v>#REF!</v>
      </c>
      <c r="W360" s="2" t="e">
        <f>((Data!#REF!-Data!W359)/Data!#REF!)*10</f>
        <v>#REF!</v>
      </c>
      <c r="X360" s="2" t="e">
        <f>((Data!#REF!-Data!X359)/Data!#REF!)*10</f>
        <v>#REF!</v>
      </c>
      <c r="Y360" s="2" t="e">
        <f>((Data!#REF!-Data!Y359)/Data!#REF!)*10</f>
        <v>#REF!</v>
      </c>
      <c r="Z360" s="2" t="e">
        <f>((Data!#REF!-Data!Z359)/Data!#REF!)*10</f>
        <v>#REF!</v>
      </c>
      <c r="AA360" s="2" t="e">
        <f>((Data!#REF!-Data!AA359)/Data!#REF!)*10</f>
        <v>#REF!</v>
      </c>
      <c r="AB360" s="2" t="e">
        <f>((Data!#REF!-Data!AB359)/Data!#REF!)*10</f>
        <v>#REF!</v>
      </c>
      <c r="AC360" s="2" t="e">
        <f>((Data!#REF!-Data!AC359)/Data!#REF!)*10</f>
        <v>#REF!</v>
      </c>
      <c r="AD360" s="2" t="e">
        <f>((Data!#REF!-Data!AD359)/Data!#REF!)*10</f>
        <v>#REF!</v>
      </c>
      <c r="AE360" s="2" t="e">
        <f>((Data!#REF!-Data!AE359)/Data!#REF!)*10</f>
        <v>#REF!</v>
      </c>
      <c r="AF360" s="2" t="e">
        <f>((Data!#REF!-Data!AF359)/Data!#REF!)*10</f>
        <v>#REF!</v>
      </c>
      <c r="AG360" s="2" t="e">
        <f>((Data!#REF!-Data!AG359)/Data!#REF!)*10</f>
        <v>#REF!</v>
      </c>
      <c r="AH360" s="2" t="e">
        <f>((Data!#REF!-Data!AH359)/Data!#REF!)*10</f>
        <v>#REF!</v>
      </c>
      <c r="AI360" s="2" t="e">
        <f>((Data!AI359-Data!#REF!)/Data!#REF!)*10</f>
        <v>#REF!</v>
      </c>
      <c r="AJ360" s="2" t="e">
        <f>((Data!AJ359-Data!#REF!)/Data!#REF!)*10</f>
        <v>#REF!</v>
      </c>
      <c r="AK360" s="2" t="e">
        <f>((Data!AK359-Data!#REF!)/Data!#REF!)*10</f>
        <v>#REF!</v>
      </c>
      <c r="AL360" s="2" t="e">
        <f>((Data!AL359-Data!#REF!)/Data!#REF!)*10</f>
        <v>#REF!</v>
      </c>
      <c r="AM360" s="2" t="e">
        <f>((Data!AM359-Data!#REF!)/Data!#REF!)*10</f>
        <v>#REF!</v>
      </c>
      <c r="AN360" s="2" t="e">
        <f>((Data!#REF!-Data!AN359)/Data!#REF!)*10</f>
        <v>#REF!</v>
      </c>
      <c r="AO360" s="2" t="e">
        <f>((Data!#REF!-Data!AO359)/Data!#REF!)*10</f>
        <v>#REF!</v>
      </c>
      <c r="AP360" s="2" t="e">
        <f>((Data!#REF!-Data!AP359)/Data!#REF!)*10</f>
        <v>#REF!</v>
      </c>
      <c r="AQ360" s="2" t="e">
        <f>((Data!#REF!-Data!AQ359)/Data!#REF!)*10</f>
        <v>#REF!</v>
      </c>
      <c r="AR360" s="2" t="e">
        <f>((Data!#REF!-Data!AR359)/Data!#REF!)*10</f>
        <v>#REF!</v>
      </c>
      <c r="AS360" s="2" t="e">
        <f>((Data!#REF!-Data!AS359)/Data!#REF!)*10</f>
        <v>#REF!</v>
      </c>
      <c r="AT360" s="2" t="e">
        <f>((Data!#REF!-Data!AT359)/Data!#REF!)*10</f>
        <v>#REF!</v>
      </c>
      <c r="AU360" s="2" t="e">
        <f>((Data!#REF!-Data!AU359)/Data!#REF!)*10</f>
        <v>#REF!</v>
      </c>
      <c r="AV360" s="2" t="e">
        <f>((Data!#REF!-Data!AV359)/Data!#REF!)*10</f>
        <v>#REF!</v>
      </c>
      <c r="AW360" s="2" t="e">
        <f>((Data!#REF!-Data!AW359)/Data!#REF!)*10</f>
        <v>#REF!</v>
      </c>
      <c r="AX360" s="2" t="e">
        <f>((Data!AX359-Data!#REF!)/Data!#REF!)*10</f>
        <v>#REF!</v>
      </c>
      <c r="AY360" s="2" t="e">
        <f>((Data!AY359-Data!#REF!)/Data!#REF!)*10</f>
        <v>#REF!</v>
      </c>
      <c r="AZ360" s="2" t="e">
        <f>((Data!AZ359-Data!#REF!)/Data!#REF!)*10</f>
        <v>#REF!</v>
      </c>
      <c r="BA360" s="2" t="e">
        <f>((Data!BA359-Data!#REF!)/Data!#REF!)*10</f>
        <v>#REF!</v>
      </c>
      <c r="BB360" s="2" t="e">
        <f>((Data!BB359-Data!#REF!)/Data!#REF!)*10</f>
        <v>#REF!</v>
      </c>
      <c r="BC360" s="2" t="e">
        <f>((Data!BC359-Data!#REF!)/Data!#REF!)*10</f>
        <v>#REF!</v>
      </c>
      <c r="BD360" s="2" t="e">
        <f>((Data!BD359-Data!#REF!)/Data!#REF!)*10</f>
        <v>#REF!</v>
      </c>
      <c r="BE360" s="2" t="e">
        <f>((Data!BE359-Data!#REF!)/Data!#REF!)*10</f>
        <v>#REF!</v>
      </c>
      <c r="BF360" s="2" t="e">
        <f>((Data!BF359-Data!#REF!)/Data!#REF!)*10</f>
        <v>#REF!</v>
      </c>
      <c r="BG360" s="2" t="e">
        <f>((Data!BG359-Data!#REF!)/Data!#REF!)*10</f>
        <v>#REF!</v>
      </c>
      <c r="BH360" s="2" t="e">
        <f>((Data!BH359-Data!#REF!)/Data!#REF!)*10</f>
        <v>#REF!</v>
      </c>
      <c r="BI360" s="2" t="e">
        <f>((Data!BI359-Data!#REF!)/Data!#REF!)*10</f>
        <v>#REF!</v>
      </c>
      <c r="BJ360" s="2" t="e">
        <f>((Data!BJ359-Data!#REF!)/Data!#REF!)*10</f>
        <v>#REF!</v>
      </c>
      <c r="BK360" s="2" t="e">
        <f>((Data!BK359-Data!#REF!)/Data!#REF!)*10</f>
        <v>#REF!</v>
      </c>
      <c r="BL360" s="2" t="e">
        <f>((Data!BL359-Data!#REF!)/Data!#REF!)*10</f>
        <v>#REF!</v>
      </c>
      <c r="BM360" s="8"/>
      <c r="BN360" s="8"/>
      <c r="BO360" s="8"/>
      <c r="BP360" s="8"/>
      <c r="BQ360" s="8"/>
    </row>
    <row r="361" spans="1:69">
      <c r="A361" t="s">
        <v>734</v>
      </c>
      <c r="B361" s="1" t="s">
        <v>2118</v>
      </c>
      <c r="C361" s="16" t="s">
        <v>735</v>
      </c>
      <c r="D361" s="16" t="s">
        <v>3073</v>
      </c>
      <c r="E361" s="2" t="e">
        <f>((Data!E360-Data!#REF!)/Data!#REF!)*10</f>
        <v>#REF!</v>
      </c>
      <c r="F361" s="2" t="e">
        <f>((Data!F360-Data!#REF!)/Data!#REF!)*10</f>
        <v>#REF!</v>
      </c>
      <c r="G361" s="2" t="e">
        <f>((Data!G360-Data!#REF!)/Data!#REF!)*10</f>
        <v>#REF!</v>
      </c>
      <c r="H361" s="2" t="e">
        <f>((Data!H360-Data!#REF!)/Data!#REF!)*10</f>
        <v>#REF!</v>
      </c>
      <c r="I361" s="2" t="e">
        <f>((Data!I360-Data!#REF!)/Data!#REF!)*10</f>
        <v>#REF!</v>
      </c>
      <c r="J361" s="2" t="e">
        <f>((Data!#REF!-Data!J360)/Data!#REF!)*10</f>
        <v>#REF!</v>
      </c>
      <c r="K361" s="2" t="e">
        <f>((Data!#REF!-Data!K360)/Data!#REF!)*10</f>
        <v>#REF!</v>
      </c>
      <c r="L361" s="2" t="e">
        <f>((Data!#REF!-Data!L360)/Data!#REF!)*10</f>
        <v>#REF!</v>
      </c>
      <c r="M361" s="2" t="e">
        <f>((Data!#REF!-Data!M360)/Data!#REF!)*10</f>
        <v>#REF!</v>
      </c>
      <c r="N361" s="2" t="e">
        <f>((Data!#REF!-Data!N360)/Data!#REF!)*10</f>
        <v>#REF!</v>
      </c>
      <c r="O361" s="2" t="e">
        <f>((Data!#REF!-Data!O360)/Data!#REF!)*10</f>
        <v>#REF!</v>
      </c>
      <c r="P361" s="2" t="e">
        <f>((Data!#REF!-Data!P360)/Data!#REF!)*10</f>
        <v>#REF!</v>
      </c>
      <c r="Q361" s="2" t="e">
        <f>((Data!#REF!-Data!Q360)/Data!#REF!)*10</f>
        <v>#REF!</v>
      </c>
      <c r="R361" s="2" t="e">
        <f>((Data!#REF!-Data!R360)/Data!#REF!)*10</f>
        <v>#REF!</v>
      </c>
      <c r="S361" s="2" t="e">
        <f>((Data!#REF!-Data!S360)/Data!#REF!)*10</f>
        <v>#REF!</v>
      </c>
      <c r="T361" s="2" t="e">
        <f>((Data!#REF!-Data!T360)/Data!#REF!)*10</f>
        <v>#REF!</v>
      </c>
      <c r="U361" s="2" t="e">
        <f>((Data!#REF!-Data!U360)/Data!#REF!)*10</f>
        <v>#REF!</v>
      </c>
      <c r="V361" s="2" t="e">
        <f>((Data!#REF!-Data!V360)/Data!#REF!)*10</f>
        <v>#REF!</v>
      </c>
      <c r="W361" s="2" t="e">
        <f>((Data!#REF!-Data!W360)/Data!#REF!)*10</f>
        <v>#REF!</v>
      </c>
      <c r="X361" s="2" t="e">
        <f>((Data!#REF!-Data!X360)/Data!#REF!)*10</f>
        <v>#REF!</v>
      </c>
      <c r="Y361" s="2" t="e">
        <f>((Data!#REF!-Data!Y360)/Data!#REF!)*10</f>
        <v>#REF!</v>
      </c>
      <c r="Z361" s="2" t="e">
        <f>((Data!#REF!-Data!Z360)/Data!#REF!)*10</f>
        <v>#REF!</v>
      </c>
      <c r="AA361" s="2" t="e">
        <f>((Data!#REF!-Data!AA360)/Data!#REF!)*10</f>
        <v>#REF!</v>
      </c>
      <c r="AB361" s="2" t="e">
        <f>((Data!#REF!-Data!AB360)/Data!#REF!)*10</f>
        <v>#REF!</v>
      </c>
      <c r="AC361" s="2" t="e">
        <f>((Data!#REF!-Data!AC360)/Data!#REF!)*10</f>
        <v>#REF!</v>
      </c>
      <c r="AD361" s="2" t="e">
        <f>((Data!#REF!-Data!AD360)/Data!#REF!)*10</f>
        <v>#REF!</v>
      </c>
      <c r="AE361" s="2" t="e">
        <f>((Data!#REF!-Data!AE360)/Data!#REF!)*10</f>
        <v>#REF!</v>
      </c>
      <c r="AF361" s="2" t="e">
        <f>((Data!#REF!-Data!AF360)/Data!#REF!)*10</f>
        <v>#REF!</v>
      </c>
      <c r="AG361" s="2" t="e">
        <f>((Data!#REF!-Data!AG360)/Data!#REF!)*10</f>
        <v>#REF!</v>
      </c>
      <c r="AH361" s="2" t="e">
        <f>((Data!#REF!-Data!AH360)/Data!#REF!)*10</f>
        <v>#REF!</v>
      </c>
      <c r="AI361" s="2" t="e">
        <f>((Data!AI360-Data!#REF!)/Data!#REF!)*10</f>
        <v>#REF!</v>
      </c>
      <c r="AJ361" s="2" t="e">
        <f>((Data!AJ360-Data!#REF!)/Data!#REF!)*10</f>
        <v>#REF!</v>
      </c>
      <c r="AK361" s="2" t="e">
        <f>((Data!AK360-Data!#REF!)/Data!#REF!)*10</f>
        <v>#REF!</v>
      </c>
      <c r="AL361" s="2" t="e">
        <f>((Data!AL360-Data!#REF!)/Data!#REF!)*10</f>
        <v>#REF!</v>
      </c>
      <c r="AM361" s="2" t="e">
        <f>((Data!AM360-Data!#REF!)/Data!#REF!)*10</f>
        <v>#REF!</v>
      </c>
      <c r="AN361" s="2" t="e">
        <f>((Data!#REF!-Data!AN360)/Data!#REF!)*10</f>
        <v>#REF!</v>
      </c>
      <c r="AO361" s="2" t="e">
        <f>((Data!#REF!-Data!AO360)/Data!#REF!)*10</f>
        <v>#REF!</v>
      </c>
      <c r="AP361" s="2" t="e">
        <f>((Data!#REF!-Data!AP360)/Data!#REF!)*10</f>
        <v>#REF!</v>
      </c>
      <c r="AQ361" s="2" t="e">
        <f>((Data!#REF!-Data!AQ360)/Data!#REF!)*10</f>
        <v>#REF!</v>
      </c>
      <c r="AR361" s="2" t="e">
        <f>((Data!#REF!-Data!AR360)/Data!#REF!)*10</f>
        <v>#REF!</v>
      </c>
      <c r="AS361" s="2" t="e">
        <f>((Data!#REF!-Data!AS360)/Data!#REF!)*10</f>
        <v>#REF!</v>
      </c>
      <c r="AT361" s="2" t="e">
        <f>((Data!#REF!-Data!AT360)/Data!#REF!)*10</f>
        <v>#REF!</v>
      </c>
      <c r="AU361" s="2" t="e">
        <f>((Data!#REF!-Data!AU360)/Data!#REF!)*10</f>
        <v>#REF!</v>
      </c>
      <c r="AV361" s="2" t="e">
        <f>((Data!#REF!-Data!AV360)/Data!#REF!)*10</f>
        <v>#REF!</v>
      </c>
      <c r="AW361" s="2" t="e">
        <f>((Data!#REF!-Data!AW360)/Data!#REF!)*10</f>
        <v>#REF!</v>
      </c>
      <c r="AX361" s="2" t="e">
        <f>((Data!AX360-Data!#REF!)/Data!#REF!)*10</f>
        <v>#REF!</v>
      </c>
      <c r="AY361" s="2" t="e">
        <f>((Data!AY360-Data!#REF!)/Data!#REF!)*10</f>
        <v>#REF!</v>
      </c>
      <c r="AZ361" s="2" t="e">
        <f>((Data!AZ360-Data!#REF!)/Data!#REF!)*10</f>
        <v>#REF!</v>
      </c>
      <c r="BA361" s="2" t="e">
        <f>((Data!BA360-Data!#REF!)/Data!#REF!)*10</f>
        <v>#REF!</v>
      </c>
      <c r="BB361" s="2" t="e">
        <f>((Data!BB360-Data!#REF!)/Data!#REF!)*10</f>
        <v>#REF!</v>
      </c>
      <c r="BC361" s="2" t="e">
        <f>((Data!BC360-Data!#REF!)/Data!#REF!)*10</f>
        <v>#REF!</v>
      </c>
      <c r="BD361" s="2" t="e">
        <f>((Data!BD360-Data!#REF!)/Data!#REF!)*10</f>
        <v>#REF!</v>
      </c>
      <c r="BE361" s="2" t="e">
        <f>((Data!BE360-Data!#REF!)/Data!#REF!)*10</f>
        <v>#REF!</v>
      </c>
      <c r="BF361" s="2" t="e">
        <f>((Data!BF360-Data!#REF!)/Data!#REF!)*10</f>
        <v>#REF!</v>
      </c>
      <c r="BG361" s="2" t="e">
        <f>((Data!BG360-Data!#REF!)/Data!#REF!)*10</f>
        <v>#REF!</v>
      </c>
      <c r="BH361" s="2" t="e">
        <f>((Data!BH360-Data!#REF!)/Data!#REF!)*10</f>
        <v>#REF!</v>
      </c>
      <c r="BI361" s="2" t="e">
        <f>((Data!BI360-Data!#REF!)/Data!#REF!)*10</f>
        <v>#REF!</v>
      </c>
      <c r="BJ361" s="2" t="e">
        <f>((Data!BJ360-Data!#REF!)/Data!#REF!)*10</f>
        <v>#REF!</v>
      </c>
      <c r="BK361" s="2" t="e">
        <f>((Data!BK360-Data!#REF!)/Data!#REF!)*10</f>
        <v>#REF!</v>
      </c>
      <c r="BL361" s="2" t="e">
        <f>((Data!BL360-Data!#REF!)/Data!#REF!)*10</f>
        <v>#REF!</v>
      </c>
      <c r="BM361" s="8"/>
      <c r="BN361" s="8"/>
      <c r="BO361" s="8"/>
      <c r="BP361" s="8"/>
      <c r="BQ361" s="8"/>
    </row>
    <row r="362" spans="1:69">
      <c r="A362" t="s">
        <v>736</v>
      </c>
      <c r="B362" s="1" t="s">
        <v>2119</v>
      </c>
      <c r="C362" s="16" t="s">
        <v>737</v>
      </c>
      <c r="D362" s="16" t="s">
        <v>3073</v>
      </c>
      <c r="E362" s="2" t="e">
        <f>((Data!E361-Data!#REF!)/Data!#REF!)*10</f>
        <v>#REF!</v>
      </c>
      <c r="F362" s="2" t="e">
        <f>((Data!F361-Data!#REF!)/Data!#REF!)*10</f>
        <v>#REF!</v>
      </c>
      <c r="G362" s="2" t="e">
        <f>((Data!G361-Data!#REF!)/Data!#REF!)*10</f>
        <v>#REF!</v>
      </c>
      <c r="H362" s="2" t="e">
        <f>((Data!H361-Data!#REF!)/Data!#REF!)*10</f>
        <v>#REF!</v>
      </c>
      <c r="I362" s="2" t="e">
        <f>((Data!I361-Data!#REF!)/Data!#REF!)*10</f>
        <v>#REF!</v>
      </c>
      <c r="J362" s="2" t="e">
        <f>((Data!#REF!-Data!J361)/Data!#REF!)*10</f>
        <v>#REF!</v>
      </c>
      <c r="K362" s="2" t="e">
        <f>((Data!#REF!-Data!K361)/Data!#REF!)*10</f>
        <v>#REF!</v>
      </c>
      <c r="L362" s="2" t="e">
        <f>((Data!#REF!-Data!L361)/Data!#REF!)*10</f>
        <v>#REF!</v>
      </c>
      <c r="M362" s="2" t="e">
        <f>((Data!#REF!-Data!M361)/Data!#REF!)*10</f>
        <v>#REF!</v>
      </c>
      <c r="N362" s="2" t="e">
        <f>((Data!#REF!-Data!N361)/Data!#REF!)*10</f>
        <v>#REF!</v>
      </c>
      <c r="O362" s="2" t="e">
        <f>((Data!#REF!-Data!O361)/Data!#REF!)*10</f>
        <v>#REF!</v>
      </c>
      <c r="P362" s="2" t="e">
        <f>((Data!#REF!-Data!P361)/Data!#REF!)*10</f>
        <v>#REF!</v>
      </c>
      <c r="Q362" s="2" t="e">
        <f>((Data!#REF!-Data!Q361)/Data!#REF!)*10</f>
        <v>#REF!</v>
      </c>
      <c r="R362" s="2" t="e">
        <f>((Data!#REF!-Data!R361)/Data!#REF!)*10</f>
        <v>#REF!</v>
      </c>
      <c r="S362" s="2" t="e">
        <f>((Data!#REF!-Data!S361)/Data!#REF!)*10</f>
        <v>#REF!</v>
      </c>
      <c r="T362" s="2" t="e">
        <f>((Data!#REF!-Data!T361)/Data!#REF!)*10</f>
        <v>#REF!</v>
      </c>
      <c r="U362" s="2" t="e">
        <f>((Data!#REF!-Data!U361)/Data!#REF!)*10</f>
        <v>#REF!</v>
      </c>
      <c r="V362" s="2" t="e">
        <f>((Data!#REF!-Data!V361)/Data!#REF!)*10</f>
        <v>#REF!</v>
      </c>
      <c r="W362" s="2" t="e">
        <f>((Data!#REF!-Data!W361)/Data!#REF!)*10</f>
        <v>#REF!</v>
      </c>
      <c r="X362" s="2" t="e">
        <f>((Data!#REF!-Data!X361)/Data!#REF!)*10</f>
        <v>#REF!</v>
      </c>
      <c r="Y362" s="2" t="e">
        <f>((Data!#REF!-Data!Y361)/Data!#REF!)*10</f>
        <v>#REF!</v>
      </c>
      <c r="Z362" s="2" t="e">
        <f>((Data!#REF!-Data!Z361)/Data!#REF!)*10</f>
        <v>#REF!</v>
      </c>
      <c r="AA362" s="2" t="e">
        <f>((Data!#REF!-Data!AA361)/Data!#REF!)*10</f>
        <v>#REF!</v>
      </c>
      <c r="AB362" s="2" t="e">
        <f>((Data!#REF!-Data!AB361)/Data!#REF!)*10</f>
        <v>#REF!</v>
      </c>
      <c r="AC362" s="2" t="e">
        <f>((Data!#REF!-Data!AC361)/Data!#REF!)*10</f>
        <v>#REF!</v>
      </c>
      <c r="AD362" s="2" t="e">
        <f>((Data!#REF!-Data!AD361)/Data!#REF!)*10</f>
        <v>#REF!</v>
      </c>
      <c r="AE362" s="2" t="e">
        <f>((Data!#REF!-Data!AE361)/Data!#REF!)*10</f>
        <v>#REF!</v>
      </c>
      <c r="AF362" s="2" t="e">
        <f>((Data!#REF!-Data!AF361)/Data!#REF!)*10</f>
        <v>#REF!</v>
      </c>
      <c r="AG362" s="2" t="e">
        <f>((Data!#REF!-Data!AG361)/Data!#REF!)*10</f>
        <v>#REF!</v>
      </c>
      <c r="AH362" s="2" t="e">
        <f>((Data!#REF!-Data!AH361)/Data!#REF!)*10</f>
        <v>#REF!</v>
      </c>
      <c r="AI362" s="2" t="e">
        <f>((Data!AI361-Data!#REF!)/Data!#REF!)*10</f>
        <v>#REF!</v>
      </c>
      <c r="AJ362" s="2" t="e">
        <f>((Data!AJ361-Data!#REF!)/Data!#REF!)*10</f>
        <v>#REF!</v>
      </c>
      <c r="AK362" s="2" t="e">
        <f>((Data!AK361-Data!#REF!)/Data!#REF!)*10</f>
        <v>#REF!</v>
      </c>
      <c r="AL362" s="2" t="e">
        <f>((Data!AL361-Data!#REF!)/Data!#REF!)*10</f>
        <v>#REF!</v>
      </c>
      <c r="AM362" s="2" t="e">
        <f>((Data!AM361-Data!#REF!)/Data!#REF!)*10</f>
        <v>#REF!</v>
      </c>
      <c r="AN362" s="2" t="e">
        <f>((Data!#REF!-Data!AN361)/Data!#REF!)*10</f>
        <v>#REF!</v>
      </c>
      <c r="AO362" s="2" t="e">
        <f>((Data!#REF!-Data!AO361)/Data!#REF!)*10</f>
        <v>#REF!</v>
      </c>
      <c r="AP362" s="2" t="e">
        <f>((Data!#REF!-Data!AP361)/Data!#REF!)*10</f>
        <v>#REF!</v>
      </c>
      <c r="AQ362" s="2" t="e">
        <f>((Data!#REF!-Data!AQ361)/Data!#REF!)*10</f>
        <v>#REF!</v>
      </c>
      <c r="AR362" s="2" t="e">
        <f>((Data!#REF!-Data!AR361)/Data!#REF!)*10</f>
        <v>#REF!</v>
      </c>
      <c r="AS362" s="2" t="e">
        <f>((Data!#REF!-Data!AS361)/Data!#REF!)*10</f>
        <v>#REF!</v>
      </c>
      <c r="AT362" s="2" t="e">
        <f>((Data!#REF!-Data!AT361)/Data!#REF!)*10</f>
        <v>#REF!</v>
      </c>
      <c r="AU362" s="2" t="e">
        <f>((Data!#REF!-Data!AU361)/Data!#REF!)*10</f>
        <v>#REF!</v>
      </c>
      <c r="AV362" s="2" t="e">
        <f>((Data!#REF!-Data!AV361)/Data!#REF!)*10</f>
        <v>#REF!</v>
      </c>
      <c r="AW362" s="2" t="e">
        <f>((Data!#REF!-Data!AW361)/Data!#REF!)*10</f>
        <v>#REF!</v>
      </c>
      <c r="AX362" s="2" t="e">
        <f>((Data!AX361-Data!#REF!)/Data!#REF!)*10</f>
        <v>#REF!</v>
      </c>
      <c r="AY362" s="2" t="e">
        <f>((Data!AY361-Data!#REF!)/Data!#REF!)*10</f>
        <v>#REF!</v>
      </c>
      <c r="AZ362" s="2" t="e">
        <f>((Data!AZ361-Data!#REF!)/Data!#REF!)*10</f>
        <v>#REF!</v>
      </c>
      <c r="BA362" s="2" t="e">
        <f>((Data!BA361-Data!#REF!)/Data!#REF!)*10</f>
        <v>#REF!</v>
      </c>
      <c r="BB362" s="2" t="e">
        <f>((Data!BB361-Data!#REF!)/Data!#REF!)*10</f>
        <v>#REF!</v>
      </c>
      <c r="BC362" s="2" t="e">
        <f>((Data!BC361-Data!#REF!)/Data!#REF!)*10</f>
        <v>#REF!</v>
      </c>
      <c r="BD362" s="2" t="e">
        <f>((Data!BD361-Data!#REF!)/Data!#REF!)*10</f>
        <v>#REF!</v>
      </c>
      <c r="BE362" s="2" t="e">
        <f>((Data!BE361-Data!#REF!)/Data!#REF!)*10</f>
        <v>#REF!</v>
      </c>
      <c r="BF362" s="2" t="e">
        <f>((Data!BF361-Data!#REF!)/Data!#REF!)*10</f>
        <v>#REF!</v>
      </c>
      <c r="BG362" s="2" t="e">
        <f>((Data!BG361-Data!#REF!)/Data!#REF!)*10</f>
        <v>#REF!</v>
      </c>
      <c r="BH362" s="2" t="e">
        <f>((Data!BH361-Data!#REF!)/Data!#REF!)*10</f>
        <v>#REF!</v>
      </c>
      <c r="BI362" s="2" t="e">
        <f>((Data!BI361-Data!#REF!)/Data!#REF!)*10</f>
        <v>#REF!</v>
      </c>
      <c r="BJ362" s="2" t="e">
        <f>((Data!BJ361-Data!#REF!)/Data!#REF!)*10</f>
        <v>#REF!</v>
      </c>
      <c r="BK362" s="2" t="e">
        <f>((Data!BK361-Data!#REF!)/Data!#REF!)*10</f>
        <v>#REF!</v>
      </c>
      <c r="BL362" s="2" t="e">
        <f>((Data!BL361-Data!#REF!)/Data!#REF!)*10</f>
        <v>#REF!</v>
      </c>
      <c r="BM362" s="8"/>
      <c r="BN362" s="8"/>
      <c r="BO362" s="8"/>
      <c r="BP362" s="8"/>
      <c r="BQ362" s="8"/>
    </row>
    <row r="363" spans="1:69">
      <c r="A363" t="s">
        <v>738</v>
      </c>
      <c r="B363" s="1" t="s">
        <v>2120</v>
      </c>
      <c r="C363" s="16" t="s">
        <v>739</v>
      </c>
      <c r="D363" s="16" t="s">
        <v>3073</v>
      </c>
      <c r="E363" s="2" t="e">
        <f>((Data!E362-Data!#REF!)/Data!#REF!)*10</f>
        <v>#REF!</v>
      </c>
      <c r="F363" s="2" t="e">
        <f>((Data!F362-Data!#REF!)/Data!#REF!)*10</f>
        <v>#REF!</v>
      </c>
      <c r="G363" s="2" t="e">
        <f>((Data!G362-Data!#REF!)/Data!#REF!)*10</f>
        <v>#REF!</v>
      </c>
      <c r="H363" s="2" t="e">
        <f>((Data!H362-Data!#REF!)/Data!#REF!)*10</f>
        <v>#REF!</v>
      </c>
      <c r="I363" s="2" t="e">
        <f>((Data!I362-Data!#REF!)/Data!#REF!)*10</f>
        <v>#REF!</v>
      </c>
      <c r="J363" s="2" t="e">
        <f>((Data!#REF!-Data!J362)/Data!#REF!)*10</f>
        <v>#REF!</v>
      </c>
      <c r="K363" s="2" t="e">
        <f>((Data!#REF!-Data!K362)/Data!#REF!)*10</f>
        <v>#REF!</v>
      </c>
      <c r="L363" s="2" t="e">
        <f>((Data!#REF!-Data!L362)/Data!#REF!)*10</f>
        <v>#REF!</v>
      </c>
      <c r="M363" s="2" t="e">
        <f>((Data!#REF!-Data!M362)/Data!#REF!)*10</f>
        <v>#REF!</v>
      </c>
      <c r="N363" s="2" t="e">
        <f>((Data!#REF!-Data!N362)/Data!#REF!)*10</f>
        <v>#REF!</v>
      </c>
      <c r="O363" s="2" t="e">
        <f>((Data!#REF!-Data!O362)/Data!#REF!)*10</f>
        <v>#REF!</v>
      </c>
      <c r="P363" s="2" t="e">
        <f>((Data!#REF!-Data!P362)/Data!#REF!)*10</f>
        <v>#REF!</v>
      </c>
      <c r="Q363" s="2" t="e">
        <f>((Data!#REF!-Data!Q362)/Data!#REF!)*10</f>
        <v>#REF!</v>
      </c>
      <c r="R363" s="2" t="e">
        <f>((Data!#REF!-Data!R362)/Data!#REF!)*10</f>
        <v>#REF!</v>
      </c>
      <c r="S363" s="2" t="e">
        <f>((Data!#REF!-Data!S362)/Data!#REF!)*10</f>
        <v>#REF!</v>
      </c>
      <c r="T363" s="2" t="e">
        <f>((Data!#REF!-Data!T362)/Data!#REF!)*10</f>
        <v>#REF!</v>
      </c>
      <c r="U363" s="2" t="e">
        <f>((Data!#REF!-Data!U362)/Data!#REF!)*10</f>
        <v>#REF!</v>
      </c>
      <c r="V363" s="2" t="e">
        <f>((Data!#REF!-Data!V362)/Data!#REF!)*10</f>
        <v>#REF!</v>
      </c>
      <c r="W363" s="2" t="e">
        <f>((Data!#REF!-Data!W362)/Data!#REF!)*10</f>
        <v>#REF!</v>
      </c>
      <c r="X363" s="2" t="e">
        <f>((Data!#REF!-Data!X362)/Data!#REF!)*10</f>
        <v>#REF!</v>
      </c>
      <c r="Y363" s="2" t="e">
        <f>((Data!#REF!-Data!Y362)/Data!#REF!)*10</f>
        <v>#REF!</v>
      </c>
      <c r="Z363" s="2" t="e">
        <f>((Data!#REF!-Data!Z362)/Data!#REF!)*10</f>
        <v>#REF!</v>
      </c>
      <c r="AA363" s="2" t="e">
        <f>((Data!#REF!-Data!AA362)/Data!#REF!)*10</f>
        <v>#REF!</v>
      </c>
      <c r="AB363" s="2" t="e">
        <f>((Data!#REF!-Data!AB362)/Data!#REF!)*10</f>
        <v>#REF!</v>
      </c>
      <c r="AC363" s="2" t="e">
        <f>((Data!#REF!-Data!AC362)/Data!#REF!)*10</f>
        <v>#REF!</v>
      </c>
      <c r="AD363" s="2" t="e">
        <f>((Data!#REF!-Data!AD362)/Data!#REF!)*10</f>
        <v>#REF!</v>
      </c>
      <c r="AE363" s="2" t="e">
        <f>((Data!#REF!-Data!AE362)/Data!#REF!)*10</f>
        <v>#REF!</v>
      </c>
      <c r="AF363" s="2" t="e">
        <f>((Data!#REF!-Data!AF362)/Data!#REF!)*10</f>
        <v>#REF!</v>
      </c>
      <c r="AG363" s="2" t="e">
        <f>((Data!#REF!-Data!AG362)/Data!#REF!)*10</f>
        <v>#REF!</v>
      </c>
      <c r="AH363" s="2" t="e">
        <f>((Data!#REF!-Data!AH362)/Data!#REF!)*10</f>
        <v>#REF!</v>
      </c>
      <c r="AI363" s="2" t="e">
        <f>((Data!AI362-Data!#REF!)/Data!#REF!)*10</f>
        <v>#REF!</v>
      </c>
      <c r="AJ363" s="2" t="e">
        <f>((Data!AJ362-Data!#REF!)/Data!#REF!)*10</f>
        <v>#REF!</v>
      </c>
      <c r="AK363" s="2" t="e">
        <f>((Data!AK362-Data!#REF!)/Data!#REF!)*10</f>
        <v>#REF!</v>
      </c>
      <c r="AL363" s="2" t="e">
        <f>((Data!AL362-Data!#REF!)/Data!#REF!)*10</f>
        <v>#REF!</v>
      </c>
      <c r="AM363" s="2" t="e">
        <f>((Data!AM362-Data!#REF!)/Data!#REF!)*10</f>
        <v>#REF!</v>
      </c>
      <c r="AN363" s="2" t="e">
        <f>((Data!#REF!-Data!AN362)/Data!#REF!)*10</f>
        <v>#REF!</v>
      </c>
      <c r="AO363" s="2" t="e">
        <f>((Data!#REF!-Data!AO362)/Data!#REF!)*10</f>
        <v>#REF!</v>
      </c>
      <c r="AP363" s="2" t="e">
        <f>((Data!#REF!-Data!AP362)/Data!#REF!)*10</f>
        <v>#REF!</v>
      </c>
      <c r="AQ363" s="2" t="e">
        <f>((Data!#REF!-Data!AQ362)/Data!#REF!)*10</f>
        <v>#REF!</v>
      </c>
      <c r="AR363" s="2" t="e">
        <f>((Data!#REF!-Data!AR362)/Data!#REF!)*10</f>
        <v>#REF!</v>
      </c>
      <c r="AS363" s="2" t="e">
        <f>((Data!#REF!-Data!AS362)/Data!#REF!)*10</f>
        <v>#REF!</v>
      </c>
      <c r="AT363" s="2" t="e">
        <f>((Data!#REF!-Data!AT362)/Data!#REF!)*10</f>
        <v>#REF!</v>
      </c>
      <c r="AU363" s="2" t="e">
        <f>((Data!#REF!-Data!AU362)/Data!#REF!)*10</f>
        <v>#REF!</v>
      </c>
      <c r="AV363" s="2" t="e">
        <f>((Data!#REF!-Data!AV362)/Data!#REF!)*10</f>
        <v>#REF!</v>
      </c>
      <c r="AW363" s="2" t="e">
        <f>((Data!#REF!-Data!AW362)/Data!#REF!)*10</f>
        <v>#REF!</v>
      </c>
      <c r="AX363" s="2" t="e">
        <f>((Data!AX362-Data!#REF!)/Data!#REF!)*10</f>
        <v>#REF!</v>
      </c>
      <c r="AY363" s="2" t="e">
        <f>((Data!AY362-Data!#REF!)/Data!#REF!)*10</f>
        <v>#REF!</v>
      </c>
      <c r="AZ363" s="2" t="e">
        <f>((Data!AZ362-Data!#REF!)/Data!#REF!)*10</f>
        <v>#REF!</v>
      </c>
      <c r="BA363" s="2" t="e">
        <f>((Data!BA362-Data!#REF!)/Data!#REF!)*10</f>
        <v>#REF!</v>
      </c>
      <c r="BB363" s="2" t="e">
        <f>((Data!BB362-Data!#REF!)/Data!#REF!)*10</f>
        <v>#REF!</v>
      </c>
      <c r="BC363" s="2" t="e">
        <f>((Data!BC362-Data!#REF!)/Data!#REF!)*10</f>
        <v>#REF!</v>
      </c>
      <c r="BD363" s="2" t="e">
        <f>((Data!BD362-Data!#REF!)/Data!#REF!)*10</f>
        <v>#REF!</v>
      </c>
      <c r="BE363" s="2" t="e">
        <f>((Data!BE362-Data!#REF!)/Data!#REF!)*10</f>
        <v>#REF!</v>
      </c>
      <c r="BF363" s="2" t="e">
        <f>((Data!BF362-Data!#REF!)/Data!#REF!)*10</f>
        <v>#REF!</v>
      </c>
      <c r="BG363" s="2" t="e">
        <f>((Data!BG362-Data!#REF!)/Data!#REF!)*10</f>
        <v>#REF!</v>
      </c>
      <c r="BH363" s="2" t="e">
        <f>((Data!BH362-Data!#REF!)/Data!#REF!)*10</f>
        <v>#REF!</v>
      </c>
      <c r="BI363" s="2" t="e">
        <f>((Data!BI362-Data!#REF!)/Data!#REF!)*10</f>
        <v>#REF!</v>
      </c>
      <c r="BJ363" s="2" t="e">
        <f>((Data!BJ362-Data!#REF!)/Data!#REF!)*10</f>
        <v>#REF!</v>
      </c>
      <c r="BK363" s="2" t="e">
        <f>((Data!BK362-Data!#REF!)/Data!#REF!)*10</f>
        <v>#REF!</v>
      </c>
      <c r="BL363" s="2" t="e">
        <f>((Data!BL362-Data!#REF!)/Data!#REF!)*10</f>
        <v>#REF!</v>
      </c>
      <c r="BM363" s="8"/>
      <c r="BN363" s="8"/>
      <c r="BO363" s="8"/>
      <c r="BP363" s="8"/>
      <c r="BQ363" s="8"/>
    </row>
    <row r="364" spans="1:69">
      <c r="A364" t="s">
        <v>740</v>
      </c>
      <c r="B364" s="1" t="s">
        <v>2121</v>
      </c>
      <c r="C364" s="16" t="s">
        <v>741</v>
      </c>
      <c r="D364" s="16" t="s">
        <v>3073</v>
      </c>
      <c r="E364" s="2" t="e">
        <f>((Data!E363-Data!#REF!)/Data!#REF!)*10</f>
        <v>#REF!</v>
      </c>
      <c r="F364" s="2" t="e">
        <f>((Data!F363-Data!#REF!)/Data!#REF!)*10</f>
        <v>#REF!</v>
      </c>
      <c r="G364" s="2" t="e">
        <f>((Data!G363-Data!#REF!)/Data!#REF!)*10</f>
        <v>#REF!</v>
      </c>
      <c r="H364" s="2" t="e">
        <f>((Data!H363-Data!#REF!)/Data!#REF!)*10</f>
        <v>#REF!</v>
      </c>
      <c r="I364" s="2" t="e">
        <f>((Data!I363-Data!#REF!)/Data!#REF!)*10</f>
        <v>#REF!</v>
      </c>
      <c r="J364" s="2" t="e">
        <f>((Data!#REF!-Data!J363)/Data!#REF!)*10</f>
        <v>#REF!</v>
      </c>
      <c r="K364" s="2" t="e">
        <f>((Data!#REF!-Data!K363)/Data!#REF!)*10</f>
        <v>#REF!</v>
      </c>
      <c r="L364" s="2" t="e">
        <f>((Data!#REF!-Data!L363)/Data!#REF!)*10</f>
        <v>#REF!</v>
      </c>
      <c r="M364" s="2" t="e">
        <f>((Data!#REF!-Data!M363)/Data!#REF!)*10</f>
        <v>#REF!</v>
      </c>
      <c r="N364" s="2" t="e">
        <f>((Data!#REF!-Data!N363)/Data!#REF!)*10</f>
        <v>#REF!</v>
      </c>
      <c r="O364" s="2" t="e">
        <f>((Data!#REF!-Data!O363)/Data!#REF!)*10</f>
        <v>#REF!</v>
      </c>
      <c r="P364" s="2" t="e">
        <f>((Data!#REF!-Data!P363)/Data!#REF!)*10</f>
        <v>#REF!</v>
      </c>
      <c r="Q364" s="2" t="e">
        <f>((Data!#REF!-Data!Q363)/Data!#REF!)*10</f>
        <v>#REF!</v>
      </c>
      <c r="R364" s="2" t="e">
        <f>((Data!#REF!-Data!R363)/Data!#REF!)*10</f>
        <v>#REF!</v>
      </c>
      <c r="S364" s="2" t="e">
        <f>((Data!#REF!-Data!S363)/Data!#REF!)*10</f>
        <v>#REF!</v>
      </c>
      <c r="T364" s="2" t="e">
        <f>((Data!#REF!-Data!T363)/Data!#REF!)*10</f>
        <v>#REF!</v>
      </c>
      <c r="U364" s="2" t="e">
        <f>((Data!#REF!-Data!U363)/Data!#REF!)*10</f>
        <v>#REF!</v>
      </c>
      <c r="V364" s="2" t="e">
        <f>((Data!#REF!-Data!V363)/Data!#REF!)*10</f>
        <v>#REF!</v>
      </c>
      <c r="W364" s="2" t="e">
        <f>((Data!#REF!-Data!W363)/Data!#REF!)*10</f>
        <v>#REF!</v>
      </c>
      <c r="X364" s="2" t="e">
        <f>((Data!#REF!-Data!X363)/Data!#REF!)*10</f>
        <v>#REF!</v>
      </c>
      <c r="Y364" s="2" t="e">
        <f>((Data!#REF!-Data!Y363)/Data!#REF!)*10</f>
        <v>#REF!</v>
      </c>
      <c r="Z364" s="2" t="e">
        <f>((Data!#REF!-Data!Z363)/Data!#REF!)*10</f>
        <v>#REF!</v>
      </c>
      <c r="AA364" s="2" t="e">
        <f>((Data!#REF!-Data!AA363)/Data!#REF!)*10</f>
        <v>#REF!</v>
      </c>
      <c r="AB364" s="2" t="e">
        <f>((Data!#REF!-Data!AB363)/Data!#REF!)*10</f>
        <v>#REF!</v>
      </c>
      <c r="AC364" s="2" t="e">
        <f>((Data!#REF!-Data!AC363)/Data!#REF!)*10</f>
        <v>#REF!</v>
      </c>
      <c r="AD364" s="2" t="e">
        <f>((Data!#REF!-Data!AD363)/Data!#REF!)*10</f>
        <v>#REF!</v>
      </c>
      <c r="AE364" s="2" t="e">
        <f>((Data!#REF!-Data!AE363)/Data!#REF!)*10</f>
        <v>#REF!</v>
      </c>
      <c r="AF364" s="2" t="e">
        <f>((Data!#REF!-Data!AF363)/Data!#REF!)*10</f>
        <v>#REF!</v>
      </c>
      <c r="AG364" s="2" t="e">
        <f>((Data!#REF!-Data!AG363)/Data!#REF!)*10</f>
        <v>#REF!</v>
      </c>
      <c r="AH364" s="2" t="e">
        <f>((Data!#REF!-Data!AH363)/Data!#REF!)*10</f>
        <v>#REF!</v>
      </c>
      <c r="AI364" s="2" t="e">
        <f>((Data!AI363-Data!#REF!)/Data!#REF!)*10</f>
        <v>#REF!</v>
      </c>
      <c r="AJ364" s="2" t="e">
        <f>((Data!AJ363-Data!#REF!)/Data!#REF!)*10</f>
        <v>#REF!</v>
      </c>
      <c r="AK364" s="2" t="e">
        <f>((Data!AK363-Data!#REF!)/Data!#REF!)*10</f>
        <v>#REF!</v>
      </c>
      <c r="AL364" s="2" t="e">
        <f>((Data!AL363-Data!#REF!)/Data!#REF!)*10</f>
        <v>#REF!</v>
      </c>
      <c r="AM364" s="2" t="e">
        <f>((Data!AM363-Data!#REF!)/Data!#REF!)*10</f>
        <v>#REF!</v>
      </c>
      <c r="AN364" s="2" t="e">
        <f>((Data!#REF!-Data!AN363)/Data!#REF!)*10</f>
        <v>#REF!</v>
      </c>
      <c r="AO364" s="2" t="e">
        <f>((Data!#REF!-Data!AO363)/Data!#REF!)*10</f>
        <v>#REF!</v>
      </c>
      <c r="AP364" s="2" t="e">
        <f>((Data!#REF!-Data!AP363)/Data!#REF!)*10</f>
        <v>#REF!</v>
      </c>
      <c r="AQ364" s="2" t="e">
        <f>((Data!#REF!-Data!AQ363)/Data!#REF!)*10</f>
        <v>#REF!</v>
      </c>
      <c r="AR364" s="2" t="e">
        <f>((Data!#REF!-Data!AR363)/Data!#REF!)*10</f>
        <v>#REF!</v>
      </c>
      <c r="AS364" s="2" t="e">
        <f>((Data!#REF!-Data!AS363)/Data!#REF!)*10</f>
        <v>#REF!</v>
      </c>
      <c r="AT364" s="2" t="e">
        <f>((Data!#REF!-Data!AT363)/Data!#REF!)*10</f>
        <v>#REF!</v>
      </c>
      <c r="AU364" s="2" t="e">
        <f>((Data!#REF!-Data!AU363)/Data!#REF!)*10</f>
        <v>#REF!</v>
      </c>
      <c r="AV364" s="2" t="e">
        <f>((Data!#REF!-Data!AV363)/Data!#REF!)*10</f>
        <v>#REF!</v>
      </c>
      <c r="AW364" s="2" t="e">
        <f>((Data!#REF!-Data!AW363)/Data!#REF!)*10</f>
        <v>#REF!</v>
      </c>
      <c r="AX364" s="2" t="e">
        <f>((Data!AX363-Data!#REF!)/Data!#REF!)*10</f>
        <v>#REF!</v>
      </c>
      <c r="AY364" s="2" t="e">
        <f>((Data!AY363-Data!#REF!)/Data!#REF!)*10</f>
        <v>#REF!</v>
      </c>
      <c r="AZ364" s="2" t="e">
        <f>((Data!AZ363-Data!#REF!)/Data!#REF!)*10</f>
        <v>#REF!</v>
      </c>
      <c r="BA364" s="2" t="e">
        <f>((Data!BA363-Data!#REF!)/Data!#REF!)*10</f>
        <v>#REF!</v>
      </c>
      <c r="BB364" s="2" t="e">
        <f>((Data!BB363-Data!#REF!)/Data!#REF!)*10</f>
        <v>#REF!</v>
      </c>
      <c r="BC364" s="2" t="e">
        <f>((Data!BC363-Data!#REF!)/Data!#REF!)*10</f>
        <v>#REF!</v>
      </c>
      <c r="BD364" s="2" t="e">
        <f>((Data!BD363-Data!#REF!)/Data!#REF!)*10</f>
        <v>#REF!</v>
      </c>
      <c r="BE364" s="2" t="e">
        <f>((Data!BE363-Data!#REF!)/Data!#REF!)*10</f>
        <v>#REF!</v>
      </c>
      <c r="BF364" s="2" t="e">
        <f>((Data!BF363-Data!#REF!)/Data!#REF!)*10</f>
        <v>#REF!</v>
      </c>
      <c r="BG364" s="2" t="e">
        <f>((Data!BG363-Data!#REF!)/Data!#REF!)*10</f>
        <v>#REF!</v>
      </c>
      <c r="BH364" s="2" t="e">
        <f>((Data!BH363-Data!#REF!)/Data!#REF!)*10</f>
        <v>#REF!</v>
      </c>
      <c r="BI364" s="2" t="e">
        <f>((Data!BI363-Data!#REF!)/Data!#REF!)*10</f>
        <v>#REF!</v>
      </c>
      <c r="BJ364" s="2" t="e">
        <f>((Data!BJ363-Data!#REF!)/Data!#REF!)*10</f>
        <v>#REF!</v>
      </c>
      <c r="BK364" s="2" t="e">
        <f>((Data!BK363-Data!#REF!)/Data!#REF!)*10</f>
        <v>#REF!</v>
      </c>
      <c r="BL364" s="2" t="e">
        <f>((Data!BL363-Data!#REF!)/Data!#REF!)*10</f>
        <v>#REF!</v>
      </c>
      <c r="BM364" s="8"/>
      <c r="BN364" s="8"/>
      <c r="BO364" s="8"/>
      <c r="BP364" s="8"/>
      <c r="BQ364" s="8"/>
    </row>
    <row r="365" spans="1:69">
      <c r="A365" t="s">
        <v>742</v>
      </c>
      <c r="B365" s="1" t="s">
        <v>2122</v>
      </c>
      <c r="C365" s="16" t="s">
        <v>743</v>
      </c>
      <c r="D365" s="16" t="s">
        <v>3073</v>
      </c>
      <c r="E365" s="2" t="e">
        <f>((Data!E364-Data!#REF!)/Data!#REF!)*10</f>
        <v>#REF!</v>
      </c>
      <c r="F365" s="2" t="e">
        <f>((Data!F364-Data!#REF!)/Data!#REF!)*10</f>
        <v>#REF!</v>
      </c>
      <c r="G365" s="2" t="e">
        <f>((Data!G364-Data!#REF!)/Data!#REF!)*10</f>
        <v>#REF!</v>
      </c>
      <c r="H365" s="2" t="e">
        <f>((Data!H364-Data!#REF!)/Data!#REF!)*10</f>
        <v>#REF!</v>
      </c>
      <c r="I365" s="2" t="e">
        <f>((Data!I364-Data!#REF!)/Data!#REF!)*10</f>
        <v>#REF!</v>
      </c>
      <c r="J365" s="2" t="e">
        <f>((Data!#REF!-Data!J364)/Data!#REF!)*10</f>
        <v>#REF!</v>
      </c>
      <c r="K365" s="2" t="e">
        <f>((Data!#REF!-Data!K364)/Data!#REF!)*10</f>
        <v>#REF!</v>
      </c>
      <c r="L365" s="2" t="e">
        <f>((Data!#REF!-Data!L364)/Data!#REF!)*10</f>
        <v>#REF!</v>
      </c>
      <c r="M365" s="2" t="e">
        <f>((Data!#REF!-Data!M364)/Data!#REF!)*10</f>
        <v>#REF!</v>
      </c>
      <c r="N365" s="2" t="e">
        <f>((Data!#REF!-Data!N364)/Data!#REF!)*10</f>
        <v>#REF!</v>
      </c>
      <c r="O365" s="2" t="e">
        <f>((Data!#REF!-Data!O364)/Data!#REF!)*10</f>
        <v>#REF!</v>
      </c>
      <c r="P365" s="2" t="e">
        <f>((Data!#REF!-Data!P364)/Data!#REF!)*10</f>
        <v>#REF!</v>
      </c>
      <c r="Q365" s="2" t="e">
        <f>((Data!#REF!-Data!Q364)/Data!#REF!)*10</f>
        <v>#REF!</v>
      </c>
      <c r="R365" s="2" t="e">
        <f>((Data!#REF!-Data!R364)/Data!#REF!)*10</f>
        <v>#REF!</v>
      </c>
      <c r="S365" s="2" t="e">
        <f>((Data!#REF!-Data!S364)/Data!#REF!)*10</f>
        <v>#REF!</v>
      </c>
      <c r="T365" s="2" t="e">
        <f>((Data!#REF!-Data!T364)/Data!#REF!)*10</f>
        <v>#REF!</v>
      </c>
      <c r="U365" s="2" t="e">
        <f>((Data!#REF!-Data!U364)/Data!#REF!)*10</f>
        <v>#REF!</v>
      </c>
      <c r="V365" s="2" t="e">
        <f>((Data!#REF!-Data!V364)/Data!#REF!)*10</f>
        <v>#REF!</v>
      </c>
      <c r="W365" s="2" t="e">
        <f>((Data!#REF!-Data!W364)/Data!#REF!)*10</f>
        <v>#REF!</v>
      </c>
      <c r="X365" s="2" t="e">
        <f>((Data!#REF!-Data!X364)/Data!#REF!)*10</f>
        <v>#REF!</v>
      </c>
      <c r="Y365" s="2" t="e">
        <f>((Data!#REF!-Data!Y364)/Data!#REF!)*10</f>
        <v>#REF!</v>
      </c>
      <c r="Z365" s="2" t="e">
        <f>((Data!#REF!-Data!Z364)/Data!#REF!)*10</f>
        <v>#REF!</v>
      </c>
      <c r="AA365" s="2" t="e">
        <f>((Data!#REF!-Data!AA364)/Data!#REF!)*10</f>
        <v>#REF!</v>
      </c>
      <c r="AB365" s="2" t="e">
        <f>((Data!#REF!-Data!AB364)/Data!#REF!)*10</f>
        <v>#REF!</v>
      </c>
      <c r="AC365" s="2" t="e">
        <f>((Data!#REF!-Data!AC364)/Data!#REF!)*10</f>
        <v>#REF!</v>
      </c>
      <c r="AD365" s="2" t="e">
        <f>((Data!#REF!-Data!AD364)/Data!#REF!)*10</f>
        <v>#REF!</v>
      </c>
      <c r="AE365" s="2" t="e">
        <f>((Data!#REF!-Data!AE364)/Data!#REF!)*10</f>
        <v>#REF!</v>
      </c>
      <c r="AF365" s="2" t="e">
        <f>((Data!#REF!-Data!AF364)/Data!#REF!)*10</f>
        <v>#REF!</v>
      </c>
      <c r="AG365" s="2" t="e">
        <f>((Data!#REF!-Data!AG364)/Data!#REF!)*10</f>
        <v>#REF!</v>
      </c>
      <c r="AH365" s="2" t="e">
        <f>((Data!#REF!-Data!AH364)/Data!#REF!)*10</f>
        <v>#REF!</v>
      </c>
      <c r="AI365" s="2" t="e">
        <f>((Data!AI364-Data!#REF!)/Data!#REF!)*10</f>
        <v>#REF!</v>
      </c>
      <c r="AJ365" s="2" t="e">
        <f>((Data!AJ364-Data!#REF!)/Data!#REF!)*10</f>
        <v>#REF!</v>
      </c>
      <c r="AK365" s="2" t="e">
        <f>((Data!AK364-Data!#REF!)/Data!#REF!)*10</f>
        <v>#REF!</v>
      </c>
      <c r="AL365" s="2" t="e">
        <f>((Data!AL364-Data!#REF!)/Data!#REF!)*10</f>
        <v>#REF!</v>
      </c>
      <c r="AM365" s="2" t="e">
        <f>((Data!AM364-Data!#REF!)/Data!#REF!)*10</f>
        <v>#REF!</v>
      </c>
      <c r="AN365" s="2" t="e">
        <f>((Data!#REF!-Data!AN364)/Data!#REF!)*10</f>
        <v>#REF!</v>
      </c>
      <c r="AO365" s="2" t="e">
        <f>((Data!#REF!-Data!AO364)/Data!#REF!)*10</f>
        <v>#REF!</v>
      </c>
      <c r="AP365" s="2" t="e">
        <f>((Data!#REF!-Data!AP364)/Data!#REF!)*10</f>
        <v>#REF!</v>
      </c>
      <c r="AQ365" s="2" t="e">
        <f>((Data!#REF!-Data!AQ364)/Data!#REF!)*10</f>
        <v>#REF!</v>
      </c>
      <c r="AR365" s="2" t="e">
        <f>((Data!#REF!-Data!AR364)/Data!#REF!)*10</f>
        <v>#REF!</v>
      </c>
      <c r="AS365" s="2" t="e">
        <f>((Data!#REF!-Data!AS364)/Data!#REF!)*10</f>
        <v>#REF!</v>
      </c>
      <c r="AT365" s="2" t="e">
        <f>((Data!#REF!-Data!AT364)/Data!#REF!)*10</f>
        <v>#REF!</v>
      </c>
      <c r="AU365" s="2" t="e">
        <f>((Data!#REF!-Data!AU364)/Data!#REF!)*10</f>
        <v>#REF!</v>
      </c>
      <c r="AV365" s="2" t="e">
        <f>((Data!#REF!-Data!AV364)/Data!#REF!)*10</f>
        <v>#REF!</v>
      </c>
      <c r="AW365" s="2" t="e">
        <f>((Data!#REF!-Data!AW364)/Data!#REF!)*10</f>
        <v>#REF!</v>
      </c>
      <c r="AX365" s="2" t="e">
        <f>((Data!AX364-Data!#REF!)/Data!#REF!)*10</f>
        <v>#REF!</v>
      </c>
      <c r="AY365" s="2" t="e">
        <f>((Data!AY364-Data!#REF!)/Data!#REF!)*10</f>
        <v>#REF!</v>
      </c>
      <c r="AZ365" s="2" t="e">
        <f>((Data!AZ364-Data!#REF!)/Data!#REF!)*10</f>
        <v>#REF!</v>
      </c>
      <c r="BA365" s="2" t="e">
        <f>((Data!BA364-Data!#REF!)/Data!#REF!)*10</f>
        <v>#REF!</v>
      </c>
      <c r="BB365" s="2" t="e">
        <f>((Data!BB364-Data!#REF!)/Data!#REF!)*10</f>
        <v>#REF!</v>
      </c>
      <c r="BC365" s="2" t="e">
        <f>((Data!BC364-Data!#REF!)/Data!#REF!)*10</f>
        <v>#REF!</v>
      </c>
      <c r="BD365" s="2" t="e">
        <f>((Data!BD364-Data!#REF!)/Data!#REF!)*10</f>
        <v>#REF!</v>
      </c>
      <c r="BE365" s="2" t="e">
        <f>((Data!BE364-Data!#REF!)/Data!#REF!)*10</f>
        <v>#REF!</v>
      </c>
      <c r="BF365" s="2" t="e">
        <f>((Data!BF364-Data!#REF!)/Data!#REF!)*10</f>
        <v>#REF!</v>
      </c>
      <c r="BG365" s="2" t="e">
        <f>((Data!BG364-Data!#REF!)/Data!#REF!)*10</f>
        <v>#REF!</v>
      </c>
      <c r="BH365" s="2" t="e">
        <f>((Data!BH364-Data!#REF!)/Data!#REF!)*10</f>
        <v>#REF!</v>
      </c>
      <c r="BI365" s="2" t="e">
        <f>((Data!BI364-Data!#REF!)/Data!#REF!)*10</f>
        <v>#REF!</v>
      </c>
      <c r="BJ365" s="2" t="e">
        <f>((Data!BJ364-Data!#REF!)/Data!#REF!)*10</f>
        <v>#REF!</v>
      </c>
      <c r="BK365" s="2" t="e">
        <f>((Data!BK364-Data!#REF!)/Data!#REF!)*10</f>
        <v>#REF!</v>
      </c>
      <c r="BL365" s="2" t="e">
        <f>((Data!BL364-Data!#REF!)/Data!#REF!)*10</f>
        <v>#REF!</v>
      </c>
      <c r="BM365" s="8"/>
      <c r="BN365" s="8"/>
      <c r="BO365" s="8"/>
      <c r="BP365" s="8"/>
      <c r="BQ365" s="8"/>
    </row>
    <row r="366" spans="1:69">
      <c r="A366" t="s">
        <v>744</v>
      </c>
      <c r="B366" s="1" t="s">
        <v>2123</v>
      </c>
      <c r="C366" s="16" t="s">
        <v>745</v>
      </c>
      <c r="D366" s="16" t="s">
        <v>3073</v>
      </c>
      <c r="E366" s="2" t="e">
        <f>((Data!E365-Data!#REF!)/Data!#REF!)*10</f>
        <v>#REF!</v>
      </c>
      <c r="F366" s="2" t="e">
        <f>((Data!F365-Data!#REF!)/Data!#REF!)*10</f>
        <v>#REF!</v>
      </c>
      <c r="G366" s="2" t="e">
        <f>((Data!G365-Data!#REF!)/Data!#REF!)*10</f>
        <v>#REF!</v>
      </c>
      <c r="H366" s="2" t="e">
        <f>((Data!H365-Data!#REF!)/Data!#REF!)*10</f>
        <v>#REF!</v>
      </c>
      <c r="I366" s="2" t="e">
        <f>((Data!I365-Data!#REF!)/Data!#REF!)*10</f>
        <v>#REF!</v>
      </c>
      <c r="J366" s="2" t="e">
        <f>((Data!#REF!-Data!J365)/Data!#REF!)*10</f>
        <v>#REF!</v>
      </c>
      <c r="K366" s="2" t="e">
        <f>((Data!#REF!-Data!K365)/Data!#REF!)*10</f>
        <v>#REF!</v>
      </c>
      <c r="L366" s="2" t="e">
        <f>((Data!#REF!-Data!L365)/Data!#REF!)*10</f>
        <v>#REF!</v>
      </c>
      <c r="M366" s="2" t="e">
        <f>((Data!#REF!-Data!M365)/Data!#REF!)*10</f>
        <v>#REF!</v>
      </c>
      <c r="N366" s="2" t="e">
        <f>((Data!#REF!-Data!N365)/Data!#REF!)*10</f>
        <v>#REF!</v>
      </c>
      <c r="O366" s="2" t="e">
        <f>((Data!#REF!-Data!O365)/Data!#REF!)*10</f>
        <v>#REF!</v>
      </c>
      <c r="P366" s="2" t="e">
        <f>((Data!#REF!-Data!P365)/Data!#REF!)*10</f>
        <v>#REF!</v>
      </c>
      <c r="Q366" s="2" t="e">
        <f>((Data!#REF!-Data!Q365)/Data!#REF!)*10</f>
        <v>#REF!</v>
      </c>
      <c r="R366" s="2" t="e">
        <f>((Data!#REF!-Data!R365)/Data!#REF!)*10</f>
        <v>#REF!</v>
      </c>
      <c r="S366" s="2" t="e">
        <f>((Data!#REF!-Data!S365)/Data!#REF!)*10</f>
        <v>#REF!</v>
      </c>
      <c r="T366" s="2" t="e">
        <f>((Data!#REF!-Data!T365)/Data!#REF!)*10</f>
        <v>#REF!</v>
      </c>
      <c r="U366" s="2" t="e">
        <f>((Data!#REF!-Data!U365)/Data!#REF!)*10</f>
        <v>#REF!</v>
      </c>
      <c r="V366" s="2" t="e">
        <f>((Data!#REF!-Data!V365)/Data!#REF!)*10</f>
        <v>#REF!</v>
      </c>
      <c r="W366" s="2" t="e">
        <f>((Data!#REF!-Data!W365)/Data!#REF!)*10</f>
        <v>#REF!</v>
      </c>
      <c r="X366" s="2" t="e">
        <f>((Data!#REF!-Data!X365)/Data!#REF!)*10</f>
        <v>#REF!</v>
      </c>
      <c r="Y366" s="2" t="e">
        <f>((Data!#REF!-Data!Y365)/Data!#REF!)*10</f>
        <v>#REF!</v>
      </c>
      <c r="Z366" s="2" t="e">
        <f>((Data!#REF!-Data!Z365)/Data!#REF!)*10</f>
        <v>#REF!</v>
      </c>
      <c r="AA366" s="2" t="e">
        <f>((Data!#REF!-Data!AA365)/Data!#REF!)*10</f>
        <v>#REF!</v>
      </c>
      <c r="AB366" s="2" t="e">
        <f>((Data!#REF!-Data!AB365)/Data!#REF!)*10</f>
        <v>#REF!</v>
      </c>
      <c r="AC366" s="2" t="e">
        <f>((Data!#REF!-Data!AC365)/Data!#REF!)*10</f>
        <v>#REF!</v>
      </c>
      <c r="AD366" s="2" t="e">
        <f>((Data!#REF!-Data!AD365)/Data!#REF!)*10</f>
        <v>#REF!</v>
      </c>
      <c r="AE366" s="2" t="e">
        <f>((Data!#REF!-Data!AE365)/Data!#REF!)*10</f>
        <v>#REF!</v>
      </c>
      <c r="AF366" s="2" t="e">
        <f>((Data!#REF!-Data!AF365)/Data!#REF!)*10</f>
        <v>#REF!</v>
      </c>
      <c r="AG366" s="2" t="e">
        <f>((Data!#REF!-Data!AG365)/Data!#REF!)*10</f>
        <v>#REF!</v>
      </c>
      <c r="AH366" s="2" t="e">
        <f>((Data!#REF!-Data!AH365)/Data!#REF!)*10</f>
        <v>#REF!</v>
      </c>
      <c r="AI366" s="2" t="e">
        <f>((Data!AI365-Data!#REF!)/Data!#REF!)*10</f>
        <v>#REF!</v>
      </c>
      <c r="AJ366" s="2" t="e">
        <f>((Data!AJ365-Data!#REF!)/Data!#REF!)*10</f>
        <v>#REF!</v>
      </c>
      <c r="AK366" s="2" t="e">
        <f>((Data!AK365-Data!#REF!)/Data!#REF!)*10</f>
        <v>#REF!</v>
      </c>
      <c r="AL366" s="2" t="e">
        <f>((Data!AL365-Data!#REF!)/Data!#REF!)*10</f>
        <v>#REF!</v>
      </c>
      <c r="AM366" s="2" t="e">
        <f>((Data!AM365-Data!#REF!)/Data!#REF!)*10</f>
        <v>#REF!</v>
      </c>
      <c r="AN366" s="2" t="e">
        <f>((Data!#REF!-Data!AN365)/Data!#REF!)*10</f>
        <v>#REF!</v>
      </c>
      <c r="AO366" s="2" t="e">
        <f>((Data!#REF!-Data!AO365)/Data!#REF!)*10</f>
        <v>#REF!</v>
      </c>
      <c r="AP366" s="2" t="e">
        <f>((Data!#REF!-Data!AP365)/Data!#REF!)*10</f>
        <v>#REF!</v>
      </c>
      <c r="AQ366" s="2" t="e">
        <f>((Data!#REF!-Data!AQ365)/Data!#REF!)*10</f>
        <v>#REF!</v>
      </c>
      <c r="AR366" s="2" t="e">
        <f>((Data!#REF!-Data!AR365)/Data!#REF!)*10</f>
        <v>#REF!</v>
      </c>
      <c r="AS366" s="2" t="e">
        <f>((Data!#REF!-Data!AS365)/Data!#REF!)*10</f>
        <v>#REF!</v>
      </c>
      <c r="AT366" s="2" t="e">
        <f>((Data!#REF!-Data!AT365)/Data!#REF!)*10</f>
        <v>#REF!</v>
      </c>
      <c r="AU366" s="2" t="e">
        <f>((Data!#REF!-Data!AU365)/Data!#REF!)*10</f>
        <v>#REF!</v>
      </c>
      <c r="AV366" s="2" t="e">
        <f>((Data!#REF!-Data!AV365)/Data!#REF!)*10</f>
        <v>#REF!</v>
      </c>
      <c r="AW366" s="2" t="e">
        <f>((Data!#REF!-Data!AW365)/Data!#REF!)*10</f>
        <v>#REF!</v>
      </c>
      <c r="AX366" s="2" t="e">
        <f>((Data!AX365-Data!#REF!)/Data!#REF!)*10</f>
        <v>#REF!</v>
      </c>
      <c r="AY366" s="2" t="e">
        <f>((Data!AY365-Data!#REF!)/Data!#REF!)*10</f>
        <v>#REF!</v>
      </c>
      <c r="AZ366" s="2" t="e">
        <f>((Data!AZ365-Data!#REF!)/Data!#REF!)*10</f>
        <v>#REF!</v>
      </c>
      <c r="BA366" s="2" t="e">
        <f>((Data!BA365-Data!#REF!)/Data!#REF!)*10</f>
        <v>#REF!</v>
      </c>
      <c r="BB366" s="2" t="e">
        <f>((Data!BB365-Data!#REF!)/Data!#REF!)*10</f>
        <v>#REF!</v>
      </c>
      <c r="BC366" s="2" t="e">
        <f>((Data!BC365-Data!#REF!)/Data!#REF!)*10</f>
        <v>#REF!</v>
      </c>
      <c r="BD366" s="2" t="e">
        <f>((Data!BD365-Data!#REF!)/Data!#REF!)*10</f>
        <v>#REF!</v>
      </c>
      <c r="BE366" s="2" t="e">
        <f>((Data!BE365-Data!#REF!)/Data!#REF!)*10</f>
        <v>#REF!</v>
      </c>
      <c r="BF366" s="2" t="e">
        <f>((Data!BF365-Data!#REF!)/Data!#REF!)*10</f>
        <v>#REF!</v>
      </c>
      <c r="BG366" s="2" t="e">
        <f>((Data!BG365-Data!#REF!)/Data!#REF!)*10</f>
        <v>#REF!</v>
      </c>
      <c r="BH366" s="2" t="e">
        <f>((Data!BH365-Data!#REF!)/Data!#REF!)*10</f>
        <v>#REF!</v>
      </c>
      <c r="BI366" s="2" t="e">
        <f>((Data!BI365-Data!#REF!)/Data!#REF!)*10</f>
        <v>#REF!</v>
      </c>
      <c r="BJ366" s="2" t="e">
        <f>((Data!BJ365-Data!#REF!)/Data!#REF!)*10</f>
        <v>#REF!</v>
      </c>
      <c r="BK366" s="2" t="e">
        <f>((Data!BK365-Data!#REF!)/Data!#REF!)*10</f>
        <v>#REF!</v>
      </c>
      <c r="BL366" s="2" t="e">
        <f>((Data!BL365-Data!#REF!)/Data!#REF!)*10</f>
        <v>#REF!</v>
      </c>
      <c r="BM366" s="8"/>
      <c r="BN366" s="8"/>
      <c r="BO366" s="8"/>
      <c r="BP366" s="8"/>
      <c r="BQ366" s="8"/>
    </row>
    <row r="367" spans="1:69">
      <c r="A367" t="s">
        <v>746</v>
      </c>
      <c r="B367" s="1" t="s">
        <v>2124</v>
      </c>
      <c r="C367" s="16" t="s">
        <v>747</v>
      </c>
      <c r="D367" s="16" t="s">
        <v>3073</v>
      </c>
      <c r="E367" s="2" t="e">
        <f>((Data!E366-Data!#REF!)/Data!#REF!)*10</f>
        <v>#REF!</v>
      </c>
      <c r="F367" s="2" t="e">
        <f>((Data!F366-Data!#REF!)/Data!#REF!)*10</f>
        <v>#REF!</v>
      </c>
      <c r="G367" s="2" t="e">
        <f>((Data!G366-Data!#REF!)/Data!#REF!)*10</f>
        <v>#REF!</v>
      </c>
      <c r="H367" s="2" t="e">
        <f>((Data!H366-Data!#REF!)/Data!#REF!)*10</f>
        <v>#REF!</v>
      </c>
      <c r="I367" s="2" t="e">
        <f>((Data!I366-Data!#REF!)/Data!#REF!)*10</f>
        <v>#REF!</v>
      </c>
      <c r="J367" s="2" t="e">
        <f>((Data!#REF!-Data!J366)/Data!#REF!)*10</f>
        <v>#REF!</v>
      </c>
      <c r="K367" s="2" t="e">
        <f>((Data!#REF!-Data!K366)/Data!#REF!)*10</f>
        <v>#REF!</v>
      </c>
      <c r="L367" s="2" t="e">
        <f>((Data!#REF!-Data!L366)/Data!#REF!)*10</f>
        <v>#REF!</v>
      </c>
      <c r="M367" s="2" t="e">
        <f>((Data!#REF!-Data!M366)/Data!#REF!)*10</f>
        <v>#REF!</v>
      </c>
      <c r="N367" s="2" t="e">
        <f>((Data!#REF!-Data!N366)/Data!#REF!)*10</f>
        <v>#REF!</v>
      </c>
      <c r="O367" s="2" t="e">
        <f>((Data!#REF!-Data!O366)/Data!#REF!)*10</f>
        <v>#REF!</v>
      </c>
      <c r="P367" s="2" t="e">
        <f>((Data!#REF!-Data!P366)/Data!#REF!)*10</f>
        <v>#REF!</v>
      </c>
      <c r="Q367" s="2" t="e">
        <f>((Data!#REF!-Data!Q366)/Data!#REF!)*10</f>
        <v>#REF!</v>
      </c>
      <c r="R367" s="2" t="e">
        <f>((Data!#REF!-Data!R366)/Data!#REF!)*10</f>
        <v>#REF!</v>
      </c>
      <c r="S367" s="2" t="e">
        <f>((Data!#REF!-Data!S366)/Data!#REF!)*10</f>
        <v>#REF!</v>
      </c>
      <c r="T367" s="2" t="e">
        <f>((Data!#REF!-Data!T366)/Data!#REF!)*10</f>
        <v>#REF!</v>
      </c>
      <c r="U367" s="2" t="e">
        <f>((Data!#REF!-Data!U366)/Data!#REF!)*10</f>
        <v>#REF!</v>
      </c>
      <c r="V367" s="2" t="e">
        <f>((Data!#REF!-Data!V366)/Data!#REF!)*10</f>
        <v>#REF!</v>
      </c>
      <c r="W367" s="2" t="e">
        <f>((Data!#REF!-Data!W366)/Data!#REF!)*10</f>
        <v>#REF!</v>
      </c>
      <c r="X367" s="2" t="e">
        <f>((Data!#REF!-Data!X366)/Data!#REF!)*10</f>
        <v>#REF!</v>
      </c>
      <c r="Y367" s="2" t="e">
        <f>((Data!#REF!-Data!Y366)/Data!#REF!)*10</f>
        <v>#REF!</v>
      </c>
      <c r="Z367" s="2" t="e">
        <f>((Data!#REF!-Data!Z366)/Data!#REF!)*10</f>
        <v>#REF!</v>
      </c>
      <c r="AA367" s="2" t="e">
        <f>((Data!#REF!-Data!AA366)/Data!#REF!)*10</f>
        <v>#REF!</v>
      </c>
      <c r="AB367" s="2" t="e">
        <f>((Data!#REF!-Data!AB366)/Data!#REF!)*10</f>
        <v>#REF!</v>
      </c>
      <c r="AC367" s="2" t="e">
        <f>((Data!#REF!-Data!AC366)/Data!#REF!)*10</f>
        <v>#REF!</v>
      </c>
      <c r="AD367" s="2" t="e">
        <f>((Data!#REF!-Data!AD366)/Data!#REF!)*10</f>
        <v>#REF!</v>
      </c>
      <c r="AE367" s="2" t="e">
        <f>((Data!#REF!-Data!AE366)/Data!#REF!)*10</f>
        <v>#REF!</v>
      </c>
      <c r="AF367" s="2" t="e">
        <f>((Data!#REF!-Data!AF366)/Data!#REF!)*10</f>
        <v>#REF!</v>
      </c>
      <c r="AG367" s="2" t="e">
        <f>((Data!#REF!-Data!AG366)/Data!#REF!)*10</f>
        <v>#REF!</v>
      </c>
      <c r="AH367" s="2" t="e">
        <f>((Data!#REF!-Data!AH366)/Data!#REF!)*10</f>
        <v>#REF!</v>
      </c>
      <c r="AI367" s="2" t="e">
        <f>((Data!AI366-Data!#REF!)/Data!#REF!)*10</f>
        <v>#REF!</v>
      </c>
      <c r="AJ367" s="2" t="e">
        <f>((Data!AJ366-Data!#REF!)/Data!#REF!)*10</f>
        <v>#REF!</v>
      </c>
      <c r="AK367" s="2" t="e">
        <f>((Data!AK366-Data!#REF!)/Data!#REF!)*10</f>
        <v>#REF!</v>
      </c>
      <c r="AL367" s="2" t="e">
        <f>((Data!AL366-Data!#REF!)/Data!#REF!)*10</f>
        <v>#REF!</v>
      </c>
      <c r="AM367" s="2" t="e">
        <f>((Data!AM366-Data!#REF!)/Data!#REF!)*10</f>
        <v>#REF!</v>
      </c>
      <c r="AN367" s="2" t="e">
        <f>((Data!#REF!-Data!AN366)/Data!#REF!)*10</f>
        <v>#REF!</v>
      </c>
      <c r="AO367" s="2" t="e">
        <f>((Data!#REF!-Data!AO366)/Data!#REF!)*10</f>
        <v>#REF!</v>
      </c>
      <c r="AP367" s="2" t="e">
        <f>((Data!#REF!-Data!AP366)/Data!#REF!)*10</f>
        <v>#REF!</v>
      </c>
      <c r="AQ367" s="2" t="e">
        <f>((Data!#REF!-Data!AQ366)/Data!#REF!)*10</f>
        <v>#REF!</v>
      </c>
      <c r="AR367" s="2" t="e">
        <f>((Data!#REF!-Data!AR366)/Data!#REF!)*10</f>
        <v>#REF!</v>
      </c>
      <c r="AS367" s="2" t="e">
        <f>((Data!#REF!-Data!AS366)/Data!#REF!)*10</f>
        <v>#REF!</v>
      </c>
      <c r="AT367" s="2" t="e">
        <f>((Data!#REF!-Data!AT366)/Data!#REF!)*10</f>
        <v>#REF!</v>
      </c>
      <c r="AU367" s="2" t="e">
        <f>((Data!#REF!-Data!AU366)/Data!#REF!)*10</f>
        <v>#REF!</v>
      </c>
      <c r="AV367" s="2" t="e">
        <f>((Data!#REF!-Data!AV366)/Data!#REF!)*10</f>
        <v>#REF!</v>
      </c>
      <c r="AW367" s="2" t="e">
        <f>((Data!#REF!-Data!AW366)/Data!#REF!)*10</f>
        <v>#REF!</v>
      </c>
      <c r="AX367" s="2" t="e">
        <f>((Data!AX366-Data!#REF!)/Data!#REF!)*10</f>
        <v>#REF!</v>
      </c>
      <c r="AY367" s="2" t="e">
        <f>((Data!AY366-Data!#REF!)/Data!#REF!)*10</f>
        <v>#REF!</v>
      </c>
      <c r="AZ367" s="2" t="e">
        <f>((Data!AZ366-Data!#REF!)/Data!#REF!)*10</f>
        <v>#REF!</v>
      </c>
      <c r="BA367" s="2" t="e">
        <f>((Data!BA366-Data!#REF!)/Data!#REF!)*10</f>
        <v>#REF!</v>
      </c>
      <c r="BB367" s="2" t="e">
        <f>((Data!BB366-Data!#REF!)/Data!#REF!)*10</f>
        <v>#REF!</v>
      </c>
      <c r="BC367" s="2" t="e">
        <f>((Data!BC366-Data!#REF!)/Data!#REF!)*10</f>
        <v>#REF!</v>
      </c>
      <c r="BD367" s="2" t="e">
        <f>((Data!BD366-Data!#REF!)/Data!#REF!)*10</f>
        <v>#REF!</v>
      </c>
      <c r="BE367" s="2" t="e">
        <f>((Data!BE366-Data!#REF!)/Data!#REF!)*10</f>
        <v>#REF!</v>
      </c>
      <c r="BF367" s="2" t="e">
        <f>((Data!BF366-Data!#REF!)/Data!#REF!)*10</f>
        <v>#REF!</v>
      </c>
      <c r="BG367" s="2" t="e">
        <f>((Data!BG366-Data!#REF!)/Data!#REF!)*10</f>
        <v>#REF!</v>
      </c>
      <c r="BH367" s="2" t="e">
        <f>((Data!BH366-Data!#REF!)/Data!#REF!)*10</f>
        <v>#REF!</v>
      </c>
      <c r="BI367" s="2" t="e">
        <f>((Data!BI366-Data!#REF!)/Data!#REF!)*10</f>
        <v>#REF!</v>
      </c>
      <c r="BJ367" s="2" t="e">
        <f>((Data!BJ366-Data!#REF!)/Data!#REF!)*10</f>
        <v>#REF!</v>
      </c>
      <c r="BK367" s="2" t="e">
        <f>((Data!BK366-Data!#REF!)/Data!#REF!)*10</f>
        <v>#REF!</v>
      </c>
      <c r="BL367" s="2" t="e">
        <f>((Data!BL366-Data!#REF!)/Data!#REF!)*10</f>
        <v>#REF!</v>
      </c>
      <c r="BM367" s="8"/>
      <c r="BN367" s="8"/>
      <c r="BO367" s="8"/>
      <c r="BP367" s="8"/>
      <c r="BQ367" s="8"/>
    </row>
    <row r="368" spans="1:69">
      <c r="A368" t="s">
        <v>748</v>
      </c>
      <c r="B368" s="1" t="s">
        <v>2125</v>
      </c>
      <c r="C368" s="16" t="s">
        <v>749</v>
      </c>
      <c r="D368" s="16" t="s">
        <v>3073</v>
      </c>
      <c r="E368" s="2" t="e">
        <f>((Data!E367-Data!#REF!)/Data!#REF!)*10</f>
        <v>#REF!</v>
      </c>
      <c r="F368" s="2" t="e">
        <f>((Data!F367-Data!#REF!)/Data!#REF!)*10</f>
        <v>#REF!</v>
      </c>
      <c r="G368" s="2" t="e">
        <f>((Data!G367-Data!#REF!)/Data!#REF!)*10</f>
        <v>#REF!</v>
      </c>
      <c r="H368" s="2" t="e">
        <f>((Data!H367-Data!#REF!)/Data!#REF!)*10</f>
        <v>#REF!</v>
      </c>
      <c r="I368" s="2" t="e">
        <f>((Data!I367-Data!#REF!)/Data!#REF!)*10</f>
        <v>#REF!</v>
      </c>
      <c r="J368" s="2" t="e">
        <f>((Data!#REF!-Data!J367)/Data!#REF!)*10</f>
        <v>#REF!</v>
      </c>
      <c r="K368" s="2" t="e">
        <f>((Data!#REF!-Data!K367)/Data!#REF!)*10</f>
        <v>#REF!</v>
      </c>
      <c r="L368" s="2" t="e">
        <f>((Data!#REF!-Data!L367)/Data!#REF!)*10</f>
        <v>#REF!</v>
      </c>
      <c r="M368" s="2" t="e">
        <f>((Data!#REF!-Data!M367)/Data!#REF!)*10</f>
        <v>#REF!</v>
      </c>
      <c r="N368" s="2" t="e">
        <f>((Data!#REF!-Data!N367)/Data!#REF!)*10</f>
        <v>#REF!</v>
      </c>
      <c r="O368" s="2" t="e">
        <f>((Data!#REF!-Data!O367)/Data!#REF!)*10</f>
        <v>#REF!</v>
      </c>
      <c r="P368" s="2" t="e">
        <f>((Data!#REF!-Data!P367)/Data!#REF!)*10</f>
        <v>#REF!</v>
      </c>
      <c r="Q368" s="2" t="e">
        <f>((Data!#REF!-Data!Q367)/Data!#REF!)*10</f>
        <v>#REF!</v>
      </c>
      <c r="R368" s="2" t="e">
        <f>((Data!#REF!-Data!R367)/Data!#REF!)*10</f>
        <v>#REF!</v>
      </c>
      <c r="S368" s="2" t="e">
        <f>((Data!#REF!-Data!S367)/Data!#REF!)*10</f>
        <v>#REF!</v>
      </c>
      <c r="T368" s="2" t="e">
        <f>((Data!#REF!-Data!T367)/Data!#REF!)*10</f>
        <v>#REF!</v>
      </c>
      <c r="U368" s="2" t="e">
        <f>((Data!#REF!-Data!U367)/Data!#REF!)*10</f>
        <v>#REF!</v>
      </c>
      <c r="V368" s="2" t="e">
        <f>((Data!#REF!-Data!V367)/Data!#REF!)*10</f>
        <v>#REF!</v>
      </c>
      <c r="W368" s="2" t="e">
        <f>((Data!#REF!-Data!W367)/Data!#REF!)*10</f>
        <v>#REF!</v>
      </c>
      <c r="X368" s="2" t="e">
        <f>((Data!#REF!-Data!X367)/Data!#REF!)*10</f>
        <v>#REF!</v>
      </c>
      <c r="Y368" s="2" t="e">
        <f>((Data!#REF!-Data!Y367)/Data!#REF!)*10</f>
        <v>#REF!</v>
      </c>
      <c r="Z368" s="2" t="e">
        <f>((Data!#REF!-Data!Z367)/Data!#REF!)*10</f>
        <v>#REF!</v>
      </c>
      <c r="AA368" s="2" t="e">
        <f>((Data!#REF!-Data!AA367)/Data!#REF!)*10</f>
        <v>#REF!</v>
      </c>
      <c r="AB368" s="2" t="e">
        <f>((Data!#REF!-Data!AB367)/Data!#REF!)*10</f>
        <v>#REF!</v>
      </c>
      <c r="AC368" s="2" t="e">
        <f>((Data!#REF!-Data!AC367)/Data!#REF!)*10</f>
        <v>#REF!</v>
      </c>
      <c r="AD368" s="2" t="e">
        <f>((Data!#REF!-Data!AD367)/Data!#REF!)*10</f>
        <v>#REF!</v>
      </c>
      <c r="AE368" s="2" t="e">
        <f>((Data!#REF!-Data!AE367)/Data!#REF!)*10</f>
        <v>#REF!</v>
      </c>
      <c r="AF368" s="2" t="e">
        <f>((Data!#REF!-Data!AF367)/Data!#REF!)*10</f>
        <v>#REF!</v>
      </c>
      <c r="AG368" s="2" t="e">
        <f>((Data!#REF!-Data!AG367)/Data!#REF!)*10</f>
        <v>#REF!</v>
      </c>
      <c r="AH368" s="2" t="e">
        <f>((Data!#REF!-Data!AH367)/Data!#REF!)*10</f>
        <v>#REF!</v>
      </c>
      <c r="AI368" s="2" t="e">
        <f>((Data!AI367-Data!#REF!)/Data!#REF!)*10</f>
        <v>#REF!</v>
      </c>
      <c r="AJ368" s="2" t="e">
        <f>((Data!AJ367-Data!#REF!)/Data!#REF!)*10</f>
        <v>#REF!</v>
      </c>
      <c r="AK368" s="2" t="e">
        <f>((Data!AK367-Data!#REF!)/Data!#REF!)*10</f>
        <v>#REF!</v>
      </c>
      <c r="AL368" s="2" t="e">
        <f>((Data!AL367-Data!#REF!)/Data!#REF!)*10</f>
        <v>#REF!</v>
      </c>
      <c r="AM368" s="2" t="e">
        <f>((Data!AM367-Data!#REF!)/Data!#REF!)*10</f>
        <v>#REF!</v>
      </c>
      <c r="AN368" s="2" t="e">
        <f>((Data!#REF!-Data!AN367)/Data!#REF!)*10</f>
        <v>#REF!</v>
      </c>
      <c r="AO368" s="2" t="e">
        <f>((Data!#REF!-Data!AO367)/Data!#REF!)*10</f>
        <v>#REF!</v>
      </c>
      <c r="AP368" s="2" t="e">
        <f>((Data!#REF!-Data!AP367)/Data!#REF!)*10</f>
        <v>#REF!</v>
      </c>
      <c r="AQ368" s="2" t="e">
        <f>((Data!#REF!-Data!AQ367)/Data!#REF!)*10</f>
        <v>#REF!</v>
      </c>
      <c r="AR368" s="2" t="e">
        <f>((Data!#REF!-Data!AR367)/Data!#REF!)*10</f>
        <v>#REF!</v>
      </c>
      <c r="AS368" s="2" t="e">
        <f>((Data!#REF!-Data!AS367)/Data!#REF!)*10</f>
        <v>#REF!</v>
      </c>
      <c r="AT368" s="2" t="e">
        <f>((Data!#REF!-Data!AT367)/Data!#REF!)*10</f>
        <v>#REF!</v>
      </c>
      <c r="AU368" s="2" t="e">
        <f>((Data!#REF!-Data!AU367)/Data!#REF!)*10</f>
        <v>#REF!</v>
      </c>
      <c r="AV368" s="2" t="e">
        <f>((Data!#REF!-Data!AV367)/Data!#REF!)*10</f>
        <v>#REF!</v>
      </c>
      <c r="AW368" s="2" t="e">
        <f>((Data!#REF!-Data!AW367)/Data!#REF!)*10</f>
        <v>#REF!</v>
      </c>
      <c r="AX368" s="2" t="e">
        <f>((Data!AX367-Data!#REF!)/Data!#REF!)*10</f>
        <v>#REF!</v>
      </c>
      <c r="AY368" s="2" t="e">
        <f>((Data!AY367-Data!#REF!)/Data!#REF!)*10</f>
        <v>#REF!</v>
      </c>
      <c r="AZ368" s="2" t="e">
        <f>((Data!AZ367-Data!#REF!)/Data!#REF!)*10</f>
        <v>#REF!</v>
      </c>
      <c r="BA368" s="2" t="e">
        <f>((Data!BA367-Data!#REF!)/Data!#REF!)*10</f>
        <v>#REF!</v>
      </c>
      <c r="BB368" s="2" t="e">
        <f>((Data!BB367-Data!#REF!)/Data!#REF!)*10</f>
        <v>#REF!</v>
      </c>
      <c r="BC368" s="2" t="e">
        <f>((Data!BC367-Data!#REF!)/Data!#REF!)*10</f>
        <v>#REF!</v>
      </c>
      <c r="BD368" s="2" t="e">
        <f>((Data!BD367-Data!#REF!)/Data!#REF!)*10</f>
        <v>#REF!</v>
      </c>
      <c r="BE368" s="2" t="e">
        <f>((Data!BE367-Data!#REF!)/Data!#REF!)*10</f>
        <v>#REF!</v>
      </c>
      <c r="BF368" s="2" t="e">
        <f>((Data!BF367-Data!#REF!)/Data!#REF!)*10</f>
        <v>#REF!</v>
      </c>
      <c r="BG368" s="2" t="e">
        <f>((Data!BG367-Data!#REF!)/Data!#REF!)*10</f>
        <v>#REF!</v>
      </c>
      <c r="BH368" s="2" t="e">
        <f>((Data!BH367-Data!#REF!)/Data!#REF!)*10</f>
        <v>#REF!</v>
      </c>
      <c r="BI368" s="2" t="e">
        <f>((Data!BI367-Data!#REF!)/Data!#REF!)*10</f>
        <v>#REF!</v>
      </c>
      <c r="BJ368" s="2" t="e">
        <f>((Data!BJ367-Data!#REF!)/Data!#REF!)*10</f>
        <v>#REF!</v>
      </c>
      <c r="BK368" s="2" t="e">
        <f>((Data!BK367-Data!#REF!)/Data!#REF!)*10</f>
        <v>#REF!</v>
      </c>
      <c r="BL368" s="2" t="e">
        <f>((Data!BL367-Data!#REF!)/Data!#REF!)*10</f>
        <v>#REF!</v>
      </c>
      <c r="BM368" s="8"/>
      <c r="BN368" s="8"/>
      <c r="BO368" s="8"/>
      <c r="BP368" s="8"/>
      <c r="BQ368" s="8"/>
    </row>
    <row r="369" spans="1:69">
      <c r="A369" t="s">
        <v>750</v>
      </c>
      <c r="B369" s="1" t="s">
        <v>2126</v>
      </c>
      <c r="C369" s="16" t="s">
        <v>751</v>
      </c>
      <c r="D369" s="16" t="s">
        <v>3073</v>
      </c>
      <c r="E369" s="2" t="e">
        <f>((Data!E368-Data!#REF!)/Data!#REF!)*10</f>
        <v>#REF!</v>
      </c>
      <c r="F369" s="2" t="e">
        <f>((Data!F368-Data!#REF!)/Data!#REF!)*10</f>
        <v>#REF!</v>
      </c>
      <c r="G369" s="2" t="e">
        <f>((Data!G368-Data!#REF!)/Data!#REF!)*10</f>
        <v>#REF!</v>
      </c>
      <c r="H369" s="2" t="e">
        <f>((Data!H368-Data!#REF!)/Data!#REF!)*10</f>
        <v>#REF!</v>
      </c>
      <c r="I369" s="2" t="e">
        <f>((Data!I368-Data!#REF!)/Data!#REF!)*10</f>
        <v>#REF!</v>
      </c>
      <c r="J369" s="2" t="e">
        <f>((Data!#REF!-Data!J368)/Data!#REF!)*10</f>
        <v>#REF!</v>
      </c>
      <c r="K369" s="2" t="e">
        <f>((Data!#REF!-Data!K368)/Data!#REF!)*10</f>
        <v>#REF!</v>
      </c>
      <c r="L369" s="2" t="e">
        <f>((Data!#REF!-Data!L368)/Data!#REF!)*10</f>
        <v>#REF!</v>
      </c>
      <c r="M369" s="2" t="e">
        <f>((Data!#REF!-Data!M368)/Data!#REF!)*10</f>
        <v>#REF!</v>
      </c>
      <c r="N369" s="2" t="e">
        <f>((Data!#REF!-Data!N368)/Data!#REF!)*10</f>
        <v>#REF!</v>
      </c>
      <c r="O369" s="2" t="e">
        <f>((Data!#REF!-Data!O368)/Data!#REF!)*10</f>
        <v>#REF!</v>
      </c>
      <c r="P369" s="2" t="e">
        <f>((Data!#REF!-Data!P368)/Data!#REF!)*10</f>
        <v>#REF!</v>
      </c>
      <c r="Q369" s="2" t="e">
        <f>((Data!#REF!-Data!Q368)/Data!#REF!)*10</f>
        <v>#REF!</v>
      </c>
      <c r="R369" s="2" t="e">
        <f>((Data!#REF!-Data!R368)/Data!#REF!)*10</f>
        <v>#REF!</v>
      </c>
      <c r="S369" s="2" t="e">
        <f>((Data!#REF!-Data!S368)/Data!#REF!)*10</f>
        <v>#REF!</v>
      </c>
      <c r="T369" s="2" t="e">
        <f>((Data!#REF!-Data!T368)/Data!#REF!)*10</f>
        <v>#REF!</v>
      </c>
      <c r="U369" s="2" t="e">
        <f>((Data!#REF!-Data!U368)/Data!#REF!)*10</f>
        <v>#REF!</v>
      </c>
      <c r="V369" s="2" t="e">
        <f>((Data!#REF!-Data!V368)/Data!#REF!)*10</f>
        <v>#REF!</v>
      </c>
      <c r="W369" s="2" t="e">
        <f>((Data!#REF!-Data!W368)/Data!#REF!)*10</f>
        <v>#REF!</v>
      </c>
      <c r="X369" s="2" t="e">
        <f>((Data!#REF!-Data!X368)/Data!#REF!)*10</f>
        <v>#REF!</v>
      </c>
      <c r="Y369" s="2" t="e">
        <f>((Data!#REF!-Data!Y368)/Data!#REF!)*10</f>
        <v>#REF!</v>
      </c>
      <c r="Z369" s="2" t="e">
        <f>((Data!#REF!-Data!Z368)/Data!#REF!)*10</f>
        <v>#REF!</v>
      </c>
      <c r="AA369" s="2" t="e">
        <f>((Data!#REF!-Data!AA368)/Data!#REF!)*10</f>
        <v>#REF!</v>
      </c>
      <c r="AB369" s="2" t="e">
        <f>((Data!#REF!-Data!AB368)/Data!#REF!)*10</f>
        <v>#REF!</v>
      </c>
      <c r="AC369" s="2" t="e">
        <f>((Data!#REF!-Data!AC368)/Data!#REF!)*10</f>
        <v>#REF!</v>
      </c>
      <c r="AD369" s="2" t="e">
        <f>((Data!#REF!-Data!AD368)/Data!#REF!)*10</f>
        <v>#REF!</v>
      </c>
      <c r="AE369" s="2" t="e">
        <f>((Data!#REF!-Data!AE368)/Data!#REF!)*10</f>
        <v>#REF!</v>
      </c>
      <c r="AF369" s="2" t="e">
        <f>((Data!#REF!-Data!AF368)/Data!#REF!)*10</f>
        <v>#REF!</v>
      </c>
      <c r="AG369" s="2" t="e">
        <f>((Data!#REF!-Data!AG368)/Data!#REF!)*10</f>
        <v>#REF!</v>
      </c>
      <c r="AH369" s="2" t="e">
        <f>((Data!#REF!-Data!AH368)/Data!#REF!)*10</f>
        <v>#REF!</v>
      </c>
      <c r="AI369" s="2" t="e">
        <f>((Data!AI368-Data!#REF!)/Data!#REF!)*10</f>
        <v>#REF!</v>
      </c>
      <c r="AJ369" s="2" t="e">
        <f>((Data!AJ368-Data!#REF!)/Data!#REF!)*10</f>
        <v>#REF!</v>
      </c>
      <c r="AK369" s="2" t="e">
        <f>((Data!AK368-Data!#REF!)/Data!#REF!)*10</f>
        <v>#REF!</v>
      </c>
      <c r="AL369" s="2" t="e">
        <f>((Data!AL368-Data!#REF!)/Data!#REF!)*10</f>
        <v>#REF!</v>
      </c>
      <c r="AM369" s="2" t="e">
        <f>((Data!AM368-Data!#REF!)/Data!#REF!)*10</f>
        <v>#REF!</v>
      </c>
      <c r="AN369" s="2" t="e">
        <f>((Data!#REF!-Data!AN368)/Data!#REF!)*10</f>
        <v>#REF!</v>
      </c>
      <c r="AO369" s="2" t="e">
        <f>((Data!#REF!-Data!AO368)/Data!#REF!)*10</f>
        <v>#REF!</v>
      </c>
      <c r="AP369" s="2" t="e">
        <f>((Data!#REF!-Data!AP368)/Data!#REF!)*10</f>
        <v>#REF!</v>
      </c>
      <c r="AQ369" s="2" t="e">
        <f>((Data!#REF!-Data!AQ368)/Data!#REF!)*10</f>
        <v>#REF!</v>
      </c>
      <c r="AR369" s="2" t="e">
        <f>((Data!#REF!-Data!AR368)/Data!#REF!)*10</f>
        <v>#REF!</v>
      </c>
      <c r="AS369" s="2" t="e">
        <f>((Data!#REF!-Data!AS368)/Data!#REF!)*10</f>
        <v>#REF!</v>
      </c>
      <c r="AT369" s="2" t="e">
        <f>((Data!#REF!-Data!AT368)/Data!#REF!)*10</f>
        <v>#REF!</v>
      </c>
      <c r="AU369" s="2" t="e">
        <f>((Data!#REF!-Data!AU368)/Data!#REF!)*10</f>
        <v>#REF!</v>
      </c>
      <c r="AV369" s="2" t="e">
        <f>((Data!#REF!-Data!AV368)/Data!#REF!)*10</f>
        <v>#REF!</v>
      </c>
      <c r="AW369" s="2" t="e">
        <f>((Data!#REF!-Data!AW368)/Data!#REF!)*10</f>
        <v>#REF!</v>
      </c>
      <c r="AX369" s="2" t="e">
        <f>((Data!AX368-Data!#REF!)/Data!#REF!)*10</f>
        <v>#REF!</v>
      </c>
      <c r="AY369" s="2" t="e">
        <f>((Data!AY368-Data!#REF!)/Data!#REF!)*10</f>
        <v>#REF!</v>
      </c>
      <c r="AZ369" s="2" t="e">
        <f>((Data!AZ368-Data!#REF!)/Data!#REF!)*10</f>
        <v>#REF!</v>
      </c>
      <c r="BA369" s="2" t="e">
        <f>((Data!BA368-Data!#REF!)/Data!#REF!)*10</f>
        <v>#REF!</v>
      </c>
      <c r="BB369" s="2" t="e">
        <f>((Data!BB368-Data!#REF!)/Data!#REF!)*10</f>
        <v>#REF!</v>
      </c>
      <c r="BC369" s="2" t="e">
        <f>((Data!BC368-Data!#REF!)/Data!#REF!)*10</f>
        <v>#REF!</v>
      </c>
      <c r="BD369" s="2" t="e">
        <f>((Data!BD368-Data!#REF!)/Data!#REF!)*10</f>
        <v>#REF!</v>
      </c>
      <c r="BE369" s="2" t="e">
        <f>((Data!BE368-Data!#REF!)/Data!#REF!)*10</f>
        <v>#REF!</v>
      </c>
      <c r="BF369" s="2" t="e">
        <f>((Data!BF368-Data!#REF!)/Data!#REF!)*10</f>
        <v>#REF!</v>
      </c>
      <c r="BG369" s="2" t="e">
        <f>((Data!BG368-Data!#REF!)/Data!#REF!)*10</f>
        <v>#REF!</v>
      </c>
      <c r="BH369" s="2" t="e">
        <f>((Data!BH368-Data!#REF!)/Data!#REF!)*10</f>
        <v>#REF!</v>
      </c>
      <c r="BI369" s="2" t="e">
        <f>((Data!BI368-Data!#REF!)/Data!#REF!)*10</f>
        <v>#REF!</v>
      </c>
      <c r="BJ369" s="2" t="e">
        <f>((Data!BJ368-Data!#REF!)/Data!#REF!)*10</f>
        <v>#REF!</v>
      </c>
      <c r="BK369" s="2" t="e">
        <f>((Data!BK368-Data!#REF!)/Data!#REF!)*10</f>
        <v>#REF!</v>
      </c>
      <c r="BL369" s="2" t="e">
        <f>((Data!BL368-Data!#REF!)/Data!#REF!)*10</f>
        <v>#REF!</v>
      </c>
      <c r="BM369" s="8"/>
      <c r="BN369" s="8"/>
      <c r="BO369" s="8"/>
      <c r="BP369" s="8"/>
      <c r="BQ369" s="8"/>
    </row>
    <row r="370" spans="1:69">
      <c r="A370" t="s">
        <v>752</v>
      </c>
      <c r="B370" s="1" t="s">
        <v>2127</v>
      </c>
      <c r="C370" s="16" t="s">
        <v>753</v>
      </c>
      <c r="D370" s="16" t="s">
        <v>3073</v>
      </c>
      <c r="E370" s="2" t="e">
        <f>((Data!E369-Data!#REF!)/Data!#REF!)*10</f>
        <v>#REF!</v>
      </c>
      <c r="F370" s="2" t="e">
        <f>((Data!F369-Data!#REF!)/Data!#REF!)*10</f>
        <v>#REF!</v>
      </c>
      <c r="G370" s="2" t="e">
        <f>((Data!G369-Data!#REF!)/Data!#REF!)*10</f>
        <v>#REF!</v>
      </c>
      <c r="H370" s="2" t="e">
        <f>((Data!H369-Data!#REF!)/Data!#REF!)*10</f>
        <v>#REF!</v>
      </c>
      <c r="I370" s="2" t="e">
        <f>((Data!I369-Data!#REF!)/Data!#REF!)*10</f>
        <v>#REF!</v>
      </c>
      <c r="J370" s="2" t="e">
        <f>((Data!#REF!-Data!J369)/Data!#REF!)*10</f>
        <v>#REF!</v>
      </c>
      <c r="K370" s="2" t="e">
        <f>((Data!#REF!-Data!K369)/Data!#REF!)*10</f>
        <v>#REF!</v>
      </c>
      <c r="L370" s="2" t="e">
        <f>((Data!#REF!-Data!L369)/Data!#REF!)*10</f>
        <v>#REF!</v>
      </c>
      <c r="M370" s="2" t="e">
        <f>((Data!#REF!-Data!M369)/Data!#REF!)*10</f>
        <v>#REF!</v>
      </c>
      <c r="N370" s="2" t="e">
        <f>((Data!#REF!-Data!N369)/Data!#REF!)*10</f>
        <v>#REF!</v>
      </c>
      <c r="O370" s="2" t="e">
        <f>((Data!#REF!-Data!O369)/Data!#REF!)*10</f>
        <v>#REF!</v>
      </c>
      <c r="P370" s="2" t="e">
        <f>((Data!#REF!-Data!P369)/Data!#REF!)*10</f>
        <v>#REF!</v>
      </c>
      <c r="Q370" s="2" t="e">
        <f>((Data!#REF!-Data!Q369)/Data!#REF!)*10</f>
        <v>#REF!</v>
      </c>
      <c r="R370" s="2" t="e">
        <f>((Data!#REF!-Data!R369)/Data!#REF!)*10</f>
        <v>#REF!</v>
      </c>
      <c r="S370" s="2" t="e">
        <f>((Data!#REF!-Data!S369)/Data!#REF!)*10</f>
        <v>#REF!</v>
      </c>
      <c r="T370" s="2" t="e">
        <f>((Data!#REF!-Data!T369)/Data!#REF!)*10</f>
        <v>#REF!</v>
      </c>
      <c r="U370" s="2" t="e">
        <f>((Data!#REF!-Data!U369)/Data!#REF!)*10</f>
        <v>#REF!</v>
      </c>
      <c r="V370" s="2" t="e">
        <f>((Data!#REF!-Data!V369)/Data!#REF!)*10</f>
        <v>#REF!</v>
      </c>
      <c r="W370" s="2" t="e">
        <f>((Data!#REF!-Data!W369)/Data!#REF!)*10</f>
        <v>#REF!</v>
      </c>
      <c r="X370" s="2" t="e">
        <f>((Data!#REF!-Data!X369)/Data!#REF!)*10</f>
        <v>#REF!</v>
      </c>
      <c r="Y370" s="2" t="e">
        <f>((Data!#REF!-Data!Y369)/Data!#REF!)*10</f>
        <v>#REF!</v>
      </c>
      <c r="Z370" s="2" t="e">
        <f>((Data!#REF!-Data!Z369)/Data!#REF!)*10</f>
        <v>#REF!</v>
      </c>
      <c r="AA370" s="2" t="e">
        <f>((Data!#REF!-Data!AA369)/Data!#REF!)*10</f>
        <v>#REF!</v>
      </c>
      <c r="AB370" s="2" t="e">
        <f>((Data!#REF!-Data!AB369)/Data!#REF!)*10</f>
        <v>#REF!</v>
      </c>
      <c r="AC370" s="2" t="e">
        <f>((Data!#REF!-Data!AC369)/Data!#REF!)*10</f>
        <v>#REF!</v>
      </c>
      <c r="AD370" s="2" t="e">
        <f>((Data!#REF!-Data!AD369)/Data!#REF!)*10</f>
        <v>#REF!</v>
      </c>
      <c r="AE370" s="2" t="e">
        <f>((Data!#REF!-Data!AE369)/Data!#REF!)*10</f>
        <v>#REF!</v>
      </c>
      <c r="AF370" s="2" t="e">
        <f>((Data!#REF!-Data!AF369)/Data!#REF!)*10</f>
        <v>#REF!</v>
      </c>
      <c r="AG370" s="2" t="e">
        <f>((Data!#REF!-Data!AG369)/Data!#REF!)*10</f>
        <v>#REF!</v>
      </c>
      <c r="AH370" s="2" t="e">
        <f>((Data!#REF!-Data!AH369)/Data!#REF!)*10</f>
        <v>#REF!</v>
      </c>
      <c r="AI370" s="2" t="e">
        <f>((Data!AI369-Data!#REF!)/Data!#REF!)*10</f>
        <v>#REF!</v>
      </c>
      <c r="AJ370" s="2" t="e">
        <f>((Data!AJ369-Data!#REF!)/Data!#REF!)*10</f>
        <v>#REF!</v>
      </c>
      <c r="AK370" s="2" t="e">
        <f>((Data!AK369-Data!#REF!)/Data!#REF!)*10</f>
        <v>#REF!</v>
      </c>
      <c r="AL370" s="2" t="e">
        <f>((Data!AL369-Data!#REF!)/Data!#REF!)*10</f>
        <v>#REF!</v>
      </c>
      <c r="AM370" s="2" t="e">
        <f>((Data!AM369-Data!#REF!)/Data!#REF!)*10</f>
        <v>#REF!</v>
      </c>
      <c r="AN370" s="2" t="e">
        <f>((Data!#REF!-Data!AN369)/Data!#REF!)*10</f>
        <v>#REF!</v>
      </c>
      <c r="AO370" s="2" t="e">
        <f>((Data!#REF!-Data!AO369)/Data!#REF!)*10</f>
        <v>#REF!</v>
      </c>
      <c r="AP370" s="2" t="e">
        <f>((Data!#REF!-Data!AP369)/Data!#REF!)*10</f>
        <v>#REF!</v>
      </c>
      <c r="AQ370" s="2" t="e">
        <f>((Data!#REF!-Data!AQ369)/Data!#REF!)*10</f>
        <v>#REF!</v>
      </c>
      <c r="AR370" s="2" t="e">
        <f>((Data!#REF!-Data!AR369)/Data!#REF!)*10</f>
        <v>#REF!</v>
      </c>
      <c r="AS370" s="2" t="e">
        <f>((Data!#REF!-Data!AS369)/Data!#REF!)*10</f>
        <v>#REF!</v>
      </c>
      <c r="AT370" s="2" t="e">
        <f>((Data!#REF!-Data!AT369)/Data!#REF!)*10</f>
        <v>#REF!</v>
      </c>
      <c r="AU370" s="2" t="e">
        <f>((Data!#REF!-Data!AU369)/Data!#REF!)*10</f>
        <v>#REF!</v>
      </c>
      <c r="AV370" s="2" t="e">
        <f>((Data!#REF!-Data!AV369)/Data!#REF!)*10</f>
        <v>#REF!</v>
      </c>
      <c r="AW370" s="2" t="e">
        <f>((Data!#REF!-Data!AW369)/Data!#REF!)*10</f>
        <v>#REF!</v>
      </c>
      <c r="AX370" s="2" t="e">
        <f>((Data!AX369-Data!#REF!)/Data!#REF!)*10</f>
        <v>#REF!</v>
      </c>
      <c r="AY370" s="2" t="e">
        <f>((Data!AY369-Data!#REF!)/Data!#REF!)*10</f>
        <v>#REF!</v>
      </c>
      <c r="AZ370" s="2" t="e">
        <f>((Data!AZ369-Data!#REF!)/Data!#REF!)*10</f>
        <v>#REF!</v>
      </c>
      <c r="BA370" s="2" t="e">
        <f>((Data!BA369-Data!#REF!)/Data!#REF!)*10</f>
        <v>#REF!</v>
      </c>
      <c r="BB370" s="2" t="e">
        <f>((Data!BB369-Data!#REF!)/Data!#REF!)*10</f>
        <v>#REF!</v>
      </c>
      <c r="BC370" s="2" t="e">
        <f>((Data!BC369-Data!#REF!)/Data!#REF!)*10</f>
        <v>#REF!</v>
      </c>
      <c r="BD370" s="2" t="e">
        <f>((Data!BD369-Data!#REF!)/Data!#REF!)*10</f>
        <v>#REF!</v>
      </c>
      <c r="BE370" s="2" t="e">
        <f>((Data!BE369-Data!#REF!)/Data!#REF!)*10</f>
        <v>#REF!</v>
      </c>
      <c r="BF370" s="2" t="e">
        <f>((Data!BF369-Data!#REF!)/Data!#REF!)*10</f>
        <v>#REF!</v>
      </c>
      <c r="BG370" s="2" t="e">
        <f>((Data!BG369-Data!#REF!)/Data!#REF!)*10</f>
        <v>#REF!</v>
      </c>
      <c r="BH370" s="2" t="e">
        <f>((Data!BH369-Data!#REF!)/Data!#REF!)*10</f>
        <v>#REF!</v>
      </c>
      <c r="BI370" s="2" t="e">
        <f>((Data!BI369-Data!#REF!)/Data!#REF!)*10</f>
        <v>#REF!</v>
      </c>
      <c r="BJ370" s="2" t="e">
        <f>((Data!BJ369-Data!#REF!)/Data!#REF!)*10</f>
        <v>#REF!</v>
      </c>
      <c r="BK370" s="2" t="e">
        <f>((Data!BK369-Data!#REF!)/Data!#REF!)*10</f>
        <v>#REF!</v>
      </c>
      <c r="BL370" s="2" t="e">
        <f>((Data!BL369-Data!#REF!)/Data!#REF!)*10</f>
        <v>#REF!</v>
      </c>
      <c r="BM370" s="8"/>
      <c r="BN370" s="8"/>
      <c r="BO370" s="8"/>
      <c r="BP370" s="8"/>
      <c r="BQ370" s="8"/>
    </row>
    <row r="371" spans="1:69">
      <c r="A371" t="s">
        <v>754</v>
      </c>
      <c r="B371" s="1" t="s">
        <v>2128</v>
      </c>
      <c r="C371" s="16" t="s">
        <v>755</v>
      </c>
      <c r="D371" s="16" t="s">
        <v>3073</v>
      </c>
      <c r="E371" s="2" t="e">
        <f>((Data!E370-Data!#REF!)/Data!#REF!)*10</f>
        <v>#REF!</v>
      </c>
      <c r="F371" s="2" t="e">
        <f>((Data!F370-Data!#REF!)/Data!#REF!)*10</f>
        <v>#REF!</v>
      </c>
      <c r="G371" s="2" t="e">
        <f>((Data!G370-Data!#REF!)/Data!#REF!)*10</f>
        <v>#REF!</v>
      </c>
      <c r="H371" s="2" t="e">
        <f>((Data!H370-Data!#REF!)/Data!#REF!)*10</f>
        <v>#REF!</v>
      </c>
      <c r="I371" s="2" t="e">
        <f>((Data!I370-Data!#REF!)/Data!#REF!)*10</f>
        <v>#REF!</v>
      </c>
      <c r="J371" s="2" t="e">
        <f>((Data!#REF!-Data!J370)/Data!#REF!)*10</f>
        <v>#REF!</v>
      </c>
      <c r="K371" s="2" t="e">
        <f>((Data!#REF!-Data!K370)/Data!#REF!)*10</f>
        <v>#REF!</v>
      </c>
      <c r="L371" s="2" t="e">
        <f>((Data!#REF!-Data!L370)/Data!#REF!)*10</f>
        <v>#REF!</v>
      </c>
      <c r="M371" s="2" t="e">
        <f>((Data!#REF!-Data!M370)/Data!#REF!)*10</f>
        <v>#REF!</v>
      </c>
      <c r="N371" s="2" t="e">
        <f>((Data!#REF!-Data!N370)/Data!#REF!)*10</f>
        <v>#REF!</v>
      </c>
      <c r="O371" s="2" t="e">
        <f>((Data!#REF!-Data!O370)/Data!#REF!)*10</f>
        <v>#REF!</v>
      </c>
      <c r="P371" s="2" t="e">
        <f>((Data!#REF!-Data!P370)/Data!#REF!)*10</f>
        <v>#REF!</v>
      </c>
      <c r="Q371" s="2" t="e">
        <f>((Data!#REF!-Data!Q370)/Data!#REF!)*10</f>
        <v>#REF!</v>
      </c>
      <c r="R371" s="2" t="e">
        <f>((Data!#REF!-Data!R370)/Data!#REF!)*10</f>
        <v>#REF!</v>
      </c>
      <c r="S371" s="2" t="e">
        <f>((Data!#REF!-Data!S370)/Data!#REF!)*10</f>
        <v>#REF!</v>
      </c>
      <c r="T371" s="2" t="e">
        <f>((Data!#REF!-Data!T370)/Data!#REF!)*10</f>
        <v>#REF!</v>
      </c>
      <c r="U371" s="2" t="e">
        <f>((Data!#REF!-Data!U370)/Data!#REF!)*10</f>
        <v>#REF!</v>
      </c>
      <c r="V371" s="2" t="e">
        <f>((Data!#REF!-Data!V370)/Data!#REF!)*10</f>
        <v>#REF!</v>
      </c>
      <c r="W371" s="2" t="e">
        <f>((Data!#REF!-Data!W370)/Data!#REF!)*10</f>
        <v>#REF!</v>
      </c>
      <c r="X371" s="2" t="e">
        <f>((Data!#REF!-Data!X370)/Data!#REF!)*10</f>
        <v>#REF!</v>
      </c>
      <c r="Y371" s="2" t="e">
        <f>((Data!#REF!-Data!Y370)/Data!#REF!)*10</f>
        <v>#REF!</v>
      </c>
      <c r="Z371" s="2" t="e">
        <f>((Data!#REF!-Data!Z370)/Data!#REF!)*10</f>
        <v>#REF!</v>
      </c>
      <c r="AA371" s="2" t="e">
        <f>((Data!#REF!-Data!AA370)/Data!#REF!)*10</f>
        <v>#REF!</v>
      </c>
      <c r="AB371" s="2" t="e">
        <f>((Data!#REF!-Data!AB370)/Data!#REF!)*10</f>
        <v>#REF!</v>
      </c>
      <c r="AC371" s="2" t="e">
        <f>((Data!#REF!-Data!AC370)/Data!#REF!)*10</f>
        <v>#REF!</v>
      </c>
      <c r="AD371" s="2" t="e">
        <f>((Data!#REF!-Data!AD370)/Data!#REF!)*10</f>
        <v>#REF!</v>
      </c>
      <c r="AE371" s="2" t="e">
        <f>((Data!#REF!-Data!AE370)/Data!#REF!)*10</f>
        <v>#REF!</v>
      </c>
      <c r="AF371" s="2" t="e">
        <f>((Data!#REF!-Data!AF370)/Data!#REF!)*10</f>
        <v>#REF!</v>
      </c>
      <c r="AG371" s="2" t="e">
        <f>((Data!#REF!-Data!AG370)/Data!#REF!)*10</f>
        <v>#REF!</v>
      </c>
      <c r="AH371" s="2" t="e">
        <f>((Data!#REF!-Data!AH370)/Data!#REF!)*10</f>
        <v>#REF!</v>
      </c>
      <c r="AI371" s="2" t="e">
        <f>((Data!AI370-Data!#REF!)/Data!#REF!)*10</f>
        <v>#REF!</v>
      </c>
      <c r="AJ371" s="2" t="e">
        <f>((Data!AJ370-Data!#REF!)/Data!#REF!)*10</f>
        <v>#REF!</v>
      </c>
      <c r="AK371" s="2" t="e">
        <f>((Data!AK370-Data!#REF!)/Data!#REF!)*10</f>
        <v>#REF!</v>
      </c>
      <c r="AL371" s="2" t="e">
        <f>((Data!AL370-Data!#REF!)/Data!#REF!)*10</f>
        <v>#REF!</v>
      </c>
      <c r="AM371" s="2" t="e">
        <f>((Data!AM370-Data!#REF!)/Data!#REF!)*10</f>
        <v>#REF!</v>
      </c>
      <c r="AN371" s="2" t="e">
        <f>((Data!#REF!-Data!AN370)/Data!#REF!)*10</f>
        <v>#REF!</v>
      </c>
      <c r="AO371" s="2" t="e">
        <f>((Data!#REF!-Data!AO370)/Data!#REF!)*10</f>
        <v>#REF!</v>
      </c>
      <c r="AP371" s="2" t="e">
        <f>((Data!#REF!-Data!AP370)/Data!#REF!)*10</f>
        <v>#REF!</v>
      </c>
      <c r="AQ371" s="2" t="e">
        <f>((Data!#REF!-Data!AQ370)/Data!#REF!)*10</f>
        <v>#REF!</v>
      </c>
      <c r="AR371" s="2" t="e">
        <f>((Data!#REF!-Data!AR370)/Data!#REF!)*10</f>
        <v>#REF!</v>
      </c>
      <c r="AS371" s="2" t="e">
        <f>((Data!#REF!-Data!AS370)/Data!#REF!)*10</f>
        <v>#REF!</v>
      </c>
      <c r="AT371" s="2" t="e">
        <f>((Data!#REF!-Data!AT370)/Data!#REF!)*10</f>
        <v>#REF!</v>
      </c>
      <c r="AU371" s="2" t="e">
        <f>((Data!#REF!-Data!AU370)/Data!#REF!)*10</f>
        <v>#REF!</v>
      </c>
      <c r="AV371" s="2" t="e">
        <f>((Data!#REF!-Data!AV370)/Data!#REF!)*10</f>
        <v>#REF!</v>
      </c>
      <c r="AW371" s="2" t="e">
        <f>((Data!#REF!-Data!AW370)/Data!#REF!)*10</f>
        <v>#REF!</v>
      </c>
      <c r="AX371" s="2" t="e">
        <f>((Data!AX370-Data!#REF!)/Data!#REF!)*10</f>
        <v>#REF!</v>
      </c>
      <c r="AY371" s="2" t="e">
        <f>((Data!AY370-Data!#REF!)/Data!#REF!)*10</f>
        <v>#REF!</v>
      </c>
      <c r="AZ371" s="2" t="e">
        <f>((Data!AZ370-Data!#REF!)/Data!#REF!)*10</f>
        <v>#REF!</v>
      </c>
      <c r="BA371" s="2" t="e">
        <f>((Data!BA370-Data!#REF!)/Data!#REF!)*10</f>
        <v>#REF!</v>
      </c>
      <c r="BB371" s="2" t="e">
        <f>((Data!BB370-Data!#REF!)/Data!#REF!)*10</f>
        <v>#REF!</v>
      </c>
      <c r="BC371" s="2" t="e">
        <f>((Data!BC370-Data!#REF!)/Data!#REF!)*10</f>
        <v>#REF!</v>
      </c>
      <c r="BD371" s="2" t="e">
        <f>((Data!BD370-Data!#REF!)/Data!#REF!)*10</f>
        <v>#REF!</v>
      </c>
      <c r="BE371" s="2" t="e">
        <f>((Data!BE370-Data!#REF!)/Data!#REF!)*10</f>
        <v>#REF!</v>
      </c>
      <c r="BF371" s="2" t="e">
        <f>((Data!BF370-Data!#REF!)/Data!#REF!)*10</f>
        <v>#REF!</v>
      </c>
      <c r="BG371" s="2" t="e">
        <f>((Data!BG370-Data!#REF!)/Data!#REF!)*10</f>
        <v>#REF!</v>
      </c>
      <c r="BH371" s="2" t="e">
        <f>((Data!BH370-Data!#REF!)/Data!#REF!)*10</f>
        <v>#REF!</v>
      </c>
      <c r="BI371" s="2" t="e">
        <f>((Data!BI370-Data!#REF!)/Data!#REF!)*10</f>
        <v>#REF!</v>
      </c>
      <c r="BJ371" s="2" t="e">
        <f>((Data!BJ370-Data!#REF!)/Data!#REF!)*10</f>
        <v>#REF!</v>
      </c>
      <c r="BK371" s="2" t="e">
        <f>((Data!BK370-Data!#REF!)/Data!#REF!)*10</f>
        <v>#REF!</v>
      </c>
      <c r="BL371" s="2" t="e">
        <f>((Data!BL370-Data!#REF!)/Data!#REF!)*10</f>
        <v>#REF!</v>
      </c>
      <c r="BM371" s="8"/>
      <c r="BN371" s="8"/>
      <c r="BO371" s="8"/>
      <c r="BP371" s="8"/>
      <c r="BQ371" s="8"/>
    </row>
    <row r="372" spans="1:69">
      <c r="A372" t="s">
        <v>756</v>
      </c>
      <c r="B372" s="1" t="s">
        <v>2129</v>
      </c>
      <c r="C372" s="16" t="s">
        <v>757</v>
      </c>
      <c r="D372" s="16" t="s">
        <v>3073</v>
      </c>
      <c r="E372" s="2" t="e">
        <f>((Data!E371-Data!#REF!)/Data!#REF!)*10</f>
        <v>#REF!</v>
      </c>
      <c r="F372" s="2" t="e">
        <f>((Data!F371-Data!#REF!)/Data!#REF!)*10</f>
        <v>#REF!</v>
      </c>
      <c r="G372" s="2" t="e">
        <f>((Data!G371-Data!#REF!)/Data!#REF!)*10</f>
        <v>#REF!</v>
      </c>
      <c r="H372" s="2" t="e">
        <f>((Data!H371-Data!#REF!)/Data!#REF!)*10</f>
        <v>#REF!</v>
      </c>
      <c r="I372" s="2" t="e">
        <f>((Data!I371-Data!#REF!)/Data!#REF!)*10</f>
        <v>#REF!</v>
      </c>
      <c r="J372" s="2" t="e">
        <f>((Data!#REF!-Data!J371)/Data!#REF!)*10</f>
        <v>#REF!</v>
      </c>
      <c r="K372" s="2" t="e">
        <f>((Data!#REF!-Data!K371)/Data!#REF!)*10</f>
        <v>#REF!</v>
      </c>
      <c r="L372" s="2" t="e">
        <f>((Data!#REF!-Data!L371)/Data!#REF!)*10</f>
        <v>#REF!</v>
      </c>
      <c r="M372" s="2" t="e">
        <f>((Data!#REF!-Data!M371)/Data!#REF!)*10</f>
        <v>#REF!</v>
      </c>
      <c r="N372" s="2" t="e">
        <f>((Data!#REF!-Data!N371)/Data!#REF!)*10</f>
        <v>#REF!</v>
      </c>
      <c r="O372" s="2" t="e">
        <f>((Data!#REF!-Data!O371)/Data!#REF!)*10</f>
        <v>#REF!</v>
      </c>
      <c r="P372" s="2" t="e">
        <f>((Data!#REF!-Data!P371)/Data!#REF!)*10</f>
        <v>#REF!</v>
      </c>
      <c r="Q372" s="2" t="e">
        <f>((Data!#REF!-Data!Q371)/Data!#REF!)*10</f>
        <v>#REF!</v>
      </c>
      <c r="R372" s="2" t="e">
        <f>((Data!#REF!-Data!R371)/Data!#REF!)*10</f>
        <v>#REF!</v>
      </c>
      <c r="S372" s="2" t="e">
        <f>((Data!#REF!-Data!S371)/Data!#REF!)*10</f>
        <v>#REF!</v>
      </c>
      <c r="T372" s="2" t="e">
        <f>((Data!#REF!-Data!T371)/Data!#REF!)*10</f>
        <v>#REF!</v>
      </c>
      <c r="U372" s="2" t="e">
        <f>((Data!#REF!-Data!U371)/Data!#REF!)*10</f>
        <v>#REF!</v>
      </c>
      <c r="V372" s="2" t="e">
        <f>((Data!#REF!-Data!V371)/Data!#REF!)*10</f>
        <v>#REF!</v>
      </c>
      <c r="W372" s="2" t="e">
        <f>((Data!#REF!-Data!W371)/Data!#REF!)*10</f>
        <v>#REF!</v>
      </c>
      <c r="X372" s="2" t="e">
        <f>((Data!#REF!-Data!X371)/Data!#REF!)*10</f>
        <v>#REF!</v>
      </c>
      <c r="Y372" s="2" t="e">
        <f>((Data!#REF!-Data!Y371)/Data!#REF!)*10</f>
        <v>#REF!</v>
      </c>
      <c r="Z372" s="2" t="e">
        <f>((Data!#REF!-Data!Z371)/Data!#REF!)*10</f>
        <v>#REF!</v>
      </c>
      <c r="AA372" s="2" t="e">
        <f>((Data!#REF!-Data!AA371)/Data!#REF!)*10</f>
        <v>#REF!</v>
      </c>
      <c r="AB372" s="2" t="e">
        <f>((Data!#REF!-Data!AB371)/Data!#REF!)*10</f>
        <v>#REF!</v>
      </c>
      <c r="AC372" s="2" t="e">
        <f>((Data!#REF!-Data!AC371)/Data!#REF!)*10</f>
        <v>#REF!</v>
      </c>
      <c r="AD372" s="2" t="e">
        <f>((Data!#REF!-Data!AD371)/Data!#REF!)*10</f>
        <v>#REF!</v>
      </c>
      <c r="AE372" s="2" t="e">
        <f>((Data!#REF!-Data!AE371)/Data!#REF!)*10</f>
        <v>#REF!</v>
      </c>
      <c r="AF372" s="2" t="e">
        <f>((Data!#REF!-Data!AF371)/Data!#REF!)*10</f>
        <v>#REF!</v>
      </c>
      <c r="AG372" s="2" t="e">
        <f>((Data!#REF!-Data!AG371)/Data!#REF!)*10</f>
        <v>#REF!</v>
      </c>
      <c r="AH372" s="2" t="e">
        <f>((Data!#REF!-Data!AH371)/Data!#REF!)*10</f>
        <v>#REF!</v>
      </c>
      <c r="AI372" s="2" t="e">
        <f>((Data!AI371-Data!#REF!)/Data!#REF!)*10</f>
        <v>#REF!</v>
      </c>
      <c r="AJ372" s="2" t="e">
        <f>((Data!AJ371-Data!#REF!)/Data!#REF!)*10</f>
        <v>#REF!</v>
      </c>
      <c r="AK372" s="2" t="e">
        <f>((Data!AK371-Data!#REF!)/Data!#REF!)*10</f>
        <v>#REF!</v>
      </c>
      <c r="AL372" s="2" t="e">
        <f>((Data!AL371-Data!#REF!)/Data!#REF!)*10</f>
        <v>#REF!</v>
      </c>
      <c r="AM372" s="2" t="e">
        <f>((Data!AM371-Data!#REF!)/Data!#REF!)*10</f>
        <v>#REF!</v>
      </c>
      <c r="AN372" s="2" t="e">
        <f>((Data!#REF!-Data!AN371)/Data!#REF!)*10</f>
        <v>#REF!</v>
      </c>
      <c r="AO372" s="2" t="e">
        <f>((Data!#REF!-Data!AO371)/Data!#REF!)*10</f>
        <v>#REF!</v>
      </c>
      <c r="AP372" s="2" t="e">
        <f>((Data!#REF!-Data!AP371)/Data!#REF!)*10</f>
        <v>#REF!</v>
      </c>
      <c r="AQ372" s="2" t="e">
        <f>((Data!#REF!-Data!AQ371)/Data!#REF!)*10</f>
        <v>#REF!</v>
      </c>
      <c r="AR372" s="2" t="e">
        <f>((Data!#REF!-Data!AR371)/Data!#REF!)*10</f>
        <v>#REF!</v>
      </c>
      <c r="AS372" s="2" t="e">
        <f>((Data!#REF!-Data!AS371)/Data!#REF!)*10</f>
        <v>#REF!</v>
      </c>
      <c r="AT372" s="2" t="e">
        <f>((Data!#REF!-Data!AT371)/Data!#REF!)*10</f>
        <v>#REF!</v>
      </c>
      <c r="AU372" s="2" t="e">
        <f>((Data!#REF!-Data!AU371)/Data!#REF!)*10</f>
        <v>#REF!</v>
      </c>
      <c r="AV372" s="2" t="e">
        <f>((Data!#REF!-Data!AV371)/Data!#REF!)*10</f>
        <v>#REF!</v>
      </c>
      <c r="AW372" s="2" t="e">
        <f>((Data!#REF!-Data!AW371)/Data!#REF!)*10</f>
        <v>#REF!</v>
      </c>
      <c r="AX372" s="2" t="e">
        <f>((Data!AX371-Data!#REF!)/Data!#REF!)*10</f>
        <v>#REF!</v>
      </c>
      <c r="AY372" s="2" t="e">
        <f>((Data!AY371-Data!#REF!)/Data!#REF!)*10</f>
        <v>#REF!</v>
      </c>
      <c r="AZ372" s="2" t="e">
        <f>((Data!AZ371-Data!#REF!)/Data!#REF!)*10</f>
        <v>#REF!</v>
      </c>
      <c r="BA372" s="2" t="e">
        <f>((Data!BA371-Data!#REF!)/Data!#REF!)*10</f>
        <v>#REF!</v>
      </c>
      <c r="BB372" s="2" t="e">
        <f>((Data!BB371-Data!#REF!)/Data!#REF!)*10</f>
        <v>#REF!</v>
      </c>
      <c r="BC372" s="2" t="e">
        <f>((Data!BC371-Data!#REF!)/Data!#REF!)*10</f>
        <v>#REF!</v>
      </c>
      <c r="BD372" s="2" t="e">
        <f>((Data!BD371-Data!#REF!)/Data!#REF!)*10</f>
        <v>#REF!</v>
      </c>
      <c r="BE372" s="2" t="e">
        <f>((Data!BE371-Data!#REF!)/Data!#REF!)*10</f>
        <v>#REF!</v>
      </c>
      <c r="BF372" s="2" t="e">
        <f>((Data!BF371-Data!#REF!)/Data!#REF!)*10</f>
        <v>#REF!</v>
      </c>
      <c r="BG372" s="2" t="e">
        <f>((Data!BG371-Data!#REF!)/Data!#REF!)*10</f>
        <v>#REF!</v>
      </c>
      <c r="BH372" s="2" t="e">
        <f>((Data!BH371-Data!#REF!)/Data!#REF!)*10</f>
        <v>#REF!</v>
      </c>
      <c r="BI372" s="2" t="e">
        <f>((Data!BI371-Data!#REF!)/Data!#REF!)*10</f>
        <v>#REF!</v>
      </c>
      <c r="BJ372" s="2" t="e">
        <f>((Data!BJ371-Data!#REF!)/Data!#REF!)*10</f>
        <v>#REF!</v>
      </c>
      <c r="BK372" s="2" t="e">
        <f>((Data!BK371-Data!#REF!)/Data!#REF!)*10</f>
        <v>#REF!</v>
      </c>
      <c r="BL372" s="2" t="e">
        <f>((Data!BL371-Data!#REF!)/Data!#REF!)*10</f>
        <v>#REF!</v>
      </c>
      <c r="BM372" s="8"/>
      <c r="BN372" s="8"/>
      <c r="BO372" s="8"/>
      <c r="BP372" s="8"/>
      <c r="BQ372" s="8"/>
    </row>
    <row r="373" spans="1:69">
      <c r="A373" t="s">
        <v>758</v>
      </c>
      <c r="B373" s="1" t="s">
        <v>2130</v>
      </c>
      <c r="C373" s="16" t="s">
        <v>759</v>
      </c>
      <c r="D373" s="16" t="s">
        <v>3073</v>
      </c>
      <c r="E373" s="2" t="e">
        <f>((Data!E372-Data!#REF!)/Data!#REF!)*10</f>
        <v>#REF!</v>
      </c>
      <c r="F373" s="2" t="e">
        <f>((Data!F372-Data!#REF!)/Data!#REF!)*10</f>
        <v>#REF!</v>
      </c>
      <c r="G373" s="2" t="e">
        <f>((Data!G372-Data!#REF!)/Data!#REF!)*10</f>
        <v>#REF!</v>
      </c>
      <c r="H373" s="2" t="e">
        <f>((Data!H372-Data!#REF!)/Data!#REF!)*10</f>
        <v>#REF!</v>
      </c>
      <c r="I373" s="2" t="e">
        <f>((Data!I372-Data!#REF!)/Data!#REF!)*10</f>
        <v>#REF!</v>
      </c>
      <c r="J373" s="2" t="e">
        <f>((Data!#REF!-Data!J372)/Data!#REF!)*10</f>
        <v>#REF!</v>
      </c>
      <c r="K373" s="2" t="e">
        <f>((Data!#REF!-Data!K372)/Data!#REF!)*10</f>
        <v>#REF!</v>
      </c>
      <c r="L373" s="2" t="e">
        <f>((Data!#REF!-Data!L372)/Data!#REF!)*10</f>
        <v>#REF!</v>
      </c>
      <c r="M373" s="2" t="e">
        <f>((Data!#REF!-Data!M372)/Data!#REF!)*10</f>
        <v>#REF!</v>
      </c>
      <c r="N373" s="2" t="e">
        <f>((Data!#REF!-Data!N372)/Data!#REF!)*10</f>
        <v>#REF!</v>
      </c>
      <c r="O373" s="2" t="e">
        <f>((Data!#REF!-Data!O372)/Data!#REF!)*10</f>
        <v>#REF!</v>
      </c>
      <c r="P373" s="2" t="e">
        <f>((Data!#REF!-Data!P372)/Data!#REF!)*10</f>
        <v>#REF!</v>
      </c>
      <c r="Q373" s="2" t="e">
        <f>((Data!#REF!-Data!Q372)/Data!#REF!)*10</f>
        <v>#REF!</v>
      </c>
      <c r="R373" s="2" t="e">
        <f>((Data!#REF!-Data!R372)/Data!#REF!)*10</f>
        <v>#REF!</v>
      </c>
      <c r="S373" s="2" t="e">
        <f>((Data!#REF!-Data!S372)/Data!#REF!)*10</f>
        <v>#REF!</v>
      </c>
      <c r="T373" s="2" t="e">
        <f>((Data!#REF!-Data!T372)/Data!#REF!)*10</f>
        <v>#REF!</v>
      </c>
      <c r="U373" s="2" t="e">
        <f>((Data!#REF!-Data!U372)/Data!#REF!)*10</f>
        <v>#REF!</v>
      </c>
      <c r="V373" s="2" t="e">
        <f>((Data!#REF!-Data!V372)/Data!#REF!)*10</f>
        <v>#REF!</v>
      </c>
      <c r="W373" s="2" t="e">
        <f>((Data!#REF!-Data!W372)/Data!#REF!)*10</f>
        <v>#REF!</v>
      </c>
      <c r="X373" s="2" t="e">
        <f>((Data!#REF!-Data!X372)/Data!#REF!)*10</f>
        <v>#REF!</v>
      </c>
      <c r="Y373" s="2" t="e">
        <f>((Data!#REF!-Data!Y372)/Data!#REF!)*10</f>
        <v>#REF!</v>
      </c>
      <c r="Z373" s="2" t="e">
        <f>((Data!#REF!-Data!Z372)/Data!#REF!)*10</f>
        <v>#REF!</v>
      </c>
      <c r="AA373" s="2" t="e">
        <f>((Data!#REF!-Data!AA372)/Data!#REF!)*10</f>
        <v>#REF!</v>
      </c>
      <c r="AB373" s="2" t="e">
        <f>((Data!#REF!-Data!AB372)/Data!#REF!)*10</f>
        <v>#REF!</v>
      </c>
      <c r="AC373" s="2" t="e">
        <f>((Data!#REF!-Data!AC372)/Data!#REF!)*10</f>
        <v>#REF!</v>
      </c>
      <c r="AD373" s="2" t="e">
        <f>((Data!#REF!-Data!AD372)/Data!#REF!)*10</f>
        <v>#REF!</v>
      </c>
      <c r="AE373" s="2" t="e">
        <f>((Data!#REF!-Data!AE372)/Data!#REF!)*10</f>
        <v>#REF!</v>
      </c>
      <c r="AF373" s="2" t="e">
        <f>((Data!#REF!-Data!AF372)/Data!#REF!)*10</f>
        <v>#REF!</v>
      </c>
      <c r="AG373" s="2" t="e">
        <f>((Data!#REF!-Data!AG372)/Data!#REF!)*10</f>
        <v>#REF!</v>
      </c>
      <c r="AH373" s="2" t="e">
        <f>((Data!#REF!-Data!AH372)/Data!#REF!)*10</f>
        <v>#REF!</v>
      </c>
      <c r="AI373" s="2" t="e">
        <f>((Data!AI372-Data!#REF!)/Data!#REF!)*10</f>
        <v>#REF!</v>
      </c>
      <c r="AJ373" s="2" t="e">
        <f>((Data!AJ372-Data!#REF!)/Data!#REF!)*10</f>
        <v>#REF!</v>
      </c>
      <c r="AK373" s="2" t="e">
        <f>((Data!AK372-Data!#REF!)/Data!#REF!)*10</f>
        <v>#REF!</v>
      </c>
      <c r="AL373" s="2" t="e">
        <f>((Data!AL372-Data!#REF!)/Data!#REF!)*10</f>
        <v>#REF!</v>
      </c>
      <c r="AM373" s="2" t="e">
        <f>((Data!AM372-Data!#REF!)/Data!#REF!)*10</f>
        <v>#REF!</v>
      </c>
      <c r="AN373" s="2" t="e">
        <f>((Data!#REF!-Data!AN372)/Data!#REF!)*10</f>
        <v>#REF!</v>
      </c>
      <c r="AO373" s="2" t="e">
        <f>((Data!#REF!-Data!AO372)/Data!#REF!)*10</f>
        <v>#REF!</v>
      </c>
      <c r="AP373" s="2" t="e">
        <f>((Data!#REF!-Data!AP372)/Data!#REF!)*10</f>
        <v>#REF!</v>
      </c>
      <c r="AQ373" s="2" t="e">
        <f>((Data!#REF!-Data!AQ372)/Data!#REF!)*10</f>
        <v>#REF!</v>
      </c>
      <c r="AR373" s="2" t="e">
        <f>((Data!#REF!-Data!AR372)/Data!#REF!)*10</f>
        <v>#REF!</v>
      </c>
      <c r="AS373" s="2" t="e">
        <f>((Data!#REF!-Data!AS372)/Data!#REF!)*10</f>
        <v>#REF!</v>
      </c>
      <c r="AT373" s="2" t="e">
        <f>((Data!#REF!-Data!AT372)/Data!#REF!)*10</f>
        <v>#REF!</v>
      </c>
      <c r="AU373" s="2" t="e">
        <f>((Data!#REF!-Data!AU372)/Data!#REF!)*10</f>
        <v>#REF!</v>
      </c>
      <c r="AV373" s="2" t="e">
        <f>((Data!#REF!-Data!AV372)/Data!#REF!)*10</f>
        <v>#REF!</v>
      </c>
      <c r="AW373" s="2" t="e">
        <f>((Data!#REF!-Data!AW372)/Data!#REF!)*10</f>
        <v>#REF!</v>
      </c>
      <c r="AX373" s="2" t="e">
        <f>((Data!AX372-Data!#REF!)/Data!#REF!)*10</f>
        <v>#REF!</v>
      </c>
      <c r="AY373" s="2" t="e">
        <f>((Data!AY372-Data!#REF!)/Data!#REF!)*10</f>
        <v>#REF!</v>
      </c>
      <c r="AZ373" s="2" t="e">
        <f>((Data!AZ372-Data!#REF!)/Data!#REF!)*10</f>
        <v>#REF!</v>
      </c>
      <c r="BA373" s="2" t="e">
        <f>((Data!BA372-Data!#REF!)/Data!#REF!)*10</f>
        <v>#REF!</v>
      </c>
      <c r="BB373" s="2" t="e">
        <f>((Data!BB372-Data!#REF!)/Data!#REF!)*10</f>
        <v>#REF!</v>
      </c>
      <c r="BC373" s="2" t="e">
        <f>((Data!BC372-Data!#REF!)/Data!#REF!)*10</f>
        <v>#REF!</v>
      </c>
      <c r="BD373" s="2" t="e">
        <f>((Data!BD372-Data!#REF!)/Data!#REF!)*10</f>
        <v>#REF!</v>
      </c>
      <c r="BE373" s="2" t="e">
        <f>((Data!BE372-Data!#REF!)/Data!#REF!)*10</f>
        <v>#REF!</v>
      </c>
      <c r="BF373" s="2" t="e">
        <f>((Data!BF372-Data!#REF!)/Data!#REF!)*10</f>
        <v>#REF!</v>
      </c>
      <c r="BG373" s="2" t="e">
        <f>((Data!BG372-Data!#REF!)/Data!#REF!)*10</f>
        <v>#REF!</v>
      </c>
      <c r="BH373" s="2" t="e">
        <f>((Data!BH372-Data!#REF!)/Data!#REF!)*10</f>
        <v>#REF!</v>
      </c>
      <c r="BI373" s="2" t="e">
        <f>((Data!BI372-Data!#REF!)/Data!#REF!)*10</f>
        <v>#REF!</v>
      </c>
      <c r="BJ373" s="2" t="e">
        <f>((Data!BJ372-Data!#REF!)/Data!#REF!)*10</f>
        <v>#REF!</v>
      </c>
      <c r="BK373" s="2" t="e">
        <f>((Data!BK372-Data!#REF!)/Data!#REF!)*10</f>
        <v>#REF!</v>
      </c>
      <c r="BL373" s="2" t="e">
        <f>((Data!BL372-Data!#REF!)/Data!#REF!)*10</f>
        <v>#REF!</v>
      </c>
      <c r="BM373" s="8"/>
      <c r="BN373" s="8"/>
      <c r="BO373" s="8"/>
      <c r="BP373" s="8"/>
      <c r="BQ373" s="8"/>
    </row>
    <row r="374" spans="1:69">
      <c r="A374" t="s">
        <v>760</v>
      </c>
      <c r="B374" s="1" t="s">
        <v>2131</v>
      </c>
      <c r="C374" s="16" t="s">
        <v>761</v>
      </c>
      <c r="D374" s="16" t="s">
        <v>3073</v>
      </c>
      <c r="E374" s="2" t="e">
        <f>((Data!E373-Data!#REF!)/Data!#REF!)*10</f>
        <v>#REF!</v>
      </c>
      <c r="F374" s="2" t="e">
        <f>((Data!F373-Data!#REF!)/Data!#REF!)*10</f>
        <v>#REF!</v>
      </c>
      <c r="G374" s="2" t="e">
        <f>((Data!G373-Data!#REF!)/Data!#REF!)*10</f>
        <v>#REF!</v>
      </c>
      <c r="H374" s="2" t="e">
        <f>((Data!H373-Data!#REF!)/Data!#REF!)*10</f>
        <v>#REF!</v>
      </c>
      <c r="I374" s="2" t="e">
        <f>((Data!I373-Data!#REF!)/Data!#REF!)*10</f>
        <v>#REF!</v>
      </c>
      <c r="J374" s="2" t="e">
        <f>((Data!#REF!-Data!J373)/Data!#REF!)*10</f>
        <v>#REF!</v>
      </c>
      <c r="K374" s="2" t="e">
        <f>((Data!#REF!-Data!K373)/Data!#REF!)*10</f>
        <v>#REF!</v>
      </c>
      <c r="L374" s="2" t="e">
        <f>((Data!#REF!-Data!L373)/Data!#REF!)*10</f>
        <v>#REF!</v>
      </c>
      <c r="M374" s="2" t="e">
        <f>((Data!#REF!-Data!M373)/Data!#REF!)*10</f>
        <v>#REF!</v>
      </c>
      <c r="N374" s="2" t="e">
        <f>((Data!#REF!-Data!N373)/Data!#REF!)*10</f>
        <v>#REF!</v>
      </c>
      <c r="O374" s="2" t="e">
        <f>((Data!#REF!-Data!O373)/Data!#REF!)*10</f>
        <v>#REF!</v>
      </c>
      <c r="P374" s="2" t="e">
        <f>((Data!#REF!-Data!P373)/Data!#REF!)*10</f>
        <v>#REF!</v>
      </c>
      <c r="Q374" s="2" t="e">
        <f>((Data!#REF!-Data!Q373)/Data!#REF!)*10</f>
        <v>#REF!</v>
      </c>
      <c r="R374" s="2" t="e">
        <f>((Data!#REF!-Data!R373)/Data!#REF!)*10</f>
        <v>#REF!</v>
      </c>
      <c r="S374" s="2" t="e">
        <f>((Data!#REF!-Data!S373)/Data!#REF!)*10</f>
        <v>#REF!</v>
      </c>
      <c r="T374" s="2" t="e">
        <f>((Data!#REF!-Data!T373)/Data!#REF!)*10</f>
        <v>#REF!</v>
      </c>
      <c r="U374" s="2" t="e">
        <f>((Data!#REF!-Data!U373)/Data!#REF!)*10</f>
        <v>#REF!</v>
      </c>
      <c r="V374" s="2" t="e">
        <f>((Data!#REF!-Data!V373)/Data!#REF!)*10</f>
        <v>#REF!</v>
      </c>
      <c r="W374" s="2" t="e">
        <f>((Data!#REF!-Data!W373)/Data!#REF!)*10</f>
        <v>#REF!</v>
      </c>
      <c r="X374" s="2" t="e">
        <f>((Data!#REF!-Data!X373)/Data!#REF!)*10</f>
        <v>#REF!</v>
      </c>
      <c r="Y374" s="2" t="e">
        <f>((Data!#REF!-Data!Y373)/Data!#REF!)*10</f>
        <v>#REF!</v>
      </c>
      <c r="Z374" s="2" t="e">
        <f>((Data!#REF!-Data!Z373)/Data!#REF!)*10</f>
        <v>#REF!</v>
      </c>
      <c r="AA374" s="2" t="e">
        <f>((Data!#REF!-Data!AA373)/Data!#REF!)*10</f>
        <v>#REF!</v>
      </c>
      <c r="AB374" s="2" t="e">
        <f>((Data!#REF!-Data!AB373)/Data!#REF!)*10</f>
        <v>#REF!</v>
      </c>
      <c r="AC374" s="2" t="e">
        <f>((Data!#REF!-Data!AC373)/Data!#REF!)*10</f>
        <v>#REF!</v>
      </c>
      <c r="AD374" s="2" t="e">
        <f>((Data!#REF!-Data!AD373)/Data!#REF!)*10</f>
        <v>#REF!</v>
      </c>
      <c r="AE374" s="2" t="e">
        <f>((Data!#REF!-Data!AE373)/Data!#REF!)*10</f>
        <v>#REF!</v>
      </c>
      <c r="AF374" s="2" t="e">
        <f>((Data!#REF!-Data!AF373)/Data!#REF!)*10</f>
        <v>#REF!</v>
      </c>
      <c r="AG374" s="2" t="e">
        <f>((Data!#REF!-Data!AG373)/Data!#REF!)*10</f>
        <v>#REF!</v>
      </c>
      <c r="AH374" s="2" t="e">
        <f>((Data!#REF!-Data!AH373)/Data!#REF!)*10</f>
        <v>#REF!</v>
      </c>
      <c r="AI374" s="2" t="e">
        <f>((Data!AI373-Data!#REF!)/Data!#REF!)*10</f>
        <v>#REF!</v>
      </c>
      <c r="AJ374" s="2" t="e">
        <f>((Data!AJ373-Data!#REF!)/Data!#REF!)*10</f>
        <v>#REF!</v>
      </c>
      <c r="AK374" s="2" t="e">
        <f>((Data!AK373-Data!#REF!)/Data!#REF!)*10</f>
        <v>#REF!</v>
      </c>
      <c r="AL374" s="2" t="e">
        <f>((Data!AL373-Data!#REF!)/Data!#REF!)*10</f>
        <v>#REF!</v>
      </c>
      <c r="AM374" s="2" t="e">
        <f>((Data!AM373-Data!#REF!)/Data!#REF!)*10</f>
        <v>#REF!</v>
      </c>
      <c r="AN374" s="2" t="e">
        <f>((Data!#REF!-Data!AN373)/Data!#REF!)*10</f>
        <v>#REF!</v>
      </c>
      <c r="AO374" s="2" t="e">
        <f>((Data!#REF!-Data!AO373)/Data!#REF!)*10</f>
        <v>#REF!</v>
      </c>
      <c r="AP374" s="2" t="e">
        <f>((Data!#REF!-Data!AP373)/Data!#REF!)*10</f>
        <v>#REF!</v>
      </c>
      <c r="AQ374" s="2" t="e">
        <f>((Data!#REF!-Data!AQ373)/Data!#REF!)*10</f>
        <v>#REF!</v>
      </c>
      <c r="AR374" s="2" t="e">
        <f>((Data!#REF!-Data!AR373)/Data!#REF!)*10</f>
        <v>#REF!</v>
      </c>
      <c r="AS374" s="2" t="e">
        <f>((Data!#REF!-Data!AS373)/Data!#REF!)*10</f>
        <v>#REF!</v>
      </c>
      <c r="AT374" s="2" t="e">
        <f>((Data!#REF!-Data!AT373)/Data!#REF!)*10</f>
        <v>#REF!</v>
      </c>
      <c r="AU374" s="2" t="e">
        <f>((Data!#REF!-Data!AU373)/Data!#REF!)*10</f>
        <v>#REF!</v>
      </c>
      <c r="AV374" s="2" t="e">
        <f>((Data!#REF!-Data!AV373)/Data!#REF!)*10</f>
        <v>#REF!</v>
      </c>
      <c r="AW374" s="2" t="e">
        <f>((Data!#REF!-Data!AW373)/Data!#REF!)*10</f>
        <v>#REF!</v>
      </c>
      <c r="AX374" s="2" t="e">
        <f>((Data!AX373-Data!#REF!)/Data!#REF!)*10</f>
        <v>#REF!</v>
      </c>
      <c r="AY374" s="2" t="e">
        <f>((Data!AY373-Data!#REF!)/Data!#REF!)*10</f>
        <v>#REF!</v>
      </c>
      <c r="AZ374" s="2" t="e">
        <f>((Data!AZ373-Data!#REF!)/Data!#REF!)*10</f>
        <v>#REF!</v>
      </c>
      <c r="BA374" s="2" t="e">
        <f>((Data!BA373-Data!#REF!)/Data!#REF!)*10</f>
        <v>#REF!</v>
      </c>
      <c r="BB374" s="2" t="e">
        <f>((Data!BB373-Data!#REF!)/Data!#REF!)*10</f>
        <v>#REF!</v>
      </c>
      <c r="BC374" s="2" t="e">
        <f>((Data!BC373-Data!#REF!)/Data!#REF!)*10</f>
        <v>#REF!</v>
      </c>
      <c r="BD374" s="2" t="e">
        <f>((Data!BD373-Data!#REF!)/Data!#REF!)*10</f>
        <v>#REF!</v>
      </c>
      <c r="BE374" s="2" t="e">
        <f>((Data!BE373-Data!#REF!)/Data!#REF!)*10</f>
        <v>#REF!</v>
      </c>
      <c r="BF374" s="2" t="e">
        <f>((Data!BF373-Data!#REF!)/Data!#REF!)*10</f>
        <v>#REF!</v>
      </c>
      <c r="BG374" s="2" t="e">
        <f>((Data!BG373-Data!#REF!)/Data!#REF!)*10</f>
        <v>#REF!</v>
      </c>
      <c r="BH374" s="2" t="e">
        <f>((Data!BH373-Data!#REF!)/Data!#REF!)*10</f>
        <v>#REF!</v>
      </c>
      <c r="BI374" s="2" t="e">
        <f>((Data!BI373-Data!#REF!)/Data!#REF!)*10</f>
        <v>#REF!</v>
      </c>
      <c r="BJ374" s="2" t="e">
        <f>((Data!BJ373-Data!#REF!)/Data!#REF!)*10</f>
        <v>#REF!</v>
      </c>
      <c r="BK374" s="2" t="e">
        <f>((Data!BK373-Data!#REF!)/Data!#REF!)*10</f>
        <v>#REF!</v>
      </c>
      <c r="BL374" s="2" t="e">
        <f>((Data!BL373-Data!#REF!)/Data!#REF!)*10</f>
        <v>#REF!</v>
      </c>
      <c r="BM374" s="8"/>
      <c r="BN374" s="8"/>
      <c r="BO374" s="8"/>
      <c r="BP374" s="8"/>
      <c r="BQ374" s="8"/>
    </row>
    <row r="375" spans="1:69">
      <c r="A375" t="s">
        <v>762</v>
      </c>
      <c r="B375" s="1" t="s">
        <v>2132</v>
      </c>
      <c r="C375" s="16" t="s">
        <v>763</v>
      </c>
      <c r="D375" s="16" t="s">
        <v>3073</v>
      </c>
      <c r="E375" s="2" t="e">
        <f>((Data!E374-Data!#REF!)/Data!#REF!)*10</f>
        <v>#REF!</v>
      </c>
      <c r="F375" s="2" t="e">
        <f>((Data!F374-Data!#REF!)/Data!#REF!)*10</f>
        <v>#REF!</v>
      </c>
      <c r="G375" s="2" t="e">
        <f>((Data!G374-Data!#REF!)/Data!#REF!)*10</f>
        <v>#REF!</v>
      </c>
      <c r="H375" s="2" t="e">
        <f>((Data!H374-Data!#REF!)/Data!#REF!)*10</f>
        <v>#REF!</v>
      </c>
      <c r="I375" s="2" t="e">
        <f>((Data!I374-Data!#REF!)/Data!#REF!)*10</f>
        <v>#REF!</v>
      </c>
      <c r="J375" s="2" t="e">
        <f>((Data!#REF!-Data!J374)/Data!#REF!)*10</f>
        <v>#REF!</v>
      </c>
      <c r="K375" s="2" t="e">
        <f>((Data!#REF!-Data!K374)/Data!#REF!)*10</f>
        <v>#REF!</v>
      </c>
      <c r="L375" s="2" t="e">
        <f>((Data!#REF!-Data!L374)/Data!#REF!)*10</f>
        <v>#REF!</v>
      </c>
      <c r="M375" s="2" t="e">
        <f>((Data!#REF!-Data!M374)/Data!#REF!)*10</f>
        <v>#REF!</v>
      </c>
      <c r="N375" s="2" t="e">
        <f>((Data!#REF!-Data!N374)/Data!#REF!)*10</f>
        <v>#REF!</v>
      </c>
      <c r="O375" s="2" t="e">
        <f>((Data!#REF!-Data!O374)/Data!#REF!)*10</f>
        <v>#REF!</v>
      </c>
      <c r="P375" s="2" t="e">
        <f>((Data!#REF!-Data!P374)/Data!#REF!)*10</f>
        <v>#REF!</v>
      </c>
      <c r="Q375" s="2" t="e">
        <f>((Data!#REF!-Data!Q374)/Data!#REF!)*10</f>
        <v>#REF!</v>
      </c>
      <c r="R375" s="2" t="e">
        <f>((Data!#REF!-Data!R374)/Data!#REF!)*10</f>
        <v>#REF!</v>
      </c>
      <c r="S375" s="2" t="e">
        <f>((Data!#REF!-Data!S374)/Data!#REF!)*10</f>
        <v>#REF!</v>
      </c>
      <c r="T375" s="2" t="e">
        <f>((Data!#REF!-Data!T374)/Data!#REF!)*10</f>
        <v>#REF!</v>
      </c>
      <c r="U375" s="2" t="e">
        <f>((Data!#REF!-Data!U374)/Data!#REF!)*10</f>
        <v>#REF!</v>
      </c>
      <c r="V375" s="2" t="e">
        <f>((Data!#REF!-Data!V374)/Data!#REF!)*10</f>
        <v>#REF!</v>
      </c>
      <c r="W375" s="2" t="e">
        <f>((Data!#REF!-Data!W374)/Data!#REF!)*10</f>
        <v>#REF!</v>
      </c>
      <c r="X375" s="2" t="e">
        <f>((Data!#REF!-Data!X374)/Data!#REF!)*10</f>
        <v>#REF!</v>
      </c>
      <c r="Y375" s="2" t="e">
        <f>((Data!#REF!-Data!Y374)/Data!#REF!)*10</f>
        <v>#REF!</v>
      </c>
      <c r="Z375" s="2" t="e">
        <f>((Data!#REF!-Data!Z374)/Data!#REF!)*10</f>
        <v>#REF!</v>
      </c>
      <c r="AA375" s="2" t="e">
        <f>((Data!#REF!-Data!AA374)/Data!#REF!)*10</f>
        <v>#REF!</v>
      </c>
      <c r="AB375" s="2" t="e">
        <f>((Data!#REF!-Data!AB374)/Data!#REF!)*10</f>
        <v>#REF!</v>
      </c>
      <c r="AC375" s="2" t="e">
        <f>((Data!#REF!-Data!AC374)/Data!#REF!)*10</f>
        <v>#REF!</v>
      </c>
      <c r="AD375" s="2" t="e">
        <f>((Data!#REF!-Data!AD374)/Data!#REF!)*10</f>
        <v>#REF!</v>
      </c>
      <c r="AE375" s="2" t="e">
        <f>((Data!#REF!-Data!AE374)/Data!#REF!)*10</f>
        <v>#REF!</v>
      </c>
      <c r="AF375" s="2" t="e">
        <f>((Data!#REF!-Data!AF374)/Data!#REF!)*10</f>
        <v>#REF!</v>
      </c>
      <c r="AG375" s="2" t="e">
        <f>((Data!#REF!-Data!AG374)/Data!#REF!)*10</f>
        <v>#REF!</v>
      </c>
      <c r="AH375" s="2" t="e">
        <f>((Data!#REF!-Data!AH374)/Data!#REF!)*10</f>
        <v>#REF!</v>
      </c>
      <c r="AI375" s="2" t="e">
        <f>((Data!AI374-Data!#REF!)/Data!#REF!)*10</f>
        <v>#REF!</v>
      </c>
      <c r="AJ375" s="2" t="e">
        <f>((Data!AJ374-Data!#REF!)/Data!#REF!)*10</f>
        <v>#REF!</v>
      </c>
      <c r="AK375" s="2" t="e">
        <f>((Data!AK374-Data!#REF!)/Data!#REF!)*10</f>
        <v>#REF!</v>
      </c>
      <c r="AL375" s="2" t="e">
        <f>((Data!AL374-Data!#REF!)/Data!#REF!)*10</f>
        <v>#REF!</v>
      </c>
      <c r="AM375" s="2" t="e">
        <f>((Data!AM374-Data!#REF!)/Data!#REF!)*10</f>
        <v>#REF!</v>
      </c>
      <c r="AN375" s="2" t="e">
        <f>((Data!#REF!-Data!AN374)/Data!#REF!)*10</f>
        <v>#REF!</v>
      </c>
      <c r="AO375" s="2" t="e">
        <f>((Data!#REF!-Data!AO374)/Data!#REF!)*10</f>
        <v>#REF!</v>
      </c>
      <c r="AP375" s="2" t="e">
        <f>((Data!#REF!-Data!AP374)/Data!#REF!)*10</f>
        <v>#REF!</v>
      </c>
      <c r="AQ375" s="2" t="e">
        <f>((Data!#REF!-Data!AQ374)/Data!#REF!)*10</f>
        <v>#REF!</v>
      </c>
      <c r="AR375" s="2" t="e">
        <f>((Data!#REF!-Data!AR374)/Data!#REF!)*10</f>
        <v>#REF!</v>
      </c>
      <c r="AS375" s="2" t="e">
        <f>((Data!#REF!-Data!AS374)/Data!#REF!)*10</f>
        <v>#REF!</v>
      </c>
      <c r="AT375" s="2" t="e">
        <f>((Data!#REF!-Data!AT374)/Data!#REF!)*10</f>
        <v>#REF!</v>
      </c>
      <c r="AU375" s="2" t="e">
        <f>((Data!#REF!-Data!AU374)/Data!#REF!)*10</f>
        <v>#REF!</v>
      </c>
      <c r="AV375" s="2" t="e">
        <f>((Data!#REF!-Data!AV374)/Data!#REF!)*10</f>
        <v>#REF!</v>
      </c>
      <c r="AW375" s="2" t="e">
        <f>((Data!#REF!-Data!AW374)/Data!#REF!)*10</f>
        <v>#REF!</v>
      </c>
      <c r="AX375" s="2" t="e">
        <f>((Data!AX374-Data!#REF!)/Data!#REF!)*10</f>
        <v>#REF!</v>
      </c>
      <c r="AY375" s="2" t="e">
        <f>((Data!AY374-Data!#REF!)/Data!#REF!)*10</f>
        <v>#REF!</v>
      </c>
      <c r="AZ375" s="2" t="e">
        <f>((Data!AZ374-Data!#REF!)/Data!#REF!)*10</f>
        <v>#REF!</v>
      </c>
      <c r="BA375" s="2" t="e">
        <f>((Data!BA374-Data!#REF!)/Data!#REF!)*10</f>
        <v>#REF!</v>
      </c>
      <c r="BB375" s="2" t="e">
        <f>((Data!BB374-Data!#REF!)/Data!#REF!)*10</f>
        <v>#REF!</v>
      </c>
      <c r="BC375" s="2" t="e">
        <f>((Data!BC374-Data!#REF!)/Data!#REF!)*10</f>
        <v>#REF!</v>
      </c>
      <c r="BD375" s="2" t="e">
        <f>((Data!BD374-Data!#REF!)/Data!#REF!)*10</f>
        <v>#REF!</v>
      </c>
      <c r="BE375" s="2" t="e">
        <f>((Data!BE374-Data!#REF!)/Data!#REF!)*10</f>
        <v>#REF!</v>
      </c>
      <c r="BF375" s="2" t="e">
        <f>((Data!BF374-Data!#REF!)/Data!#REF!)*10</f>
        <v>#REF!</v>
      </c>
      <c r="BG375" s="2" t="e">
        <f>((Data!BG374-Data!#REF!)/Data!#REF!)*10</f>
        <v>#REF!</v>
      </c>
      <c r="BH375" s="2" t="e">
        <f>((Data!BH374-Data!#REF!)/Data!#REF!)*10</f>
        <v>#REF!</v>
      </c>
      <c r="BI375" s="2" t="e">
        <f>((Data!BI374-Data!#REF!)/Data!#REF!)*10</f>
        <v>#REF!</v>
      </c>
      <c r="BJ375" s="2" t="e">
        <f>((Data!BJ374-Data!#REF!)/Data!#REF!)*10</f>
        <v>#REF!</v>
      </c>
      <c r="BK375" s="2" t="e">
        <f>((Data!BK374-Data!#REF!)/Data!#REF!)*10</f>
        <v>#REF!</v>
      </c>
      <c r="BL375" s="2" t="e">
        <f>((Data!BL374-Data!#REF!)/Data!#REF!)*10</f>
        <v>#REF!</v>
      </c>
      <c r="BM375" s="8"/>
      <c r="BN375" s="8"/>
      <c r="BO375" s="8"/>
      <c r="BP375" s="8"/>
      <c r="BQ375" s="8"/>
    </row>
    <row r="376" spans="1:69">
      <c r="A376" t="s">
        <v>764</v>
      </c>
      <c r="B376" s="1" t="s">
        <v>2133</v>
      </c>
      <c r="C376" s="16" t="s">
        <v>765</v>
      </c>
      <c r="D376" s="16" t="s">
        <v>3073</v>
      </c>
      <c r="E376" s="2" t="e">
        <f>((Data!E375-Data!#REF!)/Data!#REF!)*10</f>
        <v>#REF!</v>
      </c>
      <c r="F376" s="2" t="e">
        <f>((Data!F375-Data!#REF!)/Data!#REF!)*10</f>
        <v>#REF!</v>
      </c>
      <c r="G376" s="2" t="e">
        <f>((Data!G375-Data!#REF!)/Data!#REF!)*10</f>
        <v>#REF!</v>
      </c>
      <c r="H376" s="2" t="e">
        <f>((Data!H375-Data!#REF!)/Data!#REF!)*10</f>
        <v>#REF!</v>
      </c>
      <c r="I376" s="2" t="e">
        <f>((Data!I375-Data!#REF!)/Data!#REF!)*10</f>
        <v>#REF!</v>
      </c>
      <c r="J376" s="2" t="e">
        <f>((Data!#REF!-Data!J375)/Data!#REF!)*10</f>
        <v>#REF!</v>
      </c>
      <c r="K376" s="2" t="e">
        <f>((Data!#REF!-Data!K375)/Data!#REF!)*10</f>
        <v>#REF!</v>
      </c>
      <c r="L376" s="2" t="e">
        <f>((Data!#REF!-Data!L375)/Data!#REF!)*10</f>
        <v>#REF!</v>
      </c>
      <c r="M376" s="2" t="e">
        <f>((Data!#REF!-Data!M375)/Data!#REF!)*10</f>
        <v>#REF!</v>
      </c>
      <c r="N376" s="2" t="e">
        <f>((Data!#REF!-Data!N375)/Data!#REF!)*10</f>
        <v>#REF!</v>
      </c>
      <c r="O376" s="2" t="e">
        <f>((Data!#REF!-Data!O375)/Data!#REF!)*10</f>
        <v>#REF!</v>
      </c>
      <c r="P376" s="2" t="e">
        <f>((Data!#REF!-Data!P375)/Data!#REF!)*10</f>
        <v>#REF!</v>
      </c>
      <c r="Q376" s="2" t="e">
        <f>((Data!#REF!-Data!Q375)/Data!#REF!)*10</f>
        <v>#REF!</v>
      </c>
      <c r="R376" s="2" t="e">
        <f>((Data!#REF!-Data!R375)/Data!#REF!)*10</f>
        <v>#REF!</v>
      </c>
      <c r="S376" s="2" t="e">
        <f>((Data!#REF!-Data!S375)/Data!#REF!)*10</f>
        <v>#REF!</v>
      </c>
      <c r="T376" s="2" t="e">
        <f>((Data!#REF!-Data!T375)/Data!#REF!)*10</f>
        <v>#REF!</v>
      </c>
      <c r="U376" s="2" t="e">
        <f>((Data!#REF!-Data!U375)/Data!#REF!)*10</f>
        <v>#REF!</v>
      </c>
      <c r="V376" s="2" t="e">
        <f>((Data!#REF!-Data!V375)/Data!#REF!)*10</f>
        <v>#REF!</v>
      </c>
      <c r="W376" s="2" t="e">
        <f>((Data!#REF!-Data!W375)/Data!#REF!)*10</f>
        <v>#REF!</v>
      </c>
      <c r="X376" s="2" t="e">
        <f>((Data!#REF!-Data!X375)/Data!#REF!)*10</f>
        <v>#REF!</v>
      </c>
      <c r="Y376" s="2" t="e">
        <f>((Data!#REF!-Data!Y375)/Data!#REF!)*10</f>
        <v>#REF!</v>
      </c>
      <c r="Z376" s="2" t="e">
        <f>((Data!#REF!-Data!Z375)/Data!#REF!)*10</f>
        <v>#REF!</v>
      </c>
      <c r="AA376" s="2" t="e">
        <f>((Data!#REF!-Data!AA375)/Data!#REF!)*10</f>
        <v>#REF!</v>
      </c>
      <c r="AB376" s="2" t="e">
        <f>((Data!#REF!-Data!AB375)/Data!#REF!)*10</f>
        <v>#REF!</v>
      </c>
      <c r="AC376" s="2" t="e">
        <f>((Data!#REF!-Data!AC375)/Data!#REF!)*10</f>
        <v>#REF!</v>
      </c>
      <c r="AD376" s="2" t="e">
        <f>((Data!#REF!-Data!AD375)/Data!#REF!)*10</f>
        <v>#REF!</v>
      </c>
      <c r="AE376" s="2" t="e">
        <f>((Data!#REF!-Data!AE375)/Data!#REF!)*10</f>
        <v>#REF!</v>
      </c>
      <c r="AF376" s="2" t="e">
        <f>((Data!#REF!-Data!AF375)/Data!#REF!)*10</f>
        <v>#REF!</v>
      </c>
      <c r="AG376" s="2" t="e">
        <f>((Data!#REF!-Data!AG375)/Data!#REF!)*10</f>
        <v>#REF!</v>
      </c>
      <c r="AH376" s="2" t="e">
        <f>((Data!#REF!-Data!AH375)/Data!#REF!)*10</f>
        <v>#REF!</v>
      </c>
      <c r="AI376" s="2" t="e">
        <f>((Data!AI375-Data!#REF!)/Data!#REF!)*10</f>
        <v>#REF!</v>
      </c>
      <c r="AJ376" s="2" t="e">
        <f>((Data!AJ375-Data!#REF!)/Data!#REF!)*10</f>
        <v>#REF!</v>
      </c>
      <c r="AK376" s="2" t="e">
        <f>((Data!AK375-Data!#REF!)/Data!#REF!)*10</f>
        <v>#REF!</v>
      </c>
      <c r="AL376" s="2" t="e">
        <f>((Data!AL375-Data!#REF!)/Data!#REF!)*10</f>
        <v>#REF!</v>
      </c>
      <c r="AM376" s="2" t="e">
        <f>((Data!AM375-Data!#REF!)/Data!#REF!)*10</f>
        <v>#REF!</v>
      </c>
      <c r="AN376" s="2" t="e">
        <f>((Data!#REF!-Data!AN375)/Data!#REF!)*10</f>
        <v>#REF!</v>
      </c>
      <c r="AO376" s="2" t="e">
        <f>((Data!#REF!-Data!AO375)/Data!#REF!)*10</f>
        <v>#REF!</v>
      </c>
      <c r="AP376" s="2" t="e">
        <f>((Data!#REF!-Data!AP375)/Data!#REF!)*10</f>
        <v>#REF!</v>
      </c>
      <c r="AQ376" s="2" t="e">
        <f>((Data!#REF!-Data!AQ375)/Data!#REF!)*10</f>
        <v>#REF!</v>
      </c>
      <c r="AR376" s="2" t="e">
        <f>((Data!#REF!-Data!AR375)/Data!#REF!)*10</f>
        <v>#REF!</v>
      </c>
      <c r="AS376" s="2" t="e">
        <f>((Data!#REF!-Data!AS375)/Data!#REF!)*10</f>
        <v>#REF!</v>
      </c>
      <c r="AT376" s="2" t="e">
        <f>((Data!#REF!-Data!AT375)/Data!#REF!)*10</f>
        <v>#REF!</v>
      </c>
      <c r="AU376" s="2" t="e">
        <f>((Data!#REF!-Data!AU375)/Data!#REF!)*10</f>
        <v>#REF!</v>
      </c>
      <c r="AV376" s="2" t="e">
        <f>((Data!#REF!-Data!AV375)/Data!#REF!)*10</f>
        <v>#REF!</v>
      </c>
      <c r="AW376" s="2" t="e">
        <f>((Data!#REF!-Data!AW375)/Data!#REF!)*10</f>
        <v>#REF!</v>
      </c>
      <c r="AX376" s="2" t="e">
        <f>((Data!AX375-Data!#REF!)/Data!#REF!)*10</f>
        <v>#REF!</v>
      </c>
      <c r="AY376" s="2" t="e">
        <f>((Data!AY375-Data!#REF!)/Data!#REF!)*10</f>
        <v>#REF!</v>
      </c>
      <c r="AZ376" s="2" t="e">
        <f>((Data!AZ375-Data!#REF!)/Data!#REF!)*10</f>
        <v>#REF!</v>
      </c>
      <c r="BA376" s="2" t="e">
        <f>((Data!BA375-Data!#REF!)/Data!#REF!)*10</f>
        <v>#REF!</v>
      </c>
      <c r="BB376" s="2" t="e">
        <f>((Data!BB375-Data!#REF!)/Data!#REF!)*10</f>
        <v>#REF!</v>
      </c>
      <c r="BC376" s="2" t="e">
        <f>((Data!BC375-Data!#REF!)/Data!#REF!)*10</f>
        <v>#REF!</v>
      </c>
      <c r="BD376" s="2" t="e">
        <f>((Data!BD375-Data!#REF!)/Data!#REF!)*10</f>
        <v>#REF!</v>
      </c>
      <c r="BE376" s="2" t="e">
        <f>((Data!BE375-Data!#REF!)/Data!#REF!)*10</f>
        <v>#REF!</v>
      </c>
      <c r="BF376" s="2" t="e">
        <f>((Data!BF375-Data!#REF!)/Data!#REF!)*10</f>
        <v>#REF!</v>
      </c>
      <c r="BG376" s="2" t="e">
        <f>((Data!BG375-Data!#REF!)/Data!#REF!)*10</f>
        <v>#REF!</v>
      </c>
      <c r="BH376" s="2" t="e">
        <f>((Data!BH375-Data!#REF!)/Data!#REF!)*10</f>
        <v>#REF!</v>
      </c>
      <c r="BI376" s="2" t="e">
        <f>((Data!BI375-Data!#REF!)/Data!#REF!)*10</f>
        <v>#REF!</v>
      </c>
      <c r="BJ376" s="2" t="e">
        <f>((Data!BJ375-Data!#REF!)/Data!#REF!)*10</f>
        <v>#REF!</v>
      </c>
      <c r="BK376" s="2" t="e">
        <f>((Data!BK375-Data!#REF!)/Data!#REF!)*10</f>
        <v>#REF!</v>
      </c>
      <c r="BL376" s="2" t="e">
        <f>((Data!BL375-Data!#REF!)/Data!#REF!)*10</f>
        <v>#REF!</v>
      </c>
      <c r="BM376" s="8"/>
      <c r="BN376" s="8"/>
      <c r="BO376" s="8"/>
      <c r="BP376" s="8"/>
      <c r="BQ376" s="8"/>
    </row>
    <row r="377" spans="1:69">
      <c r="A377" t="s">
        <v>766</v>
      </c>
      <c r="B377" s="1" t="s">
        <v>2134</v>
      </c>
      <c r="C377" s="16" t="s">
        <v>767</v>
      </c>
      <c r="D377" s="16" t="s">
        <v>3073</v>
      </c>
      <c r="E377" s="2" t="e">
        <f>((Data!E376-Data!#REF!)/Data!#REF!)*10</f>
        <v>#REF!</v>
      </c>
      <c r="F377" s="2" t="e">
        <f>((Data!F376-Data!#REF!)/Data!#REF!)*10</f>
        <v>#REF!</v>
      </c>
      <c r="G377" s="2" t="e">
        <f>((Data!G376-Data!#REF!)/Data!#REF!)*10</f>
        <v>#REF!</v>
      </c>
      <c r="H377" s="2" t="e">
        <f>((Data!H376-Data!#REF!)/Data!#REF!)*10</f>
        <v>#REF!</v>
      </c>
      <c r="I377" s="2" t="e">
        <f>((Data!I376-Data!#REF!)/Data!#REF!)*10</f>
        <v>#REF!</v>
      </c>
      <c r="J377" s="2" t="e">
        <f>((Data!#REF!-Data!J376)/Data!#REF!)*10</f>
        <v>#REF!</v>
      </c>
      <c r="K377" s="2" t="e">
        <f>((Data!#REF!-Data!K376)/Data!#REF!)*10</f>
        <v>#REF!</v>
      </c>
      <c r="L377" s="2" t="e">
        <f>((Data!#REF!-Data!L376)/Data!#REF!)*10</f>
        <v>#REF!</v>
      </c>
      <c r="M377" s="2" t="e">
        <f>((Data!#REF!-Data!M376)/Data!#REF!)*10</f>
        <v>#REF!</v>
      </c>
      <c r="N377" s="2" t="e">
        <f>((Data!#REF!-Data!N376)/Data!#REF!)*10</f>
        <v>#REF!</v>
      </c>
      <c r="O377" s="2" t="e">
        <f>((Data!#REF!-Data!O376)/Data!#REF!)*10</f>
        <v>#REF!</v>
      </c>
      <c r="P377" s="2" t="e">
        <f>((Data!#REF!-Data!P376)/Data!#REF!)*10</f>
        <v>#REF!</v>
      </c>
      <c r="Q377" s="2" t="e">
        <f>((Data!#REF!-Data!Q376)/Data!#REF!)*10</f>
        <v>#REF!</v>
      </c>
      <c r="R377" s="2" t="e">
        <f>((Data!#REF!-Data!R376)/Data!#REF!)*10</f>
        <v>#REF!</v>
      </c>
      <c r="S377" s="2" t="e">
        <f>((Data!#REF!-Data!S376)/Data!#REF!)*10</f>
        <v>#REF!</v>
      </c>
      <c r="T377" s="2" t="e">
        <f>((Data!#REF!-Data!T376)/Data!#REF!)*10</f>
        <v>#REF!</v>
      </c>
      <c r="U377" s="2" t="e">
        <f>((Data!#REF!-Data!U376)/Data!#REF!)*10</f>
        <v>#REF!</v>
      </c>
      <c r="V377" s="2" t="e">
        <f>((Data!#REF!-Data!V376)/Data!#REF!)*10</f>
        <v>#REF!</v>
      </c>
      <c r="W377" s="2" t="e">
        <f>((Data!#REF!-Data!W376)/Data!#REF!)*10</f>
        <v>#REF!</v>
      </c>
      <c r="X377" s="2" t="e">
        <f>((Data!#REF!-Data!X376)/Data!#REF!)*10</f>
        <v>#REF!</v>
      </c>
      <c r="Y377" s="2" t="e">
        <f>((Data!#REF!-Data!Y376)/Data!#REF!)*10</f>
        <v>#REF!</v>
      </c>
      <c r="Z377" s="2" t="e">
        <f>((Data!#REF!-Data!Z376)/Data!#REF!)*10</f>
        <v>#REF!</v>
      </c>
      <c r="AA377" s="2" t="e">
        <f>((Data!#REF!-Data!AA376)/Data!#REF!)*10</f>
        <v>#REF!</v>
      </c>
      <c r="AB377" s="2" t="e">
        <f>((Data!#REF!-Data!AB376)/Data!#REF!)*10</f>
        <v>#REF!</v>
      </c>
      <c r="AC377" s="2" t="e">
        <f>((Data!#REF!-Data!AC376)/Data!#REF!)*10</f>
        <v>#REF!</v>
      </c>
      <c r="AD377" s="2" t="e">
        <f>((Data!#REF!-Data!AD376)/Data!#REF!)*10</f>
        <v>#REF!</v>
      </c>
      <c r="AE377" s="2" t="e">
        <f>((Data!#REF!-Data!AE376)/Data!#REF!)*10</f>
        <v>#REF!</v>
      </c>
      <c r="AF377" s="2" t="e">
        <f>((Data!#REF!-Data!AF376)/Data!#REF!)*10</f>
        <v>#REF!</v>
      </c>
      <c r="AG377" s="2" t="e">
        <f>((Data!#REF!-Data!AG376)/Data!#REF!)*10</f>
        <v>#REF!</v>
      </c>
      <c r="AH377" s="2" t="e">
        <f>((Data!#REF!-Data!AH376)/Data!#REF!)*10</f>
        <v>#REF!</v>
      </c>
      <c r="AI377" s="2" t="e">
        <f>((Data!AI376-Data!#REF!)/Data!#REF!)*10</f>
        <v>#REF!</v>
      </c>
      <c r="AJ377" s="2" t="e">
        <f>((Data!AJ376-Data!#REF!)/Data!#REF!)*10</f>
        <v>#REF!</v>
      </c>
      <c r="AK377" s="2" t="e">
        <f>((Data!AK376-Data!#REF!)/Data!#REF!)*10</f>
        <v>#REF!</v>
      </c>
      <c r="AL377" s="2" t="e">
        <f>((Data!AL376-Data!#REF!)/Data!#REF!)*10</f>
        <v>#REF!</v>
      </c>
      <c r="AM377" s="2" t="e">
        <f>((Data!AM376-Data!#REF!)/Data!#REF!)*10</f>
        <v>#REF!</v>
      </c>
      <c r="AN377" s="2" t="e">
        <f>((Data!#REF!-Data!AN376)/Data!#REF!)*10</f>
        <v>#REF!</v>
      </c>
      <c r="AO377" s="2" t="e">
        <f>((Data!#REF!-Data!AO376)/Data!#REF!)*10</f>
        <v>#REF!</v>
      </c>
      <c r="AP377" s="2" t="e">
        <f>((Data!#REF!-Data!AP376)/Data!#REF!)*10</f>
        <v>#REF!</v>
      </c>
      <c r="AQ377" s="2" t="e">
        <f>((Data!#REF!-Data!AQ376)/Data!#REF!)*10</f>
        <v>#REF!</v>
      </c>
      <c r="AR377" s="2" t="e">
        <f>((Data!#REF!-Data!AR376)/Data!#REF!)*10</f>
        <v>#REF!</v>
      </c>
      <c r="AS377" s="2" t="e">
        <f>((Data!#REF!-Data!AS376)/Data!#REF!)*10</f>
        <v>#REF!</v>
      </c>
      <c r="AT377" s="2" t="e">
        <f>((Data!#REF!-Data!AT376)/Data!#REF!)*10</f>
        <v>#REF!</v>
      </c>
      <c r="AU377" s="2" t="e">
        <f>((Data!#REF!-Data!AU376)/Data!#REF!)*10</f>
        <v>#REF!</v>
      </c>
      <c r="AV377" s="2" t="e">
        <f>((Data!#REF!-Data!AV376)/Data!#REF!)*10</f>
        <v>#REF!</v>
      </c>
      <c r="AW377" s="2" t="e">
        <f>((Data!#REF!-Data!AW376)/Data!#REF!)*10</f>
        <v>#REF!</v>
      </c>
      <c r="AX377" s="2" t="e">
        <f>((Data!AX376-Data!#REF!)/Data!#REF!)*10</f>
        <v>#REF!</v>
      </c>
      <c r="AY377" s="2" t="e">
        <f>((Data!AY376-Data!#REF!)/Data!#REF!)*10</f>
        <v>#REF!</v>
      </c>
      <c r="AZ377" s="2" t="e">
        <f>((Data!AZ376-Data!#REF!)/Data!#REF!)*10</f>
        <v>#REF!</v>
      </c>
      <c r="BA377" s="2" t="e">
        <f>((Data!BA376-Data!#REF!)/Data!#REF!)*10</f>
        <v>#REF!</v>
      </c>
      <c r="BB377" s="2" t="e">
        <f>((Data!BB376-Data!#REF!)/Data!#REF!)*10</f>
        <v>#REF!</v>
      </c>
      <c r="BC377" s="2" t="e">
        <f>((Data!BC376-Data!#REF!)/Data!#REF!)*10</f>
        <v>#REF!</v>
      </c>
      <c r="BD377" s="2" t="e">
        <f>((Data!BD376-Data!#REF!)/Data!#REF!)*10</f>
        <v>#REF!</v>
      </c>
      <c r="BE377" s="2" t="e">
        <f>((Data!BE376-Data!#REF!)/Data!#REF!)*10</f>
        <v>#REF!</v>
      </c>
      <c r="BF377" s="2" t="e">
        <f>((Data!BF376-Data!#REF!)/Data!#REF!)*10</f>
        <v>#REF!</v>
      </c>
      <c r="BG377" s="2" t="e">
        <f>((Data!BG376-Data!#REF!)/Data!#REF!)*10</f>
        <v>#REF!</v>
      </c>
      <c r="BH377" s="2" t="e">
        <f>((Data!BH376-Data!#REF!)/Data!#REF!)*10</f>
        <v>#REF!</v>
      </c>
      <c r="BI377" s="2" t="e">
        <f>((Data!BI376-Data!#REF!)/Data!#REF!)*10</f>
        <v>#REF!</v>
      </c>
      <c r="BJ377" s="2" t="e">
        <f>((Data!BJ376-Data!#REF!)/Data!#REF!)*10</f>
        <v>#REF!</v>
      </c>
      <c r="BK377" s="2" t="e">
        <f>((Data!BK376-Data!#REF!)/Data!#REF!)*10</f>
        <v>#REF!</v>
      </c>
      <c r="BL377" s="2" t="e">
        <f>((Data!BL376-Data!#REF!)/Data!#REF!)*10</f>
        <v>#REF!</v>
      </c>
      <c r="BM377" s="8"/>
      <c r="BN377" s="8"/>
      <c r="BO377" s="8"/>
      <c r="BP377" s="8"/>
      <c r="BQ377" s="8"/>
    </row>
    <row r="378" spans="1:69">
      <c r="A378" t="s">
        <v>768</v>
      </c>
      <c r="B378" s="1" t="s">
        <v>2135</v>
      </c>
      <c r="C378" s="16" t="s">
        <v>507</v>
      </c>
      <c r="D378" s="16" t="s">
        <v>3074</v>
      </c>
      <c r="E378" s="2" t="e">
        <f>((Data!E377-Data!#REF!)/Data!#REF!)*10</f>
        <v>#REF!</v>
      </c>
      <c r="F378" s="2" t="e">
        <f>((Data!F377-Data!#REF!)/Data!#REF!)*10</f>
        <v>#REF!</v>
      </c>
      <c r="G378" s="2" t="e">
        <f>((Data!G377-Data!#REF!)/Data!#REF!)*10</f>
        <v>#REF!</v>
      </c>
      <c r="H378" s="2" t="e">
        <f>((Data!H377-Data!#REF!)/Data!#REF!)*10</f>
        <v>#REF!</v>
      </c>
      <c r="I378" s="2" t="e">
        <f>((Data!I377-Data!#REF!)/Data!#REF!)*10</f>
        <v>#REF!</v>
      </c>
      <c r="J378" s="2" t="e">
        <f>((Data!#REF!-Data!J377)/Data!#REF!)*10</f>
        <v>#REF!</v>
      </c>
      <c r="K378" s="2" t="e">
        <f>((Data!#REF!-Data!K377)/Data!#REF!)*10</f>
        <v>#REF!</v>
      </c>
      <c r="L378" s="2" t="e">
        <f>((Data!#REF!-Data!L377)/Data!#REF!)*10</f>
        <v>#REF!</v>
      </c>
      <c r="M378" s="2" t="e">
        <f>((Data!#REF!-Data!M377)/Data!#REF!)*10</f>
        <v>#REF!</v>
      </c>
      <c r="N378" s="2" t="e">
        <f>((Data!#REF!-Data!N377)/Data!#REF!)*10</f>
        <v>#REF!</v>
      </c>
      <c r="O378" s="2" t="e">
        <f>((Data!#REF!-Data!O377)/Data!#REF!)*10</f>
        <v>#REF!</v>
      </c>
      <c r="P378" s="2" t="e">
        <f>((Data!#REF!-Data!P377)/Data!#REF!)*10</f>
        <v>#REF!</v>
      </c>
      <c r="Q378" s="2" t="e">
        <f>((Data!#REF!-Data!Q377)/Data!#REF!)*10</f>
        <v>#REF!</v>
      </c>
      <c r="R378" s="2" t="e">
        <f>((Data!#REF!-Data!R377)/Data!#REF!)*10</f>
        <v>#REF!</v>
      </c>
      <c r="S378" s="2" t="e">
        <f>((Data!#REF!-Data!S377)/Data!#REF!)*10</f>
        <v>#REF!</v>
      </c>
      <c r="T378" s="2" t="e">
        <f>((Data!#REF!-Data!T377)/Data!#REF!)*10</f>
        <v>#REF!</v>
      </c>
      <c r="U378" s="2" t="e">
        <f>((Data!#REF!-Data!U377)/Data!#REF!)*10</f>
        <v>#REF!</v>
      </c>
      <c r="V378" s="2" t="e">
        <f>((Data!#REF!-Data!V377)/Data!#REF!)*10</f>
        <v>#REF!</v>
      </c>
      <c r="W378" s="2" t="e">
        <f>((Data!#REF!-Data!W377)/Data!#REF!)*10</f>
        <v>#REF!</v>
      </c>
      <c r="X378" s="2" t="e">
        <f>((Data!#REF!-Data!X377)/Data!#REF!)*10</f>
        <v>#REF!</v>
      </c>
      <c r="Y378" s="2" t="e">
        <f>((Data!#REF!-Data!Y377)/Data!#REF!)*10</f>
        <v>#REF!</v>
      </c>
      <c r="Z378" s="2" t="e">
        <f>((Data!#REF!-Data!Z377)/Data!#REF!)*10</f>
        <v>#REF!</v>
      </c>
      <c r="AA378" s="2" t="e">
        <f>((Data!#REF!-Data!AA377)/Data!#REF!)*10</f>
        <v>#REF!</v>
      </c>
      <c r="AB378" s="2" t="e">
        <f>((Data!#REF!-Data!AB377)/Data!#REF!)*10</f>
        <v>#REF!</v>
      </c>
      <c r="AC378" s="2" t="e">
        <f>((Data!#REF!-Data!AC377)/Data!#REF!)*10</f>
        <v>#REF!</v>
      </c>
      <c r="AD378" s="2" t="e">
        <f>((Data!#REF!-Data!AD377)/Data!#REF!)*10</f>
        <v>#REF!</v>
      </c>
      <c r="AE378" s="2" t="e">
        <f>((Data!#REF!-Data!AE377)/Data!#REF!)*10</f>
        <v>#REF!</v>
      </c>
      <c r="AF378" s="2" t="e">
        <f>((Data!#REF!-Data!AF377)/Data!#REF!)*10</f>
        <v>#REF!</v>
      </c>
      <c r="AG378" s="2" t="e">
        <f>((Data!#REF!-Data!AG377)/Data!#REF!)*10</f>
        <v>#REF!</v>
      </c>
      <c r="AH378" s="2" t="e">
        <f>((Data!#REF!-Data!AH377)/Data!#REF!)*10</f>
        <v>#REF!</v>
      </c>
      <c r="AI378" s="2" t="e">
        <f>((Data!AI377-Data!#REF!)/Data!#REF!)*10</f>
        <v>#REF!</v>
      </c>
      <c r="AJ378" s="2" t="e">
        <f>((Data!AJ377-Data!#REF!)/Data!#REF!)*10</f>
        <v>#REF!</v>
      </c>
      <c r="AK378" s="2" t="e">
        <f>((Data!AK377-Data!#REF!)/Data!#REF!)*10</f>
        <v>#REF!</v>
      </c>
      <c r="AL378" s="2" t="e">
        <f>((Data!AL377-Data!#REF!)/Data!#REF!)*10</f>
        <v>#REF!</v>
      </c>
      <c r="AM378" s="2" t="e">
        <f>((Data!AM377-Data!#REF!)/Data!#REF!)*10</f>
        <v>#REF!</v>
      </c>
      <c r="AN378" s="2" t="e">
        <f>((Data!#REF!-Data!AN377)/Data!#REF!)*10</f>
        <v>#REF!</v>
      </c>
      <c r="AO378" s="2" t="e">
        <f>((Data!#REF!-Data!AO377)/Data!#REF!)*10</f>
        <v>#REF!</v>
      </c>
      <c r="AP378" s="2" t="e">
        <f>((Data!#REF!-Data!AP377)/Data!#REF!)*10</f>
        <v>#REF!</v>
      </c>
      <c r="AQ378" s="2" t="e">
        <f>((Data!#REF!-Data!AQ377)/Data!#REF!)*10</f>
        <v>#REF!</v>
      </c>
      <c r="AR378" s="2" t="e">
        <f>((Data!#REF!-Data!AR377)/Data!#REF!)*10</f>
        <v>#REF!</v>
      </c>
      <c r="AS378" s="2" t="e">
        <f>((Data!#REF!-Data!AS377)/Data!#REF!)*10</f>
        <v>#REF!</v>
      </c>
      <c r="AT378" s="2" t="e">
        <f>((Data!#REF!-Data!AT377)/Data!#REF!)*10</f>
        <v>#REF!</v>
      </c>
      <c r="AU378" s="2" t="e">
        <f>((Data!#REF!-Data!AU377)/Data!#REF!)*10</f>
        <v>#REF!</v>
      </c>
      <c r="AV378" s="2" t="e">
        <f>((Data!#REF!-Data!AV377)/Data!#REF!)*10</f>
        <v>#REF!</v>
      </c>
      <c r="AW378" s="2" t="e">
        <f>((Data!#REF!-Data!AW377)/Data!#REF!)*10</f>
        <v>#REF!</v>
      </c>
      <c r="AX378" s="2" t="e">
        <f>((Data!AX377-Data!#REF!)/Data!#REF!)*10</f>
        <v>#REF!</v>
      </c>
      <c r="AY378" s="2" t="e">
        <f>((Data!AY377-Data!#REF!)/Data!#REF!)*10</f>
        <v>#REF!</v>
      </c>
      <c r="AZ378" s="2" t="e">
        <f>((Data!AZ377-Data!#REF!)/Data!#REF!)*10</f>
        <v>#REF!</v>
      </c>
      <c r="BA378" s="2" t="e">
        <f>((Data!BA377-Data!#REF!)/Data!#REF!)*10</f>
        <v>#REF!</v>
      </c>
      <c r="BB378" s="2" t="e">
        <f>((Data!BB377-Data!#REF!)/Data!#REF!)*10</f>
        <v>#REF!</v>
      </c>
      <c r="BC378" s="2" t="e">
        <f>((Data!BC377-Data!#REF!)/Data!#REF!)*10</f>
        <v>#REF!</v>
      </c>
      <c r="BD378" s="2" t="e">
        <f>((Data!BD377-Data!#REF!)/Data!#REF!)*10</f>
        <v>#REF!</v>
      </c>
      <c r="BE378" s="2" t="e">
        <f>((Data!BE377-Data!#REF!)/Data!#REF!)*10</f>
        <v>#REF!</v>
      </c>
      <c r="BF378" s="2" t="e">
        <f>((Data!BF377-Data!#REF!)/Data!#REF!)*10</f>
        <v>#REF!</v>
      </c>
      <c r="BG378" s="2" t="e">
        <f>((Data!BG377-Data!#REF!)/Data!#REF!)*10</f>
        <v>#REF!</v>
      </c>
      <c r="BH378" s="2" t="e">
        <f>((Data!BH377-Data!#REF!)/Data!#REF!)*10</f>
        <v>#REF!</v>
      </c>
      <c r="BI378" s="2" t="e">
        <f>((Data!BI377-Data!#REF!)/Data!#REF!)*10</f>
        <v>#REF!</v>
      </c>
      <c r="BJ378" s="2" t="e">
        <f>((Data!BJ377-Data!#REF!)/Data!#REF!)*10</f>
        <v>#REF!</v>
      </c>
      <c r="BK378" s="2" t="e">
        <f>((Data!BK377-Data!#REF!)/Data!#REF!)*10</f>
        <v>#REF!</v>
      </c>
      <c r="BL378" s="2" t="e">
        <f>((Data!BL377-Data!#REF!)/Data!#REF!)*10</f>
        <v>#REF!</v>
      </c>
      <c r="BM378" s="8"/>
      <c r="BN378" s="8"/>
      <c r="BO378" s="8"/>
      <c r="BP378" s="8"/>
      <c r="BQ378" s="8"/>
    </row>
    <row r="379" spans="1:69">
      <c r="A379" t="s">
        <v>769</v>
      </c>
      <c r="B379" s="1" t="s">
        <v>2136</v>
      </c>
      <c r="C379" s="16" t="s">
        <v>770</v>
      </c>
      <c r="D379" s="16" t="s">
        <v>3074</v>
      </c>
      <c r="E379" s="2" t="e">
        <f>((Data!E378-Data!#REF!)/Data!#REF!)*10</f>
        <v>#REF!</v>
      </c>
      <c r="F379" s="2" t="e">
        <f>((Data!F378-Data!#REF!)/Data!#REF!)*10</f>
        <v>#REF!</v>
      </c>
      <c r="G379" s="2" t="e">
        <f>((Data!G378-Data!#REF!)/Data!#REF!)*10</f>
        <v>#REF!</v>
      </c>
      <c r="H379" s="2" t="e">
        <f>((Data!H378-Data!#REF!)/Data!#REF!)*10</f>
        <v>#REF!</v>
      </c>
      <c r="I379" s="2" t="e">
        <f>((Data!I378-Data!#REF!)/Data!#REF!)*10</f>
        <v>#REF!</v>
      </c>
      <c r="J379" s="2" t="e">
        <f>((Data!#REF!-Data!J378)/Data!#REF!)*10</f>
        <v>#REF!</v>
      </c>
      <c r="K379" s="2" t="e">
        <f>((Data!#REF!-Data!K378)/Data!#REF!)*10</f>
        <v>#REF!</v>
      </c>
      <c r="L379" s="2" t="e">
        <f>((Data!#REF!-Data!L378)/Data!#REF!)*10</f>
        <v>#REF!</v>
      </c>
      <c r="M379" s="2" t="e">
        <f>((Data!#REF!-Data!M378)/Data!#REF!)*10</f>
        <v>#REF!</v>
      </c>
      <c r="N379" s="2" t="e">
        <f>((Data!#REF!-Data!N378)/Data!#REF!)*10</f>
        <v>#REF!</v>
      </c>
      <c r="O379" s="2" t="e">
        <f>((Data!#REF!-Data!O378)/Data!#REF!)*10</f>
        <v>#REF!</v>
      </c>
      <c r="P379" s="2" t="e">
        <f>((Data!#REF!-Data!P378)/Data!#REF!)*10</f>
        <v>#REF!</v>
      </c>
      <c r="Q379" s="2" t="e">
        <f>((Data!#REF!-Data!Q378)/Data!#REF!)*10</f>
        <v>#REF!</v>
      </c>
      <c r="R379" s="2" t="e">
        <f>((Data!#REF!-Data!R378)/Data!#REF!)*10</f>
        <v>#REF!</v>
      </c>
      <c r="S379" s="2" t="e">
        <f>((Data!#REF!-Data!S378)/Data!#REF!)*10</f>
        <v>#REF!</v>
      </c>
      <c r="T379" s="2" t="e">
        <f>((Data!#REF!-Data!T378)/Data!#REF!)*10</f>
        <v>#REF!</v>
      </c>
      <c r="U379" s="2" t="e">
        <f>((Data!#REF!-Data!U378)/Data!#REF!)*10</f>
        <v>#REF!</v>
      </c>
      <c r="V379" s="2" t="e">
        <f>((Data!#REF!-Data!V378)/Data!#REF!)*10</f>
        <v>#REF!</v>
      </c>
      <c r="W379" s="2" t="e">
        <f>((Data!#REF!-Data!W378)/Data!#REF!)*10</f>
        <v>#REF!</v>
      </c>
      <c r="X379" s="2" t="e">
        <f>((Data!#REF!-Data!X378)/Data!#REF!)*10</f>
        <v>#REF!</v>
      </c>
      <c r="Y379" s="2" t="e">
        <f>((Data!#REF!-Data!Y378)/Data!#REF!)*10</f>
        <v>#REF!</v>
      </c>
      <c r="Z379" s="2" t="e">
        <f>((Data!#REF!-Data!Z378)/Data!#REF!)*10</f>
        <v>#REF!</v>
      </c>
      <c r="AA379" s="2" t="e">
        <f>((Data!#REF!-Data!AA378)/Data!#REF!)*10</f>
        <v>#REF!</v>
      </c>
      <c r="AB379" s="2" t="e">
        <f>((Data!#REF!-Data!AB378)/Data!#REF!)*10</f>
        <v>#REF!</v>
      </c>
      <c r="AC379" s="2" t="e">
        <f>((Data!#REF!-Data!AC378)/Data!#REF!)*10</f>
        <v>#REF!</v>
      </c>
      <c r="AD379" s="2" t="e">
        <f>((Data!#REF!-Data!AD378)/Data!#REF!)*10</f>
        <v>#REF!</v>
      </c>
      <c r="AE379" s="2" t="e">
        <f>((Data!#REF!-Data!AE378)/Data!#REF!)*10</f>
        <v>#REF!</v>
      </c>
      <c r="AF379" s="2" t="e">
        <f>((Data!#REF!-Data!AF378)/Data!#REF!)*10</f>
        <v>#REF!</v>
      </c>
      <c r="AG379" s="2" t="e">
        <f>((Data!#REF!-Data!AG378)/Data!#REF!)*10</f>
        <v>#REF!</v>
      </c>
      <c r="AH379" s="2" t="e">
        <f>((Data!#REF!-Data!AH378)/Data!#REF!)*10</f>
        <v>#REF!</v>
      </c>
      <c r="AI379" s="2" t="e">
        <f>((Data!AI378-Data!#REF!)/Data!#REF!)*10</f>
        <v>#REF!</v>
      </c>
      <c r="AJ379" s="2" t="e">
        <f>((Data!AJ378-Data!#REF!)/Data!#REF!)*10</f>
        <v>#REF!</v>
      </c>
      <c r="AK379" s="2" t="e">
        <f>((Data!AK378-Data!#REF!)/Data!#REF!)*10</f>
        <v>#REF!</v>
      </c>
      <c r="AL379" s="2" t="e">
        <f>((Data!AL378-Data!#REF!)/Data!#REF!)*10</f>
        <v>#REF!</v>
      </c>
      <c r="AM379" s="2" t="e">
        <f>((Data!AM378-Data!#REF!)/Data!#REF!)*10</f>
        <v>#REF!</v>
      </c>
      <c r="AN379" s="2" t="e">
        <f>((Data!#REF!-Data!AN378)/Data!#REF!)*10</f>
        <v>#REF!</v>
      </c>
      <c r="AO379" s="2" t="e">
        <f>((Data!#REF!-Data!AO378)/Data!#REF!)*10</f>
        <v>#REF!</v>
      </c>
      <c r="AP379" s="2" t="e">
        <f>((Data!#REF!-Data!AP378)/Data!#REF!)*10</f>
        <v>#REF!</v>
      </c>
      <c r="AQ379" s="2" t="e">
        <f>((Data!#REF!-Data!AQ378)/Data!#REF!)*10</f>
        <v>#REF!</v>
      </c>
      <c r="AR379" s="2" t="e">
        <f>((Data!#REF!-Data!AR378)/Data!#REF!)*10</f>
        <v>#REF!</v>
      </c>
      <c r="AS379" s="2" t="e">
        <f>((Data!#REF!-Data!AS378)/Data!#REF!)*10</f>
        <v>#REF!</v>
      </c>
      <c r="AT379" s="2" t="e">
        <f>((Data!#REF!-Data!AT378)/Data!#REF!)*10</f>
        <v>#REF!</v>
      </c>
      <c r="AU379" s="2" t="e">
        <f>((Data!#REF!-Data!AU378)/Data!#REF!)*10</f>
        <v>#REF!</v>
      </c>
      <c r="AV379" s="2" t="e">
        <f>((Data!#REF!-Data!AV378)/Data!#REF!)*10</f>
        <v>#REF!</v>
      </c>
      <c r="AW379" s="2" t="e">
        <f>((Data!#REF!-Data!AW378)/Data!#REF!)*10</f>
        <v>#REF!</v>
      </c>
      <c r="AX379" s="2" t="e">
        <f>((Data!AX378-Data!#REF!)/Data!#REF!)*10</f>
        <v>#REF!</v>
      </c>
      <c r="AY379" s="2" t="e">
        <f>((Data!AY378-Data!#REF!)/Data!#REF!)*10</f>
        <v>#REF!</v>
      </c>
      <c r="AZ379" s="2" t="e">
        <f>((Data!AZ378-Data!#REF!)/Data!#REF!)*10</f>
        <v>#REF!</v>
      </c>
      <c r="BA379" s="2" t="e">
        <f>((Data!BA378-Data!#REF!)/Data!#REF!)*10</f>
        <v>#REF!</v>
      </c>
      <c r="BB379" s="2" t="e">
        <f>((Data!BB378-Data!#REF!)/Data!#REF!)*10</f>
        <v>#REF!</v>
      </c>
      <c r="BC379" s="2" t="e">
        <f>((Data!BC378-Data!#REF!)/Data!#REF!)*10</f>
        <v>#REF!</v>
      </c>
      <c r="BD379" s="2" t="e">
        <f>((Data!BD378-Data!#REF!)/Data!#REF!)*10</f>
        <v>#REF!</v>
      </c>
      <c r="BE379" s="2" t="e">
        <f>((Data!BE378-Data!#REF!)/Data!#REF!)*10</f>
        <v>#REF!</v>
      </c>
      <c r="BF379" s="2" t="e">
        <f>((Data!BF378-Data!#REF!)/Data!#REF!)*10</f>
        <v>#REF!</v>
      </c>
      <c r="BG379" s="2" t="e">
        <f>((Data!BG378-Data!#REF!)/Data!#REF!)*10</f>
        <v>#REF!</v>
      </c>
      <c r="BH379" s="2" t="e">
        <f>((Data!BH378-Data!#REF!)/Data!#REF!)*10</f>
        <v>#REF!</v>
      </c>
      <c r="BI379" s="2" t="e">
        <f>((Data!BI378-Data!#REF!)/Data!#REF!)*10</f>
        <v>#REF!</v>
      </c>
      <c r="BJ379" s="2" t="e">
        <f>((Data!BJ378-Data!#REF!)/Data!#REF!)*10</f>
        <v>#REF!</v>
      </c>
      <c r="BK379" s="2" t="e">
        <f>((Data!BK378-Data!#REF!)/Data!#REF!)*10</f>
        <v>#REF!</v>
      </c>
      <c r="BL379" s="2" t="e">
        <f>((Data!BL378-Data!#REF!)/Data!#REF!)*10</f>
        <v>#REF!</v>
      </c>
      <c r="BM379" s="8"/>
      <c r="BN379" s="8"/>
      <c r="BO379" s="8"/>
      <c r="BP379" s="8"/>
      <c r="BQ379" s="8"/>
    </row>
    <row r="380" spans="1:69">
      <c r="A380" t="s">
        <v>771</v>
      </c>
      <c r="B380" s="1" t="s">
        <v>2137</v>
      </c>
      <c r="C380" s="16" t="s">
        <v>772</v>
      </c>
      <c r="D380" s="16" t="s">
        <v>3074</v>
      </c>
      <c r="E380" s="2" t="e">
        <f>((Data!E379-Data!#REF!)/Data!#REF!)*10</f>
        <v>#REF!</v>
      </c>
      <c r="F380" s="2" t="e">
        <f>((Data!F379-Data!#REF!)/Data!#REF!)*10</f>
        <v>#REF!</v>
      </c>
      <c r="G380" s="2" t="e">
        <f>((Data!G379-Data!#REF!)/Data!#REF!)*10</f>
        <v>#REF!</v>
      </c>
      <c r="H380" s="2" t="e">
        <f>((Data!H379-Data!#REF!)/Data!#REF!)*10</f>
        <v>#REF!</v>
      </c>
      <c r="I380" s="2" t="e">
        <f>((Data!I379-Data!#REF!)/Data!#REF!)*10</f>
        <v>#REF!</v>
      </c>
      <c r="J380" s="2" t="e">
        <f>((Data!#REF!-Data!J379)/Data!#REF!)*10</f>
        <v>#REF!</v>
      </c>
      <c r="K380" s="2" t="e">
        <f>((Data!#REF!-Data!K379)/Data!#REF!)*10</f>
        <v>#REF!</v>
      </c>
      <c r="L380" s="2" t="e">
        <f>((Data!#REF!-Data!L379)/Data!#REF!)*10</f>
        <v>#REF!</v>
      </c>
      <c r="M380" s="2" t="e">
        <f>((Data!#REF!-Data!M379)/Data!#REF!)*10</f>
        <v>#REF!</v>
      </c>
      <c r="N380" s="2" t="e">
        <f>((Data!#REF!-Data!N379)/Data!#REF!)*10</f>
        <v>#REF!</v>
      </c>
      <c r="O380" s="2" t="e">
        <f>((Data!#REF!-Data!O379)/Data!#REF!)*10</f>
        <v>#REF!</v>
      </c>
      <c r="P380" s="2" t="e">
        <f>((Data!#REF!-Data!P379)/Data!#REF!)*10</f>
        <v>#REF!</v>
      </c>
      <c r="Q380" s="2" t="e">
        <f>((Data!#REF!-Data!Q379)/Data!#REF!)*10</f>
        <v>#REF!</v>
      </c>
      <c r="R380" s="2" t="e">
        <f>((Data!#REF!-Data!R379)/Data!#REF!)*10</f>
        <v>#REF!</v>
      </c>
      <c r="S380" s="2" t="e">
        <f>((Data!#REF!-Data!S379)/Data!#REF!)*10</f>
        <v>#REF!</v>
      </c>
      <c r="T380" s="2" t="e">
        <f>((Data!#REF!-Data!T379)/Data!#REF!)*10</f>
        <v>#REF!</v>
      </c>
      <c r="U380" s="2" t="e">
        <f>((Data!#REF!-Data!U379)/Data!#REF!)*10</f>
        <v>#REF!</v>
      </c>
      <c r="V380" s="2" t="e">
        <f>((Data!#REF!-Data!V379)/Data!#REF!)*10</f>
        <v>#REF!</v>
      </c>
      <c r="W380" s="2" t="e">
        <f>((Data!#REF!-Data!W379)/Data!#REF!)*10</f>
        <v>#REF!</v>
      </c>
      <c r="X380" s="2" t="e">
        <f>((Data!#REF!-Data!X379)/Data!#REF!)*10</f>
        <v>#REF!</v>
      </c>
      <c r="Y380" s="2" t="e">
        <f>((Data!#REF!-Data!Y379)/Data!#REF!)*10</f>
        <v>#REF!</v>
      </c>
      <c r="Z380" s="2" t="e">
        <f>((Data!#REF!-Data!Z379)/Data!#REF!)*10</f>
        <v>#REF!</v>
      </c>
      <c r="AA380" s="2" t="e">
        <f>((Data!#REF!-Data!AA379)/Data!#REF!)*10</f>
        <v>#REF!</v>
      </c>
      <c r="AB380" s="2" t="e">
        <f>((Data!#REF!-Data!AB379)/Data!#REF!)*10</f>
        <v>#REF!</v>
      </c>
      <c r="AC380" s="2" t="e">
        <f>((Data!#REF!-Data!AC379)/Data!#REF!)*10</f>
        <v>#REF!</v>
      </c>
      <c r="AD380" s="2" t="e">
        <f>((Data!#REF!-Data!AD379)/Data!#REF!)*10</f>
        <v>#REF!</v>
      </c>
      <c r="AE380" s="2" t="e">
        <f>((Data!#REF!-Data!AE379)/Data!#REF!)*10</f>
        <v>#REF!</v>
      </c>
      <c r="AF380" s="2" t="e">
        <f>((Data!#REF!-Data!AF379)/Data!#REF!)*10</f>
        <v>#REF!</v>
      </c>
      <c r="AG380" s="2" t="e">
        <f>((Data!#REF!-Data!AG379)/Data!#REF!)*10</f>
        <v>#REF!</v>
      </c>
      <c r="AH380" s="2" t="e">
        <f>((Data!#REF!-Data!AH379)/Data!#REF!)*10</f>
        <v>#REF!</v>
      </c>
      <c r="AI380" s="2" t="e">
        <f>((Data!AI379-Data!#REF!)/Data!#REF!)*10</f>
        <v>#REF!</v>
      </c>
      <c r="AJ380" s="2" t="e">
        <f>((Data!AJ379-Data!#REF!)/Data!#REF!)*10</f>
        <v>#REF!</v>
      </c>
      <c r="AK380" s="2" t="e">
        <f>((Data!AK379-Data!#REF!)/Data!#REF!)*10</f>
        <v>#REF!</v>
      </c>
      <c r="AL380" s="2" t="e">
        <f>((Data!AL379-Data!#REF!)/Data!#REF!)*10</f>
        <v>#REF!</v>
      </c>
      <c r="AM380" s="2" t="e">
        <f>((Data!AM379-Data!#REF!)/Data!#REF!)*10</f>
        <v>#REF!</v>
      </c>
      <c r="AN380" s="2" t="e">
        <f>((Data!#REF!-Data!AN379)/Data!#REF!)*10</f>
        <v>#REF!</v>
      </c>
      <c r="AO380" s="2" t="e">
        <f>((Data!#REF!-Data!AO379)/Data!#REF!)*10</f>
        <v>#REF!</v>
      </c>
      <c r="AP380" s="2" t="e">
        <f>((Data!#REF!-Data!AP379)/Data!#REF!)*10</f>
        <v>#REF!</v>
      </c>
      <c r="AQ380" s="2" t="e">
        <f>((Data!#REF!-Data!AQ379)/Data!#REF!)*10</f>
        <v>#REF!</v>
      </c>
      <c r="AR380" s="2" t="e">
        <f>((Data!#REF!-Data!AR379)/Data!#REF!)*10</f>
        <v>#REF!</v>
      </c>
      <c r="AS380" s="2" t="e">
        <f>((Data!#REF!-Data!AS379)/Data!#REF!)*10</f>
        <v>#REF!</v>
      </c>
      <c r="AT380" s="2" t="e">
        <f>((Data!#REF!-Data!AT379)/Data!#REF!)*10</f>
        <v>#REF!</v>
      </c>
      <c r="AU380" s="2" t="e">
        <f>((Data!#REF!-Data!AU379)/Data!#REF!)*10</f>
        <v>#REF!</v>
      </c>
      <c r="AV380" s="2" t="e">
        <f>((Data!#REF!-Data!AV379)/Data!#REF!)*10</f>
        <v>#REF!</v>
      </c>
      <c r="AW380" s="2" t="e">
        <f>((Data!#REF!-Data!AW379)/Data!#REF!)*10</f>
        <v>#REF!</v>
      </c>
      <c r="AX380" s="2" t="e">
        <f>((Data!AX379-Data!#REF!)/Data!#REF!)*10</f>
        <v>#REF!</v>
      </c>
      <c r="AY380" s="2" t="e">
        <f>((Data!AY379-Data!#REF!)/Data!#REF!)*10</f>
        <v>#REF!</v>
      </c>
      <c r="AZ380" s="2" t="e">
        <f>((Data!AZ379-Data!#REF!)/Data!#REF!)*10</f>
        <v>#REF!</v>
      </c>
      <c r="BA380" s="2" t="e">
        <f>((Data!BA379-Data!#REF!)/Data!#REF!)*10</f>
        <v>#REF!</v>
      </c>
      <c r="BB380" s="2" t="e">
        <f>((Data!BB379-Data!#REF!)/Data!#REF!)*10</f>
        <v>#REF!</v>
      </c>
      <c r="BC380" s="2" t="e">
        <f>((Data!BC379-Data!#REF!)/Data!#REF!)*10</f>
        <v>#REF!</v>
      </c>
      <c r="BD380" s="2" t="e">
        <f>((Data!BD379-Data!#REF!)/Data!#REF!)*10</f>
        <v>#REF!</v>
      </c>
      <c r="BE380" s="2" t="e">
        <f>((Data!BE379-Data!#REF!)/Data!#REF!)*10</f>
        <v>#REF!</v>
      </c>
      <c r="BF380" s="2" t="e">
        <f>((Data!BF379-Data!#REF!)/Data!#REF!)*10</f>
        <v>#REF!</v>
      </c>
      <c r="BG380" s="2" t="e">
        <f>((Data!BG379-Data!#REF!)/Data!#REF!)*10</f>
        <v>#REF!</v>
      </c>
      <c r="BH380" s="2" t="e">
        <f>((Data!BH379-Data!#REF!)/Data!#REF!)*10</f>
        <v>#REF!</v>
      </c>
      <c r="BI380" s="2" t="e">
        <f>((Data!BI379-Data!#REF!)/Data!#REF!)*10</f>
        <v>#REF!</v>
      </c>
      <c r="BJ380" s="2" t="e">
        <f>((Data!BJ379-Data!#REF!)/Data!#REF!)*10</f>
        <v>#REF!</v>
      </c>
      <c r="BK380" s="2" t="e">
        <f>((Data!BK379-Data!#REF!)/Data!#REF!)*10</f>
        <v>#REF!</v>
      </c>
      <c r="BL380" s="2" t="e">
        <f>((Data!BL379-Data!#REF!)/Data!#REF!)*10</f>
        <v>#REF!</v>
      </c>
      <c r="BM380" s="8"/>
      <c r="BN380" s="8"/>
      <c r="BO380" s="8"/>
      <c r="BP380" s="8"/>
      <c r="BQ380" s="8"/>
    </row>
    <row r="381" spans="1:69">
      <c r="A381" t="s">
        <v>773</v>
      </c>
      <c r="B381" s="1" t="s">
        <v>2138</v>
      </c>
      <c r="C381" s="16" t="s">
        <v>774</v>
      </c>
      <c r="D381" s="16" t="s">
        <v>3074</v>
      </c>
      <c r="E381" s="2" t="e">
        <f>((Data!E380-Data!#REF!)/Data!#REF!)*10</f>
        <v>#REF!</v>
      </c>
      <c r="F381" s="2" t="e">
        <f>((Data!F380-Data!#REF!)/Data!#REF!)*10</f>
        <v>#REF!</v>
      </c>
      <c r="G381" s="2" t="e">
        <f>((Data!G380-Data!#REF!)/Data!#REF!)*10</f>
        <v>#REF!</v>
      </c>
      <c r="H381" s="2" t="e">
        <f>((Data!H380-Data!#REF!)/Data!#REF!)*10</f>
        <v>#REF!</v>
      </c>
      <c r="I381" s="2" t="e">
        <f>((Data!I380-Data!#REF!)/Data!#REF!)*10</f>
        <v>#REF!</v>
      </c>
      <c r="J381" s="2" t="e">
        <f>((Data!#REF!-Data!J380)/Data!#REF!)*10</f>
        <v>#REF!</v>
      </c>
      <c r="K381" s="2" t="e">
        <f>((Data!#REF!-Data!K380)/Data!#REF!)*10</f>
        <v>#REF!</v>
      </c>
      <c r="L381" s="2" t="e">
        <f>((Data!#REF!-Data!L380)/Data!#REF!)*10</f>
        <v>#REF!</v>
      </c>
      <c r="M381" s="2" t="e">
        <f>((Data!#REF!-Data!M380)/Data!#REF!)*10</f>
        <v>#REF!</v>
      </c>
      <c r="N381" s="2" t="e">
        <f>((Data!#REF!-Data!N380)/Data!#REF!)*10</f>
        <v>#REF!</v>
      </c>
      <c r="O381" s="2" t="e">
        <f>((Data!#REF!-Data!O380)/Data!#REF!)*10</f>
        <v>#REF!</v>
      </c>
      <c r="P381" s="2" t="e">
        <f>((Data!#REF!-Data!P380)/Data!#REF!)*10</f>
        <v>#REF!</v>
      </c>
      <c r="Q381" s="2" t="e">
        <f>((Data!#REF!-Data!Q380)/Data!#REF!)*10</f>
        <v>#REF!</v>
      </c>
      <c r="R381" s="2" t="e">
        <f>((Data!#REF!-Data!R380)/Data!#REF!)*10</f>
        <v>#REF!</v>
      </c>
      <c r="S381" s="2" t="e">
        <f>((Data!#REF!-Data!S380)/Data!#REF!)*10</f>
        <v>#REF!</v>
      </c>
      <c r="T381" s="2" t="e">
        <f>((Data!#REF!-Data!T380)/Data!#REF!)*10</f>
        <v>#REF!</v>
      </c>
      <c r="U381" s="2" t="e">
        <f>((Data!#REF!-Data!U380)/Data!#REF!)*10</f>
        <v>#REF!</v>
      </c>
      <c r="V381" s="2" t="e">
        <f>((Data!#REF!-Data!V380)/Data!#REF!)*10</f>
        <v>#REF!</v>
      </c>
      <c r="W381" s="2" t="e">
        <f>((Data!#REF!-Data!W380)/Data!#REF!)*10</f>
        <v>#REF!</v>
      </c>
      <c r="X381" s="2" t="e">
        <f>((Data!#REF!-Data!X380)/Data!#REF!)*10</f>
        <v>#REF!</v>
      </c>
      <c r="Y381" s="2" t="e">
        <f>((Data!#REF!-Data!Y380)/Data!#REF!)*10</f>
        <v>#REF!</v>
      </c>
      <c r="Z381" s="2" t="e">
        <f>((Data!#REF!-Data!Z380)/Data!#REF!)*10</f>
        <v>#REF!</v>
      </c>
      <c r="AA381" s="2" t="e">
        <f>((Data!#REF!-Data!AA380)/Data!#REF!)*10</f>
        <v>#REF!</v>
      </c>
      <c r="AB381" s="2" t="e">
        <f>((Data!#REF!-Data!AB380)/Data!#REF!)*10</f>
        <v>#REF!</v>
      </c>
      <c r="AC381" s="2" t="e">
        <f>((Data!#REF!-Data!AC380)/Data!#REF!)*10</f>
        <v>#REF!</v>
      </c>
      <c r="AD381" s="2" t="e">
        <f>((Data!#REF!-Data!AD380)/Data!#REF!)*10</f>
        <v>#REF!</v>
      </c>
      <c r="AE381" s="2" t="e">
        <f>((Data!#REF!-Data!AE380)/Data!#REF!)*10</f>
        <v>#REF!</v>
      </c>
      <c r="AF381" s="2" t="e">
        <f>((Data!#REF!-Data!AF380)/Data!#REF!)*10</f>
        <v>#REF!</v>
      </c>
      <c r="AG381" s="2" t="e">
        <f>((Data!#REF!-Data!AG380)/Data!#REF!)*10</f>
        <v>#REF!</v>
      </c>
      <c r="AH381" s="2" t="e">
        <f>((Data!#REF!-Data!AH380)/Data!#REF!)*10</f>
        <v>#REF!</v>
      </c>
      <c r="AI381" s="2" t="e">
        <f>((Data!AI380-Data!#REF!)/Data!#REF!)*10</f>
        <v>#REF!</v>
      </c>
      <c r="AJ381" s="2" t="e">
        <f>((Data!AJ380-Data!#REF!)/Data!#REF!)*10</f>
        <v>#REF!</v>
      </c>
      <c r="AK381" s="2" t="e">
        <f>((Data!AK380-Data!#REF!)/Data!#REF!)*10</f>
        <v>#REF!</v>
      </c>
      <c r="AL381" s="2" t="e">
        <f>((Data!AL380-Data!#REF!)/Data!#REF!)*10</f>
        <v>#REF!</v>
      </c>
      <c r="AM381" s="2" t="e">
        <f>((Data!AM380-Data!#REF!)/Data!#REF!)*10</f>
        <v>#REF!</v>
      </c>
      <c r="AN381" s="2" t="e">
        <f>((Data!#REF!-Data!AN380)/Data!#REF!)*10</f>
        <v>#REF!</v>
      </c>
      <c r="AO381" s="2" t="e">
        <f>((Data!#REF!-Data!AO380)/Data!#REF!)*10</f>
        <v>#REF!</v>
      </c>
      <c r="AP381" s="2" t="e">
        <f>((Data!#REF!-Data!AP380)/Data!#REF!)*10</f>
        <v>#REF!</v>
      </c>
      <c r="AQ381" s="2" t="e">
        <f>((Data!#REF!-Data!AQ380)/Data!#REF!)*10</f>
        <v>#REF!</v>
      </c>
      <c r="AR381" s="2" t="e">
        <f>((Data!#REF!-Data!AR380)/Data!#REF!)*10</f>
        <v>#REF!</v>
      </c>
      <c r="AS381" s="2" t="e">
        <f>((Data!#REF!-Data!AS380)/Data!#REF!)*10</f>
        <v>#REF!</v>
      </c>
      <c r="AT381" s="2" t="e">
        <f>((Data!#REF!-Data!AT380)/Data!#REF!)*10</f>
        <v>#REF!</v>
      </c>
      <c r="AU381" s="2" t="e">
        <f>((Data!#REF!-Data!AU380)/Data!#REF!)*10</f>
        <v>#REF!</v>
      </c>
      <c r="AV381" s="2" t="e">
        <f>((Data!#REF!-Data!AV380)/Data!#REF!)*10</f>
        <v>#REF!</v>
      </c>
      <c r="AW381" s="2" t="e">
        <f>((Data!#REF!-Data!AW380)/Data!#REF!)*10</f>
        <v>#REF!</v>
      </c>
      <c r="AX381" s="2" t="e">
        <f>((Data!AX380-Data!#REF!)/Data!#REF!)*10</f>
        <v>#REF!</v>
      </c>
      <c r="AY381" s="2" t="e">
        <f>((Data!AY380-Data!#REF!)/Data!#REF!)*10</f>
        <v>#REF!</v>
      </c>
      <c r="AZ381" s="2" t="e">
        <f>((Data!AZ380-Data!#REF!)/Data!#REF!)*10</f>
        <v>#REF!</v>
      </c>
      <c r="BA381" s="2" t="e">
        <f>((Data!BA380-Data!#REF!)/Data!#REF!)*10</f>
        <v>#REF!</v>
      </c>
      <c r="BB381" s="2" t="e">
        <f>((Data!BB380-Data!#REF!)/Data!#REF!)*10</f>
        <v>#REF!</v>
      </c>
      <c r="BC381" s="2" t="e">
        <f>((Data!BC380-Data!#REF!)/Data!#REF!)*10</f>
        <v>#REF!</v>
      </c>
      <c r="BD381" s="2" t="e">
        <f>((Data!BD380-Data!#REF!)/Data!#REF!)*10</f>
        <v>#REF!</v>
      </c>
      <c r="BE381" s="2" t="e">
        <f>((Data!BE380-Data!#REF!)/Data!#REF!)*10</f>
        <v>#REF!</v>
      </c>
      <c r="BF381" s="2" t="e">
        <f>((Data!BF380-Data!#REF!)/Data!#REF!)*10</f>
        <v>#REF!</v>
      </c>
      <c r="BG381" s="2" t="e">
        <f>((Data!BG380-Data!#REF!)/Data!#REF!)*10</f>
        <v>#REF!</v>
      </c>
      <c r="BH381" s="2" t="e">
        <f>((Data!BH380-Data!#REF!)/Data!#REF!)*10</f>
        <v>#REF!</v>
      </c>
      <c r="BI381" s="2" t="e">
        <f>((Data!BI380-Data!#REF!)/Data!#REF!)*10</f>
        <v>#REF!</v>
      </c>
      <c r="BJ381" s="2" t="e">
        <f>((Data!BJ380-Data!#REF!)/Data!#REF!)*10</f>
        <v>#REF!</v>
      </c>
      <c r="BK381" s="2" t="e">
        <f>((Data!BK380-Data!#REF!)/Data!#REF!)*10</f>
        <v>#REF!</v>
      </c>
      <c r="BL381" s="2" t="e">
        <f>((Data!BL380-Data!#REF!)/Data!#REF!)*10</f>
        <v>#REF!</v>
      </c>
      <c r="BM381" s="8"/>
      <c r="BN381" s="8"/>
      <c r="BO381" s="8"/>
      <c r="BP381" s="8"/>
      <c r="BQ381" s="8"/>
    </row>
    <row r="382" spans="1:69">
      <c r="A382" t="s">
        <v>775</v>
      </c>
      <c r="B382" s="1" t="s">
        <v>2139</v>
      </c>
      <c r="C382" s="16" t="s">
        <v>776</v>
      </c>
      <c r="D382" s="16" t="s">
        <v>3074</v>
      </c>
      <c r="E382" s="2" t="e">
        <f>((Data!E381-Data!#REF!)/Data!#REF!)*10</f>
        <v>#REF!</v>
      </c>
      <c r="F382" s="2" t="e">
        <f>((Data!F381-Data!#REF!)/Data!#REF!)*10</f>
        <v>#REF!</v>
      </c>
      <c r="G382" s="2" t="e">
        <f>((Data!G381-Data!#REF!)/Data!#REF!)*10</f>
        <v>#REF!</v>
      </c>
      <c r="H382" s="2" t="e">
        <f>((Data!H381-Data!#REF!)/Data!#REF!)*10</f>
        <v>#REF!</v>
      </c>
      <c r="I382" s="2" t="e">
        <f>((Data!I381-Data!#REF!)/Data!#REF!)*10</f>
        <v>#REF!</v>
      </c>
      <c r="J382" s="2" t="e">
        <f>((Data!#REF!-Data!J381)/Data!#REF!)*10</f>
        <v>#REF!</v>
      </c>
      <c r="K382" s="2" t="e">
        <f>((Data!#REF!-Data!K381)/Data!#REF!)*10</f>
        <v>#REF!</v>
      </c>
      <c r="L382" s="2" t="e">
        <f>((Data!#REF!-Data!L381)/Data!#REF!)*10</f>
        <v>#REF!</v>
      </c>
      <c r="M382" s="2" t="e">
        <f>((Data!#REF!-Data!M381)/Data!#REF!)*10</f>
        <v>#REF!</v>
      </c>
      <c r="N382" s="2" t="e">
        <f>((Data!#REF!-Data!N381)/Data!#REF!)*10</f>
        <v>#REF!</v>
      </c>
      <c r="O382" s="2" t="e">
        <f>((Data!#REF!-Data!O381)/Data!#REF!)*10</f>
        <v>#REF!</v>
      </c>
      <c r="P382" s="2" t="e">
        <f>((Data!#REF!-Data!P381)/Data!#REF!)*10</f>
        <v>#REF!</v>
      </c>
      <c r="Q382" s="2" t="e">
        <f>((Data!#REF!-Data!Q381)/Data!#REF!)*10</f>
        <v>#REF!</v>
      </c>
      <c r="R382" s="2" t="e">
        <f>((Data!#REF!-Data!R381)/Data!#REF!)*10</f>
        <v>#REF!</v>
      </c>
      <c r="S382" s="2" t="e">
        <f>((Data!#REF!-Data!S381)/Data!#REF!)*10</f>
        <v>#REF!</v>
      </c>
      <c r="T382" s="2" t="e">
        <f>((Data!#REF!-Data!T381)/Data!#REF!)*10</f>
        <v>#REF!</v>
      </c>
      <c r="U382" s="2" t="e">
        <f>((Data!#REF!-Data!U381)/Data!#REF!)*10</f>
        <v>#REF!</v>
      </c>
      <c r="V382" s="2" t="e">
        <f>((Data!#REF!-Data!V381)/Data!#REF!)*10</f>
        <v>#REF!</v>
      </c>
      <c r="W382" s="2" t="e">
        <f>((Data!#REF!-Data!W381)/Data!#REF!)*10</f>
        <v>#REF!</v>
      </c>
      <c r="X382" s="2" t="e">
        <f>((Data!#REF!-Data!X381)/Data!#REF!)*10</f>
        <v>#REF!</v>
      </c>
      <c r="Y382" s="2" t="e">
        <f>((Data!#REF!-Data!Y381)/Data!#REF!)*10</f>
        <v>#REF!</v>
      </c>
      <c r="Z382" s="2" t="e">
        <f>((Data!#REF!-Data!Z381)/Data!#REF!)*10</f>
        <v>#REF!</v>
      </c>
      <c r="AA382" s="2" t="e">
        <f>((Data!#REF!-Data!AA381)/Data!#REF!)*10</f>
        <v>#REF!</v>
      </c>
      <c r="AB382" s="2" t="e">
        <f>((Data!#REF!-Data!AB381)/Data!#REF!)*10</f>
        <v>#REF!</v>
      </c>
      <c r="AC382" s="2" t="e">
        <f>((Data!#REF!-Data!AC381)/Data!#REF!)*10</f>
        <v>#REF!</v>
      </c>
      <c r="AD382" s="2" t="e">
        <f>((Data!#REF!-Data!AD381)/Data!#REF!)*10</f>
        <v>#REF!</v>
      </c>
      <c r="AE382" s="2" t="e">
        <f>((Data!#REF!-Data!AE381)/Data!#REF!)*10</f>
        <v>#REF!</v>
      </c>
      <c r="AF382" s="2" t="e">
        <f>((Data!#REF!-Data!AF381)/Data!#REF!)*10</f>
        <v>#REF!</v>
      </c>
      <c r="AG382" s="2" t="e">
        <f>((Data!#REF!-Data!AG381)/Data!#REF!)*10</f>
        <v>#REF!</v>
      </c>
      <c r="AH382" s="2" t="e">
        <f>((Data!#REF!-Data!AH381)/Data!#REF!)*10</f>
        <v>#REF!</v>
      </c>
      <c r="AI382" s="2" t="e">
        <f>((Data!AI381-Data!#REF!)/Data!#REF!)*10</f>
        <v>#REF!</v>
      </c>
      <c r="AJ382" s="2" t="e">
        <f>((Data!AJ381-Data!#REF!)/Data!#REF!)*10</f>
        <v>#REF!</v>
      </c>
      <c r="AK382" s="2" t="e">
        <f>((Data!AK381-Data!#REF!)/Data!#REF!)*10</f>
        <v>#REF!</v>
      </c>
      <c r="AL382" s="2" t="e">
        <f>((Data!AL381-Data!#REF!)/Data!#REF!)*10</f>
        <v>#REF!</v>
      </c>
      <c r="AM382" s="2" t="e">
        <f>((Data!AM381-Data!#REF!)/Data!#REF!)*10</f>
        <v>#REF!</v>
      </c>
      <c r="AN382" s="2" t="e">
        <f>((Data!#REF!-Data!AN381)/Data!#REF!)*10</f>
        <v>#REF!</v>
      </c>
      <c r="AO382" s="2" t="e">
        <f>((Data!#REF!-Data!AO381)/Data!#REF!)*10</f>
        <v>#REF!</v>
      </c>
      <c r="AP382" s="2" t="e">
        <f>((Data!#REF!-Data!AP381)/Data!#REF!)*10</f>
        <v>#REF!</v>
      </c>
      <c r="AQ382" s="2" t="e">
        <f>((Data!#REF!-Data!AQ381)/Data!#REF!)*10</f>
        <v>#REF!</v>
      </c>
      <c r="AR382" s="2" t="e">
        <f>((Data!#REF!-Data!AR381)/Data!#REF!)*10</f>
        <v>#REF!</v>
      </c>
      <c r="AS382" s="2" t="e">
        <f>((Data!#REF!-Data!AS381)/Data!#REF!)*10</f>
        <v>#REF!</v>
      </c>
      <c r="AT382" s="2" t="e">
        <f>((Data!#REF!-Data!AT381)/Data!#REF!)*10</f>
        <v>#REF!</v>
      </c>
      <c r="AU382" s="2" t="e">
        <f>((Data!#REF!-Data!AU381)/Data!#REF!)*10</f>
        <v>#REF!</v>
      </c>
      <c r="AV382" s="2" t="e">
        <f>((Data!#REF!-Data!AV381)/Data!#REF!)*10</f>
        <v>#REF!</v>
      </c>
      <c r="AW382" s="2" t="e">
        <f>((Data!#REF!-Data!AW381)/Data!#REF!)*10</f>
        <v>#REF!</v>
      </c>
      <c r="AX382" s="2" t="e">
        <f>((Data!AX381-Data!#REF!)/Data!#REF!)*10</f>
        <v>#REF!</v>
      </c>
      <c r="AY382" s="2" t="e">
        <f>((Data!AY381-Data!#REF!)/Data!#REF!)*10</f>
        <v>#REF!</v>
      </c>
      <c r="AZ382" s="2" t="e">
        <f>((Data!AZ381-Data!#REF!)/Data!#REF!)*10</f>
        <v>#REF!</v>
      </c>
      <c r="BA382" s="2" t="e">
        <f>((Data!BA381-Data!#REF!)/Data!#REF!)*10</f>
        <v>#REF!</v>
      </c>
      <c r="BB382" s="2" t="e">
        <f>((Data!BB381-Data!#REF!)/Data!#REF!)*10</f>
        <v>#REF!</v>
      </c>
      <c r="BC382" s="2" t="e">
        <f>((Data!BC381-Data!#REF!)/Data!#REF!)*10</f>
        <v>#REF!</v>
      </c>
      <c r="BD382" s="2" t="e">
        <f>((Data!BD381-Data!#REF!)/Data!#REF!)*10</f>
        <v>#REF!</v>
      </c>
      <c r="BE382" s="2" t="e">
        <f>((Data!BE381-Data!#REF!)/Data!#REF!)*10</f>
        <v>#REF!</v>
      </c>
      <c r="BF382" s="2" t="e">
        <f>((Data!BF381-Data!#REF!)/Data!#REF!)*10</f>
        <v>#REF!</v>
      </c>
      <c r="BG382" s="2" t="e">
        <f>((Data!BG381-Data!#REF!)/Data!#REF!)*10</f>
        <v>#REF!</v>
      </c>
      <c r="BH382" s="2" t="e">
        <f>((Data!BH381-Data!#REF!)/Data!#REF!)*10</f>
        <v>#REF!</v>
      </c>
      <c r="BI382" s="2" t="e">
        <f>((Data!BI381-Data!#REF!)/Data!#REF!)*10</f>
        <v>#REF!</v>
      </c>
      <c r="BJ382" s="2" t="e">
        <f>((Data!BJ381-Data!#REF!)/Data!#REF!)*10</f>
        <v>#REF!</v>
      </c>
      <c r="BK382" s="2" t="e">
        <f>((Data!BK381-Data!#REF!)/Data!#REF!)*10</f>
        <v>#REF!</v>
      </c>
      <c r="BL382" s="2" t="e">
        <f>((Data!BL381-Data!#REF!)/Data!#REF!)*10</f>
        <v>#REF!</v>
      </c>
      <c r="BM382" s="8"/>
      <c r="BN382" s="8"/>
      <c r="BO382" s="8"/>
      <c r="BP382" s="8"/>
      <c r="BQ382" s="8"/>
    </row>
    <row r="383" spans="1:69">
      <c r="A383" t="s">
        <v>777</v>
      </c>
      <c r="B383" s="1" t="s">
        <v>2140</v>
      </c>
      <c r="C383" s="16" t="s">
        <v>778</v>
      </c>
      <c r="D383" s="16" t="s">
        <v>3074</v>
      </c>
      <c r="E383" s="2" t="e">
        <f>((Data!E382-Data!#REF!)/Data!#REF!)*10</f>
        <v>#REF!</v>
      </c>
      <c r="F383" s="2" t="e">
        <f>((Data!F382-Data!#REF!)/Data!#REF!)*10</f>
        <v>#REF!</v>
      </c>
      <c r="G383" s="2" t="e">
        <f>((Data!G382-Data!#REF!)/Data!#REF!)*10</f>
        <v>#REF!</v>
      </c>
      <c r="H383" s="2" t="e">
        <f>((Data!H382-Data!#REF!)/Data!#REF!)*10</f>
        <v>#REF!</v>
      </c>
      <c r="I383" s="2" t="e">
        <f>((Data!I382-Data!#REF!)/Data!#REF!)*10</f>
        <v>#REF!</v>
      </c>
      <c r="J383" s="2" t="e">
        <f>((Data!#REF!-Data!J382)/Data!#REF!)*10</f>
        <v>#REF!</v>
      </c>
      <c r="K383" s="2" t="e">
        <f>((Data!#REF!-Data!K382)/Data!#REF!)*10</f>
        <v>#REF!</v>
      </c>
      <c r="L383" s="2" t="e">
        <f>((Data!#REF!-Data!L382)/Data!#REF!)*10</f>
        <v>#REF!</v>
      </c>
      <c r="M383" s="2" t="e">
        <f>((Data!#REF!-Data!M382)/Data!#REF!)*10</f>
        <v>#REF!</v>
      </c>
      <c r="N383" s="2" t="e">
        <f>((Data!#REF!-Data!N382)/Data!#REF!)*10</f>
        <v>#REF!</v>
      </c>
      <c r="O383" s="2" t="e">
        <f>((Data!#REF!-Data!O382)/Data!#REF!)*10</f>
        <v>#REF!</v>
      </c>
      <c r="P383" s="2" t="e">
        <f>((Data!#REF!-Data!P382)/Data!#REF!)*10</f>
        <v>#REF!</v>
      </c>
      <c r="Q383" s="2" t="e">
        <f>((Data!#REF!-Data!Q382)/Data!#REF!)*10</f>
        <v>#REF!</v>
      </c>
      <c r="R383" s="2" t="e">
        <f>((Data!#REF!-Data!R382)/Data!#REF!)*10</f>
        <v>#REF!</v>
      </c>
      <c r="S383" s="2" t="e">
        <f>((Data!#REF!-Data!S382)/Data!#REF!)*10</f>
        <v>#REF!</v>
      </c>
      <c r="T383" s="2" t="e">
        <f>((Data!#REF!-Data!T382)/Data!#REF!)*10</f>
        <v>#REF!</v>
      </c>
      <c r="U383" s="2" t="e">
        <f>((Data!#REF!-Data!U382)/Data!#REF!)*10</f>
        <v>#REF!</v>
      </c>
      <c r="V383" s="2" t="e">
        <f>((Data!#REF!-Data!V382)/Data!#REF!)*10</f>
        <v>#REF!</v>
      </c>
      <c r="W383" s="2" t="e">
        <f>((Data!#REF!-Data!W382)/Data!#REF!)*10</f>
        <v>#REF!</v>
      </c>
      <c r="X383" s="2" t="e">
        <f>((Data!#REF!-Data!X382)/Data!#REF!)*10</f>
        <v>#REF!</v>
      </c>
      <c r="Y383" s="2" t="e">
        <f>((Data!#REF!-Data!Y382)/Data!#REF!)*10</f>
        <v>#REF!</v>
      </c>
      <c r="Z383" s="2" t="e">
        <f>((Data!#REF!-Data!Z382)/Data!#REF!)*10</f>
        <v>#REF!</v>
      </c>
      <c r="AA383" s="2" t="e">
        <f>((Data!#REF!-Data!AA382)/Data!#REF!)*10</f>
        <v>#REF!</v>
      </c>
      <c r="AB383" s="2" t="e">
        <f>((Data!#REF!-Data!AB382)/Data!#REF!)*10</f>
        <v>#REF!</v>
      </c>
      <c r="AC383" s="2" t="e">
        <f>((Data!#REF!-Data!AC382)/Data!#REF!)*10</f>
        <v>#REF!</v>
      </c>
      <c r="AD383" s="2" t="e">
        <f>((Data!#REF!-Data!AD382)/Data!#REF!)*10</f>
        <v>#REF!</v>
      </c>
      <c r="AE383" s="2" t="e">
        <f>((Data!#REF!-Data!AE382)/Data!#REF!)*10</f>
        <v>#REF!</v>
      </c>
      <c r="AF383" s="2" t="e">
        <f>((Data!#REF!-Data!AF382)/Data!#REF!)*10</f>
        <v>#REF!</v>
      </c>
      <c r="AG383" s="2" t="e">
        <f>((Data!#REF!-Data!AG382)/Data!#REF!)*10</f>
        <v>#REF!</v>
      </c>
      <c r="AH383" s="2" t="e">
        <f>((Data!#REF!-Data!AH382)/Data!#REF!)*10</f>
        <v>#REF!</v>
      </c>
      <c r="AI383" s="2" t="e">
        <f>((Data!AI382-Data!#REF!)/Data!#REF!)*10</f>
        <v>#REF!</v>
      </c>
      <c r="AJ383" s="2" t="e">
        <f>((Data!AJ382-Data!#REF!)/Data!#REF!)*10</f>
        <v>#REF!</v>
      </c>
      <c r="AK383" s="2" t="e">
        <f>((Data!AK382-Data!#REF!)/Data!#REF!)*10</f>
        <v>#REF!</v>
      </c>
      <c r="AL383" s="2" t="e">
        <f>((Data!AL382-Data!#REF!)/Data!#REF!)*10</f>
        <v>#REF!</v>
      </c>
      <c r="AM383" s="2" t="e">
        <f>((Data!AM382-Data!#REF!)/Data!#REF!)*10</f>
        <v>#REF!</v>
      </c>
      <c r="AN383" s="2" t="e">
        <f>((Data!#REF!-Data!AN382)/Data!#REF!)*10</f>
        <v>#REF!</v>
      </c>
      <c r="AO383" s="2" t="e">
        <f>((Data!#REF!-Data!AO382)/Data!#REF!)*10</f>
        <v>#REF!</v>
      </c>
      <c r="AP383" s="2" t="e">
        <f>((Data!#REF!-Data!AP382)/Data!#REF!)*10</f>
        <v>#REF!</v>
      </c>
      <c r="AQ383" s="2" t="e">
        <f>((Data!#REF!-Data!AQ382)/Data!#REF!)*10</f>
        <v>#REF!</v>
      </c>
      <c r="AR383" s="2" t="e">
        <f>((Data!#REF!-Data!AR382)/Data!#REF!)*10</f>
        <v>#REF!</v>
      </c>
      <c r="AS383" s="2" t="e">
        <f>((Data!#REF!-Data!AS382)/Data!#REF!)*10</f>
        <v>#REF!</v>
      </c>
      <c r="AT383" s="2" t="e">
        <f>((Data!#REF!-Data!AT382)/Data!#REF!)*10</f>
        <v>#REF!</v>
      </c>
      <c r="AU383" s="2" t="e">
        <f>((Data!#REF!-Data!AU382)/Data!#REF!)*10</f>
        <v>#REF!</v>
      </c>
      <c r="AV383" s="2" t="e">
        <f>((Data!#REF!-Data!AV382)/Data!#REF!)*10</f>
        <v>#REF!</v>
      </c>
      <c r="AW383" s="2" t="e">
        <f>((Data!#REF!-Data!AW382)/Data!#REF!)*10</f>
        <v>#REF!</v>
      </c>
      <c r="AX383" s="2" t="e">
        <f>((Data!AX382-Data!#REF!)/Data!#REF!)*10</f>
        <v>#REF!</v>
      </c>
      <c r="AY383" s="2" t="e">
        <f>((Data!AY382-Data!#REF!)/Data!#REF!)*10</f>
        <v>#REF!</v>
      </c>
      <c r="AZ383" s="2" t="e">
        <f>((Data!AZ382-Data!#REF!)/Data!#REF!)*10</f>
        <v>#REF!</v>
      </c>
      <c r="BA383" s="2" t="e">
        <f>((Data!BA382-Data!#REF!)/Data!#REF!)*10</f>
        <v>#REF!</v>
      </c>
      <c r="BB383" s="2" t="e">
        <f>((Data!BB382-Data!#REF!)/Data!#REF!)*10</f>
        <v>#REF!</v>
      </c>
      <c r="BC383" s="2" t="e">
        <f>((Data!BC382-Data!#REF!)/Data!#REF!)*10</f>
        <v>#REF!</v>
      </c>
      <c r="BD383" s="2" t="e">
        <f>((Data!BD382-Data!#REF!)/Data!#REF!)*10</f>
        <v>#REF!</v>
      </c>
      <c r="BE383" s="2" t="e">
        <f>((Data!BE382-Data!#REF!)/Data!#REF!)*10</f>
        <v>#REF!</v>
      </c>
      <c r="BF383" s="2" t="e">
        <f>((Data!BF382-Data!#REF!)/Data!#REF!)*10</f>
        <v>#REF!</v>
      </c>
      <c r="BG383" s="2" t="e">
        <f>((Data!BG382-Data!#REF!)/Data!#REF!)*10</f>
        <v>#REF!</v>
      </c>
      <c r="BH383" s="2" t="e">
        <f>((Data!BH382-Data!#REF!)/Data!#REF!)*10</f>
        <v>#REF!</v>
      </c>
      <c r="BI383" s="2" t="e">
        <f>((Data!BI382-Data!#REF!)/Data!#REF!)*10</f>
        <v>#REF!</v>
      </c>
      <c r="BJ383" s="2" t="e">
        <f>((Data!BJ382-Data!#REF!)/Data!#REF!)*10</f>
        <v>#REF!</v>
      </c>
      <c r="BK383" s="2" t="e">
        <f>((Data!BK382-Data!#REF!)/Data!#REF!)*10</f>
        <v>#REF!</v>
      </c>
      <c r="BL383" s="2" t="e">
        <f>((Data!BL382-Data!#REF!)/Data!#REF!)*10</f>
        <v>#REF!</v>
      </c>
      <c r="BM383" s="8"/>
      <c r="BN383" s="8"/>
      <c r="BO383" s="8"/>
      <c r="BP383" s="8"/>
      <c r="BQ383" s="8"/>
    </row>
    <row r="384" spans="1:69">
      <c r="A384" t="s">
        <v>779</v>
      </c>
      <c r="B384" s="1" t="s">
        <v>2141</v>
      </c>
      <c r="C384" s="16" t="s">
        <v>780</v>
      </c>
      <c r="D384" s="16" t="s">
        <v>3074</v>
      </c>
      <c r="E384" s="2" t="e">
        <f>((Data!E383-Data!#REF!)/Data!#REF!)*10</f>
        <v>#REF!</v>
      </c>
      <c r="F384" s="2" t="e">
        <f>((Data!F383-Data!#REF!)/Data!#REF!)*10</f>
        <v>#REF!</v>
      </c>
      <c r="G384" s="2" t="e">
        <f>((Data!G383-Data!#REF!)/Data!#REF!)*10</f>
        <v>#REF!</v>
      </c>
      <c r="H384" s="2" t="e">
        <f>((Data!H383-Data!#REF!)/Data!#REF!)*10</f>
        <v>#REF!</v>
      </c>
      <c r="I384" s="2" t="e">
        <f>((Data!I383-Data!#REF!)/Data!#REF!)*10</f>
        <v>#REF!</v>
      </c>
      <c r="J384" s="2" t="e">
        <f>((Data!#REF!-Data!J383)/Data!#REF!)*10</f>
        <v>#REF!</v>
      </c>
      <c r="K384" s="2" t="e">
        <f>((Data!#REF!-Data!K383)/Data!#REF!)*10</f>
        <v>#REF!</v>
      </c>
      <c r="L384" s="2" t="e">
        <f>((Data!#REF!-Data!L383)/Data!#REF!)*10</f>
        <v>#REF!</v>
      </c>
      <c r="M384" s="2" t="e">
        <f>((Data!#REF!-Data!M383)/Data!#REF!)*10</f>
        <v>#REF!</v>
      </c>
      <c r="N384" s="2" t="e">
        <f>((Data!#REF!-Data!N383)/Data!#REF!)*10</f>
        <v>#REF!</v>
      </c>
      <c r="O384" s="2" t="e">
        <f>((Data!#REF!-Data!O383)/Data!#REF!)*10</f>
        <v>#REF!</v>
      </c>
      <c r="P384" s="2" t="e">
        <f>((Data!#REF!-Data!P383)/Data!#REF!)*10</f>
        <v>#REF!</v>
      </c>
      <c r="Q384" s="2" t="e">
        <f>((Data!#REF!-Data!Q383)/Data!#REF!)*10</f>
        <v>#REF!</v>
      </c>
      <c r="R384" s="2" t="e">
        <f>((Data!#REF!-Data!R383)/Data!#REF!)*10</f>
        <v>#REF!</v>
      </c>
      <c r="S384" s="2" t="e">
        <f>((Data!#REF!-Data!S383)/Data!#REF!)*10</f>
        <v>#REF!</v>
      </c>
      <c r="T384" s="2" t="e">
        <f>((Data!#REF!-Data!T383)/Data!#REF!)*10</f>
        <v>#REF!</v>
      </c>
      <c r="U384" s="2" t="e">
        <f>((Data!#REF!-Data!U383)/Data!#REF!)*10</f>
        <v>#REF!</v>
      </c>
      <c r="V384" s="2" t="e">
        <f>((Data!#REF!-Data!V383)/Data!#REF!)*10</f>
        <v>#REF!</v>
      </c>
      <c r="W384" s="2" t="e">
        <f>((Data!#REF!-Data!W383)/Data!#REF!)*10</f>
        <v>#REF!</v>
      </c>
      <c r="X384" s="2" t="e">
        <f>((Data!#REF!-Data!X383)/Data!#REF!)*10</f>
        <v>#REF!</v>
      </c>
      <c r="Y384" s="2" t="e">
        <f>((Data!#REF!-Data!Y383)/Data!#REF!)*10</f>
        <v>#REF!</v>
      </c>
      <c r="Z384" s="2" t="e">
        <f>((Data!#REF!-Data!Z383)/Data!#REF!)*10</f>
        <v>#REF!</v>
      </c>
      <c r="AA384" s="2" t="e">
        <f>((Data!#REF!-Data!AA383)/Data!#REF!)*10</f>
        <v>#REF!</v>
      </c>
      <c r="AB384" s="2" t="e">
        <f>((Data!#REF!-Data!AB383)/Data!#REF!)*10</f>
        <v>#REF!</v>
      </c>
      <c r="AC384" s="2" t="e">
        <f>((Data!#REF!-Data!AC383)/Data!#REF!)*10</f>
        <v>#REF!</v>
      </c>
      <c r="AD384" s="2" t="e">
        <f>((Data!#REF!-Data!AD383)/Data!#REF!)*10</f>
        <v>#REF!</v>
      </c>
      <c r="AE384" s="2" t="e">
        <f>((Data!#REF!-Data!AE383)/Data!#REF!)*10</f>
        <v>#REF!</v>
      </c>
      <c r="AF384" s="2" t="e">
        <f>((Data!#REF!-Data!AF383)/Data!#REF!)*10</f>
        <v>#REF!</v>
      </c>
      <c r="AG384" s="2" t="e">
        <f>((Data!#REF!-Data!AG383)/Data!#REF!)*10</f>
        <v>#REF!</v>
      </c>
      <c r="AH384" s="2" t="e">
        <f>((Data!#REF!-Data!AH383)/Data!#REF!)*10</f>
        <v>#REF!</v>
      </c>
      <c r="AI384" s="2" t="e">
        <f>((Data!AI383-Data!#REF!)/Data!#REF!)*10</f>
        <v>#REF!</v>
      </c>
      <c r="AJ384" s="2" t="e">
        <f>((Data!AJ383-Data!#REF!)/Data!#REF!)*10</f>
        <v>#REF!</v>
      </c>
      <c r="AK384" s="2" t="e">
        <f>((Data!AK383-Data!#REF!)/Data!#REF!)*10</f>
        <v>#REF!</v>
      </c>
      <c r="AL384" s="2" t="e">
        <f>((Data!AL383-Data!#REF!)/Data!#REF!)*10</f>
        <v>#REF!</v>
      </c>
      <c r="AM384" s="2" t="e">
        <f>((Data!AM383-Data!#REF!)/Data!#REF!)*10</f>
        <v>#REF!</v>
      </c>
      <c r="AN384" s="2" t="e">
        <f>((Data!#REF!-Data!AN383)/Data!#REF!)*10</f>
        <v>#REF!</v>
      </c>
      <c r="AO384" s="2" t="e">
        <f>((Data!#REF!-Data!AO383)/Data!#REF!)*10</f>
        <v>#REF!</v>
      </c>
      <c r="AP384" s="2" t="e">
        <f>((Data!#REF!-Data!AP383)/Data!#REF!)*10</f>
        <v>#REF!</v>
      </c>
      <c r="AQ384" s="2" t="e">
        <f>((Data!#REF!-Data!AQ383)/Data!#REF!)*10</f>
        <v>#REF!</v>
      </c>
      <c r="AR384" s="2" t="e">
        <f>((Data!#REF!-Data!AR383)/Data!#REF!)*10</f>
        <v>#REF!</v>
      </c>
      <c r="AS384" s="2" t="e">
        <f>((Data!#REF!-Data!AS383)/Data!#REF!)*10</f>
        <v>#REF!</v>
      </c>
      <c r="AT384" s="2" t="e">
        <f>((Data!#REF!-Data!AT383)/Data!#REF!)*10</f>
        <v>#REF!</v>
      </c>
      <c r="AU384" s="2" t="e">
        <f>((Data!#REF!-Data!AU383)/Data!#REF!)*10</f>
        <v>#REF!</v>
      </c>
      <c r="AV384" s="2" t="e">
        <f>((Data!#REF!-Data!AV383)/Data!#REF!)*10</f>
        <v>#REF!</v>
      </c>
      <c r="AW384" s="2" t="e">
        <f>((Data!#REF!-Data!AW383)/Data!#REF!)*10</f>
        <v>#REF!</v>
      </c>
      <c r="AX384" s="2" t="e">
        <f>((Data!AX383-Data!#REF!)/Data!#REF!)*10</f>
        <v>#REF!</v>
      </c>
      <c r="AY384" s="2" t="e">
        <f>((Data!AY383-Data!#REF!)/Data!#REF!)*10</f>
        <v>#REF!</v>
      </c>
      <c r="AZ384" s="2" t="e">
        <f>((Data!AZ383-Data!#REF!)/Data!#REF!)*10</f>
        <v>#REF!</v>
      </c>
      <c r="BA384" s="2" t="e">
        <f>((Data!BA383-Data!#REF!)/Data!#REF!)*10</f>
        <v>#REF!</v>
      </c>
      <c r="BB384" s="2" t="e">
        <f>((Data!BB383-Data!#REF!)/Data!#REF!)*10</f>
        <v>#REF!</v>
      </c>
      <c r="BC384" s="2" t="e">
        <f>((Data!BC383-Data!#REF!)/Data!#REF!)*10</f>
        <v>#REF!</v>
      </c>
      <c r="BD384" s="2" t="e">
        <f>((Data!BD383-Data!#REF!)/Data!#REF!)*10</f>
        <v>#REF!</v>
      </c>
      <c r="BE384" s="2" t="e">
        <f>((Data!BE383-Data!#REF!)/Data!#REF!)*10</f>
        <v>#REF!</v>
      </c>
      <c r="BF384" s="2" t="e">
        <f>((Data!BF383-Data!#REF!)/Data!#REF!)*10</f>
        <v>#REF!</v>
      </c>
      <c r="BG384" s="2" t="e">
        <f>((Data!BG383-Data!#REF!)/Data!#REF!)*10</f>
        <v>#REF!</v>
      </c>
      <c r="BH384" s="2" t="e">
        <f>((Data!BH383-Data!#REF!)/Data!#REF!)*10</f>
        <v>#REF!</v>
      </c>
      <c r="BI384" s="2" t="e">
        <f>((Data!BI383-Data!#REF!)/Data!#REF!)*10</f>
        <v>#REF!</v>
      </c>
      <c r="BJ384" s="2" t="e">
        <f>((Data!BJ383-Data!#REF!)/Data!#REF!)*10</f>
        <v>#REF!</v>
      </c>
      <c r="BK384" s="2" t="e">
        <f>((Data!BK383-Data!#REF!)/Data!#REF!)*10</f>
        <v>#REF!</v>
      </c>
      <c r="BL384" s="2" t="e">
        <f>((Data!BL383-Data!#REF!)/Data!#REF!)*10</f>
        <v>#REF!</v>
      </c>
      <c r="BM384" s="8"/>
      <c r="BN384" s="8"/>
      <c r="BO384" s="8"/>
      <c r="BP384" s="8"/>
      <c r="BQ384" s="8"/>
    </row>
    <row r="385" spans="1:69">
      <c r="A385" t="s">
        <v>781</v>
      </c>
      <c r="B385" s="1" t="s">
        <v>2142</v>
      </c>
      <c r="C385" s="16" t="s">
        <v>782</v>
      </c>
      <c r="D385" s="16" t="s">
        <v>3074</v>
      </c>
      <c r="E385" s="2" t="e">
        <f>((Data!E384-Data!#REF!)/Data!#REF!)*10</f>
        <v>#REF!</v>
      </c>
      <c r="F385" s="2" t="e">
        <f>((Data!F384-Data!#REF!)/Data!#REF!)*10</f>
        <v>#REF!</v>
      </c>
      <c r="G385" s="2" t="e">
        <f>((Data!G384-Data!#REF!)/Data!#REF!)*10</f>
        <v>#REF!</v>
      </c>
      <c r="H385" s="2" t="e">
        <f>((Data!H384-Data!#REF!)/Data!#REF!)*10</f>
        <v>#REF!</v>
      </c>
      <c r="I385" s="2" t="e">
        <f>((Data!I384-Data!#REF!)/Data!#REF!)*10</f>
        <v>#REF!</v>
      </c>
      <c r="J385" s="2" t="e">
        <f>((Data!#REF!-Data!J384)/Data!#REF!)*10</f>
        <v>#REF!</v>
      </c>
      <c r="K385" s="2" t="e">
        <f>((Data!#REF!-Data!K384)/Data!#REF!)*10</f>
        <v>#REF!</v>
      </c>
      <c r="L385" s="2" t="e">
        <f>((Data!#REF!-Data!L384)/Data!#REF!)*10</f>
        <v>#REF!</v>
      </c>
      <c r="M385" s="2" t="e">
        <f>((Data!#REF!-Data!M384)/Data!#REF!)*10</f>
        <v>#REF!</v>
      </c>
      <c r="N385" s="2" t="e">
        <f>((Data!#REF!-Data!N384)/Data!#REF!)*10</f>
        <v>#REF!</v>
      </c>
      <c r="O385" s="2" t="e">
        <f>((Data!#REF!-Data!O384)/Data!#REF!)*10</f>
        <v>#REF!</v>
      </c>
      <c r="P385" s="2" t="e">
        <f>((Data!#REF!-Data!P384)/Data!#REF!)*10</f>
        <v>#REF!</v>
      </c>
      <c r="Q385" s="2" t="e">
        <f>((Data!#REF!-Data!Q384)/Data!#REF!)*10</f>
        <v>#REF!</v>
      </c>
      <c r="R385" s="2" t="e">
        <f>((Data!#REF!-Data!R384)/Data!#REF!)*10</f>
        <v>#REF!</v>
      </c>
      <c r="S385" s="2" t="e">
        <f>((Data!#REF!-Data!S384)/Data!#REF!)*10</f>
        <v>#REF!</v>
      </c>
      <c r="T385" s="2" t="e">
        <f>((Data!#REF!-Data!T384)/Data!#REF!)*10</f>
        <v>#REF!</v>
      </c>
      <c r="U385" s="2" t="e">
        <f>((Data!#REF!-Data!U384)/Data!#REF!)*10</f>
        <v>#REF!</v>
      </c>
      <c r="V385" s="2" t="e">
        <f>((Data!#REF!-Data!V384)/Data!#REF!)*10</f>
        <v>#REF!</v>
      </c>
      <c r="W385" s="2" t="e">
        <f>((Data!#REF!-Data!W384)/Data!#REF!)*10</f>
        <v>#REF!</v>
      </c>
      <c r="X385" s="2" t="e">
        <f>((Data!#REF!-Data!X384)/Data!#REF!)*10</f>
        <v>#REF!</v>
      </c>
      <c r="Y385" s="2" t="e">
        <f>((Data!#REF!-Data!Y384)/Data!#REF!)*10</f>
        <v>#REF!</v>
      </c>
      <c r="Z385" s="2" t="e">
        <f>((Data!#REF!-Data!Z384)/Data!#REF!)*10</f>
        <v>#REF!</v>
      </c>
      <c r="AA385" s="2" t="e">
        <f>((Data!#REF!-Data!AA384)/Data!#REF!)*10</f>
        <v>#REF!</v>
      </c>
      <c r="AB385" s="2" t="e">
        <f>((Data!#REF!-Data!AB384)/Data!#REF!)*10</f>
        <v>#REF!</v>
      </c>
      <c r="AC385" s="2" t="e">
        <f>((Data!#REF!-Data!AC384)/Data!#REF!)*10</f>
        <v>#REF!</v>
      </c>
      <c r="AD385" s="2" t="e">
        <f>((Data!#REF!-Data!AD384)/Data!#REF!)*10</f>
        <v>#REF!</v>
      </c>
      <c r="AE385" s="2" t="e">
        <f>((Data!#REF!-Data!AE384)/Data!#REF!)*10</f>
        <v>#REF!</v>
      </c>
      <c r="AF385" s="2" t="e">
        <f>((Data!#REF!-Data!AF384)/Data!#REF!)*10</f>
        <v>#REF!</v>
      </c>
      <c r="AG385" s="2" t="e">
        <f>((Data!#REF!-Data!AG384)/Data!#REF!)*10</f>
        <v>#REF!</v>
      </c>
      <c r="AH385" s="2" t="e">
        <f>((Data!#REF!-Data!AH384)/Data!#REF!)*10</f>
        <v>#REF!</v>
      </c>
      <c r="AI385" s="2" t="e">
        <f>((Data!AI384-Data!#REF!)/Data!#REF!)*10</f>
        <v>#REF!</v>
      </c>
      <c r="AJ385" s="2" t="e">
        <f>((Data!AJ384-Data!#REF!)/Data!#REF!)*10</f>
        <v>#REF!</v>
      </c>
      <c r="AK385" s="2" t="e">
        <f>((Data!AK384-Data!#REF!)/Data!#REF!)*10</f>
        <v>#REF!</v>
      </c>
      <c r="AL385" s="2" t="e">
        <f>((Data!AL384-Data!#REF!)/Data!#REF!)*10</f>
        <v>#REF!</v>
      </c>
      <c r="AM385" s="2" t="e">
        <f>((Data!AM384-Data!#REF!)/Data!#REF!)*10</f>
        <v>#REF!</v>
      </c>
      <c r="AN385" s="2" t="e">
        <f>((Data!#REF!-Data!AN384)/Data!#REF!)*10</f>
        <v>#REF!</v>
      </c>
      <c r="AO385" s="2" t="e">
        <f>((Data!#REF!-Data!AO384)/Data!#REF!)*10</f>
        <v>#REF!</v>
      </c>
      <c r="AP385" s="2" t="e">
        <f>((Data!#REF!-Data!AP384)/Data!#REF!)*10</f>
        <v>#REF!</v>
      </c>
      <c r="AQ385" s="2" t="e">
        <f>((Data!#REF!-Data!AQ384)/Data!#REF!)*10</f>
        <v>#REF!</v>
      </c>
      <c r="AR385" s="2" t="e">
        <f>((Data!#REF!-Data!AR384)/Data!#REF!)*10</f>
        <v>#REF!</v>
      </c>
      <c r="AS385" s="2" t="e">
        <f>((Data!#REF!-Data!AS384)/Data!#REF!)*10</f>
        <v>#REF!</v>
      </c>
      <c r="AT385" s="2" t="e">
        <f>((Data!#REF!-Data!AT384)/Data!#REF!)*10</f>
        <v>#REF!</v>
      </c>
      <c r="AU385" s="2" t="e">
        <f>((Data!#REF!-Data!AU384)/Data!#REF!)*10</f>
        <v>#REF!</v>
      </c>
      <c r="AV385" s="2" t="e">
        <f>((Data!#REF!-Data!AV384)/Data!#REF!)*10</f>
        <v>#REF!</v>
      </c>
      <c r="AW385" s="2" t="e">
        <f>((Data!#REF!-Data!AW384)/Data!#REF!)*10</f>
        <v>#REF!</v>
      </c>
      <c r="AX385" s="2" t="e">
        <f>((Data!AX384-Data!#REF!)/Data!#REF!)*10</f>
        <v>#REF!</v>
      </c>
      <c r="AY385" s="2" t="e">
        <f>((Data!AY384-Data!#REF!)/Data!#REF!)*10</f>
        <v>#REF!</v>
      </c>
      <c r="AZ385" s="2" t="e">
        <f>((Data!AZ384-Data!#REF!)/Data!#REF!)*10</f>
        <v>#REF!</v>
      </c>
      <c r="BA385" s="2" t="e">
        <f>((Data!BA384-Data!#REF!)/Data!#REF!)*10</f>
        <v>#REF!</v>
      </c>
      <c r="BB385" s="2" t="e">
        <f>((Data!BB384-Data!#REF!)/Data!#REF!)*10</f>
        <v>#REF!</v>
      </c>
      <c r="BC385" s="2" t="e">
        <f>((Data!BC384-Data!#REF!)/Data!#REF!)*10</f>
        <v>#REF!</v>
      </c>
      <c r="BD385" s="2" t="e">
        <f>((Data!BD384-Data!#REF!)/Data!#REF!)*10</f>
        <v>#REF!</v>
      </c>
      <c r="BE385" s="2" t="e">
        <f>((Data!BE384-Data!#REF!)/Data!#REF!)*10</f>
        <v>#REF!</v>
      </c>
      <c r="BF385" s="2" t="e">
        <f>((Data!BF384-Data!#REF!)/Data!#REF!)*10</f>
        <v>#REF!</v>
      </c>
      <c r="BG385" s="2" t="e">
        <f>((Data!BG384-Data!#REF!)/Data!#REF!)*10</f>
        <v>#REF!</v>
      </c>
      <c r="BH385" s="2" t="e">
        <f>((Data!BH384-Data!#REF!)/Data!#REF!)*10</f>
        <v>#REF!</v>
      </c>
      <c r="BI385" s="2" t="e">
        <f>((Data!BI384-Data!#REF!)/Data!#REF!)*10</f>
        <v>#REF!</v>
      </c>
      <c r="BJ385" s="2" t="e">
        <f>((Data!BJ384-Data!#REF!)/Data!#REF!)*10</f>
        <v>#REF!</v>
      </c>
      <c r="BK385" s="2" t="e">
        <f>((Data!BK384-Data!#REF!)/Data!#REF!)*10</f>
        <v>#REF!</v>
      </c>
      <c r="BL385" s="2" t="e">
        <f>((Data!BL384-Data!#REF!)/Data!#REF!)*10</f>
        <v>#REF!</v>
      </c>
      <c r="BM385" s="8"/>
      <c r="BN385" s="8"/>
      <c r="BO385" s="8"/>
      <c r="BP385" s="8"/>
      <c r="BQ385" s="8"/>
    </row>
    <row r="386" spans="1:69">
      <c r="A386" t="s">
        <v>783</v>
      </c>
      <c r="B386" s="1" t="s">
        <v>2143</v>
      </c>
      <c r="C386" s="16" t="s">
        <v>784</v>
      </c>
      <c r="D386" s="16" t="s">
        <v>3074</v>
      </c>
      <c r="E386" s="2" t="e">
        <f>((Data!E385-Data!#REF!)/Data!#REF!)*10</f>
        <v>#REF!</v>
      </c>
      <c r="F386" s="2" t="e">
        <f>((Data!F385-Data!#REF!)/Data!#REF!)*10</f>
        <v>#REF!</v>
      </c>
      <c r="G386" s="2" t="e">
        <f>((Data!G385-Data!#REF!)/Data!#REF!)*10</f>
        <v>#REF!</v>
      </c>
      <c r="H386" s="2" t="e">
        <f>((Data!H385-Data!#REF!)/Data!#REF!)*10</f>
        <v>#REF!</v>
      </c>
      <c r="I386" s="2" t="e">
        <f>((Data!I385-Data!#REF!)/Data!#REF!)*10</f>
        <v>#REF!</v>
      </c>
      <c r="J386" s="2" t="e">
        <f>((Data!#REF!-Data!J385)/Data!#REF!)*10</f>
        <v>#REF!</v>
      </c>
      <c r="K386" s="2" t="e">
        <f>((Data!#REF!-Data!K385)/Data!#REF!)*10</f>
        <v>#REF!</v>
      </c>
      <c r="L386" s="2" t="e">
        <f>((Data!#REF!-Data!L385)/Data!#REF!)*10</f>
        <v>#REF!</v>
      </c>
      <c r="M386" s="2" t="e">
        <f>((Data!#REF!-Data!M385)/Data!#REF!)*10</f>
        <v>#REF!</v>
      </c>
      <c r="N386" s="2" t="e">
        <f>((Data!#REF!-Data!N385)/Data!#REF!)*10</f>
        <v>#REF!</v>
      </c>
      <c r="O386" s="2" t="e">
        <f>((Data!#REF!-Data!O385)/Data!#REF!)*10</f>
        <v>#REF!</v>
      </c>
      <c r="P386" s="2" t="e">
        <f>((Data!#REF!-Data!P385)/Data!#REF!)*10</f>
        <v>#REF!</v>
      </c>
      <c r="Q386" s="2" t="e">
        <f>((Data!#REF!-Data!Q385)/Data!#REF!)*10</f>
        <v>#REF!</v>
      </c>
      <c r="R386" s="2" t="e">
        <f>((Data!#REF!-Data!R385)/Data!#REF!)*10</f>
        <v>#REF!</v>
      </c>
      <c r="S386" s="2" t="e">
        <f>((Data!#REF!-Data!S385)/Data!#REF!)*10</f>
        <v>#REF!</v>
      </c>
      <c r="T386" s="2" t="e">
        <f>((Data!#REF!-Data!T385)/Data!#REF!)*10</f>
        <v>#REF!</v>
      </c>
      <c r="U386" s="2" t="e">
        <f>((Data!#REF!-Data!U385)/Data!#REF!)*10</f>
        <v>#REF!</v>
      </c>
      <c r="V386" s="2" t="e">
        <f>((Data!#REF!-Data!V385)/Data!#REF!)*10</f>
        <v>#REF!</v>
      </c>
      <c r="W386" s="2" t="e">
        <f>((Data!#REF!-Data!W385)/Data!#REF!)*10</f>
        <v>#REF!</v>
      </c>
      <c r="X386" s="2" t="e">
        <f>((Data!#REF!-Data!X385)/Data!#REF!)*10</f>
        <v>#REF!</v>
      </c>
      <c r="Y386" s="2" t="e">
        <f>((Data!#REF!-Data!Y385)/Data!#REF!)*10</f>
        <v>#REF!</v>
      </c>
      <c r="Z386" s="2" t="e">
        <f>((Data!#REF!-Data!Z385)/Data!#REF!)*10</f>
        <v>#REF!</v>
      </c>
      <c r="AA386" s="2" t="e">
        <f>((Data!#REF!-Data!AA385)/Data!#REF!)*10</f>
        <v>#REF!</v>
      </c>
      <c r="AB386" s="2" t="e">
        <f>((Data!#REF!-Data!AB385)/Data!#REF!)*10</f>
        <v>#REF!</v>
      </c>
      <c r="AC386" s="2" t="e">
        <f>((Data!#REF!-Data!AC385)/Data!#REF!)*10</f>
        <v>#REF!</v>
      </c>
      <c r="AD386" s="2" t="e">
        <f>((Data!#REF!-Data!AD385)/Data!#REF!)*10</f>
        <v>#REF!</v>
      </c>
      <c r="AE386" s="2" t="e">
        <f>((Data!#REF!-Data!AE385)/Data!#REF!)*10</f>
        <v>#REF!</v>
      </c>
      <c r="AF386" s="2" t="e">
        <f>((Data!#REF!-Data!AF385)/Data!#REF!)*10</f>
        <v>#REF!</v>
      </c>
      <c r="AG386" s="2" t="e">
        <f>((Data!#REF!-Data!AG385)/Data!#REF!)*10</f>
        <v>#REF!</v>
      </c>
      <c r="AH386" s="2" t="e">
        <f>((Data!#REF!-Data!AH385)/Data!#REF!)*10</f>
        <v>#REF!</v>
      </c>
      <c r="AI386" s="2" t="e">
        <f>((Data!AI385-Data!#REF!)/Data!#REF!)*10</f>
        <v>#REF!</v>
      </c>
      <c r="AJ386" s="2" t="e">
        <f>((Data!AJ385-Data!#REF!)/Data!#REF!)*10</f>
        <v>#REF!</v>
      </c>
      <c r="AK386" s="2" t="e">
        <f>((Data!AK385-Data!#REF!)/Data!#REF!)*10</f>
        <v>#REF!</v>
      </c>
      <c r="AL386" s="2" t="e">
        <f>((Data!AL385-Data!#REF!)/Data!#REF!)*10</f>
        <v>#REF!</v>
      </c>
      <c r="AM386" s="2" t="e">
        <f>((Data!AM385-Data!#REF!)/Data!#REF!)*10</f>
        <v>#REF!</v>
      </c>
      <c r="AN386" s="2" t="e">
        <f>((Data!#REF!-Data!AN385)/Data!#REF!)*10</f>
        <v>#REF!</v>
      </c>
      <c r="AO386" s="2" t="e">
        <f>((Data!#REF!-Data!AO385)/Data!#REF!)*10</f>
        <v>#REF!</v>
      </c>
      <c r="AP386" s="2" t="e">
        <f>((Data!#REF!-Data!AP385)/Data!#REF!)*10</f>
        <v>#REF!</v>
      </c>
      <c r="AQ386" s="2" t="e">
        <f>((Data!#REF!-Data!AQ385)/Data!#REF!)*10</f>
        <v>#REF!</v>
      </c>
      <c r="AR386" s="2" t="e">
        <f>((Data!#REF!-Data!AR385)/Data!#REF!)*10</f>
        <v>#REF!</v>
      </c>
      <c r="AS386" s="2" t="e">
        <f>((Data!#REF!-Data!AS385)/Data!#REF!)*10</f>
        <v>#REF!</v>
      </c>
      <c r="AT386" s="2" t="e">
        <f>((Data!#REF!-Data!AT385)/Data!#REF!)*10</f>
        <v>#REF!</v>
      </c>
      <c r="AU386" s="2" t="e">
        <f>((Data!#REF!-Data!AU385)/Data!#REF!)*10</f>
        <v>#REF!</v>
      </c>
      <c r="AV386" s="2" t="e">
        <f>((Data!#REF!-Data!AV385)/Data!#REF!)*10</f>
        <v>#REF!</v>
      </c>
      <c r="AW386" s="2" t="e">
        <f>((Data!#REF!-Data!AW385)/Data!#REF!)*10</f>
        <v>#REF!</v>
      </c>
      <c r="AX386" s="2" t="e">
        <f>((Data!AX385-Data!#REF!)/Data!#REF!)*10</f>
        <v>#REF!</v>
      </c>
      <c r="AY386" s="2" t="e">
        <f>((Data!AY385-Data!#REF!)/Data!#REF!)*10</f>
        <v>#REF!</v>
      </c>
      <c r="AZ386" s="2" t="e">
        <f>((Data!AZ385-Data!#REF!)/Data!#REF!)*10</f>
        <v>#REF!</v>
      </c>
      <c r="BA386" s="2" t="e">
        <f>((Data!BA385-Data!#REF!)/Data!#REF!)*10</f>
        <v>#REF!</v>
      </c>
      <c r="BB386" s="2" t="e">
        <f>((Data!BB385-Data!#REF!)/Data!#REF!)*10</f>
        <v>#REF!</v>
      </c>
      <c r="BC386" s="2" t="e">
        <f>((Data!BC385-Data!#REF!)/Data!#REF!)*10</f>
        <v>#REF!</v>
      </c>
      <c r="BD386" s="2" t="e">
        <f>((Data!BD385-Data!#REF!)/Data!#REF!)*10</f>
        <v>#REF!</v>
      </c>
      <c r="BE386" s="2" t="e">
        <f>((Data!BE385-Data!#REF!)/Data!#REF!)*10</f>
        <v>#REF!</v>
      </c>
      <c r="BF386" s="2" t="e">
        <f>((Data!BF385-Data!#REF!)/Data!#REF!)*10</f>
        <v>#REF!</v>
      </c>
      <c r="BG386" s="2" t="e">
        <f>((Data!BG385-Data!#REF!)/Data!#REF!)*10</f>
        <v>#REF!</v>
      </c>
      <c r="BH386" s="2" t="e">
        <f>((Data!BH385-Data!#REF!)/Data!#REF!)*10</f>
        <v>#REF!</v>
      </c>
      <c r="BI386" s="2" t="e">
        <f>((Data!BI385-Data!#REF!)/Data!#REF!)*10</f>
        <v>#REF!</v>
      </c>
      <c r="BJ386" s="2" t="e">
        <f>((Data!BJ385-Data!#REF!)/Data!#REF!)*10</f>
        <v>#REF!</v>
      </c>
      <c r="BK386" s="2" t="e">
        <f>((Data!BK385-Data!#REF!)/Data!#REF!)*10</f>
        <v>#REF!</v>
      </c>
      <c r="BL386" s="2" t="e">
        <f>((Data!BL385-Data!#REF!)/Data!#REF!)*10</f>
        <v>#REF!</v>
      </c>
      <c r="BM386" s="8"/>
      <c r="BN386" s="8"/>
      <c r="BO386" s="8"/>
      <c r="BP386" s="8"/>
      <c r="BQ386" s="8"/>
    </row>
    <row r="387" spans="1:69">
      <c r="A387" t="s">
        <v>785</v>
      </c>
      <c r="B387" s="1" t="s">
        <v>2144</v>
      </c>
      <c r="C387" s="16" t="s">
        <v>786</v>
      </c>
      <c r="D387" s="16" t="s">
        <v>3074</v>
      </c>
      <c r="E387" s="2" t="e">
        <f>((Data!E386-Data!#REF!)/Data!#REF!)*10</f>
        <v>#REF!</v>
      </c>
      <c r="F387" s="2" t="e">
        <f>((Data!F386-Data!#REF!)/Data!#REF!)*10</f>
        <v>#REF!</v>
      </c>
      <c r="G387" s="2" t="e">
        <f>((Data!G386-Data!#REF!)/Data!#REF!)*10</f>
        <v>#REF!</v>
      </c>
      <c r="H387" s="2" t="e">
        <f>((Data!H386-Data!#REF!)/Data!#REF!)*10</f>
        <v>#REF!</v>
      </c>
      <c r="I387" s="2" t="e">
        <f>((Data!I386-Data!#REF!)/Data!#REF!)*10</f>
        <v>#REF!</v>
      </c>
      <c r="J387" s="2" t="e">
        <f>((Data!#REF!-Data!J386)/Data!#REF!)*10</f>
        <v>#REF!</v>
      </c>
      <c r="K387" s="2" t="e">
        <f>((Data!#REF!-Data!K386)/Data!#REF!)*10</f>
        <v>#REF!</v>
      </c>
      <c r="L387" s="2" t="e">
        <f>((Data!#REF!-Data!L386)/Data!#REF!)*10</f>
        <v>#REF!</v>
      </c>
      <c r="M387" s="2" t="e">
        <f>((Data!#REF!-Data!M386)/Data!#REF!)*10</f>
        <v>#REF!</v>
      </c>
      <c r="N387" s="2" t="e">
        <f>((Data!#REF!-Data!N386)/Data!#REF!)*10</f>
        <v>#REF!</v>
      </c>
      <c r="O387" s="2" t="e">
        <f>((Data!#REF!-Data!O386)/Data!#REF!)*10</f>
        <v>#REF!</v>
      </c>
      <c r="P387" s="2" t="e">
        <f>((Data!#REF!-Data!P386)/Data!#REF!)*10</f>
        <v>#REF!</v>
      </c>
      <c r="Q387" s="2" t="e">
        <f>((Data!#REF!-Data!Q386)/Data!#REF!)*10</f>
        <v>#REF!</v>
      </c>
      <c r="R387" s="2" t="e">
        <f>((Data!#REF!-Data!R386)/Data!#REF!)*10</f>
        <v>#REF!</v>
      </c>
      <c r="S387" s="2" t="e">
        <f>((Data!#REF!-Data!S386)/Data!#REF!)*10</f>
        <v>#REF!</v>
      </c>
      <c r="T387" s="2" t="e">
        <f>((Data!#REF!-Data!T386)/Data!#REF!)*10</f>
        <v>#REF!</v>
      </c>
      <c r="U387" s="2" t="e">
        <f>((Data!#REF!-Data!U386)/Data!#REF!)*10</f>
        <v>#REF!</v>
      </c>
      <c r="V387" s="2" t="e">
        <f>((Data!#REF!-Data!V386)/Data!#REF!)*10</f>
        <v>#REF!</v>
      </c>
      <c r="W387" s="2" t="e">
        <f>((Data!#REF!-Data!W386)/Data!#REF!)*10</f>
        <v>#REF!</v>
      </c>
      <c r="X387" s="2" t="e">
        <f>((Data!#REF!-Data!X386)/Data!#REF!)*10</f>
        <v>#REF!</v>
      </c>
      <c r="Y387" s="2" t="e">
        <f>((Data!#REF!-Data!Y386)/Data!#REF!)*10</f>
        <v>#REF!</v>
      </c>
      <c r="Z387" s="2" t="e">
        <f>((Data!#REF!-Data!Z386)/Data!#REF!)*10</f>
        <v>#REF!</v>
      </c>
      <c r="AA387" s="2" t="e">
        <f>((Data!#REF!-Data!AA386)/Data!#REF!)*10</f>
        <v>#REF!</v>
      </c>
      <c r="AB387" s="2" t="e">
        <f>((Data!#REF!-Data!AB386)/Data!#REF!)*10</f>
        <v>#REF!</v>
      </c>
      <c r="AC387" s="2" t="e">
        <f>((Data!#REF!-Data!AC386)/Data!#REF!)*10</f>
        <v>#REF!</v>
      </c>
      <c r="AD387" s="2" t="e">
        <f>((Data!#REF!-Data!AD386)/Data!#REF!)*10</f>
        <v>#REF!</v>
      </c>
      <c r="AE387" s="2" t="e">
        <f>((Data!#REF!-Data!AE386)/Data!#REF!)*10</f>
        <v>#REF!</v>
      </c>
      <c r="AF387" s="2" t="e">
        <f>((Data!#REF!-Data!AF386)/Data!#REF!)*10</f>
        <v>#REF!</v>
      </c>
      <c r="AG387" s="2" t="e">
        <f>((Data!#REF!-Data!AG386)/Data!#REF!)*10</f>
        <v>#REF!</v>
      </c>
      <c r="AH387" s="2" t="e">
        <f>((Data!#REF!-Data!AH386)/Data!#REF!)*10</f>
        <v>#REF!</v>
      </c>
      <c r="AI387" s="2" t="e">
        <f>((Data!AI386-Data!#REF!)/Data!#REF!)*10</f>
        <v>#REF!</v>
      </c>
      <c r="AJ387" s="2" t="e">
        <f>((Data!AJ386-Data!#REF!)/Data!#REF!)*10</f>
        <v>#REF!</v>
      </c>
      <c r="AK387" s="2" t="e">
        <f>((Data!AK386-Data!#REF!)/Data!#REF!)*10</f>
        <v>#REF!</v>
      </c>
      <c r="AL387" s="2" t="e">
        <f>((Data!AL386-Data!#REF!)/Data!#REF!)*10</f>
        <v>#REF!</v>
      </c>
      <c r="AM387" s="2" t="e">
        <f>((Data!AM386-Data!#REF!)/Data!#REF!)*10</f>
        <v>#REF!</v>
      </c>
      <c r="AN387" s="2" t="e">
        <f>((Data!#REF!-Data!AN386)/Data!#REF!)*10</f>
        <v>#REF!</v>
      </c>
      <c r="AO387" s="2" t="e">
        <f>((Data!#REF!-Data!AO386)/Data!#REF!)*10</f>
        <v>#REF!</v>
      </c>
      <c r="AP387" s="2" t="e">
        <f>((Data!#REF!-Data!AP386)/Data!#REF!)*10</f>
        <v>#REF!</v>
      </c>
      <c r="AQ387" s="2" t="e">
        <f>((Data!#REF!-Data!AQ386)/Data!#REF!)*10</f>
        <v>#REF!</v>
      </c>
      <c r="AR387" s="2" t="e">
        <f>((Data!#REF!-Data!AR386)/Data!#REF!)*10</f>
        <v>#REF!</v>
      </c>
      <c r="AS387" s="2" t="e">
        <f>((Data!#REF!-Data!AS386)/Data!#REF!)*10</f>
        <v>#REF!</v>
      </c>
      <c r="AT387" s="2" t="e">
        <f>((Data!#REF!-Data!AT386)/Data!#REF!)*10</f>
        <v>#REF!</v>
      </c>
      <c r="AU387" s="2" t="e">
        <f>((Data!#REF!-Data!AU386)/Data!#REF!)*10</f>
        <v>#REF!</v>
      </c>
      <c r="AV387" s="2" t="e">
        <f>((Data!#REF!-Data!AV386)/Data!#REF!)*10</f>
        <v>#REF!</v>
      </c>
      <c r="AW387" s="2" t="e">
        <f>((Data!#REF!-Data!AW386)/Data!#REF!)*10</f>
        <v>#REF!</v>
      </c>
      <c r="AX387" s="2" t="e">
        <f>((Data!AX386-Data!#REF!)/Data!#REF!)*10</f>
        <v>#REF!</v>
      </c>
      <c r="AY387" s="2" t="e">
        <f>((Data!AY386-Data!#REF!)/Data!#REF!)*10</f>
        <v>#REF!</v>
      </c>
      <c r="AZ387" s="2" t="e">
        <f>((Data!AZ386-Data!#REF!)/Data!#REF!)*10</f>
        <v>#REF!</v>
      </c>
      <c r="BA387" s="2" t="e">
        <f>((Data!BA386-Data!#REF!)/Data!#REF!)*10</f>
        <v>#REF!</v>
      </c>
      <c r="BB387" s="2" t="e">
        <f>((Data!BB386-Data!#REF!)/Data!#REF!)*10</f>
        <v>#REF!</v>
      </c>
      <c r="BC387" s="2" t="e">
        <f>((Data!BC386-Data!#REF!)/Data!#REF!)*10</f>
        <v>#REF!</v>
      </c>
      <c r="BD387" s="2" t="e">
        <f>((Data!BD386-Data!#REF!)/Data!#REF!)*10</f>
        <v>#REF!</v>
      </c>
      <c r="BE387" s="2" t="e">
        <f>((Data!BE386-Data!#REF!)/Data!#REF!)*10</f>
        <v>#REF!</v>
      </c>
      <c r="BF387" s="2" t="e">
        <f>((Data!BF386-Data!#REF!)/Data!#REF!)*10</f>
        <v>#REF!</v>
      </c>
      <c r="BG387" s="2" t="e">
        <f>((Data!BG386-Data!#REF!)/Data!#REF!)*10</f>
        <v>#REF!</v>
      </c>
      <c r="BH387" s="2" t="e">
        <f>((Data!BH386-Data!#REF!)/Data!#REF!)*10</f>
        <v>#REF!</v>
      </c>
      <c r="BI387" s="2" t="e">
        <f>((Data!BI386-Data!#REF!)/Data!#REF!)*10</f>
        <v>#REF!</v>
      </c>
      <c r="BJ387" s="2" t="e">
        <f>((Data!BJ386-Data!#REF!)/Data!#REF!)*10</f>
        <v>#REF!</v>
      </c>
      <c r="BK387" s="2" t="e">
        <f>((Data!BK386-Data!#REF!)/Data!#REF!)*10</f>
        <v>#REF!</v>
      </c>
      <c r="BL387" s="2" t="e">
        <f>((Data!BL386-Data!#REF!)/Data!#REF!)*10</f>
        <v>#REF!</v>
      </c>
      <c r="BM387" s="8"/>
      <c r="BN387" s="8"/>
      <c r="BO387" s="8"/>
      <c r="BP387" s="8"/>
      <c r="BQ387" s="8"/>
    </row>
    <row r="388" spans="1:69">
      <c r="A388" t="s">
        <v>787</v>
      </c>
      <c r="B388" s="1" t="s">
        <v>2145</v>
      </c>
      <c r="C388" s="16" t="s">
        <v>788</v>
      </c>
      <c r="D388" s="16" t="s">
        <v>3074</v>
      </c>
      <c r="E388" s="2" t="e">
        <f>((Data!E387-Data!#REF!)/Data!#REF!)*10</f>
        <v>#REF!</v>
      </c>
      <c r="F388" s="2" t="e">
        <f>((Data!F387-Data!#REF!)/Data!#REF!)*10</f>
        <v>#REF!</v>
      </c>
      <c r="G388" s="2" t="e">
        <f>((Data!G387-Data!#REF!)/Data!#REF!)*10</f>
        <v>#REF!</v>
      </c>
      <c r="H388" s="2" t="e">
        <f>((Data!H387-Data!#REF!)/Data!#REF!)*10</f>
        <v>#REF!</v>
      </c>
      <c r="I388" s="2" t="e">
        <f>((Data!I387-Data!#REF!)/Data!#REF!)*10</f>
        <v>#REF!</v>
      </c>
      <c r="J388" s="2" t="e">
        <f>((Data!#REF!-Data!J387)/Data!#REF!)*10</f>
        <v>#REF!</v>
      </c>
      <c r="K388" s="2" t="e">
        <f>((Data!#REF!-Data!K387)/Data!#REF!)*10</f>
        <v>#REF!</v>
      </c>
      <c r="L388" s="2" t="e">
        <f>((Data!#REF!-Data!L387)/Data!#REF!)*10</f>
        <v>#REF!</v>
      </c>
      <c r="M388" s="2" t="e">
        <f>((Data!#REF!-Data!M387)/Data!#REF!)*10</f>
        <v>#REF!</v>
      </c>
      <c r="N388" s="2" t="e">
        <f>((Data!#REF!-Data!N387)/Data!#REF!)*10</f>
        <v>#REF!</v>
      </c>
      <c r="O388" s="2" t="e">
        <f>((Data!#REF!-Data!O387)/Data!#REF!)*10</f>
        <v>#REF!</v>
      </c>
      <c r="P388" s="2" t="e">
        <f>((Data!#REF!-Data!P387)/Data!#REF!)*10</f>
        <v>#REF!</v>
      </c>
      <c r="Q388" s="2" t="e">
        <f>((Data!#REF!-Data!Q387)/Data!#REF!)*10</f>
        <v>#REF!</v>
      </c>
      <c r="R388" s="2" t="e">
        <f>((Data!#REF!-Data!R387)/Data!#REF!)*10</f>
        <v>#REF!</v>
      </c>
      <c r="S388" s="2" t="e">
        <f>((Data!#REF!-Data!S387)/Data!#REF!)*10</f>
        <v>#REF!</v>
      </c>
      <c r="T388" s="2" t="e">
        <f>((Data!#REF!-Data!T387)/Data!#REF!)*10</f>
        <v>#REF!</v>
      </c>
      <c r="U388" s="2" t="e">
        <f>((Data!#REF!-Data!U387)/Data!#REF!)*10</f>
        <v>#REF!</v>
      </c>
      <c r="V388" s="2" t="e">
        <f>((Data!#REF!-Data!V387)/Data!#REF!)*10</f>
        <v>#REF!</v>
      </c>
      <c r="W388" s="2" t="e">
        <f>((Data!#REF!-Data!W387)/Data!#REF!)*10</f>
        <v>#REF!</v>
      </c>
      <c r="X388" s="2" t="e">
        <f>((Data!#REF!-Data!X387)/Data!#REF!)*10</f>
        <v>#REF!</v>
      </c>
      <c r="Y388" s="2" t="e">
        <f>((Data!#REF!-Data!Y387)/Data!#REF!)*10</f>
        <v>#REF!</v>
      </c>
      <c r="Z388" s="2" t="e">
        <f>((Data!#REF!-Data!Z387)/Data!#REF!)*10</f>
        <v>#REF!</v>
      </c>
      <c r="AA388" s="2" t="e">
        <f>((Data!#REF!-Data!AA387)/Data!#REF!)*10</f>
        <v>#REF!</v>
      </c>
      <c r="AB388" s="2" t="e">
        <f>((Data!#REF!-Data!AB387)/Data!#REF!)*10</f>
        <v>#REF!</v>
      </c>
      <c r="AC388" s="2" t="e">
        <f>((Data!#REF!-Data!AC387)/Data!#REF!)*10</f>
        <v>#REF!</v>
      </c>
      <c r="AD388" s="2" t="e">
        <f>((Data!#REF!-Data!AD387)/Data!#REF!)*10</f>
        <v>#REF!</v>
      </c>
      <c r="AE388" s="2" t="e">
        <f>((Data!#REF!-Data!AE387)/Data!#REF!)*10</f>
        <v>#REF!</v>
      </c>
      <c r="AF388" s="2" t="e">
        <f>((Data!#REF!-Data!AF387)/Data!#REF!)*10</f>
        <v>#REF!</v>
      </c>
      <c r="AG388" s="2" t="e">
        <f>((Data!#REF!-Data!AG387)/Data!#REF!)*10</f>
        <v>#REF!</v>
      </c>
      <c r="AH388" s="2" t="e">
        <f>((Data!#REF!-Data!AH387)/Data!#REF!)*10</f>
        <v>#REF!</v>
      </c>
      <c r="AI388" s="2" t="e">
        <f>((Data!AI387-Data!#REF!)/Data!#REF!)*10</f>
        <v>#REF!</v>
      </c>
      <c r="AJ388" s="2" t="e">
        <f>((Data!AJ387-Data!#REF!)/Data!#REF!)*10</f>
        <v>#REF!</v>
      </c>
      <c r="AK388" s="2" t="e">
        <f>((Data!AK387-Data!#REF!)/Data!#REF!)*10</f>
        <v>#REF!</v>
      </c>
      <c r="AL388" s="2" t="e">
        <f>((Data!AL387-Data!#REF!)/Data!#REF!)*10</f>
        <v>#REF!</v>
      </c>
      <c r="AM388" s="2" t="e">
        <f>((Data!AM387-Data!#REF!)/Data!#REF!)*10</f>
        <v>#REF!</v>
      </c>
      <c r="AN388" s="2" t="e">
        <f>((Data!#REF!-Data!AN387)/Data!#REF!)*10</f>
        <v>#REF!</v>
      </c>
      <c r="AO388" s="2" t="e">
        <f>((Data!#REF!-Data!AO387)/Data!#REF!)*10</f>
        <v>#REF!</v>
      </c>
      <c r="AP388" s="2" t="e">
        <f>((Data!#REF!-Data!AP387)/Data!#REF!)*10</f>
        <v>#REF!</v>
      </c>
      <c r="AQ388" s="2" t="e">
        <f>((Data!#REF!-Data!AQ387)/Data!#REF!)*10</f>
        <v>#REF!</v>
      </c>
      <c r="AR388" s="2" t="e">
        <f>((Data!#REF!-Data!AR387)/Data!#REF!)*10</f>
        <v>#REF!</v>
      </c>
      <c r="AS388" s="2" t="e">
        <f>((Data!#REF!-Data!AS387)/Data!#REF!)*10</f>
        <v>#REF!</v>
      </c>
      <c r="AT388" s="2" t="e">
        <f>((Data!#REF!-Data!AT387)/Data!#REF!)*10</f>
        <v>#REF!</v>
      </c>
      <c r="AU388" s="2" t="e">
        <f>((Data!#REF!-Data!AU387)/Data!#REF!)*10</f>
        <v>#REF!</v>
      </c>
      <c r="AV388" s="2" t="e">
        <f>((Data!#REF!-Data!AV387)/Data!#REF!)*10</f>
        <v>#REF!</v>
      </c>
      <c r="AW388" s="2" t="e">
        <f>((Data!#REF!-Data!AW387)/Data!#REF!)*10</f>
        <v>#REF!</v>
      </c>
      <c r="AX388" s="2" t="e">
        <f>((Data!AX387-Data!#REF!)/Data!#REF!)*10</f>
        <v>#REF!</v>
      </c>
      <c r="AY388" s="2" t="e">
        <f>((Data!AY387-Data!#REF!)/Data!#REF!)*10</f>
        <v>#REF!</v>
      </c>
      <c r="AZ388" s="2" t="e">
        <f>((Data!AZ387-Data!#REF!)/Data!#REF!)*10</f>
        <v>#REF!</v>
      </c>
      <c r="BA388" s="2" t="e">
        <f>((Data!BA387-Data!#REF!)/Data!#REF!)*10</f>
        <v>#REF!</v>
      </c>
      <c r="BB388" s="2" t="e">
        <f>((Data!BB387-Data!#REF!)/Data!#REF!)*10</f>
        <v>#REF!</v>
      </c>
      <c r="BC388" s="2" t="e">
        <f>((Data!BC387-Data!#REF!)/Data!#REF!)*10</f>
        <v>#REF!</v>
      </c>
      <c r="BD388" s="2" t="e">
        <f>((Data!BD387-Data!#REF!)/Data!#REF!)*10</f>
        <v>#REF!</v>
      </c>
      <c r="BE388" s="2" t="e">
        <f>((Data!BE387-Data!#REF!)/Data!#REF!)*10</f>
        <v>#REF!</v>
      </c>
      <c r="BF388" s="2" t="e">
        <f>((Data!BF387-Data!#REF!)/Data!#REF!)*10</f>
        <v>#REF!</v>
      </c>
      <c r="BG388" s="2" t="e">
        <f>((Data!BG387-Data!#REF!)/Data!#REF!)*10</f>
        <v>#REF!</v>
      </c>
      <c r="BH388" s="2" t="e">
        <f>((Data!BH387-Data!#REF!)/Data!#REF!)*10</f>
        <v>#REF!</v>
      </c>
      <c r="BI388" s="2" t="e">
        <f>((Data!BI387-Data!#REF!)/Data!#REF!)*10</f>
        <v>#REF!</v>
      </c>
      <c r="BJ388" s="2" t="e">
        <f>((Data!BJ387-Data!#REF!)/Data!#REF!)*10</f>
        <v>#REF!</v>
      </c>
      <c r="BK388" s="2" t="e">
        <f>((Data!BK387-Data!#REF!)/Data!#REF!)*10</f>
        <v>#REF!</v>
      </c>
      <c r="BL388" s="2" t="e">
        <f>((Data!BL387-Data!#REF!)/Data!#REF!)*10</f>
        <v>#REF!</v>
      </c>
      <c r="BM388" s="8"/>
      <c r="BN388" s="8"/>
      <c r="BO388" s="8"/>
      <c r="BP388" s="8"/>
      <c r="BQ388" s="8"/>
    </row>
    <row r="389" spans="1:69">
      <c r="A389" t="s">
        <v>789</v>
      </c>
      <c r="B389" s="1" t="s">
        <v>2146</v>
      </c>
      <c r="C389" s="16" t="s">
        <v>790</v>
      </c>
      <c r="D389" s="16" t="s">
        <v>3074</v>
      </c>
      <c r="E389" s="2" t="e">
        <f>((Data!E388-Data!#REF!)/Data!#REF!)*10</f>
        <v>#REF!</v>
      </c>
      <c r="F389" s="2" t="e">
        <f>((Data!F388-Data!#REF!)/Data!#REF!)*10</f>
        <v>#REF!</v>
      </c>
      <c r="G389" s="2" t="e">
        <f>((Data!G388-Data!#REF!)/Data!#REF!)*10</f>
        <v>#REF!</v>
      </c>
      <c r="H389" s="2" t="e">
        <f>((Data!H388-Data!#REF!)/Data!#REF!)*10</f>
        <v>#REF!</v>
      </c>
      <c r="I389" s="2" t="e">
        <f>((Data!I388-Data!#REF!)/Data!#REF!)*10</f>
        <v>#REF!</v>
      </c>
      <c r="J389" s="2" t="e">
        <f>((Data!#REF!-Data!J388)/Data!#REF!)*10</f>
        <v>#REF!</v>
      </c>
      <c r="K389" s="2" t="e">
        <f>((Data!#REF!-Data!K388)/Data!#REF!)*10</f>
        <v>#REF!</v>
      </c>
      <c r="L389" s="2" t="e">
        <f>((Data!#REF!-Data!L388)/Data!#REF!)*10</f>
        <v>#REF!</v>
      </c>
      <c r="M389" s="2" t="e">
        <f>((Data!#REF!-Data!M388)/Data!#REF!)*10</f>
        <v>#REF!</v>
      </c>
      <c r="N389" s="2" t="e">
        <f>((Data!#REF!-Data!N388)/Data!#REF!)*10</f>
        <v>#REF!</v>
      </c>
      <c r="O389" s="2" t="e">
        <f>((Data!#REF!-Data!O388)/Data!#REF!)*10</f>
        <v>#REF!</v>
      </c>
      <c r="P389" s="2" t="e">
        <f>((Data!#REF!-Data!P388)/Data!#REF!)*10</f>
        <v>#REF!</v>
      </c>
      <c r="Q389" s="2" t="e">
        <f>((Data!#REF!-Data!Q388)/Data!#REF!)*10</f>
        <v>#REF!</v>
      </c>
      <c r="R389" s="2" t="e">
        <f>((Data!#REF!-Data!R388)/Data!#REF!)*10</f>
        <v>#REF!</v>
      </c>
      <c r="S389" s="2" t="e">
        <f>((Data!#REF!-Data!S388)/Data!#REF!)*10</f>
        <v>#REF!</v>
      </c>
      <c r="T389" s="2" t="e">
        <f>((Data!#REF!-Data!T388)/Data!#REF!)*10</f>
        <v>#REF!</v>
      </c>
      <c r="U389" s="2" t="e">
        <f>((Data!#REF!-Data!U388)/Data!#REF!)*10</f>
        <v>#REF!</v>
      </c>
      <c r="V389" s="2" t="e">
        <f>((Data!#REF!-Data!V388)/Data!#REF!)*10</f>
        <v>#REF!</v>
      </c>
      <c r="W389" s="2" t="e">
        <f>((Data!#REF!-Data!W388)/Data!#REF!)*10</f>
        <v>#REF!</v>
      </c>
      <c r="X389" s="2" t="e">
        <f>((Data!#REF!-Data!X388)/Data!#REF!)*10</f>
        <v>#REF!</v>
      </c>
      <c r="Y389" s="2" t="e">
        <f>((Data!#REF!-Data!Y388)/Data!#REF!)*10</f>
        <v>#REF!</v>
      </c>
      <c r="Z389" s="2" t="e">
        <f>((Data!#REF!-Data!Z388)/Data!#REF!)*10</f>
        <v>#REF!</v>
      </c>
      <c r="AA389" s="2" t="e">
        <f>((Data!#REF!-Data!AA388)/Data!#REF!)*10</f>
        <v>#REF!</v>
      </c>
      <c r="AB389" s="2" t="e">
        <f>((Data!#REF!-Data!AB388)/Data!#REF!)*10</f>
        <v>#REF!</v>
      </c>
      <c r="AC389" s="2" t="e">
        <f>((Data!#REF!-Data!AC388)/Data!#REF!)*10</f>
        <v>#REF!</v>
      </c>
      <c r="AD389" s="2" t="e">
        <f>((Data!#REF!-Data!AD388)/Data!#REF!)*10</f>
        <v>#REF!</v>
      </c>
      <c r="AE389" s="2" t="e">
        <f>((Data!#REF!-Data!AE388)/Data!#REF!)*10</f>
        <v>#REF!</v>
      </c>
      <c r="AF389" s="2" t="e">
        <f>((Data!#REF!-Data!AF388)/Data!#REF!)*10</f>
        <v>#REF!</v>
      </c>
      <c r="AG389" s="2" t="e">
        <f>((Data!#REF!-Data!AG388)/Data!#REF!)*10</f>
        <v>#REF!</v>
      </c>
      <c r="AH389" s="2" t="e">
        <f>((Data!#REF!-Data!AH388)/Data!#REF!)*10</f>
        <v>#REF!</v>
      </c>
      <c r="AI389" s="2" t="e">
        <f>((Data!AI388-Data!#REF!)/Data!#REF!)*10</f>
        <v>#REF!</v>
      </c>
      <c r="AJ389" s="2" t="e">
        <f>((Data!AJ388-Data!#REF!)/Data!#REF!)*10</f>
        <v>#REF!</v>
      </c>
      <c r="AK389" s="2" t="e">
        <f>((Data!AK388-Data!#REF!)/Data!#REF!)*10</f>
        <v>#REF!</v>
      </c>
      <c r="AL389" s="2" t="e">
        <f>((Data!AL388-Data!#REF!)/Data!#REF!)*10</f>
        <v>#REF!</v>
      </c>
      <c r="AM389" s="2" t="e">
        <f>((Data!AM388-Data!#REF!)/Data!#REF!)*10</f>
        <v>#REF!</v>
      </c>
      <c r="AN389" s="2" t="e">
        <f>((Data!#REF!-Data!AN388)/Data!#REF!)*10</f>
        <v>#REF!</v>
      </c>
      <c r="AO389" s="2" t="e">
        <f>((Data!#REF!-Data!AO388)/Data!#REF!)*10</f>
        <v>#REF!</v>
      </c>
      <c r="AP389" s="2" t="e">
        <f>((Data!#REF!-Data!AP388)/Data!#REF!)*10</f>
        <v>#REF!</v>
      </c>
      <c r="AQ389" s="2" t="e">
        <f>((Data!#REF!-Data!AQ388)/Data!#REF!)*10</f>
        <v>#REF!</v>
      </c>
      <c r="AR389" s="2" t="e">
        <f>((Data!#REF!-Data!AR388)/Data!#REF!)*10</f>
        <v>#REF!</v>
      </c>
      <c r="AS389" s="2" t="e">
        <f>((Data!#REF!-Data!AS388)/Data!#REF!)*10</f>
        <v>#REF!</v>
      </c>
      <c r="AT389" s="2" t="e">
        <f>((Data!#REF!-Data!AT388)/Data!#REF!)*10</f>
        <v>#REF!</v>
      </c>
      <c r="AU389" s="2" t="e">
        <f>((Data!#REF!-Data!AU388)/Data!#REF!)*10</f>
        <v>#REF!</v>
      </c>
      <c r="AV389" s="2" t="e">
        <f>((Data!#REF!-Data!AV388)/Data!#REF!)*10</f>
        <v>#REF!</v>
      </c>
      <c r="AW389" s="2" t="e">
        <f>((Data!#REF!-Data!AW388)/Data!#REF!)*10</f>
        <v>#REF!</v>
      </c>
      <c r="AX389" s="2" t="e">
        <f>((Data!AX388-Data!#REF!)/Data!#REF!)*10</f>
        <v>#REF!</v>
      </c>
      <c r="AY389" s="2" t="e">
        <f>((Data!AY388-Data!#REF!)/Data!#REF!)*10</f>
        <v>#REF!</v>
      </c>
      <c r="AZ389" s="2" t="e">
        <f>((Data!AZ388-Data!#REF!)/Data!#REF!)*10</f>
        <v>#REF!</v>
      </c>
      <c r="BA389" s="2" t="e">
        <f>((Data!BA388-Data!#REF!)/Data!#REF!)*10</f>
        <v>#REF!</v>
      </c>
      <c r="BB389" s="2" t="e">
        <f>((Data!BB388-Data!#REF!)/Data!#REF!)*10</f>
        <v>#REF!</v>
      </c>
      <c r="BC389" s="2" t="e">
        <f>((Data!BC388-Data!#REF!)/Data!#REF!)*10</f>
        <v>#REF!</v>
      </c>
      <c r="BD389" s="2" t="e">
        <f>((Data!BD388-Data!#REF!)/Data!#REF!)*10</f>
        <v>#REF!</v>
      </c>
      <c r="BE389" s="2" t="e">
        <f>((Data!BE388-Data!#REF!)/Data!#REF!)*10</f>
        <v>#REF!</v>
      </c>
      <c r="BF389" s="2" t="e">
        <f>((Data!BF388-Data!#REF!)/Data!#REF!)*10</f>
        <v>#REF!</v>
      </c>
      <c r="BG389" s="2" t="e">
        <f>((Data!BG388-Data!#REF!)/Data!#REF!)*10</f>
        <v>#REF!</v>
      </c>
      <c r="BH389" s="2" t="e">
        <f>((Data!BH388-Data!#REF!)/Data!#REF!)*10</f>
        <v>#REF!</v>
      </c>
      <c r="BI389" s="2" t="e">
        <f>((Data!BI388-Data!#REF!)/Data!#REF!)*10</f>
        <v>#REF!</v>
      </c>
      <c r="BJ389" s="2" t="e">
        <f>((Data!BJ388-Data!#REF!)/Data!#REF!)*10</f>
        <v>#REF!</v>
      </c>
      <c r="BK389" s="2" t="e">
        <f>((Data!BK388-Data!#REF!)/Data!#REF!)*10</f>
        <v>#REF!</v>
      </c>
      <c r="BL389" s="2" t="e">
        <f>((Data!BL388-Data!#REF!)/Data!#REF!)*10</f>
        <v>#REF!</v>
      </c>
      <c r="BM389" s="8"/>
      <c r="BN389" s="8"/>
      <c r="BO389" s="8"/>
      <c r="BP389" s="8"/>
      <c r="BQ389" s="8"/>
    </row>
    <row r="390" spans="1:69">
      <c r="A390" t="s">
        <v>791</v>
      </c>
      <c r="B390" s="1" t="s">
        <v>2147</v>
      </c>
      <c r="C390" s="16" t="s">
        <v>792</v>
      </c>
      <c r="D390" s="16" t="s">
        <v>3074</v>
      </c>
      <c r="E390" s="2" t="e">
        <f>((Data!E389-Data!#REF!)/Data!#REF!)*10</f>
        <v>#REF!</v>
      </c>
      <c r="F390" s="2" t="e">
        <f>((Data!F389-Data!#REF!)/Data!#REF!)*10</f>
        <v>#REF!</v>
      </c>
      <c r="G390" s="2" t="e">
        <f>((Data!G389-Data!#REF!)/Data!#REF!)*10</f>
        <v>#REF!</v>
      </c>
      <c r="H390" s="2" t="e">
        <f>((Data!H389-Data!#REF!)/Data!#REF!)*10</f>
        <v>#REF!</v>
      </c>
      <c r="I390" s="2" t="e">
        <f>((Data!I389-Data!#REF!)/Data!#REF!)*10</f>
        <v>#REF!</v>
      </c>
      <c r="J390" s="2" t="e">
        <f>((Data!#REF!-Data!J389)/Data!#REF!)*10</f>
        <v>#REF!</v>
      </c>
      <c r="K390" s="2" t="e">
        <f>((Data!#REF!-Data!K389)/Data!#REF!)*10</f>
        <v>#REF!</v>
      </c>
      <c r="L390" s="2" t="e">
        <f>((Data!#REF!-Data!L389)/Data!#REF!)*10</f>
        <v>#REF!</v>
      </c>
      <c r="M390" s="2" t="e">
        <f>((Data!#REF!-Data!M389)/Data!#REF!)*10</f>
        <v>#REF!</v>
      </c>
      <c r="N390" s="2" t="e">
        <f>((Data!#REF!-Data!N389)/Data!#REF!)*10</f>
        <v>#REF!</v>
      </c>
      <c r="O390" s="2" t="e">
        <f>((Data!#REF!-Data!O389)/Data!#REF!)*10</f>
        <v>#REF!</v>
      </c>
      <c r="P390" s="2" t="e">
        <f>((Data!#REF!-Data!P389)/Data!#REF!)*10</f>
        <v>#REF!</v>
      </c>
      <c r="Q390" s="2" t="e">
        <f>((Data!#REF!-Data!Q389)/Data!#REF!)*10</f>
        <v>#REF!</v>
      </c>
      <c r="R390" s="2" t="e">
        <f>((Data!#REF!-Data!R389)/Data!#REF!)*10</f>
        <v>#REF!</v>
      </c>
      <c r="S390" s="2" t="e">
        <f>((Data!#REF!-Data!S389)/Data!#REF!)*10</f>
        <v>#REF!</v>
      </c>
      <c r="T390" s="2" t="e">
        <f>((Data!#REF!-Data!T389)/Data!#REF!)*10</f>
        <v>#REF!</v>
      </c>
      <c r="U390" s="2" t="e">
        <f>((Data!#REF!-Data!U389)/Data!#REF!)*10</f>
        <v>#REF!</v>
      </c>
      <c r="V390" s="2" t="e">
        <f>((Data!#REF!-Data!V389)/Data!#REF!)*10</f>
        <v>#REF!</v>
      </c>
      <c r="W390" s="2" t="e">
        <f>((Data!#REF!-Data!W389)/Data!#REF!)*10</f>
        <v>#REF!</v>
      </c>
      <c r="X390" s="2" t="e">
        <f>((Data!#REF!-Data!X389)/Data!#REF!)*10</f>
        <v>#REF!</v>
      </c>
      <c r="Y390" s="2" t="e">
        <f>((Data!#REF!-Data!Y389)/Data!#REF!)*10</f>
        <v>#REF!</v>
      </c>
      <c r="Z390" s="2" t="e">
        <f>((Data!#REF!-Data!Z389)/Data!#REF!)*10</f>
        <v>#REF!</v>
      </c>
      <c r="AA390" s="2" t="e">
        <f>((Data!#REF!-Data!AA389)/Data!#REF!)*10</f>
        <v>#REF!</v>
      </c>
      <c r="AB390" s="2" t="e">
        <f>((Data!#REF!-Data!AB389)/Data!#REF!)*10</f>
        <v>#REF!</v>
      </c>
      <c r="AC390" s="2" t="e">
        <f>((Data!#REF!-Data!AC389)/Data!#REF!)*10</f>
        <v>#REF!</v>
      </c>
      <c r="AD390" s="2" t="e">
        <f>((Data!#REF!-Data!AD389)/Data!#REF!)*10</f>
        <v>#REF!</v>
      </c>
      <c r="AE390" s="2" t="e">
        <f>((Data!#REF!-Data!AE389)/Data!#REF!)*10</f>
        <v>#REF!</v>
      </c>
      <c r="AF390" s="2" t="e">
        <f>((Data!#REF!-Data!AF389)/Data!#REF!)*10</f>
        <v>#REF!</v>
      </c>
      <c r="AG390" s="2" t="e">
        <f>((Data!#REF!-Data!AG389)/Data!#REF!)*10</f>
        <v>#REF!</v>
      </c>
      <c r="AH390" s="2" t="e">
        <f>((Data!#REF!-Data!AH389)/Data!#REF!)*10</f>
        <v>#REF!</v>
      </c>
      <c r="AI390" s="2" t="e">
        <f>((Data!AI389-Data!#REF!)/Data!#REF!)*10</f>
        <v>#REF!</v>
      </c>
      <c r="AJ390" s="2" t="e">
        <f>((Data!AJ389-Data!#REF!)/Data!#REF!)*10</f>
        <v>#REF!</v>
      </c>
      <c r="AK390" s="2" t="e">
        <f>((Data!AK389-Data!#REF!)/Data!#REF!)*10</f>
        <v>#REF!</v>
      </c>
      <c r="AL390" s="2" t="e">
        <f>((Data!AL389-Data!#REF!)/Data!#REF!)*10</f>
        <v>#REF!</v>
      </c>
      <c r="AM390" s="2" t="e">
        <f>((Data!AM389-Data!#REF!)/Data!#REF!)*10</f>
        <v>#REF!</v>
      </c>
      <c r="AN390" s="2" t="e">
        <f>((Data!#REF!-Data!AN389)/Data!#REF!)*10</f>
        <v>#REF!</v>
      </c>
      <c r="AO390" s="2" t="e">
        <f>((Data!#REF!-Data!AO389)/Data!#REF!)*10</f>
        <v>#REF!</v>
      </c>
      <c r="AP390" s="2" t="e">
        <f>((Data!#REF!-Data!AP389)/Data!#REF!)*10</f>
        <v>#REF!</v>
      </c>
      <c r="AQ390" s="2" t="e">
        <f>((Data!#REF!-Data!AQ389)/Data!#REF!)*10</f>
        <v>#REF!</v>
      </c>
      <c r="AR390" s="2" t="e">
        <f>((Data!#REF!-Data!AR389)/Data!#REF!)*10</f>
        <v>#REF!</v>
      </c>
      <c r="AS390" s="2" t="e">
        <f>((Data!#REF!-Data!AS389)/Data!#REF!)*10</f>
        <v>#REF!</v>
      </c>
      <c r="AT390" s="2" t="e">
        <f>((Data!#REF!-Data!AT389)/Data!#REF!)*10</f>
        <v>#REF!</v>
      </c>
      <c r="AU390" s="2" t="e">
        <f>((Data!#REF!-Data!AU389)/Data!#REF!)*10</f>
        <v>#REF!</v>
      </c>
      <c r="AV390" s="2" t="e">
        <f>((Data!#REF!-Data!AV389)/Data!#REF!)*10</f>
        <v>#REF!</v>
      </c>
      <c r="AW390" s="2" t="e">
        <f>((Data!#REF!-Data!AW389)/Data!#REF!)*10</f>
        <v>#REF!</v>
      </c>
      <c r="AX390" s="2" t="e">
        <f>((Data!AX389-Data!#REF!)/Data!#REF!)*10</f>
        <v>#REF!</v>
      </c>
      <c r="AY390" s="2" t="e">
        <f>((Data!AY389-Data!#REF!)/Data!#REF!)*10</f>
        <v>#REF!</v>
      </c>
      <c r="AZ390" s="2" t="e">
        <f>((Data!AZ389-Data!#REF!)/Data!#REF!)*10</f>
        <v>#REF!</v>
      </c>
      <c r="BA390" s="2" t="e">
        <f>((Data!BA389-Data!#REF!)/Data!#REF!)*10</f>
        <v>#REF!</v>
      </c>
      <c r="BB390" s="2" t="e">
        <f>((Data!BB389-Data!#REF!)/Data!#REF!)*10</f>
        <v>#REF!</v>
      </c>
      <c r="BC390" s="2" t="e">
        <f>((Data!BC389-Data!#REF!)/Data!#REF!)*10</f>
        <v>#REF!</v>
      </c>
      <c r="BD390" s="2" t="e">
        <f>((Data!BD389-Data!#REF!)/Data!#REF!)*10</f>
        <v>#REF!</v>
      </c>
      <c r="BE390" s="2" t="e">
        <f>((Data!BE389-Data!#REF!)/Data!#REF!)*10</f>
        <v>#REF!</v>
      </c>
      <c r="BF390" s="2" t="e">
        <f>((Data!BF389-Data!#REF!)/Data!#REF!)*10</f>
        <v>#REF!</v>
      </c>
      <c r="BG390" s="2" t="e">
        <f>((Data!BG389-Data!#REF!)/Data!#REF!)*10</f>
        <v>#REF!</v>
      </c>
      <c r="BH390" s="2" t="e">
        <f>((Data!BH389-Data!#REF!)/Data!#REF!)*10</f>
        <v>#REF!</v>
      </c>
      <c r="BI390" s="2" t="e">
        <f>((Data!BI389-Data!#REF!)/Data!#REF!)*10</f>
        <v>#REF!</v>
      </c>
      <c r="BJ390" s="2" t="e">
        <f>((Data!BJ389-Data!#REF!)/Data!#REF!)*10</f>
        <v>#REF!</v>
      </c>
      <c r="BK390" s="2" t="e">
        <f>((Data!BK389-Data!#REF!)/Data!#REF!)*10</f>
        <v>#REF!</v>
      </c>
      <c r="BL390" s="2" t="e">
        <f>((Data!BL389-Data!#REF!)/Data!#REF!)*10</f>
        <v>#REF!</v>
      </c>
      <c r="BM390" s="8"/>
      <c r="BN390" s="8"/>
      <c r="BO390" s="8"/>
      <c r="BP390" s="8"/>
      <c r="BQ390" s="8"/>
    </row>
    <row r="391" spans="1:69">
      <c r="A391" t="s">
        <v>793</v>
      </c>
      <c r="B391" s="1" t="s">
        <v>2148</v>
      </c>
      <c r="C391" s="16" t="s">
        <v>794</v>
      </c>
      <c r="D391" s="16" t="s">
        <v>3074</v>
      </c>
      <c r="E391" s="2" t="e">
        <f>((Data!E390-Data!#REF!)/Data!#REF!)*10</f>
        <v>#REF!</v>
      </c>
      <c r="F391" s="2" t="e">
        <f>((Data!F390-Data!#REF!)/Data!#REF!)*10</f>
        <v>#REF!</v>
      </c>
      <c r="G391" s="2" t="e">
        <f>((Data!G390-Data!#REF!)/Data!#REF!)*10</f>
        <v>#REF!</v>
      </c>
      <c r="H391" s="2" t="e">
        <f>((Data!H390-Data!#REF!)/Data!#REF!)*10</f>
        <v>#REF!</v>
      </c>
      <c r="I391" s="2" t="e">
        <f>((Data!I390-Data!#REF!)/Data!#REF!)*10</f>
        <v>#REF!</v>
      </c>
      <c r="J391" s="2" t="e">
        <f>((Data!#REF!-Data!J390)/Data!#REF!)*10</f>
        <v>#REF!</v>
      </c>
      <c r="K391" s="2" t="e">
        <f>((Data!#REF!-Data!K390)/Data!#REF!)*10</f>
        <v>#REF!</v>
      </c>
      <c r="L391" s="2" t="e">
        <f>((Data!#REF!-Data!L390)/Data!#REF!)*10</f>
        <v>#REF!</v>
      </c>
      <c r="M391" s="2" t="e">
        <f>((Data!#REF!-Data!M390)/Data!#REF!)*10</f>
        <v>#REF!</v>
      </c>
      <c r="N391" s="2" t="e">
        <f>((Data!#REF!-Data!N390)/Data!#REF!)*10</f>
        <v>#REF!</v>
      </c>
      <c r="O391" s="2" t="e">
        <f>((Data!#REF!-Data!O390)/Data!#REF!)*10</f>
        <v>#REF!</v>
      </c>
      <c r="P391" s="2" t="e">
        <f>((Data!#REF!-Data!P390)/Data!#REF!)*10</f>
        <v>#REF!</v>
      </c>
      <c r="Q391" s="2" t="e">
        <f>((Data!#REF!-Data!Q390)/Data!#REF!)*10</f>
        <v>#REF!</v>
      </c>
      <c r="R391" s="2" t="e">
        <f>((Data!#REF!-Data!R390)/Data!#REF!)*10</f>
        <v>#REF!</v>
      </c>
      <c r="S391" s="2" t="e">
        <f>((Data!#REF!-Data!S390)/Data!#REF!)*10</f>
        <v>#REF!</v>
      </c>
      <c r="T391" s="2" t="e">
        <f>((Data!#REF!-Data!T390)/Data!#REF!)*10</f>
        <v>#REF!</v>
      </c>
      <c r="U391" s="2" t="e">
        <f>((Data!#REF!-Data!U390)/Data!#REF!)*10</f>
        <v>#REF!</v>
      </c>
      <c r="V391" s="2" t="e">
        <f>((Data!#REF!-Data!V390)/Data!#REF!)*10</f>
        <v>#REF!</v>
      </c>
      <c r="W391" s="2" t="e">
        <f>((Data!#REF!-Data!W390)/Data!#REF!)*10</f>
        <v>#REF!</v>
      </c>
      <c r="X391" s="2" t="e">
        <f>((Data!#REF!-Data!X390)/Data!#REF!)*10</f>
        <v>#REF!</v>
      </c>
      <c r="Y391" s="2" t="e">
        <f>((Data!#REF!-Data!Y390)/Data!#REF!)*10</f>
        <v>#REF!</v>
      </c>
      <c r="Z391" s="2" t="e">
        <f>((Data!#REF!-Data!Z390)/Data!#REF!)*10</f>
        <v>#REF!</v>
      </c>
      <c r="AA391" s="2" t="e">
        <f>((Data!#REF!-Data!AA390)/Data!#REF!)*10</f>
        <v>#REF!</v>
      </c>
      <c r="AB391" s="2" t="e">
        <f>((Data!#REF!-Data!AB390)/Data!#REF!)*10</f>
        <v>#REF!</v>
      </c>
      <c r="AC391" s="2" t="e">
        <f>((Data!#REF!-Data!AC390)/Data!#REF!)*10</f>
        <v>#REF!</v>
      </c>
      <c r="AD391" s="2" t="e">
        <f>((Data!#REF!-Data!AD390)/Data!#REF!)*10</f>
        <v>#REF!</v>
      </c>
      <c r="AE391" s="2" t="e">
        <f>((Data!#REF!-Data!AE390)/Data!#REF!)*10</f>
        <v>#REF!</v>
      </c>
      <c r="AF391" s="2" t="e">
        <f>((Data!#REF!-Data!AF390)/Data!#REF!)*10</f>
        <v>#REF!</v>
      </c>
      <c r="AG391" s="2" t="e">
        <f>((Data!#REF!-Data!AG390)/Data!#REF!)*10</f>
        <v>#REF!</v>
      </c>
      <c r="AH391" s="2" t="e">
        <f>((Data!#REF!-Data!AH390)/Data!#REF!)*10</f>
        <v>#REF!</v>
      </c>
      <c r="AI391" s="2" t="e">
        <f>((Data!AI390-Data!#REF!)/Data!#REF!)*10</f>
        <v>#REF!</v>
      </c>
      <c r="AJ391" s="2" t="e">
        <f>((Data!AJ390-Data!#REF!)/Data!#REF!)*10</f>
        <v>#REF!</v>
      </c>
      <c r="AK391" s="2" t="e">
        <f>((Data!AK390-Data!#REF!)/Data!#REF!)*10</f>
        <v>#REF!</v>
      </c>
      <c r="AL391" s="2" t="e">
        <f>((Data!AL390-Data!#REF!)/Data!#REF!)*10</f>
        <v>#REF!</v>
      </c>
      <c r="AM391" s="2" t="e">
        <f>((Data!AM390-Data!#REF!)/Data!#REF!)*10</f>
        <v>#REF!</v>
      </c>
      <c r="AN391" s="2" t="e">
        <f>((Data!#REF!-Data!AN390)/Data!#REF!)*10</f>
        <v>#REF!</v>
      </c>
      <c r="AO391" s="2" t="e">
        <f>((Data!#REF!-Data!AO390)/Data!#REF!)*10</f>
        <v>#REF!</v>
      </c>
      <c r="AP391" s="2" t="e">
        <f>((Data!#REF!-Data!AP390)/Data!#REF!)*10</f>
        <v>#REF!</v>
      </c>
      <c r="AQ391" s="2" t="e">
        <f>((Data!#REF!-Data!AQ390)/Data!#REF!)*10</f>
        <v>#REF!</v>
      </c>
      <c r="AR391" s="2" t="e">
        <f>((Data!#REF!-Data!AR390)/Data!#REF!)*10</f>
        <v>#REF!</v>
      </c>
      <c r="AS391" s="2" t="e">
        <f>((Data!#REF!-Data!AS390)/Data!#REF!)*10</f>
        <v>#REF!</v>
      </c>
      <c r="AT391" s="2" t="e">
        <f>((Data!#REF!-Data!AT390)/Data!#REF!)*10</f>
        <v>#REF!</v>
      </c>
      <c r="AU391" s="2" t="e">
        <f>((Data!#REF!-Data!AU390)/Data!#REF!)*10</f>
        <v>#REF!</v>
      </c>
      <c r="AV391" s="2" t="e">
        <f>((Data!#REF!-Data!AV390)/Data!#REF!)*10</f>
        <v>#REF!</v>
      </c>
      <c r="AW391" s="2" t="e">
        <f>((Data!#REF!-Data!AW390)/Data!#REF!)*10</f>
        <v>#REF!</v>
      </c>
      <c r="AX391" s="2" t="e">
        <f>((Data!AX390-Data!#REF!)/Data!#REF!)*10</f>
        <v>#REF!</v>
      </c>
      <c r="AY391" s="2" t="e">
        <f>((Data!AY390-Data!#REF!)/Data!#REF!)*10</f>
        <v>#REF!</v>
      </c>
      <c r="AZ391" s="2" t="e">
        <f>((Data!AZ390-Data!#REF!)/Data!#REF!)*10</f>
        <v>#REF!</v>
      </c>
      <c r="BA391" s="2" t="e">
        <f>((Data!BA390-Data!#REF!)/Data!#REF!)*10</f>
        <v>#REF!</v>
      </c>
      <c r="BB391" s="2" t="e">
        <f>((Data!BB390-Data!#REF!)/Data!#REF!)*10</f>
        <v>#REF!</v>
      </c>
      <c r="BC391" s="2" t="e">
        <f>((Data!BC390-Data!#REF!)/Data!#REF!)*10</f>
        <v>#REF!</v>
      </c>
      <c r="BD391" s="2" t="e">
        <f>((Data!BD390-Data!#REF!)/Data!#REF!)*10</f>
        <v>#REF!</v>
      </c>
      <c r="BE391" s="2" t="e">
        <f>((Data!BE390-Data!#REF!)/Data!#REF!)*10</f>
        <v>#REF!</v>
      </c>
      <c r="BF391" s="2" t="e">
        <f>((Data!BF390-Data!#REF!)/Data!#REF!)*10</f>
        <v>#REF!</v>
      </c>
      <c r="BG391" s="2" t="e">
        <f>((Data!BG390-Data!#REF!)/Data!#REF!)*10</f>
        <v>#REF!</v>
      </c>
      <c r="BH391" s="2" t="e">
        <f>((Data!BH390-Data!#REF!)/Data!#REF!)*10</f>
        <v>#REF!</v>
      </c>
      <c r="BI391" s="2" t="e">
        <f>((Data!BI390-Data!#REF!)/Data!#REF!)*10</f>
        <v>#REF!</v>
      </c>
      <c r="BJ391" s="2" t="e">
        <f>((Data!BJ390-Data!#REF!)/Data!#REF!)*10</f>
        <v>#REF!</v>
      </c>
      <c r="BK391" s="2" t="e">
        <f>((Data!BK390-Data!#REF!)/Data!#REF!)*10</f>
        <v>#REF!</v>
      </c>
      <c r="BL391" s="2" t="e">
        <f>((Data!BL390-Data!#REF!)/Data!#REF!)*10</f>
        <v>#REF!</v>
      </c>
      <c r="BM391" s="8"/>
      <c r="BN391" s="8"/>
      <c r="BO391" s="8"/>
      <c r="BP391" s="8"/>
      <c r="BQ391" s="8"/>
    </row>
    <row r="392" spans="1:69">
      <c r="A392" t="s">
        <v>795</v>
      </c>
      <c r="B392" s="1" t="s">
        <v>2149</v>
      </c>
      <c r="C392" s="16" t="s">
        <v>796</v>
      </c>
      <c r="D392" s="16" t="s">
        <v>3074</v>
      </c>
      <c r="E392" s="2" t="e">
        <f>((Data!E391-Data!#REF!)/Data!#REF!)*10</f>
        <v>#REF!</v>
      </c>
      <c r="F392" s="2" t="e">
        <f>((Data!F391-Data!#REF!)/Data!#REF!)*10</f>
        <v>#REF!</v>
      </c>
      <c r="G392" s="2" t="e">
        <f>((Data!G391-Data!#REF!)/Data!#REF!)*10</f>
        <v>#REF!</v>
      </c>
      <c r="H392" s="2" t="e">
        <f>((Data!H391-Data!#REF!)/Data!#REF!)*10</f>
        <v>#REF!</v>
      </c>
      <c r="I392" s="2" t="e">
        <f>((Data!I391-Data!#REF!)/Data!#REF!)*10</f>
        <v>#REF!</v>
      </c>
      <c r="J392" s="2" t="e">
        <f>((Data!#REF!-Data!J391)/Data!#REF!)*10</f>
        <v>#REF!</v>
      </c>
      <c r="K392" s="2" t="e">
        <f>((Data!#REF!-Data!K391)/Data!#REF!)*10</f>
        <v>#REF!</v>
      </c>
      <c r="L392" s="2" t="e">
        <f>((Data!#REF!-Data!L391)/Data!#REF!)*10</f>
        <v>#REF!</v>
      </c>
      <c r="M392" s="2" t="e">
        <f>((Data!#REF!-Data!M391)/Data!#REF!)*10</f>
        <v>#REF!</v>
      </c>
      <c r="N392" s="2" t="e">
        <f>((Data!#REF!-Data!N391)/Data!#REF!)*10</f>
        <v>#REF!</v>
      </c>
      <c r="O392" s="2" t="e">
        <f>((Data!#REF!-Data!O391)/Data!#REF!)*10</f>
        <v>#REF!</v>
      </c>
      <c r="P392" s="2" t="e">
        <f>((Data!#REF!-Data!P391)/Data!#REF!)*10</f>
        <v>#REF!</v>
      </c>
      <c r="Q392" s="2" t="e">
        <f>((Data!#REF!-Data!Q391)/Data!#REF!)*10</f>
        <v>#REF!</v>
      </c>
      <c r="R392" s="2" t="e">
        <f>((Data!#REF!-Data!R391)/Data!#REF!)*10</f>
        <v>#REF!</v>
      </c>
      <c r="S392" s="2" t="e">
        <f>((Data!#REF!-Data!S391)/Data!#REF!)*10</f>
        <v>#REF!</v>
      </c>
      <c r="T392" s="2" t="e">
        <f>((Data!#REF!-Data!T391)/Data!#REF!)*10</f>
        <v>#REF!</v>
      </c>
      <c r="U392" s="2" t="e">
        <f>((Data!#REF!-Data!U391)/Data!#REF!)*10</f>
        <v>#REF!</v>
      </c>
      <c r="V392" s="2" t="e">
        <f>((Data!#REF!-Data!V391)/Data!#REF!)*10</f>
        <v>#REF!</v>
      </c>
      <c r="W392" s="2" t="e">
        <f>((Data!#REF!-Data!W391)/Data!#REF!)*10</f>
        <v>#REF!</v>
      </c>
      <c r="X392" s="2" t="e">
        <f>((Data!#REF!-Data!X391)/Data!#REF!)*10</f>
        <v>#REF!</v>
      </c>
      <c r="Y392" s="2" t="e">
        <f>((Data!#REF!-Data!Y391)/Data!#REF!)*10</f>
        <v>#REF!</v>
      </c>
      <c r="Z392" s="2" t="e">
        <f>((Data!#REF!-Data!Z391)/Data!#REF!)*10</f>
        <v>#REF!</v>
      </c>
      <c r="AA392" s="2" t="e">
        <f>((Data!#REF!-Data!AA391)/Data!#REF!)*10</f>
        <v>#REF!</v>
      </c>
      <c r="AB392" s="2" t="e">
        <f>((Data!#REF!-Data!AB391)/Data!#REF!)*10</f>
        <v>#REF!</v>
      </c>
      <c r="AC392" s="2" t="e">
        <f>((Data!#REF!-Data!AC391)/Data!#REF!)*10</f>
        <v>#REF!</v>
      </c>
      <c r="AD392" s="2" t="e">
        <f>((Data!#REF!-Data!AD391)/Data!#REF!)*10</f>
        <v>#REF!</v>
      </c>
      <c r="AE392" s="2" t="e">
        <f>((Data!#REF!-Data!AE391)/Data!#REF!)*10</f>
        <v>#REF!</v>
      </c>
      <c r="AF392" s="2" t="e">
        <f>((Data!#REF!-Data!AF391)/Data!#REF!)*10</f>
        <v>#REF!</v>
      </c>
      <c r="AG392" s="2" t="e">
        <f>((Data!#REF!-Data!AG391)/Data!#REF!)*10</f>
        <v>#REF!</v>
      </c>
      <c r="AH392" s="2" t="e">
        <f>((Data!#REF!-Data!AH391)/Data!#REF!)*10</f>
        <v>#REF!</v>
      </c>
      <c r="AI392" s="2" t="e">
        <f>((Data!AI391-Data!#REF!)/Data!#REF!)*10</f>
        <v>#REF!</v>
      </c>
      <c r="AJ392" s="2" t="e">
        <f>((Data!AJ391-Data!#REF!)/Data!#REF!)*10</f>
        <v>#REF!</v>
      </c>
      <c r="AK392" s="2" t="e">
        <f>((Data!AK391-Data!#REF!)/Data!#REF!)*10</f>
        <v>#REF!</v>
      </c>
      <c r="AL392" s="2" t="e">
        <f>((Data!AL391-Data!#REF!)/Data!#REF!)*10</f>
        <v>#REF!</v>
      </c>
      <c r="AM392" s="2" t="e">
        <f>((Data!AM391-Data!#REF!)/Data!#REF!)*10</f>
        <v>#REF!</v>
      </c>
      <c r="AN392" s="2" t="e">
        <f>((Data!#REF!-Data!AN391)/Data!#REF!)*10</f>
        <v>#REF!</v>
      </c>
      <c r="AO392" s="2" t="e">
        <f>((Data!#REF!-Data!AO391)/Data!#REF!)*10</f>
        <v>#REF!</v>
      </c>
      <c r="AP392" s="2" t="e">
        <f>((Data!#REF!-Data!AP391)/Data!#REF!)*10</f>
        <v>#REF!</v>
      </c>
      <c r="AQ392" s="2" t="e">
        <f>((Data!#REF!-Data!AQ391)/Data!#REF!)*10</f>
        <v>#REF!</v>
      </c>
      <c r="AR392" s="2" t="e">
        <f>((Data!#REF!-Data!AR391)/Data!#REF!)*10</f>
        <v>#REF!</v>
      </c>
      <c r="AS392" s="2" t="e">
        <f>((Data!#REF!-Data!AS391)/Data!#REF!)*10</f>
        <v>#REF!</v>
      </c>
      <c r="AT392" s="2" t="e">
        <f>((Data!#REF!-Data!AT391)/Data!#REF!)*10</f>
        <v>#REF!</v>
      </c>
      <c r="AU392" s="2" t="e">
        <f>((Data!#REF!-Data!AU391)/Data!#REF!)*10</f>
        <v>#REF!</v>
      </c>
      <c r="AV392" s="2" t="e">
        <f>((Data!#REF!-Data!AV391)/Data!#REF!)*10</f>
        <v>#REF!</v>
      </c>
      <c r="AW392" s="2" t="e">
        <f>((Data!#REF!-Data!AW391)/Data!#REF!)*10</f>
        <v>#REF!</v>
      </c>
      <c r="AX392" s="2" t="e">
        <f>((Data!AX391-Data!#REF!)/Data!#REF!)*10</f>
        <v>#REF!</v>
      </c>
      <c r="AY392" s="2" t="e">
        <f>((Data!AY391-Data!#REF!)/Data!#REF!)*10</f>
        <v>#REF!</v>
      </c>
      <c r="AZ392" s="2" t="e">
        <f>((Data!AZ391-Data!#REF!)/Data!#REF!)*10</f>
        <v>#REF!</v>
      </c>
      <c r="BA392" s="2" t="e">
        <f>((Data!BA391-Data!#REF!)/Data!#REF!)*10</f>
        <v>#REF!</v>
      </c>
      <c r="BB392" s="2" t="e">
        <f>((Data!BB391-Data!#REF!)/Data!#REF!)*10</f>
        <v>#REF!</v>
      </c>
      <c r="BC392" s="2" t="e">
        <f>((Data!BC391-Data!#REF!)/Data!#REF!)*10</f>
        <v>#REF!</v>
      </c>
      <c r="BD392" s="2" t="e">
        <f>((Data!BD391-Data!#REF!)/Data!#REF!)*10</f>
        <v>#REF!</v>
      </c>
      <c r="BE392" s="2" t="e">
        <f>((Data!BE391-Data!#REF!)/Data!#REF!)*10</f>
        <v>#REF!</v>
      </c>
      <c r="BF392" s="2" t="e">
        <f>((Data!BF391-Data!#REF!)/Data!#REF!)*10</f>
        <v>#REF!</v>
      </c>
      <c r="BG392" s="2" t="e">
        <f>((Data!BG391-Data!#REF!)/Data!#REF!)*10</f>
        <v>#REF!</v>
      </c>
      <c r="BH392" s="2" t="e">
        <f>((Data!BH391-Data!#REF!)/Data!#REF!)*10</f>
        <v>#REF!</v>
      </c>
      <c r="BI392" s="2" t="e">
        <f>((Data!BI391-Data!#REF!)/Data!#REF!)*10</f>
        <v>#REF!</v>
      </c>
      <c r="BJ392" s="2" t="e">
        <f>((Data!BJ391-Data!#REF!)/Data!#REF!)*10</f>
        <v>#REF!</v>
      </c>
      <c r="BK392" s="2" t="e">
        <f>((Data!BK391-Data!#REF!)/Data!#REF!)*10</f>
        <v>#REF!</v>
      </c>
      <c r="BL392" s="2" t="e">
        <f>((Data!BL391-Data!#REF!)/Data!#REF!)*10</f>
        <v>#REF!</v>
      </c>
      <c r="BM392" s="8"/>
      <c r="BN392" s="8"/>
      <c r="BO392" s="8"/>
      <c r="BP392" s="8"/>
      <c r="BQ392" s="8"/>
    </row>
    <row r="393" spans="1:69">
      <c r="A393" t="s">
        <v>797</v>
      </c>
      <c r="B393" s="1" t="s">
        <v>2150</v>
      </c>
      <c r="C393" s="16" t="s">
        <v>798</v>
      </c>
      <c r="D393" s="16" t="s">
        <v>3074</v>
      </c>
      <c r="E393" s="2" t="e">
        <f>((Data!E392-Data!#REF!)/Data!#REF!)*10</f>
        <v>#REF!</v>
      </c>
      <c r="F393" s="2" t="e">
        <f>((Data!F392-Data!#REF!)/Data!#REF!)*10</f>
        <v>#REF!</v>
      </c>
      <c r="G393" s="2" t="e">
        <f>((Data!G392-Data!#REF!)/Data!#REF!)*10</f>
        <v>#REF!</v>
      </c>
      <c r="H393" s="2" t="e">
        <f>((Data!H392-Data!#REF!)/Data!#REF!)*10</f>
        <v>#REF!</v>
      </c>
      <c r="I393" s="2" t="e">
        <f>((Data!I392-Data!#REF!)/Data!#REF!)*10</f>
        <v>#REF!</v>
      </c>
      <c r="J393" s="2" t="e">
        <f>((Data!#REF!-Data!J392)/Data!#REF!)*10</f>
        <v>#REF!</v>
      </c>
      <c r="K393" s="2" t="e">
        <f>((Data!#REF!-Data!K392)/Data!#REF!)*10</f>
        <v>#REF!</v>
      </c>
      <c r="L393" s="2" t="e">
        <f>((Data!#REF!-Data!L392)/Data!#REF!)*10</f>
        <v>#REF!</v>
      </c>
      <c r="M393" s="2" t="e">
        <f>((Data!#REF!-Data!M392)/Data!#REF!)*10</f>
        <v>#REF!</v>
      </c>
      <c r="N393" s="2" t="e">
        <f>((Data!#REF!-Data!N392)/Data!#REF!)*10</f>
        <v>#REF!</v>
      </c>
      <c r="O393" s="2" t="e">
        <f>((Data!#REF!-Data!O392)/Data!#REF!)*10</f>
        <v>#REF!</v>
      </c>
      <c r="P393" s="2" t="e">
        <f>((Data!#REF!-Data!P392)/Data!#REF!)*10</f>
        <v>#REF!</v>
      </c>
      <c r="Q393" s="2" t="e">
        <f>((Data!#REF!-Data!Q392)/Data!#REF!)*10</f>
        <v>#REF!</v>
      </c>
      <c r="R393" s="2" t="e">
        <f>((Data!#REF!-Data!R392)/Data!#REF!)*10</f>
        <v>#REF!</v>
      </c>
      <c r="S393" s="2" t="e">
        <f>((Data!#REF!-Data!S392)/Data!#REF!)*10</f>
        <v>#REF!</v>
      </c>
      <c r="T393" s="2" t="e">
        <f>((Data!#REF!-Data!T392)/Data!#REF!)*10</f>
        <v>#REF!</v>
      </c>
      <c r="U393" s="2" t="e">
        <f>((Data!#REF!-Data!U392)/Data!#REF!)*10</f>
        <v>#REF!</v>
      </c>
      <c r="V393" s="2" t="e">
        <f>((Data!#REF!-Data!V392)/Data!#REF!)*10</f>
        <v>#REF!</v>
      </c>
      <c r="W393" s="2" t="e">
        <f>((Data!#REF!-Data!W392)/Data!#REF!)*10</f>
        <v>#REF!</v>
      </c>
      <c r="X393" s="2" t="e">
        <f>((Data!#REF!-Data!X392)/Data!#REF!)*10</f>
        <v>#REF!</v>
      </c>
      <c r="Y393" s="2" t="e">
        <f>((Data!#REF!-Data!Y392)/Data!#REF!)*10</f>
        <v>#REF!</v>
      </c>
      <c r="Z393" s="2" t="e">
        <f>((Data!#REF!-Data!Z392)/Data!#REF!)*10</f>
        <v>#REF!</v>
      </c>
      <c r="AA393" s="2" t="e">
        <f>((Data!#REF!-Data!AA392)/Data!#REF!)*10</f>
        <v>#REF!</v>
      </c>
      <c r="AB393" s="2" t="e">
        <f>((Data!#REF!-Data!AB392)/Data!#REF!)*10</f>
        <v>#REF!</v>
      </c>
      <c r="AC393" s="2" t="e">
        <f>((Data!#REF!-Data!AC392)/Data!#REF!)*10</f>
        <v>#REF!</v>
      </c>
      <c r="AD393" s="2" t="e">
        <f>((Data!#REF!-Data!AD392)/Data!#REF!)*10</f>
        <v>#REF!</v>
      </c>
      <c r="AE393" s="2" t="e">
        <f>((Data!#REF!-Data!AE392)/Data!#REF!)*10</f>
        <v>#REF!</v>
      </c>
      <c r="AF393" s="2" t="e">
        <f>((Data!#REF!-Data!AF392)/Data!#REF!)*10</f>
        <v>#REF!</v>
      </c>
      <c r="AG393" s="2" t="e">
        <f>((Data!#REF!-Data!AG392)/Data!#REF!)*10</f>
        <v>#REF!</v>
      </c>
      <c r="AH393" s="2" t="e">
        <f>((Data!#REF!-Data!AH392)/Data!#REF!)*10</f>
        <v>#REF!</v>
      </c>
      <c r="AI393" s="2" t="e">
        <f>((Data!AI392-Data!#REF!)/Data!#REF!)*10</f>
        <v>#REF!</v>
      </c>
      <c r="AJ393" s="2" t="e">
        <f>((Data!AJ392-Data!#REF!)/Data!#REF!)*10</f>
        <v>#REF!</v>
      </c>
      <c r="AK393" s="2" t="e">
        <f>((Data!AK392-Data!#REF!)/Data!#REF!)*10</f>
        <v>#REF!</v>
      </c>
      <c r="AL393" s="2" t="e">
        <f>((Data!AL392-Data!#REF!)/Data!#REF!)*10</f>
        <v>#REF!</v>
      </c>
      <c r="AM393" s="2" t="e">
        <f>((Data!AM392-Data!#REF!)/Data!#REF!)*10</f>
        <v>#REF!</v>
      </c>
      <c r="AN393" s="2" t="e">
        <f>((Data!#REF!-Data!AN392)/Data!#REF!)*10</f>
        <v>#REF!</v>
      </c>
      <c r="AO393" s="2" t="e">
        <f>((Data!#REF!-Data!AO392)/Data!#REF!)*10</f>
        <v>#REF!</v>
      </c>
      <c r="AP393" s="2" t="e">
        <f>((Data!#REF!-Data!AP392)/Data!#REF!)*10</f>
        <v>#REF!</v>
      </c>
      <c r="AQ393" s="2" t="e">
        <f>((Data!#REF!-Data!AQ392)/Data!#REF!)*10</f>
        <v>#REF!</v>
      </c>
      <c r="AR393" s="2" t="e">
        <f>((Data!#REF!-Data!AR392)/Data!#REF!)*10</f>
        <v>#REF!</v>
      </c>
      <c r="AS393" s="2" t="e">
        <f>((Data!#REF!-Data!AS392)/Data!#REF!)*10</f>
        <v>#REF!</v>
      </c>
      <c r="AT393" s="2" t="e">
        <f>((Data!#REF!-Data!AT392)/Data!#REF!)*10</f>
        <v>#REF!</v>
      </c>
      <c r="AU393" s="2" t="e">
        <f>((Data!#REF!-Data!AU392)/Data!#REF!)*10</f>
        <v>#REF!</v>
      </c>
      <c r="AV393" s="2" t="e">
        <f>((Data!#REF!-Data!AV392)/Data!#REF!)*10</f>
        <v>#REF!</v>
      </c>
      <c r="AW393" s="2" t="e">
        <f>((Data!#REF!-Data!AW392)/Data!#REF!)*10</f>
        <v>#REF!</v>
      </c>
      <c r="AX393" s="2" t="e">
        <f>((Data!AX392-Data!#REF!)/Data!#REF!)*10</f>
        <v>#REF!</v>
      </c>
      <c r="AY393" s="2" t="e">
        <f>((Data!AY392-Data!#REF!)/Data!#REF!)*10</f>
        <v>#REF!</v>
      </c>
      <c r="AZ393" s="2" t="e">
        <f>((Data!AZ392-Data!#REF!)/Data!#REF!)*10</f>
        <v>#REF!</v>
      </c>
      <c r="BA393" s="2" t="e">
        <f>((Data!BA392-Data!#REF!)/Data!#REF!)*10</f>
        <v>#REF!</v>
      </c>
      <c r="BB393" s="2" t="e">
        <f>((Data!BB392-Data!#REF!)/Data!#REF!)*10</f>
        <v>#REF!</v>
      </c>
      <c r="BC393" s="2" t="e">
        <f>((Data!BC392-Data!#REF!)/Data!#REF!)*10</f>
        <v>#REF!</v>
      </c>
      <c r="BD393" s="2" t="e">
        <f>((Data!BD392-Data!#REF!)/Data!#REF!)*10</f>
        <v>#REF!</v>
      </c>
      <c r="BE393" s="2" t="e">
        <f>((Data!BE392-Data!#REF!)/Data!#REF!)*10</f>
        <v>#REF!</v>
      </c>
      <c r="BF393" s="2" t="e">
        <f>((Data!BF392-Data!#REF!)/Data!#REF!)*10</f>
        <v>#REF!</v>
      </c>
      <c r="BG393" s="2" t="e">
        <f>((Data!BG392-Data!#REF!)/Data!#REF!)*10</f>
        <v>#REF!</v>
      </c>
      <c r="BH393" s="2" t="e">
        <f>((Data!BH392-Data!#REF!)/Data!#REF!)*10</f>
        <v>#REF!</v>
      </c>
      <c r="BI393" s="2" t="e">
        <f>((Data!BI392-Data!#REF!)/Data!#REF!)*10</f>
        <v>#REF!</v>
      </c>
      <c r="BJ393" s="2" t="e">
        <f>((Data!BJ392-Data!#REF!)/Data!#REF!)*10</f>
        <v>#REF!</v>
      </c>
      <c r="BK393" s="2" t="e">
        <f>((Data!BK392-Data!#REF!)/Data!#REF!)*10</f>
        <v>#REF!</v>
      </c>
      <c r="BL393" s="2" t="e">
        <f>((Data!BL392-Data!#REF!)/Data!#REF!)*10</f>
        <v>#REF!</v>
      </c>
      <c r="BM393" s="8"/>
      <c r="BN393" s="8"/>
      <c r="BO393" s="8"/>
      <c r="BP393" s="8"/>
      <c r="BQ393" s="8"/>
    </row>
    <row r="394" spans="1:69">
      <c r="A394" t="s">
        <v>799</v>
      </c>
      <c r="B394" s="1" t="s">
        <v>2151</v>
      </c>
      <c r="C394" s="16" t="s">
        <v>800</v>
      </c>
      <c r="D394" s="16" t="s">
        <v>1356</v>
      </c>
      <c r="E394" s="2" t="e">
        <f>((Data!E393-Data!#REF!)/Data!#REF!)*10</f>
        <v>#REF!</v>
      </c>
      <c r="F394" s="2" t="e">
        <f>((Data!F393-Data!#REF!)/Data!#REF!)*10</f>
        <v>#REF!</v>
      </c>
      <c r="G394" s="2" t="e">
        <f>((Data!G393-Data!#REF!)/Data!#REF!)*10</f>
        <v>#REF!</v>
      </c>
      <c r="H394" s="2" t="e">
        <f>((Data!H393-Data!#REF!)/Data!#REF!)*10</f>
        <v>#REF!</v>
      </c>
      <c r="I394" s="2" t="e">
        <f>((Data!I393-Data!#REF!)/Data!#REF!)*10</f>
        <v>#REF!</v>
      </c>
      <c r="J394" s="2" t="e">
        <f>((Data!#REF!-Data!J393)/Data!#REF!)*10</f>
        <v>#REF!</v>
      </c>
      <c r="K394" s="2" t="e">
        <f>((Data!#REF!-Data!K393)/Data!#REF!)*10</f>
        <v>#REF!</v>
      </c>
      <c r="L394" s="2" t="e">
        <f>((Data!#REF!-Data!L393)/Data!#REF!)*10</f>
        <v>#REF!</v>
      </c>
      <c r="M394" s="2" t="e">
        <f>((Data!#REF!-Data!M393)/Data!#REF!)*10</f>
        <v>#REF!</v>
      </c>
      <c r="N394" s="2" t="e">
        <f>((Data!#REF!-Data!N393)/Data!#REF!)*10</f>
        <v>#REF!</v>
      </c>
      <c r="O394" s="2" t="e">
        <f>((Data!#REF!-Data!O393)/Data!#REF!)*10</f>
        <v>#REF!</v>
      </c>
      <c r="P394" s="2" t="e">
        <f>((Data!#REF!-Data!P393)/Data!#REF!)*10</f>
        <v>#REF!</v>
      </c>
      <c r="Q394" s="2" t="e">
        <f>((Data!#REF!-Data!Q393)/Data!#REF!)*10</f>
        <v>#REF!</v>
      </c>
      <c r="R394" s="2" t="e">
        <f>((Data!#REF!-Data!R393)/Data!#REF!)*10</f>
        <v>#REF!</v>
      </c>
      <c r="S394" s="2" t="e">
        <f>((Data!#REF!-Data!S393)/Data!#REF!)*10</f>
        <v>#REF!</v>
      </c>
      <c r="T394" s="2" t="e">
        <f>((Data!#REF!-Data!T393)/Data!#REF!)*10</f>
        <v>#REF!</v>
      </c>
      <c r="U394" s="2" t="e">
        <f>((Data!#REF!-Data!U393)/Data!#REF!)*10</f>
        <v>#REF!</v>
      </c>
      <c r="V394" s="2" t="e">
        <f>((Data!#REF!-Data!V393)/Data!#REF!)*10</f>
        <v>#REF!</v>
      </c>
      <c r="W394" s="2" t="e">
        <f>((Data!#REF!-Data!W393)/Data!#REF!)*10</f>
        <v>#REF!</v>
      </c>
      <c r="X394" s="2" t="e">
        <f>((Data!#REF!-Data!X393)/Data!#REF!)*10</f>
        <v>#REF!</v>
      </c>
      <c r="Y394" s="2" t="e">
        <f>((Data!#REF!-Data!Y393)/Data!#REF!)*10</f>
        <v>#REF!</v>
      </c>
      <c r="Z394" s="2" t="e">
        <f>((Data!#REF!-Data!Z393)/Data!#REF!)*10</f>
        <v>#REF!</v>
      </c>
      <c r="AA394" s="2" t="e">
        <f>((Data!#REF!-Data!AA393)/Data!#REF!)*10</f>
        <v>#REF!</v>
      </c>
      <c r="AB394" s="2" t="e">
        <f>((Data!#REF!-Data!AB393)/Data!#REF!)*10</f>
        <v>#REF!</v>
      </c>
      <c r="AC394" s="2" t="e">
        <f>((Data!#REF!-Data!AC393)/Data!#REF!)*10</f>
        <v>#REF!</v>
      </c>
      <c r="AD394" s="2" t="e">
        <f>((Data!#REF!-Data!AD393)/Data!#REF!)*10</f>
        <v>#REF!</v>
      </c>
      <c r="AE394" s="2" t="e">
        <f>((Data!#REF!-Data!AE393)/Data!#REF!)*10</f>
        <v>#REF!</v>
      </c>
      <c r="AF394" s="2" t="e">
        <f>((Data!#REF!-Data!AF393)/Data!#REF!)*10</f>
        <v>#REF!</v>
      </c>
      <c r="AG394" s="2" t="e">
        <f>((Data!#REF!-Data!AG393)/Data!#REF!)*10</f>
        <v>#REF!</v>
      </c>
      <c r="AH394" s="2" t="e">
        <f>((Data!#REF!-Data!AH393)/Data!#REF!)*10</f>
        <v>#REF!</v>
      </c>
      <c r="AI394" s="2" t="e">
        <f>((Data!AI393-Data!#REF!)/Data!#REF!)*10</f>
        <v>#REF!</v>
      </c>
      <c r="AJ394" s="2" t="e">
        <f>((Data!AJ393-Data!#REF!)/Data!#REF!)*10</f>
        <v>#REF!</v>
      </c>
      <c r="AK394" s="2" t="e">
        <f>((Data!AK393-Data!#REF!)/Data!#REF!)*10</f>
        <v>#REF!</v>
      </c>
      <c r="AL394" s="2" t="e">
        <f>((Data!AL393-Data!#REF!)/Data!#REF!)*10</f>
        <v>#REF!</v>
      </c>
      <c r="AM394" s="2" t="e">
        <f>((Data!AM393-Data!#REF!)/Data!#REF!)*10</f>
        <v>#REF!</v>
      </c>
      <c r="AN394" s="2" t="e">
        <f>((Data!#REF!-Data!AN393)/Data!#REF!)*10</f>
        <v>#REF!</v>
      </c>
      <c r="AO394" s="2" t="e">
        <f>((Data!#REF!-Data!AO393)/Data!#REF!)*10</f>
        <v>#REF!</v>
      </c>
      <c r="AP394" s="2" t="e">
        <f>((Data!#REF!-Data!AP393)/Data!#REF!)*10</f>
        <v>#REF!</v>
      </c>
      <c r="AQ394" s="2" t="e">
        <f>((Data!#REF!-Data!AQ393)/Data!#REF!)*10</f>
        <v>#REF!</v>
      </c>
      <c r="AR394" s="2" t="e">
        <f>((Data!#REF!-Data!AR393)/Data!#REF!)*10</f>
        <v>#REF!</v>
      </c>
      <c r="AS394" s="2" t="e">
        <f>((Data!#REF!-Data!AS393)/Data!#REF!)*10</f>
        <v>#REF!</v>
      </c>
      <c r="AT394" s="2" t="e">
        <f>((Data!#REF!-Data!AT393)/Data!#REF!)*10</f>
        <v>#REF!</v>
      </c>
      <c r="AU394" s="2" t="e">
        <f>((Data!#REF!-Data!AU393)/Data!#REF!)*10</f>
        <v>#REF!</v>
      </c>
      <c r="AV394" s="2" t="e">
        <f>((Data!#REF!-Data!AV393)/Data!#REF!)*10</f>
        <v>#REF!</v>
      </c>
      <c r="AW394" s="2" t="e">
        <f>((Data!#REF!-Data!AW393)/Data!#REF!)*10</f>
        <v>#REF!</v>
      </c>
      <c r="AX394" s="2" t="e">
        <f>((Data!AX393-Data!#REF!)/Data!#REF!)*10</f>
        <v>#REF!</v>
      </c>
      <c r="AY394" s="2" t="e">
        <f>((Data!AY393-Data!#REF!)/Data!#REF!)*10</f>
        <v>#REF!</v>
      </c>
      <c r="AZ394" s="2" t="e">
        <f>((Data!AZ393-Data!#REF!)/Data!#REF!)*10</f>
        <v>#REF!</v>
      </c>
      <c r="BA394" s="2" t="e">
        <f>((Data!BA393-Data!#REF!)/Data!#REF!)*10</f>
        <v>#REF!</v>
      </c>
      <c r="BB394" s="2" t="e">
        <f>((Data!BB393-Data!#REF!)/Data!#REF!)*10</f>
        <v>#REF!</v>
      </c>
      <c r="BC394" s="2" t="e">
        <f>((Data!BC393-Data!#REF!)/Data!#REF!)*10</f>
        <v>#REF!</v>
      </c>
      <c r="BD394" s="2" t="e">
        <f>((Data!BD393-Data!#REF!)/Data!#REF!)*10</f>
        <v>#REF!</v>
      </c>
      <c r="BE394" s="2" t="e">
        <f>((Data!BE393-Data!#REF!)/Data!#REF!)*10</f>
        <v>#REF!</v>
      </c>
      <c r="BF394" s="2" t="e">
        <f>((Data!BF393-Data!#REF!)/Data!#REF!)*10</f>
        <v>#REF!</v>
      </c>
      <c r="BG394" s="2" t="e">
        <f>((Data!BG393-Data!#REF!)/Data!#REF!)*10</f>
        <v>#REF!</v>
      </c>
      <c r="BH394" s="2" t="e">
        <f>((Data!BH393-Data!#REF!)/Data!#REF!)*10</f>
        <v>#REF!</v>
      </c>
      <c r="BI394" s="2" t="e">
        <f>((Data!BI393-Data!#REF!)/Data!#REF!)*10</f>
        <v>#REF!</v>
      </c>
      <c r="BJ394" s="2" t="e">
        <f>((Data!BJ393-Data!#REF!)/Data!#REF!)*10</f>
        <v>#REF!</v>
      </c>
      <c r="BK394" s="2" t="e">
        <f>((Data!BK393-Data!#REF!)/Data!#REF!)*10</f>
        <v>#REF!</v>
      </c>
      <c r="BL394" s="2" t="e">
        <f>((Data!BL393-Data!#REF!)/Data!#REF!)*10</f>
        <v>#REF!</v>
      </c>
      <c r="BM394" s="8"/>
      <c r="BN394" s="8"/>
      <c r="BO394" s="8"/>
      <c r="BP394" s="8"/>
      <c r="BQ394" s="8"/>
    </row>
    <row r="395" spans="1:69">
      <c r="A395" t="s">
        <v>801</v>
      </c>
      <c r="B395" s="1" t="s">
        <v>2152</v>
      </c>
      <c r="C395" s="16" t="s">
        <v>802</v>
      </c>
      <c r="D395" s="16" t="s">
        <v>1356</v>
      </c>
      <c r="E395" s="2" t="e">
        <f>((Data!E394-Data!#REF!)/Data!#REF!)*10</f>
        <v>#REF!</v>
      </c>
      <c r="F395" s="2" t="e">
        <f>((Data!F394-Data!#REF!)/Data!#REF!)*10</f>
        <v>#REF!</v>
      </c>
      <c r="G395" s="2" t="e">
        <f>((Data!G394-Data!#REF!)/Data!#REF!)*10</f>
        <v>#REF!</v>
      </c>
      <c r="H395" s="2" t="e">
        <f>((Data!H394-Data!#REF!)/Data!#REF!)*10</f>
        <v>#REF!</v>
      </c>
      <c r="I395" s="2" t="e">
        <f>((Data!I394-Data!#REF!)/Data!#REF!)*10</f>
        <v>#REF!</v>
      </c>
      <c r="J395" s="2" t="e">
        <f>((Data!#REF!-Data!J394)/Data!#REF!)*10</f>
        <v>#REF!</v>
      </c>
      <c r="K395" s="2" t="e">
        <f>((Data!#REF!-Data!K394)/Data!#REF!)*10</f>
        <v>#REF!</v>
      </c>
      <c r="L395" s="2" t="e">
        <f>((Data!#REF!-Data!L394)/Data!#REF!)*10</f>
        <v>#REF!</v>
      </c>
      <c r="M395" s="2" t="e">
        <f>((Data!#REF!-Data!M394)/Data!#REF!)*10</f>
        <v>#REF!</v>
      </c>
      <c r="N395" s="2" t="e">
        <f>((Data!#REF!-Data!N394)/Data!#REF!)*10</f>
        <v>#REF!</v>
      </c>
      <c r="O395" s="2" t="e">
        <f>((Data!#REF!-Data!O394)/Data!#REF!)*10</f>
        <v>#REF!</v>
      </c>
      <c r="P395" s="2" t="e">
        <f>((Data!#REF!-Data!P394)/Data!#REF!)*10</f>
        <v>#REF!</v>
      </c>
      <c r="Q395" s="2" t="e">
        <f>((Data!#REF!-Data!Q394)/Data!#REF!)*10</f>
        <v>#REF!</v>
      </c>
      <c r="R395" s="2" t="e">
        <f>((Data!#REF!-Data!R394)/Data!#REF!)*10</f>
        <v>#REF!</v>
      </c>
      <c r="S395" s="2" t="e">
        <f>((Data!#REF!-Data!S394)/Data!#REF!)*10</f>
        <v>#REF!</v>
      </c>
      <c r="T395" s="2" t="e">
        <f>((Data!#REF!-Data!T394)/Data!#REF!)*10</f>
        <v>#REF!</v>
      </c>
      <c r="U395" s="2" t="e">
        <f>((Data!#REF!-Data!U394)/Data!#REF!)*10</f>
        <v>#REF!</v>
      </c>
      <c r="V395" s="2" t="e">
        <f>((Data!#REF!-Data!V394)/Data!#REF!)*10</f>
        <v>#REF!</v>
      </c>
      <c r="W395" s="2" t="e">
        <f>((Data!#REF!-Data!W394)/Data!#REF!)*10</f>
        <v>#REF!</v>
      </c>
      <c r="X395" s="2" t="e">
        <f>((Data!#REF!-Data!X394)/Data!#REF!)*10</f>
        <v>#REF!</v>
      </c>
      <c r="Y395" s="2" t="e">
        <f>((Data!#REF!-Data!Y394)/Data!#REF!)*10</f>
        <v>#REF!</v>
      </c>
      <c r="Z395" s="2" t="e">
        <f>((Data!#REF!-Data!Z394)/Data!#REF!)*10</f>
        <v>#REF!</v>
      </c>
      <c r="AA395" s="2" t="e">
        <f>((Data!#REF!-Data!AA394)/Data!#REF!)*10</f>
        <v>#REF!</v>
      </c>
      <c r="AB395" s="2" t="e">
        <f>((Data!#REF!-Data!AB394)/Data!#REF!)*10</f>
        <v>#REF!</v>
      </c>
      <c r="AC395" s="2" t="e">
        <f>((Data!#REF!-Data!AC394)/Data!#REF!)*10</f>
        <v>#REF!</v>
      </c>
      <c r="AD395" s="2" t="e">
        <f>((Data!#REF!-Data!AD394)/Data!#REF!)*10</f>
        <v>#REF!</v>
      </c>
      <c r="AE395" s="2" t="e">
        <f>((Data!#REF!-Data!AE394)/Data!#REF!)*10</f>
        <v>#REF!</v>
      </c>
      <c r="AF395" s="2" t="e">
        <f>((Data!#REF!-Data!AF394)/Data!#REF!)*10</f>
        <v>#REF!</v>
      </c>
      <c r="AG395" s="2" t="e">
        <f>((Data!#REF!-Data!AG394)/Data!#REF!)*10</f>
        <v>#REF!</v>
      </c>
      <c r="AH395" s="2" t="e">
        <f>((Data!#REF!-Data!AH394)/Data!#REF!)*10</f>
        <v>#REF!</v>
      </c>
      <c r="AI395" s="2" t="e">
        <f>((Data!AI394-Data!#REF!)/Data!#REF!)*10</f>
        <v>#REF!</v>
      </c>
      <c r="AJ395" s="2" t="e">
        <f>((Data!AJ394-Data!#REF!)/Data!#REF!)*10</f>
        <v>#REF!</v>
      </c>
      <c r="AK395" s="2" t="e">
        <f>((Data!AK394-Data!#REF!)/Data!#REF!)*10</f>
        <v>#REF!</v>
      </c>
      <c r="AL395" s="2" t="e">
        <f>((Data!AL394-Data!#REF!)/Data!#REF!)*10</f>
        <v>#REF!</v>
      </c>
      <c r="AM395" s="2" t="e">
        <f>((Data!AM394-Data!#REF!)/Data!#REF!)*10</f>
        <v>#REF!</v>
      </c>
      <c r="AN395" s="2" t="e">
        <f>((Data!#REF!-Data!AN394)/Data!#REF!)*10</f>
        <v>#REF!</v>
      </c>
      <c r="AO395" s="2" t="e">
        <f>((Data!#REF!-Data!AO394)/Data!#REF!)*10</f>
        <v>#REF!</v>
      </c>
      <c r="AP395" s="2" t="e">
        <f>((Data!#REF!-Data!AP394)/Data!#REF!)*10</f>
        <v>#REF!</v>
      </c>
      <c r="AQ395" s="2" t="e">
        <f>((Data!#REF!-Data!AQ394)/Data!#REF!)*10</f>
        <v>#REF!</v>
      </c>
      <c r="AR395" s="2" t="e">
        <f>((Data!#REF!-Data!AR394)/Data!#REF!)*10</f>
        <v>#REF!</v>
      </c>
      <c r="AS395" s="2" t="e">
        <f>((Data!#REF!-Data!AS394)/Data!#REF!)*10</f>
        <v>#REF!</v>
      </c>
      <c r="AT395" s="2" t="e">
        <f>((Data!#REF!-Data!AT394)/Data!#REF!)*10</f>
        <v>#REF!</v>
      </c>
      <c r="AU395" s="2" t="e">
        <f>((Data!#REF!-Data!AU394)/Data!#REF!)*10</f>
        <v>#REF!</v>
      </c>
      <c r="AV395" s="2" t="e">
        <f>((Data!#REF!-Data!AV394)/Data!#REF!)*10</f>
        <v>#REF!</v>
      </c>
      <c r="AW395" s="2" t="e">
        <f>((Data!#REF!-Data!AW394)/Data!#REF!)*10</f>
        <v>#REF!</v>
      </c>
      <c r="AX395" s="2" t="e">
        <f>((Data!AX394-Data!#REF!)/Data!#REF!)*10</f>
        <v>#REF!</v>
      </c>
      <c r="AY395" s="2" t="e">
        <f>((Data!AY394-Data!#REF!)/Data!#REF!)*10</f>
        <v>#REF!</v>
      </c>
      <c r="AZ395" s="2" t="e">
        <f>((Data!AZ394-Data!#REF!)/Data!#REF!)*10</f>
        <v>#REF!</v>
      </c>
      <c r="BA395" s="2" t="e">
        <f>((Data!BA394-Data!#REF!)/Data!#REF!)*10</f>
        <v>#REF!</v>
      </c>
      <c r="BB395" s="2" t="e">
        <f>((Data!BB394-Data!#REF!)/Data!#REF!)*10</f>
        <v>#REF!</v>
      </c>
      <c r="BC395" s="2" t="e">
        <f>((Data!BC394-Data!#REF!)/Data!#REF!)*10</f>
        <v>#REF!</v>
      </c>
      <c r="BD395" s="2" t="e">
        <f>((Data!BD394-Data!#REF!)/Data!#REF!)*10</f>
        <v>#REF!</v>
      </c>
      <c r="BE395" s="2" t="e">
        <f>((Data!BE394-Data!#REF!)/Data!#REF!)*10</f>
        <v>#REF!</v>
      </c>
      <c r="BF395" s="2" t="e">
        <f>((Data!BF394-Data!#REF!)/Data!#REF!)*10</f>
        <v>#REF!</v>
      </c>
      <c r="BG395" s="2" t="e">
        <f>((Data!BG394-Data!#REF!)/Data!#REF!)*10</f>
        <v>#REF!</v>
      </c>
      <c r="BH395" s="2" t="e">
        <f>((Data!BH394-Data!#REF!)/Data!#REF!)*10</f>
        <v>#REF!</v>
      </c>
      <c r="BI395" s="2" t="e">
        <f>((Data!BI394-Data!#REF!)/Data!#REF!)*10</f>
        <v>#REF!</v>
      </c>
      <c r="BJ395" s="2" t="e">
        <f>((Data!BJ394-Data!#REF!)/Data!#REF!)*10</f>
        <v>#REF!</v>
      </c>
      <c r="BK395" s="2" t="e">
        <f>((Data!BK394-Data!#REF!)/Data!#REF!)*10</f>
        <v>#REF!</v>
      </c>
      <c r="BL395" s="2" t="e">
        <f>((Data!BL394-Data!#REF!)/Data!#REF!)*10</f>
        <v>#REF!</v>
      </c>
      <c r="BM395" s="8"/>
      <c r="BN395" s="8"/>
      <c r="BO395" s="8"/>
      <c r="BP395" s="8"/>
      <c r="BQ395" s="8"/>
    </row>
    <row r="396" spans="1:69">
      <c r="A396" t="s">
        <v>803</v>
      </c>
      <c r="B396" s="1" t="s">
        <v>2153</v>
      </c>
      <c r="C396" s="16" t="s">
        <v>804</v>
      </c>
      <c r="D396" s="16" t="s">
        <v>1356</v>
      </c>
      <c r="E396" s="2" t="e">
        <f>((Data!E395-Data!#REF!)/Data!#REF!)*10</f>
        <v>#REF!</v>
      </c>
      <c r="F396" s="2" t="e">
        <f>((Data!F395-Data!#REF!)/Data!#REF!)*10</f>
        <v>#REF!</v>
      </c>
      <c r="G396" s="2" t="e">
        <f>((Data!G395-Data!#REF!)/Data!#REF!)*10</f>
        <v>#REF!</v>
      </c>
      <c r="H396" s="2" t="e">
        <f>((Data!H395-Data!#REF!)/Data!#REF!)*10</f>
        <v>#REF!</v>
      </c>
      <c r="I396" s="2" t="e">
        <f>((Data!I395-Data!#REF!)/Data!#REF!)*10</f>
        <v>#REF!</v>
      </c>
      <c r="J396" s="2" t="e">
        <f>((Data!#REF!-Data!J395)/Data!#REF!)*10</f>
        <v>#REF!</v>
      </c>
      <c r="K396" s="2" t="e">
        <f>((Data!#REF!-Data!K395)/Data!#REF!)*10</f>
        <v>#REF!</v>
      </c>
      <c r="L396" s="2" t="e">
        <f>((Data!#REF!-Data!L395)/Data!#REF!)*10</f>
        <v>#REF!</v>
      </c>
      <c r="M396" s="2" t="e">
        <f>((Data!#REF!-Data!M395)/Data!#REF!)*10</f>
        <v>#REF!</v>
      </c>
      <c r="N396" s="2" t="e">
        <f>((Data!#REF!-Data!N395)/Data!#REF!)*10</f>
        <v>#REF!</v>
      </c>
      <c r="O396" s="2" t="e">
        <f>((Data!#REF!-Data!O395)/Data!#REF!)*10</f>
        <v>#REF!</v>
      </c>
      <c r="P396" s="2" t="e">
        <f>((Data!#REF!-Data!P395)/Data!#REF!)*10</f>
        <v>#REF!</v>
      </c>
      <c r="Q396" s="2" t="e">
        <f>((Data!#REF!-Data!Q395)/Data!#REF!)*10</f>
        <v>#REF!</v>
      </c>
      <c r="R396" s="2" t="e">
        <f>((Data!#REF!-Data!R395)/Data!#REF!)*10</f>
        <v>#REF!</v>
      </c>
      <c r="S396" s="2" t="e">
        <f>((Data!#REF!-Data!S395)/Data!#REF!)*10</f>
        <v>#REF!</v>
      </c>
      <c r="T396" s="2" t="e">
        <f>((Data!#REF!-Data!T395)/Data!#REF!)*10</f>
        <v>#REF!</v>
      </c>
      <c r="U396" s="2" t="e">
        <f>((Data!#REF!-Data!U395)/Data!#REF!)*10</f>
        <v>#REF!</v>
      </c>
      <c r="V396" s="2" t="e">
        <f>((Data!#REF!-Data!V395)/Data!#REF!)*10</f>
        <v>#REF!</v>
      </c>
      <c r="W396" s="2" t="e">
        <f>((Data!#REF!-Data!W395)/Data!#REF!)*10</f>
        <v>#REF!</v>
      </c>
      <c r="X396" s="2" t="e">
        <f>((Data!#REF!-Data!X395)/Data!#REF!)*10</f>
        <v>#REF!</v>
      </c>
      <c r="Y396" s="2" t="e">
        <f>((Data!#REF!-Data!Y395)/Data!#REF!)*10</f>
        <v>#REF!</v>
      </c>
      <c r="Z396" s="2" t="e">
        <f>((Data!#REF!-Data!Z395)/Data!#REF!)*10</f>
        <v>#REF!</v>
      </c>
      <c r="AA396" s="2" t="e">
        <f>((Data!#REF!-Data!AA395)/Data!#REF!)*10</f>
        <v>#REF!</v>
      </c>
      <c r="AB396" s="2" t="e">
        <f>((Data!#REF!-Data!AB395)/Data!#REF!)*10</f>
        <v>#REF!</v>
      </c>
      <c r="AC396" s="2" t="e">
        <f>((Data!#REF!-Data!AC395)/Data!#REF!)*10</f>
        <v>#REF!</v>
      </c>
      <c r="AD396" s="2" t="e">
        <f>((Data!#REF!-Data!AD395)/Data!#REF!)*10</f>
        <v>#REF!</v>
      </c>
      <c r="AE396" s="2" t="e">
        <f>((Data!#REF!-Data!AE395)/Data!#REF!)*10</f>
        <v>#REF!</v>
      </c>
      <c r="AF396" s="2" t="e">
        <f>((Data!#REF!-Data!AF395)/Data!#REF!)*10</f>
        <v>#REF!</v>
      </c>
      <c r="AG396" s="2" t="e">
        <f>((Data!#REF!-Data!AG395)/Data!#REF!)*10</f>
        <v>#REF!</v>
      </c>
      <c r="AH396" s="2" t="e">
        <f>((Data!#REF!-Data!AH395)/Data!#REF!)*10</f>
        <v>#REF!</v>
      </c>
      <c r="AI396" s="2" t="e">
        <f>((Data!AI395-Data!#REF!)/Data!#REF!)*10</f>
        <v>#REF!</v>
      </c>
      <c r="AJ396" s="2" t="e">
        <f>((Data!AJ395-Data!#REF!)/Data!#REF!)*10</f>
        <v>#REF!</v>
      </c>
      <c r="AK396" s="2" t="e">
        <f>((Data!AK395-Data!#REF!)/Data!#REF!)*10</f>
        <v>#REF!</v>
      </c>
      <c r="AL396" s="2" t="e">
        <f>((Data!AL395-Data!#REF!)/Data!#REF!)*10</f>
        <v>#REF!</v>
      </c>
      <c r="AM396" s="2" t="e">
        <f>((Data!AM395-Data!#REF!)/Data!#REF!)*10</f>
        <v>#REF!</v>
      </c>
      <c r="AN396" s="2" t="e">
        <f>((Data!#REF!-Data!AN395)/Data!#REF!)*10</f>
        <v>#REF!</v>
      </c>
      <c r="AO396" s="2" t="e">
        <f>((Data!#REF!-Data!AO395)/Data!#REF!)*10</f>
        <v>#REF!</v>
      </c>
      <c r="AP396" s="2" t="e">
        <f>((Data!#REF!-Data!AP395)/Data!#REF!)*10</f>
        <v>#REF!</v>
      </c>
      <c r="AQ396" s="2" t="e">
        <f>((Data!#REF!-Data!AQ395)/Data!#REF!)*10</f>
        <v>#REF!</v>
      </c>
      <c r="AR396" s="2" t="e">
        <f>((Data!#REF!-Data!AR395)/Data!#REF!)*10</f>
        <v>#REF!</v>
      </c>
      <c r="AS396" s="2" t="e">
        <f>((Data!#REF!-Data!AS395)/Data!#REF!)*10</f>
        <v>#REF!</v>
      </c>
      <c r="AT396" s="2" t="e">
        <f>((Data!#REF!-Data!AT395)/Data!#REF!)*10</f>
        <v>#REF!</v>
      </c>
      <c r="AU396" s="2" t="e">
        <f>((Data!#REF!-Data!AU395)/Data!#REF!)*10</f>
        <v>#REF!</v>
      </c>
      <c r="AV396" s="2" t="e">
        <f>((Data!#REF!-Data!AV395)/Data!#REF!)*10</f>
        <v>#REF!</v>
      </c>
      <c r="AW396" s="2" t="e">
        <f>((Data!#REF!-Data!AW395)/Data!#REF!)*10</f>
        <v>#REF!</v>
      </c>
      <c r="AX396" s="2" t="e">
        <f>((Data!AX395-Data!#REF!)/Data!#REF!)*10</f>
        <v>#REF!</v>
      </c>
      <c r="AY396" s="2" t="e">
        <f>((Data!AY395-Data!#REF!)/Data!#REF!)*10</f>
        <v>#REF!</v>
      </c>
      <c r="AZ396" s="2" t="e">
        <f>((Data!AZ395-Data!#REF!)/Data!#REF!)*10</f>
        <v>#REF!</v>
      </c>
      <c r="BA396" s="2" t="e">
        <f>((Data!BA395-Data!#REF!)/Data!#REF!)*10</f>
        <v>#REF!</v>
      </c>
      <c r="BB396" s="2" t="e">
        <f>((Data!BB395-Data!#REF!)/Data!#REF!)*10</f>
        <v>#REF!</v>
      </c>
      <c r="BC396" s="2" t="e">
        <f>((Data!BC395-Data!#REF!)/Data!#REF!)*10</f>
        <v>#REF!</v>
      </c>
      <c r="BD396" s="2" t="e">
        <f>((Data!BD395-Data!#REF!)/Data!#REF!)*10</f>
        <v>#REF!</v>
      </c>
      <c r="BE396" s="2" t="e">
        <f>((Data!BE395-Data!#REF!)/Data!#REF!)*10</f>
        <v>#REF!</v>
      </c>
      <c r="BF396" s="2" t="e">
        <f>((Data!BF395-Data!#REF!)/Data!#REF!)*10</f>
        <v>#REF!</v>
      </c>
      <c r="BG396" s="2" t="e">
        <f>((Data!BG395-Data!#REF!)/Data!#REF!)*10</f>
        <v>#REF!</v>
      </c>
      <c r="BH396" s="2" t="e">
        <f>((Data!BH395-Data!#REF!)/Data!#REF!)*10</f>
        <v>#REF!</v>
      </c>
      <c r="BI396" s="2" t="e">
        <f>((Data!BI395-Data!#REF!)/Data!#REF!)*10</f>
        <v>#REF!</v>
      </c>
      <c r="BJ396" s="2" t="e">
        <f>((Data!BJ395-Data!#REF!)/Data!#REF!)*10</f>
        <v>#REF!</v>
      </c>
      <c r="BK396" s="2" t="e">
        <f>((Data!BK395-Data!#REF!)/Data!#REF!)*10</f>
        <v>#REF!</v>
      </c>
      <c r="BL396" s="2" t="e">
        <f>((Data!BL395-Data!#REF!)/Data!#REF!)*10</f>
        <v>#REF!</v>
      </c>
      <c r="BM396" s="8"/>
      <c r="BN396" s="8"/>
      <c r="BO396" s="8"/>
      <c r="BP396" s="8"/>
      <c r="BQ396" s="8"/>
    </row>
    <row r="397" spans="1:69">
      <c r="A397" t="s">
        <v>805</v>
      </c>
      <c r="B397" s="1" t="s">
        <v>2154</v>
      </c>
      <c r="C397" s="16" t="s">
        <v>806</v>
      </c>
      <c r="D397" s="16" t="s">
        <v>1356</v>
      </c>
      <c r="E397" s="2" t="e">
        <f>((Data!E396-Data!#REF!)/Data!#REF!)*10</f>
        <v>#REF!</v>
      </c>
      <c r="F397" s="2" t="e">
        <f>((Data!F396-Data!#REF!)/Data!#REF!)*10</f>
        <v>#REF!</v>
      </c>
      <c r="G397" s="2" t="e">
        <f>((Data!G396-Data!#REF!)/Data!#REF!)*10</f>
        <v>#REF!</v>
      </c>
      <c r="H397" s="2" t="e">
        <f>((Data!H396-Data!#REF!)/Data!#REF!)*10</f>
        <v>#REF!</v>
      </c>
      <c r="I397" s="2" t="e">
        <f>((Data!I396-Data!#REF!)/Data!#REF!)*10</f>
        <v>#REF!</v>
      </c>
      <c r="J397" s="2" t="e">
        <f>((Data!#REF!-Data!J396)/Data!#REF!)*10</f>
        <v>#REF!</v>
      </c>
      <c r="K397" s="2" t="e">
        <f>((Data!#REF!-Data!K396)/Data!#REF!)*10</f>
        <v>#REF!</v>
      </c>
      <c r="L397" s="2" t="e">
        <f>((Data!#REF!-Data!L396)/Data!#REF!)*10</f>
        <v>#REF!</v>
      </c>
      <c r="M397" s="2" t="e">
        <f>((Data!#REF!-Data!M396)/Data!#REF!)*10</f>
        <v>#REF!</v>
      </c>
      <c r="N397" s="2" t="e">
        <f>((Data!#REF!-Data!N396)/Data!#REF!)*10</f>
        <v>#REF!</v>
      </c>
      <c r="O397" s="2" t="e">
        <f>((Data!#REF!-Data!O396)/Data!#REF!)*10</f>
        <v>#REF!</v>
      </c>
      <c r="P397" s="2" t="e">
        <f>((Data!#REF!-Data!P396)/Data!#REF!)*10</f>
        <v>#REF!</v>
      </c>
      <c r="Q397" s="2" t="e">
        <f>((Data!#REF!-Data!Q396)/Data!#REF!)*10</f>
        <v>#REF!</v>
      </c>
      <c r="R397" s="2" t="e">
        <f>((Data!#REF!-Data!R396)/Data!#REF!)*10</f>
        <v>#REF!</v>
      </c>
      <c r="S397" s="2" t="e">
        <f>((Data!#REF!-Data!S396)/Data!#REF!)*10</f>
        <v>#REF!</v>
      </c>
      <c r="T397" s="2" t="e">
        <f>((Data!#REF!-Data!T396)/Data!#REF!)*10</f>
        <v>#REF!</v>
      </c>
      <c r="U397" s="2" t="e">
        <f>((Data!#REF!-Data!U396)/Data!#REF!)*10</f>
        <v>#REF!</v>
      </c>
      <c r="V397" s="2" t="e">
        <f>((Data!#REF!-Data!V396)/Data!#REF!)*10</f>
        <v>#REF!</v>
      </c>
      <c r="W397" s="2" t="e">
        <f>((Data!#REF!-Data!W396)/Data!#REF!)*10</f>
        <v>#REF!</v>
      </c>
      <c r="X397" s="2" t="e">
        <f>((Data!#REF!-Data!X396)/Data!#REF!)*10</f>
        <v>#REF!</v>
      </c>
      <c r="Y397" s="2" t="e">
        <f>((Data!#REF!-Data!Y396)/Data!#REF!)*10</f>
        <v>#REF!</v>
      </c>
      <c r="Z397" s="2" t="e">
        <f>((Data!#REF!-Data!Z396)/Data!#REF!)*10</f>
        <v>#REF!</v>
      </c>
      <c r="AA397" s="2" t="e">
        <f>((Data!#REF!-Data!AA396)/Data!#REF!)*10</f>
        <v>#REF!</v>
      </c>
      <c r="AB397" s="2" t="e">
        <f>((Data!#REF!-Data!AB396)/Data!#REF!)*10</f>
        <v>#REF!</v>
      </c>
      <c r="AC397" s="2" t="e">
        <f>((Data!#REF!-Data!AC396)/Data!#REF!)*10</f>
        <v>#REF!</v>
      </c>
      <c r="AD397" s="2" t="e">
        <f>((Data!#REF!-Data!AD396)/Data!#REF!)*10</f>
        <v>#REF!</v>
      </c>
      <c r="AE397" s="2" t="e">
        <f>((Data!#REF!-Data!AE396)/Data!#REF!)*10</f>
        <v>#REF!</v>
      </c>
      <c r="AF397" s="2" t="e">
        <f>((Data!#REF!-Data!AF396)/Data!#REF!)*10</f>
        <v>#REF!</v>
      </c>
      <c r="AG397" s="2" t="e">
        <f>((Data!#REF!-Data!AG396)/Data!#REF!)*10</f>
        <v>#REF!</v>
      </c>
      <c r="AH397" s="2" t="e">
        <f>((Data!#REF!-Data!AH396)/Data!#REF!)*10</f>
        <v>#REF!</v>
      </c>
      <c r="AI397" s="2" t="e">
        <f>((Data!AI396-Data!#REF!)/Data!#REF!)*10</f>
        <v>#REF!</v>
      </c>
      <c r="AJ397" s="2" t="e">
        <f>((Data!AJ396-Data!#REF!)/Data!#REF!)*10</f>
        <v>#REF!</v>
      </c>
      <c r="AK397" s="2" t="e">
        <f>((Data!AK396-Data!#REF!)/Data!#REF!)*10</f>
        <v>#REF!</v>
      </c>
      <c r="AL397" s="2" t="e">
        <f>((Data!AL396-Data!#REF!)/Data!#REF!)*10</f>
        <v>#REF!</v>
      </c>
      <c r="AM397" s="2" t="e">
        <f>((Data!AM396-Data!#REF!)/Data!#REF!)*10</f>
        <v>#REF!</v>
      </c>
      <c r="AN397" s="2" t="e">
        <f>((Data!#REF!-Data!AN396)/Data!#REF!)*10</f>
        <v>#REF!</v>
      </c>
      <c r="AO397" s="2" t="e">
        <f>((Data!#REF!-Data!AO396)/Data!#REF!)*10</f>
        <v>#REF!</v>
      </c>
      <c r="AP397" s="2" t="e">
        <f>((Data!#REF!-Data!AP396)/Data!#REF!)*10</f>
        <v>#REF!</v>
      </c>
      <c r="AQ397" s="2" t="e">
        <f>((Data!#REF!-Data!AQ396)/Data!#REF!)*10</f>
        <v>#REF!</v>
      </c>
      <c r="AR397" s="2" t="e">
        <f>((Data!#REF!-Data!AR396)/Data!#REF!)*10</f>
        <v>#REF!</v>
      </c>
      <c r="AS397" s="2" t="e">
        <f>((Data!#REF!-Data!AS396)/Data!#REF!)*10</f>
        <v>#REF!</v>
      </c>
      <c r="AT397" s="2" t="e">
        <f>((Data!#REF!-Data!AT396)/Data!#REF!)*10</f>
        <v>#REF!</v>
      </c>
      <c r="AU397" s="2" t="e">
        <f>((Data!#REF!-Data!AU396)/Data!#REF!)*10</f>
        <v>#REF!</v>
      </c>
      <c r="AV397" s="2" t="e">
        <f>((Data!#REF!-Data!AV396)/Data!#REF!)*10</f>
        <v>#REF!</v>
      </c>
      <c r="AW397" s="2" t="e">
        <f>((Data!#REF!-Data!AW396)/Data!#REF!)*10</f>
        <v>#REF!</v>
      </c>
      <c r="AX397" s="2" t="e">
        <f>((Data!AX396-Data!#REF!)/Data!#REF!)*10</f>
        <v>#REF!</v>
      </c>
      <c r="AY397" s="2" t="e">
        <f>((Data!AY396-Data!#REF!)/Data!#REF!)*10</f>
        <v>#REF!</v>
      </c>
      <c r="AZ397" s="2" t="e">
        <f>((Data!AZ396-Data!#REF!)/Data!#REF!)*10</f>
        <v>#REF!</v>
      </c>
      <c r="BA397" s="2" t="e">
        <f>((Data!BA396-Data!#REF!)/Data!#REF!)*10</f>
        <v>#REF!</v>
      </c>
      <c r="BB397" s="2" t="e">
        <f>((Data!BB396-Data!#REF!)/Data!#REF!)*10</f>
        <v>#REF!</v>
      </c>
      <c r="BC397" s="2" t="e">
        <f>((Data!BC396-Data!#REF!)/Data!#REF!)*10</f>
        <v>#REF!</v>
      </c>
      <c r="BD397" s="2" t="e">
        <f>((Data!BD396-Data!#REF!)/Data!#REF!)*10</f>
        <v>#REF!</v>
      </c>
      <c r="BE397" s="2" t="e">
        <f>((Data!BE396-Data!#REF!)/Data!#REF!)*10</f>
        <v>#REF!</v>
      </c>
      <c r="BF397" s="2" t="e">
        <f>((Data!BF396-Data!#REF!)/Data!#REF!)*10</f>
        <v>#REF!</v>
      </c>
      <c r="BG397" s="2" t="e">
        <f>((Data!BG396-Data!#REF!)/Data!#REF!)*10</f>
        <v>#REF!</v>
      </c>
      <c r="BH397" s="2" t="e">
        <f>((Data!BH396-Data!#REF!)/Data!#REF!)*10</f>
        <v>#REF!</v>
      </c>
      <c r="BI397" s="2" t="e">
        <f>((Data!BI396-Data!#REF!)/Data!#REF!)*10</f>
        <v>#REF!</v>
      </c>
      <c r="BJ397" s="2" t="e">
        <f>((Data!BJ396-Data!#REF!)/Data!#REF!)*10</f>
        <v>#REF!</v>
      </c>
      <c r="BK397" s="2" t="e">
        <f>((Data!BK396-Data!#REF!)/Data!#REF!)*10</f>
        <v>#REF!</v>
      </c>
      <c r="BL397" s="2" t="e">
        <f>((Data!BL396-Data!#REF!)/Data!#REF!)*10</f>
        <v>#REF!</v>
      </c>
      <c r="BM397" s="8"/>
      <c r="BN397" s="8"/>
      <c r="BO397" s="8"/>
      <c r="BP397" s="8"/>
      <c r="BQ397" s="8"/>
    </row>
    <row r="398" spans="1:69">
      <c r="A398" t="s">
        <v>807</v>
      </c>
      <c r="B398" s="1" t="s">
        <v>2155</v>
      </c>
      <c r="C398" s="16" t="s">
        <v>808</v>
      </c>
      <c r="D398" s="16" t="s">
        <v>1356</v>
      </c>
      <c r="E398" s="2" t="e">
        <f>((Data!E397-Data!#REF!)/Data!#REF!)*10</f>
        <v>#REF!</v>
      </c>
      <c r="F398" s="2" t="e">
        <f>((Data!F397-Data!#REF!)/Data!#REF!)*10</f>
        <v>#REF!</v>
      </c>
      <c r="G398" s="2" t="e">
        <f>((Data!G397-Data!#REF!)/Data!#REF!)*10</f>
        <v>#REF!</v>
      </c>
      <c r="H398" s="2" t="e">
        <f>((Data!H397-Data!#REF!)/Data!#REF!)*10</f>
        <v>#REF!</v>
      </c>
      <c r="I398" s="2" t="e">
        <f>((Data!I397-Data!#REF!)/Data!#REF!)*10</f>
        <v>#REF!</v>
      </c>
      <c r="J398" s="2" t="e">
        <f>((Data!#REF!-Data!J397)/Data!#REF!)*10</f>
        <v>#REF!</v>
      </c>
      <c r="K398" s="2" t="e">
        <f>((Data!#REF!-Data!K397)/Data!#REF!)*10</f>
        <v>#REF!</v>
      </c>
      <c r="L398" s="2" t="e">
        <f>((Data!#REF!-Data!L397)/Data!#REF!)*10</f>
        <v>#REF!</v>
      </c>
      <c r="M398" s="2" t="e">
        <f>((Data!#REF!-Data!M397)/Data!#REF!)*10</f>
        <v>#REF!</v>
      </c>
      <c r="N398" s="2" t="e">
        <f>((Data!#REF!-Data!N397)/Data!#REF!)*10</f>
        <v>#REF!</v>
      </c>
      <c r="O398" s="2" t="e">
        <f>((Data!#REF!-Data!O397)/Data!#REF!)*10</f>
        <v>#REF!</v>
      </c>
      <c r="P398" s="2" t="e">
        <f>((Data!#REF!-Data!P397)/Data!#REF!)*10</f>
        <v>#REF!</v>
      </c>
      <c r="Q398" s="2" t="e">
        <f>((Data!#REF!-Data!Q397)/Data!#REF!)*10</f>
        <v>#REF!</v>
      </c>
      <c r="R398" s="2" t="e">
        <f>((Data!#REF!-Data!R397)/Data!#REF!)*10</f>
        <v>#REF!</v>
      </c>
      <c r="S398" s="2" t="e">
        <f>((Data!#REF!-Data!S397)/Data!#REF!)*10</f>
        <v>#REF!</v>
      </c>
      <c r="T398" s="2" t="e">
        <f>((Data!#REF!-Data!T397)/Data!#REF!)*10</f>
        <v>#REF!</v>
      </c>
      <c r="U398" s="2" t="e">
        <f>((Data!#REF!-Data!U397)/Data!#REF!)*10</f>
        <v>#REF!</v>
      </c>
      <c r="V398" s="2" t="e">
        <f>((Data!#REF!-Data!V397)/Data!#REF!)*10</f>
        <v>#REF!</v>
      </c>
      <c r="W398" s="2" t="e">
        <f>((Data!#REF!-Data!W397)/Data!#REF!)*10</f>
        <v>#REF!</v>
      </c>
      <c r="X398" s="2" t="e">
        <f>((Data!#REF!-Data!X397)/Data!#REF!)*10</f>
        <v>#REF!</v>
      </c>
      <c r="Y398" s="2" t="e">
        <f>((Data!#REF!-Data!Y397)/Data!#REF!)*10</f>
        <v>#REF!</v>
      </c>
      <c r="Z398" s="2" t="e">
        <f>((Data!#REF!-Data!Z397)/Data!#REF!)*10</f>
        <v>#REF!</v>
      </c>
      <c r="AA398" s="2" t="e">
        <f>((Data!#REF!-Data!AA397)/Data!#REF!)*10</f>
        <v>#REF!</v>
      </c>
      <c r="AB398" s="2" t="e">
        <f>((Data!#REF!-Data!AB397)/Data!#REF!)*10</f>
        <v>#REF!</v>
      </c>
      <c r="AC398" s="2" t="e">
        <f>((Data!#REF!-Data!AC397)/Data!#REF!)*10</f>
        <v>#REF!</v>
      </c>
      <c r="AD398" s="2" t="e">
        <f>((Data!#REF!-Data!AD397)/Data!#REF!)*10</f>
        <v>#REF!</v>
      </c>
      <c r="AE398" s="2" t="e">
        <f>((Data!#REF!-Data!AE397)/Data!#REF!)*10</f>
        <v>#REF!</v>
      </c>
      <c r="AF398" s="2" t="e">
        <f>((Data!#REF!-Data!AF397)/Data!#REF!)*10</f>
        <v>#REF!</v>
      </c>
      <c r="AG398" s="2" t="e">
        <f>((Data!#REF!-Data!AG397)/Data!#REF!)*10</f>
        <v>#REF!</v>
      </c>
      <c r="AH398" s="2" t="e">
        <f>((Data!#REF!-Data!AH397)/Data!#REF!)*10</f>
        <v>#REF!</v>
      </c>
      <c r="AI398" s="2" t="e">
        <f>((Data!AI397-Data!#REF!)/Data!#REF!)*10</f>
        <v>#REF!</v>
      </c>
      <c r="AJ398" s="2" t="e">
        <f>((Data!AJ397-Data!#REF!)/Data!#REF!)*10</f>
        <v>#REF!</v>
      </c>
      <c r="AK398" s="2" t="e">
        <f>((Data!AK397-Data!#REF!)/Data!#REF!)*10</f>
        <v>#REF!</v>
      </c>
      <c r="AL398" s="2" t="e">
        <f>((Data!AL397-Data!#REF!)/Data!#REF!)*10</f>
        <v>#REF!</v>
      </c>
      <c r="AM398" s="2" t="e">
        <f>((Data!AM397-Data!#REF!)/Data!#REF!)*10</f>
        <v>#REF!</v>
      </c>
      <c r="AN398" s="2" t="e">
        <f>((Data!#REF!-Data!AN397)/Data!#REF!)*10</f>
        <v>#REF!</v>
      </c>
      <c r="AO398" s="2" t="e">
        <f>((Data!#REF!-Data!AO397)/Data!#REF!)*10</f>
        <v>#REF!</v>
      </c>
      <c r="AP398" s="2" t="e">
        <f>((Data!#REF!-Data!AP397)/Data!#REF!)*10</f>
        <v>#REF!</v>
      </c>
      <c r="AQ398" s="2" t="e">
        <f>((Data!#REF!-Data!AQ397)/Data!#REF!)*10</f>
        <v>#REF!</v>
      </c>
      <c r="AR398" s="2" t="e">
        <f>((Data!#REF!-Data!AR397)/Data!#REF!)*10</f>
        <v>#REF!</v>
      </c>
      <c r="AS398" s="2" t="e">
        <f>((Data!#REF!-Data!AS397)/Data!#REF!)*10</f>
        <v>#REF!</v>
      </c>
      <c r="AT398" s="2" t="e">
        <f>((Data!#REF!-Data!AT397)/Data!#REF!)*10</f>
        <v>#REF!</v>
      </c>
      <c r="AU398" s="2" t="e">
        <f>((Data!#REF!-Data!AU397)/Data!#REF!)*10</f>
        <v>#REF!</v>
      </c>
      <c r="AV398" s="2" t="e">
        <f>((Data!#REF!-Data!AV397)/Data!#REF!)*10</f>
        <v>#REF!</v>
      </c>
      <c r="AW398" s="2" t="e">
        <f>((Data!#REF!-Data!AW397)/Data!#REF!)*10</f>
        <v>#REF!</v>
      </c>
      <c r="AX398" s="2" t="e">
        <f>((Data!AX397-Data!#REF!)/Data!#REF!)*10</f>
        <v>#REF!</v>
      </c>
      <c r="AY398" s="2" t="e">
        <f>((Data!AY397-Data!#REF!)/Data!#REF!)*10</f>
        <v>#REF!</v>
      </c>
      <c r="AZ398" s="2" t="e">
        <f>((Data!AZ397-Data!#REF!)/Data!#REF!)*10</f>
        <v>#REF!</v>
      </c>
      <c r="BA398" s="2" t="e">
        <f>((Data!BA397-Data!#REF!)/Data!#REF!)*10</f>
        <v>#REF!</v>
      </c>
      <c r="BB398" s="2" t="e">
        <f>((Data!BB397-Data!#REF!)/Data!#REF!)*10</f>
        <v>#REF!</v>
      </c>
      <c r="BC398" s="2" t="e">
        <f>((Data!BC397-Data!#REF!)/Data!#REF!)*10</f>
        <v>#REF!</v>
      </c>
      <c r="BD398" s="2" t="e">
        <f>((Data!BD397-Data!#REF!)/Data!#REF!)*10</f>
        <v>#REF!</v>
      </c>
      <c r="BE398" s="2" t="e">
        <f>((Data!BE397-Data!#REF!)/Data!#REF!)*10</f>
        <v>#REF!</v>
      </c>
      <c r="BF398" s="2" t="e">
        <f>((Data!BF397-Data!#REF!)/Data!#REF!)*10</f>
        <v>#REF!</v>
      </c>
      <c r="BG398" s="2" t="e">
        <f>((Data!BG397-Data!#REF!)/Data!#REF!)*10</f>
        <v>#REF!</v>
      </c>
      <c r="BH398" s="2" t="e">
        <f>((Data!BH397-Data!#REF!)/Data!#REF!)*10</f>
        <v>#REF!</v>
      </c>
      <c r="BI398" s="2" t="e">
        <f>((Data!BI397-Data!#REF!)/Data!#REF!)*10</f>
        <v>#REF!</v>
      </c>
      <c r="BJ398" s="2" t="e">
        <f>((Data!BJ397-Data!#REF!)/Data!#REF!)*10</f>
        <v>#REF!</v>
      </c>
      <c r="BK398" s="2" t="e">
        <f>((Data!BK397-Data!#REF!)/Data!#REF!)*10</f>
        <v>#REF!</v>
      </c>
      <c r="BL398" s="2" t="e">
        <f>((Data!BL397-Data!#REF!)/Data!#REF!)*10</f>
        <v>#REF!</v>
      </c>
      <c r="BM398" s="8"/>
      <c r="BN398" s="8"/>
      <c r="BO398" s="8"/>
      <c r="BP398" s="8"/>
      <c r="BQ398" s="8"/>
    </row>
    <row r="399" spans="1:69">
      <c r="A399" t="s">
        <v>809</v>
      </c>
      <c r="B399" s="1" t="s">
        <v>2156</v>
      </c>
      <c r="C399" s="16" t="s">
        <v>810</v>
      </c>
      <c r="D399" s="16" t="s">
        <v>1356</v>
      </c>
      <c r="E399" s="2" t="e">
        <f>((Data!E398-Data!#REF!)/Data!#REF!)*10</f>
        <v>#REF!</v>
      </c>
      <c r="F399" s="2" t="e">
        <f>((Data!F398-Data!#REF!)/Data!#REF!)*10</f>
        <v>#REF!</v>
      </c>
      <c r="G399" s="2" t="e">
        <f>((Data!G398-Data!#REF!)/Data!#REF!)*10</f>
        <v>#REF!</v>
      </c>
      <c r="H399" s="2" t="e">
        <f>((Data!H398-Data!#REF!)/Data!#REF!)*10</f>
        <v>#REF!</v>
      </c>
      <c r="I399" s="2" t="e">
        <f>((Data!I398-Data!#REF!)/Data!#REF!)*10</f>
        <v>#REF!</v>
      </c>
      <c r="J399" s="2" t="e">
        <f>((Data!#REF!-Data!J398)/Data!#REF!)*10</f>
        <v>#REF!</v>
      </c>
      <c r="K399" s="2" t="e">
        <f>((Data!#REF!-Data!K398)/Data!#REF!)*10</f>
        <v>#REF!</v>
      </c>
      <c r="L399" s="2" t="e">
        <f>((Data!#REF!-Data!L398)/Data!#REF!)*10</f>
        <v>#REF!</v>
      </c>
      <c r="M399" s="2" t="e">
        <f>((Data!#REF!-Data!M398)/Data!#REF!)*10</f>
        <v>#REF!</v>
      </c>
      <c r="N399" s="2" t="e">
        <f>((Data!#REF!-Data!N398)/Data!#REF!)*10</f>
        <v>#REF!</v>
      </c>
      <c r="O399" s="2" t="e">
        <f>((Data!#REF!-Data!O398)/Data!#REF!)*10</f>
        <v>#REF!</v>
      </c>
      <c r="P399" s="2" t="e">
        <f>((Data!#REF!-Data!P398)/Data!#REF!)*10</f>
        <v>#REF!</v>
      </c>
      <c r="Q399" s="2" t="e">
        <f>((Data!#REF!-Data!Q398)/Data!#REF!)*10</f>
        <v>#REF!</v>
      </c>
      <c r="R399" s="2" t="e">
        <f>((Data!#REF!-Data!R398)/Data!#REF!)*10</f>
        <v>#REF!</v>
      </c>
      <c r="S399" s="2" t="e">
        <f>((Data!#REF!-Data!S398)/Data!#REF!)*10</f>
        <v>#REF!</v>
      </c>
      <c r="T399" s="2" t="e">
        <f>((Data!#REF!-Data!T398)/Data!#REF!)*10</f>
        <v>#REF!</v>
      </c>
      <c r="U399" s="2" t="e">
        <f>((Data!#REF!-Data!U398)/Data!#REF!)*10</f>
        <v>#REF!</v>
      </c>
      <c r="V399" s="2" t="e">
        <f>((Data!#REF!-Data!V398)/Data!#REF!)*10</f>
        <v>#REF!</v>
      </c>
      <c r="W399" s="2" t="e">
        <f>((Data!#REF!-Data!W398)/Data!#REF!)*10</f>
        <v>#REF!</v>
      </c>
      <c r="X399" s="2" t="e">
        <f>((Data!#REF!-Data!X398)/Data!#REF!)*10</f>
        <v>#REF!</v>
      </c>
      <c r="Y399" s="2" t="e">
        <f>((Data!#REF!-Data!Y398)/Data!#REF!)*10</f>
        <v>#REF!</v>
      </c>
      <c r="Z399" s="2" t="e">
        <f>((Data!#REF!-Data!Z398)/Data!#REF!)*10</f>
        <v>#REF!</v>
      </c>
      <c r="AA399" s="2" t="e">
        <f>((Data!#REF!-Data!AA398)/Data!#REF!)*10</f>
        <v>#REF!</v>
      </c>
      <c r="AB399" s="2" t="e">
        <f>((Data!#REF!-Data!AB398)/Data!#REF!)*10</f>
        <v>#REF!</v>
      </c>
      <c r="AC399" s="2" t="e">
        <f>((Data!#REF!-Data!AC398)/Data!#REF!)*10</f>
        <v>#REF!</v>
      </c>
      <c r="AD399" s="2" t="e">
        <f>((Data!#REF!-Data!AD398)/Data!#REF!)*10</f>
        <v>#REF!</v>
      </c>
      <c r="AE399" s="2" t="e">
        <f>((Data!#REF!-Data!AE398)/Data!#REF!)*10</f>
        <v>#REF!</v>
      </c>
      <c r="AF399" s="2" t="e">
        <f>((Data!#REF!-Data!AF398)/Data!#REF!)*10</f>
        <v>#REF!</v>
      </c>
      <c r="AG399" s="2" t="e">
        <f>((Data!#REF!-Data!AG398)/Data!#REF!)*10</f>
        <v>#REF!</v>
      </c>
      <c r="AH399" s="2" t="e">
        <f>((Data!#REF!-Data!AH398)/Data!#REF!)*10</f>
        <v>#REF!</v>
      </c>
      <c r="AI399" s="2" t="e">
        <f>((Data!AI398-Data!#REF!)/Data!#REF!)*10</f>
        <v>#REF!</v>
      </c>
      <c r="AJ399" s="2" t="e">
        <f>((Data!AJ398-Data!#REF!)/Data!#REF!)*10</f>
        <v>#REF!</v>
      </c>
      <c r="AK399" s="2" t="e">
        <f>((Data!AK398-Data!#REF!)/Data!#REF!)*10</f>
        <v>#REF!</v>
      </c>
      <c r="AL399" s="2" t="e">
        <f>((Data!AL398-Data!#REF!)/Data!#REF!)*10</f>
        <v>#REF!</v>
      </c>
      <c r="AM399" s="2" t="e">
        <f>((Data!AM398-Data!#REF!)/Data!#REF!)*10</f>
        <v>#REF!</v>
      </c>
      <c r="AN399" s="2" t="e">
        <f>((Data!#REF!-Data!AN398)/Data!#REF!)*10</f>
        <v>#REF!</v>
      </c>
      <c r="AO399" s="2" t="e">
        <f>((Data!#REF!-Data!AO398)/Data!#REF!)*10</f>
        <v>#REF!</v>
      </c>
      <c r="AP399" s="2" t="e">
        <f>((Data!#REF!-Data!AP398)/Data!#REF!)*10</f>
        <v>#REF!</v>
      </c>
      <c r="AQ399" s="2" t="e">
        <f>((Data!#REF!-Data!AQ398)/Data!#REF!)*10</f>
        <v>#REF!</v>
      </c>
      <c r="AR399" s="2" t="e">
        <f>((Data!#REF!-Data!AR398)/Data!#REF!)*10</f>
        <v>#REF!</v>
      </c>
      <c r="AS399" s="2" t="e">
        <f>((Data!#REF!-Data!AS398)/Data!#REF!)*10</f>
        <v>#REF!</v>
      </c>
      <c r="AT399" s="2" t="e">
        <f>((Data!#REF!-Data!AT398)/Data!#REF!)*10</f>
        <v>#REF!</v>
      </c>
      <c r="AU399" s="2" t="e">
        <f>((Data!#REF!-Data!AU398)/Data!#REF!)*10</f>
        <v>#REF!</v>
      </c>
      <c r="AV399" s="2" t="e">
        <f>((Data!#REF!-Data!AV398)/Data!#REF!)*10</f>
        <v>#REF!</v>
      </c>
      <c r="AW399" s="2" t="e">
        <f>((Data!#REF!-Data!AW398)/Data!#REF!)*10</f>
        <v>#REF!</v>
      </c>
      <c r="AX399" s="2" t="e">
        <f>((Data!AX398-Data!#REF!)/Data!#REF!)*10</f>
        <v>#REF!</v>
      </c>
      <c r="AY399" s="2" t="e">
        <f>((Data!AY398-Data!#REF!)/Data!#REF!)*10</f>
        <v>#REF!</v>
      </c>
      <c r="AZ399" s="2" t="e">
        <f>((Data!AZ398-Data!#REF!)/Data!#REF!)*10</f>
        <v>#REF!</v>
      </c>
      <c r="BA399" s="2" t="e">
        <f>((Data!BA398-Data!#REF!)/Data!#REF!)*10</f>
        <v>#REF!</v>
      </c>
      <c r="BB399" s="2" t="e">
        <f>((Data!BB398-Data!#REF!)/Data!#REF!)*10</f>
        <v>#REF!</v>
      </c>
      <c r="BC399" s="2" t="e">
        <f>((Data!BC398-Data!#REF!)/Data!#REF!)*10</f>
        <v>#REF!</v>
      </c>
      <c r="BD399" s="2" t="e">
        <f>((Data!BD398-Data!#REF!)/Data!#REF!)*10</f>
        <v>#REF!</v>
      </c>
      <c r="BE399" s="2" t="e">
        <f>((Data!BE398-Data!#REF!)/Data!#REF!)*10</f>
        <v>#REF!</v>
      </c>
      <c r="BF399" s="2" t="e">
        <f>((Data!BF398-Data!#REF!)/Data!#REF!)*10</f>
        <v>#REF!</v>
      </c>
      <c r="BG399" s="2" t="e">
        <f>((Data!BG398-Data!#REF!)/Data!#REF!)*10</f>
        <v>#REF!</v>
      </c>
      <c r="BH399" s="2" t="e">
        <f>((Data!BH398-Data!#REF!)/Data!#REF!)*10</f>
        <v>#REF!</v>
      </c>
      <c r="BI399" s="2" t="e">
        <f>((Data!BI398-Data!#REF!)/Data!#REF!)*10</f>
        <v>#REF!</v>
      </c>
      <c r="BJ399" s="2" t="e">
        <f>((Data!BJ398-Data!#REF!)/Data!#REF!)*10</f>
        <v>#REF!</v>
      </c>
      <c r="BK399" s="2" t="e">
        <f>((Data!BK398-Data!#REF!)/Data!#REF!)*10</f>
        <v>#REF!</v>
      </c>
      <c r="BL399" s="2" t="e">
        <f>((Data!BL398-Data!#REF!)/Data!#REF!)*10</f>
        <v>#REF!</v>
      </c>
      <c r="BM399" s="8"/>
      <c r="BN399" s="8"/>
      <c r="BO399" s="8"/>
      <c r="BP399" s="8"/>
      <c r="BQ399" s="8"/>
    </row>
    <row r="400" spans="1:69">
      <c r="A400" t="s">
        <v>811</v>
      </c>
      <c r="B400" s="1" t="s">
        <v>2157</v>
      </c>
      <c r="C400" s="16" t="s">
        <v>812</v>
      </c>
      <c r="D400" s="16" t="s">
        <v>1356</v>
      </c>
      <c r="E400" s="2" t="e">
        <f>((Data!E399-Data!#REF!)/Data!#REF!)*10</f>
        <v>#REF!</v>
      </c>
      <c r="F400" s="2" t="e">
        <f>((Data!F399-Data!#REF!)/Data!#REF!)*10</f>
        <v>#REF!</v>
      </c>
      <c r="G400" s="2" t="e">
        <f>((Data!G399-Data!#REF!)/Data!#REF!)*10</f>
        <v>#REF!</v>
      </c>
      <c r="H400" s="2" t="e">
        <f>((Data!H399-Data!#REF!)/Data!#REF!)*10</f>
        <v>#REF!</v>
      </c>
      <c r="I400" s="2" t="e">
        <f>((Data!I399-Data!#REF!)/Data!#REF!)*10</f>
        <v>#REF!</v>
      </c>
      <c r="J400" s="2" t="e">
        <f>((Data!#REF!-Data!J399)/Data!#REF!)*10</f>
        <v>#REF!</v>
      </c>
      <c r="K400" s="2" t="e">
        <f>((Data!#REF!-Data!K399)/Data!#REF!)*10</f>
        <v>#REF!</v>
      </c>
      <c r="L400" s="2" t="e">
        <f>((Data!#REF!-Data!L399)/Data!#REF!)*10</f>
        <v>#REF!</v>
      </c>
      <c r="M400" s="2" t="e">
        <f>((Data!#REF!-Data!M399)/Data!#REF!)*10</f>
        <v>#REF!</v>
      </c>
      <c r="N400" s="2" t="e">
        <f>((Data!#REF!-Data!N399)/Data!#REF!)*10</f>
        <v>#REF!</v>
      </c>
      <c r="O400" s="2" t="e">
        <f>((Data!#REF!-Data!O399)/Data!#REF!)*10</f>
        <v>#REF!</v>
      </c>
      <c r="P400" s="2" t="e">
        <f>((Data!#REF!-Data!P399)/Data!#REF!)*10</f>
        <v>#REF!</v>
      </c>
      <c r="Q400" s="2" t="e">
        <f>((Data!#REF!-Data!Q399)/Data!#REF!)*10</f>
        <v>#REF!</v>
      </c>
      <c r="R400" s="2" t="e">
        <f>((Data!#REF!-Data!R399)/Data!#REF!)*10</f>
        <v>#REF!</v>
      </c>
      <c r="S400" s="2" t="e">
        <f>((Data!#REF!-Data!S399)/Data!#REF!)*10</f>
        <v>#REF!</v>
      </c>
      <c r="T400" s="2" t="e">
        <f>((Data!#REF!-Data!T399)/Data!#REF!)*10</f>
        <v>#REF!</v>
      </c>
      <c r="U400" s="2" t="e">
        <f>((Data!#REF!-Data!U399)/Data!#REF!)*10</f>
        <v>#REF!</v>
      </c>
      <c r="V400" s="2" t="e">
        <f>((Data!#REF!-Data!V399)/Data!#REF!)*10</f>
        <v>#REF!</v>
      </c>
      <c r="W400" s="2" t="e">
        <f>((Data!#REF!-Data!W399)/Data!#REF!)*10</f>
        <v>#REF!</v>
      </c>
      <c r="X400" s="2" t="e">
        <f>((Data!#REF!-Data!X399)/Data!#REF!)*10</f>
        <v>#REF!</v>
      </c>
      <c r="Y400" s="2" t="e">
        <f>((Data!#REF!-Data!Y399)/Data!#REF!)*10</f>
        <v>#REF!</v>
      </c>
      <c r="Z400" s="2" t="e">
        <f>((Data!#REF!-Data!Z399)/Data!#REF!)*10</f>
        <v>#REF!</v>
      </c>
      <c r="AA400" s="2" t="e">
        <f>((Data!#REF!-Data!AA399)/Data!#REF!)*10</f>
        <v>#REF!</v>
      </c>
      <c r="AB400" s="2" t="e">
        <f>((Data!#REF!-Data!AB399)/Data!#REF!)*10</f>
        <v>#REF!</v>
      </c>
      <c r="AC400" s="2" t="e">
        <f>((Data!#REF!-Data!AC399)/Data!#REF!)*10</f>
        <v>#REF!</v>
      </c>
      <c r="AD400" s="2" t="e">
        <f>((Data!#REF!-Data!AD399)/Data!#REF!)*10</f>
        <v>#REF!</v>
      </c>
      <c r="AE400" s="2" t="e">
        <f>((Data!#REF!-Data!AE399)/Data!#REF!)*10</f>
        <v>#REF!</v>
      </c>
      <c r="AF400" s="2" t="e">
        <f>((Data!#REF!-Data!AF399)/Data!#REF!)*10</f>
        <v>#REF!</v>
      </c>
      <c r="AG400" s="2" t="e">
        <f>((Data!#REF!-Data!AG399)/Data!#REF!)*10</f>
        <v>#REF!</v>
      </c>
      <c r="AH400" s="2" t="e">
        <f>((Data!#REF!-Data!AH399)/Data!#REF!)*10</f>
        <v>#REF!</v>
      </c>
      <c r="AI400" s="2" t="e">
        <f>((Data!AI399-Data!#REF!)/Data!#REF!)*10</f>
        <v>#REF!</v>
      </c>
      <c r="AJ400" s="2" t="e">
        <f>((Data!AJ399-Data!#REF!)/Data!#REF!)*10</f>
        <v>#REF!</v>
      </c>
      <c r="AK400" s="2" t="e">
        <f>((Data!AK399-Data!#REF!)/Data!#REF!)*10</f>
        <v>#REF!</v>
      </c>
      <c r="AL400" s="2" t="e">
        <f>((Data!AL399-Data!#REF!)/Data!#REF!)*10</f>
        <v>#REF!</v>
      </c>
      <c r="AM400" s="2" t="e">
        <f>((Data!AM399-Data!#REF!)/Data!#REF!)*10</f>
        <v>#REF!</v>
      </c>
      <c r="AN400" s="2" t="e">
        <f>((Data!#REF!-Data!AN399)/Data!#REF!)*10</f>
        <v>#REF!</v>
      </c>
      <c r="AO400" s="2" t="e">
        <f>((Data!#REF!-Data!AO399)/Data!#REF!)*10</f>
        <v>#REF!</v>
      </c>
      <c r="AP400" s="2" t="e">
        <f>((Data!#REF!-Data!AP399)/Data!#REF!)*10</f>
        <v>#REF!</v>
      </c>
      <c r="AQ400" s="2" t="e">
        <f>((Data!#REF!-Data!AQ399)/Data!#REF!)*10</f>
        <v>#REF!</v>
      </c>
      <c r="AR400" s="2" t="e">
        <f>((Data!#REF!-Data!AR399)/Data!#REF!)*10</f>
        <v>#REF!</v>
      </c>
      <c r="AS400" s="2" t="e">
        <f>((Data!#REF!-Data!AS399)/Data!#REF!)*10</f>
        <v>#REF!</v>
      </c>
      <c r="AT400" s="2" t="e">
        <f>((Data!#REF!-Data!AT399)/Data!#REF!)*10</f>
        <v>#REF!</v>
      </c>
      <c r="AU400" s="2" t="e">
        <f>((Data!#REF!-Data!AU399)/Data!#REF!)*10</f>
        <v>#REF!</v>
      </c>
      <c r="AV400" s="2" t="e">
        <f>((Data!#REF!-Data!AV399)/Data!#REF!)*10</f>
        <v>#REF!</v>
      </c>
      <c r="AW400" s="2" t="e">
        <f>((Data!#REF!-Data!AW399)/Data!#REF!)*10</f>
        <v>#REF!</v>
      </c>
      <c r="AX400" s="2" t="e">
        <f>((Data!AX399-Data!#REF!)/Data!#REF!)*10</f>
        <v>#REF!</v>
      </c>
      <c r="AY400" s="2" t="e">
        <f>((Data!AY399-Data!#REF!)/Data!#REF!)*10</f>
        <v>#REF!</v>
      </c>
      <c r="AZ400" s="2" t="e">
        <f>((Data!AZ399-Data!#REF!)/Data!#REF!)*10</f>
        <v>#REF!</v>
      </c>
      <c r="BA400" s="2" t="e">
        <f>((Data!BA399-Data!#REF!)/Data!#REF!)*10</f>
        <v>#REF!</v>
      </c>
      <c r="BB400" s="2" t="e">
        <f>((Data!BB399-Data!#REF!)/Data!#REF!)*10</f>
        <v>#REF!</v>
      </c>
      <c r="BC400" s="2" t="e">
        <f>((Data!BC399-Data!#REF!)/Data!#REF!)*10</f>
        <v>#REF!</v>
      </c>
      <c r="BD400" s="2" t="e">
        <f>((Data!BD399-Data!#REF!)/Data!#REF!)*10</f>
        <v>#REF!</v>
      </c>
      <c r="BE400" s="2" t="e">
        <f>((Data!BE399-Data!#REF!)/Data!#REF!)*10</f>
        <v>#REF!</v>
      </c>
      <c r="BF400" s="2" t="e">
        <f>((Data!BF399-Data!#REF!)/Data!#REF!)*10</f>
        <v>#REF!</v>
      </c>
      <c r="BG400" s="2" t="e">
        <f>((Data!BG399-Data!#REF!)/Data!#REF!)*10</f>
        <v>#REF!</v>
      </c>
      <c r="BH400" s="2" t="e">
        <f>((Data!BH399-Data!#REF!)/Data!#REF!)*10</f>
        <v>#REF!</v>
      </c>
      <c r="BI400" s="2" t="e">
        <f>((Data!BI399-Data!#REF!)/Data!#REF!)*10</f>
        <v>#REF!</v>
      </c>
      <c r="BJ400" s="2" t="e">
        <f>((Data!BJ399-Data!#REF!)/Data!#REF!)*10</f>
        <v>#REF!</v>
      </c>
      <c r="BK400" s="2" t="e">
        <f>((Data!BK399-Data!#REF!)/Data!#REF!)*10</f>
        <v>#REF!</v>
      </c>
      <c r="BL400" s="2" t="e">
        <f>((Data!BL399-Data!#REF!)/Data!#REF!)*10</f>
        <v>#REF!</v>
      </c>
      <c r="BM400" s="8"/>
      <c r="BN400" s="8"/>
      <c r="BO400" s="8"/>
      <c r="BP400" s="8"/>
      <c r="BQ400" s="8"/>
    </row>
    <row r="401" spans="1:69">
      <c r="A401" t="s">
        <v>813</v>
      </c>
      <c r="B401" s="1" t="s">
        <v>2158</v>
      </c>
      <c r="C401" s="16" t="s">
        <v>814</v>
      </c>
      <c r="D401" s="16" t="s">
        <v>1356</v>
      </c>
      <c r="E401" s="2" t="e">
        <f>((Data!E400-Data!#REF!)/Data!#REF!)*10</f>
        <v>#REF!</v>
      </c>
      <c r="F401" s="2" t="e">
        <f>((Data!F400-Data!#REF!)/Data!#REF!)*10</f>
        <v>#REF!</v>
      </c>
      <c r="G401" s="2" t="e">
        <f>((Data!G400-Data!#REF!)/Data!#REF!)*10</f>
        <v>#REF!</v>
      </c>
      <c r="H401" s="2" t="e">
        <f>((Data!H400-Data!#REF!)/Data!#REF!)*10</f>
        <v>#REF!</v>
      </c>
      <c r="I401" s="2" t="e">
        <f>((Data!I400-Data!#REF!)/Data!#REF!)*10</f>
        <v>#REF!</v>
      </c>
      <c r="J401" s="2" t="e">
        <f>((Data!#REF!-Data!J400)/Data!#REF!)*10</f>
        <v>#REF!</v>
      </c>
      <c r="K401" s="2" t="e">
        <f>((Data!#REF!-Data!K400)/Data!#REF!)*10</f>
        <v>#REF!</v>
      </c>
      <c r="L401" s="2" t="e">
        <f>((Data!#REF!-Data!L400)/Data!#REF!)*10</f>
        <v>#REF!</v>
      </c>
      <c r="M401" s="2" t="e">
        <f>((Data!#REF!-Data!M400)/Data!#REF!)*10</f>
        <v>#REF!</v>
      </c>
      <c r="N401" s="2" t="e">
        <f>((Data!#REF!-Data!N400)/Data!#REF!)*10</f>
        <v>#REF!</v>
      </c>
      <c r="O401" s="2" t="e">
        <f>((Data!#REF!-Data!O400)/Data!#REF!)*10</f>
        <v>#REF!</v>
      </c>
      <c r="P401" s="2" t="e">
        <f>((Data!#REF!-Data!P400)/Data!#REF!)*10</f>
        <v>#REF!</v>
      </c>
      <c r="Q401" s="2" t="e">
        <f>((Data!#REF!-Data!Q400)/Data!#REF!)*10</f>
        <v>#REF!</v>
      </c>
      <c r="R401" s="2" t="e">
        <f>((Data!#REF!-Data!R400)/Data!#REF!)*10</f>
        <v>#REF!</v>
      </c>
      <c r="S401" s="2" t="e">
        <f>((Data!#REF!-Data!S400)/Data!#REF!)*10</f>
        <v>#REF!</v>
      </c>
      <c r="T401" s="2" t="e">
        <f>((Data!#REF!-Data!T400)/Data!#REF!)*10</f>
        <v>#REF!</v>
      </c>
      <c r="U401" s="2" t="e">
        <f>((Data!#REF!-Data!U400)/Data!#REF!)*10</f>
        <v>#REF!</v>
      </c>
      <c r="V401" s="2" t="e">
        <f>((Data!#REF!-Data!V400)/Data!#REF!)*10</f>
        <v>#REF!</v>
      </c>
      <c r="W401" s="2" t="e">
        <f>((Data!#REF!-Data!W400)/Data!#REF!)*10</f>
        <v>#REF!</v>
      </c>
      <c r="X401" s="2" t="e">
        <f>((Data!#REF!-Data!X400)/Data!#REF!)*10</f>
        <v>#REF!</v>
      </c>
      <c r="Y401" s="2" t="e">
        <f>((Data!#REF!-Data!Y400)/Data!#REF!)*10</f>
        <v>#REF!</v>
      </c>
      <c r="Z401" s="2" t="e">
        <f>((Data!#REF!-Data!Z400)/Data!#REF!)*10</f>
        <v>#REF!</v>
      </c>
      <c r="AA401" s="2" t="e">
        <f>((Data!#REF!-Data!AA400)/Data!#REF!)*10</f>
        <v>#REF!</v>
      </c>
      <c r="AB401" s="2" t="e">
        <f>((Data!#REF!-Data!AB400)/Data!#REF!)*10</f>
        <v>#REF!</v>
      </c>
      <c r="AC401" s="2" t="e">
        <f>((Data!#REF!-Data!AC400)/Data!#REF!)*10</f>
        <v>#REF!</v>
      </c>
      <c r="AD401" s="2" t="e">
        <f>((Data!#REF!-Data!AD400)/Data!#REF!)*10</f>
        <v>#REF!</v>
      </c>
      <c r="AE401" s="2" t="e">
        <f>((Data!#REF!-Data!AE400)/Data!#REF!)*10</f>
        <v>#REF!</v>
      </c>
      <c r="AF401" s="2" t="e">
        <f>((Data!#REF!-Data!AF400)/Data!#REF!)*10</f>
        <v>#REF!</v>
      </c>
      <c r="AG401" s="2" t="e">
        <f>((Data!#REF!-Data!AG400)/Data!#REF!)*10</f>
        <v>#REF!</v>
      </c>
      <c r="AH401" s="2" t="e">
        <f>((Data!#REF!-Data!AH400)/Data!#REF!)*10</f>
        <v>#REF!</v>
      </c>
      <c r="AI401" s="2" t="e">
        <f>((Data!AI400-Data!#REF!)/Data!#REF!)*10</f>
        <v>#REF!</v>
      </c>
      <c r="AJ401" s="2" t="e">
        <f>((Data!AJ400-Data!#REF!)/Data!#REF!)*10</f>
        <v>#REF!</v>
      </c>
      <c r="AK401" s="2" t="e">
        <f>((Data!AK400-Data!#REF!)/Data!#REF!)*10</f>
        <v>#REF!</v>
      </c>
      <c r="AL401" s="2" t="e">
        <f>((Data!AL400-Data!#REF!)/Data!#REF!)*10</f>
        <v>#REF!</v>
      </c>
      <c r="AM401" s="2" t="e">
        <f>((Data!AM400-Data!#REF!)/Data!#REF!)*10</f>
        <v>#REF!</v>
      </c>
      <c r="AN401" s="2" t="e">
        <f>((Data!#REF!-Data!AN400)/Data!#REF!)*10</f>
        <v>#REF!</v>
      </c>
      <c r="AO401" s="2" t="e">
        <f>((Data!#REF!-Data!AO400)/Data!#REF!)*10</f>
        <v>#REF!</v>
      </c>
      <c r="AP401" s="2" t="e">
        <f>((Data!#REF!-Data!AP400)/Data!#REF!)*10</f>
        <v>#REF!</v>
      </c>
      <c r="AQ401" s="2" t="e">
        <f>((Data!#REF!-Data!AQ400)/Data!#REF!)*10</f>
        <v>#REF!</v>
      </c>
      <c r="AR401" s="2" t="e">
        <f>((Data!#REF!-Data!AR400)/Data!#REF!)*10</f>
        <v>#REF!</v>
      </c>
      <c r="AS401" s="2" t="e">
        <f>((Data!#REF!-Data!AS400)/Data!#REF!)*10</f>
        <v>#REF!</v>
      </c>
      <c r="AT401" s="2" t="e">
        <f>((Data!#REF!-Data!AT400)/Data!#REF!)*10</f>
        <v>#REF!</v>
      </c>
      <c r="AU401" s="2" t="e">
        <f>((Data!#REF!-Data!AU400)/Data!#REF!)*10</f>
        <v>#REF!</v>
      </c>
      <c r="AV401" s="2" t="e">
        <f>((Data!#REF!-Data!AV400)/Data!#REF!)*10</f>
        <v>#REF!</v>
      </c>
      <c r="AW401" s="2" t="e">
        <f>((Data!#REF!-Data!AW400)/Data!#REF!)*10</f>
        <v>#REF!</v>
      </c>
      <c r="AX401" s="2" t="e">
        <f>((Data!AX400-Data!#REF!)/Data!#REF!)*10</f>
        <v>#REF!</v>
      </c>
      <c r="AY401" s="2" t="e">
        <f>((Data!AY400-Data!#REF!)/Data!#REF!)*10</f>
        <v>#REF!</v>
      </c>
      <c r="AZ401" s="2" t="e">
        <f>((Data!AZ400-Data!#REF!)/Data!#REF!)*10</f>
        <v>#REF!</v>
      </c>
      <c r="BA401" s="2" t="e">
        <f>((Data!BA400-Data!#REF!)/Data!#REF!)*10</f>
        <v>#REF!</v>
      </c>
      <c r="BB401" s="2" t="e">
        <f>((Data!BB400-Data!#REF!)/Data!#REF!)*10</f>
        <v>#REF!</v>
      </c>
      <c r="BC401" s="2" t="e">
        <f>((Data!BC400-Data!#REF!)/Data!#REF!)*10</f>
        <v>#REF!</v>
      </c>
      <c r="BD401" s="2" t="e">
        <f>((Data!BD400-Data!#REF!)/Data!#REF!)*10</f>
        <v>#REF!</v>
      </c>
      <c r="BE401" s="2" t="e">
        <f>((Data!BE400-Data!#REF!)/Data!#REF!)*10</f>
        <v>#REF!</v>
      </c>
      <c r="BF401" s="2" t="e">
        <f>((Data!BF400-Data!#REF!)/Data!#REF!)*10</f>
        <v>#REF!</v>
      </c>
      <c r="BG401" s="2" t="e">
        <f>((Data!BG400-Data!#REF!)/Data!#REF!)*10</f>
        <v>#REF!</v>
      </c>
      <c r="BH401" s="2" t="e">
        <f>((Data!BH400-Data!#REF!)/Data!#REF!)*10</f>
        <v>#REF!</v>
      </c>
      <c r="BI401" s="2" t="e">
        <f>((Data!BI400-Data!#REF!)/Data!#REF!)*10</f>
        <v>#REF!</v>
      </c>
      <c r="BJ401" s="2" t="e">
        <f>((Data!BJ400-Data!#REF!)/Data!#REF!)*10</f>
        <v>#REF!</v>
      </c>
      <c r="BK401" s="2" t="e">
        <f>((Data!BK400-Data!#REF!)/Data!#REF!)*10</f>
        <v>#REF!</v>
      </c>
      <c r="BL401" s="2" t="e">
        <f>((Data!BL400-Data!#REF!)/Data!#REF!)*10</f>
        <v>#REF!</v>
      </c>
      <c r="BM401" s="8"/>
      <c r="BN401" s="8"/>
      <c r="BO401" s="8"/>
      <c r="BP401" s="8"/>
      <c r="BQ401" s="8"/>
    </row>
    <row r="402" spans="1:69">
      <c r="A402" t="s">
        <v>815</v>
      </c>
      <c r="B402" s="1" t="s">
        <v>2159</v>
      </c>
      <c r="C402" s="16" t="s">
        <v>816</v>
      </c>
      <c r="D402" s="16" t="s">
        <v>1356</v>
      </c>
      <c r="E402" s="2" t="e">
        <f>((Data!E401-Data!#REF!)/Data!#REF!)*10</f>
        <v>#REF!</v>
      </c>
      <c r="F402" s="2" t="e">
        <f>((Data!F401-Data!#REF!)/Data!#REF!)*10</f>
        <v>#REF!</v>
      </c>
      <c r="G402" s="2" t="e">
        <f>((Data!G401-Data!#REF!)/Data!#REF!)*10</f>
        <v>#REF!</v>
      </c>
      <c r="H402" s="2" t="e">
        <f>((Data!H401-Data!#REF!)/Data!#REF!)*10</f>
        <v>#REF!</v>
      </c>
      <c r="I402" s="2" t="e">
        <f>((Data!I401-Data!#REF!)/Data!#REF!)*10</f>
        <v>#REF!</v>
      </c>
      <c r="J402" s="2" t="e">
        <f>((Data!#REF!-Data!J401)/Data!#REF!)*10</f>
        <v>#REF!</v>
      </c>
      <c r="K402" s="2" t="e">
        <f>((Data!#REF!-Data!K401)/Data!#REF!)*10</f>
        <v>#REF!</v>
      </c>
      <c r="L402" s="2" t="e">
        <f>((Data!#REF!-Data!L401)/Data!#REF!)*10</f>
        <v>#REF!</v>
      </c>
      <c r="M402" s="2" t="e">
        <f>((Data!#REF!-Data!M401)/Data!#REF!)*10</f>
        <v>#REF!</v>
      </c>
      <c r="N402" s="2" t="e">
        <f>((Data!#REF!-Data!N401)/Data!#REF!)*10</f>
        <v>#REF!</v>
      </c>
      <c r="O402" s="2" t="e">
        <f>((Data!#REF!-Data!O401)/Data!#REF!)*10</f>
        <v>#REF!</v>
      </c>
      <c r="P402" s="2" t="e">
        <f>((Data!#REF!-Data!P401)/Data!#REF!)*10</f>
        <v>#REF!</v>
      </c>
      <c r="Q402" s="2" t="e">
        <f>((Data!#REF!-Data!Q401)/Data!#REF!)*10</f>
        <v>#REF!</v>
      </c>
      <c r="R402" s="2" t="e">
        <f>((Data!#REF!-Data!R401)/Data!#REF!)*10</f>
        <v>#REF!</v>
      </c>
      <c r="S402" s="2" t="e">
        <f>((Data!#REF!-Data!S401)/Data!#REF!)*10</f>
        <v>#REF!</v>
      </c>
      <c r="T402" s="2" t="e">
        <f>((Data!#REF!-Data!T401)/Data!#REF!)*10</f>
        <v>#REF!</v>
      </c>
      <c r="U402" s="2" t="e">
        <f>((Data!#REF!-Data!U401)/Data!#REF!)*10</f>
        <v>#REF!</v>
      </c>
      <c r="V402" s="2" t="e">
        <f>((Data!#REF!-Data!V401)/Data!#REF!)*10</f>
        <v>#REF!</v>
      </c>
      <c r="W402" s="2" t="e">
        <f>((Data!#REF!-Data!W401)/Data!#REF!)*10</f>
        <v>#REF!</v>
      </c>
      <c r="X402" s="2" t="e">
        <f>((Data!#REF!-Data!X401)/Data!#REF!)*10</f>
        <v>#REF!</v>
      </c>
      <c r="Y402" s="2" t="e">
        <f>((Data!#REF!-Data!Y401)/Data!#REF!)*10</f>
        <v>#REF!</v>
      </c>
      <c r="Z402" s="2" t="e">
        <f>((Data!#REF!-Data!Z401)/Data!#REF!)*10</f>
        <v>#REF!</v>
      </c>
      <c r="AA402" s="2" t="e">
        <f>((Data!#REF!-Data!AA401)/Data!#REF!)*10</f>
        <v>#REF!</v>
      </c>
      <c r="AB402" s="2" t="e">
        <f>((Data!#REF!-Data!AB401)/Data!#REF!)*10</f>
        <v>#REF!</v>
      </c>
      <c r="AC402" s="2" t="e">
        <f>((Data!#REF!-Data!AC401)/Data!#REF!)*10</f>
        <v>#REF!</v>
      </c>
      <c r="AD402" s="2" t="e">
        <f>((Data!#REF!-Data!AD401)/Data!#REF!)*10</f>
        <v>#REF!</v>
      </c>
      <c r="AE402" s="2" t="e">
        <f>((Data!#REF!-Data!AE401)/Data!#REF!)*10</f>
        <v>#REF!</v>
      </c>
      <c r="AF402" s="2" t="e">
        <f>((Data!#REF!-Data!AF401)/Data!#REF!)*10</f>
        <v>#REF!</v>
      </c>
      <c r="AG402" s="2" t="e">
        <f>((Data!#REF!-Data!AG401)/Data!#REF!)*10</f>
        <v>#REF!</v>
      </c>
      <c r="AH402" s="2" t="e">
        <f>((Data!#REF!-Data!AH401)/Data!#REF!)*10</f>
        <v>#REF!</v>
      </c>
      <c r="AI402" s="2" t="e">
        <f>((Data!AI401-Data!#REF!)/Data!#REF!)*10</f>
        <v>#REF!</v>
      </c>
      <c r="AJ402" s="2" t="e">
        <f>((Data!AJ401-Data!#REF!)/Data!#REF!)*10</f>
        <v>#REF!</v>
      </c>
      <c r="AK402" s="2" t="e">
        <f>((Data!AK401-Data!#REF!)/Data!#REF!)*10</f>
        <v>#REF!</v>
      </c>
      <c r="AL402" s="2" t="e">
        <f>((Data!AL401-Data!#REF!)/Data!#REF!)*10</f>
        <v>#REF!</v>
      </c>
      <c r="AM402" s="2" t="e">
        <f>((Data!AM401-Data!#REF!)/Data!#REF!)*10</f>
        <v>#REF!</v>
      </c>
      <c r="AN402" s="2" t="e">
        <f>((Data!#REF!-Data!AN401)/Data!#REF!)*10</f>
        <v>#REF!</v>
      </c>
      <c r="AO402" s="2" t="e">
        <f>((Data!#REF!-Data!AO401)/Data!#REF!)*10</f>
        <v>#REF!</v>
      </c>
      <c r="AP402" s="2" t="e">
        <f>((Data!#REF!-Data!AP401)/Data!#REF!)*10</f>
        <v>#REF!</v>
      </c>
      <c r="AQ402" s="2" t="e">
        <f>((Data!#REF!-Data!AQ401)/Data!#REF!)*10</f>
        <v>#REF!</v>
      </c>
      <c r="AR402" s="2" t="e">
        <f>((Data!#REF!-Data!AR401)/Data!#REF!)*10</f>
        <v>#REF!</v>
      </c>
      <c r="AS402" s="2" t="e">
        <f>((Data!#REF!-Data!AS401)/Data!#REF!)*10</f>
        <v>#REF!</v>
      </c>
      <c r="AT402" s="2" t="e">
        <f>((Data!#REF!-Data!AT401)/Data!#REF!)*10</f>
        <v>#REF!</v>
      </c>
      <c r="AU402" s="2" t="e">
        <f>((Data!#REF!-Data!AU401)/Data!#REF!)*10</f>
        <v>#REF!</v>
      </c>
      <c r="AV402" s="2" t="e">
        <f>((Data!#REF!-Data!AV401)/Data!#REF!)*10</f>
        <v>#REF!</v>
      </c>
      <c r="AW402" s="2" t="e">
        <f>((Data!#REF!-Data!AW401)/Data!#REF!)*10</f>
        <v>#REF!</v>
      </c>
      <c r="AX402" s="2" t="e">
        <f>((Data!AX401-Data!#REF!)/Data!#REF!)*10</f>
        <v>#REF!</v>
      </c>
      <c r="AY402" s="2" t="e">
        <f>((Data!AY401-Data!#REF!)/Data!#REF!)*10</f>
        <v>#REF!</v>
      </c>
      <c r="AZ402" s="2" t="e">
        <f>((Data!AZ401-Data!#REF!)/Data!#REF!)*10</f>
        <v>#REF!</v>
      </c>
      <c r="BA402" s="2" t="e">
        <f>((Data!BA401-Data!#REF!)/Data!#REF!)*10</f>
        <v>#REF!</v>
      </c>
      <c r="BB402" s="2" t="e">
        <f>((Data!BB401-Data!#REF!)/Data!#REF!)*10</f>
        <v>#REF!</v>
      </c>
      <c r="BC402" s="2" t="e">
        <f>((Data!BC401-Data!#REF!)/Data!#REF!)*10</f>
        <v>#REF!</v>
      </c>
      <c r="BD402" s="2" t="e">
        <f>((Data!BD401-Data!#REF!)/Data!#REF!)*10</f>
        <v>#REF!</v>
      </c>
      <c r="BE402" s="2" t="e">
        <f>((Data!BE401-Data!#REF!)/Data!#REF!)*10</f>
        <v>#REF!</v>
      </c>
      <c r="BF402" s="2" t="e">
        <f>((Data!BF401-Data!#REF!)/Data!#REF!)*10</f>
        <v>#REF!</v>
      </c>
      <c r="BG402" s="2" t="e">
        <f>((Data!BG401-Data!#REF!)/Data!#REF!)*10</f>
        <v>#REF!</v>
      </c>
      <c r="BH402" s="2" t="e">
        <f>((Data!BH401-Data!#REF!)/Data!#REF!)*10</f>
        <v>#REF!</v>
      </c>
      <c r="BI402" s="2" t="e">
        <f>((Data!BI401-Data!#REF!)/Data!#REF!)*10</f>
        <v>#REF!</v>
      </c>
      <c r="BJ402" s="2" t="e">
        <f>((Data!BJ401-Data!#REF!)/Data!#REF!)*10</f>
        <v>#REF!</v>
      </c>
      <c r="BK402" s="2" t="e">
        <f>((Data!BK401-Data!#REF!)/Data!#REF!)*10</f>
        <v>#REF!</v>
      </c>
      <c r="BL402" s="2" t="e">
        <f>((Data!BL401-Data!#REF!)/Data!#REF!)*10</f>
        <v>#REF!</v>
      </c>
      <c r="BM402" s="8"/>
      <c r="BN402" s="8"/>
      <c r="BO402" s="8"/>
      <c r="BP402" s="8"/>
      <c r="BQ402" s="8"/>
    </row>
    <row r="403" spans="1:69">
      <c r="A403" t="s">
        <v>817</v>
      </c>
      <c r="B403" s="1" t="s">
        <v>2160</v>
      </c>
      <c r="C403" s="16" t="s">
        <v>818</v>
      </c>
      <c r="D403" s="16" t="s">
        <v>1356</v>
      </c>
      <c r="E403" s="2" t="e">
        <f>((Data!E402-Data!#REF!)/Data!#REF!)*10</f>
        <v>#REF!</v>
      </c>
      <c r="F403" s="2" t="e">
        <f>((Data!F402-Data!#REF!)/Data!#REF!)*10</f>
        <v>#REF!</v>
      </c>
      <c r="G403" s="2" t="e">
        <f>((Data!G402-Data!#REF!)/Data!#REF!)*10</f>
        <v>#REF!</v>
      </c>
      <c r="H403" s="2" t="e">
        <f>((Data!H402-Data!#REF!)/Data!#REF!)*10</f>
        <v>#REF!</v>
      </c>
      <c r="I403" s="2" t="e">
        <f>((Data!I402-Data!#REF!)/Data!#REF!)*10</f>
        <v>#REF!</v>
      </c>
      <c r="J403" s="2" t="e">
        <f>((Data!#REF!-Data!J402)/Data!#REF!)*10</f>
        <v>#REF!</v>
      </c>
      <c r="K403" s="2" t="e">
        <f>((Data!#REF!-Data!K402)/Data!#REF!)*10</f>
        <v>#REF!</v>
      </c>
      <c r="L403" s="2" t="e">
        <f>((Data!#REF!-Data!L402)/Data!#REF!)*10</f>
        <v>#REF!</v>
      </c>
      <c r="M403" s="2" t="e">
        <f>((Data!#REF!-Data!M402)/Data!#REF!)*10</f>
        <v>#REF!</v>
      </c>
      <c r="N403" s="2" t="e">
        <f>((Data!#REF!-Data!N402)/Data!#REF!)*10</f>
        <v>#REF!</v>
      </c>
      <c r="O403" s="2" t="e">
        <f>((Data!#REF!-Data!O402)/Data!#REF!)*10</f>
        <v>#REF!</v>
      </c>
      <c r="P403" s="2" t="e">
        <f>((Data!#REF!-Data!P402)/Data!#REF!)*10</f>
        <v>#REF!</v>
      </c>
      <c r="Q403" s="2" t="e">
        <f>((Data!#REF!-Data!Q402)/Data!#REF!)*10</f>
        <v>#REF!</v>
      </c>
      <c r="R403" s="2" t="e">
        <f>((Data!#REF!-Data!R402)/Data!#REF!)*10</f>
        <v>#REF!</v>
      </c>
      <c r="S403" s="2" t="e">
        <f>((Data!#REF!-Data!S402)/Data!#REF!)*10</f>
        <v>#REF!</v>
      </c>
      <c r="T403" s="2" t="e">
        <f>((Data!#REF!-Data!T402)/Data!#REF!)*10</f>
        <v>#REF!</v>
      </c>
      <c r="U403" s="2" t="e">
        <f>((Data!#REF!-Data!U402)/Data!#REF!)*10</f>
        <v>#REF!</v>
      </c>
      <c r="V403" s="2" t="e">
        <f>((Data!#REF!-Data!V402)/Data!#REF!)*10</f>
        <v>#REF!</v>
      </c>
      <c r="W403" s="2" t="e">
        <f>((Data!#REF!-Data!W402)/Data!#REF!)*10</f>
        <v>#REF!</v>
      </c>
      <c r="X403" s="2" t="e">
        <f>((Data!#REF!-Data!X402)/Data!#REF!)*10</f>
        <v>#REF!</v>
      </c>
      <c r="Y403" s="2" t="e">
        <f>((Data!#REF!-Data!Y402)/Data!#REF!)*10</f>
        <v>#REF!</v>
      </c>
      <c r="Z403" s="2" t="e">
        <f>((Data!#REF!-Data!Z402)/Data!#REF!)*10</f>
        <v>#REF!</v>
      </c>
      <c r="AA403" s="2" t="e">
        <f>((Data!#REF!-Data!AA402)/Data!#REF!)*10</f>
        <v>#REF!</v>
      </c>
      <c r="AB403" s="2" t="e">
        <f>((Data!#REF!-Data!AB402)/Data!#REF!)*10</f>
        <v>#REF!</v>
      </c>
      <c r="AC403" s="2" t="e">
        <f>((Data!#REF!-Data!AC402)/Data!#REF!)*10</f>
        <v>#REF!</v>
      </c>
      <c r="AD403" s="2" t="e">
        <f>((Data!#REF!-Data!AD402)/Data!#REF!)*10</f>
        <v>#REF!</v>
      </c>
      <c r="AE403" s="2" t="e">
        <f>((Data!#REF!-Data!AE402)/Data!#REF!)*10</f>
        <v>#REF!</v>
      </c>
      <c r="AF403" s="2" t="e">
        <f>((Data!#REF!-Data!AF402)/Data!#REF!)*10</f>
        <v>#REF!</v>
      </c>
      <c r="AG403" s="2" t="e">
        <f>((Data!#REF!-Data!AG402)/Data!#REF!)*10</f>
        <v>#REF!</v>
      </c>
      <c r="AH403" s="2" t="e">
        <f>((Data!#REF!-Data!AH402)/Data!#REF!)*10</f>
        <v>#REF!</v>
      </c>
      <c r="AI403" s="2" t="e">
        <f>((Data!AI402-Data!#REF!)/Data!#REF!)*10</f>
        <v>#REF!</v>
      </c>
      <c r="AJ403" s="2" t="e">
        <f>((Data!AJ402-Data!#REF!)/Data!#REF!)*10</f>
        <v>#REF!</v>
      </c>
      <c r="AK403" s="2" t="e">
        <f>((Data!AK402-Data!#REF!)/Data!#REF!)*10</f>
        <v>#REF!</v>
      </c>
      <c r="AL403" s="2" t="e">
        <f>((Data!AL402-Data!#REF!)/Data!#REF!)*10</f>
        <v>#REF!</v>
      </c>
      <c r="AM403" s="2" t="e">
        <f>((Data!AM402-Data!#REF!)/Data!#REF!)*10</f>
        <v>#REF!</v>
      </c>
      <c r="AN403" s="2" t="e">
        <f>((Data!#REF!-Data!AN402)/Data!#REF!)*10</f>
        <v>#REF!</v>
      </c>
      <c r="AO403" s="2" t="e">
        <f>((Data!#REF!-Data!AO402)/Data!#REF!)*10</f>
        <v>#REF!</v>
      </c>
      <c r="AP403" s="2" t="e">
        <f>((Data!#REF!-Data!AP402)/Data!#REF!)*10</f>
        <v>#REF!</v>
      </c>
      <c r="AQ403" s="2" t="e">
        <f>((Data!#REF!-Data!AQ402)/Data!#REF!)*10</f>
        <v>#REF!</v>
      </c>
      <c r="AR403" s="2" t="e">
        <f>((Data!#REF!-Data!AR402)/Data!#REF!)*10</f>
        <v>#REF!</v>
      </c>
      <c r="AS403" s="2" t="e">
        <f>((Data!#REF!-Data!AS402)/Data!#REF!)*10</f>
        <v>#REF!</v>
      </c>
      <c r="AT403" s="2" t="e">
        <f>((Data!#REF!-Data!AT402)/Data!#REF!)*10</f>
        <v>#REF!</v>
      </c>
      <c r="AU403" s="2" t="e">
        <f>((Data!#REF!-Data!AU402)/Data!#REF!)*10</f>
        <v>#REF!</v>
      </c>
      <c r="AV403" s="2" t="e">
        <f>((Data!#REF!-Data!AV402)/Data!#REF!)*10</f>
        <v>#REF!</v>
      </c>
      <c r="AW403" s="2" t="e">
        <f>((Data!#REF!-Data!AW402)/Data!#REF!)*10</f>
        <v>#REF!</v>
      </c>
      <c r="AX403" s="2" t="e">
        <f>((Data!AX402-Data!#REF!)/Data!#REF!)*10</f>
        <v>#REF!</v>
      </c>
      <c r="AY403" s="2" t="e">
        <f>((Data!AY402-Data!#REF!)/Data!#REF!)*10</f>
        <v>#REF!</v>
      </c>
      <c r="AZ403" s="2" t="e">
        <f>((Data!AZ402-Data!#REF!)/Data!#REF!)*10</f>
        <v>#REF!</v>
      </c>
      <c r="BA403" s="2" t="e">
        <f>((Data!BA402-Data!#REF!)/Data!#REF!)*10</f>
        <v>#REF!</v>
      </c>
      <c r="BB403" s="2" t="e">
        <f>((Data!BB402-Data!#REF!)/Data!#REF!)*10</f>
        <v>#REF!</v>
      </c>
      <c r="BC403" s="2" t="e">
        <f>((Data!BC402-Data!#REF!)/Data!#REF!)*10</f>
        <v>#REF!</v>
      </c>
      <c r="BD403" s="2" t="e">
        <f>((Data!BD402-Data!#REF!)/Data!#REF!)*10</f>
        <v>#REF!</v>
      </c>
      <c r="BE403" s="2" t="e">
        <f>((Data!BE402-Data!#REF!)/Data!#REF!)*10</f>
        <v>#REF!</v>
      </c>
      <c r="BF403" s="2" t="e">
        <f>((Data!BF402-Data!#REF!)/Data!#REF!)*10</f>
        <v>#REF!</v>
      </c>
      <c r="BG403" s="2" t="e">
        <f>((Data!BG402-Data!#REF!)/Data!#REF!)*10</f>
        <v>#REF!</v>
      </c>
      <c r="BH403" s="2" t="e">
        <f>((Data!BH402-Data!#REF!)/Data!#REF!)*10</f>
        <v>#REF!</v>
      </c>
      <c r="BI403" s="2" t="e">
        <f>((Data!BI402-Data!#REF!)/Data!#REF!)*10</f>
        <v>#REF!</v>
      </c>
      <c r="BJ403" s="2" t="e">
        <f>((Data!BJ402-Data!#REF!)/Data!#REF!)*10</f>
        <v>#REF!</v>
      </c>
      <c r="BK403" s="2" t="e">
        <f>((Data!BK402-Data!#REF!)/Data!#REF!)*10</f>
        <v>#REF!</v>
      </c>
      <c r="BL403" s="2" t="e">
        <f>((Data!BL402-Data!#REF!)/Data!#REF!)*10</f>
        <v>#REF!</v>
      </c>
      <c r="BM403" s="8"/>
      <c r="BN403" s="8"/>
      <c r="BO403" s="8"/>
      <c r="BP403" s="8"/>
      <c r="BQ403" s="8"/>
    </row>
    <row r="404" spans="1:69">
      <c r="A404" t="s">
        <v>819</v>
      </c>
      <c r="B404" s="1" t="s">
        <v>2161</v>
      </c>
      <c r="C404" s="16" t="s">
        <v>820</v>
      </c>
      <c r="D404" s="16" t="s">
        <v>1356</v>
      </c>
      <c r="E404" s="2" t="e">
        <f>((Data!E403-Data!#REF!)/Data!#REF!)*10</f>
        <v>#REF!</v>
      </c>
      <c r="F404" s="2" t="e">
        <f>((Data!F403-Data!#REF!)/Data!#REF!)*10</f>
        <v>#REF!</v>
      </c>
      <c r="G404" s="2" t="e">
        <f>((Data!G403-Data!#REF!)/Data!#REF!)*10</f>
        <v>#REF!</v>
      </c>
      <c r="H404" s="2" t="e">
        <f>((Data!H403-Data!#REF!)/Data!#REF!)*10</f>
        <v>#REF!</v>
      </c>
      <c r="I404" s="2" t="e">
        <f>((Data!I403-Data!#REF!)/Data!#REF!)*10</f>
        <v>#REF!</v>
      </c>
      <c r="J404" s="2" t="e">
        <f>((Data!#REF!-Data!J403)/Data!#REF!)*10</f>
        <v>#REF!</v>
      </c>
      <c r="K404" s="2" t="e">
        <f>((Data!#REF!-Data!K403)/Data!#REF!)*10</f>
        <v>#REF!</v>
      </c>
      <c r="L404" s="2" t="e">
        <f>((Data!#REF!-Data!L403)/Data!#REF!)*10</f>
        <v>#REF!</v>
      </c>
      <c r="M404" s="2" t="e">
        <f>((Data!#REF!-Data!M403)/Data!#REF!)*10</f>
        <v>#REF!</v>
      </c>
      <c r="N404" s="2" t="e">
        <f>((Data!#REF!-Data!N403)/Data!#REF!)*10</f>
        <v>#REF!</v>
      </c>
      <c r="O404" s="2" t="e">
        <f>((Data!#REF!-Data!O403)/Data!#REF!)*10</f>
        <v>#REF!</v>
      </c>
      <c r="P404" s="2" t="e">
        <f>((Data!#REF!-Data!P403)/Data!#REF!)*10</f>
        <v>#REF!</v>
      </c>
      <c r="Q404" s="2" t="e">
        <f>((Data!#REF!-Data!Q403)/Data!#REF!)*10</f>
        <v>#REF!</v>
      </c>
      <c r="R404" s="2" t="e">
        <f>((Data!#REF!-Data!R403)/Data!#REF!)*10</f>
        <v>#REF!</v>
      </c>
      <c r="S404" s="2" t="e">
        <f>((Data!#REF!-Data!S403)/Data!#REF!)*10</f>
        <v>#REF!</v>
      </c>
      <c r="T404" s="2" t="e">
        <f>((Data!#REF!-Data!T403)/Data!#REF!)*10</f>
        <v>#REF!</v>
      </c>
      <c r="U404" s="2" t="e">
        <f>((Data!#REF!-Data!U403)/Data!#REF!)*10</f>
        <v>#REF!</v>
      </c>
      <c r="V404" s="2" t="e">
        <f>((Data!#REF!-Data!V403)/Data!#REF!)*10</f>
        <v>#REF!</v>
      </c>
      <c r="W404" s="2" t="e">
        <f>((Data!#REF!-Data!W403)/Data!#REF!)*10</f>
        <v>#REF!</v>
      </c>
      <c r="X404" s="2" t="e">
        <f>((Data!#REF!-Data!X403)/Data!#REF!)*10</f>
        <v>#REF!</v>
      </c>
      <c r="Y404" s="2" t="e">
        <f>((Data!#REF!-Data!Y403)/Data!#REF!)*10</f>
        <v>#REF!</v>
      </c>
      <c r="Z404" s="2" t="e">
        <f>((Data!#REF!-Data!Z403)/Data!#REF!)*10</f>
        <v>#REF!</v>
      </c>
      <c r="AA404" s="2" t="e">
        <f>((Data!#REF!-Data!AA403)/Data!#REF!)*10</f>
        <v>#REF!</v>
      </c>
      <c r="AB404" s="2" t="e">
        <f>((Data!#REF!-Data!AB403)/Data!#REF!)*10</f>
        <v>#REF!</v>
      </c>
      <c r="AC404" s="2" t="e">
        <f>((Data!#REF!-Data!AC403)/Data!#REF!)*10</f>
        <v>#REF!</v>
      </c>
      <c r="AD404" s="2" t="e">
        <f>((Data!#REF!-Data!AD403)/Data!#REF!)*10</f>
        <v>#REF!</v>
      </c>
      <c r="AE404" s="2" t="e">
        <f>((Data!#REF!-Data!AE403)/Data!#REF!)*10</f>
        <v>#REF!</v>
      </c>
      <c r="AF404" s="2" t="e">
        <f>((Data!#REF!-Data!AF403)/Data!#REF!)*10</f>
        <v>#REF!</v>
      </c>
      <c r="AG404" s="2" t="e">
        <f>((Data!#REF!-Data!AG403)/Data!#REF!)*10</f>
        <v>#REF!</v>
      </c>
      <c r="AH404" s="2" t="e">
        <f>((Data!#REF!-Data!AH403)/Data!#REF!)*10</f>
        <v>#REF!</v>
      </c>
      <c r="AI404" s="2" t="e">
        <f>((Data!AI403-Data!#REF!)/Data!#REF!)*10</f>
        <v>#REF!</v>
      </c>
      <c r="AJ404" s="2" t="e">
        <f>((Data!AJ403-Data!#REF!)/Data!#REF!)*10</f>
        <v>#REF!</v>
      </c>
      <c r="AK404" s="2" t="e">
        <f>((Data!AK403-Data!#REF!)/Data!#REF!)*10</f>
        <v>#REF!</v>
      </c>
      <c r="AL404" s="2" t="e">
        <f>((Data!AL403-Data!#REF!)/Data!#REF!)*10</f>
        <v>#REF!</v>
      </c>
      <c r="AM404" s="2" t="e">
        <f>((Data!AM403-Data!#REF!)/Data!#REF!)*10</f>
        <v>#REF!</v>
      </c>
      <c r="AN404" s="2" t="e">
        <f>((Data!#REF!-Data!AN403)/Data!#REF!)*10</f>
        <v>#REF!</v>
      </c>
      <c r="AO404" s="2" t="e">
        <f>((Data!#REF!-Data!AO403)/Data!#REF!)*10</f>
        <v>#REF!</v>
      </c>
      <c r="AP404" s="2" t="e">
        <f>((Data!#REF!-Data!AP403)/Data!#REF!)*10</f>
        <v>#REF!</v>
      </c>
      <c r="AQ404" s="2" t="e">
        <f>((Data!#REF!-Data!AQ403)/Data!#REF!)*10</f>
        <v>#REF!</v>
      </c>
      <c r="AR404" s="2" t="e">
        <f>((Data!#REF!-Data!AR403)/Data!#REF!)*10</f>
        <v>#REF!</v>
      </c>
      <c r="AS404" s="2" t="e">
        <f>((Data!#REF!-Data!AS403)/Data!#REF!)*10</f>
        <v>#REF!</v>
      </c>
      <c r="AT404" s="2" t="e">
        <f>((Data!#REF!-Data!AT403)/Data!#REF!)*10</f>
        <v>#REF!</v>
      </c>
      <c r="AU404" s="2" t="e">
        <f>((Data!#REF!-Data!AU403)/Data!#REF!)*10</f>
        <v>#REF!</v>
      </c>
      <c r="AV404" s="2" t="e">
        <f>((Data!#REF!-Data!AV403)/Data!#REF!)*10</f>
        <v>#REF!</v>
      </c>
      <c r="AW404" s="2" t="e">
        <f>((Data!#REF!-Data!AW403)/Data!#REF!)*10</f>
        <v>#REF!</v>
      </c>
      <c r="AX404" s="2" t="e">
        <f>((Data!AX403-Data!#REF!)/Data!#REF!)*10</f>
        <v>#REF!</v>
      </c>
      <c r="AY404" s="2" t="e">
        <f>((Data!AY403-Data!#REF!)/Data!#REF!)*10</f>
        <v>#REF!</v>
      </c>
      <c r="AZ404" s="2" t="e">
        <f>((Data!AZ403-Data!#REF!)/Data!#REF!)*10</f>
        <v>#REF!</v>
      </c>
      <c r="BA404" s="2" t="e">
        <f>((Data!BA403-Data!#REF!)/Data!#REF!)*10</f>
        <v>#REF!</v>
      </c>
      <c r="BB404" s="2" t="e">
        <f>((Data!BB403-Data!#REF!)/Data!#REF!)*10</f>
        <v>#REF!</v>
      </c>
      <c r="BC404" s="2" t="e">
        <f>((Data!BC403-Data!#REF!)/Data!#REF!)*10</f>
        <v>#REF!</v>
      </c>
      <c r="BD404" s="2" t="e">
        <f>((Data!BD403-Data!#REF!)/Data!#REF!)*10</f>
        <v>#REF!</v>
      </c>
      <c r="BE404" s="2" t="e">
        <f>((Data!BE403-Data!#REF!)/Data!#REF!)*10</f>
        <v>#REF!</v>
      </c>
      <c r="BF404" s="2" t="e">
        <f>((Data!BF403-Data!#REF!)/Data!#REF!)*10</f>
        <v>#REF!</v>
      </c>
      <c r="BG404" s="2" t="e">
        <f>((Data!BG403-Data!#REF!)/Data!#REF!)*10</f>
        <v>#REF!</v>
      </c>
      <c r="BH404" s="2" t="e">
        <f>((Data!BH403-Data!#REF!)/Data!#REF!)*10</f>
        <v>#REF!</v>
      </c>
      <c r="BI404" s="2" t="e">
        <f>((Data!BI403-Data!#REF!)/Data!#REF!)*10</f>
        <v>#REF!</v>
      </c>
      <c r="BJ404" s="2" t="e">
        <f>((Data!BJ403-Data!#REF!)/Data!#REF!)*10</f>
        <v>#REF!</v>
      </c>
      <c r="BK404" s="2" t="e">
        <f>((Data!BK403-Data!#REF!)/Data!#REF!)*10</f>
        <v>#REF!</v>
      </c>
      <c r="BL404" s="2" t="e">
        <f>((Data!BL403-Data!#REF!)/Data!#REF!)*10</f>
        <v>#REF!</v>
      </c>
      <c r="BM404" s="8"/>
      <c r="BN404" s="8"/>
      <c r="BO404" s="8"/>
      <c r="BP404" s="8"/>
      <c r="BQ404" s="8"/>
    </row>
    <row r="405" spans="1:69">
      <c r="A405" t="s">
        <v>821</v>
      </c>
      <c r="B405" s="1" t="s">
        <v>2162</v>
      </c>
      <c r="C405" s="16" t="s">
        <v>822</v>
      </c>
      <c r="D405" s="16" t="s">
        <v>1356</v>
      </c>
      <c r="E405" s="2" t="e">
        <f>((Data!E404-Data!#REF!)/Data!#REF!)*10</f>
        <v>#REF!</v>
      </c>
      <c r="F405" s="2" t="e">
        <f>((Data!F404-Data!#REF!)/Data!#REF!)*10</f>
        <v>#REF!</v>
      </c>
      <c r="G405" s="2" t="e">
        <f>((Data!G404-Data!#REF!)/Data!#REF!)*10</f>
        <v>#REF!</v>
      </c>
      <c r="H405" s="2" t="e">
        <f>((Data!H404-Data!#REF!)/Data!#REF!)*10</f>
        <v>#REF!</v>
      </c>
      <c r="I405" s="2" t="e">
        <f>((Data!I404-Data!#REF!)/Data!#REF!)*10</f>
        <v>#REF!</v>
      </c>
      <c r="J405" s="2" t="e">
        <f>((Data!#REF!-Data!J404)/Data!#REF!)*10</f>
        <v>#REF!</v>
      </c>
      <c r="K405" s="2" t="e">
        <f>((Data!#REF!-Data!K404)/Data!#REF!)*10</f>
        <v>#REF!</v>
      </c>
      <c r="L405" s="2" t="e">
        <f>((Data!#REF!-Data!L404)/Data!#REF!)*10</f>
        <v>#REF!</v>
      </c>
      <c r="M405" s="2" t="e">
        <f>((Data!#REF!-Data!M404)/Data!#REF!)*10</f>
        <v>#REF!</v>
      </c>
      <c r="N405" s="2" t="e">
        <f>((Data!#REF!-Data!N404)/Data!#REF!)*10</f>
        <v>#REF!</v>
      </c>
      <c r="O405" s="2" t="e">
        <f>((Data!#REF!-Data!O404)/Data!#REF!)*10</f>
        <v>#REF!</v>
      </c>
      <c r="P405" s="2" t="e">
        <f>((Data!#REF!-Data!P404)/Data!#REF!)*10</f>
        <v>#REF!</v>
      </c>
      <c r="Q405" s="2" t="e">
        <f>((Data!#REF!-Data!Q404)/Data!#REF!)*10</f>
        <v>#REF!</v>
      </c>
      <c r="R405" s="2" t="e">
        <f>((Data!#REF!-Data!R404)/Data!#REF!)*10</f>
        <v>#REF!</v>
      </c>
      <c r="S405" s="2" t="e">
        <f>((Data!#REF!-Data!S404)/Data!#REF!)*10</f>
        <v>#REF!</v>
      </c>
      <c r="T405" s="2" t="e">
        <f>((Data!#REF!-Data!T404)/Data!#REF!)*10</f>
        <v>#REF!</v>
      </c>
      <c r="U405" s="2" t="e">
        <f>((Data!#REF!-Data!U404)/Data!#REF!)*10</f>
        <v>#REF!</v>
      </c>
      <c r="V405" s="2" t="e">
        <f>((Data!#REF!-Data!V404)/Data!#REF!)*10</f>
        <v>#REF!</v>
      </c>
      <c r="W405" s="2" t="e">
        <f>((Data!#REF!-Data!W404)/Data!#REF!)*10</f>
        <v>#REF!</v>
      </c>
      <c r="X405" s="2" t="e">
        <f>((Data!#REF!-Data!X404)/Data!#REF!)*10</f>
        <v>#REF!</v>
      </c>
      <c r="Y405" s="2" t="e">
        <f>((Data!#REF!-Data!Y404)/Data!#REF!)*10</f>
        <v>#REF!</v>
      </c>
      <c r="Z405" s="2" t="e">
        <f>((Data!#REF!-Data!Z404)/Data!#REF!)*10</f>
        <v>#REF!</v>
      </c>
      <c r="AA405" s="2" t="e">
        <f>((Data!#REF!-Data!AA404)/Data!#REF!)*10</f>
        <v>#REF!</v>
      </c>
      <c r="AB405" s="2" t="e">
        <f>((Data!#REF!-Data!AB404)/Data!#REF!)*10</f>
        <v>#REF!</v>
      </c>
      <c r="AC405" s="2" t="e">
        <f>((Data!#REF!-Data!AC404)/Data!#REF!)*10</f>
        <v>#REF!</v>
      </c>
      <c r="AD405" s="2" t="e">
        <f>((Data!#REF!-Data!AD404)/Data!#REF!)*10</f>
        <v>#REF!</v>
      </c>
      <c r="AE405" s="2" t="e">
        <f>((Data!#REF!-Data!AE404)/Data!#REF!)*10</f>
        <v>#REF!</v>
      </c>
      <c r="AF405" s="2" t="e">
        <f>((Data!#REF!-Data!AF404)/Data!#REF!)*10</f>
        <v>#REF!</v>
      </c>
      <c r="AG405" s="2" t="e">
        <f>((Data!#REF!-Data!AG404)/Data!#REF!)*10</f>
        <v>#REF!</v>
      </c>
      <c r="AH405" s="2" t="e">
        <f>((Data!#REF!-Data!AH404)/Data!#REF!)*10</f>
        <v>#REF!</v>
      </c>
      <c r="AI405" s="2" t="e">
        <f>((Data!AI404-Data!#REF!)/Data!#REF!)*10</f>
        <v>#REF!</v>
      </c>
      <c r="AJ405" s="2" t="e">
        <f>((Data!AJ404-Data!#REF!)/Data!#REF!)*10</f>
        <v>#REF!</v>
      </c>
      <c r="AK405" s="2" t="e">
        <f>((Data!AK404-Data!#REF!)/Data!#REF!)*10</f>
        <v>#REF!</v>
      </c>
      <c r="AL405" s="2" t="e">
        <f>((Data!AL404-Data!#REF!)/Data!#REF!)*10</f>
        <v>#REF!</v>
      </c>
      <c r="AM405" s="2" t="e">
        <f>((Data!AM404-Data!#REF!)/Data!#REF!)*10</f>
        <v>#REF!</v>
      </c>
      <c r="AN405" s="2" t="e">
        <f>((Data!#REF!-Data!AN404)/Data!#REF!)*10</f>
        <v>#REF!</v>
      </c>
      <c r="AO405" s="2" t="e">
        <f>((Data!#REF!-Data!AO404)/Data!#REF!)*10</f>
        <v>#REF!</v>
      </c>
      <c r="AP405" s="2" t="e">
        <f>((Data!#REF!-Data!AP404)/Data!#REF!)*10</f>
        <v>#REF!</v>
      </c>
      <c r="AQ405" s="2" t="e">
        <f>((Data!#REF!-Data!AQ404)/Data!#REF!)*10</f>
        <v>#REF!</v>
      </c>
      <c r="AR405" s="2" t="e">
        <f>((Data!#REF!-Data!AR404)/Data!#REF!)*10</f>
        <v>#REF!</v>
      </c>
      <c r="AS405" s="2" t="e">
        <f>((Data!#REF!-Data!AS404)/Data!#REF!)*10</f>
        <v>#REF!</v>
      </c>
      <c r="AT405" s="2" t="e">
        <f>((Data!#REF!-Data!AT404)/Data!#REF!)*10</f>
        <v>#REF!</v>
      </c>
      <c r="AU405" s="2" t="e">
        <f>((Data!#REF!-Data!AU404)/Data!#REF!)*10</f>
        <v>#REF!</v>
      </c>
      <c r="AV405" s="2" t="e">
        <f>((Data!#REF!-Data!AV404)/Data!#REF!)*10</f>
        <v>#REF!</v>
      </c>
      <c r="AW405" s="2" t="e">
        <f>((Data!#REF!-Data!AW404)/Data!#REF!)*10</f>
        <v>#REF!</v>
      </c>
      <c r="AX405" s="2" t="e">
        <f>((Data!AX404-Data!#REF!)/Data!#REF!)*10</f>
        <v>#REF!</v>
      </c>
      <c r="AY405" s="2" t="e">
        <f>((Data!AY404-Data!#REF!)/Data!#REF!)*10</f>
        <v>#REF!</v>
      </c>
      <c r="AZ405" s="2" t="e">
        <f>((Data!AZ404-Data!#REF!)/Data!#REF!)*10</f>
        <v>#REF!</v>
      </c>
      <c r="BA405" s="2" t="e">
        <f>((Data!BA404-Data!#REF!)/Data!#REF!)*10</f>
        <v>#REF!</v>
      </c>
      <c r="BB405" s="2" t="e">
        <f>((Data!BB404-Data!#REF!)/Data!#REF!)*10</f>
        <v>#REF!</v>
      </c>
      <c r="BC405" s="2" t="e">
        <f>((Data!BC404-Data!#REF!)/Data!#REF!)*10</f>
        <v>#REF!</v>
      </c>
      <c r="BD405" s="2" t="e">
        <f>((Data!BD404-Data!#REF!)/Data!#REF!)*10</f>
        <v>#REF!</v>
      </c>
      <c r="BE405" s="2" t="e">
        <f>((Data!BE404-Data!#REF!)/Data!#REF!)*10</f>
        <v>#REF!</v>
      </c>
      <c r="BF405" s="2" t="e">
        <f>((Data!BF404-Data!#REF!)/Data!#REF!)*10</f>
        <v>#REF!</v>
      </c>
      <c r="BG405" s="2" t="e">
        <f>((Data!BG404-Data!#REF!)/Data!#REF!)*10</f>
        <v>#REF!</v>
      </c>
      <c r="BH405" s="2" t="e">
        <f>((Data!BH404-Data!#REF!)/Data!#REF!)*10</f>
        <v>#REF!</v>
      </c>
      <c r="BI405" s="2" t="e">
        <f>((Data!BI404-Data!#REF!)/Data!#REF!)*10</f>
        <v>#REF!</v>
      </c>
      <c r="BJ405" s="2" t="e">
        <f>((Data!BJ404-Data!#REF!)/Data!#REF!)*10</f>
        <v>#REF!</v>
      </c>
      <c r="BK405" s="2" t="e">
        <f>((Data!BK404-Data!#REF!)/Data!#REF!)*10</f>
        <v>#REF!</v>
      </c>
      <c r="BL405" s="2" t="e">
        <f>((Data!BL404-Data!#REF!)/Data!#REF!)*10</f>
        <v>#REF!</v>
      </c>
      <c r="BM405" s="8"/>
      <c r="BN405" s="8"/>
      <c r="BO405" s="8"/>
      <c r="BP405" s="8"/>
      <c r="BQ405" s="8"/>
    </row>
    <row r="406" spans="1:69">
      <c r="A406" t="s">
        <v>823</v>
      </c>
      <c r="B406" s="1" t="s">
        <v>2163</v>
      </c>
      <c r="C406" s="16" t="s">
        <v>824</v>
      </c>
      <c r="D406" s="16" t="s">
        <v>1356</v>
      </c>
      <c r="E406" s="2" t="e">
        <f>((Data!E405-Data!#REF!)/Data!#REF!)*10</f>
        <v>#REF!</v>
      </c>
      <c r="F406" s="2" t="e">
        <f>((Data!F405-Data!#REF!)/Data!#REF!)*10</f>
        <v>#REF!</v>
      </c>
      <c r="G406" s="2" t="e">
        <f>((Data!G405-Data!#REF!)/Data!#REF!)*10</f>
        <v>#REF!</v>
      </c>
      <c r="H406" s="2" t="e">
        <f>((Data!H405-Data!#REF!)/Data!#REF!)*10</f>
        <v>#REF!</v>
      </c>
      <c r="I406" s="2" t="e">
        <f>((Data!I405-Data!#REF!)/Data!#REF!)*10</f>
        <v>#REF!</v>
      </c>
      <c r="J406" s="2" t="e">
        <f>((Data!#REF!-Data!J405)/Data!#REF!)*10</f>
        <v>#REF!</v>
      </c>
      <c r="K406" s="2" t="e">
        <f>((Data!#REF!-Data!K405)/Data!#REF!)*10</f>
        <v>#REF!</v>
      </c>
      <c r="L406" s="2" t="e">
        <f>((Data!#REF!-Data!L405)/Data!#REF!)*10</f>
        <v>#REF!</v>
      </c>
      <c r="M406" s="2" t="e">
        <f>((Data!#REF!-Data!M405)/Data!#REF!)*10</f>
        <v>#REF!</v>
      </c>
      <c r="N406" s="2" t="e">
        <f>((Data!#REF!-Data!N405)/Data!#REF!)*10</f>
        <v>#REF!</v>
      </c>
      <c r="O406" s="2" t="e">
        <f>((Data!#REF!-Data!O405)/Data!#REF!)*10</f>
        <v>#REF!</v>
      </c>
      <c r="P406" s="2" t="e">
        <f>((Data!#REF!-Data!P405)/Data!#REF!)*10</f>
        <v>#REF!</v>
      </c>
      <c r="Q406" s="2" t="e">
        <f>((Data!#REF!-Data!Q405)/Data!#REF!)*10</f>
        <v>#REF!</v>
      </c>
      <c r="R406" s="2" t="e">
        <f>((Data!#REF!-Data!R405)/Data!#REF!)*10</f>
        <v>#REF!</v>
      </c>
      <c r="S406" s="2" t="e">
        <f>((Data!#REF!-Data!S405)/Data!#REF!)*10</f>
        <v>#REF!</v>
      </c>
      <c r="T406" s="2" t="e">
        <f>((Data!#REF!-Data!T405)/Data!#REF!)*10</f>
        <v>#REF!</v>
      </c>
      <c r="U406" s="2" t="e">
        <f>((Data!#REF!-Data!U405)/Data!#REF!)*10</f>
        <v>#REF!</v>
      </c>
      <c r="V406" s="2" t="e">
        <f>((Data!#REF!-Data!V405)/Data!#REF!)*10</f>
        <v>#REF!</v>
      </c>
      <c r="W406" s="2" t="e">
        <f>((Data!#REF!-Data!W405)/Data!#REF!)*10</f>
        <v>#REF!</v>
      </c>
      <c r="X406" s="2" t="e">
        <f>((Data!#REF!-Data!X405)/Data!#REF!)*10</f>
        <v>#REF!</v>
      </c>
      <c r="Y406" s="2" t="e">
        <f>((Data!#REF!-Data!Y405)/Data!#REF!)*10</f>
        <v>#REF!</v>
      </c>
      <c r="Z406" s="2" t="e">
        <f>((Data!#REF!-Data!Z405)/Data!#REF!)*10</f>
        <v>#REF!</v>
      </c>
      <c r="AA406" s="2" t="e">
        <f>((Data!#REF!-Data!AA405)/Data!#REF!)*10</f>
        <v>#REF!</v>
      </c>
      <c r="AB406" s="2" t="e">
        <f>((Data!#REF!-Data!AB405)/Data!#REF!)*10</f>
        <v>#REF!</v>
      </c>
      <c r="AC406" s="2" t="e">
        <f>((Data!#REF!-Data!AC405)/Data!#REF!)*10</f>
        <v>#REF!</v>
      </c>
      <c r="AD406" s="2" t="e">
        <f>((Data!#REF!-Data!AD405)/Data!#REF!)*10</f>
        <v>#REF!</v>
      </c>
      <c r="AE406" s="2" t="e">
        <f>((Data!#REF!-Data!AE405)/Data!#REF!)*10</f>
        <v>#REF!</v>
      </c>
      <c r="AF406" s="2" t="e">
        <f>((Data!#REF!-Data!AF405)/Data!#REF!)*10</f>
        <v>#REF!</v>
      </c>
      <c r="AG406" s="2" t="e">
        <f>((Data!#REF!-Data!AG405)/Data!#REF!)*10</f>
        <v>#REF!</v>
      </c>
      <c r="AH406" s="2" t="e">
        <f>((Data!#REF!-Data!AH405)/Data!#REF!)*10</f>
        <v>#REF!</v>
      </c>
      <c r="AI406" s="2" t="e">
        <f>((Data!AI405-Data!#REF!)/Data!#REF!)*10</f>
        <v>#REF!</v>
      </c>
      <c r="AJ406" s="2" t="e">
        <f>((Data!AJ405-Data!#REF!)/Data!#REF!)*10</f>
        <v>#REF!</v>
      </c>
      <c r="AK406" s="2" t="e">
        <f>((Data!AK405-Data!#REF!)/Data!#REF!)*10</f>
        <v>#REF!</v>
      </c>
      <c r="AL406" s="2" t="e">
        <f>((Data!AL405-Data!#REF!)/Data!#REF!)*10</f>
        <v>#REF!</v>
      </c>
      <c r="AM406" s="2" t="e">
        <f>((Data!AM405-Data!#REF!)/Data!#REF!)*10</f>
        <v>#REF!</v>
      </c>
      <c r="AN406" s="2" t="e">
        <f>((Data!#REF!-Data!AN405)/Data!#REF!)*10</f>
        <v>#REF!</v>
      </c>
      <c r="AO406" s="2" t="e">
        <f>((Data!#REF!-Data!AO405)/Data!#REF!)*10</f>
        <v>#REF!</v>
      </c>
      <c r="AP406" s="2" t="e">
        <f>((Data!#REF!-Data!AP405)/Data!#REF!)*10</f>
        <v>#REF!</v>
      </c>
      <c r="AQ406" s="2" t="e">
        <f>((Data!#REF!-Data!AQ405)/Data!#REF!)*10</f>
        <v>#REF!</v>
      </c>
      <c r="AR406" s="2" t="e">
        <f>((Data!#REF!-Data!AR405)/Data!#REF!)*10</f>
        <v>#REF!</v>
      </c>
      <c r="AS406" s="2" t="e">
        <f>((Data!#REF!-Data!AS405)/Data!#REF!)*10</f>
        <v>#REF!</v>
      </c>
      <c r="AT406" s="2" t="e">
        <f>((Data!#REF!-Data!AT405)/Data!#REF!)*10</f>
        <v>#REF!</v>
      </c>
      <c r="AU406" s="2" t="e">
        <f>((Data!#REF!-Data!AU405)/Data!#REF!)*10</f>
        <v>#REF!</v>
      </c>
      <c r="AV406" s="2" t="e">
        <f>((Data!#REF!-Data!AV405)/Data!#REF!)*10</f>
        <v>#REF!</v>
      </c>
      <c r="AW406" s="2" t="e">
        <f>((Data!#REF!-Data!AW405)/Data!#REF!)*10</f>
        <v>#REF!</v>
      </c>
      <c r="AX406" s="2" t="e">
        <f>((Data!AX405-Data!#REF!)/Data!#REF!)*10</f>
        <v>#REF!</v>
      </c>
      <c r="AY406" s="2" t="e">
        <f>((Data!AY405-Data!#REF!)/Data!#REF!)*10</f>
        <v>#REF!</v>
      </c>
      <c r="AZ406" s="2" t="e">
        <f>((Data!AZ405-Data!#REF!)/Data!#REF!)*10</f>
        <v>#REF!</v>
      </c>
      <c r="BA406" s="2" t="e">
        <f>((Data!BA405-Data!#REF!)/Data!#REF!)*10</f>
        <v>#REF!</v>
      </c>
      <c r="BB406" s="2" t="e">
        <f>((Data!BB405-Data!#REF!)/Data!#REF!)*10</f>
        <v>#REF!</v>
      </c>
      <c r="BC406" s="2" t="e">
        <f>((Data!BC405-Data!#REF!)/Data!#REF!)*10</f>
        <v>#REF!</v>
      </c>
      <c r="BD406" s="2" t="e">
        <f>((Data!BD405-Data!#REF!)/Data!#REF!)*10</f>
        <v>#REF!</v>
      </c>
      <c r="BE406" s="2" t="e">
        <f>((Data!BE405-Data!#REF!)/Data!#REF!)*10</f>
        <v>#REF!</v>
      </c>
      <c r="BF406" s="2" t="e">
        <f>((Data!BF405-Data!#REF!)/Data!#REF!)*10</f>
        <v>#REF!</v>
      </c>
      <c r="BG406" s="2" t="e">
        <f>((Data!BG405-Data!#REF!)/Data!#REF!)*10</f>
        <v>#REF!</v>
      </c>
      <c r="BH406" s="2" t="e">
        <f>((Data!BH405-Data!#REF!)/Data!#REF!)*10</f>
        <v>#REF!</v>
      </c>
      <c r="BI406" s="2" t="e">
        <f>((Data!BI405-Data!#REF!)/Data!#REF!)*10</f>
        <v>#REF!</v>
      </c>
      <c r="BJ406" s="2" t="e">
        <f>((Data!BJ405-Data!#REF!)/Data!#REF!)*10</f>
        <v>#REF!</v>
      </c>
      <c r="BK406" s="2" t="e">
        <f>((Data!BK405-Data!#REF!)/Data!#REF!)*10</f>
        <v>#REF!</v>
      </c>
      <c r="BL406" s="2" t="e">
        <f>((Data!BL405-Data!#REF!)/Data!#REF!)*10</f>
        <v>#REF!</v>
      </c>
      <c r="BM406" s="8"/>
      <c r="BN406" s="8"/>
      <c r="BO406" s="8"/>
      <c r="BP406" s="8"/>
      <c r="BQ406" s="8"/>
    </row>
    <row r="407" spans="1:69">
      <c r="A407" t="s">
        <v>825</v>
      </c>
      <c r="B407" s="1" t="s">
        <v>2164</v>
      </c>
      <c r="C407" s="16" t="s">
        <v>826</v>
      </c>
      <c r="D407" s="16" t="s">
        <v>1356</v>
      </c>
      <c r="E407" s="2" t="e">
        <f>((Data!E406-Data!#REF!)/Data!#REF!)*10</f>
        <v>#REF!</v>
      </c>
      <c r="F407" s="2" t="e">
        <f>((Data!F406-Data!#REF!)/Data!#REF!)*10</f>
        <v>#REF!</v>
      </c>
      <c r="G407" s="2" t="e">
        <f>((Data!G406-Data!#REF!)/Data!#REF!)*10</f>
        <v>#REF!</v>
      </c>
      <c r="H407" s="2" t="e">
        <f>((Data!H406-Data!#REF!)/Data!#REF!)*10</f>
        <v>#REF!</v>
      </c>
      <c r="I407" s="2" t="e">
        <f>((Data!I406-Data!#REF!)/Data!#REF!)*10</f>
        <v>#REF!</v>
      </c>
      <c r="J407" s="2" t="e">
        <f>((Data!#REF!-Data!J406)/Data!#REF!)*10</f>
        <v>#REF!</v>
      </c>
      <c r="K407" s="2" t="e">
        <f>((Data!#REF!-Data!K406)/Data!#REF!)*10</f>
        <v>#REF!</v>
      </c>
      <c r="L407" s="2" t="e">
        <f>((Data!#REF!-Data!L406)/Data!#REF!)*10</f>
        <v>#REF!</v>
      </c>
      <c r="M407" s="2" t="e">
        <f>((Data!#REF!-Data!M406)/Data!#REF!)*10</f>
        <v>#REF!</v>
      </c>
      <c r="N407" s="2" t="e">
        <f>((Data!#REF!-Data!N406)/Data!#REF!)*10</f>
        <v>#REF!</v>
      </c>
      <c r="O407" s="2" t="e">
        <f>((Data!#REF!-Data!O406)/Data!#REF!)*10</f>
        <v>#REF!</v>
      </c>
      <c r="P407" s="2" t="e">
        <f>((Data!#REF!-Data!P406)/Data!#REF!)*10</f>
        <v>#REF!</v>
      </c>
      <c r="Q407" s="2" t="e">
        <f>((Data!#REF!-Data!Q406)/Data!#REF!)*10</f>
        <v>#REF!</v>
      </c>
      <c r="R407" s="2" t="e">
        <f>((Data!#REF!-Data!R406)/Data!#REF!)*10</f>
        <v>#REF!</v>
      </c>
      <c r="S407" s="2" t="e">
        <f>((Data!#REF!-Data!S406)/Data!#REF!)*10</f>
        <v>#REF!</v>
      </c>
      <c r="T407" s="2" t="e">
        <f>((Data!#REF!-Data!T406)/Data!#REF!)*10</f>
        <v>#REF!</v>
      </c>
      <c r="U407" s="2" t="e">
        <f>((Data!#REF!-Data!U406)/Data!#REF!)*10</f>
        <v>#REF!</v>
      </c>
      <c r="V407" s="2" t="e">
        <f>((Data!#REF!-Data!V406)/Data!#REF!)*10</f>
        <v>#REF!</v>
      </c>
      <c r="W407" s="2" t="e">
        <f>((Data!#REF!-Data!W406)/Data!#REF!)*10</f>
        <v>#REF!</v>
      </c>
      <c r="X407" s="2" t="e">
        <f>((Data!#REF!-Data!X406)/Data!#REF!)*10</f>
        <v>#REF!</v>
      </c>
      <c r="Y407" s="2" t="e">
        <f>((Data!#REF!-Data!Y406)/Data!#REF!)*10</f>
        <v>#REF!</v>
      </c>
      <c r="Z407" s="2" t="e">
        <f>((Data!#REF!-Data!Z406)/Data!#REF!)*10</f>
        <v>#REF!</v>
      </c>
      <c r="AA407" s="2" t="e">
        <f>((Data!#REF!-Data!AA406)/Data!#REF!)*10</f>
        <v>#REF!</v>
      </c>
      <c r="AB407" s="2" t="e">
        <f>((Data!#REF!-Data!AB406)/Data!#REF!)*10</f>
        <v>#REF!</v>
      </c>
      <c r="AC407" s="2" t="e">
        <f>((Data!#REF!-Data!AC406)/Data!#REF!)*10</f>
        <v>#REF!</v>
      </c>
      <c r="AD407" s="2" t="e">
        <f>((Data!#REF!-Data!AD406)/Data!#REF!)*10</f>
        <v>#REF!</v>
      </c>
      <c r="AE407" s="2" t="e">
        <f>((Data!#REF!-Data!AE406)/Data!#REF!)*10</f>
        <v>#REF!</v>
      </c>
      <c r="AF407" s="2" t="e">
        <f>((Data!#REF!-Data!AF406)/Data!#REF!)*10</f>
        <v>#REF!</v>
      </c>
      <c r="AG407" s="2" t="e">
        <f>((Data!#REF!-Data!AG406)/Data!#REF!)*10</f>
        <v>#REF!</v>
      </c>
      <c r="AH407" s="2" t="e">
        <f>((Data!#REF!-Data!AH406)/Data!#REF!)*10</f>
        <v>#REF!</v>
      </c>
      <c r="AI407" s="2" t="e">
        <f>((Data!AI406-Data!#REF!)/Data!#REF!)*10</f>
        <v>#REF!</v>
      </c>
      <c r="AJ407" s="2" t="e">
        <f>((Data!AJ406-Data!#REF!)/Data!#REF!)*10</f>
        <v>#REF!</v>
      </c>
      <c r="AK407" s="2" t="e">
        <f>((Data!AK406-Data!#REF!)/Data!#REF!)*10</f>
        <v>#REF!</v>
      </c>
      <c r="AL407" s="2" t="e">
        <f>((Data!AL406-Data!#REF!)/Data!#REF!)*10</f>
        <v>#REF!</v>
      </c>
      <c r="AM407" s="2" t="e">
        <f>((Data!AM406-Data!#REF!)/Data!#REF!)*10</f>
        <v>#REF!</v>
      </c>
      <c r="AN407" s="2" t="e">
        <f>((Data!#REF!-Data!AN406)/Data!#REF!)*10</f>
        <v>#REF!</v>
      </c>
      <c r="AO407" s="2" t="e">
        <f>((Data!#REF!-Data!AO406)/Data!#REF!)*10</f>
        <v>#REF!</v>
      </c>
      <c r="AP407" s="2" t="e">
        <f>((Data!#REF!-Data!AP406)/Data!#REF!)*10</f>
        <v>#REF!</v>
      </c>
      <c r="AQ407" s="2" t="e">
        <f>((Data!#REF!-Data!AQ406)/Data!#REF!)*10</f>
        <v>#REF!</v>
      </c>
      <c r="AR407" s="2" t="e">
        <f>((Data!#REF!-Data!AR406)/Data!#REF!)*10</f>
        <v>#REF!</v>
      </c>
      <c r="AS407" s="2" t="e">
        <f>((Data!#REF!-Data!AS406)/Data!#REF!)*10</f>
        <v>#REF!</v>
      </c>
      <c r="AT407" s="2" t="e">
        <f>((Data!#REF!-Data!AT406)/Data!#REF!)*10</f>
        <v>#REF!</v>
      </c>
      <c r="AU407" s="2" t="e">
        <f>((Data!#REF!-Data!AU406)/Data!#REF!)*10</f>
        <v>#REF!</v>
      </c>
      <c r="AV407" s="2" t="e">
        <f>((Data!#REF!-Data!AV406)/Data!#REF!)*10</f>
        <v>#REF!</v>
      </c>
      <c r="AW407" s="2" t="e">
        <f>((Data!#REF!-Data!AW406)/Data!#REF!)*10</f>
        <v>#REF!</v>
      </c>
      <c r="AX407" s="2" t="e">
        <f>((Data!AX406-Data!#REF!)/Data!#REF!)*10</f>
        <v>#REF!</v>
      </c>
      <c r="AY407" s="2" t="e">
        <f>((Data!AY406-Data!#REF!)/Data!#REF!)*10</f>
        <v>#REF!</v>
      </c>
      <c r="AZ407" s="2" t="e">
        <f>((Data!AZ406-Data!#REF!)/Data!#REF!)*10</f>
        <v>#REF!</v>
      </c>
      <c r="BA407" s="2" t="e">
        <f>((Data!BA406-Data!#REF!)/Data!#REF!)*10</f>
        <v>#REF!</v>
      </c>
      <c r="BB407" s="2" t="e">
        <f>((Data!BB406-Data!#REF!)/Data!#REF!)*10</f>
        <v>#REF!</v>
      </c>
      <c r="BC407" s="2" t="e">
        <f>((Data!BC406-Data!#REF!)/Data!#REF!)*10</f>
        <v>#REF!</v>
      </c>
      <c r="BD407" s="2" t="e">
        <f>((Data!BD406-Data!#REF!)/Data!#REF!)*10</f>
        <v>#REF!</v>
      </c>
      <c r="BE407" s="2" t="e">
        <f>((Data!BE406-Data!#REF!)/Data!#REF!)*10</f>
        <v>#REF!</v>
      </c>
      <c r="BF407" s="2" t="e">
        <f>((Data!BF406-Data!#REF!)/Data!#REF!)*10</f>
        <v>#REF!</v>
      </c>
      <c r="BG407" s="2" t="e">
        <f>((Data!BG406-Data!#REF!)/Data!#REF!)*10</f>
        <v>#REF!</v>
      </c>
      <c r="BH407" s="2" t="e">
        <f>((Data!BH406-Data!#REF!)/Data!#REF!)*10</f>
        <v>#REF!</v>
      </c>
      <c r="BI407" s="2" t="e">
        <f>((Data!BI406-Data!#REF!)/Data!#REF!)*10</f>
        <v>#REF!</v>
      </c>
      <c r="BJ407" s="2" t="e">
        <f>((Data!BJ406-Data!#REF!)/Data!#REF!)*10</f>
        <v>#REF!</v>
      </c>
      <c r="BK407" s="2" t="e">
        <f>((Data!BK406-Data!#REF!)/Data!#REF!)*10</f>
        <v>#REF!</v>
      </c>
      <c r="BL407" s="2" t="e">
        <f>((Data!BL406-Data!#REF!)/Data!#REF!)*10</f>
        <v>#REF!</v>
      </c>
      <c r="BM407" s="8"/>
      <c r="BN407" s="8"/>
      <c r="BO407" s="8"/>
      <c r="BP407" s="8"/>
      <c r="BQ407" s="8"/>
    </row>
    <row r="408" spans="1:69">
      <c r="A408" t="s">
        <v>827</v>
      </c>
      <c r="B408" s="1" t="s">
        <v>2165</v>
      </c>
      <c r="C408" s="16" t="s">
        <v>828</v>
      </c>
      <c r="D408" s="16" t="s">
        <v>1356</v>
      </c>
      <c r="E408" s="2" t="e">
        <f>((Data!E407-Data!#REF!)/Data!#REF!)*10</f>
        <v>#REF!</v>
      </c>
      <c r="F408" s="2" t="e">
        <f>((Data!F407-Data!#REF!)/Data!#REF!)*10</f>
        <v>#REF!</v>
      </c>
      <c r="G408" s="2" t="e">
        <f>((Data!G407-Data!#REF!)/Data!#REF!)*10</f>
        <v>#REF!</v>
      </c>
      <c r="H408" s="2" t="e">
        <f>((Data!H407-Data!#REF!)/Data!#REF!)*10</f>
        <v>#REF!</v>
      </c>
      <c r="I408" s="2" t="e">
        <f>((Data!I407-Data!#REF!)/Data!#REF!)*10</f>
        <v>#REF!</v>
      </c>
      <c r="J408" s="2" t="e">
        <f>((Data!#REF!-Data!J407)/Data!#REF!)*10</f>
        <v>#REF!</v>
      </c>
      <c r="K408" s="2" t="e">
        <f>((Data!#REF!-Data!K407)/Data!#REF!)*10</f>
        <v>#REF!</v>
      </c>
      <c r="L408" s="2" t="e">
        <f>((Data!#REF!-Data!L407)/Data!#REF!)*10</f>
        <v>#REF!</v>
      </c>
      <c r="M408" s="2" t="e">
        <f>((Data!#REF!-Data!M407)/Data!#REF!)*10</f>
        <v>#REF!</v>
      </c>
      <c r="N408" s="2" t="e">
        <f>((Data!#REF!-Data!N407)/Data!#REF!)*10</f>
        <v>#REF!</v>
      </c>
      <c r="O408" s="2" t="e">
        <f>((Data!#REF!-Data!O407)/Data!#REF!)*10</f>
        <v>#REF!</v>
      </c>
      <c r="P408" s="2" t="e">
        <f>((Data!#REF!-Data!P407)/Data!#REF!)*10</f>
        <v>#REF!</v>
      </c>
      <c r="Q408" s="2" t="e">
        <f>((Data!#REF!-Data!Q407)/Data!#REF!)*10</f>
        <v>#REF!</v>
      </c>
      <c r="R408" s="2" t="e">
        <f>((Data!#REF!-Data!R407)/Data!#REF!)*10</f>
        <v>#REF!</v>
      </c>
      <c r="S408" s="2" t="e">
        <f>((Data!#REF!-Data!S407)/Data!#REF!)*10</f>
        <v>#REF!</v>
      </c>
      <c r="T408" s="2" t="e">
        <f>((Data!#REF!-Data!T407)/Data!#REF!)*10</f>
        <v>#REF!</v>
      </c>
      <c r="U408" s="2" t="e">
        <f>((Data!#REF!-Data!U407)/Data!#REF!)*10</f>
        <v>#REF!</v>
      </c>
      <c r="V408" s="2" t="e">
        <f>((Data!#REF!-Data!V407)/Data!#REF!)*10</f>
        <v>#REF!</v>
      </c>
      <c r="W408" s="2" t="e">
        <f>((Data!#REF!-Data!W407)/Data!#REF!)*10</f>
        <v>#REF!</v>
      </c>
      <c r="X408" s="2" t="e">
        <f>((Data!#REF!-Data!X407)/Data!#REF!)*10</f>
        <v>#REF!</v>
      </c>
      <c r="Y408" s="2" t="e">
        <f>((Data!#REF!-Data!Y407)/Data!#REF!)*10</f>
        <v>#REF!</v>
      </c>
      <c r="Z408" s="2" t="e">
        <f>((Data!#REF!-Data!Z407)/Data!#REF!)*10</f>
        <v>#REF!</v>
      </c>
      <c r="AA408" s="2" t="e">
        <f>((Data!#REF!-Data!AA407)/Data!#REF!)*10</f>
        <v>#REF!</v>
      </c>
      <c r="AB408" s="2" t="e">
        <f>((Data!#REF!-Data!AB407)/Data!#REF!)*10</f>
        <v>#REF!</v>
      </c>
      <c r="AC408" s="2" t="e">
        <f>((Data!#REF!-Data!AC407)/Data!#REF!)*10</f>
        <v>#REF!</v>
      </c>
      <c r="AD408" s="2" t="e">
        <f>((Data!#REF!-Data!AD407)/Data!#REF!)*10</f>
        <v>#REF!</v>
      </c>
      <c r="AE408" s="2" t="e">
        <f>((Data!#REF!-Data!AE407)/Data!#REF!)*10</f>
        <v>#REF!</v>
      </c>
      <c r="AF408" s="2" t="e">
        <f>((Data!#REF!-Data!AF407)/Data!#REF!)*10</f>
        <v>#REF!</v>
      </c>
      <c r="AG408" s="2" t="e">
        <f>((Data!#REF!-Data!AG407)/Data!#REF!)*10</f>
        <v>#REF!</v>
      </c>
      <c r="AH408" s="2" t="e">
        <f>((Data!#REF!-Data!AH407)/Data!#REF!)*10</f>
        <v>#REF!</v>
      </c>
      <c r="AI408" s="2" t="e">
        <f>((Data!AI407-Data!#REF!)/Data!#REF!)*10</f>
        <v>#REF!</v>
      </c>
      <c r="AJ408" s="2" t="e">
        <f>((Data!AJ407-Data!#REF!)/Data!#REF!)*10</f>
        <v>#REF!</v>
      </c>
      <c r="AK408" s="2" t="e">
        <f>((Data!AK407-Data!#REF!)/Data!#REF!)*10</f>
        <v>#REF!</v>
      </c>
      <c r="AL408" s="2" t="e">
        <f>((Data!AL407-Data!#REF!)/Data!#REF!)*10</f>
        <v>#REF!</v>
      </c>
      <c r="AM408" s="2" t="e">
        <f>((Data!AM407-Data!#REF!)/Data!#REF!)*10</f>
        <v>#REF!</v>
      </c>
      <c r="AN408" s="2" t="e">
        <f>((Data!#REF!-Data!AN407)/Data!#REF!)*10</f>
        <v>#REF!</v>
      </c>
      <c r="AO408" s="2" t="e">
        <f>((Data!#REF!-Data!AO407)/Data!#REF!)*10</f>
        <v>#REF!</v>
      </c>
      <c r="AP408" s="2" t="e">
        <f>((Data!#REF!-Data!AP407)/Data!#REF!)*10</f>
        <v>#REF!</v>
      </c>
      <c r="AQ408" s="2" t="e">
        <f>((Data!#REF!-Data!AQ407)/Data!#REF!)*10</f>
        <v>#REF!</v>
      </c>
      <c r="AR408" s="2" t="e">
        <f>((Data!#REF!-Data!AR407)/Data!#REF!)*10</f>
        <v>#REF!</v>
      </c>
      <c r="AS408" s="2" t="e">
        <f>((Data!#REF!-Data!AS407)/Data!#REF!)*10</f>
        <v>#REF!</v>
      </c>
      <c r="AT408" s="2" t="e">
        <f>((Data!#REF!-Data!AT407)/Data!#REF!)*10</f>
        <v>#REF!</v>
      </c>
      <c r="AU408" s="2" t="e">
        <f>((Data!#REF!-Data!AU407)/Data!#REF!)*10</f>
        <v>#REF!</v>
      </c>
      <c r="AV408" s="2" t="e">
        <f>((Data!#REF!-Data!AV407)/Data!#REF!)*10</f>
        <v>#REF!</v>
      </c>
      <c r="AW408" s="2" t="e">
        <f>((Data!#REF!-Data!AW407)/Data!#REF!)*10</f>
        <v>#REF!</v>
      </c>
      <c r="AX408" s="2" t="e">
        <f>((Data!AX407-Data!#REF!)/Data!#REF!)*10</f>
        <v>#REF!</v>
      </c>
      <c r="AY408" s="2" t="e">
        <f>((Data!AY407-Data!#REF!)/Data!#REF!)*10</f>
        <v>#REF!</v>
      </c>
      <c r="AZ408" s="2" t="e">
        <f>((Data!AZ407-Data!#REF!)/Data!#REF!)*10</f>
        <v>#REF!</v>
      </c>
      <c r="BA408" s="2" t="e">
        <f>((Data!BA407-Data!#REF!)/Data!#REF!)*10</f>
        <v>#REF!</v>
      </c>
      <c r="BB408" s="2" t="e">
        <f>((Data!BB407-Data!#REF!)/Data!#REF!)*10</f>
        <v>#REF!</v>
      </c>
      <c r="BC408" s="2" t="e">
        <f>((Data!BC407-Data!#REF!)/Data!#REF!)*10</f>
        <v>#REF!</v>
      </c>
      <c r="BD408" s="2" t="e">
        <f>((Data!BD407-Data!#REF!)/Data!#REF!)*10</f>
        <v>#REF!</v>
      </c>
      <c r="BE408" s="2" t="e">
        <f>((Data!BE407-Data!#REF!)/Data!#REF!)*10</f>
        <v>#REF!</v>
      </c>
      <c r="BF408" s="2" t="e">
        <f>((Data!BF407-Data!#REF!)/Data!#REF!)*10</f>
        <v>#REF!</v>
      </c>
      <c r="BG408" s="2" t="e">
        <f>((Data!BG407-Data!#REF!)/Data!#REF!)*10</f>
        <v>#REF!</v>
      </c>
      <c r="BH408" s="2" t="e">
        <f>((Data!BH407-Data!#REF!)/Data!#REF!)*10</f>
        <v>#REF!</v>
      </c>
      <c r="BI408" s="2" t="e">
        <f>((Data!BI407-Data!#REF!)/Data!#REF!)*10</f>
        <v>#REF!</v>
      </c>
      <c r="BJ408" s="2" t="e">
        <f>((Data!BJ407-Data!#REF!)/Data!#REF!)*10</f>
        <v>#REF!</v>
      </c>
      <c r="BK408" s="2" t="e">
        <f>((Data!BK407-Data!#REF!)/Data!#REF!)*10</f>
        <v>#REF!</v>
      </c>
      <c r="BL408" s="2" t="e">
        <f>((Data!BL407-Data!#REF!)/Data!#REF!)*10</f>
        <v>#REF!</v>
      </c>
      <c r="BM408" s="8"/>
      <c r="BN408" s="8"/>
      <c r="BO408" s="8"/>
      <c r="BP408" s="8"/>
      <c r="BQ408" s="8"/>
    </row>
    <row r="409" spans="1:69">
      <c r="A409" t="s">
        <v>829</v>
      </c>
      <c r="B409" s="1" t="s">
        <v>2166</v>
      </c>
      <c r="C409" s="16" t="s">
        <v>830</v>
      </c>
      <c r="D409" s="16" t="s">
        <v>1356</v>
      </c>
      <c r="E409" s="2" t="e">
        <f>((Data!E408-Data!#REF!)/Data!#REF!)*10</f>
        <v>#REF!</v>
      </c>
      <c r="F409" s="2" t="e">
        <f>((Data!F408-Data!#REF!)/Data!#REF!)*10</f>
        <v>#REF!</v>
      </c>
      <c r="G409" s="2" t="e">
        <f>((Data!G408-Data!#REF!)/Data!#REF!)*10</f>
        <v>#REF!</v>
      </c>
      <c r="H409" s="2" t="e">
        <f>((Data!H408-Data!#REF!)/Data!#REF!)*10</f>
        <v>#REF!</v>
      </c>
      <c r="I409" s="2" t="e">
        <f>((Data!I408-Data!#REF!)/Data!#REF!)*10</f>
        <v>#REF!</v>
      </c>
      <c r="J409" s="2" t="e">
        <f>((Data!#REF!-Data!J408)/Data!#REF!)*10</f>
        <v>#REF!</v>
      </c>
      <c r="K409" s="2" t="e">
        <f>((Data!#REF!-Data!K408)/Data!#REF!)*10</f>
        <v>#REF!</v>
      </c>
      <c r="L409" s="2" t="e">
        <f>((Data!#REF!-Data!L408)/Data!#REF!)*10</f>
        <v>#REF!</v>
      </c>
      <c r="M409" s="2" t="e">
        <f>((Data!#REF!-Data!M408)/Data!#REF!)*10</f>
        <v>#REF!</v>
      </c>
      <c r="N409" s="2" t="e">
        <f>((Data!#REF!-Data!N408)/Data!#REF!)*10</f>
        <v>#REF!</v>
      </c>
      <c r="O409" s="2" t="e">
        <f>((Data!#REF!-Data!O408)/Data!#REF!)*10</f>
        <v>#REF!</v>
      </c>
      <c r="P409" s="2" t="e">
        <f>((Data!#REF!-Data!P408)/Data!#REF!)*10</f>
        <v>#REF!</v>
      </c>
      <c r="Q409" s="2" t="e">
        <f>((Data!#REF!-Data!Q408)/Data!#REF!)*10</f>
        <v>#REF!</v>
      </c>
      <c r="R409" s="2" t="e">
        <f>((Data!#REF!-Data!R408)/Data!#REF!)*10</f>
        <v>#REF!</v>
      </c>
      <c r="S409" s="2" t="e">
        <f>((Data!#REF!-Data!S408)/Data!#REF!)*10</f>
        <v>#REF!</v>
      </c>
      <c r="T409" s="2" t="e">
        <f>((Data!#REF!-Data!T408)/Data!#REF!)*10</f>
        <v>#REF!</v>
      </c>
      <c r="U409" s="2" t="e">
        <f>((Data!#REF!-Data!U408)/Data!#REF!)*10</f>
        <v>#REF!</v>
      </c>
      <c r="V409" s="2" t="e">
        <f>((Data!#REF!-Data!V408)/Data!#REF!)*10</f>
        <v>#REF!</v>
      </c>
      <c r="W409" s="2" t="e">
        <f>((Data!#REF!-Data!W408)/Data!#REF!)*10</f>
        <v>#REF!</v>
      </c>
      <c r="X409" s="2" t="e">
        <f>((Data!#REF!-Data!X408)/Data!#REF!)*10</f>
        <v>#REF!</v>
      </c>
      <c r="Y409" s="2" t="e">
        <f>((Data!#REF!-Data!Y408)/Data!#REF!)*10</f>
        <v>#REF!</v>
      </c>
      <c r="Z409" s="2" t="e">
        <f>((Data!#REF!-Data!Z408)/Data!#REF!)*10</f>
        <v>#REF!</v>
      </c>
      <c r="AA409" s="2" t="e">
        <f>((Data!#REF!-Data!AA408)/Data!#REF!)*10</f>
        <v>#REF!</v>
      </c>
      <c r="AB409" s="2" t="e">
        <f>((Data!#REF!-Data!AB408)/Data!#REF!)*10</f>
        <v>#REF!</v>
      </c>
      <c r="AC409" s="2" t="e">
        <f>((Data!#REF!-Data!AC408)/Data!#REF!)*10</f>
        <v>#REF!</v>
      </c>
      <c r="AD409" s="2" t="e">
        <f>((Data!#REF!-Data!AD408)/Data!#REF!)*10</f>
        <v>#REF!</v>
      </c>
      <c r="AE409" s="2" t="e">
        <f>((Data!#REF!-Data!AE408)/Data!#REF!)*10</f>
        <v>#REF!</v>
      </c>
      <c r="AF409" s="2" t="e">
        <f>((Data!#REF!-Data!AF408)/Data!#REF!)*10</f>
        <v>#REF!</v>
      </c>
      <c r="AG409" s="2" t="e">
        <f>((Data!#REF!-Data!AG408)/Data!#REF!)*10</f>
        <v>#REF!</v>
      </c>
      <c r="AH409" s="2" t="e">
        <f>((Data!#REF!-Data!AH408)/Data!#REF!)*10</f>
        <v>#REF!</v>
      </c>
      <c r="AI409" s="2" t="e">
        <f>((Data!AI408-Data!#REF!)/Data!#REF!)*10</f>
        <v>#REF!</v>
      </c>
      <c r="AJ409" s="2" t="e">
        <f>((Data!AJ408-Data!#REF!)/Data!#REF!)*10</f>
        <v>#REF!</v>
      </c>
      <c r="AK409" s="2" t="e">
        <f>((Data!AK408-Data!#REF!)/Data!#REF!)*10</f>
        <v>#REF!</v>
      </c>
      <c r="AL409" s="2" t="e">
        <f>((Data!AL408-Data!#REF!)/Data!#REF!)*10</f>
        <v>#REF!</v>
      </c>
      <c r="AM409" s="2" t="e">
        <f>((Data!AM408-Data!#REF!)/Data!#REF!)*10</f>
        <v>#REF!</v>
      </c>
      <c r="AN409" s="2" t="e">
        <f>((Data!#REF!-Data!AN408)/Data!#REF!)*10</f>
        <v>#REF!</v>
      </c>
      <c r="AO409" s="2" t="e">
        <f>((Data!#REF!-Data!AO408)/Data!#REF!)*10</f>
        <v>#REF!</v>
      </c>
      <c r="AP409" s="2" t="e">
        <f>((Data!#REF!-Data!AP408)/Data!#REF!)*10</f>
        <v>#REF!</v>
      </c>
      <c r="AQ409" s="2" t="e">
        <f>((Data!#REF!-Data!AQ408)/Data!#REF!)*10</f>
        <v>#REF!</v>
      </c>
      <c r="AR409" s="2" t="e">
        <f>((Data!#REF!-Data!AR408)/Data!#REF!)*10</f>
        <v>#REF!</v>
      </c>
      <c r="AS409" s="2" t="e">
        <f>((Data!#REF!-Data!AS408)/Data!#REF!)*10</f>
        <v>#REF!</v>
      </c>
      <c r="AT409" s="2" t="e">
        <f>((Data!#REF!-Data!AT408)/Data!#REF!)*10</f>
        <v>#REF!</v>
      </c>
      <c r="AU409" s="2" t="e">
        <f>((Data!#REF!-Data!AU408)/Data!#REF!)*10</f>
        <v>#REF!</v>
      </c>
      <c r="AV409" s="2" t="e">
        <f>((Data!#REF!-Data!AV408)/Data!#REF!)*10</f>
        <v>#REF!</v>
      </c>
      <c r="AW409" s="2" t="e">
        <f>((Data!#REF!-Data!AW408)/Data!#REF!)*10</f>
        <v>#REF!</v>
      </c>
      <c r="AX409" s="2" t="e">
        <f>((Data!AX408-Data!#REF!)/Data!#REF!)*10</f>
        <v>#REF!</v>
      </c>
      <c r="AY409" s="2" t="e">
        <f>((Data!AY408-Data!#REF!)/Data!#REF!)*10</f>
        <v>#REF!</v>
      </c>
      <c r="AZ409" s="2" t="e">
        <f>((Data!AZ408-Data!#REF!)/Data!#REF!)*10</f>
        <v>#REF!</v>
      </c>
      <c r="BA409" s="2" t="e">
        <f>((Data!BA408-Data!#REF!)/Data!#REF!)*10</f>
        <v>#REF!</v>
      </c>
      <c r="BB409" s="2" t="e">
        <f>((Data!BB408-Data!#REF!)/Data!#REF!)*10</f>
        <v>#REF!</v>
      </c>
      <c r="BC409" s="2" t="e">
        <f>((Data!BC408-Data!#REF!)/Data!#REF!)*10</f>
        <v>#REF!</v>
      </c>
      <c r="BD409" s="2" t="e">
        <f>((Data!BD408-Data!#REF!)/Data!#REF!)*10</f>
        <v>#REF!</v>
      </c>
      <c r="BE409" s="2" t="e">
        <f>((Data!BE408-Data!#REF!)/Data!#REF!)*10</f>
        <v>#REF!</v>
      </c>
      <c r="BF409" s="2" t="e">
        <f>((Data!BF408-Data!#REF!)/Data!#REF!)*10</f>
        <v>#REF!</v>
      </c>
      <c r="BG409" s="2" t="e">
        <f>((Data!BG408-Data!#REF!)/Data!#REF!)*10</f>
        <v>#REF!</v>
      </c>
      <c r="BH409" s="2" t="e">
        <f>((Data!BH408-Data!#REF!)/Data!#REF!)*10</f>
        <v>#REF!</v>
      </c>
      <c r="BI409" s="2" t="e">
        <f>((Data!BI408-Data!#REF!)/Data!#REF!)*10</f>
        <v>#REF!</v>
      </c>
      <c r="BJ409" s="2" t="e">
        <f>((Data!BJ408-Data!#REF!)/Data!#REF!)*10</f>
        <v>#REF!</v>
      </c>
      <c r="BK409" s="2" t="e">
        <f>((Data!BK408-Data!#REF!)/Data!#REF!)*10</f>
        <v>#REF!</v>
      </c>
      <c r="BL409" s="2" t="e">
        <f>((Data!BL408-Data!#REF!)/Data!#REF!)*10</f>
        <v>#REF!</v>
      </c>
      <c r="BM409" s="8"/>
      <c r="BN409" s="8"/>
      <c r="BO409" s="8"/>
      <c r="BP409" s="8"/>
      <c r="BQ409" s="8"/>
    </row>
    <row r="410" spans="1:69">
      <c r="A410" t="s">
        <v>831</v>
      </c>
      <c r="B410" s="1" t="s">
        <v>2167</v>
      </c>
      <c r="C410" s="16" t="s">
        <v>832</v>
      </c>
      <c r="D410" s="16" t="s">
        <v>1356</v>
      </c>
      <c r="E410" s="2" t="e">
        <f>((Data!E409-Data!#REF!)/Data!#REF!)*10</f>
        <v>#REF!</v>
      </c>
      <c r="F410" s="2" t="e">
        <f>((Data!F409-Data!#REF!)/Data!#REF!)*10</f>
        <v>#REF!</v>
      </c>
      <c r="G410" s="2" t="e">
        <f>((Data!G409-Data!#REF!)/Data!#REF!)*10</f>
        <v>#REF!</v>
      </c>
      <c r="H410" s="2" t="e">
        <f>((Data!H409-Data!#REF!)/Data!#REF!)*10</f>
        <v>#REF!</v>
      </c>
      <c r="I410" s="2" t="e">
        <f>((Data!I409-Data!#REF!)/Data!#REF!)*10</f>
        <v>#REF!</v>
      </c>
      <c r="J410" s="2" t="e">
        <f>((Data!#REF!-Data!J409)/Data!#REF!)*10</f>
        <v>#REF!</v>
      </c>
      <c r="K410" s="2" t="e">
        <f>((Data!#REF!-Data!K409)/Data!#REF!)*10</f>
        <v>#REF!</v>
      </c>
      <c r="L410" s="2" t="e">
        <f>((Data!#REF!-Data!L409)/Data!#REF!)*10</f>
        <v>#REF!</v>
      </c>
      <c r="M410" s="2" t="e">
        <f>((Data!#REF!-Data!M409)/Data!#REF!)*10</f>
        <v>#REF!</v>
      </c>
      <c r="N410" s="2" t="e">
        <f>((Data!#REF!-Data!N409)/Data!#REF!)*10</f>
        <v>#REF!</v>
      </c>
      <c r="O410" s="2" t="e">
        <f>((Data!#REF!-Data!O409)/Data!#REF!)*10</f>
        <v>#REF!</v>
      </c>
      <c r="P410" s="2" t="e">
        <f>((Data!#REF!-Data!P409)/Data!#REF!)*10</f>
        <v>#REF!</v>
      </c>
      <c r="Q410" s="2" t="e">
        <f>((Data!#REF!-Data!Q409)/Data!#REF!)*10</f>
        <v>#REF!</v>
      </c>
      <c r="R410" s="2" t="e">
        <f>((Data!#REF!-Data!R409)/Data!#REF!)*10</f>
        <v>#REF!</v>
      </c>
      <c r="S410" s="2" t="e">
        <f>((Data!#REF!-Data!S409)/Data!#REF!)*10</f>
        <v>#REF!</v>
      </c>
      <c r="T410" s="2" t="e">
        <f>((Data!#REF!-Data!T409)/Data!#REF!)*10</f>
        <v>#REF!</v>
      </c>
      <c r="U410" s="2" t="e">
        <f>((Data!#REF!-Data!U409)/Data!#REF!)*10</f>
        <v>#REF!</v>
      </c>
      <c r="V410" s="2" t="e">
        <f>((Data!#REF!-Data!V409)/Data!#REF!)*10</f>
        <v>#REF!</v>
      </c>
      <c r="W410" s="2" t="e">
        <f>((Data!#REF!-Data!W409)/Data!#REF!)*10</f>
        <v>#REF!</v>
      </c>
      <c r="X410" s="2" t="e">
        <f>((Data!#REF!-Data!X409)/Data!#REF!)*10</f>
        <v>#REF!</v>
      </c>
      <c r="Y410" s="2" t="e">
        <f>((Data!#REF!-Data!Y409)/Data!#REF!)*10</f>
        <v>#REF!</v>
      </c>
      <c r="Z410" s="2" t="e">
        <f>((Data!#REF!-Data!Z409)/Data!#REF!)*10</f>
        <v>#REF!</v>
      </c>
      <c r="AA410" s="2" t="e">
        <f>((Data!#REF!-Data!AA409)/Data!#REF!)*10</f>
        <v>#REF!</v>
      </c>
      <c r="AB410" s="2" t="e">
        <f>((Data!#REF!-Data!AB409)/Data!#REF!)*10</f>
        <v>#REF!</v>
      </c>
      <c r="AC410" s="2" t="e">
        <f>((Data!#REF!-Data!AC409)/Data!#REF!)*10</f>
        <v>#REF!</v>
      </c>
      <c r="AD410" s="2" t="e">
        <f>((Data!#REF!-Data!AD409)/Data!#REF!)*10</f>
        <v>#REF!</v>
      </c>
      <c r="AE410" s="2" t="e">
        <f>((Data!#REF!-Data!AE409)/Data!#REF!)*10</f>
        <v>#REF!</v>
      </c>
      <c r="AF410" s="2" t="e">
        <f>((Data!#REF!-Data!AF409)/Data!#REF!)*10</f>
        <v>#REF!</v>
      </c>
      <c r="AG410" s="2" t="e">
        <f>((Data!#REF!-Data!AG409)/Data!#REF!)*10</f>
        <v>#REF!</v>
      </c>
      <c r="AH410" s="2" t="e">
        <f>((Data!#REF!-Data!AH409)/Data!#REF!)*10</f>
        <v>#REF!</v>
      </c>
      <c r="AI410" s="2" t="e">
        <f>((Data!AI409-Data!#REF!)/Data!#REF!)*10</f>
        <v>#REF!</v>
      </c>
      <c r="AJ410" s="2" t="e">
        <f>((Data!AJ409-Data!#REF!)/Data!#REF!)*10</f>
        <v>#REF!</v>
      </c>
      <c r="AK410" s="2" t="e">
        <f>((Data!AK409-Data!#REF!)/Data!#REF!)*10</f>
        <v>#REF!</v>
      </c>
      <c r="AL410" s="2" t="e">
        <f>((Data!AL409-Data!#REF!)/Data!#REF!)*10</f>
        <v>#REF!</v>
      </c>
      <c r="AM410" s="2" t="e">
        <f>((Data!AM409-Data!#REF!)/Data!#REF!)*10</f>
        <v>#REF!</v>
      </c>
      <c r="AN410" s="2" t="e">
        <f>((Data!#REF!-Data!AN409)/Data!#REF!)*10</f>
        <v>#REF!</v>
      </c>
      <c r="AO410" s="2" t="e">
        <f>((Data!#REF!-Data!AO409)/Data!#REF!)*10</f>
        <v>#REF!</v>
      </c>
      <c r="AP410" s="2" t="e">
        <f>((Data!#REF!-Data!AP409)/Data!#REF!)*10</f>
        <v>#REF!</v>
      </c>
      <c r="AQ410" s="2" t="e">
        <f>((Data!#REF!-Data!AQ409)/Data!#REF!)*10</f>
        <v>#REF!</v>
      </c>
      <c r="AR410" s="2" t="e">
        <f>((Data!#REF!-Data!AR409)/Data!#REF!)*10</f>
        <v>#REF!</v>
      </c>
      <c r="AS410" s="2" t="e">
        <f>((Data!#REF!-Data!AS409)/Data!#REF!)*10</f>
        <v>#REF!</v>
      </c>
      <c r="AT410" s="2" t="e">
        <f>((Data!#REF!-Data!AT409)/Data!#REF!)*10</f>
        <v>#REF!</v>
      </c>
      <c r="AU410" s="2" t="e">
        <f>((Data!#REF!-Data!AU409)/Data!#REF!)*10</f>
        <v>#REF!</v>
      </c>
      <c r="AV410" s="2" t="e">
        <f>((Data!#REF!-Data!AV409)/Data!#REF!)*10</f>
        <v>#REF!</v>
      </c>
      <c r="AW410" s="2" t="e">
        <f>((Data!#REF!-Data!AW409)/Data!#REF!)*10</f>
        <v>#REF!</v>
      </c>
      <c r="AX410" s="2" t="e">
        <f>((Data!AX409-Data!#REF!)/Data!#REF!)*10</f>
        <v>#REF!</v>
      </c>
      <c r="AY410" s="2" t="e">
        <f>((Data!AY409-Data!#REF!)/Data!#REF!)*10</f>
        <v>#REF!</v>
      </c>
      <c r="AZ410" s="2" t="e">
        <f>((Data!AZ409-Data!#REF!)/Data!#REF!)*10</f>
        <v>#REF!</v>
      </c>
      <c r="BA410" s="2" t="e">
        <f>((Data!BA409-Data!#REF!)/Data!#REF!)*10</f>
        <v>#REF!</v>
      </c>
      <c r="BB410" s="2" t="e">
        <f>((Data!BB409-Data!#REF!)/Data!#REF!)*10</f>
        <v>#REF!</v>
      </c>
      <c r="BC410" s="2" t="e">
        <f>((Data!BC409-Data!#REF!)/Data!#REF!)*10</f>
        <v>#REF!</v>
      </c>
      <c r="BD410" s="2" t="e">
        <f>((Data!BD409-Data!#REF!)/Data!#REF!)*10</f>
        <v>#REF!</v>
      </c>
      <c r="BE410" s="2" t="e">
        <f>((Data!BE409-Data!#REF!)/Data!#REF!)*10</f>
        <v>#REF!</v>
      </c>
      <c r="BF410" s="2" t="e">
        <f>((Data!BF409-Data!#REF!)/Data!#REF!)*10</f>
        <v>#REF!</v>
      </c>
      <c r="BG410" s="2" t="e">
        <f>((Data!BG409-Data!#REF!)/Data!#REF!)*10</f>
        <v>#REF!</v>
      </c>
      <c r="BH410" s="2" t="e">
        <f>((Data!BH409-Data!#REF!)/Data!#REF!)*10</f>
        <v>#REF!</v>
      </c>
      <c r="BI410" s="2" t="e">
        <f>((Data!BI409-Data!#REF!)/Data!#REF!)*10</f>
        <v>#REF!</v>
      </c>
      <c r="BJ410" s="2" t="e">
        <f>((Data!BJ409-Data!#REF!)/Data!#REF!)*10</f>
        <v>#REF!</v>
      </c>
      <c r="BK410" s="2" t="e">
        <f>((Data!BK409-Data!#REF!)/Data!#REF!)*10</f>
        <v>#REF!</v>
      </c>
      <c r="BL410" s="2" t="e">
        <f>((Data!BL409-Data!#REF!)/Data!#REF!)*10</f>
        <v>#REF!</v>
      </c>
      <c r="BM410" s="8"/>
      <c r="BN410" s="8"/>
      <c r="BO410" s="8"/>
      <c r="BP410" s="8"/>
      <c r="BQ410" s="8"/>
    </row>
    <row r="411" spans="1:69">
      <c r="A411" t="s">
        <v>833</v>
      </c>
      <c r="B411" s="1" t="s">
        <v>2168</v>
      </c>
      <c r="C411" s="16" t="s">
        <v>834</v>
      </c>
      <c r="D411" s="16" t="s">
        <v>1356</v>
      </c>
      <c r="E411" s="2" t="e">
        <f>((Data!E410-Data!#REF!)/Data!#REF!)*10</f>
        <v>#REF!</v>
      </c>
      <c r="F411" s="2" t="e">
        <f>((Data!F410-Data!#REF!)/Data!#REF!)*10</f>
        <v>#REF!</v>
      </c>
      <c r="G411" s="2" t="e">
        <f>((Data!G410-Data!#REF!)/Data!#REF!)*10</f>
        <v>#REF!</v>
      </c>
      <c r="H411" s="2" t="e">
        <f>((Data!H410-Data!#REF!)/Data!#REF!)*10</f>
        <v>#REF!</v>
      </c>
      <c r="I411" s="2" t="e">
        <f>((Data!I410-Data!#REF!)/Data!#REF!)*10</f>
        <v>#REF!</v>
      </c>
      <c r="J411" s="2" t="e">
        <f>((Data!#REF!-Data!J410)/Data!#REF!)*10</f>
        <v>#REF!</v>
      </c>
      <c r="K411" s="2" t="e">
        <f>((Data!#REF!-Data!K410)/Data!#REF!)*10</f>
        <v>#REF!</v>
      </c>
      <c r="L411" s="2" t="e">
        <f>((Data!#REF!-Data!L410)/Data!#REF!)*10</f>
        <v>#REF!</v>
      </c>
      <c r="M411" s="2" t="e">
        <f>((Data!#REF!-Data!M410)/Data!#REF!)*10</f>
        <v>#REF!</v>
      </c>
      <c r="N411" s="2" t="e">
        <f>((Data!#REF!-Data!N410)/Data!#REF!)*10</f>
        <v>#REF!</v>
      </c>
      <c r="O411" s="2" t="e">
        <f>((Data!#REF!-Data!O410)/Data!#REF!)*10</f>
        <v>#REF!</v>
      </c>
      <c r="P411" s="2" t="e">
        <f>((Data!#REF!-Data!P410)/Data!#REF!)*10</f>
        <v>#REF!</v>
      </c>
      <c r="Q411" s="2" t="e">
        <f>((Data!#REF!-Data!Q410)/Data!#REF!)*10</f>
        <v>#REF!</v>
      </c>
      <c r="R411" s="2" t="e">
        <f>((Data!#REF!-Data!R410)/Data!#REF!)*10</f>
        <v>#REF!</v>
      </c>
      <c r="S411" s="2" t="e">
        <f>((Data!#REF!-Data!S410)/Data!#REF!)*10</f>
        <v>#REF!</v>
      </c>
      <c r="T411" s="2" t="e">
        <f>((Data!#REF!-Data!T410)/Data!#REF!)*10</f>
        <v>#REF!</v>
      </c>
      <c r="U411" s="2" t="e">
        <f>((Data!#REF!-Data!U410)/Data!#REF!)*10</f>
        <v>#REF!</v>
      </c>
      <c r="V411" s="2" t="e">
        <f>((Data!#REF!-Data!V410)/Data!#REF!)*10</f>
        <v>#REF!</v>
      </c>
      <c r="W411" s="2" t="e">
        <f>((Data!#REF!-Data!W410)/Data!#REF!)*10</f>
        <v>#REF!</v>
      </c>
      <c r="X411" s="2" t="e">
        <f>((Data!#REF!-Data!X410)/Data!#REF!)*10</f>
        <v>#REF!</v>
      </c>
      <c r="Y411" s="2" t="e">
        <f>((Data!#REF!-Data!Y410)/Data!#REF!)*10</f>
        <v>#REF!</v>
      </c>
      <c r="Z411" s="2" t="e">
        <f>((Data!#REF!-Data!Z410)/Data!#REF!)*10</f>
        <v>#REF!</v>
      </c>
      <c r="AA411" s="2" t="e">
        <f>((Data!#REF!-Data!AA410)/Data!#REF!)*10</f>
        <v>#REF!</v>
      </c>
      <c r="AB411" s="2" t="e">
        <f>((Data!#REF!-Data!AB410)/Data!#REF!)*10</f>
        <v>#REF!</v>
      </c>
      <c r="AC411" s="2" t="e">
        <f>((Data!#REF!-Data!AC410)/Data!#REF!)*10</f>
        <v>#REF!</v>
      </c>
      <c r="AD411" s="2" t="e">
        <f>((Data!#REF!-Data!AD410)/Data!#REF!)*10</f>
        <v>#REF!</v>
      </c>
      <c r="AE411" s="2" t="e">
        <f>((Data!#REF!-Data!AE410)/Data!#REF!)*10</f>
        <v>#REF!</v>
      </c>
      <c r="AF411" s="2" t="e">
        <f>((Data!#REF!-Data!AF410)/Data!#REF!)*10</f>
        <v>#REF!</v>
      </c>
      <c r="AG411" s="2" t="e">
        <f>((Data!#REF!-Data!AG410)/Data!#REF!)*10</f>
        <v>#REF!</v>
      </c>
      <c r="AH411" s="2" t="e">
        <f>((Data!#REF!-Data!AH410)/Data!#REF!)*10</f>
        <v>#REF!</v>
      </c>
      <c r="AI411" s="2" t="e">
        <f>((Data!AI410-Data!#REF!)/Data!#REF!)*10</f>
        <v>#REF!</v>
      </c>
      <c r="AJ411" s="2" t="e">
        <f>((Data!AJ410-Data!#REF!)/Data!#REF!)*10</f>
        <v>#REF!</v>
      </c>
      <c r="AK411" s="2" t="e">
        <f>((Data!AK410-Data!#REF!)/Data!#REF!)*10</f>
        <v>#REF!</v>
      </c>
      <c r="AL411" s="2" t="e">
        <f>((Data!AL410-Data!#REF!)/Data!#REF!)*10</f>
        <v>#REF!</v>
      </c>
      <c r="AM411" s="2" t="e">
        <f>((Data!AM410-Data!#REF!)/Data!#REF!)*10</f>
        <v>#REF!</v>
      </c>
      <c r="AN411" s="2" t="e">
        <f>((Data!#REF!-Data!AN410)/Data!#REF!)*10</f>
        <v>#REF!</v>
      </c>
      <c r="AO411" s="2" t="e">
        <f>((Data!#REF!-Data!AO410)/Data!#REF!)*10</f>
        <v>#REF!</v>
      </c>
      <c r="AP411" s="2" t="e">
        <f>((Data!#REF!-Data!AP410)/Data!#REF!)*10</f>
        <v>#REF!</v>
      </c>
      <c r="AQ411" s="2" t="e">
        <f>((Data!#REF!-Data!AQ410)/Data!#REF!)*10</f>
        <v>#REF!</v>
      </c>
      <c r="AR411" s="2" t="e">
        <f>((Data!#REF!-Data!AR410)/Data!#REF!)*10</f>
        <v>#REF!</v>
      </c>
      <c r="AS411" s="2" t="e">
        <f>((Data!#REF!-Data!AS410)/Data!#REF!)*10</f>
        <v>#REF!</v>
      </c>
      <c r="AT411" s="2" t="e">
        <f>((Data!#REF!-Data!AT410)/Data!#REF!)*10</f>
        <v>#REF!</v>
      </c>
      <c r="AU411" s="2" t="e">
        <f>((Data!#REF!-Data!AU410)/Data!#REF!)*10</f>
        <v>#REF!</v>
      </c>
      <c r="AV411" s="2" t="e">
        <f>((Data!#REF!-Data!AV410)/Data!#REF!)*10</f>
        <v>#REF!</v>
      </c>
      <c r="AW411" s="2" t="e">
        <f>((Data!#REF!-Data!AW410)/Data!#REF!)*10</f>
        <v>#REF!</v>
      </c>
      <c r="AX411" s="2" t="e">
        <f>((Data!AX410-Data!#REF!)/Data!#REF!)*10</f>
        <v>#REF!</v>
      </c>
      <c r="AY411" s="2" t="e">
        <f>((Data!AY410-Data!#REF!)/Data!#REF!)*10</f>
        <v>#REF!</v>
      </c>
      <c r="AZ411" s="2" t="e">
        <f>((Data!AZ410-Data!#REF!)/Data!#REF!)*10</f>
        <v>#REF!</v>
      </c>
      <c r="BA411" s="2" t="e">
        <f>((Data!BA410-Data!#REF!)/Data!#REF!)*10</f>
        <v>#REF!</v>
      </c>
      <c r="BB411" s="2" t="e">
        <f>((Data!BB410-Data!#REF!)/Data!#REF!)*10</f>
        <v>#REF!</v>
      </c>
      <c r="BC411" s="2" t="e">
        <f>((Data!BC410-Data!#REF!)/Data!#REF!)*10</f>
        <v>#REF!</v>
      </c>
      <c r="BD411" s="2" t="e">
        <f>((Data!BD410-Data!#REF!)/Data!#REF!)*10</f>
        <v>#REF!</v>
      </c>
      <c r="BE411" s="2" t="e">
        <f>((Data!BE410-Data!#REF!)/Data!#REF!)*10</f>
        <v>#REF!</v>
      </c>
      <c r="BF411" s="2" t="e">
        <f>((Data!BF410-Data!#REF!)/Data!#REF!)*10</f>
        <v>#REF!</v>
      </c>
      <c r="BG411" s="2" t="e">
        <f>((Data!BG410-Data!#REF!)/Data!#REF!)*10</f>
        <v>#REF!</v>
      </c>
      <c r="BH411" s="2" t="e">
        <f>((Data!BH410-Data!#REF!)/Data!#REF!)*10</f>
        <v>#REF!</v>
      </c>
      <c r="BI411" s="2" t="e">
        <f>((Data!BI410-Data!#REF!)/Data!#REF!)*10</f>
        <v>#REF!</v>
      </c>
      <c r="BJ411" s="2" t="e">
        <f>((Data!BJ410-Data!#REF!)/Data!#REF!)*10</f>
        <v>#REF!</v>
      </c>
      <c r="BK411" s="2" t="e">
        <f>((Data!BK410-Data!#REF!)/Data!#REF!)*10</f>
        <v>#REF!</v>
      </c>
      <c r="BL411" s="2" t="e">
        <f>((Data!BL410-Data!#REF!)/Data!#REF!)*10</f>
        <v>#REF!</v>
      </c>
      <c r="BM411" s="8"/>
      <c r="BN411" s="8"/>
      <c r="BO411" s="8"/>
      <c r="BP411" s="8"/>
      <c r="BQ411" s="8"/>
    </row>
    <row r="412" spans="1:69">
      <c r="A412" t="s">
        <v>835</v>
      </c>
      <c r="B412" s="1" t="s">
        <v>2169</v>
      </c>
      <c r="C412" s="16" t="s">
        <v>836</v>
      </c>
      <c r="D412" s="16" t="s">
        <v>1356</v>
      </c>
      <c r="E412" s="2" t="e">
        <f>((Data!E411-Data!#REF!)/Data!#REF!)*10</f>
        <v>#REF!</v>
      </c>
      <c r="F412" s="2" t="e">
        <f>((Data!F411-Data!#REF!)/Data!#REF!)*10</f>
        <v>#REF!</v>
      </c>
      <c r="G412" s="2" t="e">
        <f>((Data!G411-Data!#REF!)/Data!#REF!)*10</f>
        <v>#REF!</v>
      </c>
      <c r="H412" s="2" t="e">
        <f>((Data!H411-Data!#REF!)/Data!#REF!)*10</f>
        <v>#REF!</v>
      </c>
      <c r="I412" s="2" t="e">
        <f>((Data!I411-Data!#REF!)/Data!#REF!)*10</f>
        <v>#REF!</v>
      </c>
      <c r="J412" s="2" t="e">
        <f>((Data!#REF!-Data!J411)/Data!#REF!)*10</f>
        <v>#REF!</v>
      </c>
      <c r="K412" s="2" t="e">
        <f>((Data!#REF!-Data!K411)/Data!#REF!)*10</f>
        <v>#REF!</v>
      </c>
      <c r="L412" s="2" t="e">
        <f>((Data!#REF!-Data!L411)/Data!#REF!)*10</f>
        <v>#REF!</v>
      </c>
      <c r="M412" s="2" t="e">
        <f>((Data!#REF!-Data!M411)/Data!#REF!)*10</f>
        <v>#REF!</v>
      </c>
      <c r="N412" s="2" t="e">
        <f>((Data!#REF!-Data!N411)/Data!#REF!)*10</f>
        <v>#REF!</v>
      </c>
      <c r="O412" s="2" t="e">
        <f>((Data!#REF!-Data!O411)/Data!#REF!)*10</f>
        <v>#REF!</v>
      </c>
      <c r="P412" s="2" t="e">
        <f>((Data!#REF!-Data!P411)/Data!#REF!)*10</f>
        <v>#REF!</v>
      </c>
      <c r="Q412" s="2" t="e">
        <f>((Data!#REF!-Data!Q411)/Data!#REF!)*10</f>
        <v>#REF!</v>
      </c>
      <c r="R412" s="2" t="e">
        <f>((Data!#REF!-Data!R411)/Data!#REF!)*10</f>
        <v>#REF!</v>
      </c>
      <c r="S412" s="2" t="e">
        <f>((Data!#REF!-Data!S411)/Data!#REF!)*10</f>
        <v>#REF!</v>
      </c>
      <c r="T412" s="2" t="e">
        <f>((Data!#REF!-Data!T411)/Data!#REF!)*10</f>
        <v>#REF!</v>
      </c>
      <c r="U412" s="2" t="e">
        <f>((Data!#REF!-Data!U411)/Data!#REF!)*10</f>
        <v>#REF!</v>
      </c>
      <c r="V412" s="2" t="e">
        <f>((Data!#REF!-Data!V411)/Data!#REF!)*10</f>
        <v>#REF!</v>
      </c>
      <c r="W412" s="2" t="e">
        <f>((Data!#REF!-Data!W411)/Data!#REF!)*10</f>
        <v>#REF!</v>
      </c>
      <c r="X412" s="2" t="e">
        <f>((Data!#REF!-Data!X411)/Data!#REF!)*10</f>
        <v>#REF!</v>
      </c>
      <c r="Y412" s="2" t="e">
        <f>((Data!#REF!-Data!Y411)/Data!#REF!)*10</f>
        <v>#REF!</v>
      </c>
      <c r="Z412" s="2" t="e">
        <f>((Data!#REF!-Data!Z411)/Data!#REF!)*10</f>
        <v>#REF!</v>
      </c>
      <c r="AA412" s="2" t="e">
        <f>((Data!#REF!-Data!AA411)/Data!#REF!)*10</f>
        <v>#REF!</v>
      </c>
      <c r="AB412" s="2" t="e">
        <f>((Data!#REF!-Data!AB411)/Data!#REF!)*10</f>
        <v>#REF!</v>
      </c>
      <c r="AC412" s="2" t="e">
        <f>((Data!#REF!-Data!AC411)/Data!#REF!)*10</f>
        <v>#REF!</v>
      </c>
      <c r="AD412" s="2" t="e">
        <f>((Data!#REF!-Data!AD411)/Data!#REF!)*10</f>
        <v>#REF!</v>
      </c>
      <c r="AE412" s="2" t="e">
        <f>((Data!#REF!-Data!AE411)/Data!#REF!)*10</f>
        <v>#REF!</v>
      </c>
      <c r="AF412" s="2" t="e">
        <f>((Data!#REF!-Data!AF411)/Data!#REF!)*10</f>
        <v>#REF!</v>
      </c>
      <c r="AG412" s="2" t="e">
        <f>((Data!#REF!-Data!AG411)/Data!#REF!)*10</f>
        <v>#REF!</v>
      </c>
      <c r="AH412" s="2" t="e">
        <f>((Data!#REF!-Data!AH411)/Data!#REF!)*10</f>
        <v>#REF!</v>
      </c>
      <c r="AI412" s="2" t="e">
        <f>((Data!AI411-Data!#REF!)/Data!#REF!)*10</f>
        <v>#REF!</v>
      </c>
      <c r="AJ412" s="2" t="e">
        <f>((Data!AJ411-Data!#REF!)/Data!#REF!)*10</f>
        <v>#REF!</v>
      </c>
      <c r="AK412" s="2" t="e">
        <f>((Data!AK411-Data!#REF!)/Data!#REF!)*10</f>
        <v>#REF!</v>
      </c>
      <c r="AL412" s="2" t="e">
        <f>((Data!AL411-Data!#REF!)/Data!#REF!)*10</f>
        <v>#REF!</v>
      </c>
      <c r="AM412" s="2" t="e">
        <f>((Data!AM411-Data!#REF!)/Data!#REF!)*10</f>
        <v>#REF!</v>
      </c>
      <c r="AN412" s="2" t="e">
        <f>((Data!#REF!-Data!AN411)/Data!#REF!)*10</f>
        <v>#REF!</v>
      </c>
      <c r="AO412" s="2" t="e">
        <f>((Data!#REF!-Data!AO411)/Data!#REF!)*10</f>
        <v>#REF!</v>
      </c>
      <c r="AP412" s="2" t="e">
        <f>((Data!#REF!-Data!AP411)/Data!#REF!)*10</f>
        <v>#REF!</v>
      </c>
      <c r="AQ412" s="2" t="e">
        <f>((Data!#REF!-Data!AQ411)/Data!#REF!)*10</f>
        <v>#REF!</v>
      </c>
      <c r="AR412" s="2" t="e">
        <f>((Data!#REF!-Data!AR411)/Data!#REF!)*10</f>
        <v>#REF!</v>
      </c>
      <c r="AS412" s="2" t="e">
        <f>((Data!#REF!-Data!AS411)/Data!#REF!)*10</f>
        <v>#REF!</v>
      </c>
      <c r="AT412" s="2" t="e">
        <f>((Data!#REF!-Data!AT411)/Data!#REF!)*10</f>
        <v>#REF!</v>
      </c>
      <c r="AU412" s="2" t="e">
        <f>((Data!#REF!-Data!AU411)/Data!#REF!)*10</f>
        <v>#REF!</v>
      </c>
      <c r="AV412" s="2" t="e">
        <f>((Data!#REF!-Data!AV411)/Data!#REF!)*10</f>
        <v>#REF!</v>
      </c>
      <c r="AW412" s="2" t="e">
        <f>((Data!#REF!-Data!AW411)/Data!#REF!)*10</f>
        <v>#REF!</v>
      </c>
      <c r="AX412" s="2" t="e">
        <f>((Data!AX411-Data!#REF!)/Data!#REF!)*10</f>
        <v>#REF!</v>
      </c>
      <c r="AY412" s="2" t="e">
        <f>((Data!AY411-Data!#REF!)/Data!#REF!)*10</f>
        <v>#REF!</v>
      </c>
      <c r="AZ412" s="2" t="e">
        <f>((Data!AZ411-Data!#REF!)/Data!#REF!)*10</f>
        <v>#REF!</v>
      </c>
      <c r="BA412" s="2" t="e">
        <f>((Data!BA411-Data!#REF!)/Data!#REF!)*10</f>
        <v>#REF!</v>
      </c>
      <c r="BB412" s="2" t="e">
        <f>((Data!BB411-Data!#REF!)/Data!#REF!)*10</f>
        <v>#REF!</v>
      </c>
      <c r="BC412" s="2" t="e">
        <f>((Data!BC411-Data!#REF!)/Data!#REF!)*10</f>
        <v>#REF!</v>
      </c>
      <c r="BD412" s="2" t="e">
        <f>((Data!BD411-Data!#REF!)/Data!#REF!)*10</f>
        <v>#REF!</v>
      </c>
      <c r="BE412" s="2" t="e">
        <f>((Data!BE411-Data!#REF!)/Data!#REF!)*10</f>
        <v>#REF!</v>
      </c>
      <c r="BF412" s="2" t="e">
        <f>((Data!BF411-Data!#REF!)/Data!#REF!)*10</f>
        <v>#REF!</v>
      </c>
      <c r="BG412" s="2" t="e">
        <f>((Data!BG411-Data!#REF!)/Data!#REF!)*10</f>
        <v>#REF!</v>
      </c>
      <c r="BH412" s="2" t="e">
        <f>((Data!BH411-Data!#REF!)/Data!#REF!)*10</f>
        <v>#REF!</v>
      </c>
      <c r="BI412" s="2" t="e">
        <f>((Data!BI411-Data!#REF!)/Data!#REF!)*10</f>
        <v>#REF!</v>
      </c>
      <c r="BJ412" s="2" t="e">
        <f>((Data!BJ411-Data!#REF!)/Data!#REF!)*10</f>
        <v>#REF!</v>
      </c>
      <c r="BK412" s="2" t="e">
        <f>((Data!BK411-Data!#REF!)/Data!#REF!)*10</f>
        <v>#REF!</v>
      </c>
      <c r="BL412" s="2" t="e">
        <f>((Data!BL411-Data!#REF!)/Data!#REF!)*10</f>
        <v>#REF!</v>
      </c>
      <c r="BM412" s="8"/>
      <c r="BN412" s="8"/>
      <c r="BO412" s="8"/>
      <c r="BP412" s="8"/>
      <c r="BQ412" s="8"/>
    </row>
    <row r="413" spans="1:69">
      <c r="A413" t="s">
        <v>837</v>
      </c>
      <c r="B413" s="1" t="s">
        <v>2170</v>
      </c>
      <c r="C413" s="16" t="s">
        <v>838</v>
      </c>
      <c r="D413" s="16" t="s">
        <v>1356</v>
      </c>
      <c r="E413" s="2" t="e">
        <f>((Data!E412-Data!#REF!)/Data!#REF!)*10</f>
        <v>#REF!</v>
      </c>
      <c r="F413" s="2" t="e">
        <f>((Data!F412-Data!#REF!)/Data!#REF!)*10</f>
        <v>#REF!</v>
      </c>
      <c r="G413" s="2" t="e">
        <f>((Data!G412-Data!#REF!)/Data!#REF!)*10</f>
        <v>#REF!</v>
      </c>
      <c r="H413" s="2" t="e">
        <f>((Data!H412-Data!#REF!)/Data!#REF!)*10</f>
        <v>#REF!</v>
      </c>
      <c r="I413" s="2" t="e">
        <f>((Data!I412-Data!#REF!)/Data!#REF!)*10</f>
        <v>#REF!</v>
      </c>
      <c r="J413" s="2" t="e">
        <f>((Data!#REF!-Data!J412)/Data!#REF!)*10</f>
        <v>#REF!</v>
      </c>
      <c r="K413" s="2" t="e">
        <f>((Data!#REF!-Data!K412)/Data!#REF!)*10</f>
        <v>#REF!</v>
      </c>
      <c r="L413" s="2" t="e">
        <f>((Data!#REF!-Data!L412)/Data!#REF!)*10</f>
        <v>#REF!</v>
      </c>
      <c r="M413" s="2" t="e">
        <f>((Data!#REF!-Data!M412)/Data!#REF!)*10</f>
        <v>#REF!</v>
      </c>
      <c r="N413" s="2" t="e">
        <f>((Data!#REF!-Data!N412)/Data!#REF!)*10</f>
        <v>#REF!</v>
      </c>
      <c r="O413" s="2" t="e">
        <f>((Data!#REF!-Data!O412)/Data!#REF!)*10</f>
        <v>#REF!</v>
      </c>
      <c r="P413" s="2" t="e">
        <f>((Data!#REF!-Data!P412)/Data!#REF!)*10</f>
        <v>#REF!</v>
      </c>
      <c r="Q413" s="2" t="e">
        <f>((Data!#REF!-Data!Q412)/Data!#REF!)*10</f>
        <v>#REF!</v>
      </c>
      <c r="R413" s="2" t="e">
        <f>((Data!#REF!-Data!R412)/Data!#REF!)*10</f>
        <v>#REF!</v>
      </c>
      <c r="S413" s="2" t="e">
        <f>((Data!#REF!-Data!S412)/Data!#REF!)*10</f>
        <v>#REF!</v>
      </c>
      <c r="T413" s="2" t="e">
        <f>((Data!#REF!-Data!T412)/Data!#REF!)*10</f>
        <v>#REF!</v>
      </c>
      <c r="U413" s="2" t="e">
        <f>((Data!#REF!-Data!U412)/Data!#REF!)*10</f>
        <v>#REF!</v>
      </c>
      <c r="V413" s="2" t="e">
        <f>((Data!#REF!-Data!V412)/Data!#REF!)*10</f>
        <v>#REF!</v>
      </c>
      <c r="W413" s="2" t="e">
        <f>((Data!#REF!-Data!W412)/Data!#REF!)*10</f>
        <v>#REF!</v>
      </c>
      <c r="X413" s="2" t="e">
        <f>((Data!#REF!-Data!X412)/Data!#REF!)*10</f>
        <v>#REF!</v>
      </c>
      <c r="Y413" s="2" t="e">
        <f>((Data!#REF!-Data!Y412)/Data!#REF!)*10</f>
        <v>#REF!</v>
      </c>
      <c r="Z413" s="2" t="e">
        <f>((Data!#REF!-Data!Z412)/Data!#REF!)*10</f>
        <v>#REF!</v>
      </c>
      <c r="AA413" s="2" t="e">
        <f>((Data!#REF!-Data!AA412)/Data!#REF!)*10</f>
        <v>#REF!</v>
      </c>
      <c r="AB413" s="2" t="e">
        <f>((Data!#REF!-Data!AB412)/Data!#REF!)*10</f>
        <v>#REF!</v>
      </c>
      <c r="AC413" s="2" t="e">
        <f>((Data!#REF!-Data!AC412)/Data!#REF!)*10</f>
        <v>#REF!</v>
      </c>
      <c r="AD413" s="2" t="e">
        <f>((Data!#REF!-Data!AD412)/Data!#REF!)*10</f>
        <v>#REF!</v>
      </c>
      <c r="AE413" s="2" t="e">
        <f>((Data!#REF!-Data!AE412)/Data!#REF!)*10</f>
        <v>#REF!</v>
      </c>
      <c r="AF413" s="2" t="e">
        <f>((Data!#REF!-Data!AF412)/Data!#REF!)*10</f>
        <v>#REF!</v>
      </c>
      <c r="AG413" s="2" t="e">
        <f>((Data!#REF!-Data!AG412)/Data!#REF!)*10</f>
        <v>#REF!</v>
      </c>
      <c r="AH413" s="2" t="e">
        <f>((Data!#REF!-Data!AH412)/Data!#REF!)*10</f>
        <v>#REF!</v>
      </c>
      <c r="AI413" s="2" t="e">
        <f>((Data!AI412-Data!#REF!)/Data!#REF!)*10</f>
        <v>#REF!</v>
      </c>
      <c r="AJ413" s="2" t="e">
        <f>((Data!AJ412-Data!#REF!)/Data!#REF!)*10</f>
        <v>#REF!</v>
      </c>
      <c r="AK413" s="2" t="e">
        <f>((Data!AK412-Data!#REF!)/Data!#REF!)*10</f>
        <v>#REF!</v>
      </c>
      <c r="AL413" s="2" t="e">
        <f>((Data!AL412-Data!#REF!)/Data!#REF!)*10</f>
        <v>#REF!</v>
      </c>
      <c r="AM413" s="2" t="e">
        <f>((Data!AM412-Data!#REF!)/Data!#REF!)*10</f>
        <v>#REF!</v>
      </c>
      <c r="AN413" s="2" t="e">
        <f>((Data!#REF!-Data!AN412)/Data!#REF!)*10</f>
        <v>#REF!</v>
      </c>
      <c r="AO413" s="2" t="e">
        <f>((Data!#REF!-Data!AO412)/Data!#REF!)*10</f>
        <v>#REF!</v>
      </c>
      <c r="AP413" s="2" t="e">
        <f>((Data!#REF!-Data!AP412)/Data!#REF!)*10</f>
        <v>#REF!</v>
      </c>
      <c r="AQ413" s="2" t="e">
        <f>((Data!#REF!-Data!AQ412)/Data!#REF!)*10</f>
        <v>#REF!</v>
      </c>
      <c r="AR413" s="2" t="e">
        <f>((Data!#REF!-Data!AR412)/Data!#REF!)*10</f>
        <v>#REF!</v>
      </c>
      <c r="AS413" s="2" t="e">
        <f>((Data!#REF!-Data!AS412)/Data!#REF!)*10</f>
        <v>#REF!</v>
      </c>
      <c r="AT413" s="2" t="e">
        <f>((Data!#REF!-Data!AT412)/Data!#REF!)*10</f>
        <v>#REF!</v>
      </c>
      <c r="AU413" s="2" t="e">
        <f>((Data!#REF!-Data!AU412)/Data!#REF!)*10</f>
        <v>#REF!</v>
      </c>
      <c r="AV413" s="2" t="e">
        <f>((Data!#REF!-Data!AV412)/Data!#REF!)*10</f>
        <v>#REF!</v>
      </c>
      <c r="AW413" s="2" t="e">
        <f>((Data!#REF!-Data!AW412)/Data!#REF!)*10</f>
        <v>#REF!</v>
      </c>
      <c r="AX413" s="2" t="e">
        <f>((Data!AX412-Data!#REF!)/Data!#REF!)*10</f>
        <v>#REF!</v>
      </c>
      <c r="AY413" s="2" t="e">
        <f>((Data!AY412-Data!#REF!)/Data!#REF!)*10</f>
        <v>#REF!</v>
      </c>
      <c r="AZ413" s="2" t="e">
        <f>((Data!AZ412-Data!#REF!)/Data!#REF!)*10</f>
        <v>#REF!</v>
      </c>
      <c r="BA413" s="2" t="e">
        <f>((Data!BA412-Data!#REF!)/Data!#REF!)*10</f>
        <v>#REF!</v>
      </c>
      <c r="BB413" s="2" t="e">
        <f>((Data!BB412-Data!#REF!)/Data!#REF!)*10</f>
        <v>#REF!</v>
      </c>
      <c r="BC413" s="2" t="e">
        <f>((Data!BC412-Data!#REF!)/Data!#REF!)*10</f>
        <v>#REF!</v>
      </c>
      <c r="BD413" s="2" t="e">
        <f>((Data!BD412-Data!#REF!)/Data!#REF!)*10</f>
        <v>#REF!</v>
      </c>
      <c r="BE413" s="2" t="e">
        <f>((Data!BE412-Data!#REF!)/Data!#REF!)*10</f>
        <v>#REF!</v>
      </c>
      <c r="BF413" s="2" t="e">
        <f>((Data!BF412-Data!#REF!)/Data!#REF!)*10</f>
        <v>#REF!</v>
      </c>
      <c r="BG413" s="2" t="e">
        <f>((Data!BG412-Data!#REF!)/Data!#REF!)*10</f>
        <v>#REF!</v>
      </c>
      <c r="BH413" s="2" t="e">
        <f>((Data!BH412-Data!#REF!)/Data!#REF!)*10</f>
        <v>#REF!</v>
      </c>
      <c r="BI413" s="2" t="e">
        <f>((Data!BI412-Data!#REF!)/Data!#REF!)*10</f>
        <v>#REF!</v>
      </c>
      <c r="BJ413" s="2" t="e">
        <f>((Data!BJ412-Data!#REF!)/Data!#REF!)*10</f>
        <v>#REF!</v>
      </c>
      <c r="BK413" s="2" t="e">
        <f>((Data!BK412-Data!#REF!)/Data!#REF!)*10</f>
        <v>#REF!</v>
      </c>
      <c r="BL413" s="2" t="e">
        <f>((Data!BL412-Data!#REF!)/Data!#REF!)*10</f>
        <v>#REF!</v>
      </c>
      <c r="BM413" s="8"/>
      <c r="BN413" s="8"/>
      <c r="BO413" s="8"/>
      <c r="BP413" s="8"/>
      <c r="BQ413" s="8"/>
    </row>
    <row r="414" spans="1:69">
      <c r="A414" t="s">
        <v>839</v>
      </c>
      <c r="B414" s="1" t="s">
        <v>2171</v>
      </c>
      <c r="C414" s="16" t="s">
        <v>840</v>
      </c>
      <c r="D414" s="16" t="s">
        <v>1356</v>
      </c>
      <c r="E414" s="2" t="e">
        <f>((Data!E413-Data!#REF!)/Data!#REF!)*10</f>
        <v>#REF!</v>
      </c>
      <c r="F414" s="2" t="e">
        <f>((Data!F413-Data!#REF!)/Data!#REF!)*10</f>
        <v>#REF!</v>
      </c>
      <c r="G414" s="2" t="e">
        <f>((Data!G413-Data!#REF!)/Data!#REF!)*10</f>
        <v>#REF!</v>
      </c>
      <c r="H414" s="2" t="e">
        <f>((Data!H413-Data!#REF!)/Data!#REF!)*10</f>
        <v>#REF!</v>
      </c>
      <c r="I414" s="2" t="e">
        <f>((Data!I413-Data!#REF!)/Data!#REF!)*10</f>
        <v>#REF!</v>
      </c>
      <c r="J414" s="2" t="e">
        <f>((Data!#REF!-Data!J413)/Data!#REF!)*10</f>
        <v>#REF!</v>
      </c>
      <c r="K414" s="2" t="e">
        <f>((Data!#REF!-Data!K413)/Data!#REF!)*10</f>
        <v>#REF!</v>
      </c>
      <c r="L414" s="2" t="e">
        <f>((Data!#REF!-Data!L413)/Data!#REF!)*10</f>
        <v>#REF!</v>
      </c>
      <c r="M414" s="2" t="e">
        <f>((Data!#REF!-Data!M413)/Data!#REF!)*10</f>
        <v>#REF!</v>
      </c>
      <c r="N414" s="2" t="e">
        <f>((Data!#REF!-Data!N413)/Data!#REF!)*10</f>
        <v>#REF!</v>
      </c>
      <c r="O414" s="2" t="e">
        <f>((Data!#REF!-Data!O413)/Data!#REF!)*10</f>
        <v>#REF!</v>
      </c>
      <c r="P414" s="2" t="e">
        <f>((Data!#REF!-Data!P413)/Data!#REF!)*10</f>
        <v>#REF!</v>
      </c>
      <c r="Q414" s="2" t="e">
        <f>((Data!#REF!-Data!Q413)/Data!#REF!)*10</f>
        <v>#REF!</v>
      </c>
      <c r="R414" s="2" t="e">
        <f>((Data!#REF!-Data!R413)/Data!#REF!)*10</f>
        <v>#REF!</v>
      </c>
      <c r="S414" s="2" t="e">
        <f>((Data!#REF!-Data!S413)/Data!#REF!)*10</f>
        <v>#REF!</v>
      </c>
      <c r="T414" s="2" t="e">
        <f>((Data!#REF!-Data!T413)/Data!#REF!)*10</f>
        <v>#REF!</v>
      </c>
      <c r="U414" s="2" t="e">
        <f>((Data!#REF!-Data!U413)/Data!#REF!)*10</f>
        <v>#REF!</v>
      </c>
      <c r="V414" s="2" t="e">
        <f>((Data!#REF!-Data!V413)/Data!#REF!)*10</f>
        <v>#REF!</v>
      </c>
      <c r="W414" s="2" t="e">
        <f>((Data!#REF!-Data!W413)/Data!#REF!)*10</f>
        <v>#REF!</v>
      </c>
      <c r="X414" s="2" t="e">
        <f>((Data!#REF!-Data!X413)/Data!#REF!)*10</f>
        <v>#REF!</v>
      </c>
      <c r="Y414" s="2" t="e">
        <f>((Data!#REF!-Data!Y413)/Data!#REF!)*10</f>
        <v>#REF!</v>
      </c>
      <c r="Z414" s="2" t="e">
        <f>((Data!#REF!-Data!Z413)/Data!#REF!)*10</f>
        <v>#REF!</v>
      </c>
      <c r="AA414" s="2" t="e">
        <f>((Data!#REF!-Data!AA413)/Data!#REF!)*10</f>
        <v>#REF!</v>
      </c>
      <c r="AB414" s="2" t="e">
        <f>((Data!#REF!-Data!AB413)/Data!#REF!)*10</f>
        <v>#REF!</v>
      </c>
      <c r="AC414" s="2" t="e">
        <f>((Data!#REF!-Data!AC413)/Data!#REF!)*10</f>
        <v>#REF!</v>
      </c>
      <c r="AD414" s="2" t="e">
        <f>((Data!#REF!-Data!AD413)/Data!#REF!)*10</f>
        <v>#REF!</v>
      </c>
      <c r="AE414" s="2" t="e">
        <f>((Data!#REF!-Data!AE413)/Data!#REF!)*10</f>
        <v>#REF!</v>
      </c>
      <c r="AF414" s="2" t="e">
        <f>((Data!#REF!-Data!AF413)/Data!#REF!)*10</f>
        <v>#REF!</v>
      </c>
      <c r="AG414" s="2" t="e">
        <f>((Data!#REF!-Data!AG413)/Data!#REF!)*10</f>
        <v>#REF!</v>
      </c>
      <c r="AH414" s="2" t="e">
        <f>((Data!#REF!-Data!AH413)/Data!#REF!)*10</f>
        <v>#REF!</v>
      </c>
      <c r="AI414" s="2" t="e">
        <f>((Data!AI413-Data!#REF!)/Data!#REF!)*10</f>
        <v>#REF!</v>
      </c>
      <c r="AJ414" s="2" t="e">
        <f>((Data!AJ413-Data!#REF!)/Data!#REF!)*10</f>
        <v>#REF!</v>
      </c>
      <c r="AK414" s="2" t="e">
        <f>((Data!AK413-Data!#REF!)/Data!#REF!)*10</f>
        <v>#REF!</v>
      </c>
      <c r="AL414" s="2" t="e">
        <f>((Data!AL413-Data!#REF!)/Data!#REF!)*10</f>
        <v>#REF!</v>
      </c>
      <c r="AM414" s="2" t="e">
        <f>((Data!AM413-Data!#REF!)/Data!#REF!)*10</f>
        <v>#REF!</v>
      </c>
      <c r="AN414" s="2" t="e">
        <f>((Data!#REF!-Data!AN413)/Data!#REF!)*10</f>
        <v>#REF!</v>
      </c>
      <c r="AO414" s="2" t="e">
        <f>((Data!#REF!-Data!AO413)/Data!#REF!)*10</f>
        <v>#REF!</v>
      </c>
      <c r="AP414" s="2" t="e">
        <f>((Data!#REF!-Data!AP413)/Data!#REF!)*10</f>
        <v>#REF!</v>
      </c>
      <c r="AQ414" s="2" t="e">
        <f>((Data!#REF!-Data!AQ413)/Data!#REF!)*10</f>
        <v>#REF!</v>
      </c>
      <c r="AR414" s="2" t="e">
        <f>((Data!#REF!-Data!AR413)/Data!#REF!)*10</f>
        <v>#REF!</v>
      </c>
      <c r="AS414" s="2" t="e">
        <f>((Data!#REF!-Data!AS413)/Data!#REF!)*10</f>
        <v>#REF!</v>
      </c>
      <c r="AT414" s="2" t="e">
        <f>((Data!#REF!-Data!AT413)/Data!#REF!)*10</f>
        <v>#REF!</v>
      </c>
      <c r="AU414" s="2" t="e">
        <f>((Data!#REF!-Data!AU413)/Data!#REF!)*10</f>
        <v>#REF!</v>
      </c>
      <c r="AV414" s="2" t="e">
        <f>((Data!#REF!-Data!AV413)/Data!#REF!)*10</f>
        <v>#REF!</v>
      </c>
      <c r="AW414" s="2" t="e">
        <f>((Data!#REF!-Data!AW413)/Data!#REF!)*10</f>
        <v>#REF!</v>
      </c>
      <c r="AX414" s="2" t="e">
        <f>((Data!AX413-Data!#REF!)/Data!#REF!)*10</f>
        <v>#REF!</v>
      </c>
      <c r="AY414" s="2" t="e">
        <f>((Data!AY413-Data!#REF!)/Data!#REF!)*10</f>
        <v>#REF!</v>
      </c>
      <c r="AZ414" s="2" t="e">
        <f>((Data!AZ413-Data!#REF!)/Data!#REF!)*10</f>
        <v>#REF!</v>
      </c>
      <c r="BA414" s="2" t="e">
        <f>((Data!BA413-Data!#REF!)/Data!#REF!)*10</f>
        <v>#REF!</v>
      </c>
      <c r="BB414" s="2" t="e">
        <f>((Data!BB413-Data!#REF!)/Data!#REF!)*10</f>
        <v>#REF!</v>
      </c>
      <c r="BC414" s="2" t="e">
        <f>((Data!BC413-Data!#REF!)/Data!#REF!)*10</f>
        <v>#REF!</v>
      </c>
      <c r="BD414" s="2" t="e">
        <f>((Data!BD413-Data!#REF!)/Data!#REF!)*10</f>
        <v>#REF!</v>
      </c>
      <c r="BE414" s="2" t="e">
        <f>((Data!BE413-Data!#REF!)/Data!#REF!)*10</f>
        <v>#REF!</v>
      </c>
      <c r="BF414" s="2" t="e">
        <f>((Data!BF413-Data!#REF!)/Data!#REF!)*10</f>
        <v>#REF!</v>
      </c>
      <c r="BG414" s="2" t="e">
        <f>((Data!BG413-Data!#REF!)/Data!#REF!)*10</f>
        <v>#REF!</v>
      </c>
      <c r="BH414" s="2" t="e">
        <f>((Data!BH413-Data!#REF!)/Data!#REF!)*10</f>
        <v>#REF!</v>
      </c>
      <c r="BI414" s="2" t="e">
        <f>((Data!BI413-Data!#REF!)/Data!#REF!)*10</f>
        <v>#REF!</v>
      </c>
      <c r="BJ414" s="2" t="e">
        <f>((Data!BJ413-Data!#REF!)/Data!#REF!)*10</f>
        <v>#REF!</v>
      </c>
      <c r="BK414" s="2" t="e">
        <f>((Data!BK413-Data!#REF!)/Data!#REF!)*10</f>
        <v>#REF!</v>
      </c>
      <c r="BL414" s="2" t="e">
        <f>((Data!BL413-Data!#REF!)/Data!#REF!)*10</f>
        <v>#REF!</v>
      </c>
      <c r="BM414" s="8"/>
      <c r="BN414" s="8"/>
      <c r="BO414" s="8"/>
      <c r="BP414" s="8"/>
      <c r="BQ414" s="8"/>
    </row>
    <row r="415" spans="1:69">
      <c r="A415" t="s">
        <v>841</v>
      </c>
      <c r="B415" s="1" t="s">
        <v>2172</v>
      </c>
      <c r="C415" s="16" t="s">
        <v>842</v>
      </c>
      <c r="D415" s="16" t="s">
        <v>1357</v>
      </c>
      <c r="E415" s="2" t="e">
        <f>((Data!E414-Data!#REF!)/Data!#REF!)*10</f>
        <v>#REF!</v>
      </c>
      <c r="F415" s="2" t="e">
        <f>((Data!F414-Data!#REF!)/Data!#REF!)*10</f>
        <v>#REF!</v>
      </c>
      <c r="G415" s="2" t="e">
        <f>((Data!G414-Data!#REF!)/Data!#REF!)*10</f>
        <v>#REF!</v>
      </c>
      <c r="H415" s="2" t="e">
        <f>((Data!H414-Data!#REF!)/Data!#REF!)*10</f>
        <v>#REF!</v>
      </c>
      <c r="I415" s="2" t="e">
        <f>((Data!I414-Data!#REF!)/Data!#REF!)*10</f>
        <v>#REF!</v>
      </c>
      <c r="J415" s="2" t="e">
        <f>((Data!#REF!-Data!J414)/Data!#REF!)*10</f>
        <v>#REF!</v>
      </c>
      <c r="K415" s="2" t="e">
        <f>((Data!#REF!-Data!K414)/Data!#REF!)*10</f>
        <v>#REF!</v>
      </c>
      <c r="L415" s="2" t="e">
        <f>((Data!#REF!-Data!L414)/Data!#REF!)*10</f>
        <v>#REF!</v>
      </c>
      <c r="M415" s="2" t="e">
        <f>((Data!#REF!-Data!M414)/Data!#REF!)*10</f>
        <v>#REF!</v>
      </c>
      <c r="N415" s="2" t="e">
        <f>((Data!#REF!-Data!N414)/Data!#REF!)*10</f>
        <v>#REF!</v>
      </c>
      <c r="O415" s="2" t="e">
        <f>((Data!#REF!-Data!O414)/Data!#REF!)*10</f>
        <v>#REF!</v>
      </c>
      <c r="P415" s="2" t="e">
        <f>((Data!#REF!-Data!P414)/Data!#REF!)*10</f>
        <v>#REF!</v>
      </c>
      <c r="Q415" s="2" t="e">
        <f>((Data!#REF!-Data!Q414)/Data!#REF!)*10</f>
        <v>#REF!</v>
      </c>
      <c r="R415" s="2" t="e">
        <f>((Data!#REF!-Data!R414)/Data!#REF!)*10</f>
        <v>#REF!</v>
      </c>
      <c r="S415" s="2" t="e">
        <f>((Data!#REF!-Data!S414)/Data!#REF!)*10</f>
        <v>#REF!</v>
      </c>
      <c r="T415" s="2" t="e">
        <f>((Data!#REF!-Data!T414)/Data!#REF!)*10</f>
        <v>#REF!</v>
      </c>
      <c r="U415" s="2" t="e">
        <f>((Data!#REF!-Data!U414)/Data!#REF!)*10</f>
        <v>#REF!</v>
      </c>
      <c r="V415" s="2" t="e">
        <f>((Data!#REF!-Data!V414)/Data!#REF!)*10</f>
        <v>#REF!</v>
      </c>
      <c r="W415" s="2" t="e">
        <f>((Data!#REF!-Data!W414)/Data!#REF!)*10</f>
        <v>#REF!</v>
      </c>
      <c r="X415" s="2" t="e">
        <f>((Data!#REF!-Data!X414)/Data!#REF!)*10</f>
        <v>#REF!</v>
      </c>
      <c r="Y415" s="2" t="e">
        <f>((Data!#REF!-Data!Y414)/Data!#REF!)*10</f>
        <v>#REF!</v>
      </c>
      <c r="Z415" s="2" t="e">
        <f>((Data!#REF!-Data!Z414)/Data!#REF!)*10</f>
        <v>#REF!</v>
      </c>
      <c r="AA415" s="2" t="e">
        <f>((Data!#REF!-Data!AA414)/Data!#REF!)*10</f>
        <v>#REF!</v>
      </c>
      <c r="AB415" s="2" t="e">
        <f>((Data!#REF!-Data!AB414)/Data!#REF!)*10</f>
        <v>#REF!</v>
      </c>
      <c r="AC415" s="2" t="e">
        <f>((Data!#REF!-Data!AC414)/Data!#REF!)*10</f>
        <v>#REF!</v>
      </c>
      <c r="AD415" s="2" t="e">
        <f>((Data!#REF!-Data!AD414)/Data!#REF!)*10</f>
        <v>#REF!</v>
      </c>
      <c r="AE415" s="2" t="e">
        <f>((Data!#REF!-Data!AE414)/Data!#REF!)*10</f>
        <v>#REF!</v>
      </c>
      <c r="AF415" s="2" t="e">
        <f>((Data!#REF!-Data!AF414)/Data!#REF!)*10</f>
        <v>#REF!</v>
      </c>
      <c r="AG415" s="2" t="e">
        <f>((Data!#REF!-Data!AG414)/Data!#REF!)*10</f>
        <v>#REF!</v>
      </c>
      <c r="AH415" s="2" t="e">
        <f>((Data!#REF!-Data!AH414)/Data!#REF!)*10</f>
        <v>#REF!</v>
      </c>
      <c r="AI415" s="2" t="e">
        <f>((Data!AI414-Data!#REF!)/Data!#REF!)*10</f>
        <v>#REF!</v>
      </c>
      <c r="AJ415" s="2" t="e">
        <f>((Data!AJ414-Data!#REF!)/Data!#REF!)*10</f>
        <v>#REF!</v>
      </c>
      <c r="AK415" s="2" t="e">
        <f>((Data!AK414-Data!#REF!)/Data!#REF!)*10</f>
        <v>#REF!</v>
      </c>
      <c r="AL415" s="2" t="e">
        <f>((Data!AL414-Data!#REF!)/Data!#REF!)*10</f>
        <v>#REF!</v>
      </c>
      <c r="AM415" s="2" t="e">
        <f>((Data!AM414-Data!#REF!)/Data!#REF!)*10</f>
        <v>#REF!</v>
      </c>
      <c r="AN415" s="2" t="e">
        <f>((Data!#REF!-Data!AN414)/Data!#REF!)*10</f>
        <v>#REF!</v>
      </c>
      <c r="AO415" s="2" t="e">
        <f>((Data!#REF!-Data!AO414)/Data!#REF!)*10</f>
        <v>#REF!</v>
      </c>
      <c r="AP415" s="2" t="e">
        <f>((Data!#REF!-Data!AP414)/Data!#REF!)*10</f>
        <v>#REF!</v>
      </c>
      <c r="AQ415" s="2" t="e">
        <f>((Data!#REF!-Data!AQ414)/Data!#REF!)*10</f>
        <v>#REF!</v>
      </c>
      <c r="AR415" s="2" t="e">
        <f>((Data!#REF!-Data!AR414)/Data!#REF!)*10</f>
        <v>#REF!</v>
      </c>
      <c r="AS415" s="2" t="e">
        <f>((Data!#REF!-Data!AS414)/Data!#REF!)*10</f>
        <v>#REF!</v>
      </c>
      <c r="AT415" s="2" t="e">
        <f>((Data!#REF!-Data!AT414)/Data!#REF!)*10</f>
        <v>#REF!</v>
      </c>
      <c r="AU415" s="2" t="e">
        <f>((Data!#REF!-Data!AU414)/Data!#REF!)*10</f>
        <v>#REF!</v>
      </c>
      <c r="AV415" s="2" t="e">
        <f>((Data!#REF!-Data!AV414)/Data!#REF!)*10</f>
        <v>#REF!</v>
      </c>
      <c r="AW415" s="2" t="e">
        <f>((Data!#REF!-Data!AW414)/Data!#REF!)*10</f>
        <v>#REF!</v>
      </c>
      <c r="AX415" s="2" t="e">
        <f>((Data!AX414-Data!#REF!)/Data!#REF!)*10</f>
        <v>#REF!</v>
      </c>
      <c r="AY415" s="2" t="e">
        <f>((Data!AY414-Data!#REF!)/Data!#REF!)*10</f>
        <v>#REF!</v>
      </c>
      <c r="AZ415" s="2" t="e">
        <f>((Data!AZ414-Data!#REF!)/Data!#REF!)*10</f>
        <v>#REF!</v>
      </c>
      <c r="BA415" s="2" t="e">
        <f>((Data!BA414-Data!#REF!)/Data!#REF!)*10</f>
        <v>#REF!</v>
      </c>
      <c r="BB415" s="2" t="e">
        <f>((Data!BB414-Data!#REF!)/Data!#REF!)*10</f>
        <v>#REF!</v>
      </c>
      <c r="BC415" s="2" t="e">
        <f>((Data!BC414-Data!#REF!)/Data!#REF!)*10</f>
        <v>#REF!</v>
      </c>
      <c r="BD415" s="2" t="e">
        <f>((Data!BD414-Data!#REF!)/Data!#REF!)*10</f>
        <v>#REF!</v>
      </c>
      <c r="BE415" s="2" t="e">
        <f>((Data!BE414-Data!#REF!)/Data!#REF!)*10</f>
        <v>#REF!</v>
      </c>
      <c r="BF415" s="2" t="e">
        <f>((Data!BF414-Data!#REF!)/Data!#REF!)*10</f>
        <v>#REF!</v>
      </c>
      <c r="BG415" s="2" t="e">
        <f>((Data!BG414-Data!#REF!)/Data!#REF!)*10</f>
        <v>#REF!</v>
      </c>
      <c r="BH415" s="2" t="e">
        <f>((Data!BH414-Data!#REF!)/Data!#REF!)*10</f>
        <v>#REF!</v>
      </c>
      <c r="BI415" s="2" t="e">
        <f>((Data!BI414-Data!#REF!)/Data!#REF!)*10</f>
        <v>#REF!</v>
      </c>
      <c r="BJ415" s="2" t="e">
        <f>((Data!BJ414-Data!#REF!)/Data!#REF!)*10</f>
        <v>#REF!</v>
      </c>
      <c r="BK415" s="2" t="e">
        <f>((Data!BK414-Data!#REF!)/Data!#REF!)*10</f>
        <v>#REF!</v>
      </c>
      <c r="BL415" s="2" t="e">
        <f>((Data!BL414-Data!#REF!)/Data!#REF!)*10</f>
        <v>#REF!</v>
      </c>
      <c r="BM415" s="8"/>
      <c r="BN415" s="8"/>
      <c r="BO415" s="8"/>
      <c r="BP415" s="8"/>
      <c r="BQ415" s="8"/>
    </row>
    <row r="416" spans="1:69">
      <c r="A416" t="s">
        <v>843</v>
      </c>
      <c r="B416" s="1" t="s">
        <v>2173</v>
      </c>
      <c r="C416" s="16" t="s">
        <v>844</v>
      </c>
      <c r="D416" s="16" t="s">
        <v>1357</v>
      </c>
      <c r="E416" s="2" t="e">
        <f>((Data!E415-Data!#REF!)/Data!#REF!)*10</f>
        <v>#REF!</v>
      </c>
      <c r="F416" s="2" t="e">
        <f>((Data!F415-Data!#REF!)/Data!#REF!)*10</f>
        <v>#REF!</v>
      </c>
      <c r="G416" s="2" t="e">
        <f>((Data!G415-Data!#REF!)/Data!#REF!)*10</f>
        <v>#REF!</v>
      </c>
      <c r="H416" s="2" t="e">
        <f>((Data!H415-Data!#REF!)/Data!#REF!)*10</f>
        <v>#REF!</v>
      </c>
      <c r="I416" s="2" t="e">
        <f>((Data!I415-Data!#REF!)/Data!#REF!)*10</f>
        <v>#REF!</v>
      </c>
      <c r="J416" s="2" t="e">
        <f>((Data!#REF!-Data!J415)/Data!#REF!)*10</f>
        <v>#REF!</v>
      </c>
      <c r="K416" s="2" t="e">
        <f>((Data!#REF!-Data!K415)/Data!#REF!)*10</f>
        <v>#REF!</v>
      </c>
      <c r="L416" s="2" t="e">
        <f>((Data!#REF!-Data!L415)/Data!#REF!)*10</f>
        <v>#REF!</v>
      </c>
      <c r="M416" s="2" t="e">
        <f>((Data!#REF!-Data!M415)/Data!#REF!)*10</f>
        <v>#REF!</v>
      </c>
      <c r="N416" s="2" t="e">
        <f>((Data!#REF!-Data!N415)/Data!#REF!)*10</f>
        <v>#REF!</v>
      </c>
      <c r="O416" s="2" t="e">
        <f>((Data!#REF!-Data!O415)/Data!#REF!)*10</f>
        <v>#REF!</v>
      </c>
      <c r="P416" s="2" t="e">
        <f>((Data!#REF!-Data!P415)/Data!#REF!)*10</f>
        <v>#REF!</v>
      </c>
      <c r="Q416" s="2" t="e">
        <f>((Data!#REF!-Data!Q415)/Data!#REF!)*10</f>
        <v>#REF!</v>
      </c>
      <c r="R416" s="2" t="e">
        <f>((Data!#REF!-Data!R415)/Data!#REF!)*10</f>
        <v>#REF!</v>
      </c>
      <c r="S416" s="2" t="e">
        <f>((Data!#REF!-Data!S415)/Data!#REF!)*10</f>
        <v>#REF!</v>
      </c>
      <c r="T416" s="2" t="e">
        <f>((Data!#REF!-Data!T415)/Data!#REF!)*10</f>
        <v>#REF!</v>
      </c>
      <c r="U416" s="2" t="e">
        <f>((Data!#REF!-Data!U415)/Data!#REF!)*10</f>
        <v>#REF!</v>
      </c>
      <c r="V416" s="2" t="e">
        <f>((Data!#REF!-Data!V415)/Data!#REF!)*10</f>
        <v>#REF!</v>
      </c>
      <c r="W416" s="2" t="e">
        <f>((Data!#REF!-Data!W415)/Data!#REF!)*10</f>
        <v>#REF!</v>
      </c>
      <c r="X416" s="2" t="e">
        <f>((Data!#REF!-Data!X415)/Data!#REF!)*10</f>
        <v>#REF!</v>
      </c>
      <c r="Y416" s="2" t="e">
        <f>((Data!#REF!-Data!Y415)/Data!#REF!)*10</f>
        <v>#REF!</v>
      </c>
      <c r="Z416" s="2" t="e">
        <f>((Data!#REF!-Data!Z415)/Data!#REF!)*10</f>
        <v>#REF!</v>
      </c>
      <c r="AA416" s="2" t="e">
        <f>((Data!#REF!-Data!AA415)/Data!#REF!)*10</f>
        <v>#REF!</v>
      </c>
      <c r="AB416" s="2" t="e">
        <f>((Data!#REF!-Data!AB415)/Data!#REF!)*10</f>
        <v>#REF!</v>
      </c>
      <c r="AC416" s="2" t="e">
        <f>((Data!#REF!-Data!AC415)/Data!#REF!)*10</f>
        <v>#REF!</v>
      </c>
      <c r="AD416" s="2" t="e">
        <f>((Data!#REF!-Data!AD415)/Data!#REF!)*10</f>
        <v>#REF!</v>
      </c>
      <c r="AE416" s="2" t="e">
        <f>((Data!#REF!-Data!AE415)/Data!#REF!)*10</f>
        <v>#REF!</v>
      </c>
      <c r="AF416" s="2" t="e">
        <f>((Data!#REF!-Data!AF415)/Data!#REF!)*10</f>
        <v>#REF!</v>
      </c>
      <c r="AG416" s="2" t="e">
        <f>((Data!#REF!-Data!AG415)/Data!#REF!)*10</f>
        <v>#REF!</v>
      </c>
      <c r="AH416" s="2" t="e">
        <f>((Data!#REF!-Data!AH415)/Data!#REF!)*10</f>
        <v>#REF!</v>
      </c>
      <c r="AI416" s="2" t="e">
        <f>((Data!AI415-Data!#REF!)/Data!#REF!)*10</f>
        <v>#REF!</v>
      </c>
      <c r="AJ416" s="2" t="e">
        <f>((Data!AJ415-Data!#REF!)/Data!#REF!)*10</f>
        <v>#REF!</v>
      </c>
      <c r="AK416" s="2" t="e">
        <f>((Data!AK415-Data!#REF!)/Data!#REF!)*10</f>
        <v>#REF!</v>
      </c>
      <c r="AL416" s="2" t="e">
        <f>((Data!AL415-Data!#REF!)/Data!#REF!)*10</f>
        <v>#REF!</v>
      </c>
      <c r="AM416" s="2" t="e">
        <f>((Data!AM415-Data!#REF!)/Data!#REF!)*10</f>
        <v>#REF!</v>
      </c>
      <c r="AN416" s="2" t="e">
        <f>((Data!#REF!-Data!AN415)/Data!#REF!)*10</f>
        <v>#REF!</v>
      </c>
      <c r="AO416" s="2" t="e">
        <f>((Data!#REF!-Data!AO415)/Data!#REF!)*10</f>
        <v>#REF!</v>
      </c>
      <c r="AP416" s="2" t="e">
        <f>((Data!#REF!-Data!AP415)/Data!#REF!)*10</f>
        <v>#REF!</v>
      </c>
      <c r="AQ416" s="2" t="e">
        <f>((Data!#REF!-Data!AQ415)/Data!#REF!)*10</f>
        <v>#REF!</v>
      </c>
      <c r="AR416" s="2" t="e">
        <f>((Data!#REF!-Data!AR415)/Data!#REF!)*10</f>
        <v>#REF!</v>
      </c>
      <c r="AS416" s="2" t="e">
        <f>((Data!#REF!-Data!AS415)/Data!#REF!)*10</f>
        <v>#REF!</v>
      </c>
      <c r="AT416" s="2" t="e">
        <f>((Data!#REF!-Data!AT415)/Data!#REF!)*10</f>
        <v>#REF!</v>
      </c>
      <c r="AU416" s="2" t="e">
        <f>((Data!#REF!-Data!AU415)/Data!#REF!)*10</f>
        <v>#REF!</v>
      </c>
      <c r="AV416" s="2" t="e">
        <f>((Data!#REF!-Data!AV415)/Data!#REF!)*10</f>
        <v>#REF!</v>
      </c>
      <c r="AW416" s="2" t="e">
        <f>((Data!#REF!-Data!AW415)/Data!#REF!)*10</f>
        <v>#REF!</v>
      </c>
      <c r="AX416" s="2" t="e">
        <f>((Data!AX415-Data!#REF!)/Data!#REF!)*10</f>
        <v>#REF!</v>
      </c>
      <c r="AY416" s="2" t="e">
        <f>((Data!AY415-Data!#REF!)/Data!#REF!)*10</f>
        <v>#REF!</v>
      </c>
      <c r="AZ416" s="2" t="e">
        <f>((Data!AZ415-Data!#REF!)/Data!#REF!)*10</f>
        <v>#REF!</v>
      </c>
      <c r="BA416" s="2" t="e">
        <f>((Data!BA415-Data!#REF!)/Data!#REF!)*10</f>
        <v>#REF!</v>
      </c>
      <c r="BB416" s="2" t="e">
        <f>((Data!BB415-Data!#REF!)/Data!#REF!)*10</f>
        <v>#REF!</v>
      </c>
      <c r="BC416" s="2" t="e">
        <f>((Data!BC415-Data!#REF!)/Data!#REF!)*10</f>
        <v>#REF!</v>
      </c>
      <c r="BD416" s="2" t="e">
        <f>((Data!BD415-Data!#REF!)/Data!#REF!)*10</f>
        <v>#REF!</v>
      </c>
      <c r="BE416" s="2" t="e">
        <f>((Data!BE415-Data!#REF!)/Data!#REF!)*10</f>
        <v>#REF!</v>
      </c>
      <c r="BF416" s="2" t="e">
        <f>((Data!BF415-Data!#REF!)/Data!#REF!)*10</f>
        <v>#REF!</v>
      </c>
      <c r="BG416" s="2" t="e">
        <f>((Data!BG415-Data!#REF!)/Data!#REF!)*10</f>
        <v>#REF!</v>
      </c>
      <c r="BH416" s="2" t="e">
        <f>((Data!BH415-Data!#REF!)/Data!#REF!)*10</f>
        <v>#REF!</v>
      </c>
      <c r="BI416" s="2" t="e">
        <f>((Data!BI415-Data!#REF!)/Data!#REF!)*10</f>
        <v>#REF!</v>
      </c>
      <c r="BJ416" s="2" t="e">
        <f>((Data!BJ415-Data!#REF!)/Data!#REF!)*10</f>
        <v>#REF!</v>
      </c>
      <c r="BK416" s="2" t="e">
        <f>((Data!BK415-Data!#REF!)/Data!#REF!)*10</f>
        <v>#REF!</v>
      </c>
      <c r="BL416" s="2" t="e">
        <f>((Data!BL415-Data!#REF!)/Data!#REF!)*10</f>
        <v>#REF!</v>
      </c>
      <c r="BM416" s="8"/>
      <c r="BN416" s="8"/>
      <c r="BO416" s="8"/>
      <c r="BP416" s="8"/>
      <c r="BQ416" s="8"/>
    </row>
    <row r="417" spans="1:69">
      <c r="A417" t="s">
        <v>845</v>
      </c>
      <c r="B417" s="1" t="s">
        <v>2174</v>
      </c>
      <c r="C417" s="16" t="s">
        <v>846</v>
      </c>
      <c r="D417" s="16" t="s">
        <v>1357</v>
      </c>
      <c r="E417" s="2" t="e">
        <f>((Data!E416-Data!#REF!)/Data!#REF!)*10</f>
        <v>#REF!</v>
      </c>
      <c r="F417" s="2" t="e">
        <f>((Data!F416-Data!#REF!)/Data!#REF!)*10</f>
        <v>#REF!</v>
      </c>
      <c r="G417" s="2" t="e">
        <f>((Data!G416-Data!#REF!)/Data!#REF!)*10</f>
        <v>#REF!</v>
      </c>
      <c r="H417" s="2" t="e">
        <f>((Data!H416-Data!#REF!)/Data!#REF!)*10</f>
        <v>#REF!</v>
      </c>
      <c r="I417" s="2" t="e">
        <f>((Data!I416-Data!#REF!)/Data!#REF!)*10</f>
        <v>#REF!</v>
      </c>
      <c r="J417" s="2" t="e">
        <f>((Data!#REF!-Data!J416)/Data!#REF!)*10</f>
        <v>#REF!</v>
      </c>
      <c r="K417" s="2" t="e">
        <f>((Data!#REF!-Data!K416)/Data!#REF!)*10</f>
        <v>#REF!</v>
      </c>
      <c r="L417" s="2" t="e">
        <f>((Data!#REF!-Data!L416)/Data!#REF!)*10</f>
        <v>#REF!</v>
      </c>
      <c r="M417" s="2" t="e">
        <f>((Data!#REF!-Data!M416)/Data!#REF!)*10</f>
        <v>#REF!</v>
      </c>
      <c r="N417" s="2" t="e">
        <f>((Data!#REF!-Data!N416)/Data!#REF!)*10</f>
        <v>#REF!</v>
      </c>
      <c r="O417" s="2" t="e">
        <f>((Data!#REF!-Data!O416)/Data!#REF!)*10</f>
        <v>#REF!</v>
      </c>
      <c r="P417" s="2" t="e">
        <f>((Data!#REF!-Data!P416)/Data!#REF!)*10</f>
        <v>#REF!</v>
      </c>
      <c r="Q417" s="2" t="e">
        <f>((Data!#REF!-Data!Q416)/Data!#REF!)*10</f>
        <v>#REF!</v>
      </c>
      <c r="R417" s="2" t="e">
        <f>((Data!#REF!-Data!R416)/Data!#REF!)*10</f>
        <v>#REF!</v>
      </c>
      <c r="S417" s="2" t="e">
        <f>((Data!#REF!-Data!S416)/Data!#REF!)*10</f>
        <v>#REF!</v>
      </c>
      <c r="T417" s="2" t="e">
        <f>((Data!#REF!-Data!T416)/Data!#REF!)*10</f>
        <v>#REF!</v>
      </c>
      <c r="U417" s="2" t="e">
        <f>((Data!#REF!-Data!U416)/Data!#REF!)*10</f>
        <v>#REF!</v>
      </c>
      <c r="V417" s="2" t="e">
        <f>((Data!#REF!-Data!V416)/Data!#REF!)*10</f>
        <v>#REF!</v>
      </c>
      <c r="W417" s="2" t="e">
        <f>((Data!#REF!-Data!W416)/Data!#REF!)*10</f>
        <v>#REF!</v>
      </c>
      <c r="X417" s="2" t="e">
        <f>((Data!#REF!-Data!X416)/Data!#REF!)*10</f>
        <v>#REF!</v>
      </c>
      <c r="Y417" s="2" t="e">
        <f>((Data!#REF!-Data!Y416)/Data!#REF!)*10</f>
        <v>#REF!</v>
      </c>
      <c r="Z417" s="2" t="e">
        <f>((Data!#REF!-Data!Z416)/Data!#REF!)*10</f>
        <v>#REF!</v>
      </c>
      <c r="AA417" s="2" t="e">
        <f>((Data!#REF!-Data!AA416)/Data!#REF!)*10</f>
        <v>#REF!</v>
      </c>
      <c r="AB417" s="2" t="e">
        <f>((Data!#REF!-Data!AB416)/Data!#REF!)*10</f>
        <v>#REF!</v>
      </c>
      <c r="AC417" s="2" t="e">
        <f>((Data!#REF!-Data!AC416)/Data!#REF!)*10</f>
        <v>#REF!</v>
      </c>
      <c r="AD417" s="2" t="e">
        <f>((Data!#REF!-Data!AD416)/Data!#REF!)*10</f>
        <v>#REF!</v>
      </c>
      <c r="AE417" s="2" t="e">
        <f>((Data!#REF!-Data!AE416)/Data!#REF!)*10</f>
        <v>#REF!</v>
      </c>
      <c r="AF417" s="2" t="e">
        <f>((Data!#REF!-Data!AF416)/Data!#REF!)*10</f>
        <v>#REF!</v>
      </c>
      <c r="AG417" s="2" t="e">
        <f>((Data!#REF!-Data!AG416)/Data!#REF!)*10</f>
        <v>#REF!</v>
      </c>
      <c r="AH417" s="2" t="e">
        <f>((Data!#REF!-Data!AH416)/Data!#REF!)*10</f>
        <v>#REF!</v>
      </c>
      <c r="AI417" s="2" t="e">
        <f>((Data!AI416-Data!#REF!)/Data!#REF!)*10</f>
        <v>#REF!</v>
      </c>
      <c r="AJ417" s="2" t="e">
        <f>((Data!AJ416-Data!#REF!)/Data!#REF!)*10</f>
        <v>#REF!</v>
      </c>
      <c r="AK417" s="2" t="e">
        <f>((Data!AK416-Data!#REF!)/Data!#REF!)*10</f>
        <v>#REF!</v>
      </c>
      <c r="AL417" s="2" t="e">
        <f>((Data!AL416-Data!#REF!)/Data!#REF!)*10</f>
        <v>#REF!</v>
      </c>
      <c r="AM417" s="2" t="e">
        <f>((Data!AM416-Data!#REF!)/Data!#REF!)*10</f>
        <v>#REF!</v>
      </c>
      <c r="AN417" s="2" t="e">
        <f>((Data!#REF!-Data!AN416)/Data!#REF!)*10</f>
        <v>#REF!</v>
      </c>
      <c r="AO417" s="2" t="e">
        <f>((Data!#REF!-Data!AO416)/Data!#REF!)*10</f>
        <v>#REF!</v>
      </c>
      <c r="AP417" s="2" t="e">
        <f>((Data!#REF!-Data!AP416)/Data!#REF!)*10</f>
        <v>#REF!</v>
      </c>
      <c r="AQ417" s="2" t="e">
        <f>((Data!#REF!-Data!AQ416)/Data!#REF!)*10</f>
        <v>#REF!</v>
      </c>
      <c r="AR417" s="2" t="e">
        <f>((Data!#REF!-Data!AR416)/Data!#REF!)*10</f>
        <v>#REF!</v>
      </c>
      <c r="AS417" s="2" t="e">
        <f>((Data!#REF!-Data!AS416)/Data!#REF!)*10</f>
        <v>#REF!</v>
      </c>
      <c r="AT417" s="2" t="e">
        <f>((Data!#REF!-Data!AT416)/Data!#REF!)*10</f>
        <v>#REF!</v>
      </c>
      <c r="AU417" s="2" t="e">
        <f>((Data!#REF!-Data!AU416)/Data!#REF!)*10</f>
        <v>#REF!</v>
      </c>
      <c r="AV417" s="2" t="e">
        <f>((Data!#REF!-Data!AV416)/Data!#REF!)*10</f>
        <v>#REF!</v>
      </c>
      <c r="AW417" s="2" t="e">
        <f>((Data!#REF!-Data!AW416)/Data!#REF!)*10</f>
        <v>#REF!</v>
      </c>
      <c r="AX417" s="2" t="e">
        <f>((Data!AX416-Data!#REF!)/Data!#REF!)*10</f>
        <v>#REF!</v>
      </c>
      <c r="AY417" s="2" t="e">
        <f>((Data!AY416-Data!#REF!)/Data!#REF!)*10</f>
        <v>#REF!</v>
      </c>
      <c r="AZ417" s="2" t="e">
        <f>((Data!AZ416-Data!#REF!)/Data!#REF!)*10</f>
        <v>#REF!</v>
      </c>
      <c r="BA417" s="2" t="e">
        <f>((Data!BA416-Data!#REF!)/Data!#REF!)*10</f>
        <v>#REF!</v>
      </c>
      <c r="BB417" s="2" t="e">
        <f>((Data!BB416-Data!#REF!)/Data!#REF!)*10</f>
        <v>#REF!</v>
      </c>
      <c r="BC417" s="2" t="e">
        <f>((Data!BC416-Data!#REF!)/Data!#REF!)*10</f>
        <v>#REF!</v>
      </c>
      <c r="BD417" s="2" t="e">
        <f>((Data!BD416-Data!#REF!)/Data!#REF!)*10</f>
        <v>#REF!</v>
      </c>
      <c r="BE417" s="2" t="e">
        <f>((Data!BE416-Data!#REF!)/Data!#REF!)*10</f>
        <v>#REF!</v>
      </c>
      <c r="BF417" s="2" t="e">
        <f>((Data!BF416-Data!#REF!)/Data!#REF!)*10</f>
        <v>#REF!</v>
      </c>
      <c r="BG417" s="2" t="e">
        <f>((Data!BG416-Data!#REF!)/Data!#REF!)*10</f>
        <v>#REF!</v>
      </c>
      <c r="BH417" s="2" t="e">
        <f>((Data!BH416-Data!#REF!)/Data!#REF!)*10</f>
        <v>#REF!</v>
      </c>
      <c r="BI417" s="2" t="e">
        <f>((Data!BI416-Data!#REF!)/Data!#REF!)*10</f>
        <v>#REF!</v>
      </c>
      <c r="BJ417" s="2" t="e">
        <f>((Data!BJ416-Data!#REF!)/Data!#REF!)*10</f>
        <v>#REF!</v>
      </c>
      <c r="BK417" s="2" t="e">
        <f>((Data!BK416-Data!#REF!)/Data!#REF!)*10</f>
        <v>#REF!</v>
      </c>
      <c r="BL417" s="2" t="e">
        <f>((Data!BL416-Data!#REF!)/Data!#REF!)*10</f>
        <v>#REF!</v>
      </c>
      <c r="BM417" s="8"/>
      <c r="BN417" s="8"/>
      <c r="BO417" s="8"/>
      <c r="BP417" s="8"/>
      <c r="BQ417" s="8"/>
    </row>
    <row r="418" spans="1:69">
      <c r="A418" t="s">
        <v>847</v>
      </c>
      <c r="B418" s="1" t="s">
        <v>2175</v>
      </c>
      <c r="C418" s="16" t="s">
        <v>848</v>
      </c>
      <c r="D418" s="16" t="s">
        <v>1357</v>
      </c>
      <c r="E418" s="2" t="e">
        <f>((Data!E417-Data!#REF!)/Data!#REF!)*10</f>
        <v>#REF!</v>
      </c>
      <c r="F418" s="2" t="e">
        <f>((Data!F417-Data!#REF!)/Data!#REF!)*10</f>
        <v>#REF!</v>
      </c>
      <c r="G418" s="2" t="e">
        <f>((Data!G417-Data!#REF!)/Data!#REF!)*10</f>
        <v>#REF!</v>
      </c>
      <c r="H418" s="2" t="e">
        <f>((Data!H417-Data!#REF!)/Data!#REF!)*10</f>
        <v>#REF!</v>
      </c>
      <c r="I418" s="2" t="e">
        <f>((Data!I417-Data!#REF!)/Data!#REF!)*10</f>
        <v>#REF!</v>
      </c>
      <c r="J418" s="2" t="e">
        <f>((Data!#REF!-Data!J417)/Data!#REF!)*10</f>
        <v>#REF!</v>
      </c>
      <c r="K418" s="2" t="e">
        <f>((Data!#REF!-Data!K417)/Data!#REF!)*10</f>
        <v>#REF!</v>
      </c>
      <c r="L418" s="2" t="e">
        <f>((Data!#REF!-Data!L417)/Data!#REF!)*10</f>
        <v>#REF!</v>
      </c>
      <c r="M418" s="2" t="e">
        <f>((Data!#REF!-Data!M417)/Data!#REF!)*10</f>
        <v>#REF!</v>
      </c>
      <c r="N418" s="2" t="e">
        <f>((Data!#REF!-Data!N417)/Data!#REF!)*10</f>
        <v>#REF!</v>
      </c>
      <c r="O418" s="2" t="e">
        <f>((Data!#REF!-Data!O417)/Data!#REF!)*10</f>
        <v>#REF!</v>
      </c>
      <c r="P418" s="2" t="e">
        <f>((Data!#REF!-Data!P417)/Data!#REF!)*10</f>
        <v>#REF!</v>
      </c>
      <c r="Q418" s="2" t="e">
        <f>((Data!#REF!-Data!Q417)/Data!#REF!)*10</f>
        <v>#REF!</v>
      </c>
      <c r="R418" s="2" t="e">
        <f>((Data!#REF!-Data!R417)/Data!#REF!)*10</f>
        <v>#REF!</v>
      </c>
      <c r="S418" s="2" t="e">
        <f>((Data!#REF!-Data!S417)/Data!#REF!)*10</f>
        <v>#REF!</v>
      </c>
      <c r="T418" s="2" t="e">
        <f>((Data!#REF!-Data!T417)/Data!#REF!)*10</f>
        <v>#REF!</v>
      </c>
      <c r="U418" s="2" t="e">
        <f>((Data!#REF!-Data!U417)/Data!#REF!)*10</f>
        <v>#REF!</v>
      </c>
      <c r="V418" s="2" t="e">
        <f>((Data!#REF!-Data!V417)/Data!#REF!)*10</f>
        <v>#REF!</v>
      </c>
      <c r="W418" s="2" t="e">
        <f>((Data!#REF!-Data!W417)/Data!#REF!)*10</f>
        <v>#REF!</v>
      </c>
      <c r="X418" s="2" t="e">
        <f>((Data!#REF!-Data!X417)/Data!#REF!)*10</f>
        <v>#REF!</v>
      </c>
      <c r="Y418" s="2" t="e">
        <f>((Data!#REF!-Data!Y417)/Data!#REF!)*10</f>
        <v>#REF!</v>
      </c>
      <c r="Z418" s="2" t="e">
        <f>((Data!#REF!-Data!Z417)/Data!#REF!)*10</f>
        <v>#REF!</v>
      </c>
      <c r="AA418" s="2" t="e">
        <f>((Data!#REF!-Data!AA417)/Data!#REF!)*10</f>
        <v>#REF!</v>
      </c>
      <c r="AB418" s="2" t="e">
        <f>((Data!#REF!-Data!AB417)/Data!#REF!)*10</f>
        <v>#REF!</v>
      </c>
      <c r="AC418" s="2" t="e">
        <f>((Data!#REF!-Data!AC417)/Data!#REF!)*10</f>
        <v>#REF!</v>
      </c>
      <c r="AD418" s="2" t="e">
        <f>((Data!#REF!-Data!AD417)/Data!#REF!)*10</f>
        <v>#REF!</v>
      </c>
      <c r="AE418" s="2" t="e">
        <f>((Data!#REF!-Data!AE417)/Data!#REF!)*10</f>
        <v>#REF!</v>
      </c>
      <c r="AF418" s="2" t="e">
        <f>((Data!#REF!-Data!AF417)/Data!#REF!)*10</f>
        <v>#REF!</v>
      </c>
      <c r="AG418" s="2" t="e">
        <f>((Data!#REF!-Data!AG417)/Data!#REF!)*10</f>
        <v>#REF!</v>
      </c>
      <c r="AH418" s="2" t="e">
        <f>((Data!#REF!-Data!AH417)/Data!#REF!)*10</f>
        <v>#REF!</v>
      </c>
      <c r="AI418" s="2" t="e">
        <f>((Data!AI417-Data!#REF!)/Data!#REF!)*10</f>
        <v>#REF!</v>
      </c>
      <c r="AJ418" s="2" t="e">
        <f>((Data!AJ417-Data!#REF!)/Data!#REF!)*10</f>
        <v>#REF!</v>
      </c>
      <c r="AK418" s="2" t="e">
        <f>((Data!AK417-Data!#REF!)/Data!#REF!)*10</f>
        <v>#REF!</v>
      </c>
      <c r="AL418" s="2" t="e">
        <f>((Data!AL417-Data!#REF!)/Data!#REF!)*10</f>
        <v>#REF!</v>
      </c>
      <c r="AM418" s="2" t="e">
        <f>((Data!AM417-Data!#REF!)/Data!#REF!)*10</f>
        <v>#REF!</v>
      </c>
      <c r="AN418" s="2" t="e">
        <f>((Data!#REF!-Data!AN417)/Data!#REF!)*10</f>
        <v>#REF!</v>
      </c>
      <c r="AO418" s="2" t="e">
        <f>((Data!#REF!-Data!AO417)/Data!#REF!)*10</f>
        <v>#REF!</v>
      </c>
      <c r="AP418" s="2" t="e">
        <f>((Data!#REF!-Data!AP417)/Data!#REF!)*10</f>
        <v>#REF!</v>
      </c>
      <c r="AQ418" s="2" t="e">
        <f>((Data!#REF!-Data!AQ417)/Data!#REF!)*10</f>
        <v>#REF!</v>
      </c>
      <c r="AR418" s="2" t="e">
        <f>((Data!#REF!-Data!AR417)/Data!#REF!)*10</f>
        <v>#REF!</v>
      </c>
      <c r="AS418" s="2" t="e">
        <f>((Data!#REF!-Data!AS417)/Data!#REF!)*10</f>
        <v>#REF!</v>
      </c>
      <c r="AT418" s="2" t="e">
        <f>((Data!#REF!-Data!AT417)/Data!#REF!)*10</f>
        <v>#REF!</v>
      </c>
      <c r="AU418" s="2" t="e">
        <f>((Data!#REF!-Data!AU417)/Data!#REF!)*10</f>
        <v>#REF!</v>
      </c>
      <c r="AV418" s="2" t="e">
        <f>((Data!#REF!-Data!AV417)/Data!#REF!)*10</f>
        <v>#REF!</v>
      </c>
      <c r="AW418" s="2" t="e">
        <f>((Data!#REF!-Data!AW417)/Data!#REF!)*10</f>
        <v>#REF!</v>
      </c>
      <c r="AX418" s="2" t="e">
        <f>((Data!AX417-Data!#REF!)/Data!#REF!)*10</f>
        <v>#REF!</v>
      </c>
      <c r="AY418" s="2" t="e">
        <f>((Data!AY417-Data!#REF!)/Data!#REF!)*10</f>
        <v>#REF!</v>
      </c>
      <c r="AZ418" s="2" t="e">
        <f>((Data!AZ417-Data!#REF!)/Data!#REF!)*10</f>
        <v>#REF!</v>
      </c>
      <c r="BA418" s="2" t="e">
        <f>((Data!BA417-Data!#REF!)/Data!#REF!)*10</f>
        <v>#REF!</v>
      </c>
      <c r="BB418" s="2" t="e">
        <f>((Data!BB417-Data!#REF!)/Data!#REF!)*10</f>
        <v>#REF!</v>
      </c>
      <c r="BC418" s="2" t="e">
        <f>((Data!BC417-Data!#REF!)/Data!#REF!)*10</f>
        <v>#REF!</v>
      </c>
      <c r="BD418" s="2" t="e">
        <f>((Data!BD417-Data!#REF!)/Data!#REF!)*10</f>
        <v>#REF!</v>
      </c>
      <c r="BE418" s="2" t="e">
        <f>((Data!BE417-Data!#REF!)/Data!#REF!)*10</f>
        <v>#REF!</v>
      </c>
      <c r="BF418" s="2" t="e">
        <f>((Data!BF417-Data!#REF!)/Data!#REF!)*10</f>
        <v>#REF!</v>
      </c>
      <c r="BG418" s="2" t="e">
        <f>((Data!BG417-Data!#REF!)/Data!#REF!)*10</f>
        <v>#REF!</v>
      </c>
      <c r="BH418" s="2" t="e">
        <f>((Data!BH417-Data!#REF!)/Data!#REF!)*10</f>
        <v>#REF!</v>
      </c>
      <c r="BI418" s="2" t="e">
        <f>((Data!BI417-Data!#REF!)/Data!#REF!)*10</f>
        <v>#REF!</v>
      </c>
      <c r="BJ418" s="2" t="e">
        <f>((Data!BJ417-Data!#REF!)/Data!#REF!)*10</f>
        <v>#REF!</v>
      </c>
      <c r="BK418" s="2" t="e">
        <f>((Data!BK417-Data!#REF!)/Data!#REF!)*10</f>
        <v>#REF!</v>
      </c>
      <c r="BL418" s="2" t="e">
        <f>((Data!BL417-Data!#REF!)/Data!#REF!)*10</f>
        <v>#REF!</v>
      </c>
      <c r="BM418" s="8"/>
      <c r="BN418" s="8"/>
      <c r="BO418" s="8"/>
      <c r="BP418" s="8"/>
      <c r="BQ418" s="8"/>
    </row>
    <row r="419" spans="1:69">
      <c r="A419" t="s">
        <v>849</v>
      </c>
      <c r="B419" s="1" t="s">
        <v>2176</v>
      </c>
      <c r="C419" s="16" t="s">
        <v>850</v>
      </c>
      <c r="D419" s="16" t="s">
        <v>1357</v>
      </c>
      <c r="E419" s="2" t="e">
        <f>((Data!E418-Data!#REF!)/Data!#REF!)*10</f>
        <v>#REF!</v>
      </c>
      <c r="F419" s="2" t="e">
        <f>((Data!F418-Data!#REF!)/Data!#REF!)*10</f>
        <v>#REF!</v>
      </c>
      <c r="G419" s="2" t="e">
        <f>((Data!G418-Data!#REF!)/Data!#REF!)*10</f>
        <v>#REF!</v>
      </c>
      <c r="H419" s="2" t="e">
        <f>((Data!H418-Data!#REF!)/Data!#REF!)*10</f>
        <v>#REF!</v>
      </c>
      <c r="I419" s="2" t="e">
        <f>((Data!I418-Data!#REF!)/Data!#REF!)*10</f>
        <v>#REF!</v>
      </c>
      <c r="J419" s="2" t="e">
        <f>((Data!#REF!-Data!J418)/Data!#REF!)*10</f>
        <v>#REF!</v>
      </c>
      <c r="K419" s="2" t="e">
        <f>((Data!#REF!-Data!K418)/Data!#REF!)*10</f>
        <v>#REF!</v>
      </c>
      <c r="L419" s="2" t="e">
        <f>((Data!#REF!-Data!L418)/Data!#REF!)*10</f>
        <v>#REF!</v>
      </c>
      <c r="M419" s="2" t="e">
        <f>((Data!#REF!-Data!M418)/Data!#REF!)*10</f>
        <v>#REF!</v>
      </c>
      <c r="N419" s="2" t="e">
        <f>((Data!#REF!-Data!N418)/Data!#REF!)*10</f>
        <v>#REF!</v>
      </c>
      <c r="O419" s="2" t="e">
        <f>((Data!#REF!-Data!O418)/Data!#REF!)*10</f>
        <v>#REF!</v>
      </c>
      <c r="P419" s="2" t="e">
        <f>((Data!#REF!-Data!P418)/Data!#REF!)*10</f>
        <v>#REF!</v>
      </c>
      <c r="Q419" s="2" t="e">
        <f>((Data!#REF!-Data!Q418)/Data!#REF!)*10</f>
        <v>#REF!</v>
      </c>
      <c r="R419" s="2" t="e">
        <f>((Data!#REF!-Data!R418)/Data!#REF!)*10</f>
        <v>#REF!</v>
      </c>
      <c r="S419" s="2" t="e">
        <f>((Data!#REF!-Data!S418)/Data!#REF!)*10</f>
        <v>#REF!</v>
      </c>
      <c r="T419" s="2" t="e">
        <f>((Data!#REF!-Data!T418)/Data!#REF!)*10</f>
        <v>#REF!</v>
      </c>
      <c r="U419" s="2" t="e">
        <f>((Data!#REF!-Data!U418)/Data!#REF!)*10</f>
        <v>#REF!</v>
      </c>
      <c r="V419" s="2" t="e">
        <f>((Data!#REF!-Data!V418)/Data!#REF!)*10</f>
        <v>#REF!</v>
      </c>
      <c r="W419" s="2" t="e">
        <f>((Data!#REF!-Data!W418)/Data!#REF!)*10</f>
        <v>#REF!</v>
      </c>
      <c r="X419" s="2" t="e">
        <f>((Data!#REF!-Data!X418)/Data!#REF!)*10</f>
        <v>#REF!</v>
      </c>
      <c r="Y419" s="2" t="e">
        <f>((Data!#REF!-Data!Y418)/Data!#REF!)*10</f>
        <v>#REF!</v>
      </c>
      <c r="Z419" s="2" t="e">
        <f>((Data!#REF!-Data!Z418)/Data!#REF!)*10</f>
        <v>#REF!</v>
      </c>
      <c r="AA419" s="2" t="e">
        <f>((Data!#REF!-Data!AA418)/Data!#REF!)*10</f>
        <v>#REF!</v>
      </c>
      <c r="AB419" s="2" t="e">
        <f>((Data!#REF!-Data!AB418)/Data!#REF!)*10</f>
        <v>#REF!</v>
      </c>
      <c r="AC419" s="2" t="e">
        <f>((Data!#REF!-Data!AC418)/Data!#REF!)*10</f>
        <v>#REF!</v>
      </c>
      <c r="AD419" s="2" t="e">
        <f>((Data!#REF!-Data!AD418)/Data!#REF!)*10</f>
        <v>#REF!</v>
      </c>
      <c r="AE419" s="2" t="e">
        <f>((Data!#REF!-Data!AE418)/Data!#REF!)*10</f>
        <v>#REF!</v>
      </c>
      <c r="AF419" s="2" t="e">
        <f>((Data!#REF!-Data!AF418)/Data!#REF!)*10</f>
        <v>#REF!</v>
      </c>
      <c r="AG419" s="2" t="e">
        <f>((Data!#REF!-Data!AG418)/Data!#REF!)*10</f>
        <v>#REF!</v>
      </c>
      <c r="AH419" s="2" t="e">
        <f>((Data!#REF!-Data!AH418)/Data!#REF!)*10</f>
        <v>#REF!</v>
      </c>
      <c r="AI419" s="2" t="e">
        <f>((Data!AI418-Data!#REF!)/Data!#REF!)*10</f>
        <v>#REF!</v>
      </c>
      <c r="AJ419" s="2" t="e">
        <f>((Data!AJ418-Data!#REF!)/Data!#REF!)*10</f>
        <v>#REF!</v>
      </c>
      <c r="AK419" s="2" t="e">
        <f>((Data!AK418-Data!#REF!)/Data!#REF!)*10</f>
        <v>#REF!</v>
      </c>
      <c r="AL419" s="2" t="e">
        <f>((Data!AL418-Data!#REF!)/Data!#REF!)*10</f>
        <v>#REF!</v>
      </c>
      <c r="AM419" s="2" t="e">
        <f>((Data!AM418-Data!#REF!)/Data!#REF!)*10</f>
        <v>#REF!</v>
      </c>
      <c r="AN419" s="2" t="e">
        <f>((Data!#REF!-Data!AN418)/Data!#REF!)*10</f>
        <v>#REF!</v>
      </c>
      <c r="AO419" s="2" t="e">
        <f>((Data!#REF!-Data!AO418)/Data!#REF!)*10</f>
        <v>#REF!</v>
      </c>
      <c r="AP419" s="2" t="e">
        <f>((Data!#REF!-Data!AP418)/Data!#REF!)*10</f>
        <v>#REF!</v>
      </c>
      <c r="AQ419" s="2" t="e">
        <f>((Data!#REF!-Data!AQ418)/Data!#REF!)*10</f>
        <v>#REF!</v>
      </c>
      <c r="AR419" s="2" t="e">
        <f>((Data!#REF!-Data!AR418)/Data!#REF!)*10</f>
        <v>#REF!</v>
      </c>
      <c r="AS419" s="2" t="e">
        <f>((Data!#REF!-Data!AS418)/Data!#REF!)*10</f>
        <v>#REF!</v>
      </c>
      <c r="AT419" s="2" t="e">
        <f>((Data!#REF!-Data!AT418)/Data!#REF!)*10</f>
        <v>#REF!</v>
      </c>
      <c r="AU419" s="2" t="e">
        <f>((Data!#REF!-Data!AU418)/Data!#REF!)*10</f>
        <v>#REF!</v>
      </c>
      <c r="AV419" s="2" t="e">
        <f>((Data!#REF!-Data!AV418)/Data!#REF!)*10</f>
        <v>#REF!</v>
      </c>
      <c r="AW419" s="2" t="e">
        <f>((Data!#REF!-Data!AW418)/Data!#REF!)*10</f>
        <v>#REF!</v>
      </c>
      <c r="AX419" s="2" t="e">
        <f>((Data!AX418-Data!#REF!)/Data!#REF!)*10</f>
        <v>#REF!</v>
      </c>
      <c r="AY419" s="2" t="e">
        <f>((Data!AY418-Data!#REF!)/Data!#REF!)*10</f>
        <v>#REF!</v>
      </c>
      <c r="AZ419" s="2" t="e">
        <f>((Data!AZ418-Data!#REF!)/Data!#REF!)*10</f>
        <v>#REF!</v>
      </c>
      <c r="BA419" s="2" t="e">
        <f>((Data!BA418-Data!#REF!)/Data!#REF!)*10</f>
        <v>#REF!</v>
      </c>
      <c r="BB419" s="2" t="e">
        <f>((Data!BB418-Data!#REF!)/Data!#REF!)*10</f>
        <v>#REF!</v>
      </c>
      <c r="BC419" s="2" t="e">
        <f>((Data!BC418-Data!#REF!)/Data!#REF!)*10</f>
        <v>#REF!</v>
      </c>
      <c r="BD419" s="2" t="e">
        <f>((Data!BD418-Data!#REF!)/Data!#REF!)*10</f>
        <v>#REF!</v>
      </c>
      <c r="BE419" s="2" t="e">
        <f>((Data!BE418-Data!#REF!)/Data!#REF!)*10</f>
        <v>#REF!</v>
      </c>
      <c r="BF419" s="2" t="e">
        <f>((Data!BF418-Data!#REF!)/Data!#REF!)*10</f>
        <v>#REF!</v>
      </c>
      <c r="BG419" s="2" t="e">
        <f>((Data!BG418-Data!#REF!)/Data!#REF!)*10</f>
        <v>#REF!</v>
      </c>
      <c r="BH419" s="2" t="e">
        <f>((Data!BH418-Data!#REF!)/Data!#REF!)*10</f>
        <v>#REF!</v>
      </c>
      <c r="BI419" s="2" t="e">
        <f>((Data!BI418-Data!#REF!)/Data!#REF!)*10</f>
        <v>#REF!</v>
      </c>
      <c r="BJ419" s="2" t="e">
        <f>((Data!BJ418-Data!#REF!)/Data!#REF!)*10</f>
        <v>#REF!</v>
      </c>
      <c r="BK419" s="2" t="e">
        <f>((Data!BK418-Data!#REF!)/Data!#REF!)*10</f>
        <v>#REF!</v>
      </c>
      <c r="BL419" s="2" t="e">
        <f>((Data!BL418-Data!#REF!)/Data!#REF!)*10</f>
        <v>#REF!</v>
      </c>
      <c r="BM419" s="8"/>
      <c r="BN419" s="8"/>
      <c r="BO419" s="8"/>
      <c r="BP419" s="8"/>
      <c r="BQ419" s="8"/>
    </row>
    <row r="420" spans="1:69">
      <c r="A420" t="s">
        <v>851</v>
      </c>
      <c r="B420" s="1" t="s">
        <v>2177</v>
      </c>
      <c r="C420" s="16" t="s">
        <v>852</v>
      </c>
      <c r="D420" s="16" t="s">
        <v>1357</v>
      </c>
      <c r="E420" s="2" t="e">
        <f>((Data!E419-Data!#REF!)/Data!#REF!)*10</f>
        <v>#REF!</v>
      </c>
      <c r="F420" s="2" t="e">
        <f>((Data!F419-Data!#REF!)/Data!#REF!)*10</f>
        <v>#REF!</v>
      </c>
      <c r="G420" s="2" t="e">
        <f>((Data!G419-Data!#REF!)/Data!#REF!)*10</f>
        <v>#REF!</v>
      </c>
      <c r="H420" s="2" t="e">
        <f>((Data!H419-Data!#REF!)/Data!#REF!)*10</f>
        <v>#REF!</v>
      </c>
      <c r="I420" s="2" t="e">
        <f>((Data!I419-Data!#REF!)/Data!#REF!)*10</f>
        <v>#REF!</v>
      </c>
      <c r="J420" s="2" t="e">
        <f>((Data!#REF!-Data!J419)/Data!#REF!)*10</f>
        <v>#REF!</v>
      </c>
      <c r="K420" s="2" t="e">
        <f>((Data!#REF!-Data!K419)/Data!#REF!)*10</f>
        <v>#REF!</v>
      </c>
      <c r="L420" s="2" t="e">
        <f>((Data!#REF!-Data!L419)/Data!#REF!)*10</f>
        <v>#REF!</v>
      </c>
      <c r="M420" s="2" t="e">
        <f>((Data!#REF!-Data!M419)/Data!#REF!)*10</f>
        <v>#REF!</v>
      </c>
      <c r="N420" s="2" t="e">
        <f>((Data!#REF!-Data!N419)/Data!#REF!)*10</f>
        <v>#REF!</v>
      </c>
      <c r="O420" s="2" t="e">
        <f>((Data!#REF!-Data!O419)/Data!#REF!)*10</f>
        <v>#REF!</v>
      </c>
      <c r="P420" s="2" t="e">
        <f>((Data!#REF!-Data!P419)/Data!#REF!)*10</f>
        <v>#REF!</v>
      </c>
      <c r="Q420" s="2" t="e">
        <f>((Data!#REF!-Data!Q419)/Data!#REF!)*10</f>
        <v>#REF!</v>
      </c>
      <c r="R420" s="2" t="e">
        <f>((Data!#REF!-Data!R419)/Data!#REF!)*10</f>
        <v>#REF!</v>
      </c>
      <c r="S420" s="2" t="e">
        <f>((Data!#REF!-Data!S419)/Data!#REF!)*10</f>
        <v>#REF!</v>
      </c>
      <c r="T420" s="2" t="e">
        <f>((Data!#REF!-Data!T419)/Data!#REF!)*10</f>
        <v>#REF!</v>
      </c>
      <c r="U420" s="2" t="e">
        <f>((Data!#REF!-Data!U419)/Data!#REF!)*10</f>
        <v>#REF!</v>
      </c>
      <c r="V420" s="2" t="e">
        <f>((Data!#REF!-Data!V419)/Data!#REF!)*10</f>
        <v>#REF!</v>
      </c>
      <c r="W420" s="2" t="e">
        <f>((Data!#REF!-Data!W419)/Data!#REF!)*10</f>
        <v>#REF!</v>
      </c>
      <c r="X420" s="2" t="e">
        <f>((Data!#REF!-Data!X419)/Data!#REF!)*10</f>
        <v>#REF!</v>
      </c>
      <c r="Y420" s="2" t="e">
        <f>((Data!#REF!-Data!Y419)/Data!#REF!)*10</f>
        <v>#REF!</v>
      </c>
      <c r="Z420" s="2" t="e">
        <f>((Data!#REF!-Data!Z419)/Data!#REF!)*10</f>
        <v>#REF!</v>
      </c>
      <c r="AA420" s="2" t="e">
        <f>((Data!#REF!-Data!AA419)/Data!#REF!)*10</f>
        <v>#REF!</v>
      </c>
      <c r="AB420" s="2" t="e">
        <f>((Data!#REF!-Data!AB419)/Data!#REF!)*10</f>
        <v>#REF!</v>
      </c>
      <c r="AC420" s="2" t="e">
        <f>((Data!#REF!-Data!AC419)/Data!#REF!)*10</f>
        <v>#REF!</v>
      </c>
      <c r="AD420" s="2" t="e">
        <f>((Data!#REF!-Data!AD419)/Data!#REF!)*10</f>
        <v>#REF!</v>
      </c>
      <c r="AE420" s="2" t="e">
        <f>((Data!#REF!-Data!AE419)/Data!#REF!)*10</f>
        <v>#REF!</v>
      </c>
      <c r="AF420" s="2" t="e">
        <f>((Data!#REF!-Data!AF419)/Data!#REF!)*10</f>
        <v>#REF!</v>
      </c>
      <c r="AG420" s="2" t="e">
        <f>((Data!#REF!-Data!AG419)/Data!#REF!)*10</f>
        <v>#REF!</v>
      </c>
      <c r="AH420" s="2" t="e">
        <f>((Data!#REF!-Data!AH419)/Data!#REF!)*10</f>
        <v>#REF!</v>
      </c>
      <c r="AI420" s="2" t="e">
        <f>((Data!AI419-Data!#REF!)/Data!#REF!)*10</f>
        <v>#REF!</v>
      </c>
      <c r="AJ420" s="2" t="e">
        <f>((Data!AJ419-Data!#REF!)/Data!#REF!)*10</f>
        <v>#REF!</v>
      </c>
      <c r="AK420" s="2" t="e">
        <f>((Data!AK419-Data!#REF!)/Data!#REF!)*10</f>
        <v>#REF!</v>
      </c>
      <c r="AL420" s="2" t="e">
        <f>((Data!AL419-Data!#REF!)/Data!#REF!)*10</f>
        <v>#REF!</v>
      </c>
      <c r="AM420" s="2" t="e">
        <f>((Data!AM419-Data!#REF!)/Data!#REF!)*10</f>
        <v>#REF!</v>
      </c>
      <c r="AN420" s="2" t="e">
        <f>((Data!#REF!-Data!AN419)/Data!#REF!)*10</f>
        <v>#REF!</v>
      </c>
      <c r="AO420" s="2" t="e">
        <f>((Data!#REF!-Data!AO419)/Data!#REF!)*10</f>
        <v>#REF!</v>
      </c>
      <c r="AP420" s="2" t="e">
        <f>((Data!#REF!-Data!AP419)/Data!#REF!)*10</f>
        <v>#REF!</v>
      </c>
      <c r="AQ420" s="2" t="e">
        <f>((Data!#REF!-Data!AQ419)/Data!#REF!)*10</f>
        <v>#REF!</v>
      </c>
      <c r="AR420" s="2" t="e">
        <f>((Data!#REF!-Data!AR419)/Data!#REF!)*10</f>
        <v>#REF!</v>
      </c>
      <c r="AS420" s="2" t="e">
        <f>((Data!#REF!-Data!AS419)/Data!#REF!)*10</f>
        <v>#REF!</v>
      </c>
      <c r="AT420" s="2" t="e">
        <f>((Data!#REF!-Data!AT419)/Data!#REF!)*10</f>
        <v>#REF!</v>
      </c>
      <c r="AU420" s="2" t="e">
        <f>((Data!#REF!-Data!AU419)/Data!#REF!)*10</f>
        <v>#REF!</v>
      </c>
      <c r="AV420" s="2" t="e">
        <f>((Data!#REF!-Data!AV419)/Data!#REF!)*10</f>
        <v>#REF!</v>
      </c>
      <c r="AW420" s="2" t="e">
        <f>((Data!#REF!-Data!AW419)/Data!#REF!)*10</f>
        <v>#REF!</v>
      </c>
      <c r="AX420" s="2" t="e">
        <f>((Data!AX419-Data!#REF!)/Data!#REF!)*10</f>
        <v>#REF!</v>
      </c>
      <c r="AY420" s="2" t="e">
        <f>((Data!AY419-Data!#REF!)/Data!#REF!)*10</f>
        <v>#REF!</v>
      </c>
      <c r="AZ420" s="2" t="e">
        <f>((Data!AZ419-Data!#REF!)/Data!#REF!)*10</f>
        <v>#REF!</v>
      </c>
      <c r="BA420" s="2" t="e">
        <f>((Data!BA419-Data!#REF!)/Data!#REF!)*10</f>
        <v>#REF!</v>
      </c>
      <c r="BB420" s="2" t="e">
        <f>((Data!BB419-Data!#REF!)/Data!#REF!)*10</f>
        <v>#REF!</v>
      </c>
      <c r="BC420" s="2" t="e">
        <f>((Data!BC419-Data!#REF!)/Data!#REF!)*10</f>
        <v>#REF!</v>
      </c>
      <c r="BD420" s="2" t="e">
        <f>((Data!BD419-Data!#REF!)/Data!#REF!)*10</f>
        <v>#REF!</v>
      </c>
      <c r="BE420" s="2" t="e">
        <f>((Data!BE419-Data!#REF!)/Data!#REF!)*10</f>
        <v>#REF!</v>
      </c>
      <c r="BF420" s="2" t="e">
        <f>((Data!BF419-Data!#REF!)/Data!#REF!)*10</f>
        <v>#REF!</v>
      </c>
      <c r="BG420" s="2" t="e">
        <f>((Data!BG419-Data!#REF!)/Data!#REF!)*10</f>
        <v>#REF!</v>
      </c>
      <c r="BH420" s="2" t="e">
        <f>((Data!BH419-Data!#REF!)/Data!#REF!)*10</f>
        <v>#REF!</v>
      </c>
      <c r="BI420" s="2" t="e">
        <f>((Data!BI419-Data!#REF!)/Data!#REF!)*10</f>
        <v>#REF!</v>
      </c>
      <c r="BJ420" s="2" t="e">
        <f>((Data!BJ419-Data!#REF!)/Data!#REF!)*10</f>
        <v>#REF!</v>
      </c>
      <c r="BK420" s="2" t="e">
        <f>((Data!BK419-Data!#REF!)/Data!#REF!)*10</f>
        <v>#REF!</v>
      </c>
      <c r="BL420" s="2" t="e">
        <f>((Data!BL419-Data!#REF!)/Data!#REF!)*10</f>
        <v>#REF!</v>
      </c>
      <c r="BM420" s="8"/>
      <c r="BN420" s="8"/>
      <c r="BO420" s="8"/>
      <c r="BP420" s="8"/>
      <c r="BQ420" s="8"/>
    </row>
    <row r="421" spans="1:69">
      <c r="A421" t="s">
        <v>853</v>
      </c>
      <c r="B421" s="1" t="s">
        <v>2178</v>
      </c>
      <c r="C421" s="16" t="s">
        <v>854</v>
      </c>
      <c r="D421" s="16" t="s">
        <v>1357</v>
      </c>
      <c r="E421" s="2" t="e">
        <f>((Data!E420-Data!#REF!)/Data!#REF!)*10</f>
        <v>#REF!</v>
      </c>
      <c r="F421" s="2" t="e">
        <f>((Data!F420-Data!#REF!)/Data!#REF!)*10</f>
        <v>#REF!</v>
      </c>
      <c r="G421" s="2" t="e">
        <f>((Data!G420-Data!#REF!)/Data!#REF!)*10</f>
        <v>#REF!</v>
      </c>
      <c r="H421" s="2" t="e">
        <f>((Data!H420-Data!#REF!)/Data!#REF!)*10</f>
        <v>#REF!</v>
      </c>
      <c r="I421" s="2" t="e">
        <f>((Data!I420-Data!#REF!)/Data!#REF!)*10</f>
        <v>#REF!</v>
      </c>
      <c r="J421" s="2" t="e">
        <f>((Data!#REF!-Data!J420)/Data!#REF!)*10</f>
        <v>#REF!</v>
      </c>
      <c r="K421" s="2" t="e">
        <f>((Data!#REF!-Data!K420)/Data!#REF!)*10</f>
        <v>#REF!</v>
      </c>
      <c r="L421" s="2" t="e">
        <f>((Data!#REF!-Data!L420)/Data!#REF!)*10</f>
        <v>#REF!</v>
      </c>
      <c r="M421" s="2" t="e">
        <f>((Data!#REF!-Data!M420)/Data!#REF!)*10</f>
        <v>#REF!</v>
      </c>
      <c r="N421" s="2" t="e">
        <f>((Data!#REF!-Data!N420)/Data!#REF!)*10</f>
        <v>#REF!</v>
      </c>
      <c r="O421" s="2" t="e">
        <f>((Data!#REF!-Data!O420)/Data!#REF!)*10</f>
        <v>#REF!</v>
      </c>
      <c r="P421" s="2" t="e">
        <f>((Data!#REF!-Data!P420)/Data!#REF!)*10</f>
        <v>#REF!</v>
      </c>
      <c r="Q421" s="2" t="e">
        <f>((Data!#REF!-Data!Q420)/Data!#REF!)*10</f>
        <v>#REF!</v>
      </c>
      <c r="R421" s="2" t="e">
        <f>((Data!#REF!-Data!R420)/Data!#REF!)*10</f>
        <v>#REF!</v>
      </c>
      <c r="S421" s="2" t="e">
        <f>((Data!#REF!-Data!S420)/Data!#REF!)*10</f>
        <v>#REF!</v>
      </c>
      <c r="T421" s="2" t="e">
        <f>((Data!#REF!-Data!T420)/Data!#REF!)*10</f>
        <v>#REF!</v>
      </c>
      <c r="U421" s="2" t="e">
        <f>((Data!#REF!-Data!U420)/Data!#REF!)*10</f>
        <v>#REF!</v>
      </c>
      <c r="V421" s="2" t="e">
        <f>((Data!#REF!-Data!V420)/Data!#REF!)*10</f>
        <v>#REF!</v>
      </c>
      <c r="W421" s="2" t="e">
        <f>((Data!#REF!-Data!W420)/Data!#REF!)*10</f>
        <v>#REF!</v>
      </c>
      <c r="X421" s="2" t="e">
        <f>((Data!#REF!-Data!X420)/Data!#REF!)*10</f>
        <v>#REF!</v>
      </c>
      <c r="Y421" s="2" t="e">
        <f>((Data!#REF!-Data!Y420)/Data!#REF!)*10</f>
        <v>#REF!</v>
      </c>
      <c r="Z421" s="2" t="e">
        <f>((Data!#REF!-Data!Z420)/Data!#REF!)*10</f>
        <v>#REF!</v>
      </c>
      <c r="AA421" s="2" t="e">
        <f>((Data!#REF!-Data!AA420)/Data!#REF!)*10</f>
        <v>#REF!</v>
      </c>
      <c r="AB421" s="2" t="e">
        <f>((Data!#REF!-Data!AB420)/Data!#REF!)*10</f>
        <v>#REF!</v>
      </c>
      <c r="AC421" s="2" t="e">
        <f>((Data!#REF!-Data!AC420)/Data!#REF!)*10</f>
        <v>#REF!</v>
      </c>
      <c r="AD421" s="2" t="e">
        <f>((Data!#REF!-Data!AD420)/Data!#REF!)*10</f>
        <v>#REF!</v>
      </c>
      <c r="AE421" s="2" t="e">
        <f>((Data!#REF!-Data!AE420)/Data!#REF!)*10</f>
        <v>#REF!</v>
      </c>
      <c r="AF421" s="2" t="e">
        <f>((Data!#REF!-Data!AF420)/Data!#REF!)*10</f>
        <v>#REF!</v>
      </c>
      <c r="AG421" s="2" t="e">
        <f>((Data!#REF!-Data!AG420)/Data!#REF!)*10</f>
        <v>#REF!</v>
      </c>
      <c r="AH421" s="2" t="e">
        <f>((Data!#REF!-Data!AH420)/Data!#REF!)*10</f>
        <v>#REF!</v>
      </c>
      <c r="AI421" s="2" t="e">
        <f>((Data!AI420-Data!#REF!)/Data!#REF!)*10</f>
        <v>#REF!</v>
      </c>
      <c r="AJ421" s="2" t="e">
        <f>((Data!AJ420-Data!#REF!)/Data!#REF!)*10</f>
        <v>#REF!</v>
      </c>
      <c r="AK421" s="2" t="e">
        <f>((Data!AK420-Data!#REF!)/Data!#REF!)*10</f>
        <v>#REF!</v>
      </c>
      <c r="AL421" s="2" t="e">
        <f>((Data!AL420-Data!#REF!)/Data!#REF!)*10</f>
        <v>#REF!</v>
      </c>
      <c r="AM421" s="2" t="e">
        <f>((Data!AM420-Data!#REF!)/Data!#REF!)*10</f>
        <v>#REF!</v>
      </c>
      <c r="AN421" s="2" t="e">
        <f>((Data!#REF!-Data!AN420)/Data!#REF!)*10</f>
        <v>#REF!</v>
      </c>
      <c r="AO421" s="2" t="e">
        <f>((Data!#REF!-Data!AO420)/Data!#REF!)*10</f>
        <v>#REF!</v>
      </c>
      <c r="AP421" s="2" t="e">
        <f>((Data!#REF!-Data!AP420)/Data!#REF!)*10</f>
        <v>#REF!</v>
      </c>
      <c r="AQ421" s="2" t="e">
        <f>((Data!#REF!-Data!AQ420)/Data!#REF!)*10</f>
        <v>#REF!</v>
      </c>
      <c r="AR421" s="2" t="e">
        <f>((Data!#REF!-Data!AR420)/Data!#REF!)*10</f>
        <v>#REF!</v>
      </c>
      <c r="AS421" s="2" t="e">
        <f>((Data!#REF!-Data!AS420)/Data!#REF!)*10</f>
        <v>#REF!</v>
      </c>
      <c r="AT421" s="2" t="e">
        <f>((Data!#REF!-Data!AT420)/Data!#REF!)*10</f>
        <v>#REF!</v>
      </c>
      <c r="AU421" s="2" t="e">
        <f>((Data!#REF!-Data!AU420)/Data!#REF!)*10</f>
        <v>#REF!</v>
      </c>
      <c r="AV421" s="2" t="e">
        <f>((Data!#REF!-Data!AV420)/Data!#REF!)*10</f>
        <v>#REF!</v>
      </c>
      <c r="AW421" s="2" t="e">
        <f>((Data!#REF!-Data!AW420)/Data!#REF!)*10</f>
        <v>#REF!</v>
      </c>
      <c r="AX421" s="2" t="e">
        <f>((Data!AX420-Data!#REF!)/Data!#REF!)*10</f>
        <v>#REF!</v>
      </c>
      <c r="AY421" s="2" t="e">
        <f>((Data!AY420-Data!#REF!)/Data!#REF!)*10</f>
        <v>#REF!</v>
      </c>
      <c r="AZ421" s="2" t="e">
        <f>((Data!AZ420-Data!#REF!)/Data!#REF!)*10</f>
        <v>#REF!</v>
      </c>
      <c r="BA421" s="2" t="e">
        <f>((Data!BA420-Data!#REF!)/Data!#REF!)*10</f>
        <v>#REF!</v>
      </c>
      <c r="BB421" s="2" t="e">
        <f>((Data!BB420-Data!#REF!)/Data!#REF!)*10</f>
        <v>#REF!</v>
      </c>
      <c r="BC421" s="2" t="e">
        <f>((Data!BC420-Data!#REF!)/Data!#REF!)*10</f>
        <v>#REF!</v>
      </c>
      <c r="BD421" s="2" t="e">
        <f>((Data!BD420-Data!#REF!)/Data!#REF!)*10</f>
        <v>#REF!</v>
      </c>
      <c r="BE421" s="2" t="e">
        <f>((Data!BE420-Data!#REF!)/Data!#REF!)*10</f>
        <v>#REF!</v>
      </c>
      <c r="BF421" s="2" t="e">
        <f>((Data!BF420-Data!#REF!)/Data!#REF!)*10</f>
        <v>#REF!</v>
      </c>
      <c r="BG421" s="2" t="e">
        <f>((Data!BG420-Data!#REF!)/Data!#REF!)*10</f>
        <v>#REF!</v>
      </c>
      <c r="BH421" s="2" t="e">
        <f>((Data!BH420-Data!#REF!)/Data!#REF!)*10</f>
        <v>#REF!</v>
      </c>
      <c r="BI421" s="2" t="e">
        <f>((Data!BI420-Data!#REF!)/Data!#REF!)*10</f>
        <v>#REF!</v>
      </c>
      <c r="BJ421" s="2" t="e">
        <f>((Data!BJ420-Data!#REF!)/Data!#REF!)*10</f>
        <v>#REF!</v>
      </c>
      <c r="BK421" s="2" t="e">
        <f>((Data!BK420-Data!#REF!)/Data!#REF!)*10</f>
        <v>#REF!</v>
      </c>
      <c r="BL421" s="2" t="e">
        <f>((Data!BL420-Data!#REF!)/Data!#REF!)*10</f>
        <v>#REF!</v>
      </c>
      <c r="BM421" s="8"/>
      <c r="BN421" s="8"/>
      <c r="BO421" s="8"/>
      <c r="BP421" s="8"/>
      <c r="BQ421" s="8"/>
    </row>
    <row r="422" spans="1:69">
      <c r="A422" t="s">
        <v>855</v>
      </c>
      <c r="B422" s="1" t="s">
        <v>2179</v>
      </c>
      <c r="C422" s="16" t="s">
        <v>856</v>
      </c>
      <c r="D422" s="16" t="s">
        <v>1357</v>
      </c>
      <c r="E422" s="2" t="e">
        <f>((Data!E421-Data!#REF!)/Data!#REF!)*10</f>
        <v>#REF!</v>
      </c>
      <c r="F422" s="2" t="e">
        <f>((Data!F421-Data!#REF!)/Data!#REF!)*10</f>
        <v>#REF!</v>
      </c>
      <c r="G422" s="2" t="e">
        <f>((Data!G421-Data!#REF!)/Data!#REF!)*10</f>
        <v>#REF!</v>
      </c>
      <c r="H422" s="2" t="e">
        <f>((Data!H421-Data!#REF!)/Data!#REF!)*10</f>
        <v>#REF!</v>
      </c>
      <c r="I422" s="2" t="e">
        <f>((Data!I421-Data!#REF!)/Data!#REF!)*10</f>
        <v>#REF!</v>
      </c>
      <c r="J422" s="2" t="e">
        <f>((Data!#REF!-Data!J421)/Data!#REF!)*10</f>
        <v>#REF!</v>
      </c>
      <c r="K422" s="2" t="e">
        <f>((Data!#REF!-Data!K421)/Data!#REF!)*10</f>
        <v>#REF!</v>
      </c>
      <c r="L422" s="2" t="e">
        <f>((Data!#REF!-Data!L421)/Data!#REF!)*10</f>
        <v>#REF!</v>
      </c>
      <c r="M422" s="2" t="e">
        <f>((Data!#REF!-Data!M421)/Data!#REF!)*10</f>
        <v>#REF!</v>
      </c>
      <c r="N422" s="2" t="e">
        <f>((Data!#REF!-Data!N421)/Data!#REF!)*10</f>
        <v>#REF!</v>
      </c>
      <c r="O422" s="2" t="e">
        <f>((Data!#REF!-Data!O421)/Data!#REF!)*10</f>
        <v>#REF!</v>
      </c>
      <c r="P422" s="2" t="e">
        <f>((Data!#REF!-Data!P421)/Data!#REF!)*10</f>
        <v>#REF!</v>
      </c>
      <c r="Q422" s="2" t="e">
        <f>((Data!#REF!-Data!Q421)/Data!#REF!)*10</f>
        <v>#REF!</v>
      </c>
      <c r="R422" s="2" t="e">
        <f>((Data!#REF!-Data!R421)/Data!#REF!)*10</f>
        <v>#REF!</v>
      </c>
      <c r="S422" s="2" t="e">
        <f>((Data!#REF!-Data!S421)/Data!#REF!)*10</f>
        <v>#REF!</v>
      </c>
      <c r="T422" s="2" t="e">
        <f>((Data!#REF!-Data!T421)/Data!#REF!)*10</f>
        <v>#REF!</v>
      </c>
      <c r="U422" s="2" t="e">
        <f>((Data!#REF!-Data!U421)/Data!#REF!)*10</f>
        <v>#REF!</v>
      </c>
      <c r="V422" s="2" t="e">
        <f>((Data!#REF!-Data!V421)/Data!#REF!)*10</f>
        <v>#REF!</v>
      </c>
      <c r="W422" s="2" t="e">
        <f>((Data!#REF!-Data!W421)/Data!#REF!)*10</f>
        <v>#REF!</v>
      </c>
      <c r="X422" s="2" t="e">
        <f>((Data!#REF!-Data!X421)/Data!#REF!)*10</f>
        <v>#REF!</v>
      </c>
      <c r="Y422" s="2" t="e">
        <f>((Data!#REF!-Data!Y421)/Data!#REF!)*10</f>
        <v>#REF!</v>
      </c>
      <c r="Z422" s="2" t="e">
        <f>((Data!#REF!-Data!Z421)/Data!#REF!)*10</f>
        <v>#REF!</v>
      </c>
      <c r="AA422" s="2" t="e">
        <f>((Data!#REF!-Data!AA421)/Data!#REF!)*10</f>
        <v>#REF!</v>
      </c>
      <c r="AB422" s="2" t="e">
        <f>((Data!#REF!-Data!AB421)/Data!#REF!)*10</f>
        <v>#REF!</v>
      </c>
      <c r="AC422" s="2" t="e">
        <f>((Data!#REF!-Data!AC421)/Data!#REF!)*10</f>
        <v>#REF!</v>
      </c>
      <c r="AD422" s="2" t="e">
        <f>((Data!#REF!-Data!AD421)/Data!#REF!)*10</f>
        <v>#REF!</v>
      </c>
      <c r="AE422" s="2" t="e">
        <f>((Data!#REF!-Data!AE421)/Data!#REF!)*10</f>
        <v>#REF!</v>
      </c>
      <c r="AF422" s="2" t="e">
        <f>((Data!#REF!-Data!AF421)/Data!#REF!)*10</f>
        <v>#REF!</v>
      </c>
      <c r="AG422" s="2" t="e">
        <f>((Data!#REF!-Data!AG421)/Data!#REF!)*10</f>
        <v>#REF!</v>
      </c>
      <c r="AH422" s="2" t="e">
        <f>((Data!#REF!-Data!AH421)/Data!#REF!)*10</f>
        <v>#REF!</v>
      </c>
      <c r="AI422" s="2" t="e">
        <f>((Data!AI421-Data!#REF!)/Data!#REF!)*10</f>
        <v>#REF!</v>
      </c>
      <c r="AJ422" s="2" t="e">
        <f>((Data!AJ421-Data!#REF!)/Data!#REF!)*10</f>
        <v>#REF!</v>
      </c>
      <c r="AK422" s="2" t="e">
        <f>((Data!AK421-Data!#REF!)/Data!#REF!)*10</f>
        <v>#REF!</v>
      </c>
      <c r="AL422" s="2" t="e">
        <f>((Data!AL421-Data!#REF!)/Data!#REF!)*10</f>
        <v>#REF!</v>
      </c>
      <c r="AM422" s="2" t="e">
        <f>((Data!AM421-Data!#REF!)/Data!#REF!)*10</f>
        <v>#REF!</v>
      </c>
      <c r="AN422" s="2" t="e">
        <f>((Data!#REF!-Data!AN421)/Data!#REF!)*10</f>
        <v>#REF!</v>
      </c>
      <c r="AO422" s="2" t="e">
        <f>((Data!#REF!-Data!AO421)/Data!#REF!)*10</f>
        <v>#REF!</v>
      </c>
      <c r="AP422" s="2" t="e">
        <f>((Data!#REF!-Data!AP421)/Data!#REF!)*10</f>
        <v>#REF!</v>
      </c>
      <c r="AQ422" s="2" t="e">
        <f>((Data!#REF!-Data!AQ421)/Data!#REF!)*10</f>
        <v>#REF!</v>
      </c>
      <c r="AR422" s="2" t="e">
        <f>((Data!#REF!-Data!AR421)/Data!#REF!)*10</f>
        <v>#REF!</v>
      </c>
      <c r="AS422" s="2" t="e">
        <f>((Data!#REF!-Data!AS421)/Data!#REF!)*10</f>
        <v>#REF!</v>
      </c>
      <c r="AT422" s="2" t="e">
        <f>((Data!#REF!-Data!AT421)/Data!#REF!)*10</f>
        <v>#REF!</v>
      </c>
      <c r="AU422" s="2" t="e">
        <f>((Data!#REF!-Data!AU421)/Data!#REF!)*10</f>
        <v>#REF!</v>
      </c>
      <c r="AV422" s="2" t="e">
        <f>((Data!#REF!-Data!AV421)/Data!#REF!)*10</f>
        <v>#REF!</v>
      </c>
      <c r="AW422" s="2" t="e">
        <f>((Data!#REF!-Data!AW421)/Data!#REF!)*10</f>
        <v>#REF!</v>
      </c>
      <c r="AX422" s="2" t="e">
        <f>((Data!AX421-Data!#REF!)/Data!#REF!)*10</f>
        <v>#REF!</v>
      </c>
      <c r="AY422" s="2" t="e">
        <f>((Data!AY421-Data!#REF!)/Data!#REF!)*10</f>
        <v>#REF!</v>
      </c>
      <c r="AZ422" s="2" t="e">
        <f>((Data!AZ421-Data!#REF!)/Data!#REF!)*10</f>
        <v>#REF!</v>
      </c>
      <c r="BA422" s="2" t="e">
        <f>((Data!BA421-Data!#REF!)/Data!#REF!)*10</f>
        <v>#REF!</v>
      </c>
      <c r="BB422" s="2" t="e">
        <f>((Data!BB421-Data!#REF!)/Data!#REF!)*10</f>
        <v>#REF!</v>
      </c>
      <c r="BC422" s="2" t="e">
        <f>((Data!BC421-Data!#REF!)/Data!#REF!)*10</f>
        <v>#REF!</v>
      </c>
      <c r="BD422" s="2" t="e">
        <f>((Data!BD421-Data!#REF!)/Data!#REF!)*10</f>
        <v>#REF!</v>
      </c>
      <c r="BE422" s="2" t="e">
        <f>((Data!BE421-Data!#REF!)/Data!#REF!)*10</f>
        <v>#REF!</v>
      </c>
      <c r="BF422" s="2" t="e">
        <f>((Data!BF421-Data!#REF!)/Data!#REF!)*10</f>
        <v>#REF!</v>
      </c>
      <c r="BG422" s="2" t="e">
        <f>((Data!BG421-Data!#REF!)/Data!#REF!)*10</f>
        <v>#REF!</v>
      </c>
      <c r="BH422" s="2" t="e">
        <f>((Data!BH421-Data!#REF!)/Data!#REF!)*10</f>
        <v>#REF!</v>
      </c>
      <c r="BI422" s="2" t="e">
        <f>((Data!BI421-Data!#REF!)/Data!#REF!)*10</f>
        <v>#REF!</v>
      </c>
      <c r="BJ422" s="2" t="e">
        <f>((Data!BJ421-Data!#REF!)/Data!#REF!)*10</f>
        <v>#REF!</v>
      </c>
      <c r="BK422" s="2" t="e">
        <f>((Data!BK421-Data!#REF!)/Data!#REF!)*10</f>
        <v>#REF!</v>
      </c>
      <c r="BL422" s="2" t="e">
        <f>((Data!BL421-Data!#REF!)/Data!#REF!)*10</f>
        <v>#REF!</v>
      </c>
      <c r="BM422" s="8"/>
      <c r="BN422" s="8"/>
      <c r="BO422" s="8"/>
      <c r="BP422" s="8"/>
      <c r="BQ422" s="8"/>
    </row>
    <row r="423" spans="1:69">
      <c r="A423" t="s">
        <v>857</v>
      </c>
      <c r="B423" s="1" t="s">
        <v>2180</v>
      </c>
      <c r="C423" s="16" t="s">
        <v>858</v>
      </c>
      <c r="D423" s="16" t="s">
        <v>1357</v>
      </c>
      <c r="E423" s="2" t="e">
        <f>((Data!E422-Data!#REF!)/Data!#REF!)*10</f>
        <v>#REF!</v>
      </c>
      <c r="F423" s="2" t="e">
        <f>((Data!F422-Data!#REF!)/Data!#REF!)*10</f>
        <v>#REF!</v>
      </c>
      <c r="G423" s="2" t="e">
        <f>((Data!G422-Data!#REF!)/Data!#REF!)*10</f>
        <v>#REF!</v>
      </c>
      <c r="H423" s="2" t="e">
        <f>((Data!H422-Data!#REF!)/Data!#REF!)*10</f>
        <v>#REF!</v>
      </c>
      <c r="I423" s="2" t="e">
        <f>((Data!I422-Data!#REF!)/Data!#REF!)*10</f>
        <v>#REF!</v>
      </c>
      <c r="J423" s="2" t="e">
        <f>((Data!#REF!-Data!J422)/Data!#REF!)*10</f>
        <v>#REF!</v>
      </c>
      <c r="K423" s="2" t="e">
        <f>((Data!#REF!-Data!K422)/Data!#REF!)*10</f>
        <v>#REF!</v>
      </c>
      <c r="L423" s="2" t="e">
        <f>((Data!#REF!-Data!L422)/Data!#REF!)*10</f>
        <v>#REF!</v>
      </c>
      <c r="M423" s="2" t="e">
        <f>((Data!#REF!-Data!M422)/Data!#REF!)*10</f>
        <v>#REF!</v>
      </c>
      <c r="N423" s="2" t="e">
        <f>((Data!#REF!-Data!N422)/Data!#REF!)*10</f>
        <v>#REF!</v>
      </c>
      <c r="O423" s="2" t="e">
        <f>((Data!#REF!-Data!O422)/Data!#REF!)*10</f>
        <v>#REF!</v>
      </c>
      <c r="P423" s="2" t="e">
        <f>((Data!#REF!-Data!P422)/Data!#REF!)*10</f>
        <v>#REF!</v>
      </c>
      <c r="Q423" s="2" t="e">
        <f>((Data!#REF!-Data!Q422)/Data!#REF!)*10</f>
        <v>#REF!</v>
      </c>
      <c r="R423" s="2" t="e">
        <f>((Data!#REF!-Data!R422)/Data!#REF!)*10</f>
        <v>#REF!</v>
      </c>
      <c r="S423" s="2" t="e">
        <f>((Data!#REF!-Data!S422)/Data!#REF!)*10</f>
        <v>#REF!</v>
      </c>
      <c r="T423" s="2" t="e">
        <f>((Data!#REF!-Data!T422)/Data!#REF!)*10</f>
        <v>#REF!</v>
      </c>
      <c r="U423" s="2" t="e">
        <f>((Data!#REF!-Data!U422)/Data!#REF!)*10</f>
        <v>#REF!</v>
      </c>
      <c r="V423" s="2" t="e">
        <f>((Data!#REF!-Data!V422)/Data!#REF!)*10</f>
        <v>#REF!</v>
      </c>
      <c r="W423" s="2" t="e">
        <f>((Data!#REF!-Data!W422)/Data!#REF!)*10</f>
        <v>#REF!</v>
      </c>
      <c r="X423" s="2" t="e">
        <f>((Data!#REF!-Data!X422)/Data!#REF!)*10</f>
        <v>#REF!</v>
      </c>
      <c r="Y423" s="2" t="e">
        <f>((Data!#REF!-Data!Y422)/Data!#REF!)*10</f>
        <v>#REF!</v>
      </c>
      <c r="Z423" s="2" t="e">
        <f>((Data!#REF!-Data!Z422)/Data!#REF!)*10</f>
        <v>#REF!</v>
      </c>
      <c r="AA423" s="2" t="e">
        <f>((Data!#REF!-Data!AA422)/Data!#REF!)*10</f>
        <v>#REF!</v>
      </c>
      <c r="AB423" s="2" t="e">
        <f>((Data!#REF!-Data!AB422)/Data!#REF!)*10</f>
        <v>#REF!</v>
      </c>
      <c r="AC423" s="2" t="e">
        <f>((Data!#REF!-Data!AC422)/Data!#REF!)*10</f>
        <v>#REF!</v>
      </c>
      <c r="AD423" s="2" t="e">
        <f>((Data!#REF!-Data!AD422)/Data!#REF!)*10</f>
        <v>#REF!</v>
      </c>
      <c r="AE423" s="2" t="e">
        <f>((Data!#REF!-Data!AE422)/Data!#REF!)*10</f>
        <v>#REF!</v>
      </c>
      <c r="AF423" s="2" t="e">
        <f>((Data!#REF!-Data!AF422)/Data!#REF!)*10</f>
        <v>#REF!</v>
      </c>
      <c r="AG423" s="2" t="e">
        <f>((Data!#REF!-Data!AG422)/Data!#REF!)*10</f>
        <v>#REF!</v>
      </c>
      <c r="AH423" s="2" t="e">
        <f>((Data!#REF!-Data!AH422)/Data!#REF!)*10</f>
        <v>#REF!</v>
      </c>
      <c r="AI423" s="2" t="e">
        <f>((Data!AI422-Data!#REF!)/Data!#REF!)*10</f>
        <v>#REF!</v>
      </c>
      <c r="AJ423" s="2" t="e">
        <f>((Data!AJ422-Data!#REF!)/Data!#REF!)*10</f>
        <v>#REF!</v>
      </c>
      <c r="AK423" s="2" t="e">
        <f>((Data!AK422-Data!#REF!)/Data!#REF!)*10</f>
        <v>#REF!</v>
      </c>
      <c r="AL423" s="2" t="e">
        <f>((Data!AL422-Data!#REF!)/Data!#REF!)*10</f>
        <v>#REF!</v>
      </c>
      <c r="AM423" s="2" t="e">
        <f>((Data!AM422-Data!#REF!)/Data!#REF!)*10</f>
        <v>#REF!</v>
      </c>
      <c r="AN423" s="2" t="e">
        <f>((Data!#REF!-Data!AN422)/Data!#REF!)*10</f>
        <v>#REF!</v>
      </c>
      <c r="AO423" s="2" t="e">
        <f>((Data!#REF!-Data!AO422)/Data!#REF!)*10</f>
        <v>#REF!</v>
      </c>
      <c r="AP423" s="2" t="e">
        <f>((Data!#REF!-Data!AP422)/Data!#REF!)*10</f>
        <v>#REF!</v>
      </c>
      <c r="AQ423" s="2" t="e">
        <f>((Data!#REF!-Data!AQ422)/Data!#REF!)*10</f>
        <v>#REF!</v>
      </c>
      <c r="AR423" s="2" t="e">
        <f>((Data!#REF!-Data!AR422)/Data!#REF!)*10</f>
        <v>#REF!</v>
      </c>
      <c r="AS423" s="2" t="e">
        <f>((Data!#REF!-Data!AS422)/Data!#REF!)*10</f>
        <v>#REF!</v>
      </c>
      <c r="AT423" s="2" t="e">
        <f>((Data!#REF!-Data!AT422)/Data!#REF!)*10</f>
        <v>#REF!</v>
      </c>
      <c r="AU423" s="2" t="e">
        <f>((Data!#REF!-Data!AU422)/Data!#REF!)*10</f>
        <v>#REF!</v>
      </c>
      <c r="AV423" s="2" t="e">
        <f>((Data!#REF!-Data!AV422)/Data!#REF!)*10</f>
        <v>#REF!</v>
      </c>
      <c r="AW423" s="2" t="e">
        <f>((Data!#REF!-Data!AW422)/Data!#REF!)*10</f>
        <v>#REF!</v>
      </c>
      <c r="AX423" s="2" t="e">
        <f>((Data!AX422-Data!#REF!)/Data!#REF!)*10</f>
        <v>#REF!</v>
      </c>
      <c r="AY423" s="2" t="e">
        <f>((Data!AY422-Data!#REF!)/Data!#REF!)*10</f>
        <v>#REF!</v>
      </c>
      <c r="AZ423" s="2" t="e">
        <f>((Data!AZ422-Data!#REF!)/Data!#REF!)*10</f>
        <v>#REF!</v>
      </c>
      <c r="BA423" s="2" t="e">
        <f>((Data!BA422-Data!#REF!)/Data!#REF!)*10</f>
        <v>#REF!</v>
      </c>
      <c r="BB423" s="2" t="e">
        <f>((Data!BB422-Data!#REF!)/Data!#REF!)*10</f>
        <v>#REF!</v>
      </c>
      <c r="BC423" s="2" t="e">
        <f>((Data!BC422-Data!#REF!)/Data!#REF!)*10</f>
        <v>#REF!</v>
      </c>
      <c r="BD423" s="2" t="e">
        <f>((Data!BD422-Data!#REF!)/Data!#REF!)*10</f>
        <v>#REF!</v>
      </c>
      <c r="BE423" s="2" t="e">
        <f>((Data!BE422-Data!#REF!)/Data!#REF!)*10</f>
        <v>#REF!</v>
      </c>
      <c r="BF423" s="2" t="e">
        <f>((Data!BF422-Data!#REF!)/Data!#REF!)*10</f>
        <v>#REF!</v>
      </c>
      <c r="BG423" s="2" t="e">
        <f>((Data!BG422-Data!#REF!)/Data!#REF!)*10</f>
        <v>#REF!</v>
      </c>
      <c r="BH423" s="2" t="e">
        <f>((Data!BH422-Data!#REF!)/Data!#REF!)*10</f>
        <v>#REF!</v>
      </c>
      <c r="BI423" s="2" t="e">
        <f>((Data!BI422-Data!#REF!)/Data!#REF!)*10</f>
        <v>#REF!</v>
      </c>
      <c r="BJ423" s="2" t="e">
        <f>((Data!BJ422-Data!#REF!)/Data!#REF!)*10</f>
        <v>#REF!</v>
      </c>
      <c r="BK423" s="2" t="e">
        <f>((Data!BK422-Data!#REF!)/Data!#REF!)*10</f>
        <v>#REF!</v>
      </c>
      <c r="BL423" s="2" t="e">
        <f>((Data!BL422-Data!#REF!)/Data!#REF!)*10</f>
        <v>#REF!</v>
      </c>
      <c r="BM423" s="8"/>
      <c r="BN423" s="8"/>
      <c r="BO423" s="8"/>
      <c r="BP423" s="8"/>
      <c r="BQ423" s="8"/>
    </row>
    <row r="424" spans="1:69">
      <c r="A424" t="s">
        <v>859</v>
      </c>
      <c r="B424" s="1" t="s">
        <v>2181</v>
      </c>
      <c r="C424" s="16" t="s">
        <v>860</v>
      </c>
      <c r="D424" s="16" t="s">
        <v>1357</v>
      </c>
      <c r="E424" s="2" t="e">
        <f>((Data!E423-Data!#REF!)/Data!#REF!)*10</f>
        <v>#REF!</v>
      </c>
      <c r="F424" s="2" t="e">
        <f>((Data!F423-Data!#REF!)/Data!#REF!)*10</f>
        <v>#REF!</v>
      </c>
      <c r="G424" s="2" t="e">
        <f>((Data!G423-Data!#REF!)/Data!#REF!)*10</f>
        <v>#REF!</v>
      </c>
      <c r="H424" s="2" t="e">
        <f>((Data!H423-Data!#REF!)/Data!#REF!)*10</f>
        <v>#REF!</v>
      </c>
      <c r="I424" s="2" t="e">
        <f>((Data!I423-Data!#REF!)/Data!#REF!)*10</f>
        <v>#REF!</v>
      </c>
      <c r="J424" s="2" t="e">
        <f>((Data!#REF!-Data!J423)/Data!#REF!)*10</f>
        <v>#REF!</v>
      </c>
      <c r="K424" s="2" t="e">
        <f>((Data!#REF!-Data!K423)/Data!#REF!)*10</f>
        <v>#REF!</v>
      </c>
      <c r="L424" s="2" t="e">
        <f>((Data!#REF!-Data!L423)/Data!#REF!)*10</f>
        <v>#REF!</v>
      </c>
      <c r="M424" s="2" t="e">
        <f>((Data!#REF!-Data!M423)/Data!#REF!)*10</f>
        <v>#REF!</v>
      </c>
      <c r="N424" s="2" t="e">
        <f>((Data!#REF!-Data!N423)/Data!#REF!)*10</f>
        <v>#REF!</v>
      </c>
      <c r="O424" s="2" t="e">
        <f>((Data!#REF!-Data!O423)/Data!#REF!)*10</f>
        <v>#REF!</v>
      </c>
      <c r="P424" s="2" t="e">
        <f>((Data!#REF!-Data!P423)/Data!#REF!)*10</f>
        <v>#REF!</v>
      </c>
      <c r="Q424" s="2" t="e">
        <f>((Data!#REF!-Data!Q423)/Data!#REF!)*10</f>
        <v>#REF!</v>
      </c>
      <c r="R424" s="2" t="e">
        <f>((Data!#REF!-Data!R423)/Data!#REF!)*10</f>
        <v>#REF!</v>
      </c>
      <c r="S424" s="2" t="e">
        <f>((Data!#REF!-Data!S423)/Data!#REF!)*10</f>
        <v>#REF!</v>
      </c>
      <c r="T424" s="2" t="e">
        <f>((Data!#REF!-Data!T423)/Data!#REF!)*10</f>
        <v>#REF!</v>
      </c>
      <c r="U424" s="2" t="e">
        <f>((Data!#REF!-Data!U423)/Data!#REF!)*10</f>
        <v>#REF!</v>
      </c>
      <c r="V424" s="2" t="e">
        <f>((Data!#REF!-Data!V423)/Data!#REF!)*10</f>
        <v>#REF!</v>
      </c>
      <c r="W424" s="2" t="e">
        <f>((Data!#REF!-Data!W423)/Data!#REF!)*10</f>
        <v>#REF!</v>
      </c>
      <c r="X424" s="2" t="e">
        <f>((Data!#REF!-Data!X423)/Data!#REF!)*10</f>
        <v>#REF!</v>
      </c>
      <c r="Y424" s="2" t="e">
        <f>((Data!#REF!-Data!Y423)/Data!#REF!)*10</f>
        <v>#REF!</v>
      </c>
      <c r="Z424" s="2" t="e">
        <f>((Data!#REF!-Data!Z423)/Data!#REF!)*10</f>
        <v>#REF!</v>
      </c>
      <c r="AA424" s="2" t="e">
        <f>((Data!#REF!-Data!AA423)/Data!#REF!)*10</f>
        <v>#REF!</v>
      </c>
      <c r="AB424" s="2" t="e">
        <f>((Data!#REF!-Data!AB423)/Data!#REF!)*10</f>
        <v>#REF!</v>
      </c>
      <c r="AC424" s="2" t="e">
        <f>((Data!#REF!-Data!AC423)/Data!#REF!)*10</f>
        <v>#REF!</v>
      </c>
      <c r="AD424" s="2" t="e">
        <f>((Data!#REF!-Data!AD423)/Data!#REF!)*10</f>
        <v>#REF!</v>
      </c>
      <c r="AE424" s="2" t="e">
        <f>((Data!#REF!-Data!AE423)/Data!#REF!)*10</f>
        <v>#REF!</v>
      </c>
      <c r="AF424" s="2" t="e">
        <f>((Data!#REF!-Data!AF423)/Data!#REF!)*10</f>
        <v>#REF!</v>
      </c>
      <c r="AG424" s="2" t="e">
        <f>((Data!#REF!-Data!AG423)/Data!#REF!)*10</f>
        <v>#REF!</v>
      </c>
      <c r="AH424" s="2" t="e">
        <f>((Data!#REF!-Data!AH423)/Data!#REF!)*10</f>
        <v>#REF!</v>
      </c>
      <c r="AI424" s="2" t="e">
        <f>((Data!AI423-Data!#REF!)/Data!#REF!)*10</f>
        <v>#REF!</v>
      </c>
      <c r="AJ424" s="2" t="e">
        <f>((Data!AJ423-Data!#REF!)/Data!#REF!)*10</f>
        <v>#REF!</v>
      </c>
      <c r="AK424" s="2" t="e">
        <f>((Data!AK423-Data!#REF!)/Data!#REF!)*10</f>
        <v>#REF!</v>
      </c>
      <c r="AL424" s="2" t="e">
        <f>((Data!AL423-Data!#REF!)/Data!#REF!)*10</f>
        <v>#REF!</v>
      </c>
      <c r="AM424" s="2" t="e">
        <f>((Data!AM423-Data!#REF!)/Data!#REF!)*10</f>
        <v>#REF!</v>
      </c>
      <c r="AN424" s="2" t="e">
        <f>((Data!#REF!-Data!AN423)/Data!#REF!)*10</f>
        <v>#REF!</v>
      </c>
      <c r="AO424" s="2" t="e">
        <f>((Data!#REF!-Data!AO423)/Data!#REF!)*10</f>
        <v>#REF!</v>
      </c>
      <c r="AP424" s="2" t="e">
        <f>((Data!#REF!-Data!AP423)/Data!#REF!)*10</f>
        <v>#REF!</v>
      </c>
      <c r="AQ424" s="2" t="e">
        <f>((Data!#REF!-Data!AQ423)/Data!#REF!)*10</f>
        <v>#REF!</v>
      </c>
      <c r="AR424" s="2" t="e">
        <f>((Data!#REF!-Data!AR423)/Data!#REF!)*10</f>
        <v>#REF!</v>
      </c>
      <c r="AS424" s="2" t="e">
        <f>((Data!#REF!-Data!AS423)/Data!#REF!)*10</f>
        <v>#REF!</v>
      </c>
      <c r="AT424" s="2" t="e">
        <f>((Data!#REF!-Data!AT423)/Data!#REF!)*10</f>
        <v>#REF!</v>
      </c>
      <c r="AU424" s="2" t="e">
        <f>((Data!#REF!-Data!AU423)/Data!#REF!)*10</f>
        <v>#REF!</v>
      </c>
      <c r="AV424" s="2" t="e">
        <f>((Data!#REF!-Data!AV423)/Data!#REF!)*10</f>
        <v>#REF!</v>
      </c>
      <c r="AW424" s="2" t="e">
        <f>((Data!#REF!-Data!AW423)/Data!#REF!)*10</f>
        <v>#REF!</v>
      </c>
      <c r="AX424" s="2" t="e">
        <f>((Data!AX423-Data!#REF!)/Data!#REF!)*10</f>
        <v>#REF!</v>
      </c>
      <c r="AY424" s="2" t="e">
        <f>((Data!AY423-Data!#REF!)/Data!#REF!)*10</f>
        <v>#REF!</v>
      </c>
      <c r="AZ424" s="2" t="e">
        <f>((Data!AZ423-Data!#REF!)/Data!#REF!)*10</f>
        <v>#REF!</v>
      </c>
      <c r="BA424" s="2" t="e">
        <f>((Data!BA423-Data!#REF!)/Data!#REF!)*10</f>
        <v>#REF!</v>
      </c>
      <c r="BB424" s="2" t="e">
        <f>((Data!BB423-Data!#REF!)/Data!#REF!)*10</f>
        <v>#REF!</v>
      </c>
      <c r="BC424" s="2" t="e">
        <f>((Data!BC423-Data!#REF!)/Data!#REF!)*10</f>
        <v>#REF!</v>
      </c>
      <c r="BD424" s="2" t="e">
        <f>((Data!BD423-Data!#REF!)/Data!#REF!)*10</f>
        <v>#REF!</v>
      </c>
      <c r="BE424" s="2" t="e">
        <f>((Data!BE423-Data!#REF!)/Data!#REF!)*10</f>
        <v>#REF!</v>
      </c>
      <c r="BF424" s="2" t="e">
        <f>((Data!BF423-Data!#REF!)/Data!#REF!)*10</f>
        <v>#REF!</v>
      </c>
      <c r="BG424" s="2" t="e">
        <f>((Data!BG423-Data!#REF!)/Data!#REF!)*10</f>
        <v>#REF!</v>
      </c>
      <c r="BH424" s="2" t="e">
        <f>((Data!BH423-Data!#REF!)/Data!#REF!)*10</f>
        <v>#REF!</v>
      </c>
      <c r="BI424" s="2" t="e">
        <f>((Data!BI423-Data!#REF!)/Data!#REF!)*10</f>
        <v>#REF!</v>
      </c>
      <c r="BJ424" s="2" t="e">
        <f>((Data!BJ423-Data!#REF!)/Data!#REF!)*10</f>
        <v>#REF!</v>
      </c>
      <c r="BK424" s="2" t="e">
        <f>((Data!BK423-Data!#REF!)/Data!#REF!)*10</f>
        <v>#REF!</v>
      </c>
      <c r="BL424" s="2" t="e">
        <f>((Data!BL423-Data!#REF!)/Data!#REF!)*10</f>
        <v>#REF!</v>
      </c>
      <c r="BM424" s="8"/>
      <c r="BN424" s="8"/>
      <c r="BO424" s="8"/>
      <c r="BP424" s="8"/>
      <c r="BQ424" s="8"/>
    </row>
    <row r="425" spans="1:69">
      <c r="A425" t="s">
        <v>861</v>
      </c>
      <c r="B425" s="1" t="s">
        <v>2182</v>
      </c>
      <c r="C425" s="16" t="s">
        <v>862</v>
      </c>
      <c r="D425" s="16" t="s">
        <v>1357</v>
      </c>
      <c r="E425" s="2" t="e">
        <f>((Data!E424-Data!#REF!)/Data!#REF!)*10</f>
        <v>#REF!</v>
      </c>
      <c r="F425" s="2" t="e">
        <f>((Data!F424-Data!#REF!)/Data!#REF!)*10</f>
        <v>#REF!</v>
      </c>
      <c r="G425" s="2" t="e">
        <f>((Data!G424-Data!#REF!)/Data!#REF!)*10</f>
        <v>#REF!</v>
      </c>
      <c r="H425" s="2" t="e">
        <f>((Data!H424-Data!#REF!)/Data!#REF!)*10</f>
        <v>#REF!</v>
      </c>
      <c r="I425" s="2" t="e">
        <f>((Data!I424-Data!#REF!)/Data!#REF!)*10</f>
        <v>#REF!</v>
      </c>
      <c r="J425" s="2" t="e">
        <f>((Data!#REF!-Data!J424)/Data!#REF!)*10</f>
        <v>#REF!</v>
      </c>
      <c r="K425" s="2" t="e">
        <f>((Data!#REF!-Data!K424)/Data!#REF!)*10</f>
        <v>#REF!</v>
      </c>
      <c r="L425" s="2" t="e">
        <f>((Data!#REF!-Data!L424)/Data!#REF!)*10</f>
        <v>#REF!</v>
      </c>
      <c r="M425" s="2" t="e">
        <f>((Data!#REF!-Data!M424)/Data!#REF!)*10</f>
        <v>#REF!</v>
      </c>
      <c r="N425" s="2" t="e">
        <f>((Data!#REF!-Data!N424)/Data!#REF!)*10</f>
        <v>#REF!</v>
      </c>
      <c r="O425" s="2" t="e">
        <f>((Data!#REF!-Data!O424)/Data!#REF!)*10</f>
        <v>#REF!</v>
      </c>
      <c r="P425" s="2" t="e">
        <f>((Data!#REF!-Data!P424)/Data!#REF!)*10</f>
        <v>#REF!</v>
      </c>
      <c r="Q425" s="2" t="e">
        <f>((Data!#REF!-Data!Q424)/Data!#REF!)*10</f>
        <v>#REF!</v>
      </c>
      <c r="R425" s="2" t="e">
        <f>((Data!#REF!-Data!R424)/Data!#REF!)*10</f>
        <v>#REF!</v>
      </c>
      <c r="S425" s="2" t="e">
        <f>((Data!#REF!-Data!S424)/Data!#REF!)*10</f>
        <v>#REF!</v>
      </c>
      <c r="T425" s="2" t="e">
        <f>((Data!#REF!-Data!T424)/Data!#REF!)*10</f>
        <v>#REF!</v>
      </c>
      <c r="U425" s="2" t="e">
        <f>((Data!#REF!-Data!U424)/Data!#REF!)*10</f>
        <v>#REF!</v>
      </c>
      <c r="V425" s="2" t="e">
        <f>((Data!#REF!-Data!V424)/Data!#REF!)*10</f>
        <v>#REF!</v>
      </c>
      <c r="W425" s="2" t="e">
        <f>((Data!#REF!-Data!W424)/Data!#REF!)*10</f>
        <v>#REF!</v>
      </c>
      <c r="X425" s="2" t="e">
        <f>((Data!#REF!-Data!X424)/Data!#REF!)*10</f>
        <v>#REF!</v>
      </c>
      <c r="Y425" s="2" t="e">
        <f>((Data!#REF!-Data!Y424)/Data!#REF!)*10</f>
        <v>#REF!</v>
      </c>
      <c r="Z425" s="2" t="e">
        <f>((Data!#REF!-Data!Z424)/Data!#REF!)*10</f>
        <v>#REF!</v>
      </c>
      <c r="AA425" s="2" t="e">
        <f>((Data!#REF!-Data!AA424)/Data!#REF!)*10</f>
        <v>#REF!</v>
      </c>
      <c r="AB425" s="2" t="e">
        <f>((Data!#REF!-Data!AB424)/Data!#REF!)*10</f>
        <v>#REF!</v>
      </c>
      <c r="AC425" s="2" t="e">
        <f>((Data!#REF!-Data!AC424)/Data!#REF!)*10</f>
        <v>#REF!</v>
      </c>
      <c r="AD425" s="2" t="e">
        <f>((Data!#REF!-Data!AD424)/Data!#REF!)*10</f>
        <v>#REF!</v>
      </c>
      <c r="AE425" s="2" t="e">
        <f>((Data!#REF!-Data!AE424)/Data!#REF!)*10</f>
        <v>#REF!</v>
      </c>
      <c r="AF425" s="2" t="e">
        <f>((Data!#REF!-Data!AF424)/Data!#REF!)*10</f>
        <v>#REF!</v>
      </c>
      <c r="AG425" s="2" t="e">
        <f>((Data!#REF!-Data!AG424)/Data!#REF!)*10</f>
        <v>#REF!</v>
      </c>
      <c r="AH425" s="2" t="e">
        <f>((Data!#REF!-Data!AH424)/Data!#REF!)*10</f>
        <v>#REF!</v>
      </c>
      <c r="AI425" s="2" t="e">
        <f>((Data!AI424-Data!#REF!)/Data!#REF!)*10</f>
        <v>#REF!</v>
      </c>
      <c r="AJ425" s="2" t="e">
        <f>((Data!AJ424-Data!#REF!)/Data!#REF!)*10</f>
        <v>#REF!</v>
      </c>
      <c r="AK425" s="2" t="e">
        <f>((Data!AK424-Data!#REF!)/Data!#REF!)*10</f>
        <v>#REF!</v>
      </c>
      <c r="AL425" s="2" t="e">
        <f>((Data!AL424-Data!#REF!)/Data!#REF!)*10</f>
        <v>#REF!</v>
      </c>
      <c r="AM425" s="2" t="e">
        <f>((Data!AM424-Data!#REF!)/Data!#REF!)*10</f>
        <v>#REF!</v>
      </c>
      <c r="AN425" s="2" t="e">
        <f>((Data!#REF!-Data!AN424)/Data!#REF!)*10</f>
        <v>#REF!</v>
      </c>
      <c r="AO425" s="2" t="e">
        <f>((Data!#REF!-Data!AO424)/Data!#REF!)*10</f>
        <v>#REF!</v>
      </c>
      <c r="AP425" s="2" t="e">
        <f>((Data!#REF!-Data!AP424)/Data!#REF!)*10</f>
        <v>#REF!</v>
      </c>
      <c r="AQ425" s="2" t="e">
        <f>((Data!#REF!-Data!AQ424)/Data!#REF!)*10</f>
        <v>#REF!</v>
      </c>
      <c r="AR425" s="2" t="e">
        <f>((Data!#REF!-Data!AR424)/Data!#REF!)*10</f>
        <v>#REF!</v>
      </c>
      <c r="AS425" s="2" t="e">
        <f>((Data!#REF!-Data!AS424)/Data!#REF!)*10</f>
        <v>#REF!</v>
      </c>
      <c r="AT425" s="2" t="e">
        <f>((Data!#REF!-Data!AT424)/Data!#REF!)*10</f>
        <v>#REF!</v>
      </c>
      <c r="AU425" s="2" t="e">
        <f>((Data!#REF!-Data!AU424)/Data!#REF!)*10</f>
        <v>#REF!</v>
      </c>
      <c r="AV425" s="2" t="e">
        <f>((Data!#REF!-Data!AV424)/Data!#REF!)*10</f>
        <v>#REF!</v>
      </c>
      <c r="AW425" s="2" t="e">
        <f>((Data!#REF!-Data!AW424)/Data!#REF!)*10</f>
        <v>#REF!</v>
      </c>
      <c r="AX425" s="2" t="e">
        <f>((Data!AX424-Data!#REF!)/Data!#REF!)*10</f>
        <v>#REF!</v>
      </c>
      <c r="AY425" s="2" t="e">
        <f>((Data!AY424-Data!#REF!)/Data!#REF!)*10</f>
        <v>#REF!</v>
      </c>
      <c r="AZ425" s="2" t="e">
        <f>((Data!AZ424-Data!#REF!)/Data!#REF!)*10</f>
        <v>#REF!</v>
      </c>
      <c r="BA425" s="2" t="e">
        <f>((Data!BA424-Data!#REF!)/Data!#REF!)*10</f>
        <v>#REF!</v>
      </c>
      <c r="BB425" s="2" t="e">
        <f>((Data!BB424-Data!#REF!)/Data!#REF!)*10</f>
        <v>#REF!</v>
      </c>
      <c r="BC425" s="2" t="e">
        <f>((Data!BC424-Data!#REF!)/Data!#REF!)*10</f>
        <v>#REF!</v>
      </c>
      <c r="BD425" s="2" t="e">
        <f>((Data!BD424-Data!#REF!)/Data!#REF!)*10</f>
        <v>#REF!</v>
      </c>
      <c r="BE425" s="2" t="e">
        <f>((Data!BE424-Data!#REF!)/Data!#REF!)*10</f>
        <v>#REF!</v>
      </c>
      <c r="BF425" s="2" t="e">
        <f>((Data!BF424-Data!#REF!)/Data!#REF!)*10</f>
        <v>#REF!</v>
      </c>
      <c r="BG425" s="2" t="e">
        <f>((Data!BG424-Data!#REF!)/Data!#REF!)*10</f>
        <v>#REF!</v>
      </c>
      <c r="BH425" s="2" t="e">
        <f>((Data!BH424-Data!#REF!)/Data!#REF!)*10</f>
        <v>#REF!</v>
      </c>
      <c r="BI425" s="2" t="e">
        <f>((Data!BI424-Data!#REF!)/Data!#REF!)*10</f>
        <v>#REF!</v>
      </c>
      <c r="BJ425" s="2" t="e">
        <f>((Data!BJ424-Data!#REF!)/Data!#REF!)*10</f>
        <v>#REF!</v>
      </c>
      <c r="BK425" s="2" t="e">
        <f>((Data!BK424-Data!#REF!)/Data!#REF!)*10</f>
        <v>#REF!</v>
      </c>
      <c r="BL425" s="2" t="e">
        <f>((Data!BL424-Data!#REF!)/Data!#REF!)*10</f>
        <v>#REF!</v>
      </c>
      <c r="BM425" s="8"/>
      <c r="BN425" s="8"/>
      <c r="BO425" s="8"/>
      <c r="BP425" s="8"/>
      <c r="BQ425" s="8"/>
    </row>
    <row r="426" spans="1:69">
      <c r="A426" t="s">
        <v>863</v>
      </c>
      <c r="B426" s="1" t="s">
        <v>2183</v>
      </c>
      <c r="C426" s="16" t="s">
        <v>864</v>
      </c>
      <c r="D426" s="16" t="s">
        <v>1357</v>
      </c>
      <c r="E426" s="2" t="e">
        <f>((Data!E425-Data!#REF!)/Data!#REF!)*10</f>
        <v>#REF!</v>
      </c>
      <c r="F426" s="2" t="e">
        <f>((Data!F425-Data!#REF!)/Data!#REF!)*10</f>
        <v>#REF!</v>
      </c>
      <c r="G426" s="2" t="e">
        <f>((Data!G425-Data!#REF!)/Data!#REF!)*10</f>
        <v>#REF!</v>
      </c>
      <c r="H426" s="2" t="e">
        <f>((Data!H425-Data!#REF!)/Data!#REF!)*10</f>
        <v>#REF!</v>
      </c>
      <c r="I426" s="2" t="e">
        <f>((Data!I425-Data!#REF!)/Data!#REF!)*10</f>
        <v>#REF!</v>
      </c>
      <c r="J426" s="2" t="e">
        <f>((Data!#REF!-Data!J425)/Data!#REF!)*10</f>
        <v>#REF!</v>
      </c>
      <c r="K426" s="2" t="e">
        <f>((Data!#REF!-Data!K425)/Data!#REF!)*10</f>
        <v>#REF!</v>
      </c>
      <c r="L426" s="2" t="e">
        <f>((Data!#REF!-Data!L425)/Data!#REF!)*10</f>
        <v>#REF!</v>
      </c>
      <c r="M426" s="2" t="e">
        <f>((Data!#REF!-Data!M425)/Data!#REF!)*10</f>
        <v>#REF!</v>
      </c>
      <c r="N426" s="2" t="e">
        <f>((Data!#REF!-Data!N425)/Data!#REF!)*10</f>
        <v>#REF!</v>
      </c>
      <c r="O426" s="2" t="e">
        <f>((Data!#REF!-Data!O425)/Data!#REF!)*10</f>
        <v>#REF!</v>
      </c>
      <c r="P426" s="2" t="e">
        <f>((Data!#REF!-Data!P425)/Data!#REF!)*10</f>
        <v>#REF!</v>
      </c>
      <c r="Q426" s="2" t="e">
        <f>((Data!#REF!-Data!Q425)/Data!#REF!)*10</f>
        <v>#REF!</v>
      </c>
      <c r="R426" s="2" t="e">
        <f>((Data!#REF!-Data!R425)/Data!#REF!)*10</f>
        <v>#REF!</v>
      </c>
      <c r="S426" s="2" t="e">
        <f>((Data!#REF!-Data!S425)/Data!#REF!)*10</f>
        <v>#REF!</v>
      </c>
      <c r="T426" s="2" t="e">
        <f>((Data!#REF!-Data!T425)/Data!#REF!)*10</f>
        <v>#REF!</v>
      </c>
      <c r="U426" s="2" t="e">
        <f>((Data!#REF!-Data!U425)/Data!#REF!)*10</f>
        <v>#REF!</v>
      </c>
      <c r="V426" s="2" t="e">
        <f>((Data!#REF!-Data!V425)/Data!#REF!)*10</f>
        <v>#REF!</v>
      </c>
      <c r="W426" s="2" t="e">
        <f>((Data!#REF!-Data!W425)/Data!#REF!)*10</f>
        <v>#REF!</v>
      </c>
      <c r="X426" s="2" t="e">
        <f>((Data!#REF!-Data!X425)/Data!#REF!)*10</f>
        <v>#REF!</v>
      </c>
      <c r="Y426" s="2" t="e">
        <f>((Data!#REF!-Data!Y425)/Data!#REF!)*10</f>
        <v>#REF!</v>
      </c>
      <c r="Z426" s="2" t="e">
        <f>((Data!#REF!-Data!Z425)/Data!#REF!)*10</f>
        <v>#REF!</v>
      </c>
      <c r="AA426" s="2" t="e">
        <f>((Data!#REF!-Data!AA425)/Data!#REF!)*10</f>
        <v>#REF!</v>
      </c>
      <c r="AB426" s="2" t="e">
        <f>((Data!#REF!-Data!AB425)/Data!#REF!)*10</f>
        <v>#REF!</v>
      </c>
      <c r="AC426" s="2" t="e">
        <f>((Data!#REF!-Data!AC425)/Data!#REF!)*10</f>
        <v>#REF!</v>
      </c>
      <c r="AD426" s="2" t="e">
        <f>((Data!#REF!-Data!AD425)/Data!#REF!)*10</f>
        <v>#REF!</v>
      </c>
      <c r="AE426" s="2" t="e">
        <f>((Data!#REF!-Data!AE425)/Data!#REF!)*10</f>
        <v>#REF!</v>
      </c>
      <c r="AF426" s="2" t="e">
        <f>((Data!#REF!-Data!AF425)/Data!#REF!)*10</f>
        <v>#REF!</v>
      </c>
      <c r="AG426" s="2" t="e">
        <f>((Data!#REF!-Data!AG425)/Data!#REF!)*10</f>
        <v>#REF!</v>
      </c>
      <c r="AH426" s="2" t="e">
        <f>((Data!#REF!-Data!AH425)/Data!#REF!)*10</f>
        <v>#REF!</v>
      </c>
      <c r="AI426" s="2" t="e">
        <f>((Data!AI425-Data!#REF!)/Data!#REF!)*10</f>
        <v>#REF!</v>
      </c>
      <c r="AJ426" s="2" t="e">
        <f>((Data!AJ425-Data!#REF!)/Data!#REF!)*10</f>
        <v>#REF!</v>
      </c>
      <c r="AK426" s="2" t="e">
        <f>((Data!AK425-Data!#REF!)/Data!#REF!)*10</f>
        <v>#REF!</v>
      </c>
      <c r="AL426" s="2" t="e">
        <f>((Data!AL425-Data!#REF!)/Data!#REF!)*10</f>
        <v>#REF!</v>
      </c>
      <c r="AM426" s="2" t="e">
        <f>((Data!AM425-Data!#REF!)/Data!#REF!)*10</f>
        <v>#REF!</v>
      </c>
      <c r="AN426" s="2" t="e">
        <f>((Data!#REF!-Data!AN425)/Data!#REF!)*10</f>
        <v>#REF!</v>
      </c>
      <c r="AO426" s="2" t="e">
        <f>((Data!#REF!-Data!AO425)/Data!#REF!)*10</f>
        <v>#REF!</v>
      </c>
      <c r="AP426" s="2" t="e">
        <f>((Data!#REF!-Data!AP425)/Data!#REF!)*10</f>
        <v>#REF!</v>
      </c>
      <c r="AQ426" s="2" t="e">
        <f>((Data!#REF!-Data!AQ425)/Data!#REF!)*10</f>
        <v>#REF!</v>
      </c>
      <c r="AR426" s="2" t="e">
        <f>((Data!#REF!-Data!AR425)/Data!#REF!)*10</f>
        <v>#REF!</v>
      </c>
      <c r="AS426" s="2" t="e">
        <f>((Data!#REF!-Data!AS425)/Data!#REF!)*10</f>
        <v>#REF!</v>
      </c>
      <c r="AT426" s="2" t="e">
        <f>((Data!#REF!-Data!AT425)/Data!#REF!)*10</f>
        <v>#REF!</v>
      </c>
      <c r="AU426" s="2" t="e">
        <f>((Data!#REF!-Data!AU425)/Data!#REF!)*10</f>
        <v>#REF!</v>
      </c>
      <c r="AV426" s="2" t="e">
        <f>((Data!#REF!-Data!AV425)/Data!#REF!)*10</f>
        <v>#REF!</v>
      </c>
      <c r="AW426" s="2" t="e">
        <f>((Data!#REF!-Data!AW425)/Data!#REF!)*10</f>
        <v>#REF!</v>
      </c>
      <c r="AX426" s="2" t="e">
        <f>((Data!AX425-Data!#REF!)/Data!#REF!)*10</f>
        <v>#REF!</v>
      </c>
      <c r="AY426" s="2" t="e">
        <f>((Data!AY425-Data!#REF!)/Data!#REF!)*10</f>
        <v>#REF!</v>
      </c>
      <c r="AZ426" s="2" t="e">
        <f>((Data!AZ425-Data!#REF!)/Data!#REF!)*10</f>
        <v>#REF!</v>
      </c>
      <c r="BA426" s="2" t="e">
        <f>((Data!BA425-Data!#REF!)/Data!#REF!)*10</f>
        <v>#REF!</v>
      </c>
      <c r="BB426" s="2" t="e">
        <f>((Data!BB425-Data!#REF!)/Data!#REF!)*10</f>
        <v>#REF!</v>
      </c>
      <c r="BC426" s="2" t="e">
        <f>((Data!BC425-Data!#REF!)/Data!#REF!)*10</f>
        <v>#REF!</v>
      </c>
      <c r="BD426" s="2" t="e">
        <f>((Data!BD425-Data!#REF!)/Data!#REF!)*10</f>
        <v>#REF!</v>
      </c>
      <c r="BE426" s="2" t="e">
        <f>((Data!BE425-Data!#REF!)/Data!#REF!)*10</f>
        <v>#REF!</v>
      </c>
      <c r="BF426" s="2" t="e">
        <f>((Data!BF425-Data!#REF!)/Data!#REF!)*10</f>
        <v>#REF!</v>
      </c>
      <c r="BG426" s="2" t="e">
        <f>((Data!BG425-Data!#REF!)/Data!#REF!)*10</f>
        <v>#REF!</v>
      </c>
      <c r="BH426" s="2" t="e">
        <f>((Data!BH425-Data!#REF!)/Data!#REF!)*10</f>
        <v>#REF!</v>
      </c>
      <c r="BI426" s="2" t="e">
        <f>((Data!BI425-Data!#REF!)/Data!#REF!)*10</f>
        <v>#REF!</v>
      </c>
      <c r="BJ426" s="2" t="e">
        <f>((Data!BJ425-Data!#REF!)/Data!#REF!)*10</f>
        <v>#REF!</v>
      </c>
      <c r="BK426" s="2" t="e">
        <f>((Data!BK425-Data!#REF!)/Data!#REF!)*10</f>
        <v>#REF!</v>
      </c>
      <c r="BL426" s="2" t="e">
        <f>((Data!BL425-Data!#REF!)/Data!#REF!)*10</f>
        <v>#REF!</v>
      </c>
      <c r="BM426" s="8"/>
      <c r="BN426" s="8"/>
      <c r="BO426" s="8"/>
      <c r="BP426" s="8"/>
      <c r="BQ426" s="8"/>
    </row>
    <row r="427" spans="1:69">
      <c r="A427" t="s">
        <v>865</v>
      </c>
      <c r="B427" s="1" t="s">
        <v>2184</v>
      </c>
      <c r="C427" s="16" t="s">
        <v>866</v>
      </c>
      <c r="D427" s="16" t="s">
        <v>1357</v>
      </c>
      <c r="E427" s="2" t="e">
        <f>((Data!E426-Data!#REF!)/Data!#REF!)*10</f>
        <v>#REF!</v>
      </c>
      <c r="F427" s="2" t="e">
        <f>((Data!F426-Data!#REF!)/Data!#REF!)*10</f>
        <v>#REF!</v>
      </c>
      <c r="G427" s="2" t="e">
        <f>((Data!G426-Data!#REF!)/Data!#REF!)*10</f>
        <v>#REF!</v>
      </c>
      <c r="H427" s="2" t="e">
        <f>((Data!H426-Data!#REF!)/Data!#REF!)*10</f>
        <v>#REF!</v>
      </c>
      <c r="I427" s="2" t="e">
        <f>((Data!I426-Data!#REF!)/Data!#REF!)*10</f>
        <v>#REF!</v>
      </c>
      <c r="J427" s="2" t="e">
        <f>((Data!#REF!-Data!J426)/Data!#REF!)*10</f>
        <v>#REF!</v>
      </c>
      <c r="K427" s="2" t="e">
        <f>((Data!#REF!-Data!K426)/Data!#REF!)*10</f>
        <v>#REF!</v>
      </c>
      <c r="L427" s="2" t="e">
        <f>((Data!#REF!-Data!L426)/Data!#REF!)*10</f>
        <v>#REF!</v>
      </c>
      <c r="M427" s="2" t="e">
        <f>((Data!#REF!-Data!M426)/Data!#REF!)*10</f>
        <v>#REF!</v>
      </c>
      <c r="N427" s="2" t="e">
        <f>((Data!#REF!-Data!N426)/Data!#REF!)*10</f>
        <v>#REF!</v>
      </c>
      <c r="O427" s="2" t="e">
        <f>((Data!#REF!-Data!O426)/Data!#REF!)*10</f>
        <v>#REF!</v>
      </c>
      <c r="P427" s="2" t="e">
        <f>((Data!#REF!-Data!P426)/Data!#REF!)*10</f>
        <v>#REF!</v>
      </c>
      <c r="Q427" s="2" t="e">
        <f>((Data!#REF!-Data!Q426)/Data!#REF!)*10</f>
        <v>#REF!</v>
      </c>
      <c r="R427" s="2" t="e">
        <f>((Data!#REF!-Data!R426)/Data!#REF!)*10</f>
        <v>#REF!</v>
      </c>
      <c r="S427" s="2" t="e">
        <f>((Data!#REF!-Data!S426)/Data!#REF!)*10</f>
        <v>#REF!</v>
      </c>
      <c r="T427" s="2" t="e">
        <f>((Data!#REF!-Data!T426)/Data!#REF!)*10</f>
        <v>#REF!</v>
      </c>
      <c r="U427" s="2" t="e">
        <f>((Data!#REF!-Data!U426)/Data!#REF!)*10</f>
        <v>#REF!</v>
      </c>
      <c r="V427" s="2" t="e">
        <f>((Data!#REF!-Data!V426)/Data!#REF!)*10</f>
        <v>#REF!</v>
      </c>
      <c r="W427" s="2" t="e">
        <f>((Data!#REF!-Data!W426)/Data!#REF!)*10</f>
        <v>#REF!</v>
      </c>
      <c r="X427" s="2" t="e">
        <f>((Data!#REF!-Data!X426)/Data!#REF!)*10</f>
        <v>#REF!</v>
      </c>
      <c r="Y427" s="2" t="e">
        <f>((Data!#REF!-Data!Y426)/Data!#REF!)*10</f>
        <v>#REF!</v>
      </c>
      <c r="Z427" s="2" t="e">
        <f>((Data!#REF!-Data!Z426)/Data!#REF!)*10</f>
        <v>#REF!</v>
      </c>
      <c r="AA427" s="2" t="e">
        <f>((Data!#REF!-Data!AA426)/Data!#REF!)*10</f>
        <v>#REF!</v>
      </c>
      <c r="AB427" s="2" t="e">
        <f>((Data!#REF!-Data!AB426)/Data!#REF!)*10</f>
        <v>#REF!</v>
      </c>
      <c r="AC427" s="2" t="e">
        <f>((Data!#REF!-Data!AC426)/Data!#REF!)*10</f>
        <v>#REF!</v>
      </c>
      <c r="AD427" s="2" t="e">
        <f>((Data!#REF!-Data!AD426)/Data!#REF!)*10</f>
        <v>#REF!</v>
      </c>
      <c r="AE427" s="2" t="e">
        <f>((Data!#REF!-Data!AE426)/Data!#REF!)*10</f>
        <v>#REF!</v>
      </c>
      <c r="AF427" s="2" t="e">
        <f>((Data!#REF!-Data!AF426)/Data!#REF!)*10</f>
        <v>#REF!</v>
      </c>
      <c r="AG427" s="2" t="e">
        <f>((Data!#REF!-Data!AG426)/Data!#REF!)*10</f>
        <v>#REF!</v>
      </c>
      <c r="AH427" s="2" t="e">
        <f>((Data!#REF!-Data!AH426)/Data!#REF!)*10</f>
        <v>#REF!</v>
      </c>
      <c r="AI427" s="2" t="e">
        <f>((Data!AI426-Data!#REF!)/Data!#REF!)*10</f>
        <v>#REF!</v>
      </c>
      <c r="AJ427" s="2" t="e">
        <f>((Data!AJ426-Data!#REF!)/Data!#REF!)*10</f>
        <v>#REF!</v>
      </c>
      <c r="AK427" s="2" t="e">
        <f>((Data!AK426-Data!#REF!)/Data!#REF!)*10</f>
        <v>#REF!</v>
      </c>
      <c r="AL427" s="2" t="e">
        <f>((Data!AL426-Data!#REF!)/Data!#REF!)*10</f>
        <v>#REF!</v>
      </c>
      <c r="AM427" s="2" t="e">
        <f>((Data!AM426-Data!#REF!)/Data!#REF!)*10</f>
        <v>#REF!</v>
      </c>
      <c r="AN427" s="2" t="e">
        <f>((Data!#REF!-Data!AN426)/Data!#REF!)*10</f>
        <v>#REF!</v>
      </c>
      <c r="AO427" s="2" t="e">
        <f>((Data!#REF!-Data!AO426)/Data!#REF!)*10</f>
        <v>#REF!</v>
      </c>
      <c r="AP427" s="2" t="e">
        <f>((Data!#REF!-Data!AP426)/Data!#REF!)*10</f>
        <v>#REF!</v>
      </c>
      <c r="AQ427" s="2" t="e">
        <f>((Data!#REF!-Data!AQ426)/Data!#REF!)*10</f>
        <v>#REF!</v>
      </c>
      <c r="AR427" s="2" t="e">
        <f>((Data!#REF!-Data!AR426)/Data!#REF!)*10</f>
        <v>#REF!</v>
      </c>
      <c r="AS427" s="2" t="e">
        <f>((Data!#REF!-Data!AS426)/Data!#REF!)*10</f>
        <v>#REF!</v>
      </c>
      <c r="AT427" s="2" t="e">
        <f>((Data!#REF!-Data!AT426)/Data!#REF!)*10</f>
        <v>#REF!</v>
      </c>
      <c r="AU427" s="2" t="e">
        <f>((Data!#REF!-Data!AU426)/Data!#REF!)*10</f>
        <v>#REF!</v>
      </c>
      <c r="AV427" s="2" t="e">
        <f>((Data!#REF!-Data!AV426)/Data!#REF!)*10</f>
        <v>#REF!</v>
      </c>
      <c r="AW427" s="2" t="e">
        <f>((Data!#REF!-Data!AW426)/Data!#REF!)*10</f>
        <v>#REF!</v>
      </c>
      <c r="AX427" s="2" t="e">
        <f>((Data!AX426-Data!#REF!)/Data!#REF!)*10</f>
        <v>#REF!</v>
      </c>
      <c r="AY427" s="2" t="e">
        <f>((Data!AY426-Data!#REF!)/Data!#REF!)*10</f>
        <v>#REF!</v>
      </c>
      <c r="AZ427" s="2" t="e">
        <f>((Data!AZ426-Data!#REF!)/Data!#REF!)*10</f>
        <v>#REF!</v>
      </c>
      <c r="BA427" s="2" t="e">
        <f>((Data!BA426-Data!#REF!)/Data!#REF!)*10</f>
        <v>#REF!</v>
      </c>
      <c r="BB427" s="2" t="e">
        <f>((Data!BB426-Data!#REF!)/Data!#REF!)*10</f>
        <v>#REF!</v>
      </c>
      <c r="BC427" s="2" t="e">
        <f>((Data!BC426-Data!#REF!)/Data!#REF!)*10</f>
        <v>#REF!</v>
      </c>
      <c r="BD427" s="2" t="e">
        <f>((Data!BD426-Data!#REF!)/Data!#REF!)*10</f>
        <v>#REF!</v>
      </c>
      <c r="BE427" s="2" t="e">
        <f>((Data!BE426-Data!#REF!)/Data!#REF!)*10</f>
        <v>#REF!</v>
      </c>
      <c r="BF427" s="2" t="e">
        <f>((Data!BF426-Data!#REF!)/Data!#REF!)*10</f>
        <v>#REF!</v>
      </c>
      <c r="BG427" s="2" t="e">
        <f>((Data!BG426-Data!#REF!)/Data!#REF!)*10</f>
        <v>#REF!</v>
      </c>
      <c r="BH427" s="2" t="e">
        <f>((Data!BH426-Data!#REF!)/Data!#REF!)*10</f>
        <v>#REF!</v>
      </c>
      <c r="BI427" s="2" t="e">
        <f>((Data!BI426-Data!#REF!)/Data!#REF!)*10</f>
        <v>#REF!</v>
      </c>
      <c r="BJ427" s="2" t="e">
        <f>((Data!BJ426-Data!#REF!)/Data!#REF!)*10</f>
        <v>#REF!</v>
      </c>
      <c r="BK427" s="2" t="e">
        <f>((Data!BK426-Data!#REF!)/Data!#REF!)*10</f>
        <v>#REF!</v>
      </c>
      <c r="BL427" s="2" t="e">
        <f>((Data!BL426-Data!#REF!)/Data!#REF!)*10</f>
        <v>#REF!</v>
      </c>
      <c r="BM427" s="8"/>
      <c r="BN427" s="8"/>
      <c r="BO427" s="8"/>
      <c r="BP427" s="8"/>
      <c r="BQ427" s="8"/>
    </row>
    <row r="428" spans="1:69">
      <c r="A428" t="s">
        <v>867</v>
      </c>
      <c r="B428" s="1" t="s">
        <v>2185</v>
      </c>
      <c r="C428" s="16" t="s">
        <v>868</v>
      </c>
      <c r="D428" s="16" t="s">
        <v>1357</v>
      </c>
      <c r="E428" s="2" t="e">
        <f>((Data!E427-Data!#REF!)/Data!#REF!)*10</f>
        <v>#REF!</v>
      </c>
      <c r="F428" s="2" t="e">
        <f>((Data!F427-Data!#REF!)/Data!#REF!)*10</f>
        <v>#REF!</v>
      </c>
      <c r="G428" s="2" t="e">
        <f>((Data!G427-Data!#REF!)/Data!#REF!)*10</f>
        <v>#REF!</v>
      </c>
      <c r="H428" s="2" t="e">
        <f>((Data!H427-Data!#REF!)/Data!#REF!)*10</f>
        <v>#REF!</v>
      </c>
      <c r="I428" s="2" t="e">
        <f>((Data!I427-Data!#REF!)/Data!#REF!)*10</f>
        <v>#REF!</v>
      </c>
      <c r="J428" s="2" t="e">
        <f>((Data!#REF!-Data!J427)/Data!#REF!)*10</f>
        <v>#REF!</v>
      </c>
      <c r="K428" s="2" t="e">
        <f>((Data!#REF!-Data!K427)/Data!#REF!)*10</f>
        <v>#REF!</v>
      </c>
      <c r="L428" s="2" t="e">
        <f>((Data!#REF!-Data!L427)/Data!#REF!)*10</f>
        <v>#REF!</v>
      </c>
      <c r="M428" s="2" t="e">
        <f>((Data!#REF!-Data!M427)/Data!#REF!)*10</f>
        <v>#REF!</v>
      </c>
      <c r="N428" s="2" t="e">
        <f>((Data!#REF!-Data!N427)/Data!#REF!)*10</f>
        <v>#REF!</v>
      </c>
      <c r="O428" s="2" t="e">
        <f>((Data!#REF!-Data!O427)/Data!#REF!)*10</f>
        <v>#REF!</v>
      </c>
      <c r="P428" s="2" t="e">
        <f>((Data!#REF!-Data!P427)/Data!#REF!)*10</f>
        <v>#REF!</v>
      </c>
      <c r="Q428" s="2" t="e">
        <f>((Data!#REF!-Data!Q427)/Data!#REF!)*10</f>
        <v>#REF!</v>
      </c>
      <c r="R428" s="2" t="e">
        <f>((Data!#REF!-Data!R427)/Data!#REF!)*10</f>
        <v>#REF!</v>
      </c>
      <c r="S428" s="2" t="e">
        <f>((Data!#REF!-Data!S427)/Data!#REF!)*10</f>
        <v>#REF!</v>
      </c>
      <c r="T428" s="2" t="e">
        <f>((Data!#REF!-Data!T427)/Data!#REF!)*10</f>
        <v>#REF!</v>
      </c>
      <c r="U428" s="2" t="e">
        <f>((Data!#REF!-Data!U427)/Data!#REF!)*10</f>
        <v>#REF!</v>
      </c>
      <c r="V428" s="2" t="e">
        <f>((Data!#REF!-Data!V427)/Data!#REF!)*10</f>
        <v>#REF!</v>
      </c>
      <c r="W428" s="2" t="e">
        <f>((Data!#REF!-Data!W427)/Data!#REF!)*10</f>
        <v>#REF!</v>
      </c>
      <c r="X428" s="2" t="e">
        <f>((Data!#REF!-Data!X427)/Data!#REF!)*10</f>
        <v>#REF!</v>
      </c>
      <c r="Y428" s="2" t="e">
        <f>((Data!#REF!-Data!Y427)/Data!#REF!)*10</f>
        <v>#REF!</v>
      </c>
      <c r="Z428" s="2" t="e">
        <f>((Data!#REF!-Data!Z427)/Data!#REF!)*10</f>
        <v>#REF!</v>
      </c>
      <c r="AA428" s="2" t="e">
        <f>((Data!#REF!-Data!AA427)/Data!#REF!)*10</f>
        <v>#REF!</v>
      </c>
      <c r="AB428" s="2" t="e">
        <f>((Data!#REF!-Data!AB427)/Data!#REF!)*10</f>
        <v>#REF!</v>
      </c>
      <c r="AC428" s="2" t="e">
        <f>((Data!#REF!-Data!AC427)/Data!#REF!)*10</f>
        <v>#REF!</v>
      </c>
      <c r="AD428" s="2" t="e">
        <f>((Data!#REF!-Data!AD427)/Data!#REF!)*10</f>
        <v>#REF!</v>
      </c>
      <c r="AE428" s="2" t="e">
        <f>((Data!#REF!-Data!AE427)/Data!#REF!)*10</f>
        <v>#REF!</v>
      </c>
      <c r="AF428" s="2" t="e">
        <f>((Data!#REF!-Data!AF427)/Data!#REF!)*10</f>
        <v>#REF!</v>
      </c>
      <c r="AG428" s="2" t="e">
        <f>((Data!#REF!-Data!AG427)/Data!#REF!)*10</f>
        <v>#REF!</v>
      </c>
      <c r="AH428" s="2" t="e">
        <f>((Data!#REF!-Data!AH427)/Data!#REF!)*10</f>
        <v>#REF!</v>
      </c>
      <c r="AI428" s="2" t="e">
        <f>((Data!AI427-Data!#REF!)/Data!#REF!)*10</f>
        <v>#REF!</v>
      </c>
      <c r="AJ428" s="2" t="e">
        <f>((Data!AJ427-Data!#REF!)/Data!#REF!)*10</f>
        <v>#REF!</v>
      </c>
      <c r="AK428" s="2" t="e">
        <f>((Data!AK427-Data!#REF!)/Data!#REF!)*10</f>
        <v>#REF!</v>
      </c>
      <c r="AL428" s="2" t="e">
        <f>((Data!AL427-Data!#REF!)/Data!#REF!)*10</f>
        <v>#REF!</v>
      </c>
      <c r="AM428" s="2" t="e">
        <f>((Data!AM427-Data!#REF!)/Data!#REF!)*10</f>
        <v>#REF!</v>
      </c>
      <c r="AN428" s="2" t="e">
        <f>((Data!#REF!-Data!AN427)/Data!#REF!)*10</f>
        <v>#REF!</v>
      </c>
      <c r="AO428" s="2" t="e">
        <f>((Data!#REF!-Data!AO427)/Data!#REF!)*10</f>
        <v>#REF!</v>
      </c>
      <c r="AP428" s="2" t="e">
        <f>((Data!#REF!-Data!AP427)/Data!#REF!)*10</f>
        <v>#REF!</v>
      </c>
      <c r="AQ428" s="2" t="e">
        <f>((Data!#REF!-Data!AQ427)/Data!#REF!)*10</f>
        <v>#REF!</v>
      </c>
      <c r="AR428" s="2" t="e">
        <f>((Data!#REF!-Data!AR427)/Data!#REF!)*10</f>
        <v>#REF!</v>
      </c>
      <c r="AS428" s="2" t="e">
        <f>((Data!#REF!-Data!AS427)/Data!#REF!)*10</f>
        <v>#REF!</v>
      </c>
      <c r="AT428" s="2" t="e">
        <f>((Data!#REF!-Data!AT427)/Data!#REF!)*10</f>
        <v>#REF!</v>
      </c>
      <c r="AU428" s="2" t="e">
        <f>((Data!#REF!-Data!AU427)/Data!#REF!)*10</f>
        <v>#REF!</v>
      </c>
      <c r="AV428" s="2" t="e">
        <f>((Data!#REF!-Data!AV427)/Data!#REF!)*10</f>
        <v>#REF!</v>
      </c>
      <c r="AW428" s="2" t="e">
        <f>((Data!#REF!-Data!AW427)/Data!#REF!)*10</f>
        <v>#REF!</v>
      </c>
      <c r="AX428" s="2" t="e">
        <f>((Data!AX427-Data!#REF!)/Data!#REF!)*10</f>
        <v>#REF!</v>
      </c>
      <c r="AY428" s="2" t="e">
        <f>((Data!AY427-Data!#REF!)/Data!#REF!)*10</f>
        <v>#REF!</v>
      </c>
      <c r="AZ428" s="2" t="e">
        <f>((Data!AZ427-Data!#REF!)/Data!#REF!)*10</f>
        <v>#REF!</v>
      </c>
      <c r="BA428" s="2" t="e">
        <f>((Data!BA427-Data!#REF!)/Data!#REF!)*10</f>
        <v>#REF!</v>
      </c>
      <c r="BB428" s="2" t="e">
        <f>((Data!BB427-Data!#REF!)/Data!#REF!)*10</f>
        <v>#REF!</v>
      </c>
      <c r="BC428" s="2" t="e">
        <f>((Data!BC427-Data!#REF!)/Data!#REF!)*10</f>
        <v>#REF!</v>
      </c>
      <c r="BD428" s="2" t="e">
        <f>((Data!BD427-Data!#REF!)/Data!#REF!)*10</f>
        <v>#REF!</v>
      </c>
      <c r="BE428" s="2" t="e">
        <f>((Data!BE427-Data!#REF!)/Data!#REF!)*10</f>
        <v>#REF!</v>
      </c>
      <c r="BF428" s="2" t="e">
        <f>((Data!BF427-Data!#REF!)/Data!#REF!)*10</f>
        <v>#REF!</v>
      </c>
      <c r="BG428" s="2" t="e">
        <f>((Data!BG427-Data!#REF!)/Data!#REF!)*10</f>
        <v>#REF!</v>
      </c>
      <c r="BH428" s="2" t="e">
        <f>((Data!BH427-Data!#REF!)/Data!#REF!)*10</f>
        <v>#REF!</v>
      </c>
      <c r="BI428" s="2" t="e">
        <f>((Data!BI427-Data!#REF!)/Data!#REF!)*10</f>
        <v>#REF!</v>
      </c>
      <c r="BJ428" s="2" t="e">
        <f>((Data!BJ427-Data!#REF!)/Data!#REF!)*10</f>
        <v>#REF!</v>
      </c>
      <c r="BK428" s="2" t="e">
        <f>((Data!BK427-Data!#REF!)/Data!#REF!)*10</f>
        <v>#REF!</v>
      </c>
      <c r="BL428" s="2" t="e">
        <f>((Data!BL427-Data!#REF!)/Data!#REF!)*10</f>
        <v>#REF!</v>
      </c>
      <c r="BM428" s="8"/>
      <c r="BN428" s="8"/>
      <c r="BO428" s="8"/>
      <c r="BP428" s="8"/>
      <c r="BQ428" s="8"/>
    </row>
    <row r="429" spans="1:69">
      <c r="A429" t="s">
        <v>869</v>
      </c>
      <c r="B429" s="1" t="s">
        <v>2186</v>
      </c>
      <c r="C429" s="16" t="s">
        <v>870</v>
      </c>
      <c r="D429" s="16" t="s">
        <v>1357</v>
      </c>
      <c r="E429" s="2" t="e">
        <f>((Data!E428-Data!#REF!)/Data!#REF!)*10</f>
        <v>#REF!</v>
      </c>
      <c r="F429" s="2" t="e">
        <f>((Data!F428-Data!#REF!)/Data!#REF!)*10</f>
        <v>#REF!</v>
      </c>
      <c r="G429" s="2" t="e">
        <f>((Data!G428-Data!#REF!)/Data!#REF!)*10</f>
        <v>#REF!</v>
      </c>
      <c r="H429" s="2" t="e">
        <f>((Data!H428-Data!#REF!)/Data!#REF!)*10</f>
        <v>#REF!</v>
      </c>
      <c r="I429" s="2" t="e">
        <f>((Data!I428-Data!#REF!)/Data!#REF!)*10</f>
        <v>#REF!</v>
      </c>
      <c r="J429" s="2" t="e">
        <f>((Data!#REF!-Data!J428)/Data!#REF!)*10</f>
        <v>#REF!</v>
      </c>
      <c r="K429" s="2" t="e">
        <f>((Data!#REF!-Data!K428)/Data!#REF!)*10</f>
        <v>#REF!</v>
      </c>
      <c r="L429" s="2" t="e">
        <f>((Data!#REF!-Data!L428)/Data!#REF!)*10</f>
        <v>#REF!</v>
      </c>
      <c r="M429" s="2" t="e">
        <f>((Data!#REF!-Data!M428)/Data!#REF!)*10</f>
        <v>#REF!</v>
      </c>
      <c r="N429" s="2" t="e">
        <f>((Data!#REF!-Data!N428)/Data!#REF!)*10</f>
        <v>#REF!</v>
      </c>
      <c r="O429" s="2" t="e">
        <f>((Data!#REF!-Data!O428)/Data!#REF!)*10</f>
        <v>#REF!</v>
      </c>
      <c r="P429" s="2" t="e">
        <f>((Data!#REF!-Data!P428)/Data!#REF!)*10</f>
        <v>#REF!</v>
      </c>
      <c r="Q429" s="2" t="e">
        <f>((Data!#REF!-Data!Q428)/Data!#REF!)*10</f>
        <v>#REF!</v>
      </c>
      <c r="R429" s="2" t="e">
        <f>((Data!#REF!-Data!R428)/Data!#REF!)*10</f>
        <v>#REF!</v>
      </c>
      <c r="S429" s="2" t="e">
        <f>((Data!#REF!-Data!S428)/Data!#REF!)*10</f>
        <v>#REF!</v>
      </c>
      <c r="T429" s="2" t="e">
        <f>((Data!#REF!-Data!T428)/Data!#REF!)*10</f>
        <v>#REF!</v>
      </c>
      <c r="U429" s="2" t="e">
        <f>((Data!#REF!-Data!U428)/Data!#REF!)*10</f>
        <v>#REF!</v>
      </c>
      <c r="V429" s="2" t="e">
        <f>((Data!#REF!-Data!V428)/Data!#REF!)*10</f>
        <v>#REF!</v>
      </c>
      <c r="W429" s="2" t="e">
        <f>((Data!#REF!-Data!W428)/Data!#REF!)*10</f>
        <v>#REF!</v>
      </c>
      <c r="X429" s="2" t="e">
        <f>((Data!#REF!-Data!X428)/Data!#REF!)*10</f>
        <v>#REF!</v>
      </c>
      <c r="Y429" s="2" t="e">
        <f>((Data!#REF!-Data!Y428)/Data!#REF!)*10</f>
        <v>#REF!</v>
      </c>
      <c r="Z429" s="2" t="e">
        <f>((Data!#REF!-Data!Z428)/Data!#REF!)*10</f>
        <v>#REF!</v>
      </c>
      <c r="AA429" s="2" t="e">
        <f>((Data!#REF!-Data!AA428)/Data!#REF!)*10</f>
        <v>#REF!</v>
      </c>
      <c r="AB429" s="2" t="e">
        <f>((Data!#REF!-Data!AB428)/Data!#REF!)*10</f>
        <v>#REF!</v>
      </c>
      <c r="AC429" s="2" t="e">
        <f>((Data!#REF!-Data!AC428)/Data!#REF!)*10</f>
        <v>#REF!</v>
      </c>
      <c r="AD429" s="2" t="e">
        <f>((Data!#REF!-Data!AD428)/Data!#REF!)*10</f>
        <v>#REF!</v>
      </c>
      <c r="AE429" s="2" t="e">
        <f>((Data!#REF!-Data!AE428)/Data!#REF!)*10</f>
        <v>#REF!</v>
      </c>
      <c r="AF429" s="2" t="e">
        <f>((Data!#REF!-Data!AF428)/Data!#REF!)*10</f>
        <v>#REF!</v>
      </c>
      <c r="AG429" s="2" t="e">
        <f>((Data!#REF!-Data!AG428)/Data!#REF!)*10</f>
        <v>#REF!</v>
      </c>
      <c r="AH429" s="2" t="e">
        <f>((Data!#REF!-Data!AH428)/Data!#REF!)*10</f>
        <v>#REF!</v>
      </c>
      <c r="AI429" s="2" t="e">
        <f>((Data!AI428-Data!#REF!)/Data!#REF!)*10</f>
        <v>#REF!</v>
      </c>
      <c r="AJ429" s="2" t="e">
        <f>((Data!AJ428-Data!#REF!)/Data!#REF!)*10</f>
        <v>#REF!</v>
      </c>
      <c r="AK429" s="2" t="e">
        <f>((Data!AK428-Data!#REF!)/Data!#REF!)*10</f>
        <v>#REF!</v>
      </c>
      <c r="AL429" s="2" t="e">
        <f>((Data!AL428-Data!#REF!)/Data!#REF!)*10</f>
        <v>#REF!</v>
      </c>
      <c r="AM429" s="2" t="e">
        <f>((Data!AM428-Data!#REF!)/Data!#REF!)*10</f>
        <v>#REF!</v>
      </c>
      <c r="AN429" s="2" t="e">
        <f>((Data!#REF!-Data!AN428)/Data!#REF!)*10</f>
        <v>#REF!</v>
      </c>
      <c r="AO429" s="2" t="e">
        <f>((Data!#REF!-Data!AO428)/Data!#REF!)*10</f>
        <v>#REF!</v>
      </c>
      <c r="AP429" s="2" t="e">
        <f>((Data!#REF!-Data!AP428)/Data!#REF!)*10</f>
        <v>#REF!</v>
      </c>
      <c r="AQ429" s="2" t="e">
        <f>((Data!#REF!-Data!AQ428)/Data!#REF!)*10</f>
        <v>#REF!</v>
      </c>
      <c r="AR429" s="2" t="e">
        <f>((Data!#REF!-Data!AR428)/Data!#REF!)*10</f>
        <v>#REF!</v>
      </c>
      <c r="AS429" s="2" t="e">
        <f>((Data!#REF!-Data!AS428)/Data!#REF!)*10</f>
        <v>#REF!</v>
      </c>
      <c r="AT429" s="2" t="e">
        <f>((Data!#REF!-Data!AT428)/Data!#REF!)*10</f>
        <v>#REF!</v>
      </c>
      <c r="AU429" s="2" t="e">
        <f>((Data!#REF!-Data!AU428)/Data!#REF!)*10</f>
        <v>#REF!</v>
      </c>
      <c r="AV429" s="2" t="e">
        <f>((Data!#REF!-Data!AV428)/Data!#REF!)*10</f>
        <v>#REF!</v>
      </c>
      <c r="AW429" s="2" t="e">
        <f>((Data!#REF!-Data!AW428)/Data!#REF!)*10</f>
        <v>#REF!</v>
      </c>
      <c r="AX429" s="2" t="e">
        <f>((Data!AX428-Data!#REF!)/Data!#REF!)*10</f>
        <v>#REF!</v>
      </c>
      <c r="AY429" s="2" t="e">
        <f>((Data!AY428-Data!#REF!)/Data!#REF!)*10</f>
        <v>#REF!</v>
      </c>
      <c r="AZ429" s="2" t="e">
        <f>((Data!AZ428-Data!#REF!)/Data!#REF!)*10</f>
        <v>#REF!</v>
      </c>
      <c r="BA429" s="2" t="e">
        <f>((Data!BA428-Data!#REF!)/Data!#REF!)*10</f>
        <v>#REF!</v>
      </c>
      <c r="BB429" s="2" t="e">
        <f>((Data!BB428-Data!#REF!)/Data!#REF!)*10</f>
        <v>#REF!</v>
      </c>
      <c r="BC429" s="2" t="e">
        <f>((Data!BC428-Data!#REF!)/Data!#REF!)*10</f>
        <v>#REF!</v>
      </c>
      <c r="BD429" s="2" t="e">
        <f>((Data!BD428-Data!#REF!)/Data!#REF!)*10</f>
        <v>#REF!</v>
      </c>
      <c r="BE429" s="2" t="e">
        <f>((Data!BE428-Data!#REF!)/Data!#REF!)*10</f>
        <v>#REF!</v>
      </c>
      <c r="BF429" s="2" t="e">
        <f>((Data!BF428-Data!#REF!)/Data!#REF!)*10</f>
        <v>#REF!</v>
      </c>
      <c r="BG429" s="2" t="e">
        <f>((Data!BG428-Data!#REF!)/Data!#REF!)*10</f>
        <v>#REF!</v>
      </c>
      <c r="BH429" s="2" t="e">
        <f>((Data!BH428-Data!#REF!)/Data!#REF!)*10</f>
        <v>#REF!</v>
      </c>
      <c r="BI429" s="2" t="e">
        <f>((Data!BI428-Data!#REF!)/Data!#REF!)*10</f>
        <v>#REF!</v>
      </c>
      <c r="BJ429" s="2" t="e">
        <f>((Data!BJ428-Data!#REF!)/Data!#REF!)*10</f>
        <v>#REF!</v>
      </c>
      <c r="BK429" s="2" t="e">
        <f>((Data!BK428-Data!#REF!)/Data!#REF!)*10</f>
        <v>#REF!</v>
      </c>
      <c r="BL429" s="2" t="e">
        <f>((Data!BL428-Data!#REF!)/Data!#REF!)*10</f>
        <v>#REF!</v>
      </c>
      <c r="BM429" s="8"/>
      <c r="BN429" s="8"/>
      <c r="BO429" s="8"/>
      <c r="BP429" s="8"/>
      <c r="BQ429" s="8"/>
    </row>
    <row r="430" spans="1:69">
      <c r="A430" t="s">
        <v>871</v>
      </c>
      <c r="B430" s="1" t="s">
        <v>2187</v>
      </c>
      <c r="C430" s="16" t="s">
        <v>872</v>
      </c>
      <c r="D430" s="16" t="s">
        <v>1357</v>
      </c>
      <c r="E430" s="2" t="e">
        <f>((Data!E429-Data!#REF!)/Data!#REF!)*10</f>
        <v>#REF!</v>
      </c>
      <c r="F430" s="2" t="e">
        <f>((Data!F429-Data!#REF!)/Data!#REF!)*10</f>
        <v>#REF!</v>
      </c>
      <c r="G430" s="2" t="e">
        <f>((Data!G429-Data!#REF!)/Data!#REF!)*10</f>
        <v>#REF!</v>
      </c>
      <c r="H430" s="2" t="e">
        <f>((Data!H429-Data!#REF!)/Data!#REF!)*10</f>
        <v>#REF!</v>
      </c>
      <c r="I430" s="2" t="e">
        <f>((Data!I429-Data!#REF!)/Data!#REF!)*10</f>
        <v>#REF!</v>
      </c>
      <c r="J430" s="2" t="e">
        <f>((Data!#REF!-Data!J429)/Data!#REF!)*10</f>
        <v>#REF!</v>
      </c>
      <c r="K430" s="2" t="e">
        <f>((Data!#REF!-Data!K429)/Data!#REF!)*10</f>
        <v>#REF!</v>
      </c>
      <c r="L430" s="2" t="e">
        <f>((Data!#REF!-Data!L429)/Data!#REF!)*10</f>
        <v>#REF!</v>
      </c>
      <c r="M430" s="2" t="e">
        <f>((Data!#REF!-Data!M429)/Data!#REF!)*10</f>
        <v>#REF!</v>
      </c>
      <c r="N430" s="2" t="e">
        <f>((Data!#REF!-Data!N429)/Data!#REF!)*10</f>
        <v>#REF!</v>
      </c>
      <c r="O430" s="2" t="e">
        <f>((Data!#REF!-Data!O429)/Data!#REF!)*10</f>
        <v>#REF!</v>
      </c>
      <c r="P430" s="2" t="e">
        <f>((Data!#REF!-Data!P429)/Data!#REF!)*10</f>
        <v>#REF!</v>
      </c>
      <c r="Q430" s="2" t="e">
        <f>((Data!#REF!-Data!Q429)/Data!#REF!)*10</f>
        <v>#REF!</v>
      </c>
      <c r="R430" s="2" t="e">
        <f>((Data!#REF!-Data!R429)/Data!#REF!)*10</f>
        <v>#REF!</v>
      </c>
      <c r="S430" s="2" t="e">
        <f>((Data!#REF!-Data!S429)/Data!#REF!)*10</f>
        <v>#REF!</v>
      </c>
      <c r="T430" s="2" t="e">
        <f>((Data!#REF!-Data!T429)/Data!#REF!)*10</f>
        <v>#REF!</v>
      </c>
      <c r="U430" s="2" t="e">
        <f>((Data!#REF!-Data!U429)/Data!#REF!)*10</f>
        <v>#REF!</v>
      </c>
      <c r="V430" s="2" t="e">
        <f>((Data!#REF!-Data!V429)/Data!#REF!)*10</f>
        <v>#REF!</v>
      </c>
      <c r="W430" s="2" t="e">
        <f>((Data!#REF!-Data!W429)/Data!#REF!)*10</f>
        <v>#REF!</v>
      </c>
      <c r="X430" s="2" t="e">
        <f>((Data!#REF!-Data!X429)/Data!#REF!)*10</f>
        <v>#REF!</v>
      </c>
      <c r="Y430" s="2" t="e">
        <f>((Data!#REF!-Data!Y429)/Data!#REF!)*10</f>
        <v>#REF!</v>
      </c>
      <c r="Z430" s="2" t="e">
        <f>((Data!#REF!-Data!Z429)/Data!#REF!)*10</f>
        <v>#REF!</v>
      </c>
      <c r="AA430" s="2" t="e">
        <f>((Data!#REF!-Data!AA429)/Data!#REF!)*10</f>
        <v>#REF!</v>
      </c>
      <c r="AB430" s="2" t="e">
        <f>((Data!#REF!-Data!AB429)/Data!#REF!)*10</f>
        <v>#REF!</v>
      </c>
      <c r="AC430" s="2" t="e">
        <f>((Data!#REF!-Data!AC429)/Data!#REF!)*10</f>
        <v>#REF!</v>
      </c>
      <c r="AD430" s="2" t="e">
        <f>((Data!#REF!-Data!AD429)/Data!#REF!)*10</f>
        <v>#REF!</v>
      </c>
      <c r="AE430" s="2" t="e">
        <f>((Data!#REF!-Data!AE429)/Data!#REF!)*10</f>
        <v>#REF!</v>
      </c>
      <c r="AF430" s="2" t="e">
        <f>((Data!#REF!-Data!AF429)/Data!#REF!)*10</f>
        <v>#REF!</v>
      </c>
      <c r="AG430" s="2" t="e">
        <f>((Data!#REF!-Data!AG429)/Data!#REF!)*10</f>
        <v>#REF!</v>
      </c>
      <c r="AH430" s="2" t="e">
        <f>((Data!#REF!-Data!AH429)/Data!#REF!)*10</f>
        <v>#REF!</v>
      </c>
      <c r="AI430" s="2" t="e">
        <f>((Data!AI429-Data!#REF!)/Data!#REF!)*10</f>
        <v>#REF!</v>
      </c>
      <c r="AJ430" s="2" t="e">
        <f>((Data!AJ429-Data!#REF!)/Data!#REF!)*10</f>
        <v>#REF!</v>
      </c>
      <c r="AK430" s="2" t="e">
        <f>((Data!AK429-Data!#REF!)/Data!#REF!)*10</f>
        <v>#REF!</v>
      </c>
      <c r="AL430" s="2" t="e">
        <f>((Data!AL429-Data!#REF!)/Data!#REF!)*10</f>
        <v>#REF!</v>
      </c>
      <c r="AM430" s="2" t="e">
        <f>((Data!AM429-Data!#REF!)/Data!#REF!)*10</f>
        <v>#REF!</v>
      </c>
      <c r="AN430" s="2" t="e">
        <f>((Data!#REF!-Data!AN429)/Data!#REF!)*10</f>
        <v>#REF!</v>
      </c>
      <c r="AO430" s="2" t="e">
        <f>((Data!#REF!-Data!AO429)/Data!#REF!)*10</f>
        <v>#REF!</v>
      </c>
      <c r="AP430" s="2" t="e">
        <f>((Data!#REF!-Data!AP429)/Data!#REF!)*10</f>
        <v>#REF!</v>
      </c>
      <c r="AQ430" s="2" t="e">
        <f>((Data!#REF!-Data!AQ429)/Data!#REF!)*10</f>
        <v>#REF!</v>
      </c>
      <c r="AR430" s="2" t="e">
        <f>((Data!#REF!-Data!AR429)/Data!#REF!)*10</f>
        <v>#REF!</v>
      </c>
      <c r="AS430" s="2" t="e">
        <f>((Data!#REF!-Data!AS429)/Data!#REF!)*10</f>
        <v>#REF!</v>
      </c>
      <c r="AT430" s="2" t="e">
        <f>((Data!#REF!-Data!AT429)/Data!#REF!)*10</f>
        <v>#REF!</v>
      </c>
      <c r="AU430" s="2" t="e">
        <f>((Data!#REF!-Data!AU429)/Data!#REF!)*10</f>
        <v>#REF!</v>
      </c>
      <c r="AV430" s="2" t="e">
        <f>((Data!#REF!-Data!AV429)/Data!#REF!)*10</f>
        <v>#REF!</v>
      </c>
      <c r="AW430" s="2" t="e">
        <f>((Data!#REF!-Data!AW429)/Data!#REF!)*10</f>
        <v>#REF!</v>
      </c>
      <c r="AX430" s="2" t="e">
        <f>((Data!AX429-Data!#REF!)/Data!#REF!)*10</f>
        <v>#REF!</v>
      </c>
      <c r="AY430" s="2" t="e">
        <f>((Data!AY429-Data!#REF!)/Data!#REF!)*10</f>
        <v>#REF!</v>
      </c>
      <c r="AZ430" s="2" t="e">
        <f>((Data!AZ429-Data!#REF!)/Data!#REF!)*10</f>
        <v>#REF!</v>
      </c>
      <c r="BA430" s="2" t="e">
        <f>((Data!BA429-Data!#REF!)/Data!#REF!)*10</f>
        <v>#REF!</v>
      </c>
      <c r="BB430" s="2" t="e">
        <f>((Data!BB429-Data!#REF!)/Data!#REF!)*10</f>
        <v>#REF!</v>
      </c>
      <c r="BC430" s="2" t="e">
        <f>((Data!BC429-Data!#REF!)/Data!#REF!)*10</f>
        <v>#REF!</v>
      </c>
      <c r="BD430" s="2" t="e">
        <f>((Data!BD429-Data!#REF!)/Data!#REF!)*10</f>
        <v>#REF!</v>
      </c>
      <c r="BE430" s="2" t="e">
        <f>((Data!BE429-Data!#REF!)/Data!#REF!)*10</f>
        <v>#REF!</v>
      </c>
      <c r="BF430" s="2" t="e">
        <f>((Data!BF429-Data!#REF!)/Data!#REF!)*10</f>
        <v>#REF!</v>
      </c>
      <c r="BG430" s="2" t="e">
        <f>((Data!BG429-Data!#REF!)/Data!#REF!)*10</f>
        <v>#REF!</v>
      </c>
      <c r="BH430" s="2" t="e">
        <f>((Data!BH429-Data!#REF!)/Data!#REF!)*10</f>
        <v>#REF!</v>
      </c>
      <c r="BI430" s="2" t="e">
        <f>((Data!BI429-Data!#REF!)/Data!#REF!)*10</f>
        <v>#REF!</v>
      </c>
      <c r="BJ430" s="2" t="e">
        <f>((Data!BJ429-Data!#REF!)/Data!#REF!)*10</f>
        <v>#REF!</v>
      </c>
      <c r="BK430" s="2" t="e">
        <f>((Data!BK429-Data!#REF!)/Data!#REF!)*10</f>
        <v>#REF!</v>
      </c>
      <c r="BL430" s="2" t="e">
        <f>((Data!BL429-Data!#REF!)/Data!#REF!)*10</f>
        <v>#REF!</v>
      </c>
      <c r="BM430" s="8"/>
      <c r="BN430" s="8"/>
      <c r="BO430" s="8"/>
      <c r="BP430" s="8"/>
      <c r="BQ430" s="8"/>
    </row>
    <row r="431" spans="1:69">
      <c r="A431" t="s">
        <v>873</v>
      </c>
      <c r="B431" s="1" t="s">
        <v>2188</v>
      </c>
      <c r="C431" s="16" t="s">
        <v>874</v>
      </c>
      <c r="D431" s="16" t="s">
        <v>1357</v>
      </c>
      <c r="E431" s="2" t="e">
        <f>((Data!E430-Data!#REF!)/Data!#REF!)*10</f>
        <v>#REF!</v>
      </c>
      <c r="F431" s="2" t="e">
        <f>((Data!F430-Data!#REF!)/Data!#REF!)*10</f>
        <v>#REF!</v>
      </c>
      <c r="G431" s="2" t="e">
        <f>((Data!G430-Data!#REF!)/Data!#REF!)*10</f>
        <v>#REF!</v>
      </c>
      <c r="H431" s="2" t="e">
        <f>((Data!H430-Data!#REF!)/Data!#REF!)*10</f>
        <v>#REF!</v>
      </c>
      <c r="I431" s="2" t="e">
        <f>((Data!I430-Data!#REF!)/Data!#REF!)*10</f>
        <v>#REF!</v>
      </c>
      <c r="J431" s="2" t="e">
        <f>((Data!#REF!-Data!J430)/Data!#REF!)*10</f>
        <v>#REF!</v>
      </c>
      <c r="K431" s="2" t="e">
        <f>((Data!#REF!-Data!K430)/Data!#REF!)*10</f>
        <v>#REF!</v>
      </c>
      <c r="L431" s="2" t="e">
        <f>((Data!#REF!-Data!L430)/Data!#REF!)*10</f>
        <v>#REF!</v>
      </c>
      <c r="M431" s="2" t="e">
        <f>((Data!#REF!-Data!M430)/Data!#REF!)*10</f>
        <v>#REF!</v>
      </c>
      <c r="N431" s="2" t="e">
        <f>((Data!#REF!-Data!N430)/Data!#REF!)*10</f>
        <v>#REF!</v>
      </c>
      <c r="O431" s="2" t="e">
        <f>((Data!#REF!-Data!O430)/Data!#REF!)*10</f>
        <v>#REF!</v>
      </c>
      <c r="P431" s="2" t="e">
        <f>((Data!#REF!-Data!P430)/Data!#REF!)*10</f>
        <v>#REF!</v>
      </c>
      <c r="Q431" s="2" t="e">
        <f>((Data!#REF!-Data!Q430)/Data!#REF!)*10</f>
        <v>#REF!</v>
      </c>
      <c r="R431" s="2" t="e">
        <f>((Data!#REF!-Data!R430)/Data!#REF!)*10</f>
        <v>#REF!</v>
      </c>
      <c r="S431" s="2" t="e">
        <f>((Data!#REF!-Data!S430)/Data!#REF!)*10</f>
        <v>#REF!</v>
      </c>
      <c r="T431" s="2" t="e">
        <f>((Data!#REF!-Data!T430)/Data!#REF!)*10</f>
        <v>#REF!</v>
      </c>
      <c r="U431" s="2" t="e">
        <f>((Data!#REF!-Data!U430)/Data!#REF!)*10</f>
        <v>#REF!</v>
      </c>
      <c r="V431" s="2" t="e">
        <f>((Data!#REF!-Data!V430)/Data!#REF!)*10</f>
        <v>#REF!</v>
      </c>
      <c r="W431" s="2" t="e">
        <f>((Data!#REF!-Data!W430)/Data!#REF!)*10</f>
        <v>#REF!</v>
      </c>
      <c r="X431" s="2" t="e">
        <f>((Data!#REF!-Data!X430)/Data!#REF!)*10</f>
        <v>#REF!</v>
      </c>
      <c r="Y431" s="2" t="e">
        <f>((Data!#REF!-Data!Y430)/Data!#REF!)*10</f>
        <v>#REF!</v>
      </c>
      <c r="Z431" s="2" t="e">
        <f>((Data!#REF!-Data!Z430)/Data!#REF!)*10</f>
        <v>#REF!</v>
      </c>
      <c r="AA431" s="2" t="e">
        <f>((Data!#REF!-Data!AA430)/Data!#REF!)*10</f>
        <v>#REF!</v>
      </c>
      <c r="AB431" s="2" t="e">
        <f>((Data!#REF!-Data!AB430)/Data!#REF!)*10</f>
        <v>#REF!</v>
      </c>
      <c r="AC431" s="2" t="e">
        <f>((Data!#REF!-Data!AC430)/Data!#REF!)*10</f>
        <v>#REF!</v>
      </c>
      <c r="AD431" s="2" t="e">
        <f>((Data!#REF!-Data!AD430)/Data!#REF!)*10</f>
        <v>#REF!</v>
      </c>
      <c r="AE431" s="2" t="e">
        <f>((Data!#REF!-Data!AE430)/Data!#REF!)*10</f>
        <v>#REF!</v>
      </c>
      <c r="AF431" s="2" t="e">
        <f>((Data!#REF!-Data!AF430)/Data!#REF!)*10</f>
        <v>#REF!</v>
      </c>
      <c r="AG431" s="2" t="e">
        <f>((Data!#REF!-Data!AG430)/Data!#REF!)*10</f>
        <v>#REF!</v>
      </c>
      <c r="AH431" s="2" t="e">
        <f>((Data!#REF!-Data!AH430)/Data!#REF!)*10</f>
        <v>#REF!</v>
      </c>
      <c r="AI431" s="2" t="e">
        <f>((Data!AI430-Data!#REF!)/Data!#REF!)*10</f>
        <v>#REF!</v>
      </c>
      <c r="AJ431" s="2" t="e">
        <f>((Data!AJ430-Data!#REF!)/Data!#REF!)*10</f>
        <v>#REF!</v>
      </c>
      <c r="AK431" s="2" t="e">
        <f>((Data!AK430-Data!#REF!)/Data!#REF!)*10</f>
        <v>#REF!</v>
      </c>
      <c r="AL431" s="2" t="e">
        <f>((Data!AL430-Data!#REF!)/Data!#REF!)*10</f>
        <v>#REF!</v>
      </c>
      <c r="AM431" s="2" t="e">
        <f>((Data!AM430-Data!#REF!)/Data!#REF!)*10</f>
        <v>#REF!</v>
      </c>
      <c r="AN431" s="2" t="e">
        <f>((Data!#REF!-Data!AN430)/Data!#REF!)*10</f>
        <v>#REF!</v>
      </c>
      <c r="AO431" s="2" t="e">
        <f>((Data!#REF!-Data!AO430)/Data!#REF!)*10</f>
        <v>#REF!</v>
      </c>
      <c r="AP431" s="2" t="e">
        <f>((Data!#REF!-Data!AP430)/Data!#REF!)*10</f>
        <v>#REF!</v>
      </c>
      <c r="AQ431" s="2" t="e">
        <f>((Data!#REF!-Data!AQ430)/Data!#REF!)*10</f>
        <v>#REF!</v>
      </c>
      <c r="AR431" s="2" t="e">
        <f>((Data!#REF!-Data!AR430)/Data!#REF!)*10</f>
        <v>#REF!</v>
      </c>
      <c r="AS431" s="2" t="e">
        <f>((Data!#REF!-Data!AS430)/Data!#REF!)*10</f>
        <v>#REF!</v>
      </c>
      <c r="AT431" s="2" t="e">
        <f>((Data!#REF!-Data!AT430)/Data!#REF!)*10</f>
        <v>#REF!</v>
      </c>
      <c r="AU431" s="2" t="e">
        <f>((Data!#REF!-Data!AU430)/Data!#REF!)*10</f>
        <v>#REF!</v>
      </c>
      <c r="AV431" s="2" t="e">
        <f>((Data!#REF!-Data!AV430)/Data!#REF!)*10</f>
        <v>#REF!</v>
      </c>
      <c r="AW431" s="2" t="e">
        <f>((Data!#REF!-Data!AW430)/Data!#REF!)*10</f>
        <v>#REF!</v>
      </c>
      <c r="AX431" s="2" t="e">
        <f>((Data!AX430-Data!#REF!)/Data!#REF!)*10</f>
        <v>#REF!</v>
      </c>
      <c r="AY431" s="2" t="e">
        <f>((Data!AY430-Data!#REF!)/Data!#REF!)*10</f>
        <v>#REF!</v>
      </c>
      <c r="AZ431" s="2" t="e">
        <f>((Data!AZ430-Data!#REF!)/Data!#REF!)*10</f>
        <v>#REF!</v>
      </c>
      <c r="BA431" s="2" t="e">
        <f>((Data!BA430-Data!#REF!)/Data!#REF!)*10</f>
        <v>#REF!</v>
      </c>
      <c r="BB431" s="2" t="e">
        <f>((Data!BB430-Data!#REF!)/Data!#REF!)*10</f>
        <v>#REF!</v>
      </c>
      <c r="BC431" s="2" t="e">
        <f>((Data!BC430-Data!#REF!)/Data!#REF!)*10</f>
        <v>#REF!</v>
      </c>
      <c r="BD431" s="2" t="e">
        <f>((Data!BD430-Data!#REF!)/Data!#REF!)*10</f>
        <v>#REF!</v>
      </c>
      <c r="BE431" s="2" t="e">
        <f>((Data!BE430-Data!#REF!)/Data!#REF!)*10</f>
        <v>#REF!</v>
      </c>
      <c r="BF431" s="2" t="e">
        <f>((Data!BF430-Data!#REF!)/Data!#REF!)*10</f>
        <v>#REF!</v>
      </c>
      <c r="BG431" s="2" t="e">
        <f>((Data!BG430-Data!#REF!)/Data!#REF!)*10</f>
        <v>#REF!</v>
      </c>
      <c r="BH431" s="2" t="e">
        <f>((Data!BH430-Data!#REF!)/Data!#REF!)*10</f>
        <v>#REF!</v>
      </c>
      <c r="BI431" s="2" t="e">
        <f>((Data!BI430-Data!#REF!)/Data!#REF!)*10</f>
        <v>#REF!</v>
      </c>
      <c r="BJ431" s="2" t="e">
        <f>((Data!BJ430-Data!#REF!)/Data!#REF!)*10</f>
        <v>#REF!</v>
      </c>
      <c r="BK431" s="2" t="e">
        <f>((Data!BK430-Data!#REF!)/Data!#REF!)*10</f>
        <v>#REF!</v>
      </c>
      <c r="BL431" s="2" t="e">
        <f>((Data!BL430-Data!#REF!)/Data!#REF!)*10</f>
        <v>#REF!</v>
      </c>
      <c r="BM431" s="8"/>
      <c r="BN431" s="8"/>
      <c r="BO431" s="8"/>
      <c r="BP431" s="8"/>
      <c r="BQ431" s="8"/>
    </row>
    <row r="432" spans="1:69">
      <c r="A432" t="s">
        <v>875</v>
      </c>
      <c r="B432" s="1" t="s">
        <v>2189</v>
      </c>
      <c r="C432" s="16" t="s">
        <v>876</v>
      </c>
      <c r="D432" s="16" t="s">
        <v>1357</v>
      </c>
      <c r="E432" s="2" t="e">
        <f>((Data!E431-Data!#REF!)/Data!#REF!)*10</f>
        <v>#REF!</v>
      </c>
      <c r="F432" s="2" t="e">
        <f>((Data!F431-Data!#REF!)/Data!#REF!)*10</f>
        <v>#REF!</v>
      </c>
      <c r="G432" s="2" t="e">
        <f>((Data!G431-Data!#REF!)/Data!#REF!)*10</f>
        <v>#REF!</v>
      </c>
      <c r="H432" s="2" t="e">
        <f>((Data!H431-Data!#REF!)/Data!#REF!)*10</f>
        <v>#REF!</v>
      </c>
      <c r="I432" s="2" t="e">
        <f>((Data!I431-Data!#REF!)/Data!#REF!)*10</f>
        <v>#REF!</v>
      </c>
      <c r="J432" s="2" t="e">
        <f>((Data!#REF!-Data!J431)/Data!#REF!)*10</f>
        <v>#REF!</v>
      </c>
      <c r="K432" s="2" t="e">
        <f>((Data!#REF!-Data!K431)/Data!#REF!)*10</f>
        <v>#REF!</v>
      </c>
      <c r="L432" s="2" t="e">
        <f>((Data!#REF!-Data!L431)/Data!#REF!)*10</f>
        <v>#REF!</v>
      </c>
      <c r="M432" s="2" t="e">
        <f>((Data!#REF!-Data!M431)/Data!#REF!)*10</f>
        <v>#REF!</v>
      </c>
      <c r="N432" s="2" t="e">
        <f>((Data!#REF!-Data!N431)/Data!#REF!)*10</f>
        <v>#REF!</v>
      </c>
      <c r="O432" s="2" t="e">
        <f>((Data!#REF!-Data!O431)/Data!#REF!)*10</f>
        <v>#REF!</v>
      </c>
      <c r="P432" s="2" t="e">
        <f>((Data!#REF!-Data!P431)/Data!#REF!)*10</f>
        <v>#REF!</v>
      </c>
      <c r="Q432" s="2" t="e">
        <f>((Data!#REF!-Data!Q431)/Data!#REF!)*10</f>
        <v>#REF!</v>
      </c>
      <c r="R432" s="2" t="e">
        <f>((Data!#REF!-Data!R431)/Data!#REF!)*10</f>
        <v>#REF!</v>
      </c>
      <c r="S432" s="2" t="e">
        <f>((Data!#REF!-Data!S431)/Data!#REF!)*10</f>
        <v>#REF!</v>
      </c>
      <c r="T432" s="2" t="e">
        <f>((Data!#REF!-Data!T431)/Data!#REF!)*10</f>
        <v>#REF!</v>
      </c>
      <c r="U432" s="2" t="e">
        <f>((Data!#REF!-Data!U431)/Data!#REF!)*10</f>
        <v>#REF!</v>
      </c>
      <c r="V432" s="2" t="e">
        <f>((Data!#REF!-Data!V431)/Data!#REF!)*10</f>
        <v>#REF!</v>
      </c>
      <c r="W432" s="2" t="e">
        <f>((Data!#REF!-Data!W431)/Data!#REF!)*10</f>
        <v>#REF!</v>
      </c>
      <c r="X432" s="2" t="e">
        <f>((Data!#REF!-Data!X431)/Data!#REF!)*10</f>
        <v>#REF!</v>
      </c>
      <c r="Y432" s="2" t="e">
        <f>((Data!#REF!-Data!Y431)/Data!#REF!)*10</f>
        <v>#REF!</v>
      </c>
      <c r="Z432" s="2" t="e">
        <f>((Data!#REF!-Data!Z431)/Data!#REF!)*10</f>
        <v>#REF!</v>
      </c>
      <c r="AA432" s="2" t="e">
        <f>((Data!#REF!-Data!AA431)/Data!#REF!)*10</f>
        <v>#REF!</v>
      </c>
      <c r="AB432" s="2" t="e">
        <f>((Data!#REF!-Data!AB431)/Data!#REF!)*10</f>
        <v>#REF!</v>
      </c>
      <c r="AC432" s="2" t="e">
        <f>((Data!#REF!-Data!AC431)/Data!#REF!)*10</f>
        <v>#REF!</v>
      </c>
      <c r="AD432" s="2" t="e">
        <f>((Data!#REF!-Data!AD431)/Data!#REF!)*10</f>
        <v>#REF!</v>
      </c>
      <c r="AE432" s="2" t="e">
        <f>((Data!#REF!-Data!AE431)/Data!#REF!)*10</f>
        <v>#REF!</v>
      </c>
      <c r="AF432" s="2" t="e">
        <f>((Data!#REF!-Data!AF431)/Data!#REF!)*10</f>
        <v>#REF!</v>
      </c>
      <c r="AG432" s="2" t="e">
        <f>((Data!#REF!-Data!AG431)/Data!#REF!)*10</f>
        <v>#REF!</v>
      </c>
      <c r="AH432" s="2" t="e">
        <f>((Data!#REF!-Data!AH431)/Data!#REF!)*10</f>
        <v>#REF!</v>
      </c>
      <c r="AI432" s="2" t="e">
        <f>((Data!AI431-Data!#REF!)/Data!#REF!)*10</f>
        <v>#REF!</v>
      </c>
      <c r="AJ432" s="2" t="e">
        <f>((Data!AJ431-Data!#REF!)/Data!#REF!)*10</f>
        <v>#REF!</v>
      </c>
      <c r="AK432" s="2" t="e">
        <f>((Data!AK431-Data!#REF!)/Data!#REF!)*10</f>
        <v>#REF!</v>
      </c>
      <c r="AL432" s="2" t="e">
        <f>((Data!AL431-Data!#REF!)/Data!#REF!)*10</f>
        <v>#REF!</v>
      </c>
      <c r="AM432" s="2" t="e">
        <f>((Data!AM431-Data!#REF!)/Data!#REF!)*10</f>
        <v>#REF!</v>
      </c>
      <c r="AN432" s="2" t="e">
        <f>((Data!#REF!-Data!AN431)/Data!#REF!)*10</f>
        <v>#REF!</v>
      </c>
      <c r="AO432" s="2" t="e">
        <f>((Data!#REF!-Data!AO431)/Data!#REF!)*10</f>
        <v>#REF!</v>
      </c>
      <c r="AP432" s="2" t="e">
        <f>((Data!#REF!-Data!AP431)/Data!#REF!)*10</f>
        <v>#REF!</v>
      </c>
      <c r="AQ432" s="2" t="e">
        <f>((Data!#REF!-Data!AQ431)/Data!#REF!)*10</f>
        <v>#REF!</v>
      </c>
      <c r="AR432" s="2" t="e">
        <f>((Data!#REF!-Data!AR431)/Data!#REF!)*10</f>
        <v>#REF!</v>
      </c>
      <c r="AS432" s="2" t="e">
        <f>((Data!#REF!-Data!AS431)/Data!#REF!)*10</f>
        <v>#REF!</v>
      </c>
      <c r="AT432" s="2" t="e">
        <f>((Data!#REF!-Data!AT431)/Data!#REF!)*10</f>
        <v>#REF!</v>
      </c>
      <c r="AU432" s="2" t="e">
        <f>((Data!#REF!-Data!AU431)/Data!#REF!)*10</f>
        <v>#REF!</v>
      </c>
      <c r="AV432" s="2" t="e">
        <f>((Data!#REF!-Data!AV431)/Data!#REF!)*10</f>
        <v>#REF!</v>
      </c>
      <c r="AW432" s="2" t="e">
        <f>((Data!#REF!-Data!AW431)/Data!#REF!)*10</f>
        <v>#REF!</v>
      </c>
      <c r="AX432" s="2" t="e">
        <f>((Data!AX431-Data!#REF!)/Data!#REF!)*10</f>
        <v>#REF!</v>
      </c>
      <c r="AY432" s="2" t="e">
        <f>((Data!AY431-Data!#REF!)/Data!#REF!)*10</f>
        <v>#REF!</v>
      </c>
      <c r="AZ432" s="2" t="e">
        <f>((Data!AZ431-Data!#REF!)/Data!#REF!)*10</f>
        <v>#REF!</v>
      </c>
      <c r="BA432" s="2" t="e">
        <f>((Data!BA431-Data!#REF!)/Data!#REF!)*10</f>
        <v>#REF!</v>
      </c>
      <c r="BB432" s="2" t="e">
        <f>((Data!BB431-Data!#REF!)/Data!#REF!)*10</f>
        <v>#REF!</v>
      </c>
      <c r="BC432" s="2" t="e">
        <f>((Data!BC431-Data!#REF!)/Data!#REF!)*10</f>
        <v>#REF!</v>
      </c>
      <c r="BD432" s="2" t="e">
        <f>((Data!BD431-Data!#REF!)/Data!#REF!)*10</f>
        <v>#REF!</v>
      </c>
      <c r="BE432" s="2" t="e">
        <f>((Data!BE431-Data!#REF!)/Data!#REF!)*10</f>
        <v>#REF!</v>
      </c>
      <c r="BF432" s="2" t="e">
        <f>((Data!BF431-Data!#REF!)/Data!#REF!)*10</f>
        <v>#REF!</v>
      </c>
      <c r="BG432" s="2" t="e">
        <f>((Data!BG431-Data!#REF!)/Data!#REF!)*10</f>
        <v>#REF!</v>
      </c>
      <c r="BH432" s="2" t="e">
        <f>((Data!BH431-Data!#REF!)/Data!#REF!)*10</f>
        <v>#REF!</v>
      </c>
      <c r="BI432" s="2" t="e">
        <f>((Data!BI431-Data!#REF!)/Data!#REF!)*10</f>
        <v>#REF!</v>
      </c>
      <c r="BJ432" s="2" t="e">
        <f>((Data!BJ431-Data!#REF!)/Data!#REF!)*10</f>
        <v>#REF!</v>
      </c>
      <c r="BK432" s="2" t="e">
        <f>((Data!BK431-Data!#REF!)/Data!#REF!)*10</f>
        <v>#REF!</v>
      </c>
      <c r="BL432" s="2" t="e">
        <f>((Data!BL431-Data!#REF!)/Data!#REF!)*10</f>
        <v>#REF!</v>
      </c>
      <c r="BM432" s="8"/>
      <c r="BN432" s="8"/>
      <c r="BO432" s="8"/>
      <c r="BP432" s="8"/>
      <c r="BQ432" s="8"/>
    </row>
    <row r="433" spans="1:69">
      <c r="A433" t="s">
        <v>877</v>
      </c>
      <c r="B433" s="1" t="s">
        <v>2190</v>
      </c>
      <c r="C433" s="16" t="s">
        <v>23</v>
      </c>
      <c r="D433" s="16" t="s">
        <v>1358</v>
      </c>
      <c r="E433" s="2" t="e">
        <f>((Data!E432-Data!#REF!)/Data!#REF!)*10</f>
        <v>#REF!</v>
      </c>
      <c r="F433" s="2" t="e">
        <f>((Data!F432-Data!#REF!)/Data!#REF!)*10</f>
        <v>#REF!</v>
      </c>
      <c r="G433" s="2" t="e">
        <f>((Data!G432-Data!#REF!)/Data!#REF!)*10</f>
        <v>#REF!</v>
      </c>
      <c r="H433" s="2" t="e">
        <f>((Data!H432-Data!#REF!)/Data!#REF!)*10</f>
        <v>#REF!</v>
      </c>
      <c r="I433" s="2" t="e">
        <f>((Data!I432-Data!#REF!)/Data!#REF!)*10</f>
        <v>#REF!</v>
      </c>
      <c r="J433" s="2" t="e">
        <f>((Data!#REF!-Data!J432)/Data!#REF!)*10</f>
        <v>#REF!</v>
      </c>
      <c r="K433" s="2" t="e">
        <f>((Data!#REF!-Data!K432)/Data!#REF!)*10</f>
        <v>#REF!</v>
      </c>
      <c r="L433" s="2" t="e">
        <f>((Data!#REF!-Data!L432)/Data!#REF!)*10</f>
        <v>#REF!</v>
      </c>
      <c r="M433" s="2" t="e">
        <f>((Data!#REF!-Data!M432)/Data!#REF!)*10</f>
        <v>#REF!</v>
      </c>
      <c r="N433" s="2" t="e">
        <f>((Data!#REF!-Data!N432)/Data!#REF!)*10</f>
        <v>#REF!</v>
      </c>
      <c r="O433" s="2" t="e">
        <f>((Data!#REF!-Data!O432)/Data!#REF!)*10</f>
        <v>#REF!</v>
      </c>
      <c r="P433" s="2" t="e">
        <f>((Data!#REF!-Data!P432)/Data!#REF!)*10</f>
        <v>#REF!</v>
      </c>
      <c r="Q433" s="2" t="e">
        <f>((Data!#REF!-Data!Q432)/Data!#REF!)*10</f>
        <v>#REF!</v>
      </c>
      <c r="R433" s="2" t="e">
        <f>((Data!#REF!-Data!R432)/Data!#REF!)*10</f>
        <v>#REF!</v>
      </c>
      <c r="S433" s="2" t="e">
        <f>((Data!#REF!-Data!S432)/Data!#REF!)*10</f>
        <v>#REF!</v>
      </c>
      <c r="T433" s="2" t="e">
        <f>((Data!#REF!-Data!T432)/Data!#REF!)*10</f>
        <v>#REF!</v>
      </c>
      <c r="U433" s="2" t="e">
        <f>((Data!#REF!-Data!U432)/Data!#REF!)*10</f>
        <v>#REF!</v>
      </c>
      <c r="V433" s="2" t="e">
        <f>((Data!#REF!-Data!V432)/Data!#REF!)*10</f>
        <v>#REF!</v>
      </c>
      <c r="W433" s="2" t="e">
        <f>((Data!#REF!-Data!W432)/Data!#REF!)*10</f>
        <v>#REF!</v>
      </c>
      <c r="X433" s="2" t="e">
        <f>((Data!#REF!-Data!X432)/Data!#REF!)*10</f>
        <v>#REF!</v>
      </c>
      <c r="Y433" s="2" t="e">
        <f>((Data!#REF!-Data!Y432)/Data!#REF!)*10</f>
        <v>#REF!</v>
      </c>
      <c r="Z433" s="2" t="e">
        <f>((Data!#REF!-Data!Z432)/Data!#REF!)*10</f>
        <v>#REF!</v>
      </c>
      <c r="AA433" s="2" t="e">
        <f>((Data!#REF!-Data!AA432)/Data!#REF!)*10</f>
        <v>#REF!</v>
      </c>
      <c r="AB433" s="2" t="e">
        <f>((Data!#REF!-Data!AB432)/Data!#REF!)*10</f>
        <v>#REF!</v>
      </c>
      <c r="AC433" s="2" t="e">
        <f>((Data!#REF!-Data!AC432)/Data!#REF!)*10</f>
        <v>#REF!</v>
      </c>
      <c r="AD433" s="2" t="e">
        <f>((Data!#REF!-Data!AD432)/Data!#REF!)*10</f>
        <v>#REF!</v>
      </c>
      <c r="AE433" s="2" t="e">
        <f>((Data!#REF!-Data!AE432)/Data!#REF!)*10</f>
        <v>#REF!</v>
      </c>
      <c r="AF433" s="2" t="e">
        <f>((Data!#REF!-Data!AF432)/Data!#REF!)*10</f>
        <v>#REF!</v>
      </c>
      <c r="AG433" s="2" t="e">
        <f>((Data!#REF!-Data!AG432)/Data!#REF!)*10</f>
        <v>#REF!</v>
      </c>
      <c r="AH433" s="2" t="e">
        <f>((Data!#REF!-Data!AH432)/Data!#REF!)*10</f>
        <v>#REF!</v>
      </c>
      <c r="AI433" s="2" t="e">
        <f>((Data!AI432-Data!#REF!)/Data!#REF!)*10</f>
        <v>#REF!</v>
      </c>
      <c r="AJ433" s="2" t="e">
        <f>((Data!AJ432-Data!#REF!)/Data!#REF!)*10</f>
        <v>#REF!</v>
      </c>
      <c r="AK433" s="2" t="e">
        <f>((Data!AK432-Data!#REF!)/Data!#REF!)*10</f>
        <v>#REF!</v>
      </c>
      <c r="AL433" s="2" t="e">
        <f>((Data!AL432-Data!#REF!)/Data!#REF!)*10</f>
        <v>#REF!</v>
      </c>
      <c r="AM433" s="2" t="e">
        <f>((Data!AM432-Data!#REF!)/Data!#REF!)*10</f>
        <v>#REF!</v>
      </c>
      <c r="AN433" s="2" t="e">
        <f>((Data!#REF!-Data!AN432)/Data!#REF!)*10</f>
        <v>#REF!</v>
      </c>
      <c r="AO433" s="2" t="e">
        <f>((Data!#REF!-Data!AO432)/Data!#REF!)*10</f>
        <v>#REF!</v>
      </c>
      <c r="AP433" s="2" t="e">
        <f>((Data!#REF!-Data!AP432)/Data!#REF!)*10</f>
        <v>#REF!</v>
      </c>
      <c r="AQ433" s="2" t="e">
        <f>((Data!#REF!-Data!AQ432)/Data!#REF!)*10</f>
        <v>#REF!</v>
      </c>
      <c r="AR433" s="2" t="e">
        <f>((Data!#REF!-Data!AR432)/Data!#REF!)*10</f>
        <v>#REF!</v>
      </c>
      <c r="AS433" s="2" t="e">
        <f>((Data!#REF!-Data!AS432)/Data!#REF!)*10</f>
        <v>#REF!</v>
      </c>
      <c r="AT433" s="2" t="e">
        <f>((Data!#REF!-Data!AT432)/Data!#REF!)*10</f>
        <v>#REF!</v>
      </c>
      <c r="AU433" s="2" t="e">
        <f>((Data!#REF!-Data!AU432)/Data!#REF!)*10</f>
        <v>#REF!</v>
      </c>
      <c r="AV433" s="2" t="e">
        <f>((Data!#REF!-Data!AV432)/Data!#REF!)*10</f>
        <v>#REF!</v>
      </c>
      <c r="AW433" s="2" t="e">
        <f>((Data!#REF!-Data!AW432)/Data!#REF!)*10</f>
        <v>#REF!</v>
      </c>
      <c r="AX433" s="2" t="e">
        <f>((Data!AX432-Data!#REF!)/Data!#REF!)*10</f>
        <v>#REF!</v>
      </c>
      <c r="AY433" s="2" t="e">
        <f>((Data!AY432-Data!#REF!)/Data!#REF!)*10</f>
        <v>#REF!</v>
      </c>
      <c r="AZ433" s="2" t="e">
        <f>((Data!AZ432-Data!#REF!)/Data!#REF!)*10</f>
        <v>#REF!</v>
      </c>
      <c r="BA433" s="2" t="e">
        <f>((Data!BA432-Data!#REF!)/Data!#REF!)*10</f>
        <v>#REF!</v>
      </c>
      <c r="BB433" s="2" t="e">
        <f>((Data!BB432-Data!#REF!)/Data!#REF!)*10</f>
        <v>#REF!</v>
      </c>
      <c r="BC433" s="2" t="e">
        <f>((Data!BC432-Data!#REF!)/Data!#REF!)*10</f>
        <v>#REF!</v>
      </c>
      <c r="BD433" s="2" t="e">
        <f>((Data!BD432-Data!#REF!)/Data!#REF!)*10</f>
        <v>#REF!</v>
      </c>
      <c r="BE433" s="2" t="e">
        <f>((Data!BE432-Data!#REF!)/Data!#REF!)*10</f>
        <v>#REF!</v>
      </c>
      <c r="BF433" s="2" t="e">
        <f>((Data!BF432-Data!#REF!)/Data!#REF!)*10</f>
        <v>#REF!</v>
      </c>
      <c r="BG433" s="2" t="e">
        <f>((Data!BG432-Data!#REF!)/Data!#REF!)*10</f>
        <v>#REF!</v>
      </c>
      <c r="BH433" s="2" t="e">
        <f>((Data!BH432-Data!#REF!)/Data!#REF!)*10</f>
        <v>#REF!</v>
      </c>
      <c r="BI433" s="2" t="e">
        <f>((Data!BI432-Data!#REF!)/Data!#REF!)*10</f>
        <v>#REF!</v>
      </c>
      <c r="BJ433" s="2" t="e">
        <f>((Data!BJ432-Data!#REF!)/Data!#REF!)*10</f>
        <v>#REF!</v>
      </c>
      <c r="BK433" s="2" t="e">
        <f>((Data!BK432-Data!#REF!)/Data!#REF!)*10</f>
        <v>#REF!</v>
      </c>
      <c r="BL433" s="2" t="e">
        <f>((Data!BL432-Data!#REF!)/Data!#REF!)*10</f>
        <v>#REF!</v>
      </c>
      <c r="BM433" s="8"/>
      <c r="BN433" s="8"/>
      <c r="BO433" s="8"/>
      <c r="BP433" s="8"/>
      <c r="BQ433" s="8"/>
    </row>
    <row r="434" spans="1:69">
      <c r="A434" t="s">
        <v>878</v>
      </c>
      <c r="B434" s="1" t="s">
        <v>2191</v>
      </c>
      <c r="C434" s="16" t="s">
        <v>879</v>
      </c>
      <c r="D434" s="16" t="s">
        <v>1358</v>
      </c>
      <c r="E434" s="2" t="e">
        <f>((Data!E433-Data!#REF!)/Data!#REF!)*10</f>
        <v>#REF!</v>
      </c>
      <c r="F434" s="2" t="e">
        <f>((Data!F433-Data!#REF!)/Data!#REF!)*10</f>
        <v>#REF!</v>
      </c>
      <c r="G434" s="2" t="e">
        <f>((Data!G433-Data!#REF!)/Data!#REF!)*10</f>
        <v>#REF!</v>
      </c>
      <c r="H434" s="2" t="e">
        <f>((Data!H433-Data!#REF!)/Data!#REF!)*10</f>
        <v>#REF!</v>
      </c>
      <c r="I434" s="2" t="e">
        <f>((Data!I433-Data!#REF!)/Data!#REF!)*10</f>
        <v>#REF!</v>
      </c>
      <c r="J434" s="2" t="e">
        <f>((Data!#REF!-Data!J433)/Data!#REF!)*10</f>
        <v>#REF!</v>
      </c>
      <c r="K434" s="2" t="e">
        <f>((Data!#REF!-Data!K433)/Data!#REF!)*10</f>
        <v>#REF!</v>
      </c>
      <c r="L434" s="2" t="e">
        <f>((Data!#REF!-Data!L433)/Data!#REF!)*10</f>
        <v>#REF!</v>
      </c>
      <c r="M434" s="2" t="e">
        <f>((Data!#REF!-Data!M433)/Data!#REF!)*10</f>
        <v>#REF!</v>
      </c>
      <c r="N434" s="2" t="e">
        <f>((Data!#REF!-Data!N433)/Data!#REF!)*10</f>
        <v>#REF!</v>
      </c>
      <c r="O434" s="2" t="e">
        <f>((Data!#REF!-Data!O433)/Data!#REF!)*10</f>
        <v>#REF!</v>
      </c>
      <c r="P434" s="2" t="e">
        <f>((Data!#REF!-Data!P433)/Data!#REF!)*10</f>
        <v>#REF!</v>
      </c>
      <c r="Q434" s="2" t="e">
        <f>((Data!#REF!-Data!Q433)/Data!#REF!)*10</f>
        <v>#REF!</v>
      </c>
      <c r="R434" s="2" t="e">
        <f>((Data!#REF!-Data!R433)/Data!#REF!)*10</f>
        <v>#REF!</v>
      </c>
      <c r="S434" s="2" t="e">
        <f>((Data!#REF!-Data!S433)/Data!#REF!)*10</f>
        <v>#REF!</v>
      </c>
      <c r="T434" s="2" t="e">
        <f>((Data!#REF!-Data!T433)/Data!#REF!)*10</f>
        <v>#REF!</v>
      </c>
      <c r="U434" s="2" t="e">
        <f>((Data!#REF!-Data!U433)/Data!#REF!)*10</f>
        <v>#REF!</v>
      </c>
      <c r="V434" s="2" t="e">
        <f>((Data!#REF!-Data!V433)/Data!#REF!)*10</f>
        <v>#REF!</v>
      </c>
      <c r="W434" s="2" t="e">
        <f>((Data!#REF!-Data!W433)/Data!#REF!)*10</f>
        <v>#REF!</v>
      </c>
      <c r="X434" s="2" t="e">
        <f>((Data!#REF!-Data!X433)/Data!#REF!)*10</f>
        <v>#REF!</v>
      </c>
      <c r="Y434" s="2" t="e">
        <f>((Data!#REF!-Data!Y433)/Data!#REF!)*10</f>
        <v>#REF!</v>
      </c>
      <c r="Z434" s="2" t="e">
        <f>((Data!#REF!-Data!Z433)/Data!#REF!)*10</f>
        <v>#REF!</v>
      </c>
      <c r="AA434" s="2" t="e">
        <f>((Data!#REF!-Data!AA433)/Data!#REF!)*10</f>
        <v>#REF!</v>
      </c>
      <c r="AB434" s="2" t="e">
        <f>((Data!#REF!-Data!AB433)/Data!#REF!)*10</f>
        <v>#REF!</v>
      </c>
      <c r="AC434" s="2" t="e">
        <f>((Data!#REF!-Data!AC433)/Data!#REF!)*10</f>
        <v>#REF!</v>
      </c>
      <c r="AD434" s="2" t="e">
        <f>((Data!#REF!-Data!AD433)/Data!#REF!)*10</f>
        <v>#REF!</v>
      </c>
      <c r="AE434" s="2" t="e">
        <f>((Data!#REF!-Data!AE433)/Data!#REF!)*10</f>
        <v>#REF!</v>
      </c>
      <c r="AF434" s="2" t="e">
        <f>((Data!#REF!-Data!AF433)/Data!#REF!)*10</f>
        <v>#REF!</v>
      </c>
      <c r="AG434" s="2" t="e">
        <f>((Data!#REF!-Data!AG433)/Data!#REF!)*10</f>
        <v>#REF!</v>
      </c>
      <c r="AH434" s="2" t="e">
        <f>((Data!#REF!-Data!AH433)/Data!#REF!)*10</f>
        <v>#REF!</v>
      </c>
      <c r="AI434" s="2" t="e">
        <f>((Data!AI433-Data!#REF!)/Data!#REF!)*10</f>
        <v>#REF!</v>
      </c>
      <c r="AJ434" s="2" t="e">
        <f>((Data!AJ433-Data!#REF!)/Data!#REF!)*10</f>
        <v>#REF!</v>
      </c>
      <c r="AK434" s="2" t="e">
        <f>((Data!AK433-Data!#REF!)/Data!#REF!)*10</f>
        <v>#REF!</v>
      </c>
      <c r="AL434" s="2" t="e">
        <f>((Data!AL433-Data!#REF!)/Data!#REF!)*10</f>
        <v>#REF!</v>
      </c>
      <c r="AM434" s="2" t="e">
        <f>((Data!AM433-Data!#REF!)/Data!#REF!)*10</f>
        <v>#REF!</v>
      </c>
      <c r="AN434" s="2" t="e">
        <f>((Data!#REF!-Data!AN433)/Data!#REF!)*10</f>
        <v>#REF!</v>
      </c>
      <c r="AO434" s="2" t="e">
        <f>((Data!#REF!-Data!AO433)/Data!#REF!)*10</f>
        <v>#REF!</v>
      </c>
      <c r="AP434" s="2" t="e">
        <f>((Data!#REF!-Data!AP433)/Data!#REF!)*10</f>
        <v>#REF!</v>
      </c>
      <c r="AQ434" s="2" t="e">
        <f>((Data!#REF!-Data!AQ433)/Data!#REF!)*10</f>
        <v>#REF!</v>
      </c>
      <c r="AR434" s="2" t="e">
        <f>((Data!#REF!-Data!AR433)/Data!#REF!)*10</f>
        <v>#REF!</v>
      </c>
      <c r="AS434" s="2" t="e">
        <f>((Data!#REF!-Data!AS433)/Data!#REF!)*10</f>
        <v>#REF!</v>
      </c>
      <c r="AT434" s="2" t="e">
        <f>((Data!#REF!-Data!AT433)/Data!#REF!)*10</f>
        <v>#REF!</v>
      </c>
      <c r="AU434" s="2" t="e">
        <f>((Data!#REF!-Data!AU433)/Data!#REF!)*10</f>
        <v>#REF!</v>
      </c>
      <c r="AV434" s="2" t="e">
        <f>((Data!#REF!-Data!AV433)/Data!#REF!)*10</f>
        <v>#REF!</v>
      </c>
      <c r="AW434" s="2" t="e">
        <f>((Data!#REF!-Data!AW433)/Data!#REF!)*10</f>
        <v>#REF!</v>
      </c>
      <c r="AX434" s="2" t="e">
        <f>((Data!AX433-Data!#REF!)/Data!#REF!)*10</f>
        <v>#REF!</v>
      </c>
      <c r="AY434" s="2" t="e">
        <f>((Data!AY433-Data!#REF!)/Data!#REF!)*10</f>
        <v>#REF!</v>
      </c>
      <c r="AZ434" s="2" t="e">
        <f>((Data!AZ433-Data!#REF!)/Data!#REF!)*10</f>
        <v>#REF!</v>
      </c>
      <c r="BA434" s="2" t="e">
        <f>((Data!BA433-Data!#REF!)/Data!#REF!)*10</f>
        <v>#REF!</v>
      </c>
      <c r="BB434" s="2" t="e">
        <f>((Data!BB433-Data!#REF!)/Data!#REF!)*10</f>
        <v>#REF!</v>
      </c>
      <c r="BC434" s="2" t="e">
        <f>((Data!BC433-Data!#REF!)/Data!#REF!)*10</f>
        <v>#REF!</v>
      </c>
      <c r="BD434" s="2" t="e">
        <f>((Data!BD433-Data!#REF!)/Data!#REF!)*10</f>
        <v>#REF!</v>
      </c>
      <c r="BE434" s="2" t="e">
        <f>((Data!BE433-Data!#REF!)/Data!#REF!)*10</f>
        <v>#REF!</v>
      </c>
      <c r="BF434" s="2" t="e">
        <f>((Data!BF433-Data!#REF!)/Data!#REF!)*10</f>
        <v>#REF!</v>
      </c>
      <c r="BG434" s="2" t="e">
        <f>((Data!BG433-Data!#REF!)/Data!#REF!)*10</f>
        <v>#REF!</v>
      </c>
      <c r="BH434" s="2" t="e">
        <f>((Data!BH433-Data!#REF!)/Data!#REF!)*10</f>
        <v>#REF!</v>
      </c>
      <c r="BI434" s="2" t="e">
        <f>((Data!BI433-Data!#REF!)/Data!#REF!)*10</f>
        <v>#REF!</v>
      </c>
      <c r="BJ434" s="2" t="e">
        <f>((Data!BJ433-Data!#REF!)/Data!#REF!)*10</f>
        <v>#REF!</v>
      </c>
      <c r="BK434" s="2" t="e">
        <f>((Data!BK433-Data!#REF!)/Data!#REF!)*10</f>
        <v>#REF!</v>
      </c>
      <c r="BL434" s="2" t="e">
        <f>((Data!BL433-Data!#REF!)/Data!#REF!)*10</f>
        <v>#REF!</v>
      </c>
      <c r="BM434" s="8"/>
      <c r="BN434" s="8"/>
      <c r="BO434" s="8"/>
      <c r="BP434" s="8"/>
      <c r="BQ434" s="8"/>
    </row>
    <row r="435" spans="1:69">
      <c r="A435" t="s">
        <v>880</v>
      </c>
      <c r="B435" s="1" t="s">
        <v>2192</v>
      </c>
      <c r="C435" s="16" t="s">
        <v>881</v>
      </c>
      <c r="D435" s="16" t="s">
        <v>1358</v>
      </c>
      <c r="E435" s="2" t="e">
        <f>((Data!E434-Data!#REF!)/Data!#REF!)*10</f>
        <v>#REF!</v>
      </c>
      <c r="F435" s="2" t="e">
        <f>((Data!F434-Data!#REF!)/Data!#REF!)*10</f>
        <v>#REF!</v>
      </c>
      <c r="G435" s="2" t="e">
        <f>((Data!G434-Data!#REF!)/Data!#REF!)*10</f>
        <v>#REF!</v>
      </c>
      <c r="H435" s="2" t="e">
        <f>((Data!H434-Data!#REF!)/Data!#REF!)*10</f>
        <v>#REF!</v>
      </c>
      <c r="I435" s="2" t="e">
        <f>((Data!I434-Data!#REF!)/Data!#REF!)*10</f>
        <v>#REF!</v>
      </c>
      <c r="J435" s="2" t="e">
        <f>((Data!#REF!-Data!J434)/Data!#REF!)*10</f>
        <v>#REF!</v>
      </c>
      <c r="K435" s="2" t="e">
        <f>((Data!#REF!-Data!K434)/Data!#REF!)*10</f>
        <v>#REF!</v>
      </c>
      <c r="L435" s="2" t="e">
        <f>((Data!#REF!-Data!L434)/Data!#REF!)*10</f>
        <v>#REF!</v>
      </c>
      <c r="M435" s="2" t="e">
        <f>((Data!#REF!-Data!M434)/Data!#REF!)*10</f>
        <v>#REF!</v>
      </c>
      <c r="N435" s="2" t="e">
        <f>((Data!#REF!-Data!N434)/Data!#REF!)*10</f>
        <v>#REF!</v>
      </c>
      <c r="O435" s="2" t="e">
        <f>((Data!#REF!-Data!O434)/Data!#REF!)*10</f>
        <v>#REF!</v>
      </c>
      <c r="P435" s="2" t="e">
        <f>((Data!#REF!-Data!P434)/Data!#REF!)*10</f>
        <v>#REF!</v>
      </c>
      <c r="Q435" s="2" t="e">
        <f>((Data!#REF!-Data!Q434)/Data!#REF!)*10</f>
        <v>#REF!</v>
      </c>
      <c r="R435" s="2" t="e">
        <f>((Data!#REF!-Data!R434)/Data!#REF!)*10</f>
        <v>#REF!</v>
      </c>
      <c r="S435" s="2" t="e">
        <f>((Data!#REF!-Data!S434)/Data!#REF!)*10</f>
        <v>#REF!</v>
      </c>
      <c r="T435" s="2" t="e">
        <f>((Data!#REF!-Data!T434)/Data!#REF!)*10</f>
        <v>#REF!</v>
      </c>
      <c r="U435" s="2" t="e">
        <f>((Data!#REF!-Data!U434)/Data!#REF!)*10</f>
        <v>#REF!</v>
      </c>
      <c r="V435" s="2" t="e">
        <f>((Data!#REF!-Data!V434)/Data!#REF!)*10</f>
        <v>#REF!</v>
      </c>
      <c r="W435" s="2" t="e">
        <f>((Data!#REF!-Data!W434)/Data!#REF!)*10</f>
        <v>#REF!</v>
      </c>
      <c r="X435" s="2" t="e">
        <f>((Data!#REF!-Data!X434)/Data!#REF!)*10</f>
        <v>#REF!</v>
      </c>
      <c r="Y435" s="2" t="e">
        <f>((Data!#REF!-Data!Y434)/Data!#REF!)*10</f>
        <v>#REF!</v>
      </c>
      <c r="Z435" s="2" t="e">
        <f>((Data!#REF!-Data!Z434)/Data!#REF!)*10</f>
        <v>#REF!</v>
      </c>
      <c r="AA435" s="2" t="e">
        <f>((Data!#REF!-Data!AA434)/Data!#REF!)*10</f>
        <v>#REF!</v>
      </c>
      <c r="AB435" s="2" t="e">
        <f>((Data!#REF!-Data!AB434)/Data!#REF!)*10</f>
        <v>#REF!</v>
      </c>
      <c r="AC435" s="2" t="e">
        <f>((Data!#REF!-Data!AC434)/Data!#REF!)*10</f>
        <v>#REF!</v>
      </c>
      <c r="AD435" s="2" t="e">
        <f>((Data!#REF!-Data!AD434)/Data!#REF!)*10</f>
        <v>#REF!</v>
      </c>
      <c r="AE435" s="2" t="e">
        <f>((Data!#REF!-Data!AE434)/Data!#REF!)*10</f>
        <v>#REF!</v>
      </c>
      <c r="AF435" s="2" t="e">
        <f>((Data!#REF!-Data!AF434)/Data!#REF!)*10</f>
        <v>#REF!</v>
      </c>
      <c r="AG435" s="2" t="e">
        <f>((Data!#REF!-Data!AG434)/Data!#REF!)*10</f>
        <v>#REF!</v>
      </c>
      <c r="AH435" s="2" t="e">
        <f>((Data!#REF!-Data!AH434)/Data!#REF!)*10</f>
        <v>#REF!</v>
      </c>
      <c r="AI435" s="2" t="e">
        <f>((Data!AI434-Data!#REF!)/Data!#REF!)*10</f>
        <v>#REF!</v>
      </c>
      <c r="AJ435" s="2" t="e">
        <f>((Data!AJ434-Data!#REF!)/Data!#REF!)*10</f>
        <v>#REF!</v>
      </c>
      <c r="AK435" s="2" t="e">
        <f>((Data!AK434-Data!#REF!)/Data!#REF!)*10</f>
        <v>#REF!</v>
      </c>
      <c r="AL435" s="2" t="e">
        <f>((Data!AL434-Data!#REF!)/Data!#REF!)*10</f>
        <v>#REF!</v>
      </c>
      <c r="AM435" s="2" t="e">
        <f>((Data!AM434-Data!#REF!)/Data!#REF!)*10</f>
        <v>#REF!</v>
      </c>
      <c r="AN435" s="2" t="e">
        <f>((Data!#REF!-Data!AN434)/Data!#REF!)*10</f>
        <v>#REF!</v>
      </c>
      <c r="AO435" s="2" t="e">
        <f>((Data!#REF!-Data!AO434)/Data!#REF!)*10</f>
        <v>#REF!</v>
      </c>
      <c r="AP435" s="2" t="e">
        <f>((Data!#REF!-Data!AP434)/Data!#REF!)*10</f>
        <v>#REF!</v>
      </c>
      <c r="AQ435" s="2" t="e">
        <f>((Data!#REF!-Data!AQ434)/Data!#REF!)*10</f>
        <v>#REF!</v>
      </c>
      <c r="AR435" s="2" t="e">
        <f>((Data!#REF!-Data!AR434)/Data!#REF!)*10</f>
        <v>#REF!</v>
      </c>
      <c r="AS435" s="2" t="e">
        <f>((Data!#REF!-Data!AS434)/Data!#REF!)*10</f>
        <v>#REF!</v>
      </c>
      <c r="AT435" s="2" t="e">
        <f>((Data!#REF!-Data!AT434)/Data!#REF!)*10</f>
        <v>#REF!</v>
      </c>
      <c r="AU435" s="2" t="e">
        <f>((Data!#REF!-Data!AU434)/Data!#REF!)*10</f>
        <v>#REF!</v>
      </c>
      <c r="AV435" s="2" t="e">
        <f>((Data!#REF!-Data!AV434)/Data!#REF!)*10</f>
        <v>#REF!</v>
      </c>
      <c r="AW435" s="2" t="e">
        <f>((Data!#REF!-Data!AW434)/Data!#REF!)*10</f>
        <v>#REF!</v>
      </c>
      <c r="AX435" s="2" t="e">
        <f>((Data!AX434-Data!#REF!)/Data!#REF!)*10</f>
        <v>#REF!</v>
      </c>
      <c r="AY435" s="2" t="e">
        <f>((Data!AY434-Data!#REF!)/Data!#REF!)*10</f>
        <v>#REF!</v>
      </c>
      <c r="AZ435" s="2" t="e">
        <f>((Data!AZ434-Data!#REF!)/Data!#REF!)*10</f>
        <v>#REF!</v>
      </c>
      <c r="BA435" s="2" t="e">
        <f>((Data!BA434-Data!#REF!)/Data!#REF!)*10</f>
        <v>#REF!</v>
      </c>
      <c r="BB435" s="2" t="e">
        <f>((Data!BB434-Data!#REF!)/Data!#REF!)*10</f>
        <v>#REF!</v>
      </c>
      <c r="BC435" s="2" t="e">
        <f>((Data!BC434-Data!#REF!)/Data!#REF!)*10</f>
        <v>#REF!</v>
      </c>
      <c r="BD435" s="2" t="e">
        <f>((Data!BD434-Data!#REF!)/Data!#REF!)*10</f>
        <v>#REF!</v>
      </c>
      <c r="BE435" s="2" t="e">
        <f>((Data!BE434-Data!#REF!)/Data!#REF!)*10</f>
        <v>#REF!</v>
      </c>
      <c r="BF435" s="2" t="e">
        <f>((Data!BF434-Data!#REF!)/Data!#REF!)*10</f>
        <v>#REF!</v>
      </c>
      <c r="BG435" s="2" t="e">
        <f>((Data!BG434-Data!#REF!)/Data!#REF!)*10</f>
        <v>#REF!</v>
      </c>
      <c r="BH435" s="2" t="e">
        <f>((Data!BH434-Data!#REF!)/Data!#REF!)*10</f>
        <v>#REF!</v>
      </c>
      <c r="BI435" s="2" t="e">
        <f>((Data!BI434-Data!#REF!)/Data!#REF!)*10</f>
        <v>#REF!</v>
      </c>
      <c r="BJ435" s="2" t="e">
        <f>((Data!BJ434-Data!#REF!)/Data!#REF!)*10</f>
        <v>#REF!</v>
      </c>
      <c r="BK435" s="2" t="e">
        <f>((Data!BK434-Data!#REF!)/Data!#REF!)*10</f>
        <v>#REF!</v>
      </c>
      <c r="BL435" s="2" t="e">
        <f>((Data!BL434-Data!#REF!)/Data!#REF!)*10</f>
        <v>#REF!</v>
      </c>
      <c r="BM435" s="8"/>
      <c r="BN435" s="8"/>
      <c r="BO435" s="8"/>
      <c r="BP435" s="8"/>
      <c r="BQ435" s="8"/>
    </row>
    <row r="436" spans="1:69">
      <c r="A436" t="s">
        <v>882</v>
      </c>
      <c r="B436" s="1" t="s">
        <v>2193</v>
      </c>
      <c r="C436" s="16" t="s">
        <v>883</v>
      </c>
      <c r="D436" s="16" t="s">
        <v>1358</v>
      </c>
      <c r="E436" s="2" t="e">
        <f>((Data!E435-Data!#REF!)/Data!#REF!)*10</f>
        <v>#REF!</v>
      </c>
      <c r="F436" s="2" t="e">
        <f>((Data!F435-Data!#REF!)/Data!#REF!)*10</f>
        <v>#REF!</v>
      </c>
      <c r="G436" s="2" t="e">
        <f>((Data!G435-Data!#REF!)/Data!#REF!)*10</f>
        <v>#REF!</v>
      </c>
      <c r="H436" s="2" t="e">
        <f>((Data!H435-Data!#REF!)/Data!#REF!)*10</f>
        <v>#REF!</v>
      </c>
      <c r="I436" s="2" t="e">
        <f>((Data!I435-Data!#REF!)/Data!#REF!)*10</f>
        <v>#REF!</v>
      </c>
      <c r="J436" s="2" t="e">
        <f>((Data!#REF!-Data!J435)/Data!#REF!)*10</f>
        <v>#REF!</v>
      </c>
      <c r="K436" s="2" t="e">
        <f>((Data!#REF!-Data!K435)/Data!#REF!)*10</f>
        <v>#REF!</v>
      </c>
      <c r="L436" s="2" t="e">
        <f>((Data!#REF!-Data!L435)/Data!#REF!)*10</f>
        <v>#REF!</v>
      </c>
      <c r="M436" s="2" t="e">
        <f>((Data!#REF!-Data!M435)/Data!#REF!)*10</f>
        <v>#REF!</v>
      </c>
      <c r="N436" s="2" t="e">
        <f>((Data!#REF!-Data!N435)/Data!#REF!)*10</f>
        <v>#REF!</v>
      </c>
      <c r="O436" s="2" t="e">
        <f>((Data!#REF!-Data!O435)/Data!#REF!)*10</f>
        <v>#REF!</v>
      </c>
      <c r="P436" s="2" t="e">
        <f>((Data!#REF!-Data!P435)/Data!#REF!)*10</f>
        <v>#REF!</v>
      </c>
      <c r="Q436" s="2" t="e">
        <f>((Data!#REF!-Data!Q435)/Data!#REF!)*10</f>
        <v>#REF!</v>
      </c>
      <c r="R436" s="2" t="e">
        <f>((Data!#REF!-Data!R435)/Data!#REF!)*10</f>
        <v>#REF!</v>
      </c>
      <c r="S436" s="2" t="e">
        <f>((Data!#REF!-Data!S435)/Data!#REF!)*10</f>
        <v>#REF!</v>
      </c>
      <c r="T436" s="2" t="e">
        <f>((Data!#REF!-Data!T435)/Data!#REF!)*10</f>
        <v>#REF!</v>
      </c>
      <c r="U436" s="2" t="e">
        <f>((Data!#REF!-Data!U435)/Data!#REF!)*10</f>
        <v>#REF!</v>
      </c>
      <c r="V436" s="2" t="e">
        <f>((Data!#REF!-Data!V435)/Data!#REF!)*10</f>
        <v>#REF!</v>
      </c>
      <c r="W436" s="2" t="e">
        <f>((Data!#REF!-Data!W435)/Data!#REF!)*10</f>
        <v>#REF!</v>
      </c>
      <c r="X436" s="2" t="e">
        <f>((Data!#REF!-Data!X435)/Data!#REF!)*10</f>
        <v>#REF!</v>
      </c>
      <c r="Y436" s="2" t="e">
        <f>((Data!#REF!-Data!Y435)/Data!#REF!)*10</f>
        <v>#REF!</v>
      </c>
      <c r="Z436" s="2" t="e">
        <f>((Data!#REF!-Data!Z435)/Data!#REF!)*10</f>
        <v>#REF!</v>
      </c>
      <c r="AA436" s="2" t="e">
        <f>((Data!#REF!-Data!AA435)/Data!#REF!)*10</f>
        <v>#REF!</v>
      </c>
      <c r="AB436" s="2" t="e">
        <f>((Data!#REF!-Data!AB435)/Data!#REF!)*10</f>
        <v>#REF!</v>
      </c>
      <c r="AC436" s="2" t="e">
        <f>((Data!#REF!-Data!AC435)/Data!#REF!)*10</f>
        <v>#REF!</v>
      </c>
      <c r="AD436" s="2" t="e">
        <f>((Data!#REF!-Data!AD435)/Data!#REF!)*10</f>
        <v>#REF!</v>
      </c>
      <c r="AE436" s="2" t="e">
        <f>((Data!#REF!-Data!AE435)/Data!#REF!)*10</f>
        <v>#REF!</v>
      </c>
      <c r="AF436" s="2" t="e">
        <f>((Data!#REF!-Data!AF435)/Data!#REF!)*10</f>
        <v>#REF!</v>
      </c>
      <c r="AG436" s="2" t="e">
        <f>((Data!#REF!-Data!AG435)/Data!#REF!)*10</f>
        <v>#REF!</v>
      </c>
      <c r="AH436" s="2" t="e">
        <f>((Data!#REF!-Data!AH435)/Data!#REF!)*10</f>
        <v>#REF!</v>
      </c>
      <c r="AI436" s="2" t="e">
        <f>((Data!AI435-Data!#REF!)/Data!#REF!)*10</f>
        <v>#REF!</v>
      </c>
      <c r="AJ436" s="2" t="e">
        <f>((Data!AJ435-Data!#REF!)/Data!#REF!)*10</f>
        <v>#REF!</v>
      </c>
      <c r="AK436" s="2" t="e">
        <f>((Data!AK435-Data!#REF!)/Data!#REF!)*10</f>
        <v>#REF!</v>
      </c>
      <c r="AL436" s="2" t="e">
        <f>((Data!AL435-Data!#REF!)/Data!#REF!)*10</f>
        <v>#REF!</v>
      </c>
      <c r="AM436" s="2" t="e">
        <f>((Data!AM435-Data!#REF!)/Data!#REF!)*10</f>
        <v>#REF!</v>
      </c>
      <c r="AN436" s="2" t="e">
        <f>((Data!#REF!-Data!AN435)/Data!#REF!)*10</f>
        <v>#REF!</v>
      </c>
      <c r="AO436" s="2" t="e">
        <f>((Data!#REF!-Data!AO435)/Data!#REF!)*10</f>
        <v>#REF!</v>
      </c>
      <c r="AP436" s="2" t="e">
        <f>((Data!#REF!-Data!AP435)/Data!#REF!)*10</f>
        <v>#REF!</v>
      </c>
      <c r="AQ436" s="2" t="e">
        <f>((Data!#REF!-Data!AQ435)/Data!#REF!)*10</f>
        <v>#REF!</v>
      </c>
      <c r="AR436" s="2" t="e">
        <f>((Data!#REF!-Data!AR435)/Data!#REF!)*10</f>
        <v>#REF!</v>
      </c>
      <c r="AS436" s="2" t="e">
        <f>((Data!#REF!-Data!AS435)/Data!#REF!)*10</f>
        <v>#REF!</v>
      </c>
      <c r="AT436" s="2" t="e">
        <f>((Data!#REF!-Data!AT435)/Data!#REF!)*10</f>
        <v>#REF!</v>
      </c>
      <c r="AU436" s="2" t="e">
        <f>((Data!#REF!-Data!AU435)/Data!#REF!)*10</f>
        <v>#REF!</v>
      </c>
      <c r="AV436" s="2" t="e">
        <f>((Data!#REF!-Data!AV435)/Data!#REF!)*10</f>
        <v>#REF!</v>
      </c>
      <c r="AW436" s="2" t="e">
        <f>((Data!#REF!-Data!AW435)/Data!#REF!)*10</f>
        <v>#REF!</v>
      </c>
      <c r="AX436" s="2" t="e">
        <f>((Data!AX435-Data!#REF!)/Data!#REF!)*10</f>
        <v>#REF!</v>
      </c>
      <c r="AY436" s="2" t="e">
        <f>((Data!AY435-Data!#REF!)/Data!#REF!)*10</f>
        <v>#REF!</v>
      </c>
      <c r="AZ436" s="2" t="e">
        <f>((Data!AZ435-Data!#REF!)/Data!#REF!)*10</f>
        <v>#REF!</v>
      </c>
      <c r="BA436" s="2" t="e">
        <f>((Data!BA435-Data!#REF!)/Data!#REF!)*10</f>
        <v>#REF!</v>
      </c>
      <c r="BB436" s="2" t="e">
        <f>((Data!BB435-Data!#REF!)/Data!#REF!)*10</f>
        <v>#REF!</v>
      </c>
      <c r="BC436" s="2" t="e">
        <f>((Data!BC435-Data!#REF!)/Data!#REF!)*10</f>
        <v>#REF!</v>
      </c>
      <c r="BD436" s="2" t="e">
        <f>((Data!BD435-Data!#REF!)/Data!#REF!)*10</f>
        <v>#REF!</v>
      </c>
      <c r="BE436" s="2" t="e">
        <f>((Data!BE435-Data!#REF!)/Data!#REF!)*10</f>
        <v>#REF!</v>
      </c>
      <c r="BF436" s="2" t="e">
        <f>((Data!BF435-Data!#REF!)/Data!#REF!)*10</f>
        <v>#REF!</v>
      </c>
      <c r="BG436" s="2" t="e">
        <f>((Data!BG435-Data!#REF!)/Data!#REF!)*10</f>
        <v>#REF!</v>
      </c>
      <c r="BH436" s="2" t="e">
        <f>((Data!BH435-Data!#REF!)/Data!#REF!)*10</f>
        <v>#REF!</v>
      </c>
      <c r="BI436" s="2" t="e">
        <f>((Data!BI435-Data!#REF!)/Data!#REF!)*10</f>
        <v>#REF!</v>
      </c>
      <c r="BJ436" s="2" t="e">
        <f>((Data!BJ435-Data!#REF!)/Data!#REF!)*10</f>
        <v>#REF!</v>
      </c>
      <c r="BK436" s="2" t="e">
        <f>((Data!BK435-Data!#REF!)/Data!#REF!)*10</f>
        <v>#REF!</v>
      </c>
      <c r="BL436" s="2" t="e">
        <f>((Data!BL435-Data!#REF!)/Data!#REF!)*10</f>
        <v>#REF!</v>
      </c>
      <c r="BM436" s="8"/>
      <c r="BN436" s="8"/>
      <c r="BO436" s="8"/>
      <c r="BP436" s="8"/>
      <c r="BQ436" s="8"/>
    </row>
    <row r="437" spans="1:69">
      <c r="A437" t="s">
        <v>884</v>
      </c>
      <c r="B437" s="1" t="s">
        <v>2194</v>
      </c>
      <c r="C437" s="16" t="s">
        <v>885</v>
      </c>
      <c r="D437" s="16" t="s">
        <v>1358</v>
      </c>
      <c r="E437" s="2" t="e">
        <f>((Data!E436-Data!#REF!)/Data!#REF!)*10</f>
        <v>#REF!</v>
      </c>
      <c r="F437" s="2" t="e">
        <f>((Data!F436-Data!#REF!)/Data!#REF!)*10</f>
        <v>#REF!</v>
      </c>
      <c r="G437" s="2" t="e">
        <f>((Data!G436-Data!#REF!)/Data!#REF!)*10</f>
        <v>#REF!</v>
      </c>
      <c r="H437" s="2" t="e">
        <f>((Data!H436-Data!#REF!)/Data!#REF!)*10</f>
        <v>#REF!</v>
      </c>
      <c r="I437" s="2" t="e">
        <f>((Data!I436-Data!#REF!)/Data!#REF!)*10</f>
        <v>#REF!</v>
      </c>
      <c r="J437" s="2" t="e">
        <f>((Data!#REF!-Data!J436)/Data!#REF!)*10</f>
        <v>#REF!</v>
      </c>
      <c r="K437" s="2" t="e">
        <f>((Data!#REF!-Data!K436)/Data!#REF!)*10</f>
        <v>#REF!</v>
      </c>
      <c r="L437" s="2" t="e">
        <f>((Data!#REF!-Data!L436)/Data!#REF!)*10</f>
        <v>#REF!</v>
      </c>
      <c r="M437" s="2" t="e">
        <f>((Data!#REF!-Data!M436)/Data!#REF!)*10</f>
        <v>#REF!</v>
      </c>
      <c r="N437" s="2" t="e">
        <f>((Data!#REF!-Data!N436)/Data!#REF!)*10</f>
        <v>#REF!</v>
      </c>
      <c r="O437" s="2" t="e">
        <f>((Data!#REF!-Data!O436)/Data!#REF!)*10</f>
        <v>#REF!</v>
      </c>
      <c r="P437" s="2" t="e">
        <f>((Data!#REF!-Data!P436)/Data!#REF!)*10</f>
        <v>#REF!</v>
      </c>
      <c r="Q437" s="2" t="e">
        <f>((Data!#REF!-Data!Q436)/Data!#REF!)*10</f>
        <v>#REF!</v>
      </c>
      <c r="R437" s="2" t="e">
        <f>((Data!#REF!-Data!R436)/Data!#REF!)*10</f>
        <v>#REF!</v>
      </c>
      <c r="S437" s="2" t="e">
        <f>((Data!#REF!-Data!S436)/Data!#REF!)*10</f>
        <v>#REF!</v>
      </c>
      <c r="T437" s="2" t="e">
        <f>((Data!#REF!-Data!T436)/Data!#REF!)*10</f>
        <v>#REF!</v>
      </c>
      <c r="U437" s="2" t="e">
        <f>((Data!#REF!-Data!U436)/Data!#REF!)*10</f>
        <v>#REF!</v>
      </c>
      <c r="V437" s="2" t="e">
        <f>((Data!#REF!-Data!V436)/Data!#REF!)*10</f>
        <v>#REF!</v>
      </c>
      <c r="W437" s="2" t="e">
        <f>((Data!#REF!-Data!W436)/Data!#REF!)*10</f>
        <v>#REF!</v>
      </c>
      <c r="X437" s="2" t="e">
        <f>((Data!#REF!-Data!X436)/Data!#REF!)*10</f>
        <v>#REF!</v>
      </c>
      <c r="Y437" s="2" t="e">
        <f>((Data!#REF!-Data!Y436)/Data!#REF!)*10</f>
        <v>#REF!</v>
      </c>
      <c r="Z437" s="2" t="e">
        <f>((Data!#REF!-Data!Z436)/Data!#REF!)*10</f>
        <v>#REF!</v>
      </c>
      <c r="AA437" s="2" t="e">
        <f>((Data!#REF!-Data!AA436)/Data!#REF!)*10</f>
        <v>#REF!</v>
      </c>
      <c r="AB437" s="2" t="e">
        <f>((Data!#REF!-Data!AB436)/Data!#REF!)*10</f>
        <v>#REF!</v>
      </c>
      <c r="AC437" s="2" t="e">
        <f>((Data!#REF!-Data!AC436)/Data!#REF!)*10</f>
        <v>#REF!</v>
      </c>
      <c r="AD437" s="2" t="e">
        <f>((Data!#REF!-Data!AD436)/Data!#REF!)*10</f>
        <v>#REF!</v>
      </c>
      <c r="AE437" s="2" t="e">
        <f>((Data!#REF!-Data!AE436)/Data!#REF!)*10</f>
        <v>#REF!</v>
      </c>
      <c r="AF437" s="2" t="e">
        <f>((Data!#REF!-Data!AF436)/Data!#REF!)*10</f>
        <v>#REF!</v>
      </c>
      <c r="AG437" s="2" t="e">
        <f>((Data!#REF!-Data!AG436)/Data!#REF!)*10</f>
        <v>#REF!</v>
      </c>
      <c r="AH437" s="2" t="e">
        <f>((Data!#REF!-Data!AH436)/Data!#REF!)*10</f>
        <v>#REF!</v>
      </c>
      <c r="AI437" s="2" t="e">
        <f>((Data!AI436-Data!#REF!)/Data!#REF!)*10</f>
        <v>#REF!</v>
      </c>
      <c r="AJ437" s="2" t="e">
        <f>((Data!AJ436-Data!#REF!)/Data!#REF!)*10</f>
        <v>#REF!</v>
      </c>
      <c r="AK437" s="2" t="e">
        <f>((Data!AK436-Data!#REF!)/Data!#REF!)*10</f>
        <v>#REF!</v>
      </c>
      <c r="AL437" s="2" t="e">
        <f>((Data!AL436-Data!#REF!)/Data!#REF!)*10</f>
        <v>#REF!</v>
      </c>
      <c r="AM437" s="2" t="e">
        <f>((Data!AM436-Data!#REF!)/Data!#REF!)*10</f>
        <v>#REF!</v>
      </c>
      <c r="AN437" s="2" t="e">
        <f>((Data!#REF!-Data!AN436)/Data!#REF!)*10</f>
        <v>#REF!</v>
      </c>
      <c r="AO437" s="2" t="e">
        <f>((Data!#REF!-Data!AO436)/Data!#REF!)*10</f>
        <v>#REF!</v>
      </c>
      <c r="AP437" s="2" t="e">
        <f>((Data!#REF!-Data!AP436)/Data!#REF!)*10</f>
        <v>#REF!</v>
      </c>
      <c r="AQ437" s="2" t="e">
        <f>((Data!#REF!-Data!AQ436)/Data!#REF!)*10</f>
        <v>#REF!</v>
      </c>
      <c r="AR437" s="2" t="e">
        <f>((Data!#REF!-Data!AR436)/Data!#REF!)*10</f>
        <v>#REF!</v>
      </c>
      <c r="AS437" s="2" t="e">
        <f>((Data!#REF!-Data!AS436)/Data!#REF!)*10</f>
        <v>#REF!</v>
      </c>
      <c r="AT437" s="2" t="e">
        <f>((Data!#REF!-Data!AT436)/Data!#REF!)*10</f>
        <v>#REF!</v>
      </c>
      <c r="AU437" s="2" t="e">
        <f>((Data!#REF!-Data!AU436)/Data!#REF!)*10</f>
        <v>#REF!</v>
      </c>
      <c r="AV437" s="2" t="e">
        <f>((Data!#REF!-Data!AV436)/Data!#REF!)*10</f>
        <v>#REF!</v>
      </c>
      <c r="AW437" s="2" t="e">
        <f>((Data!#REF!-Data!AW436)/Data!#REF!)*10</f>
        <v>#REF!</v>
      </c>
      <c r="AX437" s="2" t="e">
        <f>((Data!AX436-Data!#REF!)/Data!#REF!)*10</f>
        <v>#REF!</v>
      </c>
      <c r="AY437" s="2" t="e">
        <f>((Data!AY436-Data!#REF!)/Data!#REF!)*10</f>
        <v>#REF!</v>
      </c>
      <c r="AZ437" s="2" t="e">
        <f>((Data!AZ436-Data!#REF!)/Data!#REF!)*10</f>
        <v>#REF!</v>
      </c>
      <c r="BA437" s="2" t="e">
        <f>((Data!BA436-Data!#REF!)/Data!#REF!)*10</f>
        <v>#REF!</v>
      </c>
      <c r="BB437" s="2" t="e">
        <f>((Data!BB436-Data!#REF!)/Data!#REF!)*10</f>
        <v>#REF!</v>
      </c>
      <c r="BC437" s="2" t="e">
        <f>((Data!BC436-Data!#REF!)/Data!#REF!)*10</f>
        <v>#REF!</v>
      </c>
      <c r="BD437" s="2" t="e">
        <f>((Data!BD436-Data!#REF!)/Data!#REF!)*10</f>
        <v>#REF!</v>
      </c>
      <c r="BE437" s="2" t="e">
        <f>((Data!BE436-Data!#REF!)/Data!#REF!)*10</f>
        <v>#REF!</v>
      </c>
      <c r="BF437" s="2" t="e">
        <f>((Data!BF436-Data!#REF!)/Data!#REF!)*10</f>
        <v>#REF!</v>
      </c>
      <c r="BG437" s="2" t="e">
        <f>((Data!BG436-Data!#REF!)/Data!#REF!)*10</f>
        <v>#REF!</v>
      </c>
      <c r="BH437" s="2" t="e">
        <f>((Data!BH436-Data!#REF!)/Data!#REF!)*10</f>
        <v>#REF!</v>
      </c>
      <c r="BI437" s="2" t="e">
        <f>((Data!BI436-Data!#REF!)/Data!#REF!)*10</f>
        <v>#REF!</v>
      </c>
      <c r="BJ437" s="2" t="e">
        <f>((Data!BJ436-Data!#REF!)/Data!#REF!)*10</f>
        <v>#REF!</v>
      </c>
      <c r="BK437" s="2" t="e">
        <f>((Data!BK436-Data!#REF!)/Data!#REF!)*10</f>
        <v>#REF!</v>
      </c>
      <c r="BL437" s="2" t="e">
        <f>((Data!BL436-Data!#REF!)/Data!#REF!)*10</f>
        <v>#REF!</v>
      </c>
      <c r="BM437" s="8"/>
      <c r="BN437" s="8"/>
      <c r="BO437" s="8"/>
      <c r="BP437" s="8"/>
      <c r="BQ437" s="8"/>
    </row>
    <row r="438" spans="1:69">
      <c r="A438" t="s">
        <v>886</v>
      </c>
      <c r="B438" s="1" t="s">
        <v>2195</v>
      </c>
      <c r="C438" s="16" t="s">
        <v>887</v>
      </c>
      <c r="D438" s="16" t="s">
        <v>1358</v>
      </c>
      <c r="E438" s="2" t="e">
        <f>((Data!E437-Data!#REF!)/Data!#REF!)*10</f>
        <v>#REF!</v>
      </c>
      <c r="F438" s="2" t="e">
        <f>((Data!F437-Data!#REF!)/Data!#REF!)*10</f>
        <v>#REF!</v>
      </c>
      <c r="G438" s="2" t="e">
        <f>((Data!G437-Data!#REF!)/Data!#REF!)*10</f>
        <v>#REF!</v>
      </c>
      <c r="H438" s="2" t="e">
        <f>((Data!H437-Data!#REF!)/Data!#REF!)*10</f>
        <v>#REF!</v>
      </c>
      <c r="I438" s="2" t="e">
        <f>((Data!I437-Data!#REF!)/Data!#REF!)*10</f>
        <v>#REF!</v>
      </c>
      <c r="J438" s="2" t="e">
        <f>((Data!#REF!-Data!J437)/Data!#REF!)*10</f>
        <v>#REF!</v>
      </c>
      <c r="K438" s="2" t="e">
        <f>((Data!#REF!-Data!K437)/Data!#REF!)*10</f>
        <v>#REF!</v>
      </c>
      <c r="L438" s="2" t="e">
        <f>((Data!#REF!-Data!L437)/Data!#REF!)*10</f>
        <v>#REF!</v>
      </c>
      <c r="M438" s="2" t="e">
        <f>((Data!#REF!-Data!M437)/Data!#REF!)*10</f>
        <v>#REF!</v>
      </c>
      <c r="N438" s="2" t="e">
        <f>((Data!#REF!-Data!N437)/Data!#REF!)*10</f>
        <v>#REF!</v>
      </c>
      <c r="O438" s="2" t="e">
        <f>((Data!#REF!-Data!O437)/Data!#REF!)*10</f>
        <v>#REF!</v>
      </c>
      <c r="P438" s="2" t="e">
        <f>((Data!#REF!-Data!P437)/Data!#REF!)*10</f>
        <v>#REF!</v>
      </c>
      <c r="Q438" s="2" t="e">
        <f>((Data!#REF!-Data!Q437)/Data!#REF!)*10</f>
        <v>#REF!</v>
      </c>
      <c r="R438" s="2" t="e">
        <f>((Data!#REF!-Data!R437)/Data!#REF!)*10</f>
        <v>#REF!</v>
      </c>
      <c r="S438" s="2" t="e">
        <f>((Data!#REF!-Data!S437)/Data!#REF!)*10</f>
        <v>#REF!</v>
      </c>
      <c r="T438" s="2" t="e">
        <f>((Data!#REF!-Data!T437)/Data!#REF!)*10</f>
        <v>#REF!</v>
      </c>
      <c r="U438" s="2" t="e">
        <f>((Data!#REF!-Data!U437)/Data!#REF!)*10</f>
        <v>#REF!</v>
      </c>
      <c r="V438" s="2" t="e">
        <f>((Data!#REF!-Data!V437)/Data!#REF!)*10</f>
        <v>#REF!</v>
      </c>
      <c r="W438" s="2" t="e">
        <f>((Data!#REF!-Data!W437)/Data!#REF!)*10</f>
        <v>#REF!</v>
      </c>
      <c r="X438" s="2" t="e">
        <f>((Data!#REF!-Data!X437)/Data!#REF!)*10</f>
        <v>#REF!</v>
      </c>
      <c r="Y438" s="2" t="e">
        <f>((Data!#REF!-Data!Y437)/Data!#REF!)*10</f>
        <v>#REF!</v>
      </c>
      <c r="Z438" s="2" t="e">
        <f>((Data!#REF!-Data!Z437)/Data!#REF!)*10</f>
        <v>#REF!</v>
      </c>
      <c r="AA438" s="2" t="e">
        <f>((Data!#REF!-Data!AA437)/Data!#REF!)*10</f>
        <v>#REF!</v>
      </c>
      <c r="AB438" s="2" t="e">
        <f>((Data!#REF!-Data!AB437)/Data!#REF!)*10</f>
        <v>#REF!</v>
      </c>
      <c r="AC438" s="2" t="e">
        <f>((Data!#REF!-Data!AC437)/Data!#REF!)*10</f>
        <v>#REF!</v>
      </c>
      <c r="AD438" s="2" t="e">
        <f>((Data!#REF!-Data!AD437)/Data!#REF!)*10</f>
        <v>#REF!</v>
      </c>
      <c r="AE438" s="2" t="e">
        <f>((Data!#REF!-Data!AE437)/Data!#REF!)*10</f>
        <v>#REF!</v>
      </c>
      <c r="AF438" s="2" t="e">
        <f>((Data!#REF!-Data!AF437)/Data!#REF!)*10</f>
        <v>#REF!</v>
      </c>
      <c r="AG438" s="2" t="e">
        <f>((Data!#REF!-Data!AG437)/Data!#REF!)*10</f>
        <v>#REF!</v>
      </c>
      <c r="AH438" s="2" t="e">
        <f>((Data!#REF!-Data!AH437)/Data!#REF!)*10</f>
        <v>#REF!</v>
      </c>
      <c r="AI438" s="2" t="e">
        <f>((Data!AI437-Data!#REF!)/Data!#REF!)*10</f>
        <v>#REF!</v>
      </c>
      <c r="AJ438" s="2" t="e">
        <f>((Data!AJ437-Data!#REF!)/Data!#REF!)*10</f>
        <v>#REF!</v>
      </c>
      <c r="AK438" s="2" t="e">
        <f>((Data!AK437-Data!#REF!)/Data!#REF!)*10</f>
        <v>#REF!</v>
      </c>
      <c r="AL438" s="2" t="e">
        <f>((Data!AL437-Data!#REF!)/Data!#REF!)*10</f>
        <v>#REF!</v>
      </c>
      <c r="AM438" s="2" t="e">
        <f>((Data!AM437-Data!#REF!)/Data!#REF!)*10</f>
        <v>#REF!</v>
      </c>
      <c r="AN438" s="2" t="e">
        <f>((Data!#REF!-Data!AN437)/Data!#REF!)*10</f>
        <v>#REF!</v>
      </c>
      <c r="AO438" s="2" t="e">
        <f>((Data!#REF!-Data!AO437)/Data!#REF!)*10</f>
        <v>#REF!</v>
      </c>
      <c r="AP438" s="2" t="e">
        <f>((Data!#REF!-Data!AP437)/Data!#REF!)*10</f>
        <v>#REF!</v>
      </c>
      <c r="AQ438" s="2" t="e">
        <f>((Data!#REF!-Data!AQ437)/Data!#REF!)*10</f>
        <v>#REF!</v>
      </c>
      <c r="AR438" s="2" t="e">
        <f>((Data!#REF!-Data!AR437)/Data!#REF!)*10</f>
        <v>#REF!</v>
      </c>
      <c r="AS438" s="2" t="e">
        <f>((Data!#REF!-Data!AS437)/Data!#REF!)*10</f>
        <v>#REF!</v>
      </c>
      <c r="AT438" s="2" t="e">
        <f>((Data!#REF!-Data!AT437)/Data!#REF!)*10</f>
        <v>#REF!</v>
      </c>
      <c r="AU438" s="2" t="e">
        <f>((Data!#REF!-Data!AU437)/Data!#REF!)*10</f>
        <v>#REF!</v>
      </c>
      <c r="AV438" s="2" t="e">
        <f>((Data!#REF!-Data!AV437)/Data!#REF!)*10</f>
        <v>#REF!</v>
      </c>
      <c r="AW438" s="2" t="e">
        <f>((Data!#REF!-Data!AW437)/Data!#REF!)*10</f>
        <v>#REF!</v>
      </c>
      <c r="AX438" s="2" t="e">
        <f>((Data!AX437-Data!#REF!)/Data!#REF!)*10</f>
        <v>#REF!</v>
      </c>
      <c r="AY438" s="2" t="e">
        <f>((Data!AY437-Data!#REF!)/Data!#REF!)*10</f>
        <v>#REF!</v>
      </c>
      <c r="AZ438" s="2" t="e">
        <f>((Data!AZ437-Data!#REF!)/Data!#REF!)*10</f>
        <v>#REF!</v>
      </c>
      <c r="BA438" s="2" t="e">
        <f>((Data!BA437-Data!#REF!)/Data!#REF!)*10</f>
        <v>#REF!</v>
      </c>
      <c r="BB438" s="2" t="e">
        <f>((Data!BB437-Data!#REF!)/Data!#REF!)*10</f>
        <v>#REF!</v>
      </c>
      <c r="BC438" s="2" t="e">
        <f>((Data!BC437-Data!#REF!)/Data!#REF!)*10</f>
        <v>#REF!</v>
      </c>
      <c r="BD438" s="2" t="e">
        <f>((Data!BD437-Data!#REF!)/Data!#REF!)*10</f>
        <v>#REF!</v>
      </c>
      <c r="BE438" s="2" t="e">
        <f>((Data!BE437-Data!#REF!)/Data!#REF!)*10</f>
        <v>#REF!</v>
      </c>
      <c r="BF438" s="2" t="e">
        <f>((Data!BF437-Data!#REF!)/Data!#REF!)*10</f>
        <v>#REF!</v>
      </c>
      <c r="BG438" s="2" t="e">
        <f>((Data!BG437-Data!#REF!)/Data!#REF!)*10</f>
        <v>#REF!</v>
      </c>
      <c r="BH438" s="2" t="e">
        <f>((Data!BH437-Data!#REF!)/Data!#REF!)*10</f>
        <v>#REF!</v>
      </c>
      <c r="BI438" s="2" t="e">
        <f>((Data!BI437-Data!#REF!)/Data!#REF!)*10</f>
        <v>#REF!</v>
      </c>
      <c r="BJ438" s="2" t="e">
        <f>((Data!BJ437-Data!#REF!)/Data!#REF!)*10</f>
        <v>#REF!</v>
      </c>
      <c r="BK438" s="2" t="e">
        <f>((Data!BK437-Data!#REF!)/Data!#REF!)*10</f>
        <v>#REF!</v>
      </c>
      <c r="BL438" s="2" t="e">
        <f>((Data!BL437-Data!#REF!)/Data!#REF!)*10</f>
        <v>#REF!</v>
      </c>
      <c r="BM438" s="8"/>
      <c r="BN438" s="8"/>
      <c r="BO438" s="8"/>
      <c r="BP438" s="8"/>
      <c r="BQ438" s="8"/>
    </row>
    <row r="439" spans="1:69">
      <c r="A439" t="s">
        <v>888</v>
      </c>
      <c r="B439" s="1" t="s">
        <v>2196</v>
      </c>
      <c r="C439" s="16" t="s">
        <v>889</v>
      </c>
      <c r="D439" s="16" t="s">
        <v>1358</v>
      </c>
      <c r="E439" s="2" t="e">
        <f>((Data!E438-Data!#REF!)/Data!#REF!)*10</f>
        <v>#REF!</v>
      </c>
      <c r="F439" s="2" t="e">
        <f>((Data!F438-Data!#REF!)/Data!#REF!)*10</f>
        <v>#REF!</v>
      </c>
      <c r="G439" s="2" t="e">
        <f>((Data!G438-Data!#REF!)/Data!#REF!)*10</f>
        <v>#REF!</v>
      </c>
      <c r="H439" s="2" t="e">
        <f>((Data!H438-Data!#REF!)/Data!#REF!)*10</f>
        <v>#REF!</v>
      </c>
      <c r="I439" s="2" t="e">
        <f>((Data!I438-Data!#REF!)/Data!#REF!)*10</f>
        <v>#REF!</v>
      </c>
      <c r="J439" s="2" t="e">
        <f>((Data!#REF!-Data!J438)/Data!#REF!)*10</f>
        <v>#REF!</v>
      </c>
      <c r="K439" s="2" t="e">
        <f>((Data!#REF!-Data!K438)/Data!#REF!)*10</f>
        <v>#REF!</v>
      </c>
      <c r="L439" s="2" t="e">
        <f>((Data!#REF!-Data!L438)/Data!#REF!)*10</f>
        <v>#REF!</v>
      </c>
      <c r="M439" s="2" t="e">
        <f>((Data!#REF!-Data!M438)/Data!#REF!)*10</f>
        <v>#REF!</v>
      </c>
      <c r="N439" s="2" t="e">
        <f>((Data!#REF!-Data!N438)/Data!#REF!)*10</f>
        <v>#REF!</v>
      </c>
      <c r="O439" s="2" t="e">
        <f>((Data!#REF!-Data!O438)/Data!#REF!)*10</f>
        <v>#REF!</v>
      </c>
      <c r="P439" s="2" t="e">
        <f>((Data!#REF!-Data!P438)/Data!#REF!)*10</f>
        <v>#REF!</v>
      </c>
      <c r="Q439" s="2" t="e">
        <f>((Data!#REF!-Data!Q438)/Data!#REF!)*10</f>
        <v>#REF!</v>
      </c>
      <c r="R439" s="2" t="e">
        <f>((Data!#REF!-Data!R438)/Data!#REF!)*10</f>
        <v>#REF!</v>
      </c>
      <c r="S439" s="2" t="e">
        <f>((Data!#REF!-Data!S438)/Data!#REF!)*10</f>
        <v>#REF!</v>
      </c>
      <c r="T439" s="2" t="e">
        <f>((Data!#REF!-Data!T438)/Data!#REF!)*10</f>
        <v>#REF!</v>
      </c>
      <c r="U439" s="2" t="e">
        <f>((Data!#REF!-Data!U438)/Data!#REF!)*10</f>
        <v>#REF!</v>
      </c>
      <c r="V439" s="2" t="e">
        <f>((Data!#REF!-Data!V438)/Data!#REF!)*10</f>
        <v>#REF!</v>
      </c>
      <c r="W439" s="2" t="e">
        <f>((Data!#REF!-Data!W438)/Data!#REF!)*10</f>
        <v>#REF!</v>
      </c>
      <c r="X439" s="2" t="e">
        <f>((Data!#REF!-Data!X438)/Data!#REF!)*10</f>
        <v>#REF!</v>
      </c>
      <c r="Y439" s="2" t="e">
        <f>((Data!#REF!-Data!Y438)/Data!#REF!)*10</f>
        <v>#REF!</v>
      </c>
      <c r="Z439" s="2" t="e">
        <f>((Data!#REF!-Data!Z438)/Data!#REF!)*10</f>
        <v>#REF!</v>
      </c>
      <c r="AA439" s="2" t="e">
        <f>((Data!#REF!-Data!AA438)/Data!#REF!)*10</f>
        <v>#REF!</v>
      </c>
      <c r="AB439" s="2" t="e">
        <f>((Data!#REF!-Data!AB438)/Data!#REF!)*10</f>
        <v>#REF!</v>
      </c>
      <c r="AC439" s="2" t="e">
        <f>((Data!#REF!-Data!AC438)/Data!#REF!)*10</f>
        <v>#REF!</v>
      </c>
      <c r="AD439" s="2" t="e">
        <f>((Data!#REF!-Data!AD438)/Data!#REF!)*10</f>
        <v>#REF!</v>
      </c>
      <c r="AE439" s="2" t="e">
        <f>((Data!#REF!-Data!AE438)/Data!#REF!)*10</f>
        <v>#REF!</v>
      </c>
      <c r="AF439" s="2" t="e">
        <f>((Data!#REF!-Data!AF438)/Data!#REF!)*10</f>
        <v>#REF!</v>
      </c>
      <c r="AG439" s="2" t="e">
        <f>((Data!#REF!-Data!AG438)/Data!#REF!)*10</f>
        <v>#REF!</v>
      </c>
      <c r="AH439" s="2" t="e">
        <f>((Data!#REF!-Data!AH438)/Data!#REF!)*10</f>
        <v>#REF!</v>
      </c>
      <c r="AI439" s="2" t="e">
        <f>((Data!AI438-Data!#REF!)/Data!#REF!)*10</f>
        <v>#REF!</v>
      </c>
      <c r="AJ439" s="2" t="e">
        <f>((Data!AJ438-Data!#REF!)/Data!#REF!)*10</f>
        <v>#REF!</v>
      </c>
      <c r="AK439" s="2" t="e">
        <f>((Data!AK438-Data!#REF!)/Data!#REF!)*10</f>
        <v>#REF!</v>
      </c>
      <c r="AL439" s="2" t="e">
        <f>((Data!AL438-Data!#REF!)/Data!#REF!)*10</f>
        <v>#REF!</v>
      </c>
      <c r="AM439" s="2" t="e">
        <f>((Data!AM438-Data!#REF!)/Data!#REF!)*10</f>
        <v>#REF!</v>
      </c>
      <c r="AN439" s="2" t="e">
        <f>((Data!#REF!-Data!AN438)/Data!#REF!)*10</f>
        <v>#REF!</v>
      </c>
      <c r="AO439" s="2" t="e">
        <f>((Data!#REF!-Data!AO438)/Data!#REF!)*10</f>
        <v>#REF!</v>
      </c>
      <c r="AP439" s="2" t="e">
        <f>((Data!#REF!-Data!AP438)/Data!#REF!)*10</f>
        <v>#REF!</v>
      </c>
      <c r="AQ439" s="2" t="e">
        <f>((Data!#REF!-Data!AQ438)/Data!#REF!)*10</f>
        <v>#REF!</v>
      </c>
      <c r="AR439" s="2" t="e">
        <f>((Data!#REF!-Data!AR438)/Data!#REF!)*10</f>
        <v>#REF!</v>
      </c>
      <c r="AS439" s="2" t="e">
        <f>((Data!#REF!-Data!AS438)/Data!#REF!)*10</f>
        <v>#REF!</v>
      </c>
      <c r="AT439" s="2" t="e">
        <f>((Data!#REF!-Data!AT438)/Data!#REF!)*10</f>
        <v>#REF!</v>
      </c>
      <c r="AU439" s="2" t="e">
        <f>((Data!#REF!-Data!AU438)/Data!#REF!)*10</f>
        <v>#REF!</v>
      </c>
      <c r="AV439" s="2" t="e">
        <f>((Data!#REF!-Data!AV438)/Data!#REF!)*10</f>
        <v>#REF!</v>
      </c>
      <c r="AW439" s="2" t="e">
        <f>((Data!#REF!-Data!AW438)/Data!#REF!)*10</f>
        <v>#REF!</v>
      </c>
      <c r="AX439" s="2" t="e">
        <f>((Data!AX438-Data!#REF!)/Data!#REF!)*10</f>
        <v>#REF!</v>
      </c>
      <c r="AY439" s="2" t="e">
        <f>((Data!AY438-Data!#REF!)/Data!#REF!)*10</f>
        <v>#REF!</v>
      </c>
      <c r="AZ439" s="2" t="e">
        <f>((Data!AZ438-Data!#REF!)/Data!#REF!)*10</f>
        <v>#REF!</v>
      </c>
      <c r="BA439" s="2" t="e">
        <f>((Data!BA438-Data!#REF!)/Data!#REF!)*10</f>
        <v>#REF!</v>
      </c>
      <c r="BB439" s="2" t="e">
        <f>((Data!BB438-Data!#REF!)/Data!#REF!)*10</f>
        <v>#REF!</v>
      </c>
      <c r="BC439" s="2" t="e">
        <f>((Data!BC438-Data!#REF!)/Data!#REF!)*10</f>
        <v>#REF!</v>
      </c>
      <c r="BD439" s="2" t="e">
        <f>((Data!BD438-Data!#REF!)/Data!#REF!)*10</f>
        <v>#REF!</v>
      </c>
      <c r="BE439" s="2" t="e">
        <f>((Data!BE438-Data!#REF!)/Data!#REF!)*10</f>
        <v>#REF!</v>
      </c>
      <c r="BF439" s="2" t="e">
        <f>((Data!BF438-Data!#REF!)/Data!#REF!)*10</f>
        <v>#REF!</v>
      </c>
      <c r="BG439" s="2" t="e">
        <f>((Data!BG438-Data!#REF!)/Data!#REF!)*10</f>
        <v>#REF!</v>
      </c>
      <c r="BH439" s="2" t="e">
        <f>((Data!BH438-Data!#REF!)/Data!#REF!)*10</f>
        <v>#REF!</v>
      </c>
      <c r="BI439" s="2" t="e">
        <f>((Data!BI438-Data!#REF!)/Data!#REF!)*10</f>
        <v>#REF!</v>
      </c>
      <c r="BJ439" s="2" t="e">
        <f>((Data!BJ438-Data!#REF!)/Data!#REF!)*10</f>
        <v>#REF!</v>
      </c>
      <c r="BK439" s="2" t="e">
        <f>((Data!BK438-Data!#REF!)/Data!#REF!)*10</f>
        <v>#REF!</v>
      </c>
      <c r="BL439" s="2" t="e">
        <f>((Data!BL438-Data!#REF!)/Data!#REF!)*10</f>
        <v>#REF!</v>
      </c>
      <c r="BM439" s="8"/>
      <c r="BN439" s="8"/>
      <c r="BO439" s="8"/>
      <c r="BP439" s="8"/>
      <c r="BQ439" s="8"/>
    </row>
    <row r="440" spans="1:69">
      <c r="A440" t="s">
        <v>890</v>
      </c>
      <c r="B440" s="1" t="s">
        <v>2197</v>
      </c>
      <c r="C440" s="16" t="s">
        <v>891</v>
      </c>
      <c r="D440" s="16" t="s">
        <v>1358</v>
      </c>
      <c r="E440" s="2" t="e">
        <f>((Data!E439-Data!#REF!)/Data!#REF!)*10</f>
        <v>#REF!</v>
      </c>
      <c r="F440" s="2" t="e">
        <f>((Data!F439-Data!#REF!)/Data!#REF!)*10</f>
        <v>#REF!</v>
      </c>
      <c r="G440" s="2" t="e">
        <f>((Data!G439-Data!#REF!)/Data!#REF!)*10</f>
        <v>#REF!</v>
      </c>
      <c r="H440" s="2" t="e">
        <f>((Data!H439-Data!#REF!)/Data!#REF!)*10</f>
        <v>#REF!</v>
      </c>
      <c r="I440" s="2" t="e">
        <f>((Data!I439-Data!#REF!)/Data!#REF!)*10</f>
        <v>#REF!</v>
      </c>
      <c r="J440" s="2" t="e">
        <f>((Data!#REF!-Data!J439)/Data!#REF!)*10</f>
        <v>#REF!</v>
      </c>
      <c r="K440" s="2" t="e">
        <f>((Data!#REF!-Data!K439)/Data!#REF!)*10</f>
        <v>#REF!</v>
      </c>
      <c r="L440" s="2" t="e">
        <f>((Data!#REF!-Data!L439)/Data!#REF!)*10</f>
        <v>#REF!</v>
      </c>
      <c r="M440" s="2" t="e">
        <f>((Data!#REF!-Data!M439)/Data!#REF!)*10</f>
        <v>#REF!</v>
      </c>
      <c r="N440" s="2" t="e">
        <f>((Data!#REF!-Data!N439)/Data!#REF!)*10</f>
        <v>#REF!</v>
      </c>
      <c r="O440" s="2" t="e">
        <f>((Data!#REF!-Data!O439)/Data!#REF!)*10</f>
        <v>#REF!</v>
      </c>
      <c r="P440" s="2" t="e">
        <f>((Data!#REF!-Data!P439)/Data!#REF!)*10</f>
        <v>#REF!</v>
      </c>
      <c r="Q440" s="2" t="e">
        <f>((Data!#REF!-Data!Q439)/Data!#REF!)*10</f>
        <v>#REF!</v>
      </c>
      <c r="R440" s="2" t="e">
        <f>((Data!#REF!-Data!R439)/Data!#REF!)*10</f>
        <v>#REF!</v>
      </c>
      <c r="S440" s="2" t="e">
        <f>((Data!#REF!-Data!S439)/Data!#REF!)*10</f>
        <v>#REF!</v>
      </c>
      <c r="T440" s="2" t="e">
        <f>((Data!#REF!-Data!T439)/Data!#REF!)*10</f>
        <v>#REF!</v>
      </c>
      <c r="U440" s="2" t="e">
        <f>((Data!#REF!-Data!U439)/Data!#REF!)*10</f>
        <v>#REF!</v>
      </c>
      <c r="V440" s="2" t="e">
        <f>((Data!#REF!-Data!V439)/Data!#REF!)*10</f>
        <v>#REF!</v>
      </c>
      <c r="W440" s="2" t="e">
        <f>((Data!#REF!-Data!W439)/Data!#REF!)*10</f>
        <v>#REF!</v>
      </c>
      <c r="X440" s="2" t="e">
        <f>((Data!#REF!-Data!X439)/Data!#REF!)*10</f>
        <v>#REF!</v>
      </c>
      <c r="Y440" s="2" t="e">
        <f>((Data!#REF!-Data!Y439)/Data!#REF!)*10</f>
        <v>#REF!</v>
      </c>
      <c r="Z440" s="2" t="e">
        <f>((Data!#REF!-Data!Z439)/Data!#REF!)*10</f>
        <v>#REF!</v>
      </c>
      <c r="AA440" s="2" t="e">
        <f>((Data!#REF!-Data!AA439)/Data!#REF!)*10</f>
        <v>#REF!</v>
      </c>
      <c r="AB440" s="2" t="e">
        <f>((Data!#REF!-Data!AB439)/Data!#REF!)*10</f>
        <v>#REF!</v>
      </c>
      <c r="AC440" s="2" t="e">
        <f>((Data!#REF!-Data!AC439)/Data!#REF!)*10</f>
        <v>#REF!</v>
      </c>
      <c r="AD440" s="2" t="e">
        <f>((Data!#REF!-Data!AD439)/Data!#REF!)*10</f>
        <v>#REF!</v>
      </c>
      <c r="AE440" s="2" t="e">
        <f>((Data!#REF!-Data!AE439)/Data!#REF!)*10</f>
        <v>#REF!</v>
      </c>
      <c r="AF440" s="2" t="e">
        <f>((Data!#REF!-Data!AF439)/Data!#REF!)*10</f>
        <v>#REF!</v>
      </c>
      <c r="AG440" s="2" t="e">
        <f>((Data!#REF!-Data!AG439)/Data!#REF!)*10</f>
        <v>#REF!</v>
      </c>
      <c r="AH440" s="2" t="e">
        <f>((Data!#REF!-Data!AH439)/Data!#REF!)*10</f>
        <v>#REF!</v>
      </c>
      <c r="AI440" s="2" t="e">
        <f>((Data!AI439-Data!#REF!)/Data!#REF!)*10</f>
        <v>#REF!</v>
      </c>
      <c r="AJ440" s="2" t="e">
        <f>((Data!AJ439-Data!#REF!)/Data!#REF!)*10</f>
        <v>#REF!</v>
      </c>
      <c r="AK440" s="2" t="e">
        <f>((Data!AK439-Data!#REF!)/Data!#REF!)*10</f>
        <v>#REF!</v>
      </c>
      <c r="AL440" s="2" t="e">
        <f>((Data!AL439-Data!#REF!)/Data!#REF!)*10</f>
        <v>#REF!</v>
      </c>
      <c r="AM440" s="2" t="e">
        <f>((Data!AM439-Data!#REF!)/Data!#REF!)*10</f>
        <v>#REF!</v>
      </c>
      <c r="AN440" s="2" t="e">
        <f>((Data!#REF!-Data!AN439)/Data!#REF!)*10</f>
        <v>#REF!</v>
      </c>
      <c r="AO440" s="2" t="e">
        <f>((Data!#REF!-Data!AO439)/Data!#REF!)*10</f>
        <v>#REF!</v>
      </c>
      <c r="AP440" s="2" t="e">
        <f>((Data!#REF!-Data!AP439)/Data!#REF!)*10</f>
        <v>#REF!</v>
      </c>
      <c r="AQ440" s="2" t="e">
        <f>((Data!#REF!-Data!AQ439)/Data!#REF!)*10</f>
        <v>#REF!</v>
      </c>
      <c r="AR440" s="2" t="e">
        <f>((Data!#REF!-Data!AR439)/Data!#REF!)*10</f>
        <v>#REF!</v>
      </c>
      <c r="AS440" s="2" t="e">
        <f>((Data!#REF!-Data!AS439)/Data!#REF!)*10</f>
        <v>#REF!</v>
      </c>
      <c r="AT440" s="2" t="e">
        <f>((Data!#REF!-Data!AT439)/Data!#REF!)*10</f>
        <v>#REF!</v>
      </c>
      <c r="AU440" s="2" t="e">
        <f>((Data!#REF!-Data!AU439)/Data!#REF!)*10</f>
        <v>#REF!</v>
      </c>
      <c r="AV440" s="2" t="e">
        <f>((Data!#REF!-Data!AV439)/Data!#REF!)*10</f>
        <v>#REF!</v>
      </c>
      <c r="AW440" s="2" t="e">
        <f>((Data!#REF!-Data!AW439)/Data!#REF!)*10</f>
        <v>#REF!</v>
      </c>
      <c r="AX440" s="2" t="e">
        <f>((Data!AX439-Data!#REF!)/Data!#REF!)*10</f>
        <v>#REF!</v>
      </c>
      <c r="AY440" s="2" t="e">
        <f>((Data!AY439-Data!#REF!)/Data!#REF!)*10</f>
        <v>#REF!</v>
      </c>
      <c r="AZ440" s="2" t="e">
        <f>((Data!AZ439-Data!#REF!)/Data!#REF!)*10</f>
        <v>#REF!</v>
      </c>
      <c r="BA440" s="2" t="e">
        <f>((Data!BA439-Data!#REF!)/Data!#REF!)*10</f>
        <v>#REF!</v>
      </c>
      <c r="BB440" s="2" t="e">
        <f>((Data!BB439-Data!#REF!)/Data!#REF!)*10</f>
        <v>#REF!</v>
      </c>
      <c r="BC440" s="2" t="e">
        <f>((Data!BC439-Data!#REF!)/Data!#REF!)*10</f>
        <v>#REF!</v>
      </c>
      <c r="BD440" s="2" t="e">
        <f>((Data!BD439-Data!#REF!)/Data!#REF!)*10</f>
        <v>#REF!</v>
      </c>
      <c r="BE440" s="2" t="e">
        <f>((Data!BE439-Data!#REF!)/Data!#REF!)*10</f>
        <v>#REF!</v>
      </c>
      <c r="BF440" s="2" t="e">
        <f>((Data!BF439-Data!#REF!)/Data!#REF!)*10</f>
        <v>#REF!</v>
      </c>
      <c r="BG440" s="2" t="e">
        <f>((Data!BG439-Data!#REF!)/Data!#REF!)*10</f>
        <v>#REF!</v>
      </c>
      <c r="BH440" s="2" t="e">
        <f>((Data!BH439-Data!#REF!)/Data!#REF!)*10</f>
        <v>#REF!</v>
      </c>
      <c r="BI440" s="2" t="e">
        <f>((Data!BI439-Data!#REF!)/Data!#REF!)*10</f>
        <v>#REF!</v>
      </c>
      <c r="BJ440" s="2" t="e">
        <f>((Data!BJ439-Data!#REF!)/Data!#REF!)*10</f>
        <v>#REF!</v>
      </c>
      <c r="BK440" s="2" t="e">
        <f>((Data!BK439-Data!#REF!)/Data!#REF!)*10</f>
        <v>#REF!</v>
      </c>
      <c r="BL440" s="2" t="e">
        <f>((Data!BL439-Data!#REF!)/Data!#REF!)*10</f>
        <v>#REF!</v>
      </c>
      <c r="BM440" s="8"/>
      <c r="BN440" s="8"/>
      <c r="BO440" s="8"/>
      <c r="BP440" s="8"/>
      <c r="BQ440" s="8"/>
    </row>
    <row r="441" spans="1:69">
      <c r="A441" t="s">
        <v>892</v>
      </c>
      <c r="B441" s="1" t="s">
        <v>2198</v>
      </c>
      <c r="C441" s="16" t="s">
        <v>893</v>
      </c>
      <c r="D441" s="16" t="s">
        <v>1358</v>
      </c>
      <c r="E441" s="2" t="e">
        <f>((Data!E440-Data!#REF!)/Data!#REF!)*10</f>
        <v>#REF!</v>
      </c>
      <c r="F441" s="2" t="e">
        <f>((Data!F440-Data!#REF!)/Data!#REF!)*10</f>
        <v>#REF!</v>
      </c>
      <c r="G441" s="2" t="e">
        <f>((Data!G440-Data!#REF!)/Data!#REF!)*10</f>
        <v>#REF!</v>
      </c>
      <c r="H441" s="2" t="e">
        <f>((Data!H440-Data!#REF!)/Data!#REF!)*10</f>
        <v>#REF!</v>
      </c>
      <c r="I441" s="2" t="e">
        <f>((Data!I440-Data!#REF!)/Data!#REF!)*10</f>
        <v>#REF!</v>
      </c>
      <c r="J441" s="2" t="e">
        <f>((Data!#REF!-Data!J440)/Data!#REF!)*10</f>
        <v>#REF!</v>
      </c>
      <c r="K441" s="2" t="e">
        <f>((Data!#REF!-Data!K440)/Data!#REF!)*10</f>
        <v>#REF!</v>
      </c>
      <c r="L441" s="2" t="e">
        <f>((Data!#REF!-Data!L440)/Data!#REF!)*10</f>
        <v>#REF!</v>
      </c>
      <c r="M441" s="2" t="e">
        <f>((Data!#REF!-Data!M440)/Data!#REF!)*10</f>
        <v>#REF!</v>
      </c>
      <c r="N441" s="2" t="e">
        <f>((Data!#REF!-Data!N440)/Data!#REF!)*10</f>
        <v>#REF!</v>
      </c>
      <c r="O441" s="2" t="e">
        <f>((Data!#REF!-Data!O440)/Data!#REF!)*10</f>
        <v>#REF!</v>
      </c>
      <c r="P441" s="2" t="e">
        <f>((Data!#REF!-Data!P440)/Data!#REF!)*10</f>
        <v>#REF!</v>
      </c>
      <c r="Q441" s="2" t="e">
        <f>((Data!#REF!-Data!Q440)/Data!#REF!)*10</f>
        <v>#REF!</v>
      </c>
      <c r="R441" s="2" t="e">
        <f>((Data!#REF!-Data!R440)/Data!#REF!)*10</f>
        <v>#REF!</v>
      </c>
      <c r="S441" s="2" t="e">
        <f>((Data!#REF!-Data!S440)/Data!#REF!)*10</f>
        <v>#REF!</v>
      </c>
      <c r="T441" s="2" t="e">
        <f>((Data!#REF!-Data!T440)/Data!#REF!)*10</f>
        <v>#REF!</v>
      </c>
      <c r="U441" s="2" t="e">
        <f>((Data!#REF!-Data!U440)/Data!#REF!)*10</f>
        <v>#REF!</v>
      </c>
      <c r="V441" s="2" t="e">
        <f>((Data!#REF!-Data!V440)/Data!#REF!)*10</f>
        <v>#REF!</v>
      </c>
      <c r="W441" s="2" t="e">
        <f>((Data!#REF!-Data!W440)/Data!#REF!)*10</f>
        <v>#REF!</v>
      </c>
      <c r="X441" s="2" t="e">
        <f>((Data!#REF!-Data!X440)/Data!#REF!)*10</f>
        <v>#REF!</v>
      </c>
      <c r="Y441" s="2" t="e">
        <f>((Data!#REF!-Data!Y440)/Data!#REF!)*10</f>
        <v>#REF!</v>
      </c>
      <c r="Z441" s="2" t="e">
        <f>((Data!#REF!-Data!Z440)/Data!#REF!)*10</f>
        <v>#REF!</v>
      </c>
      <c r="AA441" s="2" t="e">
        <f>((Data!#REF!-Data!AA440)/Data!#REF!)*10</f>
        <v>#REF!</v>
      </c>
      <c r="AB441" s="2" t="e">
        <f>((Data!#REF!-Data!AB440)/Data!#REF!)*10</f>
        <v>#REF!</v>
      </c>
      <c r="AC441" s="2" t="e">
        <f>((Data!#REF!-Data!AC440)/Data!#REF!)*10</f>
        <v>#REF!</v>
      </c>
      <c r="AD441" s="2" t="e">
        <f>((Data!#REF!-Data!AD440)/Data!#REF!)*10</f>
        <v>#REF!</v>
      </c>
      <c r="AE441" s="2" t="e">
        <f>((Data!#REF!-Data!AE440)/Data!#REF!)*10</f>
        <v>#REF!</v>
      </c>
      <c r="AF441" s="2" t="e">
        <f>((Data!#REF!-Data!AF440)/Data!#REF!)*10</f>
        <v>#REF!</v>
      </c>
      <c r="AG441" s="2" t="e">
        <f>((Data!#REF!-Data!AG440)/Data!#REF!)*10</f>
        <v>#REF!</v>
      </c>
      <c r="AH441" s="2" t="e">
        <f>((Data!#REF!-Data!AH440)/Data!#REF!)*10</f>
        <v>#REF!</v>
      </c>
      <c r="AI441" s="2" t="e">
        <f>((Data!AI440-Data!#REF!)/Data!#REF!)*10</f>
        <v>#REF!</v>
      </c>
      <c r="AJ441" s="2" t="e">
        <f>((Data!AJ440-Data!#REF!)/Data!#REF!)*10</f>
        <v>#REF!</v>
      </c>
      <c r="AK441" s="2" t="e">
        <f>((Data!AK440-Data!#REF!)/Data!#REF!)*10</f>
        <v>#REF!</v>
      </c>
      <c r="AL441" s="2" t="e">
        <f>((Data!AL440-Data!#REF!)/Data!#REF!)*10</f>
        <v>#REF!</v>
      </c>
      <c r="AM441" s="2" t="e">
        <f>((Data!AM440-Data!#REF!)/Data!#REF!)*10</f>
        <v>#REF!</v>
      </c>
      <c r="AN441" s="2" t="e">
        <f>((Data!#REF!-Data!AN440)/Data!#REF!)*10</f>
        <v>#REF!</v>
      </c>
      <c r="AO441" s="2" t="e">
        <f>((Data!#REF!-Data!AO440)/Data!#REF!)*10</f>
        <v>#REF!</v>
      </c>
      <c r="AP441" s="2" t="e">
        <f>((Data!#REF!-Data!AP440)/Data!#REF!)*10</f>
        <v>#REF!</v>
      </c>
      <c r="AQ441" s="2" t="e">
        <f>((Data!#REF!-Data!AQ440)/Data!#REF!)*10</f>
        <v>#REF!</v>
      </c>
      <c r="AR441" s="2" t="e">
        <f>((Data!#REF!-Data!AR440)/Data!#REF!)*10</f>
        <v>#REF!</v>
      </c>
      <c r="AS441" s="2" t="e">
        <f>((Data!#REF!-Data!AS440)/Data!#REF!)*10</f>
        <v>#REF!</v>
      </c>
      <c r="AT441" s="2" t="e">
        <f>((Data!#REF!-Data!AT440)/Data!#REF!)*10</f>
        <v>#REF!</v>
      </c>
      <c r="AU441" s="2" t="e">
        <f>((Data!#REF!-Data!AU440)/Data!#REF!)*10</f>
        <v>#REF!</v>
      </c>
      <c r="AV441" s="2" t="e">
        <f>((Data!#REF!-Data!AV440)/Data!#REF!)*10</f>
        <v>#REF!</v>
      </c>
      <c r="AW441" s="2" t="e">
        <f>((Data!#REF!-Data!AW440)/Data!#REF!)*10</f>
        <v>#REF!</v>
      </c>
      <c r="AX441" s="2" t="e">
        <f>((Data!AX440-Data!#REF!)/Data!#REF!)*10</f>
        <v>#REF!</v>
      </c>
      <c r="AY441" s="2" t="e">
        <f>((Data!AY440-Data!#REF!)/Data!#REF!)*10</f>
        <v>#REF!</v>
      </c>
      <c r="AZ441" s="2" t="e">
        <f>((Data!AZ440-Data!#REF!)/Data!#REF!)*10</f>
        <v>#REF!</v>
      </c>
      <c r="BA441" s="2" t="e">
        <f>((Data!BA440-Data!#REF!)/Data!#REF!)*10</f>
        <v>#REF!</v>
      </c>
      <c r="BB441" s="2" t="e">
        <f>((Data!BB440-Data!#REF!)/Data!#REF!)*10</f>
        <v>#REF!</v>
      </c>
      <c r="BC441" s="2" t="e">
        <f>((Data!BC440-Data!#REF!)/Data!#REF!)*10</f>
        <v>#REF!</v>
      </c>
      <c r="BD441" s="2" t="e">
        <f>((Data!BD440-Data!#REF!)/Data!#REF!)*10</f>
        <v>#REF!</v>
      </c>
      <c r="BE441" s="2" t="e">
        <f>((Data!BE440-Data!#REF!)/Data!#REF!)*10</f>
        <v>#REF!</v>
      </c>
      <c r="BF441" s="2" t="e">
        <f>((Data!BF440-Data!#REF!)/Data!#REF!)*10</f>
        <v>#REF!</v>
      </c>
      <c r="BG441" s="2" t="e">
        <f>((Data!BG440-Data!#REF!)/Data!#REF!)*10</f>
        <v>#REF!</v>
      </c>
      <c r="BH441" s="2" t="e">
        <f>((Data!BH440-Data!#REF!)/Data!#REF!)*10</f>
        <v>#REF!</v>
      </c>
      <c r="BI441" s="2" t="e">
        <f>((Data!BI440-Data!#REF!)/Data!#REF!)*10</f>
        <v>#REF!</v>
      </c>
      <c r="BJ441" s="2" t="e">
        <f>((Data!BJ440-Data!#REF!)/Data!#REF!)*10</f>
        <v>#REF!</v>
      </c>
      <c r="BK441" s="2" t="e">
        <f>((Data!BK440-Data!#REF!)/Data!#REF!)*10</f>
        <v>#REF!</v>
      </c>
      <c r="BL441" s="2" t="e">
        <f>((Data!BL440-Data!#REF!)/Data!#REF!)*10</f>
        <v>#REF!</v>
      </c>
      <c r="BM441" s="8"/>
      <c r="BN441" s="8"/>
      <c r="BO441" s="8"/>
      <c r="BP441" s="8"/>
      <c r="BQ441" s="8"/>
    </row>
    <row r="442" spans="1:69">
      <c r="A442" t="s">
        <v>894</v>
      </c>
      <c r="B442" s="1" t="s">
        <v>2199</v>
      </c>
      <c r="C442" s="16" t="s">
        <v>895</v>
      </c>
      <c r="D442" s="16" t="s">
        <v>1358</v>
      </c>
      <c r="E442" s="2" t="e">
        <f>((Data!E441-Data!#REF!)/Data!#REF!)*10</f>
        <v>#REF!</v>
      </c>
      <c r="F442" s="2" t="e">
        <f>((Data!F441-Data!#REF!)/Data!#REF!)*10</f>
        <v>#REF!</v>
      </c>
      <c r="G442" s="2" t="e">
        <f>((Data!G441-Data!#REF!)/Data!#REF!)*10</f>
        <v>#REF!</v>
      </c>
      <c r="H442" s="2" t="e">
        <f>((Data!H441-Data!#REF!)/Data!#REF!)*10</f>
        <v>#REF!</v>
      </c>
      <c r="I442" s="2" t="e">
        <f>((Data!I441-Data!#REF!)/Data!#REF!)*10</f>
        <v>#REF!</v>
      </c>
      <c r="J442" s="2" t="e">
        <f>((Data!#REF!-Data!J441)/Data!#REF!)*10</f>
        <v>#REF!</v>
      </c>
      <c r="K442" s="2" t="e">
        <f>((Data!#REF!-Data!K441)/Data!#REF!)*10</f>
        <v>#REF!</v>
      </c>
      <c r="L442" s="2" t="e">
        <f>((Data!#REF!-Data!L441)/Data!#REF!)*10</f>
        <v>#REF!</v>
      </c>
      <c r="M442" s="2" t="e">
        <f>((Data!#REF!-Data!M441)/Data!#REF!)*10</f>
        <v>#REF!</v>
      </c>
      <c r="N442" s="2" t="e">
        <f>((Data!#REF!-Data!N441)/Data!#REF!)*10</f>
        <v>#REF!</v>
      </c>
      <c r="O442" s="2" t="e">
        <f>((Data!#REF!-Data!O441)/Data!#REF!)*10</f>
        <v>#REF!</v>
      </c>
      <c r="P442" s="2" t="e">
        <f>((Data!#REF!-Data!P441)/Data!#REF!)*10</f>
        <v>#REF!</v>
      </c>
      <c r="Q442" s="2" t="e">
        <f>((Data!#REF!-Data!Q441)/Data!#REF!)*10</f>
        <v>#REF!</v>
      </c>
      <c r="R442" s="2" t="e">
        <f>((Data!#REF!-Data!R441)/Data!#REF!)*10</f>
        <v>#REF!</v>
      </c>
      <c r="S442" s="2" t="e">
        <f>((Data!#REF!-Data!S441)/Data!#REF!)*10</f>
        <v>#REF!</v>
      </c>
      <c r="T442" s="2" t="e">
        <f>((Data!#REF!-Data!T441)/Data!#REF!)*10</f>
        <v>#REF!</v>
      </c>
      <c r="U442" s="2" t="e">
        <f>((Data!#REF!-Data!U441)/Data!#REF!)*10</f>
        <v>#REF!</v>
      </c>
      <c r="V442" s="2" t="e">
        <f>((Data!#REF!-Data!V441)/Data!#REF!)*10</f>
        <v>#REF!</v>
      </c>
      <c r="W442" s="2" t="e">
        <f>((Data!#REF!-Data!W441)/Data!#REF!)*10</f>
        <v>#REF!</v>
      </c>
      <c r="X442" s="2" t="e">
        <f>((Data!#REF!-Data!X441)/Data!#REF!)*10</f>
        <v>#REF!</v>
      </c>
      <c r="Y442" s="2" t="e">
        <f>((Data!#REF!-Data!Y441)/Data!#REF!)*10</f>
        <v>#REF!</v>
      </c>
      <c r="Z442" s="2" t="e">
        <f>((Data!#REF!-Data!Z441)/Data!#REF!)*10</f>
        <v>#REF!</v>
      </c>
      <c r="AA442" s="2" t="e">
        <f>((Data!#REF!-Data!AA441)/Data!#REF!)*10</f>
        <v>#REF!</v>
      </c>
      <c r="AB442" s="2" t="e">
        <f>((Data!#REF!-Data!AB441)/Data!#REF!)*10</f>
        <v>#REF!</v>
      </c>
      <c r="AC442" s="2" t="e">
        <f>((Data!#REF!-Data!AC441)/Data!#REF!)*10</f>
        <v>#REF!</v>
      </c>
      <c r="AD442" s="2" t="e">
        <f>((Data!#REF!-Data!AD441)/Data!#REF!)*10</f>
        <v>#REF!</v>
      </c>
      <c r="AE442" s="2" t="e">
        <f>((Data!#REF!-Data!AE441)/Data!#REF!)*10</f>
        <v>#REF!</v>
      </c>
      <c r="AF442" s="2" t="e">
        <f>((Data!#REF!-Data!AF441)/Data!#REF!)*10</f>
        <v>#REF!</v>
      </c>
      <c r="AG442" s="2" t="e">
        <f>((Data!#REF!-Data!AG441)/Data!#REF!)*10</f>
        <v>#REF!</v>
      </c>
      <c r="AH442" s="2" t="e">
        <f>((Data!#REF!-Data!AH441)/Data!#REF!)*10</f>
        <v>#REF!</v>
      </c>
      <c r="AI442" s="2" t="e">
        <f>((Data!AI441-Data!#REF!)/Data!#REF!)*10</f>
        <v>#REF!</v>
      </c>
      <c r="AJ442" s="2" t="e">
        <f>((Data!AJ441-Data!#REF!)/Data!#REF!)*10</f>
        <v>#REF!</v>
      </c>
      <c r="AK442" s="2" t="e">
        <f>((Data!AK441-Data!#REF!)/Data!#REF!)*10</f>
        <v>#REF!</v>
      </c>
      <c r="AL442" s="2" t="e">
        <f>((Data!AL441-Data!#REF!)/Data!#REF!)*10</f>
        <v>#REF!</v>
      </c>
      <c r="AM442" s="2" t="e">
        <f>((Data!AM441-Data!#REF!)/Data!#REF!)*10</f>
        <v>#REF!</v>
      </c>
      <c r="AN442" s="2" t="e">
        <f>((Data!#REF!-Data!AN441)/Data!#REF!)*10</f>
        <v>#REF!</v>
      </c>
      <c r="AO442" s="2" t="e">
        <f>((Data!#REF!-Data!AO441)/Data!#REF!)*10</f>
        <v>#REF!</v>
      </c>
      <c r="AP442" s="2" t="e">
        <f>((Data!#REF!-Data!AP441)/Data!#REF!)*10</f>
        <v>#REF!</v>
      </c>
      <c r="AQ442" s="2" t="e">
        <f>((Data!#REF!-Data!AQ441)/Data!#REF!)*10</f>
        <v>#REF!</v>
      </c>
      <c r="AR442" s="2" t="e">
        <f>((Data!#REF!-Data!AR441)/Data!#REF!)*10</f>
        <v>#REF!</v>
      </c>
      <c r="AS442" s="2" t="e">
        <f>((Data!#REF!-Data!AS441)/Data!#REF!)*10</f>
        <v>#REF!</v>
      </c>
      <c r="AT442" s="2" t="e">
        <f>((Data!#REF!-Data!AT441)/Data!#REF!)*10</f>
        <v>#REF!</v>
      </c>
      <c r="AU442" s="2" t="e">
        <f>((Data!#REF!-Data!AU441)/Data!#REF!)*10</f>
        <v>#REF!</v>
      </c>
      <c r="AV442" s="2" t="e">
        <f>((Data!#REF!-Data!AV441)/Data!#REF!)*10</f>
        <v>#REF!</v>
      </c>
      <c r="AW442" s="2" t="e">
        <f>((Data!#REF!-Data!AW441)/Data!#REF!)*10</f>
        <v>#REF!</v>
      </c>
      <c r="AX442" s="2" t="e">
        <f>((Data!AX441-Data!#REF!)/Data!#REF!)*10</f>
        <v>#REF!</v>
      </c>
      <c r="AY442" s="2" t="e">
        <f>((Data!AY441-Data!#REF!)/Data!#REF!)*10</f>
        <v>#REF!</v>
      </c>
      <c r="AZ442" s="2" t="e">
        <f>((Data!AZ441-Data!#REF!)/Data!#REF!)*10</f>
        <v>#REF!</v>
      </c>
      <c r="BA442" s="2" t="e">
        <f>((Data!BA441-Data!#REF!)/Data!#REF!)*10</f>
        <v>#REF!</v>
      </c>
      <c r="BB442" s="2" t="e">
        <f>((Data!BB441-Data!#REF!)/Data!#REF!)*10</f>
        <v>#REF!</v>
      </c>
      <c r="BC442" s="2" t="e">
        <f>((Data!BC441-Data!#REF!)/Data!#REF!)*10</f>
        <v>#REF!</v>
      </c>
      <c r="BD442" s="2" t="e">
        <f>((Data!BD441-Data!#REF!)/Data!#REF!)*10</f>
        <v>#REF!</v>
      </c>
      <c r="BE442" s="2" t="e">
        <f>((Data!BE441-Data!#REF!)/Data!#REF!)*10</f>
        <v>#REF!</v>
      </c>
      <c r="BF442" s="2" t="e">
        <f>((Data!BF441-Data!#REF!)/Data!#REF!)*10</f>
        <v>#REF!</v>
      </c>
      <c r="BG442" s="2" t="e">
        <f>((Data!BG441-Data!#REF!)/Data!#REF!)*10</f>
        <v>#REF!</v>
      </c>
      <c r="BH442" s="2" t="e">
        <f>((Data!BH441-Data!#REF!)/Data!#REF!)*10</f>
        <v>#REF!</v>
      </c>
      <c r="BI442" s="2" t="e">
        <f>((Data!BI441-Data!#REF!)/Data!#REF!)*10</f>
        <v>#REF!</v>
      </c>
      <c r="BJ442" s="2" t="e">
        <f>((Data!BJ441-Data!#REF!)/Data!#REF!)*10</f>
        <v>#REF!</v>
      </c>
      <c r="BK442" s="2" t="e">
        <f>((Data!BK441-Data!#REF!)/Data!#REF!)*10</f>
        <v>#REF!</v>
      </c>
      <c r="BL442" s="2" t="e">
        <f>((Data!BL441-Data!#REF!)/Data!#REF!)*10</f>
        <v>#REF!</v>
      </c>
      <c r="BM442" s="8"/>
      <c r="BN442" s="8"/>
      <c r="BO442" s="8"/>
      <c r="BP442" s="8"/>
      <c r="BQ442" s="8"/>
    </row>
    <row r="443" spans="1:69">
      <c r="A443" t="s">
        <v>896</v>
      </c>
      <c r="B443" s="1" t="s">
        <v>2200</v>
      </c>
      <c r="C443" s="16" t="s">
        <v>897</v>
      </c>
      <c r="D443" s="16" t="s">
        <v>1358</v>
      </c>
      <c r="E443" s="2" t="e">
        <f>((Data!E442-Data!#REF!)/Data!#REF!)*10</f>
        <v>#REF!</v>
      </c>
      <c r="F443" s="2" t="e">
        <f>((Data!F442-Data!#REF!)/Data!#REF!)*10</f>
        <v>#REF!</v>
      </c>
      <c r="G443" s="2" t="e">
        <f>((Data!G442-Data!#REF!)/Data!#REF!)*10</f>
        <v>#REF!</v>
      </c>
      <c r="H443" s="2" t="e">
        <f>((Data!H442-Data!#REF!)/Data!#REF!)*10</f>
        <v>#REF!</v>
      </c>
      <c r="I443" s="2" t="e">
        <f>((Data!I442-Data!#REF!)/Data!#REF!)*10</f>
        <v>#REF!</v>
      </c>
      <c r="J443" s="2" t="e">
        <f>((Data!#REF!-Data!J442)/Data!#REF!)*10</f>
        <v>#REF!</v>
      </c>
      <c r="K443" s="2" t="e">
        <f>((Data!#REF!-Data!K442)/Data!#REF!)*10</f>
        <v>#REF!</v>
      </c>
      <c r="L443" s="2" t="e">
        <f>((Data!#REF!-Data!L442)/Data!#REF!)*10</f>
        <v>#REF!</v>
      </c>
      <c r="M443" s="2" t="e">
        <f>((Data!#REF!-Data!M442)/Data!#REF!)*10</f>
        <v>#REF!</v>
      </c>
      <c r="N443" s="2" t="e">
        <f>((Data!#REF!-Data!N442)/Data!#REF!)*10</f>
        <v>#REF!</v>
      </c>
      <c r="O443" s="2" t="e">
        <f>((Data!#REF!-Data!O442)/Data!#REF!)*10</f>
        <v>#REF!</v>
      </c>
      <c r="P443" s="2" t="e">
        <f>((Data!#REF!-Data!P442)/Data!#REF!)*10</f>
        <v>#REF!</v>
      </c>
      <c r="Q443" s="2" t="e">
        <f>((Data!#REF!-Data!Q442)/Data!#REF!)*10</f>
        <v>#REF!</v>
      </c>
      <c r="R443" s="2" t="e">
        <f>((Data!#REF!-Data!R442)/Data!#REF!)*10</f>
        <v>#REF!</v>
      </c>
      <c r="S443" s="2" t="e">
        <f>((Data!#REF!-Data!S442)/Data!#REF!)*10</f>
        <v>#REF!</v>
      </c>
      <c r="T443" s="2" t="e">
        <f>((Data!#REF!-Data!T442)/Data!#REF!)*10</f>
        <v>#REF!</v>
      </c>
      <c r="U443" s="2" t="e">
        <f>((Data!#REF!-Data!U442)/Data!#REF!)*10</f>
        <v>#REF!</v>
      </c>
      <c r="V443" s="2" t="e">
        <f>((Data!#REF!-Data!V442)/Data!#REF!)*10</f>
        <v>#REF!</v>
      </c>
      <c r="W443" s="2" t="e">
        <f>((Data!#REF!-Data!W442)/Data!#REF!)*10</f>
        <v>#REF!</v>
      </c>
      <c r="X443" s="2" t="e">
        <f>((Data!#REF!-Data!X442)/Data!#REF!)*10</f>
        <v>#REF!</v>
      </c>
      <c r="Y443" s="2" t="e">
        <f>((Data!#REF!-Data!Y442)/Data!#REF!)*10</f>
        <v>#REF!</v>
      </c>
      <c r="Z443" s="2" t="e">
        <f>((Data!#REF!-Data!Z442)/Data!#REF!)*10</f>
        <v>#REF!</v>
      </c>
      <c r="AA443" s="2" t="e">
        <f>((Data!#REF!-Data!AA442)/Data!#REF!)*10</f>
        <v>#REF!</v>
      </c>
      <c r="AB443" s="2" t="e">
        <f>((Data!#REF!-Data!AB442)/Data!#REF!)*10</f>
        <v>#REF!</v>
      </c>
      <c r="AC443" s="2" t="e">
        <f>((Data!#REF!-Data!AC442)/Data!#REF!)*10</f>
        <v>#REF!</v>
      </c>
      <c r="AD443" s="2" t="e">
        <f>((Data!#REF!-Data!AD442)/Data!#REF!)*10</f>
        <v>#REF!</v>
      </c>
      <c r="AE443" s="2" t="e">
        <f>((Data!#REF!-Data!AE442)/Data!#REF!)*10</f>
        <v>#REF!</v>
      </c>
      <c r="AF443" s="2" t="e">
        <f>((Data!#REF!-Data!AF442)/Data!#REF!)*10</f>
        <v>#REF!</v>
      </c>
      <c r="AG443" s="2" t="e">
        <f>((Data!#REF!-Data!AG442)/Data!#REF!)*10</f>
        <v>#REF!</v>
      </c>
      <c r="AH443" s="2" t="e">
        <f>((Data!#REF!-Data!AH442)/Data!#REF!)*10</f>
        <v>#REF!</v>
      </c>
      <c r="AI443" s="2" t="e">
        <f>((Data!AI442-Data!#REF!)/Data!#REF!)*10</f>
        <v>#REF!</v>
      </c>
      <c r="AJ443" s="2" t="e">
        <f>((Data!AJ442-Data!#REF!)/Data!#REF!)*10</f>
        <v>#REF!</v>
      </c>
      <c r="AK443" s="2" t="e">
        <f>((Data!AK442-Data!#REF!)/Data!#REF!)*10</f>
        <v>#REF!</v>
      </c>
      <c r="AL443" s="2" t="e">
        <f>((Data!AL442-Data!#REF!)/Data!#REF!)*10</f>
        <v>#REF!</v>
      </c>
      <c r="AM443" s="2" t="e">
        <f>((Data!AM442-Data!#REF!)/Data!#REF!)*10</f>
        <v>#REF!</v>
      </c>
      <c r="AN443" s="2" t="e">
        <f>((Data!#REF!-Data!AN442)/Data!#REF!)*10</f>
        <v>#REF!</v>
      </c>
      <c r="AO443" s="2" t="e">
        <f>((Data!#REF!-Data!AO442)/Data!#REF!)*10</f>
        <v>#REF!</v>
      </c>
      <c r="AP443" s="2" t="e">
        <f>((Data!#REF!-Data!AP442)/Data!#REF!)*10</f>
        <v>#REF!</v>
      </c>
      <c r="AQ443" s="2" t="e">
        <f>((Data!#REF!-Data!AQ442)/Data!#REF!)*10</f>
        <v>#REF!</v>
      </c>
      <c r="AR443" s="2" t="e">
        <f>((Data!#REF!-Data!AR442)/Data!#REF!)*10</f>
        <v>#REF!</v>
      </c>
      <c r="AS443" s="2" t="e">
        <f>((Data!#REF!-Data!AS442)/Data!#REF!)*10</f>
        <v>#REF!</v>
      </c>
      <c r="AT443" s="2" t="e">
        <f>((Data!#REF!-Data!AT442)/Data!#REF!)*10</f>
        <v>#REF!</v>
      </c>
      <c r="AU443" s="2" t="e">
        <f>((Data!#REF!-Data!AU442)/Data!#REF!)*10</f>
        <v>#REF!</v>
      </c>
      <c r="AV443" s="2" t="e">
        <f>((Data!#REF!-Data!AV442)/Data!#REF!)*10</f>
        <v>#REF!</v>
      </c>
      <c r="AW443" s="2" t="e">
        <f>((Data!#REF!-Data!AW442)/Data!#REF!)*10</f>
        <v>#REF!</v>
      </c>
      <c r="AX443" s="2" t="e">
        <f>((Data!AX442-Data!#REF!)/Data!#REF!)*10</f>
        <v>#REF!</v>
      </c>
      <c r="AY443" s="2" t="e">
        <f>((Data!AY442-Data!#REF!)/Data!#REF!)*10</f>
        <v>#REF!</v>
      </c>
      <c r="AZ443" s="2" t="e">
        <f>((Data!AZ442-Data!#REF!)/Data!#REF!)*10</f>
        <v>#REF!</v>
      </c>
      <c r="BA443" s="2" t="e">
        <f>((Data!BA442-Data!#REF!)/Data!#REF!)*10</f>
        <v>#REF!</v>
      </c>
      <c r="BB443" s="2" t="e">
        <f>((Data!BB442-Data!#REF!)/Data!#REF!)*10</f>
        <v>#REF!</v>
      </c>
      <c r="BC443" s="2" t="e">
        <f>((Data!BC442-Data!#REF!)/Data!#REF!)*10</f>
        <v>#REF!</v>
      </c>
      <c r="BD443" s="2" t="e">
        <f>((Data!BD442-Data!#REF!)/Data!#REF!)*10</f>
        <v>#REF!</v>
      </c>
      <c r="BE443" s="2" t="e">
        <f>((Data!BE442-Data!#REF!)/Data!#REF!)*10</f>
        <v>#REF!</v>
      </c>
      <c r="BF443" s="2" t="e">
        <f>((Data!BF442-Data!#REF!)/Data!#REF!)*10</f>
        <v>#REF!</v>
      </c>
      <c r="BG443" s="2" t="e">
        <f>((Data!BG442-Data!#REF!)/Data!#REF!)*10</f>
        <v>#REF!</v>
      </c>
      <c r="BH443" s="2" t="e">
        <f>((Data!BH442-Data!#REF!)/Data!#REF!)*10</f>
        <v>#REF!</v>
      </c>
      <c r="BI443" s="2" t="e">
        <f>((Data!BI442-Data!#REF!)/Data!#REF!)*10</f>
        <v>#REF!</v>
      </c>
      <c r="BJ443" s="2" t="e">
        <f>((Data!BJ442-Data!#REF!)/Data!#REF!)*10</f>
        <v>#REF!</v>
      </c>
      <c r="BK443" s="2" t="e">
        <f>((Data!BK442-Data!#REF!)/Data!#REF!)*10</f>
        <v>#REF!</v>
      </c>
      <c r="BL443" s="2" t="e">
        <f>((Data!BL442-Data!#REF!)/Data!#REF!)*10</f>
        <v>#REF!</v>
      </c>
      <c r="BM443" s="8"/>
      <c r="BN443" s="8"/>
      <c r="BO443" s="8"/>
      <c r="BP443" s="8"/>
      <c r="BQ443" s="8"/>
    </row>
    <row r="444" spans="1:69">
      <c r="A444" t="s">
        <v>898</v>
      </c>
      <c r="B444" s="1" t="s">
        <v>2201</v>
      </c>
      <c r="C444" s="16" t="s">
        <v>899</v>
      </c>
      <c r="D444" s="16" t="s">
        <v>1358</v>
      </c>
      <c r="E444" s="2" t="e">
        <f>((Data!E443-Data!#REF!)/Data!#REF!)*10</f>
        <v>#REF!</v>
      </c>
      <c r="F444" s="2" t="e">
        <f>((Data!F443-Data!#REF!)/Data!#REF!)*10</f>
        <v>#REF!</v>
      </c>
      <c r="G444" s="2" t="e">
        <f>((Data!G443-Data!#REF!)/Data!#REF!)*10</f>
        <v>#REF!</v>
      </c>
      <c r="H444" s="2" t="e">
        <f>((Data!H443-Data!#REF!)/Data!#REF!)*10</f>
        <v>#REF!</v>
      </c>
      <c r="I444" s="2" t="e">
        <f>((Data!I443-Data!#REF!)/Data!#REF!)*10</f>
        <v>#REF!</v>
      </c>
      <c r="J444" s="2" t="e">
        <f>((Data!#REF!-Data!J443)/Data!#REF!)*10</f>
        <v>#REF!</v>
      </c>
      <c r="K444" s="2" t="e">
        <f>((Data!#REF!-Data!K443)/Data!#REF!)*10</f>
        <v>#REF!</v>
      </c>
      <c r="L444" s="2" t="e">
        <f>((Data!#REF!-Data!L443)/Data!#REF!)*10</f>
        <v>#REF!</v>
      </c>
      <c r="M444" s="2" t="e">
        <f>((Data!#REF!-Data!M443)/Data!#REF!)*10</f>
        <v>#REF!</v>
      </c>
      <c r="N444" s="2" t="e">
        <f>((Data!#REF!-Data!N443)/Data!#REF!)*10</f>
        <v>#REF!</v>
      </c>
      <c r="O444" s="2" t="e">
        <f>((Data!#REF!-Data!O443)/Data!#REF!)*10</f>
        <v>#REF!</v>
      </c>
      <c r="P444" s="2" t="e">
        <f>((Data!#REF!-Data!P443)/Data!#REF!)*10</f>
        <v>#REF!</v>
      </c>
      <c r="Q444" s="2" t="e">
        <f>((Data!#REF!-Data!Q443)/Data!#REF!)*10</f>
        <v>#REF!</v>
      </c>
      <c r="R444" s="2" t="e">
        <f>((Data!#REF!-Data!R443)/Data!#REF!)*10</f>
        <v>#REF!</v>
      </c>
      <c r="S444" s="2" t="e">
        <f>((Data!#REF!-Data!S443)/Data!#REF!)*10</f>
        <v>#REF!</v>
      </c>
      <c r="T444" s="2" t="e">
        <f>((Data!#REF!-Data!T443)/Data!#REF!)*10</f>
        <v>#REF!</v>
      </c>
      <c r="U444" s="2" t="e">
        <f>((Data!#REF!-Data!U443)/Data!#REF!)*10</f>
        <v>#REF!</v>
      </c>
      <c r="V444" s="2" t="e">
        <f>((Data!#REF!-Data!V443)/Data!#REF!)*10</f>
        <v>#REF!</v>
      </c>
      <c r="W444" s="2" t="e">
        <f>((Data!#REF!-Data!W443)/Data!#REF!)*10</f>
        <v>#REF!</v>
      </c>
      <c r="X444" s="2" t="e">
        <f>((Data!#REF!-Data!X443)/Data!#REF!)*10</f>
        <v>#REF!</v>
      </c>
      <c r="Y444" s="2" t="e">
        <f>((Data!#REF!-Data!Y443)/Data!#REF!)*10</f>
        <v>#REF!</v>
      </c>
      <c r="Z444" s="2" t="e">
        <f>((Data!#REF!-Data!Z443)/Data!#REF!)*10</f>
        <v>#REF!</v>
      </c>
      <c r="AA444" s="2" t="e">
        <f>((Data!#REF!-Data!AA443)/Data!#REF!)*10</f>
        <v>#REF!</v>
      </c>
      <c r="AB444" s="2" t="e">
        <f>((Data!#REF!-Data!AB443)/Data!#REF!)*10</f>
        <v>#REF!</v>
      </c>
      <c r="AC444" s="2" t="e">
        <f>((Data!#REF!-Data!AC443)/Data!#REF!)*10</f>
        <v>#REF!</v>
      </c>
      <c r="AD444" s="2" t="e">
        <f>((Data!#REF!-Data!AD443)/Data!#REF!)*10</f>
        <v>#REF!</v>
      </c>
      <c r="AE444" s="2" t="e">
        <f>((Data!#REF!-Data!AE443)/Data!#REF!)*10</f>
        <v>#REF!</v>
      </c>
      <c r="AF444" s="2" t="e">
        <f>((Data!#REF!-Data!AF443)/Data!#REF!)*10</f>
        <v>#REF!</v>
      </c>
      <c r="AG444" s="2" t="e">
        <f>((Data!#REF!-Data!AG443)/Data!#REF!)*10</f>
        <v>#REF!</v>
      </c>
      <c r="AH444" s="2" t="e">
        <f>((Data!#REF!-Data!AH443)/Data!#REF!)*10</f>
        <v>#REF!</v>
      </c>
      <c r="AI444" s="2" t="e">
        <f>((Data!AI443-Data!#REF!)/Data!#REF!)*10</f>
        <v>#REF!</v>
      </c>
      <c r="AJ444" s="2" t="e">
        <f>((Data!AJ443-Data!#REF!)/Data!#REF!)*10</f>
        <v>#REF!</v>
      </c>
      <c r="AK444" s="2" t="e">
        <f>((Data!AK443-Data!#REF!)/Data!#REF!)*10</f>
        <v>#REF!</v>
      </c>
      <c r="AL444" s="2" t="e">
        <f>((Data!AL443-Data!#REF!)/Data!#REF!)*10</f>
        <v>#REF!</v>
      </c>
      <c r="AM444" s="2" t="e">
        <f>((Data!AM443-Data!#REF!)/Data!#REF!)*10</f>
        <v>#REF!</v>
      </c>
      <c r="AN444" s="2" t="e">
        <f>((Data!#REF!-Data!AN443)/Data!#REF!)*10</f>
        <v>#REF!</v>
      </c>
      <c r="AO444" s="2" t="e">
        <f>((Data!#REF!-Data!AO443)/Data!#REF!)*10</f>
        <v>#REF!</v>
      </c>
      <c r="AP444" s="2" t="e">
        <f>((Data!#REF!-Data!AP443)/Data!#REF!)*10</f>
        <v>#REF!</v>
      </c>
      <c r="AQ444" s="2" t="e">
        <f>((Data!#REF!-Data!AQ443)/Data!#REF!)*10</f>
        <v>#REF!</v>
      </c>
      <c r="AR444" s="2" t="e">
        <f>((Data!#REF!-Data!AR443)/Data!#REF!)*10</f>
        <v>#REF!</v>
      </c>
      <c r="AS444" s="2" t="e">
        <f>((Data!#REF!-Data!AS443)/Data!#REF!)*10</f>
        <v>#REF!</v>
      </c>
      <c r="AT444" s="2" t="e">
        <f>((Data!#REF!-Data!AT443)/Data!#REF!)*10</f>
        <v>#REF!</v>
      </c>
      <c r="AU444" s="2" t="e">
        <f>((Data!#REF!-Data!AU443)/Data!#REF!)*10</f>
        <v>#REF!</v>
      </c>
      <c r="AV444" s="2" t="e">
        <f>((Data!#REF!-Data!AV443)/Data!#REF!)*10</f>
        <v>#REF!</v>
      </c>
      <c r="AW444" s="2" t="e">
        <f>((Data!#REF!-Data!AW443)/Data!#REF!)*10</f>
        <v>#REF!</v>
      </c>
      <c r="AX444" s="2" t="e">
        <f>((Data!AX443-Data!#REF!)/Data!#REF!)*10</f>
        <v>#REF!</v>
      </c>
      <c r="AY444" s="2" t="e">
        <f>((Data!AY443-Data!#REF!)/Data!#REF!)*10</f>
        <v>#REF!</v>
      </c>
      <c r="AZ444" s="2" t="e">
        <f>((Data!AZ443-Data!#REF!)/Data!#REF!)*10</f>
        <v>#REF!</v>
      </c>
      <c r="BA444" s="2" t="e">
        <f>((Data!BA443-Data!#REF!)/Data!#REF!)*10</f>
        <v>#REF!</v>
      </c>
      <c r="BB444" s="2" t="e">
        <f>((Data!BB443-Data!#REF!)/Data!#REF!)*10</f>
        <v>#REF!</v>
      </c>
      <c r="BC444" s="2" t="e">
        <f>((Data!BC443-Data!#REF!)/Data!#REF!)*10</f>
        <v>#REF!</v>
      </c>
      <c r="BD444" s="2" t="e">
        <f>((Data!BD443-Data!#REF!)/Data!#REF!)*10</f>
        <v>#REF!</v>
      </c>
      <c r="BE444" s="2" t="e">
        <f>((Data!BE443-Data!#REF!)/Data!#REF!)*10</f>
        <v>#REF!</v>
      </c>
      <c r="BF444" s="2" t="e">
        <f>((Data!BF443-Data!#REF!)/Data!#REF!)*10</f>
        <v>#REF!</v>
      </c>
      <c r="BG444" s="2" t="e">
        <f>((Data!BG443-Data!#REF!)/Data!#REF!)*10</f>
        <v>#REF!</v>
      </c>
      <c r="BH444" s="2" t="e">
        <f>((Data!BH443-Data!#REF!)/Data!#REF!)*10</f>
        <v>#REF!</v>
      </c>
      <c r="BI444" s="2" t="e">
        <f>((Data!BI443-Data!#REF!)/Data!#REF!)*10</f>
        <v>#REF!</v>
      </c>
      <c r="BJ444" s="2" t="e">
        <f>((Data!BJ443-Data!#REF!)/Data!#REF!)*10</f>
        <v>#REF!</v>
      </c>
      <c r="BK444" s="2" t="e">
        <f>((Data!BK443-Data!#REF!)/Data!#REF!)*10</f>
        <v>#REF!</v>
      </c>
      <c r="BL444" s="2" t="e">
        <f>((Data!BL443-Data!#REF!)/Data!#REF!)*10</f>
        <v>#REF!</v>
      </c>
      <c r="BM444" s="8"/>
      <c r="BN444" s="8"/>
      <c r="BO444" s="8"/>
      <c r="BP444" s="8"/>
      <c r="BQ444" s="8"/>
    </row>
    <row r="445" spans="1:69">
      <c r="A445" t="s">
        <v>900</v>
      </c>
      <c r="B445" s="1" t="s">
        <v>2202</v>
      </c>
      <c r="C445" s="16" t="s">
        <v>901</v>
      </c>
      <c r="D445" s="16" t="s">
        <v>1358</v>
      </c>
      <c r="E445" s="2" t="e">
        <f>((Data!E444-Data!#REF!)/Data!#REF!)*10</f>
        <v>#REF!</v>
      </c>
      <c r="F445" s="2" t="e">
        <f>((Data!F444-Data!#REF!)/Data!#REF!)*10</f>
        <v>#REF!</v>
      </c>
      <c r="G445" s="2" t="e">
        <f>((Data!G444-Data!#REF!)/Data!#REF!)*10</f>
        <v>#REF!</v>
      </c>
      <c r="H445" s="2" t="e">
        <f>((Data!H444-Data!#REF!)/Data!#REF!)*10</f>
        <v>#REF!</v>
      </c>
      <c r="I445" s="2" t="e">
        <f>((Data!I444-Data!#REF!)/Data!#REF!)*10</f>
        <v>#REF!</v>
      </c>
      <c r="J445" s="2" t="e">
        <f>((Data!#REF!-Data!J444)/Data!#REF!)*10</f>
        <v>#REF!</v>
      </c>
      <c r="K445" s="2" t="e">
        <f>((Data!#REF!-Data!K444)/Data!#REF!)*10</f>
        <v>#REF!</v>
      </c>
      <c r="L445" s="2" t="e">
        <f>((Data!#REF!-Data!L444)/Data!#REF!)*10</f>
        <v>#REF!</v>
      </c>
      <c r="M445" s="2" t="e">
        <f>((Data!#REF!-Data!M444)/Data!#REF!)*10</f>
        <v>#REF!</v>
      </c>
      <c r="N445" s="2" t="e">
        <f>((Data!#REF!-Data!N444)/Data!#REF!)*10</f>
        <v>#REF!</v>
      </c>
      <c r="O445" s="2" t="e">
        <f>((Data!#REF!-Data!O444)/Data!#REF!)*10</f>
        <v>#REF!</v>
      </c>
      <c r="P445" s="2" t="e">
        <f>((Data!#REF!-Data!P444)/Data!#REF!)*10</f>
        <v>#REF!</v>
      </c>
      <c r="Q445" s="2" t="e">
        <f>((Data!#REF!-Data!Q444)/Data!#REF!)*10</f>
        <v>#REF!</v>
      </c>
      <c r="R445" s="2" t="e">
        <f>((Data!#REF!-Data!R444)/Data!#REF!)*10</f>
        <v>#REF!</v>
      </c>
      <c r="S445" s="2" t="e">
        <f>((Data!#REF!-Data!S444)/Data!#REF!)*10</f>
        <v>#REF!</v>
      </c>
      <c r="T445" s="2" t="e">
        <f>((Data!#REF!-Data!T444)/Data!#REF!)*10</f>
        <v>#REF!</v>
      </c>
      <c r="U445" s="2" t="e">
        <f>((Data!#REF!-Data!U444)/Data!#REF!)*10</f>
        <v>#REF!</v>
      </c>
      <c r="V445" s="2" t="e">
        <f>((Data!#REF!-Data!V444)/Data!#REF!)*10</f>
        <v>#REF!</v>
      </c>
      <c r="W445" s="2" t="e">
        <f>((Data!#REF!-Data!W444)/Data!#REF!)*10</f>
        <v>#REF!</v>
      </c>
      <c r="X445" s="2" t="e">
        <f>((Data!#REF!-Data!X444)/Data!#REF!)*10</f>
        <v>#REF!</v>
      </c>
      <c r="Y445" s="2" t="e">
        <f>((Data!#REF!-Data!Y444)/Data!#REF!)*10</f>
        <v>#REF!</v>
      </c>
      <c r="Z445" s="2" t="e">
        <f>((Data!#REF!-Data!Z444)/Data!#REF!)*10</f>
        <v>#REF!</v>
      </c>
      <c r="AA445" s="2" t="e">
        <f>((Data!#REF!-Data!AA444)/Data!#REF!)*10</f>
        <v>#REF!</v>
      </c>
      <c r="AB445" s="2" t="e">
        <f>((Data!#REF!-Data!AB444)/Data!#REF!)*10</f>
        <v>#REF!</v>
      </c>
      <c r="AC445" s="2" t="e">
        <f>((Data!#REF!-Data!AC444)/Data!#REF!)*10</f>
        <v>#REF!</v>
      </c>
      <c r="AD445" s="2" t="e">
        <f>((Data!#REF!-Data!AD444)/Data!#REF!)*10</f>
        <v>#REF!</v>
      </c>
      <c r="AE445" s="2" t="e">
        <f>((Data!#REF!-Data!AE444)/Data!#REF!)*10</f>
        <v>#REF!</v>
      </c>
      <c r="AF445" s="2" t="e">
        <f>((Data!#REF!-Data!AF444)/Data!#REF!)*10</f>
        <v>#REF!</v>
      </c>
      <c r="AG445" s="2" t="e">
        <f>((Data!#REF!-Data!AG444)/Data!#REF!)*10</f>
        <v>#REF!</v>
      </c>
      <c r="AH445" s="2" t="e">
        <f>((Data!#REF!-Data!AH444)/Data!#REF!)*10</f>
        <v>#REF!</v>
      </c>
      <c r="AI445" s="2" t="e">
        <f>((Data!AI444-Data!#REF!)/Data!#REF!)*10</f>
        <v>#REF!</v>
      </c>
      <c r="AJ445" s="2" t="e">
        <f>((Data!AJ444-Data!#REF!)/Data!#REF!)*10</f>
        <v>#REF!</v>
      </c>
      <c r="AK445" s="2" t="e">
        <f>((Data!AK444-Data!#REF!)/Data!#REF!)*10</f>
        <v>#REF!</v>
      </c>
      <c r="AL445" s="2" t="e">
        <f>((Data!AL444-Data!#REF!)/Data!#REF!)*10</f>
        <v>#REF!</v>
      </c>
      <c r="AM445" s="2" t="e">
        <f>((Data!AM444-Data!#REF!)/Data!#REF!)*10</f>
        <v>#REF!</v>
      </c>
      <c r="AN445" s="2" t="e">
        <f>((Data!#REF!-Data!AN444)/Data!#REF!)*10</f>
        <v>#REF!</v>
      </c>
      <c r="AO445" s="2" t="e">
        <f>((Data!#REF!-Data!AO444)/Data!#REF!)*10</f>
        <v>#REF!</v>
      </c>
      <c r="AP445" s="2" t="e">
        <f>((Data!#REF!-Data!AP444)/Data!#REF!)*10</f>
        <v>#REF!</v>
      </c>
      <c r="AQ445" s="2" t="e">
        <f>((Data!#REF!-Data!AQ444)/Data!#REF!)*10</f>
        <v>#REF!</v>
      </c>
      <c r="AR445" s="2" t="e">
        <f>((Data!#REF!-Data!AR444)/Data!#REF!)*10</f>
        <v>#REF!</v>
      </c>
      <c r="AS445" s="2" t="e">
        <f>((Data!#REF!-Data!AS444)/Data!#REF!)*10</f>
        <v>#REF!</v>
      </c>
      <c r="AT445" s="2" t="e">
        <f>((Data!#REF!-Data!AT444)/Data!#REF!)*10</f>
        <v>#REF!</v>
      </c>
      <c r="AU445" s="2" t="e">
        <f>((Data!#REF!-Data!AU444)/Data!#REF!)*10</f>
        <v>#REF!</v>
      </c>
      <c r="AV445" s="2" t="e">
        <f>((Data!#REF!-Data!AV444)/Data!#REF!)*10</f>
        <v>#REF!</v>
      </c>
      <c r="AW445" s="2" t="e">
        <f>((Data!#REF!-Data!AW444)/Data!#REF!)*10</f>
        <v>#REF!</v>
      </c>
      <c r="AX445" s="2" t="e">
        <f>((Data!AX444-Data!#REF!)/Data!#REF!)*10</f>
        <v>#REF!</v>
      </c>
      <c r="AY445" s="2" t="e">
        <f>((Data!AY444-Data!#REF!)/Data!#REF!)*10</f>
        <v>#REF!</v>
      </c>
      <c r="AZ445" s="2" t="e">
        <f>((Data!AZ444-Data!#REF!)/Data!#REF!)*10</f>
        <v>#REF!</v>
      </c>
      <c r="BA445" s="2" t="e">
        <f>((Data!BA444-Data!#REF!)/Data!#REF!)*10</f>
        <v>#REF!</v>
      </c>
      <c r="BB445" s="2" t="e">
        <f>((Data!BB444-Data!#REF!)/Data!#REF!)*10</f>
        <v>#REF!</v>
      </c>
      <c r="BC445" s="2" t="e">
        <f>((Data!BC444-Data!#REF!)/Data!#REF!)*10</f>
        <v>#REF!</v>
      </c>
      <c r="BD445" s="2" t="e">
        <f>((Data!BD444-Data!#REF!)/Data!#REF!)*10</f>
        <v>#REF!</v>
      </c>
      <c r="BE445" s="2" t="e">
        <f>((Data!BE444-Data!#REF!)/Data!#REF!)*10</f>
        <v>#REF!</v>
      </c>
      <c r="BF445" s="2" t="e">
        <f>((Data!BF444-Data!#REF!)/Data!#REF!)*10</f>
        <v>#REF!</v>
      </c>
      <c r="BG445" s="2" t="e">
        <f>((Data!BG444-Data!#REF!)/Data!#REF!)*10</f>
        <v>#REF!</v>
      </c>
      <c r="BH445" s="2" t="e">
        <f>((Data!BH444-Data!#REF!)/Data!#REF!)*10</f>
        <v>#REF!</v>
      </c>
      <c r="BI445" s="2" t="e">
        <f>((Data!BI444-Data!#REF!)/Data!#REF!)*10</f>
        <v>#REF!</v>
      </c>
      <c r="BJ445" s="2" t="e">
        <f>((Data!BJ444-Data!#REF!)/Data!#REF!)*10</f>
        <v>#REF!</v>
      </c>
      <c r="BK445" s="2" t="e">
        <f>((Data!BK444-Data!#REF!)/Data!#REF!)*10</f>
        <v>#REF!</v>
      </c>
      <c r="BL445" s="2" t="e">
        <f>((Data!BL444-Data!#REF!)/Data!#REF!)*10</f>
        <v>#REF!</v>
      </c>
      <c r="BM445" s="8"/>
      <c r="BN445" s="8"/>
      <c r="BO445" s="8"/>
      <c r="BP445" s="8"/>
      <c r="BQ445" s="8"/>
    </row>
    <row r="446" spans="1:69">
      <c r="A446" t="s">
        <v>902</v>
      </c>
      <c r="B446" s="1" t="s">
        <v>2203</v>
      </c>
      <c r="C446" s="16" t="s">
        <v>903</v>
      </c>
      <c r="D446" s="16" t="s">
        <v>1358</v>
      </c>
      <c r="E446" s="2" t="e">
        <f>((Data!E445-Data!#REF!)/Data!#REF!)*10</f>
        <v>#REF!</v>
      </c>
      <c r="F446" s="2" t="e">
        <f>((Data!F445-Data!#REF!)/Data!#REF!)*10</f>
        <v>#REF!</v>
      </c>
      <c r="G446" s="2" t="e">
        <f>((Data!G445-Data!#REF!)/Data!#REF!)*10</f>
        <v>#REF!</v>
      </c>
      <c r="H446" s="2" t="e">
        <f>((Data!H445-Data!#REF!)/Data!#REF!)*10</f>
        <v>#REF!</v>
      </c>
      <c r="I446" s="2" t="e">
        <f>((Data!I445-Data!#REF!)/Data!#REF!)*10</f>
        <v>#REF!</v>
      </c>
      <c r="J446" s="2" t="e">
        <f>((Data!#REF!-Data!J445)/Data!#REF!)*10</f>
        <v>#REF!</v>
      </c>
      <c r="K446" s="2" t="e">
        <f>((Data!#REF!-Data!K445)/Data!#REF!)*10</f>
        <v>#REF!</v>
      </c>
      <c r="L446" s="2" t="e">
        <f>((Data!#REF!-Data!L445)/Data!#REF!)*10</f>
        <v>#REF!</v>
      </c>
      <c r="M446" s="2" t="e">
        <f>((Data!#REF!-Data!M445)/Data!#REF!)*10</f>
        <v>#REF!</v>
      </c>
      <c r="N446" s="2" t="e">
        <f>((Data!#REF!-Data!N445)/Data!#REF!)*10</f>
        <v>#REF!</v>
      </c>
      <c r="O446" s="2" t="e">
        <f>((Data!#REF!-Data!O445)/Data!#REF!)*10</f>
        <v>#REF!</v>
      </c>
      <c r="P446" s="2" t="e">
        <f>((Data!#REF!-Data!P445)/Data!#REF!)*10</f>
        <v>#REF!</v>
      </c>
      <c r="Q446" s="2" t="e">
        <f>((Data!#REF!-Data!Q445)/Data!#REF!)*10</f>
        <v>#REF!</v>
      </c>
      <c r="R446" s="2" t="e">
        <f>((Data!#REF!-Data!R445)/Data!#REF!)*10</f>
        <v>#REF!</v>
      </c>
      <c r="S446" s="2" t="e">
        <f>((Data!#REF!-Data!S445)/Data!#REF!)*10</f>
        <v>#REF!</v>
      </c>
      <c r="T446" s="2" t="e">
        <f>((Data!#REF!-Data!T445)/Data!#REF!)*10</f>
        <v>#REF!</v>
      </c>
      <c r="U446" s="2" t="e">
        <f>((Data!#REF!-Data!U445)/Data!#REF!)*10</f>
        <v>#REF!</v>
      </c>
      <c r="V446" s="2" t="e">
        <f>((Data!#REF!-Data!V445)/Data!#REF!)*10</f>
        <v>#REF!</v>
      </c>
      <c r="W446" s="2" t="e">
        <f>((Data!#REF!-Data!W445)/Data!#REF!)*10</f>
        <v>#REF!</v>
      </c>
      <c r="X446" s="2" t="e">
        <f>((Data!#REF!-Data!X445)/Data!#REF!)*10</f>
        <v>#REF!</v>
      </c>
      <c r="Y446" s="2" t="e">
        <f>((Data!#REF!-Data!Y445)/Data!#REF!)*10</f>
        <v>#REF!</v>
      </c>
      <c r="Z446" s="2" t="e">
        <f>((Data!#REF!-Data!Z445)/Data!#REF!)*10</f>
        <v>#REF!</v>
      </c>
      <c r="AA446" s="2" t="e">
        <f>((Data!#REF!-Data!AA445)/Data!#REF!)*10</f>
        <v>#REF!</v>
      </c>
      <c r="AB446" s="2" t="e">
        <f>((Data!#REF!-Data!AB445)/Data!#REF!)*10</f>
        <v>#REF!</v>
      </c>
      <c r="AC446" s="2" t="e">
        <f>((Data!#REF!-Data!AC445)/Data!#REF!)*10</f>
        <v>#REF!</v>
      </c>
      <c r="AD446" s="2" t="e">
        <f>((Data!#REF!-Data!AD445)/Data!#REF!)*10</f>
        <v>#REF!</v>
      </c>
      <c r="AE446" s="2" t="e">
        <f>((Data!#REF!-Data!AE445)/Data!#REF!)*10</f>
        <v>#REF!</v>
      </c>
      <c r="AF446" s="2" t="e">
        <f>((Data!#REF!-Data!AF445)/Data!#REF!)*10</f>
        <v>#REF!</v>
      </c>
      <c r="AG446" s="2" t="e">
        <f>((Data!#REF!-Data!AG445)/Data!#REF!)*10</f>
        <v>#REF!</v>
      </c>
      <c r="AH446" s="2" t="e">
        <f>((Data!#REF!-Data!AH445)/Data!#REF!)*10</f>
        <v>#REF!</v>
      </c>
      <c r="AI446" s="2" t="e">
        <f>((Data!AI445-Data!#REF!)/Data!#REF!)*10</f>
        <v>#REF!</v>
      </c>
      <c r="AJ446" s="2" t="e">
        <f>((Data!AJ445-Data!#REF!)/Data!#REF!)*10</f>
        <v>#REF!</v>
      </c>
      <c r="AK446" s="2" t="e">
        <f>((Data!AK445-Data!#REF!)/Data!#REF!)*10</f>
        <v>#REF!</v>
      </c>
      <c r="AL446" s="2" t="e">
        <f>((Data!AL445-Data!#REF!)/Data!#REF!)*10</f>
        <v>#REF!</v>
      </c>
      <c r="AM446" s="2" t="e">
        <f>((Data!AM445-Data!#REF!)/Data!#REF!)*10</f>
        <v>#REF!</v>
      </c>
      <c r="AN446" s="2" t="e">
        <f>((Data!#REF!-Data!AN445)/Data!#REF!)*10</f>
        <v>#REF!</v>
      </c>
      <c r="AO446" s="2" t="e">
        <f>((Data!#REF!-Data!AO445)/Data!#REF!)*10</f>
        <v>#REF!</v>
      </c>
      <c r="AP446" s="2" t="e">
        <f>((Data!#REF!-Data!AP445)/Data!#REF!)*10</f>
        <v>#REF!</v>
      </c>
      <c r="AQ446" s="2" t="e">
        <f>((Data!#REF!-Data!AQ445)/Data!#REF!)*10</f>
        <v>#REF!</v>
      </c>
      <c r="AR446" s="2" t="e">
        <f>((Data!#REF!-Data!AR445)/Data!#REF!)*10</f>
        <v>#REF!</v>
      </c>
      <c r="AS446" s="2" t="e">
        <f>((Data!#REF!-Data!AS445)/Data!#REF!)*10</f>
        <v>#REF!</v>
      </c>
      <c r="AT446" s="2" t="e">
        <f>((Data!#REF!-Data!AT445)/Data!#REF!)*10</f>
        <v>#REF!</v>
      </c>
      <c r="AU446" s="2" t="e">
        <f>((Data!#REF!-Data!AU445)/Data!#REF!)*10</f>
        <v>#REF!</v>
      </c>
      <c r="AV446" s="2" t="e">
        <f>((Data!#REF!-Data!AV445)/Data!#REF!)*10</f>
        <v>#REF!</v>
      </c>
      <c r="AW446" s="2" t="e">
        <f>((Data!#REF!-Data!AW445)/Data!#REF!)*10</f>
        <v>#REF!</v>
      </c>
      <c r="AX446" s="2" t="e">
        <f>((Data!AX445-Data!#REF!)/Data!#REF!)*10</f>
        <v>#REF!</v>
      </c>
      <c r="AY446" s="2" t="e">
        <f>((Data!AY445-Data!#REF!)/Data!#REF!)*10</f>
        <v>#REF!</v>
      </c>
      <c r="AZ446" s="2" t="e">
        <f>((Data!AZ445-Data!#REF!)/Data!#REF!)*10</f>
        <v>#REF!</v>
      </c>
      <c r="BA446" s="2" t="e">
        <f>((Data!BA445-Data!#REF!)/Data!#REF!)*10</f>
        <v>#REF!</v>
      </c>
      <c r="BB446" s="2" t="e">
        <f>((Data!BB445-Data!#REF!)/Data!#REF!)*10</f>
        <v>#REF!</v>
      </c>
      <c r="BC446" s="2" t="e">
        <f>((Data!BC445-Data!#REF!)/Data!#REF!)*10</f>
        <v>#REF!</v>
      </c>
      <c r="BD446" s="2" t="e">
        <f>((Data!BD445-Data!#REF!)/Data!#REF!)*10</f>
        <v>#REF!</v>
      </c>
      <c r="BE446" s="2" t="e">
        <f>((Data!BE445-Data!#REF!)/Data!#REF!)*10</f>
        <v>#REF!</v>
      </c>
      <c r="BF446" s="2" t="e">
        <f>((Data!BF445-Data!#REF!)/Data!#REF!)*10</f>
        <v>#REF!</v>
      </c>
      <c r="BG446" s="2" t="e">
        <f>((Data!BG445-Data!#REF!)/Data!#REF!)*10</f>
        <v>#REF!</v>
      </c>
      <c r="BH446" s="2" t="e">
        <f>((Data!BH445-Data!#REF!)/Data!#REF!)*10</f>
        <v>#REF!</v>
      </c>
      <c r="BI446" s="2" t="e">
        <f>((Data!BI445-Data!#REF!)/Data!#REF!)*10</f>
        <v>#REF!</v>
      </c>
      <c r="BJ446" s="2" t="e">
        <f>((Data!BJ445-Data!#REF!)/Data!#REF!)*10</f>
        <v>#REF!</v>
      </c>
      <c r="BK446" s="2" t="e">
        <f>((Data!BK445-Data!#REF!)/Data!#REF!)*10</f>
        <v>#REF!</v>
      </c>
      <c r="BL446" s="2" t="e">
        <f>((Data!BL445-Data!#REF!)/Data!#REF!)*10</f>
        <v>#REF!</v>
      </c>
      <c r="BM446" s="8"/>
      <c r="BN446" s="8"/>
      <c r="BO446" s="8"/>
      <c r="BP446" s="8"/>
      <c r="BQ446" s="8"/>
    </row>
    <row r="447" spans="1:69">
      <c r="A447" t="s">
        <v>904</v>
      </c>
      <c r="B447" s="1" t="s">
        <v>2204</v>
      </c>
      <c r="C447" s="16" t="s">
        <v>905</v>
      </c>
      <c r="D447" s="16" t="s">
        <v>1358</v>
      </c>
      <c r="E447" s="2" t="e">
        <f>((Data!E446-Data!#REF!)/Data!#REF!)*10</f>
        <v>#REF!</v>
      </c>
      <c r="F447" s="2" t="e">
        <f>((Data!F446-Data!#REF!)/Data!#REF!)*10</f>
        <v>#REF!</v>
      </c>
      <c r="G447" s="2" t="e">
        <f>((Data!G446-Data!#REF!)/Data!#REF!)*10</f>
        <v>#REF!</v>
      </c>
      <c r="H447" s="2" t="e">
        <f>((Data!H446-Data!#REF!)/Data!#REF!)*10</f>
        <v>#REF!</v>
      </c>
      <c r="I447" s="2" t="e">
        <f>((Data!I446-Data!#REF!)/Data!#REF!)*10</f>
        <v>#REF!</v>
      </c>
      <c r="J447" s="2" t="e">
        <f>((Data!#REF!-Data!J446)/Data!#REF!)*10</f>
        <v>#REF!</v>
      </c>
      <c r="K447" s="2" t="e">
        <f>((Data!#REF!-Data!K446)/Data!#REF!)*10</f>
        <v>#REF!</v>
      </c>
      <c r="L447" s="2" t="e">
        <f>((Data!#REF!-Data!L446)/Data!#REF!)*10</f>
        <v>#REF!</v>
      </c>
      <c r="M447" s="2" t="e">
        <f>((Data!#REF!-Data!M446)/Data!#REF!)*10</f>
        <v>#REF!</v>
      </c>
      <c r="N447" s="2" t="e">
        <f>((Data!#REF!-Data!N446)/Data!#REF!)*10</f>
        <v>#REF!</v>
      </c>
      <c r="O447" s="2" t="e">
        <f>((Data!#REF!-Data!O446)/Data!#REF!)*10</f>
        <v>#REF!</v>
      </c>
      <c r="P447" s="2" t="e">
        <f>((Data!#REF!-Data!P446)/Data!#REF!)*10</f>
        <v>#REF!</v>
      </c>
      <c r="Q447" s="2" t="e">
        <f>((Data!#REF!-Data!Q446)/Data!#REF!)*10</f>
        <v>#REF!</v>
      </c>
      <c r="R447" s="2" t="e">
        <f>((Data!#REF!-Data!R446)/Data!#REF!)*10</f>
        <v>#REF!</v>
      </c>
      <c r="S447" s="2" t="e">
        <f>((Data!#REF!-Data!S446)/Data!#REF!)*10</f>
        <v>#REF!</v>
      </c>
      <c r="T447" s="2" t="e">
        <f>((Data!#REF!-Data!T446)/Data!#REF!)*10</f>
        <v>#REF!</v>
      </c>
      <c r="U447" s="2" t="e">
        <f>((Data!#REF!-Data!U446)/Data!#REF!)*10</f>
        <v>#REF!</v>
      </c>
      <c r="V447" s="2" t="e">
        <f>((Data!#REF!-Data!V446)/Data!#REF!)*10</f>
        <v>#REF!</v>
      </c>
      <c r="W447" s="2" t="e">
        <f>((Data!#REF!-Data!W446)/Data!#REF!)*10</f>
        <v>#REF!</v>
      </c>
      <c r="X447" s="2" t="e">
        <f>((Data!#REF!-Data!X446)/Data!#REF!)*10</f>
        <v>#REF!</v>
      </c>
      <c r="Y447" s="2" t="e">
        <f>((Data!#REF!-Data!Y446)/Data!#REF!)*10</f>
        <v>#REF!</v>
      </c>
      <c r="Z447" s="2" t="e">
        <f>((Data!#REF!-Data!Z446)/Data!#REF!)*10</f>
        <v>#REF!</v>
      </c>
      <c r="AA447" s="2" t="e">
        <f>((Data!#REF!-Data!AA446)/Data!#REF!)*10</f>
        <v>#REF!</v>
      </c>
      <c r="AB447" s="2" t="e">
        <f>((Data!#REF!-Data!AB446)/Data!#REF!)*10</f>
        <v>#REF!</v>
      </c>
      <c r="AC447" s="2" t="e">
        <f>((Data!#REF!-Data!AC446)/Data!#REF!)*10</f>
        <v>#REF!</v>
      </c>
      <c r="AD447" s="2" t="e">
        <f>((Data!#REF!-Data!AD446)/Data!#REF!)*10</f>
        <v>#REF!</v>
      </c>
      <c r="AE447" s="2" t="e">
        <f>((Data!#REF!-Data!AE446)/Data!#REF!)*10</f>
        <v>#REF!</v>
      </c>
      <c r="AF447" s="2" t="e">
        <f>((Data!#REF!-Data!AF446)/Data!#REF!)*10</f>
        <v>#REF!</v>
      </c>
      <c r="AG447" s="2" t="e">
        <f>((Data!#REF!-Data!AG446)/Data!#REF!)*10</f>
        <v>#REF!</v>
      </c>
      <c r="AH447" s="2" t="e">
        <f>((Data!#REF!-Data!AH446)/Data!#REF!)*10</f>
        <v>#REF!</v>
      </c>
      <c r="AI447" s="2" t="e">
        <f>((Data!AI446-Data!#REF!)/Data!#REF!)*10</f>
        <v>#REF!</v>
      </c>
      <c r="AJ447" s="2" t="e">
        <f>((Data!AJ446-Data!#REF!)/Data!#REF!)*10</f>
        <v>#REF!</v>
      </c>
      <c r="AK447" s="2" t="e">
        <f>((Data!AK446-Data!#REF!)/Data!#REF!)*10</f>
        <v>#REF!</v>
      </c>
      <c r="AL447" s="2" t="e">
        <f>((Data!AL446-Data!#REF!)/Data!#REF!)*10</f>
        <v>#REF!</v>
      </c>
      <c r="AM447" s="2" t="e">
        <f>((Data!AM446-Data!#REF!)/Data!#REF!)*10</f>
        <v>#REF!</v>
      </c>
      <c r="AN447" s="2" t="e">
        <f>((Data!#REF!-Data!AN446)/Data!#REF!)*10</f>
        <v>#REF!</v>
      </c>
      <c r="AO447" s="2" t="e">
        <f>((Data!#REF!-Data!AO446)/Data!#REF!)*10</f>
        <v>#REF!</v>
      </c>
      <c r="AP447" s="2" t="e">
        <f>((Data!#REF!-Data!AP446)/Data!#REF!)*10</f>
        <v>#REF!</v>
      </c>
      <c r="AQ447" s="2" t="e">
        <f>((Data!#REF!-Data!AQ446)/Data!#REF!)*10</f>
        <v>#REF!</v>
      </c>
      <c r="AR447" s="2" t="e">
        <f>((Data!#REF!-Data!AR446)/Data!#REF!)*10</f>
        <v>#REF!</v>
      </c>
      <c r="AS447" s="2" t="e">
        <f>((Data!#REF!-Data!AS446)/Data!#REF!)*10</f>
        <v>#REF!</v>
      </c>
      <c r="AT447" s="2" t="e">
        <f>((Data!#REF!-Data!AT446)/Data!#REF!)*10</f>
        <v>#REF!</v>
      </c>
      <c r="AU447" s="2" t="e">
        <f>((Data!#REF!-Data!AU446)/Data!#REF!)*10</f>
        <v>#REF!</v>
      </c>
      <c r="AV447" s="2" t="e">
        <f>((Data!#REF!-Data!AV446)/Data!#REF!)*10</f>
        <v>#REF!</v>
      </c>
      <c r="AW447" s="2" t="e">
        <f>((Data!#REF!-Data!AW446)/Data!#REF!)*10</f>
        <v>#REF!</v>
      </c>
      <c r="AX447" s="2" t="e">
        <f>((Data!AX446-Data!#REF!)/Data!#REF!)*10</f>
        <v>#REF!</v>
      </c>
      <c r="AY447" s="2" t="e">
        <f>((Data!AY446-Data!#REF!)/Data!#REF!)*10</f>
        <v>#REF!</v>
      </c>
      <c r="AZ447" s="2" t="e">
        <f>((Data!AZ446-Data!#REF!)/Data!#REF!)*10</f>
        <v>#REF!</v>
      </c>
      <c r="BA447" s="2" t="e">
        <f>((Data!BA446-Data!#REF!)/Data!#REF!)*10</f>
        <v>#REF!</v>
      </c>
      <c r="BB447" s="2" t="e">
        <f>((Data!BB446-Data!#REF!)/Data!#REF!)*10</f>
        <v>#REF!</v>
      </c>
      <c r="BC447" s="2" t="e">
        <f>((Data!BC446-Data!#REF!)/Data!#REF!)*10</f>
        <v>#REF!</v>
      </c>
      <c r="BD447" s="2" t="e">
        <f>((Data!BD446-Data!#REF!)/Data!#REF!)*10</f>
        <v>#REF!</v>
      </c>
      <c r="BE447" s="2" t="e">
        <f>((Data!BE446-Data!#REF!)/Data!#REF!)*10</f>
        <v>#REF!</v>
      </c>
      <c r="BF447" s="2" t="e">
        <f>((Data!BF446-Data!#REF!)/Data!#REF!)*10</f>
        <v>#REF!</v>
      </c>
      <c r="BG447" s="2" t="e">
        <f>((Data!BG446-Data!#REF!)/Data!#REF!)*10</f>
        <v>#REF!</v>
      </c>
      <c r="BH447" s="2" t="e">
        <f>((Data!BH446-Data!#REF!)/Data!#REF!)*10</f>
        <v>#REF!</v>
      </c>
      <c r="BI447" s="2" t="e">
        <f>((Data!BI446-Data!#REF!)/Data!#REF!)*10</f>
        <v>#REF!</v>
      </c>
      <c r="BJ447" s="2" t="e">
        <f>((Data!BJ446-Data!#REF!)/Data!#REF!)*10</f>
        <v>#REF!</v>
      </c>
      <c r="BK447" s="2" t="e">
        <f>((Data!BK446-Data!#REF!)/Data!#REF!)*10</f>
        <v>#REF!</v>
      </c>
      <c r="BL447" s="2" t="e">
        <f>((Data!BL446-Data!#REF!)/Data!#REF!)*10</f>
        <v>#REF!</v>
      </c>
      <c r="BM447" s="8"/>
      <c r="BN447" s="8"/>
      <c r="BO447" s="8"/>
      <c r="BP447" s="8"/>
      <c r="BQ447" s="8"/>
    </row>
    <row r="448" spans="1:69">
      <c r="A448" t="s">
        <v>906</v>
      </c>
      <c r="B448" s="1" t="s">
        <v>2205</v>
      </c>
      <c r="C448" s="16" t="s">
        <v>907</v>
      </c>
      <c r="D448" s="16" t="s">
        <v>1358</v>
      </c>
      <c r="E448" s="2" t="e">
        <f>((Data!E447-Data!#REF!)/Data!#REF!)*10</f>
        <v>#REF!</v>
      </c>
      <c r="F448" s="2" t="e">
        <f>((Data!F447-Data!#REF!)/Data!#REF!)*10</f>
        <v>#REF!</v>
      </c>
      <c r="G448" s="2" t="e">
        <f>((Data!G447-Data!#REF!)/Data!#REF!)*10</f>
        <v>#REF!</v>
      </c>
      <c r="H448" s="2" t="e">
        <f>((Data!H447-Data!#REF!)/Data!#REF!)*10</f>
        <v>#REF!</v>
      </c>
      <c r="I448" s="2" t="e">
        <f>((Data!I447-Data!#REF!)/Data!#REF!)*10</f>
        <v>#REF!</v>
      </c>
      <c r="J448" s="2" t="e">
        <f>((Data!#REF!-Data!J447)/Data!#REF!)*10</f>
        <v>#REF!</v>
      </c>
      <c r="K448" s="2" t="e">
        <f>((Data!#REF!-Data!K447)/Data!#REF!)*10</f>
        <v>#REF!</v>
      </c>
      <c r="L448" s="2" t="e">
        <f>((Data!#REF!-Data!L447)/Data!#REF!)*10</f>
        <v>#REF!</v>
      </c>
      <c r="M448" s="2" t="e">
        <f>((Data!#REF!-Data!M447)/Data!#REF!)*10</f>
        <v>#REF!</v>
      </c>
      <c r="N448" s="2" t="e">
        <f>((Data!#REF!-Data!N447)/Data!#REF!)*10</f>
        <v>#REF!</v>
      </c>
      <c r="O448" s="2" t="e">
        <f>((Data!#REF!-Data!O447)/Data!#REF!)*10</f>
        <v>#REF!</v>
      </c>
      <c r="P448" s="2" t="e">
        <f>((Data!#REF!-Data!P447)/Data!#REF!)*10</f>
        <v>#REF!</v>
      </c>
      <c r="Q448" s="2" t="e">
        <f>((Data!#REF!-Data!Q447)/Data!#REF!)*10</f>
        <v>#REF!</v>
      </c>
      <c r="R448" s="2" t="e">
        <f>((Data!#REF!-Data!R447)/Data!#REF!)*10</f>
        <v>#REF!</v>
      </c>
      <c r="S448" s="2" t="e">
        <f>((Data!#REF!-Data!S447)/Data!#REF!)*10</f>
        <v>#REF!</v>
      </c>
      <c r="T448" s="2" t="e">
        <f>((Data!#REF!-Data!T447)/Data!#REF!)*10</f>
        <v>#REF!</v>
      </c>
      <c r="U448" s="2" t="e">
        <f>((Data!#REF!-Data!U447)/Data!#REF!)*10</f>
        <v>#REF!</v>
      </c>
      <c r="V448" s="2" t="e">
        <f>((Data!#REF!-Data!V447)/Data!#REF!)*10</f>
        <v>#REF!</v>
      </c>
      <c r="W448" s="2" t="e">
        <f>((Data!#REF!-Data!W447)/Data!#REF!)*10</f>
        <v>#REF!</v>
      </c>
      <c r="X448" s="2" t="e">
        <f>((Data!#REF!-Data!X447)/Data!#REF!)*10</f>
        <v>#REF!</v>
      </c>
      <c r="Y448" s="2" t="e">
        <f>((Data!#REF!-Data!Y447)/Data!#REF!)*10</f>
        <v>#REF!</v>
      </c>
      <c r="Z448" s="2" t="e">
        <f>((Data!#REF!-Data!Z447)/Data!#REF!)*10</f>
        <v>#REF!</v>
      </c>
      <c r="AA448" s="2" t="e">
        <f>((Data!#REF!-Data!AA447)/Data!#REF!)*10</f>
        <v>#REF!</v>
      </c>
      <c r="AB448" s="2" t="e">
        <f>((Data!#REF!-Data!AB447)/Data!#REF!)*10</f>
        <v>#REF!</v>
      </c>
      <c r="AC448" s="2" t="e">
        <f>((Data!#REF!-Data!AC447)/Data!#REF!)*10</f>
        <v>#REF!</v>
      </c>
      <c r="AD448" s="2" t="e">
        <f>((Data!#REF!-Data!AD447)/Data!#REF!)*10</f>
        <v>#REF!</v>
      </c>
      <c r="AE448" s="2" t="e">
        <f>((Data!#REF!-Data!AE447)/Data!#REF!)*10</f>
        <v>#REF!</v>
      </c>
      <c r="AF448" s="2" t="e">
        <f>((Data!#REF!-Data!AF447)/Data!#REF!)*10</f>
        <v>#REF!</v>
      </c>
      <c r="AG448" s="2" t="e">
        <f>((Data!#REF!-Data!AG447)/Data!#REF!)*10</f>
        <v>#REF!</v>
      </c>
      <c r="AH448" s="2" t="e">
        <f>((Data!#REF!-Data!AH447)/Data!#REF!)*10</f>
        <v>#REF!</v>
      </c>
      <c r="AI448" s="2" t="e">
        <f>((Data!AI447-Data!#REF!)/Data!#REF!)*10</f>
        <v>#REF!</v>
      </c>
      <c r="AJ448" s="2" t="e">
        <f>((Data!AJ447-Data!#REF!)/Data!#REF!)*10</f>
        <v>#REF!</v>
      </c>
      <c r="AK448" s="2" t="e">
        <f>((Data!AK447-Data!#REF!)/Data!#REF!)*10</f>
        <v>#REF!</v>
      </c>
      <c r="AL448" s="2" t="e">
        <f>((Data!AL447-Data!#REF!)/Data!#REF!)*10</f>
        <v>#REF!</v>
      </c>
      <c r="AM448" s="2" t="e">
        <f>((Data!AM447-Data!#REF!)/Data!#REF!)*10</f>
        <v>#REF!</v>
      </c>
      <c r="AN448" s="2" t="e">
        <f>((Data!#REF!-Data!AN447)/Data!#REF!)*10</f>
        <v>#REF!</v>
      </c>
      <c r="AO448" s="2" t="e">
        <f>((Data!#REF!-Data!AO447)/Data!#REF!)*10</f>
        <v>#REF!</v>
      </c>
      <c r="AP448" s="2" t="e">
        <f>((Data!#REF!-Data!AP447)/Data!#REF!)*10</f>
        <v>#REF!</v>
      </c>
      <c r="AQ448" s="2" t="e">
        <f>((Data!#REF!-Data!AQ447)/Data!#REF!)*10</f>
        <v>#REF!</v>
      </c>
      <c r="AR448" s="2" t="e">
        <f>((Data!#REF!-Data!AR447)/Data!#REF!)*10</f>
        <v>#REF!</v>
      </c>
      <c r="AS448" s="2" t="e">
        <f>((Data!#REF!-Data!AS447)/Data!#REF!)*10</f>
        <v>#REF!</v>
      </c>
      <c r="AT448" s="2" t="e">
        <f>((Data!#REF!-Data!AT447)/Data!#REF!)*10</f>
        <v>#REF!</v>
      </c>
      <c r="AU448" s="2" t="e">
        <f>((Data!#REF!-Data!AU447)/Data!#REF!)*10</f>
        <v>#REF!</v>
      </c>
      <c r="AV448" s="2" t="e">
        <f>((Data!#REF!-Data!AV447)/Data!#REF!)*10</f>
        <v>#REF!</v>
      </c>
      <c r="AW448" s="2" t="e">
        <f>((Data!#REF!-Data!AW447)/Data!#REF!)*10</f>
        <v>#REF!</v>
      </c>
      <c r="AX448" s="2" t="e">
        <f>((Data!AX447-Data!#REF!)/Data!#REF!)*10</f>
        <v>#REF!</v>
      </c>
      <c r="AY448" s="2" t="e">
        <f>((Data!AY447-Data!#REF!)/Data!#REF!)*10</f>
        <v>#REF!</v>
      </c>
      <c r="AZ448" s="2" t="e">
        <f>((Data!AZ447-Data!#REF!)/Data!#REF!)*10</f>
        <v>#REF!</v>
      </c>
      <c r="BA448" s="2" t="e">
        <f>((Data!BA447-Data!#REF!)/Data!#REF!)*10</f>
        <v>#REF!</v>
      </c>
      <c r="BB448" s="2" t="e">
        <f>((Data!BB447-Data!#REF!)/Data!#REF!)*10</f>
        <v>#REF!</v>
      </c>
      <c r="BC448" s="2" t="e">
        <f>((Data!BC447-Data!#REF!)/Data!#REF!)*10</f>
        <v>#REF!</v>
      </c>
      <c r="BD448" s="2" t="e">
        <f>((Data!BD447-Data!#REF!)/Data!#REF!)*10</f>
        <v>#REF!</v>
      </c>
      <c r="BE448" s="2" t="e">
        <f>((Data!BE447-Data!#REF!)/Data!#REF!)*10</f>
        <v>#REF!</v>
      </c>
      <c r="BF448" s="2" t="e">
        <f>((Data!BF447-Data!#REF!)/Data!#REF!)*10</f>
        <v>#REF!</v>
      </c>
      <c r="BG448" s="2" t="e">
        <f>((Data!BG447-Data!#REF!)/Data!#REF!)*10</f>
        <v>#REF!</v>
      </c>
      <c r="BH448" s="2" t="e">
        <f>((Data!BH447-Data!#REF!)/Data!#REF!)*10</f>
        <v>#REF!</v>
      </c>
      <c r="BI448" s="2" t="e">
        <f>((Data!BI447-Data!#REF!)/Data!#REF!)*10</f>
        <v>#REF!</v>
      </c>
      <c r="BJ448" s="2" t="e">
        <f>((Data!BJ447-Data!#REF!)/Data!#REF!)*10</f>
        <v>#REF!</v>
      </c>
      <c r="BK448" s="2" t="e">
        <f>((Data!BK447-Data!#REF!)/Data!#REF!)*10</f>
        <v>#REF!</v>
      </c>
      <c r="BL448" s="2" t="e">
        <f>((Data!BL447-Data!#REF!)/Data!#REF!)*10</f>
        <v>#REF!</v>
      </c>
      <c r="BM448" s="8"/>
      <c r="BN448" s="8"/>
      <c r="BO448" s="8"/>
      <c r="BP448" s="8"/>
      <c r="BQ448" s="8"/>
    </row>
    <row r="449" spans="1:69">
      <c r="A449" t="s">
        <v>908</v>
      </c>
      <c r="B449" s="1" t="s">
        <v>2206</v>
      </c>
      <c r="C449" s="16" t="s">
        <v>909</v>
      </c>
      <c r="D449" s="16" t="s">
        <v>1358</v>
      </c>
      <c r="E449" s="2" t="e">
        <f>((Data!E448-Data!#REF!)/Data!#REF!)*10</f>
        <v>#REF!</v>
      </c>
      <c r="F449" s="2" t="e">
        <f>((Data!F448-Data!#REF!)/Data!#REF!)*10</f>
        <v>#REF!</v>
      </c>
      <c r="G449" s="2" t="e">
        <f>((Data!G448-Data!#REF!)/Data!#REF!)*10</f>
        <v>#REF!</v>
      </c>
      <c r="H449" s="2" t="e">
        <f>((Data!H448-Data!#REF!)/Data!#REF!)*10</f>
        <v>#REF!</v>
      </c>
      <c r="I449" s="2" t="e">
        <f>((Data!I448-Data!#REF!)/Data!#REF!)*10</f>
        <v>#REF!</v>
      </c>
      <c r="J449" s="2" t="e">
        <f>((Data!#REF!-Data!J448)/Data!#REF!)*10</f>
        <v>#REF!</v>
      </c>
      <c r="K449" s="2" t="e">
        <f>((Data!#REF!-Data!K448)/Data!#REF!)*10</f>
        <v>#REF!</v>
      </c>
      <c r="L449" s="2" t="e">
        <f>((Data!#REF!-Data!L448)/Data!#REF!)*10</f>
        <v>#REF!</v>
      </c>
      <c r="M449" s="2" t="e">
        <f>((Data!#REF!-Data!M448)/Data!#REF!)*10</f>
        <v>#REF!</v>
      </c>
      <c r="N449" s="2" t="e">
        <f>((Data!#REF!-Data!N448)/Data!#REF!)*10</f>
        <v>#REF!</v>
      </c>
      <c r="O449" s="2" t="e">
        <f>((Data!#REF!-Data!O448)/Data!#REF!)*10</f>
        <v>#REF!</v>
      </c>
      <c r="P449" s="2" t="e">
        <f>((Data!#REF!-Data!P448)/Data!#REF!)*10</f>
        <v>#REF!</v>
      </c>
      <c r="Q449" s="2" t="e">
        <f>((Data!#REF!-Data!Q448)/Data!#REF!)*10</f>
        <v>#REF!</v>
      </c>
      <c r="R449" s="2" t="e">
        <f>((Data!#REF!-Data!R448)/Data!#REF!)*10</f>
        <v>#REF!</v>
      </c>
      <c r="S449" s="2" t="e">
        <f>((Data!#REF!-Data!S448)/Data!#REF!)*10</f>
        <v>#REF!</v>
      </c>
      <c r="T449" s="2" t="e">
        <f>((Data!#REF!-Data!T448)/Data!#REF!)*10</f>
        <v>#REF!</v>
      </c>
      <c r="U449" s="2" t="e">
        <f>((Data!#REF!-Data!U448)/Data!#REF!)*10</f>
        <v>#REF!</v>
      </c>
      <c r="V449" s="2" t="e">
        <f>((Data!#REF!-Data!V448)/Data!#REF!)*10</f>
        <v>#REF!</v>
      </c>
      <c r="W449" s="2" t="e">
        <f>((Data!#REF!-Data!W448)/Data!#REF!)*10</f>
        <v>#REF!</v>
      </c>
      <c r="X449" s="2" t="e">
        <f>((Data!#REF!-Data!X448)/Data!#REF!)*10</f>
        <v>#REF!</v>
      </c>
      <c r="Y449" s="2" t="e">
        <f>((Data!#REF!-Data!Y448)/Data!#REF!)*10</f>
        <v>#REF!</v>
      </c>
      <c r="Z449" s="2" t="e">
        <f>((Data!#REF!-Data!Z448)/Data!#REF!)*10</f>
        <v>#REF!</v>
      </c>
      <c r="AA449" s="2" t="e">
        <f>((Data!#REF!-Data!AA448)/Data!#REF!)*10</f>
        <v>#REF!</v>
      </c>
      <c r="AB449" s="2" t="e">
        <f>((Data!#REF!-Data!AB448)/Data!#REF!)*10</f>
        <v>#REF!</v>
      </c>
      <c r="AC449" s="2" t="e">
        <f>((Data!#REF!-Data!AC448)/Data!#REF!)*10</f>
        <v>#REF!</v>
      </c>
      <c r="AD449" s="2" t="e">
        <f>((Data!#REF!-Data!AD448)/Data!#REF!)*10</f>
        <v>#REF!</v>
      </c>
      <c r="AE449" s="2" t="e">
        <f>((Data!#REF!-Data!AE448)/Data!#REF!)*10</f>
        <v>#REF!</v>
      </c>
      <c r="AF449" s="2" t="e">
        <f>((Data!#REF!-Data!AF448)/Data!#REF!)*10</f>
        <v>#REF!</v>
      </c>
      <c r="AG449" s="2" t="e">
        <f>((Data!#REF!-Data!AG448)/Data!#REF!)*10</f>
        <v>#REF!</v>
      </c>
      <c r="AH449" s="2" t="e">
        <f>((Data!#REF!-Data!AH448)/Data!#REF!)*10</f>
        <v>#REF!</v>
      </c>
      <c r="AI449" s="2" t="e">
        <f>((Data!AI448-Data!#REF!)/Data!#REF!)*10</f>
        <v>#REF!</v>
      </c>
      <c r="AJ449" s="2" t="e">
        <f>((Data!AJ448-Data!#REF!)/Data!#REF!)*10</f>
        <v>#REF!</v>
      </c>
      <c r="AK449" s="2" t="e">
        <f>((Data!AK448-Data!#REF!)/Data!#REF!)*10</f>
        <v>#REF!</v>
      </c>
      <c r="AL449" s="2" t="e">
        <f>((Data!AL448-Data!#REF!)/Data!#REF!)*10</f>
        <v>#REF!</v>
      </c>
      <c r="AM449" s="2" t="e">
        <f>((Data!AM448-Data!#REF!)/Data!#REF!)*10</f>
        <v>#REF!</v>
      </c>
      <c r="AN449" s="2" t="e">
        <f>((Data!#REF!-Data!AN448)/Data!#REF!)*10</f>
        <v>#REF!</v>
      </c>
      <c r="AO449" s="2" t="e">
        <f>((Data!#REF!-Data!AO448)/Data!#REF!)*10</f>
        <v>#REF!</v>
      </c>
      <c r="AP449" s="2" t="e">
        <f>((Data!#REF!-Data!AP448)/Data!#REF!)*10</f>
        <v>#REF!</v>
      </c>
      <c r="AQ449" s="2" t="e">
        <f>((Data!#REF!-Data!AQ448)/Data!#REF!)*10</f>
        <v>#REF!</v>
      </c>
      <c r="AR449" s="2" t="e">
        <f>((Data!#REF!-Data!AR448)/Data!#REF!)*10</f>
        <v>#REF!</v>
      </c>
      <c r="AS449" s="2" t="e">
        <f>((Data!#REF!-Data!AS448)/Data!#REF!)*10</f>
        <v>#REF!</v>
      </c>
      <c r="AT449" s="2" t="e">
        <f>((Data!#REF!-Data!AT448)/Data!#REF!)*10</f>
        <v>#REF!</v>
      </c>
      <c r="AU449" s="2" t="e">
        <f>((Data!#REF!-Data!AU448)/Data!#REF!)*10</f>
        <v>#REF!</v>
      </c>
      <c r="AV449" s="2" t="e">
        <f>((Data!#REF!-Data!AV448)/Data!#REF!)*10</f>
        <v>#REF!</v>
      </c>
      <c r="AW449" s="2" t="e">
        <f>((Data!#REF!-Data!AW448)/Data!#REF!)*10</f>
        <v>#REF!</v>
      </c>
      <c r="AX449" s="2" t="e">
        <f>((Data!AX448-Data!#REF!)/Data!#REF!)*10</f>
        <v>#REF!</v>
      </c>
      <c r="AY449" s="2" t="e">
        <f>((Data!AY448-Data!#REF!)/Data!#REF!)*10</f>
        <v>#REF!</v>
      </c>
      <c r="AZ449" s="2" t="e">
        <f>((Data!AZ448-Data!#REF!)/Data!#REF!)*10</f>
        <v>#REF!</v>
      </c>
      <c r="BA449" s="2" t="e">
        <f>((Data!BA448-Data!#REF!)/Data!#REF!)*10</f>
        <v>#REF!</v>
      </c>
      <c r="BB449" s="2" t="e">
        <f>((Data!BB448-Data!#REF!)/Data!#REF!)*10</f>
        <v>#REF!</v>
      </c>
      <c r="BC449" s="2" t="e">
        <f>((Data!BC448-Data!#REF!)/Data!#REF!)*10</f>
        <v>#REF!</v>
      </c>
      <c r="BD449" s="2" t="e">
        <f>((Data!BD448-Data!#REF!)/Data!#REF!)*10</f>
        <v>#REF!</v>
      </c>
      <c r="BE449" s="2" t="e">
        <f>((Data!BE448-Data!#REF!)/Data!#REF!)*10</f>
        <v>#REF!</v>
      </c>
      <c r="BF449" s="2" t="e">
        <f>((Data!BF448-Data!#REF!)/Data!#REF!)*10</f>
        <v>#REF!</v>
      </c>
      <c r="BG449" s="2" t="e">
        <f>((Data!BG448-Data!#REF!)/Data!#REF!)*10</f>
        <v>#REF!</v>
      </c>
      <c r="BH449" s="2" t="e">
        <f>((Data!BH448-Data!#REF!)/Data!#REF!)*10</f>
        <v>#REF!</v>
      </c>
      <c r="BI449" s="2" t="e">
        <f>((Data!BI448-Data!#REF!)/Data!#REF!)*10</f>
        <v>#REF!</v>
      </c>
      <c r="BJ449" s="2" t="e">
        <f>((Data!BJ448-Data!#REF!)/Data!#REF!)*10</f>
        <v>#REF!</v>
      </c>
      <c r="BK449" s="2" t="e">
        <f>((Data!BK448-Data!#REF!)/Data!#REF!)*10</f>
        <v>#REF!</v>
      </c>
      <c r="BL449" s="2" t="e">
        <f>((Data!BL448-Data!#REF!)/Data!#REF!)*10</f>
        <v>#REF!</v>
      </c>
      <c r="BM449" s="8"/>
      <c r="BN449" s="8"/>
      <c r="BO449" s="8"/>
      <c r="BP449" s="8"/>
      <c r="BQ449" s="8"/>
    </row>
    <row r="450" spans="1:69">
      <c r="A450" t="s">
        <v>910</v>
      </c>
      <c r="B450" s="1" t="s">
        <v>2207</v>
      </c>
      <c r="C450" s="16" t="s">
        <v>60</v>
      </c>
      <c r="D450" s="16" t="s">
        <v>1358</v>
      </c>
      <c r="E450" s="2" t="e">
        <f>((Data!E449-Data!#REF!)/Data!#REF!)*10</f>
        <v>#REF!</v>
      </c>
      <c r="F450" s="2" t="e">
        <f>((Data!F449-Data!#REF!)/Data!#REF!)*10</f>
        <v>#REF!</v>
      </c>
      <c r="G450" s="2" t="e">
        <f>((Data!G449-Data!#REF!)/Data!#REF!)*10</f>
        <v>#REF!</v>
      </c>
      <c r="H450" s="2" t="e">
        <f>((Data!H449-Data!#REF!)/Data!#REF!)*10</f>
        <v>#REF!</v>
      </c>
      <c r="I450" s="2" t="e">
        <f>((Data!I449-Data!#REF!)/Data!#REF!)*10</f>
        <v>#REF!</v>
      </c>
      <c r="J450" s="2" t="e">
        <f>((Data!#REF!-Data!J449)/Data!#REF!)*10</f>
        <v>#REF!</v>
      </c>
      <c r="K450" s="2" t="e">
        <f>((Data!#REF!-Data!K449)/Data!#REF!)*10</f>
        <v>#REF!</v>
      </c>
      <c r="L450" s="2" t="e">
        <f>((Data!#REF!-Data!L449)/Data!#REF!)*10</f>
        <v>#REF!</v>
      </c>
      <c r="M450" s="2" t="e">
        <f>((Data!#REF!-Data!M449)/Data!#REF!)*10</f>
        <v>#REF!</v>
      </c>
      <c r="N450" s="2" t="e">
        <f>((Data!#REF!-Data!N449)/Data!#REF!)*10</f>
        <v>#REF!</v>
      </c>
      <c r="O450" s="2" t="e">
        <f>((Data!#REF!-Data!O449)/Data!#REF!)*10</f>
        <v>#REF!</v>
      </c>
      <c r="P450" s="2" t="e">
        <f>((Data!#REF!-Data!P449)/Data!#REF!)*10</f>
        <v>#REF!</v>
      </c>
      <c r="Q450" s="2" t="e">
        <f>((Data!#REF!-Data!Q449)/Data!#REF!)*10</f>
        <v>#REF!</v>
      </c>
      <c r="R450" s="2" t="e">
        <f>((Data!#REF!-Data!R449)/Data!#REF!)*10</f>
        <v>#REF!</v>
      </c>
      <c r="S450" s="2" t="e">
        <f>((Data!#REF!-Data!S449)/Data!#REF!)*10</f>
        <v>#REF!</v>
      </c>
      <c r="T450" s="2" t="e">
        <f>((Data!#REF!-Data!T449)/Data!#REF!)*10</f>
        <v>#REF!</v>
      </c>
      <c r="U450" s="2" t="e">
        <f>((Data!#REF!-Data!U449)/Data!#REF!)*10</f>
        <v>#REF!</v>
      </c>
      <c r="V450" s="2" t="e">
        <f>((Data!#REF!-Data!V449)/Data!#REF!)*10</f>
        <v>#REF!</v>
      </c>
      <c r="W450" s="2" t="e">
        <f>((Data!#REF!-Data!W449)/Data!#REF!)*10</f>
        <v>#REF!</v>
      </c>
      <c r="X450" s="2" t="e">
        <f>((Data!#REF!-Data!X449)/Data!#REF!)*10</f>
        <v>#REF!</v>
      </c>
      <c r="Y450" s="2" t="e">
        <f>((Data!#REF!-Data!Y449)/Data!#REF!)*10</f>
        <v>#REF!</v>
      </c>
      <c r="Z450" s="2" t="e">
        <f>((Data!#REF!-Data!Z449)/Data!#REF!)*10</f>
        <v>#REF!</v>
      </c>
      <c r="AA450" s="2" t="e">
        <f>((Data!#REF!-Data!AA449)/Data!#REF!)*10</f>
        <v>#REF!</v>
      </c>
      <c r="AB450" s="2" t="e">
        <f>((Data!#REF!-Data!AB449)/Data!#REF!)*10</f>
        <v>#REF!</v>
      </c>
      <c r="AC450" s="2" t="e">
        <f>((Data!#REF!-Data!AC449)/Data!#REF!)*10</f>
        <v>#REF!</v>
      </c>
      <c r="AD450" s="2" t="e">
        <f>((Data!#REF!-Data!AD449)/Data!#REF!)*10</f>
        <v>#REF!</v>
      </c>
      <c r="AE450" s="2" t="e">
        <f>((Data!#REF!-Data!AE449)/Data!#REF!)*10</f>
        <v>#REF!</v>
      </c>
      <c r="AF450" s="2" t="e">
        <f>((Data!#REF!-Data!AF449)/Data!#REF!)*10</f>
        <v>#REF!</v>
      </c>
      <c r="AG450" s="2" t="e">
        <f>((Data!#REF!-Data!AG449)/Data!#REF!)*10</f>
        <v>#REF!</v>
      </c>
      <c r="AH450" s="2" t="e">
        <f>((Data!#REF!-Data!AH449)/Data!#REF!)*10</f>
        <v>#REF!</v>
      </c>
      <c r="AI450" s="2" t="e">
        <f>((Data!AI449-Data!#REF!)/Data!#REF!)*10</f>
        <v>#REF!</v>
      </c>
      <c r="AJ450" s="2" t="e">
        <f>((Data!AJ449-Data!#REF!)/Data!#REF!)*10</f>
        <v>#REF!</v>
      </c>
      <c r="AK450" s="2" t="e">
        <f>((Data!AK449-Data!#REF!)/Data!#REF!)*10</f>
        <v>#REF!</v>
      </c>
      <c r="AL450" s="2" t="e">
        <f>((Data!AL449-Data!#REF!)/Data!#REF!)*10</f>
        <v>#REF!</v>
      </c>
      <c r="AM450" s="2" t="e">
        <f>((Data!AM449-Data!#REF!)/Data!#REF!)*10</f>
        <v>#REF!</v>
      </c>
      <c r="AN450" s="2" t="e">
        <f>((Data!#REF!-Data!AN449)/Data!#REF!)*10</f>
        <v>#REF!</v>
      </c>
      <c r="AO450" s="2" t="e">
        <f>((Data!#REF!-Data!AO449)/Data!#REF!)*10</f>
        <v>#REF!</v>
      </c>
      <c r="AP450" s="2" t="e">
        <f>((Data!#REF!-Data!AP449)/Data!#REF!)*10</f>
        <v>#REF!</v>
      </c>
      <c r="AQ450" s="2" t="e">
        <f>((Data!#REF!-Data!AQ449)/Data!#REF!)*10</f>
        <v>#REF!</v>
      </c>
      <c r="AR450" s="2" t="e">
        <f>((Data!#REF!-Data!AR449)/Data!#REF!)*10</f>
        <v>#REF!</v>
      </c>
      <c r="AS450" s="2" t="e">
        <f>((Data!#REF!-Data!AS449)/Data!#REF!)*10</f>
        <v>#REF!</v>
      </c>
      <c r="AT450" s="2" t="e">
        <f>((Data!#REF!-Data!AT449)/Data!#REF!)*10</f>
        <v>#REF!</v>
      </c>
      <c r="AU450" s="2" t="e">
        <f>((Data!#REF!-Data!AU449)/Data!#REF!)*10</f>
        <v>#REF!</v>
      </c>
      <c r="AV450" s="2" t="e">
        <f>((Data!#REF!-Data!AV449)/Data!#REF!)*10</f>
        <v>#REF!</v>
      </c>
      <c r="AW450" s="2" t="e">
        <f>((Data!#REF!-Data!AW449)/Data!#REF!)*10</f>
        <v>#REF!</v>
      </c>
      <c r="AX450" s="2" t="e">
        <f>((Data!AX449-Data!#REF!)/Data!#REF!)*10</f>
        <v>#REF!</v>
      </c>
      <c r="AY450" s="2" t="e">
        <f>((Data!AY449-Data!#REF!)/Data!#REF!)*10</f>
        <v>#REF!</v>
      </c>
      <c r="AZ450" s="2" t="e">
        <f>((Data!AZ449-Data!#REF!)/Data!#REF!)*10</f>
        <v>#REF!</v>
      </c>
      <c r="BA450" s="2" t="e">
        <f>((Data!BA449-Data!#REF!)/Data!#REF!)*10</f>
        <v>#REF!</v>
      </c>
      <c r="BB450" s="2" t="e">
        <f>((Data!BB449-Data!#REF!)/Data!#REF!)*10</f>
        <v>#REF!</v>
      </c>
      <c r="BC450" s="2" t="e">
        <f>((Data!BC449-Data!#REF!)/Data!#REF!)*10</f>
        <v>#REF!</v>
      </c>
      <c r="BD450" s="2" t="e">
        <f>((Data!BD449-Data!#REF!)/Data!#REF!)*10</f>
        <v>#REF!</v>
      </c>
      <c r="BE450" s="2" t="e">
        <f>((Data!BE449-Data!#REF!)/Data!#REF!)*10</f>
        <v>#REF!</v>
      </c>
      <c r="BF450" s="2" t="e">
        <f>((Data!BF449-Data!#REF!)/Data!#REF!)*10</f>
        <v>#REF!</v>
      </c>
      <c r="BG450" s="2" t="e">
        <f>((Data!BG449-Data!#REF!)/Data!#REF!)*10</f>
        <v>#REF!</v>
      </c>
      <c r="BH450" s="2" t="e">
        <f>((Data!BH449-Data!#REF!)/Data!#REF!)*10</f>
        <v>#REF!</v>
      </c>
      <c r="BI450" s="2" t="e">
        <f>((Data!BI449-Data!#REF!)/Data!#REF!)*10</f>
        <v>#REF!</v>
      </c>
      <c r="BJ450" s="2" t="e">
        <f>((Data!BJ449-Data!#REF!)/Data!#REF!)*10</f>
        <v>#REF!</v>
      </c>
      <c r="BK450" s="2" t="e">
        <f>((Data!BK449-Data!#REF!)/Data!#REF!)*10</f>
        <v>#REF!</v>
      </c>
      <c r="BL450" s="2" t="e">
        <f>((Data!BL449-Data!#REF!)/Data!#REF!)*10</f>
        <v>#REF!</v>
      </c>
      <c r="BM450" s="8"/>
      <c r="BN450" s="8"/>
      <c r="BO450" s="8"/>
      <c r="BP450" s="8"/>
      <c r="BQ450" s="8"/>
    </row>
    <row r="451" spans="1:69">
      <c r="A451" t="s">
        <v>911</v>
      </c>
      <c r="B451" s="1" t="s">
        <v>2208</v>
      </c>
      <c r="C451" s="16" t="s">
        <v>912</v>
      </c>
      <c r="D451" s="16" t="s">
        <v>1358</v>
      </c>
      <c r="E451" s="2" t="e">
        <f>((Data!E450-Data!#REF!)/Data!#REF!)*10</f>
        <v>#REF!</v>
      </c>
      <c r="F451" s="2" t="e">
        <f>((Data!F450-Data!#REF!)/Data!#REF!)*10</f>
        <v>#REF!</v>
      </c>
      <c r="G451" s="2" t="e">
        <f>((Data!G450-Data!#REF!)/Data!#REF!)*10</f>
        <v>#REF!</v>
      </c>
      <c r="H451" s="2" t="e">
        <f>((Data!H450-Data!#REF!)/Data!#REF!)*10</f>
        <v>#REF!</v>
      </c>
      <c r="I451" s="2" t="e">
        <f>((Data!I450-Data!#REF!)/Data!#REF!)*10</f>
        <v>#REF!</v>
      </c>
      <c r="J451" s="2" t="e">
        <f>((Data!#REF!-Data!J450)/Data!#REF!)*10</f>
        <v>#REF!</v>
      </c>
      <c r="K451" s="2" t="e">
        <f>((Data!#REF!-Data!K450)/Data!#REF!)*10</f>
        <v>#REF!</v>
      </c>
      <c r="L451" s="2" t="e">
        <f>((Data!#REF!-Data!L450)/Data!#REF!)*10</f>
        <v>#REF!</v>
      </c>
      <c r="M451" s="2" t="e">
        <f>((Data!#REF!-Data!M450)/Data!#REF!)*10</f>
        <v>#REF!</v>
      </c>
      <c r="N451" s="2" t="e">
        <f>((Data!#REF!-Data!N450)/Data!#REF!)*10</f>
        <v>#REF!</v>
      </c>
      <c r="O451" s="2" t="e">
        <f>((Data!#REF!-Data!O450)/Data!#REF!)*10</f>
        <v>#REF!</v>
      </c>
      <c r="P451" s="2" t="e">
        <f>((Data!#REF!-Data!P450)/Data!#REF!)*10</f>
        <v>#REF!</v>
      </c>
      <c r="Q451" s="2" t="e">
        <f>((Data!#REF!-Data!Q450)/Data!#REF!)*10</f>
        <v>#REF!</v>
      </c>
      <c r="R451" s="2" t="e">
        <f>((Data!#REF!-Data!R450)/Data!#REF!)*10</f>
        <v>#REF!</v>
      </c>
      <c r="S451" s="2" t="e">
        <f>((Data!#REF!-Data!S450)/Data!#REF!)*10</f>
        <v>#REF!</v>
      </c>
      <c r="T451" s="2" t="e">
        <f>((Data!#REF!-Data!T450)/Data!#REF!)*10</f>
        <v>#REF!</v>
      </c>
      <c r="U451" s="2" t="e">
        <f>((Data!#REF!-Data!U450)/Data!#REF!)*10</f>
        <v>#REF!</v>
      </c>
      <c r="V451" s="2" t="e">
        <f>((Data!#REF!-Data!V450)/Data!#REF!)*10</f>
        <v>#REF!</v>
      </c>
      <c r="W451" s="2" t="e">
        <f>((Data!#REF!-Data!W450)/Data!#REF!)*10</f>
        <v>#REF!</v>
      </c>
      <c r="X451" s="2" t="e">
        <f>((Data!#REF!-Data!X450)/Data!#REF!)*10</f>
        <v>#REF!</v>
      </c>
      <c r="Y451" s="2" t="e">
        <f>((Data!#REF!-Data!Y450)/Data!#REF!)*10</f>
        <v>#REF!</v>
      </c>
      <c r="Z451" s="2" t="e">
        <f>((Data!#REF!-Data!Z450)/Data!#REF!)*10</f>
        <v>#REF!</v>
      </c>
      <c r="AA451" s="2" t="e">
        <f>((Data!#REF!-Data!AA450)/Data!#REF!)*10</f>
        <v>#REF!</v>
      </c>
      <c r="AB451" s="2" t="e">
        <f>((Data!#REF!-Data!AB450)/Data!#REF!)*10</f>
        <v>#REF!</v>
      </c>
      <c r="AC451" s="2" t="e">
        <f>((Data!#REF!-Data!AC450)/Data!#REF!)*10</f>
        <v>#REF!</v>
      </c>
      <c r="AD451" s="2" t="e">
        <f>((Data!#REF!-Data!AD450)/Data!#REF!)*10</f>
        <v>#REF!</v>
      </c>
      <c r="AE451" s="2" t="e">
        <f>((Data!#REF!-Data!AE450)/Data!#REF!)*10</f>
        <v>#REF!</v>
      </c>
      <c r="AF451" s="2" t="e">
        <f>((Data!#REF!-Data!AF450)/Data!#REF!)*10</f>
        <v>#REF!</v>
      </c>
      <c r="AG451" s="2" t="e">
        <f>((Data!#REF!-Data!AG450)/Data!#REF!)*10</f>
        <v>#REF!</v>
      </c>
      <c r="AH451" s="2" t="e">
        <f>((Data!#REF!-Data!AH450)/Data!#REF!)*10</f>
        <v>#REF!</v>
      </c>
      <c r="AI451" s="2" t="e">
        <f>((Data!AI450-Data!#REF!)/Data!#REF!)*10</f>
        <v>#REF!</v>
      </c>
      <c r="AJ451" s="2" t="e">
        <f>((Data!AJ450-Data!#REF!)/Data!#REF!)*10</f>
        <v>#REF!</v>
      </c>
      <c r="AK451" s="2" t="e">
        <f>((Data!AK450-Data!#REF!)/Data!#REF!)*10</f>
        <v>#REF!</v>
      </c>
      <c r="AL451" s="2" t="e">
        <f>((Data!AL450-Data!#REF!)/Data!#REF!)*10</f>
        <v>#REF!</v>
      </c>
      <c r="AM451" s="2" t="e">
        <f>((Data!AM450-Data!#REF!)/Data!#REF!)*10</f>
        <v>#REF!</v>
      </c>
      <c r="AN451" s="2" t="e">
        <f>((Data!#REF!-Data!AN450)/Data!#REF!)*10</f>
        <v>#REF!</v>
      </c>
      <c r="AO451" s="2" t="e">
        <f>((Data!#REF!-Data!AO450)/Data!#REF!)*10</f>
        <v>#REF!</v>
      </c>
      <c r="AP451" s="2" t="e">
        <f>((Data!#REF!-Data!AP450)/Data!#REF!)*10</f>
        <v>#REF!</v>
      </c>
      <c r="AQ451" s="2" t="e">
        <f>((Data!#REF!-Data!AQ450)/Data!#REF!)*10</f>
        <v>#REF!</v>
      </c>
      <c r="AR451" s="2" t="e">
        <f>((Data!#REF!-Data!AR450)/Data!#REF!)*10</f>
        <v>#REF!</v>
      </c>
      <c r="AS451" s="2" t="e">
        <f>((Data!#REF!-Data!AS450)/Data!#REF!)*10</f>
        <v>#REF!</v>
      </c>
      <c r="AT451" s="2" t="e">
        <f>((Data!#REF!-Data!AT450)/Data!#REF!)*10</f>
        <v>#REF!</v>
      </c>
      <c r="AU451" s="2" t="e">
        <f>((Data!#REF!-Data!AU450)/Data!#REF!)*10</f>
        <v>#REF!</v>
      </c>
      <c r="AV451" s="2" t="e">
        <f>((Data!#REF!-Data!AV450)/Data!#REF!)*10</f>
        <v>#REF!</v>
      </c>
      <c r="AW451" s="2" t="e">
        <f>((Data!#REF!-Data!AW450)/Data!#REF!)*10</f>
        <v>#REF!</v>
      </c>
      <c r="AX451" s="2" t="e">
        <f>((Data!AX450-Data!#REF!)/Data!#REF!)*10</f>
        <v>#REF!</v>
      </c>
      <c r="AY451" s="2" t="e">
        <f>((Data!AY450-Data!#REF!)/Data!#REF!)*10</f>
        <v>#REF!</v>
      </c>
      <c r="AZ451" s="2" t="e">
        <f>((Data!AZ450-Data!#REF!)/Data!#REF!)*10</f>
        <v>#REF!</v>
      </c>
      <c r="BA451" s="2" t="e">
        <f>((Data!BA450-Data!#REF!)/Data!#REF!)*10</f>
        <v>#REF!</v>
      </c>
      <c r="BB451" s="2" t="e">
        <f>((Data!BB450-Data!#REF!)/Data!#REF!)*10</f>
        <v>#REF!</v>
      </c>
      <c r="BC451" s="2" t="e">
        <f>((Data!BC450-Data!#REF!)/Data!#REF!)*10</f>
        <v>#REF!</v>
      </c>
      <c r="BD451" s="2" t="e">
        <f>((Data!BD450-Data!#REF!)/Data!#REF!)*10</f>
        <v>#REF!</v>
      </c>
      <c r="BE451" s="2" t="e">
        <f>((Data!BE450-Data!#REF!)/Data!#REF!)*10</f>
        <v>#REF!</v>
      </c>
      <c r="BF451" s="2" t="e">
        <f>((Data!BF450-Data!#REF!)/Data!#REF!)*10</f>
        <v>#REF!</v>
      </c>
      <c r="BG451" s="2" t="e">
        <f>((Data!BG450-Data!#REF!)/Data!#REF!)*10</f>
        <v>#REF!</v>
      </c>
      <c r="BH451" s="2" t="e">
        <f>((Data!BH450-Data!#REF!)/Data!#REF!)*10</f>
        <v>#REF!</v>
      </c>
      <c r="BI451" s="2" t="e">
        <f>((Data!BI450-Data!#REF!)/Data!#REF!)*10</f>
        <v>#REF!</v>
      </c>
      <c r="BJ451" s="2" t="e">
        <f>((Data!BJ450-Data!#REF!)/Data!#REF!)*10</f>
        <v>#REF!</v>
      </c>
      <c r="BK451" s="2" t="e">
        <f>((Data!BK450-Data!#REF!)/Data!#REF!)*10</f>
        <v>#REF!</v>
      </c>
      <c r="BL451" s="2" t="e">
        <f>((Data!BL450-Data!#REF!)/Data!#REF!)*10</f>
        <v>#REF!</v>
      </c>
      <c r="BM451" s="8"/>
      <c r="BN451" s="8"/>
      <c r="BO451" s="8"/>
      <c r="BP451" s="8"/>
      <c r="BQ451" s="8"/>
    </row>
    <row r="452" spans="1:69">
      <c r="A452" t="s">
        <v>913</v>
      </c>
      <c r="B452" s="1" t="s">
        <v>2209</v>
      </c>
      <c r="C452" s="16" t="s">
        <v>914</v>
      </c>
      <c r="D452" s="16" t="s">
        <v>1358</v>
      </c>
      <c r="E452" s="2" t="e">
        <f>((Data!E451-Data!#REF!)/Data!#REF!)*10</f>
        <v>#REF!</v>
      </c>
      <c r="F452" s="2" t="e">
        <f>((Data!F451-Data!#REF!)/Data!#REF!)*10</f>
        <v>#REF!</v>
      </c>
      <c r="G452" s="2" t="e">
        <f>((Data!G451-Data!#REF!)/Data!#REF!)*10</f>
        <v>#REF!</v>
      </c>
      <c r="H452" s="2" t="e">
        <f>((Data!H451-Data!#REF!)/Data!#REF!)*10</f>
        <v>#REF!</v>
      </c>
      <c r="I452" s="2" t="e">
        <f>((Data!I451-Data!#REF!)/Data!#REF!)*10</f>
        <v>#REF!</v>
      </c>
      <c r="J452" s="2" t="e">
        <f>((Data!#REF!-Data!J451)/Data!#REF!)*10</f>
        <v>#REF!</v>
      </c>
      <c r="K452" s="2" t="e">
        <f>((Data!#REF!-Data!K451)/Data!#REF!)*10</f>
        <v>#REF!</v>
      </c>
      <c r="L452" s="2" t="e">
        <f>((Data!#REF!-Data!L451)/Data!#REF!)*10</f>
        <v>#REF!</v>
      </c>
      <c r="M452" s="2" t="e">
        <f>((Data!#REF!-Data!M451)/Data!#REF!)*10</f>
        <v>#REF!</v>
      </c>
      <c r="N452" s="2" t="e">
        <f>((Data!#REF!-Data!N451)/Data!#REF!)*10</f>
        <v>#REF!</v>
      </c>
      <c r="O452" s="2" t="e">
        <f>((Data!#REF!-Data!O451)/Data!#REF!)*10</f>
        <v>#REF!</v>
      </c>
      <c r="P452" s="2" t="e">
        <f>((Data!#REF!-Data!P451)/Data!#REF!)*10</f>
        <v>#REF!</v>
      </c>
      <c r="Q452" s="2" t="e">
        <f>((Data!#REF!-Data!Q451)/Data!#REF!)*10</f>
        <v>#REF!</v>
      </c>
      <c r="R452" s="2" t="e">
        <f>((Data!#REF!-Data!R451)/Data!#REF!)*10</f>
        <v>#REF!</v>
      </c>
      <c r="S452" s="2" t="e">
        <f>((Data!#REF!-Data!S451)/Data!#REF!)*10</f>
        <v>#REF!</v>
      </c>
      <c r="T452" s="2" t="e">
        <f>((Data!#REF!-Data!T451)/Data!#REF!)*10</f>
        <v>#REF!</v>
      </c>
      <c r="U452" s="2" t="e">
        <f>((Data!#REF!-Data!U451)/Data!#REF!)*10</f>
        <v>#REF!</v>
      </c>
      <c r="V452" s="2" t="e">
        <f>((Data!#REF!-Data!V451)/Data!#REF!)*10</f>
        <v>#REF!</v>
      </c>
      <c r="W452" s="2" t="e">
        <f>((Data!#REF!-Data!W451)/Data!#REF!)*10</f>
        <v>#REF!</v>
      </c>
      <c r="X452" s="2" t="e">
        <f>((Data!#REF!-Data!X451)/Data!#REF!)*10</f>
        <v>#REF!</v>
      </c>
      <c r="Y452" s="2" t="e">
        <f>((Data!#REF!-Data!Y451)/Data!#REF!)*10</f>
        <v>#REF!</v>
      </c>
      <c r="Z452" s="2" t="e">
        <f>((Data!#REF!-Data!Z451)/Data!#REF!)*10</f>
        <v>#REF!</v>
      </c>
      <c r="AA452" s="2" t="e">
        <f>((Data!#REF!-Data!AA451)/Data!#REF!)*10</f>
        <v>#REF!</v>
      </c>
      <c r="AB452" s="2" t="e">
        <f>((Data!#REF!-Data!AB451)/Data!#REF!)*10</f>
        <v>#REF!</v>
      </c>
      <c r="AC452" s="2" t="e">
        <f>((Data!#REF!-Data!AC451)/Data!#REF!)*10</f>
        <v>#REF!</v>
      </c>
      <c r="AD452" s="2" t="e">
        <f>((Data!#REF!-Data!AD451)/Data!#REF!)*10</f>
        <v>#REF!</v>
      </c>
      <c r="AE452" s="2" t="e">
        <f>((Data!#REF!-Data!AE451)/Data!#REF!)*10</f>
        <v>#REF!</v>
      </c>
      <c r="AF452" s="2" t="e">
        <f>((Data!#REF!-Data!AF451)/Data!#REF!)*10</f>
        <v>#REF!</v>
      </c>
      <c r="AG452" s="2" t="e">
        <f>((Data!#REF!-Data!AG451)/Data!#REF!)*10</f>
        <v>#REF!</v>
      </c>
      <c r="AH452" s="2" t="e">
        <f>((Data!#REF!-Data!AH451)/Data!#REF!)*10</f>
        <v>#REF!</v>
      </c>
      <c r="AI452" s="2" t="e">
        <f>((Data!AI451-Data!#REF!)/Data!#REF!)*10</f>
        <v>#REF!</v>
      </c>
      <c r="AJ452" s="2" t="e">
        <f>((Data!AJ451-Data!#REF!)/Data!#REF!)*10</f>
        <v>#REF!</v>
      </c>
      <c r="AK452" s="2" t="e">
        <f>((Data!AK451-Data!#REF!)/Data!#REF!)*10</f>
        <v>#REF!</v>
      </c>
      <c r="AL452" s="2" t="e">
        <f>((Data!AL451-Data!#REF!)/Data!#REF!)*10</f>
        <v>#REF!</v>
      </c>
      <c r="AM452" s="2" t="e">
        <f>((Data!AM451-Data!#REF!)/Data!#REF!)*10</f>
        <v>#REF!</v>
      </c>
      <c r="AN452" s="2" t="e">
        <f>((Data!#REF!-Data!AN451)/Data!#REF!)*10</f>
        <v>#REF!</v>
      </c>
      <c r="AO452" s="2" t="e">
        <f>((Data!#REF!-Data!AO451)/Data!#REF!)*10</f>
        <v>#REF!</v>
      </c>
      <c r="AP452" s="2" t="e">
        <f>((Data!#REF!-Data!AP451)/Data!#REF!)*10</f>
        <v>#REF!</v>
      </c>
      <c r="AQ452" s="2" t="e">
        <f>((Data!#REF!-Data!AQ451)/Data!#REF!)*10</f>
        <v>#REF!</v>
      </c>
      <c r="AR452" s="2" t="e">
        <f>((Data!#REF!-Data!AR451)/Data!#REF!)*10</f>
        <v>#REF!</v>
      </c>
      <c r="AS452" s="2" t="e">
        <f>((Data!#REF!-Data!AS451)/Data!#REF!)*10</f>
        <v>#REF!</v>
      </c>
      <c r="AT452" s="2" t="e">
        <f>((Data!#REF!-Data!AT451)/Data!#REF!)*10</f>
        <v>#REF!</v>
      </c>
      <c r="AU452" s="2" t="e">
        <f>((Data!#REF!-Data!AU451)/Data!#REF!)*10</f>
        <v>#REF!</v>
      </c>
      <c r="AV452" s="2" t="e">
        <f>((Data!#REF!-Data!AV451)/Data!#REF!)*10</f>
        <v>#REF!</v>
      </c>
      <c r="AW452" s="2" t="e">
        <f>((Data!#REF!-Data!AW451)/Data!#REF!)*10</f>
        <v>#REF!</v>
      </c>
      <c r="AX452" s="2" t="e">
        <f>((Data!AX451-Data!#REF!)/Data!#REF!)*10</f>
        <v>#REF!</v>
      </c>
      <c r="AY452" s="2" t="e">
        <f>((Data!AY451-Data!#REF!)/Data!#REF!)*10</f>
        <v>#REF!</v>
      </c>
      <c r="AZ452" s="2" t="e">
        <f>((Data!AZ451-Data!#REF!)/Data!#REF!)*10</f>
        <v>#REF!</v>
      </c>
      <c r="BA452" s="2" t="e">
        <f>((Data!BA451-Data!#REF!)/Data!#REF!)*10</f>
        <v>#REF!</v>
      </c>
      <c r="BB452" s="2" t="e">
        <f>((Data!BB451-Data!#REF!)/Data!#REF!)*10</f>
        <v>#REF!</v>
      </c>
      <c r="BC452" s="2" t="e">
        <f>((Data!BC451-Data!#REF!)/Data!#REF!)*10</f>
        <v>#REF!</v>
      </c>
      <c r="BD452" s="2" t="e">
        <f>((Data!BD451-Data!#REF!)/Data!#REF!)*10</f>
        <v>#REF!</v>
      </c>
      <c r="BE452" s="2" t="e">
        <f>((Data!BE451-Data!#REF!)/Data!#REF!)*10</f>
        <v>#REF!</v>
      </c>
      <c r="BF452" s="2" t="e">
        <f>((Data!BF451-Data!#REF!)/Data!#REF!)*10</f>
        <v>#REF!</v>
      </c>
      <c r="BG452" s="2" t="e">
        <f>((Data!BG451-Data!#REF!)/Data!#REF!)*10</f>
        <v>#REF!</v>
      </c>
      <c r="BH452" s="2" t="e">
        <f>((Data!BH451-Data!#REF!)/Data!#REF!)*10</f>
        <v>#REF!</v>
      </c>
      <c r="BI452" s="2" t="e">
        <f>((Data!BI451-Data!#REF!)/Data!#REF!)*10</f>
        <v>#REF!</v>
      </c>
      <c r="BJ452" s="2" t="e">
        <f>((Data!BJ451-Data!#REF!)/Data!#REF!)*10</f>
        <v>#REF!</v>
      </c>
      <c r="BK452" s="2" t="e">
        <f>((Data!BK451-Data!#REF!)/Data!#REF!)*10</f>
        <v>#REF!</v>
      </c>
      <c r="BL452" s="2" t="e">
        <f>((Data!BL451-Data!#REF!)/Data!#REF!)*10</f>
        <v>#REF!</v>
      </c>
      <c r="BM452" s="8"/>
      <c r="BN452" s="8"/>
      <c r="BO452" s="8"/>
      <c r="BP452" s="8"/>
      <c r="BQ452" s="8"/>
    </row>
    <row r="453" spans="1:69">
      <c r="A453" t="s">
        <v>915</v>
      </c>
      <c r="B453" s="1" t="s">
        <v>2210</v>
      </c>
      <c r="C453" s="16" t="s">
        <v>916</v>
      </c>
      <c r="D453" s="16" t="s">
        <v>1359</v>
      </c>
      <c r="E453" s="2" t="e">
        <f>((Data!E452-Data!#REF!)/Data!#REF!)*10</f>
        <v>#REF!</v>
      </c>
      <c r="F453" s="2" t="e">
        <f>((Data!F452-Data!#REF!)/Data!#REF!)*10</f>
        <v>#REF!</v>
      </c>
      <c r="G453" s="2" t="e">
        <f>((Data!G452-Data!#REF!)/Data!#REF!)*10</f>
        <v>#REF!</v>
      </c>
      <c r="H453" s="2" t="e">
        <f>((Data!H452-Data!#REF!)/Data!#REF!)*10</f>
        <v>#REF!</v>
      </c>
      <c r="I453" s="2" t="e">
        <f>((Data!I452-Data!#REF!)/Data!#REF!)*10</f>
        <v>#REF!</v>
      </c>
      <c r="J453" s="2" t="e">
        <f>((Data!#REF!-Data!J452)/Data!#REF!)*10</f>
        <v>#REF!</v>
      </c>
      <c r="K453" s="2" t="e">
        <f>((Data!#REF!-Data!K452)/Data!#REF!)*10</f>
        <v>#REF!</v>
      </c>
      <c r="L453" s="2" t="e">
        <f>((Data!#REF!-Data!L452)/Data!#REF!)*10</f>
        <v>#REF!</v>
      </c>
      <c r="M453" s="2" t="e">
        <f>((Data!#REF!-Data!M452)/Data!#REF!)*10</f>
        <v>#REF!</v>
      </c>
      <c r="N453" s="2" t="e">
        <f>((Data!#REF!-Data!N452)/Data!#REF!)*10</f>
        <v>#REF!</v>
      </c>
      <c r="O453" s="2" t="e">
        <f>((Data!#REF!-Data!O452)/Data!#REF!)*10</f>
        <v>#REF!</v>
      </c>
      <c r="P453" s="2" t="e">
        <f>((Data!#REF!-Data!P452)/Data!#REF!)*10</f>
        <v>#REF!</v>
      </c>
      <c r="Q453" s="2" t="e">
        <f>((Data!#REF!-Data!Q452)/Data!#REF!)*10</f>
        <v>#REF!</v>
      </c>
      <c r="R453" s="2" t="e">
        <f>((Data!#REF!-Data!R452)/Data!#REF!)*10</f>
        <v>#REF!</v>
      </c>
      <c r="S453" s="2" t="e">
        <f>((Data!#REF!-Data!S452)/Data!#REF!)*10</f>
        <v>#REF!</v>
      </c>
      <c r="T453" s="2" t="e">
        <f>((Data!#REF!-Data!T452)/Data!#REF!)*10</f>
        <v>#REF!</v>
      </c>
      <c r="U453" s="2" t="e">
        <f>((Data!#REF!-Data!U452)/Data!#REF!)*10</f>
        <v>#REF!</v>
      </c>
      <c r="V453" s="2" t="e">
        <f>((Data!#REF!-Data!V452)/Data!#REF!)*10</f>
        <v>#REF!</v>
      </c>
      <c r="W453" s="2" t="e">
        <f>((Data!#REF!-Data!W452)/Data!#REF!)*10</f>
        <v>#REF!</v>
      </c>
      <c r="X453" s="2" t="e">
        <f>((Data!#REF!-Data!X452)/Data!#REF!)*10</f>
        <v>#REF!</v>
      </c>
      <c r="Y453" s="2" t="e">
        <f>((Data!#REF!-Data!Y452)/Data!#REF!)*10</f>
        <v>#REF!</v>
      </c>
      <c r="Z453" s="2" t="e">
        <f>((Data!#REF!-Data!Z452)/Data!#REF!)*10</f>
        <v>#REF!</v>
      </c>
      <c r="AA453" s="2" t="e">
        <f>((Data!#REF!-Data!AA452)/Data!#REF!)*10</f>
        <v>#REF!</v>
      </c>
      <c r="AB453" s="2" t="e">
        <f>((Data!#REF!-Data!AB452)/Data!#REF!)*10</f>
        <v>#REF!</v>
      </c>
      <c r="AC453" s="2" t="e">
        <f>((Data!#REF!-Data!AC452)/Data!#REF!)*10</f>
        <v>#REF!</v>
      </c>
      <c r="AD453" s="2" t="e">
        <f>((Data!#REF!-Data!AD452)/Data!#REF!)*10</f>
        <v>#REF!</v>
      </c>
      <c r="AE453" s="2" t="e">
        <f>((Data!#REF!-Data!AE452)/Data!#REF!)*10</f>
        <v>#REF!</v>
      </c>
      <c r="AF453" s="2" t="e">
        <f>((Data!#REF!-Data!AF452)/Data!#REF!)*10</f>
        <v>#REF!</v>
      </c>
      <c r="AG453" s="2" t="e">
        <f>((Data!#REF!-Data!AG452)/Data!#REF!)*10</f>
        <v>#REF!</v>
      </c>
      <c r="AH453" s="2" t="e">
        <f>((Data!#REF!-Data!AH452)/Data!#REF!)*10</f>
        <v>#REF!</v>
      </c>
      <c r="AI453" s="2" t="e">
        <f>((Data!AI452-Data!#REF!)/Data!#REF!)*10</f>
        <v>#REF!</v>
      </c>
      <c r="AJ453" s="2" t="e">
        <f>((Data!AJ452-Data!#REF!)/Data!#REF!)*10</f>
        <v>#REF!</v>
      </c>
      <c r="AK453" s="2" t="e">
        <f>((Data!AK452-Data!#REF!)/Data!#REF!)*10</f>
        <v>#REF!</v>
      </c>
      <c r="AL453" s="2" t="e">
        <f>((Data!AL452-Data!#REF!)/Data!#REF!)*10</f>
        <v>#REF!</v>
      </c>
      <c r="AM453" s="2" t="e">
        <f>((Data!AM452-Data!#REF!)/Data!#REF!)*10</f>
        <v>#REF!</v>
      </c>
      <c r="AN453" s="2" t="e">
        <f>((Data!#REF!-Data!AN452)/Data!#REF!)*10</f>
        <v>#REF!</v>
      </c>
      <c r="AO453" s="2" t="e">
        <f>((Data!#REF!-Data!AO452)/Data!#REF!)*10</f>
        <v>#REF!</v>
      </c>
      <c r="AP453" s="2" t="e">
        <f>((Data!#REF!-Data!AP452)/Data!#REF!)*10</f>
        <v>#REF!</v>
      </c>
      <c r="AQ453" s="2" t="e">
        <f>((Data!#REF!-Data!AQ452)/Data!#REF!)*10</f>
        <v>#REF!</v>
      </c>
      <c r="AR453" s="2" t="e">
        <f>((Data!#REF!-Data!AR452)/Data!#REF!)*10</f>
        <v>#REF!</v>
      </c>
      <c r="AS453" s="2" t="e">
        <f>((Data!#REF!-Data!AS452)/Data!#REF!)*10</f>
        <v>#REF!</v>
      </c>
      <c r="AT453" s="2" t="e">
        <f>((Data!#REF!-Data!AT452)/Data!#REF!)*10</f>
        <v>#REF!</v>
      </c>
      <c r="AU453" s="2" t="e">
        <f>((Data!#REF!-Data!AU452)/Data!#REF!)*10</f>
        <v>#REF!</v>
      </c>
      <c r="AV453" s="2" t="e">
        <f>((Data!#REF!-Data!AV452)/Data!#REF!)*10</f>
        <v>#REF!</v>
      </c>
      <c r="AW453" s="2" t="e">
        <f>((Data!#REF!-Data!AW452)/Data!#REF!)*10</f>
        <v>#REF!</v>
      </c>
      <c r="AX453" s="2" t="e">
        <f>((Data!AX452-Data!#REF!)/Data!#REF!)*10</f>
        <v>#REF!</v>
      </c>
      <c r="AY453" s="2" t="e">
        <f>((Data!AY452-Data!#REF!)/Data!#REF!)*10</f>
        <v>#REF!</v>
      </c>
      <c r="AZ453" s="2" t="e">
        <f>((Data!AZ452-Data!#REF!)/Data!#REF!)*10</f>
        <v>#REF!</v>
      </c>
      <c r="BA453" s="2" t="e">
        <f>((Data!BA452-Data!#REF!)/Data!#REF!)*10</f>
        <v>#REF!</v>
      </c>
      <c r="BB453" s="2" t="e">
        <f>((Data!BB452-Data!#REF!)/Data!#REF!)*10</f>
        <v>#REF!</v>
      </c>
      <c r="BC453" s="2" t="e">
        <f>((Data!BC452-Data!#REF!)/Data!#REF!)*10</f>
        <v>#REF!</v>
      </c>
      <c r="BD453" s="2" t="e">
        <f>((Data!BD452-Data!#REF!)/Data!#REF!)*10</f>
        <v>#REF!</v>
      </c>
      <c r="BE453" s="2" t="e">
        <f>((Data!BE452-Data!#REF!)/Data!#REF!)*10</f>
        <v>#REF!</v>
      </c>
      <c r="BF453" s="2" t="e">
        <f>((Data!BF452-Data!#REF!)/Data!#REF!)*10</f>
        <v>#REF!</v>
      </c>
      <c r="BG453" s="2" t="e">
        <f>((Data!BG452-Data!#REF!)/Data!#REF!)*10</f>
        <v>#REF!</v>
      </c>
      <c r="BH453" s="2" t="e">
        <f>((Data!BH452-Data!#REF!)/Data!#REF!)*10</f>
        <v>#REF!</v>
      </c>
      <c r="BI453" s="2" t="e">
        <f>((Data!BI452-Data!#REF!)/Data!#REF!)*10</f>
        <v>#REF!</v>
      </c>
      <c r="BJ453" s="2" t="e">
        <f>((Data!BJ452-Data!#REF!)/Data!#REF!)*10</f>
        <v>#REF!</v>
      </c>
      <c r="BK453" s="2" t="e">
        <f>((Data!BK452-Data!#REF!)/Data!#REF!)*10</f>
        <v>#REF!</v>
      </c>
      <c r="BL453" s="2" t="e">
        <f>((Data!BL452-Data!#REF!)/Data!#REF!)*10</f>
        <v>#REF!</v>
      </c>
      <c r="BM453" s="8"/>
      <c r="BN453" s="8"/>
      <c r="BO453" s="8"/>
      <c r="BP453" s="8"/>
      <c r="BQ453" s="8"/>
    </row>
    <row r="454" spans="1:69">
      <c r="A454" t="s">
        <v>917</v>
      </c>
      <c r="B454" s="1" t="s">
        <v>2211</v>
      </c>
      <c r="C454" s="16" t="s">
        <v>918</v>
      </c>
      <c r="D454" s="16" t="s">
        <v>1359</v>
      </c>
      <c r="E454" s="2" t="e">
        <f>((Data!E453-Data!#REF!)/Data!#REF!)*10</f>
        <v>#REF!</v>
      </c>
      <c r="F454" s="2" t="e">
        <f>((Data!F453-Data!#REF!)/Data!#REF!)*10</f>
        <v>#REF!</v>
      </c>
      <c r="G454" s="2" t="e">
        <f>((Data!G453-Data!#REF!)/Data!#REF!)*10</f>
        <v>#REF!</v>
      </c>
      <c r="H454" s="2" t="e">
        <f>((Data!H453-Data!#REF!)/Data!#REF!)*10</f>
        <v>#REF!</v>
      </c>
      <c r="I454" s="2" t="e">
        <f>((Data!I453-Data!#REF!)/Data!#REF!)*10</f>
        <v>#REF!</v>
      </c>
      <c r="J454" s="2" t="e">
        <f>((Data!#REF!-Data!J453)/Data!#REF!)*10</f>
        <v>#REF!</v>
      </c>
      <c r="K454" s="2" t="e">
        <f>((Data!#REF!-Data!K453)/Data!#REF!)*10</f>
        <v>#REF!</v>
      </c>
      <c r="L454" s="2" t="e">
        <f>((Data!#REF!-Data!L453)/Data!#REF!)*10</f>
        <v>#REF!</v>
      </c>
      <c r="M454" s="2" t="e">
        <f>((Data!#REF!-Data!M453)/Data!#REF!)*10</f>
        <v>#REF!</v>
      </c>
      <c r="N454" s="2" t="e">
        <f>((Data!#REF!-Data!N453)/Data!#REF!)*10</f>
        <v>#REF!</v>
      </c>
      <c r="O454" s="2" t="e">
        <f>((Data!#REF!-Data!O453)/Data!#REF!)*10</f>
        <v>#REF!</v>
      </c>
      <c r="P454" s="2" t="e">
        <f>((Data!#REF!-Data!P453)/Data!#REF!)*10</f>
        <v>#REF!</v>
      </c>
      <c r="Q454" s="2" t="e">
        <f>((Data!#REF!-Data!Q453)/Data!#REF!)*10</f>
        <v>#REF!</v>
      </c>
      <c r="R454" s="2" t="e">
        <f>((Data!#REF!-Data!R453)/Data!#REF!)*10</f>
        <v>#REF!</v>
      </c>
      <c r="S454" s="2" t="e">
        <f>((Data!#REF!-Data!S453)/Data!#REF!)*10</f>
        <v>#REF!</v>
      </c>
      <c r="T454" s="2" t="e">
        <f>((Data!#REF!-Data!T453)/Data!#REF!)*10</f>
        <v>#REF!</v>
      </c>
      <c r="U454" s="2" t="e">
        <f>((Data!#REF!-Data!U453)/Data!#REF!)*10</f>
        <v>#REF!</v>
      </c>
      <c r="V454" s="2" t="e">
        <f>((Data!#REF!-Data!V453)/Data!#REF!)*10</f>
        <v>#REF!</v>
      </c>
      <c r="W454" s="2" t="e">
        <f>((Data!#REF!-Data!W453)/Data!#REF!)*10</f>
        <v>#REF!</v>
      </c>
      <c r="X454" s="2" t="e">
        <f>((Data!#REF!-Data!X453)/Data!#REF!)*10</f>
        <v>#REF!</v>
      </c>
      <c r="Y454" s="2" t="e">
        <f>((Data!#REF!-Data!Y453)/Data!#REF!)*10</f>
        <v>#REF!</v>
      </c>
      <c r="Z454" s="2" t="e">
        <f>((Data!#REF!-Data!Z453)/Data!#REF!)*10</f>
        <v>#REF!</v>
      </c>
      <c r="AA454" s="2" t="e">
        <f>((Data!#REF!-Data!AA453)/Data!#REF!)*10</f>
        <v>#REF!</v>
      </c>
      <c r="AB454" s="2" t="e">
        <f>((Data!#REF!-Data!AB453)/Data!#REF!)*10</f>
        <v>#REF!</v>
      </c>
      <c r="AC454" s="2" t="e">
        <f>((Data!#REF!-Data!AC453)/Data!#REF!)*10</f>
        <v>#REF!</v>
      </c>
      <c r="AD454" s="2" t="e">
        <f>((Data!#REF!-Data!AD453)/Data!#REF!)*10</f>
        <v>#REF!</v>
      </c>
      <c r="AE454" s="2" t="e">
        <f>((Data!#REF!-Data!AE453)/Data!#REF!)*10</f>
        <v>#REF!</v>
      </c>
      <c r="AF454" s="2" t="e">
        <f>((Data!#REF!-Data!AF453)/Data!#REF!)*10</f>
        <v>#REF!</v>
      </c>
      <c r="AG454" s="2" t="e">
        <f>((Data!#REF!-Data!AG453)/Data!#REF!)*10</f>
        <v>#REF!</v>
      </c>
      <c r="AH454" s="2" t="e">
        <f>((Data!#REF!-Data!AH453)/Data!#REF!)*10</f>
        <v>#REF!</v>
      </c>
      <c r="AI454" s="2" t="e">
        <f>((Data!AI453-Data!#REF!)/Data!#REF!)*10</f>
        <v>#REF!</v>
      </c>
      <c r="AJ454" s="2" t="e">
        <f>((Data!AJ453-Data!#REF!)/Data!#REF!)*10</f>
        <v>#REF!</v>
      </c>
      <c r="AK454" s="2" t="e">
        <f>((Data!AK453-Data!#REF!)/Data!#REF!)*10</f>
        <v>#REF!</v>
      </c>
      <c r="AL454" s="2" t="e">
        <f>((Data!AL453-Data!#REF!)/Data!#REF!)*10</f>
        <v>#REF!</v>
      </c>
      <c r="AM454" s="2" t="e">
        <f>((Data!AM453-Data!#REF!)/Data!#REF!)*10</f>
        <v>#REF!</v>
      </c>
      <c r="AN454" s="2" t="e">
        <f>((Data!#REF!-Data!AN453)/Data!#REF!)*10</f>
        <v>#REF!</v>
      </c>
      <c r="AO454" s="2" t="e">
        <f>((Data!#REF!-Data!AO453)/Data!#REF!)*10</f>
        <v>#REF!</v>
      </c>
      <c r="AP454" s="2" t="e">
        <f>((Data!#REF!-Data!AP453)/Data!#REF!)*10</f>
        <v>#REF!</v>
      </c>
      <c r="AQ454" s="2" t="e">
        <f>((Data!#REF!-Data!AQ453)/Data!#REF!)*10</f>
        <v>#REF!</v>
      </c>
      <c r="AR454" s="2" t="e">
        <f>((Data!#REF!-Data!AR453)/Data!#REF!)*10</f>
        <v>#REF!</v>
      </c>
      <c r="AS454" s="2" t="e">
        <f>((Data!#REF!-Data!AS453)/Data!#REF!)*10</f>
        <v>#REF!</v>
      </c>
      <c r="AT454" s="2" t="e">
        <f>((Data!#REF!-Data!AT453)/Data!#REF!)*10</f>
        <v>#REF!</v>
      </c>
      <c r="AU454" s="2" t="e">
        <f>((Data!#REF!-Data!AU453)/Data!#REF!)*10</f>
        <v>#REF!</v>
      </c>
      <c r="AV454" s="2" t="e">
        <f>((Data!#REF!-Data!AV453)/Data!#REF!)*10</f>
        <v>#REF!</v>
      </c>
      <c r="AW454" s="2" t="e">
        <f>((Data!#REF!-Data!AW453)/Data!#REF!)*10</f>
        <v>#REF!</v>
      </c>
      <c r="AX454" s="2" t="e">
        <f>((Data!AX453-Data!#REF!)/Data!#REF!)*10</f>
        <v>#REF!</v>
      </c>
      <c r="AY454" s="2" t="e">
        <f>((Data!AY453-Data!#REF!)/Data!#REF!)*10</f>
        <v>#REF!</v>
      </c>
      <c r="AZ454" s="2" t="e">
        <f>((Data!AZ453-Data!#REF!)/Data!#REF!)*10</f>
        <v>#REF!</v>
      </c>
      <c r="BA454" s="2" t="e">
        <f>((Data!BA453-Data!#REF!)/Data!#REF!)*10</f>
        <v>#REF!</v>
      </c>
      <c r="BB454" s="2" t="e">
        <f>((Data!BB453-Data!#REF!)/Data!#REF!)*10</f>
        <v>#REF!</v>
      </c>
      <c r="BC454" s="2" t="e">
        <f>((Data!BC453-Data!#REF!)/Data!#REF!)*10</f>
        <v>#REF!</v>
      </c>
      <c r="BD454" s="2" t="e">
        <f>((Data!BD453-Data!#REF!)/Data!#REF!)*10</f>
        <v>#REF!</v>
      </c>
      <c r="BE454" s="2" t="e">
        <f>((Data!BE453-Data!#REF!)/Data!#REF!)*10</f>
        <v>#REF!</v>
      </c>
      <c r="BF454" s="2" t="e">
        <f>((Data!BF453-Data!#REF!)/Data!#REF!)*10</f>
        <v>#REF!</v>
      </c>
      <c r="BG454" s="2" t="e">
        <f>((Data!BG453-Data!#REF!)/Data!#REF!)*10</f>
        <v>#REF!</v>
      </c>
      <c r="BH454" s="2" t="e">
        <f>((Data!BH453-Data!#REF!)/Data!#REF!)*10</f>
        <v>#REF!</v>
      </c>
      <c r="BI454" s="2" t="e">
        <f>((Data!BI453-Data!#REF!)/Data!#REF!)*10</f>
        <v>#REF!</v>
      </c>
      <c r="BJ454" s="2" t="e">
        <f>((Data!BJ453-Data!#REF!)/Data!#REF!)*10</f>
        <v>#REF!</v>
      </c>
      <c r="BK454" s="2" t="e">
        <f>((Data!BK453-Data!#REF!)/Data!#REF!)*10</f>
        <v>#REF!</v>
      </c>
      <c r="BL454" s="2" t="e">
        <f>((Data!BL453-Data!#REF!)/Data!#REF!)*10</f>
        <v>#REF!</v>
      </c>
      <c r="BM454" s="8"/>
      <c r="BN454" s="8"/>
      <c r="BO454" s="8"/>
      <c r="BP454" s="8"/>
      <c r="BQ454" s="8"/>
    </row>
    <row r="455" spans="1:69">
      <c r="A455" t="s">
        <v>919</v>
      </c>
      <c r="B455" s="1" t="s">
        <v>2212</v>
      </c>
      <c r="C455" s="16" t="s">
        <v>920</v>
      </c>
      <c r="D455" s="16" t="s">
        <v>1359</v>
      </c>
      <c r="E455" s="2" t="e">
        <f>((Data!E454-Data!#REF!)/Data!#REF!)*10</f>
        <v>#REF!</v>
      </c>
      <c r="F455" s="2" t="e">
        <f>((Data!F454-Data!#REF!)/Data!#REF!)*10</f>
        <v>#REF!</v>
      </c>
      <c r="G455" s="2" t="e">
        <f>((Data!G454-Data!#REF!)/Data!#REF!)*10</f>
        <v>#REF!</v>
      </c>
      <c r="H455" s="2" t="e">
        <f>((Data!H454-Data!#REF!)/Data!#REF!)*10</f>
        <v>#REF!</v>
      </c>
      <c r="I455" s="2" t="e">
        <f>((Data!I454-Data!#REF!)/Data!#REF!)*10</f>
        <v>#REF!</v>
      </c>
      <c r="J455" s="2" t="e">
        <f>((Data!#REF!-Data!J454)/Data!#REF!)*10</f>
        <v>#REF!</v>
      </c>
      <c r="K455" s="2" t="e">
        <f>((Data!#REF!-Data!K454)/Data!#REF!)*10</f>
        <v>#REF!</v>
      </c>
      <c r="L455" s="2" t="e">
        <f>((Data!#REF!-Data!L454)/Data!#REF!)*10</f>
        <v>#REF!</v>
      </c>
      <c r="M455" s="2" t="e">
        <f>((Data!#REF!-Data!M454)/Data!#REF!)*10</f>
        <v>#REF!</v>
      </c>
      <c r="N455" s="2" t="e">
        <f>((Data!#REF!-Data!N454)/Data!#REF!)*10</f>
        <v>#REF!</v>
      </c>
      <c r="O455" s="2" t="e">
        <f>((Data!#REF!-Data!O454)/Data!#REF!)*10</f>
        <v>#REF!</v>
      </c>
      <c r="P455" s="2" t="e">
        <f>((Data!#REF!-Data!P454)/Data!#REF!)*10</f>
        <v>#REF!</v>
      </c>
      <c r="Q455" s="2" t="e">
        <f>((Data!#REF!-Data!Q454)/Data!#REF!)*10</f>
        <v>#REF!</v>
      </c>
      <c r="R455" s="2" t="e">
        <f>((Data!#REF!-Data!R454)/Data!#REF!)*10</f>
        <v>#REF!</v>
      </c>
      <c r="S455" s="2" t="e">
        <f>((Data!#REF!-Data!S454)/Data!#REF!)*10</f>
        <v>#REF!</v>
      </c>
      <c r="T455" s="2" t="e">
        <f>((Data!#REF!-Data!T454)/Data!#REF!)*10</f>
        <v>#REF!</v>
      </c>
      <c r="U455" s="2" t="e">
        <f>((Data!#REF!-Data!U454)/Data!#REF!)*10</f>
        <v>#REF!</v>
      </c>
      <c r="V455" s="2" t="e">
        <f>((Data!#REF!-Data!V454)/Data!#REF!)*10</f>
        <v>#REF!</v>
      </c>
      <c r="W455" s="2" t="e">
        <f>((Data!#REF!-Data!W454)/Data!#REF!)*10</f>
        <v>#REF!</v>
      </c>
      <c r="X455" s="2" t="e">
        <f>((Data!#REF!-Data!X454)/Data!#REF!)*10</f>
        <v>#REF!</v>
      </c>
      <c r="Y455" s="2" t="e">
        <f>((Data!#REF!-Data!Y454)/Data!#REF!)*10</f>
        <v>#REF!</v>
      </c>
      <c r="Z455" s="2" t="e">
        <f>((Data!#REF!-Data!Z454)/Data!#REF!)*10</f>
        <v>#REF!</v>
      </c>
      <c r="AA455" s="2" t="e">
        <f>((Data!#REF!-Data!AA454)/Data!#REF!)*10</f>
        <v>#REF!</v>
      </c>
      <c r="AB455" s="2" t="e">
        <f>((Data!#REF!-Data!AB454)/Data!#REF!)*10</f>
        <v>#REF!</v>
      </c>
      <c r="AC455" s="2" t="e">
        <f>((Data!#REF!-Data!AC454)/Data!#REF!)*10</f>
        <v>#REF!</v>
      </c>
      <c r="AD455" s="2" t="e">
        <f>((Data!#REF!-Data!AD454)/Data!#REF!)*10</f>
        <v>#REF!</v>
      </c>
      <c r="AE455" s="2" t="e">
        <f>((Data!#REF!-Data!AE454)/Data!#REF!)*10</f>
        <v>#REF!</v>
      </c>
      <c r="AF455" s="2" t="e">
        <f>((Data!#REF!-Data!AF454)/Data!#REF!)*10</f>
        <v>#REF!</v>
      </c>
      <c r="AG455" s="2" t="e">
        <f>((Data!#REF!-Data!AG454)/Data!#REF!)*10</f>
        <v>#REF!</v>
      </c>
      <c r="AH455" s="2" t="e">
        <f>((Data!#REF!-Data!AH454)/Data!#REF!)*10</f>
        <v>#REF!</v>
      </c>
      <c r="AI455" s="2" t="e">
        <f>((Data!AI454-Data!#REF!)/Data!#REF!)*10</f>
        <v>#REF!</v>
      </c>
      <c r="AJ455" s="2" t="e">
        <f>((Data!AJ454-Data!#REF!)/Data!#REF!)*10</f>
        <v>#REF!</v>
      </c>
      <c r="AK455" s="2" t="e">
        <f>((Data!AK454-Data!#REF!)/Data!#REF!)*10</f>
        <v>#REF!</v>
      </c>
      <c r="AL455" s="2" t="e">
        <f>((Data!AL454-Data!#REF!)/Data!#REF!)*10</f>
        <v>#REF!</v>
      </c>
      <c r="AM455" s="2" t="e">
        <f>((Data!AM454-Data!#REF!)/Data!#REF!)*10</f>
        <v>#REF!</v>
      </c>
      <c r="AN455" s="2" t="e">
        <f>((Data!#REF!-Data!AN454)/Data!#REF!)*10</f>
        <v>#REF!</v>
      </c>
      <c r="AO455" s="2" t="e">
        <f>((Data!#REF!-Data!AO454)/Data!#REF!)*10</f>
        <v>#REF!</v>
      </c>
      <c r="AP455" s="2" t="e">
        <f>((Data!#REF!-Data!AP454)/Data!#REF!)*10</f>
        <v>#REF!</v>
      </c>
      <c r="AQ455" s="2" t="e">
        <f>((Data!#REF!-Data!AQ454)/Data!#REF!)*10</f>
        <v>#REF!</v>
      </c>
      <c r="AR455" s="2" t="e">
        <f>((Data!#REF!-Data!AR454)/Data!#REF!)*10</f>
        <v>#REF!</v>
      </c>
      <c r="AS455" s="2" t="e">
        <f>((Data!#REF!-Data!AS454)/Data!#REF!)*10</f>
        <v>#REF!</v>
      </c>
      <c r="AT455" s="2" t="e">
        <f>((Data!#REF!-Data!AT454)/Data!#REF!)*10</f>
        <v>#REF!</v>
      </c>
      <c r="AU455" s="2" t="e">
        <f>((Data!#REF!-Data!AU454)/Data!#REF!)*10</f>
        <v>#REF!</v>
      </c>
      <c r="AV455" s="2" t="e">
        <f>((Data!#REF!-Data!AV454)/Data!#REF!)*10</f>
        <v>#REF!</v>
      </c>
      <c r="AW455" s="2" t="e">
        <f>((Data!#REF!-Data!AW454)/Data!#REF!)*10</f>
        <v>#REF!</v>
      </c>
      <c r="AX455" s="2" t="e">
        <f>((Data!AX454-Data!#REF!)/Data!#REF!)*10</f>
        <v>#REF!</v>
      </c>
      <c r="AY455" s="2" t="e">
        <f>((Data!AY454-Data!#REF!)/Data!#REF!)*10</f>
        <v>#REF!</v>
      </c>
      <c r="AZ455" s="2" t="e">
        <f>((Data!AZ454-Data!#REF!)/Data!#REF!)*10</f>
        <v>#REF!</v>
      </c>
      <c r="BA455" s="2" t="e">
        <f>((Data!BA454-Data!#REF!)/Data!#REF!)*10</f>
        <v>#REF!</v>
      </c>
      <c r="BB455" s="2" t="e">
        <f>((Data!BB454-Data!#REF!)/Data!#REF!)*10</f>
        <v>#REF!</v>
      </c>
      <c r="BC455" s="2" t="e">
        <f>((Data!BC454-Data!#REF!)/Data!#REF!)*10</f>
        <v>#REF!</v>
      </c>
      <c r="BD455" s="2" t="e">
        <f>((Data!BD454-Data!#REF!)/Data!#REF!)*10</f>
        <v>#REF!</v>
      </c>
      <c r="BE455" s="2" t="e">
        <f>((Data!BE454-Data!#REF!)/Data!#REF!)*10</f>
        <v>#REF!</v>
      </c>
      <c r="BF455" s="2" t="e">
        <f>((Data!BF454-Data!#REF!)/Data!#REF!)*10</f>
        <v>#REF!</v>
      </c>
      <c r="BG455" s="2" t="e">
        <f>((Data!BG454-Data!#REF!)/Data!#REF!)*10</f>
        <v>#REF!</v>
      </c>
      <c r="BH455" s="2" t="e">
        <f>((Data!BH454-Data!#REF!)/Data!#REF!)*10</f>
        <v>#REF!</v>
      </c>
      <c r="BI455" s="2" t="e">
        <f>((Data!BI454-Data!#REF!)/Data!#REF!)*10</f>
        <v>#REF!</v>
      </c>
      <c r="BJ455" s="2" t="e">
        <f>((Data!BJ454-Data!#REF!)/Data!#REF!)*10</f>
        <v>#REF!</v>
      </c>
      <c r="BK455" s="2" t="e">
        <f>((Data!BK454-Data!#REF!)/Data!#REF!)*10</f>
        <v>#REF!</v>
      </c>
      <c r="BL455" s="2" t="e">
        <f>((Data!BL454-Data!#REF!)/Data!#REF!)*10</f>
        <v>#REF!</v>
      </c>
      <c r="BM455" s="8"/>
      <c r="BN455" s="8"/>
      <c r="BO455" s="8"/>
      <c r="BP455" s="8"/>
      <c r="BQ455" s="8"/>
    </row>
    <row r="456" spans="1:69">
      <c r="A456" t="s">
        <v>921</v>
      </c>
      <c r="B456" s="1" t="s">
        <v>2213</v>
      </c>
      <c r="C456" s="16" t="s">
        <v>922</v>
      </c>
      <c r="D456" s="16" t="s">
        <v>1359</v>
      </c>
      <c r="E456" s="2" t="e">
        <f>((Data!E455-Data!#REF!)/Data!#REF!)*10</f>
        <v>#REF!</v>
      </c>
      <c r="F456" s="2" t="e">
        <f>((Data!F455-Data!#REF!)/Data!#REF!)*10</f>
        <v>#REF!</v>
      </c>
      <c r="G456" s="2" t="e">
        <f>((Data!G455-Data!#REF!)/Data!#REF!)*10</f>
        <v>#REF!</v>
      </c>
      <c r="H456" s="2" t="e">
        <f>((Data!H455-Data!#REF!)/Data!#REF!)*10</f>
        <v>#REF!</v>
      </c>
      <c r="I456" s="2" t="e">
        <f>((Data!I455-Data!#REF!)/Data!#REF!)*10</f>
        <v>#REF!</v>
      </c>
      <c r="J456" s="2" t="e">
        <f>((Data!#REF!-Data!J455)/Data!#REF!)*10</f>
        <v>#REF!</v>
      </c>
      <c r="K456" s="2" t="e">
        <f>((Data!#REF!-Data!K455)/Data!#REF!)*10</f>
        <v>#REF!</v>
      </c>
      <c r="L456" s="2" t="e">
        <f>((Data!#REF!-Data!L455)/Data!#REF!)*10</f>
        <v>#REF!</v>
      </c>
      <c r="M456" s="2" t="e">
        <f>((Data!#REF!-Data!M455)/Data!#REF!)*10</f>
        <v>#REF!</v>
      </c>
      <c r="N456" s="2" t="e">
        <f>((Data!#REF!-Data!N455)/Data!#REF!)*10</f>
        <v>#REF!</v>
      </c>
      <c r="O456" s="2" t="e">
        <f>((Data!#REF!-Data!O455)/Data!#REF!)*10</f>
        <v>#REF!</v>
      </c>
      <c r="P456" s="2" t="e">
        <f>((Data!#REF!-Data!P455)/Data!#REF!)*10</f>
        <v>#REF!</v>
      </c>
      <c r="Q456" s="2" t="e">
        <f>((Data!#REF!-Data!Q455)/Data!#REF!)*10</f>
        <v>#REF!</v>
      </c>
      <c r="R456" s="2" t="e">
        <f>((Data!#REF!-Data!R455)/Data!#REF!)*10</f>
        <v>#REF!</v>
      </c>
      <c r="S456" s="2" t="e">
        <f>((Data!#REF!-Data!S455)/Data!#REF!)*10</f>
        <v>#REF!</v>
      </c>
      <c r="T456" s="2" t="e">
        <f>((Data!#REF!-Data!T455)/Data!#REF!)*10</f>
        <v>#REF!</v>
      </c>
      <c r="U456" s="2" t="e">
        <f>((Data!#REF!-Data!U455)/Data!#REF!)*10</f>
        <v>#REF!</v>
      </c>
      <c r="V456" s="2" t="e">
        <f>((Data!#REF!-Data!V455)/Data!#REF!)*10</f>
        <v>#REF!</v>
      </c>
      <c r="W456" s="2" t="e">
        <f>((Data!#REF!-Data!W455)/Data!#REF!)*10</f>
        <v>#REF!</v>
      </c>
      <c r="X456" s="2" t="e">
        <f>((Data!#REF!-Data!X455)/Data!#REF!)*10</f>
        <v>#REF!</v>
      </c>
      <c r="Y456" s="2" t="e">
        <f>((Data!#REF!-Data!Y455)/Data!#REF!)*10</f>
        <v>#REF!</v>
      </c>
      <c r="Z456" s="2" t="e">
        <f>((Data!#REF!-Data!Z455)/Data!#REF!)*10</f>
        <v>#REF!</v>
      </c>
      <c r="AA456" s="2" t="e">
        <f>((Data!#REF!-Data!AA455)/Data!#REF!)*10</f>
        <v>#REF!</v>
      </c>
      <c r="AB456" s="2" t="e">
        <f>((Data!#REF!-Data!AB455)/Data!#REF!)*10</f>
        <v>#REF!</v>
      </c>
      <c r="AC456" s="2" t="e">
        <f>((Data!#REF!-Data!AC455)/Data!#REF!)*10</f>
        <v>#REF!</v>
      </c>
      <c r="AD456" s="2" t="e">
        <f>((Data!#REF!-Data!AD455)/Data!#REF!)*10</f>
        <v>#REF!</v>
      </c>
      <c r="AE456" s="2" t="e">
        <f>((Data!#REF!-Data!AE455)/Data!#REF!)*10</f>
        <v>#REF!</v>
      </c>
      <c r="AF456" s="2" t="e">
        <f>((Data!#REF!-Data!AF455)/Data!#REF!)*10</f>
        <v>#REF!</v>
      </c>
      <c r="AG456" s="2" t="e">
        <f>((Data!#REF!-Data!AG455)/Data!#REF!)*10</f>
        <v>#REF!</v>
      </c>
      <c r="AH456" s="2" t="e">
        <f>((Data!#REF!-Data!AH455)/Data!#REF!)*10</f>
        <v>#REF!</v>
      </c>
      <c r="AI456" s="2" t="e">
        <f>((Data!AI455-Data!#REF!)/Data!#REF!)*10</f>
        <v>#REF!</v>
      </c>
      <c r="AJ456" s="2" t="e">
        <f>((Data!AJ455-Data!#REF!)/Data!#REF!)*10</f>
        <v>#REF!</v>
      </c>
      <c r="AK456" s="2" t="e">
        <f>((Data!AK455-Data!#REF!)/Data!#REF!)*10</f>
        <v>#REF!</v>
      </c>
      <c r="AL456" s="2" t="e">
        <f>((Data!AL455-Data!#REF!)/Data!#REF!)*10</f>
        <v>#REF!</v>
      </c>
      <c r="AM456" s="2" t="e">
        <f>((Data!AM455-Data!#REF!)/Data!#REF!)*10</f>
        <v>#REF!</v>
      </c>
      <c r="AN456" s="2" t="e">
        <f>((Data!#REF!-Data!AN455)/Data!#REF!)*10</f>
        <v>#REF!</v>
      </c>
      <c r="AO456" s="2" t="e">
        <f>((Data!#REF!-Data!AO455)/Data!#REF!)*10</f>
        <v>#REF!</v>
      </c>
      <c r="AP456" s="2" t="e">
        <f>((Data!#REF!-Data!AP455)/Data!#REF!)*10</f>
        <v>#REF!</v>
      </c>
      <c r="AQ456" s="2" t="e">
        <f>((Data!#REF!-Data!AQ455)/Data!#REF!)*10</f>
        <v>#REF!</v>
      </c>
      <c r="AR456" s="2" t="e">
        <f>((Data!#REF!-Data!AR455)/Data!#REF!)*10</f>
        <v>#REF!</v>
      </c>
      <c r="AS456" s="2" t="e">
        <f>((Data!#REF!-Data!AS455)/Data!#REF!)*10</f>
        <v>#REF!</v>
      </c>
      <c r="AT456" s="2" t="e">
        <f>((Data!#REF!-Data!AT455)/Data!#REF!)*10</f>
        <v>#REF!</v>
      </c>
      <c r="AU456" s="2" t="e">
        <f>((Data!#REF!-Data!AU455)/Data!#REF!)*10</f>
        <v>#REF!</v>
      </c>
      <c r="AV456" s="2" t="e">
        <f>((Data!#REF!-Data!AV455)/Data!#REF!)*10</f>
        <v>#REF!</v>
      </c>
      <c r="AW456" s="2" t="e">
        <f>((Data!#REF!-Data!AW455)/Data!#REF!)*10</f>
        <v>#REF!</v>
      </c>
      <c r="AX456" s="2" t="e">
        <f>((Data!AX455-Data!#REF!)/Data!#REF!)*10</f>
        <v>#REF!</v>
      </c>
      <c r="AY456" s="2" t="e">
        <f>((Data!AY455-Data!#REF!)/Data!#REF!)*10</f>
        <v>#REF!</v>
      </c>
      <c r="AZ456" s="2" t="e">
        <f>((Data!AZ455-Data!#REF!)/Data!#REF!)*10</f>
        <v>#REF!</v>
      </c>
      <c r="BA456" s="2" t="e">
        <f>((Data!BA455-Data!#REF!)/Data!#REF!)*10</f>
        <v>#REF!</v>
      </c>
      <c r="BB456" s="2" t="e">
        <f>((Data!BB455-Data!#REF!)/Data!#REF!)*10</f>
        <v>#REF!</v>
      </c>
      <c r="BC456" s="2" t="e">
        <f>((Data!BC455-Data!#REF!)/Data!#REF!)*10</f>
        <v>#REF!</v>
      </c>
      <c r="BD456" s="2" t="e">
        <f>((Data!BD455-Data!#REF!)/Data!#REF!)*10</f>
        <v>#REF!</v>
      </c>
      <c r="BE456" s="2" t="e">
        <f>((Data!BE455-Data!#REF!)/Data!#REF!)*10</f>
        <v>#REF!</v>
      </c>
      <c r="BF456" s="2" t="e">
        <f>((Data!BF455-Data!#REF!)/Data!#REF!)*10</f>
        <v>#REF!</v>
      </c>
      <c r="BG456" s="2" t="e">
        <f>((Data!BG455-Data!#REF!)/Data!#REF!)*10</f>
        <v>#REF!</v>
      </c>
      <c r="BH456" s="2" t="e">
        <f>((Data!BH455-Data!#REF!)/Data!#REF!)*10</f>
        <v>#REF!</v>
      </c>
      <c r="BI456" s="2" t="e">
        <f>((Data!BI455-Data!#REF!)/Data!#REF!)*10</f>
        <v>#REF!</v>
      </c>
      <c r="BJ456" s="2" t="e">
        <f>((Data!BJ455-Data!#REF!)/Data!#REF!)*10</f>
        <v>#REF!</v>
      </c>
      <c r="BK456" s="2" t="e">
        <f>((Data!BK455-Data!#REF!)/Data!#REF!)*10</f>
        <v>#REF!</v>
      </c>
      <c r="BL456" s="2" t="e">
        <f>((Data!BL455-Data!#REF!)/Data!#REF!)*10</f>
        <v>#REF!</v>
      </c>
      <c r="BM456" s="8"/>
      <c r="BN456" s="8"/>
      <c r="BO456" s="8"/>
      <c r="BP456" s="8"/>
      <c r="BQ456" s="8"/>
    </row>
    <row r="457" spans="1:69">
      <c r="A457" t="s">
        <v>923</v>
      </c>
      <c r="B457" s="1" t="s">
        <v>2214</v>
      </c>
      <c r="C457" s="16" t="s">
        <v>924</v>
      </c>
      <c r="D457" s="16" t="s">
        <v>1359</v>
      </c>
      <c r="E457" s="2" t="e">
        <f>((Data!E456-Data!#REF!)/Data!#REF!)*10</f>
        <v>#REF!</v>
      </c>
      <c r="F457" s="2" t="e">
        <f>((Data!F456-Data!#REF!)/Data!#REF!)*10</f>
        <v>#REF!</v>
      </c>
      <c r="G457" s="2" t="e">
        <f>((Data!G456-Data!#REF!)/Data!#REF!)*10</f>
        <v>#REF!</v>
      </c>
      <c r="H457" s="2" t="e">
        <f>((Data!H456-Data!#REF!)/Data!#REF!)*10</f>
        <v>#REF!</v>
      </c>
      <c r="I457" s="2" t="e">
        <f>((Data!I456-Data!#REF!)/Data!#REF!)*10</f>
        <v>#REF!</v>
      </c>
      <c r="J457" s="2" t="e">
        <f>((Data!#REF!-Data!J456)/Data!#REF!)*10</f>
        <v>#REF!</v>
      </c>
      <c r="K457" s="2" t="e">
        <f>((Data!#REF!-Data!K456)/Data!#REF!)*10</f>
        <v>#REF!</v>
      </c>
      <c r="L457" s="2" t="e">
        <f>((Data!#REF!-Data!L456)/Data!#REF!)*10</f>
        <v>#REF!</v>
      </c>
      <c r="M457" s="2" t="e">
        <f>((Data!#REF!-Data!M456)/Data!#REF!)*10</f>
        <v>#REF!</v>
      </c>
      <c r="N457" s="2" t="e">
        <f>((Data!#REF!-Data!N456)/Data!#REF!)*10</f>
        <v>#REF!</v>
      </c>
      <c r="O457" s="2" t="e">
        <f>((Data!#REF!-Data!O456)/Data!#REF!)*10</f>
        <v>#REF!</v>
      </c>
      <c r="P457" s="2" t="e">
        <f>((Data!#REF!-Data!P456)/Data!#REF!)*10</f>
        <v>#REF!</v>
      </c>
      <c r="Q457" s="2" t="e">
        <f>((Data!#REF!-Data!Q456)/Data!#REF!)*10</f>
        <v>#REF!</v>
      </c>
      <c r="R457" s="2" t="e">
        <f>((Data!#REF!-Data!R456)/Data!#REF!)*10</f>
        <v>#REF!</v>
      </c>
      <c r="S457" s="2" t="e">
        <f>((Data!#REF!-Data!S456)/Data!#REF!)*10</f>
        <v>#REF!</v>
      </c>
      <c r="T457" s="2" t="e">
        <f>((Data!#REF!-Data!T456)/Data!#REF!)*10</f>
        <v>#REF!</v>
      </c>
      <c r="U457" s="2" t="e">
        <f>((Data!#REF!-Data!U456)/Data!#REF!)*10</f>
        <v>#REF!</v>
      </c>
      <c r="V457" s="2" t="e">
        <f>((Data!#REF!-Data!V456)/Data!#REF!)*10</f>
        <v>#REF!</v>
      </c>
      <c r="W457" s="2" t="e">
        <f>((Data!#REF!-Data!W456)/Data!#REF!)*10</f>
        <v>#REF!</v>
      </c>
      <c r="X457" s="2" t="e">
        <f>((Data!#REF!-Data!X456)/Data!#REF!)*10</f>
        <v>#REF!</v>
      </c>
      <c r="Y457" s="2" t="e">
        <f>((Data!#REF!-Data!Y456)/Data!#REF!)*10</f>
        <v>#REF!</v>
      </c>
      <c r="Z457" s="2" t="e">
        <f>((Data!#REF!-Data!Z456)/Data!#REF!)*10</f>
        <v>#REF!</v>
      </c>
      <c r="AA457" s="2" t="e">
        <f>((Data!#REF!-Data!AA456)/Data!#REF!)*10</f>
        <v>#REF!</v>
      </c>
      <c r="AB457" s="2" t="e">
        <f>((Data!#REF!-Data!AB456)/Data!#REF!)*10</f>
        <v>#REF!</v>
      </c>
      <c r="AC457" s="2" t="e">
        <f>((Data!#REF!-Data!AC456)/Data!#REF!)*10</f>
        <v>#REF!</v>
      </c>
      <c r="AD457" s="2" t="e">
        <f>((Data!#REF!-Data!AD456)/Data!#REF!)*10</f>
        <v>#REF!</v>
      </c>
      <c r="AE457" s="2" t="e">
        <f>((Data!#REF!-Data!AE456)/Data!#REF!)*10</f>
        <v>#REF!</v>
      </c>
      <c r="AF457" s="2" t="e">
        <f>((Data!#REF!-Data!AF456)/Data!#REF!)*10</f>
        <v>#REF!</v>
      </c>
      <c r="AG457" s="2" t="e">
        <f>((Data!#REF!-Data!AG456)/Data!#REF!)*10</f>
        <v>#REF!</v>
      </c>
      <c r="AH457" s="2" t="e">
        <f>((Data!#REF!-Data!AH456)/Data!#REF!)*10</f>
        <v>#REF!</v>
      </c>
      <c r="AI457" s="2" t="e">
        <f>((Data!AI456-Data!#REF!)/Data!#REF!)*10</f>
        <v>#REF!</v>
      </c>
      <c r="AJ457" s="2" t="e">
        <f>((Data!AJ456-Data!#REF!)/Data!#REF!)*10</f>
        <v>#REF!</v>
      </c>
      <c r="AK457" s="2" t="e">
        <f>((Data!AK456-Data!#REF!)/Data!#REF!)*10</f>
        <v>#REF!</v>
      </c>
      <c r="AL457" s="2" t="e">
        <f>((Data!AL456-Data!#REF!)/Data!#REF!)*10</f>
        <v>#REF!</v>
      </c>
      <c r="AM457" s="2" t="e">
        <f>((Data!AM456-Data!#REF!)/Data!#REF!)*10</f>
        <v>#REF!</v>
      </c>
      <c r="AN457" s="2" t="e">
        <f>((Data!#REF!-Data!AN456)/Data!#REF!)*10</f>
        <v>#REF!</v>
      </c>
      <c r="AO457" s="2" t="e">
        <f>((Data!#REF!-Data!AO456)/Data!#REF!)*10</f>
        <v>#REF!</v>
      </c>
      <c r="AP457" s="2" t="e">
        <f>((Data!#REF!-Data!AP456)/Data!#REF!)*10</f>
        <v>#REF!</v>
      </c>
      <c r="AQ457" s="2" t="e">
        <f>((Data!#REF!-Data!AQ456)/Data!#REF!)*10</f>
        <v>#REF!</v>
      </c>
      <c r="AR457" s="2" t="e">
        <f>((Data!#REF!-Data!AR456)/Data!#REF!)*10</f>
        <v>#REF!</v>
      </c>
      <c r="AS457" s="2" t="e">
        <f>((Data!#REF!-Data!AS456)/Data!#REF!)*10</f>
        <v>#REF!</v>
      </c>
      <c r="AT457" s="2" t="e">
        <f>((Data!#REF!-Data!AT456)/Data!#REF!)*10</f>
        <v>#REF!</v>
      </c>
      <c r="AU457" s="2" t="e">
        <f>((Data!#REF!-Data!AU456)/Data!#REF!)*10</f>
        <v>#REF!</v>
      </c>
      <c r="AV457" s="2" t="e">
        <f>((Data!#REF!-Data!AV456)/Data!#REF!)*10</f>
        <v>#REF!</v>
      </c>
      <c r="AW457" s="2" t="e">
        <f>((Data!#REF!-Data!AW456)/Data!#REF!)*10</f>
        <v>#REF!</v>
      </c>
      <c r="AX457" s="2" t="e">
        <f>((Data!AX456-Data!#REF!)/Data!#REF!)*10</f>
        <v>#REF!</v>
      </c>
      <c r="AY457" s="2" t="e">
        <f>((Data!AY456-Data!#REF!)/Data!#REF!)*10</f>
        <v>#REF!</v>
      </c>
      <c r="AZ457" s="2" t="e">
        <f>((Data!AZ456-Data!#REF!)/Data!#REF!)*10</f>
        <v>#REF!</v>
      </c>
      <c r="BA457" s="2" t="e">
        <f>((Data!BA456-Data!#REF!)/Data!#REF!)*10</f>
        <v>#REF!</v>
      </c>
      <c r="BB457" s="2" t="e">
        <f>((Data!BB456-Data!#REF!)/Data!#REF!)*10</f>
        <v>#REF!</v>
      </c>
      <c r="BC457" s="2" t="e">
        <f>((Data!BC456-Data!#REF!)/Data!#REF!)*10</f>
        <v>#REF!</v>
      </c>
      <c r="BD457" s="2" t="e">
        <f>((Data!BD456-Data!#REF!)/Data!#REF!)*10</f>
        <v>#REF!</v>
      </c>
      <c r="BE457" s="2" t="e">
        <f>((Data!BE456-Data!#REF!)/Data!#REF!)*10</f>
        <v>#REF!</v>
      </c>
      <c r="BF457" s="2" t="e">
        <f>((Data!BF456-Data!#REF!)/Data!#REF!)*10</f>
        <v>#REF!</v>
      </c>
      <c r="BG457" s="2" t="e">
        <f>((Data!BG456-Data!#REF!)/Data!#REF!)*10</f>
        <v>#REF!</v>
      </c>
      <c r="BH457" s="2" t="e">
        <f>((Data!BH456-Data!#REF!)/Data!#REF!)*10</f>
        <v>#REF!</v>
      </c>
      <c r="BI457" s="2" t="e">
        <f>((Data!BI456-Data!#REF!)/Data!#REF!)*10</f>
        <v>#REF!</v>
      </c>
      <c r="BJ457" s="2" t="e">
        <f>((Data!BJ456-Data!#REF!)/Data!#REF!)*10</f>
        <v>#REF!</v>
      </c>
      <c r="BK457" s="2" t="e">
        <f>((Data!BK456-Data!#REF!)/Data!#REF!)*10</f>
        <v>#REF!</v>
      </c>
      <c r="BL457" s="2" t="e">
        <f>((Data!BL456-Data!#REF!)/Data!#REF!)*10</f>
        <v>#REF!</v>
      </c>
      <c r="BM457" s="8"/>
      <c r="BN457" s="8"/>
      <c r="BO457" s="8"/>
      <c r="BP457" s="8"/>
      <c r="BQ457" s="8"/>
    </row>
    <row r="458" spans="1:69">
      <c r="A458" t="s">
        <v>925</v>
      </c>
      <c r="B458" s="1" t="s">
        <v>2215</v>
      </c>
      <c r="C458" s="16" t="s">
        <v>926</v>
      </c>
      <c r="D458" s="16" t="s">
        <v>1359</v>
      </c>
      <c r="E458" s="2" t="e">
        <f>((Data!E457-Data!#REF!)/Data!#REF!)*10</f>
        <v>#REF!</v>
      </c>
      <c r="F458" s="2" t="e">
        <f>((Data!F457-Data!#REF!)/Data!#REF!)*10</f>
        <v>#REF!</v>
      </c>
      <c r="G458" s="2" t="e">
        <f>((Data!G457-Data!#REF!)/Data!#REF!)*10</f>
        <v>#REF!</v>
      </c>
      <c r="H458" s="2" t="e">
        <f>((Data!H457-Data!#REF!)/Data!#REF!)*10</f>
        <v>#REF!</v>
      </c>
      <c r="I458" s="2" t="e">
        <f>((Data!I457-Data!#REF!)/Data!#REF!)*10</f>
        <v>#REF!</v>
      </c>
      <c r="J458" s="2" t="e">
        <f>((Data!#REF!-Data!J457)/Data!#REF!)*10</f>
        <v>#REF!</v>
      </c>
      <c r="K458" s="2" t="e">
        <f>((Data!#REF!-Data!K457)/Data!#REF!)*10</f>
        <v>#REF!</v>
      </c>
      <c r="L458" s="2" t="e">
        <f>((Data!#REF!-Data!L457)/Data!#REF!)*10</f>
        <v>#REF!</v>
      </c>
      <c r="M458" s="2" t="e">
        <f>((Data!#REF!-Data!M457)/Data!#REF!)*10</f>
        <v>#REF!</v>
      </c>
      <c r="N458" s="2" t="e">
        <f>((Data!#REF!-Data!N457)/Data!#REF!)*10</f>
        <v>#REF!</v>
      </c>
      <c r="O458" s="2" t="e">
        <f>((Data!#REF!-Data!O457)/Data!#REF!)*10</f>
        <v>#REF!</v>
      </c>
      <c r="P458" s="2" t="e">
        <f>((Data!#REF!-Data!P457)/Data!#REF!)*10</f>
        <v>#REF!</v>
      </c>
      <c r="Q458" s="2" t="e">
        <f>((Data!#REF!-Data!Q457)/Data!#REF!)*10</f>
        <v>#REF!</v>
      </c>
      <c r="R458" s="2" t="e">
        <f>((Data!#REF!-Data!R457)/Data!#REF!)*10</f>
        <v>#REF!</v>
      </c>
      <c r="S458" s="2" t="e">
        <f>((Data!#REF!-Data!S457)/Data!#REF!)*10</f>
        <v>#REF!</v>
      </c>
      <c r="T458" s="2" t="e">
        <f>((Data!#REF!-Data!T457)/Data!#REF!)*10</f>
        <v>#REF!</v>
      </c>
      <c r="U458" s="2" t="e">
        <f>((Data!#REF!-Data!U457)/Data!#REF!)*10</f>
        <v>#REF!</v>
      </c>
      <c r="V458" s="2" t="e">
        <f>((Data!#REF!-Data!V457)/Data!#REF!)*10</f>
        <v>#REF!</v>
      </c>
      <c r="W458" s="2" t="e">
        <f>((Data!#REF!-Data!W457)/Data!#REF!)*10</f>
        <v>#REF!</v>
      </c>
      <c r="X458" s="2" t="e">
        <f>((Data!#REF!-Data!X457)/Data!#REF!)*10</f>
        <v>#REF!</v>
      </c>
      <c r="Y458" s="2" t="e">
        <f>((Data!#REF!-Data!Y457)/Data!#REF!)*10</f>
        <v>#REF!</v>
      </c>
      <c r="Z458" s="2" t="e">
        <f>((Data!#REF!-Data!Z457)/Data!#REF!)*10</f>
        <v>#REF!</v>
      </c>
      <c r="AA458" s="2" t="e">
        <f>((Data!#REF!-Data!AA457)/Data!#REF!)*10</f>
        <v>#REF!</v>
      </c>
      <c r="AB458" s="2" t="e">
        <f>((Data!#REF!-Data!AB457)/Data!#REF!)*10</f>
        <v>#REF!</v>
      </c>
      <c r="AC458" s="2" t="e">
        <f>((Data!#REF!-Data!AC457)/Data!#REF!)*10</f>
        <v>#REF!</v>
      </c>
      <c r="AD458" s="2" t="e">
        <f>((Data!#REF!-Data!AD457)/Data!#REF!)*10</f>
        <v>#REF!</v>
      </c>
      <c r="AE458" s="2" t="e">
        <f>((Data!#REF!-Data!AE457)/Data!#REF!)*10</f>
        <v>#REF!</v>
      </c>
      <c r="AF458" s="2" t="e">
        <f>((Data!#REF!-Data!AF457)/Data!#REF!)*10</f>
        <v>#REF!</v>
      </c>
      <c r="AG458" s="2" t="e">
        <f>((Data!#REF!-Data!AG457)/Data!#REF!)*10</f>
        <v>#REF!</v>
      </c>
      <c r="AH458" s="2" t="e">
        <f>((Data!#REF!-Data!AH457)/Data!#REF!)*10</f>
        <v>#REF!</v>
      </c>
      <c r="AI458" s="2" t="e">
        <f>((Data!AI457-Data!#REF!)/Data!#REF!)*10</f>
        <v>#REF!</v>
      </c>
      <c r="AJ458" s="2" t="e">
        <f>((Data!AJ457-Data!#REF!)/Data!#REF!)*10</f>
        <v>#REF!</v>
      </c>
      <c r="AK458" s="2" t="e">
        <f>((Data!AK457-Data!#REF!)/Data!#REF!)*10</f>
        <v>#REF!</v>
      </c>
      <c r="AL458" s="2" t="e">
        <f>((Data!AL457-Data!#REF!)/Data!#REF!)*10</f>
        <v>#REF!</v>
      </c>
      <c r="AM458" s="2" t="e">
        <f>((Data!AM457-Data!#REF!)/Data!#REF!)*10</f>
        <v>#REF!</v>
      </c>
      <c r="AN458" s="2" t="e">
        <f>((Data!#REF!-Data!AN457)/Data!#REF!)*10</f>
        <v>#REF!</v>
      </c>
      <c r="AO458" s="2" t="e">
        <f>((Data!#REF!-Data!AO457)/Data!#REF!)*10</f>
        <v>#REF!</v>
      </c>
      <c r="AP458" s="2" t="e">
        <f>((Data!#REF!-Data!AP457)/Data!#REF!)*10</f>
        <v>#REF!</v>
      </c>
      <c r="AQ458" s="2" t="e">
        <f>((Data!#REF!-Data!AQ457)/Data!#REF!)*10</f>
        <v>#REF!</v>
      </c>
      <c r="AR458" s="2" t="e">
        <f>((Data!#REF!-Data!AR457)/Data!#REF!)*10</f>
        <v>#REF!</v>
      </c>
      <c r="AS458" s="2" t="e">
        <f>((Data!#REF!-Data!AS457)/Data!#REF!)*10</f>
        <v>#REF!</v>
      </c>
      <c r="AT458" s="2" t="e">
        <f>((Data!#REF!-Data!AT457)/Data!#REF!)*10</f>
        <v>#REF!</v>
      </c>
      <c r="AU458" s="2" t="e">
        <f>((Data!#REF!-Data!AU457)/Data!#REF!)*10</f>
        <v>#REF!</v>
      </c>
      <c r="AV458" s="2" t="e">
        <f>((Data!#REF!-Data!AV457)/Data!#REF!)*10</f>
        <v>#REF!</v>
      </c>
      <c r="AW458" s="2" t="e">
        <f>((Data!#REF!-Data!AW457)/Data!#REF!)*10</f>
        <v>#REF!</v>
      </c>
      <c r="AX458" s="2" t="e">
        <f>((Data!AX457-Data!#REF!)/Data!#REF!)*10</f>
        <v>#REF!</v>
      </c>
      <c r="AY458" s="2" t="e">
        <f>((Data!AY457-Data!#REF!)/Data!#REF!)*10</f>
        <v>#REF!</v>
      </c>
      <c r="AZ458" s="2" t="e">
        <f>((Data!AZ457-Data!#REF!)/Data!#REF!)*10</f>
        <v>#REF!</v>
      </c>
      <c r="BA458" s="2" t="e">
        <f>((Data!BA457-Data!#REF!)/Data!#REF!)*10</f>
        <v>#REF!</v>
      </c>
      <c r="BB458" s="2" t="e">
        <f>((Data!BB457-Data!#REF!)/Data!#REF!)*10</f>
        <v>#REF!</v>
      </c>
      <c r="BC458" s="2" t="e">
        <f>((Data!BC457-Data!#REF!)/Data!#REF!)*10</f>
        <v>#REF!</v>
      </c>
      <c r="BD458" s="2" t="e">
        <f>((Data!BD457-Data!#REF!)/Data!#REF!)*10</f>
        <v>#REF!</v>
      </c>
      <c r="BE458" s="2" t="e">
        <f>((Data!BE457-Data!#REF!)/Data!#REF!)*10</f>
        <v>#REF!</v>
      </c>
      <c r="BF458" s="2" t="e">
        <f>((Data!BF457-Data!#REF!)/Data!#REF!)*10</f>
        <v>#REF!</v>
      </c>
      <c r="BG458" s="2" t="e">
        <f>((Data!BG457-Data!#REF!)/Data!#REF!)*10</f>
        <v>#REF!</v>
      </c>
      <c r="BH458" s="2" t="e">
        <f>((Data!BH457-Data!#REF!)/Data!#REF!)*10</f>
        <v>#REF!</v>
      </c>
      <c r="BI458" s="2" t="e">
        <f>((Data!BI457-Data!#REF!)/Data!#REF!)*10</f>
        <v>#REF!</v>
      </c>
      <c r="BJ458" s="2" t="e">
        <f>((Data!BJ457-Data!#REF!)/Data!#REF!)*10</f>
        <v>#REF!</v>
      </c>
      <c r="BK458" s="2" t="e">
        <f>((Data!BK457-Data!#REF!)/Data!#REF!)*10</f>
        <v>#REF!</v>
      </c>
      <c r="BL458" s="2" t="e">
        <f>((Data!BL457-Data!#REF!)/Data!#REF!)*10</f>
        <v>#REF!</v>
      </c>
      <c r="BM458" s="8"/>
      <c r="BN458" s="8"/>
      <c r="BO458" s="8"/>
      <c r="BP458" s="8"/>
      <c r="BQ458" s="8"/>
    </row>
    <row r="459" spans="1:69">
      <c r="A459" t="s">
        <v>927</v>
      </c>
      <c r="B459" s="1" t="s">
        <v>2216</v>
      </c>
      <c r="C459" s="16" t="s">
        <v>928</v>
      </c>
      <c r="D459" s="16" t="s">
        <v>1359</v>
      </c>
      <c r="E459" s="2" t="e">
        <f>((Data!E458-Data!#REF!)/Data!#REF!)*10</f>
        <v>#REF!</v>
      </c>
      <c r="F459" s="2" t="e">
        <f>((Data!F458-Data!#REF!)/Data!#REF!)*10</f>
        <v>#REF!</v>
      </c>
      <c r="G459" s="2" t="e">
        <f>((Data!G458-Data!#REF!)/Data!#REF!)*10</f>
        <v>#REF!</v>
      </c>
      <c r="H459" s="2" t="e">
        <f>((Data!H458-Data!#REF!)/Data!#REF!)*10</f>
        <v>#REF!</v>
      </c>
      <c r="I459" s="2" t="e">
        <f>((Data!I458-Data!#REF!)/Data!#REF!)*10</f>
        <v>#REF!</v>
      </c>
      <c r="J459" s="2" t="e">
        <f>((Data!#REF!-Data!J458)/Data!#REF!)*10</f>
        <v>#REF!</v>
      </c>
      <c r="K459" s="2" t="e">
        <f>((Data!#REF!-Data!K458)/Data!#REF!)*10</f>
        <v>#REF!</v>
      </c>
      <c r="L459" s="2" t="e">
        <f>((Data!#REF!-Data!L458)/Data!#REF!)*10</f>
        <v>#REF!</v>
      </c>
      <c r="M459" s="2" t="e">
        <f>((Data!#REF!-Data!M458)/Data!#REF!)*10</f>
        <v>#REF!</v>
      </c>
      <c r="N459" s="2" t="e">
        <f>((Data!#REF!-Data!N458)/Data!#REF!)*10</f>
        <v>#REF!</v>
      </c>
      <c r="O459" s="2" t="e">
        <f>((Data!#REF!-Data!O458)/Data!#REF!)*10</f>
        <v>#REF!</v>
      </c>
      <c r="P459" s="2" t="e">
        <f>((Data!#REF!-Data!P458)/Data!#REF!)*10</f>
        <v>#REF!</v>
      </c>
      <c r="Q459" s="2" t="e">
        <f>((Data!#REF!-Data!Q458)/Data!#REF!)*10</f>
        <v>#REF!</v>
      </c>
      <c r="R459" s="2" t="e">
        <f>((Data!#REF!-Data!R458)/Data!#REF!)*10</f>
        <v>#REF!</v>
      </c>
      <c r="S459" s="2" t="e">
        <f>((Data!#REF!-Data!S458)/Data!#REF!)*10</f>
        <v>#REF!</v>
      </c>
      <c r="T459" s="2" t="e">
        <f>((Data!#REF!-Data!T458)/Data!#REF!)*10</f>
        <v>#REF!</v>
      </c>
      <c r="U459" s="2" t="e">
        <f>((Data!#REF!-Data!U458)/Data!#REF!)*10</f>
        <v>#REF!</v>
      </c>
      <c r="V459" s="2" t="e">
        <f>((Data!#REF!-Data!V458)/Data!#REF!)*10</f>
        <v>#REF!</v>
      </c>
      <c r="W459" s="2" t="e">
        <f>((Data!#REF!-Data!W458)/Data!#REF!)*10</f>
        <v>#REF!</v>
      </c>
      <c r="X459" s="2" t="e">
        <f>((Data!#REF!-Data!X458)/Data!#REF!)*10</f>
        <v>#REF!</v>
      </c>
      <c r="Y459" s="2" t="e">
        <f>((Data!#REF!-Data!Y458)/Data!#REF!)*10</f>
        <v>#REF!</v>
      </c>
      <c r="Z459" s="2" t="e">
        <f>((Data!#REF!-Data!Z458)/Data!#REF!)*10</f>
        <v>#REF!</v>
      </c>
      <c r="AA459" s="2" t="e">
        <f>((Data!#REF!-Data!AA458)/Data!#REF!)*10</f>
        <v>#REF!</v>
      </c>
      <c r="AB459" s="2" t="e">
        <f>((Data!#REF!-Data!AB458)/Data!#REF!)*10</f>
        <v>#REF!</v>
      </c>
      <c r="AC459" s="2" t="e">
        <f>((Data!#REF!-Data!AC458)/Data!#REF!)*10</f>
        <v>#REF!</v>
      </c>
      <c r="AD459" s="2" t="e">
        <f>((Data!#REF!-Data!AD458)/Data!#REF!)*10</f>
        <v>#REF!</v>
      </c>
      <c r="AE459" s="2" t="e">
        <f>((Data!#REF!-Data!AE458)/Data!#REF!)*10</f>
        <v>#REF!</v>
      </c>
      <c r="AF459" s="2" t="e">
        <f>((Data!#REF!-Data!AF458)/Data!#REF!)*10</f>
        <v>#REF!</v>
      </c>
      <c r="AG459" s="2" t="e">
        <f>((Data!#REF!-Data!AG458)/Data!#REF!)*10</f>
        <v>#REF!</v>
      </c>
      <c r="AH459" s="2" t="e">
        <f>((Data!#REF!-Data!AH458)/Data!#REF!)*10</f>
        <v>#REF!</v>
      </c>
      <c r="AI459" s="2" t="e">
        <f>((Data!AI458-Data!#REF!)/Data!#REF!)*10</f>
        <v>#REF!</v>
      </c>
      <c r="AJ459" s="2" t="e">
        <f>((Data!AJ458-Data!#REF!)/Data!#REF!)*10</f>
        <v>#REF!</v>
      </c>
      <c r="AK459" s="2" t="e">
        <f>((Data!AK458-Data!#REF!)/Data!#REF!)*10</f>
        <v>#REF!</v>
      </c>
      <c r="AL459" s="2" t="e">
        <f>((Data!AL458-Data!#REF!)/Data!#REF!)*10</f>
        <v>#REF!</v>
      </c>
      <c r="AM459" s="2" t="e">
        <f>((Data!AM458-Data!#REF!)/Data!#REF!)*10</f>
        <v>#REF!</v>
      </c>
      <c r="AN459" s="2" t="e">
        <f>((Data!#REF!-Data!AN458)/Data!#REF!)*10</f>
        <v>#REF!</v>
      </c>
      <c r="AO459" s="2" t="e">
        <f>((Data!#REF!-Data!AO458)/Data!#REF!)*10</f>
        <v>#REF!</v>
      </c>
      <c r="AP459" s="2" t="e">
        <f>((Data!#REF!-Data!AP458)/Data!#REF!)*10</f>
        <v>#REF!</v>
      </c>
      <c r="AQ459" s="2" t="e">
        <f>((Data!#REF!-Data!AQ458)/Data!#REF!)*10</f>
        <v>#REF!</v>
      </c>
      <c r="AR459" s="2" t="e">
        <f>((Data!#REF!-Data!AR458)/Data!#REF!)*10</f>
        <v>#REF!</v>
      </c>
      <c r="AS459" s="2" t="e">
        <f>((Data!#REF!-Data!AS458)/Data!#REF!)*10</f>
        <v>#REF!</v>
      </c>
      <c r="AT459" s="2" t="e">
        <f>((Data!#REF!-Data!AT458)/Data!#REF!)*10</f>
        <v>#REF!</v>
      </c>
      <c r="AU459" s="2" t="e">
        <f>((Data!#REF!-Data!AU458)/Data!#REF!)*10</f>
        <v>#REF!</v>
      </c>
      <c r="AV459" s="2" t="e">
        <f>((Data!#REF!-Data!AV458)/Data!#REF!)*10</f>
        <v>#REF!</v>
      </c>
      <c r="AW459" s="2" t="e">
        <f>((Data!#REF!-Data!AW458)/Data!#REF!)*10</f>
        <v>#REF!</v>
      </c>
      <c r="AX459" s="2" t="e">
        <f>((Data!AX458-Data!#REF!)/Data!#REF!)*10</f>
        <v>#REF!</v>
      </c>
      <c r="AY459" s="2" t="e">
        <f>((Data!AY458-Data!#REF!)/Data!#REF!)*10</f>
        <v>#REF!</v>
      </c>
      <c r="AZ459" s="2" t="e">
        <f>((Data!AZ458-Data!#REF!)/Data!#REF!)*10</f>
        <v>#REF!</v>
      </c>
      <c r="BA459" s="2" t="e">
        <f>((Data!BA458-Data!#REF!)/Data!#REF!)*10</f>
        <v>#REF!</v>
      </c>
      <c r="BB459" s="2" t="e">
        <f>((Data!BB458-Data!#REF!)/Data!#REF!)*10</f>
        <v>#REF!</v>
      </c>
      <c r="BC459" s="2" t="e">
        <f>((Data!BC458-Data!#REF!)/Data!#REF!)*10</f>
        <v>#REF!</v>
      </c>
      <c r="BD459" s="2" t="e">
        <f>((Data!BD458-Data!#REF!)/Data!#REF!)*10</f>
        <v>#REF!</v>
      </c>
      <c r="BE459" s="2" t="e">
        <f>((Data!BE458-Data!#REF!)/Data!#REF!)*10</f>
        <v>#REF!</v>
      </c>
      <c r="BF459" s="2" t="e">
        <f>((Data!BF458-Data!#REF!)/Data!#REF!)*10</f>
        <v>#REF!</v>
      </c>
      <c r="BG459" s="2" t="e">
        <f>((Data!BG458-Data!#REF!)/Data!#REF!)*10</f>
        <v>#REF!</v>
      </c>
      <c r="BH459" s="2" t="e">
        <f>((Data!BH458-Data!#REF!)/Data!#REF!)*10</f>
        <v>#REF!</v>
      </c>
      <c r="BI459" s="2" t="e">
        <f>((Data!BI458-Data!#REF!)/Data!#REF!)*10</f>
        <v>#REF!</v>
      </c>
      <c r="BJ459" s="2" t="e">
        <f>((Data!BJ458-Data!#REF!)/Data!#REF!)*10</f>
        <v>#REF!</v>
      </c>
      <c r="BK459" s="2" t="e">
        <f>((Data!BK458-Data!#REF!)/Data!#REF!)*10</f>
        <v>#REF!</v>
      </c>
      <c r="BL459" s="2" t="e">
        <f>((Data!BL458-Data!#REF!)/Data!#REF!)*10</f>
        <v>#REF!</v>
      </c>
      <c r="BM459" s="8"/>
      <c r="BN459" s="8"/>
      <c r="BO459" s="8"/>
      <c r="BP459" s="8"/>
      <c r="BQ459" s="8"/>
    </row>
    <row r="460" spans="1:69">
      <c r="A460" t="s">
        <v>929</v>
      </c>
      <c r="B460" s="1" t="s">
        <v>2217</v>
      </c>
      <c r="C460" s="16" t="s">
        <v>930</v>
      </c>
      <c r="D460" s="16" t="s">
        <v>1359</v>
      </c>
      <c r="E460" s="2" t="e">
        <f>((Data!E459-Data!#REF!)/Data!#REF!)*10</f>
        <v>#REF!</v>
      </c>
      <c r="F460" s="2" t="e">
        <f>((Data!F459-Data!#REF!)/Data!#REF!)*10</f>
        <v>#REF!</v>
      </c>
      <c r="G460" s="2" t="e">
        <f>((Data!G459-Data!#REF!)/Data!#REF!)*10</f>
        <v>#REF!</v>
      </c>
      <c r="H460" s="2" t="e">
        <f>((Data!H459-Data!#REF!)/Data!#REF!)*10</f>
        <v>#REF!</v>
      </c>
      <c r="I460" s="2" t="e">
        <f>((Data!I459-Data!#REF!)/Data!#REF!)*10</f>
        <v>#REF!</v>
      </c>
      <c r="J460" s="2" t="e">
        <f>((Data!#REF!-Data!J459)/Data!#REF!)*10</f>
        <v>#REF!</v>
      </c>
      <c r="K460" s="2" t="e">
        <f>((Data!#REF!-Data!K459)/Data!#REF!)*10</f>
        <v>#REF!</v>
      </c>
      <c r="L460" s="2" t="e">
        <f>((Data!#REF!-Data!L459)/Data!#REF!)*10</f>
        <v>#REF!</v>
      </c>
      <c r="M460" s="2" t="e">
        <f>((Data!#REF!-Data!M459)/Data!#REF!)*10</f>
        <v>#REF!</v>
      </c>
      <c r="N460" s="2" t="e">
        <f>((Data!#REF!-Data!N459)/Data!#REF!)*10</f>
        <v>#REF!</v>
      </c>
      <c r="O460" s="2" t="e">
        <f>((Data!#REF!-Data!O459)/Data!#REF!)*10</f>
        <v>#REF!</v>
      </c>
      <c r="P460" s="2" t="e">
        <f>((Data!#REF!-Data!P459)/Data!#REF!)*10</f>
        <v>#REF!</v>
      </c>
      <c r="Q460" s="2" t="e">
        <f>((Data!#REF!-Data!Q459)/Data!#REF!)*10</f>
        <v>#REF!</v>
      </c>
      <c r="R460" s="2" t="e">
        <f>((Data!#REF!-Data!R459)/Data!#REF!)*10</f>
        <v>#REF!</v>
      </c>
      <c r="S460" s="2" t="e">
        <f>((Data!#REF!-Data!S459)/Data!#REF!)*10</f>
        <v>#REF!</v>
      </c>
      <c r="T460" s="2" t="e">
        <f>((Data!#REF!-Data!T459)/Data!#REF!)*10</f>
        <v>#REF!</v>
      </c>
      <c r="U460" s="2" t="e">
        <f>((Data!#REF!-Data!U459)/Data!#REF!)*10</f>
        <v>#REF!</v>
      </c>
      <c r="V460" s="2" t="e">
        <f>((Data!#REF!-Data!V459)/Data!#REF!)*10</f>
        <v>#REF!</v>
      </c>
      <c r="W460" s="2" t="e">
        <f>((Data!#REF!-Data!W459)/Data!#REF!)*10</f>
        <v>#REF!</v>
      </c>
      <c r="X460" s="2" t="e">
        <f>((Data!#REF!-Data!X459)/Data!#REF!)*10</f>
        <v>#REF!</v>
      </c>
      <c r="Y460" s="2" t="e">
        <f>((Data!#REF!-Data!Y459)/Data!#REF!)*10</f>
        <v>#REF!</v>
      </c>
      <c r="Z460" s="2" t="e">
        <f>((Data!#REF!-Data!Z459)/Data!#REF!)*10</f>
        <v>#REF!</v>
      </c>
      <c r="AA460" s="2" t="e">
        <f>((Data!#REF!-Data!AA459)/Data!#REF!)*10</f>
        <v>#REF!</v>
      </c>
      <c r="AB460" s="2" t="e">
        <f>((Data!#REF!-Data!AB459)/Data!#REF!)*10</f>
        <v>#REF!</v>
      </c>
      <c r="AC460" s="2" t="e">
        <f>((Data!#REF!-Data!AC459)/Data!#REF!)*10</f>
        <v>#REF!</v>
      </c>
      <c r="AD460" s="2" t="e">
        <f>((Data!#REF!-Data!AD459)/Data!#REF!)*10</f>
        <v>#REF!</v>
      </c>
      <c r="AE460" s="2" t="e">
        <f>((Data!#REF!-Data!AE459)/Data!#REF!)*10</f>
        <v>#REF!</v>
      </c>
      <c r="AF460" s="2" t="e">
        <f>((Data!#REF!-Data!AF459)/Data!#REF!)*10</f>
        <v>#REF!</v>
      </c>
      <c r="AG460" s="2" t="e">
        <f>((Data!#REF!-Data!AG459)/Data!#REF!)*10</f>
        <v>#REF!</v>
      </c>
      <c r="AH460" s="2" t="e">
        <f>((Data!#REF!-Data!AH459)/Data!#REF!)*10</f>
        <v>#REF!</v>
      </c>
      <c r="AI460" s="2" t="e">
        <f>((Data!AI459-Data!#REF!)/Data!#REF!)*10</f>
        <v>#REF!</v>
      </c>
      <c r="AJ460" s="2" t="e">
        <f>((Data!AJ459-Data!#REF!)/Data!#REF!)*10</f>
        <v>#REF!</v>
      </c>
      <c r="AK460" s="2" t="e">
        <f>((Data!AK459-Data!#REF!)/Data!#REF!)*10</f>
        <v>#REF!</v>
      </c>
      <c r="AL460" s="2" t="e">
        <f>((Data!AL459-Data!#REF!)/Data!#REF!)*10</f>
        <v>#REF!</v>
      </c>
      <c r="AM460" s="2" t="e">
        <f>((Data!AM459-Data!#REF!)/Data!#REF!)*10</f>
        <v>#REF!</v>
      </c>
      <c r="AN460" s="2" t="e">
        <f>((Data!#REF!-Data!AN459)/Data!#REF!)*10</f>
        <v>#REF!</v>
      </c>
      <c r="AO460" s="2" t="e">
        <f>((Data!#REF!-Data!AO459)/Data!#REF!)*10</f>
        <v>#REF!</v>
      </c>
      <c r="AP460" s="2" t="e">
        <f>((Data!#REF!-Data!AP459)/Data!#REF!)*10</f>
        <v>#REF!</v>
      </c>
      <c r="AQ460" s="2" t="e">
        <f>((Data!#REF!-Data!AQ459)/Data!#REF!)*10</f>
        <v>#REF!</v>
      </c>
      <c r="AR460" s="2" t="e">
        <f>((Data!#REF!-Data!AR459)/Data!#REF!)*10</f>
        <v>#REF!</v>
      </c>
      <c r="AS460" s="2" t="e">
        <f>((Data!#REF!-Data!AS459)/Data!#REF!)*10</f>
        <v>#REF!</v>
      </c>
      <c r="AT460" s="2" t="e">
        <f>((Data!#REF!-Data!AT459)/Data!#REF!)*10</f>
        <v>#REF!</v>
      </c>
      <c r="AU460" s="2" t="e">
        <f>((Data!#REF!-Data!AU459)/Data!#REF!)*10</f>
        <v>#REF!</v>
      </c>
      <c r="AV460" s="2" t="e">
        <f>((Data!#REF!-Data!AV459)/Data!#REF!)*10</f>
        <v>#REF!</v>
      </c>
      <c r="AW460" s="2" t="e">
        <f>((Data!#REF!-Data!AW459)/Data!#REF!)*10</f>
        <v>#REF!</v>
      </c>
      <c r="AX460" s="2" t="e">
        <f>((Data!AX459-Data!#REF!)/Data!#REF!)*10</f>
        <v>#REF!</v>
      </c>
      <c r="AY460" s="2" t="e">
        <f>((Data!AY459-Data!#REF!)/Data!#REF!)*10</f>
        <v>#REF!</v>
      </c>
      <c r="AZ460" s="2" t="e">
        <f>((Data!AZ459-Data!#REF!)/Data!#REF!)*10</f>
        <v>#REF!</v>
      </c>
      <c r="BA460" s="2" t="e">
        <f>((Data!BA459-Data!#REF!)/Data!#REF!)*10</f>
        <v>#REF!</v>
      </c>
      <c r="BB460" s="2" t="e">
        <f>((Data!BB459-Data!#REF!)/Data!#REF!)*10</f>
        <v>#REF!</v>
      </c>
      <c r="BC460" s="2" t="e">
        <f>((Data!BC459-Data!#REF!)/Data!#REF!)*10</f>
        <v>#REF!</v>
      </c>
      <c r="BD460" s="2" t="e">
        <f>((Data!BD459-Data!#REF!)/Data!#REF!)*10</f>
        <v>#REF!</v>
      </c>
      <c r="BE460" s="2" t="e">
        <f>((Data!BE459-Data!#REF!)/Data!#REF!)*10</f>
        <v>#REF!</v>
      </c>
      <c r="BF460" s="2" t="e">
        <f>((Data!BF459-Data!#REF!)/Data!#REF!)*10</f>
        <v>#REF!</v>
      </c>
      <c r="BG460" s="2" t="e">
        <f>((Data!BG459-Data!#REF!)/Data!#REF!)*10</f>
        <v>#REF!</v>
      </c>
      <c r="BH460" s="2" t="e">
        <f>((Data!BH459-Data!#REF!)/Data!#REF!)*10</f>
        <v>#REF!</v>
      </c>
      <c r="BI460" s="2" t="e">
        <f>((Data!BI459-Data!#REF!)/Data!#REF!)*10</f>
        <v>#REF!</v>
      </c>
      <c r="BJ460" s="2" t="e">
        <f>((Data!BJ459-Data!#REF!)/Data!#REF!)*10</f>
        <v>#REF!</v>
      </c>
      <c r="BK460" s="2" t="e">
        <f>((Data!BK459-Data!#REF!)/Data!#REF!)*10</f>
        <v>#REF!</v>
      </c>
      <c r="BL460" s="2" t="e">
        <f>((Data!BL459-Data!#REF!)/Data!#REF!)*10</f>
        <v>#REF!</v>
      </c>
      <c r="BM460" s="8"/>
      <c r="BN460" s="8"/>
      <c r="BO460" s="8"/>
      <c r="BP460" s="8"/>
      <c r="BQ460" s="8"/>
    </row>
    <row r="461" spans="1:69">
      <c r="A461" t="s">
        <v>931</v>
      </c>
      <c r="B461" s="1" t="s">
        <v>2218</v>
      </c>
      <c r="C461" s="16" t="s">
        <v>932</v>
      </c>
      <c r="D461" s="16" t="s">
        <v>1359</v>
      </c>
      <c r="E461" s="2" t="e">
        <f>((Data!E460-Data!#REF!)/Data!#REF!)*10</f>
        <v>#REF!</v>
      </c>
      <c r="F461" s="2" t="e">
        <f>((Data!F460-Data!#REF!)/Data!#REF!)*10</f>
        <v>#REF!</v>
      </c>
      <c r="G461" s="2" t="e">
        <f>((Data!G460-Data!#REF!)/Data!#REF!)*10</f>
        <v>#REF!</v>
      </c>
      <c r="H461" s="2" t="e">
        <f>((Data!H460-Data!#REF!)/Data!#REF!)*10</f>
        <v>#REF!</v>
      </c>
      <c r="I461" s="2" t="e">
        <f>((Data!I460-Data!#REF!)/Data!#REF!)*10</f>
        <v>#REF!</v>
      </c>
      <c r="J461" s="2" t="e">
        <f>((Data!#REF!-Data!J460)/Data!#REF!)*10</f>
        <v>#REF!</v>
      </c>
      <c r="K461" s="2" t="e">
        <f>((Data!#REF!-Data!K460)/Data!#REF!)*10</f>
        <v>#REF!</v>
      </c>
      <c r="L461" s="2" t="e">
        <f>((Data!#REF!-Data!L460)/Data!#REF!)*10</f>
        <v>#REF!</v>
      </c>
      <c r="M461" s="2" t="e">
        <f>((Data!#REF!-Data!M460)/Data!#REF!)*10</f>
        <v>#REF!</v>
      </c>
      <c r="N461" s="2" t="e">
        <f>((Data!#REF!-Data!N460)/Data!#REF!)*10</f>
        <v>#REF!</v>
      </c>
      <c r="O461" s="2" t="e">
        <f>((Data!#REF!-Data!O460)/Data!#REF!)*10</f>
        <v>#REF!</v>
      </c>
      <c r="P461" s="2" t="e">
        <f>((Data!#REF!-Data!P460)/Data!#REF!)*10</f>
        <v>#REF!</v>
      </c>
      <c r="Q461" s="2" t="e">
        <f>((Data!#REF!-Data!Q460)/Data!#REF!)*10</f>
        <v>#REF!</v>
      </c>
      <c r="R461" s="2" t="e">
        <f>((Data!#REF!-Data!R460)/Data!#REF!)*10</f>
        <v>#REF!</v>
      </c>
      <c r="S461" s="2" t="e">
        <f>((Data!#REF!-Data!S460)/Data!#REF!)*10</f>
        <v>#REF!</v>
      </c>
      <c r="T461" s="2" t="e">
        <f>((Data!#REF!-Data!T460)/Data!#REF!)*10</f>
        <v>#REF!</v>
      </c>
      <c r="U461" s="2" t="e">
        <f>((Data!#REF!-Data!U460)/Data!#REF!)*10</f>
        <v>#REF!</v>
      </c>
      <c r="V461" s="2" t="e">
        <f>((Data!#REF!-Data!V460)/Data!#REF!)*10</f>
        <v>#REF!</v>
      </c>
      <c r="W461" s="2" t="e">
        <f>((Data!#REF!-Data!W460)/Data!#REF!)*10</f>
        <v>#REF!</v>
      </c>
      <c r="X461" s="2" t="e">
        <f>((Data!#REF!-Data!X460)/Data!#REF!)*10</f>
        <v>#REF!</v>
      </c>
      <c r="Y461" s="2" t="e">
        <f>((Data!#REF!-Data!Y460)/Data!#REF!)*10</f>
        <v>#REF!</v>
      </c>
      <c r="Z461" s="2" t="e">
        <f>((Data!#REF!-Data!Z460)/Data!#REF!)*10</f>
        <v>#REF!</v>
      </c>
      <c r="AA461" s="2" t="e">
        <f>((Data!#REF!-Data!AA460)/Data!#REF!)*10</f>
        <v>#REF!</v>
      </c>
      <c r="AB461" s="2" t="e">
        <f>((Data!#REF!-Data!AB460)/Data!#REF!)*10</f>
        <v>#REF!</v>
      </c>
      <c r="AC461" s="2" t="e">
        <f>((Data!#REF!-Data!AC460)/Data!#REF!)*10</f>
        <v>#REF!</v>
      </c>
      <c r="AD461" s="2" t="e">
        <f>((Data!#REF!-Data!AD460)/Data!#REF!)*10</f>
        <v>#REF!</v>
      </c>
      <c r="AE461" s="2" t="e">
        <f>((Data!#REF!-Data!AE460)/Data!#REF!)*10</f>
        <v>#REF!</v>
      </c>
      <c r="AF461" s="2" t="e">
        <f>((Data!#REF!-Data!AF460)/Data!#REF!)*10</f>
        <v>#REF!</v>
      </c>
      <c r="AG461" s="2" t="e">
        <f>((Data!#REF!-Data!AG460)/Data!#REF!)*10</f>
        <v>#REF!</v>
      </c>
      <c r="AH461" s="2" t="e">
        <f>((Data!#REF!-Data!AH460)/Data!#REF!)*10</f>
        <v>#REF!</v>
      </c>
      <c r="AI461" s="2" t="e">
        <f>((Data!AI460-Data!#REF!)/Data!#REF!)*10</f>
        <v>#REF!</v>
      </c>
      <c r="AJ461" s="2" t="e">
        <f>((Data!AJ460-Data!#REF!)/Data!#REF!)*10</f>
        <v>#REF!</v>
      </c>
      <c r="AK461" s="2" t="e">
        <f>((Data!AK460-Data!#REF!)/Data!#REF!)*10</f>
        <v>#REF!</v>
      </c>
      <c r="AL461" s="2" t="e">
        <f>((Data!AL460-Data!#REF!)/Data!#REF!)*10</f>
        <v>#REF!</v>
      </c>
      <c r="AM461" s="2" t="e">
        <f>((Data!AM460-Data!#REF!)/Data!#REF!)*10</f>
        <v>#REF!</v>
      </c>
      <c r="AN461" s="2" t="e">
        <f>((Data!#REF!-Data!AN460)/Data!#REF!)*10</f>
        <v>#REF!</v>
      </c>
      <c r="AO461" s="2" t="e">
        <f>((Data!#REF!-Data!AO460)/Data!#REF!)*10</f>
        <v>#REF!</v>
      </c>
      <c r="AP461" s="2" t="e">
        <f>((Data!#REF!-Data!AP460)/Data!#REF!)*10</f>
        <v>#REF!</v>
      </c>
      <c r="AQ461" s="2" t="e">
        <f>((Data!#REF!-Data!AQ460)/Data!#REF!)*10</f>
        <v>#REF!</v>
      </c>
      <c r="AR461" s="2" t="e">
        <f>((Data!#REF!-Data!AR460)/Data!#REF!)*10</f>
        <v>#REF!</v>
      </c>
      <c r="AS461" s="2" t="e">
        <f>((Data!#REF!-Data!AS460)/Data!#REF!)*10</f>
        <v>#REF!</v>
      </c>
      <c r="AT461" s="2" t="e">
        <f>((Data!#REF!-Data!AT460)/Data!#REF!)*10</f>
        <v>#REF!</v>
      </c>
      <c r="AU461" s="2" t="e">
        <f>((Data!#REF!-Data!AU460)/Data!#REF!)*10</f>
        <v>#REF!</v>
      </c>
      <c r="AV461" s="2" t="e">
        <f>((Data!#REF!-Data!AV460)/Data!#REF!)*10</f>
        <v>#REF!</v>
      </c>
      <c r="AW461" s="2" t="e">
        <f>((Data!#REF!-Data!AW460)/Data!#REF!)*10</f>
        <v>#REF!</v>
      </c>
      <c r="AX461" s="2" t="e">
        <f>((Data!AX460-Data!#REF!)/Data!#REF!)*10</f>
        <v>#REF!</v>
      </c>
      <c r="AY461" s="2" t="e">
        <f>((Data!AY460-Data!#REF!)/Data!#REF!)*10</f>
        <v>#REF!</v>
      </c>
      <c r="AZ461" s="2" t="e">
        <f>((Data!AZ460-Data!#REF!)/Data!#REF!)*10</f>
        <v>#REF!</v>
      </c>
      <c r="BA461" s="2" t="e">
        <f>((Data!BA460-Data!#REF!)/Data!#REF!)*10</f>
        <v>#REF!</v>
      </c>
      <c r="BB461" s="2" t="e">
        <f>((Data!BB460-Data!#REF!)/Data!#REF!)*10</f>
        <v>#REF!</v>
      </c>
      <c r="BC461" s="2" t="e">
        <f>((Data!BC460-Data!#REF!)/Data!#REF!)*10</f>
        <v>#REF!</v>
      </c>
      <c r="BD461" s="2" t="e">
        <f>((Data!BD460-Data!#REF!)/Data!#REF!)*10</f>
        <v>#REF!</v>
      </c>
      <c r="BE461" s="2" t="e">
        <f>((Data!BE460-Data!#REF!)/Data!#REF!)*10</f>
        <v>#REF!</v>
      </c>
      <c r="BF461" s="2" t="e">
        <f>((Data!BF460-Data!#REF!)/Data!#REF!)*10</f>
        <v>#REF!</v>
      </c>
      <c r="BG461" s="2" t="e">
        <f>((Data!BG460-Data!#REF!)/Data!#REF!)*10</f>
        <v>#REF!</v>
      </c>
      <c r="BH461" s="2" t="e">
        <f>((Data!BH460-Data!#REF!)/Data!#REF!)*10</f>
        <v>#REF!</v>
      </c>
      <c r="BI461" s="2" t="e">
        <f>((Data!BI460-Data!#REF!)/Data!#REF!)*10</f>
        <v>#REF!</v>
      </c>
      <c r="BJ461" s="2" t="e">
        <f>((Data!BJ460-Data!#REF!)/Data!#REF!)*10</f>
        <v>#REF!</v>
      </c>
      <c r="BK461" s="2" t="e">
        <f>((Data!BK460-Data!#REF!)/Data!#REF!)*10</f>
        <v>#REF!</v>
      </c>
      <c r="BL461" s="2" t="e">
        <f>((Data!BL460-Data!#REF!)/Data!#REF!)*10</f>
        <v>#REF!</v>
      </c>
      <c r="BM461" s="8"/>
      <c r="BN461" s="8"/>
      <c r="BO461" s="8"/>
      <c r="BP461" s="8"/>
      <c r="BQ461" s="8"/>
    </row>
    <row r="462" spans="1:69">
      <c r="A462" t="s">
        <v>933</v>
      </c>
      <c r="B462" s="1" t="s">
        <v>2219</v>
      </c>
      <c r="C462" s="16" t="s">
        <v>934</v>
      </c>
      <c r="D462" s="16" t="s">
        <v>1359</v>
      </c>
      <c r="E462" s="2" t="e">
        <f>((Data!E461-Data!#REF!)/Data!#REF!)*10</f>
        <v>#REF!</v>
      </c>
      <c r="F462" s="2" t="e">
        <f>((Data!F461-Data!#REF!)/Data!#REF!)*10</f>
        <v>#REF!</v>
      </c>
      <c r="G462" s="2" t="e">
        <f>((Data!G461-Data!#REF!)/Data!#REF!)*10</f>
        <v>#REF!</v>
      </c>
      <c r="H462" s="2" t="e">
        <f>((Data!H461-Data!#REF!)/Data!#REF!)*10</f>
        <v>#REF!</v>
      </c>
      <c r="I462" s="2" t="e">
        <f>((Data!I461-Data!#REF!)/Data!#REF!)*10</f>
        <v>#REF!</v>
      </c>
      <c r="J462" s="2" t="e">
        <f>((Data!#REF!-Data!J461)/Data!#REF!)*10</f>
        <v>#REF!</v>
      </c>
      <c r="K462" s="2" t="e">
        <f>((Data!#REF!-Data!K461)/Data!#REF!)*10</f>
        <v>#REF!</v>
      </c>
      <c r="L462" s="2" t="e">
        <f>((Data!#REF!-Data!L461)/Data!#REF!)*10</f>
        <v>#REF!</v>
      </c>
      <c r="M462" s="2" t="e">
        <f>((Data!#REF!-Data!M461)/Data!#REF!)*10</f>
        <v>#REF!</v>
      </c>
      <c r="N462" s="2" t="e">
        <f>((Data!#REF!-Data!N461)/Data!#REF!)*10</f>
        <v>#REF!</v>
      </c>
      <c r="O462" s="2" t="e">
        <f>((Data!#REF!-Data!O461)/Data!#REF!)*10</f>
        <v>#REF!</v>
      </c>
      <c r="P462" s="2" t="e">
        <f>((Data!#REF!-Data!P461)/Data!#REF!)*10</f>
        <v>#REF!</v>
      </c>
      <c r="Q462" s="2" t="e">
        <f>((Data!#REF!-Data!Q461)/Data!#REF!)*10</f>
        <v>#REF!</v>
      </c>
      <c r="R462" s="2" t="e">
        <f>((Data!#REF!-Data!R461)/Data!#REF!)*10</f>
        <v>#REF!</v>
      </c>
      <c r="S462" s="2" t="e">
        <f>((Data!#REF!-Data!S461)/Data!#REF!)*10</f>
        <v>#REF!</v>
      </c>
      <c r="T462" s="2" t="e">
        <f>((Data!#REF!-Data!T461)/Data!#REF!)*10</f>
        <v>#REF!</v>
      </c>
      <c r="U462" s="2" t="e">
        <f>((Data!#REF!-Data!U461)/Data!#REF!)*10</f>
        <v>#REF!</v>
      </c>
      <c r="V462" s="2" t="e">
        <f>((Data!#REF!-Data!V461)/Data!#REF!)*10</f>
        <v>#REF!</v>
      </c>
      <c r="W462" s="2" t="e">
        <f>((Data!#REF!-Data!W461)/Data!#REF!)*10</f>
        <v>#REF!</v>
      </c>
      <c r="X462" s="2" t="e">
        <f>((Data!#REF!-Data!X461)/Data!#REF!)*10</f>
        <v>#REF!</v>
      </c>
      <c r="Y462" s="2" t="e">
        <f>((Data!#REF!-Data!Y461)/Data!#REF!)*10</f>
        <v>#REF!</v>
      </c>
      <c r="Z462" s="2" t="e">
        <f>((Data!#REF!-Data!Z461)/Data!#REF!)*10</f>
        <v>#REF!</v>
      </c>
      <c r="AA462" s="2" t="e">
        <f>((Data!#REF!-Data!AA461)/Data!#REF!)*10</f>
        <v>#REF!</v>
      </c>
      <c r="AB462" s="2" t="e">
        <f>((Data!#REF!-Data!AB461)/Data!#REF!)*10</f>
        <v>#REF!</v>
      </c>
      <c r="AC462" s="2" t="e">
        <f>((Data!#REF!-Data!AC461)/Data!#REF!)*10</f>
        <v>#REF!</v>
      </c>
      <c r="AD462" s="2" t="e">
        <f>((Data!#REF!-Data!AD461)/Data!#REF!)*10</f>
        <v>#REF!</v>
      </c>
      <c r="AE462" s="2" t="e">
        <f>((Data!#REF!-Data!AE461)/Data!#REF!)*10</f>
        <v>#REF!</v>
      </c>
      <c r="AF462" s="2" t="e">
        <f>((Data!#REF!-Data!AF461)/Data!#REF!)*10</f>
        <v>#REF!</v>
      </c>
      <c r="AG462" s="2" t="e">
        <f>((Data!#REF!-Data!AG461)/Data!#REF!)*10</f>
        <v>#REF!</v>
      </c>
      <c r="AH462" s="2" t="e">
        <f>((Data!#REF!-Data!AH461)/Data!#REF!)*10</f>
        <v>#REF!</v>
      </c>
      <c r="AI462" s="2" t="e">
        <f>((Data!AI461-Data!#REF!)/Data!#REF!)*10</f>
        <v>#REF!</v>
      </c>
      <c r="AJ462" s="2" t="e">
        <f>((Data!AJ461-Data!#REF!)/Data!#REF!)*10</f>
        <v>#REF!</v>
      </c>
      <c r="AK462" s="2" t="e">
        <f>((Data!AK461-Data!#REF!)/Data!#REF!)*10</f>
        <v>#REF!</v>
      </c>
      <c r="AL462" s="2" t="e">
        <f>((Data!AL461-Data!#REF!)/Data!#REF!)*10</f>
        <v>#REF!</v>
      </c>
      <c r="AM462" s="2" t="e">
        <f>((Data!AM461-Data!#REF!)/Data!#REF!)*10</f>
        <v>#REF!</v>
      </c>
      <c r="AN462" s="2" t="e">
        <f>((Data!#REF!-Data!AN461)/Data!#REF!)*10</f>
        <v>#REF!</v>
      </c>
      <c r="AO462" s="2" t="e">
        <f>((Data!#REF!-Data!AO461)/Data!#REF!)*10</f>
        <v>#REF!</v>
      </c>
      <c r="AP462" s="2" t="e">
        <f>((Data!#REF!-Data!AP461)/Data!#REF!)*10</f>
        <v>#REF!</v>
      </c>
      <c r="AQ462" s="2" t="e">
        <f>((Data!#REF!-Data!AQ461)/Data!#REF!)*10</f>
        <v>#REF!</v>
      </c>
      <c r="AR462" s="2" t="e">
        <f>((Data!#REF!-Data!AR461)/Data!#REF!)*10</f>
        <v>#REF!</v>
      </c>
      <c r="AS462" s="2" t="e">
        <f>((Data!#REF!-Data!AS461)/Data!#REF!)*10</f>
        <v>#REF!</v>
      </c>
      <c r="AT462" s="2" t="e">
        <f>((Data!#REF!-Data!AT461)/Data!#REF!)*10</f>
        <v>#REF!</v>
      </c>
      <c r="AU462" s="2" t="e">
        <f>((Data!#REF!-Data!AU461)/Data!#REF!)*10</f>
        <v>#REF!</v>
      </c>
      <c r="AV462" s="2" t="e">
        <f>((Data!#REF!-Data!AV461)/Data!#REF!)*10</f>
        <v>#REF!</v>
      </c>
      <c r="AW462" s="2" t="e">
        <f>((Data!#REF!-Data!AW461)/Data!#REF!)*10</f>
        <v>#REF!</v>
      </c>
      <c r="AX462" s="2" t="e">
        <f>((Data!AX461-Data!#REF!)/Data!#REF!)*10</f>
        <v>#REF!</v>
      </c>
      <c r="AY462" s="2" t="e">
        <f>((Data!AY461-Data!#REF!)/Data!#REF!)*10</f>
        <v>#REF!</v>
      </c>
      <c r="AZ462" s="2" t="e">
        <f>((Data!AZ461-Data!#REF!)/Data!#REF!)*10</f>
        <v>#REF!</v>
      </c>
      <c r="BA462" s="2" t="e">
        <f>((Data!BA461-Data!#REF!)/Data!#REF!)*10</f>
        <v>#REF!</v>
      </c>
      <c r="BB462" s="2" t="e">
        <f>((Data!BB461-Data!#REF!)/Data!#REF!)*10</f>
        <v>#REF!</v>
      </c>
      <c r="BC462" s="2" t="e">
        <f>((Data!BC461-Data!#REF!)/Data!#REF!)*10</f>
        <v>#REF!</v>
      </c>
      <c r="BD462" s="2" t="e">
        <f>((Data!BD461-Data!#REF!)/Data!#REF!)*10</f>
        <v>#REF!</v>
      </c>
      <c r="BE462" s="2" t="e">
        <f>((Data!BE461-Data!#REF!)/Data!#REF!)*10</f>
        <v>#REF!</v>
      </c>
      <c r="BF462" s="2" t="e">
        <f>((Data!BF461-Data!#REF!)/Data!#REF!)*10</f>
        <v>#REF!</v>
      </c>
      <c r="BG462" s="2" t="e">
        <f>((Data!BG461-Data!#REF!)/Data!#REF!)*10</f>
        <v>#REF!</v>
      </c>
      <c r="BH462" s="2" t="e">
        <f>((Data!BH461-Data!#REF!)/Data!#REF!)*10</f>
        <v>#REF!</v>
      </c>
      <c r="BI462" s="2" t="e">
        <f>((Data!BI461-Data!#REF!)/Data!#REF!)*10</f>
        <v>#REF!</v>
      </c>
      <c r="BJ462" s="2" t="e">
        <f>((Data!BJ461-Data!#REF!)/Data!#REF!)*10</f>
        <v>#REF!</v>
      </c>
      <c r="BK462" s="2" t="e">
        <f>((Data!BK461-Data!#REF!)/Data!#REF!)*10</f>
        <v>#REF!</v>
      </c>
      <c r="BL462" s="2" t="e">
        <f>((Data!BL461-Data!#REF!)/Data!#REF!)*10</f>
        <v>#REF!</v>
      </c>
      <c r="BM462" s="8"/>
      <c r="BN462" s="8"/>
      <c r="BO462" s="8"/>
      <c r="BP462" s="8"/>
      <c r="BQ462" s="8"/>
    </row>
    <row r="463" spans="1:69">
      <c r="A463" t="s">
        <v>935</v>
      </c>
      <c r="B463" s="1" t="s">
        <v>2220</v>
      </c>
      <c r="C463" s="16" t="s">
        <v>936</v>
      </c>
      <c r="D463" s="16" t="s">
        <v>1359</v>
      </c>
      <c r="E463" s="2" t="e">
        <f>((Data!E462-Data!#REF!)/Data!#REF!)*10</f>
        <v>#REF!</v>
      </c>
      <c r="F463" s="2" t="e">
        <f>((Data!F462-Data!#REF!)/Data!#REF!)*10</f>
        <v>#REF!</v>
      </c>
      <c r="G463" s="2" t="e">
        <f>((Data!G462-Data!#REF!)/Data!#REF!)*10</f>
        <v>#REF!</v>
      </c>
      <c r="H463" s="2" t="e">
        <f>((Data!H462-Data!#REF!)/Data!#REF!)*10</f>
        <v>#REF!</v>
      </c>
      <c r="I463" s="2" t="e">
        <f>((Data!I462-Data!#REF!)/Data!#REF!)*10</f>
        <v>#REF!</v>
      </c>
      <c r="J463" s="2" t="e">
        <f>((Data!#REF!-Data!J462)/Data!#REF!)*10</f>
        <v>#REF!</v>
      </c>
      <c r="K463" s="2" t="e">
        <f>((Data!#REF!-Data!K462)/Data!#REF!)*10</f>
        <v>#REF!</v>
      </c>
      <c r="L463" s="2" t="e">
        <f>((Data!#REF!-Data!L462)/Data!#REF!)*10</f>
        <v>#REF!</v>
      </c>
      <c r="M463" s="2" t="e">
        <f>((Data!#REF!-Data!M462)/Data!#REF!)*10</f>
        <v>#REF!</v>
      </c>
      <c r="N463" s="2" t="e">
        <f>((Data!#REF!-Data!N462)/Data!#REF!)*10</f>
        <v>#REF!</v>
      </c>
      <c r="O463" s="2" t="e">
        <f>((Data!#REF!-Data!O462)/Data!#REF!)*10</f>
        <v>#REF!</v>
      </c>
      <c r="P463" s="2" t="e">
        <f>((Data!#REF!-Data!P462)/Data!#REF!)*10</f>
        <v>#REF!</v>
      </c>
      <c r="Q463" s="2" t="e">
        <f>((Data!#REF!-Data!Q462)/Data!#REF!)*10</f>
        <v>#REF!</v>
      </c>
      <c r="R463" s="2" t="e">
        <f>((Data!#REF!-Data!R462)/Data!#REF!)*10</f>
        <v>#REF!</v>
      </c>
      <c r="S463" s="2" t="e">
        <f>((Data!#REF!-Data!S462)/Data!#REF!)*10</f>
        <v>#REF!</v>
      </c>
      <c r="T463" s="2" t="e">
        <f>((Data!#REF!-Data!T462)/Data!#REF!)*10</f>
        <v>#REF!</v>
      </c>
      <c r="U463" s="2" t="e">
        <f>((Data!#REF!-Data!U462)/Data!#REF!)*10</f>
        <v>#REF!</v>
      </c>
      <c r="V463" s="2" t="e">
        <f>((Data!#REF!-Data!V462)/Data!#REF!)*10</f>
        <v>#REF!</v>
      </c>
      <c r="W463" s="2" t="e">
        <f>((Data!#REF!-Data!W462)/Data!#REF!)*10</f>
        <v>#REF!</v>
      </c>
      <c r="X463" s="2" t="e">
        <f>((Data!#REF!-Data!X462)/Data!#REF!)*10</f>
        <v>#REF!</v>
      </c>
      <c r="Y463" s="2" t="e">
        <f>((Data!#REF!-Data!Y462)/Data!#REF!)*10</f>
        <v>#REF!</v>
      </c>
      <c r="Z463" s="2" t="e">
        <f>((Data!#REF!-Data!Z462)/Data!#REF!)*10</f>
        <v>#REF!</v>
      </c>
      <c r="AA463" s="2" t="e">
        <f>((Data!#REF!-Data!AA462)/Data!#REF!)*10</f>
        <v>#REF!</v>
      </c>
      <c r="AB463" s="2" t="e">
        <f>((Data!#REF!-Data!AB462)/Data!#REF!)*10</f>
        <v>#REF!</v>
      </c>
      <c r="AC463" s="2" t="e">
        <f>((Data!#REF!-Data!AC462)/Data!#REF!)*10</f>
        <v>#REF!</v>
      </c>
      <c r="AD463" s="2" t="e">
        <f>((Data!#REF!-Data!AD462)/Data!#REF!)*10</f>
        <v>#REF!</v>
      </c>
      <c r="AE463" s="2" t="e">
        <f>((Data!#REF!-Data!AE462)/Data!#REF!)*10</f>
        <v>#REF!</v>
      </c>
      <c r="AF463" s="2" t="e">
        <f>((Data!#REF!-Data!AF462)/Data!#REF!)*10</f>
        <v>#REF!</v>
      </c>
      <c r="AG463" s="2" t="e">
        <f>((Data!#REF!-Data!AG462)/Data!#REF!)*10</f>
        <v>#REF!</v>
      </c>
      <c r="AH463" s="2" t="e">
        <f>((Data!#REF!-Data!AH462)/Data!#REF!)*10</f>
        <v>#REF!</v>
      </c>
      <c r="AI463" s="2" t="e">
        <f>((Data!AI462-Data!#REF!)/Data!#REF!)*10</f>
        <v>#REF!</v>
      </c>
      <c r="AJ463" s="2" t="e">
        <f>((Data!AJ462-Data!#REF!)/Data!#REF!)*10</f>
        <v>#REF!</v>
      </c>
      <c r="AK463" s="2" t="e">
        <f>((Data!AK462-Data!#REF!)/Data!#REF!)*10</f>
        <v>#REF!</v>
      </c>
      <c r="AL463" s="2" t="e">
        <f>((Data!AL462-Data!#REF!)/Data!#REF!)*10</f>
        <v>#REF!</v>
      </c>
      <c r="AM463" s="2" t="e">
        <f>((Data!AM462-Data!#REF!)/Data!#REF!)*10</f>
        <v>#REF!</v>
      </c>
      <c r="AN463" s="2" t="e">
        <f>((Data!#REF!-Data!AN462)/Data!#REF!)*10</f>
        <v>#REF!</v>
      </c>
      <c r="AO463" s="2" t="e">
        <f>((Data!#REF!-Data!AO462)/Data!#REF!)*10</f>
        <v>#REF!</v>
      </c>
      <c r="AP463" s="2" t="e">
        <f>((Data!#REF!-Data!AP462)/Data!#REF!)*10</f>
        <v>#REF!</v>
      </c>
      <c r="AQ463" s="2" t="e">
        <f>((Data!#REF!-Data!AQ462)/Data!#REF!)*10</f>
        <v>#REF!</v>
      </c>
      <c r="AR463" s="2" t="e">
        <f>((Data!#REF!-Data!AR462)/Data!#REF!)*10</f>
        <v>#REF!</v>
      </c>
      <c r="AS463" s="2" t="e">
        <f>((Data!#REF!-Data!AS462)/Data!#REF!)*10</f>
        <v>#REF!</v>
      </c>
      <c r="AT463" s="2" t="e">
        <f>((Data!#REF!-Data!AT462)/Data!#REF!)*10</f>
        <v>#REF!</v>
      </c>
      <c r="AU463" s="2" t="e">
        <f>((Data!#REF!-Data!AU462)/Data!#REF!)*10</f>
        <v>#REF!</v>
      </c>
      <c r="AV463" s="2" t="e">
        <f>((Data!#REF!-Data!AV462)/Data!#REF!)*10</f>
        <v>#REF!</v>
      </c>
      <c r="AW463" s="2" t="e">
        <f>((Data!#REF!-Data!AW462)/Data!#REF!)*10</f>
        <v>#REF!</v>
      </c>
      <c r="AX463" s="2" t="e">
        <f>((Data!AX462-Data!#REF!)/Data!#REF!)*10</f>
        <v>#REF!</v>
      </c>
      <c r="AY463" s="2" t="e">
        <f>((Data!AY462-Data!#REF!)/Data!#REF!)*10</f>
        <v>#REF!</v>
      </c>
      <c r="AZ463" s="2" t="e">
        <f>((Data!AZ462-Data!#REF!)/Data!#REF!)*10</f>
        <v>#REF!</v>
      </c>
      <c r="BA463" s="2" t="e">
        <f>((Data!BA462-Data!#REF!)/Data!#REF!)*10</f>
        <v>#REF!</v>
      </c>
      <c r="BB463" s="2" t="e">
        <f>((Data!BB462-Data!#REF!)/Data!#REF!)*10</f>
        <v>#REF!</v>
      </c>
      <c r="BC463" s="2" t="e">
        <f>((Data!BC462-Data!#REF!)/Data!#REF!)*10</f>
        <v>#REF!</v>
      </c>
      <c r="BD463" s="2" t="e">
        <f>((Data!BD462-Data!#REF!)/Data!#REF!)*10</f>
        <v>#REF!</v>
      </c>
      <c r="BE463" s="2" t="e">
        <f>((Data!BE462-Data!#REF!)/Data!#REF!)*10</f>
        <v>#REF!</v>
      </c>
      <c r="BF463" s="2" t="e">
        <f>((Data!BF462-Data!#REF!)/Data!#REF!)*10</f>
        <v>#REF!</v>
      </c>
      <c r="BG463" s="2" t="e">
        <f>((Data!BG462-Data!#REF!)/Data!#REF!)*10</f>
        <v>#REF!</v>
      </c>
      <c r="BH463" s="2" t="e">
        <f>((Data!BH462-Data!#REF!)/Data!#REF!)*10</f>
        <v>#REF!</v>
      </c>
      <c r="BI463" s="2" t="e">
        <f>((Data!BI462-Data!#REF!)/Data!#REF!)*10</f>
        <v>#REF!</v>
      </c>
      <c r="BJ463" s="2" t="e">
        <f>((Data!BJ462-Data!#REF!)/Data!#REF!)*10</f>
        <v>#REF!</v>
      </c>
      <c r="BK463" s="2" t="e">
        <f>((Data!BK462-Data!#REF!)/Data!#REF!)*10</f>
        <v>#REF!</v>
      </c>
      <c r="BL463" s="2" t="e">
        <f>((Data!BL462-Data!#REF!)/Data!#REF!)*10</f>
        <v>#REF!</v>
      </c>
      <c r="BM463" s="8"/>
      <c r="BN463" s="8"/>
      <c r="BO463" s="8"/>
      <c r="BP463" s="8"/>
      <c r="BQ463" s="8"/>
    </row>
    <row r="464" spans="1:69">
      <c r="A464" t="s">
        <v>937</v>
      </c>
      <c r="B464" s="1" t="s">
        <v>2221</v>
      </c>
      <c r="C464" s="16" t="s">
        <v>938</v>
      </c>
      <c r="D464" s="16" t="s">
        <v>1359</v>
      </c>
      <c r="E464" s="2" t="e">
        <f>((Data!E463-Data!#REF!)/Data!#REF!)*10</f>
        <v>#REF!</v>
      </c>
      <c r="F464" s="2" t="e">
        <f>((Data!F463-Data!#REF!)/Data!#REF!)*10</f>
        <v>#REF!</v>
      </c>
      <c r="G464" s="2" t="e">
        <f>((Data!G463-Data!#REF!)/Data!#REF!)*10</f>
        <v>#REF!</v>
      </c>
      <c r="H464" s="2" t="e">
        <f>((Data!H463-Data!#REF!)/Data!#REF!)*10</f>
        <v>#REF!</v>
      </c>
      <c r="I464" s="2" t="e">
        <f>((Data!I463-Data!#REF!)/Data!#REF!)*10</f>
        <v>#REF!</v>
      </c>
      <c r="J464" s="2" t="e">
        <f>((Data!#REF!-Data!J463)/Data!#REF!)*10</f>
        <v>#REF!</v>
      </c>
      <c r="K464" s="2" t="e">
        <f>((Data!#REF!-Data!K463)/Data!#REF!)*10</f>
        <v>#REF!</v>
      </c>
      <c r="L464" s="2" t="e">
        <f>((Data!#REF!-Data!L463)/Data!#REF!)*10</f>
        <v>#REF!</v>
      </c>
      <c r="M464" s="2" t="e">
        <f>((Data!#REF!-Data!M463)/Data!#REF!)*10</f>
        <v>#REF!</v>
      </c>
      <c r="N464" s="2" t="e">
        <f>((Data!#REF!-Data!N463)/Data!#REF!)*10</f>
        <v>#REF!</v>
      </c>
      <c r="O464" s="2" t="e">
        <f>((Data!#REF!-Data!O463)/Data!#REF!)*10</f>
        <v>#REF!</v>
      </c>
      <c r="P464" s="2" t="e">
        <f>((Data!#REF!-Data!P463)/Data!#REF!)*10</f>
        <v>#REF!</v>
      </c>
      <c r="Q464" s="2" t="e">
        <f>((Data!#REF!-Data!Q463)/Data!#REF!)*10</f>
        <v>#REF!</v>
      </c>
      <c r="R464" s="2" t="e">
        <f>((Data!#REF!-Data!R463)/Data!#REF!)*10</f>
        <v>#REF!</v>
      </c>
      <c r="S464" s="2" t="e">
        <f>((Data!#REF!-Data!S463)/Data!#REF!)*10</f>
        <v>#REF!</v>
      </c>
      <c r="T464" s="2" t="e">
        <f>((Data!#REF!-Data!T463)/Data!#REF!)*10</f>
        <v>#REF!</v>
      </c>
      <c r="U464" s="2" t="e">
        <f>((Data!#REF!-Data!U463)/Data!#REF!)*10</f>
        <v>#REF!</v>
      </c>
      <c r="V464" s="2" t="e">
        <f>((Data!#REF!-Data!V463)/Data!#REF!)*10</f>
        <v>#REF!</v>
      </c>
      <c r="W464" s="2" t="e">
        <f>((Data!#REF!-Data!W463)/Data!#REF!)*10</f>
        <v>#REF!</v>
      </c>
      <c r="X464" s="2" t="e">
        <f>((Data!#REF!-Data!X463)/Data!#REF!)*10</f>
        <v>#REF!</v>
      </c>
      <c r="Y464" s="2" t="e">
        <f>((Data!#REF!-Data!Y463)/Data!#REF!)*10</f>
        <v>#REF!</v>
      </c>
      <c r="Z464" s="2" t="e">
        <f>((Data!#REF!-Data!Z463)/Data!#REF!)*10</f>
        <v>#REF!</v>
      </c>
      <c r="AA464" s="2" t="e">
        <f>((Data!#REF!-Data!AA463)/Data!#REF!)*10</f>
        <v>#REF!</v>
      </c>
      <c r="AB464" s="2" t="e">
        <f>((Data!#REF!-Data!AB463)/Data!#REF!)*10</f>
        <v>#REF!</v>
      </c>
      <c r="AC464" s="2" t="e">
        <f>((Data!#REF!-Data!AC463)/Data!#REF!)*10</f>
        <v>#REF!</v>
      </c>
      <c r="AD464" s="2" t="e">
        <f>((Data!#REF!-Data!AD463)/Data!#REF!)*10</f>
        <v>#REF!</v>
      </c>
      <c r="AE464" s="2" t="e">
        <f>((Data!#REF!-Data!AE463)/Data!#REF!)*10</f>
        <v>#REF!</v>
      </c>
      <c r="AF464" s="2" t="e">
        <f>((Data!#REF!-Data!AF463)/Data!#REF!)*10</f>
        <v>#REF!</v>
      </c>
      <c r="AG464" s="2" t="e">
        <f>((Data!#REF!-Data!AG463)/Data!#REF!)*10</f>
        <v>#REF!</v>
      </c>
      <c r="AH464" s="2" t="e">
        <f>((Data!#REF!-Data!AH463)/Data!#REF!)*10</f>
        <v>#REF!</v>
      </c>
      <c r="AI464" s="2" t="e">
        <f>((Data!AI463-Data!#REF!)/Data!#REF!)*10</f>
        <v>#REF!</v>
      </c>
      <c r="AJ464" s="2" t="e">
        <f>((Data!AJ463-Data!#REF!)/Data!#REF!)*10</f>
        <v>#REF!</v>
      </c>
      <c r="AK464" s="2" t="e">
        <f>((Data!AK463-Data!#REF!)/Data!#REF!)*10</f>
        <v>#REF!</v>
      </c>
      <c r="AL464" s="2" t="e">
        <f>((Data!AL463-Data!#REF!)/Data!#REF!)*10</f>
        <v>#REF!</v>
      </c>
      <c r="AM464" s="2" t="e">
        <f>((Data!AM463-Data!#REF!)/Data!#REF!)*10</f>
        <v>#REF!</v>
      </c>
      <c r="AN464" s="2" t="e">
        <f>((Data!#REF!-Data!AN463)/Data!#REF!)*10</f>
        <v>#REF!</v>
      </c>
      <c r="AO464" s="2" t="e">
        <f>((Data!#REF!-Data!AO463)/Data!#REF!)*10</f>
        <v>#REF!</v>
      </c>
      <c r="AP464" s="2" t="e">
        <f>((Data!#REF!-Data!AP463)/Data!#REF!)*10</f>
        <v>#REF!</v>
      </c>
      <c r="AQ464" s="2" t="e">
        <f>((Data!#REF!-Data!AQ463)/Data!#REF!)*10</f>
        <v>#REF!</v>
      </c>
      <c r="AR464" s="2" t="e">
        <f>((Data!#REF!-Data!AR463)/Data!#REF!)*10</f>
        <v>#REF!</v>
      </c>
      <c r="AS464" s="2" t="e">
        <f>((Data!#REF!-Data!AS463)/Data!#REF!)*10</f>
        <v>#REF!</v>
      </c>
      <c r="AT464" s="2" t="e">
        <f>((Data!#REF!-Data!AT463)/Data!#REF!)*10</f>
        <v>#REF!</v>
      </c>
      <c r="AU464" s="2" t="e">
        <f>((Data!#REF!-Data!AU463)/Data!#REF!)*10</f>
        <v>#REF!</v>
      </c>
      <c r="AV464" s="2" t="e">
        <f>((Data!#REF!-Data!AV463)/Data!#REF!)*10</f>
        <v>#REF!</v>
      </c>
      <c r="AW464" s="2" t="e">
        <f>((Data!#REF!-Data!AW463)/Data!#REF!)*10</f>
        <v>#REF!</v>
      </c>
      <c r="AX464" s="2" t="e">
        <f>((Data!AX463-Data!#REF!)/Data!#REF!)*10</f>
        <v>#REF!</v>
      </c>
      <c r="AY464" s="2" t="e">
        <f>((Data!AY463-Data!#REF!)/Data!#REF!)*10</f>
        <v>#REF!</v>
      </c>
      <c r="AZ464" s="2" t="e">
        <f>((Data!AZ463-Data!#REF!)/Data!#REF!)*10</f>
        <v>#REF!</v>
      </c>
      <c r="BA464" s="2" t="e">
        <f>((Data!BA463-Data!#REF!)/Data!#REF!)*10</f>
        <v>#REF!</v>
      </c>
      <c r="BB464" s="2" t="e">
        <f>((Data!BB463-Data!#REF!)/Data!#REF!)*10</f>
        <v>#REF!</v>
      </c>
      <c r="BC464" s="2" t="e">
        <f>((Data!BC463-Data!#REF!)/Data!#REF!)*10</f>
        <v>#REF!</v>
      </c>
      <c r="BD464" s="2" t="e">
        <f>((Data!BD463-Data!#REF!)/Data!#REF!)*10</f>
        <v>#REF!</v>
      </c>
      <c r="BE464" s="2" t="e">
        <f>((Data!BE463-Data!#REF!)/Data!#REF!)*10</f>
        <v>#REF!</v>
      </c>
      <c r="BF464" s="2" t="e">
        <f>((Data!BF463-Data!#REF!)/Data!#REF!)*10</f>
        <v>#REF!</v>
      </c>
      <c r="BG464" s="2" t="e">
        <f>((Data!BG463-Data!#REF!)/Data!#REF!)*10</f>
        <v>#REF!</v>
      </c>
      <c r="BH464" s="2" t="e">
        <f>((Data!BH463-Data!#REF!)/Data!#REF!)*10</f>
        <v>#REF!</v>
      </c>
      <c r="BI464" s="2" t="e">
        <f>((Data!BI463-Data!#REF!)/Data!#REF!)*10</f>
        <v>#REF!</v>
      </c>
      <c r="BJ464" s="2" t="e">
        <f>((Data!BJ463-Data!#REF!)/Data!#REF!)*10</f>
        <v>#REF!</v>
      </c>
      <c r="BK464" s="2" t="e">
        <f>((Data!BK463-Data!#REF!)/Data!#REF!)*10</f>
        <v>#REF!</v>
      </c>
      <c r="BL464" s="2" t="e">
        <f>((Data!BL463-Data!#REF!)/Data!#REF!)*10</f>
        <v>#REF!</v>
      </c>
      <c r="BM464" s="8"/>
      <c r="BN464" s="8"/>
      <c r="BO464" s="8"/>
      <c r="BP464" s="8"/>
      <c r="BQ464" s="8"/>
    </row>
    <row r="465" spans="1:69">
      <c r="A465" t="s">
        <v>939</v>
      </c>
      <c r="B465" s="1" t="s">
        <v>2222</v>
      </c>
      <c r="C465" s="16" t="s">
        <v>940</v>
      </c>
      <c r="D465" s="16" t="s">
        <v>1359</v>
      </c>
      <c r="E465" s="2" t="e">
        <f>((Data!E464-Data!#REF!)/Data!#REF!)*10</f>
        <v>#REF!</v>
      </c>
      <c r="F465" s="2" t="e">
        <f>((Data!F464-Data!#REF!)/Data!#REF!)*10</f>
        <v>#REF!</v>
      </c>
      <c r="G465" s="2" t="e">
        <f>((Data!G464-Data!#REF!)/Data!#REF!)*10</f>
        <v>#REF!</v>
      </c>
      <c r="H465" s="2" t="e">
        <f>((Data!H464-Data!#REF!)/Data!#REF!)*10</f>
        <v>#REF!</v>
      </c>
      <c r="I465" s="2" t="e">
        <f>((Data!I464-Data!#REF!)/Data!#REF!)*10</f>
        <v>#REF!</v>
      </c>
      <c r="J465" s="2" t="e">
        <f>((Data!#REF!-Data!J464)/Data!#REF!)*10</f>
        <v>#REF!</v>
      </c>
      <c r="K465" s="2" t="e">
        <f>((Data!#REF!-Data!K464)/Data!#REF!)*10</f>
        <v>#REF!</v>
      </c>
      <c r="L465" s="2" t="e">
        <f>((Data!#REF!-Data!L464)/Data!#REF!)*10</f>
        <v>#REF!</v>
      </c>
      <c r="M465" s="2" t="e">
        <f>((Data!#REF!-Data!M464)/Data!#REF!)*10</f>
        <v>#REF!</v>
      </c>
      <c r="N465" s="2" t="e">
        <f>((Data!#REF!-Data!N464)/Data!#REF!)*10</f>
        <v>#REF!</v>
      </c>
      <c r="O465" s="2" t="e">
        <f>((Data!#REF!-Data!O464)/Data!#REF!)*10</f>
        <v>#REF!</v>
      </c>
      <c r="P465" s="2" t="e">
        <f>((Data!#REF!-Data!P464)/Data!#REF!)*10</f>
        <v>#REF!</v>
      </c>
      <c r="Q465" s="2" t="e">
        <f>((Data!#REF!-Data!Q464)/Data!#REF!)*10</f>
        <v>#REF!</v>
      </c>
      <c r="R465" s="2" t="e">
        <f>((Data!#REF!-Data!R464)/Data!#REF!)*10</f>
        <v>#REF!</v>
      </c>
      <c r="S465" s="2" t="e">
        <f>((Data!#REF!-Data!S464)/Data!#REF!)*10</f>
        <v>#REF!</v>
      </c>
      <c r="T465" s="2" t="e">
        <f>((Data!#REF!-Data!T464)/Data!#REF!)*10</f>
        <v>#REF!</v>
      </c>
      <c r="U465" s="2" t="e">
        <f>((Data!#REF!-Data!U464)/Data!#REF!)*10</f>
        <v>#REF!</v>
      </c>
      <c r="V465" s="2" t="e">
        <f>((Data!#REF!-Data!V464)/Data!#REF!)*10</f>
        <v>#REF!</v>
      </c>
      <c r="W465" s="2" t="e">
        <f>((Data!#REF!-Data!W464)/Data!#REF!)*10</f>
        <v>#REF!</v>
      </c>
      <c r="X465" s="2" t="e">
        <f>((Data!#REF!-Data!X464)/Data!#REF!)*10</f>
        <v>#REF!</v>
      </c>
      <c r="Y465" s="2" t="e">
        <f>((Data!#REF!-Data!Y464)/Data!#REF!)*10</f>
        <v>#REF!</v>
      </c>
      <c r="Z465" s="2" t="e">
        <f>((Data!#REF!-Data!Z464)/Data!#REF!)*10</f>
        <v>#REF!</v>
      </c>
      <c r="AA465" s="2" t="e">
        <f>((Data!#REF!-Data!AA464)/Data!#REF!)*10</f>
        <v>#REF!</v>
      </c>
      <c r="AB465" s="2" t="e">
        <f>((Data!#REF!-Data!AB464)/Data!#REF!)*10</f>
        <v>#REF!</v>
      </c>
      <c r="AC465" s="2" t="e">
        <f>((Data!#REF!-Data!AC464)/Data!#REF!)*10</f>
        <v>#REF!</v>
      </c>
      <c r="AD465" s="2" t="e">
        <f>((Data!#REF!-Data!AD464)/Data!#REF!)*10</f>
        <v>#REF!</v>
      </c>
      <c r="AE465" s="2" t="e">
        <f>((Data!#REF!-Data!AE464)/Data!#REF!)*10</f>
        <v>#REF!</v>
      </c>
      <c r="AF465" s="2" t="e">
        <f>((Data!#REF!-Data!AF464)/Data!#REF!)*10</f>
        <v>#REF!</v>
      </c>
      <c r="AG465" s="2" t="e">
        <f>((Data!#REF!-Data!AG464)/Data!#REF!)*10</f>
        <v>#REF!</v>
      </c>
      <c r="AH465" s="2" t="e">
        <f>((Data!#REF!-Data!AH464)/Data!#REF!)*10</f>
        <v>#REF!</v>
      </c>
      <c r="AI465" s="2" t="e">
        <f>((Data!AI464-Data!#REF!)/Data!#REF!)*10</f>
        <v>#REF!</v>
      </c>
      <c r="AJ465" s="2" t="e">
        <f>((Data!AJ464-Data!#REF!)/Data!#REF!)*10</f>
        <v>#REF!</v>
      </c>
      <c r="AK465" s="2" t="e">
        <f>((Data!AK464-Data!#REF!)/Data!#REF!)*10</f>
        <v>#REF!</v>
      </c>
      <c r="AL465" s="2" t="e">
        <f>((Data!AL464-Data!#REF!)/Data!#REF!)*10</f>
        <v>#REF!</v>
      </c>
      <c r="AM465" s="2" t="e">
        <f>((Data!AM464-Data!#REF!)/Data!#REF!)*10</f>
        <v>#REF!</v>
      </c>
      <c r="AN465" s="2" t="e">
        <f>((Data!#REF!-Data!AN464)/Data!#REF!)*10</f>
        <v>#REF!</v>
      </c>
      <c r="AO465" s="2" t="e">
        <f>((Data!#REF!-Data!AO464)/Data!#REF!)*10</f>
        <v>#REF!</v>
      </c>
      <c r="AP465" s="2" t="e">
        <f>((Data!#REF!-Data!AP464)/Data!#REF!)*10</f>
        <v>#REF!</v>
      </c>
      <c r="AQ465" s="2" t="e">
        <f>((Data!#REF!-Data!AQ464)/Data!#REF!)*10</f>
        <v>#REF!</v>
      </c>
      <c r="AR465" s="2" t="e">
        <f>((Data!#REF!-Data!AR464)/Data!#REF!)*10</f>
        <v>#REF!</v>
      </c>
      <c r="AS465" s="2" t="e">
        <f>((Data!#REF!-Data!AS464)/Data!#REF!)*10</f>
        <v>#REF!</v>
      </c>
      <c r="AT465" s="2" t="e">
        <f>((Data!#REF!-Data!AT464)/Data!#REF!)*10</f>
        <v>#REF!</v>
      </c>
      <c r="AU465" s="2" t="e">
        <f>((Data!#REF!-Data!AU464)/Data!#REF!)*10</f>
        <v>#REF!</v>
      </c>
      <c r="AV465" s="2" t="e">
        <f>((Data!#REF!-Data!AV464)/Data!#REF!)*10</f>
        <v>#REF!</v>
      </c>
      <c r="AW465" s="2" t="e">
        <f>((Data!#REF!-Data!AW464)/Data!#REF!)*10</f>
        <v>#REF!</v>
      </c>
      <c r="AX465" s="2" t="e">
        <f>((Data!AX464-Data!#REF!)/Data!#REF!)*10</f>
        <v>#REF!</v>
      </c>
      <c r="AY465" s="2" t="e">
        <f>((Data!AY464-Data!#REF!)/Data!#REF!)*10</f>
        <v>#REF!</v>
      </c>
      <c r="AZ465" s="2" t="e">
        <f>((Data!AZ464-Data!#REF!)/Data!#REF!)*10</f>
        <v>#REF!</v>
      </c>
      <c r="BA465" s="2" t="e">
        <f>((Data!BA464-Data!#REF!)/Data!#REF!)*10</f>
        <v>#REF!</v>
      </c>
      <c r="BB465" s="2" t="e">
        <f>((Data!BB464-Data!#REF!)/Data!#REF!)*10</f>
        <v>#REF!</v>
      </c>
      <c r="BC465" s="2" t="e">
        <f>((Data!BC464-Data!#REF!)/Data!#REF!)*10</f>
        <v>#REF!</v>
      </c>
      <c r="BD465" s="2" t="e">
        <f>((Data!BD464-Data!#REF!)/Data!#REF!)*10</f>
        <v>#REF!</v>
      </c>
      <c r="BE465" s="2" t="e">
        <f>((Data!BE464-Data!#REF!)/Data!#REF!)*10</f>
        <v>#REF!</v>
      </c>
      <c r="BF465" s="2" t="e">
        <f>((Data!BF464-Data!#REF!)/Data!#REF!)*10</f>
        <v>#REF!</v>
      </c>
      <c r="BG465" s="2" t="e">
        <f>((Data!BG464-Data!#REF!)/Data!#REF!)*10</f>
        <v>#REF!</v>
      </c>
      <c r="BH465" s="2" t="e">
        <f>((Data!BH464-Data!#REF!)/Data!#REF!)*10</f>
        <v>#REF!</v>
      </c>
      <c r="BI465" s="2" t="e">
        <f>((Data!BI464-Data!#REF!)/Data!#REF!)*10</f>
        <v>#REF!</v>
      </c>
      <c r="BJ465" s="2" t="e">
        <f>((Data!BJ464-Data!#REF!)/Data!#REF!)*10</f>
        <v>#REF!</v>
      </c>
      <c r="BK465" s="2" t="e">
        <f>((Data!BK464-Data!#REF!)/Data!#REF!)*10</f>
        <v>#REF!</v>
      </c>
      <c r="BL465" s="2" t="e">
        <f>((Data!BL464-Data!#REF!)/Data!#REF!)*10</f>
        <v>#REF!</v>
      </c>
      <c r="BM465" s="8"/>
      <c r="BN465" s="8"/>
      <c r="BO465" s="8"/>
      <c r="BP465" s="8"/>
      <c r="BQ465" s="8"/>
    </row>
    <row r="466" spans="1:69">
      <c r="A466" t="s">
        <v>941</v>
      </c>
      <c r="B466" s="1" t="s">
        <v>2223</v>
      </c>
      <c r="C466" s="16" t="s">
        <v>942</v>
      </c>
      <c r="D466" s="16" t="s">
        <v>1359</v>
      </c>
      <c r="E466" s="2" t="e">
        <f>((Data!E465-Data!#REF!)/Data!#REF!)*10</f>
        <v>#REF!</v>
      </c>
      <c r="F466" s="2" t="e">
        <f>((Data!F465-Data!#REF!)/Data!#REF!)*10</f>
        <v>#REF!</v>
      </c>
      <c r="G466" s="2" t="e">
        <f>((Data!G465-Data!#REF!)/Data!#REF!)*10</f>
        <v>#REF!</v>
      </c>
      <c r="H466" s="2" t="e">
        <f>((Data!H465-Data!#REF!)/Data!#REF!)*10</f>
        <v>#REF!</v>
      </c>
      <c r="I466" s="2" t="e">
        <f>((Data!I465-Data!#REF!)/Data!#REF!)*10</f>
        <v>#REF!</v>
      </c>
      <c r="J466" s="2" t="e">
        <f>((Data!#REF!-Data!J465)/Data!#REF!)*10</f>
        <v>#REF!</v>
      </c>
      <c r="K466" s="2" t="e">
        <f>((Data!#REF!-Data!K465)/Data!#REF!)*10</f>
        <v>#REF!</v>
      </c>
      <c r="L466" s="2" t="e">
        <f>((Data!#REF!-Data!L465)/Data!#REF!)*10</f>
        <v>#REF!</v>
      </c>
      <c r="M466" s="2" t="e">
        <f>((Data!#REF!-Data!M465)/Data!#REF!)*10</f>
        <v>#REF!</v>
      </c>
      <c r="N466" s="2" t="e">
        <f>((Data!#REF!-Data!N465)/Data!#REF!)*10</f>
        <v>#REF!</v>
      </c>
      <c r="O466" s="2" t="e">
        <f>((Data!#REF!-Data!O465)/Data!#REF!)*10</f>
        <v>#REF!</v>
      </c>
      <c r="P466" s="2" t="e">
        <f>((Data!#REF!-Data!P465)/Data!#REF!)*10</f>
        <v>#REF!</v>
      </c>
      <c r="Q466" s="2" t="e">
        <f>((Data!#REF!-Data!Q465)/Data!#REF!)*10</f>
        <v>#REF!</v>
      </c>
      <c r="R466" s="2" t="e">
        <f>((Data!#REF!-Data!R465)/Data!#REF!)*10</f>
        <v>#REF!</v>
      </c>
      <c r="S466" s="2" t="e">
        <f>((Data!#REF!-Data!S465)/Data!#REF!)*10</f>
        <v>#REF!</v>
      </c>
      <c r="T466" s="2" t="e">
        <f>((Data!#REF!-Data!T465)/Data!#REF!)*10</f>
        <v>#REF!</v>
      </c>
      <c r="U466" s="2" t="e">
        <f>((Data!#REF!-Data!U465)/Data!#REF!)*10</f>
        <v>#REF!</v>
      </c>
      <c r="V466" s="2" t="e">
        <f>((Data!#REF!-Data!V465)/Data!#REF!)*10</f>
        <v>#REF!</v>
      </c>
      <c r="W466" s="2" t="e">
        <f>((Data!#REF!-Data!W465)/Data!#REF!)*10</f>
        <v>#REF!</v>
      </c>
      <c r="X466" s="2" t="e">
        <f>((Data!#REF!-Data!X465)/Data!#REF!)*10</f>
        <v>#REF!</v>
      </c>
      <c r="Y466" s="2" t="e">
        <f>((Data!#REF!-Data!Y465)/Data!#REF!)*10</f>
        <v>#REF!</v>
      </c>
      <c r="Z466" s="2" t="e">
        <f>((Data!#REF!-Data!Z465)/Data!#REF!)*10</f>
        <v>#REF!</v>
      </c>
      <c r="AA466" s="2" t="e">
        <f>((Data!#REF!-Data!AA465)/Data!#REF!)*10</f>
        <v>#REF!</v>
      </c>
      <c r="AB466" s="2" t="e">
        <f>((Data!#REF!-Data!AB465)/Data!#REF!)*10</f>
        <v>#REF!</v>
      </c>
      <c r="AC466" s="2" t="e">
        <f>((Data!#REF!-Data!AC465)/Data!#REF!)*10</f>
        <v>#REF!</v>
      </c>
      <c r="AD466" s="2" t="e">
        <f>((Data!#REF!-Data!AD465)/Data!#REF!)*10</f>
        <v>#REF!</v>
      </c>
      <c r="AE466" s="2" t="e">
        <f>((Data!#REF!-Data!AE465)/Data!#REF!)*10</f>
        <v>#REF!</v>
      </c>
      <c r="AF466" s="2" t="e">
        <f>((Data!#REF!-Data!AF465)/Data!#REF!)*10</f>
        <v>#REF!</v>
      </c>
      <c r="AG466" s="2" t="e">
        <f>((Data!#REF!-Data!AG465)/Data!#REF!)*10</f>
        <v>#REF!</v>
      </c>
      <c r="AH466" s="2" t="e">
        <f>((Data!#REF!-Data!AH465)/Data!#REF!)*10</f>
        <v>#REF!</v>
      </c>
      <c r="AI466" s="2" t="e">
        <f>((Data!AI465-Data!#REF!)/Data!#REF!)*10</f>
        <v>#REF!</v>
      </c>
      <c r="AJ466" s="2" t="e">
        <f>((Data!AJ465-Data!#REF!)/Data!#REF!)*10</f>
        <v>#REF!</v>
      </c>
      <c r="AK466" s="2" t="e">
        <f>((Data!AK465-Data!#REF!)/Data!#REF!)*10</f>
        <v>#REF!</v>
      </c>
      <c r="AL466" s="2" t="e">
        <f>((Data!AL465-Data!#REF!)/Data!#REF!)*10</f>
        <v>#REF!</v>
      </c>
      <c r="AM466" s="2" t="e">
        <f>((Data!AM465-Data!#REF!)/Data!#REF!)*10</f>
        <v>#REF!</v>
      </c>
      <c r="AN466" s="2" t="e">
        <f>((Data!#REF!-Data!AN465)/Data!#REF!)*10</f>
        <v>#REF!</v>
      </c>
      <c r="AO466" s="2" t="e">
        <f>((Data!#REF!-Data!AO465)/Data!#REF!)*10</f>
        <v>#REF!</v>
      </c>
      <c r="AP466" s="2" t="e">
        <f>((Data!#REF!-Data!AP465)/Data!#REF!)*10</f>
        <v>#REF!</v>
      </c>
      <c r="AQ466" s="2" t="e">
        <f>((Data!#REF!-Data!AQ465)/Data!#REF!)*10</f>
        <v>#REF!</v>
      </c>
      <c r="AR466" s="2" t="e">
        <f>((Data!#REF!-Data!AR465)/Data!#REF!)*10</f>
        <v>#REF!</v>
      </c>
      <c r="AS466" s="2" t="e">
        <f>((Data!#REF!-Data!AS465)/Data!#REF!)*10</f>
        <v>#REF!</v>
      </c>
      <c r="AT466" s="2" t="e">
        <f>((Data!#REF!-Data!AT465)/Data!#REF!)*10</f>
        <v>#REF!</v>
      </c>
      <c r="AU466" s="2" t="e">
        <f>((Data!#REF!-Data!AU465)/Data!#REF!)*10</f>
        <v>#REF!</v>
      </c>
      <c r="AV466" s="2" t="e">
        <f>((Data!#REF!-Data!AV465)/Data!#REF!)*10</f>
        <v>#REF!</v>
      </c>
      <c r="AW466" s="2" t="e">
        <f>((Data!#REF!-Data!AW465)/Data!#REF!)*10</f>
        <v>#REF!</v>
      </c>
      <c r="AX466" s="2" t="e">
        <f>((Data!AX465-Data!#REF!)/Data!#REF!)*10</f>
        <v>#REF!</v>
      </c>
      <c r="AY466" s="2" t="e">
        <f>((Data!AY465-Data!#REF!)/Data!#REF!)*10</f>
        <v>#REF!</v>
      </c>
      <c r="AZ466" s="2" t="e">
        <f>((Data!AZ465-Data!#REF!)/Data!#REF!)*10</f>
        <v>#REF!</v>
      </c>
      <c r="BA466" s="2" t="e">
        <f>((Data!BA465-Data!#REF!)/Data!#REF!)*10</f>
        <v>#REF!</v>
      </c>
      <c r="BB466" s="2" t="e">
        <f>((Data!BB465-Data!#REF!)/Data!#REF!)*10</f>
        <v>#REF!</v>
      </c>
      <c r="BC466" s="2" t="e">
        <f>((Data!BC465-Data!#REF!)/Data!#REF!)*10</f>
        <v>#REF!</v>
      </c>
      <c r="BD466" s="2" t="e">
        <f>((Data!BD465-Data!#REF!)/Data!#REF!)*10</f>
        <v>#REF!</v>
      </c>
      <c r="BE466" s="2" t="e">
        <f>((Data!BE465-Data!#REF!)/Data!#REF!)*10</f>
        <v>#REF!</v>
      </c>
      <c r="BF466" s="2" t="e">
        <f>((Data!BF465-Data!#REF!)/Data!#REF!)*10</f>
        <v>#REF!</v>
      </c>
      <c r="BG466" s="2" t="e">
        <f>((Data!BG465-Data!#REF!)/Data!#REF!)*10</f>
        <v>#REF!</v>
      </c>
      <c r="BH466" s="2" t="e">
        <f>((Data!BH465-Data!#REF!)/Data!#REF!)*10</f>
        <v>#REF!</v>
      </c>
      <c r="BI466" s="2" t="e">
        <f>((Data!BI465-Data!#REF!)/Data!#REF!)*10</f>
        <v>#REF!</v>
      </c>
      <c r="BJ466" s="2" t="e">
        <f>((Data!BJ465-Data!#REF!)/Data!#REF!)*10</f>
        <v>#REF!</v>
      </c>
      <c r="BK466" s="2" t="e">
        <f>((Data!BK465-Data!#REF!)/Data!#REF!)*10</f>
        <v>#REF!</v>
      </c>
      <c r="BL466" s="2" t="e">
        <f>((Data!BL465-Data!#REF!)/Data!#REF!)*10</f>
        <v>#REF!</v>
      </c>
      <c r="BM466" s="8"/>
      <c r="BN466" s="8"/>
      <c r="BO466" s="8"/>
      <c r="BP466" s="8"/>
      <c r="BQ466" s="8"/>
    </row>
    <row r="467" spans="1:69">
      <c r="A467" t="s">
        <v>943</v>
      </c>
      <c r="B467" s="1" t="s">
        <v>2224</v>
      </c>
      <c r="C467" s="16" t="s">
        <v>944</v>
      </c>
      <c r="D467" s="16" t="s">
        <v>1359</v>
      </c>
      <c r="E467" s="2" t="e">
        <f>((Data!E466-Data!#REF!)/Data!#REF!)*10</f>
        <v>#REF!</v>
      </c>
      <c r="F467" s="2" t="e">
        <f>((Data!F466-Data!#REF!)/Data!#REF!)*10</f>
        <v>#REF!</v>
      </c>
      <c r="G467" s="2" t="e">
        <f>((Data!G466-Data!#REF!)/Data!#REF!)*10</f>
        <v>#REF!</v>
      </c>
      <c r="H467" s="2" t="e">
        <f>((Data!H466-Data!#REF!)/Data!#REF!)*10</f>
        <v>#REF!</v>
      </c>
      <c r="I467" s="2" t="e">
        <f>((Data!I466-Data!#REF!)/Data!#REF!)*10</f>
        <v>#REF!</v>
      </c>
      <c r="J467" s="2" t="e">
        <f>((Data!#REF!-Data!J466)/Data!#REF!)*10</f>
        <v>#REF!</v>
      </c>
      <c r="K467" s="2" t="e">
        <f>((Data!#REF!-Data!K466)/Data!#REF!)*10</f>
        <v>#REF!</v>
      </c>
      <c r="L467" s="2" t="e">
        <f>((Data!#REF!-Data!L466)/Data!#REF!)*10</f>
        <v>#REF!</v>
      </c>
      <c r="M467" s="2" t="e">
        <f>((Data!#REF!-Data!M466)/Data!#REF!)*10</f>
        <v>#REF!</v>
      </c>
      <c r="N467" s="2" t="e">
        <f>((Data!#REF!-Data!N466)/Data!#REF!)*10</f>
        <v>#REF!</v>
      </c>
      <c r="O467" s="2" t="e">
        <f>((Data!#REF!-Data!O466)/Data!#REF!)*10</f>
        <v>#REF!</v>
      </c>
      <c r="P467" s="2" t="e">
        <f>((Data!#REF!-Data!P466)/Data!#REF!)*10</f>
        <v>#REF!</v>
      </c>
      <c r="Q467" s="2" t="e">
        <f>((Data!#REF!-Data!Q466)/Data!#REF!)*10</f>
        <v>#REF!</v>
      </c>
      <c r="R467" s="2" t="e">
        <f>((Data!#REF!-Data!R466)/Data!#REF!)*10</f>
        <v>#REF!</v>
      </c>
      <c r="S467" s="2" t="e">
        <f>((Data!#REF!-Data!S466)/Data!#REF!)*10</f>
        <v>#REF!</v>
      </c>
      <c r="T467" s="2" t="e">
        <f>((Data!#REF!-Data!T466)/Data!#REF!)*10</f>
        <v>#REF!</v>
      </c>
      <c r="U467" s="2" t="e">
        <f>((Data!#REF!-Data!U466)/Data!#REF!)*10</f>
        <v>#REF!</v>
      </c>
      <c r="V467" s="2" t="e">
        <f>((Data!#REF!-Data!V466)/Data!#REF!)*10</f>
        <v>#REF!</v>
      </c>
      <c r="W467" s="2" t="e">
        <f>((Data!#REF!-Data!W466)/Data!#REF!)*10</f>
        <v>#REF!</v>
      </c>
      <c r="X467" s="2" t="e">
        <f>((Data!#REF!-Data!X466)/Data!#REF!)*10</f>
        <v>#REF!</v>
      </c>
      <c r="Y467" s="2" t="e">
        <f>((Data!#REF!-Data!Y466)/Data!#REF!)*10</f>
        <v>#REF!</v>
      </c>
      <c r="Z467" s="2" t="e">
        <f>((Data!#REF!-Data!Z466)/Data!#REF!)*10</f>
        <v>#REF!</v>
      </c>
      <c r="AA467" s="2" t="e">
        <f>((Data!#REF!-Data!AA466)/Data!#REF!)*10</f>
        <v>#REF!</v>
      </c>
      <c r="AB467" s="2" t="e">
        <f>((Data!#REF!-Data!AB466)/Data!#REF!)*10</f>
        <v>#REF!</v>
      </c>
      <c r="AC467" s="2" t="e">
        <f>((Data!#REF!-Data!AC466)/Data!#REF!)*10</f>
        <v>#REF!</v>
      </c>
      <c r="AD467" s="2" t="e">
        <f>((Data!#REF!-Data!AD466)/Data!#REF!)*10</f>
        <v>#REF!</v>
      </c>
      <c r="AE467" s="2" t="e">
        <f>((Data!#REF!-Data!AE466)/Data!#REF!)*10</f>
        <v>#REF!</v>
      </c>
      <c r="AF467" s="2" t="e">
        <f>((Data!#REF!-Data!AF466)/Data!#REF!)*10</f>
        <v>#REF!</v>
      </c>
      <c r="AG467" s="2" t="e">
        <f>((Data!#REF!-Data!AG466)/Data!#REF!)*10</f>
        <v>#REF!</v>
      </c>
      <c r="AH467" s="2" t="e">
        <f>((Data!#REF!-Data!AH466)/Data!#REF!)*10</f>
        <v>#REF!</v>
      </c>
      <c r="AI467" s="2" t="e">
        <f>((Data!AI466-Data!#REF!)/Data!#REF!)*10</f>
        <v>#REF!</v>
      </c>
      <c r="AJ467" s="2" t="e">
        <f>((Data!AJ466-Data!#REF!)/Data!#REF!)*10</f>
        <v>#REF!</v>
      </c>
      <c r="AK467" s="2" t="e">
        <f>((Data!AK466-Data!#REF!)/Data!#REF!)*10</f>
        <v>#REF!</v>
      </c>
      <c r="AL467" s="2" t="e">
        <f>((Data!AL466-Data!#REF!)/Data!#REF!)*10</f>
        <v>#REF!</v>
      </c>
      <c r="AM467" s="2" t="e">
        <f>((Data!AM466-Data!#REF!)/Data!#REF!)*10</f>
        <v>#REF!</v>
      </c>
      <c r="AN467" s="2" t="e">
        <f>((Data!#REF!-Data!AN466)/Data!#REF!)*10</f>
        <v>#REF!</v>
      </c>
      <c r="AO467" s="2" t="e">
        <f>((Data!#REF!-Data!AO466)/Data!#REF!)*10</f>
        <v>#REF!</v>
      </c>
      <c r="AP467" s="2" t="e">
        <f>((Data!#REF!-Data!AP466)/Data!#REF!)*10</f>
        <v>#REF!</v>
      </c>
      <c r="AQ467" s="2" t="e">
        <f>((Data!#REF!-Data!AQ466)/Data!#REF!)*10</f>
        <v>#REF!</v>
      </c>
      <c r="AR467" s="2" t="e">
        <f>((Data!#REF!-Data!AR466)/Data!#REF!)*10</f>
        <v>#REF!</v>
      </c>
      <c r="AS467" s="2" t="e">
        <f>((Data!#REF!-Data!AS466)/Data!#REF!)*10</f>
        <v>#REF!</v>
      </c>
      <c r="AT467" s="2" t="e">
        <f>((Data!#REF!-Data!AT466)/Data!#REF!)*10</f>
        <v>#REF!</v>
      </c>
      <c r="AU467" s="2" t="e">
        <f>((Data!#REF!-Data!AU466)/Data!#REF!)*10</f>
        <v>#REF!</v>
      </c>
      <c r="AV467" s="2" t="e">
        <f>((Data!#REF!-Data!AV466)/Data!#REF!)*10</f>
        <v>#REF!</v>
      </c>
      <c r="AW467" s="2" t="e">
        <f>((Data!#REF!-Data!AW466)/Data!#REF!)*10</f>
        <v>#REF!</v>
      </c>
      <c r="AX467" s="2" t="e">
        <f>((Data!AX466-Data!#REF!)/Data!#REF!)*10</f>
        <v>#REF!</v>
      </c>
      <c r="AY467" s="2" t="e">
        <f>((Data!AY466-Data!#REF!)/Data!#REF!)*10</f>
        <v>#REF!</v>
      </c>
      <c r="AZ467" s="2" t="e">
        <f>((Data!AZ466-Data!#REF!)/Data!#REF!)*10</f>
        <v>#REF!</v>
      </c>
      <c r="BA467" s="2" t="e">
        <f>((Data!BA466-Data!#REF!)/Data!#REF!)*10</f>
        <v>#REF!</v>
      </c>
      <c r="BB467" s="2" t="e">
        <f>((Data!BB466-Data!#REF!)/Data!#REF!)*10</f>
        <v>#REF!</v>
      </c>
      <c r="BC467" s="2" t="e">
        <f>((Data!BC466-Data!#REF!)/Data!#REF!)*10</f>
        <v>#REF!</v>
      </c>
      <c r="BD467" s="2" t="e">
        <f>((Data!BD466-Data!#REF!)/Data!#REF!)*10</f>
        <v>#REF!</v>
      </c>
      <c r="BE467" s="2" t="e">
        <f>((Data!BE466-Data!#REF!)/Data!#REF!)*10</f>
        <v>#REF!</v>
      </c>
      <c r="BF467" s="2" t="e">
        <f>((Data!BF466-Data!#REF!)/Data!#REF!)*10</f>
        <v>#REF!</v>
      </c>
      <c r="BG467" s="2" t="e">
        <f>((Data!BG466-Data!#REF!)/Data!#REF!)*10</f>
        <v>#REF!</v>
      </c>
      <c r="BH467" s="2" t="e">
        <f>((Data!BH466-Data!#REF!)/Data!#REF!)*10</f>
        <v>#REF!</v>
      </c>
      <c r="BI467" s="2" t="e">
        <f>((Data!BI466-Data!#REF!)/Data!#REF!)*10</f>
        <v>#REF!</v>
      </c>
      <c r="BJ467" s="2" t="e">
        <f>((Data!BJ466-Data!#REF!)/Data!#REF!)*10</f>
        <v>#REF!</v>
      </c>
      <c r="BK467" s="2" t="e">
        <f>((Data!BK466-Data!#REF!)/Data!#REF!)*10</f>
        <v>#REF!</v>
      </c>
      <c r="BL467" s="2" t="e">
        <f>((Data!BL466-Data!#REF!)/Data!#REF!)*10</f>
        <v>#REF!</v>
      </c>
      <c r="BM467" s="8"/>
      <c r="BN467" s="8"/>
      <c r="BO467" s="8"/>
      <c r="BP467" s="8"/>
      <c r="BQ467" s="8"/>
    </row>
    <row r="468" spans="1:69">
      <c r="A468" t="s">
        <v>945</v>
      </c>
      <c r="B468" s="1" t="s">
        <v>2225</v>
      </c>
      <c r="C468" s="16" t="s">
        <v>946</v>
      </c>
      <c r="D468" s="16" t="s">
        <v>1359</v>
      </c>
      <c r="E468" s="2" t="e">
        <f>((Data!E467-Data!#REF!)/Data!#REF!)*10</f>
        <v>#REF!</v>
      </c>
      <c r="F468" s="2" t="e">
        <f>((Data!F467-Data!#REF!)/Data!#REF!)*10</f>
        <v>#REF!</v>
      </c>
      <c r="G468" s="2" t="e">
        <f>((Data!G467-Data!#REF!)/Data!#REF!)*10</f>
        <v>#REF!</v>
      </c>
      <c r="H468" s="2" t="e">
        <f>((Data!H467-Data!#REF!)/Data!#REF!)*10</f>
        <v>#REF!</v>
      </c>
      <c r="I468" s="2" t="e">
        <f>((Data!I467-Data!#REF!)/Data!#REF!)*10</f>
        <v>#REF!</v>
      </c>
      <c r="J468" s="2" t="e">
        <f>((Data!#REF!-Data!J467)/Data!#REF!)*10</f>
        <v>#REF!</v>
      </c>
      <c r="K468" s="2" t="e">
        <f>((Data!#REF!-Data!K467)/Data!#REF!)*10</f>
        <v>#REF!</v>
      </c>
      <c r="L468" s="2" t="e">
        <f>((Data!#REF!-Data!L467)/Data!#REF!)*10</f>
        <v>#REF!</v>
      </c>
      <c r="M468" s="2" t="e">
        <f>((Data!#REF!-Data!M467)/Data!#REF!)*10</f>
        <v>#REF!</v>
      </c>
      <c r="N468" s="2" t="e">
        <f>((Data!#REF!-Data!N467)/Data!#REF!)*10</f>
        <v>#REF!</v>
      </c>
      <c r="O468" s="2" t="e">
        <f>((Data!#REF!-Data!O467)/Data!#REF!)*10</f>
        <v>#REF!</v>
      </c>
      <c r="P468" s="2" t="e">
        <f>((Data!#REF!-Data!P467)/Data!#REF!)*10</f>
        <v>#REF!</v>
      </c>
      <c r="Q468" s="2" t="e">
        <f>((Data!#REF!-Data!Q467)/Data!#REF!)*10</f>
        <v>#REF!</v>
      </c>
      <c r="R468" s="2" t="e">
        <f>((Data!#REF!-Data!R467)/Data!#REF!)*10</f>
        <v>#REF!</v>
      </c>
      <c r="S468" s="2" t="e">
        <f>((Data!#REF!-Data!S467)/Data!#REF!)*10</f>
        <v>#REF!</v>
      </c>
      <c r="T468" s="2" t="e">
        <f>((Data!#REF!-Data!T467)/Data!#REF!)*10</f>
        <v>#REF!</v>
      </c>
      <c r="U468" s="2" t="e">
        <f>((Data!#REF!-Data!U467)/Data!#REF!)*10</f>
        <v>#REF!</v>
      </c>
      <c r="V468" s="2" t="e">
        <f>((Data!#REF!-Data!V467)/Data!#REF!)*10</f>
        <v>#REF!</v>
      </c>
      <c r="W468" s="2" t="e">
        <f>((Data!#REF!-Data!W467)/Data!#REF!)*10</f>
        <v>#REF!</v>
      </c>
      <c r="X468" s="2" t="e">
        <f>((Data!#REF!-Data!X467)/Data!#REF!)*10</f>
        <v>#REF!</v>
      </c>
      <c r="Y468" s="2" t="e">
        <f>((Data!#REF!-Data!Y467)/Data!#REF!)*10</f>
        <v>#REF!</v>
      </c>
      <c r="Z468" s="2" t="e">
        <f>((Data!#REF!-Data!Z467)/Data!#REF!)*10</f>
        <v>#REF!</v>
      </c>
      <c r="AA468" s="2" t="e">
        <f>((Data!#REF!-Data!AA467)/Data!#REF!)*10</f>
        <v>#REF!</v>
      </c>
      <c r="AB468" s="2" t="e">
        <f>((Data!#REF!-Data!AB467)/Data!#REF!)*10</f>
        <v>#REF!</v>
      </c>
      <c r="AC468" s="2" t="e">
        <f>((Data!#REF!-Data!AC467)/Data!#REF!)*10</f>
        <v>#REF!</v>
      </c>
      <c r="AD468" s="2" t="e">
        <f>((Data!#REF!-Data!AD467)/Data!#REF!)*10</f>
        <v>#REF!</v>
      </c>
      <c r="AE468" s="2" t="e">
        <f>((Data!#REF!-Data!AE467)/Data!#REF!)*10</f>
        <v>#REF!</v>
      </c>
      <c r="AF468" s="2" t="e">
        <f>((Data!#REF!-Data!AF467)/Data!#REF!)*10</f>
        <v>#REF!</v>
      </c>
      <c r="AG468" s="2" t="e">
        <f>((Data!#REF!-Data!AG467)/Data!#REF!)*10</f>
        <v>#REF!</v>
      </c>
      <c r="AH468" s="2" t="e">
        <f>((Data!#REF!-Data!AH467)/Data!#REF!)*10</f>
        <v>#REF!</v>
      </c>
      <c r="AI468" s="2" t="e">
        <f>((Data!AI467-Data!#REF!)/Data!#REF!)*10</f>
        <v>#REF!</v>
      </c>
      <c r="AJ468" s="2" t="e">
        <f>((Data!AJ467-Data!#REF!)/Data!#REF!)*10</f>
        <v>#REF!</v>
      </c>
      <c r="AK468" s="2" t="e">
        <f>((Data!AK467-Data!#REF!)/Data!#REF!)*10</f>
        <v>#REF!</v>
      </c>
      <c r="AL468" s="2" t="e">
        <f>((Data!AL467-Data!#REF!)/Data!#REF!)*10</f>
        <v>#REF!</v>
      </c>
      <c r="AM468" s="2" t="e">
        <f>((Data!AM467-Data!#REF!)/Data!#REF!)*10</f>
        <v>#REF!</v>
      </c>
      <c r="AN468" s="2" t="e">
        <f>((Data!#REF!-Data!AN467)/Data!#REF!)*10</f>
        <v>#REF!</v>
      </c>
      <c r="AO468" s="2" t="e">
        <f>((Data!#REF!-Data!AO467)/Data!#REF!)*10</f>
        <v>#REF!</v>
      </c>
      <c r="AP468" s="2" t="e">
        <f>((Data!#REF!-Data!AP467)/Data!#REF!)*10</f>
        <v>#REF!</v>
      </c>
      <c r="AQ468" s="2" t="e">
        <f>((Data!#REF!-Data!AQ467)/Data!#REF!)*10</f>
        <v>#REF!</v>
      </c>
      <c r="AR468" s="2" t="e">
        <f>((Data!#REF!-Data!AR467)/Data!#REF!)*10</f>
        <v>#REF!</v>
      </c>
      <c r="AS468" s="2" t="e">
        <f>((Data!#REF!-Data!AS467)/Data!#REF!)*10</f>
        <v>#REF!</v>
      </c>
      <c r="AT468" s="2" t="e">
        <f>((Data!#REF!-Data!AT467)/Data!#REF!)*10</f>
        <v>#REF!</v>
      </c>
      <c r="AU468" s="2" t="e">
        <f>((Data!#REF!-Data!AU467)/Data!#REF!)*10</f>
        <v>#REF!</v>
      </c>
      <c r="AV468" s="2" t="e">
        <f>((Data!#REF!-Data!AV467)/Data!#REF!)*10</f>
        <v>#REF!</v>
      </c>
      <c r="AW468" s="2" t="e">
        <f>((Data!#REF!-Data!AW467)/Data!#REF!)*10</f>
        <v>#REF!</v>
      </c>
      <c r="AX468" s="2" t="e">
        <f>((Data!AX467-Data!#REF!)/Data!#REF!)*10</f>
        <v>#REF!</v>
      </c>
      <c r="AY468" s="2" t="e">
        <f>((Data!AY467-Data!#REF!)/Data!#REF!)*10</f>
        <v>#REF!</v>
      </c>
      <c r="AZ468" s="2" t="e">
        <f>((Data!AZ467-Data!#REF!)/Data!#REF!)*10</f>
        <v>#REF!</v>
      </c>
      <c r="BA468" s="2" t="e">
        <f>((Data!BA467-Data!#REF!)/Data!#REF!)*10</f>
        <v>#REF!</v>
      </c>
      <c r="BB468" s="2" t="e">
        <f>((Data!BB467-Data!#REF!)/Data!#REF!)*10</f>
        <v>#REF!</v>
      </c>
      <c r="BC468" s="2" t="e">
        <f>((Data!BC467-Data!#REF!)/Data!#REF!)*10</f>
        <v>#REF!</v>
      </c>
      <c r="BD468" s="2" t="e">
        <f>((Data!BD467-Data!#REF!)/Data!#REF!)*10</f>
        <v>#REF!</v>
      </c>
      <c r="BE468" s="2" t="e">
        <f>((Data!BE467-Data!#REF!)/Data!#REF!)*10</f>
        <v>#REF!</v>
      </c>
      <c r="BF468" s="2" t="e">
        <f>((Data!BF467-Data!#REF!)/Data!#REF!)*10</f>
        <v>#REF!</v>
      </c>
      <c r="BG468" s="2" t="e">
        <f>((Data!BG467-Data!#REF!)/Data!#REF!)*10</f>
        <v>#REF!</v>
      </c>
      <c r="BH468" s="2" t="e">
        <f>((Data!BH467-Data!#REF!)/Data!#REF!)*10</f>
        <v>#REF!</v>
      </c>
      <c r="BI468" s="2" t="e">
        <f>((Data!BI467-Data!#REF!)/Data!#REF!)*10</f>
        <v>#REF!</v>
      </c>
      <c r="BJ468" s="2" t="e">
        <f>((Data!BJ467-Data!#REF!)/Data!#REF!)*10</f>
        <v>#REF!</v>
      </c>
      <c r="BK468" s="2" t="e">
        <f>((Data!BK467-Data!#REF!)/Data!#REF!)*10</f>
        <v>#REF!</v>
      </c>
      <c r="BL468" s="2" t="e">
        <f>((Data!BL467-Data!#REF!)/Data!#REF!)*10</f>
        <v>#REF!</v>
      </c>
      <c r="BM468" s="8"/>
      <c r="BN468" s="8"/>
      <c r="BO468" s="8"/>
      <c r="BP468" s="8"/>
      <c r="BQ468" s="8"/>
    </row>
    <row r="469" spans="1:69">
      <c r="A469" t="s">
        <v>947</v>
      </c>
      <c r="B469" s="1" t="s">
        <v>2226</v>
      </c>
      <c r="C469" s="16" t="s">
        <v>948</v>
      </c>
      <c r="D469" s="16" t="s">
        <v>1359</v>
      </c>
      <c r="E469" s="2" t="e">
        <f>((Data!E468-Data!#REF!)/Data!#REF!)*10</f>
        <v>#REF!</v>
      </c>
      <c r="F469" s="2" t="e">
        <f>((Data!F468-Data!#REF!)/Data!#REF!)*10</f>
        <v>#REF!</v>
      </c>
      <c r="G469" s="2" t="e">
        <f>((Data!G468-Data!#REF!)/Data!#REF!)*10</f>
        <v>#REF!</v>
      </c>
      <c r="H469" s="2" t="e">
        <f>((Data!H468-Data!#REF!)/Data!#REF!)*10</f>
        <v>#REF!</v>
      </c>
      <c r="I469" s="2" t="e">
        <f>((Data!I468-Data!#REF!)/Data!#REF!)*10</f>
        <v>#REF!</v>
      </c>
      <c r="J469" s="2" t="e">
        <f>((Data!#REF!-Data!J468)/Data!#REF!)*10</f>
        <v>#REF!</v>
      </c>
      <c r="K469" s="2" t="e">
        <f>((Data!#REF!-Data!K468)/Data!#REF!)*10</f>
        <v>#REF!</v>
      </c>
      <c r="L469" s="2" t="e">
        <f>((Data!#REF!-Data!L468)/Data!#REF!)*10</f>
        <v>#REF!</v>
      </c>
      <c r="M469" s="2" t="e">
        <f>((Data!#REF!-Data!M468)/Data!#REF!)*10</f>
        <v>#REF!</v>
      </c>
      <c r="N469" s="2" t="e">
        <f>((Data!#REF!-Data!N468)/Data!#REF!)*10</f>
        <v>#REF!</v>
      </c>
      <c r="O469" s="2" t="e">
        <f>((Data!#REF!-Data!O468)/Data!#REF!)*10</f>
        <v>#REF!</v>
      </c>
      <c r="P469" s="2" t="e">
        <f>((Data!#REF!-Data!P468)/Data!#REF!)*10</f>
        <v>#REF!</v>
      </c>
      <c r="Q469" s="2" t="e">
        <f>((Data!#REF!-Data!Q468)/Data!#REF!)*10</f>
        <v>#REF!</v>
      </c>
      <c r="R469" s="2" t="e">
        <f>((Data!#REF!-Data!R468)/Data!#REF!)*10</f>
        <v>#REF!</v>
      </c>
      <c r="S469" s="2" t="e">
        <f>((Data!#REF!-Data!S468)/Data!#REF!)*10</f>
        <v>#REF!</v>
      </c>
      <c r="T469" s="2" t="e">
        <f>((Data!#REF!-Data!T468)/Data!#REF!)*10</f>
        <v>#REF!</v>
      </c>
      <c r="U469" s="2" t="e">
        <f>((Data!#REF!-Data!U468)/Data!#REF!)*10</f>
        <v>#REF!</v>
      </c>
      <c r="V469" s="2" t="e">
        <f>((Data!#REF!-Data!V468)/Data!#REF!)*10</f>
        <v>#REF!</v>
      </c>
      <c r="W469" s="2" t="e">
        <f>((Data!#REF!-Data!W468)/Data!#REF!)*10</f>
        <v>#REF!</v>
      </c>
      <c r="X469" s="2" t="e">
        <f>((Data!#REF!-Data!X468)/Data!#REF!)*10</f>
        <v>#REF!</v>
      </c>
      <c r="Y469" s="2" t="e">
        <f>((Data!#REF!-Data!Y468)/Data!#REF!)*10</f>
        <v>#REF!</v>
      </c>
      <c r="Z469" s="2" t="e">
        <f>((Data!#REF!-Data!Z468)/Data!#REF!)*10</f>
        <v>#REF!</v>
      </c>
      <c r="AA469" s="2" t="e">
        <f>((Data!#REF!-Data!AA468)/Data!#REF!)*10</f>
        <v>#REF!</v>
      </c>
      <c r="AB469" s="2" t="e">
        <f>((Data!#REF!-Data!AB468)/Data!#REF!)*10</f>
        <v>#REF!</v>
      </c>
      <c r="AC469" s="2" t="e">
        <f>((Data!#REF!-Data!AC468)/Data!#REF!)*10</f>
        <v>#REF!</v>
      </c>
      <c r="AD469" s="2" t="e">
        <f>((Data!#REF!-Data!AD468)/Data!#REF!)*10</f>
        <v>#REF!</v>
      </c>
      <c r="AE469" s="2" t="e">
        <f>((Data!#REF!-Data!AE468)/Data!#REF!)*10</f>
        <v>#REF!</v>
      </c>
      <c r="AF469" s="2" t="e">
        <f>((Data!#REF!-Data!AF468)/Data!#REF!)*10</f>
        <v>#REF!</v>
      </c>
      <c r="AG469" s="2" t="e">
        <f>((Data!#REF!-Data!AG468)/Data!#REF!)*10</f>
        <v>#REF!</v>
      </c>
      <c r="AH469" s="2" t="e">
        <f>((Data!#REF!-Data!AH468)/Data!#REF!)*10</f>
        <v>#REF!</v>
      </c>
      <c r="AI469" s="2" t="e">
        <f>((Data!AI468-Data!#REF!)/Data!#REF!)*10</f>
        <v>#REF!</v>
      </c>
      <c r="AJ469" s="2" t="e">
        <f>((Data!AJ468-Data!#REF!)/Data!#REF!)*10</f>
        <v>#REF!</v>
      </c>
      <c r="AK469" s="2" t="e">
        <f>((Data!AK468-Data!#REF!)/Data!#REF!)*10</f>
        <v>#REF!</v>
      </c>
      <c r="AL469" s="2" t="e">
        <f>((Data!AL468-Data!#REF!)/Data!#REF!)*10</f>
        <v>#REF!</v>
      </c>
      <c r="AM469" s="2" t="e">
        <f>((Data!AM468-Data!#REF!)/Data!#REF!)*10</f>
        <v>#REF!</v>
      </c>
      <c r="AN469" s="2" t="e">
        <f>((Data!#REF!-Data!AN468)/Data!#REF!)*10</f>
        <v>#REF!</v>
      </c>
      <c r="AO469" s="2" t="e">
        <f>((Data!#REF!-Data!AO468)/Data!#REF!)*10</f>
        <v>#REF!</v>
      </c>
      <c r="AP469" s="2" t="e">
        <f>((Data!#REF!-Data!AP468)/Data!#REF!)*10</f>
        <v>#REF!</v>
      </c>
      <c r="AQ469" s="2" t="e">
        <f>((Data!#REF!-Data!AQ468)/Data!#REF!)*10</f>
        <v>#REF!</v>
      </c>
      <c r="AR469" s="2" t="e">
        <f>((Data!#REF!-Data!AR468)/Data!#REF!)*10</f>
        <v>#REF!</v>
      </c>
      <c r="AS469" s="2" t="e">
        <f>((Data!#REF!-Data!AS468)/Data!#REF!)*10</f>
        <v>#REF!</v>
      </c>
      <c r="AT469" s="2" t="e">
        <f>((Data!#REF!-Data!AT468)/Data!#REF!)*10</f>
        <v>#REF!</v>
      </c>
      <c r="AU469" s="2" t="e">
        <f>((Data!#REF!-Data!AU468)/Data!#REF!)*10</f>
        <v>#REF!</v>
      </c>
      <c r="AV469" s="2" t="e">
        <f>((Data!#REF!-Data!AV468)/Data!#REF!)*10</f>
        <v>#REF!</v>
      </c>
      <c r="AW469" s="2" t="e">
        <f>((Data!#REF!-Data!AW468)/Data!#REF!)*10</f>
        <v>#REF!</v>
      </c>
      <c r="AX469" s="2" t="e">
        <f>((Data!AX468-Data!#REF!)/Data!#REF!)*10</f>
        <v>#REF!</v>
      </c>
      <c r="AY469" s="2" t="e">
        <f>((Data!AY468-Data!#REF!)/Data!#REF!)*10</f>
        <v>#REF!</v>
      </c>
      <c r="AZ469" s="2" t="e">
        <f>((Data!AZ468-Data!#REF!)/Data!#REF!)*10</f>
        <v>#REF!</v>
      </c>
      <c r="BA469" s="2" t="e">
        <f>((Data!BA468-Data!#REF!)/Data!#REF!)*10</f>
        <v>#REF!</v>
      </c>
      <c r="BB469" s="2" t="e">
        <f>((Data!BB468-Data!#REF!)/Data!#REF!)*10</f>
        <v>#REF!</v>
      </c>
      <c r="BC469" s="2" t="e">
        <f>((Data!BC468-Data!#REF!)/Data!#REF!)*10</f>
        <v>#REF!</v>
      </c>
      <c r="BD469" s="2" t="e">
        <f>((Data!BD468-Data!#REF!)/Data!#REF!)*10</f>
        <v>#REF!</v>
      </c>
      <c r="BE469" s="2" t="e">
        <f>((Data!BE468-Data!#REF!)/Data!#REF!)*10</f>
        <v>#REF!</v>
      </c>
      <c r="BF469" s="2" t="e">
        <f>((Data!BF468-Data!#REF!)/Data!#REF!)*10</f>
        <v>#REF!</v>
      </c>
      <c r="BG469" s="2" t="e">
        <f>((Data!BG468-Data!#REF!)/Data!#REF!)*10</f>
        <v>#REF!</v>
      </c>
      <c r="BH469" s="2" t="e">
        <f>((Data!BH468-Data!#REF!)/Data!#REF!)*10</f>
        <v>#REF!</v>
      </c>
      <c r="BI469" s="2" t="e">
        <f>((Data!BI468-Data!#REF!)/Data!#REF!)*10</f>
        <v>#REF!</v>
      </c>
      <c r="BJ469" s="2" t="e">
        <f>((Data!BJ468-Data!#REF!)/Data!#REF!)*10</f>
        <v>#REF!</v>
      </c>
      <c r="BK469" s="2" t="e">
        <f>((Data!BK468-Data!#REF!)/Data!#REF!)*10</f>
        <v>#REF!</v>
      </c>
      <c r="BL469" s="2" t="e">
        <f>((Data!BL468-Data!#REF!)/Data!#REF!)*10</f>
        <v>#REF!</v>
      </c>
      <c r="BM469" s="8"/>
      <c r="BN469" s="8"/>
      <c r="BO469" s="8"/>
      <c r="BP469" s="8"/>
      <c r="BQ469" s="8"/>
    </row>
    <row r="470" spans="1:69">
      <c r="A470" t="s">
        <v>949</v>
      </c>
      <c r="B470" s="1" t="s">
        <v>2227</v>
      </c>
      <c r="C470" s="16" t="s">
        <v>950</v>
      </c>
      <c r="D470" s="16" t="s">
        <v>1359</v>
      </c>
      <c r="E470" s="2" t="e">
        <f>((Data!E469-Data!#REF!)/Data!#REF!)*10</f>
        <v>#REF!</v>
      </c>
      <c r="F470" s="2" t="e">
        <f>((Data!F469-Data!#REF!)/Data!#REF!)*10</f>
        <v>#REF!</v>
      </c>
      <c r="G470" s="2" t="e">
        <f>((Data!G469-Data!#REF!)/Data!#REF!)*10</f>
        <v>#REF!</v>
      </c>
      <c r="H470" s="2" t="e">
        <f>((Data!H469-Data!#REF!)/Data!#REF!)*10</f>
        <v>#REF!</v>
      </c>
      <c r="I470" s="2" t="e">
        <f>((Data!I469-Data!#REF!)/Data!#REF!)*10</f>
        <v>#REF!</v>
      </c>
      <c r="J470" s="2" t="e">
        <f>((Data!#REF!-Data!J469)/Data!#REF!)*10</f>
        <v>#REF!</v>
      </c>
      <c r="K470" s="2" t="e">
        <f>((Data!#REF!-Data!K469)/Data!#REF!)*10</f>
        <v>#REF!</v>
      </c>
      <c r="L470" s="2" t="e">
        <f>((Data!#REF!-Data!L469)/Data!#REF!)*10</f>
        <v>#REF!</v>
      </c>
      <c r="M470" s="2" t="e">
        <f>((Data!#REF!-Data!M469)/Data!#REF!)*10</f>
        <v>#REF!</v>
      </c>
      <c r="N470" s="2" t="e">
        <f>((Data!#REF!-Data!N469)/Data!#REF!)*10</f>
        <v>#REF!</v>
      </c>
      <c r="O470" s="2" t="e">
        <f>((Data!#REF!-Data!O469)/Data!#REF!)*10</f>
        <v>#REF!</v>
      </c>
      <c r="P470" s="2" t="e">
        <f>((Data!#REF!-Data!P469)/Data!#REF!)*10</f>
        <v>#REF!</v>
      </c>
      <c r="Q470" s="2" t="e">
        <f>((Data!#REF!-Data!Q469)/Data!#REF!)*10</f>
        <v>#REF!</v>
      </c>
      <c r="R470" s="2" t="e">
        <f>((Data!#REF!-Data!R469)/Data!#REF!)*10</f>
        <v>#REF!</v>
      </c>
      <c r="S470" s="2" t="e">
        <f>((Data!#REF!-Data!S469)/Data!#REF!)*10</f>
        <v>#REF!</v>
      </c>
      <c r="T470" s="2" t="e">
        <f>((Data!#REF!-Data!T469)/Data!#REF!)*10</f>
        <v>#REF!</v>
      </c>
      <c r="U470" s="2" t="e">
        <f>((Data!#REF!-Data!U469)/Data!#REF!)*10</f>
        <v>#REF!</v>
      </c>
      <c r="V470" s="2" t="e">
        <f>((Data!#REF!-Data!V469)/Data!#REF!)*10</f>
        <v>#REF!</v>
      </c>
      <c r="W470" s="2" t="e">
        <f>((Data!#REF!-Data!W469)/Data!#REF!)*10</f>
        <v>#REF!</v>
      </c>
      <c r="X470" s="2" t="e">
        <f>((Data!#REF!-Data!X469)/Data!#REF!)*10</f>
        <v>#REF!</v>
      </c>
      <c r="Y470" s="2" t="e">
        <f>((Data!#REF!-Data!Y469)/Data!#REF!)*10</f>
        <v>#REF!</v>
      </c>
      <c r="Z470" s="2" t="e">
        <f>((Data!#REF!-Data!Z469)/Data!#REF!)*10</f>
        <v>#REF!</v>
      </c>
      <c r="AA470" s="2" t="e">
        <f>((Data!#REF!-Data!AA469)/Data!#REF!)*10</f>
        <v>#REF!</v>
      </c>
      <c r="AB470" s="2" t="e">
        <f>((Data!#REF!-Data!AB469)/Data!#REF!)*10</f>
        <v>#REF!</v>
      </c>
      <c r="AC470" s="2" t="e">
        <f>((Data!#REF!-Data!AC469)/Data!#REF!)*10</f>
        <v>#REF!</v>
      </c>
      <c r="AD470" s="2" t="e">
        <f>((Data!#REF!-Data!AD469)/Data!#REF!)*10</f>
        <v>#REF!</v>
      </c>
      <c r="AE470" s="2" t="e">
        <f>((Data!#REF!-Data!AE469)/Data!#REF!)*10</f>
        <v>#REF!</v>
      </c>
      <c r="AF470" s="2" t="e">
        <f>((Data!#REF!-Data!AF469)/Data!#REF!)*10</f>
        <v>#REF!</v>
      </c>
      <c r="AG470" s="2" t="e">
        <f>((Data!#REF!-Data!AG469)/Data!#REF!)*10</f>
        <v>#REF!</v>
      </c>
      <c r="AH470" s="2" t="e">
        <f>((Data!#REF!-Data!AH469)/Data!#REF!)*10</f>
        <v>#REF!</v>
      </c>
      <c r="AI470" s="2" t="e">
        <f>((Data!AI469-Data!#REF!)/Data!#REF!)*10</f>
        <v>#REF!</v>
      </c>
      <c r="AJ470" s="2" t="e">
        <f>((Data!AJ469-Data!#REF!)/Data!#REF!)*10</f>
        <v>#REF!</v>
      </c>
      <c r="AK470" s="2" t="e">
        <f>((Data!AK469-Data!#REF!)/Data!#REF!)*10</f>
        <v>#REF!</v>
      </c>
      <c r="AL470" s="2" t="e">
        <f>((Data!AL469-Data!#REF!)/Data!#REF!)*10</f>
        <v>#REF!</v>
      </c>
      <c r="AM470" s="2" t="e">
        <f>((Data!AM469-Data!#REF!)/Data!#REF!)*10</f>
        <v>#REF!</v>
      </c>
      <c r="AN470" s="2" t="e">
        <f>((Data!#REF!-Data!AN469)/Data!#REF!)*10</f>
        <v>#REF!</v>
      </c>
      <c r="AO470" s="2" t="e">
        <f>((Data!#REF!-Data!AO469)/Data!#REF!)*10</f>
        <v>#REF!</v>
      </c>
      <c r="AP470" s="2" t="e">
        <f>((Data!#REF!-Data!AP469)/Data!#REF!)*10</f>
        <v>#REF!</v>
      </c>
      <c r="AQ470" s="2" t="e">
        <f>((Data!#REF!-Data!AQ469)/Data!#REF!)*10</f>
        <v>#REF!</v>
      </c>
      <c r="AR470" s="2" t="e">
        <f>((Data!#REF!-Data!AR469)/Data!#REF!)*10</f>
        <v>#REF!</v>
      </c>
      <c r="AS470" s="2" t="e">
        <f>((Data!#REF!-Data!AS469)/Data!#REF!)*10</f>
        <v>#REF!</v>
      </c>
      <c r="AT470" s="2" t="e">
        <f>((Data!#REF!-Data!AT469)/Data!#REF!)*10</f>
        <v>#REF!</v>
      </c>
      <c r="AU470" s="2" t="e">
        <f>((Data!#REF!-Data!AU469)/Data!#REF!)*10</f>
        <v>#REF!</v>
      </c>
      <c r="AV470" s="2" t="e">
        <f>((Data!#REF!-Data!AV469)/Data!#REF!)*10</f>
        <v>#REF!</v>
      </c>
      <c r="AW470" s="2" t="e">
        <f>((Data!#REF!-Data!AW469)/Data!#REF!)*10</f>
        <v>#REF!</v>
      </c>
      <c r="AX470" s="2" t="e">
        <f>((Data!AX469-Data!#REF!)/Data!#REF!)*10</f>
        <v>#REF!</v>
      </c>
      <c r="AY470" s="2" t="e">
        <f>((Data!AY469-Data!#REF!)/Data!#REF!)*10</f>
        <v>#REF!</v>
      </c>
      <c r="AZ470" s="2" t="e">
        <f>((Data!AZ469-Data!#REF!)/Data!#REF!)*10</f>
        <v>#REF!</v>
      </c>
      <c r="BA470" s="2" t="e">
        <f>((Data!BA469-Data!#REF!)/Data!#REF!)*10</f>
        <v>#REF!</v>
      </c>
      <c r="BB470" s="2" t="e">
        <f>((Data!BB469-Data!#REF!)/Data!#REF!)*10</f>
        <v>#REF!</v>
      </c>
      <c r="BC470" s="2" t="e">
        <f>((Data!BC469-Data!#REF!)/Data!#REF!)*10</f>
        <v>#REF!</v>
      </c>
      <c r="BD470" s="2" t="e">
        <f>((Data!BD469-Data!#REF!)/Data!#REF!)*10</f>
        <v>#REF!</v>
      </c>
      <c r="BE470" s="2" t="e">
        <f>((Data!BE469-Data!#REF!)/Data!#REF!)*10</f>
        <v>#REF!</v>
      </c>
      <c r="BF470" s="2" t="e">
        <f>((Data!BF469-Data!#REF!)/Data!#REF!)*10</f>
        <v>#REF!</v>
      </c>
      <c r="BG470" s="2" t="e">
        <f>((Data!BG469-Data!#REF!)/Data!#REF!)*10</f>
        <v>#REF!</v>
      </c>
      <c r="BH470" s="2" t="e">
        <f>((Data!BH469-Data!#REF!)/Data!#REF!)*10</f>
        <v>#REF!</v>
      </c>
      <c r="BI470" s="2" t="e">
        <f>((Data!BI469-Data!#REF!)/Data!#REF!)*10</f>
        <v>#REF!</v>
      </c>
      <c r="BJ470" s="2" t="e">
        <f>((Data!BJ469-Data!#REF!)/Data!#REF!)*10</f>
        <v>#REF!</v>
      </c>
      <c r="BK470" s="2" t="e">
        <f>((Data!BK469-Data!#REF!)/Data!#REF!)*10</f>
        <v>#REF!</v>
      </c>
      <c r="BL470" s="2" t="e">
        <f>((Data!BL469-Data!#REF!)/Data!#REF!)*10</f>
        <v>#REF!</v>
      </c>
      <c r="BM470" s="8"/>
      <c r="BN470" s="8"/>
      <c r="BO470" s="8"/>
      <c r="BP470" s="8"/>
      <c r="BQ470" s="8"/>
    </row>
    <row r="471" spans="1:69">
      <c r="A471" t="s">
        <v>951</v>
      </c>
      <c r="B471" s="1" t="s">
        <v>2228</v>
      </c>
      <c r="C471" s="16" t="s">
        <v>952</v>
      </c>
      <c r="D471" s="16" t="s">
        <v>1359</v>
      </c>
      <c r="E471" s="2" t="e">
        <f>((Data!E470-Data!#REF!)/Data!#REF!)*10</f>
        <v>#REF!</v>
      </c>
      <c r="F471" s="2" t="e">
        <f>((Data!F470-Data!#REF!)/Data!#REF!)*10</f>
        <v>#REF!</v>
      </c>
      <c r="G471" s="2" t="e">
        <f>((Data!G470-Data!#REF!)/Data!#REF!)*10</f>
        <v>#REF!</v>
      </c>
      <c r="H471" s="2" t="e">
        <f>((Data!H470-Data!#REF!)/Data!#REF!)*10</f>
        <v>#REF!</v>
      </c>
      <c r="I471" s="2" t="e">
        <f>((Data!I470-Data!#REF!)/Data!#REF!)*10</f>
        <v>#REF!</v>
      </c>
      <c r="J471" s="2" t="e">
        <f>((Data!#REF!-Data!J470)/Data!#REF!)*10</f>
        <v>#REF!</v>
      </c>
      <c r="K471" s="2" t="e">
        <f>((Data!#REF!-Data!K470)/Data!#REF!)*10</f>
        <v>#REF!</v>
      </c>
      <c r="L471" s="2" t="e">
        <f>((Data!#REF!-Data!L470)/Data!#REF!)*10</f>
        <v>#REF!</v>
      </c>
      <c r="M471" s="2" t="e">
        <f>((Data!#REF!-Data!M470)/Data!#REF!)*10</f>
        <v>#REF!</v>
      </c>
      <c r="N471" s="2" t="e">
        <f>((Data!#REF!-Data!N470)/Data!#REF!)*10</f>
        <v>#REF!</v>
      </c>
      <c r="O471" s="2" t="e">
        <f>((Data!#REF!-Data!O470)/Data!#REF!)*10</f>
        <v>#REF!</v>
      </c>
      <c r="P471" s="2" t="e">
        <f>((Data!#REF!-Data!P470)/Data!#REF!)*10</f>
        <v>#REF!</v>
      </c>
      <c r="Q471" s="2" t="e">
        <f>((Data!#REF!-Data!Q470)/Data!#REF!)*10</f>
        <v>#REF!</v>
      </c>
      <c r="R471" s="2" t="e">
        <f>((Data!#REF!-Data!R470)/Data!#REF!)*10</f>
        <v>#REF!</v>
      </c>
      <c r="S471" s="2" t="e">
        <f>((Data!#REF!-Data!S470)/Data!#REF!)*10</f>
        <v>#REF!</v>
      </c>
      <c r="T471" s="2" t="e">
        <f>((Data!#REF!-Data!T470)/Data!#REF!)*10</f>
        <v>#REF!</v>
      </c>
      <c r="U471" s="2" t="e">
        <f>((Data!#REF!-Data!U470)/Data!#REF!)*10</f>
        <v>#REF!</v>
      </c>
      <c r="V471" s="2" t="e">
        <f>((Data!#REF!-Data!V470)/Data!#REF!)*10</f>
        <v>#REF!</v>
      </c>
      <c r="W471" s="2" t="e">
        <f>((Data!#REF!-Data!W470)/Data!#REF!)*10</f>
        <v>#REF!</v>
      </c>
      <c r="X471" s="2" t="e">
        <f>((Data!#REF!-Data!X470)/Data!#REF!)*10</f>
        <v>#REF!</v>
      </c>
      <c r="Y471" s="2" t="e">
        <f>((Data!#REF!-Data!Y470)/Data!#REF!)*10</f>
        <v>#REF!</v>
      </c>
      <c r="Z471" s="2" t="e">
        <f>((Data!#REF!-Data!Z470)/Data!#REF!)*10</f>
        <v>#REF!</v>
      </c>
      <c r="AA471" s="2" t="e">
        <f>((Data!#REF!-Data!AA470)/Data!#REF!)*10</f>
        <v>#REF!</v>
      </c>
      <c r="AB471" s="2" t="e">
        <f>((Data!#REF!-Data!AB470)/Data!#REF!)*10</f>
        <v>#REF!</v>
      </c>
      <c r="AC471" s="2" t="e">
        <f>((Data!#REF!-Data!AC470)/Data!#REF!)*10</f>
        <v>#REF!</v>
      </c>
      <c r="AD471" s="2" t="e">
        <f>((Data!#REF!-Data!AD470)/Data!#REF!)*10</f>
        <v>#REF!</v>
      </c>
      <c r="AE471" s="2" t="e">
        <f>((Data!#REF!-Data!AE470)/Data!#REF!)*10</f>
        <v>#REF!</v>
      </c>
      <c r="AF471" s="2" t="e">
        <f>((Data!#REF!-Data!AF470)/Data!#REF!)*10</f>
        <v>#REF!</v>
      </c>
      <c r="AG471" s="2" t="e">
        <f>((Data!#REF!-Data!AG470)/Data!#REF!)*10</f>
        <v>#REF!</v>
      </c>
      <c r="AH471" s="2" t="e">
        <f>((Data!#REF!-Data!AH470)/Data!#REF!)*10</f>
        <v>#REF!</v>
      </c>
      <c r="AI471" s="2" t="e">
        <f>((Data!AI470-Data!#REF!)/Data!#REF!)*10</f>
        <v>#REF!</v>
      </c>
      <c r="AJ471" s="2" t="e">
        <f>((Data!AJ470-Data!#REF!)/Data!#REF!)*10</f>
        <v>#REF!</v>
      </c>
      <c r="AK471" s="2" t="e">
        <f>((Data!AK470-Data!#REF!)/Data!#REF!)*10</f>
        <v>#REF!</v>
      </c>
      <c r="AL471" s="2" t="e">
        <f>((Data!AL470-Data!#REF!)/Data!#REF!)*10</f>
        <v>#REF!</v>
      </c>
      <c r="AM471" s="2" t="e">
        <f>((Data!AM470-Data!#REF!)/Data!#REF!)*10</f>
        <v>#REF!</v>
      </c>
      <c r="AN471" s="2" t="e">
        <f>((Data!#REF!-Data!AN470)/Data!#REF!)*10</f>
        <v>#REF!</v>
      </c>
      <c r="AO471" s="2" t="e">
        <f>((Data!#REF!-Data!AO470)/Data!#REF!)*10</f>
        <v>#REF!</v>
      </c>
      <c r="AP471" s="2" t="e">
        <f>((Data!#REF!-Data!AP470)/Data!#REF!)*10</f>
        <v>#REF!</v>
      </c>
      <c r="AQ471" s="2" t="e">
        <f>((Data!#REF!-Data!AQ470)/Data!#REF!)*10</f>
        <v>#REF!</v>
      </c>
      <c r="AR471" s="2" t="e">
        <f>((Data!#REF!-Data!AR470)/Data!#REF!)*10</f>
        <v>#REF!</v>
      </c>
      <c r="AS471" s="2" t="e">
        <f>((Data!#REF!-Data!AS470)/Data!#REF!)*10</f>
        <v>#REF!</v>
      </c>
      <c r="AT471" s="2" t="e">
        <f>((Data!#REF!-Data!AT470)/Data!#REF!)*10</f>
        <v>#REF!</v>
      </c>
      <c r="AU471" s="2" t="e">
        <f>((Data!#REF!-Data!AU470)/Data!#REF!)*10</f>
        <v>#REF!</v>
      </c>
      <c r="AV471" s="2" t="e">
        <f>((Data!#REF!-Data!AV470)/Data!#REF!)*10</f>
        <v>#REF!</v>
      </c>
      <c r="AW471" s="2" t="e">
        <f>((Data!#REF!-Data!AW470)/Data!#REF!)*10</f>
        <v>#REF!</v>
      </c>
      <c r="AX471" s="2" t="e">
        <f>((Data!AX470-Data!#REF!)/Data!#REF!)*10</f>
        <v>#REF!</v>
      </c>
      <c r="AY471" s="2" t="e">
        <f>((Data!AY470-Data!#REF!)/Data!#REF!)*10</f>
        <v>#REF!</v>
      </c>
      <c r="AZ471" s="2" t="e">
        <f>((Data!AZ470-Data!#REF!)/Data!#REF!)*10</f>
        <v>#REF!</v>
      </c>
      <c r="BA471" s="2" t="e">
        <f>((Data!BA470-Data!#REF!)/Data!#REF!)*10</f>
        <v>#REF!</v>
      </c>
      <c r="BB471" s="2" t="e">
        <f>((Data!BB470-Data!#REF!)/Data!#REF!)*10</f>
        <v>#REF!</v>
      </c>
      <c r="BC471" s="2" t="e">
        <f>((Data!BC470-Data!#REF!)/Data!#REF!)*10</f>
        <v>#REF!</v>
      </c>
      <c r="BD471" s="2" t="e">
        <f>((Data!BD470-Data!#REF!)/Data!#REF!)*10</f>
        <v>#REF!</v>
      </c>
      <c r="BE471" s="2" t="e">
        <f>((Data!BE470-Data!#REF!)/Data!#REF!)*10</f>
        <v>#REF!</v>
      </c>
      <c r="BF471" s="2" t="e">
        <f>((Data!BF470-Data!#REF!)/Data!#REF!)*10</f>
        <v>#REF!</v>
      </c>
      <c r="BG471" s="2" t="e">
        <f>((Data!BG470-Data!#REF!)/Data!#REF!)*10</f>
        <v>#REF!</v>
      </c>
      <c r="BH471" s="2" t="e">
        <f>((Data!BH470-Data!#REF!)/Data!#REF!)*10</f>
        <v>#REF!</v>
      </c>
      <c r="BI471" s="2" t="e">
        <f>((Data!BI470-Data!#REF!)/Data!#REF!)*10</f>
        <v>#REF!</v>
      </c>
      <c r="BJ471" s="2" t="e">
        <f>((Data!BJ470-Data!#REF!)/Data!#REF!)*10</f>
        <v>#REF!</v>
      </c>
      <c r="BK471" s="2" t="e">
        <f>((Data!BK470-Data!#REF!)/Data!#REF!)*10</f>
        <v>#REF!</v>
      </c>
      <c r="BL471" s="2" t="e">
        <f>((Data!BL470-Data!#REF!)/Data!#REF!)*10</f>
        <v>#REF!</v>
      </c>
      <c r="BM471" s="8"/>
      <c r="BN471" s="8"/>
      <c r="BO471" s="8"/>
      <c r="BP471" s="8"/>
      <c r="BQ471" s="8"/>
    </row>
    <row r="472" spans="1:69">
      <c r="A472" t="s">
        <v>953</v>
      </c>
      <c r="B472" s="1" t="s">
        <v>2229</v>
      </c>
      <c r="C472" s="16" t="s">
        <v>954</v>
      </c>
      <c r="D472" s="16" t="s">
        <v>1359</v>
      </c>
      <c r="E472" s="2" t="e">
        <f>((Data!E471-Data!#REF!)/Data!#REF!)*10</f>
        <v>#REF!</v>
      </c>
      <c r="F472" s="2" t="e">
        <f>((Data!F471-Data!#REF!)/Data!#REF!)*10</f>
        <v>#REF!</v>
      </c>
      <c r="G472" s="2" t="e">
        <f>((Data!G471-Data!#REF!)/Data!#REF!)*10</f>
        <v>#REF!</v>
      </c>
      <c r="H472" s="2" t="e">
        <f>((Data!H471-Data!#REF!)/Data!#REF!)*10</f>
        <v>#REF!</v>
      </c>
      <c r="I472" s="2" t="e">
        <f>((Data!I471-Data!#REF!)/Data!#REF!)*10</f>
        <v>#REF!</v>
      </c>
      <c r="J472" s="2" t="e">
        <f>((Data!#REF!-Data!J471)/Data!#REF!)*10</f>
        <v>#REF!</v>
      </c>
      <c r="K472" s="2" t="e">
        <f>((Data!#REF!-Data!K471)/Data!#REF!)*10</f>
        <v>#REF!</v>
      </c>
      <c r="L472" s="2" t="e">
        <f>((Data!#REF!-Data!L471)/Data!#REF!)*10</f>
        <v>#REF!</v>
      </c>
      <c r="M472" s="2" t="e">
        <f>((Data!#REF!-Data!M471)/Data!#REF!)*10</f>
        <v>#REF!</v>
      </c>
      <c r="N472" s="2" t="e">
        <f>((Data!#REF!-Data!N471)/Data!#REF!)*10</f>
        <v>#REF!</v>
      </c>
      <c r="O472" s="2" t="e">
        <f>((Data!#REF!-Data!O471)/Data!#REF!)*10</f>
        <v>#REF!</v>
      </c>
      <c r="P472" s="2" t="e">
        <f>((Data!#REF!-Data!P471)/Data!#REF!)*10</f>
        <v>#REF!</v>
      </c>
      <c r="Q472" s="2" t="e">
        <f>((Data!#REF!-Data!Q471)/Data!#REF!)*10</f>
        <v>#REF!</v>
      </c>
      <c r="R472" s="2" t="e">
        <f>((Data!#REF!-Data!R471)/Data!#REF!)*10</f>
        <v>#REF!</v>
      </c>
      <c r="S472" s="2" t="e">
        <f>((Data!#REF!-Data!S471)/Data!#REF!)*10</f>
        <v>#REF!</v>
      </c>
      <c r="T472" s="2" t="e">
        <f>((Data!#REF!-Data!T471)/Data!#REF!)*10</f>
        <v>#REF!</v>
      </c>
      <c r="U472" s="2" t="e">
        <f>((Data!#REF!-Data!U471)/Data!#REF!)*10</f>
        <v>#REF!</v>
      </c>
      <c r="V472" s="2" t="e">
        <f>((Data!#REF!-Data!V471)/Data!#REF!)*10</f>
        <v>#REF!</v>
      </c>
      <c r="W472" s="2" t="e">
        <f>((Data!#REF!-Data!W471)/Data!#REF!)*10</f>
        <v>#REF!</v>
      </c>
      <c r="X472" s="2" t="e">
        <f>((Data!#REF!-Data!X471)/Data!#REF!)*10</f>
        <v>#REF!</v>
      </c>
      <c r="Y472" s="2" t="e">
        <f>((Data!#REF!-Data!Y471)/Data!#REF!)*10</f>
        <v>#REF!</v>
      </c>
      <c r="Z472" s="2" t="e">
        <f>((Data!#REF!-Data!Z471)/Data!#REF!)*10</f>
        <v>#REF!</v>
      </c>
      <c r="AA472" s="2" t="e">
        <f>((Data!#REF!-Data!AA471)/Data!#REF!)*10</f>
        <v>#REF!</v>
      </c>
      <c r="AB472" s="2" t="e">
        <f>((Data!#REF!-Data!AB471)/Data!#REF!)*10</f>
        <v>#REF!</v>
      </c>
      <c r="AC472" s="2" t="e">
        <f>((Data!#REF!-Data!AC471)/Data!#REF!)*10</f>
        <v>#REF!</v>
      </c>
      <c r="AD472" s="2" t="e">
        <f>((Data!#REF!-Data!AD471)/Data!#REF!)*10</f>
        <v>#REF!</v>
      </c>
      <c r="AE472" s="2" t="e">
        <f>((Data!#REF!-Data!AE471)/Data!#REF!)*10</f>
        <v>#REF!</v>
      </c>
      <c r="AF472" s="2" t="e">
        <f>((Data!#REF!-Data!AF471)/Data!#REF!)*10</f>
        <v>#REF!</v>
      </c>
      <c r="AG472" s="2" t="e">
        <f>((Data!#REF!-Data!AG471)/Data!#REF!)*10</f>
        <v>#REF!</v>
      </c>
      <c r="AH472" s="2" t="e">
        <f>((Data!#REF!-Data!AH471)/Data!#REF!)*10</f>
        <v>#REF!</v>
      </c>
      <c r="AI472" s="2" t="e">
        <f>((Data!AI471-Data!#REF!)/Data!#REF!)*10</f>
        <v>#REF!</v>
      </c>
      <c r="AJ472" s="2" t="e">
        <f>((Data!AJ471-Data!#REF!)/Data!#REF!)*10</f>
        <v>#REF!</v>
      </c>
      <c r="AK472" s="2" t="e">
        <f>((Data!AK471-Data!#REF!)/Data!#REF!)*10</f>
        <v>#REF!</v>
      </c>
      <c r="AL472" s="2" t="e">
        <f>((Data!AL471-Data!#REF!)/Data!#REF!)*10</f>
        <v>#REF!</v>
      </c>
      <c r="AM472" s="2" t="e">
        <f>((Data!AM471-Data!#REF!)/Data!#REF!)*10</f>
        <v>#REF!</v>
      </c>
      <c r="AN472" s="2" t="e">
        <f>((Data!#REF!-Data!AN471)/Data!#REF!)*10</f>
        <v>#REF!</v>
      </c>
      <c r="AO472" s="2" t="e">
        <f>((Data!#REF!-Data!AO471)/Data!#REF!)*10</f>
        <v>#REF!</v>
      </c>
      <c r="AP472" s="2" t="e">
        <f>((Data!#REF!-Data!AP471)/Data!#REF!)*10</f>
        <v>#REF!</v>
      </c>
      <c r="AQ472" s="2" t="e">
        <f>((Data!#REF!-Data!AQ471)/Data!#REF!)*10</f>
        <v>#REF!</v>
      </c>
      <c r="AR472" s="2" t="e">
        <f>((Data!#REF!-Data!AR471)/Data!#REF!)*10</f>
        <v>#REF!</v>
      </c>
      <c r="AS472" s="2" t="e">
        <f>((Data!#REF!-Data!AS471)/Data!#REF!)*10</f>
        <v>#REF!</v>
      </c>
      <c r="AT472" s="2" t="e">
        <f>((Data!#REF!-Data!AT471)/Data!#REF!)*10</f>
        <v>#REF!</v>
      </c>
      <c r="AU472" s="2" t="e">
        <f>((Data!#REF!-Data!AU471)/Data!#REF!)*10</f>
        <v>#REF!</v>
      </c>
      <c r="AV472" s="2" t="e">
        <f>((Data!#REF!-Data!AV471)/Data!#REF!)*10</f>
        <v>#REF!</v>
      </c>
      <c r="AW472" s="2" t="e">
        <f>((Data!#REF!-Data!AW471)/Data!#REF!)*10</f>
        <v>#REF!</v>
      </c>
      <c r="AX472" s="2" t="e">
        <f>((Data!AX471-Data!#REF!)/Data!#REF!)*10</f>
        <v>#REF!</v>
      </c>
      <c r="AY472" s="2" t="e">
        <f>((Data!AY471-Data!#REF!)/Data!#REF!)*10</f>
        <v>#REF!</v>
      </c>
      <c r="AZ472" s="2" t="e">
        <f>((Data!AZ471-Data!#REF!)/Data!#REF!)*10</f>
        <v>#REF!</v>
      </c>
      <c r="BA472" s="2" t="e">
        <f>((Data!BA471-Data!#REF!)/Data!#REF!)*10</f>
        <v>#REF!</v>
      </c>
      <c r="BB472" s="2" t="e">
        <f>((Data!BB471-Data!#REF!)/Data!#REF!)*10</f>
        <v>#REF!</v>
      </c>
      <c r="BC472" s="2" t="e">
        <f>((Data!BC471-Data!#REF!)/Data!#REF!)*10</f>
        <v>#REF!</v>
      </c>
      <c r="BD472" s="2" t="e">
        <f>((Data!BD471-Data!#REF!)/Data!#REF!)*10</f>
        <v>#REF!</v>
      </c>
      <c r="BE472" s="2" t="e">
        <f>((Data!BE471-Data!#REF!)/Data!#REF!)*10</f>
        <v>#REF!</v>
      </c>
      <c r="BF472" s="2" t="e">
        <f>((Data!BF471-Data!#REF!)/Data!#REF!)*10</f>
        <v>#REF!</v>
      </c>
      <c r="BG472" s="2" t="e">
        <f>((Data!BG471-Data!#REF!)/Data!#REF!)*10</f>
        <v>#REF!</v>
      </c>
      <c r="BH472" s="2" t="e">
        <f>((Data!BH471-Data!#REF!)/Data!#REF!)*10</f>
        <v>#REF!</v>
      </c>
      <c r="BI472" s="2" t="e">
        <f>((Data!BI471-Data!#REF!)/Data!#REF!)*10</f>
        <v>#REF!</v>
      </c>
      <c r="BJ472" s="2" t="e">
        <f>((Data!BJ471-Data!#REF!)/Data!#REF!)*10</f>
        <v>#REF!</v>
      </c>
      <c r="BK472" s="2" t="e">
        <f>((Data!BK471-Data!#REF!)/Data!#REF!)*10</f>
        <v>#REF!</v>
      </c>
      <c r="BL472" s="2" t="e">
        <f>((Data!BL471-Data!#REF!)/Data!#REF!)*10</f>
        <v>#REF!</v>
      </c>
      <c r="BM472" s="8"/>
      <c r="BN472" s="8"/>
      <c r="BO472" s="8"/>
      <c r="BP472" s="8"/>
      <c r="BQ472" s="8"/>
    </row>
    <row r="473" spans="1:69">
      <c r="A473" t="s">
        <v>955</v>
      </c>
      <c r="B473" s="1" t="s">
        <v>2230</v>
      </c>
      <c r="C473" s="16" t="s">
        <v>956</v>
      </c>
      <c r="D473" s="16" t="s">
        <v>1360</v>
      </c>
      <c r="E473" s="2" t="e">
        <f>((Data!E472-Data!#REF!)/Data!#REF!)*10</f>
        <v>#REF!</v>
      </c>
      <c r="F473" s="2" t="e">
        <f>((Data!F472-Data!#REF!)/Data!#REF!)*10</f>
        <v>#REF!</v>
      </c>
      <c r="G473" s="2" t="e">
        <f>((Data!G472-Data!#REF!)/Data!#REF!)*10</f>
        <v>#REF!</v>
      </c>
      <c r="H473" s="2" t="e">
        <f>((Data!H472-Data!#REF!)/Data!#REF!)*10</f>
        <v>#REF!</v>
      </c>
      <c r="I473" s="2" t="e">
        <f>((Data!I472-Data!#REF!)/Data!#REF!)*10</f>
        <v>#REF!</v>
      </c>
      <c r="J473" s="2" t="e">
        <f>((Data!#REF!-Data!J472)/Data!#REF!)*10</f>
        <v>#REF!</v>
      </c>
      <c r="K473" s="2" t="e">
        <f>((Data!#REF!-Data!K472)/Data!#REF!)*10</f>
        <v>#REF!</v>
      </c>
      <c r="L473" s="2" t="e">
        <f>((Data!#REF!-Data!L472)/Data!#REF!)*10</f>
        <v>#REF!</v>
      </c>
      <c r="M473" s="2" t="e">
        <f>((Data!#REF!-Data!M472)/Data!#REF!)*10</f>
        <v>#REF!</v>
      </c>
      <c r="N473" s="2" t="e">
        <f>((Data!#REF!-Data!N472)/Data!#REF!)*10</f>
        <v>#REF!</v>
      </c>
      <c r="O473" s="2" t="e">
        <f>((Data!#REF!-Data!O472)/Data!#REF!)*10</f>
        <v>#REF!</v>
      </c>
      <c r="P473" s="2" t="e">
        <f>((Data!#REF!-Data!P472)/Data!#REF!)*10</f>
        <v>#REF!</v>
      </c>
      <c r="Q473" s="2" t="e">
        <f>((Data!#REF!-Data!Q472)/Data!#REF!)*10</f>
        <v>#REF!</v>
      </c>
      <c r="R473" s="2" t="e">
        <f>((Data!#REF!-Data!R472)/Data!#REF!)*10</f>
        <v>#REF!</v>
      </c>
      <c r="S473" s="2" t="e">
        <f>((Data!#REF!-Data!S472)/Data!#REF!)*10</f>
        <v>#REF!</v>
      </c>
      <c r="T473" s="2" t="e">
        <f>((Data!#REF!-Data!T472)/Data!#REF!)*10</f>
        <v>#REF!</v>
      </c>
      <c r="U473" s="2" t="e">
        <f>((Data!#REF!-Data!U472)/Data!#REF!)*10</f>
        <v>#REF!</v>
      </c>
      <c r="V473" s="2" t="e">
        <f>((Data!#REF!-Data!V472)/Data!#REF!)*10</f>
        <v>#REF!</v>
      </c>
      <c r="W473" s="2" t="e">
        <f>((Data!#REF!-Data!W472)/Data!#REF!)*10</f>
        <v>#REF!</v>
      </c>
      <c r="X473" s="2" t="e">
        <f>((Data!#REF!-Data!X472)/Data!#REF!)*10</f>
        <v>#REF!</v>
      </c>
      <c r="Y473" s="2" t="e">
        <f>((Data!#REF!-Data!Y472)/Data!#REF!)*10</f>
        <v>#REF!</v>
      </c>
      <c r="Z473" s="2" t="e">
        <f>((Data!#REF!-Data!Z472)/Data!#REF!)*10</f>
        <v>#REF!</v>
      </c>
      <c r="AA473" s="2" t="e">
        <f>((Data!#REF!-Data!AA472)/Data!#REF!)*10</f>
        <v>#REF!</v>
      </c>
      <c r="AB473" s="2" t="e">
        <f>((Data!#REF!-Data!AB472)/Data!#REF!)*10</f>
        <v>#REF!</v>
      </c>
      <c r="AC473" s="2" t="e">
        <f>((Data!#REF!-Data!AC472)/Data!#REF!)*10</f>
        <v>#REF!</v>
      </c>
      <c r="AD473" s="2" t="e">
        <f>((Data!#REF!-Data!AD472)/Data!#REF!)*10</f>
        <v>#REF!</v>
      </c>
      <c r="AE473" s="2" t="e">
        <f>((Data!#REF!-Data!AE472)/Data!#REF!)*10</f>
        <v>#REF!</v>
      </c>
      <c r="AF473" s="2" t="e">
        <f>((Data!#REF!-Data!AF472)/Data!#REF!)*10</f>
        <v>#REF!</v>
      </c>
      <c r="AG473" s="2" t="e">
        <f>((Data!#REF!-Data!AG472)/Data!#REF!)*10</f>
        <v>#REF!</v>
      </c>
      <c r="AH473" s="2" t="e">
        <f>((Data!#REF!-Data!AH472)/Data!#REF!)*10</f>
        <v>#REF!</v>
      </c>
      <c r="AI473" s="2" t="e">
        <f>((Data!AI472-Data!#REF!)/Data!#REF!)*10</f>
        <v>#REF!</v>
      </c>
      <c r="AJ473" s="2" t="e">
        <f>((Data!AJ472-Data!#REF!)/Data!#REF!)*10</f>
        <v>#REF!</v>
      </c>
      <c r="AK473" s="2" t="e">
        <f>((Data!AK472-Data!#REF!)/Data!#REF!)*10</f>
        <v>#REF!</v>
      </c>
      <c r="AL473" s="2" t="e">
        <f>((Data!AL472-Data!#REF!)/Data!#REF!)*10</f>
        <v>#REF!</v>
      </c>
      <c r="AM473" s="2" t="e">
        <f>((Data!AM472-Data!#REF!)/Data!#REF!)*10</f>
        <v>#REF!</v>
      </c>
      <c r="AN473" s="2" t="e">
        <f>((Data!#REF!-Data!AN472)/Data!#REF!)*10</f>
        <v>#REF!</v>
      </c>
      <c r="AO473" s="2" t="e">
        <f>((Data!#REF!-Data!AO472)/Data!#REF!)*10</f>
        <v>#REF!</v>
      </c>
      <c r="AP473" s="2" t="e">
        <f>((Data!#REF!-Data!AP472)/Data!#REF!)*10</f>
        <v>#REF!</v>
      </c>
      <c r="AQ473" s="2" t="e">
        <f>((Data!#REF!-Data!AQ472)/Data!#REF!)*10</f>
        <v>#REF!</v>
      </c>
      <c r="AR473" s="2" t="e">
        <f>((Data!#REF!-Data!AR472)/Data!#REF!)*10</f>
        <v>#REF!</v>
      </c>
      <c r="AS473" s="2" t="e">
        <f>((Data!#REF!-Data!AS472)/Data!#REF!)*10</f>
        <v>#REF!</v>
      </c>
      <c r="AT473" s="2" t="e">
        <f>((Data!#REF!-Data!AT472)/Data!#REF!)*10</f>
        <v>#REF!</v>
      </c>
      <c r="AU473" s="2" t="e">
        <f>((Data!#REF!-Data!AU472)/Data!#REF!)*10</f>
        <v>#REF!</v>
      </c>
      <c r="AV473" s="2" t="e">
        <f>((Data!#REF!-Data!AV472)/Data!#REF!)*10</f>
        <v>#REF!</v>
      </c>
      <c r="AW473" s="2" t="e">
        <f>((Data!#REF!-Data!AW472)/Data!#REF!)*10</f>
        <v>#REF!</v>
      </c>
      <c r="AX473" s="2" t="e">
        <f>((Data!AX472-Data!#REF!)/Data!#REF!)*10</f>
        <v>#REF!</v>
      </c>
      <c r="AY473" s="2" t="e">
        <f>((Data!AY472-Data!#REF!)/Data!#REF!)*10</f>
        <v>#REF!</v>
      </c>
      <c r="AZ473" s="2" t="e">
        <f>((Data!AZ472-Data!#REF!)/Data!#REF!)*10</f>
        <v>#REF!</v>
      </c>
      <c r="BA473" s="2" t="e">
        <f>((Data!BA472-Data!#REF!)/Data!#REF!)*10</f>
        <v>#REF!</v>
      </c>
      <c r="BB473" s="2" t="e">
        <f>((Data!BB472-Data!#REF!)/Data!#REF!)*10</f>
        <v>#REF!</v>
      </c>
      <c r="BC473" s="2" t="e">
        <f>((Data!BC472-Data!#REF!)/Data!#REF!)*10</f>
        <v>#REF!</v>
      </c>
      <c r="BD473" s="2" t="e">
        <f>((Data!BD472-Data!#REF!)/Data!#REF!)*10</f>
        <v>#REF!</v>
      </c>
      <c r="BE473" s="2" t="e">
        <f>((Data!BE472-Data!#REF!)/Data!#REF!)*10</f>
        <v>#REF!</v>
      </c>
      <c r="BF473" s="2" t="e">
        <f>((Data!BF472-Data!#REF!)/Data!#REF!)*10</f>
        <v>#REF!</v>
      </c>
      <c r="BG473" s="2" t="e">
        <f>((Data!BG472-Data!#REF!)/Data!#REF!)*10</f>
        <v>#REF!</v>
      </c>
      <c r="BH473" s="2" t="e">
        <f>((Data!BH472-Data!#REF!)/Data!#REF!)*10</f>
        <v>#REF!</v>
      </c>
      <c r="BI473" s="2" t="e">
        <f>((Data!BI472-Data!#REF!)/Data!#REF!)*10</f>
        <v>#REF!</v>
      </c>
      <c r="BJ473" s="2" t="e">
        <f>((Data!BJ472-Data!#REF!)/Data!#REF!)*10</f>
        <v>#REF!</v>
      </c>
      <c r="BK473" s="2" t="e">
        <f>((Data!BK472-Data!#REF!)/Data!#REF!)*10</f>
        <v>#REF!</v>
      </c>
      <c r="BL473" s="2" t="e">
        <f>((Data!BL472-Data!#REF!)/Data!#REF!)*10</f>
        <v>#REF!</v>
      </c>
      <c r="BM473" s="8"/>
      <c r="BN473" s="8"/>
      <c r="BO473" s="8"/>
      <c r="BP473" s="8"/>
      <c r="BQ473" s="8"/>
    </row>
    <row r="474" spans="1:69">
      <c r="A474" t="s">
        <v>957</v>
      </c>
      <c r="B474" s="1" t="s">
        <v>2231</v>
      </c>
      <c r="C474" s="16" t="s">
        <v>958</v>
      </c>
      <c r="D474" s="16" t="s">
        <v>1360</v>
      </c>
      <c r="E474" s="2" t="e">
        <f>((Data!E473-Data!#REF!)/Data!#REF!)*10</f>
        <v>#REF!</v>
      </c>
      <c r="F474" s="2" t="e">
        <f>((Data!F473-Data!#REF!)/Data!#REF!)*10</f>
        <v>#REF!</v>
      </c>
      <c r="G474" s="2" t="e">
        <f>((Data!G473-Data!#REF!)/Data!#REF!)*10</f>
        <v>#REF!</v>
      </c>
      <c r="H474" s="2" t="e">
        <f>((Data!H473-Data!#REF!)/Data!#REF!)*10</f>
        <v>#REF!</v>
      </c>
      <c r="I474" s="2" t="e">
        <f>((Data!I473-Data!#REF!)/Data!#REF!)*10</f>
        <v>#REF!</v>
      </c>
      <c r="J474" s="2" t="e">
        <f>((Data!#REF!-Data!J473)/Data!#REF!)*10</f>
        <v>#REF!</v>
      </c>
      <c r="K474" s="2" t="e">
        <f>((Data!#REF!-Data!K473)/Data!#REF!)*10</f>
        <v>#REF!</v>
      </c>
      <c r="L474" s="2" t="e">
        <f>((Data!#REF!-Data!L473)/Data!#REF!)*10</f>
        <v>#REF!</v>
      </c>
      <c r="M474" s="2" t="e">
        <f>((Data!#REF!-Data!M473)/Data!#REF!)*10</f>
        <v>#REF!</v>
      </c>
      <c r="N474" s="2" t="e">
        <f>((Data!#REF!-Data!N473)/Data!#REF!)*10</f>
        <v>#REF!</v>
      </c>
      <c r="O474" s="2" t="e">
        <f>((Data!#REF!-Data!O473)/Data!#REF!)*10</f>
        <v>#REF!</v>
      </c>
      <c r="P474" s="2" t="e">
        <f>((Data!#REF!-Data!P473)/Data!#REF!)*10</f>
        <v>#REF!</v>
      </c>
      <c r="Q474" s="2" t="e">
        <f>((Data!#REF!-Data!Q473)/Data!#REF!)*10</f>
        <v>#REF!</v>
      </c>
      <c r="R474" s="2" t="e">
        <f>((Data!#REF!-Data!R473)/Data!#REF!)*10</f>
        <v>#REF!</v>
      </c>
      <c r="S474" s="2" t="e">
        <f>((Data!#REF!-Data!S473)/Data!#REF!)*10</f>
        <v>#REF!</v>
      </c>
      <c r="T474" s="2" t="e">
        <f>((Data!#REF!-Data!T473)/Data!#REF!)*10</f>
        <v>#REF!</v>
      </c>
      <c r="U474" s="2" t="e">
        <f>((Data!#REF!-Data!U473)/Data!#REF!)*10</f>
        <v>#REF!</v>
      </c>
      <c r="V474" s="2" t="e">
        <f>((Data!#REF!-Data!V473)/Data!#REF!)*10</f>
        <v>#REF!</v>
      </c>
      <c r="W474" s="2" t="e">
        <f>((Data!#REF!-Data!W473)/Data!#REF!)*10</f>
        <v>#REF!</v>
      </c>
      <c r="X474" s="2" t="e">
        <f>((Data!#REF!-Data!X473)/Data!#REF!)*10</f>
        <v>#REF!</v>
      </c>
      <c r="Y474" s="2" t="e">
        <f>((Data!#REF!-Data!Y473)/Data!#REF!)*10</f>
        <v>#REF!</v>
      </c>
      <c r="Z474" s="2" t="e">
        <f>((Data!#REF!-Data!Z473)/Data!#REF!)*10</f>
        <v>#REF!</v>
      </c>
      <c r="AA474" s="2" t="e">
        <f>((Data!#REF!-Data!AA473)/Data!#REF!)*10</f>
        <v>#REF!</v>
      </c>
      <c r="AB474" s="2" t="e">
        <f>((Data!#REF!-Data!AB473)/Data!#REF!)*10</f>
        <v>#REF!</v>
      </c>
      <c r="AC474" s="2" t="e">
        <f>((Data!#REF!-Data!AC473)/Data!#REF!)*10</f>
        <v>#REF!</v>
      </c>
      <c r="AD474" s="2" t="e">
        <f>((Data!#REF!-Data!AD473)/Data!#REF!)*10</f>
        <v>#REF!</v>
      </c>
      <c r="AE474" s="2" t="e">
        <f>((Data!#REF!-Data!AE473)/Data!#REF!)*10</f>
        <v>#REF!</v>
      </c>
      <c r="AF474" s="2" t="e">
        <f>((Data!#REF!-Data!AF473)/Data!#REF!)*10</f>
        <v>#REF!</v>
      </c>
      <c r="AG474" s="2" t="e">
        <f>((Data!#REF!-Data!AG473)/Data!#REF!)*10</f>
        <v>#REF!</v>
      </c>
      <c r="AH474" s="2" t="e">
        <f>((Data!#REF!-Data!AH473)/Data!#REF!)*10</f>
        <v>#REF!</v>
      </c>
      <c r="AI474" s="2" t="e">
        <f>((Data!AI473-Data!#REF!)/Data!#REF!)*10</f>
        <v>#REF!</v>
      </c>
      <c r="AJ474" s="2" t="e">
        <f>((Data!AJ473-Data!#REF!)/Data!#REF!)*10</f>
        <v>#REF!</v>
      </c>
      <c r="AK474" s="2" t="e">
        <f>((Data!AK473-Data!#REF!)/Data!#REF!)*10</f>
        <v>#REF!</v>
      </c>
      <c r="AL474" s="2" t="e">
        <f>((Data!AL473-Data!#REF!)/Data!#REF!)*10</f>
        <v>#REF!</v>
      </c>
      <c r="AM474" s="2" t="e">
        <f>((Data!AM473-Data!#REF!)/Data!#REF!)*10</f>
        <v>#REF!</v>
      </c>
      <c r="AN474" s="2" t="e">
        <f>((Data!#REF!-Data!AN473)/Data!#REF!)*10</f>
        <v>#REF!</v>
      </c>
      <c r="AO474" s="2" t="e">
        <f>((Data!#REF!-Data!AO473)/Data!#REF!)*10</f>
        <v>#REF!</v>
      </c>
      <c r="AP474" s="2" t="e">
        <f>((Data!#REF!-Data!AP473)/Data!#REF!)*10</f>
        <v>#REF!</v>
      </c>
      <c r="AQ474" s="2" t="e">
        <f>((Data!#REF!-Data!AQ473)/Data!#REF!)*10</f>
        <v>#REF!</v>
      </c>
      <c r="AR474" s="2" t="e">
        <f>((Data!#REF!-Data!AR473)/Data!#REF!)*10</f>
        <v>#REF!</v>
      </c>
      <c r="AS474" s="2" t="e">
        <f>((Data!#REF!-Data!AS473)/Data!#REF!)*10</f>
        <v>#REF!</v>
      </c>
      <c r="AT474" s="2" t="e">
        <f>((Data!#REF!-Data!AT473)/Data!#REF!)*10</f>
        <v>#REF!</v>
      </c>
      <c r="AU474" s="2" t="e">
        <f>((Data!#REF!-Data!AU473)/Data!#REF!)*10</f>
        <v>#REF!</v>
      </c>
      <c r="AV474" s="2" t="e">
        <f>((Data!#REF!-Data!AV473)/Data!#REF!)*10</f>
        <v>#REF!</v>
      </c>
      <c r="AW474" s="2" t="e">
        <f>((Data!#REF!-Data!AW473)/Data!#REF!)*10</f>
        <v>#REF!</v>
      </c>
      <c r="AX474" s="2" t="e">
        <f>((Data!AX473-Data!#REF!)/Data!#REF!)*10</f>
        <v>#REF!</v>
      </c>
      <c r="AY474" s="2" t="e">
        <f>((Data!AY473-Data!#REF!)/Data!#REF!)*10</f>
        <v>#REF!</v>
      </c>
      <c r="AZ474" s="2" t="e">
        <f>((Data!AZ473-Data!#REF!)/Data!#REF!)*10</f>
        <v>#REF!</v>
      </c>
      <c r="BA474" s="2" t="e">
        <f>((Data!BA473-Data!#REF!)/Data!#REF!)*10</f>
        <v>#REF!</v>
      </c>
      <c r="BB474" s="2" t="e">
        <f>((Data!BB473-Data!#REF!)/Data!#REF!)*10</f>
        <v>#REF!</v>
      </c>
      <c r="BC474" s="2" t="e">
        <f>((Data!BC473-Data!#REF!)/Data!#REF!)*10</f>
        <v>#REF!</v>
      </c>
      <c r="BD474" s="2" t="e">
        <f>((Data!BD473-Data!#REF!)/Data!#REF!)*10</f>
        <v>#REF!</v>
      </c>
      <c r="BE474" s="2" t="e">
        <f>((Data!BE473-Data!#REF!)/Data!#REF!)*10</f>
        <v>#REF!</v>
      </c>
      <c r="BF474" s="2" t="e">
        <f>((Data!BF473-Data!#REF!)/Data!#REF!)*10</f>
        <v>#REF!</v>
      </c>
      <c r="BG474" s="2" t="e">
        <f>((Data!BG473-Data!#REF!)/Data!#REF!)*10</f>
        <v>#REF!</v>
      </c>
      <c r="BH474" s="2" t="e">
        <f>((Data!BH473-Data!#REF!)/Data!#REF!)*10</f>
        <v>#REF!</v>
      </c>
      <c r="BI474" s="2" t="e">
        <f>((Data!BI473-Data!#REF!)/Data!#REF!)*10</f>
        <v>#REF!</v>
      </c>
      <c r="BJ474" s="2" t="e">
        <f>((Data!BJ473-Data!#REF!)/Data!#REF!)*10</f>
        <v>#REF!</v>
      </c>
      <c r="BK474" s="2" t="e">
        <f>((Data!BK473-Data!#REF!)/Data!#REF!)*10</f>
        <v>#REF!</v>
      </c>
      <c r="BL474" s="2" t="e">
        <f>((Data!BL473-Data!#REF!)/Data!#REF!)*10</f>
        <v>#REF!</v>
      </c>
      <c r="BM474" s="8"/>
      <c r="BN474" s="8"/>
      <c r="BO474" s="8"/>
      <c r="BP474" s="8"/>
      <c r="BQ474" s="8"/>
    </row>
    <row r="475" spans="1:69">
      <c r="A475" t="s">
        <v>959</v>
      </c>
      <c r="B475" s="1" t="s">
        <v>2232</v>
      </c>
      <c r="C475" s="16" t="s">
        <v>960</v>
      </c>
      <c r="D475" s="16" t="s">
        <v>1360</v>
      </c>
      <c r="E475" s="2" t="e">
        <f>((Data!E474-Data!#REF!)/Data!#REF!)*10</f>
        <v>#REF!</v>
      </c>
      <c r="F475" s="2" t="e">
        <f>((Data!F474-Data!#REF!)/Data!#REF!)*10</f>
        <v>#REF!</v>
      </c>
      <c r="G475" s="2" t="e">
        <f>((Data!G474-Data!#REF!)/Data!#REF!)*10</f>
        <v>#REF!</v>
      </c>
      <c r="H475" s="2" t="e">
        <f>((Data!H474-Data!#REF!)/Data!#REF!)*10</f>
        <v>#REF!</v>
      </c>
      <c r="I475" s="2" t="e">
        <f>((Data!I474-Data!#REF!)/Data!#REF!)*10</f>
        <v>#REF!</v>
      </c>
      <c r="J475" s="2" t="e">
        <f>((Data!#REF!-Data!J474)/Data!#REF!)*10</f>
        <v>#REF!</v>
      </c>
      <c r="K475" s="2" t="e">
        <f>((Data!#REF!-Data!K474)/Data!#REF!)*10</f>
        <v>#REF!</v>
      </c>
      <c r="L475" s="2" t="e">
        <f>((Data!#REF!-Data!L474)/Data!#REF!)*10</f>
        <v>#REF!</v>
      </c>
      <c r="M475" s="2" t="e">
        <f>((Data!#REF!-Data!M474)/Data!#REF!)*10</f>
        <v>#REF!</v>
      </c>
      <c r="N475" s="2" t="e">
        <f>((Data!#REF!-Data!N474)/Data!#REF!)*10</f>
        <v>#REF!</v>
      </c>
      <c r="O475" s="2" t="e">
        <f>((Data!#REF!-Data!O474)/Data!#REF!)*10</f>
        <v>#REF!</v>
      </c>
      <c r="P475" s="2" t="e">
        <f>((Data!#REF!-Data!P474)/Data!#REF!)*10</f>
        <v>#REF!</v>
      </c>
      <c r="Q475" s="2" t="e">
        <f>((Data!#REF!-Data!Q474)/Data!#REF!)*10</f>
        <v>#REF!</v>
      </c>
      <c r="R475" s="2" t="e">
        <f>((Data!#REF!-Data!R474)/Data!#REF!)*10</f>
        <v>#REF!</v>
      </c>
      <c r="S475" s="2" t="e">
        <f>((Data!#REF!-Data!S474)/Data!#REF!)*10</f>
        <v>#REF!</v>
      </c>
      <c r="T475" s="2" t="e">
        <f>((Data!#REF!-Data!T474)/Data!#REF!)*10</f>
        <v>#REF!</v>
      </c>
      <c r="U475" s="2" t="e">
        <f>((Data!#REF!-Data!U474)/Data!#REF!)*10</f>
        <v>#REF!</v>
      </c>
      <c r="V475" s="2" t="e">
        <f>((Data!#REF!-Data!V474)/Data!#REF!)*10</f>
        <v>#REF!</v>
      </c>
      <c r="W475" s="2" t="e">
        <f>((Data!#REF!-Data!W474)/Data!#REF!)*10</f>
        <v>#REF!</v>
      </c>
      <c r="X475" s="2" t="e">
        <f>((Data!#REF!-Data!X474)/Data!#REF!)*10</f>
        <v>#REF!</v>
      </c>
      <c r="Y475" s="2" t="e">
        <f>((Data!#REF!-Data!Y474)/Data!#REF!)*10</f>
        <v>#REF!</v>
      </c>
      <c r="Z475" s="2" t="e">
        <f>((Data!#REF!-Data!Z474)/Data!#REF!)*10</f>
        <v>#REF!</v>
      </c>
      <c r="AA475" s="2" t="e">
        <f>((Data!#REF!-Data!AA474)/Data!#REF!)*10</f>
        <v>#REF!</v>
      </c>
      <c r="AB475" s="2" t="e">
        <f>((Data!#REF!-Data!AB474)/Data!#REF!)*10</f>
        <v>#REF!</v>
      </c>
      <c r="AC475" s="2" t="e">
        <f>((Data!#REF!-Data!AC474)/Data!#REF!)*10</f>
        <v>#REF!</v>
      </c>
      <c r="AD475" s="2" t="e">
        <f>((Data!#REF!-Data!AD474)/Data!#REF!)*10</f>
        <v>#REF!</v>
      </c>
      <c r="AE475" s="2" t="e">
        <f>((Data!#REF!-Data!AE474)/Data!#REF!)*10</f>
        <v>#REF!</v>
      </c>
      <c r="AF475" s="2" t="e">
        <f>((Data!#REF!-Data!AF474)/Data!#REF!)*10</f>
        <v>#REF!</v>
      </c>
      <c r="AG475" s="2" t="e">
        <f>((Data!#REF!-Data!AG474)/Data!#REF!)*10</f>
        <v>#REF!</v>
      </c>
      <c r="AH475" s="2" t="e">
        <f>((Data!#REF!-Data!AH474)/Data!#REF!)*10</f>
        <v>#REF!</v>
      </c>
      <c r="AI475" s="2" t="e">
        <f>((Data!AI474-Data!#REF!)/Data!#REF!)*10</f>
        <v>#REF!</v>
      </c>
      <c r="AJ475" s="2" t="e">
        <f>((Data!AJ474-Data!#REF!)/Data!#REF!)*10</f>
        <v>#REF!</v>
      </c>
      <c r="AK475" s="2" t="e">
        <f>((Data!AK474-Data!#REF!)/Data!#REF!)*10</f>
        <v>#REF!</v>
      </c>
      <c r="AL475" s="2" t="e">
        <f>((Data!AL474-Data!#REF!)/Data!#REF!)*10</f>
        <v>#REF!</v>
      </c>
      <c r="AM475" s="2" t="e">
        <f>((Data!AM474-Data!#REF!)/Data!#REF!)*10</f>
        <v>#REF!</v>
      </c>
      <c r="AN475" s="2" t="e">
        <f>((Data!#REF!-Data!AN474)/Data!#REF!)*10</f>
        <v>#REF!</v>
      </c>
      <c r="AO475" s="2" t="e">
        <f>((Data!#REF!-Data!AO474)/Data!#REF!)*10</f>
        <v>#REF!</v>
      </c>
      <c r="AP475" s="2" t="e">
        <f>((Data!#REF!-Data!AP474)/Data!#REF!)*10</f>
        <v>#REF!</v>
      </c>
      <c r="AQ475" s="2" t="e">
        <f>((Data!#REF!-Data!AQ474)/Data!#REF!)*10</f>
        <v>#REF!</v>
      </c>
      <c r="AR475" s="2" t="e">
        <f>((Data!#REF!-Data!AR474)/Data!#REF!)*10</f>
        <v>#REF!</v>
      </c>
      <c r="AS475" s="2" t="e">
        <f>((Data!#REF!-Data!AS474)/Data!#REF!)*10</f>
        <v>#REF!</v>
      </c>
      <c r="AT475" s="2" t="e">
        <f>((Data!#REF!-Data!AT474)/Data!#REF!)*10</f>
        <v>#REF!</v>
      </c>
      <c r="AU475" s="2" t="e">
        <f>((Data!#REF!-Data!AU474)/Data!#REF!)*10</f>
        <v>#REF!</v>
      </c>
      <c r="AV475" s="2" t="e">
        <f>((Data!#REF!-Data!AV474)/Data!#REF!)*10</f>
        <v>#REF!</v>
      </c>
      <c r="AW475" s="2" t="e">
        <f>((Data!#REF!-Data!AW474)/Data!#REF!)*10</f>
        <v>#REF!</v>
      </c>
      <c r="AX475" s="2" t="e">
        <f>((Data!AX474-Data!#REF!)/Data!#REF!)*10</f>
        <v>#REF!</v>
      </c>
      <c r="AY475" s="2" t="e">
        <f>((Data!AY474-Data!#REF!)/Data!#REF!)*10</f>
        <v>#REF!</v>
      </c>
      <c r="AZ475" s="2" t="e">
        <f>((Data!AZ474-Data!#REF!)/Data!#REF!)*10</f>
        <v>#REF!</v>
      </c>
      <c r="BA475" s="2" t="e">
        <f>((Data!BA474-Data!#REF!)/Data!#REF!)*10</f>
        <v>#REF!</v>
      </c>
      <c r="BB475" s="2" t="e">
        <f>((Data!BB474-Data!#REF!)/Data!#REF!)*10</f>
        <v>#REF!</v>
      </c>
      <c r="BC475" s="2" t="e">
        <f>((Data!BC474-Data!#REF!)/Data!#REF!)*10</f>
        <v>#REF!</v>
      </c>
      <c r="BD475" s="2" t="e">
        <f>((Data!BD474-Data!#REF!)/Data!#REF!)*10</f>
        <v>#REF!</v>
      </c>
      <c r="BE475" s="2" t="e">
        <f>((Data!BE474-Data!#REF!)/Data!#REF!)*10</f>
        <v>#REF!</v>
      </c>
      <c r="BF475" s="2" t="e">
        <f>((Data!BF474-Data!#REF!)/Data!#REF!)*10</f>
        <v>#REF!</v>
      </c>
      <c r="BG475" s="2" t="e">
        <f>((Data!BG474-Data!#REF!)/Data!#REF!)*10</f>
        <v>#REF!</v>
      </c>
      <c r="BH475" s="2" t="e">
        <f>((Data!BH474-Data!#REF!)/Data!#REF!)*10</f>
        <v>#REF!</v>
      </c>
      <c r="BI475" s="2" t="e">
        <f>((Data!BI474-Data!#REF!)/Data!#REF!)*10</f>
        <v>#REF!</v>
      </c>
      <c r="BJ475" s="2" t="e">
        <f>((Data!BJ474-Data!#REF!)/Data!#REF!)*10</f>
        <v>#REF!</v>
      </c>
      <c r="BK475" s="2" t="e">
        <f>((Data!BK474-Data!#REF!)/Data!#REF!)*10</f>
        <v>#REF!</v>
      </c>
      <c r="BL475" s="2" t="e">
        <f>((Data!BL474-Data!#REF!)/Data!#REF!)*10</f>
        <v>#REF!</v>
      </c>
      <c r="BM475" s="8"/>
      <c r="BN475" s="8"/>
      <c r="BO475" s="8"/>
      <c r="BP475" s="8"/>
      <c r="BQ475" s="8"/>
    </row>
    <row r="476" spans="1:69">
      <c r="A476" t="s">
        <v>961</v>
      </c>
      <c r="B476" s="1" t="s">
        <v>2233</v>
      </c>
      <c r="C476" s="16" t="s">
        <v>962</v>
      </c>
      <c r="D476" s="16" t="s">
        <v>1360</v>
      </c>
      <c r="E476" s="2" t="e">
        <f>((Data!E475-Data!#REF!)/Data!#REF!)*10</f>
        <v>#REF!</v>
      </c>
      <c r="F476" s="2" t="e">
        <f>((Data!F475-Data!#REF!)/Data!#REF!)*10</f>
        <v>#REF!</v>
      </c>
      <c r="G476" s="2" t="e">
        <f>((Data!G475-Data!#REF!)/Data!#REF!)*10</f>
        <v>#REF!</v>
      </c>
      <c r="H476" s="2" t="e">
        <f>((Data!H475-Data!#REF!)/Data!#REF!)*10</f>
        <v>#REF!</v>
      </c>
      <c r="I476" s="2" t="e">
        <f>((Data!I475-Data!#REF!)/Data!#REF!)*10</f>
        <v>#REF!</v>
      </c>
      <c r="J476" s="2" t="e">
        <f>((Data!#REF!-Data!J475)/Data!#REF!)*10</f>
        <v>#REF!</v>
      </c>
      <c r="K476" s="2" t="e">
        <f>((Data!#REF!-Data!K475)/Data!#REF!)*10</f>
        <v>#REF!</v>
      </c>
      <c r="L476" s="2" t="e">
        <f>((Data!#REF!-Data!L475)/Data!#REF!)*10</f>
        <v>#REF!</v>
      </c>
      <c r="M476" s="2" t="e">
        <f>((Data!#REF!-Data!M475)/Data!#REF!)*10</f>
        <v>#REF!</v>
      </c>
      <c r="N476" s="2" t="e">
        <f>((Data!#REF!-Data!N475)/Data!#REF!)*10</f>
        <v>#REF!</v>
      </c>
      <c r="O476" s="2" t="e">
        <f>((Data!#REF!-Data!O475)/Data!#REF!)*10</f>
        <v>#REF!</v>
      </c>
      <c r="P476" s="2" t="e">
        <f>((Data!#REF!-Data!P475)/Data!#REF!)*10</f>
        <v>#REF!</v>
      </c>
      <c r="Q476" s="2" t="e">
        <f>((Data!#REF!-Data!Q475)/Data!#REF!)*10</f>
        <v>#REF!</v>
      </c>
      <c r="R476" s="2" t="e">
        <f>((Data!#REF!-Data!R475)/Data!#REF!)*10</f>
        <v>#REF!</v>
      </c>
      <c r="S476" s="2" t="e">
        <f>((Data!#REF!-Data!S475)/Data!#REF!)*10</f>
        <v>#REF!</v>
      </c>
      <c r="T476" s="2" t="e">
        <f>((Data!#REF!-Data!T475)/Data!#REF!)*10</f>
        <v>#REF!</v>
      </c>
      <c r="U476" s="2" t="e">
        <f>((Data!#REF!-Data!U475)/Data!#REF!)*10</f>
        <v>#REF!</v>
      </c>
      <c r="V476" s="2" t="e">
        <f>((Data!#REF!-Data!V475)/Data!#REF!)*10</f>
        <v>#REF!</v>
      </c>
      <c r="W476" s="2" t="e">
        <f>((Data!#REF!-Data!W475)/Data!#REF!)*10</f>
        <v>#REF!</v>
      </c>
      <c r="X476" s="2" t="e">
        <f>((Data!#REF!-Data!X475)/Data!#REF!)*10</f>
        <v>#REF!</v>
      </c>
      <c r="Y476" s="2" t="e">
        <f>((Data!#REF!-Data!Y475)/Data!#REF!)*10</f>
        <v>#REF!</v>
      </c>
      <c r="Z476" s="2" t="e">
        <f>((Data!#REF!-Data!Z475)/Data!#REF!)*10</f>
        <v>#REF!</v>
      </c>
      <c r="AA476" s="2" t="e">
        <f>((Data!#REF!-Data!AA475)/Data!#REF!)*10</f>
        <v>#REF!</v>
      </c>
      <c r="AB476" s="2" t="e">
        <f>((Data!#REF!-Data!AB475)/Data!#REF!)*10</f>
        <v>#REF!</v>
      </c>
      <c r="AC476" s="2" t="e">
        <f>((Data!#REF!-Data!AC475)/Data!#REF!)*10</f>
        <v>#REF!</v>
      </c>
      <c r="AD476" s="2" t="e">
        <f>((Data!#REF!-Data!AD475)/Data!#REF!)*10</f>
        <v>#REF!</v>
      </c>
      <c r="AE476" s="2" t="e">
        <f>((Data!#REF!-Data!AE475)/Data!#REF!)*10</f>
        <v>#REF!</v>
      </c>
      <c r="AF476" s="2" t="e">
        <f>((Data!#REF!-Data!AF475)/Data!#REF!)*10</f>
        <v>#REF!</v>
      </c>
      <c r="AG476" s="2" t="e">
        <f>((Data!#REF!-Data!AG475)/Data!#REF!)*10</f>
        <v>#REF!</v>
      </c>
      <c r="AH476" s="2" t="e">
        <f>((Data!#REF!-Data!AH475)/Data!#REF!)*10</f>
        <v>#REF!</v>
      </c>
      <c r="AI476" s="2" t="e">
        <f>((Data!AI475-Data!#REF!)/Data!#REF!)*10</f>
        <v>#REF!</v>
      </c>
      <c r="AJ476" s="2" t="e">
        <f>((Data!AJ475-Data!#REF!)/Data!#REF!)*10</f>
        <v>#REF!</v>
      </c>
      <c r="AK476" s="2" t="e">
        <f>((Data!AK475-Data!#REF!)/Data!#REF!)*10</f>
        <v>#REF!</v>
      </c>
      <c r="AL476" s="2" t="e">
        <f>((Data!AL475-Data!#REF!)/Data!#REF!)*10</f>
        <v>#REF!</v>
      </c>
      <c r="AM476" s="2" t="e">
        <f>((Data!AM475-Data!#REF!)/Data!#REF!)*10</f>
        <v>#REF!</v>
      </c>
      <c r="AN476" s="2" t="e">
        <f>((Data!#REF!-Data!AN475)/Data!#REF!)*10</f>
        <v>#REF!</v>
      </c>
      <c r="AO476" s="2" t="e">
        <f>((Data!#REF!-Data!AO475)/Data!#REF!)*10</f>
        <v>#REF!</v>
      </c>
      <c r="AP476" s="2" t="e">
        <f>((Data!#REF!-Data!AP475)/Data!#REF!)*10</f>
        <v>#REF!</v>
      </c>
      <c r="AQ476" s="2" t="e">
        <f>((Data!#REF!-Data!AQ475)/Data!#REF!)*10</f>
        <v>#REF!</v>
      </c>
      <c r="AR476" s="2" t="e">
        <f>((Data!#REF!-Data!AR475)/Data!#REF!)*10</f>
        <v>#REF!</v>
      </c>
      <c r="AS476" s="2" t="e">
        <f>((Data!#REF!-Data!AS475)/Data!#REF!)*10</f>
        <v>#REF!</v>
      </c>
      <c r="AT476" s="2" t="e">
        <f>((Data!#REF!-Data!AT475)/Data!#REF!)*10</f>
        <v>#REF!</v>
      </c>
      <c r="AU476" s="2" t="e">
        <f>((Data!#REF!-Data!AU475)/Data!#REF!)*10</f>
        <v>#REF!</v>
      </c>
      <c r="AV476" s="2" t="e">
        <f>((Data!#REF!-Data!AV475)/Data!#REF!)*10</f>
        <v>#REF!</v>
      </c>
      <c r="AW476" s="2" t="e">
        <f>((Data!#REF!-Data!AW475)/Data!#REF!)*10</f>
        <v>#REF!</v>
      </c>
      <c r="AX476" s="2" t="e">
        <f>((Data!AX475-Data!#REF!)/Data!#REF!)*10</f>
        <v>#REF!</v>
      </c>
      <c r="AY476" s="2" t="e">
        <f>((Data!AY475-Data!#REF!)/Data!#REF!)*10</f>
        <v>#REF!</v>
      </c>
      <c r="AZ476" s="2" t="e">
        <f>((Data!AZ475-Data!#REF!)/Data!#REF!)*10</f>
        <v>#REF!</v>
      </c>
      <c r="BA476" s="2" t="e">
        <f>((Data!BA475-Data!#REF!)/Data!#REF!)*10</f>
        <v>#REF!</v>
      </c>
      <c r="BB476" s="2" t="e">
        <f>((Data!BB475-Data!#REF!)/Data!#REF!)*10</f>
        <v>#REF!</v>
      </c>
      <c r="BC476" s="2" t="e">
        <f>((Data!BC475-Data!#REF!)/Data!#REF!)*10</f>
        <v>#REF!</v>
      </c>
      <c r="BD476" s="2" t="e">
        <f>((Data!BD475-Data!#REF!)/Data!#REF!)*10</f>
        <v>#REF!</v>
      </c>
      <c r="BE476" s="2" t="e">
        <f>((Data!BE475-Data!#REF!)/Data!#REF!)*10</f>
        <v>#REF!</v>
      </c>
      <c r="BF476" s="2" t="e">
        <f>((Data!BF475-Data!#REF!)/Data!#REF!)*10</f>
        <v>#REF!</v>
      </c>
      <c r="BG476" s="2" t="e">
        <f>((Data!BG475-Data!#REF!)/Data!#REF!)*10</f>
        <v>#REF!</v>
      </c>
      <c r="BH476" s="2" t="e">
        <f>((Data!BH475-Data!#REF!)/Data!#REF!)*10</f>
        <v>#REF!</v>
      </c>
      <c r="BI476" s="2" t="e">
        <f>((Data!BI475-Data!#REF!)/Data!#REF!)*10</f>
        <v>#REF!</v>
      </c>
      <c r="BJ476" s="2" t="e">
        <f>((Data!BJ475-Data!#REF!)/Data!#REF!)*10</f>
        <v>#REF!</v>
      </c>
      <c r="BK476" s="2" t="e">
        <f>((Data!BK475-Data!#REF!)/Data!#REF!)*10</f>
        <v>#REF!</v>
      </c>
      <c r="BL476" s="2" t="e">
        <f>((Data!BL475-Data!#REF!)/Data!#REF!)*10</f>
        <v>#REF!</v>
      </c>
      <c r="BM476" s="8"/>
      <c r="BN476" s="8"/>
      <c r="BO476" s="8"/>
      <c r="BP476" s="8"/>
      <c r="BQ476" s="8"/>
    </row>
    <row r="477" spans="1:69">
      <c r="A477" t="s">
        <v>963</v>
      </c>
      <c r="B477" s="1" t="s">
        <v>2234</v>
      </c>
      <c r="C477" s="16" t="s">
        <v>964</v>
      </c>
      <c r="D477" s="16" t="s">
        <v>1360</v>
      </c>
      <c r="E477" s="2" t="e">
        <f>((Data!E476-Data!#REF!)/Data!#REF!)*10</f>
        <v>#REF!</v>
      </c>
      <c r="F477" s="2" t="e">
        <f>((Data!F476-Data!#REF!)/Data!#REF!)*10</f>
        <v>#REF!</v>
      </c>
      <c r="G477" s="2" t="e">
        <f>((Data!G476-Data!#REF!)/Data!#REF!)*10</f>
        <v>#REF!</v>
      </c>
      <c r="H477" s="2" t="e">
        <f>((Data!H476-Data!#REF!)/Data!#REF!)*10</f>
        <v>#REF!</v>
      </c>
      <c r="I477" s="2" t="e">
        <f>((Data!I476-Data!#REF!)/Data!#REF!)*10</f>
        <v>#REF!</v>
      </c>
      <c r="J477" s="2" t="e">
        <f>((Data!#REF!-Data!J476)/Data!#REF!)*10</f>
        <v>#REF!</v>
      </c>
      <c r="K477" s="2" t="e">
        <f>((Data!#REF!-Data!K476)/Data!#REF!)*10</f>
        <v>#REF!</v>
      </c>
      <c r="L477" s="2" t="e">
        <f>((Data!#REF!-Data!L476)/Data!#REF!)*10</f>
        <v>#REF!</v>
      </c>
      <c r="M477" s="2" t="e">
        <f>((Data!#REF!-Data!M476)/Data!#REF!)*10</f>
        <v>#REF!</v>
      </c>
      <c r="N477" s="2" t="e">
        <f>((Data!#REF!-Data!N476)/Data!#REF!)*10</f>
        <v>#REF!</v>
      </c>
      <c r="O477" s="2" t="e">
        <f>((Data!#REF!-Data!O476)/Data!#REF!)*10</f>
        <v>#REF!</v>
      </c>
      <c r="P477" s="2" t="e">
        <f>((Data!#REF!-Data!P476)/Data!#REF!)*10</f>
        <v>#REF!</v>
      </c>
      <c r="Q477" s="2" t="e">
        <f>((Data!#REF!-Data!Q476)/Data!#REF!)*10</f>
        <v>#REF!</v>
      </c>
      <c r="R477" s="2" t="e">
        <f>((Data!#REF!-Data!R476)/Data!#REF!)*10</f>
        <v>#REF!</v>
      </c>
      <c r="S477" s="2" t="e">
        <f>((Data!#REF!-Data!S476)/Data!#REF!)*10</f>
        <v>#REF!</v>
      </c>
      <c r="T477" s="2" t="e">
        <f>((Data!#REF!-Data!T476)/Data!#REF!)*10</f>
        <v>#REF!</v>
      </c>
      <c r="U477" s="2" t="e">
        <f>((Data!#REF!-Data!U476)/Data!#REF!)*10</f>
        <v>#REF!</v>
      </c>
      <c r="V477" s="2" t="e">
        <f>((Data!#REF!-Data!V476)/Data!#REF!)*10</f>
        <v>#REF!</v>
      </c>
      <c r="W477" s="2" t="e">
        <f>((Data!#REF!-Data!W476)/Data!#REF!)*10</f>
        <v>#REF!</v>
      </c>
      <c r="X477" s="2" t="e">
        <f>((Data!#REF!-Data!X476)/Data!#REF!)*10</f>
        <v>#REF!</v>
      </c>
      <c r="Y477" s="2" t="e">
        <f>((Data!#REF!-Data!Y476)/Data!#REF!)*10</f>
        <v>#REF!</v>
      </c>
      <c r="Z477" s="2" t="e">
        <f>((Data!#REF!-Data!Z476)/Data!#REF!)*10</f>
        <v>#REF!</v>
      </c>
      <c r="AA477" s="2" t="e">
        <f>((Data!#REF!-Data!AA476)/Data!#REF!)*10</f>
        <v>#REF!</v>
      </c>
      <c r="AB477" s="2" t="e">
        <f>((Data!#REF!-Data!AB476)/Data!#REF!)*10</f>
        <v>#REF!</v>
      </c>
      <c r="AC477" s="2" t="e">
        <f>((Data!#REF!-Data!AC476)/Data!#REF!)*10</f>
        <v>#REF!</v>
      </c>
      <c r="AD477" s="2" t="e">
        <f>((Data!#REF!-Data!AD476)/Data!#REF!)*10</f>
        <v>#REF!</v>
      </c>
      <c r="AE477" s="2" t="e">
        <f>((Data!#REF!-Data!AE476)/Data!#REF!)*10</f>
        <v>#REF!</v>
      </c>
      <c r="AF477" s="2" t="e">
        <f>((Data!#REF!-Data!AF476)/Data!#REF!)*10</f>
        <v>#REF!</v>
      </c>
      <c r="AG477" s="2" t="e">
        <f>((Data!#REF!-Data!AG476)/Data!#REF!)*10</f>
        <v>#REF!</v>
      </c>
      <c r="AH477" s="2" t="e">
        <f>((Data!#REF!-Data!AH476)/Data!#REF!)*10</f>
        <v>#REF!</v>
      </c>
      <c r="AI477" s="2" t="e">
        <f>((Data!AI476-Data!#REF!)/Data!#REF!)*10</f>
        <v>#REF!</v>
      </c>
      <c r="AJ477" s="2" t="e">
        <f>((Data!AJ476-Data!#REF!)/Data!#REF!)*10</f>
        <v>#REF!</v>
      </c>
      <c r="AK477" s="2" t="e">
        <f>((Data!AK476-Data!#REF!)/Data!#REF!)*10</f>
        <v>#REF!</v>
      </c>
      <c r="AL477" s="2" t="e">
        <f>((Data!AL476-Data!#REF!)/Data!#REF!)*10</f>
        <v>#REF!</v>
      </c>
      <c r="AM477" s="2" t="e">
        <f>((Data!AM476-Data!#REF!)/Data!#REF!)*10</f>
        <v>#REF!</v>
      </c>
      <c r="AN477" s="2" t="e">
        <f>((Data!#REF!-Data!AN476)/Data!#REF!)*10</f>
        <v>#REF!</v>
      </c>
      <c r="AO477" s="2" t="e">
        <f>((Data!#REF!-Data!AO476)/Data!#REF!)*10</f>
        <v>#REF!</v>
      </c>
      <c r="AP477" s="2" t="e">
        <f>((Data!#REF!-Data!AP476)/Data!#REF!)*10</f>
        <v>#REF!</v>
      </c>
      <c r="AQ477" s="2" t="e">
        <f>((Data!#REF!-Data!AQ476)/Data!#REF!)*10</f>
        <v>#REF!</v>
      </c>
      <c r="AR477" s="2" t="e">
        <f>((Data!#REF!-Data!AR476)/Data!#REF!)*10</f>
        <v>#REF!</v>
      </c>
      <c r="AS477" s="2" t="e">
        <f>((Data!#REF!-Data!AS476)/Data!#REF!)*10</f>
        <v>#REF!</v>
      </c>
      <c r="AT477" s="2" t="e">
        <f>((Data!#REF!-Data!AT476)/Data!#REF!)*10</f>
        <v>#REF!</v>
      </c>
      <c r="AU477" s="2" t="e">
        <f>((Data!#REF!-Data!AU476)/Data!#REF!)*10</f>
        <v>#REF!</v>
      </c>
      <c r="AV477" s="2" t="e">
        <f>((Data!#REF!-Data!AV476)/Data!#REF!)*10</f>
        <v>#REF!</v>
      </c>
      <c r="AW477" s="2" t="e">
        <f>((Data!#REF!-Data!AW476)/Data!#REF!)*10</f>
        <v>#REF!</v>
      </c>
      <c r="AX477" s="2" t="e">
        <f>((Data!AX476-Data!#REF!)/Data!#REF!)*10</f>
        <v>#REF!</v>
      </c>
      <c r="AY477" s="2" t="e">
        <f>((Data!AY476-Data!#REF!)/Data!#REF!)*10</f>
        <v>#REF!</v>
      </c>
      <c r="AZ477" s="2" t="e">
        <f>((Data!AZ476-Data!#REF!)/Data!#REF!)*10</f>
        <v>#REF!</v>
      </c>
      <c r="BA477" s="2" t="e">
        <f>((Data!BA476-Data!#REF!)/Data!#REF!)*10</f>
        <v>#REF!</v>
      </c>
      <c r="BB477" s="2" t="e">
        <f>((Data!BB476-Data!#REF!)/Data!#REF!)*10</f>
        <v>#REF!</v>
      </c>
      <c r="BC477" s="2" t="e">
        <f>((Data!BC476-Data!#REF!)/Data!#REF!)*10</f>
        <v>#REF!</v>
      </c>
      <c r="BD477" s="2" t="e">
        <f>((Data!BD476-Data!#REF!)/Data!#REF!)*10</f>
        <v>#REF!</v>
      </c>
      <c r="BE477" s="2" t="e">
        <f>((Data!BE476-Data!#REF!)/Data!#REF!)*10</f>
        <v>#REF!</v>
      </c>
      <c r="BF477" s="2" t="e">
        <f>((Data!BF476-Data!#REF!)/Data!#REF!)*10</f>
        <v>#REF!</v>
      </c>
      <c r="BG477" s="2" t="e">
        <f>((Data!BG476-Data!#REF!)/Data!#REF!)*10</f>
        <v>#REF!</v>
      </c>
      <c r="BH477" s="2" t="e">
        <f>((Data!BH476-Data!#REF!)/Data!#REF!)*10</f>
        <v>#REF!</v>
      </c>
      <c r="BI477" s="2" t="e">
        <f>((Data!BI476-Data!#REF!)/Data!#REF!)*10</f>
        <v>#REF!</v>
      </c>
      <c r="BJ477" s="2" t="e">
        <f>((Data!BJ476-Data!#REF!)/Data!#REF!)*10</f>
        <v>#REF!</v>
      </c>
      <c r="BK477" s="2" t="e">
        <f>((Data!BK476-Data!#REF!)/Data!#REF!)*10</f>
        <v>#REF!</v>
      </c>
      <c r="BL477" s="2" t="e">
        <f>((Data!BL476-Data!#REF!)/Data!#REF!)*10</f>
        <v>#REF!</v>
      </c>
      <c r="BM477" s="8"/>
      <c r="BN477" s="8"/>
      <c r="BO477" s="8"/>
      <c r="BP477" s="8"/>
      <c r="BQ477" s="8"/>
    </row>
    <row r="478" spans="1:69">
      <c r="A478" t="s">
        <v>965</v>
      </c>
      <c r="B478" s="1" t="s">
        <v>2235</v>
      </c>
      <c r="C478" s="16" t="s">
        <v>966</v>
      </c>
      <c r="D478" s="16" t="s">
        <v>1360</v>
      </c>
      <c r="E478" s="2" t="e">
        <f>((Data!E477-Data!#REF!)/Data!#REF!)*10</f>
        <v>#REF!</v>
      </c>
      <c r="F478" s="2" t="e">
        <f>((Data!F477-Data!#REF!)/Data!#REF!)*10</f>
        <v>#REF!</v>
      </c>
      <c r="G478" s="2" t="e">
        <f>((Data!G477-Data!#REF!)/Data!#REF!)*10</f>
        <v>#REF!</v>
      </c>
      <c r="H478" s="2" t="e">
        <f>((Data!H477-Data!#REF!)/Data!#REF!)*10</f>
        <v>#REF!</v>
      </c>
      <c r="I478" s="2" t="e">
        <f>((Data!I477-Data!#REF!)/Data!#REF!)*10</f>
        <v>#REF!</v>
      </c>
      <c r="J478" s="2" t="e">
        <f>((Data!#REF!-Data!J477)/Data!#REF!)*10</f>
        <v>#REF!</v>
      </c>
      <c r="K478" s="2" t="e">
        <f>((Data!#REF!-Data!K477)/Data!#REF!)*10</f>
        <v>#REF!</v>
      </c>
      <c r="L478" s="2" t="e">
        <f>((Data!#REF!-Data!L477)/Data!#REF!)*10</f>
        <v>#REF!</v>
      </c>
      <c r="M478" s="2" t="e">
        <f>((Data!#REF!-Data!M477)/Data!#REF!)*10</f>
        <v>#REF!</v>
      </c>
      <c r="N478" s="2" t="e">
        <f>((Data!#REF!-Data!N477)/Data!#REF!)*10</f>
        <v>#REF!</v>
      </c>
      <c r="O478" s="2" t="e">
        <f>((Data!#REF!-Data!O477)/Data!#REF!)*10</f>
        <v>#REF!</v>
      </c>
      <c r="P478" s="2" t="e">
        <f>((Data!#REF!-Data!P477)/Data!#REF!)*10</f>
        <v>#REF!</v>
      </c>
      <c r="Q478" s="2" t="e">
        <f>((Data!#REF!-Data!Q477)/Data!#REF!)*10</f>
        <v>#REF!</v>
      </c>
      <c r="R478" s="2" t="e">
        <f>((Data!#REF!-Data!R477)/Data!#REF!)*10</f>
        <v>#REF!</v>
      </c>
      <c r="S478" s="2" t="e">
        <f>((Data!#REF!-Data!S477)/Data!#REF!)*10</f>
        <v>#REF!</v>
      </c>
      <c r="T478" s="2" t="e">
        <f>((Data!#REF!-Data!T477)/Data!#REF!)*10</f>
        <v>#REF!</v>
      </c>
      <c r="U478" s="2" t="e">
        <f>((Data!#REF!-Data!U477)/Data!#REF!)*10</f>
        <v>#REF!</v>
      </c>
      <c r="V478" s="2" t="e">
        <f>((Data!#REF!-Data!V477)/Data!#REF!)*10</f>
        <v>#REF!</v>
      </c>
      <c r="W478" s="2" t="e">
        <f>((Data!#REF!-Data!W477)/Data!#REF!)*10</f>
        <v>#REF!</v>
      </c>
      <c r="X478" s="2" t="e">
        <f>((Data!#REF!-Data!X477)/Data!#REF!)*10</f>
        <v>#REF!</v>
      </c>
      <c r="Y478" s="2" t="e">
        <f>((Data!#REF!-Data!Y477)/Data!#REF!)*10</f>
        <v>#REF!</v>
      </c>
      <c r="Z478" s="2" t="e">
        <f>((Data!#REF!-Data!Z477)/Data!#REF!)*10</f>
        <v>#REF!</v>
      </c>
      <c r="AA478" s="2" t="e">
        <f>((Data!#REF!-Data!AA477)/Data!#REF!)*10</f>
        <v>#REF!</v>
      </c>
      <c r="AB478" s="2" t="e">
        <f>((Data!#REF!-Data!AB477)/Data!#REF!)*10</f>
        <v>#REF!</v>
      </c>
      <c r="AC478" s="2" t="e">
        <f>((Data!#REF!-Data!AC477)/Data!#REF!)*10</f>
        <v>#REF!</v>
      </c>
      <c r="AD478" s="2" t="e">
        <f>((Data!#REF!-Data!AD477)/Data!#REF!)*10</f>
        <v>#REF!</v>
      </c>
      <c r="AE478" s="2" t="e">
        <f>((Data!#REF!-Data!AE477)/Data!#REF!)*10</f>
        <v>#REF!</v>
      </c>
      <c r="AF478" s="2" t="e">
        <f>((Data!#REF!-Data!AF477)/Data!#REF!)*10</f>
        <v>#REF!</v>
      </c>
      <c r="AG478" s="2" t="e">
        <f>((Data!#REF!-Data!AG477)/Data!#REF!)*10</f>
        <v>#REF!</v>
      </c>
      <c r="AH478" s="2" t="e">
        <f>((Data!#REF!-Data!AH477)/Data!#REF!)*10</f>
        <v>#REF!</v>
      </c>
      <c r="AI478" s="2" t="e">
        <f>((Data!AI477-Data!#REF!)/Data!#REF!)*10</f>
        <v>#REF!</v>
      </c>
      <c r="AJ478" s="2" t="e">
        <f>((Data!AJ477-Data!#REF!)/Data!#REF!)*10</f>
        <v>#REF!</v>
      </c>
      <c r="AK478" s="2" t="e">
        <f>((Data!AK477-Data!#REF!)/Data!#REF!)*10</f>
        <v>#REF!</v>
      </c>
      <c r="AL478" s="2" t="e">
        <f>((Data!AL477-Data!#REF!)/Data!#REF!)*10</f>
        <v>#REF!</v>
      </c>
      <c r="AM478" s="2" t="e">
        <f>((Data!AM477-Data!#REF!)/Data!#REF!)*10</f>
        <v>#REF!</v>
      </c>
      <c r="AN478" s="2" t="e">
        <f>((Data!#REF!-Data!AN477)/Data!#REF!)*10</f>
        <v>#REF!</v>
      </c>
      <c r="AO478" s="2" t="e">
        <f>((Data!#REF!-Data!AO477)/Data!#REF!)*10</f>
        <v>#REF!</v>
      </c>
      <c r="AP478" s="2" t="e">
        <f>((Data!#REF!-Data!AP477)/Data!#REF!)*10</f>
        <v>#REF!</v>
      </c>
      <c r="AQ478" s="2" t="e">
        <f>((Data!#REF!-Data!AQ477)/Data!#REF!)*10</f>
        <v>#REF!</v>
      </c>
      <c r="AR478" s="2" t="e">
        <f>((Data!#REF!-Data!AR477)/Data!#REF!)*10</f>
        <v>#REF!</v>
      </c>
      <c r="AS478" s="2" t="e">
        <f>((Data!#REF!-Data!AS477)/Data!#REF!)*10</f>
        <v>#REF!</v>
      </c>
      <c r="AT478" s="2" t="e">
        <f>((Data!#REF!-Data!AT477)/Data!#REF!)*10</f>
        <v>#REF!</v>
      </c>
      <c r="AU478" s="2" t="e">
        <f>((Data!#REF!-Data!AU477)/Data!#REF!)*10</f>
        <v>#REF!</v>
      </c>
      <c r="AV478" s="2" t="e">
        <f>((Data!#REF!-Data!AV477)/Data!#REF!)*10</f>
        <v>#REF!</v>
      </c>
      <c r="AW478" s="2" t="e">
        <f>((Data!#REF!-Data!AW477)/Data!#REF!)*10</f>
        <v>#REF!</v>
      </c>
      <c r="AX478" s="2" t="e">
        <f>((Data!AX477-Data!#REF!)/Data!#REF!)*10</f>
        <v>#REF!</v>
      </c>
      <c r="AY478" s="2" t="e">
        <f>((Data!AY477-Data!#REF!)/Data!#REF!)*10</f>
        <v>#REF!</v>
      </c>
      <c r="AZ478" s="2" t="e">
        <f>((Data!AZ477-Data!#REF!)/Data!#REF!)*10</f>
        <v>#REF!</v>
      </c>
      <c r="BA478" s="2" t="e">
        <f>((Data!BA477-Data!#REF!)/Data!#REF!)*10</f>
        <v>#REF!</v>
      </c>
      <c r="BB478" s="2" t="e">
        <f>((Data!BB477-Data!#REF!)/Data!#REF!)*10</f>
        <v>#REF!</v>
      </c>
      <c r="BC478" s="2" t="e">
        <f>((Data!BC477-Data!#REF!)/Data!#REF!)*10</f>
        <v>#REF!</v>
      </c>
      <c r="BD478" s="2" t="e">
        <f>((Data!BD477-Data!#REF!)/Data!#REF!)*10</f>
        <v>#REF!</v>
      </c>
      <c r="BE478" s="2" t="e">
        <f>((Data!BE477-Data!#REF!)/Data!#REF!)*10</f>
        <v>#REF!</v>
      </c>
      <c r="BF478" s="2" t="e">
        <f>((Data!BF477-Data!#REF!)/Data!#REF!)*10</f>
        <v>#REF!</v>
      </c>
      <c r="BG478" s="2" t="e">
        <f>((Data!BG477-Data!#REF!)/Data!#REF!)*10</f>
        <v>#REF!</v>
      </c>
      <c r="BH478" s="2" t="e">
        <f>((Data!BH477-Data!#REF!)/Data!#REF!)*10</f>
        <v>#REF!</v>
      </c>
      <c r="BI478" s="2" t="e">
        <f>((Data!BI477-Data!#REF!)/Data!#REF!)*10</f>
        <v>#REF!</v>
      </c>
      <c r="BJ478" s="2" t="e">
        <f>((Data!BJ477-Data!#REF!)/Data!#REF!)*10</f>
        <v>#REF!</v>
      </c>
      <c r="BK478" s="2" t="e">
        <f>((Data!BK477-Data!#REF!)/Data!#REF!)*10</f>
        <v>#REF!</v>
      </c>
      <c r="BL478" s="2" t="e">
        <f>((Data!BL477-Data!#REF!)/Data!#REF!)*10</f>
        <v>#REF!</v>
      </c>
      <c r="BM478" s="8"/>
      <c r="BN478" s="8"/>
      <c r="BO478" s="8"/>
      <c r="BP478" s="8"/>
      <c r="BQ478" s="8"/>
    </row>
    <row r="479" spans="1:69">
      <c r="A479" t="s">
        <v>967</v>
      </c>
      <c r="B479" s="1" t="s">
        <v>2236</v>
      </c>
      <c r="C479" s="16" t="s">
        <v>968</v>
      </c>
      <c r="D479" s="16" t="s">
        <v>1360</v>
      </c>
      <c r="E479" s="2" t="e">
        <f>((Data!E478-Data!#REF!)/Data!#REF!)*10</f>
        <v>#REF!</v>
      </c>
      <c r="F479" s="2" t="e">
        <f>((Data!F478-Data!#REF!)/Data!#REF!)*10</f>
        <v>#REF!</v>
      </c>
      <c r="G479" s="2" t="e">
        <f>((Data!G478-Data!#REF!)/Data!#REF!)*10</f>
        <v>#REF!</v>
      </c>
      <c r="H479" s="2" t="e">
        <f>((Data!H478-Data!#REF!)/Data!#REF!)*10</f>
        <v>#REF!</v>
      </c>
      <c r="I479" s="2" t="e">
        <f>((Data!I478-Data!#REF!)/Data!#REF!)*10</f>
        <v>#REF!</v>
      </c>
      <c r="J479" s="2" t="e">
        <f>((Data!#REF!-Data!J478)/Data!#REF!)*10</f>
        <v>#REF!</v>
      </c>
      <c r="K479" s="2" t="e">
        <f>((Data!#REF!-Data!K478)/Data!#REF!)*10</f>
        <v>#REF!</v>
      </c>
      <c r="L479" s="2" t="e">
        <f>((Data!#REF!-Data!L478)/Data!#REF!)*10</f>
        <v>#REF!</v>
      </c>
      <c r="M479" s="2" t="e">
        <f>((Data!#REF!-Data!M478)/Data!#REF!)*10</f>
        <v>#REF!</v>
      </c>
      <c r="N479" s="2" t="e">
        <f>((Data!#REF!-Data!N478)/Data!#REF!)*10</f>
        <v>#REF!</v>
      </c>
      <c r="O479" s="2" t="e">
        <f>((Data!#REF!-Data!O478)/Data!#REF!)*10</f>
        <v>#REF!</v>
      </c>
      <c r="P479" s="2" t="e">
        <f>((Data!#REF!-Data!P478)/Data!#REF!)*10</f>
        <v>#REF!</v>
      </c>
      <c r="Q479" s="2" t="e">
        <f>((Data!#REF!-Data!Q478)/Data!#REF!)*10</f>
        <v>#REF!</v>
      </c>
      <c r="R479" s="2" t="e">
        <f>((Data!#REF!-Data!R478)/Data!#REF!)*10</f>
        <v>#REF!</v>
      </c>
      <c r="S479" s="2" t="e">
        <f>((Data!#REF!-Data!S478)/Data!#REF!)*10</f>
        <v>#REF!</v>
      </c>
      <c r="T479" s="2" t="e">
        <f>((Data!#REF!-Data!T478)/Data!#REF!)*10</f>
        <v>#REF!</v>
      </c>
      <c r="U479" s="2" t="e">
        <f>((Data!#REF!-Data!U478)/Data!#REF!)*10</f>
        <v>#REF!</v>
      </c>
      <c r="V479" s="2" t="e">
        <f>((Data!#REF!-Data!V478)/Data!#REF!)*10</f>
        <v>#REF!</v>
      </c>
      <c r="W479" s="2" t="e">
        <f>((Data!#REF!-Data!W478)/Data!#REF!)*10</f>
        <v>#REF!</v>
      </c>
      <c r="X479" s="2" t="e">
        <f>((Data!#REF!-Data!X478)/Data!#REF!)*10</f>
        <v>#REF!</v>
      </c>
      <c r="Y479" s="2" t="e">
        <f>((Data!#REF!-Data!Y478)/Data!#REF!)*10</f>
        <v>#REF!</v>
      </c>
      <c r="Z479" s="2" t="e">
        <f>((Data!#REF!-Data!Z478)/Data!#REF!)*10</f>
        <v>#REF!</v>
      </c>
      <c r="AA479" s="2" t="e">
        <f>((Data!#REF!-Data!AA478)/Data!#REF!)*10</f>
        <v>#REF!</v>
      </c>
      <c r="AB479" s="2" t="e">
        <f>((Data!#REF!-Data!AB478)/Data!#REF!)*10</f>
        <v>#REF!</v>
      </c>
      <c r="AC479" s="2" t="e">
        <f>((Data!#REF!-Data!AC478)/Data!#REF!)*10</f>
        <v>#REF!</v>
      </c>
      <c r="AD479" s="2" t="e">
        <f>((Data!#REF!-Data!AD478)/Data!#REF!)*10</f>
        <v>#REF!</v>
      </c>
      <c r="AE479" s="2" t="e">
        <f>((Data!#REF!-Data!AE478)/Data!#REF!)*10</f>
        <v>#REF!</v>
      </c>
      <c r="AF479" s="2" t="e">
        <f>((Data!#REF!-Data!AF478)/Data!#REF!)*10</f>
        <v>#REF!</v>
      </c>
      <c r="AG479" s="2" t="e">
        <f>((Data!#REF!-Data!AG478)/Data!#REF!)*10</f>
        <v>#REF!</v>
      </c>
      <c r="AH479" s="2" t="e">
        <f>((Data!#REF!-Data!AH478)/Data!#REF!)*10</f>
        <v>#REF!</v>
      </c>
      <c r="AI479" s="2" t="e">
        <f>((Data!AI478-Data!#REF!)/Data!#REF!)*10</f>
        <v>#REF!</v>
      </c>
      <c r="AJ479" s="2" t="e">
        <f>((Data!AJ478-Data!#REF!)/Data!#REF!)*10</f>
        <v>#REF!</v>
      </c>
      <c r="AK479" s="2" t="e">
        <f>((Data!AK478-Data!#REF!)/Data!#REF!)*10</f>
        <v>#REF!</v>
      </c>
      <c r="AL479" s="2" t="e">
        <f>((Data!AL478-Data!#REF!)/Data!#REF!)*10</f>
        <v>#REF!</v>
      </c>
      <c r="AM479" s="2" t="e">
        <f>((Data!AM478-Data!#REF!)/Data!#REF!)*10</f>
        <v>#REF!</v>
      </c>
      <c r="AN479" s="2" t="e">
        <f>((Data!#REF!-Data!AN478)/Data!#REF!)*10</f>
        <v>#REF!</v>
      </c>
      <c r="AO479" s="2" t="e">
        <f>((Data!#REF!-Data!AO478)/Data!#REF!)*10</f>
        <v>#REF!</v>
      </c>
      <c r="AP479" s="2" t="e">
        <f>((Data!#REF!-Data!AP478)/Data!#REF!)*10</f>
        <v>#REF!</v>
      </c>
      <c r="AQ479" s="2" t="e">
        <f>((Data!#REF!-Data!AQ478)/Data!#REF!)*10</f>
        <v>#REF!</v>
      </c>
      <c r="AR479" s="2" t="e">
        <f>((Data!#REF!-Data!AR478)/Data!#REF!)*10</f>
        <v>#REF!</v>
      </c>
      <c r="AS479" s="2" t="e">
        <f>((Data!#REF!-Data!AS478)/Data!#REF!)*10</f>
        <v>#REF!</v>
      </c>
      <c r="AT479" s="2" t="e">
        <f>((Data!#REF!-Data!AT478)/Data!#REF!)*10</f>
        <v>#REF!</v>
      </c>
      <c r="AU479" s="2" t="e">
        <f>((Data!#REF!-Data!AU478)/Data!#REF!)*10</f>
        <v>#REF!</v>
      </c>
      <c r="AV479" s="2" t="e">
        <f>((Data!#REF!-Data!AV478)/Data!#REF!)*10</f>
        <v>#REF!</v>
      </c>
      <c r="AW479" s="2" t="e">
        <f>((Data!#REF!-Data!AW478)/Data!#REF!)*10</f>
        <v>#REF!</v>
      </c>
      <c r="AX479" s="2" t="e">
        <f>((Data!AX478-Data!#REF!)/Data!#REF!)*10</f>
        <v>#REF!</v>
      </c>
      <c r="AY479" s="2" t="e">
        <f>((Data!AY478-Data!#REF!)/Data!#REF!)*10</f>
        <v>#REF!</v>
      </c>
      <c r="AZ479" s="2" t="e">
        <f>((Data!AZ478-Data!#REF!)/Data!#REF!)*10</f>
        <v>#REF!</v>
      </c>
      <c r="BA479" s="2" t="e">
        <f>((Data!BA478-Data!#REF!)/Data!#REF!)*10</f>
        <v>#REF!</v>
      </c>
      <c r="BB479" s="2" t="e">
        <f>((Data!BB478-Data!#REF!)/Data!#REF!)*10</f>
        <v>#REF!</v>
      </c>
      <c r="BC479" s="2" t="e">
        <f>((Data!BC478-Data!#REF!)/Data!#REF!)*10</f>
        <v>#REF!</v>
      </c>
      <c r="BD479" s="2" t="e">
        <f>((Data!BD478-Data!#REF!)/Data!#REF!)*10</f>
        <v>#REF!</v>
      </c>
      <c r="BE479" s="2" t="e">
        <f>((Data!BE478-Data!#REF!)/Data!#REF!)*10</f>
        <v>#REF!</v>
      </c>
      <c r="BF479" s="2" t="e">
        <f>((Data!BF478-Data!#REF!)/Data!#REF!)*10</f>
        <v>#REF!</v>
      </c>
      <c r="BG479" s="2" t="e">
        <f>((Data!BG478-Data!#REF!)/Data!#REF!)*10</f>
        <v>#REF!</v>
      </c>
      <c r="BH479" s="2" t="e">
        <f>((Data!BH478-Data!#REF!)/Data!#REF!)*10</f>
        <v>#REF!</v>
      </c>
      <c r="BI479" s="2" t="e">
        <f>((Data!BI478-Data!#REF!)/Data!#REF!)*10</f>
        <v>#REF!</v>
      </c>
      <c r="BJ479" s="2" t="e">
        <f>((Data!BJ478-Data!#REF!)/Data!#REF!)*10</f>
        <v>#REF!</v>
      </c>
      <c r="BK479" s="2" t="e">
        <f>((Data!BK478-Data!#REF!)/Data!#REF!)*10</f>
        <v>#REF!</v>
      </c>
      <c r="BL479" s="2" t="e">
        <f>((Data!BL478-Data!#REF!)/Data!#REF!)*10</f>
        <v>#REF!</v>
      </c>
      <c r="BM479" s="8"/>
      <c r="BN479" s="8"/>
      <c r="BO479" s="8"/>
      <c r="BP479" s="8"/>
      <c r="BQ479" s="8"/>
    </row>
    <row r="480" spans="1:69">
      <c r="A480" t="s">
        <v>969</v>
      </c>
      <c r="B480" s="1" t="s">
        <v>2237</v>
      </c>
      <c r="C480" s="16" t="s">
        <v>970</v>
      </c>
      <c r="D480" s="16" t="s">
        <v>1360</v>
      </c>
      <c r="E480" s="2" t="e">
        <f>((Data!E479-Data!#REF!)/Data!#REF!)*10</f>
        <v>#REF!</v>
      </c>
      <c r="F480" s="2" t="e">
        <f>((Data!F479-Data!#REF!)/Data!#REF!)*10</f>
        <v>#REF!</v>
      </c>
      <c r="G480" s="2" t="e">
        <f>((Data!G479-Data!#REF!)/Data!#REF!)*10</f>
        <v>#REF!</v>
      </c>
      <c r="H480" s="2" t="e">
        <f>((Data!H479-Data!#REF!)/Data!#REF!)*10</f>
        <v>#REF!</v>
      </c>
      <c r="I480" s="2" t="e">
        <f>((Data!I479-Data!#REF!)/Data!#REF!)*10</f>
        <v>#REF!</v>
      </c>
      <c r="J480" s="2" t="e">
        <f>((Data!#REF!-Data!J479)/Data!#REF!)*10</f>
        <v>#REF!</v>
      </c>
      <c r="K480" s="2" t="e">
        <f>((Data!#REF!-Data!K479)/Data!#REF!)*10</f>
        <v>#REF!</v>
      </c>
      <c r="L480" s="2" t="e">
        <f>((Data!#REF!-Data!L479)/Data!#REF!)*10</f>
        <v>#REF!</v>
      </c>
      <c r="M480" s="2" t="e">
        <f>((Data!#REF!-Data!M479)/Data!#REF!)*10</f>
        <v>#REF!</v>
      </c>
      <c r="N480" s="2" t="e">
        <f>((Data!#REF!-Data!N479)/Data!#REF!)*10</f>
        <v>#REF!</v>
      </c>
      <c r="O480" s="2" t="e">
        <f>((Data!#REF!-Data!O479)/Data!#REF!)*10</f>
        <v>#REF!</v>
      </c>
      <c r="P480" s="2" t="e">
        <f>((Data!#REF!-Data!P479)/Data!#REF!)*10</f>
        <v>#REF!</v>
      </c>
      <c r="Q480" s="2" t="e">
        <f>((Data!#REF!-Data!Q479)/Data!#REF!)*10</f>
        <v>#REF!</v>
      </c>
      <c r="R480" s="2" t="e">
        <f>((Data!#REF!-Data!R479)/Data!#REF!)*10</f>
        <v>#REF!</v>
      </c>
      <c r="S480" s="2" t="e">
        <f>((Data!#REF!-Data!S479)/Data!#REF!)*10</f>
        <v>#REF!</v>
      </c>
      <c r="T480" s="2" t="e">
        <f>((Data!#REF!-Data!T479)/Data!#REF!)*10</f>
        <v>#REF!</v>
      </c>
      <c r="U480" s="2" t="e">
        <f>((Data!#REF!-Data!U479)/Data!#REF!)*10</f>
        <v>#REF!</v>
      </c>
      <c r="V480" s="2" t="e">
        <f>((Data!#REF!-Data!V479)/Data!#REF!)*10</f>
        <v>#REF!</v>
      </c>
      <c r="W480" s="2" t="e">
        <f>((Data!#REF!-Data!W479)/Data!#REF!)*10</f>
        <v>#REF!</v>
      </c>
      <c r="X480" s="2" t="e">
        <f>((Data!#REF!-Data!X479)/Data!#REF!)*10</f>
        <v>#REF!</v>
      </c>
      <c r="Y480" s="2" t="e">
        <f>((Data!#REF!-Data!Y479)/Data!#REF!)*10</f>
        <v>#REF!</v>
      </c>
      <c r="Z480" s="2" t="e">
        <f>((Data!#REF!-Data!Z479)/Data!#REF!)*10</f>
        <v>#REF!</v>
      </c>
      <c r="AA480" s="2" t="e">
        <f>((Data!#REF!-Data!AA479)/Data!#REF!)*10</f>
        <v>#REF!</v>
      </c>
      <c r="AB480" s="2" t="e">
        <f>((Data!#REF!-Data!AB479)/Data!#REF!)*10</f>
        <v>#REF!</v>
      </c>
      <c r="AC480" s="2" t="e">
        <f>((Data!#REF!-Data!AC479)/Data!#REF!)*10</f>
        <v>#REF!</v>
      </c>
      <c r="AD480" s="2" t="e">
        <f>((Data!#REF!-Data!AD479)/Data!#REF!)*10</f>
        <v>#REF!</v>
      </c>
      <c r="AE480" s="2" t="e">
        <f>((Data!#REF!-Data!AE479)/Data!#REF!)*10</f>
        <v>#REF!</v>
      </c>
      <c r="AF480" s="2" t="e">
        <f>((Data!#REF!-Data!AF479)/Data!#REF!)*10</f>
        <v>#REF!</v>
      </c>
      <c r="AG480" s="2" t="e">
        <f>((Data!#REF!-Data!AG479)/Data!#REF!)*10</f>
        <v>#REF!</v>
      </c>
      <c r="AH480" s="2" t="e">
        <f>((Data!#REF!-Data!AH479)/Data!#REF!)*10</f>
        <v>#REF!</v>
      </c>
      <c r="AI480" s="2" t="e">
        <f>((Data!AI479-Data!#REF!)/Data!#REF!)*10</f>
        <v>#REF!</v>
      </c>
      <c r="AJ480" s="2" t="e">
        <f>((Data!AJ479-Data!#REF!)/Data!#REF!)*10</f>
        <v>#REF!</v>
      </c>
      <c r="AK480" s="2" t="e">
        <f>((Data!AK479-Data!#REF!)/Data!#REF!)*10</f>
        <v>#REF!</v>
      </c>
      <c r="AL480" s="2" t="e">
        <f>((Data!AL479-Data!#REF!)/Data!#REF!)*10</f>
        <v>#REF!</v>
      </c>
      <c r="AM480" s="2" t="e">
        <f>((Data!AM479-Data!#REF!)/Data!#REF!)*10</f>
        <v>#REF!</v>
      </c>
      <c r="AN480" s="2" t="e">
        <f>((Data!#REF!-Data!AN479)/Data!#REF!)*10</f>
        <v>#REF!</v>
      </c>
      <c r="AO480" s="2" t="e">
        <f>((Data!#REF!-Data!AO479)/Data!#REF!)*10</f>
        <v>#REF!</v>
      </c>
      <c r="AP480" s="2" t="e">
        <f>((Data!#REF!-Data!AP479)/Data!#REF!)*10</f>
        <v>#REF!</v>
      </c>
      <c r="AQ480" s="2" t="e">
        <f>((Data!#REF!-Data!AQ479)/Data!#REF!)*10</f>
        <v>#REF!</v>
      </c>
      <c r="AR480" s="2" t="e">
        <f>((Data!#REF!-Data!AR479)/Data!#REF!)*10</f>
        <v>#REF!</v>
      </c>
      <c r="AS480" s="2" t="e">
        <f>((Data!#REF!-Data!AS479)/Data!#REF!)*10</f>
        <v>#REF!</v>
      </c>
      <c r="AT480" s="2" t="e">
        <f>((Data!#REF!-Data!AT479)/Data!#REF!)*10</f>
        <v>#REF!</v>
      </c>
      <c r="AU480" s="2" t="e">
        <f>((Data!#REF!-Data!AU479)/Data!#REF!)*10</f>
        <v>#REF!</v>
      </c>
      <c r="AV480" s="2" t="e">
        <f>((Data!#REF!-Data!AV479)/Data!#REF!)*10</f>
        <v>#REF!</v>
      </c>
      <c r="AW480" s="2" t="e">
        <f>((Data!#REF!-Data!AW479)/Data!#REF!)*10</f>
        <v>#REF!</v>
      </c>
      <c r="AX480" s="2" t="e">
        <f>((Data!AX479-Data!#REF!)/Data!#REF!)*10</f>
        <v>#REF!</v>
      </c>
      <c r="AY480" s="2" t="e">
        <f>((Data!AY479-Data!#REF!)/Data!#REF!)*10</f>
        <v>#REF!</v>
      </c>
      <c r="AZ480" s="2" t="e">
        <f>((Data!AZ479-Data!#REF!)/Data!#REF!)*10</f>
        <v>#REF!</v>
      </c>
      <c r="BA480" s="2" t="e">
        <f>((Data!BA479-Data!#REF!)/Data!#REF!)*10</f>
        <v>#REF!</v>
      </c>
      <c r="BB480" s="2" t="e">
        <f>((Data!BB479-Data!#REF!)/Data!#REF!)*10</f>
        <v>#REF!</v>
      </c>
      <c r="BC480" s="2" t="e">
        <f>((Data!BC479-Data!#REF!)/Data!#REF!)*10</f>
        <v>#REF!</v>
      </c>
      <c r="BD480" s="2" t="e">
        <f>((Data!BD479-Data!#REF!)/Data!#REF!)*10</f>
        <v>#REF!</v>
      </c>
      <c r="BE480" s="2" t="e">
        <f>((Data!BE479-Data!#REF!)/Data!#REF!)*10</f>
        <v>#REF!</v>
      </c>
      <c r="BF480" s="2" t="e">
        <f>((Data!BF479-Data!#REF!)/Data!#REF!)*10</f>
        <v>#REF!</v>
      </c>
      <c r="BG480" s="2" t="e">
        <f>((Data!BG479-Data!#REF!)/Data!#REF!)*10</f>
        <v>#REF!</v>
      </c>
      <c r="BH480" s="2" t="e">
        <f>((Data!BH479-Data!#REF!)/Data!#REF!)*10</f>
        <v>#REF!</v>
      </c>
      <c r="BI480" s="2" t="e">
        <f>((Data!BI479-Data!#REF!)/Data!#REF!)*10</f>
        <v>#REF!</v>
      </c>
      <c r="BJ480" s="2" t="e">
        <f>((Data!BJ479-Data!#REF!)/Data!#REF!)*10</f>
        <v>#REF!</v>
      </c>
      <c r="BK480" s="2" t="e">
        <f>((Data!BK479-Data!#REF!)/Data!#REF!)*10</f>
        <v>#REF!</v>
      </c>
      <c r="BL480" s="2" t="e">
        <f>((Data!BL479-Data!#REF!)/Data!#REF!)*10</f>
        <v>#REF!</v>
      </c>
      <c r="BM480" s="8"/>
      <c r="BN480" s="8"/>
      <c r="BO480" s="8"/>
      <c r="BP480" s="8"/>
      <c r="BQ480" s="8"/>
    </row>
    <row r="481" spans="1:69">
      <c r="A481" t="s">
        <v>971</v>
      </c>
      <c r="B481" s="1" t="s">
        <v>2238</v>
      </c>
      <c r="C481" s="16" t="s">
        <v>972</v>
      </c>
      <c r="D481" s="16" t="s">
        <v>1360</v>
      </c>
      <c r="E481" s="2" t="e">
        <f>((Data!E480-Data!#REF!)/Data!#REF!)*10</f>
        <v>#REF!</v>
      </c>
      <c r="F481" s="2" t="e">
        <f>((Data!F480-Data!#REF!)/Data!#REF!)*10</f>
        <v>#REF!</v>
      </c>
      <c r="G481" s="2" t="e">
        <f>((Data!G480-Data!#REF!)/Data!#REF!)*10</f>
        <v>#REF!</v>
      </c>
      <c r="H481" s="2" t="e">
        <f>((Data!H480-Data!#REF!)/Data!#REF!)*10</f>
        <v>#REF!</v>
      </c>
      <c r="I481" s="2" t="e">
        <f>((Data!I480-Data!#REF!)/Data!#REF!)*10</f>
        <v>#REF!</v>
      </c>
      <c r="J481" s="2" t="e">
        <f>((Data!#REF!-Data!J480)/Data!#REF!)*10</f>
        <v>#REF!</v>
      </c>
      <c r="K481" s="2" t="e">
        <f>((Data!#REF!-Data!K480)/Data!#REF!)*10</f>
        <v>#REF!</v>
      </c>
      <c r="L481" s="2" t="e">
        <f>((Data!#REF!-Data!L480)/Data!#REF!)*10</f>
        <v>#REF!</v>
      </c>
      <c r="M481" s="2" t="e">
        <f>((Data!#REF!-Data!M480)/Data!#REF!)*10</f>
        <v>#REF!</v>
      </c>
      <c r="N481" s="2" t="e">
        <f>((Data!#REF!-Data!N480)/Data!#REF!)*10</f>
        <v>#REF!</v>
      </c>
      <c r="O481" s="2" t="e">
        <f>((Data!#REF!-Data!O480)/Data!#REF!)*10</f>
        <v>#REF!</v>
      </c>
      <c r="P481" s="2" t="e">
        <f>((Data!#REF!-Data!P480)/Data!#REF!)*10</f>
        <v>#REF!</v>
      </c>
      <c r="Q481" s="2" t="e">
        <f>((Data!#REF!-Data!Q480)/Data!#REF!)*10</f>
        <v>#REF!</v>
      </c>
      <c r="R481" s="2" t="e">
        <f>((Data!#REF!-Data!R480)/Data!#REF!)*10</f>
        <v>#REF!</v>
      </c>
      <c r="S481" s="2" t="e">
        <f>((Data!#REF!-Data!S480)/Data!#REF!)*10</f>
        <v>#REF!</v>
      </c>
      <c r="T481" s="2" t="e">
        <f>((Data!#REF!-Data!T480)/Data!#REF!)*10</f>
        <v>#REF!</v>
      </c>
      <c r="U481" s="2" t="e">
        <f>((Data!#REF!-Data!U480)/Data!#REF!)*10</f>
        <v>#REF!</v>
      </c>
      <c r="V481" s="2" t="e">
        <f>((Data!#REF!-Data!V480)/Data!#REF!)*10</f>
        <v>#REF!</v>
      </c>
      <c r="W481" s="2" t="e">
        <f>((Data!#REF!-Data!W480)/Data!#REF!)*10</f>
        <v>#REF!</v>
      </c>
      <c r="X481" s="2" t="e">
        <f>((Data!#REF!-Data!X480)/Data!#REF!)*10</f>
        <v>#REF!</v>
      </c>
      <c r="Y481" s="2" t="e">
        <f>((Data!#REF!-Data!Y480)/Data!#REF!)*10</f>
        <v>#REF!</v>
      </c>
      <c r="Z481" s="2" t="e">
        <f>((Data!#REF!-Data!Z480)/Data!#REF!)*10</f>
        <v>#REF!</v>
      </c>
      <c r="AA481" s="2" t="e">
        <f>((Data!#REF!-Data!AA480)/Data!#REF!)*10</f>
        <v>#REF!</v>
      </c>
      <c r="AB481" s="2" t="e">
        <f>((Data!#REF!-Data!AB480)/Data!#REF!)*10</f>
        <v>#REF!</v>
      </c>
      <c r="AC481" s="2" t="e">
        <f>((Data!#REF!-Data!AC480)/Data!#REF!)*10</f>
        <v>#REF!</v>
      </c>
      <c r="AD481" s="2" t="e">
        <f>((Data!#REF!-Data!AD480)/Data!#REF!)*10</f>
        <v>#REF!</v>
      </c>
      <c r="AE481" s="2" t="e">
        <f>((Data!#REF!-Data!AE480)/Data!#REF!)*10</f>
        <v>#REF!</v>
      </c>
      <c r="AF481" s="2" t="e">
        <f>((Data!#REF!-Data!AF480)/Data!#REF!)*10</f>
        <v>#REF!</v>
      </c>
      <c r="AG481" s="2" t="e">
        <f>((Data!#REF!-Data!AG480)/Data!#REF!)*10</f>
        <v>#REF!</v>
      </c>
      <c r="AH481" s="2" t="e">
        <f>((Data!#REF!-Data!AH480)/Data!#REF!)*10</f>
        <v>#REF!</v>
      </c>
      <c r="AI481" s="2" t="e">
        <f>((Data!AI480-Data!#REF!)/Data!#REF!)*10</f>
        <v>#REF!</v>
      </c>
      <c r="AJ481" s="2" t="e">
        <f>((Data!AJ480-Data!#REF!)/Data!#REF!)*10</f>
        <v>#REF!</v>
      </c>
      <c r="AK481" s="2" t="e">
        <f>((Data!AK480-Data!#REF!)/Data!#REF!)*10</f>
        <v>#REF!</v>
      </c>
      <c r="AL481" s="2" t="e">
        <f>((Data!AL480-Data!#REF!)/Data!#REF!)*10</f>
        <v>#REF!</v>
      </c>
      <c r="AM481" s="2" t="e">
        <f>((Data!AM480-Data!#REF!)/Data!#REF!)*10</f>
        <v>#REF!</v>
      </c>
      <c r="AN481" s="2" t="e">
        <f>((Data!#REF!-Data!AN480)/Data!#REF!)*10</f>
        <v>#REF!</v>
      </c>
      <c r="AO481" s="2" t="e">
        <f>((Data!#REF!-Data!AO480)/Data!#REF!)*10</f>
        <v>#REF!</v>
      </c>
      <c r="AP481" s="2" t="e">
        <f>((Data!#REF!-Data!AP480)/Data!#REF!)*10</f>
        <v>#REF!</v>
      </c>
      <c r="AQ481" s="2" t="e">
        <f>((Data!#REF!-Data!AQ480)/Data!#REF!)*10</f>
        <v>#REF!</v>
      </c>
      <c r="AR481" s="2" t="e">
        <f>((Data!#REF!-Data!AR480)/Data!#REF!)*10</f>
        <v>#REF!</v>
      </c>
      <c r="AS481" s="2" t="e">
        <f>((Data!#REF!-Data!AS480)/Data!#REF!)*10</f>
        <v>#REF!</v>
      </c>
      <c r="AT481" s="2" t="e">
        <f>((Data!#REF!-Data!AT480)/Data!#REF!)*10</f>
        <v>#REF!</v>
      </c>
      <c r="AU481" s="2" t="e">
        <f>((Data!#REF!-Data!AU480)/Data!#REF!)*10</f>
        <v>#REF!</v>
      </c>
      <c r="AV481" s="2" t="e">
        <f>((Data!#REF!-Data!AV480)/Data!#REF!)*10</f>
        <v>#REF!</v>
      </c>
      <c r="AW481" s="2" t="e">
        <f>((Data!#REF!-Data!AW480)/Data!#REF!)*10</f>
        <v>#REF!</v>
      </c>
      <c r="AX481" s="2" t="e">
        <f>((Data!AX480-Data!#REF!)/Data!#REF!)*10</f>
        <v>#REF!</v>
      </c>
      <c r="AY481" s="2" t="e">
        <f>((Data!AY480-Data!#REF!)/Data!#REF!)*10</f>
        <v>#REF!</v>
      </c>
      <c r="AZ481" s="2" t="e">
        <f>((Data!AZ480-Data!#REF!)/Data!#REF!)*10</f>
        <v>#REF!</v>
      </c>
      <c r="BA481" s="2" t="e">
        <f>((Data!BA480-Data!#REF!)/Data!#REF!)*10</f>
        <v>#REF!</v>
      </c>
      <c r="BB481" s="2" t="e">
        <f>((Data!BB480-Data!#REF!)/Data!#REF!)*10</f>
        <v>#REF!</v>
      </c>
      <c r="BC481" s="2" t="e">
        <f>((Data!BC480-Data!#REF!)/Data!#REF!)*10</f>
        <v>#REF!</v>
      </c>
      <c r="BD481" s="2" t="e">
        <f>((Data!BD480-Data!#REF!)/Data!#REF!)*10</f>
        <v>#REF!</v>
      </c>
      <c r="BE481" s="2" t="e">
        <f>((Data!BE480-Data!#REF!)/Data!#REF!)*10</f>
        <v>#REF!</v>
      </c>
      <c r="BF481" s="2" t="e">
        <f>((Data!BF480-Data!#REF!)/Data!#REF!)*10</f>
        <v>#REF!</v>
      </c>
      <c r="BG481" s="2" t="e">
        <f>((Data!BG480-Data!#REF!)/Data!#REF!)*10</f>
        <v>#REF!</v>
      </c>
      <c r="BH481" s="2" t="e">
        <f>((Data!BH480-Data!#REF!)/Data!#REF!)*10</f>
        <v>#REF!</v>
      </c>
      <c r="BI481" s="2" t="e">
        <f>((Data!BI480-Data!#REF!)/Data!#REF!)*10</f>
        <v>#REF!</v>
      </c>
      <c r="BJ481" s="2" t="e">
        <f>((Data!BJ480-Data!#REF!)/Data!#REF!)*10</f>
        <v>#REF!</v>
      </c>
      <c r="BK481" s="2" t="e">
        <f>((Data!BK480-Data!#REF!)/Data!#REF!)*10</f>
        <v>#REF!</v>
      </c>
      <c r="BL481" s="2" t="e">
        <f>((Data!BL480-Data!#REF!)/Data!#REF!)*10</f>
        <v>#REF!</v>
      </c>
      <c r="BM481" s="8"/>
      <c r="BN481" s="8"/>
      <c r="BO481" s="8"/>
      <c r="BP481" s="8"/>
      <c r="BQ481" s="8"/>
    </row>
    <row r="482" spans="1:69">
      <c r="A482" t="s">
        <v>973</v>
      </c>
      <c r="B482" s="1" t="s">
        <v>2239</v>
      </c>
      <c r="C482" s="16" t="s">
        <v>974</v>
      </c>
      <c r="D482" s="16" t="s">
        <v>1360</v>
      </c>
      <c r="E482" s="2" t="e">
        <f>((Data!E481-Data!#REF!)/Data!#REF!)*10</f>
        <v>#REF!</v>
      </c>
      <c r="F482" s="2" t="e">
        <f>((Data!F481-Data!#REF!)/Data!#REF!)*10</f>
        <v>#REF!</v>
      </c>
      <c r="G482" s="2" t="e">
        <f>((Data!G481-Data!#REF!)/Data!#REF!)*10</f>
        <v>#REF!</v>
      </c>
      <c r="H482" s="2" t="e">
        <f>((Data!H481-Data!#REF!)/Data!#REF!)*10</f>
        <v>#REF!</v>
      </c>
      <c r="I482" s="2" t="e">
        <f>((Data!I481-Data!#REF!)/Data!#REF!)*10</f>
        <v>#REF!</v>
      </c>
      <c r="J482" s="2" t="e">
        <f>((Data!#REF!-Data!J481)/Data!#REF!)*10</f>
        <v>#REF!</v>
      </c>
      <c r="K482" s="2" t="e">
        <f>((Data!#REF!-Data!K481)/Data!#REF!)*10</f>
        <v>#REF!</v>
      </c>
      <c r="L482" s="2" t="e">
        <f>((Data!#REF!-Data!L481)/Data!#REF!)*10</f>
        <v>#REF!</v>
      </c>
      <c r="M482" s="2" t="e">
        <f>((Data!#REF!-Data!M481)/Data!#REF!)*10</f>
        <v>#REF!</v>
      </c>
      <c r="N482" s="2" t="e">
        <f>((Data!#REF!-Data!N481)/Data!#REF!)*10</f>
        <v>#REF!</v>
      </c>
      <c r="O482" s="2" t="e">
        <f>((Data!#REF!-Data!O481)/Data!#REF!)*10</f>
        <v>#REF!</v>
      </c>
      <c r="P482" s="2" t="e">
        <f>((Data!#REF!-Data!P481)/Data!#REF!)*10</f>
        <v>#REF!</v>
      </c>
      <c r="Q482" s="2" t="e">
        <f>((Data!#REF!-Data!Q481)/Data!#REF!)*10</f>
        <v>#REF!</v>
      </c>
      <c r="R482" s="2" t="e">
        <f>((Data!#REF!-Data!R481)/Data!#REF!)*10</f>
        <v>#REF!</v>
      </c>
      <c r="S482" s="2" t="e">
        <f>((Data!#REF!-Data!S481)/Data!#REF!)*10</f>
        <v>#REF!</v>
      </c>
      <c r="T482" s="2" t="e">
        <f>((Data!#REF!-Data!T481)/Data!#REF!)*10</f>
        <v>#REF!</v>
      </c>
      <c r="U482" s="2" t="e">
        <f>((Data!#REF!-Data!U481)/Data!#REF!)*10</f>
        <v>#REF!</v>
      </c>
      <c r="V482" s="2" t="e">
        <f>((Data!#REF!-Data!V481)/Data!#REF!)*10</f>
        <v>#REF!</v>
      </c>
      <c r="W482" s="2" t="e">
        <f>((Data!#REF!-Data!W481)/Data!#REF!)*10</f>
        <v>#REF!</v>
      </c>
      <c r="X482" s="2" t="e">
        <f>((Data!#REF!-Data!X481)/Data!#REF!)*10</f>
        <v>#REF!</v>
      </c>
      <c r="Y482" s="2" t="e">
        <f>((Data!#REF!-Data!Y481)/Data!#REF!)*10</f>
        <v>#REF!</v>
      </c>
      <c r="Z482" s="2" t="e">
        <f>((Data!#REF!-Data!Z481)/Data!#REF!)*10</f>
        <v>#REF!</v>
      </c>
      <c r="AA482" s="2" t="e">
        <f>((Data!#REF!-Data!AA481)/Data!#REF!)*10</f>
        <v>#REF!</v>
      </c>
      <c r="AB482" s="2" t="e">
        <f>((Data!#REF!-Data!AB481)/Data!#REF!)*10</f>
        <v>#REF!</v>
      </c>
      <c r="AC482" s="2" t="e">
        <f>((Data!#REF!-Data!AC481)/Data!#REF!)*10</f>
        <v>#REF!</v>
      </c>
      <c r="AD482" s="2" t="e">
        <f>((Data!#REF!-Data!AD481)/Data!#REF!)*10</f>
        <v>#REF!</v>
      </c>
      <c r="AE482" s="2" t="e">
        <f>((Data!#REF!-Data!AE481)/Data!#REF!)*10</f>
        <v>#REF!</v>
      </c>
      <c r="AF482" s="2" t="e">
        <f>((Data!#REF!-Data!AF481)/Data!#REF!)*10</f>
        <v>#REF!</v>
      </c>
      <c r="AG482" s="2" t="e">
        <f>((Data!#REF!-Data!AG481)/Data!#REF!)*10</f>
        <v>#REF!</v>
      </c>
      <c r="AH482" s="2" t="e">
        <f>((Data!#REF!-Data!AH481)/Data!#REF!)*10</f>
        <v>#REF!</v>
      </c>
      <c r="AI482" s="2" t="e">
        <f>((Data!AI481-Data!#REF!)/Data!#REF!)*10</f>
        <v>#REF!</v>
      </c>
      <c r="AJ482" s="2" t="e">
        <f>((Data!AJ481-Data!#REF!)/Data!#REF!)*10</f>
        <v>#REF!</v>
      </c>
      <c r="AK482" s="2" t="e">
        <f>((Data!AK481-Data!#REF!)/Data!#REF!)*10</f>
        <v>#REF!</v>
      </c>
      <c r="AL482" s="2" t="e">
        <f>((Data!AL481-Data!#REF!)/Data!#REF!)*10</f>
        <v>#REF!</v>
      </c>
      <c r="AM482" s="2" t="e">
        <f>((Data!AM481-Data!#REF!)/Data!#REF!)*10</f>
        <v>#REF!</v>
      </c>
      <c r="AN482" s="2" t="e">
        <f>((Data!#REF!-Data!AN481)/Data!#REF!)*10</f>
        <v>#REF!</v>
      </c>
      <c r="AO482" s="2" t="e">
        <f>((Data!#REF!-Data!AO481)/Data!#REF!)*10</f>
        <v>#REF!</v>
      </c>
      <c r="AP482" s="2" t="e">
        <f>((Data!#REF!-Data!AP481)/Data!#REF!)*10</f>
        <v>#REF!</v>
      </c>
      <c r="AQ482" s="2" t="e">
        <f>((Data!#REF!-Data!AQ481)/Data!#REF!)*10</f>
        <v>#REF!</v>
      </c>
      <c r="AR482" s="2" t="e">
        <f>((Data!#REF!-Data!AR481)/Data!#REF!)*10</f>
        <v>#REF!</v>
      </c>
      <c r="AS482" s="2" t="e">
        <f>((Data!#REF!-Data!AS481)/Data!#REF!)*10</f>
        <v>#REF!</v>
      </c>
      <c r="AT482" s="2" t="e">
        <f>((Data!#REF!-Data!AT481)/Data!#REF!)*10</f>
        <v>#REF!</v>
      </c>
      <c r="AU482" s="2" t="e">
        <f>((Data!#REF!-Data!AU481)/Data!#REF!)*10</f>
        <v>#REF!</v>
      </c>
      <c r="AV482" s="2" t="e">
        <f>((Data!#REF!-Data!AV481)/Data!#REF!)*10</f>
        <v>#REF!</v>
      </c>
      <c r="AW482" s="2" t="e">
        <f>((Data!#REF!-Data!AW481)/Data!#REF!)*10</f>
        <v>#REF!</v>
      </c>
      <c r="AX482" s="2" t="e">
        <f>((Data!AX481-Data!#REF!)/Data!#REF!)*10</f>
        <v>#REF!</v>
      </c>
      <c r="AY482" s="2" t="e">
        <f>((Data!AY481-Data!#REF!)/Data!#REF!)*10</f>
        <v>#REF!</v>
      </c>
      <c r="AZ482" s="2" t="e">
        <f>((Data!AZ481-Data!#REF!)/Data!#REF!)*10</f>
        <v>#REF!</v>
      </c>
      <c r="BA482" s="2" t="e">
        <f>((Data!BA481-Data!#REF!)/Data!#REF!)*10</f>
        <v>#REF!</v>
      </c>
      <c r="BB482" s="2" t="e">
        <f>((Data!BB481-Data!#REF!)/Data!#REF!)*10</f>
        <v>#REF!</v>
      </c>
      <c r="BC482" s="2" t="e">
        <f>((Data!BC481-Data!#REF!)/Data!#REF!)*10</f>
        <v>#REF!</v>
      </c>
      <c r="BD482" s="2" t="e">
        <f>((Data!BD481-Data!#REF!)/Data!#REF!)*10</f>
        <v>#REF!</v>
      </c>
      <c r="BE482" s="2" t="e">
        <f>((Data!BE481-Data!#REF!)/Data!#REF!)*10</f>
        <v>#REF!</v>
      </c>
      <c r="BF482" s="2" t="e">
        <f>((Data!BF481-Data!#REF!)/Data!#REF!)*10</f>
        <v>#REF!</v>
      </c>
      <c r="BG482" s="2" t="e">
        <f>((Data!BG481-Data!#REF!)/Data!#REF!)*10</f>
        <v>#REF!</v>
      </c>
      <c r="BH482" s="2" t="e">
        <f>((Data!BH481-Data!#REF!)/Data!#REF!)*10</f>
        <v>#REF!</v>
      </c>
      <c r="BI482" s="2" t="e">
        <f>((Data!BI481-Data!#REF!)/Data!#REF!)*10</f>
        <v>#REF!</v>
      </c>
      <c r="BJ482" s="2" t="e">
        <f>((Data!BJ481-Data!#REF!)/Data!#REF!)*10</f>
        <v>#REF!</v>
      </c>
      <c r="BK482" s="2" t="e">
        <f>((Data!BK481-Data!#REF!)/Data!#REF!)*10</f>
        <v>#REF!</v>
      </c>
      <c r="BL482" s="2" t="e">
        <f>((Data!BL481-Data!#REF!)/Data!#REF!)*10</f>
        <v>#REF!</v>
      </c>
      <c r="BM482" s="8"/>
      <c r="BN482" s="8"/>
      <c r="BO482" s="8"/>
      <c r="BP482" s="8"/>
      <c r="BQ482" s="8"/>
    </row>
    <row r="483" spans="1:69">
      <c r="A483" t="s">
        <v>975</v>
      </c>
      <c r="B483" s="1" t="s">
        <v>2240</v>
      </c>
      <c r="C483" s="16" t="s">
        <v>976</v>
      </c>
      <c r="D483" s="16" t="s">
        <v>1360</v>
      </c>
      <c r="E483" s="2" t="e">
        <f>((Data!E482-Data!#REF!)/Data!#REF!)*10</f>
        <v>#REF!</v>
      </c>
      <c r="F483" s="2" t="e">
        <f>((Data!F482-Data!#REF!)/Data!#REF!)*10</f>
        <v>#REF!</v>
      </c>
      <c r="G483" s="2" t="e">
        <f>((Data!G482-Data!#REF!)/Data!#REF!)*10</f>
        <v>#REF!</v>
      </c>
      <c r="H483" s="2" t="e">
        <f>((Data!H482-Data!#REF!)/Data!#REF!)*10</f>
        <v>#REF!</v>
      </c>
      <c r="I483" s="2" t="e">
        <f>((Data!I482-Data!#REF!)/Data!#REF!)*10</f>
        <v>#REF!</v>
      </c>
      <c r="J483" s="2" t="e">
        <f>((Data!#REF!-Data!J482)/Data!#REF!)*10</f>
        <v>#REF!</v>
      </c>
      <c r="K483" s="2" t="e">
        <f>((Data!#REF!-Data!K482)/Data!#REF!)*10</f>
        <v>#REF!</v>
      </c>
      <c r="L483" s="2" t="e">
        <f>((Data!#REF!-Data!L482)/Data!#REF!)*10</f>
        <v>#REF!</v>
      </c>
      <c r="M483" s="2" t="e">
        <f>((Data!#REF!-Data!M482)/Data!#REF!)*10</f>
        <v>#REF!</v>
      </c>
      <c r="N483" s="2" t="e">
        <f>((Data!#REF!-Data!N482)/Data!#REF!)*10</f>
        <v>#REF!</v>
      </c>
      <c r="O483" s="2" t="e">
        <f>((Data!#REF!-Data!O482)/Data!#REF!)*10</f>
        <v>#REF!</v>
      </c>
      <c r="P483" s="2" t="e">
        <f>((Data!#REF!-Data!P482)/Data!#REF!)*10</f>
        <v>#REF!</v>
      </c>
      <c r="Q483" s="2" t="e">
        <f>((Data!#REF!-Data!Q482)/Data!#REF!)*10</f>
        <v>#REF!</v>
      </c>
      <c r="R483" s="2" t="e">
        <f>((Data!#REF!-Data!R482)/Data!#REF!)*10</f>
        <v>#REF!</v>
      </c>
      <c r="S483" s="2" t="e">
        <f>((Data!#REF!-Data!S482)/Data!#REF!)*10</f>
        <v>#REF!</v>
      </c>
      <c r="T483" s="2" t="e">
        <f>((Data!#REF!-Data!T482)/Data!#REF!)*10</f>
        <v>#REF!</v>
      </c>
      <c r="U483" s="2" t="e">
        <f>((Data!#REF!-Data!U482)/Data!#REF!)*10</f>
        <v>#REF!</v>
      </c>
      <c r="V483" s="2" t="e">
        <f>((Data!#REF!-Data!V482)/Data!#REF!)*10</f>
        <v>#REF!</v>
      </c>
      <c r="W483" s="2" t="e">
        <f>((Data!#REF!-Data!W482)/Data!#REF!)*10</f>
        <v>#REF!</v>
      </c>
      <c r="X483" s="2" t="e">
        <f>((Data!#REF!-Data!X482)/Data!#REF!)*10</f>
        <v>#REF!</v>
      </c>
      <c r="Y483" s="2" t="e">
        <f>((Data!#REF!-Data!Y482)/Data!#REF!)*10</f>
        <v>#REF!</v>
      </c>
      <c r="Z483" s="2" t="e">
        <f>((Data!#REF!-Data!Z482)/Data!#REF!)*10</f>
        <v>#REF!</v>
      </c>
      <c r="AA483" s="2" t="e">
        <f>((Data!#REF!-Data!AA482)/Data!#REF!)*10</f>
        <v>#REF!</v>
      </c>
      <c r="AB483" s="2" t="e">
        <f>((Data!#REF!-Data!AB482)/Data!#REF!)*10</f>
        <v>#REF!</v>
      </c>
      <c r="AC483" s="2" t="e">
        <f>((Data!#REF!-Data!AC482)/Data!#REF!)*10</f>
        <v>#REF!</v>
      </c>
      <c r="AD483" s="2" t="e">
        <f>((Data!#REF!-Data!AD482)/Data!#REF!)*10</f>
        <v>#REF!</v>
      </c>
      <c r="AE483" s="2" t="e">
        <f>((Data!#REF!-Data!AE482)/Data!#REF!)*10</f>
        <v>#REF!</v>
      </c>
      <c r="AF483" s="2" t="e">
        <f>((Data!#REF!-Data!AF482)/Data!#REF!)*10</f>
        <v>#REF!</v>
      </c>
      <c r="AG483" s="2" t="e">
        <f>((Data!#REF!-Data!AG482)/Data!#REF!)*10</f>
        <v>#REF!</v>
      </c>
      <c r="AH483" s="2" t="e">
        <f>((Data!#REF!-Data!AH482)/Data!#REF!)*10</f>
        <v>#REF!</v>
      </c>
      <c r="AI483" s="2" t="e">
        <f>((Data!AI482-Data!#REF!)/Data!#REF!)*10</f>
        <v>#REF!</v>
      </c>
      <c r="AJ483" s="2" t="e">
        <f>((Data!AJ482-Data!#REF!)/Data!#REF!)*10</f>
        <v>#REF!</v>
      </c>
      <c r="AK483" s="2" t="e">
        <f>((Data!AK482-Data!#REF!)/Data!#REF!)*10</f>
        <v>#REF!</v>
      </c>
      <c r="AL483" s="2" t="e">
        <f>((Data!AL482-Data!#REF!)/Data!#REF!)*10</f>
        <v>#REF!</v>
      </c>
      <c r="AM483" s="2" t="e">
        <f>((Data!AM482-Data!#REF!)/Data!#REF!)*10</f>
        <v>#REF!</v>
      </c>
      <c r="AN483" s="2" t="e">
        <f>((Data!#REF!-Data!AN482)/Data!#REF!)*10</f>
        <v>#REF!</v>
      </c>
      <c r="AO483" s="2" t="e">
        <f>((Data!#REF!-Data!AO482)/Data!#REF!)*10</f>
        <v>#REF!</v>
      </c>
      <c r="AP483" s="2" t="e">
        <f>((Data!#REF!-Data!AP482)/Data!#REF!)*10</f>
        <v>#REF!</v>
      </c>
      <c r="AQ483" s="2" t="e">
        <f>((Data!#REF!-Data!AQ482)/Data!#REF!)*10</f>
        <v>#REF!</v>
      </c>
      <c r="AR483" s="2" t="e">
        <f>((Data!#REF!-Data!AR482)/Data!#REF!)*10</f>
        <v>#REF!</v>
      </c>
      <c r="AS483" s="2" t="e">
        <f>((Data!#REF!-Data!AS482)/Data!#REF!)*10</f>
        <v>#REF!</v>
      </c>
      <c r="AT483" s="2" t="e">
        <f>((Data!#REF!-Data!AT482)/Data!#REF!)*10</f>
        <v>#REF!</v>
      </c>
      <c r="AU483" s="2" t="e">
        <f>((Data!#REF!-Data!AU482)/Data!#REF!)*10</f>
        <v>#REF!</v>
      </c>
      <c r="AV483" s="2" t="e">
        <f>((Data!#REF!-Data!AV482)/Data!#REF!)*10</f>
        <v>#REF!</v>
      </c>
      <c r="AW483" s="2" t="e">
        <f>((Data!#REF!-Data!AW482)/Data!#REF!)*10</f>
        <v>#REF!</v>
      </c>
      <c r="AX483" s="2" t="e">
        <f>((Data!AX482-Data!#REF!)/Data!#REF!)*10</f>
        <v>#REF!</v>
      </c>
      <c r="AY483" s="2" t="e">
        <f>((Data!AY482-Data!#REF!)/Data!#REF!)*10</f>
        <v>#REF!</v>
      </c>
      <c r="AZ483" s="2" t="e">
        <f>((Data!AZ482-Data!#REF!)/Data!#REF!)*10</f>
        <v>#REF!</v>
      </c>
      <c r="BA483" s="2" t="e">
        <f>((Data!BA482-Data!#REF!)/Data!#REF!)*10</f>
        <v>#REF!</v>
      </c>
      <c r="BB483" s="2" t="e">
        <f>((Data!BB482-Data!#REF!)/Data!#REF!)*10</f>
        <v>#REF!</v>
      </c>
      <c r="BC483" s="2" t="e">
        <f>((Data!BC482-Data!#REF!)/Data!#REF!)*10</f>
        <v>#REF!</v>
      </c>
      <c r="BD483" s="2" t="e">
        <f>((Data!BD482-Data!#REF!)/Data!#REF!)*10</f>
        <v>#REF!</v>
      </c>
      <c r="BE483" s="2" t="e">
        <f>((Data!BE482-Data!#REF!)/Data!#REF!)*10</f>
        <v>#REF!</v>
      </c>
      <c r="BF483" s="2" t="e">
        <f>((Data!BF482-Data!#REF!)/Data!#REF!)*10</f>
        <v>#REF!</v>
      </c>
      <c r="BG483" s="2" t="e">
        <f>((Data!BG482-Data!#REF!)/Data!#REF!)*10</f>
        <v>#REF!</v>
      </c>
      <c r="BH483" s="2" t="e">
        <f>((Data!BH482-Data!#REF!)/Data!#REF!)*10</f>
        <v>#REF!</v>
      </c>
      <c r="BI483" s="2" t="e">
        <f>((Data!BI482-Data!#REF!)/Data!#REF!)*10</f>
        <v>#REF!</v>
      </c>
      <c r="BJ483" s="2" t="e">
        <f>((Data!BJ482-Data!#REF!)/Data!#REF!)*10</f>
        <v>#REF!</v>
      </c>
      <c r="BK483" s="2" t="e">
        <f>((Data!BK482-Data!#REF!)/Data!#REF!)*10</f>
        <v>#REF!</v>
      </c>
      <c r="BL483" s="2" t="e">
        <f>((Data!BL482-Data!#REF!)/Data!#REF!)*10</f>
        <v>#REF!</v>
      </c>
      <c r="BM483" s="8"/>
      <c r="BN483" s="8"/>
      <c r="BO483" s="8"/>
      <c r="BP483" s="8"/>
      <c r="BQ483" s="8"/>
    </row>
    <row r="484" spans="1:69">
      <c r="A484" t="s">
        <v>977</v>
      </c>
      <c r="B484" s="1" t="s">
        <v>2241</v>
      </c>
      <c r="C484" s="16" t="s">
        <v>978</v>
      </c>
      <c r="D484" s="16" t="s">
        <v>1360</v>
      </c>
      <c r="E484" s="2" t="e">
        <f>((Data!E483-Data!#REF!)/Data!#REF!)*10</f>
        <v>#REF!</v>
      </c>
      <c r="F484" s="2" t="e">
        <f>((Data!F483-Data!#REF!)/Data!#REF!)*10</f>
        <v>#REF!</v>
      </c>
      <c r="G484" s="2" t="e">
        <f>((Data!G483-Data!#REF!)/Data!#REF!)*10</f>
        <v>#REF!</v>
      </c>
      <c r="H484" s="2" t="e">
        <f>((Data!H483-Data!#REF!)/Data!#REF!)*10</f>
        <v>#REF!</v>
      </c>
      <c r="I484" s="2" t="e">
        <f>((Data!I483-Data!#REF!)/Data!#REF!)*10</f>
        <v>#REF!</v>
      </c>
      <c r="J484" s="2" t="e">
        <f>((Data!#REF!-Data!J483)/Data!#REF!)*10</f>
        <v>#REF!</v>
      </c>
      <c r="K484" s="2" t="e">
        <f>((Data!#REF!-Data!K483)/Data!#REF!)*10</f>
        <v>#REF!</v>
      </c>
      <c r="L484" s="2" t="e">
        <f>((Data!#REF!-Data!L483)/Data!#REF!)*10</f>
        <v>#REF!</v>
      </c>
      <c r="M484" s="2" t="e">
        <f>((Data!#REF!-Data!M483)/Data!#REF!)*10</f>
        <v>#REF!</v>
      </c>
      <c r="N484" s="2" t="e">
        <f>((Data!#REF!-Data!N483)/Data!#REF!)*10</f>
        <v>#REF!</v>
      </c>
      <c r="O484" s="2" t="e">
        <f>((Data!#REF!-Data!O483)/Data!#REF!)*10</f>
        <v>#REF!</v>
      </c>
      <c r="P484" s="2" t="e">
        <f>((Data!#REF!-Data!P483)/Data!#REF!)*10</f>
        <v>#REF!</v>
      </c>
      <c r="Q484" s="2" t="e">
        <f>((Data!#REF!-Data!Q483)/Data!#REF!)*10</f>
        <v>#REF!</v>
      </c>
      <c r="R484" s="2" t="e">
        <f>((Data!#REF!-Data!R483)/Data!#REF!)*10</f>
        <v>#REF!</v>
      </c>
      <c r="S484" s="2" t="e">
        <f>((Data!#REF!-Data!S483)/Data!#REF!)*10</f>
        <v>#REF!</v>
      </c>
      <c r="T484" s="2" t="e">
        <f>((Data!#REF!-Data!T483)/Data!#REF!)*10</f>
        <v>#REF!</v>
      </c>
      <c r="U484" s="2" t="e">
        <f>((Data!#REF!-Data!U483)/Data!#REF!)*10</f>
        <v>#REF!</v>
      </c>
      <c r="V484" s="2" t="e">
        <f>((Data!#REF!-Data!V483)/Data!#REF!)*10</f>
        <v>#REF!</v>
      </c>
      <c r="W484" s="2" t="e">
        <f>((Data!#REF!-Data!W483)/Data!#REF!)*10</f>
        <v>#REF!</v>
      </c>
      <c r="X484" s="2" t="e">
        <f>((Data!#REF!-Data!X483)/Data!#REF!)*10</f>
        <v>#REF!</v>
      </c>
      <c r="Y484" s="2" t="e">
        <f>((Data!#REF!-Data!Y483)/Data!#REF!)*10</f>
        <v>#REF!</v>
      </c>
      <c r="Z484" s="2" t="e">
        <f>((Data!#REF!-Data!Z483)/Data!#REF!)*10</f>
        <v>#REF!</v>
      </c>
      <c r="AA484" s="2" t="e">
        <f>((Data!#REF!-Data!AA483)/Data!#REF!)*10</f>
        <v>#REF!</v>
      </c>
      <c r="AB484" s="2" t="e">
        <f>((Data!#REF!-Data!AB483)/Data!#REF!)*10</f>
        <v>#REF!</v>
      </c>
      <c r="AC484" s="2" t="e">
        <f>((Data!#REF!-Data!AC483)/Data!#REF!)*10</f>
        <v>#REF!</v>
      </c>
      <c r="AD484" s="2" t="e">
        <f>((Data!#REF!-Data!AD483)/Data!#REF!)*10</f>
        <v>#REF!</v>
      </c>
      <c r="AE484" s="2" t="e">
        <f>((Data!#REF!-Data!AE483)/Data!#REF!)*10</f>
        <v>#REF!</v>
      </c>
      <c r="AF484" s="2" t="e">
        <f>((Data!#REF!-Data!AF483)/Data!#REF!)*10</f>
        <v>#REF!</v>
      </c>
      <c r="AG484" s="2" t="e">
        <f>((Data!#REF!-Data!AG483)/Data!#REF!)*10</f>
        <v>#REF!</v>
      </c>
      <c r="AH484" s="2" t="e">
        <f>((Data!#REF!-Data!AH483)/Data!#REF!)*10</f>
        <v>#REF!</v>
      </c>
      <c r="AI484" s="2" t="e">
        <f>((Data!AI483-Data!#REF!)/Data!#REF!)*10</f>
        <v>#REF!</v>
      </c>
      <c r="AJ484" s="2" t="e">
        <f>((Data!AJ483-Data!#REF!)/Data!#REF!)*10</f>
        <v>#REF!</v>
      </c>
      <c r="AK484" s="2" t="e">
        <f>((Data!AK483-Data!#REF!)/Data!#REF!)*10</f>
        <v>#REF!</v>
      </c>
      <c r="AL484" s="2" t="e">
        <f>((Data!AL483-Data!#REF!)/Data!#REF!)*10</f>
        <v>#REF!</v>
      </c>
      <c r="AM484" s="2" t="e">
        <f>((Data!AM483-Data!#REF!)/Data!#REF!)*10</f>
        <v>#REF!</v>
      </c>
      <c r="AN484" s="2" t="e">
        <f>((Data!#REF!-Data!AN483)/Data!#REF!)*10</f>
        <v>#REF!</v>
      </c>
      <c r="AO484" s="2" t="e">
        <f>((Data!#REF!-Data!AO483)/Data!#REF!)*10</f>
        <v>#REF!</v>
      </c>
      <c r="AP484" s="2" t="e">
        <f>((Data!#REF!-Data!AP483)/Data!#REF!)*10</f>
        <v>#REF!</v>
      </c>
      <c r="AQ484" s="2" t="e">
        <f>((Data!#REF!-Data!AQ483)/Data!#REF!)*10</f>
        <v>#REF!</v>
      </c>
      <c r="AR484" s="2" t="e">
        <f>((Data!#REF!-Data!AR483)/Data!#REF!)*10</f>
        <v>#REF!</v>
      </c>
      <c r="AS484" s="2" t="e">
        <f>((Data!#REF!-Data!AS483)/Data!#REF!)*10</f>
        <v>#REF!</v>
      </c>
      <c r="AT484" s="2" t="e">
        <f>((Data!#REF!-Data!AT483)/Data!#REF!)*10</f>
        <v>#REF!</v>
      </c>
      <c r="AU484" s="2" t="e">
        <f>((Data!#REF!-Data!AU483)/Data!#REF!)*10</f>
        <v>#REF!</v>
      </c>
      <c r="AV484" s="2" t="e">
        <f>((Data!#REF!-Data!AV483)/Data!#REF!)*10</f>
        <v>#REF!</v>
      </c>
      <c r="AW484" s="2" t="e">
        <f>((Data!#REF!-Data!AW483)/Data!#REF!)*10</f>
        <v>#REF!</v>
      </c>
      <c r="AX484" s="2" t="e">
        <f>((Data!AX483-Data!#REF!)/Data!#REF!)*10</f>
        <v>#REF!</v>
      </c>
      <c r="AY484" s="2" t="e">
        <f>((Data!AY483-Data!#REF!)/Data!#REF!)*10</f>
        <v>#REF!</v>
      </c>
      <c r="AZ484" s="2" t="e">
        <f>((Data!AZ483-Data!#REF!)/Data!#REF!)*10</f>
        <v>#REF!</v>
      </c>
      <c r="BA484" s="2" t="e">
        <f>((Data!BA483-Data!#REF!)/Data!#REF!)*10</f>
        <v>#REF!</v>
      </c>
      <c r="BB484" s="2" t="e">
        <f>((Data!BB483-Data!#REF!)/Data!#REF!)*10</f>
        <v>#REF!</v>
      </c>
      <c r="BC484" s="2" t="e">
        <f>((Data!BC483-Data!#REF!)/Data!#REF!)*10</f>
        <v>#REF!</v>
      </c>
      <c r="BD484" s="2" t="e">
        <f>((Data!BD483-Data!#REF!)/Data!#REF!)*10</f>
        <v>#REF!</v>
      </c>
      <c r="BE484" s="2" t="e">
        <f>((Data!BE483-Data!#REF!)/Data!#REF!)*10</f>
        <v>#REF!</v>
      </c>
      <c r="BF484" s="2" t="e">
        <f>((Data!BF483-Data!#REF!)/Data!#REF!)*10</f>
        <v>#REF!</v>
      </c>
      <c r="BG484" s="2" t="e">
        <f>((Data!BG483-Data!#REF!)/Data!#REF!)*10</f>
        <v>#REF!</v>
      </c>
      <c r="BH484" s="2" t="e">
        <f>((Data!BH483-Data!#REF!)/Data!#REF!)*10</f>
        <v>#REF!</v>
      </c>
      <c r="BI484" s="2" t="e">
        <f>((Data!BI483-Data!#REF!)/Data!#REF!)*10</f>
        <v>#REF!</v>
      </c>
      <c r="BJ484" s="2" t="e">
        <f>((Data!BJ483-Data!#REF!)/Data!#REF!)*10</f>
        <v>#REF!</v>
      </c>
      <c r="BK484" s="2" t="e">
        <f>((Data!BK483-Data!#REF!)/Data!#REF!)*10</f>
        <v>#REF!</v>
      </c>
      <c r="BL484" s="2" t="e">
        <f>((Data!BL483-Data!#REF!)/Data!#REF!)*10</f>
        <v>#REF!</v>
      </c>
      <c r="BM484" s="8"/>
      <c r="BN484" s="8"/>
      <c r="BO484" s="8"/>
      <c r="BP484" s="8"/>
      <c r="BQ484" s="8"/>
    </row>
    <row r="485" spans="1:69">
      <c r="A485" t="s">
        <v>979</v>
      </c>
      <c r="B485" s="1" t="s">
        <v>2242</v>
      </c>
      <c r="C485" s="16" t="s">
        <v>980</v>
      </c>
      <c r="D485" s="16" t="s">
        <v>1360</v>
      </c>
      <c r="E485" s="2" t="e">
        <f>((Data!E484-Data!#REF!)/Data!#REF!)*10</f>
        <v>#REF!</v>
      </c>
      <c r="F485" s="2" t="e">
        <f>((Data!F484-Data!#REF!)/Data!#REF!)*10</f>
        <v>#REF!</v>
      </c>
      <c r="G485" s="2" t="e">
        <f>((Data!G484-Data!#REF!)/Data!#REF!)*10</f>
        <v>#REF!</v>
      </c>
      <c r="H485" s="2" t="e">
        <f>((Data!H484-Data!#REF!)/Data!#REF!)*10</f>
        <v>#REF!</v>
      </c>
      <c r="I485" s="2" t="e">
        <f>((Data!I484-Data!#REF!)/Data!#REF!)*10</f>
        <v>#REF!</v>
      </c>
      <c r="J485" s="2" t="e">
        <f>((Data!#REF!-Data!J484)/Data!#REF!)*10</f>
        <v>#REF!</v>
      </c>
      <c r="K485" s="2" t="e">
        <f>((Data!#REF!-Data!K484)/Data!#REF!)*10</f>
        <v>#REF!</v>
      </c>
      <c r="L485" s="2" t="e">
        <f>((Data!#REF!-Data!L484)/Data!#REF!)*10</f>
        <v>#REF!</v>
      </c>
      <c r="M485" s="2" t="e">
        <f>((Data!#REF!-Data!M484)/Data!#REF!)*10</f>
        <v>#REF!</v>
      </c>
      <c r="N485" s="2" t="e">
        <f>((Data!#REF!-Data!N484)/Data!#REF!)*10</f>
        <v>#REF!</v>
      </c>
      <c r="O485" s="2" t="e">
        <f>((Data!#REF!-Data!O484)/Data!#REF!)*10</f>
        <v>#REF!</v>
      </c>
      <c r="P485" s="2" t="e">
        <f>((Data!#REF!-Data!P484)/Data!#REF!)*10</f>
        <v>#REF!</v>
      </c>
      <c r="Q485" s="2" t="e">
        <f>((Data!#REF!-Data!Q484)/Data!#REF!)*10</f>
        <v>#REF!</v>
      </c>
      <c r="R485" s="2" t="e">
        <f>((Data!#REF!-Data!R484)/Data!#REF!)*10</f>
        <v>#REF!</v>
      </c>
      <c r="S485" s="2" t="e">
        <f>((Data!#REF!-Data!S484)/Data!#REF!)*10</f>
        <v>#REF!</v>
      </c>
      <c r="T485" s="2" t="e">
        <f>((Data!#REF!-Data!T484)/Data!#REF!)*10</f>
        <v>#REF!</v>
      </c>
      <c r="U485" s="2" t="e">
        <f>((Data!#REF!-Data!U484)/Data!#REF!)*10</f>
        <v>#REF!</v>
      </c>
      <c r="V485" s="2" t="e">
        <f>((Data!#REF!-Data!V484)/Data!#REF!)*10</f>
        <v>#REF!</v>
      </c>
      <c r="W485" s="2" t="e">
        <f>((Data!#REF!-Data!W484)/Data!#REF!)*10</f>
        <v>#REF!</v>
      </c>
      <c r="X485" s="2" t="e">
        <f>((Data!#REF!-Data!X484)/Data!#REF!)*10</f>
        <v>#REF!</v>
      </c>
      <c r="Y485" s="2" t="e">
        <f>((Data!#REF!-Data!Y484)/Data!#REF!)*10</f>
        <v>#REF!</v>
      </c>
      <c r="Z485" s="2" t="e">
        <f>((Data!#REF!-Data!Z484)/Data!#REF!)*10</f>
        <v>#REF!</v>
      </c>
      <c r="AA485" s="2" t="e">
        <f>((Data!#REF!-Data!AA484)/Data!#REF!)*10</f>
        <v>#REF!</v>
      </c>
      <c r="AB485" s="2" t="e">
        <f>((Data!#REF!-Data!AB484)/Data!#REF!)*10</f>
        <v>#REF!</v>
      </c>
      <c r="AC485" s="2" t="e">
        <f>((Data!#REF!-Data!AC484)/Data!#REF!)*10</f>
        <v>#REF!</v>
      </c>
      <c r="AD485" s="2" t="e">
        <f>((Data!#REF!-Data!AD484)/Data!#REF!)*10</f>
        <v>#REF!</v>
      </c>
      <c r="AE485" s="2" t="e">
        <f>((Data!#REF!-Data!AE484)/Data!#REF!)*10</f>
        <v>#REF!</v>
      </c>
      <c r="AF485" s="2" t="e">
        <f>((Data!#REF!-Data!AF484)/Data!#REF!)*10</f>
        <v>#REF!</v>
      </c>
      <c r="AG485" s="2" t="e">
        <f>((Data!#REF!-Data!AG484)/Data!#REF!)*10</f>
        <v>#REF!</v>
      </c>
      <c r="AH485" s="2" t="e">
        <f>((Data!#REF!-Data!AH484)/Data!#REF!)*10</f>
        <v>#REF!</v>
      </c>
      <c r="AI485" s="2" t="e">
        <f>((Data!AI484-Data!#REF!)/Data!#REF!)*10</f>
        <v>#REF!</v>
      </c>
      <c r="AJ485" s="2" t="e">
        <f>((Data!AJ484-Data!#REF!)/Data!#REF!)*10</f>
        <v>#REF!</v>
      </c>
      <c r="AK485" s="2" t="e">
        <f>((Data!AK484-Data!#REF!)/Data!#REF!)*10</f>
        <v>#REF!</v>
      </c>
      <c r="AL485" s="2" t="e">
        <f>((Data!AL484-Data!#REF!)/Data!#REF!)*10</f>
        <v>#REF!</v>
      </c>
      <c r="AM485" s="2" t="e">
        <f>((Data!AM484-Data!#REF!)/Data!#REF!)*10</f>
        <v>#REF!</v>
      </c>
      <c r="AN485" s="2" t="e">
        <f>((Data!#REF!-Data!AN484)/Data!#REF!)*10</f>
        <v>#REF!</v>
      </c>
      <c r="AO485" s="2" t="e">
        <f>((Data!#REF!-Data!AO484)/Data!#REF!)*10</f>
        <v>#REF!</v>
      </c>
      <c r="AP485" s="2" t="e">
        <f>((Data!#REF!-Data!AP484)/Data!#REF!)*10</f>
        <v>#REF!</v>
      </c>
      <c r="AQ485" s="2" t="e">
        <f>((Data!#REF!-Data!AQ484)/Data!#REF!)*10</f>
        <v>#REF!</v>
      </c>
      <c r="AR485" s="2" t="e">
        <f>((Data!#REF!-Data!AR484)/Data!#REF!)*10</f>
        <v>#REF!</v>
      </c>
      <c r="AS485" s="2" t="e">
        <f>((Data!#REF!-Data!AS484)/Data!#REF!)*10</f>
        <v>#REF!</v>
      </c>
      <c r="AT485" s="2" t="e">
        <f>((Data!#REF!-Data!AT484)/Data!#REF!)*10</f>
        <v>#REF!</v>
      </c>
      <c r="AU485" s="2" t="e">
        <f>((Data!#REF!-Data!AU484)/Data!#REF!)*10</f>
        <v>#REF!</v>
      </c>
      <c r="AV485" s="2" t="e">
        <f>((Data!#REF!-Data!AV484)/Data!#REF!)*10</f>
        <v>#REF!</v>
      </c>
      <c r="AW485" s="2" t="e">
        <f>((Data!#REF!-Data!AW484)/Data!#REF!)*10</f>
        <v>#REF!</v>
      </c>
      <c r="AX485" s="2" t="e">
        <f>((Data!AX484-Data!#REF!)/Data!#REF!)*10</f>
        <v>#REF!</v>
      </c>
      <c r="AY485" s="2" t="e">
        <f>((Data!AY484-Data!#REF!)/Data!#REF!)*10</f>
        <v>#REF!</v>
      </c>
      <c r="AZ485" s="2" t="e">
        <f>((Data!AZ484-Data!#REF!)/Data!#REF!)*10</f>
        <v>#REF!</v>
      </c>
      <c r="BA485" s="2" t="e">
        <f>((Data!BA484-Data!#REF!)/Data!#REF!)*10</f>
        <v>#REF!</v>
      </c>
      <c r="BB485" s="2" t="e">
        <f>((Data!BB484-Data!#REF!)/Data!#REF!)*10</f>
        <v>#REF!</v>
      </c>
      <c r="BC485" s="2" t="e">
        <f>((Data!BC484-Data!#REF!)/Data!#REF!)*10</f>
        <v>#REF!</v>
      </c>
      <c r="BD485" s="2" t="e">
        <f>((Data!BD484-Data!#REF!)/Data!#REF!)*10</f>
        <v>#REF!</v>
      </c>
      <c r="BE485" s="2" t="e">
        <f>((Data!BE484-Data!#REF!)/Data!#REF!)*10</f>
        <v>#REF!</v>
      </c>
      <c r="BF485" s="2" t="e">
        <f>((Data!BF484-Data!#REF!)/Data!#REF!)*10</f>
        <v>#REF!</v>
      </c>
      <c r="BG485" s="2" t="e">
        <f>((Data!BG484-Data!#REF!)/Data!#REF!)*10</f>
        <v>#REF!</v>
      </c>
      <c r="BH485" s="2" t="e">
        <f>((Data!BH484-Data!#REF!)/Data!#REF!)*10</f>
        <v>#REF!</v>
      </c>
      <c r="BI485" s="2" t="e">
        <f>((Data!BI484-Data!#REF!)/Data!#REF!)*10</f>
        <v>#REF!</v>
      </c>
      <c r="BJ485" s="2" t="e">
        <f>((Data!BJ484-Data!#REF!)/Data!#REF!)*10</f>
        <v>#REF!</v>
      </c>
      <c r="BK485" s="2" t="e">
        <f>((Data!BK484-Data!#REF!)/Data!#REF!)*10</f>
        <v>#REF!</v>
      </c>
      <c r="BL485" s="2" t="e">
        <f>((Data!BL484-Data!#REF!)/Data!#REF!)*10</f>
        <v>#REF!</v>
      </c>
      <c r="BM485" s="8"/>
      <c r="BN485" s="8"/>
      <c r="BO485" s="8"/>
      <c r="BP485" s="8"/>
      <c r="BQ485" s="8"/>
    </row>
    <row r="486" spans="1:69">
      <c r="A486" t="s">
        <v>981</v>
      </c>
      <c r="B486" s="1" t="s">
        <v>2243</v>
      </c>
      <c r="C486" s="16" t="s">
        <v>982</v>
      </c>
      <c r="D486" s="16" t="s">
        <v>1360</v>
      </c>
      <c r="E486" s="2" t="e">
        <f>((Data!E485-Data!#REF!)/Data!#REF!)*10</f>
        <v>#REF!</v>
      </c>
      <c r="F486" s="2" t="e">
        <f>((Data!F485-Data!#REF!)/Data!#REF!)*10</f>
        <v>#REF!</v>
      </c>
      <c r="G486" s="2" t="e">
        <f>((Data!G485-Data!#REF!)/Data!#REF!)*10</f>
        <v>#REF!</v>
      </c>
      <c r="H486" s="2" t="e">
        <f>((Data!H485-Data!#REF!)/Data!#REF!)*10</f>
        <v>#REF!</v>
      </c>
      <c r="I486" s="2" t="e">
        <f>((Data!I485-Data!#REF!)/Data!#REF!)*10</f>
        <v>#REF!</v>
      </c>
      <c r="J486" s="2" t="e">
        <f>((Data!#REF!-Data!J485)/Data!#REF!)*10</f>
        <v>#REF!</v>
      </c>
      <c r="K486" s="2" t="e">
        <f>((Data!#REF!-Data!K485)/Data!#REF!)*10</f>
        <v>#REF!</v>
      </c>
      <c r="L486" s="2" t="e">
        <f>((Data!#REF!-Data!L485)/Data!#REF!)*10</f>
        <v>#REF!</v>
      </c>
      <c r="M486" s="2" t="e">
        <f>((Data!#REF!-Data!M485)/Data!#REF!)*10</f>
        <v>#REF!</v>
      </c>
      <c r="N486" s="2" t="e">
        <f>((Data!#REF!-Data!N485)/Data!#REF!)*10</f>
        <v>#REF!</v>
      </c>
      <c r="O486" s="2" t="e">
        <f>((Data!#REF!-Data!O485)/Data!#REF!)*10</f>
        <v>#REF!</v>
      </c>
      <c r="P486" s="2" t="e">
        <f>((Data!#REF!-Data!P485)/Data!#REF!)*10</f>
        <v>#REF!</v>
      </c>
      <c r="Q486" s="2" t="e">
        <f>((Data!#REF!-Data!Q485)/Data!#REF!)*10</f>
        <v>#REF!</v>
      </c>
      <c r="R486" s="2" t="e">
        <f>((Data!#REF!-Data!R485)/Data!#REF!)*10</f>
        <v>#REF!</v>
      </c>
      <c r="S486" s="2" t="e">
        <f>((Data!#REF!-Data!S485)/Data!#REF!)*10</f>
        <v>#REF!</v>
      </c>
      <c r="T486" s="2" t="e">
        <f>((Data!#REF!-Data!T485)/Data!#REF!)*10</f>
        <v>#REF!</v>
      </c>
      <c r="U486" s="2" t="e">
        <f>((Data!#REF!-Data!U485)/Data!#REF!)*10</f>
        <v>#REF!</v>
      </c>
      <c r="V486" s="2" t="e">
        <f>((Data!#REF!-Data!V485)/Data!#REF!)*10</f>
        <v>#REF!</v>
      </c>
      <c r="W486" s="2" t="e">
        <f>((Data!#REF!-Data!W485)/Data!#REF!)*10</f>
        <v>#REF!</v>
      </c>
      <c r="X486" s="2" t="e">
        <f>((Data!#REF!-Data!X485)/Data!#REF!)*10</f>
        <v>#REF!</v>
      </c>
      <c r="Y486" s="2" t="e">
        <f>((Data!#REF!-Data!Y485)/Data!#REF!)*10</f>
        <v>#REF!</v>
      </c>
      <c r="Z486" s="2" t="e">
        <f>((Data!#REF!-Data!Z485)/Data!#REF!)*10</f>
        <v>#REF!</v>
      </c>
      <c r="AA486" s="2" t="e">
        <f>((Data!#REF!-Data!AA485)/Data!#REF!)*10</f>
        <v>#REF!</v>
      </c>
      <c r="AB486" s="2" t="e">
        <f>((Data!#REF!-Data!AB485)/Data!#REF!)*10</f>
        <v>#REF!</v>
      </c>
      <c r="AC486" s="2" t="e">
        <f>((Data!#REF!-Data!AC485)/Data!#REF!)*10</f>
        <v>#REF!</v>
      </c>
      <c r="AD486" s="2" t="e">
        <f>((Data!#REF!-Data!AD485)/Data!#REF!)*10</f>
        <v>#REF!</v>
      </c>
      <c r="AE486" s="2" t="e">
        <f>((Data!#REF!-Data!AE485)/Data!#REF!)*10</f>
        <v>#REF!</v>
      </c>
      <c r="AF486" s="2" t="e">
        <f>((Data!#REF!-Data!AF485)/Data!#REF!)*10</f>
        <v>#REF!</v>
      </c>
      <c r="AG486" s="2" t="e">
        <f>((Data!#REF!-Data!AG485)/Data!#REF!)*10</f>
        <v>#REF!</v>
      </c>
      <c r="AH486" s="2" t="e">
        <f>((Data!#REF!-Data!AH485)/Data!#REF!)*10</f>
        <v>#REF!</v>
      </c>
      <c r="AI486" s="2" t="e">
        <f>((Data!AI485-Data!#REF!)/Data!#REF!)*10</f>
        <v>#REF!</v>
      </c>
      <c r="AJ486" s="2" t="e">
        <f>((Data!AJ485-Data!#REF!)/Data!#REF!)*10</f>
        <v>#REF!</v>
      </c>
      <c r="AK486" s="2" t="e">
        <f>((Data!AK485-Data!#REF!)/Data!#REF!)*10</f>
        <v>#REF!</v>
      </c>
      <c r="AL486" s="2" t="e">
        <f>((Data!AL485-Data!#REF!)/Data!#REF!)*10</f>
        <v>#REF!</v>
      </c>
      <c r="AM486" s="2" t="e">
        <f>((Data!AM485-Data!#REF!)/Data!#REF!)*10</f>
        <v>#REF!</v>
      </c>
      <c r="AN486" s="2" t="e">
        <f>((Data!#REF!-Data!AN485)/Data!#REF!)*10</f>
        <v>#REF!</v>
      </c>
      <c r="AO486" s="2" t="e">
        <f>((Data!#REF!-Data!AO485)/Data!#REF!)*10</f>
        <v>#REF!</v>
      </c>
      <c r="AP486" s="2" t="e">
        <f>((Data!#REF!-Data!AP485)/Data!#REF!)*10</f>
        <v>#REF!</v>
      </c>
      <c r="AQ486" s="2" t="e">
        <f>((Data!#REF!-Data!AQ485)/Data!#REF!)*10</f>
        <v>#REF!</v>
      </c>
      <c r="AR486" s="2" t="e">
        <f>((Data!#REF!-Data!AR485)/Data!#REF!)*10</f>
        <v>#REF!</v>
      </c>
      <c r="AS486" s="2" t="e">
        <f>((Data!#REF!-Data!AS485)/Data!#REF!)*10</f>
        <v>#REF!</v>
      </c>
      <c r="AT486" s="2" t="e">
        <f>((Data!#REF!-Data!AT485)/Data!#REF!)*10</f>
        <v>#REF!</v>
      </c>
      <c r="AU486" s="2" t="e">
        <f>((Data!#REF!-Data!AU485)/Data!#REF!)*10</f>
        <v>#REF!</v>
      </c>
      <c r="AV486" s="2" t="e">
        <f>((Data!#REF!-Data!AV485)/Data!#REF!)*10</f>
        <v>#REF!</v>
      </c>
      <c r="AW486" s="2" t="e">
        <f>((Data!#REF!-Data!AW485)/Data!#REF!)*10</f>
        <v>#REF!</v>
      </c>
      <c r="AX486" s="2" t="e">
        <f>((Data!AX485-Data!#REF!)/Data!#REF!)*10</f>
        <v>#REF!</v>
      </c>
      <c r="AY486" s="2" t="e">
        <f>((Data!AY485-Data!#REF!)/Data!#REF!)*10</f>
        <v>#REF!</v>
      </c>
      <c r="AZ486" s="2" t="e">
        <f>((Data!AZ485-Data!#REF!)/Data!#REF!)*10</f>
        <v>#REF!</v>
      </c>
      <c r="BA486" s="2" t="e">
        <f>((Data!BA485-Data!#REF!)/Data!#REF!)*10</f>
        <v>#REF!</v>
      </c>
      <c r="BB486" s="2" t="e">
        <f>((Data!BB485-Data!#REF!)/Data!#REF!)*10</f>
        <v>#REF!</v>
      </c>
      <c r="BC486" s="2" t="e">
        <f>((Data!BC485-Data!#REF!)/Data!#REF!)*10</f>
        <v>#REF!</v>
      </c>
      <c r="BD486" s="2" t="e">
        <f>((Data!BD485-Data!#REF!)/Data!#REF!)*10</f>
        <v>#REF!</v>
      </c>
      <c r="BE486" s="2" t="e">
        <f>((Data!BE485-Data!#REF!)/Data!#REF!)*10</f>
        <v>#REF!</v>
      </c>
      <c r="BF486" s="2" t="e">
        <f>((Data!BF485-Data!#REF!)/Data!#REF!)*10</f>
        <v>#REF!</v>
      </c>
      <c r="BG486" s="2" t="e">
        <f>((Data!BG485-Data!#REF!)/Data!#REF!)*10</f>
        <v>#REF!</v>
      </c>
      <c r="BH486" s="2" t="e">
        <f>((Data!BH485-Data!#REF!)/Data!#REF!)*10</f>
        <v>#REF!</v>
      </c>
      <c r="BI486" s="2" t="e">
        <f>((Data!BI485-Data!#REF!)/Data!#REF!)*10</f>
        <v>#REF!</v>
      </c>
      <c r="BJ486" s="2" t="e">
        <f>((Data!BJ485-Data!#REF!)/Data!#REF!)*10</f>
        <v>#REF!</v>
      </c>
      <c r="BK486" s="2" t="e">
        <f>((Data!BK485-Data!#REF!)/Data!#REF!)*10</f>
        <v>#REF!</v>
      </c>
      <c r="BL486" s="2" t="e">
        <f>((Data!BL485-Data!#REF!)/Data!#REF!)*10</f>
        <v>#REF!</v>
      </c>
      <c r="BM486" s="8"/>
      <c r="BN486" s="8"/>
      <c r="BO486" s="8"/>
      <c r="BP486" s="8"/>
      <c r="BQ486" s="8"/>
    </row>
    <row r="487" spans="1:69">
      <c r="A487" t="s">
        <v>983</v>
      </c>
      <c r="B487" s="1" t="s">
        <v>2244</v>
      </c>
      <c r="C487" s="16" t="s">
        <v>984</v>
      </c>
      <c r="D487" s="16" t="s">
        <v>1360</v>
      </c>
      <c r="E487" s="2" t="e">
        <f>((Data!E486-Data!#REF!)/Data!#REF!)*10</f>
        <v>#REF!</v>
      </c>
      <c r="F487" s="2" t="e">
        <f>((Data!F486-Data!#REF!)/Data!#REF!)*10</f>
        <v>#REF!</v>
      </c>
      <c r="G487" s="2" t="e">
        <f>((Data!G486-Data!#REF!)/Data!#REF!)*10</f>
        <v>#REF!</v>
      </c>
      <c r="H487" s="2" t="e">
        <f>((Data!H486-Data!#REF!)/Data!#REF!)*10</f>
        <v>#REF!</v>
      </c>
      <c r="I487" s="2" t="e">
        <f>((Data!I486-Data!#REF!)/Data!#REF!)*10</f>
        <v>#REF!</v>
      </c>
      <c r="J487" s="2" t="e">
        <f>((Data!#REF!-Data!J486)/Data!#REF!)*10</f>
        <v>#REF!</v>
      </c>
      <c r="K487" s="2" t="e">
        <f>((Data!#REF!-Data!K486)/Data!#REF!)*10</f>
        <v>#REF!</v>
      </c>
      <c r="L487" s="2" t="e">
        <f>((Data!#REF!-Data!L486)/Data!#REF!)*10</f>
        <v>#REF!</v>
      </c>
      <c r="M487" s="2" t="e">
        <f>((Data!#REF!-Data!M486)/Data!#REF!)*10</f>
        <v>#REF!</v>
      </c>
      <c r="N487" s="2" t="e">
        <f>((Data!#REF!-Data!N486)/Data!#REF!)*10</f>
        <v>#REF!</v>
      </c>
      <c r="O487" s="2" t="e">
        <f>((Data!#REF!-Data!O486)/Data!#REF!)*10</f>
        <v>#REF!</v>
      </c>
      <c r="P487" s="2" t="e">
        <f>((Data!#REF!-Data!P486)/Data!#REF!)*10</f>
        <v>#REF!</v>
      </c>
      <c r="Q487" s="2" t="e">
        <f>((Data!#REF!-Data!Q486)/Data!#REF!)*10</f>
        <v>#REF!</v>
      </c>
      <c r="R487" s="2" t="e">
        <f>((Data!#REF!-Data!R486)/Data!#REF!)*10</f>
        <v>#REF!</v>
      </c>
      <c r="S487" s="2" t="e">
        <f>((Data!#REF!-Data!S486)/Data!#REF!)*10</f>
        <v>#REF!</v>
      </c>
      <c r="T487" s="2" t="e">
        <f>((Data!#REF!-Data!T486)/Data!#REF!)*10</f>
        <v>#REF!</v>
      </c>
      <c r="U487" s="2" t="e">
        <f>((Data!#REF!-Data!U486)/Data!#REF!)*10</f>
        <v>#REF!</v>
      </c>
      <c r="V487" s="2" t="e">
        <f>((Data!#REF!-Data!V486)/Data!#REF!)*10</f>
        <v>#REF!</v>
      </c>
      <c r="W487" s="2" t="e">
        <f>((Data!#REF!-Data!W486)/Data!#REF!)*10</f>
        <v>#REF!</v>
      </c>
      <c r="X487" s="2" t="e">
        <f>((Data!#REF!-Data!X486)/Data!#REF!)*10</f>
        <v>#REF!</v>
      </c>
      <c r="Y487" s="2" t="e">
        <f>((Data!#REF!-Data!Y486)/Data!#REF!)*10</f>
        <v>#REF!</v>
      </c>
      <c r="Z487" s="2" t="e">
        <f>((Data!#REF!-Data!Z486)/Data!#REF!)*10</f>
        <v>#REF!</v>
      </c>
      <c r="AA487" s="2" t="e">
        <f>((Data!#REF!-Data!AA486)/Data!#REF!)*10</f>
        <v>#REF!</v>
      </c>
      <c r="AB487" s="2" t="e">
        <f>((Data!#REF!-Data!AB486)/Data!#REF!)*10</f>
        <v>#REF!</v>
      </c>
      <c r="AC487" s="2" t="e">
        <f>((Data!#REF!-Data!AC486)/Data!#REF!)*10</f>
        <v>#REF!</v>
      </c>
      <c r="AD487" s="2" t="e">
        <f>((Data!#REF!-Data!AD486)/Data!#REF!)*10</f>
        <v>#REF!</v>
      </c>
      <c r="AE487" s="2" t="e">
        <f>((Data!#REF!-Data!AE486)/Data!#REF!)*10</f>
        <v>#REF!</v>
      </c>
      <c r="AF487" s="2" t="e">
        <f>((Data!#REF!-Data!AF486)/Data!#REF!)*10</f>
        <v>#REF!</v>
      </c>
      <c r="AG487" s="2" t="e">
        <f>((Data!#REF!-Data!AG486)/Data!#REF!)*10</f>
        <v>#REF!</v>
      </c>
      <c r="AH487" s="2" t="e">
        <f>((Data!#REF!-Data!AH486)/Data!#REF!)*10</f>
        <v>#REF!</v>
      </c>
      <c r="AI487" s="2" t="e">
        <f>((Data!AI486-Data!#REF!)/Data!#REF!)*10</f>
        <v>#REF!</v>
      </c>
      <c r="AJ487" s="2" t="e">
        <f>((Data!AJ486-Data!#REF!)/Data!#REF!)*10</f>
        <v>#REF!</v>
      </c>
      <c r="AK487" s="2" t="e">
        <f>((Data!AK486-Data!#REF!)/Data!#REF!)*10</f>
        <v>#REF!</v>
      </c>
      <c r="AL487" s="2" t="e">
        <f>((Data!AL486-Data!#REF!)/Data!#REF!)*10</f>
        <v>#REF!</v>
      </c>
      <c r="AM487" s="2" t="e">
        <f>((Data!AM486-Data!#REF!)/Data!#REF!)*10</f>
        <v>#REF!</v>
      </c>
      <c r="AN487" s="2" t="e">
        <f>((Data!#REF!-Data!AN486)/Data!#REF!)*10</f>
        <v>#REF!</v>
      </c>
      <c r="AO487" s="2" t="e">
        <f>((Data!#REF!-Data!AO486)/Data!#REF!)*10</f>
        <v>#REF!</v>
      </c>
      <c r="AP487" s="2" t="e">
        <f>((Data!#REF!-Data!AP486)/Data!#REF!)*10</f>
        <v>#REF!</v>
      </c>
      <c r="AQ487" s="2" t="e">
        <f>((Data!#REF!-Data!AQ486)/Data!#REF!)*10</f>
        <v>#REF!</v>
      </c>
      <c r="AR487" s="2" t="e">
        <f>((Data!#REF!-Data!AR486)/Data!#REF!)*10</f>
        <v>#REF!</v>
      </c>
      <c r="AS487" s="2" t="e">
        <f>((Data!#REF!-Data!AS486)/Data!#REF!)*10</f>
        <v>#REF!</v>
      </c>
      <c r="AT487" s="2" t="e">
        <f>((Data!#REF!-Data!AT486)/Data!#REF!)*10</f>
        <v>#REF!</v>
      </c>
      <c r="AU487" s="2" t="e">
        <f>((Data!#REF!-Data!AU486)/Data!#REF!)*10</f>
        <v>#REF!</v>
      </c>
      <c r="AV487" s="2" t="e">
        <f>((Data!#REF!-Data!AV486)/Data!#REF!)*10</f>
        <v>#REF!</v>
      </c>
      <c r="AW487" s="2" t="e">
        <f>((Data!#REF!-Data!AW486)/Data!#REF!)*10</f>
        <v>#REF!</v>
      </c>
      <c r="AX487" s="2" t="e">
        <f>((Data!AX486-Data!#REF!)/Data!#REF!)*10</f>
        <v>#REF!</v>
      </c>
      <c r="AY487" s="2" t="e">
        <f>((Data!AY486-Data!#REF!)/Data!#REF!)*10</f>
        <v>#REF!</v>
      </c>
      <c r="AZ487" s="2" t="e">
        <f>((Data!AZ486-Data!#REF!)/Data!#REF!)*10</f>
        <v>#REF!</v>
      </c>
      <c r="BA487" s="2" t="e">
        <f>((Data!BA486-Data!#REF!)/Data!#REF!)*10</f>
        <v>#REF!</v>
      </c>
      <c r="BB487" s="2" t="e">
        <f>((Data!BB486-Data!#REF!)/Data!#REF!)*10</f>
        <v>#REF!</v>
      </c>
      <c r="BC487" s="2" t="e">
        <f>((Data!BC486-Data!#REF!)/Data!#REF!)*10</f>
        <v>#REF!</v>
      </c>
      <c r="BD487" s="2" t="e">
        <f>((Data!BD486-Data!#REF!)/Data!#REF!)*10</f>
        <v>#REF!</v>
      </c>
      <c r="BE487" s="2" t="e">
        <f>((Data!BE486-Data!#REF!)/Data!#REF!)*10</f>
        <v>#REF!</v>
      </c>
      <c r="BF487" s="2" t="e">
        <f>((Data!BF486-Data!#REF!)/Data!#REF!)*10</f>
        <v>#REF!</v>
      </c>
      <c r="BG487" s="2" t="e">
        <f>((Data!BG486-Data!#REF!)/Data!#REF!)*10</f>
        <v>#REF!</v>
      </c>
      <c r="BH487" s="2" t="e">
        <f>((Data!BH486-Data!#REF!)/Data!#REF!)*10</f>
        <v>#REF!</v>
      </c>
      <c r="BI487" s="2" t="e">
        <f>((Data!BI486-Data!#REF!)/Data!#REF!)*10</f>
        <v>#REF!</v>
      </c>
      <c r="BJ487" s="2" t="e">
        <f>((Data!BJ486-Data!#REF!)/Data!#REF!)*10</f>
        <v>#REF!</v>
      </c>
      <c r="BK487" s="2" t="e">
        <f>((Data!BK486-Data!#REF!)/Data!#REF!)*10</f>
        <v>#REF!</v>
      </c>
      <c r="BL487" s="2" t="e">
        <f>((Data!BL486-Data!#REF!)/Data!#REF!)*10</f>
        <v>#REF!</v>
      </c>
      <c r="BM487" s="8"/>
      <c r="BN487" s="8"/>
      <c r="BO487" s="8"/>
      <c r="BP487" s="8"/>
      <c r="BQ487" s="8"/>
    </row>
    <row r="488" spans="1:69">
      <c r="A488" t="s">
        <v>985</v>
      </c>
      <c r="B488" s="1" t="s">
        <v>2245</v>
      </c>
      <c r="C488" s="16" t="s">
        <v>986</v>
      </c>
      <c r="D488" s="16" t="s">
        <v>1360</v>
      </c>
      <c r="E488" s="2" t="e">
        <f>((Data!E487-Data!#REF!)/Data!#REF!)*10</f>
        <v>#REF!</v>
      </c>
      <c r="F488" s="2" t="e">
        <f>((Data!F487-Data!#REF!)/Data!#REF!)*10</f>
        <v>#REF!</v>
      </c>
      <c r="G488" s="2" t="e">
        <f>((Data!G487-Data!#REF!)/Data!#REF!)*10</f>
        <v>#REF!</v>
      </c>
      <c r="H488" s="2" t="e">
        <f>((Data!H487-Data!#REF!)/Data!#REF!)*10</f>
        <v>#REF!</v>
      </c>
      <c r="I488" s="2" t="e">
        <f>((Data!I487-Data!#REF!)/Data!#REF!)*10</f>
        <v>#REF!</v>
      </c>
      <c r="J488" s="2" t="e">
        <f>((Data!#REF!-Data!J487)/Data!#REF!)*10</f>
        <v>#REF!</v>
      </c>
      <c r="K488" s="2" t="e">
        <f>((Data!#REF!-Data!K487)/Data!#REF!)*10</f>
        <v>#REF!</v>
      </c>
      <c r="L488" s="2" t="e">
        <f>((Data!#REF!-Data!L487)/Data!#REF!)*10</f>
        <v>#REF!</v>
      </c>
      <c r="M488" s="2" t="e">
        <f>((Data!#REF!-Data!M487)/Data!#REF!)*10</f>
        <v>#REF!</v>
      </c>
      <c r="N488" s="2" t="e">
        <f>((Data!#REF!-Data!N487)/Data!#REF!)*10</f>
        <v>#REF!</v>
      </c>
      <c r="O488" s="2" t="e">
        <f>((Data!#REF!-Data!O487)/Data!#REF!)*10</f>
        <v>#REF!</v>
      </c>
      <c r="P488" s="2" t="e">
        <f>((Data!#REF!-Data!P487)/Data!#REF!)*10</f>
        <v>#REF!</v>
      </c>
      <c r="Q488" s="2" t="e">
        <f>((Data!#REF!-Data!Q487)/Data!#REF!)*10</f>
        <v>#REF!</v>
      </c>
      <c r="R488" s="2" t="e">
        <f>((Data!#REF!-Data!R487)/Data!#REF!)*10</f>
        <v>#REF!</v>
      </c>
      <c r="S488" s="2" t="e">
        <f>((Data!#REF!-Data!S487)/Data!#REF!)*10</f>
        <v>#REF!</v>
      </c>
      <c r="T488" s="2" t="e">
        <f>((Data!#REF!-Data!T487)/Data!#REF!)*10</f>
        <v>#REF!</v>
      </c>
      <c r="U488" s="2" t="e">
        <f>((Data!#REF!-Data!U487)/Data!#REF!)*10</f>
        <v>#REF!</v>
      </c>
      <c r="V488" s="2" t="e">
        <f>((Data!#REF!-Data!V487)/Data!#REF!)*10</f>
        <v>#REF!</v>
      </c>
      <c r="W488" s="2" t="e">
        <f>((Data!#REF!-Data!W487)/Data!#REF!)*10</f>
        <v>#REF!</v>
      </c>
      <c r="X488" s="2" t="e">
        <f>((Data!#REF!-Data!X487)/Data!#REF!)*10</f>
        <v>#REF!</v>
      </c>
      <c r="Y488" s="2" t="e">
        <f>((Data!#REF!-Data!Y487)/Data!#REF!)*10</f>
        <v>#REF!</v>
      </c>
      <c r="Z488" s="2" t="e">
        <f>((Data!#REF!-Data!Z487)/Data!#REF!)*10</f>
        <v>#REF!</v>
      </c>
      <c r="AA488" s="2" t="e">
        <f>((Data!#REF!-Data!AA487)/Data!#REF!)*10</f>
        <v>#REF!</v>
      </c>
      <c r="AB488" s="2" t="e">
        <f>((Data!#REF!-Data!AB487)/Data!#REF!)*10</f>
        <v>#REF!</v>
      </c>
      <c r="AC488" s="2" t="e">
        <f>((Data!#REF!-Data!AC487)/Data!#REF!)*10</f>
        <v>#REF!</v>
      </c>
      <c r="AD488" s="2" t="e">
        <f>((Data!#REF!-Data!AD487)/Data!#REF!)*10</f>
        <v>#REF!</v>
      </c>
      <c r="AE488" s="2" t="e">
        <f>((Data!#REF!-Data!AE487)/Data!#REF!)*10</f>
        <v>#REF!</v>
      </c>
      <c r="AF488" s="2" t="e">
        <f>((Data!#REF!-Data!AF487)/Data!#REF!)*10</f>
        <v>#REF!</v>
      </c>
      <c r="AG488" s="2" t="e">
        <f>((Data!#REF!-Data!AG487)/Data!#REF!)*10</f>
        <v>#REF!</v>
      </c>
      <c r="AH488" s="2" t="e">
        <f>((Data!#REF!-Data!AH487)/Data!#REF!)*10</f>
        <v>#REF!</v>
      </c>
      <c r="AI488" s="2" t="e">
        <f>((Data!AI487-Data!#REF!)/Data!#REF!)*10</f>
        <v>#REF!</v>
      </c>
      <c r="AJ488" s="2" t="e">
        <f>((Data!AJ487-Data!#REF!)/Data!#REF!)*10</f>
        <v>#REF!</v>
      </c>
      <c r="AK488" s="2" t="e">
        <f>((Data!AK487-Data!#REF!)/Data!#REF!)*10</f>
        <v>#REF!</v>
      </c>
      <c r="AL488" s="2" t="e">
        <f>((Data!AL487-Data!#REF!)/Data!#REF!)*10</f>
        <v>#REF!</v>
      </c>
      <c r="AM488" s="2" t="e">
        <f>((Data!AM487-Data!#REF!)/Data!#REF!)*10</f>
        <v>#REF!</v>
      </c>
      <c r="AN488" s="2" t="e">
        <f>((Data!#REF!-Data!AN487)/Data!#REF!)*10</f>
        <v>#REF!</v>
      </c>
      <c r="AO488" s="2" t="e">
        <f>((Data!#REF!-Data!AO487)/Data!#REF!)*10</f>
        <v>#REF!</v>
      </c>
      <c r="AP488" s="2" t="e">
        <f>((Data!#REF!-Data!AP487)/Data!#REF!)*10</f>
        <v>#REF!</v>
      </c>
      <c r="AQ488" s="2" t="e">
        <f>((Data!#REF!-Data!AQ487)/Data!#REF!)*10</f>
        <v>#REF!</v>
      </c>
      <c r="AR488" s="2" t="e">
        <f>((Data!#REF!-Data!AR487)/Data!#REF!)*10</f>
        <v>#REF!</v>
      </c>
      <c r="AS488" s="2" t="e">
        <f>((Data!#REF!-Data!AS487)/Data!#REF!)*10</f>
        <v>#REF!</v>
      </c>
      <c r="AT488" s="2" t="e">
        <f>((Data!#REF!-Data!AT487)/Data!#REF!)*10</f>
        <v>#REF!</v>
      </c>
      <c r="AU488" s="2" t="e">
        <f>((Data!#REF!-Data!AU487)/Data!#REF!)*10</f>
        <v>#REF!</v>
      </c>
      <c r="AV488" s="2" t="e">
        <f>((Data!#REF!-Data!AV487)/Data!#REF!)*10</f>
        <v>#REF!</v>
      </c>
      <c r="AW488" s="2" t="e">
        <f>((Data!#REF!-Data!AW487)/Data!#REF!)*10</f>
        <v>#REF!</v>
      </c>
      <c r="AX488" s="2" t="e">
        <f>((Data!AX487-Data!#REF!)/Data!#REF!)*10</f>
        <v>#REF!</v>
      </c>
      <c r="AY488" s="2" t="e">
        <f>((Data!AY487-Data!#REF!)/Data!#REF!)*10</f>
        <v>#REF!</v>
      </c>
      <c r="AZ488" s="2" t="e">
        <f>((Data!AZ487-Data!#REF!)/Data!#REF!)*10</f>
        <v>#REF!</v>
      </c>
      <c r="BA488" s="2" t="e">
        <f>((Data!BA487-Data!#REF!)/Data!#REF!)*10</f>
        <v>#REF!</v>
      </c>
      <c r="BB488" s="2" t="e">
        <f>((Data!BB487-Data!#REF!)/Data!#REF!)*10</f>
        <v>#REF!</v>
      </c>
      <c r="BC488" s="2" t="e">
        <f>((Data!BC487-Data!#REF!)/Data!#REF!)*10</f>
        <v>#REF!</v>
      </c>
      <c r="BD488" s="2" t="e">
        <f>((Data!BD487-Data!#REF!)/Data!#REF!)*10</f>
        <v>#REF!</v>
      </c>
      <c r="BE488" s="2" t="e">
        <f>((Data!BE487-Data!#REF!)/Data!#REF!)*10</f>
        <v>#REF!</v>
      </c>
      <c r="BF488" s="2" t="e">
        <f>((Data!BF487-Data!#REF!)/Data!#REF!)*10</f>
        <v>#REF!</v>
      </c>
      <c r="BG488" s="2" t="e">
        <f>((Data!BG487-Data!#REF!)/Data!#REF!)*10</f>
        <v>#REF!</v>
      </c>
      <c r="BH488" s="2" t="e">
        <f>((Data!BH487-Data!#REF!)/Data!#REF!)*10</f>
        <v>#REF!</v>
      </c>
      <c r="BI488" s="2" t="e">
        <f>((Data!BI487-Data!#REF!)/Data!#REF!)*10</f>
        <v>#REF!</v>
      </c>
      <c r="BJ488" s="2" t="e">
        <f>((Data!BJ487-Data!#REF!)/Data!#REF!)*10</f>
        <v>#REF!</v>
      </c>
      <c r="BK488" s="2" t="e">
        <f>((Data!BK487-Data!#REF!)/Data!#REF!)*10</f>
        <v>#REF!</v>
      </c>
      <c r="BL488" s="2" t="e">
        <f>((Data!BL487-Data!#REF!)/Data!#REF!)*10</f>
        <v>#REF!</v>
      </c>
      <c r="BM488" s="8"/>
      <c r="BN488" s="8"/>
      <c r="BO488" s="8"/>
      <c r="BP488" s="8"/>
      <c r="BQ488" s="8"/>
    </row>
    <row r="489" spans="1:69">
      <c r="A489" t="s">
        <v>987</v>
      </c>
      <c r="B489" s="1" t="s">
        <v>2246</v>
      </c>
      <c r="C489" s="16" t="s">
        <v>988</v>
      </c>
      <c r="D489" s="16" t="s">
        <v>1360</v>
      </c>
      <c r="E489" s="2" t="e">
        <f>((Data!E488-Data!#REF!)/Data!#REF!)*10</f>
        <v>#REF!</v>
      </c>
      <c r="F489" s="2" t="e">
        <f>((Data!F488-Data!#REF!)/Data!#REF!)*10</f>
        <v>#REF!</v>
      </c>
      <c r="G489" s="2" t="e">
        <f>((Data!G488-Data!#REF!)/Data!#REF!)*10</f>
        <v>#REF!</v>
      </c>
      <c r="H489" s="2" t="e">
        <f>((Data!H488-Data!#REF!)/Data!#REF!)*10</f>
        <v>#REF!</v>
      </c>
      <c r="I489" s="2" t="e">
        <f>((Data!I488-Data!#REF!)/Data!#REF!)*10</f>
        <v>#REF!</v>
      </c>
      <c r="J489" s="2" t="e">
        <f>((Data!#REF!-Data!J488)/Data!#REF!)*10</f>
        <v>#REF!</v>
      </c>
      <c r="K489" s="2" t="e">
        <f>((Data!#REF!-Data!K488)/Data!#REF!)*10</f>
        <v>#REF!</v>
      </c>
      <c r="L489" s="2" t="e">
        <f>((Data!#REF!-Data!L488)/Data!#REF!)*10</f>
        <v>#REF!</v>
      </c>
      <c r="M489" s="2" t="e">
        <f>((Data!#REF!-Data!M488)/Data!#REF!)*10</f>
        <v>#REF!</v>
      </c>
      <c r="N489" s="2" t="e">
        <f>((Data!#REF!-Data!N488)/Data!#REF!)*10</f>
        <v>#REF!</v>
      </c>
      <c r="O489" s="2" t="e">
        <f>((Data!#REF!-Data!O488)/Data!#REF!)*10</f>
        <v>#REF!</v>
      </c>
      <c r="P489" s="2" t="e">
        <f>((Data!#REF!-Data!P488)/Data!#REF!)*10</f>
        <v>#REF!</v>
      </c>
      <c r="Q489" s="2" t="e">
        <f>((Data!#REF!-Data!Q488)/Data!#REF!)*10</f>
        <v>#REF!</v>
      </c>
      <c r="R489" s="2" t="e">
        <f>((Data!#REF!-Data!R488)/Data!#REF!)*10</f>
        <v>#REF!</v>
      </c>
      <c r="S489" s="2" t="e">
        <f>((Data!#REF!-Data!S488)/Data!#REF!)*10</f>
        <v>#REF!</v>
      </c>
      <c r="T489" s="2" t="e">
        <f>((Data!#REF!-Data!T488)/Data!#REF!)*10</f>
        <v>#REF!</v>
      </c>
      <c r="U489" s="2" t="e">
        <f>((Data!#REF!-Data!U488)/Data!#REF!)*10</f>
        <v>#REF!</v>
      </c>
      <c r="V489" s="2" t="e">
        <f>((Data!#REF!-Data!V488)/Data!#REF!)*10</f>
        <v>#REF!</v>
      </c>
      <c r="W489" s="2" t="e">
        <f>((Data!#REF!-Data!W488)/Data!#REF!)*10</f>
        <v>#REF!</v>
      </c>
      <c r="X489" s="2" t="e">
        <f>((Data!#REF!-Data!X488)/Data!#REF!)*10</f>
        <v>#REF!</v>
      </c>
      <c r="Y489" s="2" t="e">
        <f>((Data!#REF!-Data!Y488)/Data!#REF!)*10</f>
        <v>#REF!</v>
      </c>
      <c r="Z489" s="2" t="e">
        <f>((Data!#REF!-Data!Z488)/Data!#REF!)*10</f>
        <v>#REF!</v>
      </c>
      <c r="AA489" s="2" t="e">
        <f>((Data!#REF!-Data!AA488)/Data!#REF!)*10</f>
        <v>#REF!</v>
      </c>
      <c r="AB489" s="2" t="e">
        <f>((Data!#REF!-Data!AB488)/Data!#REF!)*10</f>
        <v>#REF!</v>
      </c>
      <c r="AC489" s="2" t="e">
        <f>((Data!#REF!-Data!AC488)/Data!#REF!)*10</f>
        <v>#REF!</v>
      </c>
      <c r="AD489" s="2" t="e">
        <f>((Data!#REF!-Data!AD488)/Data!#REF!)*10</f>
        <v>#REF!</v>
      </c>
      <c r="AE489" s="2" t="e">
        <f>((Data!#REF!-Data!AE488)/Data!#REF!)*10</f>
        <v>#REF!</v>
      </c>
      <c r="AF489" s="2" t="e">
        <f>((Data!#REF!-Data!AF488)/Data!#REF!)*10</f>
        <v>#REF!</v>
      </c>
      <c r="AG489" s="2" t="e">
        <f>((Data!#REF!-Data!AG488)/Data!#REF!)*10</f>
        <v>#REF!</v>
      </c>
      <c r="AH489" s="2" t="e">
        <f>((Data!#REF!-Data!AH488)/Data!#REF!)*10</f>
        <v>#REF!</v>
      </c>
      <c r="AI489" s="2" t="e">
        <f>((Data!AI488-Data!#REF!)/Data!#REF!)*10</f>
        <v>#REF!</v>
      </c>
      <c r="AJ489" s="2" t="e">
        <f>((Data!AJ488-Data!#REF!)/Data!#REF!)*10</f>
        <v>#REF!</v>
      </c>
      <c r="AK489" s="2" t="e">
        <f>((Data!AK488-Data!#REF!)/Data!#REF!)*10</f>
        <v>#REF!</v>
      </c>
      <c r="AL489" s="2" t="e">
        <f>((Data!AL488-Data!#REF!)/Data!#REF!)*10</f>
        <v>#REF!</v>
      </c>
      <c r="AM489" s="2" t="e">
        <f>((Data!AM488-Data!#REF!)/Data!#REF!)*10</f>
        <v>#REF!</v>
      </c>
      <c r="AN489" s="2" t="e">
        <f>((Data!#REF!-Data!AN488)/Data!#REF!)*10</f>
        <v>#REF!</v>
      </c>
      <c r="AO489" s="2" t="e">
        <f>((Data!#REF!-Data!AO488)/Data!#REF!)*10</f>
        <v>#REF!</v>
      </c>
      <c r="AP489" s="2" t="e">
        <f>((Data!#REF!-Data!AP488)/Data!#REF!)*10</f>
        <v>#REF!</v>
      </c>
      <c r="AQ489" s="2" t="e">
        <f>((Data!#REF!-Data!AQ488)/Data!#REF!)*10</f>
        <v>#REF!</v>
      </c>
      <c r="AR489" s="2" t="e">
        <f>((Data!#REF!-Data!AR488)/Data!#REF!)*10</f>
        <v>#REF!</v>
      </c>
      <c r="AS489" s="2" t="e">
        <f>((Data!#REF!-Data!AS488)/Data!#REF!)*10</f>
        <v>#REF!</v>
      </c>
      <c r="AT489" s="2" t="e">
        <f>((Data!#REF!-Data!AT488)/Data!#REF!)*10</f>
        <v>#REF!</v>
      </c>
      <c r="AU489" s="2" t="e">
        <f>((Data!#REF!-Data!AU488)/Data!#REF!)*10</f>
        <v>#REF!</v>
      </c>
      <c r="AV489" s="2" t="e">
        <f>((Data!#REF!-Data!AV488)/Data!#REF!)*10</f>
        <v>#REF!</v>
      </c>
      <c r="AW489" s="2" t="e">
        <f>((Data!#REF!-Data!AW488)/Data!#REF!)*10</f>
        <v>#REF!</v>
      </c>
      <c r="AX489" s="2" t="e">
        <f>((Data!AX488-Data!#REF!)/Data!#REF!)*10</f>
        <v>#REF!</v>
      </c>
      <c r="AY489" s="2" t="e">
        <f>((Data!AY488-Data!#REF!)/Data!#REF!)*10</f>
        <v>#REF!</v>
      </c>
      <c r="AZ489" s="2" t="e">
        <f>((Data!AZ488-Data!#REF!)/Data!#REF!)*10</f>
        <v>#REF!</v>
      </c>
      <c r="BA489" s="2" t="e">
        <f>((Data!BA488-Data!#REF!)/Data!#REF!)*10</f>
        <v>#REF!</v>
      </c>
      <c r="BB489" s="2" t="e">
        <f>((Data!BB488-Data!#REF!)/Data!#REF!)*10</f>
        <v>#REF!</v>
      </c>
      <c r="BC489" s="2" t="e">
        <f>((Data!BC488-Data!#REF!)/Data!#REF!)*10</f>
        <v>#REF!</v>
      </c>
      <c r="BD489" s="2" t="e">
        <f>((Data!BD488-Data!#REF!)/Data!#REF!)*10</f>
        <v>#REF!</v>
      </c>
      <c r="BE489" s="2" t="e">
        <f>((Data!BE488-Data!#REF!)/Data!#REF!)*10</f>
        <v>#REF!</v>
      </c>
      <c r="BF489" s="2" t="e">
        <f>((Data!BF488-Data!#REF!)/Data!#REF!)*10</f>
        <v>#REF!</v>
      </c>
      <c r="BG489" s="2" t="e">
        <f>((Data!BG488-Data!#REF!)/Data!#REF!)*10</f>
        <v>#REF!</v>
      </c>
      <c r="BH489" s="2" t="e">
        <f>((Data!BH488-Data!#REF!)/Data!#REF!)*10</f>
        <v>#REF!</v>
      </c>
      <c r="BI489" s="2" t="e">
        <f>((Data!BI488-Data!#REF!)/Data!#REF!)*10</f>
        <v>#REF!</v>
      </c>
      <c r="BJ489" s="2" t="e">
        <f>((Data!BJ488-Data!#REF!)/Data!#REF!)*10</f>
        <v>#REF!</v>
      </c>
      <c r="BK489" s="2" t="e">
        <f>((Data!BK488-Data!#REF!)/Data!#REF!)*10</f>
        <v>#REF!</v>
      </c>
      <c r="BL489" s="2" t="e">
        <f>((Data!BL488-Data!#REF!)/Data!#REF!)*10</f>
        <v>#REF!</v>
      </c>
      <c r="BM489" s="8"/>
      <c r="BN489" s="8"/>
      <c r="BO489" s="8"/>
      <c r="BP489" s="8"/>
      <c r="BQ489" s="8"/>
    </row>
    <row r="490" spans="1:69">
      <c r="A490" t="s">
        <v>989</v>
      </c>
      <c r="B490" s="1" t="s">
        <v>2247</v>
      </c>
      <c r="C490" s="16" t="s">
        <v>990</v>
      </c>
      <c r="D490" s="16" t="s">
        <v>1360</v>
      </c>
      <c r="E490" s="2" t="e">
        <f>((Data!E489-Data!#REF!)/Data!#REF!)*10</f>
        <v>#REF!</v>
      </c>
      <c r="F490" s="2" t="e">
        <f>((Data!F489-Data!#REF!)/Data!#REF!)*10</f>
        <v>#REF!</v>
      </c>
      <c r="G490" s="2" t="e">
        <f>((Data!G489-Data!#REF!)/Data!#REF!)*10</f>
        <v>#REF!</v>
      </c>
      <c r="H490" s="2" t="e">
        <f>((Data!H489-Data!#REF!)/Data!#REF!)*10</f>
        <v>#REF!</v>
      </c>
      <c r="I490" s="2" t="e">
        <f>((Data!I489-Data!#REF!)/Data!#REF!)*10</f>
        <v>#REF!</v>
      </c>
      <c r="J490" s="2" t="e">
        <f>((Data!#REF!-Data!J489)/Data!#REF!)*10</f>
        <v>#REF!</v>
      </c>
      <c r="K490" s="2" t="e">
        <f>((Data!#REF!-Data!K489)/Data!#REF!)*10</f>
        <v>#REF!</v>
      </c>
      <c r="L490" s="2" t="e">
        <f>((Data!#REF!-Data!L489)/Data!#REF!)*10</f>
        <v>#REF!</v>
      </c>
      <c r="M490" s="2" t="e">
        <f>((Data!#REF!-Data!M489)/Data!#REF!)*10</f>
        <v>#REF!</v>
      </c>
      <c r="N490" s="2" t="e">
        <f>((Data!#REF!-Data!N489)/Data!#REF!)*10</f>
        <v>#REF!</v>
      </c>
      <c r="O490" s="2" t="e">
        <f>((Data!#REF!-Data!O489)/Data!#REF!)*10</f>
        <v>#REF!</v>
      </c>
      <c r="P490" s="2" t="e">
        <f>((Data!#REF!-Data!P489)/Data!#REF!)*10</f>
        <v>#REF!</v>
      </c>
      <c r="Q490" s="2" t="e">
        <f>((Data!#REF!-Data!Q489)/Data!#REF!)*10</f>
        <v>#REF!</v>
      </c>
      <c r="R490" s="2" t="e">
        <f>((Data!#REF!-Data!R489)/Data!#REF!)*10</f>
        <v>#REF!</v>
      </c>
      <c r="S490" s="2" t="e">
        <f>((Data!#REF!-Data!S489)/Data!#REF!)*10</f>
        <v>#REF!</v>
      </c>
      <c r="T490" s="2" t="e">
        <f>((Data!#REF!-Data!T489)/Data!#REF!)*10</f>
        <v>#REF!</v>
      </c>
      <c r="U490" s="2" t="e">
        <f>((Data!#REF!-Data!U489)/Data!#REF!)*10</f>
        <v>#REF!</v>
      </c>
      <c r="V490" s="2" t="e">
        <f>((Data!#REF!-Data!V489)/Data!#REF!)*10</f>
        <v>#REF!</v>
      </c>
      <c r="W490" s="2" t="e">
        <f>((Data!#REF!-Data!W489)/Data!#REF!)*10</f>
        <v>#REF!</v>
      </c>
      <c r="X490" s="2" t="e">
        <f>((Data!#REF!-Data!X489)/Data!#REF!)*10</f>
        <v>#REF!</v>
      </c>
      <c r="Y490" s="2" t="e">
        <f>((Data!#REF!-Data!Y489)/Data!#REF!)*10</f>
        <v>#REF!</v>
      </c>
      <c r="Z490" s="2" t="e">
        <f>((Data!#REF!-Data!Z489)/Data!#REF!)*10</f>
        <v>#REF!</v>
      </c>
      <c r="AA490" s="2" t="e">
        <f>((Data!#REF!-Data!AA489)/Data!#REF!)*10</f>
        <v>#REF!</v>
      </c>
      <c r="AB490" s="2" t="e">
        <f>((Data!#REF!-Data!AB489)/Data!#REF!)*10</f>
        <v>#REF!</v>
      </c>
      <c r="AC490" s="2" t="e">
        <f>((Data!#REF!-Data!AC489)/Data!#REF!)*10</f>
        <v>#REF!</v>
      </c>
      <c r="AD490" s="2" t="e">
        <f>((Data!#REF!-Data!AD489)/Data!#REF!)*10</f>
        <v>#REF!</v>
      </c>
      <c r="AE490" s="2" t="e">
        <f>((Data!#REF!-Data!AE489)/Data!#REF!)*10</f>
        <v>#REF!</v>
      </c>
      <c r="AF490" s="2" t="e">
        <f>((Data!#REF!-Data!AF489)/Data!#REF!)*10</f>
        <v>#REF!</v>
      </c>
      <c r="AG490" s="2" t="e">
        <f>((Data!#REF!-Data!AG489)/Data!#REF!)*10</f>
        <v>#REF!</v>
      </c>
      <c r="AH490" s="2" t="e">
        <f>((Data!#REF!-Data!AH489)/Data!#REF!)*10</f>
        <v>#REF!</v>
      </c>
      <c r="AI490" s="2" t="e">
        <f>((Data!AI489-Data!#REF!)/Data!#REF!)*10</f>
        <v>#REF!</v>
      </c>
      <c r="AJ490" s="2" t="e">
        <f>((Data!AJ489-Data!#REF!)/Data!#REF!)*10</f>
        <v>#REF!</v>
      </c>
      <c r="AK490" s="2" t="e">
        <f>((Data!AK489-Data!#REF!)/Data!#REF!)*10</f>
        <v>#REF!</v>
      </c>
      <c r="AL490" s="2" t="e">
        <f>((Data!AL489-Data!#REF!)/Data!#REF!)*10</f>
        <v>#REF!</v>
      </c>
      <c r="AM490" s="2" t="e">
        <f>((Data!AM489-Data!#REF!)/Data!#REF!)*10</f>
        <v>#REF!</v>
      </c>
      <c r="AN490" s="2" t="e">
        <f>((Data!#REF!-Data!AN489)/Data!#REF!)*10</f>
        <v>#REF!</v>
      </c>
      <c r="AO490" s="2" t="e">
        <f>((Data!#REF!-Data!AO489)/Data!#REF!)*10</f>
        <v>#REF!</v>
      </c>
      <c r="AP490" s="2" t="e">
        <f>((Data!#REF!-Data!AP489)/Data!#REF!)*10</f>
        <v>#REF!</v>
      </c>
      <c r="AQ490" s="2" t="e">
        <f>((Data!#REF!-Data!AQ489)/Data!#REF!)*10</f>
        <v>#REF!</v>
      </c>
      <c r="AR490" s="2" t="e">
        <f>((Data!#REF!-Data!AR489)/Data!#REF!)*10</f>
        <v>#REF!</v>
      </c>
      <c r="AS490" s="2" t="e">
        <f>((Data!#REF!-Data!AS489)/Data!#REF!)*10</f>
        <v>#REF!</v>
      </c>
      <c r="AT490" s="2" t="e">
        <f>((Data!#REF!-Data!AT489)/Data!#REF!)*10</f>
        <v>#REF!</v>
      </c>
      <c r="AU490" s="2" t="e">
        <f>((Data!#REF!-Data!AU489)/Data!#REF!)*10</f>
        <v>#REF!</v>
      </c>
      <c r="AV490" s="2" t="e">
        <f>((Data!#REF!-Data!AV489)/Data!#REF!)*10</f>
        <v>#REF!</v>
      </c>
      <c r="AW490" s="2" t="e">
        <f>((Data!#REF!-Data!AW489)/Data!#REF!)*10</f>
        <v>#REF!</v>
      </c>
      <c r="AX490" s="2" t="e">
        <f>((Data!AX489-Data!#REF!)/Data!#REF!)*10</f>
        <v>#REF!</v>
      </c>
      <c r="AY490" s="2" t="e">
        <f>((Data!AY489-Data!#REF!)/Data!#REF!)*10</f>
        <v>#REF!</v>
      </c>
      <c r="AZ490" s="2" t="e">
        <f>((Data!AZ489-Data!#REF!)/Data!#REF!)*10</f>
        <v>#REF!</v>
      </c>
      <c r="BA490" s="2" t="e">
        <f>((Data!BA489-Data!#REF!)/Data!#REF!)*10</f>
        <v>#REF!</v>
      </c>
      <c r="BB490" s="2" t="e">
        <f>((Data!BB489-Data!#REF!)/Data!#REF!)*10</f>
        <v>#REF!</v>
      </c>
      <c r="BC490" s="2" t="e">
        <f>((Data!BC489-Data!#REF!)/Data!#REF!)*10</f>
        <v>#REF!</v>
      </c>
      <c r="BD490" s="2" t="e">
        <f>((Data!BD489-Data!#REF!)/Data!#REF!)*10</f>
        <v>#REF!</v>
      </c>
      <c r="BE490" s="2" t="e">
        <f>((Data!BE489-Data!#REF!)/Data!#REF!)*10</f>
        <v>#REF!</v>
      </c>
      <c r="BF490" s="2" t="e">
        <f>((Data!BF489-Data!#REF!)/Data!#REF!)*10</f>
        <v>#REF!</v>
      </c>
      <c r="BG490" s="2" t="e">
        <f>((Data!BG489-Data!#REF!)/Data!#REF!)*10</f>
        <v>#REF!</v>
      </c>
      <c r="BH490" s="2" t="e">
        <f>((Data!BH489-Data!#REF!)/Data!#REF!)*10</f>
        <v>#REF!</v>
      </c>
      <c r="BI490" s="2" t="e">
        <f>((Data!BI489-Data!#REF!)/Data!#REF!)*10</f>
        <v>#REF!</v>
      </c>
      <c r="BJ490" s="2" t="e">
        <f>((Data!BJ489-Data!#REF!)/Data!#REF!)*10</f>
        <v>#REF!</v>
      </c>
      <c r="BK490" s="2" t="e">
        <f>((Data!BK489-Data!#REF!)/Data!#REF!)*10</f>
        <v>#REF!</v>
      </c>
      <c r="BL490" s="2" t="e">
        <f>((Data!BL489-Data!#REF!)/Data!#REF!)*10</f>
        <v>#REF!</v>
      </c>
      <c r="BM490" s="8"/>
      <c r="BN490" s="8"/>
      <c r="BO490" s="8"/>
      <c r="BP490" s="8"/>
      <c r="BQ490" s="8"/>
    </row>
    <row r="491" spans="1:69">
      <c r="A491" t="s">
        <v>991</v>
      </c>
      <c r="B491" s="1" t="s">
        <v>2248</v>
      </c>
      <c r="C491" s="16" t="s">
        <v>992</v>
      </c>
      <c r="D491" s="16" t="s">
        <v>1360</v>
      </c>
      <c r="E491" s="2" t="e">
        <f>((Data!E490-Data!#REF!)/Data!#REF!)*10</f>
        <v>#REF!</v>
      </c>
      <c r="F491" s="2" t="e">
        <f>((Data!F490-Data!#REF!)/Data!#REF!)*10</f>
        <v>#REF!</v>
      </c>
      <c r="G491" s="2" t="e">
        <f>((Data!G490-Data!#REF!)/Data!#REF!)*10</f>
        <v>#REF!</v>
      </c>
      <c r="H491" s="2" t="e">
        <f>((Data!H490-Data!#REF!)/Data!#REF!)*10</f>
        <v>#REF!</v>
      </c>
      <c r="I491" s="2" t="e">
        <f>((Data!I490-Data!#REF!)/Data!#REF!)*10</f>
        <v>#REF!</v>
      </c>
      <c r="J491" s="2" t="e">
        <f>((Data!#REF!-Data!J490)/Data!#REF!)*10</f>
        <v>#REF!</v>
      </c>
      <c r="K491" s="2" t="e">
        <f>((Data!#REF!-Data!K490)/Data!#REF!)*10</f>
        <v>#REF!</v>
      </c>
      <c r="L491" s="2" t="e">
        <f>((Data!#REF!-Data!L490)/Data!#REF!)*10</f>
        <v>#REF!</v>
      </c>
      <c r="M491" s="2" t="e">
        <f>((Data!#REF!-Data!M490)/Data!#REF!)*10</f>
        <v>#REF!</v>
      </c>
      <c r="N491" s="2" t="e">
        <f>((Data!#REF!-Data!N490)/Data!#REF!)*10</f>
        <v>#REF!</v>
      </c>
      <c r="O491" s="2" t="e">
        <f>((Data!#REF!-Data!O490)/Data!#REF!)*10</f>
        <v>#REF!</v>
      </c>
      <c r="P491" s="2" t="e">
        <f>((Data!#REF!-Data!P490)/Data!#REF!)*10</f>
        <v>#REF!</v>
      </c>
      <c r="Q491" s="2" t="e">
        <f>((Data!#REF!-Data!Q490)/Data!#REF!)*10</f>
        <v>#REF!</v>
      </c>
      <c r="R491" s="2" t="e">
        <f>((Data!#REF!-Data!R490)/Data!#REF!)*10</f>
        <v>#REF!</v>
      </c>
      <c r="S491" s="2" t="e">
        <f>((Data!#REF!-Data!S490)/Data!#REF!)*10</f>
        <v>#REF!</v>
      </c>
      <c r="T491" s="2" t="e">
        <f>((Data!#REF!-Data!T490)/Data!#REF!)*10</f>
        <v>#REF!</v>
      </c>
      <c r="U491" s="2" t="e">
        <f>((Data!#REF!-Data!U490)/Data!#REF!)*10</f>
        <v>#REF!</v>
      </c>
      <c r="V491" s="2" t="e">
        <f>((Data!#REF!-Data!V490)/Data!#REF!)*10</f>
        <v>#REF!</v>
      </c>
      <c r="W491" s="2" t="e">
        <f>((Data!#REF!-Data!W490)/Data!#REF!)*10</f>
        <v>#REF!</v>
      </c>
      <c r="X491" s="2" t="e">
        <f>((Data!#REF!-Data!X490)/Data!#REF!)*10</f>
        <v>#REF!</v>
      </c>
      <c r="Y491" s="2" t="e">
        <f>((Data!#REF!-Data!Y490)/Data!#REF!)*10</f>
        <v>#REF!</v>
      </c>
      <c r="Z491" s="2" t="e">
        <f>((Data!#REF!-Data!Z490)/Data!#REF!)*10</f>
        <v>#REF!</v>
      </c>
      <c r="AA491" s="2" t="e">
        <f>((Data!#REF!-Data!AA490)/Data!#REF!)*10</f>
        <v>#REF!</v>
      </c>
      <c r="AB491" s="2" t="e">
        <f>((Data!#REF!-Data!AB490)/Data!#REF!)*10</f>
        <v>#REF!</v>
      </c>
      <c r="AC491" s="2" t="e">
        <f>((Data!#REF!-Data!AC490)/Data!#REF!)*10</f>
        <v>#REF!</v>
      </c>
      <c r="AD491" s="2" t="e">
        <f>((Data!#REF!-Data!AD490)/Data!#REF!)*10</f>
        <v>#REF!</v>
      </c>
      <c r="AE491" s="2" t="e">
        <f>((Data!#REF!-Data!AE490)/Data!#REF!)*10</f>
        <v>#REF!</v>
      </c>
      <c r="AF491" s="2" t="e">
        <f>((Data!#REF!-Data!AF490)/Data!#REF!)*10</f>
        <v>#REF!</v>
      </c>
      <c r="AG491" s="2" t="e">
        <f>((Data!#REF!-Data!AG490)/Data!#REF!)*10</f>
        <v>#REF!</v>
      </c>
      <c r="AH491" s="2" t="e">
        <f>((Data!#REF!-Data!AH490)/Data!#REF!)*10</f>
        <v>#REF!</v>
      </c>
      <c r="AI491" s="2" t="e">
        <f>((Data!AI490-Data!#REF!)/Data!#REF!)*10</f>
        <v>#REF!</v>
      </c>
      <c r="AJ491" s="2" t="e">
        <f>((Data!AJ490-Data!#REF!)/Data!#REF!)*10</f>
        <v>#REF!</v>
      </c>
      <c r="AK491" s="2" t="e">
        <f>((Data!AK490-Data!#REF!)/Data!#REF!)*10</f>
        <v>#REF!</v>
      </c>
      <c r="AL491" s="2" t="e">
        <f>((Data!AL490-Data!#REF!)/Data!#REF!)*10</f>
        <v>#REF!</v>
      </c>
      <c r="AM491" s="2" t="e">
        <f>((Data!AM490-Data!#REF!)/Data!#REF!)*10</f>
        <v>#REF!</v>
      </c>
      <c r="AN491" s="2" t="e">
        <f>((Data!#REF!-Data!AN490)/Data!#REF!)*10</f>
        <v>#REF!</v>
      </c>
      <c r="AO491" s="2" t="e">
        <f>((Data!#REF!-Data!AO490)/Data!#REF!)*10</f>
        <v>#REF!</v>
      </c>
      <c r="AP491" s="2" t="e">
        <f>((Data!#REF!-Data!AP490)/Data!#REF!)*10</f>
        <v>#REF!</v>
      </c>
      <c r="AQ491" s="2" t="e">
        <f>((Data!#REF!-Data!AQ490)/Data!#REF!)*10</f>
        <v>#REF!</v>
      </c>
      <c r="AR491" s="2" t="e">
        <f>((Data!#REF!-Data!AR490)/Data!#REF!)*10</f>
        <v>#REF!</v>
      </c>
      <c r="AS491" s="2" t="e">
        <f>((Data!#REF!-Data!AS490)/Data!#REF!)*10</f>
        <v>#REF!</v>
      </c>
      <c r="AT491" s="2" t="e">
        <f>((Data!#REF!-Data!AT490)/Data!#REF!)*10</f>
        <v>#REF!</v>
      </c>
      <c r="AU491" s="2" t="e">
        <f>((Data!#REF!-Data!AU490)/Data!#REF!)*10</f>
        <v>#REF!</v>
      </c>
      <c r="AV491" s="2" t="e">
        <f>((Data!#REF!-Data!AV490)/Data!#REF!)*10</f>
        <v>#REF!</v>
      </c>
      <c r="AW491" s="2" t="e">
        <f>((Data!#REF!-Data!AW490)/Data!#REF!)*10</f>
        <v>#REF!</v>
      </c>
      <c r="AX491" s="2" t="e">
        <f>((Data!AX490-Data!#REF!)/Data!#REF!)*10</f>
        <v>#REF!</v>
      </c>
      <c r="AY491" s="2" t="e">
        <f>((Data!AY490-Data!#REF!)/Data!#REF!)*10</f>
        <v>#REF!</v>
      </c>
      <c r="AZ491" s="2" t="e">
        <f>((Data!AZ490-Data!#REF!)/Data!#REF!)*10</f>
        <v>#REF!</v>
      </c>
      <c r="BA491" s="2" t="e">
        <f>((Data!BA490-Data!#REF!)/Data!#REF!)*10</f>
        <v>#REF!</v>
      </c>
      <c r="BB491" s="2" t="e">
        <f>((Data!BB490-Data!#REF!)/Data!#REF!)*10</f>
        <v>#REF!</v>
      </c>
      <c r="BC491" s="2" t="e">
        <f>((Data!BC490-Data!#REF!)/Data!#REF!)*10</f>
        <v>#REF!</v>
      </c>
      <c r="BD491" s="2" t="e">
        <f>((Data!BD490-Data!#REF!)/Data!#REF!)*10</f>
        <v>#REF!</v>
      </c>
      <c r="BE491" s="2" t="e">
        <f>((Data!BE490-Data!#REF!)/Data!#REF!)*10</f>
        <v>#REF!</v>
      </c>
      <c r="BF491" s="2" t="e">
        <f>((Data!BF490-Data!#REF!)/Data!#REF!)*10</f>
        <v>#REF!</v>
      </c>
      <c r="BG491" s="2" t="e">
        <f>((Data!BG490-Data!#REF!)/Data!#REF!)*10</f>
        <v>#REF!</v>
      </c>
      <c r="BH491" s="2" t="e">
        <f>((Data!BH490-Data!#REF!)/Data!#REF!)*10</f>
        <v>#REF!</v>
      </c>
      <c r="BI491" s="2" t="e">
        <f>((Data!BI490-Data!#REF!)/Data!#REF!)*10</f>
        <v>#REF!</v>
      </c>
      <c r="BJ491" s="2" t="e">
        <f>((Data!BJ490-Data!#REF!)/Data!#REF!)*10</f>
        <v>#REF!</v>
      </c>
      <c r="BK491" s="2" t="e">
        <f>((Data!BK490-Data!#REF!)/Data!#REF!)*10</f>
        <v>#REF!</v>
      </c>
      <c r="BL491" s="2" t="e">
        <f>((Data!BL490-Data!#REF!)/Data!#REF!)*10</f>
        <v>#REF!</v>
      </c>
      <c r="BM491" s="8"/>
      <c r="BN491" s="8"/>
      <c r="BO491" s="8"/>
      <c r="BP491" s="8"/>
      <c r="BQ491" s="8"/>
    </row>
    <row r="492" spans="1:69">
      <c r="A492" t="s">
        <v>993</v>
      </c>
      <c r="B492" s="1" t="s">
        <v>2249</v>
      </c>
      <c r="C492" s="16" t="s">
        <v>994</v>
      </c>
      <c r="D492" s="16" t="s">
        <v>1360</v>
      </c>
      <c r="E492" s="2" t="e">
        <f>((Data!E491-Data!#REF!)/Data!#REF!)*10</f>
        <v>#REF!</v>
      </c>
      <c r="F492" s="2" t="e">
        <f>((Data!F491-Data!#REF!)/Data!#REF!)*10</f>
        <v>#REF!</v>
      </c>
      <c r="G492" s="2" t="e">
        <f>((Data!G491-Data!#REF!)/Data!#REF!)*10</f>
        <v>#REF!</v>
      </c>
      <c r="H492" s="2" t="e">
        <f>((Data!H491-Data!#REF!)/Data!#REF!)*10</f>
        <v>#REF!</v>
      </c>
      <c r="I492" s="2" t="e">
        <f>((Data!I491-Data!#REF!)/Data!#REF!)*10</f>
        <v>#REF!</v>
      </c>
      <c r="J492" s="2" t="e">
        <f>((Data!#REF!-Data!J491)/Data!#REF!)*10</f>
        <v>#REF!</v>
      </c>
      <c r="K492" s="2" t="e">
        <f>((Data!#REF!-Data!K491)/Data!#REF!)*10</f>
        <v>#REF!</v>
      </c>
      <c r="L492" s="2" t="e">
        <f>((Data!#REF!-Data!L491)/Data!#REF!)*10</f>
        <v>#REF!</v>
      </c>
      <c r="M492" s="2" t="e">
        <f>((Data!#REF!-Data!M491)/Data!#REF!)*10</f>
        <v>#REF!</v>
      </c>
      <c r="N492" s="2" t="e">
        <f>((Data!#REF!-Data!N491)/Data!#REF!)*10</f>
        <v>#REF!</v>
      </c>
      <c r="O492" s="2" t="e">
        <f>((Data!#REF!-Data!O491)/Data!#REF!)*10</f>
        <v>#REF!</v>
      </c>
      <c r="P492" s="2" t="e">
        <f>((Data!#REF!-Data!P491)/Data!#REF!)*10</f>
        <v>#REF!</v>
      </c>
      <c r="Q492" s="2" t="e">
        <f>((Data!#REF!-Data!Q491)/Data!#REF!)*10</f>
        <v>#REF!</v>
      </c>
      <c r="R492" s="2" t="e">
        <f>((Data!#REF!-Data!R491)/Data!#REF!)*10</f>
        <v>#REF!</v>
      </c>
      <c r="S492" s="2" t="e">
        <f>((Data!#REF!-Data!S491)/Data!#REF!)*10</f>
        <v>#REF!</v>
      </c>
      <c r="T492" s="2" t="e">
        <f>((Data!#REF!-Data!T491)/Data!#REF!)*10</f>
        <v>#REF!</v>
      </c>
      <c r="U492" s="2" t="e">
        <f>((Data!#REF!-Data!U491)/Data!#REF!)*10</f>
        <v>#REF!</v>
      </c>
      <c r="V492" s="2" t="e">
        <f>((Data!#REF!-Data!V491)/Data!#REF!)*10</f>
        <v>#REF!</v>
      </c>
      <c r="W492" s="2" t="e">
        <f>((Data!#REF!-Data!W491)/Data!#REF!)*10</f>
        <v>#REF!</v>
      </c>
      <c r="X492" s="2" t="e">
        <f>((Data!#REF!-Data!X491)/Data!#REF!)*10</f>
        <v>#REF!</v>
      </c>
      <c r="Y492" s="2" t="e">
        <f>((Data!#REF!-Data!Y491)/Data!#REF!)*10</f>
        <v>#REF!</v>
      </c>
      <c r="Z492" s="2" t="e">
        <f>((Data!#REF!-Data!Z491)/Data!#REF!)*10</f>
        <v>#REF!</v>
      </c>
      <c r="AA492" s="2" t="e">
        <f>((Data!#REF!-Data!AA491)/Data!#REF!)*10</f>
        <v>#REF!</v>
      </c>
      <c r="AB492" s="2" t="e">
        <f>((Data!#REF!-Data!AB491)/Data!#REF!)*10</f>
        <v>#REF!</v>
      </c>
      <c r="AC492" s="2" t="e">
        <f>((Data!#REF!-Data!AC491)/Data!#REF!)*10</f>
        <v>#REF!</v>
      </c>
      <c r="AD492" s="2" t="e">
        <f>((Data!#REF!-Data!AD491)/Data!#REF!)*10</f>
        <v>#REF!</v>
      </c>
      <c r="AE492" s="2" t="e">
        <f>((Data!#REF!-Data!AE491)/Data!#REF!)*10</f>
        <v>#REF!</v>
      </c>
      <c r="AF492" s="2" t="e">
        <f>((Data!#REF!-Data!AF491)/Data!#REF!)*10</f>
        <v>#REF!</v>
      </c>
      <c r="AG492" s="2" t="e">
        <f>((Data!#REF!-Data!AG491)/Data!#REF!)*10</f>
        <v>#REF!</v>
      </c>
      <c r="AH492" s="2" t="e">
        <f>((Data!#REF!-Data!AH491)/Data!#REF!)*10</f>
        <v>#REF!</v>
      </c>
      <c r="AI492" s="2" t="e">
        <f>((Data!AI491-Data!#REF!)/Data!#REF!)*10</f>
        <v>#REF!</v>
      </c>
      <c r="AJ492" s="2" t="e">
        <f>((Data!AJ491-Data!#REF!)/Data!#REF!)*10</f>
        <v>#REF!</v>
      </c>
      <c r="AK492" s="2" t="e">
        <f>((Data!AK491-Data!#REF!)/Data!#REF!)*10</f>
        <v>#REF!</v>
      </c>
      <c r="AL492" s="2" t="e">
        <f>((Data!AL491-Data!#REF!)/Data!#REF!)*10</f>
        <v>#REF!</v>
      </c>
      <c r="AM492" s="2" t="e">
        <f>((Data!AM491-Data!#REF!)/Data!#REF!)*10</f>
        <v>#REF!</v>
      </c>
      <c r="AN492" s="2" t="e">
        <f>((Data!#REF!-Data!AN491)/Data!#REF!)*10</f>
        <v>#REF!</v>
      </c>
      <c r="AO492" s="2" t="e">
        <f>((Data!#REF!-Data!AO491)/Data!#REF!)*10</f>
        <v>#REF!</v>
      </c>
      <c r="AP492" s="2" t="e">
        <f>((Data!#REF!-Data!AP491)/Data!#REF!)*10</f>
        <v>#REF!</v>
      </c>
      <c r="AQ492" s="2" t="e">
        <f>((Data!#REF!-Data!AQ491)/Data!#REF!)*10</f>
        <v>#REF!</v>
      </c>
      <c r="AR492" s="2" t="e">
        <f>((Data!#REF!-Data!AR491)/Data!#REF!)*10</f>
        <v>#REF!</v>
      </c>
      <c r="AS492" s="2" t="e">
        <f>((Data!#REF!-Data!AS491)/Data!#REF!)*10</f>
        <v>#REF!</v>
      </c>
      <c r="AT492" s="2" t="e">
        <f>((Data!#REF!-Data!AT491)/Data!#REF!)*10</f>
        <v>#REF!</v>
      </c>
      <c r="AU492" s="2" t="e">
        <f>((Data!#REF!-Data!AU491)/Data!#REF!)*10</f>
        <v>#REF!</v>
      </c>
      <c r="AV492" s="2" t="e">
        <f>((Data!#REF!-Data!AV491)/Data!#REF!)*10</f>
        <v>#REF!</v>
      </c>
      <c r="AW492" s="2" t="e">
        <f>((Data!#REF!-Data!AW491)/Data!#REF!)*10</f>
        <v>#REF!</v>
      </c>
      <c r="AX492" s="2" t="e">
        <f>((Data!AX491-Data!#REF!)/Data!#REF!)*10</f>
        <v>#REF!</v>
      </c>
      <c r="AY492" s="2" t="e">
        <f>((Data!AY491-Data!#REF!)/Data!#REF!)*10</f>
        <v>#REF!</v>
      </c>
      <c r="AZ492" s="2" t="e">
        <f>((Data!AZ491-Data!#REF!)/Data!#REF!)*10</f>
        <v>#REF!</v>
      </c>
      <c r="BA492" s="2" t="e">
        <f>((Data!BA491-Data!#REF!)/Data!#REF!)*10</f>
        <v>#REF!</v>
      </c>
      <c r="BB492" s="2" t="e">
        <f>((Data!BB491-Data!#REF!)/Data!#REF!)*10</f>
        <v>#REF!</v>
      </c>
      <c r="BC492" s="2" t="e">
        <f>((Data!BC491-Data!#REF!)/Data!#REF!)*10</f>
        <v>#REF!</v>
      </c>
      <c r="BD492" s="2" t="e">
        <f>((Data!BD491-Data!#REF!)/Data!#REF!)*10</f>
        <v>#REF!</v>
      </c>
      <c r="BE492" s="2" t="e">
        <f>((Data!BE491-Data!#REF!)/Data!#REF!)*10</f>
        <v>#REF!</v>
      </c>
      <c r="BF492" s="2" t="e">
        <f>((Data!BF491-Data!#REF!)/Data!#REF!)*10</f>
        <v>#REF!</v>
      </c>
      <c r="BG492" s="2" t="e">
        <f>((Data!BG491-Data!#REF!)/Data!#REF!)*10</f>
        <v>#REF!</v>
      </c>
      <c r="BH492" s="2" t="e">
        <f>((Data!BH491-Data!#REF!)/Data!#REF!)*10</f>
        <v>#REF!</v>
      </c>
      <c r="BI492" s="2" t="e">
        <f>((Data!BI491-Data!#REF!)/Data!#REF!)*10</f>
        <v>#REF!</v>
      </c>
      <c r="BJ492" s="2" t="e">
        <f>((Data!BJ491-Data!#REF!)/Data!#REF!)*10</f>
        <v>#REF!</v>
      </c>
      <c r="BK492" s="2" t="e">
        <f>((Data!BK491-Data!#REF!)/Data!#REF!)*10</f>
        <v>#REF!</v>
      </c>
      <c r="BL492" s="2" t="e">
        <f>((Data!BL491-Data!#REF!)/Data!#REF!)*10</f>
        <v>#REF!</v>
      </c>
      <c r="BM492" s="8"/>
      <c r="BN492" s="8"/>
      <c r="BO492" s="8"/>
      <c r="BP492" s="8"/>
      <c r="BQ492" s="8"/>
    </row>
    <row r="493" spans="1:69">
      <c r="A493" t="s">
        <v>995</v>
      </c>
      <c r="B493" s="1" t="s">
        <v>2250</v>
      </c>
      <c r="C493" s="16" t="s">
        <v>996</v>
      </c>
      <c r="D493" s="16" t="s">
        <v>1360</v>
      </c>
      <c r="E493" s="2" t="e">
        <f>((Data!E492-Data!#REF!)/Data!#REF!)*10</f>
        <v>#REF!</v>
      </c>
      <c r="F493" s="2" t="e">
        <f>((Data!F492-Data!#REF!)/Data!#REF!)*10</f>
        <v>#REF!</v>
      </c>
      <c r="G493" s="2" t="e">
        <f>((Data!G492-Data!#REF!)/Data!#REF!)*10</f>
        <v>#REF!</v>
      </c>
      <c r="H493" s="2" t="e">
        <f>((Data!H492-Data!#REF!)/Data!#REF!)*10</f>
        <v>#REF!</v>
      </c>
      <c r="I493" s="2" t="e">
        <f>((Data!I492-Data!#REF!)/Data!#REF!)*10</f>
        <v>#REF!</v>
      </c>
      <c r="J493" s="2" t="e">
        <f>((Data!#REF!-Data!J492)/Data!#REF!)*10</f>
        <v>#REF!</v>
      </c>
      <c r="K493" s="2" t="e">
        <f>((Data!#REF!-Data!K492)/Data!#REF!)*10</f>
        <v>#REF!</v>
      </c>
      <c r="L493" s="2" t="e">
        <f>((Data!#REF!-Data!L492)/Data!#REF!)*10</f>
        <v>#REF!</v>
      </c>
      <c r="M493" s="2" t="e">
        <f>((Data!#REF!-Data!M492)/Data!#REF!)*10</f>
        <v>#REF!</v>
      </c>
      <c r="N493" s="2" t="e">
        <f>((Data!#REF!-Data!N492)/Data!#REF!)*10</f>
        <v>#REF!</v>
      </c>
      <c r="O493" s="2" t="e">
        <f>((Data!#REF!-Data!O492)/Data!#REF!)*10</f>
        <v>#REF!</v>
      </c>
      <c r="P493" s="2" t="e">
        <f>((Data!#REF!-Data!P492)/Data!#REF!)*10</f>
        <v>#REF!</v>
      </c>
      <c r="Q493" s="2" t="e">
        <f>((Data!#REF!-Data!Q492)/Data!#REF!)*10</f>
        <v>#REF!</v>
      </c>
      <c r="R493" s="2" t="e">
        <f>((Data!#REF!-Data!R492)/Data!#REF!)*10</f>
        <v>#REF!</v>
      </c>
      <c r="S493" s="2" t="e">
        <f>((Data!#REF!-Data!S492)/Data!#REF!)*10</f>
        <v>#REF!</v>
      </c>
      <c r="T493" s="2" t="e">
        <f>((Data!#REF!-Data!T492)/Data!#REF!)*10</f>
        <v>#REF!</v>
      </c>
      <c r="U493" s="2" t="e">
        <f>((Data!#REF!-Data!U492)/Data!#REF!)*10</f>
        <v>#REF!</v>
      </c>
      <c r="V493" s="2" t="e">
        <f>((Data!#REF!-Data!V492)/Data!#REF!)*10</f>
        <v>#REF!</v>
      </c>
      <c r="W493" s="2" t="e">
        <f>((Data!#REF!-Data!W492)/Data!#REF!)*10</f>
        <v>#REF!</v>
      </c>
      <c r="X493" s="2" t="e">
        <f>((Data!#REF!-Data!X492)/Data!#REF!)*10</f>
        <v>#REF!</v>
      </c>
      <c r="Y493" s="2" t="e">
        <f>((Data!#REF!-Data!Y492)/Data!#REF!)*10</f>
        <v>#REF!</v>
      </c>
      <c r="Z493" s="2" t="e">
        <f>((Data!#REF!-Data!Z492)/Data!#REF!)*10</f>
        <v>#REF!</v>
      </c>
      <c r="AA493" s="2" t="e">
        <f>((Data!#REF!-Data!AA492)/Data!#REF!)*10</f>
        <v>#REF!</v>
      </c>
      <c r="AB493" s="2" t="e">
        <f>((Data!#REF!-Data!AB492)/Data!#REF!)*10</f>
        <v>#REF!</v>
      </c>
      <c r="AC493" s="2" t="e">
        <f>((Data!#REF!-Data!AC492)/Data!#REF!)*10</f>
        <v>#REF!</v>
      </c>
      <c r="AD493" s="2" t="e">
        <f>((Data!#REF!-Data!AD492)/Data!#REF!)*10</f>
        <v>#REF!</v>
      </c>
      <c r="AE493" s="2" t="e">
        <f>((Data!#REF!-Data!AE492)/Data!#REF!)*10</f>
        <v>#REF!</v>
      </c>
      <c r="AF493" s="2" t="e">
        <f>((Data!#REF!-Data!AF492)/Data!#REF!)*10</f>
        <v>#REF!</v>
      </c>
      <c r="AG493" s="2" t="e">
        <f>((Data!#REF!-Data!AG492)/Data!#REF!)*10</f>
        <v>#REF!</v>
      </c>
      <c r="AH493" s="2" t="e">
        <f>((Data!#REF!-Data!AH492)/Data!#REF!)*10</f>
        <v>#REF!</v>
      </c>
      <c r="AI493" s="2" t="e">
        <f>((Data!AI492-Data!#REF!)/Data!#REF!)*10</f>
        <v>#REF!</v>
      </c>
      <c r="AJ493" s="2" t="e">
        <f>((Data!AJ492-Data!#REF!)/Data!#REF!)*10</f>
        <v>#REF!</v>
      </c>
      <c r="AK493" s="2" t="e">
        <f>((Data!AK492-Data!#REF!)/Data!#REF!)*10</f>
        <v>#REF!</v>
      </c>
      <c r="AL493" s="2" t="e">
        <f>((Data!AL492-Data!#REF!)/Data!#REF!)*10</f>
        <v>#REF!</v>
      </c>
      <c r="AM493" s="2" t="e">
        <f>((Data!AM492-Data!#REF!)/Data!#REF!)*10</f>
        <v>#REF!</v>
      </c>
      <c r="AN493" s="2" t="e">
        <f>((Data!#REF!-Data!AN492)/Data!#REF!)*10</f>
        <v>#REF!</v>
      </c>
      <c r="AO493" s="2" t="e">
        <f>((Data!#REF!-Data!AO492)/Data!#REF!)*10</f>
        <v>#REF!</v>
      </c>
      <c r="AP493" s="2" t="e">
        <f>((Data!#REF!-Data!AP492)/Data!#REF!)*10</f>
        <v>#REF!</v>
      </c>
      <c r="AQ493" s="2" t="e">
        <f>((Data!#REF!-Data!AQ492)/Data!#REF!)*10</f>
        <v>#REF!</v>
      </c>
      <c r="AR493" s="2" t="e">
        <f>((Data!#REF!-Data!AR492)/Data!#REF!)*10</f>
        <v>#REF!</v>
      </c>
      <c r="AS493" s="2" t="e">
        <f>((Data!#REF!-Data!AS492)/Data!#REF!)*10</f>
        <v>#REF!</v>
      </c>
      <c r="AT493" s="2" t="e">
        <f>((Data!#REF!-Data!AT492)/Data!#REF!)*10</f>
        <v>#REF!</v>
      </c>
      <c r="AU493" s="2" t="e">
        <f>((Data!#REF!-Data!AU492)/Data!#REF!)*10</f>
        <v>#REF!</v>
      </c>
      <c r="AV493" s="2" t="e">
        <f>((Data!#REF!-Data!AV492)/Data!#REF!)*10</f>
        <v>#REF!</v>
      </c>
      <c r="AW493" s="2" t="e">
        <f>((Data!#REF!-Data!AW492)/Data!#REF!)*10</f>
        <v>#REF!</v>
      </c>
      <c r="AX493" s="2" t="e">
        <f>((Data!AX492-Data!#REF!)/Data!#REF!)*10</f>
        <v>#REF!</v>
      </c>
      <c r="AY493" s="2" t="e">
        <f>((Data!AY492-Data!#REF!)/Data!#REF!)*10</f>
        <v>#REF!</v>
      </c>
      <c r="AZ493" s="2" t="e">
        <f>((Data!AZ492-Data!#REF!)/Data!#REF!)*10</f>
        <v>#REF!</v>
      </c>
      <c r="BA493" s="2" t="e">
        <f>((Data!BA492-Data!#REF!)/Data!#REF!)*10</f>
        <v>#REF!</v>
      </c>
      <c r="BB493" s="2" t="e">
        <f>((Data!BB492-Data!#REF!)/Data!#REF!)*10</f>
        <v>#REF!</v>
      </c>
      <c r="BC493" s="2" t="e">
        <f>((Data!BC492-Data!#REF!)/Data!#REF!)*10</f>
        <v>#REF!</v>
      </c>
      <c r="BD493" s="2" t="e">
        <f>((Data!BD492-Data!#REF!)/Data!#REF!)*10</f>
        <v>#REF!</v>
      </c>
      <c r="BE493" s="2" t="e">
        <f>((Data!BE492-Data!#REF!)/Data!#REF!)*10</f>
        <v>#REF!</v>
      </c>
      <c r="BF493" s="2" t="e">
        <f>((Data!BF492-Data!#REF!)/Data!#REF!)*10</f>
        <v>#REF!</v>
      </c>
      <c r="BG493" s="2" t="e">
        <f>((Data!BG492-Data!#REF!)/Data!#REF!)*10</f>
        <v>#REF!</v>
      </c>
      <c r="BH493" s="2" t="e">
        <f>((Data!BH492-Data!#REF!)/Data!#REF!)*10</f>
        <v>#REF!</v>
      </c>
      <c r="BI493" s="2" t="e">
        <f>((Data!BI492-Data!#REF!)/Data!#REF!)*10</f>
        <v>#REF!</v>
      </c>
      <c r="BJ493" s="2" t="e">
        <f>((Data!BJ492-Data!#REF!)/Data!#REF!)*10</f>
        <v>#REF!</v>
      </c>
      <c r="BK493" s="2" t="e">
        <f>((Data!BK492-Data!#REF!)/Data!#REF!)*10</f>
        <v>#REF!</v>
      </c>
      <c r="BL493" s="2" t="e">
        <f>((Data!BL492-Data!#REF!)/Data!#REF!)*10</f>
        <v>#REF!</v>
      </c>
      <c r="BM493" s="8"/>
      <c r="BN493" s="8"/>
      <c r="BO493" s="8"/>
      <c r="BP493" s="8"/>
      <c r="BQ493" s="8"/>
    </row>
    <row r="494" spans="1:69">
      <c r="A494" t="s">
        <v>997</v>
      </c>
      <c r="B494" s="1" t="s">
        <v>2251</v>
      </c>
      <c r="C494" s="16" t="s">
        <v>998</v>
      </c>
      <c r="D494" s="16" t="s">
        <v>1361</v>
      </c>
      <c r="E494" s="2" t="e">
        <f>((Data!E493-Data!#REF!)/Data!#REF!)*10</f>
        <v>#REF!</v>
      </c>
      <c r="F494" s="2" t="e">
        <f>((Data!F493-Data!#REF!)/Data!#REF!)*10</f>
        <v>#REF!</v>
      </c>
      <c r="G494" s="2" t="e">
        <f>((Data!G493-Data!#REF!)/Data!#REF!)*10</f>
        <v>#REF!</v>
      </c>
      <c r="H494" s="2" t="e">
        <f>((Data!H493-Data!#REF!)/Data!#REF!)*10</f>
        <v>#REF!</v>
      </c>
      <c r="I494" s="2" t="e">
        <f>((Data!I493-Data!#REF!)/Data!#REF!)*10</f>
        <v>#REF!</v>
      </c>
      <c r="J494" s="2" t="e">
        <f>((Data!#REF!-Data!J493)/Data!#REF!)*10</f>
        <v>#REF!</v>
      </c>
      <c r="K494" s="2" t="e">
        <f>((Data!#REF!-Data!K493)/Data!#REF!)*10</f>
        <v>#REF!</v>
      </c>
      <c r="L494" s="2" t="e">
        <f>((Data!#REF!-Data!L493)/Data!#REF!)*10</f>
        <v>#REF!</v>
      </c>
      <c r="M494" s="2" t="e">
        <f>((Data!#REF!-Data!M493)/Data!#REF!)*10</f>
        <v>#REF!</v>
      </c>
      <c r="N494" s="2" t="e">
        <f>((Data!#REF!-Data!N493)/Data!#REF!)*10</f>
        <v>#REF!</v>
      </c>
      <c r="O494" s="2" t="e">
        <f>((Data!#REF!-Data!O493)/Data!#REF!)*10</f>
        <v>#REF!</v>
      </c>
      <c r="P494" s="2" t="e">
        <f>((Data!#REF!-Data!P493)/Data!#REF!)*10</f>
        <v>#REF!</v>
      </c>
      <c r="Q494" s="2" t="e">
        <f>((Data!#REF!-Data!Q493)/Data!#REF!)*10</f>
        <v>#REF!</v>
      </c>
      <c r="R494" s="2" t="e">
        <f>((Data!#REF!-Data!R493)/Data!#REF!)*10</f>
        <v>#REF!</v>
      </c>
      <c r="S494" s="2" t="e">
        <f>((Data!#REF!-Data!S493)/Data!#REF!)*10</f>
        <v>#REF!</v>
      </c>
      <c r="T494" s="2" t="e">
        <f>((Data!#REF!-Data!T493)/Data!#REF!)*10</f>
        <v>#REF!</v>
      </c>
      <c r="U494" s="2" t="e">
        <f>((Data!#REF!-Data!U493)/Data!#REF!)*10</f>
        <v>#REF!</v>
      </c>
      <c r="V494" s="2" t="e">
        <f>((Data!#REF!-Data!V493)/Data!#REF!)*10</f>
        <v>#REF!</v>
      </c>
      <c r="W494" s="2" t="e">
        <f>((Data!#REF!-Data!W493)/Data!#REF!)*10</f>
        <v>#REF!</v>
      </c>
      <c r="X494" s="2" t="e">
        <f>((Data!#REF!-Data!X493)/Data!#REF!)*10</f>
        <v>#REF!</v>
      </c>
      <c r="Y494" s="2" t="e">
        <f>((Data!#REF!-Data!Y493)/Data!#REF!)*10</f>
        <v>#REF!</v>
      </c>
      <c r="Z494" s="2" t="e">
        <f>((Data!#REF!-Data!Z493)/Data!#REF!)*10</f>
        <v>#REF!</v>
      </c>
      <c r="AA494" s="2" t="e">
        <f>((Data!#REF!-Data!AA493)/Data!#REF!)*10</f>
        <v>#REF!</v>
      </c>
      <c r="AB494" s="2" t="e">
        <f>((Data!#REF!-Data!AB493)/Data!#REF!)*10</f>
        <v>#REF!</v>
      </c>
      <c r="AC494" s="2" t="e">
        <f>((Data!#REF!-Data!AC493)/Data!#REF!)*10</f>
        <v>#REF!</v>
      </c>
      <c r="AD494" s="2" t="e">
        <f>((Data!#REF!-Data!AD493)/Data!#REF!)*10</f>
        <v>#REF!</v>
      </c>
      <c r="AE494" s="2" t="e">
        <f>((Data!#REF!-Data!AE493)/Data!#REF!)*10</f>
        <v>#REF!</v>
      </c>
      <c r="AF494" s="2" t="e">
        <f>((Data!#REF!-Data!AF493)/Data!#REF!)*10</f>
        <v>#REF!</v>
      </c>
      <c r="AG494" s="2" t="e">
        <f>((Data!#REF!-Data!AG493)/Data!#REF!)*10</f>
        <v>#REF!</v>
      </c>
      <c r="AH494" s="2" t="e">
        <f>((Data!#REF!-Data!AH493)/Data!#REF!)*10</f>
        <v>#REF!</v>
      </c>
      <c r="AI494" s="2" t="e">
        <f>((Data!AI493-Data!#REF!)/Data!#REF!)*10</f>
        <v>#REF!</v>
      </c>
      <c r="AJ494" s="2" t="e">
        <f>((Data!AJ493-Data!#REF!)/Data!#REF!)*10</f>
        <v>#REF!</v>
      </c>
      <c r="AK494" s="2" t="e">
        <f>((Data!AK493-Data!#REF!)/Data!#REF!)*10</f>
        <v>#REF!</v>
      </c>
      <c r="AL494" s="2" t="e">
        <f>((Data!AL493-Data!#REF!)/Data!#REF!)*10</f>
        <v>#REF!</v>
      </c>
      <c r="AM494" s="2" t="e">
        <f>((Data!AM493-Data!#REF!)/Data!#REF!)*10</f>
        <v>#REF!</v>
      </c>
      <c r="AN494" s="2" t="e">
        <f>((Data!#REF!-Data!AN493)/Data!#REF!)*10</f>
        <v>#REF!</v>
      </c>
      <c r="AO494" s="2" t="e">
        <f>((Data!#REF!-Data!AO493)/Data!#REF!)*10</f>
        <v>#REF!</v>
      </c>
      <c r="AP494" s="2" t="e">
        <f>((Data!#REF!-Data!AP493)/Data!#REF!)*10</f>
        <v>#REF!</v>
      </c>
      <c r="AQ494" s="2" t="e">
        <f>((Data!#REF!-Data!AQ493)/Data!#REF!)*10</f>
        <v>#REF!</v>
      </c>
      <c r="AR494" s="2" t="e">
        <f>((Data!#REF!-Data!AR493)/Data!#REF!)*10</f>
        <v>#REF!</v>
      </c>
      <c r="AS494" s="2" t="e">
        <f>((Data!#REF!-Data!AS493)/Data!#REF!)*10</f>
        <v>#REF!</v>
      </c>
      <c r="AT494" s="2" t="e">
        <f>((Data!#REF!-Data!AT493)/Data!#REF!)*10</f>
        <v>#REF!</v>
      </c>
      <c r="AU494" s="2" t="e">
        <f>((Data!#REF!-Data!AU493)/Data!#REF!)*10</f>
        <v>#REF!</v>
      </c>
      <c r="AV494" s="2" t="e">
        <f>((Data!#REF!-Data!AV493)/Data!#REF!)*10</f>
        <v>#REF!</v>
      </c>
      <c r="AW494" s="2" t="e">
        <f>((Data!#REF!-Data!AW493)/Data!#REF!)*10</f>
        <v>#REF!</v>
      </c>
      <c r="AX494" s="2" t="e">
        <f>((Data!AX493-Data!#REF!)/Data!#REF!)*10</f>
        <v>#REF!</v>
      </c>
      <c r="AY494" s="2" t="e">
        <f>((Data!AY493-Data!#REF!)/Data!#REF!)*10</f>
        <v>#REF!</v>
      </c>
      <c r="AZ494" s="2" t="e">
        <f>((Data!AZ493-Data!#REF!)/Data!#REF!)*10</f>
        <v>#REF!</v>
      </c>
      <c r="BA494" s="2" t="e">
        <f>((Data!BA493-Data!#REF!)/Data!#REF!)*10</f>
        <v>#REF!</v>
      </c>
      <c r="BB494" s="2" t="e">
        <f>((Data!BB493-Data!#REF!)/Data!#REF!)*10</f>
        <v>#REF!</v>
      </c>
      <c r="BC494" s="2" t="e">
        <f>((Data!BC493-Data!#REF!)/Data!#REF!)*10</f>
        <v>#REF!</v>
      </c>
      <c r="BD494" s="2" t="e">
        <f>((Data!BD493-Data!#REF!)/Data!#REF!)*10</f>
        <v>#REF!</v>
      </c>
      <c r="BE494" s="2" t="e">
        <f>((Data!BE493-Data!#REF!)/Data!#REF!)*10</f>
        <v>#REF!</v>
      </c>
      <c r="BF494" s="2" t="e">
        <f>((Data!BF493-Data!#REF!)/Data!#REF!)*10</f>
        <v>#REF!</v>
      </c>
      <c r="BG494" s="2" t="e">
        <f>((Data!BG493-Data!#REF!)/Data!#REF!)*10</f>
        <v>#REF!</v>
      </c>
      <c r="BH494" s="2" t="e">
        <f>((Data!BH493-Data!#REF!)/Data!#REF!)*10</f>
        <v>#REF!</v>
      </c>
      <c r="BI494" s="2" t="e">
        <f>((Data!BI493-Data!#REF!)/Data!#REF!)*10</f>
        <v>#REF!</v>
      </c>
      <c r="BJ494" s="2" t="e">
        <f>((Data!BJ493-Data!#REF!)/Data!#REF!)*10</f>
        <v>#REF!</v>
      </c>
      <c r="BK494" s="2" t="e">
        <f>((Data!BK493-Data!#REF!)/Data!#REF!)*10</f>
        <v>#REF!</v>
      </c>
      <c r="BL494" s="2" t="e">
        <f>((Data!BL493-Data!#REF!)/Data!#REF!)*10</f>
        <v>#REF!</v>
      </c>
      <c r="BM494" s="8"/>
      <c r="BN494" s="8"/>
      <c r="BO494" s="8"/>
      <c r="BP494" s="8"/>
      <c r="BQ494" s="8"/>
    </row>
    <row r="495" spans="1:69">
      <c r="A495" t="s">
        <v>999</v>
      </c>
      <c r="B495" s="1" t="s">
        <v>2252</v>
      </c>
      <c r="C495" s="16" t="s">
        <v>1000</v>
      </c>
      <c r="D495" s="16" t="s">
        <v>1361</v>
      </c>
      <c r="E495" s="2" t="e">
        <f>((Data!E494-Data!#REF!)/Data!#REF!)*10</f>
        <v>#REF!</v>
      </c>
      <c r="F495" s="2" t="e">
        <f>((Data!F494-Data!#REF!)/Data!#REF!)*10</f>
        <v>#REF!</v>
      </c>
      <c r="G495" s="2" t="e">
        <f>((Data!G494-Data!#REF!)/Data!#REF!)*10</f>
        <v>#REF!</v>
      </c>
      <c r="H495" s="2" t="e">
        <f>((Data!H494-Data!#REF!)/Data!#REF!)*10</f>
        <v>#REF!</v>
      </c>
      <c r="I495" s="2" t="e">
        <f>((Data!I494-Data!#REF!)/Data!#REF!)*10</f>
        <v>#REF!</v>
      </c>
      <c r="J495" s="2" t="e">
        <f>((Data!#REF!-Data!J494)/Data!#REF!)*10</f>
        <v>#REF!</v>
      </c>
      <c r="K495" s="2" t="e">
        <f>((Data!#REF!-Data!K494)/Data!#REF!)*10</f>
        <v>#REF!</v>
      </c>
      <c r="L495" s="2" t="e">
        <f>((Data!#REF!-Data!L494)/Data!#REF!)*10</f>
        <v>#REF!</v>
      </c>
      <c r="M495" s="2" t="e">
        <f>((Data!#REF!-Data!M494)/Data!#REF!)*10</f>
        <v>#REF!</v>
      </c>
      <c r="N495" s="2" t="e">
        <f>((Data!#REF!-Data!N494)/Data!#REF!)*10</f>
        <v>#REF!</v>
      </c>
      <c r="O495" s="2" t="e">
        <f>((Data!#REF!-Data!O494)/Data!#REF!)*10</f>
        <v>#REF!</v>
      </c>
      <c r="P495" s="2" t="e">
        <f>((Data!#REF!-Data!P494)/Data!#REF!)*10</f>
        <v>#REF!</v>
      </c>
      <c r="Q495" s="2" t="e">
        <f>((Data!#REF!-Data!Q494)/Data!#REF!)*10</f>
        <v>#REF!</v>
      </c>
      <c r="R495" s="2" t="e">
        <f>((Data!#REF!-Data!R494)/Data!#REF!)*10</f>
        <v>#REF!</v>
      </c>
      <c r="S495" s="2" t="e">
        <f>((Data!#REF!-Data!S494)/Data!#REF!)*10</f>
        <v>#REF!</v>
      </c>
      <c r="T495" s="2" t="e">
        <f>((Data!#REF!-Data!T494)/Data!#REF!)*10</f>
        <v>#REF!</v>
      </c>
      <c r="U495" s="2" t="e">
        <f>((Data!#REF!-Data!U494)/Data!#REF!)*10</f>
        <v>#REF!</v>
      </c>
      <c r="V495" s="2" t="e">
        <f>((Data!#REF!-Data!V494)/Data!#REF!)*10</f>
        <v>#REF!</v>
      </c>
      <c r="W495" s="2" t="e">
        <f>((Data!#REF!-Data!W494)/Data!#REF!)*10</f>
        <v>#REF!</v>
      </c>
      <c r="X495" s="2" t="e">
        <f>((Data!#REF!-Data!X494)/Data!#REF!)*10</f>
        <v>#REF!</v>
      </c>
      <c r="Y495" s="2" t="e">
        <f>((Data!#REF!-Data!Y494)/Data!#REF!)*10</f>
        <v>#REF!</v>
      </c>
      <c r="Z495" s="2" t="e">
        <f>((Data!#REF!-Data!Z494)/Data!#REF!)*10</f>
        <v>#REF!</v>
      </c>
      <c r="AA495" s="2" t="e">
        <f>((Data!#REF!-Data!AA494)/Data!#REF!)*10</f>
        <v>#REF!</v>
      </c>
      <c r="AB495" s="2" t="e">
        <f>((Data!#REF!-Data!AB494)/Data!#REF!)*10</f>
        <v>#REF!</v>
      </c>
      <c r="AC495" s="2" t="e">
        <f>((Data!#REF!-Data!AC494)/Data!#REF!)*10</f>
        <v>#REF!</v>
      </c>
      <c r="AD495" s="2" t="e">
        <f>((Data!#REF!-Data!AD494)/Data!#REF!)*10</f>
        <v>#REF!</v>
      </c>
      <c r="AE495" s="2" t="e">
        <f>((Data!#REF!-Data!AE494)/Data!#REF!)*10</f>
        <v>#REF!</v>
      </c>
      <c r="AF495" s="2" t="e">
        <f>((Data!#REF!-Data!AF494)/Data!#REF!)*10</f>
        <v>#REF!</v>
      </c>
      <c r="AG495" s="2" t="e">
        <f>((Data!#REF!-Data!AG494)/Data!#REF!)*10</f>
        <v>#REF!</v>
      </c>
      <c r="AH495" s="2" t="e">
        <f>((Data!#REF!-Data!AH494)/Data!#REF!)*10</f>
        <v>#REF!</v>
      </c>
      <c r="AI495" s="2" t="e">
        <f>((Data!AI494-Data!#REF!)/Data!#REF!)*10</f>
        <v>#REF!</v>
      </c>
      <c r="AJ495" s="2" t="e">
        <f>((Data!AJ494-Data!#REF!)/Data!#REF!)*10</f>
        <v>#REF!</v>
      </c>
      <c r="AK495" s="2" t="e">
        <f>((Data!AK494-Data!#REF!)/Data!#REF!)*10</f>
        <v>#REF!</v>
      </c>
      <c r="AL495" s="2" t="e">
        <f>((Data!AL494-Data!#REF!)/Data!#REF!)*10</f>
        <v>#REF!</v>
      </c>
      <c r="AM495" s="2" t="e">
        <f>((Data!AM494-Data!#REF!)/Data!#REF!)*10</f>
        <v>#REF!</v>
      </c>
      <c r="AN495" s="2" t="e">
        <f>((Data!#REF!-Data!AN494)/Data!#REF!)*10</f>
        <v>#REF!</v>
      </c>
      <c r="AO495" s="2" t="e">
        <f>((Data!#REF!-Data!AO494)/Data!#REF!)*10</f>
        <v>#REF!</v>
      </c>
      <c r="AP495" s="2" t="e">
        <f>((Data!#REF!-Data!AP494)/Data!#REF!)*10</f>
        <v>#REF!</v>
      </c>
      <c r="AQ495" s="2" t="e">
        <f>((Data!#REF!-Data!AQ494)/Data!#REF!)*10</f>
        <v>#REF!</v>
      </c>
      <c r="AR495" s="2" t="e">
        <f>((Data!#REF!-Data!AR494)/Data!#REF!)*10</f>
        <v>#REF!</v>
      </c>
      <c r="AS495" s="2" t="e">
        <f>((Data!#REF!-Data!AS494)/Data!#REF!)*10</f>
        <v>#REF!</v>
      </c>
      <c r="AT495" s="2" t="e">
        <f>((Data!#REF!-Data!AT494)/Data!#REF!)*10</f>
        <v>#REF!</v>
      </c>
      <c r="AU495" s="2" t="e">
        <f>((Data!#REF!-Data!AU494)/Data!#REF!)*10</f>
        <v>#REF!</v>
      </c>
      <c r="AV495" s="2" t="e">
        <f>((Data!#REF!-Data!AV494)/Data!#REF!)*10</f>
        <v>#REF!</v>
      </c>
      <c r="AW495" s="2" t="e">
        <f>((Data!#REF!-Data!AW494)/Data!#REF!)*10</f>
        <v>#REF!</v>
      </c>
      <c r="AX495" s="2" t="e">
        <f>((Data!AX494-Data!#REF!)/Data!#REF!)*10</f>
        <v>#REF!</v>
      </c>
      <c r="AY495" s="2" t="e">
        <f>((Data!AY494-Data!#REF!)/Data!#REF!)*10</f>
        <v>#REF!</v>
      </c>
      <c r="AZ495" s="2" t="e">
        <f>((Data!AZ494-Data!#REF!)/Data!#REF!)*10</f>
        <v>#REF!</v>
      </c>
      <c r="BA495" s="2" t="e">
        <f>((Data!BA494-Data!#REF!)/Data!#REF!)*10</f>
        <v>#REF!</v>
      </c>
      <c r="BB495" s="2" t="e">
        <f>((Data!BB494-Data!#REF!)/Data!#REF!)*10</f>
        <v>#REF!</v>
      </c>
      <c r="BC495" s="2" t="e">
        <f>((Data!BC494-Data!#REF!)/Data!#REF!)*10</f>
        <v>#REF!</v>
      </c>
      <c r="BD495" s="2" t="e">
        <f>((Data!BD494-Data!#REF!)/Data!#REF!)*10</f>
        <v>#REF!</v>
      </c>
      <c r="BE495" s="2" t="e">
        <f>((Data!BE494-Data!#REF!)/Data!#REF!)*10</f>
        <v>#REF!</v>
      </c>
      <c r="BF495" s="2" t="e">
        <f>((Data!BF494-Data!#REF!)/Data!#REF!)*10</f>
        <v>#REF!</v>
      </c>
      <c r="BG495" s="2" t="e">
        <f>((Data!BG494-Data!#REF!)/Data!#REF!)*10</f>
        <v>#REF!</v>
      </c>
      <c r="BH495" s="2" t="e">
        <f>((Data!BH494-Data!#REF!)/Data!#REF!)*10</f>
        <v>#REF!</v>
      </c>
      <c r="BI495" s="2" t="e">
        <f>((Data!BI494-Data!#REF!)/Data!#REF!)*10</f>
        <v>#REF!</v>
      </c>
      <c r="BJ495" s="2" t="e">
        <f>((Data!BJ494-Data!#REF!)/Data!#REF!)*10</f>
        <v>#REF!</v>
      </c>
      <c r="BK495" s="2" t="e">
        <f>((Data!BK494-Data!#REF!)/Data!#REF!)*10</f>
        <v>#REF!</v>
      </c>
      <c r="BL495" s="2" t="e">
        <f>((Data!BL494-Data!#REF!)/Data!#REF!)*10</f>
        <v>#REF!</v>
      </c>
      <c r="BM495" s="8"/>
      <c r="BN495" s="8"/>
      <c r="BO495" s="8"/>
      <c r="BP495" s="8"/>
      <c r="BQ495" s="8"/>
    </row>
    <row r="496" spans="1:69">
      <c r="A496" t="s">
        <v>1001</v>
      </c>
      <c r="B496" s="1" t="s">
        <v>2253</v>
      </c>
      <c r="C496" s="16" t="s">
        <v>1002</v>
      </c>
      <c r="D496" s="16" t="s">
        <v>1361</v>
      </c>
      <c r="E496" s="2" t="e">
        <f>((Data!E495-Data!#REF!)/Data!#REF!)*10</f>
        <v>#REF!</v>
      </c>
      <c r="F496" s="2" t="e">
        <f>((Data!F495-Data!#REF!)/Data!#REF!)*10</f>
        <v>#REF!</v>
      </c>
      <c r="G496" s="2" t="e">
        <f>((Data!G495-Data!#REF!)/Data!#REF!)*10</f>
        <v>#REF!</v>
      </c>
      <c r="H496" s="2" t="e">
        <f>((Data!H495-Data!#REF!)/Data!#REF!)*10</f>
        <v>#REF!</v>
      </c>
      <c r="I496" s="2" t="e">
        <f>((Data!I495-Data!#REF!)/Data!#REF!)*10</f>
        <v>#REF!</v>
      </c>
      <c r="J496" s="2" t="e">
        <f>((Data!#REF!-Data!J495)/Data!#REF!)*10</f>
        <v>#REF!</v>
      </c>
      <c r="K496" s="2" t="e">
        <f>((Data!#REF!-Data!K495)/Data!#REF!)*10</f>
        <v>#REF!</v>
      </c>
      <c r="L496" s="2" t="e">
        <f>((Data!#REF!-Data!L495)/Data!#REF!)*10</f>
        <v>#REF!</v>
      </c>
      <c r="M496" s="2" t="e">
        <f>((Data!#REF!-Data!M495)/Data!#REF!)*10</f>
        <v>#REF!</v>
      </c>
      <c r="N496" s="2" t="e">
        <f>((Data!#REF!-Data!N495)/Data!#REF!)*10</f>
        <v>#REF!</v>
      </c>
      <c r="O496" s="2" t="e">
        <f>((Data!#REF!-Data!O495)/Data!#REF!)*10</f>
        <v>#REF!</v>
      </c>
      <c r="P496" s="2" t="e">
        <f>((Data!#REF!-Data!P495)/Data!#REF!)*10</f>
        <v>#REF!</v>
      </c>
      <c r="Q496" s="2" t="e">
        <f>((Data!#REF!-Data!Q495)/Data!#REF!)*10</f>
        <v>#REF!</v>
      </c>
      <c r="R496" s="2" t="e">
        <f>((Data!#REF!-Data!R495)/Data!#REF!)*10</f>
        <v>#REF!</v>
      </c>
      <c r="S496" s="2" t="e">
        <f>((Data!#REF!-Data!S495)/Data!#REF!)*10</f>
        <v>#REF!</v>
      </c>
      <c r="T496" s="2" t="e">
        <f>((Data!#REF!-Data!T495)/Data!#REF!)*10</f>
        <v>#REF!</v>
      </c>
      <c r="U496" s="2" t="e">
        <f>((Data!#REF!-Data!U495)/Data!#REF!)*10</f>
        <v>#REF!</v>
      </c>
      <c r="V496" s="2" t="e">
        <f>((Data!#REF!-Data!V495)/Data!#REF!)*10</f>
        <v>#REF!</v>
      </c>
      <c r="W496" s="2" t="e">
        <f>((Data!#REF!-Data!W495)/Data!#REF!)*10</f>
        <v>#REF!</v>
      </c>
      <c r="X496" s="2" t="e">
        <f>((Data!#REF!-Data!X495)/Data!#REF!)*10</f>
        <v>#REF!</v>
      </c>
      <c r="Y496" s="2" t="e">
        <f>((Data!#REF!-Data!Y495)/Data!#REF!)*10</f>
        <v>#REF!</v>
      </c>
      <c r="Z496" s="2" t="e">
        <f>((Data!#REF!-Data!Z495)/Data!#REF!)*10</f>
        <v>#REF!</v>
      </c>
      <c r="AA496" s="2" t="e">
        <f>((Data!#REF!-Data!AA495)/Data!#REF!)*10</f>
        <v>#REF!</v>
      </c>
      <c r="AB496" s="2" t="e">
        <f>((Data!#REF!-Data!AB495)/Data!#REF!)*10</f>
        <v>#REF!</v>
      </c>
      <c r="AC496" s="2" t="e">
        <f>((Data!#REF!-Data!AC495)/Data!#REF!)*10</f>
        <v>#REF!</v>
      </c>
      <c r="AD496" s="2" t="e">
        <f>((Data!#REF!-Data!AD495)/Data!#REF!)*10</f>
        <v>#REF!</v>
      </c>
      <c r="AE496" s="2" t="e">
        <f>((Data!#REF!-Data!AE495)/Data!#REF!)*10</f>
        <v>#REF!</v>
      </c>
      <c r="AF496" s="2" t="e">
        <f>((Data!#REF!-Data!AF495)/Data!#REF!)*10</f>
        <v>#REF!</v>
      </c>
      <c r="AG496" s="2" t="e">
        <f>((Data!#REF!-Data!AG495)/Data!#REF!)*10</f>
        <v>#REF!</v>
      </c>
      <c r="AH496" s="2" t="e">
        <f>((Data!#REF!-Data!AH495)/Data!#REF!)*10</f>
        <v>#REF!</v>
      </c>
      <c r="AI496" s="2" t="e">
        <f>((Data!AI495-Data!#REF!)/Data!#REF!)*10</f>
        <v>#REF!</v>
      </c>
      <c r="AJ496" s="2" t="e">
        <f>((Data!AJ495-Data!#REF!)/Data!#REF!)*10</f>
        <v>#REF!</v>
      </c>
      <c r="AK496" s="2" t="e">
        <f>((Data!AK495-Data!#REF!)/Data!#REF!)*10</f>
        <v>#REF!</v>
      </c>
      <c r="AL496" s="2" t="e">
        <f>((Data!AL495-Data!#REF!)/Data!#REF!)*10</f>
        <v>#REF!</v>
      </c>
      <c r="AM496" s="2" t="e">
        <f>((Data!AM495-Data!#REF!)/Data!#REF!)*10</f>
        <v>#REF!</v>
      </c>
      <c r="AN496" s="2" t="e">
        <f>((Data!#REF!-Data!AN495)/Data!#REF!)*10</f>
        <v>#REF!</v>
      </c>
      <c r="AO496" s="2" t="e">
        <f>((Data!#REF!-Data!AO495)/Data!#REF!)*10</f>
        <v>#REF!</v>
      </c>
      <c r="AP496" s="2" t="e">
        <f>((Data!#REF!-Data!AP495)/Data!#REF!)*10</f>
        <v>#REF!</v>
      </c>
      <c r="AQ496" s="2" t="e">
        <f>((Data!#REF!-Data!AQ495)/Data!#REF!)*10</f>
        <v>#REF!</v>
      </c>
      <c r="AR496" s="2" t="e">
        <f>((Data!#REF!-Data!AR495)/Data!#REF!)*10</f>
        <v>#REF!</v>
      </c>
      <c r="AS496" s="2" t="e">
        <f>((Data!#REF!-Data!AS495)/Data!#REF!)*10</f>
        <v>#REF!</v>
      </c>
      <c r="AT496" s="2" t="e">
        <f>((Data!#REF!-Data!AT495)/Data!#REF!)*10</f>
        <v>#REF!</v>
      </c>
      <c r="AU496" s="2" t="e">
        <f>((Data!#REF!-Data!AU495)/Data!#REF!)*10</f>
        <v>#REF!</v>
      </c>
      <c r="AV496" s="2" t="e">
        <f>((Data!#REF!-Data!AV495)/Data!#REF!)*10</f>
        <v>#REF!</v>
      </c>
      <c r="AW496" s="2" t="e">
        <f>((Data!#REF!-Data!AW495)/Data!#REF!)*10</f>
        <v>#REF!</v>
      </c>
      <c r="AX496" s="2" t="e">
        <f>((Data!AX495-Data!#REF!)/Data!#REF!)*10</f>
        <v>#REF!</v>
      </c>
      <c r="AY496" s="2" t="e">
        <f>((Data!AY495-Data!#REF!)/Data!#REF!)*10</f>
        <v>#REF!</v>
      </c>
      <c r="AZ496" s="2" t="e">
        <f>((Data!AZ495-Data!#REF!)/Data!#REF!)*10</f>
        <v>#REF!</v>
      </c>
      <c r="BA496" s="2" t="e">
        <f>((Data!BA495-Data!#REF!)/Data!#REF!)*10</f>
        <v>#REF!</v>
      </c>
      <c r="BB496" s="2" t="e">
        <f>((Data!BB495-Data!#REF!)/Data!#REF!)*10</f>
        <v>#REF!</v>
      </c>
      <c r="BC496" s="2" t="e">
        <f>((Data!BC495-Data!#REF!)/Data!#REF!)*10</f>
        <v>#REF!</v>
      </c>
      <c r="BD496" s="2" t="e">
        <f>((Data!BD495-Data!#REF!)/Data!#REF!)*10</f>
        <v>#REF!</v>
      </c>
      <c r="BE496" s="2" t="e">
        <f>((Data!BE495-Data!#REF!)/Data!#REF!)*10</f>
        <v>#REF!</v>
      </c>
      <c r="BF496" s="2" t="e">
        <f>((Data!BF495-Data!#REF!)/Data!#REF!)*10</f>
        <v>#REF!</v>
      </c>
      <c r="BG496" s="2" t="e">
        <f>((Data!BG495-Data!#REF!)/Data!#REF!)*10</f>
        <v>#REF!</v>
      </c>
      <c r="BH496" s="2" t="e">
        <f>((Data!BH495-Data!#REF!)/Data!#REF!)*10</f>
        <v>#REF!</v>
      </c>
      <c r="BI496" s="2" t="e">
        <f>((Data!BI495-Data!#REF!)/Data!#REF!)*10</f>
        <v>#REF!</v>
      </c>
      <c r="BJ496" s="2" t="e">
        <f>((Data!BJ495-Data!#REF!)/Data!#REF!)*10</f>
        <v>#REF!</v>
      </c>
      <c r="BK496" s="2" t="e">
        <f>((Data!BK495-Data!#REF!)/Data!#REF!)*10</f>
        <v>#REF!</v>
      </c>
      <c r="BL496" s="2" t="e">
        <f>((Data!BL495-Data!#REF!)/Data!#REF!)*10</f>
        <v>#REF!</v>
      </c>
      <c r="BM496" s="8"/>
      <c r="BN496" s="8"/>
      <c r="BO496" s="8"/>
      <c r="BP496" s="8"/>
      <c r="BQ496" s="8"/>
    </row>
    <row r="497" spans="1:69">
      <c r="A497" t="s">
        <v>1003</v>
      </c>
      <c r="B497" s="1" t="s">
        <v>2254</v>
      </c>
      <c r="C497" s="16" t="s">
        <v>1004</v>
      </c>
      <c r="D497" s="16" t="s">
        <v>1361</v>
      </c>
      <c r="E497" s="2" t="e">
        <f>((Data!E496-Data!#REF!)/Data!#REF!)*10</f>
        <v>#REF!</v>
      </c>
      <c r="F497" s="2" t="e">
        <f>((Data!F496-Data!#REF!)/Data!#REF!)*10</f>
        <v>#REF!</v>
      </c>
      <c r="G497" s="2" t="e">
        <f>((Data!G496-Data!#REF!)/Data!#REF!)*10</f>
        <v>#REF!</v>
      </c>
      <c r="H497" s="2" t="e">
        <f>((Data!H496-Data!#REF!)/Data!#REF!)*10</f>
        <v>#REF!</v>
      </c>
      <c r="I497" s="2" t="e">
        <f>((Data!I496-Data!#REF!)/Data!#REF!)*10</f>
        <v>#REF!</v>
      </c>
      <c r="J497" s="2" t="e">
        <f>((Data!#REF!-Data!J496)/Data!#REF!)*10</f>
        <v>#REF!</v>
      </c>
      <c r="K497" s="2" t="e">
        <f>((Data!#REF!-Data!K496)/Data!#REF!)*10</f>
        <v>#REF!</v>
      </c>
      <c r="L497" s="2" t="e">
        <f>((Data!#REF!-Data!L496)/Data!#REF!)*10</f>
        <v>#REF!</v>
      </c>
      <c r="M497" s="2" t="e">
        <f>((Data!#REF!-Data!M496)/Data!#REF!)*10</f>
        <v>#REF!</v>
      </c>
      <c r="N497" s="2" t="e">
        <f>((Data!#REF!-Data!N496)/Data!#REF!)*10</f>
        <v>#REF!</v>
      </c>
      <c r="O497" s="2" t="e">
        <f>((Data!#REF!-Data!O496)/Data!#REF!)*10</f>
        <v>#REF!</v>
      </c>
      <c r="P497" s="2" t="e">
        <f>((Data!#REF!-Data!P496)/Data!#REF!)*10</f>
        <v>#REF!</v>
      </c>
      <c r="Q497" s="2" t="e">
        <f>((Data!#REF!-Data!Q496)/Data!#REF!)*10</f>
        <v>#REF!</v>
      </c>
      <c r="R497" s="2" t="e">
        <f>((Data!#REF!-Data!R496)/Data!#REF!)*10</f>
        <v>#REF!</v>
      </c>
      <c r="S497" s="2" t="e">
        <f>((Data!#REF!-Data!S496)/Data!#REF!)*10</f>
        <v>#REF!</v>
      </c>
      <c r="T497" s="2" t="e">
        <f>((Data!#REF!-Data!T496)/Data!#REF!)*10</f>
        <v>#REF!</v>
      </c>
      <c r="U497" s="2" t="e">
        <f>((Data!#REF!-Data!U496)/Data!#REF!)*10</f>
        <v>#REF!</v>
      </c>
      <c r="V497" s="2" t="e">
        <f>((Data!#REF!-Data!V496)/Data!#REF!)*10</f>
        <v>#REF!</v>
      </c>
      <c r="W497" s="2" t="e">
        <f>((Data!#REF!-Data!W496)/Data!#REF!)*10</f>
        <v>#REF!</v>
      </c>
      <c r="X497" s="2" t="e">
        <f>((Data!#REF!-Data!X496)/Data!#REF!)*10</f>
        <v>#REF!</v>
      </c>
      <c r="Y497" s="2" t="e">
        <f>((Data!#REF!-Data!Y496)/Data!#REF!)*10</f>
        <v>#REF!</v>
      </c>
      <c r="Z497" s="2" t="e">
        <f>((Data!#REF!-Data!Z496)/Data!#REF!)*10</f>
        <v>#REF!</v>
      </c>
      <c r="AA497" s="2" t="e">
        <f>((Data!#REF!-Data!AA496)/Data!#REF!)*10</f>
        <v>#REF!</v>
      </c>
      <c r="AB497" s="2" t="e">
        <f>((Data!#REF!-Data!AB496)/Data!#REF!)*10</f>
        <v>#REF!</v>
      </c>
      <c r="AC497" s="2" t="e">
        <f>((Data!#REF!-Data!AC496)/Data!#REF!)*10</f>
        <v>#REF!</v>
      </c>
      <c r="AD497" s="2" t="e">
        <f>((Data!#REF!-Data!AD496)/Data!#REF!)*10</f>
        <v>#REF!</v>
      </c>
      <c r="AE497" s="2" t="e">
        <f>((Data!#REF!-Data!AE496)/Data!#REF!)*10</f>
        <v>#REF!</v>
      </c>
      <c r="AF497" s="2" t="e">
        <f>((Data!#REF!-Data!AF496)/Data!#REF!)*10</f>
        <v>#REF!</v>
      </c>
      <c r="AG497" s="2" t="e">
        <f>((Data!#REF!-Data!AG496)/Data!#REF!)*10</f>
        <v>#REF!</v>
      </c>
      <c r="AH497" s="2" t="e">
        <f>((Data!#REF!-Data!AH496)/Data!#REF!)*10</f>
        <v>#REF!</v>
      </c>
      <c r="AI497" s="2" t="e">
        <f>((Data!AI496-Data!#REF!)/Data!#REF!)*10</f>
        <v>#REF!</v>
      </c>
      <c r="AJ497" s="2" t="e">
        <f>((Data!AJ496-Data!#REF!)/Data!#REF!)*10</f>
        <v>#REF!</v>
      </c>
      <c r="AK497" s="2" t="e">
        <f>((Data!AK496-Data!#REF!)/Data!#REF!)*10</f>
        <v>#REF!</v>
      </c>
      <c r="AL497" s="2" t="e">
        <f>((Data!AL496-Data!#REF!)/Data!#REF!)*10</f>
        <v>#REF!</v>
      </c>
      <c r="AM497" s="2" t="e">
        <f>((Data!AM496-Data!#REF!)/Data!#REF!)*10</f>
        <v>#REF!</v>
      </c>
      <c r="AN497" s="2" t="e">
        <f>((Data!#REF!-Data!AN496)/Data!#REF!)*10</f>
        <v>#REF!</v>
      </c>
      <c r="AO497" s="2" t="e">
        <f>((Data!#REF!-Data!AO496)/Data!#REF!)*10</f>
        <v>#REF!</v>
      </c>
      <c r="AP497" s="2" t="e">
        <f>((Data!#REF!-Data!AP496)/Data!#REF!)*10</f>
        <v>#REF!</v>
      </c>
      <c r="AQ497" s="2" t="e">
        <f>((Data!#REF!-Data!AQ496)/Data!#REF!)*10</f>
        <v>#REF!</v>
      </c>
      <c r="AR497" s="2" t="e">
        <f>((Data!#REF!-Data!AR496)/Data!#REF!)*10</f>
        <v>#REF!</v>
      </c>
      <c r="AS497" s="2" t="e">
        <f>((Data!#REF!-Data!AS496)/Data!#REF!)*10</f>
        <v>#REF!</v>
      </c>
      <c r="AT497" s="2" t="e">
        <f>((Data!#REF!-Data!AT496)/Data!#REF!)*10</f>
        <v>#REF!</v>
      </c>
      <c r="AU497" s="2" t="e">
        <f>((Data!#REF!-Data!AU496)/Data!#REF!)*10</f>
        <v>#REF!</v>
      </c>
      <c r="AV497" s="2" t="e">
        <f>((Data!#REF!-Data!AV496)/Data!#REF!)*10</f>
        <v>#REF!</v>
      </c>
      <c r="AW497" s="2" t="e">
        <f>((Data!#REF!-Data!AW496)/Data!#REF!)*10</f>
        <v>#REF!</v>
      </c>
      <c r="AX497" s="2" t="e">
        <f>((Data!AX496-Data!#REF!)/Data!#REF!)*10</f>
        <v>#REF!</v>
      </c>
      <c r="AY497" s="2" t="e">
        <f>((Data!AY496-Data!#REF!)/Data!#REF!)*10</f>
        <v>#REF!</v>
      </c>
      <c r="AZ497" s="2" t="e">
        <f>((Data!AZ496-Data!#REF!)/Data!#REF!)*10</f>
        <v>#REF!</v>
      </c>
      <c r="BA497" s="2" t="e">
        <f>((Data!BA496-Data!#REF!)/Data!#REF!)*10</f>
        <v>#REF!</v>
      </c>
      <c r="BB497" s="2" t="e">
        <f>((Data!BB496-Data!#REF!)/Data!#REF!)*10</f>
        <v>#REF!</v>
      </c>
      <c r="BC497" s="2" t="e">
        <f>((Data!BC496-Data!#REF!)/Data!#REF!)*10</f>
        <v>#REF!</v>
      </c>
      <c r="BD497" s="2" t="e">
        <f>((Data!BD496-Data!#REF!)/Data!#REF!)*10</f>
        <v>#REF!</v>
      </c>
      <c r="BE497" s="2" t="e">
        <f>((Data!BE496-Data!#REF!)/Data!#REF!)*10</f>
        <v>#REF!</v>
      </c>
      <c r="BF497" s="2" t="e">
        <f>((Data!BF496-Data!#REF!)/Data!#REF!)*10</f>
        <v>#REF!</v>
      </c>
      <c r="BG497" s="2" t="e">
        <f>((Data!BG496-Data!#REF!)/Data!#REF!)*10</f>
        <v>#REF!</v>
      </c>
      <c r="BH497" s="2" t="e">
        <f>((Data!BH496-Data!#REF!)/Data!#REF!)*10</f>
        <v>#REF!</v>
      </c>
      <c r="BI497" s="2" t="e">
        <f>((Data!BI496-Data!#REF!)/Data!#REF!)*10</f>
        <v>#REF!</v>
      </c>
      <c r="BJ497" s="2" t="e">
        <f>((Data!BJ496-Data!#REF!)/Data!#REF!)*10</f>
        <v>#REF!</v>
      </c>
      <c r="BK497" s="2" t="e">
        <f>((Data!BK496-Data!#REF!)/Data!#REF!)*10</f>
        <v>#REF!</v>
      </c>
      <c r="BL497" s="2" t="e">
        <f>((Data!BL496-Data!#REF!)/Data!#REF!)*10</f>
        <v>#REF!</v>
      </c>
      <c r="BM497" s="8"/>
      <c r="BN497" s="8"/>
      <c r="BO497" s="8"/>
      <c r="BP497" s="8"/>
      <c r="BQ497" s="8"/>
    </row>
    <row r="498" spans="1:69">
      <c r="A498" t="s">
        <v>1005</v>
      </c>
      <c r="B498" s="1" t="s">
        <v>2255</v>
      </c>
      <c r="C498" s="16" t="s">
        <v>1006</v>
      </c>
      <c r="D498" s="16" t="s">
        <v>1361</v>
      </c>
      <c r="E498" s="2" t="e">
        <f>((Data!E497-Data!#REF!)/Data!#REF!)*10</f>
        <v>#REF!</v>
      </c>
      <c r="F498" s="2" t="e">
        <f>((Data!F497-Data!#REF!)/Data!#REF!)*10</f>
        <v>#REF!</v>
      </c>
      <c r="G498" s="2" t="e">
        <f>((Data!G497-Data!#REF!)/Data!#REF!)*10</f>
        <v>#REF!</v>
      </c>
      <c r="H498" s="2" t="e">
        <f>((Data!H497-Data!#REF!)/Data!#REF!)*10</f>
        <v>#REF!</v>
      </c>
      <c r="I498" s="2" t="e">
        <f>((Data!I497-Data!#REF!)/Data!#REF!)*10</f>
        <v>#REF!</v>
      </c>
      <c r="J498" s="2" t="e">
        <f>((Data!#REF!-Data!J497)/Data!#REF!)*10</f>
        <v>#REF!</v>
      </c>
      <c r="K498" s="2" t="e">
        <f>((Data!#REF!-Data!K497)/Data!#REF!)*10</f>
        <v>#REF!</v>
      </c>
      <c r="L498" s="2" t="e">
        <f>((Data!#REF!-Data!L497)/Data!#REF!)*10</f>
        <v>#REF!</v>
      </c>
      <c r="M498" s="2" t="e">
        <f>((Data!#REF!-Data!M497)/Data!#REF!)*10</f>
        <v>#REF!</v>
      </c>
      <c r="N498" s="2" t="e">
        <f>((Data!#REF!-Data!N497)/Data!#REF!)*10</f>
        <v>#REF!</v>
      </c>
      <c r="O498" s="2" t="e">
        <f>((Data!#REF!-Data!O497)/Data!#REF!)*10</f>
        <v>#REF!</v>
      </c>
      <c r="P498" s="2" t="e">
        <f>((Data!#REF!-Data!P497)/Data!#REF!)*10</f>
        <v>#REF!</v>
      </c>
      <c r="Q498" s="2" t="e">
        <f>((Data!#REF!-Data!Q497)/Data!#REF!)*10</f>
        <v>#REF!</v>
      </c>
      <c r="R498" s="2" t="e">
        <f>((Data!#REF!-Data!R497)/Data!#REF!)*10</f>
        <v>#REF!</v>
      </c>
      <c r="S498" s="2" t="e">
        <f>((Data!#REF!-Data!S497)/Data!#REF!)*10</f>
        <v>#REF!</v>
      </c>
      <c r="T498" s="2" t="e">
        <f>((Data!#REF!-Data!T497)/Data!#REF!)*10</f>
        <v>#REF!</v>
      </c>
      <c r="U498" s="2" t="e">
        <f>((Data!#REF!-Data!U497)/Data!#REF!)*10</f>
        <v>#REF!</v>
      </c>
      <c r="V498" s="2" t="e">
        <f>((Data!#REF!-Data!V497)/Data!#REF!)*10</f>
        <v>#REF!</v>
      </c>
      <c r="W498" s="2" t="e">
        <f>((Data!#REF!-Data!W497)/Data!#REF!)*10</f>
        <v>#REF!</v>
      </c>
      <c r="X498" s="2" t="e">
        <f>((Data!#REF!-Data!X497)/Data!#REF!)*10</f>
        <v>#REF!</v>
      </c>
      <c r="Y498" s="2" t="e">
        <f>((Data!#REF!-Data!Y497)/Data!#REF!)*10</f>
        <v>#REF!</v>
      </c>
      <c r="Z498" s="2" t="e">
        <f>((Data!#REF!-Data!Z497)/Data!#REF!)*10</f>
        <v>#REF!</v>
      </c>
      <c r="AA498" s="2" t="e">
        <f>((Data!#REF!-Data!AA497)/Data!#REF!)*10</f>
        <v>#REF!</v>
      </c>
      <c r="AB498" s="2" t="e">
        <f>((Data!#REF!-Data!AB497)/Data!#REF!)*10</f>
        <v>#REF!</v>
      </c>
      <c r="AC498" s="2" t="e">
        <f>((Data!#REF!-Data!AC497)/Data!#REF!)*10</f>
        <v>#REF!</v>
      </c>
      <c r="AD498" s="2" t="e">
        <f>((Data!#REF!-Data!AD497)/Data!#REF!)*10</f>
        <v>#REF!</v>
      </c>
      <c r="AE498" s="2" t="e">
        <f>((Data!#REF!-Data!AE497)/Data!#REF!)*10</f>
        <v>#REF!</v>
      </c>
      <c r="AF498" s="2" t="e">
        <f>((Data!#REF!-Data!AF497)/Data!#REF!)*10</f>
        <v>#REF!</v>
      </c>
      <c r="AG498" s="2" t="e">
        <f>((Data!#REF!-Data!AG497)/Data!#REF!)*10</f>
        <v>#REF!</v>
      </c>
      <c r="AH498" s="2" t="e">
        <f>((Data!#REF!-Data!AH497)/Data!#REF!)*10</f>
        <v>#REF!</v>
      </c>
      <c r="AI498" s="2" t="e">
        <f>((Data!AI497-Data!#REF!)/Data!#REF!)*10</f>
        <v>#REF!</v>
      </c>
      <c r="AJ498" s="2" t="e">
        <f>((Data!AJ497-Data!#REF!)/Data!#REF!)*10</f>
        <v>#REF!</v>
      </c>
      <c r="AK498" s="2" t="e">
        <f>((Data!AK497-Data!#REF!)/Data!#REF!)*10</f>
        <v>#REF!</v>
      </c>
      <c r="AL498" s="2" t="e">
        <f>((Data!AL497-Data!#REF!)/Data!#REF!)*10</f>
        <v>#REF!</v>
      </c>
      <c r="AM498" s="2" t="e">
        <f>((Data!AM497-Data!#REF!)/Data!#REF!)*10</f>
        <v>#REF!</v>
      </c>
      <c r="AN498" s="2" t="e">
        <f>((Data!#REF!-Data!AN497)/Data!#REF!)*10</f>
        <v>#REF!</v>
      </c>
      <c r="AO498" s="2" t="e">
        <f>((Data!#REF!-Data!AO497)/Data!#REF!)*10</f>
        <v>#REF!</v>
      </c>
      <c r="AP498" s="2" t="e">
        <f>((Data!#REF!-Data!AP497)/Data!#REF!)*10</f>
        <v>#REF!</v>
      </c>
      <c r="AQ498" s="2" t="e">
        <f>((Data!#REF!-Data!AQ497)/Data!#REF!)*10</f>
        <v>#REF!</v>
      </c>
      <c r="AR498" s="2" t="e">
        <f>((Data!#REF!-Data!AR497)/Data!#REF!)*10</f>
        <v>#REF!</v>
      </c>
      <c r="AS498" s="2" t="e">
        <f>((Data!#REF!-Data!AS497)/Data!#REF!)*10</f>
        <v>#REF!</v>
      </c>
      <c r="AT498" s="2" t="e">
        <f>((Data!#REF!-Data!AT497)/Data!#REF!)*10</f>
        <v>#REF!</v>
      </c>
      <c r="AU498" s="2" t="e">
        <f>((Data!#REF!-Data!AU497)/Data!#REF!)*10</f>
        <v>#REF!</v>
      </c>
      <c r="AV498" s="2" t="e">
        <f>((Data!#REF!-Data!AV497)/Data!#REF!)*10</f>
        <v>#REF!</v>
      </c>
      <c r="AW498" s="2" t="e">
        <f>((Data!#REF!-Data!AW497)/Data!#REF!)*10</f>
        <v>#REF!</v>
      </c>
      <c r="AX498" s="2" t="e">
        <f>((Data!AX497-Data!#REF!)/Data!#REF!)*10</f>
        <v>#REF!</v>
      </c>
      <c r="AY498" s="2" t="e">
        <f>((Data!AY497-Data!#REF!)/Data!#REF!)*10</f>
        <v>#REF!</v>
      </c>
      <c r="AZ498" s="2" t="e">
        <f>((Data!AZ497-Data!#REF!)/Data!#REF!)*10</f>
        <v>#REF!</v>
      </c>
      <c r="BA498" s="2" t="e">
        <f>((Data!BA497-Data!#REF!)/Data!#REF!)*10</f>
        <v>#REF!</v>
      </c>
      <c r="BB498" s="2" t="e">
        <f>((Data!BB497-Data!#REF!)/Data!#REF!)*10</f>
        <v>#REF!</v>
      </c>
      <c r="BC498" s="2" t="e">
        <f>((Data!BC497-Data!#REF!)/Data!#REF!)*10</f>
        <v>#REF!</v>
      </c>
      <c r="BD498" s="2" t="e">
        <f>((Data!BD497-Data!#REF!)/Data!#REF!)*10</f>
        <v>#REF!</v>
      </c>
      <c r="BE498" s="2" t="e">
        <f>((Data!BE497-Data!#REF!)/Data!#REF!)*10</f>
        <v>#REF!</v>
      </c>
      <c r="BF498" s="2" t="e">
        <f>((Data!BF497-Data!#REF!)/Data!#REF!)*10</f>
        <v>#REF!</v>
      </c>
      <c r="BG498" s="2" t="e">
        <f>((Data!BG497-Data!#REF!)/Data!#REF!)*10</f>
        <v>#REF!</v>
      </c>
      <c r="BH498" s="2" t="e">
        <f>((Data!BH497-Data!#REF!)/Data!#REF!)*10</f>
        <v>#REF!</v>
      </c>
      <c r="BI498" s="2" t="e">
        <f>((Data!BI497-Data!#REF!)/Data!#REF!)*10</f>
        <v>#REF!</v>
      </c>
      <c r="BJ498" s="2" t="e">
        <f>((Data!BJ497-Data!#REF!)/Data!#REF!)*10</f>
        <v>#REF!</v>
      </c>
      <c r="BK498" s="2" t="e">
        <f>((Data!BK497-Data!#REF!)/Data!#REF!)*10</f>
        <v>#REF!</v>
      </c>
      <c r="BL498" s="2" t="e">
        <f>((Data!BL497-Data!#REF!)/Data!#REF!)*10</f>
        <v>#REF!</v>
      </c>
      <c r="BM498" s="8"/>
      <c r="BN498" s="8"/>
      <c r="BO498" s="8"/>
      <c r="BP498" s="8"/>
      <c r="BQ498" s="8"/>
    </row>
    <row r="499" spans="1:69">
      <c r="A499" t="s">
        <v>1007</v>
      </c>
      <c r="B499" s="1" t="s">
        <v>2256</v>
      </c>
      <c r="C499" s="16" t="s">
        <v>1008</v>
      </c>
      <c r="D499" s="16" t="s">
        <v>1361</v>
      </c>
      <c r="E499" s="2" t="e">
        <f>((Data!E498-Data!#REF!)/Data!#REF!)*10</f>
        <v>#REF!</v>
      </c>
      <c r="F499" s="2" t="e">
        <f>((Data!F498-Data!#REF!)/Data!#REF!)*10</f>
        <v>#REF!</v>
      </c>
      <c r="G499" s="2" t="e">
        <f>((Data!G498-Data!#REF!)/Data!#REF!)*10</f>
        <v>#REF!</v>
      </c>
      <c r="H499" s="2" t="e">
        <f>((Data!H498-Data!#REF!)/Data!#REF!)*10</f>
        <v>#REF!</v>
      </c>
      <c r="I499" s="2" t="e">
        <f>((Data!I498-Data!#REF!)/Data!#REF!)*10</f>
        <v>#REF!</v>
      </c>
      <c r="J499" s="2" t="e">
        <f>((Data!#REF!-Data!J498)/Data!#REF!)*10</f>
        <v>#REF!</v>
      </c>
      <c r="K499" s="2" t="e">
        <f>((Data!#REF!-Data!K498)/Data!#REF!)*10</f>
        <v>#REF!</v>
      </c>
      <c r="L499" s="2" t="e">
        <f>((Data!#REF!-Data!L498)/Data!#REF!)*10</f>
        <v>#REF!</v>
      </c>
      <c r="M499" s="2" t="e">
        <f>((Data!#REF!-Data!M498)/Data!#REF!)*10</f>
        <v>#REF!</v>
      </c>
      <c r="N499" s="2" t="e">
        <f>((Data!#REF!-Data!N498)/Data!#REF!)*10</f>
        <v>#REF!</v>
      </c>
      <c r="O499" s="2" t="e">
        <f>((Data!#REF!-Data!O498)/Data!#REF!)*10</f>
        <v>#REF!</v>
      </c>
      <c r="P499" s="2" t="e">
        <f>((Data!#REF!-Data!P498)/Data!#REF!)*10</f>
        <v>#REF!</v>
      </c>
      <c r="Q499" s="2" t="e">
        <f>((Data!#REF!-Data!Q498)/Data!#REF!)*10</f>
        <v>#REF!</v>
      </c>
      <c r="R499" s="2" t="e">
        <f>((Data!#REF!-Data!R498)/Data!#REF!)*10</f>
        <v>#REF!</v>
      </c>
      <c r="S499" s="2" t="e">
        <f>((Data!#REF!-Data!S498)/Data!#REF!)*10</f>
        <v>#REF!</v>
      </c>
      <c r="T499" s="2" t="e">
        <f>((Data!#REF!-Data!T498)/Data!#REF!)*10</f>
        <v>#REF!</v>
      </c>
      <c r="U499" s="2" t="e">
        <f>((Data!#REF!-Data!U498)/Data!#REF!)*10</f>
        <v>#REF!</v>
      </c>
      <c r="V499" s="2" t="e">
        <f>((Data!#REF!-Data!V498)/Data!#REF!)*10</f>
        <v>#REF!</v>
      </c>
      <c r="W499" s="2" t="e">
        <f>((Data!#REF!-Data!W498)/Data!#REF!)*10</f>
        <v>#REF!</v>
      </c>
      <c r="X499" s="2" t="e">
        <f>((Data!#REF!-Data!X498)/Data!#REF!)*10</f>
        <v>#REF!</v>
      </c>
      <c r="Y499" s="2" t="e">
        <f>((Data!#REF!-Data!Y498)/Data!#REF!)*10</f>
        <v>#REF!</v>
      </c>
      <c r="Z499" s="2" t="e">
        <f>((Data!#REF!-Data!Z498)/Data!#REF!)*10</f>
        <v>#REF!</v>
      </c>
      <c r="AA499" s="2" t="e">
        <f>((Data!#REF!-Data!AA498)/Data!#REF!)*10</f>
        <v>#REF!</v>
      </c>
      <c r="AB499" s="2" t="e">
        <f>((Data!#REF!-Data!AB498)/Data!#REF!)*10</f>
        <v>#REF!</v>
      </c>
      <c r="AC499" s="2" t="e">
        <f>((Data!#REF!-Data!AC498)/Data!#REF!)*10</f>
        <v>#REF!</v>
      </c>
      <c r="AD499" s="2" t="e">
        <f>((Data!#REF!-Data!AD498)/Data!#REF!)*10</f>
        <v>#REF!</v>
      </c>
      <c r="AE499" s="2" t="e">
        <f>((Data!#REF!-Data!AE498)/Data!#REF!)*10</f>
        <v>#REF!</v>
      </c>
      <c r="AF499" s="2" t="e">
        <f>((Data!#REF!-Data!AF498)/Data!#REF!)*10</f>
        <v>#REF!</v>
      </c>
      <c r="AG499" s="2" t="e">
        <f>((Data!#REF!-Data!AG498)/Data!#REF!)*10</f>
        <v>#REF!</v>
      </c>
      <c r="AH499" s="2" t="e">
        <f>((Data!#REF!-Data!AH498)/Data!#REF!)*10</f>
        <v>#REF!</v>
      </c>
      <c r="AI499" s="2" t="e">
        <f>((Data!AI498-Data!#REF!)/Data!#REF!)*10</f>
        <v>#REF!</v>
      </c>
      <c r="AJ499" s="2" t="e">
        <f>((Data!AJ498-Data!#REF!)/Data!#REF!)*10</f>
        <v>#REF!</v>
      </c>
      <c r="AK499" s="2" t="e">
        <f>((Data!AK498-Data!#REF!)/Data!#REF!)*10</f>
        <v>#REF!</v>
      </c>
      <c r="AL499" s="2" t="e">
        <f>((Data!AL498-Data!#REF!)/Data!#REF!)*10</f>
        <v>#REF!</v>
      </c>
      <c r="AM499" s="2" t="e">
        <f>((Data!AM498-Data!#REF!)/Data!#REF!)*10</f>
        <v>#REF!</v>
      </c>
      <c r="AN499" s="2" t="e">
        <f>((Data!#REF!-Data!AN498)/Data!#REF!)*10</f>
        <v>#REF!</v>
      </c>
      <c r="AO499" s="2" t="e">
        <f>((Data!#REF!-Data!AO498)/Data!#REF!)*10</f>
        <v>#REF!</v>
      </c>
      <c r="AP499" s="2" t="e">
        <f>((Data!#REF!-Data!AP498)/Data!#REF!)*10</f>
        <v>#REF!</v>
      </c>
      <c r="AQ499" s="2" t="e">
        <f>((Data!#REF!-Data!AQ498)/Data!#REF!)*10</f>
        <v>#REF!</v>
      </c>
      <c r="AR499" s="2" t="e">
        <f>((Data!#REF!-Data!AR498)/Data!#REF!)*10</f>
        <v>#REF!</v>
      </c>
      <c r="AS499" s="2" t="e">
        <f>((Data!#REF!-Data!AS498)/Data!#REF!)*10</f>
        <v>#REF!</v>
      </c>
      <c r="AT499" s="2" t="e">
        <f>((Data!#REF!-Data!AT498)/Data!#REF!)*10</f>
        <v>#REF!</v>
      </c>
      <c r="AU499" s="2" t="e">
        <f>((Data!#REF!-Data!AU498)/Data!#REF!)*10</f>
        <v>#REF!</v>
      </c>
      <c r="AV499" s="2" t="e">
        <f>((Data!#REF!-Data!AV498)/Data!#REF!)*10</f>
        <v>#REF!</v>
      </c>
      <c r="AW499" s="2" t="e">
        <f>((Data!#REF!-Data!AW498)/Data!#REF!)*10</f>
        <v>#REF!</v>
      </c>
      <c r="AX499" s="2" t="e">
        <f>((Data!AX498-Data!#REF!)/Data!#REF!)*10</f>
        <v>#REF!</v>
      </c>
      <c r="AY499" s="2" t="e">
        <f>((Data!AY498-Data!#REF!)/Data!#REF!)*10</f>
        <v>#REF!</v>
      </c>
      <c r="AZ499" s="2" t="e">
        <f>((Data!AZ498-Data!#REF!)/Data!#REF!)*10</f>
        <v>#REF!</v>
      </c>
      <c r="BA499" s="2" t="e">
        <f>((Data!BA498-Data!#REF!)/Data!#REF!)*10</f>
        <v>#REF!</v>
      </c>
      <c r="BB499" s="2" t="e">
        <f>((Data!BB498-Data!#REF!)/Data!#REF!)*10</f>
        <v>#REF!</v>
      </c>
      <c r="BC499" s="2" t="e">
        <f>((Data!BC498-Data!#REF!)/Data!#REF!)*10</f>
        <v>#REF!</v>
      </c>
      <c r="BD499" s="2" t="e">
        <f>((Data!BD498-Data!#REF!)/Data!#REF!)*10</f>
        <v>#REF!</v>
      </c>
      <c r="BE499" s="2" t="e">
        <f>((Data!BE498-Data!#REF!)/Data!#REF!)*10</f>
        <v>#REF!</v>
      </c>
      <c r="BF499" s="2" t="e">
        <f>((Data!BF498-Data!#REF!)/Data!#REF!)*10</f>
        <v>#REF!</v>
      </c>
      <c r="BG499" s="2" t="e">
        <f>((Data!BG498-Data!#REF!)/Data!#REF!)*10</f>
        <v>#REF!</v>
      </c>
      <c r="BH499" s="2" t="e">
        <f>((Data!BH498-Data!#REF!)/Data!#REF!)*10</f>
        <v>#REF!</v>
      </c>
      <c r="BI499" s="2" t="e">
        <f>((Data!BI498-Data!#REF!)/Data!#REF!)*10</f>
        <v>#REF!</v>
      </c>
      <c r="BJ499" s="2" t="e">
        <f>((Data!BJ498-Data!#REF!)/Data!#REF!)*10</f>
        <v>#REF!</v>
      </c>
      <c r="BK499" s="2" t="e">
        <f>((Data!BK498-Data!#REF!)/Data!#REF!)*10</f>
        <v>#REF!</v>
      </c>
      <c r="BL499" s="2" t="e">
        <f>((Data!BL498-Data!#REF!)/Data!#REF!)*10</f>
        <v>#REF!</v>
      </c>
      <c r="BM499" s="8"/>
      <c r="BN499" s="8"/>
      <c r="BO499" s="8"/>
      <c r="BP499" s="8"/>
      <c r="BQ499" s="8"/>
    </row>
    <row r="500" spans="1:69">
      <c r="A500" t="s">
        <v>1009</v>
      </c>
      <c r="B500" s="1" t="s">
        <v>2257</v>
      </c>
      <c r="C500" s="16" t="s">
        <v>1010</v>
      </c>
      <c r="D500" s="16" t="s">
        <v>1361</v>
      </c>
      <c r="E500" s="2" t="e">
        <f>((Data!E499-Data!#REF!)/Data!#REF!)*10</f>
        <v>#REF!</v>
      </c>
      <c r="F500" s="2" t="e">
        <f>((Data!F499-Data!#REF!)/Data!#REF!)*10</f>
        <v>#REF!</v>
      </c>
      <c r="G500" s="2" t="e">
        <f>((Data!G499-Data!#REF!)/Data!#REF!)*10</f>
        <v>#REF!</v>
      </c>
      <c r="H500" s="2" t="e">
        <f>((Data!H499-Data!#REF!)/Data!#REF!)*10</f>
        <v>#REF!</v>
      </c>
      <c r="I500" s="2" t="e">
        <f>((Data!I499-Data!#REF!)/Data!#REF!)*10</f>
        <v>#REF!</v>
      </c>
      <c r="J500" s="2" t="e">
        <f>((Data!#REF!-Data!J499)/Data!#REF!)*10</f>
        <v>#REF!</v>
      </c>
      <c r="K500" s="2" t="e">
        <f>((Data!#REF!-Data!K499)/Data!#REF!)*10</f>
        <v>#REF!</v>
      </c>
      <c r="L500" s="2" t="e">
        <f>((Data!#REF!-Data!L499)/Data!#REF!)*10</f>
        <v>#REF!</v>
      </c>
      <c r="M500" s="2" t="e">
        <f>((Data!#REF!-Data!M499)/Data!#REF!)*10</f>
        <v>#REF!</v>
      </c>
      <c r="N500" s="2" t="e">
        <f>((Data!#REF!-Data!N499)/Data!#REF!)*10</f>
        <v>#REF!</v>
      </c>
      <c r="O500" s="2" t="e">
        <f>((Data!#REF!-Data!O499)/Data!#REF!)*10</f>
        <v>#REF!</v>
      </c>
      <c r="P500" s="2" t="e">
        <f>((Data!#REF!-Data!P499)/Data!#REF!)*10</f>
        <v>#REF!</v>
      </c>
      <c r="Q500" s="2" t="e">
        <f>((Data!#REF!-Data!Q499)/Data!#REF!)*10</f>
        <v>#REF!</v>
      </c>
      <c r="R500" s="2" t="e">
        <f>((Data!#REF!-Data!R499)/Data!#REF!)*10</f>
        <v>#REF!</v>
      </c>
      <c r="S500" s="2" t="e">
        <f>((Data!#REF!-Data!S499)/Data!#REF!)*10</f>
        <v>#REF!</v>
      </c>
      <c r="T500" s="2" t="e">
        <f>((Data!#REF!-Data!T499)/Data!#REF!)*10</f>
        <v>#REF!</v>
      </c>
      <c r="U500" s="2" t="e">
        <f>((Data!#REF!-Data!U499)/Data!#REF!)*10</f>
        <v>#REF!</v>
      </c>
      <c r="V500" s="2" t="e">
        <f>((Data!#REF!-Data!V499)/Data!#REF!)*10</f>
        <v>#REF!</v>
      </c>
      <c r="W500" s="2" t="e">
        <f>((Data!#REF!-Data!W499)/Data!#REF!)*10</f>
        <v>#REF!</v>
      </c>
      <c r="X500" s="2" t="e">
        <f>((Data!#REF!-Data!X499)/Data!#REF!)*10</f>
        <v>#REF!</v>
      </c>
      <c r="Y500" s="2" t="e">
        <f>((Data!#REF!-Data!Y499)/Data!#REF!)*10</f>
        <v>#REF!</v>
      </c>
      <c r="Z500" s="2" t="e">
        <f>((Data!#REF!-Data!Z499)/Data!#REF!)*10</f>
        <v>#REF!</v>
      </c>
      <c r="AA500" s="2" t="e">
        <f>((Data!#REF!-Data!AA499)/Data!#REF!)*10</f>
        <v>#REF!</v>
      </c>
      <c r="AB500" s="2" t="e">
        <f>((Data!#REF!-Data!AB499)/Data!#REF!)*10</f>
        <v>#REF!</v>
      </c>
      <c r="AC500" s="2" t="e">
        <f>((Data!#REF!-Data!AC499)/Data!#REF!)*10</f>
        <v>#REF!</v>
      </c>
      <c r="AD500" s="2" t="e">
        <f>((Data!#REF!-Data!AD499)/Data!#REF!)*10</f>
        <v>#REF!</v>
      </c>
      <c r="AE500" s="2" t="e">
        <f>((Data!#REF!-Data!AE499)/Data!#REF!)*10</f>
        <v>#REF!</v>
      </c>
      <c r="AF500" s="2" t="e">
        <f>((Data!#REF!-Data!AF499)/Data!#REF!)*10</f>
        <v>#REF!</v>
      </c>
      <c r="AG500" s="2" t="e">
        <f>((Data!#REF!-Data!AG499)/Data!#REF!)*10</f>
        <v>#REF!</v>
      </c>
      <c r="AH500" s="2" t="e">
        <f>((Data!#REF!-Data!AH499)/Data!#REF!)*10</f>
        <v>#REF!</v>
      </c>
      <c r="AI500" s="2" t="e">
        <f>((Data!AI499-Data!#REF!)/Data!#REF!)*10</f>
        <v>#REF!</v>
      </c>
      <c r="AJ500" s="2" t="e">
        <f>((Data!AJ499-Data!#REF!)/Data!#REF!)*10</f>
        <v>#REF!</v>
      </c>
      <c r="AK500" s="2" t="e">
        <f>((Data!AK499-Data!#REF!)/Data!#REF!)*10</f>
        <v>#REF!</v>
      </c>
      <c r="AL500" s="2" t="e">
        <f>((Data!AL499-Data!#REF!)/Data!#REF!)*10</f>
        <v>#REF!</v>
      </c>
      <c r="AM500" s="2" t="e">
        <f>((Data!AM499-Data!#REF!)/Data!#REF!)*10</f>
        <v>#REF!</v>
      </c>
      <c r="AN500" s="2" t="e">
        <f>((Data!#REF!-Data!AN499)/Data!#REF!)*10</f>
        <v>#REF!</v>
      </c>
      <c r="AO500" s="2" t="e">
        <f>((Data!#REF!-Data!AO499)/Data!#REF!)*10</f>
        <v>#REF!</v>
      </c>
      <c r="AP500" s="2" t="e">
        <f>((Data!#REF!-Data!AP499)/Data!#REF!)*10</f>
        <v>#REF!</v>
      </c>
      <c r="AQ500" s="2" t="e">
        <f>((Data!#REF!-Data!AQ499)/Data!#REF!)*10</f>
        <v>#REF!</v>
      </c>
      <c r="AR500" s="2" t="e">
        <f>((Data!#REF!-Data!AR499)/Data!#REF!)*10</f>
        <v>#REF!</v>
      </c>
      <c r="AS500" s="2" t="e">
        <f>((Data!#REF!-Data!AS499)/Data!#REF!)*10</f>
        <v>#REF!</v>
      </c>
      <c r="AT500" s="2" t="e">
        <f>((Data!#REF!-Data!AT499)/Data!#REF!)*10</f>
        <v>#REF!</v>
      </c>
      <c r="AU500" s="2" t="e">
        <f>((Data!#REF!-Data!AU499)/Data!#REF!)*10</f>
        <v>#REF!</v>
      </c>
      <c r="AV500" s="2" t="e">
        <f>((Data!#REF!-Data!AV499)/Data!#REF!)*10</f>
        <v>#REF!</v>
      </c>
      <c r="AW500" s="2" t="e">
        <f>((Data!#REF!-Data!AW499)/Data!#REF!)*10</f>
        <v>#REF!</v>
      </c>
      <c r="AX500" s="2" t="e">
        <f>((Data!AX499-Data!#REF!)/Data!#REF!)*10</f>
        <v>#REF!</v>
      </c>
      <c r="AY500" s="2" t="e">
        <f>((Data!AY499-Data!#REF!)/Data!#REF!)*10</f>
        <v>#REF!</v>
      </c>
      <c r="AZ500" s="2" t="e">
        <f>((Data!AZ499-Data!#REF!)/Data!#REF!)*10</f>
        <v>#REF!</v>
      </c>
      <c r="BA500" s="2" t="e">
        <f>((Data!BA499-Data!#REF!)/Data!#REF!)*10</f>
        <v>#REF!</v>
      </c>
      <c r="BB500" s="2" t="e">
        <f>((Data!BB499-Data!#REF!)/Data!#REF!)*10</f>
        <v>#REF!</v>
      </c>
      <c r="BC500" s="2" t="e">
        <f>((Data!BC499-Data!#REF!)/Data!#REF!)*10</f>
        <v>#REF!</v>
      </c>
      <c r="BD500" s="2" t="e">
        <f>((Data!BD499-Data!#REF!)/Data!#REF!)*10</f>
        <v>#REF!</v>
      </c>
      <c r="BE500" s="2" t="e">
        <f>((Data!BE499-Data!#REF!)/Data!#REF!)*10</f>
        <v>#REF!</v>
      </c>
      <c r="BF500" s="2" t="e">
        <f>((Data!BF499-Data!#REF!)/Data!#REF!)*10</f>
        <v>#REF!</v>
      </c>
      <c r="BG500" s="2" t="e">
        <f>((Data!BG499-Data!#REF!)/Data!#REF!)*10</f>
        <v>#REF!</v>
      </c>
      <c r="BH500" s="2" t="e">
        <f>((Data!BH499-Data!#REF!)/Data!#REF!)*10</f>
        <v>#REF!</v>
      </c>
      <c r="BI500" s="2" t="e">
        <f>((Data!BI499-Data!#REF!)/Data!#REF!)*10</f>
        <v>#REF!</v>
      </c>
      <c r="BJ500" s="2" t="e">
        <f>((Data!BJ499-Data!#REF!)/Data!#REF!)*10</f>
        <v>#REF!</v>
      </c>
      <c r="BK500" s="2" t="e">
        <f>((Data!BK499-Data!#REF!)/Data!#REF!)*10</f>
        <v>#REF!</v>
      </c>
      <c r="BL500" s="2" t="e">
        <f>((Data!BL499-Data!#REF!)/Data!#REF!)*10</f>
        <v>#REF!</v>
      </c>
      <c r="BM500" s="8"/>
      <c r="BN500" s="8"/>
      <c r="BO500" s="8"/>
      <c r="BP500" s="8"/>
      <c r="BQ500" s="8"/>
    </row>
    <row r="501" spans="1:69">
      <c r="A501" t="s">
        <v>1011</v>
      </c>
      <c r="B501" s="1" t="s">
        <v>2258</v>
      </c>
      <c r="C501" s="16" t="s">
        <v>287</v>
      </c>
      <c r="D501" s="16" t="s">
        <v>1361</v>
      </c>
      <c r="E501" s="2" t="e">
        <f>((Data!E500-Data!#REF!)/Data!#REF!)*10</f>
        <v>#REF!</v>
      </c>
      <c r="F501" s="2" t="e">
        <f>((Data!F500-Data!#REF!)/Data!#REF!)*10</f>
        <v>#REF!</v>
      </c>
      <c r="G501" s="2" t="e">
        <f>((Data!G500-Data!#REF!)/Data!#REF!)*10</f>
        <v>#REF!</v>
      </c>
      <c r="H501" s="2" t="e">
        <f>((Data!H500-Data!#REF!)/Data!#REF!)*10</f>
        <v>#REF!</v>
      </c>
      <c r="I501" s="2" t="e">
        <f>((Data!I500-Data!#REF!)/Data!#REF!)*10</f>
        <v>#REF!</v>
      </c>
      <c r="J501" s="2" t="e">
        <f>((Data!#REF!-Data!J500)/Data!#REF!)*10</f>
        <v>#REF!</v>
      </c>
      <c r="K501" s="2" t="e">
        <f>((Data!#REF!-Data!K500)/Data!#REF!)*10</f>
        <v>#REF!</v>
      </c>
      <c r="L501" s="2" t="e">
        <f>((Data!#REF!-Data!L500)/Data!#REF!)*10</f>
        <v>#REF!</v>
      </c>
      <c r="M501" s="2" t="e">
        <f>((Data!#REF!-Data!M500)/Data!#REF!)*10</f>
        <v>#REF!</v>
      </c>
      <c r="N501" s="2" t="e">
        <f>((Data!#REF!-Data!N500)/Data!#REF!)*10</f>
        <v>#REF!</v>
      </c>
      <c r="O501" s="2" t="e">
        <f>((Data!#REF!-Data!O500)/Data!#REF!)*10</f>
        <v>#REF!</v>
      </c>
      <c r="P501" s="2" t="e">
        <f>((Data!#REF!-Data!P500)/Data!#REF!)*10</f>
        <v>#REF!</v>
      </c>
      <c r="Q501" s="2" t="e">
        <f>((Data!#REF!-Data!Q500)/Data!#REF!)*10</f>
        <v>#REF!</v>
      </c>
      <c r="R501" s="2" t="e">
        <f>((Data!#REF!-Data!R500)/Data!#REF!)*10</f>
        <v>#REF!</v>
      </c>
      <c r="S501" s="2" t="e">
        <f>((Data!#REF!-Data!S500)/Data!#REF!)*10</f>
        <v>#REF!</v>
      </c>
      <c r="T501" s="2" t="e">
        <f>((Data!#REF!-Data!T500)/Data!#REF!)*10</f>
        <v>#REF!</v>
      </c>
      <c r="U501" s="2" t="e">
        <f>((Data!#REF!-Data!U500)/Data!#REF!)*10</f>
        <v>#REF!</v>
      </c>
      <c r="V501" s="2" t="e">
        <f>((Data!#REF!-Data!V500)/Data!#REF!)*10</f>
        <v>#REF!</v>
      </c>
      <c r="W501" s="2" t="e">
        <f>((Data!#REF!-Data!W500)/Data!#REF!)*10</f>
        <v>#REF!</v>
      </c>
      <c r="X501" s="2" t="e">
        <f>((Data!#REF!-Data!X500)/Data!#REF!)*10</f>
        <v>#REF!</v>
      </c>
      <c r="Y501" s="2" t="e">
        <f>((Data!#REF!-Data!Y500)/Data!#REF!)*10</f>
        <v>#REF!</v>
      </c>
      <c r="Z501" s="2" t="e">
        <f>((Data!#REF!-Data!Z500)/Data!#REF!)*10</f>
        <v>#REF!</v>
      </c>
      <c r="AA501" s="2" t="e">
        <f>((Data!#REF!-Data!AA500)/Data!#REF!)*10</f>
        <v>#REF!</v>
      </c>
      <c r="AB501" s="2" t="e">
        <f>((Data!#REF!-Data!AB500)/Data!#REF!)*10</f>
        <v>#REF!</v>
      </c>
      <c r="AC501" s="2" t="e">
        <f>((Data!#REF!-Data!AC500)/Data!#REF!)*10</f>
        <v>#REF!</v>
      </c>
      <c r="AD501" s="2" t="e">
        <f>((Data!#REF!-Data!AD500)/Data!#REF!)*10</f>
        <v>#REF!</v>
      </c>
      <c r="AE501" s="2" t="e">
        <f>((Data!#REF!-Data!AE500)/Data!#REF!)*10</f>
        <v>#REF!</v>
      </c>
      <c r="AF501" s="2" t="e">
        <f>((Data!#REF!-Data!AF500)/Data!#REF!)*10</f>
        <v>#REF!</v>
      </c>
      <c r="AG501" s="2" t="e">
        <f>((Data!#REF!-Data!AG500)/Data!#REF!)*10</f>
        <v>#REF!</v>
      </c>
      <c r="AH501" s="2" t="e">
        <f>((Data!#REF!-Data!AH500)/Data!#REF!)*10</f>
        <v>#REF!</v>
      </c>
      <c r="AI501" s="2" t="e">
        <f>((Data!AI500-Data!#REF!)/Data!#REF!)*10</f>
        <v>#REF!</v>
      </c>
      <c r="AJ501" s="2" t="e">
        <f>((Data!AJ500-Data!#REF!)/Data!#REF!)*10</f>
        <v>#REF!</v>
      </c>
      <c r="AK501" s="2" t="e">
        <f>((Data!AK500-Data!#REF!)/Data!#REF!)*10</f>
        <v>#REF!</v>
      </c>
      <c r="AL501" s="2" t="e">
        <f>((Data!AL500-Data!#REF!)/Data!#REF!)*10</f>
        <v>#REF!</v>
      </c>
      <c r="AM501" s="2" t="e">
        <f>((Data!AM500-Data!#REF!)/Data!#REF!)*10</f>
        <v>#REF!</v>
      </c>
      <c r="AN501" s="2" t="e">
        <f>((Data!#REF!-Data!AN500)/Data!#REF!)*10</f>
        <v>#REF!</v>
      </c>
      <c r="AO501" s="2" t="e">
        <f>((Data!#REF!-Data!AO500)/Data!#REF!)*10</f>
        <v>#REF!</v>
      </c>
      <c r="AP501" s="2" t="e">
        <f>((Data!#REF!-Data!AP500)/Data!#REF!)*10</f>
        <v>#REF!</v>
      </c>
      <c r="AQ501" s="2" t="e">
        <f>((Data!#REF!-Data!AQ500)/Data!#REF!)*10</f>
        <v>#REF!</v>
      </c>
      <c r="AR501" s="2" t="e">
        <f>((Data!#REF!-Data!AR500)/Data!#REF!)*10</f>
        <v>#REF!</v>
      </c>
      <c r="AS501" s="2" t="e">
        <f>((Data!#REF!-Data!AS500)/Data!#REF!)*10</f>
        <v>#REF!</v>
      </c>
      <c r="AT501" s="2" t="e">
        <f>((Data!#REF!-Data!AT500)/Data!#REF!)*10</f>
        <v>#REF!</v>
      </c>
      <c r="AU501" s="2" t="e">
        <f>((Data!#REF!-Data!AU500)/Data!#REF!)*10</f>
        <v>#REF!</v>
      </c>
      <c r="AV501" s="2" t="e">
        <f>((Data!#REF!-Data!AV500)/Data!#REF!)*10</f>
        <v>#REF!</v>
      </c>
      <c r="AW501" s="2" t="e">
        <f>((Data!#REF!-Data!AW500)/Data!#REF!)*10</f>
        <v>#REF!</v>
      </c>
      <c r="AX501" s="2" t="e">
        <f>((Data!AX500-Data!#REF!)/Data!#REF!)*10</f>
        <v>#REF!</v>
      </c>
      <c r="AY501" s="2" t="e">
        <f>((Data!AY500-Data!#REF!)/Data!#REF!)*10</f>
        <v>#REF!</v>
      </c>
      <c r="AZ501" s="2" t="e">
        <f>((Data!AZ500-Data!#REF!)/Data!#REF!)*10</f>
        <v>#REF!</v>
      </c>
      <c r="BA501" s="2" t="e">
        <f>((Data!BA500-Data!#REF!)/Data!#REF!)*10</f>
        <v>#REF!</v>
      </c>
      <c r="BB501" s="2" t="e">
        <f>((Data!BB500-Data!#REF!)/Data!#REF!)*10</f>
        <v>#REF!</v>
      </c>
      <c r="BC501" s="2" t="e">
        <f>((Data!BC500-Data!#REF!)/Data!#REF!)*10</f>
        <v>#REF!</v>
      </c>
      <c r="BD501" s="2" t="e">
        <f>((Data!BD500-Data!#REF!)/Data!#REF!)*10</f>
        <v>#REF!</v>
      </c>
      <c r="BE501" s="2" t="e">
        <f>((Data!BE500-Data!#REF!)/Data!#REF!)*10</f>
        <v>#REF!</v>
      </c>
      <c r="BF501" s="2" t="e">
        <f>((Data!BF500-Data!#REF!)/Data!#REF!)*10</f>
        <v>#REF!</v>
      </c>
      <c r="BG501" s="2" t="e">
        <f>((Data!BG500-Data!#REF!)/Data!#REF!)*10</f>
        <v>#REF!</v>
      </c>
      <c r="BH501" s="2" t="e">
        <f>((Data!BH500-Data!#REF!)/Data!#REF!)*10</f>
        <v>#REF!</v>
      </c>
      <c r="BI501" s="2" t="e">
        <f>((Data!BI500-Data!#REF!)/Data!#REF!)*10</f>
        <v>#REF!</v>
      </c>
      <c r="BJ501" s="2" t="e">
        <f>((Data!BJ500-Data!#REF!)/Data!#REF!)*10</f>
        <v>#REF!</v>
      </c>
      <c r="BK501" s="2" t="e">
        <f>((Data!BK500-Data!#REF!)/Data!#REF!)*10</f>
        <v>#REF!</v>
      </c>
      <c r="BL501" s="2" t="e">
        <f>((Data!BL500-Data!#REF!)/Data!#REF!)*10</f>
        <v>#REF!</v>
      </c>
      <c r="BM501" s="8"/>
      <c r="BN501" s="8"/>
      <c r="BO501" s="8"/>
      <c r="BP501" s="8"/>
      <c r="BQ501" s="8"/>
    </row>
    <row r="502" spans="1:69">
      <c r="A502" t="s">
        <v>1012</v>
      </c>
      <c r="B502" s="1" t="s">
        <v>2259</v>
      </c>
      <c r="C502" s="16" t="s">
        <v>1013</v>
      </c>
      <c r="D502" s="16" t="s">
        <v>1361</v>
      </c>
      <c r="E502" s="2" t="e">
        <f>((Data!E501-Data!#REF!)/Data!#REF!)*10</f>
        <v>#REF!</v>
      </c>
      <c r="F502" s="2" t="e">
        <f>((Data!F501-Data!#REF!)/Data!#REF!)*10</f>
        <v>#REF!</v>
      </c>
      <c r="G502" s="2" t="e">
        <f>((Data!G501-Data!#REF!)/Data!#REF!)*10</f>
        <v>#REF!</v>
      </c>
      <c r="H502" s="2" t="e">
        <f>((Data!H501-Data!#REF!)/Data!#REF!)*10</f>
        <v>#REF!</v>
      </c>
      <c r="I502" s="2" t="e">
        <f>((Data!I501-Data!#REF!)/Data!#REF!)*10</f>
        <v>#REF!</v>
      </c>
      <c r="J502" s="2" t="e">
        <f>((Data!#REF!-Data!J501)/Data!#REF!)*10</f>
        <v>#REF!</v>
      </c>
      <c r="K502" s="2" t="e">
        <f>((Data!#REF!-Data!K501)/Data!#REF!)*10</f>
        <v>#REF!</v>
      </c>
      <c r="L502" s="2" t="e">
        <f>((Data!#REF!-Data!L501)/Data!#REF!)*10</f>
        <v>#REF!</v>
      </c>
      <c r="M502" s="2" t="e">
        <f>((Data!#REF!-Data!M501)/Data!#REF!)*10</f>
        <v>#REF!</v>
      </c>
      <c r="N502" s="2" t="e">
        <f>((Data!#REF!-Data!N501)/Data!#REF!)*10</f>
        <v>#REF!</v>
      </c>
      <c r="O502" s="2" t="e">
        <f>((Data!#REF!-Data!O501)/Data!#REF!)*10</f>
        <v>#REF!</v>
      </c>
      <c r="P502" s="2" t="e">
        <f>((Data!#REF!-Data!P501)/Data!#REF!)*10</f>
        <v>#REF!</v>
      </c>
      <c r="Q502" s="2" t="e">
        <f>((Data!#REF!-Data!Q501)/Data!#REF!)*10</f>
        <v>#REF!</v>
      </c>
      <c r="R502" s="2" t="e">
        <f>((Data!#REF!-Data!R501)/Data!#REF!)*10</f>
        <v>#REF!</v>
      </c>
      <c r="S502" s="2" t="e">
        <f>((Data!#REF!-Data!S501)/Data!#REF!)*10</f>
        <v>#REF!</v>
      </c>
      <c r="T502" s="2" t="e">
        <f>((Data!#REF!-Data!T501)/Data!#REF!)*10</f>
        <v>#REF!</v>
      </c>
      <c r="U502" s="2" t="e">
        <f>((Data!#REF!-Data!U501)/Data!#REF!)*10</f>
        <v>#REF!</v>
      </c>
      <c r="V502" s="2" t="e">
        <f>((Data!#REF!-Data!V501)/Data!#REF!)*10</f>
        <v>#REF!</v>
      </c>
      <c r="W502" s="2" t="e">
        <f>((Data!#REF!-Data!W501)/Data!#REF!)*10</f>
        <v>#REF!</v>
      </c>
      <c r="X502" s="2" t="e">
        <f>((Data!#REF!-Data!X501)/Data!#REF!)*10</f>
        <v>#REF!</v>
      </c>
      <c r="Y502" s="2" t="e">
        <f>((Data!#REF!-Data!Y501)/Data!#REF!)*10</f>
        <v>#REF!</v>
      </c>
      <c r="Z502" s="2" t="e">
        <f>((Data!#REF!-Data!Z501)/Data!#REF!)*10</f>
        <v>#REF!</v>
      </c>
      <c r="AA502" s="2" t="e">
        <f>((Data!#REF!-Data!AA501)/Data!#REF!)*10</f>
        <v>#REF!</v>
      </c>
      <c r="AB502" s="2" t="e">
        <f>((Data!#REF!-Data!AB501)/Data!#REF!)*10</f>
        <v>#REF!</v>
      </c>
      <c r="AC502" s="2" t="e">
        <f>((Data!#REF!-Data!AC501)/Data!#REF!)*10</f>
        <v>#REF!</v>
      </c>
      <c r="AD502" s="2" t="e">
        <f>((Data!#REF!-Data!AD501)/Data!#REF!)*10</f>
        <v>#REF!</v>
      </c>
      <c r="AE502" s="2" t="e">
        <f>((Data!#REF!-Data!AE501)/Data!#REF!)*10</f>
        <v>#REF!</v>
      </c>
      <c r="AF502" s="2" t="e">
        <f>((Data!#REF!-Data!AF501)/Data!#REF!)*10</f>
        <v>#REF!</v>
      </c>
      <c r="AG502" s="2" t="e">
        <f>((Data!#REF!-Data!AG501)/Data!#REF!)*10</f>
        <v>#REF!</v>
      </c>
      <c r="AH502" s="2" t="e">
        <f>((Data!#REF!-Data!AH501)/Data!#REF!)*10</f>
        <v>#REF!</v>
      </c>
      <c r="AI502" s="2" t="e">
        <f>((Data!AI501-Data!#REF!)/Data!#REF!)*10</f>
        <v>#REF!</v>
      </c>
      <c r="AJ502" s="2" t="e">
        <f>((Data!AJ501-Data!#REF!)/Data!#REF!)*10</f>
        <v>#REF!</v>
      </c>
      <c r="AK502" s="2" t="e">
        <f>((Data!AK501-Data!#REF!)/Data!#REF!)*10</f>
        <v>#REF!</v>
      </c>
      <c r="AL502" s="2" t="e">
        <f>((Data!AL501-Data!#REF!)/Data!#REF!)*10</f>
        <v>#REF!</v>
      </c>
      <c r="AM502" s="2" t="e">
        <f>((Data!AM501-Data!#REF!)/Data!#REF!)*10</f>
        <v>#REF!</v>
      </c>
      <c r="AN502" s="2" t="e">
        <f>((Data!#REF!-Data!AN501)/Data!#REF!)*10</f>
        <v>#REF!</v>
      </c>
      <c r="AO502" s="2" t="e">
        <f>((Data!#REF!-Data!AO501)/Data!#REF!)*10</f>
        <v>#REF!</v>
      </c>
      <c r="AP502" s="2" t="e">
        <f>((Data!#REF!-Data!AP501)/Data!#REF!)*10</f>
        <v>#REF!</v>
      </c>
      <c r="AQ502" s="2" t="e">
        <f>((Data!#REF!-Data!AQ501)/Data!#REF!)*10</f>
        <v>#REF!</v>
      </c>
      <c r="AR502" s="2" t="e">
        <f>((Data!#REF!-Data!AR501)/Data!#REF!)*10</f>
        <v>#REF!</v>
      </c>
      <c r="AS502" s="2" t="e">
        <f>((Data!#REF!-Data!AS501)/Data!#REF!)*10</f>
        <v>#REF!</v>
      </c>
      <c r="AT502" s="2" t="e">
        <f>((Data!#REF!-Data!AT501)/Data!#REF!)*10</f>
        <v>#REF!</v>
      </c>
      <c r="AU502" s="2" t="e">
        <f>((Data!#REF!-Data!AU501)/Data!#REF!)*10</f>
        <v>#REF!</v>
      </c>
      <c r="AV502" s="2" t="e">
        <f>((Data!#REF!-Data!AV501)/Data!#REF!)*10</f>
        <v>#REF!</v>
      </c>
      <c r="AW502" s="2" t="e">
        <f>((Data!#REF!-Data!AW501)/Data!#REF!)*10</f>
        <v>#REF!</v>
      </c>
      <c r="AX502" s="2" t="e">
        <f>((Data!AX501-Data!#REF!)/Data!#REF!)*10</f>
        <v>#REF!</v>
      </c>
      <c r="AY502" s="2" t="e">
        <f>((Data!AY501-Data!#REF!)/Data!#REF!)*10</f>
        <v>#REF!</v>
      </c>
      <c r="AZ502" s="2" t="e">
        <f>((Data!AZ501-Data!#REF!)/Data!#REF!)*10</f>
        <v>#REF!</v>
      </c>
      <c r="BA502" s="2" t="e">
        <f>((Data!BA501-Data!#REF!)/Data!#REF!)*10</f>
        <v>#REF!</v>
      </c>
      <c r="BB502" s="2" t="e">
        <f>((Data!BB501-Data!#REF!)/Data!#REF!)*10</f>
        <v>#REF!</v>
      </c>
      <c r="BC502" s="2" t="e">
        <f>((Data!BC501-Data!#REF!)/Data!#REF!)*10</f>
        <v>#REF!</v>
      </c>
      <c r="BD502" s="2" t="e">
        <f>((Data!BD501-Data!#REF!)/Data!#REF!)*10</f>
        <v>#REF!</v>
      </c>
      <c r="BE502" s="2" t="e">
        <f>((Data!BE501-Data!#REF!)/Data!#REF!)*10</f>
        <v>#REF!</v>
      </c>
      <c r="BF502" s="2" t="e">
        <f>((Data!BF501-Data!#REF!)/Data!#REF!)*10</f>
        <v>#REF!</v>
      </c>
      <c r="BG502" s="2" t="e">
        <f>((Data!BG501-Data!#REF!)/Data!#REF!)*10</f>
        <v>#REF!</v>
      </c>
      <c r="BH502" s="2" t="e">
        <f>((Data!BH501-Data!#REF!)/Data!#REF!)*10</f>
        <v>#REF!</v>
      </c>
      <c r="BI502" s="2" t="e">
        <f>((Data!BI501-Data!#REF!)/Data!#REF!)*10</f>
        <v>#REF!</v>
      </c>
      <c r="BJ502" s="2" t="e">
        <f>((Data!BJ501-Data!#REF!)/Data!#REF!)*10</f>
        <v>#REF!</v>
      </c>
      <c r="BK502" s="2" t="e">
        <f>((Data!BK501-Data!#REF!)/Data!#REF!)*10</f>
        <v>#REF!</v>
      </c>
      <c r="BL502" s="2" t="e">
        <f>((Data!BL501-Data!#REF!)/Data!#REF!)*10</f>
        <v>#REF!</v>
      </c>
      <c r="BM502" s="8"/>
      <c r="BN502" s="8"/>
      <c r="BO502" s="8"/>
      <c r="BP502" s="8"/>
      <c r="BQ502" s="8"/>
    </row>
    <row r="503" spans="1:69">
      <c r="A503" t="s">
        <v>1014</v>
      </c>
      <c r="B503" s="1" t="s">
        <v>2260</v>
      </c>
      <c r="C503" s="16" t="s">
        <v>1015</v>
      </c>
      <c r="D503" s="16" t="s">
        <v>1361</v>
      </c>
      <c r="E503" s="2" t="e">
        <f>((Data!E502-Data!#REF!)/Data!#REF!)*10</f>
        <v>#REF!</v>
      </c>
      <c r="F503" s="2" t="e">
        <f>((Data!F502-Data!#REF!)/Data!#REF!)*10</f>
        <v>#REF!</v>
      </c>
      <c r="G503" s="2" t="e">
        <f>((Data!G502-Data!#REF!)/Data!#REF!)*10</f>
        <v>#REF!</v>
      </c>
      <c r="H503" s="2" t="e">
        <f>((Data!H502-Data!#REF!)/Data!#REF!)*10</f>
        <v>#REF!</v>
      </c>
      <c r="I503" s="2" t="e">
        <f>((Data!I502-Data!#REF!)/Data!#REF!)*10</f>
        <v>#REF!</v>
      </c>
      <c r="J503" s="2" t="e">
        <f>((Data!#REF!-Data!J502)/Data!#REF!)*10</f>
        <v>#REF!</v>
      </c>
      <c r="K503" s="2" t="e">
        <f>((Data!#REF!-Data!K502)/Data!#REF!)*10</f>
        <v>#REF!</v>
      </c>
      <c r="L503" s="2" t="e">
        <f>((Data!#REF!-Data!L502)/Data!#REF!)*10</f>
        <v>#REF!</v>
      </c>
      <c r="M503" s="2" t="e">
        <f>((Data!#REF!-Data!M502)/Data!#REF!)*10</f>
        <v>#REF!</v>
      </c>
      <c r="N503" s="2" t="e">
        <f>((Data!#REF!-Data!N502)/Data!#REF!)*10</f>
        <v>#REF!</v>
      </c>
      <c r="O503" s="2" t="e">
        <f>((Data!#REF!-Data!O502)/Data!#REF!)*10</f>
        <v>#REF!</v>
      </c>
      <c r="P503" s="2" t="e">
        <f>((Data!#REF!-Data!P502)/Data!#REF!)*10</f>
        <v>#REF!</v>
      </c>
      <c r="Q503" s="2" t="e">
        <f>((Data!#REF!-Data!Q502)/Data!#REF!)*10</f>
        <v>#REF!</v>
      </c>
      <c r="R503" s="2" t="e">
        <f>((Data!#REF!-Data!R502)/Data!#REF!)*10</f>
        <v>#REF!</v>
      </c>
      <c r="S503" s="2" t="e">
        <f>((Data!#REF!-Data!S502)/Data!#REF!)*10</f>
        <v>#REF!</v>
      </c>
      <c r="T503" s="2" t="e">
        <f>((Data!#REF!-Data!T502)/Data!#REF!)*10</f>
        <v>#REF!</v>
      </c>
      <c r="U503" s="2" t="e">
        <f>((Data!#REF!-Data!U502)/Data!#REF!)*10</f>
        <v>#REF!</v>
      </c>
      <c r="V503" s="2" t="e">
        <f>((Data!#REF!-Data!V502)/Data!#REF!)*10</f>
        <v>#REF!</v>
      </c>
      <c r="W503" s="2" t="e">
        <f>((Data!#REF!-Data!W502)/Data!#REF!)*10</f>
        <v>#REF!</v>
      </c>
      <c r="X503" s="2" t="e">
        <f>((Data!#REF!-Data!X502)/Data!#REF!)*10</f>
        <v>#REF!</v>
      </c>
      <c r="Y503" s="2" t="e">
        <f>((Data!#REF!-Data!Y502)/Data!#REF!)*10</f>
        <v>#REF!</v>
      </c>
      <c r="Z503" s="2" t="e">
        <f>((Data!#REF!-Data!Z502)/Data!#REF!)*10</f>
        <v>#REF!</v>
      </c>
      <c r="AA503" s="2" t="e">
        <f>((Data!#REF!-Data!AA502)/Data!#REF!)*10</f>
        <v>#REF!</v>
      </c>
      <c r="AB503" s="2" t="e">
        <f>((Data!#REF!-Data!AB502)/Data!#REF!)*10</f>
        <v>#REF!</v>
      </c>
      <c r="AC503" s="2" t="e">
        <f>((Data!#REF!-Data!AC502)/Data!#REF!)*10</f>
        <v>#REF!</v>
      </c>
      <c r="AD503" s="2" t="e">
        <f>((Data!#REF!-Data!AD502)/Data!#REF!)*10</f>
        <v>#REF!</v>
      </c>
      <c r="AE503" s="2" t="e">
        <f>((Data!#REF!-Data!AE502)/Data!#REF!)*10</f>
        <v>#REF!</v>
      </c>
      <c r="AF503" s="2" t="e">
        <f>((Data!#REF!-Data!AF502)/Data!#REF!)*10</f>
        <v>#REF!</v>
      </c>
      <c r="AG503" s="2" t="e">
        <f>((Data!#REF!-Data!AG502)/Data!#REF!)*10</f>
        <v>#REF!</v>
      </c>
      <c r="AH503" s="2" t="e">
        <f>((Data!#REF!-Data!AH502)/Data!#REF!)*10</f>
        <v>#REF!</v>
      </c>
      <c r="AI503" s="2" t="e">
        <f>((Data!AI502-Data!#REF!)/Data!#REF!)*10</f>
        <v>#REF!</v>
      </c>
      <c r="AJ503" s="2" t="e">
        <f>((Data!AJ502-Data!#REF!)/Data!#REF!)*10</f>
        <v>#REF!</v>
      </c>
      <c r="AK503" s="2" t="e">
        <f>((Data!AK502-Data!#REF!)/Data!#REF!)*10</f>
        <v>#REF!</v>
      </c>
      <c r="AL503" s="2" t="e">
        <f>((Data!AL502-Data!#REF!)/Data!#REF!)*10</f>
        <v>#REF!</v>
      </c>
      <c r="AM503" s="2" t="e">
        <f>((Data!AM502-Data!#REF!)/Data!#REF!)*10</f>
        <v>#REF!</v>
      </c>
      <c r="AN503" s="2" t="e">
        <f>((Data!#REF!-Data!AN502)/Data!#REF!)*10</f>
        <v>#REF!</v>
      </c>
      <c r="AO503" s="2" t="e">
        <f>((Data!#REF!-Data!AO502)/Data!#REF!)*10</f>
        <v>#REF!</v>
      </c>
      <c r="AP503" s="2" t="e">
        <f>((Data!#REF!-Data!AP502)/Data!#REF!)*10</f>
        <v>#REF!</v>
      </c>
      <c r="AQ503" s="2" t="e">
        <f>((Data!#REF!-Data!AQ502)/Data!#REF!)*10</f>
        <v>#REF!</v>
      </c>
      <c r="AR503" s="2" t="e">
        <f>((Data!#REF!-Data!AR502)/Data!#REF!)*10</f>
        <v>#REF!</v>
      </c>
      <c r="AS503" s="2" t="e">
        <f>((Data!#REF!-Data!AS502)/Data!#REF!)*10</f>
        <v>#REF!</v>
      </c>
      <c r="AT503" s="2" t="e">
        <f>((Data!#REF!-Data!AT502)/Data!#REF!)*10</f>
        <v>#REF!</v>
      </c>
      <c r="AU503" s="2" t="e">
        <f>((Data!#REF!-Data!AU502)/Data!#REF!)*10</f>
        <v>#REF!</v>
      </c>
      <c r="AV503" s="2" t="e">
        <f>((Data!#REF!-Data!AV502)/Data!#REF!)*10</f>
        <v>#REF!</v>
      </c>
      <c r="AW503" s="2" t="e">
        <f>((Data!#REF!-Data!AW502)/Data!#REF!)*10</f>
        <v>#REF!</v>
      </c>
      <c r="AX503" s="2" t="e">
        <f>((Data!AX502-Data!#REF!)/Data!#REF!)*10</f>
        <v>#REF!</v>
      </c>
      <c r="AY503" s="2" t="e">
        <f>((Data!AY502-Data!#REF!)/Data!#REF!)*10</f>
        <v>#REF!</v>
      </c>
      <c r="AZ503" s="2" t="e">
        <f>((Data!AZ502-Data!#REF!)/Data!#REF!)*10</f>
        <v>#REF!</v>
      </c>
      <c r="BA503" s="2" t="e">
        <f>((Data!BA502-Data!#REF!)/Data!#REF!)*10</f>
        <v>#REF!</v>
      </c>
      <c r="BB503" s="2" t="e">
        <f>((Data!BB502-Data!#REF!)/Data!#REF!)*10</f>
        <v>#REF!</v>
      </c>
      <c r="BC503" s="2" t="e">
        <f>((Data!BC502-Data!#REF!)/Data!#REF!)*10</f>
        <v>#REF!</v>
      </c>
      <c r="BD503" s="2" t="e">
        <f>((Data!BD502-Data!#REF!)/Data!#REF!)*10</f>
        <v>#REF!</v>
      </c>
      <c r="BE503" s="2" t="e">
        <f>((Data!BE502-Data!#REF!)/Data!#REF!)*10</f>
        <v>#REF!</v>
      </c>
      <c r="BF503" s="2" t="e">
        <f>((Data!BF502-Data!#REF!)/Data!#REF!)*10</f>
        <v>#REF!</v>
      </c>
      <c r="BG503" s="2" t="e">
        <f>((Data!BG502-Data!#REF!)/Data!#REF!)*10</f>
        <v>#REF!</v>
      </c>
      <c r="BH503" s="2" t="e">
        <f>((Data!BH502-Data!#REF!)/Data!#REF!)*10</f>
        <v>#REF!</v>
      </c>
      <c r="BI503" s="2" t="e">
        <f>((Data!BI502-Data!#REF!)/Data!#REF!)*10</f>
        <v>#REF!</v>
      </c>
      <c r="BJ503" s="2" t="e">
        <f>((Data!BJ502-Data!#REF!)/Data!#REF!)*10</f>
        <v>#REF!</v>
      </c>
      <c r="BK503" s="2" t="e">
        <f>((Data!BK502-Data!#REF!)/Data!#REF!)*10</f>
        <v>#REF!</v>
      </c>
      <c r="BL503" s="2" t="e">
        <f>((Data!BL502-Data!#REF!)/Data!#REF!)*10</f>
        <v>#REF!</v>
      </c>
      <c r="BM503" s="8"/>
      <c r="BN503" s="8"/>
      <c r="BO503" s="8"/>
      <c r="BP503" s="8"/>
      <c r="BQ503" s="8"/>
    </row>
    <row r="504" spans="1:69">
      <c r="A504" t="s">
        <v>1016</v>
      </c>
      <c r="B504" s="1" t="s">
        <v>2261</v>
      </c>
      <c r="C504" s="16" t="s">
        <v>1017</v>
      </c>
      <c r="D504" s="16" t="s">
        <v>1361</v>
      </c>
      <c r="E504" s="2" t="e">
        <f>((Data!E503-Data!#REF!)/Data!#REF!)*10</f>
        <v>#REF!</v>
      </c>
      <c r="F504" s="2" t="e">
        <f>((Data!F503-Data!#REF!)/Data!#REF!)*10</f>
        <v>#REF!</v>
      </c>
      <c r="G504" s="2" t="e">
        <f>((Data!G503-Data!#REF!)/Data!#REF!)*10</f>
        <v>#REF!</v>
      </c>
      <c r="H504" s="2" t="e">
        <f>((Data!H503-Data!#REF!)/Data!#REF!)*10</f>
        <v>#REF!</v>
      </c>
      <c r="I504" s="2" t="e">
        <f>((Data!I503-Data!#REF!)/Data!#REF!)*10</f>
        <v>#REF!</v>
      </c>
      <c r="J504" s="2" t="e">
        <f>((Data!#REF!-Data!J503)/Data!#REF!)*10</f>
        <v>#REF!</v>
      </c>
      <c r="K504" s="2" t="e">
        <f>((Data!#REF!-Data!K503)/Data!#REF!)*10</f>
        <v>#REF!</v>
      </c>
      <c r="L504" s="2" t="e">
        <f>((Data!#REF!-Data!L503)/Data!#REF!)*10</f>
        <v>#REF!</v>
      </c>
      <c r="M504" s="2" t="e">
        <f>((Data!#REF!-Data!M503)/Data!#REF!)*10</f>
        <v>#REF!</v>
      </c>
      <c r="N504" s="2" t="e">
        <f>((Data!#REF!-Data!N503)/Data!#REF!)*10</f>
        <v>#REF!</v>
      </c>
      <c r="O504" s="2" t="e">
        <f>((Data!#REF!-Data!O503)/Data!#REF!)*10</f>
        <v>#REF!</v>
      </c>
      <c r="P504" s="2" t="e">
        <f>((Data!#REF!-Data!P503)/Data!#REF!)*10</f>
        <v>#REF!</v>
      </c>
      <c r="Q504" s="2" t="e">
        <f>((Data!#REF!-Data!Q503)/Data!#REF!)*10</f>
        <v>#REF!</v>
      </c>
      <c r="R504" s="2" t="e">
        <f>((Data!#REF!-Data!R503)/Data!#REF!)*10</f>
        <v>#REF!</v>
      </c>
      <c r="S504" s="2" t="e">
        <f>((Data!#REF!-Data!S503)/Data!#REF!)*10</f>
        <v>#REF!</v>
      </c>
      <c r="T504" s="2" t="e">
        <f>((Data!#REF!-Data!T503)/Data!#REF!)*10</f>
        <v>#REF!</v>
      </c>
      <c r="U504" s="2" t="e">
        <f>((Data!#REF!-Data!U503)/Data!#REF!)*10</f>
        <v>#REF!</v>
      </c>
      <c r="V504" s="2" t="e">
        <f>((Data!#REF!-Data!V503)/Data!#REF!)*10</f>
        <v>#REF!</v>
      </c>
      <c r="W504" s="2" t="e">
        <f>((Data!#REF!-Data!W503)/Data!#REF!)*10</f>
        <v>#REF!</v>
      </c>
      <c r="X504" s="2" t="e">
        <f>((Data!#REF!-Data!X503)/Data!#REF!)*10</f>
        <v>#REF!</v>
      </c>
      <c r="Y504" s="2" t="e">
        <f>((Data!#REF!-Data!Y503)/Data!#REF!)*10</f>
        <v>#REF!</v>
      </c>
      <c r="Z504" s="2" t="e">
        <f>((Data!#REF!-Data!Z503)/Data!#REF!)*10</f>
        <v>#REF!</v>
      </c>
      <c r="AA504" s="2" t="e">
        <f>((Data!#REF!-Data!AA503)/Data!#REF!)*10</f>
        <v>#REF!</v>
      </c>
      <c r="AB504" s="2" t="e">
        <f>((Data!#REF!-Data!AB503)/Data!#REF!)*10</f>
        <v>#REF!</v>
      </c>
      <c r="AC504" s="2" t="e">
        <f>((Data!#REF!-Data!AC503)/Data!#REF!)*10</f>
        <v>#REF!</v>
      </c>
      <c r="AD504" s="2" t="e">
        <f>((Data!#REF!-Data!AD503)/Data!#REF!)*10</f>
        <v>#REF!</v>
      </c>
      <c r="AE504" s="2" t="e">
        <f>((Data!#REF!-Data!AE503)/Data!#REF!)*10</f>
        <v>#REF!</v>
      </c>
      <c r="AF504" s="2" t="e">
        <f>((Data!#REF!-Data!AF503)/Data!#REF!)*10</f>
        <v>#REF!</v>
      </c>
      <c r="AG504" s="2" t="e">
        <f>((Data!#REF!-Data!AG503)/Data!#REF!)*10</f>
        <v>#REF!</v>
      </c>
      <c r="AH504" s="2" t="e">
        <f>((Data!#REF!-Data!AH503)/Data!#REF!)*10</f>
        <v>#REF!</v>
      </c>
      <c r="AI504" s="2" t="e">
        <f>((Data!AI503-Data!#REF!)/Data!#REF!)*10</f>
        <v>#REF!</v>
      </c>
      <c r="AJ504" s="2" t="e">
        <f>((Data!AJ503-Data!#REF!)/Data!#REF!)*10</f>
        <v>#REF!</v>
      </c>
      <c r="AK504" s="2" t="e">
        <f>((Data!AK503-Data!#REF!)/Data!#REF!)*10</f>
        <v>#REF!</v>
      </c>
      <c r="AL504" s="2" t="e">
        <f>((Data!AL503-Data!#REF!)/Data!#REF!)*10</f>
        <v>#REF!</v>
      </c>
      <c r="AM504" s="2" t="e">
        <f>((Data!AM503-Data!#REF!)/Data!#REF!)*10</f>
        <v>#REF!</v>
      </c>
      <c r="AN504" s="2" t="e">
        <f>((Data!#REF!-Data!AN503)/Data!#REF!)*10</f>
        <v>#REF!</v>
      </c>
      <c r="AO504" s="2" t="e">
        <f>((Data!#REF!-Data!AO503)/Data!#REF!)*10</f>
        <v>#REF!</v>
      </c>
      <c r="AP504" s="2" t="e">
        <f>((Data!#REF!-Data!AP503)/Data!#REF!)*10</f>
        <v>#REF!</v>
      </c>
      <c r="AQ504" s="2" t="e">
        <f>((Data!#REF!-Data!AQ503)/Data!#REF!)*10</f>
        <v>#REF!</v>
      </c>
      <c r="AR504" s="2" t="e">
        <f>((Data!#REF!-Data!AR503)/Data!#REF!)*10</f>
        <v>#REF!</v>
      </c>
      <c r="AS504" s="2" t="e">
        <f>((Data!#REF!-Data!AS503)/Data!#REF!)*10</f>
        <v>#REF!</v>
      </c>
      <c r="AT504" s="2" t="e">
        <f>((Data!#REF!-Data!AT503)/Data!#REF!)*10</f>
        <v>#REF!</v>
      </c>
      <c r="AU504" s="2" t="e">
        <f>((Data!#REF!-Data!AU503)/Data!#REF!)*10</f>
        <v>#REF!</v>
      </c>
      <c r="AV504" s="2" t="e">
        <f>((Data!#REF!-Data!AV503)/Data!#REF!)*10</f>
        <v>#REF!</v>
      </c>
      <c r="AW504" s="2" t="e">
        <f>((Data!#REF!-Data!AW503)/Data!#REF!)*10</f>
        <v>#REF!</v>
      </c>
      <c r="AX504" s="2" t="e">
        <f>((Data!AX503-Data!#REF!)/Data!#REF!)*10</f>
        <v>#REF!</v>
      </c>
      <c r="AY504" s="2" t="e">
        <f>((Data!AY503-Data!#REF!)/Data!#REF!)*10</f>
        <v>#REF!</v>
      </c>
      <c r="AZ504" s="2" t="e">
        <f>((Data!AZ503-Data!#REF!)/Data!#REF!)*10</f>
        <v>#REF!</v>
      </c>
      <c r="BA504" s="2" t="e">
        <f>((Data!BA503-Data!#REF!)/Data!#REF!)*10</f>
        <v>#REF!</v>
      </c>
      <c r="BB504" s="2" t="e">
        <f>((Data!BB503-Data!#REF!)/Data!#REF!)*10</f>
        <v>#REF!</v>
      </c>
      <c r="BC504" s="2" t="e">
        <f>((Data!BC503-Data!#REF!)/Data!#REF!)*10</f>
        <v>#REF!</v>
      </c>
      <c r="BD504" s="2" t="e">
        <f>((Data!BD503-Data!#REF!)/Data!#REF!)*10</f>
        <v>#REF!</v>
      </c>
      <c r="BE504" s="2" t="e">
        <f>((Data!BE503-Data!#REF!)/Data!#REF!)*10</f>
        <v>#REF!</v>
      </c>
      <c r="BF504" s="2" t="e">
        <f>((Data!BF503-Data!#REF!)/Data!#REF!)*10</f>
        <v>#REF!</v>
      </c>
      <c r="BG504" s="2" t="e">
        <f>((Data!BG503-Data!#REF!)/Data!#REF!)*10</f>
        <v>#REF!</v>
      </c>
      <c r="BH504" s="2" t="e">
        <f>((Data!BH503-Data!#REF!)/Data!#REF!)*10</f>
        <v>#REF!</v>
      </c>
      <c r="BI504" s="2" t="e">
        <f>((Data!BI503-Data!#REF!)/Data!#REF!)*10</f>
        <v>#REF!</v>
      </c>
      <c r="BJ504" s="2" t="e">
        <f>((Data!BJ503-Data!#REF!)/Data!#REF!)*10</f>
        <v>#REF!</v>
      </c>
      <c r="BK504" s="2" t="e">
        <f>((Data!BK503-Data!#REF!)/Data!#REF!)*10</f>
        <v>#REF!</v>
      </c>
      <c r="BL504" s="2" t="e">
        <f>((Data!BL503-Data!#REF!)/Data!#REF!)*10</f>
        <v>#REF!</v>
      </c>
      <c r="BM504" s="8"/>
      <c r="BN504" s="8"/>
      <c r="BO504" s="8"/>
      <c r="BP504" s="8"/>
      <c r="BQ504" s="8"/>
    </row>
    <row r="505" spans="1:69">
      <c r="A505" t="s">
        <v>1018</v>
      </c>
      <c r="B505" s="1" t="s">
        <v>2262</v>
      </c>
      <c r="C505" s="16" t="s">
        <v>1019</v>
      </c>
      <c r="D505" s="16" t="s">
        <v>1361</v>
      </c>
      <c r="E505" s="2" t="e">
        <f>((Data!E504-Data!#REF!)/Data!#REF!)*10</f>
        <v>#REF!</v>
      </c>
      <c r="F505" s="2" t="e">
        <f>((Data!F504-Data!#REF!)/Data!#REF!)*10</f>
        <v>#REF!</v>
      </c>
      <c r="G505" s="2" t="e">
        <f>((Data!G504-Data!#REF!)/Data!#REF!)*10</f>
        <v>#REF!</v>
      </c>
      <c r="H505" s="2" t="e">
        <f>((Data!H504-Data!#REF!)/Data!#REF!)*10</f>
        <v>#REF!</v>
      </c>
      <c r="I505" s="2" t="e">
        <f>((Data!I504-Data!#REF!)/Data!#REF!)*10</f>
        <v>#REF!</v>
      </c>
      <c r="J505" s="2" t="e">
        <f>((Data!#REF!-Data!J504)/Data!#REF!)*10</f>
        <v>#REF!</v>
      </c>
      <c r="K505" s="2" t="e">
        <f>((Data!#REF!-Data!K504)/Data!#REF!)*10</f>
        <v>#REF!</v>
      </c>
      <c r="L505" s="2" t="e">
        <f>((Data!#REF!-Data!L504)/Data!#REF!)*10</f>
        <v>#REF!</v>
      </c>
      <c r="M505" s="2" t="e">
        <f>((Data!#REF!-Data!M504)/Data!#REF!)*10</f>
        <v>#REF!</v>
      </c>
      <c r="N505" s="2" t="e">
        <f>((Data!#REF!-Data!N504)/Data!#REF!)*10</f>
        <v>#REF!</v>
      </c>
      <c r="O505" s="2" t="e">
        <f>((Data!#REF!-Data!O504)/Data!#REF!)*10</f>
        <v>#REF!</v>
      </c>
      <c r="P505" s="2" t="e">
        <f>((Data!#REF!-Data!P504)/Data!#REF!)*10</f>
        <v>#REF!</v>
      </c>
      <c r="Q505" s="2" t="e">
        <f>((Data!#REF!-Data!Q504)/Data!#REF!)*10</f>
        <v>#REF!</v>
      </c>
      <c r="R505" s="2" t="e">
        <f>((Data!#REF!-Data!R504)/Data!#REF!)*10</f>
        <v>#REF!</v>
      </c>
      <c r="S505" s="2" t="e">
        <f>((Data!#REF!-Data!S504)/Data!#REF!)*10</f>
        <v>#REF!</v>
      </c>
      <c r="T505" s="2" t="e">
        <f>((Data!#REF!-Data!T504)/Data!#REF!)*10</f>
        <v>#REF!</v>
      </c>
      <c r="U505" s="2" t="e">
        <f>((Data!#REF!-Data!U504)/Data!#REF!)*10</f>
        <v>#REF!</v>
      </c>
      <c r="V505" s="2" t="e">
        <f>((Data!#REF!-Data!V504)/Data!#REF!)*10</f>
        <v>#REF!</v>
      </c>
      <c r="W505" s="2" t="e">
        <f>((Data!#REF!-Data!W504)/Data!#REF!)*10</f>
        <v>#REF!</v>
      </c>
      <c r="X505" s="2" t="e">
        <f>((Data!#REF!-Data!X504)/Data!#REF!)*10</f>
        <v>#REF!</v>
      </c>
      <c r="Y505" s="2" t="e">
        <f>((Data!#REF!-Data!Y504)/Data!#REF!)*10</f>
        <v>#REF!</v>
      </c>
      <c r="Z505" s="2" t="e">
        <f>((Data!#REF!-Data!Z504)/Data!#REF!)*10</f>
        <v>#REF!</v>
      </c>
      <c r="AA505" s="2" t="e">
        <f>((Data!#REF!-Data!AA504)/Data!#REF!)*10</f>
        <v>#REF!</v>
      </c>
      <c r="AB505" s="2" t="e">
        <f>((Data!#REF!-Data!AB504)/Data!#REF!)*10</f>
        <v>#REF!</v>
      </c>
      <c r="AC505" s="2" t="e">
        <f>((Data!#REF!-Data!AC504)/Data!#REF!)*10</f>
        <v>#REF!</v>
      </c>
      <c r="AD505" s="2" t="e">
        <f>((Data!#REF!-Data!AD504)/Data!#REF!)*10</f>
        <v>#REF!</v>
      </c>
      <c r="AE505" s="2" t="e">
        <f>((Data!#REF!-Data!AE504)/Data!#REF!)*10</f>
        <v>#REF!</v>
      </c>
      <c r="AF505" s="2" t="e">
        <f>((Data!#REF!-Data!AF504)/Data!#REF!)*10</f>
        <v>#REF!</v>
      </c>
      <c r="AG505" s="2" t="e">
        <f>((Data!#REF!-Data!AG504)/Data!#REF!)*10</f>
        <v>#REF!</v>
      </c>
      <c r="AH505" s="2" t="e">
        <f>((Data!#REF!-Data!AH504)/Data!#REF!)*10</f>
        <v>#REF!</v>
      </c>
      <c r="AI505" s="2" t="e">
        <f>((Data!AI504-Data!#REF!)/Data!#REF!)*10</f>
        <v>#REF!</v>
      </c>
      <c r="AJ505" s="2" t="e">
        <f>((Data!AJ504-Data!#REF!)/Data!#REF!)*10</f>
        <v>#REF!</v>
      </c>
      <c r="AK505" s="2" t="e">
        <f>((Data!AK504-Data!#REF!)/Data!#REF!)*10</f>
        <v>#REF!</v>
      </c>
      <c r="AL505" s="2" t="e">
        <f>((Data!AL504-Data!#REF!)/Data!#REF!)*10</f>
        <v>#REF!</v>
      </c>
      <c r="AM505" s="2" t="e">
        <f>((Data!AM504-Data!#REF!)/Data!#REF!)*10</f>
        <v>#REF!</v>
      </c>
      <c r="AN505" s="2" t="e">
        <f>((Data!#REF!-Data!AN504)/Data!#REF!)*10</f>
        <v>#REF!</v>
      </c>
      <c r="AO505" s="2" t="e">
        <f>((Data!#REF!-Data!AO504)/Data!#REF!)*10</f>
        <v>#REF!</v>
      </c>
      <c r="AP505" s="2" t="e">
        <f>((Data!#REF!-Data!AP504)/Data!#REF!)*10</f>
        <v>#REF!</v>
      </c>
      <c r="AQ505" s="2" t="e">
        <f>((Data!#REF!-Data!AQ504)/Data!#REF!)*10</f>
        <v>#REF!</v>
      </c>
      <c r="AR505" s="2" t="e">
        <f>((Data!#REF!-Data!AR504)/Data!#REF!)*10</f>
        <v>#REF!</v>
      </c>
      <c r="AS505" s="2" t="e">
        <f>((Data!#REF!-Data!AS504)/Data!#REF!)*10</f>
        <v>#REF!</v>
      </c>
      <c r="AT505" s="2" t="e">
        <f>((Data!#REF!-Data!AT504)/Data!#REF!)*10</f>
        <v>#REF!</v>
      </c>
      <c r="AU505" s="2" t="e">
        <f>((Data!#REF!-Data!AU504)/Data!#REF!)*10</f>
        <v>#REF!</v>
      </c>
      <c r="AV505" s="2" t="e">
        <f>((Data!#REF!-Data!AV504)/Data!#REF!)*10</f>
        <v>#REF!</v>
      </c>
      <c r="AW505" s="2" t="e">
        <f>((Data!#REF!-Data!AW504)/Data!#REF!)*10</f>
        <v>#REF!</v>
      </c>
      <c r="AX505" s="2" t="e">
        <f>((Data!AX504-Data!#REF!)/Data!#REF!)*10</f>
        <v>#REF!</v>
      </c>
      <c r="AY505" s="2" t="e">
        <f>((Data!AY504-Data!#REF!)/Data!#REF!)*10</f>
        <v>#REF!</v>
      </c>
      <c r="AZ505" s="2" t="e">
        <f>((Data!AZ504-Data!#REF!)/Data!#REF!)*10</f>
        <v>#REF!</v>
      </c>
      <c r="BA505" s="2" t="e">
        <f>((Data!BA504-Data!#REF!)/Data!#REF!)*10</f>
        <v>#REF!</v>
      </c>
      <c r="BB505" s="2" t="e">
        <f>((Data!BB504-Data!#REF!)/Data!#REF!)*10</f>
        <v>#REF!</v>
      </c>
      <c r="BC505" s="2" t="e">
        <f>((Data!BC504-Data!#REF!)/Data!#REF!)*10</f>
        <v>#REF!</v>
      </c>
      <c r="BD505" s="2" t="e">
        <f>((Data!BD504-Data!#REF!)/Data!#REF!)*10</f>
        <v>#REF!</v>
      </c>
      <c r="BE505" s="2" t="e">
        <f>((Data!BE504-Data!#REF!)/Data!#REF!)*10</f>
        <v>#REF!</v>
      </c>
      <c r="BF505" s="2" t="e">
        <f>((Data!BF504-Data!#REF!)/Data!#REF!)*10</f>
        <v>#REF!</v>
      </c>
      <c r="BG505" s="2" t="e">
        <f>((Data!BG504-Data!#REF!)/Data!#REF!)*10</f>
        <v>#REF!</v>
      </c>
      <c r="BH505" s="2" t="e">
        <f>((Data!BH504-Data!#REF!)/Data!#REF!)*10</f>
        <v>#REF!</v>
      </c>
      <c r="BI505" s="2" t="e">
        <f>((Data!BI504-Data!#REF!)/Data!#REF!)*10</f>
        <v>#REF!</v>
      </c>
      <c r="BJ505" s="2" t="e">
        <f>((Data!BJ504-Data!#REF!)/Data!#REF!)*10</f>
        <v>#REF!</v>
      </c>
      <c r="BK505" s="2" t="e">
        <f>((Data!BK504-Data!#REF!)/Data!#REF!)*10</f>
        <v>#REF!</v>
      </c>
      <c r="BL505" s="2" t="e">
        <f>((Data!BL504-Data!#REF!)/Data!#REF!)*10</f>
        <v>#REF!</v>
      </c>
      <c r="BM505" s="8"/>
      <c r="BN505" s="8"/>
      <c r="BO505" s="8"/>
      <c r="BP505" s="8"/>
      <c r="BQ505" s="8"/>
    </row>
    <row r="506" spans="1:69">
      <c r="A506" t="s">
        <v>1020</v>
      </c>
      <c r="B506" s="1" t="s">
        <v>2263</v>
      </c>
      <c r="C506" s="16" t="s">
        <v>1021</v>
      </c>
      <c r="D506" s="16" t="s">
        <v>1361</v>
      </c>
      <c r="E506" s="2" t="e">
        <f>((Data!E505-Data!#REF!)/Data!#REF!)*10</f>
        <v>#REF!</v>
      </c>
      <c r="F506" s="2" t="e">
        <f>((Data!F505-Data!#REF!)/Data!#REF!)*10</f>
        <v>#REF!</v>
      </c>
      <c r="G506" s="2" t="e">
        <f>((Data!G505-Data!#REF!)/Data!#REF!)*10</f>
        <v>#REF!</v>
      </c>
      <c r="H506" s="2" t="e">
        <f>((Data!H505-Data!#REF!)/Data!#REF!)*10</f>
        <v>#REF!</v>
      </c>
      <c r="I506" s="2" t="e">
        <f>((Data!I505-Data!#REF!)/Data!#REF!)*10</f>
        <v>#REF!</v>
      </c>
      <c r="J506" s="2" t="e">
        <f>((Data!#REF!-Data!J505)/Data!#REF!)*10</f>
        <v>#REF!</v>
      </c>
      <c r="K506" s="2" t="e">
        <f>((Data!#REF!-Data!K505)/Data!#REF!)*10</f>
        <v>#REF!</v>
      </c>
      <c r="L506" s="2" t="e">
        <f>((Data!#REF!-Data!L505)/Data!#REF!)*10</f>
        <v>#REF!</v>
      </c>
      <c r="M506" s="2" t="e">
        <f>((Data!#REF!-Data!M505)/Data!#REF!)*10</f>
        <v>#REF!</v>
      </c>
      <c r="N506" s="2" t="e">
        <f>((Data!#REF!-Data!N505)/Data!#REF!)*10</f>
        <v>#REF!</v>
      </c>
      <c r="O506" s="2" t="e">
        <f>((Data!#REF!-Data!O505)/Data!#REF!)*10</f>
        <v>#REF!</v>
      </c>
      <c r="P506" s="2" t="e">
        <f>((Data!#REF!-Data!P505)/Data!#REF!)*10</f>
        <v>#REF!</v>
      </c>
      <c r="Q506" s="2" t="e">
        <f>((Data!#REF!-Data!Q505)/Data!#REF!)*10</f>
        <v>#REF!</v>
      </c>
      <c r="R506" s="2" t="e">
        <f>((Data!#REF!-Data!R505)/Data!#REF!)*10</f>
        <v>#REF!</v>
      </c>
      <c r="S506" s="2" t="e">
        <f>((Data!#REF!-Data!S505)/Data!#REF!)*10</f>
        <v>#REF!</v>
      </c>
      <c r="T506" s="2" t="e">
        <f>((Data!#REF!-Data!T505)/Data!#REF!)*10</f>
        <v>#REF!</v>
      </c>
      <c r="U506" s="2" t="e">
        <f>((Data!#REF!-Data!U505)/Data!#REF!)*10</f>
        <v>#REF!</v>
      </c>
      <c r="V506" s="2" t="e">
        <f>((Data!#REF!-Data!V505)/Data!#REF!)*10</f>
        <v>#REF!</v>
      </c>
      <c r="W506" s="2" t="e">
        <f>((Data!#REF!-Data!W505)/Data!#REF!)*10</f>
        <v>#REF!</v>
      </c>
      <c r="X506" s="2" t="e">
        <f>((Data!#REF!-Data!X505)/Data!#REF!)*10</f>
        <v>#REF!</v>
      </c>
      <c r="Y506" s="2" t="e">
        <f>((Data!#REF!-Data!Y505)/Data!#REF!)*10</f>
        <v>#REF!</v>
      </c>
      <c r="Z506" s="2" t="e">
        <f>((Data!#REF!-Data!Z505)/Data!#REF!)*10</f>
        <v>#REF!</v>
      </c>
      <c r="AA506" s="2" t="e">
        <f>((Data!#REF!-Data!AA505)/Data!#REF!)*10</f>
        <v>#REF!</v>
      </c>
      <c r="AB506" s="2" t="e">
        <f>((Data!#REF!-Data!AB505)/Data!#REF!)*10</f>
        <v>#REF!</v>
      </c>
      <c r="AC506" s="2" t="e">
        <f>((Data!#REF!-Data!AC505)/Data!#REF!)*10</f>
        <v>#REF!</v>
      </c>
      <c r="AD506" s="2" t="e">
        <f>((Data!#REF!-Data!AD505)/Data!#REF!)*10</f>
        <v>#REF!</v>
      </c>
      <c r="AE506" s="2" t="e">
        <f>((Data!#REF!-Data!AE505)/Data!#REF!)*10</f>
        <v>#REF!</v>
      </c>
      <c r="AF506" s="2" t="e">
        <f>((Data!#REF!-Data!AF505)/Data!#REF!)*10</f>
        <v>#REF!</v>
      </c>
      <c r="AG506" s="2" t="e">
        <f>((Data!#REF!-Data!AG505)/Data!#REF!)*10</f>
        <v>#REF!</v>
      </c>
      <c r="AH506" s="2" t="e">
        <f>((Data!#REF!-Data!AH505)/Data!#REF!)*10</f>
        <v>#REF!</v>
      </c>
      <c r="AI506" s="2" t="e">
        <f>((Data!AI505-Data!#REF!)/Data!#REF!)*10</f>
        <v>#REF!</v>
      </c>
      <c r="AJ506" s="2" t="e">
        <f>((Data!AJ505-Data!#REF!)/Data!#REF!)*10</f>
        <v>#REF!</v>
      </c>
      <c r="AK506" s="2" t="e">
        <f>((Data!AK505-Data!#REF!)/Data!#REF!)*10</f>
        <v>#REF!</v>
      </c>
      <c r="AL506" s="2" t="e">
        <f>((Data!AL505-Data!#REF!)/Data!#REF!)*10</f>
        <v>#REF!</v>
      </c>
      <c r="AM506" s="2" t="e">
        <f>((Data!AM505-Data!#REF!)/Data!#REF!)*10</f>
        <v>#REF!</v>
      </c>
      <c r="AN506" s="2" t="e">
        <f>((Data!#REF!-Data!AN505)/Data!#REF!)*10</f>
        <v>#REF!</v>
      </c>
      <c r="AO506" s="2" t="e">
        <f>((Data!#REF!-Data!AO505)/Data!#REF!)*10</f>
        <v>#REF!</v>
      </c>
      <c r="AP506" s="2" t="e">
        <f>((Data!#REF!-Data!AP505)/Data!#REF!)*10</f>
        <v>#REF!</v>
      </c>
      <c r="AQ506" s="2" t="e">
        <f>((Data!#REF!-Data!AQ505)/Data!#REF!)*10</f>
        <v>#REF!</v>
      </c>
      <c r="AR506" s="2" t="e">
        <f>((Data!#REF!-Data!AR505)/Data!#REF!)*10</f>
        <v>#REF!</v>
      </c>
      <c r="AS506" s="2" t="e">
        <f>((Data!#REF!-Data!AS505)/Data!#REF!)*10</f>
        <v>#REF!</v>
      </c>
      <c r="AT506" s="2" t="e">
        <f>((Data!#REF!-Data!AT505)/Data!#REF!)*10</f>
        <v>#REF!</v>
      </c>
      <c r="AU506" s="2" t="e">
        <f>((Data!#REF!-Data!AU505)/Data!#REF!)*10</f>
        <v>#REF!</v>
      </c>
      <c r="AV506" s="2" t="e">
        <f>((Data!#REF!-Data!AV505)/Data!#REF!)*10</f>
        <v>#REF!</v>
      </c>
      <c r="AW506" s="2" t="e">
        <f>((Data!#REF!-Data!AW505)/Data!#REF!)*10</f>
        <v>#REF!</v>
      </c>
      <c r="AX506" s="2" t="e">
        <f>((Data!AX505-Data!#REF!)/Data!#REF!)*10</f>
        <v>#REF!</v>
      </c>
      <c r="AY506" s="2" t="e">
        <f>((Data!AY505-Data!#REF!)/Data!#REF!)*10</f>
        <v>#REF!</v>
      </c>
      <c r="AZ506" s="2" t="e">
        <f>((Data!AZ505-Data!#REF!)/Data!#REF!)*10</f>
        <v>#REF!</v>
      </c>
      <c r="BA506" s="2" t="e">
        <f>((Data!BA505-Data!#REF!)/Data!#REF!)*10</f>
        <v>#REF!</v>
      </c>
      <c r="BB506" s="2" t="e">
        <f>((Data!BB505-Data!#REF!)/Data!#REF!)*10</f>
        <v>#REF!</v>
      </c>
      <c r="BC506" s="2" t="e">
        <f>((Data!BC505-Data!#REF!)/Data!#REF!)*10</f>
        <v>#REF!</v>
      </c>
      <c r="BD506" s="2" t="e">
        <f>((Data!BD505-Data!#REF!)/Data!#REF!)*10</f>
        <v>#REF!</v>
      </c>
      <c r="BE506" s="2" t="e">
        <f>((Data!BE505-Data!#REF!)/Data!#REF!)*10</f>
        <v>#REF!</v>
      </c>
      <c r="BF506" s="2" t="e">
        <f>((Data!BF505-Data!#REF!)/Data!#REF!)*10</f>
        <v>#REF!</v>
      </c>
      <c r="BG506" s="2" t="e">
        <f>((Data!BG505-Data!#REF!)/Data!#REF!)*10</f>
        <v>#REF!</v>
      </c>
      <c r="BH506" s="2" t="e">
        <f>((Data!BH505-Data!#REF!)/Data!#REF!)*10</f>
        <v>#REF!</v>
      </c>
      <c r="BI506" s="2" t="e">
        <f>((Data!BI505-Data!#REF!)/Data!#REF!)*10</f>
        <v>#REF!</v>
      </c>
      <c r="BJ506" s="2" t="e">
        <f>((Data!BJ505-Data!#REF!)/Data!#REF!)*10</f>
        <v>#REF!</v>
      </c>
      <c r="BK506" s="2" t="e">
        <f>((Data!BK505-Data!#REF!)/Data!#REF!)*10</f>
        <v>#REF!</v>
      </c>
      <c r="BL506" s="2" t="e">
        <f>((Data!BL505-Data!#REF!)/Data!#REF!)*10</f>
        <v>#REF!</v>
      </c>
      <c r="BM506" s="8"/>
      <c r="BN506" s="8"/>
      <c r="BO506" s="8"/>
      <c r="BP506" s="8"/>
      <c r="BQ506" s="8"/>
    </row>
    <row r="507" spans="1:69">
      <c r="A507" t="s">
        <v>1022</v>
      </c>
      <c r="B507" s="1" t="s">
        <v>2264</v>
      </c>
      <c r="C507" s="16" t="s">
        <v>1023</v>
      </c>
      <c r="D507" s="16" t="s">
        <v>1361</v>
      </c>
      <c r="E507" s="2" t="e">
        <f>((Data!E506-Data!#REF!)/Data!#REF!)*10</f>
        <v>#REF!</v>
      </c>
      <c r="F507" s="2" t="e">
        <f>((Data!F506-Data!#REF!)/Data!#REF!)*10</f>
        <v>#REF!</v>
      </c>
      <c r="G507" s="2" t="e">
        <f>((Data!G506-Data!#REF!)/Data!#REF!)*10</f>
        <v>#REF!</v>
      </c>
      <c r="H507" s="2" t="e">
        <f>((Data!H506-Data!#REF!)/Data!#REF!)*10</f>
        <v>#REF!</v>
      </c>
      <c r="I507" s="2" t="e">
        <f>((Data!I506-Data!#REF!)/Data!#REF!)*10</f>
        <v>#REF!</v>
      </c>
      <c r="J507" s="2" t="e">
        <f>((Data!#REF!-Data!J506)/Data!#REF!)*10</f>
        <v>#REF!</v>
      </c>
      <c r="K507" s="2" t="e">
        <f>((Data!#REF!-Data!K506)/Data!#REF!)*10</f>
        <v>#REF!</v>
      </c>
      <c r="L507" s="2" t="e">
        <f>((Data!#REF!-Data!L506)/Data!#REF!)*10</f>
        <v>#REF!</v>
      </c>
      <c r="M507" s="2" t="e">
        <f>((Data!#REF!-Data!M506)/Data!#REF!)*10</f>
        <v>#REF!</v>
      </c>
      <c r="N507" s="2" t="e">
        <f>((Data!#REF!-Data!N506)/Data!#REF!)*10</f>
        <v>#REF!</v>
      </c>
      <c r="O507" s="2" t="e">
        <f>((Data!#REF!-Data!O506)/Data!#REF!)*10</f>
        <v>#REF!</v>
      </c>
      <c r="P507" s="2" t="e">
        <f>((Data!#REF!-Data!P506)/Data!#REF!)*10</f>
        <v>#REF!</v>
      </c>
      <c r="Q507" s="2" t="e">
        <f>((Data!#REF!-Data!Q506)/Data!#REF!)*10</f>
        <v>#REF!</v>
      </c>
      <c r="R507" s="2" t="e">
        <f>((Data!#REF!-Data!R506)/Data!#REF!)*10</f>
        <v>#REF!</v>
      </c>
      <c r="S507" s="2" t="e">
        <f>((Data!#REF!-Data!S506)/Data!#REF!)*10</f>
        <v>#REF!</v>
      </c>
      <c r="T507" s="2" t="e">
        <f>((Data!#REF!-Data!T506)/Data!#REF!)*10</f>
        <v>#REF!</v>
      </c>
      <c r="U507" s="2" t="e">
        <f>((Data!#REF!-Data!U506)/Data!#REF!)*10</f>
        <v>#REF!</v>
      </c>
      <c r="V507" s="2" t="e">
        <f>((Data!#REF!-Data!V506)/Data!#REF!)*10</f>
        <v>#REF!</v>
      </c>
      <c r="W507" s="2" t="e">
        <f>((Data!#REF!-Data!W506)/Data!#REF!)*10</f>
        <v>#REF!</v>
      </c>
      <c r="X507" s="2" t="e">
        <f>((Data!#REF!-Data!X506)/Data!#REF!)*10</f>
        <v>#REF!</v>
      </c>
      <c r="Y507" s="2" t="e">
        <f>((Data!#REF!-Data!Y506)/Data!#REF!)*10</f>
        <v>#REF!</v>
      </c>
      <c r="Z507" s="2" t="e">
        <f>((Data!#REF!-Data!Z506)/Data!#REF!)*10</f>
        <v>#REF!</v>
      </c>
      <c r="AA507" s="2" t="e">
        <f>((Data!#REF!-Data!AA506)/Data!#REF!)*10</f>
        <v>#REF!</v>
      </c>
      <c r="AB507" s="2" t="e">
        <f>((Data!#REF!-Data!AB506)/Data!#REF!)*10</f>
        <v>#REF!</v>
      </c>
      <c r="AC507" s="2" t="e">
        <f>((Data!#REF!-Data!AC506)/Data!#REF!)*10</f>
        <v>#REF!</v>
      </c>
      <c r="AD507" s="2" t="e">
        <f>((Data!#REF!-Data!AD506)/Data!#REF!)*10</f>
        <v>#REF!</v>
      </c>
      <c r="AE507" s="2" t="e">
        <f>((Data!#REF!-Data!AE506)/Data!#REF!)*10</f>
        <v>#REF!</v>
      </c>
      <c r="AF507" s="2" t="e">
        <f>((Data!#REF!-Data!AF506)/Data!#REF!)*10</f>
        <v>#REF!</v>
      </c>
      <c r="AG507" s="2" t="e">
        <f>((Data!#REF!-Data!AG506)/Data!#REF!)*10</f>
        <v>#REF!</v>
      </c>
      <c r="AH507" s="2" t="e">
        <f>((Data!#REF!-Data!AH506)/Data!#REF!)*10</f>
        <v>#REF!</v>
      </c>
      <c r="AI507" s="2" t="e">
        <f>((Data!AI506-Data!#REF!)/Data!#REF!)*10</f>
        <v>#REF!</v>
      </c>
      <c r="AJ507" s="2" t="e">
        <f>((Data!AJ506-Data!#REF!)/Data!#REF!)*10</f>
        <v>#REF!</v>
      </c>
      <c r="AK507" s="2" t="e">
        <f>((Data!AK506-Data!#REF!)/Data!#REF!)*10</f>
        <v>#REF!</v>
      </c>
      <c r="AL507" s="2" t="e">
        <f>((Data!AL506-Data!#REF!)/Data!#REF!)*10</f>
        <v>#REF!</v>
      </c>
      <c r="AM507" s="2" t="e">
        <f>((Data!AM506-Data!#REF!)/Data!#REF!)*10</f>
        <v>#REF!</v>
      </c>
      <c r="AN507" s="2" t="e">
        <f>((Data!#REF!-Data!AN506)/Data!#REF!)*10</f>
        <v>#REF!</v>
      </c>
      <c r="AO507" s="2" t="e">
        <f>((Data!#REF!-Data!AO506)/Data!#REF!)*10</f>
        <v>#REF!</v>
      </c>
      <c r="AP507" s="2" t="e">
        <f>((Data!#REF!-Data!AP506)/Data!#REF!)*10</f>
        <v>#REF!</v>
      </c>
      <c r="AQ507" s="2" t="e">
        <f>((Data!#REF!-Data!AQ506)/Data!#REF!)*10</f>
        <v>#REF!</v>
      </c>
      <c r="AR507" s="2" t="e">
        <f>((Data!#REF!-Data!AR506)/Data!#REF!)*10</f>
        <v>#REF!</v>
      </c>
      <c r="AS507" s="2" t="e">
        <f>((Data!#REF!-Data!AS506)/Data!#REF!)*10</f>
        <v>#REF!</v>
      </c>
      <c r="AT507" s="2" t="e">
        <f>((Data!#REF!-Data!AT506)/Data!#REF!)*10</f>
        <v>#REF!</v>
      </c>
      <c r="AU507" s="2" t="e">
        <f>((Data!#REF!-Data!AU506)/Data!#REF!)*10</f>
        <v>#REF!</v>
      </c>
      <c r="AV507" s="2" t="e">
        <f>((Data!#REF!-Data!AV506)/Data!#REF!)*10</f>
        <v>#REF!</v>
      </c>
      <c r="AW507" s="2" t="e">
        <f>((Data!#REF!-Data!AW506)/Data!#REF!)*10</f>
        <v>#REF!</v>
      </c>
      <c r="AX507" s="2" t="e">
        <f>((Data!AX506-Data!#REF!)/Data!#REF!)*10</f>
        <v>#REF!</v>
      </c>
      <c r="AY507" s="2" t="e">
        <f>((Data!AY506-Data!#REF!)/Data!#REF!)*10</f>
        <v>#REF!</v>
      </c>
      <c r="AZ507" s="2" t="e">
        <f>((Data!AZ506-Data!#REF!)/Data!#REF!)*10</f>
        <v>#REF!</v>
      </c>
      <c r="BA507" s="2" t="e">
        <f>((Data!BA506-Data!#REF!)/Data!#REF!)*10</f>
        <v>#REF!</v>
      </c>
      <c r="BB507" s="2" t="e">
        <f>((Data!BB506-Data!#REF!)/Data!#REF!)*10</f>
        <v>#REF!</v>
      </c>
      <c r="BC507" s="2" t="e">
        <f>((Data!BC506-Data!#REF!)/Data!#REF!)*10</f>
        <v>#REF!</v>
      </c>
      <c r="BD507" s="2" t="e">
        <f>((Data!BD506-Data!#REF!)/Data!#REF!)*10</f>
        <v>#REF!</v>
      </c>
      <c r="BE507" s="2" t="e">
        <f>((Data!BE506-Data!#REF!)/Data!#REF!)*10</f>
        <v>#REF!</v>
      </c>
      <c r="BF507" s="2" t="e">
        <f>((Data!BF506-Data!#REF!)/Data!#REF!)*10</f>
        <v>#REF!</v>
      </c>
      <c r="BG507" s="2" t="e">
        <f>((Data!BG506-Data!#REF!)/Data!#REF!)*10</f>
        <v>#REF!</v>
      </c>
      <c r="BH507" s="2" t="e">
        <f>((Data!BH506-Data!#REF!)/Data!#REF!)*10</f>
        <v>#REF!</v>
      </c>
      <c r="BI507" s="2" t="e">
        <f>((Data!BI506-Data!#REF!)/Data!#REF!)*10</f>
        <v>#REF!</v>
      </c>
      <c r="BJ507" s="2" t="e">
        <f>((Data!BJ506-Data!#REF!)/Data!#REF!)*10</f>
        <v>#REF!</v>
      </c>
      <c r="BK507" s="2" t="e">
        <f>((Data!BK506-Data!#REF!)/Data!#REF!)*10</f>
        <v>#REF!</v>
      </c>
      <c r="BL507" s="2" t="e">
        <f>((Data!BL506-Data!#REF!)/Data!#REF!)*10</f>
        <v>#REF!</v>
      </c>
      <c r="BM507" s="8"/>
      <c r="BN507" s="8"/>
      <c r="BO507" s="8"/>
      <c r="BP507" s="8"/>
      <c r="BQ507" s="8"/>
    </row>
    <row r="508" spans="1:69">
      <c r="A508" t="s">
        <v>1024</v>
      </c>
      <c r="B508" s="1" t="s">
        <v>2265</v>
      </c>
      <c r="C508" s="16" t="s">
        <v>1025</v>
      </c>
      <c r="D508" s="16" t="s">
        <v>1361</v>
      </c>
      <c r="E508" s="2" t="e">
        <f>((Data!E507-Data!#REF!)/Data!#REF!)*10</f>
        <v>#REF!</v>
      </c>
      <c r="F508" s="2" t="e">
        <f>((Data!F507-Data!#REF!)/Data!#REF!)*10</f>
        <v>#REF!</v>
      </c>
      <c r="G508" s="2" t="e">
        <f>((Data!G507-Data!#REF!)/Data!#REF!)*10</f>
        <v>#REF!</v>
      </c>
      <c r="H508" s="2" t="e">
        <f>((Data!H507-Data!#REF!)/Data!#REF!)*10</f>
        <v>#REF!</v>
      </c>
      <c r="I508" s="2" t="e">
        <f>((Data!I507-Data!#REF!)/Data!#REF!)*10</f>
        <v>#REF!</v>
      </c>
      <c r="J508" s="2" t="e">
        <f>((Data!#REF!-Data!J507)/Data!#REF!)*10</f>
        <v>#REF!</v>
      </c>
      <c r="K508" s="2" t="e">
        <f>((Data!#REF!-Data!K507)/Data!#REF!)*10</f>
        <v>#REF!</v>
      </c>
      <c r="L508" s="2" t="e">
        <f>((Data!#REF!-Data!L507)/Data!#REF!)*10</f>
        <v>#REF!</v>
      </c>
      <c r="M508" s="2" t="e">
        <f>((Data!#REF!-Data!M507)/Data!#REF!)*10</f>
        <v>#REF!</v>
      </c>
      <c r="N508" s="2" t="e">
        <f>((Data!#REF!-Data!N507)/Data!#REF!)*10</f>
        <v>#REF!</v>
      </c>
      <c r="O508" s="2" t="e">
        <f>((Data!#REF!-Data!O507)/Data!#REF!)*10</f>
        <v>#REF!</v>
      </c>
      <c r="P508" s="2" t="e">
        <f>((Data!#REF!-Data!P507)/Data!#REF!)*10</f>
        <v>#REF!</v>
      </c>
      <c r="Q508" s="2" t="e">
        <f>((Data!#REF!-Data!Q507)/Data!#REF!)*10</f>
        <v>#REF!</v>
      </c>
      <c r="R508" s="2" t="e">
        <f>((Data!#REF!-Data!R507)/Data!#REF!)*10</f>
        <v>#REF!</v>
      </c>
      <c r="S508" s="2" t="e">
        <f>((Data!#REF!-Data!S507)/Data!#REF!)*10</f>
        <v>#REF!</v>
      </c>
      <c r="T508" s="2" t="e">
        <f>((Data!#REF!-Data!T507)/Data!#REF!)*10</f>
        <v>#REF!</v>
      </c>
      <c r="U508" s="2" t="e">
        <f>((Data!#REF!-Data!U507)/Data!#REF!)*10</f>
        <v>#REF!</v>
      </c>
      <c r="V508" s="2" t="e">
        <f>((Data!#REF!-Data!V507)/Data!#REF!)*10</f>
        <v>#REF!</v>
      </c>
      <c r="W508" s="2" t="e">
        <f>((Data!#REF!-Data!W507)/Data!#REF!)*10</f>
        <v>#REF!</v>
      </c>
      <c r="X508" s="2" t="e">
        <f>((Data!#REF!-Data!X507)/Data!#REF!)*10</f>
        <v>#REF!</v>
      </c>
      <c r="Y508" s="2" t="e">
        <f>((Data!#REF!-Data!Y507)/Data!#REF!)*10</f>
        <v>#REF!</v>
      </c>
      <c r="Z508" s="2" t="e">
        <f>((Data!#REF!-Data!Z507)/Data!#REF!)*10</f>
        <v>#REF!</v>
      </c>
      <c r="AA508" s="2" t="e">
        <f>((Data!#REF!-Data!AA507)/Data!#REF!)*10</f>
        <v>#REF!</v>
      </c>
      <c r="AB508" s="2" t="e">
        <f>((Data!#REF!-Data!AB507)/Data!#REF!)*10</f>
        <v>#REF!</v>
      </c>
      <c r="AC508" s="2" t="e">
        <f>((Data!#REF!-Data!AC507)/Data!#REF!)*10</f>
        <v>#REF!</v>
      </c>
      <c r="AD508" s="2" t="e">
        <f>((Data!#REF!-Data!AD507)/Data!#REF!)*10</f>
        <v>#REF!</v>
      </c>
      <c r="AE508" s="2" t="e">
        <f>((Data!#REF!-Data!AE507)/Data!#REF!)*10</f>
        <v>#REF!</v>
      </c>
      <c r="AF508" s="2" t="e">
        <f>((Data!#REF!-Data!AF507)/Data!#REF!)*10</f>
        <v>#REF!</v>
      </c>
      <c r="AG508" s="2" t="e">
        <f>((Data!#REF!-Data!AG507)/Data!#REF!)*10</f>
        <v>#REF!</v>
      </c>
      <c r="AH508" s="2" t="e">
        <f>((Data!#REF!-Data!AH507)/Data!#REF!)*10</f>
        <v>#REF!</v>
      </c>
      <c r="AI508" s="2" t="e">
        <f>((Data!AI507-Data!#REF!)/Data!#REF!)*10</f>
        <v>#REF!</v>
      </c>
      <c r="AJ508" s="2" t="e">
        <f>((Data!AJ507-Data!#REF!)/Data!#REF!)*10</f>
        <v>#REF!</v>
      </c>
      <c r="AK508" s="2" t="e">
        <f>((Data!AK507-Data!#REF!)/Data!#REF!)*10</f>
        <v>#REF!</v>
      </c>
      <c r="AL508" s="2" t="e">
        <f>((Data!AL507-Data!#REF!)/Data!#REF!)*10</f>
        <v>#REF!</v>
      </c>
      <c r="AM508" s="2" t="e">
        <f>((Data!AM507-Data!#REF!)/Data!#REF!)*10</f>
        <v>#REF!</v>
      </c>
      <c r="AN508" s="2" t="e">
        <f>((Data!#REF!-Data!AN507)/Data!#REF!)*10</f>
        <v>#REF!</v>
      </c>
      <c r="AO508" s="2" t="e">
        <f>((Data!#REF!-Data!AO507)/Data!#REF!)*10</f>
        <v>#REF!</v>
      </c>
      <c r="AP508" s="2" t="e">
        <f>((Data!#REF!-Data!AP507)/Data!#REF!)*10</f>
        <v>#REF!</v>
      </c>
      <c r="AQ508" s="2" t="e">
        <f>((Data!#REF!-Data!AQ507)/Data!#REF!)*10</f>
        <v>#REF!</v>
      </c>
      <c r="AR508" s="2" t="e">
        <f>((Data!#REF!-Data!AR507)/Data!#REF!)*10</f>
        <v>#REF!</v>
      </c>
      <c r="AS508" s="2" t="e">
        <f>((Data!#REF!-Data!AS507)/Data!#REF!)*10</f>
        <v>#REF!</v>
      </c>
      <c r="AT508" s="2" t="e">
        <f>((Data!#REF!-Data!AT507)/Data!#REF!)*10</f>
        <v>#REF!</v>
      </c>
      <c r="AU508" s="2" t="e">
        <f>((Data!#REF!-Data!AU507)/Data!#REF!)*10</f>
        <v>#REF!</v>
      </c>
      <c r="AV508" s="2" t="e">
        <f>((Data!#REF!-Data!AV507)/Data!#REF!)*10</f>
        <v>#REF!</v>
      </c>
      <c r="AW508" s="2" t="e">
        <f>((Data!#REF!-Data!AW507)/Data!#REF!)*10</f>
        <v>#REF!</v>
      </c>
      <c r="AX508" s="2" t="e">
        <f>((Data!AX507-Data!#REF!)/Data!#REF!)*10</f>
        <v>#REF!</v>
      </c>
      <c r="AY508" s="2" t="e">
        <f>((Data!AY507-Data!#REF!)/Data!#REF!)*10</f>
        <v>#REF!</v>
      </c>
      <c r="AZ508" s="2" t="e">
        <f>((Data!AZ507-Data!#REF!)/Data!#REF!)*10</f>
        <v>#REF!</v>
      </c>
      <c r="BA508" s="2" t="e">
        <f>((Data!BA507-Data!#REF!)/Data!#REF!)*10</f>
        <v>#REF!</v>
      </c>
      <c r="BB508" s="2" t="e">
        <f>((Data!BB507-Data!#REF!)/Data!#REF!)*10</f>
        <v>#REF!</v>
      </c>
      <c r="BC508" s="2" t="e">
        <f>((Data!BC507-Data!#REF!)/Data!#REF!)*10</f>
        <v>#REF!</v>
      </c>
      <c r="BD508" s="2" t="e">
        <f>((Data!BD507-Data!#REF!)/Data!#REF!)*10</f>
        <v>#REF!</v>
      </c>
      <c r="BE508" s="2" t="e">
        <f>((Data!BE507-Data!#REF!)/Data!#REF!)*10</f>
        <v>#REF!</v>
      </c>
      <c r="BF508" s="2" t="e">
        <f>((Data!BF507-Data!#REF!)/Data!#REF!)*10</f>
        <v>#REF!</v>
      </c>
      <c r="BG508" s="2" t="e">
        <f>((Data!BG507-Data!#REF!)/Data!#REF!)*10</f>
        <v>#REF!</v>
      </c>
      <c r="BH508" s="2" t="e">
        <f>((Data!BH507-Data!#REF!)/Data!#REF!)*10</f>
        <v>#REF!</v>
      </c>
      <c r="BI508" s="2" t="e">
        <f>((Data!BI507-Data!#REF!)/Data!#REF!)*10</f>
        <v>#REF!</v>
      </c>
      <c r="BJ508" s="2" t="e">
        <f>((Data!BJ507-Data!#REF!)/Data!#REF!)*10</f>
        <v>#REF!</v>
      </c>
      <c r="BK508" s="2" t="e">
        <f>((Data!BK507-Data!#REF!)/Data!#REF!)*10</f>
        <v>#REF!</v>
      </c>
      <c r="BL508" s="2" t="e">
        <f>((Data!BL507-Data!#REF!)/Data!#REF!)*10</f>
        <v>#REF!</v>
      </c>
      <c r="BM508" s="8"/>
      <c r="BN508" s="8"/>
      <c r="BO508" s="8"/>
      <c r="BP508" s="8"/>
      <c r="BQ508" s="8"/>
    </row>
    <row r="509" spans="1:69">
      <c r="A509" t="s">
        <v>1026</v>
      </c>
      <c r="B509" s="1" t="s">
        <v>2266</v>
      </c>
      <c r="C509" s="16" t="s">
        <v>1027</v>
      </c>
      <c r="D509" s="16" t="s">
        <v>1361</v>
      </c>
      <c r="E509" s="2" t="e">
        <f>((Data!E508-Data!#REF!)/Data!#REF!)*10</f>
        <v>#REF!</v>
      </c>
      <c r="F509" s="2" t="e">
        <f>((Data!F508-Data!#REF!)/Data!#REF!)*10</f>
        <v>#REF!</v>
      </c>
      <c r="G509" s="2" t="e">
        <f>((Data!G508-Data!#REF!)/Data!#REF!)*10</f>
        <v>#REF!</v>
      </c>
      <c r="H509" s="2" t="e">
        <f>((Data!H508-Data!#REF!)/Data!#REF!)*10</f>
        <v>#REF!</v>
      </c>
      <c r="I509" s="2" t="e">
        <f>((Data!I508-Data!#REF!)/Data!#REF!)*10</f>
        <v>#REF!</v>
      </c>
      <c r="J509" s="2" t="e">
        <f>((Data!#REF!-Data!J508)/Data!#REF!)*10</f>
        <v>#REF!</v>
      </c>
      <c r="K509" s="2" t="e">
        <f>((Data!#REF!-Data!K508)/Data!#REF!)*10</f>
        <v>#REF!</v>
      </c>
      <c r="L509" s="2" t="e">
        <f>((Data!#REF!-Data!L508)/Data!#REF!)*10</f>
        <v>#REF!</v>
      </c>
      <c r="M509" s="2" t="e">
        <f>((Data!#REF!-Data!M508)/Data!#REF!)*10</f>
        <v>#REF!</v>
      </c>
      <c r="N509" s="2" t="e">
        <f>((Data!#REF!-Data!N508)/Data!#REF!)*10</f>
        <v>#REF!</v>
      </c>
      <c r="O509" s="2" t="e">
        <f>((Data!#REF!-Data!O508)/Data!#REF!)*10</f>
        <v>#REF!</v>
      </c>
      <c r="P509" s="2" t="e">
        <f>((Data!#REF!-Data!P508)/Data!#REF!)*10</f>
        <v>#REF!</v>
      </c>
      <c r="Q509" s="2" t="e">
        <f>((Data!#REF!-Data!Q508)/Data!#REF!)*10</f>
        <v>#REF!</v>
      </c>
      <c r="R509" s="2" t="e">
        <f>((Data!#REF!-Data!R508)/Data!#REF!)*10</f>
        <v>#REF!</v>
      </c>
      <c r="S509" s="2" t="e">
        <f>((Data!#REF!-Data!S508)/Data!#REF!)*10</f>
        <v>#REF!</v>
      </c>
      <c r="T509" s="2" t="e">
        <f>((Data!#REF!-Data!T508)/Data!#REF!)*10</f>
        <v>#REF!</v>
      </c>
      <c r="U509" s="2" t="e">
        <f>((Data!#REF!-Data!U508)/Data!#REF!)*10</f>
        <v>#REF!</v>
      </c>
      <c r="V509" s="2" t="e">
        <f>((Data!#REF!-Data!V508)/Data!#REF!)*10</f>
        <v>#REF!</v>
      </c>
      <c r="W509" s="2" t="e">
        <f>((Data!#REF!-Data!W508)/Data!#REF!)*10</f>
        <v>#REF!</v>
      </c>
      <c r="X509" s="2" t="e">
        <f>((Data!#REF!-Data!X508)/Data!#REF!)*10</f>
        <v>#REF!</v>
      </c>
      <c r="Y509" s="2" t="e">
        <f>((Data!#REF!-Data!Y508)/Data!#REF!)*10</f>
        <v>#REF!</v>
      </c>
      <c r="Z509" s="2" t="e">
        <f>((Data!#REF!-Data!Z508)/Data!#REF!)*10</f>
        <v>#REF!</v>
      </c>
      <c r="AA509" s="2" t="e">
        <f>((Data!#REF!-Data!AA508)/Data!#REF!)*10</f>
        <v>#REF!</v>
      </c>
      <c r="AB509" s="2" t="e">
        <f>((Data!#REF!-Data!AB508)/Data!#REF!)*10</f>
        <v>#REF!</v>
      </c>
      <c r="AC509" s="2" t="e">
        <f>((Data!#REF!-Data!AC508)/Data!#REF!)*10</f>
        <v>#REF!</v>
      </c>
      <c r="AD509" s="2" t="e">
        <f>((Data!#REF!-Data!AD508)/Data!#REF!)*10</f>
        <v>#REF!</v>
      </c>
      <c r="AE509" s="2" t="e">
        <f>((Data!#REF!-Data!AE508)/Data!#REF!)*10</f>
        <v>#REF!</v>
      </c>
      <c r="AF509" s="2" t="e">
        <f>((Data!#REF!-Data!AF508)/Data!#REF!)*10</f>
        <v>#REF!</v>
      </c>
      <c r="AG509" s="2" t="e">
        <f>((Data!#REF!-Data!AG508)/Data!#REF!)*10</f>
        <v>#REF!</v>
      </c>
      <c r="AH509" s="2" t="e">
        <f>((Data!#REF!-Data!AH508)/Data!#REF!)*10</f>
        <v>#REF!</v>
      </c>
      <c r="AI509" s="2" t="e">
        <f>((Data!AI508-Data!#REF!)/Data!#REF!)*10</f>
        <v>#REF!</v>
      </c>
      <c r="AJ509" s="2" t="e">
        <f>((Data!AJ508-Data!#REF!)/Data!#REF!)*10</f>
        <v>#REF!</v>
      </c>
      <c r="AK509" s="2" t="e">
        <f>((Data!AK508-Data!#REF!)/Data!#REF!)*10</f>
        <v>#REF!</v>
      </c>
      <c r="AL509" s="2" t="e">
        <f>((Data!AL508-Data!#REF!)/Data!#REF!)*10</f>
        <v>#REF!</v>
      </c>
      <c r="AM509" s="2" t="e">
        <f>((Data!AM508-Data!#REF!)/Data!#REF!)*10</f>
        <v>#REF!</v>
      </c>
      <c r="AN509" s="2" t="e">
        <f>((Data!#REF!-Data!AN508)/Data!#REF!)*10</f>
        <v>#REF!</v>
      </c>
      <c r="AO509" s="2" t="e">
        <f>((Data!#REF!-Data!AO508)/Data!#REF!)*10</f>
        <v>#REF!</v>
      </c>
      <c r="AP509" s="2" t="e">
        <f>((Data!#REF!-Data!AP508)/Data!#REF!)*10</f>
        <v>#REF!</v>
      </c>
      <c r="AQ509" s="2" t="e">
        <f>((Data!#REF!-Data!AQ508)/Data!#REF!)*10</f>
        <v>#REF!</v>
      </c>
      <c r="AR509" s="2" t="e">
        <f>((Data!#REF!-Data!AR508)/Data!#REF!)*10</f>
        <v>#REF!</v>
      </c>
      <c r="AS509" s="2" t="e">
        <f>((Data!#REF!-Data!AS508)/Data!#REF!)*10</f>
        <v>#REF!</v>
      </c>
      <c r="AT509" s="2" t="e">
        <f>((Data!#REF!-Data!AT508)/Data!#REF!)*10</f>
        <v>#REF!</v>
      </c>
      <c r="AU509" s="2" t="e">
        <f>((Data!#REF!-Data!AU508)/Data!#REF!)*10</f>
        <v>#REF!</v>
      </c>
      <c r="AV509" s="2" t="e">
        <f>((Data!#REF!-Data!AV508)/Data!#REF!)*10</f>
        <v>#REF!</v>
      </c>
      <c r="AW509" s="2" t="e">
        <f>((Data!#REF!-Data!AW508)/Data!#REF!)*10</f>
        <v>#REF!</v>
      </c>
      <c r="AX509" s="2" t="e">
        <f>((Data!AX508-Data!#REF!)/Data!#REF!)*10</f>
        <v>#REF!</v>
      </c>
      <c r="AY509" s="2" t="e">
        <f>((Data!AY508-Data!#REF!)/Data!#REF!)*10</f>
        <v>#REF!</v>
      </c>
      <c r="AZ509" s="2" t="e">
        <f>((Data!AZ508-Data!#REF!)/Data!#REF!)*10</f>
        <v>#REF!</v>
      </c>
      <c r="BA509" s="2" t="e">
        <f>((Data!BA508-Data!#REF!)/Data!#REF!)*10</f>
        <v>#REF!</v>
      </c>
      <c r="BB509" s="2" t="e">
        <f>((Data!BB508-Data!#REF!)/Data!#REF!)*10</f>
        <v>#REF!</v>
      </c>
      <c r="BC509" s="2" t="e">
        <f>((Data!BC508-Data!#REF!)/Data!#REF!)*10</f>
        <v>#REF!</v>
      </c>
      <c r="BD509" s="2" t="e">
        <f>((Data!BD508-Data!#REF!)/Data!#REF!)*10</f>
        <v>#REF!</v>
      </c>
      <c r="BE509" s="2" t="e">
        <f>((Data!BE508-Data!#REF!)/Data!#REF!)*10</f>
        <v>#REF!</v>
      </c>
      <c r="BF509" s="2" t="e">
        <f>((Data!BF508-Data!#REF!)/Data!#REF!)*10</f>
        <v>#REF!</v>
      </c>
      <c r="BG509" s="2" t="e">
        <f>((Data!BG508-Data!#REF!)/Data!#REF!)*10</f>
        <v>#REF!</v>
      </c>
      <c r="BH509" s="2" t="e">
        <f>((Data!BH508-Data!#REF!)/Data!#REF!)*10</f>
        <v>#REF!</v>
      </c>
      <c r="BI509" s="2" t="e">
        <f>((Data!BI508-Data!#REF!)/Data!#REF!)*10</f>
        <v>#REF!</v>
      </c>
      <c r="BJ509" s="2" t="e">
        <f>((Data!BJ508-Data!#REF!)/Data!#REF!)*10</f>
        <v>#REF!</v>
      </c>
      <c r="BK509" s="2" t="e">
        <f>((Data!BK508-Data!#REF!)/Data!#REF!)*10</f>
        <v>#REF!</v>
      </c>
      <c r="BL509" s="2" t="e">
        <f>((Data!BL508-Data!#REF!)/Data!#REF!)*10</f>
        <v>#REF!</v>
      </c>
      <c r="BM509" s="8"/>
      <c r="BN509" s="8"/>
      <c r="BO509" s="8"/>
      <c r="BP509" s="8"/>
      <c r="BQ509" s="8"/>
    </row>
    <row r="510" spans="1:69">
      <c r="A510" t="s">
        <v>1028</v>
      </c>
      <c r="B510" s="1" t="s">
        <v>2267</v>
      </c>
      <c r="C510" s="16" t="s">
        <v>1029</v>
      </c>
      <c r="D510" s="16" t="s">
        <v>1361</v>
      </c>
      <c r="E510" s="2" t="e">
        <f>((Data!E509-Data!#REF!)/Data!#REF!)*10</f>
        <v>#REF!</v>
      </c>
      <c r="F510" s="2" t="e">
        <f>((Data!F509-Data!#REF!)/Data!#REF!)*10</f>
        <v>#REF!</v>
      </c>
      <c r="G510" s="2" t="e">
        <f>((Data!G509-Data!#REF!)/Data!#REF!)*10</f>
        <v>#REF!</v>
      </c>
      <c r="H510" s="2" t="e">
        <f>((Data!H509-Data!#REF!)/Data!#REF!)*10</f>
        <v>#REF!</v>
      </c>
      <c r="I510" s="2" t="e">
        <f>((Data!I509-Data!#REF!)/Data!#REF!)*10</f>
        <v>#REF!</v>
      </c>
      <c r="J510" s="2" t="e">
        <f>((Data!#REF!-Data!J509)/Data!#REF!)*10</f>
        <v>#REF!</v>
      </c>
      <c r="K510" s="2" t="e">
        <f>((Data!#REF!-Data!K509)/Data!#REF!)*10</f>
        <v>#REF!</v>
      </c>
      <c r="L510" s="2" t="e">
        <f>((Data!#REF!-Data!L509)/Data!#REF!)*10</f>
        <v>#REF!</v>
      </c>
      <c r="M510" s="2" t="e">
        <f>((Data!#REF!-Data!M509)/Data!#REF!)*10</f>
        <v>#REF!</v>
      </c>
      <c r="N510" s="2" t="e">
        <f>((Data!#REF!-Data!N509)/Data!#REF!)*10</f>
        <v>#REF!</v>
      </c>
      <c r="O510" s="2" t="e">
        <f>((Data!#REF!-Data!O509)/Data!#REF!)*10</f>
        <v>#REF!</v>
      </c>
      <c r="P510" s="2" t="e">
        <f>((Data!#REF!-Data!P509)/Data!#REF!)*10</f>
        <v>#REF!</v>
      </c>
      <c r="Q510" s="2" t="e">
        <f>((Data!#REF!-Data!Q509)/Data!#REF!)*10</f>
        <v>#REF!</v>
      </c>
      <c r="R510" s="2" t="e">
        <f>((Data!#REF!-Data!R509)/Data!#REF!)*10</f>
        <v>#REF!</v>
      </c>
      <c r="S510" s="2" t="e">
        <f>((Data!#REF!-Data!S509)/Data!#REF!)*10</f>
        <v>#REF!</v>
      </c>
      <c r="T510" s="2" t="e">
        <f>((Data!#REF!-Data!T509)/Data!#REF!)*10</f>
        <v>#REF!</v>
      </c>
      <c r="U510" s="2" t="e">
        <f>((Data!#REF!-Data!U509)/Data!#REF!)*10</f>
        <v>#REF!</v>
      </c>
      <c r="V510" s="2" t="e">
        <f>((Data!#REF!-Data!V509)/Data!#REF!)*10</f>
        <v>#REF!</v>
      </c>
      <c r="W510" s="2" t="e">
        <f>((Data!#REF!-Data!W509)/Data!#REF!)*10</f>
        <v>#REF!</v>
      </c>
      <c r="X510" s="2" t="e">
        <f>((Data!#REF!-Data!X509)/Data!#REF!)*10</f>
        <v>#REF!</v>
      </c>
      <c r="Y510" s="2" t="e">
        <f>((Data!#REF!-Data!Y509)/Data!#REF!)*10</f>
        <v>#REF!</v>
      </c>
      <c r="Z510" s="2" t="e">
        <f>((Data!#REF!-Data!Z509)/Data!#REF!)*10</f>
        <v>#REF!</v>
      </c>
      <c r="AA510" s="2" t="e">
        <f>((Data!#REF!-Data!AA509)/Data!#REF!)*10</f>
        <v>#REF!</v>
      </c>
      <c r="AB510" s="2" t="e">
        <f>((Data!#REF!-Data!AB509)/Data!#REF!)*10</f>
        <v>#REF!</v>
      </c>
      <c r="AC510" s="2" t="e">
        <f>((Data!#REF!-Data!AC509)/Data!#REF!)*10</f>
        <v>#REF!</v>
      </c>
      <c r="AD510" s="2" t="e">
        <f>((Data!#REF!-Data!AD509)/Data!#REF!)*10</f>
        <v>#REF!</v>
      </c>
      <c r="AE510" s="2" t="e">
        <f>((Data!#REF!-Data!AE509)/Data!#REF!)*10</f>
        <v>#REF!</v>
      </c>
      <c r="AF510" s="2" t="e">
        <f>((Data!#REF!-Data!AF509)/Data!#REF!)*10</f>
        <v>#REF!</v>
      </c>
      <c r="AG510" s="2" t="e">
        <f>((Data!#REF!-Data!AG509)/Data!#REF!)*10</f>
        <v>#REF!</v>
      </c>
      <c r="AH510" s="2" t="e">
        <f>((Data!#REF!-Data!AH509)/Data!#REF!)*10</f>
        <v>#REF!</v>
      </c>
      <c r="AI510" s="2" t="e">
        <f>((Data!AI509-Data!#REF!)/Data!#REF!)*10</f>
        <v>#REF!</v>
      </c>
      <c r="AJ510" s="2" t="e">
        <f>((Data!AJ509-Data!#REF!)/Data!#REF!)*10</f>
        <v>#REF!</v>
      </c>
      <c r="AK510" s="2" t="e">
        <f>((Data!AK509-Data!#REF!)/Data!#REF!)*10</f>
        <v>#REF!</v>
      </c>
      <c r="AL510" s="2" t="e">
        <f>((Data!AL509-Data!#REF!)/Data!#REF!)*10</f>
        <v>#REF!</v>
      </c>
      <c r="AM510" s="2" t="e">
        <f>((Data!AM509-Data!#REF!)/Data!#REF!)*10</f>
        <v>#REF!</v>
      </c>
      <c r="AN510" s="2" t="e">
        <f>((Data!#REF!-Data!AN509)/Data!#REF!)*10</f>
        <v>#REF!</v>
      </c>
      <c r="AO510" s="2" t="e">
        <f>((Data!#REF!-Data!AO509)/Data!#REF!)*10</f>
        <v>#REF!</v>
      </c>
      <c r="AP510" s="2" t="e">
        <f>((Data!#REF!-Data!AP509)/Data!#REF!)*10</f>
        <v>#REF!</v>
      </c>
      <c r="AQ510" s="2" t="e">
        <f>((Data!#REF!-Data!AQ509)/Data!#REF!)*10</f>
        <v>#REF!</v>
      </c>
      <c r="AR510" s="2" t="e">
        <f>((Data!#REF!-Data!AR509)/Data!#REF!)*10</f>
        <v>#REF!</v>
      </c>
      <c r="AS510" s="2" t="e">
        <f>((Data!#REF!-Data!AS509)/Data!#REF!)*10</f>
        <v>#REF!</v>
      </c>
      <c r="AT510" s="2" t="e">
        <f>((Data!#REF!-Data!AT509)/Data!#REF!)*10</f>
        <v>#REF!</v>
      </c>
      <c r="AU510" s="2" t="e">
        <f>((Data!#REF!-Data!AU509)/Data!#REF!)*10</f>
        <v>#REF!</v>
      </c>
      <c r="AV510" s="2" t="e">
        <f>((Data!#REF!-Data!AV509)/Data!#REF!)*10</f>
        <v>#REF!</v>
      </c>
      <c r="AW510" s="2" t="e">
        <f>((Data!#REF!-Data!AW509)/Data!#REF!)*10</f>
        <v>#REF!</v>
      </c>
      <c r="AX510" s="2" t="e">
        <f>((Data!AX509-Data!#REF!)/Data!#REF!)*10</f>
        <v>#REF!</v>
      </c>
      <c r="AY510" s="2" t="e">
        <f>((Data!AY509-Data!#REF!)/Data!#REF!)*10</f>
        <v>#REF!</v>
      </c>
      <c r="AZ510" s="2" t="e">
        <f>((Data!AZ509-Data!#REF!)/Data!#REF!)*10</f>
        <v>#REF!</v>
      </c>
      <c r="BA510" s="2" t="e">
        <f>((Data!BA509-Data!#REF!)/Data!#REF!)*10</f>
        <v>#REF!</v>
      </c>
      <c r="BB510" s="2" t="e">
        <f>((Data!BB509-Data!#REF!)/Data!#REF!)*10</f>
        <v>#REF!</v>
      </c>
      <c r="BC510" s="2" t="e">
        <f>((Data!BC509-Data!#REF!)/Data!#REF!)*10</f>
        <v>#REF!</v>
      </c>
      <c r="BD510" s="2" t="e">
        <f>((Data!BD509-Data!#REF!)/Data!#REF!)*10</f>
        <v>#REF!</v>
      </c>
      <c r="BE510" s="2" t="e">
        <f>((Data!BE509-Data!#REF!)/Data!#REF!)*10</f>
        <v>#REF!</v>
      </c>
      <c r="BF510" s="2" t="e">
        <f>((Data!BF509-Data!#REF!)/Data!#REF!)*10</f>
        <v>#REF!</v>
      </c>
      <c r="BG510" s="2" t="e">
        <f>((Data!BG509-Data!#REF!)/Data!#REF!)*10</f>
        <v>#REF!</v>
      </c>
      <c r="BH510" s="2" t="e">
        <f>((Data!BH509-Data!#REF!)/Data!#REF!)*10</f>
        <v>#REF!</v>
      </c>
      <c r="BI510" s="2" t="e">
        <f>((Data!BI509-Data!#REF!)/Data!#REF!)*10</f>
        <v>#REF!</v>
      </c>
      <c r="BJ510" s="2" t="e">
        <f>((Data!BJ509-Data!#REF!)/Data!#REF!)*10</f>
        <v>#REF!</v>
      </c>
      <c r="BK510" s="2" t="e">
        <f>((Data!BK509-Data!#REF!)/Data!#REF!)*10</f>
        <v>#REF!</v>
      </c>
      <c r="BL510" s="2" t="e">
        <f>((Data!BL509-Data!#REF!)/Data!#REF!)*10</f>
        <v>#REF!</v>
      </c>
      <c r="BM510" s="8"/>
      <c r="BN510" s="8"/>
      <c r="BO510" s="8"/>
      <c r="BP510" s="8"/>
      <c r="BQ510" s="8"/>
    </row>
    <row r="511" spans="1:69">
      <c r="A511" t="s">
        <v>1030</v>
      </c>
      <c r="B511" s="1" t="s">
        <v>2268</v>
      </c>
      <c r="C511" s="16" t="s">
        <v>1031</v>
      </c>
      <c r="D511" s="16" t="s">
        <v>1361</v>
      </c>
      <c r="E511" s="2" t="e">
        <f>((Data!E510-Data!#REF!)/Data!#REF!)*10</f>
        <v>#REF!</v>
      </c>
      <c r="F511" s="2" t="e">
        <f>((Data!F510-Data!#REF!)/Data!#REF!)*10</f>
        <v>#REF!</v>
      </c>
      <c r="G511" s="2" t="e">
        <f>((Data!G510-Data!#REF!)/Data!#REF!)*10</f>
        <v>#REF!</v>
      </c>
      <c r="H511" s="2" t="e">
        <f>((Data!H510-Data!#REF!)/Data!#REF!)*10</f>
        <v>#REF!</v>
      </c>
      <c r="I511" s="2" t="e">
        <f>((Data!I510-Data!#REF!)/Data!#REF!)*10</f>
        <v>#REF!</v>
      </c>
      <c r="J511" s="2" t="e">
        <f>((Data!#REF!-Data!J510)/Data!#REF!)*10</f>
        <v>#REF!</v>
      </c>
      <c r="K511" s="2" t="e">
        <f>((Data!#REF!-Data!K510)/Data!#REF!)*10</f>
        <v>#REF!</v>
      </c>
      <c r="L511" s="2" t="e">
        <f>((Data!#REF!-Data!L510)/Data!#REF!)*10</f>
        <v>#REF!</v>
      </c>
      <c r="M511" s="2" t="e">
        <f>((Data!#REF!-Data!M510)/Data!#REF!)*10</f>
        <v>#REF!</v>
      </c>
      <c r="N511" s="2" t="e">
        <f>((Data!#REF!-Data!N510)/Data!#REF!)*10</f>
        <v>#REF!</v>
      </c>
      <c r="O511" s="2" t="e">
        <f>((Data!#REF!-Data!O510)/Data!#REF!)*10</f>
        <v>#REF!</v>
      </c>
      <c r="P511" s="2" t="e">
        <f>((Data!#REF!-Data!P510)/Data!#REF!)*10</f>
        <v>#REF!</v>
      </c>
      <c r="Q511" s="2" t="e">
        <f>((Data!#REF!-Data!Q510)/Data!#REF!)*10</f>
        <v>#REF!</v>
      </c>
      <c r="R511" s="2" t="e">
        <f>((Data!#REF!-Data!R510)/Data!#REF!)*10</f>
        <v>#REF!</v>
      </c>
      <c r="S511" s="2" t="e">
        <f>((Data!#REF!-Data!S510)/Data!#REF!)*10</f>
        <v>#REF!</v>
      </c>
      <c r="T511" s="2" t="e">
        <f>((Data!#REF!-Data!T510)/Data!#REF!)*10</f>
        <v>#REF!</v>
      </c>
      <c r="U511" s="2" t="e">
        <f>((Data!#REF!-Data!U510)/Data!#REF!)*10</f>
        <v>#REF!</v>
      </c>
      <c r="V511" s="2" t="e">
        <f>((Data!#REF!-Data!V510)/Data!#REF!)*10</f>
        <v>#REF!</v>
      </c>
      <c r="W511" s="2" t="e">
        <f>((Data!#REF!-Data!W510)/Data!#REF!)*10</f>
        <v>#REF!</v>
      </c>
      <c r="X511" s="2" t="e">
        <f>((Data!#REF!-Data!X510)/Data!#REF!)*10</f>
        <v>#REF!</v>
      </c>
      <c r="Y511" s="2" t="e">
        <f>((Data!#REF!-Data!Y510)/Data!#REF!)*10</f>
        <v>#REF!</v>
      </c>
      <c r="Z511" s="2" t="e">
        <f>((Data!#REF!-Data!Z510)/Data!#REF!)*10</f>
        <v>#REF!</v>
      </c>
      <c r="AA511" s="2" t="e">
        <f>((Data!#REF!-Data!AA510)/Data!#REF!)*10</f>
        <v>#REF!</v>
      </c>
      <c r="AB511" s="2" t="e">
        <f>((Data!#REF!-Data!AB510)/Data!#REF!)*10</f>
        <v>#REF!</v>
      </c>
      <c r="AC511" s="2" t="e">
        <f>((Data!#REF!-Data!AC510)/Data!#REF!)*10</f>
        <v>#REF!</v>
      </c>
      <c r="AD511" s="2" t="e">
        <f>((Data!#REF!-Data!AD510)/Data!#REF!)*10</f>
        <v>#REF!</v>
      </c>
      <c r="AE511" s="2" t="e">
        <f>((Data!#REF!-Data!AE510)/Data!#REF!)*10</f>
        <v>#REF!</v>
      </c>
      <c r="AF511" s="2" t="e">
        <f>((Data!#REF!-Data!AF510)/Data!#REF!)*10</f>
        <v>#REF!</v>
      </c>
      <c r="AG511" s="2" t="e">
        <f>((Data!#REF!-Data!AG510)/Data!#REF!)*10</f>
        <v>#REF!</v>
      </c>
      <c r="AH511" s="2" t="e">
        <f>((Data!#REF!-Data!AH510)/Data!#REF!)*10</f>
        <v>#REF!</v>
      </c>
      <c r="AI511" s="2" t="e">
        <f>((Data!AI510-Data!#REF!)/Data!#REF!)*10</f>
        <v>#REF!</v>
      </c>
      <c r="AJ511" s="2" t="e">
        <f>((Data!AJ510-Data!#REF!)/Data!#REF!)*10</f>
        <v>#REF!</v>
      </c>
      <c r="AK511" s="2" t="e">
        <f>((Data!AK510-Data!#REF!)/Data!#REF!)*10</f>
        <v>#REF!</v>
      </c>
      <c r="AL511" s="2" t="e">
        <f>((Data!AL510-Data!#REF!)/Data!#REF!)*10</f>
        <v>#REF!</v>
      </c>
      <c r="AM511" s="2" t="e">
        <f>((Data!AM510-Data!#REF!)/Data!#REF!)*10</f>
        <v>#REF!</v>
      </c>
      <c r="AN511" s="2" t="e">
        <f>((Data!#REF!-Data!AN510)/Data!#REF!)*10</f>
        <v>#REF!</v>
      </c>
      <c r="AO511" s="2" t="e">
        <f>((Data!#REF!-Data!AO510)/Data!#REF!)*10</f>
        <v>#REF!</v>
      </c>
      <c r="AP511" s="2" t="e">
        <f>((Data!#REF!-Data!AP510)/Data!#REF!)*10</f>
        <v>#REF!</v>
      </c>
      <c r="AQ511" s="2" t="e">
        <f>((Data!#REF!-Data!AQ510)/Data!#REF!)*10</f>
        <v>#REF!</v>
      </c>
      <c r="AR511" s="2" t="e">
        <f>((Data!#REF!-Data!AR510)/Data!#REF!)*10</f>
        <v>#REF!</v>
      </c>
      <c r="AS511" s="2" t="e">
        <f>((Data!#REF!-Data!AS510)/Data!#REF!)*10</f>
        <v>#REF!</v>
      </c>
      <c r="AT511" s="2" t="e">
        <f>((Data!#REF!-Data!AT510)/Data!#REF!)*10</f>
        <v>#REF!</v>
      </c>
      <c r="AU511" s="2" t="e">
        <f>((Data!#REF!-Data!AU510)/Data!#REF!)*10</f>
        <v>#REF!</v>
      </c>
      <c r="AV511" s="2" t="e">
        <f>((Data!#REF!-Data!AV510)/Data!#REF!)*10</f>
        <v>#REF!</v>
      </c>
      <c r="AW511" s="2" t="e">
        <f>((Data!#REF!-Data!AW510)/Data!#REF!)*10</f>
        <v>#REF!</v>
      </c>
      <c r="AX511" s="2" t="e">
        <f>((Data!AX510-Data!#REF!)/Data!#REF!)*10</f>
        <v>#REF!</v>
      </c>
      <c r="AY511" s="2" t="e">
        <f>((Data!AY510-Data!#REF!)/Data!#REF!)*10</f>
        <v>#REF!</v>
      </c>
      <c r="AZ511" s="2" t="e">
        <f>((Data!AZ510-Data!#REF!)/Data!#REF!)*10</f>
        <v>#REF!</v>
      </c>
      <c r="BA511" s="2" t="e">
        <f>((Data!BA510-Data!#REF!)/Data!#REF!)*10</f>
        <v>#REF!</v>
      </c>
      <c r="BB511" s="2" t="e">
        <f>((Data!BB510-Data!#REF!)/Data!#REF!)*10</f>
        <v>#REF!</v>
      </c>
      <c r="BC511" s="2" t="e">
        <f>((Data!BC510-Data!#REF!)/Data!#REF!)*10</f>
        <v>#REF!</v>
      </c>
      <c r="BD511" s="2" t="e">
        <f>((Data!BD510-Data!#REF!)/Data!#REF!)*10</f>
        <v>#REF!</v>
      </c>
      <c r="BE511" s="2" t="e">
        <f>((Data!BE510-Data!#REF!)/Data!#REF!)*10</f>
        <v>#REF!</v>
      </c>
      <c r="BF511" s="2" t="e">
        <f>((Data!BF510-Data!#REF!)/Data!#REF!)*10</f>
        <v>#REF!</v>
      </c>
      <c r="BG511" s="2" t="e">
        <f>((Data!BG510-Data!#REF!)/Data!#REF!)*10</f>
        <v>#REF!</v>
      </c>
      <c r="BH511" s="2" t="e">
        <f>((Data!BH510-Data!#REF!)/Data!#REF!)*10</f>
        <v>#REF!</v>
      </c>
      <c r="BI511" s="2" t="e">
        <f>((Data!BI510-Data!#REF!)/Data!#REF!)*10</f>
        <v>#REF!</v>
      </c>
      <c r="BJ511" s="2" t="e">
        <f>((Data!BJ510-Data!#REF!)/Data!#REF!)*10</f>
        <v>#REF!</v>
      </c>
      <c r="BK511" s="2" t="e">
        <f>((Data!BK510-Data!#REF!)/Data!#REF!)*10</f>
        <v>#REF!</v>
      </c>
      <c r="BL511" s="2" t="e">
        <f>((Data!BL510-Data!#REF!)/Data!#REF!)*10</f>
        <v>#REF!</v>
      </c>
      <c r="BM511" s="8"/>
      <c r="BN511" s="8"/>
      <c r="BO511" s="8"/>
      <c r="BP511" s="8"/>
      <c r="BQ511" s="8"/>
    </row>
    <row r="512" spans="1:69">
      <c r="A512" t="s">
        <v>1032</v>
      </c>
      <c r="B512" s="1" t="s">
        <v>2269</v>
      </c>
      <c r="C512" s="16" t="s">
        <v>64</v>
      </c>
      <c r="D512" s="16" t="s">
        <v>1362</v>
      </c>
      <c r="E512" s="2" t="e">
        <f>((Data!E511-Data!#REF!)/Data!#REF!)*10</f>
        <v>#REF!</v>
      </c>
      <c r="F512" s="2" t="e">
        <f>((Data!F511-Data!#REF!)/Data!#REF!)*10</f>
        <v>#REF!</v>
      </c>
      <c r="G512" s="2" t="e">
        <f>((Data!G511-Data!#REF!)/Data!#REF!)*10</f>
        <v>#REF!</v>
      </c>
      <c r="H512" s="2" t="e">
        <f>((Data!H511-Data!#REF!)/Data!#REF!)*10</f>
        <v>#REF!</v>
      </c>
      <c r="I512" s="2" t="e">
        <f>((Data!I511-Data!#REF!)/Data!#REF!)*10</f>
        <v>#REF!</v>
      </c>
      <c r="J512" s="2" t="e">
        <f>((Data!#REF!-Data!J511)/Data!#REF!)*10</f>
        <v>#REF!</v>
      </c>
      <c r="K512" s="2" t="e">
        <f>((Data!#REF!-Data!K511)/Data!#REF!)*10</f>
        <v>#REF!</v>
      </c>
      <c r="L512" s="2" t="e">
        <f>((Data!#REF!-Data!L511)/Data!#REF!)*10</f>
        <v>#REF!</v>
      </c>
      <c r="M512" s="2" t="e">
        <f>((Data!#REF!-Data!M511)/Data!#REF!)*10</f>
        <v>#REF!</v>
      </c>
      <c r="N512" s="2" t="e">
        <f>((Data!#REF!-Data!N511)/Data!#REF!)*10</f>
        <v>#REF!</v>
      </c>
      <c r="O512" s="2" t="e">
        <f>((Data!#REF!-Data!O511)/Data!#REF!)*10</f>
        <v>#REF!</v>
      </c>
      <c r="P512" s="2" t="e">
        <f>((Data!#REF!-Data!P511)/Data!#REF!)*10</f>
        <v>#REF!</v>
      </c>
      <c r="Q512" s="2" t="e">
        <f>((Data!#REF!-Data!Q511)/Data!#REF!)*10</f>
        <v>#REF!</v>
      </c>
      <c r="R512" s="2" t="e">
        <f>((Data!#REF!-Data!R511)/Data!#REF!)*10</f>
        <v>#REF!</v>
      </c>
      <c r="S512" s="2" t="e">
        <f>((Data!#REF!-Data!S511)/Data!#REF!)*10</f>
        <v>#REF!</v>
      </c>
      <c r="T512" s="2" t="e">
        <f>((Data!#REF!-Data!T511)/Data!#REF!)*10</f>
        <v>#REF!</v>
      </c>
      <c r="U512" s="2" t="e">
        <f>((Data!#REF!-Data!U511)/Data!#REF!)*10</f>
        <v>#REF!</v>
      </c>
      <c r="V512" s="2" t="e">
        <f>((Data!#REF!-Data!V511)/Data!#REF!)*10</f>
        <v>#REF!</v>
      </c>
      <c r="W512" s="2" t="e">
        <f>((Data!#REF!-Data!W511)/Data!#REF!)*10</f>
        <v>#REF!</v>
      </c>
      <c r="X512" s="2" t="e">
        <f>((Data!#REF!-Data!X511)/Data!#REF!)*10</f>
        <v>#REF!</v>
      </c>
      <c r="Y512" s="2" t="e">
        <f>((Data!#REF!-Data!Y511)/Data!#REF!)*10</f>
        <v>#REF!</v>
      </c>
      <c r="Z512" s="2" t="e">
        <f>((Data!#REF!-Data!Z511)/Data!#REF!)*10</f>
        <v>#REF!</v>
      </c>
      <c r="AA512" s="2" t="e">
        <f>((Data!#REF!-Data!AA511)/Data!#REF!)*10</f>
        <v>#REF!</v>
      </c>
      <c r="AB512" s="2" t="e">
        <f>((Data!#REF!-Data!AB511)/Data!#REF!)*10</f>
        <v>#REF!</v>
      </c>
      <c r="AC512" s="2" t="e">
        <f>((Data!#REF!-Data!AC511)/Data!#REF!)*10</f>
        <v>#REF!</v>
      </c>
      <c r="AD512" s="2" t="e">
        <f>((Data!#REF!-Data!AD511)/Data!#REF!)*10</f>
        <v>#REF!</v>
      </c>
      <c r="AE512" s="2" t="e">
        <f>((Data!#REF!-Data!AE511)/Data!#REF!)*10</f>
        <v>#REF!</v>
      </c>
      <c r="AF512" s="2" t="e">
        <f>((Data!#REF!-Data!AF511)/Data!#REF!)*10</f>
        <v>#REF!</v>
      </c>
      <c r="AG512" s="2" t="e">
        <f>((Data!#REF!-Data!AG511)/Data!#REF!)*10</f>
        <v>#REF!</v>
      </c>
      <c r="AH512" s="2" t="e">
        <f>((Data!#REF!-Data!AH511)/Data!#REF!)*10</f>
        <v>#REF!</v>
      </c>
      <c r="AI512" s="2" t="e">
        <f>((Data!AI511-Data!#REF!)/Data!#REF!)*10</f>
        <v>#REF!</v>
      </c>
      <c r="AJ512" s="2" t="e">
        <f>((Data!AJ511-Data!#REF!)/Data!#REF!)*10</f>
        <v>#REF!</v>
      </c>
      <c r="AK512" s="2" t="e">
        <f>((Data!AK511-Data!#REF!)/Data!#REF!)*10</f>
        <v>#REF!</v>
      </c>
      <c r="AL512" s="2" t="e">
        <f>((Data!AL511-Data!#REF!)/Data!#REF!)*10</f>
        <v>#REF!</v>
      </c>
      <c r="AM512" s="2" t="e">
        <f>((Data!AM511-Data!#REF!)/Data!#REF!)*10</f>
        <v>#REF!</v>
      </c>
      <c r="AN512" s="2" t="e">
        <f>((Data!#REF!-Data!AN511)/Data!#REF!)*10</f>
        <v>#REF!</v>
      </c>
      <c r="AO512" s="2" t="e">
        <f>((Data!#REF!-Data!AO511)/Data!#REF!)*10</f>
        <v>#REF!</v>
      </c>
      <c r="AP512" s="2" t="e">
        <f>((Data!#REF!-Data!AP511)/Data!#REF!)*10</f>
        <v>#REF!</v>
      </c>
      <c r="AQ512" s="2" t="e">
        <f>((Data!#REF!-Data!AQ511)/Data!#REF!)*10</f>
        <v>#REF!</v>
      </c>
      <c r="AR512" s="2" t="e">
        <f>((Data!#REF!-Data!AR511)/Data!#REF!)*10</f>
        <v>#REF!</v>
      </c>
      <c r="AS512" s="2" t="e">
        <f>((Data!#REF!-Data!AS511)/Data!#REF!)*10</f>
        <v>#REF!</v>
      </c>
      <c r="AT512" s="2" t="e">
        <f>((Data!#REF!-Data!AT511)/Data!#REF!)*10</f>
        <v>#REF!</v>
      </c>
      <c r="AU512" s="2" t="e">
        <f>((Data!#REF!-Data!AU511)/Data!#REF!)*10</f>
        <v>#REF!</v>
      </c>
      <c r="AV512" s="2" t="e">
        <f>((Data!#REF!-Data!AV511)/Data!#REF!)*10</f>
        <v>#REF!</v>
      </c>
      <c r="AW512" s="2" t="e">
        <f>((Data!#REF!-Data!AW511)/Data!#REF!)*10</f>
        <v>#REF!</v>
      </c>
      <c r="AX512" s="2" t="e">
        <f>((Data!AX511-Data!#REF!)/Data!#REF!)*10</f>
        <v>#REF!</v>
      </c>
      <c r="AY512" s="2" t="e">
        <f>((Data!AY511-Data!#REF!)/Data!#REF!)*10</f>
        <v>#REF!</v>
      </c>
      <c r="AZ512" s="2" t="e">
        <f>((Data!AZ511-Data!#REF!)/Data!#REF!)*10</f>
        <v>#REF!</v>
      </c>
      <c r="BA512" s="2" t="e">
        <f>((Data!BA511-Data!#REF!)/Data!#REF!)*10</f>
        <v>#REF!</v>
      </c>
      <c r="BB512" s="2" t="e">
        <f>((Data!BB511-Data!#REF!)/Data!#REF!)*10</f>
        <v>#REF!</v>
      </c>
      <c r="BC512" s="2" t="e">
        <f>((Data!BC511-Data!#REF!)/Data!#REF!)*10</f>
        <v>#REF!</v>
      </c>
      <c r="BD512" s="2" t="e">
        <f>((Data!BD511-Data!#REF!)/Data!#REF!)*10</f>
        <v>#REF!</v>
      </c>
      <c r="BE512" s="2" t="e">
        <f>((Data!BE511-Data!#REF!)/Data!#REF!)*10</f>
        <v>#REF!</v>
      </c>
      <c r="BF512" s="2" t="e">
        <f>((Data!BF511-Data!#REF!)/Data!#REF!)*10</f>
        <v>#REF!</v>
      </c>
      <c r="BG512" s="2" t="e">
        <f>((Data!BG511-Data!#REF!)/Data!#REF!)*10</f>
        <v>#REF!</v>
      </c>
      <c r="BH512" s="2" t="e">
        <f>((Data!BH511-Data!#REF!)/Data!#REF!)*10</f>
        <v>#REF!</v>
      </c>
      <c r="BI512" s="2" t="e">
        <f>((Data!BI511-Data!#REF!)/Data!#REF!)*10</f>
        <v>#REF!</v>
      </c>
      <c r="BJ512" s="2" t="e">
        <f>((Data!BJ511-Data!#REF!)/Data!#REF!)*10</f>
        <v>#REF!</v>
      </c>
      <c r="BK512" s="2" t="e">
        <f>((Data!BK511-Data!#REF!)/Data!#REF!)*10</f>
        <v>#REF!</v>
      </c>
      <c r="BL512" s="2" t="e">
        <f>((Data!BL511-Data!#REF!)/Data!#REF!)*10</f>
        <v>#REF!</v>
      </c>
      <c r="BM512" s="8"/>
      <c r="BN512" s="8"/>
      <c r="BO512" s="8"/>
      <c r="BP512" s="8"/>
      <c r="BQ512" s="8"/>
    </row>
    <row r="513" spans="1:69">
      <c r="A513" t="s">
        <v>1033</v>
      </c>
      <c r="B513" s="1" t="s">
        <v>2270</v>
      </c>
      <c r="C513" s="16" t="s">
        <v>1034</v>
      </c>
      <c r="D513" s="16" t="s">
        <v>1362</v>
      </c>
      <c r="E513" s="2" t="e">
        <f>((Data!E512-Data!#REF!)/Data!#REF!)*10</f>
        <v>#REF!</v>
      </c>
      <c r="F513" s="2" t="e">
        <f>((Data!F512-Data!#REF!)/Data!#REF!)*10</f>
        <v>#REF!</v>
      </c>
      <c r="G513" s="2" t="e">
        <f>((Data!G512-Data!#REF!)/Data!#REF!)*10</f>
        <v>#REF!</v>
      </c>
      <c r="H513" s="2" t="e">
        <f>((Data!H512-Data!#REF!)/Data!#REF!)*10</f>
        <v>#REF!</v>
      </c>
      <c r="I513" s="2" t="e">
        <f>((Data!I512-Data!#REF!)/Data!#REF!)*10</f>
        <v>#REF!</v>
      </c>
      <c r="J513" s="2" t="e">
        <f>((Data!#REF!-Data!J512)/Data!#REF!)*10</f>
        <v>#REF!</v>
      </c>
      <c r="K513" s="2" t="e">
        <f>((Data!#REF!-Data!K512)/Data!#REF!)*10</f>
        <v>#REF!</v>
      </c>
      <c r="L513" s="2" t="e">
        <f>((Data!#REF!-Data!L512)/Data!#REF!)*10</f>
        <v>#REF!</v>
      </c>
      <c r="M513" s="2" t="e">
        <f>((Data!#REF!-Data!M512)/Data!#REF!)*10</f>
        <v>#REF!</v>
      </c>
      <c r="N513" s="2" t="e">
        <f>((Data!#REF!-Data!N512)/Data!#REF!)*10</f>
        <v>#REF!</v>
      </c>
      <c r="O513" s="2" t="e">
        <f>((Data!#REF!-Data!O512)/Data!#REF!)*10</f>
        <v>#REF!</v>
      </c>
      <c r="P513" s="2" t="e">
        <f>((Data!#REF!-Data!P512)/Data!#REF!)*10</f>
        <v>#REF!</v>
      </c>
      <c r="Q513" s="2" t="e">
        <f>((Data!#REF!-Data!Q512)/Data!#REF!)*10</f>
        <v>#REF!</v>
      </c>
      <c r="R513" s="2" t="e">
        <f>((Data!#REF!-Data!R512)/Data!#REF!)*10</f>
        <v>#REF!</v>
      </c>
      <c r="S513" s="2" t="e">
        <f>((Data!#REF!-Data!S512)/Data!#REF!)*10</f>
        <v>#REF!</v>
      </c>
      <c r="T513" s="2" t="e">
        <f>((Data!#REF!-Data!T512)/Data!#REF!)*10</f>
        <v>#REF!</v>
      </c>
      <c r="U513" s="2" t="e">
        <f>((Data!#REF!-Data!U512)/Data!#REF!)*10</f>
        <v>#REF!</v>
      </c>
      <c r="V513" s="2" t="e">
        <f>((Data!#REF!-Data!V512)/Data!#REF!)*10</f>
        <v>#REF!</v>
      </c>
      <c r="W513" s="2" t="e">
        <f>((Data!#REF!-Data!W512)/Data!#REF!)*10</f>
        <v>#REF!</v>
      </c>
      <c r="X513" s="2" t="e">
        <f>((Data!#REF!-Data!X512)/Data!#REF!)*10</f>
        <v>#REF!</v>
      </c>
      <c r="Y513" s="2" t="e">
        <f>((Data!#REF!-Data!Y512)/Data!#REF!)*10</f>
        <v>#REF!</v>
      </c>
      <c r="Z513" s="2" t="e">
        <f>((Data!#REF!-Data!Z512)/Data!#REF!)*10</f>
        <v>#REF!</v>
      </c>
      <c r="AA513" s="2" t="e">
        <f>((Data!#REF!-Data!AA512)/Data!#REF!)*10</f>
        <v>#REF!</v>
      </c>
      <c r="AB513" s="2" t="e">
        <f>((Data!#REF!-Data!AB512)/Data!#REF!)*10</f>
        <v>#REF!</v>
      </c>
      <c r="AC513" s="2" t="e">
        <f>((Data!#REF!-Data!AC512)/Data!#REF!)*10</f>
        <v>#REF!</v>
      </c>
      <c r="AD513" s="2" t="e">
        <f>((Data!#REF!-Data!AD512)/Data!#REF!)*10</f>
        <v>#REF!</v>
      </c>
      <c r="AE513" s="2" t="e">
        <f>((Data!#REF!-Data!AE512)/Data!#REF!)*10</f>
        <v>#REF!</v>
      </c>
      <c r="AF513" s="2" t="e">
        <f>((Data!#REF!-Data!AF512)/Data!#REF!)*10</f>
        <v>#REF!</v>
      </c>
      <c r="AG513" s="2" t="e">
        <f>((Data!#REF!-Data!AG512)/Data!#REF!)*10</f>
        <v>#REF!</v>
      </c>
      <c r="AH513" s="2" t="e">
        <f>((Data!#REF!-Data!AH512)/Data!#REF!)*10</f>
        <v>#REF!</v>
      </c>
      <c r="AI513" s="2" t="e">
        <f>((Data!AI512-Data!#REF!)/Data!#REF!)*10</f>
        <v>#REF!</v>
      </c>
      <c r="AJ513" s="2" t="e">
        <f>((Data!AJ512-Data!#REF!)/Data!#REF!)*10</f>
        <v>#REF!</v>
      </c>
      <c r="AK513" s="2" t="e">
        <f>((Data!AK512-Data!#REF!)/Data!#REF!)*10</f>
        <v>#REF!</v>
      </c>
      <c r="AL513" s="2" t="e">
        <f>((Data!AL512-Data!#REF!)/Data!#REF!)*10</f>
        <v>#REF!</v>
      </c>
      <c r="AM513" s="2" t="e">
        <f>((Data!AM512-Data!#REF!)/Data!#REF!)*10</f>
        <v>#REF!</v>
      </c>
      <c r="AN513" s="2" t="e">
        <f>((Data!#REF!-Data!AN512)/Data!#REF!)*10</f>
        <v>#REF!</v>
      </c>
      <c r="AO513" s="2" t="e">
        <f>((Data!#REF!-Data!AO512)/Data!#REF!)*10</f>
        <v>#REF!</v>
      </c>
      <c r="AP513" s="2" t="e">
        <f>((Data!#REF!-Data!AP512)/Data!#REF!)*10</f>
        <v>#REF!</v>
      </c>
      <c r="AQ513" s="2" t="e">
        <f>((Data!#REF!-Data!AQ512)/Data!#REF!)*10</f>
        <v>#REF!</v>
      </c>
      <c r="AR513" s="2" t="e">
        <f>((Data!#REF!-Data!AR512)/Data!#REF!)*10</f>
        <v>#REF!</v>
      </c>
      <c r="AS513" s="2" t="e">
        <f>((Data!#REF!-Data!AS512)/Data!#REF!)*10</f>
        <v>#REF!</v>
      </c>
      <c r="AT513" s="2" t="e">
        <f>((Data!#REF!-Data!AT512)/Data!#REF!)*10</f>
        <v>#REF!</v>
      </c>
      <c r="AU513" s="2" t="e">
        <f>((Data!#REF!-Data!AU512)/Data!#REF!)*10</f>
        <v>#REF!</v>
      </c>
      <c r="AV513" s="2" t="e">
        <f>((Data!#REF!-Data!AV512)/Data!#REF!)*10</f>
        <v>#REF!</v>
      </c>
      <c r="AW513" s="2" t="e">
        <f>((Data!#REF!-Data!AW512)/Data!#REF!)*10</f>
        <v>#REF!</v>
      </c>
      <c r="AX513" s="2" t="e">
        <f>((Data!AX512-Data!#REF!)/Data!#REF!)*10</f>
        <v>#REF!</v>
      </c>
      <c r="AY513" s="2" t="e">
        <f>((Data!AY512-Data!#REF!)/Data!#REF!)*10</f>
        <v>#REF!</v>
      </c>
      <c r="AZ513" s="2" t="e">
        <f>((Data!AZ512-Data!#REF!)/Data!#REF!)*10</f>
        <v>#REF!</v>
      </c>
      <c r="BA513" s="2" t="e">
        <f>((Data!BA512-Data!#REF!)/Data!#REF!)*10</f>
        <v>#REF!</v>
      </c>
      <c r="BB513" s="2" t="e">
        <f>((Data!BB512-Data!#REF!)/Data!#REF!)*10</f>
        <v>#REF!</v>
      </c>
      <c r="BC513" s="2" t="e">
        <f>((Data!BC512-Data!#REF!)/Data!#REF!)*10</f>
        <v>#REF!</v>
      </c>
      <c r="BD513" s="2" t="e">
        <f>((Data!BD512-Data!#REF!)/Data!#REF!)*10</f>
        <v>#REF!</v>
      </c>
      <c r="BE513" s="2" t="e">
        <f>((Data!BE512-Data!#REF!)/Data!#REF!)*10</f>
        <v>#REF!</v>
      </c>
      <c r="BF513" s="2" t="e">
        <f>((Data!BF512-Data!#REF!)/Data!#REF!)*10</f>
        <v>#REF!</v>
      </c>
      <c r="BG513" s="2" t="e">
        <f>((Data!BG512-Data!#REF!)/Data!#REF!)*10</f>
        <v>#REF!</v>
      </c>
      <c r="BH513" s="2" t="e">
        <f>((Data!BH512-Data!#REF!)/Data!#REF!)*10</f>
        <v>#REF!</v>
      </c>
      <c r="BI513" s="2" t="e">
        <f>((Data!BI512-Data!#REF!)/Data!#REF!)*10</f>
        <v>#REF!</v>
      </c>
      <c r="BJ513" s="2" t="e">
        <f>((Data!BJ512-Data!#REF!)/Data!#REF!)*10</f>
        <v>#REF!</v>
      </c>
      <c r="BK513" s="2" t="e">
        <f>((Data!BK512-Data!#REF!)/Data!#REF!)*10</f>
        <v>#REF!</v>
      </c>
      <c r="BL513" s="2" t="e">
        <f>((Data!BL512-Data!#REF!)/Data!#REF!)*10</f>
        <v>#REF!</v>
      </c>
      <c r="BM513" s="8"/>
      <c r="BN513" s="8"/>
      <c r="BO513" s="8"/>
      <c r="BP513" s="8"/>
      <c r="BQ513" s="8"/>
    </row>
    <row r="514" spans="1:69">
      <c r="A514" t="s">
        <v>1035</v>
      </c>
      <c r="B514" s="1" t="s">
        <v>2271</v>
      </c>
      <c r="C514" s="16" t="s">
        <v>1036</v>
      </c>
      <c r="D514" s="16" t="s">
        <v>1362</v>
      </c>
      <c r="E514" s="2" t="e">
        <f>((Data!E513-Data!#REF!)/Data!#REF!)*10</f>
        <v>#REF!</v>
      </c>
      <c r="F514" s="2" t="e">
        <f>((Data!F513-Data!#REF!)/Data!#REF!)*10</f>
        <v>#REF!</v>
      </c>
      <c r="G514" s="2" t="e">
        <f>((Data!G513-Data!#REF!)/Data!#REF!)*10</f>
        <v>#REF!</v>
      </c>
      <c r="H514" s="2" t="e">
        <f>((Data!H513-Data!#REF!)/Data!#REF!)*10</f>
        <v>#REF!</v>
      </c>
      <c r="I514" s="2" t="e">
        <f>((Data!I513-Data!#REF!)/Data!#REF!)*10</f>
        <v>#REF!</v>
      </c>
      <c r="J514" s="2" t="e">
        <f>((Data!#REF!-Data!J513)/Data!#REF!)*10</f>
        <v>#REF!</v>
      </c>
      <c r="K514" s="2" t="e">
        <f>((Data!#REF!-Data!K513)/Data!#REF!)*10</f>
        <v>#REF!</v>
      </c>
      <c r="L514" s="2" t="e">
        <f>((Data!#REF!-Data!L513)/Data!#REF!)*10</f>
        <v>#REF!</v>
      </c>
      <c r="M514" s="2" t="e">
        <f>((Data!#REF!-Data!M513)/Data!#REF!)*10</f>
        <v>#REF!</v>
      </c>
      <c r="N514" s="2" t="e">
        <f>((Data!#REF!-Data!N513)/Data!#REF!)*10</f>
        <v>#REF!</v>
      </c>
      <c r="O514" s="2" t="e">
        <f>((Data!#REF!-Data!O513)/Data!#REF!)*10</f>
        <v>#REF!</v>
      </c>
      <c r="P514" s="2" t="e">
        <f>((Data!#REF!-Data!P513)/Data!#REF!)*10</f>
        <v>#REF!</v>
      </c>
      <c r="Q514" s="2" t="e">
        <f>((Data!#REF!-Data!Q513)/Data!#REF!)*10</f>
        <v>#REF!</v>
      </c>
      <c r="R514" s="2" t="e">
        <f>((Data!#REF!-Data!R513)/Data!#REF!)*10</f>
        <v>#REF!</v>
      </c>
      <c r="S514" s="2" t="e">
        <f>((Data!#REF!-Data!S513)/Data!#REF!)*10</f>
        <v>#REF!</v>
      </c>
      <c r="T514" s="2" t="e">
        <f>((Data!#REF!-Data!T513)/Data!#REF!)*10</f>
        <v>#REF!</v>
      </c>
      <c r="U514" s="2" t="e">
        <f>((Data!#REF!-Data!U513)/Data!#REF!)*10</f>
        <v>#REF!</v>
      </c>
      <c r="V514" s="2" t="e">
        <f>((Data!#REF!-Data!V513)/Data!#REF!)*10</f>
        <v>#REF!</v>
      </c>
      <c r="W514" s="2" t="e">
        <f>((Data!#REF!-Data!W513)/Data!#REF!)*10</f>
        <v>#REF!</v>
      </c>
      <c r="X514" s="2" t="e">
        <f>((Data!#REF!-Data!X513)/Data!#REF!)*10</f>
        <v>#REF!</v>
      </c>
      <c r="Y514" s="2" t="e">
        <f>((Data!#REF!-Data!Y513)/Data!#REF!)*10</f>
        <v>#REF!</v>
      </c>
      <c r="Z514" s="2" t="e">
        <f>((Data!#REF!-Data!Z513)/Data!#REF!)*10</f>
        <v>#REF!</v>
      </c>
      <c r="AA514" s="2" t="e">
        <f>((Data!#REF!-Data!AA513)/Data!#REF!)*10</f>
        <v>#REF!</v>
      </c>
      <c r="AB514" s="2" t="e">
        <f>((Data!#REF!-Data!AB513)/Data!#REF!)*10</f>
        <v>#REF!</v>
      </c>
      <c r="AC514" s="2" t="e">
        <f>((Data!#REF!-Data!AC513)/Data!#REF!)*10</f>
        <v>#REF!</v>
      </c>
      <c r="AD514" s="2" t="e">
        <f>((Data!#REF!-Data!AD513)/Data!#REF!)*10</f>
        <v>#REF!</v>
      </c>
      <c r="AE514" s="2" t="e">
        <f>((Data!#REF!-Data!AE513)/Data!#REF!)*10</f>
        <v>#REF!</v>
      </c>
      <c r="AF514" s="2" t="e">
        <f>((Data!#REF!-Data!AF513)/Data!#REF!)*10</f>
        <v>#REF!</v>
      </c>
      <c r="AG514" s="2" t="e">
        <f>((Data!#REF!-Data!AG513)/Data!#REF!)*10</f>
        <v>#REF!</v>
      </c>
      <c r="AH514" s="2" t="e">
        <f>((Data!#REF!-Data!AH513)/Data!#REF!)*10</f>
        <v>#REF!</v>
      </c>
      <c r="AI514" s="2" t="e">
        <f>((Data!AI513-Data!#REF!)/Data!#REF!)*10</f>
        <v>#REF!</v>
      </c>
      <c r="AJ514" s="2" t="e">
        <f>((Data!AJ513-Data!#REF!)/Data!#REF!)*10</f>
        <v>#REF!</v>
      </c>
      <c r="AK514" s="2" t="e">
        <f>((Data!AK513-Data!#REF!)/Data!#REF!)*10</f>
        <v>#REF!</v>
      </c>
      <c r="AL514" s="2" t="e">
        <f>((Data!AL513-Data!#REF!)/Data!#REF!)*10</f>
        <v>#REF!</v>
      </c>
      <c r="AM514" s="2" t="e">
        <f>((Data!AM513-Data!#REF!)/Data!#REF!)*10</f>
        <v>#REF!</v>
      </c>
      <c r="AN514" s="2" t="e">
        <f>((Data!#REF!-Data!AN513)/Data!#REF!)*10</f>
        <v>#REF!</v>
      </c>
      <c r="AO514" s="2" t="e">
        <f>((Data!#REF!-Data!AO513)/Data!#REF!)*10</f>
        <v>#REF!</v>
      </c>
      <c r="AP514" s="2" t="e">
        <f>((Data!#REF!-Data!AP513)/Data!#REF!)*10</f>
        <v>#REF!</v>
      </c>
      <c r="AQ514" s="2" t="e">
        <f>((Data!#REF!-Data!AQ513)/Data!#REF!)*10</f>
        <v>#REF!</v>
      </c>
      <c r="AR514" s="2" t="e">
        <f>((Data!#REF!-Data!AR513)/Data!#REF!)*10</f>
        <v>#REF!</v>
      </c>
      <c r="AS514" s="2" t="e">
        <f>((Data!#REF!-Data!AS513)/Data!#REF!)*10</f>
        <v>#REF!</v>
      </c>
      <c r="AT514" s="2" t="e">
        <f>((Data!#REF!-Data!AT513)/Data!#REF!)*10</f>
        <v>#REF!</v>
      </c>
      <c r="AU514" s="2" t="e">
        <f>((Data!#REF!-Data!AU513)/Data!#REF!)*10</f>
        <v>#REF!</v>
      </c>
      <c r="AV514" s="2" t="e">
        <f>((Data!#REF!-Data!AV513)/Data!#REF!)*10</f>
        <v>#REF!</v>
      </c>
      <c r="AW514" s="2" t="e">
        <f>((Data!#REF!-Data!AW513)/Data!#REF!)*10</f>
        <v>#REF!</v>
      </c>
      <c r="AX514" s="2" t="e">
        <f>((Data!AX513-Data!#REF!)/Data!#REF!)*10</f>
        <v>#REF!</v>
      </c>
      <c r="AY514" s="2" t="e">
        <f>((Data!AY513-Data!#REF!)/Data!#REF!)*10</f>
        <v>#REF!</v>
      </c>
      <c r="AZ514" s="2" t="e">
        <f>((Data!AZ513-Data!#REF!)/Data!#REF!)*10</f>
        <v>#REF!</v>
      </c>
      <c r="BA514" s="2" t="e">
        <f>((Data!BA513-Data!#REF!)/Data!#REF!)*10</f>
        <v>#REF!</v>
      </c>
      <c r="BB514" s="2" t="e">
        <f>((Data!BB513-Data!#REF!)/Data!#REF!)*10</f>
        <v>#REF!</v>
      </c>
      <c r="BC514" s="2" t="e">
        <f>((Data!BC513-Data!#REF!)/Data!#REF!)*10</f>
        <v>#REF!</v>
      </c>
      <c r="BD514" s="2" t="e">
        <f>((Data!BD513-Data!#REF!)/Data!#REF!)*10</f>
        <v>#REF!</v>
      </c>
      <c r="BE514" s="2" t="e">
        <f>((Data!BE513-Data!#REF!)/Data!#REF!)*10</f>
        <v>#REF!</v>
      </c>
      <c r="BF514" s="2" t="e">
        <f>((Data!BF513-Data!#REF!)/Data!#REF!)*10</f>
        <v>#REF!</v>
      </c>
      <c r="BG514" s="2" t="e">
        <f>((Data!BG513-Data!#REF!)/Data!#REF!)*10</f>
        <v>#REF!</v>
      </c>
      <c r="BH514" s="2" t="e">
        <f>((Data!BH513-Data!#REF!)/Data!#REF!)*10</f>
        <v>#REF!</v>
      </c>
      <c r="BI514" s="2" t="e">
        <f>((Data!BI513-Data!#REF!)/Data!#REF!)*10</f>
        <v>#REF!</v>
      </c>
      <c r="BJ514" s="2" t="e">
        <f>((Data!BJ513-Data!#REF!)/Data!#REF!)*10</f>
        <v>#REF!</v>
      </c>
      <c r="BK514" s="2" t="e">
        <f>((Data!BK513-Data!#REF!)/Data!#REF!)*10</f>
        <v>#REF!</v>
      </c>
      <c r="BL514" s="2" t="e">
        <f>((Data!BL513-Data!#REF!)/Data!#REF!)*10</f>
        <v>#REF!</v>
      </c>
      <c r="BM514" s="8"/>
      <c r="BN514" s="8"/>
      <c r="BO514" s="8"/>
      <c r="BP514" s="8"/>
      <c r="BQ514" s="8"/>
    </row>
    <row r="515" spans="1:69">
      <c r="A515" t="s">
        <v>1037</v>
      </c>
      <c r="B515" s="1" t="s">
        <v>2272</v>
      </c>
      <c r="C515" s="16" t="s">
        <v>1038</v>
      </c>
      <c r="D515" s="16" t="s">
        <v>1362</v>
      </c>
      <c r="E515" s="2" t="e">
        <f>((Data!E514-Data!#REF!)/Data!#REF!)*10</f>
        <v>#REF!</v>
      </c>
      <c r="F515" s="2" t="e">
        <f>((Data!F514-Data!#REF!)/Data!#REF!)*10</f>
        <v>#REF!</v>
      </c>
      <c r="G515" s="2" t="e">
        <f>((Data!G514-Data!#REF!)/Data!#REF!)*10</f>
        <v>#REF!</v>
      </c>
      <c r="H515" s="2" t="e">
        <f>((Data!H514-Data!#REF!)/Data!#REF!)*10</f>
        <v>#REF!</v>
      </c>
      <c r="I515" s="2" t="e">
        <f>((Data!I514-Data!#REF!)/Data!#REF!)*10</f>
        <v>#REF!</v>
      </c>
      <c r="J515" s="2" t="e">
        <f>((Data!#REF!-Data!J514)/Data!#REF!)*10</f>
        <v>#REF!</v>
      </c>
      <c r="K515" s="2" t="e">
        <f>((Data!#REF!-Data!K514)/Data!#REF!)*10</f>
        <v>#REF!</v>
      </c>
      <c r="L515" s="2" t="e">
        <f>((Data!#REF!-Data!L514)/Data!#REF!)*10</f>
        <v>#REF!</v>
      </c>
      <c r="M515" s="2" t="e">
        <f>((Data!#REF!-Data!M514)/Data!#REF!)*10</f>
        <v>#REF!</v>
      </c>
      <c r="N515" s="2" t="e">
        <f>((Data!#REF!-Data!N514)/Data!#REF!)*10</f>
        <v>#REF!</v>
      </c>
      <c r="O515" s="2" t="e">
        <f>((Data!#REF!-Data!O514)/Data!#REF!)*10</f>
        <v>#REF!</v>
      </c>
      <c r="P515" s="2" t="e">
        <f>((Data!#REF!-Data!P514)/Data!#REF!)*10</f>
        <v>#REF!</v>
      </c>
      <c r="Q515" s="2" t="e">
        <f>((Data!#REF!-Data!Q514)/Data!#REF!)*10</f>
        <v>#REF!</v>
      </c>
      <c r="R515" s="2" t="e">
        <f>((Data!#REF!-Data!R514)/Data!#REF!)*10</f>
        <v>#REF!</v>
      </c>
      <c r="S515" s="2" t="e">
        <f>((Data!#REF!-Data!S514)/Data!#REF!)*10</f>
        <v>#REF!</v>
      </c>
      <c r="T515" s="2" t="e">
        <f>((Data!#REF!-Data!T514)/Data!#REF!)*10</f>
        <v>#REF!</v>
      </c>
      <c r="U515" s="2" t="e">
        <f>((Data!#REF!-Data!U514)/Data!#REF!)*10</f>
        <v>#REF!</v>
      </c>
      <c r="V515" s="2" t="e">
        <f>((Data!#REF!-Data!V514)/Data!#REF!)*10</f>
        <v>#REF!</v>
      </c>
      <c r="W515" s="2" t="e">
        <f>((Data!#REF!-Data!W514)/Data!#REF!)*10</f>
        <v>#REF!</v>
      </c>
      <c r="X515" s="2" t="e">
        <f>((Data!#REF!-Data!X514)/Data!#REF!)*10</f>
        <v>#REF!</v>
      </c>
      <c r="Y515" s="2" t="e">
        <f>((Data!#REF!-Data!Y514)/Data!#REF!)*10</f>
        <v>#REF!</v>
      </c>
      <c r="Z515" s="2" t="e">
        <f>((Data!#REF!-Data!Z514)/Data!#REF!)*10</f>
        <v>#REF!</v>
      </c>
      <c r="AA515" s="2" t="e">
        <f>((Data!#REF!-Data!AA514)/Data!#REF!)*10</f>
        <v>#REF!</v>
      </c>
      <c r="AB515" s="2" t="e">
        <f>((Data!#REF!-Data!AB514)/Data!#REF!)*10</f>
        <v>#REF!</v>
      </c>
      <c r="AC515" s="2" t="e">
        <f>((Data!#REF!-Data!AC514)/Data!#REF!)*10</f>
        <v>#REF!</v>
      </c>
      <c r="AD515" s="2" t="e">
        <f>((Data!#REF!-Data!AD514)/Data!#REF!)*10</f>
        <v>#REF!</v>
      </c>
      <c r="AE515" s="2" t="e">
        <f>((Data!#REF!-Data!AE514)/Data!#REF!)*10</f>
        <v>#REF!</v>
      </c>
      <c r="AF515" s="2" t="e">
        <f>((Data!#REF!-Data!AF514)/Data!#REF!)*10</f>
        <v>#REF!</v>
      </c>
      <c r="AG515" s="2" t="e">
        <f>((Data!#REF!-Data!AG514)/Data!#REF!)*10</f>
        <v>#REF!</v>
      </c>
      <c r="AH515" s="2" t="e">
        <f>((Data!#REF!-Data!AH514)/Data!#REF!)*10</f>
        <v>#REF!</v>
      </c>
      <c r="AI515" s="2" t="e">
        <f>((Data!AI514-Data!#REF!)/Data!#REF!)*10</f>
        <v>#REF!</v>
      </c>
      <c r="AJ515" s="2" t="e">
        <f>((Data!AJ514-Data!#REF!)/Data!#REF!)*10</f>
        <v>#REF!</v>
      </c>
      <c r="AK515" s="2" t="e">
        <f>((Data!AK514-Data!#REF!)/Data!#REF!)*10</f>
        <v>#REF!</v>
      </c>
      <c r="AL515" s="2" t="e">
        <f>((Data!AL514-Data!#REF!)/Data!#REF!)*10</f>
        <v>#REF!</v>
      </c>
      <c r="AM515" s="2" t="e">
        <f>((Data!AM514-Data!#REF!)/Data!#REF!)*10</f>
        <v>#REF!</v>
      </c>
      <c r="AN515" s="2" t="e">
        <f>((Data!#REF!-Data!AN514)/Data!#REF!)*10</f>
        <v>#REF!</v>
      </c>
      <c r="AO515" s="2" t="e">
        <f>((Data!#REF!-Data!AO514)/Data!#REF!)*10</f>
        <v>#REF!</v>
      </c>
      <c r="AP515" s="2" t="e">
        <f>((Data!#REF!-Data!AP514)/Data!#REF!)*10</f>
        <v>#REF!</v>
      </c>
      <c r="AQ515" s="2" t="e">
        <f>((Data!#REF!-Data!AQ514)/Data!#REF!)*10</f>
        <v>#REF!</v>
      </c>
      <c r="AR515" s="2" t="e">
        <f>((Data!#REF!-Data!AR514)/Data!#REF!)*10</f>
        <v>#REF!</v>
      </c>
      <c r="AS515" s="2" t="e">
        <f>((Data!#REF!-Data!AS514)/Data!#REF!)*10</f>
        <v>#REF!</v>
      </c>
      <c r="AT515" s="2" t="e">
        <f>((Data!#REF!-Data!AT514)/Data!#REF!)*10</f>
        <v>#REF!</v>
      </c>
      <c r="AU515" s="2" t="e">
        <f>((Data!#REF!-Data!AU514)/Data!#REF!)*10</f>
        <v>#REF!</v>
      </c>
      <c r="AV515" s="2" t="e">
        <f>((Data!#REF!-Data!AV514)/Data!#REF!)*10</f>
        <v>#REF!</v>
      </c>
      <c r="AW515" s="2" t="e">
        <f>((Data!#REF!-Data!AW514)/Data!#REF!)*10</f>
        <v>#REF!</v>
      </c>
      <c r="AX515" s="2" t="e">
        <f>((Data!AX514-Data!#REF!)/Data!#REF!)*10</f>
        <v>#REF!</v>
      </c>
      <c r="AY515" s="2" t="e">
        <f>((Data!AY514-Data!#REF!)/Data!#REF!)*10</f>
        <v>#REF!</v>
      </c>
      <c r="AZ515" s="2" t="e">
        <f>((Data!AZ514-Data!#REF!)/Data!#REF!)*10</f>
        <v>#REF!</v>
      </c>
      <c r="BA515" s="2" t="e">
        <f>((Data!BA514-Data!#REF!)/Data!#REF!)*10</f>
        <v>#REF!</v>
      </c>
      <c r="BB515" s="2" t="e">
        <f>((Data!BB514-Data!#REF!)/Data!#REF!)*10</f>
        <v>#REF!</v>
      </c>
      <c r="BC515" s="2" t="e">
        <f>((Data!BC514-Data!#REF!)/Data!#REF!)*10</f>
        <v>#REF!</v>
      </c>
      <c r="BD515" s="2" t="e">
        <f>((Data!BD514-Data!#REF!)/Data!#REF!)*10</f>
        <v>#REF!</v>
      </c>
      <c r="BE515" s="2" t="e">
        <f>((Data!BE514-Data!#REF!)/Data!#REF!)*10</f>
        <v>#REF!</v>
      </c>
      <c r="BF515" s="2" t="e">
        <f>((Data!BF514-Data!#REF!)/Data!#REF!)*10</f>
        <v>#REF!</v>
      </c>
      <c r="BG515" s="2" t="e">
        <f>((Data!BG514-Data!#REF!)/Data!#REF!)*10</f>
        <v>#REF!</v>
      </c>
      <c r="BH515" s="2" t="e">
        <f>((Data!BH514-Data!#REF!)/Data!#REF!)*10</f>
        <v>#REF!</v>
      </c>
      <c r="BI515" s="2" t="e">
        <f>((Data!BI514-Data!#REF!)/Data!#REF!)*10</f>
        <v>#REF!</v>
      </c>
      <c r="BJ515" s="2" t="e">
        <f>((Data!BJ514-Data!#REF!)/Data!#REF!)*10</f>
        <v>#REF!</v>
      </c>
      <c r="BK515" s="2" t="e">
        <f>((Data!BK514-Data!#REF!)/Data!#REF!)*10</f>
        <v>#REF!</v>
      </c>
      <c r="BL515" s="2" t="e">
        <f>((Data!BL514-Data!#REF!)/Data!#REF!)*10</f>
        <v>#REF!</v>
      </c>
      <c r="BM515" s="8"/>
      <c r="BN515" s="8"/>
      <c r="BO515" s="8"/>
      <c r="BP515" s="8"/>
      <c r="BQ515" s="8"/>
    </row>
    <row r="516" spans="1:69">
      <c r="A516" t="s">
        <v>1039</v>
      </c>
      <c r="B516" s="1" t="s">
        <v>2273</v>
      </c>
      <c r="C516" s="16" t="s">
        <v>1040</v>
      </c>
      <c r="D516" s="16" t="s">
        <v>1362</v>
      </c>
      <c r="E516" s="2" t="e">
        <f>((Data!E515-Data!#REF!)/Data!#REF!)*10</f>
        <v>#REF!</v>
      </c>
      <c r="F516" s="2" t="e">
        <f>((Data!F515-Data!#REF!)/Data!#REF!)*10</f>
        <v>#REF!</v>
      </c>
      <c r="G516" s="2" t="e">
        <f>((Data!G515-Data!#REF!)/Data!#REF!)*10</f>
        <v>#REF!</v>
      </c>
      <c r="H516" s="2" t="e">
        <f>((Data!H515-Data!#REF!)/Data!#REF!)*10</f>
        <v>#REF!</v>
      </c>
      <c r="I516" s="2" t="e">
        <f>((Data!I515-Data!#REF!)/Data!#REF!)*10</f>
        <v>#REF!</v>
      </c>
      <c r="J516" s="2" t="e">
        <f>((Data!#REF!-Data!J515)/Data!#REF!)*10</f>
        <v>#REF!</v>
      </c>
      <c r="K516" s="2" t="e">
        <f>((Data!#REF!-Data!K515)/Data!#REF!)*10</f>
        <v>#REF!</v>
      </c>
      <c r="L516" s="2" t="e">
        <f>((Data!#REF!-Data!L515)/Data!#REF!)*10</f>
        <v>#REF!</v>
      </c>
      <c r="M516" s="2" t="e">
        <f>((Data!#REF!-Data!M515)/Data!#REF!)*10</f>
        <v>#REF!</v>
      </c>
      <c r="N516" s="2" t="e">
        <f>((Data!#REF!-Data!N515)/Data!#REF!)*10</f>
        <v>#REF!</v>
      </c>
      <c r="O516" s="2" t="e">
        <f>((Data!#REF!-Data!O515)/Data!#REF!)*10</f>
        <v>#REF!</v>
      </c>
      <c r="P516" s="2" t="e">
        <f>((Data!#REF!-Data!P515)/Data!#REF!)*10</f>
        <v>#REF!</v>
      </c>
      <c r="Q516" s="2" t="e">
        <f>((Data!#REF!-Data!Q515)/Data!#REF!)*10</f>
        <v>#REF!</v>
      </c>
      <c r="R516" s="2" t="e">
        <f>((Data!#REF!-Data!R515)/Data!#REF!)*10</f>
        <v>#REF!</v>
      </c>
      <c r="S516" s="2" t="e">
        <f>((Data!#REF!-Data!S515)/Data!#REF!)*10</f>
        <v>#REF!</v>
      </c>
      <c r="T516" s="2" t="e">
        <f>((Data!#REF!-Data!T515)/Data!#REF!)*10</f>
        <v>#REF!</v>
      </c>
      <c r="U516" s="2" t="e">
        <f>((Data!#REF!-Data!U515)/Data!#REF!)*10</f>
        <v>#REF!</v>
      </c>
      <c r="V516" s="2" t="e">
        <f>((Data!#REF!-Data!V515)/Data!#REF!)*10</f>
        <v>#REF!</v>
      </c>
      <c r="W516" s="2" t="e">
        <f>((Data!#REF!-Data!W515)/Data!#REF!)*10</f>
        <v>#REF!</v>
      </c>
      <c r="X516" s="2" t="e">
        <f>((Data!#REF!-Data!X515)/Data!#REF!)*10</f>
        <v>#REF!</v>
      </c>
      <c r="Y516" s="2" t="e">
        <f>((Data!#REF!-Data!Y515)/Data!#REF!)*10</f>
        <v>#REF!</v>
      </c>
      <c r="Z516" s="2" t="e">
        <f>((Data!#REF!-Data!Z515)/Data!#REF!)*10</f>
        <v>#REF!</v>
      </c>
      <c r="AA516" s="2" t="e">
        <f>((Data!#REF!-Data!AA515)/Data!#REF!)*10</f>
        <v>#REF!</v>
      </c>
      <c r="AB516" s="2" t="e">
        <f>((Data!#REF!-Data!AB515)/Data!#REF!)*10</f>
        <v>#REF!</v>
      </c>
      <c r="AC516" s="2" t="e">
        <f>((Data!#REF!-Data!AC515)/Data!#REF!)*10</f>
        <v>#REF!</v>
      </c>
      <c r="AD516" s="2" t="e">
        <f>((Data!#REF!-Data!AD515)/Data!#REF!)*10</f>
        <v>#REF!</v>
      </c>
      <c r="AE516" s="2" t="e">
        <f>((Data!#REF!-Data!AE515)/Data!#REF!)*10</f>
        <v>#REF!</v>
      </c>
      <c r="AF516" s="2" t="e">
        <f>((Data!#REF!-Data!AF515)/Data!#REF!)*10</f>
        <v>#REF!</v>
      </c>
      <c r="AG516" s="2" t="e">
        <f>((Data!#REF!-Data!AG515)/Data!#REF!)*10</f>
        <v>#REF!</v>
      </c>
      <c r="AH516" s="2" t="e">
        <f>((Data!#REF!-Data!AH515)/Data!#REF!)*10</f>
        <v>#REF!</v>
      </c>
      <c r="AI516" s="2" t="e">
        <f>((Data!AI515-Data!#REF!)/Data!#REF!)*10</f>
        <v>#REF!</v>
      </c>
      <c r="AJ516" s="2" t="e">
        <f>((Data!AJ515-Data!#REF!)/Data!#REF!)*10</f>
        <v>#REF!</v>
      </c>
      <c r="AK516" s="2" t="e">
        <f>((Data!AK515-Data!#REF!)/Data!#REF!)*10</f>
        <v>#REF!</v>
      </c>
      <c r="AL516" s="2" t="e">
        <f>((Data!AL515-Data!#REF!)/Data!#REF!)*10</f>
        <v>#REF!</v>
      </c>
      <c r="AM516" s="2" t="e">
        <f>((Data!AM515-Data!#REF!)/Data!#REF!)*10</f>
        <v>#REF!</v>
      </c>
      <c r="AN516" s="2" t="e">
        <f>((Data!#REF!-Data!AN515)/Data!#REF!)*10</f>
        <v>#REF!</v>
      </c>
      <c r="AO516" s="2" t="e">
        <f>((Data!#REF!-Data!AO515)/Data!#REF!)*10</f>
        <v>#REF!</v>
      </c>
      <c r="AP516" s="2" t="e">
        <f>((Data!#REF!-Data!AP515)/Data!#REF!)*10</f>
        <v>#REF!</v>
      </c>
      <c r="AQ516" s="2" t="e">
        <f>((Data!#REF!-Data!AQ515)/Data!#REF!)*10</f>
        <v>#REF!</v>
      </c>
      <c r="AR516" s="2" t="e">
        <f>((Data!#REF!-Data!AR515)/Data!#REF!)*10</f>
        <v>#REF!</v>
      </c>
      <c r="AS516" s="2" t="e">
        <f>((Data!#REF!-Data!AS515)/Data!#REF!)*10</f>
        <v>#REF!</v>
      </c>
      <c r="AT516" s="2" t="e">
        <f>((Data!#REF!-Data!AT515)/Data!#REF!)*10</f>
        <v>#REF!</v>
      </c>
      <c r="AU516" s="2" t="e">
        <f>((Data!#REF!-Data!AU515)/Data!#REF!)*10</f>
        <v>#REF!</v>
      </c>
      <c r="AV516" s="2" t="e">
        <f>((Data!#REF!-Data!AV515)/Data!#REF!)*10</f>
        <v>#REF!</v>
      </c>
      <c r="AW516" s="2" t="e">
        <f>((Data!#REF!-Data!AW515)/Data!#REF!)*10</f>
        <v>#REF!</v>
      </c>
      <c r="AX516" s="2" t="e">
        <f>((Data!AX515-Data!#REF!)/Data!#REF!)*10</f>
        <v>#REF!</v>
      </c>
      <c r="AY516" s="2" t="e">
        <f>((Data!AY515-Data!#REF!)/Data!#REF!)*10</f>
        <v>#REF!</v>
      </c>
      <c r="AZ516" s="2" t="e">
        <f>((Data!AZ515-Data!#REF!)/Data!#REF!)*10</f>
        <v>#REF!</v>
      </c>
      <c r="BA516" s="2" t="e">
        <f>((Data!BA515-Data!#REF!)/Data!#REF!)*10</f>
        <v>#REF!</v>
      </c>
      <c r="BB516" s="2" t="e">
        <f>((Data!BB515-Data!#REF!)/Data!#REF!)*10</f>
        <v>#REF!</v>
      </c>
      <c r="BC516" s="2" t="e">
        <f>((Data!BC515-Data!#REF!)/Data!#REF!)*10</f>
        <v>#REF!</v>
      </c>
      <c r="BD516" s="2" t="e">
        <f>((Data!BD515-Data!#REF!)/Data!#REF!)*10</f>
        <v>#REF!</v>
      </c>
      <c r="BE516" s="2" t="e">
        <f>((Data!BE515-Data!#REF!)/Data!#REF!)*10</f>
        <v>#REF!</v>
      </c>
      <c r="BF516" s="2" t="e">
        <f>((Data!BF515-Data!#REF!)/Data!#REF!)*10</f>
        <v>#REF!</v>
      </c>
      <c r="BG516" s="2" t="e">
        <f>((Data!BG515-Data!#REF!)/Data!#REF!)*10</f>
        <v>#REF!</v>
      </c>
      <c r="BH516" s="2" t="e">
        <f>((Data!BH515-Data!#REF!)/Data!#REF!)*10</f>
        <v>#REF!</v>
      </c>
      <c r="BI516" s="2" t="e">
        <f>((Data!BI515-Data!#REF!)/Data!#REF!)*10</f>
        <v>#REF!</v>
      </c>
      <c r="BJ516" s="2" t="e">
        <f>((Data!BJ515-Data!#REF!)/Data!#REF!)*10</f>
        <v>#REF!</v>
      </c>
      <c r="BK516" s="2" t="e">
        <f>((Data!BK515-Data!#REF!)/Data!#REF!)*10</f>
        <v>#REF!</v>
      </c>
      <c r="BL516" s="2" t="e">
        <f>((Data!BL515-Data!#REF!)/Data!#REF!)*10</f>
        <v>#REF!</v>
      </c>
      <c r="BM516" s="8"/>
      <c r="BN516" s="8"/>
      <c r="BO516" s="8"/>
      <c r="BP516" s="8"/>
      <c r="BQ516" s="8"/>
    </row>
    <row r="517" spans="1:69">
      <c r="A517" t="s">
        <v>1041</v>
      </c>
      <c r="B517" s="1" t="s">
        <v>2274</v>
      </c>
      <c r="C517" s="16" t="s">
        <v>1042</v>
      </c>
      <c r="D517" s="16" t="s">
        <v>1362</v>
      </c>
      <c r="E517" s="2" t="e">
        <f>((Data!E516-Data!#REF!)/Data!#REF!)*10</f>
        <v>#REF!</v>
      </c>
      <c r="F517" s="2" t="e">
        <f>((Data!F516-Data!#REF!)/Data!#REF!)*10</f>
        <v>#REF!</v>
      </c>
      <c r="G517" s="2" t="e">
        <f>((Data!G516-Data!#REF!)/Data!#REF!)*10</f>
        <v>#REF!</v>
      </c>
      <c r="H517" s="2" t="e">
        <f>((Data!H516-Data!#REF!)/Data!#REF!)*10</f>
        <v>#REF!</v>
      </c>
      <c r="I517" s="2" t="e">
        <f>((Data!I516-Data!#REF!)/Data!#REF!)*10</f>
        <v>#REF!</v>
      </c>
      <c r="J517" s="2" t="e">
        <f>((Data!#REF!-Data!J516)/Data!#REF!)*10</f>
        <v>#REF!</v>
      </c>
      <c r="K517" s="2" t="e">
        <f>((Data!#REF!-Data!K516)/Data!#REF!)*10</f>
        <v>#REF!</v>
      </c>
      <c r="L517" s="2" t="e">
        <f>((Data!#REF!-Data!L516)/Data!#REF!)*10</f>
        <v>#REF!</v>
      </c>
      <c r="M517" s="2" t="e">
        <f>((Data!#REF!-Data!M516)/Data!#REF!)*10</f>
        <v>#REF!</v>
      </c>
      <c r="N517" s="2" t="e">
        <f>((Data!#REF!-Data!N516)/Data!#REF!)*10</f>
        <v>#REF!</v>
      </c>
      <c r="O517" s="2" t="e">
        <f>((Data!#REF!-Data!O516)/Data!#REF!)*10</f>
        <v>#REF!</v>
      </c>
      <c r="P517" s="2" t="e">
        <f>((Data!#REF!-Data!P516)/Data!#REF!)*10</f>
        <v>#REF!</v>
      </c>
      <c r="Q517" s="2" t="e">
        <f>((Data!#REF!-Data!Q516)/Data!#REF!)*10</f>
        <v>#REF!</v>
      </c>
      <c r="R517" s="2" t="e">
        <f>((Data!#REF!-Data!R516)/Data!#REF!)*10</f>
        <v>#REF!</v>
      </c>
      <c r="S517" s="2" t="e">
        <f>((Data!#REF!-Data!S516)/Data!#REF!)*10</f>
        <v>#REF!</v>
      </c>
      <c r="T517" s="2" t="e">
        <f>((Data!#REF!-Data!T516)/Data!#REF!)*10</f>
        <v>#REF!</v>
      </c>
      <c r="U517" s="2" t="e">
        <f>((Data!#REF!-Data!U516)/Data!#REF!)*10</f>
        <v>#REF!</v>
      </c>
      <c r="V517" s="2" t="e">
        <f>((Data!#REF!-Data!V516)/Data!#REF!)*10</f>
        <v>#REF!</v>
      </c>
      <c r="W517" s="2" t="e">
        <f>((Data!#REF!-Data!W516)/Data!#REF!)*10</f>
        <v>#REF!</v>
      </c>
      <c r="X517" s="2" t="e">
        <f>((Data!#REF!-Data!X516)/Data!#REF!)*10</f>
        <v>#REF!</v>
      </c>
      <c r="Y517" s="2" t="e">
        <f>((Data!#REF!-Data!Y516)/Data!#REF!)*10</f>
        <v>#REF!</v>
      </c>
      <c r="Z517" s="2" t="e">
        <f>((Data!#REF!-Data!Z516)/Data!#REF!)*10</f>
        <v>#REF!</v>
      </c>
      <c r="AA517" s="2" t="e">
        <f>((Data!#REF!-Data!AA516)/Data!#REF!)*10</f>
        <v>#REF!</v>
      </c>
      <c r="AB517" s="2" t="e">
        <f>((Data!#REF!-Data!AB516)/Data!#REF!)*10</f>
        <v>#REF!</v>
      </c>
      <c r="AC517" s="2" t="e">
        <f>((Data!#REF!-Data!AC516)/Data!#REF!)*10</f>
        <v>#REF!</v>
      </c>
      <c r="AD517" s="2" t="e">
        <f>((Data!#REF!-Data!AD516)/Data!#REF!)*10</f>
        <v>#REF!</v>
      </c>
      <c r="AE517" s="2" t="e">
        <f>((Data!#REF!-Data!AE516)/Data!#REF!)*10</f>
        <v>#REF!</v>
      </c>
      <c r="AF517" s="2" t="e">
        <f>((Data!#REF!-Data!AF516)/Data!#REF!)*10</f>
        <v>#REF!</v>
      </c>
      <c r="AG517" s="2" t="e">
        <f>((Data!#REF!-Data!AG516)/Data!#REF!)*10</f>
        <v>#REF!</v>
      </c>
      <c r="AH517" s="2" t="e">
        <f>((Data!#REF!-Data!AH516)/Data!#REF!)*10</f>
        <v>#REF!</v>
      </c>
      <c r="AI517" s="2" t="e">
        <f>((Data!AI516-Data!#REF!)/Data!#REF!)*10</f>
        <v>#REF!</v>
      </c>
      <c r="AJ517" s="2" t="e">
        <f>((Data!AJ516-Data!#REF!)/Data!#REF!)*10</f>
        <v>#REF!</v>
      </c>
      <c r="AK517" s="2" t="e">
        <f>((Data!AK516-Data!#REF!)/Data!#REF!)*10</f>
        <v>#REF!</v>
      </c>
      <c r="AL517" s="2" t="e">
        <f>((Data!AL516-Data!#REF!)/Data!#REF!)*10</f>
        <v>#REF!</v>
      </c>
      <c r="AM517" s="2" t="e">
        <f>((Data!AM516-Data!#REF!)/Data!#REF!)*10</f>
        <v>#REF!</v>
      </c>
      <c r="AN517" s="2" t="e">
        <f>((Data!#REF!-Data!AN516)/Data!#REF!)*10</f>
        <v>#REF!</v>
      </c>
      <c r="AO517" s="2" t="e">
        <f>((Data!#REF!-Data!AO516)/Data!#REF!)*10</f>
        <v>#REF!</v>
      </c>
      <c r="AP517" s="2" t="e">
        <f>((Data!#REF!-Data!AP516)/Data!#REF!)*10</f>
        <v>#REF!</v>
      </c>
      <c r="AQ517" s="2" t="e">
        <f>((Data!#REF!-Data!AQ516)/Data!#REF!)*10</f>
        <v>#REF!</v>
      </c>
      <c r="AR517" s="2" t="e">
        <f>((Data!#REF!-Data!AR516)/Data!#REF!)*10</f>
        <v>#REF!</v>
      </c>
      <c r="AS517" s="2" t="e">
        <f>((Data!#REF!-Data!AS516)/Data!#REF!)*10</f>
        <v>#REF!</v>
      </c>
      <c r="AT517" s="2" t="e">
        <f>((Data!#REF!-Data!AT516)/Data!#REF!)*10</f>
        <v>#REF!</v>
      </c>
      <c r="AU517" s="2" t="e">
        <f>((Data!#REF!-Data!AU516)/Data!#REF!)*10</f>
        <v>#REF!</v>
      </c>
      <c r="AV517" s="2" t="e">
        <f>((Data!#REF!-Data!AV516)/Data!#REF!)*10</f>
        <v>#REF!</v>
      </c>
      <c r="AW517" s="2" t="e">
        <f>((Data!#REF!-Data!AW516)/Data!#REF!)*10</f>
        <v>#REF!</v>
      </c>
      <c r="AX517" s="2" t="e">
        <f>((Data!AX516-Data!#REF!)/Data!#REF!)*10</f>
        <v>#REF!</v>
      </c>
      <c r="AY517" s="2" t="e">
        <f>((Data!AY516-Data!#REF!)/Data!#REF!)*10</f>
        <v>#REF!</v>
      </c>
      <c r="AZ517" s="2" t="e">
        <f>((Data!AZ516-Data!#REF!)/Data!#REF!)*10</f>
        <v>#REF!</v>
      </c>
      <c r="BA517" s="2" t="e">
        <f>((Data!BA516-Data!#REF!)/Data!#REF!)*10</f>
        <v>#REF!</v>
      </c>
      <c r="BB517" s="2" t="e">
        <f>((Data!BB516-Data!#REF!)/Data!#REF!)*10</f>
        <v>#REF!</v>
      </c>
      <c r="BC517" s="2" t="e">
        <f>((Data!BC516-Data!#REF!)/Data!#REF!)*10</f>
        <v>#REF!</v>
      </c>
      <c r="BD517" s="2" t="e">
        <f>((Data!BD516-Data!#REF!)/Data!#REF!)*10</f>
        <v>#REF!</v>
      </c>
      <c r="BE517" s="2" t="e">
        <f>((Data!BE516-Data!#REF!)/Data!#REF!)*10</f>
        <v>#REF!</v>
      </c>
      <c r="BF517" s="2" t="e">
        <f>((Data!BF516-Data!#REF!)/Data!#REF!)*10</f>
        <v>#REF!</v>
      </c>
      <c r="BG517" s="2" t="e">
        <f>((Data!BG516-Data!#REF!)/Data!#REF!)*10</f>
        <v>#REF!</v>
      </c>
      <c r="BH517" s="2" t="e">
        <f>((Data!BH516-Data!#REF!)/Data!#REF!)*10</f>
        <v>#REF!</v>
      </c>
      <c r="BI517" s="2" t="e">
        <f>((Data!BI516-Data!#REF!)/Data!#REF!)*10</f>
        <v>#REF!</v>
      </c>
      <c r="BJ517" s="2" t="e">
        <f>((Data!BJ516-Data!#REF!)/Data!#REF!)*10</f>
        <v>#REF!</v>
      </c>
      <c r="BK517" s="2" t="e">
        <f>((Data!BK516-Data!#REF!)/Data!#REF!)*10</f>
        <v>#REF!</v>
      </c>
      <c r="BL517" s="2" t="e">
        <f>((Data!BL516-Data!#REF!)/Data!#REF!)*10</f>
        <v>#REF!</v>
      </c>
      <c r="BM517" s="8"/>
      <c r="BN517" s="8"/>
      <c r="BO517" s="8"/>
      <c r="BP517" s="8"/>
      <c r="BQ517" s="8"/>
    </row>
    <row r="518" spans="1:69">
      <c r="A518" t="s">
        <v>1043</v>
      </c>
      <c r="B518" s="1" t="s">
        <v>2275</v>
      </c>
      <c r="C518" s="16" t="s">
        <v>1044</v>
      </c>
      <c r="D518" s="16" t="s">
        <v>1362</v>
      </c>
      <c r="E518" s="2" t="e">
        <f>((Data!E517-Data!#REF!)/Data!#REF!)*10</f>
        <v>#REF!</v>
      </c>
      <c r="F518" s="2" t="e">
        <f>((Data!F517-Data!#REF!)/Data!#REF!)*10</f>
        <v>#REF!</v>
      </c>
      <c r="G518" s="2" t="e">
        <f>((Data!G517-Data!#REF!)/Data!#REF!)*10</f>
        <v>#REF!</v>
      </c>
      <c r="H518" s="2" t="e">
        <f>((Data!H517-Data!#REF!)/Data!#REF!)*10</f>
        <v>#REF!</v>
      </c>
      <c r="I518" s="2" t="e">
        <f>((Data!I517-Data!#REF!)/Data!#REF!)*10</f>
        <v>#REF!</v>
      </c>
      <c r="J518" s="2" t="e">
        <f>((Data!#REF!-Data!J517)/Data!#REF!)*10</f>
        <v>#REF!</v>
      </c>
      <c r="K518" s="2" t="e">
        <f>((Data!#REF!-Data!K517)/Data!#REF!)*10</f>
        <v>#REF!</v>
      </c>
      <c r="L518" s="2" t="e">
        <f>((Data!#REF!-Data!L517)/Data!#REF!)*10</f>
        <v>#REF!</v>
      </c>
      <c r="M518" s="2" t="e">
        <f>((Data!#REF!-Data!M517)/Data!#REF!)*10</f>
        <v>#REF!</v>
      </c>
      <c r="N518" s="2" t="e">
        <f>((Data!#REF!-Data!N517)/Data!#REF!)*10</f>
        <v>#REF!</v>
      </c>
      <c r="O518" s="2" t="e">
        <f>((Data!#REF!-Data!O517)/Data!#REF!)*10</f>
        <v>#REF!</v>
      </c>
      <c r="P518" s="2" t="e">
        <f>((Data!#REF!-Data!P517)/Data!#REF!)*10</f>
        <v>#REF!</v>
      </c>
      <c r="Q518" s="2" t="e">
        <f>((Data!#REF!-Data!Q517)/Data!#REF!)*10</f>
        <v>#REF!</v>
      </c>
      <c r="R518" s="2" t="e">
        <f>((Data!#REF!-Data!R517)/Data!#REF!)*10</f>
        <v>#REF!</v>
      </c>
      <c r="S518" s="2" t="e">
        <f>((Data!#REF!-Data!S517)/Data!#REF!)*10</f>
        <v>#REF!</v>
      </c>
      <c r="T518" s="2" t="e">
        <f>((Data!#REF!-Data!T517)/Data!#REF!)*10</f>
        <v>#REF!</v>
      </c>
      <c r="U518" s="2" t="e">
        <f>((Data!#REF!-Data!U517)/Data!#REF!)*10</f>
        <v>#REF!</v>
      </c>
      <c r="V518" s="2" t="e">
        <f>((Data!#REF!-Data!V517)/Data!#REF!)*10</f>
        <v>#REF!</v>
      </c>
      <c r="W518" s="2" t="e">
        <f>((Data!#REF!-Data!W517)/Data!#REF!)*10</f>
        <v>#REF!</v>
      </c>
      <c r="X518" s="2" t="e">
        <f>((Data!#REF!-Data!X517)/Data!#REF!)*10</f>
        <v>#REF!</v>
      </c>
      <c r="Y518" s="2" t="e">
        <f>((Data!#REF!-Data!Y517)/Data!#REF!)*10</f>
        <v>#REF!</v>
      </c>
      <c r="Z518" s="2" t="e">
        <f>((Data!#REF!-Data!Z517)/Data!#REF!)*10</f>
        <v>#REF!</v>
      </c>
      <c r="AA518" s="2" t="e">
        <f>((Data!#REF!-Data!AA517)/Data!#REF!)*10</f>
        <v>#REF!</v>
      </c>
      <c r="AB518" s="2" t="e">
        <f>((Data!#REF!-Data!AB517)/Data!#REF!)*10</f>
        <v>#REF!</v>
      </c>
      <c r="AC518" s="2" t="e">
        <f>((Data!#REF!-Data!AC517)/Data!#REF!)*10</f>
        <v>#REF!</v>
      </c>
      <c r="AD518" s="2" t="e">
        <f>((Data!#REF!-Data!AD517)/Data!#REF!)*10</f>
        <v>#REF!</v>
      </c>
      <c r="AE518" s="2" t="e">
        <f>((Data!#REF!-Data!AE517)/Data!#REF!)*10</f>
        <v>#REF!</v>
      </c>
      <c r="AF518" s="2" t="e">
        <f>((Data!#REF!-Data!AF517)/Data!#REF!)*10</f>
        <v>#REF!</v>
      </c>
      <c r="AG518" s="2" t="e">
        <f>((Data!#REF!-Data!AG517)/Data!#REF!)*10</f>
        <v>#REF!</v>
      </c>
      <c r="AH518" s="2" t="e">
        <f>((Data!#REF!-Data!AH517)/Data!#REF!)*10</f>
        <v>#REF!</v>
      </c>
      <c r="AI518" s="2" t="e">
        <f>((Data!AI517-Data!#REF!)/Data!#REF!)*10</f>
        <v>#REF!</v>
      </c>
      <c r="AJ518" s="2" t="e">
        <f>((Data!AJ517-Data!#REF!)/Data!#REF!)*10</f>
        <v>#REF!</v>
      </c>
      <c r="AK518" s="2" t="e">
        <f>((Data!AK517-Data!#REF!)/Data!#REF!)*10</f>
        <v>#REF!</v>
      </c>
      <c r="AL518" s="2" t="e">
        <f>((Data!AL517-Data!#REF!)/Data!#REF!)*10</f>
        <v>#REF!</v>
      </c>
      <c r="AM518" s="2" t="e">
        <f>((Data!AM517-Data!#REF!)/Data!#REF!)*10</f>
        <v>#REF!</v>
      </c>
      <c r="AN518" s="2" t="e">
        <f>((Data!#REF!-Data!AN517)/Data!#REF!)*10</f>
        <v>#REF!</v>
      </c>
      <c r="AO518" s="2" t="e">
        <f>((Data!#REF!-Data!AO517)/Data!#REF!)*10</f>
        <v>#REF!</v>
      </c>
      <c r="AP518" s="2" t="e">
        <f>((Data!#REF!-Data!AP517)/Data!#REF!)*10</f>
        <v>#REF!</v>
      </c>
      <c r="AQ518" s="2" t="e">
        <f>((Data!#REF!-Data!AQ517)/Data!#REF!)*10</f>
        <v>#REF!</v>
      </c>
      <c r="AR518" s="2" t="e">
        <f>((Data!#REF!-Data!AR517)/Data!#REF!)*10</f>
        <v>#REF!</v>
      </c>
      <c r="AS518" s="2" t="e">
        <f>((Data!#REF!-Data!AS517)/Data!#REF!)*10</f>
        <v>#REF!</v>
      </c>
      <c r="AT518" s="2" t="e">
        <f>((Data!#REF!-Data!AT517)/Data!#REF!)*10</f>
        <v>#REF!</v>
      </c>
      <c r="AU518" s="2" t="e">
        <f>((Data!#REF!-Data!AU517)/Data!#REF!)*10</f>
        <v>#REF!</v>
      </c>
      <c r="AV518" s="2" t="e">
        <f>((Data!#REF!-Data!AV517)/Data!#REF!)*10</f>
        <v>#REF!</v>
      </c>
      <c r="AW518" s="2" t="e">
        <f>((Data!#REF!-Data!AW517)/Data!#REF!)*10</f>
        <v>#REF!</v>
      </c>
      <c r="AX518" s="2" t="e">
        <f>((Data!AX517-Data!#REF!)/Data!#REF!)*10</f>
        <v>#REF!</v>
      </c>
      <c r="AY518" s="2" t="e">
        <f>((Data!AY517-Data!#REF!)/Data!#REF!)*10</f>
        <v>#REF!</v>
      </c>
      <c r="AZ518" s="2" t="e">
        <f>((Data!AZ517-Data!#REF!)/Data!#REF!)*10</f>
        <v>#REF!</v>
      </c>
      <c r="BA518" s="2" t="e">
        <f>((Data!BA517-Data!#REF!)/Data!#REF!)*10</f>
        <v>#REF!</v>
      </c>
      <c r="BB518" s="2" t="e">
        <f>((Data!BB517-Data!#REF!)/Data!#REF!)*10</f>
        <v>#REF!</v>
      </c>
      <c r="BC518" s="2" t="e">
        <f>((Data!BC517-Data!#REF!)/Data!#REF!)*10</f>
        <v>#REF!</v>
      </c>
      <c r="BD518" s="2" t="e">
        <f>((Data!BD517-Data!#REF!)/Data!#REF!)*10</f>
        <v>#REF!</v>
      </c>
      <c r="BE518" s="2" t="e">
        <f>((Data!BE517-Data!#REF!)/Data!#REF!)*10</f>
        <v>#REF!</v>
      </c>
      <c r="BF518" s="2" t="e">
        <f>((Data!BF517-Data!#REF!)/Data!#REF!)*10</f>
        <v>#REF!</v>
      </c>
      <c r="BG518" s="2" t="e">
        <f>((Data!BG517-Data!#REF!)/Data!#REF!)*10</f>
        <v>#REF!</v>
      </c>
      <c r="BH518" s="2" t="e">
        <f>((Data!BH517-Data!#REF!)/Data!#REF!)*10</f>
        <v>#REF!</v>
      </c>
      <c r="BI518" s="2" t="e">
        <f>((Data!BI517-Data!#REF!)/Data!#REF!)*10</f>
        <v>#REF!</v>
      </c>
      <c r="BJ518" s="2" t="e">
        <f>((Data!BJ517-Data!#REF!)/Data!#REF!)*10</f>
        <v>#REF!</v>
      </c>
      <c r="BK518" s="2" t="e">
        <f>((Data!BK517-Data!#REF!)/Data!#REF!)*10</f>
        <v>#REF!</v>
      </c>
      <c r="BL518" s="2" t="e">
        <f>((Data!BL517-Data!#REF!)/Data!#REF!)*10</f>
        <v>#REF!</v>
      </c>
      <c r="BM518" s="8"/>
      <c r="BN518" s="8"/>
      <c r="BO518" s="8"/>
      <c r="BP518" s="8"/>
      <c r="BQ518" s="8"/>
    </row>
    <row r="519" spans="1:69">
      <c r="A519" t="s">
        <v>1045</v>
      </c>
      <c r="B519" s="1" t="s">
        <v>2276</v>
      </c>
      <c r="C519" s="16" t="s">
        <v>1046</v>
      </c>
      <c r="D519" s="16" t="s">
        <v>1362</v>
      </c>
      <c r="E519" s="2" t="e">
        <f>((Data!E518-Data!#REF!)/Data!#REF!)*10</f>
        <v>#REF!</v>
      </c>
      <c r="F519" s="2" t="e">
        <f>((Data!F518-Data!#REF!)/Data!#REF!)*10</f>
        <v>#REF!</v>
      </c>
      <c r="G519" s="2" t="e">
        <f>((Data!G518-Data!#REF!)/Data!#REF!)*10</f>
        <v>#REF!</v>
      </c>
      <c r="H519" s="2" t="e">
        <f>((Data!H518-Data!#REF!)/Data!#REF!)*10</f>
        <v>#REF!</v>
      </c>
      <c r="I519" s="2" t="e">
        <f>((Data!I518-Data!#REF!)/Data!#REF!)*10</f>
        <v>#REF!</v>
      </c>
      <c r="J519" s="2" t="e">
        <f>((Data!#REF!-Data!J518)/Data!#REF!)*10</f>
        <v>#REF!</v>
      </c>
      <c r="K519" s="2" t="e">
        <f>((Data!#REF!-Data!K518)/Data!#REF!)*10</f>
        <v>#REF!</v>
      </c>
      <c r="L519" s="2" t="e">
        <f>((Data!#REF!-Data!L518)/Data!#REF!)*10</f>
        <v>#REF!</v>
      </c>
      <c r="M519" s="2" t="e">
        <f>((Data!#REF!-Data!M518)/Data!#REF!)*10</f>
        <v>#REF!</v>
      </c>
      <c r="N519" s="2" t="e">
        <f>((Data!#REF!-Data!N518)/Data!#REF!)*10</f>
        <v>#REF!</v>
      </c>
      <c r="O519" s="2" t="e">
        <f>((Data!#REF!-Data!O518)/Data!#REF!)*10</f>
        <v>#REF!</v>
      </c>
      <c r="P519" s="2" t="e">
        <f>((Data!#REF!-Data!P518)/Data!#REF!)*10</f>
        <v>#REF!</v>
      </c>
      <c r="Q519" s="2" t="e">
        <f>((Data!#REF!-Data!Q518)/Data!#REF!)*10</f>
        <v>#REF!</v>
      </c>
      <c r="R519" s="2" t="e">
        <f>((Data!#REF!-Data!R518)/Data!#REF!)*10</f>
        <v>#REF!</v>
      </c>
      <c r="S519" s="2" t="e">
        <f>((Data!#REF!-Data!S518)/Data!#REF!)*10</f>
        <v>#REF!</v>
      </c>
      <c r="T519" s="2" t="e">
        <f>((Data!#REF!-Data!T518)/Data!#REF!)*10</f>
        <v>#REF!</v>
      </c>
      <c r="U519" s="2" t="e">
        <f>((Data!#REF!-Data!U518)/Data!#REF!)*10</f>
        <v>#REF!</v>
      </c>
      <c r="V519" s="2" t="e">
        <f>((Data!#REF!-Data!V518)/Data!#REF!)*10</f>
        <v>#REF!</v>
      </c>
      <c r="W519" s="2" t="e">
        <f>((Data!#REF!-Data!W518)/Data!#REF!)*10</f>
        <v>#REF!</v>
      </c>
      <c r="X519" s="2" t="e">
        <f>((Data!#REF!-Data!X518)/Data!#REF!)*10</f>
        <v>#REF!</v>
      </c>
      <c r="Y519" s="2" t="e">
        <f>((Data!#REF!-Data!Y518)/Data!#REF!)*10</f>
        <v>#REF!</v>
      </c>
      <c r="Z519" s="2" t="e">
        <f>((Data!#REF!-Data!Z518)/Data!#REF!)*10</f>
        <v>#REF!</v>
      </c>
      <c r="AA519" s="2" t="e">
        <f>((Data!#REF!-Data!AA518)/Data!#REF!)*10</f>
        <v>#REF!</v>
      </c>
      <c r="AB519" s="2" t="e">
        <f>((Data!#REF!-Data!AB518)/Data!#REF!)*10</f>
        <v>#REF!</v>
      </c>
      <c r="AC519" s="2" t="e">
        <f>((Data!#REF!-Data!AC518)/Data!#REF!)*10</f>
        <v>#REF!</v>
      </c>
      <c r="AD519" s="2" t="e">
        <f>((Data!#REF!-Data!AD518)/Data!#REF!)*10</f>
        <v>#REF!</v>
      </c>
      <c r="AE519" s="2" t="e">
        <f>((Data!#REF!-Data!AE518)/Data!#REF!)*10</f>
        <v>#REF!</v>
      </c>
      <c r="AF519" s="2" t="e">
        <f>((Data!#REF!-Data!AF518)/Data!#REF!)*10</f>
        <v>#REF!</v>
      </c>
      <c r="AG519" s="2" t="e">
        <f>((Data!#REF!-Data!AG518)/Data!#REF!)*10</f>
        <v>#REF!</v>
      </c>
      <c r="AH519" s="2" t="e">
        <f>((Data!#REF!-Data!AH518)/Data!#REF!)*10</f>
        <v>#REF!</v>
      </c>
      <c r="AI519" s="2" t="e">
        <f>((Data!AI518-Data!#REF!)/Data!#REF!)*10</f>
        <v>#REF!</v>
      </c>
      <c r="AJ519" s="2" t="e">
        <f>((Data!AJ518-Data!#REF!)/Data!#REF!)*10</f>
        <v>#REF!</v>
      </c>
      <c r="AK519" s="2" t="e">
        <f>((Data!AK518-Data!#REF!)/Data!#REF!)*10</f>
        <v>#REF!</v>
      </c>
      <c r="AL519" s="2" t="e">
        <f>((Data!AL518-Data!#REF!)/Data!#REF!)*10</f>
        <v>#REF!</v>
      </c>
      <c r="AM519" s="2" t="e">
        <f>((Data!AM518-Data!#REF!)/Data!#REF!)*10</f>
        <v>#REF!</v>
      </c>
      <c r="AN519" s="2" t="e">
        <f>((Data!#REF!-Data!AN518)/Data!#REF!)*10</f>
        <v>#REF!</v>
      </c>
      <c r="AO519" s="2" t="e">
        <f>((Data!#REF!-Data!AO518)/Data!#REF!)*10</f>
        <v>#REF!</v>
      </c>
      <c r="AP519" s="2" t="e">
        <f>((Data!#REF!-Data!AP518)/Data!#REF!)*10</f>
        <v>#REF!</v>
      </c>
      <c r="AQ519" s="2" t="e">
        <f>((Data!#REF!-Data!AQ518)/Data!#REF!)*10</f>
        <v>#REF!</v>
      </c>
      <c r="AR519" s="2" t="e">
        <f>((Data!#REF!-Data!AR518)/Data!#REF!)*10</f>
        <v>#REF!</v>
      </c>
      <c r="AS519" s="2" t="e">
        <f>((Data!#REF!-Data!AS518)/Data!#REF!)*10</f>
        <v>#REF!</v>
      </c>
      <c r="AT519" s="2" t="e">
        <f>((Data!#REF!-Data!AT518)/Data!#REF!)*10</f>
        <v>#REF!</v>
      </c>
      <c r="AU519" s="2" t="e">
        <f>((Data!#REF!-Data!AU518)/Data!#REF!)*10</f>
        <v>#REF!</v>
      </c>
      <c r="AV519" s="2" t="e">
        <f>((Data!#REF!-Data!AV518)/Data!#REF!)*10</f>
        <v>#REF!</v>
      </c>
      <c r="AW519" s="2" t="e">
        <f>((Data!#REF!-Data!AW518)/Data!#REF!)*10</f>
        <v>#REF!</v>
      </c>
      <c r="AX519" s="2" t="e">
        <f>((Data!AX518-Data!#REF!)/Data!#REF!)*10</f>
        <v>#REF!</v>
      </c>
      <c r="AY519" s="2" t="e">
        <f>((Data!AY518-Data!#REF!)/Data!#REF!)*10</f>
        <v>#REF!</v>
      </c>
      <c r="AZ519" s="2" t="e">
        <f>((Data!AZ518-Data!#REF!)/Data!#REF!)*10</f>
        <v>#REF!</v>
      </c>
      <c r="BA519" s="2" t="e">
        <f>((Data!BA518-Data!#REF!)/Data!#REF!)*10</f>
        <v>#REF!</v>
      </c>
      <c r="BB519" s="2" t="e">
        <f>((Data!BB518-Data!#REF!)/Data!#REF!)*10</f>
        <v>#REF!</v>
      </c>
      <c r="BC519" s="2" t="e">
        <f>((Data!BC518-Data!#REF!)/Data!#REF!)*10</f>
        <v>#REF!</v>
      </c>
      <c r="BD519" s="2" t="e">
        <f>((Data!BD518-Data!#REF!)/Data!#REF!)*10</f>
        <v>#REF!</v>
      </c>
      <c r="BE519" s="2" t="e">
        <f>((Data!BE518-Data!#REF!)/Data!#REF!)*10</f>
        <v>#REF!</v>
      </c>
      <c r="BF519" s="2" t="e">
        <f>((Data!BF518-Data!#REF!)/Data!#REF!)*10</f>
        <v>#REF!</v>
      </c>
      <c r="BG519" s="2" t="e">
        <f>((Data!BG518-Data!#REF!)/Data!#REF!)*10</f>
        <v>#REF!</v>
      </c>
      <c r="BH519" s="2" t="e">
        <f>((Data!BH518-Data!#REF!)/Data!#REF!)*10</f>
        <v>#REF!</v>
      </c>
      <c r="BI519" s="2" t="e">
        <f>((Data!BI518-Data!#REF!)/Data!#REF!)*10</f>
        <v>#REF!</v>
      </c>
      <c r="BJ519" s="2" t="e">
        <f>((Data!BJ518-Data!#REF!)/Data!#REF!)*10</f>
        <v>#REF!</v>
      </c>
      <c r="BK519" s="2" t="e">
        <f>((Data!BK518-Data!#REF!)/Data!#REF!)*10</f>
        <v>#REF!</v>
      </c>
      <c r="BL519" s="2" t="e">
        <f>((Data!BL518-Data!#REF!)/Data!#REF!)*10</f>
        <v>#REF!</v>
      </c>
      <c r="BM519" s="8"/>
      <c r="BN519" s="8"/>
      <c r="BO519" s="8"/>
      <c r="BP519" s="8"/>
      <c r="BQ519" s="8"/>
    </row>
    <row r="520" spans="1:69">
      <c r="A520" t="s">
        <v>1047</v>
      </c>
      <c r="B520" s="1" t="s">
        <v>2277</v>
      </c>
      <c r="C520" s="16" t="s">
        <v>377</v>
      </c>
      <c r="D520" s="16" t="s">
        <v>1362</v>
      </c>
      <c r="E520" s="2" t="e">
        <f>((Data!E519-Data!#REF!)/Data!#REF!)*10</f>
        <v>#REF!</v>
      </c>
      <c r="F520" s="2" t="e">
        <f>((Data!F519-Data!#REF!)/Data!#REF!)*10</f>
        <v>#REF!</v>
      </c>
      <c r="G520" s="2" t="e">
        <f>((Data!G519-Data!#REF!)/Data!#REF!)*10</f>
        <v>#REF!</v>
      </c>
      <c r="H520" s="2" t="e">
        <f>((Data!H519-Data!#REF!)/Data!#REF!)*10</f>
        <v>#REF!</v>
      </c>
      <c r="I520" s="2" t="e">
        <f>((Data!I519-Data!#REF!)/Data!#REF!)*10</f>
        <v>#REF!</v>
      </c>
      <c r="J520" s="2" t="e">
        <f>((Data!#REF!-Data!J519)/Data!#REF!)*10</f>
        <v>#REF!</v>
      </c>
      <c r="K520" s="2" t="e">
        <f>((Data!#REF!-Data!K519)/Data!#REF!)*10</f>
        <v>#REF!</v>
      </c>
      <c r="L520" s="2" t="e">
        <f>((Data!#REF!-Data!L519)/Data!#REF!)*10</f>
        <v>#REF!</v>
      </c>
      <c r="M520" s="2" t="e">
        <f>((Data!#REF!-Data!M519)/Data!#REF!)*10</f>
        <v>#REF!</v>
      </c>
      <c r="N520" s="2" t="e">
        <f>((Data!#REF!-Data!N519)/Data!#REF!)*10</f>
        <v>#REF!</v>
      </c>
      <c r="O520" s="2" t="e">
        <f>((Data!#REF!-Data!O519)/Data!#REF!)*10</f>
        <v>#REF!</v>
      </c>
      <c r="P520" s="2" t="e">
        <f>((Data!#REF!-Data!P519)/Data!#REF!)*10</f>
        <v>#REF!</v>
      </c>
      <c r="Q520" s="2" t="e">
        <f>((Data!#REF!-Data!Q519)/Data!#REF!)*10</f>
        <v>#REF!</v>
      </c>
      <c r="R520" s="2" t="e">
        <f>((Data!#REF!-Data!R519)/Data!#REF!)*10</f>
        <v>#REF!</v>
      </c>
      <c r="S520" s="2" t="e">
        <f>((Data!#REF!-Data!S519)/Data!#REF!)*10</f>
        <v>#REF!</v>
      </c>
      <c r="T520" s="2" t="e">
        <f>((Data!#REF!-Data!T519)/Data!#REF!)*10</f>
        <v>#REF!</v>
      </c>
      <c r="U520" s="2" t="e">
        <f>((Data!#REF!-Data!U519)/Data!#REF!)*10</f>
        <v>#REF!</v>
      </c>
      <c r="V520" s="2" t="e">
        <f>((Data!#REF!-Data!V519)/Data!#REF!)*10</f>
        <v>#REF!</v>
      </c>
      <c r="W520" s="2" t="e">
        <f>((Data!#REF!-Data!W519)/Data!#REF!)*10</f>
        <v>#REF!</v>
      </c>
      <c r="X520" s="2" t="e">
        <f>((Data!#REF!-Data!X519)/Data!#REF!)*10</f>
        <v>#REF!</v>
      </c>
      <c r="Y520" s="2" t="e">
        <f>((Data!#REF!-Data!Y519)/Data!#REF!)*10</f>
        <v>#REF!</v>
      </c>
      <c r="Z520" s="2" t="e">
        <f>((Data!#REF!-Data!Z519)/Data!#REF!)*10</f>
        <v>#REF!</v>
      </c>
      <c r="AA520" s="2" t="e">
        <f>((Data!#REF!-Data!AA519)/Data!#REF!)*10</f>
        <v>#REF!</v>
      </c>
      <c r="AB520" s="2" t="e">
        <f>((Data!#REF!-Data!AB519)/Data!#REF!)*10</f>
        <v>#REF!</v>
      </c>
      <c r="AC520" s="2" t="e">
        <f>((Data!#REF!-Data!AC519)/Data!#REF!)*10</f>
        <v>#REF!</v>
      </c>
      <c r="AD520" s="2" t="e">
        <f>((Data!#REF!-Data!AD519)/Data!#REF!)*10</f>
        <v>#REF!</v>
      </c>
      <c r="AE520" s="2" t="e">
        <f>((Data!#REF!-Data!AE519)/Data!#REF!)*10</f>
        <v>#REF!</v>
      </c>
      <c r="AF520" s="2" t="e">
        <f>((Data!#REF!-Data!AF519)/Data!#REF!)*10</f>
        <v>#REF!</v>
      </c>
      <c r="AG520" s="2" t="e">
        <f>((Data!#REF!-Data!AG519)/Data!#REF!)*10</f>
        <v>#REF!</v>
      </c>
      <c r="AH520" s="2" t="e">
        <f>((Data!#REF!-Data!AH519)/Data!#REF!)*10</f>
        <v>#REF!</v>
      </c>
      <c r="AI520" s="2" t="e">
        <f>((Data!AI519-Data!#REF!)/Data!#REF!)*10</f>
        <v>#REF!</v>
      </c>
      <c r="AJ520" s="2" t="e">
        <f>((Data!AJ519-Data!#REF!)/Data!#REF!)*10</f>
        <v>#REF!</v>
      </c>
      <c r="AK520" s="2" t="e">
        <f>((Data!AK519-Data!#REF!)/Data!#REF!)*10</f>
        <v>#REF!</v>
      </c>
      <c r="AL520" s="2" t="e">
        <f>((Data!AL519-Data!#REF!)/Data!#REF!)*10</f>
        <v>#REF!</v>
      </c>
      <c r="AM520" s="2" t="e">
        <f>((Data!AM519-Data!#REF!)/Data!#REF!)*10</f>
        <v>#REF!</v>
      </c>
      <c r="AN520" s="2" t="e">
        <f>((Data!#REF!-Data!AN519)/Data!#REF!)*10</f>
        <v>#REF!</v>
      </c>
      <c r="AO520" s="2" t="e">
        <f>((Data!#REF!-Data!AO519)/Data!#REF!)*10</f>
        <v>#REF!</v>
      </c>
      <c r="AP520" s="2" t="e">
        <f>((Data!#REF!-Data!AP519)/Data!#REF!)*10</f>
        <v>#REF!</v>
      </c>
      <c r="AQ520" s="2" t="e">
        <f>((Data!#REF!-Data!AQ519)/Data!#REF!)*10</f>
        <v>#REF!</v>
      </c>
      <c r="AR520" s="2" t="e">
        <f>((Data!#REF!-Data!AR519)/Data!#REF!)*10</f>
        <v>#REF!</v>
      </c>
      <c r="AS520" s="2" t="e">
        <f>((Data!#REF!-Data!AS519)/Data!#REF!)*10</f>
        <v>#REF!</v>
      </c>
      <c r="AT520" s="2" t="e">
        <f>((Data!#REF!-Data!AT519)/Data!#REF!)*10</f>
        <v>#REF!</v>
      </c>
      <c r="AU520" s="2" t="e">
        <f>((Data!#REF!-Data!AU519)/Data!#REF!)*10</f>
        <v>#REF!</v>
      </c>
      <c r="AV520" s="2" t="e">
        <f>((Data!#REF!-Data!AV519)/Data!#REF!)*10</f>
        <v>#REF!</v>
      </c>
      <c r="AW520" s="2" t="e">
        <f>((Data!#REF!-Data!AW519)/Data!#REF!)*10</f>
        <v>#REF!</v>
      </c>
      <c r="AX520" s="2" t="e">
        <f>((Data!AX519-Data!#REF!)/Data!#REF!)*10</f>
        <v>#REF!</v>
      </c>
      <c r="AY520" s="2" t="e">
        <f>((Data!AY519-Data!#REF!)/Data!#REF!)*10</f>
        <v>#REF!</v>
      </c>
      <c r="AZ520" s="2" t="e">
        <f>((Data!AZ519-Data!#REF!)/Data!#REF!)*10</f>
        <v>#REF!</v>
      </c>
      <c r="BA520" s="2" t="e">
        <f>((Data!BA519-Data!#REF!)/Data!#REF!)*10</f>
        <v>#REF!</v>
      </c>
      <c r="BB520" s="2" t="e">
        <f>((Data!BB519-Data!#REF!)/Data!#REF!)*10</f>
        <v>#REF!</v>
      </c>
      <c r="BC520" s="2" t="e">
        <f>((Data!BC519-Data!#REF!)/Data!#REF!)*10</f>
        <v>#REF!</v>
      </c>
      <c r="BD520" s="2" t="e">
        <f>((Data!BD519-Data!#REF!)/Data!#REF!)*10</f>
        <v>#REF!</v>
      </c>
      <c r="BE520" s="2" t="e">
        <f>((Data!BE519-Data!#REF!)/Data!#REF!)*10</f>
        <v>#REF!</v>
      </c>
      <c r="BF520" s="2" t="e">
        <f>((Data!BF519-Data!#REF!)/Data!#REF!)*10</f>
        <v>#REF!</v>
      </c>
      <c r="BG520" s="2" t="e">
        <f>((Data!BG519-Data!#REF!)/Data!#REF!)*10</f>
        <v>#REF!</v>
      </c>
      <c r="BH520" s="2" t="e">
        <f>((Data!BH519-Data!#REF!)/Data!#REF!)*10</f>
        <v>#REF!</v>
      </c>
      <c r="BI520" s="2" t="e">
        <f>((Data!BI519-Data!#REF!)/Data!#REF!)*10</f>
        <v>#REF!</v>
      </c>
      <c r="BJ520" s="2" t="e">
        <f>((Data!BJ519-Data!#REF!)/Data!#REF!)*10</f>
        <v>#REF!</v>
      </c>
      <c r="BK520" s="2" t="e">
        <f>((Data!BK519-Data!#REF!)/Data!#REF!)*10</f>
        <v>#REF!</v>
      </c>
      <c r="BL520" s="2" t="e">
        <f>((Data!BL519-Data!#REF!)/Data!#REF!)*10</f>
        <v>#REF!</v>
      </c>
      <c r="BM520" s="8"/>
      <c r="BN520" s="8"/>
      <c r="BO520" s="8"/>
      <c r="BP520" s="8"/>
      <c r="BQ520" s="8"/>
    </row>
    <row r="521" spans="1:69">
      <c r="A521" t="s">
        <v>1048</v>
      </c>
      <c r="B521" s="1" t="s">
        <v>2278</v>
      </c>
      <c r="C521" s="16" t="s">
        <v>1049</v>
      </c>
      <c r="D521" s="16" t="s">
        <v>1362</v>
      </c>
      <c r="E521" s="2" t="e">
        <f>((Data!E520-Data!#REF!)/Data!#REF!)*10</f>
        <v>#REF!</v>
      </c>
      <c r="F521" s="2" t="e">
        <f>((Data!F520-Data!#REF!)/Data!#REF!)*10</f>
        <v>#REF!</v>
      </c>
      <c r="G521" s="2" t="e">
        <f>((Data!G520-Data!#REF!)/Data!#REF!)*10</f>
        <v>#REF!</v>
      </c>
      <c r="H521" s="2" t="e">
        <f>((Data!H520-Data!#REF!)/Data!#REF!)*10</f>
        <v>#REF!</v>
      </c>
      <c r="I521" s="2" t="e">
        <f>((Data!I520-Data!#REF!)/Data!#REF!)*10</f>
        <v>#REF!</v>
      </c>
      <c r="J521" s="2" t="e">
        <f>((Data!#REF!-Data!J520)/Data!#REF!)*10</f>
        <v>#REF!</v>
      </c>
      <c r="K521" s="2" t="e">
        <f>((Data!#REF!-Data!K520)/Data!#REF!)*10</f>
        <v>#REF!</v>
      </c>
      <c r="L521" s="2" t="e">
        <f>((Data!#REF!-Data!L520)/Data!#REF!)*10</f>
        <v>#REF!</v>
      </c>
      <c r="M521" s="2" t="e">
        <f>((Data!#REF!-Data!M520)/Data!#REF!)*10</f>
        <v>#REF!</v>
      </c>
      <c r="N521" s="2" t="e">
        <f>((Data!#REF!-Data!N520)/Data!#REF!)*10</f>
        <v>#REF!</v>
      </c>
      <c r="O521" s="2" t="e">
        <f>((Data!#REF!-Data!O520)/Data!#REF!)*10</f>
        <v>#REF!</v>
      </c>
      <c r="P521" s="2" t="e">
        <f>((Data!#REF!-Data!P520)/Data!#REF!)*10</f>
        <v>#REF!</v>
      </c>
      <c r="Q521" s="2" t="e">
        <f>((Data!#REF!-Data!Q520)/Data!#REF!)*10</f>
        <v>#REF!</v>
      </c>
      <c r="R521" s="2" t="e">
        <f>((Data!#REF!-Data!R520)/Data!#REF!)*10</f>
        <v>#REF!</v>
      </c>
      <c r="S521" s="2" t="e">
        <f>((Data!#REF!-Data!S520)/Data!#REF!)*10</f>
        <v>#REF!</v>
      </c>
      <c r="T521" s="2" t="e">
        <f>((Data!#REF!-Data!T520)/Data!#REF!)*10</f>
        <v>#REF!</v>
      </c>
      <c r="U521" s="2" t="e">
        <f>((Data!#REF!-Data!U520)/Data!#REF!)*10</f>
        <v>#REF!</v>
      </c>
      <c r="V521" s="2" t="e">
        <f>((Data!#REF!-Data!V520)/Data!#REF!)*10</f>
        <v>#REF!</v>
      </c>
      <c r="W521" s="2" t="e">
        <f>((Data!#REF!-Data!W520)/Data!#REF!)*10</f>
        <v>#REF!</v>
      </c>
      <c r="X521" s="2" t="e">
        <f>((Data!#REF!-Data!X520)/Data!#REF!)*10</f>
        <v>#REF!</v>
      </c>
      <c r="Y521" s="2" t="e">
        <f>((Data!#REF!-Data!Y520)/Data!#REF!)*10</f>
        <v>#REF!</v>
      </c>
      <c r="Z521" s="2" t="e">
        <f>((Data!#REF!-Data!Z520)/Data!#REF!)*10</f>
        <v>#REF!</v>
      </c>
      <c r="AA521" s="2" t="e">
        <f>((Data!#REF!-Data!AA520)/Data!#REF!)*10</f>
        <v>#REF!</v>
      </c>
      <c r="AB521" s="2" t="e">
        <f>((Data!#REF!-Data!AB520)/Data!#REF!)*10</f>
        <v>#REF!</v>
      </c>
      <c r="AC521" s="2" t="e">
        <f>((Data!#REF!-Data!AC520)/Data!#REF!)*10</f>
        <v>#REF!</v>
      </c>
      <c r="AD521" s="2" t="e">
        <f>((Data!#REF!-Data!AD520)/Data!#REF!)*10</f>
        <v>#REF!</v>
      </c>
      <c r="AE521" s="2" t="e">
        <f>((Data!#REF!-Data!AE520)/Data!#REF!)*10</f>
        <v>#REF!</v>
      </c>
      <c r="AF521" s="2" t="e">
        <f>((Data!#REF!-Data!AF520)/Data!#REF!)*10</f>
        <v>#REF!</v>
      </c>
      <c r="AG521" s="2" t="e">
        <f>((Data!#REF!-Data!AG520)/Data!#REF!)*10</f>
        <v>#REF!</v>
      </c>
      <c r="AH521" s="2" t="e">
        <f>((Data!#REF!-Data!AH520)/Data!#REF!)*10</f>
        <v>#REF!</v>
      </c>
      <c r="AI521" s="2" t="e">
        <f>((Data!AI520-Data!#REF!)/Data!#REF!)*10</f>
        <v>#REF!</v>
      </c>
      <c r="AJ521" s="2" t="e">
        <f>((Data!AJ520-Data!#REF!)/Data!#REF!)*10</f>
        <v>#REF!</v>
      </c>
      <c r="AK521" s="2" t="e">
        <f>((Data!AK520-Data!#REF!)/Data!#REF!)*10</f>
        <v>#REF!</v>
      </c>
      <c r="AL521" s="2" t="e">
        <f>((Data!AL520-Data!#REF!)/Data!#REF!)*10</f>
        <v>#REF!</v>
      </c>
      <c r="AM521" s="2" t="e">
        <f>((Data!AM520-Data!#REF!)/Data!#REF!)*10</f>
        <v>#REF!</v>
      </c>
      <c r="AN521" s="2" t="e">
        <f>((Data!#REF!-Data!AN520)/Data!#REF!)*10</f>
        <v>#REF!</v>
      </c>
      <c r="AO521" s="2" t="e">
        <f>((Data!#REF!-Data!AO520)/Data!#REF!)*10</f>
        <v>#REF!</v>
      </c>
      <c r="AP521" s="2" t="e">
        <f>((Data!#REF!-Data!AP520)/Data!#REF!)*10</f>
        <v>#REF!</v>
      </c>
      <c r="AQ521" s="2" t="e">
        <f>((Data!#REF!-Data!AQ520)/Data!#REF!)*10</f>
        <v>#REF!</v>
      </c>
      <c r="AR521" s="2" t="e">
        <f>((Data!#REF!-Data!AR520)/Data!#REF!)*10</f>
        <v>#REF!</v>
      </c>
      <c r="AS521" s="2" t="e">
        <f>((Data!#REF!-Data!AS520)/Data!#REF!)*10</f>
        <v>#REF!</v>
      </c>
      <c r="AT521" s="2" t="e">
        <f>((Data!#REF!-Data!AT520)/Data!#REF!)*10</f>
        <v>#REF!</v>
      </c>
      <c r="AU521" s="2" t="e">
        <f>((Data!#REF!-Data!AU520)/Data!#REF!)*10</f>
        <v>#REF!</v>
      </c>
      <c r="AV521" s="2" t="e">
        <f>((Data!#REF!-Data!AV520)/Data!#REF!)*10</f>
        <v>#REF!</v>
      </c>
      <c r="AW521" s="2" t="e">
        <f>((Data!#REF!-Data!AW520)/Data!#REF!)*10</f>
        <v>#REF!</v>
      </c>
      <c r="AX521" s="2" t="e">
        <f>((Data!AX520-Data!#REF!)/Data!#REF!)*10</f>
        <v>#REF!</v>
      </c>
      <c r="AY521" s="2" t="e">
        <f>((Data!AY520-Data!#REF!)/Data!#REF!)*10</f>
        <v>#REF!</v>
      </c>
      <c r="AZ521" s="2" t="e">
        <f>((Data!AZ520-Data!#REF!)/Data!#REF!)*10</f>
        <v>#REF!</v>
      </c>
      <c r="BA521" s="2" t="e">
        <f>((Data!BA520-Data!#REF!)/Data!#REF!)*10</f>
        <v>#REF!</v>
      </c>
      <c r="BB521" s="2" t="e">
        <f>((Data!BB520-Data!#REF!)/Data!#REF!)*10</f>
        <v>#REF!</v>
      </c>
      <c r="BC521" s="2" t="e">
        <f>((Data!BC520-Data!#REF!)/Data!#REF!)*10</f>
        <v>#REF!</v>
      </c>
      <c r="BD521" s="2" t="e">
        <f>((Data!BD520-Data!#REF!)/Data!#REF!)*10</f>
        <v>#REF!</v>
      </c>
      <c r="BE521" s="2" t="e">
        <f>((Data!BE520-Data!#REF!)/Data!#REF!)*10</f>
        <v>#REF!</v>
      </c>
      <c r="BF521" s="2" t="e">
        <f>((Data!BF520-Data!#REF!)/Data!#REF!)*10</f>
        <v>#REF!</v>
      </c>
      <c r="BG521" s="2" t="e">
        <f>((Data!BG520-Data!#REF!)/Data!#REF!)*10</f>
        <v>#REF!</v>
      </c>
      <c r="BH521" s="2" t="e">
        <f>((Data!BH520-Data!#REF!)/Data!#REF!)*10</f>
        <v>#REF!</v>
      </c>
      <c r="BI521" s="2" t="e">
        <f>((Data!BI520-Data!#REF!)/Data!#REF!)*10</f>
        <v>#REF!</v>
      </c>
      <c r="BJ521" s="2" t="e">
        <f>((Data!BJ520-Data!#REF!)/Data!#REF!)*10</f>
        <v>#REF!</v>
      </c>
      <c r="BK521" s="2" t="e">
        <f>((Data!BK520-Data!#REF!)/Data!#REF!)*10</f>
        <v>#REF!</v>
      </c>
      <c r="BL521" s="2" t="e">
        <f>((Data!BL520-Data!#REF!)/Data!#REF!)*10</f>
        <v>#REF!</v>
      </c>
      <c r="BM521" s="8"/>
      <c r="BN521" s="8"/>
      <c r="BO521" s="8"/>
      <c r="BP521" s="8"/>
      <c r="BQ521" s="8"/>
    </row>
    <row r="522" spans="1:69">
      <c r="A522" t="s">
        <v>1050</v>
      </c>
      <c r="B522" s="1" t="s">
        <v>2279</v>
      </c>
      <c r="C522" s="16" t="s">
        <v>1051</v>
      </c>
      <c r="D522" s="16" t="s">
        <v>1362</v>
      </c>
      <c r="E522" s="2" t="e">
        <f>((Data!E521-Data!#REF!)/Data!#REF!)*10</f>
        <v>#REF!</v>
      </c>
      <c r="F522" s="2" t="e">
        <f>((Data!F521-Data!#REF!)/Data!#REF!)*10</f>
        <v>#REF!</v>
      </c>
      <c r="G522" s="2" t="e">
        <f>((Data!G521-Data!#REF!)/Data!#REF!)*10</f>
        <v>#REF!</v>
      </c>
      <c r="H522" s="2" t="e">
        <f>((Data!H521-Data!#REF!)/Data!#REF!)*10</f>
        <v>#REF!</v>
      </c>
      <c r="I522" s="2" t="e">
        <f>((Data!I521-Data!#REF!)/Data!#REF!)*10</f>
        <v>#REF!</v>
      </c>
      <c r="J522" s="2" t="e">
        <f>((Data!#REF!-Data!J521)/Data!#REF!)*10</f>
        <v>#REF!</v>
      </c>
      <c r="K522" s="2" t="e">
        <f>((Data!#REF!-Data!K521)/Data!#REF!)*10</f>
        <v>#REF!</v>
      </c>
      <c r="L522" s="2" t="e">
        <f>((Data!#REF!-Data!L521)/Data!#REF!)*10</f>
        <v>#REF!</v>
      </c>
      <c r="M522" s="2" t="e">
        <f>((Data!#REF!-Data!M521)/Data!#REF!)*10</f>
        <v>#REF!</v>
      </c>
      <c r="N522" s="2" t="e">
        <f>((Data!#REF!-Data!N521)/Data!#REF!)*10</f>
        <v>#REF!</v>
      </c>
      <c r="O522" s="2" t="e">
        <f>((Data!#REF!-Data!O521)/Data!#REF!)*10</f>
        <v>#REF!</v>
      </c>
      <c r="P522" s="2" t="e">
        <f>((Data!#REF!-Data!P521)/Data!#REF!)*10</f>
        <v>#REF!</v>
      </c>
      <c r="Q522" s="2" t="e">
        <f>((Data!#REF!-Data!Q521)/Data!#REF!)*10</f>
        <v>#REF!</v>
      </c>
      <c r="R522" s="2" t="e">
        <f>((Data!#REF!-Data!R521)/Data!#REF!)*10</f>
        <v>#REF!</v>
      </c>
      <c r="S522" s="2" t="e">
        <f>((Data!#REF!-Data!S521)/Data!#REF!)*10</f>
        <v>#REF!</v>
      </c>
      <c r="T522" s="2" t="e">
        <f>((Data!#REF!-Data!T521)/Data!#REF!)*10</f>
        <v>#REF!</v>
      </c>
      <c r="U522" s="2" t="e">
        <f>((Data!#REF!-Data!U521)/Data!#REF!)*10</f>
        <v>#REF!</v>
      </c>
      <c r="V522" s="2" t="e">
        <f>((Data!#REF!-Data!V521)/Data!#REF!)*10</f>
        <v>#REF!</v>
      </c>
      <c r="W522" s="2" t="e">
        <f>((Data!#REF!-Data!W521)/Data!#REF!)*10</f>
        <v>#REF!</v>
      </c>
      <c r="X522" s="2" t="e">
        <f>((Data!#REF!-Data!X521)/Data!#REF!)*10</f>
        <v>#REF!</v>
      </c>
      <c r="Y522" s="2" t="e">
        <f>((Data!#REF!-Data!Y521)/Data!#REF!)*10</f>
        <v>#REF!</v>
      </c>
      <c r="Z522" s="2" t="e">
        <f>((Data!#REF!-Data!Z521)/Data!#REF!)*10</f>
        <v>#REF!</v>
      </c>
      <c r="AA522" s="2" t="e">
        <f>((Data!#REF!-Data!AA521)/Data!#REF!)*10</f>
        <v>#REF!</v>
      </c>
      <c r="AB522" s="2" t="e">
        <f>((Data!#REF!-Data!AB521)/Data!#REF!)*10</f>
        <v>#REF!</v>
      </c>
      <c r="AC522" s="2" t="e">
        <f>((Data!#REF!-Data!AC521)/Data!#REF!)*10</f>
        <v>#REF!</v>
      </c>
      <c r="AD522" s="2" t="e">
        <f>((Data!#REF!-Data!AD521)/Data!#REF!)*10</f>
        <v>#REF!</v>
      </c>
      <c r="AE522" s="2" t="e">
        <f>((Data!#REF!-Data!AE521)/Data!#REF!)*10</f>
        <v>#REF!</v>
      </c>
      <c r="AF522" s="2" t="e">
        <f>((Data!#REF!-Data!AF521)/Data!#REF!)*10</f>
        <v>#REF!</v>
      </c>
      <c r="AG522" s="2" t="e">
        <f>((Data!#REF!-Data!AG521)/Data!#REF!)*10</f>
        <v>#REF!</v>
      </c>
      <c r="AH522" s="2" t="e">
        <f>((Data!#REF!-Data!AH521)/Data!#REF!)*10</f>
        <v>#REF!</v>
      </c>
      <c r="AI522" s="2" t="e">
        <f>((Data!AI521-Data!#REF!)/Data!#REF!)*10</f>
        <v>#REF!</v>
      </c>
      <c r="AJ522" s="2" t="e">
        <f>((Data!AJ521-Data!#REF!)/Data!#REF!)*10</f>
        <v>#REF!</v>
      </c>
      <c r="AK522" s="2" t="e">
        <f>((Data!AK521-Data!#REF!)/Data!#REF!)*10</f>
        <v>#REF!</v>
      </c>
      <c r="AL522" s="2" t="e">
        <f>((Data!AL521-Data!#REF!)/Data!#REF!)*10</f>
        <v>#REF!</v>
      </c>
      <c r="AM522" s="2" t="e">
        <f>((Data!AM521-Data!#REF!)/Data!#REF!)*10</f>
        <v>#REF!</v>
      </c>
      <c r="AN522" s="2" t="e">
        <f>((Data!#REF!-Data!AN521)/Data!#REF!)*10</f>
        <v>#REF!</v>
      </c>
      <c r="AO522" s="2" t="e">
        <f>((Data!#REF!-Data!AO521)/Data!#REF!)*10</f>
        <v>#REF!</v>
      </c>
      <c r="AP522" s="2" t="e">
        <f>((Data!#REF!-Data!AP521)/Data!#REF!)*10</f>
        <v>#REF!</v>
      </c>
      <c r="AQ522" s="2" t="e">
        <f>((Data!#REF!-Data!AQ521)/Data!#REF!)*10</f>
        <v>#REF!</v>
      </c>
      <c r="AR522" s="2" t="e">
        <f>((Data!#REF!-Data!AR521)/Data!#REF!)*10</f>
        <v>#REF!</v>
      </c>
      <c r="AS522" s="2" t="e">
        <f>((Data!#REF!-Data!AS521)/Data!#REF!)*10</f>
        <v>#REF!</v>
      </c>
      <c r="AT522" s="2" t="e">
        <f>((Data!#REF!-Data!AT521)/Data!#REF!)*10</f>
        <v>#REF!</v>
      </c>
      <c r="AU522" s="2" t="e">
        <f>((Data!#REF!-Data!AU521)/Data!#REF!)*10</f>
        <v>#REF!</v>
      </c>
      <c r="AV522" s="2" t="e">
        <f>((Data!#REF!-Data!AV521)/Data!#REF!)*10</f>
        <v>#REF!</v>
      </c>
      <c r="AW522" s="2" t="e">
        <f>((Data!#REF!-Data!AW521)/Data!#REF!)*10</f>
        <v>#REF!</v>
      </c>
      <c r="AX522" s="2" t="e">
        <f>((Data!AX521-Data!#REF!)/Data!#REF!)*10</f>
        <v>#REF!</v>
      </c>
      <c r="AY522" s="2" t="e">
        <f>((Data!AY521-Data!#REF!)/Data!#REF!)*10</f>
        <v>#REF!</v>
      </c>
      <c r="AZ522" s="2" t="e">
        <f>((Data!AZ521-Data!#REF!)/Data!#REF!)*10</f>
        <v>#REF!</v>
      </c>
      <c r="BA522" s="2" t="e">
        <f>((Data!BA521-Data!#REF!)/Data!#REF!)*10</f>
        <v>#REF!</v>
      </c>
      <c r="BB522" s="2" t="e">
        <f>((Data!BB521-Data!#REF!)/Data!#REF!)*10</f>
        <v>#REF!</v>
      </c>
      <c r="BC522" s="2" t="e">
        <f>((Data!BC521-Data!#REF!)/Data!#REF!)*10</f>
        <v>#REF!</v>
      </c>
      <c r="BD522" s="2" t="e">
        <f>((Data!BD521-Data!#REF!)/Data!#REF!)*10</f>
        <v>#REF!</v>
      </c>
      <c r="BE522" s="2" t="e">
        <f>((Data!BE521-Data!#REF!)/Data!#REF!)*10</f>
        <v>#REF!</v>
      </c>
      <c r="BF522" s="2" t="e">
        <f>((Data!BF521-Data!#REF!)/Data!#REF!)*10</f>
        <v>#REF!</v>
      </c>
      <c r="BG522" s="2" t="e">
        <f>((Data!BG521-Data!#REF!)/Data!#REF!)*10</f>
        <v>#REF!</v>
      </c>
      <c r="BH522" s="2" t="e">
        <f>((Data!BH521-Data!#REF!)/Data!#REF!)*10</f>
        <v>#REF!</v>
      </c>
      <c r="BI522" s="2" t="e">
        <f>((Data!BI521-Data!#REF!)/Data!#REF!)*10</f>
        <v>#REF!</v>
      </c>
      <c r="BJ522" s="2" t="e">
        <f>((Data!BJ521-Data!#REF!)/Data!#REF!)*10</f>
        <v>#REF!</v>
      </c>
      <c r="BK522" s="2" t="e">
        <f>((Data!BK521-Data!#REF!)/Data!#REF!)*10</f>
        <v>#REF!</v>
      </c>
      <c r="BL522" s="2" t="e">
        <f>((Data!BL521-Data!#REF!)/Data!#REF!)*10</f>
        <v>#REF!</v>
      </c>
      <c r="BM522" s="8"/>
      <c r="BN522" s="8"/>
      <c r="BO522" s="8"/>
      <c r="BP522" s="8"/>
      <c r="BQ522" s="8"/>
    </row>
    <row r="523" spans="1:69">
      <c r="A523" t="s">
        <v>1052</v>
      </c>
      <c r="B523" s="1" t="s">
        <v>2280</v>
      </c>
      <c r="C523" s="16" t="s">
        <v>1053</v>
      </c>
      <c r="D523" s="16" t="s">
        <v>1362</v>
      </c>
      <c r="E523" s="2" t="e">
        <f>((Data!E522-Data!#REF!)/Data!#REF!)*10</f>
        <v>#REF!</v>
      </c>
      <c r="F523" s="2" t="e">
        <f>((Data!F522-Data!#REF!)/Data!#REF!)*10</f>
        <v>#REF!</v>
      </c>
      <c r="G523" s="2" t="e">
        <f>((Data!G522-Data!#REF!)/Data!#REF!)*10</f>
        <v>#REF!</v>
      </c>
      <c r="H523" s="2" t="e">
        <f>((Data!H522-Data!#REF!)/Data!#REF!)*10</f>
        <v>#REF!</v>
      </c>
      <c r="I523" s="2" t="e">
        <f>((Data!I522-Data!#REF!)/Data!#REF!)*10</f>
        <v>#REF!</v>
      </c>
      <c r="J523" s="2" t="e">
        <f>((Data!#REF!-Data!J522)/Data!#REF!)*10</f>
        <v>#REF!</v>
      </c>
      <c r="K523" s="2" t="e">
        <f>((Data!#REF!-Data!K522)/Data!#REF!)*10</f>
        <v>#REF!</v>
      </c>
      <c r="L523" s="2" t="e">
        <f>((Data!#REF!-Data!L522)/Data!#REF!)*10</f>
        <v>#REF!</v>
      </c>
      <c r="M523" s="2" t="e">
        <f>((Data!#REF!-Data!M522)/Data!#REF!)*10</f>
        <v>#REF!</v>
      </c>
      <c r="N523" s="2" t="e">
        <f>((Data!#REF!-Data!N522)/Data!#REF!)*10</f>
        <v>#REF!</v>
      </c>
      <c r="O523" s="2" t="e">
        <f>((Data!#REF!-Data!O522)/Data!#REF!)*10</f>
        <v>#REF!</v>
      </c>
      <c r="P523" s="2" t="e">
        <f>((Data!#REF!-Data!P522)/Data!#REF!)*10</f>
        <v>#REF!</v>
      </c>
      <c r="Q523" s="2" t="e">
        <f>((Data!#REF!-Data!Q522)/Data!#REF!)*10</f>
        <v>#REF!</v>
      </c>
      <c r="R523" s="2" t="e">
        <f>((Data!#REF!-Data!R522)/Data!#REF!)*10</f>
        <v>#REF!</v>
      </c>
      <c r="S523" s="2" t="e">
        <f>((Data!#REF!-Data!S522)/Data!#REF!)*10</f>
        <v>#REF!</v>
      </c>
      <c r="T523" s="2" t="e">
        <f>((Data!#REF!-Data!T522)/Data!#REF!)*10</f>
        <v>#REF!</v>
      </c>
      <c r="U523" s="2" t="e">
        <f>((Data!#REF!-Data!U522)/Data!#REF!)*10</f>
        <v>#REF!</v>
      </c>
      <c r="V523" s="2" t="e">
        <f>((Data!#REF!-Data!V522)/Data!#REF!)*10</f>
        <v>#REF!</v>
      </c>
      <c r="W523" s="2" t="e">
        <f>((Data!#REF!-Data!W522)/Data!#REF!)*10</f>
        <v>#REF!</v>
      </c>
      <c r="X523" s="2" t="e">
        <f>((Data!#REF!-Data!X522)/Data!#REF!)*10</f>
        <v>#REF!</v>
      </c>
      <c r="Y523" s="2" t="e">
        <f>((Data!#REF!-Data!Y522)/Data!#REF!)*10</f>
        <v>#REF!</v>
      </c>
      <c r="Z523" s="2" t="e">
        <f>((Data!#REF!-Data!Z522)/Data!#REF!)*10</f>
        <v>#REF!</v>
      </c>
      <c r="AA523" s="2" t="e">
        <f>((Data!#REF!-Data!AA522)/Data!#REF!)*10</f>
        <v>#REF!</v>
      </c>
      <c r="AB523" s="2" t="e">
        <f>((Data!#REF!-Data!AB522)/Data!#REF!)*10</f>
        <v>#REF!</v>
      </c>
      <c r="AC523" s="2" t="e">
        <f>((Data!#REF!-Data!AC522)/Data!#REF!)*10</f>
        <v>#REF!</v>
      </c>
      <c r="AD523" s="2" t="e">
        <f>((Data!#REF!-Data!AD522)/Data!#REF!)*10</f>
        <v>#REF!</v>
      </c>
      <c r="AE523" s="2" t="e">
        <f>((Data!#REF!-Data!AE522)/Data!#REF!)*10</f>
        <v>#REF!</v>
      </c>
      <c r="AF523" s="2" t="e">
        <f>((Data!#REF!-Data!AF522)/Data!#REF!)*10</f>
        <v>#REF!</v>
      </c>
      <c r="AG523" s="2" t="e">
        <f>((Data!#REF!-Data!AG522)/Data!#REF!)*10</f>
        <v>#REF!</v>
      </c>
      <c r="AH523" s="2" t="e">
        <f>((Data!#REF!-Data!AH522)/Data!#REF!)*10</f>
        <v>#REF!</v>
      </c>
      <c r="AI523" s="2" t="e">
        <f>((Data!AI522-Data!#REF!)/Data!#REF!)*10</f>
        <v>#REF!</v>
      </c>
      <c r="AJ523" s="2" t="e">
        <f>((Data!AJ522-Data!#REF!)/Data!#REF!)*10</f>
        <v>#REF!</v>
      </c>
      <c r="AK523" s="2" t="e">
        <f>((Data!AK522-Data!#REF!)/Data!#REF!)*10</f>
        <v>#REF!</v>
      </c>
      <c r="AL523" s="2" t="e">
        <f>((Data!AL522-Data!#REF!)/Data!#REF!)*10</f>
        <v>#REF!</v>
      </c>
      <c r="AM523" s="2" t="e">
        <f>((Data!AM522-Data!#REF!)/Data!#REF!)*10</f>
        <v>#REF!</v>
      </c>
      <c r="AN523" s="2" t="e">
        <f>((Data!#REF!-Data!AN522)/Data!#REF!)*10</f>
        <v>#REF!</v>
      </c>
      <c r="AO523" s="2" t="e">
        <f>((Data!#REF!-Data!AO522)/Data!#REF!)*10</f>
        <v>#REF!</v>
      </c>
      <c r="AP523" s="2" t="e">
        <f>((Data!#REF!-Data!AP522)/Data!#REF!)*10</f>
        <v>#REF!</v>
      </c>
      <c r="AQ523" s="2" t="e">
        <f>((Data!#REF!-Data!AQ522)/Data!#REF!)*10</f>
        <v>#REF!</v>
      </c>
      <c r="AR523" s="2" t="e">
        <f>((Data!#REF!-Data!AR522)/Data!#REF!)*10</f>
        <v>#REF!</v>
      </c>
      <c r="AS523" s="2" t="e">
        <f>((Data!#REF!-Data!AS522)/Data!#REF!)*10</f>
        <v>#REF!</v>
      </c>
      <c r="AT523" s="2" t="e">
        <f>((Data!#REF!-Data!AT522)/Data!#REF!)*10</f>
        <v>#REF!</v>
      </c>
      <c r="AU523" s="2" t="e">
        <f>((Data!#REF!-Data!AU522)/Data!#REF!)*10</f>
        <v>#REF!</v>
      </c>
      <c r="AV523" s="2" t="e">
        <f>((Data!#REF!-Data!AV522)/Data!#REF!)*10</f>
        <v>#REF!</v>
      </c>
      <c r="AW523" s="2" t="e">
        <f>((Data!#REF!-Data!AW522)/Data!#REF!)*10</f>
        <v>#REF!</v>
      </c>
      <c r="AX523" s="2" t="e">
        <f>((Data!AX522-Data!#REF!)/Data!#REF!)*10</f>
        <v>#REF!</v>
      </c>
      <c r="AY523" s="2" t="e">
        <f>((Data!AY522-Data!#REF!)/Data!#REF!)*10</f>
        <v>#REF!</v>
      </c>
      <c r="AZ523" s="2" t="e">
        <f>((Data!AZ522-Data!#REF!)/Data!#REF!)*10</f>
        <v>#REF!</v>
      </c>
      <c r="BA523" s="2" t="e">
        <f>((Data!BA522-Data!#REF!)/Data!#REF!)*10</f>
        <v>#REF!</v>
      </c>
      <c r="BB523" s="2" t="e">
        <f>((Data!BB522-Data!#REF!)/Data!#REF!)*10</f>
        <v>#REF!</v>
      </c>
      <c r="BC523" s="2" t="e">
        <f>((Data!BC522-Data!#REF!)/Data!#REF!)*10</f>
        <v>#REF!</v>
      </c>
      <c r="BD523" s="2" t="e">
        <f>((Data!BD522-Data!#REF!)/Data!#REF!)*10</f>
        <v>#REF!</v>
      </c>
      <c r="BE523" s="2" t="e">
        <f>((Data!BE522-Data!#REF!)/Data!#REF!)*10</f>
        <v>#REF!</v>
      </c>
      <c r="BF523" s="2" t="e">
        <f>((Data!BF522-Data!#REF!)/Data!#REF!)*10</f>
        <v>#REF!</v>
      </c>
      <c r="BG523" s="2" t="e">
        <f>((Data!BG522-Data!#REF!)/Data!#REF!)*10</f>
        <v>#REF!</v>
      </c>
      <c r="BH523" s="2" t="e">
        <f>((Data!BH522-Data!#REF!)/Data!#REF!)*10</f>
        <v>#REF!</v>
      </c>
      <c r="BI523" s="2" t="e">
        <f>((Data!BI522-Data!#REF!)/Data!#REF!)*10</f>
        <v>#REF!</v>
      </c>
      <c r="BJ523" s="2" t="e">
        <f>((Data!BJ522-Data!#REF!)/Data!#REF!)*10</f>
        <v>#REF!</v>
      </c>
      <c r="BK523" s="2" t="e">
        <f>((Data!BK522-Data!#REF!)/Data!#REF!)*10</f>
        <v>#REF!</v>
      </c>
      <c r="BL523" s="2" t="e">
        <f>((Data!BL522-Data!#REF!)/Data!#REF!)*10</f>
        <v>#REF!</v>
      </c>
      <c r="BM523" s="8"/>
      <c r="BN523" s="8"/>
      <c r="BO523" s="8"/>
      <c r="BP523" s="8"/>
      <c r="BQ523" s="8"/>
    </row>
    <row r="524" spans="1:69">
      <c r="A524" t="s">
        <v>1054</v>
      </c>
      <c r="B524" s="1" t="s">
        <v>2281</v>
      </c>
      <c r="C524" s="16" t="s">
        <v>1055</v>
      </c>
      <c r="D524" s="16" t="s">
        <v>1362</v>
      </c>
      <c r="E524" s="2" t="e">
        <f>((Data!E523-Data!#REF!)/Data!#REF!)*10</f>
        <v>#REF!</v>
      </c>
      <c r="F524" s="2" t="e">
        <f>((Data!F523-Data!#REF!)/Data!#REF!)*10</f>
        <v>#REF!</v>
      </c>
      <c r="G524" s="2" t="e">
        <f>((Data!G523-Data!#REF!)/Data!#REF!)*10</f>
        <v>#REF!</v>
      </c>
      <c r="H524" s="2" t="e">
        <f>((Data!H523-Data!#REF!)/Data!#REF!)*10</f>
        <v>#REF!</v>
      </c>
      <c r="I524" s="2" t="e">
        <f>((Data!I523-Data!#REF!)/Data!#REF!)*10</f>
        <v>#REF!</v>
      </c>
      <c r="J524" s="2" t="e">
        <f>((Data!#REF!-Data!J523)/Data!#REF!)*10</f>
        <v>#REF!</v>
      </c>
      <c r="K524" s="2" t="e">
        <f>((Data!#REF!-Data!K523)/Data!#REF!)*10</f>
        <v>#REF!</v>
      </c>
      <c r="L524" s="2" t="e">
        <f>((Data!#REF!-Data!L523)/Data!#REF!)*10</f>
        <v>#REF!</v>
      </c>
      <c r="M524" s="2" t="e">
        <f>((Data!#REF!-Data!M523)/Data!#REF!)*10</f>
        <v>#REF!</v>
      </c>
      <c r="N524" s="2" t="e">
        <f>((Data!#REF!-Data!N523)/Data!#REF!)*10</f>
        <v>#REF!</v>
      </c>
      <c r="O524" s="2" t="e">
        <f>((Data!#REF!-Data!O523)/Data!#REF!)*10</f>
        <v>#REF!</v>
      </c>
      <c r="P524" s="2" t="e">
        <f>((Data!#REF!-Data!P523)/Data!#REF!)*10</f>
        <v>#REF!</v>
      </c>
      <c r="Q524" s="2" t="e">
        <f>((Data!#REF!-Data!Q523)/Data!#REF!)*10</f>
        <v>#REF!</v>
      </c>
      <c r="R524" s="2" t="e">
        <f>((Data!#REF!-Data!R523)/Data!#REF!)*10</f>
        <v>#REF!</v>
      </c>
      <c r="S524" s="2" t="e">
        <f>((Data!#REF!-Data!S523)/Data!#REF!)*10</f>
        <v>#REF!</v>
      </c>
      <c r="T524" s="2" t="e">
        <f>((Data!#REF!-Data!T523)/Data!#REF!)*10</f>
        <v>#REF!</v>
      </c>
      <c r="U524" s="2" t="e">
        <f>((Data!#REF!-Data!U523)/Data!#REF!)*10</f>
        <v>#REF!</v>
      </c>
      <c r="V524" s="2" t="e">
        <f>((Data!#REF!-Data!V523)/Data!#REF!)*10</f>
        <v>#REF!</v>
      </c>
      <c r="W524" s="2" t="e">
        <f>((Data!#REF!-Data!W523)/Data!#REF!)*10</f>
        <v>#REF!</v>
      </c>
      <c r="X524" s="2" t="e">
        <f>((Data!#REF!-Data!X523)/Data!#REF!)*10</f>
        <v>#REF!</v>
      </c>
      <c r="Y524" s="2" t="e">
        <f>((Data!#REF!-Data!Y523)/Data!#REF!)*10</f>
        <v>#REF!</v>
      </c>
      <c r="Z524" s="2" t="e">
        <f>((Data!#REF!-Data!Z523)/Data!#REF!)*10</f>
        <v>#REF!</v>
      </c>
      <c r="AA524" s="2" t="e">
        <f>((Data!#REF!-Data!AA523)/Data!#REF!)*10</f>
        <v>#REF!</v>
      </c>
      <c r="AB524" s="2" t="e">
        <f>((Data!#REF!-Data!AB523)/Data!#REF!)*10</f>
        <v>#REF!</v>
      </c>
      <c r="AC524" s="2" t="e">
        <f>((Data!#REF!-Data!AC523)/Data!#REF!)*10</f>
        <v>#REF!</v>
      </c>
      <c r="AD524" s="2" t="e">
        <f>((Data!#REF!-Data!AD523)/Data!#REF!)*10</f>
        <v>#REF!</v>
      </c>
      <c r="AE524" s="2" t="e">
        <f>((Data!#REF!-Data!AE523)/Data!#REF!)*10</f>
        <v>#REF!</v>
      </c>
      <c r="AF524" s="2" t="e">
        <f>((Data!#REF!-Data!AF523)/Data!#REF!)*10</f>
        <v>#REF!</v>
      </c>
      <c r="AG524" s="2" t="e">
        <f>((Data!#REF!-Data!AG523)/Data!#REF!)*10</f>
        <v>#REF!</v>
      </c>
      <c r="AH524" s="2" t="e">
        <f>((Data!#REF!-Data!AH523)/Data!#REF!)*10</f>
        <v>#REF!</v>
      </c>
      <c r="AI524" s="2" t="e">
        <f>((Data!AI523-Data!#REF!)/Data!#REF!)*10</f>
        <v>#REF!</v>
      </c>
      <c r="AJ524" s="2" t="e">
        <f>((Data!AJ523-Data!#REF!)/Data!#REF!)*10</f>
        <v>#REF!</v>
      </c>
      <c r="AK524" s="2" t="e">
        <f>((Data!AK523-Data!#REF!)/Data!#REF!)*10</f>
        <v>#REF!</v>
      </c>
      <c r="AL524" s="2" t="e">
        <f>((Data!AL523-Data!#REF!)/Data!#REF!)*10</f>
        <v>#REF!</v>
      </c>
      <c r="AM524" s="2" t="e">
        <f>((Data!AM523-Data!#REF!)/Data!#REF!)*10</f>
        <v>#REF!</v>
      </c>
      <c r="AN524" s="2" t="e">
        <f>((Data!#REF!-Data!AN523)/Data!#REF!)*10</f>
        <v>#REF!</v>
      </c>
      <c r="AO524" s="2" t="e">
        <f>((Data!#REF!-Data!AO523)/Data!#REF!)*10</f>
        <v>#REF!</v>
      </c>
      <c r="AP524" s="2" t="e">
        <f>((Data!#REF!-Data!AP523)/Data!#REF!)*10</f>
        <v>#REF!</v>
      </c>
      <c r="AQ524" s="2" t="e">
        <f>((Data!#REF!-Data!AQ523)/Data!#REF!)*10</f>
        <v>#REF!</v>
      </c>
      <c r="AR524" s="2" t="e">
        <f>((Data!#REF!-Data!AR523)/Data!#REF!)*10</f>
        <v>#REF!</v>
      </c>
      <c r="AS524" s="2" t="e">
        <f>((Data!#REF!-Data!AS523)/Data!#REF!)*10</f>
        <v>#REF!</v>
      </c>
      <c r="AT524" s="2" t="e">
        <f>((Data!#REF!-Data!AT523)/Data!#REF!)*10</f>
        <v>#REF!</v>
      </c>
      <c r="AU524" s="2" t="e">
        <f>((Data!#REF!-Data!AU523)/Data!#REF!)*10</f>
        <v>#REF!</v>
      </c>
      <c r="AV524" s="2" t="e">
        <f>((Data!#REF!-Data!AV523)/Data!#REF!)*10</f>
        <v>#REF!</v>
      </c>
      <c r="AW524" s="2" t="e">
        <f>((Data!#REF!-Data!AW523)/Data!#REF!)*10</f>
        <v>#REF!</v>
      </c>
      <c r="AX524" s="2" t="e">
        <f>((Data!AX523-Data!#REF!)/Data!#REF!)*10</f>
        <v>#REF!</v>
      </c>
      <c r="AY524" s="2" t="e">
        <f>((Data!AY523-Data!#REF!)/Data!#REF!)*10</f>
        <v>#REF!</v>
      </c>
      <c r="AZ524" s="2" t="e">
        <f>((Data!AZ523-Data!#REF!)/Data!#REF!)*10</f>
        <v>#REF!</v>
      </c>
      <c r="BA524" s="2" t="e">
        <f>((Data!BA523-Data!#REF!)/Data!#REF!)*10</f>
        <v>#REF!</v>
      </c>
      <c r="BB524" s="2" t="e">
        <f>((Data!BB523-Data!#REF!)/Data!#REF!)*10</f>
        <v>#REF!</v>
      </c>
      <c r="BC524" s="2" t="e">
        <f>((Data!BC523-Data!#REF!)/Data!#REF!)*10</f>
        <v>#REF!</v>
      </c>
      <c r="BD524" s="2" t="e">
        <f>((Data!BD523-Data!#REF!)/Data!#REF!)*10</f>
        <v>#REF!</v>
      </c>
      <c r="BE524" s="2" t="e">
        <f>((Data!BE523-Data!#REF!)/Data!#REF!)*10</f>
        <v>#REF!</v>
      </c>
      <c r="BF524" s="2" t="e">
        <f>((Data!BF523-Data!#REF!)/Data!#REF!)*10</f>
        <v>#REF!</v>
      </c>
      <c r="BG524" s="2" t="e">
        <f>((Data!BG523-Data!#REF!)/Data!#REF!)*10</f>
        <v>#REF!</v>
      </c>
      <c r="BH524" s="2" t="e">
        <f>((Data!BH523-Data!#REF!)/Data!#REF!)*10</f>
        <v>#REF!</v>
      </c>
      <c r="BI524" s="2" t="e">
        <f>((Data!BI523-Data!#REF!)/Data!#REF!)*10</f>
        <v>#REF!</v>
      </c>
      <c r="BJ524" s="2" t="e">
        <f>((Data!BJ523-Data!#REF!)/Data!#REF!)*10</f>
        <v>#REF!</v>
      </c>
      <c r="BK524" s="2" t="e">
        <f>((Data!BK523-Data!#REF!)/Data!#REF!)*10</f>
        <v>#REF!</v>
      </c>
      <c r="BL524" s="2" t="e">
        <f>((Data!BL523-Data!#REF!)/Data!#REF!)*10</f>
        <v>#REF!</v>
      </c>
      <c r="BM524" s="8"/>
      <c r="BN524" s="8"/>
      <c r="BO524" s="8"/>
      <c r="BP524" s="8"/>
      <c r="BQ524" s="8"/>
    </row>
    <row r="525" spans="1:69">
      <c r="A525" t="s">
        <v>1056</v>
      </c>
      <c r="B525" s="1" t="s">
        <v>2282</v>
      </c>
      <c r="C525" s="16" t="s">
        <v>1057</v>
      </c>
      <c r="D525" s="16" t="s">
        <v>1362</v>
      </c>
      <c r="E525" s="2" t="e">
        <f>((Data!E524-Data!#REF!)/Data!#REF!)*10</f>
        <v>#REF!</v>
      </c>
      <c r="F525" s="2" t="e">
        <f>((Data!F524-Data!#REF!)/Data!#REF!)*10</f>
        <v>#REF!</v>
      </c>
      <c r="G525" s="2" t="e">
        <f>((Data!G524-Data!#REF!)/Data!#REF!)*10</f>
        <v>#REF!</v>
      </c>
      <c r="H525" s="2" t="e">
        <f>((Data!H524-Data!#REF!)/Data!#REF!)*10</f>
        <v>#REF!</v>
      </c>
      <c r="I525" s="2" t="e">
        <f>((Data!I524-Data!#REF!)/Data!#REF!)*10</f>
        <v>#REF!</v>
      </c>
      <c r="J525" s="2" t="e">
        <f>((Data!#REF!-Data!J524)/Data!#REF!)*10</f>
        <v>#REF!</v>
      </c>
      <c r="K525" s="2" t="e">
        <f>((Data!#REF!-Data!K524)/Data!#REF!)*10</f>
        <v>#REF!</v>
      </c>
      <c r="L525" s="2" t="e">
        <f>((Data!#REF!-Data!L524)/Data!#REF!)*10</f>
        <v>#REF!</v>
      </c>
      <c r="M525" s="2" t="e">
        <f>((Data!#REF!-Data!M524)/Data!#REF!)*10</f>
        <v>#REF!</v>
      </c>
      <c r="N525" s="2" t="e">
        <f>((Data!#REF!-Data!N524)/Data!#REF!)*10</f>
        <v>#REF!</v>
      </c>
      <c r="O525" s="2" t="e">
        <f>((Data!#REF!-Data!O524)/Data!#REF!)*10</f>
        <v>#REF!</v>
      </c>
      <c r="P525" s="2" t="e">
        <f>((Data!#REF!-Data!P524)/Data!#REF!)*10</f>
        <v>#REF!</v>
      </c>
      <c r="Q525" s="2" t="e">
        <f>((Data!#REF!-Data!Q524)/Data!#REF!)*10</f>
        <v>#REF!</v>
      </c>
      <c r="R525" s="2" t="e">
        <f>((Data!#REF!-Data!R524)/Data!#REF!)*10</f>
        <v>#REF!</v>
      </c>
      <c r="S525" s="2" t="e">
        <f>((Data!#REF!-Data!S524)/Data!#REF!)*10</f>
        <v>#REF!</v>
      </c>
      <c r="T525" s="2" t="e">
        <f>((Data!#REF!-Data!T524)/Data!#REF!)*10</f>
        <v>#REF!</v>
      </c>
      <c r="U525" s="2" t="e">
        <f>((Data!#REF!-Data!U524)/Data!#REF!)*10</f>
        <v>#REF!</v>
      </c>
      <c r="V525" s="2" t="e">
        <f>((Data!#REF!-Data!V524)/Data!#REF!)*10</f>
        <v>#REF!</v>
      </c>
      <c r="W525" s="2" t="e">
        <f>((Data!#REF!-Data!W524)/Data!#REF!)*10</f>
        <v>#REF!</v>
      </c>
      <c r="X525" s="2" t="e">
        <f>((Data!#REF!-Data!X524)/Data!#REF!)*10</f>
        <v>#REF!</v>
      </c>
      <c r="Y525" s="2" t="e">
        <f>((Data!#REF!-Data!Y524)/Data!#REF!)*10</f>
        <v>#REF!</v>
      </c>
      <c r="Z525" s="2" t="e">
        <f>((Data!#REF!-Data!Z524)/Data!#REF!)*10</f>
        <v>#REF!</v>
      </c>
      <c r="AA525" s="2" t="e">
        <f>((Data!#REF!-Data!AA524)/Data!#REF!)*10</f>
        <v>#REF!</v>
      </c>
      <c r="AB525" s="2" t="e">
        <f>((Data!#REF!-Data!AB524)/Data!#REF!)*10</f>
        <v>#REF!</v>
      </c>
      <c r="AC525" s="2" t="e">
        <f>((Data!#REF!-Data!AC524)/Data!#REF!)*10</f>
        <v>#REF!</v>
      </c>
      <c r="AD525" s="2" t="e">
        <f>((Data!#REF!-Data!AD524)/Data!#REF!)*10</f>
        <v>#REF!</v>
      </c>
      <c r="AE525" s="2" t="e">
        <f>((Data!#REF!-Data!AE524)/Data!#REF!)*10</f>
        <v>#REF!</v>
      </c>
      <c r="AF525" s="2" t="e">
        <f>((Data!#REF!-Data!AF524)/Data!#REF!)*10</f>
        <v>#REF!</v>
      </c>
      <c r="AG525" s="2" t="e">
        <f>((Data!#REF!-Data!AG524)/Data!#REF!)*10</f>
        <v>#REF!</v>
      </c>
      <c r="AH525" s="2" t="e">
        <f>((Data!#REF!-Data!AH524)/Data!#REF!)*10</f>
        <v>#REF!</v>
      </c>
      <c r="AI525" s="2" t="e">
        <f>((Data!AI524-Data!#REF!)/Data!#REF!)*10</f>
        <v>#REF!</v>
      </c>
      <c r="AJ525" s="2" t="e">
        <f>((Data!AJ524-Data!#REF!)/Data!#REF!)*10</f>
        <v>#REF!</v>
      </c>
      <c r="AK525" s="2" t="e">
        <f>((Data!AK524-Data!#REF!)/Data!#REF!)*10</f>
        <v>#REF!</v>
      </c>
      <c r="AL525" s="2" t="e">
        <f>((Data!AL524-Data!#REF!)/Data!#REF!)*10</f>
        <v>#REF!</v>
      </c>
      <c r="AM525" s="2" t="e">
        <f>((Data!AM524-Data!#REF!)/Data!#REF!)*10</f>
        <v>#REF!</v>
      </c>
      <c r="AN525" s="2" t="e">
        <f>((Data!#REF!-Data!AN524)/Data!#REF!)*10</f>
        <v>#REF!</v>
      </c>
      <c r="AO525" s="2" t="e">
        <f>((Data!#REF!-Data!AO524)/Data!#REF!)*10</f>
        <v>#REF!</v>
      </c>
      <c r="AP525" s="2" t="e">
        <f>((Data!#REF!-Data!AP524)/Data!#REF!)*10</f>
        <v>#REF!</v>
      </c>
      <c r="AQ525" s="2" t="e">
        <f>((Data!#REF!-Data!AQ524)/Data!#REF!)*10</f>
        <v>#REF!</v>
      </c>
      <c r="AR525" s="2" t="e">
        <f>((Data!#REF!-Data!AR524)/Data!#REF!)*10</f>
        <v>#REF!</v>
      </c>
      <c r="AS525" s="2" t="e">
        <f>((Data!#REF!-Data!AS524)/Data!#REF!)*10</f>
        <v>#REF!</v>
      </c>
      <c r="AT525" s="2" t="e">
        <f>((Data!#REF!-Data!AT524)/Data!#REF!)*10</f>
        <v>#REF!</v>
      </c>
      <c r="AU525" s="2" t="e">
        <f>((Data!#REF!-Data!AU524)/Data!#REF!)*10</f>
        <v>#REF!</v>
      </c>
      <c r="AV525" s="2" t="e">
        <f>((Data!#REF!-Data!AV524)/Data!#REF!)*10</f>
        <v>#REF!</v>
      </c>
      <c r="AW525" s="2" t="e">
        <f>((Data!#REF!-Data!AW524)/Data!#REF!)*10</f>
        <v>#REF!</v>
      </c>
      <c r="AX525" s="2" t="e">
        <f>((Data!AX524-Data!#REF!)/Data!#REF!)*10</f>
        <v>#REF!</v>
      </c>
      <c r="AY525" s="2" t="e">
        <f>((Data!AY524-Data!#REF!)/Data!#REF!)*10</f>
        <v>#REF!</v>
      </c>
      <c r="AZ525" s="2" t="e">
        <f>((Data!AZ524-Data!#REF!)/Data!#REF!)*10</f>
        <v>#REF!</v>
      </c>
      <c r="BA525" s="2" t="e">
        <f>((Data!BA524-Data!#REF!)/Data!#REF!)*10</f>
        <v>#REF!</v>
      </c>
      <c r="BB525" s="2" t="e">
        <f>((Data!BB524-Data!#REF!)/Data!#REF!)*10</f>
        <v>#REF!</v>
      </c>
      <c r="BC525" s="2" t="e">
        <f>((Data!BC524-Data!#REF!)/Data!#REF!)*10</f>
        <v>#REF!</v>
      </c>
      <c r="BD525" s="2" t="e">
        <f>((Data!BD524-Data!#REF!)/Data!#REF!)*10</f>
        <v>#REF!</v>
      </c>
      <c r="BE525" s="2" t="e">
        <f>((Data!BE524-Data!#REF!)/Data!#REF!)*10</f>
        <v>#REF!</v>
      </c>
      <c r="BF525" s="2" t="e">
        <f>((Data!BF524-Data!#REF!)/Data!#REF!)*10</f>
        <v>#REF!</v>
      </c>
      <c r="BG525" s="2" t="e">
        <f>((Data!BG524-Data!#REF!)/Data!#REF!)*10</f>
        <v>#REF!</v>
      </c>
      <c r="BH525" s="2" t="e">
        <f>((Data!BH524-Data!#REF!)/Data!#REF!)*10</f>
        <v>#REF!</v>
      </c>
      <c r="BI525" s="2" t="e">
        <f>((Data!BI524-Data!#REF!)/Data!#REF!)*10</f>
        <v>#REF!</v>
      </c>
      <c r="BJ525" s="2" t="e">
        <f>((Data!BJ524-Data!#REF!)/Data!#REF!)*10</f>
        <v>#REF!</v>
      </c>
      <c r="BK525" s="2" t="e">
        <f>((Data!BK524-Data!#REF!)/Data!#REF!)*10</f>
        <v>#REF!</v>
      </c>
      <c r="BL525" s="2" t="e">
        <f>((Data!BL524-Data!#REF!)/Data!#REF!)*10</f>
        <v>#REF!</v>
      </c>
      <c r="BM525" s="8"/>
      <c r="BN525" s="8"/>
      <c r="BO525" s="8"/>
      <c r="BP525" s="8"/>
      <c r="BQ525" s="8"/>
    </row>
    <row r="526" spans="1:69">
      <c r="A526" t="s">
        <v>1058</v>
      </c>
      <c r="B526" s="1" t="s">
        <v>2283</v>
      </c>
      <c r="C526" s="16" t="s">
        <v>1059</v>
      </c>
      <c r="D526" s="16" t="s">
        <v>1362</v>
      </c>
      <c r="E526" s="2" t="e">
        <f>((Data!E525-Data!#REF!)/Data!#REF!)*10</f>
        <v>#REF!</v>
      </c>
      <c r="F526" s="2" t="e">
        <f>((Data!F525-Data!#REF!)/Data!#REF!)*10</f>
        <v>#REF!</v>
      </c>
      <c r="G526" s="2" t="e">
        <f>((Data!G525-Data!#REF!)/Data!#REF!)*10</f>
        <v>#REF!</v>
      </c>
      <c r="H526" s="2" t="e">
        <f>((Data!H525-Data!#REF!)/Data!#REF!)*10</f>
        <v>#REF!</v>
      </c>
      <c r="I526" s="2" t="e">
        <f>((Data!I525-Data!#REF!)/Data!#REF!)*10</f>
        <v>#REF!</v>
      </c>
      <c r="J526" s="2" t="e">
        <f>((Data!#REF!-Data!J525)/Data!#REF!)*10</f>
        <v>#REF!</v>
      </c>
      <c r="K526" s="2" t="e">
        <f>((Data!#REF!-Data!K525)/Data!#REF!)*10</f>
        <v>#REF!</v>
      </c>
      <c r="L526" s="2" t="e">
        <f>((Data!#REF!-Data!L525)/Data!#REF!)*10</f>
        <v>#REF!</v>
      </c>
      <c r="M526" s="2" t="e">
        <f>((Data!#REF!-Data!M525)/Data!#REF!)*10</f>
        <v>#REF!</v>
      </c>
      <c r="N526" s="2" t="e">
        <f>((Data!#REF!-Data!N525)/Data!#REF!)*10</f>
        <v>#REF!</v>
      </c>
      <c r="O526" s="2" t="e">
        <f>((Data!#REF!-Data!O525)/Data!#REF!)*10</f>
        <v>#REF!</v>
      </c>
      <c r="P526" s="2" t="e">
        <f>((Data!#REF!-Data!P525)/Data!#REF!)*10</f>
        <v>#REF!</v>
      </c>
      <c r="Q526" s="2" t="e">
        <f>((Data!#REF!-Data!Q525)/Data!#REF!)*10</f>
        <v>#REF!</v>
      </c>
      <c r="R526" s="2" t="e">
        <f>((Data!#REF!-Data!R525)/Data!#REF!)*10</f>
        <v>#REF!</v>
      </c>
      <c r="S526" s="2" t="e">
        <f>((Data!#REF!-Data!S525)/Data!#REF!)*10</f>
        <v>#REF!</v>
      </c>
      <c r="T526" s="2" t="e">
        <f>((Data!#REF!-Data!T525)/Data!#REF!)*10</f>
        <v>#REF!</v>
      </c>
      <c r="U526" s="2" t="e">
        <f>((Data!#REF!-Data!U525)/Data!#REF!)*10</f>
        <v>#REF!</v>
      </c>
      <c r="V526" s="2" t="e">
        <f>((Data!#REF!-Data!V525)/Data!#REF!)*10</f>
        <v>#REF!</v>
      </c>
      <c r="W526" s="2" t="e">
        <f>((Data!#REF!-Data!W525)/Data!#REF!)*10</f>
        <v>#REF!</v>
      </c>
      <c r="X526" s="2" t="e">
        <f>((Data!#REF!-Data!X525)/Data!#REF!)*10</f>
        <v>#REF!</v>
      </c>
      <c r="Y526" s="2" t="e">
        <f>((Data!#REF!-Data!Y525)/Data!#REF!)*10</f>
        <v>#REF!</v>
      </c>
      <c r="Z526" s="2" t="e">
        <f>((Data!#REF!-Data!Z525)/Data!#REF!)*10</f>
        <v>#REF!</v>
      </c>
      <c r="AA526" s="2" t="e">
        <f>((Data!#REF!-Data!AA525)/Data!#REF!)*10</f>
        <v>#REF!</v>
      </c>
      <c r="AB526" s="2" t="e">
        <f>((Data!#REF!-Data!AB525)/Data!#REF!)*10</f>
        <v>#REF!</v>
      </c>
      <c r="AC526" s="2" t="e">
        <f>((Data!#REF!-Data!AC525)/Data!#REF!)*10</f>
        <v>#REF!</v>
      </c>
      <c r="AD526" s="2" t="e">
        <f>((Data!#REF!-Data!AD525)/Data!#REF!)*10</f>
        <v>#REF!</v>
      </c>
      <c r="AE526" s="2" t="e">
        <f>((Data!#REF!-Data!AE525)/Data!#REF!)*10</f>
        <v>#REF!</v>
      </c>
      <c r="AF526" s="2" t="e">
        <f>((Data!#REF!-Data!AF525)/Data!#REF!)*10</f>
        <v>#REF!</v>
      </c>
      <c r="AG526" s="2" t="e">
        <f>((Data!#REF!-Data!AG525)/Data!#REF!)*10</f>
        <v>#REF!</v>
      </c>
      <c r="AH526" s="2" t="e">
        <f>((Data!#REF!-Data!AH525)/Data!#REF!)*10</f>
        <v>#REF!</v>
      </c>
      <c r="AI526" s="2" t="e">
        <f>((Data!AI525-Data!#REF!)/Data!#REF!)*10</f>
        <v>#REF!</v>
      </c>
      <c r="AJ526" s="2" t="e">
        <f>((Data!AJ525-Data!#REF!)/Data!#REF!)*10</f>
        <v>#REF!</v>
      </c>
      <c r="AK526" s="2" t="e">
        <f>((Data!AK525-Data!#REF!)/Data!#REF!)*10</f>
        <v>#REF!</v>
      </c>
      <c r="AL526" s="2" t="e">
        <f>((Data!AL525-Data!#REF!)/Data!#REF!)*10</f>
        <v>#REF!</v>
      </c>
      <c r="AM526" s="2" t="e">
        <f>((Data!AM525-Data!#REF!)/Data!#REF!)*10</f>
        <v>#REF!</v>
      </c>
      <c r="AN526" s="2" t="e">
        <f>((Data!#REF!-Data!AN525)/Data!#REF!)*10</f>
        <v>#REF!</v>
      </c>
      <c r="AO526" s="2" t="e">
        <f>((Data!#REF!-Data!AO525)/Data!#REF!)*10</f>
        <v>#REF!</v>
      </c>
      <c r="AP526" s="2" t="e">
        <f>((Data!#REF!-Data!AP525)/Data!#REF!)*10</f>
        <v>#REF!</v>
      </c>
      <c r="AQ526" s="2" t="e">
        <f>((Data!#REF!-Data!AQ525)/Data!#REF!)*10</f>
        <v>#REF!</v>
      </c>
      <c r="AR526" s="2" t="e">
        <f>((Data!#REF!-Data!AR525)/Data!#REF!)*10</f>
        <v>#REF!</v>
      </c>
      <c r="AS526" s="2" t="e">
        <f>((Data!#REF!-Data!AS525)/Data!#REF!)*10</f>
        <v>#REF!</v>
      </c>
      <c r="AT526" s="2" t="e">
        <f>((Data!#REF!-Data!AT525)/Data!#REF!)*10</f>
        <v>#REF!</v>
      </c>
      <c r="AU526" s="2" t="e">
        <f>((Data!#REF!-Data!AU525)/Data!#REF!)*10</f>
        <v>#REF!</v>
      </c>
      <c r="AV526" s="2" t="e">
        <f>((Data!#REF!-Data!AV525)/Data!#REF!)*10</f>
        <v>#REF!</v>
      </c>
      <c r="AW526" s="2" t="e">
        <f>((Data!#REF!-Data!AW525)/Data!#REF!)*10</f>
        <v>#REF!</v>
      </c>
      <c r="AX526" s="2" t="e">
        <f>((Data!AX525-Data!#REF!)/Data!#REF!)*10</f>
        <v>#REF!</v>
      </c>
      <c r="AY526" s="2" t="e">
        <f>((Data!AY525-Data!#REF!)/Data!#REF!)*10</f>
        <v>#REF!</v>
      </c>
      <c r="AZ526" s="2" t="e">
        <f>((Data!AZ525-Data!#REF!)/Data!#REF!)*10</f>
        <v>#REF!</v>
      </c>
      <c r="BA526" s="2" t="e">
        <f>((Data!BA525-Data!#REF!)/Data!#REF!)*10</f>
        <v>#REF!</v>
      </c>
      <c r="BB526" s="2" t="e">
        <f>((Data!BB525-Data!#REF!)/Data!#REF!)*10</f>
        <v>#REF!</v>
      </c>
      <c r="BC526" s="2" t="e">
        <f>((Data!BC525-Data!#REF!)/Data!#REF!)*10</f>
        <v>#REF!</v>
      </c>
      <c r="BD526" s="2" t="e">
        <f>((Data!BD525-Data!#REF!)/Data!#REF!)*10</f>
        <v>#REF!</v>
      </c>
      <c r="BE526" s="2" t="e">
        <f>((Data!BE525-Data!#REF!)/Data!#REF!)*10</f>
        <v>#REF!</v>
      </c>
      <c r="BF526" s="2" t="e">
        <f>((Data!BF525-Data!#REF!)/Data!#REF!)*10</f>
        <v>#REF!</v>
      </c>
      <c r="BG526" s="2" t="e">
        <f>((Data!BG525-Data!#REF!)/Data!#REF!)*10</f>
        <v>#REF!</v>
      </c>
      <c r="BH526" s="2" t="e">
        <f>((Data!BH525-Data!#REF!)/Data!#REF!)*10</f>
        <v>#REF!</v>
      </c>
      <c r="BI526" s="2" t="e">
        <f>((Data!BI525-Data!#REF!)/Data!#REF!)*10</f>
        <v>#REF!</v>
      </c>
      <c r="BJ526" s="2" t="e">
        <f>((Data!BJ525-Data!#REF!)/Data!#REF!)*10</f>
        <v>#REF!</v>
      </c>
      <c r="BK526" s="2" t="e">
        <f>((Data!BK525-Data!#REF!)/Data!#REF!)*10</f>
        <v>#REF!</v>
      </c>
      <c r="BL526" s="2" t="e">
        <f>((Data!BL525-Data!#REF!)/Data!#REF!)*10</f>
        <v>#REF!</v>
      </c>
      <c r="BM526" s="8"/>
      <c r="BN526" s="8"/>
      <c r="BO526" s="8"/>
      <c r="BP526" s="8"/>
      <c r="BQ526" s="8"/>
    </row>
    <row r="527" spans="1:69">
      <c r="A527" t="s">
        <v>1060</v>
      </c>
      <c r="B527" s="1" t="s">
        <v>2284</v>
      </c>
      <c r="C527" s="16" t="s">
        <v>1061</v>
      </c>
      <c r="D527" s="16" t="s">
        <v>1362</v>
      </c>
      <c r="E527" s="2" t="e">
        <f>((Data!E526-Data!#REF!)/Data!#REF!)*10</f>
        <v>#REF!</v>
      </c>
      <c r="F527" s="2" t="e">
        <f>((Data!F526-Data!#REF!)/Data!#REF!)*10</f>
        <v>#REF!</v>
      </c>
      <c r="G527" s="2" t="e">
        <f>((Data!G526-Data!#REF!)/Data!#REF!)*10</f>
        <v>#REF!</v>
      </c>
      <c r="H527" s="2" t="e">
        <f>((Data!H526-Data!#REF!)/Data!#REF!)*10</f>
        <v>#REF!</v>
      </c>
      <c r="I527" s="2" t="e">
        <f>((Data!I526-Data!#REF!)/Data!#REF!)*10</f>
        <v>#REF!</v>
      </c>
      <c r="J527" s="2" t="e">
        <f>((Data!#REF!-Data!J526)/Data!#REF!)*10</f>
        <v>#REF!</v>
      </c>
      <c r="K527" s="2" t="e">
        <f>((Data!#REF!-Data!K526)/Data!#REF!)*10</f>
        <v>#REF!</v>
      </c>
      <c r="L527" s="2" t="e">
        <f>((Data!#REF!-Data!L526)/Data!#REF!)*10</f>
        <v>#REF!</v>
      </c>
      <c r="M527" s="2" t="e">
        <f>((Data!#REF!-Data!M526)/Data!#REF!)*10</f>
        <v>#REF!</v>
      </c>
      <c r="N527" s="2" t="e">
        <f>((Data!#REF!-Data!N526)/Data!#REF!)*10</f>
        <v>#REF!</v>
      </c>
      <c r="O527" s="2" t="e">
        <f>((Data!#REF!-Data!O526)/Data!#REF!)*10</f>
        <v>#REF!</v>
      </c>
      <c r="P527" s="2" t="e">
        <f>((Data!#REF!-Data!P526)/Data!#REF!)*10</f>
        <v>#REF!</v>
      </c>
      <c r="Q527" s="2" t="e">
        <f>((Data!#REF!-Data!Q526)/Data!#REF!)*10</f>
        <v>#REF!</v>
      </c>
      <c r="R527" s="2" t="e">
        <f>((Data!#REF!-Data!R526)/Data!#REF!)*10</f>
        <v>#REF!</v>
      </c>
      <c r="S527" s="2" t="e">
        <f>((Data!#REF!-Data!S526)/Data!#REF!)*10</f>
        <v>#REF!</v>
      </c>
      <c r="T527" s="2" t="e">
        <f>((Data!#REF!-Data!T526)/Data!#REF!)*10</f>
        <v>#REF!</v>
      </c>
      <c r="U527" s="2" t="e">
        <f>((Data!#REF!-Data!U526)/Data!#REF!)*10</f>
        <v>#REF!</v>
      </c>
      <c r="V527" s="2" t="e">
        <f>((Data!#REF!-Data!V526)/Data!#REF!)*10</f>
        <v>#REF!</v>
      </c>
      <c r="W527" s="2" t="e">
        <f>((Data!#REF!-Data!W526)/Data!#REF!)*10</f>
        <v>#REF!</v>
      </c>
      <c r="X527" s="2" t="e">
        <f>((Data!#REF!-Data!X526)/Data!#REF!)*10</f>
        <v>#REF!</v>
      </c>
      <c r="Y527" s="2" t="e">
        <f>((Data!#REF!-Data!Y526)/Data!#REF!)*10</f>
        <v>#REF!</v>
      </c>
      <c r="Z527" s="2" t="e">
        <f>((Data!#REF!-Data!Z526)/Data!#REF!)*10</f>
        <v>#REF!</v>
      </c>
      <c r="AA527" s="2" t="e">
        <f>((Data!#REF!-Data!AA526)/Data!#REF!)*10</f>
        <v>#REF!</v>
      </c>
      <c r="AB527" s="2" t="e">
        <f>((Data!#REF!-Data!AB526)/Data!#REF!)*10</f>
        <v>#REF!</v>
      </c>
      <c r="AC527" s="2" t="e">
        <f>((Data!#REF!-Data!AC526)/Data!#REF!)*10</f>
        <v>#REF!</v>
      </c>
      <c r="AD527" s="2" t="e">
        <f>((Data!#REF!-Data!AD526)/Data!#REF!)*10</f>
        <v>#REF!</v>
      </c>
      <c r="AE527" s="2" t="e">
        <f>((Data!#REF!-Data!AE526)/Data!#REF!)*10</f>
        <v>#REF!</v>
      </c>
      <c r="AF527" s="2" t="e">
        <f>((Data!#REF!-Data!AF526)/Data!#REF!)*10</f>
        <v>#REF!</v>
      </c>
      <c r="AG527" s="2" t="e">
        <f>((Data!#REF!-Data!AG526)/Data!#REF!)*10</f>
        <v>#REF!</v>
      </c>
      <c r="AH527" s="2" t="e">
        <f>((Data!#REF!-Data!AH526)/Data!#REF!)*10</f>
        <v>#REF!</v>
      </c>
      <c r="AI527" s="2" t="e">
        <f>((Data!AI526-Data!#REF!)/Data!#REF!)*10</f>
        <v>#REF!</v>
      </c>
      <c r="AJ527" s="2" t="e">
        <f>((Data!AJ526-Data!#REF!)/Data!#REF!)*10</f>
        <v>#REF!</v>
      </c>
      <c r="AK527" s="2" t="e">
        <f>((Data!AK526-Data!#REF!)/Data!#REF!)*10</f>
        <v>#REF!</v>
      </c>
      <c r="AL527" s="2" t="e">
        <f>((Data!AL526-Data!#REF!)/Data!#REF!)*10</f>
        <v>#REF!</v>
      </c>
      <c r="AM527" s="2" t="e">
        <f>((Data!AM526-Data!#REF!)/Data!#REF!)*10</f>
        <v>#REF!</v>
      </c>
      <c r="AN527" s="2" t="e">
        <f>((Data!#REF!-Data!AN526)/Data!#REF!)*10</f>
        <v>#REF!</v>
      </c>
      <c r="AO527" s="2" t="e">
        <f>((Data!#REF!-Data!AO526)/Data!#REF!)*10</f>
        <v>#REF!</v>
      </c>
      <c r="AP527" s="2" t="e">
        <f>((Data!#REF!-Data!AP526)/Data!#REF!)*10</f>
        <v>#REF!</v>
      </c>
      <c r="AQ527" s="2" t="e">
        <f>((Data!#REF!-Data!AQ526)/Data!#REF!)*10</f>
        <v>#REF!</v>
      </c>
      <c r="AR527" s="2" t="e">
        <f>((Data!#REF!-Data!AR526)/Data!#REF!)*10</f>
        <v>#REF!</v>
      </c>
      <c r="AS527" s="2" t="e">
        <f>((Data!#REF!-Data!AS526)/Data!#REF!)*10</f>
        <v>#REF!</v>
      </c>
      <c r="AT527" s="2" t="e">
        <f>((Data!#REF!-Data!AT526)/Data!#REF!)*10</f>
        <v>#REF!</v>
      </c>
      <c r="AU527" s="2" t="e">
        <f>((Data!#REF!-Data!AU526)/Data!#REF!)*10</f>
        <v>#REF!</v>
      </c>
      <c r="AV527" s="2" t="e">
        <f>((Data!#REF!-Data!AV526)/Data!#REF!)*10</f>
        <v>#REF!</v>
      </c>
      <c r="AW527" s="2" t="e">
        <f>((Data!#REF!-Data!AW526)/Data!#REF!)*10</f>
        <v>#REF!</v>
      </c>
      <c r="AX527" s="2" t="e">
        <f>((Data!AX526-Data!#REF!)/Data!#REF!)*10</f>
        <v>#REF!</v>
      </c>
      <c r="AY527" s="2" t="e">
        <f>((Data!AY526-Data!#REF!)/Data!#REF!)*10</f>
        <v>#REF!</v>
      </c>
      <c r="AZ527" s="2" t="e">
        <f>((Data!AZ526-Data!#REF!)/Data!#REF!)*10</f>
        <v>#REF!</v>
      </c>
      <c r="BA527" s="2" t="e">
        <f>((Data!BA526-Data!#REF!)/Data!#REF!)*10</f>
        <v>#REF!</v>
      </c>
      <c r="BB527" s="2" t="e">
        <f>((Data!BB526-Data!#REF!)/Data!#REF!)*10</f>
        <v>#REF!</v>
      </c>
      <c r="BC527" s="2" t="e">
        <f>((Data!BC526-Data!#REF!)/Data!#REF!)*10</f>
        <v>#REF!</v>
      </c>
      <c r="BD527" s="2" t="e">
        <f>((Data!BD526-Data!#REF!)/Data!#REF!)*10</f>
        <v>#REF!</v>
      </c>
      <c r="BE527" s="2" t="e">
        <f>((Data!BE526-Data!#REF!)/Data!#REF!)*10</f>
        <v>#REF!</v>
      </c>
      <c r="BF527" s="2" t="e">
        <f>((Data!BF526-Data!#REF!)/Data!#REF!)*10</f>
        <v>#REF!</v>
      </c>
      <c r="BG527" s="2" t="e">
        <f>((Data!BG526-Data!#REF!)/Data!#REF!)*10</f>
        <v>#REF!</v>
      </c>
      <c r="BH527" s="2" t="e">
        <f>((Data!BH526-Data!#REF!)/Data!#REF!)*10</f>
        <v>#REF!</v>
      </c>
      <c r="BI527" s="2" t="e">
        <f>((Data!BI526-Data!#REF!)/Data!#REF!)*10</f>
        <v>#REF!</v>
      </c>
      <c r="BJ527" s="2" t="e">
        <f>((Data!BJ526-Data!#REF!)/Data!#REF!)*10</f>
        <v>#REF!</v>
      </c>
      <c r="BK527" s="2" t="e">
        <f>((Data!BK526-Data!#REF!)/Data!#REF!)*10</f>
        <v>#REF!</v>
      </c>
      <c r="BL527" s="2" t="e">
        <f>((Data!BL526-Data!#REF!)/Data!#REF!)*10</f>
        <v>#REF!</v>
      </c>
      <c r="BM527" s="8"/>
      <c r="BN527" s="8"/>
      <c r="BO527" s="8"/>
      <c r="BP527" s="8"/>
      <c r="BQ527" s="8"/>
    </row>
    <row r="528" spans="1:69">
      <c r="A528" t="s">
        <v>1062</v>
      </c>
      <c r="B528" s="1" t="s">
        <v>2285</v>
      </c>
      <c r="C528" s="16" t="s">
        <v>1063</v>
      </c>
      <c r="D528" s="16" t="s">
        <v>1362</v>
      </c>
      <c r="E528" s="2" t="e">
        <f>((Data!E527-Data!#REF!)/Data!#REF!)*10</f>
        <v>#REF!</v>
      </c>
      <c r="F528" s="2" t="e">
        <f>((Data!F527-Data!#REF!)/Data!#REF!)*10</f>
        <v>#REF!</v>
      </c>
      <c r="G528" s="2" t="e">
        <f>((Data!G527-Data!#REF!)/Data!#REF!)*10</f>
        <v>#REF!</v>
      </c>
      <c r="H528" s="2" t="e">
        <f>((Data!H527-Data!#REF!)/Data!#REF!)*10</f>
        <v>#REF!</v>
      </c>
      <c r="I528" s="2" t="e">
        <f>((Data!I527-Data!#REF!)/Data!#REF!)*10</f>
        <v>#REF!</v>
      </c>
      <c r="J528" s="2" t="e">
        <f>((Data!#REF!-Data!J527)/Data!#REF!)*10</f>
        <v>#REF!</v>
      </c>
      <c r="K528" s="2" t="e">
        <f>((Data!#REF!-Data!K527)/Data!#REF!)*10</f>
        <v>#REF!</v>
      </c>
      <c r="L528" s="2" t="e">
        <f>((Data!#REF!-Data!L527)/Data!#REF!)*10</f>
        <v>#REF!</v>
      </c>
      <c r="M528" s="2" t="e">
        <f>((Data!#REF!-Data!M527)/Data!#REF!)*10</f>
        <v>#REF!</v>
      </c>
      <c r="N528" s="2" t="e">
        <f>((Data!#REF!-Data!N527)/Data!#REF!)*10</f>
        <v>#REF!</v>
      </c>
      <c r="O528" s="2" t="e">
        <f>((Data!#REF!-Data!O527)/Data!#REF!)*10</f>
        <v>#REF!</v>
      </c>
      <c r="P528" s="2" t="e">
        <f>((Data!#REF!-Data!P527)/Data!#REF!)*10</f>
        <v>#REF!</v>
      </c>
      <c r="Q528" s="2" t="e">
        <f>((Data!#REF!-Data!Q527)/Data!#REF!)*10</f>
        <v>#REF!</v>
      </c>
      <c r="R528" s="2" t="e">
        <f>((Data!#REF!-Data!R527)/Data!#REF!)*10</f>
        <v>#REF!</v>
      </c>
      <c r="S528" s="2" t="e">
        <f>((Data!#REF!-Data!S527)/Data!#REF!)*10</f>
        <v>#REF!</v>
      </c>
      <c r="T528" s="2" t="e">
        <f>((Data!#REF!-Data!T527)/Data!#REF!)*10</f>
        <v>#REF!</v>
      </c>
      <c r="U528" s="2" t="e">
        <f>((Data!#REF!-Data!U527)/Data!#REF!)*10</f>
        <v>#REF!</v>
      </c>
      <c r="V528" s="2" t="e">
        <f>((Data!#REF!-Data!V527)/Data!#REF!)*10</f>
        <v>#REF!</v>
      </c>
      <c r="W528" s="2" t="e">
        <f>((Data!#REF!-Data!W527)/Data!#REF!)*10</f>
        <v>#REF!</v>
      </c>
      <c r="X528" s="2" t="e">
        <f>((Data!#REF!-Data!X527)/Data!#REF!)*10</f>
        <v>#REF!</v>
      </c>
      <c r="Y528" s="2" t="e">
        <f>((Data!#REF!-Data!Y527)/Data!#REF!)*10</f>
        <v>#REF!</v>
      </c>
      <c r="Z528" s="2" t="e">
        <f>((Data!#REF!-Data!Z527)/Data!#REF!)*10</f>
        <v>#REF!</v>
      </c>
      <c r="AA528" s="2" t="e">
        <f>((Data!#REF!-Data!AA527)/Data!#REF!)*10</f>
        <v>#REF!</v>
      </c>
      <c r="AB528" s="2" t="e">
        <f>((Data!#REF!-Data!AB527)/Data!#REF!)*10</f>
        <v>#REF!</v>
      </c>
      <c r="AC528" s="2" t="e">
        <f>((Data!#REF!-Data!AC527)/Data!#REF!)*10</f>
        <v>#REF!</v>
      </c>
      <c r="AD528" s="2" t="e">
        <f>((Data!#REF!-Data!AD527)/Data!#REF!)*10</f>
        <v>#REF!</v>
      </c>
      <c r="AE528" s="2" t="e">
        <f>((Data!#REF!-Data!AE527)/Data!#REF!)*10</f>
        <v>#REF!</v>
      </c>
      <c r="AF528" s="2" t="e">
        <f>((Data!#REF!-Data!AF527)/Data!#REF!)*10</f>
        <v>#REF!</v>
      </c>
      <c r="AG528" s="2" t="e">
        <f>((Data!#REF!-Data!AG527)/Data!#REF!)*10</f>
        <v>#REF!</v>
      </c>
      <c r="AH528" s="2" t="e">
        <f>((Data!#REF!-Data!AH527)/Data!#REF!)*10</f>
        <v>#REF!</v>
      </c>
      <c r="AI528" s="2" t="e">
        <f>((Data!AI527-Data!#REF!)/Data!#REF!)*10</f>
        <v>#REF!</v>
      </c>
      <c r="AJ528" s="2" t="e">
        <f>((Data!AJ527-Data!#REF!)/Data!#REF!)*10</f>
        <v>#REF!</v>
      </c>
      <c r="AK528" s="2" t="e">
        <f>((Data!AK527-Data!#REF!)/Data!#REF!)*10</f>
        <v>#REF!</v>
      </c>
      <c r="AL528" s="2" t="e">
        <f>((Data!AL527-Data!#REF!)/Data!#REF!)*10</f>
        <v>#REF!</v>
      </c>
      <c r="AM528" s="2" t="e">
        <f>((Data!AM527-Data!#REF!)/Data!#REF!)*10</f>
        <v>#REF!</v>
      </c>
      <c r="AN528" s="2" t="e">
        <f>((Data!#REF!-Data!AN527)/Data!#REF!)*10</f>
        <v>#REF!</v>
      </c>
      <c r="AO528" s="2" t="e">
        <f>((Data!#REF!-Data!AO527)/Data!#REF!)*10</f>
        <v>#REF!</v>
      </c>
      <c r="AP528" s="2" t="e">
        <f>((Data!#REF!-Data!AP527)/Data!#REF!)*10</f>
        <v>#REF!</v>
      </c>
      <c r="AQ528" s="2" t="e">
        <f>((Data!#REF!-Data!AQ527)/Data!#REF!)*10</f>
        <v>#REF!</v>
      </c>
      <c r="AR528" s="2" t="e">
        <f>((Data!#REF!-Data!AR527)/Data!#REF!)*10</f>
        <v>#REF!</v>
      </c>
      <c r="AS528" s="2" t="e">
        <f>((Data!#REF!-Data!AS527)/Data!#REF!)*10</f>
        <v>#REF!</v>
      </c>
      <c r="AT528" s="2" t="e">
        <f>((Data!#REF!-Data!AT527)/Data!#REF!)*10</f>
        <v>#REF!</v>
      </c>
      <c r="AU528" s="2" t="e">
        <f>((Data!#REF!-Data!AU527)/Data!#REF!)*10</f>
        <v>#REF!</v>
      </c>
      <c r="AV528" s="2" t="e">
        <f>((Data!#REF!-Data!AV527)/Data!#REF!)*10</f>
        <v>#REF!</v>
      </c>
      <c r="AW528" s="2" t="e">
        <f>((Data!#REF!-Data!AW527)/Data!#REF!)*10</f>
        <v>#REF!</v>
      </c>
      <c r="AX528" s="2" t="e">
        <f>((Data!AX527-Data!#REF!)/Data!#REF!)*10</f>
        <v>#REF!</v>
      </c>
      <c r="AY528" s="2" t="e">
        <f>((Data!AY527-Data!#REF!)/Data!#REF!)*10</f>
        <v>#REF!</v>
      </c>
      <c r="AZ528" s="2" t="e">
        <f>((Data!AZ527-Data!#REF!)/Data!#REF!)*10</f>
        <v>#REF!</v>
      </c>
      <c r="BA528" s="2" t="e">
        <f>((Data!BA527-Data!#REF!)/Data!#REF!)*10</f>
        <v>#REF!</v>
      </c>
      <c r="BB528" s="2" t="e">
        <f>((Data!BB527-Data!#REF!)/Data!#REF!)*10</f>
        <v>#REF!</v>
      </c>
      <c r="BC528" s="2" t="e">
        <f>((Data!BC527-Data!#REF!)/Data!#REF!)*10</f>
        <v>#REF!</v>
      </c>
      <c r="BD528" s="2" t="e">
        <f>((Data!BD527-Data!#REF!)/Data!#REF!)*10</f>
        <v>#REF!</v>
      </c>
      <c r="BE528" s="2" t="e">
        <f>((Data!BE527-Data!#REF!)/Data!#REF!)*10</f>
        <v>#REF!</v>
      </c>
      <c r="BF528" s="2" t="e">
        <f>((Data!BF527-Data!#REF!)/Data!#REF!)*10</f>
        <v>#REF!</v>
      </c>
      <c r="BG528" s="2" t="e">
        <f>((Data!BG527-Data!#REF!)/Data!#REF!)*10</f>
        <v>#REF!</v>
      </c>
      <c r="BH528" s="2" t="e">
        <f>((Data!BH527-Data!#REF!)/Data!#REF!)*10</f>
        <v>#REF!</v>
      </c>
      <c r="BI528" s="2" t="e">
        <f>((Data!BI527-Data!#REF!)/Data!#REF!)*10</f>
        <v>#REF!</v>
      </c>
      <c r="BJ528" s="2" t="e">
        <f>((Data!BJ527-Data!#REF!)/Data!#REF!)*10</f>
        <v>#REF!</v>
      </c>
      <c r="BK528" s="2" t="e">
        <f>((Data!BK527-Data!#REF!)/Data!#REF!)*10</f>
        <v>#REF!</v>
      </c>
      <c r="BL528" s="2" t="e">
        <f>((Data!BL527-Data!#REF!)/Data!#REF!)*10</f>
        <v>#REF!</v>
      </c>
      <c r="BM528" s="8"/>
      <c r="BN528" s="8"/>
      <c r="BO528" s="8"/>
      <c r="BP528" s="8"/>
      <c r="BQ528" s="8"/>
    </row>
    <row r="529" spans="1:69">
      <c r="A529" t="s">
        <v>1064</v>
      </c>
      <c r="B529" s="1" t="s">
        <v>2286</v>
      </c>
      <c r="C529" s="16" t="s">
        <v>1065</v>
      </c>
      <c r="D529" s="16" t="s">
        <v>1362</v>
      </c>
      <c r="E529" s="2" t="e">
        <f>((Data!E528-Data!#REF!)/Data!#REF!)*10</f>
        <v>#REF!</v>
      </c>
      <c r="F529" s="2" t="e">
        <f>((Data!F528-Data!#REF!)/Data!#REF!)*10</f>
        <v>#REF!</v>
      </c>
      <c r="G529" s="2" t="e">
        <f>((Data!G528-Data!#REF!)/Data!#REF!)*10</f>
        <v>#REF!</v>
      </c>
      <c r="H529" s="2" t="e">
        <f>((Data!H528-Data!#REF!)/Data!#REF!)*10</f>
        <v>#REF!</v>
      </c>
      <c r="I529" s="2" t="e">
        <f>((Data!I528-Data!#REF!)/Data!#REF!)*10</f>
        <v>#REF!</v>
      </c>
      <c r="J529" s="2" t="e">
        <f>((Data!#REF!-Data!J528)/Data!#REF!)*10</f>
        <v>#REF!</v>
      </c>
      <c r="K529" s="2" t="e">
        <f>((Data!#REF!-Data!K528)/Data!#REF!)*10</f>
        <v>#REF!</v>
      </c>
      <c r="L529" s="2" t="e">
        <f>((Data!#REF!-Data!L528)/Data!#REF!)*10</f>
        <v>#REF!</v>
      </c>
      <c r="M529" s="2" t="e">
        <f>((Data!#REF!-Data!M528)/Data!#REF!)*10</f>
        <v>#REF!</v>
      </c>
      <c r="N529" s="2" t="e">
        <f>((Data!#REF!-Data!N528)/Data!#REF!)*10</f>
        <v>#REF!</v>
      </c>
      <c r="O529" s="2" t="e">
        <f>((Data!#REF!-Data!O528)/Data!#REF!)*10</f>
        <v>#REF!</v>
      </c>
      <c r="P529" s="2" t="e">
        <f>((Data!#REF!-Data!P528)/Data!#REF!)*10</f>
        <v>#REF!</v>
      </c>
      <c r="Q529" s="2" t="e">
        <f>((Data!#REF!-Data!Q528)/Data!#REF!)*10</f>
        <v>#REF!</v>
      </c>
      <c r="R529" s="2" t="e">
        <f>((Data!#REF!-Data!R528)/Data!#REF!)*10</f>
        <v>#REF!</v>
      </c>
      <c r="S529" s="2" t="e">
        <f>((Data!#REF!-Data!S528)/Data!#REF!)*10</f>
        <v>#REF!</v>
      </c>
      <c r="T529" s="2" t="e">
        <f>((Data!#REF!-Data!T528)/Data!#REF!)*10</f>
        <v>#REF!</v>
      </c>
      <c r="U529" s="2" t="e">
        <f>((Data!#REF!-Data!U528)/Data!#REF!)*10</f>
        <v>#REF!</v>
      </c>
      <c r="V529" s="2" t="e">
        <f>((Data!#REF!-Data!V528)/Data!#REF!)*10</f>
        <v>#REF!</v>
      </c>
      <c r="W529" s="2" t="e">
        <f>((Data!#REF!-Data!W528)/Data!#REF!)*10</f>
        <v>#REF!</v>
      </c>
      <c r="X529" s="2" t="e">
        <f>((Data!#REF!-Data!X528)/Data!#REF!)*10</f>
        <v>#REF!</v>
      </c>
      <c r="Y529" s="2" t="e">
        <f>((Data!#REF!-Data!Y528)/Data!#REF!)*10</f>
        <v>#REF!</v>
      </c>
      <c r="Z529" s="2" t="e">
        <f>((Data!#REF!-Data!Z528)/Data!#REF!)*10</f>
        <v>#REF!</v>
      </c>
      <c r="AA529" s="2" t="e">
        <f>((Data!#REF!-Data!AA528)/Data!#REF!)*10</f>
        <v>#REF!</v>
      </c>
      <c r="AB529" s="2" t="e">
        <f>((Data!#REF!-Data!AB528)/Data!#REF!)*10</f>
        <v>#REF!</v>
      </c>
      <c r="AC529" s="2" t="e">
        <f>((Data!#REF!-Data!AC528)/Data!#REF!)*10</f>
        <v>#REF!</v>
      </c>
      <c r="AD529" s="2" t="e">
        <f>((Data!#REF!-Data!AD528)/Data!#REF!)*10</f>
        <v>#REF!</v>
      </c>
      <c r="AE529" s="2" t="e">
        <f>((Data!#REF!-Data!AE528)/Data!#REF!)*10</f>
        <v>#REF!</v>
      </c>
      <c r="AF529" s="2" t="e">
        <f>((Data!#REF!-Data!AF528)/Data!#REF!)*10</f>
        <v>#REF!</v>
      </c>
      <c r="AG529" s="2" t="e">
        <f>((Data!#REF!-Data!AG528)/Data!#REF!)*10</f>
        <v>#REF!</v>
      </c>
      <c r="AH529" s="2" t="e">
        <f>((Data!#REF!-Data!AH528)/Data!#REF!)*10</f>
        <v>#REF!</v>
      </c>
      <c r="AI529" s="2" t="e">
        <f>((Data!AI528-Data!#REF!)/Data!#REF!)*10</f>
        <v>#REF!</v>
      </c>
      <c r="AJ529" s="2" t="e">
        <f>((Data!AJ528-Data!#REF!)/Data!#REF!)*10</f>
        <v>#REF!</v>
      </c>
      <c r="AK529" s="2" t="e">
        <f>((Data!AK528-Data!#REF!)/Data!#REF!)*10</f>
        <v>#REF!</v>
      </c>
      <c r="AL529" s="2" t="e">
        <f>((Data!AL528-Data!#REF!)/Data!#REF!)*10</f>
        <v>#REF!</v>
      </c>
      <c r="AM529" s="2" t="e">
        <f>((Data!AM528-Data!#REF!)/Data!#REF!)*10</f>
        <v>#REF!</v>
      </c>
      <c r="AN529" s="2" t="e">
        <f>((Data!#REF!-Data!AN528)/Data!#REF!)*10</f>
        <v>#REF!</v>
      </c>
      <c r="AO529" s="2" t="e">
        <f>((Data!#REF!-Data!AO528)/Data!#REF!)*10</f>
        <v>#REF!</v>
      </c>
      <c r="AP529" s="2" t="e">
        <f>((Data!#REF!-Data!AP528)/Data!#REF!)*10</f>
        <v>#REF!</v>
      </c>
      <c r="AQ529" s="2" t="e">
        <f>((Data!#REF!-Data!AQ528)/Data!#REF!)*10</f>
        <v>#REF!</v>
      </c>
      <c r="AR529" s="2" t="e">
        <f>((Data!#REF!-Data!AR528)/Data!#REF!)*10</f>
        <v>#REF!</v>
      </c>
      <c r="AS529" s="2" t="e">
        <f>((Data!#REF!-Data!AS528)/Data!#REF!)*10</f>
        <v>#REF!</v>
      </c>
      <c r="AT529" s="2" t="e">
        <f>((Data!#REF!-Data!AT528)/Data!#REF!)*10</f>
        <v>#REF!</v>
      </c>
      <c r="AU529" s="2" t="e">
        <f>((Data!#REF!-Data!AU528)/Data!#REF!)*10</f>
        <v>#REF!</v>
      </c>
      <c r="AV529" s="2" t="e">
        <f>((Data!#REF!-Data!AV528)/Data!#REF!)*10</f>
        <v>#REF!</v>
      </c>
      <c r="AW529" s="2" t="e">
        <f>((Data!#REF!-Data!AW528)/Data!#REF!)*10</f>
        <v>#REF!</v>
      </c>
      <c r="AX529" s="2" t="e">
        <f>((Data!AX528-Data!#REF!)/Data!#REF!)*10</f>
        <v>#REF!</v>
      </c>
      <c r="AY529" s="2" t="e">
        <f>((Data!AY528-Data!#REF!)/Data!#REF!)*10</f>
        <v>#REF!</v>
      </c>
      <c r="AZ529" s="2" t="e">
        <f>((Data!AZ528-Data!#REF!)/Data!#REF!)*10</f>
        <v>#REF!</v>
      </c>
      <c r="BA529" s="2" t="e">
        <f>((Data!BA528-Data!#REF!)/Data!#REF!)*10</f>
        <v>#REF!</v>
      </c>
      <c r="BB529" s="2" t="e">
        <f>((Data!BB528-Data!#REF!)/Data!#REF!)*10</f>
        <v>#REF!</v>
      </c>
      <c r="BC529" s="2" t="e">
        <f>((Data!BC528-Data!#REF!)/Data!#REF!)*10</f>
        <v>#REF!</v>
      </c>
      <c r="BD529" s="2" t="e">
        <f>((Data!BD528-Data!#REF!)/Data!#REF!)*10</f>
        <v>#REF!</v>
      </c>
      <c r="BE529" s="2" t="e">
        <f>((Data!BE528-Data!#REF!)/Data!#REF!)*10</f>
        <v>#REF!</v>
      </c>
      <c r="BF529" s="2" t="e">
        <f>((Data!BF528-Data!#REF!)/Data!#REF!)*10</f>
        <v>#REF!</v>
      </c>
      <c r="BG529" s="2" t="e">
        <f>((Data!BG528-Data!#REF!)/Data!#REF!)*10</f>
        <v>#REF!</v>
      </c>
      <c r="BH529" s="2" t="e">
        <f>((Data!BH528-Data!#REF!)/Data!#REF!)*10</f>
        <v>#REF!</v>
      </c>
      <c r="BI529" s="2" t="e">
        <f>((Data!BI528-Data!#REF!)/Data!#REF!)*10</f>
        <v>#REF!</v>
      </c>
      <c r="BJ529" s="2" t="e">
        <f>((Data!BJ528-Data!#REF!)/Data!#REF!)*10</f>
        <v>#REF!</v>
      </c>
      <c r="BK529" s="2" t="e">
        <f>((Data!BK528-Data!#REF!)/Data!#REF!)*10</f>
        <v>#REF!</v>
      </c>
      <c r="BL529" s="2" t="e">
        <f>((Data!BL528-Data!#REF!)/Data!#REF!)*10</f>
        <v>#REF!</v>
      </c>
      <c r="BM529" s="8"/>
      <c r="BN529" s="8"/>
      <c r="BO529" s="8"/>
      <c r="BP529" s="8"/>
      <c r="BQ529" s="8"/>
    </row>
    <row r="530" spans="1:69">
      <c r="A530" t="s">
        <v>1066</v>
      </c>
      <c r="B530" s="1" t="s">
        <v>2287</v>
      </c>
      <c r="C530" s="16" t="s">
        <v>1067</v>
      </c>
      <c r="D530" s="16" t="s">
        <v>1362</v>
      </c>
      <c r="E530" s="2" t="e">
        <f>((Data!E529-Data!#REF!)/Data!#REF!)*10</f>
        <v>#REF!</v>
      </c>
      <c r="F530" s="2" t="e">
        <f>((Data!F529-Data!#REF!)/Data!#REF!)*10</f>
        <v>#REF!</v>
      </c>
      <c r="G530" s="2" t="e">
        <f>((Data!G529-Data!#REF!)/Data!#REF!)*10</f>
        <v>#REF!</v>
      </c>
      <c r="H530" s="2" t="e">
        <f>((Data!H529-Data!#REF!)/Data!#REF!)*10</f>
        <v>#REF!</v>
      </c>
      <c r="I530" s="2" t="e">
        <f>((Data!I529-Data!#REF!)/Data!#REF!)*10</f>
        <v>#REF!</v>
      </c>
      <c r="J530" s="2" t="e">
        <f>((Data!#REF!-Data!J529)/Data!#REF!)*10</f>
        <v>#REF!</v>
      </c>
      <c r="K530" s="2" t="e">
        <f>((Data!#REF!-Data!K529)/Data!#REF!)*10</f>
        <v>#REF!</v>
      </c>
      <c r="L530" s="2" t="e">
        <f>((Data!#REF!-Data!L529)/Data!#REF!)*10</f>
        <v>#REF!</v>
      </c>
      <c r="M530" s="2" t="e">
        <f>((Data!#REF!-Data!M529)/Data!#REF!)*10</f>
        <v>#REF!</v>
      </c>
      <c r="N530" s="2" t="e">
        <f>((Data!#REF!-Data!N529)/Data!#REF!)*10</f>
        <v>#REF!</v>
      </c>
      <c r="O530" s="2" t="e">
        <f>((Data!#REF!-Data!O529)/Data!#REF!)*10</f>
        <v>#REF!</v>
      </c>
      <c r="P530" s="2" t="e">
        <f>((Data!#REF!-Data!P529)/Data!#REF!)*10</f>
        <v>#REF!</v>
      </c>
      <c r="Q530" s="2" t="e">
        <f>((Data!#REF!-Data!Q529)/Data!#REF!)*10</f>
        <v>#REF!</v>
      </c>
      <c r="R530" s="2" t="e">
        <f>((Data!#REF!-Data!R529)/Data!#REF!)*10</f>
        <v>#REF!</v>
      </c>
      <c r="S530" s="2" t="e">
        <f>((Data!#REF!-Data!S529)/Data!#REF!)*10</f>
        <v>#REF!</v>
      </c>
      <c r="T530" s="2" t="e">
        <f>((Data!#REF!-Data!T529)/Data!#REF!)*10</f>
        <v>#REF!</v>
      </c>
      <c r="U530" s="2" t="e">
        <f>((Data!#REF!-Data!U529)/Data!#REF!)*10</f>
        <v>#REF!</v>
      </c>
      <c r="V530" s="2" t="e">
        <f>((Data!#REF!-Data!V529)/Data!#REF!)*10</f>
        <v>#REF!</v>
      </c>
      <c r="W530" s="2" t="e">
        <f>((Data!#REF!-Data!W529)/Data!#REF!)*10</f>
        <v>#REF!</v>
      </c>
      <c r="X530" s="2" t="e">
        <f>((Data!#REF!-Data!X529)/Data!#REF!)*10</f>
        <v>#REF!</v>
      </c>
      <c r="Y530" s="2" t="e">
        <f>((Data!#REF!-Data!Y529)/Data!#REF!)*10</f>
        <v>#REF!</v>
      </c>
      <c r="Z530" s="2" t="e">
        <f>((Data!#REF!-Data!Z529)/Data!#REF!)*10</f>
        <v>#REF!</v>
      </c>
      <c r="AA530" s="2" t="e">
        <f>((Data!#REF!-Data!AA529)/Data!#REF!)*10</f>
        <v>#REF!</v>
      </c>
      <c r="AB530" s="2" t="e">
        <f>((Data!#REF!-Data!AB529)/Data!#REF!)*10</f>
        <v>#REF!</v>
      </c>
      <c r="AC530" s="2" t="e">
        <f>((Data!#REF!-Data!AC529)/Data!#REF!)*10</f>
        <v>#REF!</v>
      </c>
      <c r="AD530" s="2" t="e">
        <f>((Data!#REF!-Data!AD529)/Data!#REF!)*10</f>
        <v>#REF!</v>
      </c>
      <c r="AE530" s="2" t="e">
        <f>((Data!#REF!-Data!AE529)/Data!#REF!)*10</f>
        <v>#REF!</v>
      </c>
      <c r="AF530" s="2" t="e">
        <f>((Data!#REF!-Data!AF529)/Data!#REF!)*10</f>
        <v>#REF!</v>
      </c>
      <c r="AG530" s="2" t="e">
        <f>((Data!#REF!-Data!AG529)/Data!#REF!)*10</f>
        <v>#REF!</v>
      </c>
      <c r="AH530" s="2" t="e">
        <f>((Data!#REF!-Data!AH529)/Data!#REF!)*10</f>
        <v>#REF!</v>
      </c>
      <c r="AI530" s="2" t="e">
        <f>((Data!AI529-Data!#REF!)/Data!#REF!)*10</f>
        <v>#REF!</v>
      </c>
      <c r="AJ530" s="2" t="e">
        <f>((Data!AJ529-Data!#REF!)/Data!#REF!)*10</f>
        <v>#REF!</v>
      </c>
      <c r="AK530" s="2" t="e">
        <f>((Data!AK529-Data!#REF!)/Data!#REF!)*10</f>
        <v>#REF!</v>
      </c>
      <c r="AL530" s="2" t="e">
        <f>((Data!AL529-Data!#REF!)/Data!#REF!)*10</f>
        <v>#REF!</v>
      </c>
      <c r="AM530" s="2" t="e">
        <f>((Data!AM529-Data!#REF!)/Data!#REF!)*10</f>
        <v>#REF!</v>
      </c>
      <c r="AN530" s="2" t="e">
        <f>((Data!#REF!-Data!AN529)/Data!#REF!)*10</f>
        <v>#REF!</v>
      </c>
      <c r="AO530" s="2" t="e">
        <f>((Data!#REF!-Data!AO529)/Data!#REF!)*10</f>
        <v>#REF!</v>
      </c>
      <c r="AP530" s="2" t="e">
        <f>((Data!#REF!-Data!AP529)/Data!#REF!)*10</f>
        <v>#REF!</v>
      </c>
      <c r="AQ530" s="2" t="e">
        <f>((Data!#REF!-Data!AQ529)/Data!#REF!)*10</f>
        <v>#REF!</v>
      </c>
      <c r="AR530" s="2" t="e">
        <f>((Data!#REF!-Data!AR529)/Data!#REF!)*10</f>
        <v>#REF!</v>
      </c>
      <c r="AS530" s="2" t="e">
        <f>((Data!#REF!-Data!AS529)/Data!#REF!)*10</f>
        <v>#REF!</v>
      </c>
      <c r="AT530" s="2" t="e">
        <f>((Data!#REF!-Data!AT529)/Data!#REF!)*10</f>
        <v>#REF!</v>
      </c>
      <c r="AU530" s="2" t="e">
        <f>((Data!#REF!-Data!AU529)/Data!#REF!)*10</f>
        <v>#REF!</v>
      </c>
      <c r="AV530" s="2" t="e">
        <f>((Data!#REF!-Data!AV529)/Data!#REF!)*10</f>
        <v>#REF!</v>
      </c>
      <c r="AW530" s="2" t="e">
        <f>((Data!#REF!-Data!AW529)/Data!#REF!)*10</f>
        <v>#REF!</v>
      </c>
      <c r="AX530" s="2" t="e">
        <f>((Data!AX529-Data!#REF!)/Data!#REF!)*10</f>
        <v>#REF!</v>
      </c>
      <c r="AY530" s="2" t="e">
        <f>((Data!AY529-Data!#REF!)/Data!#REF!)*10</f>
        <v>#REF!</v>
      </c>
      <c r="AZ530" s="2" t="e">
        <f>((Data!AZ529-Data!#REF!)/Data!#REF!)*10</f>
        <v>#REF!</v>
      </c>
      <c r="BA530" s="2" t="e">
        <f>((Data!BA529-Data!#REF!)/Data!#REF!)*10</f>
        <v>#REF!</v>
      </c>
      <c r="BB530" s="2" t="e">
        <f>((Data!BB529-Data!#REF!)/Data!#REF!)*10</f>
        <v>#REF!</v>
      </c>
      <c r="BC530" s="2" t="e">
        <f>((Data!BC529-Data!#REF!)/Data!#REF!)*10</f>
        <v>#REF!</v>
      </c>
      <c r="BD530" s="2" t="e">
        <f>((Data!BD529-Data!#REF!)/Data!#REF!)*10</f>
        <v>#REF!</v>
      </c>
      <c r="BE530" s="2" t="e">
        <f>((Data!BE529-Data!#REF!)/Data!#REF!)*10</f>
        <v>#REF!</v>
      </c>
      <c r="BF530" s="2" t="e">
        <f>((Data!BF529-Data!#REF!)/Data!#REF!)*10</f>
        <v>#REF!</v>
      </c>
      <c r="BG530" s="2" t="e">
        <f>((Data!BG529-Data!#REF!)/Data!#REF!)*10</f>
        <v>#REF!</v>
      </c>
      <c r="BH530" s="2" t="e">
        <f>((Data!BH529-Data!#REF!)/Data!#REF!)*10</f>
        <v>#REF!</v>
      </c>
      <c r="BI530" s="2" t="e">
        <f>((Data!BI529-Data!#REF!)/Data!#REF!)*10</f>
        <v>#REF!</v>
      </c>
      <c r="BJ530" s="2" t="e">
        <f>((Data!BJ529-Data!#REF!)/Data!#REF!)*10</f>
        <v>#REF!</v>
      </c>
      <c r="BK530" s="2" t="e">
        <f>((Data!BK529-Data!#REF!)/Data!#REF!)*10</f>
        <v>#REF!</v>
      </c>
      <c r="BL530" s="2" t="e">
        <f>((Data!BL529-Data!#REF!)/Data!#REF!)*10</f>
        <v>#REF!</v>
      </c>
      <c r="BM530" s="8"/>
      <c r="BN530" s="8"/>
      <c r="BO530" s="8"/>
      <c r="BP530" s="8"/>
      <c r="BQ530" s="8"/>
    </row>
    <row r="531" spans="1:69">
      <c r="A531" t="s">
        <v>1068</v>
      </c>
      <c r="B531" s="1" t="s">
        <v>2288</v>
      </c>
      <c r="C531" s="16" t="s">
        <v>1069</v>
      </c>
      <c r="D531" s="16" t="s">
        <v>1362</v>
      </c>
      <c r="E531" s="2" t="e">
        <f>((Data!E530-Data!#REF!)/Data!#REF!)*10</f>
        <v>#REF!</v>
      </c>
      <c r="F531" s="2" t="e">
        <f>((Data!F530-Data!#REF!)/Data!#REF!)*10</f>
        <v>#REF!</v>
      </c>
      <c r="G531" s="2" t="e">
        <f>((Data!G530-Data!#REF!)/Data!#REF!)*10</f>
        <v>#REF!</v>
      </c>
      <c r="H531" s="2" t="e">
        <f>((Data!H530-Data!#REF!)/Data!#REF!)*10</f>
        <v>#REF!</v>
      </c>
      <c r="I531" s="2" t="e">
        <f>((Data!I530-Data!#REF!)/Data!#REF!)*10</f>
        <v>#REF!</v>
      </c>
      <c r="J531" s="2" t="e">
        <f>((Data!#REF!-Data!J530)/Data!#REF!)*10</f>
        <v>#REF!</v>
      </c>
      <c r="K531" s="2" t="e">
        <f>((Data!#REF!-Data!K530)/Data!#REF!)*10</f>
        <v>#REF!</v>
      </c>
      <c r="L531" s="2" t="e">
        <f>((Data!#REF!-Data!L530)/Data!#REF!)*10</f>
        <v>#REF!</v>
      </c>
      <c r="M531" s="2" t="e">
        <f>((Data!#REF!-Data!M530)/Data!#REF!)*10</f>
        <v>#REF!</v>
      </c>
      <c r="N531" s="2" t="e">
        <f>((Data!#REF!-Data!N530)/Data!#REF!)*10</f>
        <v>#REF!</v>
      </c>
      <c r="O531" s="2" t="e">
        <f>((Data!#REF!-Data!O530)/Data!#REF!)*10</f>
        <v>#REF!</v>
      </c>
      <c r="P531" s="2" t="e">
        <f>((Data!#REF!-Data!P530)/Data!#REF!)*10</f>
        <v>#REF!</v>
      </c>
      <c r="Q531" s="2" t="e">
        <f>((Data!#REF!-Data!Q530)/Data!#REF!)*10</f>
        <v>#REF!</v>
      </c>
      <c r="R531" s="2" t="e">
        <f>((Data!#REF!-Data!R530)/Data!#REF!)*10</f>
        <v>#REF!</v>
      </c>
      <c r="S531" s="2" t="e">
        <f>((Data!#REF!-Data!S530)/Data!#REF!)*10</f>
        <v>#REF!</v>
      </c>
      <c r="T531" s="2" t="e">
        <f>((Data!#REF!-Data!T530)/Data!#REF!)*10</f>
        <v>#REF!</v>
      </c>
      <c r="U531" s="2" t="e">
        <f>((Data!#REF!-Data!U530)/Data!#REF!)*10</f>
        <v>#REF!</v>
      </c>
      <c r="V531" s="2" t="e">
        <f>((Data!#REF!-Data!V530)/Data!#REF!)*10</f>
        <v>#REF!</v>
      </c>
      <c r="W531" s="2" t="e">
        <f>((Data!#REF!-Data!W530)/Data!#REF!)*10</f>
        <v>#REF!</v>
      </c>
      <c r="X531" s="2" t="e">
        <f>((Data!#REF!-Data!X530)/Data!#REF!)*10</f>
        <v>#REF!</v>
      </c>
      <c r="Y531" s="2" t="e">
        <f>((Data!#REF!-Data!Y530)/Data!#REF!)*10</f>
        <v>#REF!</v>
      </c>
      <c r="Z531" s="2" t="e">
        <f>((Data!#REF!-Data!Z530)/Data!#REF!)*10</f>
        <v>#REF!</v>
      </c>
      <c r="AA531" s="2" t="e">
        <f>((Data!#REF!-Data!AA530)/Data!#REF!)*10</f>
        <v>#REF!</v>
      </c>
      <c r="AB531" s="2" t="e">
        <f>((Data!#REF!-Data!AB530)/Data!#REF!)*10</f>
        <v>#REF!</v>
      </c>
      <c r="AC531" s="2" t="e">
        <f>((Data!#REF!-Data!AC530)/Data!#REF!)*10</f>
        <v>#REF!</v>
      </c>
      <c r="AD531" s="2" t="e">
        <f>((Data!#REF!-Data!AD530)/Data!#REF!)*10</f>
        <v>#REF!</v>
      </c>
      <c r="AE531" s="2" t="e">
        <f>((Data!#REF!-Data!AE530)/Data!#REF!)*10</f>
        <v>#REF!</v>
      </c>
      <c r="AF531" s="2" t="e">
        <f>((Data!#REF!-Data!AF530)/Data!#REF!)*10</f>
        <v>#REF!</v>
      </c>
      <c r="AG531" s="2" t="e">
        <f>((Data!#REF!-Data!AG530)/Data!#REF!)*10</f>
        <v>#REF!</v>
      </c>
      <c r="AH531" s="2" t="e">
        <f>((Data!#REF!-Data!AH530)/Data!#REF!)*10</f>
        <v>#REF!</v>
      </c>
      <c r="AI531" s="2" t="e">
        <f>((Data!AI530-Data!#REF!)/Data!#REF!)*10</f>
        <v>#REF!</v>
      </c>
      <c r="AJ531" s="2" t="e">
        <f>((Data!AJ530-Data!#REF!)/Data!#REF!)*10</f>
        <v>#REF!</v>
      </c>
      <c r="AK531" s="2" t="e">
        <f>((Data!AK530-Data!#REF!)/Data!#REF!)*10</f>
        <v>#REF!</v>
      </c>
      <c r="AL531" s="2" t="e">
        <f>((Data!AL530-Data!#REF!)/Data!#REF!)*10</f>
        <v>#REF!</v>
      </c>
      <c r="AM531" s="2" t="e">
        <f>((Data!AM530-Data!#REF!)/Data!#REF!)*10</f>
        <v>#REF!</v>
      </c>
      <c r="AN531" s="2" t="e">
        <f>((Data!#REF!-Data!AN530)/Data!#REF!)*10</f>
        <v>#REF!</v>
      </c>
      <c r="AO531" s="2" t="e">
        <f>((Data!#REF!-Data!AO530)/Data!#REF!)*10</f>
        <v>#REF!</v>
      </c>
      <c r="AP531" s="2" t="e">
        <f>((Data!#REF!-Data!AP530)/Data!#REF!)*10</f>
        <v>#REF!</v>
      </c>
      <c r="AQ531" s="2" t="e">
        <f>((Data!#REF!-Data!AQ530)/Data!#REF!)*10</f>
        <v>#REF!</v>
      </c>
      <c r="AR531" s="2" t="e">
        <f>((Data!#REF!-Data!AR530)/Data!#REF!)*10</f>
        <v>#REF!</v>
      </c>
      <c r="AS531" s="2" t="e">
        <f>((Data!#REF!-Data!AS530)/Data!#REF!)*10</f>
        <v>#REF!</v>
      </c>
      <c r="AT531" s="2" t="e">
        <f>((Data!#REF!-Data!AT530)/Data!#REF!)*10</f>
        <v>#REF!</v>
      </c>
      <c r="AU531" s="2" t="e">
        <f>((Data!#REF!-Data!AU530)/Data!#REF!)*10</f>
        <v>#REF!</v>
      </c>
      <c r="AV531" s="2" t="e">
        <f>((Data!#REF!-Data!AV530)/Data!#REF!)*10</f>
        <v>#REF!</v>
      </c>
      <c r="AW531" s="2" t="e">
        <f>((Data!#REF!-Data!AW530)/Data!#REF!)*10</f>
        <v>#REF!</v>
      </c>
      <c r="AX531" s="2" t="e">
        <f>((Data!AX530-Data!#REF!)/Data!#REF!)*10</f>
        <v>#REF!</v>
      </c>
      <c r="AY531" s="2" t="e">
        <f>((Data!AY530-Data!#REF!)/Data!#REF!)*10</f>
        <v>#REF!</v>
      </c>
      <c r="AZ531" s="2" t="e">
        <f>((Data!AZ530-Data!#REF!)/Data!#REF!)*10</f>
        <v>#REF!</v>
      </c>
      <c r="BA531" s="2" t="e">
        <f>((Data!BA530-Data!#REF!)/Data!#REF!)*10</f>
        <v>#REF!</v>
      </c>
      <c r="BB531" s="2" t="e">
        <f>((Data!BB530-Data!#REF!)/Data!#REF!)*10</f>
        <v>#REF!</v>
      </c>
      <c r="BC531" s="2" t="e">
        <f>((Data!BC530-Data!#REF!)/Data!#REF!)*10</f>
        <v>#REF!</v>
      </c>
      <c r="BD531" s="2" t="e">
        <f>((Data!BD530-Data!#REF!)/Data!#REF!)*10</f>
        <v>#REF!</v>
      </c>
      <c r="BE531" s="2" t="e">
        <f>((Data!BE530-Data!#REF!)/Data!#REF!)*10</f>
        <v>#REF!</v>
      </c>
      <c r="BF531" s="2" t="e">
        <f>((Data!BF530-Data!#REF!)/Data!#REF!)*10</f>
        <v>#REF!</v>
      </c>
      <c r="BG531" s="2" t="e">
        <f>((Data!BG530-Data!#REF!)/Data!#REF!)*10</f>
        <v>#REF!</v>
      </c>
      <c r="BH531" s="2" t="e">
        <f>((Data!BH530-Data!#REF!)/Data!#REF!)*10</f>
        <v>#REF!</v>
      </c>
      <c r="BI531" s="2" t="e">
        <f>((Data!BI530-Data!#REF!)/Data!#REF!)*10</f>
        <v>#REF!</v>
      </c>
      <c r="BJ531" s="2" t="e">
        <f>((Data!BJ530-Data!#REF!)/Data!#REF!)*10</f>
        <v>#REF!</v>
      </c>
      <c r="BK531" s="2" t="e">
        <f>((Data!BK530-Data!#REF!)/Data!#REF!)*10</f>
        <v>#REF!</v>
      </c>
      <c r="BL531" s="2" t="e">
        <f>((Data!BL530-Data!#REF!)/Data!#REF!)*10</f>
        <v>#REF!</v>
      </c>
      <c r="BM531" s="8"/>
      <c r="BN531" s="8"/>
      <c r="BO531" s="8"/>
      <c r="BP531" s="8"/>
      <c r="BQ531" s="8"/>
    </row>
    <row r="532" spans="1:69">
      <c r="A532" t="s">
        <v>1070</v>
      </c>
      <c r="B532" s="1" t="s">
        <v>2289</v>
      </c>
      <c r="C532" s="16" t="s">
        <v>60</v>
      </c>
      <c r="D532" s="16" t="s">
        <v>1362</v>
      </c>
      <c r="E532" s="2" t="e">
        <f>((Data!E531-Data!#REF!)/Data!#REF!)*10</f>
        <v>#REF!</v>
      </c>
      <c r="F532" s="2" t="e">
        <f>((Data!F531-Data!#REF!)/Data!#REF!)*10</f>
        <v>#REF!</v>
      </c>
      <c r="G532" s="2" t="e">
        <f>((Data!G531-Data!#REF!)/Data!#REF!)*10</f>
        <v>#REF!</v>
      </c>
      <c r="H532" s="2" t="e">
        <f>((Data!H531-Data!#REF!)/Data!#REF!)*10</f>
        <v>#REF!</v>
      </c>
      <c r="I532" s="2" t="e">
        <f>((Data!I531-Data!#REF!)/Data!#REF!)*10</f>
        <v>#REF!</v>
      </c>
      <c r="J532" s="2" t="e">
        <f>((Data!#REF!-Data!J531)/Data!#REF!)*10</f>
        <v>#REF!</v>
      </c>
      <c r="K532" s="2" t="e">
        <f>((Data!#REF!-Data!K531)/Data!#REF!)*10</f>
        <v>#REF!</v>
      </c>
      <c r="L532" s="2" t="e">
        <f>((Data!#REF!-Data!L531)/Data!#REF!)*10</f>
        <v>#REF!</v>
      </c>
      <c r="M532" s="2" t="e">
        <f>((Data!#REF!-Data!M531)/Data!#REF!)*10</f>
        <v>#REF!</v>
      </c>
      <c r="N532" s="2" t="e">
        <f>((Data!#REF!-Data!N531)/Data!#REF!)*10</f>
        <v>#REF!</v>
      </c>
      <c r="O532" s="2" t="e">
        <f>((Data!#REF!-Data!O531)/Data!#REF!)*10</f>
        <v>#REF!</v>
      </c>
      <c r="P532" s="2" t="e">
        <f>((Data!#REF!-Data!P531)/Data!#REF!)*10</f>
        <v>#REF!</v>
      </c>
      <c r="Q532" s="2" t="e">
        <f>((Data!#REF!-Data!Q531)/Data!#REF!)*10</f>
        <v>#REF!</v>
      </c>
      <c r="R532" s="2" t="e">
        <f>((Data!#REF!-Data!R531)/Data!#REF!)*10</f>
        <v>#REF!</v>
      </c>
      <c r="S532" s="2" t="e">
        <f>((Data!#REF!-Data!S531)/Data!#REF!)*10</f>
        <v>#REF!</v>
      </c>
      <c r="T532" s="2" t="e">
        <f>((Data!#REF!-Data!T531)/Data!#REF!)*10</f>
        <v>#REF!</v>
      </c>
      <c r="U532" s="2" t="e">
        <f>((Data!#REF!-Data!U531)/Data!#REF!)*10</f>
        <v>#REF!</v>
      </c>
      <c r="V532" s="2" t="e">
        <f>((Data!#REF!-Data!V531)/Data!#REF!)*10</f>
        <v>#REF!</v>
      </c>
      <c r="W532" s="2" t="e">
        <f>((Data!#REF!-Data!W531)/Data!#REF!)*10</f>
        <v>#REF!</v>
      </c>
      <c r="X532" s="2" t="e">
        <f>((Data!#REF!-Data!X531)/Data!#REF!)*10</f>
        <v>#REF!</v>
      </c>
      <c r="Y532" s="2" t="e">
        <f>((Data!#REF!-Data!Y531)/Data!#REF!)*10</f>
        <v>#REF!</v>
      </c>
      <c r="Z532" s="2" t="e">
        <f>((Data!#REF!-Data!Z531)/Data!#REF!)*10</f>
        <v>#REF!</v>
      </c>
      <c r="AA532" s="2" t="e">
        <f>((Data!#REF!-Data!AA531)/Data!#REF!)*10</f>
        <v>#REF!</v>
      </c>
      <c r="AB532" s="2" t="e">
        <f>((Data!#REF!-Data!AB531)/Data!#REF!)*10</f>
        <v>#REF!</v>
      </c>
      <c r="AC532" s="2" t="e">
        <f>((Data!#REF!-Data!AC531)/Data!#REF!)*10</f>
        <v>#REF!</v>
      </c>
      <c r="AD532" s="2" t="e">
        <f>((Data!#REF!-Data!AD531)/Data!#REF!)*10</f>
        <v>#REF!</v>
      </c>
      <c r="AE532" s="2" t="e">
        <f>((Data!#REF!-Data!AE531)/Data!#REF!)*10</f>
        <v>#REF!</v>
      </c>
      <c r="AF532" s="2" t="e">
        <f>((Data!#REF!-Data!AF531)/Data!#REF!)*10</f>
        <v>#REF!</v>
      </c>
      <c r="AG532" s="2" t="e">
        <f>((Data!#REF!-Data!AG531)/Data!#REF!)*10</f>
        <v>#REF!</v>
      </c>
      <c r="AH532" s="2" t="e">
        <f>((Data!#REF!-Data!AH531)/Data!#REF!)*10</f>
        <v>#REF!</v>
      </c>
      <c r="AI532" s="2" t="e">
        <f>((Data!AI531-Data!#REF!)/Data!#REF!)*10</f>
        <v>#REF!</v>
      </c>
      <c r="AJ532" s="2" t="e">
        <f>((Data!AJ531-Data!#REF!)/Data!#REF!)*10</f>
        <v>#REF!</v>
      </c>
      <c r="AK532" s="2" t="e">
        <f>((Data!AK531-Data!#REF!)/Data!#REF!)*10</f>
        <v>#REF!</v>
      </c>
      <c r="AL532" s="2" t="e">
        <f>((Data!AL531-Data!#REF!)/Data!#REF!)*10</f>
        <v>#REF!</v>
      </c>
      <c r="AM532" s="2" t="e">
        <f>((Data!AM531-Data!#REF!)/Data!#REF!)*10</f>
        <v>#REF!</v>
      </c>
      <c r="AN532" s="2" t="e">
        <f>((Data!#REF!-Data!AN531)/Data!#REF!)*10</f>
        <v>#REF!</v>
      </c>
      <c r="AO532" s="2" t="e">
        <f>((Data!#REF!-Data!AO531)/Data!#REF!)*10</f>
        <v>#REF!</v>
      </c>
      <c r="AP532" s="2" t="e">
        <f>((Data!#REF!-Data!AP531)/Data!#REF!)*10</f>
        <v>#REF!</v>
      </c>
      <c r="AQ532" s="2" t="e">
        <f>((Data!#REF!-Data!AQ531)/Data!#REF!)*10</f>
        <v>#REF!</v>
      </c>
      <c r="AR532" s="2" t="e">
        <f>((Data!#REF!-Data!AR531)/Data!#REF!)*10</f>
        <v>#REF!</v>
      </c>
      <c r="AS532" s="2" t="e">
        <f>((Data!#REF!-Data!AS531)/Data!#REF!)*10</f>
        <v>#REF!</v>
      </c>
      <c r="AT532" s="2" t="e">
        <f>((Data!#REF!-Data!AT531)/Data!#REF!)*10</f>
        <v>#REF!</v>
      </c>
      <c r="AU532" s="2" t="e">
        <f>((Data!#REF!-Data!AU531)/Data!#REF!)*10</f>
        <v>#REF!</v>
      </c>
      <c r="AV532" s="2" t="e">
        <f>((Data!#REF!-Data!AV531)/Data!#REF!)*10</f>
        <v>#REF!</v>
      </c>
      <c r="AW532" s="2" t="e">
        <f>((Data!#REF!-Data!AW531)/Data!#REF!)*10</f>
        <v>#REF!</v>
      </c>
      <c r="AX532" s="2" t="e">
        <f>((Data!AX531-Data!#REF!)/Data!#REF!)*10</f>
        <v>#REF!</v>
      </c>
      <c r="AY532" s="2" t="e">
        <f>((Data!AY531-Data!#REF!)/Data!#REF!)*10</f>
        <v>#REF!</v>
      </c>
      <c r="AZ532" s="2" t="e">
        <f>((Data!AZ531-Data!#REF!)/Data!#REF!)*10</f>
        <v>#REF!</v>
      </c>
      <c r="BA532" s="2" t="e">
        <f>((Data!BA531-Data!#REF!)/Data!#REF!)*10</f>
        <v>#REF!</v>
      </c>
      <c r="BB532" s="2" t="e">
        <f>((Data!BB531-Data!#REF!)/Data!#REF!)*10</f>
        <v>#REF!</v>
      </c>
      <c r="BC532" s="2" t="e">
        <f>((Data!BC531-Data!#REF!)/Data!#REF!)*10</f>
        <v>#REF!</v>
      </c>
      <c r="BD532" s="2" t="e">
        <f>((Data!BD531-Data!#REF!)/Data!#REF!)*10</f>
        <v>#REF!</v>
      </c>
      <c r="BE532" s="2" t="e">
        <f>((Data!BE531-Data!#REF!)/Data!#REF!)*10</f>
        <v>#REF!</v>
      </c>
      <c r="BF532" s="2" t="e">
        <f>((Data!BF531-Data!#REF!)/Data!#REF!)*10</f>
        <v>#REF!</v>
      </c>
      <c r="BG532" s="2" t="e">
        <f>((Data!BG531-Data!#REF!)/Data!#REF!)*10</f>
        <v>#REF!</v>
      </c>
      <c r="BH532" s="2" t="e">
        <f>((Data!BH531-Data!#REF!)/Data!#REF!)*10</f>
        <v>#REF!</v>
      </c>
      <c r="BI532" s="2" t="e">
        <f>((Data!BI531-Data!#REF!)/Data!#REF!)*10</f>
        <v>#REF!</v>
      </c>
      <c r="BJ532" s="2" t="e">
        <f>((Data!BJ531-Data!#REF!)/Data!#REF!)*10</f>
        <v>#REF!</v>
      </c>
      <c r="BK532" s="2" t="e">
        <f>((Data!BK531-Data!#REF!)/Data!#REF!)*10</f>
        <v>#REF!</v>
      </c>
      <c r="BL532" s="2" t="e">
        <f>((Data!BL531-Data!#REF!)/Data!#REF!)*10</f>
        <v>#REF!</v>
      </c>
      <c r="BM532" s="8"/>
      <c r="BN532" s="8"/>
      <c r="BO532" s="8"/>
      <c r="BP532" s="8"/>
      <c r="BQ532" s="8"/>
    </row>
    <row r="533" spans="1:69">
      <c r="A533" t="s">
        <v>1071</v>
      </c>
      <c r="B533" s="1" t="s">
        <v>2290</v>
      </c>
      <c r="C533" s="16" t="s">
        <v>1072</v>
      </c>
      <c r="D533" s="16" t="s">
        <v>1363</v>
      </c>
      <c r="E533" s="2" t="e">
        <f>((Data!E532-Data!#REF!)/Data!#REF!)*10</f>
        <v>#REF!</v>
      </c>
      <c r="F533" s="2" t="e">
        <f>((Data!F532-Data!#REF!)/Data!#REF!)*10</f>
        <v>#REF!</v>
      </c>
      <c r="G533" s="2" t="e">
        <f>((Data!G532-Data!#REF!)/Data!#REF!)*10</f>
        <v>#REF!</v>
      </c>
      <c r="H533" s="2" t="e">
        <f>((Data!H532-Data!#REF!)/Data!#REF!)*10</f>
        <v>#REF!</v>
      </c>
      <c r="I533" s="2" t="e">
        <f>((Data!I532-Data!#REF!)/Data!#REF!)*10</f>
        <v>#REF!</v>
      </c>
      <c r="J533" s="2" t="e">
        <f>((Data!#REF!-Data!J532)/Data!#REF!)*10</f>
        <v>#REF!</v>
      </c>
      <c r="K533" s="2" t="e">
        <f>((Data!#REF!-Data!K532)/Data!#REF!)*10</f>
        <v>#REF!</v>
      </c>
      <c r="L533" s="2" t="e">
        <f>((Data!#REF!-Data!L532)/Data!#REF!)*10</f>
        <v>#REF!</v>
      </c>
      <c r="M533" s="2" t="e">
        <f>((Data!#REF!-Data!M532)/Data!#REF!)*10</f>
        <v>#REF!</v>
      </c>
      <c r="N533" s="2" t="e">
        <f>((Data!#REF!-Data!N532)/Data!#REF!)*10</f>
        <v>#REF!</v>
      </c>
      <c r="O533" s="2" t="e">
        <f>((Data!#REF!-Data!O532)/Data!#REF!)*10</f>
        <v>#REF!</v>
      </c>
      <c r="P533" s="2" t="e">
        <f>((Data!#REF!-Data!P532)/Data!#REF!)*10</f>
        <v>#REF!</v>
      </c>
      <c r="Q533" s="2" t="e">
        <f>((Data!#REF!-Data!Q532)/Data!#REF!)*10</f>
        <v>#REF!</v>
      </c>
      <c r="R533" s="2" t="e">
        <f>((Data!#REF!-Data!R532)/Data!#REF!)*10</f>
        <v>#REF!</v>
      </c>
      <c r="S533" s="2" t="e">
        <f>((Data!#REF!-Data!S532)/Data!#REF!)*10</f>
        <v>#REF!</v>
      </c>
      <c r="T533" s="2" t="e">
        <f>((Data!#REF!-Data!T532)/Data!#REF!)*10</f>
        <v>#REF!</v>
      </c>
      <c r="U533" s="2" t="e">
        <f>((Data!#REF!-Data!U532)/Data!#REF!)*10</f>
        <v>#REF!</v>
      </c>
      <c r="V533" s="2" t="e">
        <f>((Data!#REF!-Data!V532)/Data!#REF!)*10</f>
        <v>#REF!</v>
      </c>
      <c r="W533" s="2" t="e">
        <f>((Data!#REF!-Data!W532)/Data!#REF!)*10</f>
        <v>#REF!</v>
      </c>
      <c r="X533" s="2" t="e">
        <f>((Data!#REF!-Data!X532)/Data!#REF!)*10</f>
        <v>#REF!</v>
      </c>
      <c r="Y533" s="2" t="e">
        <f>((Data!#REF!-Data!Y532)/Data!#REF!)*10</f>
        <v>#REF!</v>
      </c>
      <c r="Z533" s="2" t="e">
        <f>((Data!#REF!-Data!Z532)/Data!#REF!)*10</f>
        <v>#REF!</v>
      </c>
      <c r="AA533" s="2" t="e">
        <f>((Data!#REF!-Data!AA532)/Data!#REF!)*10</f>
        <v>#REF!</v>
      </c>
      <c r="AB533" s="2" t="e">
        <f>((Data!#REF!-Data!AB532)/Data!#REF!)*10</f>
        <v>#REF!</v>
      </c>
      <c r="AC533" s="2" t="e">
        <f>((Data!#REF!-Data!AC532)/Data!#REF!)*10</f>
        <v>#REF!</v>
      </c>
      <c r="AD533" s="2" t="e">
        <f>((Data!#REF!-Data!AD532)/Data!#REF!)*10</f>
        <v>#REF!</v>
      </c>
      <c r="AE533" s="2" t="e">
        <f>((Data!#REF!-Data!AE532)/Data!#REF!)*10</f>
        <v>#REF!</v>
      </c>
      <c r="AF533" s="2" t="e">
        <f>((Data!#REF!-Data!AF532)/Data!#REF!)*10</f>
        <v>#REF!</v>
      </c>
      <c r="AG533" s="2" t="e">
        <f>((Data!#REF!-Data!AG532)/Data!#REF!)*10</f>
        <v>#REF!</v>
      </c>
      <c r="AH533" s="2" t="e">
        <f>((Data!#REF!-Data!AH532)/Data!#REF!)*10</f>
        <v>#REF!</v>
      </c>
      <c r="AI533" s="2" t="e">
        <f>((Data!AI532-Data!#REF!)/Data!#REF!)*10</f>
        <v>#REF!</v>
      </c>
      <c r="AJ533" s="2" t="e">
        <f>((Data!AJ532-Data!#REF!)/Data!#REF!)*10</f>
        <v>#REF!</v>
      </c>
      <c r="AK533" s="2" t="e">
        <f>((Data!AK532-Data!#REF!)/Data!#REF!)*10</f>
        <v>#REF!</v>
      </c>
      <c r="AL533" s="2" t="e">
        <f>((Data!AL532-Data!#REF!)/Data!#REF!)*10</f>
        <v>#REF!</v>
      </c>
      <c r="AM533" s="2" t="e">
        <f>((Data!AM532-Data!#REF!)/Data!#REF!)*10</f>
        <v>#REF!</v>
      </c>
      <c r="AN533" s="2" t="e">
        <f>((Data!#REF!-Data!AN532)/Data!#REF!)*10</f>
        <v>#REF!</v>
      </c>
      <c r="AO533" s="2" t="e">
        <f>((Data!#REF!-Data!AO532)/Data!#REF!)*10</f>
        <v>#REF!</v>
      </c>
      <c r="AP533" s="2" t="e">
        <f>((Data!#REF!-Data!AP532)/Data!#REF!)*10</f>
        <v>#REF!</v>
      </c>
      <c r="AQ533" s="2" t="e">
        <f>((Data!#REF!-Data!AQ532)/Data!#REF!)*10</f>
        <v>#REF!</v>
      </c>
      <c r="AR533" s="2" t="e">
        <f>((Data!#REF!-Data!AR532)/Data!#REF!)*10</f>
        <v>#REF!</v>
      </c>
      <c r="AS533" s="2" t="e">
        <f>((Data!#REF!-Data!AS532)/Data!#REF!)*10</f>
        <v>#REF!</v>
      </c>
      <c r="AT533" s="2" t="e">
        <f>((Data!#REF!-Data!AT532)/Data!#REF!)*10</f>
        <v>#REF!</v>
      </c>
      <c r="AU533" s="2" t="e">
        <f>((Data!#REF!-Data!AU532)/Data!#REF!)*10</f>
        <v>#REF!</v>
      </c>
      <c r="AV533" s="2" t="e">
        <f>((Data!#REF!-Data!AV532)/Data!#REF!)*10</f>
        <v>#REF!</v>
      </c>
      <c r="AW533" s="2" t="e">
        <f>((Data!#REF!-Data!AW532)/Data!#REF!)*10</f>
        <v>#REF!</v>
      </c>
      <c r="AX533" s="2" t="e">
        <f>((Data!AX532-Data!#REF!)/Data!#REF!)*10</f>
        <v>#REF!</v>
      </c>
      <c r="AY533" s="2" t="e">
        <f>((Data!AY532-Data!#REF!)/Data!#REF!)*10</f>
        <v>#REF!</v>
      </c>
      <c r="AZ533" s="2" t="e">
        <f>((Data!AZ532-Data!#REF!)/Data!#REF!)*10</f>
        <v>#REF!</v>
      </c>
      <c r="BA533" s="2" t="e">
        <f>((Data!BA532-Data!#REF!)/Data!#REF!)*10</f>
        <v>#REF!</v>
      </c>
      <c r="BB533" s="2" t="e">
        <f>((Data!BB532-Data!#REF!)/Data!#REF!)*10</f>
        <v>#REF!</v>
      </c>
      <c r="BC533" s="2" t="e">
        <f>((Data!BC532-Data!#REF!)/Data!#REF!)*10</f>
        <v>#REF!</v>
      </c>
      <c r="BD533" s="2" t="e">
        <f>((Data!BD532-Data!#REF!)/Data!#REF!)*10</f>
        <v>#REF!</v>
      </c>
      <c r="BE533" s="2" t="e">
        <f>((Data!BE532-Data!#REF!)/Data!#REF!)*10</f>
        <v>#REF!</v>
      </c>
      <c r="BF533" s="2" t="e">
        <f>((Data!BF532-Data!#REF!)/Data!#REF!)*10</f>
        <v>#REF!</v>
      </c>
      <c r="BG533" s="2" t="e">
        <f>((Data!BG532-Data!#REF!)/Data!#REF!)*10</f>
        <v>#REF!</v>
      </c>
      <c r="BH533" s="2" t="e">
        <f>((Data!BH532-Data!#REF!)/Data!#REF!)*10</f>
        <v>#REF!</v>
      </c>
      <c r="BI533" s="2" t="e">
        <f>((Data!BI532-Data!#REF!)/Data!#REF!)*10</f>
        <v>#REF!</v>
      </c>
      <c r="BJ533" s="2" t="e">
        <f>((Data!BJ532-Data!#REF!)/Data!#REF!)*10</f>
        <v>#REF!</v>
      </c>
      <c r="BK533" s="2" t="e">
        <f>((Data!BK532-Data!#REF!)/Data!#REF!)*10</f>
        <v>#REF!</v>
      </c>
      <c r="BL533" s="2" t="e">
        <f>((Data!BL532-Data!#REF!)/Data!#REF!)*10</f>
        <v>#REF!</v>
      </c>
      <c r="BM533" s="8"/>
      <c r="BN533" s="8"/>
      <c r="BO533" s="8"/>
      <c r="BP533" s="8"/>
      <c r="BQ533" s="8"/>
    </row>
    <row r="534" spans="1:69">
      <c r="A534" t="s">
        <v>1073</v>
      </c>
      <c r="B534" s="1" t="s">
        <v>2291</v>
      </c>
      <c r="C534" s="16" t="s">
        <v>1074</v>
      </c>
      <c r="D534" s="16" t="s">
        <v>1363</v>
      </c>
      <c r="E534" s="2" t="e">
        <f>((Data!E533-Data!#REF!)/Data!#REF!)*10</f>
        <v>#REF!</v>
      </c>
      <c r="F534" s="2" t="e">
        <f>((Data!F533-Data!#REF!)/Data!#REF!)*10</f>
        <v>#REF!</v>
      </c>
      <c r="G534" s="2" t="e">
        <f>((Data!G533-Data!#REF!)/Data!#REF!)*10</f>
        <v>#REF!</v>
      </c>
      <c r="H534" s="2" t="e">
        <f>((Data!H533-Data!#REF!)/Data!#REF!)*10</f>
        <v>#REF!</v>
      </c>
      <c r="I534" s="2" t="e">
        <f>((Data!I533-Data!#REF!)/Data!#REF!)*10</f>
        <v>#REF!</v>
      </c>
      <c r="J534" s="2" t="e">
        <f>((Data!#REF!-Data!J533)/Data!#REF!)*10</f>
        <v>#REF!</v>
      </c>
      <c r="K534" s="2" t="e">
        <f>((Data!#REF!-Data!K533)/Data!#REF!)*10</f>
        <v>#REF!</v>
      </c>
      <c r="L534" s="2" t="e">
        <f>((Data!#REF!-Data!L533)/Data!#REF!)*10</f>
        <v>#REF!</v>
      </c>
      <c r="M534" s="2" t="e">
        <f>((Data!#REF!-Data!M533)/Data!#REF!)*10</f>
        <v>#REF!</v>
      </c>
      <c r="N534" s="2" t="e">
        <f>((Data!#REF!-Data!N533)/Data!#REF!)*10</f>
        <v>#REF!</v>
      </c>
      <c r="O534" s="2" t="e">
        <f>((Data!#REF!-Data!O533)/Data!#REF!)*10</f>
        <v>#REF!</v>
      </c>
      <c r="P534" s="2" t="e">
        <f>((Data!#REF!-Data!P533)/Data!#REF!)*10</f>
        <v>#REF!</v>
      </c>
      <c r="Q534" s="2" t="e">
        <f>((Data!#REF!-Data!Q533)/Data!#REF!)*10</f>
        <v>#REF!</v>
      </c>
      <c r="R534" s="2" t="e">
        <f>((Data!#REF!-Data!R533)/Data!#REF!)*10</f>
        <v>#REF!</v>
      </c>
      <c r="S534" s="2" t="e">
        <f>((Data!#REF!-Data!S533)/Data!#REF!)*10</f>
        <v>#REF!</v>
      </c>
      <c r="T534" s="2" t="e">
        <f>((Data!#REF!-Data!T533)/Data!#REF!)*10</f>
        <v>#REF!</v>
      </c>
      <c r="U534" s="2" t="e">
        <f>((Data!#REF!-Data!U533)/Data!#REF!)*10</f>
        <v>#REF!</v>
      </c>
      <c r="V534" s="2" t="e">
        <f>((Data!#REF!-Data!V533)/Data!#REF!)*10</f>
        <v>#REF!</v>
      </c>
      <c r="W534" s="2" t="e">
        <f>((Data!#REF!-Data!W533)/Data!#REF!)*10</f>
        <v>#REF!</v>
      </c>
      <c r="X534" s="2" t="e">
        <f>((Data!#REF!-Data!X533)/Data!#REF!)*10</f>
        <v>#REF!</v>
      </c>
      <c r="Y534" s="2" t="e">
        <f>((Data!#REF!-Data!Y533)/Data!#REF!)*10</f>
        <v>#REF!</v>
      </c>
      <c r="Z534" s="2" t="e">
        <f>((Data!#REF!-Data!Z533)/Data!#REF!)*10</f>
        <v>#REF!</v>
      </c>
      <c r="AA534" s="2" t="e">
        <f>((Data!#REF!-Data!AA533)/Data!#REF!)*10</f>
        <v>#REF!</v>
      </c>
      <c r="AB534" s="2" t="e">
        <f>((Data!#REF!-Data!AB533)/Data!#REF!)*10</f>
        <v>#REF!</v>
      </c>
      <c r="AC534" s="2" t="e">
        <f>((Data!#REF!-Data!AC533)/Data!#REF!)*10</f>
        <v>#REF!</v>
      </c>
      <c r="AD534" s="2" t="e">
        <f>((Data!#REF!-Data!AD533)/Data!#REF!)*10</f>
        <v>#REF!</v>
      </c>
      <c r="AE534" s="2" t="e">
        <f>((Data!#REF!-Data!AE533)/Data!#REF!)*10</f>
        <v>#REF!</v>
      </c>
      <c r="AF534" s="2" t="e">
        <f>((Data!#REF!-Data!AF533)/Data!#REF!)*10</f>
        <v>#REF!</v>
      </c>
      <c r="AG534" s="2" t="e">
        <f>((Data!#REF!-Data!AG533)/Data!#REF!)*10</f>
        <v>#REF!</v>
      </c>
      <c r="AH534" s="2" t="e">
        <f>((Data!#REF!-Data!AH533)/Data!#REF!)*10</f>
        <v>#REF!</v>
      </c>
      <c r="AI534" s="2" t="e">
        <f>((Data!AI533-Data!#REF!)/Data!#REF!)*10</f>
        <v>#REF!</v>
      </c>
      <c r="AJ534" s="2" t="e">
        <f>((Data!AJ533-Data!#REF!)/Data!#REF!)*10</f>
        <v>#REF!</v>
      </c>
      <c r="AK534" s="2" t="e">
        <f>((Data!AK533-Data!#REF!)/Data!#REF!)*10</f>
        <v>#REF!</v>
      </c>
      <c r="AL534" s="2" t="e">
        <f>((Data!AL533-Data!#REF!)/Data!#REF!)*10</f>
        <v>#REF!</v>
      </c>
      <c r="AM534" s="2" t="e">
        <f>((Data!AM533-Data!#REF!)/Data!#REF!)*10</f>
        <v>#REF!</v>
      </c>
      <c r="AN534" s="2" t="e">
        <f>((Data!#REF!-Data!AN533)/Data!#REF!)*10</f>
        <v>#REF!</v>
      </c>
      <c r="AO534" s="2" t="e">
        <f>((Data!#REF!-Data!AO533)/Data!#REF!)*10</f>
        <v>#REF!</v>
      </c>
      <c r="AP534" s="2" t="e">
        <f>((Data!#REF!-Data!AP533)/Data!#REF!)*10</f>
        <v>#REF!</v>
      </c>
      <c r="AQ534" s="2" t="e">
        <f>((Data!#REF!-Data!AQ533)/Data!#REF!)*10</f>
        <v>#REF!</v>
      </c>
      <c r="AR534" s="2" t="e">
        <f>((Data!#REF!-Data!AR533)/Data!#REF!)*10</f>
        <v>#REF!</v>
      </c>
      <c r="AS534" s="2" t="e">
        <f>((Data!#REF!-Data!AS533)/Data!#REF!)*10</f>
        <v>#REF!</v>
      </c>
      <c r="AT534" s="2" t="e">
        <f>((Data!#REF!-Data!AT533)/Data!#REF!)*10</f>
        <v>#REF!</v>
      </c>
      <c r="AU534" s="2" t="e">
        <f>((Data!#REF!-Data!AU533)/Data!#REF!)*10</f>
        <v>#REF!</v>
      </c>
      <c r="AV534" s="2" t="e">
        <f>((Data!#REF!-Data!AV533)/Data!#REF!)*10</f>
        <v>#REF!</v>
      </c>
      <c r="AW534" s="2" t="e">
        <f>((Data!#REF!-Data!AW533)/Data!#REF!)*10</f>
        <v>#REF!</v>
      </c>
      <c r="AX534" s="2" t="e">
        <f>((Data!AX533-Data!#REF!)/Data!#REF!)*10</f>
        <v>#REF!</v>
      </c>
      <c r="AY534" s="2" t="e">
        <f>((Data!AY533-Data!#REF!)/Data!#REF!)*10</f>
        <v>#REF!</v>
      </c>
      <c r="AZ534" s="2" t="e">
        <f>((Data!AZ533-Data!#REF!)/Data!#REF!)*10</f>
        <v>#REF!</v>
      </c>
      <c r="BA534" s="2" t="e">
        <f>((Data!BA533-Data!#REF!)/Data!#REF!)*10</f>
        <v>#REF!</v>
      </c>
      <c r="BB534" s="2" t="e">
        <f>((Data!BB533-Data!#REF!)/Data!#REF!)*10</f>
        <v>#REF!</v>
      </c>
      <c r="BC534" s="2" t="e">
        <f>((Data!BC533-Data!#REF!)/Data!#REF!)*10</f>
        <v>#REF!</v>
      </c>
      <c r="BD534" s="2" t="e">
        <f>((Data!BD533-Data!#REF!)/Data!#REF!)*10</f>
        <v>#REF!</v>
      </c>
      <c r="BE534" s="2" t="e">
        <f>((Data!BE533-Data!#REF!)/Data!#REF!)*10</f>
        <v>#REF!</v>
      </c>
      <c r="BF534" s="2" t="e">
        <f>((Data!BF533-Data!#REF!)/Data!#REF!)*10</f>
        <v>#REF!</v>
      </c>
      <c r="BG534" s="2" t="e">
        <f>((Data!BG533-Data!#REF!)/Data!#REF!)*10</f>
        <v>#REF!</v>
      </c>
      <c r="BH534" s="2" t="e">
        <f>((Data!BH533-Data!#REF!)/Data!#REF!)*10</f>
        <v>#REF!</v>
      </c>
      <c r="BI534" s="2" t="e">
        <f>((Data!BI533-Data!#REF!)/Data!#REF!)*10</f>
        <v>#REF!</v>
      </c>
      <c r="BJ534" s="2" t="e">
        <f>((Data!BJ533-Data!#REF!)/Data!#REF!)*10</f>
        <v>#REF!</v>
      </c>
      <c r="BK534" s="2" t="e">
        <f>((Data!BK533-Data!#REF!)/Data!#REF!)*10</f>
        <v>#REF!</v>
      </c>
      <c r="BL534" s="2" t="e">
        <f>((Data!BL533-Data!#REF!)/Data!#REF!)*10</f>
        <v>#REF!</v>
      </c>
      <c r="BM534" s="8"/>
      <c r="BN534" s="8"/>
      <c r="BO534" s="8"/>
      <c r="BP534" s="8"/>
      <c r="BQ534" s="8"/>
    </row>
    <row r="535" spans="1:69">
      <c r="A535" t="s">
        <v>1075</v>
      </c>
      <c r="B535" s="1" t="s">
        <v>2292</v>
      </c>
      <c r="C535" s="16" t="s">
        <v>543</v>
      </c>
      <c r="D535" s="16" t="s">
        <v>1363</v>
      </c>
      <c r="E535" s="2" t="e">
        <f>((Data!E534-Data!#REF!)/Data!#REF!)*10</f>
        <v>#REF!</v>
      </c>
      <c r="F535" s="2" t="e">
        <f>((Data!F534-Data!#REF!)/Data!#REF!)*10</f>
        <v>#REF!</v>
      </c>
      <c r="G535" s="2" t="e">
        <f>((Data!G534-Data!#REF!)/Data!#REF!)*10</f>
        <v>#REF!</v>
      </c>
      <c r="H535" s="2" t="e">
        <f>((Data!H534-Data!#REF!)/Data!#REF!)*10</f>
        <v>#REF!</v>
      </c>
      <c r="I535" s="2" t="e">
        <f>((Data!I534-Data!#REF!)/Data!#REF!)*10</f>
        <v>#REF!</v>
      </c>
      <c r="J535" s="2" t="e">
        <f>((Data!#REF!-Data!J534)/Data!#REF!)*10</f>
        <v>#REF!</v>
      </c>
      <c r="K535" s="2" t="e">
        <f>((Data!#REF!-Data!K534)/Data!#REF!)*10</f>
        <v>#REF!</v>
      </c>
      <c r="L535" s="2" t="e">
        <f>((Data!#REF!-Data!L534)/Data!#REF!)*10</f>
        <v>#REF!</v>
      </c>
      <c r="M535" s="2" t="e">
        <f>((Data!#REF!-Data!M534)/Data!#REF!)*10</f>
        <v>#REF!</v>
      </c>
      <c r="N535" s="2" t="e">
        <f>((Data!#REF!-Data!N534)/Data!#REF!)*10</f>
        <v>#REF!</v>
      </c>
      <c r="O535" s="2" t="e">
        <f>((Data!#REF!-Data!O534)/Data!#REF!)*10</f>
        <v>#REF!</v>
      </c>
      <c r="P535" s="2" t="e">
        <f>((Data!#REF!-Data!P534)/Data!#REF!)*10</f>
        <v>#REF!</v>
      </c>
      <c r="Q535" s="2" t="e">
        <f>((Data!#REF!-Data!Q534)/Data!#REF!)*10</f>
        <v>#REF!</v>
      </c>
      <c r="R535" s="2" t="e">
        <f>((Data!#REF!-Data!R534)/Data!#REF!)*10</f>
        <v>#REF!</v>
      </c>
      <c r="S535" s="2" t="e">
        <f>((Data!#REF!-Data!S534)/Data!#REF!)*10</f>
        <v>#REF!</v>
      </c>
      <c r="T535" s="2" t="e">
        <f>((Data!#REF!-Data!T534)/Data!#REF!)*10</f>
        <v>#REF!</v>
      </c>
      <c r="U535" s="2" t="e">
        <f>((Data!#REF!-Data!U534)/Data!#REF!)*10</f>
        <v>#REF!</v>
      </c>
      <c r="V535" s="2" t="e">
        <f>((Data!#REF!-Data!V534)/Data!#REF!)*10</f>
        <v>#REF!</v>
      </c>
      <c r="W535" s="2" t="e">
        <f>((Data!#REF!-Data!W534)/Data!#REF!)*10</f>
        <v>#REF!</v>
      </c>
      <c r="X535" s="2" t="e">
        <f>((Data!#REF!-Data!X534)/Data!#REF!)*10</f>
        <v>#REF!</v>
      </c>
      <c r="Y535" s="2" t="e">
        <f>((Data!#REF!-Data!Y534)/Data!#REF!)*10</f>
        <v>#REF!</v>
      </c>
      <c r="Z535" s="2" t="e">
        <f>((Data!#REF!-Data!Z534)/Data!#REF!)*10</f>
        <v>#REF!</v>
      </c>
      <c r="AA535" s="2" t="e">
        <f>((Data!#REF!-Data!AA534)/Data!#REF!)*10</f>
        <v>#REF!</v>
      </c>
      <c r="AB535" s="2" t="e">
        <f>((Data!#REF!-Data!AB534)/Data!#REF!)*10</f>
        <v>#REF!</v>
      </c>
      <c r="AC535" s="2" t="e">
        <f>((Data!#REF!-Data!AC534)/Data!#REF!)*10</f>
        <v>#REF!</v>
      </c>
      <c r="AD535" s="2" t="e">
        <f>((Data!#REF!-Data!AD534)/Data!#REF!)*10</f>
        <v>#REF!</v>
      </c>
      <c r="AE535" s="2" t="e">
        <f>((Data!#REF!-Data!AE534)/Data!#REF!)*10</f>
        <v>#REF!</v>
      </c>
      <c r="AF535" s="2" t="e">
        <f>((Data!#REF!-Data!AF534)/Data!#REF!)*10</f>
        <v>#REF!</v>
      </c>
      <c r="AG535" s="2" t="e">
        <f>((Data!#REF!-Data!AG534)/Data!#REF!)*10</f>
        <v>#REF!</v>
      </c>
      <c r="AH535" s="2" t="e">
        <f>((Data!#REF!-Data!AH534)/Data!#REF!)*10</f>
        <v>#REF!</v>
      </c>
      <c r="AI535" s="2" t="e">
        <f>((Data!AI534-Data!#REF!)/Data!#REF!)*10</f>
        <v>#REF!</v>
      </c>
      <c r="AJ535" s="2" t="e">
        <f>((Data!AJ534-Data!#REF!)/Data!#REF!)*10</f>
        <v>#REF!</v>
      </c>
      <c r="AK535" s="2" t="e">
        <f>((Data!AK534-Data!#REF!)/Data!#REF!)*10</f>
        <v>#REF!</v>
      </c>
      <c r="AL535" s="2" t="e">
        <f>((Data!AL534-Data!#REF!)/Data!#REF!)*10</f>
        <v>#REF!</v>
      </c>
      <c r="AM535" s="2" t="e">
        <f>((Data!AM534-Data!#REF!)/Data!#REF!)*10</f>
        <v>#REF!</v>
      </c>
      <c r="AN535" s="2" t="e">
        <f>((Data!#REF!-Data!AN534)/Data!#REF!)*10</f>
        <v>#REF!</v>
      </c>
      <c r="AO535" s="2" t="e">
        <f>((Data!#REF!-Data!AO534)/Data!#REF!)*10</f>
        <v>#REF!</v>
      </c>
      <c r="AP535" s="2" t="e">
        <f>((Data!#REF!-Data!AP534)/Data!#REF!)*10</f>
        <v>#REF!</v>
      </c>
      <c r="AQ535" s="2" t="e">
        <f>((Data!#REF!-Data!AQ534)/Data!#REF!)*10</f>
        <v>#REF!</v>
      </c>
      <c r="AR535" s="2" t="e">
        <f>((Data!#REF!-Data!AR534)/Data!#REF!)*10</f>
        <v>#REF!</v>
      </c>
      <c r="AS535" s="2" t="e">
        <f>((Data!#REF!-Data!AS534)/Data!#REF!)*10</f>
        <v>#REF!</v>
      </c>
      <c r="AT535" s="2" t="e">
        <f>((Data!#REF!-Data!AT534)/Data!#REF!)*10</f>
        <v>#REF!</v>
      </c>
      <c r="AU535" s="2" t="e">
        <f>((Data!#REF!-Data!AU534)/Data!#REF!)*10</f>
        <v>#REF!</v>
      </c>
      <c r="AV535" s="2" t="e">
        <f>((Data!#REF!-Data!AV534)/Data!#REF!)*10</f>
        <v>#REF!</v>
      </c>
      <c r="AW535" s="2" t="e">
        <f>((Data!#REF!-Data!AW534)/Data!#REF!)*10</f>
        <v>#REF!</v>
      </c>
      <c r="AX535" s="2" t="e">
        <f>((Data!AX534-Data!#REF!)/Data!#REF!)*10</f>
        <v>#REF!</v>
      </c>
      <c r="AY535" s="2" t="e">
        <f>((Data!AY534-Data!#REF!)/Data!#REF!)*10</f>
        <v>#REF!</v>
      </c>
      <c r="AZ535" s="2" t="e">
        <f>((Data!AZ534-Data!#REF!)/Data!#REF!)*10</f>
        <v>#REF!</v>
      </c>
      <c r="BA535" s="2" t="e">
        <f>((Data!BA534-Data!#REF!)/Data!#REF!)*10</f>
        <v>#REF!</v>
      </c>
      <c r="BB535" s="2" t="e">
        <f>((Data!BB534-Data!#REF!)/Data!#REF!)*10</f>
        <v>#REF!</v>
      </c>
      <c r="BC535" s="2" t="e">
        <f>((Data!BC534-Data!#REF!)/Data!#REF!)*10</f>
        <v>#REF!</v>
      </c>
      <c r="BD535" s="2" t="e">
        <f>((Data!BD534-Data!#REF!)/Data!#REF!)*10</f>
        <v>#REF!</v>
      </c>
      <c r="BE535" s="2" t="e">
        <f>((Data!BE534-Data!#REF!)/Data!#REF!)*10</f>
        <v>#REF!</v>
      </c>
      <c r="BF535" s="2" t="e">
        <f>((Data!BF534-Data!#REF!)/Data!#REF!)*10</f>
        <v>#REF!</v>
      </c>
      <c r="BG535" s="2" t="e">
        <f>((Data!BG534-Data!#REF!)/Data!#REF!)*10</f>
        <v>#REF!</v>
      </c>
      <c r="BH535" s="2" t="e">
        <f>((Data!BH534-Data!#REF!)/Data!#REF!)*10</f>
        <v>#REF!</v>
      </c>
      <c r="BI535" s="2" t="e">
        <f>((Data!BI534-Data!#REF!)/Data!#REF!)*10</f>
        <v>#REF!</v>
      </c>
      <c r="BJ535" s="2" t="e">
        <f>((Data!BJ534-Data!#REF!)/Data!#REF!)*10</f>
        <v>#REF!</v>
      </c>
      <c r="BK535" s="2" t="e">
        <f>((Data!BK534-Data!#REF!)/Data!#REF!)*10</f>
        <v>#REF!</v>
      </c>
      <c r="BL535" s="2" t="e">
        <f>((Data!BL534-Data!#REF!)/Data!#REF!)*10</f>
        <v>#REF!</v>
      </c>
      <c r="BM535" s="8"/>
      <c r="BN535" s="8"/>
      <c r="BO535" s="8"/>
      <c r="BP535" s="8"/>
      <c r="BQ535" s="8"/>
    </row>
    <row r="536" spans="1:69">
      <c r="A536" t="s">
        <v>1076</v>
      </c>
      <c r="B536" s="1" t="s">
        <v>2293</v>
      </c>
      <c r="C536" s="16" t="s">
        <v>1077</v>
      </c>
      <c r="D536" s="16" t="s">
        <v>1363</v>
      </c>
      <c r="E536" s="2" t="e">
        <f>((Data!E535-Data!#REF!)/Data!#REF!)*10</f>
        <v>#REF!</v>
      </c>
      <c r="F536" s="2" t="e">
        <f>((Data!F535-Data!#REF!)/Data!#REF!)*10</f>
        <v>#REF!</v>
      </c>
      <c r="G536" s="2" t="e">
        <f>((Data!G535-Data!#REF!)/Data!#REF!)*10</f>
        <v>#REF!</v>
      </c>
      <c r="H536" s="2" t="e">
        <f>((Data!H535-Data!#REF!)/Data!#REF!)*10</f>
        <v>#REF!</v>
      </c>
      <c r="I536" s="2" t="e">
        <f>((Data!I535-Data!#REF!)/Data!#REF!)*10</f>
        <v>#REF!</v>
      </c>
      <c r="J536" s="2" t="e">
        <f>((Data!#REF!-Data!J535)/Data!#REF!)*10</f>
        <v>#REF!</v>
      </c>
      <c r="K536" s="2" t="e">
        <f>((Data!#REF!-Data!K535)/Data!#REF!)*10</f>
        <v>#REF!</v>
      </c>
      <c r="L536" s="2" t="e">
        <f>((Data!#REF!-Data!L535)/Data!#REF!)*10</f>
        <v>#REF!</v>
      </c>
      <c r="M536" s="2" t="e">
        <f>((Data!#REF!-Data!M535)/Data!#REF!)*10</f>
        <v>#REF!</v>
      </c>
      <c r="N536" s="2" t="e">
        <f>((Data!#REF!-Data!N535)/Data!#REF!)*10</f>
        <v>#REF!</v>
      </c>
      <c r="O536" s="2" t="e">
        <f>((Data!#REF!-Data!O535)/Data!#REF!)*10</f>
        <v>#REF!</v>
      </c>
      <c r="P536" s="2" t="e">
        <f>((Data!#REF!-Data!P535)/Data!#REF!)*10</f>
        <v>#REF!</v>
      </c>
      <c r="Q536" s="2" t="e">
        <f>((Data!#REF!-Data!Q535)/Data!#REF!)*10</f>
        <v>#REF!</v>
      </c>
      <c r="R536" s="2" t="e">
        <f>((Data!#REF!-Data!R535)/Data!#REF!)*10</f>
        <v>#REF!</v>
      </c>
      <c r="S536" s="2" t="e">
        <f>((Data!#REF!-Data!S535)/Data!#REF!)*10</f>
        <v>#REF!</v>
      </c>
      <c r="T536" s="2" t="e">
        <f>((Data!#REF!-Data!T535)/Data!#REF!)*10</f>
        <v>#REF!</v>
      </c>
      <c r="U536" s="2" t="e">
        <f>((Data!#REF!-Data!U535)/Data!#REF!)*10</f>
        <v>#REF!</v>
      </c>
      <c r="V536" s="2" t="e">
        <f>((Data!#REF!-Data!V535)/Data!#REF!)*10</f>
        <v>#REF!</v>
      </c>
      <c r="W536" s="2" t="e">
        <f>((Data!#REF!-Data!W535)/Data!#REF!)*10</f>
        <v>#REF!</v>
      </c>
      <c r="X536" s="2" t="e">
        <f>((Data!#REF!-Data!X535)/Data!#REF!)*10</f>
        <v>#REF!</v>
      </c>
      <c r="Y536" s="2" t="e">
        <f>((Data!#REF!-Data!Y535)/Data!#REF!)*10</f>
        <v>#REF!</v>
      </c>
      <c r="Z536" s="2" t="e">
        <f>((Data!#REF!-Data!Z535)/Data!#REF!)*10</f>
        <v>#REF!</v>
      </c>
      <c r="AA536" s="2" t="e">
        <f>((Data!#REF!-Data!AA535)/Data!#REF!)*10</f>
        <v>#REF!</v>
      </c>
      <c r="AB536" s="2" t="e">
        <f>((Data!#REF!-Data!AB535)/Data!#REF!)*10</f>
        <v>#REF!</v>
      </c>
      <c r="AC536" s="2" t="e">
        <f>((Data!#REF!-Data!AC535)/Data!#REF!)*10</f>
        <v>#REF!</v>
      </c>
      <c r="AD536" s="2" t="e">
        <f>((Data!#REF!-Data!AD535)/Data!#REF!)*10</f>
        <v>#REF!</v>
      </c>
      <c r="AE536" s="2" t="e">
        <f>((Data!#REF!-Data!AE535)/Data!#REF!)*10</f>
        <v>#REF!</v>
      </c>
      <c r="AF536" s="2" t="e">
        <f>((Data!#REF!-Data!AF535)/Data!#REF!)*10</f>
        <v>#REF!</v>
      </c>
      <c r="AG536" s="2" t="e">
        <f>((Data!#REF!-Data!AG535)/Data!#REF!)*10</f>
        <v>#REF!</v>
      </c>
      <c r="AH536" s="2" t="e">
        <f>((Data!#REF!-Data!AH535)/Data!#REF!)*10</f>
        <v>#REF!</v>
      </c>
      <c r="AI536" s="2" t="e">
        <f>((Data!AI535-Data!#REF!)/Data!#REF!)*10</f>
        <v>#REF!</v>
      </c>
      <c r="AJ536" s="2" t="e">
        <f>((Data!AJ535-Data!#REF!)/Data!#REF!)*10</f>
        <v>#REF!</v>
      </c>
      <c r="AK536" s="2" t="e">
        <f>((Data!AK535-Data!#REF!)/Data!#REF!)*10</f>
        <v>#REF!</v>
      </c>
      <c r="AL536" s="2" t="e">
        <f>((Data!AL535-Data!#REF!)/Data!#REF!)*10</f>
        <v>#REF!</v>
      </c>
      <c r="AM536" s="2" t="e">
        <f>((Data!AM535-Data!#REF!)/Data!#REF!)*10</f>
        <v>#REF!</v>
      </c>
      <c r="AN536" s="2" t="e">
        <f>((Data!#REF!-Data!AN535)/Data!#REF!)*10</f>
        <v>#REF!</v>
      </c>
      <c r="AO536" s="2" t="e">
        <f>((Data!#REF!-Data!AO535)/Data!#REF!)*10</f>
        <v>#REF!</v>
      </c>
      <c r="AP536" s="2" t="e">
        <f>((Data!#REF!-Data!AP535)/Data!#REF!)*10</f>
        <v>#REF!</v>
      </c>
      <c r="AQ536" s="2" t="e">
        <f>((Data!#REF!-Data!AQ535)/Data!#REF!)*10</f>
        <v>#REF!</v>
      </c>
      <c r="AR536" s="2" t="e">
        <f>((Data!#REF!-Data!AR535)/Data!#REF!)*10</f>
        <v>#REF!</v>
      </c>
      <c r="AS536" s="2" t="e">
        <f>((Data!#REF!-Data!AS535)/Data!#REF!)*10</f>
        <v>#REF!</v>
      </c>
      <c r="AT536" s="2" t="e">
        <f>((Data!#REF!-Data!AT535)/Data!#REF!)*10</f>
        <v>#REF!</v>
      </c>
      <c r="AU536" s="2" t="e">
        <f>((Data!#REF!-Data!AU535)/Data!#REF!)*10</f>
        <v>#REF!</v>
      </c>
      <c r="AV536" s="2" t="e">
        <f>((Data!#REF!-Data!AV535)/Data!#REF!)*10</f>
        <v>#REF!</v>
      </c>
      <c r="AW536" s="2" t="e">
        <f>((Data!#REF!-Data!AW535)/Data!#REF!)*10</f>
        <v>#REF!</v>
      </c>
      <c r="AX536" s="2" t="e">
        <f>((Data!AX535-Data!#REF!)/Data!#REF!)*10</f>
        <v>#REF!</v>
      </c>
      <c r="AY536" s="2" t="e">
        <f>((Data!AY535-Data!#REF!)/Data!#REF!)*10</f>
        <v>#REF!</v>
      </c>
      <c r="AZ536" s="2" t="e">
        <f>((Data!AZ535-Data!#REF!)/Data!#REF!)*10</f>
        <v>#REF!</v>
      </c>
      <c r="BA536" s="2" t="e">
        <f>((Data!BA535-Data!#REF!)/Data!#REF!)*10</f>
        <v>#REF!</v>
      </c>
      <c r="BB536" s="2" t="e">
        <f>((Data!BB535-Data!#REF!)/Data!#REF!)*10</f>
        <v>#REF!</v>
      </c>
      <c r="BC536" s="2" t="e">
        <f>((Data!BC535-Data!#REF!)/Data!#REF!)*10</f>
        <v>#REF!</v>
      </c>
      <c r="BD536" s="2" t="e">
        <f>((Data!BD535-Data!#REF!)/Data!#REF!)*10</f>
        <v>#REF!</v>
      </c>
      <c r="BE536" s="2" t="e">
        <f>((Data!BE535-Data!#REF!)/Data!#REF!)*10</f>
        <v>#REF!</v>
      </c>
      <c r="BF536" s="2" t="e">
        <f>((Data!BF535-Data!#REF!)/Data!#REF!)*10</f>
        <v>#REF!</v>
      </c>
      <c r="BG536" s="2" t="e">
        <f>((Data!BG535-Data!#REF!)/Data!#REF!)*10</f>
        <v>#REF!</v>
      </c>
      <c r="BH536" s="2" t="e">
        <f>((Data!BH535-Data!#REF!)/Data!#REF!)*10</f>
        <v>#REF!</v>
      </c>
      <c r="BI536" s="2" t="e">
        <f>((Data!BI535-Data!#REF!)/Data!#REF!)*10</f>
        <v>#REF!</v>
      </c>
      <c r="BJ536" s="2" t="e">
        <f>((Data!BJ535-Data!#REF!)/Data!#REF!)*10</f>
        <v>#REF!</v>
      </c>
      <c r="BK536" s="2" t="e">
        <f>((Data!BK535-Data!#REF!)/Data!#REF!)*10</f>
        <v>#REF!</v>
      </c>
      <c r="BL536" s="2" t="e">
        <f>((Data!BL535-Data!#REF!)/Data!#REF!)*10</f>
        <v>#REF!</v>
      </c>
      <c r="BM536" s="8"/>
      <c r="BN536" s="8"/>
      <c r="BO536" s="8"/>
      <c r="BP536" s="8"/>
      <c r="BQ536" s="8"/>
    </row>
    <row r="537" spans="1:69">
      <c r="A537" t="s">
        <v>1078</v>
      </c>
      <c r="B537" s="1" t="s">
        <v>2294</v>
      </c>
      <c r="C537" s="16" t="s">
        <v>1079</v>
      </c>
      <c r="D537" s="16" t="s">
        <v>1363</v>
      </c>
      <c r="E537" s="2" t="e">
        <f>((Data!E536-Data!#REF!)/Data!#REF!)*10</f>
        <v>#REF!</v>
      </c>
      <c r="F537" s="2" t="e">
        <f>((Data!F536-Data!#REF!)/Data!#REF!)*10</f>
        <v>#REF!</v>
      </c>
      <c r="G537" s="2" t="e">
        <f>((Data!G536-Data!#REF!)/Data!#REF!)*10</f>
        <v>#REF!</v>
      </c>
      <c r="H537" s="2" t="e">
        <f>((Data!H536-Data!#REF!)/Data!#REF!)*10</f>
        <v>#REF!</v>
      </c>
      <c r="I537" s="2" t="e">
        <f>((Data!I536-Data!#REF!)/Data!#REF!)*10</f>
        <v>#REF!</v>
      </c>
      <c r="J537" s="2" t="e">
        <f>((Data!#REF!-Data!J536)/Data!#REF!)*10</f>
        <v>#REF!</v>
      </c>
      <c r="K537" s="2" t="e">
        <f>((Data!#REF!-Data!K536)/Data!#REF!)*10</f>
        <v>#REF!</v>
      </c>
      <c r="L537" s="2" t="e">
        <f>((Data!#REF!-Data!L536)/Data!#REF!)*10</f>
        <v>#REF!</v>
      </c>
      <c r="M537" s="2" t="e">
        <f>((Data!#REF!-Data!M536)/Data!#REF!)*10</f>
        <v>#REF!</v>
      </c>
      <c r="N537" s="2" t="e">
        <f>((Data!#REF!-Data!N536)/Data!#REF!)*10</f>
        <v>#REF!</v>
      </c>
      <c r="O537" s="2" t="e">
        <f>((Data!#REF!-Data!O536)/Data!#REF!)*10</f>
        <v>#REF!</v>
      </c>
      <c r="P537" s="2" t="e">
        <f>((Data!#REF!-Data!P536)/Data!#REF!)*10</f>
        <v>#REF!</v>
      </c>
      <c r="Q537" s="2" t="e">
        <f>((Data!#REF!-Data!Q536)/Data!#REF!)*10</f>
        <v>#REF!</v>
      </c>
      <c r="R537" s="2" t="e">
        <f>((Data!#REF!-Data!R536)/Data!#REF!)*10</f>
        <v>#REF!</v>
      </c>
      <c r="S537" s="2" t="e">
        <f>((Data!#REF!-Data!S536)/Data!#REF!)*10</f>
        <v>#REF!</v>
      </c>
      <c r="T537" s="2" t="e">
        <f>((Data!#REF!-Data!T536)/Data!#REF!)*10</f>
        <v>#REF!</v>
      </c>
      <c r="U537" s="2" t="e">
        <f>((Data!#REF!-Data!U536)/Data!#REF!)*10</f>
        <v>#REF!</v>
      </c>
      <c r="V537" s="2" t="e">
        <f>((Data!#REF!-Data!V536)/Data!#REF!)*10</f>
        <v>#REF!</v>
      </c>
      <c r="W537" s="2" t="e">
        <f>((Data!#REF!-Data!W536)/Data!#REF!)*10</f>
        <v>#REF!</v>
      </c>
      <c r="X537" s="2" t="e">
        <f>((Data!#REF!-Data!X536)/Data!#REF!)*10</f>
        <v>#REF!</v>
      </c>
      <c r="Y537" s="2" t="e">
        <f>((Data!#REF!-Data!Y536)/Data!#REF!)*10</f>
        <v>#REF!</v>
      </c>
      <c r="Z537" s="2" t="e">
        <f>((Data!#REF!-Data!Z536)/Data!#REF!)*10</f>
        <v>#REF!</v>
      </c>
      <c r="AA537" s="2" t="e">
        <f>((Data!#REF!-Data!AA536)/Data!#REF!)*10</f>
        <v>#REF!</v>
      </c>
      <c r="AB537" s="2" t="e">
        <f>((Data!#REF!-Data!AB536)/Data!#REF!)*10</f>
        <v>#REF!</v>
      </c>
      <c r="AC537" s="2" t="e">
        <f>((Data!#REF!-Data!AC536)/Data!#REF!)*10</f>
        <v>#REF!</v>
      </c>
      <c r="AD537" s="2" t="e">
        <f>((Data!#REF!-Data!AD536)/Data!#REF!)*10</f>
        <v>#REF!</v>
      </c>
      <c r="AE537" s="2" t="e">
        <f>((Data!#REF!-Data!AE536)/Data!#REF!)*10</f>
        <v>#REF!</v>
      </c>
      <c r="AF537" s="2" t="e">
        <f>((Data!#REF!-Data!AF536)/Data!#REF!)*10</f>
        <v>#REF!</v>
      </c>
      <c r="AG537" s="2" t="e">
        <f>((Data!#REF!-Data!AG536)/Data!#REF!)*10</f>
        <v>#REF!</v>
      </c>
      <c r="AH537" s="2" t="e">
        <f>((Data!#REF!-Data!AH536)/Data!#REF!)*10</f>
        <v>#REF!</v>
      </c>
      <c r="AI537" s="2" t="e">
        <f>((Data!AI536-Data!#REF!)/Data!#REF!)*10</f>
        <v>#REF!</v>
      </c>
      <c r="AJ537" s="2" t="e">
        <f>((Data!AJ536-Data!#REF!)/Data!#REF!)*10</f>
        <v>#REF!</v>
      </c>
      <c r="AK537" s="2" t="e">
        <f>((Data!AK536-Data!#REF!)/Data!#REF!)*10</f>
        <v>#REF!</v>
      </c>
      <c r="AL537" s="2" t="e">
        <f>((Data!AL536-Data!#REF!)/Data!#REF!)*10</f>
        <v>#REF!</v>
      </c>
      <c r="AM537" s="2" t="e">
        <f>((Data!AM536-Data!#REF!)/Data!#REF!)*10</f>
        <v>#REF!</v>
      </c>
      <c r="AN537" s="2" t="e">
        <f>((Data!#REF!-Data!AN536)/Data!#REF!)*10</f>
        <v>#REF!</v>
      </c>
      <c r="AO537" s="2" t="e">
        <f>((Data!#REF!-Data!AO536)/Data!#REF!)*10</f>
        <v>#REF!</v>
      </c>
      <c r="AP537" s="2" t="e">
        <f>((Data!#REF!-Data!AP536)/Data!#REF!)*10</f>
        <v>#REF!</v>
      </c>
      <c r="AQ537" s="2" t="e">
        <f>((Data!#REF!-Data!AQ536)/Data!#REF!)*10</f>
        <v>#REF!</v>
      </c>
      <c r="AR537" s="2" t="e">
        <f>((Data!#REF!-Data!AR536)/Data!#REF!)*10</f>
        <v>#REF!</v>
      </c>
      <c r="AS537" s="2" t="e">
        <f>((Data!#REF!-Data!AS536)/Data!#REF!)*10</f>
        <v>#REF!</v>
      </c>
      <c r="AT537" s="2" t="e">
        <f>((Data!#REF!-Data!AT536)/Data!#REF!)*10</f>
        <v>#REF!</v>
      </c>
      <c r="AU537" s="2" t="e">
        <f>((Data!#REF!-Data!AU536)/Data!#REF!)*10</f>
        <v>#REF!</v>
      </c>
      <c r="AV537" s="2" t="e">
        <f>((Data!#REF!-Data!AV536)/Data!#REF!)*10</f>
        <v>#REF!</v>
      </c>
      <c r="AW537" s="2" t="e">
        <f>((Data!#REF!-Data!AW536)/Data!#REF!)*10</f>
        <v>#REF!</v>
      </c>
      <c r="AX537" s="2" t="e">
        <f>((Data!AX536-Data!#REF!)/Data!#REF!)*10</f>
        <v>#REF!</v>
      </c>
      <c r="AY537" s="2" t="e">
        <f>((Data!AY536-Data!#REF!)/Data!#REF!)*10</f>
        <v>#REF!</v>
      </c>
      <c r="AZ537" s="2" t="e">
        <f>((Data!AZ536-Data!#REF!)/Data!#REF!)*10</f>
        <v>#REF!</v>
      </c>
      <c r="BA537" s="2" t="e">
        <f>((Data!BA536-Data!#REF!)/Data!#REF!)*10</f>
        <v>#REF!</v>
      </c>
      <c r="BB537" s="2" t="e">
        <f>((Data!BB536-Data!#REF!)/Data!#REF!)*10</f>
        <v>#REF!</v>
      </c>
      <c r="BC537" s="2" t="e">
        <f>((Data!BC536-Data!#REF!)/Data!#REF!)*10</f>
        <v>#REF!</v>
      </c>
      <c r="BD537" s="2" t="e">
        <f>((Data!BD536-Data!#REF!)/Data!#REF!)*10</f>
        <v>#REF!</v>
      </c>
      <c r="BE537" s="2" t="e">
        <f>((Data!BE536-Data!#REF!)/Data!#REF!)*10</f>
        <v>#REF!</v>
      </c>
      <c r="BF537" s="2" t="e">
        <f>((Data!BF536-Data!#REF!)/Data!#REF!)*10</f>
        <v>#REF!</v>
      </c>
      <c r="BG537" s="2" t="e">
        <f>((Data!BG536-Data!#REF!)/Data!#REF!)*10</f>
        <v>#REF!</v>
      </c>
      <c r="BH537" s="2" t="e">
        <f>((Data!BH536-Data!#REF!)/Data!#REF!)*10</f>
        <v>#REF!</v>
      </c>
      <c r="BI537" s="2" t="e">
        <f>((Data!BI536-Data!#REF!)/Data!#REF!)*10</f>
        <v>#REF!</v>
      </c>
      <c r="BJ537" s="2" t="e">
        <f>((Data!BJ536-Data!#REF!)/Data!#REF!)*10</f>
        <v>#REF!</v>
      </c>
      <c r="BK537" s="2" t="e">
        <f>((Data!BK536-Data!#REF!)/Data!#REF!)*10</f>
        <v>#REF!</v>
      </c>
      <c r="BL537" s="2" t="e">
        <f>((Data!BL536-Data!#REF!)/Data!#REF!)*10</f>
        <v>#REF!</v>
      </c>
      <c r="BM537" s="8"/>
      <c r="BN537" s="8"/>
      <c r="BO537" s="8"/>
      <c r="BP537" s="8"/>
      <c r="BQ537" s="8"/>
    </row>
    <row r="538" spans="1:69">
      <c r="A538" t="s">
        <v>1080</v>
      </c>
      <c r="B538" s="1" t="s">
        <v>2295</v>
      </c>
      <c r="C538" s="16" t="s">
        <v>1081</v>
      </c>
      <c r="D538" s="16" t="s">
        <v>1363</v>
      </c>
      <c r="E538" s="2" t="e">
        <f>((Data!E537-Data!#REF!)/Data!#REF!)*10</f>
        <v>#REF!</v>
      </c>
      <c r="F538" s="2" t="e">
        <f>((Data!F537-Data!#REF!)/Data!#REF!)*10</f>
        <v>#REF!</v>
      </c>
      <c r="G538" s="2" t="e">
        <f>((Data!G537-Data!#REF!)/Data!#REF!)*10</f>
        <v>#REF!</v>
      </c>
      <c r="H538" s="2" t="e">
        <f>((Data!H537-Data!#REF!)/Data!#REF!)*10</f>
        <v>#REF!</v>
      </c>
      <c r="I538" s="2" t="e">
        <f>((Data!I537-Data!#REF!)/Data!#REF!)*10</f>
        <v>#REF!</v>
      </c>
      <c r="J538" s="2" t="e">
        <f>((Data!#REF!-Data!J537)/Data!#REF!)*10</f>
        <v>#REF!</v>
      </c>
      <c r="K538" s="2" t="e">
        <f>((Data!#REF!-Data!K537)/Data!#REF!)*10</f>
        <v>#REF!</v>
      </c>
      <c r="L538" s="2" t="e">
        <f>((Data!#REF!-Data!L537)/Data!#REF!)*10</f>
        <v>#REF!</v>
      </c>
      <c r="M538" s="2" t="e">
        <f>((Data!#REF!-Data!M537)/Data!#REF!)*10</f>
        <v>#REF!</v>
      </c>
      <c r="N538" s="2" t="e">
        <f>((Data!#REF!-Data!N537)/Data!#REF!)*10</f>
        <v>#REF!</v>
      </c>
      <c r="O538" s="2" t="e">
        <f>((Data!#REF!-Data!O537)/Data!#REF!)*10</f>
        <v>#REF!</v>
      </c>
      <c r="P538" s="2" t="e">
        <f>((Data!#REF!-Data!P537)/Data!#REF!)*10</f>
        <v>#REF!</v>
      </c>
      <c r="Q538" s="2" t="e">
        <f>((Data!#REF!-Data!Q537)/Data!#REF!)*10</f>
        <v>#REF!</v>
      </c>
      <c r="R538" s="2" t="e">
        <f>((Data!#REF!-Data!R537)/Data!#REF!)*10</f>
        <v>#REF!</v>
      </c>
      <c r="S538" s="2" t="e">
        <f>((Data!#REF!-Data!S537)/Data!#REF!)*10</f>
        <v>#REF!</v>
      </c>
      <c r="T538" s="2" t="e">
        <f>((Data!#REF!-Data!T537)/Data!#REF!)*10</f>
        <v>#REF!</v>
      </c>
      <c r="U538" s="2" t="e">
        <f>((Data!#REF!-Data!U537)/Data!#REF!)*10</f>
        <v>#REF!</v>
      </c>
      <c r="V538" s="2" t="e">
        <f>((Data!#REF!-Data!V537)/Data!#REF!)*10</f>
        <v>#REF!</v>
      </c>
      <c r="W538" s="2" t="e">
        <f>((Data!#REF!-Data!W537)/Data!#REF!)*10</f>
        <v>#REF!</v>
      </c>
      <c r="X538" s="2" t="e">
        <f>((Data!#REF!-Data!X537)/Data!#REF!)*10</f>
        <v>#REF!</v>
      </c>
      <c r="Y538" s="2" t="e">
        <f>((Data!#REF!-Data!Y537)/Data!#REF!)*10</f>
        <v>#REF!</v>
      </c>
      <c r="Z538" s="2" t="e">
        <f>((Data!#REF!-Data!Z537)/Data!#REF!)*10</f>
        <v>#REF!</v>
      </c>
      <c r="AA538" s="2" t="e">
        <f>((Data!#REF!-Data!AA537)/Data!#REF!)*10</f>
        <v>#REF!</v>
      </c>
      <c r="AB538" s="2" t="e">
        <f>((Data!#REF!-Data!AB537)/Data!#REF!)*10</f>
        <v>#REF!</v>
      </c>
      <c r="AC538" s="2" t="e">
        <f>((Data!#REF!-Data!AC537)/Data!#REF!)*10</f>
        <v>#REF!</v>
      </c>
      <c r="AD538" s="2" t="e">
        <f>((Data!#REF!-Data!AD537)/Data!#REF!)*10</f>
        <v>#REF!</v>
      </c>
      <c r="AE538" s="2" t="e">
        <f>((Data!#REF!-Data!AE537)/Data!#REF!)*10</f>
        <v>#REF!</v>
      </c>
      <c r="AF538" s="2" t="e">
        <f>((Data!#REF!-Data!AF537)/Data!#REF!)*10</f>
        <v>#REF!</v>
      </c>
      <c r="AG538" s="2" t="e">
        <f>((Data!#REF!-Data!AG537)/Data!#REF!)*10</f>
        <v>#REF!</v>
      </c>
      <c r="AH538" s="2" t="e">
        <f>((Data!#REF!-Data!AH537)/Data!#REF!)*10</f>
        <v>#REF!</v>
      </c>
      <c r="AI538" s="2" t="e">
        <f>((Data!AI537-Data!#REF!)/Data!#REF!)*10</f>
        <v>#REF!</v>
      </c>
      <c r="AJ538" s="2" t="e">
        <f>((Data!AJ537-Data!#REF!)/Data!#REF!)*10</f>
        <v>#REF!</v>
      </c>
      <c r="AK538" s="2" t="e">
        <f>((Data!AK537-Data!#REF!)/Data!#REF!)*10</f>
        <v>#REF!</v>
      </c>
      <c r="AL538" s="2" t="e">
        <f>((Data!AL537-Data!#REF!)/Data!#REF!)*10</f>
        <v>#REF!</v>
      </c>
      <c r="AM538" s="2" t="e">
        <f>((Data!AM537-Data!#REF!)/Data!#REF!)*10</f>
        <v>#REF!</v>
      </c>
      <c r="AN538" s="2" t="e">
        <f>((Data!#REF!-Data!AN537)/Data!#REF!)*10</f>
        <v>#REF!</v>
      </c>
      <c r="AO538" s="2" t="e">
        <f>((Data!#REF!-Data!AO537)/Data!#REF!)*10</f>
        <v>#REF!</v>
      </c>
      <c r="AP538" s="2" t="e">
        <f>((Data!#REF!-Data!AP537)/Data!#REF!)*10</f>
        <v>#REF!</v>
      </c>
      <c r="AQ538" s="2" t="e">
        <f>((Data!#REF!-Data!AQ537)/Data!#REF!)*10</f>
        <v>#REF!</v>
      </c>
      <c r="AR538" s="2" t="e">
        <f>((Data!#REF!-Data!AR537)/Data!#REF!)*10</f>
        <v>#REF!</v>
      </c>
      <c r="AS538" s="2" t="e">
        <f>((Data!#REF!-Data!AS537)/Data!#REF!)*10</f>
        <v>#REF!</v>
      </c>
      <c r="AT538" s="2" t="e">
        <f>((Data!#REF!-Data!AT537)/Data!#REF!)*10</f>
        <v>#REF!</v>
      </c>
      <c r="AU538" s="2" t="e">
        <f>((Data!#REF!-Data!AU537)/Data!#REF!)*10</f>
        <v>#REF!</v>
      </c>
      <c r="AV538" s="2" t="e">
        <f>((Data!#REF!-Data!AV537)/Data!#REF!)*10</f>
        <v>#REF!</v>
      </c>
      <c r="AW538" s="2" t="e">
        <f>((Data!#REF!-Data!AW537)/Data!#REF!)*10</f>
        <v>#REF!</v>
      </c>
      <c r="AX538" s="2" t="e">
        <f>((Data!AX537-Data!#REF!)/Data!#REF!)*10</f>
        <v>#REF!</v>
      </c>
      <c r="AY538" s="2" t="e">
        <f>((Data!AY537-Data!#REF!)/Data!#REF!)*10</f>
        <v>#REF!</v>
      </c>
      <c r="AZ538" s="2" t="e">
        <f>((Data!AZ537-Data!#REF!)/Data!#REF!)*10</f>
        <v>#REF!</v>
      </c>
      <c r="BA538" s="2" t="e">
        <f>((Data!BA537-Data!#REF!)/Data!#REF!)*10</f>
        <v>#REF!</v>
      </c>
      <c r="BB538" s="2" t="e">
        <f>((Data!BB537-Data!#REF!)/Data!#REF!)*10</f>
        <v>#REF!</v>
      </c>
      <c r="BC538" s="2" t="e">
        <f>((Data!BC537-Data!#REF!)/Data!#REF!)*10</f>
        <v>#REF!</v>
      </c>
      <c r="BD538" s="2" t="e">
        <f>((Data!BD537-Data!#REF!)/Data!#REF!)*10</f>
        <v>#REF!</v>
      </c>
      <c r="BE538" s="2" t="e">
        <f>((Data!BE537-Data!#REF!)/Data!#REF!)*10</f>
        <v>#REF!</v>
      </c>
      <c r="BF538" s="2" t="e">
        <f>((Data!BF537-Data!#REF!)/Data!#REF!)*10</f>
        <v>#REF!</v>
      </c>
      <c r="BG538" s="2" t="e">
        <f>((Data!BG537-Data!#REF!)/Data!#REF!)*10</f>
        <v>#REF!</v>
      </c>
      <c r="BH538" s="2" t="e">
        <f>((Data!BH537-Data!#REF!)/Data!#REF!)*10</f>
        <v>#REF!</v>
      </c>
      <c r="BI538" s="2" t="e">
        <f>((Data!BI537-Data!#REF!)/Data!#REF!)*10</f>
        <v>#REF!</v>
      </c>
      <c r="BJ538" s="2" t="e">
        <f>((Data!BJ537-Data!#REF!)/Data!#REF!)*10</f>
        <v>#REF!</v>
      </c>
      <c r="BK538" s="2" t="e">
        <f>((Data!BK537-Data!#REF!)/Data!#REF!)*10</f>
        <v>#REF!</v>
      </c>
      <c r="BL538" s="2" t="e">
        <f>((Data!BL537-Data!#REF!)/Data!#REF!)*10</f>
        <v>#REF!</v>
      </c>
      <c r="BM538" s="8"/>
      <c r="BN538" s="8"/>
      <c r="BO538" s="8"/>
      <c r="BP538" s="8"/>
      <c r="BQ538" s="8"/>
    </row>
    <row r="539" spans="1:69">
      <c r="A539" t="s">
        <v>1082</v>
      </c>
      <c r="B539" s="1" t="s">
        <v>2296</v>
      </c>
      <c r="C539" s="16" t="s">
        <v>1083</v>
      </c>
      <c r="D539" s="16" t="s">
        <v>1363</v>
      </c>
      <c r="E539" s="2" t="e">
        <f>((Data!E538-Data!#REF!)/Data!#REF!)*10</f>
        <v>#REF!</v>
      </c>
      <c r="F539" s="2" t="e">
        <f>((Data!F538-Data!#REF!)/Data!#REF!)*10</f>
        <v>#REF!</v>
      </c>
      <c r="G539" s="2" t="e">
        <f>((Data!G538-Data!#REF!)/Data!#REF!)*10</f>
        <v>#REF!</v>
      </c>
      <c r="H539" s="2" t="e">
        <f>((Data!H538-Data!#REF!)/Data!#REF!)*10</f>
        <v>#REF!</v>
      </c>
      <c r="I539" s="2" t="e">
        <f>((Data!I538-Data!#REF!)/Data!#REF!)*10</f>
        <v>#REF!</v>
      </c>
      <c r="J539" s="2" t="e">
        <f>((Data!#REF!-Data!J538)/Data!#REF!)*10</f>
        <v>#REF!</v>
      </c>
      <c r="K539" s="2" t="e">
        <f>((Data!#REF!-Data!K538)/Data!#REF!)*10</f>
        <v>#REF!</v>
      </c>
      <c r="L539" s="2" t="e">
        <f>((Data!#REF!-Data!L538)/Data!#REF!)*10</f>
        <v>#REF!</v>
      </c>
      <c r="M539" s="2" t="e">
        <f>((Data!#REF!-Data!M538)/Data!#REF!)*10</f>
        <v>#REF!</v>
      </c>
      <c r="N539" s="2" t="e">
        <f>((Data!#REF!-Data!N538)/Data!#REF!)*10</f>
        <v>#REF!</v>
      </c>
      <c r="O539" s="2" t="e">
        <f>((Data!#REF!-Data!O538)/Data!#REF!)*10</f>
        <v>#REF!</v>
      </c>
      <c r="P539" s="2" t="e">
        <f>((Data!#REF!-Data!P538)/Data!#REF!)*10</f>
        <v>#REF!</v>
      </c>
      <c r="Q539" s="2" t="e">
        <f>((Data!#REF!-Data!Q538)/Data!#REF!)*10</f>
        <v>#REF!</v>
      </c>
      <c r="R539" s="2" t="e">
        <f>((Data!#REF!-Data!R538)/Data!#REF!)*10</f>
        <v>#REF!</v>
      </c>
      <c r="S539" s="2" t="e">
        <f>((Data!#REF!-Data!S538)/Data!#REF!)*10</f>
        <v>#REF!</v>
      </c>
      <c r="T539" s="2" t="e">
        <f>((Data!#REF!-Data!T538)/Data!#REF!)*10</f>
        <v>#REF!</v>
      </c>
      <c r="U539" s="2" t="e">
        <f>((Data!#REF!-Data!U538)/Data!#REF!)*10</f>
        <v>#REF!</v>
      </c>
      <c r="V539" s="2" t="e">
        <f>((Data!#REF!-Data!V538)/Data!#REF!)*10</f>
        <v>#REF!</v>
      </c>
      <c r="W539" s="2" t="e">
        <f>((Data!#REF!-Data!W538)/Data!#REF!)*10</f>
        <v>#REF!</v>
      </c>
      <c r="X539" s="2" t="e">
        <f>((Data!#REF!-Data!X538)/Data!#REF!)*10</f>
        <v>#REF!</v>
      </c>
      <c r="Y539" s="2" t="e">
        <f>((Data!#REF!-Data!Y538)/Data!#REF!)*10</f>
        <v>#REF!</v>
      </c>
      <c r="Z539" s="2" t="e">
        <f>((Data!#REF!-Data!Z538)/Data!#REF!)*10</f>
        <v>#REF!</v>
      </c>
      <c r="AA539" s="2" t="e">
        <f>((Data!#REF!-Data!AA538)/Data!#REF!)*10</f>
        <v>#REF!</v>
      </c>
      <c r="AB539" s="2" t="e">
        <f>((Data!#REF!-Data!AB538)/Data!#REF!)*10</f>
        <v>#REF!</v>
      </c>
      <c r="AC539" s="2" t="e">
        <f>((Data!#REF!-Data!AC538)/Data!#REF!)*10</f>
        <v>#REF!</v>
      </c>
      <c r="AD539" s="2" t="e">
        <f>((Data!#REF!-Data!AD538)/Data!#REF!)*10</f>
        <v>#REF!</v>
      </c>
      <c r="AE539" s="2" t="e">
        <f>((Data!#REF!-Data!AE538)/Data!#REF!)*10</f>
        <v>#REF!</v>
      </c>
      <c r="AF539" s="2" t="e">
        <f>((Data!#REF!-Data!AF538)/Data!#REF!)*10</f>
        <v>#REF!</v>
      </c>
      <c r="AG539" s="2" t="e">
        <f>((Data!#REF!-Data!AG538)/Data!#REF!)*10</f>
        <v>#REF!</v>
      </c>
      <c r="AH539" s="2" t="e">
        <f>((Data!#REF!-Data!AH538)/Data!#REF!)*10</f>
        <v>#REF!</v>
      </c>
      <c r="AI539" s="2" t="e">
        <f>((Data!AI538-Data!#REF!)/Data!#REF!)*10</f>
        <v>#REF!</v>
      </c>
      <c r="AJ539" s="2" t="e">
        <f>((Data!AJ538-Data!#REF!)/Data!#REF!)*10</f>
        <v>#REF!</v>
      </c>
      <c r="AK539" s="2" t="e">
        <f>((Data!AK538-Data!#REF!)/Data!#REF!)*10</f>
        <v>#REF!</v>
      </c>
      <c r="AL539" s="2" t="e">
        <f>((Data!AL538-Data!#REF!)/Data!#REF!)*10</f>
        <v>#REF!</v>
      </c>
      <c r="AM539" s="2" t="e">
        <f>((Data!AM538-Data!#REF!)/Data!#REF!)*10</f>
        <v>#REF!</v>
      </c>
      <c r="AN539" s="2" t="e">
        <f>((Data!#REF!-Data!AN538)/Data!#REF!)*10</f>
        <v>#REF!</v>
      </c>
      <c r="AO539" s="2" t="e">
        <f>((Data!#REF!-Data!AO538)/Data!#REF!)*10</f>
        <v>#REF!</v>
      </c>
      <c r="AP539" s="2" t="e">
        <f>((Data!#REF!-Data!AP538)/Data!#REF!)*10</f>
        <v>#REF!</v>
      </c>
      <c r="AQ539" s="2" t="e">
        <f>((Data!#REF!-Data!AQ538)/Data!#REF!)*10</f>
        <v>#REF!</v>
      </c>
      <c r="AR539" s="2" t="e">
        <f>((Data!#REF!-Data!AR538)/Data!#REF!)*10</f>
        <v>#REF!</v>
      </c>
      <c r="AS539" s="2" t="e">
        <f>((Data!#REF!-Data!AS538)/Data!#REF!)*10</f>
        <v>#REF!</v>
      </c>
      <c r="AT539" s="2" t="e">
        <f>((Data!#REF!-Data!AT538)/Data!#REF!)*10</f>
        <v>#REF!</v>
      </c>
      <c r="AU539" s="2" t="e">
        <f>((Data!#REF!-Data!AU538)/Data!#REF!)*10</f>
        <v>#REF!</v>
      </c>
      <c r="AV539" s="2" t="e">
        <f>((Data!#REF!-Data!AV538)/Data!#REF!)*10</f>
        <v>#REF!</v>
      </c>
      <c r="AW539" s="2" t="e">
        <f>((Data!#REF!-Data!AW538)/Data!#REF!)*10</f>
        <v>#REF!</v>
      </c>
      <c r="AX539" s="2" t="e">
        <f>((Data!AX538-Data!#REF!)/Data!#REF!)*10</f>
        <v>#REF!</v>
      </c>
      <c r="AY539" s="2" t="e">
        <f>((Data!AY538-Data!#REF!)/Data!#REF!)*10</f>
        <v>#REF!</v>
      </c>
      <c r="AZ539" s="2" t="e">
        <f>((Data!AZ538-Data!#REF!)/Data!#REF!)*10</f>
        <v>#REF!</v>
      </c>
      <c r="BA539" s="2" t="e">
        <f>((Data!BA538-Data!#REF!)/Data!#REF!)*10</f>
        <v>#REF!</v>
      </c>
      <c r="BB539" s="2" t="e">
        <f>((Data!BB538-Data!#REF!)/Data!#REF!)*10</f>
        <v>#REF!</v>
      </c>
      <c r="BC539" s="2" t="e">
        <f>((Data!BC538-Data!#REF!)/Data!#REF!)*10</f>
        <v>#REF!</v>
      </c>
      <c r="BD539" s="2" t="e">
        <f>((Data!BD538-Data!#REF!)/Data!#REF!)*10</f>
        <v>#REF!</v>
      </c>
      <c r="BE539" s="2" t="e">
        <f>((Data!BE538-Data!#REF!)/Data!#REF!)*10</f>
        <v>#REF!</v>
      </c>
      <c r="BF539" s="2" t="e">
        <f>((Data!BF538-Data!#REF!)/Data!#REF!)*10</f>
        <v>#REF!</v>
      </c>
      <c r="BG539" s="2" t="e">
        <f>((Data!BG538-Data!#REF!)/Data!#REF!)*10</f>
        <v>#REF!</v>
      </c>
      <c r="BH539" s="2" t="e">
        <f>((Data!BH538-Data!#REF!)/Data!#REF!)*10</f>
        <v>#REF!</v>
      </c>
      <c r="BI539" s="2" t="e">
        <f>((Data!BI538-Data!#REF!)/Data!#REF!)*10</f>
        <v>#REF!</v>
      </c>
      <c r="BJ539" s="2" t="e">
        <f>((Data!BJ538-Data!#REF!)/Data!#REF!)*10</f>
        <v>#REF!</v>
      </c>
      <c r="BK539" s="2" t="e">
        <f>((Data!BK538-Data!#REF!)/Data!#REF!)*10</f>
        <v>#REF!</v>
      </c>
      <c r="BL539" s="2" t="e">
        <f>((Data!BL538-Data!#REF!)/Data!#REF!)*10</f>
        <v>#REF!</v>
      </c>
      <c r="BM539" s="8"/>
      <c r="BN539" s="8"/>
      <c r="BO539" s="8"/>
      <c r="BP539" s="8"/>
      <c r="BQ539" s="8"/>
    </row>
    <row r="540" spans="1:69">
      <c r="A540" t="s">
        <v>1084</v>
      </c>
      <c r="B540" s="1" t="s">
        <v>2297</v>
      </c>
      <c r="C540" s="16" t="s">
        <v>907</v>
      </c>
      <c r="D540" s="16" t="s">
        <v>1363</v>
      </c>
      <c r="E540" s="2" t="e">
        <f>((Data!E539-Data!#REF!)/Data!#REF!)*10</f>
        <v>#REF!</v>
      </c>
      <c r="F540" s="2" t="e">
        <f>((Data!F539-Data!#REF!)/Data!#REF!)*10</f>
        <v>#REF!</v>
      </c>
      <c r="G540" s="2" t="e">
        <f>((Data!G539-Data!#REF!)/Data!#REF!)*10</f>
        <v>#REF!</v>
      </c>
      <c r="H540" s="2" t="e">
        <f>((Data!H539-Data!#REF!)/Data!#REF!)*10</f>
        <v>#REF!</v>
      </c>
      <c r="I540" s="2" t="e">
        <f>((Data!I539-Data!#REF!)/Data!#REF!)*10</f>
        <v>#REF!</v>
      </c>
      <c r="J540" s="2" t="e">
        <f>((Data!#REF!-Data!J539)/Data!#REF!)*10</f>
        <v>#REF!</v>
      </c>
      <c r="K540" s="2" t="e">
        <f>((Data!#REF!-Data!K539)/Data!#REF!)*10</f>
        <v>#REF!</v>
      </c>
      <c r="L540" s="2" t="e">
        <f>((Data!#REF!-Data!L539)/Data!#REF!)*10</f>
        <v>#REF!</v>
      </c>
      <c r="M540" s="2" t="e">
        <f>((Data!#REF!-Data!M539)/Data!#REF!)*10</f>
        <v>#REF!</v>
      </c>
      <c r="N540" s="2" t="e">
        <f>((Data!#REF!-Data!N539)/Data!#REF!)*10</f>
        <v>#REF!</v>
      </c>
      <c r="O540" s="2" t="e">
        <f>((Data!#REF!-Data!O539)/Data!#REF!)*10</f>
        <v>#REF!</v>
      </c>
      <c r="P540" s="2" t="e">
        <f>((Data!#REF!-Data!P539)/Data!#REF!)*10</f>
        <v>#REF!</v>
      </c>
      <c r="Q540" s="2" t="e">
        <f>((Data!#REF!-Data!Q539)/Data!#REF!)*10</f>
        <v>#REF!</v>
      </c>
      <c r="R540" s="2" t="e">
        <f>((Data!#REF!-Data!R539)/Data!#REF!)*10</f>
        <v>#REF!</v>
      </c>
      <c r="S540" s="2" t="e">
        <f>((Data!#REF!-Data!S539)/Data!#REF!)*10</f>
        <v>#REF!</v>
      </c>
      <c r="T540" s="2" t="e">
        <f>((Data!#REF!-Data!T539)/Data!#REF!)*10</f>
        <v>#REF!</v>
      </c>
      <c r="U540" s="2" t="e">
        <f>((Data!#REF!-Data!U539)/Data!#REF!)*10</f>
        <v>#REF!</v>
      </c>
      <c r="V540" s="2" t="e">
        <f>((Data!#REF!-Data!V539)/Data!#REF!)*10</f>
        <v>#REF!</v>
      </c>
      <c r="W540" s="2" t="e">
        <f>((Data!#REF!-Data!W539)/Data!#REF!)*10</f>
        <v>#REF!</v>
      </c>
      <c r="X540" s="2" t="e">
        <f>((Data!#REF!-Data!X539)/Data!#REF!)*10</f>
        <v>#REF!</v>
      </c>
      <c r="Y540" s="2" t="e">
        <f>((Data!#REF!-Data!Y539)/Data!#REF!)*10</f>
        <v>#REF!</v>
      </c>
      <c r="Z540" s="2" t="e">
        <f>((Data!#REF!-Data!Z539)/Data!#REF!)*10</f>
        <v>#REF!</v>
      </c>
      <c r="AA540" s="2" t="e">
        <f>((Data!#REF!-Data!AA539)/Data!#REF!)*10</f>
        <v>#REF!</v>
      </c>
      <c r="AB540" s="2" t="e">
        <f>((Data!#REF!-Data!AB539)/Data!#REF!)*10</f>
        <v>#REF!</v>
      </c>
      <c r="AC540" s="2" t="e">
        <f>((Data!#REF!-Data!AC539)/Data!#REF!)*10</f>
        <v>#REF!</v>
      </c>
      <c r="AD540" s="2" t="e">
        <f>((Data!#REF!-Data!AD539)/Data!#REF!)*10</f>
        <v>#REF!</v>
      </c>
      <c r="AE540" s="2" t="e">
        <f>((Data!#REF!-Data!AE539)/Data!#REF!)*10</f>
        <v>#REF!</v>
      </c>
      <c r="AF540" s="2" t="e">
        <f>((Data!#REF!-Data!AF539)/Data!#REF!)*10</f>
        <v>#REF!</v>
      </c>
      <c r="AG540" s="2" t="e">
        <f>((Data!#REF!-Data!AG539)/Data!#REF!)*10</f>
        <v>#REF!</v>
      </c>
      <c r="AH540" s="2" t="e">
        <f>((Data!#REF!-Data!AH539)/Data!#REF!)*10</f>
        <v>#REF!</v>
      </c>
      <c r="AI540" s="2" t="e">
        <f>((Data!AI539-Data!#REF!)/Data!#REF!)*10</f>
        <v>#REF!</v>
      </c>
      <c r="AJ540" s="2" t="e">
        <f>((Data!AJ539-Data!#REF!)/Data!#REF!)*10</f>
        <v>#REF!</v>
      </c>
      <c r="AK540" s="2" t="e">
        <f>((Data!AK539-Data!#REF!)/Data!#REF!)*10</f>
        <v>#REF!</v>
      </c>
      <c r="AL540" s="2" t="e">
        <f>((Data!AL539-Data!#REF!)/Data!#REF!)*10</f>
        <v>#REF!</v>
      </c>
      <c r="AM540" s="2" t="e">
        <f>((Data!AM539-Data!#REF!)/Data!#REF!)*10</f>
        <v>#REF!</v>
      </c>
      <c r="AN540" s="2" t="e">
        <f>((Data!#REF!-Data!AN539)/Data!#REF!)*10</f>
        <v>#REF!</v>
      </c>
      <c r="AO540" s="2" t="e">
        <f>((Data!#REF!-Data!AO539)/Data!#REF!)*10</f>
        <v>#REF!</v>
      </c>
      <c r="AP540" s="2" t="e">
        <f>((Data!#REF!-Data!AP539)/Data!#REF!)*10</f>
        <v>#REF!</v>
      </c>
      <c r="AQ540" s="2" t="e">
        <f>((Data!#REF!-Data!AQ539)/Data!#REF!)*10</f>
        <v>#REF!</v>
      </c>
      <c r="AR540" s="2" t="e">
        <f>((Data!#REF!-Data!AR539)/Data!#REF!)*10</f>
        <v>#REF!</v>
      </c>
      <c r="AS540" s="2" t="e">
        <f>((Data!#REF!-Data!AS539)/Data!#REF!)*10</f>
        <v>#REF!</v>
      </c>
      <c r="AT540" s="2" t="e">
        <f>((Data!#REF!-Data!AT539)/Data!#REF!)*10</f>
        <v>#REF!</v>
      </c>
      <c r="AU540" s="2" t="e">
        <f>((Data!#REF!-Data!AU539)/Data!#REF!)*10</f>
        <v>#REF!</v>
      </c>
      <c r="AV540" s="2" t="e">
        <f>((Data!#REF!-Data!AV539)/Data!#REF!)*10</f>
        <v>#REF!</v>
      </c>
      <c r="AW540" s="2" t="e">
        <f>((Data!#REF!-Data!AW539)/Data!#REF!)*10</f>
        <v>#REF!</v>
      </c>
      <c r="AX540" s="2" t="e">
        <f>((Data!AX539-Data!#REF!)/Data!#REF!)*10</f>
        <v>#REF!</v>
      </c>
      <c r="AY540" s="2" t="e">
        <f>((Data!AY539-Data!#REF!)/Data!#REF!)*10</f>
        <v>#REF!</v>
      </c>
      <c r="AZ540" s="2" t="e">
        <f>((Data!AZ539-Data!#REF!)/Data!#REF!)*10</f>
        <v>#REF!</v>
      </c>
      <c r="BA540" s="2" t="e">
        <f>((Data!BA539-Data!#REF!)/Data!#REF!)*10</f>
        <v>#REF!</v>
      </c>
      <c r="BB540" s="2" t="e">
        <f>((Data!BB539-Data!#REF!)/Data!#REF!)*10</f>
        <v>#REF!</v>
      </c>
      <c r="BC540" s="2" t="e">
        <f>((Data!BC539-Data!#REF!)/Data!#REF!)*10</f>
        <v>#REF!</v>
      </c>
      <c r="BD540" s="2" t="e">
        <f>((Data!BD539-Data!#REF!)/Data!#REF!)*10</f>
        <v>#REF!</v>
      </c>
      <c r="BE540" s="2" t="e">
        <f>((Data!BE539-Data!#REF!)/Data!#REF!)*10</f>
        <v>#REF!</v>
      </c>
      <c r="BF540" s="2" t="e">
        <f>((Data!BF539-Data!#REF!)/Data!#REF!)*10</f>
        <v>#REF!</v>
      </c>
      <c r="BG540" s="2" t="e">
        <f>((Data!BG539-Data!#REF!)/Data!#REF!)*10</f>
        <v>#REF!</v>
      </c>
      <c r="BH540" s="2" t="e">
        <f>((Data!BH539-Data!#REF!)/Data!#REF!)*10</f>
        <v>#REF!</v>
      </c>
      <c r="BI540" s="2" t="e">
        <f>((Data!BI539-Data!#REF!)/Data!#REF!)*10</f>
        <v>#REF!</v>
      </c>
      <c r="BJ540" s="2" t="e">
        <f>((Data!BJ539-Data!#REF!)/Data!#REF!)*10</f>
        <v>#REF!</v>
      </c>
      <c r="BK540" s="2" t="e">
        <f>((Data!BK539-Data!#REF!)/Data!#REF!)*10</f>
        <v>#REF!</v>
      </c>
      <c r="BL540" s="2" t="e">
        <f>((Data!BL539-Data!#REF!)/Data!#REF!)*10</f>
        <v>#REF!</v>
      </c>
      <c r="BM540" s="8"/>
      <c r="BN540" s="8"/>
      <c r="BO540" s="8"/>
      <c r="BP540" s="8"/>
      <c r="BQ540" s="8"/>
    </row>
    <row r="541" spans="1:69">
      <c r="A541" t="s">
        <v>1085</v>
      </c>
      <c r="B541" s="1" t="s">
        <v>2298</v>
      </c>
      <c r="C541" s="16" t="s">
        <v>1086</v>
      </c>
      <c r="D541" s="16" t="s">
        <v>1363</v>
      </c>
      <c r="E541" s="2" t="e">
        <f>((Data!E540-Data!#REF!)/Data!#REF!)*10</f>
        <v>#REF!</v>
      </c>
      <c r="F541" s="2" t="e">
        <f>((Data!F540-Data!#REF!)/Data!#REF!)*10</f>
        <v>#REF!</v>
      </c>
      <c r="G541" s="2" t="e">
        <f>((Data!G540-Data!#REF!)/Data!#REF!)*10</f>
        <v>#REF!</v>
      </c>
      <c r="H541" s="2" t="e">
        <f>((Data!H540-Data!#REF!)/Data!#REF!)*10</f>
        <v>#REF!</v>
      </c>
      <c r="I541" s="2" t="e">
        <f>((Data!I540-Data!#REF!)/Data!#REF!)*10</f>
        <v>#REF!</v>
      </c>
      <c r="J541" s="2" t="e">
        <f>((Data!#REF!-Data!J540)/Data!#REF!)*10</f>
        <v>#REF!</v>
      </c>
      <c r="K541" s="2" t="e">
        <f>((Data!#REF!-Data!K540)/Data!#REF!)*10</f>
        <v>#REF!</v>
      </c>
      <c r="L541" s="2" t="e">
        <f>((Data!#REF!-Data!L540)/Data!#REF!)*10</f>
        <v>#REF!</v>
      </c>
      <c r="M541" s="2" t="e">
        <f>((Data!#REF!-Data!M540)/Data!#REF!)*10</f>
        <v>#REF!</v>
      </c>
      <c r="N541" s="2" t="e">
        <f>((Data!#REF!-Data!N540)/Data!#REF!)*10</f>
        <v>#REF!</v>
      </c>
      <c r="O541" s="2" t="e">
        <f>((Data!#REF!-Data!O540)/Data!#REF!)*10</f>
        <v>#REF!</v>
      </c>
      <c r="P541" s="2" t="e">
        <f>((Data!#REF!-Data!P540)/Data!#REF!)*10</f>
        <v>#REF!</v>
      </c>
      <c r="Q541" s="2" t="e">
        <f>((Data!#REF!-Data!Q540)/Data!#REF!)*10</f>
        <v>#REF!</v>
      </c>
      <c r="R541" s="2" t="e">
        <f>((Data!#REF!-Data!R540)/Data!#REF!)*10</f>
        <v>#REF!</v>
      </c>
      <c r="S541" s="2" t="e">
        <f>((Data!#REF!-Data!S540)/Data!#REF!)*10</f>
        <v>#REF!</v>
      </c>
      <c r="T541" s="2" t="e">
        <f>((Data!#REF!-Data!T540)/Data!#REF!)*10</f>
        <v>#REF!</v>
      </c>
      <c r="U541" s="2" t="e">
        <f>((Data!#REF!-Data!U540)/Data!#REF!)*10</f>
        <v>#REF!</v>
      </c>
      <c r="V541" s="2" t="e">
        <f>((Data!#REF!-Data!V540)/Data!#REF!)*10</f>
        <v>#REF!</v>
      </c>
      <c r="W541" s="2" t="e">
        <f>((Data!#REF!-Data!W540)/Data!#REF!)*10</f>
        <v>#REF!</v>
      </c>
      <c r="X541" s="2" t="e">
        <f>((Data!#REF!-Data!X540)/Data!#REF!)*10</f>
        <v>#REF!</v>
      </c>
      <c r="Y541" s="2" t="e">
        <f>((Data!#REF!-Data!Y540)/Data!#REF!)*10</f>
        <v>#REF!</v>
      </c>
      <c r="Z541" s="2" t="e">
        <f>((Data!#REF!-Data!Z540)/Data!#REF!)*10</f>
        <v>#REF!</v>
      </c>
      <c r="AA541" s="2" t="e">
        <f>((Data!#REF!-Data!AA540)/Data!#REF!)*10</f>
        <v>#REF!</v>
      </c>
      <c r="AB541" s="2" t="e">
        <f>((Data!#REF!-Data!AB540)/Data!#REF!)*10</f>
        <v>#REF!</v>
      </c>
      <c r="AC541" s="2" t="e">
        <f>((Data!#REF!-Data!AC540)/Data!#REF!)*10</f>
        <v>#REF!</v>
      </c>
      <c r="AD541" s="2" t="e">
        <f>((Data!#REF!-Data!AD540)/Data!#REF!)*10</f>
        <v>#REF!</v>
      </c>
      <c r="AE541" s="2" t="e">
        <f>((Data!#REF!-Data!AE540)/Data!#REF!)*10</f>
        <v>#REF!</v>
      </c>
      <c r="AF541" s="2" t="e">
        <f>((Data!#REF!-Data!AF540)/Data!#REF!)*10</f>
        <v>#REF!</v>
      </c>
      <c r="AG541" s="2" t="e">
        <f>((Data!#REF!-Data!AG540)/Data!#REF!)*10</f>
        <v>#REF!</v>
      </c>
      <c r="AH541" s="2" t="e">
        <f>((Data!#REF!-Data!AH540)/Data!#REF!)*10</f>
        <v>#REF!</v>
      </c>
      <c r="AI541" s="2" t="e">
        <f>((Data!AI540-Data!#REF!)/Data!#REF!)*10</f>
        <v>#REF!</v>
      </c>
      <c r="AJ541" s="2" t="e">
        <f>((Data!AJ540-Data!#REF!)/Data!#REF!)*10</f>
        <v>#REF!</v>
      </c>
      <c r="AK541" s="2" t="e">
        <f>((Data!AK540-Data!#REF!)/Data!#REF!)*10</f>
        <v>#REF!</v>
      </c>
      <c r="AL541" s="2" t="e">
        <f>((Data!AL540-Data!#REF!)/Data!#REF!)*10</f>
        <v>#REF!</v>
      </c>
      <c r="AM541" s="2" t="e">
        <f>((Data!AM540-Data!#REF!)/Data!#REF!)*10</f>
        <v>#REF!</v>
      </c>
      <c r="AN541" s="2" t="e">
        <f>((Data!#REF!-Data!AN540)/Data!#REF!)*10</f>
        <v>#REF!</v>
      </c>
      <c r="AO541" s="2" t="e">
        <f>((Data!#REF!-Data!AO540)/Data!#REF!)*10</f>
        <v>#REF!</v>
      </c>
      <c r="AP541" s="2" t="e">
        <f>((Data!#REF!-Data!AP540)/Data!#REF!)*10</f>
        <v>#REF!</v>
      </c>
      <c r="AQ541" s="2" t="e">
        <f>((Data!#REF!-Data!AQ540)/Data!#REF!)*10</f>
        <v>#REF!</v>
      </c>
      <c r="AR541" s="2" t="e">
        <f>((Data!#REF!-Data!AR540)/Data!#REF!)*10</f>
        <v>#REF!</v>
      </c>
      <c r="AS541" s="2" t="e">
        <f>((Data!#REF!-Data!AS540)/Data!#REF!)*10</f>
        <v>#REF!</v>
      </c>
      <c r="AT541" s="2" t="e">
        <f>((Data!#REF!-Data!AT540)/Data!#REF!)*10</f>
        <v>#REF!</v>
      </c>
      <c r="AU541" s="2" t="e">
        <f>((Data!#REF!-Data!AU540)/Data!#REF!)*10</f>
        <v>#REF!</v>
      </c>
      <c r="AV541" s="2" t="e">
        <f>((Data!#REF!-Data!AV540)/Data!#REF!)*10</f>
        <v>#REF!</v>
      </c>
      <c r="AW541" s="2" t="e">
        <f>((Data!#REF!-Data!AW540)/Data!#REF!)*10</f>
        <v>#REF!</v>
      </c>
      <c r="AX541" s="2" t="e">
        <f>((Data!AX540-Data!#REF!)/Data!#REF!)*10</f>
        <v>#REF!</v>
      </c>
      <c r="AY541" s="2" t="e">
        <f>((Data!AY540-Data!#REF!)/Data!#REF!)*10</f>
        <v>#REF!</v>
      </c>
      <c r="AZ541" s="2" t="e">
        <f>((Data!AZ540-Data!#REF!)/Data!#REF!)*10</f>
        <v>#REF!</v>
      </c>
      <c r="BA541" s="2" t="e">
        <f>((Data!BA540-Data!#REF!)/Data!#REF!)*10</f>
        <v>#REF!</v>
      </c>
      <c r="BB541" s="2" t="e">
        <f>((Data!BB540-Data!#REF!)/Data!#REF!)*10</f>
        <v>#REF!</v>
      </c>
      <c r="BC541" s="2" t="e">
        <f>((Data!BC540-Data!#REF!)/Data!#REF!)*10</f>
        <v>#REF!</v>
      </c>
      <c r="BD541" s="2" t="e">
        <f>((Data!BD540-Data!#REF!)/Data!#REF!)*10</f>
        <v>#REF!</v>
      </c>
      <c r="BE541" s="2" t="e">
        <f>((Data!BE540-Data!#REF!)/Data!#REF!)*10</f>
        <v>#REF!</v>
      </c>
      <c r="BF541" s="2" t="e">
        <f>((Data!BF540-Data!#REF!)/Data!#REF!)*10</f>
        <v>#REF!</v>
      </c>
      <c r="BG541" s="2" t="e">
        <f>((Data!BG540-Data!#REF!)/Data!#REF!)*10</f>
        <v>#REF!</v>
      </c>
      <c r="BH541" s="2" t="e">
        <f>((Data!BH540-Data!#REF!)/Data!#REF!)*10</f>
        <v>#REF!</v>
      </c>
      <c r="BI541" s="2" t="e">
        <f>((Data!BI540-Data!#REF!)/Data!#REF!)*10</f>
        <v>#REF!</v>
      </c>
      <c r="BJ541" s="2" t="e">
        <f>((Data!BJ540-Data!#REF!)/Data!#REF!)*10</f>
        <v>#REF!</v>
      </c>
      <c r="BK541" s="2" t="e">
        <f>((Data!BK540-Data!#REF!)/Data!#REF!)*10</f>
        <v>#REF!</v>
      </c>
      <c r="BL541" s="2" t="e">
        <f>((Data!BL540-Data!#REF!)/Data!#REF!)*10</f>
        <v>#REF!</v>
      </c>
      <c r="BM541" s="8"/>
      <c r="BN541" s="8"/>
      <c r="BO541" s="8"/>
      <c r="BP541" s="8"/>
      <c r="BQ541" s="8"/>
    </row>
    <row r="542" spans="1:69">
      <c r="A542" t="s">
        <v>1087</v>
      </c>
      <c r="B542" s="1" t="s">
        <v>2299</v>
      </c>
      <c r="C542" s="16" t="s">
        <v>1088</v>
      </c>
      <c r="D542" s="16" t="s">
        <v>1363</v>
      </c>
      <c r="E542" s="2" t="e">
        <f>((Data!E541-Data!#REF!)/Data!#REF!)*10</f>
        <v>#REF!</v>
      </c>
      <c r="F542" s="2" t="e">
        <f>((Data!F541-Data!#REF!)/Data!#REF!)*10</f>
        <v>#REF!</v>
      </c>
      <c r="G542" s="2" t="e">
        <f>((Data!G541-Data!#REF!)/Data!#REF!)*10</f>
        <v>#REF!</v>
      </c>
      <c r="H542" s="2" t="e">
        <f>((Data!H541-Data!#REF!)/Data!#REF!)*10</f>
        <v>#REF!</v>
      </c>
      <c r="I542" s="2" t="e">
        <f>((Data!I541-Data!#REF!)/Data!#REF!)*10</f>
        <v>#REF!</v>
      </c>
      <c r="J542" s="2" t="e">
        <f>((Data!#REF!-Data!J541)/Data!#REF!)*10</f>
        <v>#REF!</v>
      </c>
      <c r="K542" s="2" t="e">
        <f>((Data!#REF!-Data!K541)/Data!#REF!)*10</f>
        <v>#REF!</v>
      </c>
      <c r="L542" s="2" t="e">
        <f>((Data!#REF!-Data!L541)/Data!#REF!)*10</f>
        <v>#REF!</v>
      </c>
      <c r="M542" s="2" t="e">
        <f>((Data!#REF!-Data!M541)/Data!#REF!)*10</f>
        <v>#REF!</v>
      </c>
      <c r="N542" s="2" t="e">
        <f>((Data!#REF!-Data!N541)/Data!#REF!)*10</f>
        <v>#REF!</v>
      </c>
      <c r="O542" s="2" t="e">
        <f>((Data!#REF!-Data!O541)/Data!#REF!)*10</f>
        <v>#REF!</v>
      </c>
      <c r="P542" s="2" t="e">
        <f>((Data!#REF!-Data!P541)/Data!#REF!)*10</f>
        <v>#REF!</v>
      </c>
      <c r="Q542" s="2" t="e">
        <f>((Data!#REF!-Data!Q541)/Data!#REF!)*10</f>
        <v>#REF!</v>
      </c>
      <c r="R542" s="2" t="e">
        <f>((Data!#REF!-Data!R541)/Data!#REF!)*10</f>
        <v>#REF!</v>
      </c>
      <c r="S542" s="2" t="e">
        <f>((Data!#REF!-Data!S541)/Data!#REF!)*10</f>
        <v>#REF!</v>
      </c>
      <c r="T542" s="2" t="e">
        <f>((Data!#REF!-Data!T541)/Data!#REF!)*10</f>
        <v>#REF!</v>
      </c>
      <c r="U542" s="2" t="e">
        <f>((Data!#REF!-Data!U541)/Data!#REF!)*10</f>
        <v>#REF!</v>
      </c>
      <c r="V542" s="2" t="e">
        <f>((Data!#REF!-Data!V541)/Data!#REF!)*10</f>
        <v>#REF!</v>
      </c>
      <c r="W542" s="2" t="e">
        <f>((Data!#REF!-Data!W541)/Data!#REF!)*10</f>
        <v>#REF!</v>
      </c>
      <c r="X542" s="2" t="e">
        <f>((Data!#REF!-Data!X541)/Data!#REF!)*10</f>
        <v>#REF!</v>
      </c>
      <c r="Y542" s="2" t="e">
        <f>((Data!#REF!-Data!Y541)/Data!#REF!)*10</f>
        <v>#REF!</v>
      </c>
      <c r="Z542" s="2" t="e">
        <f>((Data!#REF!-Data!Z541)/Data!#REF!)*10</f>
        <v>#REF!</v>
      </c>
      <c r="AA542" s="2" t="e">
        <f>((Data!#REF!-Data!AA541)/Data!#REF!)*10</f>
        <v>#REF!</v>
      </c>
      <c r="AB542" s="2" t="e">
        <f>((Data!#REF!-Data!AB541)/Data!#REF!)*10</f>
        <v>#REF!</v>
      </c>
      <c r="AC542" s="2" t="e">
        <f>((Data!#REF!-Data!AC541)/Data!#REF!)*10</f>
        <v>#REF!</v>
      </c>
      <c r="AD542" s="2" t="e">
        <f>((Data!#REF!-Data!AD541)/Data!#REF!)*10</f>
        <v>#REF!</v>
      </c>
      <c r="AE542" s="2" t="e">
        <f>((Data!#REF!-Data!AE541)/Data!#REF!)*10</f>
        <v>#REF!</v>
      </c>
      <c r="AF542" s="2" t="e">
        <f>((Data!#REF!-Data!AF541)/Data!#REF!)*10</f>
        <v>#REF!</v>
      </c>
      <c r="AG542" s="2" t="e">
        <f>((Data!#REF!-Data!AG541)/Data!#REF!)*10</f>
        <v>#REF!</v>
      </c>
      <c r="AH542" s="2" t="e">
        <f>((Data!#REF!-Data!AH541)/Data!#REF!)*10</f>
        <v>#REF!</v>
      </c>
      <c r="AI542" s="2" t="e">
        <f>((Data!AI541-Data!#REF!)/Data!#REF!)*10</f>
        <v>#REF!</v>
      </c>
      <c r="AJ542" s="2" t="e">
        <f>((Data!AJ541-Data!#REF!)/Data!#REF!)*10</f>
        <v>#REF!</v>
      </c>
      <c r="AK542" s="2" t="e">
        <f>((Data!AK541-Data!#REF!)/Data!#REF!)*10</f>
        <v>#REF!</v>
      </c>
      <c r="AL542" s="2" t="e">
        <f>((Data!AL541-Data!#REF!)/Data!#REF!)*10</f>
        <v>#REF!</v>
      </c>
      <c r="AM542" s="2" t="e">
        <f>((Data!AM541-Data!#REF!)/Data!#REF!)*10</f>
        <v>#REF!</v>
      </c>
      <c r="AN542" s="2" t="e">
        <f>((Data!#REF!-Data!AN541)/Data!#REF!)*10</f>
        <v>#REF!</v>
      </c>
      <c r="AO542" s="2" t="e">
        <f>((Data!#REF!-Data!AO541)/Data!#REF!)*10</f>
        <v>#REF!</v>
      </c>
      <c r="AP542" s="2" t="e">
        <f>((Data!#REF!-Data!AP541)/Data!#REF!)*10</f>
        <v>#REF!</v>
      </c>
      <c r="AQ542" s="2" t="e">
        <f>((Data!#REF!-Data!AQ541)/Data!#REF!)*10</f>
        <v>#REF!</v>
      </c>
      <c r="AR542" s="2" t="e">
        <f>((Data!#REF!-Data!AR541)/Data!#REF!)*10</f>
        <v>#REF!</v>
      </c>
      <c r="AS542" s="2" t="e">
        <f>((Data!#REF!-Data!AS541)/Data!#REF!)*10</f>
        <v>#REF!</v>
      </c>
      <c r="AT542" s="2" t="e">
        <f>((Data!#REF!-Data!AT541)/Data!#REF!)*10</f>
        <v>#REF!</v>
      </c>
      <c r="AU542" s="2" t="e">
        <f>((Data!#REF!-Data!AU541)/Data!#REF!)*10</f>
        <v>#REF!</v>
      </c>
      <c r="AV542" s="2" t="e">
        <f>((Data!#REF!-Data!AV541)/Data!#REF!)*10</f>
        <v>#REF!</v>
      </c>
      <c r="AW542" s="2" t="e">
        <f>((Data!#REF!-Data!AW541)/Data!#REF!)*10</f>
        <v>#REF!</v>
      </c>
      <c r="AX542" s="2" t="e">
        <f>((Data!AX541-Data!#REF!)/Data!#REF!)*10</f>
        <v>#REF!</v>
      </c>
      <c r="AY542" s="2" t="e">
        <f>((Data!AY541-Data!#REF!)/Data!#REF!)*10</f>
        <v>#REF!</v>
      </c>
      <c r="AZ542" s="2" t="e">
        <f>((Data!AZ541-Data!#REF!)/Data!#REF!)*10</f>
        <v>#REF!</v>
      </c>
      <c r="BA542" s="2" t="e">
        <f>((Data!BA541-Data!#REF!)/Data!#REF!)*10</f>
        <v>#REF!</v>
      </c>
      <c r="BB542" s="2" t="e">
        <f>((Data!BB541-Data!#REF!)/Data!#REF!)*10</f>
        <v>#REF!</v>
      </c>
      <c r="BC542" s="2" t="e">
        <f>((Data!BC541-Data!#REF!)/Data!#REF!)*10</f>
        <v>#REF!</v>
      </c>
      <c r="BD542" s="2" t="e">
        <f>((Data!BD541-Data!#REF!)/Data!#REF!)*10</f>
        <v>#REF!</v>
      </c>
      <c r="BE542" s="2" t="e">
        <f>((Data!BE541-Data!#REF!)/Data!#REF!)*10</f>
        <v>#REF!</v>
      </c>
      <c r="BF542" s="2" t="e">
        <f>((Data!BF541-Data!#REF!)/Data!#REF!)*10</f>
        <v>#REF!</v>
      </c>
      <c r="BG542" s="2" t="e">
        <f>((Data!BG541-Data!#REF!)/Data!#REF!)*10</f>
        <v>#REF!</v>
      </c>
      <c r="BH542" s="2" t="e">
        <f>((Data!BH541-Data!#REF!)/Data!#REF!)*10</f>
        <v>#REF!</v>
      </c>
      <c r="BI542" s="2" t="e">
        <f>((Data!BI541-Data!#REF!)/Data!#REF!)*10</f>
        <v>#REF!</v>
      </c>
      <c r="BJ542" s="2" t="e">
        <f>((Data!BJ541-Data!#REF!)/Data!#REF!)*10</f>
        <v>#REF!</v>
      </c>
      <c r="BK542" s="2" t="e">
        <f>((Data!BK541-Data!#REF!)/Data!#REF!)*10</f>
        <v>#REF!</v>
      </c>
      <c r="BL542" s="2" t="e">
        <f>((Data!BL541-Data!#REF!)/Data!#REF!)*10</f>
        <v>#REF!</v>
      </c>
      <c r="BM542" s="8"/>
      <c r="BN542" s="8"/>
      <c r="BO542" s="8"/>
      <c r="BP542" s="8"/>
      <c r="BQ542" s="8"/>
    </row>
    <row r="543" spans="1:69">
      <c r="A543" t="s">
        <v>1089</v>
      </c>
      <c r="B543" s="1" t="s">
        <v>2300</v>
      </c>
      <c r="C543" s="16" t="s">
        <v>1090</v>
      </c>
      <c r="D543" s="16" t="s">
        <v>1363</v>
      </c>
      <c r="E543" s="2" t="e">
        <f>((Data!E542-Data!#REF!)/Data!#REF!)*10</f>
        <v>#REF!</v>
      </c>
      <c r="F543" s="2" t="e">
        <f>((Data!F542-Data!#REF!)/Data!#REF!)*10</f>
        <v>#REF!</v>
      </c>
      <c r="G543" s="2" t="e">
        <f>((Data!G542-Data!#REF!)/Data!#REF!)*10</f>
        <v>#REF!</v>
      </c>
      <c r="H543" s="2" t="e">
        <f>((Data!H542-Data!#REF!)/Data!#REF!)*10</f>
        <v>#REF!</v>
      </c>
      <c r="I543" s="2" t="e">
        <f>((Data!I542-Data!#REF!)/Data!#REF!)*10</f>
        <v>#REF!</v>
      </c>
      <c r="J543" s="2" t="e">
        <f>((Data!#REF!-Data!J542)/Data!#REF!)*10</f>
        <v>#REF!</v>
      </c>
      <c r="K543" s="2" t="e">
        <f>((Data!#REF!-Data!K542)/Data!#REF!)*10</f>
        <v>#REF!</v>
      </c>
      <c r="L543" s="2" t="e">
        <f>((Data!#REF!-Data!L542)/Data!#REF!)*10</f>
        <v>#REF!</v>
      </c>
      <c r="M543" s="2" t="e">
        <f>((Data!#REF!-Data!M542)/Data!#REF!)*10</f>
        <v>#REF!</v>
      </c>
      <c r="N543" s="2" t="e">
        <f>((Data!#REF!-Data!N542)/Data!#REF!)*10</f>
        <v>#REF!</v>
      </c>
      <c r="O543" s="2" t="e">
        <f>((Data!#REF!-Data!O542)/Data!#REF!)*10</f>
        <v>#REF!</v>
      </c>
      <c r="P543" s="2" t="e">
        <f>((Data!#REF!-Data!P542)/Data!#REF!)*10</f>
        <v>#REF!</v>
      </c>
      <c r="Q543" s="2" t="e">
        <f>((Data!#REF!-Data!Q542)/Data!#REF!)*10</f>
        <v>#REF!</v>
      </c>
      <c r="R543" s="2" t="e">
        <f>((Data!#REF!-Data!R542)/Data!#REF!)*10</f>
        <v>#REF!</v>
      </c>
      <c r="S543" s="2" t="e">
        <f>((Data!#REF!-Data!S542)/Data!#REF!)*10</f>
        <v>#REF!</v>
      </c>
      <c r="T543" s="2" t="e">
        <f>((Data!#REF!-Data!T542)/Data!#REF!)*10</f>
        <v>#REF!</v>
      </c>
      <c r="U543" s="2" t="e">
        <f>((Data!#REF!-Data!U542)/Data!#REF!)*10</f>
        <v>#REF!</v>
      </c>
      <c r="V543" s="2" t="e">
        <f>((Data!#REF!-Data!V542)/Data!#REF!)*10</f>
        <v>#REF!</v>
      </c>
      <c r="W543" s="2" t="e">
        <f>((Data!#REF!-Data!W542)/Data!#REF!)*10</f>
        <v>#REF!</v>
      </c>
      <c r="X543" s="2" t="e">
        <f>((Data!#REF!-Data!X542)/Data!#REF!)*10</f>
        <v>#REF!</v>
      </c>
      <c r="Y543" s="2" t="e">
        <f>((Data!#REF!-Data!Y542)/Data!#REF!)*10</f>
        <v>#REF!</v>
      </c>
      <c r="Z543" s="2" t="e">
        <f>((Data!#REF!-Data!Z542)/Data!#REF!)*10</f>
        <v>#REF!</v>
      </c>
      <c r="AA543" s="2" t="e">
        <f>((Data!#REF!-Data!AA542)/Data!#REF!)*10</f>
        <v>#REF!</v>
      </c>
      <c r="AB543" s="2" t="e">
        <f>((Data!#REF!-Data!AB542)/Data!#REF!)*10</f>
        <v>#REF!</v>
      </c>
      <c r="AC543" s="2" t="e">
        <f>((Data!#REF!-Data!AC542)/Data!#REF!)*10</f>
        <v>#REF!</v>
      </c>
      <c r="AD543" s="2" t="e">
        <f>((Data!#REF!-Data!AD542)/Data!#REF!)*10</f>
        <v>#REF!</v>
      </c>
      <c r="AE543" s="2" t="e">
        <f>((Data!#REF!-Data!AE542)/Data!#REF!)*10</f>
        <v>#REF!</v>
      </c>
      <c r="AF543" s="2" t="e">
        <f>((Data!#REF!-Data!AF542)/Data!#REF!)*10</f>
        <v>#REF!</v>
      </c>
      <c r="AG543" s="2" t="e">
        <f>((Data!#REF!-Data!AG542)/Data!#REF!)*10</f>
        <v>#REF!</v>
      </c>
      <c r="AH543" s="2" t="e">
        <f>((Data!#REF!-Data!AH542)/Data!#REF!)*10</f>
        <v>#REF!</v>
      </c>
      <c r="AI543" s="2" t="e">
        <f>((Data!AI542-Data!#REF!)/Data!#REF!)*10</f>
        <v>#REF!</v>
      </c>
      <c r="AJ543" s="2" t="e">
        <f>((Data!AJ542-Data!#REF!)/Data!#REF!)*10</f>
        <v>#REF!</v>
      </c>
      <c r="AK543" s="2" t="e">
        <f>((Data!AK542-Data!#REF!)/Data!#REF!)*10</f>
        <v>#REF!</v>
      </c>
      <c r="AL543" s="2" t="e">
        <f>((Data!AL542-Data!#REF!)/Data!#REF!)*10</f>
        <v>#REF!</v>
      </c>
      <c r="AM543" s="2" t="e">
        <f>((Data!AM542-Data!#REF!)/Data!#REF!)*10</f>
        <v>#REF!</v>
      </c>
      <c r="AN543" s="2" t="e">
        <f>((Data!#REF!-Data!AN542)/Data!#REF!)*10</f>
        <v>#REF!</v>
      </c>
      <c r="AO543" s="2" t="e">
        <f>((Data!#REF!-Data!AO542)/Data!#REF!)*10</f>
        <v>#REF!</v>
      </c>
      <c r="AP543" s="2" t="e">
        <f>((Data!#REF!-Data!AP542)/Data!#REF!)*10</f>
        <v>#REF!</v>
      </c>
      <c r="AQ543" s="2" t="e">
        <f>((Data!#REF!-Data!AQ542)/Data!#REF!)*10</f>
        <v>#REF!</v>
      </c>
      <c r="AR543" s="2" t="e">
        <f>((Data!#REF!-Data!AR542)/Data!#REF!)*10</f>
        <v>#REF!</v>
      </c>
      <c r="AS543" s="2" t="e">
        <f>((Data!#REF!-Data!AS542)/Data!#REF!)*10</f>
        <v>#REF!</v>
      </c>
      <c r="AT543" s="2" t="e">
        <f>((Data!#REF!-Data!AT542)/Data!#REF!)*10</f>
        <v>#REF!</v>
      </c>
      <c r="AU543" s="2" t="e">
        <f>((Data!#REF!-Data!AU542)/Data!#REF!)*10</f>
        <v>#REF!</v>
      </c>
      <c r="AV543" s="2" t="e">
        <f>((Data!#REF!-Data!AV542)/Data!#REF!)*10</f>
        <v>#REF!</v>
      </c>
      <c r="AW543" s="2" t="e">
        <f>((Data!#REF!-Data!AW542)/Data!#REF!)*10</f>
        <v>#REF!</v>
      </c>
      <c r="AX543" s="2" t="e">
        <f>((Data!AX542-Data!#REF!)/Data!#REF!)*10</f>
        <v>#REF!</v>
      </c>
      <c r="AY543" s="2" t="e">
        <f>((Data!AY542-Data!#REF!)/Data!#REF!)*10</f>
        <v>#REF!</v>
      </c>
      <c r="AZ543" s="2" t="e">
        <f>((Data!AZ542-Data!#REF!)/Data!#REF!)*10</f>
        <v>#REF!</v>
      </c>
      <c r="BA543" s="2" t="e">
        <f>((Data!BA542-Data!#REF!)/Data!#REF!)*10</f>
        <v>#REF!</v>
      </c>
      <c r="BB543" s="2" t="e">
        <f>((Data!BB542-Data!#REF!)/Data!#REF!)*10</f>
        <v>#REF!</v>
      </c>
      <c r="BC543" s="2" t="e">
        <f>((Data!BC542-Data!#REF!)/Data!#REF!)*10</f>
        <v>#REF!</v>
      </c>
      <c r="BD543" s="2" t="e">
        <f>((Data!BD542-Data!#REF!)/Data!#REF!)*10</f>
        <v>#REF!</v>
      </c>
      <c r="BE543" s="2" t="e">
        <f>((Data!BE542-Data!#REF!)/Data!#REF!)*10</f>
        <v>#REF!</v>
      </c>
      <c r="BF543" s="2" t="e">
        <f>((Data!BF542-Data!#REF!)/Data!#REF!)*10</f>
        <v>#REF!</v>
      </c>
      <c r="BG543" s="2" t="e">
        <f>((Data!BG542-Data!#REF!)/Data!#REF!)*10</f>
        <v>#REF!</v>
      </c>
      <c r="BH543" s="2" t="e">
        <f>((Data!BH542-Data!#REF!)/Data!#REF!)*10</f>
        <v>#REF!</v>
      </c>
      <c r="BI543" s="2" t="e">
        <f>((Data!BI542-Data!#REF!)/Data!#REF!)*10</f>
        <v>#REF!</v>
      </c>
      <c r="BJ543" s="2" t="e">
        <f>((Data!BJ542-Data!#REF!)/Data!#REF!)*10</f>
        <v>#REF!</v>
      </c>
      <c r="BK543" s="2" t="e">
        <f>((Data!BK542-Data!#REF!)/Data!#REF!)*10</f>
        <v>#REF!</v>
      </c>
      <c r="BL543" s="2" t="e">
        <f>((Data!BL542-Data!#REF!)/Data!#REF!)*10</f>
        <v>#REF!</v>
      </c>
      <c r="BM543" s="8"/>
      <c r="BN543" s="8"/>
      <c r="BO543" s="8"/>
      <c r="BP543" s="8"/>
      <c r="BQ543" s="8"/>
    </row>
    <row r="544" spans="1:69">
      <c r="A544" t="s">
        <v>1091</v>
      </c>
      <c r="B544" s="1" t="s">
        <v>2301</v>
      </c>
      <c r="C544" s="16" t="s">
        <v>1092</v>
      </c>
      <c r="D544" s="16" t="s">
        <v>1363</v>
      </c>
      <c r="E544" s="2" t="e">
        <f>((Data!E543-Data!#REF!)/Data!#REF!)*10</f>
        <v>#REF!</v>
      </c>
      <c r="F544" s="2" t="e">
        <f>((Data!F543-Data!#REF!)/Data!#REF!)*10</f>
        <v>#REF!</v>
      </c>
      <c r="G544" s="2" t="e">
        <f>((Data!G543-Data!#REF!)/Data!#REF!)*10</f>
        <v>#REF!</v>
      </c>
      <c r="H544" s="2" t="e">
        <f>((Data!H543-Data!#REF!)/Data!#REF!)*10</f>
        <v>#REF!</v>
      </c>
      <c r="I544" s="2" t="e">
        <f>((Data!I543-Data!#REF!)/Data!#REF!)*10</f>
        <v>#REF!</v>
      </c>
      <c r="J544" s="2" t="e">
        <f>((Data!#REF!-Data!J543)/Data!#REF!)*10</f>
        <v>#REF!</v>
      </c>
      <c r="K544" s="2" t="e">
        <f>((Data!#REF!-Data!K543)/Data!#REF!)*10</f>
        <v>#REF!</v>
      </c>
      <c r="L544" s="2" t="e">
        <f>((Data!#REF!-Data!L543)/Data!#REF!)*10</f>
        <v>#REF!</v>
      </c>
      <c r="M544" s="2" t="e">
        <f>((Data!#REF!-Data!M543)/Data!#REF!)*10</f>
        <v>#REF!</v>
      </c>
      <c r="N544" s="2" t="e">
        <f>((Data!#REF!-Data!N543)/Data!#REF!)*10</f>
        <v>#REF!</v>
      </c>
      <c r="O544" s="2" t="e">
        <f>((Data!#REF!-Data!O543)/Data!#REF!)*10</f>
        <v>#REF!</v>
      </c>
      <c r="P544" s="2" t="e">
        <f>((Data!#REF!-Data!P543)/Data!#REF!)*10</f>
        <v>#REF!</v>
      </c>
      <c r="Q544" s="2" t="e">
        <f>((Data!#REF!-Data!Q543)/Data!#REF!)*10</f>
        <v>#REF!</v>
      </c>
      <c r="R544" s="2" t="e">
        <f>((Data!#REF!-Data!R543)/Data!#REF!)*10</f>
        <v>#REF!</v>
      </c>
      <c r="S544" s="2" t="e">
        <f>((Data!#REF!-Data!S543)/Data!#REF!)*10</f>
        <v>#REF!</v>
      </c>
      <c r="T544" s="2" t="e">
        <f>((Data!#REF!-Data!T543)/Data!#REF!)*10</f>
        <v>#REF!</v>
      </c>
      <c r="U544" s="2" t="e">
        <f>((Data!#REF!-Data!U543)/Data!#REF!)*10</f>
        <v>#REF!</v>
      </c>
      <c r="V544" s="2" t="e">
        <f>((Data!#REF!-Data!V543)/Data!#REF!)*10</f>
        <v>#REF!</v>
      </c>
      <c r="W544" s="2" t="e">
        <f>((Data!#REF!-Data!W543)/Data!#REF!)*10</f>
        <v>#REF!</v>
      </c>
      <c r="X544" s="2" t="e">
        <f>((Data!#REF!-Data!X543)/Data!#REF!)*10</f>
        <v>#REF!</v>
      </c>
      <c r="Y544" s="2" t="e">
        <f>((Data!#REF!-Data!Y543)/Data!#REF!)*10</f>
        <v>#REF!</v>
      </c>
      <c r="Z544" s="2" t="e">
        <f>((Data!#REF!-Data!Z543)/Data!#REF!)*10</f>
        <v>#REF!</v>
      </c>
      <c r="AA544" s="2" t="e">
        <f>((Data!#REF!-Data!AA543)/Data!#REF!)*10</f>
        <v>#REF!</v>
      </c>
      <c r="AB544" s="2" t="e">
        <f>((Data!#REF!-Data!AB543)/Data!#REF!)*10</f>
        <v>#REF!</v>
      </c>
      <c r="AC544" s="2" t="e">
        <f>((Data!#REF!-Data!AC543)/Data!#REF!)*10</f>
        <v>#REF!</v>
      </c>
      <c r="AD544" s="2" t="e">
        <f>((Data!#REF!-Data!AD543)/Data!#REF!)*10</f>
        <v>#REF!</v>
      </c>
      <c r="AE544" s="2" t="e">
        <f>((Data!#REF!-Data!AE543)/Data!#REF!)*10</f>
        <v>#REF!</v>
      </c>
      <c r="AF544" s="2" t="e">
        <f>((Data!#REF!-Data!AF543)/Data!#REF!)*10</f>
        <v>#REF!</v>
      </c>
      <c r="AG544" s="2" t="e">
        <f>((Data!#REF!-Data!AG543)/Data!#REF!)*10</f>
        <v>#REF!</v>
      </c>
      <c r="AH544" s="2" t="e">
        <f>((Data!#REF!-Data!AH543)/Data!#REF!)*10</f>
        <v>#REF!</v>
      </c>
      <c r="AI544" s="2" t="e">
        <f>((Data!AI543-Data!#REF!)/Data!#REF!)*10</f>
        <v>#REF!</v>
      </c>
      <c r="AJ544" s="2" t="e">
        <f>((Data!AJ543-Data!#REF!)/Data!#REF!)*10</f>
        <v>#REF!</v>
      </c>
      <c r="AK544" s="2" t="e">
        <f>((Data!AK543-Data!#REF!)/Data!#REF!)*10</f>
        <v>#REF!</v>
      </c>
      <c r="AL544" s="2" t="e">
        <f>((Data!AL543-Data!#REF!)/Data!#REF!)*10</f>
        <v>#REF!</v>
      </c>
      <c r="AM544" s="2" t="e">
        <f>((Data!AM543-Data!#REF!)/Data!#REF!)*10</f>
        <v>#REF!</v>
      </c>
      <c r="AN544" s="2" t="e">
        <f>((Data!#REF!-Data!AN543)/Data!#REF!)*10</f>
        <v>#REF!</v>
      </c>
      <c r="AO544" s="2" t="e">
        <f>((Data!#REF!-Data!AO543)/Data!#REF!)*10</f>
        <v>#REF!</v>
      </c>
      <c r="AP544" s="2" t="e">
        <f>((Data!#REF!-Data!AP543)/Data!#REF!)*10</f>
        <v>#REF!</v>
      </c>
      <c r="AQ544" s="2" t="e">
        <f>((Data!#REF!-Data!AQ543)/Data!#REF!)*10</f>
        <v>#REF!</v>
      </c>
      <c r="AR544" s="2" t="e">
        <f>((Data!#REF!-Data!AR543)/Data!#REF!)*10</f>
        <v>#REF!</v>
      </c>
      <c r="AS544" s="2" t="e">
        <f>((Data!#REF!-Data!AS543)/Data!#REF!)*10</f>
        <v>#REF!</v>
      </c>
      <c r="AT544" s="2" t="e">
        <f>((Data!#REF!-Data!AT543)/Data!#REF!)*10</f>
        <v>#REF!</v>
      </c>
      <c r="AU544" s="2" t="e">
        <f>((Data!#REF!-Data!AU543)/Data!#REF!)*10</f>
        <v>#REF!</v>
      </c>
      <c r="AV544" s="2" t="e">
        <f>((Data!#REF!-Data!AV543)/Data!#REF!)*10</f>
        <v>#REF!</v>
      </c>
      <c r="AW544" s="2" t="e">
        <f>((Data!#REF!-Data!AW543)/Data!#REF!)*10</f>
        <v>#REF!</v>
      </c>
      <c r="AX544" s="2" t="e">
        <f>((Data!AX543-Data!#REF!)/Data!#REF!)*10</f>
        <v>#REF!</v>
      </c>
      <c r="AY544" s="2" t="e">
        <f>((Data!AY543-Data!#REF!)/Data!#REF!)*10</f>
        <v>#REF!</v>
      </c>
      <c r="AZ544" s="2" t="e">
        <f>((Data!AZ543-Data!#REF!)/Data!#REF!)*10</f>
        <v>#REF!</v>
      </c>
      <c r="BA544" s="2" t="e">
        <f>((Data!BA543-Data!#REF!)/Data!#REF!)*10</f>
        <v>#REF!</v>
      </c>
      <c r="BB544" s="2" t="e">
        <f>((Data!BB543-Data!#REF!)/Data!#REF!)*10</f>
        <v>#REF!</v>
      </c>
      <c r="BC544" s="2" t="e">
        <f>((Data!BC543-Data!#REF!)/Data!#REF!)*10</f>
        <v>#REF!</v>
      </c>
      <c r="BD544" s="2" t="e">
        <f>((Data!BD543-Data!#REF!)/Data!#REF!)*10</f>
        <v>#REF!</v>
      </c>
      <c r="BE544" s="2" t="e">
        <f>((Data!BE543-Data!#REF!)/Data!#REF!)*10</f>
        <v>#REF!</v>
      </c>
      <c r="BF544" s="2" t="e">
        <f>((Data!BF543-Data!#REF!)/Data!#REF!)*10</f>
        <v>#REF!</v>
      </c>
      <c r="BG544" s="2" t="e">
        <f>((Data!BG543-Data!#REF!)/Data!#REF!)*10</f>
        <v>#REF!</v>
      </c>
      <c r="BH544" s="2" t="e">
        <f>((Data!BH543-Data!#REF!)/Data!#REF!)*10</f>
        <v>#REF!</v>
      </c>
      <c r="BI544" s="2" t="e">
        <f>((Data!BI543-Data!#REF!)/Data!#REF!)*10</f>
        <v>#REF!</v>
      </c>
      <c r="BJ544" s="2" t="e">
        <f>((Data!BJ543-Data!#REF!)/Data!#REF!)*10</f>
        <v>#REF!</v>
      </c>
      <c r="BK544" s="2" t="e">
        <f>((Data!BK543-Data!#REF!)/Data!#REF!)*10</f>
        <v>#REF!</v>
      </c>
      <c r="BL544" s="2" t="e">
        <f>((Data!BL543-Data!#REF!)/Data!#REF!)*10</f>
        <v>#REF!</v>
      </c>
      <c r="BM544" s="8"/>
      <c r="BN544" s="8"/>
      <c r="BO544" s="8"/>
      <c r="BP544" s="8"/>
      <c r="BQ544" s="8"/>
    </row>
    <row r="545" spans="1:69">
      <c r="A545" t="s">
        <v>1093</v>
      </c>
      <c r="B545" s="1" t="s">
        <v>2302</v>
      </c>
      <c r="C545" s="16" t="s">
        <v>1094</v>
      </c>
      <c r="D545" s="16" t="s">
        <v>1363</v>
      </c>
      <c r="E545" s="2" t="e">
        <f>((Data!E544-Data!#REF!)/Data!#REF!)*10</f>
        <v>#REF!</v>
      </c>
      <c r="F545" s="2" t="e">
        <f>((Data!F544-Data!#REF!)/Data!#REF!)*10</f>
        <v>#REF!</v>
      </c>
      <c r="G545" s="2" t="e">
        <f>((Data!G544-Data!#REF!)/Data!#REF!)*10</f>
        <v>#REF!</v>
      </c>
      <c r="H545" s="2" t="e">
        <f>((Data!H544-Data!#REF!)/Data!#REF!)*10</f>
        <v>#REF!</v>
      </c>
      <c r="I545" s="2" t="e">
        <f>((Data!I544-Data!#REF!)/Data!#REF!)*10</f>
        <v>#REF!</v>
      </c>
      <c r="J545" s="2" t="e">
        <f>((Data!#REF!-Data!J544)/Data!#REF!)*10</f>
        <v>#REF!</v>
      </c>
      <c r="K545" s="2" t="e">
        <f>((Data!#REF!-Data!K544)/Data!#REF!)*10</f>
        <v>#REF!</v>
      </c>
      <c r="L545" s="2" t="e">
        <f>((Data!#REF!-Data!L544)/Data!#REF!)*10</f>
        <v>#REF!</v>
      </c>
      <c r="M545" s="2" t="e">
        <f>((Data!#REF!-Data!M544)/Data!#REF!)*10</f>
        <v>#REF!</v>
      </c>
      <c r="N545" s="2" t="e">
        <f>((Data!#REF!-Data!N544)/Data!#REF!)*10</f>
        <v>#REF!</v>
      </c>
      <c r="O545" s="2" t="e">
        <f>((Data!#REF!-Data!O544)/Data!#REF!)*10</f>
        <v>#REF!</v>
      </c>
      <c r="P545" s="2" t="e">
        <f>((Data!#REF!-Data!P544)/Data!#REF!)*10</f>
        <v>#REF!</v>
      </c>
      <c r="Q545" s="2" t="e">
        <f>((Data!#REF!-Data!Q544)/Data!#REF!)*10</f>
        <v>#REF!</v>
      </c>
      <c r="R545" s="2" t="e">
        <f>((Data!#REF!-Data!R544)/Data!#REF!)*10</f>
        <v>#REF!</v>
      </c>
      <c r="S545" s="2" t="e">
        <f>((Data!#REF!-Data!S544)/Data!#REF!)*10</f>
        <v>#REF!</v>
      </c>
      <c r="T545" s="2" t="e">
        <f>((Data!#REF!-Data!T544)/Data!#REF!)*10</f>
        <v>#REF!</v>
      </c>
      <c r="U545" s="2" t="e">
        <f>((Data!#REF!-Data!U544)/Data!#REF!)*10</f>
        <v>#REF!</v>
      </c>
      <c r="V545" s="2" t="e">
        <f>((Data!#REF!-Data!V544)/Data!#REF!)*10</f>
        <v>#REF!</v>
      </c>
      <c r="W545" s="2" t="e">
        <f>((Data!#REF!-Data!W544)/Data!#REF!)*10</f>
        <v>#REF!</v>
      </c>
      <c r="X545" s="2" t="e">
        <f>((Data!#REF!-Data!X544)/Data!#REF!)*10</f>
        <v>#REF!</v>
      </c>
      <c r="Y545" s="2" t="e">
        <f>((Data!#REF!-Data!Y544)/Data!#REF!)*10</f>
        <v>#REF!</v>
      </c>
      <c r="Z545" s="2" t="e">
        <f>((Data!#REF!-Data!Z544)/Data!#REF!)*10</f>
        <v>#REF!</v>
      </c>
      <c r="AA545" s="2" t="e">
        <f>((Data!#REF!-Data!AA544)/Data!#REF!)*10</f>
        <v>#REF!</v>
      </c>
      <c r="AB545" s="2" t="e">
        <f>((Data!#REF!-Data!AB544)/Data!#REF!)*10</f>
        <v>#REF!</v>
      </c>
      <c r="AC545" s="2" t="e">
        <f>((Data!#REF!-Data!AC544)/Data!#REF!)*10</f>
        <v>#REF!</v>
      </c>
      <c r="AD545" s="2" t="e">
        <f>((Data!#REF!-Data!AD544)/Data!#REF!)*10</f>
        <v>#REF!</v>
      </c>
      <c r="AE545" s="2" t="e">
        <f>((Data!#REF!-Data!AE544)/Data!#REF!)*10</f>
        <v>#REF!</v>
      </c>
      <c r="AF545" s="2" t="e">
        <f>((Data!#REF!-Data!AF544)/Data!#REF!)*10</f>
        <v>#REF!</v>
      </c>
      <c r="AG545" s="2" t="e">
        <f>((Data!#REF!-Data!AG544)/Data!#REF!)*10</f>
        <v>#REF!</v>
      </c>
      <c r="AH545" s="2" t="e">
        <f>((Data!#REF!-Data!AH544)/Data!#REF!)*10</f>
        <v>#REF!</v>
      </c>
      <c r="AI545" s="2" t="e">
        <f>((Data!AI544-Data!#REF!)/Data!#REF!)*10</f>
        <v>#REF!</v>
      </c>
      <c r="AJ545" s="2" t="e">
        <f>((Data!AJ544-Data!#REF!)/Data!#REF!)*10</f>
        <v>#REF!</v>
      </c>
      <c r="AK545" s="2" t="e">
        <f>((Data!AK544-Data!#REF!)/Data!#REF!)*10</f>
        <v>#REF!</v>
      </c>
      <c r="AL545" s="2" t="e">
        <f>((Data!AL544-Data!#REF!)/Data!#REF!)*10</f>
        <v>#REF!</v>
      </c>
      <c r="AM545" s="2" t="e">
        <f>((Data!AM544-Data!#REF!)/Data!#REF!)*10</f>
        <v>#REF!</v>
      </c>
      <c r="AN545" s="2" t="e">
        <f>((Data!#REF!-Data!AN544)/Data!#REF!)*10</f>
        <v>#REF!</v>
      </c>
      <c r="AO545" s="2" t="e">
        <f>((Data!#REF!-Data!AO544)/Data!#REF!)*10</f>
        <v>#REF!</v>
      </c>
      <c r="AP545" s="2" t="e">
        <f>((Data!#REF!-Data!AP544)/Data!#REF!)*10</f>
        <v>#REF!</v>
      </c>
      <c r="AQ545" s="2" t="e">
        <f>((Data!#REF!-Data!AQ544)/Data!#REF!)*10</f>
        <v>#REF!</v>
      </c>
      <c r="AR545" s="2" t="e">
        <f>((Data!#REF!-Data!AR544)/Data!#REF!)*10</f>
        <v>#REF!</v>
      </c>
      <c r="AS545" s="2" t="e">
        <f>((Data!#REF!-Data!AS544)/Data!#REF!)*10</f>
        <v>#REF!</v>
      </c>
      <c r="AT545" s="2" t="e">
        <f>((Data!#REF!-Data!AT544)/Data!#REF!)*10</f>
        <v>#REF!</v>
      </c>
      <c r="AU545" s="2" t="e">
        <f>((Data!#REF!-Data!AU544)/Data!#REF!)*10</f>
        <v>#REF!</v>
      </c>
      <c r="AV545" s="2" t="e">
        <f>((Data!#REF!-Data!AV544)/Data!#REF!)*10</f>
        <v>#REF!</v>
      </c>
      <c r="AW545" s="2" t="e">
        <f>((Data!#REF!-Data!AW544)/Data!#REF!)*10</f>
        <v>#REF!</v>
      </c>
      <c r="AX545" s="2" t="e">
        <f>((Data!AX544-Data!#REF!)/Data!#REF!)*10</f>
        <v>#REF!</v>
      </c>
      <c r="AY545" s="2" t="e">
        <f>((Data!AY544-Data!#REF!)/Data!#REF!)*10</f>
        <v>#REF!</v>
      </c>
      <c r="AZ545" s="2" t="e">
        <f>((Data!AZ544-Data!#REF!)/Data!#REF!)*10</f>
        <v>#REF!</v>
      </c>
      <c r="BA545" s="2" t="e">
        <f>((Data!BA544-Data!#REF!)/Data!#REF!)*10</f>
        <v>#REF!</v>
      </c>
      <c r="BB545" s="2" t="e">
        <f>((Data!BB544-Data!#REF!)/Data!#REF!)*10</f>
        <v>#REF!</v>
      </c>
      <c r="BC545" s="2" t="e">
        <f>((Data!BC544-Data!#REF!)/Data!#REF!)*10</f>
        <v>#REF!</v>
      </c>
      <c r="BD545" s="2" t="e">
        <f>((Data!BD544-Data!#REF!)/Data!#REF!)*10</f>
        <v>#REF!</v>
      </c>
      <c r="BE545" s="2" t="e">
        <f>((Data!BE544-Data!#REF!)/Data!#REF!)*10</f>
        <v>#REF!</v>
      </c>
      <c r="BF545" s="2" t="e">
        <f>((Data!BF544-Data!#REF!)/Data!#REF!)*10</f>
        <v>#REF!</v>
      </c>
      <c r="BG545" s="2" t="e">
        <f>((Data!BG544-Data!#REF!)/Data!#REF!)*10</f>
        <v>#REF!</v>
      </c>
      <c r="BH545" s="2" t="e">
        <f>((Data!BH544-Data!#REF!)/Data!#REF!)*10</f>
        <v>#REF!</v>
      </c>
      <c r="BI545" s="2" t="e">
        <f>((Data!BI544-Data!#REF!)/Data!#REF!)*10</f>
        <v>#REF!</v>
      </c>
      <c r="BJ545" s="2" t="e">
        <f>((Data!BJ544-Data!#REF!)/Data!#REF!)*10</f>
        <v>#REF!</v>
      </c>
      <c r="BK545" s="2" t="e">
        <f>((Data!BK544-Data!#REF!)/Data!#REF!)*10</f>
        <v>#REF!</v>
      </c>
      <c r="BL545" s="2" t="e">
        <f>((Data!BL544-Data!#REF!)/Data!#REF!)*10</f>
        <v>#REF!</v>
      </c>
      <c r="BM545" s="8"/>
      <c r="BN545" s="8"/>
      <c r="BO545" s="8"/>
      <c r="BP545" s="8"/>
      <c r="BQ545" s="8"/>
    </row>
    <row r="546" spans="1:69">
      <c r="A546" t="s">
        <v>1095</v>
      </c>
      <c r="B546" s="1" t="s">
        <v>2303</v>
      </c>
      <c r="C546" s="16" t="s">
        <v>1096</v>
      </c>
      <c r="D546" s="16" t="s">
        <v>1363</v>
      </c>
      <c r="E546" s="2" t="e">
        <f>((Data!E545-Data!#REF!)/Data!#REF!)*10</f>
        <v>#REF!</v>
      </c>
      <c r="F546" s="2" t="e">
        <f>((Data!F545-Data!#REF!)/Data!#REF!)*10</f>
        <v>#REF!</v>
      </c>
      <c r="G546" s="2" t="e">
        <f>((Data!G545-Data!#REF!)/Data!#REF!)*10</f>
        <v>#REF!</v>
      </c>
      <c r="H546" s="2" t="e">
        <f>((Data!H545-Data!#REF!)/Data!#REF!)*10</f>
        <v>#REF!</v>
      </c>
      <c r="I546" s="2" t="e">
        <f>((Data!I545-Data!#REF!)/Data!#REF!)*10</f>
        <v>#REF!</v>
      </c>
      <c r="J546" s="2" t="e">
        <f>((Data!#REF!-Data!J545)/Data!#REF!)*10</f>
        <v>#REF!</v>
      </c>
      <c r="K546" s="2" t="e">
        <f>((Data!#REF!-Data!K545)/Data!#REF!)*10</f>
        <v>#REF!</v>
      </c>
      <c r="L546" s="2" t="e">
        <f>((Data!#REF!-Data!L545)/Data!#REF!)*10</f>
        <v>#REF!</v>
      </c>
      <c r="M546" s="2" t="e">
        <f>((Data!#REF!-Data!M545)/Data!#REF!)*10</f>
        <v>#REF!</v>
      </c>
      <c r="N546" s="2" t="e">
        <f>((Data!#REF!-Data!N545)/Data!#REF!)*10</f>
        <v>#REF!</v>
      </c>
      <c r="O546" s="2" t="e">
        <f>((Data!#REF!-Data!O545)/Data!#REF!)*10</f>
        <v>#REF!</v>
      </c>
      <c r="P546" s="2" t="e">
        <f>((Data!#REF!-Data!P545)/Data!#REF!)*10</f>
        <v>#REF!</v>
      </c>
      <c r="Q546" s="2" t="e">
        <f>((Data!#REF!-Data!Q545)/Data!#REF!)*10</f>
        <v>#REF!</v>
      </c>
      <c r="R546" s="2" t="e">
        <f>((Data!#REF!-Data!R545)/Data!#REF!)*10</f>
        <v>#REF!</v>
      </c>
      <c r="S546" s="2" t="e">
        <f>((Data!#REF!-Data!S545)/Data!#REF!)*10</f>
        <v>#REF!</v>
      </c>
      <c r="T546" s="2" t="e">
        <f>((Data!#REF!-Data!T545)/Data!#REF!)*10</f>
        <v>#REF!</v>
      </c>
      <c r="U546" s="2" t="e">
        <f>((Data!#REF!-Data!U545)/Data!#REF!)*10</f>
        <v>#REF!</v>
      </c>
      <c r="V546" s="2" t="e">
        <f>((Data!#REF!-Data!V545)/Data!#REF!)*10</f>
        <v>#REF!</v>
      </c>
      <c r="W546" s="2" t="e">
        <f>((Data!#REF!-Data!W545)/Data!#REF!)*10</f>
        <v>#REF!</v>
      </c>
      <c r="X546" s="2" t="e">
        <f>((Data!#REF!-Data!X545)/Data!#REF!)*10</f>
        <v>#REF!</v>
      </c>
      <c r="Y546" s="2" t="e">
        <f>((Data!#REF!-Data!Y545)/Data!#REF!)*10</f>
        <v>#REF!</v>
      </c>
      <c r="Z546" s="2" t="e">
        <f>((Data!#REF!-Data!Z545)/Data!#REF!)*10</f>
        <v>#REF!</v>
      </c>
      <c r="AA546" s="2" t="e">
        <f>((Data!#REF!-Data!AA545)/Data!#REF!)*10</f>
        <v>#REF!</v>
      </c>
      <c r="AB546" s="2" t="e">
        <f>((Data!#REF!-Data!AB545)/Data!#REF!)*10</f>
        <v>#REF!</v>
      </c>
      <c r="AC546" s="2" t="e">
        <f>((Data!#REF!-Data!AC545)/Data!#REF!)*10</f>
        <v>#REF!</v>
      </c>
      <c r="AD546" s="2" t="e">
        <f>((Data!#REF!-Data!AD545)/Data!#REF!)*10</f>
        <v>#REF!</v>
      </c>
      <c r="AE546" s="2" t="e">
        <f>((Data!#REF!-Data!AE545)/Data!#REF!)*10</f>
        <v>#REF!</v>
      </c>
      <c r="AF546" s="2" t="e">
        <f>((Data!#REF!-Data!AF545)/Data!#REF!)*10</f>
        <v>#REF!</v>
      </c>
      <c r="AG546" s="2" t="e">
        <f>((Data!#REF!-Data!AG545)/Data!#REF!)*10</f>
        <v>#REF!</v>
      </c>
      <c r="AH546" s="2" t="e">
        <f>((Data!#REF!-Data!AH545)/Data!#REF!)*10</f>
        <v>#REF!</v>
      </c>
      <c r="AI546" s="2" t="e">
        <f>((Data!AI545-Data!#REF!)/Data!#REF!)*10</f>
        <v>#REF!</v>
      </c>
      <c r="AJ546" s="2" t="e">
        <f>((Data!AJ545-Data!#REF!)/Data!#REF!)*10</f>
        <v>#REF!</v>
      </c>
      <c r="AK546" s="2" t="e">
        <f>((Data!AK545-Data!#REF!)/Data!#REF!)*10</f>
        <v>#REF!</v>
      </c>
      <c r="AL546" s="2" t="e">
        <f>((Data!AL545-Data!#REF!)/Data!#REF!)*10</f>
        <v>#REF!</v>
      </c>
      <c r="AM546" s="2" t="e">
        <f>((Data!AM545-Data!#REF!)/Data!#REF!)*10</f>
        <v>#REF!</v>
      </c>
      <c r="AN546" s="2" t="e">
        <f>((Data!#REF!-Data!AN545)/Data!#REF!)*10</f>
        <v>#REF!</v>
      </c>
      <c r="AO546" s="2" t="e">
        <f>((Data!#REF!-Data!AO545)/Data!#REF!)*10</f>
        <v>#REF!</v>
      </c>
      <c r="AP546" s="2" t="e">
        <f>((Data!#REF!-Data!AP545)/Data!#REF!)*10</f>
        <v>#REF!</v>
      </c>
      <c r="AQ546" s="2" t="e">
        <f>((Data!#REF!-Data!AQ545)/Data!#REF!)*10</f>
        <v>#REF!</v>
      </c>
      <c r="AR546" s="2" t="e">
        <f>((Data!#REF!-Data!AR545)/Data!#REF!)*10</f>
        <v>#REF!</v>
      </c>
      <c r="AS546" s="2" t="e">
        <f>((Data!#REF!-Data!AS545)/Data!#REF!)*10</f>
        <v>#REF!</v>
      </c>
      <c r="AT546" s="2" t="e">
        <f>((Data!#REF!-Data!AT545)/Data!#REF!)*10</f>
        <v>#REF!</v>
      </c>
      <c r="AU546" s="2" t="e">
        <f>((Data!#REF!-Data!AU545)/Data!#REF!)*10</f>
        <v>#REF!</v>
      </c>
      <c r="AV546" s="2" t="e">
        <f>((Data!#REF!-Data!AV545)/Data!#REF!)*10</f>
        <v>#REF!</v>
      </c>
      <c r="AW546" s="2" t="e">
        <f>((Data!#REF!-Data!AW545)/Data!#REF!)*10</f>
        <v>#REF!</v>
      </c>
      <c r="AX546" s="2" t="e">
        <f>((Data!AX545-Data!#REF!)/Data!#REF!)*10</f>
        <v>#REF!</v>
      </c>
      <c r="AY546" s="2" t="e">
        <f>((Data!AY545-Data!#REF!)/Data!#REF!)*10</f>
        <v>#REF!</v>
      </c>
      <c r="AZ546" s="2" t="e">
        <f>((Data!AZ545-Data!#REF!)/Data!#REF!)*10</f>
        <v>#REF!</v>
      </c>
      <c r="BA546" s="2" t="e">
        <f>((Data!BA545-Data!#REF!)/Data!#REF!)*10</f>
        <v>#REF!</v>
      </c>
      <c r="BB546" s="2" t="e">
        <f>((Data!BB545-Data!#REF!)/Data!#REF!)*10</f>
        <v>#REF!</v>
      </c>
      <c r="BC546" s="2" t="e">
        <f>((Data!BC545-Data!#REF!)/Data!#REF!)*10</f>
        <v>#REF!</v>
      </c>
      <c r="BD546" s="2" t="e">
        <f>((Data!BD545-Data!#REF!)/Data!#REF!)*10</f>
        <v>#REF!</v>
      </c>
      <c r="BE546" s="2" t="e">
        <f>((Data!BE545-Data!#REF!)/Data!#REF!)*10</f>
        <v>#REF!</v>
      </c>
      <c r="BF546" s="2" t="e">
        <f>((Data!BF545-Data!#REF!)/Data!#REF!)*10</f>
        <v>#REF!</v>
      </c>
      <c r="BG546" s="2" t="e">
        <f>((Data!BG545-Data!#REF!)/Data!#REF!)*10</f>
        <v>#REF!</v>
      </c>
      <c r="BH546" s="2" t="e">
        <f>((Data!BH545-Data!#REF!)/Data!#REF!)*10</f>
        <v>#REF!</v>
      </c>
      <c r="BI546" s="2" t="e">
        <f>((Data!BI545-Data!#REF!)/Data!#REF!)*10</f>
        <v>#REF!</v>
      </c>
      <c r="BJ546" s="2" t="e">
        <f>((Data!BJ545-Data!#REF!)/Data!#REF!)*10</f>
        <v>#REF!</v>
      </c>
      <c r="BK546" s="2" t="e">
        <f>((Data!BK545-Data!#REF!)/Data!#REF!)*10</f>
        <v>#REF!</v>
      </c>
      <c r="BL546" s="2" t="e">
        <f>((Data!BL545-Data!#REF!)/Data!#REF!)*10</f>
        <v>#REF!</v>
      </c>
      <c r="BM546" s="8"/>
      <c r="BN546" s="8"/>
      <c r="BO546" s="8"/>
      <c r="BP546" s="8"/>
      <c r="BQ546" s="8"/>
    </row>
    <row r="547" spans="1:69">
      <c r="A547" t="s">
        <v>1097</v>
      </c>
      <c r="B547" s="1" t="s">
        <v>2304</v>
      </c>
      <c r="C547" s="16" t="s">
        <v>1098</v>
      </c>
      <c r="D547" s="16" t="s">
        <v>1363</v>
      </c>
      <c r="E547" s="2" t="e">
        <f>((Data!E546-Data!#REF!)/Data!#REF!)*10</f>
        <v>#REF!</v>
      </c>
      <c r="F547" s="2" t="e">
        <f>((Data!F546-Data!#REF!)/Data!#REF!)*10</f>
        <v>#REF!</v>
      </c>
      <c r="G547" s="2" t="e">
        <f>((Data!G546-Data!#REF!)/Data!#REF!)*10</f>
        <v>#REF!</v>
      </c>
      <c r="H547" s="2" t="e">
        <f>((Data!H546-Data!#REF!)/Data!#REF!)*10</f>
        <v>#REF!</v>
      </c>
      <c r="I547" s="2" t="e">
        <f>((Data!I546-Data!#REF!)/Data!#REF!)*10</f>
        <v>#REF!</v>
      </c>
      <c r="J547" s="2" t="e">
        <f>((Data!#REF!-Data!J546)/Data!#REF!)*10</f>
        <v>#REF!</v>
      </c>
      <c r="K547" s="2" t="e">
        <f>((Data!#REF!-Data!K546)/Data!#REF!)*10</f>
        <v>#REF!</v>
      </c>
      <c r="L547" s="2" t="e">
        <f>((Data!#REF!-Data!L546)/Data!#REF!)*10</f>
        <v>#REF!</v>
      </c>
      <c r="M547" s="2" t="e">
        <f>((Data!#REF!-Data!M546)/Data!#REF!)*10</f>
        <v>#REF!</v>
      </c>
      <c r="N547" s="2" t="e">
        <f>((Data!#REF!-Data!N546)/Data!#REF!)*10</f>
        <v>#REF!</v>
      </c>
      <c r="O547" s="2" t="e">
        <f>((Data!#REF!-Data!O546)/Data!#REF!)*10</f>
        <v>#REF!</v>
      </c>
      <c r="P547" s="2" t="e">
        <f>((Data!#REF!-Data!P546)/Data!#REF!)*10</f>
        <v>#REF!</v>
      </c>
      <c r="Q547" s="2" t="e">
        <f>((Data!#REF!-Data!Q546)/Data!#REF!)*10</f>
        <v>#REF!</v>
      </c>
      <c r="R547" s="2" t="e">
        <f>((Data!#REF!-Data!R546)/Data!#REF!)*10</f>
        <v>#REF!</v>
      </c>
      <c r="S547" s="2" t="e">
        <f>((Data!#REF!-Data!S546)/Data!#REF!)*10</f>
        <v>#REF!</v>
      </c>
      <c r="T547" s="2" t="e">
        <f>((Data!#REF!-Data!T546)/Data!#REF!)*10</f>
        <v>#REF!</v>
      </c>
      <c r="U547" s="2" t="e">
        <f>((Data!#REF!-Data!U546)/Data!#REF!)*10</f>
        <v>#REF!</v>
      </c>
      <c r="V547" s="2" t="e">
        <f>((Data!#REF!-Data!V546)/Data!#REF!)*10</f>
        <v>#REF!</v>
      </c>
      <c r="W547" s="2" t="e">
        <f>((Data!#REF!-Data!W546)/Data!#REF!)*10</f>
        <v>#REF!</v>
      </c>
      <c r="X547" s="2" t="e">
        <f>((Data!#REF!-Data!X546)/Data!#REF!)*10</f>
        <v>#REF!</v>
      </c>
      <c r="Y547" s="2" t="e">
        <f>((Data!#REF!-Data!Y546)/Data!#REF!)*10</f>
        <v>#REF!</v>
      </c>
      <c r="Z547" s="2" t="e">
        <f>((Data!#REF!-Data!Z546)/Data!#REF!)*10</f>
        <v>#REF!</v>
      </c>
      <c r="AA547" s="2" t="e">
        <f>((Data!#REF!-Data!AA546)/Data!#REF!)*10</f>
        <v>#REF!</v>
      </c>
      <c r="AB547" s="2" t="e">
        <f>((Data!#REF!-Data!AB546)/Data!#REF!)*10</f>
        <v>#REF!</v>
      </c>
      <c r="AC547" s="2" t="e">
        <f>((Data!#REF!-Data!AC546)/Data!#REF!)*10</f>
        <v>#REF!</v>
      </c>
      <c r="AD547" s="2" t="e">
        <f>((Data!#REF!-Data!AD546)/Data!#REF!)*10</f>
        <v>#REF!</v>
      </c>
      <c r="AE547" s="2" t="e">
        <f>((Data!#REF!-Data!AE546)/Data!#REF!)*10</f>
        <v>#REF!</v>
      </c>
      <c r="AF547" s="2" t="e">
        <f>((Data!#REF!-Data!AF546)/Data!#REF!)*10</f>
        <v>#REF!</v>
      </c>
      <c r="AG547" s="2" t="e">
        <f>((Data!#REF!-Data!AG546)/Data!#REF!)*10</f>
        <v>#REF!</v>
      </c>
      <c r="AH547" s="2" t="e">
        <f>((Data!#REF!-Data!AH546)/Data!#REF!)*10</f>
        <v>#REF!</v>
      </c>
      <c r="AI547" s="2" t="e">
        <f>((Data!AI546-Data!#REF!)/Data!#REF!)*10</f>
        <v>#REF!</v>
      </c>
      <c r="AJ547" s="2" t="e">
        <f>((Data!AJ546-Data!#REF!)/Data!#REF!)*10</f>
        <v>#REF!</v>
      </c>
      <c r="AK547" s="2" t="e">
        <f>((Data!AK546-Data!#REF!)/Data!#REF!)*10</f>
        <v>#REF!</v>
      </c>
      <c r="AL547" s="2" t="e">
        <f>((Data!AL546-Data!#REF!)/Data!#REF!)*10</f>
        <v>#REF!</v>
      </c>
      <c r="AM547" s="2" t="e">
        <f>((Data!AM546-Data!#REF!)/Data!#REF!)*10</f>
        <v>#REF!</v>
      </c>
      <c r="AN547" s="2" t="e">
        <f>((Data!#REF!-Data!AN546)/Data!#REF!)*10</f>
        <v>#REF!</v>
      </c>
      <c r="AO547" s="2" t="e">
        <f>((Data!#REF!-Data!AO546)/Data!#REF!)*10</f>
        <v>#REF!</v>
      </c>
      <c r="AP547" s="2" t="e">
        <f>((Data!#REF!-Data!AP546)/Data!#REF!)*10</f>
        <v>#REF!</v>
      </c>
      <c r="AQ547" s="2" t="e">
        <f>((Data!#REF!-Data!AQ546)/Data!#REF!)*10</f>
        <v>#REF!</v>
      </c>
      <c r="AR547" s="2" t="e">
        <f>((Data!#REF!-Data!AR546)/Data!#REF!)*10</f>
        <v>#REF!</v>
      </c>
      <c r="AS547" s="2" t="e">
        <f>((Data!#REF!-Data!AS546)/Data!#REF!)*10</f>
        <v>#REF!</v>
      </c>
      <c r="AT547" s="2" t="e">
        <f>((Data!#REF!-Data!AT546)/Data!#REF!)*10</f>
        <v>#REF!</v>
      </c>
      <c r="AU547" s="2" t="e">
        <f>((Data!#REF!-Data!AU546)/Data!#REF!)*10</f>
        <v>#REF!</v>
      </c>
      <c r="AV547" s="2" t="e">
        <f>((Data!#REF!-Data!AV546)/Data!#REF!)*10</f>
        <v>#REF!</v>
      </c>
      <c r="AW547" s="2" t="e">
        <f>((Data!#REF!-Data!AW546)/Data!#REF!)*10</f>
        <v>#REF!</v>
      </c>
      <c r="AX547" s="2" t="e">
        <f>((Data!AX546-Data!#REF!)/Data!#REF!)*10</f>
        <v>#REF!</v>
      </c>
      <c r="AY547" s="2" t="e">
        <f>((Data!AY546-Data!#REF!)/Data!#REF!)*10</f>
        <v>#REF!</v>
      </c>
      <c r="AZ547" s="2" t="e">
        <f>((Data!AZ546-Data!#REF!)/Data!#REF!)*10</f>
        <v>#REF!</v>
      </c>
      <c r="BA547" s="2" t="e">
        <f>((Data!BA546-Data!#REF!)/Data!#REF!)*10</f>
        <v>#REF!</v>
      </c>
      <c r="BB547" s="2" t="e">
        <f>((Data!BB546-Data!#REF!)/Data!#REF!)*10</f>
        <v>#REF!</v>
      </c>
      <c r="BC547" s="2" t="e">
        <f>((Data!BC546-Data!#REF!)/Data!#REF!)*10</f>
        <v>#REF!</v>
      </c>
      <c r="BD547" s="2" t="e">
        <f>((Data!BD546-Data!#REF!)/Data!#REF!)*10</f>
        <v>#REF!</v>
      </c>
      <c r="BE547" s="2" t="e">
        <f>((Data!BE546-Data!#REF!)/Data!#REF!)*10</f>
        <v>#REF!</v>
      </c>
      <c r="BF547" s="2" t="e">
        <f>((Data!BF546-Data!#REF!)/Data!#REF!)*10</f>
        <v>#REF!</v>
      </c>
      <c r="BG547" s="2" t="e">
        <f>((Data!BG546-Data!#REF!)/Data!#REF!)*10</f>
        <v>#REF!</v>
      </c>
      <c r="BH547" s="2" t="e">
        <f>((Data!BH546-Data!#REF!)/Data!#REF!)*10</f>
        <v>#REF!</v>
      </c>
      <c r="BI547" s="2" t="e">
        <f>((Data!BI546-Data!#REF!)/Data!#REF!)*10</f>
        <v>#REF!</v>
      </c>
      <c r="BJ547" s="2" t="e">
        <f>((Data!BJ546-Data!#REF!)/Data!#REF!)*10</f>
        <v>#REF!</v>
      </c>
      <c r="BK547" s="2" t="e">
        <f>((Data!BK546-Data!#REF!)/Data!#REF!)*10</f>
        <v>#REF!</v>
      </c>
      <c r="BL547" s="2" t="e">
        <f>((Data!BL546-Data!#REF!)/Data!#REF!)*10</f>
        <v>#REF!</v>
      </c>
      <c r="BM547" s="8"/>
      <c r="BN547" s="8"/>
      <c r="BO547" s="8"/>
      <c r="BP547" s="8"/>
      <c r="BQ547" s="8"/>
    </row>
    <row r="548" spans="1:69">
      <c r="A548" t="s">
        <v>1099</v>
      </c>
      <c r="B548" s="1" t="s">
        <v>2305</v>
      </c>
      <c r="C548" s="16" t="s">
        <v>1100</v>
      </c>
      <c r="D548" s="16" t="s">
        <v>1363</v>
      </c>
      <c r="E548" s="2" t="e">
        <f>((Data!E547-Data!#REF!)/Data!#REF!)*10</f>
        <v>#REF!</v>
      </c>
      <c r="F548" s="2" t="e">
        <f>((Data!F547-Data!#REF!)/Data!#REF!)*10</f>
        <v>#REF!</v>
      </c>
      <c r="G548" s="2" t="e">
        <f>((Data!G547-Data!#REF!)/Data!#REF!)*10</f>
        <v>#REF!</v>
      </c>
      <c r="H548" s="2" t="e">
        <f>((Data!H547-Data!#REF!)/Data!#REF!)*10</f>
        <v>#REF!</v>
      </c>
      <c r="I548" s="2" t="e">
        <f>((Data!I547-Data!#REF!)/Data!#REF!)*10</f>
        <v>#REF!</v>
      </c>
      <c r="J548" s="2" t="e">
        <f>((Data!#REF!-Data!J547)/Data!#REF!)*10</f>
        <v>#REF!</v>
      </c>
      <c r="K548" s="2" t="e">
        <f>((Data!#REF!-Data!K547)/Data!#REF!)*10</f>
        <v>#REF!</v>
      </c>
      <c r="L548" s="2" t="e">
        <f>((Data!#REF!-Data!L547)/Data!#REF!)*10</f>
        <v>#REF!</v>
      </c>
      <c r="M548" s="2" t="e">
        <f>((Data!#REF!-Data!M547)/Data!#REF!)*10</f>
        <v>#REF!</v>
      </c>
      <c r="N548" s="2" t="e">
        <f>((Data!#REF!-Data!N547)/Data!#REF!)*10</f>
        <v>#REF!</v>
      </c>
      <c r="O548" s="2" t="e">
        <f>((Data!#REF!-Data!O547)/Data!#REF!)*10</f>
        <v>#REF!</v>
      </c>
      <c r="P548" s="2" t="e">
        <f>((Data!#REF!-Data!P547)/Data!#REF!)*10</f>
        <v>#REF!</v>
      </c>
      <c r="Q548" s="2" t="e">
        <f>((Data!#REF!-Data!Q547)/Data!#REF!)*10</f>
        <v>#REF!</v>
      </c>
      <c r="R548" s="2" t="e">
        <f>((Data!#REF!-Data!R547)/Data!#REF!)*10</f>
        <v>#REF!</v>
      </c>
      <c r="S548" s="2" t="e">
        <f>((Data!#REF!-Data!S547)/Data!#REF!)*10</f>
        <v>#REF!</v>
      </c>
      <c r="T548" s="2" t="e">
        <f>((Data!#REF!-Data!T547)/Data!#REF!)*10</f>
        <v>#REF!</v>
      </c>
      <c r="U548" s="2" t="e">
        <f>((Data!#REF!-Data!U547)/Data!#REF!)*10</f>
        <v>#REF!</v>
      </c>
      <c r="V548" s="2" t="e">
        <f>((Data!#REF!-Data!V547)/Data!#REF!)*10</f>
        <v>#REF!</v>
      </c>
      <c r="W548" s="2" t="e">
        <f>((Data!#REF!-Data!W547)/Data!#REF!)*10</f>
        <v>#REF!</v>
      </c>
      <c r="X548" s="2" t="e">
        <f>((Data!#REF!-Data!X547)/Data!#REF!)*10</f>
        <v>#REF!</v>
      </c>
      <c r="Y548" s="2" t="e">
        <f>((Data!#REF!-Data!Y547)/Data!#REF!)*10</f>
        <v>#REF!</v>
      </c>
      <c r="Z548" s="2" t="e">
        <f>((Data!#REF!-Data!Z547)/Data!#REF!)*10</f>
        <v>#REF!</v>
      </c>
      <c r="AA548" s="2" t="e">
        <f>((Data!#REF!-Data!AA547)/Data!#REF!)*10</f>
        <v>#REF!</v>
      </c>
      <c r="AB548" s="2" t="e">
        <f>((Data!#REF!-Data!AB547)/Data!#REF!)*10</f>
        <v>#REF!</v>
      </c>
      <c r="AC548" s="2" t="e">
        <f>((Data!#REF!-Data!AC547)/Data!#REF!)*10</f>
        <v>#REF!</v>
      </c>
      <c r="AD548" s="2" t="e">
        <f>((Data!#REF!-Data!AD547)/Data!#REF!)*10</f>
        <v>#REF!</v>
      </c>
      <c r="AE548" s="2" t="e">
        <f>((Data!#REF!-Data!AE547)/Data!#REF!)*10</f>
        <v>#REF!</v>
      </c>
      <c r="AF548" s="2" t="e">
        <f>((Data!#REF!-Data!AF547)/Data!#REF!)*10</f>
        <v>#REF!</v>
      </c>
      <c r="AG548" s="2" t="e">
        <f>((Data!#REF!-Data!AG547)/Data!#REF!)*10</f>
        <v>#REF!</v>
      </c>
      <c r="AH548" s="2" t="e">
        <f>((Data!#REF!-Data!AH547)/Data!#REF!)*10</f>
        <v>#REF!</v>
      </c>
      <c r="AI548" s="2" t="e">
        <f>((Data!AI547-Data!#REF!)/Data!#REF!)*10</f>
        <v>#REF!</v>
      </c>
      <c r="AJ548" s="2" t="e">
        <f>((Data!AJ547-Data!#REF!)/Data!#REF!)*10</f>
        <v>#REF!</v>
      </c>
      <c r="AK548" s="2" t="e">
        <f>((Data!AK547-Data!#REF!)/Data!#REF!)*10</f>
        <v>#REF!</v>
      </c>
      <c r="AL548" s="2" t="e">
        <f>((Data!AL547-Data!#REF!)/Data!#REF!)*10</f>
        <v>#REF!</v>
      </c>
      <c r="AM548" s="2" t="e">
        <f>((Data!AM547-Data!#REF!)/Data!#REF!)*10</f>
        <v>#REF!</v>
      </c>
      <c r="AN548" s="2" t="e">
        <f>((Data!#REF!-Data!AN547)/Data!#REF!)*10</f>
        <v>#REF!</v>
      </c>
      <c r="AO548" s="2" t="e">
        <f>((Data!#REF!-Data!AO547)/Data!#REF!)*10</f>
        <v>#REF!</v>
      </c>
      <c r="AP548" s="2" t="e">
        <f>((Data!#REF!-Data!AP547)/Data!#REF!)*10</f>
        <v>#REF!</v>
      </c>
      <c r="AQ548" s="2" t="e">
        <f>((Data!#REF!-Data!AQ547)/Data!#REF!)*10</f>
        <v>#REF!</v>
      </c>
      <c r="AR548" s="2" t="e">
        <f>((Data!#REF!-Data!AR547)/Data!#REF!)*10</f>
        <v>#REF!</v>
      </c>
      <c r="AS548" s="2" t="e">
        <f>((Data!#REF!-Data!AS547)/Data!#REF!)*10</f>
        <v>#REF!</v>
      </c>
      <c r="AT548" s="2" t="e">
        <f>((Data!#REF!-Data!AT547)/Data!#REF!)*10</f>
        <v>#REF!</v>
      </c>
      <c r="AU548" s="2" t="e">
        <f>((Data!#REF!-Data!AU547)/Data!#REF!)*10</f>
        <v>#REF!</v>
      </c>
      <c r="AV548" s="2" t="e">
        <f>((Data!#REF!-Data!AV547)/Data!#REF!)*10</f>
        <v>#REF!</v>
      </c>
      <c r="AW548" s="2" t="e">
        <f>((Data!#REF!-Data!AW547)/Data!#REF!)*10</f>
        <v>#REF!</v>
      </c>
      <c r="AX548" s="2" t="e">
        <f>((Data!AX547-Data!#REF!)/Data!#REF!)*10</f>
        <v>#REF!</v>
      </c>
      <c r="AY548" s="2" t="e">
        <f>((Data!AY547-Data!#REF!)/Data!#REF!)*10</f>
        <v>#REF!</v>
      </c>
      <c r="AZ548" s="2" t="e">
        <f>((Data!AZ547-Data!#REF!)/Data!#REF!)*10</f>
        <v>#REF!</v>
      </c>
      <c r="BA548" s="2" t="e">
        <f>((Data!BA547-Data!#REF!)/Data!#REF!)*10</f>
        <v>#REF!</v>
      </c>
      <c r="BB548" s="2" t="e">
        <f>((Data!BB547-Data!#REF!)/Data!#REF!)*10</f>
        <v>#REF!</v>
      </c>
      <c r="BC548" s="2" t="e">
        <f>((Data!BC547-Data!#REF!)/Data!#REF!)*10</f>
        <v>#REF!</v>
      </c>
      <c r="BD548" s="2" t="e">
        <f>((Data!BD547-Data!#REF!)/Data!#REF!)*10</f>
        <v>#REF!</v>
      </c>
      <c r="BE548" s="2" t="e">
        <f>((Data!BE547-Data!#REF!)/Data!#REF!)*10</f>
        <v>#REF!</v>
      </c>
      <c r="BF548" s="2" t="e">
        <f>((Data!BF547-Data!#REF!)/Data!#REF!)*10</f>
        <v>#REF!</v>
      </c>
      <c r="BG548" s="2" t="e">
        <f>((Data!BG547-Data!#REF!)/Data!#REF!)*10</f>
        <v>#REF!</v>
      </c>
      <c r="BH548" s="2" t="e">
        <f>((Data!BH547-Data!#REF!)/Data!#REF!)*10</f>
        <v>#REF!</v>
      </c>
      <c r="BI548" s="2" t="e">
        <f>((Data!BI547-Data!#REF!)/Data!#REF!)*10</f>
        <v>#REF!</v>
      </c>
      <c r="BJ548" s="2" t="e">
        <f>((Data!BJ547-Data!#REF!)/Data!#REF!)*10</f>
        <v>#REF!</v>
      </c>
      <c r="BK548" s="2" t="e">
        <f>((Data!BK547-Data!#REF!)/Data!#REF!)*10</f>
        <v>#REF!</v>
      </c>
      <c r="BL548" s="2" t="e">
        <f>((Data!BL547-Data!#REF!)/Data!#REF!)*10</f>
        <v>#REF!</v>
      </c>
      <c r="BM548" s="8"/>
      <c r="BN548" s="8"/>
      <c r="BO548" s="8"/>
      <c r="BP548" s="8"/>
      <c r="BQ548" s="8"/>
    </row>
    <row r="549" spans="1:69">
      <c r="A549" t="s">
        <v>1101</v>
      </c>
      <c r="B549" s="1" t="s">
        <v>2306</v>
      </c>
      <c r="C549" s="16" t="s">
        <v>1102</v>
      </c>
      <c r="D549" s="16" t="s">
        <v>1363</v>
      </c>
      <c r="E549" s="2" t="e">
        <f>((Data!E548-Data!#REF!)/Data!#REF!)*10</f>
        <v>#REF!</v>
      </c>
      <c r="F549" s="2" t="e">
        <f>((Data!F548-Data!#REF!)/Data!#REF!)*10</f>
        <v>#REF!</v>
      </c>
      <c r="G549" s="2" t="e">
        <f>((Data!G548-Data!#REF!)/Data!#REF!)*10</f>
        <v>#REF!</v>
      </c>
      <c r="H549" s="2" t="e">
        <f>((Data!H548-Data!#REF!)/Data!#REF!)*10</f>
        <v>#REF!</v>
      </c>
      <c r="I549" s="2" t="e">
        <f>((Data!I548-Data!#REF!)/Data!#REF!)*10</f>
        <v>#REF!</v>
      </c>
      <c r="J549" s="2" t="e">
        <f>((Data!#REF!-Data!J548)/Data!#REF!)*10</f>
        <v>#REF!</v>
      </c>
      <c r="K549" s="2" t="e">
        <f>((Data!#REF!-Data!K548)/Data!#REF!)*10</f>
        <v>#REF!</v>
      </c>
      <c r="L549" s="2" t="e">
        <f>((Data!#REF!-Data!L548)/Data!#REF!)*10</f>
        <v>#REF!</v>
      </c>
      <c r="M549" s="2" t="e">
        <f>((Data!#REF!-Data!M548)/Data!#REF!)*10</f>
        <v>#REF!</v>
      </c>
      <c r="N549" s="2" t="e">
        <f>((Data!#REF!-Data!N548)/Data!#REF!)*10</f>
        <v>#REF!</v>
      </c>
      <c r="O549" s="2" t="e">
        <f>((Data!#REF!-Data!O548)/Data!#REF!)*10</f>
        <v>#REF!</v>
      </c>
      <c r="P549" s="2" t="e">
        <f>((Data!#REF!-Data!P548)/Data!#REF!)*10</f>
        <v>#REF!</v>
      </c>
      <c r="Q549" s="2" t="e">
        <f>((Data!#REF!-Data!Q548)/Data!#REF!)*10</f>
        <v>#REF!</v>
      </c>
      <c r="R549" s="2" t="e">
        <f>((Data!#REF!-Data!R548)/Data!#REF!)*10</f>
        <v>#REF!</v>
      </c>
      <c r="S549" s="2" t="e">
        <f>((Data!#REF!-Data!S548)/Data!#REF!)*10</f>
        <v>#REF!</v>
      </c>
      <c r="T549" s="2" t="e">
        <f>((Data!#REF!-Data!T548)/Data!#REF!)*10</f>
        <v>#REF!</v>
      </c>
      <c r="U549" s="2" t="e">
        <f>((Data!#REF!-Data!U548)/Data!#REF!)*10</f>
        <v>#REF!</v>
      </c>
      <c r="V549" s="2" t="e">
        <f>((Data!#REF!-Data!V548)/Data!#REF!)*10</f>
        <v>#REF!</v>
      </c>
      <c r="W549" s="2" t="e">
        <f>((Data!#REF!-Data!W548)/Data!#REF!)*10</f>
        <v>#REF!</v>
      </c>
      <c r="X549" s="2" t="e">
        <f>((Data!#REF!-Data!X548)/Data!#REF!)*10</f>
        <v>#REF!</v>
      </c>
      <c r="Y549" s="2" t="e">
        <f>((Data!#REF!-Data!Y548)/Data!#REF!)*10</f>
        <v>#REF!</v>
      </c>
      <c r="Z549" s="2" t="e">
        <f>((Data!#REF!-Data!Z548)/Data!#REF!)*10</f>
        <v>#REF!</v>
      </c>
      <c r="AA549" s="2" t="e">
        <f>((Data!#REF!-Data!AA548)/Data!#REF!)*10</f>
        <v>#REF!</v>
      </c>
      <c r="AB549" s="2" t="e">
        <f>((Data!#REF!-Data!AB548)/Data!#REF!)*10</f>
        <v>#REF!</v>
      </c>
      <c r="AC549" s="2" t="e">
        <f>((Data!#REF!-Data!AC548)/Data!#REF!)*10</f>
        <v>#REF!</v>
      </c>
      <c r="AD549" s="2" t="e">
        <f>((Data!#REF!-Data!AD548)/Data!#REF!)*10</f>
        <v>#REF!</v>
      </c>
      <c r="AE549" s="2" t="e">
        <f>((Data!#REF!-Data!AE548)/Data!#REF!)*10</f>
        <v>#REF!</v>
      </c>
      <c r="AF549" s="2" t="e">
        <f>((Data!#REF!-Data!AF548)/Data!#REF!)*10</f>
        <v>#REF!</v>
      </c>
      <c r="AG549" s="2" t="e">
        <f>((Data!#REF!-Data!AG548)/Data!#REF!)*10</f>
        <v>#REF!</v>
      </c>
      <c r="AH549" s="2" t="e">
        <f>((Data!#REF!-Data!AH548)/Data!#REF!)*10</f>
        <v>#REF!</v>
      </c>
      <c r="AI549" s="2" t="e">
        <f>((Data!AI548-Data!#REF!)/Data!#REF!)*10</f>
        <v>#REF!</v>
      </c>
      <c r="AJ549" s="2" t="e">
        <f>((Data!AJ548-Data!#REF!)/Data!#REF!)*10</f>
        <v>#REF!</v>
      </c>
      <c r="AK549" s="2" t="e">
        <f>((Data!AK548-Data!#REF!)/Data!#REF!)*10</f>
        <v>#REF!</v>
      </c>
      <c r="AL549" s="2" t="e">
        <f>((Data!AL548-Data!#REF!)/Data!#REF!)*10</f>
        <v>#REF!</v>
      </c>
      <c r="AM549" s="2" t="e">
        <f>((Data!AM548-Data!#REF!)/Data!#REF!)*10</f>
        <v>#REF!</v>
      </c>
      <c r="AN549" s="2" t="e">
        <f>((Data!#REF!-Data!AN548)/Data!#REF!)*10</f>
        <v>#REF!</v>
      </c>
      <c r="AO549" s="2" t="e">
        <f>((Data!#REF!-Data!AO548)/Data!#REF!)*10</f>
        <v>#REF!</v>
      </c>
      <c r="AP549" s="2" t="e">
        <f>((Data!#REF!-Data!AP548)/Data!#REF!)*10</f>
        <v>#REF!</v>
      </c>
      <c r="AQ549" s="2" t="e">
        <f>((Data!#REF!-Data!AQ548)/Data!#REF!)*10</f>
        <v>#REF!</v>
      </c>
      <c r="AR549" s="2" t="e">
        <f>((Data!#REF!-Data!AR548)/Data!#REF!)*10</f>
        <v>#REF!</v>
      </c>
      <c r="AS549" s="2" t="e">
        <f>((Data!#REF!-Data!AS548)/Data!#REF!)*10</f>
        <v>#REF!</v>
      </c>
      <c r="AT549" s="2" t="e">
        <f>((Data!#REF!-Data!AT548)/Data!#REF!)*10</f>
        <v>#REF!</v>
      </c>
      <c r="AU549" s="2" t="e">
        <f>((Data!#REF!-Data!AU548)/Data!#REF!)*10</f>
        <v>#REF!</v>
      </c>
      <c r="AV549" s="2" t="e">
        <f>((Data!#REF!-Data!AV548)/Data!#REF!)*10</f>
        <v>#REF!</v>
      </c>
      <c r="AW549" s="2" t="e">
        <f>((Data!#REF!-Data!AW548)/Data!#REF!)*10</f>
        <v>#REF!</v>
      </c>
      <c r="AX549" s="2" t="e">
        <f>((Data!AX548-Data!#REF!)/Data!#REF!)*10</f>
        <v>#REF!</v>
      </c>
      <c r="AY549" s="2" t="e">
        <f>((Data!AY548-Data!#REF!)/Data!#REF!)*10</f>
        <v>#REF!</v>
      </c>
      <c r="AZ549" s="2" t="e">
        <f>((Data!AZ548-Data!#REF!)/Data!#REF!)*10</f>
        <v>#REF!</v>
      </c>
      <c r="BA549" s="2" t="e">
        <f>((Data!BA548-Data!#REF!)/Data!#REF!)*10</f>
        <v>#REF!</v>
      </c>
      <c r="BB549" s="2" t="e">
        <f>((Data!BB548-Data!#REF!)/Data!#REF!)*10</f>
        <v>#REF!</v>
      </c>
      <c r="BC549" s="2" t="e">
        <f>((Data!BC548-Data!#REF!)/Data!#REF!)*10</f>
        <v>#REF!</v>
      </c>
      <c r="BD549" s="2" t="e">
        <f>((Data!BD548-Data!#REF!)/Data!#REF!)*10</f>
        <v>#REF!</v>
      </c>
      <c r="BE549" s="2" t="e">
        <f>((Data!BE548-Data!#REF!)/Data!#REF!)*10</f>
        <v>#REF!</v>
      </c>
      <c r="BF549" s="2" t="e">
        <f>((Data!BF548-Data!#REF!)/Data!#REF!)*10</f>
        <v>#REF!</v>
      </c>
      <c r="BG549" s="2" t="e">
        <f>((Data!BG548-Data!#REF!)/Data!#REF!)*10</f>
        <v>#REF!</v>
      </c>
      <c r="BH549" s="2" t="e">
        <f>((Data!BH548-Data!#REF!)/Data!#REF!)*10</f>
        <v>#REF!</v>
      </c>
      <c r="BI549" s="2" t="e">
        <f>((Data!BI548-Data!#REF!)/Data!#REF!)*10</f>
        <v>#REF!</v>
      </c>
      <c r="BJ549" s="2" t="e">
        <f>((Data!BJ548-Data!#REF!)/Data!#REF!)*10</f>
        <v>#REF!</v>
      </c>
      <c r="BK549" s="2" t="e">
        <f>((Data!BK548-Data!#REF!)/Data!#REF!)*10</f>
        <v>#REF!</v>
      </c>
      <c r="BL549" s="2" t="e">
        <f>((Data!BL548-Data!#REF!)/Data!#REF!)*10</f>
        <v>#REF!</v>
      </c>
      <c r="BM549" s="8"/>
      <c r="BN549" s="8"/>
      <c r="BO549" s="8"/>
      <c r="BP549" s="8"/>
      <c r="BQ549" s="8"/>
    </row>
    <row r="550" spans="1:69">
      <c r="A550" t="s">
        <v>1103</v>
      </c>
      <c r="B550" s="1" t="s">
        <v>2307</v>
      </c>
      <c r="C550" s="16" t="s">
        <v>1104</v>
      </c>
      <c r="D550" s="16" t="s">
        <v>1363</v>
      </c>
      <c r="E550" s="2" t="e">
        <f>((Data!E549-Data!#REF!)/Data!#REF!)*10</f>
        <v>#REF!</v>
      </c>
      <c r="F550" s="2" t="e">
        <f>((Data!F549-Data!#REF!)/Data!#REF!)*10</f>
        <v>#REF!</v>
      </c>
      <c r="G550" s="2" t="e">
        <f>((Data!G549-Data!#REF!)/Data!#REF!)*10</f>
        <v>#REF!</v>
      </c>
      <c r="H550" s="2" t="e">
        <f>((Data!H549-Data!#REF!)/Data!#REF!)*10</f>
        <v>#REF!</v>
      </c>
      <c r="I550" s="2" t="e">
        <f>((Data!I549-Data!#REF!)/Data!#REF!)*10</f>
        <v>#REF!</v>
      </c>
      <c r="J550" s="2" t="e">
        <f>((Data!#REF!-Data!J549)/Data!#REF!)*10</f>
        <v>#REF!</v>
      </c>
      <c r="K550" s="2" t="e">
        <f>((Data!#REF!-Data!K549)/Data!#REF!)*10</f>
        <v>#REF!</v>
      </c>
      <c r="L550" s="2" t="e">
        <f>((Data!#REF!-Data!L549)/Data!#REF!)*10</f>
        <v>#REF!</v>
      </c>
      <c r="M550" s="2" t="e">
        <f>((Data!#REF!-Data!M549)/Data!#REF!)*10</f>
        <v>#REF!</v>
      </c>
      <c r="N550" s="2" t="e">
        <f>((Data!#REF!-Data!N549)/Data!#REF!)*10</f>
        <v>#REF!</v>
      </c>
      <c r="O550" s="2" t="e">
        <f>((Data!#REF!-Data!O549)/Data!#REF!)*10</f>
        <v>#REF!</v>
      </c>
      <c r="P550" s="2" t="e">
        <f>((Data!#REF!-Data!P549)/Data!#REF!)*10</f>
        <v>#REF!</v>
      </c>
      <c r="Q550" s="2" t="e">
        <f>((Data!#REF!-Data!Q549)/Data!#REF!)*10</f>
        <v>#REF!</v>
      </c>
      <c r="R550" s="2" t="e">
        <f>((Data!#REF!-Data!R549)/Data!#REF!)*10</f>
        <v>#REF!</v>
      </c>
      <c r="S550" s="2" t="e">
        <f>((Data!#REF!-Data!S549)/Data!#REF!)*10</f>
        <v>#REF!</v>
      </c>
      <c r="T550" s="2" t="e">
        <f>((Data!#REF!-Data!T549)/Data!#REF!)*10</f>
        <v>#REF!</v>
      </c>
      <c r="U550" s="2" t="e">
        <f>((Data!#REF!-Data!U549)/Data!#REF!)*10</f>
        <v>#REF!</v>
      </c>
      <c r="V550" s="2" t="e">
        <f>((Data!#REF!-Data!V549)/Data!#REF!)*10</f>
        <v>#REF!</v>
      </c>
      <c r="W550" s="2" t="e">
        <f>((Data!#REF!-Data!W549)/Data!#REF!)*10</f>
        <v>#REF!</v>
      </c>
      <c r="X550" s="2" t="e">
        <f>((Data!#REF!-Data!X549)/Data!#REF!)*10</f>
        <v>#REF!</v>
      </c>
      <c r="Y550" s="2" t="e">
        <f>((Data!#REF!-Data!Y549)/Data!#REF!)*10</f>
        <v>#REF!</v>
      </c>
      <c r="Z550" s="2" t="e">
        <f>((Data!#REF!-Data!Z549)/Data!#REF!)*10</f>
        <v>#REF!</v>
      </c>
      <c r="AA550" s="2" t="e">
        <f>((Data!#REF!-Data!AA549)/Data!#REF!)*10</f>
        <v>#REF!</v>
      </c>
      <c r="AB550" s="2" t="e">
        <f>((Data!#REF!-Data!AB549)/Data!#REF!)*10</f>
        <v>#REF!</v>
      </c>
      <c r="AC550" s="2" t="e">
        <f>((Data!#REF!-Data!AC549)/Data!#REF!)*10</f>
        <v>#REF!</v>
      </c>
      <c r="AD550" s="2" t="e">
        <f>((Data!#REF!-Data!AD549)/Data!#REF!)*10</f>
        <v>#REF!</v>
      </c>
      <c r="AE550" s="2" t="e">
        <f>((Data!#REF!-Data!AE549)/Data!#REF!)*10</f>
        <v>#REF!</v>
      </c>
      <c r="AF550" s="2" t="e">
        <f>((Data!#REF!-Data!AF549)/Data!#REF!)*10</f>
        <v>#REF!</v>
      </c>
      <c r="AG550" s="2" t="e">
        <f>((Data!#REF!-Data!AG549)/Data!#REF!)*10</f>
        <v>#REF!</v>
      </c>
      <c r="AH550" s="2" t="e">
        <f>((Data!#REF!-Data!AH549)/Data!#REF!)*10</f>
        <v>#REF!</v>
      </c>
      <c r="AI550" s="2" t="e">
        <f>((Data!AI549-Data!#REF!)/Data!#REF!)*10</f>
        <v>#REF!</v>
      </c>
      <c r="AJ550" s="2" t="e">
        <f>((Data!AJ549-Data!#REF!)/Data!#REF!)*10</f>
        <v>#REF!</v>
      </c>
      <c r="AK550" s="2" t="e">
        <f>((Data!AK549-Data!#REF!)/Data!#REF!)*10</f>
        <v>#REF!</v>
      </c>
      <c r="AL550" s="2" t="e">
        <f>((Data!AL549-Data!#REF!)/Data!#REF!)*10</f>
        <v>#REF!</v>
      </c>
      <c r="AM550" s="2" t="e">
        <f>((Data!AM549-Data!#REF!)/Data!#REF!)*10</f>
        <v>#REF!</v>
      </c>
      <c r="AN550" s="2" t="e">
        <f>((Data!#REF!-Data!AN549)/Data!#REF!)*10</f>
        <v>#REF!</v>
      </c>
      <c r="AO550" s="2" t="e">
        <f>((Data!#REF!-Data!AO549)/Data!#REF!)*10</f>
        <v>#REF!</v>
      </c>
      <c r="AP550" s="2" t="e">
        <f>((Data!#REF!-Data!AP549)/Data!#REF!)*10</f>
        <v>#REF!</v>
      </c>
      <c r="AQ550" s="2" t="e">
        <f>((Data!#REF!-Data!AQ549)/Data!#REF!)*10</f>
        <v>#REF!</v>
      </c>
      <c r="AR550" s="2" t="e">
        <f>((Data!#REF!-Data!AR549)/Data!#REF!)*10</f>
        <v>#REF!</v>
      </c>
      <c r="AS550" s="2" t="e">
        <f>((Data!#REF!-Data!AS549)/Data!#REF!)*10</f>
        <v>#REF!</v>
      </c>
      <c r="AT550" s="2" t="e">
        <f>((Data!#REF!-Data!AT549)/Data!#REF!)*10</f>
        <v>#REF!</v>
      </c>
      <c r="AU550" s="2" t="e">
        <f>((Data!#REF!-Data!AU549)/Data!#REF!)*10</f>
        <v>#REF!</v>
      </c>
      <c r="AV550" s="2" t="e">
        <f>((Data!#REF!-Data!AV549)/Data!#REF!)*10</f>
        <v>#REF!</v>
      </c>
      <c r="AW550" s="2" t="e">
        <f>((Data!#REF!-Data!AW549)/Data!#REF!)*10</f>
        <v>#REF!</v>
      </c>
      <c r="AX550" s="2" t="e">
        <f>((Data!AX549-Data!#REF!)/Data!#REF!)*10</f>
        <v>#REF!</v>
      </c>
      <c r="AY550" s="2" t="e">
        <f>((Data!AY549-Data!#REF!)/Data!#REF!)*10</f>
        <v>#REF!</v>
      </c>
      <c r="AZ550" s="2" t="e">
        <f>((Data!AZ549-Data!#REF!)/Data!#REF!)*10</f>
        <v>#REF!</v>
      </c>
      <c r="BA550" s="2" t="e">
        <f>((Data!BA549-Data!#REF!)/Data!#REF!)*10</f>
        <v>#REF!</v>
      </c>
      <c r="BB550" s="2" t="e">
        <f>((Data!BB549-Data!#REF!)/Data!#REF!)*10</f>
        <v>#REF!</v>
      </c>
      <c r="BC550" s="2" t="e">
        <f>((Data!BC549-Data!#REF!)/Data!#REF!)*10</f>
        <v>#REF!</v>
      </c>
      <c r="BD550" s="2" t="e">
        <f>((Data!BD549-Data!#REF!)/Data!#REF!)*10</f>
        <v>#REF!</v>
      </c>
      <c r="BE550" s="2" t="e">
        <f>((Data!BE549-Data!#REF!)/Data!#REF!)*10</f>
        <v>#REF!</v>
      </c>
      <c r="BF550" s="2" t="e">
        <f>((Data!BF549-Data!#REF!)/Data!#REF!)*10</f>
        <v>#REF!</v>
      </c>
      <c r="BG550" s="2" t="e">
        <f>((Data!BG549-Data!#REF!)/Data!#REF!)*10</f>
        <v>#REF!</v>
      </c>
      <c r="BH550" s="2" t="e">
        <f>((Data!BH549-Data!#REF!)/Data!#REF!)*10</f>
        <v>#REF!</v>
      </c>
      <c r="BI550" s="2" t="e">
        <f>((Data!BI549-Data!#REF!)/Data!#REF!)*10</f>
        <v>#REF!</v>
      </c>
      <c r="BJ550" s="2" t="e">
        <f>((Data!BJ549-Data!#REF!)/Data!#REF!)*10</f>
        <v>#REF!</v>
      </c>
      <c r="BK550" s="2" t="e">
        <f>((Data!BK549-Data!#REF!)/Data!#REF!)*10</f>
        <v>#REF!</v>
      </c>
      <c r="BL550" s="2" t="e">
        <f>((Data!BL549-Data!#REF!)/Data!#REF!)*10</f>
        <v>#REF!</v>
      </c>
      <c r="BM550" s="8"/>
      <c r="BN550" s="8"/>
      <c r="BO550" s="8"/>
      <c r="BP550" s="8"/>
      <c r="BQ550" s="8"/>
    </row>
    <row r="551" spans="1:69">
      <c r="A551" t="s">
        <v>1105</v>
      </c>
      <c r="B551" s="1" t="s">
        <v>2308</v>
      </c>
      <c r="C551" s="16" t="s">
        <v>1106</v>
      </c>
      <c r="D551" s="16" t="s">
        <v>1364</v>
      </c>
      <c r="E551" s="2" t="e">
        <f>((Data!E550-Data!#REF!)/Data!#REF!)*10</f>
        <v>#REF!</v>
      </c>
      <c r="F551" s="2" t="e">
        <f>((Data!F550-Data!#REF!)/Data!#REF!)*10</f>
        <v>#REF!</v>
      </c>
      <c r="G551" s="2" t="e">
        <f>((Data!G550-Data!#REF!)/Data!#REF!)*10</f>
        <v>#REF!</v>
      </c>
      <c r="H551" s="2" t="e">
        <f>((Data!H550-Data!#REF!)/Data!#REF!)*10</f>
        <v>#REF!</v>
      </c>
      <c r="I551" s="2" t="e">
        <f>((Data!I550-Data!#REF!)/Data!#REF!)*10</f>
        <v>#REF!</v>
      </c>
      <c r="J551" s="2" t="e">
        <f>((Data!#REF!-Data!J550)/Data!#REF!)*10</f>
        <v>#REF!</v>
      </c>
      <c r="K551" s="2" t="e">
        <f>((Data!#REF!-Data!K550)/Data!#REF!)*10</f>
        <v>#REF!</v>
      </c>
      <c r="L551" s="2" t="e">
        <f>((Data!#REF!-Data!L550)/Data!#REF!)*10</f>
        <v>#REF!</v>
      </c>
      <c r="M551" s="2" t="e">
        <f>((Data!#REF!-Data!M550)/Data!#REF!)*10</f>
        <v>#REF!</v>
      </c>
      <c r="N551" s="2" t="e">
        <f>((Data!#REF!-Data!N550)/Data!#REF!)*10</f>
        <v>#REF!</v>
      </c>
      <c r="O551" s="2" t="e">
        <f>((Data!#REF!-Data!O550)/Data!#REF!)*10</f>
        <v>#REF!</v>
      </c>
      <c r="P551" s="2" t="e">
        <f>((Data!#REF!-Data!P550)/Data!#REF!)*10</f>
        <v>#REF!</v>
      </c>
      <c r="Q551" s="2" t="e">
        <f>((Data!#REF!-Data!Q550)/Data!#REF!)*10</f>
        <v>#REF!</v>
      </c>
      <c r="R551" s="2" t="e">
        <f>((Data!#REF!-Data!R550)/Data!#REF!)*10</f>
        <v>#REF!</v>
      </c>
      <c r="S551" s="2" t="e">
        <f>((Data!#REF!-Data!S550)/Data!#REF!)*10</f>
        <v>#REF!</v>
      </c>
      <c r="T551" s="2" t="e">
        <f>((Data!#REF!-Data!T550)/Data!#REF!)*10</f>
        <v>#REF!</v>
      </c>
      <c r="U551" s="2" t="e">
        <f>((Data!#REF!-Data!U550)/Data!#REF!)*10</f>
        <v>#REF!</v>
      </c>
      <c r="V551" s="2" t="e">
        <f>((Data!#REF!-Data!V550)/Data!#REF!)*10</f>
        <v>#REF!</v>
      </c>
      <c r="W551" s="2" t="e">
        <f>((Data!#REF!-Data!W550)/Data!#REF!)*10</f>
        <v>#REF!</v>
      </c>
      <c r="X551" s="2" t="e">
        <f>((Data!#REF!-Data!X550)/Data!#REF!)*10</f>
        <v>#REF!</v>
      </c>
      <c r="Y551" s="2" t="e">
        <f>((Data!#REF!-Data!Y550)/Data!#REF!)*10</f>
        <v>#REF!</v>
      </c>
      <c r="Z551" s="2" t="e">
        <f>((Data!#REF!-Data!Z550)/Data!#REF!)*10</f>
        <v>#REF!</v>
      </c>
      <c r="AA551" s="2" t="e">
        <f>((Data!#REF!-Data!AA550)/Data!#REF!)*10</f>
        <v>#REF!</v>
      </c>
      <c r="AB551" s="2" t="e">
        <f>((Data!#REF!-Data!AB550)/Data!#REF!)*10</f>
        <v>#REF!</v>
      </c>
      <c r="AC551" s="2" t="e">
        <f>((Data!#REF!-Data!AC550)/Data!#REF!)*10</f>
        <v>#REF!</v>
      </c>
      <c r="AD551" s="2" t="e">
        <f>((Data!#REF!-Data!AD550)/Data!#REF!)*10</f>
        <v>#REF!</v>
      </c>
      <c r="AE551" s="2" t="e">
        <f>((Data!#REF!-Data!AE550)/Data!#REF!)*10</f>
        <v>#REF!</v>
      </c>
      <c r="AF551" s="2" t="e">
        <f>((Data!#REF!-Data!AF550)/Data!#REF!)*10</f>
        <v>#REF!</v>
      </c>
      <c r="AG551" s="2" t="e">
        <f>((Data!#REF!-Data!AG550)/Data!#REF!)*10</f>
        <v>#REF!</v>
      </c>
      <c r="AH551" s="2" t="e">
        <f>((Data!#REF!-Data!AH550)/Data!#REF!)*10</f>
        <v>#REF!</v>
      </c>
      <c r="AI551" s="2" t="e">
        <f>((Data!AI550-Data!#REF!)/Data!#REF!)*10</f>
        <v>#REF!</v>
      </c>
      <c r="AJ551" s="2" t="e">
        <f>((Data!AJ550-Data!#REF!)/Data!#REF!)*10</f>
        <v>#REF!</v>
      </c>
      <c r="AK551" s="2" t="e">
        <f>((Data!AK550-Data!#REF!)/Data!#REF!)*10</f>
        <v>#REF!</v>
      </c>
      <c r="AL551" s="2" t="e">
        <f>((Data!AL550-Data!#REF!)/Data!#REF!)*10</f>
        <v>#REF!</v>
      </c>
      <c r="AM551" s="2" t="e">
        <f>((Data!AM550-Data!#REF!)/Data!#REF!)*10</f>
        <v>#REF!</v>
      </c>
      <c r="AN551" s="2" t="e">
        <f>((Data!#REF!-Data!AN550)/Data!#REF!)*10</f>
        <v>#REF!</v>
      </c>
      <c r="AO551" s="2" t="e">
        <f>((Data!#REF!-Data!AO550)/Data!#REF!)*10</f>
        <v>#REF!</v>
      </c>
      <c r="AP551" s="2" t="e">
        <f>((Data!#REF!-Data!AP550)/Data!#REF!)*10</f>
        <v>#REF!</v>
      </c>
      <c r="AQ551" s="2" t="e">
        <f>((Data!#REF!-Data!AQ550)/Data!#REF!)*10</f>
        <v>#REF!</v>
      </c>
      <c r="AR551" s="2" t="e">
        <f>((Data!#REF!-Data!AR550)/Data!#REF!)*10</f>
        <v>#REF!</v>
      </c>
      <c r="AS551" s="2" t="e">
        <f>((Data!#REF!-Data!AS550)/Data!#REF!)*10</f>
        <v>#REF!</v>
      </c>
      <c r="AT551" s="2" t="e">
        <f>((Data!#REF!-Data!AT550)/Data!#REF!)*10</f>
        <v>#REF!</v>
      </c>
      <c r="AU551" s="2" t="e">
        <f>((Data!#REF!-Data!AU550)/Data!#REF!)*10</f>
        <v>#REF!</v>
      </c>
      <c r="AV551" s="2" t="e">
        <f>((Data!#REF!-Data!AV550)/Data!#REF!)*10</f>
        <v>#REF!</v>
      </c>
      <c r="AW551" s="2" t="e">
        <f>((Data!#REF!-Data!AW550)/Data!#REF!)*10</f>
        <v>#REF!</v>
      </c>
      <c r="AX551" s="2" t="e">
        <f>((Data!AX550-Data!#REF!)/Data!#REF!)*10</f>
        <v>#REF!</v>
      </c>
      <c r="AY551" s="2" t="e">
        <f>((Data!AY550-Data!#REF!)/Data!#REF!)*10</f>
        <v>#REF!</v>
      </c>
      <c r="AZ551" s="2" t="e">
        <f>((Data!AZ550-Data!#REF!)/Data!#REF!)*10</f>
        <v>#REF!</v>
      </c>
      <c r="BA551" s="2" t="e">
        <f>((Data!BA550-Data!#REF!)/Data!#REF!)*10</f>
        <v>#REF!</v>
      </c>
      <c r="BB551" s="2" t="e">
        <f>((Data!BB550-Data!#REF!)/Data!#REF!)*10</f>
        <v>#REF!</v>
      </c>
      <c r="BC551" s="2" t="e">
        <f>((Data!BC550-Data!#REF!)/Data!#REF!)*10</f>
        <v>#REF!</v>
      </c>
      <c r="BD551" s="2" t="e">
        <f>((Data!BD550-Data!#REF!)/Data!#REF!)*10</f>
        <v>#REF!</v>
      </c>
      <c r="BE551" s="2" t="e">
        <f>((Data!BE550-Data!#REF!)/Data!#REF!)*10</f>
        <v>#REF!</v>
      </c>
      <c r="BF551" s="2" t="e">
        <f>((Data!BF550-Data!#REF!)/Data!#REF!)*10</f>
        <v>#REF!</v>
      </c>
      <c r="BG551" s="2" t="e">
        <f>((Data!BG550-Data!#REF!)/Data!#REF!)*10</f>
        <v>#REF!</v>
      </c>
      <c r="BH551" s="2" t="e">
        <f>((Data!BH550-Data!#REF!)/Data!#REF!)*10</f>
        <v>#REF!</v>
      </c>
      <c r="BI551" s="2" t="e">
        <f>((Data!BI550-Data!#REF!)/Data!#REF!)*10</f>
        <v>#REF!</v>
      </c>
      <c r="BJ551" s="2" t="e">
        <f>((Data!BJ550-Data!#REF!)/Data!#REF!)*10</f>
        <v>#REF!</v>
      </c>
      <c r="BK551" s="2" t="e">
        <f>((Data!BK550-Data!#REF!)/Data!#REF!)*10</f>
        <v>#REF!</v>
      </c>
      <c r="BL551" s="2" t="e">
        <f>((Data!BL550-Data!#REF!)/Data!#REF!)*10</f>
        <v>#REF!</v>
      </c>
      <c r="BM551" s="8"/>
      <c r="BN551" s="8"/>
      <c r="BO551" s="8"/>
      <c r="BP551" s="8"/>
      <c r="BQ551" s="8"/>
    </row>
    <row r="552" spans="1:69">
      <c r="A552" t="s">
        <v>1107</v>
      </c>
      <c r="B552" s="1" t="s">
        <v>2309</v>
      </c>
      <c r="C552" s="16" t="s">
        <v>1108</v>
      </c>
      <c r="D552" s="16" t="s">
        <v>1364</v>
      </c>
      <c r="E552" s="2" t="e">
        <f>((Data!E551-Data!#REF!)/Data!#REF!)*10</f>
        <v>#REF!</v>
      </c>
      <c r="F552" s="2" t="e">
        <f>((Data!F551-Data!#REF!)/Data!#REF!)*10</f>
        <v>#REF!</v>
      </c>
      <c r="G552" s="2" t="e">
        <f>((Data!G551-Data!#REF!)/Data!#REF!)*10</f>
        <v>#REF!</v>
      </c>
      <c r="H552" s="2" t="e">
        <f>((Data!H551-Data!#REF!)/Data!#REF!)*10</f>
        <v>#REF!</v>
      </c>
      <c r="I552" s="2" t="e">
        <f>((Data!I551-Data!#REF!)/Data!#REF!)*10</f>
        <v>#REF!</v>
      </c>
      <c r="J552" s="2" t="e">
        <f>((Data!#REF!-Data!J551)/Data!#REF!)*10</f>
        <v>#REF!</v>
      </c>
      <c r="K552" s="2" t="e">
        <f>((Data!#REF!-Data!K551)/Data!#REF!)*10</f>
        <v>#REF!</v>
      </c>
      <c r="L552" s="2" t="e">
        <f>((Data!#REF!-Data!L551)/Data!#REF!)*10</f>
        <v>#REF!</v>
      </c>
      <c r="M552" s="2" t="e">
        <f>((Data!#REF!-Data!M551)/Data!#REF!)*10</f>
        <v>#REF!</v>
      </c>
      <c r="N552" s="2" t="e">
        <f>((Data!#REF!-Data!N551)/Data!#REF!)*10</f>
        <v>#REF!</v>
      </c>
      <c r="O552" s="2" t="e">
        <f>((Data!#REF!-Data!O551)/Data!#REF!)*10</f>
        <v>#REF!</v>
      </c>
      <c r="P552" s="2" t="e">
        <f>((Data!#REF!-Data!P551)/Data!#REF!)*10</f>
        <v>#REF!</v>
      </c>
      <c r="Q552" s="2" t="e">
        <f>((Data!#REF!-Data!Q551)/Data!#REF!)*10</f>
        <v>#REF!</v>
      </c>
      <c r="R552" s="2" t="e">
        <f>((Data!#REF!-Data!R551)/Data!#REF!)*10</f>
        <v>#REF!</v>
      </c>
      <c r="S552" s="2" t="e">
        <f>((Data!#REF!-Data!S551)/Data!#REF!)*10</f>
        <v>#REF!</v>
      </c>
      <c r="T552" s="2" t="e">
        <f>((Data!#REF!-Data!T551)/Data!#REF!)*10</f>
        <v>#REF!</v>
      </c>
      <c r="U552" s="2" t="e">
        <f>((Data!#REF!-Data!U551)/Data!#REF!)*10</f>
        <v>#REF!</v>
      </c>
      <c r="V552" s="2" t="e">
        <f>((Data!#REF!-Data!V551)/Data!#REF!)*10</f>
        <v>#REF!</v>
      </c>
      <c r="W552" s="2" t="e">
        <f>((Data!#REF!-Data!W551)/Data!#REF!)*10</f>
        <v>#REF!</v>
      </c>
      <c r="X552" s="2" t="e">
        <f>((Data!#REF!-Data!X551)/Data!#REF!)*10</f>
        <v>#REF!</v>
      </c>
      <c r="Y552" s="2" t="e">
        <f>((Data!#REF!-Data!Y551)/Data!#REF!)*10</f>
        <v>#REF!</v>
      </c>
      <c r="Z552" s="2" t="e">
        <f>((Data!#REF!-Data!Z551)/Data!#REF!)*10</f>
        <v>#REF!</v>
      </c>
      <c r="AA552" s="2" t="e">
        <f>((Data!#REF!-Data!AA551)/Data!#REF!)*10</f>
        <v>#REF!</v>
      </c>
      <c r="AB552" s="2" t="e">
        <f>((Data!#REF!-Data!AB551)/Data!#REF!)*10</f>
        <v>#REF!</v>
      </c>
      <c r="AC552" s="2" t="e">
        <f>((Data!#REF!-Data!AC551)/Data!#REF!)*10</f>
        <v>#REF!</v>
      </c>
      <c r="AD552" s="2" t="e">
        <f>((Data!#REF!-Data!AD551)/Data!#REF!)*10</f>
        <v>#REF!</v>
      </c>
      <c r="AE552" s="2" t="e">
        <f>((Data!#REF!-Data!AE551)/Data!#REF!)*10</f>
        <v>#REF!</v>
      </c>
      <c r="AF552" s="2" t="e">
        <f>((Data!#REF!-Data!AF551)/Data!#REF!)*10</f>
        <v>#REF!</v>
      </c>
      <c r="AG552" s="2" t="e">
        <f>((Data!#REF!-Data!AG551)/Data!#REF!)*10</f>
        <v>#REF!</v>
      </c>
      <c r="AH552" s="2" t="e">
        <f>((Data!#REF!-Data!AH551)/Data!#REF!)*10</f>
        <v>#REF!</v>
      </c>
      <c r="AI552" s="2" t="e">
        <f>((Data!AI551-Data!#REF!)/Data!#REF!)*10</f>
        <v>#REF!</v>
      </c>
      <c r="AJ552" s="2" t="e">
        <f>((Data!AJ551-Data!#REF!)/Data!#REF!)*10</f>
        <v>#REF!</v>
      </c>
      <c r="AK552" s="2" t="e">
        <f>((Data!AK551-Data!#REF!)/Data!#REF!)*10</f>
        <v>#REF!</v>
      </c>
      <c r="AL552" s="2" t="e">
        <f>((Data!AL551-Data!#REF!)/Data!#REF!)*10</f>
        <v>#REF!</v>
      </c>
      <c r="AM552" s="2" t="e">
        <f>((Data!AM551-Data!#REF!)/Data!#REF!)*10</f>
        <v>#REF!</v>
      </c>
      <c r="AN552" s="2" t="e">
        <f>((Data!#REF!-Data!AN551)/Data!#REF!)*10</f>
        <v>#REF!</v>
      </c>
      <c r="AO552" s="2" t="e">
        <f>((Data!#REF!-Data!AO551)/Data!#REF!)*10</f>
        <v>#REF!</v>
      </c>
      <c r="AP552" s="2" t="e">
        <f>((Data!#REF!-Data!AP551)/Data!#REF!)*10</f>
        <v>#REF!</v>
      </c>
      <c r="AQ552" s="2" t="e">
        <f>((Data!#REF!-Data!AQ551)/Data!#REF!)*10</f>
        <v>#REF!</v>
      </c>
      <c r="AR552" s="2" t="e">
        <f>((Data!#REF!-Data!AR551)/Data!#REF!)*10</f>
        <v>#REF!</v>
      </c>
      <c r="AS552" s="2" t="e">
        <f>((Data!#REF!-Data!AS551)/Data!#REF!)*10</f>
        <v>#REF!</v>
      </c>
      <c r="AT552" s="2" t="e">
        <f>((Data!#REF!-Data!AT551)/Data!#REF!)*10</f>
        <v>#REF!</v>
      </c>
      <c r="AU552" s="2" t="e">
        <f>((Data!#REF!-Data!AU551)/Data!#REF!)*10</f>
        <v>#REF!</v>
      </c>
      <c r="AV552" s="2" t="e">
        <f>((Data!#REF!-Data!AV551)/Data!#REF!)*10</f>
        <v>#REF!</v>
      </c>
      <c r="AW552" s="2" t="e">
        <f>((Data!#REF!-Data!AW551)/Data!#REF!)*10</f>
        <v>#REF!</v>
      </c>
      <c r="AX552" s="2" t="e">
        <f>((Data!AX551-Data!#REF!)/Data!#REF!)*10</f>
        <v>#REF!</v>
      </c>
      <c r="AY552" s="2" t="e">
        <f>((Data!AY551-Data!#REF!)/Data!#REF!)*10</f>
        <v>#REF!</v>
      </c>
      <c r="AZ552" s="2" t="e">
        <f>((Data!AZ551-Data!#REF!)/Data!#REF!)*10</f>
        <v>#REF!</v>
      </c>
      <c r="BA552" s="2" t="e">
        <f>((Data!BA551-Data!#REF!)/Data!#REF!)*10</f>
        <v>#REF!</v>
      </c>
      <c r="BB552" s="2" t="e">
        <f>((Data!BB551-Data!#REF!)/Data!#REF!)*10</f>
        <v>#REF!</v>
      </c>
      <c r="BC552" s="2" t="e">
        <f>((Data!BC551-Data!#REF!)/Data!#REF!)*10</f>
        <v>#REF!</v>
      </c>
      <c r="BD552" s="2" t="e">
        <f>((Data!BD551-Data!#REF!)/Data!#REF!)*10</f>
        <v>#REF!</v>
      </c>
      <c r="BE552" s="2" t="e">
        <f>((Data!BE551-Data!#REF!)/Data!#REF!)*10</f>
        <v>#REF!</v>
      </c>
      <c r="BF552" s="2" t="e">
        <f>((Data!BF551-Data!#REF!)/Data!#REF!)*10</f>
        <v>#REF!</v>
      </c>
      <c r="BG552" s="2" t="e">
        <f>((Data!BG551-Data!#REF!)/Data!#REF!)*10</f>
        <v>#REF!</v>
      </c>
      <c r="BH552" s="2" t="e">
        <f>((Data!BH551-Data!#REF!)/Data!#REF!)*10</f>
        <v>#REF!</v>
      </c>
      <c r="BI552" s="2" t="e">
        <f>((Data!BI551-Data!#REF!)/Data!#REF!)*10</f>
        <v>#REF!</v>
      </c>
      <c r="BJ552" s="2" t="e">
        <f>((Data!BJ551-Data!#REF!)/Data!#REF!)*10</f>
        <v>#REF!</v>
      </c>
      <c r="BK552" s="2" t="e">
        <f>((Data!BK551-Data!#REF!)/Data!#REF!)*10</f>
        <v>#REF!</v>
      </c>
      <c r="BL552" s="2" t="e">
        <f>((Data!BL551-Data!#REF!)/Data!#REF!)*10</f>
        <v>#REF!</v>
      </c>
      <c r="BM552" s="8"/>
      <c r="BN552" s="8"/>
      <c r="BO552" s="8"/>
      <c r="BP552" s="8"/>
      <c r="BQ552" s="8"/>
    </row>
    <row r="553" spans="1:69">
      <c r="A553" t="s">
        <v>1109</v>
      </c>
      <c r="B553" s="1" t="s">
        <v>2310</v>
      </c>
      <c r="C553" s="16" t="s">
        <v>1110</v>
      </c>
      <c r="D553" s="16" t="s">
        <v>1364</v>
      </c>
      <c r="E553" s="2" t="e">
        <f>((Data!E552-Data!#REF!)/Data!#REF!)*10</f>
        <v>#REF!</v>
      </c>
      <c r="F553" s="2" t="e">
        <f>((Data!F552-Data!#REF!)/Data!#REF!)*10</f>
        <v>#REF!</v>
      </c>
      <c r="G553" s="2" t="e">
        <f>((Data!G552-Data!#REF!)/Data!#REF!)*10</f>
        <v>#REF!</v>
      </c>
      <c r="H553" s="2" t="e">
        <f>((Data!H552-Data!#REF!)/Data!#REF!)*10</f>
        <v>#REF!</v>
      </c>
      <c r="I553" s="2" t="e">
        <f>((Data!I552-Data!#REF!)/Data!#REF!)*10</f>
        <v>#REF!</v>
      </c>
      <c r="J553" s="2" t="e">
        <f>((Data!#REF!-Data!J552)/Data!#REF!)*10</f>
        <v>#REF!</v>
      </c>
      <c r="K553" s="2" t="e">
        <f>((Data!#REF!-Data!K552)/Data!#REF!)*10</f>
        <v>#REF!</v>
      </c>
      <c r="L553" s="2" t="e">
        <f>((Data!#REF!-Data!L552)/Data!#REF!)*10</f>
        <v>#REF!</v>
      </c>
      <c r="M553" s="2" t="e">
        <f>((Data!#REF!-Data!M552)/Data!#REF!)*10</f>
        <v>#REF!</v>
      </c>
      <c r="N553" s="2" t="e">
        <f>((Data!#REF!-Data!N552)/Data!#REF!)*10</f>
        <v>#REF!</v>
      </c>
      <c r="O553" s="2" t="e">
        <f>((Data!#REF!-Data!O552)/Data!#REF!)*10</f>
        <v>#REF!</v>
      </c>
      <c r="P553" s="2" t="e">
        <f>((Data!#REF!-Data!P552)/Data!#REF!)*10</f>
        <v>#REF!</v>
      </c>
      <c r="Q553" s="2" t="e">
        <f>((Data!#REF!-Data!Q552)/Data!#REF!)*10</f>
        <v>#REF!</v>
      </c>
      <c r="R553" s="2" t="e">
        <f>((Data!#REF!-Data!R552)/Data!#REF!)*10</f>
        <v>#REF!</v>
      </c>
      <c r="S553" s="2" t="e">
        <f>((Data!#REF!-Data!S552)/Data!#REF!)*10</f>
        <v>#REF!</v>
      </c>
      <c r="T553" s="2" t="e">
        <f>((Data!#REF!-Data!T552)/Data!#REF!)*10</f>
        <v>#REF!</v>
      </c>
      <c r="U553" s="2" t="e">
        <f>((Data!#REF!-Data!U552)/Data!#REF!)*10</f>
        <v>#REF!</v>
      </c>
      <c r="V553" s="2" t="e">
        <f>((Data!#REF!-Data!V552)/Data!#REF!)*10</f>
        <v>#REF!</v>
      </c>
      <c r="W553" s="2" t="e">
        <f>((Data!#REF!-Data!W552)/Data!#REF!)*10</f>
        <v>#REF!</v>
      </c>
      <c r="X553" s="2" t="e">
        <f>((Data!#REF!-Data!X552)/Data!#REF!)*10</f>
        <v>#REF!</v>
      </c>
      <c r="Y553" s="2" t="e">
        <f>((Data!#REF!-Data!Y552)/Data!#REF!)*10</f>
        <v>#REF!</v>
      </c>
      <c r="Z553" s="2" t="e">
        <f>((Data!#REF!-Data!Z552)/Data!#REF!)*10</f>
        <v>#REF!</v>
      </c>
      <c r="AA553" s="2" t="e">
        <f>((Data!#REF!-Data!AA552)/Data!#REF!)*10</f>
        <v>#REF!</v>
      </c>
      <c r="AB553" s="2" t="e">
        <f>((Data!#REF!-Data!AB552)/Data!#REF!)*10</f>
        <v>#REF!</v>
      </c>
      <c r="AC553" s="2" t="e">
        <f>((Data!#REF!-Data!AC552)/Data!#REF!)*10</f>
        <v>#REF!</v>
      </c>
      <c r="AD553" s="2" t="e">
        <f>((Data!#REF!-Data!AD552)/Data!#REF!)*10</f>
        <v>#REF!</v>
      </c>
      <c r="AE553" s="2" t="e">
        <f>((Data!#REF!-Data!AE552)/Data!#REF!)*10</f>
        <v>#REF!</v>
      </c>
      <c r="AF553" s="2" t="e">
        <f>((Data!#REF!-Data!AF552)/Data!#REF!)*10</f>
        <v>#REF!</v>
      </c>
      <c r="AG553" s="2" t="e">
        <f>((Data!#REF!-Data!AG552)/Data!#REF!)*10</f>
        <v>#REF!</v>
      </c>
      <c r="AH553" s="2" t="e">
        <f>((Data!#REF!-Data!AH552)/Data!#REF!)*10</f>
        <v>#REF!</v>
      </c>
      <c r="AI553" s="2" t="e">
        <f>((Data!AI552-Data!#REF!)/Data!#REF!)*10</f>
        <v>#REF!</v>
      </c>
      <c r="AJ553" s="2" t="e">
        <f>((Data!AJ552-Data!#REF!)/Data!#REF!)*10</f>
        <v>#REF!</v>
      </c>
      <c r="AK553" s="2" t="e">
        <f>((Data!AK552-Data!#REF!)/Data!#REF!)*10</f>
        <v>#REF!</v>
      </c>
      <c r="AL553" s="2" t="e">
        <f>((Data!AL552-Data!#REF!)/Data!#REF!)*10</f>
        <v>#REF!</v>
      </c>
      <c r="AM553" s="2" t="e">
        <f>((Data!AM552-Data!#REF!)/Data!#REF!)*10</f>
        <v>#REF!</v>
      </c>
      <c r="AN553" s="2" t="e">
        <f>((Data!#REF!-Data!AN552)/Data!#REF!)*10</f>
        <v>#REF!</v>
      </c>
      <c r="AO553" s="2" t="e">
        <f>((Data!#REF!-Data!AO552)/Data!#REF!)*10</f>
        <v>#REF!</v>
      </c>
      <c r="AP553" s="2" t="e">
        <f>((Data!#REF!-Data!AP552)/Data!#REF!)*10</f>
        <v>#REF!</v>
      </c>
      <c r="AQ553" s="2" t="e">
        <f>((Data!#REF!-Data!AQ552)/Data!#REF!)*10</f>
        <v>#REF!</v>
      </c>
      <c r="AR553" s="2" t="e">
        <f>((Data!#REF!-Data!AR552)/Data!#REF!)*10</f>
        <v>#REF!</v>
      </c>
      <c r="AS553" s="2" t="e">
        <f>((Data!#REF!-Data!AS552)/Data!#REF!)*10</f>
        <v>#REF!</v>
      </c>
      <c r="AT553" s="2" t="e">
        <f>((Data!#REF!-Data!AT552)/Data!#REF!)*10</f>
        <v>#REF!</v>
      </c>
      <c r="AU553" s="2" t="e">
        <f>((Data!#REF!-Data!AU552)/Data!#REF!)*10</f>
        <v>#REF!</v>
      </c>
      <c r="AV553" s="2" t="e">
        <f>((Data!#REF!-Data!AV552)/Data!#REF!)*10</f>
        <v>#REF!</v>
      </c>
      <c r="AW553" s="2" t="e">
        <f>((Data!#REF!-Data!AW552)/Data!#REF!)*10</f>
        <v>#REF!</v>
      </c>
      <c r="AX553" s="2" t="e">
        <f>((Data!AX552-Data!#REF!)/Data!#REF!)*10</f>
        <v>#REF!</v>
      </c>
      <c r="AY553" s="2" t="e">
        <f>((Data!AY552-Data!#REF!)/Data!#REF!)*10</f>
        <v>#REF!</v>
      </c>
      <c r="AZ553" s="2" t="e">
        <f>((Data!AZ552-Data!#REF!)/Data!#REF!)*10</f>
        <v>#REF!</v>
      </c>
      <c r="BA553" s="2" t="e">
        <f>((Data!BA552-Data!#REF!)/Data!#REF!)*10</f>
        <v>#REF!</v>
      </c>
      <c r="BB553" s="2" t="e">
        <f>((Data!BB552-Data!#REF!)/Data!#REF!)*10</f>
        <v>#REF!</v>
      </c>
      <c r="BC553" s="2" t="e">
        <f>((Data!BC552-Data!#REF!)/Data!#REF!)*10</f>
        <v>#REF!</v>
      </c>
      <c r="BD553" s="2" t="e">
        <f>((Data!BD552-Data!#REF!)/Data!#REF!)*10</f>
        <v>#REF!</v>
      </c>
      <c r="BE553" s="2" t="e">
        <f>((Data!BE552-Data!#REF!)/Data!#REF!)*10</f>
        <v>#REF!</v>
      </c>
      <c r="BF553" s="2" t="e">
        <f>((Data!BF552-Data!#REF!)/Data!#REF!)*10</f>
        <v>#REF!</v>
      </c>
      <c r="BG553" s="2" t="e">
        <f>((Data!BG552-Data!#REF!)/Data!#REF!)*10</f>
        <v>#REF!</v>
      </c>
      <c r="BH553" s="2" t="e">
        <f>((Data!BH552-Data!#REF!)/Data!#REF!)*10</f>
        <v>#REF!</v>
      </c>
      <c r="BI553" s="2" t="e">
        <f>((Data!BI552-Data!#REF!)/Data!#REF!)*10</f>
        <v>#REF!</v>
      </c>
      <c r="BJ553" s="2" t="e">
        <f>((Data!BJ552-Data!#REF!)/Data!#REF!)*10</f>
        <v>#REF!</v>
      </c>
      <c r="BK553" s="2" t="e">
        <f>((Data!BK552-Data!#REF!)/Data!#REF!)*10</f>
        <v>#REF!</v>
      </c>
      <c r="BL553" s="2" t="e">
        <f>((Data!BL552-Data!#REF!)/Data!#REF!)*10</f>
        <v>#REF!</v>
      </c>
      <c r="BM553" s="8"/>
      <c r="BN553" s="8"/>
      <c r="BO553" s="8"/>
      <c r="BP553" s="8"/>
      <c r="BQ553" s="8"/>
    </row>
    <row r="554" spans="1:69">
      <c r="A554" t="s">
        <v>1111</v>
      </c>
      <c r="B554" s="1" t="s">
        <v>2311</v>
      </c>
      <c r="C554" s="16" t="s">
        <v>1112</v>
      </c>
      <c r="D554" s="16" t="s">
        <v>1364</v>
      </c>
      <c r="E554" s="2" t="e">
        <f>((Data!E553-Data!#REF!)/Data!#REF!)*10</f>
        <v>#REF!</v>
      </c>
      <c r="F554" s="2" t="e">
        <f>((Data!F553-Data!#REF!)/Data!#REF!)*10</f>
        <v>#REF!</v>
      </c>
      <c r="G554" s="2" t="e">
        <f>((Data!G553-Data!#REF!)/Data!#REF!)*10</f>
        <v>#REF!</v>
      </c>
      <c r="H554" s="2" t="e">
        <f>((Data!H553-Data!#REF!)/Data!#REF!)*10</f>
        <v>#REF!</v>
      </c>
      <c r="I554" s="2" t="e">
        <f>((Data!I553-Data!#REF!)/Data!#REF!)*10</f>
        <v>#REF!</v>
      </c>
      <c r="J554" s="2" t="e">
        <f>((Data!#REF!-Data!J553)/Data!#REF!)*10</f>
        <v>#REF!</v>
      </c>
      <c r="K554" s="2" t="e">
        <f>((Data!#REF!-Data!K553)/Data!#REF!)*10</f>
        <v>#REF!</v>
      </c>
      <c r="L554" s="2" t="e">
        <f>((Data!#REF!-Data!L553)/Data!#REF!)*10</f>
        <v>#REF!</v>
      </c>
      <c r="M554" s="2" t="e">
        <f>((Data!#REF!-Data!M553)/Data!#REF!)*10</f>
        <v>#REF!</v>
      </c>
      <c r="N554" s="2" t="e">
        <f>((Data!#REF!-Data!N553)/Data!#REF!)*10</f>
        <v>#REF!</v>
      </c>
      <c r="O554" s="2" t="e">
        <f>((Data!#REF!-Data!O553)/Data!#REF!)*10</f>
        <v>#REF!</v>
      </c>
      <c r="P554" s="2" t="e">
        <f>((Data!#REF!-Data!P553)/Data!#REF!)*10</f>
        <v>#REF!</v>
      </c>
      <c r="Q554" s="2" t="e">
        <f>((Data!#REF!-Data!Q553)/Data!#REF!)*10</f>
        <v>#REF!</v>
      </c>
      <c r="R554" s="2" t="e">
        <f>((Data!#REF!-Data!R553)/Data!#REF!)*10</f>
        <v>#REF!</v>
      </c>
      <c r="S554" s="2" t="e">
        <f>((Data!#REF!-Data!S553)/Data!#REF!)*10</f>
        <v>#REF!</v>
      </c>
      <c r="T554" s="2" t="e">
        <f>((Data!#REF!-Data!T553)/Data!#REF!)*10</f>
        <v>#REF!</v>
      </c>
      <c r="U554" s="2" t="e">
        <f>((Data!#REF!-Data!U553)/Data!#REF!)*10</f>
        <v>#REF!</v>
      </c>
      <c r="V554" s="2" t="e">
        <f>((Data!#REF!-Data!V553)/Data!#REF!)*10</f>
        <v>#REF!</v>
      </c>
      <c r="W554" s="2" t="e">
        <f>((Data!#REF!-Data!W553)/Data!#REF!)*10</f>
        <v>#REF!</v>
      </c>
      <c r="X554" s="2" t="e">
        <f>((Data!#REF!-Data!X553)/Data!#REF!)*10</f>
        <v>#REF!</v>
      </c>
      <c r="Y554" s="2" t="e">
        <f>((Data!#REF!-Data!Y553)/Data!#REF!)*10</f>
        <v>#REF!</v>
      </c>
      <c r="Z554" s="2" t="e">
        <f>((Data!#REF!-Data!Z553)/Data!#REF!)*10</f>
        <v>#REF!</v>
      </c>
      <c r="AA554" s="2" t="e">
        <f>((Data!#REF!-Data!AA553)/Data!#REF!)*10</f>
        <v>#REF!</v>
      </c>
      <c r="AB554" s="2" t="e">
        <f>((Data!#REF!-Data!AB553)/Data!#REF!)*10</f>
        <v>#REF!</v>
      </c>
      <c r="AC554" s="2" t="e">
        <f>((Data!#REF!-Data!AC553)/Data!#REF!)*10</f>
        <v>#REF!</v>
      </c>
      <c r="AD554" s="2" t="e">
        <f>((Data!#REF!-Data!AD553)/Data!#REF!)*10</f>
        <v>#REF!</v>
      </c>
      <c r="AE554" s="2" t="e">
        <f>((Data!#REF!-Data!AE553)/Data!#REF!)*10</f>
        <v>#REF!</v>
      </c>
      <c r="AF554" s="2" t="e">
        <f>((Data!#REF!-Data!AF553)/Data!#REF!)*10</f>
        <v>#REF!</v>
      </c>
      <c r="AG554" s="2" t="e">
        <f>((Data!#REF!-Data!AG553)/Data!#REF!)*10</f>
        <v>#REF!</v>
      </c>
      <c r="AH554" s="2" t="e">
        <f>((Data!#REF!-Data!AH553)/Data!#REF!)*10</f>
        <v>#REF!</v>
      </c>
      <c r="AI554" s="2" t="e">
        <f>((Data!AI553-Data!#REF!)/Data!#REF!)*10</f>
        <v>#REF!</v>
      </c>
      <c r="AJ554" s="2" t="e">
        <f>((Data!AJ553-Data!#REF!)/Data!#REF!)*10</f>
        <v>#REF!</v>
      </c>
      <c r="AK554" s="2" t="e">
        <f>((Data!AK553-Data!#REF!)/Data!#REF!)*10</f>
        <v>#REF!</v>
      </c>
      <c r="AL554" s="2" t="e">
        <f>((Data!AL553-Data!#REF!)/Data!#REF!)*10</f>
        <v>#REF!</v>
      </c>
      <c r="AM554" s="2" t="e">
        <f>((Data!AM553-Data!#REF!)/Data!#REF!)*10</f>
        <v>#REF!</v>
      </c>
      <c r="AN554" s="2" t="e">
        <f>((Data!#REF!-Data!AN553)/Data!#REF!)*10</f>
        <v>#REF!</v>
      </c>
      <c r="AO554" s="2" t="e">
        <f>((Data!#REF!-Data!AO553)/Data!#REF!)*10</f>
        <v>#REF!</v>
      </c>
      <c r="AP554" s="2" t="e">
        <f>((Data!#REF!-Data!AP553)/Data!#REF!)*10</f>
        <v>#REF!</v>
      </c>
      <c r="AQ554" s="2" t="e">
        <f>((Data!#REF!-Data!AQ553)/Data!#REF!)*10</f>
        <v>#REF!</v>
      </c>
      <c r="AR554" s="2" t="e">
        <f>((Data!#REF!-Data!AR553)/Data!#REF!)*10</f>
        <v>#REF!</v>
      </c>
      <c r="AS554" s="2" t="e">
        <f>((Data!#REF!-Data!AS553)/Data!#REF!)*10</f>
        <v>#REF!</v>
      </c>
      <c r="AT554" s="2" t="e">
        <f>((Data!#REF!-Data!AT553)/Data!#REF!)*10</f>
        <v>#REF!</v>
      </c>
      <c r="AU554" s="2" t="e">
        <f>((Data!#REF!-Data!AU553)/Data!#REF!)*10</f>
        <v>#REF!</v>
      </c>
      <c r="AV554" s="2" t="e">
        <f>((Data!#REF!-Data!AV553)/Data!#REF!)*10</f>
        <v>#REF!</v>
      </c>
      <c r="AW554" s="2" t="e">
        <f>((Data!#REF!-Data!AW553)/Data!#REF!)*10</f>
        <v>#REF!</v>
      </c>
      <c r="AX554" s="2" t="e">
        <f>((Data!AX553-Data!#REF!)/Data!#REF!)*10</f>
        <v>#REF!</v>
      </c>
      <c r="AY554" s="2" t="e">
        <f>((Data!AY553-Data!#REF!)/Data!#REF!)*10</f>
        <v>#REF!</v>
      </c>
      <c r="AZ554" s="2" t="e">
        <f>((Data!AZ553-Data!#REF!)/Data!#REF!)*10</f>
        <v>#REF!</v>
      </c>
      <c r="BA554" s="2" t="e">
        <f>((Data!BA553-Data!#REF!)/Data!#REF!)*10</f>
        <v>#REF!</v>
      </c>
      <c r="BB554" s="2" t="e">
        <f>((Data!BB553-Data!#REF!)/Data!#REF!)*10</f>
        <v>#REF!</v>
      </c>
      <c r="BC554" s="2" t="e">
        <f>((Data!BC553-Data!#REF!)/Data!#REF!)*10</f>
        <v>#REF!</v>
      </c>
      <c r="BD554" s="2" t="e">
        <f>((Data!BD553-Data!#REF!)/Data!#REF!)*10</f>
        <v>#REF!</v>
      </c>
      <c r="BE554" s="2" t="e">
        <f>((Data!BE553-Data!#REF!)/Data!#REF!)*10</f>
        <v>#REF!</v>
      </c>
      <c r="BF554" s="2" t="e">
        <f>((Data!BF553-Data!#REF!)/Data!#REF!)*10</f>
        <v>#REF!</v>
      </c>
      <c r="BG554" s="2" t="e">
        <f>((Data!BG553-Data!#REF!)/Data!#REF!)*10</f>
        <v>#REF!</v>
      </c>
      <c r="BH554" s="2" t="e">
        <f>((Data!BH553-Data!#REF!)/Data!#REF!)*10</f>
        <v>#REF!</v>
      </c>
      <c r="BI554" s="2" t="e">
        <f>((Data!BI553-Data!#REF!)/Data!#REF!)*10</f>
        <v>#REF!</v>
      </c>
      <c r="BJ554" s="2" t="e">
        <f>((Data!BJ553-Data!#REF!)/Data!#REF!)*10</f>
        <v>#REF!</v>
      </c>
      <c r="BK554" s="2" t="e">
        <f>((Data!BK553-Data!#REF!)/Data!#REF!)*10</f>
        <v>#REF!</v>
      </c>
      <c r="BL554" s="2" t="e">
        <f>((Data!BL553-Data!#REF!)/Data!#REF!)*10</f>
        <v>#REF!</v>
      </c>
      <c r="BM554" s="8"/>
      <c r="BN554" s="8"/>
      <c r="BO554" s="8"/>
      <c r="BP554" s="8"/>
      <c r="BQ554" s="8"/>
    </row>
    <row r="555" spans="1:69">
      <c r="A555" t="s">
        <v>1113</v>
      </c>
      <c r="B555" s="1" t="s">
        <v>2312</v>
      </c>
      <c r="C555" s="16" t="s">
        <v>1114</v>
      </c>
      <c r="D555" s="16" t="s">
        <v>1364</v>
      </c>
      <c r="E555" s="2" t="e">
        <f>((Data!E554-Data!#REF!)/Data!#REF!)*10</f>
        <v>#REF!</v>
      </c>
      <c r="F555" s="2" t="e">
        <f>((Data!F554-Data!#REF!)/Data!#REF!)*10</f>
        <v>#REF!</v>
      </c>
      <c r="G555" s="2" t="e">
        <f>((Data!G554-Data!#REF!)/Data!#REF!)*10</f>
        <v>#REF!</v>
      </c>
      <c r="H555" s="2" t="e">
        <f>((Data!H554-Data!#REF!)/Data!#REF!)*10</f>
        <v>#REF!</v>
      </c>
      <c r="I555" s="2" t="e">
        <f>((Data!I554-Data!#REF!)/Data!#REF!)*10</f>
        <v>#REF!</v>
      </c>
      <c r="J555" s="2" t="e">
        <f>((Data!#REF!-Data!J554)/Data!#REF!)*10</f>
        <v>#REF!</v>
      </c>
      <c r="K555" s="2" t="e">
        <f>((Data!#REF!-Data!K554)/Data!#REF!)*10</f>
        <v>#REF!</v>
      </c>
      <c r="L555" s="2" t="e">
        <f>((Data!#REF!-Data!L554)/Data!#REF!)*10</f>
        <v>#REF!</v>
      </c>
      <c r="M555" s="2" t="e">
        <f>((Data!#REF!-Data!M554)/Data!#REF!)*10</f>
        <v>#REF!</v>
      </c>
      <c r="N555" s="2" t="e">
        <f>((Data!#REF!-Data!N554)/Data!#REF!)*10</f>
        <v>#REF!</v>
      </c>
      <c r="O555" s="2" t="e">
        <f>((Data!#REF!-Data!O554)/Data!#REF!)*10</f>
        <v>#REF!</v>
      </c>
      <c r="P555" s="2" t="e">
        <f>((Data!#REF!-Data!P554)/Data!#REF!)*10</f>
        <v>#REF!</v>
      </c>
      <c r="Q555" s="2" t="e">
        <f>((Data!#REF!-Data!Q554)/Data!#REF!)*10</f>
        <v>#REF!</v>
      </c>
      <c r="R555" s="2" t="e">
        <f>((Data!#REF!-Data!R554)/Data!#REF!)*10</f>
        <v>#REF!</v>
      </c>
      <c r="S555" s="2" t="e">
        <f>((Data!#REF!-Data!S554)/Data!#REF!)*10</f>
        <v>#REF!</v>
      </c>
      <c r="T555" s="2" t="e">
        <f>((Data!#REF!-Data!T554)/Data!#REF!)*10</f>
        <v>#REF!</v>
      </c>
      <c r="U555" s="2" t="e">
        <f>((Data!#REF!-Data!U554)/Data!#REF!)*10</f>
        <v>#REF!</v>
      </c>
      <c r="V555" s="2" t="e">
        <f>((Data!#REF!-Data!V554)/Data!#REF!)*10</f>
        <v>#REF!</v>
      </c>
      <c r="W555" s="2" t="e">
        <f>((Data!#REF!-Data!W554)/Data!#REF!)*10</f>
        <v>#REF!</v>
      </c>
      <c r="X555" s="2" t="e">
        <f>((Data!#REF!-Data!X554)/Data!#REF!)*10</f>
        <v>#REF!</v>
      </c>
      <c r="Y555" s="2" t="e">
        <f>((Data!#REF!-Data!Y554)/Data!#REF!)*10</f>
        <v>#REF!</v>
      </c>
      <c r="Z555" s="2" t="e">
        <f>((Data!#REF!-Data!Z554)/Data!#REF!)*10</f>
        <v>#REF!</v>
      </c>
      <c r="AA555" s="2" t="e">
        <f>((Data!#REF!-Data!AA554)/Data!#REF!)*10</f>
        <v>#REF!</v>
      </c>
      <c r="AB555" s="2" t="e">
        <f>((Data!#REF!-Data!AB554)/Data!#REF!)*10</f>
        <v>#REF!</v>
      </c>
      <c r="AC555" s="2" t="e">
        <f>((Data!#REF!-Data!AC554)/Data!#REF!)*10</f>
        <v>#REF!</v>
      </c>
      <c r="AD555" s="2" t="e">
        <f>((Data!#REF!-Data!AD554)/Data!#REF!)*10</f>
        <v>#REF!</v>
      </c>
      <c r="AE555" s="2" t="e">
        <f>((Data!#REF!-Data!AE554)/Data!#REF!)*10</f>
        <v>#REF!</v>
      </c>
      <c r="AF555" s="2" t="e">
        <f>((Data!#REF!-Data!AF554)/Data!#REF!)*10</f>
        <v>#REF!</v>
      </c>
      <c r="AG555" s="2" t="e">
        <f>((Data!#REF!-Data!AG554)/Data!#REF!)*10</f>
        <v>#REF!</v>
      </c>
      <c r="AH555" s="2" t="e">
        <f>((Data!#REF!-Data!AH554)/Data!#REF!)*10</f>
        <v>#REF!</v>
      </c>
      <c r="AI555" s="2" t="e">
        <f>((Data!AI554-Data!#REF!)/Data!#REF!)*10</f>
        <v>#REF!</v>
      </c>
      <c r="AJ555" s="2" t="e">
        <f>((Data!AJ554-Data!#REF!)/Data!#REF!)*10</f>
        <v>#REF!</v>
      </c>
      <c r="AK555" s="2" t="e">
        <f>((Data!AK554-Data!#REF!)/Data!#REF!)*10</f>
        <v>#REF!</v>
      </c>
      <c r="AL555" s="2" t="e">
        <f>((Data!AL554-Data!#REF!)/Data!#REF!)*10</f>
        <v>#REF!</v>
      </c>
      <c r="AM555" s="2" t="e">
        <f>((Data!AM554-Data!#REF!)/Data!#REF!)*10</f>
        <v>#REF!</v>
      </c>
      <c r="AN555" s="2" t="e">
        <f>((Data!#REF!-Data!AN554)/Data!#REF!)*10</f>
        <v>#REF!</v>
      </c>
      <c r="AO555" s="2" t="e">
        <f>((Data!#REF!-Data!AO554)/Data!#REF!)*10</f>
        <v>#REF!</v>
      </c>
      <c r="AP555" s="2" t="e">
        <f>((Data!#REF!-Data!AP554)/Data!#REF!)*10</f>
        <v>#REF!</v>
      </c>
      <c r="AQ555" s="2" t="e">
        <f>((Data!#REF!-Data!AQ554)/Data!#REF!)*10</f>
        <v>#REF!</v>
      </c>
      <c r="AR555" s="2" t="e">
        <f>((Data!#REF!-Data!AR554)/Data!#REF!)*10</f>
        <v>#REF!</v>
      </c>
      <c r="AS555" s="2" t="e">
        <f>((Data!#REF!-Data!AS554)/Data!#REF!)*10</f>
        <v>#REF!</v>
      </c>
      <c r="AT555" s="2" t="e">
        <f>((Data!#REF!-Data!AT554)/Data!#REF!)*10</f>
        <v>#REF!</v>
      </c>
      <c r="AU555" s="2" t="e">
        <f>((Data!#REF!-Data!AU554)/Data!#REF!)*10</f>
        <v>#REF!</v>
      </c>
      <c r="AV555" s="2" t="e">
        <f>((Data!#REF!-Data!AV554)/Data!#REF!)*10</f>
        <v>#REF!</v>
      </c>
      <c r="AW555" s="2" t="e">
        <f>((Data!#REF!-Data!AW554)/Data!#REF!)*10</f>
        <v>#REF!</v>
      </c>
      <c r="AX555" s="2" t="e">
        <f>((Data!AX554-Data!#REF!)/Data!#REF!)*10</f>
        <v>#REF!</v>
      </c>
      <c r="AY555" s="2" t="e">
        <f>((Data!AY554-Data!#REF!)/Data!#REF!)*10</f>
        <v>#REF!</v>
      </c>
      <c r="AZ555" s="2" t="e">
        <f>((Data!AZ554-Data!#REF!)/Data!#REF!)*10</f>
        <v>#REF!</v>
      </c>
      <c r="BA555" s="2" t="e">
        <f>((Data!BA554-Data!#REF!)/Data!#REF!)*10</f>
        <v>#REF!</v>
      </c>
      <c r="BB555" s="2" t="e">
        <f>((Data!BB554-Data!#REF!)/Data!#REF!)*10</f>
        <v>#REF!</v>
      </c>
      <c r="BC555" s="2" t="e">
        <f>((Data!BC554-Data!#REF!)/Data!#REF!)*10</f>
        <v>#REF!</v>
      </c>
      <c r="BD555" s="2" t="e">
        <f>((Data!BD554-Data!#REF!)/Data!#REF!)*10</f>
        <v>#REF!</v>
      </c>
      <c r="BE555" s="2" t="e">
        <f>((Data!BE554-Data!#REF!)/Data!#REF!)*10</f>
        <v>#REF!</v>
      </c>
      <c r="BF555" s="2" t="e">
        <f>((Data!BF554-Data!#REF!)/Data!#REF!)*10</f>
        <v>#REF!</v>
      </c>
      <c r="BG555" s="2" t="e">
        <f>((Data!BG554-Data!#REF!)/Data!#REF!)*10</f>
        <v>#REF!</v>
      </c>
      <c r="BH555" s="2" t="e">
        <f>((Data!BH554-Data!#REF!)/Data!#REF!)*10</f>
        <v>#REF!</v>
      </c>
      <c r="BI555" s="2" t="e">
        <f>((Data!BI554-Data!#REF!)/Data!#REF!)*10</f>
        <v>#REF!</v>
      </c>
      <c r="BJ555" s="2" t="e">
        <f>((Data!BJ554-Data!#REF!)/Data!#REF!)*10</f>
        <v>#REF!</v>
      </c>
      <c r="BK555" s="2" t="e">
        <f>((Data!BK554-Data!#REF!)/Data!#REF!)*10</f>
        <v>#REF!</v>
      </c>
      <c r="BL555" s="2" t="e">
        <f>((Data!BL554-Data!#REF!)/Data!#REF!)*10</f>
        <v>#REF!</v>
      </c>
      <c r="BM555" s="8"/>
      <c r="BN555" s="8"/>
      <c r="BO555" s="8"/>
      <c r="BP555" s="8"/>
      <c r="BQ555" s="8"/>
    </row>
    <row r="556" spans="1:69">
      <c r="A556" t="s">
        <v>1115</v>
      </c>
      <c r="B556" s="1" t="s">
        <v>2313</v>
      </c>
      <c r="C556" s="16" t="s">
        <v>1116</v>
      </c>
      <c r="D556" s="16" t="s">
        <v>1364</v>
      </c>
      <c r="E556" s="2" t="e">
        <f>((Data!E555-Data!#REF!)/Data!#REF!)*10</f>
        <v>#REF!</v>
      </c>
      <c r="F556" s="2" t="e">
        <f>((Data!F555-Data!#REF!)/Data!#REF!)*10</f>
        <v>#REF!</v>
      </c>
      <c r="G556" s="2" t="e">
        <f>((Data!G555-Data!#REF!)/Data!#REF!)*10</f>
        <v>#REF!</v>
      </c>
      <c r="H556" s="2" t="e">
        <f>((Data!H555-Data!#REF!)/Data!#REF!)*10</f>
        <v>#REF!</v>
      </c>
      <c r="I556" s="2" t="e">
        <f>((Data!I555-Data!#REF!)/Data!#REF!)*10</f>
        <v>#REF!</v>
      </c>
      <c r="J556" s="2" t="e">
        <f>((Data!#REF!-Data!J555)/Data!#REF!)*10</f>
        <v>#REF!</v>
      </c>
      <c r="K556" s="2" t="e">
        <f>((Data!#REF!-Data!K555)/Data!#REF!)*10</f>
        <v>#REF!</v>
      </c>
      <c r="L556" s="2" t="e">
        <f>((Data!#REF!-Data!L555)/Data!#REF!)*10</f>
        <v>#REF!</v>
      </c>
      <c r="M556" s="2" t="e">
        <f>((Data!#REF!-Data!M555)/Data!#REF!)*10</f>
        <v>#REF!</v>
      </c>
      <c r="N556" s="2" t="e">
        <f>((Data!#REF!-Data!N555)/Data!#REF!)*10</f>
        <v>#REF!</v>
      </c>
      <c r="O556" s="2" t="e">
        <f>((Data!#REF!-Data!O555)/Data!#REF!)*10</f>
        <v>#REF!</v>
      </c>
      <c r="P556" s="2" t="e">
        <f>((Data!#REF!-Data!P555)/Data!#REF!)*10</f>
        <v>#REF!</v>
      </c>
      <c r="Q556" s="2" t="e">
        <f>((Data!#REF!-Data!Q555)/Data!#REF!)*10</f>
        <v>#REF!</v>
      </c>
      <c r="R556" s="2" t="e">
        <f>((Data!#REF!-Data!R555)/Data!#REF!)*10</f>
        <v>#REF!</v>
      </c>
      <c r="S556" s="2" t="e">
        <f>((Data!#REF!-Data!S555)/Data!#REF!)*10</f>
        <v>#REF!</v>
      </c>
      <c r="T556" s="2" t="e">
        <f>((Data!#REF!-Data!T555)/Data!#REF!)*10</f>
        <v>#REF!</v>
      </c>
      <c r="U556" s="2" t="e">
        <f>((Data!#REF!-Data!U555)/Data!#REF!)*10</f>
        <v>#REF!</v>
      </c>
      <c r="V556" s="2" t="e">
        <f>((Data!#REF!-Data!V555)/Data!#REF!)*10</f>
        <v>#REF!</v>
      </c>
      <c r="W556" s="2" t="e">
        <f>((Data!#REF!-Data!W555)/Data!#REF!)*10</f>
        <v>#REF!</v>
      </c>
      <c r="X556" s="2" t="e">
        <f>((Data!#REF!-Data!X555)/Data!#REF!)*10</f>
        <v>#REF!</v>
      </c>
      <c r="Y556" s="2" t="e">
        <f>((Data!#REF!-Data!Y555)/Data!#REF!)*10</f>
        <v>#REF!</v>
      </c>
      <c r="Z556" s="2" t="e">
        <f>((Data!#REF!-Data!Z555)/Data!#REF!)*10</f>
        <v>#REF!</v>
      </c>
      <c r="AA556" s="2" t="e">
        <f>((Data!#REF!-Data!AA555)/Data!#REF!)*10</f>
        <v>#REF!</v>
      </c>
      <c r="AB556" s="2" t="e">
        <f>((Data!#REF!-Data!AB555)/Data!#REF!)*10</f>
        <v>#REF!</v>
      </c>
      <c r="AC556" s="2" t="e">
        <f>((Data!#REF!-Data!AC555)/Data!#REF!)*10</f>
        <v>#REF!</v>
      </c>
      <c r="AD556" s="2" t="e">
        <f>((Data!#REF!-Data!AD555)/Data!#REF!)*10</f>
        <v>#REF!</v>
      </c>
      <c r="AE556" s="2" t="e">
        <f>((Data!#REF!-Data!AE555)/Data!#REF!)*10</f>
        <v>#REF!</v>
      </c>
      <c r="AF556" s="2" t="e">
        <f>((Data!#REF!-Data!AF555)/Data!#REF!)*10</f>
        <v>#REF!</v>
      </c>
      <c r="AG556" s="2" t="e">
        <f>((Data!#REF!-Data!AG555)/Data!#REF!)*10</f>
        <v>#REF!</v>
      </c>
      <c r="AH556" s="2" t="e">
        <f>((Data!#REF!-Data!AH555)/Data!#REF!)*10</f>
        <v>#REF!</v>
      </c>
      <c r="AI556" s="2" t="e">
        <f>((Data!AI555-Data!#REF!)/Data!#REF!)*10</f>
        <v>#REF!</v>
      </c>
      <c r="AJ556" s="2" t="e">
        <f>((Data!AJ555-Data!#REF!)/Data!#REF!)*10</f>
        <v>#REF!</v>
      </c>
      <c r="AK556" s="2" t="e">
        <f>((Data!AK555-Data!#REF!)/Data!#REF!)*10</f>
        <v>#REF!</v>
      </c>
      <c r="AL556" s="2" t="e">
        <f>((Data!AL555-Data!#REF!)/Data!#REF!)*10</f>
        <v>#REF!</v>
      </c>
      <c r="AM556" s="2" t="e">
        <f>((Data!AM555-Data!#REF!)/Data!#REF!)*10</f>
        <v>#REF!</v>
      </c>
      <c r="AN556" s="2" t="e">
        <f>((Data!#REF!-Data!AN555)/Data!#REF!)*10</f>
        <v>#REF!</v>
      </c>
      <c r="AO556" s="2" t="e">
        <f>((Data!#REF!-Data!AO555)/Data!#REF!)*10</f>
        <v>#REF!</v>
      </c>
      <c r="AP556" s="2" t="e">
        <f>((Data!#REF!-Data!AP555)/Data!#REF!)*10</f>
        <v>#REF!</v>
      </c>
      <c r="AQ556" s="2" t="e">
        <f>((Data!#REF!-Data!AQ555)/Data!#REF!)*10</f>
        <v>#REF!</v>
      </c>
      <c r="AR556" s="2" t="e">
        <f>((Data!#REF!-Data!AR555)/Data!#REF!)*10</f>
        <v>#REF!</v>
      </c>
      <c r="AS556" s="2" t="e">
        <f>((Data!#REF!-Data!AS555)/Data!#REF!)*10</f>
        <v>#REF!</v>
      </c>
      <c r="AT556" s="2" t="e">
        <f>((Data!#REF!-Data!AT555)/Data!#REF!)*10</f>
        <v>#REF!</v>
      </c>
      <c r="AU556" s="2" t="e">
        <f>((Data!#REF!-Data!AU555)/Data!#REF!)*10</f>
        <v>#REF!</v>
      </c>
      <c r="AV556" s="2" t="e">
        <f>((Data!#REF!-Data!AV555)/Data!#REF!)*10</f>
        <v>#REF!</v>
      </c>
      <c r="AW556" s="2" t="e">
        <f>((Data!#REF!-Data!AW555)/Data!#REF!)*10</f>
        <v>#REF!</v>
      </c>
      <c r="AX556" s="2" t="e">
        <f>((Data!AX555-Data!#REF!)/Data!#REF!)*10</f>
        <v>#REF!</v>
      </c>
      <c r="AY556" s="2" t="e">
        <f>((Data!AY555-Data!#REF!)/Data!#REF!)*10</f>
        <v>#REF!</v>
      </c>
      <c r="AZ556" s="2" t="e">
        <f>((Data!AZ555-Data!#REF!)/Data!#REF!)*10</f>
        <v>#REF!</v>
      </c>
      <c r="BA556" s="2" t="e">
        <f>((Data!BA555-Data!#REF!)/Data!#REF!)*10</f>
        <v>#REF!</v>
      </c>
      <c r="BB556" s="2" t="e">
        <f>((Data!BB555-Data!#REF!)/Data!#REF!)*10</f>
        <v>#REF!</v>
      </c>
      <c r="BC556" s="2" t="e">
        <f>((Data!BC555-Data!#REF!)/Data!#REF!)*10</f>
        <v>#REF!</v>
      </c>
      <c r="BD556" s="2" t="e">
        <f>((Data!BD555-Data!#REF!)/Data!#REF!)*10</f>
        <v>#REF!</v>
      </c>
      <c r="BE556" s="2" t="e">
        <f>((Data!BE555-Data!#REF!)/Data!#REF!)*10</f>
        <v>#REF!</v>
      </c>
      <c r="BF556" s="2" t="e">
        <f>((Data!BF555-Data!#REF!)/Data!#REF!)*10</f>
        <v>#REF!</v>
      </c>
      <c r="BG556" s="2" t="e">
        <f>((Data!BG555-Data!#REF!)/Data!#REF!)*10</f>
        <v>#REF!</v>
      </c>
      <c r="BH556" s="2" t="e">
        <f>((Data!BH555-Data!#REF!)/Data!#REF!)*10</f>
        <v>#REF!</v>
      </c>
      <c r="BI556" s="2" t="e">
        <f>((Data!BI555-Data!#REF!)/Data!#REF!)*10</f>
        <v>#REF!</v>
      </c>
      <c r="BJ556" s="2" t="e">
        <f>((Data!BJ555-Data!#REF!)/Data!#REF!)*10</f>
        <v>#REF!</v>
      </c>
      <c r="BK556" s="2" t="e">
        <f>((Data!BK555-Data!#REF!)/Data!#REF!)*10</f>
        <v>#REF!</v>
      </c>
      <c r="BL556" s="2" t="e">
        <f>((Data!BL555-Data!#REF!)/Data!#REF!)*10</f>
        <v>#REF!</v>
      </c>
      <c r="BM556" s="8"/>
      <c r="BN556" s="8"/>
      <c r="BO556" s="8"/>
      <c r="BP556" s="8"/>
      <c r="BQ556" s="8"/>
    </row>
    <row r="557" spans="1:69">
      <c r="A557" t="s">
        <v>1117</v>
      </c>
      <c r="B557" s="1" t="s">
        <v>2314</v>
      </c>
      <c r="C557" s="16" t="s">
        <v>1118</v>
      </c>
      <c r="D557" s="16" t="s">
        <v>1364</v>
      </c>
      <c r="E557" s="2" t="e">
        <f>((Data!E556-Data!#REF!)/Data!#REF!)*10</f>
        <v>#REF!</v>
      </c>
      <c r="F557" s="2" t="e">
        <f>((Data!F556-Data!#REF!)/Data!#REF!)*10</f>
        <v>#REF!</v>
      </c>
      <c r="G557" s="2" t="e">
        <f>((Data!G556-Data!#REF!)/Data!#REF!)*10</f>
        <v>#REF!</v>
      </c>
      <c r="H557" s="2" t="e">
        <f>((Data!H556-Data!#REF!)/Data!#REF!)*10</f>
        <v>#REF!</v>
      </c>
      <c r="I557" s="2" t="e">
        <f>((Data!I556-Data!#REF!)/Data!#REF!)*10</f>
        <v>#REF!</v>
      </c>
      <c r="J557" s="2" t="e">
        <f>((Data!#REF!-Data!J556)/Data!#REF!)*10</f>
        <v>#REF!</v>
      </c>
      <c r="K557" s="2" t="e">
        <f>((Data!#REF!-Data!K556)/Data!#REF!)*10</f>
        <v>#REF!</v>
      </c>
      <c r="L557" s="2" t="e">
        <f>((Data!#REF!-Data!L556)/Data!#REF!)*10</f>
        <v>#REF!</v>
      </c>
      <c r="M557" s="2" t="e">
        <f>((Data!#REF!-Data!M556)/Data!#REF!)*10</f>
        <v>#REF!</v>
      </c>
      <c r="N557" s="2" t="e">
        <f>((Data!#REF!-Data!N556)/Data!#REF!)*10</f>
        <v>#REF!</v>
      </c>
      <c r="O557" s="2" t="e">
        <f>((Data!#REF!-Data!O556)/Data!#REF!)*10</f>
        <v>#REF!</v>
      </c>
      <c r="P557" s="2" t="e">
        <f>((Data!#REF!-Data!P556)/Data!#REF!)*10</f>
        <v>#REF!</v>
      </c>
      <c r="Q557" s="2" t="e">
        <f>((Data!#REF!-Data!Q556)/Data!#REF!)*10</f>
        <v>#REF!</v>
      </c>
      <c r="R557" s="2" t="e">
        <f>((Data!#REF!-Data!R556)/Data!#REF!)*10</f>
        <v>#REF!</v>
      </c>
      <c r="S557" s="2" t="e">
        <f>((Data!#REF!-Data!S556)/Data!#REF!)*10</f>
        <v>#REF!</v>
      </c>
      <c r="T557" s="2" t="e">
        <f>((Data!#REF!-Data!T556)/Data!#REF!)*10</f>
        <v>#REF!</v>
      </c>
      <c r="U557" s="2" t="e">
        <f>((Data!#REF!-Data!U556)/Data!#REF!)*10</f>
        <v>#REF!</v>
      </c>
      <c r="V557" s="2" t="e">
        <f>((Data!#REF!-Data!V556)/Data!#REF!)*10</f>
        <v>#REF!</v>
      </c>
      <c r="W557" s="2" t="e">
        <f>((Data!#REF!-Data!W556)/Data!#REF!)*10</f>
        <v>#REF!</v>
      </c>
      <c r="X557" s="2" t="e">
        <f>((Data!#REF!-Data!X556)/Data!#REF!)*10</f>
        <v>#REF!</v>
      </c>
      <c r="Y557" s="2" t="e">
        <f>((Data!#REF!-Data!Y556)/Data!#REF!)*10</f>
        <v>#REF!</v>
      </c>
      <c r="Z557" s="2" t="e">
        <f>((Data!#REF!-Data!Z556)/Data!#REF!)*10</f>
        <v>#REF!</v>
      </c>
      <c r="AA557" s="2" t="e">
        <f>((Data!#REF!-Data!AA556)/Data!#REF!)*10</f>
        <v>#REF!</v>
      </c>
      <c r="AB557" s="2" t="e">
        <f>((Data!#REF!-Data!AB556)/Data!#REF!)*10</f>
        <v>#REF!</v>
      </c>
      <c r="AC557" s="2" t="e">
        <f>((Data!#REF!-Data!AC556)/Data!#REF!)*10</f>
        <v>#REF!</v>
      </c>
      <c r="AD557" s="2" t="e">
        <f>((Data!#REF!-Data!AD556)/Data!#REF!)*10</f>
        <v>#REF!</v>
      </c>
      <c r="AE557" s="2" t="e">
        <f>((Data!#REF!-Data!AE556)/Data!#REF!)*10</f>
        <v>#REF!</v>
      </c>
      <c r="AF557" s="2" t="e">
        <f>((Data!#REF!-Data!AF556)/Data!#REF!)*10</f>
        <v>#REF!</v>
      </c>
      <c r="AG557" s="2" t="e">
        <f>((Data!#REF!-Data!AG556)/Data!#REF!)*10</f>
        <v>#REF!</v>
      </c>
      <c r="AH557" s="2" t="e">
        <f>((Data!#REF!-Data!AH556)/Data!#REF!)*10</f>
        <v>#REF!</v>
      </c>
      <c r="AI557" s="2" t="e">
        <f>((Data!AI556-Data!#REF!)/Data!#REF!)*10</f>
        <v>#REF!</v>
      </c>
      <c r="AJ557" s="2" t="e">
        <f>((Data!AJ556-Data!#REF!)/Data!#REF!)*10</f>
        <v>#REF!</v>
      </c>
      <c r="AK557" s="2" t="e">
        <f>((Data!AK556-Data!#REF!)/Data!#REF!)*10</f>
        <v>#REF!</v>
      </c>
      <c r="AL557" s="2" t="e">
        <f>((Data!AL556-Data!#REF!)/Data!#REF!)*10</f>
        <v>#REF!</v>
      </c>
      <c r="AM557" s="2" t="e">
        <f>((Data!AM556-Data!#REF!)/Data!#REF!)*10</f>
        <v>#REF!</v>
      </c>
      <c r="AN557" s="2" t="e">
        <f>((Data!#REF!-Data!AN556)/Data!#REF!)*10</f>
        <v>#REF!</v>
      </c>
      <c r="AO557" s="2" t="e">
        <f>((Data!#REF!-Data!AO556)/Data!#REF!)*10</f>
        <v>#REF!</v>
      </c>
      <c r="AP557" s="2" t="e">
        <f>((Data!#REF!-Data!AP556)/Data!#REF!)*10</f>
        <v>#REF!</v>
      </c>
      <c r="AQ557" s="2" t="e">
        <f>((Data!#REF!-Data!AQ556)/Data!#REF!)*10</f>
        <v>#REF!</v>
      </c>
      <c r="AR557" s="2" t="e">
        <f>((Data!#REF!-Data!AR556)/Data!#REF!)*10</f>
        <v>#REF!</v>
      </c>
      <c r="AS557" s="2" t="e">
        <f>((Data!#REF!-Data!AS556)/Data!#REF!)*10</f>
        <v>#REF!</v>
      </c>
      <c r="AT557" s="2" t="e">
        <f>((Data!#REF!-Data!AT556)/Data!#REF!)*10</f>
        <v>#REF!</v>
      </c>
      <c r="AU557" s="2" t="e">
        <f>((Data!#REF!-Data!AU556)/Data!#REF!)*10</f>
        <v>#REF!</v>
      </c>
      <c r="AV557" s="2" t="e">
        <f>((Data!#REF!-Data!AV556)/Data!#REF!)*10</f>
        <v>#REF!</v>
      </c>
      <c r="AW557" s="2" t="e">
        <f>((Data!#REF!-Data!AW556)/Data!#REF!)*10</f>
        <v>#REF!</v>
      </c>
      <c r="AX557" s="2" t="e">
        <f>((Data!AX556-Data!#REF!)/Data!#REF!)*10</f>
        <v>#REF!</v>
      </c>
      <c r="AY557" s="2" t="e">
        <f>((Data!AY556-Data!#REF!)/Data!#REF!)*10</f>
        <v>#REF!</v>
      </c>
      <c r="AZ557" s="2" t="e">
        <f>((Data!AZ556-Data!#REF!)/Data!#REF!)*10</f>
        <v>#REF!</v>
      </c>
      <c r="BA557" s="2" t="e">
        <f>((Data!BA556-Data!#REF!)/Data!#REF!)*10</f>
        <v>#REF!</v>
      </c>
      <c r="BB557" s="2" t="e">
        <f>((Data!BB556-Data!#REF!)/Data!#REF!)*10</f>
        <v>#REF!</v>
      </c>
      <c r="BC557" s="2" t="e">
        <f>((Data!BC556-Data!#REF!)/Data!#REF!)*10</f>
        <v>#REF!</v>
      </c>
      <c r="BD557" s="2" t="e">
        <f>((Data!BD556-Data!#REF!)/Data!#REF!)*10</f>
        <v>#REF!</v>
      </c>
      <c r="BE557" s="2" t="e">
        <f>((Data!BE556-Data!#REF!)/Data!#REF!)*10</f>
        <v>#REF!</v>
      </c>
      <c r="BF557" s="2" t="e">
        <f>((Data!BF556-Data!#REF!)/Data!#REF!)*10</f>
        <v>#REF!</v>
      </c>
      <c r="BG557" s="2" t="e">
        <f>((Data!BG556-Data!#REF!)/Data!#REF!)*10</f>
        <v>#REF!</v>
      </c>
      <c r="BH557" s="2" t="e">
        <f>((Data!BH556-Data!#REF!)/Data!#REF!)*10</f>
        <v>#REF!</v>
      </c>
      <c r="BI557" s="2" t="e">
        <f>((Data!BI556-Data!#REF!)/Data!#REF!)*10</f>
        <v>#REF!</v>
      </c>
      <c r="BJ557" s="2" t="e">
        <f>((Data!BJ556-Data!#REF!)/Data!#REF!)*10</f>
        <v>#REF!</v>
      </c>
      <c r="BK557" s="2" t="e">
        <f>((Data!BK556-Data!#REF!)/Data!#REF!)*10</f>
        <v>#REF!</v>
      </c>
      <c r="BL557" s="2" t="e">
        <f>((Data!BL556-Data!#REF!)/Data!#REF!)*10</f>
        <v>#REF!</v>
      </c>
      <c r="BM557" s="8"/>
      <c r="BN557" s="8"/>
      <c r="BO557" s="8"/>
      <c r="BP557" s="8"/>
      <c r="BQ557" s="8"/>
    </row>
    <row r="558" spans="1:69">
      <c r="A558" t="s">
        <v>1119</v>
      </c>
      <c r="B558" s="1" t="s">
        <v>2315</v>
      </c>
      <c r="C558" s="16" t="s">
        <v>1120</v>
      </c>
      <c r="D558" s="16" t="s">
        <v>1364</v>
      </c>
      <c r="E558" s="2" t="e">
        <f>((Data!E557-Data!#REF!)/Data!#REF!)*10</f>
        <v>#REF!</v>
      </c>
      <c r="F558" s="2" t="e">
        <f>((Data!F557-Data!#REF!)/Data!#REF!)*10</f>
        <v>#REF!</v>
      </c>
      <c r="G558" s="2" t="e">
        <f>((Data!G557-Data!#REF!)/Data!#REF!)*10</f>
        <v>#REF!</v>
      </c>
      <c r="H558" s="2" t="e">
        <f>((Data!H557-Data!#REF!)/Data!#REF!)*10</f>
        <v>#REF!</v>
      </c>
      <c r="I558" s="2" t="e">
        <f>((Data!I557-Data!#REF!)/Data!#REF!)*10</f>
        <v>#REF!</v>
      </c>
      <c r="J558" s="2" t="e">
        <f>((Data!#REF!-Data!J557)/Data!#REF!)*10</f>
        <v>#REF!</v>
      </c>
      <c r="K558" s="2" t="e">
        <f>((Data!#REF!-Data!K557)/Data!#REF!)*10</f>
        <v>#REF!</v>
      </c>
      <c r="L558" s="2" t="e">
        <f>((Data!#REF!-Data!L557)/Data!#REF!)*10</f>
        <v>#REF!</v>
      </c>
      <c r="M558" s="2" t="e">
        <f>((Data!#REF!-Data!M557)/Data!#REF!)*10</f>
        <v>#REF!</v>
      </c>
      <c r="N558" s="2" t="e">
        <f>((Data!#REF!-Data!N557)/Data!#REF!)*10</f>
        <v>#REF!</v>
      </c>
      <c r="O558" s="2" t="e">
        <f>((Data!#REF!-Data!O557)/Data!#REF!)*10</f>
        <v>#REF!</v>
      </c>
      <c r="P558" s="2" t="e">
        <f>((Data!#REF!-Data!P557)/Data!#REF!)*10</f>
        <v>#REF!</v>
      </c>
      <c r="Q558" s="2" t="e">
        <f>((Data!#REF!-Data!Q557)/Data!#REF!)*10</f>
        <v>#REF!</v>
      </c>
      <c r="R558" s="2" t="e">
        <f>((Data!#REF!-Data!R557)/Data!#REF!)*10</f>
        <v>#REF!</v>
      </c>
      <c r="S558" s="2" t="e">
        <f>((Data!#REF!-Data!S557)/Data!#REF!)*10</f>
        <v>#REF!</v>
      </c>
      <c r="T558" s="2" t="e">
        <f>((Data!#REF!-Data!T557)/Data!#REF!)*10</f>
        <v>#REF!</v>
      </c>
      <c r="U558" s="2" t="e">
        <f>((Data!#REF!-Data!U557)/Data!#REF!)*10</f>
        <v>#REF!</v>
      </c>
      <c r="V558" s="2" t="e">
        <f>((Data!#REF!-Data!V557)/Data!#REF!)*10</f>
        <v>#REF!</v>
      </c>
      <c r="W558" s="2" t="e">
        <f>((Data!#REF!-Data!W557)/Data!#REF!)*10</f>
        <v>#REF!</v>
      </c>
      <c r="X558" s="2" t="e">
        <f>((Data!#REF!-Data!X557)/Data!#REF!)*10</f>
        <v>#REF!</v>
      </c>
      <c r="Y558" s="2" t="e">
        <f>((Data!#REF!-Data!Y557)/Data!#REF!)*10</f>
        <v>#REF!</v>
      </c>
      <c r="Z558" s="2" t="e">
        <f>((Data!#REF!-Data!Z557)/Data!#REF!)*10</f>
        <v>#REF!</v>
      </c>
      <c r="AA558" s="2" t="e">
        <f>((Data!#REF!-Data!AA557)/Data!#REF!)*10</f>
        <v>#REF!</v>
      </c>
      <c r="AB558" s="2" t="e">
        <f>((Data!#REF!-Data!AB557)/Data!#REF!)*10</f>
        <v>#REF!</v>
      </c>
      <c r="AC558" s="2" t="e">
        <f>((Data!#REF!-Data!AC557)/Data!#REF!)*10</f>
        <v>#REF!</v>
      </c>
      <c r="AD558" s="2" t="e">
        <f>((Data!#REF!-Data!AD557)/Data!#REF!)*10</f>
        <v>#REF!</v>
      </c>
      <c r="AE558" s="2" t="e">
        <f>((Data!#REF!-Data!AE557)/Data!#REF!)*10</f>
        <v>#REF!</v>
      </c>
      <c r="AF558" s="2" t="e">
        <f>((Data!#REF!-Data!AF557)/Data!#REF!)*10</f>
        <v>#REF!</v>
      </c>
      <c r="AG558" s="2" t="e">
        <f>((Data!#REF!-Data!AG557)/Data!#REF!)*10</f>
        <v>#REF!</v>
      </c>
      <c r="AH558" s="2" t="e">
        <f>((Data!#REF!-Data!AH557)/Data!#REF!)*10</f>
        <v>#REF!</v>
      </c>
      <c r="AI558" s="2" t="e">
        <f>((Data!AI557-Data!#REF!)/Data!#REF!)*10</f>
        <v>#REF!</v>
      </c>
      <c r="AJ558" s="2" t="e">
        <f>((Data!AJ557-Data!#REF!)/Data!#REF!)*10</f>
        <v>#REF!</v>
      </c>
      <c r="AK558" s="2" t="e">
        <f>((Data!AK557-Data!#REF!)/Data!#REF!)*10</f>
        <v>#REF!</v>
      </c>
      <c r="AL558" s="2" t="e">
        <f>((Data!AL557-Data!#REF!)/Data!#REF!)*10</f>
        <v>#REF!</v>
      </c>
      <c r="AM558" s="2" t="e">
        <f>((Data!AM557-Data!#REF!)/Data!#REF!)*10</f>
        <v>#REF!</v>
      </c>
      <c r="AN558" s="2" t="e">
        <f>((Data!#REF!-Data!AN557)/Data!#REF!)*10</f>
        <v>#REF!</v>
      </c>
      <c r="AO558" s="2" t="e">
        <f>((Data!#REF!-Data!AO557)/Data!#REF!)*10</f>
        <v>#REF!</v>
      </c>
      <c r="AP558" s="2" t="e">
        <f>((Data!#REF!-Data!AP557)/Data!#REF!)*10</f>
        <v>#REF!</v>
      </c>
      <c r="AQ558" s="2" t="e">
        <f>((Data!#REF!-Data!AQ557)/Data!#REF!)*10</f>
        <v>#REF!</v>
      </c>
      <c r="AR558" s="2" t="e">
        <f>((Data!#REF!-Data!AR557)/Data!#REF!)*10</f>
        <v>#REF!</v>
      </c>
      <c r="AS558" s="2" t="e">
        <f>((Data!#REF!-Data!AS557)/Data!#REF!)*10</f>
        <v>#REF!</v>
      </c>
      <c r="AT558" s="2" t="e">
        <f>((Data!#REF!-Data!AT557)/Data!#REF!)*10</f>
        <v>#REF!</v>
      </c>
      <c r="AU558" s="2" t="e">
        <f>((Data!#REF!-Data!AU557)/Data!#REF!)*10</f>
        <v>#REF!</v>
      </c>
      <c r="AV558" s="2" t="e">
        <f>((Data!#REF!-Data!AV557)/Data!#REF!)*10</f>
        <v>#REF!</v>
      </c>
      <c r="AW558" s="2" t="e">
        <f>((Data!#REF!-Data!AW557)/Data!#REF!)*10</f>
        <v>#REF!</v>
      </c>
      <c r="AX558" s="2" t="e">
        <f>((Data!AX557-Data!#REF!)/Data!#REF!)*10</f>
        <v>#REF!</v>
      </c>
      <c r="AY558" s="2" t="e">
        <f>((Data!AY557-Data!#REF!)/Data!#REF!)*10</f>
        <v>#REF!</v>
      </c>
      <c r="AZ558" s="2" t="e">
        <f>((Data!AZ557-Data!#REF!)/Data!#REF!)*10</f>
        <v>#REF!</v>
      </c>
      <c r="BA558" s="2" t="e">
        <f>((Data!BA557-Data!#REF!)/Data!#REF!)*10</f>
        <v>#REF!</v>
      </c>
      <c r="BB558" s="2" t="e">
        <f>((Data!BB557-Data!#REF!)/Data!#REF!)*10</f>
        <v>#REF!</v>
      </c>
      <c r="BC558" s="2" t="e">
        <f>((Data!BC557-Data!#REF!)/Data!#REF!)*10</f>
        <v>#REF!</v>
      </c>
      <c r="BD558" s="2" t="e">
        <f>((Data!BD557-Data!#REF!)/Data!#REF!)*10</f>
        <v>#REF!</v>
      </c>
      <c r="BE558" s="2" t="e">
        <f>((Data!BE557-Data!#REF!)/Data!#REF!)*10</f>
        <v>#REF!</v>
      </c>
      <c r="BF558" s="2" t="e">
        <f>((Data!BF557-Data!#REF!)/Data!#REF!)*10</f>
        <v>#REF!</v>
      </c>
      <c r="BG558" s="2" t="e">
        <f>((Data!BG557-Data!#REF!)/Data!#REF!)*10</f>
        <v>#REF!</v>
      </c>
      <c r="BH558" s="2" t="e">
        <f>((Data!BH557-Data!#REF!)/Data!#REF!)*10</f>
        <v>#REF!</v>
      </c>
      <c r="BI558" s="2" t="e">
        <f>((Data!BI557-Data!#REF!)/Data!#REF!)*10</f>
        <v>#REF!</v>
      </c>
      <c r="BJ558" s="2" t="e">
        <f>((Data!BJ557-Data!#REF!)/Data!#REF!)*10</f>
        <v>#REF!</v>
      </c>
      <c r="BK558" s="2" t="e">
        <f>((Data!BK557-Data!#REF!)/Data!#REF!)*10</f>
        <v>#REF!</v>
      </c>
      <c r="BL558" s="2" t="e">
        <f>((Data!BL557-Data!#REF!)/Data!#REF!)*10</f>
        <v>#REF!</v>
      </c>
      <c r="BM558" s="8"/>
      <c r="BN558" s="8"/>
      <c r="BO558" s="8"/>
      <c r="BP558" s="8"/>
      <c r="BQ558" s="8"/>
    </row>
    <row r="559" spans="1:69">
      <c r="A559" t="s">
        <v>1121</v>
      </c>
      <c r="B559" s="1" t="s">
        <v>2316</v>
      </c>
      <c r="C559" s="16" t="s">
        <v>1122</v>
      </c>
      <c r="D559" s="16" t="s">
        <v>1364</v>
      </c>
      <c r="E559" s="2" t="e">
        <f>((Data!E558-Data!#REF!)/Data!#REF!)*10</f>
        <v>#REF!</v>
      </c>
      <c r="F559" s="2" t="e">
        <f>((Data!F558-Data!#REF!)/Data!#REF!)*10</f>
        <v>#REF!</v>
      </c>
      <c r="G559" s="2" t="e">
        <f>((Data!G558-Data!#REF!)/Data!#REF!)*10</f>
        <v>#REF!</v>
      </c>
      <c r="H559" s="2" t="e">
        <f>((Data!H558-Data!#REF!)/Data!#REF!)*10</f>
        <v>#REF!</v>
      </c>
      <c r="I559" s="2" t="e">
        <f>((Data!I558-Data!#REF!)/Data!#REF!)*10</f>
        <v>#REF!</v>
      </c>
      <c r="J559" s="2" t="e">
        <f>((Data!#REF!-Data!J558)/Data!#REF!)*10</f>
        <v>#REF!</v>
      </c>
      <c r="K559" s="2" t="e">
        <f>((Data!#REF!-Data!K558)/Data!#REF!)*10</f>
        <v>#REF!</v>
      </c>
      <c r="L559" s="2" t="e">
        <f>((Data!#REF!-Data!L558)/Data!#REF!)*10</f>
        <v>#REF!</v>
      </c>
      <c r="M559" s="2" t="e">
        <f>((Data!#REF!-Data!M558)/Data!#REF!)*10</f>
        <v>#REF!</v>
      </c>
      <c r="N559" s="2" t="e">
        <f>((Data!#REF!-Data!N558)/Data!#REF!)*10</f>
        <v>#REF!</v>
      </c>
      <c r="O559" s="2" t="e">
        <f>((Data!#REF!-Data!O558)/Data!#REF!)*10</f>
        <v>#REF!</v>
      </c>
      <c r="P559" s="2" t="e">
        <f>((Data!#REF!-Data!P558)/Data!#REF!)*10</f>
        <v>#REF!</v>
      </c>
      <c r="Q559" s="2" t="e">
        <f>((Data!#REF!-Data!Q558)/Data!#REF!)*10</f>
        <v>#REF!</v>
      </c>
      <c r="R559" s="2" t="e">
        <f>((Data!#REF!-Data!R558)/Data!#REF!)*10</f>
        <v>#REF!</v>
      </c>
      <c r="S559" s="2" t="e">
        <f>((Data!#REF!-Data!S558)/Data!#REF!)*10</f>
        <v>#REF!</v>
      </c>
      <c r="T559" s="2" t="e">
        <f>((Data!#REF!-Data!T558)/Data!#REF!)*10</f>
        <v>#REF!</v>
      </c>
      <c r="U559" s="2" t="e">
        <f>((Data!#REF!-Data!U558)/Data!#REF!)*10</f>
        <v>#REF!</v>
      </c>
      <c r="V559" s="2" t="e">
        <f>((Data!#REF!-Data!V558)/Data!#REF!)*10</f>
        <v>#REF!</v>
      </c>
      <c r="W559" s="2" t="e">
        <f>((Data!#REF!-Data!W558)/Data!#REF!)*10</f>
        <v>#REF!</v>
      </c>
      <c r="X559" s="2" t="e">
        <f>((Data!#REF!-Data!X558)/Data!#REF!)*10</f>
        <v>#REF!</v>
      </c>
      <c r="Y559" s="2" t="e">
        <f>((Data!#REF!-Data!Y558)/Data!#REF!)*10</f>
        <v>#REF!</v>
      </c>
      <c r="Z559" s="2" t="e">
        <f>((Data!#REF!-Data!Z558)/Data!#REF!)*10</f>
        <v>#REF!</v>
      </c>
      <c r="AA559" s="2" t="e">
        <f>((Data!#REF!-Data!AA558)/Data!#REF!)*10</f>
        <v>#REF!</v>
      </c>
      <c r="AB559" s="2" t="e">
        <f>((Data!#REF!-Data!AB558)/Data!#REF!)*10</f>
        <v>#REF!</v>
      </c>
      <c r="AC559" s="2" t="e">
        <f>((Data!#REF!-Data!AC558)/Data!#REF!)*10</f>
        <v>#REF!</v>
      </c>
      <c r="AD559" s="2" t="e">
        <f>((Data!#REF!-Data!AD558)/Data!#REF!)*10</f>
        <v>#REF!</v>
      </c>
      <c r="AE559" s="2" t="e">
        <f>((Data!#REF!-Data!AE558)/Data!#REF!)*10</f>
        <v>#REF!</v>
      </c>
      <c r="AF559" s="2" t="e">
        <f>((Data!#REF!-Data!AF558)/Data!#REF!)*10</f>
        <v>#REF!</v>
      </c>
      <c r="AG559" s="2" t="e">
        <f>((Data!#REF!-Data!AG558)/Data!#REF!)*10</f>
        <v>#REF!</v>
      </c>
      <c r="AH559" s="2" t="e">
        <f>((Data!#REF!-Data!AH558)/Data!#REF!)*10</f>
        <v>#REF!</v>
      </c>
      <c r="AI559" s="2" t="e">
        <f>((Data!AI558-Data!#REF!)/Data!#REF!)*10</f>
        <v>#REF!</v>
      </c>
      <c r="AJ559" s="2" t="e">
        <f>((Data!AJ558-Data!#REF!)/Data!#REF!)*10</f>
        <v>#REF!</v>
      </c>
      <c r="AK559" s="2" t="e">
        <f>((Data!AK558-Data!#REF!)/Data!#REF!)*10</f>
        <v>#REF!</v>
      </c>
      <c r="AL559" s="2" t="e">
        <f>((Data!AL558-Data!#REF!)/Data!#REF!)*10</f>
        <v>#REF!</v>
      </c>
      <c r="AM559" s="2" t="e">
        <f>((Data!AM558-Data!#REF!)/Data!#REF!)*10</f>
        <v>#REF!</v>
      </c>
      <c r="AN559" s="2" t="e">
        <f>((Data!#REF!-Data!AN558)/Data!#REF!)*10</f>
        <v>#REF!</v>
      </c>
      <c r="AO559" s="2" t="e">
        <f>((Data!#REF!-Data!AO558)/Data!#REF!)*10</f>
        <v>#REF!</v>
      </c>
      <c r="AP559" s="2" t="e">
        <f>((Data!#REF!-Data!AP558)/Data!#REF!)*10</f>
        <v>#REF!</v>
      </c>
      <c r="AQ559" s="2" t="e">
        <f>((Data!#REF!-Data!AQ558)/Data!#REF!)*10</f>
        <v>#REF!</v>
      </c>
      <c r="AR559" s="2" t="e">
        <f>((Data!#REF!-Data!AR558)/Data!#REF!)*10</f>
        <v>#REF!</v>
      </c>
      <c r="AS559" s="2" t="e">
        <f>((Data!#REF!-Data!AS558)/Data!#REF!)*10</f>
        <v>#REF!</v>
      </c>
      <c r="AT559" s="2" t="e">
        <f>((Data!#REF!-Data!AT558)/Data!#REF!)*10</f>
        <v>#REF!</v>
      </c>
      <c r="AU559" s="2" t="e">
        <f>((Data!#REF!-Data!AU558)/Data!#REF!)*10</f>
        <v>#REF!</v>
      </c>
      <c r="AV559" s="2" t="e">
        <f>((Data!#REF!-Data!AV558)/Data!#REF!)*10</f>
        <v>#REF!</v>
      </c>
      <c r="AW559" s="2" t="e">
        <f>((Data!#REF!-Data!AW558)/Data!#REF!)*10</f>
        <v>#REF!</v>
      </c>
      <c r="AX559" s="2" t="e">
        <f>((Data!AX558-Data!#REF!)/Data!#REF!)*10</f>
        <v>#REF!</v>
      </c>
      <c r="AY559" s="2" t="e">
        <f>((Data!AY558-Data!#REF!)/Data!#REF!)*10</f>
        <v>#REF!</v>
      </c>
      <c r="AZ559" s="2" t="e">
        <f>((Data!AZ558-Data!#REF!)/Data!#REF!)*10</f>
        <v>#REF!</v>
      </c>
      <c r="BA559" s="2" t="e">
        <f>((Data!BA558-Data!#REF!)/Data!#REF!)*10</f>
        <v>#REF!</v>
      </c>
      <c r="BB559" s="2" t="e">
        <f>((Data!BB558-Data!#REF!)/Data!#REF!)*10</f>
        <v>#REF!</v>
      </c>
      <c r="BC559" s="2" t="e">
        <f>((Data!BC558-Data!#REF!)/Data!#REF!)*10</f>
        <v>#REF!</v>
      </c>
      <c r="BD559" s="2" t="e">
        <f>((Data!BD558-Data!#REF!)/Data!#REF!)*10</f>
        <v>#REF!</v>
      </c>
      <c r="BE559" s="2" t="e">
        <f>((Data!BE558-Data!#REF!)/Data!#REF!)*10</f>
        <v>#REF!</v>
      </c>
      <c r="BF559" s="2" t="e">
        <f>((Data!BF558-Data!#REF!)/Data!#REF!)*10</f>
        <v>#REF!</v>
      </c>
      <c r="BG559" s="2" t="e">
        <f>((Data!BG558-Data!#REF!)/Data!#REF!)*10</f>
        <v>#REF!</v>
      </c>
      <c r="BH559" s="2" t="e">
        <f>((Data!BH558-Data!#REF!)/Data!#REF!)*10</f>
        <v>#REF!</v>
      </c>
      <c r="BI559" s="2" t="e">
        <f>((Data!BI558-Data!#REF!)/Data!#REF!)*10</f>
        <v>#REF!</v>
      </c>
      <c r="BJ559" s="2" t="e">
        <f>((Data!BJ558-Data!#REF!)/Data!#REF!)*10</f>
        <v>#REF!</v>
      </c>
      <c r="BK559" s="2" t="e">
        <f>((Data!BK558-Data!#REF!)/Data!#REF!)*10</f>
        <v>#REF!</v>
      </c>
      <c r="BL559" s="2" t="e">
        <f>((Data!BL558-Data!#REF!)/Data!#REF!)*10</f>
        <v>#REF!</v>
      </c>
      <c r="BM559" s="8"/>
      <c r="BN559" s="8"/>
      <c r="BO559" s="8"/>
      <c r="BP559" s="8"/>
      <c r="BQ559" s="8"/>
    </row>
    <row r="560" spans="1:69">
      <c r="A560" t="s">
        <v>1123</v>
      </c>
      <c r="B560" s="1" t="s">
        <v>2317</v>
      </c>
      <c r="C560" s="16" t="s">
        <v>1124</v>
      </c>
      <c r="D560" s="16" t="s">
        <v>1364</v>
      </c>
      <c r="E560" s="2" t="e">
        <f>((Data!E559-Data!#REF!)/Data!#REF!)*10</f>
        <v>#REF!</v>
      </c>
      <c r="F560" s="2" t="e">
        <f>((Data!F559-Data!#REF!)/Data!#REF!)*10</f>
        <v>#REF!</v>
      </c>
      <c r="G560" s="2" t="e">
        <f>((Data!G559-Data!#REF!)/Data!#REF!)*10</f>
        <v>#REF!</v>
      </c>
      <c r="H560" s="2" t="e">
        <f>((Data!H559-Data!#REF!)/Data!#REF!)*10</f>
        <v>#REF!</v>
      </c>
      <c r="I560" s="2" t="e">
        <f>((Data!I559-Data!#REF!)/Data!#REF!)*10</f>
        <v>#REF!</v>
      </c>
      <c r="J560" s="2" t="e">
        <f>((Data!#REF!-Data!J559)/Data!#REF!)*10</f>
        <v>#REF!</v>
      </c>
      <c r="K560" s="2" t="e">
        <f>((Data!#REF!-Data!K559)/Data!#REF!)*10</f>
        <v>#REF!</v>
      </c>
      <c r="L560" s="2" t="e">
        <f>((Data!#REF!-Data!L559)/Data!#REF!)*10</f>
        <v>#REF!</v>
      </c>
      <c r="M560" s="2" t="e">
        <f>((Data!#REF!-Data!M559)/Data!#REF!)*10</f>
        <v>#REF!</v>
      </c>
      <c r="N560" s="2" t="e">
        <f>((Data!#REF!-Data!N559)/Data!#REF!)*10</f>
        <v>#REF!</v>
      </c>
      <c r="O560" s="2" t="e">
        <f>((Data!#REF!-Data!O559)/Data!#REF!)*10</f>
        <v>#REF!</v>
      </c>
      <c r="P560" s="2" t="e">
        <f>((Data!#REF!-Data!P559)/Data!#REF!)*10</f>
        <v>#REF!</v>
      </c>
      <c r="Q560" s="2" t="e">
        <f>((Data!#REF!-Data!Q559)/Data!#REF!)*10</f>
        <v>#REF!</v>
      </c>
      <c r="R560" s="2" t="e">
        <f>((Data!#REF!-Data!R559)/Data!#REF!)*10</f>
        <v>#REF!</v>
      </c>
      <c r="S560" s="2" t="e">
        <f>((Data!#REF!-Data!S559)/Data!#REF!)*10</f>
        <v>#REF!</v>
      </c>
      <c r="T560" s="2" t="e">
        <f>((Data!#REF!-Data!T559)/Data!#REF!)*10</f>
        <v>#REF!</v>
      </c>
      <c r="U560" s="2" t="e">
        <f>((Data!#REF!-Data!U559)/Data!#REF!)*10</f>
        <v>#REF!</v>
      </c>
      <c r="V560" s="2" t="e">
        <f>((Data!#REF!-Data!V559)/Data!#REF!)*10</f>
        <v>#REF!</v>
      </c>
      <c r="W560" s="2" t="e">
        <f>((Data!#REF!-Data!W559)/Data!#REF!)*10</f>
        <v>#REF!</v>
      </c>
      <c r="X560" s="2" t="e">
        <f>((Data!#REF!-Data!X559)/Data!#REF!)*10</f>
        <v>#REF!</v>
      </c>
      <c r="Y560" s="2" t="e">
        <f>((Data!#REF!-Data!Y559)/Data!#REF!)*10</f>
        <v>#REF!</v>
      </c>
      <c r="Z560" s="2" t="e">
        <f>((Data!#REF!-Data!Z559)/Data!#REF!)*10</f>
        <v>#REF!</v>
      </c>
      <c r="AA560" s="2" t="e">
        <f>((Data!#REF!-Data!AA559)/Data!#REF!)*10</f>
        <v>#REF!</v>
      </c>
      <c r="AB560" s="2" t="e">
        <f>((Data!#REF!-Data!AB559)/Data!#REF!)*10</f>
        <v>#REF!</v>
      </c>
      <c r="AC560" s="2" t="e">
        <f>((Data!#REF!-Data!AC559)/Data!#REF!)*10</f>
        <v>#REF!</v>
      </c>
      <c r="AD560" s="2" t="e">
        <f>((Data!#REF!-Data!AD559)/Data!#REF!)*10</f>
        <v>#REF!</v>
      </c>
      <c r="AE560" s="2" t="e">
        <f>((Data!#REF!-Data!AE559)/Data!#REF!)*10</f>
        <v>#REF!</v>
      </c>
      <c r="AF560" s="2" t="e">
        <f>((Data!#REF!-Data!AF559)/Data!#REF!)*10</f>
        <v>#REF!</v>
      </c>
      <c r="AG560" s="2" t="e">
        <f>((Data!#REF!-Data!AG559)/Data!#REF!)*10</f>
        <v>#REF!</v>
      </c>
      <c r="AH560" s="2" t="e">
        <f>((Data!#REF!-Data!AH559)/Data!#REF!)*10</f>
        <v>#REF!</v>
      </c>
      <c r="AI560" s="2" t="e">
        <f>((Data!AI559-Data!#REF!)/Data!#REF!)*10</f>
        <v>#REF!</v>
      </c>
      <c r="AJ560" s="2" t="e">
        <f>((Data!AJ559-Data!#REF!)/Data!#REF!)*10</f>
        <v>#REF!</v>
      </c>
      <c r="AK560" s="2" t="e">
        <f>((Data!AK559-Data!#REF!)/Data!#REF!)*10</f>
        <v>#REF!</v>
      </c>
      <c r="AL560" s="2" t="e">
        <f>((Data!AL559-Data!#REF!)/Data!#REF!)*10</f>
        <v>#REF!</v>
      </c>
      <c r="AM560" s="2" t="e">
        <f>((Data!AM559-Data!#REF!)/Data!#REF!)*10</f>
        <v>#REF!</v>
      </c>
      <c r="AN560" s="2" t="e">
        <f>((Data!#REF!-Data!AN559)/Data!#REF!)*10</f>
        <v>#REF!</v>
      </c>
      <c r="AO560" s="2" t="e">
        <f>((Data!#REF!-Data!AO559)/Data!#REF!)*10</f>
        <v>#REF!</v>
      </c>
      <c r="AP560" s="2" t="e">
        <f>((Data!#REF!-Data!AP559)/Data!#REF!)*10</f>
        <v>#REF!</v>
      </c>
      <c r="AQ560" s="2" t="e">
        <f>((Data!#REF!-Data!AQ559)/Data!#REF!)*10</f>
        <v>#REF!</v>
      </c>
      <c r="AR560" s="2" t="e">
        <f>((Data!#REF!-Data!AR559)/Data!#REF!)*10</f>
        <v>#REF!</v>
      </c>
      <c r="AS560" s="2" t="e">
        <f>((Data!#REF!-Data!AS559)/Data!#REF!)*10</f>
        <v>#REF!</v>
      </c>
      <c r="AT560" s="2" t="e">
        <f>((Data!#REF!-Data!AT559)/Data!#REF!)*10</f>
        <v>#REF!</v>
      </c>
      <c r="AU560" s="2" t="e">
        <f>((Data!#REF!-Data!AU559)/Data!#REF!)*10</f>
        <v>#REF!</v>
      </c>
      <c r="AV560" s="2" t="e">
        <f>((Data!#REF!-Data!AV559)/Data!#REF!)*10</f>
        <v>#REF!</v>
      </c>
      <c r="AW560" s="2" t="e">
        <f>((Data!#REF!-Data!AW559)/Data!#REF!)*10</f>
        <v>#REF!</v>
      </c>
      <c r="AX560" s="2" t="e">
        <f>((Data!AX559-Data!#REF!)/Data!#REF!)*10</f>
        <v>#REF!</v>
      </c>
      <c r="AY560" s="2" t="e">
        <f>((Data!AY559-Data!#REF!)/Data!#REF!)*10</f>
        <v>#REF!</v>
      </c>
      <c r="AZ560" s="2" t="e">
        <f>((Data!AZ559-Data!#REF!)/Data!#REF!)*10</f>
        <v>#REF!</v>
      </c>
      <c r="BA560" s="2" t="e">
        <f>((Data!BA559-Data!#REF!)/Data!#REF!)*10</f>
        <v>#REF!</v>
      </c>
      <c r="BB560" s="2" t="e">
        <f>((Data!BB559-Data!#REF!)/Data!#REF!)*10</f>
        <v>#REF!</v>
      </c>
      <c r="BC560" s="2" t="e">
        <f>((Data!BC559-Data!#REF!)/Data!#REF!)*10</f>
        <v>#REF!</v>
      </c>
      <c r="BD560" s="2" t="e">
        <f>((Data!BD559-Data!#REF!)/Data!#REF!)*10</f>
        <v>#REF!</v>
      </c>
      <c r="BE560" s="2" t="e">
        <f>((Data!BE559-Data!#REF!)/Data!#REF!)*10</f>
        <v>#REF!</v>
      </c>
      <c r="BF560" s="2" t="e">
        <f>((Data!BF559-Data!#REF!)/Data!#REF!)*10</f>
        <v>#REF!</v>
      </c>
      <c r="BG560" s="2" t="e">
        <f>((Data!BG559-Data!#REF!)/Data!#REF!)*10</f>
        <v>#REF!</v>
      </c>
      <c r="BH560" s="2" t="e">
        <f>((Data!BH559-Data!#REF!)/Data!#REF!)*10</f>
        <v>#REF!</v>
      </c>
      <c r="BI560" s="2" t="e">
        <f>((Data!BI559-Data!#REF!)/Data!#REF!)*10</f>
        <v>#REF!</v>
      </c>
      <c r="BJ560" s="2" t="e">
        <f>((Data!BJ559-Data!#REF!)/Data!#REF!)*10</f>
        <v>#REF!</v>
      </c>
      <c r="BK560" s="2" t="e">
        <f>((Data!BK559-Data!#REF!)/Data!#REF!)*10</f>
        <v>#REF!</v>
      </c>
      <c r="BL560" s="2" t="e">
        <f>((Data!BL559-Data!#REF!)/Data!#REF!)*10</f>
        <v>#REF!</v>
      </c>
      <c r="BM560" s="8"/>
      <c r="BN560" s="8"/>
      <c r="BO560" s="8"/>
      <c r="BP560" s="8"/>
      <c r="BQ560" s="8"/>
    </row>
    <row r="561" spans="1:69">
      <c r="A561" t="s">
        <v>1125</v>
      </c>
      <c r="B561" s="1" t="s">
        <v>2318</v>
      </c>
      <c r="C561" s="16" t="s">
        <v>1126</v>
      </c>
      <c r="D561" s="16" t="s">
        <v>1364</v>
      </c>
      <c r="E561" s="2" t="e">
        <f>((Data!E560-Data!#REF!)/Data!#REF!)*10</f>
        <v>#REF!</v>
      </c>
      <c r="F561" s="2" t="e">
        <f>((Data!F560-Data!#REF!)/Data!#REF!)*10</f>
        <v>#REF!</v>
      </c>
      <c r="G561" s="2" t="e">
        <f>((Data!G560-Data!#REF!)/Data!#REF!)*10</f>
        <v>#REF!</v>
      </c>
      <c r="H561" s="2" t="e">
        <f>((Data!H560-Data!#REF!)/Data!#REF!)*10</f>
        <v>#REF!</v>
      </c>
      <c r="I561" s="2" t="e">
        <f>((Data!I560-Data!#REF!)/Data!#REF!)*10</f>
        <v>#REF!</v>
      </c>
      <c r="J561" s="2" t="e">
        <f>((Data!#REF!-Data!J560)/Data!#REF!)*10</f>
        <v>#REF!</v>
      </c>
      <c r="K561" s="2" t="e">
        <f>((Data!#REF!-Data!K560)/Data!#REF!)*10</f>
        <v>#REF!</v>
      </c>
      <c r="L561" s="2" t="e">
        <f>((Data!#REF!-Data!L560)/Data!#REF!)*10</f>
        <v>#REF!</v>
      </c>
      <c r="M561" s="2" t="e">
        <f>((Data!#REF!-Data!M560)/Data!#REF!)*10</f>
        <v>#REF!</v>
      </c>
      <c r="N561" s="2" t="e">
        <f>((Data!#REF!-Data!N560)/Data!#REF!)*10</f>
        <v>#REF!</v>
      </c>
      <c r="O561" s="2" t="e">
        <f>((Data!#REF!-Data!O560)/Data!#REF!)*10</f>
        <v>#REF!</v>
      </c>
      <c r="P561" s="2" t="e">
        <f>((Data!#REF!-Data!P560)/Data!#REF!)*10</f>
        <v>#REF!</v>
      </c>
      <c r="Q561" s="2" t="e">
        <f>((Data!#REF!-Data!Q560)/Data!#REF!)*10</f>
        <v>#REF!</v>
      </c>
      <c r="R561" s="2" t="e">
        <f>((Data!#REF!-Data!R560)/Data!#REF!)*10</f>
        <v>#REF!</v>
      </c>
      <c r="S561" s="2" t="e">
        <f>((Data!#REF!-Data!S560)/Data!#REF!)*10</f>
        <v>#REF!</v>
      </c>
      <c r="T561" s="2" t="e">
        <f>((Data!#REF!-Data!T560)/Data!#REF!)*10</f>
        <v>#REF!</v>
      </c>
      <c r="U561" s="2" t="e">
        <f>((Data!#REF!-Data!U560)/Data!#REF!)*10</f>
        <v>#REF!</v>
      </c>
      <c r="V561" s="2" t="e">
        <f>((Data!#REF!-Data!V560)/Data!#REF!)*10</f>
        <v>#REF!</v>
      </c>
      <c r="W561" s="2" t="e">
        <f>((Data!#REF!-Data!W560)/Data!#REF!)*10</f>
        <v>#REF!</v>
      </c>
      <c r="X561" s="2" t="e">
        <f>((Data!#REF!-Data!X560)/Data!#REF!)*10</f>
        <v>#REF!</v>
      </c>
      <c r="Y561" s="2" t="e">
        <f>((Data!#REF!-Data!Y560)/Data!#REF!)*10</f>
        <v>#REF!</v>
      </c>
      <c r="Z561" s="2" t="e">
        <f>((Data!#REF!-Data!Z560)/Data!#REF!)*10</f>
        <v>#REF!</v>
      </c>
      <c r="AA561" s="2" t="e">
        <f>((Data!#REF!-Data!AA560)/Data!#REF!)*10</f>
        <v>#REF!</v>
      </c>
      <c r="AB561" s="2" t="e">
        <f>((Data!#REF!-Data!AB560)/Data!#REF!)*10</f>
        <v>#REF!</v>
      </c>
      <c r="AC561" s="2" t="e">
        <f>((Data!#REF!-Data!AC560)/Data!#REF!)*10</f>
        <v>#REF!</v>
      </c>
      <c r="AD561" s="2" t="e">
        <f>((Data!#REF!-Data!AD560)/Data!#REF!)*10</f>
        <v>#REF!</v>
      </c>
      <c r="AE561" s="2" t="e">
        <f>((Data!#REF!-Data!AE560)/Data!#REF!)*10</f>
        <v>#REF!</v>
      </c>
      <c r="AF561" s="2" t="e">
        <f>((Data!#REF!-Data!AF560)/Data!#REF!)*10</f>
        <v>#REF!</v>
      </c>
      <c r="AG561" s="2" t="e">
        <f>((Data!#REF!-Data!AG560)/Data!#REF!)*10</f>
        <v>#REF!</v>
      </c>
      <c r="AH561" s="2" t="e">
        <f>((Data!#REF!-Data!AH560)/Data!#REF!)*10</f>
        <v>#REF!</v>
      </c>
      <c r="AI561" s="2" t="e">
        <f>((Data!AI560-Data!#REF!)/Data!#REF!)*10</f>
        <v>#REF!</v>
      </c>
      <c r="AJ561" s="2" t="e">
        <f>((Data!AJ560-Data!#REF!)/Data!#REF!)*10</f>
        <v>#REF!</v>
      </c>
      <c r="AK561" s="2" t="e">
        <f>((Data!AK560-Data!#REF!)/Data!#REF!)*10</f>
        <v>#REF!</v>
      </c>
      <c r="AL561" s="2" t="e">
        <f>((Data!AL560-Data!#REF!)/Data!#REF!)*10</f>
        <v>#REF!</v>
      </c>
      <c r="AM561" s="2" t="e">
        <f>((Data!AM560-Data!#REF!)/Data!#REF!)*10</f>
        <v>#REF!</v>
      </c>
      <c r="AN561" s="2" t="e">
        <f>((Data!#REF!-Data!AN560)/Data!#REF!)*10</f>
        <v>#REF!</v>
      </c>
      <c r="AO561" s="2" t="e">
        <f>((Data!#REF!-Data!AO560)/Data!#REF!)*10</f>
        <v>#REF!</v>
      </c>
      <c r="AP561" s="2" t="e">
        <f>((Data!#REF!-Data!AP560)/Data!#REF!)*10</f>
        <v>#REF!</v>
      </c>
      <c r="AQ561" s="2" t="e">
        <f>((Data!#REF!-Data!AQ560)/Data!#REF!)*10</f>
        <v>#REF!</v>
      </c>
      <c r="AR561" s="2" t="e">
        <f>((Data!#REF!-Data!AR560)/Data!#REF!)*10</f>
        <v>#REF!</v>
      </c>
      <c r="AS561" s="2" t="e">
        <f>((Data!#REF!-Data!AS560)/Data!#REF!)*10</f>
        <v>#REF!</v>
      </c>
      <c r="AT561" s="2" t="e">
        <f>((Data!#REF!-Data!AT560)/Data!#REF!)*10</f>
        <v>#REF!</v>
      </c>
      <c r="AU561" s="2" t="e">
        <f>((Data!#REF!-Data!AU560)/Data!#REF!)*10</f>
        <v>#REF!</v>
      </c>
      <c r="AV561" s="2" t="e">
        <f>((Data!#REF!-Data!AV560)/Data!#REF!)*10</f>
        <v>#REF!</v>
      </c>
      <c r="AW561" s="2" t="e">
        <f>((Data!#REF!-Data!AW560)/Data!#REF!)*10</f>
        <v>#REF!</v>
      </c>
      <c r="AX561" s="2" t="e">
        <f>((Data!AX560-Data!#REF!)/Data!#REF!)*10</f>
        <v>#REF!</v>
      </c>
      <c r="AY561" s="2" t="e">
        <f>((Data!AY560-Data!#REF!)/Data!#REF!)*10</f>
        <v>#REF!</v>
      </c>
      <c r="AZ561" s="2" t="e">
        <f>((Data!AZ560-Data!#REF!)/Data!#REF!)*10</f>
        <v>#REF!</v>
      </c>
      <c r="BA561" s="2" t="e">
        <f>((Data!BA560-Data!#REF!)/Data!#REF!)*10</f>
        <v>#REF!</v>
      </c>
      <c r="BB561" s="2" t="e">
        <f>((Data!BB560-Data!#REF!)/Data!#REF!)*10</f>
        <v>#REF!</v>
      </c>
      <c r="BC561" s="2" t="e">
        <f>((Data!BC560-Data!#REF!)/Data!#REF!)*10</f>
        <v>#REF!</v>
      </c>
      <c r="BD561" s="2" t="e">
        <f>((Data!BD560-Data!#REF!)/Data!#REF!)*10</f>
        <v>#REF!</v>
      </c>
      <c r="BE561" s="2" t="e">
        <f>((Data!BE560-Data!#REF!)/Data!#REF!)*10</f>
        <v>#REF!</v>
      </c>
      <c r="BF561" s="2" t="e">
        <f>((Data!BF560-Data!#REF!)/Data!#REF!)*10</f>
        <v>#REF!</v>
      </c>
      <c r="BG561" s="2" t="e">
        <f>((Data!BG560-Data!#REF!)/Data!#REF!)*10</f>
        <v>#REF!</v>
      </c>
      <c r="BH561" s="2" t="e">
        <f>((Data!BH560-Data!#REF!)/Data!#REF!)*10</f>
        <v>#REF!</v>
      </c>
      <c r="BI561" s="2" t="e">
        <f>((Data!BI560-Data!#REF!)/Data!#REF!)*10</f>
        <v>#REF!</v>
      </c>
      <c r="BJ561" s="2" t="e">
        <f>((Data!BJ560-Data!#REF!)/Data!#REF!)*10</f>
        <v>#REF!</v>
      </c>
      <c r="BK561" s="2" t="e">
        <f>((Data!BK560-Data!#REF!)/Data!#REF!)*10</f>
        <v>#REF!</v>
      </c>
      <c r="BL561" s="2" t="e">
        <f>((Data!BL560-Data!#REF!)/Data!#REF!)*10</f>
        <v>#REF!</v>
      </c>
      <c r="BM561" s="8"/>
      <c r="BN561" s="8"/>
      <c r="BO561" s="8"/>
      <c r="BP561" s="8"/>
      <c r="BQ561" s="8"/>
    </row>
    <row r="562" spans="1:69">
      <c r="A562" t="s">
        <v>1127</v>
      </c>
      <c r="B562" s="1" t="s">
        <v>2319</v>
      </c>
      <c r="C562" s="16" t="s">
        <v>1128</v>
      </c>
      <c r="D562" s="16" t="s">
        <v>1364</v>
      </c>
      <c r="E562" s="2" t="e">
        <f>((Data!E561-Data!#REF!)/Data!#REF!)*10</f>
        <v>#REF!</v>
      </c>
      <c r="F562" s="2" t="e">
        <f>((Data!F561-Data!#REF!)/Data!#REF!)*10</f>
        <v>#REF!</v>
      </c>
      <c r="G562" s="2" t="e">
        <f>((Data!G561-Data!#REF!)/Data!#REF!)*10</f>
        <v>#REF!</v>
      </c>
      <c r="H562" s="2" t="e">
        <f>((Data!H561-Data!#REF!)/Data!#REF!)*10</f>
        <v>#REF!</v>
      </c>
      <c r="I562" s="2" t="e">
        <f>((Data!I561-Data!#REF!)/Data!#REF!)*10</f>
        <v>#REF!</v>
      </c>
      <c r="J562" s="2" t="e">
        <f>((Data!#REF!-Data!J561)/Data!#REF!)*10</f>
        <v>#REF!</v>
      </c>
      <c r="K562" s="2" t="e">
        <f>((Data!#REF!-Data!K561)/Data!#REF!)*10</f>
        <v>#REF!</v>
      </c>
      <c r="L562" s="2" t="e">
        <f>((Data!#REF!-Data!L561)/Data!#REF!)*10</f>
        <v>#REF!</v>
      </c>
      <c r="M562" s="2" t="e">
        <f>((Data!#REF!-Data!M561)/Data!#REF!)*10</f>
        <v>#REF!</v>
      </c>
      <c r="N562" s="2" t="e">
        <f>((Data!#REF!-Data!N561)/Data!#REF!)*10</f>
        <v>#REF!</v>
      </c>
      <c r="O562" s="2" t="e">
        <f>((Data!#REF!-Data!O561)/Data!#REF!)*10</f>
        <v>#REF!</v>
      </c>
      <c r="P562" s="2" t="e">
        <f>((Data!#REF!-Data!P561)/Data!#REF!)*10</f>
        <v>#REF!</v>
      </c>
      <c r="Q562" s="2" t="e">
        <f>((Data!#REF!-Data!Q561)/Data!#REF!)*10</f>
        <v>#REF!</v>
      </c>
      <c r="R562" s="2" t="e">
        <f>((Data!#REF!-Data!R561)/Data!#REF!)*10</f>
        <v>#REF!</v>
      </c>
      <c r="S562" s="2" t="e">
        <f>((Data!#REF!-Data!S561)/Data!#REF!)*10</f>
        <v>#REF!</v>
      </c>
      <c r="T562" s="2" t="e">
        <f>((Data!#REF!-Data!T561)/Data!#REF!)*10</f>
        <v>#REF!</v>
      </c>
      <c r="U562" s="2" t="e">
        <f>((Data!#REF!-Data!U561)/Data!#REF!)*10</f>
        <v>#REF!</v>
      </c>
      <c r="V562" s="2" t="e">
        <f>((Data!#REF!-Data!V561)/Data!#REF!)*10</f>
        <v>#REF!</v>
      </c>
      <c r="W562" s="2" t="e">
        <f>((Data!#REF!-Data!W561)/Data!#REF!)*10</f>
        <v>#REF!</v>
      </c>
      <c r="X562" s="2" t="e">
        <f>((Data!#REF!-Data!X561)/Data!#REF!)*10</f>
        <v>#REF!</v>
      </c>
      <c r="Y562" s="2" t="e">
        <f>((Data!#REF!-Data!Y561)/Data!#REF!)*10</f>
        <v>#REF!</v>
      </c>
      <c r="Z562" s="2" t="e">
        <f>((Data!#REF!-Data!Z561)/Data!#REF!)*10</f>
        <v>#REF!</v>
      </c>
      <c r="AA562" s="2" t="e">
        <f>((Data!#REF!-Data!AA561)/Data!#REF!)*10</f>
        <v>#REF!</v>
      </c>
      <c r="AB562" s="2" t="e">
        <f>((Data!#REF!-Data!AB561)/Data!#REF!)*10</f>
        <v>#REF!</v>
      </c>
      <c r="AC562" s="2" t="e">
        <f>((Data!#REF!-Data!AC561)/Data!#REF!)*10</f>
        <v>#REF!</v>
      </c>
      <c r="AD562" s="2" t="e">
        <f>((Data!#REF!-Data!AD561)/Data!#REF!)*10</f>
        <v>#REF!</v>
      </c>
      <c r="AE562" s="2" t="e">
        <f>((Data!#REF!-Data!AE561)/Data!#REF!)*10</f>
        <v>#REF!</v>
      </c>
      <c r="AF562" s="2" t="e">
        <f>((Data!#REF!-Data!AF561)/Data!#REF!)*10</f>
        <v>#REF!</v>
      </c>
      <c r="AG562" s="2" t="e">
        <f>((Data!#REF!-Data!AG561)/Data!#REF!)*10</f>
        <v>#REF!</v>
      </c>
      <c r="AH562" s="2" t="e">
        <f>((Data!#REF!-Data!AH561)/Data!#REF!)*10</f>
        <v>#REF!</v>
      </c>
      <c r="AI562" s="2" t="e">
        <f>((Data!AI561-Data!#REF!)/Data!#REF!)*10</f>
        <v>#REF!</v>
      </c>
      <c r="AJ562" s="2" t="e">
        <f>((Data!AJ561-Data!#REF!)/Data!#REF!)*10</f>
        <v>#REF!</v>
      </c>
      <c r="AK562" s="2" t="e">
        <f>((Data!AK561-Data!#REF!)/Data!#REF!)*10</f>
        <v>#REF!</v>
      </c>
      <c r="AL562" s="2" t="e">
        <f>((Data!AL561-Data!#REF!)/Data!#REF!)*10</f>
        <v>#REF!</v>
      </c>
      <c r="AM562" s="2" t="e">
        <f>((Data!AM561-Data!#REF!)/Data!#REF!)*10</f>
        <v>#REF!</v>
      </c>
      <c r="AN562" s="2" t="e">
        <f>((Data!#REF!-Data!AN561)/Data!#REF!)*10</f>
        <v>#REF!</v>
      </c>
      <c r="AO562" s="2" t="e">
        <f>((Data!#REF!-Data!AO561)/Data!#REF!)*10</f>
        <v>#REF!</v>
      </c>
      <c r="AP562" s="2" t="e">
        <f>((Data!#REF!-Data!AP561)/Data!#REF!)*10</f>
        <v>#REF!</v>
      </c>
      <c r="AQ562" s="2" t="e">
        <f>((Data!#REF!-Data!AQ561)/Data!#REF!)*10</f>
        <v>#REF!</v>
      </c>
      <c r="AR562" s="2" t="e">
        <f>((Data!#REF!-Data!AR561)/Data!#REF!)*10</f>
        <v>#REF!</v>
      </c>
      <c r="AS562" s="2" t="e">
        <f>((Data!#REF!-Data!AS561)/Data!#REF!)*10</f>
        <v>#REF!</v>
      </c>
      <c r="AT562" s="2" t="e">
        <f>((Data!#REF!-Data!AT561)/Data!#REF!)*10</f>
        <v>#REF!</v>
      </c>
      <c r="AU562" s="2" t="e">
        <f>((Data!#REF!-Data!AU561)/Data!#REF!)*10</f>
        <v>#REF!</v>
      </c>
      <c r="AV562" s="2" t="e">
        <f>((Data!#REF!-Data!AV561)/Data!#REF!)*10</f>
        <v>#REF!</v>
      </c>
      <c r="AW562" s="2" t="e">
        <f>((Data!#REF!-Data!AW561)/Data!#REF!)*10</f>
        <v>#REF!</v>
      </c>
      <c r="AX562" s="2" t="e">
        <f>((Data!AX561-Data!#REF!)/Data!#REF!)*10</f>
        <v>#REF!</v>
      </c>
      <c r="AY562" s="2" t="e">
        <f>((Data!AY561-Data!#REF!)/Data!#REF!)*10</f>
        <v>#REF!</v>
      </c>
      <c r="AZ562" s="2" t="e">
        <f>((Data!AZ561-Data!#REF!)/Data!#REF!)*10</f>
        <v>#REF!</v>
      </c>
      <c r="BA562" s="2" t="e">
        <f>((Data!BA561-Data!#REF!)/Data!#REF!)*10</f>
        <v>#REF!</v>
      </c>
      <c r="BB562" s="2" t="e">
        <f>((Data!BB561-Data!#REF!)/Data!#REF!)*10</f>
        <v>#REF!</v>
      </c>
      <c r="BC562" s="2" t="e">
        <f>((Data!BC561-Data!#REF!)/Data!#REF!)*10</f>
        <v>#REF!</v>
      </c>
      <c r="BD562" s="2" t="e">
        <f>((Data!BD561-Data!#REF!)/Data!#REF!)*10</f>
        <v>#REF!</v>
      </c>
      <c r="BE562" s="2" t="e">
        <f>((Data!BE561-Data!#REF!)/Data!#REF!)*10</f>
        <v>#REF!</v>
      </c>
      <c r="BF562" s="2" t="e">
        <f>((Data!BF561-Data!#REF!)/Data!#REF!)*10</f>
        <v>#REF!</v>
      </c>
      <c r="BG562" s="2" t="e">
        <f>((Data!BG561-Data!#REF!)/Data!#REF!)*10</f>
        <v>#REF!</v>
      </c>
      <c r="BH562" s="2" t="e">
        <f>((Data!BH561-Data!#REF!)/Data!#REF!)*10</f>
        <v>#REF!</v>
      </c>
      <c r="BI562" s="2" t="e">
        <f>((Data!BI561-Data!#REF!)/Data!#REF!)*10</f>
        <v>#REF!</v>
      </c>
      <c r="BJ562" s="2" t="e">
        <f>((Data!BJ561-Data!#REF!)/Data!#REF!)*10</f>
        <v>#REF!</v>
      </c>
      <c r="BK562" s="2" t="e">
        <f>((Data!BK561-Data!#REF!)/Data!#REF!)*10</f>
        <v>#REF!</v>
      </c>
      <c r="BL562" s="2" t="e">
        <f>((Data!BL561-Data!#REF!)/Data!#REF!)*10</f>
        <v>#REF!</v>
      </c>
      <c r="BM562" s="8"/>
      <c r="BN562" s="8"/>
      <c r="BO562" s="8"/>
      <c r="BP562" s="8"/>
      <c r="BQ562" s="8"/>
    </row>
    <row r="563" spans="1:69">
      <c r="A563" t="s">
        <v>1129</v>
      </c>
      <c r="B563" s="1" t="s">
        <v>2320</v>
      </c>
      <c r="C563" s="16" t="s">
        <v>1130</v>
      </c>
      <c r="D563" s="16" t="s">
        <v>1364</v>
      </c>
      <c r="E563" s="2" t="e">
        <f>((Data!E562-Data!#REF!)/Data!#REF!)*10</f>
        <v>#REF!</v>
      </c>
      <c r="F563" s="2" t="e">
        <f>((Data!F562-Data!#REF!)/Data!#REF!)*10</f>
        <v>#REF!</v>
      </c>
      <c r="G563" s="2" t="e">
        <f>((Data!G562-Data!#REF!)/Data!#REF!)*10</f>
        <v>#REF!</v>
      </c>
      <c r="H563" s="2" t="e">
        <f>((Data!H562-Data!#REF!)/Data!#REF!)*10</f>
        <v>#REF!</v>
      </c>
      <c r="I563" s="2" t="e">
        <f>((Data!I562-Data!#REF!)/Data!#REF!)*10</f>
        <v>#REF!</v>
      </c>
      <c r="J563" s="2" t="e">
        <f>((Data!#REF!-Data!J562)/Data!#REF!)*10</f>
        <v>#REF!</v>
      </c>
      <c r="K563" s="2" t="e">
        <f>((Data!#REF!-Data!K562)/Data!#REF!)*10</f>
        <v>#REF!</v>
      </c>
      <c r="L563" s="2" t="e">
        <f>((Data!#REF!-Data!L562)/Data!#REF!)*10</f>
        <v>#REF!</v>
      </c>
      <c r="M563" s="2" t="e">
        <f>((Data!#REF!-Data!M562)/Data!#REF!)*10</f>
        <v>#REF!</v>
      </c>
      <c r="N563" s="2" t="e">
        <f>((Data!#REF!-Data!N562)/Data!#REF!)*10</f>
        <v>#REF!</v>
      </c>
      <c r="O563" s="2" t="e">
        <f>((Data!#REF!-Data!O562)/Data!#REF!)*10</f>
        <v>#REF!</v>
      </c>
      <c r="P563" s="2" t="e">
        <f>((Data!#REF!-Data!P562)/Data!#REF!)*10</f>
        <v>#REF!</v>
      </c>
      <c r="Q563" s="2" t="e">
        <f>((Data!#REF!-Data!Q562)/Data!#REF!)*10</f>
        <v>#REF!</v>
      </c>
      <c r="R563" s="2" t="e">
        <f>((Data!#REF!-Data!R562)/Data!#REF!)*10</f>
        <v>#REF!</v>
      </c>
      <c r="S563" s="2" t="e">
        <f>((Data!#REF!-Data!S562)/Data!#REF!)*10</f>
        <v>#REF!</v>
      </c>
      <c r="T563" s="2" t="e">
        <f>((Data!#REF!-Data!T562)/Data!#REF!)*10</f>
        <v>#REF!</v>
      </c>
      <c r="U563" s="2" t="e">
        <f>((Data!#REF!-Data!U562)/Data!#REF!)*10</f>
        <v>#REF!</v>
      </c>
      <c r="V563" s="2" t="e">
        <f>((Data!#REF!-Data!V562)/Data!#REF!)*10</f>
        <v>#REF!</v>
      </c>
      <c r="W563" s="2" t="e">
        <f>((Data!#REF!-Data!W562)/Data!#REF!)*10</f>
        <v>#REF!</v>
      </c>
      <c r="X563" s="2" t="e">
        <f>((Data!#REF!-Data!X562)/Data!#REF!)*10</f>
        <v>#REF!</v>
      </c>
      <c r="Y563" s="2" t="e">
        <f>((Data!#REF!-Data!Y562)/Data!#REF!)*10</f>
        <v>#REF!</v>
      </c>
      <c r="Z563" s="2" t="e">
        <f>((Data!#REF!-Data!Z562)/Data!#REF!)*10</f>
        <v>#REF!</v>
      </c>
      <c r="AA563" s="2" t="e">
        <f>((Data!#REF!-Data!AA562)/Data!#REF!)*10</f>
        <v>#REF!</v>
      </c>
      <c r="AB563" s="2" t="e">
        <f>((Data!#REF!-Data!AB562)/Data!#REF!)*10</f>
        <v>#REF!</v>
      </c>
      <c r="AC563" s="2" t="e">
        <f>((Data!#REF!-Data!AC562)/Data!#REF!)*10</f>
        <v>#REF!</v>
      </c>
      <c r="AD563" s="2" t="e">
        <f>((Data!#REF!-Data!AD562)/Data!#REF!)*10</f>
        <v>#REF!</v>
      </c>
      <c r="AE563" s="2" t="e">
        <f>((Data!#REF!-Data!AE562)/Data!#REF!)*10</f>
        <v>#REF!</v>
      </c>
      <c r="AF563" s="2" t="e">
        <f>((Data!#REF!-Data!AF562)/Data!#REF!)*10</f>
        <v>#REF!</v>
      </c>
      <c r="AG563" s="2" t="e">
        <f>((Data!#REF!-Data!AG562)/Data!#REF!)*10</f>
        <v>#REF!</v>
      </c>
      <c r="AH563" s="2" t="e">
        <f>((Data!#REF!-Data!AH562)/Data!#REF!)*10</f>
        <v>#REF!</v>
      </c>
      <c r="AI563" s="2" t="e">
        <f>((Data!AI562-Data!#REF!)/Data!#REF!)*10</f>
        <v>#REF!</v>
      </c>
      <c r="AJ563" s="2" t="e">
        <f>((Data!AJ562-Data!#REF!)/Data!#REF!)*10</f>
        <v>#REF!</v>
      </c>
      <c r="AK563" s="2" t="e">
        <f>((Data!AK562-Data!#REF!)/Data!#REF!)*10</f>
        <v>#REF!</v>
      </c>
      <c r="AL563" s="2" t="e">
        <f>((Data!AL562-Data!#REF!)/Data!#REF!)*10</f>
        <v>#REF!</v>
      </c>
      <c r="AM563" s="2" t="e">
        <f>((Data!AM562-Data!#REF!)/Data!#REF!)*10</f>
        <v>#REF!</v>
      </c>
      <c r="AN563" s="2" t="e">
        <f>((Data!#REF!-Data!AN562)/Data!#REF!)*10</f>
        <v>#REF!</v>
      </c>
      <c r="AO563" s="2" t="e">
        <f>((Data!#REF!-Data!AO562)/Data!#REF!)*10</f>
        <v>#REF!</v>
      </c>
      <c r="AP563" s="2" t="e">
        <f>((Data!#REF!-Data!AP562)/Data!#REF!)*10</f>
        <v>#REF!</v>
      </c>
      <c r="AQ563" s="2" t="e">
        <f>((Data!#REF!-Data!AQ562)/Data!#REF!)*10</f>
        <v>#REF!</v>
      </c>
      <c r="AR563" s="2" t="e">
        <f>((Data!#REF!-Data!AR562)/Data!#REF!)*10</f>
        <v>#REF!</v>
      </c>
      <c r="AS563" s="2" t="e">
        <f>((Data!#REF!-Data!AS562)/Data!#REF!)*10</f>
        <v>#REF!</v>
      </c>
      <c r="AT563" s="2" t="e">
        <f>((Data!#REF!-Data!AT562)/Data!#REF!)*10</f>
        <v>#REF!</v>
      </c>
      <c r="AU563" s="2" t="e">
        <f>((Data!#REF!-Data!AU562)/Data!#REF!)*10</f>
        <v>#REF!</v>
      </c>
      <c r="AV563" s="2" t="e">
        <f>((Data!#REF!-Data!AV562)/Data!#REF!)*10</f>
        <v>#REF!</v>
      </c>
      <c r="AW563" s="2" t="e">
        <f>((Data!#REF!-Data!AW562)/Data!#REF!)*10</f>
        <v>#REF!</v>
      </c>
      <c r="AX563" s="2" t="e">
        <f>((Data!AX562-Data!#REF!)/Data!#REF!)*10</f>
        <v>#REF!</v>
      </c>
      <c r="AY563" s="2" t="e">
        <f>((Data!AY562-Data!#REF!)/Data!#REF!)*10</f>
        <v>#REF!</v>
      </c>
      <c r="AZ563" s="2" t="e">
        <f>((Data!AZ562-Data!#REF!)/Data!#REF!)*10</f>
        <v>#REF!</v>
      </c>
      <c r="BA563" s="2" t="e">
        <f>((Data!BA562-Data!#REF!)/Data!#REF!)*10</f>
        <v>#REF!</v>
      </c>
      <c r="BB563" s="2" t="e">
        <f>((Data!BB562-Data!#REF!)/Data!#REF!)*10</f>
        <v>#REF!</v>
      </c>
      <c r="BC563" s="2" t="e">
        <f>((Data!BC562-Data!#REF!)/Data!#REF!)*10</f>
        <v>#REF!</v>
      </c>
      <c r="BD563" s="2" t="e">
        <f>((Data!BD562-Data!#REF!)/Data!#REF!)*10</f>
        <v>#REF!</v>
      </c>
      <c r="BE563" s="2" t="e">
        <f>((Data!BE562-Data!#REF!)/Data!#REF!)*10</f>
        <v>#REF!</v>
      </c>
      <c r="BF563" s="2" t="e">
        <f>((Data!BF562-Data!#REF!)/Data!#REF!)*10</f>
        <v>#REF!</v>
      </c>
      <c r="BG563" s="2" t="e">
        <f>((Data!BG562-Data!#REF!)/Data!#REF!)*10</f>
        <v>#REF!</v>
      </c>
      <c r="BH563" s="2" t="e">
        <f>((Data!BH562-Data!#REF!)/Data!#REF!)*10</f>
        <v>#REF!</v>
      </c>
      <c r="BI563" s="2" t="e">
        <f>((Data!BI562-Data!#REF!)/Data!#REF!)*10</f>
        <v>#REF!</v>
      </c>
      <c r="BJ563" s="2" t="e">
        <f>((Data!BJ562-Data!#REF!)/Data!#REF!)*10</f>
        <v>#REF!</v>
      </c>
      <c r="BK563" s="2" t="e">
        <f>((Data!BK562-Data!#REF!)/Data!#REF!)*10</f>
        <v>#REF!</v>
      </c>
      <c r="BL563" s="2" t="e">
        <f>((Data!BL562-Data!#REF!)/Data!#REF!)*10</f>
        <v>#REF!</v>
      </c>
      <c r="BM563" s="8"/>
      <c r="BN563" s="8"/>
      <c r="BO563" s="8"/>
      <c r="BP563" s="8"/>
      <c r="BQ563" s="8"/>
    </row>
    <row r="564" spans="1:69">
      <c r="A564" t="s">
        <v>1131</v>
      </c>
      <c r="B564" s="1" t="s">
        <v>2321</v>
      </c>
      <c r="C564" s="16" t="s">
        <v>1132</v>
      </c>
      <c r="D564" s="16" t="s">
        <v>1364</v>
      </c>
      <c r="E564" s="2" t="e">
        <f>((Data!E563-Data!#REF!)/Data!#REF!)*10</f>
        <v>#REF!</v>
      </c>
      <c r="F564" s="2" t="e">
        <f>((Data!F563-Data!#REF!)/Data!#REF!)*10</f>
        <v>#REF!</v>
      </c>
      <c r="G564" s="2" t="e">
        <f>((Data!G563-Data!#REF!)/Data!#REF!)*10</f>
        <v>#REF!</v>
      </c>
      <c r="H564" s="2" t="e">
        <f>((Data!H563-Data!#REF!)/Data!#REF!)*10</f>
        <v>#REF!</v>
      </c>
      <c r="I564" s="2" t="e">
        <f>((Data!I563-Data!#REF!)/Data!#REF!)*10</f>
        <v>#REF!</v>
      </c>
      <c r="J564" s="2" t="e">
        <f>((Data!#REF!-Data!J563)/Data!#REF!)*10</f>
        <v>#REF!</v>
      </c>
      <c r="K564" s="2" t="e">
        <f>((Data!#REF!-Data!K563)/Data!#REF!)*10</f>
        <v>#REF!</v>
      </c>
      <c r="L564" s="2" t="e">
        <f>((Data!#REF!-Data!L563)/Data!#REF!)*10</f>
        <v>#REF!</v>
      </c>
      <c r="M564" s="2" t="e">
        <f>((Data!#REF!-Data!M563)/Data!#REF!)*10</f>
        <v>#REF!</v>
      </c>
      <c r="N564" s="2" t="e">
        <f>((Data!#REF!-Data!N563)/Data!#REF!)*10</f>
        <v>#REF!</v>
      </c>
      <c r="O564" s="2" t="e">
        <f>((Data!#REF!-Data!O563)/Data!#REF!)*10</f>
        <v>#REF!</v>
      </c>
      <c r="P564" s="2" t="e">
        <f>((Data!#REF!-Data!P563)/Data!#REF!)*10</f>
        <v>#REF!</v>
      </c>
      <c r="Q564" s="2" t="e">
        <f>((Data!#REF!-Data!Q563)/Data!#REF!)*10</f>
        <v>#REF!</v>
      </c>
      <c r="R564" s="2" t="e">
        <f>((Data!#REF!-Data!R563)/Data!#REF!)*10</f>
        <v>#REF!</v>
      </c>
      <c r="S564" s="2" t="e">
        <f>((Data!#REF!-Data!S563)/Data!#REF!)*10</f>
        <v>#REF!</v>
      </c>
      <c r="T564" s="2" t="e">
        <f>((Data!#REF!-Data!T563)/Data!#REF!)*10</f>
        <v>#REF!</v>
      </c>
      <c r="U564" s="2" t="e">
        <f>((Data!#REF!-Data!U563)/Data!#REF!)*10</f>
        <v>#REF!</v>
      </c>
      <c r="V564" s="2" t="e">
        <f>((Data!#REF!-Data!V563)/Data!#REF!)*10</f>
        <v>#REF!</v>
      </c>
      <c r="W564" s="2" t="e">
        <f>((Data!#REF!-Data!W563)/Data!#REF!)*10</f>
        <v>#REF!</v>
      </c>
      <c r="X564" s="2" t="e">
        <f>((Data!#REF!-Data!X563)/Data!#REF!)*10</f>
        <v>#REF!</v>
      </c>
      <c r="Y564" s="2" t="e">
        <f>((Data!#REF!-Data!Y563)/Data!#REF!)*10</f>
        <v>#REF!</v>
      </c>
      <c r="Z564" s="2" t="e">
        <f>((Data!#REF!-Data!Z563)/Data!#REF!)*10</f>
        <v>#REF!</v>
      </c>
      <c r="AA564" s="2" t="e">
        <f>((Data!#REF!-Data!AA563)/Data!#REF!)*10</f>
        <v>#REF!</v>
      </c>
      <c r="AB564" s="2" t="e">
        <f>((Data!#REF!-Data!AB563)/Data!#REF!)*10</f>
        <v>#REF!</v>
      </c>
      <c r="AC564" s="2" t="e">
        <f>((Data!#REF!-Data!AC563)/Data!#REF!)*10</f>
        <v>#REF!</v>
      </c>
      <c r="AD564" s="2" t="e">
        <f>((Data!#REF!-Data!AD563)/Data!#REF!)*10</f>
        <v>#REF!</v>
      </c>
      <c r="AE564" s="2" t="e">
        <f>((Data!#REF!-Data!AE563)/Data!#REF!)*10</f>
        <v>#REF!</v>
      </c>
      <c r="AF564" s="2" t="e">
        <f>((Data!#REF!-Data!AF563)/Data!#REF!)*10</f>
        <v>#REF!</v>
      </c>
      <c r="AG564" s="2" t="e">
        <f>((Data!#REF!-Data!AG563)/Data!#REF!)*10</f>
        <v>#REF!</v>
      </c>
      <c r="AH564" s="2" t="e">
        <f>((Data!#REF!-Data!AH563)/Data!#REF!)*10</f>
        <v>#REF!</v>
      </c>
      <c r="AI564" s="2" t="e">
        <f>((Data!AI563-Data!#REF!)/Data!#REF!)*10</f>
        <v>#REF!</v>
      </c>
      <c r="AJ564" s="2" t="e">
        <f>((Data!AJ563-Data!#REF!)/Data!#REF!)*10</f>
        <v>#REF!</v>
      </c>
      <c r="AK564" s="2" t="e">
        <f>((Data!AK563-Data!#REF!)/Data!#REF!)*10</f>
        <v>#REF!</v>
      </c>
      <c r="AL564" s="2" t="e">
        <f>((Data!AL563-Data!#REF!)/Data!#REF!)*10</f>
        <v>#REF!</v>
      </c>
      <c r="AM564" s="2" t="e">
        <f>((Data!AM563-Data!#REF!)/Data!#REF!)*10</f>
        <v>#REF!</v>
      </c>
      <c r="AN564" s="2" t="e">
        <f>((Data!#REF!-Data!AN563)/Data!#REF!)*10</f>
        <v>#REF!</v>
      </c>
      <c r="AO564" s="2" t="e">
        <f>((Data!#REF!-Data!AO563)/Data!#REF!)*10</f>
        <v>#REF!</v>
      </c>
      <c r="AP564" s="2" t="e">
        <f>((Data!#REF!-Data!AP563)/Data!#REF!)*10</f>
        <v>#REF!</v>
      </c>
      <c r="AQ564" s="2" t="e">
        <f>((Data!#REF!-Data!AQ563)/Data!#REF!)*10</f>
        <v>#REF!</v>
      </c>
      <c r="AR564" s="2" t="e">
        <f>((Data!#REF!-Data!AR563)/Data!#REF!)*10</f>
        <v>#REF!</v>
      </c>
      <c r="AS564" s="2" t="e">
        <f>((Data!#REF!-Data!AS563)/Data!#REF!)*10</f>
        <v>#REF!</v>
      </c>
      <c r="AT564" s="2" t="e">
        <f>((Data!#REF!-Data!AT563)/Data!#REF!)*10</f>
        <v>#REF!</v>
      </c>
      <c r="AU564" s="2" t="e">
        <f>((Data!#REF!-Data!AU563)/Data!#REF!)*10</f>
        <v>#REF!</v>
      </c>
      <c r="AV564" s="2" t="e">
        <f>((Data!#REF!-Data!AV563)/Data!#REF!)*10</f>
        <v>#REF!</v>
      </c>
      <c r="AW564" s="2" t="e">
        <f>((Data!#REF!-Data!AW563)/Data!#REF!)*10</f>
        <v>#REF!</v>
      </c>
      <c r="AX564" s="2" t="e">
        <f>((Data!AX563-Data!#REF!)/Data!#REF!)*10</f>
        <v>#REF!</v>
      </c>
      <c r="AY564" s="2" t="e">
        <f>((Data!AY563-Data!#REF!)/Data!#REF!)*10</f>
        <v>#REF!</v>
      </c>
      <c r="AZ564" s="2" t="e">
        <f>((Data!AZ563-Data!#REF!)/Data!#REF!)*10</f>
        <v>#REF!</v>
      </c>
      <c r="BA564" s="2" t="e">
        <f>((Data!BA563-Data!#REF!)/Data!#REF!)*10</f>
        <v>#REF!</v>
      </c>
      <c r="BB564" s="2" t="e">
        <f>((Data!BB563-Data!#REF!)/Data!#REF!)*10</f>
        <v>#REF!</v>
      </c>
      <c r="BC564" s="2" t="e">
        <f>((Data!BC563-Data!#REF!)/Data!#REF!)*10</f>
        <v>#REF!</v>
      </c>
      <c r="BD564" s="2" t="e">
        <f>((Data!BD563-Data!#REF!)/Data!#REF!)*10</f>
        <v>#REF!</v>
      </c>
      <c r="BE564" s="2" t="e">
        <f>((Data!BE563-Data!#REF!)/Data!#REF!)*10</f>
        <v>#REF!</v>
      </c>
      <c r="BF564" s="2" t="e">
        <f>((Data!BF563-Data!#REF!)/Data!#REF!)*10</f>
        <v>#REF!</v>
      </c>
      <c r="BG564" s="2" t="e">
        <f>((Data!BG563-Data!#REF!)/Data!#REF!)*10</f>
        <v>#REF!</v>
      </c>
      <c r="BH564" s="2" t="e">
        <f>((Data!BH563-Data!#REF!)/Data!#REF!)*10</f>
        <v>#REF!</v>
      </c>
      <c r="BI564" s="2" t="e">
        <f>((Data!BI563-Data!#REF!)/Data!#REF!)*10</f>
        <v>#REF!</v>
      </c>
      <c r="BJ564" s="2" t="e">
        <f>((Data!BJ563-Data!#REF!)/Data!#REF!)*10</f>
        <v>#REF!</v>
      </c>
      <c r="BK564" s="2" t="e">
        <f>((Data!BK563-Data!#REF!)/Data!#REF!)*10</f>
        <v>#REF!</v>
      </c>
      <c r="BL564" s="2" t="e">
        <f>((Data!BL563-Data!#REF!)/Data!#REF!)*10</f>
        <v>#REF!</v>
      </c>
      <c r="BM564" s="8"/>
      <c r="BN564" s="8"/>
      <c r="BO564" s="8"/>
      <c r="BP564" s="8"/>
      <c r="BQ564" s="8"/>
    </row>
    <row r="565" spans="1:69">
      <c r="A565" t="s">
        <v>1133</v>
      </c>
      <c r="B565" s="1" t="s">
        <v>2322</v>
      </c>
      <c r="C565" s="16" t="s">
        <v>1134</v>
      </c>
      <c r="D565" s="16" t="s">
        <v>1364</v>
      </c>
      <c r="E565" s="2" t="e">
        <f>((Data!E564-Data!#REF!)/Data!#REF!)*10</f>
        <v>#REF!</v>
      </c>
      <c r="F565" s="2" t="e">
        <f>((Data!F564-Data!#REF!)/Data!#REF!)*10</f>
        <v>#REF!</v>
      </c>
      <c r="G565" s="2" t="e">
        <f>((Data!G564-Data!#REF!)/Data!#REF!)*10</f>
        <v>#REF!</v>
      </c>
      <c r="H565" s="2" t="e">
        <f>((Data!H564-Data!#REF!)/Data!#REF!)*10</f>
        <v>#REF!</v>
      </c>
      <c r="I565" s="2" t="e">
        <f>((Data!I564-Data!#REF!)/Data!#REF!)*10</f>
        <v>#REF!</v>
      </c>
      <c r="J565" s="2" t="e">
        <f>((Data!#REF!-Data!J564)/Data!#REF!)*10</f>
        <v>#REF!</v>
      </c>
      <c r="K565" s="2" t="e">
        <f>((Data!#REF!-Data!K564)/Data!#REF!)*10</f>
        <v>#REF!</v>
      </c>
      <c r="L565" s="2" t="e">
        <f>((Data!#REF!-Data!L564)/Data!#REF!)*10</f>
        <v>#REF!</v>
      </c>
      <c r="M565" s="2" t="e">
        <f>((Data!#REF!-Data!M564)/Data!#REF!)*10</f>
        <v>#REF!</v>
      </c>
      <c r="N565" s="2" t="e">
        <f>((Data!#REF!-Data!N564)/Data!#REF!)*10</f>
        <v>#REF!</v>
      </c>
      <c r="O565" s="2" t="e">
        <f>((Data!#REF!-Data!O564)/Data!#REF!)*10</f>
        <v>#REF!</v>
      </c>
      <c r="P565" s="2" t="e">
        <f>((Data!#REF!-Data!P564)/Data!#REF!)*10</f>
        <v>#REF!</v>
      </c>
      <c r="Q565" s="2" t="e">
        <f>((Data!#REF!-Data!Q564)/Data!#REF!)*10</f>
        <v>#REF!</v>
      </c>
      <c r="R565" s="2" t="e">
        <f>((Data!#REF!-Data!R564)/Data!#REF!)*10</f>
        <v>#REF!</v>
      </c>
      <c r="S565" s="2" t="e">
        <f>((Data!#REF!-Data!S564)/Data!#REF!)*10</f>
        <v>#REF!</v>
      </c>
      <c r="T565" s="2" t="e">
        <f>((Data!#REF!-Data!T564)/Data!#REF!)*10</f>
        <v>#REF!</v>
      </c>
      <c r="U565" s="2" t="e">
        <f>((Data!#REF!-Data!U564)/Data!#REF!)*10</f>
        <v>#REF!</v>
      </c>
      <c r="V565" s="2" t="e">
        <f>((Data!#REF!-Data!V564)/Data!#REF!)*10</f>
        <v>#REF!</v>
      </c>
      <c r="W565" s="2" t="e">
        <f>((Data!#REF!-Data!W564)/Data!#REF!)*10</f>
        <v>#REF!</v>
      </c>
      <c r="X565" s="2" t="e">
        <f>((Data!#REF!-Data!X564)/Data!#REF!)*10</f>
        <v>#REF!</v>
      </c>
      <c r="Y565" s="2" t="e">
        <f>((Data!#REF!-Data!Y564)/Data!#REF!)*10</f>
        <v>#REF!</v>
      </c>
      <c r="Z565" s="2" t="e">
        <f>((Data!#REF!-Data!Z564)/Data!#REF!)*10</f>
        <v>#REF!</v>
      </c>
      <c r="AA565" s="2" t="e">
        <f>((Data!#REF!-Data!AA564)/Data!#REF!)*10</f>
        <v>#REF!</v>
      </c>
      <c r="AB565" s="2" t="e">
        <f>((Data!#REF!-Data!AB564)/Data!#REF!)*10</f>
        <v>#REF!</v>
      </c>
      <c r="AC565" s="2" t="e">
        <f>((Data!#REF!-Data!AC564)/Data!#REF!)*10</f>
        <v>#REF!</v>
      </c>
      <c r="AD565" s="2" t="e">
        <f>((Data!#REF!-Data!AD564)/Data!#REF!)*10</f>
        <v>#REF!</v>
      </c>
      <c r="AE565" s="2" t="e">
        <f>((Data!#REF!-Data!AE564)/Data!#REF!)*10</f>
        <v>#REF!</v>
      </c>
      <c r="AF565" s="2" t="e">
        <f>((Data!#REF!-Data!AF564)/Data!#REF!)*10</f>
        <v>#REF!</v>
      </c>
      <c r="AG565" s="2" t="e">
        <f>((Data!#REF!-Data!AG564)/Data!#REF!)*10</f>
        <v>#REF!</v>
      </c>
      <c r="AH565" s="2" t="e">
        <f>((Data!#REF!-Data!AH564)/Data!#REF!)*10</f>
        <v>#REF!</v>
      </c>
      <c r="AI565" s="2" t="e">
        <f>((Data!AI564-Data!#REF!)/Data!#REF!)*10</f>
        <v>#REF!</v>
      </c>
      <c r="AJ565" s="2" t="e">
        <f>((Data!AJ564-Data!#REF!)/Data!#REF!)*10</f>
        <v>#REF!</v>
      </c>
      <c r="AK565" s="2" t="e">
        <f>((Data!AK564-Data!#REF!)/Data!#REF!)*10</f>
        <v>#REF!</v>
      </c>
      <c r="AL565" s="2" t="e">
        <f>((Data!AL564-Data!#REF!)/Data!#REF!)*10</f>
        <v>#REF!</v>
      </c>
      <c r="AM565" s="2" t="e">
        <f>((Data!AM564-Data!#REF!)/Data!#REF!)*10</f>
        <v>#REF!</v>
      </c>
      <c r="AN565" s="2" t="e">
        <f>((Data!#REF!-Data!AN564)/Data!#REF!)*10</f>
        <v>#REF!</v>
      </c>
      <c r="AO565" s="2" t="e">
        <f>((Data!#REF!-Data!AO564)/Data!#REF!)*10</f>
        <v>#REF!</v>
      </c>
      <c r="AP565" s="2" t="e">
        <f>((Data!#REF!-Data!AP564)/Data!#REF!)*10</f>
        <v>#REF!</v>
      </c>
      <c r="AQ565" s="2" t="e">
        <f>((Data!#REF!-Data!AQ564)/Data!#REF!)*10</f>
        <v>#REF!</v>
      </c>
      <c r="AR565" s="2" t="e">
        <f>((Data!#REF!-Data!AR564)/Data!#REF!)*10</f>
        <v>#REF!</v>
      </c>
      <c r="AS565" s="2" t="e">
        <f>((Data!#REF!-Data!AS564)/Data!#REF!)*10</f>
        <v>#REF!</v>
      </c>
      <c r="AT565" s="2" t="e">
        <f>((Data!#REF!-Data!AT564)/Data!#REF!)*10</f>
        <v>#REF!</v>
      </c>
      <c r="AU565" s="2" t="e">
        <f>((Data!#REF!-Data!AU564)/Data!#REF!)*10</f>
        <v>#REF!</v>
      </c>
      <c r="AV565" s="2" t="e">
        <f>((Data!#REF!-Data!AV564)/Data!#REF!)*10</f>
        <v>#REF!</v>
      </c>
      <c r="AW565" s="2" t="e">
        <f>((Data!#REF!-Data!AW564)/Data!#REF!)*10</f>
        <v>#REF!</v>
      </c>
      <c r="AX565" s="2" t="e">
        <f>((Data!AX564-Data!#REF!)/Data!#REF!)*10</f>
        <v>#REF!</v>
      </c>
      <c r="AY565" s="2" t="e">
        <f>((Data!AY564-Data!#REF!)/Data!#REF!)*10</f>
        <v>#REF!</v>
      </c>
      <c r="AZ565" s="2" t="e">
        <f>((Data!AZ564-Data!#REF!)/Data!#REF!)*10</f>
        <v>#REF!</v>
      </c>
      <c r="BA565" s="2" t="e">
        <f>((Data!BA564-Data!#REF!)/Data!#REF!)*10</f>
        <v>#REF!</v>
      </c>
      <c r="BB565" s="2" t="e">
        <f>((Data!BB564-Data!#REF!)/Data!#REF!)*10</f>
        <v>#REF!</v>
      </c>
      <c r="BC565" s="2" t="e">
        <f>((Data!BC564-Data!#REF!)/Data!#REF!)*10</f>
        <v>#REF!</v>
      </c>
      <c r="BD565" s="2" t="e">
        <f>((Data!BD564-Data!#REF!)/Data!#REF!)*10</f>
        <v>#REF!</v>
      </c>
      <c r="BE565" s="2" t="e">
        <f>((Data!BE564-Data!#REF!)/Data!#REF!)*10</f>
        <v>#REF!</v>
      </c>
      <c r="BF565" s="2" t="e">
        <f>((Data!BF564-Data!#REF!)/Data!#REF!)*10</f>
        <v>#REF!</v>
      </c>
      <c r="BG565" s="2" t="e">
        <f>((Data!BG564-Data!#REF!)/Data!#REF!)*10</f>
        <v>#REF!</v>
      </c>
      <c r="BH565" s="2" t="e">
        <f>((Data!BH564-Data!#REF!)/Data!#REF!)*10</f>
        <v>#REF!</v>
      </c>
      <c r="BI565" s="2" t="e">
        <f>((Data!BI564-Data!#REF!)/Data!#REF!)*10</f>
        <v>#REF!</v>
      </c>
      <c r="BJ565" s="2" t="e">
        <f>((Data!BJ564-Data!#REF!)/Data!#REF!)*10</f>
        <v>#REF!</v>
      </c>
      <c r="BK565" s="2" t="e">
        <f>((Data!BK564-Data!#REF!)/Data!#REF!)*10</f>
        <v>#REF!</v>
      </c>
      <c r="BL565" s="2" t="e">
        <f>((Data!BL564-Data!#REF!)/Data!#REF!)*10</f>
        <v>#REF!</v>
      </c>
      <c r="BM565" s="8"/>
      <c r="BN565" s="8"/>
      <c r="BO565" s="8"/>
      <c r="BP565" s="8"/>
      <c r="BQ565" s="8"/>
    </row>
    <row r="566" spans="1:69">
      <c r="A566" t="s">
        <v>1135</v>
      </c>
      <c r="B566" s="1" t="s">
        <v>2323</v>
      </c>
      <c r="C566" s="16" t="s">
        <v>1136</v>
      </c>
      <c r="D566" s="16" t="s">
        <v>1364</v>
      </c>
      <c r="E566" s="2" t="e">
        <f>((Data!E565-Data!#REF!)/Data!#REF!)*10</f>
        <v>#REF!</v>
      </c>
      <c r="F566" s="2" t="e">
        <f>((Data!F565-Data!#REF!)/Data!#REF!)*10</f>
        <v>#REF!</v>
      </c>
      <c r="G566" s="2" t="e">
        <f>((Data!G565-Data!#REF!)/Data!#REF!)*10</f>
        <v>#REF!</v>
      </c>
      <c r="H566" s="2" t="e">
        <f>((Data!H565-Data!#REF!)/Data!#REF!)*10</f>
        <v>#REF!</v>
      </c>
      <c r="I566" s="2" t="e">
        <f>((Data!I565-Data!#REF!)/Data!#REF!)*10</f>
        <v>#REF!</v>
      </c>
      <c r="J566" s="2" t="e">
        <f>((Data!#REF!-Data!J565)/Data!#REF!)*10</f>
        <v>#REF!</v>
      </c>
      <c r="K566" s="2" t="e">
        <f>((Data!#REF!-Data!K565)/Data!#REF!)*10</f>
        <v>#REF!</v>
      </c>
      <c r="L566" s="2" t="e">
        <f>((Data!#REF!-Data!L565)/Data!#REF!)*10</f>
        <v>#REF!</v>
      </c>
      <c r="M566" s="2" t="e">
        <f>((Data!#REF!-Data!M565)/Data!#REF!)*10</f>
        <v>#REF!</v>
      </c>
      <c r="N566" s="2" t="e">
        <f>((Data!#REF!-Data!N565)/Data!#REF!)*10</f>
        <v>#REF!</v>
      </c>
      <c r="O566" s="2" t="e">
        <f>((Data!#REF!-Data!O565)/Data!#REF!)*10</f>
        <v>#REF!</v>
      </c>
      <c r="P566" s="2" t="e">
        <f>((Data!#REF!-Data!P565)/Data!#REF!)*10</f>
        <v>#REF!</v>
      </c>
      <c r="Q566" s="2" t="e">
        <f>((Data!#REF!-Data!Q565)/Data!#REF!)*10</f>
        <v>#REF!</v>
      </c>
      <c r="R566" s="2" t="e">
        <f>((Data!#REF!-Data!R565)/Data!#REF!)*10</f>
        <v>#REF!</v>
      </c>
      <c r="S566" s="2" t="e">
        <f>((Data!#REF!-Data!S565)/Data!#REF!)*10</f>
        <v>#REF!</v>
      </c>
      <c r="T566" s="2" t="e">
        <f>((Data!#REF!-Data!T565)/Data!#REF!)*10</f>
        <v>#REF!</v>
      </c>
      <c r="U566" s="2" t="e">
        <f>((Data!#REF!-Data!U565)/Data!#REF!)*10</f>
        <v>#REF!</v>
      </c>
      <c r="V566" s="2" t="e">
        <f>((Data!#REF!-Data!V565)/Data!#REF!)*10</f>
        <v>#REF!</v>
      </c>
      <c r="W566" s="2" t="e">
        <f>((Data!#REF!-Data!W565)/Data!#REF!)*10</f>
        <v>#REF!</v>
      </c>
      <c r="X566" s="2" t="e">
        <f>((Data!#REF!-Data!X565)/Data!#REF!)*10</f>
        <v>#REF!</v>
      </c>
      <c r="Y566" s="2" t="e">
        <f>((Data!#REF!-Data!Y565)/Data!#REF!)*10</f>
        <v>#REF!</v>
      </c>
      <c r="Z566" s="2" t="e">
        <f>((Data!#REF!-Data!Z565)/Data!#REF!)*10</f>
        <v>#REF!</v>
      </c>
      <c r="AA566" s="2" t="e">
        <f>((Data!#REF!-Data!AA565)/Data!#REF!)*10</f>
        <v>#REF!</v>
      </c>
      <c r="AB566" s="2" t="e">
        <f>((Data!#REF!-Data!AB565)/Data!#REF!)*10</f>
        <v>#REF!</v>
      </c>
      <c r="AC566" s="2" t="e">
        <f>((Data!#REF!-Data!AC565)/Data!#REF!)*10</f>
        <v>#REF!</v>
      </c>
      <c r="AD566" s="2" t="e">
        <f>((Data!#REF!-Data!AD565)/Data!#REF!)*10</f>
        <v>#REF!</v>
      </c>
      <c r="AE566" s="2" t="e">
        <f>((Data!#REF!-Data!AE565)/Data!#REF!)*10</f>
        <v>#REF!</v>
      </c>
      <c r="AF566" s="2" t="e">
        <f>((Data!#REF!-Data!AF565)/Data!#REF!)*10</f>
        <v>#REF!</v>
      </c>
      <c r="AG566" s="2" t="e">
        <f>((Data!#REF!-Data!AG565)/Data!#REF!)*10</f>
        <v>#REF!</v>
      </c>
      <c r="AH566" s="2" t="e">
        <f>((Data!#REF!-Data!AH565)/Data!#REF!)*10</f>
        <v>#REF!</v>
      </c>
      <c r="AI566" s="2" t="e">
        <f>((Data!AI565-Data!#REF!)/Data!#REF!)*10</f>
        <v>#REF!</v>
      </c>
      <c r="AJ566" s="2" t="e">
        <f>((Data!AJ565-Data!#REF!)/Data!#REF!)*10</f>
        <v>#REF!</v>
      </c>
      <c r="AK566" s="2" t="e">
        <f>((Data!AK565-Data!#REF!)/Data!#REF!)*10</f>
        <v>#REF!</v>
      </c>
      <c r="AL566" s="2" t="e">
        <f>((Data!AL565-Data!#REF!)/Data!#REF!)*10</f>
        <v>#REF!</v>
      </c>
      <c r="AM566" s="2" t="e">
        <f>((Data!AM565-Data!#REF!)/Data!#REF!)*10</f>
        <v>#REF!</v>
      </c>
      <c r="AN566" s="2" t="e">
        <f>((Data!#REF!-Data!AN565)/Data!#REF!)*10</f>
        <v>#REF!</v>
      </c>
      <c r="AO566" s="2" t="e">
        <f>((Data!#REF!-Data!AO565)/Data!#REF!)*10</f>
        <v>#REF!</v>
      </c>
      <c r="AP566" s="2" t="e">
        <f>((Data!#REF!-Data!AP565)/Data!#REF!)*10</f>
        <v>#REF!</v>
      </c>
      <c r="AQ566" s="2" t="e">
        <f>((Data!#REF!-Data!AQ565)/Data!#REF!)*10</f>
        <v>#REF!</v>
      </c>
      <c r="AR566" s="2" t="e">
        <f>((Data!#REF!-Data!AR565)/Data!#REF!)*10</f>
        <v>#REF!</v>
      </c>
      <c r="AS566" s="2" t="e">
        <f>((Data!#REF!-Data!AS565)/Data!#REF!)*10</f>
        <v>#REF!</v>
      </c>
      <c r="AT566" s="2" t="e">
        <f>((Data!#REF!-Data!AT565)/Data!#REF!)*10</f>
        <v>#REF!</v>
      </c>
      <c r="AU566" s="2" t="e">
        <f>((Data!#REF!-Data!AU565)/Data!#REF!)*10</f>
        <v>#REF!</v>
      </c>
      <c r="AV566" s="2" t="e">
        <f>((Data!#REF!-Data!AV565)/Data!#REF!)*10</f>
        <v>#REF!</v>
      </c>
      <c r="AW566" s="2" t="e">
        <f>((Data!#REF!-Data!AW565)/Data!#REF!)*10</f>
        <v>#REF!</v>
      </c>
      <c r="AX566" s="2" t="e">
        <f>((Data!AX565-Data!#REF!)/Data!#REF!)*10</f>
        <v>#REF!</v>
      </c>
      <c r="AY566" s="2" t="e">
        <f>((Data!AY565-Data!#REF!)/Data!#REF!)*10</f>
        <v>#REF!</v>
      </c>
      <c r="AZ566" s="2" t="e">
        <f>((Data!AZ565-Data!#REF!)/Data!#REF!)*10</f>
        <v>#REF!</v>
      </c>
      <c r="BA566" s="2" t="e">
        <f>((Data!BA565-Data!#REF!)/Data!#REF!)*10</f>
        <v>#REF!</v>
      </c>
      <c r="BB566" s="2" t="e">
        <f>((Data!BB565-Data!#REF!)/Data!#REF!)*10</f>
        <v>#REF!</v>
      </c>
      <c r="BC566" s="2" t="e">
        <f>((Data!BC565-Data!#REF!)/Data!#REF!)*10</f>
        <v>#REF!</v>
      </c>
      <c r="BD566" s="2" t="e">
        <f>((Data!BD565-Data!#REF!)/Data!#REF!)*10</f>
        <v>#REF!</v>
      </c>
      <c r="BE566" s="2" t="e">
        <f>((Data!BE565-Data!#REF!)/Data!#REF!)*10</f>
        <v>#REF!</v>
      </c>
      <c r="BF566" s="2" t="e">
        <f>((Data!BF565-Data!#REF!)/Data!#REF!)*10</f>
        <v>#REF!</v>
      </c>
      <c r="BG566" s="2" t="e">
        <f>((Data!BG565-Data!#REF!)/Data!#REF!)*10</f>
        <v>#REF!</v>
      </c>
      <c r="BH566" s="2" t="e">
        <f>((Data!BH565-Data!#REF!)/Data!#REF!)*10</f>
        <v>#REF!</v>
      </c>
      <c r="BI566" s="2" t="e">
        <f>((Data!BI565-Data!#REF!)/Data!#REF!)*10</f>
        <v>#REF!</v>
      </c>
      <c r="BJ566" s="2" t="e">
        <f>((Data!BJ565-Data!#REF!)/Data!#REF!)*10</f>
        <v>#REF!</v>
      </c>
      <c r="BK566" s="2" t="e">
        <f>((Data!BK565-Data!#REF!)/Data!#REF!)*10</f>
        <v>#REF!</v>
      </c>
      <c r="BL566" s="2" t="e">
        <f>((Data!BL565-Data!#REF!)/Data!#REF!)*10</f>
        <v>#REF!</v>
      </c>
      <c r="BM566" s="8"/>
      <c r="BN566" s="8"/>
      <c r="BO566" s="8"/>
      <c r="BP566" s="8"/>
      <c r="BQ566" s="8"/>
    </row>
    <row r="567" spans="1:69">
      <c r="A567" t="s">
        <v>1137</v>
      </c>
      <c r="B567" s="1" t="s">
        <v>2324</v>
      </c>
      <c r="C567" s="16" t="s">
        <v>1138</v>
      </c>
      <c r="D567" s="16" t="s">
        <v>1364</v>
      </c>
      <c r="E567" s="2" t="e">
        <f>((Data!E566-Data!#REF!)/Data!#REF!)*10</f>
        <v>#REF!</v>
      </c>
      <c r="F567" s="2" t="e">
        <f>((Data!F566-Data!#REF!)/Data!#REF!)*10</f>
        <v>#REF!</v>
      </c>
      <c r="G567" s="2" t="e">
        <f>((Data!G566-Data!#REF!)/Data!#REF!)*10</f>
        <v>#REF!</v>
      </c>
      <c r="H567" s="2" t="e">
        <f>((Data!H566-Data!#REF!)/Data!#REF!)*10</f>
        <v>#REF!</v>
      </c>
      <c r="I567" s="2" t="e">
        <f>((Data!I566-Data!#REF!)/Data!#REF!)*10</f>
        <v>#REF!</v>
      </c>
      <c r="J567" s="2" t="e">
        <f>((Data!#REF!-Data!J566)/Data!#REF!)*10</f>
        <v>#REF!</v>
      </c>
      <c r="K567" s="2" t="e">
        <f>((Data!#REF!-Data!K566)/Data!#REF!)*10</f>
        <v>#REF!</v>
      </c>
      <c r="L567" s="2" t="e">
        <f>((Data!#REF!-Data!L566)/Data!#REF!)*10</f>
        <v>#REF!</v>
      </c>
      <c r="M567" s="2" t="e">
        <f>((Data!#REF!-Data!M566)/Data!#REF!)*10</f>
        <v>#REF!</v>
      </c>
      <c r="N567" s="2" t="e">
        <f>((Data!#REF!-Data!N566)/Data!#REF!)*10</f>
        <v>#REF!</v>
      </c>
      <c r="O567" s="2" t="e">
        <f>((Data!#REF!-Data!O566)/Data!#REF!)*10</f>
        <v>#REF!</v>
      </c>
      <c r="P567" s="2" t="e">
        <f>((Data!#REF!-Data!P566)/Data!#REF!)*10</f>
        <v>#REF!</v>
      </c>
      <c r="Q567" s="2" t="e">
        <f>((Data!#REF!-Data!Q566)/Data!#REF!)*10</f>
        <v>#REF!</v>
      </c>
      <c r="R567" s="2" t="e">
        <f>((Data!#REF!-Data!R566)/Data!#REF!)*10</f>
        <v>#REF!</v>
      </c>
      <c r="S567" s="2" t="e">
        <f>((Data!#REF!-Data!S566)/Data!#REF!)*10</f>
        <v>#REF!</v>
      </c>
      <c r="T567" s="2" t="e">
        <f>((Data!#REF!-Data!T566)/Data!#REF!)*10</f>
        <v>#REF!</v>
      </c>
      <c r="U567" s="2" t="e">
        <f>((Data!#REF!-Data!U566)/Data!#REF!)*10</f>
        <v>#REF!</v>
      </c>
      <c r="V567" s="2" t="e">
        <f>((Data!#REF!-Data!V566)/Data!#REF!)*10</f>
        <v>#REF!</v>
      </c>
      <c r="W567" s="2" t="e">
        <f>((Data!#REF!-Data!W566)/Data!#REF!)*10</f>
        <v>#REF!</v>
      </c>
      <c r="X567" s="2" t="e">
        <f>((Data!#REF!-Data!X566)/Data!#REF!)*10</f>
        <v>#REF!</v>
      </c>
      <c r="Y567" s="2" t="e">
        <f>((Data!#REF!-Data!Y566)/Data!#REF!)*10</f>
        <v>#REF!</v>
      </c>
      <c r="Z567" s="2" t="e">
        <f>((Data!#REF!-Data!Z566)/Data!#REF!)*10</f>
        <v>#REF!</v>
      </c>
      <c r="AA567" s="2" t="e">
        <f>((Data!#REF!-Data!AA566)/Data!#REF!)*10</f>
        <v>#REF!</v>
      </c>
      <c r="AB567" s="2" t="e">
        <f>((Data!#REF!-Data!AB566)/Data!#REF!)*10</f>
        <v>#REF!</v>
      </c>
      <c r="AC567" s="2" t="e">
        <f>((Data!#REF!-Data!AC566)/Data!#REF!)*10</f>
        <v>#REF!</v>
      </c>
      <c r="AD567" s="2" t="e">
        <f>((Data!#REF!-Data!AD566)/Data!#REF!)*10</f>
        <v>#REF!</v>
      </c>
      <c r="AE567" s="2" t="e">
        <f>((Data!#REF!-Data!AE566)/Data!#REF!)*10</f>
        <v>#REF!</v>
      </c>
      <c r="AF567" s="2" t="e">
        <f>((Data!#REF!-Data!AF566)/Data!#REF!)*10</f>
        <v>#REF!</v>
      </c>
      <c r="AG567" s="2" t="e">
        <f>((Data!#REF!-Data!AG566)/Data!#REF!)*10</f>
        <v>#REF!</v>
      </c>
      <c r="AH567" s="2" t="e">
        <f>((Data!#REF!-Data!AH566)/Data!#REF!)*10</f>
        <v>#REF!</v>
      </c>
      <c r="AI567" s="2" t="e">
        <f>((Data!AI566-Data!#REF!)/Data!#REF!)*10</f>
        <v>#REF!</v>
      </c>
      <c r="AJ567" s="2" t="e">
        <f>((Data!AJ566-Data!#REF!)/Data!#REF!)*10</f>
        <v>#REF!</v>
      </c>
      <c r="AK567" s="2" t="e">
        <f>((Data!AK566-Data!#REF!)/Data!#REF!)*10</f>
        <v>#REF!</v>
      </c>
      <c r="AL567" s="2" t="e">
        <f>((Data!AL566-Data!#REF!)/Data!#REF!)*10</f>
        <v>#REF!</v>
      </c>
      <c r="AM567" s="2" t="e">
        <f>((Data!AM566-Data!#REF!)/Data!#REF!)*10</f>
        <v>#REF!</v>
      </c>
      <c r="AN567" s="2" t="e">
        <f>((Data!#REF!-Data!AN566)/Data!#REF!)*10</f>
        <v>#REF!</v>
      </c>
      <c r="AO567" s="2" t="e">
        <f>((Data!#REF!-Data!AO566)/Data!#REF!)*10</f>
        <v>#REF!</v>
      </c>
      <c r="AP567" s="2" t="e">
        <f>((Data!#REF!-Data!AP566)/Data!#REF!)*10</f>
        <v>#REF!</v>
      </c>
      <c r="AQ567" s="2" t="e">
        <f>((Data!#REF!-Data!AQ566)/Data!#REF!)*10</f>
        <v>#REF!</v>
      </c>
      <c r="AR567" s="2" t="e">
        <f>((Data!#REF!-Data!AR566)/Data!#REF!)*10</f>
        <v>#REF!</v>
      </c>
      <c r="AS567" s="2" t="e">
        <f>((Data!#REF!-Data!AS566)/Data!#REF!)*10</f>
        <v>#REF!</v>
      </c>
      <c r="AT567" s="2" t="e">
        <f>((Data!#REF!-Data!AT566)/Data!#REF!)*10</f>
        <v>#REF!</v>
      </c>
      <c r="AU567" s="2" t="e">
        <f>((Data!#REF!-Data!AU566)/Data!#REF!)*10</f>
        <v>#REF!</v>
      </c>
      <c r="AV567" s="2" t="e">
        <f>((Data!#REF!-Data!AV566)/Data!#REF!)*10</f>
        <v>#REF!</v>
      </c>
      <c r="AW567" s="2" t="e">
        <f>((Data!#REF!-Data!AW566)/Data!#REF!)*10</f>
        <v>#REF!</v>
      </c>
      <c r="AX567" s="2" t="e">
        <f>((Data!AX566-Data!#REF!)/Data!#REF!)*10</f>
        <v>#REF!</v>
      </c>
      <c r="AY567" s="2" t="e">
        <f>((Data!AY566-Data!#REF!)/Data!#REF!)*10</f>
        <v>#REF!</v>
      </c>
      <c r="AZ567" s="2" t="e">
        <f>((Data!AZ566-Data!#REF!)/Data!#REF!)*10</f>
        <v>#REF!</v>
      </c>
      <c r="BA567" s="2" t="e">
        <f>((Data!BA566-Data!#REF!)/Data!#REF!)*10</f>
        <v>#REF!</v>
      </c>
      <c r="BB567" s="2" t="e">
        <f>((Data!BB566-Data!#REF!)/Data!#REF!)*10</f>
        <v>#REF!</v>
      </c>
      <c r="BC567" s="2" t="e">
        <f>((Data!BC566-Data!#REF!)/Data!#REF!)*10</f>
        <v>#REF!</v>
      </c>
      <c r="BD567" s="2" t="e">
        <f>((Data!BD566-Data!#REF!)/Data!#REF!)*10</f>
        <v>#REF!</v>
      </c>
      <c r="BE567" s="2" t="e">
        <f>((Data!BE566-Data!#REF!)/Data!#REF!)*10</f>
        <v>#REF!</v>
      </c>
      <c r="BF567" s="2" t="e">
        <f>((Data!BF566-Data!#REF!)/Data!#REF!)*10</f>
        <v>#REF!</v>
      </c>
      <c r="BG567" s="2" t="e">
        <f>((Data!BG566-Data!#REF!)/Data!#REF!)*10</f>
        <v>#REF!</v>
      </c>
      <c r="BH567" s="2" t="e">
        <f>((Data!BH566-Data!#REF!)/Data!#REF!)*10</f>
        <v>#REF!</v>
      </c>
      <c r="BI567" s="2" t="e">
        <f>((Data!BI566-Data!#REF!)/Data!#REF!)*10</f>
        <v>#REF!</v>
      </c>
      <c r="BJ567" s="2" t="e">
        <f>((Data!BJ566-Data!#REF!)/Data!#REF!)*10</f>
        <v>#REF!</v>
      </c>
      <c r="BK567" s="2" t="e">
        <f>((Data!BK566-Data!#REF!)/Data!#REF!)*10</f>
        <v>#REF!</v>
      </c>
      <c r="BL567" s="2" t="e">
        <f>((Data!BL566-Data!#REF!)/Data!#REF!)*10</f>
        <v>#REF!</v>
      </c>
      <c r="BM567" s="8"/>
      <c r="BN567" s="8"/>
      <c r="BO567" s="8"/>
      <c r="BP567" s="8"/>
      <c r="BQ567" s="8"/>
    </row>
    <row r="568" spans="1:69">
      <c r="A568" t="s">
        <v>1139</v>
      </c>
      <c r="B568" s="1" t="s">
        <v>2325</v>
      </c>
      <c r="C568" s="16" t="s">
        <v>1140</v>
      </c>
      <c r="D568" s="16" t="s">
        <v>1365</v>
      </c>
      <c r="E568" s="2" t="e">
        <f>((Data!E567-Data!#REF!)/Data!#REF!)*10</f>
        <v>#REF!</v>
      </c>
      <c r="F568" s="2" t="e">
        <f>((Data!F567-Data!#REF!)/Data!#REF!)*10</f>
        <v>#REF!</v>
      </c>
      <c r="G568" s="2" t="e">
        <f>((Data!G567-Data!#REF!)/Data!#REF!)*10</f>
        <v>#REF!</v>
      </c>
      <c r="H568" s="2" t="e">
        <f>((Data!H567-Data!#REF!)/Data!#REF!)*10</f>
        <v>#REF!</v>
      </c>
      <c r="I568" s="2" t="e">
        <f>((Data!I567-Data!#REF!)/Data!#REF!)*10</f>
        <v>#REF!</v>
      </c>
      <c r="J568" s="2" t="e">
        <f>((Data!#REF!-Data!J567)/Data!#REF!)*10</f>
        <v>#REF!</v>
      </c>
      <c r="K568" s="2" t="e">
        <f>((Data!#REF!-Data!K567)/Data!#REF!)*10</f>
        <v>#REF!</v>
      </c>
      <c r="L568" s="2" t="e">
        <f>((Data!#REF!-Data!L567)/Data!#REF!)*10</f>
        <v>#REF!</v>
      </c>
      <c r="M568" s="2" t="e">
        <f>((Data!#REF!-Data!M567)/Data!#REF!)*10</f>
        <v>#REF!</v>
      </c>
      <c r="N568" s="2" t="e">
        <f>((Data!#REF!-Data!N567)/Data!#REF!)*10</f>
        <v>#REF!</v>
      </c>
      <c r="O568" s="2" t="e">
        <f>((Data!#REF!-Data!O567)/Data!#REF!)*10</f>
        <v>#REF!</v>
      </c>
      <c r="P568" s="2" t="e">
        <f>((Data!#REF!-Data!P567)/Data!#REF!)*10</f>
        <v>#REF!</v>
      </c>
      <c r="Q568" s="2" t="e">
        <f>((Data!#REF!-Data!Q567)/Data!#REF!)*10</f>
        <v>#REF!</v>
      </c>
      <c r="R568" s="2" t="e">
        <f>((Data!#REF!-Data!R567)/Data!#REF!)*10</f>
        <v>#REF!</v>
      </c>
      <c r="S568" s="2" t="e">
        <f>((Data!#REF!-Data!S567)/Data!#REF!)*10</f>
        <v>#REF!</v>
      </c>
      <c r="T568" s="2" t="e">
        <f>((Data!#REF!-Data!T567)/Data!#REF!)*10</f>
        <v>#REF!</v>
      </c>
      <c r="U568" s="2" t="e">
        <f>((Data!#REF!-Data!U567)/Data!#REF!)*10</f>
        <v>#REF!</v>
      </c>
      <c r="V568" s="2" t="e">
        <f>((Data!#REF!-Data!V567)/Data!#REF!)*10</f>
        <v>#REF!</v>
      </c>
      <c r="W568" s="2" t="e">
        <f>((Data!#REF!-Data!W567)/Data!#REF!)*10</f>
        <v>#REF!</v>
      </c>
      <c r="X568" s="2" t="e">
        <f>((Data!#REF!-Data!X567)/Data!#REF!)*10</f>
        <v>#REF!</v>
      </c>
      <c r="Y568" s="2" t="e">
        <f>((Data!#REF!-Data!Y567)/Data!#REF!)*10</f>
        <v>#REF!</v>
      </c>
      <c r="Z568" s="2" t="e">
        <f>((Data!#REF!-Data!Z567)/Data!#REF!)*10</f>
        <v>#REF!</v>
      </c>
      <c r="AA568" s="2" t="e">
        <f>((Data!#REF!-Data!AA567)/Data!#REF!)*10</f>
        <v>#REF!</v>
      </c>
      <c r="AB568" s="2" t="e">
        <f>((Data!#REF!-Data!AB567)/Data!#REF!)*10</f>
        <v>#REF!</v>
      </c>
      <c r="AC568" s="2" t="e">
        <f>((Data!#REF!-Data!AC567)/Data!#REF!)*10</f>
        <v>#REF!</v>
      </c>
      <c r="AD568" s="2" t="e">
        <f>((Data!#REF!-Data!AD567)/Data!#REF!)*10</f>
        <v>#REF!</v>
      </c>
      <c r="AE568" s="2" t="e">
        <f>((Data!#REF!-Data!AE567)/Data!#REF!)*10</f>
        <v>#REF!</v>
      </c>
      <c r="AF568" s="2" t="e">
        <f>((Data!#REF!-Data!AF567)/Data!#REF!)*10</f>
        <v>#REF!</v>
      </c>
      <c r="AG568" s="2" t="e">
        <f>((Data!#REF!-Data!AG567)/Data!#REF!)*10</f>
        <v>#REF!</v>
      </c>
      <c r="AH568" s="2" t="e">
        <f>((Data!#REF!-Data!AH567)/Data!#REF!)*10</f>
        <v>#REF!</v>
      </c>
      <c r="AI568" s="2" t="e">
        <f>((Data!AI567-Data!#REF!)/Data!#REF!)*10</f>
        <v>#REF!</v>
      </c>
      <c r="AJ568" s="2" t="e">
        <f>((Data!AJ567-Data!#REF!)/Data!#REF!)*10</f>
        <v>#REF!</v>
      </c>
      <c r="AK568" s="2" t="e">
        <f>((Data!AK567-Data!#REF!)/Data!#REF!)*10</f>
        <v>#REF!</v>
      </c>
      <c r="AL568" s="2" t="e">
        <f>((Data!AL567-Data!#REF!)/Data!#REF!)*10</f>
        <v>#REF!</v>
      </c>
      <c r="AM568" s="2" t="e">
        <f>((Data!AM567-Data!#REF!)/Data!#REF!)*10</f>
        <v>#REF!</v>
      </c>
      <c r="AN568" s="2" t="e">
        <f>((Data!#REF!-Data!AN567)/Data!#REF!)*10</f>
        <v>#REF!</v>
      </c>
      <c r="AO568" s="2" t="e">
        <f>((Data!#REF!-Data!AO567)/Data!#REF!)*10</f>
        <v>#REF!</v>
      </c>
      <c r="AP568" s="2" t="e">
        <f>((Data!#REF!-Data!AP567)/Data!#REF!)*10</f>
        <v>#REF!</v>
      </c>
      <c r="AQ568" s="2" t="e">
        <f>((Data!#REF!-Data!AQ567)/Data!#REF!)*10</f>
        <v>#REF!</v>
      </c>
      <c r="AR568" s="2" t="e">
        <f>((Data!#REF!-Data!AR567)/Data!#REF!)*10</f>
        <v>#REF!</v>
      </c>
      <c r="AS568" s="2" t="e">
        <f>((Data!#REF!-Data!AS567)/Data!#REF!)*10</f>
        <v>#REF!</v>
      </c>
      <c r="AT568" s="2" t="e">
        <f>((Data!#REF!-Data!AT567)/Data!#REF!)*10</f>
        <v>#REF!</v>
      </c>
      <c r="AU568" s="2" t="e">
        <f>((Data!#REF!-Data!AU567)/Data!#REF!)*10</f>
        <v>#REF!</v>
      </c>
      <c r="AV568" s="2" t="e">
        <f>((Data!#REF!-Data!AV567)/Data!#REF!)*10</f>
        <v>#REF!</v>
      </c>
      <c r="AW568" s="2" t="e">
        <f>((Data!#REF!-Data!AW567)/Data!#REF!)*10</f>
        <v>#REF!</v>
      </c>
      <c r="AX568" s="2" t="e">
        <f>((Data!AX567-Data!#REF!)/Data!#REF!)*10</f>
        <v>#REF!</v>
      </c>
      <c r="AY568" s="2" t="e">
        <f>((Data!AY567-Data!#REF!)/Data!#REF!)*10</f>
        <v>#REF!</v>
      </c>
      <c r="AZ568" s="2" t="e">
        <f>((Data!AZ567-Data!#REF!)/Data!#REF!)*10</f>
        <v>#REF!</v>
      </c>
      <c r="BA568" s="2" t="e">
        <f>((Data!BA567-Data!#REF!)/Data!#REF!)*10</f>
        <v>#REF!</v>
      </c>
      <c r="BB568" s="2" t="e">
        <f>((Data!BB567-Data!#REF!)/Data!#REF!)*10</f>
        <v>#REF!</v>
      </c>
      <c r="BC568" s="2" t="e">
        <f>((Data!BC567-Data!#REF!)/Data!#REF!)*10</f>
        <v>#REF!</v>
      </c>
      <c r="BD568" s="2" t="e">
        <f>((Data!BD567-Data!#REF!)/Data!#REF!)*10</f>
        <v>#REF!</v>
      </c>
      <c r="BE568" s="2" t="e">
        <f>((Data!BE567-Data!#REF!)/Data!#REF!)*10</f>
        <v>#REF!</v>
      </c>
      <c r="BF568" s="2" t="e">
        <f>((Data!BF567-Data!#REF!)/Data!#REF!)*10</f>
        <v>#REF!</v>
      </c>
      <c r="BG568" s="2" t="e">
        <f>((Data!BG567-Data!#REF!)/Data!#REF!)*10</f>
        <v>#REF!</v>
      </c>
      <c r="BH568" s="2" t="e">
        <f>((Data!BH567-Data!#REF!)/Data!#REF!)*10</f>
        <v>#REF!</v>
      </c>
      <c r="BI568" s="2" t="e">
        <f>((Data!BI567-Data!#REF!)/Data!#REF!)*10</f>
        <v>#REF!</v>
      </c>
      <c r="BJ568" s="2" t="e">
        <f>((Data!BJ567-Data!#REF!)/Data!#REF!)*10</f>
        <v>#REF!</v>
      </c>
      <c r="BK568" s="2" t="e">
        <f>((Data!BK567-Data!#REF!)/Data!#REF!)*10</f>
        <v>#REF!</v>
      </c>
      <c r="BL568" s="2" t="e">
        <f>((Data!BL567-Data!#REF!)/Data!#REF!)*10</f>
        <v>#REF!</v>
      </c>
      <c r="BM568" s="8"/>
      <c r="BN568" s="8"/>
      <c r="BO568" s="8"/>
      <c r="BP568" s="8"/>
      <c r="BQ568" s="8"/>
    </row>
    <row r="569" spans="1:69">
      <c r="A569" t="s">
        <v>1141</v>
      </c>
      <c r="B569" s="1" t="s">
        <v>2326</v>
      </c>
      <c r="C569" s="16" t="s">
        <v>1142</v>
      </c>
      <c r="D569" s="16" t="s">
        <v>1365</v>
      </c>
      <c r="E569" s="2" t="e">
        <f>((Data!E568-Data!#REF!)/Data!#REF!)*10</f>
        <v>#REF!</v>
      </c>
      <c r="F569" s="2" t="e">
        <f>((Data!F568-Data!#REF!)/Data!#REF!)*10</f>
        <v>#REF!</v>
      </c>
      <c r="G569" s="2" t="e">
        <f>((Data!G568-Data!#REF!)/Data!#REF!)*10</f>
        <v>#REF!</v>
      </c>
      <c r="H569" s="2" t="e">
        <f>((Data!H568-Data!#REF!)/Data!#REF!)*10</f>
        <v>#REF!</v>
      </c>
      <c r="I569" s="2" t="e">
        <f>((Data!I568-Data!#REF!)/Data!#REF!)*10</f>
        <v>#REF!</v>
      </c>
      <c r="J569" s="2" t="e">
        <f>((Data!#REF!-Data!J568)/Data!#REF!)*10</f>
        <v>#REF!</v>
      </c>
      <c r="K569" s="2" t="e">
        <f>((Data!#REF!-Data!K568)/Data!#REF!)*10</f>
        <v>#REF!</v>
      </c>
      <c r="L569" s="2" t="e">
        <f>((Data!#REF!-Data!L568)/Data!#REF!)*10</f>
        <v>#REF!</v>
      </c>
      <c r="M569" s="2" t="e">
        <f>((Data!#REF!-Data!M568)/Data!#REF!)*10</f>
        <v>#REF!</v>
      </c>
      <c r="N569" s="2" t="e">
        <f>((Data!#REF!-Data!N568)/Data!#REF!)*10</f>
        <v>#REF!</v>
      </c>
      <c r="O569" s="2" t="e">
        <f>((Data!#REF!-Data!O568)/Data!#REF!)*10</f>
        <v>#REF!</v>
      </c>
      <c r="P569" s="2" t="e">
        <f>((Data!#REF!-Data!P568)/Data!#REF!)*10</f>
        <v>#REF!</v>
      </c>
      <c r="Q569" s="2" t="e">
        <f>((Data!#REF!-Data!Q568)/Data!#REF!)*10</f>
        <v>#REF!</v>
      </c>
      <c r="R569" s="2" t="e">
        <f>((Data!#REF!-Data!R568)/Data!#REF!)*10</f>
        <v>#REF!</v>
      </c>
      <c r="S569" s="2" t="e">
        <f>((Data!#REF!-Data!S568)/Data!#REF!)*10</f>
        <v>#REF!</v>
      </c>
      <c r="T569" s="2" t="e">
        <f>((Data!#REF!-Data!T568)/Data!#REF!)*10</f>
        <v>#REF!</v>
      </c>
      <c r="U569" s="2" t="e">
        <f>((Data!#REF!-Data!U568)/Data!#REF!)*10</f>
        <v>#REF!</v>
      </c>
      <c r="V569" s="2" t="e">
        <f>((Data!#REF!-Data!V568)/Data!#REF!)*10</f>
        <v>#REF!</v>
      </c>
      <c r="W569" s="2" t="e">
        <f>((Data!#REF!-Data!W568)/Data!#REF!)*10</f>
        <v>#REF!</v>
      </c>
      <c r="X569" s="2" t="e">
        <f>((Data!#REF!-Data!X568)/Data!#REF!)*10</f>
        <v>#REF!</v>
      </c>
      <c r="Y569" s="2" t="e">
        <f>((Data!#REF!-Data!Y568)/Data!#REF!)*10</f>
        <v>#REF!</v>
      </c>
      <c r="Z569" s="2" t="e">
        <f>((Data!#REF!-Data!Z568)/Data!#REF!)*10</f>
        <v>#REF!</v>
      </c>
      <c r="AA569" s="2" t="e">
        <f>((Data!#REF!-Data!AA568)/Data!#REF!)*10</f>
        <v>#REF!</v>
      </c>
      <c r="AB569" s="2" t="e">
        <f>((Data!#REF!-Data!AB568)/Data!#REF!)*10</f>
        <v>#REF!</v>
      </c>
      <c r="AC569" s="2" t="e">
        <f>((Data!#REF!-Data!AC568)/Data!#REF!)*10</f>
        <v>#REF!</v>
      </c>
      <c r="AD569" s="2" t="e">
        <f>((Data!#REF!-Data!AD568)/Data!#REF!)*10</f>
        <v>#REF!</v>
      </c>
      <c r="AE569" s="2" t="e">
        <f>((Data!#REF!-Data!AE568)/Data!#REF!)*10</f>
        <v>#REF!</v>
      </c>
      <c r="AF569" s="2" t="e">
        <f>((Data!#REF!-Data!AF568)/Data!#REF!)*10</f>
        <v>#REF!</v>
      </c>
      <c r="AG569" s="2" t="e">
        <f>((Data!#REF!-Data!AG568)/Data!#REF!)*10</f>
        <v>#REF!</v>
      </c>
      <c r="AH569" s="2" t="e">
        <f>((Data!#REF!-Data!AH568)/Data!#REF!)*10</f>
        <v>#REF!</v>
      </c>
      <c r="AI569" s="2" t="e">
        <f>((Data!AI568-Data!#REF!)/Data!#REF!)*10</f>
        <v>#REF!</v>
      </c>
      <c r="AJ569" s="2" t="e">
        <f>((Data!AJ568-Data!#REF!)/Data!#REF!)*10</f>
        <v>#REF!</v>
      </c>
      <c r="AK569" s="2" t="e">
        <f>((Data!AK568-Data!#REF!)/Data!#REF!)*10</f>
        <v>#REF!</v>
      </c>
      <c r="AL569" s="2" t="e">
        <f>((Data!AL568-Data!#REF!)/Data!#REF!)*10</f>
        <v>#REF!</v>
      </c>
      <c r="AM569" s="2" t="e">
        <f>((Data!AM568-Data!#REF!)/Data!#REF!)*10</f>
        <v>#REF!</v>
      </c>
      <c r="AN569" s="2" t="e">
        <f>((Data!#REF!-Data!AN568)/Data!#REF!)*10</f>
        <v>#REF!</v>
      </c>
      <c r="AO569" s="2" t="e">
        <f>((Data!#REF!-Data!AO568)/Data!#REF!)*10</f>
        <v>#REF!</v>
      </c>
      <c r="AP569" s="2" t="e">
        <f>((Data!#REF!-Data!AP568)/Data!#REF!)*10</f>
        <v>#REF!</v>
      </c>
      <c r="AQ569" s="2" t="e">
        <f>((Data!#REF!-Data!AQ568)/Data!#REF!)*10</f>
        <v>#REF!</v>
      </c>
      <c r="AR569" s="2" t="e">
        <f>((Data!#REF!-Data!AR568)/Data!#REF!)*10</f>
        <v>#REF!</v>
      </c>
      <c r="AS569" s="2" t="e">
        <f>((Data!#REF!-Data!AS568)/Data!#REF!)*10</f>
        <v>#REF!</v>
      </c>
      <c r="AT569" s="2" t="e">
        <f>((Data!#REF!-Data!AT568)/Data!#REF!)*10</f>
        <v>#REF!</v>
      </c>
      <c r="AU569" s="2" t="e">
        <f>((Data!#REF!-Data!AU568)/Data!#REF!)*10</f>
        <v>#REF!</v>
      </c>
      <c r="AV569" s="2" t="e">
        <f>((Data!#REF!-Data!AV568)/Data!#REF!)*10</f>
        <v>#REF!</v>
      </c>
      <c r="AW569" s="2" t="e">
        <f>((Data!#REF!-Data!AW568)/Data!#REF!)*10</f>
        <v>#REF!</v>
      </c>
      <c r="AX569" s="2" t="e">
        <f>((Data!AX568-Data!#REF!)/Data!#REF!)*10</f>
        <v>#REF!</v>
      </c>
      <c r="AY569" s="2" t="e">
        <f>((Data!AY568-Data!#REF!)/Data!#REF!)*10</f>
        <v>#REF!</v>
      </c>
      <c r="AZ569" s="2" t="e">
        <f>((Data!AZ568-Data!#REF!)/Data!#REF!)*10</f>
        <v>#REF!</v>
      </c>
      <c r="BA569" s="2" t="e">
        <f>((Data!BA568-Data!#REF!)/Data!#REF!)*10</f>
        <v>#REF!</v>
      </c>
      <c r="BB569" s="2" t="e">
        <f>((Data!BB568-Data!#REF!)/Data!#REF!)*10</f>
        <v>#REF!</v>
      </c>
      <c r="BC569" s="2" t="e">
        <f>((Data!BC568-Data!#REF!)/Data!#REF!)*10</f>
        <v>#REF!</v>
      </c>
      <c r="BD569" s="2" t="e">
        <f>((Data!BD568-Data!#REF!)/Data!#REF!)*10</f>
        <v>#REF!</v>
      </c>
      <c r="BE569" s="2" t="e">
        <f>((Data!BE568-Data!#REF!)/Data!#REF!)*10</f>
        <v>#REF!</v>
      </c>
      <c r="BF569" s="2" t="e">
        <f>((Data!BF568-Data!#REF!)/Data!#REF!)*10</f>
        <v>#REF!</v>
      </c>
      <c r="BG569" s="2" t="e">
        <f>((Data!BG568-Data!#REF!)/Data!#REF!)*10</f>
        <v>#REF!</v>
      </c>
      <c r="BH569" s="2" t="e">
        <f>((Data!BH568-Data!#REF!)/Data!#REF!)*10</f>
        <v>#REF!</v>
      </c>
      <c r="BI569" s="2" t="e">
        <f>((Data!BI568-Data!#REF!)/Data!#REF!)*10</f>
        <v>#REF!</v>
      </c>
      <c r="BJ569" s="2" t="e">
        <f>((Data!BJ568-Data!#REF!)/Data!#REF!)*10</f>
        <v>#REF!</v>
      </c>
      <c r="BK569" s="2" t="e">
        <f>((Data!BK568-Data!#REF!)/Data!#REF!)*10</f>
        <v>#REF!</v>
      </c>
      <c r="BL569" s="2" t="e">
        <f>((Data!BL568-Data!#REF!)/Data!#REF!)*10</f>
        <v>#REF!</v>
      </c>
      <c r="BM569" s="8"/>
      <c r="BN569" s="8"/>
      <c r="BO569" s="8"/>
      <c r="BP569" s="8"/>
      <c r="BQ569" s="8"/>
    </row>
    <row r="570" spans="1:69">
      <c r="A570" t="s">
        <v>1143</v>
      </c>
      <c r="B570" s="1" t="s">
        <v>2327</v>
      </c>
      <c r="C570" s="16" t="s">
        <v>1144</v>
      </c>
      <c r="D570" s="16" t="s">
        <v>1365</v>
      </c>
      <c r="E570" s="2" t="e">
        <f>((Data!E569-Data!#REF!)/Data!#REF!)*10</f>
        <v>#REF!</v>
      </c>
      <c r="F570" s="2" t="e">
        <f>((Data!F569-Data!#REF!)/Data!#REF!)*10</f>
        <v>#REF!</v>
      </c>
      <c r="G570" s="2" t="e">
        <f>((Data!G569-Data!#REF!)/Data!#REF!)*10</f>
        <v>#REF!</v>
      </c>
      <c r="H570" s="2" t="e">
        <f>((Data!H569-Data!#REF!)/Data!#REF!)*10</f>
        <v>#REF!</v>
      </c>
      <c r="I570" s="2" t="e">
        <f>((Data!I569-Data!#REF!)/Data!#REF!)*10</f>
        <v>#REF!</v>
      </c>
      <c r="J570" s="2" t="e">
        <f>((Data!#REF!-Data!J569)/Data!#REF!)*10</f>
        <v>#REF!</v>
      </c>
      <c r="K570" s="2" t="e">
        <f>((Data!#REF!-Data!K569)/Data!#REF!)*10</f>
        <v>#REF!</v>
      </c>
      <c r="L570" s="2" t="e">
        <f>((Data!#REF!-Data!L569)/Data!#REF!)*10</f>
        <v>#REF!</v>
      </c>
      <c r="M570" s="2" t="e">
        <f>((Data!#REF!-Data!M569)/Data!#REF!)*10</f>
        <v>#REF!</v>
      </c>
      <c r="N570" s="2" t="e">
        <f>((Data!#REF!-Data!N569)/Data!#REF!)*10</f>
        <v>#REF!</v>
      </c>
      <c r="O570" s="2" t="e">
        <f>((Data!#REF!-Data!O569)/Data!#REF!)*10</f>
        <v>#REF!</v>
      </c>
      <c r="P570" s="2" t="e">
        <f>((Data!#REF!-Data!P569)/Data!#REF!)*10</f>
        <v>#REF!</v>
      </c>
      <c r="Q570" s="2" t="e">
        <f>((Data!#REF!-Data!Q569)/Data!#REF!)*10</f>
        <v>#REF!</v>
      </c>
      <c r="R570" s="2" t="e">
        <f>((Data!#REF!-Data!R569)/Data!#REF!)*10</f>
        <v>#REF!</v>
      </c>
      <c r="S570" s="2" t="e">
        <f>((Data!#REF!-Data!S569)/Data!#REF!)*10</f>
        <v>#REF!</v>
      </c>
      <c r="T570" s="2" t="e">
        <f>((Data!#REF!-Data!T569)/Data!#REF!)*10</f>
        <v>#REF!</v>
      </c>
      <c r="U570" s="2" t="e">
        <f>((Data!#REF!-Data!U569)/Data!#REF!)*10</f>
        <v>#REF!</v>
      </c>
      <c r="V570" s="2" t="e">
        <f>((Data!#REF!-Data!V569)/Data!#REF!)*10</f>
        <v>#REF!</v>
      </c>
      <c r="W570" s="2" t="e">
        <f>((Data!#REF!-Data!W569)/Data!#REF!)*10</f>
        <v>#REF!</v>
      </c>
      <c r="X570" s="2" t="e">
        <f>((Data!#REF!-Data!X569)/Data!#REF!)*10</f>
        <v>#REF!</v>
      </c>
      <c r="Y570" s="2" t="e">
        <f>((Data!#REF!-Data!Y569)/Data!#REF!)*10</f>
        <v>#REF!</v>
      </c>
      <c r="Z570" s="2" t="e">
        <f>((Data!#REF!-Data!Z569)/Data!#REF!)*10</f>
        <v>#REF!</v>
      </c>
      <c r="AA570" s="2" t="e">
        <f>((Data!#REF!-Data!AA569)/Data!#REF!)*10</f>
        <v>#REF!</v>
      </c>
      <c r="AB570" s="2" t="e">
        <f>((Data!#REF!-Data!AB569)/Data!#REF!)*10</f>
        <v>#REF!</v>
      </c>
      <c r="AC570" s="2" t="e">
        <f>((Data!#REF!-Data!AC569)/Data!#REF!)*10</f>
        <v>#REF!</v>
      </c>
      <c r="AD570" s="2" t="e">
        <f>((Data!#REF!-Data!AD569)/Data!#REF!)*10</f>
        <v>#REF!</v>
      </c>
      <c r="AE570" s="2" t="e">
        <f>((Data!#REF!-Data!AE569)/Data!#REF!)*10</f>
        <v>#REF!</v>
      </c>
      <c r="AF570" s="2" t="e">
        <f>((Data!#REF!-Data!AF569)/Data!#REF!)*10</f>
        <v>#REF!</v>
      </c>
      <c r="AG570" s="2" t="e">
        <f>((Data!#REF!-Data!AG569)/Data!#REF!)*10</f>
        <v>#REF!</v>
      </c>
      <c r="AH570" s="2" t="e">
        <f>((Data!#REF!-Data!AH569)/Data!#REF!)*10</f>
        <v>#REF!</v>
      </c>
      <c r="AI570" s="2" t="e">
        <f>((Data!AI569-Data!#REF!)/Data!#REF!)*10</f>
        <v>#REF!</v>
      </c>
      <c r="AJ570" s="2" t="e">
        <f>((Data!AJ569-Data!#REF!)/Data!#REF!)*10</f>
        <v>#REF!</v>
      </c>
      <c r="AK570" s="2" t="e">
        <f>((Data!AK569-Data!#REF!)/Data!#REF!)*10</f>
        <v>#REF!</v>
      </c>
      <c r="AL570" s="2" t="e">
        <f>((Data!AL569-Data!#REF!)/Data!#REF!)*10</f>
        <v>#REF!</v>
      </c>
      <c r="AM570" s="2" t="e">
        <f>((Data!AM569-Data!#REF!)/Data!#REF!)*10</f>
        <v>#REF!</v>
      </c>
      <c r="AN570" s="2" t="e">
        <f>((Data!#REF!-Data!AN569)/Data!#REF!)*10</f>
        <v>#REF!</v>
      </c>
      <c r="AO570" s="2" t="e">
        <f>((Data!#REF!-Data!AO569)/Data!#REF!)*10</f>
        <v>#REF!</v>
      </c>
      <c r="AP570" s="2" t="e">
        <f>((Data!#REF!-Data!AP569)/Data!#REF!)*10</f>
        <v>#REF!</v>
      </c>
      <c r="AQ570" s="2" t="e">
        <f>((Data!#REF!-Data!AQ569)/Data!#REF!)*10</f>
        <v>#REF!</v>
      </c>
      <c r="AR570" s="2" t="e">
        <f>((Data!#REF!-Data!AR569)/Data!#REF!)*10</f>
        <v>#REF!</v>
      </c>
      <c r="AS570" s="2" t="e">
        <f>((Data!#REF!-Data!AS569)/Data!#REF!)*10</f>
        <v>#REF!</v>
      </c>
      <c r="AT570" s="2" t="e">
        <f>((Data!#REF!-Data!AT569)/Data!#REF!)*10</f>
        <v>#REF!</v>
      </c>
      <c r="AU570" s="2" t="e">
        <f>((Data!#REF!-Data!AU569)/Data!#REF!)*10</f>
        <v>#REF!</v>
      </c>
      <c r="AV570" s="2" t="e">
        <f>((Data!#REF!-Data!AV569)/Data!#REF!)*10</f>
        <v>#REF!</v>
      </c>
      <c r="AW570" s="2" t="e">
        <f>((Data!#REF!-Data!AW569)/Data!#REF!)*10</f>
        <v>#REF!</v>
      </c>
      <c r="AX570" s="2" t="e">
        <f>((Data!AX569-Data!#REF!)/Data!#REF!)*10</f>
        <v>#REF!</v>
      </c>
      <c r="AY570" s="2" t="e">
        <f>((Data!AY569-Data!#REF!)/Data!#REF!)*10</f>
        <v>#REF!</v>
      </c>
      <c r="AZ570" s="2" t="e">
        <f>((Data!AZ569-Data!#REF!)/Data!#REF!)*10</f>
        <v>#REF!</v>
      </c>
      <c r="BA570" s="2" t="e">
        <f>((Data!BA569-Data!#REF!)/Data!#REF!)*10</f>
        <v>#REF!</v>
      </c>
      <c r="BB570" s="2" t="e">
        <f>((Data!BB569-Data!#REF!)/Data!#REF!)*10</f>
        <v>#REF!</v>
      </c>
      <c r="BC570" s="2" t="e">
        <f>((Data!BC569-Data!#REF!)/Data!#REF!)*10</f>
        <v>#REF!</v>
      </c>
      <c r="BD570" s="2" t="e">
        <f>((Data!BD569-Data!#REF!)/Data!#REF!)*10</f>
        <v>#REF!</v>
      </c>
      <c r="BE570" s="2" t="e">
        <f>((Data!BE569-Data!#REF!)/Data!#REF!)*10</f>
        <v>#REF!</v>
      </c>
      <c r="BF570" s="2" t="e">
        <f>((Data!BF569-Data!#REF!)/Data!#REF!)*10</f>
        <v>#REF!</v>
      </c>
      <c r="BG570" s="2" t="e">
        <f>((Data!BG569-Data!#REF!)/Data!#REF!)*10</f>
        <v>#REF!</v>
      </c>
      <c r="BH570" s="2" t="e">
        <f>((Data!BH569-Data!#REF!)/Data!#REF!)*10</f>
        <v>#REF!</v>
      </c>
      <c r="BI570" s="2" t="e">
        <f>((Data!BI569-Data!#REF!)/Data!#REF!)*10</f>
        <v>#REF!</v>
      </c>
      <c r="BJ570" s="2" t="e">
        <f>((Data!BJ569-Data!#REF!)/Data!#REF!)*10</f>
        <v>#REF!</v>
      </c>
      <c r="BK570" s="2" t="e">
        <f>((Data!BK569-Data!#REF!)/Data!#REF!)*10</f>
        <v>#REF!</v>
      </c>
      <c r="BL570" s="2" t="e">
        <f>((Data!BL569-Data!#REF!)/Data!#REF!)*10</f>
        <v>#REF!</v>
      </c>
      <c r="BM570" s="8"/>
      <c r="BN570" s="8"/>
      <c r="BO570" s="8"/>
      <c r="BP570" s="8"/>
      <c r="BQ570" s="8"/>
    </row>
    <row r="571" spans="1:69">
      <c r="A571" t="s">
        <v>1145</v>
      </c>
      <c r="B571" s="1" t="s">
        <v>2328</v>
      </c>
      <c r="C571" s="16" t="s">
        <v>1146</v>
      </c>
      <c r="D571" s="16" t="s">
        <v>1365</v>
      </c>
      <c r="E571" s="2" t="e">
        <f>((Data!E570-Data!#REF!)/Data!#REF!)*10</f>
        <v>#REF!</v>
      </c>
      <c r="F571" s="2" t="e">
        <f>((Data!F570-Data!#REF!)/Data!#REF!)*10</f>
        <v>#REF!</v>
      </c>
      <c r="G571" s="2" t="e">
        <f>((Data!G570-Data!#REF!)/Data!#REF!)*10</f>
        <v>#REF!</v>
      </c>
      <c r="H571" s="2" t="e">
        <f>((Data!H570-Data!#REF!)/Data!#REF!)*10</f>
        <v>#REF!</v>
      </c>
      <c r="I571" s="2" t="e">
        <f>((Data!I570-Data!#REF!)/Data!#REF!)*10</f>
        <v>#REF!</v>
      </c>
      <c r="J571" s="2" t="e">
        <f>((Data!#REF!-Data!J570)/Data!#REF!)*10</f>
        <v>#REF!</v>
      </c>
      <c r="K571" s="2" t="e">
        <f>((Data!#REF!-Data!K570)/Data!#REF!)*10</f>
        <v>#REF!</v>
      </c>
      <c r="L571" s="2" t="e">
        <f>((Data!#REF!-Data!L570)/Data!#REF!)*10</f>
        <v>#REF!</v>
      </c>
      <c r="M571" s="2" t="e">
        <f>((Data!#REF!-Data!M570)/Data!#REF!)*10</f>
        <v>#REF!</v>
      </c>
      <c r="N571" s="2" t="e">
        <f>((Data!#REF!-Data!N570)/Data!#REF!)*10</f>
        <v>#REF!</v>
      </c>
      <c r="O571" s="2" t="e">
        <f>((Data!#REF!-Data!O570)/Data!#REF!)*10</f>
        <v>#REF!</v>
      </c>
      <c r="P571" s="2" t="e">
        <f>((Data!#REF!-Data!P570)/Data!#REF!)*10</f>
        <v>#REF!</v>
      </c>
      <c r="Q571" s="2" t="e">
        <f>((Data!#REF!-Data!Q570)/Data!#REF!)*10</f>
        <v>#REF!</v>
      </c>
      <c r="R571" s="2" t="e">
        <f>((Data!#REF!-Data!R570)/Data!#REF!)*10</f>
        <v>#REF!</v>
      </c>
      <c r="S571" s="2" t="e">
        <f>((Data!#REF!-Data!S570)/Data!#REF!)*10</f>
        <v>#REF!</v>
      </c>
      <c r="T571" s="2" t="e">
        <f>((Data!#REF!-Data!T570)/Data!#REF!)*10</f>
        <v>#REF!</v>
      </c>
      <c r="U571" s="2" t="e">
        <f>((Data!#REF!-Data!U570)/Data!#REF!)*10</f>
        <v>#REF!</v>
      </c>
      <c r="V571" s="2" t="e">
        <f>((Data!#REF!-Data!V570)/Data!#REF!)*10</f>
        <v>#REF!</v>
      </c>
      <c r="W571" s="2" t="e">
        <f>((Data!#REF!-Data!W570)/Data!#REF!)*10</f>
        <v>#REF!</v>
      </c>
      <c r="X571" s="2" t="e">
        <f>((Data!#REF!-Data!X570)/Data!#REF!)*10</f>
        <v>#REF!</v>
      </c>
      <c r="Y571" s="2" t="e">
        <f>((Data!#REF!-Data!Y570)/Data!#REF!)*10</f>
        <v>#REF!</v>
      </c>
      <c r="Z571" s="2" t="e">
        <f>((Data!#REF!-Data!Z570)/Data!#REF!)*10</f>
        <v>#REF!</v>
      </c>
      <c r="AA571" s="2" t="e">
        <f>((Data!#REF!-Data!AA570)/Data!#REF!)*10</f>
        <v>#REF!</v>
      </c>
      <c r="AB571" s="2" t="e">
        <f>((Data!#REF!-Data!AB570)/Data!#REF!)*10</f>
        <v>#REF!</v>
      </c>
      <c r="AC571" s="2" t="e">
        <f>((Data!#REF!-Data!AC570)/Data!#REF!)*10</f>
        <v>#REF!</v>
      </c>
      <c r="AD571" s="2" t="e">
        <f>((Data!#REF!-Data!AD570)/Data!#REF!)*10</f>
        <v>#REF!</v>
      </c>
      <c r="AE571" s="2" t="e">
        <f>((Data!#REF!-Data!AE570)/Data!#REF!)*10</f>
        <v>#REF!</v>
      </c>
      <c r="AF571" s="2" t="e">
        <f>((Data!#REF!-Data!AF570)/Data!#REF!)*10</f>
        <v>#REF!</v>
      </c>
      <c r="AG571" s="2" t="e">
        <f>((Data!#REF!-Data!AG570)/Data!#REF!)*10</f>
        <v>#REF!</v>
      </c>
      <c r="AH571" s="2" t="e">
        <f>((Data!#REF!-Data!AH570)/Data!#REF!)*10</f>
        <v>#REF!</v>
      </c>
      <c r="AI571" s="2" t="e">
        <f>((Data!AI570-Data!#REF!)/Data!#REF!)*10</f>
        <v>#REF!</v>
      </c>
      <c r="AJ571" s="2" t="e">
        <f>((Data!AJ570-Data!#REF!)/Data!#REF!)*10</f>
        <v>#REF!</v>
      </c>
      <c r="AK571" s="2" t="e">
        <f>((Data!AK570-Data!#REF!)/Data!#REF!)*10</f>
        <v>#REF!</v>
      </c>
      <c r="AL571" s="2" t="e">
        <f>((Data!AL570-Data!#REF!)/Data!#REF!)*10</f>
        <v>#REF!</v>
      </c>
      <c r="AM571" s="2" t="e">
        <f>((Data!AM570-Data!#REF!)/Data!#REF!)*10</f>
        <v>#REF!</v>
      </c>
      <c r="AN571" s="2" t="e">
        <f>((Data!#REF!-Data!AN570)/Data!#REF!)*10</f>
        <v>#REF!</v>
      </c>
      <c r="AO571" s="2" t="e">
        <f>((Data!#REF!-Data!AO570)/Data!#REF!)*10</f>
        <v>#REF!</v>
      </c>
      <c r="AP571" s="2" t="e">
        <f>((Data!#REF!-Data!AP570)/Data!#REF!)*10</f>
        <v>#REF!</v>
      </c>
      <c r="AQ571" s="2" t="e">
        <f>((Data!#REF!-Data!AQ570)/Data!#REF!)*10</f>
        <v>#REF!</v>
      </c>
      <c r="AR571" s="2" t="e">
        <f>((Data!#REF!-Data!AR570)/Data!#REF!)*10</f>
        <v>#REF!</v>
      </c>
      <c r="AS571" s="2" t="e">
        <f>((Data!#REF!-Data!AS570)/Data!#REF!)*10</f>
        <v>#REF!</v>
      </c>
      <c r="AT571" s="2" t="e">
        <f>((Data!#REF!-Data!AT570)/Data!#REF!)*10</f>
        <v>#REF!</v>
      </c>
      <c r="AU571" s="2" t="e">
        <f>((Data!#REF!-Data!AU570)/Data!#REF!)*10</f>
        <v>#REF!</v>
      </c>
      <c r="AV571" s="2" t="e">
        <f>((Data!#REF!-Data!AV570)/Data!#REF!)*10</f>
        <v>#REF!</v>
      </c>
      <c r="AW571" s="2" t="e">
        <f>((Data!#REF!-Data!AW570)/Data!#REF!)*10</f>
        <v>#REF!</v>
      </c>
      <c r="AX571" s="2" t="e">
        <f>((Data!AX570-Data!#REF!)/Data!#REF!)*10</f>
        <v>#REF!</v>
      </c>
      <c r="AY571" s="2" t="e">
        <f>((Data!AY570-Data!#REF!)/Data!#REF!)*10</f>
        <v>#REF!</v>
      </c>
      <c r="AZ571" s="2" t="e">
        <f>((Data!AZ570-Data!#REF!)/Data!#REF!)*10</f>
        <v>#REF!</v>
      </c>
      <c r="BA571" s="2" t="e">
        <f>((Data!BA570-Data!#REF!)/Data!#REF!)*10</f>
        <v>#REF!</v>
      </c>
      <c r="BB571" s="2" t="e">
        <f>((Data!BB570-Data!#REF!)/Data!#REF!)*10</f>
        <v>#REF!</v>
      </c>
      <c r="BC571" s="2" t="e">
        <f>((Data!BC570-Data!#REF!)/Data!#REF!)*10</f>
        <v>#REF!</v>
      </c>
      <c r="BD571" s="2" t="e">
        <f>((Data!BD570-Data!#REF!)/Data!#REF!)*10</f>
        <v>#REF!</v>
      </c>
      <c r="BE571" s="2" t="e">
        <f>((Data!BE570-Data!#REF!)/Data!#REF!)*10</f>
        <v>#REF!</v>
      </c>
      <c r="BF571" s="2" t="e">
        <f>((Data!BF570-Data!#REF!)/Data!#REF!)*10</f>
        <v>#REF!</v>
      </c>
      <c r="BG571" s="2" t="e">
        <f>((Data!BG570-Data!#REF!)/Data!#REF!)*10</f>
        <v>#REF!</v>
      </c>
      <c r="BH571" s="2" t="e">
        <f>((Data!BH570-Data!#REF!)/Data!#REF!)*10</f>
        <v>#REF!</v>
      </c>
      <c r="BI571" s="2" t="e">
        <f>((Data!BI570-Data!#REF!)/Data!#REF!)*10</f>
        <v>#REF!</v>
      </c>
      <c r="BJ571" s="2" t="e">
        <f>((Data!BJ570-Data!#REF!)/Data!#REF!)*10</f>
        <v>#REF!</v>
      </c>
      <c r="BK571" s="2" t="e">
        <f>((Data!BK570-Data!#REF!)/Data!#REF!)*10</f>
        <v>#REF!</v>
      </c>
      <c r="BL571" s="2" t="e">
        <f>((Data!BL570-Data!#REF!)/Data!#REF!)*10</f>
        <v>#REF!</v>
      </c>
      <c r="BM571" s="8"/>
      <c r="BN571" s="8"/>
      <c r="BO571" s="8"/>
      <c r="BP571" s="8"/>
      <c r="BQ571" s="8"/>
    </row>
    <row r="572" spans="1:69">
      <c r="A572" t="s">
        <v>1147</v>
      </c>
      <c r="B572" s="1" t="s">
        <v>2329</v>
      </c>
      <c r="C572" s="16" t="s">
        <v>1148</v>
      </c>
      <c r="D572" s="16" t="s">
        <v>1365</v>
      </c>
      <c r="E572" s="2" t="e">
        <f>((Data!E571-Data!#REF!)/Data!#REF!)*10</f>
        <v>#REF!</v>
      </c>
      <c r="F572" s="2" t="e">
        <f>((Data!F571-Data!#REF!)/Data!#REF!)*10</f>
        <v>#REF!</v>
      </c>
      <c r="G572" s="2" t="e">
        <f>((Data!G571-Data!#REF!)/Data!#REF!)*10</f>
        <v>#REF!</v>
      </c>
      <c r="H572" s="2" t="e">
        <f>((Data!H571-Data!#REF!)/Data!#REF!)*10</f>
        <v>#REF!</v>
      </c>
      <c r="I572" s="2" t="e">
        <f>((Data!I571-Data!#REF!)/Data!#REF!)*10</f>
        <v>#REF!</v>
      </c>
      <c r="J572" s="2" t="e">
        <f>((Data!#REF!-Data!J571)/Data!#REF!)*10</f>
        <v>#REF!</v>
      </c>
      <c r="K572" s="2" t="e">
        <f>((Data!#REF!-Data!K571)/Data!#REF!)*10</f>
        <v>#REF!</v>
      </c>
      <c r="L572" s="2" t="e">
        <f>((Data!#REF!-Data!L571)/Data!#REF!)*10</f>
        <v>#REF!</v>
      </c>
      <c r="M572" s="2" t="e">
        <f>((Data!#REF!-Data!M571)/Data!#REF!)*10</f>
        <v>#REF!</v>
      </c>
      <c r="N572" s="2" t="e">
        <f>((Data!#REF!-Data!N571)/Data!#REF!)*10</f>
        <v>#REF!</v>
      </c>
      <c r="O572" s="2" t="e">
        <f>((Data!#REF!-Data!O571)/Data!#REF!)*10</f>
        <v>#REF!</v>
      </c>
      <c r="P572" s="2" t="e">
        <f>((Data!#REF!-Data!P571)/Data!#REF!)*10</f>
        <v>#REF!</v>
      </c>
      <c r="Q572" s="2" t="e">
        <f>((Data!#REF!-Data!Q571)/Data!#REF!)*10</f>
        <v>#REF!</v>
      </c>
      <c r="R572" s="2" t="e">
        <f>((Data!#REF!-Data!R571)/Data!#REF!)*10</f>
        <v>#REF!</v>
      </c>
      <c r="S572" s="2" t="e">
        <f>((Data!#REF!-Data!S571)/Data!#REF!)*10</f>
        <v>#REF!</v>
      </c>
      <c r="T572" s="2" t="e">
        <f>((Data!#REF!-Data!T571)/Data!#REF!)*10</f>
        <v>#REF!</v>
      </c>
      <c r="U572" s="2" t="e">
        <f>((Data!#REF!-Data!U571)/Data!#REF!)*10</f>
        <v>#REF!</v>
      </c>
      <c r="V572" s="2" t="e">
        <f>((Data!#REF!-Data!V571)/Data!#REF!)*10</f>
        <v>#REF!</v>
      </c>
      <c r="W572" s="2" t="e">
        <f>((Data!#REF!-Data!W571)/Data!#REF!)*10</f>
        <v>#REF!</v>
      </c>
      <c r="X572" s="2" t="e">
        <f>((Data!#REF!-Data!X571)/Data!#REF!)*10</f>
        <v>#REF!</v>
      </c>
      <c r="Y572" s="2" t="e">
        <f>((Data!#REF!-Data!Y571)/Data!#REF!)*10</f>
        <v>#REF!</v>
      </c>
      <c r="Z572" s="2" t="e">
        <f>((Data!#REF!-Data!Z571)/Data!#REF!)*10</f>
        <v>#REF!</v>
      </c>
      <c r="AA572" s="2" t="e">
        <f>((Data!#REF!-Data!AA571)/Data!#REF!)*10</f>
        <v>#REF!</v>
      </c>
      <c r="AB572" s="2" t="e">
        <f>((Data!#REF!-Data!AB571)/Data!#REF!)*10</f>
        <v>#REF!</v>
      </c>
      <c r="AC572" s="2" t="e">
        <f>((Data!#REF!-Data!AC571)/Data!#REF!)*10</f>
        <v>#REF!</v>
      </c>
      <c r="AD572" s="2" t="e">
        <f>((Data!#REF!-Data!AD571)/Data!#REF!)*10</f>
        <v>#REF!</v>
      </c>
      <c r="AE572" s="2" t="e">
        <f>((Data!#REF!-Data!AE571)/Data!#REF!)*10</f>
        <v>#REF!</v>
      </c>
      <c r="AF572" s="2" t="e">
        <f>((Data!#REF!-Data!AF571)/Data!#REF!)*10</f>
        <v>#REF!</v>
      </c>
      <c r="AG572" s="2" t="e">
        <f>((Data!#REF!-Data!AG571)/Data!#REF!)*10</f>
        <v>#REF!</v>
      </c>
      <c r="AH572" s="2" t="e">
        <f>((Data!#REF!-Data!AH571)/Data!#REF!)*10</f>
        <v>#REF!</v>
      </c>
      <c r="AI572" s="2" t="e">
        <f>((Data!AI571-Data!#REF!)/Data!#REF!)*10</f>
        <v>#REF!</v>
      </c>
      <c r="AJ572" s="2" t="e">
        <f>((Data!AJ571-Data!#REF!)/Data!#REF!)*10</f>
        <v>#REF!</v>
      </c>
      <c r="AK572" s="2" t="e">
        <f>((Data!AK571-Data!#REF!)/Data!#REF!)*10</f>
        <v>#REF!</v>
      </c>
      <c r="AL572" s="2" t="e">
        <f>((Data!AL571-Data!#REF!)/Data!#REF!)*10</f>
        <v>#REF!</v>
      </c>
      <c r="AM572" s="2" t="e">
        <f>((Data!AM571-Data!#REF!)/Data!#REF!)*10</f>
        <v>#REF!</v>
      </c>
      <c r="AN572" s="2" t="e">
        <f>((Data!#REF!-Data!AN571)/Data!#REF!)*10</f>
        <v>#REF!</v>
      </c>
      <c r="AO572" s="2" t="e">
        <f>((Data!#REF!-Data!AO571)/Data!#REF!)*10</f>
        <v>#REF!</v>
      </c>
      <c r="AP572" s="2" t="e">
        <f>((Data!#REF!-Data!AP571)/Data!#REF!)*10</f>
        <v>#REF!</v>
      </c>
      <c r="AQ572" s="2" t="e">
        <f>((Data!#REF!-Data!AQ571)/Data!#REF!)*10</f>
        <v>#REF!</v>
      </c>
      <c r="AR572" s="2" t="e">
        <f>((Data!#REF!-Data!AR571)/Data!#REF!)*10</f>
        <v>#REF!</v>
      </c>
      <c r="AS572" s="2" t="e">
        <f>((Data!#REF!-Data!AS571)/Data!#REF!)*10</f>
        <v>#REF!</v>
      </c>
      <c r="AT572" s="2" t="e">
        <f>((Data!#REF!-Data!AT571)/Data!#REF!)*10</f>
        <v>#REF!</v>
      </c>
      <c r="AU572" s="2" t="e">
        <f>((Data!#REF!-Data!AU571)/Data!#REF!)*10</f>
        <v>#REF!</v>
      </c>
      <c r="AV572" s="2" t="e">
        <f>((Data!#REF!-Data!AV571)/Data!#REF!)*10</f>
        <v>#REF!</v>
      </c>
      <c r="AW572" s="2" t="e">
        <f>((Data!#REF!-Data!AW571)/Data!#REF!)*10</f>
        <v>#REF!</v>
      </c>
      <c r="AX572" s="2" t="e">
        <f>((Data!AX571-Data!#REF!)/Data!#REF!)*10</f>
        <v>#REF!</v>
      </c>
      <c r="AY572" s="2" t="e">
        <f>((Data!AY571-Data!#REF!)/Data!#REF!)*10</f>
        <v>#REF!</v>
      </c>
      <c r="AZ572" s="2" t="e">
        <f>((Data!AZ571-Data!#REF!)/Data!#REF!)*10</f>
        <v>#REF!</v>
      </c>
      <c r="BA572" s="2" t="e">
        <f>((Data!BA571-Data!#REF!)/Data!#REF!)*10</f>
        <v>#REF!</v>
      </c>
      <c r="BB572" s="2" t="e">
        <f>((Data!BB571-Data!#REF!)/Data!#REF!)*10</f>
        <v>#REF!</v>
      </c>
      <c r="BC572" s="2" t="e">
        <f>((Data!BC571-Data!#REF!)/Data!#REF!)*10</f>
        <v>#REF!</v>
      </c>
      <c r="BD572" s="2" t="e">
        <f>((Data!BD571-Data!#REF!)/Data!#REF!)*10</f>
        <v>#REF!</v>
      </c>
      <c r="BE572" s="2" t="e">
        <f>((Data!BE571-Data!#REF!)/Data!#REF!)*10</f>
        <v>#REF!</v>
      </c>
      <c r="BF572" s="2" t="e">
        <f>((Data!BF571-Data!#REF!)/Data!#REF!)*10</f>
        <v>#REF!</v>
      </c>
      <c r="BG572" s="2" t="e">
        <f>((Data!BG571-Data!#REF!)/Data!#REF!)*10</f>
        <v>#REF!</v>
      </c>
      <c r="BH572" s="2" t="e">
        <f>((Data!BH571-Data!#REF!)/Data!#REF!)*10</f>
        <v>#REF!</v>
      </c>
      <c r="BI572" s="2" t="e">
        <f>((Data!BI571-Data!#REF!)/Data!#REF!)*10</f>
        <v>#REF!</v>
      </c>
      <c r="BJ572" s="2" t="e">
        <f>((Data!BJ571-Data!#REF!)/Data!#REF!)*10</f>
        <v>#REF!</v>
      </c>
      <c r="BK572" s="2" t="e">
        <f>((Data!BK571-Data!#REF!)/Data!#REF!)*10</f>
        <v>#REF!</v>
      </c>
      <c r="BL572" s="2" t="e">
        <f>((Data!BL571-Data!#REF!)/Data!#REF!)*10</f>
        <v>#REF!</v>
      </c>
      <c r="BM572" s="8"/>
      <c r="BN572" s="8"/>
      <c r="BO572" s="8"/>
      <c r="BP572" s="8"/>
      <c r="BQ572" s="8"/>
    </row>
    <row r="573" spans="1:69">
      <c r="A573" t="s">
        <v>1149</v>
      </c>
      <c r="B573" s="1" t="s">
        <v>2330</v>
      </c>
      <c r="C573" s="16" t="s">
        <v>1150</v>
      </c>
      <c r="D573" s="16" t="s">
        <v>1365</v>
      </c>
      <c r="E573" s="2" t="e">
        <f>((Data!E572-Data!#REF!)/Data!#REF!)*10</f>
        <v>#REF!</v>
      </c>
      <c r="F573" s="2" t="e">
        <f>((Data!F572-Data!#REF!)/Data!#REF!)*10</f>
        <v>#REF!</v>
      </c>
      <c r="G573" s="2" t="e">
        <f>((Data!G572-Data!#REF!)/Data!#REF!)*10</f>
        <v>#REF!</v>
      </c>
      <c r="H573" s="2" t="e">
        <f>((Data!H572-Data!#REF!)/Data!#REF!)*10</f>
        <v>#REF!</v>
      </c>
      <c r="I573" s="2" t="e">
        <f>((Data!I572-Data!#REF!)/Data!#REF!)*10</f>
        <v>#REF!</v>
      </c>
      <c r="J573" s="2" t="e">
        <f>((Data!#REF!-Data!J572)/Data!#REF!)*10</f>
        <v>#REF!</v>
      </c>
      <c r="K573" s="2" t="e">
        <f>((Data!#REF!-Data!K572)/Data!#REF!)*10</f>
        <v>#REF!</v>
      </c>
      <c r="L573" s="2" t="e">
        <f>((Data!#REF!-Data!L572)/Data!#REF!)*10</f>
        <v>#REF!</v>
      </c>
      <c r="M573" s="2" t="e">
        <f>((Data!#REF!-Data!M572)/Data!#REF!)*10</f>
        <v>#REF!</v>
      </c>
      <c r="N573" s="2" t="e">
        <f>((Data!#REF!-Data!N572)/Data!#REF!)*10</f>
        <v>#REF!</v>
      </c>
      <c r="O573" s="2" t="e">
        <f>((Data!#REF!-Data!O572)/Data!#REF!)*10</f>
        <v>#REF!</v>
      </c>
      <c r="P573" s="2" t="e">
        <f>((Data!#REF!-Data!P572)/Data!#REF!)*10</f>
        <v>#REF!</v>
      </c>
      <c r="Q573" s="2" t="e">
        <f>((Data!#REF!-Data!Q572)/Data!#REF!)*10</f>
        <v>#REF!</v>
      </c>
      <c r="R573" s="2" t="e">
        <f>((Data!#REF!-Data!R572)/Data!#REF!)*10</f>
        <v>#REF!</v>
      </c>
      <c r="S573" s="2" t="e">
        <f>((Data!#REF!-Data!S572)/Data!#REF!)*10</f>
        <v>#REF!</v>
      </c>
      <c r="T573" s="2" t="e">
        <f>((Data!#REF!-Data!T572)/Data!#REF!)*10</f>
        <v>#REF!</v>
      </c>
      <c r="U573" s="2" t="e">
        <f>((Data!#REF!-Data!U572)/Data!#REF!)*10</f>
        <v>#REF!</v>
      </c>
      <c r="V573" s="2" t="e">
        <f>((Data!#REF!-Data!V572)/Data!#REF!)*10</f>
        <v>#REF!</v>
      </c>
      <c r="W573" s="2" t="e">
        <f>((Data!#REF!-Data!W572)/Data!#REF!)*10</f>
        <v>#REF!</v>
      </c>
      <c r="X573" s="2" t="e">
        <f>((Data!#REF!-Data!X572)/Data!#REF!)*10</f>
        <v>#REF!</v>
      </c>
      <c r="Y573" s="2" t="e">
        <f>((Data!#REF!-Data!Y572)/Data!#REF!)*10</f>
        <v>#REF!</v>
      </c>
      <c r="Z573" s="2" t="e">
        <f>((Data!#REF!-Data!Z572)/Data!#REF!)*10</f>
        <v>#REF!</v>
      </c>
      <c r="AA573" s="2" t="e">
        <f>((Data!#REF!-Data!AA572)/Data!#REF!)*10</f>
        <v>#REF!</v>
      </c>
      <c r="AB573" s="2" t="e">
        <f>((Data!#REF!-Data!AB572)/Data!#REF!)*10</f>
        <v>#REF!</v>
      </c>
      <c r="AC573" s="2" t="e">
        <f>((Data!#REF!-Data!AC572)/Data!#REF!)*10</f>
        <v>#REF!</v>
      </c>
      <c r="AD573" s="2" t="e">
        <f>((Data!#REF!-Data!AD572)/Data!#REF!)*10</f>
        <v>#REF!</v>
      </c>
      <c r="AE573" s="2" t="e">
        <f>((Data!#REF!-Data!AE572)/Data!#REF!)*10</f>
        <v>#REF!</v>
      </c>
      <c r="AF573" s="2" t="e">
        <f>((Data!#REF!-Data!AF572)/Data!#REF!)*10</f>
        <v>#REF!</v>
      </c>
      <c r="AG573" s="2" t="e">
        <f>((Data!#REF!-Data!AG572)/Data!#REF!)*10</f>
        <v>#REF!</v>
      </c>
      <c r="AH573" s="2" t="e">
        <f>((Data!#REF!-Data!AH572)/Data!#REF!)*10</f>
        <v>#REF!</v>
      </c>
      <c r="AI573" s="2" t="e">
        <f>((Data!AI572-Data!#REF!)/Data!#REF!)*10</f>
        <v>#REF!</v>
      </c>
      <c r="AJ573" s="2" t="e">
        <f>((Data!AJ572-Data!#REF!)/Data!#REF!)*10</f>
        <v>#REF!</v>
      </c>
      <c r="AK573" s="2" t="e">
        <f>((Data!AK572-Data!#REF!)/Data!#REF!)*10</f>
        <v>#REF!</v>
      </c>
      <c r="AL573" s="2" t="e">
        <f>((Data!AL572-Data!#REF!)/Data!#REF!)*10</f>
        <v>#REF!</v>
      </c>
      <c r="AM573" s="2" t="e">
        <f>((Data!AM572-Data!#REF!)/Data!#REF!)*10</f>
        <v>#REF!</v>
      </c>
      <c r="AN573" s="2" t="e">
        <f>((Data!#REF!-Data!AN572)/Data!#REF!)*10</f>
        <v>#REF!</v>
      </c>
      <c r="AO573" s="2" t="e">
        <f>((Data!#REF!-Data!AO572)/Data!#REF!)*10</f>
        <v>#REF!</v>
      </c>
      <c r="AP573" s="2" t="e">
        <f>((Data!#REF!-Data!AP572)/Data!#REF!)*10</f>
        <v>#REF!</v>
      </c>
      <c r="AQ573" s="2" t="e">
        <f>((Data!#REF!-Data!AQ572)/Data!#REF!)*10</f>
        <v>#REF!</v>
      </c>
      <c r="AR573" s="2" t="e">
        <f>((Data!#REF!-Data!AR572)/Data!#REF!)*10</f>
        <v>#REF!</v>
      </c>
      <c r="AS573" s="2" t="e">
        <f>((Data!#REF!-Data!AS572)/Data!#REF!)*10</f>
        <v>#REF!</v>
      </c>
      <c r="AT573" s="2" t="e">
        <f>((Data!#REF!-Data!AT572)/Data!#REF!)*10</f>
        <v>#REF!</v>
      </c>
      <c r="AU573" s="2" t="e">
        <f>((Data!#REF!-Data!AU572)/Data!#REF!)*10</f>
        <v>#REF!</v>
      </c>
      <c r="AV573" s="2" t="e">
        <f>((Data!#REF!-Data!AV572)/Data!#REF!)*10</f>
        <v>#REF!</v>
      </c>
      <c r="AW573" s="2" t="e">
        <f>((Data!#REF!-Data!AW572)/Data!#REF!)*10</f>
        <v>#REF!</v>
      </c>
      <c r="AX573" s="2" t="e">
        <f>((Data!AX572-Data!#REF!)/Data!#REF!)*10</f>
        <v>#REF!</v>
      </c>
      <c r="AY573" s="2" t="e">
        <f>((Data!AY572-Data!#REF!)/Data!#REF!)*10</f>
        <v>#REF!</v>
      </c>
      <c r="AZ573" s="2" t="e">
        <f>((Data!AZ572-Data!#REF!)/Data!#REF!)*10</f>
        <v>#REF!</v>
      </c>
      <c r="BA573" s="2" t="e">
        <f>((Data!BA572-Data!#REF!)/Data!#REF!)*10</f>
        <v>#REF!</v>
      </c>
      <c r="BB573" s="2" t="e">
        <f>((Data!BB572-Data!#REF!)/Data!#REF!)*10</f>
        <v>#REF!</v>
      </c>
      <c r="BC573" s="2" t="e">
        <f>((Data!BC572-Data!#REF!)/Data!#REF!)*10</f>
        <v>#REF!</v>
      </c>
      <c r="BD573" s="2" t="e">
        <f>((Data!BD572-Data!#REF!)/Data!#REF!)*10</f>
        <v>#REF!</v>
      </c>
      <c r="BE573" s="2" t="e">
        <f>((Data!BE572-Data!#REF!)/Data!#REF!)*10</f>
        <v>#REF!</v>
      </c>
      <c r="BF573" s="2" t="e">
        <f>((Data!BF572-Data!#REF!)/Data!#REF!)*10</f>
        <v>#REF!</v>
      </c>
      <c r="BG573" s="2" t="e">
        <f>((Data!BG572-Data!#REF!)/Data!#REF!)*10</f>
        <v>#REF!</v>
      </c>
      <c r="BH573" s="2" t="e">
        <f>((Data!BH572-Data!#REF!)/Data!#REF!)*10</f>
        <v>#REF!</v>
      </c>
      <c r="BI573" s="2" t="e">
        <f>((Data!BI572-Data!#REF!)/Data!#REF!)*10</f>
        <v>#REF!</v>
      </c>
      <c r="BJ573" s="2" t="e">
        <f>((Data!BJ572-Data!#REF!)/Data!#REF!)*10</f>
        <v>#REF!</v>
      </c>
      <c r="BK573" s="2" t="e">
        <f>((Data!BK572-Data!#REF!)/Data!#REF!)*10</f>
        <v>#REF!</v>
      </c>
      <c r="BL573" s="2" t="e">
        <f>((Data!BL572-Data!#REF!)/Data!#REF!)*10</f>
        <v>#REF!</v>
      </c>
      <c r="BM573" s="8"/>
      <c r="BN573" s="8"/>
      <c r="BO573" s="8"/>
      <c r="BP573" s="8"/>
      <c r="BQ573" s="8"/>
    </row>
    <row r="574" spans="1:69">
      <c r="A574" t="s">
        <v>1151</v>
      </c>
      <c r="B574" s="1" t="s">
        <v>2331</v>
      </c>
      <c r="C574" s="16" t="s">
        <v>1152</v>
      </c>
      <c r="D574" s="16" t="s">
        <v>1365</v>
      </c>
      <c r="E574" s="2" t="e">
        <f>((Data!E573-Data!#REF!)/Data!#REF!)*10</f>
        <v>#REF!</v>
      </c>
      <c r="F574" s="2" t="e">
        <f>((Data!F573-Data!#REF!)/Data!#REF!)*10</f>
        <v>#REF!</v>
      </c>
      <c r="G574" s="2" t="e">
        <f>((Data!G573-Data!#REF!)/Data!#REF!)*10</f>
        <v>#REF!</v>
      </c>
      <c r="H574" s="2" t="e">
        <f>((Data!H573-Data!#REF!)/Data!#REF!)*10</f>
        <v>#REF!</v>
      </c>
      <c r="I574" s="2" t="e">
        <f>((Data!I573-Data!#REF!)/Data!#REF!)*10</f>
        <v>#REF!</v>
      </c>
      <c r="J574" s="2" t="e">
        <f>((Data!#REF!-Data!J573)/Data!#REF!)*10</f>
        <v>#REF!</v>
      </c>
      <c r="K574" s="2" t="e">
        <f>((Data!#REF!-Data!K573)/Data!#REF!)*10</f>
        <v>#REF!</v>
      </c>
      <c r="L574" s="2" t="e">
        <f>((Data!#REF!-Data!L573)/Data!#REF!)*10</f>
        <v>#REF!</v>
      </c>
      <c r="M574" s="2" t="e">
        <f>((Data!#REF!-Data!M573)/Data!#REF!)*10</f>
        <v>#REF!</v>
      </c>
      <c r="N574" s="2" t="e">
        <f>((Data!#REF!-Data!N573)/Data!#REF!)*10</f>
        <v>#REF!</v>
      </c>
      <c r="O574" s="2" t="e">
        <f>((Data!#REF!-Data!O573)/Data!#REF!)*10</f>
        <v>#REF!</v>
      </c>
      <c r="P574" s="2" t="e">
        <f>((Data!#REF!-Data!P573)/Data!#REF!)*10</f>
        <v>#REF!</v>
      </c>
      <c r="Q574" s="2" t="e">
        <f>((Data!#REF!-Data!Q573)/Data!#REF!)*10</f>
        <v>#REF!</v>
      </c>
      <c r="R574" s="2" t="e">
        <f>((Data!#REF!-Data!R573)/Data!#REF!)*10</f>
        <v>#REF!</v>
      </c>
      <c r="S574" s="2" t="e">
        <f>((Data!#REF!-Data!S573)/Data!#REF!)*10</f>
        <v>#REF!</v>
      </c>
      <c r="T574" s="2" t="e">
        <f>((Data!#REF!-Data!T573)/Data!#REF!)*10</f>
        <v>#REF!</v>
      </c>
      <c r="U574" s="2" t="e">
        <f>((Data!#REF!-Data!U573)/Data!#REF!)*10</f>
        <v>#REF!</v>
      </c>
      <c r="V574" s="2" t="e">
        <f>((Data!#REF!-Data!V573)/Data!#REF!)*10</f>
        <v>#REF!</v>
      </c>
      <c r="W574" s="2" t="e">
        <f>((Data!#REF!-Data!W573)/Data!#REF!)*10</f>
        <v>#REF!</v>
      </c>
      <c r="X574" s="2" t="e">
        <f>((Data!#REF!-Data!X573)/Data!#REF!)*10</f>
        <v>#REF!</v>
      </c>
      <c r="Y574" s="2" t="e">
        <f>((Data!#REF!-Data!Y573)/Data!#REF!)*10</f>
        <v>#REF!</v>
      </c>
      <c r="Z574" s="2" t="e">
        <f>((Data!#REF!-Data!Z573)/Data!#REF!)*10</f>
        <v>#REF!</v>
      </c>
      <c r="AA574" s="2" t="e">
        <f>((Data!#REF!-Data!AA573)/Data!#REF!)*10</f>
        <v>#REF!</v>
      </c>
      <c r="AB574" s="2" t="e">
        <f>((Data!#REF!-Data!AB573)/Data!#REF!)*10</f>
        <v>#REF!</v>
      </c>
      <c r="AC574" s="2" t="e">
        <f>((Data!#REF!-Data!AC573)/Data!#REF!)*10</f>
        <v>#REF!</v>
      </c>
      <c r="AD574" s="2" t="e">
        <f>((Data!#REF!-Data!AD573)/Data!#REF!)*10</f>
        <v>#REF!</v>
      </c>
      <c r="AE574" s="2" t="e">
        <f>((Data!#REF!-Data!AE573)/Data!#REF!)*10</f>
        <v>#REF!</v>
      </c>
      <c r="AF574" s="2" t="e">
        <f>((Data!#REF!-Data!AF573)/Data!#REF!)*10</f>
        <v>#REF!</v>
      </c>
      <c r="AG574" s="2" t="e">
        <f>((Data!#REF!-Data!AG573)/Data!#REF!)*10</f>
        <v>#REF!</v>
      </c>
      <c r="AH574" s="2" t="e">
        <f>((Data!#REF!-Data!AH573)/Data!#REF!)*10</f>
        <v>#REF!</v>
      </c>
      <c r="AI574" s="2" t="e">
        <f>((Data!AI573-Data!#REF!)/Data!#REF!)*10</f>
        <v>#REF!</v>
      </c>
      <c r="AJ574" s="2" t="e">
        <f>((Data!AJ573-Data!#REF!)/Data!#REF!)*10</f>
        <v>#REF!</v>
      </c>
      <c r="AK574" s="2" t="e">
        <f>((Data!AK573-Data!#REF!)/Data!#REF!)*10</f>
        <v>#REF!</v>
      </c>
      <c r="AL574" s="2" t="e">
        <f>((Data!AL573-Data!#REF!)/Data!#REF!)*10</f>
        <v>#REF!</v>
      </c>
      <c r="AM574" s="2" t="e">
        <f>((Data!AM573-Data!#REF!)/Data!#REF!)*10</f>
        <v>#REF!</v>
      </c>
      <c r="AN574" s="2" t="e">
        <f>((Data!#REF!-Data!AN573)/Data!#REF!)*10</f>
        <v>#REF!</v>
      </c>
      <c r="AO574" s="2" t="e">
        <f>((Data!#REF!-Data!AO573)/Data!#REF!)*10</f>
        <v>#REF!</v>
      </c>
      <c r="AP574" s="2" t="e">
        <f>((Data!#REF!-Data!AP573)/Data!#REF!)*10</f>
        <v>#REF!</v>
      </c>
      <c r="AQ574" s="2" t="e">
        <f>((Data!#REF!-Data!AQ573)/Data!#REF!)*10</f>
        <v>#REF!</v>
      </c>
      <c r="AR574" s="2" t="e">
        <f>((Data!#REF!-Data!AR573)/Data!#REF!)*10</f>
        <v>#REF!</v>
      </c>
      <c r="AS574" s="2" t="e">
        <f>((Data!#REF!-Data!AS573)/Data!#REF!)*10</f>
        <v>#REF!</v>
      </c>
      <c r="AT574" s="2" t="e">
        <f>((Data!#REF!-Data!AT573)/Data!#REF!)*10</f>
        <v>#REF!</v>
      </c>
      <c r="AU574" s="2" t="e">
        <f>((Data!#REF!-Data!AU573)/Data!#REF!)*10</f>
        <v>#REF!</v>
      </c>
      <c r="AV574" s="2" t="e">
        <f>((Data!#REF!-Data!AV573)/Data!#REF!)*10</f>
        <v>#REF!</v>
      </c>
      <c r="AW574" s="2" t="e">
        <f>((Data!#REF!-Data!AW573)/Data!#REF!)*10</f>
        <v>#REF!</v>
      </c>
      <c r="AX574" s="2" t="e">
        <f>((Data!AX573-Data!#REF!)/Data!#REF!)*10</f>
        <v>#REF!</v>
      </c>
      <c r="AY574" s="2" t="e">
        <f>((Data!AY573-Data!#REF!)/Data!#REF!)*10</f>
        <v>#REF!</v>
      </c>
      <c r="AZ574" s="2" t="e">
        <f>((Data!AZ573-Data!#REF!)/Data!#REF!)*10</f>
        <v>#REF!</v>
      </c>
      <c r="BA574" s="2" t="e">
        <f>((Data!BA573-Data!#REF!)/Data!#REF!)*10</f>
        <v>#REF!</v>
      </c>
      <c r="BB574" s="2" t="e">
        <f>((Data!BB573-Data!#REF!)/Data!#REF!)*10</f>
        <v>#REF!</v>
      </c>
      <c r="BC574" s="2" t="e">
        <f>((Data!BC573-Data!#REF!)/Data!#REF!)*10</f>
        <v>#REF!</v>
      </c>
      <c r="BD574" s="2" t="e">
        <f>((Data!BD573-Data!#REF!)/Data!#REF!)*10</f>
        <v>#REF!</v>
      </c>
      <c r="BE574" s="2" t="e">
        <f>((Data!BE573-Data!#REF!)/Data!#REF!)*10</f>
        <v>#REF!</v>
      </c>
      <c r="BF574" s="2" t="e">
        <f>((Data!BF573-Data!#REF!)/Data!#REF!)*10</f>
        <v>#REF!</v>
      </c>
      <c r="BG574" s="2" t="e">
        <f>((Data!BG573-Data!#REF!)/Data!#REF!)*10</f>
        <v>#REF!</v>
      </c>
      <c r="BH574" s="2" t="e">
        <f>((Data!BH573-Data!#REF!)/Data!#REF!)*10</f>
        <v>#REF!</v>
      </c>
      <c r="BI574" s="2" t="e">
        <f>((Data!BI573-Data!#REF!)/Data!#REF!)*10</f>
        <v>#REF!</v>
      </c>
      <c r="BJ574" s="2" t="e">
        <f>((Data!BJ573-Data!#REF!)/Data!#REF!)*10</f>
        <v>#REF!</v>
      </c>
      <c r="BK574" s="2" t="e">
        <f>((Data!BK573-Data!#REF!)/Data!#REF!)*10</f>
        <v>#REF!</v>
      </c>
      <c r="BL574" s="2" t="e">
        <f>((Data!BL573-Data!#REF!)/Data!#REF!)*10</f>
        <v>#REF!</v>
      </c>
      <c r="BM574" s="8"/>
      <c r="BN574" s="8"/>
      <c r="BO574" s="8"/>
      <c r="BP574" s="8"/>
      <c r="BQ574" s="8"/>
    </row>
    <row r="575" spans="1:69">
      <c r="A575" t="s">
        <v>1153</v>
      </c>
      <c r="B575" s="1" t="s">
        <v>2332</v>
      </c>
      <c r="C575" s="16" t="s">
        <v>1154</v>
      </c>
      <c r="D575" s="16" t="s">
        <v>1365</v>
      </c>
      <c r="E575" s="2" t="e">
        <f>((Data!E574-Data!#REF!)/Data!#REF!)*10</f>
        <v>#REF!</v>
      </c>
      <c r="F575" s="2" t="e">
        <f>((Data!F574-Data!#REF!)/Data!#REF!)*10</f>
        <v>#REF!</v>
      </c>
      <c r="G575" s="2" t="e">
        <f>((Data!G574-Data!#REF!)/Data!#REF!)*10</f>
        <v>#REF!</v>
      </c>
      <c r="H575" s="2" t="e">
        <f>((Data!H574-Data!#REF!)/Data!#REF!)*10</f>
        <v>#REF!</v>
      </c>
      <c r="I575" s="2" t="e">
        <f>((Data!I574-Data!#REF!)/Data!#REF!)*10</f>
        <v>#REF!</v>
      </c>
      <c r="J575" s="2" t="e">
        <f>((Data!#REF!-Data!J574)/Data!#REF!)*10</f>
        <v>#REF!</v>
      </c>
      <c r="K575" s="2" t="e">
        <f>((Data!#REF!-Data!K574)/Data!#REF!)*10</f>
        <v>#REF!</v>
      </c>
      <c r="L575" s="2" t="e">
        <f>((Data!#REF!-Data!L574)/Data!#REF!)*10</f>
        <v>#REF!</v>
      </c>
      <c r="M575" s="2" t="e">
        <f>((Data!#REF!-Data!M574)/Data!#REF!)*10</f>
        <v>#REF!</v>
      </c>
      <c r="N575" s="2" t="e">
        <f>((Data!#REF!-Data!N574)/Data!#REF!)*10</f>
        <v>#REF!</v>
      </c>
      <c r="O575" s="2" t="e">
        <f>((Data!#REF!-Data!O574)/Data!#REF!)*10</f>
        <v>#REF!</v>
      </c>
      <c r="P575" s="2" t="e">
        <f>((Data!#REF!-Data!P574)/Data!#REF!)*10</f>
        <v>#REF!</v>
      </c>
      <c r="Q575" s="2" t="e">
        <f>((Data!#REF!-Data!Q574)/Data!#REF!)*10</f>
        <v>#REF!</v>
      </c>
      <c r="R575" s="2" t="e">
        <f>((Data!#REF!-Data!R574)/Data!#REF!)*10</f>
        <v>#REF!</v>
      </c>
      <c r="S575" s="2" t="e">
        <f>((Data!#REF!-Data!S574)/Data!#REF!)*10</f>
        <v>#REF!</v>
      </c>
      <c r="T575" s="2" t="e">
        <f>((Data!#REF!-Data!T574)/Data!#REF!)*10</f>
        <v>#REF!</v>
      </c>
      <c r="U575" s="2" t="e">
        <f>((Data!#REF!-Data!U574)/Data!#REF!)*10</f>
        <v>#REF!</v>
      </c>
      <c r="V575" s="2" t="e">
        <f>((Data!#REF!-Data!V574)/Data!#REF!)*10</f>
        <v>#REF!</v>
      </c>
      <c r="W575" s="2" t="e">
        <f>((Data!#REF!-Data!W574)/Data!#REF!)*10</f>
        <v>#REF!</v>
      </c>
      <c r="X575" s="2" t="e">
        <f>((Data!#REF!-Data!X574)/Data!#REF!)*10</f>
        <v>#REF!</v>
      </c>
      <c r="Y575" s="2" t="e">
        <f>((Data!#REF!-Data!Y574)/Data!#REF!)*10</f>
        <v>#REF!</v>
      </c>
      <c r="Z575" s="2" t="e">
        <f>((Data!#REF!-Data!Z574)/Data!#REF!)*10</f>
        <v>#REF!</v>
      </c>
      <c r="AA575" s="2" t="e">
        <f>((Data!#REF!-Data!AA574)/Data!#REF!)*10</f>
        <v>#REF!</v>
      </c>
      <c r="AB575" s="2" t="e">
        <f>((Data!#REF!-Data!AB574)/Data!#REF!)*10</f>
        <v>#REF!</v>
      </c>
      <c r="AC575" s="2" t="e">
        <f>((Data!#REF!-Data!AC574)/Data!#REF!)*10</f>
        <v>#REF!</v>
      </c>
      <c r="AD575" s="2" t="e">
        <f>((Data!#REF!-Data!AD574)/Data!#REF!)*10</f>
        <v>#REF!</v>
      </c>
      <c r="AE575" s="2" t="e">
        <f>((Data!#REF!-Data!AE574)/Data!#REF!)*10</f>
        <v>#REF!</v>
      </c>
      <c r="AF575" s="2" t="e">
        <f>((Data!#REF!-Data!AF574)/Data!#REF!)*10</f>
        <v>#REF!</v>
      </c>
      <c r="AG575" s="2" t="e">
        <f>((Data!#REF!-Data!AG574)/Data!#REF!)*10</f>
        <v>#REF!</v>
      </c>
      <c r="AH575" s="2" t="e">
        <f>((Data!#REF!-Data!AH574)/Data!#REF!)*10</f>
        <v>#REF!</v>
      </c>
      <c r="AI575" s="2" t="e">
        <f>((Data!AI574-Data!#REF!)/Data!#REF!)*10</f>
        <v>#REF!</v>
      </c>
      <c r="AJ575" s="2" t="e">
        <f>((Data!AJ574-Data!#REF!)/Data!#REF!)*10</f>
        <v>#REF!</v>
      </c>
      <c r="AK575" s="2" t="e">
        <f>((Data!AK574-Data!#REF!)/Data!#REF!)*10</f>
        <v>#REF!</v>
      </c>
      <c r="AL575" s="2" t="e">
        <f>((Data!AL574-Data!#REF!)/Data!#REF!)*10</f>
        <v>#REF!</v>
      </c>
      <c r="AM575" s="2" t="e">
        <f>((Data!AM574-Data!#REF!)/Data!#REF!)*10</f>
        <v>#REF!</v>
      </c>
      <c r="AN575" s="2" t="e">
        <f>((Data!#REF!-Data!AN574)/Data!#REF!)*10</f>
        <v>#REF!</v>
      </c>
      <c r="AO575" s="2" t="e">
        <f>((Data!#REF!-Data!AO574)/Data!#REF!)*10</f>
        <v>#REF!</v>
      </c>
      <c r="AP575" s="2" t="e">
        <f>((Data!#REF!-Data!AP574)/Data!#REF!)*10</f>
        <v>#REF!</v>
      </c>
      <c r="AQ575" s="2" t="e">
        <f>((Data!#REF!-Data!AQ574)/Data!#REF!)*10</f>
        <v>#REF!</v>
      </c>
      <c r="AR575" s="2" t="e">
        <f>((Data!#REF!-Data!AR574)/Data!#REF!)*10</f>
        <v>#REF!</v>
      </c>
      <c r="AS575" s="2" t="e">
        <f>((Data!#REF!-Data!AS574)/Data!#REF!)*10</f>
        <v>#REF!</v>
      </c>
      <c r="AT575" s="2" t="e">
        <f>((Data!#REF!-Data!AT574)/Data!#REF!)*10</f>
        <v>#REF!</v>
      </c>
      <c r="AU575" s="2" t="e">
        <f>((Data!#REF!-Data!AU574)/Data!#REF!)*10</f>
        <v>#REF!</v>
      </c>
      <c r="AV575" s="2" t="e">
        <f>((Data!#REF!-Data!AV574)/Data!#REF!)*10</f>
        <v>#REF!</v>
      </c>
      <c r="AW575" s="2" t="e">
        <f>((Data!#REF!-Data!AW574)/Data!#REF!)*10</f>
        <v>#REF!</v>
      </c>
      <c r="AX575" s="2" t="e">
        <f>((Data!AX574-Data!#REF!)/Data!#REF!)*10</f>
        <v>#REF!</v>
      </c>
      <c r="AY575" s="2" t="e">
        <f>((Data!AY574-Data!#REF!)/Data!#REF!)*10</f>
        <v>#REF!</v>
      </c>
      <c r="AZ575" s="2" t="e">
        <f>((Data!AZ574-Data!#REF!)/Data!#REF!)*10</f>
        <v>#REF!</v>
      </c>
      <c r="BA575" s="2" t="e">
        <f>((Data!BA574-Data!#REF!)/Data!#REF!)*10</f>
        <v>#REF!</v>
      </c>
      <c r="BB575" s="2" t="e">
        <f>((Data!BB574-Data!#REF!)/Data!#REF!)*10</f>
        <v>#REF!</v>
      </c>
      <c r="BC575" s="2" t="e">
        <f>((Data!BC574-Data!#REF!)/Data!#REF!)*10</f>
        <v>#REF!</v>
      </c>
      <c r="BD575" s="2" t="e">
        <f>((Data!BD574-Data!#REF!)/Data!#REF!)*10</f>
        <v>#REF!</v>
      </c>
      <c r="BE575" s="2" t="e">
        <f>((Data!BE574-Data!#REF!)/Data!#REF!)*10</f>
        <v>#REF!</v>
      </c>
      <c r="BF575" s="2" t="e">
        <f>((Data!BF574-Data!#REF!)/Data!#REF!)*10</f>
        <v>#REF!</v>
      </c>
      <c r="BG575" s="2" t="e">
        <f>((Data!BG574-Data!#REF!)/Data!#REF!)*10</f>
        <v>#REF!</v>
      </c>
      <c r="BH575" s="2" t="e">
        <f>((Data!BH574-Data!#REF!)/Data!#REF!)*10</f>
        <v>#REF!</v>
      </c>
      <c r="BI575" s="2" t="e">
        <f>((Data!BI574-Data!#REF!)/Data!#REF!)*10</f>
        <v>#REF!</v>
      </c>
      <c r="BJ575" s="2" t="e">
        <f>((Data!BJ574-Data!#REF!)/Data!#REF!)*10</f>
        <v>#REF!</v>
      </c>
      <c r="BK575" s="2" t="e">
        <f>((Data!BK574-Data!#REF!)/Data!#REF!)*10</f>
        <v>#REF!</v>
      </c>
      <c r="BL575" s="2" t="e">
        <f>((Data!BL574-Data!#REF!)/Data!#REF!)*10</f>
        <v>#REF!</v>
      </c>
      <c r="BM575" s="8"/>
      <c r="BN575" s="8"/>
      <c r="BO575" s="8"/>
      <c r="BP575" s="8"/>
      <c r="BQ575" s="8"/>
    </row>
    <row r="576" spans="1:69">
      <c r="A576" t="s">
        <v>1155</v>
      </c>
      <c r="B576" s="1" t="s">
        <v>2333</v>
      </c>
      <c r="C576" s="16" t="s">
        <v>1156</v>
      </c>
      <c r="D576" s="16" t="s">
        <v>1365</v>
      </c>
      <c r="E576" s="2" t="e">
        <f>((Data!E575-Data!#REF!)/Data!#REF!)*10</f>
        <v>#REF!</v>
      </c>
      <c r="F576" s="2" t="e">
        <f>((Data!F575-Data!#REF!)/Data!#REF!)*10</f>
        <v>#REF!</v>
      </c>
      <c r="G576" s="2" t="e">
        <f>((Data!G575-Data!#REF!)/Data!#REF!)*10</f>
        <v>#REF!</v>
      </c>
      <c r="H576" s="2" t="e">
        <f>((Data!H575-Data!#REF!)/Data!#REF!)*10</f>
        <v>#REF!</v>
      </c>
      <c r="I576" s="2" t="e">
        <f>((Data!I575-Data!#REF!)/Data!#REF!)*10</f>
        <v>#REF!</v>
      </c>
      <c r="J576" s="2" t="e">
        <f>((Data!#REF!-Data!J575)/Data!#REF!)*10</f>
        <v>#REF!</v>
      </c>
      <c r="K576" s="2" t="e">
        <f>((Data!#REF!-Data!K575)/Data!#REF!)*10</f>
        <v>#REF!</v>
      </c>
      <c r="L576" s="2" t="e">
        <f>((Data!#REF!-Data!L575)/Data!#REF!)*10</f>
        <v>#REF!</v>
      </c>
      <c r="M576" s="2" t="e">
        <f>((Data!#REF!-Data!M575)/Data!#REF!)*10</f>
        <v>#REF!</v>
      </c>
      <c r="N576" s="2" t="e">
        <f>((Data!#REF!-Data!N575)/Data!#REF!)*10</f>
        <v>#REF!</v>
      </c>
      <c r="O576" s="2" t="e">
        <f>((Data!#REF!-Data!O575)/Data!#REF!)*10</f>
        <v>#REF!</v>
      </c>
      <c r="P576" s="2" t="e">
        <f>((Data!#REF!-Data!P575)/Data!#REF!)*10</f>
        <v>#REF!</v>
      </c>
      <c r="Q576" s="2" t="e">
        <f>((Data!#REF!-Data!Q575)/Data!#REF!)*10</f>
        <v>#REF!</v>
      </c>
      <c r="R576" s="2" t="e">
        <f>((Data!#REF!-Data!R575)/Data!#REF!)*10</f>
        <v>#REF!</v>
      </c>
      <c r="S576" s="2" t="e">
        <f>((Data!#REF!-Data!S575)/Data!#REF!)*10</f>
        <v>#REF!</v>
      </c>
      <c r="T576" s="2" t="e">
        <f>((Data!#REF!-Data!T575)/Data!#REF!)*10</f>
        <v>#REF!</v>
      </c>
      <c r="U576" s="2" t="e">
        <f>((Data!#REF!-Data!U575)/Data!#REF!)*10</f>
        <v>#REF!</v>
      </c>
      <c r="V576" s="2" t="e">
        <f>((Data!#REF!-Data!V575)/Data!#REF!)*10</f>
        <v>#REF!</v>
      </c>
      <c r="W576" s="2" t="e">
        <f>((Data!#REF!-Data!W575)/Data!#REF!)*10</f>
        <v>#REF!</v>
      </c>
      <c r="X576" s="2" t="e">
        <f>((Data!#REF!-Data!X575)/Data!#REF!)*10</f>
        <v>#REF!</v>
      </c>
      <c r="Y576" s="2" t="e">
        <f>((Data!#REF!-Data!Y575)/Data!#REF!)*10</f>
        <v>#REF!</v>
      </c>
      <c r="Z576" s="2" t="e">
        <f>((Data!#REF!-Data!Z575)/Data!#REF!)*10</f>
        <v>#REF!</v>
      </c>
      <c r="AA576" s="2" t="e">
        <f>((Data!#REF!-Data!AA575)/Data!#REF!)*10</f>
        <v>#REF!</v>
      </c>
      <c r="AB576" s="2" t="e">
        <f>((Data!#REF!-Data!AB575)/Data!#REF!)*10</f>
        <v>#REF!</v>
      </c>
      <c r="AC576" s="2" t="e">
        <f>((Data!#REF!-Data!AC575)/Data!#REF!)*10</f>
        <v>#REF!</v>
      </c>
      <c r="AD576" s="2" t="e">
        <f>((Data!#REF!-Data!AD575)/Data!#REF!)*10</f>
        <v>#REF!</v>
      </c>
      <c r="AE576" s="2" t="e">
        <f>((Data!#REF!-Data!AE575)/Data!#REF!)*10</f>
        <v>#REF!</v>
      </c>
      <c r="AF576" s="2" t="e">
        <f>((Data!#REF!-Data!AF575)/Data!#REF!)*10</f>
        <v>#REF!</v>
      </c>
      <c r="AG576" s="2" t="e">
        <f>((Data!#REF!-Data!AG575)/Data!#REF!)*10</f>
        <v>#REF!</v>
      </c>
      <c r="AH576" s="2" t="e">
        <f>((Data!#REF!-Data!AH575)/Data!#REF!)*10</f>
        <v>#REF!</v>
      </c>
      <c r="AI576" s="2" t="e">
        <f>((Data!AI575-Data!#REF!)/Data!#REF!)*10</f>
        <v>#REF!</v>
      </c>
      <c r="AJ576" s="2" t="e">
        <f>((Data!AJ575-Data!#REF!)/Data!#REF!)*10</f>
        <v>#REF!</v>
      </c>
      <c r="AK576" s="2" t="e">
        <f>((Data!AK575-Data!#REF!)/Data!#REF!)*10</f>
        <v>#REF!</v>
      </c>
      <c r="AL576" s="2" t="e">
        <f>((Data!AL575-Data!#REF!)/Data!#REF!)*10</f>
        <v>#REF!</v>
      </c>
      <c r="AM576" s="2" t="e">
        <f>((Data!AM575-Data!#REF!)/Data!#REF!)*10</f>
        <v>#REF!</v>
      </c>
      <c r="AN576" s="2" t="e">
        <f>((Data!#REF!-Data!AN575)/Data!#REF!)*10</f>
        <v>#REF!</v>
      </c>
      <c r="AO576" s="2" t="e">
        <f>((Data!#REF!-Data!AO575)/Data!#REF!)*10</f>
        <v>#REF!</v>
      </c>
      <c r="AP576" s="2" t="e">
        <f>((Data!#REF!-Data!AP575)/Data!#REF!)*10</f>
        <v>#REF!</v>
      </c>
      <c r="AQ576" s="2" t="e">
        <f>((Data!#REF!-Data!AQ575)/Data!#REF!)*10</f>
        <v>#REF!</v>
      </c>
      <c r="AR576" s="2" t="e">
        <f>((Data!#REF!-Data!AR575)/Data!#REF!)*10</f>
        <v>#REF!</v>
      </c>
      <c r="AS576" s="2" t="e">
        <f>((Data!#REF!-Data!AS575)/Data!#REF!)*10</f>
        <v>#REF!</v>
      </c>
      <c r="AT576" s="2" t="e">
        <f>((Data!#REF!-Data!AT575)/Data!#REF!)*10</f>
        <v>#REF!</v>
      </c>
      <c r="AU576" s="2" t="e">
        <f>((Data!#REF!-Data!AU575)/Data!#REF!)*10</f>
        <v>#REF!</v>
      </c>
      <c r="AV576" s="2" t="e">
        <f>((Data!#REF!-Data!AV575)/Data!#REF!)*10</f>
        <v>#REF!</v>
      </c>
      <c r="AW576" s="2" t="e">
        <f>((Data!#REF!-Data!AW575)/Data!#REF!)*10</f>
        <v>#REF!</v>
      </c>
      <c r="AX576" s="2" t="e">
        <f>((Data!AX575-Data!#REF!)/Data!#REF!)*10</f>
        <v>#REF!</v>
      </c>
      <c r="AY576" s="2" t="e">
        <f>((Data!AY575-Data!#REF!)/Data!#REF!)*10</f>
        <v>#REF!</v>
      </c>
      <c r="AZ576" s="2" t="e">
        <f>((Data!AZ575-Data!#REF!)/Data!#REF!)*10</f>
        <v>#REF!</v>
      </c>
      <c r="BA576" s="2" t="e">
        <f>((Data!BA575-Data!#REF!)/Data!#REF!)*10</f>
        <v>#REF!</v>
      </c>
      <c r="BB576" s="2" t="e">
        <f>((Data!BB575-Data!#REF!)/Data!#REF!)*10</f>
        <v>#REF!</v>
      </c>
      <c r="BC576" s="2" t="e">
        <f>((Data!BC575-Data!#REF!)/Data!#REF!)*10</f>
        <v>#REF!</v>
      </c>
      <c r="BD576" s="2" t="e">
        <f>((Data!BD575-Data!#REF!)/Data!#REF!)*10</f>
        <v>#REF!</v>
      </c>
      <c r="BE576" s="2" t="e">
        <f>((Data!BE575-Data!#REF!)/Data!#REF!)*10</f>
        <v>#REF!</v>
      </c>
      <c r="BF576" s="2" t="e">
        <f>((Data!BF575-Data!#REF!)/Data!#REF!)*10</f>
        <v>#REF!</v>
      </c>
      <c r="BG576" s="2" t="e">
        <f>((Data!BG575-Data!#REF!)/Data!#REF!)*10</f>
        <v>#REF!</v>
      </c>
      <c r="BH576" s="2" t="e">
        <f>((Data!BH575-Data!#REF!)/Data!#REF!)*10</f>
        <v>#REF!</v>
      </c>
      <c r="BI576" s="2" t="e">
        <f>((Data!BI575-Data!#REF!)/Data!#REF!)*10</f>
        <v>#REF!</v>
      </c>
      <c r="BJ576" s="2" t="e">
        <f>((Data!BJ575-Data!#REF!)/Data!#REF!)*10</f>
        <v>#REF!</v>
      </c>
      <c r="BK576" s="2" t="e">
        <f>((Data!BK575-Data!#REF!)/Data!#REF!)*10</f>
        <v>#REF!</v>
      </c>
      <c r="BL576" s="2" t="e">
        <f>((Data!BL575-Data!#REF!)/Data!#REF!)*10</f>
        <v>#REF!</v>
      </c>
      <c r="BM576" s="8"/>
      <c r="BN576" s="8"/>
      <c r="BO576" s="8"/>
      <c r="BP576" s="8"/>
      <c r="BQ576" s="8"/>
    </row>
    <row r="577" spans="1:69">
      <c r="A577" t="s">
        <v>1157</v>
      </c>
      <c r="B577" s="1" t="s">
        <v>2334</v>
      </c>
      <c r="C577" s="16" t="s">
        <v>1158</v>
      </c>
      <c r="D577" s="16" t="s">
        <v>1365</v>
      </c>
      <c r="E577" s="2" t="e">
        <f>((Data!E576-Data!#REF!)/Data!#REF!)*10</f>
        <v>#REF!</v>
      </c>
      <c r="F577" s="2" t="e">
        <f>((Data!F576-Data!#REF!)/Data!#REF!)*10</f>
        <v>#REF!</v>
      </c>
      <c r="G577" s="2" t="e">
        <f>((Data!G576-Data!#REF!)/Data!#REF!)*10</f>
        <v>#REF!</v>
      </c>
      <c r="H577" s="2" t="e">
        <f>((Data!H576-Data!#REF!)/Data!#REF!)*10</f>
        <v>#REF!</v>
      </c>
      <c r="I577" s="2" t="e">
        <f>((Data!I576-Data!#REF!)/Data!#REF!)*10</f>
        <v>#REF!</v>
      </c>
      <c r="J577" s="2" t="e">
        <f>((Data!#REF!-Data!J576)/Data!#REF!)*10</f>
        <v>#REF!</v>
      </c>
      <c r="K577" s="2" t="e">
        <f>((Data!#REF!-Data!K576)/Data!#REF!)*10</f>
        <v>#REF!</v>
      </c>
      <c r="L577" s="2" t="e">
        <f>((Data!#REF!-Data!L576)/Data!#REF!)*10</f>
        <v>#REF!</v>
      </c>
      <c r="M577" s="2" t="e">
        <f>((Data!#REF!-Data!M576)/Data!#REF!)*10</f>
        <v>#REF!</v>
      </c>
      <c r="N577" s="2" t="e">
        <f>((Data!#REF!-Data!N576)/Data!#REF!)*10</f>
        <v>#REF!</v>
      </c>
      <c r="O577" s="2" t="e">
        <f>((Data!#REF!-Data!O576)/Data!#REF!)*10</f>
        <v>#REF!</v>
      </c>
      <c r="P577" s="2" t="e">
        <f>((Data!#REF!-Data!P576)/Data!#REF!)*10</f>
        <v>#REF!</v>
      </c>
      <c r="Q577" s="2" t="e">
        <f>((Data!#REF!-Data!Q576)/Data!#REF!)*10</f>
        <v>#REF!</v>
      </c>
      <c r="R577" s="2" t="e">
        <f>((Data!#REF!-Data!R576)/Data!#REF!)*10</f>
        <v>#REF!</v>
      </c>
      <c r="S577" s="2" t="e">
        <f>((Data!#REF!-Data!S576)/Data!#REF!)*10</f>
        <v>#REF!</v>
      </c>
      <c r="T577" s="2" t="e">
        <f>((Data!#REF!-Data!T576)/Data!#REF!)*10</f>
        <v>#REF!</v>
      </c>
      <c r="U577" s="2" t="e">
        <f>((Data!#REF!-Data!U576)/Data!#REF!)*10</f>
        <v>#REF!</v>
      </c>
      <c r="V577" s="2" t="e">
        <f>((Data!#REF!-Data!V576)/Data!#REF!)*10</f>
        <v>#REF!</v>
      </c>
      <c r="W577" s="2" t="e">
        <f>((Data!#REF!-Data!W576)/Data!#REF!)*10</f>
        <v>#REF!</v>
      </c>
      <c r="X577" s="2" t="e">
        <f>((Data!#REF!-Data!X576)/Data!#REF!)*10</f>
        <v>#REF!</v>
      </c>
      <c r="Y577" s="2" t="e">
        <f>((Data!#REF!-Data!Y576)/Data!#REF!)*10</f>
        <v>#REF!</v>
      </c>
      <c r="Z577" s="2" t="e">
        <f>((Data!#REF!-Data!Z576)/Data!#REF!)*10</f>
        <v>#REF!</v>
      </c>
      <c r="AA577" s="2" t="e">
        <f>((Data!#REF!-Data!AA576)/Data!#REF!)*10</f>
        <v>#REF!</v>
      </c>
      <c r="AB577" s="2" t="e">
        <f>((Data!#REF!-Data!AB576)/Data!#REF!)*10</f>
        <v>#REF!</v>
      </c>
      <c r="AC577" s="2" t="e">
        <f>((Data!#REF!-Data!AC576)/Data!#REF!)*10</f>
        <v>#REF!</v>
      </c>
      <c r="AD577" s="2" t="e">
        <f>((Data!#REF!-Data!AD576)/Data!#REF!)*10</f>
        <v>#REF!</v>
      </c>
      <c r="AE577" s="2" t="e">
        <f>((Data!#REF!-Data!AE576)/Data!#REF!)*10</f>
        <v>#REF!</v>
      </c>
      <c r="AF577" s="2" t="e">
        <f>((Data!#REF!-Data!AF576)/Data!#REF!)*10</f>
        <v>#REF!</v>
      </c>
      <c r="AG577" s="2" t="e">
        <f>((Data!#REF!-Data!AG576)/Data!#REF!)*10</f>
        <v>#REF!</v>
      </c>
      <c r="AH577" s="2" t="e">
        <f>((Data!#REF!-Data!AH576)/Data!#REF!)*10</f>
        <v>#REF!</v>
      </c>
      <c r="AI577" s="2" t="e">
        <f>((Data!AI576-Data!#REF!)/Data!#REF!)*10</f>
        <v>#REF!</v>
      </c>
      <c r="AJ577" s="2" t="e">
        <f>((Data!AJ576-Data!#REF!)/Data!#REF!)*10</f>
        <v>#REF!</v>
      </c>
      <c r="AK577" s="2" t="e">
        <f>((Data!AK576-Data!#REF!)/Data!#REF!)*10</f>
        <v>#REF!</v>
      </c>
      <c r="AL577" s="2" t="e">
        <f>((Data!AL576-Data!#REF!)/Data!#REF!)*10</f>
        <v>#REF!</v>
      </c>
      <c r="AM577" s="2" t="e">
        <f>((Data!AM576-Data!#REF!)/Data!#REF!)*10</f>
        <v>#REF!</v>
      </c>
      <c r="AN577" s="2" t="e">
        <f>((Data!#REF!-Data!AN576)/Data!#REF!)*10</f>
        <v>#REF!</v>
      </c>
      <c r="AO577" s="2" t="e">
        <f>((Data!#REF!-Data!AO576)/Data!#REF!)*10</f>
        <v>#REF!</v>
      </c>
      <c r="AP577" s="2" t="e">
        <f>((Data!#REF!-Data!AP576)/Data!#REF!)*10</f>
        <v>#REF!</v>
      </c>
      <c r="AQ577" s="2" t="e">
        <f>((Data!#REF!-Data!AQ576)/Data!#REF!)*10</f>
        <v>#REF!</v>
      </c>
      <c r="AR577" s="2" t="e">
        <f>((Data!#REF!-Data!AR576)/Data!#REF!)*10</f>
        <v>#REF!</v>
      </c>
      <c r="AS577" s="2" t="e">
        <f>((Data!#REF!-Data!AS576)/Data!#REF!)*10</f>
        <v>#REF!</v>
      </c>
      <c r="AT577" s="2" t="e">
        <f>((Data!#REF!-Data!AT576)/Data!#REF!)*10</f>
        <v>#REF!</v>
      </c>
      <c r="AU577" s="2" t="e">
        <f>((Data!#REF!-Data!AU576)/Data!#REF!)*10</f>
        <v>#REF!</v>
      </c>
      <c r="AV577" s="2" t="e">
        <f>((Data!#REF!-Data!AV576)/Data!#REF!)*10</f>
        <v>#REF!</v>
      </c>
      <c r="AW577" s="2" t="e">
        <f>((Data!#REF!-Data!AW576)/Data!#REF!)*10</f>
        <v>#REF!</v>
      </c>
      <c r="AX577" s="2" t="e">
        <f>((Data!AX576-Data!#REF!)/Data!#REF!)*10</f>
        <v>#REF!</v>
      </c>
      <c r="AY577" s="2" t="e">
        <f>((Data!AY576-Data!#REF!)/Data!#REF!)*10</f>
        <v>#REF!</v>
      </c>
      <c r="AZ577" s="2" t="e">
        <f>((Data!AZ576-Data!#REF!)/Data!#REF!)*10</f>
        <v>#REF!</v>
      </c>
      <c r="BA577" s="2" t="e">
        <f>((Data!BA576-Data!#REF!)/Data!#REF!)*10</f>
        <v>#REF!</v>
      </c>
      <c r="BB577" s="2" t="e">
        <f>((Data!BB576-Data!#REF!)/Data!#REF!)*10</f>
        <v>#REF!</v>
      </c>
      <c r="BC577" s="2" t="e">
        <f>((Data!BC576-Data!#REF!)/Data!#REF!)*10</f>
        <v>#REF!</v>
      </c>
      <c r="BD577" s="2" t="e">
        <f>((Data!BD576-Data!#REF!)/Data!#REF!)*10</f>
        <v>#REF!</v>
      </c>
      <c r="BE577" s="2" t="e">
        <f>((Data!BE576-Data!#REF!)/Data!#REF!)*10</f>
        <v>#REF!</v>
      </c>
      <c r="BF577" s="2" t="e">
        <f>((Data!BF576-Data!#REF!)/Data!#REF!)*10</f>
        <v>#REF!</v>
      </c>
      <c r="BG577" s="2" t="e">
        <f>((Data!BG576-Data!#REF!)/Data!#REF!)*10</f>
        <v>#REF!</v>
      </c>
      <c r="BH577" s="2" t="e">
        <f>((Data!BH576-Data!#REF!)/Data!#REF!)*10</f>
        <v>#REF!</v>
      </c>
      <c r="BI577" s="2" t="e">
        <f>((Data!BI576-Data!#REF!)/Data!#REF!)*10</f>
        <v>#REF!</v>
      </c>
      <c r="BJ577" s="2" t="e">
        <f>((Data!BJ576-Data!#REF!)/Data!#REF!)*10</f>
        <v>#REF!</v>
      </c>
      <c r="BK577" s="2" t="e">
        <f>((Data!BK576-Data!#REF!)/Data!#REF!)*10</f>
        <v>#REF!</v>
      </c>
      <c r="BL577" s="2" t="e">
        <f>((Data!BL576-Data!#REF!)/Data!#REF!)*10</f>
        <v>#REF!</v>
      </c>
      <c r="BM577" s="8"/>
      <c r="BN577" s="8"/>
      <c r="BO577" s="8"/>
      <c r="BP577" s="8"/>
      <c r="BQ577" s="8"/>
    </row>
    <row r="578" spans="1:69">
      <c r="A578" t="s">
        <v>1159</v>
      </c>
      <c r="B578" s="1" t="s">
        <v>2335</v>
      </c>
      <c r="C578" s="16" t="s">
        <v>1160</v>
      </c>
      <c r="D578" s="16" t="s">
        <v>1365</v>
      </c>
      <c r="E578" s="2" t="e">
        <f>((Data!E577-Data!#REF!)/Data!#REF!)*10</f>
        <v>#REF!</v>
      </c>
      <c r="F578" s="2" t="e">
        <f>((Data!F577-Data!#REF!)/Data!#REF!)*10</f>
        <v>#REF!</v>
      </c>
      <c r="G578" s="2" t="e">
        <f>((Data!G577-Data!#REF!)/Data!#REF!)*10</f>
        <v>#REF!</v>
      </c>
      <c r="H578" s="2" t="e">
        <f>((Data!H577-Data!#REF!)/Data!#REF!)*10</f>
        <v>#REF!</v>
      </c>
      <c r="I578" s="2" t="e">
        <f>((Data!I577-Data!#REF!)/Data!#REF!)*10</f>
        <v>#REF!</v>
      </c>
      <c r="J578" s="2" t="e">
        <f>((Data!#REF!-Data!J577)/Data!#REF!)*10</f>
        <v>#REF!</v>
      </c>
      <c r="K578" s="2" t="e">
        <f>((Data!#REF!-Data!K577)/Data!#REF!)*10</f>
        <v>#REF!</v>
      </c>
      <c r="L578" s="2" t="e">
        <f>((Data!#REF!-Data!L577)/Data!#REF!)*10</f>
        <v>#REF!</v>
      </c>
      <c r="M578" s="2" t="e">
        <f>((Data!#REF!-Data!M577)/Data!#REF!)*10</f>
        <v>#REF!</v>
      </c>
      <c r="N578" s="2" t="e">
        <f>((Data!#REF!-Data!N577)/Data!#REF!)*10</f>
        <v>#REF!</v>
      </c>
      <c r="O578" s="2" t="e">
        <f>((Data!#REF!-Data!O577)/Data!#REF!)*10</f>
        <v>#REF!</v>
      </c>
      <c r="P578" s="2" t="e">
        <f>((Data!#REF!-Data!P577)/Data!#REF!)*10</f>
        <v>#REF!</v>
      </c>
      <c r="Q578" s="2" t="e">
        <f>((Data!#REF!-Data!Q577)/Data!#REF!)*10</f>
        <v>#REF!</v>
      </c>
      <c r="R578" s="2" t="e">
        <f>((Data!#REF!-Data!R577)/Data!#REF!)*10</f>
        <v>#REF!</v>
      </c>
      <c r="S578" s="2" t="e">
        <f>((Data!#REF!-Data!S577)/Data!#REF!)*10</f>
        <v>#REF!</v>
      </c>
      <c r="T578" s="2" t="e">
        <f>((Data!#REF!-Data!T577)/Data!#REF!)*10</f>
        <v>#REF!</v>
      </c>
      <c r="U578" s="2" t="e">
        <f>((Data!#REF!-Data!U577)/Data!#REF!)*10</f>
        <v>#REF!</v>
      </c>
      <c r="V578" s="2" t="e">
        <f>((Data!#REF!-Data!V577)/Data!#REF!)*10</f>
        <v>#REF!</v>
      </c>
      <c r="W578" s="2" t="e">
        <f>((Data!#REF!-Data!W577)/Data!#REF!)*10</f>
        <v>#REF!</v>
      </c>
      <c r="X578" s="2" t="e">
        <f>((Data!#REF!-Data!X577)/Data!#REF!)*10</f>
        <v>#REF!</v>
      </c>
      <c r="Y578" s="2" t="e">
        <f>((Data!#REF!-Data!Y577)/Data!#REF!)*10</f>
        <v>#REF!</v>
      </c>
      <c r="Z578" s="2" t="e">
        <f>((Data!#REF!-Data!Z577)/Data!#REF!)*10</f>
        <v>#REF!</v>
      </c>
      <c r="AA578" s="2" t="e">
        <f>((Data!#REF!-Data!AA577)/Data!#REF!)*10</f>
        <v>#REF!</v>
      </c>
      <c r="AB578" s="2" t="e">
        <f>((Data!#REF!-Data!AB577)/Data!#REF!)*10</f>
        <v>#REF!</v>
      </c>
      <c r="AC578" s="2" t="e">
        <f>((Data!#REF!-Data!AC577)/Data!#REF!)*10</f>
        <v>#REF!</v>
      </c>
      <c r="AD578" s="2" t="e">
        <f>((Data!#REF!-Data!AD577)/Data!#REF!)*10</f>
        <v>#REF!</v>
      </c>
      <c r="AE578" s="2" t="e">
        <f>((Data!#REF!-Data!AE577)/Data!#REF!)*10</f>
        <v>#REF!</v>
      </c>
      <c r="AF578" s="2" t="e">
        <f>((Data!#REF!-Data!AF577)/Data!#REF!)*10</f>
        <v>#REF!</v>
      </c>
      <c r="AG578" s="2" t="e">
        <f>((Data!#REF!-Data!AG577)/Data!#REF!)*10</f>
        <v>#REF!</v>
      </c>
      <c r="AH578" s="2" t="e">
        <f>((Data!#REF!-Data!AH577)/Data!#REF!)*10</f>
        <v>#REF!</v>
      </c>
      <c r="AI578" s="2" t="e">
        <f>((Data!AI577-Data!#REF!)/Data!#REF!)*10</f>
        <v>#REF!</v>
      </c>
      <c r="AJ578" s="2" t="e">
        <f>((Data!AJ577-Data!#REF!)/Data!#REF!)*10</f>
        <v>#REF!</v>
      </c>
      <c r="AK578" s="2" t="e">
        <f>((Data!AK577-Data!#REF!)/Data!#REF!)*10</f>
        <v>#REF!</v>
      </c>
      <c r="AL578" s="2" t="e">
        <f>((Data!AL577-Data!#REF!)/Data!#REF!)*10</f>
        <v>#REF!</v>
      </c>
      <c r="AM578" s="2" t="e">
        <f>((Data!AM577-Data!#REF!)/Data!#REF!)*10</f>
        <v>#REF!</v>
      </c>
      <c r="AN578" s="2" t="e">
        <f>((Data!#REF!-Data!AN577)/Data!#REF!)*10</f>
        <v>#REF!</v>
      </c>
      <c r="AO578" s="2" t="e">
        <f>((Data!#REF!-Data!AO577)/Data!#REF!)*10</f>
        <v>#REF!</v>
      </c>
      <c r="AP578" s="2" t="e">
        <f>((Data!#REF!-Data!AP577)/Data!#REF!)*10</f>
        <v>#REF!</v>
      </c>
      <c r="AQ578" s="2" t="e">
        <f>((Data!#REF!-Data!AQ577)/Data!#REF!)*10</f>
        <v>#REF!</v>
      </c>
      <c r="AR578" s="2" t="e">
        <f>((Data!#REF!-Data!AR577)/Data!#REF!)*10</f>
        <v>#REF!</v>
      </c>
      <c r="AS578" s="2" t="e">
        <f>((Data!#REF!-Data!AS577)/Data!#REF!)*10</f>
        <v>#REF!</v>
      </c>
      <c r="AT578" s="2" t="e">
        <f>((Data!#REF!-Data!AT577)/Data!#REF!)*10</f>
        <v>#REF!</v>
      </c>
      <c r="AU578" s="2" t="e">
        <f>((Data!#REF!-Data!AU577)/Data!#REF!)*10</f>
        <v>#REF!</v>
      </c>
      <c r="AV578" s="2" t="e">
        <f>((Data!#REF!-Data!AV577)/Data!#REF!)*10</f>
        <v>#REF!</v>
      </c>
      <c r="AW578" s="2" t="e">
        <f>((Data!#REF!-Data!AW577)/Data!#REF!)*10</f>
        <v>#REF!</v>
      </c>
      <c r="AX578" s="2" t="e">
        <f>((Data!AX577-Data!#REF!)/Data!#REF!)*10</f>
        <v>#REF!</v>
      </c>
      <c r="AY578" s="2" t="e">
        <f>((Data!AY577-Data!#REF!)/Data!#REF!)*10</f>
        <v>#REF!</v>
      </c>
      <c r="AZ578" s="2" t="e">
        <f>((Data!AZ577-Data!#REF!)/Data!#REF!)*10</f>
        <v>#REF!</v>
      </c>
      <c r="BA578" s="2" t="e">
        <f>((Data!BA577-Data!#REF!)/Data!#REF!)*10</f>
        <v>#REF!</v>
      </c>
      <c r="BB578" s="2" t="e">
        <f>((Data!BB577-Data!#REF!)/Data!#REF!)*10</f>
        <v>#REF!</v>
      </c>
      <c r="BC578" s="2" t="e">
        <f>((Data!BC577-Data!#REF!)/Data!#REF!)*10</f>
        <v>#REF!</v>
      </c>
      <c r="BD578" s="2" t="e">
        <f>((Data!BD577-Data!#REF!)/Data!#REF!)*10</f>
        <v>#REF!</v>
      </c>
      <c r="BE578" s="2" t="e">
        <f>((Data!BE577-Data!#REF!)/Data!#REF!)*10</f>
        <v>#REF!</v>
      </c>
      <c r="BF578" s="2" t="e">
        <f>((Data!BF577-Data!#REF!)/Data!#REF!)*10</f>
        <v>#REF!</v>
      </c>
      <c r="BG578" s="2" t="e">
        <f>((Data!BG577-Data!#REF!)/Data!#REF!)*10</f>
        <v>#REF!</v>
      </c>
      <c r="BH578" s="2" t="e">
        <f>((Data!BH577-Data!#REF!)/Data!#REF!)*10</f>
        <v>#REF!</v>
      </c>
      <c r="BI578" s="2" t="e">
        <f>((Data!BI577-Data!#REF!)/Data!#REF!)*10</f>
        <v>#REF!</v>
      </c>
      <c r="BJ578" s="2" t="e">
        <f>((Data!BJ577-Data!#REF!)/Data!#REF!)*10</f>
        <v>#REF!</v>
      </c>
      <c r="BK578" s="2" t="e">
        <f>((Data!BK577-Data!#REF!)/Data!#REF!)*10</f>
        <v>#REF!</v>
      </c>
      <c r="BL578" s="2" t="e">
        <f>((Data!BL577-Data!#REF!)/Data!#REF!)*10</f>
        <v>#REF!</v>
      </c>
      <c r="BM578" s="8"/>
      <c r="BN578" s="8"/>
      <c r="BO578" s="8"/>
      <c r="BP578" s="8"/>
      <c r="BQ578" s="8"/>
    </row>
    <row r="579" spans="1:69">
      <c r="A579" t="s">
        <v>1161</v>
      </c>
      <c r="B579" s="1" t="s">
        <v>2336</v>
      </c>
      <c r="C579" s="16" t="s">
        <v>1162</v>
      </c>
      <c r="D579" s="16" t="s">
        <v>1365</v>
      </c>
      <c r="E579" s="2" t="e">
        <f>((Data!E578-Data!#REF!)/Data!#REF!)*10</f>
        <v>#REF!</v>
      </c>
      <c r="F579" s="2" t="e">
        <f>((Data!F578-Data!#REF!)/Data!#REF!)*10</f>
        <v>#REF!</v>
      </c>
      <c r="G579" s="2" t="e">
        <f>((Data!G578-Data!#REF!)/Data!#REF!)*10</f>
        <v>#REF!</v>
      </c>
      <c r="H579" s="2" t="e">
        <f>((Data!H578-Data!#REF!)/Data!#REF!)*10</f>
        <v>#REF!</v>
      </c>
      <c r="I579" s="2" t="e">
        <f>((Data!I578-Data!#REF!)/Data!#REF!)*10</f>
        <v>#REF!</v>
      </c>
      <c r="J579" s="2" t="e">
        <f>((Data!#REF!-Data!J578)/Data!#REF!)*10</f>
        <v>#REF!</v>
      </c>
      <c r="K579" s="2" t="e">
        <f>((Data!#REF!-Data!K578)/Data!#REF!)*10</f>
        <v>#REF!</v>
      </c>
      <c r="L579" s="2" t="e">
        <f>((Data!#REF!-Data!L578)/Data!#REF!)*10</f>
        <v>#REF!</v>
      </c>
      <c r="M579" s="2" t="e">
        <f>((Data!#REF!-Data!M578)/Data!#REF!)*10</f>
        <v>#REF!</v>
      </c>
      <c r="N579" s="2" t="e">
        <f>((Data!#REF!-Data!N578)/Data!#REF!)*10</f>
        <v>#REF!</v>
      </c>
      <c r="O579" s="2" t="e">
        <f>((Data!#REF!-Data!O578)/Data!#REF!)*10</f>
        <v>#REF!</v>
      </c>
      <c r="P579" s="2" t="e">
        <f>((Data!#REF!-Data!P578)/Data!#REF!)*10</f>
        <v>#REF!</v>
      </c>
      <c r="Q579" s="2" t="e">
        <f>((Data!#REF!-Data!Q578)/Data!#REF!)*10</f>
        <v>#REF!</v>
      </c>
      <c r="R579" s="2" t="e">
        <f>((Data!#REF!-Data!R578)/Data!#REF!)*10</f>
        <v>#REF!</v>
      </c>
      <c r="S579" s="2" t="e">
        <f>((Data!#REF!-Data!S578)/Data!#REF!)*10</f>
        <v>#REF!</v>
      </c>
      <c r="T579" s="2" t="e">
        <f>((Data!#REF!-Data!T578)/Data!#REF!)*10</f>
        <v>#REF!</v>
      </c>
      <c r="U579" s="2" t="e">
        <f>((Data!#REF!-Data!U578)/Data!#REF!)*10</f>
        <v>#REF!</v>
      </c>
      <c r="V579" s="2" t="e">
        <f>((Data!#REF!-Data!V578)/Data!#REF!)*10</f>
        <v>#REF!</v>
      </c>
      <c r="W579" s="2" t="e">
        <f>((Data!#REF!-Data!W578)/Data!#REF!)*10</f>
        <v>#REF!</v>
      </c>
      <c r="X579" s="2" t="e">
        <f>((Data!#REF!-Data!X578)/Data!#REF!)*10</f>
        <v>#REF!</v>
      </c>
      <c r="Y579" s="2" t="e">
        <f>((Data!#REF!-Data!Y578)/Data!#REF!)*10</f>
        <v>#REF!</v>
      </c>
      <c r="Z579" s="2" t="e">
        <f>((Data!#REF!-Data!Z578)/Data!#REF!)*10</f>
        <v>#REF!</v>
      </c>
      <c r="AA579" s="2" t="e">
        <f>((Data!#REF!-Data!AA578)/Data!#REF!)*10</f>
        <v>#REF!</v>
      </c>
      <c r="AB579" s="2" t="e">
        <f>((Data!#REF!-Data!AB578)/Data!#REF!)*10</f>
        <v>#REF!</v>
      </c>
      <c r="AC579" s="2" t="e">
        <f>((Data!#REF!-Data!AC578)/Data!#REF!)*10</f>
        <v>#REF!</v>
      </c>
      <c r="AD579" s="2" t="e">
        <f>((Data!#REF!-Data!AD578)/Data!#REF!)*10</f>
        <v>#REF!</v>
      </c>
      <c r="AE579" s="2" t="e">
        <f>((Data!#REF!-Data!AE578)/Data!#REF!)*10</f>
        <v>#REF!</v>
      </c>
      <c r="AF579" s="2" t="e">
        <f>((Data!#REF!-Data!AF578)/Data!#REF!)*10</f>
        <v>#REF!</v>
      </c>
      <c r="AG579" s="2" t="e">
        <f>((Data!#REF!-Data!AG578)/Data!#REF!)*10</f>
        <v>#REF!</v>
      </c>
      <c r="AH579" s="2" t="e">
        <f>((Data!#REF!-Data!AH578)/Data!#REF!)*10</f>
        <v>#REF!</v>
      </c>
      <c r="AI579" s="2" t="e">
        <f>((Data!AI578-Data!#REF!)/Data!#REF!)*10</f>
        <v>#REF!</v>
      </c>
      <c r="AJ579" s="2" t="e">
        <f>((Data!AJ578-Data!#REF!)/Data!#REF!)*10</f>
        <v>#REF!</v>
      </c>
      <c r="AK579" s="2" t="e">
        <f>((Data!AK578-Data!#REF!)/Data!#REF!)*10</f>
        <v>#REF!</v>
      </c>
      <c r="AL579" s="2" t="e">
        <f>((Data!AL578-Data!#REF!)/Data!#REF!)*10</f>
        <v>#REF!</v>
      </c>
      <c r="AM579" s="2" t="e">
        <f>((Data!AM578-Data!#REF!)/Data!#REF!)*10</f>
        <v>#REF!</v>
      </c>
      <c r="AN579" s="2" t="e">
        <f>((Data!#REF!-Data!AN578)/Data!#REF!)*10</f>
        <v>#REF!</v>
      </c>
      <c r="AO579" s="2" t="e">
        <f>((Data!#REF!-Data!AO578)/Data!#REF!)*10</f>
        <v>#REF!</v>
      </c>
      <c r="AP579" s="2" t="e">
        <f>((Data!#REF!-Data!AP578)/Data!#REF!)*10</f>
        <v>#REF!</v>
      </c>
      <c r="AQ579" s="2" t="e">
        <f>((Data!#REF!-Data!AQ578)/Data!#REF!)*10</f>
        <v>#REF!</v>
      </c>
      <c r="AR579" s="2" t="e">
        <f>((Data!#REF!-Data!AR578)/Data!#REF!)*10</f>
        <v>#REF!</v>
      </c>
      <c r="AS579" s="2" t="e">
        <f>((Data!#REF!-Data!AS578)/Data!#REF!)*10</f>
        <v>#REF!</v>
      </c>
      <c r="AT579" s="2" t="e">
        <f>((Data!#REF!-Data!AT578)/Data!#REF!)*10</f>
        <v>#REF!</v>
      </c>
      <c r="AU579" s="2" t="e">
        <f>((Data!#REF!-Data!AU578)/Data!#REF!)*10</f>
        <v>#REF!</v>
      </c>
      <c r="AV579" s="2" t="e">
        <f>((Data!#REF!-Data!AV578)/Data!#REF!)*10</f>
        <v>#REF!</v>
      </c>
      <c r="AW579" s="2" t="e">
        <f>((Data!#REF!-Data!AW578)/Data!#REF!)*10</f>
        <v>#REF!</v>
      </c>
      <c r="AX579" s="2" t="e">
        <f>((Data!AX578-Data!#REF!)/Data!#REF!)*10</f>
        <v>#REF!</v>
      </c>
      <c r="AY579" s="2" t="e">
        <f>((Data!AY578-Data!#REF!)/Data!#REF!)*10</f>
        <v>#REF!</v>
      </c>
      <c r="AZ579" s="2" t="e">
        <f>((Data!AZ578-Data!#REF!)/Data!#REF!)*10</f>
        <v>#REF!</v>
      </c>
      <c r="BA579" s="2" t="e">
        <f>((Data!BA578-Data!#REF!)/Data!#REF!)*10</f>
        <v>#REF!</v>
      </c>
      <c r="BB579" s="2" t="e">
        <f>((Data!BB578-Data!#REF!)/Data!#REF!)*10</f>
        <v>#REF!</v>
      </c>
      <c r="BC579" s="2" t="e">
        <f>((Data!BC578-Data!#REF!)/Data!#REF!)*10</f>
        <v>#REF!</v>
      </c>
      <c r="BD579" s="2" t="e">
        <f>((Data!BD578-Data!#REF!)/Data!#REF!)*10</f>
        <v>#REF!</v>
      </c>
      <c r="BE579" s="2" t="e">
        <f>((Data!BE578-Data!#REF!)/Data!#REF!)*10</f>
        <v>#REF!</v>
      </c>
      <c r="BF579" s="2" t="e">
        <f>((Data!BF578-Data!#REF!)/Data!#REF!)*10</f>
        <v>#REF!</v>
      </c>
      <c r="BG579" s="2" t="e">
        <f>((Data!BG578-Data!#REF!)/Data!#REF!)*10</f>
        <v>#REF!</v>
      </c>
      <c r="BH579" s="2" t="e">
        <f>((Data!BH578-Data!#REF!)/Data!#REF!)*10</f>
        <v>#REF!</v>
      </c>
      <c r="BI579" s="2" t="e">
        <f>((Data!BI578-Data!#REF!)/Data!#REF!)*10</f>
        <v>#REF!</v>
      </c>
      <c r="BJ579" s="2" t="e">
        <f>((Data!BJ578-Data!#REF!)/Data!#REF!)*10</f>
        <v>#REF!</v>
      </c>
      <c r="BK579" s="2" t="e">
        <f>((Data!BK578-Data!#REF!)/Data!#REF!)*10</f>
        <v>#REF!</v>
      </c>
      <c r="BL579" s="2" t="e">
        <f>((Data!BL578-Data!#REF!)/Data!#REF!)*10</f>
        <v>#REF!</v>
      </c>
      <c r="BM579" s="8"/>
      <c r="BN579" s="8"/>
      <c r="BO579" s="8"/>
      <c r="BP579" s="8"/>
      <c r="BQ579" s="8"/>
    </row>
    <row r="580" spans="1:69">
      <c r="A580" t="s">
        <v>1163</v>
      </c>
      <c r="B580" s="1" t="s">
        <v>2337</v>
      </c>
      <c r="C580" s="16" t="s">
        <v>1164</v>
      </c>
      <c r="D580" s="16" t="s">
        <v>1365</v>
      </c>
      <c r="E580" s="2" t="e">
        <f>((Data!E579-Data!#REF!)/Data!#REF!)*10</f>
        <v>#REF!</v>
      </c>
      <c r="F580" s="2" t="e">
        <f>((Data!F579-Data!#REF!)/Data!#REF!)*10</f>
        <v>#REF!</v>
      </c>
      <c r="G580" s="2" t="e">
        <f>((Data!G579-Data!#REF!)/Data!#REF!)*10</f>
        <v>#REF!</v>
      </c>
      <c r="H580" s="2" t="e">
        <f>((Data!H579-Data!#REF!)/Data!#REF!)*10</f>
        <v>#REF!</v>
      </c>
      <c r="I580" s="2" t="e">
        <f>((Data!I579-Data!#REF!)/Data!#REF!)*10</f>
        <v>#REF!</v>
      </c>
      <c r="J580" s="2" t="e">
        <f>((Data!#REF!-Data!J579)/Data!#REF!)*10</f>
        <v>#REF!</v>
      </c>
      <c r="K580" s="2" t="e">
        <f>((Data!#REF!-Data!K579)/Data!#REF!)*10</f>
        <v>#REF!</v>
      </c>
      <c r="L580" s="2" t="e">
        <f>((Data!#REF!-Data!L579)/Data!#REF!)*10</f>
        <v>#REF!</v>
      </c>
      <c r="M580" s="2" t="e">
        <f>((Data!#REF!-Data!M579)/Data!#REF!)*10</f>
        <v>#REF!</v>
      </c>
      <c r="N580" s="2" t="e">
        <f>((Data!#REF!-Data!N579)/Data!#REF!)*10</f>
        <v>#REF!</v>
      </c>
      <c r="O580" s="2" t="e">
        <f>((Data!#REF!-Data!O579)/Data!#REF!)*10</f>
        <v>#REF!</v>
      </c>
      <c r="P580" s="2" t="e">
        <f>((Data!#REF!-Data!P579)/Data!#REF!)*10</f>
        <v>#REF!</v>
      </c>
      <c r="Q580" s="2" t="e">
        <f>((Data!#REF!-Data!Q579)/Data!#REF!)*10</f>
        <v>#REF!</v>
      </c>
      <c r="R580" s="2" t="e">
        <f>((Data!#REF!-Data!R579)/Data!#REF!)*10</f>
        <v>#REF!</v>
      </c>
      <c r="S580" s="2" t="e">
        <f>((Data!#REF!-Data!S579)/Data!#REF!)*10</f>
        <v>#REF!</v>
      </c>
      <c r="T580" s="2" t="e">
        <f>((Data!#REF!-Data!T579)/Data!#REF!)*10</f>
        <v>#REF!</v>
      </c>
      <c r="U580" s="2" t="e">
        <f>((Data!#REF!-Data!U579)/Data!#REF!)*10</f>
        <v>#REF!</v>
      </c>
      <c r="V580" s="2" t="e">
        <f>((Data!#REF!-Data!V579)/Data!#REF!)*10</f>
        <v>#REF!</v>
      </c>
      <c r="W580" s="2" t="e">
        <f>((Data!#REF!-Data!W579)/Data!#REF!)*10</f>
        <v>#REF!</v>
      </c>
      <c r="X580" s="2" t="e">
        <f>((Data!#REF!-Data!X579)/Data!#REF!)*10</f>
        <v>#REF!</v>
      </c>
      <c r="Y580" s="2" t="e">
        <f>((Data!#REF!-Data!Y579)/Data!#REF!)*10</f>
        <v>#REF!</v>
      </c>
      <c r="Z580" s="2" t="e">
        <f>((Data!#REF!-Data!Z579)/Data!#REF!)*10</f>
        <v>#REF!</v>
      </c>
      <c r="AA580" s="2" t="e">
        <f>((Data!#REF!-Data!AA579)/Data!#REF!)*10</f>
        <v>#REF!</v>
      </c>
      <c r="AB580" s="2" t="e">
        <f>((Data!#REF!-Data!AB579)/Data!#REF!)*10</f>
        <v>#REF!</v>
      </c>
      <c r="AC580" s="2" t="e">
        <f>((Data!#REF!-Data!AC579)/Data!#REF!)*10</f>
        <v>#REF!</v>
      </c>
      <c r="AD580" s="2" t="e">
        <f>((Data!#REF!-Data!AD579)/Data!#REF!)*10</f>
        <v>#REF!</v>
      </c>
      <c r="AE580" s="2" t="e">
        <f>((Data!#REF!-Data!AE579)/Data!#REF!)*10</f>
        <v>#REF!</v>
      </c>
      <c r="AF580" s="2" t="e">
        <f>((Data!#REF!-Data!AF579)/Data!#REF!)*10</f>
        <v>#REF!</v>
      </c>
      <c r="AG580" s="2" t="e">
        <f>((Data!#REF!-Data!AG579)/Data!#REF!)*10</f>
        <v>#REF!</v>
      </c>
      <c r="AH580" s="2" t="e">
        <f>((Data!#REF!-Data!AH579)/Data!#REF!)*10</f>
        <v>#REF!</v>
      </c>
      <c r="AI580" s="2" t="e">
        <f>((Data!AI579-Data!#REF!)/Data!#REF!)*10</f>
        <v>#REF!</v>
      </c>
      <c r="AJ580" s="2" t="e">
        <f>((Data!AJ579-Data!#REF!)/Data!#REF!)*10</f>
        <v>#REF!</v>
      </c>
      <c r="AK580" s="2" t="e">
        <f>((Data!AK579-Data!#REF!)/Data!#REF!)*10</f>
        <v>#REF!</v>
      </c>
      <c r="AL580" s="2" t="e">
        <f>((Data!AL579-Data!#REF!)/Data!#REF!)*10</f>
        <v>#REF!</v>
      </c>
      <c r="AM580" s="2" t="e">
        <f>((Data!AM579-Data!#REF!)/Data!#REF!)*10</f>
        <v>#REF!</v>
      </c>
      <c r="AN580" s="2" t="e">
        <f>((Data!#REF!-Data!AN579)/Data!#REF!)*10</f>
        <v>#REF!</v>
      </c>
      <c r="AO580" s="2" t="e">
        <f>((Data!#REF!-Data!AO579)/Data!#REF!)*10</f>
        <v>#REF!</v>
      </c>
      <c r="AP580" s="2" t="e">
        <f>((Data!#REF!-Data!AP579)/Data!#REF!)*10</f>
        <v>#REF!</v>
      </c>
      <c r="AQ580" s="2" t="e">
        <f>((Data!#REF!-Data!AQ579)/Data!#REF!)*10</f>
        <v>#REF!</v>
      </c>
      <c r="AR580" s="2" t="e">
        <f>((Data!#REF!-Data!AR579)/Data!#REF!)*10</f>
        <v>#REF!</v>
      </c>
      <c r="AS580" s="2" t="e">
        <f>((Data!#REF!-Data!AS579)/Data!#REF!)*10</f>
        <v>#REF!</v>
      </c>
      <c r="AT580" s="2" t="e">
        <f>((Data!#REF!-Data!AT579)/Data!#REF!)*10</f>
        <v>#REF!</v>
      </c>
      <c r="AU580" s="2" t="e">
        <f>((Data!#REF!-Data!AU579)/Data!#REF!)*10</f>
        <v>#REF!</v>
      </c>
      <c r="AV580" s="2" t="e">
        <f>((Data!#REF!-Data!AV579)/Data!#REF!)*10</f>
        <v>#REF!</v>
      </c>
      <c r="AW580" s="2" t="e">
        <f>((Data!#REF!-Data!AW579)/Data!#REF!)*10</f>
        <v>#REF!</v>
      </c>
      <c r="AX580" s="2" t="e">
        <f>((Data!AX579-Data!#REF!)/Data!#REF!)*10</f>
        <v>#REF!</v>
      </c>
      <c r="AY580" s="2" t="e">
        <f>((Data!AY579-Data!#REF!)/Data!#REF!)*10</f>
        <v>#REF!</v>
      </c>
      <c r="AZ580" s="2" t="e">
        <f>((Data!AZ579-Data!#REF!)/Data!#REF!)*10</f>
        <v>#REF!</v>
      </c>
      <c r="BA580" s="2" t="e">
        <f>((Data!BA579-Data!#REF!)/Data!#REF!)*10</f>
        <v>#REF!</v>
      </c>
      <c r="BB580" s="2" t="e">
        <f>((Data!BB579-Data!#REF!)/Data!#REF!)*10</f>
        <v>#REF!</v>
      </c>
      <c r="BC580" s="2" t="e">
        <f>((Data!BC579-Data!#REF!)/Data!#REF!)*10</f>
        <v>#REF!</v>
      </c>
      <c r="BD580" s="2" t="e">
        <f>((Data!BD579-Data!#REF!)/Data!#REF!)*10</f>
        <v>#REF!</v>
      </c>
      <c r="BE580" s="2" t="e">
        <f>((Data!BE579-Data!#REF!)/Data!#REF!)*10</f>
        <v>#REF!</v>
      </c>
      <c r="BF580" s="2" t="e">
        <f>((Data!BF579-Data!#REF!)/Data!#REF!)*10</f>
        <v>#REF!</v>
      </c>
      <c r="BG580" s="2" t="e">
        <f>((Data!BG579-Data!#REF!)/Data!#REF!)*10</f>
        <v>#REF!</v>
      </c>
      <c r="BH580" s="2" t="e">
        <f>((Data!BH579-Data!#REF!)/Data!#REF!)*10</f>
        <v>#REF!</v>
      </c>
      <c r="BI580" s="2" t="e">
        <f>((Data!BI579-Data!#REF!)/Data!#REF!)*10</f>
        <v>#REF!</v>
      </c>
      <c r="BJ580" s="2" t="e">
        <f>((Data!BJ579-Data!#REF!)/Data!#REF!)*10</f>
        <v>#REF!</v>
      </c>
      <c r="BK580" s="2" t="e">
        <f>((Data!BK579-Data!#REF!)/Data!#REF!)*10</f>
        <v>#REF!</v>
      </c>
      <c r="BL580" s="2" t="e">
        <f>((Data!BL579-Data!#REF!)/Data!#REF!)*10</f>
        <v>#REF!</v>
      </c>
      <c r="BM580" s="8"/>
      <c r="BN580" s="8"/>
      <c r="BO580" s="8"/>
      <c r="BP580" s="8"/>
      <c r="BQ580" s="8"/>
    </row>
    <row r="581" spans="1:69">
      <c r="A581" t="s">
        <v>1165</v>
      </c>
      <c r="B581" s="1" t="s">
        <v>2338</v>
      </c>
      <c r="C581" s="16" t="s">
        <v>1166</v>
      </c>
      <c r="D581" s="16" t="s">
        <v>1365</v>
      </c>
      <c r="E581" s="2" t="e">
        <f>((Data!E580-Data!#REF!)/Data!#REF!)*10</f>
        <v>#REF!</v>
      </c>
      <c r="F581" s="2" t="e">
        <f>((Data!F580-Data!#REF!)/Data!#REF!)*10</f>
        <v>#REF!</v>
      </c>
      <c r="G581" s="2" t="e">
        <f>((Data!G580-Data!#REF!)/Data!#REF!)*10</f>
        <v>#REF!</v>
      </c>
      <c r="H581" s="2" t="e">
        <f>((Data!H580-Data!#REF!)/Data!#REF!)*10</f>
        <v>#REF!</v>
      </c>
      <c r="I581" s="2" t="e">
        <f>((Data!I580-Data!#REF!)/Data!#REF!)*10</f>
        <v>#REF!</v>
      </c>
      <c r="J581" s="2" t="e">
        <f>((Data!#REF!-Data!J580)/Data!#REF!)*10</f>
        <v>#REF!</v>
      </c>
      <c r="K581" s="2" t="e">
        <f>((Data!#REF!-Data!K580)/Data!#REF!)*10</f>
        <v>#REF!</v>
      </c>
      <c r="L581" s="2" t="e">
        <f>((Data!#REF!-Data!L580)/Data!#REF!)*10</f>
        <v>#REF!</v>
      </c>
      <c r="M581" s="2" t="e">
        <f>((Data!#REF!-Data!M580)/Data!#REF!)*10</f>
        <v>#REF!</v>
      </c>
      <c r="N581" s="2" t="e">
        <f>((Data!#REF!-Data!N580)/Data!#REF!)*10</f>
        <v>#REF!</v>
      </c>
      <c r="O581" s="2" t="e">
        <f>((Data!#REF!-Data!O580)/Data!#REF!)*10</f>
        <v>#REF!</v>
      </c>
      <c r="P581" s="2" t="e">
        <f>((Data!#REF!-Data!P580)/Data!#REF!)*10</f>
        <v>#REF!</v>
      </c>
      <c r="Q581" s="2" t="e">
        <f>((Data!#REF!-Data!Q580)/Data!#REF!)*10</f>
        <v>#REF!</v>
      </c>
      <c r="R581" s="2" t="e">
        <f>((Data!#REF!-Data!R580)/Data!#REF!)*10</f>
        <v>#REF!</v>
      </c>
      <c r="S581" s="2" t="e">
        <f>((Data!#REF!-Data!S580)/Data!#REF!)*10</f>
        <v>#REF!</v>
      </c>
      <c r="T581" s="2" t="e">
        <f>((Data!#REF!-Data!T580)/Data!#REF!)*10</f>
        <v>#REF!</v>
      </c>
      <c r="U581" s="2" t="e">
        <f>((Data!#REF!-Data!U580)/Data!#REF!)*10</f>
        <v>#REF!</v>
      </c>
      <c r="V581" s="2" t="e">
        <f>((Data!#REF!-Data!V580)/Data!#REF!)*10</f>
        <v>#REF!</v>
      </c>
      <c r="W581" s="2" t="e">
        <f>((Data!#REF!-Data!W580)/Data!#REF!)*10</f>
        <v>#REF!</v>
      </c>
      <c r="X581" s="2" t="e">
        <f>((Data!#REF!-Data!X580)/Data!#REF!)*10</f>
        <v>#REF!</v>
      </c>
      <c r="Y581" s="2" t="e">
        <f>((Data!#REF!-Data!Y580)/Data!#REF!)*10</f>
        <v>#REF!</v>
      </c>
      <c r="Z581" s="2" t="e">
        <f>((Data!#REF!-Data!Z580)/Data!#REF!)*10</f>
        <v>#REF!</v>
      </c>
      <c r="AA581" s="2" t="e">
        <f>((Data!#REF!-Data!AA580)/Data!#REF!)*10</f>
        <v>#REF!</v>
      </c>
      <c r="AB581" s="2" t="e">
        <f>((Data!#REF!-Data!AB580)/Data!#REF!)*10</f>
        <v>#REF!</v>
      </c>
      <c r="AC581" s="2" t="e">
        <f>((Data!#REF!-Data!AC580)/Data!#REF!)*10</f>
        <v>#REF!</v>
      </c>
      <c r="AD581" s="2" t="e">
        <f>((Data!#REF!-Data!AD580)/Data!#REF!)*10</f>
        <v>#REF!</v>
      </c>
      <c r="AE581" s="2" t="e">
        <f>((Data!#REF!-Data!AE580)/Data!#REF!)*10</f>
        <v>#REF!</v>
      </c>
      <c r="AF581" s="2" t="e">
        <f>((Data!#REF!-Data!AF580)/Data!#REF!)*10</f>
        <v>#REF!</v>
      </c>
      <c r="AG581" s="2" t="e">
        <f>((Data!#REF!-Data!AG580)/Data!#REF!)*10</f>
        <v>#REF!</v>
      </c>
      <c r="AH581" s="2" t="e">
        <f>((Data!#REF!-Data!AH580)/Data!#REF!)*10</f>
        <v>#REF!</v>
      </c>
      <c r="AI581" s="2" t="e">
        <f>((Data!AI580-Data!#REF!)/Data!#REF!)*10</f>
        <v>#REF!</v>
      </c>
      <c r="AJ581" s="2" t="e">
        <f>((Data!AJ580-Data!#REF!)/Data!#REF!)*10</f>
        <v>#REF!</v>
      </c>
      <c r="AK581" s="2" t="e">
        <f>((Data!AK580-Data!#REF!)/Data!#REF!)*10</f>
        <v>#REF!</v>
      </c>
      <c r="AL581" s="2" t="e">
        <f>((Data!AL580-Data!#REF!)/Data!#REF!)*10</f>
        <v>#REF!</v>
      </c>
      <c r="AM581" s="2" t="e">
        <f>((Data!AM580-Data!#REF!)/Data!#REF!)*10</f>
        <v>#REF!</v>
      </c>
      <c r="AN581" s="2" t="e">
        <f>((Data!#REF!-Data!AN580)/Data!#REF!)*10</f>
        <v>#REF!</v>
      </c>
      <c r="AO581" s="2" t="e">
        <f>((Data!#REF!-Data!AO580)/Data!#REF!)*10</f>
        <v>#REF!</v>
      </c>
      <c r="AP581" s="2" t="e">
        <f>((Data!#REF!-Data!AP580)/Data!#REF!)*10</f>
        <v>#REF!</v>
      </c>
      <c r="AQ581" s="2" t="e">
        <f>((Data!#REF!-Data!AQ580)/Data!#REF!)*10</f>
        <v>#REF!</v>
      </c>
      <c r="AR581" s="2" t="e">
        <f>((Data!#REF!-Data!AR580)/Data!#REF!)*10</f>
        <v>#REF!</v>
      </c>
      <c r="AS581" s="2" t="e">
        <f>((Data!#REF!-Data!AS580)/Data!#REF!)*10</f>
        <v>#REF!</v>
      </c>
      <c r="AT581" s="2" t="e">
        <f>((Data!#REF!-Data!AT580)/Data!#REF!)*10</f>
        <v>#REF!</v>
      </c>
      <c r="AU581" s="2" t="e">
        <f>((Data!#REF!-Data!AU580)/Data!#REF!)*10</f>
        <v>#REF!</v>
      </c>
      <c r="AV581" s="2" t="e">
        <f>((Data!#REF!-Data!AV580)/Data!#REF!)*10</f>
        <v>#REF!</v>
      </c>
      <c r="AW581" s="2" t="e">
        <f>((Data!#REF!-Data!AW580)/Data!#REF!)*10</f>
        <v>#REF!</v>
      </c>
      <c r="AX581" s="2" t="e">
        <f>((Data!AX580-Data!#REF!)/Data!#REF!)*10</f>
        <v>#REF!</v>
      </c>
      <c r="AY581" s="2" t="e">
        <f>((Data!AY580-Data!#REF!)/Data!#REF!)*10</f>
        <v>#REF!</v>
      </c>
      <c r="AZ581" s="2" t="e">
        <f>((Data!AZ580-Data!#REF!)/Data!#REF!)*10</f>
        <v>#REF!</v>
      </c>
      <c r="BA581" s="2" t="e">
        <f>((Data!BA580-Data!#REF!)/Data!#REF!)*10</f>
        <v>#REF!</v>
      </c>
      <c r="BB581" s="2" t="e">
        <f>((Data!BB580-Data!#REF!)/Data!#REF!)*10</f>
        <v>#REF!</v>
      </c>
      <c r="BC581" s="2" t="e">
        <f>((Data!BC580-Data!#REF!)/Data!#REF!)*10</f>
        <v>#REF!</v>
      </c>
      <c r="BD581" s="2" t="e">
        <f>((Data!BD580-Data!#REF!)/Data!#REF!)*10</f>
        <v>#REF!</v>
      </c>
      <c r="BE581" s="2" t="e">
        <f>((Data!BE580-Data!#REF!)/Data!#REF!)*10</f>
        <v>#REF!</v>
      </c>
      <c r="BF581" s="2" t="e">
        <f>((Data!BF580-Data!#REF!)/Data!#REF!)*10</f>
        <v>#REF!</v>
      </c>
      <c r="BG581" s="2" t="e">
        <f>((Data!BG580-Data!#REF!)/Data!#REF!)*10</f>
        <v>#REF!</v>
      </c>
      <c r="BH581" s="2" t="e">
        <f>((Data!BH580-Data!#REF!)/Data!#REF!)*10</f>
        <v>#REF!</v>
      </c>
      <c r="BI581" s="2" t="e">
        <f>((Data!BI580-Data!#REF!)/Data!#REF!)*10</f>
        <v>#REF!</v>
      </c>
      <c r="BJ581" s="2" t="e">
        <f>((Data!BJ580-Data!#REF!)/Data!#REF!)*10</f>
        <v>#REF!</v>
      </c>
      <c r="BK581" s="2" t="e">
        <f>((Data!BK580-Data!#REF!)/Data!#REF!)*10</f>
        <v>#REF!</v>
      </c>
      <c r="BL581" s="2" t="e">
        <f>((Data!BL580-Data!#REF!)/Data!#REF!)*10</f>
        <v>#REF!</v>
      </c>
      <c r="BM581" s="8"/>
      <c r="BN581" s="8"/>
      <c r="BO581" s="8"/>
      <c r="BP581" s="8"/>
      <c r="BQ581" s="8"/>
    </row>
    <row r="582" spans="1:69">
      <c r="A582" t="s">
        <v>1167</v>
      </c>
      <c r="B582" s="1" t="s">
        <v>2339</v>
      </c>
      <c r="C582" s="16" t="s">
        <v>1168</v>
      </c>
      <c r="D582" s="16" t="s">
        <v>1365</v>
      </c>
      <c r="E582" s="2" t="e">
        <f>((Data!E581-Data!#REF!)/Data!#REF!)*10</f>
        <v>#REF!</v>
      </c>
      <c r="F582" s="2" t="e">
        <f>((Data!F581-Data!#REF!)/Data!#REF!)*10</f>
        <v>#REF!</v>
      </c>
      <c r="G582" s="2" t="e">
        <f>((Data!G581-Data!#REF!)/Data!#REF!)*10</f>
        <v>#REF!</v>
      </c>
      <c r="H582" s="2" t="e">
        <f>((Data!H581-Data!#REF!)/Data!#REF!)*10</f>
        <v>#REF!</v>
      </c>
      <c r="I582" s="2" t="e">
        <f>((Data!I581-Data!#REF!)/Data!#REF!)*10</f>
        <v>#REF!</v>
      </c>
      <c r="J582" s="2" t="e">
        <f>((Data!#REF!-Data!J581)/Data!#REF!)*10</f>
        <v>#REF!</v>
      </c>
      <c r="K582" s="2" t="e">
        <f>((Data!#REF!-Data!K581)/Data!#REF!)*10</f>
        <v>#REF!</v>
      </c>
      <c r="L582" s="2" t="e">
        <f>((Data!#REF!-Data!L581)/Data!#REF!)*10</f>
        <v>#REF!</v>
      </c>
      <c r="M582" s="2" t="e">
        <f>((Data!#REF!-Data!M581)/Data!#REF!)*10</f>
        <v>#REF!</v>
      </c>
      <c r="N582" s="2" t="e">
        <f>((Data!#REF!-Data!N581)/Data!#REF!)*10</f>
        <v>#REF!</v>
      </c>
      <c r="O582" s="2" t="e">
        <f>((Data!#REF!-Data!O581)/Data!#REF!)*10</f>
        <v>#REF!</v>
      </c>
      <c r="P582" s="2" t="e">
        <f>((Data!#REF!-Data!P581)/Data!#REF!)*10</f>
        <v>#REF!</v>
      </c>
      <c r="Q582" s="2" t="e">
        <f>((Data!#REF!-Data!Q581)/Data!#REF!)*10</f>
        <v>#REF!</v>
      </c>
      <c r="R582" s="2" t="e">
        <f>((Data!#REF!-Data!R581)/Data!#REF!)*10</f>
        <v>#REF!</v>
      </c>
      <c r="S582" s="2" t="e">
        <f>((Data!#REF!-Data!S581)/Data!#REF!)*10</f>
        <v>#REF!</v>
      </c>
      <c r="T582" s="2" t="e">
        <f>((Data!#REF!-Data!T581)/Data!#REF!)*10</f>
        <v>#REF!</v>
      </c>
      <c r="U582" s="2" t="e">
        <f>((Data!#REF!-Data!U581)/Data!#REF!)*10</f>
        <v>#REF!</v>
      </c>
      <c r="V582" s="2" t="e">
        <f>((Data!#REF!-Data!V581)/Data!#REF!)*10</f>
        <v>#REF!</v>
      </c>
      <c r="W582" s="2" t="e">
        <f>((Data!#REF!-Data!W581)/Data!#REF!)*10</f>
        <v>#REF!</v>
      </c>
      <c r="X582" s="2" t="e">
        <f>((Data!#REF!-Data!X581)/Data!#REF!)*10</f>
        <v>#REF!</v>
      </c>
      <c r="Y582" s="2" t="e">
        <f>((Data!#REF!-Data!Y581)/Data!#REF!)*10</f>
        <v>#REF!</v>
      </c>
      <c r="Z582" s="2" t="e">
        <f>((Data!#REF!-Data!Z581)/Data!#REF!)*10</f>
        <v>#REF!</v>
      </c>
      <c r="AA582" s="2" t="e">
        <f>((Data!#REF!-Data!AA581)/Data!#REF!)*10</f>
        <v>#REF!</v>
      </c>
      <c r="AB582" s="2" t="e">
        <f>((Data!#REF!-Data!AB581)/Data!#REF!)*10</f>
        <v>#REF!</v>
      </c>
      <c r="AC582" s="2" t="e">
        <f>((Data!#REF!-Data!AC581)/Data!#REF!)*10</f>
        <v>#REF!</v>
      </c>
      <c r="AD582" s="2" t="e">
        <f>((Data!#REF!-Data!AD581)/Data!#REF!)*10</f>
        <v>#REF!</v>
      </c>
      <c r="AE582" s="2" t="e">
        <f>((Data!#REF!-Data!AE581)/Data!#REF!)*10</f>
        <v>#REF!</v>
      </c>
      <c r="AF582" s="2" t="e">
        <f>((Data!#REF!-Data!AF581)/Data!#REF!)*10</f>
        <v>#REF!</v>
      </c>
      <c r="AG582" s="2" t="e">
        <f>((Data!#REF!-Data!AG581)/Data!#REF!)*10</f>
        <v>#REF!</v>
      </c>
      <c r="AH582" s="2" t="e">
        <f>((Data!#REF!-Data!AH581)/Data!#REF!)*10</f>
        <v>#REF!</v>
      </c>
      <c r="AI582" s="2" t="e">
        <f>((Data!AI581-Data!#REF!)/Data!#REF!)*10</f>
        <v>#REF!</v>
      </c>
      <c r="AJ582" s="2" t="e">
        <f>((Data!AJ581-Data!#REF!)/Data!#REF!)*10</f>
        <v>#REF!</v>
      </c>
      <c r="AK582" s="2" t="e">
        <f>((Data!AK581-Data!#REF!)/Data!#REF!)*10</f>
        <v>#REF!</v>
      </c>
      <c r="AL582" s="2" t="e">
        <f>((Data!AL581-Data!#REF!)/Data!#REF!)*10</f>
        <v>#REF!</v>
      </c>
      <c r="AM582" s="2" t="e">
        <f>((Data!AM581-Data!#REF!)/Data!#REF!)*10</f>
        <v>#REF!</v>
      </c>
      <c r="AN582" s="2" t="e">
        <f>((Data!#REF!-Data!AN581)/Data!#REF!)*10</f>
        <v>#REF!</v>
      </c>
      <c r="AO582" s="2" t="e">
        <f>((Data!#REF!-Data!AO581)/Data!#REF!)*10</f>
        <v>#REF!</v>
      </c>
      <c r="AP582" s="2" t="e">
        <f>((Data!#REF!-Data!AP581)/Data!#REF!)*10</f>
        <v>#REF!</v>
      </c>
      <c r="AQ582" s="2" t="e">
        <f>((Data!#REF!-Data!AQ581)/Data!#REF!)*10</f>
        <v>#REF!</v>
      </c>
      <c r="AR582" s="2" t="e">
        <f>((Data!#REF!-Data!AR581)/Data!#REF!)*10</f>
        <v>#REF!</v>
      </c>
      <c r="AS582" s="2" t="e">
        <f>((Data!#REF!-Data!AS581)/Data!#REF!)*10</f>
        <v>#REF!</v>
      </c>
      <c r="AT582" s="2" t="e">
        <f>((Data!#REF!-Data!AT581)/Data!#REF!)*10</f>
        <v>#REF!</v>
      </c>
      <c r="AU582" s="2" t="e">
        <f>((Data!#REF!-Data!AU581)/Data!#REF!)*10</f>
        <v>#REF!</v>
      </c>
      <c r="AV582" s="2" t="e">
        <f>((Data!#REF!-Data!AV581)/Data!#REF!)*10</f>
        <v>#REF!</v>
      </c>
      <c r="AW582" s="2" t="e">
        <f>((Data!#REF!-Data!AW581)/Data!#REF!)*10</f>
        <v>#REF!</v>
      </c>
      <c r="AX582" s="2" t="e">
        <f>((Data!AX581-Data!#REF!)/Data!#REF!)*10</f>
        <v>#REF!</v>
      </c>
      <c r="AY582" s="2" t="e">
        <f>((Data!AY581-Data!#REF!)/Data!#REF!)*10</f>
        <v>#REF!</v>
      </c>
      <c r="AZ582" s="2" t="e">
        <f>((Data!AZ581-Data!#REF!)/Data!#REF!)*10</f>
        <v>#REF!</v>
      </c>
      <c r="BA582" s="2" t="e">
        <f>((Data!BA581-Data!#REF!)/Data!#REF!)*10</f>
        <v>#REF!</v>
      </c>
      <c r="BB582" s="2" t="e">
        <f>((Data!BB581-Data!#REF!)/Data!#REF!)*10</f>
        <v>#REF!</v>
      </c>
      <c r="BC582" s="2" t="e">
        <f>((Data!BC581-Data!#REF!)/Data!#REF!)*10</f>
        <v>#REF!</v>
      </c>
      <c r="BD582" s="2" t="e">
        <f>((Data!BD581-Data!#REF!)/Data!#REF!)*10</f>
        <v>#REF!</v>
      </c>
      <c r="BE582" s="2" t="e">
        <f>((Data!BE581-Data!#REF!)/Data!#REF!)*10</f>
        <v>#REF!</v>
      </c>
      <c r="BF582" s="2" t="e">
        <f>((Data!BF581-Data!#REF!)/Data!#REF!)*10</f>
        <v>#REF!</v>
      </c>
      <c r="BG582" s="2" t="e">
        <f>((Data!BG581-Data!#REF!)/Data!#REF!)*10</f>
        <v>#REF!</v>
      </c>
      <c r="BH582" s="2" t="e">
        <f>((Data!BH581-Data!#REF!)/Data!#REF!)*10</f>
        <v>#REF!</v>
      </c>
      <c r="BI582" s="2" t="e">
        <f>((Data!BI581-Data!#REF!)/Data!#REF!)*10</f>
        <v>#REF!</v>
      </c>
      <c r="BJ582" s="2" t="e">
        <f>((Data!BJ581-Data!#REF!)/Data!#REF!)*10</f>
        <v>#REF!</v>
      </c>
      <c r="BK582" s="2" t="e">
        <f>((Data!BK581-Data!#REF!)/Data!#REF!)*10</f>
        <v>#REF!</v>
      </c>
      <c r="BL582" s="2" t="e">
        <f>((Data!BL581-Data!#REF!)/Data!#REF!)*10</f>
        <v>#REF!</v>
      </c>
      <c r="BM582" s="8"/>
      <c r="BN582" s="8"/>
      <c r="BO582" s="8"/>
      <c r="BP582" s="8"/>
      <c r="BQ582" s="8"/>
    </row>
    <row r="583" spans="1:69">
      <c r="A583" t="s">
        <v>1169</v>
      </c>
      <c r="B583" s="1" t="s">
        <v>2340</v>
      </c>
      <c r="C583" s="16" t="s">
        <v>1170</v>
      </c>
      <c r="D583" s="16" t="s">
        <v>1365</v>
      </c>
      <c r="E583" s="2" t="e">
        <f>((Data!E582-Data!#REF!)/Data!#REF!)*10</f>
        <v>#REF!</v>
      </c>
      <c r="F583" s="2" t="e">
        <f>((Data!F582-Data!#REF!)/Data!#REF!)*10</f>
        <v>#REF!</v>
      </c>
      <c r="G583" s="2" t="e">
        <f>((Data!G582-Data!#REF!)/Data!#REF!)*10</f>
        <v>#REF!</v>
      </c>
      <c r="H583" s="2" t="e">
        <f>((Data!H582-Data!#REF!)/Data!#REF!)*10</f>
        <v>#REF!</v>
      </c>
      <c r="I583" s="2" t="e">
        <f>((Data!I582-Data!#REF!)/Data!#REF!)*10</f>
        <v>#REF!</v>
      </c>
      <c r="J583" s="2" t="e">
        <f>((Data!#REF!-Data!J582)/Data!#REF!)*10</f>
        <v>#REF!</v>
      </c>
      <c r="K583" s="2" t="e">
        <f>((Data!#REF!-Data!K582)/Data!#REF!)*10</f>
        <v>#REF!</v>
      </c>
      <c r="L583" s="2" t="e">
        <f>((Data!#REF!-Data!L582)/Data!#REF!)*10</f>
        <v>#REF!</v>
      </c>
      <c r="M583" s="2" t="e">
        <f>((Data!#REF!-Data!M582)/Data!#REF!)*10</f>
        <v>#REF!</v>
      </c>
      <c r="N583" s="2" t="e">
        <f>((Data!#REF!-Data!N582)/Data!#REF!)*10</f>
        <v>#REF!</v>
      </c>
      <c r="O583" s="2" t="e">
        <f>((Data!#REF!-Data!O582)/Data!#REF!)*10</f>
        <v>#REF!</v>
      </c>
      <c r="P583" s="2" t="e">
        <f>((Data!#REF!-Data!P582)/Data!#REF!)*10</f>
        <v>#REF!</v>
      </c>
      <c r="Q583" s="2" t="e">
        <f>((Data!#REF!-Data!Q582)/Data!#REF!)*10</f>
        <v>#REF!</v>
      </c>
      <c r="R583" s="2" t="e">
        <f>((Data!#REF!-Data!R582)/Data!#REF!)*10</f>
        <v>#REF!</v>
      </c>
      <c r="S583" s="2" t="e">
        <f>((Data!#REF!-Data!S582)/Data!#REF!)*10</f>
        <v>#REF!</v>
      </c>
      <c r="T583" s="2" t="e">
        <f>((Data!#REF!-Data!T582)/Data!#REF!)*10</f>
        <v>#REF!</v>
      </c>
      <c r="U583" s="2" t="e">
        <f>((Data!#REF!-Data!U582)/Data!#REF!)*10</f>
        <v>#REF!</v>
      </c>
      <c r="V583" s="2" t="e">
        <f>((Data!#REF!-Data!V582)/Data!#REF!)*10</f>
        <v>#REF!</v>
      </c>
      <c r="W583" s="2" t="e">
        <f>((Data!#REF!-Data!W582)/Data!#REF!)*10</f>
        <v>#REF!</v>
      </c>
      <c r="X583" s="2" t="e">
        <f>((Data!#REF!-Data!X582)/Data!#REF!)*10</f>
        <v>#REF!</v>
      </c>
      <c r="Y583" s="2" t="e">
        <f>((Data!#REF!-Data!Y582)/Data!#REF!)*10</f>
        <v>#REF!</v>
      </c>
      <c r="Z583" s="2" t="e">
        <f>((Data!#REF!-Data!Z582)/Data!#REF!)*10</f>
        <v>#REF!</v>
      </c>
      <c r="AA583" s="2" t="e">
        <f>((Data!#REF!-Data!AA582)/Data!#REF!)*10</f>
        <v>#REF!</v>
      </c>
      <c r="AB583" s="2" t="e">
        <f>((Data!#REF!-Data!AB582)/Data!#REF!)*10</f>
        <v>#REF!</v>
      </c>
      <c r="AC583" s="2" t="e">
        <f>((Data!#REF!-Data!AC582)/Data!#REF!)*10</f>
        <v>#REF!</v>
      </c>
      <c r="AD583" s="2" t="e">
        <f>((Data!#REF!-Data!AD582)/Data!#REF!)*10</f>
        <v>#REF!</v>
      </c>
      <c r="AE583" s="2" t="e">
        <f>((Data!#REF!-Data!AE582)/Data!#REF!)*10</f>
        <v>#REF!</v>
      </c>
      <c r="AF583" s="2" t="e">
        <f>((Data!#REF!-Data!AF582)/Data!#REF!)*10</f>
        <v>#REF!</v>
      </c>
      <c r="AG583" s="2" t="e">
        <f>((Data!#REF!-Data!AG582)/Data!#REF!)*10</f>
        <v>#REF!</v>
      </c>
      <c r="AH583" s="2" t="e">
        <f>((Data!#REF!-Data!AH582)/Data!#REF!)*10</f>
        <v>#REF!</v>
      </c>
      <c r="AI583" s="2" t="e">
        <f>((Data!AI582-Data!#REF!)/Data!#REF!)*10</f>
        <v>#REF!</v>
      </c>
      <c r="AJ583" s="2" t="e">
        <f>((Data!AJ582-Data!#REF!)/Data!#REF!)*10</f>
        <v>#REF!</v>
      </c>
      <c r="AK583" s="2" t="e">
        <f>((Data!AK582-Data!#REF!)/Data!#REF!)*10</f>
        <v>#REF!</v>
      </c>
      <c r="AL583" s="2" t="e">
        <f>((Data!AL582-Data!#REF!)/Data!#REF!)*10</f>
        <v>#REF!</v>
      </c>
      <c r="AM583" s="2" t="e">
        <f>((Data!AM582-Data!#REF!)/Data!#REF!)*10</f>
        <v>#REF!</v>
      </c>
      <c r="AN583" s="2" t="e">
        <f>((Data!#REF!-Data!AN582)/Data!#REF!)*10</f>
        <v>#REF!</v>
      </c>
      <c r="AO583" s="2" t="e">
        <f>((Data!#REF!-Data!AO582)/Data!#REF!)*10</f>
        <v>#REF!</v>
      </c>
      <c r="AP583" s="2" t="e">
        <f>((Data!#REF!-Data!AP582)/Data!#REF!)*10</f>
        <v>#REF!</v>
      </c>
      <c r="AQ583" s="2" t="e">
        <f>((Data!#REF!-Data!AQ582)/Data!#REF!)*10</f>
        <v>#REF!</v>
      </c>
      <c r="AR583" s="2" t="e">
        <f>((Data!#REF!-Data!AR582)/Data!#REF!)*10</f>
        <v>#REF!</v>
      </c>
      <c r="AS583" s="2" t="e">
        <f>((Data!#REF!-Data!AS582)/Data!#REF!)*10</f>
        <v>#REF!</v>
      </c>
      <c r="AT583" s="2" t="e">
        <f>((Data!#REF!-Data!AT582)/Data!#REF!)*10</f>
        <v>#REF!</v>
      </c>
      <c r="AU583" s="2" t="e">
        <f>((Data!#REF!-Data!AU582)/Data!#REF!)*10</f>
        <v>#REF!</v>
      </c>
      <c r="AV583" s="2" t="e">
        <f>((Data!#REF!-Data!AV582)/Data!#REF!)*10</f>
        <v>#REF!</v>
      </c>
      <c r="AW583" s="2" t="e">
        <f>((Data!#REF!-Data!AW582)/Data!#REF!)*10</f>
        <v>#REF!</v>
      </c>
      <c r="AX583" s="2" t="e">
        <f>((Data!AX582-Data!#REF!)/Data!#REF!)*10</f>
        <v>#REF!</v>
      </c>
      <c r="AY583" s="2" t="e">
        <f>((Data!AY582-Data!#REF!)/Data!#REF!)*10</f>
        <v>#REF!</v>
      </c>
      <c r="AZ583" s="2" t="e">
        <f>((Data!AZ582-Data!#REF!)/Data!#REF!)*10</f>
        <v>#REF!</v>
      </c>
      <c r="BA583" s="2" t="e">
        <f>((Data!BA582-Data!#REF!)/Data!#REF!)*10</f>
        <v>#REF!</v>
      </c>
      <c r="BB583" s="2" t="e">
        <f>((Data!BB582-Data!#REF!)/Data!#REF!)*10</f>
        <v>#REF!</v>
      </c>
      <c r="BC583" s="2" t="e">
        <f>((Data!BC582-Data!#REF!)/Data!#REF!)*10</f>
        <v>#REF!</v>
      </c>
      <c r="BD583" s="2" t="e">
        <f>((Data!BD582-Data!#REF!)/Data!#REF!)*10</f>
        <v>#REF!</v>
      </c>
      <c r="BE583" s="2" t="e">
        <f>((Data!BE582-Data!#REF!)/Data!#REF!)*10</f>
        <v>#REF!</v>
      </c>
      <c r="BF583" s="2" t="e">
        <f>((Data!BF582-Data!#REF!)/Data!#REF!)*10</f>
        <v>#REF!</v>
      </c>
      <c r="BG583" s="2" t="e">
        <f>((Data!BG582-Data!#REF!)/Data!#REF!)*10</f>
        <v>#REF!</v>
      </c>
      <c r="BH583" s="2" t="e">
        <f>((Data!BH582-Data!#REF!)/Data!#REF!)*10</f>
        <v>#REF!</v>
      </c>
      <c r="BI583" s="2" t="e">
        <f>((Data!BI582-Data!#REF!)/Data!#REF!)*10</f>
        <v>#REF!</v>
      </c>
      <c r="BJ583" s="2" t="e">
        <f>((Data!BJ582-Data!#REF!)/Data!#REF!)*10</f>
        <v>#REF!</v>
      </c>
      <c r="BK583" s="2" t="e">
        <f>((Data!BK582-Data!#REF!)/Data!#REF!)*10</f>
        <v>#REF!</v>
      </c>
      <c r="BL583" s="2" t="e">
        <f>((Data!BL582-Data!#REF!)/Data!#REF!)*10</f>
        <v>#REF!</v>
      </c>
      <c r="BM583" s="8"/>
      <c r="BN583" s="8"/>
      <c r="BO583" s="8"/>
      <c r="BP583" s="8"/>
      <c r="BQ583" s="8"/>
    </row>
    <row r="584" spans="1:69">
      <c r="A584" t="s">
        <v>1171</v>
      </c>
      <c r="B584" s="1" t="s">
        <v>2341</v>
      </c>
      <c r="C584" s="16" t="s">
        <v>1172</v>
      </c>
      <c r="D584" s="16" t="s">
        <v>1365</v>
      </c>
      <c r="E584" s="2" t="e">
        <f>((Data!E583-Data!#REF!)/Data!#REF!)*10</f>
        <v>#REF!</v>
      </c>
      <c r="F584" s="2" t="e">
        <f>((Data!F583-Data!#REF!)/Data!#REF!)*10</f>
        <v>#REF!</v>
      </c>
      <c r="G584" s="2" t="e">
        <f>((Data!G583-Data!#REF!)/Data!#REF!)*10</f>
        <v>#REF!</v>
      </c>
      <c r="H584" s="2" t="e">
        <f>((Data!H583-Data!#REF!)/Data!#REF!)*10</f>
        <v>#REF!</v>
      </c>
      <c r="I584" s="2" t="e">
        <f>((Data!I583-Data!#REF!)/Data!#REF!)*10</f>
        <v>#REF!</v>
      </c>
      <c r="J584" s="2" t="e">
        <f>((Data!#REF!-Data!J583)/Data!#REF!)*10</f>
        <v>#REF!</v>
      </c>
      <c r="K584" s="2" t="e">
        <f>((Data!#REF!-Data!K583)/Data!#REF!)*10</f>
        <v>#REF!</v>
      </c>
      <c r="L584" s="2" t="e">
        <f>((Data!#REF!-Data!L583)/Data!#REF!)*10</f>
        <v>#REF!</v>
      </c>
      <c r="M584" s="2" t="e">
        <f>((Data!#REF!-Data!M583)/Data!#REF!)*10</f>
        <v>#REF!</v>
      </c>
      <c r="N584" s="2" t="e">
        <f>((Data!#REF!-Data!N583)/Data!#REF!)*10</f>
        <v>#REF!</v>
      </c>
      <c r="O584" s="2" t="e">
        <f>((Data!#REF!-Data!O583)/Data!#REF!)*10</f>
        <v>#REF!</v>
      </c>
      <c r="P584" s="2" t="e">
        <f>((Data!#REF!-Data!P583)/Data!#REF!)*10</f>
        <v>#REF!</v>
      </c>
      <c r="Q584" s="2" t="e">
        <f>((Data!#REF!-Data!Q583)/Data!#REF!)*10</f>
        <v>#REF!</v>
      </c>
      <c r="R584" s="2" t="e">
        <f>((Data!#REF!-Data!R583)/Data!#REF!)*10</f>
        <v>#REF!</v>
      </c>
      <c r="S584" s="2" t="e">
        <f>((Data!#REF!-Data!S583)/Data!#REF!)*10</f>
        <v>#REF!</v>
      </c>
      <c r="T584" s="2" t="e">
        <f>((Data!#REF!-Data!T583)/Data!#REF!)*10</f>
        <v>#REF!</v>
      </c>
      <c r="U584" s="2" t="e">
        <f>((Data!#REF!-Data!U583)/Data!#REF!)*10</f>
        <v>#REF!</v>
      </c>
      <c r="V584" s="2" t="e">
        <f>((Data!#REF!-Data!V583)/Data!#REF!)*10</f>
        <v>#REF!</v>
      </c>
      <c r="W584" s="2" t="e">
        <f>((Data!#REF!-Data!W583)/Data!#REF!)*10</f>
        <v>#REF!</v>
      </c>
      <c r="X584" s="2" t="e">
        <f>((Data!#REF!-Data!X583)/Data!#REF!)*10</f>
        <v>#REF!</v>
      </c>
      <c r="Y584" s="2" t="e">
        <f>((Data!#REF!-Data!Y583)/Data!#REF!)*10</f>
        <v>#REF!</v>
      </c>
      <c r="Z584" s="2" t="e">
        <f>((Data!#REF!-Data!Z583)/Data!#REF!)*10</f>
        <v>#REF!</v>
      </c>
      <c r="AA584" s="2" t="e">
        <f>((Data!#REF!-Data!AA583)/Data!#REF!)*10</f>
        <v>#REF!</v>
      </c>
      <c r="AB584" s="2" t="e">
        <f>((Data!#REF!-Data!AB583)/Data!#REF!)*10</f>
        <v>#REF!</v>
      </c>
      <c r="AC584" s="2" t="e">
        <f>((Data!#REF!-Data!AC583)/Data!#REF!)*10</f>
        <v>#REF!</v>
      </c>
      <c r="AD584" s="2" t="e">
        <f>((Data!#REF!-Data!AD583)/Data!#REF!)*10</f>
        <v>#REF!</v>
      </c>
      <c r="AE584" s="2" t="e">
        <f>((Data!#REF!-Data!AE583)/Data!#REF!)*10</f>
        <v>#REF!</v>
      </c>
      <c r="AF584" s="2" t="e">
        <f>((Data!#REF!-Data!AF583)/Data!#REF!)*10</f>
        <v>#REF!</v>
      </c>
      <c r="AG584" s="2" t="e">
        <f>((Data!#REF!-Data!AG583)/Data!#REF!)*10</f>
        <v>#REF!</v>
      </c>
      <c r="AH584" s="2" t="e">
        <f>((Data!#REF!-Data!AH583)/Data!#REF!)*10</f>
        <v>#REF!</v>
      </c>
      <c r="AI584" s="2" t="e">
        <f>((Data!AI583-Data!#REF!)/Data!#REF!)*10</f>
        <v>#REF!</v>
      </c>
      <c r="AJ584" s="2" t="e">
        <f>((Data!AJ583-Data!#REF!)/Data!#REF!)*10</f>
        <v>#REF!</v>
      </c>
      <c r="AK584" s="2" t="e">
        <f>((Data!AK583-Data!#REF!)/Data!#REF!)*10</f>
        <v>#REF!</v>
      </c>
      <c r="AL584" s="2" t="e">
        <f>((Data!AL583-Data!#REF!)/Data!#REF!)*10</f>
        <v>#REF!</v>
      </c>
      <c r="AM584" s="2" t="e">
        <f>((Data!AM583-Data!#REF!)/Data!#REF!)*10</f>
        <v>#REF!</v>
      </c>
      <c r="AN584" s="2" t="e">
        <f>((Data!#REF!-Data!AN583)/Data!#REF!)*10</f>
        <v>#REF!</v>
      </c>
      <c r="AO584" s="2" t="e">
        <f>((Data!#REF!-Data!AO583)/Data!#REF!)*10</f>
        <v>#REF!</v>
      </c>
      <c r="AP584" s="2" t="e">
        <f>((Data!#REF!-Data!AP583)/Data!#REF!)*10</f>
        <v>#REF!</v>
      </c>
      <c r="AQ584" s="2" t="e">
        <f>((Data!#REF!-Data!AQ583)/Data!#REF!)*10</f>
        <v>#REF!</v>
      </c>
      <c r="AR584" s="2" t="e">
        <f>((Data!#REF!-Data!AR583)/Data!#REF!)*10</f>
        <v>#REF!</v>
      </c>
      <c r="AS584" s="2" t="e">
        <f>((Data!#REF!-Data!AS583)/Data!#REF!)*10</f>
        <v>#REF!</v>
      </c>
      <c r="AT584" s="2" t="e">
        <f>((Data!#REF!-Data!AT583)/Data!#REF!)*10</f>
        <v>#REF!</v>
      </c>
      <c r="AU584" s="2" t="e">
        <f>((Data!#REF!-Data!AU583)/Data!#REF!)*10</f>
        <v>#REF!</v>
      </c>
      <c r="AV584" s="2" t="e">
        <f>((Data!#REF!-Data!AV583)/Data!#REF!)*10</f>
        <v>#REF!</v>
      </c>
      <c r="AW584" s="2" t="e">
        <f>((Data!#REF!-Data!AW583)/Data!#REF!)*10</f>
        <v>#REF!</v>
      </c>
      <c r="AX584" s="2" t="e">
        <f>((Data!AX583-Data!#REF!)/Data!#REF!)*10</f>
        <v>#REF!</v>
      </c>
      <c r="AY584" s="2" t="e">
        <f>((Data!AY583-Data!#REF!)/Data!#REF!)*10</f>
        <v>#REF!</v>
      </c>
      <c r="AZ584" s="2" t="e">
        <f>((Data!AZ583-Data!#REF!)/Data!#REF!)*10</f>
        <v>#REF!</v>
      </c>
      <c r="BA584" s="2" t="e">
        <f>((Data!BA583-Data!#REF!)/Data!#REF!)*10</f>
        <v>#REF!</v>
      </c>
      <c r="BB584" s="2" t="e">
        <f>((Data!BB583-Data!#REF!)/Data!#REF!)*10</f>
        <v>#REF!</v>
      </c>
      <c r="BC584" s="2" t="e">
        <f>((Data!BC583-Data!#REF!)/Data!#REF!)*10</f>
        <v>#REF!</v>
      </c>
      <c r="BD584" s="2" t="e">
        <f>((Data!BD583-Data!#REF!)/Data!#REF!)*10</f>
        <v>#REF!</v>
      </c>
      <c r="BE584" s="2" t="e">
        <f>((Data!BE583-Data!#REF!)/Data!#REF!)*10</f>
        <v>#REF!</v>
      </c>
      <c r="BF584" s="2" t="e">
        <f>((Data!BF583-Data!#REF!)/Data!#REF!)*10</f>
        <v>#REF!</v>
      </c>
      <c r="BG584" s="2" t="e">
        <f>((Data!BG583-Data!#REF!)/Data!#REF!)*10</f>
        <v>#REF!</v>
      </c>
      <c r="BH584" s="2" t="e">
        <f>((Data!BH583-Data!#REF!)/Data!#REF!)*10</f>
        <v>#REF!</v>
      </c>
      <c r="BI584" s="2" t="e">
        <f>((Data!BI583-Data!#REF!)/Data!#REF!)*10</f>
        <v>#REF!</v>
      </c>
      <c r="BJ584" s="2" t="e">
        <f>((Data!BJ583-Data!#REF!)/Data!#REF!)*10</f>
        <v>#REF!</v>
      </c>
      <c r="BK584" s="2" t="e">
        <f>((Data!BK583-Data!#REF!)/Data!#REF!)*10</f>
        <v>#REF!</v>
      </c>
      <c r="BL584" s="2" t="e">
        <f>((Data!BL583-Data!#REF!)/Data!#REF!)*10</f>
        <v>#REF!</v>
      </c>
      <c r="BM584" s="8"/>
      <c r="BN584" s="8"/>
      <c r="BO584" s="8"/>
      <c r="BP584" s="8"/>
      <c r="BQ584" s="8"/>
    </row>
    <row r="585" spans="1:69">
      <c r="A585" t="s">
        <v>1173</v>
      </c>
      <c r="B585" s="1" t="s">
        <v>2342</v>
      </c>
      <c r="C585" s="16" t="s">
        <v>1174</v>
      </c>
      <c r="D585" s="16" t="s">
        <v>1365</v>
      </c>
      <c r="E585" s="2" t="e">
        <f>((Data!E584-Data!#REF!)/Data!#REF!)*10</f>
        <v>#REF!</v>
      </c>
      <c r="F585" s="2" t="e">
        <f>((Data!F584-Data!#REF!)/Data!#REF!)*10</f>
        <v>#REF!</v>
      </c>
      <c r="G585" s="2" t="e">
        <f>((Data!G584-Data!#REF!)/Data!#REF!)*10</f>
        <v>#REF!</v>
      </c>
      <c r="H585" s="2" t="e">
        <f>((Data!H584-Data!#REF!)/Data!#REF!)*10</f>
        <v>#REF!</v>
      </c>
      <c r="I585" s="2" t="e">
        <f>((Data!I584-Data!#REF!)/Data!#REF!)*10</f>
        <v>#REF!</v>
      </c>
      <c r="J585" s="2" t="e">
        <f>((Data!#REF!-Data!J584)/Data!#REF!)*10</f>
        <v>#REF!</v>
      </c>
      <c r="K585" s="2" t="e">
        <f>((Data!#REF!-Data!K584)/Data!#REF!)*10</f>
        <v>#REF!</v>
      </c>
      <c r="L585" s="2" t="e">
        <f>((Data!#REF!-Data!L584)/Data!#REF!)*10</f>
        <v>#REF!</v>
      </c>
      <c r="M585" s="2" t="e">
        <f>((Data!#REF!-Data!M584)/Data!#REF!)*10</f>
        <v>#REF!</v>
      </c>
      <c r="N585" s="2" t="e">
        <f>((Data!#REF!-Data!N584)/Data!#REF!)*10</f>
        <v>#REF!</v>
      </c>
      <c r="O585" s="2" t="e">
        <f>((Data!#REF!-Data!O584)/Data!#REF!)*10</f>
        <v>#REF!</v>
      </c>
      <c r="P585" s="2" t="e">
        <f>((Data!#REF!-Data!P584)/Data!#REF!)*10</f>
        <v>#REF!</v>
      </c>
      <c r="Q585" s="2" t="e">
        <f>((Data!#REF!-Data!Q584)/Data!#REF!)*10</f>
        <v>#REF!</v>
      </c>
      <c r="R585" s="2" t="e">
        <f>((Data!#REF!-Data!R584)/Data!#REF!)*10</f>
        <v>#REF!</v>
      </c>
      <c r="S585" s="2" t="e">
        <f>((Data!#REF!-Data!S584)/Data!#REF!)*10</f>
        <v>#REF!</v>
      </c>
      <c r="T585" s="2" t="e">
        <f>((Data!#REF!-Data!T584)/Data!#REF!)*10</f>
        <v>#REF!</v>
      </c>
      <c r="U585" s="2" t="e">
        <f>((Data!#REF!-Data!U584)/Data!#REF!)*10</f>
        <v>#REF!</v>
      </c>
      <c r="V585" s="2" t="e">
        <f>((Data!#REF!-Data!V584)/Data!#REF!)*10</f>
        <v>#REF!</v>
      </c>
      <c r="W585" s="2" t="e">
        <f>((Data!#REF!-Data!W584)/Data!#REF!)*10</f>
        <v>#REF!</v>
      </c>
      <c r="X585" s="2" t="e">
        <f>((Data!#REF!-Data!X584)/Data!#REF!)*10</f>
        <v>#REF!</v>
      </c>
      <c r="Y585" s="2" t="e">
        <f>((Data!#REF!-Data!Y584)/Data!#REF!)*10</f>
        <v>#REF!</v>
      </c>
      <c r="Z585" s="2" t="e">
        <f>((Data!#REF!-Data!Z584)/Data!#REF!)*10</f>
        <v>#REF!</v>
      </c>
      <c r="AA585" s="2" t="e">
        <f>((Data!#REF!-Data!AA584)/Data!#REF!)*10</f>
        <v>#REF!</v>
      </c>
      <c r="AB585" s="2" t="e">
        <f>((Data!#REF!-Data!AB584)/Data!#REF!)*10</f>
        <v>#REF!</v>
      </c>
      <c r="AC585" s="2" t="e">
        <f>((Data!#REF!-Data!AC584)/Data!#REF!)*10</f>
        <v>#REF!</v>
      </c>
      <c r="AD585" s="2" t="e">
        <f>((Data!#REF!-Data!AD584)/Data!#REF!)*10</f>
        <v>#REF!</v>
      </c>
      <c r="AE585" s="2" t="e">
        <f>((Data!#REF!-Data!AE584)/Data!#REF!)*10</f>
        <v>#REF!</v>
      </c>
      <c r="AF585" s="2" t="e">
        <f>((Data!#REF!-Data!AF584)/Data!#REF!)*10</f>
        <v>#REF!</v>
      </c>
      <c r="AG585" s="2" t="e">
        <f>((Data!#REF!-Data!AG584)/Data!#REF!)*10</f>
        <v>#REF!</v>
      </c>
      <c r="AH585" s="2" t="e">
        <f>((Data!#REF!-Data!AH584)/Data!#REF!)*10</f>
        <v>#REF!</v>
      </c>
      <c r="AI585" s="2" t="e">
        <f>((Data!AI584-Data!#REF!)/Data!#REF!)*10</f>
        <v>#REF!</v>
      </c>
      <c r="AJ585" s="2" t="e">
        <f>((Data!AJ584-Data!#REF!)/Data!#REF!)*10</f>
        <v>#REF!</v>
      </c>
      <c r="AK585" s="2" t="e">
        <f>((Data!AK584-Data!#REF!)/Data!#REF!)*10</f>
        <v>#REF!</v>
      </c>
      <c r="AL585" s="2" t="e">
        <f>((Data!AL584-Data!#REF!)/Data!#REF!)*10</f>
        <v>#REF!</v>
      </c>
      <c r="AM585" s="2" t="e">
        <f>((Data!AM584-Data!#REF!)/Data!#REF!)*10</f>
        <v>#REF!</v>
      </c>
      <c r="AN585" s="2" t="e">
        <f>((Data!#REF!-Data!AN584)/Data!#REF!)*10</f>
        <v>#REF!</v>
      </c>
      <c r="AO585" s="2" t="e">
        <f>((Data!#REF!-Data!AO584)/Data!#REF!)*10</f>
        <v>#REF!</v>
      </c>
      <c r="AP585" s="2" t="e">
        <f>((Data!#REF!-Data!AP584)/Data!#REF!)*10</f>
        <v>#REF!</v>
      </c>
      <c r="AQ585" s="2" t="e">
        <f>((Data!#REF!-Data!AQ584)/Data!#REF!)*10</f>
        <v>#REF!</v>
      </c>
      <c r="AR585" s="2" t="e">
        <f>((Data!#REF!-Data!AR584)/Data!#REF!)*10</f>
        <v>#REF!</v>
      </c>
      <c r="AS585" s="2" t="e">
        <f>((Data!#REF!-Data!AS584)/Data!#REF!)*10</f>
        <v>#REF!</v>
      </c>
      <c r="AT585" s="2" t="e">
        <f>((Data!#REF!-Data!AT584)/Data!#REF!)*10</f>
        <v>#REF!</v>
      </c>
      <c r="AU585" s="2" t="e">
        <f>((Data!#REF!-Data!AU584)/Data!#REF!)*10</f>
        <v>#REF!</v>
      </c>
      <c r="AV585" s="2" t="e">
        <f>((Data!#REF!-Data!AV584)/Data!#REF!)*10</f>
        <v>#REF!</v>
      </c>
      <c r="AW585" s="2" t="e">
        <f>((Data!#REF!-Data!AW584)/Data!#REF!)*10</f>
        <v>#REF!</v>
      </c>
      <c r="AX585" s="2" t="e">
        <f>((Data!AX584-Data!#REF!)/Data!#REF!)*10</f>
        <v>#REF!</v>
      </c>
      <c r="AY585" s="2" t="e">
        <f>((Data!AY584-Data!#REF!)/Data!#REF!)*10</f>
        <v>#REF!</v>
      </c>
      <c r="AZ585" s="2" t="e">
        <f>((Data!AZ584-Data!#REF!)/Data!#REF!)*10</f>
        <v>#REF!</v>
      </c>
      <c r="BA585" s="2" t="e">
        <f>((Data!BA584-Data!#REF!)/Data!#REF!)*10</f>
        <v>#REF!</v>
      </c>
      <c r="BB585" s="2" t="e">
        <f>((Data!BB584-Data!#REF!)/Data!#REF!)*10</f>
        <v>#REF!</v>
      </c>
      <c r="BC585" s="2" t="e">
        <f>((Data!BC584-Data!#REF!)/Data!#REF!)*10</f>
        <v>#REF!</v>
      </c>
      <c r="BD585" s="2" t="e">
        <f>((Data!BD584-Data!#REF!)/Data!#REF!)*10</f>
        <v>#REF!</v>
      </c>
      <c r="BE585" s="2" t="e">
        <f>((Data!BE584-Data!#REF!)/Data!#REF!)*10</f>
        <v>#REF!</v>
      </c>
      <c r="BF585" s="2" t="e">
        <f>((Data!BF584-Data!#REF!)/Data!#REF!)*10</f>
        <v>#REF!</v>
      </c>
      <c r="BG585" s="2" t="e">
        <f>((Data!BG584-Data!#REF!)/Data!#REF!)*10</f>
        <v>#REF!</v>
      </c>
      <c r="BH585" s="2" t="e">
        <f>((Data!BH584-Data!#REF!)/Data!#REF!)*10</f>
        <v>#REF!</v>
      </c>
      <c r="BI585" s="2" t="e">
        <f>((Data!BI584-Data!#REF!)/Data!#REF!)*10</f>
        <v>#REF!</v>
      </c>
      <c r="BJ585" s="2" t="e">
        <f>((Data!BJ584-Data!#REF!)/Data!#REF!)*10</f>
        <v>#REF!</v>
      </c>
      <c r="BK585" s="2" t="e">
        <f>((Data!BK584-Data!#REF!)/Data!#REF!)*10</f>
        <v>#REF!</v>
      </c>
      <c r="BL585" s="2" t="e">
        <f>((Data!BL584-Data!#REF!)/Data!#REF!)*10</f>
        <v>#REF!</v>
      </c>
      <c r="BM585" s="8"/>
      <c r="BN585" s="8"/>
      <c r="BO585" s="8"/>
      <c r="BP585" s="8"/>
      <c r="BQ585" s="8"/>
    </row>
    <row r="586" spans="1:69">
      <c r="A586" t="s">
        <v>1175</v>
      </c>
      <c r="B586" s="1" t="s">
        <v>2343</v>
      </c>
      <c r="C586" s="16" t="s">
        <v>1176</v>
      </c>
      <c r="D586" s="16" t="s">
        <v>1365</v>
      </c>
      <c r="E586" s="2" t="e">
        <f>((Data!E585-Data!#REF!)/Data!#REF!)*10</f>
        <v>#REF!</v>
      </c>
      <c r="F586" s="2" t="e">
        <f>((Data!F585-Data!#REF!)/Data!#REF!)*10</f>
        <v>#REF!</v>
      </c>
      <c r="G586" s="2" t="e">
        <f>((Data!G585-Data!#REF!)/Data!#REF!)*10</f>
        <v>#REF!</v>
      </c>
      <c r="H586" s="2" t="e">
        <f>((Data!H585-Data!#REF!)/Data!#REF!)*10</f>
        <v>#REF!</v>
      </c>
      <c r="I586" s="2" t="e">
        <f>((Data!I585-Data!#REF!)/Data!#REF!)*10</f>
        <v>#REF!</v>
      </c>
      <c r="J586" s="2" t="e">
        <f>((Data!#REF!-Data!J585)/Data!#REF!)*10</f>
        <v>#REF!</v>
      </c>
      <c r="K586" s="2" t="e">
        <f>((Data!#REF!-Data!K585)/Data!#REF!)*10</f>
        <v>#REF!</v>
      </c>
      <c r="L586" s="2" t="e">
        <f>((Data!#REF!-Data!L585)/Data!#REF!)*10</f>
        <v>#REF!</v>
      </c>
      <c r="M586" s="2" t="e">
        <f>((Data!#REF!-Data!M585)/Data!#REF!)*10</f>
        <v>#REF!</v>
      </c>
      <c r="N586" s="2" t="e">
        <f>((Data!#REF!-Data!N585)/Data!#REF!)*10</f>
        <v>#REF!</v>
      </c>
      <c r="O586" s="2" t="e">
        <f>((Data!#REF!-Data!O585)/Data!#REF!)*10</f>
        <v>#REF!</v>
      </c>
      <c r="P586" s="2" t="e">
        <f>((Data!#REF!-Data!P585)/Data!#REF!)*10</f>
        <v>#REF!</v>
      </c>
      <c r="Q586" s="2" t="e">
        <f>((Data!#REF!-Data!Q585)/Data!#REF!)*10</f>
        <v>#REF!</v>
      </c>
      <c r="R586" s="2" t="e">
        <f>((Data!#REF!-Data!R585)/Data!#REF!)*10</f>
        <v>#REF!</v>
      </c>
      <c r="S586" s="2" t="e">
        <f>((Data!#REF!-Data!S585)/Data!#REF!)*10</f>
        <v>#REF!</v>
      </c>
      <c r="T586" s="2" t="e">
        <f>((Data!#REF!-Data!T585)/Data!#REF!)*10</f>
        <v>#REF!</v>
      </c>
      <c r="U586" s="2" t="e">
        <f>((Data!#REF!-Data!U585)/Data!#REF!)*10</f>
        <v>#REF!</v>
      </c>
      <c r="V586" s="2" t="e">
        <f>((Data!#REF!-Data!V585)/Data!#REF!)*10</f>
        <v>#REF!</v>
      </c>
      <c r="W586" s="2" t="e">
        <f>((Data!#REF!-Data!W585)/Data!#REF!)*10</f>
        <v>#REF!</v>
      </c>
      <c r="X586" s="2" t="e">
        <f>((Data!#REF!-Data!X585)/Data!#REF!)*10</f>
        <v>#REF!</v>
      </c>
      <c r="Y586" s="2" t="e">
        <f>((Data!#REF!-Data!Y585)/Data!#REF!)*10</f>
        <v>#REF!</v>
      </c>
      <c r="Z586" s="2" t="e">
        <f>((Data!#REF!-Data!Z585)/Data!#REF!)*10</f>
        <v>#REF!</v>
      </c>
      <c r="AA586" s="2" t="e">
        <f>((Data!#REF!-Data!AA585)/Data!#REF!)*10</f>
        <v>#REF!</v>
      </c>
      <c r="AB586" s="2" t="e">
        <f>((Data!#REF!-Data!AB585)/Data!#REF!)*10</f>
        <v>#REF!</v>
      </c>
      <c r="AC586" s="2" t="e">
        <f>((Data!#REF!-Data!AC585)/Data!#REF!)*10</f>
        <v>#REF!</v>
      </c>
      <c r="AD586" s="2" t="e">
        <f>((Data!#REF!-Data!AD585)/Data!#REF!)*10</f>
        <v>#REF!</v>
      </c>
      <c r="AE586" s="2" t="e">
        <f>((Data!#REF!-Data!AE585)/Data!#REF!)*10</f>
        <v>#REF!</v>
      </c>
      <c r="AF586" s="2" t="e">
        <f>((Data!#REF!-Data!AF585)/Data!#REF!)*10</f>
        <v>#REF!</v>
      </c>
      <c r="AG586" s="2" t="e">
        <f>((Data!#REF!-Data!AG585)/Data!#REF!)*10</f>
        <v>#REF!</v>
      </c>
      <c r="AH586" s="2" t="e">
        <f>((Data!#REF!-Data!AH585)/Data!#REF!)*10</f>
        <v>#REF!</v>
      </c>
      <c r="AI586" s="2" t="e">
        <f>((Data!AI585-Data!#REF!)/Data!#REF!)*10</f>
        <v>#REF!</v>
      </c>
      <c r="AJ586" s="2" t="e">
        <f>((Data!AJ585-Data!#REF!)/Data!#REF!)*10</f>
        <v>#REF!</v>
      </c>
      <c r="AK586" s="2" t="e">
        <f>((Data!AK585-Data!#REF!)/Data!#REF!)*10</f>
        <v>#REF!</v>
      </c>
      <c r="AL586" s="2" t="e">
        <f>((Data!AL585-Data!#REF!)/Data!#REF!)*10</f>
        <v>#REF!</v>
      </c>
      <c r="AM586" s="2" t="e">
        <f>((Data!AM585-Data!#REF!)/Data!#REF!)*10</f>
        <v>#REF!</v>
      </c>
      <c r="AN586" s="2" t="e">
        <f>((Data!#REF!-Data!AN585)/Data!#REF!)*10</f>
        <v>#REF!</v>
      </c>
      <c r="AO586" s="2" t="e">
        <f>((Data!#REF!-Data!AO585)/Data!#REF!)*10</f>
        <v>#REF!</v>
      </c>
      <c r="AP586" s="2" t="e">
        <f>((Data!#REF!-Data!AP585)/Data!#REF!)*10</f>
        <v>#REF!</v>
      </c>
      <c r="AQ586" s="2" t="e">
        <f>((Data!#REF!-Data!AQ585)/Data!#REF!)*10</f>
        <v>#REF!</v>
      </c>
      <c r="AR586" s="2" t="e">
        <f>((Data!#REF!-Data!AR585)/Data!#REF!)*10</f>
        <v>#REF!</v>
      </c>
      <c r="AS586" s="2" t="e">
        <f>((Data!#REF!-Data!AS585)/Data!#REF!)*10</f>
        <v>#REF!</v>
      </c>
      <c r="AT586" s="2" t="e">
        <f>((Data!#REF!-Data!AT585)/Data!#REF!)*10</f>
        <v>#REF!</v>
      </c>
      <c r="AU586" s="2" t="e">
        <f>((Data!#REF!-Data!AU585)/Data!#REF!)*10</f>
        <v>#REF!</v>
      </c>
      <c r="AV586" s="2" t="e">
        <f>((Data!#REF!-Data!AV585)/Data!#REF!)*10</f>
        <v>#REF!</v>
      </c>
      <c r="AW586" s="2" t="e">
        <f>((Data!#REF!-Data!AW585)/Data!#REF!)*10</f>
        <v>#REF!</v>
      </c>
      <c r="AX586" s="2" t="e">
        <f>((Data!AX585-Data!#REF!)/Data!#REF!)*10</f>
        <v>#REF!</v>
      </c>
      <c r="AY586" s="2" t="e">
        <f>((Data!AY585-Data!#REF!)/Data!#REF!)*10</f>
        <v>#REF!</v>
      </c>
      <c r="AZ586" s="2" t="e">
        <f>((Data!AZ585-Data!#REF!)/Data!#REF!)*10</f>
        <v>#REF!</v>
      </c>
      <c r="BA586" s="2" t="e">
        <f>((Data!BA585-Data!#REF!)/Data!#REF!)*10</f>
        <v>#REF!</v>
      </c>
      <c r="BB586" s="2" t="e">
        <f>((Data!BB585-Data!#REF!)/Data!#REF!)*10</f>
        <v>#REF!</v>
      </c>
      <c r="BC586" s="2" t="e">
        <f>((Data!BC585-Data!#REF!)/Data!#REF!)*10</f>
        <v>#REF!</v>
      </c>
      <c r="BD586" s="2" t="e">
        <f>((Data!BD585-Data!#REF!)/Data!#REF!)*10</f>
        <v>#REF!</v>
      </c>
      <c r="BE586" s="2" t="e">
        <f>((Data!BE585-Data!#REF!)/Data!#REF!)*10</f>
        <v>#REF!</v>
      </c>
      <c r="BF586" s="2" t="e">
        <f>((Data!BF585-Data!#REF!)/Data!#REF!)*10</f>
        <v>#REF!</v>
      </c>
      <c r="BG586" s="2" t="e">
        <f>((Data!BG585-Data!#REF!)/Data!#REF!)*10</f>
        <v>#REF!</v>
      </c>
      <c r="BH586" s="2" t="e">
        <f>((Data!BH585-Data!#REF!)/Data!#REF!)*10</f>
        <v>#REF!</v>
      </c>
      <c r="BI586" s="2" t="e">
        <f>((Data!BI585-Data!#REF!)/Data!#REF!)*10</f>
        <v>#REF!</v>
      </c>
      <c r="BJ586" s="2" t="e">
        <f>((Data!BJ585-Data!#REF!)/Data!#REF!)*10</f>
        <v>#REF!</v>
      </c>
      <c r="BK586" s="2" t="e">
        <f>((Data!BK585-Data!#REF!)/Data!#REF!)*10</f>
        <v>#REF!</v>
      </c>
      <c r="BL586" s="2" t="e">
        <f>((Data!BL585-Data!#REF!)/Data!#REF!)*10</f>
        <v>#REF!</v>
      </c>
      <c r="BM586" s="8"/>
      <c r="BN586" s="8"/>
      <c r="BO586" s="8"/>
      <c r="BP586" s="8"/>
      <c r="BQ586" s="8"/>
    </row>
    <row r="587" spans="1:69">
      <c r="A587" t="s">
        <v>1177</v>
      </c>
      <c r="B587" s="1" t="s">
        <v>2344</v>
      </c>
      <c r="C587" s="16" t="s">
        <v>1178</v>
      </c>
      <c r="D587" s="16" t="s">
        <v>1365</v>
      </c>
      <c r="E587" s="2" t="e">
        <f>((Data!E586-Data!#REF!)/Data!#REF!)*10</f>
        <v>#REF!</v>
      </c>
      <c r="F587" s="2" t="e">
        <f>((Data!F586-Data!#REF!)/Data!#REF!)*10</f>
        <v>#REF!</v>
      </c>
      <c r="G587" s="2" t="e">
        <f>((Data!G586-Data!#REF!)/Data!#REF!)*10</f>
        <v>#REF!</v>
      </c>
      <c r="H587" s="2" t="e">
        <f>((Data!H586-Data!#REF!)/Data!#REF!)*10</f>
        <v>#REF!</v>
      </c>
      <c r="I587" s="2" t="e">
        <f>((Data!I586-Data!#REF!)/Data!#REF!)*10</f>
        <v>#REF!</v>
      </c>
      <c r="J587" s="2" t="e">
        <f>((Data!#REF!-Data!J586)/Data!#REF!)*10</f>
        <v>#REF!</v>
      </c>
      <c r="K587" s="2" t="e">
        <f>((Data!#REF!-Data!K586)/Data!#REF!)*10</f>
        <v>#REF!</v>
      </c>
      <c r="L587" s="2" t="e">
        <f>((Data!#REF!-Data!L586)/Data!#REF!)*10</f>
        <v>#REF!</v>
      </c>
      <c r="M587" s="2" t="e">
        <f>((Data!#REF!-Data!M586)/Data!#REF!)*10</f>
        <v>#REF!</v>
      </c>
      <c r="N587" s="2" t="e">
        <f>((Data!#REF!-Data!N586)/Data!#REF!)*10</f>
        <v>#REF!</v>
      </c>
      <c r="O587" s="2" t="e">
        <f>((Data!#REF!-Data!O586)/Data!#REF!)*10</f>
        <v>#REF!</v>
      </c>
      <c r="P587" s="2" t="e">
        <f>((Data!#REF!-Data!P586)/Data!#REF!)*10</f>
        <v>#REF!</v>
      </c>
      <c r="Q587" s="2" t="e">
        <f>((Data!#REF!-Data!Q586)/Data!#REF!)*10</f>
        <v>#REF!</v>
      </c>
      <c r="R587" s="2" t="e">
        <f>((Data!#REF!-Data!R586)/Data!#REF!)*10</f>
        <v>#REF!</v>
      </c>
      <c r="S587" s="2" t="e">
        <f>((Data!#REF!-Data!S586)/Data!#REF!)*10</f>
        <v>#REF!</v>
      </c>
      <c r="T587" s="2" t="e">
        <f>((Data!#REF!-Data!T586)/Data!#REF!)*10</f>
        <v>#REF!</v>
      </c>
      <c r="U587" s="2" t="e">
        <f>((Data!#REF!-Data!U586)/Data!#REF!)*10</f>
        <v>#REF!</v>
      </c>
      <c r="V587" s="2" t="e">
        <f>((Data!#REF!-Data!V586)/Data!#REF!)*10</f>
        <v>#REF!</v>
      </c>
      <c r="W587" s="2" t="e">
        <f>((Data!#REF!-Data!W586)/Data!#REF!)*10</f>
        <v>#REF!</v>
      </c>
      <c r="X587" s="2" t="e">
        <f>((Data!#REF!-Data!X586)/Data!#REF!)*10</f>
        <v>#REF!</v>
      </c>
      <c r="Y587" s="2" t="e">
        <f>((Data!#REF!-Data!Y586)/Data!#REF!)*10</f>
        <v>#REF!</v>
      </c>
      <c r="Z587" s="2" t="e">
        <f>((Data!#REF!-Data!Z586)/Data!#REF!)*10</f>
        <v>#REF!</v>
      </c>
      <c r="AA587" s="2" t="e">
        <f>((Data!#REF!-Data!AA586)/Data!#REF!)*10</f>
        <v>#REF!</v>
      </c>
      <c r="AB587" s="2" t="e">
        <f>((Data!#REF!-Data!AB586)/Data!#REF!)*10</f>
        <v>#REF!</v>
      </c>
      <c r="AC587" s="2" t="e">
        <f>((Data!#REF!-Data!AC586)/Data!#REF!)*10</f>
        <v>#REF!</v>
      </c>
      <c r="AD587" s="2" t="e">
        <f>((Data!#REF!-Data!AD586)/Data!#REF!)*10</f>
        <v>#REF!</v>
      </c>
      <c r="AE587" s="2" t="e">
        <f>((Data!#REF!-Data!AE586)/Data!#REF!)*10</f>
        <v>#REF!</v>
      </c>
      <c r="AF587" s="2" t="e">
        <f>((Data!#REF!-Data!AF586)/Data!#REF!)*10</f>
        <v>#REF!</v>
      </c>
      <c r="AG587" s="2" t="e">
        <f>((Data!#REF!-Data!AG586)/Data!#REF!)*10</f>
        <v>#REF!</v>
      </c>
      <c r="AH587" s="2" t="e">
        <f>((Data!#REF!-Data!AH586)/Data!#REF!)*10</f>
        <v>#REF!</v>
      </c>
      <c r="AI587" s="2" t="e">
        <f>((Data!AI586-Data!#REF!)/Data!#REF!)*10</f>
        <v>#REF!</v>
      </c>
      <c r="AJ587" s="2" t="e">
        <f>((Data!AJ586-Data!#REF!)/Data!#REF!)*10</f>
        <v>#REF!</v>
      </c>
      <c r="AK587" s="2" t="e">
        <f>((Data!AK586-Data!#REF!)/Data!#REF!)*10</f>
        <v>#REF!</v>
      </c>
      <c r="AL587" s="2" t="e">
        <f>((Data!AL586-Data!#REF!)/Data!#REF!)*10</f>
        <v>#REF!</v>
      </c>
      <c r="AM587" s="2" t="e">
        <f>((Data!AM586-Data!#REF!)/Data!#REF!)*10</f>
        <v>#REF!</v>
      </c>
      <c r="AN587" s="2" t="e">
        <f>((Data!#REF!-Data!AN586)/Data!#REF!)*10</f>
        <v>#REF!</v>
      </c>
      <c r="AO587" s="2" t="e">
        <f>((Data!#REF!-Data!AO586)/Data!#REF!)*10</f>
        <v>#REF!</v>
      </c>
      <c r="AP587" s="2" t="e">
        <f>((Data!#REF!-Data!AP586)/Data!#REF!)*10</f>
        <v>#REF!</v>
      </c>
      <c r="AQ587" s="2" t="e">
        <f>((Data!#REF!-Data!AQ586)/Data!#REF!)*10</f>
        <v>#REF!</v>
      </c>
      <c r="AR587" s="2" t="e">
        <f>((Data!#REF!-Data!AR586)/Data!#REF!)*10</f>
        <v>#REF!</v>
      </c>
      <c r="AS587" s="2" t="e">
        <f>((Data!#REF!-Data!AS586)/Data!#REF!)*10</f>
        <v>#REF!</v>
      </c>
      <c r="AT587" s="2" t="e">
        <f>((Data!#REF!-Data!AT586)/Data!#REF!)*10</f>
        <v>#REF!</v>
      </c>
      <c r="AU587" s="2" t="e">
        <f>((Data!#REF!-Data!AU586)/Data!#REF!)*10</f>
        <v>#REF!</v>
      </c>
      <c r="AV587" s="2" t="e">
        <f>((Data!#REF!-Data!AV586)/Data!#REF!)*10</f>
        <v>#REF!</v>
      </c>
      <c r="AW587" s="2" t="e">
        <f>((Data!#REF!-Data!AW586)/Data!#REF!)*10</f>
        <v>#REF!</v>
      </c>
      <c r="AX587" s="2" t="e">
        <f>((Data!AX586-Data!#REF!)/Data!#REF!)*10</f>
        <v>#REF!</v>
      </c>
      <c r="AY587" s="2" t="e">
        <f>((Data!AY586-Data!#REF!)/Data!#REF!)*10</f>
        <v>#REF!</v>
      </c>
      <c r="AZ587" s="2" t="e">
        <f>((Data!AZ586-Data!#REF!)/Data!#REF!)*10</f>
        <v>#REF!</v>
      </c>
      <c r="BA587" s="2" t="e">
        <f>((Data!BA586-Data!#REF!)/Data!#REF!)*10</f>
        <v>#REF!</v>
      </c>
      <c r="BB587" s="2" t="e">
        <f>((Data!BB586-Data!#REF!)/Data!#REF!)*10</f>
        <v>#REF!</v>
      </c>
      <c r="BC587" s="2" t="e">
        <f>((Data!BC586-Data!#REF!)/Data!#REF!)*10</f>
        <v>#REF!</v>
      </c>
      <c r="BD587" s="2" t="e">
        <f>((Data!BD586-Data!#REF!)/Data!#REF!)*10</f>
        <v>#REF!</v>
      </c>
      <c r="BE587" s="2" t="e">
        <f>((Data!BE586-Data!#REF!)/Data!#REF!)*10</f>
        <v>#REF!</v>
      </c>
      <c r="BF587" s="2" t="e">
        <f>((Data!BF586-Data!#REF!)/Data!#REF!)*10</f>
        <v>#REF!</v>
      </c>
      <c r="BG587" s="2" t="e">
        <f>((Data!BG586-Data!#REF!)/Data!#REF!)*10</f>
        <v>#REF!</v>
      </c>
      <c r="BH587" s="2" t="e">
        <f>((Data!BH586-Data!#REF!)/Data!#REF!)*10</f>
        <v>#REF!</v>
      </c>
      <c r="BI587" s="2" t="e">
        <f>((Data!BI586-Data!#REF!)/Data!#REF!)*10</f>
        <v>#REF!</v>
      </c>
      <c r="BJ587" s="2" t="e">
        <f>((Data!BJ586-Data!#REF!)/Data!#REF!)*10</f>
        <v>#REF!</v>
      </c>
      <c r="BK587" s="2" t="e">
        <f>((Data!BK586-Data!#REF!)/Data!#REF!)*10</f>
        <v>#REF!</v>
      </c>
      <c r="BL587" s="2" t="e">
        <f>((Data!BL586-Data!#REF!)/Data!#REF!)*10</f>
        <v>#REF!</v>
      </c>
      <c r="BM587" s="8"/>
      <c r="BN587" s="8"/>
      <c r="BO587" s="8"/>
      <c r="BP587" s="8"/>
      <c r="BQ587" s="8"/>
    </row>
    <row r="588" spans="1:69">
      <c r="A588" t="s">
        <v>1179</v>
      </c>
      <c r="B588" s="1" t="s">
        <v>2345</v>
      </c>
      <c r="C588" s="16" t="s">
        <v>1180</v>
      </c>
      <c r="D588" s="16" t="s">
        <v>1367</v>
      </c>
      <c r="E588" s="2" t="e">
        <f>((Data!E587-Data!#REF!)/Data!#REF!)*10</f>
        <v>#REF!</v>
      </c>
      <c r="F588" s="2" t="e">
        <f>((Data!F587-Data!#REF!)/Data!#REF!)*10</f>
        <v>#REF!</v>
      </c>
      <c r="G588" s="2" t="e">
        <f>((Data!G587-Data!#REF!)/Data!#REF!)*10</f>
        <v>#REF!</v>
      </c>
      <c r="H588" s="2" t="e">
        <f>((Data!H587-Data!#REF!)/Data!#REF!)*10</f>
        <v>#REF!</v>
      </c>
      <c r="I588" s="2" t="e">
        <f>((Data!I587-Data!#REF!)/Data!#REF!)*10</f>
        <v>#REF!</v>
      </c>
      <c r="J588" s="2" t="e">
        <f>((Data!#REF!-Data!J587)/Data!#REF!)*10</f>
        <v>#REF!</v>
      </c>
      <c r="K588" s="2" t="e">
        <f>((Data!#REF!-Data!K587)/Data!#REF!)*10</f>
        <v>#REF!</v>
      </c>
      <c r="L588" s="2" t="e">
        <f>((Data!#REF!-Data!L587)/Data!#REF!)*10</f>
        <v>#REF!</v>
      </c>
      <c r="M588" s="2" t="e">
        <f>((Data!#REF!-Data!M587)/Data!#REF!)*10</f>
        <v>#REF!</v>
      </c>
      <c r="N588" s="2" t="e">
        <f>((Data!#REF!-Data!N587)/Data!#REF!)*10</f>
        <v>#REF!</v>
      </c>
      <c r="O588" s="2" t="e">
        <f>((Data!#REF!-Data!O587)/Data!#REF!)*10</f>
        <v>#REF!</v>
      </c>
      <c r="P588" s="2" t="e">
        <f>((Data!#REF!-Data!P587)/Data!#REF!)*10</f>
        <v>#REF!</v>
      </c>
      <c r="Q588" s="2" t="e">
        <f>((Data!#REF!-Data!Q587)/Data!#REF!)*10</f>
        <v>#REF!</v>
      </c>
      <c r="R588" s="2" t="e">
        <f>((Data!#REF!-Data!R587)/Data!#REF!)*10</f>
        <v>#REF!</v>
      </c>
      <c r="S588" s="2" t="e">
        <f>((Data!#REF!-Data!S587)/Data!#REF!)*10</f>
        <v>#REF!</v>
      </c>
      <c r="T588" s="2" t="e">
        <f>((Data!#REF!-Data!T587)/Data!#REF!)*10</f>
        <v>#REF!</v>
      </c>
      <c r="U588" s="2" t="e">
        <f>((Data!#REF!-Data!U587)/Data!#REF!)*10</f>
        <v>#REF!</v>
      </c>
      <c r="V588" s="2" t="e">
        <f>((Data!#REF!-Data!V587)/Data!#REF!)*10</f>
        <v>#REF!</v>
      </c>
      <c r="W588" s="2" t="e">
        <f>((Data!#REF!-Data!W587)/Data!#REF!)*10</f>
        <v>#REF!</v>
      </c>
      <c r="X588" s="2" t="e">
        <f>((Data!#REF!-Data!X587)/Data!#REF!)*10</f>
        <v>#REF!</v>
      </c>
      <c r="Y588" s="2" t="e">
        <f>((Data!#REF!-Data!Y587)/Data!#REF!)*10</f>
        <v>#REF!</v>
      </c>
      <c r="Z588" s="2" t="e">
        <f>((Data!#REF!-Data!Z587)/Data!#REF!)*10</f>
        <v>#REF!</v>
      </c>
      <c r="AA588" s="2" t="e">
        <f>((Data!#REF!-Data!AA587)/Data!#REF!)*10</f>
        <v>#REF!</v>
      </c>
      <c r="AB588" s="2" t="e">
        <f>((Data!#REF!-Data!AB587)/Data!#REF!)*10</f>
        <v>#REF!</v>
      </c>
      <c r="AC588" s="2" t="e">
        <f>((Data!#REF!-Data!AC587)/Data!#REF!)*10</f>
        <v>#REF!</v>
      </c>
      <c r="AD588" s="2" t="e">
        <f>((Data!#REF!-Data!AD587)/Data!#REF!)*10</f>
        <v>#REF!</v>
      </c>
      <c r="AE588" s="2" t="e">
        <f>((Data!#REF!-Data!AE587)/Data!#REF!)*10</f>
        <v>#REF!</v>
      </c>
      <c r="AF588" s="2" t="e">
        <f>((Data!#REF!-Data!AF587)/Data!#REF!)*10</f>
        <v>#REF!</v>
      </c>
      <c r="AG588" s="2" t="e">
        <f>((Data!#REF!-Data!AG587)/Data!#REF!)*10</f>
        <v>#REF!</v>
      </c>
      <c r="AH588" s="2" t="e">
        <f>((Data!#REF!-Data!AH587)/Data!#REF!)*10</f>
        <v>#REF!</v>
      </c>
      <c r="AI588" s="2" t="e">
        <f>((Data!AI587-Data!#REF!)/Data!#REF!)*10</f>
        <v>#REF!</v>
      </c>
      <c r="AJ588" s="2" t="e">
        <f>((Data!AJ587-Data!#REF!)/Data!#REF!)*10</f>
        <v>#REF!</v>
      </c>
      <c r="AK588" s="2" t="e">
        <f>((Data!AK587-Data!#REF!)/Data!#REF!)*10</f>
        <v>#REF!</v>
      </c>
      <c r="AL588" s="2" t="e">
        <f>((Data!AL587-Data!#REF!)/Data!#REF!)*10</f>
        <v>#REF!</v>
      </c>
      <c r="AM588" s="2" t="e">
        <f>((Data!AM587-Data!#REF!)/Data!#REF!)*10</f>
        <v>#REF!</v>
      </c>
      <c r="AN588" s="2" t="e">
        <f>((Data!#REF!-Data!AN587)/Data!#REF!)*10</f>
        <v>#REF!</v>
      </c>
      <c r="AO588" s="2" t="e">
        <f>((Data!#REF!-Data!AO587)/Data!#REF!)*10</f>
        <v>#REF!</v>
      </c>
      <c r="AP588" s="2" t="e">
        <f>((Data!#REF!-Data!AP587)/Data!#REF!)*10</f>
        <v>#REF!</v>
      </c>
      <c r="AQ588" s="2" t="e">
        <f>((Data!#REF!-Data!AQ587)/Data!#REF!)*10</f>
        <v>#REF!</v>
      </c>
      <c r="AR588" s="2" t="e">
        <f>((Data!#REF!-Data!AR587)/Data!#REF!)*10</f>
        <v>#REF!</v>
      </c>
      <c r="AS588" s="2" t="e">
        <f>((Data!#REF!-Data!AS587)/Data!#REF!)*10</f>
        <v>#REF!</v>
      </c>
      <c r="AT588" s="2" t="e">
        <f>((Data!#REF!-Data!AT587)/Data!#REF!)*10</f>
        <v>#REF!</v>
      </c>
      <c r="AU588" s="2" t="e">
        <f>((Data!#REF!-Data!AU587)/Data!#REF!)*10</f>
        <v>#REF!</v>
      </c>
      <c r="AV588" s="2" t="e">
        <f>((Data!#REF!-Data!AV587)/Data!#REF!)*10</f>
        <v>#REF!</v>
      </c>
      <c r="AW588" s="2" t="e">
        <f>((Data!#REF!-Data!AW587)/Data!#REF!)*10</f>
        <v>#REF!</v>
      </c>
      <c r="AX588" s="2" t="e">
        <f>((Data!AX587-Data!#REF!)/Data!#REF!)*10</f>
        <v>#REF!</v>
      </c>
      <c r="AY588" s="2" t="e">
        <f>((Data!AY587-Data!#REF!)/Data!#REF!)*10</f>
        <v>#REF!</v>
      </c>
      <c r="AZ588" s="2" t="e">
        <f>((Data!AZ587-Data!#REF!)/Data!#REF!)*10</f>
        <v>#REF!</v>
      </c>
      <c r="BA588" s="2" t="e">
        <f>((Data!BA587-Data!#REF!)/Data!#REF!)*10</f>
        <v>#REF!</v>
      </c>
      <c r="BB588" s="2" t="e">
        <f>((Data!BB587-Data!#REF!)/Data!#REF!)*10</f>
        <v>#REF!</v>
      </c>
      <c r="BC588" s="2" t="e">
        <f>((Data!BC587-Data!#REF!)/Data!#REF!)*10</f>
        <v>#REF!</v>
      </c>
      <c r="BD588" s="2" t="e">
        <f>((Data!BD587-Data!#REF!)/Data!#REF!)*10</f>
        <v>#REF!</v>
      </c>
      <c r="BE588" s="2" t="e">
        <f>((Data!BE587-Data!#REF!)/Data!#REF!)*10</f>
        <v>#REF!</v>
      </c>
      <c r="BF588" s="2" t="e">
        <f>((Data!BF587-Data!#REF!)/Data!#REF!)*10</f>
        <v>#REF!</v>
      </c>
      <c r="BG588" s="2" t="e">
        <f>((Data!BG587-Data!#REF!)/Data!#REF!)*10</f>
        <v>#REF!</v>
      </c>
      <c r="BH588" s="2" t="e">
        <f>((Data!BH587-Data!#REF!)/Data!#REF!)*10</f>
        <v>#REF!</v>
      </c>
      <c r="BI588" s="2" t="e">
        <f>((Data!BI587-Data!#REF!)/Data!#REF!)*10</f>
        <v>#REF!</v>
      </c>
      <c r="BJ588" s="2" t="e">
        <f>((Data!BJ587-Data!#REF!)/Data!#REF!)*10</f>
        <v>#REF!</v>
      </c>
      <c r="BK588" s="2" t="e">
        <f>((Data!BK587-Data!#REF!)/Data!#REF!)*10</f>
        <v>#REF!</v>
      </c>
      <c r="BL588" s="2" t="e">
        <f>((Data!BL587-Data!#REF!)/Data!#REF!)*10</f>
        <v>#REF!</v>
      </c>
      <c r="BM588" s="8"/>
      <c r="BN588" s="8"/>
      <c r="BO588" s="8"/>
      <c r="BP588" s="8"/>
      <c r="BQ588" s="8"/>
    </row>
    <row r="589" spans="1:69">
      <c r="A589" t="s">
        <v>1181</v>
      </c>
      <c r="B589" s="1" t="s">
        <v>2346</v>
      </c>
      <c r="C589" s="16" t="s">
        <v>1182</v>
      </c>
      <c r="D589" s="16" t="s">
        <v>1367</v>
      </c>
      <c r="E589" s="2" t="e">
        <f>((Data!E588-Data!#REF!)/Data!#REF!)*10</f>
        <v>#REF!</v>
      </c>
      <c r="F589" s="2" t="e">
        <f>((Data!F588-Data!#REF!)/Data!#REF!)*10</f>
        <v>#REF!</v>
      </c>
      <c r="G589" s="2" t="e">
        <f>((Data!G588-Data!#REF!)/Data!#REF!)*10</f>
        <v>#REF!</v>
      </c>
      <c r="H589" s="2" t="e">
        <f>((Data!H588-Data!#REF!)/Data!#REF!)*10</f>
        <v>#REF!</v>
      </c>
      <c r="I589" s="2" t="e">
        <f>((Data!I588-Data!#REF!)/Data!#REF!)*10</f>
        <v>#REF!</v>
      </c>
      <c r="J589" s="2" t="e">
        <f>((Data!#REF!-Data!J588)/Data!#REF!)*10</f>
        <v>#REF!</v>
      </c>
      <c r="K589" s="2" t="e">
        <f>((Data!#REF!-Data!K588)/Data!#REF!)*10</f>
        <v>#REF!</v>
      </c>
      <c r="L589" s="2" t="e">
        <f>((Data!#REF!-Data!L588)/Data!#REF!)*10</f>
        <v>#REF!</v>
      </c>
      <c r="M589" s="2" t="e">
        <f>((Data!#REF!-Data!M588)/Data!#REF!)*10</f>
        <v>#REF!</v>
      </c>
      <c r="N589" s="2" t="e">
        <f>((Data!#REF!-Data!N588)/Data!#REF!)*10</f>
        <v>#REF!</v>
      </c>
      <c r="O589" s="2" t="e">
        <f>((Data!#REF!-Data!O588)/Data!#REF!)*10</f>
        <v>#REF!</v>
      </c>
      <c r="P589" s="2" t="e">
        <f>((Data!#REF!-Data!P588)/Data!#REF!)*10</f>
        <v>#REF!</v>
      </c>
      <c r="Q589" s="2" t="e">
        <f>((Data!#REF!-Data!Q588)/Data!#REF!)*10</f>
        <v>#REF!</v>
      </c>
      <c r="R589" s="2" t="e">
        <f>((Data!#REF!-Data!R588)/Data!#REF!)*10</f>
        <v>#REF!</v>
      </c>
      <c r="S589" s="2" t="e">
        <f>((Data!#REF!-Data!S588)/Data!#REF!)*10</f>
        <v>#REF!</v>
      </c>
      <c r="T589" s="2" t="e">
        <f>((Data!#REF!-Data!T588)/Data!#REF!)*10</f>
        <v>#REF!</v>
      </c>
      <c r="U589" s="2" t="e">
        <f>((Data!#REF!-Data!U588)/Data!#REF!)*10</f>
        <v>#REF!</v>
      </c>
      <c r="V589" s="2" t="e">
        <f>((Data!#REF!-Data!V588)/Data!#REF!)*10</f>
        <v>#REF!</v>
      </c>
      <c r="W589" s="2" t="e">
        <f>((Data!#REF!-Data!W588)/Data!#REF!)*10</f>
        <v>#REF!</v>
      </c>
      <c r="X589" s="2" t="e">
        <f>((Data!#REF!-Data!X588)/Data!#REF!)*10</f>
        <v>#REF!</v>
      </c>
      <c r="Y589" s="2" t="e">
        <f>((Data!#REF!-Data!Y588)/Data!#REF!)*10</f>
        <v>#REF!</v>
      </c>
      <c r="Z589" s="2" t="e">
        <f>((Data!#REF!-Data!Z588)/Data!#REF!)*10</f>
        <v>#REF!</v>
      </c>
      <c r="AA589" s="2" t="e">
        <f>((Data!#REF!-Data!AA588)/Data!#REF!)*10</f>
        <v>#REF!</v>
      </c>
      <c r="AB589" s="2" t="e">
        <f>((Data!#REF!-Data!AB588)/Data!#REF!)*10</f>
        <v>#REF!</v>
      </c>
      <c r="AC589" s="2" t="e">
        <f>((Data!#REF!-Data!AC588)/Data!#REF!)*10</f>
        <v>#REF!</v>
      </c>
      <c r="AD589" s="2" t="e">
        <f>((Data!#REF!-Data!AD588)/Data!#REF!)*10</f>
        <v>#REF!</v>
      </c>
      <c r="AE589" s="2" t="e">
        <f>((Data!#REF!-Data!AE588)/Data!#REF!)*10</f>
        <v>#REF!</v>
      </c>
      <c r="AF589" s="2" t="e">
        <f>((Data!#REF!-Data!AF588)/Data!#REF!)*10</f>
        <v>#REF!</v>
      </c>
      <c r="AG589" s="2" t="e">
        <f>((Data!#REF!-Data!AG588)/Data!#REF!)*10</f>
        <v>#REF!</v>
      </c>
      <c r="AH589" s="2" t="e">
        <f>((Data!#REF!-Data!AH588)/Data!#REF!)*10</f>
        <v>#REF!</v>
      </c>
      <c r="AI589" s="2" t="e">
        <f>((Data!AI588-Data!#REF!)/Data!#REF!)*10</f>
        <v>#REF!</v>
      </c>
      <c r="AJ589" s="2" t="e">
        <f>((Data!AJ588-Data!#REF!)/Data!#REF!)*10</f>
        <v>#REF!</v>
      </c>
      <c r="AK589" s="2" t="e">
        <f>((Data!AK588-Data!#REF!)/Data!#REF!)*10</f>
        <v>#REF!</v>
      </c>
      <c r="AL589" s="2" t="e">
        <f>((Data!AL588-Data!#REF!)/Data!#REF!)*10</f>
        <v>#REF!</v>
      </c>
      <c r="AM589" s="2" t="e">
        <f>((Data!AM588-Data!#REF!)/Data!#REF!)*10</f>
        <v>#REF!</v>
      </c>
      <c r="AN589" s="2" t="e">
        <f>((Data!#REF!-Data!AN588)/Data!#REF!)*10</f>
        <v>#REF!</v>
      </c>
      <c r="AO589" s="2" t="e">
        <f>((Data!#REF!-Data!AO588)/Data!#REF!)*10</f>
        <v>#REF!</v>
      </c>
      <c r="AP589" s="2" t="e">
        <f>((Data!#REF!-Data!AP588)/Data!#REF!)*10</f>
        <v>#REF!</v>
      </c>
      <c r="AQ589" s="2" t="e">
        <f>((Data!#REF!-Data!AQ588)/Data!#REF!)*10</f>
        <v>#REF!</v>
      </c>
      <c r="AR589" s="2" t="e">
        <f>((Data!#REF!-Data!AR588)/Data!#REF!)*10</f>
        <v>#REF!</v>
      </c>
      <c r="AS589" s="2" t="e">
        <f>((Data!#REF!-Data!AS588)/Data!#REF!)*10</f>
        <v>#REF!</v>
      </c>
      <c r="AT589" s="2" t="e">
        <f>((Data!#REF!-Data!AT588)/Data!#REF!)*10</f>
        <v>#REF!</v>
      </c>
      <c r="AU589" s="2" t="e">
        <f>((Data!#REF!-Data!AU588)/Data!#REF!)*10</f>
        <v>#REF!</v>
      </c>
      <c r="AV589" s="2" t="e">
        <f>((Data!#REF!-Data!AV588)/Data!#REF!)*10</f>
        <v>#REF!</v>
      </c>
      <c r="AW589" s="2" t="e">
        <f>((Data!#REF!-Data!AW588)/Data!#REF!)*10</f>
        <v>#REF!</v>
      </c>
      <c r="AX589" s="2" t="e">
        <f>((Data!AX588-Data!#REF!)/Data!#REF!)*10</f>
        <v>#REF!</v>
      </c>
      <c r="AY589" s="2" t="e">
        <f>((Data!AY588-Data!#REF!)/Data!#REF!)*10</f>
        <v>#REF!</v>
      </c>
      <c r="AZ589" s="2" t="e">
        <f>((Data!AZ588-Data!#REF!)/Data!#REF!)*10</f>
        <v>#REF!</v>
      </c>
      <c r="BA589" s="2" t="e">
        <f>((Data!BA588-Data!#REF!)/Data!#REF!)*10</f>
        <v>#REF!</v>
      </c>
      <c r="BB589" s="2" t="e">
        <f>((Data!BB588-Data!#REF!)/Data!#REF!)*10</f>
        <v>#REF!</v>
      </c>
      <c r="BC589" s="2" t="e">
        <f>((Data!BC588-Data!#REF!)/Data!#REF!)*10</f>
        <v>#REF!</v>
      </c>
      <c r="BD589" s="2" t="e">
        <f>((Data!BD588-Data!#REF!)/Data!#REF!)*10</f>
        <v>#REF!</v>
      </c>
      <c r="BE589" s="2" t="e">
        <f>((Data!BE588-Data!#REF!)/Data!#REF!)*10</f>
        <v>#REF!</v>
      </c>
      <c r="BF589" s="2" t="e">
        <f>((Data!BF588-Data!#REF!)/Data!#REF!)*10</f>
        <v>#REF!</v>
      </c>
      <c r="BG589" s="2" t="e">
        <f>((Data!BG588-Data!#REF!)/Data!#REF!)*10</f>
        <v>#REF!</v>
      </c>
      <c r="BH589" s="2" t="e">
        <f>((Data!BH588-Data!#REF!)/Data!#REF!)*10</f>
        <v>#REF!</v>
      </c>
      <c r="BI589" s="2" t="e">
        <f>((Data!BI588-Data!#REF!)/Data!#REF!)*10</f>
        <v>#REF!</v>
      </c>
      <c r="BJ589" s="2" t="e">
        <f>((Data!BJ588-Data!#REF!)/Data!#REF!)*10</f>
        <v>#REF!</v>
      </c>
      <c r="BK589" s="2" t="e">
        <f>((Data!BK588-Data!#REF!)/Data!#REF!)*10</f>
        <v>#REF!</v>
      </c>
      <c r="BL589" s="2" t="e">
        <f>((Data!BL588-Data!#REF!)/Data!#REF!)*10</f>
        <v>#REF!</v>
      </c>
      <c r="BM589" s="8"/>
      <c r="BN589" s="8"/>
      <c r="BO589" s="8"/>
      <c r="BP589" s="8"/>
      <c r="BQ589" s="8"/>
    </row>
    <row r="590" spans="1:69">
      <c r="A590" t="s">
        <v>1183</v>
      </c>
      <c r="B590" s="1" t="s">
        <v>2347</v>
      </c>
      <c r="C590" s="16" t="s">
        <v>1184</v>
      </c>
      <c r="D590" s="16" t="s">
        <v>1367</v>
      </c>
      <c r="E590" s="2" t="e">
        <f>((Data!E589-Data!#REF!)/Data!#REF!)*10</f>
        <v>#REF!</v>
      </c>
      <c r="F590" s="2" t="e">
        <f>((Data!F589-Data!#REF!)/Data!#REF!)*10</f>
        <v>#REF!</v>
      </c>
      <c r="G590" s="2" t="e">
        <f>((Data!G589-Data!#REF!)/Data!#REF!)*10</f>
        <v>#REF!</v>
      </c>
      <c r="H590" s="2" t="e">
        <f>((Data!H589-Data!#REF!)/Data!#REF!)*10</f>
        <v>#REF!</v>
      </c>
      <c r="I590" s="2" t="e">
        <f>((Data!I589-Data!#REF!)/Data!#REF!)*10</f>
        <v>#REF!</v>
      </c>
      <c r="J590" s="2" t="e">
        <f>((Data!#REF!-Data!J589)/Data!#REF!)*10</f>
        <v>#REF!</v>
      </c>
      <c r="K590" s="2" t="e">
        <f>((Data!#REF!-Data!K589)/Data!#REF!)*10</f>
        <v>#REF!</v>
      </c>
      <c r="L590" s="2" t="e">
        <f>((Data!#REF!-Data!L589)/Data!#REF!)*10</f>
        <v>#REF!</v>
      </c>
      <c r="M590" s="2" t="e">
        <f>((Data!#REF!-Data!M589)/Data!#REF!)*10</f>
        <v>#REF!</v>
      </c>
      <c r="N590" s="2" t="e">
        <f>((Data!#REF!-Data!N589)/Data!#REF!)*10</f>
        <v>#REF!</v>
      </c>
      <c r="O590" s="2" t="e">
        <f>((Data!#REF!-Data!O589)/Data!#REF!)*10</f>
        <v>#REF!</v>
      </c>
      <c r="P590" s="2" t="e">
        <f>((Data!#REF!-Data!P589)/Data!#REF!)*10</f>
        <v>#REF!</v>
      </c>
      <c r="Q590" s="2" t="e">
        <f>((Data!#REF!-Data!Q589)/Data!#REF!)*10</f>
        <v>#REF!</v>
      </c>
      <c r="R590" s="2" t="e">
        <f>((Data!#REF!-Data!R589)/Data!#REF!)*10</f>
        <v>#REF!</v>
      </c>
      <c r="S590" s="2" t="e">
        <f>((Data!#REF!-Data!S589)/Data!#REF!)*10</f>
        <v>#REF!</v>
      </c>
      <c r="T590" s="2" t="e">
        <f>((Data!#REF!-Data!T589)/Data!#REF!)*10</f>
        <v>#REF!</v>
      </c>
      <c r="U590" s="2" t="e">
        <f>((Data!#REF!-Data!U589)/Data!#REF!)*10</f>
        <v>#REF!</v>
      </c>
      <c r="V590" s="2" t="e">
        <f>((Data!#REF!-Data!V589)/Data!#REF!)*10</f>
        <v>#REF!</v>
      </c>
      <c r="W590" s="2" t="e">
        <f>((Data!#REF!-Data!W589)/Data!#REF!)*10</f>
        <v>#REF!</v>
      </c>
      <c r="X590" s="2" t="e">
        <f>((Data!#REF!-Data!X589)/Data!#REF!)*10</f>
        <v>#REF!</v>
      </c>
      <c r="Y590" s="2" t="e">
        <f>((Data!#REF!-Data!Y589)/Data!#REF!)*10</f>
        <v>#REF!</v>
      </c>
      <c r="Z590" s="2" t="e">
        <f>((Data!#REF!-Data!Z589)/Data!#REF!)*10</f>
        <v>#REF!</v>
      </c>
      <c r="AA590" s="2" t="e">
        <f>((Data!#REF!-Data!AA589)/Data!#REF!)*10</f>
        <v>#REF!</v>
      </c>
      <c r="AB590" s="2" t="e">
        <f>((Data!#REF!-Data!AB589)/Data!#REF!)*10</f>
        <v>#REF!</v>
      </c>
      <c r="AC590" s="2" t="e">
        <f>((Data!#REF!-Data!AC589)/Data!#REF!)*10</f>
        <v>#REF!</v>
      </c>
      <c r="AD590" s="2" t="e">
        <f>((Data!#REF!-Data!AD589)/Data!#REF!)*10</f>
        <v>#REF!</v>
      </c>
      <c r="AE590" s="2" t="e">
        <f>((Data!#REF!-Data!AE589)/Data!#REF!)*10</f>
        <v>#REF!</v>
      </c>
      <c r="AF590" s="2" t="e">
        <f>((Data!#REF!-Data!AF589)/Data!#REF!)*10</f>
        <v>#REF!</v>
      </c>
      <c r="AG590" s="2" t="e">
        <f>((Data!#REF!-Data!AG589)/Data!#REF!)*10</f>
        <v>#REF!</v>
      </c>
      <c r="AH590" s="2" t="e">
        <f>((Data!#REF!-Data!AH589)/Data!#REF!)*10</f>
        <v>#REF!</v>
      </c>
      <c r="AI590" s="2" t="e">
        <f>((Data!AI589-Data!#REF!)/Data!#REF!)*10</f>
        <v>#REF!</v>
      </c>
      <c r="AJ590" s="2" t="e">
        <f>((Data!AJ589-Data!#REF!)/Data!#REF!)*10</f>
        <v>#REF!</v>
      </c>
      <c r="AK590" s="2" t="e">
        <f>((Data!AK589-Data!#REF!)/Data!#REF!)*10</f>
        <v>#REF!</v>
      </c>
      <c r="AL590" s="2" t="e">
        <f>((Data!AL589-Data!#REF!)/Data!#REF!)*10</f>
        <v>#REF!</v>
      </c>
      <c r="AM590" s="2" t="e">
        <f>((Data!AM589-Data!#REF!)/Data!#REF!)*10</f>
        <v>#REF!</v>
      </c>
      <c r="AN590" s="2" t="e">
        <f>((Data!#REF!-Data!AN589)/Data!#REF!)*10</f>
        <v>#REF!</v>
      </c>
      <c r="AO590" s="2" t="e">
        <f>((Data!#REF!-Data!AO589)/Data!#REF!)*10</f>
        <v>#REF!</v>
      </c>
      <c r="AP590" s="2" t="e">
        <f>((Data!#REF!-Data!AP589)/Data!#REF!)*10</f>
        <v>#REF!</v>
      </c>
      <c r="AQ590" s="2" t="e">
        <f>((Data!#REF!-Data!AQ589)/Data!#REF!)*10</f>
        <v>#REF!</v>
      </c>
      <c r="AR590" s="2" t="e">
        <f>((Data!#REF!-Data!AR589)/Data!#REF!)*10</f>
        <v>#REF!</v>
      </c>
      <c r="AS590" s="2" t="e">
        <f>((Data!#REF!-Data!AS589)/Data!#REF!)*10</f>
        <v>#REF!</v>
      </c>
      <c r="AT590" s="2" t="e">
        <f>((Data!#REF!-Data!AT589)/Data!#REF!)*10</f>
        <v>#REF!</v>
      </c>
      <c r="AU590" s="2" t="e">
        <f>((Data!#REF!-Data!AU589)/Data!#REF!)*10</f>
        <v>#REF!</v>
      </c>
      <c r="AV590" s="2" t="e">
        <f>((Data!#REF!-Data!AV589)/Data!#REF!)*10</f>
        <v>#REF!</v>
      </c>
      <c r="AW590" s="2" t="e">
        <f>((Data!#REF!-Data!AW589)/Data!#REF!)*10</f>
        <v>#REF!</v>
      </c>
      <c r="AX590" s="2" t="e">
        <f>((Data!AX589-Data!#REF!)/Data!#REF!)*10</f>
        <v>#REF!</v>
      </c>
      <c r="AY590" s="2" t="e">
        <f>((Data!AY589-Data!#REF!)/Data!#REF!)*10</f>
        <v>#REF!</v>
      </c>
      <c r="AZ590" s="2" t="e">
        <f>((Data!AZ589-Data!#REF!)/Data!#REF!)*10</f>
        <v>#REF!</v>
      </c>
      <c r="BA590" s="2" t="e">
        <f>((Data!BA589-Data!#REF!)/Data!#REF!)*10</f>
        <v>#REF!</v>
      </c>
      <c r="BB590" s="2" t="e">
        <f>((Data!BB589-Data!#REF!)/Data!#REF!)*10</f>
        <v>#REF!</v>
      </c>
      <c r="BC590" s="2" t="e">
        <f>((Data!BC589-Data!#REF!)/Data!#REF!)*10</f>
        <v>#REF!</v>
      </c>
      <c r="BD590" s="2" t="e">
        <f>((Data!BD589-Data!#REF!)/Data!#REF!)*10</f>
        <v>#REF!</v>
      </c>
      <c r="BE590" s="2" t="e">
        <f>((Data!BE589-Data!#REF!)/Data!#REF!)*10</f>
        <v>#REF!</v>
      </c>
      <c r="BF590" s="2" t="e">
        <f>((Data!BF589-Data!#REF!)/Data!#REF!)*10</f>
        <v>#REF!</v>
      </c>
      <c r="BG590" s="2" t="e">
        <f>((Data!BG589-Data!#REF!)/Data!#REF!)*10</f>
        <v>#REF!</v>
      </c>
      <c r="BH590" s="2" t="e">
        <f>((Data!BH589-Data!#REF!)/Data!#REF!)*10</f>
        <v>#REF!</v>
      </c>
      <c r="BI590" s="2" t="e">
        <f>((Data!BI589-Data!#REF!)/Data!#REF!)*10</f>
        <v>#REF!</v>
      </c>
      <c r="BJ590" s="2" t="e">
        <f>((Data!BJ589-Data!#REF!)/Data!#REF!)*10</f>
        <v>#REF!</v>
      </c>
      <c r="BK590" s="2" t="e">
        <f>((Data!BK589-Data!#REF!)/Data!#REF!)*10</f>
        <v>#REF!</v>
      </c>
      <c r="BL590" s="2" t="e">
        <f>((Data!BL589-Data!#REF!)/Data!#REF!)*10</f>
        <v>#REF!</v>
      </c>
      <c r="BM590" s="8"/>
      <c r="BN590" s="8"/>
      <c r="BO590" s="8"/>
      <c r="BP590" s="8"/>
      <c r="BQ590" s="8"/>
    </row>
    <row r="591" spans="1:69">
      <c r="A591" t="s">
        <v>1185</v>
      </c>
      <c r="B591" s="1" t="s">
        <v>2348</v>
      </c>
      <c r="C591" s="16" t="s">
        <v>1186</v>
      </c>
      <c r="D591" s="16" t="s">
        <v>1367</v>
      </c>
      <c r="E591" s="2" t="e">
        <f>((Data!E590-Data!#REF!)/Data!#REF!)*10</f>
        <v>#REF!</v>
      </c>
      <c r="F591" s="2" t="e">
        <f>((Data!F590-Data!#REF!)/Data!#REF!)*10</f>
        <v>#REF!</v>
      </c>
      <c r="G591" s="2" t="e">
        <f>((Data!G590-Data!#REF!)/Data!#REF!)*10</f>
        <v>#REF!</v>
      </c>
      <c r="H591" s="2" t="e">
        <f>((Data!H590-Data!#REF!)/Data!#REF!)*10</f>
        <v>#REF!</v>
      </c>
      <c r="I591" s="2" t="e">
        <f>((Data!I590-Data!#REF!)/Data!#REF!)*10</f>
        <v>#REF!</v>
      </c>
      <c r="J591" s="2" t="e">
        <f>((Data!#REF!-Data!J590)/Data!#REF!)*10</f>
        <v>#REF!</v>
      </c>
      <c r="K591" s="2" t="e">
        <f>((Data!#REF!-Data!K590)/Data!#REF!)*10</f>
        <v>#REF!</v>
      </c>
      <c r="L591" s="2" t="e">
        <f>((Data!#REF!-Data!L590)/Data!#REF!)*10</f>
        <v>#REF!</v>
      </c>
      <c r="M591" s="2" t="e">
        <f>((Data!#REF!-Data!M590)/Data!#REF!)*10</f>
        <v>#REF!</v>
      </c>
      <c r="N591" s="2" t="e">
        <f>((Data!#REF!-Data!N590)/Data!#REF!)*10</f>
        <v>#REF!</v>
      </c>
      <c r="O591" s="2" t="e">
        <f>((Data!#REF!-Data!O590)/Data!#REF!)*10</f>
        <v>#REF!</v>
      </c>
      <c r="P591" s="2" t="e">
        <f>((Data!#REF!-Data!P590)/Data!#REF!)*10</f>
        <v>#REF!</v>
      </c>
      <c r="Q591" s="2" t="e">
        <f>((Data!#REF!-Data!Q590)/Data!#REF!)*10</f>
        <v>#REF!</v>
      </c>
      <c r="R591" s="2" t="e">
        <f>((Data!#REF!-Data!R590)/Data!#REF!)*10</f>
        <v>#REF!</v>
      </c>
      <c r="S591" s="2" t="e">
        <f>((Data!#REF!-Data!S590)/Data!#REF!)*10</f>
        <v>#REF!</v>
      </c>
      <c r="T591" s="2" t="e">
        <f>((Data!#REF!-Data!T590)/Data!#REF!)*10</f>
        <v>#REF!</v>
      </c>
      <c r="U591" s="2" t="e">
        <f>((Data!#REF!-Data!U590)/Data!#REF!)*10</f>
        <v>#REF!</v>
      </c>
      <c r="V591" s="2" t="e">
        <f>((Data!#REF!-Data!V590)/Data!#REF!)*10</f>
        <v>#REF!</v>
      </c>
      <c r="W591" s="2" t="e">
        <f>((Data!#REF!-Data!W590)/Data!#REF!)*10</f>
        <v>#REF!</v>
      </c>
      <c r="X591" s="2" t="e">
        <f>((Data!#REF!-Data!X590)/Data!#REF!)*10</f>
        <v>#REF!</v>
      </c>
      <c r="Y591" s="2" t="e">
        <f>((Data!#REF!-Data!Y590)/Data!#REF!)*10</f>
        <v>#REF!</v>
      </c>
      <c r="Z591" s="2" t="e">
        <f>((Data!#REF!-Data!Z590)/Data!#REF!)*10</f>
        <v>#REF!</v>
      </c>
      <c r="AA591" s="2" t="e">
        <f>((Data!#REF!-Data!AA590)/Data!#REF!)*10</f>
        <v>#REF!</v>
      </c>
      <c r="AB591" s="2" t="e">
        <f>((Data!#REF!-Data!AB590)/Data!#REF!)*10</f>
        <v>#REF!</v>
      </c>
      <c r="AC591" s="2" t="e">
        <f>((Data!#REF!-Data!AC590)/Data!#REF!)*10</f>
        <v>#REF!</v>
      </c>
      <c r="AD591" s="2" t="e">
        <f>((Data!#REF!-Data!AD590)/Data!#REF!)*10</f>
        <v>#REF!</v>
      </c>
      <c r="AE591" s="2" t="e">
        <f>((Data!#REF!-Data!AE590)/Data!#REF!)*10</f>
        <v>#REF!</v>
      </c>
      <c r="AF591" s="2" t="e">
        <f>((Data!#REF!-Data!AF590)/Data!#REF!)*10</f>
        <v>#REF!</v>
      </c>
      <c r="AG591" s="2" t="e">
        <f>((Data!#REF!-Data!AG590)/Data!#REF!)*10</f>
        <v>#REF!</v>
      </c>
      <c r="AH591" s="2" t="e">
        <f>((Data!#REF!-Data!AH590)/Data!#REF!)*10</f>
        <v>#REF!</v>
      </c>
      <c r="AI591" s="2" t="e">
        <f>((Data!AI590-Data!#REF!)/Data!#REF!)*10</f>
        <v>#REF!</v>
      </c>
      <c r="AJ591" s="2" t="e">
        <f>((Data!AJ590-Data!#REF!)/Data!#REF!)*10</f>
        <v>#REF!</v>
      </c>
      <c r="AK591" s="2" t="e">
        <f>((Data!AK590-Data!#REF!)/Data!#REF!)*10</f>
        <v>#REF!</v>
      </c>
      <c r="AL591" s="2" t="e">
        <f>((Data!AL590-Data!#REF!)/Data!#REF!)*10</f>
        <v>#REF!</v>
      </c>
      <c r="AM591" s="2" t="e">
        <f>((Data!AM590-Data!#REF!)/Data!#REF!)*10</f>
        <v>#REF!</v>
      </c>
      <c r="AN591" s="2" t="e">
        <f>((Data!#REF!-Data!AN590)/Data!#REF!)*10</f>
        <v>#REF!</v>
      </c>
      <c r="AO591" s="2" t="e">
        <f>((Data!#REF!-Data!AO590)/Data!#REF!)*10</f>
        <v>#REF!</v>
      </c>
      <c r="AP591" s="2" t="e">
        <f>((Data!#REF!-Data!AP590)/Data!#REF!)*10</f>
        <v>#REF!</v>
      </c>
      <c r="AQ591" s="2" t="e">
        <f>((Data!#REF!-Data!AQ590)/Data!#REF!)*10</f>
        <v>#REF!</v>
      </c>
      <c r="AR591" s="2" t="e">
        <f>((Data!#REF!-Data!AR590)/Data!#REF!)*10</f>
        <v>#REF!</v>
      </c>
      <c r="AS591" s="2" t="e">
        <f>((Data!#REF!-Data!AS590)/Data!#REF!)*10</f>
        <v>#REF!</v>
      </c>
      <c r="AT591" s="2" t="e">
        <f>((Data!#REF!-Data!AT590)/Data!#REF!)*10</f>
        <v>#REF!</v>
      </c>
      <c r="AU591" s="2" t="e">
        <f>((Data!#REF!-Data!AU590)/Data!#REF!)*10</f>
        <v>#REF!</v>
      </c>
      <c r="AV591" s="2" t="e">
        <f>((Data!#REF!-Data!AV590)/Data!#REF!)*10</f>
        <v>#REF!</v>
      </c>
      <c r="AW591" s="2" t="e">
        <f>((Data!#REF!-Data!AW590)/Data!#REF!)*10</f>
        <v>#REF!</v>
      </c>
      <c r="AX591" s="2" t="e">
        <f>((Data!AX590-Data!#REF!)/Data!#REF!)*10</f>
        <v>#REF!</v>
      </c>
      <c r="AY591" s="2" t="e">
        <f>((Data!AY590-Data!#REF!)/Data!#REF!)*10</f>
        <v>#REF!</v>
      </c>
      <c r="AZ591" s="2" t="e">
        <f>((Data!AZ590-Data!#REF!)/Data!#REF!)*10</f>
        <v>#REF!</v>
      </c>
      <c r="BA591" s="2" t="e">
        <f>((Data!BA590-Data!#REF!)/Data!#REF!)*10</f>
        <v>#REF!</v>
      </c>
      <c r="BB591" s="2" t="e">
        <f>((Data!BB590-Data!#REF!)/Data!#REF!)*10</f>
        <v>#REF!</v>
      </c>
      <c r="BC591" s="2" t="e">
        <f>((Data!BC590-Data!#REF!)/Data!#REF!)*10</f>
        <v>#REF!</v>
      </c>
      <c r="BD591" s="2" t="e">
        <f>((Data!BD590-Data!#REF!)/Data!#REF!)*10</f>
        <v>#REF!</v>
      </c>
      <c r="BE591" s="2" t="e">
        <f>((Data!BE590-Data!#REF!)/Data!#REF!)*10</f>
        <v>#REF!</v>
      </c>
      <c r="BF591" s="2" t="e">
        <f>((Data!BF590-Data!#REF!)/Data!#REF!)*10</f>
        <v>#REF!</v>
      </c>
      <c r="BG591" s="2" t="e">
        <f>((Data!BG590-Data!#REF!)/Data!#REF!)*10</f>
        <v>#REF!</v>
      </c>
      <c r="BH591" s="2" t="e">
        <f>((Data!BH590-Data!#REF!)/Data!#REF!)*10</f>
        <v>#REF!</v>
      </c>
      <c r="BI591" s="2" t="e">
        <f>((Data!BI590-Data!#REF!)/Data!#REF!)*10</f>
        <v>#REF!</v>
      </c>
      <c r="BJ591" s="2" t="e">
        <f>((Data!BJ590-Data!#REF!)/Data!#REF!)*10</f>
        <v>#REF!</v>
      </c>
      <c r="BK591" s="2" t="e">
        <f>((Data!BK590-Data!#REF!)/Data!#REF!)*10</f>
        <v>#REF!</v>
      </c>
      <c r="BL591" s="2" t="e">
        <f>((Data!BL590-Data!#REF!)/Data!#REF!)*10</f>
        <v>#REF!</v>
      </c>
      <c r="BM591" s="8"/>
      <c r="BN591" s="8"/>
      <c r="BO591" s="8"/>
      <c r="BP591" s="8"/>
      <c r="BQ591" s="8"/>
    </row>
    <row r="592" spans="1:69">
      <c r="A592" t="s">
        <v>1187</v>
      </c>
      <c r="B592" s="1" t="s">
        <v>2349</v>
      </c>
      <c r="C592" s="16" t="s">
        <v>283</v>
      </c>
      <c r="D592" s="16" t="s">
        <v>1367</v>
      </c>
      <c r="E592" s="2" t="e">
        <f>((Data!E591-Data!#REF!)/Data!#REF!)*10</f>
        <v>#REF!</v>
      </c>
      <c r="F592" s="2" t="e">
        <f>((Data!F591-Data!#REF!)/Data!#REF!)*10</f>
        <v>#REF!</v>
      </c>
      <c r="G592" s="2" t="e">
        <f>((Data!G591-Data!#REF!)/Data!#REF!)*10</f>
        <v>#REF!</v>
      </c>
      <c r="H592" s="2" t="e">
        <f>((Data!H591-Data!#REF!)/Data!#REF!)*10</f>
        <v>#REF!</v>
      </c>
      <c r="I592" s="2" t="e">
        <f>((Data!I591-Data!#REF!)/Data!#REF!)*10</f>
        <v>#REF!</v>
      </c>
      <c r="J592" s="2" t="e">
        <f>((Data!#REF!-Data!J591)/Data!#REF!)*10</f>
        <v>#REF!</v>
      </c>
      <c r="K592" s="2" t="e">
        <f>((Data!#REF!-Data!K591)/Data!#REF!)*10</f>
        <v>#REF!</v>
      </c>
      <c r="L592" s="2" t="e">
        <f>((Data!#REF!-Data!L591)/Data!#REF!)*10</f>
        <v>#REF!</v>
      </c>
      <c r="M592" s="2" t="e">
        <f>((Data!#REF!-Data!M591)/Data!#REF!)*10</f>
        <v>#REF!</v>
      </c>
      <c r="N592" s="2" t="e">
        <f>((Data!#REF!-Data!N591)/Data!#REF!)*10</f>
        <v>#REF!</v>
      </c>
      <c r="O592" s="2" t="e">
        <f>((Data!#REF!-Data!O591)/Data!#REF!)*10</f>
        <v>#REF!</v>
      </c>
      <c r="P592" s="2" t="e">
        <f>((Data!#REF!-Data!P591)/Data!#REF!)*10</f>
        <v>#REF!</v>
      </c>
      <c r="Q592" s="2" t="e">
        <f>((Data!#REF!-Data!Q591)/Data!#REF!)*10</f>
        <v>#REF!</v>
      </c>
      <c r="R592" s="2" t="e">
        <f>((Data!#REF!-Data!R591)/Data!#REF!)*10</f>
        <v>#REF!</v>
      </c>
      <c r="S592" s="2" t="e">
        <f>((Data!#REF!-Data!S591)/Data!#REF!)*10</f>
        <v>#REF!</v>
      </c>
      <c r="T592" s="2" t="e">
        <f>((Data!#REF!-Data!T591)/Data!#REF!)*10</f>
        <v>#REF!</v>
      </c>
      <c r="U592" s="2" t="e">
        <f>((Data!#REF!-Data!U591)/Data!#REF!)*10</f>
        <v>#REF!</v>
      </c>
      <c r="V592" s="2" t="e">
        <f>((Data!#REF!-Data!V591)/Data!#REF!)*10</f>
        <v>#REF!</v>
      </c>
      <c r="W592" s="2" t="e">
        <f>((Data!#REF!-Data!W591)/Data!#REF!)*10</f>
        <v>#REF!</v>
      </c>
      <c r="X592" s="2" t="e">
        <f>((Data!#REF!-Data!X591)/Data!#REF!)*10</f>
        <v>#REF!</v>
      </c>
      <c r="Y592" s="2" t="e">
        <f>((Data!#REF!-Data!Y591)/Data!#REF!)*10</f>
        <v>#REF!</v>
      </c>
      <c r="Z592" s="2" t="e">
        <f>((Data!#REF!-Data!Z591)/Data!#REF!)*10</f>
        <v>#REF!</v>
      </c>
      <c r="AA592" s="2" t="e">
        <f>((Data!#REF!-Data!AA591)/Data!#REF!)*10</f>
        <v>#REF!</v>
      </c>
      <c r="AB592" s="2" t="e">
        <f>((Data!#REF!-Data!AB591)/Data!#REF!)*10</f>
        <v>#REF!</v>
      </c>
      <c r="AC592" s="2" t="e">
        <f>((Data!#REF!-Data!AC591)/Data!#REF!)*10</f>
        <v>#REF!</v>
      </c>
      <c r="AD592" s="2" t="e">
        <f>((Data!#REF!-Data!AD591)/Data!#REF!)*10</f>
        <v>#REF!</v>
      </c>
      <c r="AE592" s="2" t="e">
        <f>((Data!#REF!-Data!AE591)/Data!#REF!)*10</f>
        <v>#REF!</v>
      </c>
      <c r="AF592" s="2" t="e">
        <f>((Data!#REF!-Data!AF591)/Data!#REF!)*10</f>
        <v>#REF!</v>
      </c>
      <c r="AG592" s="2" t="e">
        <f>((Data!#REF!-Data!AG591)/Data!#REF!)*10</f>
        <v>#REF!</v>
      </c>
      <c r="AH592" s="2" t="e">
        <f>((Data!#REF!-Data!AH591)/Data!#REF!)*10</f>
        <v>#REF!</v>
      </c>
      <c r="AI592" s="2" t="e">
        <f>((Data!AI591-Data!#REF!)/Data!#REF!)*10</f>
        <v>#REF!</v>
      </c>
      <c r="AJ592" s="2" t="e">
        <f>((Data!AJ591-Data!#REF!)/Data!#REF!)*10</f>
        <v>#REF!</v>
      </c>
      <c r="AK592" s="2" t="e">
        <f>((Data!AK591-Data!#REF!)/Data!#REF!)*10</f>
        <v>#REF!</v>
      </c>
      <c r="AL592" s="2" t="e">
        <f>((Data!AL591-Data!#REF!)/Data!#REF!)*10</f>
        <v>#REF!</v>
      </c>
      <c r="AM592" s="2" t="e">
        <f>((Data!AM591-Data!#REF!)/Data!#REF!)*10</f>
        <v>#REF!</v>
      </c>
      <c r="AN592" s="2" t="e">
        <f>((Data!#REF!-Data!AN591)/Data!#REF!)*10</f>
        <v>#REF!</v>
      </c>
      <c r="AO592" s="2" t="e">
        <f>((Data!#REF!-Data!AO591)/Data!#REF!)*10</f>
        <v>#REF!</v>
      </c>
      <c r="AP592" s="2" t="e">
        <f>((Data!#REF!-Data!AP591)/Data!#REF!)*10</f>
        <v>#REF!</v>
      </c>
      <c r="AQ592" s="2" t="e">
        <f>((Data!#REF!-Data!AQ591)/Data!#REF!)*10</f>
        <v>#REF!</v>
      </c>
      <c r="AR592" s="2" t="e">
        <f>((Data!#REF!-Data!AR591)/Data!#REF!)*10</f>
        <v>#REF!</v>
      </c>
      <c r="AS592" s="2" t="e">
        <f>((Data!#REF!-Data!AS591)/Data!#REF!)*10</f>
        <v>#REF!</v>
      </c>
      <c r="AT592" s="2" t="e">
        <f>((Data!#REF!-Data!AT591)/Data!#REF!)*10</f>
        <v>#REF!</v>
      </c>
      <c r="AU592" s="2" t="e">
        <f>((Data!#REF!-Data!AU591)/Data!#REF!)*10</f>
        <v>#REF!</v>
      </c>
      <c r="AV592" s="2" t="e">
        <f>((Data!#REF!-Data!AV591)/Data!#REF!)*10</f>
        <v>#REF!</v>
      </c>
      <c r="AW592" s="2" t="e">
        <f>((Data!#REF!-Data!AW591)/Data!#REF!)*10</f>
        <v>#REF!</v>
      </c>
      <c r="AX592" s="2" t="e">
        <f>((Data!AX591-Data!#REF!)/Data!#REF!)*10</f>
        <v>#REF!</v>
      </c>
      <c r="AY592" s="2" t="e">
        <f>((Data!AY591-Data!#REF!)/Data!#REF!)*10</f>
        <v>#REF!</v>
      </c>
      <c r="AZ592" s="2" t="e">
        <f>((Data!AZ591-Data!#REF!)/Data!#REF!)*10</f>
        <v>#REF!</v>
      </c>
      <c r="BA592" s="2" t="e">
        <f>((Data!BA591-Data!#REF!)/Data!#REF!)*10</f>
        <v>#REF!</v>
      </c>
      <c r="BB592" s="2" t="e">
        <f>((Data!BB591-Data!#REF!)/Data!#REF!)*10</f>
        <v>#REF!</v>
      </c>
      <c r="BC592" s="2" t="e">
        <f>((Data!BC591-Data!#REF!)/Data!#REF!)*10</f>
        <v>#REF!</v>
      </c>
      <c r="BD592" s="2" t="e">
        <f>((Data!BD591-Data!#REF!)/Data!#REF!)*10</f>
        <v>#REF!</v>
      </c>
      <c r="BE592" s="2" t="e">
        <f>((Data!BE591-Data!#REF!)/Data!#REF!)*10</f>
        <v>#REF!</v>
      </c>
      <c r="BF592" s="2" t="e">
        <f>((Data!BF591-Data!#REF!)/Data!#REF!)*10</f>
        <v>#REF!</v>
      </c>
      <c r="BG592" s="2" t="e">
        <f>((Data!BG591-Data!#REF!)/Data!#REF!)*10</f>
        <v>#REF!</v>
      </c>
      <c r="BH592" s="2" t="e">
        <f>((Data!BH591-Data!#REF!)/Data!#REF!)*10</f>
        <v>#REF!</v>
      </c>
      <c r="BI592" s="2" t="e">
        <f>((Data!BI591-Data!#REF!)/Data!#REF!)*10</f>
        <v>#REF!</v>
      </c>
      <c r="BJ592" s="2" t="e">
        <f>((Data!BJ591-Data!#REF!)/Data!#REF!)*10</f>
        <v>#REF!</v>
      </c>
      <c r="BK592" s="2" t="e">
        <f>((Data!BK591-Data!#REF!)/Data!#REF!)*10</f>
        <v>#REF!</v>
      </c>
      <c r="BL592" s="2" t="e">
        <f>((Data!BL591-Data!#REF!)/Data!#REF!)*10</f>
        <v>#REF!</v>
      </c>
      <c r="BM592" s="8"/>
      <c r="BN592" s="8"/>
      <c r="BO592" s="8"/>
      <c r="BP592" s="8"/>
      <c r="BQ592" s="8"/>
    </row>
    <row r="593" spans="1:69">
      <c r="A593" t="s">
        <v>1188</v>
      </c>
      <c r="B593" s="1" t="s">
        <v>2350</v>
      </c>
      <c r="C593" s="16" t="s">
        <v>1189</v>
      </c>
      <c r="D593" s="16" t="s">
        <v>1367</v>
      </c>
      <c r="E593" s="2" t="e">
        <f>((Data!E592-Data!#REF!)/Data!#REF!)*10</f>
        <v>#REF!</v>
      </c>
      <c r="F593" s="2" t="e">
        <f>((Data!F592-Data!#REF!)/Data!#REF!)*10</f>
        <v>#REF!</v>
      </c>
      <c r="G593" s="2" t="e">
        <f>((Data!G592-Data!#REF!)/Data!#REF!)*10</f>
        <v>#REF!</v>
      </c>
      <c r="H593" s="2" t="e">
        <f>((Data!H592-Data!#REF!)/Data!#REF!)*10</f>
        <v>#REF!</v>
      </c>
      <c r="I593" s="2" t="e">
        <f>((Data!I592-Data!#REF!)/Data!#REF!)*10</f>
        <v>#REF!</v>
      </c>
      <c r="J593" s="2" t="e">
        <f>((Data!#REF!-Data!J592)/Data!#REF!)*10</f>
        <v>#REF!</v>
      </c>
      <c r="K593" s="2" t="e">
        <f>((Data!#REF!-Data!K592)/Data!#REF!)*10</f>
        <v>#REF!</v>
      </c>
      <c r="L593" s="2" t="e">
        <f>((Data!#REF!-Data!L592)/Data!#REF!)*10</f>
        <v>#REF!</v>
      </c>
      <c r="M593" s="2" t="e">
        <f>((Data!#REF!-Data!M592)/Data!#REF!)*10</f>
        <v>#REF!</v>
      </c>
      <c r="N593" s="2" t="e">
        <f>((Data!#REF!-Data!N592)/Data!#REF!)*10</f>
        <v>#REF!</v>
      </c>
      <c r="O593" s="2" t="e">
        <f>((Data!#REF!-Data!O592)/Data!#REF!)*10</f>
        <v>#REF!</v>
      </c>
      <c r="P593" s="2" t="e">
        <f>((Data!#REF!-Data!P592)/Data!#REF!)*10</f>
        <v>#REF!</v>
      </c>
      <c r="Q593" s="2" t="e">
        <f>((Data!#REF!-Data!Q592)/Data!#REF!)*10</f>
        <v>#REF!</v>
      </c>
      <c r="R593" s="2" t="e">
        <f>((Data!#REF!-Data!R592)/Data!#REF!)*10</f>
        <v>#REF!</v>
      </c>
      <c r="S593" s="2" t="e">
        <f>((Data!#REF!-Data!S592)/Data!#REF!)*10</f>
        <v>#REF!</v>
      </c>
      <c r="T593" s="2" t="e">
        <f>((Data!#REF!-Data!T592)/Data!#REF!)*10</f>
        <v>#REF!</v>
      </c>
      <c r="U593" s="2" t="e">
        <f>((Data!#REF!-Data!U592)/Data!#REF!)*10</f>
        <v>#REF!</v>
      </c>
      <c r="V593" s="2" t="e">
        <f>((Data!#REF!-Data!V592)/Data!#REF!)*10</f>
        <v>#REF!</v>
      </c>
      <c r="W593" s="2" t="e">
        <f>((Data!#REF!-Data!W592)/Data!#REF!)*10</f>
        <v>#REF!</v>
      </c>
      <c r="X593" s="2" t="e">
        <f>((Data!#REF!-Data!X592)/Data!#REF!)*10</f>
        <v>#REF!</v>
      </c>
      <c r="Y593" s="2" t="e">
        <f>((Data!#REF!-Data!Y592)/Data!#REF!)*10</f>
        <v>#REF!</v>
      </c>
      <c r="Z593" s="2" t="e">
        <f>((Data!#REF!-Data!Z592)/Data!#REF!)*10</f>
        <v>#REF!</v>
      </c>
      <c r="AA593" s="2" t="e">
        <f>((Data!#REF!-Data!AA592)/Data!#REF!)*10</f>
        <v>#REF!</v>
      </c>
      <c r="AB593" s="2" t="e">
        <f>((Data!#REF!-Data!AB592)/Data!#REF!)*10</f>
        <v>#REF!</v>
      </c>
      <c r="AC593" s="2" t="e">
        <f>((Data!#REF!-Data!AC592)/Data!#REF!)*10</f>
        <v>#REF!</v>
      </c>
      <c r="AD593" s="2" t="e">
        <f>((Data!#REF!-Data!AD592)/Data!#REF!)*10</f>
        <v>#REF!</v>
      </c>
      <c r="AE593" s="2" t="e">
        <f>((Data!#REF!-Data!AE592)/Data!#REF!)*10</f>
        <v>#REF!</v>
      </c>
      <c r="AF593" s="2" t="e">
        <f>((Data!#REF!-Data!AF592)/Data!#REF!)*10</f>
        <v>#REF!</v>
      </c>
      <c r="AG593" s="2" t="e">
        <f>((Data!#REF!-Data!AG592)/Data!#REF!)*10</f>
        <v>#REF!</v>
      </c>
      <c r="AH593" s="2" t="e">
        <f>((Data!#REF!-Data!AH592)/Data!#REF!)*10</f>
        <v>#REF!</v>
      </c>
      <c r="AI593" s="2" t="e">
        <f>((Data!AI592-Data!#REF!)/Data!#REF!)*10</f>
        <v>#REF!</v>
      </c>
      <c r="AJ593" s="2" t="e">
        <f>((Data!AJ592-Data!#REF!)/Data!#REF!)*10</f>
        <v>#REF!</v>
      </c>
      <c r="AK593" s="2" t="e">
        <f>((Data!AK592-Data!#REF!)/Data!#REF!)*10</f>
        <v>#REF!</v>
      </c>
      <c r="AL593" s="2" t="e">
        <f>((Data!AL592-Data!#REF!)/Data!#REF!)*10</f>
        <v>#REF!</v>
      </c>
      <c r="AM593" s="2" t="e">
        <f>((Data!AM592-Data!#REF!)/Data!#REF!)*10</f>
        <v>#REF!</v>
      </c>
      <c r="AN593" s="2" t="e">
        <f>((Data!#REF!-Data!AN592)/Data!#REF!)*10</f>
        <v>#REF!</v>
      </c>
      <c r="AO593" s="2" t="e">
        <f>((Data!#REF!-Data!AO592)/Data!#REF!)*10</f>
        <v>#REF!</v>
      </c>
      <c r="AP593" s="2" t="e">
        <f>((Data!#REF!-Data!AP592)/Data!#REF!)*10</f>
        <v>#REF!</v>
      </c>
      <c r="AQ593" s="2" t="e">
        <f>((Data!#REF!-Data!AQ592)/Data!#REF!)*10</f>
        <v>#REF!</v>
      </c>
      <c r="AR593" s="2" t="e">
        <f>((Data!#REF!-Data!AR592)/Data!#REF!)*10</f>
        <v>#REF!</v>
      </c>
      <c r="AS593" s="2" t="e">
        <f>((Data!#REF!-Data!AS592)/Data!#REF!)*10</f>
        <v>#REF!</v>
      </c>
      <c r="AT593" s="2" t="e">
        <f>((Data!#REF!-Data!AT592)/Data!#REF!)*10</f>
        <v>#REF!</v>
      </c>
      <c r="AU593" s="2" t="e">
        <f>((Data!#REF!-Data!AU592)/Data!#REF!)*10</f>
        <v>#REF!</v>
      </c>
      <c r="AV593" s="2" t="e">
        <f>((Data!#REF!-Data!AV592)/Data!#REF!)*10</f>
        <v>#REF!</v>
      </c>
      <c r="AW593" s="2" t="e">
        <f>((Data!#REF!-Data!AW592)/Data!#REF!)*10</f>
        <v>#REF!</v>
      </c>
      <c r="AX593" s="2" t="e">
        <f>((Data!AX592-Data!#REF!)/Data!#REF!)*10</f>
        <v>#REF!</v>
      </c>
      <c r="AY593" s="2" t="e">
        <f>((Data!AY592-Data!#REF!)/Data!#REF!)*10</f>
        <v>#REF!</v>
      </c>
      <c r="AZ593" s="2" t="e">
        <f>((Data!AZ592-Data!#REF!)/Data!#REF!)*10</f>
        <v>#REF!</v>
      </c>
      <c r="BA593" s="2" t="e">
        <f>((Data!BA592-Data!#REF!)/Data!#REF!)*10</f>
        <v>#REF!</v>
      </c>
      <c r="BB593" s="2" t="e">
        <f>((Data!BB592-Data!#REF!)/Data!#REF!)*10</f>
        <v>#REF!</v>
      </c>
      <c r="BC593" s="2" t="e">
        <f>((Data!BC592-Data!#REF!)/Data!#REF!)*10</f>
        <v>#REF!</v>
      </c>
      <c r="BD593" s="2" t="e">
        <f>((Data!BD592-Data!#REF!)/Data!#REF!)*10</f>
        <v>#REF!</v>
      </c>
      <c r="BE593" s="2" t="e">
        <f>((Data!BE592-Data!#REF!)/Data!#REF!)*10</f>
        <v>#REF!</v>
      </c>
      <c r="BF593" s="2" t="e">
        <f>((Data!BF592-Data!#REF!)/Data!#REF!)*10</f>
        <v>#REF!</v>
      </c>
      <c r="BG593" s="2" t="e">
        <f>((Data!BG592-Data!#REF!)/Data!#REF!)*10</f>
        <v>#REF!</v>
      </c>
      <c r="BH593" s="2" t="e">
        <f>((Data!BH592-Data!#REF!)/Data!#REF!)*10</f>
        <v>#REF!</v>
      </c>
      <c r="BI593" s="2" t="e">
        <f>((Data!BI592-Data!#REF!)/Data!#REF!)*10</f>
        <v>#REF!</v>
      </c>
      <c r="BJ593" s="2" t="e">
        <f>((Data!BJ592-Data!#REF!)/Data!#REF!)*10</f>
        <v>#REF!</v>
      </c>
      <c r="BK593" s="2" t="e">
        <f>((Data!BK592-Data!#REF!)/Data!#REF!)*10</f>
        <v>#REF!</v>
      </c>
      <c r="BL593" s="2" t="e">
        <f>((Data!BL592-Data!#REF!)/Data!#REF!)*10</f>
        <v>#REF!</v>
      </c>
      <c r="BM593" s="8"/>
      <c r="BN593" s="8"/>
      <c r="BO593" s="8"/>
      <c r="BP593" s="8"/>
      <c r="BQ593" s="8"/>
    </row>
    <row r="594" spans="1:69">
      <c r="A594" t="s">
        <v>1190</v>
      </c>
      <c r="B594" s="1" t="s">
        <v>2351</v>
      </c>
      <c r="C594" s="16" t="s">
        <v>889</v>
      </c>
      <c r="D594" s="16" t="s">
        <v>1367</v>
      </c>
      <c r="E594" s="2" t="e">
        <f>((Data!E593-Data!#REF!)/Data!#REF!)*10</f>
        <v>#REF!</v>
      </c>
      <c r="F594" s="2" t="e">
        <f>((Data!F593-Data!#REF!)/Data!#REF!)*10</f>
        <v>#REF!</v>
      </c>
      <c r="G594" s="2" t="e">
        <f>((Data!G593-Data!#REF!)/Data!#REF!)*10</f>
        <v>#REF!</v>
      </c>
      <c r="H594" s="2" t="e">
        <f>((Data!H593-Data!#REF!)/Data!#REF!)*10</f>
        <v>#REF!</v>
      </c>
      <c r="I594" s="2" t="e">
        <f>((Data!I593-Data!#REF!)/Data!#REF!)*10</f>
        <v>#REF!</v>
      </c>
      <c r="J594" s="2" t="e">
        <f>((Data!#REF!-Data!J593)/Data!#REF!)*10</f>
        <v>#REF!</v>
      </c>
      <c r="K594" s="2" t="e">
        <f>((Data!#REF!-Data!K593)/Data!#REF!)*10</f>
        <v>#REF!</v>
      </c>
      <c r="L594" s="2" t="e">
        <f>((Data!#REF!-Data!L593)/Data!#REF!)*10</f>
        <v>#REF!</v>
      </c>
      <c r="M594" s="2" t="e">
        <f>((Data!#REF!-Data!M593)/Data!#REF!)*10</f>
        <v>#REF!</v>
      </c>
      <c r="N594" s="2" t="e">
        <f>((Data!#REF!-Data!N593)/Data!#REF!)*10</f>
        <v>#REF!</v>
      </c>
      <c r="O594" s="2" t="e">
        <f>((Data!#REF!-Data!O593)/Data!#REF!)*10</f>
        <v>#REF!</v>
      </c>
      <c r="P594" s="2" t="e">
        <f>((Data!#REF!-Data!P593)/Data!#REF!)*10</f>
        <v>#REF!</v>
      </c>
      <c r="Q594" s="2" t="e">
        <f>((Data!#REF!-Data!Q593)/Data!#REF!)*10</f>
        <v>#REF!</v>
      </c>
      <c r="R594" s="2" t="e">
        <f>((Data!#REF!-Data!R593)/Data!#REF!)*10</f>
        <v>#REF!</v>
      </c>
      <c r="S594" s="2" t="e">
        <f>((Data!#REF!-Data!S593)/Data!#REF!)*10</f>
        <v>#REF!</v>
      </c>
      <c r="T594" s="2" t="e">
        <f>((Data!#REF!-Data!T593)/Data!#REF!)*10</f>
        <v>#REF!</v>
      </c>
      <c r="U594" s="2" t="e">
        <f>((Data!#REF!-Data!U593)/Data!#REF!)*10</f>
        <v>#REF!</v>
      </c>
      <c r="V594" s="2" t="e">
        <f>((Data!#REF!-Data!V593)/Data!#REF!)*10</f>
        <v>#REF!</v>
      </c>
      <c r="W594" s="2" t="e">
        <f>((Data!#REF!-Data!W593)/Data!#REF!)*10</f>
        <v>#REF!</v>
      </c>
      <c r="X594" s="2" t="e">
        <f>((Data!#REF!-Data!X593)/Data!#REF!)*10</f>
        <v>#REF!</v>
      </c>
      <c r="Y594" s="2" t="e">
        <f>((Data!#REF!-Data!Y593)/Data!#REF!)*10</f>
        <v>#REF!</v>
      </c>
      <c r="Z594" s="2" t="e">
        <f>((Data!#REF!-Data!Z593)/Data!#REF!)*10</f>
        <v>#REF!</v>
      </c>
      <c r="AA594" s="2" t="e">
        <f>((Data!#REF!-Data!AA593)/Data!#REF!)*10</f>
        <v>#REF!</v>
      </c>
      <c r="AB594" s="2" t="e">
        <f>((Data!#REF!-Data!AB593)/Data!#REF!)*10</f>
        <v>#REF!</v>
      </c>
      <c r="AC594" s="2" t="e">
        <f>((Data!#REF!-Data!AC593)/Data!#REF!)*10</f>
        <v>#REF!</v>
      </c>
      <c r="AD594" s="2" t="e">
        <f>((Data!#REF!-Data!AD593)/Data!#REF!)*10</f>
        <v>#REF!</v>
      </c>
      <c r="AE594" s="2" t="e">
        <f>((Data!#REF!-Data!AE593)/Data!#REF!)*10</f>
        <v>#REF!</v>
      </c>
      <c r="AF594" s="2" t="e">
        <f>((Data!#REF!-Data!AF593)/Data!#REF!)*10</f>
        <v>#REF!</v>
      </c>
      <c r="AG594" s="2" t="e">
        <f>((Data!#REF!-Data!AG593)/Data!#REF!)*10</f>
        <v>#REF!</v>
      </c>
      <c r="AH594" s="2" t="e">
        <f>((Data!#REF!-Data!AH593)/Data!#REF!)*10</f>
        <v>#REF!</v>
      </c>
      <c r="AI594" s="2" t="e">
        <f>((Data!AI593-Data!#REF!)/Data!#REF!)*10</f>
        <v>#REF!</v>
      </c>
      <c r="AJ594" s="2" t="e">
        <f>((Data!AJ593-Data!#REF!)/Data!#REF!)*10</f>
        <v>#REF!</v>
      </c>
      <c r="AK594" s="2" t="e">
        <f>((Data!AK593-Data!#REF!)/Data!#REF!)*10</f>
        <v>#REF!</v>
      </c>
      <c r="AL594" s="2" t="e">
        <f>((Data!AL593-Data!#REF!)/Data!#REF!)*10</f>
        <v>#REF!</v>
      </c>
      <c r="AM594" s="2" t="e">
        <f>((Data!AM593-Data!#REF!)/Data!#REF!)*10</f>
        <v>#REF!</v>
      </c>
      <c r="AN594" s="2" t="e">
        <f>((Data!#REF!-Data!AN593)/Data!#REF!)*10</f>
        <v>#REF!</v>
      </c>
      <c r="AO594" s="2" t="e">
        <f>((Data!#REF!-Data!AO593)/Data!#REF!)*10</f>
        <v>#REF!</v>
      </c>
      <c r="AP594" s="2" t="e">
        <f>((Data!#REF!-Data!AP593)/Data!#REF!)*10</f>
        <v>#REF!</v>
      </c>
      <c r="AQ594" s="2" t="e">
        <f>((Data!#REF!-Data!AQ593)/Data!#REF!)*10</f>
        <v>#REF!</v>
      </c>
      <c r="AR594" s="2" t="e">
        <f>((Data!#REF!-Data!AR593)/Data!#REF!)*10</f>
        <v>#REF!</v>
      </c>
      <c r="AS594" s="2" t="e">
        <f>((Data!#REF!-Data!AS593)/Data!#REF!)*10</f>
        <v>#REF!</v>
      </c>
      <c r="AT594" s="2" t="e">
        <f>((Data!#REF!-Data!AT593)/Data!#REF!)*10</f>
        <v>#REF!</v>
      </c>
      <c r="AU594" s="2" t="e">
        <f>((Data!#REF!-Data!AU593)/Data!#REF!)*10</f>
        <v>#REF!</v>
      </c>
      <c r="AV594" s="2" t="e">
        <f>((Data!#REF!-Data!AV593)/Data!#REF!)*10</f>
        <v>#REF!</v>
      </c>
      <c r="AW594" s="2" t="e">
        <f>((Data!#REF!-Data!AW593)/Data!#REF!)*10</f>
        <v>#REF!</v>
      </c>
      <c r="AX594" s="2" t="e">
        <f>((Data!AX593-Data!#REF!)/Data!#REF!)*10</f>
        <v>#REF!</v>
      </c>
      <c r="AY594" s="2" t="e">
        <f>((Data!AY593-Data!#REF!)/Data!#REF!)*10</f>
        <v>#REF!</v>
      </c>
      <c r="AZ594" s="2" t="e">
        <f>((Data!AZ593-Data!#REF!)/Data!#REF!)*10</f>
        <v>#REF!</v>
      </c>
      <c r="BA594" s="2" t="e">
        <f>((Data!BA593-Data!#REF!)/Data!#REF!)*10</f>
        <v>#REF!</v>
      </c>
      <c r="BB594" s="2" t="e">
        <f>((Data!BB593-Data!#REF!)/Data!#REF!)*10</f>
        <v>#REF!</v>
      </c>
      <c r="BC594" s="2" t="e">
        <f>((Data!BC593-Data!#REF!)/Data!#REF!)*10</f>
        <v>#REF!</v>
      </c>
      <c r="BD594" s="2" t="e">
        <f>((Data!BD593-Data!#REF!)/Data!#REF!)*10</f>
        <v>#REF!</v>
      </c>
      <c r="BE594" s="2" t="e">
        <f>((Data!BE593-Data!#REF!)/Data!#REF!)*10</f>
        <v>#REF!</v>
      </c>
      <c r="BF594" s="2" t="e">
        <f>((Data!BF593-Data!#REF!)/Data!#REF!)*10</f>
        <v>#REF!</v>
      </c>
      <c r="BG594" s="2" t="e">
        <f>((Data!BG593-Data!#REF!)/Data!#REF!)*10</f>
        <v>#REF!</v>
      </c>
      <c r="BH594" s="2" t="e">
        <f>((Data!BH593-Data!#REF!)/Data!#REF!)*10</f>
        <v>#REF!</v>
      </c>
      <c r="BI594" s="2" t="e">
        <f>((Data!BI593-Data!#REF!)/Data!#REF!)*10</f>
        <v>#REF!</v>
      </c>
      <c r="BJ594" s="2" t="e">
        <f>((Data!BJ593-Data!#REF!)/Data!#REF!)*10</f>
        <v>#REF!</v>
      </c>
      <c r="BK594" s="2" t="e">
        <f>((Data!BK593-Data!#REF!)/Data!#REF!)*10</f>
        <v>#REF!</v>
      </c>
      <c r="BL594" s="2" t="e">
        <f>((Data!BL593-Data!#REF!)/Data!#REF!)*10</f>
        <v>#REF!</v>
      </c>
      <c r="BM594" s="8"/>
      <c r="BN594" s="8"/>
      <c r="BO594" s="8"/>
      <c r="BP594" s="8"/>
      <c r="BQ594" s="8"/>
    </row>
    <row r="595" spans="1:69">
      <c r="A595" t="s">
        <v>1191</v>
      </c>
      <c r="B595" s="1" t="s">
        <v>2352</v>
      </c>
      <c r="C595" s="16" t="s">
        <v>1192</v>
      </c>
      <c r="D595" s="16" t="s">
        <v>1367</v>
      </c>
      <c r="E595" s="2" t="e">
        <f>((Data!E594-Data!#REF!)/Data!#REF!)*10</f>
        <v>#REF!</v>
      </c>
      <c r="F595" s="2" t="e">
        <f>((Data!F594-Data!#REF!)/Data!#REF!)*10</f>
        <v>#REF!</v>
      </c>
      <c r="G595" s="2" t="e">
        <f>((Data!G594-Data!#REF!)/Data!#REF!)*10</f>
        <v>#REF!</v>
      </c>
      <c r="H595" s="2" t="e">
        <f>((Data!H594-Data!#REF!)/Data!#REF!)*10</f>
        <v>#REF!</v>
      </c>
      <c r="I595" s="2" t="e">
        <f>((Data!I594-Data!#REF!)/Data!#REF!)*10</f>
        <v>#REF!</v>
      </c>
      <c r="J595" s="2" t="e">
        <f>((Data!#REF!-Data!J594)/Data!#REF!)*10</f>
        <v>#REF!</v>
      </c>
      <c r="K595" s="2" t="e">
        <f>((Data!#REF!-Data!K594)/Data!#REF!)*10</f>
        <v>#REF!</v>
      </c>
      <c r="L595" s="2" t="e">
        <f>((Data!#REF!-Data!L594)/Data!#REF!)*10</f>
        <v>#REF!</v>
      </c>
      <c r="M595" s="2" t="e">
        <f>((Data!#REF!-Data!M594)/Data!#REF!)*10</f>
        <v>#REF!</v>
      </c>
      <c r="N595" s="2" t="e">
        <f>((Data!#REF!-Data!N594)/Data!#REF!)*10</f>
        <v>#REF!</v>
      </c>
      <c r="O595" s="2" t="e">
        <f>((Data!#REF!-Data!O594)/Data!#REF!)*10</f>
        <v>#REF!</v>
      </c>
      <c r="P595" s="2" t="e">
        <f>((Data!#REF!-Data!P594)/Data!#REF!)*10</f>
        <v>#REF!</v>
      </c>
      <c r="Q595" s="2" t="e">
        <f>((Data!#REF!-Data!Q594)/Data!#REF!)*10</f>
        <v>#REF!</v>
      </c>
      <c r="R595" s="2" t="e">
        <f>((Data!#REF!-Data!R594)/Data!#REF!)*10</f>
        <v>#REF!</v>
      </c>
      <c r="S595" s="2" t="e">
        <f>((Data!#REF!-Data!S594)/Data!#REF!)*10</f>
        <v>#REF!</v>
      </c>
      <c r="T595" s="2" t="e">
        <f>((Data!#REF!-Data!T594)/Data!#REF!)*10</f>
        <v>#REF!</v>
      </c>
      <c r="U595" s="2" t="e">
        <f>((Data!#REF!-Data!U594)/Data!#REF!)*10</f>
        <v>#REF!</v>
      </c>
      <c r="V595" s="2" t="e">
        <f>((Data!#REF!-Data!V594)/Data!#REF!)*10</f>
        <v>#REF!</v>
      </c>
      <c r="W595" s="2" t="e">
        <f>((Data!#REF!-Data!W594)/Data!#REF!)*10</f>
        <v>#REF!</v>
      </c>
      <c r="X595" s="2" t="e">
        <f>((Data!#REF!-Data!X594)/Data!#REF!)*10</f>
        <v>#REF!</v>
      </c>
      <c r="Y595" s="2" t="e">
        <f>((Data!#REF!-Data!Y594)/Data!#REF!)*10</f>
        <v>#REF!</v>
      </c>
      <c r="Z595" s="2" t="e">
        <f>((Data!#REF!-Data!Z594)/Data!#REF!)*10</f>
        <v>#REF!</v>
      </c>
      <c r="AA595" s="2" t="e">
        <f>((Data!#REF!-Data!AA594)/Data!#REF!)*10</f>
        <v>#REF!</v>
      </c>
      <c r="AB595" s="2" t="e">
        <f>((Data!#REF!-Data!AB594)/Data!#REF!)*10</f>
        <v>#REF!</v>
      </c>
      <c r="AC595" s="2" t="e">
        <f>((Data!#REF!-Data!AC594)/Data!#REF!)*10</f>
        <v>#REF!</v>
      </c>
      <c r="AD595" s="2" t="e">
        <f>((Data!#REF!-Data!AD594)/Data!#REF!)*10</f>
        <v>#REF!</v>
      </c>
      <c r="AE595" s="2" t="e">
        <f>((Data!#REF!-Data!AE594)/Data!#REF!)*10</f>
        <v>#REF!</v>
      </c>
      <c r="AF595" s="2" t="e">
        <f>((Data!#REF!-Data!AF594)/Data!#REF!)*10</f>
        <v>#REF!</v>
      </c>
      <c r="AG595" s="2" t="e">
        <f>((Data!#REF!-Data!AG594)/Data!#REF!)*10</f>
        <v>#REF!</v>
      </c>
      <c r="AH595" s="2" t="e">
        <f>((Data!#REF!-Data!AH594)/Data!#REF!)*10</f>
        <v>#REF!</v>
      </c>
      <c r="AI595" s="2" t="e">
        <f>((Data!AI594-Data!#REF!)/Data!#REF!)*10</f>
        <v>#REF!</v>
      </c>
      <c r="AJ595" s="2" t="e">
        <f>((Data!AJ594-Data!#REF!)/Data!#REF!)*10</f>
        <v>#REF!</v>
      </c>
      <c r="AK595" s="2" t="e">
        <f>((Data!AK594-Data!#REF!)/Data!#REF!)*10</f>
        <v>#REF!</v>
      </c>
      <c r="AL595" s="2" t="e">
        <f>((Data!AL594-Data!#REF!)/Data!#REF!)*10</f>
        <v>#REF!</v>
      </c>
      <c r="AM595" s="2" t="e">
        <f>((Data!AM594-Data!#REF!)/Data!#REF!)*10</f>
        <v>#REF!</v>
      </c>
      <c r="AN595" s="2" t="e">
        <f>((Data!#REF!-Data!AN594)/Data!#REF!)*10</f>
        <v>#REF!</v>
      </c>
      <c r="AO595" s="2" t="e">
        <f>((Data!#REF!-Data!AO594)/Data!#REF!)*10</f>
        <v>#REF!</v>
      </c>
      <c r="AP595" s="2" t="e">
        <f>((Data!#REF!-Data!AP594)/Data!#REF!)*10</f>
        <v>#REF!</v>
      </c>
      <c r="AQ595" s="2" t="e">
        <f>((Data!#REF!-Data!AQ594)/Data!#REF!)*10</f>
        <v>#REF!</v>
      </c>
      <c r="AR595" s="2" t="e">
        <f>((Data!#REF!-Data!AR594)/Data!#REF!)*10</f>
        <v>#REF!</v>
      </c>
      <c r="AS595" s="2" t="e">
        <f>((Data!#REF!-Data!AS594)/Data!#REF!)*10</f>
        <v>#REF!</v>
      </c>
      <c r="AT595" s="2" t="e">
        <f>((Data!#REF!-Data!AT594)/Data!#REF!)*10</f>
        <v>#REF!</v>
      </c>
      <c r="AU595" s="2" t="e">
        <f>((Data!#REF!-Data!AU594)/Data!#REF!)*10</f>
        <v>#REF!</v>
      </c>
      <c r="AV595" s="2" t="e">
        <f>((Data!#REF!-Data!AV594)/Data!#REF!)*10</f>
        <v>#REF!</v>
      </c>
      <c r="AW595" s="2" t="e">
        <f>((Data!#REF!-Data!AW594)/Data!#REF!)*10</f>
        <v>#REF!</v>
      </c>
      <c r="AX595" s="2" t="e">
        <f>((Data!AX594-Data!#REF!)/Data!#REF!)*10</f>
        <v>#REF!</v>
      </c>
      <c r="AY595" s="2" t="e">
        <f>((Data!AY594-Data!#REF!)/Data!#REF!)*10</f>
        <v>#REF!</v>
      </c>
      <c r="AZ595" s="2" t="e">
        <f>((Data!AZ594-Data!#REF!)/Data!#REF!)*10</f>
        <v>#REF!</v>
      </c>
      <c r="BA595" s="2" t="e">
        <f>((Data!BA594-Data!#REF!)/Data!#REF!)*10</f>
        <v>#REF!</v>
      </c>
      <c r="BB595" s="2" t="e">
        <f>((Data!BB594-Data!#REF!)/Data!#REF!)*10</f>
        <v>#REF!</v>
      </c>
      <c r="BC595" s="2" t="e">
        <f>((Data!BC594-Data!#REF!)/Data!#REF!)*10</f>
        <v>#REF!</v>
      </c>
      <c r="BD595" s="2" t="e">
        <f>((Data!BD594-Data!#REF!)/Data!#REF!)*10</f>
        <v>#REF!</v>
      </c>
      <c r="BE595" s="2" t="e">
        <f>((Data!BE594-Data!#REF!)/Data!#REF!)*10</f>
        <v>#REF!</v>
      </c>
      <c r="BF595" s="2" t="e">
        <f>((Data!BF594-Data!#REF!)/Data!#REF!)*10</f>
        <v>#REF!</v>
      </c>
      <c r="BG595" s="2" t="e">
        <f>((Data!BG594-Data!#REF!)/Data!#REF!)*10</f>
        <v>#REF!</v>
      </c>
      <c r="BH595" s="2" t="e">
        <f>((Data!BH594-Data!#REF!)/Data!#REF!)*10</f>
        <v>#REF!</v>
      </c>
      <c r="BI595" s="2" t="e">
        <f>((Data!BI594-Data!#REF!)/Data!#REF!)*10</f>
        <v>#REF!</v>
      </c>
      <c r="BJ595" s="2" t="e">
        <f>((Data!BJ594-Data!#REF!)/Data!#REF!)*10</f>
        <v>#REF!</v>
      </c>
      <c r="BK595" s="2" t="e">
        <f>((Data!BK594-Data!#REF!)/Data!#REF!)*10</f>
        <v>#REF!</v>
      </c>
      <c r="BL595" s="2" t="e">
        <f>((Data!BL594-Data!#REF!)/Data!#REF!)*10</f>
        <v>#REF!</v>
      </c>
      <c r="BM595" s="8"/>
      <c r="BN595" s="8"/>
      <c r="BO595" s="8"/>
      <c r="BP595" s="8"/>
      <c r="BQ595" s="8"/>
    </row>
    <row r="596" spans="1:69">
      <c r="A596" t="s">
        <v>1193</v>
      </c>
      <c r="B596" s="1" t="s">
        <v>2353</v>
      </c>
      <c r="C596" s="16" t="s">
        <v>1194</v>
      </c>
      <c r="D596" s="16" t="s">
        <v>1367</v>
      </c>
      <c r="E596" s="2" t="e">
        <f>((Data!E595-Data!#REF!)/Data!#REF!)*10</f>
        <v>#REF!</v>
      </c>
      <c r="F596" s="2" t="e">
        <f>((Data!F595-Data!#REF!)/Data!#REF!)*10</f>
        <v>#REF!</v>
      </c>
      <c r="G596" s="2" t="e">
        <f>((Data!G595-Data!#REF!)/Data!#REF!)*10</f>
        <v>#REF!</v>
      </c>
      <c r="H596" s="2" t="e">
        <f>((Data!H595-Data!#REF!)/Data!#REF!)*10</f>
        <v>#REF!</v>
      </c>
      <c r="I596" s="2" t="e">
        <f>((Data!I595-Data!#REF!)/Data!#REF!)*10</f>
        <v>#REF!</v>
      </c>
      <c r="J596" s="2" t="e">
        <f>((Data!#REF!-Data!J595)/Data!#REF!)*10</f>
        <v>#REF!</v>
      </c>
      <c r="K596" s="2" t="e">
        <f>((Data!#REF!-Data!K595)/Data!#REF!)*10</f>
        <v>#REF!</v>
      </c>
      <c r="L596" s="2" t="e">
        <f>((Data!#REF!-Data!L595)/Data!#REF!)*10</f>
        <v>#REF!</v>
      </c>
      <c r="M596" s="2" t="e">
        <f>((Data!#REF!-Data!M595)/Data!#REF!)*10</f>
        <v>#REF!</v>
      </c>
      <c r="N596" s="2" t="e">
        <f>((Data!#REF!-Data!N595)/Data!#REF!)*10</f>
        <v>#REF!</v>
      </c>
      <c r="O596" s="2" t="e">
        <f>((Data!#REF!-Data!O595)/Data!#REF!)*10</f>
        <v>#REF!</v>
      </c>
      <c r="P596" s="2" t="e">
        <f>((Data!#REF!-Data!P595)/Data!#REF!)*10</f>
        <v>#REF!</v>
      </c>
      <c r="Q596" s="2" t="e">
        <f>((Data!#REF!-Data!Q595)/Data!#REF!)*10</f>
        <v>#REF!</v>
      </c>
      <c r="R596" s="2" t="e">
        <f>((Data!#REF!-Data!R595)/Data!#REF!)*10</f>
        <v>#REF!</v>
      </c>
      <c r="S596" s="2" t="e">
        <f>((Data!#REF!-Data!S595)/Data!#REF!)*10</f>
        <v>#REF!</v>
      </c>
      <c r="T596" s="2" t="e">
        <f>((Data!#REF!-Data!T595)/Data!#REF!)*10</f>
        <v>#REF!</v>
      </c>
      <c r="U596" s="2" t="e">
        <f>((Data!#REF!-Data!U595)/Data!#REF!)*10</f>
        <v>#REF!</v>
      </c>
      <c r="V596" s="2" t="e">
        <f>((Data!#REF!-Data!V595)/Data!#REF!)*10</f>
        <v>#REF!</v>
      </c>
      <c r="W596" s="2" t="e">
        <f>((Data!#REF!-Data!W595)/Data!#REF!)*10</f>
        <v>#REF!</v>
      </c>
      <c r="X596" s="2" t="e">
        <f>((Data!#REF!-Data!X595)/Data!#REF!)*10</f>
        <v>#REF!</v>
      </c>
      <c r="Y596" s="2" t="e">
        <f>((Data!#REF!-Data!Y595)/Data!#REF!)*10</f>
        <v>#REF!</v>
      </c>
      <c r="Z596" s="2" t="e">
        <f>((Data!#REF!-Data!Z595)/Data!#REF!)*10</f>
        <v>#REF!</v>
      </c>
      <c r="AA596" s="2" t="e">
        <f>((Data!#REF!-Data!AA595)/Data!#REF!)*10</f>
        <v>#REF!</v>
      </c>
      <c r="AB596" s="2" t="e">
        <f>((Data!#REF!-Data!AB595)/Data!#REF!)*10</f>
        <v>#REF!</v>
      </c>
      <c r="AC596" s="2" t="e">
        <f>((Data!#REF!-Data!AC595)/Data!#REF!)*10</f>
        <v>#REF!</v>
      </c>
      <c r="AD596" s="2" t="e">
        <f>((Data!#REF!-Data!AD595)/Data!#REF!)*10</f>
        <v>#REF!</v>
      </c>
      <c r="AE596" s="2" t="e">
        <f>((Data!#REF!-Data!AE595)/Data!#REF!)*10</f>
        <v>#REF!</v>
      </c>
      <c r="AF596" s="2" t="e">
        <f>((Data!#REF!-Data!AF595)/Data!#REF!)*10</f>
        <v>#REF!</v>
      </c>
      <c r="AG596" s="2" t="e">
        <f>((Data!#REF!-Data!AG595)/Data!#REF!)*10</f>
        <v>#REF!</v>
      </c>
      <c r="AH596" s="2" t="e">
        <f>((Data!#REF!-Data!AH595)/Data!#REF!)*10</f>
        <v>#REF!</v>
      </c>
      <c r="AI596" s="2" t="e">
        <f>((Data!AI595-Data!#REF!)/Data!#REF!)*10</f>
        <v>#REF!</v>
      </c>
      <c r="AJ596" s="2" t="e">
        <f>((Data!AJ595-Data!#REF!)/Data!#REF!)*10</f>
        <v>#REF!</v>
      </c>
      <c r="AK596" s="2" t="e">
        <f>((Data!AK595-Data!#REF!)/Data!#REF!)*10</f>
        <v>#REF!</v>
      </c>
      <c r="AL596" s="2" t="e">
        <f>((Data!AL595-Data!#REF!)/Data!#REF!)*10</f>
        <v>#REF!</v>
      </c>
      <c r="AM596" s="2" t="e">
        <f>((Data!AM595-Data!#REF!)/Data!#REF!)*10</f>
        <v>#REF!</v>
      </c>
      <c r="AN596" s="2" t="e">
        <f>((Data!#REF!-Data!AN595)/Data!#REF!)*10</f>
        <v>#REF!</v>
      </c>
      <c r="AO596" s="2" t="e">
        <f>((Data!#REF!-Data!AO595)/Data!#REF!)*10</f>
        <v>#REF!</v>
      </c>
      <c r="AP596" s="2" t="e">
        <f>((Data!#REF!-Data!AP595)/Data!#REF!)*10</f>
        <v>#REF!</v>
      </c>
      <c r="AQ596" s="2" t="e">
        <f>((Data!#REF!-Data!AQ595)/Data!#REF!)*10</f>
        <v>#REF!</v>
      </c>
      <c r="AR596" s="2" t="e">
        <f>((Data!#REF!-Data!AR595)/Data!#REF!)*10</f>
        <v>#REF!</v>
      </c>
      <c r="AS596" s="2" t="e">
        <f>((Data!#REF!-Data!AS595)/Data!#REF!)*10</f>
        <v>#REF!</v>
      </c>
      <c r="AT596" s="2" t="e">
        <f>((Data!#REF!-Data!AT595)/Data!#REF!)*10</f>
        <v>#REF!</v>
      </c>
      <c r="AU596" s="2" t="e">
        <f>((Data!#REF!-Data!AU595)/Data!#REF!)*10</f>
        <v>#REF!</v>
      </c>
      <c r="AV596" s="2" t="e">
        <f>((Data!#REF!-Data!AV595)/Data!#REF!)*10</f>
        <v>#REF!</v>
      </c>
      <c r="AW596" s="2" t="e">
        <f>((Data!#REF!-Data!AW595)/Data!#REF!)*10</f>
        <v>#REF!</v>
      </c>
      <c r="AX596" s="2" t="e">
        <f>((Data!AX595-Data!#REF!)/Data!#REF!)*10</f>
        <v>#REF!</v>
      </c>
      <c r="AY596" s="2" t="e">
        <f>((Data!AY595-Data!#REF!)/Data!#REF!)*10</f>
        <v>#REF!</v>
      </c>
      <c r="AZ596" s="2" t="e">
        <f>((Data!AZ595-Data!#REF!)/Data!#REF!)*10</f>
        <v>#REF!</v>
      </c>
      <c r="BA596" s="2" t="e">
        <f>((Data!BA595-Data!#REF!)/Data!#REF!)*10</f>
        <v>#REF!</v>
      </c>
      <c r="BB596" s="2" t="e">
        <f>((Data!BB595-Data!#REF!)/Data!#REF!)*10</f>
        <v>#REF!</v>
      </c>
      <c r="BC596" s="2" t="e">
        <f>((Data!BC595-Data!#REF!)/Data!#REF!)*10</f>
        <v>#REF!</v>
      </c>
      <c r="BD596" s="2" t="e">
        <f>((Data!BD595-Data!#REF!)/Data!#REF!)*10</f>
        <v>#REF!</v>
      </c>
      <c r="BE596" s="2" t="e">
        <f>((Data!BE595-Data!#REF!)/Data!#REF!)*10</f>
        <v>#REF!</v>
      </c>
      <c r="BF596" s="2" t="e">
        <f>((Data!BF595-Data!#REF!)/Data!#REF!)*10</f>
        <v>#REF!</v>
      </c>
      <c r="BG596" s="2" t="e">
        <f>((Data!BG595-Data!#REF!)/Data!#REF!)*10</f>
        <v>#REF!</v>
      </c>
      <c r="BH596" s="2" t="e">
        <f>((Data!BH595-Data!#REF!)/Data!#REF!)*10</f>
        <v>#REF!</v>
      </c>
      <c r="BI596" s="2" t="e">
        <f>((Data!BI595-Data!#REF!)/Data!#REF!)*10</f>
        <v>#REF!</v>
      </c>
      <c r="BJ596" s="2" t="e">
        <f>((Data!BJ595-Data!#REF!)/Data!#REF!)*10</f>
        <v>#REF!</v>
      </c>
      <c r="BK596" s="2" t="e">
        <f>((Data!BK595-Data!#REF!)/Data!#REF!)*10</f>
        <v>#REF!</v>
      </c>
      <c r="BL596" s="2" t="e">
        <f>((Data!BL595-Data!#REF!)/Data!#REF!)*10</f>
        <v>#REF!</v>
      </c>
      <c r="BM596" s="8"/>
      <c r="BN596" s="8"/>
      <c r="BO596" s="8"/>
      <c r="BP596" s="8"/>
      <c r="BQ596" s="8"/>
    </row>
    <row r="597" spans="1:69">
      <c r="A597" t="s">
        <v>1195</v>
      </c>
      <c r="B597" s="1" t="s">
        <v>2354</v>
      </c>
      <c r="C597" s="16" t="s">
        <v>1196</v>
      </c>
      <c r="D597" s="16" t="s">
        <v>1367</v>
      </c>
      <c r="E597" s="2" t="e">
        <f>((Data!E596-Data!#REF!)/Data!#REF!)*10</f>
        <v>#REF!</v>
      </c>
      <c r="F597" s="2" t="e">
        <f>((Data!F596-Data!#REF!)/Data!#REF!)*10</f>
        <v>#REF!</v>
      </c>
      <c r="G597" s="2" t="e">
        <f>((Data!G596-Data!#REF!)/Data!#REF!)*10</f>
        <v>#REF!</v>
      </c>
      <c r="H597" s="2" t="e">
        <f>((Data!H596-Data!#REF!)/Data!#REF!)*10</f>
        <v>#REF!</v>
      </c>
      <c r="I597" s="2" t="e">
        <f>((Data!I596-Data!#REF!)/Data!#REF!)*10</f>
        <v>#REF!</v>
      </c>
      <c r="J597" s="2" t="e">
        <f>((Data!#REF!-Data!J596)/Data!#REF!)*10</f>
        <v>#REF!</v>
      </c>
      <c r="K597" s="2" t="e">
        <f>((Data!#REF!-Data!K596)/Data!#REF!)*10</f>
        <v>#REF!</v>
      </c>
      <c r="L597" s="2" t="e">
        <f>((Data!#REF!-Data!L596)/Data!#REF!)*10</f>
        <v>#REF!</v>
      </c>
      <c r="M597" s="2" t="e">
        <f>((Data!#REF!-Data!M596)/Data!#REF!)*10</f>
        <v>#REF!</v>
      </c>
      <c r="N597" s="2" t="e">
        <f>((Data!#REF!-Data!N596)/Data!#REF!)*10</f>
        <v>#REF!</v>
      </c>
      <c r="O597" s="2" t="e">
        <f>((Data!#REF!-Data!O596)/Data!#REF!)*10</f>
        <v>#REF!</v>
      </c>
      <c r="P597" s="2" t="e">
        <f>((Data!#REF!-Data!P596)/Data!#REF!)*10</f>
        <v>#REF!</v>
      </c>
      <c r="Q597" s="2" t="e">
        <f>((Data!#REF!-Data!Q596)/Data!#REF!)*10</f>
        <v>#REF!</v>
      </c>
      <c r="R597" s="2" t="e">
        <f>((Data!#REF!-Data!R596)/Data!#REF!)*10</f>
        <v>#REF!</v>
      </c>
      <c r="S597" s="2" t="e">
        <f>((Data!#REF!-Data!S596)/Data!#REF!)*10</f>
        <v>#REF!</v>
      </c>
      <c r="T597" s="2" t="e">
        <f>((Data!#REF!-Data!T596)/Data!#REF!)*10</f>
        <v>#REF!</v>
      </c>
      <c r="U597" s="2" t="e">
        <f>((Data!#REF!-Data!U596)/Data!#REF!)*10</f>
        <v>#REF!</v>
      </c>
      <c r="V597" s="2" t="e">
        <f>((Data!#REF!-Data!V596)/Data!#REF!)*10</f>
        <v>#REF!</v>
      </c>
      <c r="W597" s="2" t="e">
        <f>((Data!#REF!-Data!W596)/Data!#REF!)*10</f>
        <v>#REF!</v>
      </c>
      <c r="X597" s="2" t="e">
        <f>((Data!#REF!-Data!X596)/Data!#REF!)*10</f>
        <v>#REF!</v>
      </c>
      <c r="Y597" s="2" t="e">
        <f>((Data!#REF!-Data!Y596)/Data!#REF!)*10</f>
        <v>#REF!</v>
      </c>
      <c r="Z597" s="2" t="e">
        <f>((Data!#REF!-Data!Z596)/Data!#REF!)*10</f>
        <v>#REF!</v>
      </c>
      <c r="AA597" s="2" t="e">
        <f>((Data!#REF!-Data!AA596)/Data!#REF!)*10</f>
        <v>#REF!</v>
      </c>
      <c r="AB597" s="2" t="e">
        <f>((Data!#REF!-Data!AB596)/Data!#REF!)*10</f>
        <v>#REF!</v>
      </c>
      <c r="AC597" s="2" t="e">
        <f>((Data!#REF!-Data!AC596)/Data!#REF!)*10</f>
        <v>#REF!</v>
      </c>
      <c r="AD597" s="2" t="e">
        <f>((Data!#REF!-Data!AD596)/Data!#REF!)*10</f>
        <v>#REF!</v>
      </c>
      <c r="AE597" s="2" t="e">
        <f>((Data!#REF!-Data!AE596)/Data!#REF!)*10</f>
        <v>#REF!</v>
      </c>
      <c r="AF597" s="2" t="e">
        <f>((Data!#REF!-Data!AF596)/Data!#REF!)*10</f>
        <v>#REF!</v>
      </c>
      <c r="AG597" s="2" t="e">
        <f>((Data!#REF!-Data!AG596)/Data!#REF!)*10</f>
        <v>#REF!</v>
      </c>
      <c r="AH597" s="2" t="e">
        <f>((Data!#REF!-Data!AH596)/Data!#REF!)*10</f>
        <v>#REF!</v>
      </c>
      <c r="AI597" s="2" t="e">
        <f>((Data!AI596-Data!#REF!)/Data!#REF!)*10</f>
        <v>#REF!</v>
      </c>
      <c r="AJ597" s="2" t="e">
        <f>((Data!AJ596-Data!#REF!)/Data!#REF!)*10</f>
        <v>#REF!</v>
      </c>
      <c r="AK597" s="2" t="e">
        <f>((Data!AK596-Data!#REF!)/Data!#REF!)*10</f>
        <v>#REF!</v>
      </c>
      <c r="AL597" s="2" t="e">
        <f>((Data!AL596-Data!#REF!)/Data!#REF!)*10</f>
        <v>#REF!</v>
      </c>
      <c r="AM597" s="2" t="e">
        <f>((Data!AM596-Data!#REF!)/Data!#REF!)*10</f>
        <v>#REF!</v>
      </c>
      <c r="AN597" s="2" t="e">
        <f>((Data!#REF!-Data!AN596)/Data!#REF!)*10</f>
        <v>#REF!</v>
      </c>
      <c r="AO597" s="2" t="e">
        <f>((Data!#REF!-Data!AO596)/Data!#REF!)*10</f>
        <v>#REF!</v>
      </c>
      <c r="AP597" s="2" t="e">
        <f>((Data!#REF!-Data!AP596)/Data!#REF!)*10</f>
        <v>#REF!</v>
      </c>
      <c r="AQ597" s="2" t="e">
        <f>((Data!#REF!-Data!AQ596)/Data!#REF!)*10</f>
        <v>#REF!</v>
      </c>
      <c r="AR597" s="2" t="e">
        <f>((Data!#REF!-Data!AR596)/Data!#REF!)*10</f>
        <v>#REF!</v>
      </c>
      <c r="AS597" s="2" t="e">
        <f>((Data!#REF!-Data!AS596)/Data!#REF!)*10</f>
        <v>#REF!</v>
      </c>
      <c r="AT597" s="2" t="e">
        <f>((Data!#REF!-Data!AT596)/Data!#REF!)*10</f>
        <v>#REF!</v>
      </c>
      <c r="AU597" s="2" t="e">
        <f>((Data!#REF!-Data!AU596)/Data!#REF!)*10</f>
        <v>#REF!</v>
      </c>
      <c r="AV597" s="2" t="e">
        <f>((Data!#REF!-Data!AV596)/Data!#REF!)*10</f>
        <v>#REF!</v>
      </c>
      <c r="AW597" s="2" t="e">
        <f>((Data!#REF!-Data!AW596)/Data!#REF!)*10</f>
        <v>#REF!</v>
      </c>
      <c r="AX597" s="2" t="e">
        <f>((Data!AX596-Data!#REF!)/Data!#REF!)*10</f>
        <v>#REF!</v>
      </c>
      <c r="AY597" s="2" t="e">
        <f>((Data!AY596-Data!#REF!)/Data!#REF!)*10</f>
        <v>#REF!</v>
      </c>
      <c r="AZ597" s="2" t="e">
        <f>((Data!AZ596-Data!#REF!)/Data!#REF!)*10</f>
        <v>#REF!</v>
      </c>
      <c r="BA597" s="2" t="e">
        <f>((Data!BA596-Data!#REF!)/Data!#REF!)*10</f>
        <v>#REF!</v>
      </c>
      <c r="BB597" s="2" t="e">
        <f>((Data!BB596-Data!#REF!)/Data!#REF!)*10</f>
        <v>#REF!</v>
      </c>
      <c r="BC597" s="2" t="e">
        <f>((Data!BC596-Data!#REF!)/Data!#REF!)*10</f>
        <v>#REF!</v>
      </c>
      <c r="BD597" s="2" t="e">
        <f>((Data!BD596-Data!#REF!)/Data!#REF!)*10</f>
        <v>#REF!</v>
      </c>
      <c r="BE597" s="2" t="e">
        <f>((Data!BE596-Data!#REF!)/Data!#REF!)*10</f>
        <v>#REF!</v>
      </c>
      <c r="BF597" s="2" t="e">
        <f>((Data!BF596-Data!#REF!)/Data!#REF!)*10</f>
        <v>#REF!</v>
      </c>
      <c r="BG597" s="2" t="e">
        <f>((Data!BG596-Data!#REF!)/Data!#REF!)*10</f>
        <v>#REF!</v>
      </c>
      <c r="BH597" s="2" t="e">
        <f>((Data!BH596-Data!#REF!)/Data!#REF!)*10</f>
        <v>#REF!</v>
      </c>
      <c r="BI597" s="2" t="e">
        <f>((Data!BI596-Data!#REF!)/Data!#REF!)*10</f>
        <v>#REF!</v>
      </c>
      <c r="BJ597" s="2" t="e">
        <f>((Data!BJ596-Data!#REF!)/Data!#REF!)*10</f>
        <v>#REF!</v>
      </c>
      <c r="BK597" s="2" t="e">
        <f>((Data!BK596-Data!#REF!)/Data!#REF!)*10</f>
        <v>#REF!</v>
      </c>
      <c r="BL597" s="2" t="e">
        <f>((Data!BL596-Data!#REF!)/Data!#REF!)*10</f>
        <v>#REF!</v>
      </c>
      <c r="BM597" s="8"/>
      <c r="BN597" s="8"/>
      <c r="BO597" s="8"/>
      <c r="BP597" s="8"/>
      <c r="BQ597" s="8"/>
    </row>
    <row r="598" spans="1:69">
      <c r="A598" t="s">
        <v>1197</v>
      </c>
      <c r="B598" s="1" t="s">
        <v>2355</v>
      </c>
      <c r="C598" s="16" t="s">
        <v>1198</v>
      </c>
      <c r="D598" s="16" t="s">
        <v>1367</v>
      </c>
      <c r="E598" s="2" t="e">
        <f>((Data!E597-Data!#REF!)/Data!#REF!)*10</f>
        <v>#REF!</v>
      </c>
      <c r="F598" s="2" t="e">
        <f>((Data!F597-Data!#REF!)/Data!#REF!)*10</f>
        <v>#REF!</v>
      </c>
      <c r="G598" s="2" t="e">
        <f>((Data!G597-Data!#REF!)/Data!#REF!)*10</f>
        <v>#REF!</v>
      </c>
      <c r="H598" s="2" t="e">
        <f>((Data!H597-Data!#REF!)/Data!#REF!)*10</f>
        <v>#REF!</v>
      </c>
      <c r="I598" s="2" t="e">
        <f>((Data!I597-Data!#REF!)/Data!#REF!)*10</f>
        <v>#REF!</v>
      </c>
      <c r="J598" s="2" t="e">
        <f>((Data!#REF!-Data!J597)/Data!#REF!)*10</f>
        <v>#REF!</v>
      </c>
      <c r="K598" s="2" t="e">
        <f>((Data!#REF!-Data!K597)/Data!#REF!)*10</f>
        <v>#REF!</v>
      </c>
      <c r="L598" s="2" t="e">
        <f>((Data!#REF!-Data!L597)/Data!#REF!)*10</f>
        <v>#REF!</v>
      </c>
      <c r="M598" s="2" t="e">
        <f>((Data!#REF!-Data!M597)/Data!#REF!)*10</f>
        <v>#REF!</v>
      </c>
      <c r="N598" s="2" t="e">
        <f>((Data!#REF!-Data!N597)/Data!#REF!)*10</f>
        <v>#REF!</v>
      </c>
      <c r="O598" s="2" t="e">
        <f>((Data!#REF!-Data!O597)/Data!#REF!)*10</f>
        <v>#REF!</v>
      </c>
      <c r="P598" s="2" t="e">
        <f>((Data!#REF!-Data!P597)/Data!#REF!)*10</f>
        <v>#REF!</v>
      </c>
      <c r="Q598" s="2" t="e">
        <f>((Data!#REF!-Data!Q597)/Data!#REF!)*10</f>
        <v>#REF!</v>
      </c>
      <c r="R598" s="2" t="e">
        <f>((Data!#REF!-Data!R597)/Data!#REF!)*10</f>
        <v>#REF!</v>
      </c>
      <c r="S598" s="2" t="e">
        <f>((Data!#REF!-Data!S597)/Data!#REF!)*10</f>
        <v>#REF!</v>
      </c>
      <c r="T598" s="2" t="e">
        <f>((Data!#REF!-Data!T597)/Data!#REF!)*10</f>
        <v>#REF!</v>
      </c>
      <c r="U598" s="2" t="e">
        <f>((Data!#REF!-Data!U597)/Data!#REF!)*10</f>
        <v>#REF!</v>
      </c>
      <c r="V598" s="2" t="e">
        <f>((Data!#REF!-Data!V597)/Data!#REF!)*10</f>
        <v>#REF!</v>
      </c>
      <c r="W598" s="2" t="e">
        <f>((Data!#REF!-Data!W597)/Data!#REF!)*10</f>
        <v>#REF!</v>
      </c>
      <c r="X598" s="2" t="e">
        <f>((Data!#REF!-Data!X597)/Data!#REF!)*10</f>
        <v>#REF!</v>
      </c>
      <c r="Y598" s="2" t="e">
        <f>((Data!#REF!-Data!Y597)/Data!#REF!)*10</f>
        <v>#REF!</v>
      </c>
      <c r="Z598" s="2" t="e">
        <f>((Data!#REF!-Data!Z597)/Data!#REF!)*10</f>
        <v>#REF!</v>
      </c>
      <c r="AA598" s="2" t="e">
        <f>((Data!#REF!-Data!AA597)/Data!#REF!)*10</f>
        <v>#REF!</v>
      </c>
      <c r="AB598" s="2" t="e">
        <f>((Data!#REF!-Data!AB597)/Data!#REF!)*10</f>
        <v>#REF!</v>
      </c>
      <c r="AC598" s="2" t="e">
        <f>((Data!#REF!-Data!AC597)/Data!#REF!)*10</f>
        <v>#REF!</v>
      </c>
      <c r="AD598" s="2" t="e">
        <f>((Data!#REF!-Data!AD597)/Data!#REF!)*10</f>
        <v>#REF!</v>
      </c>
      <c r="AE598" s="2" t="e">
        <f>((Data!#REF!-Data!AE597)/Data!#REF!)*10</f>
        <v>#REF!</v>
      </c>
      <c r="AF598" s="2" t="e">
        <f>((Data!#REF!-Data!AF597)/Data!#REF!)*10</f>
        <v>#REF!</v>
      </c>
      <c r="AG598" s="2" t="e">
        <f>((Data!#REF!-Data!AG597)/Data!#REF!)*10</f>
        <v>#REF!</v>
      </c>
      <c r="AH598" s="2" t="e">
        <f>((Data!#REF!-Data!AH597)/Data!#REF!)*10</f>
        <v>#REF!</v>
      </c>
      <c r="AI598" s="2" t="e">
        <f>((Data!AI597-Data!#REF!)/Data!#REF!)*10</f>
        <v>#REF!</v>
      </c>
      <c r="AJ598" s="2" t="e">
        <f>((Data!AJ597-Data!#REF!)/Data!#REF!)*10</f>
        <v>#REF!</v>
      </c>
      <c r="AK598" s="2" t="e">
        <f>((Data!AK597-Data!#REF!)/Data!#REF!)*10</f>
        <v>#REF!</v>
      </c>
      <c r="AL598" s="2" t="e">
        <f>((Data!AL597-Data!#REF!)/Data!#REF!)*10</f>
        <v>#REF!</v>
      </c>
      <c r="AM598" s="2" t="e">
        <f>((Data!AM597-Data!#REF!)/Data!#REF!)*10</f>
        <v>#REF!</v>
      </c>
      <c r="AN598" s="2" t="e">
        <f>((Data!#REF!-Data!AN597)/Data!#REF!)*10</f>
        <v>#REF!</v>
      </c>
      <c r="AO598" s="2" t="e">
        <f>((Data!#REF!-Data!AO597)/Data!#REF!)*10</f>
        <v>#REF!</v>
      </c>
      <c r="AP598" s="2" t="e">
        <f>((Data!#REF!-Data!AP597)/Data!#REF!)*10</f>
        <v>#REF!</v>
      </c>
      <c r="AQ598" s="2" t="e">
        <f>((Data!#REF!-Data!AQ597)/Data!#REF!)*10</f>
        <v>#REF!</v>
      </c>
      <c r="AR598" s="2" t="e">
        <f>((Data!#REF!-Data!AR597)/Data!#REF!)*10</f>
        <v>#REF!</v>
      </c>
      <c r="AS598" s="2" t="e">
        <f>((Data!#REF!-Data!AS597)/Data!#REF!)*10</f>
        <v>#REF!</v>
      </c>
      <c r="AT598" s="2" t="e">
        <f>((Data!#REF!-Data!AT597)/Data!#REF!)*10</f>
        <v>#REF!</v>
      </c>
      <c r="AU598" s="2" t="e">
        <f>((Data!#REF!-Data!AU597)/Data!#REF!)*10</f>
        <v>#REF!</v>
      </c>
      <c r="AV598" s="2" t="e">
        <f>((Data!#REF!-Data!AV597)/Data!#REF!)*10</f>
        <v>#REF!</v>
      </c>
      <c r="AW598" s="2" t="e">
        <f>((Data!#REF!-Data!AW597)/Data!#REF!)*10</f>
        <v>#REF!</v>
      </c>
      <c r="AX598" s="2" t="e">
        <f>((Data!AX597-Data!#REF!)/Data!#REF!)*10</f>
        <v>#REF!</v>
      </c>
      <c r="AY598" s="2" t="e">
        <f>((Data!AY597-Data!#REF!)/Data!#REF!)*10</f>
        <v>#REF!</v>
      </c>
      <c r="AZ598" s="2" t="e">
        <f>((Data!AZ597-Data!#REF!)/Data!#REF!)*10</f>
        <v>#REF!</v>
      </c>
      <c r="BA598" s="2" t="e">
        <f>((Data!BA597-Data!#REF!)/Data!#REF!)*10</f>
        <v>#REF!</v>
      </c>
      <c r="BB598" s="2" t="e">
        <f>((Data!BB597-Data!#REF!)/Data!#REF!)*10</f>
        <v>#REF!</v>
      </c>
      <c r="BC598" s="2" t="e">
        <f>((Data!BC597-Data!#REF!)/Data!#REF!)*10</f>
        <v>#REF!</v>
      </c>
      <c r="BD598" s="2" t="e">
        <f>((Data!BD597-Data!#REF!)/Data!#REF!)*10</f>
        <v>#REF!</v>
      </c>
      <c r="BE598" s="2" t="e">
        <f>((Data!BE597-Data!#REF!)/Data!#REF!)*10</f>
        <v>#REF!</v>
      </c>
      <c r="BF598" s="2" t="e">
        <f>((Data!BF597-Data!#REF!)/Data!#REF!)*10</f>
        <v>#REF!</v>
      </c>
      <c r="BG598" s="2" t="e">
        <f>((Data!BG597-Data!#REF!)/Data!#REF!)*10</f>
        <v>#REF!</v>
      </c>
      <c r="BH598" s="2" t="e">
        <f>((Data!BH597-Data!#REF!)/Data!#REF!)*10</f>
        <v>#REF!</v>
      </c>
      <c r="BI598" s="2" t="e">
        <f>((Data!BI597-Data!#REF!)/Data!#REF!)*10</f>
        <v>#REF!</v>
      </c>
      <c r="BJ598" s="2" t="e">
        <f>((Data!BJ597-Data!#REF!)/Data!#REF!)*10</f>
        <v>#REF!</v>
      </c>
      <c r="BK598" s="2" t="e">
        <f>((Data!BK597-Data!#REF!)/Data!#REF!)*10</f>
        <v>#REF!</v>
      </c>
      <c r="BL598" s="2" t="e">
        <f>((Data!BL597-Data!#REF!)/Data!#REF!)*10</f>
        <v>#REF!</v>
      </c>
      <c r="BM598" s="8"/>
      <c r="BN598" s="8"/>
      <c r="BO598" s="8"/>
      <c r="BP598" s="8"/>
      <c r="BQ598" s="8"/>
    </row>
    <row r="599" spans="1:69">
      <c r="A599" t="s">
        <v>1199</v>
      </c>
      <c r="B599" s="1" t="s">
        <v>2356</v>
      </c>
      <c r="C599" s="16" t="s">
        <v>1200</v>
      </c>
      <c r="D599" s="16" t="s">
        <v>1367</v>
      </c>
      <c r="E599" s="2" t="e">
        <f>((Data!E598-Data!#REF!)/Data!#REF!)*10</f>
        <v>#REF!</v>
      </c>
      <c r="F599" s="2" t="e">
        <f>((Data!F598-Data!#REF!)/Data!#REF!)*10</f>
        <v>#REF!</v>
      </c>
      <c r="G599" s="2" t="e">
        <f>((Data!G598-Data!#REF!)/Data!#REF!)*10</f>
        <v>#REF!</v>
      </c>
      <c r="H599" s="2" t="e">
        <f>((Data!H598-Data!#REF!)/Data!#REF!)*10</f>
        <v>#REF!</v>
      </c>
      <c r="I599" s="2" t="e">
        <f>((Data!I598-Data!#REF!)/Data!#REF!)*10</f>
        <v>#REF!</v>
      </c>
      <c r="J599" s="2" t="e">
        <f>((Data!#REF!-Data!J598)/Data!#REF!)*10</f>
        <v>#REF!</v>
      </c>
      <c r="K599" s="2" t="e">
        <f>((Data!#REF!-Data!K598)/Data!#REF!)*10</f>
        <v>#REF!</v>
      </c>
      <c r="L599" s="2" t="e">
        <f>((Data!#REF!-Data!L598)/Data!#REF!)*10</f>
        <v>#REF!</v>
      </c>
      <c r="M599" s="2" t="e">
        <f>((Data!#REF!-Data!M598)/Data!#REF!)*10</f>
        <v>#REF!</v>
      </c>
      <c r="N599" s="2" t="e">
        <f>((Data!#REF!-Data!N598)/Data!#REF!)*10</f>
        <v>#REF!</v>
      </c>
      <c r="O599" s="2" t="e">
        <f>((Data!#REF!-Data!O598)/Data!#REF!)*10</f>
        <v>#REF!</v>
      </c>
      <c r="P599" s="2" t="e">
        <f>((Data!#REF!-Data!P598)/Data!#REF!)*10</f>
        <v>#REF!</v>
      </c>
      <c r="Q599" s="2" t="e">
        <f>((Data!#REF!-Data!Q598)/Data!#REF!)*10</f>
        <v>#REF!</v>
      </c>
      <c r="R599" s="2" t="e">
        <f>((Data!#REF!-Data!R598)/Data!#REF!)*10</f>
        <v>#REF!</v>
      </c>
      <c r="S599" s="2" t="e">
        <f>((Data!#REF!-Data!S598)/Data!#REF!)*10</f>
        <v>#REF!</v>
      </c>
      <c r="T599" s="2" t="e">
        <f>((Data!#REF!-Data!T598)/Data!#REF!)*10</f>
        <v>#REF!</v>
      </c>
      <c r="U599" s="2" t="e">
        <f>((Data!#REF!-Data!U598)/Data!#REF!)*10</f>
        <v>#REF!</v>
      </c>
      <c r="V599" s="2" t="e">
        <f>((Data!#REF!-Data!V598)/Data!#REF!)*10</f>
        <v>#REF!</v>
      </c>
      <c r="W599" s="2" t="e">
        <f>((Data!#REF!-Data!W598)/Data!#REF!)*10</f>
        <v>#REF!</v>
      </c>
      <c r="X599" s="2" t="e">
        <f>((Data!#REF!-Data!X598)/Data!#REF!)*10</f>
        <v>#REF!</v>
      </c>
      <c r="Y599" s="2" t="e">
        <f>((Data!#REF!-Data!Y598)/Data!#REF!)*10</f>
        <v>#REF!</v>
      </c>
      <c r="Z599" s="2" t="e">
        <f>((Data!#REF!-Data!Z598)/Data!#REF!)*10</f>
        <v>#REF!</v>
      </c>
      <c r="AA599" s="2" t="e">
        <f>((Data!#REF!-Data!AA598)/Data!#REF!)*10</f>
        <v>#REF!</v>
      </c>
      <c r="AB599" s="2" t="e">
        <f>((Data!#REF!-Data!AB598)/Data!#REF!)*10</f>
        <v>#REF!</v>
      </c>
      <c r="AC599" s="2" t="e">
        <f>((Data!#REF!-Data!AC598)/Data!#REF!)*10</f>
        <v>#REF!</v>
      </c>
      <c r="AD599" s="2" t="e">
        <f>((Data!#REF!-Data!AD598)/Data!#REF!)*10</f>
        <v>#REF!</v>
      </c>
      <c r="AE599" s="2" t="e">
        <f>((Data!#REF!-Data!AE598)/Data!#REF!)*10</f>
        <v>#REF!</v>
      </c>
      <c r="AF599" s="2" t="e">
        <f>((Data!#REF!-Data!AF598)/Data!#REF!)*10</f>
        <v>#REF!</v>
      </c>
      <c r="AG599" s="2" t="e">
        <f>((Data!#REF!-Data!AG598)/Data!#REF!)*10</f>
        <v>#REF!</v>
      </c>
      <c r="AH599" s="2" t="e">
        <f>((Data!#REF!-Data!AH598)/Data!#REF!)*10</f>
        <v>#REF!</v>
      </c>
      <c r="AI599" s="2" t="e">
        <f>((Data!AI598-Data!#REF!)/Data!#REF!)*10</f>
        <v>#REF!</v>
      </c>
      <c r="AJ599" s="2" t="e">
        <f>((Data!AJ598-Data!#REF!)/Data!#REF!)*10</f>
        <v>#REF!</v>
      </c>
      <c r="AK599" s="2" t="e">
        <f>((Data!AK598-Data!#REF!)/Data!#REF!)*10</f>
        <v>#REF!</v>
      </c>
      <c r="AL599" s="2" t="e">
        <f>((Data!AL598-Data!#REF!)/Data!#REF!)*10</f>
        <v>#REF!</v>
      </c>
      <c r="AM599" s="2" t="e">
        <f>((Data!AM598-Data!#REF!)/Data!#REF!)*10</f>
        <v>#REF!</v>
      </c>
      <c r="AN599" s="2" t="e">
        <f>((Data!#REF!-Data!AN598)/Data!#REF!)*10</f>
        <v>#REF!</v>
      </c>
      <c r="AO599" s="2" t="e">
        <f>((Data!#REF!-Data!AO598)/Data!#REF!)*10</f>
        <v>#REF!</v>
      </c>
      <c r="AP599" s="2" t="e">
        <f>((Data!#REF!-Data!AP598)/Data!#REF!)*10</f>
        <v>#REF!</v>
      </c>
      <c r="AQ599" s="2" t="e">
        <f>((Data!#REF!-Data!AQ598)/Data!#REF!)*10</f>
        <v>#REF!</v>
      </c>
      <c r="AR599" s="2" t="e">
        <f>((Data!#REF!-Data!AR598)/Data!#REF!)*10</f>
        <v>#REF!</v>
      </c>
      <c r="AS599" s="2" t="e">
        <f>((Data!#REF!-Data!AS598)/Data!#REF!)*10</f>
        <v>#REF!</v>
      </c>
      <c r="AT599" s="2" t="e">
        <f>((Data!#REF!-Data!AT598)/Data!#REF!)*10</f>
        <v>#REF!</v>
      </c>
      <c r="AU599" s="2" t="e">
        <f>((Data!#REF!-Data!AU598)/Data!#REF!)*10</f>
        <v>#REF!</v>
      </c>
      <c r="AV599" s="2" t="e">
        <f>((Data!#REF!-Data!AV598)/Data!#REF!)*10</f>
        <v>#REF!</v>
      </c>
      <c r="AW599" s="2" t="e">
        <f>((Data!#REF!-Data!AW598)/Data!#REF!)*10</f>
        <v>#REF!</v>
      </c>
      <c r="AX599" s="2" t="e">
        <f>((Data!AX598-Data!#REF!)/Data!#REF!)*10</f>
        <v>#REF!</v>
      </c>
      <c r="AY599" s="2" t="e">
        <f>((Data!AY598-Data!#REF!)/Data!#REF!)*10</f>
        <v>#REF!</v>
      </c>
      <c r="AZ599" s="2" t="e">
        <f>((Data!AZ598-Data!#REF!)/Data!#REF!)*10</f>
        <v>#REF!</v>
      </c>
      <c r="BA599" s="2" t="e">
        <f>((Data!BA598-Data!#REF!)/Data!#REF!)*10</f>
        <v>#REF!</v>
      </c>
      <c r="BB599" s="2" t="e">
        <f>((Data!BB598-Data!#REF!)/Data!#REF!)*10</f>
        <v>#REF!</v>
      </c>
      <c r="BC599" s="2" t="e">
        <f>((Data!BC598-Data!#REF!)/Data!#REF!)*10</f>
        <v>#REF!</v>
      </c>
      <c r="BD599" s="2" t="e">
        <f>((Data!BD598-Data!#REF!)/Data!#REF!)*10</f>
        <v>#REF!</v>
      </c>
      <c r="BE599" s="2" t="e">
        <f>((Data!BE598-Data!#REF!)/Data!#REF!)*10</f>
        <v>#REF!</v>
      </c>
      <c r="BF599" s="2" t="e">
        <f>((Data!BF598-Data!#REF!)/Data!#REF!)*10</f>
        <v>#REF!</v>
      </c>
      <c r="BG599" s="2" t="e">
        <f>((Data!BG598-Data!#REF!)/Data!#REF!)*10</f>
        <v>#REF!</v>
      </c>
      <c r="BH599" s="2" t="e">
        <f>((Data!BH598-Data!#REF!)/Data!#REF!)*10</f>
        <v>#REF!</v>
      </c>
      <c r="BI599" s="2" t="e">
        <f>((Data!BI598-Data!#REF!)/Data!#REF!)*10</f>
        <v>#REF!</v>
      </c>
      <c r="BJ599" s="2" t="e">
        <f>((Data!BJ598-Data!#REF!)/Data!#REF!)*10</f>
        <v>#REF!</v>
      </c>
      <c r="BK599" s="2" t="e">
        <f>((Data!BK598-Data!#REF!)/Data!#REF!)*10</f>
        <v>#REF!</v>
      </c>
      <c r="BL599" s="2" t="e">
        <f>((Data!BL598-Data!#REF!)/Data!#REF!)*10</f>
        <v>#REF!</v>
      </c>
      <c r="BM599" s="8"/>
      <c r="BN599" s="8"/>
      <c r="BO599" s="8"/>
      <c r="BP599" s="8"/>
      <c r="BQ599" s="8"/>
    </row>
    <row r="600" spans="1:69">
      <c r="A600" t="s">
        <v>1201</v>
      </c>
      <c r="B600" s="1" t="s">
        <v>2357</v>
      </c>
      <c r="C600" s="16" t="s">
        <v>1202</v>
      </c>
      <c r="D600" s="16" t="s">
        <v>1367</v>
      </c>
      <c r="E600" s="2" t="e">
        <f>((Data!E599-Data!#REF!)/Data!#REF!)*10</f>
        <v>#REF!</v>
      </c>
      <c r="F600" s="2" t="e">
        <f>((Data!F599-Data!#REF!)/Data!#REF!)*10</f>
        <v>#REF!</v>
      </c>
      <c r="G600" s="2" t="e">
        <f>((Data!G599-Data!#REF!)/Data!#REF!)*10</f>
        <v>#REF!</v>
      </c>
      <c r="H600" s="2" t="e">
        <f>((Data!H599-Data!#REF!)/Data!#REF!)*10</f>
        <v>#REF!</v>
      </c>
      <c r="I600" s="2" t="e">
        <f>((Data!I599-Data!#REF!)/Data!#REF!)*10</f>
        <v>#REF!</v>
      </c>
      <c r="J600" s="2" t="e">
        <f>((Data!#REF!-Data!J599)/Data!#REF!)*10</f>
        <v>#REF!</v>
      </c>
      <c r="K600" s="2" t="e">
        <f>((Data!#REF!-Data!K599)/Data!#REF!)*10</f>
        <v>#REF!</v>
      </c>
      <c r="L600" s="2" t="e">
        <f>((Data!#REF!-Data!L599)/Data!#REF!)*10</f>
        <v>#REF!</v>
      </c>
      <c r="M600" s="2" t="e">
        <f>((Data!#REF!-Data!M599)/Data!#REF!)*10</f>
        <v>#REF!</v>
      </c>
      <c r="N600" s="2" t="e">
        <f>((Data!#REF!-Data!N599)/Data!#REF!)*10</f>
        <v>#REF!</v>
      </c>
      <c r="O600" s="2" t="e">
        <f>((Data!#REF!-Data!O599)/Data!#REF!)*10</f>
        <v>#REF!</v>
      </c>
      <c r="P600" s="2" t="e">
        <f>((Data!#REF!-Data!P599)/Data!#REF!)*10</f>
        <v>#REF!</v>
      </c>
      <c r="Q600" s="2" t="e">
        <f>((Data!#REF!-Data!Q599)/Data!#REF!)*10</f>
        <v>#REF!</v>
      </c>
      <c r="R600" s="2" t="e">
        <f>((Data!#REF!-Data!R599)/Data!#REF!)*10</f>
        <v>#REF!</v>
      </c>
      <c r="S600" s="2" t="e">
        <f>((Data!#REF!-Data!S599)/Data!#REF!)*10</f>
        <v>#REF!</v>
      </c>
      <c r="T600" s="2" t="e">
        <f>((Data!#REF!-Data!T599)/Data!#REF!)*10</f>
        <v>#REF!</v>
      </c>
      <c r="U600" s="2" t="e">
        <f>((Data!#REF!-Data!U599)/Data!#REF!)*10</f>
        <v>#REF!</v>
      </c>
      <c r="V600" s="2" t="e">
        <f>((Data!#REF!-Data!V599)/Data!#REF!)*10</f>
        <v>#REF!</v>
      </c>
      <c r="W600" s="2" t="e">
        <f>((Data!#REF!-Data!W599)/Data!#REF!)*10</f>
        <v>#REF!</v>
      </c>
      <c r="X600" s="2" t="e">
        <f>((Data!#REF!-Data!X599)/Data!#REF!)*10</f>
        <v>#REF!</v>
      </c>
      <c r="Y600" s="2" t="e">
        <f>((Data!#REF!-Data!Y599)/Data!#REF!)*10</f>
        <v>#REF!</v>
      </c>
      <c r="Z600" s="2" t="e">
        <f>((Data!#REF!-Data!Z599)/Data!#REF!)*10</f>
        <v>#REF!</v>
      </c>
      <c r="AA600" s="2" t="e">
        <f>((Data!#REF!-Data!AA599)/Data!#REF!)*10</f>
        <v>#REF!</v>
      </c>
      <c r="AB600" s="2" t="e">
        <f>((Data!#REF!-Data!AB599)/Data!#REF!)*10</f>
        <v>#REF!</v>
      </c>
      <c r="AC600" s="2" t="e">
        <f>((Data!#REF!-Data!AC599)/Data!#REF!)*10</f>
        <v>#REF!</v>
      </c>
      <c r="AD600" s="2" t="e">
        <f>((Data!#REF!-Data!AD599)/Data!#REF!)*10</f>
        <v>#REF!</v>
      </c>
      <c r="AE600" s="2" t="e">
        <f>((Data!#REF!-Data!AE599)/Data!#REF!)*10</f>
        <v>#REF!</v>
      </c>
      <c r="AF600" s="2" t="e">
        <f>((Data!#REF!-Data!AF599)/Data!#REF!)*10</f>
        <v>#REF!</v>
      </c>
      <c r="AG600" s="2" t="e">
        <f>((Data!#REF!-Data!AG599)/Data!#REF!)*10</f>
        <v>#REF!</v>
      </c>
      <c r="AH600" s="2" t="e">
        <f>((Data!#REF!-Data!AH599)/Data!#REF!)*10</f>
        <v>#REF!</v>
      </c>
      <c r="AI600" s="2" t="e">
        <f>((Data!AI599-Data!#REF!)/Data!#REF!)*10</f>
        <v>#REF!</v>
      </c>
      <c r="AJ600" s="2" t="e">
        <f>((Data!AJ599-Data!#REF!)/Data!#REF!)*10</f>
        <v>#REF!</v>
      </c>
      <c r="AK600" s="2" t="e">
        <f>((Data!AK599-Data!#REF!)/Data!#REF!)*10</f>
        <v>#REF!</v>
      </c>
      <c r="AL600" s="2" t="e">
        <f>((Data!AL599-Data!#REF!)/Data!#REF!)*10</f>
        <v>#REF!</v>
      </c>
      <c r="AM600" s="2" t="e">
        <f>((Data!AM599-Data!#REF!)/Data!#REF!)*10</f>
        <v>#REF!</v>
      </c>
      <c r="AN600" s="2" t="e">
        <f>((Data!#REF!-Data!AN599)/Data!#REF!)*10</f>
        <v>#REF!</v>
      </c>
      <c r="AO600" s="2" t="e">
        <f>((Data!#REF!-Data!AO599)/Data!#REF!)*10</f>
        <v>#REF!</v>
      </c>
      <c r="AP600" s="2" t="e">
        <f>((Data!#REF!-Data!AP599)/Data!#REF!)*10</f>
        <v>#REF!</v>
      </c>
      <c r="AQ600" s="2" t="e">
        <f>((Data!#REF!-Data!AQ599)/Data!#REF!)*10</f>
        <v>#REF!</v>
      </c>
      <c r="AR600" s="2" t="e">
        <f>((Data!#REF!-Data!AR599)/Data!#REF!)*10</f>
        <v>#REF!</v>
      </c>
      <c r="AS600" s="2" t="e">
        <f>((Data!#REF!-Data!AS599)/Data!#REF!)*10</f>
        <v>#REF!</v>
      </c>
      <c r="AT600" s="2" t="e">
        <f>((Data!#REF!-Data!AT599)/Data!#REF!)*10</f>
        <v>#REF!</v>
      </c>
      <c r="AU600" s="2" t="e">
        <f>((Data!#REF!-Data!AU599)/Data!#REF!)*10</f>
        <v>#REF!</v>
      </c>
      <c r="AV600" s="2" t="e">
        <f>((Data!#REF!-Data!AV599)/Data!#REF!)*10</f>
        <v>#REF!</v>
      </c>
      <c r="AW600" s="2" t="e">
        <f>((Data!#REF!-Data!AW599)/Data!#REF!)*10</f>
        <v>#REF!</v>
      </c>
      <c r="AX600" s="2" t="e">
        <f>((Data!AX599-Data!#REF!)/Data!#REF!)*10</f>
        <v>#REF!</v>
      </c>
      <c r="AY600" s="2" t="e">
        <f>((Data!AY599-Data!#REF!)/Data!#REF!)*10</f>
        <v>#REF!</v>
      </c>
      <c r="AZ600" s="2" t="e">
        <f>((Data!AZ599-Data!#REF!)/Data!#REF!)*10</f>
        <v>#REF!</v>
      </c>
      <c r="BA600" s="2" t="e">
        <f>((Data!BA599-Data!#REF!)/Data!#REF!)*10</f>
        <v>#REF!</v>
      </c>
      <c r="BB600" s="2" t="e">
        <f>((Data!BB599-Data!#REF!)/Data!#REF!)*10</f>
        <v>#REF!</v>
      </c>
      <c r="BC600" s="2" t="e">
        <f>((Data!BC599-Data!#REF!)/Data!#REF!)*10</f>
        <v>#REF!</v>
      </c>
      <c r="BD600" s="2" t="e">
        <f>((Data!BD599-Data!#REF!)/Data!#REF!)*10</f>
        <v>#REF!</v>
      </c>
      <c r="BE600" s="2" t="e">
        <f>((Data!BE599-Data!#REF!)/Data!#REF!)*10</f>
        <v>#REF!</v>
      </c>
      <c r="BF600" s="2" t="e">
        <f>((Data!BF599-Data!#REF!)/Data!#REF!)*10</f>
        <v>#REF!</v>
      </c>
      <c r="BG600" s="2" t="e">
        <f>((Data!BG599-Data!#REF!)/Data!#REF!)*10</f>
        <v>#REF!</v>
      </c>
      <c r="BH600" s="2" t="e">
        <f>((Data!BH599-Data!#REF!)/Data!#REF!)*10</f>
        <v>#REF!</v>
      </c>
      <c r="BI600" s="2" t="e">
        <f>((Data!BI599-Data!#REF!)/Data!#REF!)*10</f>
        <v>#REF!</v>
      </c>
      <c r="BJ600" s="2" t="e">
        <f>((Data!BJ599-Data!#REF!)/Data!#REF!)*10</f>
        <v>#REF!</v>
      </c>
      <c r="BK600" s="2" t="e">
        <f>((Data!BK599-Data!#REF!)/Data!#REF!)*10</f>
        <v>#REF!</v>
      </c>
      <c r="BL600" s="2" t="e">
        <f>((Data!BL599-Data!#REF!)/Data!#REF!)*10</f>
        <v>#REF!</v>
      </c>
      <c r="BM600" s="8"/>
      <c r="BN600" s="8"/>
      <c r="BO600" s="8"/>
      <c r="BP600" s="8"/>
      <c r="BQ600" s="8"/>
    </row>
    <row r="601" spans="1:69">
      <c r="A601" t="s">
        <v>1203</v>
      </c>
      <c r="B601" s="1" t="s">
        <v>2358</v>
      </c>
      <c r="C601" s="16" t="s">
        <v>1204</v>
      </c>
      <c r="D601" s="16" t="s">
        <v>1367</v>
      </c>
      <c r="E601" s="2" t="e">
        <f>((Data!E600-Data!#REF!)/Data!#REF!)*10</f>
        <v>#REF!</v>
      </c>
      <c r="F601" s="2" t="e">
        <f>((Data!F600-Data!#REF!)/Data!#REF!)*10</f>
        <v>#REF!</v>
      </c>
      <c r="G601" s="2" t="e">
        <f>((Data!G600-Data!#REF!)/Data!#REF!)*10</f>
        <v>#REF!</v>
      </c>
      <c r="H601" s="2" t="e">
        <f>((Data!H600-Data!#REF!)/Data!#REF!)*10</f>
        <v>#REF!</v>
      </c>
      <c r="I601" s="2" t="e">
        <f>((Data!I600-Data!#REF!)/Data!#REF!)*10</f>
        <v>#REF!</v>
      </c>
      <c r="J601" s="2" t="e">
        <f>((Data!#REF!-Data!J600)/Data!#REF!)*10</f>
        <v>#REF!</v>
      </c>
      <c r="K601" s="2" t="e">
        <f>((Data!#REF!-Data!K600)/Data!#REF!)*10</f>
        <v>#REF!</v>
      </c>
      <c r="L601" s="2" t="e">
        <f>((Data!#REF!-Data!L600)/Data!#REF!)*10</f>
        <v>#REF!</v>
      </c>
      <c r="M601" s="2" t="e">
        <f>((Data!#REF!-Data!M600)/Data!#REF!)*10</f>
        <v>#REF!</v>
      </c>
      <c r="N601" s="2" t="e">
        <f>((Data!#REF!-Data!N600)/Data!#REF!)*10</f>
        <v>#REF!</v>
      </c>
      <c r="O601" s="2" t="e">
        <f>((Data!#REF!-Data!O600)/Data!#REF!)*10</f>
        <v>#REF!</v>
      </c>
      <c r="P601" s="2" t="e">
        <f>((Data!#REF!-Data!P600)/Data!#REF!)*10</f>
        <v>#REF!</v>
      </c>
      <c r="Q601" s="2" t="e">
        <f>((Data!#REF!-Data!Q600)/Data!#REF!)*10</f>
        <v>#REF!</v>
      </c>
      <c r="R601" s="2" t="e">
        <f>((Data!#REF!-Data!R600)/Data!#REF!)*10</f>
        <v>#REF!</v>
      </c>
      <c r="S601" s="2" t="e">
        <f>((Data!#REF!-Data!S600)/Data!#REF!)*10</f>
        <v>#REF!</v>
      </c>
      <c r="T601" s="2" t="e">
        <f>((Data!#REF!-Data!T600)/Data!#REF!)*10</f>
        <v>#REF!</v>
      </c>
      <c r="U601" s="2" t="e">
        <f>((Data!#REF!-Data!U600)/Data!#REF!)*10</f>
        <v>#REF!</v>
      </c>
      <c r="V601" s="2" t="e">
        <f>((Data!#REF!-Data!V600)/Data!#REF!)*10</f>
        <v>#REF!</v>
      </c>
      <c r="W601" s="2" t="e">
        <f>((Data!#REF!-Data!W600)/Data!#REF!)*10</f>
        <v>#REF!</v>
      </c>
      <c r="X601" s="2" t="e">
        <f>((Data!#REF!-Data!X600)/Data!#REF!)*10</f>
        <v>#REF!</v>
      </c>
      <c r="Y601" s="2" t="e">
        <f>((Data!#REF!-Data!Y600)/Data!#REF!)*10</f>
        <v>#REF!</v>
      </c>
      <c r="Z601" s="2" t="e">
        <f>((Data!#REF!-Data!Z600)/Data!#REF!)*10</f>
        <v>#REF!</v>
      </c>
      <c r="AA601" s="2" t="e">
        <f>((Data!#REF!-Data!AA600)/Data!#REF!)*10</f>
        <v>#REF!</v>
      </c>
      <c r="AB601" s="2" t="e">
        <f>((Data!#REF!-Data!AB600)/Data!#REF!)*10</f>
        <v>#REF!</v>
      </c>
      <c r="AC601" s="2" t="e">
        <f>((Data!#REF!-Data!AC600)/Data!#REF!)*10</f>
        <v>#REF!</v>
      </c>
      <c r="AD601" s="2" t="e">
        <f>((Data!#REF!-Data!AD600)/Data!#REF!)*10</f>
        <v>#REF!</v>
      </c>
      <c r="AE601" s="2" t="e">
        <f>((Data!#REF!-Data!AE600)/Data!#REF!)*10</f>
        <v>#REF!</v>
      </c>
      <c r="AF601" s="2" t="e">
        <f>((Data!#REF!-Data!AF600)/Data!#REF!)*10</f>
        <v>#REF!</v>
      </c>
      <c r="AG601" s="2" t="e">
        <f>((Data!#REF!-Data!AG600)/Data!#REF!)*10</f>
        <v>#REF!</v>
      </c>
      <c r="AH601" s="2" t="e">
        <f>((Data!#REF!-Data!AH600)/Data!#REF!)*10</f>
        <v>#REF!</v>
      </c>
      <c r="AI601" s="2" t="e">
        <f>((Data!AI600-Data!#REF!)/Data!#REF!)*10</f>
        <v>#REF!</v>
      </c>
      <c r="AJ601" s="2" t="e">
        <f>((Data!AJ600-Data!#REF!)/Data!#REF!)*10</f>
        <v>#REF!</v>
      </c>
      <c r="AK601" s="2" t="e">
        <f>((Data!AK600-Data!#REF!)/Data!#REF!)*10</f>
        <v>#REF!</v>
      </c>
      <c r="AL601" s="2" t="e">
        <f>((Data!AL600-Data!#REF!)/Data!#REF!)*10</f>
        <v>#REF!</v>
      </c>
      <c r="AM601" s="2" t="e">
        <f>((Data!AM600-Data!#REF!)/Data!#REF!)*10</f>
        <v>#REF!</v>
      </c>
      <c r="AN601" s="2" t="e">
        <f>((Data!#REF!-Data!AN600)/Data!#REF!)*10</f>
        <v>#REF!</v>
      </c>
      <c r="AO601" s="2" t="e">
        <f>((Data!#REF!-Data!AO600)/Data!#REF!)*10</f>
        <v>#REF!</v>
      </c>
      <c r="AP601" s="2" t="e">
        <f>((Data!#REF!-Data!AP600)/Data!#REF!)*10</f>
        <v>#REF!</v>
      </c>
      <c r="AQ601" s="2" t="e">
        <f>((Data!#REF!-Data!AQ600)/Data!#REF!)*10</f>
        <v>#REF!</v>
      </c>
      <c r="AR601" s="2" t="e">
        <f>((Data!#REF!-Data!AR600)/Data!#REF!)*10</f>
        <v>#REF!</v>
      </c>
      <c r="AS601" s="2" t="e">
        <f>((Data!#REF!-Data!AS600)/Data!#REF!)*10</f>
        <v>#REF!</v>
      </c>
      <c r="AT601" s="2" t="e">
        <f>((Data!#REF!-Data!AT600)/Data!#REF!)*10</f>
        <v>#REF!</v>
      </c>
      <c r="AU601" s="2" t="e">
        <f>((Data!#REF!-Data!AU600)/Data!#REF!)*10</f>
        <v>#REF!</v>
      </c>
      <c r="AV601" s="2" t="e">
        <f>((Data!#REF!-Data!AV600)/Data!#REF!)*10</f>
        <v>#REF!</v>
      </c>
      <c r="AW601" s="2" t="e">
        <f>((Data!#REF!-Data!AW600)/Data!#REF!)*10</f>
        <v>#REF!</v>
      </c>
      <c r="AX601" s="2" t="e">
        <f>((Data!AX600-Data!#REF!)/Data!#REF!)*10</f>
        <v>#REF!</v>
      </c>
      <c r="AY601" s="2" t="e">
        <f>((Data!AY600-Data!#REF!)/Data!#REF!)*10</f>
        <v>#REF!</v>
      </c>
      <c r="AZ601" s="2" t="e">
        <f>((Data!AZ600-Data!#REF!)/Data!#REF!)*10</f>
        <v>#REF!</v>
      </c>
      <c r="BA601" s="2" t="e">
        <f>((Data!BA600-Data!#REF!)/Data!#REF!)*10</f>
        <v>#REF!</v>
      </c>
      <c r="BB601" s="2" t="e">
        <f>((Data!BB600-Data!#REF!)/Data!#REF!)*10</f>
        <v>#REF!</v>
      </c>
      <c r="BC601" s="2" t="e">
        <f>((Data!BC600-Data!#REF!)/Data!#REF!)*10</f>
        <v>#REF!</v>
      </c>
      <c r="BD601" s="2" t="e">
        <f>((Data!BD600-Data!#REF!)/Data!#REF!)*10</f>
        <v>#REF!</v>
      </c>
      <c r="BE601" s="2" t="e">
        <f>((Data!BE600-Data!#REF!)/Data!#REF!)*10</f>
        <v>#REF!</v>
      </c>
      <c r="BF601" s="2" t="e">
        <f>((Data!BF600-Data!#REF!)/Data!#REF!)*10</f>
        <v>#REF!</v>
      </c>
      <c r="BG601" s="2" t="e">
        <f>((Data!BG600-Data!#REF!)/Data!#REF!)*10</f>
        <v>#REF!</v>
      </c>
      <c r="BH601" s="2" t="e">
        <f>((Data!BH600-Data!#REF!)/Data!#REF!)*10</f>
        <v>#REF!</v>
      </c>
      <c r="BI601" s="2" t="e">
        <f>((Data!BI600-Data!#REF!)/Data!#REF!)*10</f>
        <v>#REF!</v>
      </c>
      <c r="BJ601" s="2" t="e">
        <f>((Data!BJ600-Data!#REF!)/Data!#REF!)*10</f>
        <v>#REF!</v>
      </c>
      <c r="BK601" s="2" t="e">
        <f>((Data!BK600-Data!#REF!)/Data!#REF!)*10</f>
        <v>#REF!</v>
      </c>
      <c r="BL601" s="2" t="e">
        <f>((Data!BL600-Data!#REF!)/Data!#REF!)*10</f>
        <v>#REF!</v>
      </c>
      <c r="BM601" s="8"/>
      <c r="BN601" s="8"/>
      <c r="BO601" s="8"/>
      <c r="BP601" s="8"/>
      <c r="BQ601" s="8"/>
    </row>
    <row r="602" spans="1:69">
      <c r="A602" t="s">
        <v>1205</v>
      </c>
      <c r="B602" s="1" t="s">
        <v>2359</v>
      </c>
      <c r="C602" s="16" t="s">
        <v>1206</v>
      </c>
      <c r="D602" s="16" t="s">
        <v>1367</v>
      </c>
      <c r="E602" s="2" t="e">
        <f>((Data!E601-Data!#REF!)/Data!#REF!)*10</f>
        <v>#REF!</v>
      </c>
      <c r="F602" s="2" t="e">
        <f>((Data!F601-Data!#REF!)/Data!#REF!)*10</f>
        <v>#REF!</v>
      </c>
      <c r="G602" s="2" t="e">
        <f>((Data!G601-Data!#REF!)/Data!#REF!)*10</f>
        <v>#REF!</v>
      </c>
      <c r="H602" s="2" t="e">
        <f>((Data!H601-Data!#REF!)/Data!#REF!)*10</f>
        <v>#REF!</v>
      </c>
      <c r="I602" s="2" t="e">
        <f>((Data!I601-Data!#REF!)/Data!#REF!)*10</f>
        <v>#REF!</v>
      </c>
      <c r="J602" s="2" t="e">
        <f>((Data!#REF!-Data!J601)/Data!#REF!)*10</f>
        <v>#REF!</v>
      </c>
      <c r="K602" s="2" t="e">
        <f>((Data!#REF!-Data!K601)/Data!#REF!)*10</f>
        <v>#REF!</v>
      </c>
      <c r="L602" s="2" t="e">
        <f>((Data!#REF!-Data!L601)/Data!#REF!)*10</f>
        <v>#REF!</v>
      </c>
      <c r="M602" s="2" t="e">
        <f>((Data!#REF!-Data!M601)/Data!#REF!)*10</f>
        <v>#REF!</v>
      </c>
      <c r="N602" s="2" t="e">
        <f>((Data!#REF!-Data!N601)/Data!#REF!)*10</f>
        <v>#REF!</v>
      </c>
      <c r="O602" s="2" t="e">
        <f>((Data!#REF!-Data!O601)/Data!#REF!)*10</f>
        <v>#REF!</v>
      </c>
      <c r="P602" s="2" t="e">
        <f>((Data!#REF!-Data!P601)/Data!#REF!)*10</f>
        <v>#REF!</v>
      </c>
      <c r="Q602" s="2" t="e">
        <f>((Data!#REF!-Data!Q601)/Data!#REF!)*10</f>
        <v>#REF!</v>
      </c>
      <c r="R602" s="2" t="e">
        <f>((Data!#REF!-Data!R601)/Data!#REF!)*10</f>
        <v>#REF!</v>
      </c>
      <c r="S602" s="2" t="e">
        <f>((Data!#REF!-Data!S601)/Data!#REF!)*10</f>
        <v>#REF!</v>
      </c>
      <c r="T602" s="2" t="e">
        <f>((Data!#REF!-Data!T601)/Data!#REF!)*10</f>
        <v>#REF!</v>
      </c>
      <c r="U602" s="2" t="e">
        <f>((Data!#REF!-Data!U601)/Data!#REF!)*10</f>
        <v>#REF!</v>
      </c>
      <c r="V602" s="2" t="e">
        <f>((Data!#REF!-Data!V601)/Data!#REF!)*10</f>
        <v>#REF!</v>
      </c>
      <c r="W602" s="2" t="e">
        <f>((Data!#REF!-Data!W601)/Data!#REF!)*10</f>
        <v>#REF!</v>
      </c>
      <c r="X602" s="2" t="e">
        <f>((Data!#REF!-Data!X601)/Data!#REF!)*10</f>
        <v>#REF!</v>
      </c>
      <c r="Y602" s="2" t="e">
        <f>((Data!#REF!-Data!Y601)/Data!#REF!)*10</f>
        <v>#REF!</v>
      </c>
      <c r="Z602" s="2" t="e">
        <f>((Data!#REF!-Data!Z601)/Data!#REF!)*10</f>
        <v>#REF!</v>
      </c>
      <c r="AA602" s="2" t="e">
        <f>((Data!#REF!-Data!AA601)/Data!#REF!)*10</f>
        <v>#REF!</v>
      </c>
      <c r="AB602" s="2" t="e">
        <f>((Data!#REF!-Data!AB601)/Data!#REF!)*10</f>
        <v>#REF!</v>
      </c>
      <c r="AC602" s="2" t="e">
        <f>((Data!#REF!-Data!AC601)/Data!#REF!)*10</f>
        <v>#REF!</v>
      </c>
      <c r="AD602" s="2" t="e">
        <f>((Data!#REF!-Data!AD601)/Data!#REF!)*10</f>
        <v>#REF!</v>
      </c>
      <c r="AE602" s="2" t="e">
        <f>((Data!#REF!-Data!AE601)/Data!#REF!)*10</f>
        <v>#REF!</v>
      </c>
      <c r="AF602" s="2" t="e">
        <f>((Data!#REF!-Data!AF601)/Data!#REF!)*10</f>
        <v>#REF!</v>
      </c>
      <c r="AG602" s="2" t="e">
        <f>((Data!#REF!-Data!AG601)/Data!#REF!)*10</f>
        <v>#REF!</v>
      </c>
      <c r="AH602" s="2" t="e">
        <f>((Data!#REF!-Data!AH601)/Data!#REF!)*10</f>
        <v>#REF!</v>
      </c>
      <c r="AI602" s="2" t="e">
        <f>((Data!AI601-Data!#REF!)/Data!#REF!)*10</f>
        <v>#REF!</v>
      </c>
      <c r="AJ602" s="2" t="e">
        <f>((Data!AJ601-Data!#REF!)/Data!#REF!)*10</f>
        <v>#REF!</v>
      </c>
      <c r="AK602" s="2" t="e">
        <f>((Data!AK601-Data!#REF!)/Data!#REF!)*10</f>
        <v>#REF!</v>
      </c>
      <c r="AL602" s="2" t="e">
        <f>((Data!AL601-Data!#REF!)/Data!#REF!)*10</f>
        <v>#REF!</v>
      </c>
      <c r="AM602" s="2" t="e">
        <f>((Data!AM601-Data!#REF!)/Data!#REF!)*10</f>
        <v>#REF!</v>
      </c>
      <c r="AN602" s="2" t="e">
        <f>((Data!#REF!-Data!AN601)/Data!#REF!)*10</f>
        <v>#REF!</v>
      </c>
      <c r="AO602" s="2" t="e">
        <f>((Data!#REF!-Data!AO601)/Data!#REF!)*10</f>
        <v>#REF!</v>
      </c>
      <c r="AP602" s="2" t="e">
        <f>((Data!#REF!-Data!AP601)/Data!#REF!)*10</f>
        <v>#REF!</v>
      </c>
      <c r="AQ602" s="2" t="e">
        <f>((Data!#REF!-Data!AQ601)/Data!#REF!)*10</f>
        <v>#REF!</v>
      </c>
      <c r="AR602" s="2" t="e">
        <f>((Data!#REF!-Data!AR601)/Data!#REF!)*10</f>
        <v>#REF!</v>
      </c>
      <c r="AS602" s="2" t="e">
        <f>((Data!#REF!-Data!AS601)/Data!#REF!)*10</f>
        <v>#REF!</v>
      </c>
      <c r="AT602" s="2" t="e">
        <f>((Data!#REF!-Data!AT601)/Data!#REF!)*10</f>
        <v>#REF!</v>
      </c>
      <c r="AU602" s="2" t="e">
        <f>((Data!#REF!-Data!AU601)/Data!#REF!)*10</f>
        <v>#REF!</v>
      </c>
      <c r="AV602" s="2" t="e">
        <f>((Data!#REF!-Data!AV601)/Data!#REF!)*10</f>
        <v>#REF!</v>
      </c>
      <c r="AW602" s="2" t="e">
        <f>((Data!#REF!-Data!AW601)/Data!#REF!)*10</f>
        <v>#REF!</v>
      </c>
      <c r="AX602" s="2" t="e">
        <f>((Data!AX601-Data!#REF!)/Data!#REF!)*10</f>
        <v>#REF!</v>
      </c>
      <c r="AY602" s="2" t="e">
        <f>((Data!AY601-Data!#REF!)/Data!#REF!)*10</f>
        <v>#REF!</v>
      </c>
      <c r="AZ602" s="2" t="e">
        <f>((Data!AZ601-Data!#REF!)/Data!#REF!)*10</f>
        <v>#REF!</v>
      </c>
      <c r="BA602" s="2" t="e">
        <f>((Data!BA601-Data!#REF!)/Data!#REF!)*10</f>
        <v>#REF!</v>
      </c>
      <c r="BB602" s="2" t="e">
        <f>((Data!BB601-Data!#REF!)/Data!#REF!)*10</f>
        <v>#REF!</v>
      </c>
      <c r="BC602" s="2" t="e">
        <f>((Data!BC601-Data!#REF!)/Data!#REF!)*10</f>
        <v>#REF!</v>
      </c>
      <c r="BD602" s="2" t="e">
        <f>((Data!BD601-Data!#REF!)/Data!#REF!)*10</f>
        <v>#REF!</v>
      </c>
      <c r="BE602" s="2" t="e">
        <f>((Data!BE601-Data!#REF!)/Data!#REF!)*10</f>
        <v>#REF!</v>
      </c>
      <c r="BF602" s="2" t="e">
        <f>((Data!BF601-Data!#REF!)/Data!#REF!)*10</f>
        <v>#REF!</v>
      </c>
      <c r="BG602" s="2" t="e">
        <f>((Data!BG601-Data!#REF!)/Data!#REF!)*10</f>
        <v>#REF!</v>
      </c>
      <c r="BH602" s="2" t="e">
        <f>((Data!BH601-Data!#REF!)/Data!#REF!)*10</f>
        <v>#REF!</v>
      </c>
      <c r="BI602" s="2" t="e">
        <f>((Data!BI601-Data!#REF!)/Data!#REF!)*10</f>
        <v>#REF!</v>
      </c>
      <c r="BJ602" s="2" t="e">
        <f>((Data!BJ601-Data!#REF!)/Data!#REF!)*10</f>
        <v>#REF!</v>
      </c>
      <c r="BK602" s="2" t="e">
        <f>((Data!BK601-Data!#REF!)/Data!#REF!)*10</f>
        <v>#REF!</v>
      </c>
      <c r="BL602" s="2" t="e">
        <f>((Data!BL601-Data!#REF!)/Data!#REF!)*10</f>
        <v>#REF!</v>
      </c>
      <c r="BM602" s="8"/>
      <c r="BN602" s="8"/>
      <c r="BO602" s="8"/>
      <c r="BP602" s="8"/>
      <c r="BQ602" s="8"/>
    </row>
    <row r="603" spans="1:69">
      <c r="A603" t="s">
        <v>1207</v>
      </c>
      <c r="B603" s="1" t="s">
        <v>2360</v>
      </c>
      <c r="C603" s="16" t="s">
        <v>1208</v>
      </c>
      <c r="D603" s="16" t="s">
        <v>1367</v>
      </c>
      <c r="E603" s="2" t="e">
        <f>((Data!E602-Data!#REF!)/Data!#REF!)*10</f>
        <v>#REF!</v>
      </c>
      <c r="F603" s="2" t="e">
        <f>((Data!F602-Data!#REF!)/Data!#REF!)*10</f>
        <v>#REF!</v>
      </c>
      <c r="G603" s="2" t="e">
        <f>((Data!G602-Data!#REF!)/Data!#REF!)*10</f>
        <v>#REF!</v>
      </c>
      <c r="H603" s="2" t="e">
        <f>((Data!H602-Data!#REF!)/Data!#REF!)*10</f>
        <v>#REF!</v>
      </c>
      <c r="I603" s="2" t="e">
        <f>((Data!I602-Data!#REF!)/Data!#REF!)*10</f>
        <v>#REF!</v>
      </c>
      <c r="J603" s="2" t="e">
        <f>((Data!#REF!-Data!J602)/Data!#REF!)*10</f>
        <v>#REF!</v>
      </c>
      <c r="K603" s="2" t="e">
        <f>((Data!#REF!-Data!K602)/Data!#REF!)*10</f>
        <v>#REF!</v>
      </c>
      <c r="L603" s="2" t="e">
        <f>((Data!#REF!-Data!L602)/Data!#REF!)*10</f>
        <v>#REF!</v>
      </c>
      <c r="M603" s="2" t="e">
        <f>((Data!#REF!-Data!M602)/Data!#REF!)*10</f>
        <v>#REF!</v>
      </c>
      <c r="N603" s="2" t="e">
        <f>((Data!#REF!-Data!N602)/Data!#REF!)*10</f>
        <v>#REF!</v>
      </c>
      <c r="O603" s="2" t="e">
        <f>((Data!#REF!-Data!O602)/Data!#REF!)*10</f>
        <v>#REF!</v>
      </c>
      <c r="P603" s="2" t="e">
        <f>((Data!#REF!-Data!P602)/Data!#REF!)*10</f>
        <v>#REF!</v>
      </c>
      <c r="Q603" s="2" t="e">
        <f>((Data!#REF!-Data!Q602)/Data!#REF!)*10</f>
        <v>#REF!</v>
      </c>
      <c r="R603" s="2" t="e">
        <f>((Data!#REF!-Data!R602)/Data!#REF!)*10</f>
        <v>#REF!</v>
      </c>
      <c r="S603" s="2" t="e">
        <f>((Data!#REF!-Data!S602)/Data!#REF!)*10</f>
        <v>#REF!</v>
      </c>
      <c r="T603" s="2" t="e">
        <f>((Data!#REF!-Data!T602)/Data!#REF!)*10</f>
        <v>#REF!</v>
      </c>
      <c r="U603" s="2" t="e">
        <f>((Data!#REF!-Data!U602)/Data!#REF!)*10</f>
        <v>#REF!</v>
      </c>
      <c r="V603" s="2" t="e">
        <f>((Data!#REF!-Data!V602)/Data!#REF!)*10</f>
        <v>#REF!</v>
      </c>
      <c r="W603" s="2" t="e">
        <f>((Data!#REF!-Data!W602)/Data!#REF!)*10</f>
        <v>#REF!</v>
      </c>
      <c r="X603" s="2" t="e">
        <f>((Data!#REF!-Data!X602)/Data!#REF!)*10</f>
        <v>#REF!</v>
      </c>
      <c r="Y603" s="2" t="e">
        <f>((Data!#REF!-Data!Y602)/Data!#REF!)*10</f>
        <v>#REF!</v>
      </c>
      <c r="Z603" s="2" t="e">
        <f>((Data!#REF!-Data!Z602)/Data!#REF!)*10</f>
        <v>#REF!</v>
      </c>
      <c r="AA603" s="2" t="e">
        <f>((Data!#REF!-Data!AA602)/Data!#REF!)*10</f>
        <v>#REF!</v>
      </c>
      <c r="AB603" s="2" t="e">
        <f>((Data!#REF!-Data!AB602)/Data!#REF!)*10</f>
        <v>#REF!</v>
      </c>
      <c r="AC603" s="2" t="e">
        <f>((Data!#REF!-Data!AC602)/Data!#REF!)*10</f>
        <v>#REF!</v>
      </c>
      <c r="AD603" s="2" t="e">
        <f>((Data!#REF!-Data!AD602)/Data!#REF!)*10</f>
        <v>#REF!</v>
      </c>
      <c r="AE603" s="2" t="e">
        <f>((Data!#REF!-Data!AE602)/Data!#REF!)*10</f>
        <v>#REF!</v>
      </c>
      <c r="AF603" s="2" t="e">
        <f>((Data!#REF!-Data!AF602)/Data!#REF!)*10</f>
        <v>#REF!</v>
      </c>
      <c r="AG603" s="2" t="e">
        <f>((Data!#REF!-Data!AG602)/Data!#REF!)*10</f>
        <v>#REF!</v>
      </c>
      <c r="AH603" s="2" t="e">
        <f>((Data!#REF!-Data!AH602)/Data!#REF!)*10</f>
        <v>#REF!</v>
      </c>
      <c r="AI603" s="2" t="e">
        <f>((Data!AI602-Data!#REF!)/Data!#REF!)*10</f>
        <v>#REF!</v>
      </c>
      <c r="AJ603" s="2" t="e">
        <f>((Data!AJ602-Data!#REF!)/Data!#REF!)*10</f>
        <v>#REF!</v>
      </c>
      <c r="AK603" s="2" t="e">
        <f>((Data!AK602-Data!#REF!)/Data!#REF!)*10</f>
        <v>#REF!</v>
      </c>
      <c r="AL603" s="2" t="e">
        <f>((Data!AL602-Data!#REF!)/Data!#REF!)*10</f>
        <v>#REF!</v>
      </c>
      <c r="AM603" s="2" t="e">
        <f>((Data!AM602-Data!#REF!)/Data!#REF!)*10</f>
        <v>#REF!</v>
      </c>
      <c r="AN603" s="2" t="e">
        <f>((Data!#REF!-Data!AN602)/Data!#REF!)*10</f>
        <v>#REF!</v>
      </c>
      <c r="AO603" s="2" t="e">
        <f>((Data!#REF!-Data!AO602)/Data!#REF!)*10</f>
        <v>#REF!</v>
      </c>
      <c r="AP603" s="2" t="e">
        <f>((Data!#REF!-Data!AP602)/Data!#REF!)*10</f>
        <v>#REF!</v>
      </c>
      <c r="AQ603" s="2" t="e">
        <f>((Data!#REF!-Data!AQ602)/Data!#REF!)*10</f>
        <v>#REF!</v>
      </c>
      <c r="AR603" s="2" t="e">
        <f>((Data!#REF!-Data!AR602)/Data!#REF!)*10</f>
        <v>#REF!</v>
      </c>
      <c r="AS603" s="2" t="e">
        <f>((Data!#REF!-Data!AS602)/Data!#REF!)*10</f>
        <v>#REF!</v>
      </c>
      <c r="AT603" s="2" t="e">
        <f>((Data!#REF!-Data!AT602)/Data!#REF!)*10</f>
        <v>#REF!</v>
      </c>
      <c r="AU603" s="2" t="e">
        <f>((Data!#REF!-Data!AU602)/Data!#REF!)*10</f>
        <v>#REF!</v>
      </c>
      <c r="AV603" s="2" t="e">
        <f>((Data!#REF!-Data!AV602)/Data!#REF!)*10</f>
        <v>#REF!</v>
      </c>
      <c r="AW603" s="2" t="e">
        <f>((Data!#REF!-Data!AW602)/Data!#REF!)*10</f>
        <v>#REF!</v>
      </c>
      <c r="AX603" s="2" t="e">
        <f>((Data!AX602-Data!#REF!)/Data!#REF!)*10</f>
        <v>#REF!</v>
      </c>
      <c r="AY603" s="2" t="e">
        <f>((Data!AY602-Data!#REF!)/Data!#REF!)*10</f>
        <v>#REF!</v>
      </c>
      <c r="AZ603" s="2" t="e">
        <f>((Data!AZ602-Data!#REF!)/Data!#REF!)*10</f>
        <v>#REF!</v>
      </c>
      <c r="BA603" s="2" t="e">
        <f>((Data!BA602-Data!#REF!)/Data!#REF!)*10</f>
        <v>#REF!</v>
      </c>
      <c r="BB603" s="2" t="e">
        <f>((Data!BB602-Data!#REF!)/Data!#REF!)*10</f>
        <v>#REF!</v>
      </c>
      <c r="BC603" s="2" t="e">
        <f>((Data!BC602-Data!#REF!)/Data!#REF!)*10</f>
        <v>#REF!</v>
      </c>
      <c r="BD603" s="2" t="e">
        <f>((Data!BD602-Data!#REF!)/Data!#REF!)*10</f>
        <v>#REF!</v>
      </c>
      <c r="BE603" s="2" t="e">
        <f>((Data!BE602-Data!#REF!)/Data!#REF!)*10</f>
        <v>#REF!</v>
      </c>
      <c r="BF603" s="2" t="e">
        <f>((Data!BF602-Data!#REF!)/Data!#REF!)*10</f>
        <v>#REF!</v>
      </c>
      <c r="BG603" s="2" t="e">
        <f>((Data!BG602-Data!#REF!)/Data!#REF!)*10</f>
        <v>#REF!</v>
      </c>
      <c r="BH603" s="2" t="e">
        <f>((Data!BH602-Data!#REF!)/Data!#REF!)*10</f>
        <v>#REF!</v>
      </c>
      <c r="BI603" s="2" t="e">
        <f>((Data!BI602-Data!#REF!)/Data!#REF!)*10</f>
        <v>#REF!</v>
      </c>
      <c r="BJ603" s="2" t="e">
        <f>((Data!BJ602-Data!#REF!)/Data!#REF!)*10</f>
        <v>#REF!</v>
      </c>
      <c r="BK603" s="2" t="e">
        <f>((Data!BK602-Data!#REF!)/Data!#REF!)*10</f>
        <v>#REF!</v>
      </c>
      <c r="BL603" s="2" t="e">
        <f>((Data!BL602-Data!#REF!)/Data!#REF!)*10</f>
        <v>#REF!</v>
      </c>
      <c r="BM603" s="8"/>
      <c r="BN603" s="8"/>
      <c r="BO603" s="8"/>
      <c r="BP603" s="8"/>
      <c r="BQ603" s="8"/>
    </row>
    <row r="604" spans="1:69">
      <c r="A604" t="s">
        <v>1209</v>
      </c>
      <c r="B604" s="1" t="s">
        <v>2361</v>
      </c>
      <c r="C604" s="16" t="s">
        <v>1210</v>
      </c>
      <c r="D604" s="16" t="s">
        <v>1367</v>
      </c>
      <c r="E604" s="2" t="e">
        <f>((Data!E603-Data!#REF!)/Data!#REF!)*10</f>
        <v>#REF!</v>
      </c>
      <c r="F604" s="2" t="e">
        <f>((Data!F603-Data!#REF!)/Data!#REF!)*10</f>
        <v>#REF!</v>
      </c>
      <c r="G604" s="2" t="e">
        <f>((Data!G603-Data!#REF!)/Data!#REF!)*10</f>
        <v>#REF!</v>
      </c>
      <c r="H604" s="2" t="e">
        <f>((Data!H603-Data!#REF!)/Data!#REF!)*10</f>
        <v>#REF!</v>
      </c>
      <c r="I604" s="2" t="e">
        <f>((Data!I603-Data!#REF!)/Data!#REF!)*10</f>
        <v>#REF!</v>
      </c>
      <c r="J604" s="2" t="e">
        <f>((Data!#REF!-Data!J603)/Data!#REF!)*10</f>
        <v>#REF!</v>
      </c>
      <c r="K604" s="2" t="e">
        <f>((Data!#REF!-Data!K603)/Data!#REF!)*10</f>
        <v>#REF!</v>
      </c>
      <c r="L604" s="2" t="e">
        <f>((Data!#REF!-Data!L603)/Data!#REF!)*10</f>
        <v>#REF!</v>
      </c>
      <c r="M604" s="2" t="e">
        <f>((Data!#REF!-Data!M603)/Data!#REF!)*10</f>
        <v>#REF!</v>
      </c>
      <c r="N604" s="2" t="e">
        <f>((Data!#REF!-Data!N603)/Data!#REF!)*10</f>
        <v>#REF!</v>
      </c>
      <c r="O604" s="2" t="e">
        <f>((Data!#REF!-Data!O603)/Data!#REF!)*10</f>
        <v>#REF!</v>
      </c>
      <c r="P604" s="2" t="e">
        <f>((Data!#REF!-Data!P603)/Data!#REF!)*10</f>
        <v>#REF!</v>
      </c>
      <c r="Q604" s="2" t="e">
        <f>((Data!#REF!-Data!Q603)/Data!#REF!)*10</f>
        <v>#REF!</v>
      </c>
      <c r="R604" s="2" t="e">
        <f>((Data!#REF!-Data!R603)/Data!#REF!)*10</f>
        <v>#REF!</v>
      </c>
      <c r="S604" s="2" t="e">
        <f>((Data!#REF!-Data!S603)/Data!#REF!)*10</f>
        <v>#REF!</v>
      </c>
      <c r="T604" s="2" t="e">
        <f>((Data!#REF!-Data!T603)/Data!#REF!)*10</f>
        <v>#REF!</v>
      </c>
      <c r="U604" s="2" t="e">
        <f>((Data!#REF!-Data!U603)/Data!#REF!)*10</f>
        <v>#REF!</v>
      </c>
      <c r="V604" s="2" t="e">
        <f>((Data!#REF!-Data!V603)/Data!#REF!)*10</f>
        <v>#REF!</v>
      </c>
      <c r="W604" s="2" t="e">
        <f>((Data!#REF!-Data!W603)/Data!#REF!)*10</f>
        <v>#REF!</v>
      </c>
      <c r="X604" s="2" t="e">
        <f>((Data!#REF!-Data!X603)/Data!#REF!)*10</f>
        <v>#REF!</v>
      </c>
      <c r="Y604" s="2" t="e">
        <f>((Data!#REF!-Data!Y603)/Data!#REF!)*10</f>
        <v>#REF!</v>
      </c>
      <c r="Z604" s="2" t="e">
        <f>((Data!#REF!-Data!Z603)/Data!#REF!)*10</f>
        <v>#REF!</v>
      </c>
      <c r="AA604" s="2" t="e">
        <f>((Data!#REF!-Data!AA603)/Data!#REF!)*10</f>
        <v>#REF!</v>
      </c>
      <c r="AB604" s="2" t="e">
        <f>((Data!#REF!-Data!AB603)/Data!#REF!)*10</f>
        <v>#REF!</v>
      </c>
      <c r="AC604" s="2" t="e">
        <f>((Data!#REF!-Data!AC603)/Data!#REF!)*10</f>
        <v>#REF!</v>
      </c>
      <c r="AD604" s="2" t="e">
        <f>((Data!#REF!-Data!AD603)/Data!#REF!)*10</f>
        <v>#REF!</v>
      </c>
      <c r="AE604" s="2" t="e">
        <f>((Data!#REF!-Data!AE603)/Data!#REF!)*10</f>
        <v>#REF!</v>
      </c>
      <c r="AF604" s="2" t="e">
        <f>((Data!#REF!-Data!AF603)/Data!#REF!)*10</f>
        <v>#REF!</v>
      </c>
      <c r="AG604" s="2" t="e">
        <f>((Data!#REF!-Data!AG603)/Data!#REF!)*10</f>
        <v>#REF!</v>
      </c>
      <c r="AH604" s="2" t="e">
        <f>((Data!#REF!-Data!AH603)/Data!#REF!)*10</f>
        <v>#REF!</v>
      </c>
      <c r="AI604" s="2" t="e">
        <f>((Data!AI603-Data!#REF!)/Data!#REF!)*10</f>
        <v>#REF!</v>
      </c>
      <c r="AJ604" s="2" t="e">
        <f>((Data!AJ603-Data!#REF!)/Data!#REF!)*10</f>
        <v>#REF!</v>
      </c>
      <c r="AK604" s="2" t="e">
        <f>((Data!AK603-Data!#REF!)/Data!#REF!)*10</f>
        <v>#REF!</v>
      </c>
      <c r="AL604" s="2" t="e">
        <f>((Data!AL603-Data!#REF!)/Data!#REF!)*10</f>
        <v>#REF!</v>
      </c>
      <c r="AM604" s="2" t="e">
        <f>((Data!AM603-Data!#REF!)/Data!#REF!)*10</f>
        <v>#REF!</v>
      </c>
      <c r="AN604" s="2" t="e">
        <f>((Data!#REF!-Data!AN603)/Data!#REF!)*10</f>
        <v>#REF!</v>
      </c>
      <c r="AO604" s="2" t="e">
        <f>((Data!#REF!-Data!AO603)/Data!#REF!)*10</f>
        <v>#REF!</v>
      </c>
      <c r="AP604" s="2" t="e">
        <f>((Data!#REF!-Data!AP603)/Data!#REF!)*10</f>
        <v>#REF!</v>
      </c>
      <c r="AQ604" s="2" t="e">
        <f>((Data!#REF!-Data!AQ603)/Data!#REF!)*10</f>
        <v>#REF!</v>
      </c>
      <c r="AR604" s="2" t="e">
        <f>((Data!#REF!-Data!AR603)/Data!#REF!)*10</f>
        <v>#REF!</v>
      </c>
      <c r="AS604" s="2" t="e">
        <f>((Data!#REF!-Data!AS603)/Data!#REF!)*10</f>
        <v>#REF!</v>
      </c>
      <c r="AT604" s="2" t="e">
        <f>((Data!#REF!-Data!AT603)/Data!#REF!)*10</f>
        <v>#REF!</v>
      </c>
      <c r="AU604" s="2" t="e">
        <f>((Data!#REF!-Data!AU603)/Data!#REF!)*10</f>
        <v>#REF!</v>
      </c>
      <c r="AV604" s="2" t="e">
        <f>((Data!#REF!-Data!AV603)/Data!#REF!)*10</f>
        <v>#REF!</v>
      </c>
      <c r="AW604" s="2" t="e">
        <f>((Data!#REF!-Data!AW603)/Data!#REF!)*10</f>
        <v>#REF!</v>
      </c>
      <c r="AX604" s="2" t="e">
        <f>((Data!AX603-Data!#REF!)/Data!#REF!)*10</f>
        <v>#REF!</v>
      </c>
      <c r="AY604" s="2" t="e">
        <f>((Data!AY603-Data!#REF!)/Data!#REF!)*10</f>
        <v>#REF!</v>
      </c>
      <c r="AZ604" s="2" t="e">
        <f>((Data!AZ603-Data!#REF!)/Data!#REF!)*10</f>
        <v>#REF!</v>
      </c>
      <c r="BA604" s="2" t="e">
        <f>((Data!BA603-Data!#REF!)/Data!#REF!)*10</f>
        <v>#REF!</v>
      </c>
      <c r="BB604" s="2" t="e">
        <f>((Data!BB603-Data!#REF!)/Data!#REF!)*10</f>
        <v>#REF!</v>
      </c>
      <c r="BC604" s="2" t="e">
        <f>((Data!BC603-Data!#REF!)/Data!#REF!)*10</f>
        <v>#REF!</v>
      </c>
      <c r="BD604" s="2" t="e">
        <f>((Data!BD603-Data!#REF!)/Data!#REF!)*10</f>
        <v>#REF!</v>
      </c>
      <c r="BE604" s="2" t="e">
        <f>((Data!BE603-Data!#REF!)/Data!#REF!)*10</f>
        <v>#REF!</v>
      </c>
      <c r="BF604" s="2" t="e">
        <f>((Data!BF603-Data!#REF!)/Data!#REF!)*10</f>
        <v>#REF!</v>
      </c>
      <c r="BG604" s="2" t="e">
        <f>((Data!BG603-Data!#REF!)/Data!#REF!)*10</f>
        <v>#REF!</v>
      </c>
      <c r="BH604" s="2" t="e">
        <f>((Data!BH603-Data!#REF!)/Data!#REF!)*10</f>
        <v>#REF!</v>
      </c>
      <c r="BI604" s="2" t="e">
        <f>((Data!BI603-Data!#REF!)/Data!#REF!)*10</f>
        <v>#REF!</v>
      </c>
      <c r="BJ604" s="2" t="e">
        <f>((Data!BJ603-Data!#REF!)/Data!#REF!)*10</f>
        <v>#REF!</v>
      </c>
      <c r="BK604" s="2" t="e">
        <f>((Data!BK603-Data!#REF!)/Data!#REF!)*10</f>
        <v>#REF!</v>
      </c>
      <c r="BL604" s="2" t="e">
        <f>((Data!BL603-Data!#REF!)/Data!#REF!)*10</f>
        <v>#REF!</v>
      </c>
      <c r="BM604" s="8"/>
      <c r="BN604" s="8"/>
      <c r="BO604" s="8"/>
      <c r="BP604" s="8"/>
      <c r="BQ604" s="8"/>
    </row>
    <row r="605" spans="1:69">
      <c r="A605" t="s">
        <v>1211</v>
      </c>
      <c r="B605" s="1" t="s">
        <v>2362</v>
      </c>
      <c r="C605" s="16" t="s">
        <v>1212</v>
      </c>
      <c r="D605" s="16" t="s">
        <v>1367</v>
      </c>
      <c r="E605" s="2" t="e">
        <f>((Data!E604-Data!#REF!)/Data!#REF!)*10</f>
        <v>#REF!</v>
      </c>
      <c r="F605" s="2" t="e">
        <f>((Data!F604-Data!#REF!)/Data!#REF!)*10</f>
        <v>#REF!</v>
      </c>
      <c r="G605" s="2" t="e">
        <f>((Data!G604-Data!#REF!)/Data!#REF!)*10</f>
        <v>#REF!</v>
      </c>
      <c r="H605" s="2" t="e">
        <f>((Data!H604-Data!#REF!)/Data!#REF!)*10</f>
        <v>#REF!</v>
      </c>
      <c r="I605" s="2" t="e">
        <f>((Data!I604-Data!#REF!)/Data!#REF!)*10</f>
        <v>#REF!</v>
      </c>
      <c r="J605" s="2" t="e">
        <f>((Data!#REF!-Data!J604)/Data!#REF!)*10</f>
        <v>#REF!</v>
      </c>
      <c r="K605" s="2" t="e">
        <f>((Data!#REF!-Data!K604)/Data!#REF!)*10</f>
        <v>#REF!</v>
      </c>
      <c r="L605" s="2" t="e">
        <f>((Data!#REF!-Data!L604)/Data!#REF!)*10</f>
        <v>#REF!</v>
      </c>
      <c r="M605" s="2" t="e">
        <f>((Data!#REF!-Data!M604)/Data!#REF!)*10</f>
        <v>#REF!</v>
      </c>
      <c r="N605" s="2" t="e">
        <f>((Data!#REF!-Data!N604)/Data!#REF!)*10</f>
        <v>#REF!</v>
      </c>
      <c r="O605" s="2" t="e">
        <f>((Data!#REF!-Data!O604)/Data!#REF!)*10</f>
        <v>#REF!</v>
      </c>
      <c r="P605" s="2" t="e">
        <f>((Data!#REF!-Data!P604)/Data!#REF!)*10</f>
        <v>#REF!</v>
      </c>
      <c r="Q605" s="2" t="e">
        <f>((Data!#REF!-Data!Q604)/Data!#REF!)*10</f>
        <v>#REF!</v>
      </c>
      <c r="R605" s="2" t="e">
        <f>((Data!#REF!-Data!R604)/Data!#REF!)*10</f>
        <v>#REF!</v>
      </c>
      <c r="S605" s="2" t="e">
        <f>((Data!#REF!-Data!S604)/Data!#REF!)*10</f>
        <v>#REF!</v>
      </c>
      <c r="T605" s="2" t="e">
        <f>((Data!#REF!-Data!T604)/Data!#REF!)*10</f>
        <v>#REF!</v>
      </c>
      <c r="U605" s="2" t="e">
        <f>((Data!#REF!-Data!U604)/Data!#REF!)*10</f>
        <v>#REF!</v>
      </c>
      <c r="V605" s="2" t="e">
        <f>((Data!#REF!-Data!V604)/Data!#REF!)*10</f>
        <v>#REF!</v>
      </c>
      <c r="W605" s="2" t="e">
        <f>((Data!#REF!-Data!W604)/Data!#REF!)*10</f>
        <v>#REF!</v>
      </c>
      <c r="X605" s="2" t="e">
        <f>((Data!#REF!-Data!X604)/Data!#REF!)*10</f>
        <v>#REF!</v>
      </c>
      <c r="Y605" s="2" t="e">
        <f>((Data!#REF!-Data!Y604)/Data!#REF!)*10</f>
        <v>#REF!</v>
      </c>
      <c r="Z605" s="2" t="e">
        <f>((Data!#REF!-Data!Z604)/Data!#REF!)*10</f>
        <v>#REF!</v>
      </c>
      <c r="AA605" s="2" t="e">
        <f>((Data!#REF!-Data!AA604)/Data!#REF!)*10</f>
        <v>#REF!</v>
      </c>
      <c r="AB605" s="2" t="e">
        <f>((Data!#REF!-Data!AB604)/Data!#REF!)*10</f>
        <v>#REF!</v>
      </c>
      <c r="AC605" s="2" t="e">
        <f>((Data!#REF!-Data!AC604)/Data!#REF!)*10</f>
        <v>#REF!</v>
      </c>
      <c r="AD605" s="2" t="e">
        <f>((Data!#REF!-Data!AD604)/Data!#REF!)*10</f>
        <v>#REF!</v>
      </c>
      <c r="AE605" s="2" t="e">
        <f>((Data!#REF!-Data!AE604)/Data!#REF!)*10</f>
        <v>#REF!</v>
      </c>
      <c r="AF605" s="2" t="e">
        <f>((Data!#REF!-Data!AF604)/Data!#REF!)*10</f>
        <v>#REF!</v>
      </c>
      <c r="AG605" s="2" t="e">
        <f>((Data!#REF!-Data!AG604)/Data!#REF!)*10</f>
        <v>#REF!</v>
      </c>
      <c r="AH605" s="2" t="e">
        <f>((Data!#REF!-Data!AH604)/Data!#REF!)*10</f>
        <v>#REF!</v>
      </c>
      <c r="AI605" s="2" t="e">
        <f>((Data!AI604-Data!#REF!)/Data!#REF!)*10</f>
        <v>#REF!</v>
      </c>
      <c r="AJ605" s="2" t="e">
        <f>((Data!AJ604-Data!#REF!)/Data!#REF!)*10</f>
        <v>#REF!</v>
      </c>
      <c r="AK605" s="2" t="e">
        <f>((Data!AK604-Data!#REF!)/Data!#REF!)*10</f>
        <v>#REF!</v>
      </c>
      <c r="AL605" s="2" t="e">
        <f>((Data!AL604-Data!#REF!)/Data!#REF!)*10</f>
        <v>#REF!</v>
      </c>
      <c r="AM605" s="2" t="e">
        <f>((Data!AM604-Data!#REF!)/Data!#REF!)*10</f>
        <v>#REF!</v>
      </c>
      <c r="AN605" s="2" t="e">
        <f>((Data!#REF!-Data!AN604)/Data!#REF!)*10</f>
        <v>#REF!</v>
      </c>
      <c r="AO605" s="2" t="e">
        <f>((Data!#REF!-Data!AO604)/Data!#REF!)*10</f>
        <v>#REF!</v>
      </c>
      <c r="AP605" s="2" t="e">
        <f>((Data!#REF!-Data!AP604)/Data!#REF!)*10</f>
        <v>#REF!</v>
      </c>
      <c r="AQ605" s="2" t="e">
        <f>((Data!#REF!-Data!AQ604)/Data!#REF!)*10</f>
        <v>#REF!</v>
      </c>
      <c r="AR605" s="2" t="e">
        <f>((Data!#REF!-Data!AR604)/Data!#REF!)*10</f>
        <v>#REF!</v>
      </c>
      <c r="AS605" s="2" t="e">
        <f>((Data!#REF!-Data!AS604)/Data!#REF!)*10</f>
        <v>#REF!</v>
      </c>
      <c r="AT605" s="2" t="e">
        <f>((Data!#REF!-Data!AT604)/Data!#REF!)*10</f>
        <v>#REF!</v>
      </c>
      <c r="AU605" s="2" t="e">
        <f>((Data!#REF!-Data!AU604)/Data!#REF!)*10</f>
        <v>#REF!</v>
      </c>
      <c r="AV605" s="2" t="e">
        <f>((Data!#REF!-Data!AV604)/Data!#REF!)*10</f>
        <v>#REF!</v>
      </c>
      <c r="AW605" s="2" t="e">
        <f>((Data!#REF!-Data!AW604)/Data!#REF!)*10</f>
        <v>#REF!</v>
      </c>
      <c r="AX605" s="2" t="e">
        <f>((Data!AX604-Data!#REF!)/Data!#REF!)*10</f>
        <v>#REF!</v>
      </c>
      <c r="AY605" s="2" t="e">
        <f>((Data!AY604-Data!#REF!)/Data!#REF!)*10</f>
        <v>#REF!</v>
      </c>
      <c r="AZ605" s="2" t="e">
        <f>((Data!AZ604-Data!#REF!)/Data!#REF!)*10</f>
        <v>#REF!</v>
      </c>
      <c r="BA605" s="2" t="e">
        <f>((Data!BA604-Data!#REF!)/Data!#REF!)*10</f>
        <v>#REF!</v>
      </c>
      <c r="BB605" s="2" t="e">
        <f>((Data!BB604-Data!#REF!)/Data!#REF!)*10</f>
        <v>#REF!</v>
      </c>
      <c r="BC605" s="2" t="e">
        <f>((Data!BC604-Data!#REF!)/Data!#REF!)*10</f>
        <v>#REF!</v>
      </c>
      <c r="BD605" s="2" t="e">
        <f>((Data!BD604-Data!#REF!)/Data!#REF!)*10</f>
        <v>#REF!</v>
      </c>
      <c r="BE605" s="2" t="e">
        <f>((Data!BE604-Data!#REF!)/Data!#REF!)*10</f>
        <v>#REF!</v>
      </c>
      <c r="BF605" s="2" t="e">
        <f>((Data!BF604-Data!#REF!)/Data!#REF!)*10</f>
        <v>#REF!</v>
      </c>
      <c r="BG605" s="2" t="e">
        <f>((Data!BG604-Data!#REF!)/Data!#REF!)*10</f>
        <v>#REF!</v>
      </c>
      <c r="BH605" s="2" t="e">
        <f>((Data!BH604-Data!#REF!)/Data!#REF!)*10</f>
        <v>#REF!</v>
      </c>
      <c r="BI605" s="2" t="e">
        <f>((Data!BI604-Data!#REF!)/Data!#REF!)*10</f>
        <v>#REF!</v>
      </c>
      <c r="BJ605" s="2" t="e">
        <f>((Data!BJ604-Data!#REF!)/Data!#REF!)*10</f>
        <v>#REF!</v>
      </c>
      <c r="BK605" s="2" t="e">
        <f>((Data!BK604-Data!#REF!)/Data!#REF!)*10</f>
        <v>#REF!</v>
      </c>
      <c r="BL605" s="2" t="e">
        <f>((Data!BL604-Data!#REF!)/Data!#REF!)*10</f>
        <v>#REF!</v>
      </c>
      <c r="BM605" s="8"/>
      <c r="BN605" s="8"/>
      <c r="BO605" s="8"/>
      <c r="BP605" s="8"/>
      <c r="BQ605" s="8"/>
    </row>
    <row r="606" spans="1:69">
      <c r="A606" t="s">
        <v>1213</v>
      </c>
      <c r="B606" s="1" t="s">
        <v>2363</v>
      </c>
      <c r="C606" s="16" t="s">
        <v>1214</v>
      </c>
      <c r="D606" s="16" t="s">
        <v>1367</v>
      </c>
      <c r="E606" s="2" t="e">
        <f>((Data!E605-Data!#REF!)/Data!#REF!)*10</f>
        <v>#REF!</v>
      </c>
      <c r="F606" s="2" t="e">
        <f>((Data!F605-Data!#REF!)/Data!#REF!)*10</f>
        <v>#REF!</v>
      </c>
      <c r="G606" s="2" t="e">
        <f>((Data!G605-Data!#REF!)/Data!#REF!)*10</f>
        <v>#REF!</v>
      </c>
      <c r="H606" s="2" t="e">
        <f>((Data!H605-Data!#REF!)/Data!#REF!)*10</f>
        <v>#REF!</v>
      </c>
      <c r="I606" s="2" t="e">
        <f>((Data!I605-Data!#REF!)/Data!#REF!)*10</f>
        <v>#REF!</v>
      </c>
      <c r="J606" s="2" t="e">
        <f>((Data!#REF!-Data!J605)/Data!#REF!)*10</f>
        <v>#REF!</v>
      </c>
      <c r="K606" s="2" t="e">
        <f>((Data!#REF!-Data!K605)/Data!#REF!)*10</f>
        <v>#REF!</v>
      </c>
      <c r="L606" s="2" t="e">
        <f>((Data!#REF!-Data!L605)/Data!#REF!)*10</f>
        <v>#REF!</v>
      </c>
      <c r="M606" s="2" t="e">
        <f>((Data!#REF!-Data!M605)/Data!#REF!)*10</f>
        <v>#REF!</v>
      </c>
      <c r="N606" s="2" t="e">
        <f>((Data!#REF!-Data!N605)/Data!#REF!)*10</f>
        <v>#REF!</v>
      </c>
      <c r="O606" s="2" t="e">
        <f>((Data!#REF!-Data!O605)/Data!#REF!)*10</f>
        <v>#REF!</v>
      </c>
      <c r="P606" s="2" t="e">
        <f>((Data!#REF!-Data!P605)/Data!#REF!)*10</f>
        <v>#REF!</v>
      </c>
      <c r="Q606" s="2" t="e">
        <f>((Data!#REF!-Data!Q605)/Data!#REF!)*10</f>
        <v>#REF!</v>
      </c>
      <c r="R606" s="2" t="e">
        <f>((Data!#REF!-Data!R605)/Data!#REF!)*10</f>
        <v>#REF!</v>
      </c>
      <c r="S606" s="2" t="e">
        <f>((Data!#REF!-Data!S605)/Data!#REF!)*10</f>
        <v>#REF!</v>
      </c>
      <c r="T606" s="2" t="e">
        <f>((Data!#REF!-Data!T605)/Data!#REF!)*10</f>
        <v>#REF!</v>
      </c>
      <c r="U606" s="2" t="e">
        <f>((Data!#REF!-Data!U605)/Data!#REF!)*10</f>
        <v>#REF!</v>
      </c>
      <c r="V606" s="2" t="e">
        <f>((Data!#REF!-Data!V605)/Data!#REF!)*10</f>
        <v>#REF!</v>
      </c>
      <c r="W606" s="2" t="e">
        <f>((Data!#REF!-Data!W605)/Data!#REF!)*10</f>
        <v>#REF!</v>
      </c>
      <c r="X606" s="2" t="e">
        <f>((Data!#REF!-Data!X605)/Data!#REF!)*10</f>
        <v>#REF!</v>
      </c>
      <c r="Y606" s="2" t="e">
        <f>((Data!#REF!-Data!Y605)/Data!#REF!)*10</f>
        <v>#REF!</v>
      </c>
      <c r="Z606" s="2" t="e">
        <f>((Data!#REF!-Data!Z605)/Data!#REF!)*10</f>
        <v>#REF!</v>
      </c>
      <c r="AA606" s="2" t="e">
        <f>((Data!#REF!-Data!AA605)/Data!#REF!)*10</f>
        <v>#REF!</v>
      </c>
      <c r="AB606" s="2" t="e">
        <f>((Data!#REF!-Data!AB605)/Data!#REF!)*10</f>
        <v>#REF!</v>
      </c>
      <c r="AC606" s="2" t="e">
        <f>((Data!#REF!-Data!AC605)/Data!#REF!)*10</f>
        <v>#REF!</v>
      </c>
      <c r="AD606" s="2" t="e">
        <f>((Data!#REF!-Data!AD605)/Data!#REF!)*10</f>
        <v>#REF!</v>
      </c>
      <c r="AE606" s="2" t="e">
        <f>((Data!#REF!-Data!AE605)/Data!#REF!)*10</f>
        <v>#REF!</v>
      </c>
      <c r="AF606" s="2" t="e">
        <f>((Data!#REF!-Data!AF605)/Data!#REF!)*10</f>
        <v>#REF!</v>
      </c>
      <c r="AG606" s="2" t="e">
        <f>((Data!#REF!-Data!AG605)/Data!#REF!)*10</f>
        <v>#REF!</v>
      </c>
      <c r="AH606" s="2" t="e">
        <f>((Data!#REF!-Data!AH605)/Data!#REF!)*10</f>
        <v>#REF!</v>
      </c>
      <c r="AI606" s="2" t="e">
        <f>((Data!AI605-Data!#REF!)/Data!#REF!)*10</f>
        <v>#REF!</v>
      </c>
      <c r="AJ606" s="2" t="e">
        <f>((Data!AJ605-Data!#REF!)/Data!#REF!)*10</f>
        <v>#REF!</v>
      </c>
      <c r="AK606" s="2" t="e">
        <f>((Data!AK605-Data!#REF!)/Data!#REF!)*10</f>
        <v>#REF!</v>
      </c>
      <c r="AL606" s="2" t="e">
        <f>((Data!AL605-Data!#REF!)/Data!#REF!)*10</f>
        <v>#REF!</v>
      </c>
      <c r="AM606" s="2" t="e">
        <f>((Data!AM605-Data!#REF!)/Data!#REF!)*10</f>
        <v>#REF!</v>
      </c>
      <c r="AN606" s="2" t="e">
        <f>((Data!#REF!-Data!AN605)/Data!#REF!)*10</f>
        <v>#REF!</v>
      </c>
      <c r="AO606" s="2" t="e">
        <f>((Data!#REF!-Data!AO605)/Data!#REF!)*10</f>
        <v>#REF!</v>
      </c>
      <c r="AP606" s="2" t="e">
        <f>((Data!#REF!-Data!AP605)/Data!#REF!)*10</f>
        <v>#REF!</v>
      </c>
      <c r="AQ606" s="2" t="e">
        <f>((Data!#REF!-Data!AQ605)/Data!#REF!)*10</f>
        <v>#REF!</v>
      </c>
      <c r="AR606" s="2" t="e">
        <f>((Data!#REF!-Data!AR605)/Data!#REF!)*10</f>
        <v>#REF!</v>
      </c>
      <c r="AS606" s="2" t="e">
        <f>((Data!#REF!-Data!AS605)/Data!#REF!)*10</f>
        <v>#REF!</v>
      </c>
      <c r="AT606" s="2" t="e">
        <f>((Data!#REF!-Data!AT605)/Data!#REF!)*10</f>
        <v>#REF!</v>
      </c>
      <c r="AU606" s="2" t="e">
        <f>((Data!#REF!-Data!AU605)/Data!#REF!)*10</f>
        <v>#REF!</v>
      </c>
      <c r="AV606" s="2" t="e">
        <f>((Data!#REF!-Data!AV605)/Data!#REF!)*10</f>
        <v>#REF!</v>
      </c>
      <c r="AW606" s="2" t="e">
        <f>((Data!#REF!-Data!AW605)/Data!#REF!)*10</f>
        <v>#REF!</v>
      </c>
      <c r="AX606" s="2" t="e">
        <f>((Data!AX605-Data!#REF!)/Data!#REF!)*10</f>
        <v>#REF!</v>
      </c>
      <c r="AY606" s="2" t="e">
        <f>((Data!AY605-Data!#REF!)/Data!#REF!)*10</f>
        <v>#REF!</v>
      </c>
      <c r="AZ606" s="2" t="e">
        <f>((Data!AZ605-Data!#REF!)/Data!#REF!)*10</f>
        <v>#REF!</v>
      </c>
      <c r="BA606" s="2" t="e">
        <f>((Data!BA605-Data!#REF!)/Data!#REF!)*10</f>
        <v>#REF!</v>
      </c>
      <c r="BB606" s="2" t="e">
        <f>((Data!BB605-Data!#REF!)/Data!#REF!)*10</f>
        <v>#REF!</v>
      </c>
      <c r="BC606" s="2" t="e">
        <f>((Data!BC605-Data!#REF!)/Data!#REF!)*10</f>
        <v>#REF!</v>
      </c>
      <c r="BD606" s="2" t="e">
        <f>((Data!BD605-Data!#REF!)/Data!#REF!)*10</f>
        <v>#REF!</v>
      </c>
      <c r="BE606" s="2" t="e">
        <f>((Data!BE605-Data!#REF!)/Data!#REF!)*10</f>
        <v>#REF!</v>
      </c>
      <c r="BF606" s="2" t="e">
        <f>((Data!BF605-Data!#REF!)/Data!#REF!)*10</f>
        <v>#REF!</v>
      </c>
      <c r="BG606" s="2" t="e">
        <f>((Data!BG605-Data!#REF!)/Data!#REF!)*10</f>
        <v>#REF!</v>
      </c>
      <c r="BH606" s="2" t="e">
        <f>((Data!BH605-Data!#REF!)/Data!#REF!)*10</f>
        <v>#REF!</v>
      </c>
      <c r="BI606" s="2" t="e">
        <f>((Data!BI605-Data!#REF!)/Data!#REF!)*10</f>
        <v>#REF!</v>
      </c>
      <c r="BJ606" s="2" t="e">
        <f>((Data!BJ605-Data!#REF!)/Data!#REF!)*10</f>
        <v>#REF!</v>
      </c>
      <c r="BK606" s="2" t="e">
        <f>((Data!BK605-Data!#REF!)/Data!#REF!)*10</f>
        <v>#REF!</v>
      </c>
      <c r="BL606" s="2" t="e">
        <f>((Data!BL605-Data!#REF!)/Data!#REF!)*10</f>
        <v>#REF!</v>
      </c>
      <c r="BM606" s="8"/>
      <c r="BN606" s="8"/>
      <c r="BO606" s="8"/>
      <c r="BP606" s="8"/>
      <c r="BQ606" s="8"/>
    </row>
    <row r="607" spans="1:69">
      <c r="A607" t="s">
        <v>1215</v>
      </c>
      <c r="B607" s="1" t="s">
        <v>2364</v>
      </c>
      <c r="C607" s="16" t="s">
        <v>1216</v>
      </c>
      <c r="D607" s="16" t="s">
        <v>1367</v>
      </c>
      <c r="E607" s="2" t="e">
        <f>((Data!E606-Data!#REF!)/Data!#REF!)*10</f>
        <v>#REF!</v>
      </c>
      <c r="F607" s="2" t="e">
        <f>((Data!F606-Data!#REF!)/Data!#REF!)*10</f>
        <v>#REF!</v>
      </c>
      <c r="G607" s="2" t="e">
        <f>((Data!G606-Data!#REF!)/Data!#REF!)*10</f>
        <v>#REF!</v>
      </c>
      <c r="H607" s="2" t="e">
        <f>((Data!H606-Data!#REF!)/Data!#REF!)*10</f>
        <v>#REF!</v>
      </c>
      <c r="I607" s="2" t="e">
        <f>((Data!I606-Data!#REF!)/Data!#REF!)*10</f>
        <v>#REF!</v>
      </c>
      <c r="J607" s="2" t="e">
        <f>((Data!#REF!-Data!J606)/Data!#REF!)*10</f>
        <v>#REF!</v>
      </c>
      <c r="K607" s="2" t="e">
        <f>((Data!#REF!-Data!K606)/Data!#REF!)*10</f>
        <v>#REF!</v>
      </c>
      <c r="L607" s="2" t="e">
        <f>((Data!#REF!-Data!L606)/Data!#REF!)*10</f>
        <v>#REF!</v>
      </c>
      <c r="M607" s="2" t="e">
        <f>((Data!#REF!-Data!M606)/Data!#REF!)*10</f>
        <v>#REF!</v>
      </c>
      <c r="N607" s="2" t="e">
        <f>((Data!#REF!-Data!N606)/Data!#REF!)*10</f>
        <v>#REF!</v>
      </c>
      <c r="O607" s="2" t="e">
        <f>((Data!#REF!-Data!O606)/Data!#REF!)*10</f>
        <v>#REF!</v>
      </c>
      <c r="P607" s="2" t="e">
        <f>((Data!#REF!-Data!P606)/Data!#REF!)*10</f>
        <v>#REF!</v>
      </c>
      <c r="Q607" s="2" t="e">
        <f>((Data!#REF!-Data!Q606)/Data!#REF!)*10</f>
        <v>#REF!</v>
      </c>
      <c r="R607" s="2" t="e">
        <f>((Data!#REF!-Data!R606)/Data!#REF!)*10</f>
        <v>#REF!</v>
      </c>
      <c r="S607" s="2" t="e">
        <f>((Data!#REF!-Data!S606)/Data!#REF!)*10</f>
        <v>#REF!</v>
      </c>
      <c r="T607" s="2" t="e">
        <f>((Data!#REF!-Data!T606)/Data!#REF!)*10</f>
        <v>#REF!</v>
      </c>
      <c r="U607" s="2" t="e">
        <f>((Data!#REF!-Data!U606)/Data!#REF!)*10</f>
        <v>#REF!</v>
      </c>
      <c r="V607" s="2" t="e">
        <f>((Data!#REF!-Data!V606)/Data!#REF!)*10</f>
        <v>#REF!</v>
      </c>
      <c r="W607" s="2" t="e">
        <f>((Data!#REF!-Data!W606)/Data!#REF!)*10</f>
        <v>#REF!</v>
      </c>
      <c r="X607" s="2" t="e">
        <f>((Data!#REF!-Data!X606)/Data!#REF!)*10</f>
        <v>#REF!</v>
      </c>
      <c r="Y607" s="2" t="e">
        <f>((Data!#REF!-Data!Y606)/Data!#REF!)*10</f>
        <v>#REF!</v>
      </c>
      <c r="Z607" s="2" t="e">
        <f>((Data!#REF!-Data!Z606)/Data!#REF!)*10</f>
        <v>#REF!</v>
      </c>
      <c r="AA607" s="2" t="e">
        <f>((Data!#REF!-Data!AA606)/Data!#REF!)*10</f>
        <v>#REF!</v>
      </c>
      <c r="AB607" s="2" t="e">
        <f>((Data!#REF!-Data!AB606)/Data!#REF!)*10</f>
        <v>#REF!</v>
      </c>
      <c r="AC607" s="2" t="e">
        <f>((Data!#REF!-Data!AC606)/Data!#REF!)*10</f>
        <v>#REF!</v>
      </c>
      <c r="AD607" s="2" t="e">
        <f>((Data!#REF!-Data!AD606)/Data!#REF!)*10</f>
        <v>#REF!</v>
      </c>
      <c r="AE607" s="2" t="e">
        <f>((Data!#REF!-Data!AE606)/Data!#REF!)*10</f>
        <v>#REF!</v>
      </c>
      <c r="AF607" s="2" t="e">
        <f>((Data!#REF!-Data!AF606)/Data!#REF!)*10</f>
        <v>#REF!</v>
      </c>
      <c r="AG607" s="2" t="e">
        <f>((Data!#REF!-Data!AG606)/Data!#REF!)*10</f>
        <v>#REF!</v>
      </c>
      <c r="AH607" s="2" t="e">
        <f>((Data!#REF!-Data!AH606)/Data!#REF!)*10</f>
        <v>#REF!</v>
      </c>
      <c r="AI607" s="2" t="e">
        <f>((Data!AI606-Data!#REF!)/Data!#REF!)*10</f>
        <v>#REF!</v>
      </c>
      <c r="AJ607" s="2" t="e">
        <f>((Data!AJ606-Data!#REF!)/Data!#REF!)*10</f>
        <v>#REF!</v>
      </c>
      <c r="AK607" s="2" t="e">
        <f>((Data!AK606-Data!#REF!)/Data!#REF!)*10</f>
        <v>#REF!</v>
      </c>
      <c r="AL607" s="2" t="e">
        <f>((Data!AL606-Data!#REF!)/Data!#REF!)*10</f>
        <v>#REF!</v>
      </c>
      <c r="AM607" s="2" t="e">
        <f>((Data!AM606-Data!#REF!)/Data!#REF!)*10</f>
        <v>#REF!</v>
      </c>
      <c r="AN607" s="2" t="e">
        <f>((Data!#REF!-Data!AN606)/Data!#REF!)*10</f>
        <v>#REF!</v>
      </c>
      <c r="AO607" s="2" t="e">
        <f>((Data!#REF!-Data!AO606)/Data!#REF!)*10</f>
        <v>#REF!</v>
      </c>
      <c r="AP607" s="2" t="e">
        <f>((Data!#REF!-Data!AP606)/Data!#REF!)*10</f>
        <v>#REF!</v>
      </c>
      <c r="AQ607" s="2" t="e">
        <f>((Data!#REF!-Data!AQ606)/Data!#REF!)*10</f>
        <v>#REF!</v>
      </c>
      <c r="AR607" s="2" t="e">
        <f>((Data!#REF!-Data!AR606)/Data!#REF!)*10</f>
        <v>#REF!</v>
      </c>
      <c r="AS607" s="2" t="e">
        <f>((Data!#REF!-Data!AS606)/Data!#REF!)*10</f>
        <v>#REF!</v>
      </c>
      <c r="AT607" s="2" t="e">
        <f>((Data!#REF!-Data!AT606)/Data!#REF!)*10</f>
        <v>#REF!</v>
      </c>
      <c r="AU607" s="2" t="e">
        <f>((Data!#REF!-Data!AU606)/Data!#REF!)*10</f>
        <v>#REF!</v>
      </c>
      <c r="AV607" s="2" t="e">
        <f>((Data!#REF!-Data!AV606)/Data!#REF!)*10</f>
        <v>#REF!</v>
      </c>
      <c r="AW607" s="2" t="e">
        <f>((Data!#REF!-Data!AW606)/Data!#REF!)*10</f>
        <v>#REF!</v>
      </c>
      <c r="AX607" s="2" t="e">
        <f>((Data!AX606-Data!#REF!)/Data!#REF!)*10</f>
        <v>#REF!</v>
      </c>
      <c r="AY607" s="2" t="e">
        <f>((Data!AY606-Data!#REF!)/Data!#REF!)*10</f>
        <v>#REF!</v>
      </c>
      <c r="AZ607" s="2" t="e">
        <f>((Data!AZ606-Data!#REF!)/Data!#REF!)*10</f>
        <v>#REF!</v>
      </c>
      <c r="BA607" s="2" t="e">
        <f>((Data!BA606-Data!#REF!)/Data!#REF!)*10</f>
        <v>#REF!</v>
      </c>
      <c r="BB607" s="2" t="e">
        <f>((Data!BB606-Data!#REF!)/Data!#REF!)*10</f>
        <v>#REF!</v>
      </c>
      <c r="BC607" s="2" t="e">
        <f>((Data!BC606-Data!#REF!)/Data!#REF!)*10</f>
        <v>#REF!</v>
      </c>
      <c r="BD607" s="2" t="e">
        <f>((Data!BD606-Data!#REF!)/Data!#REF!)*10</f>
        <v>#REF!</v>
      </c>
      <c r="BE607" s="2" t="e">
        <f>((Data!BE606-Data!#REF!)/Data!#REF!)*10</f>
        <v>#REF!</v>
      </c>
      <c r="BF607" s="2" t="e">
        <f>((Data!BF606-Data!#REF!)/Data!#REF!)*10</f>
        <v>#REF!</v>
      </c>
      <c r="BG607" s="2" t="e">
        <f>((Data!BG606-Data!#REF!)/Data!#REF!)*10</f>
        <v>#REF!</v>
      </c>
      <c r="BH607" s="2" t="e">
        <f>((Data!BH606-Data!#REF!)/Data!#REF!)*10</f>
        <v>#REF!</v>
      </c>
      <c r="BI607" s="2" t="e">
        <f>((Data!BI606-Data!#REF!)/Data!#REF!)*10</f>
        <v>#REF!</v>
      </c>
      <c r="BJ607" s="2" t="e">
        <f>((Data!BJ606-Data!#REF!)/Data!#REF!)*10</f>
        <v>#REF!</v>
      </c>
      <c r="BK607" s="2" t="e">
        <f>((Data!BK606-Data!#REF!)/Data!#REF!)*10</f>
        <v>#REF!</v>
      </c>
      <c r="BL607" s="2" t="e">
        <f>((Data!BL606-Data!#REF!)/Data!#REF!)*10</f>
        <v>#REF!</v>
      </c>
      <c r="BM607" s="8"/>
      <c r="BN607" s="8"/>
      <c r="BO607" s="8"/>
      <c r="BP607" s="8"/>
      <c r="BQ607" s="8"/>
    </row>
    <row r="608" spans="1:69">
      <c r="A608" t="s">
        <v>1217</v>
      </c>
      <c r="B608" s="1" t="s">
        <v>2365</v>
      </c>
      <c r="C608" s="16" t="s">
        <v>1218</v>
      </c>
      <c r="D608" s="16" t="s">
        <v>1369</v>
      </c>
      <c r="E608" s="2" t="e">
        <f>((Data!E607-Data!#REF!)/Data!#REF!)*10</f>
        <v>#REF!</v>
      </c>
      <c r="F608" s="2" t="e">
        <f>((Data!F607-Data!#REF!)/Data!#REF!)*10</f>
        <v>#REF!</v>
      </c>
      <c r="G608" s="2" t="e">
        <f>((Data!G607-Data!#REF!)/Data!#REF!)*10</f>
        <v>#REF!</v>
      </c>
      <c r="H608" s="2" t="e">
        <f>((Data!H607-Data!#REF!)/Data!#REF!)*10</f>
        <v>#REF!</v>
      </c>
      <c r="I608" s="2" t="e">
        <f>((Data!I607-Data!#REF!)/Data!#REF!)*10</f>
        <v>#REF!</v>
      </c>
      <c r="J608" s="2" t="e">
        <f>((Data!#REF!-Data!J607)/Data!#REF!)*10</f>
        <v>#REF!</v>
      </c>
      <c r="K608" s="2" t="e">
        <f>((Data!#REF!-Data!K607)/Data!#REF!)*10</f>
        <v>#REF!</v>
      </c>
      <c r="L608" s="2" t="e">
        <f>((Data!#REF!-Data!L607)/Data!#REF!)*10</f>
        <v>#REF!</v>
      </c>
      <c r="M608" s="2" t="e">
        <f>((Data!#REF!-Data!M607)/Data!#REF!)*10</f>
        <v>#REF!</v>
      </c>
      <c r="N608" s="2" t="e">
        <f>((Data!#REF!-Data!N607)/Data!#REF!)*10</f>
        <v>#REF!</v>
      </c>
      <c r="O608" s="2" t="e">
        <f>((Data!#REF!-Data!O607)/Data!#REF!)*10</f>
        <v>#REF!</v>
      </c>
      <c r="P608" s="2" t="e">
        <f>((Data!#REF!-Data!P607)/Data!#REF!)*10</f>
        <v>#REF!</v>
      </c>
      <c r="Q608" s="2" t="e">
        <f>((Data!#REF!-Data!Q607)/Data!#REF!)*10</f>
        <v>#REF!</v>
      </c>
      <c r="R608" s="2" t="e">
        <f>((Data!#REF!-Data!R607)/Data!#REF!)*10</f>
        <v>#REF!</v>
      </c>
      <c r="S608" s="2" t="e">
        <f>((Data!#REF!-Data!S607)/Data!#REF!)*10</f>
        <v>#REF!</v>
      </c>
      <c r="T608" s="2" t="e">
        <f>((Data!#REF!-Data!T607)/Data!#REF!)*10</f>
        <v>#REF!</v>
      </c>
      <c r="U608" s="2" t="e">
        <f>((Data!#REF!-Data!U607)/Data!#REF!)*10</f>
        <v>#REF!</v>
      </c>
      <c r="V608" s="2" t="e">
        <f>((Data!#REF!-Data!V607)/Data!#REF!)*10</f>
        <v>#REF!</v>
      </c>
      <c r="W608" s="2" t="e">
        <f>((Data!#REF!-Data!W607)/Data!#REF!)*10</f>
        <v>#REF!</v>
      </c>
      <c r="X608" s="2" t="e">
        <f>((Data!#REF!-Data!X607)/Data!#REF!)*10</f>
        <v>#REF!</v>
      </c>
      <c r="Y608" s="2" t="e">
        <f>((Data!#REF!-Data!Y607)/Data!#REF!)*10</f>
        <v>#REF!</v>
      </c>
      <c r="Z608" s="2" t="e">
        <f>((Data!#REF!-Data!Z607)/Data!#REF!)*10</f>
        <v>#REF!</v>
      </c>
      <c r="AA608" s="2" t="e">
        <f>((Data!#REF!-Data!AA607)/Data!#REF!)*10</f>
        <v>#REF!</v>
      </c>
      <c r="AB608" s="2" t="e">
        <f>((Data!#REF!-Data!AB607)/Data!#REF!)*10</f>
        <v>#REF!</v>
      </c>
      <c r="AC608" s="2" t="e">
        <f>((Data!#REF!-Data!AC607)/Data!#REF!)*10</f>
        <v>#REF!</v>
      </c>
      <c r="AD608" s="2" t="e">
        <f>((Data!#REF!-Data!AD607)/Data!#REF!)*10</f>
        <v>#REF!</v>
      </c>
      <c r="AE608" s="2" t="e">
        <f>((Data!#REF!-Data!AE607)/Data!#REF!)*10</f>
        <v>#REF!</v>
      </c>
      <c r="AF608" s="2" t="e">
        <f>((Data!#REF!-Data!AF607)/Data!#REF!)*10</f>
        <v>#REF!</v>
      </c>
      <c r="AG608" s="2" t="e">
        <f>((Data!#REF!-Data!AG607)/Data!#REF!)*10</f>
        <v>#REF!</v>
      </c>
      <c r="AH608" s="2" t="e">
        <f>((Data!#REF!-Data!AH607)/Data!#REF!)*10</f>
        <v>#REF!</v>
      </c>
      <c r="AI608" s="2" t="e">
        <f>((Data!AI607-Data!#REF!)/Data!#REF!)*10</f>
        <v>#REF!</v>
      </c>
      <c r="AJ608" s="2" t="e">
        <f>((Data!AJ607-Data!#REF!)/Data!#REF!)*10</f>
        <v>#REF!</v>
      </c>
      <c r="AK608" s="2" t="e">
        <f>((Data!AK607-Data!#REF!)/Data!#REF!)*10</f>
        <v>#REF!</v>
      </c>
      <c r="AL608" s="2" t="e">
        <f>((Data!AL607-Data!#REF!)/Data!#REF!)*10</f>
        <v>#REF!</v>
      </c>
      <c r="AM608" s="2" t="e">
        <f>((Data!AM607-Data!#REF!)/Data!#REF!)*10</f>
        <v>#REF!</v>
      </c>
      <c r="AN608" s="2" t="e">
        <f>((Data!#REF!-Data!AN607)/Data!#REF!)*10</f>
        <v>#REF!</v>
      </c>
      <c r="AO608" s="2" t="e">
        <f>((Data!#REF!-Data!AO607)/Data!#REF!)*10</f>
        <v>#REF!</v>
      </c>
      <c r="AP608" s="2" t="e">
        <f>((Data!#REF!-Data!AP607)/Data!#REF!)*10</f>
        <v>#REF!</v>
      </c>
      <c r="AQ608" s="2" t="e">
        <f>((Data!#REF!-Data!AQ607)/Data!#REF!)*10</f>
        <v>#REF!</v>
      </c>
      <c r="AR608" s="2" t="e">
        <f>((Data!#REF!-Data!AR607)/Data!#REF!)*10</f>
        <v>#REF!</v>
      </c>
      <c r="AS608" s="2" t="e">
        <f>((Data!#REF!-Data!AS607)/Data!#REF!)*10</f>
        <v>#REF!</v>
      </c>
      <c r="AT608" s="2" t="e">
        <f>((Data!#REF!-Data!AT607)/Data!#REF!)*10</f>
        <v>#REF!</v>
      </c>
      <c r="AU608" s="2" t="e">
        <f>((Data!#REF!-Data!AU607)/Data!#REF!)*10</f>
        <v>#REF!</v>
      </c>
      <c r="AV608" s="2" t="e">
        <f>((Data!#REF!-Data!AV607)/Data!#REF!)*10</f>
        <v>#REF!</v>
      </c>
      <c r="AW608" s="2" t="e">
        <f>((Data!#REF!-Data!AW607)/Data!#REF!)*10</f>
        <v>#REF!</v>
      </c>
      <c r="AX608" s="2" t="e">
        <f>((Data!AX607-Data!#REF!)/Data!#REF!)*10</f>
        <v>#REF!</v>
      </c>
      <c r="AY608" s="2" t="e">
        <f>((Data!AY607-Data!#REF!)/Data!#REF!)*10</f>
        <v>#REF!</v>
      </c>
      <c r="AZ608" s="2" t="e">
        <f>((Data!AZ607-Data!#REF!)/Data!#REF!)*10</f>
        <v>#REF!</v>
      </c>
      <c r="BA608" s="2" t="e">
        <f>((Data!BA607-Data!#REF!)/Data!#REF!)*10</f>
        <v>#REF!</v>
      </c>
      <c r="BB608" s="2" t="e">
        <f>((Data!BB607-Data!#REF!)/Data!#REF!)*10</f>
        <v>#REF!</v>
      </c>
      <c r="BC608" s="2" t="e">
        <f>((Data!BC607-Data!#REF!)/Data!#REF!)*10</f>
        <v>#REF!</v>
      </c>
      <c r="BD608" s="2" t="e">
        <f>((Data!BD607-Data!#REF!)/Data!#REF!)*10</f>
        <v>#REF!</v>
      </c>
      <c r="BE608" s="2" t="e">
        <f>((Data!BE607-Data!#REF!)/Data!#REF!)*10</f>
        <v>#REF!</v>
      </c>
      <c r="BF608" s="2" t="e">
        <f>((Data!BF607-Data!#REF!)/Data!#REF!)*10</f>
        <v>#REF!</v>
      </c>
      <c r="BG608" s="2" t="e">
        <f>((Data!BG607-Data!#REF!)/Data!#REF!)*10</f>
        <v>#REF!</v>
      </c>
      <c r="BH608" s="2" t="e">
        <f>((Data!BH607-Data!#REF!)/Data!#REF!)*10</f>
        <v>#REF!</v>
      </c>
      <c r="BI608" s="2" t="e">
        <f>((Data!BI607-Data!#REF!)/Data!#REF!)*10</f>
        <v>#REF!</v>
      </c>
      <c r="BJ608" s="2" t="e">
        <f>((Data!BJ607-Data!#REF!)/Data!#REF!)*10</f>
        <v>#REF!</v>
      </c>
      <c r="BK608" s="2" t="e">
        <f>((Data!BK607-Data!#REF!)/Data!#REF!)*10</f>
        <v>#REF!</v>
      </c>
      <c r="BL608" s="2" t="e">
        <f>((Data!BL607-Data!#REF!)/Data!#REF!)*10</f>
        <v>#REF!</v>
      </c>
      <c r="BM608" s="8"/>
      <c r="BN608" s="8"/>
      <c r="BO608" s="8"/>
      <c r="BP608" s="8"/>
      <c r="BQ608" s="8"/>
    </row>
    <row r="609" spans="1:69">
      <c r="A609" t="s">
        <v>1219</v>
      </c>
      <c r="B609" s="1" t="s">
        <v>2366</v>
      </c>
      <c r="C609" s="16" t="s">
        <v>1220</v>
      </c>
      <c r="D609" s="16" t="s">
        <v>1369</v>
      </c>
      <c r="E609" s="2" t="e">
        <f>((Data!E608-Data!#REF!)/Data!#REF!)*10</f>
        <v>#REF!</v>
      </c>
      <c r="F609" s="2" t="e">
        <f>((Data!F608-Data!#REF!)/Data!#REF!)*10</f>
        <v>#REF!</v>
      </c>
      <c r="G609" s="2" t="e">
        <f>((Data!G608-Data!#REF!)/Data!#REF!)*10</f>
        <v>#REF!</v>
      </c>
      <c r="H609" s="2" t="e">
        <f>((Data!H608-Data!#REF!)/Data!#REF!)*10</f>
        <v>#REF!</v>
      </c>
      <c r="I609" s="2" t="e">
        <f>((Data!I608-Data!#REF!)/Data!#REF!)*10</f>
        <v>#REF!</v>
      </c>
      <c r="J609" s="2" t="e">
        <f>((Data!#REF!-Data!J608)/Data!#REF!)*10</f>
        <v>#REF!</v>
      </c>
      <c r="K609" s="2" t="e">
        <f>((Data!#REF!-Data!K608)/Data!#REF!)*10</f>
        <v>#REF!</v>
      </c>
      <c r="L609" s="2" t="e">
        <f>((Data!#REF!-Data!L608)/Data!#REF!)*10</f>
        <v>#REF!</v>
      </c>
      <c r="M609" s="2" t="e">
        <f>((Data!#REF!-Data!M608)/Data!#REF!)*10</f>
        <v>#REF!</v>
      </c>
      <c r="N609" s="2" t="e">
        <f>((Data!#REF!-Data!N608)/Data!#REF!)*10</f>
        <v>#REF!</v>
      </c>
      <c r="O609" s="2" t="e">
        <f>((Data!#REF!-Data!O608)/Data!#REF!)*10</f>
        <v>#REF!</v>
      </c>
      <c r="P609" s="2" t="e">
        <f>((Data!#REF!-Data!P608)/Data!#REF!)*10</f>
        <v>#REF!</v>
      </c>
      <c r="Q609" s="2" t="e">
        <f>((Data!#REF!-Data!Q608)/Data!#REF!)*10</f>
        <v>#REF!</v>
      </c>
      <c r="R609" s="2" t="e">
        <f>((Data!#REF!-Data!R608)/Data!#REF!)*10</f>
        <v>#REF!</v>
      </c>
      <c r="S609" s="2" t="e">
        <f>((Data!#REF!-Data!S608)/Data!#REF!)*10</f>
        <v>#REF!</v>
      </c>
      <c r="T609" s="2" t="e">
        <f>((Data!#REF!-Data!T608)/Data!#REF!)*10</f>
        <v>#REF!</v>
      </c>
      <c r="U609" s="2" t="e">
        <f>((Data!#REF!-Data!U608)/Data!#REF!)*10</f>
        <v>#REF!</v>
      </c>
      <c r="V609" s="2" t="e">
        <f>((Data!#REF!-Data!V608)/Data!#REF!)*10</f>
        <v>#REF!</v>
      </c>
      <c r="W609" s="2" t="e">
        <f>((Data!#REF!-Data!W608)/Data!#REF!)*10</f>
        <v>#REF!</v>
      </c>
      <c r="X609" s="2" t="e">
        <f>((Data!#REF!-Data!X608)/Data!#REF!)*10</f>
        <v>#REF!</v>
      </c>
      <c r="Y609" s="2" t="e">
        <f>((Data!#REF!-Data!Y608)/Data!#REF!)*10</f>
        <v>#REF!</v>
      </c>
      <c r="Z609" s="2" t="e">
        <f>((Data!#REF!-Data!Z608)/Data!#REF!)*10</f>
        <v>#REF!</v>
      </c>
      <c r="AA609" s="2" t="e">
        <f>((Data!#REF!-Data!AA608)/Data!#REF!)*10</f>
        <v>#REF!</v>
      </c>
      <c r="AB609" s="2" t="e">
        <f>((Data!#REF!-Data!AB608)/Data!#REF!)*10</f>
        <v>#REF!</v>
      </c>
      <c r="AC609" s="2" t="e">
        <f>((Data!#REF!-Data!AC608)/Data!#REF!)*10</f>
        <v>#REF!</v>
      </c>
      <c r="AD609" s="2" t="e">
        <f>((Data!#REF!-Data!AD608)/Data!#REF!)*10</f>
        <v>#REF!</v>
      </c>
      <c r="AE609" s="2" t="e">
        <f>((Data!#REF!-Data!AE608)/Data!#REF!)*10</f>
        <v>#REF!</v>
      </c>
      <c r="AF609" s="2" t="e">
        <f>((Data!#REF!-Data!AF608)/Data!#REF!)*10</f>
        <v>#REF!</v>
      </c>
      <c r="AG609" s="2" t="e">
        <f>((Data!#REF!-Data!AG608)/Data!#REF!)*10</f>
        <v>#REF!</v>
      </c>
      <c r="AH609" s="2" t="e">
        <f>((Data!#REF!-Data!AH608)/Data!#REF!)*10</f>
        <v>#REF!</v>
      </c>
      <c r="AI609" s="2" t="e">
        <f>((Data!AI608-Data!#REF!)/Data!#REF!)*10</f>
        <v>#REF!</v>
      </c>
      <c r="AJ609" s="2" t="e">
        <f>((Data!AJ608-Data!#REF!)/Data!#REF!)*10</f>
        <v>#REF!</v>
      </c>
      <c r="AK609" s="2" t="e">
        <f>((Data!AK608-Data!#REF!)/Data!#REF!)*10</f>
        <v>#REF!</v>
      </c>
      <c r="AL609" s="2" t="e">
        <f>((Data!AL608-Data!#REF!)/Data!#REF!)*10</f>
        <v>#REF!</v>
      </c>
      <c r="AM609" s="2" t="e">
        <f>((Data!AM608-Data!#REF!)/Data!#REF!)*10</f>
        <v>#REF!</v>
      </c>
      <c r="AN609" s="2" t="e">
        <f>((Data!#REF!-Data!AN608)/Data!#REF!)*10</f>
        <v>#REF!</v>
      </c>
      <c r="AO609" s="2" t="e">
        <f>((Data!#REF!-Data!AO608)/Data!#REF!)*10</f>
        <v>#REF!</v>
      </c>
      <c r="AP609" s="2" t="e">
        <f>((Data!#REF!-Data!AP608)/Data!#REF!)*10</f>
        <v>#REF!</v>
      </c>
      <c r="AQ609" s="2" t="e">
        <f>((Data!#REF!-Data!AQ608)/Data!#REF!)*10</f>
        <v>#REF!</v>
      </c>
      <c r="AR609" s="2" t="e">
        <f>((Data!#REF!-Data!AR608)/Data!#REF!)*10</f>
        <v>#REF!</v>
      </c>
      <c r="AS609" s="2" t="e">
        <f>((Data!#REF!-Data!AS608)/Data!#REF!)*10</f>
        <v>#REF!</v>
      </c>
      <c r="AT609" s="2" t="e">
        <f>((Data!#REF!-Data!AT608)/Data!#REF!)*10</f>
        <v>#REF!</v>
      </c>
      <c r="AU609" s="2" t="e">
        <f>((Data!#REF!-Data!AU608)/Data!#REF!)*10</f>
        <v>#REF!</v>
      </c>
      <c r="AV609" s="2" t="e">
        <f>((Data!#REF!-Data!AV608)/Data!#REF!)*10</f>
        <v>#REF!</v>
      </c>
      <c r="AW609" s="2" t="e">
        <f>((Data!#REF!-Data!AW608)/Data!#REF!)*10</f>
        <v>#REF!</v>
      </c>
      <c r="AX609" s="2" t="e">
        <f>((Data!AX608-Data!#REF!)/Data!#REF!)*10</f>
        <v>#REF!</v>
      </c>
      <c r="AY609" s="2" t="e">
        <f>((Data!AY608-Data!#REF!)/Data!#REF!)*10</f>
        <v>#REF!</v>
      </c>
      <c r="AZ609" s="2" t="e">
        <f>((Data!AZ608-Data!#REF!)/Data!#REF!)*10</f>
        <v>#REF!</v>
      </c>
      <c r="BA609" s="2" t="e">
        <f>((Data!BA608-Data!#REF!)/Data!#REF!)*10</f>
        <v>#REF!</v>
      </c>
      <c r="BB609" s="2" t="e">
        <f>((Data!BB608-Data!#REF!)/Data!#REF!)*10</f>
        <v>#REF!</v>
      </c>
      <c r="BC609" s="2" t="e">
        <f>((Data!BC608-Data!#REF!)/Data!#REF!)*10</f>
        <v>#REF!</v>
      </c>
      <c r="BD609" s="2" t="e">
        <f>((Data!BD608-Data!#REF!)/Data!#REF!)*10</f>
        <v>#REF!</v>
      </c>
      <c r="BE609" s="2" t="e">
        <f>((Data!BE608-Data!#REF!)/Data!#REF!)*10</f>
        <v>#REF!</v>
      </c>
      <c r="BF609" s="2" t="e">
        <f>((Data!BF608-Data!#REF!)/Data!#REF!)*10</f>
        <v>#REF!</v>
      </c>
      <c r="BG609" s="2" t="e">
        <f>((Data!BG608-Data!#REF!)/Data!#REF!)*10</f>
        <v>#REF!</v>
      </c>
      <c r="BH609" s="2" t="e">
        <f>((Data!BH608-Data!#REF!)/Data!#REF!)*10</f>
        <v>#REF!</v>
      </c>
      <c r="BI609" s="2" t="e">
        <f>((Data!BI608-Data!#REF!)/Data!#REF!)*10</f>
        <v>#REF!</v>
      </c>
      <c r="BJ609" s="2" t="e">
        <f>((Data!BJ608-Data!#REF!)/Data!#REF!)*10</f>
        <v>#REF!</v>
      </c>
      <c r="BK609" s="2" t="e">
        <f>((Data!BK608-Data!#REF!)/Data!#REF!)*10</f>
        <v>#REF!</v>
      </c>
      <c r="BL609" s="2" t="e">
        <f>((Data!BL608-Data!#REF!)/Data!#REF!)*10</f>
        <v>#REF!</v>
      </c>
      <c r="BM609" s="8"/>
      <c r="BN609" s="8"/>
      <c r="BO609" s="8"/>
      <c r="BP609" s="8"/>
      <c r="BQ609" s="8"/>
    </row>
    <row r="610" spans="1:69">
      <c r="A610" t="s">
        <v>1221</v>
      </c>
      <c r="B610" s="1" t="s">
        <v>2367</v>
      </c>
      <c r="C610" s="16" t="s">
        <v>1222</v>
      </c>
      <c r="D610" s="16" t="s">
        <v>1369</v>
      </c>
      <c r="E610" s="2" t="e">
        <f>((Data!E609-Data!#REF!)/Data!#REF!)*10</f>
        <v>#REF!</v>
      </c>
      <c r="F610" s="2" t="e">
        <f>((Data!F609-Data!#REF!)/Data!#REF!)*10</f>
        <v>#REF!</v>
      </c>
      <c r="G610" s="2" t="e">
        <f>((Data!G609-Data!#REF!)/Data!#REF!)*10</f>
        <v>#REF!</v>
      </c>
      <c r="H610" s="2" t="e">
        <f>((Data!H609-Data!#REF!)/Data!#REF!)*10</f>
        <v>#REF!</v>
      </c>
      <c r="I610" s="2" t="e">
        <f>((Data!I609-Data!#REF!)/Data!#REF!)*10</f>
        <v>#REF!</v>
      </c>
      <c r="J610" s="2" t="e">
        <f>((Data!#REF!-Data!J609)/Data!#REF!)*10</f>
        <v>#REF!</v>
      </c>
      <c r="K610" s="2" t="e">
        <f>((Data!#REF!-Data!K609)/Data!#REF!)*10</f>
        <v>#REF!</v>
      </c>
      <c r="L610" s="2" t="e">
        <f>((Data!#REF!-Data!L609)/Data!#REF!)*10</f>
        <v>#REF!</v>
      </c>
      <c r="M610" s="2" t="e">
        <f>((Data!#REF!-Data!M609)/Data!#REF!)*10</f>
        <v>#REF!</v>
      </c>
      <c r="N610" s="2" t="e">
        <f>((Data!#REF!-Data!N609)/Data!#REF!)*10</f>
        <v>#REF!</v>
      </c>
      <c r="O610" s="2" t="e">
        <f>((Data!#REF!-Data!O609)/Data!#REF!)*10</f>
        <v>#REF!</v>
      </c>
      <c r="P610" s="2" t="e">
        <f>((Data!#REF!-Data!P609)/Data!#REF!)*10</f>
        <v>#REF!</v>
      </c>
      <c r="Q610" s="2" t="e">
        <f>((Data!#REF!-Data!Q609)/Data!#REF!)*10</f>
        <v>#REF!</v>
      </c>
      <c r="R610" s="2" t="e">
        <f>((Data!#REF!-Data!R609)/Data!#REF!)*10</f>
        <v>#REF!</v>
      </c>
      <c r="S610" s="2" t="e">
        <f>((Data!#REF!-Data!S609)/Data!#REF!)*10</f>
        <v>#REF!</v>
      </c>
      <c r="T610" s="2" t="e">
        <f>((Data!#REF!-Data!T609)/Data!#REF!)*10</f>
        <v>#REF!</v>
      </c>
      <c r="U610" s="2" t="e">
        <f>((Data!#REF!-Data!U609)/Data!#REF!)*10</f>
        <v>#REF!</v>
      </c>
      <c r="V610" s="2" t="e">
        <f>((Data!#REF!-Data!V609)/Data!#REF!)*10</f>
        <v>#REF!</v>
      </c>
      <c r="W610" s="2" t="e">
        <f>((Data!#REF!-Data!W609)/Data!#REF!)*10</f>
        <v>#REF!</v>
      </c>
      <c r="X610" s="2" t="e">
        <f>((Data!#REF!-Data!X609)/Data!#REF!)*10</f>
        <v>#REF!</v>
      </c>
      <c r="Y610" s="2" t="e">
        <f>((Data!#REF!-Data!Y609)/Data!#REF!)*10</f>
        <v>#REF!</v>
      </c>
      <c r="Z610" s="2" t="e">
        <f>((Data!#REF!-Data!Z609)/Data!#REF!)*10</f>
        <v>#REF!</v>
      </c>
      <c r="AA610" s="2" t="e">
        <f>((Data!#REF!-Data!AA609)/Data!#REF!)*10</f>
        <v>#REF!</v>
      </c>
      <c r="AB610" s="2" t="e">
        <f>((Data!#REF!-Data!AB609)/Data!#REF!)*10</f>
        <v>#REF!</v>
      </c>
      <c r="AC610" s="2" t="e">
        <f>((Data!#REF!-Data!AC609)/Data!#REF!)*10</f>
        <v>#REF!</v>
      </c>
      <c r="AD610" s="2" t="e">
        <f>((Data!#REF!-Data!AD609)/Data!#REF!)*10</f>
        <v>#REF!</v>
      </c>
      <c r="AE610" s="2" t="e">
        <f>((Data!#REF!-Data!AE609)/Data!#REF!)*10</f>
        <v>#REF!</v>
      </c>
      <c r="AF610" s="2" t="e">
        <f>((Data!#REF!-Data!AF609)/Data!#REF!)*10</f>
        <v>#REF!</v>
      </c>
      <c r="AG610" s="2" t="e">
        <f>((Data!#REF!-Data!AG609)/Data!#REF!)*10</f>
        <v>#REF!</v>
      </c>
      <c r="AH610" s="2" t="e">
        <f>((Data!#REF!-Data!AH609)/Data!#REF!)*10</f>
        <v>#REF!</v>
      </c>
      <c r="AI610" s="2" t="e">
        <f>((Data!AI609-Data!#REF!)/Data!#REF!)*10</f>
        <v>#REF!</v>
      </c>
      <c r="AJ610" s="2" t="e">
        <f>((Data!AJ609-Data!#REF!)/Data!#REF!)*10</f>
        <v>#REF!</v>
      </c>
      <c r="AK610" s="2" t="e">
        <f>((Data!AK609-Data!#REF!)/Data!#REF!)*10</f>
        <v>#REF!</v>
      </c>
      <c r="AL610" s="2" t="e">
        <f>((Data!AL609-Data!#REF!)/Data!#REF!)*10</f>
        <v>#REF!</v>
      </c>
      <c r="AM610" s="2" t="e">
        <f>((Data!AM609-Data!#REF!)/Data!#REF!)*10</f>
        <v>#REF!</v>
      </c>
      <c r="AN610" s="2" t="e">
        <f>((Data!#REF!-Data!AN609)/Data!#REF!)*10</f>
        <v>#REF!</v>
      </c>
      <c r="AO610" s="2" t="e">
        <f>((Data!#REF!-Data!AO609)/Data!#REF!)*10</f>
        <v>#REF!</v>
      </c>
      <c r="AP610" s="2" t="e">
        <f>((Data!#REF!-Data!AP609)/Data!#REF!)*10</f>
        <v>#REF!</v>
      </c>
      <c r="AQ610" s="2" t="e">
        <f>((Data!#REF!-Data!AQ609)/Data!#REF!)*10</f>
        <v>#REF!</v>
      </c>
      <c r="AR610" s="2" t="e">
        <f>((Data!#REF!-Data!AR609)/Data!#REF!)*10</f>
        <v>#REF!</v>
      </c>
      <c r="AS610" s="2" t="e">
        <f>((Data!#REF!-Data!AS609)/Data!#REF!)*10</f>
        <v>#REF!</v>
      </c>
      <c r="AT610" s="2" t="e">
        <f>((Data!#REF!-Data!AT609)/Data!#REF!)*10</f>
        <v>#REF!</v>
      </c>
      <c r="AU610" s="2" t="e">
        <f>((Data!#REF!-Data!AU609)/Data!#REF!)*10</f>
        <v>#REF!</v>
      </c>
      <c r="AV610" s="2" t="e">
        <f>((Data!#REF!-Data!AV609)/Data!#REF!)*10</f>
        <v>#REF!</v>
      </c>
      <c r="AW610" s="2" t="e">
        <f>((Data!#REF!-Data!AW609)/Data!#REF!)*10</f>
        <v>#REF!</v>
      </c>
      <c r="AX610" s="2" t="e">
        <f>((Data!AX609-Data!#REF!)/Data!#REF!)*10</f>
        <v>#REF!</v>
      </c>
      <c r="AY610" s="2" t="e">
        <f>((Data!AY609-Data!#REF!)/Data!#REF!)*10</f>
        <v>#REF!</v>
      </c>
      <c r="AZ610" s="2" t="e">
        <f>((Data!AZ609-Data!#REF!)/Data!#REF!)*10</f>
        <v>#REF!</v>
      </c>
      <c r="BA610" s="2" t="e">
        <f>((Data!BA609-Data!#REF!)/Data!#REF!)*10</f>
        <v>#REF!</v>
      </c>
      <c r="BB610" s="2" t="e">
        <f>((Data!BB609-Data!#REF!)/Data!#REF!)*10</f>
        <v>#REF!</v>
      </c>
      <c r="BC610" s="2" t="e">
        <f>((Data!BC609-Data!#REF!)/Data!#REF!)*10</f>
        <v>#REF!</v>
      </c>
      <c r="BD610" s="2" t="e">
        <f>((Data!BD609-Data!#REF!)/Data!#REF!)*10</f>
        <v>#REF!</v>
      </c>
      <c r="BE610" s="2" t="e">
        <f>((Data!BE609-Data!#REF!)/Data!#REF!)*10</f>
        <v>#REF!</v>
      </c>
      <c r="BF610" s="2" t="e">
        <f>((Data!BF609-Data!#REF!)/Data!#REF!)*10</f>
        <v>#REF!</v>
      </c>
      <c r="BG610" s="2" t="e">
        <f>((Data!BG609-Data!#REF!)/Data!#REF!)*10</f>
        <v>#REF!</v>
      </c>
      <c r="BH610" s="2" t="e">
        <f>((Data!BH609-Data!#REF!)/Data!#REF!)*10</f>
        <v>#REF!</v>
      </c>
      <c r="BI610" s="2" t="e">
        <f>((Data!BI609-Data!#REF!)/Data!#REF!)*10</f>
        <v>#REF!</v>
      </c>
      <c r="BJ610" s="2" t="e">
        <f>((Data!BJ609-Data!#REF!)/Data!#REF!)*10</f>
        <v>#REF!</v>
      </c>
      <c r="BK610" s="2" t="e">
        <f>((Data!BK609-Data!#REF!)/Data!#REF!)*10</f>
        <v>#REF!</v>
      </c>
      <c r="BL610" s="2" t="e">
        <f>((Data!BL609-Data!#REF!)/Data!#REF!)*10</f>
        <v>#REF!</v>
      </c>
      <c r="BM610" s="8"/>
      <c r="BN610" s="8"/>
      <c r="BO610" s="8"/>
      <c r="BP610" s="8"/>
      <c r="BQ610" s="8"/>
    </row>
    <row r="611" spans="1:69">
      <c r="A611" t="s">
        <v>1223</v>
      </c>
      <c r="B611" s="1" t="s">
        <v>2368</v>
      </c>
      <c r="C611" s="16" t="s">
        <v>1224</v>
      </c>
      <c r="D611" s="16" t="s">
        <v>1369</v>
      </c>
      <c r="E611" s="2" t="e">
        <f>((Data!E610-Data!#REF!)/Data!#REF!)*10</f>
        <v>#REF!</v>
      </c>
      <c r="F611" s="2" t="e">
        <f>((Data!F610-Data!#REF!)/Data!#REF!)*10</f>
        <v>#REF!</v>
      </c>
      <c r="G611" s="2" t="e">
        <f>((Data!G610-Data!#REF!)/Data!#REF!)*10</f>
        <v>#REF!</v>
      </c>
      <c r="H611" s="2" t="e">
        <f>((Data!H610-Data!#REF!)/Data!#REF!)*10</f>
        <v>#REF!</v>
      </c>
      <c r="I611" s="2" t="e">
        <f>((Data!I610-Data!#REF!)/Data!#REF!)*10</f>
        <v>#REF!</v>
      </c>
      <c r="J611" s="2" t="e">
        <f>((Data!#REF!-Data!J610)/Data!#REF!)*10</f>
        <v>#REF!</v>
      </c>
      <c r="K611" s="2" t="e">
        <f>((Data!#REF!-Data!K610)/Data!#REF!)*10</f>
        <v>#REF!</v>
      </c>
      <c r="L611" s="2" t="e">
        <f>((Data!#REF!-Data!L610)/Data!#REF!)*10</f>
        <v>#REF!</v>
      </c>
      <c r="M611" s="2" t="e">
        <f>((Data!#REF!-Data!M610)/Data!#REF!)*10</f>
        <v>#REF!</v>
      </c>
      <c r="N611" s="2" t="e">
        <f>((Data!#REF!-Data!N610)/Data!#REF!)*10</f>
        <v>#REF!</v>
      </c>
      <c r="O611" s="2" t="e">
        <f>((Data!#REF!-Data!O610)/Data!#REF!)*10</f>
        <v>#REF!</v>
      </c>
      <c r="P611" s="2" t="e">
        <f>((Data!#REF!-Data!P610)/Data!#REF!)*10</f>
        <v>#REF!</v>
      </c>
      <c r="Q611" s="2" t="e">
        <f>((Data!#REF!-Data!Q610)/Data!#REF!)*10</f>
        <v>#REF!</v>
      </c>
      <c r="R611" s="2" t="e">
        <f>((Data!#REF!-Data!R610)/Data!#REF!)*10</f>
        <v>#REF!</v>
      </c>
      <c r="S611" s="2" t="e">
        <f>((Data!#REF!-Data!S610)/Data!#REF!)*10</f>
        <v>#REF!</v>
      </c>
      <c r="T611" s="2" t="e">
        <f>((Data!#REF!-Data!T610)/Data!#REF!)*10</f>
        <v>#REF!</v>
      </c>
      <c r="U611" s="2" t="e">
        <f>((Data!#REF!-Data!U610)/Data!#REF!)*10</f>
        <v>#REF!</v>
      </c>
      <c r="V611" s="2" t="e">
        <f>((Data!#REF!-Data!V610)/Data!#REF!)*10</f>
        <v>#REF!</v>
      </c>
      <c r="W611" s="2" t="e">
        <f>((Data!#REF!-Data!W610)/Data!#REF!)*10</f>
        <v>#REF!</v>
      </c>
      <c r="X611" s="2" t="e">
        <f>((Data!#REF!-Data!X610)/Data!#REF!)*10</f>
        <v>#REF!</v>
      </c>
      <c r="Y611" s="2" t="e">
        <f>((Data!#REF!-Data!Y610)/Data!#REF!)*10</f>
        <v>#REF!</v>
      </c>
      <c r="Z611" s="2" t="e">
        <f>((Data!#REF!-Data!Z610)/Data!#REF!)*10</f>
        <v>#REF!</v>
      </c>
      <c r="AA611" s="2" t="e">
        <f>((Data!#REF!-Data!AA610)/Data!#REF!)*10</f>
        <v>#REF!</v>
      </c>
      <c r="AB611" s="2" t="e">
        <f>((Data!#REF!-Data!AB610)/Data!#REF!)*10</f>
        <v>#REF!</v>
      </c>
      <c r="AC611" s="2" t="e">
        <f>((Data!#REF!-Data!AC610)/Data!#REF!)*10</f>
        <v>#REF!</v>
      </c>
      <c r="AD611" s="2" t="e">
        <f>((Data!#REF!-Data!AD610)/Data!#REF!)*10</f>
        <v>#REF!</v>
      </c>
      <c r="AE611" s="2" t="e">
        <f>((Data!#REF!-Data!AE610)/Data!#REF!)*10</f>
        <v>#REF!</v>
      </c>
      <c r="AF611" s="2" t="e">
        <f>((Data!#REF!-Data!AF610)/Data!#REF!)*10</f>
        <v>#REF!</v>
      </c>
      <c r="AG611" s="2" t="e">
        <f>((Data!#REF!-Data!AG610)/Data!#REF!)*10</f>
        <v>#REF!</v>
      </c>
      <c r="AH611" s="2" t="e">
        <f>((Data!#REF!-Data!AH610)/Data!#REF!)*10</f>
        <v>#REF!</v>
      </c>
      <c r="AI611" s="2" t="e">
        <f>((Data!AI610-Data!#REF!)/Data!#REF!)*10</f>
        <v>#REF!</v>
      </c>
      <c r="AJ611" s="2" t="e">
        <f>((Data!AJ610-Data!#REF!)/Data!#REF!)*10</f>
        <v>#REF!</v>
      </c>
      <c r="AK611" s="2" t="e">
        <f>((Data!AK610-Data!#REF!)/Data!#REF!)*10</f>
        <v>#REF!</v>
      </c>
      <c r="AL611" s="2" t="e">
        <f>((Data!AL610-Data!#REF!)/Data!#REF!)*10</f>
        <v>#REF!</v>
      </c>
      <c r="AM611" s="2" t="e">
        <f>((Data!AM610-Data!#REF!)/Data!#REF!)*10</f>
        <v>#REF!</v>
      </c>
      <c r="AN611" s="2" t="e">
        <f>((Data!#REF!-Data!AN610)/Data!#REF!)*10</f>
        <v>#REF!</v>
      </c>
      <c r="AO611" s="2" t="e">
        <f>((Data!#REF!-Data!AO610)/Data!#REF!)*10</f>
        <v>#REF!</v>
      </c>
      <c r="AP611" s="2" t="e">
        <f>((Data!#REF!-Data!AP610)/Data!#REF!)*10</f>
        <v>#REF!</v>
      </c>
      <c r="AQ611" s="2" t="e">
        <f>((Data!#REF!-Data!AQ610)/Data!#REF!)*10</f>
        <v>#REF!</v>
      </c>
      <c r="AR611" s="2" t="e">
        <f>((Data!#REF!-Data!AR610)/Data!#REF!)*10</f>
        <v>#REF!</v>
      </c>
      <c r="AS611" s="2" t="e">
        <f>((Data!#REF!-Data!AS610)/Data!#REF!)*10</f>
        <v>#REF!</v>
      </c>
      <c r="AT611" s="2" t="e">
        <f>((Data!#REF!-Data!AT610)/Data!#REF!)*10</f>
        <v>#REF!</v>
      </c>
      <c r="AU611" s="2" t="e">
        <f>((Data!#REF!-Data!AU610)/Data!#REF!)*10</f>
        <v>#REF!</v>
      </c>
      <c r="AV611" s="2" t="e">
        <f>((Data!#REF!-Data!AV610)/Data!#REF!)*10</f>
        <v>#REF!</v>
      </c>
      <c r="AW611" s="2" t="e">
        <f>((Data!#REF!-Data!AW610)/Data!#REF!)*10</f>
        <v>#REF!</v>
      </c>
      <c r="AX611" s="2" t="e">
        <f>((Data!AX610-Data!#REF!)/Data!#REF!)*10</f>
        <v>#REF!</v>
      </c>
      <c r="AY611" s="2" t="e">
        <f>((Data!AY610-Data!#REF!)/Data!#REF!)*10</f>
        <v>#REF!</v>
      </c>
      <c r="AZ611" s="2" t="e">
        <f>((Data!AZ610-Data!#REF!)/Data!#REF!)*10</f>
        <v>#REF!</v>
      </c>
      <c r="BA611" s="2" t="e">
        <f>((Data!BA610-Data!#REF!)/Data!#REF!)*10</f>
        <v>#REF!</v>
      </c>
      <c r="BB611" s="2" t="e">
        <f>((Data!BB610-Data!#REF!)/Data!#REF!)*10</f>
        <v>#REF!</v>
      </c>
      <c r="BC611" s="2" t="e">
        <f>((Data!BC610-Data!#REF!)/Data!#REF!)*10</f>
        <v>#REF!</v>
      </c>
      <c r="BD611" s="2" t="e">
        <f>((Data!BD610-Data!#REF!)/Data!#REF!)*10</f>
        <v>#REF!</v>
      </c>
      <c r="BE611" s="2" t="e">
        <f>((Data!BE610-Data!#REF!)/Data!#REF!)*10</f>
        <v>#REF!</v>
      </c>
      <c r="BF611" s="2" t="e">
        <f>((Data!BF610-Data!#REF!)/Data!#REF!)*10</f>
        <v>#REF!</v>
      </c>
      <c r="BG611" s="2" t="e">
        <f>((Data!BG610-Data!#REF!)/Data!#REF!)*10</f>
        <v>#REF!</v>
      </c>
      <c r="BH611" s="2" t="e">
        <f>((Data!BH610-Data!#REF!)/Data!#REF!)*10</f>
        <v>#REF!</v>
      </c>
      <c r="BI611" s="2" t="e">
        <f>((Data!BI610-Data!#REF!)/Data!#REF!)*10</f>
        <v>#REF!</v>
      </c>
      <c r="BJ611" s="2" t="e">
        <f>((Data!BJ610-Data!#REF!)/Data!#REF!)*10</f>
        <v>#REF!</v>
      </c>
      <c r="BK611" s="2" t="e">
        <f>((Data!BK610-Data!#REF!)/Data!#REF!)*10</f>
        <v>#REF!</v>
      </c>
      <c r="BL611" s="2" t="e">
        <f>((Data!BL610-Data!#REF!)/Data!#REF!)*10</f>
        <v>#REF!</v>
      </c>
      <c r="BM611" s="8"/>
      <c r="BN611" s="8"/>
      <c r="BO611" s="8"/>
      <c r="BP611" s="8"/>
      <c r="BQ611" s="8"/>
    </row>
    <row r="612" spans="1:69">
      <c r="A612" t="s">
        <v>1225</v>
      </c>
      <c r="B612" s="1" t="s">
        <v>2369</v>
      </c>
      <c r="C612" s="16" t="s">
        <v>1226</v>
      </c>
      <c r="D612" s="16" t="s">
        <v>1369</v>
      </c>
      <c r="E612" s="2" t="e">
        <f>((Data!E611-Data!#REF!)/Data!#REF!)*10</f>
        <v>#REF!</v>
      </c>
      <c r="F612" s="2" t="e">
        <f>((Data!F611-Data!#REF!)/Data!#REF!)*10</f>
        <v>#REF!</v>
      </c>
      <c r="G612" s="2" t="e">
        <f>((Data!G611-Data!#REF!)/Data!#REF!)*10</f>
        <v>#REF!</v>
      </c>
      <c r="H612" s="2" t="e">
        <f>((Data!H611-Data!#REF!)/Data!#REF!)*10</f>
        <v>#REF!</v>
      </c>
      <c r="I612" s="2" t="e">
        <f>((Data!I611-Data!#REF!)/Data!#REF!)*10</f>
        <v>#REF!</v>
      </c>
      <c r="J612" s="2" t="e">
        <f>((Data!#REF!-Data!J611)/Data!#REF!)*10</f>
        <v>#REF!</v>
      </c>
      <c r="K612" s="2" t="e">
        <f>((Data!#REF!-Data!K611)/Data!#REF!)*10</f>
        <v>#REF!</v>
      </c>
      <c r="L612" s="2" t="e">
        <f>((Data!#REF!-Data!L611)/Data!#REF!)*10</f>
        <v>#REF!</v>
      </c>
      <c r="M612" s="2" t="e">
        <f>((Data!#REF!-Data!M611)/Data!#REF!)*10</f>
        <v>#REF!</v>
      </c>
      <c r="N612" s="2" t="e">
        <f>((Data!#REF!-Data!N611)/Data!#REF!)*10</f>
        <v>#REF!</v>
      </c>
      <c r="O612" s="2" t="e">
        <f>((Data!#REF!-Data!O611)/Data!#REF!)*10</f>
        <v>#REF!</v>
      </c>
      <c r="P612" s="2" t="e">
        <f>((Data!#REF!-Data!P611)/Data!#REF!)*10</f>
        <v>#REF!</v>
      </c>
      <c r="Q612" s="2" t="e">
        <f>((Data!#REF!-Data!Q611)/Data!#REF!)*10</f>
        <v>#REF!</v>
      </c>
      <c r="R612" s="2" t="e">
        <f>((Data!#REF!-Data!R611)/Data!#REF!)*10</f>
        <v>#REF!</v>
      </c>
      <c r="S612" s="2" t="e">
        <f>((Data!#REF!-Data!S611)/Data!#REF!)*10</f>
        <v>#REF!</v>
      </c>
      <c r="T612" s="2" t="e">
        <f>((Data!#REF!-Data!T611)/Data!#REF!)*10</f>
        <v>#REF!</v>
      </c>
      <c r="U612" s="2" t="e">
        <f>((Data!#REF!-Data!U611)/Data!#REF!)*10</f>
        <v>#REF!</v>
      </c>
      <c r="V612" s="2" t="e">
        <f>((Data!#REF!-Data!V611)/Data!#REF!)*10</f>
        <v>#REF!</v>
      </c>
      <c r="W612" s="2" t="e">
        <f>((Data!#REF!-Data!W611)/Data!#REF!)*10</f>
        <v>#REF!</v>
      </c>
      <c r="X612" s="2" t="e">
        <f>((Data!#REF!-Data!X611)/Data!#REF!)*10</f>
        <v>#REF!</v>
      </c>
      <c r="Y612" s="2" t="e">
        <f>((Data!#REF!-Data!Y611)/Data!#REF!)*10</f>
        <v>#REF!</v>
      </c>
      <c r="Z612" s="2" t="e">
        <f>((Data!#REF!-Data!Z611)/Data!#REF!)*10</f>
        <v>#REF!</v>
      </c>
      <c r="AA612" s="2" t="e">
        <f>((Data!#REF!-Data!AA611)/Data!#REF!)*10</f>
        <v>#REF!</v>
      </c>
      <c r="AB612" s="2" t="e">
        <f>((Data!#REF!-Data!AB611)/Data!#REF!)*10</f>
        <v>#REF!</v>
      </c>
      <c r="AC612" s="2" t="e">
        <f>((Data!#REF!-Data!AC611)/Data!#REF!)*10</f>
        <v>#REF!</v>
      </c>
      <c r="AD612" s="2" t="e">
        <f>((Data!#REF!-Data!AD611)/Data!#REF!)*10</f>
        <v>#REF!</v>
      </c>
      <c r="AE612" s="2" t="e">
        <f>((Data!#REF!-Data!AE611)/Data!#REF!)*10</f>
        <v>#REF!</v>
      </c>
      <c r="AF612" s="2" t="e">
        <f>((Data!#REF!-Data!AF611)/Data!#REF!)*10</f>
        <v>#REF!</v>
      </c>
      <c r="AG612" s="2" t="e">
        <f>((Data!#REF!-Data!AG611)/Data!#REF!)*10</f>
        <v>#REF!</v>
      </c>
      <c r="AH612" s="2" t="e">
        <f>((Data!#REF!-Data!AH611)/Data!#REF!)*10</f>
        <v>#REF!</v>
      </c>
      <c r="AI612" s="2" t="e">
        <f>((Data!AI611-Data!#REF!)/Data!#REF!)*10</f>
        <v>#REF!</v>
      </c>
      <c r="AJ612" s="2" t="e">
        <f>((Data!AJ611-Data!#REF!)/Data!#REF!)*10</f>
        <v>#REF!</v>
      </c>
      <c r="AK612" s="2" t="e">
        <f>((Data!AK611-Data!#REF!)/Data!#REF!)*10</f>
        <v>#REF!</v>
      </c>
      <c r="AL612" s="2" t="e">
        <f>((Data!AL611-Data!#REF!)/Data!#REF!)*10</f>
        <v>#REF!</v>
      </c>
      <c r="AM612" s="2" t="e">
        <f>((Data!AM611-Data!#REF!)/Data!#REF!)*10</f>
        <v>#REF!</v>
      </c>
      <c r="AN612" s="2" t="e">
        <f>((Data!#REF!-Data!AN611)/Data!#REF!)*10</f>
        <v>#REF!</v>
      </c>
      <c r="AO612" s="2" t="e">
        <f>((Data!#REF!-Data!AO611)/Data!#REF!)*10</f>
        <v>#REF!</v>
      </c>
      <c r="AP612" s="2" t="e">
        <f>((Data!#REF!-Data!AP611)/Data!#REF!)*10</f>
        <v>#REF!</v>
      </c>
      <c r="AQ612" s="2" t="e">
        <f>((Data!#REF!-Data!AQ611)/Data!#REF!)*10</f>
        <v>#REF!</v>
      </c>
      <c r="AR612" s="2" t="e">
        <f>((Data!#REF!-Data!AR611)/Data!#REF!)*10</f>
        <v>#REF!</v>
      </c>
      <c r="AS612" s="2" t="e">
        <f>((Data!#REF!-Data!AS611)/Data!#REF!)*10</f>
        <v>#REF!</v>
      </c>
      <c r="AT612" s="2" t="e">
        <f>((Data!#REF!-Data!AT611)/Data!#REF!)*10</f>
        <v>#REF!</v>
      </c>
      <c r="AU612" s="2" t="e">
        <f>((Data!#REF!-Data!AU611)/Data!#REF!)*10</f>
        <v>#REF!</v>
      </c>
      <c r="AV612" s="2" t="e">
        <f>((Data!#REF!-Data!AV611)/Data!#REF!)*10</f>
        <v>#REF!</v>
      </c>
      <c r="AW612" s="2" t="e">
        <f>((Data!#REF!-Data!AW611)/Data!#REF!)*10</f>
        <v>#REF!</v>
      </c>
      <c r="AX612" s="2" t="e">
        <f>((Data!AX611-Data!#REF!)/Data!#REF!)*10</f>
        <v>#REF!</v>
      </c>
      <c r="AY612" s="2" t="e">
        <f>((Data!AY611-Data!#REF!)/Data!#REF!)*10</f>
        <v>#REF!</v>
      </c>
      <c r="AZ612" s="2" t="e">
        <f>((Data!AZ611-Data!#REF!)/Data!#REF!)*10</f>
        <v>#REF!</v>
      </c>
      <c r="BA612" s="2" t="e">
        <f>((Data!BA611-Data!#REF!)/Data!#REF!)*10</f>
        <v>#REF!</v>
      </c>
      <c r="BB612" s="2" t="e">
        <f>((Data!BB611-Data!#REF!)/Data!#REF!)*10</f>
        <v>#REF!</v>
      </c>
      <c r="BC612" s="2" t="e">
        <f>((Data!BC611-Data!#REF!)/Data!#REF!)*10</f>
        <v>#REF!</v>
      </c>
      <c r="BD612" s="2" t="e">
        <f>((Data!BD611-Data!#REF!)/Data!#REF!)*10</f>
        <v>#REF!</v>
      </c>
      <c r="BE612" s="2" t="e">
        <f>((Data!BE611-Data!#REF!)/Data!#REF!)*10</f>
        <v>#REF!</v>
      </c>
      <c r="BF612" s="2" t="e">
        <f>((Data!BF611-Data!#REF!)/Data!#REF!)*10</f>
        <v>#REF!</v>
      </c>
      <c r="BG612" s="2" t="e">
        <f>((Data!BG611-Data!#REF!)/Data!#REF!)*10</f>
        <v>#REF!</v>
      </c>
      <c r="BH612" s="2" t="e">
        <f>((Data!BH611-Data!#REF!)/Data!#REF!)*10</f>
        <v>#REF!</v>
      </c>
      <c r="BI612" s="2" t="e">
        <f>((Data!BI611-Data!#REF!)/Data!#REF!)*10</f>
        <v>#REF!</v>
      </c>
      <c r="BJ612" s="2" t="e">
        <f>((Data!BJ611-Data!#REF!)/Data!#REF!)*10</f>
        <v>#REF!</v>
      </c>
      <c r="BK612" s="2" t="e">
        <f>((Data!BK611-Data!#REF!)/Data!#REF!)*10</f>
        <v>#REF!</v>
      </c>
      <c r="BL612" s="2" t="e">
        <f>((Data!BL611-Data!#REF!)/Data!#REF!)*10</f>
        <v>#REF!</v>
      </c>
      <c r="BM612" s="8"/>
      <c r="BN612" s="8"/>
      <c r="BO612" s="8"/>
      <c r="BP612" s="8"/>
      <c r="BQ612" s="8"/>
    </row>
    <row r="613" spans="1:69">
      <c r="A613" t="s">
        <v>1227</v>
      </c>
      <c r="B613" s="1" t="s">
        <v>2370</v>
      </c>
      <c r="C613" s="16" t="s">
        <v>1228</v>
      </c>
      <c r="D613" s="16" t="s">
        <v>1369</v>
      </c>
      <c r="E613" s="2" t="e">
        <f>((Data!E612-Data!#REF!)/Data!#REF!)*10</f>
        <v>#REF!</v>
      </c>
      <c r="F613" s="2" t="e">
        <f>((Data!F612-Data!#REF!)/Data!#REF!)*10</f>
        <v>#REF!</v>
      </c>
      <c r="G613" s="2" t="e">
        <f>((Data!G612-Data!#REF!)/Data!#REF!)*10</f>
        <v>#REF!</v>
      </c>
      <c r="H613" s="2" t="e">
        <f>((Data!H612-Data!#REF!)/Data!#REF!)*10</f>
        <v>#REF!</v>
      </c>
      <c r="I613" s="2" t="e">
        <f>((Data!I612-Data!#REF!)/Data!#REF!)*10</f>
        <v>#REF!</v>
      </c>
      <c r="J613" s="2" t="e">
        <f>((Data!#REF!-Data!J612)/Data!#REF!)*10</f>
        <v>#REF!</v>
      </c>
      <c r="K613" s="2" t="e">
        <f>((Data!#REF!-Data!K612)/Data!#REF!)*10</f>
        <v>#REF!</v>
      </c>
      <c r="L613" s="2" t="e">
        <f>((Data!#REF!-Data!L612)/Data!#REF!)*10</f>
        <v>#REF!</v>
      </c>
      <c r="M613" s="2" t="e">
        <f>((Data!#REF!-Data!M612)/Data!#REF!)*10</f>
        <v>#REF!</v>
      </c>
      <c r="N613" s="2" t="e">
        <f>((Data!#REF!-Data!N612)/Data!#REF!)*10</f>
        <v>#REF!</v>
      </c>
      <c r="O613" s="2" t="e">
        <f>((Data!#REF!-Data!O612)/Data!#REF!)*10</f>
        <v>#REF!</v>
      </c>
      <c r="P613" s="2" t="e">
        <f>((Data!#REF!-Data!P612)/Data!#REF!)*10</f>
        <v>#REF!</v>
      </c>
      <c r="Q613" s="2" t="e">
        <f>((Data!#REF!-Data!Q612)/Data!#REF!)*10</f>
        <v>#REF!</v>
      </c>
      <c r="R613" s="2" t="e">
        <f>((Data!#REF!-Data!R612)/Data!#REF!)*10</f>
        <v>#REF!</v>
      </c>
      <c r="S613" s="2" t="e">
        <f>((Data!#REF!-Data!S612)/Data!#REF!)*10</f>
        <v>#REF!</v>
      </c>
      <c r="T613" s="2" t="e">
        <f>((Data!#REF!-Data!T612)/Data!#REF!)*10</f>
        <v>#REF!</v>
      </c>
      <c r="U613" s="2" t="e">
        <f>((Data!#REF!-Data!U612)/Data!#REF!)*10</f>
        <v>#REF!</v>
      </c>
      <c r="V613" s="2" t="e">
        <f>((Data!#REF!-Data!V612)/Data!#REF!)*10</f>
        <v>#REF!</v>
      </c>
      <c r="W613" s="2" t="e">
        <f>((Data!#REF!-Data!W612)/Data!#REF!)*10</f>
        <v>#REF!</v>
      </c>
      <c r="X613" s="2" t="e">
        <f>((Data!#REF!-Data!X612)/Data!#REF!)*10</f>
        <v>#REF!</v>
      </c>
      <c r="Y613" s="2" t="e">
        <f>((Data!#REF!-Data!Y612)/Data!#REF!)*10</f>
        <v>#REF!</v>
      </c>
      <c r="Z613" s="2" t="e">
        <f>((Data!#REF!-Data!Z612)/Data!#REF!)*10</f>
        <v>#REF!</v>
      </c>
      <c r="AA613" s="2" t="e">
        <f>((Data!#REF!-Data!AA612)/Data!#REF!)*10</f>
        <v>#REF!</v>
      </c>
      <c r="AB613" s="2" t="e">
        <f>((Data!#REF!-Data!AB612)/Data!#REF!)*10</f>
        <v>#REF!</v>
      </c>
      <c r="AC613" s="2" t="e">
        <f>((Data!#REF!-Data!AC612)/Data!#REF!)*10</f>
        <v>#REF!</v>
      </c>
      <c r="AD613" s="2" t="e">
        <f>((Data!#REF!-Data!AD612)/Data!#REF!)*10</f>
        <v>#REF!</v>
      </c>
      <c r="AE613" s="2" t="e">
        <f>((Data!#REF!-Data!AE612)/Data!#REF!)*10</f>
        <v>#REF!</v>
      </c>
      <c r="AF613" s="2" t="e">
        <f>((Data!#REF!-Data!AF612)/Data!#REF!)*10</f>
        <v>#REF!</v>
      </c>
      <c r="AG613" s="2" t="e">
        <f>((Data!#REF!-Data!AG612)/Data!#REF!)*10</f>
        <v>#REF!</v>
      </c>
      <c r="AH613" s="2" t="e">
        <f>((Data!#REF!-Data!AH612)/Data!#REF!)*10</f>
        <v>#REF!</v>
      </c>
      <c r="AI613" s="2" t="e">
        <f>((Data!AI612-Data!#REF!)/Data!#REF!)*10</f>
        <v>#REF!</v>
      </c>
      <c r="AJ613" s="2" t="e">
        <f>((Data!AJ612-Data!#REF!)/Data!#REF!)*10</f>
        <v>#REF!</v>
      </c>
      <c r="AK613" s="2" t="e">
        <f>((Data!AK612-Data!#REF!)/Data!#REF!)*10</f>
        <v>#REF!</v>
      </c>
      <c r="AL613" s="2" t="e">
        <f>((Data!AL612-Data!#REF!)/Data!#REF!)*10</f>
        <v>#REF!</v>
      </c>
      <c r="AM613" s="2" t="e">
        <f>((Data!AM612-Data!#REF!)/Data!#REF!)*10</f>
        <v>#REF!</v>
      </c>
      <c r="AN613" s="2" t="e">
        <f>((Data!#REF!-Data!AN612)/Data!#REF!)*10</f>
        <v>#REF!</v>
      </c>
      <c r="AO613" s="2" t="e">
        <f>((Data!#REF!-Data!AO612)/Data!#REF!)*10</f>
        <v>#REF!</v>
      </c>
      <c r="AP613" s="2" t="e">
        <f>((Data!#REF!-Data!AP612)/Data!#REF!)*10</f>
        <v>#REF!</v>
      </c>
      <c r="AQ613" s="2" t="e">
        <f>((Data!#REF!-Data!AQ612)/Data!#REF!)*10</f>
        <v>#REF!</v>
      </c>
      <c r="AR613" s="2" t="e">
        <f>((Data!#REF!-Data!AR612)/Data!#REF!)*10</f>
        <v>#REF!</v>
      </c>
      <c r="AS613" s="2" t="e">
        <f>((Data!#REF!-Data!AS612)/Data!#REF!)*10</f>
        <v>#REF!</v>
      </c>
      <c r="AT613" s="2" t="e">
        <f>((Data!#REF!-Data!AT612)/Data!#REF!)*10</f>
        <v>#REF!</v>
      </c>
      <c r="AU613" s="2" t="e">
        <f>((Data!#REF!-Data!AU612)/Data!#REF!)*10</f>
        <v>#REF!</v>
      </c>
      <c r="AV613" s="2" t="e">
        <f>((Data!#REF!-Data!AV612)/Data!#REF!)*10</f>
        <v>#REF!</v>
      </c>
      <c r="AW613" s="2" t="e">
        <f>((Data!#REF!-Data!AW612)/Data!#REF!)*10</f>
        <v>#REF!</v>
      </c>
      <c r="AX613" s="2" t="e">
        <f>((Data!AX612-Data!#REF!)/Data!#REF!)*10</f>
        <v>#REF!</v>
      </c>
      <c r="AY613" s="2" t="e">
        <f>((Data!AY612-Data!#REF!)/Data!#REF!)*10</f>
        <v>#REF!</v>
      </c>
      <c r="AZ613" s="2" t="e">
        <f>((Data!AZ612-Data!#REF!)/Data!#REF!)*10</f>
        <v>#REF!</v>
      </c>
      <c r="BA613" s="2" t="e">
        <f>((Data!BA612-Data!#REF!)/Data!#REF!)*10</f>
        <v>#REF!</v>
      </c>
      <c r="BB613" s="2" t="e">
        <f>((Data!BB612-Data!#REF!)/Data!#REF!)*10</f>
        <v>#REF!</v>
      </c>
      <c r="BC613" s="2" t="e">
        <f>((Data!BC612-Data!#REF!)/Data!#REF!)*10</f>
        <v>#REF!</v>
      </c>
      <c r="BD613" s="2" t="e">
        <f>((Data!BD612-Data!#REF!)/Data!#REF!)*10</f>
        <v>#REF!</v>
      </c>
      <c r="BE613" s="2" t="e">
        <f>((Data!BE612-Data!#REF!)/Data!#REF!)*10</f>
        <v>#REF!</v>
      </c>
      <c r="BF613" s="2" t="e">
        <f>((Data!BF612-Data!#REF!)/Data!#REF!)*10</f>
        <v>#REF!</v>
      </c>
      <c r="BG613" s="2" t="e">
        <f>((Data!BG612-Data!#REF!)/Data!#REF!)*10</f>
        <v>#REF!</v>
      </c>
      <c r="BH613" s="2" t="e">
        <f>((Data!BH612-Data!#REF!)/Data!#REF!)*10</f>
        <v>#REF!</v>
      </c>
      <c r="BI613" s="2" t="e">
        <f>((Data!BI612-Data!#REF!)/Data!#REF!)*10</f>
        <v>#REF!</v>
      </c>
      <c r="BJ613" s="2" t="e">
        <f>((Data!BJ612-Data!#REF!)/Data!#REF!)*10</f>
        <v>#REF!</v>
      </c>
      <c r="BK613" s="2" t="e">
        <f>((Data!BK612-Data!#REF!)/Data!#REF!)*10</f>
        <v>#REF!</v>
      </c>
      <c r="BL613" s="2" t="e">
        <f>((Data!BL612-Data!#REF!)/Data!#REF!)*10</f>
        <v>#REF!</v>
      </c>
      <c r="BM613" s="8"/>
      <c r="BN613" s="8"/>
      <c r="BO613" s="8"/>
      <c r="BP613" s="8"/>
      <c r="BQ613" s="8"/>
    </row>
    <row r="614" spans="1:69">
      <c r="A614" t="s">
        <v>1229</v>
      </c>
      <c r="B614" s="1" t="s">
        <v>2371</v>
      </c>
      <c r="C614" s="16" t="s">
        <v>1230</v>
      </c>
      <c r="D614" s="16" t="s">
        <v>1369</v>
      </c>
      <c r="E614" s="2" t="e">
        <f>((Data!E613-Data!#REF!)/Data!#REF!)*10</f>
        <v>#REF!</v>
      </c>
      <c r="F614" s="2" t="e">
        <f>((Data!F613-Data!#REF!)/Data!#REF!)*10</f>
        <v>#REF!</v>
      </c>
      <c r="G614" s="2" t="e">
        <f>((Data!G613-Data!#REF!)/Data!#REF!)*10</f>
        <v>#REF!</v>
      </c>
      <c r="H614" s="2" t="e">
        <f>((Data!H613-Data!#REF!)/Data!#REF!)*10</f>
        <v>#REF!</v>
      </c>
      <c r="I614" s="2" t="e">
        <f>((Data!I613-Data!#REF!)/Data!#REF!)*10</f>
        <v>#REF!</v>
      </c>
      <c r="J614" s="2" t="e">
        <f>((Data!#REF!-Data!J613)/Data!#REF!)*10</f>
        <v>#REF!</v>
      </c>
      <c r="K614" s="2" t="e">
        <f>((Data!#REF!-Data!K613)/Data!#REF!)*10</f>
        <v>#REF!</v>
      </c>
      <c r="L614" s="2" t="e">
        <f>((Data!#REF!-Data!L613)/Data!#REF!)*10</f>
        <v>#REF!</v>
      </c>
      <c r="M614" s="2" t="e">
        <f>((Data!#REF!-Data!M613)/Data!#REF!)*10</f>
        <v>#REF!</v>
      </c>
      <c r="N614" s="2" t="e">
        <f>((Data!#REF!-Data!N613)/Data!#REF!)*10</f>
        <v>#REF!</v>
      </c>
      <c r="O614" s="2" t="e">
        <f>((Data!#REF!-Data!O613)/Data!#REF!)*10</f>
        <v>#REF!</v>
      </c>
      <c r="P614" s="2" t="e">
        <f>((Data!#REF!-Data!P613)/Data!#REF!)*10</f>
        <v>#REF!</v>
      </c>
      <c r="Q614" s="2" t="e">
        <f>((Data!#REF!-Data!Q613)/Data!#REF!)*10</f>
        <v>#REF!</v>
      </c>
      <c r="R614" s="2" t="e">
        <f>((Data!#REF!-Data!R613)/Data!#REF!)*10</f>
        <v>#REF!</v>
      </c>
      <c r="S614" s="2" t="e">
        <f>((Data!#REF!-Data!S613)/Data!#REF!)*10</f>
        <v>#REF!</v>
      </c>
      <c r="T614" s="2" t="e">
        <f>((Data!#REF!-Data!T613)/Data!#REF!)*10</f>
        <v>#REF!</v>
      </c>
      <c r="U614" s="2" t="e">
        <f>((Data!#REF!-Data!U613)/Data!#REF!)*10</f>
        <v>#REF!</v>
      </c>
      <c r="V614" s="2" t="e">
        <f>((Data!#REF!-Data!V613)/Data!#REF!)*10</f>
        <v>#REF!</v>
      </c>
      <c r="W614" s="2" t="e">
        <f>((Data!#REF!-Data!W613)/Data!#REF!)*10</f>
        <v>#REF!</v>
      </c>
      <c r="X614" s="2" t="e">
        <f>((Data!#REF!-Data!X613)/Data!#REF!)*10</f>
        <v>#REF!</v>
      </c>
      <c r="Y614" s="2" t="e">
        <f>((Data!#REF!-Data!Y613)/Data!#REF!)*10</f>
        <v>#REF!</v>
      </c>
      <c r="Z614" s="2" t="e">
        <f>((Data!#REF!-Data!Z613)/Data!#REF!)*10</f>
        <v>#REF!</v>
      </c>
      <c r="AA614" s="2" t="e">
        <f>((Data!#REF!-Data!AA613)/Data!#REF!)*10</f>
        <v>#REF!</v>
      </c>
      <c r="AB614" s="2" t="e">
        <f>((Data!#REF!-Data!AB613)/Data!#REF!)*10</f>
        <v>#REF!</v>
      </c>
      <c r="AC614" s="2" t="e">
        <f>((Data!#REF!-Data!AC613)/Data!#REF!)*10</f>
        <v>#REF!</v>
      </c>
      <c r="AD614" s="2" t="e">
        <f>((Data!#REF!-Data!AD613)/Data!#REF!)*10</f>
        <v>#REF!</v>
      </c>
      <c r="AE614" s="2" t="e">
        <f>((Data!#REF!-Data!AE613)/Data!#REF!)*10</f>
        <v>#REF!</v>
      </c>
      <c r="AF614" s="2" t="e">
        <f>((Data!#REF!-Data!AF613)/Data!#REF!)*10</f>
        <v>#REF!</v>
      </c>
      <c r="AG614" s="2" t="e">
        <f>((Data!#REF!-Data!AG613)/Data!#REF!)*10</f>
        <v>#REF!</v>
      </c>
      <c r="AH614" s="2" t="e">
        <f>((Data!#REF!-Data!AH613)/Data!#REF!)*10</f>
        <v>#REF!</v>
      </c>
      <c r="AI614" s="2" t="e">
        <f>((Data!AI613-Data!#REF!)/Data!#REF!)*10</f>
        <v>#REF!</v>
      </c>
      <c r="AJ614" s="2" t="e">
        <f>((Data!AJ613-Data!#REF!)/Data!#REF!)*10</f>
        <v>#REF!</v>
      </c>
      <c r="AK614" s="2" t="e">
        <f>((Data!AK613-Data!#REF!)/Data!#REF!)*10</f>
        <v>#REF!</v>
      </c>
      <c r="AL614" s="2" t="e">
        <f>((Data!AL613-Data!#REF!)/Data!#REF!)*10</f>
        <v>#REF!</v>
      </c>
      <c r="AM614" s="2" t="e">
        <f>((Data!AM613-Data!#REF!)/Data!#REF!)*10</f>
        <v>#REF!</v>
      </c>
      <c r="AN614" s="2" t="e">
        <f>((Data!#REF!-Data!AN613)/Data!#REF!)*10</f>
        <v>#REF!</v>
      </c>
      <c r="AO614" s="2" t="e">
        <f>((Data!#REF!-Data!AO613)/Data!#REF!)*10</f>
        <v>#REF!</v>
      </c>
      <c r="AP614" s="2" t="e">
        <f>((Data!#REF!-Data!AP613)/Data!#REF!)*10</f>
        <v>#REF!</v>
      </c>
      <c r="AQ614" s="2" t="e">
        <f>((Data!#REF!-Data!AQ613)/Data!#REF!)*10</f>
        <v>#REF!</v>
      </c>
      <c r="AR614" s="2" t="e">
        <f>((Data!#REF!-Data!AR613)/Data!#REF!)*10</f>
        <v>#REF!</v>
      </c>
      <c r="AS614" s="2" t="e">
        <f>((Data!#REF!-Data!AS613)/Data!#REF!)*10</f>
        <v>#REF!</v>
      </c>
      <c r="AT614" s="2" t="e">
        <f>((Data!#REF!-Data!AT613)/Data!#REF!)*10</f>
        <v>#REF!</v>
      </c>
      <c r="AU614" s="2" t="e">
        <f>((Data!#REF!-Data!AU613)/Data!#REF!)*10</f>
        <v>#REF!</v>
      </c>
      <c r="AV614" s="2" t="e">
        <f>((Data!#REF!-Data!AV613)/Data!#REF!)*10</f>
        <v>#REF!</v>
      </c>
      <c r="AW614" s="2" t="e">
        <f>((Data!#REF!-Data!AW613)/Data!#REF!)*10</f>
        <v>#REF!</v>
      </c>
      <c r="AX614" s="2" t="e">
        <f>((Data!AX613-Data!#REF!)/Data!#REF!)*10</f>
        <v>#REF!</v>
      </c>
      <c r="AY614" s="2" t="e">
        <f>((Data!AY613-Data!#REF!)/Data!#REF!)*10</f>
        <v>#REF!</v>
      </c>
      <c r="AZ614" s="2" t="e">
        <f>((Data!AZ613-Data!#REF!)/Data!#REF!)*10</f>
        <v>#REF!</v>
      </c>
      <c r="BA614" s="2" t="e">
        <f>((Data!BA613-Data!#REF!)/Data!#REF!)*10</f>
        <v>#REF!</v>
      </c>
      <c r="BB614" s="2" t="e">
        <f>((Data!BB613-Data!#REF!)/Data!#REF!)*10</f>
        <v>#REF!</v>
      </c>
      <c r="BC614" s="2" t="e">
        <f>((Data!BC613-Data!#REF!)/Data!#REF!)*10</f>
        <v>#REF!</v>
      </c>
      <c r="BD614" s="2" t="e">
        <f>((Data!BD613-Data!#REF!)/Data!#REF!)*10</f>
        <v>#REF!</v>
      </c>
      <c r="BE614" s="2" t="e">
        <f>((Data!BE613-Data!#REF!)/Data!#REF!)*10</f>
        <v>#REF!</v>
      </c>
      <c r="BF614" s="2" t="e">
        <f>((Data!BF613-Data!#REF!)/Data!#REF!)*10</f>
        <v>#REF!</v>
      </c>
      <c r="BG614" s="2" t="e">
        <f>((Data!BG613-Data!#REF!)/Data!#REF!)*10</f>
        <v>#REF!</v>
      </c>
      <c r="BH614" s="2" t="e">
        <f>((Data!BH613-Data!#REF!)/Data!#REF!)*10</f>
        <v>#REF!</v>
      </c>
      <c r="BI614" s="2" t="e">
        <f>((Data!BI613-Data!#REF!)/Data!#REF!)*10</f>
        <v>#REF!</v>
      </c>
      <c r="BJ614" s="2" t="e">
        <f>((Data!BJ613-Data!#REF!)/Data!#REF!)*10</f>
        <v>#REF!</v>
      </c>
      <c r="BK614" s="2" t="e">
        <f>((Data!BK613-Data!#REF!)/Data!#REF!)*10</f>
        <v>#REF!</v>
      </c>
      <c r="BL614" s="2" t="e">
        <f>((Data!BL613-Data!#REF!)/Data!#REF!)*10</f>
        <v>#REF!</v>
      </c>
      <c r="BM614" s="8"/>
      <c r="BN614" s="8"/>
      <c r="BO614" s="8"/>
      <c r="BP614" s="8"/>
      <c r="BQ614" s="8"/>
    </row>
    <row r="615" spans="1:69">
      <c r="A615" t="s">
        <v>1231</v>
      </c>
      <c r="B615" s="1" t="s">
        <v>2372</v>
      </c>
      <c r="C615" s="16" t="s">
        <v>1232</v>
      </c>
      <c r="D615" s="16" t="s">
        <v>1369</v>
      </c>
      <c r="E615" s="2" t="e">
        <f>((Data!E614-Data!#REF!)/Data!#REF!)*10</f>
        <v>#REF!</v>
      </c>
      <c r="F615" s="2" t="e">
        <f>((Data!F614-Data!#REF!)/Data!#REF!)*10</f>
        <v>#REF!</v>
      </c>
      <c r="G615" s="2" t="e">
        <f>((Data!G614-Data!#REF!)/Data!#REF!)*10</f>
        <v>#REF!</v>
      </c>
      <c r="H615" s="2" t="e">
        <f>((Data!H614-Data!#REF!)/Data!#REF!)*10</f>
        <v>#REF!</v>
      </c>
      <c r="I615" s="2" t="e">
        <f>((Data!I614-Data!#REF!)/Data!#REF!)*10</f>
        <v>#REF!</v>
      </c>
      <c r="J615" s="2" t="e">
        <f>((Data!#REF!-Data!J614)/Data!#REF!)*10</f>
        <v>#REF!</v>
      </c>
      <c r="K615" s="2" t="e">
        <f>((Data!#REF!-Data!K614)/Data!#REF!)*10</f>
        <v>#REF!</v>
      </c>
      <c r="L615" s="2" t="e">
        <f>((Data!#REF!-Data!L614)/Data!#REF!)*10</f>
        <v>#REF!</v>
      </c>
      <c r="M615" s="2" t="e">
        <f>((Data!#REF!-Data!M614)/Data!#REF!)*10</f>
        <v>#REF!</v>
      </c>
      <c r="N615" s="2" t="e">
        <f>((Data!#REF!-Data!N614)/Data!#REF!)*10</f>
        <v>#REF!</v>
      </c>
      <c r="O615" s="2" t="e">
        <f>((Data!#REF!-Data!O614)/Data!#REF!)*10</f>
        <v>#REF!</v>
      </c>
      <c r="P615" s="2" t="e">
        <f>((Data!#REF!-Data!P614)/Data!#REF!)*10</f>
        <v>#REF!</v>
      </c>
      <c r="Q615" s="2" t="e">
        <f>((Data!#REF!-Data!Q614)/Data!#REF!)*10</f>
        <v>#REF!</v>
      </c>
      <c r="R615" s="2" t="e">
        <f>((Data!#REF!-Data!R614)/Data!#REF!)*10</f>
        <v>#REF!</v>
      </c>
      <c r="S615" s="2" t="e">
        <f>((Data!#REF!-Data!S614)/Data!#REF!)*10</f>
        <v>#REF!</v>
      </c>
      <c r="T615" s="2" t="e">
        <f>((Data!#REF!-Data!T614)/Data!#REF!)*10</f>
        <v>#REF!</v>
      </c>
      <c r="U615" s="2" t="e">
        <f>((Data!#REF!-Data!U614)/Data!#REF!)*10</f>
        <v>#REF!</v>
      </c>
      <c r="V615" s="2" t="e">
        <f>((Data!#REF!-Data!V614)/Data!#REF!)*10</f>
        <v>#REF!</v>
      </c>
      <c r="W615" s="2" t="e">
        <f>((Data!#REF!-Data!W614)/Data!#REF!)*10</f>
        <v>#REF!</v>
      </c>
      <c r="X615" s="2" t="e">
        <f>((Data!#REF!-Data!X614)/Data!#REF!)*10</f>
        <v>#REF!</v>
      </c>
      <c r="Y615" s="2" t="e">
        <f>((Data!#REF!-Data!Y614)/Data!#REF!)*10</f>
        <v>#REF!</v>
      </c>
      <c r="Z615" s="2" t="e">
        <f>((Data!#REF!-Data!Z614)/Data!#REF!)*10</f>
        <v>#REF!</v>
      </c>
      <c r="AA615" s="2" t="e">
        <f>((Data!#REF!-Data!AA614)/Data!#REF!)*10</f>
        <v>#REF!</v>
      </c>
      <c r="AB615" s="2" t="e">
        <f>((Data!#REF!-Data!AB614)/Data!#REF!)*10</f>
        <v>#REF!</v>
      </c>
      <c r="AC615" s="2" t="e">
        <f>((Data!#REF!-Data!AC614)/Data!#REF!)*10</f>
        <v>#REF!</v>
      </c>
      <c r="AD615" s="2" t="e">
        <f>((Data!#REF!-Data!AD614)/Data!#REF!)*10</f>
        <v>#REF!</v>
      </c>
      <c r="AE615" s="2" t="e">
        <f>((Data!#REF!-Data!AE614)/Data!#REF!)*10</f>
        <v>#REF!</v>
      </c>
      <c r="AF615" s="2" t="e">
        <f>((Data!#REF!-Data!AF614)/Data!#REF!)*10</f>
        <v>#REF!</v>
      </c>
      <c r="AG615" s="2" t="e">
        <f>((Data!#REF!-Data!AG614)/Data!#REF!)*10</f>
        <v>#REF!</v>
      </c>
      <c r="AH615" s="2" t="e">
        <f>((Data!#REF!-Data!AH614)/Data!#REF!)*10</f>
        <v>#REF!</v>
      </c>
      <c r="AI615" s="2" t="e">
        <f>((Data!AI614-Data!#REF!)/Data!#REF!)*10</f>
        <v>#REF!</v>
      </c>
      <c r="AJ615" s="2" t="e">
        <f>((Data!AJ614-Data!#REF!)/Data!#REF!)*10</f>
        <v>#REF!</v>
      </c>
      <c r="AK615" s="2" t="e">
        <f>((Data!AK614-Data!#REF!)/Data!#REF!)*10</f>
        <v>#REF!</v>
      </c>
      <c r="AL615" s="2" t="e">
        <f>((Data!AL614-Data!#REF!)/Data!#REF!)*10</f>
        <v>#REF!</v>
      </c>
      <c r="AM615" s="2" t="e">
        <f>((Data!AM614-Data!#REF!)/Data!#REF!)*10</f>
        <v>#REF!</v>
      </c>
      <c r="AN615" s="2" t="e">
        <f>((Data!#REF!-Data!AN614)/Data!#REF!)*10</f>
        <v>#REF!</v>
      </c>
      <c r="AO615" s="2" t="e">
        <f>((Data!#REF!-Data!AO614)/Data!#REF!)*10</f>
        <v>#REF!</v>
      </c>
      <c r="AP615" s="2" t="e">
        <f>((Data!#REF!-Data!AP614)/Data!#REF!)*10</f>
        <v>#REF!</v>
      </c>
      <c r="AQ615" s="2" t="e">
        <f>((Data!#REF!-Data!AQ614)/Data!#REF!)*10</f>
        <v>#REF!</v>
      </c>
      <c r="AR615" s="2" t="e">
        <f>((Data!#REF!-Data!AR614)/Data!#REF!)*10</f>
        <v>#REF!</v>
      </c>
      <c r="AS615" s="2" t="e">
        <f>((Data!#REF!-Data!AS614)/Data!#REF!)*10</f>
        <v>#REF!</v>
      </c>
      <c r="AT615" s="2" t="e">
        <f>((Data!#REF!-Data!AT614)/Data!#REF!)*10</f>
        <v>#REF!</v>
      </c>
      <c r="AU615" s="2" t="e">
        <f>((Data!#REF!-Data!AU614)/Data!#REF!)*10</f>
        <v>#REF!</v>
      </c>
      <c r="AV615" s="2" t="e">
        <f>((Data!#REF!-Data!AV614)/Data!#REF!)*10</f>
        <v>#REF!</v>
      </c>
      <c r="AW615" s="2" t="e">
        <f>((Data!#REF!-Data!AW614)/Data!#REF!)*10</f>
        <v>#REF!</v>
      </c>
      <c r="AX615" s="2" t="e">
        <f>((Data!AX614-Data!#REF!)/Data!#REF!)*10</f>
        <v>#REF!</v>
      </c>
      <c r="AY615" s="2" t="e">
        <f>((Data!AY614-Data!#REF!)/Data!#REF!)*10</f>
        <v>#REF!</v>
      </c>
      <c r="AZ615" s="2" t="e">
        <f>((Data!AZ614-Data!#REF!)/Data!#REF!)*10</f>
        <v>#REF!</v>
      </c>
      <c r="BA615" s="2" t="e">
        <f>((Data!BA614-Data!#REF!)/Data!#REF!)*10</f>
        <v>#REF!</v>
      </c>
      <c r="BB615" s="2" t="e">
        <f>((Data!BB614-Data!#REF!)/Data!#REF!)*10</f>
        <v>#REF!</v>
      </c>
      <c r="BC615" s="2" t="e">
        <f>((Data!BC614-Data!#REF!)/Data!#REF!)*10</f>
        <v>#REF!</v>
      </c>
      <c r="BD615" s="2" t="e">
        <f>((Data!BD614-Data!#REF!)/Data!#REF!)*10</f>
        <v>#REF!</v>
      </c>
      <c r="BE615" s="2" t="e">
        <f>((Data!BE614-Data!#REF!)/Data!#REF!)*10</f>
        <v>#REF!</v>
      </c>
      <c r="BF615" s="2" t="e">
        <f>((Data!BF614-Data!#REF!)/Data!#REF!)*10</f>
        <v>#REF!</v>
      </c>
      <c r="BG615" s="2" t="e">
        <f>((Data!BG614-Data!#REF!)/Data!#REF!)*10</f>
        <v>#REF!</v>
      </c>
      <c r="BH615" s="2" t="e">
        <f>((Data!BH614-Data!#REF!)/Data!#REF!)*10</f>
        <v>#REF!</v>
      </c>
      <c r="BI615" s="2" t="e">
        <f>((Data!BI614-Data!#REF!)/Data!#REF!)*10</f>
        <v>#REF!</v>
      </c>
      <c r="BJ615" s="2" t="e">
        <f>((Data!BJ614-Data!#REF!)/Data!#REF!)*10</f>
        <v>#REF!</v>
      </c>
      <c r="BK615" s="2" t="e">
        <f>((Data!BK614-Data!#REF!)/Data!#REF!)*10</f>
        <v>#REF!</v>
      </c>
      <c r="BL615" s="2" t="e">
        <f>((Data!BL614-Data!#REF!)/Data!#REF!)*10</f>
        <v>#REF!</v>
      </c>
      <c r="BM615" s="8"/>
      <c r="BN615" s="8"/>
      <c r="BO615" s="8"/>
      <c r="BP615" s="8"/>
      <c r="BQ615" s="8"/>
    </row>
    <row r="616" spans="1:69">
      <c r="A616" t="s">
        <v>1233</v>
      </c>
      <c r="B616" s="1" t="s">
        <v>2373</v>
      </c>
      <c r="C616" s="16" t="s">
        <v>1234</v>
      </c>
      <c r="D616" s="16" t="s">
        <v>1369</v>
      </c>
      <c r="E616" s="2" t="e">
        <f>((Data!E615-Data!#REF!)/Data!#REF!)*10</f>
        <v>#REF!</v>
      </c>
      <c r="F616" s="2" t="e">
        <f>((Data!F615-Data!#REF!)/Data!#REF!)*10</f>
        <v>#REF!</v>
      </c>
      <c r="G616" s="2" t="e">
        <f>((Data!G615-Data!#REF!)/Data!#REF!)*10</f>
        <v>#REF!</v>
      </c>
      <c r="H616" s="2" t="e">
        <f>((Data!H615-Data!#REF!)/Data!#REF!)*10</f>
        <v>#REF!</v>
      </c>
      <c r="I616" s="2" t="e">
        <f>((Data!I615-Data!#REF!)/Data!#REF!)*10</f>
        <v>#REF!</v>
      </c>
      <c r="J616" s="2" t="e">
        <f>((Data!#REF!-Data!J615)/Data!#REF!)*10</f>
        <v>#REF!</v>
      </c>
      <c r="K616" s="2" t="e">
        <f>((Data!#REF!-Data!K615)/Data!#REF!)*10</f>
        <v>#REF!</v>
      </c>
      <c r="L616" s="2" t="e">
        <f>((Data!#REF!-Data!L615)/Data!#REF!)*10</f>
        <v>#REF!</v>
      </c>
      <c r="M616" s="2" t="e">
        <f>((Data!#REF!-Data!M615)/Data!#REF!)*10</f>
        <v>#REF!</v>
      </c>
      <c r="N616" s="2" t="e">
        <f>((Data!#REF!-Data!N615)/Data!#REF!)*10</f>
        <v>#REF!</v>
      </c>
      <c r="O616" s="2" t="e">
        <f>((Data!#REF!-Data!O615)/Data!#REF!)*10</f>
        <v>#REF!</v>
      </c>
      <c r="P616" s="2" t="e">
        <f>((Data!#REF!-Data!P615)/Data!#REF!)*10</f>
        <v>#REF!</v>
      </c>
      <c r="Q616" s="2" t="e">
        <f>((Data!#REF!-Data!Q615)/Data!#REF!)*10</f>
        <v>#REF!</v>
      </c>
      <c r="R616" s="2" t="e">
        <f>((Data!#REF!-Data!R615)/Data!#REF!)*10</f>
        <v>#REF!</v>
      </c>
      <c r="S616" s="2" t="e">
        <f>((Data!#REF!-Data!S615)/Data!#REF!)*10</f>
        <v>#REF!</v>
      </c>
      <c r="T616" s="2" t="e">
        <f>((Data!#REF!-Data!T615)/Data!#REF!)*10</f>
        <v>#REF!</v>
      </c>
      <c r="U616" s="2" t="e">
        <f>((Data!#REF!-Data!U615)/Data!#REF!)*10</f>
        <v>#REF!</v>
      </c>
      <c r="V616" s="2" t="e">
        <f>((Data!#REF!-Data!V615)/Data!#REF!)*10</f>
        <v>#REF!</v>
      </c>
      <c r="W616" s="2" t="e">
        <f>((Data!#REF!-Data!W615)/Data!#REF!)*10</f>
        <v>#REF!</v>
      </c>
      <c r="X616" s="2" t="e">
        <f>((Data!#REF!-Data!X615)/Data!#REF!)*10</f>
        <v>#REF!</v>
      </c>
      <c r="Y616" s="2" t="e">
        <f>((Data!#REF!-Data!Y615)/Data!#REF!)*10</f>
        <v>#REF!</v>
      </c>
      <c r="Z616" s="2" t="e">
        <f>((Data!#REF!-Data!Z615)/Data!#REF!)*10</f>
        <v>#REF!</v>
      </c>
      <c r="AA616" s="2" t="e">
        <f>((Data!#REF!-Data!AA615)/Data!#REF!)*10</f>
        <v>#REF!</v>
      </c>
      <c r="AB616" s="2" t="e">
        <f>((Data!#REF!-Data!AB615)/Data!#REF!)*10</f>
        <v>#REF!</v>
      </c>
      <c r="AC616" s="2" t="e">
        <f>((Data!#REF!-Data!AC615)/Data!#REF!)*10</f>
        <v>#REF!</v>
      </c>
      <c r="AD616" s="2" t="e">
        <f>((Data!#REF!-Data!AD615)/Data!#REF!)*10</f>
        <v>#REF!</v>
      </c>
      <c r="AE616" s="2" t="e">
        <f>((Data!#REF!-Data!AE615)/Data!#REF!)*10</f>
        <v>#REF!</v>
      </c>
      <c r="AF616" s="2" t="e">
        <f>((Data!#REF!-Data!AF615)/Data!#REF!)*10</f>
        <v>#REF!</v>
      </c>
      <c r="AG616" s="2" t="e">
        <f>((Data!#REF!-Data!AG615)/Data!#REF!)*10</f>
        <v>#REF!</v>
      </c>
      <c r="AH616" s="2" t="e">
        <f>((Data!#REF!-Data!AH615)/Data!#REF!)*10</f>
        <v>#REF!</v>
      </c>
      <c r="AI616" s="2" t="e">
        <f>((Data!AI615-Data!#REF!)/Data!#REF!)*10</f>
        <v>#REF!</v>
      </c>
      <c r="AJ616" s="2" t="e">
        <f>((Data!AJ615-Data!#REF!)/Data!#REF!)*10</f>
        <v>#REF!</v>
      </c>
      <c r="AK616" s="2" t="e">
        <f>((Data!AK615-Data!#REF!)/Data!#REF!)*10</f>
        <v>#REF!</v>
      </c>
      <c r="AL616" s="2" t="e">
        <f>((Data!AL615-Data!#REF!)/Data!#REF!)*10</f>
        <v>#REF!</v>
      </c>
      <c r="AM616" s="2" t="e">
        <f>((Data!AM615-Data!#REF!)/Data!#REF!)*10</f>
        <v>#REF!</v>
      </c>
      <c r="AN616" s="2" t="e">
        <f>((Data!#REF!-Data!AN615)/Data!#REF!)*10</f>
        <v>#REF!</v>
      </c>
      <c r="AO616" s="2" t="e">
        <f>((Data!#REF!-Data!AO615)/Data!#REF!)*10</f>
        <v>#REF!</v>
      </c>
      <c r="AP616" s="2" t="e">
        <f>((Data!#REF!-Data!AP615)/Data!#REF!)*10</f>
        <v>#REF!</v>
      </c>
      <c r="AQ616" s="2" t="e">
        <f>((Data!#REF!-Data!AQ615)/Data!#REF!)*10</f>
        <v>#REF!</v>
      </c>
      <c r="AR616" s="2" t="e">
        <f>((Data!#REF!-Data!AR615)/Data!#REF!)*10</f>
        <v>#REF!</v>
      </c>
      <c r="AS616" s="2" t="e">
        <f>((Data!#REF!-Data!AS615)/Data!#REF!)*10</f>
        <v>#REF!</v>
      </c>
      <c r="AT616" s="2" t="e">
        <f>((Data!#REF!-Data!AT615)/Data!#REF!)*10</f>
        <v>#REF!</v>
      </c>
      <c r="AU616" s="2" t="e">
        <f>((Data!#REF!-Data!AU615)/Data!#REF!)*10</f>
        <v>#REF!</v>
      </c>
      <c r="AV616" s="2" t="e">
        <f>((Data!#REF!-Data!AV615)/Data!#REF!)*10</f>
        <v>#REF!</v>
      </c>
      <c r="AW616" s="2" t="e">
        <f>((Data!#REF!-Data!AW615)/Data!#REF!)*10</f>
        <v>#REF!</v>
      </c>
      <c r="AX616" s="2" t="e">
        <f>((Data!AX615-Data!#REF!)/Data!#REF!)*10</f>
        <v>#REF!</v>
      </c>
      <c r="AY616" s="2" t="e">
        <f>((Data!AY615-Data!#REF!)/Data!#REF!)*10</f>
        <v>#REF!</v>
      </c>
      <c r="AZ616" s="2" t="e">
        <f>((Data!AZ615-Data!#REF!)/Data!#REF!)*10</f>
        <v>#REF!</v>
      </c>
      <c r="BA616" s="2" t="e">
        <f>((Data!BA615-Data!#REF!)/Data!#REF!)*10</f>
        <v>#REF!</v>
      </c>
      <c r="BB616" s="2" t="e">
        <f>((Data!BB615-Data!#REF!)/Data!#REF!)*10</f>
        <v>#REF!</v>
      </c>
      <c r="BC616" s="2" t="e">
        <f>((Data!BC615-Data!#REF!)/Data!#REF!)*10</f>
        <v>#REF!</v>
      </c>
      <c r="BD616" s="2" t="e">
        <f>((Data!BD615-Data!#REF!)/Data!#REF!)*10</f>
        <v>#REF!</v>
      </c>
      <c r="BE616" s="2" t="e">
        <f>((Data!BE615-Data!#REF!)/Data!#REF!)*10</f>
        <v>#REF!</v>
      </c>
      <c r="BF616" s="2" t="e">
        <f>((Data!BF615-Data!#REF!)/Data!#REF!)*10</f>
        <v>#REF!</v>
      </c>
      <c r="BG616" s="2" t="e">
        <f>((Data!BG615-Data!#REF!)/Data!#REF!)*10</f>
        <v>#REF!</v>
      </c>
      <c r="BH616" s="2" t="e">
        <f>((Data!BH615-Data!#REF!)/Data!#REF!)*10</f>
        <v>#REF!</v>
      </c>
      <c r="BI616" s="2" t="e">
        <f>((Data!BI615-Data!#REF!)/Data!#REF!)*10</f>
        <v>#REF!</v>
      </c>
      <c r="BJ616" s="2" t="e">
        <f>((Data!BJ615-Data!#REF!)/Data!#REF!)*10</f>
        <v>#REF!</v>
      </c>
      <c r="BK616" s="2" t="e">
        <f>((Data!BK615-Data!#REF!)/Data!#REF!)*10</f>
        <v>#REF!</v>
      </c>
      <c r="BL616" s="2" t="e">
        <f>((Data!BL615-Data!#REF!)/Data!#REF!)*10</f>
        <v>#REF!</v>
      </c>
      <c r="BM616" s="8"/>
      <c r="BN616" s="8"/>
      <c r="BO616" s="8"/>
      <c r="BP616" s="8"/>
      <c r="BQ616" s="8"/>
    </row>
    <row r="617" spans="1:69">
      <c r="A617" t="s">
        <v>1235</v>
      </c>
      <c r="B617" s="1" t="s">
        <v>2374</v>
      </c>
      <c r="C617" s="16" t="s">
        <v>1236</v>
      </c>
      <c r="D617" s="16" t="s">
        <v>1369</v>
      </c>
      <c r="E617" s="2" t="e">
        <f>((Data!E616-Data!#REF!)/Data!#REF!)*10</f>
        <v>#REF!</v>
      </c>
      <c r="F617" s="2" t="e">
        <f>((Data!F616-Data!#REF!)/Data!#REF!)*10</f>
        <v>#REF!</v>
      </c>
      <c r="G617" s="2" t="e">
        <f>((Data!G616-Data!#REF!)/Data!#REF!)*10</f>
        <v>#REF!</v>
      </c>
      <c r="H617" s="2" t="e">
        <f>((Data!H616-Data!#REF!)/Data!#REF!)*10</f>
        <v>#REF!</v>
      </c>
      <c r="I617" s="2" t="e">
        <f>((Data!I616-Data!#REF!)/Data!#REF!)*10</f>
        <v>#REF!</v>
      </c>
      <c r="J617" s="2" t="e">
        <f>((Data!#REF!-Data!J616)/Data!#REF!)*10</f>
        <v>#REF!</v>
      </c>
      <c r="K617" s="2" t="e">
        <f>((Data!#REF!-Data!K616)/Data!#REF!)*10</f>
        <v>#REF!</v>
      </c>
      <c r="L617" s="2" t="e">
        <f>((Data!#REF!-Data!L616)/Data!#REF!)*10</f>
        <v>#REF!</v>
      </c>
      <c r="M617" s="2" t="e">
        <f>((Data!#REF!-Data!M616)/Data!#REF!)*10</f>
        <v>#REF!</v>
      </c>
      <c r="N617" s="2" t="e">
        <f>((Data!#REF!-Data!N616)/Data!#REF!)*10</f>
        <v>#REF!</v>
      </c>
      <c r="O617" s="2" t="e">
        <f>((Data!#REF!-Data!O616)/Data!#REF!)*10</f>
        <v>#REF!</v>
      </c>
      <c r="P617" s="2" t="e">
        <f>((Data!#REF!-Data!P616)/Data!#REF!)*10</f>
        <v>#REF!</v>
      </c>
      <c r="Q617" s="2" t="e">
        <f>((Data!#REF!-Data!Q616)/Data!#REF!)*10</f>
        <v>#REF!</v>
      </c>
      <c r="R617" s="2" t="e">
        <f>((Data!#REF!-Data!R616)/Data!#REF!)*10</f>
        <v>#REF!</v>
      </c>
      <c r="S617" s="2" t="e">
        <f>((Data!#REF!-Data!S616)/Data!#REF!)*10</f>
        <v>#REF!</v>
      </c>
      <c r="T617" s="2" t="e">
        <f>((Data!#REF!-Data!T616)/Data!#REF!)*10</f>
        <v>#REF!</v>
      </c>
      <c r="U617" s="2" t="e">
        <f>((Data!#REF!-Data!U616)/Data!#REF!)*10</f>
        <v>#REF!</v>
      </c>
      <c r="V617" s="2" t="e">
        <f>((Data!#REF!-Data!V616)/Data!#REF!)*10</f>
        <v>#REF!</v>
      </c>
      <c r="W617" s="2" t="e">
        <f>((Data!#REF!-Data!W616)/Data!#REF!)*10</f>
        <v>#REF!</v>
      </c>
      <c r="X617" s="2" t="e">
        <f>((Data!#REF!-Data!X616)/Data!#REF!)*10</f>
        <v>#REF!</v>
      </c>
      <c r="Y617" s="2" t="e">
        <f>((Data!#REF!-Data!Y616)/Data!#REF!)*10</f>
        <v>#REF!</v>
      </c>
      <c r="Z617" s="2" t="e">
        <f>((Data!#REF!-Data!Z616)/Data!#REF!)*10</f>
        <v>#REF!</v>
      </c>
      <c r="AA617" s="2" t="e">
        <f>((Data!#REF!-Data!AA616)/Data!#REF!)*10</f>
        <v>#REF!</v>
      </c>
      <c r="AB617" s="2" t="e">
        <f>((Data!#REF!-Data!AB616)/Data!#REF!)*10</f>
        <v>#REF!</v>
      </c>
      <c r="AC617" s="2" t="e">
        <f>((Data!#REF!-Data!AC616)/Data!#REF!)*10</f>
        <v>#REF!</v>
      </c>
      <c r="AD617" s="2" t="e">
        <f>((Data!#REF!-Data!AD616)/Data!#REF!)*10</f>
        <v>#REF!</v>
      </c>
      <c r="AE617" s="2" t="e">
        <f>((Data!#REF!-Data!AE616)/Data!#REF!)*10</f>
        <v>#REF!</v>
      </c>
      <c r="AF617" s="2" t="e">
        <f>((Data!#REF!-Data!AF616)/Data!#REF!)*10</f>
        <v>#REF!</v>
      </c>
      <c r="AG617" s="2" t="e">
        <f>((Data!#REF!-Data!AG616)/Data!#REF!)*10</f>
        <v>#REF!</v>
      </c>
      <c r="AH617" s="2" t="e">
        <f>((Data!#REF!-Data!AH616)/Data!#REF!)*10</f>
        <v>#REF!</v>
      </c>
      <c r="AI617" s="2" t="e">
        <f>((Data!AI616-Data!#REF!)/Data!#REF!)*10</f>
        <v>#REF!</v>
      </c>
      <c r="AJ617" s="2" t="e">
        <f>((Data!AJ616-Data!#REF!)/Data!#REF!)*10</f>
        <v>#REF!</v>
      </c>
      <c r="AK617" s="2" t="e">
        <f>((Data!AK616-Data!#REF!)/Data!#REF!)*10</f>
        <v>#REF!</v>
      </c>
      <c r="AL617" s="2" t="e">
        <f>((Data!AL616-Data!#REF!)/Data!#REF!)*10</f>
        <v>#REF!</v>
      </c>
      <c r="AM617" s="2" t="e">
        <f>((Data!AM616-Data!#REF!)/Data!#REF!)*10</f>
        <v>#REF!</v>
      </c>
      <c r="AN617" s="2" t="e">
        <f>((Data!#REF!-Data!AN616)/Data!#REF!)*10</f>
        <v>#REF!</v>
      </c>
      <c r="AO617" s="2" t="e">
        <f>((Data!#REF!-Data!AO616)/Data!#REF!)*10</f>
        <v>#REF!</v>
      </c>
      <c r="AP617" s="2" t="e">
        <f>((Data!#REF!-Data!AP616)/Data!#REF!)*10</f>
        <v>#REF!</v>
      </c>
      <c r="AQ617" s="2" t="e">
        <f>((Data!#REF!-Data!AQ616)/Data!#REF!)*10</f>
        <v>#REF!</v>
      </c>
      <c r="AR617" s="2" t="e">
        <f>((Data!#REF!-Data!AR616)/Data!#REF!)*10</f>
        <v>#REF!</v>
      </c>
      <c r="AS617" s="2" t="e">
        <f>((Data!#REF!-Data!AS616)/Data!#REF!)*10</f>
        <v>#REF!</v>
      </c>
      <c r="AT617" s="2" t="e">
        <f>((Data!#REF!-Data!AT616)/Data!#REF!)*10</f>
        <v>#REF!</v>
      </c>
      <c r="AU617" s="2" t="e">
        <f>((Data!#REF!-Data!AU616)/Data!#REF!)*10</f>
        <v>#REF!</v>
      </c>
      <c r="AV617" s="2" t="e">
        <f>((Data!#REF!-Data!AV616)/Data!#REF!)*10</f>
        <v>#REF!</v>
      </c>
      <c r="AW617" s="2" t="e">
        <f>((Data!#REF!-Data!AW616)/Data!#REF!)*10</f>
        <v>#REF!</v>
      </c>
      <c r="AX617" s="2" t="e">
        <f>((Data!AX616-Data!#REF!)/Data!#REF!)*10</f>
        <v>#REF!</v>
      </c>
      <c r="AY617" s="2" t="e">
        <f>((Data!AY616-Data!#REF!)/Data!#REF!)*10</f>
        <v>#REF!</v>
      </c>
      <c r="AZ617" s="2" t="e">
        <f>((Data!AZ616-Data!#REF!)/Data!#REF!)*10</f>
        <v>#REF!</v>
      </c>
      <c r="BA617" s="2" t="e">
        <f>((Data!BA616-Data!#REF!)/Data!#REF!)*10</f>
        <v>#REF!</v>
      </c>
      <c r="BB617" s="2" t="e">
        <f>((Data!BB616-Data!#REF!)/Data!#REF!)*10</f>
        <v>#REF!</v>
      </c>
      <c r="BC617" s="2" t="e">
        <f>((Data!BC616-Data!#REF!)/Data!#REF!)*10</f>
        <v>#REF!</v>
      </c>
      <c r="BD617" s="2" t="e">
        <f>((Data!BD616-Data!#REF!)/Data!#REF!)*10</f>
        <v>#REF!</v>
      </c>
      <c r="BE617" s="2" t="e">
        <f>((Data!BE616-Data!#REF!)/Data!#REF!)*10</f>
        <v>#REF!</v>
      </c>
      <c r="BF617" s="2" t="e">
        <f>((Data!BF616-Data!#REF!)/Data!#REF!)*10</f>
        <v>#REF!</v>
      </c>
      <c r="BG617" s="2" t="e">
        <f>((Data!BG616-Data!#REF!)/Data!#REF!)*10</f>
        <v>#REF!</v>
      </c>
      <c r="BH617" s="2" t="e">
        <f>((Data!BH616-Data!#REF!)/Data!#REF!)*10</f>
        <v>#REF!</v>
      </c>
      <c r="BI617" s="2" t="e">
        <f>((Data!BI616-Data!#REF!)/Data!#REF!)*10</f>
        <v>#REF!</v>
      </c>
      <c r="BJ617" s="2" t="e">
        <f>((Data!BJ616-Data!#REF!)/Data!#REF!)*10</f>
        <v>#REF!</v>
      </c>
      <c r="BK617" s="2" t="e">
        <f>((Data!BK616-Data!#REF!)/Data!#REF!)*10</f>
        <v>#REF!</v>
      </c>
      <c r="BL617" s="2" t="e">
        <f>((Data!BL616-Data!#REF!)/Data!#REF!)*10</f>
        <v>#REF!</v>
      </c>
      <c r="BM617" s="8"/>
      <c r="BN617" s="8"/>
      <c r="BO617" s="8"/>
      <c r="BP617" s="8"/>
      <c r="BQ617" s="8"/>
    </row>
    <row r="618" spans="1:69">
      <c r="A618" t="s">
        <v>1237</v>
      </c>
      <c r="B618" s="1" t="s">
        <v>2375</v>
      </c>
      <c r="C618" s="16" t="s">
        <v>1238</v>
      </c>
      <c r="D618" s="16" t="s">
        <v>1369</v>
      </c>
      <c r="E618" s="2" t="e">
        <f>((Data!E617-Data!#REF!)/Data!#REF!)*10</f>
        <v>#REF!</v>
      </c>
      <c r="F618" s="2" t="e">
        <f>((Data!F617-Data!#REF!)/Data!#REF!)*10</f>
        <v>#REF!</v>
      </c>
      <c r="G618" s="2" t="e">
        <f>((Data!G617-Data!#REF!)/Data!#REF!)*10</f>
        <v>#REF!</v>
      </c>
      <c r="H618" s="2" t="e">
        <f>((Data!H617-Data!#REF!)/Data!#REF!)*10</f>
        <v>#REF!</v>
      </c>
      <c r="I618" s="2" t="e">
        <f>((Data!I617-Data!#REF!)/Data!#REF!)*10</f>
        <v>#REF!</v>
      </c>
      <c r="J618" s="2" t="e">
        <f>((Data!#REF!-Data!J617)/Data!#REF!)*10</f>
        <v>#REF!</v>
      </c>
      <c r="K618" s="2" t="e">
        <f>((Data!#REF!-Data!K617)/Data!#REF!)*10</f>
        <v>#REF!</v>
      </c>
      <c r="L618" s="2" t="e">
        <f>((Data!#REF!-Data!L617)/Data!#REF!)*10</f>
        <v>#REF!</v>
      </c>
      <c r="M618" s="2" t="e">
        <f>((Data!#REF!-Data!M617)/Data!#REF!)*10</f>
        <v>#REF!</v>
      </c>
      <c r="N618" s="2" t="e">
        <f>((Data!#REF!-Data!N617)/Data!#REF!)*10</f>
        <v>#REF!</v>
      </c>
      <c r="O618" s="2" t="e">
        <f>((Data!#REF!-Data!O617)/Data!#REF!)*10</f>
        <v>#REF!</v>
      </c>
      <c r="P618" s="2" t="e">
        <f>((Data!#REF!-Data!P617)/Data!#REF!)*10</f>
        <v>#REF!</v>
      </c>
      <c r="Q618" s="2" t="e">
        <f>((Data!#REF!-Data!Q617)/Data!#REF!)*10</f>
        <v>#REF!</v>
      </c>
      <c r="R618" s="2" t="e">
        <f>((Data!#REF!-Data!R617)/Data!#REF!)*10</f>
        <v>#REF!</v>
      </c>
      <c r="S618" s="2" t="e">
        <f>((Data!#REF!-Data!S617)/Data!#REF!)*10</f>
        <v>#REF!</v>
      </c>
      <c r="T618" s="2" t="e">
        <f>((Data!#REF!-Data!T617)/Data!#REF!)*10</f>
        <v>#REF!</v>
      </c>
      <c r="U618" s="2" t="e">
        <f>((Data!#REF!-Data!U617)/Data!#REF!)*10</f>
        <v>#REF!</v>
      </c>
      <c r="V618" s="2" t="e">
        <f>((Data!#REF!-Data!V617)/Data!#REF!)*10</f>
        <v>#REF!</v>
      </c>
      <c r="W618" s="2" t="e">
        <f>((Data!#REF!-Data!W617)/Data!#REF!)*10</f>
        <v>#REF!</v>
      </c>
      <c r="X618" s="2" t="e">
        <f>((Data!#REF!-Data!X617)/Data!#REF!)*10</f>
        <v>#REF!</v>
      </c>
      <c r="Y618" s="2" t="e">
        <f>((Data!#REF!-Data!Y617)/Data!#REF!)*10</f>
        <v>#REF!</v>
      </c>
      <c r="Z618" s="2" t="e">
        <f>((Data!#REF!-Data!Z617)/Data!#REF!)*10</f>
        <v>#REF!</v>
      </c>
      <c r="AA618" s="2" t="e">
        <f>((Data!#REF!-Data!AA617)/Data!#REF!)*10</f>
        <v>#REF!</v>
      </c>
      <c r="AB618" s="2" t="e">
        <f>((Data!#REF!-Data!AB617)/Data!#REF!)*10</f>
        <v>#REF!</v>
      </c>
      <c r="AC618" s="2" t="e">
        <f>((Data!#REF!-Data!AC617)/Data!#REF!)*10</f>
        <v>#REF!</v>
      </c>
      <c r="AD618" s="2" t="e">
        <f>((Data!#REF!-Data!AD617)/Data!#REF!)*10</f>
        <v>#REF!</v>
      </c>
      <c r="AE618" s="2" t="e">
        <f>((Data!#REF!-Data!AE617)/Data!#REF!)*10</f>
        <v>#REF!</v>
      </c>
      <c r="AF618" s="2" t="e">
        <f>((Data!#REF!-Data!AF617)/Data!#REF!)*10</f>
        <v>#REF!</v>
      </c>
      <c r="AG618" s="2" t="e">
        <f>((Data!#REF!-Data!AG617)/Data!#REF!)*10</f>
        <v>#REF!</v>
      </c>
      <c r="AH618" s="2" t="e">
        <f>((Data!#REF!-Data!AH617)/Data!#REF!)*10</f>
        <v>#REF!</v>
      </c>
      <c r="AI618" s="2" t="e">
        <f>((Data!AI617-Data!#REF!)/Data!#REF!)*10</f>
        <v>#REF!</v>
      </c>
      <c r="AJ618" s="2" t="e">
        <f>((Data!AJ617-Data!#REF!)/Data!#REF!)*10</f>
        <v>#REF!</v>
      </c>
      <c r="AK618" s="2" t="e">
        <f>((Data!AK617-Data!#REF!)/Data!#REF!)*10</f>
        <v>#REF!</v>
      </c>
      <c r="AL618" s="2" t="e">
        <f>((Data!AL617-Data!#REF!)/Data!#REF!)*10</f>
        <v>#REF!</v>
      </c>
      <c r="AM618" s="2" t="e">
        <f>((Data!AM617-Data!#REF!)/Data!#REF!)*10</f>
        <v>#REF!</v>
      </c>
      <c r="AN618" s="2" t="e">
        <f>((Data!#REF!-Data!AN617)/Data!#REF!)*10</f>
        <v>#REF!</v>
      </c>
      <c r="AO618" s="2" t="e">
        <f>((Data!#REF!-Data!AO617)/Data!#REF!)*10</f>
        <v>#REF!</v>
      </c>
      <c r="AP618" s="2" t="e">
        <f>((Data!#REF!-Data!AP617)/Data!#REF!)*10</f>
        <v>#REF!</v>
      </c>
      <c r="AQ618" s="2" t="e">
        <f>((Data!#REF!-Data!AQ617)/Data!#REF!)*10</f>
        <v>#REF!</v>
      </c>
      <c r="AR618" s="2" t="e">
        <f>((Data!#REF!-Data!AR617)/Data!#REF!)*10</f>
        <v>#REF!</v>
      </c>
      <c r="AS618" s="2" t="e">
        <f>((Data!#REF!-Data!AS617)/Data!#REF!)*10</f>
        <v>#REF!</v>
      </c>
      <c r="AT618" s="2" t="e">
        <f>((Data!#REF!-Data!AT617)/Data!#REF!)*10</f>
        <v>#REF!</v>
      </c>
      <c r="AU618" s="2" t="e">
        <f>((Data!#REF!-Data!AU617)/Data!#REF!)*10</f>
        <v>#REF!</v>
      </c>
      <c r="AV618" s="2" t="e">
        <f>((Data!#REF!-Data!AV617)/Data!#REF!)*10</f>
        <v>#REF!</v>
      </c>
      <c r="AW618" s="2" t="e">
        <f>((Data!#REF!-Data!AW617)/Data!#REF!)*10</f>
        <v>#REF!</v>
      </c>
      <c r="AX618" s="2" t="e">
        <f>((Data!AX617-Data!#REF!)/Data!#REF!)*10</f>
        <v>#REF!</v>
      </c>
      <c r="AY618" s="2" t="e">
        <f>((Data!AY617-Data!#REF!)/Data!#REF!)*10</f>
        <v>#REF!</v>
      </c>
      <c r="AZ618" s="2" t="e">
        <f>((Data!AZ617-Data!#REF!)/Data!#REF!)*10</f>
        <v>#REF!</v>
      </c>
      <c r="BA618" s="2" t="e">
        <f>((Data!BA617-Data!#REF!)/Data!#REF!)*10</f>
        <v>#REF!</v>
      </c>
      <c r="BB618" s="2" t="e">
        <f>((Data!BB617-Data!#REF!)/Data!#REF!)*10</f>
        <v>#REF!</v>
      </c>
      <c r="BC618" s="2" t="e">
        <f>((Data!BC617-Data!#REF!)/Data!#REF!)*10</f>
        <v>#REF!</v>
      </c>
      <c r="BD618" s="2" t="e">
        <f>((Data!BD617-Data!#REF!)/Data!#REF!)*10</f>
        <v>#REF!</v>
      </c>
      <c r="BE618" s="2" t="e">
        <f>((Data!BE617-Data!#REF!)/Data!#REF!)*10</f>
        <v>#REF!</v>
      </c>
      <c r="BF618" s="2" t="e">
        <f>((Data!BF617-Data!#REF!)/Data!#REF!)*10</f>
        <v>#REF!</v>
      </c>
      <c r="BG618" s="2" t="e">
        <f>((Data!BG617-Data!#REF!)/Data!#REF!)*10</f>
        <v>#REF!</v>
      </c>
      <c r="BH618" s="2" t="e">
        <f>((Data!BH617-Data!#REF!)/Data!#REF!)*10</f>
        <v>#REF!</v>
      </c>
      <c r="BI618" s="2" t="e">
        <f>((Data!BI617-Data!#REF!)/Data!#REF!)*10</f>
        <v>#REF!</v>
      </c>
      <c r="BJ618" s="2" t="e">
        <f>((Data!BJ617-Data!#REF!)/Data!#REF!)*10</f>
        <v>#REF!</v>
      </c>
      <c r="BK618" s="2" t="e">
        <f>((Data!BK617-Data!#REF!)/Data!#REF!)*10</f>
        <v>#REF!</v>
      </c>
      <c r="BL618" s="2" t="e">
        <f>((Data!BL617-Data!#REF!)/Data!#REF!)*10</f>
        <v>#REF!</v>
      </c>
      <c r="BM618" s="8"/>
      <c r="BN618" s="8"/>
      <c r="BO618" s="8"/>
      <c r="BP618" s="8"/>
      <c r="BQ618" s="8"/>
    </row>
    <row r="619" spans="1:69">
      <c r="A619" t="s">
        <v>1239</v>
      </c>
      <c r="B619" s="1" t="s">
        <v>2376</v>
      </c>
      <c r="C619" s="16" t="s">
        <v>1240</v>
      </c>
      <c r="D619" s="16" t="s">
        <v>1369</v>
      </c>
      <c r="E619" s="2" t="e">
        <f>((Data!E618-Data!#REF!)/Data!#REF!)*10</f>
        <v>#REF!</v>
      </c>
      <c r="F619" s="2" t="e">
        <f>((Data!F618-Data!#REF!)/Data!#REF!)*10</f>
        <v>#REF!</v>
      </c>
      <c r="G619" s="2" t="e">
        <f>((Data!G618-Data!#REF!)/Data!#REF!)*10</f>
        <v>#REF!</v>
      </c>
      <c r="H619" s="2" t="e">
        <f>((Data!H618-Data!#REF!)/Data!#REF!)*10</f>
        <v>#REF!</v>
      </c>
      <c r="I619" s="2" t="e">
        <f>((Data!I618-Data!#REF!)/Data!#REF!)*10</f>
        <v>#REF!</v>
      </c>
      <c r="J619" s="2" t="e">
        <f>((Data!#REF!-Data!J618)/Data!#REF!)*10</f>
        <v>#REF!</v>
      </c>
      <c r="K619" s="2" t="e">
        <f>((Data!#REF!-Data!K618)/Data!#REF!)*10</f>
        <v>#REF!</v>
      </c>
      <c r="L619" s="2" t="e">
        <f>((Data!#REF!-Data!L618)/Data!#REF!)*10</f>
        <v>#REF!</v>
      </c>
      <c r="M619" s="2" t="e">
        <f>((Data!#REF!-Data!M618)/Data!#REF!)*10</f>
        <v>#REF!</v>
      </c>
      <c r="N619" s="2" t="e">
        <f>((Data!#REF!-Data!N618)/Data!#REF!)*10</f>
        <v>#REF!</v>
      </c>
      <c r="O619" s="2" t="e">
        <f>((Data!#REF!-Data!O618)/Data!#REF!)*10</f>
        <v>#REF!</v>
      </c>
      <c r="P619" s="2" t="e">
        <f>((Data!#REF!-Data!P618)/Data!#REF!)*10</f>
        <v>#REF!</v>
      </c>
      <c r="Q619" s="2" t="e">
        <f>((Data!#REF!-Data!Q618)/Data!#REF!)*10</f>
        <v>#REF!</v>
      </c>
      <c r="R619" s="2" t="e">
        <f>((Data!#REF!-Data!R618)/Data!#REF!)*10</f>
        <v>#REF!</v>
      </c>
      <c r="S619" s="2" t="e">
        <f>((Data!#REF!-Data!S618)/Data!#REF!)*10</f>
        <v>#REF!</v>
      </c>
      <c r="T619" s="2" t="e">
        <f>((Data!#REF!-Data!T618)/Data!#REF!)*10</f>
        <v>#REF!</v>
      </c>
      <c r="U619" s="2" t="e">
        <f>((Data!#REF!-Data!U618)/Data!#REF!)*10</f>
        <v>#REF!</v>
      </c>
      <c r="V619" s="2" t="e">
        <f>((Data!#REF!-Data!V618)/Data!#REF!)*10</f>
        <v>#REF!</v>
      </c>
      <c r="W619" s="2" t="e">
        <f>((Data!#REF!-Data!W618)/Data!#REF!)*10</f>
        <v>#REF!</v>
      </c>
      <c r="X619" s="2" t="e">
        <f>((Data!#REF!-Data!X618)/Data!#REF!)*10</f>
        <v>#REF!</v>
      </c>
      <c r="Y619" s="2" t="e">
        <f>((Data!#REF!-Data!Y618)/Data!#REF!)*10</f>
        <v>#REF!</v>
      </c>
      <c r="Z619" s="2" t="e">
        <f>((Data!#REF!-Data!Z618)/Data!#REF!)*10</f>
        <v>#REF!</v>
      </c>
      <c r="AA619" s="2" t="e">
        <f>((Data!#REF!-Data!AA618)/Data!#REF!)*10</f>
        <v>#REF!</v>
      </c>
      <c r="AB619" s="2" t="e">
        <f>((Data!#REF!-Data!AB618)/Data!#REF!)*10</f>
        <v>#REF!</v>
      </c>
      <c r="AC619" s="2" t="e">
        <f>((Data!#REF!-Data!AC618)/Data!#REF!)*10</f>
        <v>#REF!</v>
      </c>
      <c r="AD619" s="2" t="e">
        <f>((Data!#REF!-Data!AD618)/Data!#REF!)*10</f>
        <v>#REF!</v>
      </c>
      <c r="AE619" s="2" t="e">
        <f>((Data!#REF!-Data!AE618)/Data!#REF!)*10</f>
        <v>#REF!</v>
      </c>
      <c r="AF619" s="2" t="e">
        <f>((Data!#REF!-Data!AF618)/Data!#REF!)*10</f>
        <v>#REF!</v>
      </c>
      <c r="AG619" s="2" t="e">
        <f>((Data!#REF!-Data!AG618)/Data!#REF!)*10</f>
        <v>#REF!</v>
      </c>
      <c r="AH619" s="2" t="e">
        <f>((Data!#REF!-Data!AH618)/Data!#REF!)*10</f>
        <v>#REF!</v>
      </c>
      <c r="AI619" s="2" t="e">
        <f>((Data!AI618-Data!#REF!)/Data!#REF!)*10</f>
        <v>#REF!</v>
      </c>
      <c r="AJ619" s="2" t="e">
        <f>((Data!AJ618-Data!#REF!)/Data!#REF!)*10</f>
        <v>#REF!</v>
      </c>
      <c r="AK619" s="2" t="e">
        <f>((Data!AK618-Data!#REF!)/Data!#REF!)*10</f>
        <v>#REF!</v>
      </c>
      <c r="AL619" s="2" t="e">
        <f>((Data!AL618-Data!#REF!)/Data!#REF!)*10</f>
        <v>#REF!</v>
      </c>
      <c r="AM619" s="2" t="e">
        <f>((Data!AM618-Data!#REF!)/Data!#REF!)*10</f>
        <v>#REF!</v>
      </c>
      <c r="AN619" s="2" t="e">
        <f>((Data!#REF!-Data!AN618)/Data!#REF!)*10</f>
        <v>#REF!</v>
      </c>
      <c r="AO619" s="2" t="e">
        <f>((Data!#REF!-Data!AO618)/Data!#REF!)*10</f>
        <v>#REF!</v>
      </c>
      <c r="AP619" s="2" t="e">
        <f>((Data!#REF!-Data!AP618)/Data!#REF!)*10</f>
        <v>#REF!</v>
      </c>
      <c r="AQ619" s="2" t="e">
        <f>((Data!#REF!-Data!AQ618)/Data!#REF!)*10</f>
        <v>#REF!</v>
      </c>
      <c r="AR619" s="2" t="e">
        <f>((Data!#REF!-Data!AR618)/Data!#REF!)*10</f>
        <v>#REF!</v>
      </c>
      <c r="AS619" s="2" t="e">
        <f>((Data!#REF!-Data!AS618)/Data!#REF!)*10</f>
        <v>#REF!</v>
      </c>
      <c r="AT619" s="2" t="e">
        <f>((Data!#REF!-Data!AT618)/Data!#REF!)*10</f>
        <v>#REF!</v>
      </c>
      <c r="AU619" s="2" t="e">
        <f>((Data!#REF!-Data!AU618)/Data!#REF!)*10</f>
        <v>#REF!</v>
      </c>
      <c r="AV619" s="2" t="e">
        <f>((Data!#REF!-Data!AV618)/Data!#REF!)*10</f>
        <v>#REF!</v>
      </c>
      <c r="AW619" s="2" t="e">
        <f>((Data!#REF!-Data!AW618)/Data!#REF!)*10</f>
        <v>#REF!</v>
      </c>
      <c r="AX619" s="2" t="e">
        <f>((Data!AX618-Data!#REF!)/Data!#REF!)*10</f>
        <v>#REF!</v>
      </c>
      <c r="AY619" s="2" t="e">
        <f>((Data!AY618-Data!#REF!)/Data!#REF!)*10</f>
        <v>#REF!</v>
      </c>
      <c r="AZ619" s="2" t="e">
        <f>((Data!AZ618-Data!#REF!)/Data!#REF!)*10</f>
        <v>#REF!</v>
      </c>
      <c r="BA619" s="2" t="e">
        <f>((Data!BA618-Data!#REF!)/Data!#REF!)*10</f>
        <v>#REF!</v>
      </c>
      <c r="BB619" s="2" t="e">
        <f>((Data!BB618-Data!#REF!)/Data!#REF!)*10</f>
        <v>#REF!</v>
      </c>
      <c r="BC619" s="2" t="e">
        <f>((Data!BC618-Data!#REF!)/Data!#REF!)*10</f>
        <v>#REF!</v>
      </c>
      <c r="BD619" s="2" t="e">
        <f>((Data!BD618-Data!#REF!)/Data!#REF!)*10</f>
        <v>#REF!</v>
      </c>
      <c r="BE619" s="2" t="e">
        <f>((Data!BE618-Data!#REF!)/Data!#REF!)*10</f>
        <v>#REF!</v>
      </c>
      <c r="BF619" s="2" t="e">
        <f>((Data!BF618-Data!#REF!)/Data!#REF!)*10</f>
        <v>#REF!</v>
      </c>
      <c r="BG619" s="2" t="e">
        <f>((Data!BG618-Data!#REF!)/Data!#REF!)*10</f>
        <v>#REF!</v>
      </c>
      <c r="BH619" s="2" t="e">
        <f>((Data!BH618-Data!#REF!)/Data!#REF!)*10</f>
        <v>#REF!</v>
      </c>
      <c r="BI619" s="2" t="e">
        <f>((Data!BI618-Data!#REF!)/Data!#REF!)*10</f>
        <v>#REF!</v>
      </c>
      <c r="BJ619" s="2" t="e">
        <f>((Data!BJ618-Data!#REF!)/Data!#REF!)*10</f>
        <v>#REF!</v>
      </c>
      <c r="BK619" s="2" t="e">
        <f>((Data!BK618-Data!#REF!)/Data!#REF!)*10</f>
        <v>#REF!</v>
      </c>
      <c r="BL619" s="2" t="e">
        <f>((Data!BL618-Data!#REF!)/Data!#REF!)*10</f>
        <v>#REF!</v>
      </c>
      <c r="BM619" s="8"/>
      <c r="BN619" s="8"/>
      <c r="BO619" s="8"/>
      <c r="BP619" s="8"/>
      <c r="BQ619" s="8"/>
    </row>
    <row r="620" spans="1:69">
      <c r="A620" t="s">
        <v>1241</v>
      </c>
      <c r="B620" s="1" t="s">
        <v>2377</v>
      </c>
      <c r="C620" s="16" t="s">
        <v>1242</v>
      </c>
      <c r="D620" s="16" t="s">
        <v>1369</v>
      </c>
      <c r="E620" s="2" t="e">
        <f>((Data!E619-Data!#REF!)/Data!#REF!)*10</f>
        <v>#REF!</v>
      </c>
      <c r="F620" s="2" t="e">
        <f>((Data!F619-Data!#REF!)/Data!#REF!)*10</f>
        <v>#REF!</v>
      </c>
      <c r="G620" s="2" t="e">
        <f>((Data!G619-Data!#REF!)/Data!#REF!)*10</f>
        <v>#REF!</v>
      </c>
      <c r="H620" s="2" t="e">
        <f>((Data!H619-Data!#REF!)/Data!#REF!)*10</f>
        <v>#REF!</v>
      </c>
      <c r="I620" s="2" t="e">
        <f>((Data!I619-Data!#REF!)/Data!#REF!)*10</f>
        <v>#REF!</v>
      </c>
      <c r="J620" s="2" t="e">
        <f>((Data!#REF!-Data!J619)/Data!#REF!)*10</f>
        <v>#REF!</v>
      </c>
      <c r="K620" s="2" t="e">
        <f>((Data!#REF!-Data!K619)/Data!#REF!)*10</f>
        <v>#REF!</v>
      </c>
      <c r="L620" s="2" t="e">
        <f>((Data!#REF!-Data!L619)/Data!#REF!)*10</f>
        <v>#REF!</v>
      </c>
      <c r="M620" s="2" t="e">
        <f>((Data!#REF!-Data!M619)/Data!#REF!)*10</f>
        <v>#REF!</v>
      </c>
      <c r="N620" s="2" t="e">
        <f>((Data!#REF!-Data!N619)/Data!#REF!)*10</f>
        <v>#REF!</v>
      </c>
      <c r="O620" s="2" t="e">
        <f>((Data!#REF!-Data!O619)/Data!#REF!)*10</f>
        <v>#REF!</v>
      </c>
      <c r="P620" s="2" t="e">
        <f>((Data!#REF!-Data!P619)/Data!#REF!)*10</f>
        <v>#REF!</v>
      </c>
      <c r="Q620" s="2" t="e">
        <f>((Data!#REF!-Data!Q619)/Data!#REF!)*10</f>
        <v>#REF!</v>
      </c>
      <c r="R620" s="2" t="e">
        <f>((Data!#REF!-Data!R619)/Data!#REF!)*10</f>
        <v>#REF!</v>
      </c>
      <c r="S620" s="2" t="e">
        <f>((Data!#REF!-Data!S619)/Data!#REF!)*10</f>
        <v>#REF!</v>
      </c>
      <c r="T620" s="2" t="e">
        <f>((Data!#REF!-Data!T619)/Data!#REF!)*10</f>
        <v>#REF!</v>
      </c>
      <c r="U620" s="2" t="e">
        <f>((Data!#REF!-Data!U619)/Data!#REF!)*10</f>
        <v>#REF!</v>
      </c>
      <c r="V620" s="2" t="e">
        <f>((Data!#REF!-Data!V619)/Data!#REF!)*10</f>
        <v>#REF!</v>
      </c>
      <c r="W620" s="2" t="e">
        <f>((Data!#REF!-Data!W619)/Data!#REF!)*10</f>
        <v>#REF!</v>
      </c>
      <c r="X620" s="2" t="e">
        <f>((Data!#REF!-Data!X619)/Data!#REF!)*10</f>
        <v>#REF!</v>
      </c>
      <c r="Y620" s="2" t="e">
        <f>((Data!#REF!-Data!Y619)/Data!#REF!)*10</f>
        <v>#REF!</v>
      </c>
      <c r="Z620" s="2" t="e">
        <f>((Data!#REF!-Data!Z619)/Data!#REF!)*10</f>
        <v>#REF!</v>
      </c>
      <c r="AA620" s="2" t="e">
        <f>((Data!#REF!-Data!AA619)/Data!#REF!)*10</f>
        <v>#REF!</v>
      </c>
      <c r="AB620" s="2" t="e">
        <f>((Data!#REF!-Data!AB619)/Data!#REF!)*10</f>
        <v>#REF!</v>
      </c>
      <c r="AC620" s="2" t="e">
        <f>((Data!#REF!-Data!AC619)/Data!#REF!)*10</f>
        <v>#REF!</v>
      </c>
      <c r="AD620" s="2" t="e">
        <f>((Data!#REF!-Data!AD619)/Data!#REF!)*10</f>
        <v>#REF!</v>
      </c>
      <c r="AE620" s="2" t="e">
        <f>((Data!#REF!-Data!AE619)/Data!#REF!)*10</f>
        <v>#REF!</v>
      </c>
      <c r="AF620" s="2" t="e">
        <f>((Data!#REF!-Data!AF619)/Data!#REF!)*10</f>
        <v>#REF!</v>
      </c>
      <c r="AG620" s="2" t="e">
        <f>((Data!#REF!-Data!AG619)/Data!#REF!)*10</f>
        <v>#REF!</v>
      </c>
      <c r="AH620" s="2" t="e">
        <f>((Data!#REF!-Data!AH619)/Data!#REF!)*10</f>
        <v>#REF!</v>
      </c>
      <c r="AI620" s="2" t="e">
        <f>((Data!AI619-Data!#REF!)/Data!#REF!)*10</f>
        <v>#REF!</v>
      </c>
      <c r="AJ620" s="2" t="e">
        <f>((Data!AJ619-Data!#REF!)/Data!#REF!)*10</f>
        <v>#REF!</v>
      </c>
      <c r="AK620" s="2" t="e">
        <f>((Data!AK619-Data!#REF!)/Data!#REF!)*10</f>
        <v>#REF!</v>
      </c>
      <c r="AL620" s="2" t="e">
        <f>((Data!AL619-Data!#REF!)/Data!#REF!)*10</f>
        <v>#REF!</v>
      </c>
      <c r="AM620" s="2" t="e">
        <f>((Data!AM619-Data!#REF!)/Data!#REF!)*10</f>
        <v>#REF!</v>
      </c>
      <c r="AN620" s="2" t="e">
        <f>((Data!#REF!-Data!AN619)/Data!#REF!)*10</f>
        <v>#REF!</v>
      </c>
      <c r="AO620" s="2" t="e">
        <f>((Data!#REF!-Data!AO619)/Data!#REF!)*10</f>
        <v>#REF!</v>
      </c>
      <c r="AP620" s="2" t="e">
        <f>((Data!#REF!-Data!AP619)/Data!#REF!)*10</f>
        <v>#REF!</v>
      </c>
      <c r="AQ620" s="2" t="e">
        <f>((Data!#REF!-Data!AQ619)/Data!#REF!)*10</f>
        <v>#REF!</v>
      </c>
      <c r="AR620" s="2" t="e">
        <f>((Data!#REF!-Data!AR619)/Data!#REF!)*10</f>
        <v>#REF!</v>
      </c>
      <c r="AS620" s="2" t="e">
        <f>((Data!#REF!-Data!AS619)/Data!#REF!)*10</f>
        <v>#REF!</v>
      </c>
      <c r="AT620" s="2" t="e">
        <f>((Data!#REF!-Data!AT619)/Data!#REF!)*10</f>
        <v>#REF!</v>
      </c>
      <c r="AU620" s="2" t="e">
        <f>((Data!#REF!-Data!AU619)/Data!#REF!)*10</f>
        <v>#REF!</v>
      </c>
      <c r="AV620" s="2" t="e">
        <f>((Data!#REF!-Data!AV619)/Data!#REF!)*10</f>
        <v>#REF!</v>
      </c>
      <c r="AW620" s="2" t="e">
        <f>((Data!#REF!-Data!AW619)/Data!#REF!)*10</f>
        <v>#REF!</v>
      </c>
      <c r="AX620" s="2" t="e">
        <f>((Data!AX619-Data!#REF!)/Data!#REF!)*10</f>
        <v>#REF!</v>
      </c>
      <c r="AY620" s="2" t="e">
        <f>((Data!AY619-Data!#REF!)/Data!#REF!)*10</f>
        <v>#REF!</v>
      </c>
      <c r="AZ620" s="2" t="e">
        <f>((Data!AZ619-Data!#REF!)/Data!#REF!)*10</f>
        <v>#REF!</v>
      </c>
      <c r="BA620" s="2" t="e">
        <f>((Data!BA619-Data!#REF!)/Data!#REF!)*10</f>
        <v>#REF!</v>
      </c>
      <c r="BB620" s="2" t="e">
        <f>((Data!BB619-Data!#REF!)/Data!#REF!)*10</f>
        <v>#REF!</v>
      </c>
      <c r="BC620" s="2" t="e">
        <f>((Data!BC619-Data!#REF!)/Data!#REF!)*10</f>
        <v>#REF!</v>
      </c>
      <c r="BD620" s="2" t="e">
        <f>((Data!BD619-Data!#REF!)/Data!#REF!)*10</f>
        <v>#REF!</v>
      </c>
      <c r="BE620" s="2" t="e">
        <f>((Data!BE619-Data!#REF!)/Data!#REF!)*10</f>
        <v>#REF!</v>
      </c>
      <c r="BF620" s="2" t="e">
        <f>((Data!BF619-Data!#REF!)/Data!#REF!)*10</f>
        <v>#REF!</v>
      </c>
      <c r="BG620" s="2" t="e">
        <f>((Data!BG619-Data!#REF!)/Data!#REF!)*10</f>
        <v>#REF!</v>
      </c>
      <c r="BH620" s="2" t="e">
        <f>((Data!BH619-Data!#REF!)/Data!#REF!)*10</f>
        <v>#REF!</v>
      </c>
      <c r="BI620" s="2" t="e">
        <f>((Data!BI619-Data!#REF!)/Data!#REF!)*10</f>
        <v>#REF!</v>
      </c>
      <c r="BJ620" s="2" t="e">
        <f>((Data!BJ619-Data!#REF!)/Data!#REF!)*10</f>
        <v>#REF!</v>
      </c>
      <c r="BK620" s="2" t="e">
        <f>((Data!BK619-Data!#REF!)/Data!#REF!)*10</f>
        <v>#REF!</v>
      </c>
      <c r="BL620" s="2" t="e">
        <f>((Data!BL619-Data!#REF!)/Data!#REF!)*10</f>
        <v>#REF!</v>
      </c>
      <c r="BM620" s="8"/>
      <c r="BN620" s="8"/>
      <c r="BO620" s="8"/>
      <c r="BP620" s="8"/>
      <c r="BQ620" s="8"/>
    </row>
    <row r="621" spans="1:69">
      <c r="A621" t="s">
        <v>1243</v>
      </c>
      <c r="B621" s="1" t="s">
        <v>2378</v>
      </c>
      <c r="C621" s="16" t="s">
        <v>261</v>
      </c>
      <c r="D621" s="16" t="s">
        <v>1369</v>
      </c>
      <c r="E621" s="2" t="e">
        <f>((Data!E620-Data!#REF!)/Data!#REF!)*10</f>
        <v>#REF!</v>
      </c>
      <c r="F621" s="2" t="e">
        <f>((Data!F620-Data!#REF!)/Data!#REF!)*10</f>
        <v>#REF!</v>
      </c>
      <c r="G621" s="2" t="e">
        <f>((Data!G620-Data!#REF!)/Data!#REF!)*10</f>
        <v>#REF!</v>
      </c>
      <c r="H621" s="2" t="e">
        <f>((Data!H620-Data!#REF!)/Data!#REF!)*10</f>
        <v>#REF!</v>
      </c>
      <c r="I621" s="2" t="e">
        <f>((Data!I620-Data!#REF!)/Data!#REF!)*10</f>
        <v>#REF!</v>
      </c>
      <c r="J621" s="2" t="e">
        <f>((Data!#REF!-Data!J620)/Data!#REF!)*10</f>
        <v>#REF!</v>
      </c>
      <c r="K621" s="2" t="e">
        <f>((Data!#REF!-Data!K620)/Data!#REF!)*10</f>
        <v>#REF!</v>
      </c>
      <c r="L621" s="2" t="e">
        <f>((Data!#REF!-Data!L620)/Data!#REF!)*10</f>
        <v>#REF!</v>
      </c>
      <c r="M621" s="2" t="e">
        <f>((Data!#REF!-Data!M620)/Data!#REF!)*10</f>
        <v>#REF!</v>
      </c>
      <c r="N621" s="2" t="e">
        <f>((Data!#REF!-Data!N620)/Data!#REF!)*10</f>
        <v>#REF!</v>
      </c>
      <c r="O621" s="2" t="e">
        <f>((Data!#REF!-Data!O620)/Data!#REF!)*10</f>
        <v>#REF!</v>
      </c>
      <c r="P621" s="2" t="e">
        <f>((Data!#REF!-Data!P620)/Data!#REF!)*10</f>
        <v>#REF!</v>
      </c>
      <c r="Q621" s="2" t="e">
        <f>((Data!#REF!-Data!Q620)/Data!#REF!)*10</f>
        <v>#REF!</v>
      </c>
      <c r="R621" s="2" t="e">
        <f>((Data!#REF!-Data!R620)/Data!#REF!)*10</f>
        <v>#REF!</v>
      </c>
      <c r="S621" s="2" t="e">
        <f>((Data!#REF!-Data!S620)/Data!#REF!)*10</f>
        <v>#REF!</v>
      </c>
      <c r="T621" s="2" t="e">
        <f>((Data!#REF!-Data!T620)/Data!#REF!)*10</f>
        <v>#REF!</v>
      </c>
      <c r="U621" s="2" t="e">
        <f>((Data!#REF!-Data!U620)/Data!#REF!)*10</f>
        <v>#REF!</v>
      </c>
      <c r="V621" s="2" t="e">
        <f>((Data!#REF!-Data!V620)/Data!#REF!)*10</f>
        <v>#REF!</v>
      </c>
      <c r="W621" s="2" t="e">
        <f>((Data!#REF!-Data!W620)/Data!#REF!)*10</f>
        <v>#REF!</v>
      </c>
      <c r="X621" s="2" t="e">
        <f>((Data!#REF!-Data!X620)/Data!#REF!)*10</f>
        <v>#REF!</v>
      </c>
      <c r="Y621" s="2" t="e">
        <f>((Data!#REF!-Data!Y620)/Data!#REF!)*10</f>
        <v>#REF!</v>
      </c>
      <c r="Z621" s="2" t="e">
        <f>((Data!#REF!-Data!Z620)/Data!#REF!)*10</f>
        <v>#REF!</v>
      </c>
      <c r="AA621" s="2" t="e">
        <f>((Data!#REF!-Data!AA620)/Data!#REF!)*10</f>
        <v>#REF!</v>
      </c>
      <c r="AB621" s="2" t="e">
        <f>((Data!#REF!-Data!AB620)/Data!#REF!)*10</f>
        <v>#REF!</v>
      </c>
      <c r="AC621" s="2" t="e">
        <f>((Data!#REF!-Data!AC620)/Data!#REF!)*10</f>
        <v>#REF!</v>
      </c>
      <c r="AD621" s="2" t="e">
        <f>((Data!#REF!-Data!AD620)/Data!#REF!)*10</f>
        <v>#REF!</v>
      </c>
      <c r="AE621" s="2" t="e">
        <f>((Data!#REF!-Data!AE620)/Data!#REF!)*10</f>
        <v>#REF!</v>
      </c>
      <c r="AF621" s="2" t="e">
        <f>((Data!#REF!-Data!AF620)/Data!#REF!)*10</f>
        <v>#REF!</v>
      </c>
      <c r="AG621" s="2" t="e">
        <f>((Data!#REF!-Data!AG620)/Data!#REF!)*10</f>
        <v>#REF!</v>
      </c>
      <c r="AH621" s="2" t="e">
        <f>((Data!#REF!-Data!AH620)/Data!#REF!)*10</f>
        <v>#REF!</v>
      </c>
      <c r="AI621" s="2" t="e">
        <f>((Data!AI620-Data!#REF!)/Data!#REF!)*10</f>
        <v>#REF!</v>
      </c>
      <c r="AJ621" s="2" t="e">
        <f>((Data!AJ620-Data!#REF!)/Data!#REF!)*10</f>
        <v>#REF!</v>
      </c>
      <c r="AK621" s="2" t="e">
        <f>((Data!AK620-Data!#REF!)/Data!#REF!)*10</f>
        <v>#REF!</v>
      </c>
      <c r="AL621" s="2" t="e">
        <f>((Data!AL620-Data!#REF!)/Data!#REF!)*10</f>
        <v>#REF!</v>
      </c>
      <c r="AM621" s="2" t="e">
        <f>((Data!AM620-Data!#REF!)/Data!#REF!)*10</f>
        <v>#REF!</v>
      </c>
      <c r="AN621" s="2" t="e">
        <f>((Data!#REF!-Data!AN620)/Data!#REF!)*10</f>
        <v>#REF!</v>
      </c>
      <c r="AO621" s="2" t="e">
        <f>((Data!#REF!-Data!AO620)/Data!#REF!)*10</f>
        <v>#REF!</v>
      </c>
      <c r="AP621" s="2" t="e">
        <f>((Data!#REF!-Data!AP620)/Data!#REF!)*10</f>
        <v>#REF!</v>
      </c>
      <c r="AQ621" s="2" t="e">
        <f>((Data!#REF!-Data!AQ620)/Data!#REF!)*10</f>
        <v>#REF!</v>
      </c>
      <c r="AR621" s="2" t="e">
        <f>((Data!#REF!-Data!AR620)/Data!#REF!)*10</f>
        <v>#REF!</v>
      </c>
      <c r="AS621" s="2" t="e">
        <f>((Data!#REF!-Data!AS620)/Data!#REF!)*10</f>
        <v>#REF!</v>
      </c>
      <c r="AT621" s="2" t="e">
        <f>((Data!#REF!-Data!AT620)/Data!#REF!)*10</f>
        <v>#REF!</v>
      </c>
      <c r="AU621" s="2" t="e">
        <f>((Data!#REF!-Data!AU620)/Data!#REF!)*10</f>
        <v>#REF!</v>
      </c>
      <c r="AV621" s="2" t="e">
        <f>((Data!#REF!-Data!AV620)/Data!#REF!)*10</f>
        <v>#REF!</v>
      </c>
      <c r="AW621" s="2" t="e">
        <f>((Data!#REF!-Data!AW620)/Data!#REF!)*10</f>
        <v>#REF!</v>
      </c>
      <c r="AX621" s="2" t="e">
        <f>((Data!AX620-Data!#REF!)/Data!#REF!)*10</f>
        <v>#REF!</v>
      </c>
      <c r="AY621" s="2" t="e">
        <f>((Data!AY620-Data!#REF!)/Data!#REF!)*10</f>
        <v>#REF!</v>
      </c>
      <c r="AZ621" s="2" t="e">
        <f>((Data!AZ620-Data!#REF!)/Data!#REF!)*10</f>
        <v>#REF!</v>
      </c>
      <c r="BA621" s="2" t="e">
        <f>((Data!BA620-Data!#REF!)/Data!#REF!)*10</f>
        <v>#REF!</v>
      </c>
      <c r="BB621" s="2" t="e">
        <f>((Data!BB620-Data!#REF!)/Data!#REF!)*10</f>
        <v>#REF!</v>
      </c>
      <c r="BC621" s="2" t="e">
        <f>((Data!BC620-Data!#REF!)/Data!#REF!)*10</f>
        <v>#REF!</v>
      </c>
      <c r="BD621" s="2" t="e">
        <f>((Data!BD620-Data!#REF!)/Data!#REF!)*10</f>
        <v>#REF!</v>
      </c>
      <c r="BE621" s="2" t="e">
        <f>((Data!BE620-Data!#REF!)/Data!#REF!)*10</f>
        <v>#REF!</v>
      </c>
      <c r="BF621" s="2" t="e">
        <f>((Data!BF620-Data!#REF!)/Data!#REF!)*10</f>
        <v>#REF!</v>
      </c>
      <c r="BG621" s="2" t="e">
        <f>((Data!BG620-Data!#REF!)/Data!#REF!)*10</f>
        <v>#REF!</v>
      </c>
      <c r="BH621" s="2" t="e">
        <f>((Data!BH620-Data!#REF!)/Data!#REF!)*10</f>
        <v>#REF!</v>
      </c>
      <c r="BI621" s="2" t="e">
        <f>((Data!BI620-Data!#REF!)/Data!#REF!)*10</f>
        <v>#REF!</v>
      </c>
      <c r="BJ621" s="2" t="e">
        <f>((Data!BJ620-Data!#REF!)/Data!#REF!)*10</f>
        <v>#REF!</v>
      </c>
      <c r="BK621" s="2" t="e">
        <f>((Data!BK620-Data!#REF!)/Data!#REF!)*10</f>
        <v>#REF!</v>
      </c>
      <c r="BL621" s="2" t="e">
        <f>((Data!BL620-Data!#REF!)/Data!#REF!)*10</f>
        <v>#REF!</v>
      </c>
      <c r="BM621" s="8"/>
      <c r="BN621" s="8"/>
      <c r="BO621" s="8"/>
      <c r="BP621" s="8"/>
      <c r="BQ621" s="8"/>
    </row>
    <row r="622" spans="1:69">
      <c r="A622" t="s">
        <v>1244</v>
      </c>
      <c r="B622" s="1" t="s">
        <v>2379</v>
      </c>
      <c r="C622" s="16" t="s">
        <v>1245</v>
      </c>
      <c r="D622" s="16" t="s">
        <v>1369</v>
      </c>
      <c r="E622" s="2" t="e">
        <f>((Data!E621-Data!#REF!)/Data!#REF!)*10</f>
        <v>#REF!</v>
      </c>
      <c r="F622" s="2" t="e">
        <f>((Data!F621-Data!#REF!)/Data!#REF!)*10</f>
        <v>#REF!</v>
      </c>
      <c r="G622" s="2" t="e">
        <f>((Data!G621-Data!#REF!)/Data!#REF!)*10</f>
        <v>#REF!</v>
      </c>
      <c r="H622" s="2" t="e">
        <f>((Data!H621-Data!#REF!)/Data!#REF!)*10</f>
        <v>#REF!</v>
      </c>
      <c r="I622" s="2" t="e">
        <f>((Data!I621-Data!#REF!)/Data!#REF!)*10</f>
        <v>#REF!</v>
      </c>
      <c r="J622" s="2" t="e">
        <f>((Data!#REF!-Data!J621)/Data!#REF!)*10</f>
        <v>#REF!</v>
      </c>
      <c r="K622" s="2" t="e">
        <f>((Data!#REF!-Data!K621)/Data!#REF!)*10</f>
        <v>#REF!</v>
      </c>
      <c r="L622" s="2" t="e">
        <f>((Data!#REF!-Data!L621)/Data!#REF!)*10</f>
        <v>#REF!</v>
      </c>
      <c r="M622" s="2" t="e">
        <f>((Data!#REF!-Data!M621)/Data!#REF!)*10</f>
        <v>#REF!</v>
      </c>
      <c r="N622" s="2" t="e">
        <f>((Data!#REF!-Data!N621)/Data!#REF!)*10</f>
        <v>#REF!</v>
      </c>
      <c r="O622" s="2" t="e">
        <f>((Data!#REF!-Data!O621)/Data!#REF!)*10</f>
        <v>#REF!</v>
      </c>
      <c r="P622" s="2" t="e">
        <f>((Data!#REF!-Data!P621)/Data!#REF!)*10</f>
        <v>#REF!</v>
      </c>
      <c r="Q622" s="2" t="e">
        <f>((Data!#REF!-Data!Q621)/Data!#REF!)*10</f>
        <v>#REF!</v>
      </c>
      <c r="R622" s="2" t="e">
        <f>((Data!#REF!-Data!R621)/Data!#REF!)*10</f>
        <v>#REF!</v>
      </c>
      <c r="S622" s="2" t="e">
        <f>((Data!#REF!-Data!S621)/Data!#REF!)*10</f>
        <v>#REF!</v>
      </c>
      <c r="T622" s="2" t="e">
        <f>((Data!#REF!-Data!T621)/Data!#REF!)*10</f>
        <v>#REF!</v>
      </c>
      <c r="U622" s="2" t="e">
        <f>((Data!#REF!-Data!U621)/Data!#REF!)*10</f>
        <v>#REF!</v>
      </c>
      <c r="V622" s="2" t="e">
        <f>((Data!#REF!-Data!V621)/Data!#REF!)*10</f>
        <v>#REF!</v>
      </c>
      <c r="W622" s="2" t="e">
        <f>((Data!#REF!-Data!W621)/Data!#REF!)*10</f>
        <v>#REF!</v>
      </c>
      <c r="X622" s="2" t="e">
        <f>((Data!#REF!-Data!X621)/Data!#REF!)*10</f>
        <v>#REF!</v>
      </c>
      <c r="Y622" s="2" t="e">
        <f>((Data!#REF!-Data!Y621)/Data!#REF!)*10</f>
        <v>#REF!</v>
      </c>
      <c r="Z622" s="2" t="e">
        <f>((Data!#REF!-Data!Z621)/Data!#REF!)*10</f>
        <v>#REF!</v>
      </c>
      <c r="AA622" s="2" t="e">
        <f>((Data!#REF!-Data!AA621)/Data!#REF!)*10</f>
        <v>#REF!</v>
      </c>
      <c r="AB622" s="2" t="e">
        <f>((Data!#REF!-Data!AB621)/Data!#REF!)*10</f>
        <v>#REF!</v>
      </c>
      <c r="AC622" s="2" t="e">
        <f>((Data!#REF!-Data!AC621)/Data!#REF!)*10</f>
        <v>#REF!</v>
      </c>
      <c r="AD622" s="2" t="e">
        <f>((Data!#REF!-Data!AD621)/Data!#REF!)*10</f>
        <v>#REF!</v>
      </c>
      <c r="AE622" s="2" t="e">
        <f>((Data!#REF!-Data!AE621)/Data!#REF!)*10</f>
        <v>#REF!</v>
      </c>
      <c r="AF622" s="2" t="e">
        <f>((Data!#REF!-Data!AF621)/Data!#REF!)*10</f>
        <v>#REF!</v>
      </c>
      <c r="AG622" s="2" t="e">
        <f>((Data!#REF!-Data!AG621)/Data!#REF!)*10</f>
        <v>#REF!</v>
      </c>
      <c r="AH622" s="2" t="e">
        <f>((Data!#REF!-Data!AH621)/Data!#REF!)*10</f>
        <v>#REF!</v>
      </c>
      <c r="AI622" s="2" t="e">
        <f>((Data!AI621-Data!#REF!)/Data!#REF!)*10</f>
        <v>#REF!</v>
      </c>
      <c r="AJ622" s="2" t="e">
        <f>((Data!AJ621-Data!#REF!)/Data!#REF!)*10</f>
        <v>#REF!</v>
      </c>
      <c r="AK622" s="2" t="e">
        <f>((Data!AK621-Data!#REF!)/Data!#REF!)*10</f>
        <v>#REF!</v>
      </c>
      <c r="AL622" s="2" t="e">
        <f>((Data!AL621-Data!#REF!)/Data!#REF!)*10</f>
        <v>#REF!</v>
      </c>
      <c r="AM622" s="2" t="e">
        <f>((Data!AM621-Data!#REF!)/Data!#REF!)*10</f>
        <v>#REF!</v>
      </c>
      <c r="AN622" s="2" t="e">
        <f>((Data!#REF!-Data!AN621)/Data!#REF!)*10</f>
        <v>#REF!</v>
      </c>
      <c r="AO622" s="2" t="e">
        <f>((Data!#REF!-Data!AO621)/Data!#REF!)*10</f>
        <v>#REF!</v>
      </c>
      <c r="AP622" s="2" t="e">
        <f>((Data!#REF!-Data!AP621)/Data!#REF!)*10</f>
        <v>#REF!</v>
      </c>
      <c r="AQ622" s="2" t="e">
        <f>((Data!#REF!-Data!AQ621)/Data!#REF!)*10</f>
        <v>#REF!</v>
      </c>
      <c r="AR622" s="2" t="e">
        <f>((Data!#REF!-Data!AR621)/Data!#REF!)*10</f>
        <v>#REF!</v>
      </c>
      <c r="AS622" s="2" t="e">
        <f>((Data!#REF!-Data!AS621)/Data!#REF!)*10</f>
        <v>#REF!</v>
      </c>
      <c r="AT622" s="2" t="e">
        <f>((Data!#REF!-Data!AT621)/Data!#REF!)*10</f>
        <v>#REF!</v>
      </c>
      <c r="AU622" s="2" t="e">
        <f>((Data!#REF!-Data!AU621)/Data!#REF!)*10</f>
        <v>#REF!</v>
      </c>
      <c r="AV622" s="2" t="e">
        <f>((Data!#REF!-Data!AV621)/Data!#REF!)*10</f>
        <v>#REF!</v>
      </c>
      <c r="AW622" s="2" t="e">
        <f>((Data!#REF!-Data!AW621)/Data!#REF!)*10</f>
        <v>#REF!</v>
      </c>
      <c r="AX622" s="2" t="e">
        <f>((Data!AX621-Data!#REF!)/Data!#REF!)*10</f>
        <v>#REF!</v>
      </c>
      <c r="AY622" s="2" t="e">
        <f>((Data!AY621-Data!#REF!)/Data!#REF!)*10</f>
        <v>#REF!</v>
      </c>
      <c r="AZ622" s="2" t="e">
        <f>((Data!AZ621-Data!#REF!)/Data!#REF!)*10</f>
        <v>#REF!</v>
      </c>
      <c r="BA622" s="2" t="e">
        <f>((Data!BA621-Data!#REF!)/Data!#REF!)*10</f>
        <v>#REF!</v>
      </c>
      <c r="BB622" s="2" t="e">
        <f>((Data!BB621-Data!#REF!)/Data!#REF!)*10</f>
        <v>#REF!</v>
      </c>
      <c r="BC622" s="2" t="e">
        <f>((Data!BC621-Data!#REF!)/Data!#REF!)*10</f>
        <v>#REF!</v>
      </c>
      <c r="BD622" s="2" t="e">
        <f>((Data!BD621-Data!#REF!)/Data!#REF!)*10</f>
        <v>#REF!</v>
      </c>
      <c r="BE622" s="2" t="e">
        <f>((Data!BE621-Data!#REF!)/Data!#REF!)*10</f>
        <v>#REF!</v>
      </c>
      <c r="BF622" s="2" t="e">
        <f>((Data!BF621-Data!#REF!)/Data!#REF!)*10</f>
        <v>#REF!</v>
      </c>
      <c r="BG622" s="2" t="e">
        <f>((Data!BG621-Data!#REF!)/Data!#REF!)*10</f>
        <v>#REF!</v>
      </c>
      <c r="BH622" s="2" t="e">
        <f>((Data!BH621-Data!#REF!)/Data!#REF!)*10</f>
        <v>#REF!</v>
      </c>
      <c r="BI622" s="2" t="e">
        <f>((Data!BI621-Data!#REF!)/Data!#REF!)*10</f>
        <v>#REF!</v>
      </c>
      <c r="BJ622" s="2" t="e">
        <f>((Data!BJ621-Data!#REF!)/Data!#REF!)*10</f>
        <v>#REF!</v>
      </c>
      <c r="BK622" s="2" t="e">
        <f>((Data!BK621-Data!#REF!)/Data!#REF!)*10</f>
        <v>#REF!</v>
      </c>
      <c r="BL622" s="2" t="e">
        <f>((Data!BL621-Data!#REF!)/Data!#REF!)*10</f>
        <v>#REF!</v>
      </c>
      <c r="BM622" s="8"/>
      <c r="BN622" s="8"/>
      <c r="BO622" s="8"/>
      <c r="BP622" s="8"/>
      <c r="BQ622" s="8"/>
    </row>
    <row r="623" spans="1:69">
      <c r="A623" t="s">
        <v>1246</v>
      </c>
      <c r="B623" s="1" t="s">
        <v>2380</v>
      </c>
      <c r="C623" s="16" t="s">
        <v>1247</v>
      </c>
      <c r="D623" s="16" t="s">
        <v>1369</v>
      </c>
      <c r="E623" s="2" t="e">
        <f>((Data!E622-Data!#REF!)/Data!#REF!)*10</f>
        <v>#REF!</v>
      </c>
      <c r="F623" s="2" t="e">
        <f>((Data!F622-Data!#REF!)/Data!#REF!)*10</f>
        <v>#REF!</v>
      </c>
      <c r="G623" s="2" t="e">
        <f>((Data!G622-Data!#REF!)/Data!#REF!)*10</f>
        <v>#REF!</v>
      </c>
      <c r="H623" s="2" t="e">
        <f>((Data!H622-Data!#REF!)/Data!#REF!)*10</f>
        <v>#REF!</v>
      </c>
      <c r="I623" s="2" t="e">
        <f>((Data!I622-Data!#REF!)/Data!#REF!)*10</f>
        <v>#REF!</v>
      </c>
      <c r="J623" s="2" t="e">
        <f>((Data!#REF!-Data!J622)/Data!#REF!)*10</f>
        <v>#REF!</v>
      </c>
      <c r="K623" s="2" t="e">
        <f>((Data!#REF!-Data!K622)/Data!#REF!)*10</f>
        <v>#REF!</v>
      </c>
      <c r="L623" s="2" t="e">
        <f>((Data!#REF!-Data!L622)/Data!#REF!)*10</f>
        <v>#REF!</v>
      </c>
      <c r="M623" s="2" t="e">
        <f>((Data!#REF!-Data!M622)/Data!#REF!)*10</f>
        <v>#REF!</v>
      </c>
      <c r="N623" s="2" t="e">
        <f>((Data!#REF!-Data!N622)/Data!#REF!)*10</f>
        <v>#REF!</v>
      </c>
      <c r="O623" s="2" t="e">
        <f>((Data!#REF!-Data!O622)/Data!#REF!)*10</f>
        <v>#REF!</v>
      </c>
      <c r="P623" s="2" t="e">
        <f>((Data!#REF!-Data!P622)/Data!#REF!)*10</f>
        <v>#REF!</v>
      </c>
      <c r="Q623" s="2" t="e">
        <f>((Data!#REF!-Data!Q622)/Data!#REF!)*10</f>
        <v>#REF!</v>
      </c>
      <c r="R623" s="2" t="e">
        <f>((Data!#REF!-Data!R622)/Data!#REF!)*10</f>
        <v>#REF!</v>
      </c>
      <c r="S623" s="2" t="e">
        <f>((Data!#REF!-Data!S622)/Data!#REF!)*10</f>
        <v>#REF!</v>
      </c>
      <c r="T623" s="2" t="e">
        <f>((Data!#REF!-Data!T622)/Data!#REF!)*10</f>
        <v>#REF!</v>
      </c>
      <c r="U623" s="2" t="e">
        <f>((Data!#REF!-Data!U622)/Data!#REF!)*10</f>
        <v>#REF!</v>
      </c>
      <c r="V623" s="2" t="e">
        <f>((Data!#REF!-Data!V622)/Data!#REF!)*10</f>
        <v>#REF!</v>
      </c>
      <c r="W623" s="2" t="e">
        <f>((Data!#REF!-Data!W622)/Data!#REF!)*10</f>
        <v>#REF!</v>
      </c>
      <c r="X623" s="2" t="e">
        <f>((Data!#REF!-Data!X622)/Data!#REF!)*10</f>
        <v>#REF!</v>
      </c>
      <c r="Y623" s="2" t="e">
        <f>((Data!#REF!-Data!Y622)/Data!#REF!)*10</f>
        <v>#REF!</v>
      </c>
      <c r="Z623" s="2" t="e">
        <f>((Data!#REF!-Data!Z622)/Data!#REF!)*10</f>
        <v>#REF!</v>
      </c>
      <c r="AA623" s="2" t="e">
        <f>((Data!#REF!-Data!AA622)/Data!#REF!)*10</f>
        <v>#REF!</v>
      </c>
      <c r="AB623" s="2" t="e">
        <f>((Data!#REF!-Data!AB622)/Data!#REF!)*10</f>
        <v>#REF!</v>
      </c>
      <c r="AC623" s="2" t="e">
        <f>((Data!#REF!-Data!AC622)/Data!#REF!)*10</f>
        <v>#REF!</v>
      </c>
      <c r="AD623" s="2" t="e">
        <f>((Data!#REF!-Data!AD622)/Data!#REF!)*10</f>
        <v>#REF!</v>
      </c>
      <c r="AE623" s="2" t="e">
        <f>((Data!#REF!-Data!AE622)/Data!#REF!)*10</f>
        <v>#REF!</v>
      </c>
      <c r="AF623" s="2" t="e">
        <f>((Data!#REF!-Data!AF622)/Data!#REF!)*10</f>
        <v>#REF!</v>
      </c>
      <c r="AG623" s="2" t="e">
        <f>((Data!#REF!-Data!AG622)/Data!#REF!)*10</f>
        <v>#REF!</v>
      </c>
      <c r="AH623" s="2" t="e">
        <f>((Data!#REF!-Data!AH622)/Data!#REF!)*10</f>
        <v>#REF!</v>
      </c>
      <c r="AI623" s="2" t="e">
        <f>((Data!AI622-Data!#REF!)/Data!#REF!)*10</f>
        <v>#REF!</v>
      </c>
      <c r="AJ623" s="2" t="e">
        <f>((Data!AJ622-Data!#REF!)/Data!#REF!)*10</f>
        <v>#REF!</v>
      </c>
      <c r="AK623" s="2" t="e">
        <f>((Data!AK622-Data!#REF!)/Data!#REF!)*10</f>
        <v>#REF!</v>
      </c>
      <c r="AL623" s="2" t="e">
        <f>((Data!AL622-Data!#REF!)/Data!#REF!)*10</f>
        <v>#REF!</v>
      </c>
      <c r="AM623" s="2" t="e">
        <f>((Data!AM622-Data!#REF!)/Data!#REF!)*10</f>
        <v>#REF!</v>
      </c>
      <c r="AN623" s="2" t="e">
        <f>((Data!#REF!-Data!AN622)/Data!#REF!)*10</f>
        <v>#REF!</v>
      </c>
      <c r="AO623" s="2" t="e">
        <f>((Data!#REF!-Data!AO622)/Data!#REF!)*10</f>
        <v>#REF!</v>
      </c>
      <c r="AP623" s="2" t="e">
        <f>((Data!#REF!-Data!AP622)/Data!#REF!)*10</f>
        <v>#REF!</v>
      </c>
      <c r="AQ623" s="2" t="e">
        <f>((Data!#REF!-Data!AQ622)/Data!#REF!)*10</f>
        <v>#REF!</v>
      </c>
      <c r="AR623" s="2" t="e">
        <f>((Data!#REF!-Data!AR622)/Data!#REF!)*10</f>
        <v>#REF!</v>
      </c>
      <c r="AS623" s="2" t="e">
        <f>((Data!#REF!-Data!AS622)/Data!#REF!)*10</f>
        <v>#REF!</v>
      </c>
      <c r="AT623" s="2" t="e">
        <f>((Data!#REF!-Data!AT622)/Data!#REF!)*10</f>
        <v>#REF!</v>
      </c>
      <c r="AU623" s="2" t="e">
        <f>((Data!#REF!-Data!AU622)/Data!#REF!)*10</f>
        <v>#REF!</v>
      </c>
      <c r="AV623" s="2" t="e">
        <f>((Data!#REF!-Data!AV622)/Data!#REF!)*10</f>
        <v>#REF!</v>
      </c>
      <c r="AW623" s="2" t="e">
        <f>((Data!#REF!-Data!AW622)/Data!#REF!)*10</f>
        <v>#REF!</v>
      </c>
      <c r="AX623" s="2" t="e">
        <f>((Data!AX622-Data!#REF!)/Data!#REF!)*10</f>
        <v>#REF!</v>
      </c>
      <c r="AY623" s="2" t="e">
        <f>((Data!AY622-Data!#REF!)/Data!#REF!)*10</f>
        <v>#REF!</v>
      </c>
      <c r="AZ623" s="2" t="e">
        <f>((Data!AZ622-Data!#REF!)/Data!#REF!)*10</f>
        <v>#REF!</v>
      </c>
      <c r="BA623" s="2" t="e">
        <f>((Data!BA622-Data!#REF!)/Data!#REF!)*10</f>
        <v>#REF!</v>
      </c>
      <c r="BB623" s="2" t="e">
        <f>((Data!BB622-Data!#REF!)/Data!#REF!)*10</f>
        <v>#REF!</v>
      </c>
      <c r="BC623" s="2" t="e">
        <f>((Data!BC622-Data!#REF!)/Data!#REF!)*10</f>
        <v>#REF!</v>
      </c>
      <c r="BD623" s="2" t="e">
        <f>((Data!BD622-Data!#REF!)/Data!#REF!)*10</f>
        <v>#REF!</v>
      </c>
      <c r="BE623" s="2" t="e">
        <f>((Data!BE622-Data!#REF!)/Data!#REF!)*10</f>
        <v>#REF!</v>
      </c>
      <c r="BF623" s="2" t="e">
        <f>((Data!BF622-Data!#REF!)/Data!#REF!)*10</f>
        <v>#REF!</v>
      </c>
      <c r="BG623" s="2" t="e">
        <f>((Data!BG622-Data!#REF!)/Data!#REF!)*10</f>
        <v>#REF!</v>
      </c>
      <c r="BH623" s="2" t="e">
        <f>((Data!BH622-Data!#REF!)/Data!#REF!)*10</f>
        <v>#REF!</v>
      </c>
      <c r="BI623" s="2" t="e">
        <f>((Data!BI622-Data!#REF!)/Data!#REF!)*10</f>
        <v>#REF!</v>
      </c>
      <c r="BJ623" s="2" t="e">
        <f>((Data!BJ622-Data!#REF!)/Data!#REF!)*10</f>
        <v>#REF!</v>
      </c>
      <c r="BK623" s="2" t="e">
        <f>((Data!BK622-Data!#REF!)/Data!#REF!)*10</f>
        <v>#REF!</v>
      </c>
      <c r="BL623" s="2" t="e">
        <f>((Data!BL622-Data!#REF!)/Data!#REF!)*10</f>
        <v>#REF!</v>
      </c>
      <c r="BM623" s="8"/>
      <c r="BN623" s="8"/>
      <c r="BO623" s="8"/>
      <c r="BP623" s="8"/>
      <c r="BQ623" s="8"/>
    </row>
    <row r="624" spans="1:69">
      <c r="A624" t="s">
        <v>1248</v>
      </c>
      <c r="B624" s="1" t="s">
        <v>2381</v>
      </c>
      <c r="C624" s="16" t="s">
        <v>1249</v>
      </c>
      <c r="D624" s="16" t="s">
        <v>1369</v>
      </c>
      <c r="E624" s="2" t="e">
        <f>((Data!E623-Data!#REF!)/Data!#REF!)*10</f>
        <v>#REF!</v>
      </c>
      <c r="F624" s="2" t="e">
        <f>((Data!F623-Data!#REF!)/Data!#REF!)*10</f>
        <v>#REF!</v>
      </c>
      <c r="G624" s="2" t="e">
        <f>((Data!G623-Data!#REF!)/Data!#REF!)*10</f>
        <v>#REF!</v>
      </c>
      <c r="H624" s="2" t="e">
        <f>((Data!H623-Data!#REF!)/Data!#REF!)*10</f>
        <v>#REF!</v>
      </c>
      <c r="I624" s="2" t="e">
        <f>((Data!I623-Data!#REF!)/Data!#REF!)*10</f>
        <v>#REF!</v>
      </c>
      <c r="J624" s="2" t="e">
        <f>((Data!#REF!-Data!J623)/Data!#REF!)*10</f>
        <v>#REF!</v>
      </c>
      <c r="K624" s="2" t="e">
        <f>((Data!#REF!-Data!K623)/Data!#REF!)*10</f>
        <v>#REF!</v>
      </c>
      <c r="L624" s="2" t="e">
        <f>((Data!#REF!-Data!L623)/Data!#REF!)*10</f>
        <v>#REF!</v>
      </c>
      <c r="M624" s="2" t="e">
        <f>((Data!#REF!-Data!M623)/Data!#REF!)*10</f>
        <v>#REF!</v>
      </c>
      <c r="N624" s="2" t="e">
        <f>((Data!#REF!-Data!N623)/Data!#REF!)*10</f>
        <v>#REF!</v>
      </c>
      <c r="O624" s="2" t="e">
        <f>((Data!#REF!-Data!O623)/Data!#REF!)*10</f>
        <v>#REF!</v>
      </c>
      <c r="P624" s="2" t="e">
        <f>((Data!#REF!-Data!P623)/Data!#REF!)*10</f>
        <v>#REF!</v>
      </c>
      <c r="Q624" s="2" t="e">
        <f>((Data!#REF!-Data!Q623)/Data!#REF!)*10</f>
        <v>#REF!</v>
      </c>
      <c r="R624" s="2" t="e">
        <f>((Data!#REF!-Data!R623)/Data!#REF!)*10</f>
        <v>#REF!</v>
      </c>
      <c r="S624" s="2" t="e">
        <f>((Data!#REF!-Data!S623)/Data!#REF!)*10</f>
        <v>#REF!</v>
      </c>
      <c r="T624" s="2" t="e">
        <f>((Data!#REF!-Data!T623)/Data!#REF!)*10</f>
        <v>#REF!</v>
      </c>
      <c r="U624" s="2" t="e">
        <f>((Data!#REF!-Data!U623)/Data!#REF!)*10</f>
        <v>#REF!</v>
      </c>
      <c r="V624" s="2" t="e">
        <f>((Data!#REF!-Data!V623)/Data!#REF!)*10</f>
        <v>#REF!</v>
      </c>
      <c r="W624" s="2" t="e">
        <f>((Data!#REF!-Data!W623)/Data!#REF!)*10</f>
        <v>#REF!</v>
      </c>
      <c r="X624" s="2" t="e">
        <f>((Data!#REF!-Data!X623)/Data!#REF!)*10</f>
        <v>#REF!</v>
      </c>
      <c r="Y624" s="2" t="e">
        <f>((Data!#REF!-Data!Y623)/Data!#REF!)*10</f>
        <v>#REF!</v>
      </c>
      <c r="Z624" s="2" t="e">
        <f>((Data!#REF!-Data!Z623)/Data!#REF!)*10</f>
        <v>#REF!</v>
      </c>
      <c r="AA624" s="2" t="e">
        <f>((Data!#REF!-Data!AA623)/Data!#REF!)*10</f>
        <v>#REF!</v>
      </c>
      <c r="AB624" s="2" t="e">
        <f>((Data!#REF!-Data!AB623)/Data!#REF!)*10</f>
        <v>#REF!</v>
      </c>
      <c r="AC624" s="2" t="e">
        <f>((Data!#REF!-Data!AC623)/Data!#REF!)*10</f>
        <v>#REF!</v>
      </c>
      <c r="AD624" s="2" t="e">
        <f>((Data!#REF!-Data!AD623)/Data!#REF!)*10</f>
        <v>#REF!</v>
      </c>
      <c r="AE624" s="2" t="e">
        <f>((Data!#REF!-Data!AE623)/Data!#REF!)*10</f>
        <v>#REF!</v>
      </c>
      <c r="AF624" s="2" t="e">
        <f>((Data!#REF!-Data!AF623)/Data!#REF!)*10</f>
        <v>#REF!</v>
      </c>
      <c r="AG624" s="2" t="e">
        <f>((Data!#REF!-Data!AG623)/Data!#REF!)*10</f>
        <v>#REF!</v>
      </c>
      <c r="AH624" s="2" t="e">
        <f>((Data!#REF!-Data!AH623)/Data!#REF!)*10</f>
        <v>#REF!</v>
      </c>
      <c r="AI624" s="2" t="e">
        <f>((Data!AI623-Data!#REF!)/Data!#REF!)*10</f>
        <v>#REF!</v>
      </c>
      <c r="AJ624" s="2" t="e">
        <f>((Data!AJ623-Data!#REF!)/Data!#REF!)*10</f>
        <v>#REF!</v>
      </c>
      <c r="AK624" s="2" t="e">
        <f>((Data!AK623-Data!#REF!)/Data!#REF!)*10</f>
        <v>#REF!</v>
      </c>
      <c r="AL624" s="2" t="e">
        <f>((Data!AL623-Data!#REF!)/Data!#REF!)*10</f>
        <v>#REF!</v>
      </c>
      <c r="AM624" s="2" t="e">
        <f>((Data!AM623-Data!#REF!)/Data!#REF!)*10</f>
        <v>#REF!</v>
      </c>
      <c r="AN624" s="2" t="e">
        <f>((Data!#REF!-Data!AN623)/Data!#REF!)*10</f>
        <v>#REF!</v>
      </c>
      <c r="AO624" s="2" t="e">
        <f>((Data!#REF!-Data!AO623)/Data!#REF!)*10</f>
        <v>#REF!</v>
      </c>
      <c r="AP624" s="2" t="e">
        <f>((Data!#REF!-Data!AP623)/Data!#REF!)*10</f>
        <v>#REF!</v>
      </c>
      <c r="AQ624" s="2" t="e">
        <f>((Data!#REF!-Data!AQ623)/Data!#REF!)*10</f>
        <v>#REF!</v>
      </c>
      <c r="AR624" s="2" t="e">
        <f>((Data!#REF!-Data!AR623)/Data!#REF!)*10</f>
        <v>#REF!</v>
      </c>
      <c r="AS624" s="2" t="e">
        <f>((Data!#REF!-Data!AS623)/Data!#REF!)*10</f>
        <v>#REF!</v>
      </c>
      <c r="AT624" s="2" t="e">
        <f>((Data!#REF!-Data!AT623)/Data!#REF!)*10</f>
        <v>#REF!</v>
      </c>
      <c r="AU624" s="2" t="e">
        <f>((Data!#REF!-Data!AU623)/Data!#REF!)*10</f>
        <v>#REF!</v>
      </c>
      <c r="AV624" s="2" t="e">
        <f>((Data!#REF!-Data!AV623)/Data!#REF!)*10</f>
        <v>#REF!</v>
      </c>
      <c r="AW624" s="2" t="e">
        <f>((Data!#REF!-Data!AW623)/Data!#REF!)*10</f>
        <v>#REF!</v>
      </c>
      <c r="AX624" s="2" t="e">
        <f>((Data!AX623-Data!#REF!)/Data!#REF!)*10</f>
        <v>#REF!</v>
      </c>
      <c r="AY624" s="2" t="e">
        <f>((Data!AY623-Data!#REF!)/Data!#REF!)*10</f>
        <v>#REF!</v>
      </c>
      <c r="AZ624" s="2" t="e">
        <f>((Data!AZ623-Data!#REF!)/Data!#REF!)*10</f>
        <v>#REF!</v>
      </c>
      <c r="BA624" s="2" t="e">
        <f>((Data!BA623-Data!#REF!)/Data!#REF!)*10</f>
        <v>#REF!</v>
      </c>
      <c r="BB624" s="2" t="e">
        <f>((Data!BB623-Data!#REF!)/Data!#REF!)*10</f>
        <v>#REF!</v>
      </c>
      <c r="BC624" s="2" t="e">
        <f>((Data!BC623-Data!#REF!)/Data!#REF!)*10</f>
        <v>#REF!</v>
      </c>
      <c r="BD624" s="2" t="e">
        <f>((Data!BD623-Data!#REF!)/Data!#REF!)*10</f>
        <v>#REF!</v>
      </c>
      <c r="BE624" s="2" t="e">
        <f>((Data!BE623-Data!#REF!)/Data!#REF!)*10</f>
        <v>#REF!</v>
      </c>
      <c r="BF624" s="2" t="e">
        <f>((Data!BF623-Data!#REF!)/Data!#REF!)*10</f>
        <v>#REF!</v>
      </c>
      <c r="BG624" s="2" t="e">
        <f>((Data!BG623-Data!#REF!)/Data!#REF!)*10</f>
        <v>#REF!</v>
      </c>
      <c r="BH624" s="2" t="e">
        <f>((Data!BH623-Data!#REF!)/Data!#REF!)*10</f>
        <v>#REF!</v>
      </c>
      <c r="BI624" s="2" t="e">
        <f>((Data!BI623-Data!#REF!)/Data!#REF!)*10</f>
        <v>#REF!</v>
      </c>
      <c r="BJ624" s="2" t="e">
        <f>((Data!BJ623-Data!#REF!)/Data!#REF!)*10</f>
        <v>#REF!</v>
      </c>
      <c r="BK624" s="2" t="e">
        <f>((Data!BK623-Data!#REF!)/Data!#REF!)*10</f>
        <v>#REF!</v>
      </c>
      <c r="BL624" s="2" t="e">
        <f>((Data!BL623-Data!#REF!)/Data!#REF!)*10</f>
        <v>#REF!</v>
      </c>
      <c r="BM624" s="8"/>
      <c r="BN624" s="8"/>
      <c r="BO624" s="8"/>
      <c r="BP624" s="8"/>
      <c r="BQ624" s="8"/>
    </row>
    <row r="625" spans="1:69">
      <c r="A625" t="s">
        <v>1250</v>
      </c>
      <c r="B625" s="1" t="s">
        <v>2382</v>
      </c>
      <c r="C625" s="16" t="s">
        <v>1251</v>
      </c>
      <c r="D625" s="16" t="s">
        <v>1369</v>
      </c>
      <c r="E625" s="2" t="e">
        <f>((Data!E624-Data!#REF!)/Data!#REF!)*10</f>
        <v>#REF!</v>
      </c>
      <c r="F625" s="2" t="e">
        <f>((Data!F624-Data!#REF!)/Data!#REF!)*10</f>
        <v>#REF!</v>
      </c>
      <c r="G625" s="2" t="e">
        <f>((Data!G624-Data!#REF!)/Data!#REF!)*10</f>
        <v>#REF!</v>
      </c>
      <c r="H625" s="2" t="e">
        <f>((Data!H624-Data!#REF!)/Data!#REF!)*10</f>
        <v>#REF!</v>
      </c>
      <c r="I625" s="2" t="e">
        <f>((Data!I624-Data!#REF!)/Data!#REF!)*10</f>
        <v>#REF!</v>
      </c>
      <c r="J625" s="2" t="e">
        <f>((Data!#REF!-Data!J624)/Data!#REF!)*10</f>
        <v>#REF!</v>
      </c>
      <c r="K625" s="2" t="e">
        <f>((Data!#REF!-Data!K624)/Data!#REF!)*10</f>
        <v>#REF!</v>
      </c>
      <c r="L625" s="2" t="e">
        <f>((Data!#REF!-Data!L624)/Data!#REF!)*10</f>
        <v>#REF!</v>
      </c>
      <c r="M625" s="2" t="e">
        <f>((Data!#REF!-Data!M624)/Data!#REF!)*10</f>
        <v>#REF!</v>
      </c>
      <c r="N625" s="2" t="e">
        <f>((Data!#REF!-Data!N624)/Data!#REF!)*10</f>
        <v>#REF!</v>
      </c>
      <c r="O625" s="2" t="e">
        <f>((Data!#REF!-Data!O624)/Data!#REF!)*10</f>
        <v>#REF!</v>
      </c>
      <c r="P625" s="2" t="e">
        <f>((Data!#REF!-Data!P624)/Data!#REF!)*10</f>
        <v>#REF!</v>
      </c>
      <c r="Q625" s="2" t="e">
        <f>((Data!#REF!-Data!Q624)/Data!#REF!)*10</f>
        <v>#REF!</v>
      </c>
      <c r="R625" s="2" t="e">
        <f>((Data!#REF!-Data!R624)/Data!#REF!)*10</f>
        <v>#REF!</v>
      </c>
      <c r="S625" s="2" t="e">
        <f>((Data!#REF!-Data!S624)/Data!#REF!)*10</f>
        <v>#REF!</v>
      </c>
      <c r="T625" s="2" t="e">
        <f>((Data!#REF!-Data!T624)/Data!#REF!)*10</f>
        <v>#REF!</v>
      </c>
      <c r="U625" s="2" t="e">
        <f>((Data!#REF!-Data!U624)/Data!#REF!)*10</f>
        <v>#REF!</v>
      </c>
      <c r="V625" s="2" t="e">
        <f>((Data!#REF!-Data!V624)/Data!#REF!)*10</f>
        <v>#REF!</v>
      </c>
      <c r="W625" s="2" t="e">
        <f>((Data!#REF!-Data!W624)/Data!#REF!)*10</f>
        <v>#REF!</v>
      </c>
      <c r="X625" s="2" t="e">
        <f>((Data!#REF!-Data!X624)/Data!#REF!)*10</f>
        <v>#REF!</v>
      </c>
      <c r="Y625" s="2" t="e">
        <f>((Data!#REF!-Data!Y624)/Data!#REF!)*10</f>
        <v>#REF!</v>
      </c>
      <c r="Z625" s="2" t="e">
        <f>((Data!#REF!-Data!Z624)/Data!#REF!)*10</f>
        <v>#REF!</v>
      </c>
      <c r="AA625" s="2" t="e">
        <f>((Data!#REF!-Data!AA624)/Data!#REF!)*10</f>
        <v>#REF!</v>
      </c>
      <c r="AB625" s="2" t="e">
        <f>((Data!#REF!-Data!AB624)/Data!#REF!)*10</f>
        <v>#REF!</v>
      </c>
      <c r="AC625" s="2" t="e">
        <f>((Data!#REF!-Data!AC624)/Data!#REF!)*10</f>
        <v>#REF!</v>
      </c>
      <c r="AD625" s="2" t="e">
        <f>((Data!#REF!-Data!AD624)/Data!#REF!)*10</f>
        <v>#REF!</v>
      </c>
      <c r="AE625" s="2" t="e">
        <f>((Data!#REF!-Data!AE624)/Data!#REF!)*10</f>
        <v>#REF!</v>
      </c>
      <c r="AF625" s="2" t="e">
        <f>((Data!#REF!-Data!AF624)/Data!#REF!)*10</f>
        <v>#REF!</v>
      </c>
      <c r="AG625" s="2" t="e">
        <f>((Data!#REF!-Data!AG624)/Data!#REF!)*10</f>
        <v>#REF!</v>
      </c>
      <c r="AH625" s="2" t="e">
        <f>((Data!#REF!-Data!AH624)/Data!#REF!)*10</f>
        <v>#REF!</v>
      </c>
      <c r="AI625" s="2" t="e">
        <f>((Data!AI624-Data!#REF!)/Data!#REF!)*10</f>
        <v>#REF!</v>
      </c>
      <c r="AJ625" s="2" t="e">
        <f>((Data!AJ624-Data!#REF!)/Data!#REF!)*10</f>
        <v>#REF!</v>
      </c>
      <c r="AK625" s="2" t="e">
        <f>((Data!AK624-Data!#REF!)/Data!#REF!)*10</f>
        <v>#REF!</v>
      </c>
      <c r="AL625" s="2" t="e">
        <f>((Data!AL624-Data!#REF!)/Data!#REF!)*10</f>
        <v>#REF!</v>
      </c>
      <c r="AM625" s="2" t="e">
        <f>((Data!AM624-Data!#REF!)/Data!#REF!)*10</f>
        <v>#REF!</v>
      </c>
      <c r="AN625" s="2" t="e">
        <f>((Data!#REF!-Data!AN624)/Data!#REF!)*10</f>
        <v>#REF!</v>
      </c>
      <c r="AO625" s="2" t="e">
        <f>((Data!#REF!-Data!AO624)/Data!#REF!)*10</f>
        <v>#REF!</v>
      </c>
      <c r="AP625" s="2" t="e">
        <f>((Data!#REF!-Data!AP624)/Data!#REF!)*10</f>
        <v>#REF!</v>
      </c>
      <c r="AQ625" s="2" t="e">
        <f>((Data!#REF!-Data!AQ624)/Data!#REF!)*10</f>
        <v>#REF!</v>
      </c>
      <c r="AR625" s="2" t="e">
        <f>((Data!#REF!-Data!AR624)/Data!#REF!)*10</f>
        <v>#REF!</v>
      </c>
      <c r="AS625" s="2" t="e">
        <f>((Data!#REF!-Data!AS624)/Data!#REF!)*10</f>
        <v>#REF!</v>
      </c>
      <c r="AT625" s="2" t="e">
        <f>((Data!#REF!-Data!AT624)/Data!#REF!)*10</f>
        <v>#REF!</v>
      </c>
      <c r="AU625" s="2" t="e">
        <f>((Data!#REF!-Data!AU624)/Data!#REF!)*10</f>
        <v>#REF!</v>
      </c>
      <c r="AV625" s="2" t="e">
        <f>((Data!#REF!-Data!AV624)/Data!#REF!)*10</f>
        <v>#REF!</v>
      </c>
      <c r="AW625" s="2" t="e">
        <f>((Data!#REF!-Data!AW624)/Data!#REF!)*10</f>
        <v>#REF!</v>
      </c>
      <c r="AX625" s="2" t="e">
        <f>((Data!AX624-Data!#REF!)/Data!#REF!)*10</f>
        <v>#REF!</v>
      </c>
      <c r="AY625" s="2" t="e">
        <f>((Data!AY624-Data!#REF!)/Data!#REF!)*10</f>
        <v>#REF!</v>
      </c>
      <c r="AZ625" s="2" t="e">
        <f>((Data!AZ624-Data!#REF!)/Data!#REF!)*10</f>
        <v>#REF!</v>
      </c>
      <c r="BA625" s="2" t="e">
        <f>((Data!BA624-Data!#REF!)/Data!#REF!)*10</f>
        <v>#REF!</v>
      </c>
      <c r="BB625" s="2" t="e">
        <f>((Data!BB624-Data!#REF!)/Data!#REF!)*10</f>
        <v>#REF!</v>
      </c>
      <c r="BC625" s="2" t="e">
        <f>((Data!BC624-Data!#REF!)/Data!#REF!)*10</f>
        <v>#REF!</v>
      </c>
      <c r="BD625" s="2" t="e">
        <f>((Data!BD624-Data!#REF!)/Data!#REF!)*10</f>
        <v>#REF!</v>
      </c>
      <c r="BE625" s="2" t="e">
        <f>((Data!BE624-Data!#REF!)/Data!#REF!)*10</f>
        <v>#REF!</v>
      </c>
      <c r="BF625" s="2" t="e">
        <f>((Data!BF624-Data!#REF!)/Data!#REF!)*10</f>
        <v>#REF!</v>
      </c>
      <c r="BG625" s="2" t="e">
        <f>((Data!BG624-Data!#REF!)/Data!#REF!)*10</f>
        <v>#REF!</v>
      </c>
      <c r="BH625" s="2" t="e">
        <f>((Data!BH624-Data!#REF!)/Data!#REF!)*10</f>
        <v>#REF!</v>
      </c>
      <c r="BI625" s="2" t="e">
        <f>((Data!BI624-Data!#REF!)/Data!#REF!)*10</f>
        <v>#REF!</v>
      </c>
      <c r="BJ625" s="2" t="e">
        <f>((Data!BJ624-Data!#REF!)/Data!#REF!)*10</f>
        <v>#REF!</v>
      </c>
      <c r="BK625" s="2" t="e">
        <f>((Data!BK624-Data!#REF!)/Data!#REF!)*10</f>
        <v>#REF!</v>
      </c>
      <c r="BL625" s="2" t="e">
        <f>((Data!BL624-Data!#REF!)/Data!#REF!)*10</f>
        <v>#REF!</v>
      </c>
      <c r="BM625" s="8"/>
      <c r="BN625" s="8"/>
      <c r="BO625" s="8"/>
      <c r="BP625" s="8"/>
      <c r="BQ625" s="8"/>
    </row>
    <row r="626" spans="1:69">
      <c r="A626" t="s">
        <v>1252</v>
      </c>
      <c r="B626" s="1" t="s">
        <v>2383</v>
      </c>
      <c r="C626" s="16" t="s">
        <v>1253</v>
      </c>
      <c r="D626" s="16" t="s">
        <v>1369</v>
      </c>
      <c r="E626" s="2" t="e">
        <f>((Data!E625-Data!#REF!)/Data!#REF!)*10</f>
        <v>#REF!</v>
      </c>
      <c r="F626" s="2" t="e">
        <f>((Data!F625-Data!#REF!)/Data!#REF!)*10</f>
        <v>#REF!</v>
      </c>
      <c r="G626" s="2" t="e">
        <f>((Data!G625-Data!#REF!)/Data!#REF!)*10</f>
        <v>#REF!</v>
      </c>
      <c r="H626" s="2" t="e">
        <f>((Data!H625-Data!#REF!)/Data!#REF!)*10</f>
        <v>#REF!</v>
      </c>
      <c r="I626" s="2" t="e">
        <f>((Data!I625-Data!#REF!)/Data!#REF!)*10</f>
        <v>#REF!</v>
      </c>
      <c r="J626" s="2" t="e">
        <f>((Data!#REF!-Data!J625)/Data!#REF!)*10</f>
        <v>#REF!</v>
      </c>
      <c r="K626" s="2" t="e">
        <f>((Data!#REF!-Data!K625)/Data!#REF!)*10</f>
        <v>#REF!</v>
      </c>
      <c r="L626" s="2" t="e">
        <f>((Data!#REF!-Data!L625)/Data!#REF!)*10</f>
        <v>#REF!</v>
      </c>
      <c r="M626" s="2" t="e">
        <f>((Data!#REF!-Data!M625)/Data!#REF!)*10</f>
        <v>#REF!</v>
      </c>
      <c r="N626" s="2" t="e">
        <f>((Data!#REF!-Data!N625)/Data!#REF!)*10</f>
        <v>#REF!</v>
      </c>
      <c r="O626" s="2" t="e">
        <f>((Data!#REF!-Data!O625)/Data!#REF!)*10</f>
        <v>#REF!</v>
      </c>
      <c r="P626" s="2" t="e">
        <f>((Data!#REF!-Data!P625)/Data!#REF!)*10</f>
        <v>#REF!</v>
      </c>
      <c r="Q626" s="2" t="e">
        <f>((Data!#REF!-Data!Q625)/Data!#REF!)*10</f>
        <v>#REF!</v>
      </c>
      <c r="R626" s="2" t="e">
        <f>((Data!#REF!-Data!R625)/Data!#REF!)*10</f>
        <v>#REF!</v>
      </c>
      <c r="S626" s="2" t="e">
        <f>((Data!#REF!-Data!S625)/Data!#REF!)*10</f>
        <v>#REF!</v>
      </c>
      <c r="T626" s="2" t="e">
        <f>((Data!#REF!-Data!T625)/Data!#REF!)*10</f>
        <v>#REF!</v>
      </c>
      <c r="U626" s="2" t="e">
        <f>((Data!#REF!-Data!U625)/Data!#REF!)*10</f>
        <v>#REF!</v>
      </c>
      <c r="V626" s="2" t="e">
        <f>((Data!#REF!-Data!V625)/Data!#REF!)*10</f>
        <v>#REF!</v>
      </c>
      <c r="W626" s="2" t="e">
        <f>((Data!#REF!-Data!W625)/Data!#REF!)*10</f>
        <v>#REF!</v>
      </c>
      <c r="X626" s="2" t="e">
        <f>((Data!#REF!-Data!X625)/Data!#REF!)*10</f>
        <v>#REF!</v>
      </c>
      <c r="Y626" s="2" t="e">
        <f>((Data!#REF!-Data!Y625)/Data!#REF!)*10</f>
        <v>#REF!</v>
      </c>
      <c r="Z626" s="2" t="e">
        <f>((Data!#REF!-Data!Z625)/Data!#REF!)*10</f>
        <v>#REF!</v>
      </c>
      <c r="AA626" s="2" t="e">
        <f>((Data!#REF!-Data!AA625)/Data!#REF!)*10</f>
        <v>#REF!</v>
      </c>
      <c r="AB626" s="2" t="e">
        <f>((Data!#REF!-Data!AB625)/Data!#REF!)*10</f>
        <v>#REF!</v>
      </c>
      <c r="AC626" s="2" t="e">
        <f>((Data!#REF!-Data!AC625)/Data!#REF!)*10</f>
        <v>#REF!</v>
      </c>
      <c r="AD626" s="2" t="e">
        <f>((Data!#REF!-Data!AD625)/Data!#REF!)*10</f>
        <v>#REF!</v>
      </c>
      <c r="AE626" s="2" t="e">
        <f>((Data!#REF!-Data!AE625)/Data!#REF!)*10</f>
        <v>#REF!</v>
      </c>
      <c r="AF626" s="2" t="e">
        <f>((Data!#REF!-Data!AF625)/Data!#REF!)*10</f>
        <v>#REF!</v>
      </c>
      <c r="AG626" s="2" t="e">
        <f>((Data!#REF!-Data!AG625)/Data!#REF!)*10</f>
        <v>#REF!</v>
      </c>
      <c r="AH626" s="2" t="e">
        <f>((Data!#REF!-Data!AH625)/Data!#REF!)*10</f>
        <v>#REF!</v>
      </c>
      <c r="AI626" s="2" t="e">
        <f>((Data!AI625-Data!#REF!)/Data!#REF!)*10</f>
        <v>#REF!</v>
      </c>
      <c r="AJ626" s="2" t="e">
        <f>((Data!AJ625-Data!#REF!)/Data!#REF!)*10</f>
        <v>#REF!</v>
      </c>
      <c r="AK626" s="2" t="e">
        <f>((Data!AK625-Data!#REF!)/Data!#REF!)*10</f>
        <v>#REF!</v>
      </c>
      <c r="AL626" s="2" t="e">
        <f>((Data!AL625-Data!#REF!)/Data!#REF!)*10</f>
        <v>#REF!</v>
      </c>
      <c r="AM626" s="2" t="e">
        <f>((Data!AM625-Data!#REF!)/Data!#REF!)*10</f>
        <v>#REF!</v>
      </c>
      <c r="AN626" s="2" t="e">
        <f>((Data!#REF!-Data!AN625)/Data!#REF!)*10</f>
        <v>#REF!</v>
      </c>
      <c r="AO626" s="2" t="e">
        <f>((Data!#REF!-Data!AO625)/Data!#REF!)*10</f>
        <v>#REF!</v>
      </c>
      <c r="AP626" s="2" t="e">
        <f>((Data!#REF!-Data!AP625)/Data!#REF!)*10</f>
        <v>#REF!</v>
      </c>
      <c r="AQ626" s="2" t="e">
        <f>((Data!#REF!-Data!AQ625)/Data!#REF!)*10</f>
        <v>#REF!</v>
      </c>
      <c r="AR626" s="2" t="e">
        <f>((Data!#REF!-Data!AR625)/Data!#REF!)*10</f>
        <v>#REF!</v>
      </c>
      <c r="AS626" s="2" t="e">
        <f>((Data!#REF!-Data!AS625)/Data!#REF!)*10</f>
        <v>#REF!</v>
      </c>
      <c r="AT626" s="2" t="e">
        <f>((Data!#REF!-Data!AT625)/Data!#REF!)*10</f>
        <v>#REF!</v>
      </c>
      <c r="AU626" s="2" t="e">
        <f>((Data!#REF!-Data!AU625)/Data!#REF!)*10</f>
        <v>#REF!</v>
      </c>
      <c r="AV626" s="2" t="e">
        <f>((Data!#REF!-Data!AV625)/Data!#REF!)*10</f>
        <v>#REF!</v>
      </c>
      <c r="AW626" s="2" t="e">
        <f>((Data!#REF!-Data!AW625)/Data!#REF!)*10</f>
        <v>#REF!</v>
      </c>
      <c r="AX626" s="2" t="e">
        <f>((Data!AX625-Data!#REF!)/Data!#REF!)*10</f>
        <v>#REF!</v>
      </c>
      <c r="AY626" s="2" t="e">
        <f>((Data!AY625-Data!#REF!)/Data!#REF!)*10</f>
        <v>#REF!</v>
      </c>
      <c r="AZ626" s="2" t="e">
        <f>((Data!AZ625-Data!#REF!)/Data!#REF!)*10</f>
        <v>#REF!</v>
      </c>
      <c r="BA626" s="2" t="e">
        <f>((Data!BA625-Data!#REF!)/Data!#REF!)*10</f>
        <v>#REF!</v>
      </c>
      <c r="BB626" s="2" t="e">
        <f>((Data!BB625-Data!#REF!)/Data!#REF!)*10</f>
        <v>#REF!</v>
      </c>
      <c r="BC626" s="2" t="e">
        <f>((Data!BC625-Data!#REF!)/Data!#REF!)*10</f>
        <v>#REF!</v>
      </c>
      <c r="BD626" s="2" t="e">
        <f>((Data!BD625-Data!#REF!)/Data!#REF!)*10</f>
        <v>#REF!</v>
      </c>
      <c r="BE626" s="2" t="e">
        <f>((Data!BE625-Data!#REF!)/Data!#REF!)*10</f>
        <v>#REF!</v>
      </c>
      <c r="BF626" s="2" t="e">
        <f>((Data!BF625-Data!#REF!)/Data!#REF!)*10</f>
        <v>#REF!</v>
      </c>
      <c r="BG626" s="2" t="e">
        <f>((Data!BG625-Data!#REF!)/Data!#REF!)*10</f>
        <v>#REF!</v>
      </c>
      <c r="BH626" s="2" t="e">
        <f>((Data!BH625-Data!#REF!)/Data!#REF!)*10</f>
        <v>#REF!</v>
      </c>
      <c r="BI626" s="2" t="e">
        <f>((Data!BI625-Data!#REF!)/Data!#REF!)*10</f>
        <v>#REF!</v>
      </c>
      <c r="BJ626" s="2" t="e">
        <f>((Data!BJ625-Data!#REF!)/Data!#REF!)*10</f>
        <v>#REF!</v>
      </c>
      <c r="BK626" s="2" t="e">
        <f>((Data!BK625-Data!#REF!)/Data!#REF!)*10</f>
        <v>#REF!</v>
      </c>
      <c r="BL626" s="2" t="e">
        <f>((Data!BL625-Data!#REF!)/Data!#REF!)*10</f>
        <v>#REF!</v>
      </c>
      <c r="BM626" s="8"/>
      <c r="BN626" s="8"/>
      <c r="BO626" s="8"/>
      <c r="BP626" s="8"/>
      <c r="BQ626" s="8"/>
    </row>
    <row r="627" spans="1:69">
      <c r="A627" t="s">
        <v>1254</v>
      </c>
      <c r="B627" s="1" t="s">
        <v>2384</v>
      </c>
      <c r="C627" s="16" t="s">
        <v>1255</v>
      </c>
      <c r="D627" s="16" t="s">
        <v>1369</v>
      </c>
      <c r="E627" s="2" t="e">
        <f>((Data!E626-Data!#REF!)/Data!#REF!)*10</f>
        <v>#REF!</v>
      </c>
      <c r="F627" s="2" t="e">
        <f>((Data!F626-Data!#REF!)/Data!#REF!)*10</f>
        <v>#REF!</v>
      </c>
      <c r="G627" s="2" t="e">
        <f>((Data!G626-Data!#REF!)/Data!#REF!)*10</f>
        <v>#REF!</v>
      </c>
      <c r="H627" s="2" t="e">
        <f>((Data!H626-Data!#REF!)/Data!#REF!)*10</f>
        <v>#REF!</v>
      </c>
      <c r="I627" s="2" t="e">
        <f>((Data!I626-Data!#REF!)/Data!#REF!)*10</f>
        <v>#REF!</v>
      </c>
      <c r="J627" s="2" t="e">
        <f>((Data!#REF!-Data!J626)/Data!#REF!)*10</f>
        <v>#REF!</v>
      </c>
      <c r="K627" s="2" t="e">
        <f>((Data!#REF!-Data!K626)/Data!#REF!)*10</f>
        <v>#REF!</v>
      </c>
      <c r="L627" s="2" t="e">
        <f>((Data!#REF!-Data!L626)/Data!#REF!)*10</f>
        <v>#REF!</v>
      </c>
      <c r="M627" s="2" t="e">
        <f>((Data!#REF!-Data!M626)/Data!#REF!)*10</f>
        <v>#REF!</v>
      </c>
      <c r="N627" s="2" t="e">
        <f>((Data!#REF!-Data!N626)/Data!#REF!)*10</f>
        <v>#REF!</v>
      </c>
      <c r="O627" s="2" t="e">
        <f>((Data!#REF!-Data!O626)/Data!#REF!)*10</f>
        <v>#REF!</v>
      </c>
      <c r="P627" s="2" t="e">
        <f>((Data!#REF!-Data!P626)/Data!#REF!)*10</f>
        <v>#REF!</v>
      </c>
      <c r="Q627" s="2" t="e">
        <f>((Data!#REF!-Data!Q626)/Data!#REF!)*10</f>
        <v>#REF!</v>
      </c>
      <c r="R627" s="2" t="e">
        <f>((Data!#REF!-Data!R626)/Data!#REF!)*10</f>
        <v>#REF!</v>
      </c>
      <c r="S627" s="2" t="e">
        <f>((Data!#REF!-Data!S626)/Data!#REF!)*10</f>
        <v>#REF!</v>
      </c>
      <c r="T627" s="2" t="e">
        <f>((Data!#REF!-Data!T626)/Data!#REF!)*10</f>
        <v>#REF!</v>
      </c>
      <c r="U627" s="2" t="e">
        <f>((Data!#REF!-Data!U626)/Data!#REF!)*10</f>
        <v>#REF!</v>
      </c>
      <c r="V627" s="2" t="e">
        <f>((Data!#REF!-Data!V626)/Data!#REF!)*10</f>
        <v>#REF!</v>
      </c>
      <c r="W627" s="2" t="e">
        <f>((Data!#REF!-Data!W626)/Data!#REF!)*10</f>
        <v>#REF!</v>
      </c>
      <c r="X627" s="2" t="e">
        <f>((Data!#REF!-Data!X626)/Data!#REF!)*10</f>
        <v>#REF!</v>
      </c>
      <c r="Y627" s="2" t="e">
        <f>((Data!#REF!-Data!Y626)/Data!#REF!)*10</f>
        <v>#REF!</v>
      </c>
      <c r="Z627" s="2" t="e">
        <f>((Data!#REF!-Data!Z626)/Data!#REF!)*10</f>
        <v>#REF!</v>
      </c>
      <c r="AA627" s="2" t="e">
        <f>((Data!#REF!-Data!AA626)/Data!#REF!)*10</f>
        <v>#REF!</v>
      </c>
      <c r="AB627" s="2" t="e">
        <f>((Data!#REF!-Data!AB626)/Data!#REF!)*10</f>
        <v>#REF!</v>
      </c>
      <c r="AC627" s="2" t="e">
        <f>((Data!#REF!-Data!AC626)/Data!#REF!)*10</f>
        <v>#REF!</v>
      </c>
      <c r="AD627" s="2" t="e">
        <f>((Data!#REF!-Data!AD626)/Data!#REF!)*10</f>
        <v>#REF!</v>
      </c>
      <c r="AE627" s="2" t="e">
        <f>((Data!#REF!-Data!AE626)/Data!#REF!)*10</f>
        <v>#REF!</v>
      </c>
      <c r="AF627" s="2" t="e">
        <f>((Data!#REF!-Data!AF626)/Data!#REF!)*10</f>
        <v>#REF!</v>
      </c>
      <c r="AG627" s="2" t="e">
        <f>((Data!#REF!-Data!AG626)/Data!#REF!)*10</f>
        <v>#REF!</v>
      </c>
      <c r="AH627" s="2" t="e">
        <f>((Data!#REF!-Data!AH626)/Data!#REF!)*10</f>
        <v>#REF!</v>
      </c>
      <c r="AI627" s="2" t="e">
        <f>((Data!AI626-Data!#REF!)/Data!#REF!)*10</f>
        <v>#REF!</v>
      </c>
      <c r="AJ627" s="2" t="e">
        <f>((Data!AJ626-Data!#REF!)/Data!#REF!)*10</f>
        <v>#REF!</v>
      </c>
      <c r="AK627" s="2" t="e">
        <f>((Data!AK626-Data!#REF!)/Data!#REF!)*10</f>
        <v>#REF!</v>
      </c>
      <c r="AL627" s="2" t="e">
        <f>((Data!AL626-Data!#REF!)/Data!#REF!)*10</f>
        <v>#REF!</v>
      </c>
      <c r="AM627" s="2" t="e">
        <f>((Data!AM626-Data!#REF!)/Data!#REF!)*10</f>
        <v>#REF!</v>
      </c>
      <c r="AN627" s="2" t="e">
        <f>((Data!#REF!-Data!AN626)/Data!#REF!)*10</f>
        <v>#REF!</v>
      </c>
      <c r="AO627" s="2" t="e">
        <f>((Data!#REF!-Data!AO626)/Data!#REF!)*10</f>
        <v>#REF!</v>
      </c>
      <c r="AP627" s="2" t="e">
        <f>((Data!#REF!-Data!AP626)/Data!#REF!)*10</f>
        <v>#REF!</v>
      </c>
      <c r="AQ627" s="2" t="e">
        <f>((Data!#REF!-Data!AQ626)/Data!#REF!)*10</f>
        <v>#REF!</v>
      </c>
      <c r="AR627" s="2" t="e">
        <f>((Data!#REF!-Data!AR626)/Data!#REF!)*10</f>
        <v>#REF!</v>
      </c>
      <c r="AS627" s="2" t="e">
        <f>((Data!#REF!-Data!AS626)/Data!#REF!)*10</f>
        <v>#REF!</v>
      </c>
      <c r="AT627" s="2" t="e">
        <f>((Data!#REF!-Data!AT626)/Data!#REF!)*10</f>
        <v>#REF!</v>
      </c>
      <c r="AU627" s="2" t="e">
        <f>((Data!#REF!-Data!AU626)/Data!#REF!)*10</f>
        <v>#REF!</v>
      </c>
      <c r="AV627" s="2" t="e">
        <f>((Data!#REF!-Data!AV626)/Data!#REF!)*10</f>
        <v>#REF!</v>
      </c>
      <c r="AW627" s="2" t="e">
        <f>((Data!#REF!-Data!AW626)/Data!#REF!)*10</f>
        <v>#REF!</v>
      </c>
      <c r="AX627" s="2" t="e">
        <f>((Data!AX626-Data!#REF!)/Data!#REF!)*10</f>
        <v>#REF!</v>
      </c>
      <c r="AY627" s="2" t="e">
        <f>((Data!AY626-Data!#REF!)/Data!#REF!)*10</f>
        <v>#REF!</v>
      </c>
      <c r="AZ627" s="2" t="e">
        <f>((Data!AZ626-Data!#REF!)/Data!#REF!)*10</f>
        <v>#REF!</v>
      </c>
      <c r="BA627" s="2" t="e">
        <f>((Data!BA626-Data!#REF!)/Data!#REF!)*10</f>
        <v>#REF!</v>
      </c>
      <c r="BB627" s="2" t="e">
        <f>((Data!BB626-Data!#REF!)/Data!#REF!)*10</f>
        <v>#REF!</v>
      </c>
      <c r="BC627" s="2" t="e">
        <f>((Data!BC626-Data!#REF!)/Data!#REF!)*10</f>
        <v>#REF!</v>
      </c>
      <c r="BD627" s="2" t="e">
        <f>((Data!BD626-Data!#REF!)/Data!#REF!)*10</f>
        <v>#REF!</v>
      </c>
      <c r="BE627" s="2" t="e">
        <f>((Data!BE626-Data!#REF!)/Data!#REF!)*10</f>
        <v>#REF!</v>
      </c>
      <c r="BF627" s="2" t="e">
        <f>((Data!BF626-Data!#REF!)/Data!#REF!)*10</f>
        <v>#REF!</v>
      </c>
      <c r="BG627" s="2" t="e">
        <f>((Data!BG626-Data!#REF!)/Data!#REF!)*10</f>
        <v>#REF!</v>
      </c>
      <c r="BH627" s="2" t="e">
        <f>((Data!BH626-Data!#REF!)/Data!#REF!)*10</f>
        <v>#REF!</v>
      </c>
      <c r="BI627" s="2" t="e">
        <f>((Data!BI626-Data!#REF!)/Data!#REF!)*10</f>
        <v>#REF!</v>
      </c>
      <c r="BJ627" s="2" t="e">
        <f>((Data!BJ626-Data!#REF!)/Data!#REF!)*10</f>
        <v>#REF!</v>
      </c>
      <c r="BK627" s="2" t="e">
        <f>((Data!BK626-Data!#REF!)/Data!#REF!)*10</f>
        <v>#REF!</v>
      </c>
      <c r="BL627" s="2" t="e">
        <f>((Data!BL626-Data!#REF!)/Data!#REF!)*10</f>
        <v>#REF!</v>
      </c>
      <c r="BM627" s="8"/>
      <c r="BN627" s="8"/>
      <c r="BO627" s="8"/>
      <c r="BP627" s="8"/>
      <c r="BQ627" s="8"/>
    </row>
    <row r="628" spans="2:64">
      <c r="B628" s="17" t="s">
        <v>2385</v>
      </c>
      <c r="C628" s="16" t="s">
        <v>1256</v>
      </c>
      <c r="D628" s="16" t="s">
        <v>1256</v>
      </c>
      <c r="E628" s="2" t="e">
        <f>((Data!#REF!-Data!#REF!)/Data!#REF!)*10</f>
        <v>#REF!</v>
      </c>
      <c r="F628" s="2" t="e">
        <f>((Data!#REF!-Data!#REF!)/Data!#REF!)*10</f>
        <v>#REF!</v>
      </c>
      <c r="G628" s="2" t="e">
        <f>((Data!#REF!-Data!#REF!)/Data!#REF!)*10</f>
        <v>#REF!</v>
      </c>
      <c r="H628" s="2" t="e">
        <f>((Data!#REF!-Data!#REF!)/Data!#REF!)*10</f>
        <v>#REF!</v>
      </c>
      <c r="I628" s="2" t="e">
        <f>((Data!#REF!-Data!#REF!)/Data!#REF!)*10</f>
        <v>#REF!</v>
      </c>
      <c r="J628" s="2" t="e">
        <f>((Data!#REF!-Data!#REF!)/Data!#REF!)*10</f>
        <v>#REF!</v>
      </c>
      <c r="K628" s="2" t="e">
        <f>((Data!#REF!-Data!#REF!)/Data!#REF!)*10</f>
        <v>#REF!</v>
      </c>
      <c r="L628" s="2" t="e">
        <f>((Data!#REF!-Data!#REF!)/Data!#REF!)*10</f>
        <v>#REF!</v>
      </c>
      <c r="M628" s="2" t="e">
        <f>((Data!#REF!-Data!#REF!)/Data!#REF!)*10</f>
        <v>#REF!</v>
      </c>
      <c r="N628" s="2" t="e">
        <f>((Data!#REF!-Data!#REF!)/Data!#REF!)*10</f>
        <v>#REF!</v>
      </c>
      <c r="O628" s="2" t="e">
        <f>((Data!#REF!-Data!#REF!)/Data!#REF!)*10</f>
        <v>#REF!</v>
      </c>
      <c r="P628" s="2" t="e">
        <f>((Data!#REF!-Data!#REF!)/Data!#REF!)*10</f>
        <v>#REF!</v>
      </c>
      <c r="Q628" s="2" t="e">
        <f>((Data!#REF!-Data!#REF!)/Data!#REF!)*10</f>
        <v>#REF!</v>
      </c>
      <c r="R628" s="2" t="e">
        <f>((Data!#REF!-Data!#REF!)/Data!#REF!)*10</f>
        <v>#REF!</v>
      </c>
      <c r="S628" s="2" t="e">
        <f>((Data!#REF!-Data!#REF!)/Data!#REF!)*10</f>
        <v>#REF!</v>
      </c>
      <c r="T628" s="2" t="e">
        <f>((Data!#REF!-Data!#REF!)/Data!#REF!)*10</f>
        <v>#REF!</v>
      </c>
      <c r="U628" s="2" t="e">
        <f>((Data!#REF!-Data!#REF!)/Data!#REF!)*10</f>
        <v>#REF!</v>
      </c>
      <c r="V628" s="2" t="e">
        <f>((Data!#REF!-Data!#REF!)/Data!#REF!)*10</f>
        <v>#REF!</v>
      </c>
      <c r="W628" s="2" t="e">
        <f>((Data!#REF!-Data!#REF!)/Data!#REF!)*10</f>
        <v>#REF!</v>
      </c>
      <c r="X628" s="2" t="e">
        <f>((Data!#REF!-Data!#REF!)/Data!#REF!)*10</f>
        <v>#REF!</v>
      </c>
      <c r="Y628" s="2" t="e">
        <f>((Data!#REF!-Data!#REF!)/Data!#REF!)*10</f>
        <v>#REF!</v>
      </c>
      <c r="Z628" s="2" t="e">
        <f>((Data!#REF!-Data!#REF!)/Data!#REF!)*10</f>
        <v>#REF!</v>
      </c>
      <c r="AA628" s="2" t="e">
        <f>((Data!#REF!-Data!#REF!)/Data!#REF!)*10</f>
        <v>#REF!</v>
      </c>
      <c r="AB628" s="2" t="e">
        <f>((Data!#REF!-Data!#REF!)/Data!#REF!)*10</f>
        <v>#REF!</v>
      </c>
      <c r="AC628" s="2" t="e">
        <f>((Data!#REF!-Data!#REF!)/Data!#REF!)*10</f>
        <v>#REF!</v>
      </c>
      <c r="AD628" s="2" t="e">
        <f>((Data!#REF!-Data!#REF!)/Data!#REF!)*10</f>
        <v>#REF!</v>
      </c>
      <c r="AE628" s="2" t="e">
        <f>((Data!#REF!-Data!#REF!)/Data!#REF!)*10</f>
        <v>#REF!</v>
      </c>
      <c r="AF628" s="2" t="e">
        <f>((Data!#REF!-Data!#REF!)/Data!#REF!)*10</f>
        <v>#REF!</v>
      </c>
      <c r="AG628" s="2" t="e">
        <f>((Data!#REF!-Data!#REF!)/Data!#REF!)*10</f>
        <v>#REF!</v>
      </c>
      <c r="AH628" s="2" t="e">
        <f>((Data!#REF!-Data!#REF!)/Data!#REF!)*10</f>
        <v>#REF!</v>
      </c>
      <c r="AI628" s="2" t="e">
        <f>((Data!#REF!-Data!#REF!)/Data!#REF!)*10</f>
        <v>#REF!</v>
      </c>
      <c r="AJ628" s="2" t="e">
        <f>((Data!#REF!-Data!#REF!)/Data!#REF!)*10</f>
        <v>#REF!</v>
      </c>
      <c r="AK628" s="2" t="e">
        <f>((Data!#REF!-Data!#REF!)/Data!#REF!)*10</f>
        <v>#REF!</v>
      </c>
      <c r="AL628" s="2" t="e">
        <f>((Data!#REF!-Data!#REF!)/Data!#REF!)*10</f>
        <v>#REF!</v>
      </c>
      <c r="AM628" s="2" t="e">
        <f>((Data!#REF!-Data!#REF!)/Data!#REF!)*10</f>
        <v>#REF!</v>
      </c>
      <c r="AN628" s="2" t="e">
        <f>((Data!#REF!-Data!#REF!)/Data!#REF!)*10</f>
        <v>#REF!</v>
      </c>
      <c r="AO628" s="2" t="e">
        <f>((Data!#REF!-Data!#REF!)/Data!#REF!)*10</f>
        <v>#REF!</v>
      </c>
      <c r="AP628" s="2" t="e">
        <f>((Data!#REF!-Data!#REF!)/Data!#REF!)*10</f>
        <v>#REF!</v>
      </c>
      <c r="AQ628" s="2" t="e">
        <f>((Data!#REF!-Data!#REF!)/Data!#REF!)*10</f>
        <v>#REF!</v>
      </c>
      <c r="AR628" s="2" t="e">
        <f>((Data!#REF!-Data!#REF!)/Data!#REF!)*10</f>
        <v>#REF!</v>
      </c>
      <c r="AS628" s="2" t="e">
        <f>((Data!#REF!-Data!#REF!)/Data!#REF!)*10</f>
        <v>#REF!</v>
      </c>
      <c r="AT628" s="2" t="e">
        <f>((Data!#REF!-Data!#REF!)/Data!#REF!)*10</f>
        <v>#REF!</v>
      </c>
      <c r="AU628" s="2" t="e">
        <f>((Data!#REF!-Data!#REF!)/Data!#REF!)*10</f>
        <v>#REF!</v>
      </c>
      <c r="AV628" s="2" t="e">
        <f>((Data!#REF!-Data!#REF!)/Data!#REF!)*10</f>
        <v>#REF!</v>
      </c>
      <c r="AW628" s="2" t="e">
        <f>((Data!#REF!-Data!#REF!)/Data!#REF!)*10</f>
        <v>#REF!</v>
      </c>
      <c r="AX628" s="2" t="e">
        <f>((Data!#REF!-Data!#REF!)/Data!#REF!)*10</f>
        <v>#REF!</v>
      </c>
      <c r="AY628" s="2" t="e">
        <f>((Data!#REF!-Data!#REF!)/Data!#REF!)*10</f>
        <v>#REF!</v>
      </c>
      <c r="AZ628" s="2" t="e">
        <f>((Data!#REF!-Data!#REF!)/Data!#REF!)*10</f>
        <v>#REF!</v>
      </c>
      <c r="BA628" s="2" t="e">
        <f>((Data!#REF!-Data!#REF!)/Data!#REF!)*10</f>
        <v>#REF!</v>
      </c>
      <c r="BB628" s="2" t="e">
        <f>((Data!#REF!-Data!#REF!)/Data!#REF!)*10</f>
        <v>#REF!</v>
      </c>
      <c r="BC628" s="2" t="e">
        <f>((Data!#REF!-Data!#REF!)/Data!#REF!)*10</f>
        <v>#REF!</v>
      </c>
      <c r="BD628" s="2" t="e">
        <f>((Data!#REF!-Data!#REF!)/Data!#REF!)*10</f>
        <v>#REF!</v>
      </c>
      <c r="BE628" s="2" t="e">
        <f>((Data!#REF!-Data!#REF!)/Data!#REF!)*10</f>
        <v>#REF!</v>
      </c>
      <c r="BF628" s="2" t="e">
        <f>((Data!#REF!-Data!#REF!)/Data!#REF!)*10</f>
        <v>#REF!</v>
      </c>
      <c r="BG628" s="2" t="e">
        <f>((Data!#REF!-Data!#REF!)/Data!#REF!)*10</f>
        <v>#REF!</v>
      </c>
      <c r="BH628" s="2" t="e">
        <f>((Data!#REF!-Data!#REF!)/Data!#REF!)*10</f>
        <v>#REF!</v>
      </c>
      <c r="BI628" s="2" t="e">
        <f>((Data!#REF!-Data!#REF!)/Data!#REF!)*10</f>
        <v>#REF!</v>
      </c>
      <c r="BJ628" s="2" t="e">
        <f>((Data!#REF!-Data!#REF!)/Data!#REF!)*10</f>
        <v>#REF!</v>
      </c>
      <c r="BK628" s="2" t="e">
        <f>((Data!#REF!-Data!#REF!)/Data!#REF!)*10</f>
        <v>#REF!</v>
      </c>
      <c r="BL628" s="2" t="e">
        <f>((Data!#REF!-Data!#REF!)/Data!#REF!)*10</f>
        <v>#REF!</v>
      </c>
    </row>
    <row r="629" ht="9.75" customHeight="1" spans="3:59">
      <c r="C629" s="16"/>
      <c r="D629" s="16"/>
      <c r="E629" s="20"/>
      <c r="J629" s="8"/>
      <c r="K629" s="8"/>
      <c r="L629" s="8"/>
      <c r="M629" s="8"/>
      <c r="N629" s="8"/>
      <c r="O629" s="8"/>
      <c r="P629" s="8"/>
      <c r="Q629" s="8"/>
      <c r="R629" s="8"/>
      <c r="S629" s="8"/>
      <c r="BC629" s="16"/>
      <c r="BD629" s="16"/>
      <c r="BE629" s="16"/>
      <c r="BF629" s="16"/>
      <c r="BG629" s="21"/>
    </row>
    <row r="630" ht="13.5" customHeight="1" spans="1:64">
      <c r="A630" s="18" t="s">
        <v>3075</v>
      </c>
      <c r="B630" s="18" t="s">
        <v>1257</v>
      </c>
      <c r="C630" s="19" t="s">
        <v>1258</v>
      </c>
      <c r="D630" s="19" t="s">
        <v>1332</v>
      </c>
      <c r="E630" s="2" t="e">
        <f>((Data!#REF!-Data!#REF!)/Data!#REF!)*10</f>
        <v>#REF!</v>
      </c>
      <c r="F630" s="2" t="e">
        <f>((Data!#REF!-Data!#REF!)/Data!#REF!)*10</f>
        <v>#REF!</v>
      </c>
      <c r="G630" s="2" t="e">
        <f>((Data!#REF!-Data!#REF!)/Data!#REF!)*10</f>
        <v>#REF!</v>
      </c>
      <c r="H630" s="2" t="e">
        <f>((Data!#REF!-Data!#REF!)/Data!#REF!)*10</f>
        <v>#REF!</v>
      </c>
      <c r="I630" s="2" t="e">
        <f>((Data!#REF!-Data!#REF!)/Data!#REF!)*10</f>
        <v>#REF!</v>
      </c>
      <c r="J630" s="2" t="e">
        <f>((Data!#REF!-Data!#REF!)/Data!#REF!)*10</f>
        <v>#REF!</v>
      </c>
      <c r="K630" s="2" t="e">
        <f>((Data!#REF!-Data!#REF!)/Data!#REF!)*10</f>
        <v>#REF!</v>
      </c>
      <c r="L630" s="2" t="e">
        <f>((Data!#REF!-Data!#REF!)/Data!#REF!)*10</f>
        <v>#REF!</v>
      </c>
      <c r="M630" s="2" t="e">
        <f>((Data!#REF!-Data!#REF!)/Data!#REF!)*10</f>
        <v>#REF!</v>
      </c>
      <c r="N630" s="2" t="e">
        <f>((Data!#REF!-Data!#REF!)/Data!#REF!)*10</f>
        <v>#REF!</v>
      </c>
      <c r="O630" s="2" t="e">
        <f>((Data!#REF!-Data!#REF!)/Data!#REF!)*10</f>
        <v>#REF!</v>
      </c>
      <c r="P630" s="2" t="e">
        <f>((Data!#REF!-Data!#REF!)/Data!#REF!)*10</f>
        <v>#REF!</v>
      </c>
      <c r="Q630" s="2" t="e">
        <f>((Data!#REF!-Data!#REF!)/Data!#REF!)*10</f>
        <v>#REF!</v>
      </c>
      <c r="R630" s="2" t="e">
        <f>((Data!#REF!-Data!#REF!)/Data!#REF!)*10</f>
        <v>#REF!</v>
      </c>
      <c r="S630" s="2" t="e">
        <f>((Data!#REF!-Data!#REF!)/Data!#REF!)*10</f>
        <v>#REF!</v>
      </c>
      <c r="T630" s="2" t="e">
        <f>((Data!#REF!-Data!#REF!)/Data!#REF!)*10</f>
        <v>#REF!</v>
      </c>
      <c r="U630" s="2" t="e">
        <f>((Data!#REF!-Data!#REF!)/Data!#REF!)*10</f>
        <v>#REF!</v>
      </c>
      <c r="V630" s="2" t="e">
        <f>((Data!#REF!-Data!#REF!)/Data!#REF!)*10</f>
        <v>#REF!</v>
      </c>
      <c r="W630" s="2" t="e">
        <f>((Data!#REF!-Data!#REF!)/Data!#REF!)*10</f>
        <v>#REF!</v>
      </c>
      <c r="X630" s="2" t="e">
        <f>((Data!#REF!-Data!#REF!)/Data!#REF!)*10</f>
        <v>#REF!</v>
      </c>
      <c r="Y630" s="2" t="e">
        <f>((Data!#REF!-Data!#REF!)/Data!#REF!)*10</f>
        <v>#REF!</v>
      </c>
      <c r="Z630" s="2" t="e">
        <f>((Data!#REF!-Data!#REF!)/Data!#REF!)*10</f>
        <v>#REF!</v>
      </c>
      <c r="AA630" s="2" t="e">
        <f>((Data!#REF!-Data!#REF!)/Data!#REF!)*10</f>
        <v>#REF!</v>
      </c>
      <c r="AB630" s="2" t="e">
        <f>((Data!#REF!-Data!#REF!)/Data!#REF!)*10</f>
        <v>#REF!</v>
      </c>
      <c r="AC630" s="2" t="e">
        <f>((Data!#REF!-Data!#REF!)/Data!#REF!)*10</f>
        <v>#REF!</v>
      </c>
      <c r="AD630" s="2" t="e">
        <f>((Data!#REF!-Data!#REF!)/Data!#REF!)*10</f>
        <v>#REF!</v>
      </c>
      <c r="AE630" s="2" t="e">
        <f>((Data!#REF!-Data!#REF!)/Data!#REF!)*10</f>
        <v>#REF!</v>
      </c>
      <c r="AF630" s="2" t="e">
        <f>((Data!#REF!-Data!#REF!)/Data!#REF!)*10</f>
        <v>#REF!</v>
      </c>
      <c r="AG630" s="2" t="e">
        <f>((Data!#REF!-Data!#REF!)/Data!#REF!)*10</f>
        <v>#REF!</v>
      </c>
      <c r="AH630" s="2" t="e">
        <f>((Data!#REF!-Data!#REF!)/Data!#REF!)*10</f>
        <v>#REF!</v>
      </c>
      <c r="AI630" s="2" t="e">
        <f>((Data!#REF!-Data!#REF!)/Data!#REF!)*10</f>
        <v>#REF!</v>
      </c>
      <c r="AJ630" s="2" t="e">
        <f>((Data!#REF!-Data!#REF!)/Data!#REF!)*10</f>
        <v>#REF!</v>
      </c>
      <c r="AK630" s="2" t="e">
        <f>((Data!#REF!-Data!#REF!)/Data!#REF!)*10</f>
        <v>#REF!</v>
      </c>
      <c r="AL630" s="2" t="e">
        <f>((Data!#REF!-Data!#REF!)/Data!#REF!)*10</f>
        <v>#REF!</v>
      </c>
      <c r="AM630" s="2" t="e">
        <f>((Data!#REF!-Data!#REF!)/Data!#REF!)*10</f>
        <v>#REF!</v>
      </c>
      <c r="AN630" s="2" t="e">
        <f>((Data!#REF!-Data!#REF!)/Data!#REF!)*10</f>
        <v>#REF!</v>
      </c>
      <c r="AO630" s="2" t="e">
        <f>((Data!#REF!-Data!#REF!)/Data!#REF!)*10</f>
        <v>#REF!</v>
      </c>
      <c r="AP630" s="2" t="e">
        <f>((Data!#REF!-Data!#REF!)/Data!#REF!)*10</f>
        <v>#REF!</v>
      </c>
      <c r="AQ630" s="2" t="e">
        <f>((Data!#REF!-Data!#REF!)/Data!#REF!)*10</f>
        <v>#REF!</v>
      </c>
      <c r="AR630" s="2" t="e">
        <f>((Data!#REF!-Data!#REF!)/Data!#REF!)*10</f>
        <v>#REF!</v>
      </c>
      <c r="AS630" s="2" t="e">
        <f>((Data!#REF!-Data!#REF!)/Data!#REF!)*10</f>
        <v>#REF!</v>
      </c>
      <c r="AT630" s="2" t="e">
        <f>((Data!#REF!-Data!#REF!)/Data!#REF!)*10</f>
        <v>#REF!</v>
      </c>
      <c r="AU630" s="2" t="e">
        <f>((Data!#REF!-Data!#REF!)/Data!#REF!)*10</f>
        <v>#REF!</v>
      </c>
      <c r="AV630" s="2" t="e">
        <f>((Data!#REF!-Data!#REF!)/Data!#REF!)*10</f>
        <v>#REF!</v>
      </c>
      <c r="AW630" s="2" t="e">
        <f>((Data!#REF!-Data!#REF!)/Data!#REF!)*10</f>
        <v>#REF!</v>
      </c>
      <c r="AX630" s="2" t="e">
        <f>((Data!#REF!-Data!#REF!)/Data!#REF!)*10</f>
        <v>#REF!</v>
      </c>
      <c r="AY630" s="2" t="e">
        <f>((Data!#REF!-Data!#REF!)/Data!#REF!)*10</f>
        <v>#REF!</v>
      </c>
      <c r="AZ630" s="2" t="e">
        <f>((Data!#REF!-Data!#REF!)/Data!#REF!)*10</f>
        <v>#REF!</v>
      </c>
      <c r="BA630" s="2" t="e">
        <f>((Data!#REF!-Data!#REF!)/Data!#REF!)*10</f>
        <v>#REF!</v>
      </c>
      <c r="BB630" s="2" t="e">
        <f>((Data!#REF!-Data!#REF!)/Data!#REF!)*10</f>
        <v>#REF!</v>
      </c>
      <c r="BC630" s="2" t="e">
        <f>((Data!#REF!-Data!#REF!)/Data!#REF!)*10</f>
        <v>#REF!</v>
      </c>
      <c r="BD630" s="2" t="e">
        <f>((Data!#REF!-Data!#REF!)/Data!#REF!)*10</f>
        <v>#REF!</v>
      </c>
      <c r="BE630" s="2" t="e">
        <f>((Data!#REF!-Data!#REF!)/Data!#REF!)*10</f>
        <v>#REF!</v>
      </c>
      <c r="BF630" s="2" t="e">
        <f>((Data!#REF!-Data!#REF!)/Data!#REF!)*10</f>
        <v>#REF!</v>
      </c>
      <c r="BG630" s="2" t="e">
        <f>((Data!#REF!-Data!#REF!)/Data!#REF!)*10</f>
        <v>#REF!</v>
      </c>
      <c r="BH630" s="2" t="e">
        <f>((Data!#REF!-Data!#REF!)/Data!#REF!)*10</f>
        <v>#REF!</v>
      </c>
      <c r="BI630" s="2" t="e">
        <f>((Data!#REF!-Data!#REF!)/Data!#REF!)*10</f>
        <v>#REF!</v>
      </c>
      <c r="BJ630" s="2" t="e">
        <f>((Data!#REF!-Data!#REF!)/Data!#REF!)*10</f>
        <v>#REF!</v>
      </c>
      <c r="BK630" s="2" t="e">
        <f>((Data!#REF!-Data!#REF!)/Data!#REF!)*10</f>
        <v>#REF!</v>
      </c>
      <c r="BL630" s="2" t="e">
        <f>((Data!#REF!-Data!#REF!)/Data!#REF!)*10</f>
        <v>#REF!</v>
      </c>
    </row>
    <row r="631" ht="13.5" customHeight="1" spans="1:64">
      <c r="A631" s="18" t="s">
        <v>3076</v>
      </c>
      <c r="B631" s="18" t="s">
        <v>1259</v>
      </c>
      <c r="C631" s="19" t="s">
        <v>1260</v>
      </c>
      <c r="D631" s="19" t="s">
        <v>1333</v>
      </c>
      <c r="E631" s="2" t="e">
        <f>((Data!#REF!-Data!#REF!)/Data!#REF!)*10</f>
        <v>#REF!</v>
      </c>
      <c r="F631" s="2" t="e">
        <f>((Data!#REF!-Data!#REF!)/Data!#REF!)*10</f>
        <v>#REF!</v>
      </c>
      <c r="G631" s="2" t="e">
        <f>((Data!#REF!-Data!#REF!)/Data!#REF!)*10</f>
        <v>#REF!</v>
      </c>
      <c r="H631" s="2" t="e">
        <f>((Data!#REF!-Data!#REF!)/Data!#REF!)*10</f>
        <v>#REF!</v>
      </c>
      <c r="I631" s="2" t="e">
        <f>((Data!#REF!-Data!#REF!)/Data!#REF!)*10</f>
        <v>#REF!</v>
      </c>
      <c r="J631" s="2" t="e">
        <f>((Data!#REF!-Data!#REF!)/Data!#REF!)*10</f>
        <v>#REF!</v>
      </c>
      <c r="K631" s="2" t="e">
        <f>((Data!#REF!-Data!#REF!)/Data!#REF!)*10</f>
        <v>#REF!</v>
      </c>
      <c r="L631" s="2" t="e">
        <f>((Data!#REF!-Data!#REF!)/Data!#REF!)*10</f>
        <v>#REF!</v>
      </c>
      <c r="M631" s="2" t="e">
        <f>((Data!#REF!-Data!#REF!)/Data!#REF!)*10</f>
        <v>#REF!</v>
      </c>
      <c r="N631" s="2" t="e">
        <f>((Data!#REF!-Data!#REF!)/Data!#REF!)*10</f>
        <v>#REF!</v>
      </c>
      <c r="O631" s="2" t="e">
        <f>((Data!#REF!-Data!#REF!)/Data!#REF!)*10</f>
        <v>#REF!</v>
      </c>
      <c r="P631" s="2" t="e">
        <f>((Data!#REF!-Data!#REF!)/Data!#REF!)*10</f>
        <v>#REF!</v>
      </c>
      <c r="Q631" s="2" t="e">
        <f>((Data!#REF!-Data!#REF!)/Data!#REF!)*10</f>
        <v>#REF!</v>
      </c>
      <c r="R631" s="2" t="e">
        <f>((Data!#REF!-Data!#REF!)/Data!#REF!)*10</f>
        <v>#REF!</v>
      </c>
      <c r="S631" s="2" t="e">
        <f>((Data!#REF!-Data!#REF!)/Data!#REF!)*10</f>
        <v>#REF!</v>
      </c>
      <c r="T631" s="2" t="e">
        <f>((Data!#REF!-Data!#REF!)/Data!#REF!)*10</f>
        <v>#REF!</v>
      </c>
      <c r="U631" s="2" t="e">
        <f>((Data!#REF!-Data!#REF!)/Data!#REF!)*10</f>
        <v>#REF!</v>
      </c>
      <c r="V631" s="2" t="e">
        <f>((Data!#REF!-Data!#REF!)/Data!#REF!)*10</f>
        <v>#REF!</v>
      </c>
      <c r="W631" s="2" t="e">
        <f>((Data!#REF!-Data!#REF!)/Data!#REF!)*10</f>
        <v>#REF!</v>
      </c>
      <c r="X631" s="2" t="e">
        <f>((Data!#REF!-Data!#REF!)/Data!#REF!)*10</f>
        <v>#REF!</v>
      </c>
      <c r="Y631" s="2" t="e">
        <f>((Data!#REF!-Data!#REF!)/Data!#REF!)*10</f>
        <v>#REF!</v>
      </c>
      <c r="Z631" s="2" t="e">
        <f>((Data!#REF!-Data!#REF!)/Data!#REF!)*10</f>
        <v>#REF!</v>
      </c>
      <c r="AA631" s="2" t="e">
        <f>((Data!#REF!-Data!#REF!)/Data!#REF!)*10</f>
        <v>#REF!</v>
      </c>
      <c r="AB631" s="2" t="e">
        <f>((Data!#REF!-Data!#REF!)/Data!#REF!)*10</f>
        <v>#REF!</v>
      </c>
      <c r="AC631" s="2" t="e">
        <f>((Data!#REF!-Data!#REF!)/Data!#REF!)*10</f>
        <v>#REF!</v>
      </c>
      <c r="AD631" s="2" t="e">
        <f>((Data!#REF!-Data!#REF!)/Data!#REF!)*10</f>
        <v>#REF!</v>
      </c>
      <c r="AE631" s="2" t="e">
        <f>((Data!#REF!-Data!#REF!)/Data!#REF!)*10</f>
        <v>#REF!</v>
      </c>
      <c r="AF631" s="2" t="e">
        <f>((Data!#REF!-Data!#REF!)/Data!#REF!)*10</f>
        <v>#REF!</v>
      </c>
      <c r="AG631" s="2" t="e">
        <f>((Data!#REF!-Data!#REF!)/Data!#REF!)*10</f>
        <v>#REF!</v>
      </c>
      <c r="AH631" s="2" t="e">
        <f>((Data!#REF!-Data!#REF!)/Data!#REF!)*10</f>
        <v>#REF!</v>
      </c>
      <c r="AI631" s="2" t="e">
        <f>((Data!#REF!-Data!#REF!)/Data!#REF!)*10</f>
        <v>#REF!</v>
      </c>
      <c r="AJ631" s="2" t="e">
        <f>((Data!#REF!-Data!#REF!)/Data!#REF!)*10</f>
        <v>#REF!</v>
      </c>
      <c r="AK631" s="2" t="e">
        <f>((Data!#REF!-Data!#REF!)/Data!#REF!)*10</f>
        <v>#REF!</v>
      </c>
      <c r="AL631" s="2" t="e">
        <f>((Data!#REF!-Data!#REF!)/Data!#REF!)*10</f>
        <v>#REF!</v>
      </c>
      <c r="AM631" s="2" t="e">
        <f>((Data!#REF!-Data!#REF!)/Data!#REF!)*10</f>
        <v>#REF!</v>
      </c>
      <c r="AN631" s="2" t="e">
        <f>((Data!#REF!-Data!#REF!)/Data!#REF!)*10</f>
        <v>#REF!</v>
      </c>
      <c r="AO631" s="2" t="e">
        <f>((Data!#REF!-Data!#REF!)/Data!#REF!)*10</f>
        <v>#REF!</v>
      </c>
      <c r="AP631" s="2" t="e">
        <f>((Data!#REF!-Data!#REF!)/Data!#REF!)*10</f>
        <v>#REF!</v>
      </c>
      <c r="AQ631" s="2" t="e">
        <f>((Data!#REF!-Data!#REF!)/Data!#REF!)*10</f>
        <v>#REF!</v>
      </c>
      <c r="AR631" s="2" t="e">
        <f>((Data!#REF!-Data!#REF!)/Data!#REF!)*10</f>
        <v>#REF!</v>
      </c>
      <c r="AS631" s="2" t="e">
        <f>((Data!#REF!-Data!#REF!)/Data!#REF!)*10</f>
        <v>#REF!</v>
      </c>
      <c r="AT631" s="2" t="e">
        <f>((Data!#REF!-Data!#REF!)/Data!#REF!)*10</f>
        <v>#REF!</v>
      </c>
      <c r="AU631" s="2" t="e">
        <f>((Data!#REF!-Data!#REF!)/Data!#REF!)*10</f>
        <v>#REF!</v>
      </c>
      <c r="AV631" s="2" t="e">
        <f>((Data!#REF!-Data!#REF!)/Data!#REF!)*10</f>
        <v>#REF!</v>
      </c>
      <c r="AW631" s="2" t="e">
        <f>((Data!#REF!-Data!#REF!)/Data!#REF!)*10</f>
        <v>#REF!</v>
      </c>
      <c r="AX631" s="2" t="e">
        <f>((Data!#REF!-Data!#REF!)/Data!#REF!)*10</f>
        <v>#REF!</v>
      </c>
      <c r="AY631" s="2" t="e">
        <f>((Data!#REF!-Data!#REF!)/Data!#REF!)*10</f>
        <v>#REF!</v>
      </c>
      <c r="AZ631" s="2" t="e">
        <f>((Data!#REF!-Data!#REF!)/Data!#REF!)*10</f>
        <v>#REF!</v>
      </c>
      <c r="BA631" s="2" t="e">
        <f>((Data!#REF!-Data!#REF!)/Data!#REF!)*10</f>
        <v>#REF!</v>
      </c>
      <c r="BB631" s="2" t="e">
        <f>((Data!#REF!-Data!#REF!)/Data!#REF!)*10</f>
        <v>#REF!</v>
      </c>
      <c r="BC631" s="2" t="e">
        <f>((Data!#REF!-Data!#REF!)/Data!#REF!)*10</f>
        <v>#REF!</v>
      </c>
      <c r="BD631" s="2" t="e">
        <f>((Data!#REF!-Data!#REF!)/Data!#REF!)*10</f>
        <v>#REF!</v>
      </c>
      <c r="BE631" s="2" t="e">
        <f>((Data!#REF!-Data!#REF!)/Data!#REF!)*10</f>
        <v>#REF!</v>
      </c>
      <c r="BF631" s="2" t="e">
        <f>((Data!#REF!-Data!#REF!)/Data!#REF!)*10</f>
        <v>#REF!</v>
      </c>
      <c r="BG631" s="2" t="e">
        <f>((Data!#REF!-Data!#REF!)/Data!#REF!)*10</f>
        <v>#REF!</v>
      </c>
      <c r="BH631" s="2" t="e">
        <f>((Data!#REF!-Data!#REF!)/Data!#REF!)*10</f>
        <v>#REF!</v>
      </c>
      <c r="BI631" s="2" t="e">
        <f>((Data!#REF!-Data!#REF!)/Data!#REF!)*10</f>
        <v>#REF!</v>
      </c>
      <c r="BJ631" s="2" t="e">
        <f>((Data!#REF!-Data!#REF!)/Data!#REF!)*10</f>
        <v>#REF!</v>
      </c>
      <c r="BK631" s="2" t="e">
        <f>((Data!#REF!-Data!#REF!)/Data!#REF!)*10</f>
        <v>#REF!</v>
      </c>
      <c r="BL631" s="2" t="e">
        <f>((Data!#REF!-Data!#REF!)/Data!#REF!)*10</f>
        <v>#REF!</v>
      </c>
    </row>
    <row r="632" ht="13.5" customHeight="1" spans="1:64">
      <c r="A632" s="18" t="s">
        <v>3077</v>
      </c>
      <c r="B632" s="18" t="s">
        <v>1261</v>
      </c>
      <c r="C632" s="19" t="s">
        <v>1262</v>
      </c>
      <c r="D632" s="19" t="s">
        <v>1334</v>
      </c>
      <c r="E632" s="2" t="e">
        <f>((Data!#REF!-Data!#REF!)/Data!#REF!)*10</f>
        <v>#REF!</v>
      </c>
      <c r="F632" s="2" t="e">
        <f>((Data!#REF!-Data!#REF!)/Data!#REF!)*10</f>
        <v>#REF!</v>
      </c>
      <c r="G632" s="2" t="e">
        <f>((Data!#REF!-Data!#REF!)/Data!#REF!)*10</f>
        <v>#REF!</v>
      </c>
      <c r="H632" s="2" t="e">
        <f>((Data!#REF!-Data!#REF!)/Data!#REF!)*10</f>
        <v>#REF!</v>
      </c>
      <c r="I632" s="2" t="e">
        <f>((Data!#REF!-Data!#REF!)/Data!#REF!)*10</f>
        <v>#REF!</v>
      </c>
      <c r="J632" s="2" t="e">
        <f>((Data!#REF!-Data!#REF!)/Data!#REF!)*10</f>
        <v>#REF!</v>
      </c>
      <c r="K632" s="2" t="e">
        <f>((Data!#REF!-Data!#REF!)/Data!#REF!)*10</f>
        <v>#REF!</v>
      </c>
      <c r="L632" s="2" t="e">
        <f>((Data!#REF!-Data!#REF!)/Data!#REF!)*10</f>
        <v>#REF!</v>
      </c>
      <c r="M632" s="2" t="e">
        <f>((Data!#REF!-Data!#REF!)/Data!#REF!)*10</f>
        <v>#REF!</v>
      </c>
      <c r="N632" s="2" t="e">
        <f>((Data!#REF!-Data!#REF!)/Data!#REF!)*10</f>
        <v>#REF!</v>
      </c>
      <c r="O632" s="2" t="e">
        <f>((Data!#REF!-Data!#REF!)/Data!#REF!)*10</f>
        <v>#REF!</v>
      </c>
      <c r="P632" s="2" t="e">
        <f>((Data!#REF!-Data!#REF!)/Data!#REF!)*10</f>
        <v>#REF!</v>
      </c>
      <c r="Q632" s="2" t="e">
        <f>((Data!#REF!-Data!#REF!)/Data!#REF!)*10</f>
        <v>#REF!</v>
      </c>
      <c r="R632" s="2" t="e">
        <f>((Data!#REF!-Data!#REF!)/Data!#REF!)*10</f>
        <v>#REF!</v>
      </c>
      <c r="S632" s="2" t="e">
        <f>((Data!#REF!-Data!#REF!)/Data!#REF!)*10</f>
        <v>#REF!</v>
      </c>
      <c r="T632" s="2" t="e">
        <f>((Data!#REF!-Data!#REF!)/Data!#REF!)*10</f>
        <v>#REF!</v>
      </c>
      <c r="U632" s="2" t="e">
        <f>((Data!#REF!-Data!#REF!)/Data!#REF!)*10</f>
        <v>#REF!</v>
      </c>
      <c r="V632" s="2" t="e">
        <f>((Data!#REF!-Data!#REF!)/Data!#REF!)*10</f>
        <v>#REF!</v>
      </c>
      <c r="W632" s="2" t="e">
        <f>((Data!#REF!-Data!#REF!)/Data!#REF!)*10</f>
        <v>#REF!</v>
      </c>
      <c r="X632" s="2" t="e">
        <f>((Data!#REF!-Data!#REF!)/Data!#REF!)*10</f>
        <v>#REF!</v>
      </c>
      <c r="Y632" s="2" t="e">
        <f>((Data!#REF!-Data!#REF!)/Data!#REF!)*10</f>
        <v>#REF!</v>
      </c>
      <c r="Z632" s="2" t="e">
        <f>((Data!#REF!-Data!#REF!)/Data!#REF!)*10</f>
        <v>#REF!</v>
      </c>
      <c r="AA632" s="2" t="e">
        <f>((Data!#REF!-Data!#REF!)/Data!#REF!)*10</f>
        <v>#REF!</v>
      </c>
      <c r="AB632" s="2" t="e">
        <f>((Data!#REF!-Data!#REF!)/Data!#REF!)*10</f>
        <v>#REF!</v>
      </c>
      <c r="AC632" s="2" t="e">
        <f>((Data!#REF!-Data!#REF!)/Data!#REF!)*10</f>
        <v>#REF!</v>
      </c>
      <c r="AD632" s="2" t="e">
        <f>((Data!#REF!-Data!#REF!)/Data!#REF!)*10</f>
        <v>#REF!</v>
      </c>
      <c r="AE632" s="2" t="e">
        <f>((Data!#REF!-Data!#REF!)/Data!#REF!)*10</f>
        <v>#REF!</v>
      </c>
      <c r="AF632" s="2" t="e">
        <f>((Data!#REF!-Data!#REF!)/Data!#REF!)*10</f>
        <v>#REF!</v>
      </c>
      <c r="AG632" s="2" t="e">
        <f>((Data!#REF!-Data!#REF!)/Data!#REF!)*10</f>
        <v>#REF!</v>
      </c>
      <c r="AH632" s="2" t="e">
        <f>((Data!#REF!-Data!#REF!)/Data!#REF!)*10</f>
        <v>#REF!</v>
      </c>
      <c r="AI632" s="2" t="e">
        <f>((Data!#REF!-Data!#REF!)/Data!#REF!)*10</f>
        <v>#REF!</v>
      </c>
      <c r="AJ632" s="2" t="e">
        <f>((Data!#REF!-Data!#REF!)/Data!#REF!)*10</f>
        <v>#REF!</v>
      </c>
      <c r="AK632" s="2" t="e">
        <f>((Data!#REF!-Data!#REF!)/Data!#REF!)*10</f>
        <v>#REF!</v>
      </c>
      <c r="AL632" s="2" t="e">
        <f>((Data!#REF!-Data!#REF!)/Data!#REF!)*10</f>
        <v>#REF!</v>
      </c>
      <c r="AM632" s="2" t="e">
        <f>((Data!#REF!-Data!#REF!)/Data!#REF!)*10</f>
        <v>#REF!</v>
      </c>
      <c r="AN632" s="2" t="e">
        <f>((Data!#REF!-Data!#REF!)/Data!#REF!)*10</f>
        <v>#REF!</v>
      </c>
      <c r="AO632" s="2" t="e">
        <f>((Data!#REF!-Data!#REF!)/Data!#REF!)*10</f>
        <v>#REF!</v>
      </c>
      <c r="AP632" s="2" t="e">
        <f>((Data!#REF!-Data!#REF!)/Data!#REF!)*10</f>
        <v>#REF!</v>
      </c>
      <c r="AQ632" s="2" t="e">
        <f>((Data!#REF!-Data!#REF!)/Data!#REF!)*10</f>
        <v>#REF!</v>
      </c>
      <c r="AR632" s="2" t="e">
        <f>((Data!#REF!-Data!#REF!)/Data!#REF!)*10</f>
        <v>#REF!</v>
      </c>
      <c r="AS632" s="2" t="e">
        <f>((Data!#REF!-Data!#REF!)/Data!#REF!)*10</f>
        <v>#REF!</v>
      </c>
      <c r="AT632" s="2" t="e">
        <f>((Data!#REF!-Data!#REF!)/Data!#REF!)*10</f>
        <v>#REF!</v>
      </c>
      <c r="AU632" s="2" t="e">
        <f>((Data!#REF!-Data!#REF!)/Data!#REF!)*10</f>
        <v>#REF!</v>
      </c>
      <c r="AV632" s="2" t="e">
        <f>((Data!#REF!-Data!#REF!)/Data!#REF!)*10</f>
        <v>#REF!</v>
      </c>
      <c r="AW632" s="2" t="e">
        <f>((Data!#REF!-Data!#REF!)/Data!#REF!)*10</f>
        <v>#REF!</v>
      </c>
      <c r="AX632" s="2" t="e">
        <f>((Data!#REF!-Data!#REF!)/Data!#REF!)*10</f>
        <v>#REF!</v>
      </c>
      <c r="AY632" s="2" t="e">
        <f>((Data!#REF!-Data!#REF!)/Data!#REF!)*10</f>
        <v>#REF!</v>
      </c>
      <c r="AZ632" s="2" t="e">
        <f>((Data!#REF!-Data!#REF!)/Data!#REF!)*10</f>
        <v>#REF!</v>
      </c>
      <c r="BA632" s="2" t="e">
        <f>((Data!#REF!-Data!#REF!)/Data!#REF!)*10</f>
        <v>#REF!</v>
      </c>
      <c r="BB632" s="2" t="e">
        <f>((Data!#REF!-Data!#REF!)/Data!#REF!)*10</f>
        <v>#REF!</v>
      </c>
      <c r="BC632" s="2" t="e">
        <f>((Data!#REF!-Data!#REF!)/Data!#REF!)*10</f>
        <v>#REF!</v>
      </c>
      <c r="BD632" s="2" t="e">
        <f>((Data!#REF!-Data!#REF!)/Data!#REF!)*10</f>
        <v>#REF!</v>
      </c>
      <c r="BE632" s="2" t="e">
        <f>((Data!#REF!-Data!#REF!)/Data!#REF!)*10</f>
        <v>#REF!</v>
      </c>
      <c r="BF632" s="2" t="e">
        <f>((Data!#REF!-Data!#REF!)/Data!#REF!)*10</f>
        <v>#REF!</v>
      </c>
      <c r="BG632" s="2" t="e">
        <f>((Data!#REF!-Data!#REF!)/Data!#REF!)*10</f>
        <v>#REF!</v>
      </c>
      <c r="BH632" s="2" t="e">
        <f>((Data!#REF!-Data!#REF!)/Data!#REF!)*10</f>
        <v>#REF!</v>
      </c>
      <c r="BI632" s="2" t="e">
        <f>((Data!#REF!-Data!#REF!)/Data!#REF!)*10</f>
        <v>#REF!</v>
      </c>
      <c r="BJ632" s="2" t="e">
        <f>((Data!#REF!-Data!#REF!)/Data!#REF!)*10</f>
        <v>#REF!</v>
      </c>
      <c r="BK632" s="2" t="e">
        <f>((Data!#REF!-Data!#REF!)/Data!#REF!)*10</f>
        <v>#REF!</v>
      </c>
      <c r="BL632" s="2" t="e">
        <f>((Data!#REF!-Data!#REF!)/Data!#REF!)*10</f>
        <v>#REF!</v>
      </c>
    </row>
    <row r="633" ht="13.5" customHeight="1" spans="1:64">
      <c r="A633" s="18" t="s">
        <v>3078</v>
      </c>
      <c r="B633" s="18" t="s">
        <v>1263</v>
      </c>
      <c r="C633" s="19" t="s">
        <v>1264</v>
      </c>
      <c r="D633" s="19" t="s">
        <v>1335</v>
      </c>
      <c r="E633" s="2" t="e">
        <f>((Data!#REF!-Data!#REF!)/Data!#REF!)*10</f>
        <v>#REF!</v>
      </c>
      <c r="F633" s="2" t="e">
        <f>((Data!#REF!-Data!#REF!)/Data!#REF!)*10</f>
        <v>#REF!</v>
      </c>
      <c r="G633" s="2" t="e">
        <f>((Data!#REF!-Data!#REF!)/Data!#REF!)*10</f>
        <v>#REF!</v>
      </c>
      <c r="H633" s="2" t="e">
        <f>((Data!#REF!-Data!#REF!)/Data!#REF!)*10</f>
        <v>#REF!</v>
      </c>
      <c r="I633" s="2" t="e">
        <f>((Data!#REF!-Data!#REF!)/Data!#REF!)*10</f>
        <v>#REF!</v>
      </c>
      <c r="J633" s="2" t="e">
        <f>((Data!#REF!-Data!#REF!)/Data!#REF!)*10</f>
        <v>#REF!</v>
      </c>
      <c r="K633" s="2" t="e">
        <f>((Data!#REF!-Data!#REF!)/Data!#REF!)*10</f>
        <v>#REF!</v>
      </c>
      <c r="L633" s="2" t="e">
        <f>((Data!#REF!-Data!#REF!)/Data!#REF!)*10</f>
        <v>#REF!</v>
      </c>
      <c r="M633" s="2" t="e">
        <f>((Data!#REF!-Data!#REF!)/Data!#REF!)*10</f>
        <v>#REF!</v>
      </c>
      <c r="N633" s="2" t="e">
        <f>((Data!#REF!-Data!#REF!)/Data!#REF!)*10</f>
        <v>#REF!</v>
      </c>
      <c r="O633" s="2" t="e">
        <f>((Data!#REF!-Data!#REF!)/Data!#REF!)*10</f>
        <v>#REF!</v>
      </c>
      <c r="P633" s="2" t="e">
        <f>((Data!#REF!-Data!#REF!)/Data!#REF!)*10</f>
        <v>#REF!</v>
      </c>
      <c r="Q633" s="2" t="e">
        <f>((Data!#REF!-Data!#REF!)/Data!#REF!)*10</f>
        <v>#REF!</v>
      </c>
      <c r="R633" s="2" t="e">
        <f>((Data!#REF!-Data!#REF!)/Data!#REF!)*10</f>
        <v>#REF!</v>
      </c>
      <c r="S633" s="2" t="e">
        <f>((Data!#REF!-Data!#REF!)/Data!#REF!)*10</f>
        <v>#REF!</v>
      </c>
      <c r="T633" s="2" t="e">
        <f>((Data!#REF!-Data!#REF!)/Data!#REF!)*10</f>
        <v>#REF!</v>
      </c>
      <c r="U633" s="2" t="e">
        <f>((Data!#REF!-Data!#REF!)/Data!#REF!)*10</f>
        <v>#REF!</v>
      </c>
      <c r="V633" s="2" t="e">
        <f>((Data!#REF!-Data!#REF!)/Data!#REF!)*10</f>
        <v>#REF!</v>
      </c>
      <c r="W633" s="2" t="e">
        <f>((Data!#REF!-Data!#REF!)/Data!#REF!)*10</f>
        <v>#REF!</v>
      </c>
      <c r="X633" s="2" t="e">
        <f>((Data!#REF!-Data!#REF!)/Data!#REF!)*10</f>
        <v>#REF!</v>
      </c>
      <c r="Y633" s="2" t="e">
        <f>((Data!#REF!-Data!#REF!)/Data!#REF!)*10</f>
        <v>#REF!</v>
      </c>
      <c r="Z633" s="2" t="e">
        <f>((Data!#REF!-Data!#REF!)/Data!#REF!)*10</f>
        <v>#REF!</v>
      </c>
      <c r="AA633" s="2" t="e">
        <f>((Data!#REF!-Data!#REF!)/Data!#REF!)*10</f>
        <v>#REF!</v>
      </c>
      <c r="AB633" s="2" t="e">
        <f>((Data!#REF!-Data!#REF!)/Data!#REF!)*10</f>
        <v>#REF!</v>
      </c>
      <c r="AC633" s="2" t="e">
        <f>((Data!#REF!-Data!#REF!)/Data!#REF!)*10</f>
        <v>#REF!</v>
      </c>
      <c r="AD633" s="2" t="e">
        <f>((Data!#REF!-Data!#REF!)/Data!#REF!)*10</f>
        <v>#REF!</v>
      </c>
      <c r="AE633" s="2" t="e">
        <f>((Data!#REF!-Data!#REF!)/Data!#REF!)*10</f>
        <v>#REF!</v>
      </c>
      <c r="AF633" s="2" t="e">
        <f>((Data!#REF!-Data!#REF!)/Data!#REF!)*10</f>
        <v>#REF!</v>
      </c>
      <c r="AG633" s="2" t="e">
        <f>((Data!#REF!-Data!#REF!)/Data!#REF!)*10</f>
        <v>#REF!</v>
      </c>
      <c r="AH633" s="2" t="e">
        <f>((Data!#REF!-Data!#REF!)/Data!#REF!)*10</f>
        <v>#REF!</v>
      </c>
      <c r="AI633" s="2" t="e">
        <f>((Data!#REF!-Data!#REF!)/Data!#REF!)*10</f>
        <v>#REF!</v>
      </c>
      <c r="AJ633" s="2" t="e">
        <f>((Data!#REF!-Data!#REF!)/Data!#REF!)*10</f>
        <v>#REF!</v>
      </c>
      <c r="AK633" s="2" t="e">
        <f>((Data!#REF!-Data!#REF!)/Data!#REF!)*10</f>
        <v>#REF!</v>
      </c>
      <c r="AL633" s="2" t="e">
        <f>((Data!#REF!-Data!#REF!)/Data!#REF!)*10</f>
        <v>#REF!</v>
      </c>
      <c r="AM633" s="2" t="e">
        <f>((Data!#REF!-Data!#REF!)/Data!#REF!)*10</f>
        <v>#REF!</v>
      </c>
      <c r="AN633" s="2" t="e">
        <f>((Data!#REF!-Data!#REF!)/Data!#REF!)*10</f>
        <v>#REF!</v>
      </c>
      <c r="AO633" s="2" t="e">
        <f>((Data!#REF!-Data!#REF!)/Data!#REF!)*10</f>
        <v>#REF!</v>
      </c>
      <c r="AP633" s="2" t="e">
        <f>((Data!#REF!-Data!#REF!)/Data!#REF!)*10</f>
        <v>#REF!</v>
      </c>
      <c r="AQ633" s="2" t="e">
        <f>((Data!#REF!-Data!#REF!)/Data!#REF!)*10</f>
        <v>#REF!</v>
      </c>
      <c r="AR633" s="2" t="e">
        <f>((Data!#REF!-Data!#REF!)/Data!#REF!)*10</f>
        <v>#REF!</v>
      </c>
      <c r="AS633" s="2" t="e">
        <f>((Data!#REF!-Data!#REF!)/Data!#REF!)*10</f>
        <v>#REF!</v>
      </c>
      <c r="AT633" s="2" t="e">
        <f>((Data!#REF!-Data!#REF!)/Data!#REF!)*10</f>
        <v>#REF!</v>
      </c>
      <c r="AU633" s="2" t="e">
        <f>((Data!#REF!-Data!#REF!)/Data!#REF!)*10</f>
        <v>#REF!</v>
      </c>
      <c r="AV633" s="2" t="e">
        <f>((Data!#REF!-Data!#REF!)/Data!#REF!)*10</f>
        <v>#REF!</v>
      </c>
      <c r="AW633" s="2" t="e">
        <f>((Data!#REF!-Data!#REF!)/Data!#REF!)*10</f>
        <v>#REF!</v>
      </c>
      <c r="AX633" s="2" t="e">
        <f>((Data!#REF!-Data!#REF!)/Data!#REF!)*10</f>
        <v>#REF!</v>
      </c>
      <c r="AY633" s="2" t="e">
        <f>((Data!#REF!-Data!#REF!)/Data!#REF!)*10</f>
        <v>#REF!</v>
      </c>
      <c r="AZ633" s="2" t="e">
        <f>((Data!#REF!-Data!#REF!)/Data!#REF!)*10</f>
        <v>#REF!</v>
      </c>
      <c r="BA633" s="2" t="e">
        <f>((Data!#REF!-Data!#REF!)/Data!#REF!)*10</f>
        <v>#REF!</v>
      </c>
      <c r="BB633" s="2" t="e">
        <f>((Data!#REF!-Data!#REF!)/Data!#REF!)*10</f>
        <v>#REF!</v>
      </c>
      <c r="BC633" s="2" t="e">
        <f>((Data!#REF!-Data!#REF!)/Data!#REF!)*10</f>
        <v>#REF!</v>
      </c>
      <c r="BD633" s="2" t="e">
        <f>((Data!#REF!-Data!#REF!)/Data!#REF!)*10</f>
        <v>#REF!</v>
      </c>
      <c r="BE633" s="2" t="e">
        <f>((Data!#REF!-Data!#REF!)/Data!#REF!)*10</f>
        <v>#REF!</v>
      </c>
      <c r="BF633" s="2" t="e">
        <f>((Data!#REF!-Data!#REF!)/Data!#REF!)*10</f>
        <v>#REF!</v>
      </c>
      <c r="BG633" s="2" t="e">
        <f>((Data!#REF!-Data!#REF!)/Data!#REF!)*10</f>
        <v>#REF!</v>
      </c>
      <c r="BH633" s="2" t="e">
        <f>((Data!#REF!-Data!#REF!)/Data!#REF!)*10</f>
        <v>#REF!</v>
      </c>
      <c r="BI633" s="2" t="e">
        <f>((Data!#REF!-Data!#REF!)/Data!#REF!)*10</f>
        <v>#REF!</v>
      </c>
      <c r="BJ633" s="2" t="e">
        <f>((Data!#REF!-Data!#REF!)/Data!#REF!)*10</f>
        <v>#REF!</v>
      </c>
      <c r="BK633" s="2" t="e">
        <f>((Data!#REF!-Data!#REF!)/Data!#REF!)*10</f>
        <v>#REF!</v>
      </c>
      <c r="BL633" s="2" t="e">
        <f>((Data!#REF!-Data!#REF!)/Data!#REF!)*10</f>
        <v>#REF!</v>
      </c>
    </row>
    <row r="634" ht="13.5" customHeight="1" spans="1:64">
      <c r="A634" s="18" t="s">
        <v>3079</v>
      </c>
      <c r="B634" s="18" t="s">
        <v>1265</v>
      </c>
      <c r="C634" s="19" t="s">
        <v>1266</v>
      </c>
      <c r="D634" s="19" t="s">
        <v>1336</v>
      </c>
      <c r="E634" s="2" t="e">
        <f>((Data!#REF!-Data!#REF!)/Data!#REF!)*10</f>
        <v>#REF!</v>
      </c>
      <c r="F634" s="2" t="e">
        <f>((Data!#REF!-Data!#REF!)/Data!#REF!)*10</f>
        <v>#REF!</v>
      </c>
      <c r="G634" s="2" t="e">
        <f>((Data!#REF!-Data!#REF!)/Data!#REF!)*10</f>
        <v>#REF!</v>
      </c>
      <c r="H634" s="2" t="e">
        <f>((Data!#REF!-Data!#REF!)/Data!#REF!)*10</f>
        <v>#REF!</v>
      </c>
      <c r="I634" s="2" t="e">
        <f>((Data!#REF!-Data!#REF!)/Data!#REF!)*10</f>
        <v>#REF!</v>
      </c>
      <c r="J634" s="2" t="e">
        <f>((Data!#REF!-Data!#REF!)/Data!#REF!)*10</f>
        <v>#REF!</v>
      </c>
      <c r="K634" s="2" t="e">
        <f>((Data!#REF!-Data!#REF!)/Data!#REF!)*10</f>
        <v>#REF!</v>
      </c>
      <c r="L634" s="2" t="e">
        <f>((Data!#REF!-Data!#REF!)/Data!#REF!)*10</f>
        <v>#REF!</v>
      </c>
      <c r="M634" s="2" t="e">
        <f>((Data!#REF!-Data!#REF!)/Data!#REF!)*10</f>
        <v>#REF!</v>
      </c>
      <c r="N634" s="2" t="e">
        <f>((Data!#REF!-Data!#REF!)/Data!#REF!)*10</f>
        <v>#REF!</v>
      </c>
      <c r="O634" s="2" t="e">
        <f>((Data!#REF!-Data!#REF!)/Data!#REF!)*10</f>
        <v>#REF!</v>
      </c>
      <c r="P634" s="2" t="e">
        <f>((Data!#REF!-Data!#REF!)/Data!#REF!)*10</f>
        <v>#REF!</v>
      </c>
      <c r="Q634" s="2" t="e">
        <f>((Data!#REF!-Data!#REF!)/Data!#REF!)*10</f>
        <v>#REF!</v>
      </c>
      <c r="R634" s="2" t="e">
        <f>((Data!#REF!-Data!#REF!)/Data!#REF!)*10</f>
        <v>#REF!</v>
      </c>
      <c r="S634" s="2" t="e">
        <f>((Data!#REF!-Data!#REF!)/Data!#REF!)*10</f>
        <v>#REF!</v>
      </c>
      <c r="T634" s="2" t="e">
        <f>((Data!#REF!-Data!#REF!)/Data!#REF!)*10</f>
        <v>#REF!</v>
      </c>
      <c r="U634" s="2" t="e">
        <f>((Data!#REF!-Data!#REF!)/Data!#REF!)*10</f>
        <v>#REF!</v>
      </c>
      <c r="V634" s="2" t="e">
        <f>((Data!#REF!-Data!#REF!)/Data!#REF!)*10</f>
        <v>#REF!</v>
      </c>
      <c r="W634" s="2" t="e">
        <f>((Data!#REF!-Data!#REF!)/Data!#REF!)*10</f>
        <v>#REF!</v>
      </c>
      <c r="X634" s="2" t="e">
        <f>((Data!#REF!-Data!#REF!)/Data!#REF!)*10</f>
        <v>#REF!</v>
      </c>
      <c r="Y634" s="2" t="e">
        <f>((Data!#REF!-Data!#REF!)/Data!#REF!)*10</f>
        <v>#REF!</v>
      </c>
      <c r="Z634" s="2" t="e">
        <f>((Data!#REF!-Data!#REF!)/Data!#REF!)*10</f>
        <v>#REF!</v>
      </c>
      <c r="AA634" s="2" t="e">
        <f>((Data!#REF!-Data!#REF!)/Data!#REF!)*10</f>
        <v>#REF!</v>
      </c>
      <c r="AB634" s="2" t="e">
        <f>((Data!#REF!-Data!#REF!)/Data!#REF!)*10</f>
        <v>#REF!</v>
      </c>
      <c r="AC634" s="2" t="e">
        <f>((Data!#REF!-Data!#REF!)/Data!#REF!)*10</f>
        <v>#REF!</v>
      </c>
      <c r="AD634" s="2" t="e">
        <f>((Data!#REF!-Data!#REF!)/Data!#REF!)*10</f>
        <v>#REF!</v>
      </c>
      <c r="AE634" s="2" t="e">
        <f>((Data!#REF!-Data!#REF!)/Data!#REF!)*10</f>
        <v>#REF!</v>
      </c>
      <c r="AF634" s="2" t="e">
        <f>((Data!#REF!-Data!#REF!)/Data!#REF!)*10</f>
        <v>#REF!</v>
      </c>
      <c r="AG634" s="2" t="e">
        <f>((Data!#REF!-Data!#REF!)/Data!#REF!)*10</f>
        <v>#REF!</v>
      </c>
      <c r="AH634" s="2" t="e">
        <f>((Data!#REF!-Data!#REF!)/Data!#REF!)*10</f>
        <v>#REF!</v>
      </c>
      <c r="AI634" s="2" t="e">
        <f>((Data!#REF!-Data!#REF!)/Data!#REF!)*10</f>
        <v>#REF!</v>
      </c>
      <c r="AJ634" s="2" t="e">
        <f>((Data!#REF!-Data!#REF!)/Data!#REF!)*10</f>
        <v>#REF!</v>
      </c>
      <c r="AK634" s="2" t="e">
        <f>((Data!#REF!-Data!#REF!)/Data!#REF!)*10</f>
        <v>#REF!</v>
      </c>
      <c r="AL634" s="2" t="e">
        <f>((Data!#REF!-Data!#REF!)/Data!#REF!)*10</f>
        <v>#REF!</v>
      </c>
      <c r="AM634" s="2" t="e">
        <f>((Data!#REF!-Data!#REF!)/Data!#REF!)*10</f>
        <v>#REF!</v>
      </c>
      <c r="AN634" s="2" t="e">
        <f>((Data!#REF!-Data!#REF!)/Data!#REF!)*10</f>
        <v>#REF!</v>
      </c>
      <c r="AO634" s="2" t="e">
        <f>((Data!#REF!-Data!#REF!)/Data!#REF!)*10</f>
        <v>#REF!</v>
      </c>
      <c r="AP634" s="2" t="e">
        <f>((Data!#REF!-Data!#REF!)/Data!#REF!)*10</f>
        <v>#REF!</v>
      </c>
      <c r="AQ634" s="2" t="e">
        <f>((Data!#REF!-Data!#REF!)/Data!#REF!)*10</f>
        <v>#REF!</v>
      </c>
      <c r="AR634" s="2" t="e">
        <f>((Data!#REF!-Data!#REF!)/Data!#REF!)*10</f>
        <v>#REF!</v>
      </c>
      <c r="AS634" s="2" t="e">
        <f>((Data!#REF!-Data!#REF!)/Data!#REF!)*10</f>
        <v>#REF!</v>
      </c>
      <c r="AT634" s="2" t="e">
        <f>((Data!#REF!-Data!#REF!)/Data!#REF!)*10</f>
        <v>#REF!</v>
      </c>
      <c r="AU634" s="2" t="e">
        <f>((Data!#REF!-Data!#REF!)/Data!#REF!)*10</f>
        <v>#REF!</v>
      </c>
      <c r="AV634" s="2" t="e">
        <f>((Data!#REF!-Data!#REF!)/Data!#REF!)*10</f>
        <v>#REF!</v>
      </c>
      <c r="AW634" s="2" t="e">
        <f>((Data!#REF!-Data!#REF!)/Data!#REF!)*10</f>
        <v>#REF!</v>
      </c>
      <c r="AX634" s="2" t="e">
        <f>((Data!#REF!-Data!#REF!)/Data!#REF!)*10</f>
        <v>#REF!</v>
      </c>
      <c r="AY634" s="2" t="e">
        <f>((Data!#REF!-Data!#REF!)/Data!#REF!)*10</f>
        <v>#REF!</v>
      </c>
      <c r="AZ634" s="2" t="e">
        <f>((Data!#REF!-Data!#REF!)/Data!#REF!)*10</f>
        <v>#REF!</v>
      </c>
      <c r="BA634" s="2" t="e">
        <f>((Data!#REF!-Data!#REF!)/Data!#REF!)*10</f>
        <v>#REF!</v>
      </c>
      <c r="BB634" s="2" t="e">
        <f>((Data!#REF!-Data!#REF!)/Data!#REF!)*10</f>
        <v>#REF!</v>
      </c>
      <c r="BC634" s="2" t="e">
        <f>((Data!#REF!-Data!#REF!)/Data!#REF!)*10</f>
        <v>#REF!</v>
      </c>
      <c r="BD634" s="2" t="e">
        <f>((Data!#REF!-Data!#REF!)/Data!#REF!)*10</f>
        <v>#REF!</v>
      </c>
      <c r="BE634" s="2" t="e">
        <f>((Data!#REF!-Data!#REF!)/Data!#REF!)*10</f>
        <v>#REF!</v>
      </c>
      <c r="BF634" s="2" t="e">
        <f>((Data!#REF!-Data!#REF!)/Data!#REF!)*10</f>
        <v>#REF!</v>
      </c>
      <c r="BG634" s="2" t="e">
        <f>((Data!#REF!-Data!#REF!)/Data!#REF!)*10</f>
        <v>#REF!</v>
      </c>
      <c r="BH634" s="2" t="e">
        <f>((Data!#REF!-Data!#REF!)/Data!#REF!)*10</f>
        <v>#REF!</v>
      </c>
      <c r="BI634" s="2" t="e">
        <f>((Data!#REF!-Data!#REF!)/Data!#REF!)*10</f>
        <v>#REF!</v>
      </c>
      <c r="BJ634" s="2" t="e">
        <f>((Data!#REF!-Data!#REF!)/Data!#REF!)*10</f>
        <v>#REF!</v>
      </c>
      <c r="BK634" s="2" t="e">
        <f>((Data!#REF!-Data!#REF!)/Data!#REF!)*10</f>
        <v>#REF!</v>
      </c>
      <c r="BL634" s="2" t="e">
        <f>((Data!#REF!-Data!#REF!)/Data!#REF!)*10</f>
        <v>#REF!</v>
      </c>
    </row>
    <row r="635" ht="13.5" customHeight="1" spans="1:64">
      <c r="A635" s="18" t="s">
        <v>3080</v>
      </c>
      <c r="B635" s="18" t="s">
        <v>1267</v>
      </c>
      <c r="C635" s="19" t="s">
        <v>1268</v>
      </c>
      <c r="D635" s="19" t="s">
        <v>1337</v>
      </c>
      <c r="E635" s="2" t="e">
        <f>((Data!#REF!-Data!#REF!)/Data!#REF!)*10</f>
        <v>#REF!</v>
      </c>
      <c r="F635" s="2" t="e">
        <f>((Data!#REF!-Data!#REF!)/Data!#REF!)*10</f>
        <v>#REF!</v>
      </c>
      <c r="G635" s="2" t="e">
        <f>((Data!#REF!-Data!#REF!)/Data!#REF!)*10</f>
        <v>#REF!</v>
      </c>
      <c r="H635" s="2" t="e">
        <f>((Data!#REF!-Data!#REF!)/Data!#REF!)*10</f>
        <v>#REF!</v>
      </c>
      <c r="I635" s="2" t="e">
        <f>((Data!#REF!-Data!#REF!)/Data!#REF!)*10</f>
        <v>#REF!</v>
      </c>
      <c r="J635" s="2" t="e">
        <f>((Data!#REF!-Data!#REF!)/Data!#REF!)*10</f>
        <v>#REF!</v>
      </c>
      <c r="K635" s="2" t="e">
        <f>((Data!#REF!-Data!#REF!)/Data!#REF!)*10</f>
        <v>#REF!</v>
      </c>
      <c r="L635" s="2" t="e">
        <f>((Data!#REF!-Data!#REF!)/Data!#REF!)*10</f>
        <v>#REF!</v>
      </c>
      <c r="M635" s="2" t="e">
        <f>((Data!#REF!-Data!#REF!)/Data!#REF!)*10</f>
        <v>#REF!</v>
      </c>
      <c r="N635" s="2" t="e">
        <f>((Data!#REF!-Data!#REF!)/Data!#REF!)*10</f>
        <v>#REF!</v>
      </c>
      <c r="O635" s="2" t="e">
        <f>((Data!#REF!-Data!#REF!)/Data!#REF!)*10</f>
        <v>#REF!</v>
      </c>
      <c r="P635" s="2" t="e">
        <f>((Data!#REF!-Data!#REF!)/Data!#REF!)*10</f>
        <v>#REF!</v>
      </c>
      <c r="Q635" s="2" t="e">
        <f>((Data!#REF!-Data!#REF!)/Data!#REF!)*10</f>
        <v>#REF!</v>
      </c>
      <c r="R635" s="2" t="e">
        <f>((Data!#REF!-Data!#REF!)/Data!#REF!)*10</f>
        <v>#REF!</v>
      </c>
      <c r="S635" s="2" t="e">
        <f>((Data!#REF!-Data!#REF!)/Data!#REF!)*10</f>
        <v>#REF!</v>
      </c>
      <c r="T635" s="2" t="e">
        <f>((Data!#REF!-Data!#REF!)/Data!#REF!)*10</f>
        <v>#REF!</v>
      </c>
      <c r="U635" s="2" t="e">
        <f>((Data!#REF!-Data!#REF!)/Data!#REF!)*10</f>
        <v>#REF!</v>
      </c>
      <c r="V635" s="2" t="e">
        <f>((Data!#REF!-Data!#REF!)/Data!#REF!)*10</f>
        <v>#REF!</v>
      </c>
      <c r="W635" s="2" t="e">
        <f>((Data!#REF!-Data!#REF!)/Data!#REF!)*10</f>
        <v>#REF!</v>
      </c>
      <c r="X635" s="2" t="e">
        <f>((Data!#REF!-Data!#REF!)/Data!#REF!)*10</f>
        <v>#REF!</v>
      </c>
      <c r="Y635" s="2" t="e">
        <f>((Data!#REF!-Data!#REF!)/Data!#REF!)*10</f>
        <v>#REF!</v>
      </c>
      <c r="Z635" s="2" t="e">
        <f>((Data!#REF!-Data!#REF!)/Data!#REF!)*10</f>
        <v>#REF!</v>
      </c>
      <c r="AA635" s="2" t="e">
        <f>((Data!#REF!-Data!#REF!)/Data!#REF!)*10</f>
        <v>#REF!</v>
      </c>
      <c r="AB635" s="2" t="e">
        <f>((Data!#REF!-Data!#REF!)/Data!#REF!)*10</f>
        <v>#REF!</v>
      </c>
      <c r="AC635" s="2" t="e">
        <f>((Data!#REF!-Data!#REF!)/Data!#REF!)*10</f>
        <v>#REF!</v>
      </c>
      <c r="AD635" s="2" t="e">
        <f>((Data!#REF!-Data!#REF!)/Data!#REF!)*10</f>
        <v>#REF!</v>
      </c>
      <c r="AE635" s="2" t="e">
        <f>((Data!#REF!-Data!#REF!)/Data!#REF!)*10</f>
        <v>#REF!</v>
      </c>
      <c r="AF635" s="2" t="e">
        <f>((Data!#REF!-Data!#REF!)/Data!#REF!)*10</f>
        <v>#REF!</v>
      </c>
      <c r="AG635" s="2" t="e">
        <f>((Data!#REF!-Data!#REF!)/Data!#REF!)*10</f>
        <v>#REF!</v>
      </c>
      <c r="AH635" s="2" t="e">
        <f>((Data!#REF!-Data!#REF!)/Data!#REF!)*10</f>
        <v>#REF!</v>
      </c>
      <c r="AI635" s="2" t="e">
        <f>((Data!#REF!-Data!#REF!)/Data!#REF!)*10</f>
        <v>#REF!</v>
      </c>
      <c r="AJ635" s="2" t="e">
        <f>((Data!#REF!-Data!#REF!)/Data!#REF!)*10</f>
        <v>#REF!</v>
      </c>
      <c r="AK635" s="2" t="e">
        <f>((Data!#REF!-Data!#REF!)/Data!#REF!)*10</f>
        <v>#REF!</v>
      </c>
      <c r="AL635" s="2" t="e">
        <f>((Data!#REF!-Data!#REF!)/Data!#REF!)*10</f>
        <v>#REF!</v>
      </c>
      <c r="AM635" s="2" t="e">
        <f>((Data!#REF!-Data!#REF!)/Data!#REF!)*10</f>
        <v>#REF!</v>
      </c>
      <c r="AN635" s="2" t="e">
        <f>((Data!#REF!-Data!#REF!)/Data!#REF!)*10</f>
        <v>#REF!</v>
      </c>
      <c r="AO635" s="2" t="e">
        <f>((Data!#REF!-Data!#REF!)/Data!#REF!)*10</f>
        <v>#REF!</v>
      </c>
      <c r="AP635" s="2" t="e">
        <f>((Data!#REF!-Data!#REF!)/Data!#REF!)*10</f>
        <v>#REF!</v>
      </c>
      <c r="AQ635" s="2" t="e">
        <f>((Data!#REF!-Data!#REF!)/Data!#REF!)*10</f>
        <v>#REF!</v>
      </c>
      <c r="AR635" s="2" t="e">
        <f>((Data!#REF!-Data!#REF!)/Data!#REF!)*10</f>
        <v>#REF!</v>
      </c>
      <c r="AS635" s="2" t="e">
        <f>((Data!#REF!-Data!#REF!)/Data!#REF!)*10</f>
        <v>#REF!</v>
      </c>
      <c r="AT635" s="2" t="e">
        <f>((Data!#REF!-Data!#REF!)/Data!#REF!)*10</f>
        <v>#REF!</v>
      </c>
      <c r="AU635" s="2" t="e">
        <f>((Data!#REF!-Data!#REF!)/Data!#REF!)*10</f>
        <v>#REF!</v>
      </c>
      <c r="AV635" s="2" t="e">
        <f>((Data!#REF!-Data!#REF!)/Data!#REF!)*10</f>
        <v>#REF!</v>
      </c>
      <c r="AW635" s="2" t="e">
        <f>((Data!#REF!-Data!#REF!)/Data!#REF!)*10</f>
        <v>#REF!</v>
      </c>
      <c r="AX635" s="2" t="e">
        <f>((Data!#REF!-Data!#REF!)/Data!#REF!)*10</f>
        <v>#REF!</v>
      </c>
      <c r="AY635" s="2" t="e">
        <f>((Data!#REF!-Data!#REF!)/Data!#REF!)*10</f>
        <v>#REF!</v>
      </c>
      <c r="AZ635" s="2" t="e">
        <f>((Data!#REF!-Data!#REF!)/Data!#REF!)*10</f>
        <v>#REF!</v>
      </c>
      <c r="BA635" s="2" t="e">
        <f>((Data!#REF!-Data!#REF!)/Data!#REF!)*10</f>
        <v>#REF!</v>
      </c>
      <c r="BB635" s="2" t="e">
        <f>((Data!#REF!-Data!#REF!)/Data!#REF!)*10</f>
        <v>#REF!</v>
      </c>
      <c r="BC635" s="2" t="e">
        <f>((Data!#REF!-Data!#REF!)/Data!#REF!)*10</f>
        <v>#REF!</v>
      </c>
      <c r="BD635" s="2" t="e">
        <f>((Data!#REF!-Data!#REF!)/Data!#REF!)*10</f>
        <v>#REF!</v>
      </c>
      <c r="BE635" s="2" t="e">
        <f>((Data!#REF!-Data!#REF!)/Data!#REF!)*10</f>
        <v>#REF!</v>
      </c>
      <c r="BF635" s="2" t="e">
        <f>((Data!#REF!-Data!#REF!)/Data!#REF!)*10</f>
        <v>#REF!</v>
      </c>
      <c r="BG635" s="2" t="e">
        <f>((Data!#REF!-Data!#REF!)/Data!#REF!)*10</f>
        <v>#REF!</v>
      </c>
      <c r="BH635" s="2" t="e">
        <f>((Data!#REF!-Data!#REF!)/Data!#REF!)*10</f>
        <v>#REF!</v>
      </c>
      <c r="BI635" s="2" t="e">
        <f>((Data!#REF!-Data!#REF!)/Data!#REF!)*10</f>
        <v>#REF!</v>
      </c>
      <c r="BJ635" s="2" t="e">
        <f>((Data!#REF!-Data!#REF!)/Data!#REF!)*10</f>
        <v>#REF!</v>
      </c>
      <c r="BK635" s="2" t="e">
        <f>((Data!#REF!-Data!#REF!)/Data!#REF!)*10</f>
        <v>#REF!</v>
      </c>
      <c r="BL635" s="2" t="e">
        <f>((Data!#REF!-Data!#REF!)/Data!#REF!)*10</f>
        <v>#REF!</v>
      </c>
    </row>
    <row r="636" ht="13.5" customHeight="1" spans="1:64">
      <c r="A636" s="18" t="s">
        <v>3081</v>
      </c>
      <c r="B636" s="18" t="s">
        <v>1269</v>
      </c>
      <c r="C636" s="19" t="s">
        <v>1270</v>
      </c>
      <c r="D636" s="19" t="s">
        <v>1338</v>
      </c>
      <c r="E636" s="2" t="e">
        <f>((Data!#REF!-Data!#REF!)/Data!#REF!)*10</f>
        <v>#REF!</v>
      </c>
      <c r="F636" s="2" t="e">
        <f>((Data!#REF!-Data!#REF!)/Data!#REF!)*10</f>
        <v>#REF!</v>
      </c>
      <c r="G636" s="2" t="e">
        <f>((Data!#REF!-Data!#REF!)/Data!#REF!)*10</f>
        <v>#REF!</v>
      </c>
      <c r="H636" s="2" t="e">
        <f>((Data!#REF!-Data!#REF!)/Data!#REF!)*10</f>
        <v>#REF!</v>
      </c>
      <c r="I636" s="2" t="e">
        <f>((Data!#REF!-Data!#REF!)/Data!#REF!)*10</f>
        <v>#REF!</v>
      </c>
      <c r="J636" s="2" t="e">
        <f>((Data!#REF!-Data!#REF!)/Data!#REF!)*10</f>
        <v>#REF!</v>
      </c>
      <c r="K636" s="2" t="e">
        <f>((Data!#REF!-Data!#REF!)/Data!#REF!)*10</f>
        <v>#REF!</v>
      </c>
      <c r="L636" s="2" t="e">
        <f>((Data!#REF!-Data!#REF!)/Data!#REF!)*10</f>
        <v>#REF!</v>
      </c>
      <c r="M636" s="2" t="e">
        <f>((Data!#REF!-Data!#REF!)/Data!#REF!)*10</f>
        <v>#REF!</v>
      </c>
      <c r="N636" s="2" t="e">
        <f>((Data!#REF!-Data!#REF!)/Data!#REF!)*10</f>
        <v>#REF!</v>
      </c>
      <c r="O636" s="2" t="e">
        <f>((Data!#REF!-Data!#REF!)/Data!#REF!)*10</f>
        <v>#REF!</v>
      </c>
      <c r="P636" s="2" t="e">
        <f>((Data!#REF!-Data!#REF!)/Data!#REF!)*10</f>
        <v>#REF!</v>
      </c>
      <c r="Q636" s="2" t="e">
        <f>((Data!#REF!-Data!#REF!)/Data!#REF!)*10</f>
        <v>#REF!</v>
      </c>
      <c r="R636" s="2" t="e">
        <f>((Data!#REF!-Data!#REF!)/Data!#REF!)*10</f>
        <v>#REF!</v>
      </c>
      <c r="S636" s="2" t="e">
        <f>((Data!#REF!-Data!#REF!)/Data!#REF!)*10</f>
        <v>#REF!</v>
      </c>
      <c r="T636" s="2" t="e">
        <f>((Data!#REF!-Data!#REF!)/Data!#REF!)*10</f>
        <v>#REF!</v>
      </c>
      <c r="U636" s="2" t="e">
        <f>((Data!#REF!-Data!#REF!)/Data!#REF!)*10</f>
        <v>#REF!</v>
      </c>
      <c r="V636" s="2" t="e">
        <f>((Data!#REF!-Data!#REF!)/Data!#REF!)*10</f>
        <v>#REF!</v>
      </c>
      <c r="W636" s="2" t="e">
        <f>((Data!#REF!-Data!#REF!)/Data!#REF!)*10</f>
        <v>#REF!</v>
      </c>
      <c r="X636" s="2" t="e">
        <f>((Data!#REF!-Data!#REF!)/Data!#REF!)*10</f>
        <v>#REF!</v>
      </c>
      <c r="Y636" s="2" t="e">
        <f>((Data!#REF!-Data!#REF!)/Data!#REF!)*10</f>
        <v>#REF!</v>
      </c>
      <c r="Z636" s="2" t="e">
        <f>((Data!#REF!-Data!#REF!)/Data!#REF!)*10</f>
        <v>#REF!</v>
      </c>
      <c r="AA636" s="2" t="e">
        <f>((Data!#REF!-Data!#REF!)/Data!#REF!)*10</f>
        <v>#REF!</v>
      </c>
      <c r="AB636" s="2" t="e">
        <f>((Data!#REF!-Data!#REF!)/Data!#REF!)*10</f>
        <v>#REF!</v>
      </c>
      <c r="AC636" s="2" t="e">
        <f>((Data!#REF!-Data!#REF!)/Data!#REF!)*10</f>
        <v>#REF!</v>
      </c>
      <c r="AD636" s="2" t="e">
        <f>((Data!#REF!-Data!#REF!)/Data!#REF!)*10</f>
        <v>#REF!</v>
      </c>
      <c r="AE636" s="2" t="e">
        <f>((Data!#REF!-Data!#REF!)/Data!#REF!)*10</f>
        <v>#REF!</v>
      </c>
      <c r="AF636" s="2" t="e">
        <f>((Data!#REF!-Data!#REF!)/Data!#REF!)*10</f>
        <v>#REF!</v>
      </c>
      <c r="AG636" s="2" t="e">
        <f>((Data!#REF!-Data!#REF!)/Data!#REF!)*10</f>
        <v>#REF!</v>
      </c>
      <c r="AH636" s="2" t="e">
        <f>((Data!#REF!-Data!#REF!)/Data!#REF!)*10</f>
        <v>#REF!</v>
      </c>
      <c r="AI636" s="2" t="e">
        <f>((Data!#REF!-Data!#REF!)/Data!#REF!)*10</f>
        <v>#REF!</v>
      </c>
      <c r="AJ636" s="2" t="e">
        <f>((Data!#REF!-Data!#REF!)/Data!#REF!)*10</f>
        <v>#REF!</v>
      </c>
      <c r="AK636" s="2" t="e">
        <f>((Data!#REF!-Data!#REF!)/Data!#REF!)*10</f>
        <v>#REF!</v>
      </c>
      <c r="AL636" s="2" t="e">
        <f>((Data!#REF!-Data!#REF!)/Data!#REF!)*10</f>
        <v>#REF!</v>
      </c>
      <c r="AM636" s="2" t="e">
        <f>((Data!#REF!-Data!#REF!)/Data!#REF!)*10</f>
        <v>#REF!</v>
      </c>
      <c r="AN636" s="2" t="e">
        <f>((Data!#REF!-Data!#REF!)/Data!#REF!)*10</f>
        <v>#REF!</v>
      </c>
      <c r="AO636" s="2" t="e">
        <f>((Data!#REF!-Data!#REF!)/Data!#REF!)*10</f>
        <v>#REF!</v>
      </c>
      <c r="AP636" s="2" t="e">
        <f>((Data!#REF!-Data!#REF!)/Data!#REF!)*10</f>
        <v>#REF!</v>
      </c>
      <c r="AQ636" s="2" t="e">
        <f>((Data!#REF!-Data!#REF!)/Data!#REF!)*10</f>
        <v>#REF!</v>
      </c>
      <c r="AR636" s="2" t="e">
        <f>((Data!#REF!-Data!#REF!)/Data!#REF!)*10</f>
        <v>#REF!</v>
      </c>
      <c r="AS636" s="2" t="e">
        <f>((Data!#REF!-Data!#REF!)/Data!#REF!)*10</f>
        <v>#REF!</v>
      </c>
      <c r="AT636" s="2" t="e">
        <f>((Data!#REF!-Data!#REF!)/Data!#REF!)*10</f>
        <v>#REF!</v>
      </c>
      <c r="AU636" s="2" t="e">
        <f>((Data!#REF!-Data!#REF!)/Data!#REF!)*10</f>
        <v>#REF!</v>
      </c>
      <c r="AV636" s="2" t="e">
        <f>((Data!#REF!-Data!#REF!)/Data!#REF!)*10</f>
        <v>#REF!</v>
      </c>
      <c r="AW636" s="2" t="e">
        <f>((Data!#REF!-Data!#REF!)/Data!#REF!)*10</f>
        <v>#REF!</v>
      </c>
      <c r="AX636" s="2" t="e">
        <f>((Data!#REF!-Data!#REF!)/Data!#REF!)*10</f>
        <v>#REF!</v>
      </c>
      <c r="AY636" s="2" t="e">
        <f>((Data!#REF!-Data!#REF!)/Data!#REF!)*10</f>
        <v>#REF!</v>
      </c>
      <c r="AZ636" s="2" t="e">
        <f>((Data!#REF!-Data!#REF!)/Data!#REF!)*10</f>
        <v>#REF!</v>
      </c>
      <c r="BA636" s="2" t="e">
        <f>((Data!#REF!-Data!#REF!)/Data!#REF!)*10</f>
        <v>#REF!</v>
      </c>
      <c r="BB636" s="2" t="e">
        <f>((Data!#REF!-Data!#REF!)/Data!#REF!)*10</f>
        <v>#REF!</v>
      </c>
      <c r="BC636" s="2" t="e">
        <f>((Data!#REF!-Data!#REF!)/Data!#REF!)*10</f>
        <v>#REF!</v>
      </c>
      <c r="BD636" s="2" t="e">
        <f>((Data!#REF!-Data!#REF!)/Data!#REF!)*10</f>
        <v>#REF!</v>
      </c>
      <c r="BE636" s="2" t="e">
        <f>((Data!#REF!-Data!#REF!)/Data!#REF!)*10</f>
        <v>#REF!</v>
      </c>
      <c r="BF636" s="2" t="e">
        <f>((Data!#REF!-Data!#REF!)/Data!#REF!)*10</f>
        <v>#REF!</v>
      </c>
      <c r="BG636" s="2" t="e">
        <f>((Data!#REF!-Data!#REF!)/Data!#REF!)*10</f>
        <v>#REF!</v>
      </c>
      <c r="BH636" s="2" t="e">
        <f>((Data!#REF!-Data!#REF!)/Data!#REF!)*10</f>
        <v>#REF!</v>
      </c>
      <c r="BI636" s="2" t="e">
        <f>((Data!#REF!-Data!#REF!)/Data!#REF!)*10</f>
        <v>#REF!</v>
      </c>
      <c r="BJ636" s="2" t="e">
        <f>((Data!#REF!-Data!#REF!)/Data!#REF!)*10</f>
        <v>#REF!</v>
      </c>
      <c r="BK636" s="2" t="e">
        <f>((Data!#REF!-Data!#REF!)/Data!#REF!)*10</f>
        <v>#REF!</v>
      </c>
      <c r="BL636" s="2" t="e">
        <f>((Data!#REF!-Data!#REF!)/Data!#REF!)*10</f>
        <v>#REF!</v>
      </c>
    </row>
    <row r="637" ht="13.5" customHeight="1" spans="1:64">
      <c r="A637" s="18" t="s">
        <v>3082</v>
      </c>
      <c r="B637" s="18" t="s">
        <v>1271</v>
      </c>
      <c r="C637" s="19" t="s">
        <v>1272</v>
      </c>
      <c r="D637" s="19" t="s">
        <v>1339</v>
      </c>
      <c r="E637" s="2" t="e">
        <f>((Data!#REF!-Data!#REF!)/Data!#REF!)*10</f>
        <v>#REF!</v>
      </c>
      <c r="F637" s="2" t="e">
        <f>((Data!#REF!-Data!#REF!)/Data!#REF!)*10</f>
        <v>#REF!</v>
      </c>
      <c r="G637" s="2" t="e">
        <f>((Data!#REF!-Data!#REF!)/Data!#REF!)*10</f>
        <v>#REF!</v>
      </c>
      <c r="H637" s="2" t="e">
        <f>((Data!#REF!-Data!#REF!)/Data!#REF!)*10</f>
        <v>#REF!</v>
      </c>
      <c r="I637" s="2" t="e">
        <f>((Data!#REF!-Data!#REF!)/Data!#REF!)*10</f>
        <v>#REF!</v>
      </c>
      <c r="J637" s="2" t="e">
        <f>((Data!#REF!-Data!#REF!)/Data!#REF!)*10</f>
        <v>#REF!</v>
      </c>
      <c r="K637" s="2" t="e">
        <f>((Data!#REF!-Data!#REF!)/Data!#REF!)*10</f>
        <v>#REF!</v>
      </c>
      <c r="L637" s="2" t="e">
        <f>((Data!#REF!-Data!#REF!)/Data!#REF!)*10</f>
        <v>#REF!</v>
      </c>
      <c r="M637" s="2" t="e">
        <f>((Data!#REF!-Data!#REF!)/Data!#REF!)*10</f>
        <v>#REF!</v>
      </c>
      <c r="N637" s="2" t="e">
        <f>((Data!#REF!-Data!#REF!)/Data!#REF!)*10</f>
        <v>#REF!</v>
      </c>
      <c r="O637" s="2" t="e">
        <f>((Data!#REF!-Data!#REF!)/Data!#REF!)*10</f>
        <v>#REF!</v>
      </c>
      <c r="P637" s="2" t="e">
        <f>((Data!#REF!-Data!#REF!)/Data!#REF!)*10</f>
        <v>#REF!</v>
      </c>
      <c r="Q637" s="2" t="e">
        <f>((Data!#REF!-Data!#REF!)/Data!#REF!)*10</f>
        <v>#REF!</v>
      </c>
      <c r="R637" s="2" t="e">
        <f>((Data!#REF!-Data!#REF!)/Data!#REF!)*10</f>
        <v>#REF!</v>
      </c>
      <c r="S637" s="2" t="e">
        <f>((Data!#REF!-Data!#REF!)/Data!#REF!)*10</f>
        <v>#REF!</v>
      </c>
      <c r="T637" s="2" t="e">
        <f>((Data!#REF!-Data!#REF!)/Data!#REF!)*10</f>
        <v>#REF!</v>
      </c>
      <c r="U637" s="2" t="e">
        <f>((Data!#REF!-Data!#REF!)/Data!#REF!)*10</f>
        <v>#REF!</v>
      </c>
      <c r="V637" s="2" t="e">
        <f>((Data!#REF!-Data!#REF!)/Data!#REF!)*10</f>
        <v>#REF!</v>
      </c>
      <c r="W637" s="2" t="e">
        <f>((Data!#REF!-Data!#REF!)/Data!#REF!)*10</f>
        <v>#REF!</v>
      </c>
      <c r="X637" s="2" t="e">
        <f>((Data!#REF!-Data!#REF!)/Data!#REF!)*10</f>
        <v>#REF!</v>
      </c>
      <c r="Y637" s="2" t="e">
        <f>((Data!#REF!-Data!#REF!)/Data!#REF!)*10</f>
        <v>#REF!</v>
      </c>
      <c r="Z637" s="2" t="e">
        <f>((Data!#REF!-Data!#REF!)/Data!#REF!)*10</f>
        <v>#REF!</v>
      </c>
      <c r="AA637" s="2" t="e">
        <f>((Data!#REF!-Data!#REF!)/Data!#REF!)*10</f>
        <v>#REF!</v>
      </c>
      <c r="AB637" s="2" t="e">
        <f>((Data!#REF!-Data!#REF!)/Data!#REF!)*10</f>
        <v>#REF!</v>
      </c>
      <c r="AC637" s="2" t="e">
        <f>((Data!#REF!-Data!#REF!)/Data!#REF!)*10</f>
        <v>#REF!</v>
      </c>
      <c r="AD637" s="2" t="e">
        <f>((Data!#REF!-Data!#REF!)/Data!#REF!)*10</f>
        <v>#REF!</v>
      </c>
      <c r="AE637" s="2" t="e">
        <f>((Data!#REF!-Data!#REF!)/Data!#REF!)*10</f>
        <v>#REF!</v>
      </c>
      <c r="AF637" s="2" t="e">
        <f>((Data!#REF!-Data!#REF!)/Data!#REF!)*10</f>
        <v>#REF!</v>
      </c>
      <c r="AG637" s="2" t="e">
        <f>((Data!#REF!-Data!#REF!)/Data!#REF!)*10</f>
        <v>#REF!</v>
      </c>
      <c r="AH637" s="2" t="e">
        <f>((Data!#REF!-Data!#REF!)/Data!#REF!)*10</f>
        <v>#REF!</v>
      </c>
      <c r="AI637" s="2" t="e">
        <f>((Data!#REF!-Data!#REF!)/Data!#REF!)*10</f>
        <v>#REF!</v>
      </c>
      <c r="AJ637" s="2" t="e">
        <f>((Data!#REF!-Data!#REF!)/Data!#REF!)*10</f>
        <v>#REF!</v>
      </c>
      <c r="AK637" s="2" t="e">
        <f>((Data!#REF!-Data!#REF!)/Data!#REF!)*10</f>
        <v>#REF!</v>
      </c>
      <c r="AL637" s="2" t="e">
        <f>((Data!#REF!-Data!#REF!)/Data!#REF!)*10</f>
        <v>#REF!</v>
      </c>
      <c r="AM637" s="2" t="e">
        <f>((Data!#REF!-Data!#REF!)/Data!#REF!)*10</f>
        <v>#REF!</v>
      </c>
      <c r="AN637" s="2" t="e">
        <f>((Data!#REF!-Data!#REF!)/Data!#REF!)*10</f>
        <v>#REF!</v>
      </c>
      <c r="AO637" s="2" t="e">
        <f>((Data!#REF!-Data!#REF!)/Data!#REF!)*10</f>
        <v>#REF!</v>
      </c>
      <c r="AP637" s="2" t="e">
        <f>((Data!#REF!-Data!#REF!)/Data!#REF!)*10</f>
        <v>#REF!</v>
      </c>
      <c r="AQ637" s="2" t="e">
        <f>((Data!#REF!-Data!#REF!)/Data!#REF!)*10</f>
        <v>#REF!</v>
      </c>
      <c r="AR637" s="2" t="e">
        <f>((Data!#REF!-Data!#REF!)/Data!#REF!)*10</f>
        <v>#REF!</v>
      </c>
      <c r="AS637" s="2" t="e">
        <f>((Data!#REF!-Data!#REF!)/Data!#REF!)*10</f>
        <v>#REF!</v>
      </c>
      <c r="AT637" s="2" t="e">
        <f>((Data!#REF!-Data!#REF!)/Data!#REF!)*10</f>
        <v>#REF!</v>
      </c>
      <c r="AU637" s="2" t="e">
        <f>((Data!#REF!-Data!#REF!)/Data!#REF!)*10</f>
        <v>#REF!</v>
      </c>
      <c r="AV637" s="2" t="e">
        <f>((Data!#REF!-Data!#REF!)/Data!#REF!)*10</f>
        <v>#REF!</v>
      </c>
      <c r="AW637" s="2" t="e">
        <f>((Data!#REF!-Data!#REF!)/Data!#REF!)*10</f>
        <v>#REF!</v>
      </c>
      <c r="AX637" s="2" t="e">
        <f>((Data!#REF!-Data!#REF!)/Data!#REF!)*10</f>
        <v>#REF!</v>
      </c>
      <c r="AY637" s="2" t="e">
        <f>((Data!#REF!-Data!#REF!)/Data!#REF!)*10</f>
        <v>#REF!</v>
      </c>
      <c r="AZ637" s="2" t="e">
        <f>((Data!#REF!-Data!#REF!)/Data!#REF!)*10</f>
        <v>#REF!</v>
      </c>
      <c r="BA637" s="2" t="e">
        <f>((Data!#REF!-Data!#REF!)/Data!#REF!)*10</f>
        <v>#REF!</v>
      </c>
      <c r="BB637" s="2" t="e">
        <f>((Data!#REF!-Data!#REF!)/Data!#REF!)*10</f>
        <v>#REF!</v>
      </c>
      <c r="BC637" s="2" t="e">
        <f>((Data!#REF!-Data!#REF!)/Data!#REF!)*10</f>
        <v>#REF!</v>
      </c>
      <c r="BD637" s="2" t="e">
        <f>((Data!#REF!-Data!#REF!)/Data!#REF!)*10</f>
        <v>#REF!</v>
      </c>
      <c r="BE637" s="2" t="e">
        <f>((Data!#REF!-Data!#REF!)/Data!#REF!)*10</f>
        <v>#REF!</v>
      </c>
      <c r="BF637" s="2" t="e">
        <f>((Data!#REF!-Data!#REF!)/Data!#REF!)*10</f>
        <v>#REF!</v>
      </c>
      <c r="BG637" s="2" t="e">
        <f>((Data!#REF!-Data!#REF!)/Data!#REF!)*10</f>
        <v>#REF!</v>
      </c>
      <c r="BH637" s="2" t="e">
        <f>((Data!#REF!-Data!#REF!)/Data!#REF!)*10</f>
        <v>#REF!</v>
      </c>
      <c r="BI637" s="2" t="e">
        <f>((Data!#REF!-Data!#REF!)/Data!#REF!)*10</f>
        <v>#REF!</v>
      </c>
      <c r="BJ637" s="2" t="e">
        <f>((Data!#REF!-Data!#REF!)/Data!#REF!)*10</f>
        <v>#REF!</v>
      </c>
      <c r="BK637" s="2" t="e">
        <f>((Data!#REF!-Data!#REF!)/Data!#REF!)*10</f>
        <v>#REF!</v>
      </c>
      <c r="BL637" s="2" t="e">
        <f>((Data!#REF!-Data!#REF!)/Data!#REF!)*10</f>
        <v>#REF!</v>
      </c>
    </row>
    <row r="638" ht="13.5" customHeight="1" spans="1:64">
      <c r="A638" s="18" t="s">
        <v>3083</v>
      </c>
      <c r="B638" s="18" t="s">
        <v>1273</v>
      </c>
      <c r="C638" s="19" t="s">
        <v>1274</v>
      </c>
      <c r="D638" s="19" t="s">
        <v>1340</v>
      </c>
      <c r="E638" s="2" t="e">
        <f>((Data!#REF!-Data!#REF!)/Data!#REF!)*10</f>
        <v>#REF!</v>
      </c>
      <c r="F638" s="2" t="e">
        <f>((Data!#REF!-Data!#REF!)/Data!#REF!)*10</f>
        <v>#REF!</v>
      </c>
      <c r="G638" s="2" t="e">
        <f>((Data!#REF!-Data!#REF!)/Data!#REF!)*10</f>
        <v>#REF!</v>
      </c>
      <c r="H638" s="2" t="e">
        <f>((Data!#REF!-Data!#REF!)/Data!#REF!)*10</f>
        <v>#REF!</v>
      </c>
      <c r="I638" s="2" t="e">
        <f>((Data!#REF!-Data!#REF!)/Data!#REF!)*10</f>
        <v>#REF!</v>
      </c>
      <c r="J638" s="2" t="e">
        <f>((Data!#REF!-Data!#REF!)/Data!#REF!)*10</f>
        <v>#REF!</v>
      </c>
      <c r="K638" s="2" t="e">
        <f>((Data!#REF!-Data!#REF!)/Data!#REF!)*10</f>
        <v>#REF!</v>
      </c>
      <c r="L638" s="2" t="e">
        <f>((Data!#REF!-Data!#REF!)/Data!#REF!)*10</f>
        <v>#REF!</v>
      </c>
      <c r="M638" s="2" t="e">
        <f>((Data!#REF!-Data!#REF!)/Data!#REF!)*10</f>
        <v>#REF!</v>
      </c>
      <c r="N638" s="2" t="e">
        <f>((Data!#REF!-Data!#REF!)/Data!#REF!)*10</f>
        <v>#REF!</v>
      </c>
      <c r="O638" s="2" t="e">
        <f>((Data!#REF!-Data!#REF!)/Data!#REF!)*10</f>
        <v>#REF!</v>
      </c>
      <c r="P638" s="2" t="e">
        <f>((Data!#REF!-Data!#REF!)/Data!#REF!)*10</f>
        <v>#REF!</v>
      </c>
      <c r="Q638" s="2" t="e">
        <f>((Data!#REF!-Data!#REF!)/Data!#REF!)*10</f>
        <v>#REF!</v>
      </c>
      <c r="R638" s="2" t="e">
        <f>((Data!#REF!-Data!#REF!)/Data!#REF!)*10</f>
        <v>#REF!</v>
      </c>
      <c r="S638" s="2" t="e">
        <f>((Data!#REF!-Data!#REF!)/Data!#REF!)*10</f>
        <v>#REF!</v>
      </c>
      <c r="T638" s="2" t="e">
        <f>((Data!#REF!-Data!#REF!)/Data!#REF!)*10</f>
        <v>#REF!</v>
      </c>
      <c r="U638" s="2" t="e">
        <f>((Data!#REF!-Data!#REF!)/Data!#REF!)*10</f>
        <v>#REF!</v>
      </c>
      <c r="V638" s="2" t="e">
        <f>((Data!#REF!-Data!#REF!)/Data!#REF!)*10</f>
        <v>#REF!</v>
      </c>
      <c r="W638" s="2" t="e">
        <f>((Data!#REF!-Data!#REF!)/Data!#REF!)*10</f>
        <v>#REF!</v>
      </c>
      <c r="X638" s="2" t="e">
        <f>((Data!#REF!-Data!#REF!)/Data!#REF!)*10</f>
        <v>#REF!</v>
      </c>
      <c r="Y638" s="2" t="e">
        <f>((Data!#REF!-Data!#REF!)/Data!#REF!)*10</f>
        <v>#REF!</v>
      </c>
      <c r="Z638" s="2" t="e">
        <f>((Data!#REF!-Data!#REF!)/Data!#REF!)*10</f>
        <v>#REF!</v>
      </c>
      <c r="AA638" s="2" t="e">
        <f>((Data!#REF!-Data!#REF!)/Data!#REF!)*10</f>
        <v>#REF!</v>
      </c>
      <c r="AB638" s="2" t="e">
        <f>((Data!#REF!-Data!#REF!)/Data!#REF!)*10</f>
        <v>#REF!</v>
      </c>
      <c r="AC638" s="2" t="e">
        <f>((Data!#REF!-Data!#REF!)/Data!#REF!)*10</f>
        <v>#REF!</v>
      </c>
      <c r="AD638" s="2" t="e">
        <f>((Data!#REF!-Data!#REF!)/Data!#REF!)*10</f>
        <v>#REF!</v>
      </c>
      <c r="AE638" s="2" t="e">
        <f>((Data!#REF!-Data!#REF!)/Data!#REF!)*10</f>
        <v>#REF!</v>
      </c>
      <c r="AF638" s="2" t="e">
        <f>((Data!#REF!-Data!#REF!)/Data!#REF!)*10</f>
        <v>#REF!</v>
      </c>
      <c r="AG638" s="2" t="e">
        <f>((Data!#REF!-Data!#REF!)/Data!#REF!)*10</f>
        <v>#REF!</v>
      </c>
      <c r="AH638" s="2" t="e">
        <f>((Data!#REF!-Data!#REF!)/Data!#REF!)*10</f>
        <v>#REF!</v>
      </c>
      <c r="AI638" s="2" t="e">
        <f>((Data!#REF!-Data!#REF!)/Data!#REF!)*10</f>
        <v>#REF!</v>
      </c>
      <c r="AJ638" s="2" t="e">
        <f>((Data!#REF!-Data!#REF!)/Data!#REF!)*10</f>
        <v>#REF!</v>
      </c>
      <c r="AK638" s="2" t="e">
        <f>((Data!#REF!-Data!#REF!)/Data!#REF!)*10</f>
        <v>#REF!</v>
      </c>
      <c r="AL638" s="2" t="e">
        <f>((Data!#REF!-Data!#REF!)/Data!#REF!)*10</f>
        <v>#REF!</v>
      </c>
      <c r="AM638" s="2" t="e">
        <f>((Data!#REF!-Data!#REF!)/Data!#REF!)*10</f>
        <v>#REF!</v>
      </c>
      <c r="AN638" s="2" t="e">
        <f>((Data!#REF!-Data!#REF!)/Data!#REF!)*10</f>
        <v>#REF!</v>
      </c>
      <c r="AO638" s="2" t="e">
        <f>((Data!#REF!-Data!#REF!)/Data!#REF!)*10</f>
        <v>#REF!</v>
      </c>
      <c r="AP638" s="2" t="e">
        <f>((Data!#REF!-Data!#REF!)/Data!#REF!)*10</f>
        <v>#REF!</v>
      </c>
      <c r="AQ638" s="2" t="e">
        <f>((Data!#REF!-Data!#REF!)/Data!#REF!)*10</f>
        <v>#REF!</v>
      </c>
      <c r="AR638" s="2" t="e">
        <f>((Data!#REF!-Data!#REF!)/Data!#REF!)*10</f>
        <v>#REF!</v>
      </c>
      <c r="AS638" s="2" t="e">
        <f>((Data!#REF!-Data!#REF!)/Data!#REF!)*10</f>
        <v>#REF!</v>
      </c>
      <c r="AT638" s="2" t="e">
        <f>((Data!#REF!-Data!#REF!)/Data!#REF!)*10</f>
        <v>#REF!</v>
      </c>
      <c r="AU638" s="2" t="e">
        <f>((Data!#REF!-Data!#REF!)/Data!#REF!)*10</f>
        <v>#REF!</v>
      </c>
      <c r="AV638" s="2" t="e">
        <f>((Data!#REF!-Data!#REF!)/Data!#REF!)*10</f>
        <v>#REF!</v>
      </c>
      <c r="AW638" s="2" t="e">
        <f>((Data!#REF!-Data!#REF!)/Data!#REF!)*10</f>
        <v>#REF!</v>
      </c>
      <c r="AX638" s="2" t="e">
        <f>((Data!#REF!-Data!#REF!)/Data!#REF!)*10</f>
        <v>#REF!</v>
      </c>
      <c r="AY638" s="2" t="e">
        <f>((Data!#REF!-Data!#REF!)/Data!#REF!)*10</f>
        <v>#REF!</v>
      </c>
      <c r="AZ638" s="2" t="e">
        <f>((Data!#REF!-Data!#REF!)/Data!#REF!)*10</f>
        <v>#REF!</v>
      </c>
      <c r="BA638" s="2" t="e">
        <f>((Data!#REF!-Data!#REF!)/Data!#REF!)*10</f>
        <v>#REF!</v>
      </c>
      <c r="BB638" s="2" t="e">
        <f>((Data!#REF!-Data!#REF!)/Data!#REF!)*10</f>
        <v>#REF!</v>
      </c>
      <c r="BC638" s="2" t="e">
        <f>((Data!#REF!-Data!#REF!)/Data!#REF!)*10</f>
        <v>#REF!</v>
      </c>
      <c r="BD638" s="2" t="e">
        <f>((Data!#REF!-Data!#REF!)/Data!#REF!)*10</f>
        <v>#REF!</v>
      </c>
      <c r="BE638" s="2" t="e">
        <f>((Data!#REF!-Data!#REF!)/Data!#REF!)*10</f>
        <v>#REF!</v>
      </c>
      <c r="BF638" s="2" t="e">
        <f>((Data!#REF!-Data!#REF!)/Data!#REF!)*10</f>
        <v>#REF!</v>
      </c>
      <c r="BG638" s="2" t="e">
        <f>((Data!#REF!-Data!#REF!)/Data!#REF!)*10</f>
        <v>#REF!</v>
      </c>
      <c r="BH638" s="2" t="e">
        <f>((Data!#REF!-Data!#REF!)/Data!#REF!)*10</f>
        <v>#REF!</v>
      </c>
      <c r="BI638" s="2" t="e">
        <f>((Data!#REF!-Data!#REF!)/Data!#REF!)*10</f>
        <v>#REF!</v>
      </c>
      <c r="BJ638" s="2" t="e">
        <f>((Data!#REF!-Data!#REF!)/Data!#REF!)*10</f>
        <v>#REF!</v>
      </c>
      <c r="BK638" s="2" t="e">
        <f>((Data!#REF!-Data!#REF!)/Data!#REF!)*10</f>
        <v>#REF!</v>
      </c>
      <c r="BL638" s="2" t="e">
        <f>((Data!#REF!-Data!#REF!)/Data!#REF!)*10</f>
        <v>#REF!</v>
      </c>
    </row>
    <row r="639" ht="13.5" customHeight="1" spans="1:64">
      <c r="A639" s="18" t="s">
        <v>3084</v>
      </c>
      <c r="B639" s="18" t="s">
        <v>1275</v>
      </c>
      <c r="C639" s="19" t="s">
        <v>1276</v>
      </c>
      <c r="D639" s="19" t="s">
        <v>1341</v>
      </c>
      <c r="E639" s="2" t="e">
        <f>((Data!#REF!-Data!#REF!)/Data!#REF!)*10</f>
        <v>#REF!</v>
      </c>
      <c r="F639" s="2" t="e">
        <f>((Data!#REF!-Data!#REF!)/Data!#REF!)*10</f>
        <v>#REF!</v>
      </c>
      <c r="G639" s="2" t="e">
        <f>((Data!#REF!-Data!#REF!)/Data!#REF!)*10</f>
        <v>#REF!</v>
      </c>
      <c r="H639" s="2" t="e">
        <f>((Data!#REF!-Data!#REF!)/Data!#REF!)*10</f>
        <v>#REF!</v>
      </c>
      <c r="I639" s="2" t="e">
        <f>((Data!#REF!-Data!#REF!)/Data!#REF!)*10</f>
        <v>#REF!</v>
      </c>
      <c r="J639" s="2" t="e">
        <f>((Data!#REF!-Data!#REF!)/Data!#REF!)*10</f>
        <v>#REF!</v>
      </c>
      <c r="K639" s="2" t="e">
        <f>((Data!#REF!-Data!#REF!)/Data!#REF!)*10</f>
        <v>#REF!</v>
      </c>
      <c r="L639" s="2" t="e">
        <f>((Data!#REF!-Data!#REF!)/Data!#REF!)*10</f>
        <v>#REF!</v>
      </c>
      <c r="M639" s="2" t="e">
        <f>((Data!#REF!-Data!#REF!)/Data!#REF!)*10</f>
        <v>#REF!</v>
      </c>
      <c r="N639" s="2" t="e">
        <f>((Data!#REF!-Data!#REF!)/Data!#REF!)*10</f>
        <v>#REF!</v>
      </c>
      <c r="O639" s="2" t="e">
        <f>((Data!#REF!-Data!#REF!)/Data!#REF!)*10</f>
        <v>#REF!</v>
      </c>
      <c r="P639" s="2" t="e">
        <f>((Data!#REF!-Data!#REF!)/Data!#REF!)*10</f>
        <v>#REF!</v>
      </c>
      <c r="Q639" s="2" t="e">
        <f>((Data!#REF!-Data!#REF!)/Data!#REF!)*10</f>
        <v>#REF!</v>
      </c>
      <c r="R639" s="2" t="e">
        <f>((Data!#REF!-Data!#REF!)/Data!#REF!)*10</f>
        <v>#REF!</v>
      </c>
      <c r="S639" s="2" t="e">
        <f>((Data!#REF!-Data!#REF!)/Data!#REF!)*10</f>
        <v>#REF!</v>
      </c>
      <c r="T639" s="2" t="e">
        <f>((Data!#REF!-Data!#REF!)/Data!#REF!)*10</f>
        <v>#REF!</v>
      </c>
      <c r="U639" s="2" t="e">
        <f>((Data!#REF!-Data!#REF!)/Data!#REF!)*10</f>
        <v>#REF!</v>
      </c>
      <c r="V639" s="2" t="e">
        <f>((Data!#REF!-Data!#REF!)/Data!#REF!)*10</f>
        <v>#REF!</v>
      </c>
      <c r="W639" s="2" t="e">
        <f>((Data!#REF!-Data!#REF!)/Data!#REF!)*10</f>
        <v>#REF!</v>
      </c>
      <c r="X639" s="2" t="e">
        <f>((Data!#REF!-Data!#REF!)/Data!#REF!)*10</f>
        <v>#REF!</v>
      </c>
      <c r="Y639" s="2" t="e">
        <f>((Data!#REF!-Data!#REF!)/Data!#REF!)*10</f>
        <v>#REF!</v>
      </c>
      <c r="Z639" s="2" t="e">
        <f>((Data!#REF!-Data!#REF!)/Data!#REF!)*10</f>
        <v>#REF!</v>
      </c>
      <c r="AA639" s="2" t="e">
        <f>((Data!#REF!-Data!#REF!)/Data!#REF!)*10</f>
        <v>#REF!</v>
      </c>
      <c r="AB639" s="2" t="e">
        <f>((Data!#REF!-Data!#REF!)/Data!#REF!)*10</f>
        <v>#REF!</v>
      </c>
      <c r="AC639" s="2" t="e">
        <f>((Data!#REF!-Data!#REF!)/Data!#REF!)*10</f>
        <v>#REF!</v>
      </c>
      <c r="AD639" s="2" t="e">
        <f>((Data!#REF!-Data!#REF!)/Data!#REF!)*10</f>
        <v>#REF!</v>
      </c>
      <c r="AE639" s="2" t="e">
        <f>((Data!#REF!-Data!#REF!)/Data!#REF!)*10</f>
        <v>#REF!</v>
      </c>
      <c r="AF639" s="2" t="e">
        <f>((Data!#REF!-Data!#REF!)/Data!#REF!)*10</f>
        <v>#REF!</v>
      </c>
      <c r="AG639" s="2" t="e">
        <f>((Data!#REF!-Data!#REF!)/Data!#REF!)*10</f>
        <v>#REF!</v>
      </c>
      <c r="AH639" s="2" t="e">
        <f>((Data!#REF!-Data!#REF!)/Data!#REF!)*10</f>
        <v>#REF!</v>
      </c>
      <c r="AI639" s="2" t="e">
        <f>((Data!#REF!-Data!#REF!)/Data!#REF!)*10</f>
        <v>#REF!</v>
      </c>
      <c r="AJ639" s="2" t="e">
        <f>((Data!#REF!-Data!#REF!)/Data!#REF!)*10</f>
        <v>#REF!</v>
      </c>
      <c r="AK639" s="2" t="e">
        <f>((Data!#REF!-Data!#REF!)/Data!#REF!)*10</f>
        <v>#REF!</v>
      </c>
      <c r="AL639" s="2" t="e">
        <f>((Data!#REF!-Data!#REF!)/Data!#REF!)*10</f>
        <v>#REF!</v>
      </c>
      <c r="AM639" s="2" t="e">
        <f>((Data!#REF!-Data!#REF!)/Data!#REF!)*10</f>
        <v>#REF!</v>
      </c>
      <c r="AN639" s="2" t="e">
        <f>((Data!#REF!-Data!#REF!)/Data!#REF!)*10</f>
        <v>#REF!</v>
      </c>
      <c r="AO639" s="2" t="e">
        <f>((Data!#REF!-Data!#REF!)/Data!#REF!)*10</f>
        <v>#REF!</v>
      </c>
      <c r="AP639" s="2" t="e">
        <f>((Data!#REF!-Data!#REF!)/Data!#REF!)*10</f>
        <v>#REF!</v>
      </c>
      <c r="AQ639" s="2" t="e">
        <f>((Data!#REF!-Data!#REF!)/Data!#REF!)*10</f>
        <v>#REF!</v>
      </c>
      <c r="AR639" s="2" t="e">
        <f>((Data!#REF!-Data!#REF!)/Data!#REF!)*10</f>
        <v>#REF!</v>
      </c>
      <c r="AS639" s="2" t="e">
        <f>((Data!#REF!-Data!#REF!)/Data!#REF!)*10</f>
        <v>#REF!</v>
      </c>
      <c r="AT639" s="2" t="e">
        <f>((Data!#REF!-Data!#REF!)/Data!#REF!)*10</f>
        <v>#REF!</v>
      </c>
      <c r="AU639" s="2" t="e">
        <f>((Data!#REF!-Data!#REF!)/Data!#REF!)*10</f>
        <v>#REF!</v>
      </c>
      <c r="AV639" s="2" t="e">
        <f>((Data!#REF!-Data!#REF!)/Data!#REF!)*10</f>
        <v>#REF!</v>
      </c>
      <c r="AW639" s="2" t="e">
        <f>((Data!#REF!-Data!#REF!)/Data!#REF!)*10</f>
        <v>#REF!</v>
      </c>
      <c r="AX639" s="2" t="e">
        <f>((Data!#REF!-Data!#REF!)/Data!#REF!)*10</f>
        <v>#REF!</v>
      </c>
      <c r="AY639" s="2" t="e">
        <f>((Data!#REF!-Data!#REF!)/Data!#REF!)*10</f>
        <v>#REF!</v>
      </c>
      <c r="AZ639" s="2" t="e">
        <f>((Data!#REF!-Data!#REF!)/Data!#REF!)*10</f>
        <v>#REF!</v>
      </c>
      <c r="BA639" s="2" t="e">
        <f>((Data!#REF!-Data!#REF!)/Data!#REF!)*10</f>
        <v>#REF!</v>
      </c>
      <c r="BB639" s="2" t="e">
        <f>((Data!#REF!-Data!#REF!)/Data!#REF!)*10</f>
        <v>#REF!</v>
      </c>
      <c r="BC639" s="2" t="e">
        <f>((Data!#REF!-Data!#REF!)/Data!#REF!)*10</f>
        <v>#REF!</v>
      </c>
      <c r="BD639" s="2" t="e">
        <f>((Data!#REF!-Data!#REF!)/Data!#REF!)*10</f>
        <v>#REF!</v>
      </c>
      <c r="BE639" s="2" t="e">
        <f>((Data!#REF!-Data!#REF!)/Data!#REF!)*10</f>
        <v>#REF!</v>
      </c>
      <c r="BF639" s="2" t="e">
        <f>((Data!#REF!-Data!#REF!)/Data!#REF!)*10</f>
        <v>#REF!</v>
      </c>
      <c r="BG639" s="2" t="e">
        <f>((Data!#REF!-Data!#REF!)/Data!#REF!)*10</f>
        <v>#REF!</v>
      </c>
      <c r="BH639" s="2" t="e">
        <f>((Data!#REF!-Data!#REF!)/Data!#REF!)*10</f>
        <v>#REF!</v>
      </c>
      <c r="BI639" s="2" t="e">
        <f>((Data!#REF!-Data!#REF!)/Data!#REF!)*10</f>
        <v>#REF!</v>
      </c>
      <c r="BJ639" s="2" t="e">
        <f>((Data!#REF!-Data!#REF!)/Data!#REF!)*10</f>
        <v>#REF!</v>
      </c>
      <c r="BK639" s="2" t="e">
        <f>((Data!#REF!-Data!#REF!)/Data!#REF!)*10</f>
        <v>#REF!</v>
      </c>
      <c r="BL639" s="2" t="e">
        <f>((Data!#REF!-Data!#REF!)/Data!#REF!)*10</f>
        <v>#REF!</v>
      </c>
    </row>
    <row r="640" ht="13.5" customHeight="1" spans="1:64">
      <c r="A640" s="18" t="s">
        <v>3085</v>
      </c>
      <c r="B640" s="18" t="s">
        <v>1277</v>
      </c>
      <c r="C640" s="19" t="s">
        <v>1278</v>
      </c>
      <c r="D640" s="19" t="s">
        <v>1342</v>
      </c>
      <c r="E640" s="2" t="e">
        <f>((Data!#REF!-Data!#REF!)/Data!#REF!)*10</f>
        <v>#REF!</v>
      </c>
      <c r="F640" s="2" t="e">
        <f>((Data!#REF!-Data!#REF!)/Data!#REF!)*10</f>
        <v>#REF!</v>
      </c>
      <c r="G640" s="2" t="e">
        <f>((Data!#REF!-Data!#REF!)/Data!#REF!)*10</f>
        <v>#REF!</v>
      </c>
      <c r="H640" s="2" t="e">
        <f>((Data!#REF!-Data!#REF!)/Data!#REF!)*10</f>
        <v>#REF!</v>
      </c>
      <c r="I640" s="2" t="e">
        <f>((Data!#REF!-Data!#REF!)/Data!#REF!)*10</f>
        <v>#REF!</v>
      </c>
      <c r="J640" s="2" t="e">
        <f>((Data!#REF!-Data!#REF!)/Data!#REF!)*10</f>
        <v>#REF!</v>
      </c>
      <c r="K640" s="2" t="e">
        <f>((Data!#REF!-Data!#REF!)/Data!#REF!)*10</f>
        <v>#REF!</v>
      </c>
      <c r="L640" s="2" t="e">
        <f>((Data!#REF!-Data!#REF!)/Data!#REF!)*10</f>
        <v>#REF!</v>
      </c>
      <c r="M640" s="2" t="e">
        <f>((Data!#REF!-Data!#REF!)/Data!#REF!)*10</f>
        <v>#REF!</v>
      </c>
      <c r="N640" s="2" t="e">
        <f>((Data!#REF!-Data!#REF!)/Data!#REF!)*10</f>
        <v>#REF!</v>
      </c>
      <c r="O640" s="2" t="e">
        <f>((Data!#REF!-Data!#REF!)/Data!#REF!)*10</f>
        <v>#REF!</v>
      </c>
      <c r="P640" s="2" t="e">
        <f>((Data!#REF!-Data!#REF!)/Data!#REF!)*10</f>
        <v>#REF!</v>
      </c>
      <c r="Q640" s="2" t="e">
        <f>((Data!#REF!-Data!#REF!)/Data!#REF!)*10</f>
        <v>#REF!</v>
      </c>
      <c r="R640" s="2" t="e">
        <f>((Data!#REF!-Data!#REF!)/Data!#REF!)*10</f>
        <v>#REF!</v>
      </c>
      <c r="S640" s="2" t="e">
        <f>((Data!#REF!-Data!#REF!)/Data!#REF!)*10</f>
        <v>#REF!</v>
      </c>
      <c r="T640" s="2" t="e">
        <f>((Data!#REF!-Data!#REF!)/Data!#REF!)*10</f>
        <v>#REF!</v>
      </c>
      <c r="U640" s="2" t="e">
        <f>((Data!#REF!-Data!#REF!)/Data!#REF!)*10</f>
        <v>#REF!</v>
      </c>
      <c r="V640" s="2" t="e">
        <f>((Data!#REF!-Data!#REF!)/Data!#REF!)*10</f>
        <v>#REF!</v>
      </c>
      <c r="W640" s="2" t="e">
        <f>((Data!#REF!-Data!#REF!)/Data!#REF!)*10</f>
        <v>#REF!</v>
      </c>
      <c r="X640" s="2" t="e">
        <f>((Data!#REF!-Data!#REF!)/Data!#REF!)*10</f>
        <v>#REF!</v>
      </c>
      <c r="Y640" s="2" t="e">
        <f>((Data!#REF!-Data!#REF!)/Data!#REF!)*10</f>
        <v>#REF!</v>
      </c>
      <c r="Z640" s="2" t="e">
        <f>((Data!#REF!-Data!#REF!)/Data!#REF!)*10</f>
        <v>#REF!</v>
      </c>
      <c r="AA640" s="2" t="e">
        <f>((Data!#REF!-Data!#REF!)/Data!#REF!)*10</f>
        <v>#REF!</v>
      </c>
      <c r="AB640" s="2" t="e">
        <f>((Data!#REF!-Data!#REF!)/Data!#REF!)*10</f>
        <v>#REF!</v>
      </c>
      <c r="AC640" s="2" t="e">
        <f>((Data!#REF!-Data!#REF!)/Data!#REF!)*10</f>
        <v>#REF!</v>
      </c>
      <c r="AD640" s="2" t="e">
        <f>((Data!#REF!-Data!#REF!)/Data!#REF!)*10</f>
        <v>#REF!</v>
      </c>
      <c r="AE640" s="2" t="e">
        <f>((Data!#REF!-Data!#REF!)/Data!#REF!)*10</f>
        <v>#REF!</v>
      </c>
      <c r="AF640" s="2" t="e">
        <f>((Data!#REF!-Data!#REF!)/Data!#REF!)*10</f>
        <v>#REF!</v>
      </c>
      <c r="AG640" s="2" t="e">
        <f>((Data!#REF!-Data!#REF!)/Data!#REF!)*10</f>
        <v>#REF!</v>
      </c>
      <c r="AH640" s="2" t="e">
        <f>((Data!#REF!-Data!#REF!)/Data!#REF!)*10</f>
        <v>#REF!</v>
      </c>
      <c r="AI640" s="2" t="e">
        <f>((Data!#REF!-Data!#REF!)/Data!#REF!)*10</f>
        <v>#REF!</v>
      </c>
      <c r="AJ640" s="2" t="e">
        <f>((Data!#REF!-Data!#REF!)/Data!#REF!)*10</f>
        <v>#REF!</v>
      </c>
      <c r="AK640" s="2" t="e">
        <f>((Data!#REF!-Data!#REF!)/Data!#REF!)*10</f>
        <v>#REF!</v>
      </c>
      <c r="AL640" s="2" t="e">
        <f>((Data!#REF!-Data!#REF!)/Data!#REF!)*10</f>
        <v>#REF!</v>
      </c>
      <c r="AM640" s="2" t="e">
        <f>((Data!#REF!-Data!#REF!)/Data!#REF!)*10</f>
        <v>#REF!</v>
      </c>
      <c r="AN640" s="2" t="e">
        <f>((Data!#REF!-Data!#REF!)/Data!#REF!)*10</f>
        <v>#REF!</v>
      </c>
      <c r="AO640" s="2" t="e">
        <f>((Data!#REF!-Data!#REF!)/Data!#REF!)*10</f>
        <v>#REF!</v>
      </c>
      <c r="AP640" s="2" t="e">
        <f>((Data!#REF!-Data!#REF!)/Data!#REF!)*10</f>
        <v>#REF!</v>
      </c>
      <c r="AQ640" s="2" t="e">
        <f>((Data!#REF!-Data!#REF!)/Data!#REF!)*10</f>
        <v>#REF!</v>
      </c>
      <c r="AR640" s="2" t="e">
        <f>((Data!#REF!-Data!#REF!)/Data!#REF!)*10</f>
        <v>#REF!</v>
      </c>
      <c r="AS640" s="2" t="e">
        <f>((Data!#REF!-Data!#REF!)/Data!#REF!)*10</f>
        <v>#REF!</v>
      </c>
      <c r="AT640" s="2" t="e">
        <f>((Data!#REF!-Data!#REF!)/Data!#REF!)*10</f>
        <v>#REF!</v>
      </c>
      <c r="AU640" s="2" t="e">
        <f>((Data!#REF!-Data!#REF!)/Data!#REF!)*10</f>
        <v>#REF!</v>
      </c>
      <c r="AV640" s="2" t="e">
        <f>((Data!#REF!-Data!#REF!)/Data!#REF!)*10</f>
        <v>#REF!</v>
      </c>
      <c r="AW640" s="2" t="e">
        <f>((Data!#REF!-Data!#REF!)/Data!#REF!)*10</f>
        <v>#REF!</v>
      </c>
      <c r="AX640" s="2" t="e">
        <f>((Data!#REF!-Data!#REF!)/Data!#REF!)*10</f>
        <v>#REF!</v>
      </c>
      <c r="AY640" s="2" t="e">
        <f>((Data!#REF!-Data!#REF!)/Data!#REF!)*10</f>
        <v>#REF!</v>
      </c>
      <c r="AZ640" s="2" t="e">
        <f>((Data!#REF!-Data!#REF!)/Data!#REF!)*10</f>
        <v>#REF!</v>
      </c>
      <c r="BA640" s="2" t="e">
        <f>((Data!#REF!-Data!#REF!)/Data!#REF!)*10</f>
        <v>#REF!</v>
      </c>
      <c r="BB640" s="2" t="e">
        <f>((Data!#REF!-Data!#REF!)/Data!#REF!)*10</f>
        <v>#REF!</v>
      </c>
      <c r="BC640" s="2" t="e">
        <f>((Data!#REF!-Data!#REF!)/Data!#REF!)*10</f>
        <v>#REF!</v>
      </c>
      <c r="BD640" s="2" t="e">
        <f>((Data!#REF!-Data!#REF!)/Data!#REF!)*10</f>
        <v>#REF!</v>
      </c>
      <c r="BE640" s="2" t="e">
        <f>((Data!#REF!-Data!#REF!)/Data!#REF!)*10</f>
        <v>#REF!</v>
      </c>
      <c r="BF640" s="2" t="e">
        <f>((Data!#REF!-Data!#REF!)/Data!#REF!)*10</f>
        <v>#REF!</v>
      </c>
      <c r="BG640" s="2" t="e">
        <f>((Data!#REF!-Data!#REF!)/Data!#REF!)*10</f>
        <v>#REF!</v>
      </c>
      <c r="BH640" s="2" t="e">
        <f>((Data!#REF!-Data!#REF!)/Data!#REF!)*10</f>
        <v>#REF!</v>
      </c>
      <c r="BI640" s="2" t="e">
        <f>((Data!#REF!-Data!#REF!)/Data!#REF!)*10</f>
        <v>#REF!</v>
      </c>
      <c r="BJ640" s="2" t="e">
        <f>((Data!#REF!-Data!#REF!)/Data!#REF!)*10</f>
        <v>#REF!</v>
      </c>
      <c r="BK640" s="2" t="e">
        <f>((Data!#REF!-Data!#REF!)/Data!#REF!)*10</f>
        <v>#REF!</v>
      </c>
      <c r="BL640" s="2" t="e">
        <f>((Data!#REF!-Data!#REF!)/Data!#REF!)*10</f>
        <v>#REF!</v>
      </c>
    </row>
    <row r="641" ht="13.5" customHeight="1" spans="1:64">
      <c r="A641" s="18" t="s">
        <v>3086</v>
      </c>
      <c r="B641" s="18" t="s">
        <v>1279</v>
      </c>
      <c r="C641" s="19" t="s">
        <v>1280</v>
      </c>
      <c r="D641" s="19" t="s">
        <v>1344</v>
      </c>
      <c r="E641" s="2" t="e">
        <f>((Data!#REF!-Data!#REF!)/Data!#REF!)*10</f>
        <v>#REF!</v>
      </c>
      <c r="F641" s="2" t="e">
        <f>((Data!#REF!-Data!#REF!)/Data!#REF!)*10</f>
        <v>#REF!</v>
      </c>
      <c r="G641" s="2" t="e">
        <f>((Data!#REF!-Data!#REF!)/Data!#REF!)*10</f>
        <v>#REF!</v>
      </c>
      <c r="H641" s="2" t="e">
        <f>((Data!#REF!-Data!#REF!)/Data!#REF!)*10</f>
        <v>#REF!</v>
      </c>
      <c r="I641" s="2" t="e">
        <f>((Data!#REF!-Data!#REF!)/Data!#REF!)*10</f>
        <v>#REF!</v>
      </c>
      <c r="J641" s="2" t="e">
        <f>((Data!#REF!-Data!#REF!)/Data!#REF!)*10</f>
        <v>#REF!</v>
      </c>
      <c r="K641" s="2" t="e">
        <f>((Data!#REF!-Data!#REF!)/Data!#REF!)*10</f>
        <v>#REF!</v>
      </c>
      <c r="L641" s="2" t="e">
        <f>((Data!#REF!-Data!#REF!)/Data!#REF!)*10</f>
        <v>#REF!</v>
      </c>
      <c r="M641" s="2" t="e">
        <f>((Data!#REF!-Data!#REF!)/Data!#REF!)*10</f>
        <v>#REF!</v>
      </c>
      <c r="N641" s="2" t="e">
        <f>((Data!#REF!-Data!#REF!)/Data!#REF!)*10</f>
        <v>#REF!</v>
      </c>
      <c r="O641" s="2" t="e">
        <f>((Data!#REF!-Data!#REF!)/Data!#REF!)*10</f>
        <v>#REF!</v>
      </c>
      <c r="P641" s="2" t="e">
        <f>((Data!#REF!-Data!#REF!)/Data!#REF!)*10</f>
        <v>#REF!</v>
      </c>
      <c r="Q641" s="2" t="e">
        <f>((Data!#REF!-Data!#REF!)/Data!#REF!)*10</f>
        <v>#REF!</v>
      </c>
      <c r="R641" s="2" t="e">
        <f>((Data!#REF!-Data!#REF!)/Data!#REF!)*10</f>
        <v>#REF!</v>
      </c>
      <c r="S641" s="2" t="e">
        <f>((Data!#REF!-Data!#REF!)/Data!#REF!)*10</f>
        <v>#REF!</v>
      </c>
      <c r="T641" s="2" t="e">
        <f>((Data!#REF!-Data!#REF!)/Data!#REF!)*10</f>
        <v>#REF!</v>
      </c>
      <c r="U641" s="2" t="e">
        <f>((Data!#REF!-Data!#REF!)/Data!#REF!)*10</f>
        <v>#REF!</v>
      </c>
      <c r="V641" s="2" t="e">
        <f>((Data!#REF!-Data!#REF!)/Data!#REF!)*10</f>
        <v>#REF!</v>
      </c>
      <c r="W641" s="2" t="e">
        <f>((Data!#REF!-Data!#REF!)/Data!#REF!)*10</f>
        <v>#REF!</v>
      </c>
      <c r="X641" s="2" t="e">
        <f>((Data!#REF!-Data!#REF!)/Data!#REF!)*10</f>
        <v>#REF!</v>
      </c>
      <c r="Y641" s="2" t="e">
        <f>((Data!#REF!-Data!#REF!)/Data!#REF!)*10</f>
        <v>#REF!</v>
      </c>
      <c r="Z641" s="2" t="e">
        <f>((Data!#REF!-Data!#REF!)/Data!#REF!)*10</f>
        <v>#REF!</v>
      </c>
      <c r="AA641" s="2" t="e">
        <f>((Data!#REF!-Data!#REF!)/Data!#REF!)*10</f>
        <v>#REF!</v>
      </c>
      <c r="AB641" s="2" t="e">
        <f>((Data!#REF!-Data!#REF!)/Data!#REF!)*10</f>
        <v>#REF!</v>
      </c>
      <c r="AC641" s="2" t="e">
        <f>((Data!#REF!-Data!#REF!)/Data!#REF!)*10</f>
        <v>#REF!</v>
      </c>
      <c r="AD641" s="2" t="e">
        <f>((Data!#REF!-Data!#REF!)/Data!#REF!)*10</f>
        <v>#REF!</v>
      </c>
      <c r="AE641" s="2" t="e">
        <f>((Data!#REF!-Data!#REF!)/Data!#REF!)*10</f>
        <v>#REF!</v>
      </c>
      <c r="AF641" s="2" t="e">
        <f>((Data!#REF!-Data!#REF!)/Data!#REF!)*10</f>
        <v>#REF!</v>
      </c>
      <c r="AG641" s="2" t="e">
        <f>((Data!#REF!-Data!#REF!)/Data!#REF!)*10</f>
        <v>#REF!</v>
      </c>
      <c r="AH641" s="2" t="e">
        <f>((Data!#REF!-Data!#REF!)/Data!#REF!)*10</f>
        <v>#REF!</v>
      </c>
      <c r="AI641" s="2" t="e">
        <f>((Data!#REF!-Data!#REF!)/Data!#REF!)*10</f>
        <v>#REF!</v>
      </c>
      <c r="AJ641" s="2" t="e">
        <f>((Data!#REF!-Data!#REF!)/Data!#REF!)*10</f>
        <v>#REF!</v>
      </c>
      <c r="AK641" s="2" t="e">
        <f>((Data!#REF!-Data!#REF!)/Data!#REF!)*10</f>
        <v>#REF!</v>
      </c>
      <c r="AL641" s="2" t="e">
        <f>((Data!#REF!-Data!#REF!)/Data!#REF!)*10</f>
        <v>#REF!</v>
      </c>
      <c r="AM641" s="2" t="e">
        <f>((Data!#REF!-Data!#REF!)/Data!#REF!)*10</f>
        <v>#REF!</v>
      </c>
      <c r="AN641" s="2" t="e">
        <f>((Data!#REF!-Data!#REF!)/Data!#REF!)*10</f>
        <v>#REF!</v>
      </c>
      <c r="AO641" s="2" t="e">
        <f>((Data!#REF!-Data!#REF!)/Data!#REF!)*10</f>
        <v>#REF!</v>
      </c>
      <c r="AP641" s="2" t="e">
        <f>((Data!#REF!-Data!#REF!)/Data!#REF!)*10</f>
        <v>#REF!</v>
      </c>
      <c r="AQ641" s="2" t="e">
        <f>((Data!#REF!-Data!#REF!)/Data!#REF!)*10</f>
        <v>#REF!</v>
      </c>
      <c r="AR641" s="2" t="e">
        <f>((Data!#REF!-Data!#REF!)/Data!#REF!)*10</f>
        <v>#REF!</v>
      </c>
      <c r="AS641" s="2" t="e">
        <f>((Data!#REF!-Data!#REF!)/Data!#REF!)*10</f>
        <v>#REF!</v>
      </c>
      <c r="AT641" s="2" t="e">
        <f>((Data!#REF!-Data!#REF!)/Data!#REF!)*10</f>
        <v>#REF!</v>
      </c>
      <c r="AU641" s="2" t="e">
        <f>((Data!#REF!-Data!#REF!)/Data!#REF!)*10</f>
        <v>#REF!</v>
      </c>
      <c r="AV641" s="2" t="e">
        <f>((Data!#REF!-Data!#REF!)/Data!#REF!)*10</f>
        <v>#REF!</v>
      </c>
      <c r="AW641" s="2" t="e">
        <f>((Data!#REF!-Data!#REF!)/Data!#REF!)*10</f>
        <v>#REF!</v>
      </c>
      <c r="AX641" s="2" t="e">
        <f>((Data!#REF!-Data!#REF!)/Data!#REF!)*10</f>
        <v>#REF!</v>
      </c>
      <c r="AY641" s="2" t="e">
        <f>((Data!#REF!-Data!#REF!)/Data!#REF!)*10</f>
        <v>#REF!</v>
      </c>
      <c r="AZ641" s="2" t="e">
        <f>((Data!#REF!-Data!#REF!)/Data!#REF!)*10</f>
        <v>#REF!</v>
      </c>
      <c r="BA641" s="2" t="e">
        <f>((Data!#REF!-Data!#REF!)/Data!#REF!)*10</f>
        <v>#REF!</v>
      </c>
      <c r="BB641" s="2" t="e">
        <f>((Data!#REF!-Data!#REF!)/Data!#REF!)*10</f>
        <v>#REF!</v>
      </c>
      <c r="BC641" s="2" t="e">
        <f>((Data!#REF!-Data!#REF!)/Data!#REF!)*10</f>
        <v>#REF!</v>
      </c>
      <c r="BD641" s="2" t="e">
        <f>((Data!#REF!-Data!#REF!)/Data!#REF!)*10</f>
        <v>#REF!</v>
      </c>
      <c r="BE641" s="2" t="e">
        <f>((Data!#REF!-Data!#REF!)/Data!#REF!)*10</f>
        <v>#REF!</v>
      </c>
      <c r="BF641" s="2" t="e">
        <f>((Data!#REF!-Data!#REF!)/Data!#REF!)*10</f>
        <v>#REF!</v>
      </c>
      <c r="BG641" s="2" t="e">
        <f>((Data!#REF!-Data!#REF!)/Data!#REF!)*10</f>
        <v>#REF!</v>
      </c>
      <c r="BH641" s="2" t="e">
        <f>((Data!#REF!-Data!#REF!)/Data!#REF!)*10</f>
        <v>#REF!</v>
      </c>
      <c r="BI641" s="2" t="e">
        <f>((Data!#REF!-Data!#REF!)/Data!#REF!)*10</f>
        <v>#REF!</v>
      </c>
      <c r="BJ641" s="2" t="e">
        <f>((Data!#REF!-Data!#REF!)/Data!#REF!)*10</f>
        <v>#REF!</v>
      </c>
      <c r="BK641" s="2" t="e">
        <f>((Data!#REF!-Data!#REF!)/Data!#REF!)*10</f>
        <v>#REF!</v>
      </c>
      <c r="BL641" s="2" t="e">
        <f>((Data!#REF!-Data!#REF!)/Data!#REF!)*10</f>
        <v>#REF!</v>
      </c>
    </row>
    <row r="642" ht="13.5" customHeight="1" spans="1:64">
      <c r="A642" s="18" t="s">
        <v>3087</v>
      </c>
      <c r="B642" s="18" t="s">
        <v>1281</v>
      </c>
      <c r="C642" s="19" t="s">
        <v>1282</v>
      </c>
      <c r="D642" s="19" t="s">
        <v>1346</v>
      </c>
      <c r="E642" s="2" t="e">
        <f>((Data!#REF!-Data!#REF!)/Data!#REF!)*10</f>
        <v>#REF!</v>
      </c>
      <c r="F642" s="2" t="e">
        <f>((Data!#REF!-Data!#REF!)/Data!#REF!)*10</f>
        <v>#REF!</v>
      </c>
      <c r="G642" s="2" t="e">
        <f>((Data!#REF!-Data!#REF!)/Data!#REF!)*10</f>
        <v>#REF!</v>
      </c>
      <c r="H642" s="2" t="e">
        <f>((Data!#REF!-Data!#REF!)/Data!#REF!)*10</f>
        <v>#REF!</v>
      </c>
      <c r="I642" s="2" t="e">
        <f>((Data!#REF!-Data!#REF!)/Data!#REF!)*10</f>
        <v>#REF!</v>
      </c>
      <c r="J642" s="2" t="e">
        <f>((Data!#REF!-Data!#REF!)/Data!#REF!)*10</f>
        <v>#REF!</v>
      </c>
      <c r="K642" s="2" t="e">
        <f>((Data!#REF!-Data!#REF!)/Data!#REF!)*10</f>
        <v>#REF!</v>
      </c>
      <c r="L642" s="2" t="e">
        <f>((Data!#REF!-Data!#REF!)/Data!#REF!)*10</f>
        <v>#REF!</v>
      </c>
      <c r="M642" s="2" t="e">
        <f>((Data!#REF!-Data!#REF!)/Data!#REF!)*10</f>
        <v>#REF!</v>
      </c>
      <c r="N642" s="2" t="e">
        <f>((Data!#REF!-Data!#REF!)/Data!#REF!)*10</f>
        <v>#REF!</v>
      </c>
      <c r="O642" s="2" t="e">
        <f>((Data!#REF!-Data!#REF!)/Data!#REF!)*10</f>
        <v>#REF!</v>
      </c>
      <c r="P642" s="2" t="e">
        <f>((Data!#REF!-Data!#REF!)/Data!#REF!)*10</f>
        <v>#REF!</v>
      </c>
      <c r="Q642" s="2" t="e">
        <f>((Data!#REF!-Data!#REF!)/Data!#REF!)*10</f>
        <v>#REF!</v>
      </c>
      <c r="R642" s="2" t="e">
        <f>((Data!#REF!-Data!#REF!)/Data!#REF!)*10</f>
        <v>#REF!</v>
      </c>
      <c r="S642" s="2" t="e">
        <f>((Data!#REF!-Data!#REF!)/Data!#REF!)*10</f>
        <v>#REF!</v>
      </c>
      <c r="T642" s="2" t="e">
        <f>((Data!#REF!-Data!#REF!)/Data!#REF!)*10</f>
        <v>#REF!</v>
      </c>
      <c r="U642" s="2" t="e">
        <f>((Data!#REF!-Data!#REF!)/Data!#REF!)*10</f>
        <v>#REF!</v>
      </c>
      <c r="V642" s="2" t="e">
        <f>((Data!#REF!-Data!#REF!)/Data!#REF!)*10</f>
        <v>#REF!</v>
      </c>
      <c r="W642" s="2" t="e">
        <f>((Data!#REF!-Data!#REF!)/Data!#REF!)*10</f>
        <v>#REF!</v>
      </c>
      <c r="X642" s="2" t="e">
        <f>((Data!#REF!-Data!#REF!)/Data!#REF!)*10</f>
        <v>#REF!</v>
      </c>
      <c r="Y642" s="2" t="e">
        <f>((Data!#REF!-Data!#REF!)/Data!#REF!)*10</f>
        <v>#REF!</v>
      </c>
      <c r="Z642" s="2" t="e">
        <f>((Data!#REF!-Data!#REF!)/Data!#REF!)*10</f>
        <v>#REF!</v>
      </c>
      <c r="AA642" s="2" t="e">
        <f>((Data!#REF!-Data!#REF!)/Data!#REF!)*10</f>
        <v>#REF!</v>
      </c>
      <c r="AB642" s="2" t="e">
        <f>((Data!#REF!-Data!#REF!)/Data!#REF!)*10</f>
        <v>#REF!</v>
      </c>
      <c r="AC642" s="2" t="e">
        <f>((Data!#REF!-Data!#REF!)/Data!#REF!)*10</f>
        <v>#REF!</v>
      </c>
      <c r="AD642" s="2" t="e">
        <f>((Data!#REF!-Data!#REF!)/Data!#REF!)*10</f>
        <v>#REF!</v>
      </c>
      <c r="AE642" s="2" t="e">
        <f>((Data!#REF!-Data!#REF!)/Data!#REF!)*10</f>
        <v>#REF!</v>
      </c>
      <c r="AF642" s="2" t="e">
        <f>((Data!#REF!-Data!#REF!)/Data!#REF!)*10</f>
        <v>#REF!</v>
      </c>
      <c r="AG642" s="2" t="e">
        <f>((Data!#REF!-Data!#REF!)/Data!#REF!)*10</f>
        <v>#REF!</v>
      </c>
      <c r="AH642" s="2" t="e">
        <f>((Data!#REF!-Data!#REF!)/Data!#REF!)*10</f>
        <v>#REF!</v>
      </c>
      <c r="AI642" s="2" t="e">
        <f>((Data!#REF!-Data!#REF!)/Data!#REF!)*10</f>
        <v>#REF!</v>
      </c>
      <c r="AJ642" s="2" t="e">
        <f>((Data!#REF!-Data!#REF!)/Data!#REF!)*10</f>
        <v>#REF!</v>
      </c>
      <c r="AK642" s="2" t="e">
        <f>((Data!#REF!-Data!#REF!)/Data!#REF!)*10</f>
        <v>#REF!</v>
      </c>
      <c r="AL642" s="2" t="e">
        <f>((Data!#REF!-Data!#REF!)/Data!#REF!)*10</f>
        <v>#REF!</v>
      </c>
      <c r="AM642" s="2" t="e">
        <f>((Data!#REF!-Data!#REF!)/Data!#REF!)*10</f>
        <v>#REF!</v>
      </c>
      <c r="AN642" s="2" t="e">
        <f>((Data!#REF!-Data!#REF!)/Data!#REF!)*10</f>
        <v>#REF!</v>
      </c>
      <c r="AO642" s="2" t="e">
        <f>((Data!#REF!-Data!#REF!)/Data!#REF!)*10</f>
        <v>#REF!</v>
      </c>
      <c r="AP642" s="2" t="e">
        <f>((Data!#REF!-Data!#REF!)/Data!#REF!)*10</f>
        <v>#REF!</v>
      </c>
      <c r="AQ642" s="2" t="e">
        <f>((Data!#REF!-Data!#REF!)/Data!#REF!)*10</f>
        <v>#REF!</v>
      </c>
      <c r="AR642" s="2" t="e">
        <f>((Data!#REF!-Data!#REF!)/Data!#REF!)*10</f>
        <v>#REF!</v>
      </c>
      <c r="AS642" s="2" t="e">
        <f>((Data!#REF!-Data!#REF!)/Data!#REF!)*10</f>
        <v>#REF!</v>
      </c>
      <c r="AT642" s="2" t="e">
        <f>((Data!#REF!-Data!#REF!)/Data!#REF!)*10</f>
        <v>#REF!</v>
      </c>
      <c r="AU642" s="2" t="e">
        <f>((Data!#REF!-Data!#REF!)/Data!#REF!)*10</f>
        <v>#REF!</v>
      </c>
      <c r="AV642" s="2" t="e">
        <f>((Data!#REF!-Data!#REF!)/Data!#REF!)*10</f>
        <v>#REF!</v>
      </c>
      <c r="AW642" s="2" t="e">
        <f>((Data!#REF!-Data!#REF!)/Data!#REF!)*10</f>
        <v>#REF!</v>
      </c>
      <c r="AX642" s="2" t="e">
        <f>((Data!#REF!-Data!#REF!)/Data!#REF!)*10</f>
        <v>#REF!</v>
      </c>
      <c r="AY642" s="2" t="e">
        <f>((Data!#REF!-Data!#REF!)/Data!#REF!)*10</f>
        <v>#REF!</v>
      </c>
      <c r="AZ642" s="2" t="e">
        <f>((Data!#REF!-Data!#REF!)/Data!#REF!)*10</f>
        <v>#REF!</v>
      </c>
      <c r="BA642" s="2" t="e">
        <f>((Data!#REF!-Data!#REF!)/Data!#REF!)*10</f>
        <v>#REF!</v>
      </c>
      <c r="BB642" s="2" t="e">
        <f>((Data!#REF!-Data!#REF!)/Data!#REF!)*10</f>
        <v>#REF!</v>
      </c>
      <c r="BC642" s="2" t="e">
        <f>((Data!#REF!-Data!#REF!)/Data!#REF!)*10</f>
        <v>#REF!</v>
      </c>
      <c r="BD642" s="2" t="e">
        <f>((Data!#REF!-Data!#REF!)/Data!#REF!)*10</f>
        <v>#REF!</v>
      </c>
      <c r="BE642" s="2" t="e">
        <f>((Data!#REF!-Data!#REF!)/Data!#REF!)*10</f>
        <v>#REF!</v>
      </c>
      <c r="BF642" s="2" t="e">
        <f>((Data!#REF!-Data!#REF!)/Data!#REF!)*10</f>
        <v>#REF!</v>
      </c>
      <c r="BG642" s="2" t="e">
        <f>((Data!#REF!-Data!#REF!)/Data!#REF!)*10</f>
        <v>#REF!</v>
      </c>
      <c r="BH642" s="2" t="e">
        <f>((Data!#REF!-Data!#REF!)/Data!#REF!)*10</f>
        <v>#REF!</v>
      </c>
      <c r="BI642" s="2" t="e">
        <f>((Data!#REF!-Data!#REF!)/Data!#REF!)*10</f>
        <v>#REF!</v>
      </c>
      <c r="BJ642" s="2" t="e">
        <f>((Data!#REF!-Data!#REF!)/Data!#REF!)*10</f>
        <v>#REF!</v>
      </c>
      <c r="BK642" s="2" t="e">
        <f>((Data!#REF!-Data!#REF!)/Data!#REF!)*10</f>
        <v>#REF!</v>
      </c>
      <c r="BL642" s="2" t="e">
        <f>((Data!#REF!-Data!#REF!)/Data!#REF!)*10</f>
        <v>#REF!</v>
      </c>
    </row>
    <row r="643" ht="13.5" customHeight="1" spans="1:64">
      <c r="A643" s="18" t="s">
        <v>3088</v>
      </c>
      <c r="B643" s="18" t="s">
        <v>1283</v>
      </c>
      <c r="C643" s="19" t="s">
        <v>1284</v>
      </c>
      <c r="D643" s="19" t="s">
        <v>1348</v>
      </c>
      <c r="E643" s="2" t="e">
        <f>((Data!#REF!-Data!#REF!)/Data!#REF!)*10</f>
        <v>#REF!</v>
      </c>
      <c r="F643" s="2" t="e">
        <f>((Data!#REF!-Data!#REF!)/Data!#REF!)*10</f>
        <v>#REF!</v>
      </c>
      <c r="G643" s="2" t="e">
        <f>((Data!#REF!-Data!#REF!)/Data!#REF!)*10</f>
        <v>#REF!</v>
      </c>
      <c r="H643" s="2" t="e">
        <f>((Data!#REF!-Data!#REF!)/Data!#REF!)*10</f>
        <v>#REF!</v>
      </c>
      <c r="I643" s="2" t="e">
        <f>((Data!#REF!-Data!#REF!)/Data!#REF!)*10</f>
        <v>#REF!</v>
      </c>
      <c r="J643" s="2" t="e">
        <f>((Data!#REF!-Data!#REF!)/Data!#REF!)*10</f>
        <v>#REF!</v>
      </c>
      <c r="K643" s="2" t="e">
        <f>((Data!#REF!-Data!#REF!)/Data!#REF!)*10</f>
        <v>#REF!</v>
      </c>
      <c r="L643" s="2" t="e">
        <f>((Data!#REF!-Data!#REF!)/Data!#REF!)*10</f>
        <v>#REF!</v>
      </c>
      <c r="M643" s="2" t="e">
        <f>((Data!#REF!-Data!#REF!)/Data!#REF!)*10</f>
        <v>#REF!</v>
      </c>
      <c r="N643" s="2" t="e">
        <f>((Data!#REF!-Data!#REF!)/Data!#REF!)*10</f>
        <v>#REF!</v>
      </c>
      <c r="O643" s="2" t="e">
        <f>((Data!#REF!-Data!#REF!)/Data!#REF!)*10</f>
        <v>#REF!</v>
      </c>
      <c r="P643" s="2" t="e">
        <f>((Data!#REF!-Data!#REF!)/Data!#REF!)*10</f>
        <v>#REF!</v>
      </c>
      <c r="Q643" s="2" t="e">
        <f>((Data!#REF!-Data!#REF!)/Data!#REF!)*10</f>
        <v>#REF!</v>
      </c>
      <c r="R643" s="2" t="e">
        <f>((Data!#REF!-Data!#REF!)/Data!#REF!)*10</f>
        <v>#REF!</v>
      </c>
      <c r="S643" s="2" t="e">
        <f>((Data!#REF!-Data!#REF!)/Data!#REF!)*10</f>
        <v>#REF!</v>
      </c>
      <c r="T643" s="2" t="e">
        <f>((Data!#REF!-Data!#REF!)/Data!#REF!)*10</f>
        <v>#REF!</v>
      </c>
      <c r="U643" s="2" t="e">
        <f>((Data!#REF!-Data!#REF!)/Data!#REF!)*10</f>
        <v>#REF!</v>
      </c>
      <c r="V643" s="2" t="e">
        <f>((Data!#REF!-Data!#REF!)/Data!#REF!)*10</f>
        <v>#REF!</v>
      </c>
      <c r="W643" s="2" t="e">
        <f>((Data!#REF!-Data!#REF!)/Data!#REF!)*10</f>
        <v>#REF!</v>
      </c>
      <c r="X643" s="2" t="e">
        <f>((Data!#REF!-Data!#REF!)/Data!#REF!)*10</f>
        <v>#REF!</v>
      </c>
      <c r="Y643" s="2" t="e">
        <f>((Data!#REF!-Data!#REF!)/Data!#REF!)*10</f>
        <v>#REF!</v>
      </c>
      <c r="Z643" s="2" t="e">
        <f>((Data!#REF!-Data!#REF!)/Data!#REF!)*10</f>
        <v>#REF!</v>
      </c>
      <c r="AA643" s="2" t="e">
        <f>((Data!#REF!-Data!#REF!)/Data!#REF!)*10</f>
        <v>#REF!</v>
      </c>
      <c r="AB643" s="2" t="e">
        <f>((Data!#REF!-Data!#REF!)/Data!#REF!)*10</f>
        <v>#REF!</v>
      </c>
      <c r="AC643" s="2" t="e">
        <f>((Data!#REF!-Data!#REF!)/Data!#REF!)*10</f>
        <v>#REF!</v>
      </c>
      <c r="AD643" s="2" t="e">
        <f>((Data!#REF!-Data!#REF!)/Data!#REF!)*10</f>
        <v>#REF!</v>
      </c>
      <c r="AE643" s="2" t="e">
        <f>((Data!#REF!-Data!#REF!)/Data!#REF!)*10</f>
        <v>#REF!</v>
      </c>
      <c r="AF643" s="2" t="e">
        <f>((Data!#REF!-Data!#REF!)/Data!#REF!)*10</f>
        <v>#REF!</v>
      </c>
      <c r="AG643" s="2" t="e">
        <f>((Data!#REF!-Data!#REF!)/Data!#REF!)*10</f>
        <v>#REF!</v>
      </c>
      <c r="AH643" s="2" t="e">
        <f>((Data!#REF!-Data!#REF!)/Data!#REF!)*10</f>
        <v>#REF!</v>
      </c>
      <c r="AI643" s="2" t="e">
        <f>((Data!#REF!-Data!#REF!)/Data!#REF!)*10</f>
        <v>#REF!</v>
      </c>
      <c r="AJ643" s="2" t="e">
        <f>((Data!#REF!-Data!#REF!)/Data!#REF!)*10</f>
        <v>#REF!</v>
      </c>
      <c r="AK643" s="2" t="e">
        <f>((Data!#REF!-Data!#REF!)/Data!#REF!)*10</f>
        <v>#REF!</v>
      </c>
      <c r="AL643" s="2" t="e">
        <f>((Data!#REF!-Data!#REF!)/Data!#REF!)*10</f>
        <v>#REF!</v>
      </c>
      <c r="AM643" s="2" t="e">
        <f>((Data!#REF!-Data!#REF!)/Data!#REF!)*10</f>
        <v>#REF!</v>
      </c>
      <c r="AN643" s="2" t="e">
        <f>((Data!#REF!-Data!#REF!)/Data!#REF!)*10</f>
        <v>#REF!</v>
      </c>
      <c r="AO643" s="2" t="e">
        <f>((Data!#REF!-Data!#REF!)/Data!#REF!)*10</f>
        <v>#REF!</v>
      </c>
      <c r="AP643" s="2" t="e">
        <f>((Data!#REF!-Data!#REF!)/Data!#REF!)*10</f>
        <v>#REF!</v>
      </c>
      <c r="AQ643" s="2" t="e">
        <f>((Data!#REF!-Data!#REF!)/Data!#REF!)*10</f>
        <v>#REF!</v>
      </c>
      <c r="AR643" s="2" t="e">
        <f>((Data!#REF!-Data!#REF!)/Data!#REF!)*10</f>
        <v>#REF!</v>
      </c>
      <c r="AS643" s="2" t="e">
        <f>((Data!#REF!-Data!#REF!)/Data!#REF!)*10</f>
        <v>#REF!</v>
      </c>
      <c r="AT643" s="2" t="e">
        <f>((Data!#REF!-Data!#REF!)/Data!#REF!)*10</f>
        <v>#REF!</v>
      </c>
      <c r="AU643" s="2" t="e">
        <f>((Data!#REF!-Data!#REF!)/Data!#REF!)*10</f>
        <v>#REF!</v>
      </c>
      <c r="AV643" s="2" t="e">
        <f>((Data!#REF!-Data!#REF!)/Data!#REF!)*10</f>
        <v>#REF!</v>
      </c>
      <c r="AW643" s="2" t="e">
        <f>((Data!#REF!-Data!#REF!)/Data!#REF!)*10</f>
        <v>#REF!</v>
      </c>
      <c r="AX643" s="2" t="e">
        <f>((Data!#REF!-Data!#REF!)/Data!#REF!)*10</f>
        <v>#REF!</v>
      </c>
      <c r="AY643" s="2" t="e">
        <f>((Data!#REF!-Data!#REF!)/Data!#REF!)*10</f>
        <v>#REF!</v>
      </c>
      <c r="AZ643" s="2" t="e">
        <f>((Data!#REF!-Data!#REF!)/Data!#REF!)*10</f>
        <v>#REF!</v>
      </c>
      <c r="BA643" s="2" t="e">
        <f>((Data!#REF!-Data!#REF!)/Data!#REF!)*10</f>
        <v>#REF!</v>
      </c>
      <c r="BB643" s="2" t="e">
        <f>((Data!#REF!-Data!#REF!)/Data!#REF!)*10</f>
        <v>#REF!</v>
      </c>
      <c r="BC643" s="2" t="e">
        <f>((Data!#REF!-Data!#REF!)/Data!#REF!)*10</f>
        <v>#REF!</v>
      </c>
      <c r="BD643" s="2" t="e">
        <f>((Data!#REF!-Data!#REF!)/Data!#REF!)*10</f>
        <v>#REF!</v>
      </c>
      <c r="BE643" s="2" t="e">
        <f>((Data!#REF!-Data!#REF!)/Data!#REF!)*10</f>
        <v>#REF!</v>
      </c>
      <c r="BF643" s="2" t="e">
        <f>((Data!#REF!-Data!#REF!)/Data!#REF!)*10</f>
        <v>#REF!</v>
      </c>
      <c r="BG643" s="2" t="e">
        <f>((Data!#REF!-Data!#REF!)/Data!#REF!)*10</f>
        <v>#REF!</v>
      </c>
      <c r="BH643" s="2" t="e">
        <f>((Data!#REF!-Data!#REF!)/Data!#REF!)*10</f>
        <v>#REF!</v>
      </c>
      <c r="BI643" s="2" t="e">
        <f>((Data!#REF!-Data!#REF!)/Data!#REF!)*10</f>
        <v>#REF!</v>
      </c>
      <c r="BJ643" s="2" t="e">
        <f>((Data!#REF!-Data!#REF!)/Data!#REF!)*10</f>
        <v>#REF!</v>
      </c>
      <c r="BK643" s="2" t="e">
        <f>((Data!#REF!-Data!#REF!)/Data!#REF!)*10</f>
        <v>#REF!</v>
      </c>
      <c r="BL643" s="2" t="e">
        <f>((Data!#REF!-Data!#REF!)/Data!#REF!)*10</f>
        <v>#REF!</v>
      </c>
    </row>
    <row r="644" ht="13.5" customHeight="1" spans="1:64">
      <c r="A644" s="18" t="s">
        <v>3089</v>
      </c>
      <c r="B644" s="18" t="s">
        <v>1285</v>
      </c>
      <c r="C644" s="19" t="s">
        <v>1286</v>
      </c>
      <c r="D644" s="19" t="s">
        <v>1349</v>
      </c>
      <c r="E644" s="2" t="e">
        <f>((Data!#REF!-Data!#REF!)/Data!#REF!)*10</f>
        <v>#REF!</v>
      </c>
      <c r="F644" s="2" t="e">
        <f>((Data!#REF!-Data!#REF!)/Data!#REF!)*10</f>
        <v>#REF!</v>
      </c>
      <c r="G644" s="2" t="e">
        <f>((Data!#REF!-Data!#REF!)/Data!#REF!)*10</f>
        <v>#REF!</v>
      </c>
      <c r="H644" s="2" t="e">
        <f>((Data!#REF!-Data!#REF!)/Data!#REF!)*10</f>
        <v>#REF!</v>
      </c>
      <c r="I644" s="2" t="e">
        <f>((Data!#REF!-Data!#REF!)/Data!#REF!)*10</f>
        <v>#REF!</v>
      </c>
      <c r="J644" s="2" t="e">
        <f>((Data!#REF!-Data!#REF!)/Data!#REF!)*10</f>
        <v>#REF!</v>
      </c>
      <c r="K644" s="2" t="e">
        <f>((Data!#REF!-Data!#REF!)/Data!#REF!)*10</f>
        <v>#REF!</v>
      </c>
      <c r="L644" s="2" t="e">
        <f>((Data!#REF!-Data!#REF!)/Data!#REF!)*10</f>
        <v>#REF!</v>
      </c>
      <c r="M644" s="2" t="e">
        <f>((Data!#REF!-Data!#REF!)/Data!#REF!)*10</f>
        <v>#REF!</v>
      </c>
      <c r="N644" s="2" t="e">
        <f>((Data!#REF!-Data!#REF!)/Data!#REF!)*10</f>
        <v>#REF!</v>
      </c>
      <c r="O644" s="2" t="e">
        <f>((Data!#REF!-Data!#REF!)/Data!#REF!)*10</f>
        <v>#REF!</v>
      </c>
      <c r="P644" s="2" t="e">
        <f>((Data!#REF!-Data!#REF!)/Data!#REF!)*10</f>
        <v>#REF!</v>
      </c>
      <c r="Q644" s="2" t="e">
        <f>((Data!#REF!-Data!#REF!)/Data!#REF!)*10</f>
        <v>#REF!</v>
      </c>
      <c r="R644" s="2" t="e">
        <f>((Data!#REF!-Data!#REF!)/Data!#REF!)*10</f>
        <v>#REF!</v>
      </c>
      <c r="S644" s="2" t="e">
        <f>((Data!#REF!-Data!#REF!)/Data!#REF!)*10</f>
        <v>#REF!</v>
      </c>
      <c r="T644" s="2" t="e">
        <f>((Data!#REF!-Data!#REF!)/Data!#REF!)*10</f>
        <v>#REF!</v>
      </c>
      <c r="U644" s="2" t="e">
        <f>((Data!#REF!-Data!#REF!)/Data!#REF!)*10</f>
        <v>#REF!</v>
      </c>
      <c r="V644" s="2" t="e">
        <f>((Data!#REF!-Data!#REF!)/Data!#REF!)*10</f>
        <v>#REF!</v>
      </c>
      <c r="W644" s="2" t="e">
        <f>((Data!#REF!-Data!#REF!)/Data!#REF!)*10</f>
        <v>#REF!</v>
      </c>
      <c r="X644" s="2" t="e">
        <f>((Data!#REF!-Data!#REF!)/Data!#REF!)*10</f>
        <v>#REF!</v>
      </c>
      <c r="Y644" s="2" t="e">
        <f>((Data!#REF!-Data!#REF!)/Data!#REF!)*10</f>
        <v>#REF!</v>
      </c>
      <c r="Z644" s="2" t="e">
        <f>((Data!#REF!-Data!#REF!)/Data!#REF!)*10</f>
        <v>#REF!</v>
      </c>
      <c r="AA644" s="2" t="e">
        <f>((Data!#REF!-Data!#REF!)/Data!#REF!)*10</f>
        <v>#REF!</v>
      </c>
      <c r="AB644" s="2" t="e">
        <f>((Data!#REF!-Data!#REF!)/Data!#REF!)*10</f>
        <v>#REF!</v>
      </c>
      <c r="AC644" s="2" t="e">
        <f>((Data!#REF!-Data!#REF!)/Data!#REF!)*10</f>
        <v>#REF!</v>
      </c>
      <c r="AD644" s="2" t="e">
        <f>((Data!#REF!-Data!#REF!)/Data!#REF!)*10</f>
        <v>#REF!</v>
      </c>
      <c r="AE644" s="2" t="e">
        <f>((Data!#REF!-Data!#REF!)/Data!#REF!)*10</f>
        <v>#REF!</v>
      </c>
      <c r="AF644" s="2" t="e">
        <f>((Data!#REF!-Data!#REF!)/Data!#REF!)*10</f>
        <v>#REF!</v>
      </c>
      <c r="AG644" s="2" t="e">
        <f>((Data!#REF!-Data!#REF!)/Data!#REF!)*10</f>
        <v>#REF!</v>
      </c>
      <c r="AH644" s="2" t="e">
        <f>((Data!#REF!-Data!#REF!)/Data!#REF!)*10</f>
        <v>#REF!</v>
      </c>
      <c r="AI644" s="2" t="e">
        <f>((Data!#REF!-Data!#REF!)/Data!#REF!)*10</f>
        <v>#REF!</v>
      </c>
      <c r="AJ644" s="2" t="e">
        <f>((Data!#REF!-Data!#REF!)/Data!#REF!)*10</f>
        <v>#REF!</v>
      </c>
      <c r="AK644" s="2" t="e">
        <f>((Data!#REF!-Data!#REF!)/Data!#REF!)*10</f>
        <v>#REF!</v>
      </c>
      <c r="AL644" s="2" t="e">
        <f>((Data!#REF!-Data!#REF!)/Data!#REF!)*10</f>
        <v>#REF!</v>
      </c>
      <c r="AM644" s="2" t="e">
        <f>((Data!#REF!-Data!#REF!)/Data!#REF!)*10</f>
        <v>#REF!</v>
      </c>
      <c r="AN644" s="2" t="e">
        <f>((Data!#REF!-Data!#REF!)/Data!#REF!)*10</f>
        <v>#REF!</v>
      </c>
      <c r="AO644" s="2" t="e">
        <f>((Data!#REF!-Data!#REF!)/Data!#REF!)*10</f>
        <v>#REF!</v>
      </c>
      <c r="AP644" s="2" t="e">
        <f>((Data!#REF!-Data!#REF!)/Data!#REF!)*10</f>
        <v>#REF!</v>
      </c>
      <c r="AQ644" s="2" t="e">
        <f>((Data!#REF!-Data!#REF!)/Data!#REF!)*10</f>
        <v>#REF!</v>
      </c>
      <c r="AR644" s="2" t="e">
        <f>((Data!#REF!-Data!#REF!)/Data!#REF!)*10</f>
        <v>#REF!</v>
      </c>
      <c r="AS644" s="2" t="e">
        <f>((Data!#REF!-Data!#REF!)/Data!#REF!)*10</f>
        <v>#REF!</v>
      </c>
      <c r="AT644" s="2" t="e">
        <f>((Data!#REF!-Data!#REF!)/Data!#REF!)*10</f>
        <v>#REF!</v>
      </c>
      <c r="AU644" s="2" t="e">
        <f>((Data!#REF!-Data!#REF!)/Data!#REF!)*10</f>
        <v>#REF!</v>
      </c>
      <c r="AV644" s="2" t="e">
        <f>((Data!#REF!-Data!#REF!)/Data!#REF!)*10</f>
        <v>#REF!</v>
      </c>
      <c r="AW644" s="2" t="e">
        <f>((Data!#REF!-Data!#REF!)/Data!#REF!)*10</f>
        <v>#REF!</v>
      </c>
      <c r="AX644" s="2" t="e">
        <f>((Data!#REF!-Data!#REF!)/Data!#REF!)*10</f>
        <v>#REF!</v>
      </c>
      <c r="AY644" s="2" t="e">
        <f>((Data!#REF!-Data!#REF!)/Data!#REF!)*10</f>
        <v>#REF!</v>
      </c>
      <c r="AZ644" s="2" t="e">
        <f>((Data!#REF!-Data!#REF!)/Data!#REF!)*10</f>
        <v>#REF!</v>
      </c>
      <c r="BA644" s="2" t="e">
        <f>((Data!#REF!-Data!#REF!)/Data!#REF!)*10</f>
        <v>#REF!</v>
      </c>
      <c r="BB644" s="2" t="e">
        <f>((Data!#REF!-Data!#REF!)/Data!#REF!)*10</f>
        <v>#REF!</v>
      </c>
      <c r="BC644" s="2" t="e">
        <f>((Data!#REF!-Data!#REF!)/Data!#REF!)*10</f>
        <v>#REF!</v>
      </c>
      <c r="BD644" s="2" t="e">
        <f>((Data!#REF!-Data!#REF!)/Data!#REF!)*10</f>
        <v>#REF!</v>
      </c>
      <c r="BE644" s="2" t="e">
        <f>((Data!#REF!-Data!#REF!)/Data!#REF!)*10</f>
        <v>#REF!</v>
      </c>
      <c r="BF644" s="2" t="e">
        <f>((Data!#REF!-Data!#REF!)/Data!#REF!)*10</f>
        <v>#REF!</v>
      </c>
      <c r="BG644" s="2" t="e">
        <f>((Data!#REF!-Data!#REF!)/Data!#REF!)*10</f>
        <v>#REF!</v>
      </c>
      <c r="BH644" s="2" t="e">
        <f>((Data!#REF!-Data!#REF!)/Data!#REF!)*10</f>
        <v>#REF!</v>
      </c>
      <c r="BI644" s="2" t="e">
        <f>((Data!#REF!-Data!#REF!)/Data!#REF!)*10</f>
        <v>#REF!</v>
      </c>
      <c r="BJ644" s="2" t="e">
        <f>((Data!#REF!-Data!#REF!)/Data!#REF!)*10</f>
        <v>#REF!</v>
      </c>
      <c r="BK644" s="2" t="e">
        <f>((Data!#REF!-Data!#REF!)/Data!#REF!)*10</f>
        <v>#REF!</v>
      </c>
      <c r="BL644" s="2" t="e">
        <f>((Data!#REF!-Data!#REF!)/Data!#REF!)*10</f>
        <v>#REF!</v>
      </c>
    </row>
    <row r="645" ht="13.5" customHeight="1" spans="1:64">
      <c r="A645" s="18" t="s">
        <v>3090</v>
      </c>
      <c r="B645" s="18" t="s">
        <v>1287</v>
      </c>
      <c r="C645" s="19" t="s">
        <v>1288</v>
      </c>
      <c r="D645" s="19" t="s">
        <v>1350</v>
      </c>
      <c r="E645" s="2" t="e">
        <f>((Data!#REF!-Data!#REF!)/Data!#REF!)*10</f>
        <v>#REF!</v>
      </c>
      <c r="F645" s="2" t="e">
        <f>((Data!#REF!-Data!#REF!)/Data!#REF!)*10</f>
        <v>#REF!</v>
      </c>
      <c r="G645" s="2" t="e">
        <f>((Data!#REF!-Data!#REF!)/Data!#REF!)*10</f>
        <v>#REF!</v>
      </c>
      <c r="H645" s="2" t="e">
        <f>((Data!#REF!-Data!#REF!)/Data!#REF!)*10</f>
        <v>#REF!</v>
      </c>
      <c r="I645" s="2" t="e">
        <f>((Data!#REF!-Data!#REF!)/Data!#REF!)*10</f>
        <v>#REF!</v>
      </c>
      <c r="J645" s="2" t="e">
        <f>((Data!#REF!-Data!#REF!)/Data!#REF!)*10</f>
        <v>#REF!</v>
      </c>
      <c r="K645" s="2" t="e">
        <f>((Data!#REF!-Data!#REF!)/Data!#REF!)*10</f>
        <v>#REF!</v>
      </c>
      <c r="L645" s="2" t="e">
        <f>((Data!#REF!-Data!#REF!)/Data!#REF!)*10</f>
        <v>#REF!</v>
      </c>
      <c r="M645" s="2" t="e">
        <f>((Data!#REF!-Data!#REF!)/Data!#REF!)*10</f>
        <v>#REF!</v>
      </c>
      <c r="N645" s="2" t="e">
        <f>((Data!#REF!-Data!#REF!)/Data!#REF!)*10</f>
        <v>#REF!</v>
      </c>
      <c r="O645" s="2" t="e">
        <f>((Data!#REF!-Data!#REF!)/Data!#REF!)*10</f>
        <v>#REF!</v>
      </c>
      <c r="P645" s="2" t="e">
        <f>((Data!#REF!-Data!#REF!)/Data!#REF!)*10</f>
        <v>#REF!</v>
      </c>
      <c r="Q645" s="2" t="e">
        <f>((Data!#REF!-Data!#REF!)/Data!#REF!)*10</f>
        <v>#REF!</v>
      </c>
      <c r="R645" s="2" t="e">
        <f>((Data!#REF!-Data!#REF!)/Data!#REF!)*10</f>
        <v>#REF!</v>
      </c>
      <c r="S645" s="2" t="e">
        <f>((Data!#REF!-Data!#REF!)/Data!#REF!)*10</f>
        <v>#REF!</v>
      </c>
      <c r="T645" s="2" t="e">
        <f>((Data!#REF!-Data!#REF!)/Data!#REF!)*10</f>
        <v>#REF!</v>
      </c>
      <c r="U645" s="2" t="e">
        <f>((Data!#REF!-Data!#REF!)/Data!#REF!)*10</f>
        <v>#REF!</v>
      </c>
      <c r="V645" s="2" t="e">
        <f>((Data!#REF!-Data!#REF!)/Data!#REF!)*10</f>
        <v>#REF!</v>
      </c>
      <c r="W645" s="2" t="e">
        <f>((Data!#REF!-Data!#REF!)/Data!#REF!)*10</f>
        <v>#REF!</v>
      </c>
      <c r="X645" s="2" t="e">
        <f>((Data!#REF!-Data!#REF!)/Data!#REF!)*10</f>
        <v>#REF!</v>
      </c>
      <c r="Y645" s="2" t="e">
        <f>((Data!#REF!-Data!#REF!)/Data!#REF!)*10</f>
        <v>#REF!</v>
      </c>
      <c r="Z645" s="2" t="e">
        <f>((Data!#REF!-Data!#REF!)/Data!#REF!)*10</f>
        <v>#REF!</v>
      </c>
      <c r="AA645" s="2" t="e">
        <f>((Data!#REF!-Data!#REF!)/Data!#REF!)*10</f>
        <v>#REF!</v>
      </c>
      <c r="AB645" s="2" t="e">
        <f>((Data!#REF!-Data!#REF!)/Data!#REF!)*10</f>
        <v>#REF!</v>
      </c>
      <c r="AC645" s="2" t="e">
        <f>((Data!#REF!-Data!#REF!)/Data!#REF!)*10</f>
        <v>#REF!</v>
      </c>
      <c r="AD645" s="2" t="e">
        <f>((Data!#REF!-Data!#REF!)/Data!#REF!)*10</f>
        <v>#REF!</v>
      </c>
      <c r="AE645" s="2" t="e">
        <f>((Data!#REF!-Data!#REF!)/Data!#REF!)*10</f>
        <v>#REF!</v>
      </c>
      <c r="AF645" s="2" t="e">
        <f>((Data!#REF!-Data!#REF!)/Data!#REF!)*10</f>
        <v>#REF!</v>
      </c>
      <c r="AG645" s="2" t="e">
        <f>((Data!#REF!-Data!#REF!)/Data!#REF!)*10</f>
        <v>#REF!</v>
      </c>
      <c r="AH645" s="2" t="e">
        <f>((Data!#REF!-Data!#REF!)/Data!#REF!)*10</f>
        <v>#REF!</v>
      </c>
      <c r="AI645" s="2" t="e">
        <f>((Data!#REF!-Data!#REF!)/Data!#REF!)*10</f>
        <v>#REF!</v>
      </c>
      <c r="AJ645" s="2" t="e">
        <f>((Data!#REF!-Data!#REF!)/Data!#REF!)*10</f>
        <v>#REF!</v>
      </c>
      <c r="AK645" s="2" t="e">
        <f>((Data!#REF!-Data!#REF!)/Data!#REF!)*10</f>
        <v>#REF!</v>
      </c>
      <c r="AL645" s="2" t="e">
        <f>((Data!#REF!-Data!#REF!)/Data!#REF!)*10</f>
        <v>#REF!</v>
      </c>
      <c r="AM645" s="2" t="e">
        <f>((Data!#REF!-Data!#REF!)/Data!#REF!)*10</f>
        <v>#REF!</v>
      </c>
      <c r="AN645" s="2" t="e">
        <f>((Data!#REF!-Data!#REF!)/Data!#REF!)*10</f>
        <v>#REF!</v>
      </c>
      <c r="AO645" s="2" t="e">
        <f>((Data!#REF!-Data!#REF!)/Data!#REF!)*10</f>
        <v>#REF!</v>
      </c>
      <c r="AP645" s="2" t="e">
        <f>((Data!#REF!-Data!#REF!)/Data!#REF!)*10</f>
        <v>#REF!</v>
      </c>
      <c r="AQ645" s="2" t="e">
        <f>((Data!#REF!-Data!#REF!)/Data!#REF!)*10</f>
        <v>#REF!</v>
      </c>
      <c r="AR645" s="2" t="e">
        <f>((Data!#REF!-Data!#REF!)/Data!#REF!)*10</f>
        <v>#REF!</v>
      </c>
      <c r="AS645" s="2" t="e">
        <f>((Data!#REF!-Data!#REF!)/Data!#REF!)*10</f>
        <v>#REF!</v>
      </c>
      <c r="AT645" s="2" t="e">
        <f>((Data!#REF!-Data!#REF!)/Data!#REF!)*10</f>
        <v>#REF!</v>
      </c>
      <c r="AU645" s="2" t="e">
        <f>((Data!#REF!-Data!#REF!)/Data!#REF!)*10</f>
        <v>#REF!</v>
      </c>
      <c r="AV645" s="2" t="e">
        <f>((Data!#REF!-Data!#REF!)/Data!#REF!)*10</f>
        <v>#REF!</v>
      </c>
      <c r="AW645" s="2" t="e">
        <f>((Data!#REF!-Data!#REF!)/Data!#REF!)*10</f>
        <v>#REF!</v>
      </c>
      <c r="AX645" s="2" t="e">
        <f>((Data!#REF!-Data!#REF!)/Data!#REF!)*10</f>
        <v>#REF!</v>
      </c>
      <c r="AY645" s="2" t="e">
        <f>((Data!#REF!-Data!#REF!)/Data!#REF!)*10</f>
        <v>#REF!</v>
      </c>
      <c r="AZ645" s="2" t="e">
        <f>((Data!#REF!-Data!#REF!)/Data!#REF!)*10</f>
        <v>#REF!</v>
      </c>
      <c r="BA645" s="2" t="e">
        <f>((Data!#REF!-Data!#REF!)/Data!#REF!)*10</f>
        <v>#REF!</v>
      </c>
      <c r="BB645" s="2" t="e">
        <f>((Data!#REF!-Data!#REF!)/Data!#REF!)*10</f>
        <v>#REF!</v>
      </c>
      <c r="BC645" s="2" t="e">
        <f>((Data!#REF!-Data!#REF!)/Data!#REF!)*10</f>
        <v>#REF!</v>
      </c>
      <c r="BD645" s="2" t="e">
        <f>((Data!#REF!-Data!#REF!)/Data!#REF!)*10</f>
        <v>#REF!</v>
      </c>
      <c r="BE645" s="2" t="e">
        <f>((Data!#REF!-Data!#REF!)/Data!#REF!)*10</f>
        <v>#REF!</v>
      </c>
      <c r="BF645" s="2" t="e">
        <f>((Data!#REF!-Data!#REF!)/Data!#REF!)*10</f>
        <v>#REF!</v>
      </c>
      <c r="BG645" s="2" t="e">
        <f>((Data!#REF!-Data!#REF!)/Data!#REF!)*10</f>
        <v>#REF!</v>
      </c>
      <c r="BH645" s="2" t="e">
        <f>((Data!#REF!-Data!#REF!)/Data!#REF!)*10</f>
        <v>#REF!</v>
      </c>
      <c r="BI645" s="2" t="e">
        <f>((Data!#REF!-Data!#REF!)/Data!#REF!)*10</f>
        <v>#REF!</v>
      </c>
      <c r="BJ645" s="2" t="e">
        <f>((Data!#REF!-Data!#REF!)/Data!#REF!)*10</f>
        <v>#REF!</v>
      </c>
      <c r="BK645" s="2" t="e">
        <f>((Data!#REF!-Data!#REF!)/Data!#REF!)*10</f>
        <v>#REF!</v>
      </c>
      <c r="BL645" s="2" t="e">
        <f>((Data!#REF!-Data!#REF!)/Data!#REF!)*10</f>
        <v>#REF!</v>
      </c>
    </row>
    <row r="646" ht="13.5" customHeight="1" spans="1:64">
      <c r="A646" s="18" t="s">
        <v>3091</v>
      </c>
      <c r="B646" s="18" t="s">
        <v>1289</v>
      </c>
      <c r="C646" s="19" t="s">
        <v>1290</v>
      </c>
      <c r="D646" s="19" t="s">
        <v>1352</v>
      </c>
      <c r="E646" s="2" t="e">
        <f>((Data!#REF!-Data!#REF!)/Data!#REF!)*10</f>
        <v>#REF!</v>
      </c>
      <c r="F646" s="2" t="e">
        <f>((Data!#REF!-Data!#REF!)/Data!#REF!)*10</f>
        <v>#REF!</v>
      </c>
      <c r="G646" s="2" t="e">
        <f>((Data!#REF!-Data!#REF!)/Data!#REF!)*10</f>
        <v>#REF!</v>
      </c>
      <c r="H646" s="2" t="e">
        <f>((Data!#REF!-Data!#REF!)/Data!#REF!)*10</f>
        <v>#REF!</v>
      </c>
      <c r="I646" s="2" t="e">
        <f>((Data!#REF!-Data!#REF!)/Data!#REF!)*10</f>
        <v>#REF!</v>
      </c>
      <c r="J646" s="2" t="e">
        <f>((Data!#REF!-Data!#REF!)/Data!#REF!)*10</f>
        <v>#REF!</v>
      </c>
      <c r="K646" s="2" t="e">
        <f>((Data!#REF!-Data!#REF!)/Data!#REF!)*10</f>
        <v>#REF!</v>
      </c>
      <c r="L646" s="2" t="e">
        <f>((Data!#REF!-Data!#REF!)/Data!#REF!)*10</f>
        <v>#REF!</v>
      </c>
      <c r="M646" s="2" t="e">
        <f>((Data!#REF!-Data!#REF!)/Data!#REF!)*10</f>
        <v>#REF!</v>
      </c>
      <c r="N646" s="2" t="e">
        <f>((Data!#REF!-Data!#REF!)/Data!#REF!)*10</f>
        <v>#REF!</v>
      </c>
      <c r="O646" s="2" t="e">
        <f>((Data!#REF!-Data!#REF!)/Data!#REF!)*10</f>
        <v>#REF!</v>
      </c>
      <c r="P646" s="2" t="e">
        <f>((Data!#REF!-Data!#REF!)/Data!#REF!)*10</f>
        <v>#REF!</v>
      </c>
      <c r="Q646" s="2" t="e">
        <f>((Data!#REF!-Data!#REF!)/Data!#REF!)*10</f>
        <v>#REF!</v>
      </c>
      <c r="R646" s="2" t="e">
        <f>((Data!#REF!-Data!#REF!)/Data!#REF!)*10</f>
        <v>#REF!</v>
      </c>
      <c r="S646" s="2" t="e">
        <f>((Data!#REF!-Data!#REF!)/Data!#REF!)*10</f>
        <v>#REF!</v>
      </c>
      <c r="T646" s="2" t="e">
        <f>((Data!#REF!-Data!#REF!)/Data!#REF!)*10</f>
        <v>#REF!</v>
      </c>
      <c r="U646" s="2" t="e">
        <f>((Data!#REF!-Data!#REF!)/Data!#REF!)*10</f>
        <v>#REF!</v>
      </c>
      <c r="V646" s="2" t="e">
        <f>((Data!#REF!-Data!#REF!)/Data!#REF!)*10</f>
        <v>#REF!</v>
      </c>
      <c r="W646" s="2" t="e">
        <f>((Data!#REF!-Data!#REF!)/Data!#REF!)*10</f>
        <v>#REF!</v>
      </c>
      <c r="X646" s="2" t="e">
        <f>((Data!#REF!-Data!#REF!)/Data!#REF!)*10</f>
        <v>#REF!</v>
      </c>
      <c r="Y646" s="2" t="e">
        <f>((Data!#REF!-Data!#REF!)/Data!#REF!)*10</f>
        <v>#REF!</v>
      </c>
      <c r="Z646" s="2" t="e">
        <f>((Data!#REF!-Data!#REF!)/Data!#REF!)*10</f>
        <v>#REF!</v>
      </c>
      <c r="AA646" s="2" t="e">
        <f>((Data!#REF!-Data!#REF!)/Data!#REF!)*10</f>
        <v>#REF!</v>
      </c>
      <c r="AB646" s="2" t="e">
        <f>((Data!#REF!-Data!#REF!)/Data!#REF!)*10</f>
        <v>#REF!</v>
      </c>
      <c r="AC646" s="2" t="e">
        <f>((Data!#REF!-Data!#REF!)/Data!#REF!)*10</f>
        <v>#REF!</v>
      </c>
      <c r="AD646" s="2" t="e">
        <f>((Data!#REF!-Data!#REF!)/Data!#REF!)*10</f>
        <v>#REF!</v>
      </c>
      <c r="AE646" s="2" t="e">
        <f>((Data!#REF!-Data!#REF!)/Data!#REF!)*10</f>
        <v>#REF!</v>
      </c>
      <c r="AF646" s="2" t="e">
        <f>((Data!#REF!-Data!#REF!)/Data!#REF!)*10</f>
        <v>#REF!</v>
      </c>
      <c r="AG646" s="2" t="e">
        <f>((Data!#REF!-Data!#REF!)/Data!#REF!)*10</f>
        <v>#REF!</v>
      </c>
      <c r="AH646" s="2" t="e">
        <f>((Data!#REF!-Data!#REF!)/Data!#REF!)*10</f>
        <v>#REF!</v>
      </c>
      <c r="AI646" s="2" t="e">
        <f>((Data!#REF!-Data!#REF!)/Data!#REF!)*10</f>
        <v>#REF!</v>
      </c>
      <c r="AJ646" s="2" t="e">
        <f>((Data!#REF!-Data!#REF!)/Data!#REF!)*10</f>
        <v>#REF!</v>
      </c>
      <c r="AK646" s="2" t="e">
        <f>((Data!#REF!-Data!#REF!)/Data!#REF!)*10</f>
        <v>#REF!</v>
      </c>
      <c r="AL646" s="2" t="e">
        <f>((Data!#REF!-Data!#REF!)/Data!#REF!)*10</f>
        <v>#REF!</v>
      </c>
      <c r="AM646" s="2" t="e">
        <f>((Data!#REF!-Data!#REF!)/Data!#REF!)*10</f>
        <v>#REF!</v>
      </c>
      <c r="AN646" s="2" t="e">
        <f>((Data!#REF!-Data!#REF!)/Data!#REF!)*10</f>
        <v>#REF!</v>
      </c>
      <c r="AO646" s="2" t="e">
        <f>((Data!#REF!-Data!#REF!)/Data!#REF!)*10</f>
        <v>#REF!</v>
      </c>
      <c r="AP646" s="2" t="e">
        <f>((Data!#REF!-Data!#REF!)/Data!#REF!)*10</f>
        <v>#REF!</v>
      </c>
      <c r="AQ646" s="2" t="e">
        <f>((Data!#REF!-Data!#REF!)/Data!#REF!)*10</f>
        <v>#REF!</v>
      </c>
      <c r="AR646" s="2" t="e">
        <f>((Data!#REF!-Data!#REF!)/Data!#REF!)*10</f>
        <v>#REF!</v>
      </c>
      <c r="AS646" s="2" t="e">
        <f>((Data!#REF!-Data!#REF!)/Data!#REF!)*10</f>
        <v>#REF!</v>
      </c>
      <c r="AT646" s="2" t="e">
        <f>((Data!#REF!-Data!#REF!)/Data!#REF!)*10</f>
        <v>#REF!</v>
      </c>
      <c r="AU646" s="2" t="e">
        <f>((Data!#REF!-Data!#REF!)/Data!#REF!)*10</f>
        <v>#REF!</v>
      </c>
      <c r="AV646" s="2" t="e">
        <f>((Data!#REF!-Data!#REF!)/Data!#REF!)*10</f>
        <v>#REF!</v>
      </c>
      <c r="AW646" s="2" t="e">
        <f>((Data!#REF!-Data!#REF!)/Data!#REF!)*10</f>
        <v>#REF!</v>
      </c>
      <c r="AX646" s="2" t="e">
        <f>((Data!#REF!-Data!#REF!)/Data!#REF!)*10</f>
        <v>#REF!</v>
      </c>
      <c r="AY646" s="2" t="e">
        <f>((Data!#REF!-Data!#REF!)/Data!#REF!)*10</f>
        <v>#REF!</v>
      </c>
      <c r="AZ646" s="2" t="e">
        <f>((Data!#REF!-Data!#REF!)/Data!#REF!)*10</f>
        <v>#REF!</v>
      </c>
      <c r="BA646" s="2" t="e">
        <f>((Data!#REF!-Data!#REF!)/Data!#REF!)*10</f>
        <v>#REF!</v>
      </c>
      <c r="BB646" s="2" t="e">
        <f>((Data!#REF!-Data!#REF!)/Data!#REF!)*10</f>
        <v>#REF!</v>
      </c>
      <c r="BC646" s="2" t="e">
        <f>((Data!#REF!-Data!#REF!)/Data!#REF!)*10</f>
        <v>#REF!</v>
      </c>
      <c r="BD646" s="2" t="e">
        <f>((Data!#REF!-Data!#REF!)/Data!#REF!)*10</f>
        <v>#REF!</v>
      </c>
      <c r="BE646" s="2" t="e">
        <f>((Data!#REF!-Data!#REF!)/Data!#REF!)*10</f>
        <v>#REF!</v>
      </c>
      <c r="BF646" s="2" t="e">
        <f>((Data!#REF!-Data!#REF!)/Data!#REF!)*10</f>
        <v>#REF!</v>
      </c>
      <c r="BG646" s="2" t="e">
        <f>((Data!#REF!-Data!#REF!)/Data!#REF!)*10</f>
        <v>#REF!</v>
      </c>
      <c r="BH646" s="2" t="e">
        <f>((Data!#REF!-Data!#REF!)/Data!#REF!)*10</f>
        <v>#REF!</v>
      </c>
      <c r="BI646" s="2" t="e">
        <f>((Data!#REF!-Data!#REF!)/Data!#REF!)*10</f>
        <v>#REF!</v>
      </c>
      <c r="BJ646" s="2" t="e">
        <f>((Data!#REF!-Data!#REF!)/Data!#REF!)*10</f>
        <v>#REF!</v>
      </c>
      <c r="BK646" s="2" t="e">
        <f>((Data!#REF!-Data!#REF!)/Data!#REF!)*10</f>
        <v>#REF!</v>
      </c>
      <c r="BL646" s="2" t="e">
        <f>((Data!#REF!-Data!#REF!)/Data!#REF!)*10</f>
        <v>#REF!</v>
      </c>
    </row>
    <row r="647" ht="13.5" customHeight="1" spans="1:64">
      <c r="A647" s="18" t="s">
        <v>3092</v>
      </c>
      <c r="B647" s="18" t="s">
        <v>1291</v>
      </c>
      <c r="C647" s="19" t="s">
        <v>1292</v>
      </c>
      <c r="D647" s="19" t="s">
        <v>1353</v>
      </c>
      <c r="E647" s="2" t="e">
        <f>((Data!#REF!-Data!#REF!)/Data!#REF!)*10</f>
        <v>#REF!</v>
      </c>
      <c r="F647" s="2" t="e">
        <f>((Data!#REF!-Data!#REF!)/Data!#REF!)*10</f>
        <v>#REF!</v>
      </c>
      <c r="G647" s="2" t="e">
        <f>((Data!#REF!-Data!#REF!)/Data!#REF!)*10</f>
        <v>#REF!</v>
      </c>
      <c r="H647" s="2" t="e">
        <f>((Data!#REF!-Data!#REF!)/Data!#REF!)*10</f>
        <v>#REF!</v>
      </c>
      <c r="I647" s="2" t="e">
        <f>((Data!#REF!-Data!#REF!)/Data!#REF!)*10</f>
        <v>#REF!</v>
      </c>
      <c r="J647" s="2" t="e">
        <f>((Data!#REF!-Data!#REF!)/Data!#REF!)*10</f>
        <v>#REF!</v>
      </c>
      <c r="K647" s="2" t="e">
        <f>((Data!#REF!-Data!#REF!)/Data!#REF!)*10</f>
        <v>#REF!</v>
      </c>
      <c r="L647" s="2" t="e">
        <f>((Data!#REF!-Data!#REF!)/Data!#REF!)*10</f>
        <v>#REF!</v>
      </c>
      <c r="M647" s="2" t="e">
        <f>((Data!#REF!-Data!#REF!)/Data!#REF!)*10</f>
        <v>#REF!</v>
      </c>
      <c r="N647" s="2" t="e">
        <f>((Data!#REF!-Data!#REF!)/Data!#REF!)*10</f>
        <v>#REF!</v>
      </c>
      <c r="O647" s="2" t="e">
        <f>((Data!#REF!-Data!#REF!)/Data!#REF!)*10</f>
        <v>#REF!</v>
      </c>
      <c r="P647" s="2" t="e">
        <f>((Data!#REF!-Data!#REF!)/Data!#REF!)*10</f>
        <v>#REF!</v>
      </c>
      <c r="Q647" s="2" t="e">
        <f>((Data!#REF!-Data!#REF!)/Data!#REF!)*10</f>
        <v>#REF!</v>
      </c>
      <c r="R647" s="2" t="e">
        <f>((Data!#REF!-Data!#REF!)/Data!#REF!)*10</f>
        <v>#REF!</v>
      </c>
      <c r="S647" s="2" t="e">
        <f>((Data!#REF!-Data!#REF!)/Data!#REF!)*10</f>
        <v>#REF!</v>
      </c>
      <c r="T647" s="2" t="e">
        <f>((Data!#REF!-Data!#REF!)/Data!#REF!)*10</f>
        <v>#REF!</v>
      </c>
      <c r="U647" s="2" t="e">
        <f>((Data!#REF!-Data!#REF!)/Data!#REF!)*10</f>
        <v>#REF!</v>
      </c>
      <c r="V647" s="2" t="e">
        <f>((Data!#REF!-Data!#REF!)/Data!#REF!)*10</f>
        <v>#REF!</v>
      </c>
      <c r="W647" s="2" t="e">
        <f>((Data!#REF!-Data!#REF!)/Data!#REF!)*10</f>
        <v>#REF!</v>
      </c>
      <c r="X647" s="2" t="e">
        <f>((Data!#REF!-Data!#REF!)/Data!#REF!)*10</f>
        <v>#REF!</v>
      </c>
      <c r="Y647" s="2" t="e">
        <f>((Data!#REF!-Data!#REF!)/Data!#REF!)*10</f>
        <v>#REF!</v>
      </c>
      <c r="Z647" s="2" t="e">
        <f>((Data!#REF!-Data!#REF!)/Data!#REF!)*10</f>
        <v>#REF!</v>
      </c>
      <c r="AA647" s="2" t="e">
        <f>((Data!#REF!-Data!#REF!)/Data!#REF!)*10</f>
        <v>#REF!</v>
      </c>
      <c r="AB647" s="2" t="e">
        <f>((Data!#REF!-Data!#REF!)/Data!#REF!)*10</f>
        <v>#REF!</v>
      </c>
      <c r="AC647" s="2" t="e">
        <f>((Data!#REF!-Data!#REF!)/Data!#REF!)*10</f>
        <v>#REF!</v>
      </c>
      <c r="AD647" s="2" t="e">
        <f>((Data!#REF!-Data!#REF!)/Data!#REF!)*10</f>
        <v>#REF!</v>
      </c>
      <c r="AE647" s="2" t="e">
        <f>((Data!#REF!-Data!#REF!)/Data!#REF!)*10</f>
        <v>#REF!</v>
      </c>
      <c r="AF647" s="2" t="e">
        <f>((Data!#REF!-Data!#REF!)/Data!#REF!)*10</f>
        <v>#REF!</v>
      </c>
      <c r="AG647" s="2" t="e">
        <f>((Data!#REF!-Data!#REF!)/Data!#REF!)*10</f>
        <v>#REF!</v>
      </c>
      <c r="AH647" s="2" t="e">
        <f>((Data!#REF!-Data!#REF!)/Data!#REF!)*10</f>
        <v>#REF!</v>
      </c>
      <c r="AI647" s="2" t="e">
        <f>((Data!#REF!-Data!#REF!)/Data!#REF!)*10</f>
        <v>#REF!</v>
      </c>
      <c r="AJ647" s="2" t="e">
        <f>((Data!#REF!-Data!#REF!)/Data!#REF!)*10</f>
        <v>#REF!</v>
      </c>
      <c r="AK647" s="2" t="e">
        <f>((Data!#REF!-Data!#REF!)/Data!#REF!)*10</f>
        <v>#REF!</v>
      </c>
      <c r="AL647" s="2" t="e">
        <f>((Data!#REF!-Data!#REF!)/Data!#REF!)*10</f>
        <v>#REF!</v>
      </c>
      <c r="AM647" s="2" t="e">
        <f>((Data!#REF!-Data!#REF!)/Data!#REF!)*10</f>
        <v>#REF!</v>
      </c>
      <c r="AN647" s="2" t="e">
        <f>((Data!#REF!-Data!#REF!)/Data!#REF!)*10</f>
        <v>#REF!</v>
      </c>
      <c r="AO647" s="2" t="e">
        <f>((Data!#REF!-Data!#REF!)/Data!#REF!)*10</f>
        <v>#REF!</v>
      </c>
      <c r="AP647" s="2" t="e">
        <f>((Data!#REF!-Data!#REF!)/Data!#REF!)*10</f>
        <v>#REF!</v>
      </c>
      <c r="AQ647" s="2" t="e">
        <f>((Data!#REF!-Data!#REF!)/Data!#REF!)*10</f>
        <v>#REF!</v>
      </c>
      <c r="AR647" s="2" t="e">
        <f>((Data!#REF!-Data!#REF!)/Data!#REF!)*10</f>
        <v>#REF!</v>
      </c>
      <c r="AS647" s="2" t="e">
        <f>((Data!#REF!-Data!#REF!)/Data!#REF!)*10</f>
        <v>#REF!</v>
      </c>
      <c r="AT647" s="2" t="e">
        <f>((Data!#REF!-Data!#REF!)/Data!#REF!)*10</f>
        <v>#REF!</v>
      </c>
      <c r="AU647" s="2" t="e">
        <f>((Data!#REF!-Data!#REF!)/Data!#REF!)*10</f>
        <v>#REF!</v>
      </c>
      <c r="AV647" s="2" t="e">
        <f>((Data!#REF!-Data!#REF!)/Data!#REF!)*10</f>
        <v>#REF!</v>
      </c>
      <c r="AW647" s="2" t="e">
        <f>((Data!#REF!-Data!#REF!)/Data!#REF!)*10</f>
        <v>#REF!</v>
      </c>
      <c r="AX647" s="2" t="e">
        <f>((Data!#REF!-Data!#REF!)/Data!#REF!)*10</f>
        <v>#REF!</v>
      </c>
      <c r="AY647" s="2" t="e">
        <f>((Data!#REF!-Data!#REF!)/Data!#REF!)*10</f>
        <v>#REF!</v>
      </c>
      <c r="AZ647" s="2" t="e">
        <f>((Data!#REF!-Data!#REF!)/Data!#REF!)*10</f>
        <v>#REF!</v>
      </c>
      <c r="BA647" s="2" t="e">
        <f>((Data!#REF!-Data!#REF!)/Data!#REF!)*10</f>
        <v>#REF!</v>
      </c>
      <c r="BB647" s="2" t="e">
        <f>((Data!#REF!-Data!#REF!)/Data!#REF!)*10</f>
        <v>#REF!</v>
      </c>
      <c r="BC647" s="2" t="e">
        <f>((Data!#REF!-Data!#REF!)/Data!#REF!)*10</f>
        <v>#REF!</v>
      </c>
      <c r="BD647" s="2" t="e">
        <f>((Data!#REF!-Data!#REF!)/Data!#REF!)*10</f>
        <v>#REF!</v>
      </c>
      <c r="BE647" s="2" t="e">
        <f>((Data!#REF!-Data!#REF!)/Data!#REF!)*10</f>
        <v>#REF!</v>
      </c>
      <c r="BF647" s="2" t="e">
        <f>((Data!#REF!-Data!#REF!)/Data!#REF!)*10</f>
        <v>#REF!</v>
      </c>
      <c r="BG647" s="2" t="e">
        <f>((Data!#REF!-Data!#REF!)/Data!#REF!)*10</f>
        <v>#REF!</v>
      </c>
      <c r="BH647" s="2" t="e">
        <f>((Data!#REF!-Data!#REF!)/Data!#REF!)*10</f>
        <v>#REF!</v>
      </c>
      <c r="BI647" s="2" t="e">
        <f>((Data!#REF!-Data!#REF!)/Data!#REF!)*10</f>
        <v>#REF!</v>
      </c>
      <c r="BJ647" s="2" t="e">
        <f>((Data!#REF!-Data!#REF!)/Data!#REF!)*10</f>
        <v>#REF!</v>
      </c>
      <c r="BK647" s="2" t="e">
        <f>((Data!#REF!-Data!#REF!)/Data!#REF!)*10</f>
        <v>#REF!</v>
      </c>
      <c r="BL647" s="2" t="e">
        <f>((Data!#REF!-Data!#REF!)/Data!#REF!)*10</f>
        <v>#REF!</v>
      </c>
    </row>
    <row r="648" ht="13.5" customHeight="1" spans="1:64">
      <c r="A648" s="18" t="s">
        <v>3093</v>
      </c>
      <c r="B648" s="18" t="s">
        <v>1293</v>
      </c>
      <c r="C648" s="19" t="s">
        <v>1294</v>
      </c>
      <c r="D648" s="19" t="s">
        <v>1354</v>
      </c>
      <c r="E648" s="2" t="e">
        <f>((Data!#REF!-Data!#REF!)/Data!#REF!)*10</f>
        <v>#REF!</v>
      </c>
      <c r="F648" s="2" t="e">
        <f>((Data!#REF!-Data!#REF!)/Data!#REF!)*10</f>
        <v>#REF!</v>
      </c>
      <c r="G648" s="2" t="e">
        <f>((Data!#REF!-Data!#REF!)/Data!#REF!)*10</f>
        <v>#REF!</v>
      </c>
      <c r="H648" s="2" t="e">
        <f>((Data!#REF!-Data!#REF!)/Data!#REF!)*10</f>
        <v>#REF!</v>
      </c>
      <c r="I648" s="2" t="e">
        <f>((Data!#REF!-Data!#REF!)/Data!#REF!)*10</f>
        <v>#REF!</v>
      </c>
      <c r="J648" s="2" t="e">
        <f>((Data!#REF!-Data!#REF!)/Data!#REF!)*10</f>
        <v>#REF!</v>
      </c>
      <c r="K648" s="2" t="e">
        <f>((Data!#REF!-Data!#REF!)/Data!#REF!)*10</f>
        <v>#REF!</v>
      </c>
      <c r="L648" s="2" t="e">
        <f>((Data!#REF!-Data!#REF!)/Data!#REF!)*10</f>
        <v>#REF!</v>
      </c>
      <c r="M648" s="2" t="e">
        <f>((Data!#REF!-Data!#REF!)/Data!#REF!)*10</f>
        <v>#REF!</v>
      </c>
      <c r="N648" s="2" t="e">
        <f>((Data!#REF!-Data!#REF!)/Data!#REF!)*10</f>
        <v>#REF!</v>
      </c>
      <c r="O648" s="2" t="e">
        <f>((Data!#REF!-Data!#REF!)/Data!#REF!)*10</f>
        <v>#REF!</v>
      </c>
      <c r="P648" s="2" t="e">
        <f>((Data!#REF!-Data!#REF!)/Data!#REF!)*10</f>
        <v>#REF!</v>
      </c>
      <c r="Q648" s="2" t="e">
        <f>((Data!#REF!-Data!#REF!)/Data!#REF!)*10</f>
        <v>#REF!</v>
      </c>
      <c r="R648" s="2" t="e">
        <f>((Data!#REF!-Data!#REF!)/Data!#REF!)*10</f>
        <v>#REF!</v>
      </c>
      <c r="S648" s="2" t="e">
        <f>((Data!#REF!-Data!#REF!)/Data!#REF!)*10</f>
        <v>#REF!</v>
      </c>
      <c r="T648" s="2" t="e">
        <f>((Data!#REF!-Data!#REF!)/Data!#REF!)*10</f>
        <v>#REF!</v>
      </c>
      <c r="U648" s="2" t="e">
        <f>((Data!#REF!-Data!#REF!)/Data!#REF!)*10</f>
        <v>#REF!</v>
      </c>
      <c r="V648" s="2" t="e">
        <f>((Data!#REF!-Data!#REF!)/Data!#REF!)*10</f>
        <v>#REF!</v>
      </c>
      <c r="W648" s="2" t="e">
        <f>((Data!#REF!-Data!#REF!)/Data!#REF!)*10</f>
        <v>#REF!</v>
      </c>
      <c r="X648" s="2" t="e">
        <f>((Data!#REF!-Data!#REF!)/Data!#REF!)*10</f>
        <v>#REF!</v>
      </c>
      <c r="Y648" s="2" t="e">
        <f>((Data!#REF!-Data!#REF!)/Data!#REF!)*10</f>
        <v>#REF!</v>
      </c>
      <c r="Z648" s="2" t="e">
        <f>((Data!#REF!-Data!#REF!)/Data!#REF!)*10</f>
        <v>#REF!</v>
      </c>
      <c r="AA648" s="2" t="e">
        <f>((Data!#REF!-Data!#REF!)/Data!#REF!)*10</f>
        <v>#REF!</v>
      </c>
      <c r="AB648" s="2" t="e">
        <f>((Data!#REF!-Data!#REF!)/Data!#REF!)*10</f>
        <v>#REF!</v>
      </c>
      <c r="AC648" s="2" t="e">
        <f>((Data!#REF!-Data!#REF!)/Data!#REF!)*10</f>
        <v>#REF!</v>
      </c>
      <c r="AD648" s="2" t="e">
        <f>((Data!#REF!-Data!#REF!)/Data!#REF!)*10</f>
        <v>#REF!</v>
      </c>
      <c r="AE648" s="2" t="e">
        <f>((Data!#REF!-Data!#REF!)/Data!#REF!)*10</f>
        <v>#REF!</v>
      </c>
      <c r="AF648" s="2" t="e">
        <f>((Data!#REF!-Data!#REF!)/Data!#REF!)*10</f>
        <v>#REF!</v>
      </c>
      <c r="AG648" s="2" t="e">
        <f>((Data!#REF!-Data!#REF!)/Data!#REF!)*10</f>
        <v>#REF!</v>
      </c>
      <c r="AH648" s="2" t="e">
        <f>((Data!#REF!-Data!#REF!)/Data!#REF!)*10</f>
        <v>#REF!</v>
      </c>
      <c r="AI648" s="2" t="e">
        <f>((Data!#REF!-Data!#REF!)/Data!#REF!)*10</f>
        <v>#REF!</v>
      </c>
      <c r="AJ648" s="2" t="e">
        <f>((Data!#REF!-Data!#REF!)/Data!#REF!)*10</f>
        <v>#REF!</v>
      </c>
      <c r="AK648" s="2" t="e">
        <f>((Data!#REF!-Data!#REF!)/Data!#REF!)*10</f>
        <v>#REF!</v>
      </c>
      <c r="AL648" s="2" t="e">
        <f>((Data!#REF!-Data!#REF!)/Data!#REF!)*10</f>
        <v>#REF!</v>
      </c>
      <c r="AM648" s="2" t="e">
        <f>((Data!#REF!-Data!#REF!)/Data!#REF!)*10</f>
        <v>#REF!</v>
      </c>
      <c r="AN648" s="2" t="e">
        <f>((Data!#REF!-Data!#REF!)/Data!#REF!)*10</f>
        <v>#REF!</v>
      </c>
      <c r="AO648" s="2" t="e">
        <f>((Data!#REF!-Data!#REF!)/Data!#REF!)*10</f>
        <v>#REF!</v>
      </c>
      <c r="AP648" s="2" t="e">
        <f>((Data!#REF!-Data!#REF!)/Data!#REF!)*10</f>
        <v>#REF!</v>
      </c>
      <c r="AQ648" s="2" t="e">
        <f>((Data!#REF!-Data!#REF!)/Data!#REF!)*10</f>
        <v>#REF!</v>
      </c>
      <c r="AR648" s="2" t="e">
        <f>((Data!#REF!-Data!#REF!)/Data!#REF!)*10</f>
        <v>#REF!</v>
      </c>
      <c r="AS648" s="2" t="e">
        <f>((Data!#REF!-Data!#REF!)/Data!#REF!)*10</f>
        <v>#REF!</v>
      </c>
      <c r="AT648" s="2" t="e">
        <f>((Data!#REF!-Data!#REF!)/Data!#REF!)*10</f>
        <v>#REF!</v>
      </c>
      <c r="AU648" s="2" t="e">
        <f>((Data!#REF!-Data!#REF!)/Data!#REF!)*10</f>
        <v>#REF!</v>
      </c>
      <c r="AV648" s="2" t="e">
        <f>((Data!#REF!-Data!#REF!)/Data!#REF!)*10</f>
        <v>#REF!</v>
      </c>
      <c r="AW648" s="2" t="e">
        <f>((Data!#REF!-Data!#REF!)/Data!#REF!)*10</f>
        <v>#REF!</v>
      </c>
      <c r="AX648" s="2" t="e">
        <f>((Data!#REF!-Data!#REF!)/Data!#REF!)*10</f>
        <v>#REF!</v>
      </c>
      <c r="AY648" s="2" t="e">
        <f>((Data!#REF!-Data!#REF!)/Data!#REF!)*10</f>
        <v>#REF!</v>
      </c>
      <c r="AZ648" s="2" t="e">
        <f>((Data!#REF!-Data!#REF!)/Data!#REF!)*10</f>
        <v>#REF!</v>
      </c>
      <c r="BA648" s="2" t="e">
        <f>((Data!#REF!-Data!#REF!)/Data!#REF!)*10</f>
        <v>#REF!</v>
      </c>
      <c r="BB648" s="2" t="e">
        <f>((Data!#REF!-Data!#REF!)/Data!#REF!)*10</f>
        <v>#REF!</v>
      </c>
      <c r="BC648" s="2" t="e">
        <f>((Data!#REF!-Data!#REF!)/Data!#REF!)*10</f>
        <v>#REF!</v>
      </c>
      <c r="BD648" s="2" t="e">
        <f>((Data!#REF!-Data!#REF!)/Data!#REF!)*10</f>
        <v>#REF!</v>
      </c>
      <c r="BE648" s="2" t="e">
        <f>((Data!#REF!-Data!#REF!)/Data!#REF!)*10</f>
        <v>#REF!</v>
      </c>
      <c r="BF648" s="2" t="e">
        <f>((Data!#REF!-Data!#REF!)/Data!#REF!)*10</f>
        <v>#REF!</v>
      </c>
      <c r="BG648" s="2" t="e">
        <f>((Data!#REF!-Data!#REF!)/Data!#REF!)*10</f>
        <v>#REF!</v>
      </c>
      <c r="BH648" s="2" t="e">
        <f>((Data!#REF!-Data!#REF!)/Data!#REF!)*10</f>
        <v>#REF!</v>
      </c>
      <c r="BI648" s="2" t="e">
        <f>((Data!#REF!-Data!#REF!)/Data!#REF!)*10</f>
        <v>#REF!</v>
      </c>
      <c r="BJ648" s="2" t="e">
        <f>((Data!#REF!-Data!#REF!)/Data!#REF!)*10</f>
        <v>#REF!</v>
      </c>
      <c r="BK648" s="2" t="e">
        <f>((Data!#REF!-Data!#REF!)/Data!#REF!)*10</f>
        <v>#REF!</v>
      </c>
      <c r="BL648" s="2" t="e">
        <f>((Data!#REF!-Data!#REF!)/Data!#REF!)*10</f>
        <v>#REF!</v>
      </c>
    </row>
    <row r="649" ht="13.5" customHeight="1" spans="1:64">
      <c r="A649" s="18" t="s">
        <v>3094</v>
      </c>
      <c r="B649" s="18" t="s">
        <v>1295</v>
      </c>
      <c r="C649" s="19" t="s">
        <v>1296</v>
      </c>
      <c r="D649" s="19" t="s">
        <v>1355</v>
      </c>
      <c r="E649" s="2" t="e">
        <f>((Data!#REF!-Data!#REF!)/Data!#REF!)*10</f>
        <v>#REF!</v>
      </c>
      <c r="F649" s="2" t="e">
        <f>((Data!#REF!-Data!#REF!)/Data!#REF!)*10</f>
        <v>#REF!</v>
      </c>
      <c r="G649" s="2" t="e">
        <f>((Data!#REF!-Data!#REF!)/Data!#REF!)*10</f>
        <v>#REF!</v>
      </c>
      <c r="H649" s="2" t="e">
        <f>((Data!#REF!-Data!#REF!)/Data!#REF!)*10</f>
        <v>#REF!</v>
      </c>
      <c r="I649" s="2" t="e">
        <f>((Data!#REF!-Data!#REF!)/Data!#REF!)*10</f>
        <v>#REF!</v>
      </c>
      <c r="J649" s="2" t="e">
        <f>((Data!#REF!-Data!#REF!)/Data!#REF!)*10</f>
        <v>#REF!</v>
      </c>
      <c r="K649" s="2" t="e">
        <f>((Data!#REF!-Data!#REF!)/Data!#REF!)*10</f>
        <v>#REF!</v>
      </c>
      <c r="L649" s="2" t="e">
        <f>((Data!#REF!-Data!#REF!)/Data!#REF!)*10</f>
        <v>#REF!</v>
      </c>
      <c r="M649" s="2" t="e">
        <f>((Data!#REF!-Data!#REF!)/Data!#REF!)*10</f>
        <v>#REF!</v>
      </c>
      <c r="N649" s="2" t="e">
        <f>((Data!#REF!-Data!#REF!)/Data!#REF!)*10</f>
        <v>#REF!</v>
      </c>
      <c r="O649" s="2" t="e">
        <f>((Data!#REF!-Data!#REF!)/Data!#REF!)*10</f>
        <v>#REF!</v>
      </c>
      <c r="P649" s="2" t="e">
        <f>((Data!#REF!-Data!#REF!)/Data!#REF!)*10</f>
        <v>#REF!</v>
      </c>
      <c r="Q649" s="2" t="e">
        <f>((Data!#REF!-Data!#REF!)/Data!#REF!)*10</f>
        <v>#REF!</v>
      </c>
      <c r="R649" s="2" t="e">
        <f>((Data!#REF!-Data!#REF!)/Data!#REF!)*10</f>
        <v>#REF!</v>
      </c>
      <c r="S649" s="2" t="e">
        <f>((Data!#REF!-Data!#REF!)/Data!#REF!)*10</f>
        <v>#REF!</v>
      </c>
      <c r="T649" s="2" t="e">
        <f>((Data!#REF!-Data!#REF!)/Data!#REF!)*10</f>
        <v>#REF!</v>
      </c>
      <c r="U649" s="2" t="e">
        <f>((Data!#REF!-Data!#REF!)/Data!#REF!)*10</f>
        <v>#REF!</v>
      </c>
      <c r="V649" s="2" t="e">
        <f>((Data!#REF!-Data!#REF!)/Data!#REF!)*10</f>
        <v>#REF!</v>
      </c>
      <c r="W649" s="2" t="e">
        <f>((Data!#REF!-Data!#REF!)/Data!#REF!)*10</f>
        <v>#REF!</v>
      </c>
      <c r="X649" s="2" t="e">
        <f>((Data!#REF!-Data!#REF!)/Data!#REF!)*10</f>
        <v>#REF!</v>
      </c>
      <c r="Y649" s="2" t="e">
        <f>((Data!#REF!-Data!#REF!)/Data!#REF!)*10</f>
        <v>#REF!</v>
      </c>
      <c r="Z649" s="2" t="e">
        <f>((Data!#REF!-Data!#REF!)/Data!#REF!)*10</f>
        <v>#REF!</v>
      </c>
      <c r="AA649" s="2" t="e">
        <f>((Data!#REF!-Data!#REF!)/Data!#REF!)*10</f>
        <v>#REF!</v>
      </c>
      <c r="AB649" s="2" t="e">
        <f>((Data!#REF!-Data!#REF!)/Data!#REF!)*10</f>
        <v>#REF!</v>
      </c>
      <c r="AC649" s="2" t="e">
        <f>((Data!#REF!-Data!#REF!)/Data!#REF!)*10</f>
        <v>#REF!</v>
      </c>
      <c r="AD649" s="2" t="e">
        <f>((Data!#REF!-Data!#REF!)/Data!#REF!)*10</f>
        <v>#REF!</v>
      </c>
      <c r="AE649" s="2" t="e">
        <f>((Data!#REF!-Data!#REF!)/Data!#REF!)*10</f>
        <v>#REF!</v>
      </c>
      <c r="AF649" s="2" t="e">
        <f>((Data!#REF!-Data!#REF!)/Data!#REF!)*10</f>
        <v>#REF!</v>
      </c>
      <c r="AG649" s="2" t="e">
        <f>((Data!#REF!-Data!#REF!)/Data!#REF!)*10</f>
        <v>#REF!</v>
      </c>
      <c r="AH649" s="2" t="e">
        <f>((Data!#REF!-Data!#REF!)/Data!#REF!)*10</f>
        <v>#REF!</v>
      </c>
      <c r="AI649" s="2" t="e">
        <f>((Data!#REF!-Data!#REF!)/Data!#REF!)*10</f>
        <v>#REF!</v>
      </c>
      <c r="AJ649" s="2" t="e">
        <f>((Data!#REF!-Data!#REF!)/Data!#REF!)*10</f>
        <v>#REF!</v>
      </c>
      <c r="AK649" s="2" t="e">
        <f>((Data!#REF!-Data!#REF!)/Data!#REF!)*10</f>
        <v>#REF!</v>
      </c>
      <c r="AL649" s="2" t="e">
        <f>((Data!#REF!-Data!#REF!)/Data!#REF!)*10</f>
        <v>#REF!</v>
      </c>
      <c r="AM649" s="2" t="e">
        <f>((Data!#REF!-Data!#REF!)/Data!#REF!)*10</f>
        <v>#REF!</v>
      </c>
      <c r="AN649" s="2" t="e">
        <f>((Data!#REF!-Data!#REF!)/Data!#REF!)*10</f>
        <v>#REF!</v>
      </c>
      <c r="AO649" s="2" t="e">
        <f>((Data!#REF!-Data!#REF!)/Data!#REF!)*10</f>
        <v>#REF!</v>
      </c>
      <c r="AP649" s="2" t="e">
        <f>((Data!#REF!-Data!#REF!)/Data!#REF!)*10</f>
        <v>#REF!</v>
      </c>
      <c r="AQ649" s="2" t="e">
        <f>((Data!#REF!-Data!#REF!)/Data!#REF!)*10</f>
        <v>#REF!</v>
      </c>
      <c r="AR649" s="2" t="e">
        <f>((Data!#REF!-Data!#REF!)/Data!#REF!)*10</f>
        <v>#REF!</v>
      </c>
      <c r="AS649" s="2" t="e">
        <f>((Data!#REF!-Data!#REF!)/Data!#REF!)*10</f>
        <v>#REF!</v>
      </c>
      <c r="AT649" s="2" t="e">
        <f>((Data!#REF!-Data!#REF!)/Data!#REF!)*10</f>
        <v>#REF!</v>
      </c>
      <c r="AU649" s="2" t="e">
        <f>((Data!#REF!-Data!#REF!)/Data!#REF!)*10</f>
        <v>#REF!</v>
      </c>
      <c r="AV649" s="2" t="e">
        <f>((Data!#REF!-Data!#REF!)/Data!#REF!)*10</f>
        <v>#REF!</v>
      </c>
      <c r="AW649" s="2" t="e">
        <f>((Data!#REF!-Data!#REF!)/Data!#REF!)*10</f>
        <v>#REF!</v>
      </c>
      <c r="AX649" s="2" t="e">
        <f>((Data!#REF!-Data!#REF!)/Data!#REF!)*10</f>
        <v>#REF!</v>
      </c>
      <c r="AY649" s="2" t="e">
        <f>((Data!#REF!-Data!#REF!)/Data!#REF!)*10</f>
        <v>#REF!</v>
      </c>
      <c r="AZ649" s="2" t="e">
        <f>((Data!#REF!-Data!#REF!)/Data!#REF!)*10</f>
        <v>#REF!</v>
      </c>
      <c r="BA649" s="2" t="e">
        <f>((Data!#REF!-Data!#REF!)/Data!#REF!)*10</f>
        <v>#REF!</v>
      </c>
      <c r="BB649" s="2" t="e">
        <f>((Data!#REF!-Data!#REF!)/Data!#REF!)*10</f>
        <v>#REF!</v>
      </c>
      <c r="BC649" s="2" t="e">
        <f>((Data!#REF!-Data!#REF!)/Data!#REF!)*10</f>
        <v>#REF!</v>
      </c>
      <c r="BD649" s="2" t="e">
        <f>((Data!#REF!-Data!#REF!)/Data!#REF!)*10</f>
        <v>#REF!</v>
      </c>
      <c r="BE649" s="2" t="e">
        <f>((Data!#REF!-Data!#REF!)/Data!#REF!)*10</f>
        <v>#REF!</v>
      </c>
      <c r="BF649" s="2" t="e">
        <f>((Data!#REF!-Data!#REF!)/Data!#REF!)*10</f>
        <v>#REF!</v>
      </c>
      <c r="BG649" s="2" t="e">
        <f>((Data!#REF!-Data!#REF!)/Data!#REF!)*10</f>
        <v>#REF!</v>
      </c>
      <c r="BH649" s="2" t="e">
        <f>((Data!#REF!-Data!#REF!)/Data!#REF!)*10</f>
        <v>#REF!</v>
      </c>
      <c r="BI649" s="2" t="e">
        <f>((Data!#REF!-Data!#REF!)/Data!#REF!)*10</f>
        <v>#REF!</v>
      </c>
      <c r="BJ649" s="2" t="e">
        <f>((Data!#REF!-Data!#REF!)/Data!#REF!)*10</f>
        <v>#REF!</v>
      </c>
      <c r="BK649" s="2" t="e">
        <f>((Data!#REF!-Data!#REF!)/Data!#REF!)*10</f>
        <v>#REF!</v>
      </c>
      <c r="BL649" s="2" t="e">
        <f>((Data!#REF!-Data!#REF!)/Data!#REF!)*10</f>
        <v>#REF!</v>
      </c>
    </row>
    <row r="650" ht="13.5" customHeight="1" spans="1:64">
      <c r="A650" s="18" t="s">
        <v>3095</v>
      </c>
      <c r="B650" s="18" t="s">
        <v>1297</v>
      </c>
      <c r="C650" s="19" t="s">
        <v>1298</v>
      </c>
      <c r="D650" s="19" t="s">
        <v>1356</v>
      </c>
      <c r="E650" s="2" t="e">
        <f>((Data!#REF!-Data!#REF!)/Data!#REF!)*10</f>
        <v>#REF!</v>
      </c>
      <c r="F650" s="2" t="e">
        <f>((Data!#REF!-Data!#REF!)/Data!#REF!)*10</f>
        <v>#REF!</v>
      </c>
      <c r="G650" s="2" t="e">
        <f>((Data!#REF!-Data!#REF!)/Data!#REF!)*10</f>
        <v>#REF!</v>
      </c>
      <c r="H650" s="2" t="e">
        <f>((Data!#REF!-Data!#REF!)/Data!#REF!)*10</f>
        <v>#REF!</v>
      </c>
      <c r="I650" s="2" t="e">
        <f>((Data!#REF!-Data!#REF!)/Data!#REF!)*10</f>
        <v>#REF!</v>
      </c>
      <c r="J650" s="2" t="e">
        <f>((Data!#REF!-Data!#REF!)/Data!#REF!)*10</f>
        <v>#REF!</v>
      </c>
      <c r="K650" s="2" t="e">
        <f>((Data!#REF!-Data!#REF!)/Data!#REF!)*10</f>
        <v>#REF!</v>
      </c>
      <c r="L650" s="2" t="e">
        <f>((Data!#REF!-Data!#REF!)/Data!#REF!)*10</f>
        <v>#REF!</v>
      </c>
      <c r="M650" s="2" t="e">
        <f>((Data!#REF!-Data!#REF!)/Data!#REF!)*10</f>
        <v>#REF!</v>
      </c>
      <c r="N650" s="2" t="e">
        <f>((Data!#REF!-Data!#REF!)/Data!#REF!)*10</f>
        <v>#REF!</v>
      </c>
      <c r="O650" s="2" t="e">
        <f>((Data!#REF!-Data!#REF!)/Data!#REF!)*10</f>
        <v>#REF!</v>
      </c>
      <c r="P650" s="2" t="e">
        <f>((Data!#REF!-Data!#REF!)/Data!#REF!)*10</f>
        <v>#REF!</v>
      </c>
      <c r="Q650" s="2" t="e">
        <f>((Data!#REF!-Data!#REF!)/Data!#REF!)*10</f>
        <v>#REF!</v>
      </c>
      <c r="R650" s="2" t="e">
        <f>((Data!#REF!-Data!#REF!)/Data!#REF!)*10</f>
        <v>#REF!</v>
      </c>
      <c r="S650" s="2" t="e">
        <f>((Data!#REF!-Data!#REF!)/Data!#REF!)*10</f>
        <v>#REF!</v>
      </c>
      <c r="T650" s="2" t="e">
        <f>((Data!#REF!-Data!#REF!)/Data!#REF!)*10</f>
        <v>#REF!</v>
      </c>
      <c r="U650" s="2" t="e">
        <f>((Data!#REF!-Data!#REF!)/Data!#REF!)*10</f>
        <v>#REF!</v>
      </c>
      <c r="V650" s="2" t="e">
        <f>((Data!#REF!-Data!#REF!)/Data!#REF!)*10</f>
        <v>#REF!</v>
      </c>
      <c r="W650" s="2" t="e">
        <f>((Data!#REF!-Data!#REF!)/Data!#REF!)*10</f>
        <v>#REF!</v>
      </c>
      <c r="X650" s="2" t="e">
        <f>((Data!#REF!-Data!#REF!)/Data!#REF!)*10</f>
        <v>#REF!</v>
      </c>
      <c r="Y650" s="2" t="e">
        <f>((Data!#REF!-Data!#REF!)/Data!#REF!)*10</f>
        <v>#REF!</v>
      </c>
      <c r="Z650" s="2" t="e">
        <f>((Data!#REF!-Data!#REF!)/Data!#REF!)*10</f>
        <v>#REF!</v>
      </c>
      <c r="AA650" s="2" t="e">
        <f>((Data!#REF!-Data!#REF!)/Data!#REF!)*10</f>
        <v>#REF!</v>
      </c>
      <c r="AB650" s="2" t="e">
        <f>((Data!#REF!-Data!#REF!)/Data!#REF!)*10</f>
        <v>#REF!</v>
      </c>
      <c r="AC650" s="2" t="e">
        <f>((Data!#REF!-Data!#REF!)/Data!#REF!)*10</f>
        <v>#REF!</v>
      </c>
      <c r="AD650" s="2" t="e">
        <f>((Data!#REF!-Data!#REF!)/Data!#REF!)*10</f>
        <v>#REF!</v>
      </c>
      <c r="AE650" s="2" t="e">
        <f>((Data!#REF!-Data!#REF!)/Data!#REF!)*10</f>
        <v>#REF!</v>
      </c>
      <c r="AF650" s="2" t="e">
        <f>((Data!#REF!-Data!#REF!)/Data!#REF!)*10</f>
        <v>#REF!</v>
      </c>
      <c r="AG650" s="2" t="e">
        <f>((Data!#REF!-Data!#REF!)/Data!#REF!)*10</f>
        <v>#REF!</v>
      </c>
      <c r="AH650" s="2" t="e">
        <f>((Data!#REF!-Data!#REF!)/Data!#REF!)*10</f>
        <v>#REF!</v>
      </c>
      <c r="AI650" s="2" t="e">
        <f>((Data!#REF!-Data!#REF!)/Data!#REF!)*10</f>
        <v>#REF!</v>
      </c>
      <c r="AJ650" s="2" t="e">
        <f>((Data!#REF!-Data!#REF!)/Data!#REF!)*10</f>
        <v>#REF!</v>
      </c>
      <c r="AK650" s="2" t="e">
        <f>((Data!#REF!-Data!#REF!)/Data!#REF!)*10</f>
        <v>#REF!</v>
      </c>
      <c r="AL650" s="2" t="e">
        <f>((Data!#REF!-Data!#REF!)/Data!#REF!)*10</f>
        <v>#REF!</v>
      </c>
      <c r="AM650" s="2" t="e">
        <f>((Data!#REF!-Data!#REF!)/Data!#REF!)*10</f>
        <v>#REF!</v>
      </c>
      <c r="AN650" s="2" t="e">
        <f>((Data!#REF!-Data!#REF!)/Data!#REF!)*10</f>
        <v>#REF!</v>
      </c>
      <c r="AO650" s="2" t="e">
        <f>((Data!#REF!-Data!#REF!)/Data!#REF!)*10</f>
        <v>#REF!</v>
      </c>
      <c r="AP650" s="2" t="e">
        <f>((Data!#REF!-Data!#REF!)/Data!#REF!)*10</f>
        <v>#REF!</v>
      </c>
      <c r="AQ650" s="2" t="e">
        <f>((Data!#REF!-Data!#REF!)/Data!#REF!)*10</f>
        <v>#REF!</v>
      </c>
      <c r="AR650" s="2" t="e">
        <f>((Data!#REF!-Data!#REF!)/Data!#REF!)*10</f>
        <v>#REF!</v>
      </c>
      <c r="AS650" s="2" t="e">
        <f>((Data!#REF!-Data!#REF!)/Data!#REF!)*10</f>
        <v>#REF!</v>
      </c>
      <c r="AT650" s="2" t="e">
        <f>((Data!#REF!-Data!#REF!)/Data!#REF!)*10</f>
        <v>#REF!</v>
      </c>
      <c r="AU650" s="2" t="e">
        <f>((Data!#REF!-Data!#REF!)/Data!#REF!)*10</f>
        <v>#REF!</v>
      </c>
      <c r="AV650" s="2" t="e">
        <f>((Data!#REF!-Data!#REF!)/Data!#REF!)*10</f>
        <v>#REF!</v>
      </c>
      <c r="AW650" s="2" t="e">
        <f>((Data!#REF!-Data!#REF!)/Data!#REF!)*10</f>
        <v>#REF!</v>
      </c>
      <c r="AX650" s="2" t="e">
        <f>((Data!#REF!-Data!#REF!)/Data!#REF!)*10</f>
        <v>#REF!</v>
      </c>
      <c r="AY650" s="2" t="e">
        <f>((Data!#REF!-Data!#REF!)/Data!#REF!)*10</f>
        <v>#REF!</v>
      </c>
      <c r="AZ650" s="2" t="e">
        <f>((Data!#REF!-Data!#REF!)/Data!#REF!)*10</f>
        <v>#REF!</v>
      </c>
      <c r="BA650" s="2" t="e">
        <f>((Data!#REF!-Data!#REF!)/Data!#REF!)*10</f>
        <v>#REF!</v>
      </c>
      <c r="BB650" s="2" t="e">
        <f>((Data!#REF!-Data!#REF!)/Data!#REF!)*10</f>
        <v>#REF!</v>
      </c>
      <c r="BC650" s="2" t="e">
        <f>((Data!#REF!-Data!#REF!)/Data!#REF!)*10</f>
        <v>#REF!</v>
      </c>
      <c r="BD650" s="2" t="e">
        <f>((Data!#REF!-Data!#REF!)/Data!#REF!)*10</f>
        <v>#REF!</v>
      </c>
      <c r="BE650" s="2" t="e">
        <f>((Data!#REF!-Data!#REF!)/Data!#REF!)*10</f>
        <v>#REF!</v>
      </c>
      <c r="BF650" s="2" t="e">
        <f>((Data!#REF!-Data!#REF!)/Data!#REF!)*10</f>
        <v>#REF!</v>
      </c>
      <c r="BG650" s="2" t="e">
        <f>((Data!#REF!-Data!#REF!)/Data!#REF!)*10</f>
        <v>#REF!</v>
      </c>
      <c r="BH650" s="2" t="e">
        <f>((Data!#REF!-Data!#REF!)/Data!#REF!)*10</f>
        <v>#REF!</v>
      </c>
      <c r="BI650" s="2" t="e">
        <f>((Data!#REF!-Data!#REF!)/Data!#REF!)*10</f>
        <v>#REF!</v>
      </c>
      <c r="BJ650" s="2" t="e">
        <f>((Data!#REF!-Data!#REF!)/Data!#REF!)*10</f>
        <v>#REF!</v>
      </c>
      <c r="BK650" s="2" t="e">
        <f>((Data!#REF!-Data!#REF!)/Data!#REF!)*10</f>
        <v>#REF!</v>
      </c>
      <c r="BL650" s="2" t="e">
        <f>((Data!#REF!-Data!#REF!)/Data!#REF!)*10</f>
        <v>#REF!</v>
      </c>
    </row>
    <row r="651" ht="13.5" customHeight="1" spans="1:64">
      <c r="A651" s="18" t="s">
        <v>3096</v>
      </c>
      <c r="B651" s="18" t="s">
        <v>1299</v>
      </c>
      <c r="C651" s="19" t="s">
        <v>1300</v>
      </c>
      <c r="D651" s="19" t="s">
        <v>1357</v>
      </c>
      <c r="E651" s="2" t="e">
        <f>((Data!#REF!-Data!#REF!)/Data!#REF!)*10</f>
        <v>#REF!</v>
      </c>
      <c r="F651" s="2" t="e">
        <f>((Data!#REF!-Data!#REF!)/Data!#REF!)*10</f>
        <v>#REF!</v>
      </c>
      <c r="G651" s="2" t="e">
        <f>((Data!#REF!-Data!#REF!)/Data!#REF!)*10</f>
        <v>#REF!</v>
      </c>
      <c r="H651" s="2" t="e">
        <f>((Data!#REF!-Data!#REF!)/Data!#REF!)*10</f>
        <v>#REF!</v>
      </c>
      <c r="I651" s="2" t="e">
        <f>((Data!#REF!-Data!#REF!)/Data!#REF!)*10</f>
        <v>#REF!</v>
      </c>
      <c r="J651" s="2" t="e">
        <f>((Data!#REF!-Data!#REF!)/Data!#REF!)*10</f>
        <v>#REF!</v>
      </c>
      <c r="K651" s="2" t="e">
        <f>((Data!#REF!-Data!#REF!)/Data!#REF!)*10</f>
        <v>#REF!</v>
      </c>
      <c r="L651" s="2" t="e">
        <f>((Data!#REF!-Data!#REF!)/Data!#REF!)*10</f>
        <v>#REF!</v>
      </c>
      <c r="M651" s="2" t="e">
        <f>((Data!#REF!-Data!#REF!)/Data!#REF!)*10</f>
        <v>#REF!</v>
      </c>
      <c r="N651" s="2" t="e">
        <f>((Data!#REF!-Data!#REF!)/Data!#REF!)*10</f>
        <v>#REF!</v>
      </c>
      <c r="O651" s="2" t="e">
        <f>((Data!#REF!-Data!#REF!)/Data!#REF!)*10</f>
        <v>#REF!</v>
      </c>
      <c r="P651" s="2" t="e">
        <f>((Data!#REF!-Data!#REF!)/Data!#REF!)*10</f>
        <v>#REF!</v>
      </c>
      <c r="Q651" s="2" t="e">
        <f>((Data!#REF!-Data!#REF!)/Data!#REF!)*10</f>
        <v>#REF!</v>
      </c>
      <c r="R651" s="2" t="e">
        <f>((Data!#REF!-Data!#REF!)/Data!#REF!)*10</f>
        <v>#REF!</v>
      </c>
      <c r="S651" s="2" t="e">
        <f>((Data!#REF!-Data!#REF!)/Data!#REF!)*10</f>
        <v>#REF!</v>
      </c>
      <c r="T651" s="2" t="e">
        <f>((Data!#REF!-Data!#REF!)/Data!#REF!)*10</f>
        <v>#REF!</v>
      </c>
      <c r="U651" s="2" t="e">
        <f>((Data!#REF!-Data!#REF!)/Data!#REF!)*10</f>
        <v>#REF!</v>
      </c>
      <c r="V651" s="2" t="e">
        <f>((Data!#REF!-Data!#REF!)/Data!#REF!)*10</f>
        <v>#REF!</v>
      </c>
      <c r="W651" s="2" t="e">
        <f>((Data!#REF!-Data!#REF!)/Data!#REF!)*10</f>
        <v>#REF!</v>
      </c>
      <c r="X651" s="2" t="e">
        <f>((Data!#REF!-Data!#REF!)/Data!#REF!)*10</f>
        <v>#REF!</v>
      </c>
      <c r="Y651" s="2" t="e">
        <f>((Data!#REF!-Data!#REF!)/Data!#REF!)*10</f>
        <v>#REF!</v>
      </c>
      <c r="Z651" s="2" t="e">
        <f>((Data!#REF!-Data!#REF!)/Data!#REF!)*10</f>
        <v>#REF!</v>
      </c>
      <c r="AA651" s="2" t="e">
        <f>((Data!#REF!-Data!#REF!)/Data!#REF!)*10</f>
        <v>#REF!</v>
      </c>
      <c r="AB651" s="2" t="e">
        <f>((Data!#REF!-Data!#REF!)/Data!#REF!)*10</f>
        <v>#REF!</v>
      </c>
      <c r="AC651" s="2" t="e">
        <f>((Data!#REF!-Data!#REF!)/Data!#REF!)*10</f>
        <v>#REF!</v>
      </c>
      <c r="AD651" s="2" t="e">
        <f>((Data!#REF!-Data!#REF!)/Data!#REF!)*10</f>
        <v>#REF!</v>
      </c>
      <c r="AE651" s="2" t="e">
        <f>((Data!#REF!-Data!#REF!)/Data!#REF!)*10</f>
        <v>#REF!</v>
      </c>
      <c r="AF651" s="2" t="e">
        <f>((Data!#REF!-Data!#REF!)/Data!#REF!)*10</f>
        <v>#REF!</v>
      </c>
      <c r="AG651" s="2" t="e">
        <f>((Data!#REF!-Data!#REF!)/Data!#REF!)*10</f>
        <v>#REF!</v>
      </c>
      <c r="AH651" s="2" t="e">
        <f>((Data!#REF!-Data!#REF!)/Data!#REF!)*10</f>
        <v>#REF!</v>
      </c>
      <c r="AI651" s="2" t="e">
        <f>((Data!#REF!-Data!#REF!)/Data!#REF!)*10</f>
        <v>#REF!</v>
      </c>
      <c r="AJ651" s="2" t="e">
        <f>((Data!#REF!-Data!#REF!)/Data!#REF!)*10</f>
        <v>#REF!</v>
      </c>
      <c r="AK651" s="2" t="e">
        <f>((Data!#REF!-Data!#REF!)/Data!#REF!)*10</f>
        <v>#REF!</v>
      </c>
      <c r="AL651" s="2" t="e">
        <f>((Data!#REF!-Data!#REF!)/Data!#REF!)*10</f>
        <v>#REF!</v>
      </c>
      <c r="AM651" s="2" t="e">
        <f>((Data!#REF!-Data!#REF!)/Data!#REF!)*10</f>
        <v>#REF!</v>
      </c>
      <c r="AN651" s="2" t="e">
        <f>((Data!#REF!-Data!#REF!)/Data!#REF!)*10</f>
        <v>#REF!</v>
      </c>
      <c r="AO651" s="2" t="e">
        <f>((Data!#REF!-Data!#REF!)/Data!#REF!)*10</f>
        <v>#REF!</v>
      </c>
      <c r="AP651" s="2" t="e">
        <f>((Data!#REF!-Data!#REF!)/Data!#REF!)*10</f>
        <v>#REF!</v>
      </c>
      <c r="AQ651" s="2" t="e">
        <f>((Data!#REF!-Data!#REF!)/Data!#REF!)*10</f>
        <v>#REF!</v>
      </c>
      <c r="AR651" s="2" t="e">
        <f>((Data!#REF!-Data!#REF!)/Data!#REF!)*10</f>
        <v>#REF!</v>
      </c>
      <c r="AS651" s="2" t="e">
        <f>((Data!#REF!-Data!#REF!)/Data!#REF!)*10</f>
        <v>#REF!</v>
      </c>
      <c r="AT651" s="2" t="e">
        <f>((Data!#REF!-Data!#REF!)/Data!#REF!)*10</f>
        <v>#REF!</v>
      </c>
      <c r="AU651" s="2" t="e">
        <f>((Data!#REF!-Data!#REF!)/Data!#REF!)*10</f>
        <v>#REF!</v>
      </c>
      <c r="AV651" s="2" t="e">
        <f>((Data!#REF!-Data!#REF!)/Data!#REF!)*10</f>
        <v>#REF!</v>
      </c>
      <c r="AW651" s="2" t="e">
        <f>((Data!#REF!-Data!#REF!)/Data!#REF!)*10</f>
        <v>#REF!</v>
      </c>
      <c r="AX651" s="2" t="e">
        <f>((Data!#REF!-Data!#REF!)/Data!#REF!)*10</f>
        <v>#REF!</v>
      </c>
      <c r="AY651" s="2" t="e">
        <f>((Data!#REF!-Data!#REF!)/Data!#REF!)*10</f>
        <v>#REF!</v>
      </c>
      <c r="AZ651" s="2" t="e">
        <f>((Data!#REF!-Data!#REF!)/Data!#REF!)*10</f>
        <v>#REF!</v>
      </c>
      <c r="BA651" s="2" t="e">
        <f>((Data!#REF!-Data!#REF!)/Data!#REF!)*10</f>
        <v>#REF!</v>
      </c>
      <c r="BB651" s="2" t="e">
        <f>((Data!#REF!-Data!#REF!)/Data!#REF!)*10</f>
        <v>#REF!</v>
      </c>
      <c r="BC651" s="2" t="e">
        <f>((Data!#REF!-Data!#REF!)/Data!#REF!)*10</f>
        <v>#REF!</v>
      </c>
      <c r="BD651" s="2" t="e">
        <f>((Data!#REF!-Data!#REF!)/Data!#REF!)*10</f>
        <v>#REF!</v>
      </c>
      <c r="BE651" s="2" t="e">
        <f>((Data!#REF!-Data!#REF!)/Data!#REF!)*10</f>
        <v>#REF!</v>
      </c>
      <c r="BF651" s="2" t="e">
        <f>((Data!#REF!-Data!#REF!)/Data!#REF!)*10</f>
        <v>#REF!</v>
      </c>
      <c r="BG651" s="2" t="e">
        <f>((Data!#REF!-Data!#REF!)/Data!#REF!)*10</f>
        <v>#REF!</v>
      </c>
      <c r="BH651" s="2" t="e">
        <f>((Data!#REF!-Data!#REF!)/Data!#REF!)*10</f>
        <v>#REF!</v>
      </c>
      <c r="BI651" s="2" t="e">
        <f>((Data!#REF!-Data!#REF!)/Data!#REF!)*10</f>
        <v>#REF!</v>
      </c>
      <c r="BJ651" s="2" t="e">
        <f>((Data!#REF!-Data!#REF!)/Data!#REF!)*10</f>
        <v>#REF!</v>
      </c>
      <c r="BK651" s="2" t="e">
        <f>((Data!#REF!-Data!#REF!)/Data!#REF!)*10</f>
        <v>#REF!</v>
      </c>
      <c r="BL651" s="2" t="e">
        <f>((Data!#REF!-Data!#REF!)/Data!#REF!)*10</f>
        <v>#REF!</v>
      </c>
    </row>
    <row r="652" ht="13.5" customHeight="1" spans="1:64">
      <c r="A652" s="18" t="s">
        <v>3097</v>
      </c>
      <c r="B652" s="18" t="s">
        <v>1301</v>
      </c>
      <c r="C652" s="19" t="s">
        <v>1302</v>
      </c>
      <c r="D652" s="19" t="s">
        <v>1358</v>
      </c>
      <c r="E652" s="2" t="e">
        <f>((Data!#REF!-Data!#REF!)/Data!#REF!)*10</f>
        <v>#REF!</v>
      </c>
      <c r="F652" s="2" t="e">
        <f>((Data!#REF!-Data!#REF!)/Data!#REF!)*10</f>
        <v>#REF!</v>
      </c>
      <c r="G652" s="2" t="e">
        <f>((Data!#REF!-Data!#REF!)/Data!#REF!)*10</f>
        <v>#REF!</v>
      </c>
      <c r="H652" s="2" t="e">
        <f>((Data!#REF!-Data!#REF!)/Data!#REF!)*10</f>
        <v>#REF!</v>
      </c>
      <c r="I652" s="2" t="e">
        <f>((Data!#REF!-Data!#REF!)/Data!#REF!)*10</f>
        <v>#REF!</v>
      </c>
      <c r="J652" s="2" t="e">
        <f>((Data!#REF!-Data!#REF!)/Data!#REF!)*10</f>
        <v>#REF!</v>
      </c>
      <c r="K652" s="2" t="e">
        <f>((Data!#REF!-Data!#REF!)/Data!#REF!)*10</f>
        <v>#REF!</v>
      </c>
      <c r="L652" s="2" t="e">
        <f>((Data!#REF!-Data!#REF!)/Data!#REF!)*10</f>
        <v>#REF!</v>
      </c>
      <c r="M652" s="2" t="e">
        <f>((Data!#REF!-Data!#REF!)/Data!#REF!)*10</f>
        <v>#REF!</v>
      </c>
      <c r="N652" s="2" t="e">
        <f>((Data!#REF!-Data!#REF!)/Data!#REF!)*10</f>
        <v>#REF!</v>
      </c>
      <c r="O652" s="2" t="e">
        <f>((Data!#REF!-Data!#REF!)/Data!#REF!)*10</f>
        <v>#REF!</v>
      </c>
      <c r="P652" s="2" t="e">
        <f>((Data!#REF!-Data!#REF!)/Data!#REF!)*10</f>
        <v>#REF!</v>
      </c>
      <c r="Q652" s="2" t="e">
        <f>((Data!#REF!-Data!#REF!)/Data!#REF!)*10</f>
        <v>#REF!</v>
      </c>
      <c r="R652" s="2" t="e">
        <f>((Data!#REF!-Data!#REF!)/Data!#REF!)*10</f>
        <v>#REF!</v>
      </c>
      <c r="S652" s="2" t="e">
        <f>((Data!#REF!-Data!#REF!)/Data!#REF!)*10</f>
        <v>#REF!</v>
      </c>
      <c r="T652" s="2" t="e">
        <f>((Data!#REF!-Data!#REF!)/Data!#REF!)*10</f>
        <v>#REF!</v>
      </c>
      <c r="U652" s="2" t="e">
        <f>((Data!#REF!-Data!#REF!)/Data!#REF!)*10</f>
        <v>#REF!</v>
      </c>
      <c r="V652" s="2" t="e">
        <f>((Data!#REF!-Data!#REF!)/Data!#REF!)*10</f>
        <v>#REF!</v>
      </c>
      <c r="W652" s="2" t="e">
        <f>((Data!#REF!-Data!#REF!)/Data!#REF!)*10</f>
        <v>#REF!</v>
      </c>
      <c r="X652" s="2" t="e">
        <f>((Data!#REF!-Data!#REF!)/Data!#REF!)*10</f>
        <v>#REF!</v>
      </c>
      <c r="Y652" s="2" t="e">
        <f>((Data!#REF!-Data!#REF!)/Data!#REF!)*10</f>
        <v>#REF!</v>
      </c>
      <c r="Z652" s="2" t="e">
        <f>((Data!#REF!-Data!#REF!)/Data!#REF!)*10</f>
        <v>#REF!</v>
      </c>
      <c r="AA652" s="2" t="e">
        <f>((Data!#REF!-Data!#REF!)/Data!#REF!)*10</f>
        <v>#REF!</v>
      </c>
      <c r="AB652" s="2" t="e">
        <f>((Data!#REF!-Data!#REF!)/Data!#REF!)*10</f>
        <v>#REF!</v>
      </c>
      <c r="AC652" s="2" t="e">
        <f>((Data!#REF!-Data!#REF!)/Data!#REF!)*10</f>
        <v>#REF!</v>
      </c>
      <c r="AD652" s="2" t="e">
        <f>((Data!#REF!-Data!#REF!)/Data!#REF!)*10</f>
        <v>#REF!</v>
      </c>
      <c r="AE652" s="2" t="e">
        <f>((Data!#REF!-Data!#REF!)/Data!#REF!)*10</f>
        <v>#REF!</v>
      </c>
      <c r="AF652" s="2" t="e">
        <f>((Data!#REF!-Data!#REF!)/Data!#REF!)*10</f>
        <v>#REF!</v>
      </c>
      <c r="AG652" s="2" t="e">
        <f>((Data!#REF!-Data!#REF!)/Data!#REF!)*10</f>
        <v>#REF!</v>
      </c>
      <c r="AH652" s="2" t="e">
        <f>((Data!#REF!-Data!#REF!)/Data!#REF!)*10</f>
        <v>#REF!</v>
      </c>
      <c r="AI652" s="2" t="e">
        <f>((Data!#REF!-Data!#REF!)/Data!#REF!)*10</f>
        <v>#REF!</v>
      </c>
      <c r="AJ652" s="2" t="e">
        <f>((Data!#REF!-Data!#REF!)/Data!#REF!)*10</f>
        <v>#REF!</v>
      </c>
      <c r="AK652" s="2" t="e">
        <f>((Data!#REF!-Data!#REF!)/Data!#REF!)*10</f>
        <v>#REF!</v>
      </c>
      <c r="AL652" s="2" t="e">
        <f>((Data!#REF!-Data!#REF!)/Data!#REF!)*10</f>
        <v>#REF!</v>
      </c>
      <c r="AM652" s="2" t="e">
        <f>((Data!#REF!-Data!#REF!)/Data!#REF!)*10</f>
        <v>#REF!</v>
      </c>
      <c r="AN652" s="2" t="e">
        <f>((Data!#REF!-Data!#REF!)/Data!#REF!)*10</f>
        <v>#REF!</v>
      </c>
      <c r="AO652" s="2" t="e">
        <f>((Data!#REF!-Data!#REF!)/Data!#REF!)*10</f>
        <v>#REF!</v>
      </c>
      <c r="AP652" s="2" t="e">
        <f>((Data!#REF!-Data!#REF!)/Data!#REF!)*10</f>
        <v>#REF!</v>
      </c>
      <c r="AQ652" s="2" t="e">
        <f>((Data!#REF!-Data!#REF!)/Data!#REF!)*10</f>
        <v>#REF!</v>
      </c>
      <c r="AR652" s="2" t="e">
        <f>((Data!#REF!-Data!#REF!)/Data!#REF!)*10</f>
        <v>#REF!</v>
      </c>
      <c r="AS652" s="2" t="e">
        <f>((Data!#REF!-Data!#REF!)/Data!#REF!)*10</f>
        <v>#REF!</v>
      </c>
      <c r="AT652" s="2" t="e">
        <f>((Data!#REF!-Data!#REF!)/Data!#REF!)*10</f>
        <v>#REF!</v>
      </c>
      <c r="AU652" s="2" t="e">
        <f>((Data!#REF!-Data!#REF!)/Data!#REF!)*10</f>
        <v>#REF!</v>
      </c>
      <c r="AV652" s="2" t="e">
        <f>((Data!#REF!-Data!#REF!)/Data!#REF!)*10</f>
        <v>#REF!</v>
      </c>
      <c r="AW652" s="2" t="e">
        <f>((Data!#REF!-Data!#REF!)/Data!#REF!)*10</f>
        <v>#REF!</v>
      </c>
      <c r="AX652" s="2" t="e">
        <f>((Data!#REF!-Data!#REF!)/Data!#REF!)*10</f>
        <v>#REF!</v>
      </c>
      <c r="AY652" s="2" t="e">
        <f>((Data!#REF!-Data!#REF!)/Data!#REF!)*10</f>
        <v>#REF!</v>
      </c>
      <c r="AZ652" s="2" t="e">
        <f>((Data!#REF!-Data!#REF!)/Data!#REF!)*10</f>
        <v>#REF!</v>
      </c>
      <c r="BA652" s="2" t="e">
        <f>((Data!#REF!-Data!#REF!)/Data!#REF!)*10</f>
        <v>#REF!</v>
      </c>
      <c r="BB652" s="2" t="e">
        <f>((Data!#REF!-Data!#REF!)/Data!#REF!)*10</f>
        <v>#REF!</v>
      </c>
      <c r="BC652" s="2" t="e">
        <f>((Data!#REF!-Data!#REF!)/Data!#REF!)*10</f>
        <v>#REF!</v>
      </c>
      <c r="BD652" s="2" t="e">
        <f>((Data!#REF!-Data!#REF!)/Data!#REF!)*10</f>
        <v>#REF!</v>
      </c>
      <c r="BE652" s="2" t="e">
        <f>((Data!#REF!-Data!#REF!)/Data!#REF!)*10</f>
        <v>#REF!</v>
      </c>
      <c r="BF652" s="2" t="e">
        <f>((Data!#REF!-Data!#REF!)/Data!#REF!)*10</f>
        <v>#REF!</v>
      </c>
      <c r="BG652" s="2" t="e">
        <f>((Data!#REF!-Data!#REF!)/Data!#REF!)*10</f>
        <v>#REF!</v>
      </c>
      <c r="BH652" s="2" t="e">
        <f>((Data!#REF!-Data!#REF!)/Data!#REF!)*10</f>
        <v>#REF!</v>
      </c>
      <c r="BI652" s="2" t="e">
        <f>((Data!#REF!-Data!#REF!)/Data!#REF!)*10</f>
        <v>#REF!</v>
      </c>
      <c r="BJ652" s="2" t="e">
        <f>((Data!#REF!-Data!#REF!)/Data!#REF!)*10</f>
        <v>#REF!</v>
      </c>
      <c r="BK652" s="2" t="e">
        <f>((Data!#REF!-Data!#REF!)/Data!#REF!)*10</f>
        <v>#REF!</v>
      </c>
      <c r="BL652" s="2" t="e">
        <f>((Data!#REF!-Data!#REF!)/Data!#REF!)*10</f>
        <v>#REF!</v>
      </c>
    </row>
    <row r="653" ht="13.5" customHeight="1" spans="1:64">
      <c r="A653" s="18" t="s">
        <v>3098</v>
      </c>
      <c r="B653" s="18" t="s">
        <v>1303</v>
      </c>
      <c r="C653" s="19" t="s">
        <v>1304</v>
      </c>
      <c r="D653" s="19" t="s">
        <v>1359</v>
      </c>
      <c r="E653" s="2" t="e">
        <f>((Data!#REF!-Data!#REF!)/Data!#REF!)*10</f>
        <v>#REF!</v>
      </c>
      <c r="F653" s="2" t="e">
        <f>((Data!#REF!-Data!#REF!)/Data!#REF!)*10</f>
        <v>#REF!</v>
      </c>
      <c r="G653" s="2" t="e">
        <f>((Data!#REF!-Data!#REF!)/Data!#REF!)*10</f>
        <v>#REF!</v>
      </c>
      <c r="H653" s="2" t="e">
        <f>((Data!#REF!-Data!#REF!)/Data!#REF!)*10</f>
        <v>#REF!</v>
      </c>
      <c r="I653" s="2" t="e">
        <f>((Data!#REF!-Data!#REF!)/Data!#REF!)*10</f>
        <v>#REF!</v>
      </c>
      <c r="J653" s="2" t="e">
        <f>((Data!#REF!-Data!#REF!)/Data!#REF!)*10</f>
        <v>#REF!</v>
      </c>
      <c r="K653" s="2" t="e">
        <f>((Data!#REF!-Data!#REF!)/Data!#REF!)*10</f>
        <v>#REF!</v>
      </c>
      <c r="L653" s="2" t="e">
        <f>((Data!#REF!-Data!#REF!)/Data!#REF!)*10</f>
        <v>#REF!</v>
      </c>
      <c r="M653" s="2" t="e">
        <f>((Data!#REF!-Data!#REF!)/Data!#REF!)*10</f>
        <v>#REF!</v>
      </c>
      <c r="N653" s="2" t="e">
        <f>((Data!#REF!-Data!#REF!)/Data!#REF!)*10</f>
        <v>#REF!</v>
      </c>
      <c r="O653" s="2" t="e">
        <f>((Data!#REF!-Data!#REF!)/Data!#REF!)*10</f>
        <v>#REF!</v>
      </c>
      <c r="P653" s="2" t="e">
        <f>((Data!#REF!-Data!#REF!)/Data!#REF!)*10</f>
        <v>#REF!</v>
      </c>
      <c r="Q653" s="2" t="e">
        <f>((Data!#REF!-Data!#REF!)/Data!#REF!)*10</f>
        <v>#REF!</v>
      </c>
      <c r="R653" s="2" t="e">
        <f>((Data!#REF!-Data!#REF!)/Data!#REF!)*10</f>
        <v>#REF!</v>
      </c>
      <c r="S653" s="2" t="e">
        <f>((Data!#REF!-Data!#REF!)/Data!#REF!)*10</f>
        <v>#REF!</v>
      </c>
      <c r="T653" s="2" t="e">
        <f>((Data!#REF!-Data!#REF!)/Data!#REF!)*10</f>
        <v>#REF!</v>
      </c>
      <c r="U653" s="2" t="e">
        <f>((Data!#REF!-Data!#REF!)/Data!#REF!)*10</f>
        <v>#REF!</v>
      </c>
      <c r="V653" s="2" t="e">
        <f>((Data!#REF!-Data!#REF!)/Data!#REF!)*10</f>
        <v>#REF!</v>
      </c>
      <c r="W653" s="2" t="e">
        <f>((Data!#REF!-Data!#REF!)/Data!#REF!)*10</f>
        <v>#REF!</v>
      </c>
      <c r="X653" s="2" t="e">
        <f>((Data!#REF!-Data!#REF!)/Data!#REF!)*10</f>
        <v>#REF!</v>
      </c>
      <c r="Y653" s="2" t="e">
        <f>((Data!#REF!-Data!#REF!)/Data!#REF!)*10</f>
        <v>#REF!</v>
      </c>
      <c r="Z653" s="2" t="e">
        <f>((Data!#REF!-Data!#REF!)/Data!#REF!)*10</f>
        <v>#REF!</v>
      </c>
      <c r="AA653" s="2" t="e">
        <f>((Data!#REF!-Data!#REF!)/Data!#REF!)*10</f>
        <v>#REF!</v>
      </c>
      <c r="AB653" s="2" t="e">
        <f>((Data!#REF!-Data!#REF!)/Data!#REF!)*10</f>
        <v>#REF!</v>
      </c>
      <c r="AC653" s="2" t="e">
        <f>((Data!#REF!-Data!#REF!)/Data!#REF!)*10</f>
        <v>#REF!</v>
      </c>
      <c r="AD653" s="2" t="e">
        <f>((Data!#REF!-Data!#REF!)/Data!#REF!)*10</f>
        <v>#REF!</v>
      </c>
      <c r="AE653" s="2" t="e">
        <f>((Data!#REF!-Data!#REF!)/Data!#REF!)*10</f>
        <v>#REF!</v>
      </c>
      <c r="AF653" s="2" t="e">
        <f>((Data!#REF!-Data!#REF!)/Data!#REF!)*10</f>
        <v>#REF!</v>
      </c>
      <c r="AG653" s="2" t="e">
        <f>((Data!#REF!-Data!#REF!)/Data!#REF!)*10</f>
        <v>#REF!</v>
      </c>
      <c r="AH653" s="2" t="e">
        <f>((Data!#REF!-Data!#REF!)/Data!#REF!)*10</f>
        <v>#REF!</v>
      </c>
      <c r="AI653" s="2" t="e">
        <f>((Data!#REF!-Data!#REF!)/Data!#REF!)*10</f>
        <v>#REF!</v>
      </c>
      <c r="AJ653" s="2" t="e">
        <f>((Data!#REF!-Data!#REF!)/Data!#REF!)*10</f>
        <v>#REF!</v>
      </c>
      <c r="AK653" s="2" t="e">
        <f>((Data!#REF!-Data!#REF!)/Data!#REF!)*10</f>
        <v>#REF!</v>
      </c>
      <c r="AL653" s="2" t="e">
        <f>((Data!#REF!-Data!#REF!)/Data!#REF!)*10</f>
        <v>#REF!</v>
      </c>
      <c r="AM653" s="2" t="e">
        <f>((Data!#REF!-Data!#REF!)/Data!#REF!)*10</f>
        <v>#REF!</v>
      </c>
      <c r="AN653" s="2" t="e">
        <f>((Data!#REF!-Data!#REF!)/Data!#REF!)*10</f>
        <v>#REF!</v>
      </c>
      <c r="AO653" s="2" t="e">
        <f>((Data!#REF!-Data!#REF!)/Data!#REF!)*10</f>
        <v>#REF!</v>
      </c>
      <c r="AP653" s="2" t="e">
        <f>((Data!#REF!-Data!#REF!)/Data!#REF!)*10</f>
        <v>#REF!</v>
      </c>
      <c r="AQ653" s="2" t="e">
        <f>((Data!#REF!-Data!#REF!)/Data!#REF!)*10</f>
        <v>#REF!</v>
      </c>
      <c r="AR653" s="2" t="e">
        <f>((Data!#REF!-Data!#REF!)/Data!#REF!)*10</f>
        <v>#REF!</v>
      </c>
      <c r="AS653" s="2" t="e">
        <f>((Data!#REF!-Data!#REF!)/Data!#REF!)*10</f>
        <v>#REF!</v>
      </c>
      <c r="AT653" s="2" t="e">
        <f>((Data!#REF!-Data!#REF!)/Data!#REF!)*10</f>
        <v>#REF!</v>
      </c>
      <c r="AU653" s="2" t="e">
        <f>((Data!#REF!-Data!#REF!)/Data!#REF!)*10</f>
        <v>#REF!</v>
      </c>
      <c r="AV653" s="2" t="e">
        <f>((Data!#REF!-Data!#REF!)/Data!#REF!)*10</f>
        <v>#REF!</v>
      </c>
      <c r="AW653" s="2" t="e">
        <f>((Data!#REF!-Data!#REF!)/Data!#REF!)*10</f>
        <v>#REF!</v>
      </c>
      <c r="AX653" s="2" t="e">
        <f>((Data!#REF!-Data!#REF!)/Data!#REF!)*10</f>
        <v>#REF!</v>
      </c>
      <c r="AY653" s="2" t="e">
        <f>((Data!#REF!-Data!#REF!)/Data!#REF!)*10</f>
        <v>#REF!</v>
      </c>
      <c r="AZ653" s="2" t="e">
        <f>((Data!#REF!-Data!#REF!)/Data!#REF!)*10</f>
        <v>#REF!</v>
      </c>
      <c r="BA653" s="2" t="e">
        <f>((Data!#REF!-Data!#REF!)/Data!#REF!)*10</f>
        <v>#REF!</v>
      </c>
      <c r="BB653" s="2" t="e">
        <f>((Data!#REF!-Data!#REF!)/Data!#REF!)*10</f>
        <v>#REF!</v>
      </c>
      <c r="BC653" s="2" t="e">
        <f>((Data!#REF!-Data!#REF!)/Data!#REF!)*10</f>
        <v>#REF!</v>
      </c>
      <c r="BD653" s="2" t="e">
        <f>((Data!#REF!-Data!#REF!)/Data!#REF!)*10</f>
        <v>#REF!</v>
      </c>
      <c r="BE653" s="2" t="e">
        <f>((Data!#REF!-Data!#REF!)/Data!#REF!)*10</f>
        <v>#REF!</v>
      </c>
      <c r="BF653" s="2" t="e">
        <f>((Data!#REF!-Data!#REF!)/Data!#REF!)*10</f>
        <v>#REF!</v>
      </c>
      <c r="BG653" s="2" t="e">
        <f>((Data!#REF!-Data!#REF!)/Data!#REF!)*10</f>
        <v>#REF!</v>
      </c>
      <c r="BH653" s="2" t="e">
        <f>((Data!#REF!-Data!#REF!)/Data!#REF!)*10</f>
        <v>#REF!</v>
      </c>
      <c r="BI653" s="2" t="e">
        <f>((Data!#REF!-Data!#REF!)/Data!#REF!)*10</f>
        <v>#REF!</v>
      </c>
      <c r="BJ653" s="2" t="e">
        <f>((Data!#REF!-Data!#REF!)/Data!#REF!)*10</f>
        <v>#REF!</v>
      </c>
      <c r="BK653" s="2" t="e">
        <f>((Data!#REF!-Data!#REF!)/Data!#REF!)*10</f>
        <v>#REF!</v>
      </c>
      <c r="BL653" s="2" t="e">
        <f>((Data!#REF!-Data!#REF!)/Data!#REF!)*10</f>
        <v>#REF!</v>
      </c>
    </row>
    <row r="654" ht="13.5" customHeight="1" spans="1:64">
      <c r="A654" s="18" t="s">
        <v>3099</v>
      </c>
      <c r="B654" s="18" t="s">
        <v>1305</v>
      </c>
      <c r="C654" s="19" t="s">
        <v>1306</v>
      </c>
      <c r="D654" s="19" t="s">
        <v>1360</v>
      </c>
      <c r="E654" s="2" t="e">
        <f>((Data!#REF!-Data!#REF!)/Data!#REF!)*10</f>
        <v>#REF!</v>
      </c>
      <c r="F654" s="2" t="e">
        <f>((Data!#REF!-Data!#REF!)/Data!#REF!)*10</f>
        <v>#REF!</v>
      </c>
      <c r="G654" s="2" t="e">
        <f>((Data!#REF!-Data!#REF!)/Data!#REF!)*10</f>
        <v>#REF!</v>
      </c>
      <c r="H654" s="2" t="e">
        <f>((Data!#REF!-Data!#REF!)/Data!#REF!)*10</f>
        <v>#REF!</v>
      </c>
      <c r="I654" s="2" t="e">
        <f>((Data!#REF!-Data!#REF!)/Data!#REF!)*10</f>
        <v>#REF!</v>
      </c>
      <c r="J654" s="2" t="e">
        <f>((Data!#REF!-Data!#REF!)/Data!#REF!)*10</f>
        <v>#REF!</v>
      </c>
      <c r="K654" s="2" t="e">
        <f>((Data!#REF!-Data!#REF!)/Data!#REF!)*10</f>
        <v>#REF!</v>
      </c>
      <c r="L654" s="2" t="e">
        <f>((Data!#REF!-Data!#REF!)/Data!#REF!)*10</f>
        <v>#REF!</v>
      </c>
      <c r="M654" s="2" t="e">
        <f>((Data!#REF!-Data!#REF!)/Data!#REF!)*10</f>
        <v>#REF!</v>
      </c>
      <c r="N654" s="2" t="e">
        <f>((Data!#REF!-Data!#REF!)/Data!#REF!)*10</f>
        <v>#REF!</v>
      </c>
      <c r="O654" s="2" t="e">
        <f>((Data!#REF!-Data!#REF!)/Data!#REF!)*10</f>
        <v>#REF!</v>
      </c>
      <c r="P654" s="2" t="e">
        <f>((Data!#REF!-Data!#REF!)/Data!#REF!)*10</f>
        <v>#REF!</v>
      </c>
      <c r="Q654" s="2" t="e">
        <f>((Data!#REF!-Data!#REF!)/Data!#REF!)*10</f>
        <v>#REF!</v>
      </c>
      <c r="R654" s="2" t="e">
        <f>((Data!#REF!-Data!#REF!)/Data!#REF!)*10</f>
        <v>#REF!</v>
      </c>
      <c r="S654" s="2" t="e">
        <f>((Data!#REF!-Data!#REF!)/Data!#REF!)*10</f>
        <v>#REF!</v>
      </c>
      <c r="T654" s="2" t="e">
        <f>((Data!#REF!-Data!#REF!)/Data!#REF!)*10</f>
        <v>#REF!</v>
      </c>
      <c r="U654" s="2" t="e">
        <f>((Data!#REF!-Data!#REF!)/Data!#REF!)*10</f>
        <v>#REF!</v>
      </c>
      <c r="V654" s="2" t="e">
        <f>((Data!#REF!-Data!#REF!)/Data!#REF!)*10</f>
        <v>#REF!</v>
      </c>
      <c r="W654" s="2" t="e">
        <f>((Data!#REF!-Data!#REF!)/Data!#REF!)*10</f>
        <v>#REF!</v>
      </c>
      <c r="X654" s="2" t="e">
        <f>((Data!#REF!-Data!#REF!)/Data!#REF!)*10</f>
        <v>#REF!</v>
      </c>
      <c r="Y654" s="2" t="e">
        <f>((Data!#REF!-Data!#REF!)/Data!#REF!)*10</f>
        <v>#REF!</v>
      </c>
      <c r="Z654" s="2" t="e">
        <f>((Data!#REF!-Data!#REF!)/Data!#REF!)*10</f>
        <v>#REF!</v>
      </c>
      <c r="AA654" s="2" t="e">
        <f>((Data!#REF!-Data!#REF!)/Data!#REF!)*10</f>
        <v>#REF!</v>
      </c>
      <c r="AB654" s="2" t="e">
        <f>((Data!#REF!-Data!#REF!)/Data!#REF!)*10</f>
        <v>#REF!</v>
      </c>
      <c r="AC654" s="2" t="e">
        <f>((Data!#REF!-Data!#REF!)/Data!#REF!)*10</f>
        <v>#REF!</v>
      </c>
      <c r="AD654" s="2" t="e">
        <f>((Data!#REF!-Data!#REF!)/Data!#REF!)*10</f>
        <v>#REF!</v>
      </c>
      <c r="AE654" s="2" t="e">
        <f>((Data!#REF!-Data!#REF!)/Data!#REF!)*10</f>
        <v>#REF!</v>
      </c>
      <c r="AF654" s="2" t="e">
        <f>((Data!#REF!-Data!#REF!)/Data!#REF!)*10</f>
        <v>#REF!</v>
      </c>
      <c r="AG654" s="2" t="e">
        <f>((Data!#REF!-Data!#REF!)/Data!#REF!)*10</f>
        <v>#REF!</v>
      </c>
      <c r="AH654" s="2" t="e">
        <f>((Data!#REF!-Data!#REF!)/Data!#REF!)*10</f>
        <v>#REF!</v>
      </c>
      <c r="AI654" s="2" t="e">
        <f>((Data!#REF!-Data!#REF!)/Data!#REF!)*10</f>
        <v>#REF!</v>
      </c>
      <c r="AJ654" s="2" t="e">
        <f>((Data!#REF!-Data!#REF!)/Data!#REF!)*10</f>
        <v>#REF!</v>
      </c>
      <c r="AK654" s="2" t="e">
        <f>((Data!#REF!-Data!#REF!)/Data!#REF!)*10</f>
        <v>#REF!</v>
      </c>
      <c r="AL654" s="2" t="e">
        <f>((Data!#REF!-Data!#REF!)/Data!#REF!)*10</f>
        <v>#REF!</v>
      </c>
      <c r="AM654" s="2" t="e">
        <f>((Data!#REF!-Data!#REF!)/Data!#REF!)*10</f>
        <v>#REF!</v>
      </c>
      <c r="AN654" s="2" t="e">
        <f>((Data!#REF!-Data!#REF!)/Data!#REF!)*10</f>
        <v>#REF!</v>
      </c>
      <c r="AO654" s="2" t="e">
        <f>((Data!#REF!-Data!#REF!)/Data!#REF!)*10</f>
        <v>#REF!</v>
      </c>
      <c r="AP654" s="2" t="e">
        <f>((Data!#REF!-Data!#REF!)/Data!#REF!)*10</f>
        <v>#REF!</v>
      </c>
      <c r="AQ654" s="2" t="e">
        <f>((Data!#REF!-Data!#REF!)/Data!#REF!)*10</f>
        <v>#REF!</v>
      </c>
      <c r="AR654" s="2" t="e">
        <f>((Data!#REF!-Data!#REF!)/Data!#REF!)*10</f>
        <v>#REF!</v>
      </c>
      <c r="AS654" s="2" t="e">
        <f>((Data!#REF!-Data!#REF!)/Data!#REF!)*10</f>
        <v>#REF!</v>
      </c>
      <c r="AT654" s="2" t="e">
        <f>((Data!#REF!-Data!#REF!)/Data!#REF!)*10</f>
        <v>#REF!</v>
      </c>
      <c r="AU654" s="2" t="e">
        <f>((Data!#REF!-Data!#REF!)/Data!#REF!)*10</f>
        <v>#REF!</v>
      </c>
      <c r="AV654" s="2" t="e">
        <f>((Data!#REF!-Data!#REF!)/Data!#REF!)*10</f>
        <v>#REF!</v>
      </c>
      <c r="AW654" s="2" t="e">
        <f>((Data!#REF!-Data!#REF!)/Data!#REF!)*10</f>
        <v>#REF!</v>
      </c>
      <c r="AX654" s="2" t="e">
        <f>((Data!#REF!-Data!#REF!)/Data!#REF!)*10</f>
        <v>#REF!</v>
      </c>
      <c r="AY654" s="2" t="e">
        <f>((Data!#REF!-Data!#REF!)/Data!#REF!)*10</f>
        <v>#REF!</v>
      </c>
      <c r="AZ654" s="2" t="e">
        <f>((Data!#REF!-Data!#REF!)/Data!#REF!)*10</f>
        <v>#REF!</v>
      </c>
      <c r="BA654" s="2" t="e">
        <f>((Data!#REF!-Data!#REF!)/Data!#REF!)*10</f>
        <v>#REF!</v>
      </c>
      <c r="BB654" s="2" t="e">
        <f>((Data!#REF!-Data!#REF!)/Data!#REF!)*10</f>
        <v>#REF!</v>
      </c>
      <c r="BC654" s="2" t="e">
        <f>((Data!#REF!-Data!#REF!)/Data!#REF!)*10</f>
        <v>#REF!</v>
      </c>
      <c r="BD654" s="2" t="e">
        <f>((Data!#REF!-Data!#REF!)/Data!#REF!)*10</f>
        <v>#REF!</v>
      </c>
      <c r="BE654" s="2" t="e">
        <f>((Data!#REF!-Data!#REF!)/Data!#REF!)*10</f>
        <v>#REF!</v>
      </c>
      <c r="BF654" s="2" t="e">
        <f>((Data!#REF!-Data!#REF!)/Data!#REF!)*10</f>
        <v>#REF!</v>
      </c>
      <c r="BG654" s="2" t="e">
        <f>((Data!#REF!-Data!#REF!)/Data!#REF!)*10</f>
        <v>#REF!</v>
      </c>
      <c r="BH654" s="2" t="e">
        <f>((Data!#REF!-Data!#REF!)/Data!#REF!)*10</f>
        <v>#REF!</v>
      </c>
      <c r="BI654" s="2" t="e">
        <f>((Data!#REF!-Data!#REF!)/Data!#REF!)*10</f>
        <v>#REF!</v>
      </c>
      <c r="BJ654" s="2" t="e">
        <f>((Data!#REF!-Data!#REF!)/Data!#REF!)*10</f>
        <v>#REF!</v>
      </c>
      <c r="BK654" s="2" t="e">
        <f>((Data!#REF!-Data!#REF!)/Data!#REF!)*10</f>
        <v>#REF!</v>
      </c>
      <c r="BL654" s="2" t="e">
        <f>((Data!#REF!-Data!#REF!)/Data!#REF!)*10</f>
        <v>#REF!</v>
      </c>
    </row>
    <row r="655" ht="13.5" customHeight="1" spans="1:64">
      <c r="A655" s="18" t="s">
        <v>3100</v>
      </c>
      <c r="B655" s="18" t="s">
        <v>1307</v>
      </c>
      <c r="C655" s="19" t="s">
        <v>1308</v>
      </c>
      <c r="D655" s="19" t="s">
        <v>1361</v>
      </c>
      <c r="E655" s="2" t="e">
        <f>((Data!#REF!-Data!#REF!)/Data!#REF!)*10</f>
        <v>#REF!</v>
      </c>
      <c r="F655" s="2" t="e">
        <f>((Data!#REF!-Data!#REF!)/Data!#REF!)*10</f>
        <v>#REF!</v>
      </c>
      <c r="G655" s="2" t="e">
        <f>((Data!#REF!-Data!#REF!)/Data!#REF!)*10</f>
        <v>#REF!</v>
      </c>
      <c r="H655" s="2" t="e">
        <f>((Data!#REF!-Data!#REF!)/Data!#REF!)*10</f>
        <v>#REF!</v>
      </c>
      <c r="I655" s="2" t="e">
        <f>((Data!#REF!-Data!#REF!)/Data!#REF!)*10</f>
        <v>#REF!</v>
      </c>
      <c r="J655" s="2" t="e">
        <f>((Data!#REF!-Data!#REF!)/Data!#REF!)*10</f>
        <v>#REF!</v>
      </c>
      <c r="K655" s="2" t="e">
        <f>((Data!#REF!-Data!#REF!)/Data!#REF!)*10</f>
        <v>#REF!</v>
      </c>
      <c r="L655" s="2" t="e">
        <f>((Data!#REF!-Data!#REF!)/Data!#REF!)*10</f>
        <v>#REF!</v>
      </c>
      <c r="M655" s="2" t="e">
        <f>((Data!#REF!-Data!#REF!)/Data!#REF!)*10</f>
        <v>#REF!</v>
      </c>
      <c r="N655" s="2" t="e">
        <f>((Data!#REF!-Data!#REF!)/Data!#REF!)*10</f>
        <v>#REF!</v>
      </c>
      <c r="O655" s="2" t="e">
        <f>((Data!#REF!-Data!#REF!)/Data!#REF!)*10</f>
        <v>#REF!</v>
      </c>
      <c r="P655" s="2" t="e">
        <f>((Data!#REF!-Data!#REF!)/Data!#REF!)*10</f>
        <v>#REF!</v>
      </c>
      <c r="Q655" s="2" t="e">
        <f>((Data!#REF!-Data!#REF!)/Data!#REF!)*10</f>
        <v>#REF!</v>
      </c>
      <c r="R655" s="2" t="e">
        <f>((Data!#REF!-Data!#REF!)/Data!#REF!)*10</f>
        <v>#REF!</v>
      </c>
      <c r="S655" s="2" t="e">
        <f>((Data!#REF!-Data!#REF!)/Data!#REF!)*10</f>
        <v>#REF!</v>
      </c>
      <c r="T655" s="2" t="e">
        <f>((Data!#REF!-Data!#REF!)/Data!#REF!)*10</f>
        <v>#REF!</v>
      </c>
      <c r="U655" s="2" t="e">
        <f>((Data!#REF!-Data!#REF!)/Data!#REF!)*10</f>
        <v>#REF!</v>
      </c>
      <c r="V655" s="2" t="e">
        <f>((Data!#REF!-Data!#REF!)/Data!#REF!)*10</f>
        <v>#REF!</v>
      </c>
      <c r="W655" s="2" t="e">
        <f>((Data!#REF!-Data!#REF!)/Data!#REF!)*10</f>
        <v>#REF!</v>
      </c>
      <c r="X655" s="2" t="e">
        <f>((Data!#REF!-Data!#REF!)/Data!#REF!)*10</f>
        <v>#REF!</v>
      </c>
      <c r="Y655" s="2" t="e">
        <f>((Data!#REF!-Data!#REF!)/Data!#REF!)*10</f>
        <v>#REF!</v>
      </c>
      <c r="Z655" s="2" t="e">
        <f>((Data!#REF!-Data!#REF!)/Data!#REF!)*10</f>
        <v>#REF!</v>
      </c>
      <c r="AA655" s="2" t="e">
        <f>((Data!#REF!-Data!#REF!)/Data!#REF!)*10</f>
        <v>#REF!</v>
      </c>
      <c r="AB655" s="2" t="e">
        <f>((Data!#REF!-Data!#REF!)/Data!#REF!)*10</f>
        <v>#REF!</v>
      </c>
      <c r="AC655" s="2" t="e">
        <f>((Data!#REF!-Data!#REF!)/Data!#REF!)*10</f>
        <v>#REF!</v>
      </c>
      <c r="AD655" s="2" t="e">
        <f>((Data!#REF!-Data!#REF!)/Data!#REF!)*10</f>
        <v>#REF!</v>
      </c>
      <c r="AE655" s="2" t="e">
        <f>((Data!#REF!-Data!#REF!)/Data!#REF!)*10</f>
        <v>#REF!</v>
      </c>
      <c r="AF655" s="2" t="e">
        <f>((Data!#REF!-Data!#REF!)/Data!#REF!)*10</f>
        <v>#REF!</v>
      </c>
      <c r="AG655" s="2" t="e">
        <f>((Data!#REF!-Data!#REF!)/Data!#REF!)*10</f>
        <v>#REF!</v>
      </c>
      <c r="AH655" s="2" t="e">
        <f>((Data!#REF!-Data!#REF!)/Data!#REF!)*10</f>
        <v>#REF!</v>
      </c>
      <c r="AI655" s="2" t="e">
        <f>((Data!#REF!-Data!#REF!)/Data!#REF!)*10</f>
        <v>#REF!</v>
      </c>
      <c r="AJ655" s="2" t="e">
        <f>((Data!#REF!-Data!#REF!)/Data!#REF!)*10</f>
        <v>#REF!</v>
      </c>
      <c r="AK655" s="2" t="e">
        <f>((Data!#REF!-Data!#REF!)/Data!#REF!)*10</f>
        <v>#REF!</v>
      </c>
      <c r="AL655" s="2" t="e">
        <f>((Data!#REF!-Data!#REF!)/Data!#REF!)*10</f>
        <v>#REF!</v>
      </c>
      <c r="AM655" s="2" t="e">
        <f>((Data!#REF!-Data!#REF!)/Data!#REF!)*10</f>
        <v>#REF!</v>
      </c>
      <c r="AN655" s="2" t="e">
        <f>((Data!#REF!-Data!#REF!)/Data!#REF!)*10</f>
        <v>#REF!</v>
      </c>
      <c r="AO655" s="2" t="e">
        <f>((Data!#REF!-Data!#REF!)/Data!#REF!)*10</f>
        <v>#REF!</v>
      </c>
      <c r="AP655" s="2" t="e">
        <f>((Data!#REF!-Data!#REF!)/Data!#REF!)*10</f>
        <v>#REF!</v>
      </c>
      <c r="AQ655" s="2" t="e">
        <f>((Data!#REF!-Data!#REF!)/Data!#REF!)*10</f>
        <v>#REF!</v>
      </c>
      <c r="AR655" s="2" t="e">
        <f>((Data!#REF!-Data!#REF!)/Data!#REF!)*10</f>
        <v>#REF!</v>
      </c>
      <c r="AS655" s="2" t="e">
        <f>((Data!#REF!-Data!#REF!)/Data!#REF!)*10</f>
        <v>#REF!</v>
      </c>
      <c r="AT655" s="2" t="e">
        <f>((Data!#REF!-Data!#REF!)/Data!#REF!)*10</f>
        <v>#REF!</v>
      </c>
      <c r="AU655" s="2" t="e">
        <f>((Data!#REF!-Data!#REF!)/Data!#REF!)*10</f>
        <v>#REF!</v>
      </c>
      <c r="AV655" s="2" t="e">
        <f>((Data!#REF!-Data!#REF!)/Data!#REF!)*10</f>
        <v>#REF!</v>
      </c>
      <c r="AW655" s="2" t="e">
        <f>((Data!#REF!-Data!#REF!)/Data!#REF!)*10</f>
        <v>#REF!</v>
      </c>
      <c r="AX655" s="2" t="e">
        <f>((Data!#REF!-Data!#REF!)/Data!#REF!)*10</f>
        <v>#REF!</v>
      </c>
      <c r="AY655" s="2" t="e">
        <f>((Data!#REF!-Data!#REF!)/Data!#REF!)*10</f>
        <v>#REF!</v>
      </c>
      <c r="AZ655" s="2" t="e">
        <f>((Data!#REF!-Data!#REF!)/Data!#REF!)*10</f>
        <v>#REF!</v>
      </c>
      <c r="BA655" s="2" t="e">
        <f>((Data!#REF!-Data!#REF!)/Data!#REF!)*10</f>
        <v>#REF!</v>
      </c>
      <c r="BB655" s="2" t="e">
        <f>((Data!#REF!-Data!#REF!)/Data!#REF!)*10</f>
        <v>#REF!</v>
      </c>
      <c r="BC655" s="2" t="e">
        <f>((Data!#REF!-Data!#REF!)/Data!#REF!)*10</f>
        <v>#REF!</v>
      </c>
      <c r="BD655" s="2" t="e">
        <f>((Data!#REF!-Data!#REF!)/Data!#REF!)*10</f>
        <v>#REF!</v>
      </c>
      <c r="BE655" s="2" t="e">
        <f>((Data!#REF!-Data!#REF!)/Data!#REF!)*10</f>
        <v>#REF!</v>
      </c>
      <c r="BF655" s="2" t="e">
        <f>((Data!#REF!-Data!#REF!)/Data!#REF!)*10</f>
        <v>#REF!</v>
      </c>
      <c r="BG655" s="2" t="e">
        <f>((Data!#REF!-Data!#REF!)/Data!#REF!)*10</f>
        <v>#REF!</v>
      </c>
      <c r="BH655" s="2" t="e">
        <f>((Data!#REF!-Data!#REF!)/Data!#REF!)*10</f>
        <v>#REF!</v>
      </c>
      <c r="BI655" s="2" t="e">
        <f>((Data!#REF!-Data!#REF!)/Data!#REF!)*10</f>
        <v>#REF!</v>
      </c>
      <c r="BJ655" s="2" t="e">
        <f>((Data!#REF!-Data!#REF!)/Data!#REF!)*10</f>
        <v>#REF!</v>
      </c>
      <c r="BK655" s="2" t="e">
        <f>((Data!#REF!-Data!#REF!)/Data!#REF!)*10</f>
        <v>#REF!</v>
      </c>
      <c r="BL655" s="2" t="e">
        <f>((Data!#REF!-Data!#REF!)/Data!#REF!)*10</f>
        <v>#REF!</v>
      </c>
    </row>
    <row r="656" ht="13.5" customHeight="1" spans="1:64">
      <c r="A656" s="18" t="s">
        <v>3101</v>
      </c>
      <c r="B656" s="18" t="s">
        <v>1309</v>
      </c>
      <c r="C656" s="19" t="s">
        <v>1310</v>
      </c>
      <c r="D656" s="19" t="s">
        <v>1362</v>
      </c>
      <c r="E656" s="2" t="e">
        <f>((Data!#REF!-Data!#REF!)/Data!#REF!)*10</f>
        <v>#REF!</v>
      </c>
      <c r="F656" s="2" t="e">
        <f>((Data!#REF!-Data!#REF!)/Data!#REF!)*10</f>
        <v>#REF!</v>
      </c>
      <c r="G656" s="2" t="e">
        <f>((Data!#REF!-Data!#REF!)/Data!#REF!)*10</f>
        <v>#REF!</v>
      </c>
      <c r="H656" s="2" t="e">
        <f>((Data!#REF!-Data!#REF!)/Data!#REF!)*10</f>
        <v>#REF!</v>
      </c>
      <c r="I656" s="2" t="e">
        <f>((Data!#REF!-Data!#REF!)/Data!#REF!)*10</f>
        <v>#REF!</v>
      </c>
      <c r="J656" s="2" t="e">
        <f>((Data!#REF!-Data!#REF!)/Data!#REF!)*10</f>
        <v>#REF!</v>
      </c>
      <c r="K656" s="2" t="e">
        <f>((Data!#REF!-Data!#REF!)/Data!#REF!)*10</f>
        <v>#REF!</v>
      </c>
      <c r="L656" s="2" t="e">
        <f>((Data!#REF!-Data!#REF!)/Data!#REF!)*10</f>
        <v>#REF!</v>
      </c>
      <c r="M656" s="2" t="e">
        <f>((Data!#REF!-Data!#REF!)/Data!#REF!)*10</f>
        <v>#REF!</v>
      </c>
      <c r="N656" s="2" t="e">
        <f>((Data!#REF!-Data!#REF!)/Data!#REF!)*10</f>
        <v>#REF!</v>
      </c>
      <c r="O656" s="2" t="e">
        <f>((Data!#REF!-Data!#REF!)/Data!#REF!)*10</f>
        <v>#REF!</v>
      </c>
      <c r="P656" s="2" t="e">
        <f>((Data!#REF!-Data!#REF!)/Data!#REF!)*10</f>
        <v>#REF!</v>
      </c>
      <c r="Q656" s="2" t="e">
        <f>((Data!#REF!-Data!#REF!)/Data!#REF!)*10</f>
        <v>#REF!</v>
      </c>
      <c r="R656" s="2" t="e">
        <f>((Data!#REF!-Data!#REF!)/Data!#REF!)*10</f>
        <v>#REF!</v>
      </c>
      <c r="S656" s="2" t="e">
        <f>((Data!#REF!-Data!#REF!)/Data!#REF!)*10</f>
        <v>#REF!</v>
      </c>
      <c r="T656" s="2" t="e">
        <f>((Data!#REF!-Data!#REF!)/Data!#REF!)*10</f>
        <v>#REF!</v>
      </c>
      <c r="U656" s="2" t="e">
        <f>((Data!#REF!-Data!#REF!)/Data!#REF!)*10</f>
        <v>#REF!</v>
      </c>
      <c r="V656" s="2" t="e">
        <f>((Data!#REF!-Data!#REF!)/Data!#REF!)*10</f>
        <v>#REF!</v>
      </c>
      <c r="W656" s="2" t="e">
        <f>((Data!#REF!-Data!#REF!)/Data!#REF!)*10</f>
        <v>#REF!</v>
      </c>
      <c r="X656" s="2" t="e">
        <f>((Data!#REF!-Data!#REF!)/Data!#REF!)*10</f>
        <v>#REF!</v>
      </c>
      <c r="Y656" s="2" t="e">
        <f>((Data!#REF!-Data!#REF!)/Data!#REF!)*10</f>
        <v>#REF!</v>
      </c>
      <c r="Z656" s="2" t="e">
        <f>((Data!#REF!-Data!#REF!)/Data!#REF!)*10</f>
        <v>#REF!</v>
      </c>
      <c r="AA656" s="2" t="e">
        <f>((Data!#REF!-Data!#REF!)/Data!#REF!)*10</f>
        <v>#REF!</v>
      </c>
      <c r="AB656" s="2" t="e">
        <f>((Data!#REF!-Data!#REF!)/Data!#REF!)*10</f>
        <v>#REF!</v>
      </c>
      <c r="AC656" s="2" t="e">
        <f>((Data!#REF!-Data!#REF!)/Data!#REF!)*10</f>
        <v>#REF!</v>
      </c>
      <c r="AD656" s="2" t="e">
        <f>((Data!#REF!-Data!#REF!)/Data!#REF!)*10</f>
        <v>#REF!</v>
      </c>
      <c r="AE656" s="2" t="e">
        <f>((Data!#REF!-Data!#REF!)/Data!#REF!)*10</f>
        <v>#REF!</v>
      </c>
      <c r="AF656" s="2" t="e">
        <f>((Data!#REF!-Data!#REF!)/Data!#REF!)*10</f>
        <v>#REF!</v>
      </c>
      <c r="AG656" s="2" t="e">
        <f>((Data!#REF!-Data!#REF!)/Data!#REF!)*10</f>
        <v>#REF!</v>
      </c>
      <c r="AH656" s="2" t="e">
        <f>((Data!#REF!-Data!#REF!)/Data!#REF!)*10</f>
        <v>#REF!</v>
      </c>
      <c r="AI656" s="2" t="e">
        <f>((Data!#REF!-Data!#REF!)/Data!#REF!)*10</f>
        <v>#REF!</v>
      </c>
      <c r="AJ656" s="2" t="e">
        <f>((Data!#REF!-Data!#REF!)/Data!#REF!)*10</f>
        <v>#REF!</v>
      </c>
      <c r="AK656" s="2" t="e">
        <f>((Data!#REF!-Data!#REF!)/Data!#REF!)*10</f>
        <v>#REF!</v>
      </c>
      <c r="AL656" s="2" t="e">
        <f>((Data!#REF!-Data!#REF!)/Data!#REF!)*10</f>
        <v>#REF!</v>
      </c>
      <c r="AM656" s="2" t="e">
        <f>((Data!#REF!-Data!#REF!)/Data!#REF!)*10</f>
        <v>#REF!</v>
      </c>
      <c r="AN656" s="2" t="e">
        <f>((Data!#REF!-Data!#REF!)/Data!#REF!)*10</f>
        <v>#REF!</v>
      </c>
      <c r="AO656" s="2" t="e">
        <f>((Data!#REF!-Data!#REF!)/Data!#REF!)*10</f>
        <v>#REF!</v>
      </c>
      <c r="AP656" s="2" t="e">
        <f>((Data!#REF!-Data!#REF!)/Data!#REF!)*10</f>
        <v>#REF!</v>
      </c>
      <c r="AQ656" s="2" t="e">
        <f>((Data!#REF!-Data!#REF!)/Data!#REF!)*10</f>
        <v>#REF!</v>
      </c>
      <c r="AR656" s="2" t="e">
        <f>((Data!#REF!-Data!#REF!)/Data!#REF!)*10</f>
        <v>#REF!</v>
      </c>
      <c r="AS656" s="2" t="e">
        <f>((Data!#REF!-Data!#REF!)/Data!#REF!)*10</f>
        <v>#REF!</v>
      </c>
      <c r="AT656" s="2" t="e">
        <f>((Data!#REF!-Data!#REF!)/Data!#REF!)*10</f>
        <v>#REF!</v>
      </c>
      <c r="AU656" s="2" t="e">
        <f>((Data!#REF!-Data!#REF!)/Data!#REF!)*10</f>
        <v>#REF!</v>
      </c>
      <c r="AV656" s="2" t="e">
        <f>((Data!#REF!-Data!#REF!)/Data!#REF!)*10</f>
        <v>#REF!</v>
      </c>
      <c r="AW656" s="2" t="e">
        <f>((Data!#REF!-Data!#REF!)/Data!#REF!)*10</f>
        <v>#REF!</v>
      </c>
      <c r="AX656" s="2" t="e">
        <f>((Data!#REF!-Data!#REF!)/Data!#REF!)*10</f>
        <v>#REF!</v>
      </c>
      <c r="AY656" s="2" t="e">
        <f>((Data!#REF!-Data!#REF!)/Data!#REF!)*10</f>
        <v>#REF!</v>
      </c>
      <c r="AZ656" s="2" t="e">
        <f>((Data!#REF!-Data!#REF!)/Data!#REF!)*10</f>
        <v>#REF!</v>
      </c>
      <c r="BA656" s="2" t="e">
        <f>((Data!#REF!-Data!#REF!)/Data!#REF!)*10</f>
        <v>#REF!</v>
      </c>
      <c r="BB656" s="2" t="e">
        <f>((Data!#REF!-Data!#REF!)/Data!#REF!)*10</f>
        <v>#REF!</v>
      </c>
      <c r="BC656" s="2" t="e">
        <f>((Data!#REF!-Data!#REF!)/Data!#REF!)*10</f>
        <v>#REF!</v>
      </c>
      <c r="BD656" s="2" t="e">
        <f>((Data!#REF!-Data!#REF!)/Data!#REF!)*10</f>
        <v>#REF!</v>
      </c>
      <c r="BE656" s="2" t="e">
        <f>((Data!#REF!-Data!#REF!)/Data!#REF!)*10</f>
        <v>#REF!</v>
      </c>
      <c r="BF656" s="2" t="e">
        <f>((Data!#REF!-Data!#REF!)/Data!#REF!)*10</f>
        <v>#REF!</v>
      </c>
      <c r="BG656" s="2" t="e">
        <f>((Data!#REF!-Data!#REF!)/Data!#REF!)*10</f>
        <v>#REF!</v>
      </c>
      <c r="BH656" s="2" t="e">
        <f>((Data!#REF!-Data!#REF!)/Data!#REF!)*10</f>
        <v>#REF!</v>
      </c>
      <c r="BI656" s="2" t="e">
        <f>((Data!#REF!-Data!#REF!)/Data!#REF!)*10</f>
        <v>#REF!</v>
      </c>
      <c r="BJ656" s="2" t="e">
        <f>((Data!#REF!-Data!#REF!)/Data!#REF!)*10</f>
        <v>#REF!</v>
      </c>
      <c r="BK656" s="2" t="e">
        <f>((Data!#REF!-Data!#REF!)/Data!#REF!)*10</f>
        <v>#REF!</v>
      </c>
      <c r="BL656" s="2" t="e">
        <f>((Data!#REF!-Data!#REF!)/Data!#REF!)*10</f>
        <v>#REF!</v>
      </c>
    </row>
    <row r="657" ht="13.5" customHeight="1" spans="1:64">
      <c r="A657" s="18" t="s">
        <v>3102</v>
      </c>
      <c r="B657" s="18" t="s">
        <v>1311</v>
      </c>
      <c r="C657" s="19" t="s">
        <v>1312</v>
      </c>
      <c r="D657" s="19" t="s">
        <v>1363</v>
      </c>
      <c r="E657" s="2" t="e">
        <f>((Data!#REF!-Data!#REF!)/Data!#REF!)*10</f>
        <v>#REF!</v>
      </c>
      <c r="F657" s="2" t="e">
        <f>((Data!#REF!-Data!#REF!)/Data!#REF!)*10</f>
        <v>#REF!</v>
      </c>
      <c r="G657" s="2" t="e">
        <f>((Data!#REF!-Data!#REF!)/Data!#REF!)*10</f>
        <v>#REF!</v>
      </c>
      <c r="H657" s="2" t="e">
        <f>((Data!#REF!-Data!#REF!)/Data!#REF!)*10</f>
        <v>#REF!</v>
      </c>
      <c r="I657" s="2" t="e">
        <f>((Data!#REF!-Data!#REF!)/Data!#REF!)*10</f>
        <v>#REF!</v>
      </c>
      <c r="J657" s="2" t="e">
        <f>((Data!#REF!-Data!#REF!)/Data!#REF!)*10</f>
        <v>#REF!</v>
      </c>
      <c r="K657" s="2" t="e">
        <f>((Data!#REF!-Data!#REF!)/Data!#REF!)*10</f>
        <v>#REF!</v>
      </c>
      <c r="L657" s="2" t="e">
        <f>((Data!#REF!-Data!#REF!)/Data!#REF!)*10</f>
        <v>#REF!</v>
      </c>
      <c r="M657" s="2" t="e">
        <f>((Data!#REF!-Data!#REF!)/Data!#REF!)*10</f>
        <v>#REF!</v>
      </c>
      <c r="N657" s="2" t="e">
        <f>((Data!#REF!-Data!#REF!)/Data!#REF!)*10</f>
        <v>#REF!</v>
      </c>
      <c r="O657" s="2" t="e">
        <f>((Data!#REF!-Data!#REF!)/Data!#REF!)*10</f>
        <v>#REF!</v>
      </c>
      <c r="P657" s="2" t="e">
        <f>((Data!#REF!-Data!#REF!)/Data!#REF!)*10</f>
        <v>#REF!</v>
      </c>
      <c r="Q657" s="2" t="e">
        <f>((Data!#REF!-Data!#REF!)/Data!#REF!)*10</f>
        <v>#REF!</v>
      </c>
      <c r="R657" s="2" t="e">
        <f>((Data!#REF!-Data!#REF!)/Data!#REF!)*10</f>
        <v>#REF!</v>
      </c>
      <c r="S657" s="2" t="e">
        <f>((Data!#REF!-Data!#REF!)/Data!#REF!)*10</f>
        <v>#REF!</v>
      </c>
      <c r="T657" s="2" t="e">
        <f>((Data!#REF!-Data!#REF!)/Data!#REF!)*10</f>
        <v>#REF!</v>
      </c>
      <c r="U657" s="2" t="e">
        <f>((Data!#REF!-Data!#REF!)/Data!#REF!)*10</f>
        <v>#REF!</v>
      </c>
      <c r="V657" s="2" t="e">
        <f>((Data!#REF!-Data!#REF!)/Data!#REF!)*10</f>
        <v>#REF!</v>
      </c>
      <c r="W657" s="2" t="e">
        <f>((Data!#REF!-Data!#REF!)/Data!#REF!)*10</f>
        <v>#REF!</v>
      </c>
      <c r="X657" s="2" t="e">
        <f>((Data!#REF!-Data!#REF!)/Data!#REF!)*10</f>
        <v>#REF!</v>
      </c>
      <c r="Y657" s="2" t="e">
        <f>((Data!#REF!-Data!#REF!)/Data!#REF!)*10</f>
        <v>#REF!</v>
      </c>
      <c r="Z657" s="2" t="e">
        <f>((Data!#REF!-Data!#REF!)/Data!#REF!)*10</f>
        <v>#REF!</v>
      </c>
      <c r="AA657" s="2" t="e">
        <f>((Data!#REF!-Data!#REF!)/Data!#REF!)*10</f>
        <v>#REF!</v>
      </c>
      <c r="AB657" s="2" t="e">
        <f>((Data!#REF!-Data!#REF!)/Data!#REF!)*10</f>
        <v>#REF!</v>
      </c>
      <c r="AC657" s="2" t="e">
        <f>((Data!#REF!-Data!#REF!)/Data!#REF!)*10</f>
        <v>#REF!</v>
      </c>
      <c r="AD657" s="2" t="e">
        <f>((Data!#REF!-Data!#REF!)/Data!#REF!)*10</f>
        <v>#REF!</v>
      </c>
      <c r="AE657" s="2" t="e">
        <f>((Data!#REF!-Data!#REF!)/Data!#REF!)*10</f>
        <v>#REF!</v>
      </c>
      <c r="AF657" s="2" t="e">
        <f>((Data!#REF!-Data!#REF!)/Data!#REF!)*10</f>
        <v>#REF!</v>
      </c>
      <c r="AG657" s="2" t="e">
        <f>((Data!#REF!-Data!#REF!)/Data!#REF!)*10</f>
        <v>#REF!</v>
      </c>
      <c r="AH657" s="2" t="e">
        <f>((Data!#REF!-Data!#REF!)/Data!#REF!)*10</f>
        <v>#REF!</v>
      </c>
      <c r="AI657" s="2" t="e">
        <f>((Data!#REF!-Data!#REF!)/Data!#REF!)*10</f>
        <v>#REF!</v>
      </c>
      <c r="AJ657" s="2" t="e">
        <f>((Data!#REF!-Data!#REF!)/Data!#REF!)*10</f>
        <v>#REF!</v>
      </c>
      <c r="AK657" s="2" t="e">
        <f>((Data!#REF!-Data!#REF!)/Data!#REF!)*10</f>
        <v>#REF!</v>
      </c>
      <c r="AL657" s="2" t="e">
        <f>((Data!#REF!-Data!#REF!)/Data!#REF!)*10</f>
        <v>#REF!</v>
      </c>
      <c r="AM657" s="2" t="e">
        <f>((Data!#REF!-Data!#REF!)/Data!#REF!)*10</f>
        <v>#REF!</v>
      </c>
      <c r="AN657" s="2" t="e">
        <f>((Data!#REF!-Data!#REF!)/Data!#REF!)*10</f>
        <v>#REF!</v>
      </c>
      <c r="AO657" s="2" t="e">
        <f>((Data!#REF!-Data!#REF!)/Data!#REF!)*10</f>
        <v>#REF!</v>
      </c>
      <c r="AP657" s="2" t="e">
        <f>((Data!#REF!-Data!#REF!)/Data!#REF!)*10</f>
        <v>#REF!</v>
      </c>
      <c r="AQ657" s="2" t="e">
        <f>((Data!#REF!-Data!#REF!)/Data!#REF!)*10</f>
        <v>#REF!</v>
      </c>
      <c r="AR657" s="2" t="e">
        <f>((Data!#REF!-Data!#REF!)/Data!#REF!)*10</f>
        <v>#REF!</v>
      </c>
      <c r="AS657" s="2" t="e">
        <f>((Data!#REF!-Data!#REF!)/Data!#REF!)*10</f>
        <v>#REF!</v>
      </c>
      <c r="AT657" s="2" t="e">
        <f>((Data!#REF!-Data!#REF!)/Data!#REF!)*10</f>
        <v>#REF!</v>
      </c>
      <c r="AU657" s="2" t="e">
        <f>((Data!#REF!-Data!#REF!)/Data!#REF!)*10</f>
        <v>#REF!</v>
      </c>
      <c r="AV657" s="2" t="e">
        <f>((Data!#REF!-Data!#REF!)/Data!#REF!)*10</f>
        <v>#REF!</v>
      </c>
      <c r="AW657" s="2" t="e">
        <f>((Data!#REF!-Data!#REF!)/Data!#REF!)*10</f>
        <v>#REF!</v>
      </c>
      <c r="AX657" s="2" t="e">
        <f>((Data!#REF!-Data!#REF!)/Data!#REF!)*10</f>
        <v>#REF!</v>
      </c>
      <c r="AY657" s="2" t="e">
        <f>((Data!#REF!-Data!#REF!)/Data!#REF!)*10</f>
        <v>#REF!</v>
      </c>
      <c r="AZ657" s="2" t="e">
        <f>((Data!#REF!-Data!#REF!)/Data!#REF!)*10</f>
        <v>#REF!</v>
      </c>
      <c r="BA657" s="2" t="e">
        <f>((Data!#REF!-Data!#REF!)/Data!#REF!)*10</f>
        <v>#REF!</v>
      </c>
      <c r="BB657" s="2" t="e">
        <f>((Data!#REF!-Data!#REF!)/Data!#REF!)*10</f>
        <v>#REF!</v>
      </c>
      <c r="BC657" s="2" t="e">
        <f>((Data!#REF!-Data!#REF!)/Data!#REF!)*10</f>
        <v>#REF!</v>
      </c>
      <c r="BD657" s="2" t="e">
        <f>((Data!#REF!-Data!#REF!)/Data!#REF!)*10</f>
        <v>#REF!</v>
      </c>
      <c r="BE657" s="2" t="e">
        <f>((Data!#REF!-Data!#REF!)/Data!#REF!)*10</f>
        <v>#REF!</v>
      </c>
      <c r="BF657" s="2" t="e">
        <f>((Data!#REF!-Data!#REF!)/Data!#REF!)*10</f>
        <v>#REF!</v>
      </c>
      <c r="BG657" s="2" t="e">
        <f>((Data!#REF!-Data!#REF!)/Data!#REF!)*10</f>
        <v>#REF!</v>
      </c>
      <c r="BH657" s="2" t="e">
        <f>((Data!#REF!-Data!#REF!)/Data!#REF!)*10</f>
        <v>#REF!</v>
      </c>
      <c r="BI657" s="2" t="e">
        <f>((Data!#REF!-Data!#REF!)/Data!#REF!)*10</f>
        <v>#REF!</v>
      </c>
      <c r="BJ657" s="2" t="e">
        <f>((Data!#REF!-Data!#REF!)/Data!#REF!)*10</f>
        <v>#REF!</v>
      </c>
      <c r="BK657" s="2" t="e">
        <f>((Data!#REF!-Data!#REF!)/Data!#REF!)*10</f>
        <v>#REF!</v>
      </c>
      <c r="BL657" s="2" t="e">
        <f>((Data!#REF!-Data!#REF!)/Data!#REF!)*10</f>
        <v>#REF!</v>
      </c>
    </row>
    <row r="658" ht="13.5" customHeight="1" spans="1:64">
      <c r="A658" s="18" t="s">
        <v>3103</v>
      </c>
      <c r="B658" s="18" t="s">
        <v>1313</v>
      </c>
      <c r="C658" s="19" t="s">
        <v>1314</v>
      </c>
      <c r="D658" s="19" t="s">
        <v>1364</v>
      </c>
      <c r="E658" s="2" t="e">
        <f>((Data!#REF!-Data!#REF!)/Data!#REF!)*10</f>
        <v>#REF!</v>
      </c>
      <c r="F658" s="2" t="e">
        <f>((Data!#REF!-Data!#REF!)/Data!#REF!)*10</f>
        <v>#REF!</v>
      </c>
      <c r="G658" s="2" t="e">
        <f>((Data!#REF!-Data!#REF!)/Data!#REF!)*10</f>
        <v>#REF!</v>
      </c>
      <c r="H658" s="2" t="e">
        <f>((Data!#REF!-Data!#REF!)/Data!#REF!)*10</f>
        <v>#REF!</v>
      </c>
      <c r="I658" s="2" t="e">
        <f>((Data!#REF!-Data!#REF!)/Data!#REF!)*10</f>
        <v>#REF!</v>
      </c>
      <c r="J658" s="2" t="e">
        <f>((Data!#REF!-Data!#REF!)/Data!#REF!)*10</f>
        <v>#REF!</v>
      </c>
      <c r="K658" s="2" t="e">
        <f>((Data!#REF!-Data!#REF!)/Data!#REF!)*10</f>
        <v>#REF!</v>
      </c>
      <c r="L658" s="2" t="e">
        <f>((Data!#REF!-Data!#REF!)/Data!#REF!)*10</f>
        <v>#REF!</v>
      </c>
      <c r="M658" s="2" t="e">
        <f>((Data!#REF!-Data!#REF!)/Data!#REF!)*10</f>
        <v>#REF!</v>
      </c>
      <c r="N658" s="2" t="e">
        <f>((Data!#REF!-Data!#REF!)/Data!#REF!)*10</f>
        <v>#REF!</v>
      </c>
      <c r="O658" s="2" t="e">
        <f>((Data!#REF!-Data!#REF!)/Data!#REF!)*10</f>
        <v>#REF!</v>
      </c>
      <c r="P658" s="2" t="e">
        <f>((Data!#REF!-Data!#REF!)/Data!#REF!)*10</f>
        <v>#REF!</v>
      </c>
      <c r="Q658" s="2" t="e">
        <f>((Data!#REF!-Data!#REF!)/Data!#REF!)*10</f>
        <v>#REF!</v>
      </c>
      <c r="R658" s="2" t="e">
        <f>((Data!#REF!-Data!#REF!)/Data!#REF!)*10</f>
        <v>#REF!</v>
      </c>
      <c r="S658" s="2" t="e">
        <f>((Data!#REF!-Data!#REF!)/Data!#REF!)*10</f>
        <v>#REF!</v>
      </c>
      <c r="T658" s="2" t="e">
        <f>((Data!#REF!-Data!#REF!)/Data!#REF!)*10</f>
        <v>#REF!</v>
      </c>
      <c r="U658" s="2" t="e">
        <f>((Data!#REF!-Data!#REF!)/Data!#REF!)*10</f>
        <v>#REF!</v>
      </c>
      <c r="V658" s="2" t="e">
        <f>((Data!#REF!-Data!#REF!)/Data!#REF!)*10</f>
        <v>#REF!</v>
      </c>
      <c r="W658" s="2" t="e">
        <f>((Data!#REF!-Data!#REF!)/Data!#REF!)*10</f>
        <v>#REF!</v>
      </c>
      <c r="X658" s="2" t="e">
        <f>((Data!#REF!-Data!#REF!)/Data!#REF!)*10</f>
        <v>#REF!</v>
      </c>
      <c r="Y658" s="2" t="e">
        <f>((Data!#REF!-Data!#REF!)/Data!#REF!)*10</f>
        <v>#REF!</v>
      </c>
      <c r="Z658" s="2" t="e">
        <f>((Data!#REF!-Data!#REF!)/Data!#REF!)*10</f>
        <v>#REF!</v>
      </c>
      <c r="AA658" s="2" t="e">
        <f>((Data!#REF!-Data!#REF!)/Data!#REF!)*10</f>
        <v>#REF!</v>
      </c>
      <c r="AB658" s="2" t="e">
        <f>((Data!#REF!-Data!#REF!)/Data!#REF!)*10</f>
        <v>#REF!</v>
      </c>
      <c r="AC658" s="2" t="e">
        <f>((Data!#REF!-Data!#REF!)/Data!#REF!)*10</f>
        <v>#REF!</v>
      </c>
      <c r="AD658" s="2" t="e">
        <f>((Data!#REF!-Data!#REF!)/Data!#REF!)*10</f>
        <v>#REF!</v>
      </c>
      <c r="AE658" s="2" t="e">
        <f>((Data!#REF!-Data!#REF!)/Data!#REF!)*10</f>
        <v>#REF!</v>
      </c>
      <c r="AF658" s="2" t="e">
        <f>((Data!#REF!-Data!#REF!)/Data!#REF!)*10</f>
        <v>#REF!</v>
      </c>
      <c r="AG658" s="2" t="e">
        <f>((Data!#REF!-Data!#REF!)/Data!#REF!)*10</f>
        <v>#REF!</v>
      </c>
      <c r="AH658" s="2" t="e">
        <f>((Data!#REF!-Data!#REF!)/Data!#REF!)*10</f>
        <v>#REF!</v>
      </c>
      <c r="AI658" s="2" t="e">
        <f>((Data!#REF!-Data!#REF!)/Data!#REF!)*10</f>
        <v>#REF!</v>
      </c>
      <c r="AJ658" s="2" t="e">
        <f>((Data!#REF!-Data!#REF!)/Data!#REF!)*10</f>
        <v>#REF!</v>
      </c>
      <c r="AK658" s="2" t="e">
        <f>((Data!#REF!-Data!#REF!)/Data!#REF!)*10</f>
        <v>#REF!</v>
      </c>
      <c r="AL658" s="2" t="e">
        <f>((Data!#REF!-Data!#REF!)/Data!#REF!)*10</f>
        <v>#REF!</v>
      </c>
      <c r="AM658" s="2" t="e">
        <f>((Data!#REF!-Data!#REF!)/Data!#REF!)*10</f>
        <v>#REF!</v>
      </c>
      <c r="AN658" s="2" t="e">
        <f>((Data!#REF!-Data!#REF!)/Data!#REF!)*10</f>
        <v>#REF!</v>
      </c>
      <c r="AO658" s="2" t="e">
        <f>((Data!#REF!-Data!#REF!)/Data!#REF!)*10</f>
        <v>#REF!</v>
      </c>
      <c r="AP658" s="2" t="e">
        <f>((Data!#REF!-Data!#REF!)/Data!#REF!)*10</f>
        <v>#REF!</v>
      </c>
      <c r="AQ658" s="2" t="e">
        <f>((Data!#REF!-Data!#REF!)/Data!#REF!)*10</f>
        <v>#REF!</v>
      </c>
      <c r="AR658" s="2" t="e">
        <f>((Data!#REF!-Data!#REF!)/Data!#REF!)*10</f>
        <v>#REF!</v>
      </c>
      <c r="AS658" s="2" t="e">
        <f>((Data!#REF!-Data!#REF!)/Data!#REF!)*10</f>
        <v>#REF!</v>
      </c>
      <c r="AT658" s="2" t="e">
        <f>((Data!#REF!-Data!#REF!)/Data!#REF!)*10</f>
        <v>#REF!</v>
      </c>
      <c r="AU658" s="2" t="e">
        <f>((Data!#REF!-Data!#REF!)/Data!#REF!)*10</f>
        <v>#REF!</v>
      </c>
      <c r="AV658" s="2" t="e">
        <f>((Data!#REF!-Data!#REF!)/Data!#REF!)*10</f>
        <v>#REF!</v>
      </c>
      <c r="AW658" s="2" t="e">
        <f>((Data!#REF!-Data!#REF!)/Data!#REF!)*10</f>
        <v>#REF!</v>
      </c>
      <c r="AX658" s="2" t="e">
        <f>((Data!#REF!-Data!#REF!)/Data!#REF!)*10</f>
        <v>#REF!</v>
      </c>
      <c r="AY658" s="2" t="e">
        <f>((Data!#REF!-Data!#REF!)/Data!#REF!)*10</f>
        <v>#REF!</v>
      </c>
      <c r="AZ658" s="2" t="e">
        <f>((Data!#REF!-Data!#REF!)/Data!#REF!)*10</f>
        <v>#REF!</v>
      </c>
      <c r="BA658" s="2" t="e">
        <f>((Data!#REF!-Data!#REF!)/Data!#REF!)*10</f>
        <v>#REF!</v>
      </c>
      <c r="BB658" s="2" t="e">
        <f>((Data!#REF!-Data!#REF!)/Data!#REF!)*10</f>
        <v>#REF!</v>
      </c>
      <c r="BC658" s="2" t="e">
        <f>((Data!#REF!-Data!#REF!)/Data!#REF!)*10</f>
        <v>#REF!</v>
      </c>
      <c r="BD658" s="2" t="e">
        <f>((Data!#REF!-Data!#REF!)/Data!#REF!)*10</f>
        <v>#REF!</v>
      </c>
      <c r="BE658" s="2" t="e">
        <f>((Data!#REF!-Data!#REF!)/Data!#REF!)*10</f>
        <v>#REF!</v>
      </c>
      <c r="BF658" s="2" t="e">
        <f>((Data!#REF!-Data!#REF!)/Data!#REF!)*10</f>
        <v>#REF!</v>
      </c>
      <c r="BG658" s="2" t="e">
        <f>((Data!#REF!-Data!#REF!)/Data!#REF!)*10</f>
        <v>#REF!</v>
      </c>
      <c r="BH658" s="2" t="e">
        <f>((Data!#REF!-Data!#REF!)/Data!#REF!)*10</f>
        <v>#REF!</v>
      </c>
      <c r="BI658" s="2" t="e">
        <f>((Data!#REF!-Data!#REF!)/Data!#REF!)*10</f>
        <v>#REF!</v>
      </c>
      <c r="BJ658" s="2" t="e">
        <f>((Data!#REF!-Data!#REF!)/Data!#REF!)*10</f>
        <v>#REF!</v>
      </c>
      <c r="BK658" s="2" t="e">
        <f>((Data!#REF!-Data!#REF!)/Data!#REF!)*10</f>
        <v>#REF!</v>
      </c>
      <c r="BL658" s="2" t="e">
        <f>((Data!#REF!-Data!#REF!)/Data!#REF!)*10</f>
        <v>#REF!</v>
      </c>
    </row>
    <row r="659" ht="13.5" customHeight="1" spans="1:64">
      <c r="A659" s="18" t="s">
        <v>3104</v>
      </c>
      <c r="B659" s="18" t="s">
        <v>1315</v>
      </c>
      <c r="C659" s="19" t="s">
        <v>1316</v>
      </c>
      <c r="D659" s="19" t="s">
        <v>1365</v>
      </c>
      <c r="E659" s="2" t="e">
        <f>((Data!#REF!-Data!#REF!)/Data!#REF!)*10</f>
        <v>#REF!</v>
      </c>
      <c r="F659" s="2" t="e">
        <f>((Data!#REF!-Data!#REF!)/Data!#REF!)*10</f>
        <v>#REF!</v>
      </c>
      <c r="G659" s="2" t="e">
        <f>((Data!#REF!-Data!#REF!)/Data!#REF!)*10</f>
        <v>#REF!</v>
      </c>
      <c r="H659" s="2" t="e">
        <f>((Data!#REF!-Data!#REF!)/Data!#REF!)*10</f>
        <v>#REF!</v>
      </c>
      <c r="I659" s="2" t="e">
        <f>((Data!#REF!-Data!#REF!)/Data!#REF!)*10</f>
        <v>#REF!</v>
      </c>
      <c r="J659" s="2" t="e">
        <f>((Data!#REF!-Data!#REF!)/Data!#REF!)*10</f>
        <v>#REF!</v>
      </c>
      <c r="K659" s="2" t="e">
        <f>((Data!#REF!-Data!#REF!)/Data!#REF!)*10</f>
        <v>#REF!</v>
      </c>
      <c r="L659" s="2" t="e">
        <f>((Data!#REF!-Data!#REF!)/Data!#REF!)*10</f>
        <v>#REF!</v>
      </c>
      <c r="M659" s="2" t="e">
        <f>((Data!#REF!-Data!#REF!)/Data!#REF!)*10</f>
        <v>#REF!</v>
      </c>
      <c r="N659" s="2" t="e">
        <f>((Data!#REF!-Data!#REF!)/Data!#REF!)*10</f>
        <v>#REF!</v>
      </c>
      <c r="O659" s="2" t="e">
        <f>((Data!#REF!-Data!#REF!)/Data!#REF!)*10</f>
        <v>#REF!</v>
      </c>
      <c r="P659" s="2" t="e">
        <f>((Data!#REF!-Data!#REF!)/Data!#REF!)*10</f>
        <v>#REF!</v>
      </c>
      <c r="Q659" s="2" t="e">
        <f>((Data!#REF!-Data!#REF!)/Data!#REF!)*10</f>
        <v>#REF!</v>
      </c>
      <c r="R659" s="2" t="e">
        <f>((Data!#REF!-Data!#REF!)/Data!#REF!)*10</f>
        <v>#REF!</v>
      </c>
      <c r="S659" s="2" t="e">
        <f>((Data!#REF!-Data!#REF!)/Data!#REF!)*10</f>
        <v>#REF!</v>
      </c>
      <c r="T659" s="2" t="e">
        <f>((Data!#REF!-Data!#REF!)/Data!#REF!)*10</f>
        <v>#REF!</v>
      </c>
      <c r="U659" s="2" t="e">
        <f>((Data!#REF!-Data!#REF!)/Data!#REF!)*10</f>
        <v>#REF!</v>
      </c>
      <c r="V659" s="2" t="e">
        <f>((Data!#REF!-Data!#REF!)/Data!#REF!)*10</f>
        <v>#REF!</v>
      </c>
      <c r="W659" s="2" t="e">
        <f>((Data!#REF!-Data!#REF!)/Data!#REF!)*10</f>
        <v>#REF!</v>
      </c>
      <c r="X659" s="2" t="e">
        <f>((Data!#REF!-Data!#REF!)/Data!#REF!)*10</f>
        <v>#REF!</v>
      </c>
      <c r="Y659" s="2" t="e">
        <f>((Data!#REF!-Data!#REF!)/Data!#REF!)*10</f>
        <v>#REF!</v>
      </c>
      <c r="Z659" s="2" t="e">
        <f>((Data!#REF!-Data!#REF!)/Data!#REF!)*10</f>
        <v>#REF!</v>
      </c>
      <c r="AA659" s="2" t="e">
        <f>((Data!#REF!-Data!#REF!)/Data!#REF!)*10</f>
        <v>#REF!</v>
      </c>
      <c r="AB659" s="2" t="e">
        <f>((Data!#REF!-Data!#REF!)/Data!#REF!)*10</f>
        <v>#REF!</v>
      </c>
      <c r="AC659" s="2" t="e">
        <f>((Data!#REF!-Data!#REF!)/Data!#REF!)*10</f>
        <v>#REF!</v>
      </c>
      <c r="AD659" s="2" t="e">
        <f>((Data!#REF!-Data!#REF!)/Data!#REF!)*10</f>
        <v>#REF!</v>
      </c>
      <c r="AE659" s="2" t="e">
        <f>((Data!#REF!-Data!#REF!)/Data!#REF!)*10</f>
        <v>#REF!</v>
      </c>
      <c r="AF659" s="2" t="e">
        <f>((Data!#REF!-Data!#REF!)/Data!#REF!)*10</f>
        <v>#REF!</v>
      </c>
      <c r="AG659" s="2" t="e">
        <f>((Data!#REF!-Data!#REF!)/Data!#REF!)*10</f>
        <v>#REF!</v>
      </c>
      <c r="AH659" s="2" t="e">
        <f>((Data!#REF!-Data!#REF!)/Data!#REF!)*10</f>
        <v>#REF!</v>
      </c>
      <c r="AI659" s="2" t="e">
        <f>((Data!#REF!-Data!#REF!)/Data!#REF!)*10</f>
        <v>#REF!</v>
      </c>
      <c r="AJ659" s="2" t="e">
        <f>((Data!#REF!-Data!#REF!)/Data!#REF!)*10</f>
        <v>#REF!</v>
      </c>
      <c r="AK659" s="2" t="e">
        <f>((Data!#REF!-Data!#REF!)/Data!#REF!)*10</f>
        <v>#REF!</v>
      </c>
      <c r="AL659" s="2" t="e">
        <f>((Data!#REF!-Data!#REF!)/Data!#REF!)*10</f>
        <v>#REF!</v>
      </c>
      <c r="AM659" s="2" t="e">
        <f>((Data!#REF!-Data!#REF!)/Data!#REF!)*10</f>
        <v>#REF!</v>
      </c>
      <c r="AN659" s="2" t="e">
        <f>((Data!#REF!-Data!#REF!)/Data!#REF!)*10</f>
        <v>#REF!</v>
      </c>
      <c r="AO659" s="2" t="e">
        <f>((Data!#REF!-Data!#REF!)/Data!#REF!)*10</f>
        <v>#REF!</v>
      </c>
      <c r="AP659" s="2" t="e">
        <f>((Data!#REF!-Data!#REF!)/Data!#REF!)*10</f>
        <v>#REF!</v>
      </c>
      <c r="AQ659" s="2" t="e">
        <f>((Data!#REF!-Data!#REF!)/Data!#REF!)*10</f>
        <v>#REF!</v>
      </c>
      <c r="AR659" s="2" t="e">
        <f>((Data!#REF!-Data!#REF!)/Data!#REF!)*10</f>
        <v>#REF!</v>
      </c>
      <c r="AS659" s="2" t="e">
        <f>((Data!#REF!-Data!#REF!)/Data!#REF!)*10</f>
        <v>#REF!</v>
      </c>
      <c r="AT659" s="2" t="e">
        <f>((Data!#REF!-Data!#REF!)/Data!#REF!)*10</f>
        <v>#REF!</v>
      </c>
      <c r="AU659" s="2" t="e">
        <f>((Data!#REF!-Data!#REF!)/Data!#REF!)*10</f>
        <v>#REF!</v>
      </c>
      <c r="AV659" s="2" t="e">
        <f>((Data!#REF!-Data!#REF!)/Data!#REF!)*10</f>
        <v>#REF!</v>
      </c>
      <c r="AW659" s="2" t="e">
        <f>((Data!#REF!-Data!#REF!)/Data!#REF!)*10</f>
        <v>#REF!</v>
      </c>
      <c r="AX659" s="2" t="e">
        <f>((Data!#REF!-Data!#REF!)/Data!#REF!)*10</f>
        <v>#REF!</v>
      </c>
      <c r="AY659" s="2" t="e">
        <f>((Data!#REF!-Data!#REF!)/Data!#REF!)*10</f>
        <v>#REF!</v>
      </c>
      <c r="AZ659" s="2" t="e">
        <f>((Data!#REF!-Data!#REF!)/Data!#REF!)*10</f>
        <v>#REF!</v>
      </c>
      <c r="BA659" s="2" t="e">
        <f>((Data!#REF!-Data!#REF!)/Data!#REF!)*10</f>
        <v>#REF!</v>
      </c>
      <c r="BB659" s="2" t="e">
        <f>((Data!#REF!-Data!#REF!)/Data!#REF!)*10</f>
        <v>#REF!</v>
      </c>
      <c r="BC659" s="2" t="e">
        <f>((Data!#REF!-Data!#REF!)/Data!#REF!)*10</f>
        <v>#REF!</v>
      </c>
      <c r="BD659" s="2" t="e">
        <f>((Data!#REF!-Data!#REF!)/Data!#REF!)*10</f>
        <v>#REF!</v>
      </c>
      <c r="BE659" s="2" t="e">
        <f>((Data!#REF!-Data!#REF!)/Data!#REF!)*10</f>
        <v>#REF!</v>
      </c>
      <c r="BF659" s="2" t="e">
        <f>((Data!#REF!-Data!#REF!)/Data!#REF!)*10</f>
        <v>#REF!</v>
      </c>
      <c r="BG659" s="2" t="e">
        <f>((Data!#REF!-Data!#REF!)/Data!#REF!)*10</f>
        <v>#REF!</v>
      </c>
      <c r="BH659" s="2" t="e">
        <f>((Data!#REF!-Data!#REF!)/Data!#REF!)*10</f>
        <v>#REF!</v>
      </c>
      <c r="BI659" s="2" t="e">
        <f>((Data!#REF!-Data!#REF!)/Data!#REF!)*10</f>
        <v>#REF!</v>
      </c>
      <c r="BJ659" s="2" t="e">
        <f>((Data!#REF!-Data!#REF!)/Data!#REF!)*10</f>
        <v>#REF!</v>
      </c>
      <c r="BK659" s="2" t="e">
        <f>((Data!#REF!-Data!#REF!)/Data!#REF!)*10</f>
        <v>#REF!</v>
      </c>
      <c r="BL659" s="2" t="e">
        <f>((Data!#REF!-Data!#REF!)/Data!#REF!)*10</f>
        <v>#REF!</v>
      </c>
    </row>
    <row r="660" ht="13.5" customHeight="1" spans="1:64">
      <c r="A660" s="18" t="s">
        <v>3105</v>
      </c>
      <c r="B660" s="18" t="s">
        <v>1317</v>
      </c>
      <c r="C660" s="19" t="s">
        <v>1318</v>
      </c>
      <c r="D660" s="19" t="s">
        <v>1367</v>
      </c>
      <c r="E660" s="2" t="e">
        <f>((Data!#REF!-Data!#REF!)/Data!#REF!)*10</f>
        <v>#REF!</v>
      </c>
      <c r="F660" s="2" t="e">
        <f>((Data!#REF!-Data!#REF!)/Data!#REF!)*10</f>
        <v>#REF!</v>
      </c>
      <c r="G660" s="2" t="e">
        <f>((Data!#REF!-Data!#REF!)/Data!#REF!)*10</f>
        <v>#REF!</v>
      </c>
      <c r="H660" s="2" t="e">
        <f>((Data!#REF!-Data!#REF!)/Data!#REF!)*10</f>
        <v>#REF!</v>
      </c>
      <c r="I660" s="2" t="e">
        <f>((Data!#REF!-Data!#REF!)/Data!#REF!)*10</f>
        <v>#REF!</v>
      </c>
      <c r="J660" s="2" t="e">
        <f>((Data!#REF!-Data!#REF!)/Data!#REF!)*10</f>
        <v>#REF!</v>
      </c>
      <c r="K660" s="2" t="e">
        <f>((Data!#REF!-Data!#REF!)/Data!#REF!)*10</f>
        <v>#REF!</v>
      </c>
      <c r="L660" s="2" t="e">
        <f>((Data!#REF!-Data!#REF!)/Data!#REF!)*10</f>
        <v>#REF!</v>
      </c>
      <c r="M660" s="2" t="e">
        <f>((Data!#REF!-Data!#REF!)/Data!#REF!)*10</f>
        <v>#REF!</v>
      </c>
      <c r="N660" s="2" t="e">
        <f>((Data!#REF!-Data!#REF!)/Data!#REF!)*10</f>
        <v>#REF!</v>
      </c>
      <c r="O660" s="2" t="e">
        <f>((Data!#REF!-Data!#REF!)/Data!#REF!)*10</f>
        <v>#REF!</v>
      </c>
      <c r="P660" s="2" t="e">
        <f>((Data!#REF!-Data!#REF!)/Data!#REF!)*10</f>
        <v>#REF!</v>
      </c>
      <c r="Q660" s="2" t="e">
        <f>((Data!#REF!-Data!#REF!)/Data!#REF!)*10</f>
        <v>#REF!</v>
      </c>
      <c r="R660" s="2" t="e">
        <f>((Data!#REF!-Data!#REF!)/Data!#REF!)*10</f>
        <v>#REF!</v>
      </c>
      <c r="S660" s="2" t="e">
        <f>((Data!#REF!-Data!#REF!)/Data!#REF!)*10</f>
        <v>#REF!</v>
      </c>
      <c r="T660" s="2" t="e">
        <f>((Data!#REF!-Data!#REF!)/Data!#REF!)*10</f>
        <v>#REF!</v>
      </c>
      <c r="U660" s="2" t="e">
        <f>((Data!#REF!-Data!#REF!)/Data!#REF!)*10</f>
        <v>#REF!</v>
      </c>
      <c r="V660" s="2" t="e">
        <f>((Data!#REF!-Data!#REF!)/Data!#REF!)*10</f>
        <v>#REF!</v>
      </c>
      <c r="W660" s="2" t="e">
        <f>((Data!#REF!-Data!#REF!)/Data!#REF!)*10</f>
        <v>#REF!</v>
      </c>
      <c r="X660" s="2" t="e">
        <f>((Data!#REF!-Data!#REF!)/Data!#REF!)*10</f>
        <v>#REF!</v>
      </c>
      <c r="Y660" s="2" t="e">
        <f>((Data!#REF!-Data!#REF!)/Data!#REF!)*10</f>
        <v>#REF!</v>
      </c>
      <c r="Z660" s="2" t="e">
        <f>((Data!#REF!-Data!#REF!)/Data!#REF!)*10</f>
        <v>#REF!</v>
      </c>
      <c r="AA660" s="2" t="e">
        <f>((Data!#REF!-Data!#REF!)/Data!#REF!)*10</f>
        <v>#REF!</v>
      </c>
      <c r="AB660" s="2" t="e">
        <f>((Data!#REF!-Data!#REF!)/Data!#REF!)*10</f>
        <v>#REF!</v>
      </c>
      <c r="AC660" s="2" t="e">
        <f>((Data!#REF!-Data!#REF!)/Data!#REF!)*10</f>
        <v>#REF!</v>
      </c>
      <c r="AD660" s="2" t="e">
        <f>((Data!#REF!-Data!#REF!)/Data!#REF!)*10</f>
        <v>#REF!</v>
      </c>
      <c r="AE660" s="2" t="e">
        <f>((Data!#REF!-Data!#REF!)/Data!#REF!)*10</f>
        <v>#REF!</v>
      </c>
      <c r="AF660" s="2" t="e">
        <f>((Data!#REF!-Data!#REF!)/Data!#REF!)*10</f>
        <v>#REF!</v>
      </c>
      <c r="AG660" s="2" t="e">
        <f>((Data!#REF!-Data!#REF!)/Data!#REF!)*10</f>
        <v>#REF!</v>
      </c>
      <c r="AH660" s="2" t="e">
        <f>((Data!#REF!-Data!#REF!)/Data!#REF!)*10</f>
        <v>#REF!</v>
      </c>
      <c r="AI660" s="2" t="e">
        <f>((Data!#REF!-Data!#REF!)/Data!#REF!)*10</f>
        <v>#REF!</v>
      </c>
      <c r="AJ660" s="2" t="e">
        <f>((Data!#REF!-Data!#REF!)/Data!#REF!)*10</f>
        <v>#REF!</v>
      </c>
      <c r="AK660" s="2" t="e">
        <f>((Data!#REF!-Data!#REF!)/Data!#REF!)*10</f>
        <v>#REF!</v>
      </c>
      <c r="AL660" s="2" t="e">
        <f>((Data!#REF!-Data!#REF!)/Data!#REF!)*10</f>
        <v>#REF!</v>
      </c>
      <c r="AM660" s="2" t="e">
        <f>((Data!#REF!-Data!#REF!)/Data!#REF!)*10</f>
        <v>#REF!</v>
      </c>
      <c r="AN660" s="2" t="e">
        <f>((Data!#REF!-Data!#REF!)/Data!#REF!)*10</f>
        <v>#REF!</v>
      </c>
      <c r="AO660" s="2" t="e">
        <f>((Data!#REF!-Data!#REF!)/Data!#REF!)*10</f>
        <v>#REF!</v>
      </c>
      <c r="AP660" s="2" t="e">
        <f>((Data!#REF!-Data!#REF!)/Data!#REF!)*10</f>
        <v>#REF!</v>
      </c>
      <c r="AQ660" s="2" t="e">
        <f>((Data!#REF!-Data!#REF!)/Data!#REF!)*10</f>
        <v>#REF!</v>
      </c>
      <c r="AR660" s="2" t="e">
        <f>((Data!#REF!-Data!#REF!)/Data!#REF!)*10</f>
        <v>#REF!</v>
      </c>
      <c r="AS660" s="2" t="e">
        <f>((Data!#REF!-Data!#REF!)/Data!#REF!)*10</f>
        <v>#REF!</v>
      </c>
      <c r="AT660" s="2" t="e">
        <f>((Data!#REF!-Data!#REF!)/Data!#REF!)*10</f>
        <v>#REF!</v>
      </c>
      <c r="AU660" s="2" t="e">
        <f>((Data!#REF!-Data!#REF!)/Data!#REF!)*10</f>
        <v>#REF!</v>
      </c>
      <c r="AV660" s="2" t="e">
        <f>((Data!#REF!-Data!#REF!)/Data!#REF!)*10</f>
        <v>#REF!</v>
      </c>
      <c r="AW660" s="2" t="e">
        <f>((Data!#REF!-Data!#REF!)/Data!#REF!)*10</f>
        <v>#REF!</v>
      </c>
      <c r="AX660" s="2" t="e">
        <f>((Data!#REF!-Data!#REF!)/Data!#REF!)*10</f>
        <v>#REF!</v>
      </c>
      <c r="AY660" s="2" t="e">
        <f>((Data!#REF!-Data!#REF!)/Data!#REF!)*10</f>
        <v>#REF!</v>
      </c>
      <c r="AZ660" s="2" t="e">
        <f>((Data!#REF!-Data!#REF!)/Data!#REF!)*10</f>
        <v>#REF!</v>
      </c>
      <c r="BA660" s="2" t="e">
        <f>((Data!#REF!-Data!#REF!)/Data!#REF!)*10</f>
        <v>#REF!</v>
      </c>
      <c r="BB660" s="2" t="e">
        <f>((Data!#REF!-Data!#REF!)/Data!#REF!)*10</f>
        <v>#REF!</v>
      </c>
      <c r="BC660" s="2" t="e">
        <f>((Data!#REF!-Data!#REF!)/Data!#REF!)*10</f>
        <v>#REF!</v>
      </c>
      <c r="BD660" s="2" t="e">
        <f>((Data!#REF!-Data!#REF!)/Data!#REF!)*10</f>
        <v>#REF!</v>
      </c>
      <c r="BE660" s="2" t="e">
        <f>((Data!#REF!-Data!#REF!)/Data!#REF!)*10</f>
        <v>#REF!</v>
      </c>
      <c r="BF660" s="2" t="e">
        <f>((Data!#REF!-Data!#REF!)/Data!#REF!)*10</f>
        <v>#REF!</v>
      </c>
      <c r="BG660" s="2" t="e">
        <f>((Data!#REF!-Data!#REF!)/Data!#REF!)*10</f>
        <v>#REF!</v>
      </c>
      <c r="BH660" s="2" t="e">
        <f>((Data!#REF!-Data!#REF!)/Data!#REF!)*10</f>
        <v>#REF!</v>
      </c>
      <c r="BI660" s="2" t="e">
        <f>((Data!#REF!-Data!#REF!)/Data!#REF!)*10</f>
        <v>#REF!</v>
      </c>
      <c r="BJ660" s="2" t="e">
        <f>((Data!#REF!-Data!#REF!)/Data!#REF!)*10</f>
        <v>#REF!</v>
      </c>
      <c r="BK660" s="2" t="e">
        <f>((Data!#REF!-Data!#REF!)/Data!#REF!)*10</f>
        <v>#REF!</v>
      </c>
      <c r="BL660" s="2" t="e">
        <f>((Data!#REF!-Data!#REF!)/Data!#REF!)*10</f>
        <v>#REF!</v>
      </c>
    </row>
    <row r="661" ht="13.5" customHeight="1" spans="1:64">
      <c r="A661" s="18" t="s">
        <v>3106</v>
      </c>
      <c r="B661" s="18" t="s">
        <v>1319</v>
      </c>
      <c r="C661" s="19" t="s">
        <v>1320</v>
      </c>
      <c r="D661" s="19" t="s">
        <v>1369</v>
      </c>
      <c r="E661" s="2" t="e">
        <f>((Data!#REF!-Data!#REF!)/Data!#REF!)*10</f>
        <v>#REF!</v>
      </c>
      <c r="F661" s="2" t="e">
        <f>((Data!#REF!-Data!#REF!)/Data!#REF!)*10</f>
        <v>#REF!</v>
      </c>
      <c r="G661" s="2" t="e">
        <f>((Data!#REF!-Data!#REF!)/Data!#REF!)*10</f>
        <v>#REF!</v>
      </c>
      <c r="H661" s="2" t="e">
        <f>((Data!#REF!-Data!#REF!)/Data!#REF!)*10</f>
        <v>#REF!</v>
      </c>
      <c r="I661" s="2" t="e">
        <f>((Data!#REF!-Data!#REF!)/Data!#REF!)*10</f>
        <v>#REF!</v>
      </c>
      <c r="J661" s="2" t="e">
        <f>((Data!#REF!-Data!#REF!)/Data!#REF!)*10</f>
        <v>#REF!</v>
      </c>
      <c r="K661" s="2" t="e">
        <f>((Data!#REF!-Data!#REF!)/Data!#REF!)*10</f>
        <v>#REF!</v>
      </c>
      <c r="L661" s="2" t="e">
        <f>((Data!#REF!-Data!#REF!)/Data!#REF!)*10</f>
        <v>#REF!</v>
      </c>
      <c r="M661" s="2" t="e">
        <f>((Data!#REF!-Data!#REF!)/Data!#REF!)*10</f>
        <v>#REF!</v>
      </c>
      <c r="N661" s="2" t="e">
        <f>((Data!#REF!-Data!#REF!)/Data!#REF!)*10</f>
        <v>#REF!</v>
      </c>
      <c r="O661" s="2" t="e">
        <f>((Data!#REF!-Data!#REF!)/Data!#REF!)*10</f>
        <v>#REF!</v>
      </c>
      <c r="P661" s="2" t="e">
        <f>((Data!#REF!-Data!#REF!)/Data!#REF!)*10</f>
        <v>#REF!</v>
      </c>
      <c r="Q661" s="2" t="e">
        <f>((Data!#REF!-Data!#REF!)/Data!#REF!)*10</f>
        <v>#REF!</v>
      </c>
      <c r="R661" s="2" t="e">
        <f>((Data!#REF!-Data!#REF!)/Data!#REF!)*10</f>
        <v>#REF!</v>
      </c>
      <c r="S661" s="2" t="e">
        <f>((Data!#REF!-Data!#REF!)/Data!#REF!)*10</f>
        <v>#REF!</v>
      </c>
      <c r="T661" s="2" t="e">
        <f>((Data!#REF!-Data!#REF!)/Data!#REF!)*10</f>
        <v>#REF!</v>
      </c>
      <c r="U661" s="2" t="e">
        <f>((Data!#REF!-Data!#REF!)/Data!#REF!)*10</f>
        <v>#REF!</v>
      </c>
      <c r="V661" s="2" t="e">
        <f>((Data!#REF!-Data!#REF!)/Data!#REF!)*10</f>
        <v>#REF!</v>
      </c>
      <c r="W661" s="2" t="e">
        <f>((Data!#REF!-Data!#REF!)/Data!#REF!)*10</f>
        <v>#REF!</v>
      </c>
      <c r="X661" s="2" t="e">
        <f>((Data!#REF!-Data!#REF!)/Data!#REF!)*10</f>
        <v>#REF!</v>
      </c>
      <c r="Y661" s="2" t="e">
        <f>((Data!#REF!-Data!#REF!)/Data!#REF!)*10</f>
        <v>#REF!</v>
      </c>
      <c r="Z661" s="2" t="e">
        <f>((Data!#REF!-Data!#REF!)/Data!#REF!)*10</f>
        <v>#REF!</v>
      </c>
      <c r="AA661" s="2" t="e">
        <f>((Data!#REF!-Data!#REF!)/Data!#REF!)*10</f>
        <v>#REF!</v>
      </c>
      <c r="AB661" s="2" t="e">
        <f>((Data!#REF!-Data!#REF!)/Data!#REF!)*10</f>
        <v>#REF!</v>
      </c>
      <c r="AC661" s="2" t="e">
        <f>((Data!#REF!-Data!#REF!)/Data!#REF!)*10</f>
        <v>#REF!</v>
      </c>
      <c r="AD661" s="2" t="e">
        <f>((Data!#REF!-Data!#REF!)/Data!#REF!)*10</f>
        <v>#REF!</v>
      </c>
      <c r="AE661" s="2" t="e">
        <f>((Data!#REF!-Data!#REF!)/Data!#REF!)*10</f>
        <v>#REF!</v>
      </c>
      <c r="AF661" s="2" t="e">
        <f>((Data!#REF!-Data!#REF!)/Data!#REF!)*10</f>
        <v>#REF!</v>
      </c>
      <c r="AG661" s="2" t="e">
        <f>((Data!#REF!-Data!#REF!)/Data!#REF!)*10</f>
        <v>#REF!</v>
      </c>
      <c r="AH661" s="2" t="e">
        <f>((Data!#REF!-Data!#REF!)/Data!#REF!)*10</f>
        <v>#REF!</v>
      </c>
      <c r="AI661" s="2" t="e">
        <f>((Data!#REF!-Data!#REF!)/Data!#REF!)*10</f>
        <v>#REF!</v>
      </c>
      <c r="AJ661" s="2" t="e">
        <f>((Data!#REF!-Data!#REF!)/Data!#REF!)*10</f>
        <v>#REF!</v>
      </c>
      <c r="AK661" s="2" t="e">
        <f>((Data!#REF!-Data!#REF!)/Data!#REF!)*10</f>
        <v>#REF!</v>
      </c>
      <c r="AL661" s="2" t="e">
        <f>((Data!#REF!-Data!#REF!)/Data!#REF!)*10</f>
        <v>#REF!</v>
      </c>
      <c r="AM661" s="2" t="e">
        <f>((Data!#REF!-Data!#REF!)/Data!#REF!)*10</f>
        <v>#REF!</v>
      </c>
      <c r="AN661" s="2" t="e">
        <f>((Data!#REF!-Data!#REF!)/Data!#REF!)*10</f>
        <v>#REF!</v>
      </c>
      <c r="AO661" s="2" t="e">
        <f>((Data!#REF!-Data!#REF!)/Data!#REF!)*10</f>
        <v>#REF!</v>
      </c>
      <c r="AP661" s="2" t="e">
        <f>((Data!#REF!-Data!#REF!)/Data!#REF!)*10</f>
        <v>#REF!</v>
      </c>
      <c r="AQ661" s="2" t="e">
        <f>((Data!#REF!-Data!#REF!)/Data!#REF!)*10</f>
        <v>#REF!</v>
      </c>
      <c r="AR661" s="2" t="e">
        <f>((Data!#REF!-Data!#REF!)/Data!#REF!)*10</f>
        <v>#REF!</v>
      </c>
      <c r="AS661" s="2" t="e">
        <f>((Data!#REF!-Data!#REF!)/Data!#REF!)*10</f>
        <v>#REF!</v>
      </c>
      <c r="AT661" s="2" t="e">
        <f>((Data!#REF!-Data!#REF!)/Data!#REF!)*10</f>
        <v>#REF!</v>
      </c>
      <c r="AU661" s="2" t="e">
        <f>((Data!#REF!-Data!#REF!)/Data!#REF!)*10</f>
        <v>#REF!</v>
      </c>
      <c r="AV661" s="2" t="e">
        <f>((Data!#REF!-Data!#REF!)/Data!#REF!)*10</f>
        <v>#REF!</v>
      </c>
      <c r="AW661" s="2" t="e">
        <f>((Data!#REF!-Data!#REF!)/Data!#REF!)*10</f>
        <v>#REF!</v>
      </c>
      <c r="AX661" s="2" t="e">
        <f>((Data!#REF!-Data!#REF!)/Data!#REF!)*10</f>
        <v>#REF!</v>
      </c>
      <c r="AY661" s="2" t="e">
        <f>((Data!#REF!-Data!#REF!)/Data!#REF!)*10</f>
        <v>#REF!</v>
      </c>
      <c r="AZ661" s="2" t="e">
        <f>((Data!#REF!-Data!#REF!)/Data!#REF!)*10</f>
        <v>#REF!</v>
      </c>
      <c r="BA661" s="2" t="e">
        <f>((Data!#REF!-Data!#REF!)/Data!#REF!)*10</f>
        <v>#REF!</v>
      </c>
      <c r="BB661" s="2" t="e">
        <f>((Data!#REF!-Data!#REF!)/Data!#REF!)*10</f>
        <v>#REF!</v>
      </c>
      <c r="BC661" s="2" t="e">
        <f>((Data!#REF!-Data!#REF!)/Data!#REF!)*10</f>
        <v>#REF!</v>
      </c>
      <c r="BD661" s="2" t="e">
        <f>((Data!#REF!-Data!#REF!)/Data!#REF!)*10</f>
        <v>#REF!</v>
      </c>
      <c r="BE661" s="2" t="e">
        <f>((Data!#REF!-Data!#REF!)/Data!#REF!)*10</f>
        <v>#REF!</v>
      </c>
      <c r="BF661" s="2" t="e">
        <f>((Data!#REF!-Data!#REF!)/Data!#REF!)*10</f>
        <v>#REF!</v>
      </c>
      <c r="BG661" s="2" t="e">
        <f>((Data!#REF!-Data!#REF!)/Data!#REF!)*10</f>
        <v>#REF!</v>
      </c>
      <c r="BH661" s="2" t="e">
        <f>((Data!#REF!-Data!#REF!)/Data!#REF!)*10</f>
        <v>#REF!</v>
      </c>
      <c r="BI661" s="2" t="e">
        <f>((Data!#REF!-Data!#REF!)/Data!#REF!)*10</f>
        <v>#REF!</v>
      </c>
      <c r="BJ661" s="2" t="e">
        <f>((Data!#REF!-Data!#REF!)/Data!#REF!)*10</f>
        <v>#REF!</v>
      </c>
      <c r="BK661" s="2" t="e">
        <f>((Data!#REF!-Data!#REF!)/Data!#REF!)*10</f>
        <v>#REF!</v>
      </c>
      <c r="BL661" s="2" t="e">
        <f>((Data!#REF!-Data!#REF!)/Data!#REF!)*10</f>
        <v>#REF!</v>
      </c>
    </row>
    <row r="662" spans="3:65">
      <c r="C662" s="16"/>
      <c r="D662" s="16"/>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row>
    <row r="663" spans="3:64">
      <c r="C663" s="16"/>
      <c r="D663" s="16"/>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row>
    <row r="664" s="14" customFormat="1" ht="203.25" customHeight="1" spans="1:64">
      <c r="A664" s="22"/>
      <c r="B664" s="22"/>
      <c r="E664" s="24" t="s">
        <v>3107</v>
      </c>
      <c r="F664" s="25"/>
      <c r="G664" s="25"/>
      <c r="H664" s="25"/>
      <c r="I664" s="25"/>
      <c r="J664" s="24" t="s">
        <v>3108</v>
      </c>
      <c r="K664" s="25"/>
      <c r="L664" s="25"/>
      <c r="M664" s="25"/>
      <c r="N664" s="25"/>
      <c r="O664" s="24" t="s">
        <v>3109</v>
      </c>
      <c r="P664" s="25"/>
      <c r="Q664" s="25"/>
      <c r="R664" s="25"/>
      <c r="S664" s="25"/>
      <c r="T664" s="24" t="s">
        <v>3110</v>
      </c>
      <c r="U664" s="25"/>
      <c r="V664" s="25"/>
      <c r="W664" s="25"/>
      <c r="X664" s="25"/>
      <c r="Y664" s="24" t="s">
        <v>3111</v>
      </c>
      <c r="Z664" s="25"/>
      <c r="AA664" s="25"/>
      <c r="AB664" s="25"/>
      <c r="AC664" s="25"/>
      <c r="AD664" s="24" t="s">
        <v>3112</v>
      </c>
      <c r="AE664" s="25"/>
      <c r="AF664" s="25"/>
      <c r="AG664" s="25"/>
      <c r="AH664" s="25"/>
      <c r="AI664" s="24" t="s">
        <v>3113</v>
      </c>
      <c r="AJ664" s="25"/>
      <c r="AK664" s="25"/>
      <c r="AL664" s="25"/>
      <c r="AM664" s="25"/>
      <c r="AN664" s="24" t="s">
        <v>3114</v>
      </c>
      <c r="AO664" s="25"/>
      <c r="AP664" s="25"/>
      <c r="AQ664" s="25"/>
      <c r="AR664" s="25"/>
      <c r="AS664" s="24" t="s">
        <v>3115</v>
      </c>
      <c r="AT664" s="25"/>
      <c r="AU664" s="25"/>
      <c r="AV664" s="25"/>
      <c r="AW664" s="25"/>
      <c r="AX664" s="24" t="s">
        <v>3116</v>
      </c>
      <c r="AY664" s="25"/>
      <c r="AZ664" s="25"/>
      <c r="BA664" s="25"/>
      <c r="BB664" s="25"/>
      <c r="BC664" s="24" t="s">
        <v>3117</v>
      </c>
      <c r="BD664" s="25"/>
      <c r="BE664" s="25"/>
      <c r="BF664" s="25"/>
      <c r="BG664" s="25"/>
      <c r="BH664" s="24" t="s">
        <v>3118</v>
      </c>
      <c r="BI664" s="25"/>
      <c r="BJ664" s="25"/>
      <c r="BK664" s="25"/>
      <c r="BL664" s="25"/>
    </row>
    <row r="665" s="14" customFormat="1" ht="13.2" spans="1:2">
      <c r="A665" s="22"/>
      <c r="B665" s="22"/>
    </row>
    <row r="666" s="14" customFormat="1" ht="13.2" spans="1:69">
      <c r="A666" s="22"/>
      <c r="B666" s="22"/>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c r="BK666" s="26"/>
      <c r="BL666" s="26"/>
      <c r="BM666" s="26"/>
      <c r="BN666" s="26"/>
      <c r="BO666" s="26"/>
      <c r="BP666" s="26"/>
      <c r="BQ666" s="26"/>
    </row>
    <row r="667" s="14" customFormat="1" ht="13.2" spans="1:69">
      <c r="A667" s="22"/>
      <c r="B667" s="22"/>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c r="BK667" s="26"/>
      <c r="BL667" s="26"/>
      <c r="BM667" s="26"/>
      <c r="BN667" s="26"/>
      <c r="BO667" s="26"/>
      <c r="BP667" s="26"/>
      <c r="BQ667" s="26"/>
    </row>
    <row r="668" s="14" customFormat="1" ht="13.2" spans="1:2">
      <c r="A668" s="22"/>
      <c r="B668" s="22"/>
    </row>
    <row r="669" s="14" customFormat="1" ht="13.2" spans="1:2">
      <c r="A669" s="22"/>
      <c r="B669" s="22"/>
    </row>
    <row r="670" s="14" customFormat="1" ht="13.2" spans="1:2">
      <c r="A670" s="22"/>
      <c r="B670" s="22"/>
    </row>
    <row r="671" s="14" customFormat="1" ht="13.2" spans="1:2">
      <c r="A671" s="22"/>
      <c r="B671" s="22"/>
    </row>
    <row r="672" s="14" customFormat="1" ht="13.2" spans="1:2">
      <c r="A672" s="22"/>
      <c r="B672" s="22"/>
    </row>
    <row r="673" s="14" customFormat="1" ht="13.2" spans="1:2">
      <c r="A673" s="22"/>
      <c r="B673" s="22"/>
    </row>
    <row r="674" s="14" customFormat="1" ht="13.2" spans="1:2">
      <c r="A674" s="22"/>
      <c r="B674" s="22"/>
    </row>
    <row r="675" s="14" customFormat="1" ht="13.2" spans="1:2">
      <c r="A675" s="22"/>
      <c r="B675" s="22"/>
    </row>
    <row r="676" s="14" customFormat="1" spans="2:2">
      <c r="B676" s="1"/>
    </row>
  </sheetData>
  <mergeCells count="24">
    <mergeCell ref="A664:B664"/>
    <mergeCell ref="E664:I664"/>
    <mergeCell ref="J664:N664"/>
    <mergeCell ref="O664:S664"/>
    <mergeCell ref="T664:X664"/>
    <mergeCell ref="Y664:AC664"/>
    <mergeCell ref="AD664:AH664"/>
    <mergeCell ref="AI664:AM664"/>
    <mergeCell ref="AN664:AR664"/>
    <mergeCell ref="AS664:AW664"/>
    <mergeCell ref="AX664:BB664"/>
    <mergeCell ref="BC664:BG664"/>
    <mergeCell ref="BH664:BL664"/>
    <mergeCell ref="A665:B665"/>
    <mergeCell ref="A666:B666"/>
    <mergeCell ref="A667:B667"/>
    <mergeCell ref="A668:B668"/>
    <mergeCell ref="A669:B669"/>
    <mergeCell ref="A670:B670"/>
    <mergeCell ref="A671:B671"/>
    <mergeCell ref="A672:B672"/>
    <mergeCell ref="A673:B673"/>
    <mergeCell ref="A674:B674"/>
    <mergeCell ref="A675:B675"/>
  </mergeCells>
  <pageMargins left="0.75" right="0.75" top="1" bottom="1" header="0.5" footer="0.5"/>
  <pageSetup paperSize="9" orientation="portrait" horizontalDpi="600" verticalDpi="600"/>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L674"/>
  <sheetViews>
    <sheetView showGridLines="0" workbookViewId="0">
      <pane xSplit="4" ySplit="1" topLeftCell="E609" activePane="bottomRight" state="frozen"/>
      <selection/>
      <selection pane="topRight"/>
      <selection pane="bottomLeft"/>
      <selection pane="bottomRight" activeCell="AS1" sqref="AS1"/>
    </sheetView>
  </sheetViews>
  <sheetFormatPr defaultColWidth="9.14285714285714" defaultRowHeight="12"/>
  <cols>
    <col min="1" max="1" width="10.2857142857143" customWidth="1"/>
    <col min="2" max="2" width="11.7142857142857" style="1" customWidth="1"/>
    <col min="3" max="3" width="17.8571428571429" customWidth="1"/>
    <col min="4" max="4" width="16" customWidth="1"/>
    <col min="5" max="9" width="9.14285714285714" style="3"/>
    <col min="20" max="20" width="10.4285714285714" customWidth="1"/>
    <col min="21" max="24" width="10.5714285714286"/>
    <col min="25" max="29" width="9.14285714285714" style="2"/>
    <col min="35" max="39" width="9.14285714285714" style="8"/>
    <col min="45" max="49" width="9.14285714285714" style="9"/>
    <col min="50" max="54" width="9.14285714285714" style="2"/>
    <col min="60" max="64" width="9.14285714285714" style="2"/>
  </cols>
  <sheetData>
    <row r="1" s="4" customFormat="1" ht="108" spans="1:64">
      <c r="A1" s="4" t="s">
        <v>3071</v>
      </c>
      <c r="B1" s="4" t="s">
        <v>3072</v>
      </c>
      <c r="C1" s="4" t="s">
        <v>1321</v>
      </c>
      <c r="D1" s="4" t="s">
        <v>1322</v>
      </c>
      <c r="E1" s="4" t="s">
        <v>15</v>
      </c>
      <c r="F1" s="4" t="s">
        <v>3119</v>
      </c>
      <c r="G1" s="4" t="s">
        <v>3120</v>
      </c>
      <c r="H1" s="4" t="s">
        <v>3121</v>
      </c>
      <c r="I1" s="4" t="s">
        <v>3122</v>
      </c>
      <c r="J1" s="4" t="s">
        <v>16</v>
      </c>
      <c r="K1" s="4" t="s">
        <v>3123</v>
      </c>
      <c r="L1" s="4" t="s">
        <v>3124</v>
      </c>
      <c r="M1" s="4" t="s">
        <v>3125</v>
      </c>
      <c r="N1" s="4" t="s">
        <v>3126</v>
      </c>
      <c r="O1" s="4" t="s">
        <v>17</v>
      </c>
      <c r="P1" s="4" t="s">
        <v>3127</v>
      </c>
      <c r="Q1" s="4" t="s">
        <v>3128</v>
      </c>
      <c r="R1" s="4" t="s">
        <v>3129</v>
      </c>
      <c r="S1" s="4" t="s">
        <v>3130</v>
      </c>
      <c r="T1" s="4" t="s">
        <v>18</v>
      </c>
      <c r="U1" s="4" t="s">
        <v>3131</v>
      </c>
      <c r="V1" s="4" t="s">
        <v>3132</v>
      </c>
      <c r="W1" s="4" t="s">
        <v>3133</v>
      </c>
      <c r="X1" s="4" t="s">
        <v>3134</v>
      </c>
      <c r="Y1" s="4" t="s">
        <v>21</v>
      </c>
      <c r="Z1" s="4" t="s">
        <v>3135</v>
      </c>
      <c r="AA1" s="4" t="s">
        <v>3136</v>
      </c>
      <c r="AB1" s="4" t="s">
        <v>3137</v>
      </c>
      <c r="AC1" s="4" t="s">
        <v>3138</v>
      </c>
      <c r="AD1" s="4" t="s">
        <v>24</v>
      </c>
      <c r="AE1" s="4" t="s">
        <v>3139</v>
      </c>
      <c r="AF1" s="4" t="s">
        <v>3140</v>
      </c>
      <c r="AG1" s="4" t="s">
        <v>3141</v>
      </c>
      <c r="AH1" s="4" t="s">
        <v>3142</v>
      </c>
      <c r="AI1" s="4" t="s">
        <v>27</v>
      </c>
      <c r="AJ1" s="4" t="s">
        <v>3143</v>
      </c>
      <c r="AK1" s="4" t="s">
        <v>3144</v>
      </c>
      <c r="AL1" s="4" t="s">
        <v>3145</v>
      </c>
      <c r="AM1" s="4" t="s">
        <v>3146</v>
      </c>
      <c r="AN1" s="4" t="s">
        <v>30</v>
      </c>
      <c r="AO1" s="4" t="s">
        <v>3147</v>
      </c>
      <c r="AP1" s="4" t="s">
        <v>3148</v>
      </c>
      <c r="AQ1" s="4" t="s">
        <v>3149</v>
      </c>
      <c r="AR1" s="4" t="s">
        <v>3150</v>
      </c>
      <c r="AS1" s="4" t="s">
        <v>33</v>
      </c>
      <c r="AT1" s="4" t="s">
        <v>3151</v>
      </c>
      <c r="AU1" s="4" t="s">
        <v>3152</v>
      </c>
      <c r="AV1" s="4" t="s">
        <v>3153</v>
      </c>
      <c r="AW1" s="4" t="s">
        <v>3154</v>
      </c>
      <c r="AX1" s="4" t="s">
        <v>36</v>
      </c>
      <c r="AY1" s="4" t="s">
        <v>3155</v>
      </c>
      <c r="AZ1" s="4" t="s">
        <v>3156</v>
      </c>
      <c r="BA1" s="4" t="s">
        <v>3157</v>
      </c>
      <c r="BB1" s="4" t="s">
        <v>3158</v>
      </c>
      <c r="BC1" s="4" t="s">
        <v>39</v>
      </c>
      <c r="BD1" s="4" t="s">
        <v>3159</v>
      </c>
      <c r="BE1" s="4" t="s">
        <v>3160</v>
      </c>
      <c r="BF1" s="4" t="s">
        <v>3161</v>
      </c>
      <c r="BG1" s="4" t="s">
        <v>3162</v>
      </c>
      <c r="BH1" s="4" t="s">
        <v>42</v>
      </c>
      <c r="BI1" s="4" t="s">
        <v>42</v>
      </c>
      <c r="BJ1" s="4" t="s">
        <v>42</v>
      </c>
      <c r="BK1" s="4" t="s">
        <v>42</v>
      </c>
      <c r="BL1" s="4" t="s">
        <v>3163</v>
      </c>
    </row>
    <row r="2" spans="1:64">
      <c r="A2" t="s">
        <v>19</v>
      </c>
      <c r="B2" s="1" t="s">
        <v>1760</v>
      </c>
      <c r="C2" s="5" t="s">
        <v>20</v>
      </c>
      <c r="D2" s="5" t="s">
        <v>20</v>
      </c>
      <c r="E2" s="6">
        <v>84.3293563943124</v>
      </c>
      <c r="F2" s="6">
        <v>83.7304261734476</v>
      </c>
      <c r="G2" s="6">
        <v>83.7044579568455</v>
      </c>
      <c r="H2" s="6">
        <v>84.4823648725048</v>
      </c>
      <c r="I2" s="6">
        <v>86.3936853534581</v>
      </c>
      <c r="J2" s="2">
        <v>22.22</v>
      </c>
      <c r="K2" s="2">
        <v>22.22</v>
      </c>
      <c r="L2" s="2">
        <v>22.22</v>
      </c>
      <c r="M2" s="2">
        <v>25.515</v>
      </c>
      <c r="N2" s="2">
        <v>28.81</v>
      </c>
      <c r="O2" s="2">
        <v>3.33333333333333</v>
      </c>
      <c r="P2" s="2">
        <v>2.63157894736842</v>
      </c>
      <c r="Q2" s="2">
        <v>2.08695652173913</v>
      </c>
      <c r="R2" s="2">
        <v>1.44</v>
      </c>
      <c r="S2" s="2">
        <v>0.806451612903226</v>
      </c>
      <c r="T2" s="2">
        <v>2.99919522066544</v>
      </c>
      <c r="U2" s="2">
        <v>2.60711963157286</v>
      </c>
      <c r="V2" s="2">
        <v>1.9794486158589</v>
      </c>
      <c r="W2" s="2">
        <v>2.23486986038904</v>
      </c>
      <c r="X2" s="2">
        <v>2.23486986038904</v>
      </c>
      <c r="Y2" s="2">
        <v>18.389167401388</v>
      </c>
      <c r="Z2" s="2">
        <v>17.7018676664584</v>
      </c>
      <c r="AA2" s="2">
        <v>16.9936818718323</v>
      </c>
      <c r="AB2" s="2">
        <v>14.2677220023606</v>
      </c>
      <c r="AC2" s="2">
        <v>13.9774352565438</v>
      </c>
      <c r="AD2" s="2">
        <v>0.684931506849315</v>
      </c>
      <c r="AE2" s="2">
        <v>0.135135135135135</v>
      </c>
      <c r="AF2" s="2">
        <v>0.135135135135135</v>
      </c>
      <c r="AG2" s="2">
        <v>0.662251655629139</v>
      </c>
      <c r="AH2" s="2">
        <v>0.25</v>
      </c>
      <c r="AI2" s="8">
        <v>346.8</v>
      </c>
      <c r="AJ2" s="8">
        <v>332.49</v>
      </c>
      <c r="AK2" s="8">
        <v>363.09</v>
      </c>
      <c r="AL2" s="8">
        <v>366.7</v>
      </c>
      <c r="AM2" s="8">
        <v>360.4</v>
      </c>
      <c r="AN2" s="10">
        <v>0.24</v>
      </c>
      <c r="AO2" s="10">
        <v>0.84</v>
      </c>
      <c r="AP2" s="10">
        <v>0.44</v>
      </c>
      <c r="AQ2" s="10">
        <v>0.5</v>
      </c>
      <c r="AR2" s="10">
        <v>0.7</v>
      </c>
      <c r="AS2" s="11">
        <v>17.14</v>
      </c>
      <c r="AT2" s="11">
        <v>14.6666666666667</v>
      </c>
      <c r="AU2" s="11">
        <v>12</v>
      </c>
      <c r="AV2" s="11">
        <v>10</v>
      </c>
      <c r="AW2" s="11">
        <v>10</v>
      </c>
      <c r="AX2" s="12">
        <v>7.72340106106784</v>
      </c>
      <c r="AY2" s="12">
        <v>7.72340106106784</v>
      </c>
      <c r="AZ2" s="12">
        <v>7.67730307210811</v>
      </c>
      <c r="BA2" s="12">
        <v>7.63120508314838</v>
      </c>
      <c r="BB2" s="12">
        <v>7.86230233310163</v>
      </c>
      <c r="BC2" s="2">
        <v>-6.47875231388184</v>
      </c>
      <c r="BD2" s="2">
        <v>-6.47875231388184</v>
      </c>
      <c r="BE2" s="2">
        <v>-6.47875231388184</v>
      </c>
      <c r="BF2" s="2">
        <v>-6.47875231388184</v>
      </c>
      <c r="BG2" s="2">
        <v>-6.47875231388184</v>
      </c>
      <c r="BH2" s="12">
        <v>7.64033206031169</v>
      </c>
      <c r="BI2" s="12">
        <v>7.64033206031169</v>
      </c>
      <c r="BJ2" s="12">
        <v>7.64033206031169</v>
      </c>
      <c r="BK2" s="12">
        <v>7.64033206031169</v>
      </c>
      <c r="BL2" s="12">
        <v>7.65596254799504</v>
      </c>
    </row>
    <row r="3" spans="1:64">
      <c r="A3" t="s">
        <v>22</v>
      </c>
      <c r="B3" s="1" t="s">
        <v>1761</v>
      </c>
      <c r="C3" t="s">
        <v>23</v>
      </c>
      <c r="D3" t="s">
        <v>1332</v>
      </c>
      <c r="E3" s="6">
        <v>82.0761118043415</v>
      </c>
      <c r="F3" s="6">
        <v>82.4827121821349</v>
      </c>
      <c r="G3" s="6">
        <v>82.1324763381943</v>
      </c>
      <c r="H3" s="6">
        <v>81.1226130408865</v>
      </c>
      <c r="I3" s="6">
        <v>81.9984282280321</v>
      </c>
      <c r="J3" s="2">
        <v>21.7008797653959</v>
      </c>
      <c r="K3" s="2">
        <v>21.7008797653959</v>
      </c>
      <c r="L3" s="2">
        <v>21.7008797653959</v>
      </c>
      <c r="M3" s="2">
        <v>21.4673913043478</v>
      </c>
      <c r="N3" s="2">
        <v>23.2142857142857</v>
      </c>
      <c r="O3" s="2">
        <v>4.58661027197537</v>
      </c>
      <c r="P3" s="2">
        <v>3.949297646951</v>
      </c>
      <c r="Q3" s="2">
        <v>3.35164835164835</v>
      </c>
      <c r="R3" s="2">
        <v>2.41935483870968</v>
      </c>
      <c r="S3" s="2">
        <v>1.5625</v>
      </c>
      <c r="T3" s="2">
        <v>8.32580303198377</v>
      </c>
      <c r="U3" s="2">
        <v>8.63640516420775</v>
      </c>
      <c r="V3" s="2">
        <v>7.77286984878473</v>
      </c>
      <c r="W3" s="2">
        <v>8.90580514496136</v>
      </c>
      <c r="X3" s="2">
        <v>8.90580514496136</v>
      </c>
      <c r="Y3" s="2">
        <v>180.721563700287</v>
      </c>
      <c r="Z3" s="2">
        <v>170.432521982277</v>
      </c>
      <c r="AA3" s="2">
        <v>151.903651903652</v>
      </c>
      <c r="AB3" s="2">
        <v>138.29655070531</v>
      </c>
      <c r="AC3" s="2">
        <v>120.78557521531</v>
      </c>
      <c r="AD3" s="2">
        <v>1.90864573319294</v>
      </c>
      <c r="AE3" s="2">
        <v>1.03768710490054</v>
      </c>
      <c r="AF3" s="2">
        <v>1.01081605800462</v>
      </c>
      <c r="AG3" s="2">
        <v>0.601503759398496</v>
      </c>
      <c r="AH3" s="2">
        <v>1.15942028985507</v>
      </c>
      <c r="AI3" s="8">
        <v>311.29</v>
      </c>
      <c r="AJ3" s="8">
        <v>332.24</v>
      </c>
      <c r="AK3" s="8">
        <v>335.36</v>
      </c>
      <c r="AL3" s="8">
        <v>329.5775</v>
      </c>
      <c r="AM3" s="8">
        <v>333.948305084746</v>
      </c>
      <c r="AN3" s="10">
        <v>1.22</v>
      </c>
      <c r="AO3" s="10">
        <v>1.68</v>
      </c>
      <c r="AP3" s="10">
        <v>1.48</v>
      </c>
      <c r="AQ3" s="10">
        <v>1.3159977703456</v>
      </c>
      <c r="AR3" s="10">
        <v>1.35602226720648</v>
      </c>
      <c r="AS3" s="11">
        <v>37.71</v>
      </c>
      <c r="AT3" s="11">
        <v>28.8732394366197</v>
      </c>
      <c r="AU3" s="11">
        <v>28.4722222222222</v>
      </c>
      <c r="AV3" s="11">
        <v>28.5333333333333</v>
      </c>
      <c r="AW3" s="11">
        <v>25.3846153846154</v>
      </c>
      <c r="AX3" s="12">
        <v>5.98735588972431</v>
      </c>
      <c r="AY3" s="12">
        <v>5.98735588972431</v>
      </c>
      <c r="AZ3" s="12">
        <v>5.85045128923151</v>
      </c>
      <c r="BA3" s="12">
        <v>5.71354668873871</v>
      </c>
      <c r="BB3" s="12">
        <v>5.98936491756633</v>
      </c>
      <c r="BC3" s="2">
        <v>-0.889538229527879</v>
      </c>
      <c r="BD3" s="2">
        <v>-0.889538229527879</v>
      </c>
      <c r="BE3" s="2">
        <v>-0.889538229527879</v>
      </c>
      <c r="BF3" s="2">
        <v>-0.889538229527879</v>
      </c>
      <c r="BG3" s="2">
        <v>-0.889538229527879</v>
      </c>
      <c r="BH3" s="12">
        <v>7.89795918367347</v>
      </c>
      <c r="BI3" s="12">
        <v>7.89795918367347</v>
      </c>
      <c r="BJ3" s="12">
        <v>7.89795918367347</v>
      </c>
      <c r="BK3" s="12">
        <v>7.89795918367347</v>
      </c>
      <c r="BL3" s="12">
        <v>7.78919661234745</v>
      </c>
    </row>
    <row r="4" spans="1:64">
      <c r="A4" t="s">
        <v>25</v>
      </c>
      <c r="B4" s="1" t="s">
        <v>1762</v>
      </c>
      <c r="C4" t="s">
        <v>26</v>
      </c>
      <c r="D4" t="s">
        <v>1332</v>
      </c>
      <c r="E4" s="6">
        <v>77.8283924638824</v>
      </c>
      <c r="F4" s="6">
        <v>78.2669363475399</v>
      </c>
      <c r="G4" s="6">
        <v>78.3013353470088</v>
      </c>
      <c r="H4" s="6">
        <v>78.1453050964171</v>
      </c>
      <c r="I4" s="6">
        <v>78.9896868687628</v>
      </c>
      <c r="J4" s="2">
        <v>25.974025974026</v>
      </c>
      <c r="K4" s="2">
        <v>25.974025974026</v>
      </c>
      <c r="L4" s="2">
        <v>25.974025974026</v>
      </c>
      <c r="M4" s="2">
        <v>25.8536585365854</v>
      </c>
      <c r="N4" s="2">
        <v>25.5639097744361</v>
      </c>
      <c r="O4" s="2">
        <v>7.03356091840279</v>
      </c>
      <c r="P4" s="2">
        <v>6.36400627233847</v>
      </c>
      <c r="Q4" s="2">
        <v>5.98484848484848</v>
      </c>
      <c r="R4" s="2">
        <v>4.43609022556391</v>
      </c>
      <c r="S4" s="2">
        <v>3.2089552238806</v>
      </c>
      <c r="T4" s="2">
        <v>9.85775351442067</v>
      </c>
      <c r="U4" s="2">
        <v>9.6653871467749</v>
      </c>
      <c r="V4" s="2">
        <v>9.32785291132023</v>
      </c>
      <c r="W4" s="2">
        <v>10.2025418416559</v>
      </c>
      <c r="X4" s="2">
        <v>10.2025418416559</v>
      </c>
      <c r="Y4" s="2">
        <v>125.16861761062</v>
      </c>
      <c r="Z4" s="2">
        <v>123.568460102648</v>
      </c>
      <c r="AA4" s="2">
        <v>117.567401206451</v>
      </c>
      <c r="AB4" s="2">
        <v>105.007126483497</v>
      </c>
      <c r="AC4" s="2">
        <v>93.1504242435487</v>
      </c>
      <c r="AD4" s="2">
        <v>1.09926801405023</v>
      </c>
      <c r="AE4" s="2">
        <v>1.16639191085273</v>
      </c>
      <c r="AF4" s="2">
        <v>0.670123764479311</v>
      </c>
      <c r="AG4" s="2">
        <v>0.288461538461538</v>
      </c>
      <c r="AH4" s="2">
        <v>0.663507109004739</v>
      </c>
      <c r="AI4" s="8">
        <v>302.16</v>
      </c>
      <c r="AJ4" s="8">
        <v>325.47</v>
      </c>
      <c r="AK4" s="8">
        <v>333.11</v>
      </c>
      <c r="AL4" s="8">
        <v>341.218333333333</v>
      </c>
      <c r="AM4" s="8">
        <v>322.546835443038</v>
      </c>
      <c r="AN4" s="10">
        <v>1.53</v>
      </c>
      <c r="AO4" s="10">
        <v>1.34</v>
      </c>
      <c r="AP4" s="10">
        <v>1.45</v>
      </c>
      <c r="AQ4" s="10">
        <v>1.33838274932615</v>
      </c>
      <c r="AR4" s="10">
        <v>1.48916581892167</v>
      </c>
      <c r="AS4" s="11">
        <v>40</v>
      </c>
      <c r="AT4" s="11">
        <v>34.7692307692308</v>
      </c>
      <c r="AU4" s="11">
        <v>33.5384615384615</v>
      </c>
      <c r="AV4" s="11">
        <v>35</v>
      </c>
      <c r="AW4" s="11">
        <v>32.1875</v>
      </c>
      <c r="AX4" s="12">
        <v>3.27553004396678</v>
      </c>
      <c r="AY4" s="12">
        <v>3.27553004396678</v>
      </c>
      <c r="AZ4" s="12">
        <v>3.25882082031023</v>
      </c>
      <c r="BA4" s="12">
        <v>3.24211159665368</v>
      </c>
      <c r="BB4" s="12">
        <v>3.1458900954909</v>
      </c>
      <c r="BC4" s="2">
        <v>-1.79096813560689</v>
      </c>
      <c r="BD4" s="2">
        <v>-1.79096813560689</v>
      </c>
      <c r="BE4" s="2">
        <v>-1.79096813560689</v>
      </c>
      <c r="BF4" s="2">
        <v>-1.79096813560689</v>
      </c>
      <c r="BG4" s="2">
        <v>-1.79096813560689</v>
      </c>
      <c r="BH4" s="12">
        <v>7.35884214173688</v>
      </c>
      <c r="BI4" s="12">
        <v>7.35884214173688</v>
      </c>
      <c r="BJ4" s="12">
        <v>7.35884214173688</v>
      </c>
      <c r="BK4" s="12">
        <v>7.35884214173688</v>
      </c>
      <c r="BL4" s="12">
        <v>7.5530303030303</v>
      </c>
    </row>
    <row r="5" spans="1:64">
      <c r="A5" t="s">
        <v>28</v>
      </c>
      <c r="B5" s="1" t="s">
        <v>1763</v>
      </c>
      <c r="C5" t="s">
        <v>29</v>
      </c>
      <c r="D5" t="s">
        <v>1332</v>
      </c>
      <c r="E5" s="6">
        <v>78.4306830970753</v>
      </c>
      <c r="F5" s="6">
        <v>78.9141203132303</v>
      </c>
      <c r="G5" s="6">
        <v>78.7216415917535</v>
      </c>
      <c r="H5" s="6">
        <v>79.0193031679274</v>
      </c>
      <c r="I5" s="6">
        <v>79.2296039848087</v>
      </c>
      <c r="J5" s="2">
        <v>22.4489795918367</v>
      </c>
      <c r="K5" s="2">
        <v>22.4489795918367</v>
      </c>
      <c r="L5" s="2">
        <v>22.4489795918367</v>
      </c>
      <c r="M5" s="2">
        <v>24.8743718592965</v>
      </c>
      <c r="N5" s="2">
        <v>28.3516483516484</v>
      </c>
      <c r="O5" s="2">
        <v>6.73464268984653</v>
      </c>
      <c r="P5" s="2">
        <v>6.21860538880352</v>
      </c>
      <c r="Q5" s="2">
        <v>5.82781456953642</v>
      </c>
      <c r="R5" s="2">
        <v>4.45161290322581</v>
      </c>
      <c r="S5" s="2">
        <v>2.32704402515723</v>
      </c>
      <c r="T5" s="2">
        <v>9.40517298207992</v>
      </c>
      <c r="U5" s="2">
        <v>10.1548990934761</v>
      </c>
      <c r="V5" s="2">
        <v>9.23691837437457</v>
      </c>
      <c r="W5" s="2">
        <v>9.93039622552882</v>
      </c>
      <c r="X5" s="2">
        <v>9.93039622552882</v>
      </c>
      <c r="Y5" s="2">
        <v>149.022536650078</v>
      </c>
      <c r="Z5" s="2">
        <v>131.454207188749</v>
      </c>
      <c r="AA5" s="2">
        <v>130.941499085923</v>
      </c>
      <c r="AB5" s="2">
        <v>113.871186660389</v>
      </c>
      <c r="AC5" s="2">
        <v>104.662722422248</v>
      </c>
      <c r="AD5" s="2">
        <v>0.967891934945924</v>
      </c>
      <c r="AE5" s="2">
        <v>1.29744994888287</v>
      </c>
      <c r="AF5" s="2">
        <v>0.775018469925866</v>
      </c>
      <c r="AG5" s="2">
        <v>0.756302521008403</v>
      </c>
      <c r="AH5" s="2">
        <v>0.411522633744856</v>
      </c>
      <c r="AI5" s="8">
        <v>320.3</v>
      </c>
      <c r="AJ5" s="8">
        <v>328.04</v>
      </c>
      <c r="AK5" s="8">
        <v>327.01</v>
      </c>
      <c r="AL5" s="8">
        <v>346.401898734177</v>
      </c>
      <c r="AM5" s="8">
        <v>319.20790960452</v>
      </c>
      <c r="AN5" s="10">
        <v>1.55</v>
      </c>
      <c r="AO5" s="10">
        <v>1.6</v>
      </c>
      <c r="AP5" s="10">
        <v>1.51</v>
      </c>
      <c r="AQ5" s="10">
        <v>1.35325977933801</v>
      </c>
      <c r="AR5" s="10">
        <v>1.46537574919318</v>
      </c>
      <c r="AS5" s="11">
        <v>37.59</v>
      </c>
      <c r="AT5" s="11">
        <v>34.0579710144928</v>
      </c>
      <c r="AU5" s="11">
        <v>32.5714285714286</v>
      </c>
      <c r="AV5" s="11">
        <v>32.9577464788732</v>
      </c>
      <c r="AW5" s="11">
        <v>31.5277777777778</v>
      </c>
      <c r="AX5" s="12">
        <v>2.84854413175568</v>
      </c>
      <c r="AY5" s="12">
        <v>2.84854413175568</v>
      </c>
      <c r="AZ5" s="12">
        <v>2.85204417226624</v>
      </c>
      <c r="BA5" s="12">
        <v>2.85554421277681</v>
      </c>
      <c r="BB5" s="12">
        <v>2.87176649964597</v>
      </c>
      <c r="BC5" s="2">
        <v>-5.469666136748</v>
      </c>
      <c r="BD5" s="2">
        <v>-5.469666136748</v>
      </c>
      <c r="BE5" s="2">
        <v>-5.469666136748</v>
      </c>
      <c r="BF5" s="2">
        <v>-5.469666136748</v>
      </c>
      <c r="BG5" s="2">
        <v>-5.469666136748</v>
      </c>
      <c r="BH5" s="12">
        <v>7.60912280701754</v>
      </c>
      <c r="BI5" s="12">
        <v>7.60912280701754</v>
      </c>
      <c r="BJ5" s="12">
        <v>7.60912280701754</v>
      </c>
      <c r="BK5" s="12">
        <v>7.60912280701754</v>
      </c>
      <c r="BL5" s="12">
        <v>7.55114071773763</v>
      </c>
    </row>
    <row r="6" spans="1:64">
      <c r="A6" t="s">
        <v>31</v>
      </c>
      <c r="B6" s="1" t="s">
        <v>1764</v>
      </c>
      <c r="C6" t="s">
        <v>32</v>
      </c>
      <c r="D6" t="s">
        <v>1332</v>
      </c>
      <c r="E6" s="6">
        <v>79.887841096401</v>
      </c>
      <c r="F6" s="6">
        <v>79.7482118372173</v>
      </c>
      <c r="G6" s="6">
        <v>80.3355871182049</v>
      </c>
      <c r="H6" s="6">
        <v>80.0717966242048</v>
      </c>
      <c r="I6" s="6">
        <v>80.761294647837</v>
      </c>
      <c r="J6" s="2">
        <v>23.7951807228916</v>
      </c>
      <c r="K6" s="2">
        <v>23.7951807228916</v>
      </c>
      <c r="L6" s="2">
        <v>23.7951807228916</v>
      </c>
      <c r="M6" s="2">
        <v>25.8169934640523</v>
      </c>
      <c r="N6" s="2">
        <v>28.7833827893175</v>
      </c>
      <c r="O6" s="2">
        <v>6.67543203928413</v>
      </c>
      <c r="P6" s="2">
        <v>6.0087580458617</v>
      </c>
      <c r="Q6" s="2">
        <v>5.45454545454545</v>
      </c>
      <c r="R6" s="2">
        <v>4.34426229508197</v>
      </c>
      <c r="S6" s="2">
        <v>2.64</v>
      </c>
      <c r="T6" s="2">
        <v>8.56737876990066</v>
      </c>
      <c r="U6" s="2">
        <v>8.58543442725432</v>
      </c>
      <c r="V6" s="2">
        <v>8.10590120371177</v>
      </c>
      <c r="W6" s="2">
        <v>8.59103689816976</v>
      </c>
      <c r="X6" s="2">
        <v>8.59103689816976</v>
      </c>
      <c r="Y6" s="2">
        <v>135.434080221219</v>
      </c>
      <c r="Z6" s="2">
        <v>143.609001573444</v>
      </c>
      <c r="AA6" s="2">
        <v>116.629133578286</v>
      </c>
      <c r="AB6" s="2">
        <v>99.3619766352663</v>
      </c>
      <c r="AC6" s="2">
        <v>83.689654265097</v>
      </c>
      <c r="AD6" s="2">
        <v>1.85012176736938</v>
      </c>
      <c r="AE6" s="2">
        <v>4.41536428843211</v>
      </c>
      <c r="AF6" s="2">
        <v>1.78576753523483</v>
      </c>
      <c r="AG6" s="2">
        <v>1.08374384236453</v>
      </c>
      <c r="AH6" s="2">
        <v>1.85365853658537</v>
      </c>
      <c r="AI6" s="8">
        <v>324.7</v>
      </c>
      <c r="AJ6" s="8">
        <v>327.31</v>
      </c>
      <c r="AK6" s="8">
        <v>339.78</v>
      </c>
      <c r="AL6" s="8">
        <v>326.658196721311</v>
      </c>
      <c r="AM6" s="8">
        <v>330.437068965517</v>
      </c>
      <c r="AN6" s="10">
        <v>1.22</v>
      </c>
      <c r="AO6" s="10">
        <v>1.81</v>
      </c>
      <c r="AP6" s="10">
        <v>1.54</v>
      </c>
      <c r="AQ6" s="10">
        <v>1.69382314694408</v>
      </c>
      <c r="AR6" s="10">
        <v>1.60404228855721</v>
      </c>
      <c r="AS6" s="11">
        <v>39.66</v>
      </c>
      <c r="AT6" s="11">
        <v>32.4561403508772</v>
      </c>
      <c r="AU6" s="11">
        <v>30.1724137931034</v>
      </c>
      <c r="AV6" s="11">
        <v>28.7931034482759</v>
      </c>
      <c r="AW6" s="11">
        <v>28.448275862069</v>
      </c>
      <c r="AX6" s="12">
        <v>2.27230195998367</v>
      </c>
      <c r="AY6" s="12">
        <v>2.27230195998367</v>
      </c>
      <c r="AZ6" s="12">
        <v>2.26099570026457</v>
      </c>
      <c r="BA6" s="12">
        <v>2.24968944054547</v>
      </c>
      <c r="BB6" s="12">
        <v>2.26090946148228</v>
      </c>
      <c r="BC6" s="2">
        <v>1.97771829361476</v>
      </c>
      <c r="BD6" s="2">
        <v>1.97771829361476</v>
      </c>
      <c r="BE6" s="2">
        <v>1.97771829361476</v>
      </c>
      <c r="BF6" s="2">
        <v>1.97771829361476</v>
      </c>
      <c r="BG6" s="2">
        <v>1.97771829361476</v>
      </c>
      <c r="BH6" s="12">
        <v>7.10810810810811</v>
      </c>
      <c r="BI6" s="12">
        <v>7.10810810810811</v>
      </c>
      <c r="BJ6" s="12">
        <v>7.10810810810811</v>
      </c>
      <c r="BK6" s="12">
        <v>7.10810810810811</v>
      </c>
      <c r="BL6" s="12">
        <v>7.55114071773763</v>
      </c>
    </row>
    <row r="7" spans="1:64">
      <c r="A7" t="s">
        <v>34</v>
      </c>
      <c r="B7" s="1" t="s">
        <v>1765</v>
      </c>
      <c r="C7" t="s">
        <v>35</v>
      </c>
      <c r="D7" t="s">
        <v>1332</v>
      </c>
      <c r="E7" s="6">
        <v>77.4885056957764</v>
      </c>
      <c r="F7" s="6">
        <v>78.0598127506327</v>
      </c>
      <c r="G7" s="6">
        <v>78.170567533451</v>
      </c>
      <c r="H7" s="6">
        <v>78.9635246601136</v>
      </c>
      <c r="I7" s="6">
        <v>79.212384072262</v>
      </c>
      <c r="J7" s="2">
        <v>23.1132075471698</v>
      </c>
      <c r="K7" s="2">
        <v>23.1132075471698</v>
      </c>
      <c r="L7" s="2">
        <v>23.1132075471698</v>
      </c>
      <c r="M7" s="2">
        <v>24.3243243243243</v>
      </c>
      <c r="N7" s="2">
        <v>24.1007194244604</v>
      </c>
      <c r="O7" s="2">
        <v>4.84060560291718</v>
      </c>
      <c r="P7" s="2">
        <v>4.22233530199757</v>
      </c>
      <c r="Q7" s="2">
        <v>3.82352941176471</v>
      </c>
      <c r="R7" s="2">
        <v>2.84671532846715</v>
      </c>
      <c r="S7" s="2">
        <v>1.94244604316547</v>
      </c>
      <c r="T7" s="2">
        <v>7.03617060005822</v>
      </c>
      <c r="U7" s="2">
        <v>7.12098003947762</v>
      </c>
      <c r="V7" s="2">
        <v>7.69274830788303</v>
      </c>
      <c r="W7" s="2">
        <v>8.29316784820953</v>
      </c>
      <c r="X7" s="2">
        <v>8.29316784820953</v>
      </c>
      <c r="Y7" s="2">
        <v>93.7025416405358</v>
      </c>
      <c r="Z7" s="2">
        <v>74.4754708499316</v>
      </c>
      <c r="AA7" s="2">
        <v>81.6093148975985</v>
      </c>
      <c r="AB7" s="2">
        <v>70.1890083072248</v>
      </c>
      <c r="AC7" s="2">
        <v>61.601285981644</v>
      </c>
      <c r="AD7" s="2">
        <v>2.43317877191227</v>
      </c>
      <c r="AE7" s="2">
        <v>1.23975510011374</v>
      </c>
      <c r="AF7" s="2">
        <v>1.13555279336178</v>
      </c>
      <c r="AG7" s="2">
        <v>1.03286384976526</v>
      </c>
      <c r="AH7" s="2">
        <v>1.1214953271028</v>
      </c>
      <c r="AI7" s="8">
        <v>305.23</v>
      </c>
      <c r="AJ7" s="8">
        <v>339.89</v>
      </c>
      <c r="AK7" s="8">
        <v>329.51</v>
      </c>
      <c r="AL7" s="8">
        <v>349.115789473684</v>
      </c>
      <c r="AM7" s="8">
        <v>350.136305732484</v>
      </c>
      <c r="AN7" s="10">
        <v>1.11</v>
      </c>
      <c r="AO7" s="10">
        <v>0.84</v>
      </c>
      <c r="AP7" s="10">
        <v>1.06</v>
      </c>
      <c r="AQ7" s="10">
        <v>0.975846354166667</v>
      </c>
      <c r="AR7" s="10">
        <v>1.20807783018868</v>
      </c>
      <c r="AS7" s="11">
        <v>27.04</v>
      </c>
      <c r="AT7" s="11">
        <v>23.9285714285714</v>
      </c>
      <c r="AU7" s="11">
        <v>23.5714285714286</v>
      </c>
      <c r="AV7" s="11">
        <v>23.8181818181818</v>
      </c>
      <c r="AW7" s="11">
        <v>23.5185185185185</v>
      </c>
      <c r="AX7" s="12">
        <v>2.30872558053815</v>
      </c>
      <c r="AY7" s="12">
        <v>2.30872558053815</v>
      </c>
      <c r="AZ7" s="12">
        <v>2.32968988327165</v>
      </c>
      <c r="BA7" s="12">
        <v>2.35065418600516</v>
      </c>
      <c r="BB7" s="12">
        <v>2.30571915954353</v>
      </c>
      <c r="BC7" s="2">
        <v>5.6875523074117</v>
      </c>
      <c r="BD7" s="2">
        <v>5.6875523074117</v>
      </c>
      <c r="BE7" s="2">
        <v>5.6875523074117</v>
      </c>
      <c r="BF7" s="2">
        <v>5.6875523074117</v>
      </c>
      <c r="BG7" s="2">
        <v>5.6875523074117</v>
      </c>
      <c r="BH7" s="12">
        <v>7.88791666666667</v>
      </c>
      <c r="BI7" s="12">
        <v>7.88791666666667</v>
      </c>
      <c r="BJ7" s="12">
        <v>7.88791666666667</v>
      </c>
      <c r="BK7" s="12">
        <v>7.88791666666667</v>
      </c>
      <c r="BL7" s="12">
        <v>7.5530303030303</v>
      </c>
    </row>
    <row r="8" spans="1:64">
      <c r="A8" t="s">
        <v>37</v>
      </c>
      <c r="B8" s="1" t="s">
        <v>1766</v>
      </c>
      <c r="C8" t="s">
        <v>38</v>
      </c>
      <c r="D8" t="s">
        <v>1332</v>
      </c>
      <c r="E8" s="6">
        <v>80.524634555326</v>
      </c>
      <c r="F8" s="6">
        <v>80.9960493827433</v>
      </c>
      <c r="G8" s="6">
        <v>81.6386072978954</v>
      </c>
      <c r="H8" s="6">
        <v>81.7724616313431</v>
      </c>
      <c r="I8" s="6">
        <v>82.0475726301617</v>
      </c>
      <c r="J8" s="2">
        <v>22.8381374722838</v>
      </c>
      <c r="K8" s="2">
        <v>22.8381374722838</v>
      </c>
      <c r="L8" s="2">
        <v>22.8381374722838</v>
      </c>
      <c r="M8" s="2">
        <v>22.6086956521739</v>
      </c>
      <c r="N8" s="2">
        <v>24.2553191489362</v>
      </c>
      <c r="O8" s="2">
        <v>6.95698280069752</v>
      </c>
      <c r="P8" s="2">
        <v>5.93000833121131</v>
      </c>
      <c r="Q8" s="2">
        <v>5.16778523489933</v>
      </c>
      <c r="R8" s="2">
        <v>3.93333333333333</v>
      </c>
      <c r="S8" s="2">
        <v>2.43421052631579</v>
      </c>
      <c r="T8" s="2">
        <v>7.9343793311353</v>
      </c>
      <c r="U8" s="2">
        <v>8.64613836745415</v>
      </c>
      <c r="V8" s="2">
        <v>9.72567500184577</v>
      </c>
      <c r="W8" s="2">
        <v>10.1998154847792</v>
      </c>
      <c r="X8" s="2">
        <v>10.1998154847792</v>
      </c>
      <c r="Y8" s="2">
        <v>125.764150181791</v>
      </c>
      <c r="Z8" s="2">
        <v>136.562017268485</v>
      </c>
      <c r="AA8" s="2">
        <v>105.042016806723</v>
      </c>
      <c r="AB8" s="2">
        <v>96.3663221723572</v>
      </c>
      <c r="AC8" s="2">
        <v>88.3065682055864</v>
      </c>
      <c r="AD8" s="2">
        <v>1.25735254776154</v>
      </c>
      <c r="AE8" s="2">
        <v>2.00320610189385</v>
      </c>
      <c r="AF8" s="2">
        <v>1.53950244929355</v>
      </c>
      <c r="AG8" s="2">
        <v>1.19148936170213</v>
      </c>
      <c r="AH8" s="2">
        <v>1.35593220338983</v>
      </c>
      <c r="AI8" s="8">
        <v>303.27</v>
      </c>
      <c r="AJ8" s="8">
        <v>331.19</v>
      </c>
      <c r="AK8" s="8">
        <v>349.01</v>
      </c>
      <c r="AL8" s="8">
        <v>339.015243902439</v>
      </c>
      <c r="AM8" s="8">
        <v>339.598051948052</v>
      </c>
      <c r="AN8" s="10">
        <v>1.27</v>
      </c>
      <c r="AO8" s="10">
        <v>1.61</v>
      </c>
      <c r="AP8" s="10">
        <v>1.4</v>
      </c>
      <c r="AQ8" s="10">
        <v>1.37650905432596</v>
      </c>
      <c r="AR8" s="10">
        <v>1.44557984790875</v>
      </c>
      <c r="AS8" s="11">
        <v>37.89</v>
      </c>
      <c r="AT8" s="11">
        <v>31.8055555555556</v>
      </c>
      <c r="AU8" s="11">
        <v>30.2739726027397</v>
      </c>
      <c r="AV8" s="11">
        <v>29.3055555555556</v>
      </c>
      <c r="AW8" s="11">
        <v>27.9166666666667</v>
      </c>
      <c r="AX8" s="12">
        <v>2.87008837337752</v>
      </c>
      <c r="AY8" s="12">
        <v>2.87008837337752</v>
      </c>
      <c r="AZ8" s="12">
        <v>2.8241518791642</v>
      </c>
      <c r="BA8" s="12">
        <v>2.77821538495089</v>
      </c>
      <c r="BB8" s="12">
        <v>2.73158908894269</v>
      </c>
      <c r="BC8" s="2">
        <v>-8.23751195225376</v>
      </c>
      <c r="BD8" s="2">
        <v>-8.23751195225376</v>
      </c>
      <c r="BE8" s="2">
        <v>-8.23751195225376</v>
      </c>
      <c r="BF8" s="2">
        <v>-8.23751195225376</v>
      </c>
      <c r="BG8" s="2">
        <v>-8.23751195225376</v>
      </c>
      <c r="BH8" s="12">
        <v>8.11274509803922</v>
      </c>
      <c r="BI8" s="12">
        <v>8.11274509803922</v>
      </c>
      <c r="BJ8" s="12">
        <v>8.11274509803922</v>
      </c>
      <c r="BK8" s="12">
        <v>8.11274509803922</v>
      </c>
      <c r="BL8" s="12">
        <v>7.78919661234745</v>
      </c>
    </row>
    <row r="9" spans="1:64">
      <c r="A9" t="s">
        <v>40</v>
      </c>
      <c r="B9" s="1" t="s">
        <v>1767</v>
      </c>
      <c r="C9" t="s">
        <v>41</v>
      </c>
      <c r="D9" t="s">
        <v>1332</v>
      </c>
      <c r="E9" s="6">
        <v>77.7637618393696</v>
      </c>
      <c r="F9" s="6">
        <v>78.1362174011473</v>
      </c>
      <c r="G9" s="6">
        <v>79.0306841532359</v>
      </c>
      <c r="H9" s="6">
        <v>77.6497626938911</v>
      </c>
      <c r="I9" s="6">
        <v>78.1696993112652</v>
      </c>
      <c r="J9" s="2">
        <v>22.3255813953488</v>
      </c>
      <c r="K9" s="2">
        <v>22.3255813953488</v>
      </c>
      <c r="L9" s="2">
        <v>22.3255813953488</v>
      </c>
      <c r="M9" s="2">
        <v>23.8938053097345</v>
      </c>
      <c r="N9" s="2">
        <v>26.1316872427983</v>
      </c>
      <c r="O9" s="2">
        <v>8.33687209703009</v>
      </c>
      <c r="P9" s="2">
        <v>7.0757103906655</v>
      </c>
      <c r="Q9" s="2">
        <v>6.24203821656051</v>
      </c>
      <c r="R9" s="2">
        <v>4.51807228915663</v>
      </c>
      <c r="S9" s="2">
        <v>2.84090909090909</v>
      </c>
      <c r="T9" s="2">
        <v>12.1555157821242</v>
      </c>
      <c r="U9" s="2">
        <v>14.2345004191085</v>
      </c>
      <c r="V9" s="2">
        <v>13.6595783489428</v>
      </c>
      <c r="W9" s="2">
        <v>12.1872663989539</v>
      </c>
      <c r="X9" s="2">
        <v>12.1872663989539</v>
      </c>
      <c r="Y9" s="2">
        <v>118.593522090757</v>
      </c>
      <c r="Z9" s="2">
        <v>144.177384303661</v>
      </c>
      <c r="AA9" s="2">
        <v>139.03743315508</v>
      </c>
      <c r="AB9" s="2">
        <v>123.006938989648</v>
      </c>
      <c r="AC9" s="2">
        <v>109.574904244866</v>
      </c>
      <c r="AD9" s="2">
        <v>1.54988671812637</v>
      </c>
      <c r="AE9" s="2">
        <v>1.31819063470945</v>
      </c>
      <c r="AF9" s="2">
        <v>2.23553976682224</v>
      </c>
      <c r="AG9" s="2">
        <v>1.34831460674157</v>
      </c>
      <c r="AH9" s="2">
        <v>0.706713780918728</v>
      </c>
      <c r="AI9" s="8">
        <v>297.19</v>
      </c>
      <c r="AJ9" s="8">
        <v>319.4</v>
      </c>
      <c r="AK9" s="8">
        <v>330.77</v>
      </c>
      <c r="AL9" s="8">
        <v>340.907692307692</v>
      </c>
      <c r="AM9" s="8">
        <v>340.070078740157</v>
      </c>
      <c r="AN9" s="10">
        <v>1.2</v>
      </c>
      <c r="AO9" s="10">
        <v>1.72</v>
      </c>
      <c r="AP9" s="10">
        <v>1.37</v>
      </c>
      <c r="AQ9" s="10">
        <v>1.218798828125</v>
      </c>
      <c r="AR9" s="10">
        <v>1.31759853345555</v>
      </c>
      <c r="AS9" s="11">
        <v>46.34</v>
      </c>
      <c r="AT9" s="11">
        <v>34.8275862068965</v>
      </c>
      <c r="AU9" s="11">
        <v>34.4827586206897</v>
      </c>
      <c r="AV9" s="11">
        <v>30.531914893617</v>
      </c>
      <c r="AW9" s="11">
        <v>26.8</v>
      </c>
      <c r="AX9" s="12">
        <v>4.0324556604606</v>
      </c>
      <c r="AY9" s="12">
        <v>4.0324556604606</v>
      </c>
      <c r="AZ9" s="12">
        <v>3.83728126135141</v>
      </c>
      <c r="BA9" s="12">
        <v>3.64210686224221</v>
      </c>
      <c r="BB9" s="12">
        <v>3.23288253632032</v>
      </c>
      <c r="BC9" s="2">
        <v>-10.012551141268</v>
      </c>
      <c r="BD9" s="2">
        <v>-10.012551141268</v>
      </c>
      <c r="BE9" s="2">
        <v>-10.012551141268</v>
      </c>
      <c r="BF9" s="2">
        <v>-10.012551141268</v>
      </c>
      <c r="BG9" s="2">
        <v>-10.012551141268</v>
      </c>
      <c r="BH9" s="12">
        <v>7.82016806722689</v>
      </c>
      <c r="BI9" s="12">
        <v>7.82016806722689</v>
      </c>
      <c r="BJ9" s="12">
        <v>7.82016806722689</v>
      </c>
      <c r="BK9" s="12">
        <v>7.82016806722689</v>
      </c>
      <c r="BL9" s="12">
        <v>7.78919661234745</v>
      </c>
    </row>
    <row r="10" spans="1:64">
      <c r="A10" t="s">
        <v>43</v>
      </c>
      <c r="B10" s="1" t="s">
        <v>1768</v>
      </c>
      <c r="C10" t="s">
        <v>44</v>
      </c>
      <c r="D10" t="s">
        <v>1332</v>
      </c>
      <c r="E10" s="6">
        <v>78.5409980907664</v>
      </c>
      <c r="F10" s="6">
        <v>79.5524088401398</v>
      </c>
      <c r="G10" s="6">
        <v>79.5746310309486</v>
      </c>
      <c r="H10" s="6">
        <v>79.7252618130898</v>
      </c>
      <c r="I10" s="6">
        <v>80.2550275417502</v>
      </c>
      <c r="J10" s="2">
        <v>25.1269035532995</v>
      </c>
      <c r="K10" s="2">
        <v>25.1269035532995</v>
      </c>
      <c r="L10" s="2">
        <v>25.1269035532995</v>
      </c>
      <c r="M10" s="2">
        <v>25.2380952380952</v>
      </c>
      <c r="N10" s="2">
        <v>25.8205689277899</v>
      </c>
      <c r="O10" s="2">
        <v>7.21775951518936</v>
      </c>
      <c r="P10" s="2">
        <v>6.25166465577289</v>
      </c>
      <c r="Q10" s="2">
        <v>5.55555555555556</v>
      </c>
      <c r="R10" s="2">
        <v>4.23611111111111</v>
      </c>
      <c r="S10" s="2">
        <v>2.63888888888889</v>
      </c>
      <c r="T10" s="2">
        <v>8.65929284416212</v>
      </c>
      <c r="U10" s="2">
        <v>9.14652174893921</v>
      </c>
      <c r="V10" s="2">
        <v>9.26138688732302</v>
      </c>
      <c r="W10" s="2">
        <v>9.47778865194986</v>
      </c>
      <c r="X10" s="2">
        <v>9.47778865194986</v>
      </c>
      <c r="Y10" s="2">
        <v>124.481605596071</v>
      </c>
      <c r="Z10" s="2">
        <v>125.534662213868</v>
      </c>
      <c r="AA10" s="2">
        <v>110.812704343765</v>
      </c>
      <c r="AB10" s="2">
        <v>99.5998234966655</v>
      </c>
      <c r="AC10" s="2">
        <v>97.8241223860407</v>
      </c>
      <c r="AD10" s="2">
        <v>2.65783748444611</v>
      </c>
      <c r="AE10" s="2">
        <v>1.16174941715925</v>
      </c>
      <c r="AF10" s="2">
        <v>0.882379045520755</v>
      </c>
      <c r="AG10" s="2">
        <v>1.58590308370044</v>
      </c>
      <c r="AH10" s="2">
        <v>1.05263157894737</v>
      </c>
      <c r="AI10" s="8">
        <v>287.41</v>
      </c>
      <c r="AJ10" s="8">
        <v>324.91</v>
      </c>
      <c r="AK10" s="8">
        <v>331.9</v>
      </c>
      <c r="AL10" s="8">
        <v>339.633333333333</v>
      </c>
      <c r="AM10" s="8">
        <v>344.978260869565</v>
      </c>
      <c r="AN10" s="10">
        <v>1.28</v>
      </c>
      <c r="AO10" s="10">
        <v>1.21</v>
      </c>
      <c r="AP10" s="10">
        <v>1.41</v>
      </c>
      <c r="AQ10" s="10">
        <v>1.31726158763985</v>
      </c>
      <c r="AR10" s="10">
        <v>1.15555555555556</v>
      </c>
      <c r="AS10" s="11">
        <v>37.44</v>
      </c>
      <c r="AT10" s="11">
        <v>32.2857142857143</v>
      </c>
      <c r="AU10" s="11">
        <v>31.4084507042254</v>
      </c>
      <c r="AV10" s="11">
        <v>31.2857142857143</v>
      </c>
      <c r="AW10" s="11">
        <v>31.1594202898551</v>
      </c>
      <c r="AX10" s="12">
        <v>2.55706433260394</v>
      </c>
      <c r="AY10" s="12">
        <v>2.55706433260394</v>
      </c>
      <c r="AZ10" s="12">
        <v>2.53985562218787</v>
      </c>
      <c r="BA10" s="12">
        <v>2.52264691177181</v>
      </c>
      <c r="BB10" s="12">
        <v>2.45519966275837</v>
      </c>
      <c r="BC10" s="2">
        <v>4.82742036791596</v>
      </c>
      <c r="BD10" s="2">
        <v>4.82742036791596</v>
      </c>
      <c r="BE10" s="2">
        <v>4.82742036791596</v>
      </c>
      <c r="BF10" s="2">
        <v>4.82742036791596</v>
      </c>
      <c r="BG10" s="2">
        <v>4.82742036791596</v>
      </c>
      <c r="BH10" s="12">
        <v>6.93243243243243</v>
      </c>
      <c r="BI10" s="12">
        <v>6.93243243243243</v>
      </c>
      <c r="BJ10" s="12">
        <v>6.93243243243243</v>
      </c>
      <c r="BK10" s="12">
        <v>6.93243243243243</v>
      </c>
      <c r="BL10" s="12">
        <v>7.78919661234745</v>
      </c>
    </row>
    <row r="11" spans="1:64">
      <c r="A11" t="s">
        <v>45</v>
      </c>
      <c r="B11" s="1" t="s">
        <v>1769</v>
      </c>
      <c r="C11" t="s">
        <v>46</v>
      </c>
      <c r="D11" t="s">
        <v>1332</v>
      </c>
      <c r="E11" s="6">
        <v>77.3690863017394</v>
      </c>
      <c r="F11" s="6">
        <v>76.9973595328739</v>
      </c>
      <c r="G11" s="6">
        <v>77.9878206660911</v>
      </c>
      <c r="H11" s="6">
        <v>78.0409585682798</v>
      </c>
      <c r="I11" s="6">
        <v>78.5024843136547</v>
      </c>
      <c r="J11" s="2">
        <v>25.679012345679</v>
      </c>
      <c r="K11" s="2">
        <v>25.679012345679</v>
      </c>
      <c r="L11" s="2">
        <v>25.679012345679</v>
      </c>
      <c r="M11" s="2">
        <v>26.2068965517241</v>
      </c>
      <c r="N11" s="2">
        <v>25.4079254079254</v>
      </c>
      <c r="O11" s="2">
        <v>7.66298085040387</v>
      </c>
      <c r="P11" s="2">
        <v>6.50773666830442</v>
      </c>
      <c r="Q11" s="2">
        <v>6.01503759398496</v>
      </c>
      <c r="R11" s="2">
        <v>5.07462686567164</v>
      </c>
      <c r="S11" s="2">
        <v>3.08823529411765</v>
      </c>
      <c r="T11" s="2">
        <v>11.5776649043999</v>
      </c>
      <c r="U11" s="2">
        <v>10.9882971846805</v>
      </c>
      <c r="V11" s="2">
        <v>11.5726772945209</v>
      </c>
      <c r="W11" s="2">
        <v>11.85128398141</v>
      </c>
      <c r="X11" s="2">
        <v>11.85128398141</v>
      </c>
      <c r="Y11" s="2">
        <v>96.0660289558359</v>
      </c>
      <c r="Z11" s="2">
        <v>93.8403578467099</v>
      </c>
      <c r="AA11" s="2">
        <v>99.1030991919013</v>
      </c>
      <c r="AB11" s="2">
        <v>91.5369599452705</v>
      </c>
      <c r="AC11" s="2">
        <v>77.1067746205521</v>
      </c>
      <c r="AD11" s="2">
        <v>2.21287409754002</v>
      </c>
      <c r="AE11" s="2">
        <v>1.68448737663443</v>
      </c>
      <c r="AF11" s="2">
        <v>1.56693862414241</v>
      </c>
      <c r="AG11" s="2">
        <v>1.36986301369863</v>
      </c>
      <c r="AH11" s="2">
        <v>1</v>
      </c>
      <c r="AI11" s="8">
        <v>336.65</v>
      </c>
      <c r="AJ11" s="8">
        <v>315.87</v>
      </c>
      <c r="AK11" s="8">
        <v>326.01</v>
      </c>
      <c r="AL11" s="8">
        <v>318.568421052632</v>
      </c>
      <c r="AM11" s="8">
        <v>338.106299212598</v>
      </c>
      <c r="AN11" s="10">
        <v>1.37</v>
      </c>
      <c r="AO11" s="10">
        <v>1.22</v>
      </c>
      <c r="AP11" s="10">
        <v>1.24</v>
      </c>
      <c r="AQ11" s="10">
        <v>1.01864578069732</v>
      </c>
      <c r="AR11" s="10">
        <v>1.12047941636269</v>
      </c>
      <c r="AS11" s="11">
        <v>42.38</v>
      </c>
      <c r="AT11" s="11">
        <v>35</v>
      </c>
      <c r="AU11" s="11">
        <v>35.6716417910448</v>
      </c>
      <c r="AV11" s="11">
        <v>32.9850746268657</v>
      </c>
      <c r="AW11" s="11">
        <v>32.6865671641791</v>
      </c>
      <c r="AX11" s="12">
        <v>2.56629516889238</v>
      </c>
      <c r="AY11" s="12">
        <v>2.56629516889238</v>
      </c>
      <c r="AZ11" s="12">
        <v>2.58271184574944</v>
      </c>
      <c r="BA11" s="12">
        <v>2.5991285226065</v>
      </c>
      <c r="BB11" s="12">
        <v>2.65204374627717</v>
      </c>
      <c r="BC11" s="2">
        <v>0.440582705312449</v>
      </c>
      <c r="BD11" s="2">
        <v>0.440582705312449</v>
      </c>
      <c r="BE11" s="2">
        <v>0.440582705312449</v>
      </c>
      <c r="BF11" s="2">
        <v>0.440582705312449</v>
      </c>
      <c r="BG11" s="2">
        <v>0.440582705312449</v>
      </c>
      <c r="BH11" s="12">
        <v>7.47115384615385</v>
      </c>
      <c r="BI11" s="12">
        <v>7.47115384615385</v>
      </c>
      <c r="BJ11" s="12">
        <v>7.47115384615385</v>
      </c>
      <c r="BK11" s="12">
        <v>7.47115384615385</v>
      </c>
      <c r="BL11" s="12">
        <v>7.55114071773763</v>
      </c>
    </row>
    <row r="12" spans="1:64">
      <c r="A12" t="s">
        <v>47</v>
      </c>
      <c r="B12" s="1" t="s">
        <v>1770</v>
      </c>
      <c r="C12" t="s">
        <v>48</v>
      </c>
      <c r="D12" t="s">
        <v>1332</v>
      </c>
      <c r="E12" s="6">
        <v>80.6204520157429</v>
      </c>
      <c r="F12" s="6">
        <v>81.5725758053428</v>
      </c>
      <c r="G12" s="6">
        <v>81.5516989937168</v>
      </c>
      <c r="H12" s="6">
        <v>82.8928552610877</v>
      </c>
      <c r="I12" s="6">
        <v>82.2396386627785</v>
      </c>
      <c r="J12" s="2">
        <v>24.4031830238727</v>
      </c>
      <c r="K12" s="2">
        <v>24.4031830238727</v>
      </c>
      <c r="L12" s="2">
        <v>24.4031830238727</v>
      </c>
      <c r="M12" s="2">
        <v>23.0952380952381</v>
      </c>
      <c r="N12" s="2">
        <v>22.5512528473804</v>
      </c>
      <c r="O12" s="2">
        <v>3.54014307220374</v>
      </c>
      <c r="P12" s="2">
        <v>3.19002544068687</v>
      </c>
      <c r="Q12" s="2">
        <v>2.64900662251656</v>
      </c>
      <c r="R12" s="2">
        <v>2.15686274509804</v>
      </c>
      <c r="S12" s="2">
        <v>1.41935483870968</v>
      </c>
      <c r="T12" s="2">
        <v>4.55420561114919</v>
      </c>
      <c r="U12" s="2">
        <v>5.36788895592014</v>
      </c>
      <c r="V12" s="2">
        <v>4.76955490781474</v>
      </c>
      <c r="W12" s="2">
        <v>5.34418543501256</v>
      </c>
      <c r="X12" s="2">
        <v>5.34418543501256</v>
      </c>
      <c r="Y12" s="2">
        <v>96.4312262822369</v>
      </c>
      <c r="Z12" s="2">
        <v>105.605192485456</v>
      </c>
      <c r="AA12" s="2">
        <v>103.632843639677</v>
      </c>
      <c r="AB12" s="2">
        <v>85.566416921358</v>
      </c>
      <c r="AC12" s="2">
        <v>73.2392726287617</v>
      </c>
      <c r="AD12" s="2">
        <v>0.371831805148971</v>
      </c>
      <c r="AE12" s="2">
        <v>0.445819002433756</v>
      </c>
      <c r="AF12" s="2">
        <v>0.952774104937323</v>
      </c>
      <c r="AG12" s="2">
        <v>0.515021459227468</v>
      </c>
      <c r="AH12" s="2">
        <v>0.680851063829787</v>
      </c>
      <c r="AI12" s="8">
        <v>357.33</v>
      </c>
      <c r="AJ12" s="8">
        <v>351.41</v>
      </c>
      <c r="AK12" s="8">
        <v>352.21</v>
      </c>
      <c r="AL12" s="8">
        <v>359.167368421053</v>
      </c>
      <c r="AM12" s="8">
        <v>353.899411764706</v>
      </c>
      <c r="AN12" s="10">
        <v>0.61</v>
      </c>
      <c r="AO12" s="10">
        <v>0.93</v>
      </c>
      <c r="AP12" s="10">
        <v>0.94</v>
      </c>
      <c r="AQ12" s="10">
        <v>0.839253897550111</v>
      </c>
      <c r="AR12" s="10">
        <v>0.849229074889868</v>
      </c>
      <c r="AS12" s="11">
        <v>18.17</v>
      </c>
      <c r="AT12" s="11">
        <v>16.5625</v>
      </c>
      <c r="AU12" s="11">
        <v>15.46875</v>
      </c>
      <c r="AV12" s="11">
        <v>15.78125</v>
      </c>
      <c r="AW12" s="11">
        <v>14.6031746031746</v>
      </c>
      <c r="AX12" s="12">
        <v>3.13702623612513</v>
      </c>
      <c r="AY12" s="12">
        <v>3.13702623612513</v>
      </c>
      <c r="AZ12" s="12">
        <v>3.10114435606942</v>
      </c>
      <c r="BA12" s="12">
        <v>3.06526247601371</v>
      </c>
      <c r="BB12" s="12">
        <v>3.06090989687233</v>
      </c>
      <c r="BC12" s="2">
        <v>-2.1898634734287</v>
      </c>
      <c r="BD12" s="2">
        <v>-2.1898634734287</v>
      </c>
      <c r="BE12" s="2">
        <v>-2.1898634734287</v>
      </c>
      <c r="BF12" s="2">
        <v>-2.1898634734287</v>
      </c>
      <c r="BG12" s="2">
        <v>-2.1898634734287</v>
      </c>
      <c r="BH12" s="12">
        <v>8.11046511627907</v>
      </c>
      <c r="BI12" s="12">
        <v>8.11046511627907</v>
      </c>
      <c r="BJ12" s="12">
        <v>8.11046511627907</v>
      </c>
      <c r="BK12" s="12">
        <v>8.11046511627907</v>
      </c>
      <c r="BL12" s="12">
        <v>7.78919661234745</v>
      </c>
    </row>
    <row r="13" spans="1:64">
      <c r="A13" t="s">
        <v>49</v>
      </c>
      <c r="B13" s="1" t="s">
        <v>1771</v>
      </c>
      <c r="C13" t="s">
        <v>50</v>
      </c>
      <c r="D13" t="s">
        <v>1332</v>
      </c>
      <c r="E13" s="6">
        <v>76.8565839687016</v>
      </c>
      <c r="F13" s="6">
        <v>77.6419790092508</v>
      </c>
      <c r="G13" s="6">
        <v>78.3912387969453</v>
      </c>
      <c r="H13" s="6">
        <v>79.1091895158045</v>
      </c>
      <c r="I13" s="6">
        <v>80.0240550871811</v>
      </c>
      <c r="J13" s="2">
        <v>21.9178082191781</v>
      </c>
      <c r="K13" s="2">
        <v>21.9178082191781</v>
      </c>
      <c r="L13" s="2">
        <v>21.9178082191781</v>
      </c>
      <c r="M13" s="2">
        <v>24.9363867684478</v>
      </c>
      <c r="N13" s="2">
        <v>24.8780487804878</v>
      </c>
      <c r="O13" s="2">
        <v>7.80395527023586</v>
      </c>
      <c r="P13" s="2">
        <v>6.95879435610886</v>
      </c>
      <c r="Q13" s="2">
        <v>6.27906976744186</v>
      </c>
      <c r="R13" s="2">
        <v>4.72868217054264</v>
      </c>
      <c r="S13" s="2">
        <v>3.07692307692308</v>
      </c>
      <c r="T13" s="2">
        <v>9.38102915911326</v>
      </c>
      <c r="U13" s="2">
        <v>9.09561416572549</v>
      </c>
      <c r="V13" s="2">
        <v>8.22372366961521</v>
      </c>
      <c r="W13" s="2">
        <v>9.28037805604506</v>
      </c>
      <c r="X13" s="2">
        <v>9.28037805604506</v>
      </c>
      <c r="Y13" s="2">
        <v>134.802320517606</v>
      </c>
      <c r="Z13" s="2">
        <v>126.592720144469</v>
      </c>
      <c r="AA13" s="2">
        <v>107.253086419753</v>
      </c>
      <c r="AB13" s="2">
        <v>93.1071299836507</v>
      </c>
      <c r="AC13" s="2">
        <v>94.7303520991007</v>
      </c>
      <c r="AD13" s="2">
        <v>2.20476108881403</v>
      </c>
      <c r="AE13" s="2">
        <v>1.95077724129839</v>
      </c>
      <c r="AF13" s="2">
        <v>1.53808001638095</v>
      </c>
      <c r="AG13" s="2">
        <v>1.34615384615385</v>
      </c>
      <c r="AH13" s="2">
        <v>1.33971291866029</v>
      </c>
      <c r="AI13" s="8">
        <v>314.96</v>
      </c>
      <c r="AJ13" s="8">
        <v>317.96</v>
      </c>
      <c r="AK13" s="8">
        <v>339.2</v>
      </c>
      <c r="AL13" s="8">
        <v>340.833587786259</v>
      </c>
      <c r="AM13" s="8">
        <v>339.251145038168</v>
      </c>
      <c r="AN13" s="10">
        <v>1.5</v>
      </c>
      <c r="AO13" s="10">
        <v>1.47</v>
      </c>
      <c r="AP13" s="10">
        <v>1.3</v>
      </c>
      <c r="AQ13" s="10">
        <v>1.09547255234861</v>
      </c>
      <c r="AR13" s="10">
        <v>1.3269693654267</v>
      </c>
      <c r="AS13" s="11">
        <v>39.7</v>
      </c>
      <c r="AT13" s="11">
        <v>31.3846153846154</v>
      </c>
      <c r="AU13" s="11">
        <v>30.7575757575758</v>
      </c>
      <c r="AV13" s="11">
        <v>30.6060606060606</v>
      </c>
      <c r="AW13" s="11">
        <v>28.3076923076923</v>
      </c>
      <c r="AX13" s="12">
        <v>2.61964704702697</v>
      </c>
      <c r="AY13" s="12">
        <v>2.61964704702697</v>
      </c>
      <c r="AZ13" s="12">
        <v>2.57417007468711</v>
      </c>
      <c r="BA13" s="12">
        <v>2.52869310234725</v>
      </c>
      <c r="BB13" s="12">
        <v>2.49590147003107</v>
      </c>
      <c r="BC13" s="2">
        <v>2.42564233631892</v>
      </c>
      <c r="BD13" s="2">
        <v>2.42564233631892</v>
      </c>
      <c r="BE13" s="2">
        <v>2.42564233631892</v>
      </c>
      <c r="BF13" s="2">
        <v>2.42564233631892</v>
      </c>
      <c r="BG13" s="2">
        <v>2.42564233631892</v>
      </c>
      <c r="BH13" s="12">
        <v>7.60961091753775</v>
      </c>
      <c r="BI13" s="12">
        <v>7.60961091753775</v>
      </c>
      <c r="BJ13" s="12">
        <v>7.60961091753775</v>
      </c>
      <c r="BK13" s="12">
        <v>7.60961091753775</v>
      </c>
      <c r="BL13" s="12">
        <v>7.5530303030303</v>
      </c>
    </row>
    <row r="14" spans="1:64">
      <c r="A14" t="s">
        <v>51</v>
      </c>
      <c r="B14" s="1" t="s">
        <v>1772</v>
      </c>
      <c r="C14" t="s">
        <v>52</v>
      </c>
      <c r="D14" t="s">
        <v>1332</v>
      </c>
      <c r="E14" s="6">
        <v>77.8396791502315</v>
      </c>
      <c r="F14" s="6">
        <v>78.6783130676679</v>
      </c>
      <c r="G14" s="6">
        <v>79.5062647289211</v>
      </c>
      <c r="H14" s="6">
        <v>79.6587785968</v>
      </c>
      <c r="I14" s="6">
        <v>79.8905616620909</v>
      </c>
      <c r="J14" s="2">
        <v>24.8520710059172</v>
      </c>
      <c r="K14" s="2">
        <v>24.8520710059172</v>
      </c>
      <c r="L14" s="2">
        <v>24.8520710059172</v>
      </c>
      <c r="M14" s="2">
        <v>26</v>
      </c>
      <c r="N14" s="2">
        <v>23.2758620689655</v>
      </c>
      <c r="O14" s="2">
        <v>8.21299516778132</v>
      </c>
      <c r="P14" s="2">
        <v>7.58126021402331</v>
      </c>
      <c r="Q14" s="2">
        <v>6.53225806451613</v>
      </c>
      <c r="R14" s="2">
        <v>4.96</v>
      </c>
      <c r="S14" s="2">
        <v>3.17460317460317</v>
      </c>
      <c r="T14" s="2">
        <v>7.99473383384721</v>
      </c>
      <c r="U14" s="2">
        <v>8.78206656368991</v>
      </c>
      <c r="V14" s="2">
        <v>9.27727420584074</v>
      </c>
      <c r="W14" s="2">
        <v>9.46244802464373</v>
      </c>
      <c r="X14" s="2">
        <v>9.46244802464373</v>
      </c>
      <c r="Y14" s="2">
        <v>112.427019024985</v>
      </c>
      <c r="Z14" s="2">
        <v>99.2484152644604</v>
      </c>
      <c r="AA14" s="2">
        <v>101.002004008016</v>
      </c>
      <c r="AB14" s="2">
        <v>88.5031794558878</v>
      </c>
      <c r="AC14" s="2">
        <v>80.6937704329229</v>
      </c>
      <c r="AD14" s="2">
        <v>1.04915591018736</v>
      </c>
      <c r="AE14" s="2">
        <v>2.04636111380027</v>
      </c>
      <c r="AF14" s="2">
        <v>1.51566694367553</v>
      </c>
      <c r="AG14" s="2">
        <v>0.909090909090909</v>
      </c>
      <c r="AH14" s="2">
        <v>1.2</v>
      </c>
      <c r="AI14" s="8">
        <v>329</v>
      </c>
      <c r="AJ14" s="8">
        <v>326.65</v>
      </c>
      <c r="AK14" s="8">
        <v>332.07</v>
      </c>
      <c r="AL14" s="8">
        <v>348.93781512605</v>
      </c>
      <c r="AM14" s="8">
        <v>339.522463768116</v>
      </c>
      <c r="AN14" s="10">
        <v>1.44</v>
      </c>
      <c r="AO14" s="10">
        <v>1.56</v>
      </c>
      <c r="AP14" s="10">
        <v>1.34</v>
      </c>
      <c r="AQ14" s="10">
        <v>1.16487681617183</v>
      </c>
      <c r="AR14" s="10">
        <v>1.17940813810111</v>
      </c>
      <c r="AS14" s="11">
        <v>36.89</v>
      </c>
      <c r="AT14" s="11">
        <v>31.3114754098361</v>
      </c>
      <c r="AU14" s="11">
        <v>32.1311475409836</v>
      </c>
      <c r="AV14" s="11">
        <v>31.8333333333333</v>
      </c>
      <c r="AW14" s="11">
        <v>28.6666666666667</v>
      </c>
      <c r="AX14" s="12">
        <v>2.72199895013123</v>
      </c>
      <c r="AY14" s="12">
        <v>2.72199895013123</v>
      </c>
      <c r="AZ14" s="12">
        <v>2.71617286277964</v>
      </c>
      <c r="BA14" s="12">
        <v>2.71034677542805</v>
      </c>
      <c r="BB14" s="12">
        <v>2.69540529284083</v>
      </c>
      <c r="BC14" s="2">
        <v>-1.71171566115434</v>
      </c>
      <c r="BD14" s="2">
        <v>-1.71171566115434</v>
      </c>
      <c r="BE14" s="2">
        <v>-1.71171566115434</v>
      </c>
      <c r="BF14" s="2">
        <v>-1.71171566115434</v>
      </c>
      <c r="BG14" s="2">
        <v>-1.71171566115434</v>
      </c>
      <c r="BH14" s="12">
        <v>8.3030303030303</v>
      </c>
      <c r="BI14" s="12">
        <v>8.3030303030303</v>
      </c>
      <c r="BJ14" s="12">
        <v>8.3030303030303</v>
      </c>
      <c r="BK14" s="12">
        <v>8.3030303030303</v>
      </c>
      <c r="BL14" s="12">
        <v>7.5530303030303</v>
      </c>
    </row>
    <row r="15" spans="1:64">
      <c r="A15" t="s">
        <v>53</v>
      </c>
      <c r="B15" s="1" t="s">
        <v>1773</v>
      </c>
      <c r="C15" t="s">
        <v>54</v>
      </c>
      <c r="D15" t="s">
        <v>1332</v>
      </c>
      <c r="E15" s="6">
        <v>75.7895270799843</v>
      </c>
      <c r="F15" s="6">
        <v>75.6619329941275</v>
      </c>
      <c r="G15" s="6">
        <v>75.9075399841806</v>
      </c>
      <c r="H15" s="6">
        <v>75.8492941614102</v>
      </c>
      <c r="I15" s="6">
        <v>76.5431292230778</v>
      </c>
      <c r="J15" s="2">
        <v>24.6648793565684</v>
      </c>
      <c r="K15" s="2">
        <v>24.6648793565684</v>
      </c>
      <c r="L15" s="2">
        <v>24.6648793565684</v>
      </c>
      <c r="M15" s="2">
        <v>28.2608695652174</v>
      </c>
      <c r="N15" s="2">
        <v>31.1827956989247</v>
      </c>
      <c r="O15" s="2">
        <v>6.13922627457368</v>
      </c>
      <c r="P15" s="2">
        <v>5.57718409290033</v>
      </c>
      <c r="Q15" s="2">
        <v>4.96402877697842</v>
      </c>
      <c r="R15" s="2">
        <v>3.77622377622378</v>
      </c>
      <c r="S15" s="2">
        <v>2.3972602739726</v>
      </c>
      <c r="T15" s="2">
        <v>8.02683199136721</v>
      </c>
      <c r="U15" s="2">
        <v>8.61180517922184</v>
      </c>
      <c r="V15" s="2">
        <v>8.62090035863409</v>
      </c>
      <c r="W15" s="2">
        <v>8.45512667010964</v>
      </c>
      <c r="X15" s="2">
        <v>8.45512667010964</v>
      </c>
      <c r="Y15" s="2">
        <v>81.9706096660019</v>
      </c>
      <c r="Z15" s="2">
        <v>73.195766200889</v>
      </c>
      <c r="AA15" s="2">
        <v>78.6585833780984</v>
      </c>
      <c r="AB15" s="2">
        <v>72.5052931851207</v>
      </c>
      <c r="AC15" s="2">
        <v>62.8989683226009</v>
      </c>
      <c r="AD15" s="2">
        <v>0.564279908973985</v>
      </c>
      <c r="AE15" s="2">
        <v>0.827456696731449</v>
      </c>
      <c r="AF15" s="2">
        <v>1.00118476393579</v>
      </c>
      <c r="AG15" s="2">
        <v>0.355555555555556</v>
      </c>
      <c r="AH15" s="2">
        <v>0.695652173913044</v>
      </c>
      <c r="AI15" s="8">
        <v>298.5</v>
      </c>
      <c r="AJ15" s="8">
        <v>325.63</v>
      </c>
      <c r="AK15" s="8">
        <v>337.16</v>
      </c>
      <c r="AL15" s="8">
        <v>327.651829268293</v>
      </c>
      <c r="AM15" s="8">
        <v>324.345945945946</v>
      </c>
      <c r="AN15" s="10">
        <v>1.24</v>
      </c>
      <c r="AO15" s="10">
        <v>1.25</v>
      </c>
      <c r="AP15" s="10">
        <v>1.48</v>
      </c>
      <c r="AQ15" s="10">
        <v>1.25554335894621</v>
      </c>
      <c r="AR15" s="10">
        <v>1.26356508102457</v>
      </c>
      <c r="AS15" s="11">
        <v>34.26</v>
      </c>
      <c r="AT15" s="11">
        <v>28.9705882352941</v>
      </c>
      <c r="AU15" s="11">
        <v>27.8260869565217</v>
      </c>
      <c r="AV15" s="11">
        <v>28</v>
      </c>
      <c r="AW15" s="11">
        <v>25.9154929577465</v>
      </c>
      <c r="AX15" s="12">
        <v>3.03680623527279</v>
      </c>
      <c r="AY15" s="12">
        <v>3.03680623527279</v>
      </c>
      <c r="AZ15" s="12">
        <v>3.0480034387752</v>
      </c>
      <c r="BA15" s="12">
        <v>3.05920064227761</v>
      </c>
      <c r="BB15" s="12">
        <v>3.00972438777343</v>
      </c>
      <c r="BC15" s="2">
        <v>2.9228098180292</v>
      </c>
      <c r="BD15" s="2">
        <v>2.9228098180292</v>
      </c>
      <c r="BE15" s="2">
        <v>2.9228098180292</v>
      </c>
      <c r="BF15" s="2">
        <v>2.9228098180292</v>
      </c>
      <c r="BG15" s="2">
        <v>2.9228098180292</v>
      </c>
      <c r="BH15" s="12">
        <v>7.42647058823529</v>
      </c>
      <c r="BI15" s="12">
        <v>7.42647058823529</v>
      </c>
      <c r="BJ15" s="12">
        <v>7.42647058823529</v>
      </c>
      <c r="BK15" s="12">
        <v>7.42647058823529</v>
      </c>
      <c r="BL15" s="12">
        <v>7.5530303030303</v>
      </c>
    </row>
    <row r="16" spans="1:64">
      <c r="A16" t="s">
        <v>55</v>
      </c>
      <c r="B16" s="1" t="s">
        <v>1774</v>
      </c>
      <c r="C16" t="s">
        <v>56</v>
      </c>
      <c r="D16" t="s">
        <v>1332</v>
      </c>
      <c r="E16" s="6">
        <v>79.6736894370286</v>
      </c>
      <c r="F16" s="6">
        <v>79.3721453899126</v>
      </c>
      <c r="G16" s="6">
        <v>78.8102132635293</v>
      </c>
      <c r="H16" s="6">
        <v>79.4805807558067</v>
      </c>
      <c r="I16" s="6">
        <v>80.0532620987362</v>
      </c>
      <c r="J16" s="2">
        <v>23.3243967828418</v>
      </c>
      <c r="K16" s="2">
        <v>23.3243967828418</v>
      </c>
      <c r="L16" s="2">
        <v>23.3243967828418</v>
      </c>
      <c r="M16" s="2">
        <v>23.7373737373737</v>
      </c>
      <c r="N16" s="2">
        <v>24.8868778280543</v>
      </c>
      <c r="O16" s="2">
        <v>6.48037829249865</v>
      </c>
      <c r="P16" s="2">
        <v>5.26417912220691</v>
      </c>
      <c r="Q16" s="2">
        <v>4.63235294117647</v>
      </c>
      <c r="R16" s="2">
        <v>2.73291925465838</v>
      </c>
      <c r="S16" s="2">
        <v>1.66666666666667</v>
      </c>
      <c r="T16" s="2">
        <v>10.9291213497655</v>
      </c>
      <c r="U16" s="2">
        <v>10.0491250212781</v>
      </c>
      <c r="V16" s="2">
        <v>9.36080772552539</v>
      </c>
      <c r="W16" s="2">
        <v>8.72631339927687</v>
      </c>
      <c r="X16" s="2">
        <v>8.72631339927687</v>
      </c>
      <c r="Y16" s="2">
        <v>115.41472808795</v>
      </c>
      <c r="Z16" s="2">
        <v>108.044696263497</v>
      </c>
      <c r="AA16" s="2">
        <v>87.3635912698413</v>
      </c>
      <c r="AB16" s="2">
        <v>77.0597472565669</v>
      </c>
      <c r="AC16" s="2">
        <v>74.4857711626742</v>
      </c>
      <c r="AD16" s="2">
        <v>4.64991337318623</v>
      </c>
      <c r="AE16" s="2">
        <v>3.13992365269965</v>
      </c>
      <c r="AF16" s="2">
        <v>4.54088805544589</v>
      </c>
      <c r="AG16" s="2">
        <v>2.33463035019455</v>
      </c>
      <c r="AH16" s="2">
        <v>1.74496644295302</v>
      </c>
      <c r="AI16" s="8">
        <v>305.49</v>
      </c>
      <c r="AJ16" s="8">
        <v>334</v>
      </c>
      <c r="AK16" s="8">
        <v>328.85</v>
      </c>
      <c r="AL16" s="8">
        <v>325.622794117647</v>
      </c>
      <c r="AM16" s="8">
        <v>315.886577181208</v>
      </c>
      <c r="AN16" s="10">
        <v>1.27</v>
      </c>
      <c r="AO16" s="10">
        <v>1.35</v>
      </c>
      <c r="AP16" s="10">
        <v>1.1</v>
      </c>
      <c r="AQ16" s="10">
        <v>1.24246794871795</v>
      </c>
      <c r="AR16" s="10">
        <v>1.23249534450652</v>
      </c>
      <c r="AS16" s="11">
        <v>39.45</v>
      </c>
      <c r="AT16" s="11">
        <v>31.3513513513514</v>
      </c>
      <c r="AU16" s="11">
        <v>29.4594594594595</v>
      </c>
      <c r="AV16" s="11">
        <v>25.6666666666667</v>
      </c>
      <c r="AW16" s="11">
        <v>19.4285714285714</v>
      </c>
      <c r="AX16" s="12">
        <v>2.37943390452876</v>
      </c>
      <c r="AY16" s="12">
        <v>2.37943390452876</v>
      </c>
      <c r="AZ16" s="12">
        <v>2.24888195264619</v>
      </c>
      <c r="BA16" s="12">
        <v>2.11833000076363</v>
      </c>
      <c r="BB16" s="12">
        <v>2.13387838748711</v>
      </c>
      <c r="BC16" s="2">
        <v>-6.32771590798046</v>
      </c>
      <c r="BD16" s="2">
        <v>-6.32771590798046</v>
      </c>
      <c r="BE16" s="2">
        <v>-6.32771590798046</v>
      </c>
      <c r="BF16" s="2">
        <v>-6.32771590798046</v>
      </c>
      <c r="BG16" s="2">
        <v>-6.32771590798046</v>
      </c>
      <c r="BH16" s="12">
        <v>7.66176470588235</v>
      </c>
      <c r="BI16" s="12">
        <v>7.66176470588235</v>
      </c>
      <c r="BJ16" s="12">
        <v>7.66176470588235</v>
      </c>
      <c r="BK16" s="12">
        <v>7.66176470588235</v>
      </c>
      <c r="BL16" s="12">
        <v>7.78919661234745</v>
      </c>
    </row>
    <row r="17" spans="1:64">
      <c r="A17" t="s">
        <v>57</v>
      </c>
      <c r="B17" s="1" t="s">
        <v>1775</v>
      </c>
      <c r="C17" t="s">
        <v>58</v>
      </c>
      <c r="D17" t="s">
        <v>1332</v>
      </c>
      <c r="E17" s="6">
        <v>75.4084237249388</v>
      </c>
      <c r="F17" s="6">
        <v>76.1271251112274</v>
      </c>
      <c r="G17" s="6">
        <v>77.5005344588065</v>
      </c>
      <c r="H17" s="6">
        <v>77.8975308514986</v>
      </c>
      <c r="I17" s="6">
        <v>78.8469125954822</v>
      </c>
      <c r="J17" s="2">
        <v>23.1884057971014</v>
      </c>
      <c r="K17" s="2">
        <v>23.1884057971014</v>
      </c>
      <c r="L17" s="2">
        <v>23.1884057971014</v>
      </c>
      <c r="M17" s="2">
        <v>21.875</v>
      </c>
      <c r="N17" s="2">
        <v>21.4659685863874</v>
      </c>
      <c r="O17" s="2">
        <v>7.95569465965795</v>
      </c>
      <c r="P17" s="2">
        <v>6.8110949741574</v>
      </c>
      <c r="Q17" s="2">
        <v>5.96774193548387</v>
      </c>
      <c r="R17" s="2">
        <v>4.96</v>
      </c>
      <c r="S17" s="2">
        <v>3.1496062992126</v>
      </c>
      <c r="T17" s="2">
        <v>9.70212128668547</v>
      </c>
      <c r="U17" s="2">
        <v>9.06205797138466</v>
      </c>
      <c r="V17" s="2">
        <v>9.2198670780904</v>
      </c>
      <c r="W17" s="2">
        <v>9.27715412514025</v>
      </c>
      <c r="X17" s="2">
        <v>9.27715412514025</v>
      </c>
      <c r="Y17" s="2">
        <v>98.5396605288514</v>
      </c>
      <c r="Z17" s="2">
        <v>90.6562815426813</v>
      </c>
      <c r="AA17" s="2">
        <v>100.841375897055</v>
      </c>
      <c r="AB17" s="2">
        <v>87.7685166046976</v>
      </c>
      <c r="AC17" s="2">
        <v>83.8238503405269</v>
      </c>
      <c r="AD17" s="2">
        <v>1.05294095045346</v>
      </c>
      <c r="AE17" s="2">
        <v>0.614146576889253</v>
      </c>
      <c r="AF17" s="2">
        <v>1.61212359677833</v>
      </c>
      <c r="AG17" s="2">
        <v>0.8</v>
      </c>
      <c r="AH17" s="2">
        <v>0.891089108910891</v>
      </c>
      <c r="AI17" s="8">
        <v>319.85</v>
      </c>
      <c r="AJ17" s="8">
        <v>325.88</v>
      </c>
      <c r="AK17" s="8">
        <v>339.75</v>
      </c>
      <c r="AL17" s="8">
        <v>350.614634146341</v>
      </c>
      <c r="AM17" s="8">
        <v>335.201818181818</v>
      </c>
      <c r="AN17" s="10">
        <v>1.34</v>
      </c>
      <c r="AO17" s="10">
        <v>1.58</v>
      </c>
      <c r="AP17" s="10">
        <v>1.53</v>
      </c>
      <c r="AQ17" s="10">
        <v>1.25353697749196</v>
      </c>
      <c r="AR17" s="10">
        <v>1.57612903225806</v>
      </c>
      <c r="AS17" s="11">
        <v>35.29</v>
      </c>
      <c r="AT17" s="11">
        <v>31.5254237288136</v>
      </c>
      <c r="AU17" s="11">
        <v>31.5</v>
      </c>
      <c r="AV17" s="11">
        <v>33.1666666666667</v>
      </c>
      <c r="AW17" s="11">
        <v>30</v>
      </c>
      <c r="AX17" s="12">
        <v>3.17877219740712</v>
      </c>
      <c r="AY17" s="12">
        <v>3.17877219740712</v>
      </c>
      <c r="AZ17" s="12">
        <v>3.1949869653004</v>
      </c>
      <c r="BA17" s="12">
        <v>3.21120173319368</v>
      </c>
      <c r="BB17" s="12">
        <v>3.22185072481335</v>
      </c>
      <c r="BC17" s="2">
        <v>-2.38220691134561</v>
      </c>
      <c r="BD17" s="2">
        <v>-2.38220691134561</v>
      </c>
      <c r="BE17" s="2">
        <v>-2.38220691134561</v>
      </c>
      <c r="BF17" s="2">
        <v>-2.38220691134561</v>
      </c>
      <c r="BG17" s="2">
        <v>-2.38220691134561</v>
      </c>
      <c r="BH17" s="12">
        <v>7.51576819407008</v>
      </c>
      <c r="BI17" s="12">
        <v>7.51576819407008</v>
      </c>
      <c r="BJ17" s="12">
        <v>7.51576819407008</v>
      </c>
      <c r="BK17" s="12">
        <v>7.51576819407008</v>
      </c>
      <c r="BL17" s="12">
        <v>7.55114071773763</v>
      </c>
    </row>
    <row r="18" spans="1:64">
      <c r="A18" t="s">
        <v>59</v>
      </c>
      <c r="B18" s="1" t="s">
        <v>1776</v>
      </c>
      <c r="C18" t="s">
        <v>60</v>
      </c>
      <c r="D18" t="s">
        <v>1332</v>
      </c>
      <c r="E18" s="6">
        <v>77.8721788482249</v>
      </c>
      <c r="F18" s="6">
        <v>78.0058084994134</v>
      </c>
      <c r="G18" s="6">
        <v>78.3242346448951</v>
      </c>
      <c r="H18" s="6">
        <v>78.2839615644623</v>
      </c>
      <c r="I18" s="6">
        <v>78.4505921985567</v>
      </c>
      <c r="J18" s="2">
        <v>25.0704225352113</v>
      </c>
      <c r="K18" s="2">
        <v>25.0704225352113</v>
      </c>
      <c r="L18" s="2">
        <v>25.0704225352113</v>
      </c>
      <c r="M18" s="2">
        <v>29.5392953929539</v>
      </c>
      <c r="N18" s="2">
        <v>27.8215223097113</v>
      </c>
      <c r="O18" s="2">
        <v>7.15181786913794</v>
      </c>
      <c r="P18" s="2">
        <v>6.14324493423152</v>
      </c>
      <c r="Q18" s="2">
        <v>5.65217391304348</v>
      </c>
      <c r="R18" s="2">
        <v>4.31654676258993</v>
      </c>
      <c r="S18" s="2">
        <v>2.64285714285714</v>
      </c>
      <c r="T18" s="2">
        <v>10.3781825051671</v>
      </c>
      <c r="U18" s="2">
        <v>12.4421906901107</v>
      </c>
      <c r="V18" s="2">
        <v>12.5070868900875</v>
      </c>
      <c r="W18" s="2">
        <v>11.8684774806671</v>
      </c>
      <c r="X18" s="2">
        <v>11.8684774806671</v>
      </c>
      <c r="Y18" s="2">
        <v>168.222979661028</v>
      </c>
      <c r="Z18" s="2">
        <v>115.865208256049</v>
      </c>
      <c r="AA18" s="2">
        <v>128.924833491912</v>
      </c>
      <c r="AB18" s="2">
        <v>125.037577797202</v>
      </c>
      <c r="AC18" s="2">
        <v>105.653790105825</v>
      </c>
      <c r="AD18" s="2">
        <v>2.01776298051427</v>
      </c>
      <c r="AE18" s="2">
        <v>1.30922309156417</v>
      </c>
      <c r="AF18" s="2">
        <v>2.11977925498558</v>
      </c>
      <c r="AG18" s="2">
        <v>1.38248847926267</v>
      </c>
      <c r="AH18" s="2">
        <v>1.00456621004566</v>
      </c>
      <c r="AI18" s="8">
        <v>301.6</v>
      </c>
      <c r="AJ18" s="8">
        <v>322.19</v>
      </c>
      <c r="AK18" s="8">
        <v>316.98</v>
      </c>
      <c r="AL18" s="8">
        <v>320.662411347518</v>
      </c>
      <c r="AM18" s="8">
        <v>316.151497005988</v>
      </c>
      <c r="AN18" s="10">
        <v>1.69</v>
      </c>
      <c r="AO18" s="10">
        <v>1.45</v>
      </c>
      <c r="AP18" s="10">
        <v>1.68</v>
      </c>
      <c r="AQ18" s="10">
        <v>1.40754716981132</v>
      </c>
      <c r="AR18" s="10">
        <v>1.45291402192729</v>
      </c>
      <c r="AS18" s="11">
        <v>39.66</v>
      </c>
      <c r="AT18" s="11">
        <v>33.90625</v>
      </c>
      <c r="AU18" s="11">
        <v>33.125</v>
      </c>
      <c r="AV18" s="11">
        <v>32.34375</v>
      </c>
      <c r="AW18" s="11">
        <v>29.21875</v>
      </c>
      <c r="AX18" s="12">
        <v>2.81075610445932</v>
      </c>
      <c r="AY18" s="12">
        <v>2.81075610445932</v>
      </c>
      <c r="AZ18" s="12">
        <v>2.76305955782994</v>
      </c>
      <c r="BA18" s="12">
        <v>2.71536301120055</v>
      </c>
      <c r="BB18" s="12">
        <v>2.68657974911871</v>
      </c>
      <c r="BC18" s="2">
        <v>7.87008343160672</v>
      </c>
      <c r="BD18" s="2">
        <v>7.87008343160672</v>
      </c>
      <c r="BE18" s="2">
        <v>7.87008343160672</v>
      </c>
      <c r="BF18" s="2">
        <v>7.87008343160672</v>
      </c>
      <c r="BG18" s="2">
        <v>7.87008343160672</v>
      </c>
      <c r="BH18" s="12">
        <v>7.09528985507246</v>
      </c>
      <c r="BI18" s="12">
        <v>7.09528985507246</v>
      </c>
      <c r="BJ18" s="12">
        <v>7.09528985507246</v>
      </c>
      <c r="BK18" s="12">
        <v>7.09528985507246</v>
      </c>
      <c r="BL18" s="12">
        <v>7.5530303030303</v>
      </c>
    </row>
    <row r="19" spans="1:64">
      <c r="A19" t="s">
        <v>61</v>
      </c>
      <c r="B19" s="1" t="s">
        <v>1777</v>
      </c>
      <c r="C19" t="s">
        <v>62</v>
      </c>
      <c r="D19" t="s">
        <v>1332</v>
      </c>
      <c r="E19" s="6">
        <v>81.1405528052077</v>
      </c>
      <c r="F19" s="6">
        <v>81.0382152947262</v>
      </c>
      <c r="G19" s="6">
        <v>81.5266305015294</v>
      </c>
      <c r="H19" s="6">
        <v>82.3697161881543</v>
      </c>
      <c r="I19" s="6">
        <v>83.4461521837228</v>
      </c>
      <c r="J19" s="2">
        <v>25.748502994012</v>
      </c>
      <c r="K19" s="2">
        <v>25.748502994012</v>
      </c>
      <c r="L19" s="2">
        <v>25.748502994012</v>
      </c>
      <c r="M19" s="2">
        <v>26.1494252873563</v>
      </c>
      <c r="N19" s="2">
        <v>24.5762711864407</v>
      </c>
      <c r="O19" s="2">
        <v>4.28505341546746</v>
      </c>
      <c r="P19" s="2">
        <v>3.66235762581027</v>
      </c>
      <c r="Q19" s="2">
        <v>3.40579710144928</v>
      </c>
      <c r="R19" s="2">
        <v>2.51798561151079</v>
      </c>
      <c r="S19" s="2">
        <v>1.63120567375887</v>
      </c>
      <c r="T19" s="2">
        <v>5.45455444855114</v>
      </c>
      <c r="U19" s="2">
        <v>5.84087690055075</v>
      </c>
      <c r="V19" s="2">
        <v>5.63526749290486</v>
      </c>
      <c r="W19" s="2">
        <v>6.75206364778997</v>
      </c>
      <c r="X19" s="2">
        <v>6.75206364778997</v>
      </c>
      <c r="Y19" s="2">
        <v>125.352981013474</v>
      </c>
      <c r="Z19" s="2">
        <v>108.931399807109</v>
      </c>
      <c r="AA19" s="2">
        <v>100.666739534375</v>
      </c>
      <c r="AB19" s="2">
        <v>87.6779754843091</v>
      </c>
      <c r="AC19" s="2">
        <v>90.0047171081878</v>
      </c>
      <c r="AD19" s="2">
        <v>1.46792769260479</v>
      </c>
      <c r="AE19" s="2">
        <v>0.57190970190142</v>
      </c>
      <c r="AF19" s="2">
        <v>1.4101793909053</v>
      </c>
      <c r="AG19" s="2">
        <v>0.925925925925926</v>
      </c>
      <c r="AH19" s="2">
        <v>0.55045871559633</v>
      </c>
      <c r="AI19" s="8">
        <v>327.62</v>
      </c>
      <c r="AJ19" s="8">
        <v>335.9</v>
      </c>
      <c r="AK19" s="8">
        <v>344.68</v>
      </c>
      <c r="AL19" s="8">
        <v>344.558333333333</v>
      </c>
      <c r="AM19" s="8">
        <v>346.48</v>
      </c>
      <c r="AN19" s="10">
        <v>1.22</v>
      </c>
      <c r="AO19" s="10">
        <v>1.2</v>
      </c>
      <c r="AP19" s="10">
        <v>1.3</v>
      </c>
      <c r="AQ19" s="10">
        <v>0.942935112189206</v>
      </c>
      <c r="AR19" s="10">
        <v>1.13000612369871</v>
      </c>
      <c r="AS19" s="11">
        <v>30.13</v>
      </c>
      <c r="AT19" s="11">
        <v>23.3898305084746</v>
      </c>
      <c r="AU19" s="11">
        <v>22.7118644067797</v>
      </c>
      <c r="AV19" s="11">
        <v>22.1666666666667</v>
      </c>
      <c r="AW19" s="11">
        <v>19.6666666666667</v>
      </c>
      <c r="AX19" s="12">
        <v>2.86638993089832</v>
      </c>
      <c r="AY19" s="12">
        <v>2.86638993089832</v>
      </c>
      <c r="AZ19" s="12">
        <v>2.88087663649965</v>
      </c>
      <c r="BA19" s="12">
        <v>2.89536334210097</v>
      </c>
      <c r="BB19" s="12">
        <v>2.90382744376821</v>
      </c>
      <c r="BC19" s="2">
        <v>-15.1724701099371</v>
      </c>
      <c r="BD19" s="2">
        <v>-15.1724701099371</v>
      </c>
      <c r="BE19" s="2">
        <v>-15.1724701099371</v>
      </c>
      <c r="BF19" s="2">
        <v>-15.1724701099371</v>
      </c>
      <c r="BG19" s="2">
        <v>-15.1724701099371</v>
      </c>
      <c r="BH19" s="12">
        <v>7.74942183163737</v>
      </c>
      <c r="BI19" s="12">
        <v>7.74942183163737</v>
      </c>
      <c r="BJ19" s="12">
        <v>7.74942183163737</v>
      </c>
      <c r="BK19" s="12">
        <v>7.74942183163737</v>
      </c>
      <c r="BL19" s="12">
        <v>7.55114071773763</v>
      </c>
    </row>
    <row r="20" spans="1:64">
      <c r="A20" t="s">
        <v>63</v>
      </c>
      <c r="B20" s="1" t="s">
        <v>1778</v>
      </c>
      <c r="C20" t="s">
        <v>64</v>
      </c>
      <c r="D20" t="s">
        <v>1333</v>
      </c>
      <c r="E20" s="6">
        <v>82.5056679446298</v>
      </c>
      <c r="F20" s="6">
        <v>82.5298429096366</v>
      </c>
      <c r="G20" s="6">
        <v>82.8626963457136</v>
      </c>
      <c r="H20" s="6">
        <v>83.1800246586623</v>
      </c>
      <c r="I20" s="6">
        <v>83.5306523213148</v>
      </c>
      <c r="J20" s="2">
        <v>19.0713101160862</v>
      </c>
      <c r="K20" s="2">
        <v>19.0713101160862</v>
      </c>
      <c r="L20" s="2">
        <v>19.0713101160862</v>
      </c>
      <c r="M20" s="2">
        <v>17.870036101083</v>
      </c>
      <c r="N20" s="2">
        <v>15.2727272727273</v>
      </c>
      <c r="O20" s="2">
        <v>4.110069739618</v>
      </c>
      <c r="P20" s="2">
        <v>3.68037990910698</v>
      </c>
      <c r="Q20" s="2">
        <v>3.31775700934579</v>
      </c>
      <c r="R20" s="2">
        <v>2.58064516129032</v>
      </c>
      <c r="S20" s="2">
        <v>1.63636363636364</v>
      </c>
      <c r="T20" s="2">
        <v>4.18849404016828</v>
      </c>
      <c r="U20" s="2">
        <v>4.2099023661162</v>
      </c>
      <c r="V20" s="2">
        <v>4.20989375760236</v>
      </c>
      <c r="W20" s="2">
        <v>3.83614847046137</v>
      </c>
      <c r="X20" s="2">
        <v>3.83614847046137</v>
      </c>
      <c r="Y20" s="2">
        <v>65.8436434683797</v>
      </c>
      <c r="Z20" s="2">
        <v>61.4836372226963</v>
      </c>
      <c r="AA20" s="2">
        <v>65.7081236520489</v>
      </c>
      <c r="AB20" s="2">
        <v>64.0253082018359</v>
      </c>
      <c r="AC20" s="2">
        <v>57.2743926304928</v>
      </c>
      <c r="AD20" s="2">
        <v>0.374768945270956</v>
      </c>
      <c r="AE20" s="2">
        <v>0.615090280746609</v>
      </c>
      <c r="AF20" s="2">
        <v>0.79050206838422</v>
      </c>
      <c r="AG20" s="2">
        <v>0.0598802395209581</v>
      </c>
      <c r="AH20" s="2">
        <v>0.294117647058823</v>
      </c>
      <c r="AI20" s="8">
        <v>349.6</v>
      </c>
      <c r="AJ20" s="8">
        <v>369.2</v>
      </c>
      <c r="AK20" s="8">
        <v>366.58</v>
      </c>
      <c r="AL20" s="8">
        <v>371.656701030928</v>
      </c>
      <c r="AM20" s="8">
        <v>367.983168316832</v>
      </c>
      <c r="AN20" s="10">
        <v>0.54</v>
      </c>
      <c r="AO20" s="10">
        <v>0.55</v>
      </c>
      <c r="AP20" s="10">
        <v>0.59</v>
      </c>
      <c r="AQ20" s="10">
        <v>0.643353873239437</v>
      </c>
      <c r="AR20" s="10">
        <v>0.831678895123004</v>
      </c>
      <c r="AS20" s="11">
        <v>19.82</v>
      </c>
      <c r="AT20" s="11">
        <v>15.3086419753086</v>
      </c>
      <c r="AU20" s="11">
        <v>15.3086419753086</v>
      </c>
      <c r="AV20" s="11">
        <v>12.9268292682927</v>
      </c>
      <c r="AW20" s="11">
        <v>11.4814814814815</v>
      </c>
      <c r="AX20" s="12">
        <v>2.81000183542368</v>
      </c>
      <c r="AY20" s="12">
        <v>2.81000183542368</v>
      </c>
      <c r="AZ20" s="12">
        <v>2.81829153231447</v>
      </c>
      <c r="BA20" s="12">
        <v>2.82658122920527</v>
      </c>
      <c r="BB20" s="12">
        <v>2.88734897262751</v>
      </c>
      <c r="BC20" s="2">
        <v>0.808435446715716</v>
      </c>
      <c r="BD20" s="2">
        <v>0.808435446715716</v>
      </c>
      <c r="BE20" s="2">
        <v>0.808435446715716</v>
      </c>
      <c r="BF20" s="2">
        <v>0.808435446715716</v>
      </c>
      <c r="BG20" s="2">
        <v>0.808435446715716</v>
      </c>
      <c r="BH20" s="12">
        <v>7.54</v>
      </c>
      <c r="BI20" s="12">
        <v>7.54</v>
      </c>
      <c r="BJ20" s="12">
        <v>7.54</v>
      </c>
      <c r="BK20" s="12">
        <v>7.54</v>
      </c>
      <c r="BL20" s="12">
        <v>7.35712979987371</v>
      </c>
    </row>
    <row r="21" spans="1:64">
      <c r="A21" t="s">
        <v>65</v>
      </c>
      <c r="B21" s="1" t="s">
        <v>1779</v>
      </c>
      <c r="C21" t="s">
        <v>66</v>
      </c>
      <c r="D21" t="s">
        <v>1333</v>
      </c>
      <c r="E21" s="6">
        <v>79.4884850902059</v>
      </c>
      <c r="F21" s="6">
        <v>78.7992721188288</v>
      </c>
      <c r="G21" s="6">
        <v>78.4297555644012</v>
      </c>
      <c r="H21" s="6">
        <v>78.8965518269771</v>
      </c>
      <c r="I21" s="6">
        <v>78.8252135579865</v>
      </c>
      <c r="J21" s="2">
        <v>23.0661040787623</v>
      </c>
      <c r="K21" s="2">
        <v>23.0661040787623</v>
      </c>
      <c r="L21" s="2">
        <v>23.0661040787623</v>
      </c>
      <c r="M21" s="2">
        <v>23.8924050632911</v>
      </c>
      <c r="N21" s="2">
        <v>24.4408945686901</v>
      </c>
      <c r="O21" s="2">
        <v>6.51748524667763</v>
      </c>
      <c r="P21" s="2">
        <v>5.73222821039153</v>
      </c>
      <c r="Q21" s="2">
        <v>5.28925619834711</v>
      </c>
      <c r="R21" s="2">
        <v>3.73983739837398</v>
      </c>
      <c r="S21" s="2">
        <v>2.06349206349206</v>
      </c>
      <c r="T21" s="2">
        <v>7.36456660210553</v>
      </c>
      <c r="U21" s="2">
        <v>7.72835700267016</v>
      </c>
      <c r="V21" s="2">
        <v>7.4912844669885</v>
      </c>
      <c r="W21" s="2">
        <v>6.7596408068903</v>
      </c>
      <c r="X21" s="2">
        <v>6.7596408068903</v>
      </c>
      <c r="Y21" s="2">
        <v>92.4692059335493</v>
      </c>
      <c r="Z21" s="2">
        <v>82.0533546743358</v>
      </c>
      <c r="AA21" s="2">
        <v>78.7465387992166</v>
      </c>
      <c r="AB21" s="2">
        <v>74.442233917879</v>
      </c>
      <c r="AC21" s="2">
        <v>74.3752514390138</v>
      </c>
      <c r="AD21" s="2">
        <v>2.10673947841084</v>
      </c>
      <c r="AE21" s="2">
        <v>0.947075434230669</v>
      </c>
      <c r="AF21" s="2">
        <v>0.930286357436821</v>
      </c>
      <c r="AG21" s="2">
        <v>0.698924731182796</v>
      </c>
      <c r="AH21" s="2">
        <v>0.633245382585752</v>
      </c>
      <c r="AI21" s="8">
        <v>307.05</v>
      </c>
      <c r="AJ21" s="8">
        <v>327.05</v>
      </c>
      <c r="AK21" s="8">
        <v>342.82</v>
      </c>
      <c r="AL21" s="8">
        <v>337.794444444444</v>
      </c>
      <c r="AM21" s="8">
        <v>345.423188405797</v>
      </c>
      <c r="AN21" s="10">
        <v>1.34</v>
      </c>
      <c r="AO21" s="10">
        <v>1.18</v>
      </c>
      <c r="AP21" s="10">
        <v>1.1</v>
      </c>
      <c r="AQ21" s="10">
        <v>0.979576502732241</v>
      </c>
      <c r="AR21" s="10">
        <v>1.17968021319121</v>
      </c>
      <c r="AS21" s="11">
        <v>36.94</v>
      </c>
      <c r="AT21" s="11">
        <v>31.5094339622642</v>
      </c>
      <c r="AU21" s="11">
        <v>28.2075471698113</v>
      </c>
      <c r="AV21" s="11">
        <v>26.5740740740741</v>
      </c>
      <c r="AW21" s="11">
        <v>22.3636363636364</v>
      </c>
      <c r="AX21" s="12">
        <v>3.5934818520242</v>
      </c>
      <c r="AY21" s="12">
        <v>3.5934818520242</v>
      </c>
      <c r="AZ21" s="12">
        <v>3.58128888630532</v>
      </c>
      <c r="BA21" s="12">
        <v>3.56909592058643</v>
      </c>
      <c r="BB21" s="12">
        <v>3.58632677262426</v>
      </c>
      <c r="BC21" s="2">
        <v>-7.409572008965</v>
      </c>
      <c r="BD21" s="2">
        <v>-7.409572008965</v>
      </c>
      <c r="BE21" s="2">
        <v>-7.409572008965</v>
      </c>
      <c r="BF21" s="2">
        <v>-7.409572008965</v>
      </c>
      <c r="BG21" s="2">
        <v>-7.409572008965</v>
      </c>
      <c r="BH21" s="12">
        <v>7.4328125</v>
      </c>
      <c r="BI21" s="12">
        <v>7.4328125</v>
      </c>
      <c r="BJ21" s="12">
        <v>7.4328125</v>
      </c>
      <c r="BK21" s="12">
        <v>7.4328125</v>
      </c>
      <c r="BL21" s="12">
        <v>7.34368448272555</v>
      </c>
    </row>
    <row r="22" spans="1:64">
      <c r="A22" t="s">
        <v>67</v>
      </c>
      <c r="B22" s="1" t="s">
        <v>1780</v>
      </c>
      <c r="C22" t="s">
        <v>68</v>
      </c>
      <c r="D22" t="s">
        <v>1333</v>
      </c>
      <c r="E22" s="6">
        <v>79.1915310337099</v>
      </c>
      <c r="F22" s="6">
        <v>79.598848951896</v>
      </c>
      <c r="G22" s="6">
        <v>80.1036229809619</v>
      </c>
      <c r="H22" s="6">
        <v>80.4847165310868</v>
      </c>
      <c r="I22" s="6">
        <v>81.1068019532449</v>
      </c>
      <c r="J22" s="2">
        <v>26.9005847953216</v>
      </c>
      <c r="K22" s="2">
        <v>26.9005847953216</v>
      </c>
      <c r="L22" s="2">
        <v>26.9005847953216</v>
      </c>
      <c r="M22" s="2">
        <v>22.6865671641791</v>
      </c>
      <c r="N22" s="2">
        <v>20.1117318435754</v>
      </c>
      <c r="O22" s="2">
        <v>3.52552941719339</v>
      </c>
      <c r="P22" s="2">
        <v>3.35260862039346</v>
      </c>
      <c r="Q22" s="2">
        <v>3.27272727272727</v>
      </c>
      <c r="R22" s="2">
        <v>2.5089605734767</v>
      </c>
      <c r="S22" s="2">
        <v>1.24113475177305</v>
      </c>
      <c r="T22" s="2">
        <v>4.28824906923217</v>
      </c>
      <c r="U22" s="2">
        <v>5.28302680851328</v>
      </c>
      <c r="V22" s="2">
        <v>5.96574736805673</v>
      </c>
      <c r="W22" s="2">
        <v>6.15798118486555</v>
      </c>
      <c r="X22" s="2">
        <v>6.15798118486555</v>
      </c>
      <c r="Y22" s="2">
        <v>125.550500791924</v>
      </c>
      <c r="Z22" s="2">
        <v>124.442125142886</v>
      </c>
      <c r="AA22" s="2">
        <v>117.861768515248</v>
      </c>
      <c r="AB22" s="2">
        <v>114.911633703638</v>
      </c>
      <c r="AC22" s="2">
        <v>96.4948625318149</v>
      </c>
      <c r="AD22" s="2">
        <v>0.411593551268374</v>
      </c>
      <c r="AE22" s="2">
        <v>0.504797381711021</v>
      </c>
      <c r="AF22" s="2">
        <v>0.447501383847336</v>
      </c>
      <c r="AG22" s="2">
        <v>0.442260442260442</v>
      </c>
      <c r="AH22" s="2">
        <v>0.145278450363196</v>
      </c>
      <c r="AI22" s="8">
        <v>335.07</v>
      </c>
      <c r="AJ22" s="8">
        <v>362.48</v>
      </c>
      <c r="AK22" s="8">
        <v>369.43</v>
      </c>
      <c r="AL22" s="8">
        <v>351.30390625</v>
      </c>
      <c r="AM22" s="8">
        <v>364.848017621145</v>
      </c>
      <c r="AN22" s="10">
        <v>1.35</v>
      </c>
      <c r="AO22" s="10">
        <v>1.03</v>
      </c>
      <c r="AP22" s="10">
        <v>1.01</v>
      </c>
      <c r="AQ22" s="10">
        <v>1.00490074441687</v>
      </c>
      <c r="AR22" s="10">
        <v>1.11681845780206</v>
      </c>
      <c r="AS22" s="11">
        <v>21.81</v>
      </c>
      <c r="AT22" s="11">
        <v>17.4444444444444</v>
      </c>
      <c r="AU22" s="11">
        <v>18.3333333333333</v>
      </c>
      <c r="AV22" s="11">
        <v>18.0434782608696</v>
      </c>
      <c r="AW22" s="11">
        <v>15.8510638297872</v>
      </c>
      <c r="AX22" s="12">
        <v>4.48178613521912</v>
      </c>
      <c r="AY22" s="12">
        <v>4.48178613521912</v>
      </c>
      <c r="AZ22" s="12">
        <v>4.52490594616942</v>
      </c>
      <c r="BA22" s="12">
        <v>4.56802575711971</v>
      </c>
      <c r="BB22" s="12">
        <v>4.53720737939092</v>
      </c>
      <c r="BC22" s="2">
        <v>-1.01276966601625</v>
      </c>
      <c r="BD22" s="2">
        <v>-1.01276966601625</v>
      </c>
      <c r="BE22" s="2">
        <v>-1.01276966601625</v>
      </c>
      <c r="BF22" s="2">
        <v>-1.01276966601625</v>
      </c>
      <c r="BG22" s="2">
        <v>-1.01276966601625</v>
      </c>
      <c r="BH22" s="12">
        <v>7.47560975609756</v>
      </c>
      <c r="BI22" s="12">
        <v>7.47560975609756</v>
      </c>
      <c r="BJ22" s="12">
        <v>7.47560975609756</v>
      </c>
      <c r="BK22" s="12">
        <v>7.47560975609756</v>
      </c>
      <c r="BL22" s="12">
        <v>7.38581217190919</v>
      </c>
    </row>
    <row r="23" spans="1:64">
      <c r="A23" t="s">
        <v>69</v>
      </c>
      <c r="B23" s="1" t="s">
        <v>1781</v>
      </c>
      <c r="C23" t="s">
        <v>70</v>
      </c>
      <c r="D23" t="s">
        <v>1333</v>
      </c>
      <c r="E23" s="6">
        <v>80.526238972866</v>
      </c>
      <c r="F23" s="6">
        <v>81.4056232167376</v>
      </c>
      <c r="G23" s="6">
        <v>82.6153674679936</v>
      </c>
      <c r="H23" s="6">
        <v>83.3761786535759</v>
      </c>
      <c r="I23" s="6">
        <v>83.9354261611981</v>
      </c>
      <c r="J23" s="2">
        <v>20.7100591715976</v>
      </c>
      <c r="K23" s="2">
        <v>20.7100591715976</v>
      </c>
      <c r="L23" s="2">
        <v>20.7100591715976</v>
      </c>
      <c r="M23" s="2">
        <v>23.21083172147</v>
      </c>
      <c r="N23" s="2">
        <v>25.1012145748988</v>
      </c>
      <c r="O23" s="2">
        <v>5.75436277063014</v>
      </c>
      <c r="P23" s="2">
        <v>5.05780245470198</v>
      </c>
      <c r="Q23" s="2">
        <v>4.53781512605042</v>
      </c>
      <c r="R23" s="2">
        <v>2.85714285714286</v>
      </c>
      <c r="S23" s="2">
        <v>1.27450980392157</v>
      </c>
      <c r="T23" s="2">
        <v>6.26193245449576</v>
      </c>
      <c r="U23" s="2">
        <v>6.20421237158693</v>
      </c>
      <c r="V23" s="2">
        <v>5.74699793385674</v>
      </c>
      <c r="W23" s="2">
        <v>4.64895790722486</v>
      </c>
      <c r="X23" s="2">
        <v>4.64895790722486</v>
      </c>
      <c r="Y23" s="2">
        <v>59.8648425538346</v>
      </c>
      <c r="Z23" s="2">
        <v>66.4155476701463</v>
      </c>
      <c r="AA23" s="2">
        <v>62.2326339376655</v>
      </c>
      <c r="AB23" s="2">
        <v>60.8542753821765</v>
      </c>
      <c r="AC23" s="2">
        <v>56.3752986634556</v>
      </c>
      <c r="AD23" s="2">
        <v>0.610321214417267</v>
      </c>
      <c r="AE23" s="2">
        <v>0.535808735134076</v>
      </c>
      <c r="AF23" s="2">
        <v>1.10777836036931</v>
      </c>
      <c r="AG23" s="2">
        <v>0.613810741687979</v>
      </c>
      <c r="AH23" s="2">
        <v>0.227790432801822</v>
      </c>
      <c r="AI23" s="8">
        <v>327.88</v>
      </c>
      <c r="AJ23" s="8">
        <v>329.93</v>
      </c>
      <c r="AK23" s="8">
        <v>341.9</v>
      </c>
      <c r="AL23" s="8">
        <v>339.828571428571</v>
      </c>
      <c r="AM23" s="8">
        <v>337.319689119171</v>
      </c>
      <c r="AN23" s="10">
        <v>1.29</v>
      </c>
      <c r="AO23" s="10">
        <v>1.43</v>
      </c>
      <c r="AP23" s="10">
        <v>1.29</v>
      </c>
      <c r="AQ23" s="10">
        <v>1.22677547419497</v>
      </c>
      <c r="AR23" s="10">
        <v>1.34119804400978</v>
      </c>
      <c r="AS23" s="11">
        <v>39.34</v>
      </c>
      <c r="AT23" s="11">
        <v>30.8888888888889</v>
      </c>
      <c r="AU23" s="11">
        <v>27.5555555555556</v>
      </c>
      <c r="AV23" s="11">
        <v>24.5544554455446</v>
      </c>
      <c r="AW23" s="11">
        <v>18.859649122807</v>
      </c>
      <c r="AX23" s="12">
        <v>2.52193710478772</v>
      </c>
      <c r="AY23" s="12">
        <v>2.52193710478772</v>
      </c>
      <c r="AZ23" s="12">
        <v>2.50299903487408</v>
      </c>
      <c r="BA23" s="12">
        <v>2.48406096496045</v>
      </c>
      <c r="BB23" s="12">
        <v>2.49585225196258</v>
      </c>
      <c r="BC23" s="2">
        <v>-6.35437860497979</v>
      </c>
      <c r="BD23" s="2">
        <v>-6.35437860497979</v>
      </c>
      <c r="BE23" s="2">
        <v>-6.35437860497979</v>
      </c>
      <c r="BF23" s="2">
        <v>-6.35437860497979</v>
      </c>
      <c r="BG23" s="2">
        <v>-6.35437860497979</v>
      </c>
      <c r="BH23" s="12">
        <v>7.13333333333333</v>
      </c>
      <c r="BI23" s="12">
        <v>7.13333333333333</v>
      </c>
      <c r="BJ23" s="12">
        <v>7.13333333333333</v>
      </c>
      <c r="BK23" s="12">
        <v>7.13333333333333</v>
      </c>
      <c r="BL23" s="12">
        <v>7.34368448272555</v>
      </c>
    </row>
    <row r="24" spans="1:64">
      <c r="A24" t="s">
        <v>71</v>
      </c>
      <c r="B24" s="1" t="s">
        <v>1782</v>
      </c>
      <c r="C24" t="s">
        <v>72</v>
      </c>
      <c r="D24" t="s">
        <v>1333</v>
      </c>
      <c r="E24" s="6">
        <v>79.4232193200083</v>
      </c>
      <c r="F24" s="6">
        <v>79.949906151521</v>
      </c>
      <c r="G24" s="6">
        <v>79.9359797552494</v>
      </c>
      <c r="H24" s="6">
        <v>80.5907429569306</v>
      </c>
      <c r="I24" s="6">
        <v>80.5525887003248</v>
      </c>
      <c r="J24" s="2">
        <v>15.7079646017699</v>
      </c>
      <c r="K24" s="2">
        <v>15.7079646017699</v>
      </c>
      <c r="L24" s="2">
        <v>15.7079646017699</v>
      </c>
      <c r="M24" s="2">
        <v>15.4929577464789</v>
      </c>
      <c r="N24" s="2">
        <v>19.0930787589499</v>
      </c>
      <c r="O24" s="2">
        <v>4.73955209202697</v>
      </c>
      <c r="P24" s="2">
        <v>4.2722589103917</v>
      </c>
      <c r="Q24" s="2">
        <v>3.88429752066116</v>
      </c>
      <c r="R24" s="2">
        <v>3.10204081632653</v>
      </c>
      <c r="S24" s="2">
        <v>1.7004048582996</v>
      </c>
      <c r="T24" s="2">
        <v>4.97346339999192</v>
      </c>
      <c r="U24" s="2">
        <v>5.11829338422721</v>
      </c>
      <c r="V24" s="2">
        <v>5.30007500541501</v>
      </c>
      <c r="W24" s="2">
        <v>4.73237144103103</v>
      </c>
      <c r="X24" s="2">
        <v>4.73237144103103</v>
      </c>
      <c r="Y24" s="2">
        <v>108.776813492713</v>
      </c>
      <c r="Z24" s="2">
        <v>110.075782631829</v>
      </c>
      <c r="AA24" s="2">
        <v>104.099960952753</v>
      </c>
      <c r="AB24" s="2">
        <v>111.448126844881</v>
      </c>
      <c r="AC24" s="2">
        <v>104.066420635067</v>
      </c>
      <c r="AD24" s="2">
        <v>0.600772897964601</v>
      </c>
      <c r="AE24" s="2">
        <v>0.88210923479407</v>
      </c>
      <c r="AF24" s="2">
        <v>1.61813041451302</v>
      </c>
      <c r="AG24" s="2">
        <v>0.514285714285714</v>
      </c>
      <c r="AH24" s="2">
        <v>0.451977401129944</v>
      </c>
      <c r="AI24" s="8">
        <v>337.3</v>
      </c>
      <c r="AJ24" s="8">
        <v>358.61</v>
      </c>
      <c r="AK24" s="8">
        <v>368.3</v>
      </c>
      <c r="AL24" s="8">
        <v>364.843396226415</v>
      </c>
      <c r="AM24" s="8">
        <v>361.79578313253</v>
      </c>
      <c r="AN24" s="10">
        <v>1.02</v>
      </c>
      <c r="AO24" s="10">
        <v>0.97</v>
      </c>
      <c r="AP24" s="10">
        <v>0.93</v>
      </c>
      <c r="AQ24" s="10">
        <v>0.847203694202155</v>
      </c>
      <c r="AR24" s="10">
        <v>0.905679611650486</v>
      </c>
      <c r="AS24" s="11">
        <v>23.09</v>
      </c>
      <c r="AT24" s="11">
        <v>20.25</v>
      </c>
      <c r="AU24" s="11">
        <v>20</v>
      </c>
      <c r="AV24" s="11">
        <v>18.3950617283951</v>
      </c>
      <c r="AW24" s="11">
        <v>17.037037037037</v>
      </c>
      <c r="AX24" s="12">
        <v>2.83613305079304</v>
      </c>
      <c r="AY24" s="12">
        <v>2.83613305079304</v>
      </c>
      <c r="AZ24" s="12">
        <v>2.86997144623912</v>
      </c>
      <c r="BA24" s="12">
        <v>2.90380984168521</v>
      </c>
      <c r="BB24" s="12">
        <v>2.9038661376731</v>
      </c>
      <c r="BC24" s="2">
        <v>-2.03528129613344</v>
      </c>
      <c r="BD24" s="2">
        <v>-2.03528129613344</v>
      </c>
      <c r="BE24" s="2">
        <v>-2.03528129613344</v>
      </c>
      <c r="BF24" s="2">
        <v>-2.03528129613344</v>
      </c>
      <c r="BG24" s="2">
        <v>-2.03528129613344</v>
      </c>
      <c r="BH24" s="12">
        <v>7.05208333333333</v>
      </c>
      <c r="BI24" s="12">
        <v>7.05208333333333</v>
      </c>
      <c r="BJ24" s="12">
        <v>7.05208333333333</v>
      </c>
      <c r="BK24" s="12">
        <v>7.05208333333333</v>
      </c>
      <c r="BL24" s="12">
        <v>7.35712979987371</v>
      </c>
    </row>
    <row r="25" spans="1:64">
      <c r="A25" t="s">
        <v>73</v>
      </c>
      <c r="B25" s="1" t="s">
        <v>1783</v>
      </c>
      <c r="C25" t="s">
        <v>74</v>
      </c>
      <c r="D25" t="s">
        <v>1333</v>
      </c>
      <c r="E25" s="6">
        <v>82.932318426782</v>
      </c>
      <c r="F25" s="6">
        <v>83.03392997532</v>
      </c>
      <c r="G25" s="6">
        <v>82.6802164198933</v>
      </c>
      <c r="H25" s="6">
        <v>82.7795614899284</v>
      </c>
      <c r="I25" s="6">
        <v>83.1534083582032</v>
      </c>
      <c r="J25" s="2">
        <v>17.741935483871</v>
      </c>
      <c r="K25" s="2">
        <v>17.741935483871</v>
      </c>
      <c r="L25" s="2">
        <v>17.741935483871</v>
      </c>
      <c r="M25" s="2">
        <v>18.0803571428571</v>
      </c>
      <c r="N25" s="2">
        <v>21.0300429184549</v>
      </c>
      <c r="O25" s="2">
        <v>4.11970282506803</v>
      </c>
      <c r="P25" s="2">
        <v>3.77032787302366</v>
      </c>
      <c r="Q25" s="2">
        <v>3.44339622641509</v>
      </c>
      <c r="R25" s="2">
        <v>2.75700934579439</v>
      </c>
      <c r="S25" s="2">
        <v>1.52777777777778</v>
      </c>
      <c r="T25" s="2">
        <v>4.78337438170677</v>
      </c>
      <c r="U25" s="2">
        <v>4.60276441771433</v>
      </c>
      <c r="V25" s="2">
        <v>4.54398355505417</v>
      </c>
      <c r="W25" s="2">
        <v>4.06077779795425</v>
      </c>
      <c r="X25" s="2">
        <v>4.06077779795425</v>
      </c>
      <c r="Y25" s="2">
        <v>81.1893652800806</v>
      </c>
      <c r="Z25" s="2">
        <v>75.6524611979114</v>
      </c>
      <c r="AA25" s="2">
        <v>77.2608978529603</v>
      </c>
      <c r="AB25" s="2">
        <v>74.0160355091632</v>
      </c>
      <c r="AC25" s="2">
        <v>58.0576660919944</v>
      </c>
      <c r="AD25" s="2">
        <v>0.375869491327719</v>
      </c>
      <c r="AE25" s="2">
        <v>0.310430459522413</v>
      </c>
      <c r="AF25" s="2">
        <v>0.617762853122585</v>
      </c>
      <c r="AG25" s="2">
        <v>0.426829268292683</v>
      </c>
      <c r="AH25" s="2">
        <v>0.18018018018018</v>
      </c>
      <c r="AI25" s="8">
        <v>338.99</v>
      </c>
      <c r="AJ25" s="8">
        <v>347.42</v>
      </c>
      <c r="AK25" s="8">
        <v>350.64</v>
      </c>
      <c r="AL25" s="8">
        <v>345.193209876543</v>
      </c>
      <c r="AM25" s="8">
        <v>356.095108695652</v>
      </c>
      <c r="AN25" s="10">
        <v>0.5</v>
      </c>
      <c r="AO25" s="10">
        <v>0.45</v>
      </c>
      <c r="AP25" s="10">
        <v>0.62</v>
      </c>
      <c r="AQ25" s="10">
        <v>0.498833252309188</v>
      </c>
      <c r="AR25" s="10">
        <v>0.558902835890284</v>
      </c>
      <c r="AS25" s="11">
        <v>20.62</v>
      </c>
      <c r="AT25" s="11">
        <v>16.5384615384615</v>
      </c>
      <c r="AU25" s="11">
        <v>15.6410256410256</v>
      </c>
      <c r="AV25" s="11">
        <v>16.25</v>
      </c>
      <c r="AW25" s="11">
        <v>15.375</v>
      </c>
      <c r="AX25" s="12">
        <v>2.39433037101485</v>
      </c>
      <c r="AY25" s="12">
        <v>2.39433037101485</v>
      </c>
      <c r="AZ25" s="12">
        <v>2.5503398055523</v>
      </c>
      <c r="BA25" s="12">
        <v>2.70634924008975</v>
      </c>
      <c r="BB25" s="12">
        <v>2.77177212779905</v>
      </c>
      <c r="BC25" s="2">
        <v>4.26649043391626</v>
      </c>
      <c r="BD25" s="2">
        <v>4.26649043391626</v>
      </c>
      <c r="BE25" s="2">
        <v>4.26649043391626</v>
      </c>
      <c r="BF25" s="2">
        <v>4.26649043391626</v>
      </c>
      <c r="BG25" s="2">
        <v>4.26649043391626</v>
      </c>
      <c r="BH25" s="12">
        <v>7.27777777777778</v>
      </c>
      <c r="BI25" s="12">
        <v>7.27777777777778</v>
      </c>
      <c r="BJ25" s="12">
        <v>7.27777777777778</v>
      </c>
      <c r="BK25" s="12">
        <v>7.27777777777778</v>
      </c>
      <c r="BL25" s="12">
        <v>7.39377286142706</v>
      </c>
    </row>
    <row r="26" spans="1:64">
      <c r="A26" t="s">
        <v>75</v>
      </c>
      <c r="B26" s="1" t="s">
        <v>1784</v>
      </c>
      <c r="C26" t="s">
        <v>76</v>
      </c>
      <c r="D26" t="s">
        <v>1333</v>
      </c>
      <c r="E26" s="6">
        <v>82.1766864294293</v>
      </c>
      <c r="F26" s="6">
        <v>82.74682415914</v>
      </c>
      <c r="G26" s="6">
        <v>83.9567819002483</v>
      </c>
      <c r="H26" s="6">
        <v>83.7947162244625</v>
      </c>
      <c r="I26" s="6">
        <v>83.6002699335467</v>
      </c>
      <c r="J26" s="2">
        <v>12.8415300546448</v>
      </c>
      <c r="K26" s="2">
        <v>12.8415300546448</v>
      </c>
      <c r="L26" s="2">
        <v>12.8415300546448</v>
      </c>
      <c r="M26" s="2">
        <v>15.5313351498638</v>
      </c>
      <c r="N26" s="2">
        <v>16.2666666666667</v>
      </c>
      <c r="O26" s="2">
        <v>4.6938059730959</v>
      </c>
      <c r="P26" s="2">
        <v>4.46306488192498</v>
      </c>
      <c r="Q26" s="2">
        <v>4.01826484018265</v>
      </c>
      <c r="R26" s="2">
        <v>3.13636363636364</v>
      </c>
      <c r="S26" s="2">
        <v>1.71171171171171</v>
      </c>
      <c r="T26" s="2">
        <v>4.45592499335248</v>
      </c>
      <c r="U26" s="2">
        <v>4.0017718652769</v>
      </c>
      <c r="V26" s="2">
        <v>4.0070511806721</v>
      </c>
      <c r="W26" s="2">
        <v>4.03414821088496</v>
      </c>
      <c r="X26" s="2">
        <v>4.03414821088496</v>
      </c>
      <c r="Y26" s="2">
        <v>79.9109687354567</v>
      </c>
      <c r="Z26" s="2">
        <v>74.3272471284504</v>
      </c>
      <c r="AA26" s="2">
        <v>84.6166315448209</v>
      </c>
      <c r="AB26" s="2">
        <v>75.0290550370544</v>
      </c>
      <c r="AC26" s="2">
        <v>55.1598962037091</v>
      </c>
      <c r="AD26" s="2">
        <v>0.446790913067719</v>
      </c>
      <c r="AE26" s="2">
        <v>0.818482690503498</v>
      </c>
      <c r="AF26" s="2">
        <v>1.87044327240712</v>
      </c>
      <c r="AG26" s="2">
        <v>0.740740740740741</v>
      </c>
      <c r="AH26" s="2">
        <v>0.242424242424242</v>
      </c>
      <c r="AI26" s="8">
        <v>353.92</v>
      </c>
      <c r="AJ26" s="8">
        <v>349.69</v>
      </c>
      <c r="AK26" s="8">
        <v>351.01</v>
      </c>
      <c r="AL26" s="8">
        <v>358.239024390244</v>
      </c>
      <c r="AM26" s="8">
        <v>366.088</v>
      </c>
      <c r="AN26" s="10">
        <v>0.98</v>
      </c>
      <c r="AO26" s="10">
        <v>1.2</v>
      </c>
      <c r="AP26" s="10">
        <v>1.12</v>
      </c>
      <c r="AQ26" s="10">
        <v>0.851774397972117</v>
      </c>
      <c r="AR26" s="10">
        <v>0.798442367601246</v>
      </c>
      <c r="AS26" s="11">
        <v>24.92</v>
      </c>
      <c r="AT26" s="11">
        <v>20</v>
      </c>
      <c r="AU26" s="11">
        <v>20.1428571428571</v>
      </c>
      <c r="AV26" s="11">
        <v>19.2957746478873</v>
      </c>
      <c r="AW26" s="11">
        <v>15.2054794520548</v>
      </c>
      <c r="AX26" s="12">
        <v>2.57754575098157</v>
      </c>
      <c r="AY26" s="12">
        <v>2.57754575098157</v>
      </c>
      <c r="AZ26" s="12">
        <v>2.62312124923073</v>
      </c>
      <c r="BA26" s="12">
        <v>2.6686967474799</v>
      </c>
      <c r="BB26" s="12">
        <v>2.62556733621016</v>
      </c>
      <c r="BC26" s="2">
        <v>-3.44997667949171</v>
      </c>
      <c r="BD26" s="2">
        <v>-3.44997667949171</v>
      </c>
      <c r="BE26" s="2">
        <v>-3.44997667949171</v>
      </c>
      <c r="BF26" s="2">
        <v>-3.44997667949171</v>
      </c>
      <c r="BG26" s="2">
        <v>-3.44997667949171</v>
      </c>
      <c r="BH26" s="12">
        <v>7.39508258258258</v>
      </c>
      <c r="BI26" s="12">
        <v>7.39508258258258</v>
      </c>
      <c r="BJ26" s="12">
        <v>7.39508258258258</v>
      </c>
      <c r="BK26" s="12">
        <v>7.39508258258258</v>
      </c>
      <c r="BL26" s="12">
        <v>7.35712979987371</v>
      </c>
    </row>
    <row r="27" spans="1:64">
      <c r="A27" t="s">
        <v>77</v>
      </c>
      <c r="B27" s="1" t="s">
        <v>1785</v>
      </c>
      <c r="C27" t="s">
        <v>78</v>
      </c>
      <c r="D27" t="s">
        <v>1333</v>
      </c>
      <c r="E27" s="6">
        <v>82.5981371657764</v>
      </c>
      <c r="F27" s="6">
        <v>83.4293194641567</v>
      </c>
      <c r="G27" s="6">
        <v>84.4517750458332</v>
      </c>
      <c r="H27" s="6">
        <v>84.9222493207711</v>
      </c>
      <c r="I27" s="6">
        <v>85.5879606697187</v>
      </c>
      <c r="J27" s="2">
        <v>21.6101694915254</v>
      </c>
      <c r="K27" s="2">
        <v>21.6101694915254</v>
      </c>
      <c r="L27" s="2">
        <v>21.6101694915254</v>
      </c>
      <c r="M27" s="2">
        <v>19.9170124481328</v>
      </c>
      <c r="N27" s="2">
        <v>20.0819672131148</v>
      </c>
      <c r="O27" s="2">
        <v>4.30419944136151</v>
      </c>
      <c r="P27" s="2">
        <v>3.86743178429398</v>
      </c>
      <c r="Q27" s="2">
        <v>3.64928909952607</v>
      </c>
      <c r="R27" s="2">
        <v>2.59433962264151</v>
      </c>
      <c r="S27" s="2">
        <v>1.30841121495327</v>
      </c>
      <c r="T27" s="2">
        <v>4.42335223842443</v>
      </c>
      <c r="U27" s="2">
        <v>4.24035521475975</v>
      </c>
      <c r="V27" s="2">
        <v>4.04256993832048</v>
      </c>
      <c r="W27" s="2">
        <v>4.215300396139</v>
      </c>
      <c r="X27" s="2">
        <v>4.215300396139</v>
      </c>
      <c r="Y27" s="2">
        <v>93.0837295105874</v>
      </c>
      <c r="Z27" s="2">
        <v>104.904615053609</v>
      </c>
      <c r="AA27" s="2">
        <v>98.2950142082149</v>
      </c>
      <c r="AB27" s="2">
        <v>87.6928334478224</v>
      </c>
      <c r="AC27" s="2">
        <v>69.2177363396905</v>
      </c>
      <c r="AD27" s="2">
        <v>1.16495148331478</v>
      </c>
      <c r="AE27" s="2">
        <v>0.603296138620645</v>
      </c>
      <c r="AF27" s="2">
        <v>0.8939059505774</v>
      </c>
      <c r="AG27" s="2">
        <v>0.294117647058823</v>
      </c>
      <c r="AH27" s="2">
        <v>0.872093023255814</v>
      </c>
      <c r="AI27" s="8">
        <v>342.34</v>
      </c>
      <c r="AJ27" s="8">
        <v>359.47</v>
      </c>
      <c r="AK27" s="8">
        <v>356.4</v>
      </c>
      <c r="AL27" s="8">
        <v>352.432642487047</v>
      </c>
      <c r="AM27" s="8">
        <v>370.020833333333</v>
      </c>
      <c r="AN27" s="10">
        <v>0.9</v>
      </c>
      <c r="AO27" s="10">
        <v>0.91</v>
      </c>
      <c r="AP27" s="10">
        <v>0.92</v>
      </c>
      <c r="AQ27" s="10">
        <v>0.844993013507219</v>
      </c>
      <c r="AR27" s="10">
        <v>0.997572584483579</v>
      </c>
      <c r="AS27" s="11">
        <v>23.45</v>
      </c>
      <c r="AT27" s="11">
        <v>18.7912087912088</v>
      </c>
      <c r="AU27" s="11">
        <v>17.4725274725275</v>
      </c>
      <c r="AV27" s="11">
        <v>16.0869565217391</v>
      </c>
      <c r="AW27" s="11">
        <v>12.258064516129</v>
      </c>
      <c r="AX27" s="12">
        <v>2.87086908284024</v>
      </c>
      <c r="AY27" s="12">
        <v>2.87086908284024</v>
      </c>
      <c r="AZ27" s="12">
        <v>2.94159399340543</v>
      </c>
      <c r="BA27" s="12">
        <v>3.01231890397062</v>
      </c>
      <c r="BB27" s="12">
        <v>3.00913955244507</v>
      </c>
      <c r="BC27" s="2">
        <v>-3.77282966914326</v>
      </c>
      <c r="BD27" s="2">
        <v>-3.77282966914326</v>
      </c>
      <c r="BE27" s="2">
        <v>-3.77282966914326</v>
      </c>
      <c r="BF27" s="2">
        <v>-3.77282966914326</v>
      </c>
      <c r="BG27" s="2">
        <v>-3.77282966914326</v>
      </c>
      <c r="BH27" s="12">
        <v>7.15356334841629</v>
      </c>
      <c r="BI27" s="12">
        <v>7.15356334841629</v>
      </c>
      <c r="BJ27" s="12">
        <v>7.15356334841629</v>
      </c>
      <c r="BK27" s="12">
        <v>7.15356334841629</v>
      </c>
      <c r="BL27" s="12">
        <v>7.34368448272555</v>
      </c>
    </row>
    <row r="28" spans="1:64">
      <c r="A28" t="s">
        <v>79</v>
      </c>
      <c r="B28" s="1" t="s">
        <v>1786</v>
      </c>
      <c r="C28" t="s">
        <v>80</v>
      </c>
      <c r="D28" t="s">
        <v>1333</v>
      </c>
      <c r="E28" s="6">
        <v>85.4221133161166</v>
      </c>
      <c r="F28" s="6">
        <v>85.3962954596811</v>
      </c>
      <c r="G28" s="6">
        <v>85.7058040813357</v>
      </c>
      <c r="H28" s="6">
        <v>85.6314230587697</v>
      </c>
      <c r="I28" s="6">
        <v>86.3814693939845</v>
      </c>
      <c r="J28" s="2">
        <v>16.6077738515901</v>
      </c>
      <c r="K28" s="2">
        <v>16.6077738515901</v>
      </c>
      <c r="L28" s="2">
        <v>16.6077738515901</v>
      </c>
      <c r="M28" s="2">
        <v>14.6103896103896</v>
      </c>
      <c r="N28" s="2">
        <v>13.2132132132132</v>
      </c>
      <c r="O28" s="2">
        <v>2.39749046102288</v>
      </c>
      <c r="P28" s="2">
        <v>2.26976732149447</v>
      </c>
      <c r="Q28" s="2">
        <v>2.00980392156863</v>
      </c>
      <c r="R28" s="2">
        <v>1.54589371980676</v>
      </c>
      <c r="S28" s="2">
        <v>1.0952380952381</v>
      </c>
      <c r="T28" s="2">
        <v>3.53596506002771</v>
      </c>
      <c r="U28" s="2">
        <v>3.74798548555113</v>
      </c>
      <c r="V28" s="2">
        <v>3.39687254358394</v>
      </c>
      <c r="W28" s="2">
        <v>3.18871044167542</v>
      </c>
      <c r="X28" s="2">
        <v>3.18871044167542</v>
      </c>
      <c r="Y28" s="2">
        <v>63.0906682829371</v>
      </c>
      <c r="Z28" s="2">
        <v>65.0157216896233</v>
      </c>
      <c r="AA28" s="2">
        <v>55.6715379262352</v>
      </c>
      <c r="AB28" s="2">
        <v>65.7771479874955</v>
      </c>
      <c r="AC28" s="2">
        <v>48.4197756917</v>
      </c>
      <c r="AD28" s="2">
        <v>0.2615193951456</v>
      </c>
      <c r="AE28" s="2">
        <v>0.449923029786121</v>
      </c>
      <c r="AF28" s="2">
        <v>0.253740735878821</v>
      </c>
      <c r="AG28" s="2">
        <v>0</v>
      </c>
      <c r="AH28" s="2">
        <v>0.184049079754601</v>
      </c>
      <c r="AI28" s="8">
        <v>373.98</v>
      </c>
      <c r="AJ28" s="8">
        <v>367.5</v>
      </c>
      <c r="AK28" s="8">
        <v>369.05</v>
      </c>
      <c r="AL28" s="8">
        <v>356.575</v>
      </c>
      <c r="AM28" s="8">
        <v>386.56170212766</v>
      </c>
      <c r="AN28" s="10">
        <v>0.84</v>
      </c>
      <c r="AO28" s="10">
        <v>1.06</v>
      </c>
      <c r="AP28" s="10">
        <v>0.87</v>
      </c>
      <c r="AQ28" s="10">
        <v>0.718324607329843</v>
      </c>
      <c r="AR28" s="10">
        <v>0.772619874913134</v>
      </c>
      <c r="AS28" s="11">
        <v>11.8</v>
      </c>
      <c r="AT28" s="11">
        <v>9.27536231884058</v>
      </c>
      <c r="AU28" s="11">
        <v>8.98550724637681</v>
      </c>
      <c r="AV28" s="11">
        <v>7.71428571428571</v>
      </c>
      <c r="AW28" s="11">
        <v>6.61971830985915</v>
      </c>
      <c r="AX28" s="12">
        <v>2.89989307671746</v>
      </c>
      <c r="AY28" s="12">
        <v>2.89989307671746</v>
      </c>
      <c r="AZ28" s="12">
        <v>2.91614602012574</v>
      </c>
      <c r="BA28" s="12">
        <v>2.93239896353403</v>
      </c>
      <c r="BB28" s="12">
        <v>2.8992790296288</v>
      </c>
      <c r="BC28" s="2">
        <v>-13.3379873836556</v>
      </c>
      <c r="BD28" s="2">
        <v>-13.3379873836556</v>
      </c>
      <c r="BE28" s="2">
        <v>-13.3379873836556</v>
      </c>
      <c r="BF28" s="2">
        <v>-13.3379873836556</v>
      </c>
      <c r="BG28" s="2">
        <v>-13.3379873836556</v>
      </c>
      <c r="BH28" s="12">
        <v>7.26666666666667</v>
      </c>
      <c r="BI28" s="12">
        <v>7.26666666666667</v>
      </c>
      <c r="BJ28" s="12">
        <v>7.26666666666667</v>
      </c>
      <c r="BK28" s="12">
        <v>7.26666666666667</v>
      </c>
      <c r="BL28" s="12">
        <v>7.35712979987371</v>
      </c>
    </row>
    <row r="29" spans="1:64">
      <c r="A29" t="s">
        <v>81</v>
      </c>
      <c r="B29" s="1" t="s">
        <v>1787</v>
      </c>
      <c r="C29" t="s">
        <v>82</v>
      </c>
      <c r="D29" t="s">
        <v>1333</v>
      </c>
      <c r="E29" s="6">
        <v>84.9459133749456</v>
      </c>
      <c r="F29" s="6">
        <v>84.8915682278874</v>
      </c>
      <c r="G29" s="6">
        <v>85.5828722528794</v>
      </c>
      <c r="H29" s="6">
        <v>86.416259024624</v>
      </c>
      <c r="I29" s="6">
        <v>87.1292944060015</v>
      </c>
      <c r="J29" s="2">
        <v>6.56565656565657</v>
      </c>
      <c r="K29" s="2">
        <v>6.56565656565657</v>
      </c>
      <c r="L29" s="2">
        <v>6.56565656565657</v>
      </c>
      <c r="M29" s="2">
        <v>9.50226244343891</v>
      </c>
      <c r="N29" s="2">
        <v>13.3971291866029</v>
      </c>
      <c r="O29" s="2">
        <v>1.34860057447528</v>
      </c>
      <c r="P29" s="2">
        <v>1.28828374542958</v>
      </c>
      <c r="Q29" s="2">
        <v>1.23762376237624</v>
      </c>
      <c r="R29" s="2">
        <v>0.882352941176471</v>
      </c>
      <c r="S29" s="2">
        <v>0.58252427184466</v>
      </c>
      <c r="T29" s="2">
        <v>2.30745951162437</v>
      </c>
      <c r="U29" s="2">
        <v>2.1690770189396</v>
      </c>
      <c r="V29" s="2">
        <v>2.0508279301841</v>
      </c>
      <c r="W29" s="2">
        <v>1.93963381304628</v>
      </c>
      <c r="X29" s="2">
        <v>1.93963381304628</v>
      </c>
      <c r="Y29" s="2">
        <v>76.5796005076035</v>
      </c>
      <c r="Z29" s="2">
        <v>83.1765028705218</v>
      </c>
      <c r="AA29" s="2">
        <v>90.9947112946461</v>
      </c>
      <c r="AB29" s="2">
        <v>79.7863291201462</v>
      </c>
      <c r="AC29" s="2">
        <v>57.442545617479</v>
      </c>
      <c r="AD29" s="2">
        <v>0.127704627676244</v>
      </c>
      <c r="AE29" s="2">
        <v>0.0630906474986875</v>
      </c>
      <c r="AF29" s="2">
        <v>0.312914783126347</v>
      </c>
      <c r="AG29" s="2">
        <v>0.185185185185185</v>
      </c>
      <c r="AH29" s="2">
        <v>0.0606060606060606</v>
      </c>
      <c r="AI29" s="8">
        <v>371.34</v>
      </c>
      <c r="AJ29" s="8">
        <v>391.15</v>
      </c>
      <c r="AK29" s="8">
        <v>379.52</v>
      </c>
      <c r="AL29" s="8">
        <v>402.115555555556</v>
      </c>
      <c r="AM29" s="8">
        <v>387.152941176471</v>
      </c>
      <c r="AN29" s="10">
        <v>0.73</v>
      </c>
      <c r="AO29" s="10">
        <v>0.86</v>
      </c>
      <c r="AP29" s="10">
        <v>0.76</v>
      </c>
      <c r="AQ29" s="10">
        <v>0.460924369747899</v>
      </c>
      <c r="AR29" s="10">
        <v>0.733893280632411</v>
      </c>
      <c r="AS29" s="11">
        <v>6.83</v>
      </c>
      <c r="AT29" s="11">
        <v>5.27027027027027</v>
      </c>
      <c r="AU29" s="11">
        <v>5.40540540540541</v>
      </c>
      <c r="AV29" s="11">
        <v>5.39473684210526</v>
      </c>
      <c r="AW29" s="11">
        <v>4.93506493506494</v>
      </c>
      <c r="AX29" s="12">
        <v>2.65534650873634</v>
      </c>
      <c r="AY29" s="12">
        <v>2.65534650873634</v>
      </c>
      <c r="AZ29" s="12">
        <v>2.69050885032527</v>
      </c>
      <c r="BA29" s="12">
        <v>2.72567119191421</v>
      </c>
      <c r="BB29" s="12">
        <v>2.71933330473929</v>
      </c>
      <c r="BC29" s="2">
        <v>1.41251713294273</v>
      </c>
      <c r="BD29" s="2">
        <v>1.41251713294273</v>
      </c>
      <c r="BE29" s="2">
        <v>1.41251713294273</v>
      </c>
      <c r="BF29" s="2">
        <v>1.41251713294273</v>
      </c>
      <c r="BG29" s="2">
        <v>1.41251713294273</v>
      </c>
      <c r="BH29" s="12">
        <v>7.58507549361208</v>
      </c>
      <c r="BI29" s="12">
        <v>7.58507549361208</v>
      </c>
      <c r="BJ29" s="12">
        <v>7.58507549361208</v>
      </c>
      <c r="BK29" s="12">
        <v>7.58507549361208</v>
      </c>
      <c r="BL29" s="12">
        <v>7.38581217190919</v>
      </c>
    </row>
    <row r="30" spans="1:64">
      <c r="A30" t="s">
        <v>83</v>
      </c>
      <c r="B30" s="1" t="s">
        <v>1788</v>
      </c>
      <c r="C30" t="s">
        <v>84</v>
      </c>
      <c r="D30" t="s">
        <v>1333</v>
      </c>
      <c r="E30" s="6">
        <v>81.7632596584232</v>
      </c>
      <c r="F30" s="6">
        <v>81.8887076324633</v>
      </c>
      <c r="G30" s="6">
        <v>82.0441301943892</v>
      </c>
      <c r="H30" s="6">
        <v>82.0473699207797</v>
      </c>
      <c r="I30" s="6">
        <v>81.64617795264</v>
      </c>
      <c r="J30" s="2">
        <v>16.7701863354037</v>
      </c>
      <c r="K30" s="2">
        <v>16.7701863354037</v>
      </c>
      <c r="L30" s="2">
        <v>16.7701863354037</v>
      </c>
      <c r="M30" s="2">
        <v>18.4210526315789</v>
      </c>
      <c r="N30" s="2">
        <v>16.5322580645161</v>
      </c>
      <c r="O30" s="2">
        <v>3.84502085972054</v>
      </c>
      <c r="P30" s="2">
        <v>3.60950186058326</v>
      </c>
      <c r="Q30" s="2">
        <v>3.39130434782609</v>
      </c>
      <c r="R30" s="2">
        <v>2.33201581027668</v>
      </c>
      <c r="S30" s="2">
        <v>1.26353790613718</v>
      </c>
      <c r="T30" s="2">
        <v>4.13644620512914</v>
      </c>
      <c r="U30" s="2">
        <v>4.5030854062423</v>
      </c>
      <c r="V30" s="2">
        <v>4.53784820191676</v>
      </c>
      <c r="W30" s="2">
        <v>4.61743779398431</v>
      </c>
      <c r="X30" s="2">
        <v>4.61743779398431</v>
      </c>
      <c r="Y30" s="2">
        <v>75.9364918753691</v>
      </c>
      <c r="Z30" s="2">
        <v>79.1604702931367</v>
      </c>
      <c r="AA30" s="2">
        <v>85.3956705826227</v>
      </c>
      <c r="AB30" s="2">
        <v>83.8814879801368</v>
      </c>
      <c r="AC30" s="2">
        <v>70.3844440901889</v>
      </c>
      <c r="AD30" s="2">
        <v>0.821536641815516</v>
      </c>
      <c r="AE30" s="2">
        <v>0.430076452862043</v>
      </c>
      <c r="AF30" s="2">
        <v>0.529750194539226</v>
      </c>
      <c r="AG30" s="2">
        <v>0.245098039215686</v>
      </c>
      <c r="AH30" s="2">
        <v>0.318906605922551</v>
      </c>
      <c r="AI30" s="8">
        <v>341.2</v>
      </c>
      <c r="AJ30" s="8">
        <v>366.27</v>
      </c>
      <c r="AK30" s="8">
        <v>362.85</v>
      </c>
      <c r="AL30" s="8">
        <v>357.611111111111</v>
      </c>
      <c r="AM30" s="8">
        <v>358.889788732394</v>
      </c>
      <c r="AN30" s="10">
        <v>0.92</v>
      </c>
      <c r="AO30" s="10">
        <v>1.04</v>
      </c>
      <c r="AP30" s="10">
        <v>1.12</v>
      </c>
      <c r="AQ30" s="10">
        <v>1.04558823529412</v>
      </c>
      <c r="AR30" s="10">
        <v>0.985771992818672</v>
      </c>
      <c r="AS30" s="11">
        <v>16.25</v>
      </c>
      <c r="AT30" s="11">
        <v>12.4137931034483</v>
      </c>
      <c r="AU30" s="11">
        <v>12.3275862068966</v>
      </c>
      <c r="AV30" s="11">
        <v>12.0325203252033</v>
      </c>
      <c r="AW30" s="11">
        <v>9.23664122137405</v>
      </c>
      <c r="AX30" s="12">
        <v>3.41317787986277</v>
      </c>
      <c r="AY30" s="12">
        <v>3.41317787986277</v>
      </c>
      <c r="AZ30" s="12">
        <v>3.41799036022937</v>
      </c>
      <c r="BA30" s="12">
        <v>3.42280284059598</v>
      </c>
      <c r="BB30" s="12">
        <v>3.40328267946418</v>
      </c>
      <c r="BC30" s="2">
        <v>-8.93145797294371</v>
      </c>
      <c r="BD30" s="2">
        <v>-8.93145797294371</v>
      </c>
      <c r="BE30" s="2">
        <v>-8.93145797294371</v>
      </c>
      <c r="BF30" s="2">
        <v>-8.93145797294371</v>
      </c>
      <c r="BG30" s="2">
        <v>-8.93145797294371</v>
      </c>
      <c r="BH30" s="12">
        <v>7.18543007293007</v>
      </c>
      <c r="BI30" s="12">
        <v>7.18543007293007</v>
      </c>
      <c r="BJ30" s="12">
        <v>7.18543007293007</v>
      </c>
      <c r="BK30" s="12">
        <v>7.18543007293007</v>
      </c>
      <c r="BL30" s="12">
        <v>7.38581217190919</v>
      </c>
    </row>
    <row r="31" spans="1:64">
      <c r="A31" t="s">
        <v>85</v>
      </c>
      <c r="B31" s="1" t="s">
        <v>1789</v>
      </c>
      <c r="C31" t="s">
        <v>86</v>
      </c>
      <c r="D31" t="s">
        <v>1333</v>
      </c>
      <c r="E31" s="6">
        <v>82.4113255532205</v>
      </c>
      <c r="F31" s="6">
        <v>82.7391508914717</v>
      </c>
      <c r="G31" s="6">
        <v>83.429083333502</v>
      </c>
      <c r="H31" s="6">
        <v>83.6186157995596</v>
      </c>
      <c r="I31" s="6">
        <v>83.6608331307544</v>
      </c>
      <c r="J31" s="2">
        <v>21.2727272727273</v>
      </c>
      <c r="K31" s="2">
        <v>21.2727272727273</v>
      </c>
      <c r="L31" s="2">
        <v>21.2727272727273</v>
      </c>
      <c r="M31" s="2">
        <v>23.9332096474954</v>
      </c>
      <c r="N31" s="2">
        <v>22.0729366602687</v>
      </c>
      <c r="O31" s="2">
        <v>4.36357478899001</v>
      </c>
      <c r="P31" s="2">
        <v>4.03696722960747</v>
      </c>
      <c r="Q31" s="2">
        <v>3.6036036036036</v>
      </c>
      <c r="R31" s="2">
        <v>2.5</v>
      </c>
      <c r="S31" s="2">
        <v>1.54867256637168</v>
      </c>
      <c r="T31" s="2">
        <v>4.89664173314613</v>
      </c>
      <c r="U31" s="2">
        <v>4.5527941892406</v>
      </c>
      <c r="V31" s="2">
        <v>4.56875085461101</v>
      </c>
      <c r="W31" s="2">
        <v>3.96021955836644</v>
      </c>
      <c r="X31" s="2">
        <v>3.96021955836644</v>
      </c>
      <c r="Y31" s="2">
        <v>73.2798201840012</v>
      </c>
      <c r="Z31" s="2">
        <v>71.5344473801925</v>
      </c>
      <c r="AA31" s="2">
        <v>72.5787987483782</v>
      </c>
      <c r="AB31" s="2">
        <v>68.8619032593618</v>
      </c>
      <c r="AC31" s="2">
        <v>63.4896387515837</v>
      </c>
      <c r="AD31" s="2">
        <v>0.703925287076668</v>
      </c>
      <c r="AE31" s="2">
        <v>0.404584852246954</v>
      </c>
      <c r="AF31" s="2">
        <v>0.628876703384933</v>
      </c>
      <c r="AG31" s="2">
        <v>0.509915014164306</v>
      </c>
      <c r="AH31" s="2">
        <v>0.224089635854342</v>
      </c>
      <c r="AI31" s="8">
        <v>341.98</v>
      </c>
      <c r="AJ31" s="8">
        <v>345.79</v>
      </c>
      <c r="AK31" s="8">
        <v>348.34</v>
      </c>
      <c r="AL31" s="8">
        <v>350.604694835681</v>
      </c>
      <c r="AM31" s="8">
        <v>352.934653465346</v>
      </c>
      <c r="AN31" s="10">
        <v>0.95</v>
      </c>
      <c r="AO31" s="10">
        <v>0.99</v>
      </c>
      <c r="AP31" s="10">
        <v>0.9</v>
      </c>
      <c r="AQ31" s="10">
        <v>0.738250652741514</v>
      </c>
      <c r="AR31" s="10">
        <v>0.926394849785408</v>
      </c>
      <c r="AS31" s="11">
        <v>21.95</v>
      </c>
      <c r="AT31" s="11">
        <v>18.7368421052632</v>
      </c>
      <c r="AU31" s="11">
        <v>16.8421052631579</v>
      </c>
      <c r="AV31" s="11">
        <v>16.0416666666667</v>
      </c>
      <c r="AW31" s="11">
        <v>13.2291666666667</v>
      </c>
      <c r="AX31" s="12">
        <v>2.51021346270467</v>
      </c>
      <c r="AY31" s="12">
        <v>2.51021346270467</v>
      </c>
      <c r="AZ31" s="12">
        <v>2.51586505000892</v>
      </c>
      <c r="BA31" s="12">
        <v>2.52151663731317</v>
      </c>
      <c r="BB31" s="12">
        <v>2.58024548159852</v>
      </c>
      <c r="BC31" s="2">
        <v>-5.14411684704006</v>
      </c>
      <c r="BD31" s="2">
        <v>-5.14411684704006</v>
      </c>
      <c r="BE31" s="2">
        <v>-5.14411684704006</v>
      </c>
      <c r="BF31" s="2">
        <v>-5.14411684704006</v>
      </c>
      <c r="BG31" s="2">
        <v>-5.14411684704006</v>
      </c>
      <c r="BH31" s="12">
        <v>7.12946428571429</v>
      </c>
      <c r="BI31" s="12">
        <v>7.12946428571429</v>
      </c>
      <c r="BJ31" s="12">
        <v>7.12946428571429</v>
      </c>
      <c r="BK31" s="12">
        <v>7.12946428571429</v>
      </c>
      <c r="BL31" s="12">
        <v>7.34368448272555</v>
      </c>
    </row>
    <row r="32" spans="1:64">
      <c r="A32" t="s">
        <v>87</v>
      </c>
      <c r="B32" s="1" t="s">
        <v>1790</v>
      </c>
      <c r="C32" t="s">
        <v>88</v>
      </c>
      <c r="D32" t="s">
        <v>1333</v>
      </c>
      <c r="E32" s="6">
        <v>82.4965622080588</v>
      </c>
      <c r="F32" s="6">
        <v>82.6171660748469</v>
      </c>
      <c r="G32" s="6">
        <v>82.6742803649059</v>
      </c>
      <c r="H32" s="6">
        <v>82.5973019670048</v>
      </c>
      <c r="I32" s="6">
        <v>82.1592466372142</v>
      </c>
      <c r="J32" s="2">
        <v>18.7817258883249</v>
      </c>
      <c r="K32" s="2">
        <v>18.7817258883249</v>
      </c>
      <c r="L32" s="2">
        <v>18.7817258883249</v>
      </c>
      <c r="M32" s="2">
        <v>17.25</v>
      </c>
      <c r="N32" s="2">
        <v>18.5185185185185</v>
      </c>
      <c r="O32" s="2">
        <v>4.09114880162655</v>
      </c>
      <c r="P32" s="2">
        <v>3.63640618575731</v>
      </c>
      <c r="Q32" s="2">
        <v>3.13492063492063</v>
      </c>
      <c r="R32" s="2">
        <v>2.26190476190476</v>
      </c>
      <c r="S32" s="2">
        <v>1.2992125984252</v>
      </c>
      <c r="T32" s="2">
        <v>4.76981309339333</v>
      </c>
      <c r="U32" s="2">
        <v>4.25611152775065</v>
      </c>
      <c r="V32" s="2">
        <v>4.06379507185309</v>
      </c>
      <c r="W32" s="2">
        <v>4.65212184189633</v>
      </c>
      <c r="X32" s="2">
        <v>4.65212184189633</v>
      </c>
      <c r="Y32" s="2">
        <v>84.2688775279374</v>
      </c>
      <c r="Z32" s="2">
        <v>75.4940581431846</v>
      </c>
      <c r="AA32" s="2">
        <v>75.1192145862553</v>
      </c>
      <c r="AB32" s="2">
        <v>74.9719934933876</v>
      </c>
      <c r="AC32" s="2">
        <v>72.515758807578</v>
      </c>
      <c r="AD32" s="2">
        <v>0.393481625143109</v>
      </c>
      <c r="AE32" s="2">
        <v>0.494728619216061</v>
      </c>
      <c r="AF32" s="2">
        <v>0.377771081235785</v>
      </c>
      <c r="AG32" s="2">
        <v>0.320855614973262</v>
      </c>
      <c r="AH32" s="2">
        <v>0.263852242744063</v>
      </c>
      <c r="AI32" s="8">
        <v>372.9</v>
      </c>
      <c r="AJ32" s="8">
        <v>367.71</v>
      </c>
      <c r="AK32" s="8">
        <v>353.97</v>
      </c>
      <c r="AL32" s="8">
        <v>377.215966386555</v>
      </c>
      <c r="AM32" s="8">
        <v>365.345669291339</v>
      </c>
      <c r="AN32" s="10">
        <v>0.89</v>
      </c>
      <c r="AO32" s="10">
        <v>1</v>
      </c>
      <c r="AP32" s="10">
        <v>1.12</v>
      </c>
      <c r="AQ32" s="10">
        <v>0.931014823261117</v>
      </c>
      <c r="AR32" s="10">
        <v>0.987300714678395</v>
      </c>
      <c r="AS32" s="11">
        <v>17.15</v>
      </c>
      <c r="AT32" s="11">
        <v>12.5581395348837</v>
      </c>
      <c r="AU32" s="11">
        <v>11.0344827586207</v>
      </c>
      <c r="AV32" s="11">
        <v>10.561797752809</v>
      </c>
      <c r="AW32" s="11">
        <v>9.12087912087912</v>
      </c>
      <c r="AX32" s="12">
        <v>2.59991803780048</v>
      </c>
      <c r="AY32" s="12">
        <v>2.59991803780048</v>
      </c>
      <c r="AZ32" s="12">
        <v>2.63216200191518</v>
      </c>
      <c r="BA32" s="12">
        <v>2.66440596602988</v>
      </c>
      <c r="BB32" s="12">
        <v>2.67895692605588</v>
      </c>
      <c r="BC32" s="2">
        <v>-7.33239217795722</v>
      </c>
      <c r="BD32" s="2">
        <v>-7.33239217795722</v>
      </c>
      <c r="BE32" s="2">
        <v>-7.33239217795722</v>
      </c>
      <c r="BF32" s="2">
        <v>-7.33239217795722</v>
      </c>
      <c r="BG32" s="2">
        <v>-7.33239217795722</v>
      </c>
      <c r="BH32" s="12">
        <v>6.95535714285714</v>
      </c>
      <c r="BI32" s="12">
        <v>6.95535714285714</v>
      </c>
      <c r="BJ32" s="12">
        <v>6.95535714285714</v>
      </c>
      <c r="BK32" s="12">
        <v>6.95535714285714</v>
      </c>
      <c r="BL32" s="12">
        <v>7.38581217190919</v>
      </c>
    </row>
    <row r="33" spans="1:64">
      <c r="A33" t="s">
        <v>89</v>
      </c>
      <c r="B33" s="1" t="s">
        <v>1791</v>
      </c>
      <c r="C33" t="s">
        <v>90</v>
      </c>
      <c r="D33" t="s">
        <v>1333</v>
      </c>
      <c r="E33" s="6">
        <v>80.4978259813963</v>
      </c>
      <c r="F33" s="6">
        <v>81.1139992431182</v>
      </c>
      <c r="G33" s="6">
        <v>82.0494663804701</v>
      </c>
      <c r="H33" s="6">
        <v>82.4942524295436</v>
      </c>
      <c r="I33" s="6">
        <v>83.1345434406242</v>
      </c>
      <c r="J33" s="2">
        <v>17.2413793103448</v>
      </c>
      <c r="K33" s="2">
        <v>17.2413793103448</v>
      </c>
      <c r="L33" s="2">
        <v>17.2413793103448</v>
      </c>
      <c r="M33" s="2">
        <v>15.0997150997151</v>
      </c>
      <c r="N33" s="2">
        <v>14.4886363636364</v>
      </c>
      <c r="O33" s="2">
        <v>3.7280335753215</v>
      </c>
      <c r="P33" s="2">
        <v>3.32965097216236</v>
      </c>
      <c r="Q33" s="2">
        <v>3.25</v>
      </c>
      <c r="R33" s="2">
        <v>2.47524752475248</v>
      </c>
      <c r="S33" s="2">
        <v>1.61764705882353</v>
      </c>
      <c r="T33" s="2">
        <v>3.29150091948017</v>
      </c>
      <c r="U33" s="2">
        <v>3.08049639760085</v>
      </c>
      <c r="V33" s="2">
        <v>3.13951984408786</v>
      </c>
      <c r="W33" s="2">
        <v>2.70981458532662</v>
      </c>
      <c r="X33" s="2">
        <v>2.70981458532662</v>
      </c>
      <c r="Y33" s="2">
        <v>79.5765999857621</v>
      </c>
      <c r="Z33" s="2">
        <v>74.445825437105</v>
      </c>
      <c r="AA33" s="2">
        <v>88.9157827294084</v>
      </c>
      <c r="AB33" s="2">
        <v>73.7477822175113</v>
      </c>
      <c r="AC33" s="2">
        <v>65.4569414252229</v>
      </c>
      <c r="AD33" s="2">
        <v>0.867446360497698</v>
      </c>
      <c r="AE33" s="2">
        <v>0.855307120803067</v>
      </c>
      <c r="AF33" s="2">
        <v>0.91176421409648</v>
      </c>
      <c r="AG33" s="2">
        <v>0.769230769230769</v>
      </c>
      <c r="AH33" s="2">
        <v>0.252365930599369</v>
      </c>
      <c r="AI33" s="8">
        <v>364.72</v>
      </c>
      <c r="AJ33" s="8">
        <v>380.5</v>
      </c>
      <c r="AK33" s="8">
        <v>380.97</v>
      </c>
      <c r="AL33" s="8">
        <v>376.937007874016</v>
      </c>
      <c r="AM33" s="8">
        <v>383.527800829876</v>
      </c>
      <c r="AN33" s="10">
        <v>0.47</v>
      </c>
      <c r="AO33" s="10">
        <v>0.52</v>
      </c>
      <c r="AP33" s="10">
        <v>0.36</v>
      </c>
      <c r="AQ33" s="10">
        <v>0.363247863247863</v>
      </c>
      <c r="AR33" s="10">
        <v>0.553826366559486</v>
      </c>
      <c r="AS33" s="11">
        <v>12.32</v>
      </c>
      <c r="AT33" s="11">
        <v>8.80597014925373</v>
      </c>
      <c r="AU33" s="11">
        <v>8.2089552238806</v>
      </c>
      <c r="AV33" s="11">
        <v>7.79411764705882</v>
      </c>
      <c r="AW33" s="11">
        <v>6.95652173913043</v>
      </c>
      <c r="AX33" s="12">
        <v>2.78543841198896</v>
      </c>
      <c r="AY33" s="12">
        <v>2.78543841198896</v>
      </c>
      <c r="AZ33" s="12">
        <v>2.72878748422529</v>
      </c>
      <c r="BA33" s="12">
        <v>2.67213655646161</v>
      </c>
      <c r="BB33" s="12">
        <v>2.67422891699669</v>
      </c>
      <c r="BC33" s="2">
        <v>3.75786128884371</v>
      </c>
      <c r="BD33" s="2">
        <v>3.75786128884371</v>
      </c>
      <c r="BE33" s="2">
        <v>3.75786128884371</v>
      </c>
      <c r="BF33" s="2">
        <v>3.75786128884371</v>
      </c>
      <c r="BG33" s="2">
        <v>3.75786128884371</v>
      </c>
      <c r="BH33" s="12">
        <v>7.67916666666667</v>
      </c>
      <c r="BI33" s="12">
        <v>7.67916666666667</v>
      </c>
      <c r="BJ33" s="12">
        <v>7.67916666666667</v>
      </c>
      <c r="BK33" s="12">
        <v>7.67916666666667</v>
      </c>
      <c r="BL33" s="12">
        <v>7.39377286142706</v>
      </c>
    </row>
    <row r="34" spans="1:64">
      <c r="A34" t="s">
        <v>91</v>
      </c>
      <c r="B34" s="1" t="s">
        <v>1792</v>
      </c>
      <c r="C34" t="s">
        <v>92</v>
      </c>
      <c r="D34" t="s">
        <v>1333</v>
      </c>
      <c r="E34" s="6">
        <v>83.9620072732071</v>
      </c>
      <c r="F34" s="6">
        <v>84.4124678574098</v>
      </c>
      <c r="G34" s="6">
        <v>84.8252856121291</v>
      </c>
      <c r="H34" s="6">
        <v>85.6375022746633</v>
      </c>
      <c r="I34" s="6">
        <v>85.2495063457114</v>
      </c>
      <c r="J34" s="2">
        <v>19.047619047619</v>
      </c>
      <c r="K34" s="2">
        <v>19.047619047619</v>
      </c>
      <c r="L34" s="2">
        <v>19.047619047619</v>
      </c>
      <c r="M34" s="2">
        <v>17.9133858267717</v>
      </c>
      <c r="N34" s="2">
        <v>19.1056910569106</v>
      </c>
      <c r="O34" s="2">
        <v>3.4475497800704</v>
      </c>
      <c r="P34" s="2">
        <v>3.03880710985857</v>
      </c>
      <c r="Q34" s="2">
        <v>2.57383966244726</v>
      </c>
      <c r="R34" s="2">
        <v>1.94214876033058</v>
      </c>
      <c r="S34" s="2">
        <v>1.17408906882591</v>
      </c>
      <c r="T34" s="2">
        <v>3.89432091409529</v>
      </c>
      <c r="U34" s="2">
        <v>3.53343317632181</v>
      </c>
      <c r="V34" s="2">
        <v>3.98914125395557</v>
      </c>
      <c r="W34" s="2">
        <v>3.7829026781982</v>
      </c>
      <c r="X34" s="2">
        <v>3.7829026781982</v>
      </c>
      <c r="Y34" s="2">
        <v>73.0267095752272</v>
      </c>
      <c r="Z34" s="2">
        <v>75.8395097677381</v>
      </c>
      <c r="AA34" s="2">
        <v>81.0657917067376</v>
      </c>
      <c r="AB34" s="2">
        <v>77.6966194225597</v>
      </c>
      <c r="AC34" s="2">
        <v>68.6536745971702</v>
      </c>
      <c r="AD34" s="2">
        <v>0.450124163402574</v>
      </c>
      <c r="AE34" s="2">
        <v>0.605302406318104</v>
      </c>
      <c r="AF34" s="2">
        <v>0.43222976145853</v>
      </c>
      <c r="AG34" s="2">
        <v>0.211640211640212</v>
      </c>
      <c r="AH34" s="2">
        <v>0.363636363636364</v>
      </c>
      <c r="AI34" s="8">
        <v>336.31</v>
      </c>
      <c r="AJ34" s="8">
        <v>359</v>
      </c>
      <c r="AK34" s="8">
        <v>359.9</v>
      </c>
      <c r="AL34" s="8">
        <v>363.779104477612</v>
      </c>
      <c r="AM34" s="8">
        <v>358.110243902439</v>
      </c>
      <c r="AN34" s="10">
        <v>0.91</v>
      </c>
      <c r="AO34" s="10">
        <v>0.91</v>
      </c>
      <c r="AP34" s="10">
        <v>0.93</v>
      </c>
      <c r="AQ34" s="10">
        <v>0.713386194029851</v>
      </c>
      <c r="AR34" s="10">
        <v>1.15708428246014</v>
      </c>
      <c r="AS34" s="11">
        <v>21.95</v>
      </c>
      <c r="AT34" s="11">
        <v>17.1287128712871</v>
      </c>
      <c r="AU34" s="11">
        <v>15.6435643564356</v>
      </c>
      <c r="AV34" s="11">
        <v>14.3137254901961</v>
      </c>
      <c r="AW34" s="11">
        <v>11.078431372549</v>
      </c>
      <c r="AX34" s="12">
        <v>2.22079489244219</v>
      </c>
      <c r="AY34" s="12">
        <v>2.22079489244219</v>
      </c>
      <c r="AZ34" s="12">
        <v>2.23271029975216</v>
      </c>
      <c r="BA34" s="12">
        <v>2.24462570706212</v>
      </c>
      <c r="BB34" s="12">
        <v>2.28293163246381</v>
      </c>
      <c r="BC34" s="2">
        <v>3.68340457574713</v>
      </c>
      <c r="BD34" s="2">
        <v>3.68340457574713</v>
      </c>
      <c r="BE34" s="2">
        <v>3.68340457574713</v>
      </c>
      <c r="BF34" s="2">
        <v>3.68340457574713</v>
      </c>
      <c r="BG34" s="2">
        <v>3.68340457574713</v>
      </c>
      <c r="BH34" s="12">
        <v>7.16666666666667</v>
      </c>
      <c r="BI34" s="12">
        <v>7.16666666666667</v>
      </c>
      <c r="BJ34" s="12">
        <v>7.16666666666667</v>
      </c>
      <c r="BK34" s="12">
        <v>7.16666666666667</v>
      </c>
      <c r="BL34" s="12">
        <v>7.34368448272555</v>
      </c>
    </row>
    <row r="35" spans="1:64">
      <c r="A35" t="s">
        <v>93</v>
      </c>
      <c r="B35" s="1" t="s">
        <v>1793</v>
      </c>
      <c r="C35" t="s">
        <v>94</v>
      </c>
      <c r="D35" t="s">
        <v>1333</v>
      </c>
      <c r="E35" s="6">
        <v>81.7803771129551</v>
      </c>
      <c r="F35" s="6">
        <v>82.1343751792781</v>
      </c>
      <c r="G35" s="6">
        <v>81.9976554291087</v>
      </c>
      <c r="H35" s="6">
        <v>82.3971313135212</v>
      </c>
      <c r="I35" s="6">
        <v>82.6898277703737</v>
      </c>
      <c r="J35" s="2">
        <v>15.979381443299</v>
      </c>
      <c r="K35" s="2">
        <v>15.979381443299</v>
      </c>
      <c r="L35" s="2">
        <v>15.979381443299</v>
      </c>
      <c r="M35" s="2">
        <v>14.8648648648649</v>
      </c>
      <c r="N35" s="2">
        <v>14.8148148148148</v>
      </c>
      <c r="O35" s="2">
        <v>3.67012750612608</v>
      </c>
      <c r="P35" s="2">
        <v>3.19343466180505</v>
      </c>
      <c r="Q35" s="2">
        <v>2.87804878048781</v>
      </c>
      <c r="R35" s="2">
        <v>2.24390243902439</v>
      </c>
      <c r="S35" s="2">
        <v>1.40096618357488</v>
      </c>
      <c r="T35" s="2">
        <v>3.6296489398308</v>
      </c>
      <c r="U35" s="2">
        <v>3.48943432014004</v>
      </c>
      <c r="V35" s="2">
        <v>3.98191831844849</v>
      </c>
      <c r="W35" s="2">
        <v>3.52543717649411</v>
      </c>
      <c r="X35" s="2">
        <v>3.52543717649411</v>
      </c>
      <c r="Y35" s="2">
        <v>65.1690953101207</v>
      </c>
      <c r="Z35" s="2">
        <v>62.2555013662558</v>
      </c>
      <c r="AA35" s="2">
        <v>74.2468569621254</v>
      </c>
      <c r="AB35" s="2">
        <v>75.741168235696</v>
      </c>
      <c r="AC35" s="2">
        <v>60.1341844180663</v>
      </c>
      <c r="AD35" s="2">
        <v>0.256797796337278</v>
      </c>
      <c r="AE35" s="2">
        <v>0.253988861889161</v>
      </c>
      <c r="AF35" s="2">
        <v>0.126100046307497</v>
      </c>
      <c r="AG35" s="2">
        <v>0.43613707165109</v>
      </c>
      <c r="AH35" s="2">
        <v>0.430769230769231</v>
      </c>
      <c r="AI35" s="8">
        <v>358.58</v>
      </c>
      <c r="AJ35" s="8">
        <v>374.38</v>
      </c>
      <c r="AK35" s="8">
        <v>368.56</v>
      </c>
      <c r="AL35" s="8">
        <v>372.251351351351</v>
      </c>
      <c r="AM35" s="8">
        <v>375.877575757576</v>
      </c>
      <c r="AN35" s="10">
        <v>0.7</v>
      </c>
      <c r="AO35" s="10">
        <v>0.72</v>
      </c>
      <c r="AP35" s="10">
        <v>0.71</v>
      </c>
      <c r="AQ35" s="10">
        <v>0.69792531120332</v>
      </c>
      <c r="AR35" s="10">
        <v>0.769595375722543</v>
      </c>
      <c r="AS35" s="11">
        <v>19.91</v>
      </c>
      <c r="AT35" s="11">
        <v>15.4166666666667</v>
      </c>
      <c r="AU35" s="11">
        <v>14.8611111111111</v>
      </c>
      <c r="AV35" s="11">
        <v>14.2465753424658</v>
      </c>
      <c r="AW35" s="11">
        <v>11.8918918918919</v>
      </c>
      <c r="AX35" s="12">
        <v>3.18942262546793</v>
      </c>
      <c r="AY35" s="12">
        <v>3.18942262546793</v>
      </c>
      <c r="AZ35" s="12">
        <v>3.19383677865755</v>
      </c>
      <c r="BA35" s="12">
        <v>3.19825093184718</v>
      </c>
      <c r="BB35" s="12">
        <v>3.25960814937488</v>
      </c>
      <c r="BC35" s="2">
        <v>-7.78586463679794</v>
      </c>
      <c r="BD35" s="2">
        <v>-7.78586463679794</v>
      </c>
      <c r="BE35" s="2">
        <v>-7.78586463679794</v>
      </c>
      <c r="BF35" s="2">
        <v>-7.78586463679794</v>
      </c>
      <c r="BG35" s="2">
        <v>-7.78586463679794</v>
      </c>
      <c r="BH35" s="12">
        <v>7.38214285714286</v>
      </c>
      <c r="BI35" s="12">
        <v>7.38214285714286</v>
      </c>
      <c r="BJ35" s="12">
        <v>7.38214285714286</v>
      </c>
      <c r="BK35" s="12">
        <v>7.38214285714286</v>
      </c>
      <c r="BL35" s="12">
        <v>7.39377286142706</v>
      </c>
    </row>
    <row r="36" spans="1:64">
      <c r="A36" t="s">
        <v>95</v>
      </c>
      <c r="B36" s="1" t="s">
        <v>1794</v>
      </c>
      <c r="C36" t="s">
        <v>96</v>
      </c>
      <c r="D36" t="s">
        <v>1333</v>
      </c>
      <c r="E36" s="6">
        <v>82.5984651884187</v>
      </c>
      <c r="F36" s="6">
        <v>83.1127899683031</v>
      </c>
      <c r="G36" s="6">
        <v>83.4635533591214</v>
      </c>
      <c r="H36" s="6">
        <v>84.1185198846718</v>
      </c>
      <c r="I36" s="6">
        <v>84.5468812897423</v>
      </c>
      <c r="J36" s="2">
        <v>12.9943502824859</v>
      </c>
      <c r="K36" s="2">
        <v>12.9943502824859</v>
      </c>
      <c r="L36" s="2">
        <v>12.9943502824859</v>
      </c>
      <c r="M36" s="2">
        <v>13.719512195122</v>
      </c>
      <c r="N36" s="2">
        <v>16.2576687116564</v>
      </c>
      <c r="O36" s="2">
        <v>2.51355427208315</v>
      </c>
      <c r="P36" s="2">
        <v>2.5014919982189</v>
      </c>
      <c r="Q36" s="2">
        <v>2.39583333333333</v>
      </c>
      <c r="R36" s="2">
        <v>1.7258883248731</v>
      </c>
      <c r="S36" s="2">
        <v>1.03960396039604</v>
      </c>
      <c r="T36" s="2">
        <v>2.87472768349977</v>
      </c>
      <c r="U36" s="2">
        <v>2.79955880896352</v>
      </c>
      <c r="V36" s="2">
        <v>2.56792778262673</v>
      </c>
      <c r="W36" s="2">
        <v>2.45861222610998</v>
      </c>
      <c r="X36" s="2">
        <v>2.45861222610998</v>
      </c>
      <c r="Y36" s="2">
        <v>56.4451872377717</v>
      </c>
      <c r="Z36" s="2">
        <v>62.9765163589243</v>
      </c>
      <c r="AA36" s="2">
        <v>56.1541963879193</v>
      </c>
      <c r="AB36" s="2">
        <v>49.964586753927</v>
      </c>
      <c r="AC36" s="2">
        <v>42.3262972113682</v>
      </c>
      <c r="AD36" s="2">
        <v>0.266606225527196</v>
      </c>
      <c r="AE36" s="2">
        <v>0.52859345756934</v>
      </c>
      <c r="AF36" s="2">
        <v>0.460332964746185</v>
      </c>
      <c r="AG36" s="2">
        <v>0.255591054313099</v>
      </c>
      <c r="AH36" s="2">
        <v>0.0623052959501558</v>
      </c>
      <c r="AI36" s="8">
        <v>362.98</v>
      </c>
      <c r="AJ36" s="8">
        <v>361.67</v>
      </c>
      <c r="AK36" s="8">
        <v>378.51</v>
      </c>
      <c r="AL36" s="8">
        <v>371.130769230769</v>
      </c>
      <c r="AM36" s="8">
        <v>381.28729281768</v>
      </c>
      <c r="AN36" s="10">
        <v>0.52</v>
      </c>
      <c r="AO36" s="10">
        <v>0.68</v>
      </c>
      <c r="AP36" s="10">
        <v>0.56</v>
      </c>
      <c r="AQ36" s="10">
        <v>0.510047846889952</v>
      </c>
      <c r="AR36" s="10">
        <v>0.672643979057592</v>
      </c>
      <c r="AS36" s="11">
        <v>12.95</v>
      </c>
      <c r="AT36" s="11">
        <v>9.43661971830986</v>
      </c>
      <c r="AU36" s="11">
        <v>9.71830985915493</v>
      </c>
      <c r="AV36" s="11">
        <v>9.45945945945946</v>
      </c>
      <c r="AW36" s="11">
        <v>8.02631578947368</v>
      </c>
      <c r="AX36" s="12">
        <v>2.68645904039396</v>
      </c>
      <c r="AY36" s="12">
        <v>2.68645904039396</v>
      </c>
      <c r="AZ36" s="12">
        <v>2.67188746554337</v>
      </c>
      <c r="BA36" s="12">
        <v>2.65731589069279</v>
      </c>
      <c r="BB36" s="12">
        <v>2.54555747568504</v>
      </c>
      <c r="BC36" s="2">
        <v>8.00111787517969</v>
      </c>
      <c r="BD36" s="2">
        <v>8.00111787517969</v>
      </c>
      <c r="BE36" s="2">
        <v>8.00111787517969</v>
      </c>
      <c r="BF36" s="2">
        <v>8.00111787517969</v>
      </c>
      <c r="BG36" s="2">
        <v>8.00111787517969</v>
      </c>
      <c r="BH36" s="12">
        <v>7.50218253968254</v>
      </c>
      <c r="BI36" s="12">
        <v>7.50218253968254</v>
      </c>
      <c r="BJ36" s="12">
        <v>7.50218253968254</v>
      </c>
      <c r="BK36" s="12">
        <v>7.50218253968254</v>
      </c>
      <c r="BL36" s="12">
        <v>7.39377286142706</v>
      </c>
    </row>
    <row r="37" spans="1:64">
      <c r="A37" t="s">
        <v>97</v>
      </c>
      <c r="B37" s="1" t="s">
        <v>1795</v>
      </c>
      <c r="C37" t="s">
        <v>98</v>
      </c>
      <c r="D37" t="s">
        <v>1333</v>
      </c>
      <c r="E37" s="6">
        <v>81.5283084246819</v>
      </c>
      <c r="F37" s="6">
        <v>81.5108864336476</v>
      </c>
      <c r="G37" s="6">
        <v>81.54926703199</v>
      </c>
      <c r="H37" s="6">
        <v>81.1500040944929</v>
      </c>
      <c r="I37" s="6">
        <v>81.000881615082</v>
      </c>
      <c r="J37" s="2">
        <v>16.3179916317992</v>
      </c>
      <c r="K37" s="2">
        <v>16.3179916317992</v>
      </c>
      <c r="L37" s="2">
        <v>16.3179916317992</v>
      </c>
      <c r="M37" s="2">
        <v>18.5882352941176</v>
      </c>
      <c r="N37" s="2">
        <v>17.7944862155388</v>
      </c>
      <c r="O37" s="2">
        <v>5.9038419082772</v>
      </c>
      <c r="P37" s="2">
        <v>5.19366587849816</v>
      </c>
      <c r="Q37" s="2">
        <v>4.65346534653465</v>
      </c>
      <c r="R37" s="2">
        <v>3.7378640776699</v>
      </c>
      <c r="S37" s="2">
        <v>2.40566037735849</v>
      </c>
      <c r="T37" s="2">
        <v>5.42007660204812</v>
      </c>
      <c r="U37" s="2">
        <v>5.40924032003372</v>
      </c>
      <c r="V37" s="2">
        <v>5.2461228537015</v>
      </c>
      <c r="W37" s="2">
        <v>5.23419034342049</v>
      </c>
      <c r="X37" s="2">
        <v>5.23419034342049</v>
      </c>
      <c r="Y37" s="2">
        <v>77.493906542138</v>
      </c>
      <c r="Z37" s="2">
        <v>74.9124222993932</v>
      </c>
      <c r="AA37" s="2">
        <v>71.9576000543589</v>
      </c>
      <c r="AB37" s="2">
        <v>62.6355000299348</v>
      </c>
      <c r="AC37" s="2">
        <v>60.4720213104843</v>
      </c>
      <c r="AD37" s="2">
        <v>1.44874239048646</v>
      </c>
      <c r="AE37" s="2">
        <v>0.814923430633801</v>
      </c>
      <c r="AF37" s="2">
        <v>1.25276018358016</v>
      </c>
      <c r="AG37" s="2">
        <v>0.55045871559633</v>
      </c>
      <c r="AH37" s="2">
        <v>1.02102102102102</v>
      </c>
      <c r="AI37" s="8">
        <v>334.77</v>
      </c>
      <c r="AJ37" s="8">
        <v>354.31</v>
      </c>
      <c r="AK37" s="8">
        <v>337.18</v>
      </c>
      <c r="AL37" s="8">
        <v>336.417346938776</v>
      </c>
      <c r="AM37" s="8">
        <v>360.450458715596</v>
      </c>
      <c r="AN37" s="10">
        <v>0.93</v>
      </c>
      <c r="AO37" s="10">
        <v>0.89</v>
      </c>
      <c r="AP37" s="10">
        <v>1.16</v>
      </c>
      <c r="AQ37" s="10">
        <v>0.875239463601533</v>
      </c>
      <c r="AR37" s="10">
        <v>1.10857672693556</v>
      </c>
      <c r="AS37" s="11">
        <v>26.87</v>
      </c>
      <c r="AT37" s="11">
        <v>24.625</v>
      </c>
      <c r="AU37" s="11">
        <v>21.75</v>
      </c>
      <c r="AV37" s="11">
        <v>23.125</v>
      </c>
      <c r="AW37" s="11">
        <v>19.5061728395062</v>
      </c>
      <c r="AX37" s="12">
        <v>2.63582668534194</v>
      </c>
      <c r="AY37" s="12">
        <v>2.63582668534194</v>
      </c>
      <c r="AZ37" s="12">
        <v>2.63092886604968</v>
      </c>
      <c r="BA37" s="12">
        <v>2.62603104675742</v>
      </c>
      <c r="BB37" s="12">
        <v>2.60702035660199</v>
      </c>
      <c r="BC37" s="2">
        <v>4.52360879462359</v>
      </c>
      <c r="BD37" s="2">
        <v>4.52360879462359</v>
      </c>
      <c r="BE37" s="2">
        <v>4.52360879462359</v>
      </c>
      <c r="BF37" s="2">
        <v>4.52360879462359</v>
      </c>
      <c r="BG37" s="2">
        <v>4.52360879462359</v>
      </c>
      <c r="BH37" s="12">
        <v>7.54325396825397</v>
      </c>
      <c r="BI37" s="12">
        <v>7.54325396825397</v>
      </c>
      <c r="BJ37" s="12">
        <v>7.54325396825397</v>
      </c>
      <c r="BK37" s="12">
        <v>7.54325396825397</v>
      </c>
      <c r="BL37" s="12">
        <v>7.39377286142706</v>
      </c>
    </row>
    <row r="38" spans="1:64">
      <c r="A38" t="s">
        <v>99</v>
      </c>
      <c r="B38" s="1" t="s">
        <v>1796</v>
      </c>
      <c r="C38" t="s">
        <v>100</v>
      </c>
      <c r="D38" t="s">
        <v>1333</v>
      </c>
      <c r="E38" s="6">
        <v>81.0450731562568</v>
      </c>
      <c r="F38" s="6">
        <v>81.3966997228646</v>
      </c>
      <c r="G38" s="6">
        <v>82.10338771216</v>
      </c>
      <c r="H38" s="6">
        <v>81.9779922050621</v>
      </c>
      <c r="I38" s="6">
        <v>82.9524002508268</v>
      </c>
      <c r="J38" s="2">
        <v>12.3417721518987</v>
      </c>
      <c r="K38" s="2">
        <v>12.3417721518987</v>
      </c>
      <c r="L38" s="2">
        <v>12.3417721518987</v>
      </c>
      <c r="M38" s="2">
        <v>13.1736526946108</v>
      </c>
      <c r="N38" s="2">
        <v>16.1993769470405</v>
      </c>
      <c r="O38" s="2">
        <v>3.3747739129834</v>
      </c>
      <c r="P38" s="2">
        <v>3.18653668265499</v>
      </c>
      <c r="Q38" s="2">
        <v>2.88793103448276</v>
      </c>
      <c r="R38" s="2">
        <v>2.23175965665236</v>
      </c>
      <c r="S38" s="2">
        <v>1.31914893617021</v>
      </c>
      <c r="T38" s="2">
        <v>4.06838939554669</v>
      </c>
      <c r="U38" s="2">
        <v>3.68446283281413</v>
      </c>
      <c r="V38" s="2">
        <v>3.71850103329456</v>
      </c>
      <c r="W38" s="2">
        <v>3.30290207227494</v>
      </c>
      <c r="X38" s="2">
        <v>3.30290207227494</v>
      </c>
      <c r="Y38" s="2">
        <v>70.9279304482558</v>
      </c>
      <c r="Z38" s="2">
        <v>71.2497283363602</v>
      </c>
      <c r="AA38" s="2">
        <v>76.3842561707805</v>
      </c>
      <c r="AB38" s="2">
        <v>68.7179690560001</v>
      </c>
      <c r="AC38" s="2">
        <v>62.2281094971599</v>
      </c>
      <c r="AD38" s="2">
        <v>0.68606659924437</v>
      </c>
      <c r="AE38" s="2">
        <v>0.122409548361568</v>
      </c>
      <c r="AF38" s="2">
        <v>0.36177968284664</v>
      </c>
      <c r="AG38" s="2">
        <v>0.178571428571429</v>
      </c>
      <c r="AH38" s="2">
        <v>0.293255131964809</v>
      </c>
      <c r="AI38" s="8">
        <v>369.49</v>
      </c>
      <c r="AJ38" s="8">
        <v>369.28</v>
      </c>
      <c r="AK38" s="8">
        <v>376.76</v>
      </c>
      <c r="AL38" s="8">
        <v>375.443859649123</v>
      </c>
      <c r="AM38" s="8">
        <v>387.761165048544</v>
      </c>
      <c r="AN38" s="10">
        <v>0.72</v>
      </c>
      <c r="AO38" s="10">
        <v>0.87</v>
      </c>
      <c r="AP38" s="10">
        <v>0.96</v>
      </c>
      <c r="AQ38" s="10">
        <v>0.723718887262079</v>
      </c>
      <c r="AR38" s="10">
        <v>0.741649484536082</v>
      </c>
      <c r="AS38" s="11">
        <v>16</v>
      </c>
      <c r="AT38" s="11">
        <v>10.7352941176471</v>
      </c>
      <c r="AU38" s="11">
        <v>10.7352941176471</v>
      </c>
      <c r="AV38" s="11">
        <v>8.98550724637681</v>
      </c>
      <c r="AW38" s="11">
        <v>7.6056338028169</v>
      </c>
      <c r="AX38" s="12">
        <v>3.77812329587019</v>
      </c>
      <c r="AY38" s="12">
        <v>3.77812329587019</v>
      </c>
      <c r="AZ38" s="12">
        <v>3.75110632334586</v>
      </c>
      <c r="BA38" s="12">
        <v>3.72408935082154</v>
      </c>
      <c r="BB38" s="12">
        <v>3.63700115041136</v>
      </c>
      <c r="BC38" s="2">
        <v>-16.0637844665705</v>
      </c>
      <c r="BD38" s="2">
        <v>-16.0637844665705</v>
      </c>
      <c r="BE38" s="2">
        <v>-16.0637844665705</v>
      </c>
      <c r="BF38" s="2">
        <v>-16.0637844665705</v>
      </c>
      <c r="BG38" s="2">
        <v>-16.0637844665705</v>
      </c>
      <c r="BH38" s="12">
        <v>7.09901277584204</v>
      </c>
      <c r="BI38" s="12">
        <v>7.09901277584204</v>
      </c>
      <c r="BJ38" s="12">
        <v>7.09901277584204</v>
      </c>
      <c r="BK38" s="12">
        <v>7.09901277584204</v>
      </c>
      <c r="BL38" s="12">
        <v>7.35712979987371</v>
      </c>
    </row>
    <row r="39" spans="1:64">
      <c r="A39" t="s">
        <v>101</v>
      </c>
      <c r="B39" s="1" t="s">
        <v>1797</v>
      </c>
      <c r="C39" t="s">
        <v>102</v>
      </c>
      <c r="D39" t="s">
        <v>1333</v>
      </c>
      <c r="E39" s="6">
        <v>81.4769181972165</v>
      </c>
      <c r="F39" s="6">
        <v>81.4339444352386</v>
      </c>
      <c r="G39" s="6">
        <v>81.9506897270184</v>
      </c>
      <c r="H39" s="6">
        <v>82.8893389521087</v>
      </c>
      <c r="I39" s="6">
        <v>83.3602639792433</v>
      </c>
      <c r="J39" s="2">
        <v>19.7149643705463</v>
      </c>
      <c r="K39" s="2">
        <v>19.7149643705463</v>
      </c>
      <c r="L39" s="2">
        <v>19.7149643705463</v>
      </c>
      <c r="M39" s="2">
        <v>17.5233644859813</v>
      </c>
      <c r="N39" s="2">
        <v>18.0487804878049</v>
      </c>
      <c r="O39" s="2">
        <v>4.63535409600131</v>
      </c>
      <c r="P39" s="2">
        <v>4.27876918657447</v>
      </c>
      <c r="Q39" s="2">
        <v>3.83333333333333</v>
      </c>
      <c r="R39" s="2">
        <v>2.76422764227642</v>
      </c>
      <c r="S39" s="2">
        <v>1.58730158730159</v>
      </c>
      <c r="T39" s="2">
        <v>5.74451330686749</v>
      </c>
      <c r="U39" s="2">
        <v>5.63972469636721</v>
      </c>
      <c r="V39" s="2">
        <v>5.91828963785696</v>
      </c>
      <c r="W39" s="2">
        <v>5.20136870531314</v>
      </c>
      <c r="X39" s="2">
        <v>5.20136870531314</v>
      </c>
      <c r="Y39" s="2">
        <v>133.258940420788</v>
      </c>
      <c r="Z39" s="2">
        <v>116.005883276174</v>
      </c>
      <c r="AA39" s="2">
        <v>103.455842018651</v>
      </c>
      <c r="AB39" s="2">
        <v>92.8904533338439</v>
      </c>
      <c r="AC39" s="2">
        <v>98.2119403272653</v>
      </c>
      <c r="AD39" s="2">
        <v>0.536217925744629</v>
      </c>
      <c r="AE39" s="2">
        <v>0.699682609598566</v>
      </c>
      <c r="AF39" s="2">
        <v>0.458284756273493</v>
      </c>
      <c r="AG39" s="2">
        <v>0.111731843575419</v>
      </c>
      <c r="AH39" s="2">
        <v>0.543478260869565</v>
      </c>
      <c r="AI39" s="8">
        <v>345.4</v>
      </c>
      <c r="AJ39" s="8">
        <v>354.13</v>
      </c>
      <c r="AK39" s="8">
        <v>352</v>
      </c>
      <c r="AL39" s="8">
        <v>357.351908396947</v>
      </c>
      <c r="AM39" s="8">
        <v>377.683116883117</v>
      </c>
      <c r="AN39" s="10">
        <v>1.07</v>
      </c>
      <c r="AO39" s="10">
        <v>1.19</v>
      </c>
      <c r="AP39" s="10">
        <v>1.12</v>
      </c>
      <c r="AQ39" s="10">
        <v>0.953536452665941</v>
      </c>
      <c r="AR39" s="10">
        <v>0.9167194092827</v>
      </c>
      <c r="AS39" s="11">
        <v>18.9</v>
      </c>
      <c r="AT39" s="11">
        <v>16.5</v>
      </c>
      <c r="AU39" s="11">
        <v>15.1851851851852</v>
      </c>
      <c r="AV39" s="11">
        <v>16.2650602409639</v>
      </c>
      <c r="AW39" s="11">
        <v>14.2352941176471</v>
      </c>
      <c r="AX39" s="12">
        <v>3.5444886872044</v>
      </c>
      <c r="AY39" s="12">
        <v>3.5444886872044</v>
      </c>
      <c r="AZ39" s="12">
        <v>3.54345716053591</v>
      </c>
      <c r="BA39" s="12">
        <v>3.54242563386742</v>
      </c>
      <c r="BB39" s="12">
        <v>3.54887671474503</v>
      </c>
      <c r="BC39" s="2">
        <v>-0.17745892682612</v>
      </c>
      <c r="BD39" s="2">
        <v>-0.17745892682612</v>
      </c>
      <c r="BE39" s="2">
        <v>-0.17745892682612</v>
      </c>
      <c r="BF39" s="2">
        <v>-0.17745892682612</v>
      </c>
      <c r="BG39" s="2">
        <v>-0.17745892682612</v>
      </c>
      <c r="BH39" s="12">
        <v>7.15151515151515</v>
      </c>
      <c r="BI39" s="12">
        <v>7.15151515151515</v>
      </c>
      <c r="BJ39" s="12">
        <v>7.15151515151515</v>
      </c>
      <c r="BK39" s="12">
        <v>7.15151515151515</v>
      </c>
      <c r="BL39" s="12">
        <v>7.38581217190919</v>
      </c>
    </row>
    <row r="40" spans="1:64">
      <c r="A40" t="s">
        <v>103</v>
      </c>
      <c r="B40" s="1" t="s">
        <v>1798</v>
      </c>
      <c r="C40" t="s">
        <v>104</v>
      </c>
      <c r="D40" t="s">
        <v>1333</v>
      </c>
      <c r="E40" s="6">
        <v>80.5189232578922</v>
      </c>
      <c r="F40" s="6">
        <v>81.2358654089001</v>
      </c>
      <c r="G40" s="6">
        <v>81.2457866665271</v>
      </c>
      <c r="H40" s="6">
        <v>82.118714169666</v>
      </c>
      <c r="I40" s="6">
        <v>83.0749223002842</v>
      </c>
      <c r="J40" s="2">
        <v>17.1739130434783</v>
      </c>
      <c r="K40" s="2">
        <v>17.1739130434783</v>
      </c>
      <c r="L40" s="2">
        <v>17.1739130434783</v>
      </c>
      <c r="M40" s="2">
        <v>19.5227765726681</v>
      </c>
      <c r="N40" s="2">
        <v>19.8675496688742</v>
      </c>
      <c r="O40" s="2">
        <v>4.68921604421793</v>
      </c>
      <c r="P40" s="2">
        <v>4.15072595811707</v>
      </c>
      <c r="Q40" s="2">
        <v>3.68200836820084</v>
      </c>
      <c r="R40" s="2">
        <v>2.92181069958848</v>
      </c>
      <c r="S40" s="2">
        <v>1.86991869918699</v>
      </c>
      <c r="T40" s="2">
        <v>4.50922209258815</v>
      </c>
      <c r="U40" s="2">
        <v>4.76457182633063</v>
      </c>
      <c r="V40" s="2">
        <v>4.54328372551091</v>
      </c>
      <c r="W40" s="2">
        <v>4.59314462396107</v>
      </c>
      <c r="X40" s="2">
        <v>4.59314462396107</v>
      </c>
      <c r="Y40" s="2">
        <v>97.8709059324129</v>
      </c>
      <c r="Z40" s="2">
        <v>100.554801979689</v>
      </c>
      <c r="AA40" s="2">
        <v>105.755008740083</v>
      </c>
      <c r="AB40" s="2">
        <v>96.2078184318496</v>
      </c>
      <c r="AC40" s="2">
        <v>78.5197575547317</v>
      </c>
      <c r="AD40" s="2">
        <v>0.291902792679444</v>
      </c>
      <c r="AE40" s="2">
        <v>0.172299164737697</v>
      </c>
      <c r="AF40" s="2">
        <v>0.510495319758478</v>
      </c>
      <c r="AG40" s="2">
        <v>0.502793296089385</v>
      </c>
      <c r="AH40" s="2">
        <v>0.274725274725275</v>
      </c>
      <c r="AI40" s="8">
        <v>352.64</v>
      </c>
      <c r="AJ40" s="8">
        <v>372.02</v>
      </c>
      <c r="AK40" s="8">
        <v>358.88</v>
      </c>
      <c r="AL40" s="8">
        <v>366.335526315789</v>
      </c>
      <c r="AM40" s="8">
        <v>377.300561797753</v>
      </c>
      <c r="AN40" s="10">
        <v>0.79</v>
      </c>
      <c r="AO40" s="10">
        <v>0.93</v>
      </c>
      <c r="AP40" s="10">
        <v>0.92</v>
      </c>
      <c r="AQ40" s="10">
        <v>0.85483367983368</v>
      </c>
      <c r="AR40" s="10">
        <v>0.791827637444279</v>
      </c>
      <c r="AS40" s="11">
        <v>22.81</v>
      </c>
      <c r="AT40" s="11">
        <v>17.0886075949367</v>
      </c>
      <c r="AU40" s="11">
        <v>15.5696202531646</v>
      </c>
      <c r="AV40" s="11">
        <v>15</v>
      </c>
      <c r="AW40" s="11">
        <v>13</v>
      </c>
      <c r="AX40" s="12">
        <v>2.83049479782454</v>
      </c>
      <c r="AY40" s="12">
        <v>2.83049479782454</v>
      </c>
      <c r="AZ40" s="12">
        <v>2.82916502374484</v>
      </c>
      <c r="BA40" s="12">
        <v>2.82783524966514</v>
      </c>
      <c r="BB40" s="12">
        <v>2.877864050744</v>
      </c>
      <c r="BC40" s="2">
        <v>-11.5186813655632</v>
      </c>
      <c r="BD40" s="2">
        <v>-11.5186813655632</v>
      </c>
      <c r="BE40" s="2">
        <v>-11.5186813655632</v>
      </c>
      <c r="BF40" s="2">
        <v>-11.5186813655632</v>
      </c>
      <c r="BG40" s="2">
        <v>-11.5186813655632</v>
      </c>
      <c r="BH40" s="12">
        <v>7.85408684546616</v>
      </c>
      <c r="BI40" s="12">
        <v>7.85408684546616</v>
      </c>
      <c r="BJ40" s="12">
        <v>7.85408684546616</v>
      </c>
      <c r="BK40" s="12">
        <v>7.85408684546616</v>
      </c>
      <c r="BL40" s="12">
        <v>7.35712979987371</v>
      </c>
    </row>
    <row r="41" spans="1:64">
      <c r="A41" t="s">
        <v>105</v>
      </c>
      <c r="B41" s="1" t="s">
        <v>1799</v>
      </c>
      <c r="C41" t="s">
        <v>106</v>
      </c>
      <c r="D41" t="s">
        <v>1334</v>
      </c>
      <c r="E41" s="6">
        <v>83.0321343598804</v>
      </c>
      <c r="F41" s="6">
        <v>82.9679599483292</v>
      </c>
      <c r="G41" s="6">
        <v>82.779997977051</v>
      </c>
      <c r="H41" s="6">
        <v>82.5209413183344</v>
      </c>
      <c r="I41" s="6">
        <v>82.5605650383287</v>
      </c>
      <c r="J41" s="2">
        <v>20.3030303030303</v>
      </c>
      <c r="K41" s="2">
        <v>20.3030303030303</v>
      </c>
      <c r="L41" s="2">
        <v>20.3030303030303</v>
      </c>
      <c r="M41" s="2">
        <v>20.8695652173913</v>
      </c>
      <c r="N41" s="2">
        <v>23.3333333333333</v>
      </c>
      <c r="O41" s="2">
        <v>3.49498285642725</v>
      </c>
      <c r="P41" s="2">
        <v>3.03579805308838</v>
      </c>
      <c r="Q41" s="2">
        <v>2.74809160305344</v>
      </c>
      <c r="R41" s="2">
        <v>1.98473282442748</v>
      </c>
      <c r="S41" s="2">
        <v>1.06870229007634</v>
      </c>
      <c r="T41" s="2">
        <v>3.79929948893046</v>
      </c>
      <c r="U41" s="2">
        <v>3.50461965175997</v>
      </c>
      <c r="V41" s="2">
        <v>3.36991884022909</v>
      </c>
      <c r="W41" s="2">
        <v>3.37161249334667</v>
      </c>
      <c r="X41" s="2">
        <v>3.37161249334667</v>
      </c>
      <c r="Y41" s="2">
        <v>69.175506368514</v>
      </c>
      <c r="Z41" s="2">
        <v>52.5051523967056</v>
      </c>
      <c r="AA41" s="2">
        <v>52.415953729365</v>
      </c>
      <c r="AB41" s="2">
        <v>56.1274086063225</v>
      </c>
      <c r="AC41" s="2">
        <v>54.2669101711797</v>
      </c>
      <c r="AD41" s="2">
        <v>0.675777670999073</v>
      </c>
      <c r="AE41" s="2">
        <v>1.4391943178429</v>
      </c>
      <c r="AF41" s="2">
        <v>0.765252975454193</v>
      </c>
      <c r="AG41" s="2">
        <v>0.666666666666667</v>
      </c>
      <c r="AH41" s="2">
        <v>0.37914691943128</v>
      </c>
      <c r="AI41" s="8">
        <v>334.03</v>
      </c>
      <c r="AJ41" s="8">
        <v>343.74</v>
      </c>
      <c r="AK41" s="8">
        <v>365.08</v>
      </c>
      <c r="AL41" s="8">
        <v>357.532061068702</v>
      </c>
      <c r="AM41" s="8">
        <v>353.319083969466</v>
      </c>
      <c r="AN41" s="10">
        <v>1.22</v>
      </c>
      <c r="AO41" s="10">
        <v>0.95</v>
      </c>
      <c r="AP41" s="10">
        <v>0.91</v>
      </c>
      <c r="AQ41" s="10">
        <v>0.776102088167053</v>
      </c>
      <c r="AR41" s="10">
        <v>0.78974358974359</v>
      </c>
      <c r="AS41" s="11">
        <v>18.52</v>
      </c>
      <c r="AT41" s="11">
        <v>15.625</v>
      </c>
      <c r="AU41" s="11">
        <v>14.1666666666667</v>
      </c>
      <c r="AV41" s="11">
        <v>14.1666666666667</v>
      </c>
      <c r="AW41" s="11">
        <v>13.3333333333333</v>
      </c>
      <c r="AX41" s="12">
        <v>2.97089891975309</v>
      </c>
      <c r="AY41" s="12">
        <v>2.97089891975309</v>
      </c>
      <c r="AZ41" s="12">
        <v>2.97955990048392</v>
      </c>
      <c r="BA41" s="12">
        <v>2.98822088121476</v>
      </c>
      <c r="BB41" s="12">
        <v>3.13591576560879</v>
      </c>
      <c r="BC41" s="2">
        <v>-1.74210404954275</v>
      </c>
      <c r="BD41" s="2">
        <v>-1.74210404954275</v>
      </c>
      <c r="BE41" s="2">
        <v>-1.74210404954275</v>
      </c>
      <c r="BF41" s="2">
        <v>-1.74210404954275</v>
      </c>
      <c r="BG41" s="2">
        <v>-1.74210404954275</v>
      </c>
      <c r="BH41" s="12">
        <v>7.65217391304348</v>
      </c>
      <c r="BI41" s="12">
        <v>7.65217391304348</v>
      </c>
      <c r="BJ41" s="12">
        <v>7.65217391304348</v>
      </c>
      <c r="BK41" s="12">
        <v>7.65217391304348</v>
      </c>
      <c r="BL41" s="12">
        <v>7.84396870245599</v>
      </c>
    </row>
    <row r="42" spans="1:64">
      <c r="A42" t="s">
        <v>107</v>
      </c>
      <c r="B42" s="1" t="s">
        <v>1800</v>
      </c>
      <c r="C42" t="s">
        <v>108</v>
      </c>
      <c r="D42" t="s">
        <v>1334</v>
      </c>
      <c r="E42" s="6">
        <v>81.636640101445</v>
      </c>
      <c r="F42" s="6">
        <v>81.8028221745755</v>
      </c>
      <c r="G42" s="6">
        <v>82.1880852236896</v>
      </c>
      <c r="H42" s="6">
        <v>82.1489634342702</v>
      </c>
      <c r="I42" s="6">
        <v>82.5575917459643</v>
      </c>
      <c r="J42" s="2">
        <v>19.4244604316547</v>
      </c>
      <c r="K42" s="2">
        <v>19.4244604316547</v>
      </c>
      <c r="L42" s="2">
        <v>19.4244604316547</v>
      </c>
      <c r="M42" s="2">
        <v>21.6019417475728</v>
      </c>
      <c r="N42" s="2">
        <v>26.9230769230769</v>
      </c>
      <c r="O42" s="2">
        <v>5.26491823223527</v>
      </c>
      <c r="P42" s="2">
        <v>4.61581257138973</v>
      </c>
      <c r="Q42" s="2">
        <v>4.45161290322581</v>
      </c>
      <c r="R42" s="2">
        <v>3.29032258064516</v>
      </c>
      <c r="S42" s="2">
        <v>1.91082802547771</v>
      </c>
      <c r="T42" s="2">
        <v>5.86877003989113</v>
      </c>
      <c r="U42" s="2">
        <v>5.94086762487377</v>
      </c>
      <c r="V42" s="2">
        <v>5.91565170552875</v>
      </c>
      <c r="W42" s="2">
        <v>6.05494976640074</v>
      </c>
      <c r="X42" s="2">
        <v>6.05494976640074</v>
      </c>
      <c r="Y42" s="2">
        <v>108.488885294137</v>
      </c>
      <c r="Z42" s="2">
        <v>97.5405546834118</v>
      </c>
      <c r="AA42" s="2">
        <v>75.9240759240759</v>
      </c>
      <c r="AB42" s="2">
        <v>63.6984498877082</v>
      </c>
      <c r="AC42" s="2">
        <v>74.6555907983266</v>
      </c>
      <c r="AD42" s="2">
        <v>2.23413628062604</v>
      </c>
      <c r="AE42" s="2">
        <v>1.8641037682565</v>
      </c>
      <c r="AF42" s="2">
        <v>1.00577024789089</v>
      </c>
      <c r="AG42" s="2">
        <v>0.666666666666667</v>
      </c>
      <c r="AH42" s="2">
        <v>1.23456790123457</v>
      </c>
      <c r="AI42" s="8">
        <v>305.28</v>
      </c>
      <c r="AJ42" s="8">
        <v>334.17</v>
      </c>
      <c r="AK42" s="8">
        <v>312</v>
      </c>
      <c r="AL42" s="8">
        <v>328.707913669065</v>
      </c>
      <c r="AM42" s="8">
        <v>336.955263157895</v>
      </c>
      <c r="AN42" s="10">
        <v>1.58</v>
      </c>
      <c r="AO42" s="10">
        <v>1.41</v>
      </c>
      <c r="AP42" s="10">
        <v>1.38</v>
      </c>
      <c r="AQ42" s="10">
        <v>1.02095070422535</v>
      </c>
      <c r="AR42" s="10">
        <v>1.02258235919235</v>
      </c>
      <c r="AS42" s="11">
        <v>27.73</v>
      </c>
      <c r="AT42" s="11">
        <v>21.875</v>
      </c>
      <c r="AU42" s="11">
        <v>22.34375</v>
      </c>
      <c r="AV42" s="11">
        <v>24.3076923076923</v>
      </c>
      <c r="AW42" s="11">
        <v>24.5454545454545</v>
      </c>
      <c r="AX42" s="12">
        <v>2.36119651276577</v>
      </c>
      <c r="AY42" s="12">
        <v>2.36119651276577</v>
      </c>
      <c r="AZ42" s="12">
        <v>2.4396743534894</v>
      </c>
      <c r="BA42" s="12">
        <v>2.51815219421303</v>
      </c>
      <c r="BB42" s="12">
        <v>2.75256414776217</v>
      </c>
      <c r="BC42" s="2">
        <v>4.51867177763958</v>
      </c>
      <c r="BD42" s="2">
        <v>4.51867177763958</v>
      </c>
      <c r="BE42" s="2">
        <v>4.51867177763958</v>
      </c>
      <c r="BF42" s="2">
        <v>4.51867177763958</v>
      </c>
      <c r="BG42" s="2">
        <v>4.51867177763958</v>
      </c>
      <c r="BH42" s="12">
        <v>8.08402633402633</v>
      </c>
      <c r="BI42" s="12">
        <v>8.08402633402633</v>
      </c>
      <c r="BJ42" s="12">
        <v>8.08402633402633</v>
      </c>
      <c r="BK42" s="12">
        <v>8.08402633402633</v>
      </c>
      <c r="BL42" s="12">
        <v>7.82206038327221</v>
      </c>
    </row>
    <row r="43" spans="1:64">
      <c r="A43" t="s">
        <v>109</v>
      </c>
      <c r="B43" s="1" t="s">
        <v>1801</v>
      </c>
      <c r="C43" t="s">
        <v>110</v>
      </c>
      <c r="D43" t="s">
        <v>1334</v>
      </c>
      <c r="E43" s="6">
        <v>84.8094192981265</v>
      </c>
      <c r="F43" s="6">
        <v>85.0589967701773</v>
      </c>
      <c r="G43" s="6">
        <v>84.9886900611578</v>
      </c>
      <c r="H43" s="6">
        <v>85.4404351159808</v>
      </c>
      <c r="I43" s="6">
        <v>85.4234555330789</v>
      </c>
      <c r="J43" s="2">
        <v>19.0332326283988</v>
      </c>
      <c r="K43" s="2">
        <v>19.0332326283988</v>
      </c>
      <c r="L43" s="2">
        <v>19.0332326283988</v>
      </c>
      <c r="M43" s="2">
        <v>20.4081632653061</v>
      </c>
      <c r="N43" s="2">
        <v>19.4610778443114</v>
      </c>
      <c r="O43" s="2">
        <v>3.06309577960144</v>
      </c>
      <c r="P43" s="2">
        <v>2.5333958002776</v>
      </c>
      <c r="Q43" s="2">
        <v>2.3134328358209</v>
      </c>
      <c r="R43" s="2">
        <v>1.62962962962963</v>
      </c>
      <c r="S43" s="2">
        <v>0.895522388059702</v>
      </c>
      <c r="T43" s="2">
        <v>3.79679095058866</v>
      </c>
      <c r="U43" s="2">
        <v>2.52647519771971</v>
      </c>
      <c r="V43" s="2">
        <v>2.26863642341553</v>
      </c>
      <c r="W43" s="2">
        <v>2.0353336130668</v>
      </c>
      <c r="X43" s="2">
        <v>2.0353336130668</v>
      </c>
      <c r="Y43" s="2">
        <v>60.1687072066395</v>
      </c>
      <c r="Z43" s="2">
        <v>49.8120341052278</v>
      </c>
      <c r="AA43" s="2">
        <v>38.6302532899392</v>
      </c>
      <c r="AB43" s="2">
        <v>41.4586196110279</v>
      </c>
      <c r="AC43" s="2">
        <v>41.3177237075069</v>
      </c>
      <c r="AD43" s="2">
        <v>0.0948278037255742</v>
      </c>
      <c r="AE43" s="2">
        <v>0.376804212973489</v>
      </c>
      <c r="AF43" s="2">
        <v>0.187745042819371</v>
      </c>
      <c r="AG43" s="2">
        <v>0.0938967136150235</v>
      </c>
      <c r="AH43" s="2">
        <v>0.0930232558139535</v>
      </c>
      <c r="AI43" s="8">
        <v>340.77</v>
      </c>
      <c r="AJ43" s="8">
        <v>343</v>
      </c>
      <c r="AK43" s="8">
        <v>363.68</v>
      </c>
      <c r="AL43" s="8">
        <v>361.173202614379</v>
      </c>
      <c r="AM43" s="8">
        <v>365.442647058824</v>
      </c>
      <c r="AN43" s="10">
        <v>0.65</v>
      </c>
      <c r="AO43" s="10">
        <v>0.61</v>
      </c>
      <c r="AP43" s="10">
        <v>0.78</v>
      </c>
      <c r="AQ43" s="10">
        <v>0.615514905149051</v>
      </c>
      <c r="AR43" s="10">
        <v>0.790515463917526</v>
      </c>
      <c r="AS43" s="11">
        <v>11.76</v>
      </c>
      <c r="AT43" s="11">
        <v>9.4</v>
      </c>
      <c r="AU43" s="11">
        <v>9.4</v>
      </c>
      <c r="AV43" s="11">
        <v>9</v>
      </c>
      <c r="AW43" s="11">
        <v>8.97959183673469</v>
      </c>
      <c r="AX43" s="12">
        <v>2.08298248935163</v>
      </c>
      <c r="AY43" s="12">
        <v>2.08298248935163</v>
      </c>
      <c r="AZ43" s="12">
        <v>2.04412718619332</v>
      </c>
      <c r="BA43" s="12">
        <v>2.00527188303501</v>
      </c>
      <c r="BB43" s="12">
        <v>2.05158736200561</v>
      </c>
      <c r="BC43" s="2">
        <v>-5.00590794042038</v>
      </c>
      <c r="BD43" s="2">
        <v>-5.00590794042038</v>
      </c>
      <c r="BE43" s="2">
        <v>-5.00590794042038</v>
      </c>
      <c r="BF43" s="2">
        <v>-5.00590794042038</v>
      </c>
      <c r="BG43" s="2">
        <v>-5.00590794042038</v>
      </c>
      <c r="BH43" s="12">
        <v>8.06666666666667</v>
      </c>
      <c r="BI43" s="12">
        <v>8.06666666666667</v>
      </c>
      <c r="BJ43" s="12">
        <v>8.06666666666667</v>
      </c>
      <c r="BK43" s="12">
        <v>8.06666666666667</v>
      </c>
      <c r="BL43" s="12">
        <v>7.83564203460042</v>
      </c>
    </row>
    <row r="44" spans="1:64">
      <c r="A44" t="s">
        <v>111</v>
      </c>
      <c r="B44" s="1" t="s">
        <v>1802</v>
      </c>
      <c r="C44" t="s">
        <v>112</v>
      </c>
      <c r="D44" t="s">
        <v>1334</v>
      </c>
      <c r="E44" s="6">
        <v>84.0053847640197</v>
      </c>
      <c r="F44" s="6">
        <v>84.4948398237738</v>
      </c>
      <c r="G44" s="6">
        <v>84.2668237931102</v>
      </c>
      <c r="H44" s="6">
        <v>84.2492221841765</v>
      </c>
      <c r="I44" s="6">
        <v>84.3683146673781</v>
      </c>
      <c r="J44" s="2">
        <v>19.0635451505017</v>
      </c>
      <c r="K44" s="2">
        <v>19.0635451505017</v>
      </c>
      <c r="L44" s="2">
        <v>19.0635451505017</v>
      </c>
      <c r="M44" s="2">
        <v>19.4139194139194</v>
      </c>
      <c r="N44" s="2">
        <v>17.6211453744493</v>
      </c>
      <c r="O44" s="2">
        <v>2.64192170355689</v>
      </c>
      <c r="P44" s="2">
        <v>2.26387416242513</v>
      </c>
      <c r="Q44" s="2">
        <v>2.11678832116788</v>
      </c>
      <c r="R44" s="2">
        <v>1.45985401459854</v>
      </c>
      <c r="S44" s="2">
        <v>0.802919708029197</v>
      </c>
      <c r="T44" s="2">
        <v>2.88008917015815</v>
      </c>
      <c r="U44" s="2">
        <v>2.78785159817658</v>
      </c>
      <c r="V44" s="2">
        <v>2.42447468893784</v>
      </c>
      <c r="W44" s="2">
        <v>2.38561530417028</v>
      </c>
      <c r="X44" s="2">
        <v>2.38561530417028</v>
      </c>
      <c r="Y44" s="2">
        <v>66.2841457403568</v>
      </c>
      <c r="Z44" s="2">
        <v>60.0805844902422</v>
      </c>
      <c r="AA44" s="2">
        <v>51.2072167683736</v>
      </c>
      <c r="AB44" s="2">
        <v>52.702567293601</v>
      </c>
      <c r="AC44" s="2">
        <v>47.6650391908412</v>
      </c>
      <c r="AD44" s="2">
        <v>0.835170109478497</v>
      </c>
      <c r="AE44" s="2">
        <v>0.36769328412995</v>
      </c>
      <c r="AF44" s="2">
        <v>0.639400074335157</v>
      </c>
      <c r="AG44" s="2">
        <v>0.365296803652968</v>
      </c>
      <c r="AH44" s="2">
        <v>0.0909090909090909</v>
      </c>
      <c r="AI44" s="8">
        <v>335.82</v>
      </c>
      <c r="AJ44" s="8">
        <v>354.49</v>
      </c>
      <c r="AK44" s="8">
        <v>354.73</v>
      </c>
      <c r="AL44" s="8">
        <v>365.895035460993</v>
      </c>
      <c r="AM44" s="8">
        <v>365.384049079755</v>
      </c>
      <c r="AN44" s="10">
        <v>0.67</v>
      </c>
      <c r="AO44" s="10">
        <v>0.64</v>
      </c>
      <c r="AP44" s="10">
        <v>0.8</v>
      </c>
      <c r="AQ44" s="10">
        <v>0.575764036958067</v>
      </c>
      <c r="AR44" s="10">
        <v>0.702529866479269</v>
      </c>
      <c r="AS44" s="11">
        <v>9.65</v>
      </c>
      <c r="AT44" s="11">
        <v>7.30769230769231</v>
      </c>
      <c r="AU44" s="11">
        <v>7.69230769230769</v>
      </c>
      <c r="AV44" s="11">
        <v>7.30769230769231</v>
      </c>
      <c r="AW44" s="11">
        <v>6.66666666666667</v>
      </c>
      <c r="AX44" s="12">
        <v>2.04542846321371</v>
      </c>
      <c r="AY44" s="12">
        <v>2.04542846321371</v>
      </c>
      <c r="AZ44" s="12">
        <v>2.04212996041137</v>
      </c>
      <c r="BA44" s="12">
        <v>2.03883145760903</v>
      </c>
      <c r="BB44" s="12">
        <v>2.06573789952202</v>
      </c>
      <c r="BC44" s="2">
        <v>1.07618718248757</v>
      </c>
      <c r="BD44" s="2">
        <v>1.07618718248757</v>
      </c>
      <c r="BE44" s="2">
        <v>1.07618718248757</v>
      </c>
      <c r="BF44" s="2">
        <v>1.07618718248757</v>
      </c>
      <c r="BG44" s="2">
        <v>1.07618718248757</v>
      </c>
      <c r="BH44" s="12">
        <v>8.07142857142857</v>
      </c>
      <c r="BI44" s="12">
        <v>8.07142857142857</v>
      </c>
      <c r="BJ44" s="12">
        <v>8.07142857142857</v>
      </c>
      <c r="BK44" s="12">
        <v>8.07142857142857</v>
      </c>
      <c r="BL44" s="12">
        <v>7.83564203460042</v>
      </c>
    </row>
    <row r="45" spans="1:64">
      <c r="A45" t="s">
        <v>113</v>
      </c>
      <c r="B45" s="1" t="s">
        <v>1803</v>
      </c>
      <c r="C45" t="s">
        <v>114</v>
      </c>
      <c r="D45" t="s">
        <v>1334</v>
      </c>
      <c r="E45" s="6">
        <v>82.634375467637</v>
      </c>
      <c r="F45" s="6">
        <v>83.2667361186773</v>
      </c>
      <c r="G45" s="6">
        <v>84.2268595209968</v>
      </c>
      <c r="H45" s="6">
        <v>84.215187312151</v>
      </c>
      <c r="I45" s="6">
        <v>85.0853000189649</v>
      </c>
      <c r="J45" s="2">
        <v>19.5718654434251</v>
      </c>
      <c r="K45" s="2">
        <v>19.5718654434251</v>
      </c>
      <c r="L45" s="2">
        <v>19.5718654434251</v>
      </c>
      <c r="M45" s="2">
        <v>22.2910216718266</v>
      </c>
      <c r="N45" s="2">
        <v>20.0607902735562</v>
      </c>
      <c r="O45" s="2">
        <v>3.21735871345973</v>
      </c>
      <c r="P45" s="2">
        <v>2.6721842384043</v>
      </c>
      <c r="Q45" s="2">
        <v>2.44274809160305</v>
      </c>
      <c r="R45" s="2">
        <v>2</v>
      </c>
      <c r="S45" s="2">
        <v>1.3953488372093</v>
      </c>
      <c r="T45" s="2">
        <v>3.35841051619043</v>
      </c>
      <c r="U45" s="2">
        <v>2.51974109493501</v>
      </c>
      <c r="V45" s="2">
        <v>2.2807225390359</v>
      </c>
      <c r="W45" s="2">
        <v>2.34482780858034</v>
      </c>
      <c r="X45" s="2">
        <v>2.34482780858034</v>
      </c>
      <c r="Y45" s="2">
        <v>62.0489096333648</v>
      </c>
      <c r="Z45" s="2">
        <v>49.3777611239665</v>
      </c>
      <c r="AA45" s="2">
        <v>45.1251196499385</v>
      </c>
      <c r="AB45" s="2">
        <v>41.8295368849387</v>
      </c>
      <c r="AC45" s="2">
        <v>44.9357477361633</v>
      </c>
      <c r="AD45" s="2">
        <v>0.095379683375044</v>
      </c>
      <c r="AE45" s="2">
        <v>0.28436287035593</v>
      </c>
      <c r="AF45" s="2">
        <v>0.188991217008387</v>
      </c>
      <c r="AG45" s="2">
        <v>0.0943396226415094</v>
      </c>
      <c r="AH45" s="2">
        <v>0.377358490566038</v>
      </c>
      <c r="AI45" s="8">
        <v>343.04</v>
      </c>
      <c r="AJ45" s="8">
        <v>352.34</v>
      </c>
      <c r="AK45" s="8">
        <v>366.35</v>
      </c>
      <c r="AL45" s="8">
        <v>359.489830508475</v>
      </c>
      <c r="AM45" s="8">
        <v>376.07358490566</v>
      </c>
      <c r="AN45" s="10">
        <v>0.7</v>
      </c>
      <c r="AO45" s="10">
        <v>0.65</v>
      </c>
      <c r="AP45" s="10">
        <v>0.71</v>
      </c>
      <c r="AQ45" s="10">
        <v>0.490961857379768</v>
      </c>
      <c r="AR45" s="10">
        <v>0.501666666666667</v>
      </c>
      <c r="AS45" s="11">
        <v>11.83</v>
      </c>
      <c r="AT45" s="11">
        <v>8.44444444444444</v>
      </c>
      <c r="AU45" s="11">
        <v>8.22222222222222</v>
      </c>
      <c r="AV45" s="11">
        <v>8</v>
      </c>
      <c r="AW45" s="11">
        <v>7.5</v>
      </c>
      <c r="AX45" s="12">
        <v>2.54204013056836</v>
      </c>
      <c r="AY45" s="12">
        <v>2.54204013056836</v>
      </c>
      <c r="AZ45" s="12">
        <v>2.53208754747658</v>
      </c>
      <c r="BA45" s="12">
        <v>2.5221349643848</v>
      </c>
      <c r="BB45" s="12">
        <v>2.66517893087779</v>
      </c>
      <c r="BC45" s="2">
        <v>-8.51736567085831</v>
      </c>
      <c r="BD45" s="2">
        <v>-8.51736567085831</v>
      </c>
      <c r="BE45" s="2">
        <v>-8.51736567085831</v>
      </c>
      <c r="BF45" s="2">
        <v>-8.51736567085831</v>
      </c>
      <c r="BG45" s="2">
        <v>-8.51736567085831</v>
      </c>
      <c r="BH45" s="12">
        <v>7.67247386759582</v>
      </c>
      <c r="BI45" s="12">
        <v>7.67247386759582</v>
      </c>
      <c r="BJ45" s="12">
        <v>7.67247386759582</v>
      </c>
      <c r="BK45" s="12">
        <v>7.67247386759582</v>
      </c>
      <c r="BL45" s="12">
        <v>7.84396870245599</v>
      </c>
    </row>
    <row r="46" spans="1:64">
      <c r="A46" t="s">
        <v>115</v>
      </c>
      <c r="B46" s="1" t="s">
        <v>1804</v>
      </c>
      <c r="C46" t="s">
        <v>116</v>
      </c>
      <c r="D46" t="s">
        <v>1334</v>
      </c>
      <c r="E46" s="6">
        <v>80.1671581862258</v>
      </c>
      <c r="F46" s="6">
        <v>81.0648738732858</v>
      </c>
      <c r="G46" s="6">
        <v>81.9511436042766</v>
      </c>
      <c r="H46" s="6">
        <v>81.6321881092736</v>
      </c>
      <c r="I46" s="6">
        <v>81.6331572407458</v>
      </c>
      <c r="J46" s="2">
        <v>21.671826625387</v>
      </c>
      <c r="K46" s="2">
        <v>21.671826625387</v>
      </c>
      <c r="L46" s="2">
        <v>21.671826625387</v>
      </c>
      <c r="M46" s="2">
        <v>16.7763157894737</v>
      </c>
      <c r="N46" s="2">
        <v>15.1515151515152</v>
      </c>
      <c r="O46" s="2">
        <v>3.53480861656125</v>
      </c>
      <c r="P46" s="2">
        <v>2.86612270945897</v>
      </c>
      <c r="Q46" s="2">
        <v>2.71428571428571</v>
      </c>
      <c r="R46" s="2">
        <v>2.1830985915493</v>
      </c>
      <c r="S46" s="2">
        <v>1.40845070422535</v>
      </c>
      <c r="T46" s="2">
        <v>4.27650329931828</v>
      </c>
      <c r="U46" s="2">
        <v>3.59531162723842</v>
      </c>
      <c r="V46" s="2">
        <v>3.11690842554562</v>
      </c>
      <c r="W46" s="2">
        <v>3.2497988261471</v>
      </c>
      <c r="X46" s="2">
        <v>3.2497988261471</v>
      </c>
      <c r="Y46" s="2">
        <v>105.599575475373</v>
      </c>
      <c r="Z46" s="2">
        <v>90.3774641525787</v>
      </c>
      <c r="AA46" s="2">
        <v>82.7634825519915</v>
      </c>
      <c r="AB46" s="2">
        <v>82.4790905465802</v>
      </c>
      <c r="AC46" s="2">
        <v>80.6636661017523</v>
      </c>
      <c r="AD46" s="2">
        <v>0.73955732489022</v>
      </c>
      <c r="AE46" s="2">
        <v>0.183036949439442</v>
      </c>
      <c r="AF46" s="2">
        <v>0.72707756482278</v>
      </c>
      <c r="AG46" s="2">
        <v>0.27027027027027</v>
      </c>
      <c r="AH46" s="2">
        <v>0.625</v>
      </c>
      <c r="AI46" s="8">
        <v>344.6</v>
      </c>
      <c r="AJ46" s="8">
        <v>362.24</v>
      </c>
      <c r="AK46" s="8">
        <v>374.99</v>
      </c>
      <c r="AL46" s="8">
        <v>370.414406779661</v>
      </c>
      <c r="AM46" s="8">
        <v>371.636153846154</v>
      </c>
      <c r="AN46" s="10">
        <v>0.95</v>
      </c>
      <c r="AO46" s="10">
        <v>1.04</v>
      </c>
      <c r="AP46" s="10">
        <v>0.96</v>
      </c>
      <c r="AQ46" s="10">
        <v>0.868844621513944</v>
      </c>
      <c r="AR46" s="10">
        <v>0.835543562066307</v>
      </c>
      <c r="AS46" s="11">
        <v>15.8</v>
      </c>
      <c r="AT46" s="11">
        <v>12.9166666666667</v>
      </c>
      <c r="AU46" s="11">
        <v>12.0833333333333</v>
      </c>
      <c r="AV46" s="11">
        <v>13.469387755102</v>
      </c>
      <c r="AW46" s="11">
        <v>12.6530612244898</v>
      </c>
      <c r="AX46" s="12">
        <v>3.41201245988295</v>
      </c>
      <c r="AY46" s="12">
        <v>3.41201245988295</v>
      </c>
      <c r="AZ46" s="12">
        <v>3.39524107059917</v>
      </c>
      <c r="BA46" s="12">
        <v>3.37846968131538</v>
      </c>
      <c r="BB46" s="12">
        <v>3.42225722497433</v>
      </c>
      <c r="BC46" s="2">
        <v>-2.88485930430671</v>
      </c>
      <c r="BD46" s="2">
        <v>-2.88485930430671</v>
      </c>
      <c r="BE46" s="2">
        <v>-2.88485930430671</v>
      </c>
      <c r="BF46" s="2">
        <v>-2.88485930430671</v>
      </c>
      <c r="BG46" s="2">
        <v>-2.88485930430671</v>
      </c>
      <c r="BH46" s="12">
        <v>8.02850877192983</v>
      </c>
      <c r="BI46" s="12">
        <v>8.02850877192983</v>
      </c>
      <c r="BJ46" s="12">
        <v>8.02850877192983</v>
      </c>
      <c r="BK46" s="12">
        <v>8.02850877192983</v>
      </c>
      <c r="BL46" s="12">
        <v>7.84396870245599</v>
      </c>
    </row>
    <row r="47" spans="1:64">
      <c r="A47" t="s">
        <v>117</v>
      </c>
      <c r="B47" s="1" t="s">
        <v>1805</v>
      </c>
      <c r="C47" t="s">
        <v>118</v>
      </c>
      <c r="D47" t="s">
        <v>1334</v>
      </c>
      <c r="E47" s="6">
        <v>80.8931076867361</v>
      </c>
      <c r="F47" s="6">
        <v>80.4372458620114</v>
      </c>
      <c r="G47" s="6">
        <v>80.9347951775491</v>
      </c>
      <c r="H47" s="6">
        <v>81.8307694145595</v>
      </c>
      <c r="I47" s="6">
        <v>81.6340832367445</v>
      </c>
      <c r="J47" s="2">
        <v>21.4659685863874</v>
      </c>
      <c r="K47" s="2">
        <v>21.4659685863874</v>
      </c>
      <c r="L47" s="2">
        <v>21.4659685863874</v>
      </c>
      <c r="M47" s="2">
        <v>24.0641711229947</v>
      </c>
      <c r="N47" s="2">
        <v>26.3157894736842</v>
      </c>
      <c r="O47" s="2">
        <v>5.83693225136363</v>
      </c>
      <c r="P47" s="2">
        <v>5.23743203700127</v>
      </c>
      <c r="Q47" s="2">
        <v>4.82269503546099</v>
      </c>
      <c r="R47" s="2">
        <v>3.45070422535211</v>
      </c>
      <c r="S47" s="2">
        <v>1.77304964539007</v>
      </c>
      <c r="T47" s="2">
        <v>6.3810362208109</v>
      </c>
      <c r="U47" s="2">
        <v>6.80201883294077</v>
      </c>
      <c r="V47" s="2">
        <v>6.02052791085077</v>
      </c>
      <c r="W47" s="2">
        <v>6.26371858467308</v>
      </c>
      <c r="X47" s="2">
        <v>6.26371858467308</v>
      </c>
      <c r="Y47" s="2">
        <v>104.039256391554</v>
      </c>
      <c r="Z47" s="2">
        <v>89.8470742220742</v>
      </c>
      <c r="AA47" s="2">
        <v>63.7019230769231</v>
      </c>
      <c r="AB47" s="2">
        <v>64.7264665806865</v>
      </c>
      <c r="AC47" s="2">
        <v>55.7822564247798</v>
      </c>
      <c r="AD47" s="2">
        <v>0.819246892485746</v>
      </c>
      <c r="AE47" s="2">
        <v>1.17190647961034</v>
      </c>
      <c r="AF47" s="2">
        <v>0.71642752500735</v>
      </c>
      <c r="AG47" s="2">
        <v>1.25560538116592</v>
      </c>
      <c r="AH47" s="2">
        <v>0.530973451327434</v>
      </c>
      <c r="AI47" s="8">
        <v>297.26</v>
      </c>
      <c r="AJ47" s="8">
        <v>335.76</v>
      </c>
      <c r="AK47" s="8">
        <v>341.58</v>
      </c>
      <c r="AL47" s="8">
        <v>345.213636363636</v>
      </c>
      <c r="AM47" s="8">
        <v>325.162295081967</v>
      </c>
      <c r="AN47" s="10">
        <v>1.33</v>
      </c>
      <c r="AO47" s="10">
        <v>1.26</v>
      </c>
      <c r="AP47" s="10">
        <v>1.25</v>
      </c>
      <c r="AQ47" s="10">
        <v>0.981037796284433</v>
      </c>
      <c r="AR47" s="10">
        <v>1.00272445820433</v>
      </c>
      <c r="AS47" s="11">
        <v>28.78</v>
      </c>
      <c r="AT47" s="11">
        <v>24.3103448275862</v>
      </c>
      <c r="AU47" s="11">
        <v>23.8983050847458</v>
      </c>
      <c r="AV47" s="11">
        <v>23.3898305084746</v>
      </c>
      <c r="AW47" s="11">
        <v>20.3389830508475</v>
      </c>
      <c r="AX47" s="12">
        <v>1.92789139171885</v>
      </c>
      <c r="AY47" s="12">
        <v>1.92789139171885</v>
      </c>
      <c r="AZ47" s="12">
        <v>1.92820654482542</v>
      </c>
      <c r="BA47" s="12">
        <v>1.928521697932</v>
      </c>
      <c r="BB47" s="12">
        <v>2.0485193003048</v>
      </c>
      <c r="BC47" s="2">
        <v>-11.9560701441515</v>
      </c>
      <c r="BD47" s="2">
        <v>-11.9560701441515</v>
      </c>
      <c r="BE47" s="2">
        <v>-11.9560701441515</v>
      </c>
      <c r="BF47" s="2">
        <v>-11.9560701441515</v>
      </c>
      <c r="BG47" s="2">
        <v>-11.9560701441515</v>
      </c>
      <c r="BH47" s="12">
        <v>7.88953488372093</v>
      </c>
      <c r="BI47" s="12">
        <v>7.88953488372093</v>
      </c>
      <c r="BJ47" s="12">
        <v>7.88953488372093</v>
      </c>
      <c r="BK47" s="12">
        <v>7.88953488372093</v>
      </c>
      <c r="BL47" s="12">
        <v>7.82206038327221</v>
      </c>
    </row>
    <row r="48" spans="1:64">
      <c r="A48" t="s">
        <v>119</v>
      </c>
      <c r="B48" s="1" t="s">
        <v>1806</v>
      </c>
      <c r="C48" t="s">
        <v>120</v>
      </c>
      <c r="D48" t="s">
        <v>1334</v>
      </c>
      <c r="E48" s="6">
        <v>81.2404066966367</v>
      </c>
      <c r="F48" s="6">
        <v>81.0190561315264</v>
      </c>
      <c r="G48" s="6">
        <v>81.2962830105829</v>
      </c>
      <c r="H48" s="6">
        <v>81.733741494478</v>
      </c>
      <c r="I48" s="6">
        <v>81.8756309156654</v>
      </c>
      <c r="J48" s="2">
        <v>22</v>
      </c>
      <c r="K48" s="2">
        <v>22</v>
      </c>
      <c r="L48" s="2">
        <v>22</v>
      </c>
      <c r="M48" s="2">
        <v>21.4659685863874</v>
      </c>
      <c r="N48" s="2">
        <v>20.0564971751412</v>
      </c>
      <c r="O48" s="2">
        <v>4.97305629611057</v>
      </c>
      <c r="P48" s="2">
        <v>4.70147461666921</v>
      </c>
      <c r="Q48" s="2">
        <v>4.30555555555556</v>
      </c>
      <c r="R48" s="2">
        <v>3.08219178082192</v>
      </c>
      <c r="S48" s="2">
        <v>1.67785234899329</v>
      </c>
      <c r="T48" s="2">
        <v>6.59300121618729</v>
      </c>
      <c r="U48" s="2">
        <v>5.41562795621338</v>
      </c>
      <c r="V48" s="2">
        <v>5.09003273795642</v>
      </c>
      <c r="W48" s="2">
        <v>4.84624960868602</v>
      </c>
      <c r="X48" s="2">
        <v>4.84624960868602</v>
      </c>
      <c r="Y48" s="2">
        <v>63.0771520392374</v>
      </c>
      <c r="Z48" s="2">
        <v>52.9239052988461</v>
      </c>
      <c r="AA48" s="2">
        <v>51.5228025879754</v>
      </c>
      <c r="AB48" s="2">
        <v>55.4814072509643</v>
      </c>
      <c r="AC48" s="2">
        <v>52.1689651839093</v>
      </c>
      <c r="AD48" s="2">
        <v>1.54505588191383</v>
      </c>
      <c r="AE48" s="2">
        <v>1.52459694694075</v>
      </c>
      <c r="AF48" s="2">
        <v>1.06525995434016</v>
      </c>
      <c r="AG48" s="2">
        <v>0.701754385964912</v>
      </c>
      <c r="AH48" s="2">
        <v>0.686695278969957</v>
      </c>
      <c r="AI48" s="8">
        <v>306.66</v>
      </c>
      <c r="AJ48" s="8">
        <v>316.62</v>
      </c>
      <c r="AK48" s="8">
        <v>336.39</v>
      </c>
      <c r="AL48" s="8">
        <v>341.566666666667</v>
      </c>
      <c r="AM48" s="8">
        <v>342.264492753623</v>
      </c>
      <c r="AN48" s="10">
        <v>1.49</v>
      </c>
      <c r="AO48" s="10">
        <v>1.26</v>
      </c>
      <c r="AP48" s="10">
        <v>1.14</v>
      </c>
      <c r="AQ48" s="10">
        <v>0.953761467889908</v>
      </c>
      <c r="AR48" s="10">
        <v>1.22997685185185</v>
      </c>
      <c r="AS48" s="11">
        <v>23.44</v>
      </c>
      <c r="AT48" s="11">
        <v>22.9310344827586</v>
      </c>
      <c r="AU48" s="11">
        <v>22.2413793103448</v>
      </c>
      <c r="AV48" s="11">
        <v>22.5423728813559</v>
      </c>
      <c r="AW48" s="11">
        <v>20.6779661016949</v>
      </c>
      <c r="AX48" s="12">
        <v>2.03250117624918</v>
      </c>
      <c r="AY48" s="12">
        <v>2.03250117624918</v>
      </c>
      <c r="AZ48" s="12">
        <v>2.04825040429751</v>
      </c>
      <c r="BA48" s="12">
        <v>2.06399963234584</v>
      </c>
      <c r="BB48" s="12">
        <v>2.05356659979954</v>
      </c>
      <c r="BC48" s="2">
        <v>-2.91192218836893</v>
      </c>
      <c r="BD48" s="2">
        <v>-2.91192218836893</v>
      </c>
      <c r="BE48" s="2">
        <v>-2.91192218836893</v>
      </c>
      <c r="BF48" s="2">
        <v>-2.91192218836893</v>
      </c>
      <c r="BG48" s="2">
        <v>-2.91192218836893</v>
      </c>
      <c r="BH48" s="12">
        <v>7.48076923076923</v>
      </c>
      <c r="BI48" s="12">
        <v>7.48076923076923</v>
      </c>
      <c r="BJ48" s="12">
        <v>7.48076923076923</v>
      </c>
      <c r="BK48" s="12">
        <v>7.48076923076923</v>
      </c>
      <c r="BL48" s="12">
        <v>7.83564203460042</v>
      </c>
    </row>
    <row r="49" spans="1:64">
      <c r="A49" t="s">
        <v>121</v>
      </c>
      <c r="B49" s="1" t="s">
        <v>1807</v>
      </c>
      <c r="C49" t="s">
        <v>122</v>
      </c>
      <c r="D49" t="s">
        <v>1334</v>
      </c>
      <c r="E49" s="6">
        <v>80.7908553596465</v>
      </c>
      <c r="F49" s="6">
        <v>81.8553588780016</v>
      </c>
      <c r="G49" s="6">
        <v>82.1931085731585</v>
      </c>
      <c r="H49" s="6">
        <v>81.7637510826228</v>
      </c>
      <c r="I49" s="6">
        <v>81.8837202679977</v>
      </c>
      <c r="J49" s="2">
        <v>24.4252873563218</v>
      </c>
      <c r="K49" s="2">
        <v>24.4252873563218</v>
      </c>
      <c r="L49" s="2">
        <v>24.4252873563218</v>
      </c>
      <c r="M49" s="2">
        <v>22.4683544303797</v>
      </c>
      <c r="N49" s="2">
        <v>25.5737704918033</v>
      </c>
      <c r="O49" s="2">
        <v>5.63490531151044</v>
      </c>
      <c r="P49" s="2">
        <v>5.28041366241326</v>
      </c>
      <c r="Q49" s="2">
        <v>4.60431654676259</v>
      </c>
      <c r="R49" s="2">
        <v>3.52517985611511</v>
      </c>
      <c r="S49" s="2">
        <v>2.23021582733813</v>
      </c>
      <c r="T49" s="2">
        <v>4.5338307589095</v>
      </c>
      <c r="U49" s="2">
        <v>5.14734349129767</v>
      </c>
      <c r="V49" s="2">
        <v>4.90083258326145</v>
      </c>
      <c r="W49" s="2">
        <v>4.05328735248056</v>
      </c>
      <c r="X49" s="2">
        <v>4.05328735248056</v>
      </c>
      <c r="Y49" s="2">
        <v>54.1917693938704</v>
      </c>
      <c r="Z49" s="2">
        <v>53.7810333942064</v>
      </c>
      <c r="AA49" s="2">
        <v>43.6487192890748</v>
      </c>
      <c r="AB49" s="2">
        <v>48.4562409098127</v>
      </c>
      <c r="AC49" s="2">
        <v>46.3081602823946</v>
      </c>
      <c r="AD49" s="2">
        <v>1.27386563563895</v>
      </c>
      <c r="AE49" s="2">
        <v>1.88600865728096</v>
      </c>
      <c r="AF49" s="2">
        <v>0.800299472255466</v>
      </c>
      <c r="AG49" s="2">
        <v>0.444444444444444</v>
      </c>
      <c r="AH49" s="2">
        <v>0.442477876106195</v>
      </c>
      <c r="AI49" s="8">
        <v>323.68</v>
      </c>
      <c r="AJ49" s="8">
        <v>332.94</v>
      </c>
      <c r="AK49" s="8">
        <v>351.75</v>
      </c>
      <c r="AL49" s="8">
        <v>341.785714285714</v>
      </c>
      <c r="AM49" s="8">
        <v>348.619379844961</v>
      </c>
      <c r="AN49" s="10">
        <v>1.28</v>
      </c>
      <c r="AO49" s="10">
        <v>1.18</v>
      </c>
      <c r="AP49" s="10">
        <v>1.06</v>
      </c>
      <c r="AQ49" s="10">
        <v>1.13345045678145</v>
      </c>
      <c r="AR49" s="10">
        <v>1.00292119565217</v>
      </c>
      <c r="AS49" s="11">
        <v>25.91</v>
      </c>
      <c r="AT49" s="11">
        <v>22.7272727272727</v>
      </c>
      <c r="AU49" s="11">
        <v>22.7272727272727</v>
      </c>
      <c r="AV49" s="11">
        <v>22.3636363636364</v>
      </c>
      <c r="AW49" s="11">
        <v>22.7272727272727</v>
      </c>
      <c r="AX49" s="12">
        <v>1.77931878854828</v>
      </c>
      <c r="AY49" s="12">
        <v>1.77931878854828</v>
      </c>
      <c r="AZ49" s="12">
        <v>2.03199412265792</v>
      </c>
      <c r="BA49" s="12">
        <v>2.28466945676756</v>
      </c>
      <c r="BB49" s="12">
        <v>2.31561136816447</v>
      </c>
      <c r="BC49" s="2">
        <v>10.5944071816639</v>
      </c>
      <c r="BD49" s="2">
        <v>10.5944071816639</v>
      </c>
      <c r="BE49" s="2">
        <v>10.5944071816639</v>
      </c>
      <c r="BF49" s="2">
        <v>10.5944071816639</v>
      </c>
      <c r="BG49" s="2">
        <v>10.5944071816639</v>
      </c>
      <c r="BH49" s="12">
        <v>7.34387351778656</v>
      </c>
      <c r="BI49" s="12">
        <v>7.34387351778656</v>
      </c>
      <c r="BJ49" s="12">
        <v>7.34387351778656</v>
      </c>
      <c r="BK49" s="12">
        <v>7.34387351778656</v>
      </c>
      <c r="BL49" s="12">
        <v>7.83564203460042</v>
      </c>
    </row>
    <row r="50" spans="1:64">
      <c r="A50" t="s">
        <v>123</v>
      </c>
      <c r="B50" s="1" t="s">
        <v>1808</v>
      </c>
      <c r="C50" t="s">
        <v>124</v>
      </c>
      <c r="D50" t="s">
        <v>1334</v>
      </c>
      <c r="E50" s="6">
        <v>82.4884055806359</v>
      </c>
      <c r="F50" s="6">
        <v>82.2155467344985</v>
      </c>
      <c r="G50" s="6">
        <v>82.5239403896409</v>
      </c>
      <c r="H50" s="6">
        <v>82.707582261719</v>
      </c>
      <c r="I50" s="6">
        <v>82.2079629313317</v>
      </c>
      <c r="J50" s="2">
        <v>18.5294117647059</v>
      </c>
      <c r="K50" s="2">
        <v>18.5294117647059</v>
      </c>
      <c r="L50" s="2">
        <v>18.5294117647059</v>
      </c>
      <c r="M50" s="2">
        <v>19.4029850746269</v>
      </c>
      <c r="N50" s="2">
        <v>21.6524216524217</v>
      </c>
      <c r="O50" s="2">
        <v>3.26332273813173</v>
      </c>
      <c r="P50" s="2">
        <v>2.94781970400823</v>
      </c>
      <c r="Q50" s="2">
        <v>2.64285714285714</v>
      </c>
      <c r="R50" s="2">
        <v>1.91489361702128</v>
      </c>
      <c r="S50" s="2">
        <v>1.14285714285714</v>
      </c>
      <c r="T50" s="2">
        <v>4.55737016069954</v>
      </c>
      <c r="U50" s="2">
        <v>3.05378480131851</v>
      </c>
      <c r="V50" s="2">
        <v>3.16489408273423</v>
      </c>
      <c r="W50" s="2">
        <v>3.14451475337361</v>
      </c>
      <c r="X50" s="2">
        <v>3.14451475337361</v>
      </c>
      <c r="Y50" s="2">
        <v>72.4211013232303</v>
      </c>
      <c r="Z50" s="2">
        <v>65.3395365180402</v>
      </c>
      <c r="AA50" s="2">
        <v>71.1339056751031</v>
      </c>
      <c r="AB50" s="2">
        <v>61.4577805507404</v>
      </c>
      <c r="AC50" s="2">
        <v>66.5461218112458</v>
      </c>
      <c r="AD50" s="2">
        <v>0.466513089082562</v>
      </c>
      <c r="AE50" s="2">
        <v>1.29315991013682</v>
      </c>
      <c r="AF50" s="2">
        <v>1.19248517440242</v>
      </c>
      <c r="AG50" s="2">
        <v>0.458715596330275</v>
      </c>
      <c r="AH50" s="2">
        <v>0.181818181818182</v>
      </c>
      <c r="AI50" s="8">
        <v>339.95</v>
      </c>
      <c r="AJ50" s="8">
        <v>348.89</v>
      </c>
      <c r="AK50" s="8">
        <v>356.3</v>
      </c>
      <c r="AL50" s="8">
        <v>366.466666666667</v>
      </c>
      <c r="AM50" s="8">
        <v>366.464655172414</v>
      </c>
      <c r="AN50" s="10">
        <v>0.78</v>
      </c>
      <c r="AO50" s="10">
        <v>0.99</v>
      </c>
      <c r="AP50" s="10">
        <v>1.04</v>
      </c>
      <c r="AQ50" s="10">
        <v>0.959777777777778</v>
      </c>
      <c r="AR50" s="10">
        <v>0.958144631117604</v>
      </c>
      <c r="AS50" s="11">
        <v>14.73</v>
      </c>
      <c r="AT50" s="11">
        <v>14.0816326530612</v>
      </c>
      <c r="AU50" s="11">
        <v>13.265306122449</v>
      </c>
      <c r="AV50" s="11">
        <v>14.4897959183673</v>
      </c>
      <c r="AW50" s="11">
        <v>13.3333333333333</v>
      </c>
      <c r="AX50" s="12">
        <v>2.90382837063066</v>
      </c>
      <c r="AY50" s="12">
        <v>2.90382837063066</v>
      </c>
      <c r="AZ50" s="12">
        <v>2.90013588521353</v>
      </c>
      <c r="BA50" s="12">
        <v>2.8964433997964</v>
      </c>
      <c r="BB50" s="12">
        <v>2.93726213140426</v>
      </c>
      <c r="BC50" s="2">
        <v>5.90096809521635</v>
      </c>
      <c r="BD50" s="2">
        <v>5.90096809521635</v>
      </c>
      <c r="BE50" s="2">
        <v>5.90096809521635</v>
      </c>
      <c r="BF50" s="2">
        <v>5.90096809521635</v>
      </c>
      <c r="BG50" s="2">
        <v>5.90096809521635</v>
      </c>
      <c r="BH50" s="12">
        <v>8.09146341463415</v>
      </c>
      <c r="BI50" s="12">
        <v>8.09146341463415</v>
      </c>
      <c r="BJ50" s="12">
        <v>8.09146341463415</v>
      </c>
      <c r="BK50" s="12">
        <v>8.09146341463415</v>
      </c>
      <c r="BL50" s="12">
        <v>7.84396870245599</v>
      </c>
    </row>
    <row r="51" spans="1:64">
      <c r="A51" t="s">
        <v>125</v>
      </c>
      <c r="B51" s="1" t="s">
        <v>1809</v>
      </c>
      <c r="C51" t="s">
        <v>126</v>
      </c>
      <c r="D51" t="s">
        <v>1334</v>
      </c>
      <c r="E51" s="6">
        <v>81.0451792009111</v>
      </c>
      <c r="F51" s="6">
        <v>81.8063646350763</v>
      </c>
      <c r="G51" s="6">
        <v>82.1908550709713</v>
      </c>
      <c r="H51" s="6">
        <v>83.0903920440168</v>
      </c>
      <c r="I51" s="6">
        <v>83.0801866221194</v>
      </c>
      <c r="J51" s="2">
        <v>22.8985507246377</v>
      </c>
      <c r="K51" s="2">
        <v>22.8985507246377</v>
      </c>
      <c r="L51" s="2">
        <v>22.8985507246377</v>
      </c>
      <c r="M51" s="2">
        <v>19.8250728862974</v>
      </c>
      <c r="N51" s="2">
        <v>23.3516483516484</v>
      </c>
      <c r="O51" s="2">
        <v>4.10877060002406</v>
      </c>
      <c r="P51" s="2">
        <v>3.57277793329657</v>
      </c>
      <c r="Q51" s="2">
        <v>3.28467153284672</v>
      </c>
      <c r="R51" s="2">
        <v>2.40875912408759</v>
      </c>
      <c r="S51" s="2">
        <v>1.45985401459854</v>
      </c>
      <c r="T51" s="2">
        <v>4.8543642919105</v>
      </c>
      <c r="U51" s="2">
        <v>4.11214482855141</v>
      </c>
      <c r="V51" s="2">
        <v>3.7667915889938</v>
      </c>
      <c r="W51" s="2">
        <v>4.2203558919301</v>
      </c>
      <c r="X51" s="2">
        <v>4.2203558919301</v>
      </c>
      <c r="Y51" s="2">
        <v>83.1543728382862</v>
      </c>
      <c r="Z51" s="2">
        <v>70.1505376344086</v>
      </c>
      <c r="AA51" s="2">
        <v>61.4193548387097</v>
      </c>
      <c r="AB51" s="2">
        <v>66.1265572147512</v>
      </c>
      <c r="AC51" s="2">
        <v>60.0268588812454</v>
      </c>
      <c r="AD51" s="2">
        <v>0.466099638857225</v>
      </c>
      <c r="AE51" s="2">
        <v>0.831177471953601</v>
      </c>
      <c r="AF51" s="2">
        <v>0.642462222416335</v>
      </c>
      <c r="AG51" s="2">
        <v>0.0917431192660551</v>
      </c>
      <c r="AH51" s="2">
        <v>0.091324200913242</v>
      </c>
      <c r="AI51" s="8">
        <v>330.55</v>
      </c>
      <c r="AJ51" s="8">
        <v>342.95</v>
      </c>
      <c r="AK51" s="8">
        <v>345.68</v>
      </c>
      <c r="AL51" s="8">
        <v>350.847014925373</v>
      </c>
      <c r="AM51" s="8">
        <v>359.77803030303</v>
      </c>
      <c r="AN51" s="10">
        <v>1.42</v>
      </c>
      <c r="AO51" s="10">
        <v>1.29</v>
      </c>
      <c r="AP51" s="10">
        <v>1.28</v>
      </c>
      <c r="AQ51" s="10">
        <v>1.09359430604982</v>
      </c>
      <c r="AR51" s="10">
        <v>0.928835136855506</v>
      </c>
      <c r="AS51" s="11">
        <v>21</v>
      </c>
      <c r="AT51" s="11">
        <v>17.2549019607843</v>
      </c>
      <c r="AU51" s="11">
        <v>16.6666666666667</v>
      </c>
      <c r="AV51" s="11">
        <v>17.0588235294118</v>
      </c>
      <c r="AW51" s="11">
        <v>16.8</v>
      </c>
      <c r="AX51" s="12">
        <v>2.79535905271199</v>
      </c>
      <c r="AY51" s="12">
        <v>2.79535905271199</v>
      </c>
      <c r="AZ51" s="12">
        <v>2.77709681117769</v>
      </c>
      <c r="BA51" s="12">
        <v>2.75883456964338</v>
      </c>
      <c r="BB51" s="12">
        <v>2.4544141147898</v>
      </c>
      <c r="BC51" s="2">
        <v>-2.35330099895257</v>
      </c>
      <c r="BD51" s="2">
        <v>-2.35330099895257</v>
      </c>
      <c r="BE51" s="2">
        <v>-2.35330099895257</v>
      </c>
      <c r="BF51" s="2">
        <v>-2.35330099895257</v>
      </c>
      <c r="BG51" s="2">
        <v>-2.35330099895257</v>
      </c>
      <c r="BH51" s="12">
        <v>7.7828896186134</v>
      </c>
      <c r="BI51" s="12">
        <v>7.7828896186134</v>
      </c>
      <c r="BJ51" s="12">
        <v>7.7828896186134</v>
      </c>
      <c r="BK51" s="12">
        <v>7.7828896186134</v>
      </c>
      <c r="BL51" s="12">
        <v>7.84396870245599</v>
      </c>
    </row>
    <row r="52" spans="1:64">
      <c r="A52" t="s">
        <v>127</v>
      </c>
      <c r="B52" s="1" t="s">
        <v>1810</v>
      </c>
      <c r="C52" t="s">
        <v>128</v>
      </c>
      <c r="D52" t="s">
        <v>1334</v>
      </c>
      <c r="E52" s="6">
        <v>79.6034616233142</v>
      </c>
      <c r="F52" s="6">
        <v>80.1936852786955</v>
      </c>
      <c r="G52" s="6">
        <v>80.6620667202215</v>
      </c>
      <c r="H52" s="6">
        <v>81.6022460272908</v>
      </c>
      <c r="I52" s="6">
        <v>81.9129610347959</v>
      </c>
      <c r="J52" s="2">
        <v>25.0666666666667</v>
      </c>
      <c r="K52" s="2">
        <v>25.0666666666667</v>
      </c>
      <c r="L52" s="2">
        <v>25.0666666666667</v>
      </c>
      <c r="M52" s="2">
        <v>26.3681592039801</v>
      </c>
      <c r="N52" s="2">
        <v>27.2493573264781</v>
      </c>
      <c r="O52" s="2">
        <v>5.83720294927661</v>
      </c>
      <c r="P52" s="2">
        <v>5.13426870380742</v>
      </c>
      <c r="Q52" s="2">
        <v>4.87179487179487</v>
      </c>
      <c r="R52" s="2">
        <v>3.5031847133758</v>
      </c>
      <c r="S52" s="2">
        <v>1.77215189873418</v>
      </c>
      <c r="T52" s="2">
        <v>6.2422361248716</v>
      </c>
      <c r="U52" s="2">
        <v>6.28868562048108</v>
      </c>
      <c r="V52" s="2">
        <v>6.15554431201734</v>
      </c>
      <c r="W52" s="2">
        <v>6.43743149328479</v>
      </c>
      <c r="X52" s="2">
        <v>6.43743149328479</v>
      </c>
      <c r="Y52" s="2">
        <v>103.353856337131</v>
      </c>
      <c r="Z52" s="2">
        <v>88.3809906544355</v>
      </c>
      <c r="AA52" s="2">
        <v>72.6239343227029</v>
      </c>
      <c r="AB52" s="2">
        <v>71.5014249408664</v>
      </c>
      <c r="AC52" s="2">
        <v>74.4619333993104</v>
      </c>
      <c r="AD52" s="2">
        <v>2.42476825108254</v>
      </c>
      <c r="AE52" s="2">
        <v>1.77402037483878</v>
      </c>
      <c r="AF52" s="2">
        <v>2.31506008827564</v>
      </c>
      <c r="AG52" s="2">
        <v>1.14754098360656</v>
      </c>
      <c r="AH52" s="2">
        <v>1.53225806451613</v>
      </c>
      <c r="AI52" s="8">
        <v>323.29</v>
      </c>
      <c r="AJ52" s="8">
        <v>336.42</v>
      </c>
      <c r="AK52" s="8">
        <v>337.1</v>
      </c>
      <c r="AL52" s="8">
        <v>337.557142857143</v>
      </c>
      <c r="AM52" s="8">
        <v>343.7808</v>
      </c>
      <c r="AN52" s="10">
        <v>1.5</v>
      </c>
      <c r="AO52" s="10">
        <v>1.26</v>
      </c>
      <c r="AP52" s="10">
        <v>1.49</v>
      </c>
      <c r="AQ52" s="10">
        <v>1.30336740829826</v>
      </c>
      <c r="AR52" s="10">
        <v>1.18167670682731</v>
      </c>
      <c r="AS52" s="11">
        <v>29.17</v>
      </c>
      <c r="AT52" s="11">
        <v>23.3333333333333</v>
      </c>
      <c r="AU52" s="11">
        <v>25.6716417910448</v>
      </c>
      <c r="AV52" s="11">
        <v>24.8529411764706</v>
      </c>
      <c r="AW52" s="11">
        <v>23</v>
      </c>
      <c r="AX52" s="12">
        <v>2.44619457436857</v>
      </c>
      <c r="AY52" s="12">
        <v>2.44619457436857</v>
      </c>
      <c r="AZ52" s="12">
        <v>2.47075213575696</v>
      </c>
      <c r="BA52" s="12">
        <v>2.49530969714535</v>
      </c>
      <c r="BB52" s="12">
        <v>2.55239819950874</v>
      </c>
      <c r="BC52" s="2">
        <v>6.92845440199577</v>
      </c>
      <c r="BD52" s="2">
        <v>6.92845440199577</v>
      </c>
      <c r="BE52" s="2">
        <v>6.92845440199577</v>
      </c>
      <c r="BF52" s="2">
        <v>6.92845440199577</v>
      </c>
      <c r="BG52" s="2">
        <v>6.92845440199577</v>
      </c>
      <c r="BH52" s="12">
        <v>8.06736111111111</v>
      </c>
      <c r="BI52" s="12">
        <v>8.06736111111111</v>
      </c>
      <c r="BJ52" s="12">
        <v>8.06736111111111</v>
      </c>
      <c r="BK52" s="12">
        <v>8.06736111111111</v>
      </c>
      <c r="BL52" s="12">
        <v>7.82206038327221</v>
      </c>
    </row>
    <row r="53" spans="1:64">
      <c r="A53" t="s">
        <v>129</v>
      </c>
      <c r="B53" s="1" t="s">
        <v>1811</v>
      </c>
      <c r="C53" t="s">
        <v>130</v>
      </c>
      <c r="D53" t="s">
        <v>1334</v>
      </c>
      <c r="E53" s="6">
        <v>81.2268100535155</v>
      </c>
      <c r="F53" s="6">
        <v>81.4901206625778</v>
      </c>
      <c r="G53" s="6">
        <v>82.3243234069083</v>
      </c>
      <c r="H53" s="6">
        <v>82.8345384938856</v>
      </c>
      <c r="I53" s="6">
        <v>83.2207646005946</v>
      </c>
      <c r="J53" s="2">
        <v>17.4647887323944</v>
      </c>
      <c r="K53" s="2">
        <v>17.4647887323944</v>
      </c>
      <c r="L53" s="2">
        <v>17.4647887323944</v>
      </c>
      <c r="M53" s="2">
        <v>20.4419889502762</v>
      </c>
      <c r="N53" s="2">
        <v>22.7405247813411</v>
      </c>
      <c r="O53" s="2">
        <v>2.50960345649989</v>
      </c>
      <c r="P53" s="2">
        <v>2.13286023813351</v>
      </c>
      <c r="Q53" s="2">
        <v>1.84397163120567</v>
      </c>
      <c r="R53" s="2">
        <v>1.40845070422535</v>
      </c>
      <c r="S53" s="2">
        <v>0.633802816901408</v>
      </c>
      <c r="T53" s="2">
        <v>3.69277560361287</v>
      </c>
      <c r="U53" s="2">
        <v>3.29822590310832</v>
      </c>
      <c r="V53" s="2">
        <v>2.99697770454584</v>
      </c>
      <c r="W53" s="2">
        <v>2.98939297544036</v>
      </c>
      <c r="X53" s="2">
        <v>2.98939297544036</v>
      </c>
      <c r="Y53" s="2">
        <v>78.9285940363009</v>
      </c>
      <c r="Z53" s="2">
        <v>67.822196047372</v>
      </c>
      <c r="AA53" s="2">
        <v>62.157935887412</v>
      </c>
      <c r="AB53" s="2">
        <v>61.0869043088108</v>
      </c>
      <c r="AC53" s="2">
        <v>65.3936572951867</v>
      </c>
      <c r="AD53" s="2">
        <v>0.093327949631721</v>
      </c>
      <c r="AE53" s="2">
        <v>0.277961515454846</v>
      </c>
      <c r="AF53" s="2">
        <v>0.369092847142675</v>
      </c>
      <c r="AG53" s="2">
        <v>0.184331797235023</v>
      </c>
      <c r="AH53" s="2">
        <v>0</v>
      </c>
      <c r="AI53" s="8">
        <v>344.5</v>
      </c>
      <c r="AJ53" s="8">
        <v>357.75</v>
      </c>
      <c r="AK53" s="8">
        <v>344.3</v>
      </c>
      <c r="AL53" s="8">
        <v>366.697297297297</v>
      </c>
      <c r="AM53" s="8">
        <v>378.754330708661</v>
      </c>
      <c r="AN53" s="10">
        <v>0.88</v>
      </c>
      <c r="AO53" s="10">
        <v>0.83</v>
      </c>
      <c r="AP53" s="10">
        <v>0.95</v>
      </c>
      <c r="AQ53" s="10">
        <v>0.657364864864865</v>
      </c>
      <c r="AR53" s="10">
        <v>0.818558077436582</v>
      </c>
      <c r="AS53" s="11">
        <v>11.16</v>
      </c>
      <c r="AT53" s="11">
        <v>9.2</v>
      </c>
      <c r="AU53" s="11">
        <v>9</v>
      </c>
      <c r="AV53" s="11">
        <v>8.6</v>
      </c>
      <c r="AW53" s="11">
        <v>8.6</v>
      </c>
      <c r="AX53" s="12">
        <v>2.58429617273654</v>
      </c>
      <c r="AY53" s="12">
        <v>2.58429617273654</v>
      </c>
      <c r="AZ53" s="12">
        <v>2.57753466079557</v>
      </c>
      <c r="BA53" s="12">
        <v>2.5707731488546</v>
      </c>
      <c r="BB53" s="12">
        <v>2.38496875573181</v>
      </c>
      <c r="BC53" s="2">
        <v>-9.43938989235039</v>
      </c>
      <c r="BD53" s="2">
        <v>-9.43938989235039</v>
      </c>
      <c r="BE53" s="2">
        <v>-9.43938989235039</v>
      </c>
      <c r="BF53" s="2">
        <v>-9.43938989235039</v>
      </c>
      <c r="BG53" s="2">
        <v>-9.43938989235039</v>
      </c>
      <c r="BH53" s="12">
        <v>8.14795918367347</v>
      </c>
      <c r="BI53" s="12">
        <v>8.14795918367347</v>
      </c>
      <c r="BJ53" s="12">
        <v>8.14795918367347</v>
      </c>
      <c r="BK53" s="12">
        <v>8.14795918367347</v>
      </c>
      <c r="BL53" s="12">
        <v>7.84396870245599</v>
      </c>
    </row>
    <row r="54" spans="1:64">
      <c r="A54" t="s">
        <v>131</v>
      </c>
      <c r="B54" s="1" t="s">
        <v>1812</v>
      </c>
      <c r="C54" t="s">
        <v>132</v>
      </c>
      <c r="D54" t="s">
        <v>1334</v>
      </c>
      <c r="E54" s="6">
        <v>81.5170262734405</v>
      </c>
      <c r="F54" s="6">
        <v>81.7936865896597</v>
      </c>
      <c r="G54" s="6">
        <v>81.9691130161908</v>
      </c>
      <c r="H54" s="6">
        <v>83.0428288578437</v>
      </c>
      <c r="I54" s="6">
        <v>82.8945377503144</v>
      </c>
      <c r="J54" s="2">
        <v>23.7430167597765</v>
      </c>
      <c r="K54" s="2">
        <v>23.7430167597765</v>
      </c>
      <c r="L54" s="2">
        <v>23.7430167597765</v>
      </c>
      <c r="M54" s="2">
        <v>21.7847769028871</v>
      </c>
      <c r="N54" s="2">
        <v>22.7848101265823</v>
      </c>
      <c r="O54" s="2">
        <v>4.53634354662355</v>
      </c>
      <c r="P54" s="2">
        <v>4.0888980753364</v>
      </c>
      <c r="Q54" s="2">
        <v>3.61111111111111</v>
      </c>
      <c r="R54" s="2">
        <v>2.75862068965517</v>
      </c>
      <c r="S54" s="2">
        <v>1.6551724137931</v>
      </c>
      <c r="T54" s="2">
        <v>5.39949154751179</v>
      </c>
      <c r="U54" s="2">
        <v>5.08688171771869</v>
      </c>
      <c r="V54" s="2">
        <v>4.68163773524098</v>
      </c>
      <c r="W54" s="2">
        <v>5.3129841930005</v>
      </c>
      <c r="X54" s="2">
        <v>5.3129841930005</v>
      </c>
      <c r="Y54" s="2">
        <v>94.2945399453486</v>
      </c>
      <c r="Z54" s="2">
        <v>86.7819513557068</v>
      </c>
      <c r="AA54" s="2">
        <v>84.4607907526599</v>
      </c>
      <c r="AB54" s="2">
        <v>88.4508024536036</v>
      </c>
      <c r="AC54" s="2">
        <v>77.8790159166323</v>
      </c>
      <c r="AD54" s="2">
        <v>2.40330997119421</v>
      </c>
      <c r="AE54" s="2">
        <v>1.76564094939036</v>
      </c>
      <c r="AF54" s="2">
        <v>1.14182610036206</v>
      </c>
      <c r="AG54" s="2">
        <v>0.352422907488987</v>
      </c>
      <c r="AH54" s="2">
        <v>0.698689956331878</v>
      </c>
      <c r="AI54" s="8">
        <v>307.46</v>
      </c>
      <c r="AJ54" s="8">
        <v>345.91</v>
      </c>
      <c r="AK54" s="8">
        <v>335.17</v>
      </c>
      <c r="AL54" s="8">
        <v>360.808333333333</v>
      </c>
      <c r="AM54" s="8">
        <v>356.016083916084</v>
      </c>
      <c r="AN54" s="10">
        <v>1.25</v>
      </c>
      <c r="AO54" s="10">
        <v>1.18</v>
      </c>
      <c r="AP54" s="10">
        <v>1.04</v>
      </c>
      <c r="AQ54" s="10">
        <v>0.910772104607721</v>
      </c>
      <c r="AR54" s="10">
        <v>0.835458879618594</v>
      </c>
      <c r="AS54" s="11">
        <v>24.72</v>
      </c>
      <c r="AT54" s="11">
        <v>19.6491228070175</v>
      </c>
      <c r="AU54" s="11">
        <v>18.0701754385965</v>
      </c>
      <c r="AV54" s="11">
        <v>18.9473684210526</v>
      </c>
      <c r="AW54" s="11">
        <v>18.0357142857143</v>
      </c>
      <c r="AX54" s="12">
        <v>2.76100944404847</v>
      </c>
      <c r="AY54" s="12">
        <v>2.76100944404847</v>
      </c>
      <c r="AZ54" s="12">
        <v>2.7586482091559</v>
      </c>
      <c r="BA54" s="12">
        <v>2.75628697426334</v>
      </c>
      <c r="BB54" s="12">
        <v>2.77949162790568</v>
      </c>
      <c r="BC54" s="2">
        <v>4.83708076930853</v>
      </c>
      <c r="BD54" s="2">
        <v>4.83708076930853</v>
      </c>
      <c r="BE54" s="2">
        <v>4.83708076930853</v>
      </c>
      <c r="BF54" s="2">
        <v>4.83708076930853</v>
      </c>
      <c r="BG54" s="2">
        <v>4.83708076930853</v>
      </c>
      <c r="BH54" s="12">
        <v>7.92892156862745</v>
      </c>
      <c r="BI54" s="12">
        <v>7.92892156862745</v>
      </c>
      <c r="BJ54" s="12">
        <v>7.92892156862745</v>
      </c>
      <c r="BK54" s="12">
        <v>7.92892156862745</v>
      </c>
      <c r="BL54" s="12">
        <v>7.82206038327221</v>
      </c>
    </row>
    <row r="55" spans="1:64">
      <c r="A55" t="s">
        <v>133</v>
      </c>
      <c r="B55" s="1" t="s">
        <v>1813</v>
      </c>
      <c r="C55" t="s">
        <v>134</v>
      </c>
      <c r="D55" t="s">
        <v>1334</v>
      </c>
      <c r="E55" s="6">
        <v>80.8529147027348</v>
      </c>
      <c r="F55" s="6">
        <v>80.534783173124</v>
      </c>
      <c r="G55" s="6">
        <v>81.0230065043529</v>
      </c>
      <c r="H55" s="6">
        <v>81.4310012312061</v>
      </c>
      <c r="I55" s="6">
        <v>81.7927450378292</v>
      </c>
      <c r="J55" s="2">
        <v>18.2509505703422</v>
      </c>
      <c r="K55" s="2">
        <v>18.2509505703422</v>
      </c>
      <c r="L55" s="2">
        <v>18.2509505703422</v>
      </c>
      <c r="M55" s="2">
        <v>14.1818181818182</v>
      </c>
      <c r="N55" s="2">
        <v>18.0392156862745</v>
      </c>
      <c r="O55" s="2">
        <v>3.20898279348446</v>
      </c>
      <c r="P55" s="2">
        <v>2.94209003600201</v>
      </c>
      <c r="Q55" s="2">
        <v>3</v>
      </c>
      <c r="R55" s="2">
        <v>2.21374045801527</v>
      </c>
      <c r="S55" s="2">
        <v>1.28787878787879</v>
      </c>
      <c r="T55" s="2">
        <v>2.96624048966838</v>
      </c>
      <c r="U55" s="2">
        <v>2.62948666435021</v>
      </c>
      <c r="V55" s="2">
        <v>3.11727806454064</v>
      </c>
      <c r="W55" s="2">
        <v>2.79133531426184</v>
      </c>
      <c r="X55" s="2">
        <v>2.79133531426184</v>
      </c>
      <c r="Y55" s="2">
        <v>48.6956626508257</v>
      </c>
      <c r="Z55" s="2">
        <v>51.2659724857946</v>
      </c>
      <c r="AA55" s="2">
        <v>43.3079203727234</v>
      </c>
      <c r="AB55" s="2">
        <v>47.5346575659526</v>
      </c>
      <c r="AC55" s="2">
        <v>40.3509917783926</v>
      </c>
      <c r="AD55" s="2">
        <v>0.292980071734729</v>
      </c>
      <c r="AE55" s="2">
        <v>0.771130389686765</v>
      </c>
      <c r="AF55" s="2">
        <v>0.381747055079572</v>
      </c>
      <c r="AG55" s="2">
        <v>0.0952380952380952</v>
      </c>
      <c r="AH55" s="2">
        <v>0.28436018957346</v>
      </c>
      <c r="AI55" s="8">
        <v>361.41</v>
      </c>
      <c r="AJ55" s="8">
        <v>347.69</v>
      </c>
      <c r="AK55" s="8">
        <v>373.83</v>
      </c>
      <c r="AL55" s="8">
        <v>362.246153846154</v>
      </c>
      <c r="AM55" s="8">
        <v>360.769</v>
      </c>
      <c r="AN55" s="10">
        <v>0.75</v>
      </c>
      <c r="AO55" s="10">
        <v>0.71</v>
      </c>
      <c r="AP55" s="10">
        <v>0.75</v>
      </c>
      <c r="AQ55" s="10">
        <v>0.634823977164605</v>
      </c>
      <c r="AR55" s="10">
        <v>0.747277936962751</v>
      </c>
      <c r="AS55" s="11">
        <v>12.27</v>
      </c>
      <c r="AT55" s="11">
        <v>9.28571428571429</v>
      </c>
      <c r="AU55" s="11">
        <v>9.52380952380952</v>
      </c>
      <c r="AV55" s="11">
        <v>8.57142857142857</v>
      </c>
      <c r="AW55" s="11">
        <v>8.80952380952381</v>
      </c>
      <c r="AX55" s="12">
        <v>2.56785030894957</v>
      </c>
      <c r="AY55" s="12">
        <v>2.56785030894957</v>
      </c>
      <c r="AZ55" s="12">
        <v>2.59017757740185</v>
      </c>
      <c r="BA55" s="12">
        <v>2.61250484585413</v>
      </c>
      <c r="BB55" s="12">
        <v>2.65228405703618</v>
      </c>
      <c r="BC55" s="2">
        <v>2.79615420257361</v>
      </c>
      <c r="BD55" s="2">
        <v>2.79615420257361</v>
      </c>
      <c r="BE55" s="2">
        <v>2.79615420257361</v>
      </c>
      <c r="BF55" s="2">
        <v>2.79615420257361</v>
      </c>
      <c r="BG55" s="2">
        <v>2.79615420257361</v>
      </c>
      <c r="BH55" s="12">
        <v>7.89015151515151</v>
      </c>
      <c r="BI55" s="12">
        <v>7.89015151515151</v>
      </c>
      <c r="BJ55" s="12">
        <v>7.89015151515151</v>
      </c>
      <c r="BK55" s="12">
        <v>7.89015151515151</v>
      </c>
      <c r="BL55" s="12">
        <v>7.83564203460042</v>
      </c>
    </row>
    <row r="56" spans="1:64">
      <c r="A56" t="s">
        <v>135</v>
      </c>
      <c r="B56" s="1" t="s">
        <v>1814</v>
      </c>
      <c r="C56" t="s">
        <v>136</v>
      </c>
      <c r="D56" t="s">
        <v>1334</v>
      </c>
      <c r="E56" s="6">
        <v>78.151327972752</v>
      </c>
      <c r="F56" s="6">
        <v>78.5096459542764</v>
      </c>
      <c r="G56" s="6">
        <v>78.384512930891</v>
      </c>
      <c r="H56" s="6">
        <v>78.2295660244318</v>
      </c>
      <c r="I56" s="6">
        <v>78.6616564693843</v>
      </c>
      <c r="J56" s="2">
        <v>25.5144032921811</v>
      </c>
      <c r="K56" s="2">
        <v>25.5144032921811</v>
      </c>
      <c r="L56" s="2">
        <v>25.5144032921811</v>
      </c>
      <c r="M56" s="2">
        <v>25.879917184265</v>
      </c>
      <c r="N56" s="2">
        <v>24.7863247863248</v>
      </c>
      <c r="O56" s="2">
        <v>7.2996521600298</v>
      </c>
      <c r="P56" s="2">
        <v>6.72618854590015</v>
      </c>
      <c r="Q56" s="2">
        <v>5.93103448275862</v>
      </c>
      <c r="R56" s="2">
        <v>4.3448275862069</v>
      </c>
      <c r="S56" s="2">
        <v>1.98630136986301</v>
      </c>
      <c r="T56" s="2">
        <v>7.81885913210619</v>
      </c>
      <c r="U56" s="2">
        <v>8.94181305021285</v>
      </c>
      <c r="V56" s="2">
        <v>8.62463003812159</v>
      </c>
      <c r="W56" s="2">
        <v>8.58659893527487</v>
      </c>
      <c r="X56" s="2">
        <v>8.58659893527487</v>
      </c>
      <c r="Y56" s="2">
        <v>119.871935960427</v>
      </c>
      <c r="Z56" s="2">
        <v>112.674904601264</v>
      </c>
      <c r="AA56" s="2">
        <v>92.6263304247771</v>
      </c>
      <c r="AB56" s="2">
        <v>95.5182107862552</v>
      </c>
      <c r="AC56" s="2">
        <v>82.6656243256073</v>
      </c>
      <c r="AD56" s="2">
        <v>5.30784500737491</v>
      </c>
      <c r="AE56" s="2">
        <v>6.36332091711502</v>
      </c>
      <c r="AF56" s="2">
        <v>2.32637632342219</v>
      </c>
      <c r="AG56" s="2">
        <v>3.53448275862069</v>
      </c>
      <c r="AH56" s="2">
        <v>2.46808510638298</v>
      </c>
      <c r="AI56" s="8">
        <v>281.63</v>
      </c>
      <c r="AJ56" s="8">
        <v>307.56</v>
      </c>
      <c r="AK56" s="8">
        <v>321.82</v>
      </c>
      <c r="AL56" s="8">
        <v>334.433544303797</v>
      </c>
      <c r="AM56" s="8">
        <v>336.011764705882</v>
      </c>
      <c r="AN56" s="10">
        <v>2.38</v>
      </c>
      <c r="AO56" s="10">
        <v>1.75</v>
      </c>
      <c r="AP56" s="10">
        <v>1.54</v>
      </c>
      <c r="AQ56" s="10">
        <v>1.36268811624286</v>
      </c>
      <c r="AR56" s="10">
        <v>1.3998074145402</v>
      </c>
      <c r="AS56" s="11">
        <v>37.98</v>
      </c>
      <c r="AT56" s="11">
        <v>32.6027397260274</v>
      </c>
      <c r="AU56" s="11">
        <v>32.027027027027</v>
      </c>
      <c r="AV56" s="11">
        <v>31.4864864864865</v>
      </c>
      <c r="AW56" s="11">
        <v>30.4054054054054</v>
      </c>
      <c r="AX56" s="12">
        <v>2.34490652032369</v>
      </c>
      <c r="AY56" s="12">
        <v>2.34490652032369</v>
      </c>
      <c r="AZ56" s="12">
        <v>2.39078840068133</v>
      </c>
      <c r="BA56" s="12">
        <v>2.43667028103896</v>
      </c>
      <c r="BB56" s="12">
        <v>2.59203414613419</v>
      </c>
      <c r="BC56" s="2">
        <v>14.8464496922747</v>
      </c>
      <c r="BD56" s="2">
        <v>14.8464496922747</v>
      </c>
      <c r="BE56" s="2">
        <v>14.8464496922747</v>
      </c>
      <c r="BF56" s="2">
        <v>14.8464496922747</v>
      </c>
      <c r="BG56" s="2">
        <v>14.8464496922747</v>
      </c>
      <c r="BH56" s="12">
        <v>7.125</v>
      </c>
      <c r="BI56" s="12">
        <v>7.125</v>
      </c>
      <c r="BJ56" s="12">
        <v>7.125</v>
      </c>
      <c r="BK56" s="12">
        <v>7.125</v>
      </c>
      <c r="BL56" s="12">
        <v>7.82206038327221</v>
      </c>
    </row>
    <row r="57" spans="1:64">
      <c r="A57" t="s">
        <v>137</v>
      </c>
      <c r="B57" s="1" t="s">
        <v>1815</v>
      </c>
      <c r="C57" t="s">
        <v>138</v>
      </c>
      <c r="D57" t="s">
        <v>1334</v>
      </c>
      <c r="E57" s="6">
        <v>81.3050981729487</v>
      </c>
      <c r="F57" s="6">
        <v>82.1512289611043</v>
      </c>
      <c r="G57" s="6">
        <v>82.1138280412738</v>
      </c>
      <c r="H57" s="6">
        <v>82.1113149617201</v>
      </c>
      <c r="I57" s="6">
        <v>82.8016923911493</v>
      </c>
      <c r="J57" s="2">
        <v>19.3029490616622</v>
      </c>
      <c r="K57" s="2">
        <v>19.3029490616622</v>
      </c>
      <c r="L57" s="2">
        <v>19.3029490616622</v>
      </c>
      <c r="M57" s="2">
        <v>21.2871287128713</v>
      </c>
      <c r="N57" s="2">
        <v>23.3333333333333</v>
      </c>
      <c r="O57" s="2">
        <v>4.26354614251479</v>
      </c>
      <c r="P57" s="2">
        <v>3.87742191979663</v>
      </c>
      <c r="Q57" s="2">
        <v>3.5036496350365</v>
      </c>
      <c r="R57" s="2">
        <v>2.77372262773723</v>
      </c>
      <c r="S57" s="2">
        <v>1.53284671532847</v>
      </c>
      <c r="T57" s="2">
        <v>3.97289587934405</v>
      </c>
      <c r="U57" s="2">
        <v>3.47820798953709</v>
      </c>
      <c r="V57" s="2">
        <v>3.40615700459925</v>
      </c>
      <c r="W57" s="2">
        <v>3.52878257098001</v>
      </c>
      <c r="X57" s="2">
        <v>3.52878257098001</v>
      </c>
      <c r="Y57" s="2">
        <v>92.5699546471401</v>
      </c>
      <c r="Z57" s="2">
        <v>77.2245783672904</v>
      </c>
      <c r="AA57" s="2">
        <v>56.3737938039614</v>
      </c>
      <c r="AB57" s="2">
        <v>51.9540516540045</v>
      </c>
      <c r="AC57" s="2">
        <v>61.7056948547861</v>
      </c>
      <c r="AD57" s="2">
        <v>0.379347001028734</v>
      </c>
      <c r="AE57" s="2">
        <v>0.659995782048155</v>
      </c>
      <c r="AF57" s="2">
        <v>0.658223703623001</v>
      </c>
      <c r="AG57" s="2">
        <v>0.660377358490566</v>
      </c>
      <c r="AH57" s="2">
        <v>0.467289719626168</v>
      </c>
      <c r="AI57" s="8">
        <v>313.33</v>
      </c>
      <c r="AJ57" s="8">
        <v>343.57</v>
      </c>
      <c r="AK57" s="8">
        <v>350.03</v>
      </c>
      <c r="AL57" s="8">
        <v>354.930821917808</v>
      </c>
      <c r="AM57" s="8">
        <v>344.007741935484</v>
      </c>
      <c r="AN57" s="10">
        <v>0.83</v>
      </c>
      <c r="AO57" s="10">
        <v>0.93</v>
      </c>
      <c r="AP57" s="10">
        <v>1.04</v>
      </c>
      <c r="AQ57" s="10">
        <v>0.824635845471818</v>
      </c>
      <c r="AR57" s="10">
        <v>0.904896421845574</v>
      </c>
      <c r="AS57" s="11">
        <v>17.76</v>
      </c>
      <c r="AT57" s="11">
        <v>17.7777777777778</v>
      </c>
      <c r="AU57" s="11">
        <v>15.9259259259259</v>
      </c>
      <c r="AV57" s="11">
        <v>15.8490566037736</v>
      </c>
      <c r="AW57" s="11">
        <v>16.5384615384615</v>
      </c>
      <c r="AX57" s="12">
        <v>2.09706319012712</v>
      </c>
      <c r="AY57" s="12">
        <v>2.09706319012712</v>
      </c>
      <c r="AZ57" s="12">
        <v>2.11897661600646</v>
      </c>
      <c r="BA57" s="12">
        <v>2.1408900418858</v>
      </c>
      <c r="BB57" s="12">
        <v>2.14314156073538</v>
      </c>
      <c r="BC57" s="2">
        <v>-5.89918388442594</v>
      </c>
      <c r="BD57" s="2">
        <v>-5.89918388442594</v>
      </c>
      <c r="BE57" s="2">
        <v>-5.89918388442594</v>
      </c>
      <c r="BF57" s="2">
        <v>-5.89918388442594</v>
      </c>
      <c r="BG57" s="2">
        <v>-5.89918388442594</v>
      </c>
      <c r="BH57" s="12">
        <v>8.15327695560254</v>
      </c>
      <c r="BI57" s="12">
        <v>8.15327695560254</v>
      </c>
      <c r="BJ57" s="12">
        <v>8.15327695560254</v>
      </c>
      <c r="BK57" s="12">
        <v>8.15327695560254</v>
      </c>
      <c r="BL57" s="12">
        <v>7.82206038327221</v>
      </c>
    </row>
    <row r="58" spans="1:64">
      <c r="A58" t="s">
        <v>139</v>
      </c>
      <c r="B58" s="1" t="s">
        <v>1816</v>
      </c>
      <c r="C58" t="s">
        <v>140</v>
      </c>
      <c r="D58" t="s">
        <v>1334</v>
      </c>
      <c r="E58" s="6">
        <v>82.5955597725794</v>
      </c>
      <c r="F58" s="6">
        <v>83.6384652900693</v>
      </c>
      <c r="G58" s="6">
        <v>84.2700191498437</v>
      </c>
      <c r="H58" s="6">
        <v>84.219209322615</v>
      </c>
      <c r="I58" s="6">
        <v>84.9075091862015</v>
      </c>
      <c r="J58" s="2">
        <v>17.7536231884058</v>
      </c>
      <c r="K58" s="2">
        <v>17.7536231884058</v>
      </c>
      <c r="L58" s="2">
        <v>17.7536231884058</v>
      </c>
      <c r="M58" s="2">
        <v>20.1612903225806</v>
      </c>
      <c r="N58" s="2">
        <v>14.4186046511628</v>
      </c>
      <c r="O58" s="2">
        <v>2.81409255726528</v>
      </c>
      <c r="P58" s="2">
        <v>2.3384286970872</v>
      </c>
      <c r="Q58" s="2">
        <v>2.1875</v>
      </c>
      <c r="R58" s="2">
        <v>1.640625</v>
      </c>
      <c r="S58" s="2">
        <v>1.02362204724409</v>
      </c>
      <c r="T58" s="2">
        <v>2.50342794889858</v>
      </c>
      <c r="U58" s="2">
        <v>2.38638176353418</v>
      </c>
      <c r="V58" s="2">
        <v>2.15490746787206</v>
      </c>
      <c r="W58" s="2">
        <v>1.99636423001715</v>
      </c>
      <c r="X58" s="2">
        <v>1.99636423001715</v>
      </c>
      <c r="Y58" s="2">
        <v>59.0021019553396</v>
      </c>
      <c r="Z58" s="2">
        <v>57.6088499769757</v>
      </c>
      <c r="AA58" s="2">
        <v>52.500311759571</v>
      </c>
      <c r="AB58" s="2">
        <v>47.5596800310261</v>
      </c>
      <c r="AC58" s="2">
        <v>43.4482123647925</v>
      </c>
      <c r="AD58" s="2">
        <v>0.482300925767404</v>
      </c>
      <c r="AE58" s="2">
        <v>0.477867311547592</v>
      </c>
      <c r="AF58" s="2">
        <v>0.379964040524344</v>
      </c>
      <c r="AG58" s="2">
        <v>0.0952380952380952</v>
      </c>
      <c r="AH58" s="2">
        <v>0.18957345971564</v>
      </c>
      <c r="AI58" s="8">
        <v>363.44</v>
      </c>
      <c r="AJ58" s="8">
        <v>375.96</v>
      </c>
      <c r="AK58" s="8">
        <v>376.28</v>
      </c>
      <c r="AL58" s="8">
        <v>374.419491525424</v>
      </c>
      <c r="AM58" s="8">
        <v>360.379527559055</v>
      </c>
      <c r="AN58" s="10">
        <v>0.4</v>
      </c>
      <c r="AO58" s="10">
        <v>0.33</v>
      </c>
      <c r="AP58" s="10">
        <v>0.52</v>
      </c>
      <c r="AQ58" s="10">
        <v>0.356465863453815</v>
      </c>
      <c r="AR58" s="10">
        <v>0.513833992094862</v>
      </c>
      <c r="AS58" s="11">
        <v>8.12</v>
      </c>
      <c r="AT58" s="11">
        <v>6.59574468085106</v>
      </c>
      <c r="AU58" s="11">
        <v>6.59574468085106</v>
      </c>
      <c r="AV58" s="11">
        <v>6.08695652173913</v>
      </c>
      <c r="AW58" s="11">
        <v>6.08695652173913</v>
      </c>
      <c r="AX58" s="12">
        <v>2.62493359762141</v>
      </c>
      <c r="AY58" s="12">
        <v>2.62493359762141</v>
      </c>
      <c r="AZ58" s="12">
        <v>2.62467899886483</v>
      </c>
      <c r="BA58" s="12">
        <v>2.62442440010826</v>
      </c>
      <c r="BB58" s="12">
        <v>2.63020273440689</v>
      </c>
      <c r="BC58" s="2">
        <v>6.055038749848</v>
      </c>
      <c r="BD58" s="2">
        <v>6.055038749848</v>
      </c>
      <c r="BE58" s="2">
        <v>6.055038749848</v>
      </c>
      <c r="BF58" s="2">
        <v>6.055038749848</v>
      </c>
      <c r="BG58" s="2">
        <v>6.055038749848</v>
      </c>
      <c r="BH58" s="12">
        <v>8.07051282051282</v>
      </c>
      <c r="BI58" s="12">
        <v>8.07051282051282</v>
      </c>
      <c r="BJ58" s="12">
        <v>8.07051282051282</v>
      </c>
      <c r="BK58" s="12">
        <v>8.07051282051282</v>
      </c>
      <c r="BL58" s="12">
        <v>7.83564203460042</v>
      </c>
    </row>
    <row r="59" spans="1:64">
      <c r="A59" t="s">
        <v>141</v>
      </c>
      <c r="B59" s="1" t="s">
        <v>1817</v>
      </c>
      <c r="C59" t="s">
        <v>142</v>
      </c>
      <c r="D59" t="s">
        <v>1334</v>
      </c>
      <c r="E59" s="6">
        <v>81.7178818985406</v>
      </c>
      <c r="F59" s="6">
        <v>82.3872525478201</v>
      </c>
      <c r="G59" s="6">
        <v>82.7749304957496</v>
      </c>
      <c r="H59" s="6">
        <v>82.7445205218059</v>
      </c>
      <c r="I59" s="6">
        <v>82.7568686700479</v>
      </c>
      <c r="J59" s="2">
        <v>19.1536748329621</v>
      </c>
      <c r="K59" s="2">
        <v>19.1536748329621</v>
      </c>
      <c r="L59" s="2">
        <v>19.1536748329621</v>
      </c>
      <c r="M59" s="2">
        <v>19.7777777777778</v>
      </c>
      <c r="N59" s="2">
        <v>23.1460674157303</v>
      </c>
      <c r="O59" s="2">
        <v>3.52011423070017</v>
      </c>
      <c r="P59" s="2">
        <v>3.14586471332516</v>
      </c>
      <c r="Q59" s="2">
        <v>2.72727272727273</v>
      </c>
      <c r="R59" s="2">
        <v>1.95804195804196</v>
      </c>
      <c r="S59" s="2">
        <v>1.04895104895105</v>
      </c>
      <c r="T59" s="2">
        <v>4.06933875338538</v>
      </c>
      <c r="U59" s="2">
        <v>3.87197058763853</v>
      </c>
      <c r="V59" s="2">
        <v>3.73172768667519</v>
      </c>
      <c r="W59" s="2">
        <v>3.50668156533877</v>
      </c>
      <c r="X59" s="2">
        <v>3.50668156533877</v>
      </c>
      <c r="Y59" s="2">
        <v>58.7070248585566</v>
      </c>
      <c r="Z59" s="2">
        <v>59.7754816504817</v>
      </c>
      <c r="AA59" s="2">
        <v>45.3265765765766</v>
      </c>
      <c r="AB59" s="2">
        <v>40.9630778476686</v>
      </c>
      <c r="AC59" s="2">
        <v>41.5205190322013</v>
      </c>
      <c r="AD59" s="2">
        <v>0.545080767243447</v>
      </c>
      <c r="AE59" s="2">
        <v>0.990316356029072</v>
      </c>
      <c r="AF59" s="2">
        <v>0.626480000987568</v>
      </c>
      <c r="AG59" s="2">
        <v>0.446428571428571</v>
      </c>
      <c r="AH59" s="2">
        <v>0.266666666666667</v>
      </c>
      <c r="AI59" s="8">
        <v>325.27</v>
      </c>
      <c r="AJ59" s="8">
        <v>342.23</v>
      </c>
      <c r="AK59" s="8">
        <v>351.6</v>
      </c>
      <c r="AL59" s="8">
        <v>359.619736842105</v>
      </c>
      <c r="AM59" s="8">
        <v>362.131325301205</v>
      </c>
      <c r="AN59" s="10">
        <v>0.97</v>
      </c>
      <c r="AO59" s="10">
        <v>0.94</v>
      </c>
      <c r="AP59" s="10">
        <v>0.79</v>
      </c>
      <c r="AQ59" s="10">
        <v>0.557513258691809</v>
      </c>
      <c r="AR59" s="10">
        <v>0.717083091226031</v>
      </c>
      <c r="AS59" s="11">
        <v>14.23</v>
      </c>
      <c r="AT59" s="11">
        <v>11.864406779661</v>
      </c>
      <c r="AU59" s="11">
        <v>11.5</v>
      </c>
      <c r="AV59" s="11">
        <v>11.864406779661</v>
      </c>
      <c r="AW59" s="11">
        <v>11.3793103448276</v>
      </c>
      <c r="AX59" s="12">
        <v>2.01405136317112</v>
      </c>
      <c r="AY59" s="12">
        <v>2.01405136317112</v>
      </c>
      <c r="AZ59" s="12">
        <v>2.03133648233653</v>
      </c>
      <c r="BA59" s="12">
        <v>2.04862160150195</v>
      </c>
      <c r="BB59" s="12">
        <v>2.16793809037433</v>
      </c>
      <c r="BC59" s="2">
        <v>-8.58503938362551</v>
      </c>
      <c r="BD59" s="2">
        <v>-8.58503938362551</v>
      </c>
      <c r="BE59" s="2">
        <v>-8.58503938362551</v>
      </c>
      <c r="BF59" s="2">
        <v>-8.58503938362551</v>
      </c>
      <c r="BG59" s="2">
        <v>-8.58503938362551</v>
      </c>
      <c r="BH59" s="12">
        <v>7.98485123367199</v>
      </c>
      <c r="BI59" s="12">
        <v>7.98485123367199</v>
      </c>
      <c r="BJ59" s="12">
        <v>7.98485123367199</v>
      </c>
      <c r="BK59" s="12">
        <v>7.98485123367199</v>
      </c>
      <c r="BL59" s="12">
        <v>7.84396870245599</v>
      </c>
    </row>
    <row r="60" spans="1:64">
      <c r="A60" t="s">
        <v>143</v>
      </c>
      <c r="B60" s="1" t="s">
        <v>1818</v>
      </c>
      <c r="C60" t="s">
        <v>144</v>
      </c>
      <c r="D60" t="s">
        <v>1334</v>
      </c>
      <c r="E60" s="6">
        <v>79.6260364862314</v>
      </c>
      <c r="F60" s="6">
        <v>80.0536869299098</v>
      </c>
      <c r="G60" s="6">
        <v>80.6751101354257</v>
      </c>
      <c r="H60" s="6">
        <v>81.1670836327834</v>
      </c>
      <c r="I60" s="6">
        <v>81.6004979276204</v>
      </c>
      <c r="J60" s="2">
        <v>15.5642023346303</v>
      </c>
      <c r="K60" s="2">
        <v>15.5642023346303</v>
      </c>
      <c r="L60" s="2">
        <v>15.5642023346303</v>
      </c>
      <c r="M60" s="2">
        <v>16.796875</v>
      </c>
      <c r="N60" s="2">
        <v>18.6440677966102</v>
      </c>
      <c r="O60" s="2">
        <v>2.2414233342372</v>
      </c>
      <c r="P60" s="2">
        <v>2.08225799159409</v>
      </c>
      <c r="Q60" s="2">
        <v>1.85714285714286</v>
      </c>
      <c r="R60" s="2">
        <v>1.42857142857143</v>
      </c>
      <c r="S60" s="2">
        <v>0.851063829787234</v>
      </c>
      <c r="T60" s="2">
        <v>3.58106204128061</v>
      </c>
      <c r="U60" s="2">
        <v>2.56574464915983</v>
      </c>
      <c r="V60" s="2">
        <v>2.59205063321553</v>
      </c>
      <c r="W60" s="2">
        <v>1.99460209180131</v>
      </c>
      <c r="X60" s="2">
        <v>1.99460209180131</v>
      </c>
      <c r="Y60" s="2">
        <v>58.7923788945552</v>
      </c>
      <c r="Z60" s="2">
        <v>55.9615280117372</v>
      </c>
      <c r="AA60" s="2">
        <v>47.2803347280335</v>
      </c>
      <c r="AB60" s="2">
        <v>50.0329948242713</v>
      </c>
      <c r="AC60" s="2">
        <v>43.1538234572685</v>
      </c>
      <c r="AD60" s="2">
        <v>0.37285567266059</v>
      </c>
      <c r="AE60" s="2">
        <v>0.739276419010822</v>
      </c>
      <c r="AF60" s="2">
        <v>0.275696427688645</v>
      </c>
      <c r="AG60" s="2">
        <v>0.273972602739726</v>
      </c>
      <c r="AH60" s="2">
        <v>0.091324200913242</v>
      </c>
      <c r="AI60" s="8">
        <v>367.2</v>
      </c>
      <c r="AJ60" s="8">
        <v>362.74</v>
      </c>
      <c r="AK60" s="8">
        <v>370.07</v>
      </c>
      <c r="AL60" s="8">
        <v>374.664485981308</v>
      </c>
      <c r="AM60" s="8">
        <v>373.935922330097</v>
      </c>
      <c r="AN60" s="10">
        <v>0.67</v>
      </c>
      <c r="AO60" s="10">
        <v>0.83</v>
      </c>
      <c r="AP60" s="10">
        <v>0.73</v>
      </c>
      <c r="AQ60" s="10">
        <v>0.536251189343482</v>
      </c>
      <c r="AR60" s="10">
        <v>0.666911764705882</v>
      </c>
      <c r="AS60" s="11">
        <v>9.93</v>
      </c>
      <c r="AT60" s="11">
        <v>7.44186046511628</v>
      </c>
      <c r="AU60" s="11">
        <v>8.37209302325581</v>
      </c>
      <c r="AV60" s="11">
        <v>9.06976744186047</v>
      </c>
      <c r="AW60" s="11">
        <v>8.6046511627907</v>
      </c>
      <c r="AX60" s="12">
        <v>2.93937341712785</v>
      </c>
      <c r="AY60" s="12">
        <v>2.93937341712785</v>
      </c>
      <c r="AZ60" s="12">
        <v>3.04503966323779</v>
      </c>
      <c r="BA60" s="12">
        <v>3.15070590934773</v>
      </c>
      <c r="BB60" s="12">
        <v>3.21506909641438</v>
      </c>
      <c r="BC60" s="2">
        <v>3.81959839150753</v>
      </c>
      <c r="BD60" s="2">
        <v>3.81959839150753</v>
      </c>
      <c r="BE60" s="2">
        <v>3.81959839150753</v>
      </c>
      <c r="BF60" s="2">
        <v>3.81959839150753</v>
      </c>
      <c r="BG60" s="2">
        <v>3.81959839150753</v>
      </c>
      <c r="BH60" s="12">
        <v>7.46323529411765</v>
      </c>
      <c r="BI60" s="12">
        <v>7.46323529411765</v>
      </c>
      <c r="BJ60" s="12">
        <v>7.46323529411765</v>
      </c>
      <c r="BK60" s="12">
        <v>7.46323529411765</v>
      </c>
      <c r="BL60" s="12">
        <v>7.83564203460042</v>
      </c>
    </row>
    <row r="61" spans="1:64">
      <c r="A61" t="s">
        <v>145</v>
      </c>
      <c r="B61" s="1" t="s">
        <v>1819</v>
      </c>
      <c r="C61" t="s">
        <v>146</v>
      </c>
      <c r="D61" t="s">
        <v>1334</v>
      </c>
      <c r="E61" s="6">
        <v>77.5766507544139</v>
      </c>
      <c r="F61" s="6">
        <v>77.2917493668986</v>
      </c>
      <c r="G61" s="6">
        <v>78.0343557409316</v>
      </c>
      <c r="H61" s="6">
        <v>79.1653999992704</v>
      </c>
      <c r="I61" s="6">
        <v>79.9275364615934</v>
      </c>
      <c r="J61" s="2">
        <v>26.9058295964126</v>
      </c>
      <c r="K61" s="2">
        <v>26.9058295964126</v>
      </c>
      <c r="L61" s="2">
        <v>26.9058295964126</v>
      </c>
      <c r="M61" s="2">
        <v>24.6887966804979</v>
      </c>
      <c r="N61" s="2">
        <v>26.1569416498994</v>
      </c>
      <c r="O61" s="2">
        <v>5.47556167804829</v>
      </c>
      <c r="P61" s="2">
        <v>4.65420771895668</v>
      </c>
      <c r="Q61" s="2">
        <v>4.0625</v>
      </c>
      <c r="R61" s="2">
        <v>3</v>
      </c>
      <c r="S61" s="2">
        <v>1.49068322981366</v>
      </c>
      <c r="T61" s="2">
        <v>7.36974220685349</v>
      </c>
      <c r="U61" s="2">
        <v>7.15119080769297</v>
      </c>
      <c r="V61" s="2">
        <v>8.72006269973302</v>
      </c>
      <c r="W61" s="2">
        <v>9.46034315212205</v>
      </c>
      <c r="X61" s="2">
        <v>9.46034315212205</v>
      </c>
      <c r="Y61" s="2">
        <v>90.9926248771627</v>
      </c>
      <c r="Z61" s="2">
        <v>91.6627503994198</v>
      </c>
      <c r="AA61" s="2">
        <v>67.7239996354024</v>
      </c>
      <c r="AB61" s="2">
        <v>81.1128587239566</v>
      </c>
      <c r="AC61" s="2">
        <v>64.3269229056568</v>
      </c>
      <c r="AD61" s="2">
        <v>3.05843789519635</v>
      </c>
      <c r="AE61" s="2">
        <v>3.67562238527686</v>
      </c>
      <c r="AF61" s="2">
        <v>2.22481135742525</v>
      </c>
      <c r="AG61" s="2">
        <v>1.81069958847737</v>
      </c>
      <c r="AH61" s="2">
        <v>1.46341463414634</v>
      </c>
      <c r="AI61" s="8">
        <v>316.47</v>
      </c>
      <c r="AJ61" s="8">
        <v>325.89</v>
      </c>
      <c r="AK61" s="8">
        <v>347.81</v>
      </c>
      <c r="AL61" s="8">
        <v>347.796273291925</v>
      </c>
      <c r="AM61" s="8">
        <v>340.363473053892</v>
      </c>
      <c r="AN61" s="10">
        <v>1.5</v>
      </c>
      <c r="AO61" s="10">
        <v>1.4</v>
      </c>
      <c r="AP61" s="10">
        <v>1.4</v>
      </c>
      <c r="AQ61" s="10">
        <v>0.869937167713872</v>
      </c>
      <c r="AR61" s="10">
        <v>0.951825146462371</v>
      </c>
      <c r="AS61" s="11">
        <v>31.75</v>
      </c>
      <c r="AT61" s="11">
        <v>26.7948717948718</v>
      </c>
      <c r="AU61" s="11">
        <v>23.2051282051282</v>
      </c>
      <c r="AV61" s="11">
        <v>24.7435897435897</v>
      </c>
      <c r="AW61" s="11">
        <v>23.1645569620253</v>
      </c>
      <c r="AX61" s="12">
        <v>2.51529525564256</v>
      </c>
      <c r="AY61" s="12">
        <v>2.51529525564256</v>
      </c>
      <c r="AZ61" s="12">
        <v>2.55292956089239</v>
      </c>
      <c r="BA61" s="12">
        <v>2.59056386614222</v>
      </c>
      <c r="BB61" s="12">
        <v>2.57349505062128</v>
      </c>
      <c r="BC61" s="2">
        <v>9.90606069873939</v>
      </c>
      <c r="BD61" s="2">
        <v>9.90606069873939</v>
      </c>
      <c r="BE61" s="2">
        <v>9.90606069873939</v>
      </c>
      <c r="BF61" s="2">
        <v>9.90606069873939</v>
      </c>
      <c r="BG61" s="2">
        <v>9.90606069873939</v>
      </c>
      <c r="BH61" s="12">
        <v>7.56521739130435</v>
      </c>
      <c r="BI61" s="12">
        <v>7.56521739130435</v>
      </c>
      <c r="BJ61" s="12">
        <v>7.56521739130435</v>
      </c>
      <c r="BK61" s="12">
        <v>7.56521739130435</v>
      </c>
      <c r="BL61" s="12">
        <v>7.82206038327221</v>
      </c>
    </row>
    <row r="62" spans="1:64">
      <c r="A62" t="s">
        <v>147</v>
      </c>
      <c r="B62" s="1" t="s">
        <v>1820</v>
      </c>
      <c r="C62" t="s">
        <v>148</v>
      </c>
      <c r="D62" t="s">
        <v>1335</v>
      </c>
      <c r="E62" s="6">
        <v>80.1647742947988</v>
      </c>
      <c r="F62" s="6">
        <v>80.8639114950658</v>
      </c>
      <c r="G62" s="6">
        <v>81.5776330114522</v>
      </c>
      <c r="H62" s="6">
        <v>81.9207547700486</v>
      </c>
      <c r="I62" s="6">
        <v>82.5037061749848</v>
      </c>
      <c r="J62" s="2">
        <v>18.5</v>
      </c>
      <c r="K62" s="2">
        <v>18.5</v>
      </c>
      <c r="L62" s="2">
        <v>18.5</v>
      </c>
      <c r="M62" s="2">
        <v>18.3628318584071</v>
      </c>
      <c r="N62" s="2">
        <v>18.1818181818182</v>
      </c>
      <c r="O62" s="2">
        <v>4.25853437324012</v>
      </c>
      <c r="P62" s="2">
        <v>3.70943536334659</v>
      </c>
      <c r="Q62" s="2">
        <v>3.28358208955224</v>
      </c>
      <c r="R62" s="2">
        <v>2.5</v>
      </c>
      <c r="S62" s="2">
        <v>1.49038461538462</v>
      </c>
      <c r="T62" s="2">
        <v>4.10712417010652</v>
      </c>
      <c r="U62" s="2">
        <v>4.235804840657</v>
      </c>
      <c r="V62" s="2">
        <v>5.22469525635605</v>
      </c>
      <c r="W62" s="2">
        <v>4.63039321474493</v>
      </c>
      <c r="X62" s="2">
        <v>4.63039321474493</v>
      </c>
      <c r="Y62" s="2">
        <v>83.7421688565992</v>
      </c>
      <c r="Z62" s="2">
        <v>86.1617440319078</v>
      </c>
      <c r="AA62" s="2">
        <v>95.7789931285935</v>
      </c>
      <c r="AB62" s="2">
        <v>87.1598977242654</v>
      </c>
      <c r="AC62" s="2">
        <v>69.6705434530092</v>
      </c>
      <c r="AD62" s="2">
        <v>0.579562504811654</v>
      </c>
      <c r="AE62" s="2">
        <v>0.286992751683609</v>
      </c>
      <c r="AF62" s="2">
        <v>0.640051704398297</v>
      </c>
      <c r="AG62" s="2">
        <v>0.277777777777778</v>
      </c>
      <c r="AH62" s="2">
        <v>0.273037542662116</v>
      </c>
      <c r="AI62" s="8">
        <v>323.66</v>
      </c>
      <c r="AJ62" s="8">
        <v>344.2</v>
      </c>
      <c r="AK62" s="8">
        <v>332.36</v>
      </c>
      <c r="AL62" s="8">
        <v>341.578289473684</v>
      </c>
      <c r="AM62" s="8">
        <v>336.865662650602</v>
      </c>
      <c r="AN62" s="10">
        <v>1.01</v>
      </c>
      <c r="AO62" s="10">
        <v>0.91</v>
      </c>
      <c r="AP62" s="10">
        <v>1.07</v>
      </c>
      <c r="AQ62" s="10">
        <v>1.03918067226891</v>
      </c>
      <c r="AR62" s="10">
        <v>1.17513756878439</v>
      </c>
      <c r="AS62" s="11">
        <v>22.46</v>
      </c>
      <c r="AT62" s="11">
        <v>17.5384615384615</v>
      </c>
      <c r="AU62" s="11">
        <v>15.0769230769231</v>
      </c>
      <c r="AV62" s="11">
        <v>14.7761194029851</v>
      </c>
      <c r="AW62" s="11">
        <v>14.4117647058824</v>
      </c>
      <c r="AX62" s="12">
        <v>2.91302536231884</v>
      </c>
      <c r="AY62" s="12">
        <v>2.91302536231884</v>
      </c>
      <c r="AZ62" s="12">
        <v>2.96425094723013</v>
      </c>
      <c r="BA62" s="12">
        <v>3.01547653214141</v>
      </c>
      <c r="BB62" s="12">
        <v>2.9665105755064</v>
      </c>
      <c r="BC62" s="2">
        <v>-7.93685554397125</v>
      </c>
      <c r="BD62" s="2">
        <v>-7.93685554397125</v>
      </c>
      <c r="BE62" s="2">
        <v>-7.93685554397125</v>
      </c>
      <c r="BF62" s="2">
        <v>-7.93685554397125</v>
      </c>
      <c r="BG62" s="2">
        <v>-7.93685554397125</v>
      </c>
      <c r="BH62" s="12">
        <v>7.48824786324786</v>
      </c>
      <c r="BI62" s="12">
        <v>7.48824786324786</v>
      </c>
      <c r="BJ62" s="12">
        <v>7.48824786324786</v>
      </c>
      <c r="BK62" s="12">
        <v>7.48824786324786</v>
      </c>
      <c r="BL62" s="12">
        <v>7.37089396290429</v>
      </c>
    </row>
    <row r="63" spans="1:64">
      <c r="A63" t="s">
        <v>149</v>
      </c>
      <c r="B63" s="1" t="s">
        <v>1821</v>
      </c>
      <c r="C63" t="s">
        <v>150</v>
      </c>
      <c r="D63" t="s">
        <v>1335</v>
      </c>
      <c r="E63" s="6">
        <v>79.5070095138109</v>
      </c>
      <c r="F63" s="6">
        <v>79.0580931096385</v>
      </c>
      <c r="G63" s="6">
        <v>79.1191380221216</v>
      </c>
      <c r="H63" s="6">
        <v>79.3055557176409</v>
      </c>
      <c r="I63" s="6">
        <v>79.3808858764771</v>
      </c>
      <c r="J63" s="2">
        <v>27.8026905829596</v>
      </c>
      <c r="K63" s="2">
        <v>27.8026905829596</v>
      </c>
      <c r="L63" s="2">
        <v>27.8026905829596</v>
      </c>
      <c r="M63" s="2">
        <v>29.5805739514349</v>
      </c>
      <c r="N63" s="2">
        <v>26.7515923566879</v>
      </c>
      <c r="O63" s="2">
        <v>5.6585645945336</v>
      </c>
      <c r="P63" s="2">
        <v>5.03376625898749</v>
      </c>
      <c r="Q63" s="2">
        <v>4.81132075471698</v>
      </c>
      <c r="R63" s="2">
        <v>3.66197183098592</v>
      </c>
      <c r="S63" s="2">
        <v>2.24299065420561</v>
      </c>
      <c r="T63" s="2">
        <v>6.32584764721009</v>
      </c>
      <c r="U63" s="2">
        <v>7.24949368873735</v>
      </c>
      <c r="V63" s="2">
        <v>7.50313304574541</v>
      </c>
      <c r="W63" s="2">
        <v>6.79018659542216</v>
      </c>
      <c r="X63" s="2">
        <v>6.79018659542216</v>
      </c>
      <c r="Y63" s="2">
        <v>94.0462695950315</v>
      </c>
      <c r="Z63" s="2">
        <v>95.3397723263611</v>
      </c>
      <c r="AA63" s="2">
        <v>91.1192304824398</v>
      </c>
      <c r="AB63" s="2">
        <v>79.3751634372367</v>
      </c>
      <c r="AC63" s="2">
        <v>77.6754072938666</v>
      </c>
      <c r="AD63" s="2">
        <v>0.325175533191572</v>
      </c>
      <c r="AE63" s="2">
        <v>0.256345977160058</v>
      </c>
      <c r="AF63" s="2">
        <v>0.252813840013271</v>
      </c>
      <c r="AG63" s="2">
        <v>0.188087774294671</v>
      </c>
      <c r="AH63" s="2">
        <v>0.124610591900312</v>
      </c>
      <c r="AI63" s="8">
        <v>336.95</v>
      </c>
      <c r="AJ63" s="8">
        <v>330.25</v>
      </c>
      <c r="AK63" s="8">
        <v>355.03</v>
      </c>
      <c r="AL63" s="8">
        <v>347.347133757962</v>
      </c>
      <c r="AM63" s="8">
        <v>352.393209876543</v>
      </c>
      <c r="AN63" s="10">
        <v>0.83</v>
      </c>
      <c r="AO63" s="10">
        <v>1.03</v>
      </c>
      <c r="AP63" s="10">
        <v>0.94</v>
      </c>
      <c r="AQ63" s="10">
        <v>0.905918367346939</v>
      </c>
      <c r="AR63" s="10">
        <v>1.04721295855169</v>
      </c>
      <c r="AS63" s="11">
        <v>30.84</v>
      </c>
      <c r="AT63" s="11">
        <v>24.1025641025641</v>
      </c>
      <c r="AU63" s="11">
        <v>21.2658227848101</v>
      </c>
      <c r="AV63" s="11">
        <v>21.7721518987342</v>
      </c>
      <c r="AW63" s="11">
        <v>21.5189873417722</v>
      </c>
      <c r="AX63" s="12">
        <v>2.84134955903466</v>
      </c>
      <c r="AY63" s="12">
        <v>2.84134955903466</v>
      </c>
      <c r="AZ63" s="12">
        <v>2.96088577395774</v>
      </c>
      <c r="BA63" s="12">
        <v>3.08042198888081</v>
      </c>
      <c r="BB63" s="12">
        <v>3.01085011567526</v>
      </c>
      <c r="BC63" s="2">
        <v>6.82122412043527</v>
      </c>
      <c r="BD63" s="2">
        <v>6.82122412043527</v>
      </c>
      <c r="BE63" s="2">
        <v>6.82122412043527</v>
      </c>
      <c r="BF63" s="2">
        <v>6.82122412043527</v>
      </c>
      <c r="BG63" s="2">
        <v>6.82122412043527</v>
      </c>
      <c r="BH63" s="12">
        <v>7.49766042780749</v>
      </c>
      <c r="BI63" s="12">
        <v>7.49766042780749</v>
      </c>
      <c r="BJ63" s="12">
        <v>7.49766042780749</v>
      </c>
      <c r="BK63" s="12">
        <v>7.49766042780749</v>
      </c>
      <c r="BL63" s="12">
        <v>7.37510187916665</v>
      </c>
    </row>
    <row r="64" spans="1:64">
      <c r="A64" t="s">
        <v>151</v>
      </c>
      <c r="B64" s="1" t="s">
        <v>1822</v>
      </c>
      <c r="C64" t="s">
        <v>152</v>
      </c>
      <c r="D64" t="s">
        <v>1335</v>
      </c>
      <c r="E64" s="6">
        <v>82.0083647724376</v>
      </c>
      <c r="F64" s="6">
        <v>82.1842265029205</v>
      </c>
      <c r="G64" s="6">
        <v>82.9383158154605</v>
      </c>
      <c r="H64" s="6">
        <v>82.9315565624946</v>
      </c>
      <c r="I64" s="6">
        <v>84.0150084884395</v>
      </c>
      <c r="J64" s="2">
        <v>18.0672268907563</v>
      </c>
      <c r="K64" s="2">
        <v>18.0672268907563</v>
      </c>
      <c r="L64" s="2">
        <v>18.0672268907563</v>
      </c>
      <c r="M64" s="2">
        <v>21.1864406779661</v>
      </c>
      <c r="N64" s="2">
        <v>21.2121212121212</v>
      </c>
      <c r="O64" s="2">
        <v>4.8387281280612</v>
      </c>
      <c r="P64" s="2">
        <v>4.32160591805366</v>
      </c>
      <c r="Q64" s="2">
        <v>4.03225806451613</v>
      </c>
      <c r="R64" s="2">
        <v>3.02702702702703</v>
      </c>
      <c r="S64" s="2">
        <v>1.83783783783784</v>
      </c>
      <c r="T64" s="2">
        <v>5.38348475660911</v>
      </c>
      <c r="U64" s="2">
        <v>5.15252457669294</v>
      </c>
      <c r="V64" s="2">
        <v>5.49591007193419</v>
      </c>
      <c r="W64" s="2">
        <v>5.42560403676416</v>
      </c>
      <c r="X64" s="2">
        <v>5.42560403676416</v>
      </c>
      <c r="Y64" s="2">
        <v>102.167376993564</v>
      </c>
      <c r="Z64" s="2">
        <v>112.726118461863</v>
      </c>
      <c r="AA64" s="2">
        <v>128.988458927359</v>
      </c>
      <c r="AB64" s="2">
        <v>115.17001850805</v>
      </c>
      <c r="AC64" s="2">
        <v>92.6728807195631</v>
      </c>
      <c r="AD64" s="2">
        <v>0.466103580915586</v>
      </c>
      <c r="AE64" s="2">
        <v>0.154159259282883</v>
      </c>
      <c r="AF64" s="2">
        <v>0.153089913410478</v>
      </c>
      <c r="AG64" s="2">
        <v>0.304182509505703</v>
      </c>
      <c r="AH64" s="2">
        <v>0.456273764258555</v>
      </c>
      <c r="AI64" s="8">
        <v>338.54</v>
      </c>
      <c r="AJ64" s="8">
        <v>341.89</v>
      </c>
      <c r="AK64" s="8">
        <v>340.3</v>
      </c>
      <c r="AL64" s="8">
        <v>327.174074074074</v>
      </c>
      <c r="AM64" s="8">
        <v>344.101204819277</v>
      </c>
      <c r="AN64" s="10">
        <v>0.77</v>
      </c>
      <c r="AO64" s="10">
        <v>0.84</v>
      </c>
      <c r="AP64" s="10">
        <v>0.9</v>
      </c>
      <c r="AQ64" s="10">
        <v>0.987660414610069</v>
      </c>
      <c r="AR64" s="10">
        <v>1.05214081826832</v>
      </c>
      <c r="AS64" s="11">
        <v>23.09</v>
      </c>
      <c r="AT64" s="11">
        <v>19.4117647058824</v>
      </c>
      <c r="AU64" s="11">
        <v>20.1923076923077</v>
      </c>
      <c r="AV64" s="11">
        <v>16.9811320754717</v>
      </c>
      <c r="AW64" s="11">
        <v>15.2830188679245</v>
      </c>
      <c r="AX64" s="12">
        <v>3.9420307593204</v>
      </c>
      <c r="AY64" s="12">
        <v>3.9420307593204</v>
      </c>
      <c r="AZ64" s="12">
        <v>3.97113675380923</v>
      </c>
      <c r="BA64" s="12">
        <v>4.00024274829806</v>
      </c>
      <c r="BB64" s="12">
        <v>3.76592805414206</v>
      </c>
      <c r="BC64" s="2">
        <v>-14.658911358306</v>
      </c>
      <c r="BD64" s="2">
        <v>-14.658911358306</v>
      </c>
      <c r="BE64" s="2">
        <v>-14.658911358306</v>
      </c>
      <c r="BF64" s="2">
        <v>-14.658911358306</v>
      </c>
      <c r="BG64" s="2">
        <v>-14.658911358306</v>
      </c>
      <c r="BH64" s="12">
        <v>7.89285714285714</v>
      </c>
      <c r="BI64" s="12">
        <v>7.89285714285714</v>
      </c>
      <c r="BJ64" s="12">
        <v>7.89285714285714</v>
      </c>
      <c r="BK64" s="12">
        <v>7.89285714285714</v>
      </c>
      <c r="BL64" s="12">
        <v>7.63536329704199</v>
      </c>
    </row>
    <row r="65" spans="1:64">
      <c r="A65" t="s">
        <v>153</v>
      </c>
      <c r="B65" s="1" t="s">
        <v>1823</v>
      </c>
      <c r="C65" t="s">
        <v>154</v>
      </c>
      <c r="D65" t="s">
        <v>1335</v>
      </c>
      <c r="E65" s="6">
        <v>82.2320151558156</v>
      </c>
      <c r="F65" s="6">
        <v>84.0160247624969</v>
      </c>
      <c r="G65" s="6">
        <v>85.5872150618193</v>
      </c>
      <c r="H65" s="6">
        <v>85.6725249050107</v>
      </c>
      <c r="I65" s="6">
        <v>85.5300340731568</v>
      </c>
      <c r="J65" s="2">
        <v>20.824295010846</v>
      </c>
      <c r="K65" s="2">
        <v>20.824295010846</v>
      </c>
      <c r="L65" s="2">
        <v>20.824295010846</v>
      </c>
      <c r="M65" s="2">
        <v>20.8768267223382</v>
      </c>
      <c r="N65" s="2">
        <v>22.265625</v>
      </c>
      <c r="O65" s="2">
        <v>5.47292413468533</v>
      </c>
      <c r="P65" s="2">
        <v>5.12176739854559</v>
      </c>
      <c r="Q65" s="2">
        <v>4.7953216374269</v>
      </c>
      <c r="R65" s="2">
        <v>3.50877192982456</v>
      </c>
      <c r="S65" s="2">
        <v>2.13872832369942</v>
      </c>
      <c r="T65" s="2">
        <v>6.52108995867355</v>
      </c>
      <c r="U65" s="2">
        <v>7.41153806458516</v>
      </c>
      <c r="V65" s="2">
        <v>7.84023812764747</v>
      </c>
      <c r="W65" s="2">
        <v>8.09457866844776</v>
      </c>
      <c r="X65" s="2">
        <v>8.09457866844776</v>
      </c>
      <c r="Y65" s="2">
        <v>71.5706921003812</v>
      </c>
      <c r="Z65" s="2">
        <v>66.0573842331703</v>
      </c>
      <c r="AA65" s="2">
        <v>85.1184565186551</v>
      </c>
      <c r="AB65" s="2">
        <v>66.007214391528</v>
      </c>
      <c r="AC65" s="2">
        <v>63.314629672493</v>
      </c>
      <c r="AD65" s="2">
        <v>0.827573813468336</v>
      </c>
      <c r="AE65" s="2">
        <v>0.373548748827958</v>
      </c>
      <c r="AF65" s="2">
        <v>0.59402307406917</v>
      </c>
      <c r="AG65" s="2">
        <v>0.148148148148148</v>
      </c>
      <c r="AH65" s="2">
        <v>0.0738007380073801</v>
      </c>
      <c r="AI65" s="8">
        <v>312.79</v>
      </c>
      <c r="AJ65" s="8">
        <v>338.69</v>
      </c>
      <c r="AK65" s="8">
        <v>331.3</v>
      </c>
      <c r="AL65" s="8">
        <v>328.722162162162</v>
      </c>
      <c r="AM65" s="8">
        <v>337.493564356436</v>
      </c>
      <c r="AN65" s="10">
        <v>0.94</v>
      </c>
      <c r="AO65" s="10">
        <v>0.91</v>
      </c>
      <c r="AP65" s="10">
        <v>1.23</v>
      </c>
      <c r="AQ65" s="10">
        <v>1.06258856872933</v>
      </c>
      <c r="AR65" s="10">
        <v>1.20782122905028</v>
      </c>
      <c r="AS65" s="11">
        <v>35.23</v>
      </c>
      <c r="AT65" s="11">
        <v>31.1392405063291</v>
      </c>
      <c r="AU65" s="11">
        <v>32.875</v>
      </c>
      <c r="AV65" s="11">
        <v>32.4050632911392</v>
      </c>
      <c r="AW65" s="11">
        <v>23.7974683544304</v>
      </c>
      <c r="AX65" s="12">
        <v>2.73206967537609</v>
      </c>
      <c r="AY65" s="12">
        <v>2.73206967537609</v>
      </c>
      <c r="AZ65" s="12">
        <v>2.78548793849892</v>
      </c>
      <c r="BA65" s="12">
        <v>2.83890620162175</v>
      </c>
      <c r="BB65" s="12">
        <v>2.86148299200624</v>
      </c>
      <c r="BC65" s="2">
        <v>0.0718746759203031</v>
      </c>
      <c r="BD65" s="2">
        <v>0.0718746759203031</v>
      </c>
      <c r="BE65" s="2">
        <v>0.0718746759203031</v>
      </c>
      <c r="BF65" s="2">
        <v>0.0718746759203031</v>
      </c>
      <c r="BG65" s="2">
        <v>0.0718746759203031</v>
      </c>
      <c r="BH65" s="12">
        <v>6.97058823529412</v>
      </c>
      <c r="BI65" s="12">
        <v>6.97058823529412</v>
      </c>
      <c r="BJ65" s="12">
        <v>6.97058823529412</v>
      </c>
      <c r="BK65" s="12">
        <v>6.97058823529412</v>
      </c>
      <c r="BL65" s="12">
        <v>7.63536329704199</v>
      </c>
    </row>
    <row r="66" spans="1:64">
      <c r="A66" t="s">
        <v>155</v>
      </c>
      <c r="B66" s="1" t="s">
        <v>1824</v>
      </c>
      <c r="C66" t="s">
        <v>156</v>
      </c>
      <c r="D66" t="s">
        <v>1335</v>
      </c>
      <c r="E66" s="6">
        <v>82.2430391566997</v>
      </c>
      <c r="F66" s="6">
        <v>83.827704236799</v>
      </c>
      <c r="G66" s="6">
        <v>84.3417109602474</v>
      </c>
      <c r="H66" s="6">
        <v>84.5190852560511</v>
      </c>
      <c r="I66" s="6">
        <v>84.6425744510754</v>
      </c>
      <c r="J66" s="2">
        <v>22.9166666666667</v>
      </c>
      <c r="K66" s="2">
        <v>22.9166666666667</v>
      </c>
      <c r="L66" s="2">
        <v>22.9166666666667</v>
      </c>
      <c r="M66" s="2">
        <v>22.7166276346604</v>
      </c>
      <c r="N66" s="2">
        <v>24.3243243243243</v>
      </c>
      <c r="O66" s="2">
        <v>5.06111870812204</v>
      </c>
      <c r="P66" s="2">
        <v>4.60520060500289</v>
      </c>
      <c r="Q66" s="2">
        <v>4.36018957345972</v>
      </c>
      <c r="R66" s="2">
        <v>3.25471698113208</v>
      </c>
      <c r="S66" s="2">
        <v>1.73708920187793</v>
      </c>
      <c r="T66" s="2">
        <v>6.85678930652932</v>
      </c>
      <c r="U66" s="2">
        <v>7.64377210782104</v>
      </c>
      <c r="V66" s="2">
        <v>8.4096444375453</v>
      </c>
      <c r="W66" s="2">
        <v>9.13115065572677</v>
      </c>
      <c r="X66" s="2">
        <v>9.13115065572677</v>
      </c>
      <c r="Y66" s="2">
        <v>128.719503240079</v>
      </c>
      <c r="Z66" s="2">
        <v>124.037179726704</v>
      </c>
      <c r="AA66" s="2">
        <v>122.759158222915</v>
      </c>
      <c r="AB66" s="2">
        <v>119.698958892093</v>
      </c>
      <c r="AC66" s="2">
        <v>100.917726897134</v>
      </c>
      <c r="AD66" s="2">
        <v>0.471089266481396</v>
      </c>
      <c r="AE66" s="2">
        <v>0.533735398681337</v>
      </c>
      <c r="AF66" s="2">
        <v>0.330979803164993</v>
      </c>
      <c r="AG66" s="2">
        <v>0.262295081967213</v>
      </c>
      <c r="AH66" s="2">
        <v>0.58252427184466</v>
      </c>
      <c r="AI66" s="8">
        <v>334.33</v>
      </c>
      <c r="AJ66" s="8">
        <v>339.98</v>
      </c>
      <c r="AK66" s="8">
        <v>348.23</v>
      </c>
      <c r="AL66" s="8">
        <v>332.573684210526</v>
      </c>
      <c r="AM66" s="8">
        <v>334.999248120301</v>
      </c>
      <c r="AN66" s="10">
        <v>1.17</v>
      </c>
      <c r="AO66" s="10">
        <v>1.03</v>
      </c>
      <c r="AP66" s="10">
        <v>1.21</v>
      </c>
      <c r="AQ66" s="10">
        <v>0.917055144968732</v>
      </c>
      <c r="AR66" s="10">
        <v>1.00060109289617</v>
      </c>
      <c r="AS66" s="11">
        <v>35.7</v>
      </c>
      <c r="AT66" s="11">
        <v>31.0958904109589</v>
      </c>
      <c r="AU66" s="11">
        <v>31.4864864864865</v>
      </c>
      <c r="AV66" s="11">
        <v>29.4594594594595</v>
      </c>
      <c r="AW66" s="11">
        <v>24.1333333333333</v>
      </c>
      <c r="AX66" s="12">
        <v>3.37740914920906</v>
      </c>
      <c r="AY66" s="12">
        <v>3.37740914920906</v>
      </c>
      <c r="AZ66" s="12">
        <v>3.44516454712171</v>
      </c>
      <c r="BA66" s="12">
        <v>3.51291994503435</v>
      </c>
      <c r="BB66" s="12">
        <v>3.44044845562933</v>
      </c>
      <c r="BC66" s="2">
        <v>-4.03403705480984</v>
      </c>
      <c r="BD66" s="2">
        <v>-4.03403705480984</v>
      </c>
      <c r="BE66" s="2">
        <v>-4.03403705480984</v>
      </c>
      <c r="BF66" s="2">
        <v>-4.03403705480984</v>
      </c>
      <c r="BG66" s="2">
        <v>-4.03403705480984</v>
      </c>
      <c r="BH66" s="12">
        <v>7.25124946374946</v>
      </c>
      <c r="BI66" s="12">
        <v>7.25124946374946</v>
      </c>
      <c r="BJ66" s="12">
        <v>7.25124946374946</v>
      </c>
      <c r="BK66" s="12">
        <v>7.25124946374946</v>
      </c>
      <c r="BL66" s="12">
        <v>7.37510187916665</v>
      </c>
    </row>
    <row r="67" spans="1:64">
      <c r="A67" t="s">
        <v>157</v>
      </c>
      <c r="B67" s="1" t="s">
        <v>1825</v>
      </c>
      <c r="C67" t="s">
        <v>158</v>
      </c>
      <c r="D67" t="s">
        <v>1335</v>
      </c>
      <c r="E67" s="6">
        <v>83.3983197000316</v>
      </c>
      <c r="F67" s="6">
        <v>83.3407613946337</v>
      </c>
      <c r="G67" s="6">
        <v>83.4199713933894</v>
      </c>
      <c r="H67" s="6">
        <v>82.7416985621671</v>
      </c>
      <c r="I67" s="6">
        <v>82.4392062712642</v>
      </c>
      <c r="J67" s="2">
        <v>18.5750636132316</v>
      </c>
      <c r="K67" s="2">
        <v>18.5750636132316</v>
      </c>
      <c r="L67" s="2">
        <v>18.5750636132316</v>
      </c>
      <c r="M67" s="2">
        <v>17.8571428571429</v>
      </c>
      <c r="N67" s="2">
        <v>17.8477690288714</v>
      </c>
      <c r="O67" s="2">
        <v>4.30908479822437</v>
      </c>
      <c r="P67" s="2">
        <v>3.8805642128899</v>
      </c>
      <c r="Q67" s="2">
        <v>3.40659340659341</v>
      </c>
      <c r="R67" s="2">
        <v>2.45901639344262</v>
      </c>
      <c r="S67" s="2">
        <v>1.35135135135135</v>
      </c>
      <c r="T67" s="2">
        <v>5.30848207370386</v>
      </c>
      <c r="U67" s="2">
        <v>5.25006465105018</v>
      </c>
      <c r="V67" s="2">
        <v>5.2972188987016</v>
      </c>
      <c r="W67" s="2">
        <v>5.32031719004871</v>
      </c>
      <c r="X67" s="2">
        <v>5.32031719004871</v>
      </c>
      <c r="Y67" s="2">
        <v>81.2107152421767</v>
      </c>
      <c r="Z67" s="2">
        <v>90.0424567670853</v>
      </c>
      <c r="AA67" s="2">
        <v>82.6725156065463</v>
      </c>
      <c r="AB67" s="2">
        <v>80.427494165922</v>
      </c>
      <c r="AC67" s="2">
        <v>67.687514297808</v>
      </c>
      <c r="AD67" s="2">
        <v>0.452546085444061</v>
      </c>
      <c r="AE67" s="2">
        <v>0.149498726936154</v>
      </c>
      <c r="AF67" s="2">
        <v>0.44485457992071</v>
      </c>
      <c r="AG67" s="2">
        <v>0.146520146520147</v>
      </c>
      <c r="AH67" s="2">
        <v>0.072463768115942</v>
      </c>
      <c r="AI67" s="8">
        <v>336.41</v>
      </c>
      <c r="AJ67" s="8">
        <v>352.68</v>
      </c>
      <c r="AK67" s="8">
        <v>356.38</v>
      </c>
      <c r="AL67" s="8">
        <v>349.935849056604</v>
      </c>
      <c r="AM67" s="8">
        <v>353.911184210526</v>
      </c>
      <c r="AN67" s="10">
        <v>0.72</v>
      </c>
      <c r="AO67" s="10">
        <v>0.54</v>
      </c>
      <c r="AP67" s="10">
        <v>0.7</v>
      </c>
      <c r="AQ67" s="10">
        <v>0.767165037377803</v>
      </c>
      <c r="AR67" s="10">
        <v>0.797191629955947</v>
      </c>
      <c r="AS67" s="11">
        <v>23.73</v>
      </c>
      <c r="AT67" s="11">
        <v>17.3134328358209</v>
      </c>
      <c r="AU67" s="11">
        <v>17.0588235294118</v>
      </c>
      <c r="AV67" s="11">
        <v>15.2941176470588</v>
      </c>
      <c r="AW67" s="11">
        <v>12.6470588235294</v>
      </c>
      <c r="AX67" s="12">
        <v>2.74624849506381</v>
      </c>
      <c r="AY67" s="12">
        <v>2.74624849506381</v>
      </c>
      <c r="AZ67" s="12">
        <v>2.78502854527531</v>
      </c>
      <c r="BA67" s="12">
        <v>2.82380859548682</v>
      </c>
      <c r="BB67" s="12">
        <v>2.84543397418432</v>
      </c>
      <c r="BC67" s="2">
        <v>8.88110697731672</v>
      </c>
      <c r="BD67" s="2">
        <v>8.88110697731672</v>
      </c>
      <c r="BE67" s="2">
        <v>8.88110697731672</v>
      </c>
      <c r="BF67" s="2">
        <v>8.88110697731672</v>
      </c>
      <c r="BG67" s="2">
        <v>8.88110697731672</v>
      </c>
      <c r="BH67" s="12">
        <v>7.16884881422925</v>
      </c>
      <c r="BI67" s="12">
        <v>7.16884881422925</v>
      </c>
      <c r="BJ67" s="12">
        <v>7.16884881422925</v>
      </c>
      <c r="BK67" s="12">
        <v>7.16884881422925</v>
      </c>
      <c r="BL67" s="12">
        <v>7.37510187916665</v>
      </c>
    </row>
    <row r="68" spans="1:64">
      <c r="A68" t="s">
        <v>159</v>
      </c>
      <c r="B68" s="1" t="s">
        <v>1826</v>
      </c>
      <c r="C68" t="s">
        <v>160</v>
      </c>
      <c r="D68" t="s">
        <v>1335</v>
      </c>
      <c r="E68" s="6">
        <v>78.7924545175124</v>
      </c>
      <c r="F68" s="6">
        <v>79.0001939940608</v>
      </c>
      <c r="G68" s="6">
        <v>79.1670137524233</v>
      </c>
      <c r="H68" s="6">
        <v>79.5930914314743</v>
      </c>
      <c r="I68" s="6">
        <v>80.4984271857534</v>
      </c>
      <c r="J68" s="2">
        <v>26.5124555160142</v>
      </c>
      <c r="K68" s="2">
        <v>26.5124555160142</v>
      </c>
      <c r="L68" s="2">
        <v>26.5124555160142</v>
      </c>
      <c r="M68" s="2">
        <v>27.1477663230241</v>
      </c>
      <c r="N68" s="2">
        <v>27.9605263157895</v>
      </c>
      <c r="O68" s="2">
        <v>7.70792402854759</v>
      </c>
      <c r="P68" s="2">
        <v>6.69469538390109</v>
      </c>
      <c r="Q68" s="2">
        <v>6.00877192982456</v>
      </c>
      <c r="R68" s="2">
        <v>4.31111111111111</v>
      </c>
      <c r="S68" s="2">
        <v>2.45535714285714</v>
      </c>
      <c r="T68" s="2">
        <v>14.4901596609706</v>
      </c>
      <c r="U68" s="2">
        <v>17.7179332699131</v>
      </c>
      <c r="V68" s="2">
        <v>19.131359649715</v>
      </c>
      <c r="W68" s="2">
        <v>23.509452134969</v>
      </c>
      <c r="X68" s="2">
        <v>23.509452134969</v>
      </c>
      <c r="Y68" s="2">
        <v>146.353150531372</v>
      </c>
      <c r="Z68" s="2">
        <v>160.692264250772</v>
      </c>
      <c r="AA68" s="2">
        <v>168.830232222703</v>
      </c>
      <c r="AB68" s="2">
        <v>140.662519055738</v>
      </c>
      <c r="AC68" s="2">
        <v>119.763904749614</v>
      </c>
      <c r="AD68" s="2">
        <v>0.800222398841624</v>
      </c>
      <c r="AE68" s="2">
        <v>0.776915059758938</v>
      </c>
      <c r="AF68" s="2">
        <v>0.755097577510793</v>
      </c>
      <c r="AG68" s="2">
        <v>0.232558139534884</v>
      </c>
      <c r="AH68" s="2">
        <v>0.23121387283237</v>
      </c>
      <c r="AI68" s="8">
        <v>290.5</v>
      </c>
      <c r="AJ68" s="8">
        <v>309.09</v>
      </c>
      <c r="AK68" s="8">
        <v>308.47</v>
      </c>
      <c r="AL68" s="8">
        <v>315.490322580645</v>
      </c>
      <c r="AM68" s="8">
        <v>323.838942307692</v>
      </c>
      <c r="AN68" s="10">
        <v>1.19</v>
      </c>
      <c r="AO68" s="10">
        <v>1.14</v>
      </c>
      <c r="AP68" s="10">
        <v>1.5</v>
      </c>
      <c r="AQ68" s="10">
        <v>1.29112964366945</v>
      </c>
      <c r="AR68" s="10">
        <v>1.428</v>
      </c>
      <c r="AS68" s="11">
        <v>43</v>
      </c>
      <c r="AT68" s="11">
        <v>38</v>
      </c>
      <c r="AU68" s="11">
        <v>36.2264150943396</v>
      </c>
      <c r="AV68" s="11">
        <v>35.0925925925926</v>
      </c>
      <c r="AW68" s="11">
        <v>28.1651376146789</v>
      </c>
      <c r="AX68" s="12">
        <v>3.71586257191475</v>
      </c>
      <c r="AY68" s="12">
        <v>3.71586257191475</v>
      </c>
      <c r="AZ68" s="12">
        <v>3.80075726753027</v>
      </c>
      <c r="BA68" s="12">
        <v>3.88565196314579</v>
      </c>
      <c r="BB68" s="12">
        <v>3.83906479521923</v>
      </c>
      <c r="BC68" s="2">
        <v>-14.0504818346668</v>
      </c>
      <c r="BD68" s="2">
        <v>-14.0504818346668</v>
      </c>
      <c r="BE68" s="2">
        <v>-14.0504818346668</v>
      </c>
      <c r="BF68" s="2">
        <v>-14.0504818346668</v>
      </c>
      <c r="BG68" s="2">
        <v>-14.0504818346668</v>
      </c>
      <c r="BH68" s="12">
        <v>8.04871856866538</v>
      </c>
      <c r="BI68" s="12">
        <v>8.04871856866538</v>
      </c>
      <c r="BJ68" s="12">
        <v>8.04871856866538</v>
      </c>
      <c r="BK68" s="12">
        <v>8.04871856866538</v>
      </c>
      <c r="BL68" s="12">
        <v>7.37510187916665</v>
      </c>
    </row>
    <row r="69" spans="1:64">
      <c r="A69" t="s">
        <v>161</v>
      </c>
      <c r="B69" s="1" t="s">
        <v>1827</v>
      </c>
      <c r="C69" t="s">
        <v>162</v>
      </c>
      <c r="D69" t="s">
        <v>1335</v>
      </c>
      <c r="E69" s="6">
        <v>81.4525071444968</v>
      </c>
      <c r="F69" s="6">
        <v>82.4841657462782</v>
      </c>
      <c r="G69" s="6">
        <v>83.0775026688388</v>
      </c>
      <c r="H69" s="6">
        <v>83.4947811745793</v>
      </c>
      <c r="I69" s="6">
        <v>84.2782919690697</v>
      </c>
      <c r="J69" s="2">
        <v>24.2021276595745</v>
      </c>
      <c r="K69" s="2">
        <v>24.2021276595745</v>
      </c>
      <c r="L69" s="2">
        <v>24.2021276595745</v>
      </c>
      <c r="M69" s="2">
        <v>23.8726790450928</v>
      </c>
      <c r="N69" s="2">
        <v>25.9259259259259</v>
      </c>
      <c r="O69" s="2">
        <v>6.15361142702674</v>
      </c>
      <c r="P69" s="2">
        <v>5.31637342032197</v>
      </c>
      <c r="Q69" s="2">
        <v>4.76635514018692</v>
      </c>
      <c r="R69" s="2">
        <v>3.41232227488152</v>
      </c>
      <c r="S69" s="2">
        <v>1.80952380952381</v>
      </c>
      <c r="T69" s="2">
        <v>10.8120352271382</v>
      </c>
      <c r="U69" s="2">
        <v>12.0283571816122</v>
      </c>
      <c r="V69" s="2">
        <v>12.9243755054454</v>
      </c>
      <c r="W69" s="2">
        <v>12.9627416810684</v>
      </c>
      <c r="X69" s="2">
        <v>12.9627416810684</v>
      </c>
      <c r="Y69" s="2">
        <v>126.016024521983</v>
      </c>
      <c r="Z69" s="2">
        <v>140.157539883191</v>
      </c>
      <c r="AA69" s="2">
        <v>146.403104973373</v>
      </c>
      <c r="AB69" s="2">
        <v>136.378344442054</v>
      </c>
      <c r="AC69" s="2">
        <v>115.185263230284</v>
      </c>
      <c r="AD69" s="2">
        <v>0.63714013467129</v>
      </c>
      <c r="AE69" s="2">
        <v>0.618741598696824</v>
      </c>
      <c r="AF69" s="2">
        <v>0.26734025375054</v>
      </c>
      <c r="AG69" s="2">
        <v>0.6</v>
      </c>
      <c r="AH69" s="2">
        <v>0.4</v>
      </c>
      <c r="AI69" s="8">
        <v>330.04</v>
      </c>
      <c r="AJ69" s="8">
        <v>326.88</v>
      </c>
      <c r="AK69" s="8">
        <v>305.77</v>
      </c>
      <c r="AL69" s="8">
        <v>322.286666666667</v>
      </c>
      <c r="AM69" s="8">
        <v>336.756034482759</v>
      </c>
      <c r="AN69" s="10">
        <v>0.92</v>
      </c>
      <c r="AO69" s="10">
        <v>0.89</v>
      </c>
      <c r="AP69" s="10">
        <v>1.24</v>
      </c>
      <c r="AQ69" s="10">
        <v>0.978330146590185</v>
      </c>
      <c r="AR69" s="10">
        <v>1.1408273381295</v>
      </c>
      <c r="AS69" s="11">
        <v>30.03</v>
      </c>
      <c r="AT69" s="11">
        <v>26.9117647058824</v>
      </c>
      <c r="AU69" s="11">
        <v>26.5217391304348</v>
      </c>
      <c r="AV69" s="11">
        <v>27.6056338028169</v>
      </c>
      <c r="AW69" s="11">
        <v>22.5</v>
      </c>
      <c r="AX69" s="12">
        <v>3.92558624283481</v>
      </c>
      <c r="AY69" s="12">
        <v>3.92558624283481</v>
      </c>
      <c r="AZ69" s="12">
        <v>4.05741409524307</v>
      </c>
      <c r="BA69" s="12">
        <v>4.18924194765134</v>
      </c>
      <c r="BB69" s="12">
        <v>4.10994662855843</v>
      </c>
      <c r="BC69" s="2">
        <v>-3.67599863032969</v>
      </c>
      <c r="BD69" s="2">
        <v>-3.67599863032969</v>
      </c>
      <c r="BE69" s="2">
        <v>-3.67599863032969</v>
      </c>
      <c r="BF69" s="2">
        <v>-3.67599863032969</v>
      </c>
      <c r="BG69" s="2">
        <v>-3.67599863032969</v>
      </c>
      <c r="BH69" s="12">
        <v>7.21052631578947</v>
      </c>
      <c r="BI69" s="12">
        <v>7.21052631578947</v>
      </c>
      <c r="BJ69" s="12">
        <v>7.21052631578947</v>
      </c>
      <c r="BK69" s="12">
        <v>7.21052631578947</v>
      </c>
      <c r="BL69" s="12">
        <v>7.37510187916665</v>
      </c>
    </row>
    <row r="70" spans="1:64">
      <c r="A70" t="s">
        <v>163</v>
      </c>
      <c r="B70" s="1" t="s">
        <v>1828</v>
      </c>
      <c r="C70" t="s">
        <v>164</v>
      </c>
      <c r="D70" t="s">
        <v>1335</v>
      </c>
      <c r="E70" s="6">
        <v>84.3397014217958</v>
      </c>
      <c r="F70" s="6">
        <v>85.1240525492485</v>
      </c>
      <c r="G70" s="6">
        <v>86.3550249458724</v>
      </c>
      <c r="H70" s="6">
        <v>86.2960899966997</v>
      </c>
      <c r="I70" s="6">
        <v>87.3368532576803</v>
      </c>
      <c r="J70" s="2">
        <v>15.0684931506849</v>
      </c>
      <c r="K70" s="2">
        <v>15.0684931506849</v>
      </c>
      <c r="L70" s="2">
        <v>15.0684931506849</v>
      </c>
      <c r="M70" s="2">
        <v>17.3469387755102</v>
      </c>
      <c r="N70" s="2">
        <v>19.4945848375451</v>
      </c>
      <c r="O70" s="2">
        <v>3.12734042969273</v>
      </c>
      <c r="P70" s="2">
        <v>2.89613783720368</v>
      </c>
      <c r="Q70" s="2">
        <v>2.54658385093168</v>
      </c>
      <c r="R70" s="2">
        <v>2.11180124223602</v>
      </c>
      <c r="S70" s="2">
        <v>1.41975308641975</v>
      </c>
      <c r="T70" s="2">
        <v>2.96811935164603</v>
      </c>
      <c r="U70" s="2">
        <v>2.88506862606498</v>
      </c>
      <c r="V70" s="2">
        <v>3.0142025581544</v>
      </c>
      <c r="W70" s="2">
        <v>2.55779923429837</v>
      </c>
      <c r="X70" s="2">
        <v>2.55779923429837</v>
      </c>
      <c r="Y70" s="2">
        <v>79.780875129614</v>
      </c>
      <c r="Z70" s="2">
        <v>72.4467164615156</v>
      </c>
      <c r="AA70" s="2">
        <v>80.5093891646881</v>
      </c>
      <c r="AB70" s="2">
        <v>75.3748457434775</v>
      </c>
      <c r="AC70" s="2">
        <v>65.5267363855354</v>
      </c>
      <c r="AD70" s="2">
        <v>0.572316650001877</v>
      </c>
      <c r="AE70" s="2">
        <v>0.491497172119735</v>
      </c>
      <c r="AF70" s="2">
        <v>0</v>
      </c>
      <c r="AG70" s="2">
        <v>0.16260162601626</v>
      </c>
      <c r="AH70" s="2">
        <v>0.242914979757085</v>
      </c>
      <c r="AI70" s="8">
        <v>366.35</v>
      </c>
      <c r="AJ70" s="8">
        <v>368.14</v>
      </c>
      <c r="AK70" s="8">
        <v>374.38</v>
      </c>
      <c r="AL70" s="8">
        <v>377.868817204301</v>
      </c>
      <c r="AM70" s="8">
        <v>369.421666666667</v>
      </c>
      <c r="AN70" s="10">
        <v>0.65</v>
      </c>
      <c r="AO70" s="10">
        <v>0.58</v>
      </c>
      <c r="AP70" s="10">
        <v>0.43</v>
      </c>
      <c r="AQ70" s="10">
        <v>0.559121621621622</v>
      </c>
      <c r="AR70" s="10">
        <v>0.83091054313099</v>
      </c>
      <c r="AS70" s="11">
        <v>15.32</v>
      </c>
      <c r="AT70" s="11">
        <v>11.0204081632653</v>
      </c>
      <c r="AU70" s="11">
        <v>10.4</v>
      </c>
      <c r="AV70" s="11">
        <v>8.8</v>
      </c>
      <c r="AW70" s="11">
        <v>7.14285714285714</v>
      </c>
      <c r="AX70" s="12">
        <v>2.58249699495152</v>
      </c>
      <c r="AY70" s="12">
        <v>2.58249699495152</v>
      </c>
      <c r="AZ70" s="12">
        <v>2.62854610100058</v>
      </c>
      <c r="BA70" s="12">
        <v>2.67459520704965</v>
      </c>
      <c r="BB70" s="12">
        <v>2.73981271693534</v>
      </c>
      <c r="BC70" s="2">
        <v>-2.23336814894882</v>
      </c>
      <c r="BD70" s="2">
        <v>-2.23336814894882</v>
      </c>
      <c r="BE70" s="2">
        <v>-2.23336814894882</v>
      </c>
      <c r="BF70" s="2">
        <v>-2.23336814894882</v>
      </c>
      <c r="BG70" s="2">
        <v>-2.23336814894882</v>
      </c>
      <c r="BH70" s="12">
        <v>7.40697674418605</v>
      </c>
      <c r="BI70" s="12">
        <v>7.40697674418605</v>
      </c>
      <c r="BJ70" s="12">
        <v>7.40697674418605</v>
      </c>
      <c r="BK70" s="12">
        <v>7.40697674418605</v>
      </c>
      <c r="BL70" s="12">
        <v>7.37089396290429</v>
      </c>
    </row>
    <row r="71" spans="1:64">
      <c r="A71" t="s">
        <v>165</v>
      </c>
      <c r="B71" s="1" t="s">
        <v>1829</v>
      </c>
      <c r="C71" t="s">
        <v>166</v>
      </c>
      <c r="D71" t="s">
        <v>1335</v>
      </c>
      <c r="E71" s="6">
        <v>79.1164689330299</v>
      </c>
      <c r="F71" s="6">
        <v>79.7536005751193</v>
      </c>
      <c r="G71" s="6">
        <v>80.6544725894075</v>
      </c>
      <c r="H71" s="6">
        <v>82.3255392223257</v>
      </c>
      <c r="I71" s="6">
        <v>83.0775460346898</v>
      </c>
      <c r="J71" s="2">
        <v>24.822695035461</v>
      </c>
      <c r="K71" s="2">
        <v>24.822695035461</v>
      </c>
      <c r="L71" s="2">
        <v>24.822695035461</v>
      </c>
      <c r="M71" s="2">
        <v>26.1574074074074</v>
      </c>
      <c r="N71" s="2">
        <v>28.0092592592593</v>
      </c>
      <c r="O71" s="2">
        <v>7.19873685491105</v>
      </c>
      <c r="P71" s="2">
        <v>6.60539761634865</v>
      </c>
      <c r="Q71" s="2">
        <v>6.00806451612903</v>
      </c>
      <c r="R71" s="2">
        <v>4.4758064516129</v>
      </c>
      <c r="S71" s="2">
        <v>2.58064516129032</v>
      </c>
      <c r="T71" s="2">
        <v>11.7530860412815</v>
      </c>
      <c r="U71" s="2">
        <v>11.4094655291892</v>
      </c>
      <c r="V71" s="2">
        <v>13.0804636098301</v>
      </c>
      <c r="W71" s="2">
        <v>13.0467176583792</v>
      </c>
      <c r="X71" s="2">
        <v>13.0467176583792</v>
      </c>
      <c r="Y71" s="2">
        <v>141.594669833171</v>
      </c>
      <c r="Z71" s="2">
        <v>139.346476367328</v>
      </c>
      <c r="AA71" s="2">
        <v>151.591355599214</v>
      </c>
      <c r="AB71" s="2">
        <v>122.167947788975</v>
      </c>
      <c r="AC71" s="2">
        <v>104.217124343275</v>
      </c>
      <c r="AD71" s="2">
        <v>0.422881101977891</v>
      </c>
      <c r="AE71" s="2">
        <v>0.535617190530491</v>
      </c>
      <c r="AF71" s="2">
        <v>0.176027718730766</v>
      </c>
      <c r="AG71" s="2">
        <v>0.523255813953488</v>
      </c>
      <c r="AH71" s="2">
        <v>0.115273775216138</v>
      </c>
      <c r="AI71" s="8">
        <v>331.91</v>
      </c>
      <c r="AJ71" s="8">
        <v>303.06</v>
      </c>
      <c r="AK71" s="8">
        <v>340.25</v>
      </c>
      <c r="AL71" s="8">
        <v>327.804958677686</v>
      </c>
      <c r="AM71" s="8">
        <v>325.681512605042</v>
      </c>
      <c r="AN71" s="10">
        <v>1.22</v>
      </c>
      <c r="AO71" s="10">
        <v>1.3</v>
      </c>
      <c r="AP71" s="10">
        <v>1.07</v>
      </c>
      <c r="AQ71" s="10">
        <v>0.785576923076923</v>
      </c>
      <c r="AR71" s="10">
        <v>1.03486088379705</v>
      </c>
      <c r="AS71" s="11">
        <v>38.19</v>
      </c>
      <c r="AT71" s="11">
        <v>31.8055555555556</v>
      </c>
      <c r="AU71" s="11">
        <v>33.8356164383562</v>
      </c>
      <c r="AV71" s="11">
        <v>30.6666666666667</v>
      </c>
      <c r="AW71" s="11">
        <v>25.7894736842105</v>
      </c>
      <c r="AX71" s="12">
        <v>5.37410335124073</v>
      </c>
      <c r="AY71" s="12">
        <v>5.37410335124073</v>
      </c>
      <c r="AZ71" s="12">
        <v>5.45963295996436</v>
      </c>
      <c r="BA71" s="12">
        <v>5.54516256868798</v>
      </c>
      <c r="BB71" s="12">
        <v>5.50235791323791</v>
      </c>
      <c r="BC71" s="2">
        <v>-13.4480283215449</v>
      </c>
      <c r="BD71" s="2">
        <v>-13.4480283215449</v>
      </c>
      <c r="BE71" s="2">
        <v>-13.4480283215449</v>
      </c>
      <c r="BF71" s="2">
        <v>-13.4480283215449</v>
      </c>
      <c r="BG71" s="2">
        <v>-13.4480283215449</v>
      </c>
      <c r="BH71" s="12">
        <v>7.00892857142857</v>
      </c>
      <c r="BI71" s="12">
        <v>7.00892857142857</v>
      </c>
      <c r="BJ71" s="12">
        <v>7.00892857142857</v>
      </c>
      <c r="BK71" s="12">
        <v>7.00892857142857</v>
      </c>
      <c r="BL71" s="12">
        <v>7.63536329704199</v>
      </c>
    </row>
    <row r="72" spans="1:64">
      <c r="A72" t="s">
        <v>167</v>
      </c>
      <c r="B72" s="1" t="s">
        <v>1830</v>
      </c>
      <c r="C72" t="s">
        <v>168</v>
      </c>
      <c r="D72" t="s">
        <v>1335</v>
      </c>
      <c r="E72" s="6">
        <v>80.8961300911037</v>
      </c>
      <c r="F72" s="6">
        <v>81.2761742881064</v>
      </c>
      <c r="G72" s="6">
        <v>80.8345587897564</v>
      </c>
      <c r="H72" s="6">
        <v>81.0164554585539</v>
      </c>
      <c r="I72" s="6">
        <v>81.4744817093274</v>
      </c>
      <c r="J72" s="2">
        <v>24.1635687732342</v>
      </c>
      <c r="K72" s="2">
        <v>24.1635687732342</v>
      </c>
      <c r="L72" s="2">
        <v>24.1635687732342</v>
      </c>
      <c r="M72" s="2">
        <v>22.0149253731343</v>
      </c>
      <c r="N72" s="2">
        <v>20.9923664122137</v>
      </c>
      <c r="O72" s="2">
        <v>5.06486327663819</v>
      </c>
      <c r="P72" s="2">
        <v>4.36619732472991</v>
      </c>
      <c r="Q72" s="2">
        <v>4.04255319148936</v>
      </c>
      <c r="R72" s="2">
        <v>2.8936170212766</v>
      </c>
      <c r="S72" s="2">
        <v>1.62393162393162</v>
      </c>
      <c r="T72" s="2">
        <v>6.45659775839489</v>
      </c>
      <c r="U72" s="2">
        <v>7.39233746402102</v>
      </c>
      <c r="V72" s="2">
        <v>7.39720218075444</v>
      </c>
      <c r="W72" s="2">
        <v>7.38620321332267</v>
      </c>
      <c r="X72" s="2">
        <v>7.38620321332267</v>
      </c>
      <c r="Y72" s="2">
        <v>115.292240841878</v>
      </c>
      <c r="Z72" s="2">
        <v>123.5564695792</v>
      </c>
      <c r="AA72" s="2">
        <v>129.277924031591</v>
      </c>
      <c r="AB72" s="2">
        <v>104.002220499907</v>
      </c>
      <c r="AC72" s="2">
        <v>99.3247680596753</v>
      </c>
      <c r="AD72" s="2">
        <v>0.591973591411962</v>
      </c>
      <c r="AE72" s="2">
        <v>0.194856824988067</v>
      </c>
      <c r="AF72" s="2">
        <v>0.192577430196212</v>
      </c>
      <c r="AG72" s="2">
        <v>0.445859872611465</v>
      </c>
      <c r="AH72" s="2">
        <v>0.253164556962025</v>
      </c>
      <c r="AI72" s="8">
        <v>301.7</v>
      </c>
      <c r="AJ72" s="8">
        <v>333</v>
      </c>
      <c r="AK72" s="8">
        <v>333.44</v>
      </c>
      <c r="AL72" s="8">
        <v>343.143373493976</v>
      </c>
      <c r="AM72" s="8">
        <v>341.876699029126</v>
      </c>
      <c r="AN72" s="10">
        <v>1.06</v>
      </c>
      <c r="AO72" s="10">
        <v>0.81</v>
      </c>
      <c r="AP72" s="10">
        <v>1</v>
      </c>
      <c r="AQ72" s="10">
        <v>1.07775</v>
      </c>
      <c r="AR72" s="10">
        <v>1.23915806195393</v>
      </c>
      <c r="AS72" s="11">
        <v>28.44</v>
      </c>
      <c r="AT72" s="11">
        <v>24.9152542372881</v>
      </c>
      <c r="AU72" s="11">
        <v>23.8333333333333</v>
      </c>
      <c r="AV72" s="11">
        <v>25.1666666666667</v>
      </c>
      <c r="AW72" s="11">
        <v>20.4918032786885</v>
      </c>
      <c r="AX72" s="12">
        <v>4.54742082414063</v>
      </c>
      <c r="AY72" s="12">
        <v>4.54742082414063</v>
      </c>
      <c r="AZ72" s="12">
        <v>4.54398435358755</v>
      </c>
      <c r="BA72" s="12">
        <v>4.54054788303446</v>
      </c>
      <c r="BB72" s="12">
        <v>4.46701246768438</v>
      </c>
      <c r="BC72" s="2">
        <v>-10.1666784894094</v>
      </c>
      <c r="BD72" s="2">
        <v>-10.1666784894094</v>
      </c>
      <c r="BE72" s="2">
        <v>-10.1666784894094</v>
      </c>
      <c r="BF72" s="2">
        <v>-10.1666784894094</v>
      </c>
      <c r="BG72" s="2">
        <v>-10.1666784894094</v>
      </c>
      <c r="BH72" s="12">
        <v>7.96969696969697</v>
      </c>
      <c r="BI72" s="12">
        <v>7.96969696969697</v>
      </c>
      <c r="BJ72" s="12">
        <v>7.96969696969697</v>
      </c>
      <c r="BK72" s="12">
        <v>7.96969696969697</v>
      </c>
      <c r="BL72" s="12">
        <v>7.63536329704199</v>
      </c>
    </row>
    <row r="73" spans="1:64">
      <c r="A73" t="s">
        <v>169</v>
      </c>
      <c r="B73" s="1" t="s">
        <v>1831</v>
      </c>
      <c r="C73" t="s">
        <v>170</v>
      </c>
      <c r="D73" t="s">
        <v>1335</v>
      </c>
      <c r="E73" s="6">
        <v>80.7434981414783</v>
      </c>
      <c r="F73" s="6">
        <v>81.1257362420866</v>
      </c>
      <c r="G73" s="6">
        <v>81.9988630319024</v>
      </c>
      <c r="H73" s="6">
        <v>82.2959016058022</v>
      </c>
      <c r="I73" s="6">
        <v>82.7217358316542</v>
      </c>
      <c r="J73" s="2">
        <v>18.9710610932476</v>
      </c>
      <c r="K73" s="2">
        <v>18.9710610932476</v>
      </c>
      <c r="L73" s="2">
        <v>18.9710610932476</v>
      </c>
      <c r="M73" s="2">
        <v>19.9312714776632</v>
      </c>
      <c r="N73" s="2">
        <v>20.979020979021</v>
      </c>
      <c r="O73" s="2">
        <v>3.21432303923382</v>
      </c>
      <c r="P73" s="2">
        <v>2.82335034644723</v>
      </c>
      <c r="Q73" s="2">
        <v>2.5</v>
      </c>
      <c r="R73" s="2">
        <v>1.75824175824176</v>
      </c>
      <c r="S73" s="2">
        <v>1.25</v>
      </c>
      <c r="T73" s="2">
        <v>3.69117610389343</v>
      </c>
      <c r="U73" s="2">
        <v>3.16362681597728</v>
      </c>
      <c r="V73" s="2">
        <v>2.90244336327368</v>
      </c>
      <c r="W73" s="2">
        <v>3.11158978137803</v>
      </c>
      <c r="X73" s="2">
        <v>3.11158978137803</v>
      </c>
      <c r="Y73" s="2">
        <v>61.2059598230439</v>
      </c>
      <c r="Z73" s="2">
        <v>69.1535482014461</v>
      </c>
      <c r="AA73" s="2">
        <v>65.7875774607292</v>
      </c>
      <c r="AB73" s="2">
        <v>53.9717054520554</v>
      </c>
      <c r="AC73" s="2">
        <v>54.0697967356784</v>
      </c>
      <c r="AD73" s="2">
        <v>0.467747246621233</v>
      </c>
      <c r="AE73" s="2">
        <v>0.233541784477532</v>
      </c>
      <c r="AF73" s="2">
        <v>0.233434931973849</v>
      </c>
      <c r="AG73" s="2">
        <v>0.383141762452107</v>
      </c>
      <c r="AH73" s="2">
        <v>0.152671755725191</v>
      </c>
      <c r="AI73" s="8">
        <v>360.14</v>
      </c>
      <c r="AJ73" s="8">
        <v>366.37</v>
      </c>
      <c r="AK73" s="8">
        <v>370.18</v>
      </c>
      <c r="AL73" s="8">
        <v>361.291428571429</v>
      </c>
      <c r="AM73" s="8">
        <v>364.365346534653</v>
      </c>
      <c r="AN73" s="10">
        <v>0.79</v>
      </c>
      <c r="AO73" s="10">
        <v>0.64</v>
      </c>
      <c r="AP73" s="10">
        <v>0.66</v>
      </c>
      <c r="AQ73" s="10">
        <v>0.606088992974239</v>
      </c>
      <c r="AR73" s="10">
        <v>0.739120879120879</v>
      </c>
      <c r="AS73" s="11">
        <v>18.74</v>
      </c>
      <c r="AT73" s="11">
        <v>14.6296296296296</v>
      </c>
      <c r="AU73" s="11">
        <v>12.2222222222222</v>
      </c>
      <c r="AV73" s="11">
        <v>12.6415094339623</v>
      </c>
      <c r="AW73" s="11">
        <v>9.81132075471698</v>
      </c>
      <c r="AX73" s="12">
        <v>2.71895078013115</v>
      </c>
      <c r="AY73" s="12">
        <v>2.71895078013115</v>
      </c>
      <c r="AZ73" s="12">
        <v>2.79267135760235</v>
      </c>
      <c r="BA73" s="12">
        <v>2.86639193507354</v>
      </c>
      <c r="BB73" s="12">
        <v>2.68783223365809</v>
      </c>
      <c r="BC73" s="2">
        <v>-1.11408103008255</v>
      </c>
      <c r="BD73" s="2">
        <v>-1.11408103008255</v>
      </c>
      <c r="BE73" s="2">
        <v>-1.11408103008255</v>
      </c>
      <c r="BF73" s="2">
        <v>-1.11408103008255</v>
      </c>
      <c r="BG73" s="2">
        <v>-1.11408103008255</v>
      </c>
      <c r="BH73" s="12">
        <v>7.30375</v>
      </c>
      <c r="BI73" s="12">
        <v>7.30375</v>
      </c>
      <c r="BJ73" s="12">
        <v>7.30375</v>
      </c>
      <c r="BK73" s="12">
        <v>7.30375</v>
      </c>
      <c r="BL73" s="12">
        <v>7.37089396290429</v>
      </c>
    </row>
    <row r="74" spans="1:64">
      <c r="A74" t="s">
        <v>171</v>
      </c>
      <c r="B74" s="1" t="s">
        <v>1832</v>
      </c>
      <c r="C74" t="s">
        <v>172</v>
      </c>
      <c r="D74" t="s">
        <v>1335</v>
      </c>
      <c r="E74" s="6">
        <v>82.3755357306405</v>
      </c>
      <c r="F74" s="6">
        <v>82.4790634357131</v>
      </c>
      <c r="G74" s="6">
        <v>82.8926205623427</v>
      </c>
      <c r="H74" s="6">
        <v>82.5807426847608</v>
      </c>
      <c r="I74" s="6">
        <v>82.6713803177669</v>
      </c>
      <c r="J74" s="2">
        <v>21.4611872146119</v>
      </c>
      <c r="K74" s="2">
        <v>21.4611872146119</v>
      </c>
      <c r="L74" s="2">
        <v>21.4611872146119</v>
      </c>
      <c r="M74" s="2">
        <v>22.2222222222222</v>
      </c>
      <c r="N74" s="2">
        <v>23.2815964523282</v>
      </c>
      <c r="O74" s="2">
        <v>3.94405665805919</v>
      </c>
      <c r="P74" s="2">
        <v>3.54495259078713</v>
      </c>
      <c r="Q74" s="2">
        <v>3.125</v>
      </c>
      <c r="R74" s="2">
        <v>2.40384615384615</v>
      </c>
      <c r="S74" s="2">
        <v>1.63461538461538</v>
      </c>
      <c r="T74" s="2">
        <v>5.06194441997007</v>
      </c>
      <c r="U74" s="2">
        <v>4.60435570744121</v>
      </c>
      <c r="V74" s="2">
        <v>5.15308043151166</v>
      </c>
      <c r="W74" s="2">
        <v>4.90130822352763</v>
      </c>
      <c r="X74" s="2">
        <v>4.90130822352763</v>
      </c>
      <c r="Y74" s="2">
        <v>84.3354698528529</v>
      </c>
      <c r="Z74" s="2">
        <v>84.9196131156325</v>
      </c>
      <c r="AA74" s="2">
        <v>92.69314303444</v>
      </c>
      <c r="AB74" s="2">
        <v>81.4163154009895</v>
      </c>
      <c r="AC74" s="2">
        <v>65.7375676236822</v>
      </c>
      <c r="AD74" s="2">
        <v>0.331991789503487</v>
      </c>
      <c r="AE74" s="2">
        <v>0.261500612792078</v>
      </c>
      <c r="AF74" s="2">
        <v>0.0644206392123772</v>
      </c>
      <c r="AG74" s="2">
        <v>0.192926045016077</v>
      </c>
      <c r="AH74" s="2">
        <v>0.448717948717949</v>
      </c>
      <c r="AI74" s="8">
        <v>348.02</v>
      </c>
      <c r="AJ74" s="8">
        <v>331.59</v>
      </c>
      <c r="AK74" s="8">
        <v>365.04</v>
      </c>
      <c r="AL74" s="8">
        <v>346.546</v>
      </c>
      <c r="AM74" s="8">
        <v>346.713375796178</v>
      </c>
      <c r="AN74" s="10">
        <v>0.83</v>
      </c>
      <c r="AO74" s="10">
        <v>1.24</v>
      </c>
      <c r="AP74" s="10">
        <v>1.25</v>
      </c>
      <c r="AQ74" s="10">
        <v>1.07231197771588</v>
      </c>
      <c r="AR74" s="10">
        <v>1.08223295759528</v>
      </c>
      <c r="AS74" s="11">
        <v>27.98</v>
      </c>
      <c r="AT74" s="11">
        <v>19.8666666666667</v>
      </c>
      <c r="AU74" s="11">
        <v>19.4736842105263</v>
      </c>
      <c r="AV74" s="11">
        <v>19.0789473684211</v>
      </c>
      <c r="AW74" s="11">
        <v>16.9736842105263</v>
      </c>
      <c r="AX74" s="12">
        <v>2.90608566673902</v>
      </c>
      <c r="AY74" s="12">
        <v>2.90608566673902</v>
      </c>
      <c r="AZ74" s="12">
        <v>3.14903178727341</v>
      </c>
      <c r="BA74" s="12">
        <v>3.3919779078078</v>
      </c>
      <c r="BB74" s="12">
        <v>3.40709753789324</v>
      </c>
      <c r="BC74" s="2">
        <v>0.286284698101754</v>
      </c>
      <c r="BD74" s="2">
        <v>0.286284698101754</v>
      </c>
      <c r="BE74" s="2">
        <v>0.286284698101754</v>
      </c>
      <c r="BF74" s="2">
        <v>0.286284698101754</v>
      </c>
      <c r="BG74" s="2">
        <v>0.286284698101754</v>
      </c>
      <c r="BH74" s="12">
        <v>7.37903225806452</v>
      </c>
      <c r="BI74" s="12">
        <v>7.37903225806452</v>
      </c>
      <c r="BJ74" s="12">
        <v>7.37903225806452</v>
      </c>
      <c r="BK74" s="12">
        <v>7.37903225806452</v>
      </c>
      <c r="BL74" s="12">
        <v>7.37089396290429</v>
      </c>
    </row>
    <row r="75" spans="1:64">
      <c r="A75" t="s">
        <v>173</v>
      </c>
      <c r="B75" s="1" t="s">
        <v>1833</v>
      </c>
      <c r="C75" t="s">
        <v>174</v>
      </c>
      <c r="D75" t="s">
        <v>1335</v>
      </c>
      <c r="E75" s="6">
        <v>81.5342649156698</v>
      </c>
      <c r="F75" s="6">
        <v>81.6665072889458</v>
      </c>
      <c r="G75" s="6">
        <v>82.1742832250361</v>
      </c>
      <c r="H75" s="6">
        <v>82.8290405069047</v>
      </c>
      <c r="I75" s="6">
        <v>83.8091070104993</v>
      </c>
      <c r="J75" s="2">
        <v>18.9393939393939</v>
      </c>
      <c r="K75" s="2">
        <v>18.9393939393939</v>
      </c>
      <c r="L75" s="2">
        <v>18.9393939393939</v>
      </c>
      <c r="M75" s="2">
        <v>21.602787456446</v>
      </c>
      <c r="N75" s="2">
        <v>19.8675496688742</v>
      </c>
      <c r="O75" s="2">
        <v>4.76353908788829</v>
      </c>
      <c r="P75" s="2">
        <v>4.1900064836541</v>
      </c>
      <c r="Q75" s="2">
        <v>3.6</v>
      </c>
      <c r="R75" s="2">
        <v>2.59090909090909</v>
      </c>
      <c r="S75" s="2">
        <v>1.51376146788991</v>
      </c>
      <c r="T75" s="2">
        <v>6.70323084051759</v>
      </c>
      <c r="U75" s="2">
        <v>6.44658168380003</v>
      </c>
      <c r="V75" s="2">
        <v>6.06299176726262</v>
      </c>
      <c r="W75" s="2">
        <v>6.72869648941799</v>
      </c>
      <c r="X75" s="2">
        <v>6.72869648941799</v>
      </c>
      <c r="Y75" s="2">
        <v>125.57484824632</v>
      </c>
      <c r="Z75" s="2">
        <v>119.6992300934</v>
      </c>
      <c r="AA75" s="2">
        <v>126.886482939633</v>
      </c>
      <c r="AB75" s="2">
        <v>107.898310180334</v>
      </c>
      <c r="AC75" s="2">
        <v>90.5907012445813</v>
      </c>
      <c r="AD75" s="2">
        <v>0.202497267146688</v>
      </c>
      <c r="AE75" s="2">
        <v>0.265317426438912</v>
      </c>
      <c r="AF75" s="2">
        <v>0.195702827924676</v>
      </c>
      <c r="AG75" s="2">
        <v>0.325732899022801</v>
      </c>
      <c r="AH75" s="2">
        <v>0.324675324675325</v>
      </c>
      <c r="AI75" s="8">
        <v>333.09</v>
      </c>
      <c r="AJ75" s="8">
        <v>353.01</v>
      </c>
      <c r="AK75" s="8">
        <v>348.17</v>
      </c>
      <c r="AL75" s="8">
        <v>339.322727272727</v>
      </c>
      <c r="AM75" s="8">
        <v>348.886111111111</v>
      </c>
      <c r="AN75" s="10">
        <v>0.84</v>
      </c>
      <c r="AO75" s="10">
        <v>0.86</v>
      </c>
      <c r="AP75" s="10">
        <v>1.08</v>
      </c>
      <c r="AQ75" s="10">
        <v>0.914039408866995</v>
      </c>
      <c r="AR75" s="10">
        <v>0.864458300857366</v>
      </c>
      <c r="AS75" s="11">
        <v>21.17</v>
      </c>
      <c r="AT75" s="11">
        <v>19.8412698412698</v>
      </c>
      <c r="AU75" s="11">
        <v>17.34375</v>
      </c>
      <c r="AV75" s="11">
        <v>15.4545454545455</v>
      </c>
      <c r="AW75" s="11">
        <v>13.8235294117647</v>
      </c>
      <c r="AX75" s="12">
        <v>4.97665202828433</v>
      </c>
      <c r="AY75" s="12">
        <v>4.97665202828433</v>
      </c>
      <c r="AZ75" s="12">
        <v>5.02557580314187</v>
      </c>
      <c r="BA75" s="12">
        <v>5.07449957799941</v>
      </c>
      <c r="BB75" s="12">
        <v>5.03835158689775</v>
      </c>
      <c r="BC75" s="2">
        <v>-5.05673935806201</v>
      </c>
      <c r="BD75" s="2">
        <v>-5.05673935806201</v>
      </c>
      <c r="BE75" s="2">
        <v>-5.05673935806201</v>
      </c>
      <c r="BF75" s="2">
        <v>-5.05673935806201</v>
      </c>
      <c r="BG75" s="2">
        <v>-5.05673935806201</v>
      </c>
      <c r="BH75" s="12">
        <v>7.37096774193548</v>
      </c>
      <c r="BI75" s="12">
        <v>7.37096774193548</v>
      </c>
      <c r="BJ75" s="12">
        <v>7.37096774193548</v>
      </c>
      <c r="BK75" s="12">
        <v>7.37096774193548</v>
      </c>
      <c r="BL75" s="12">
        <v>7.63536329704199</v>
      </c>
    </row>
    <row r="76" spans="1:64">
      <c r="A76" t="s">
        <v>175</v>
      </c>
      <c r="B76" s="1" t="s">
        <v>1834</v>
      </c>
      <c r="C76" t="s">
        <v>176</v>
      </c>
      <c r="D76" t="s">
        <v>1335</v>
      </c>
      <c r="E76" s="6">
        <v>83.4927579898511</v>
      </c>
      <c r="F76" s="6">
        <v>82.7143869600837</v>
      </c>
      <c r="G76" s="6">
        <v>82.5258032645382</v>
      </c>
      <c r="H76" s="6">
        <v>82.330321656894</v>
      </c>
      <c r="I76" s="6">
        <v>82.1566624585013</v>
      </c>
      <c r="J76" s="2">
        <v>23.2815964523282</v>
      </c>
      <c r="K76" s="2">
        <v>23.2815964523282</v>
      </c>
      <c r="L76" s="2">
        <v>23.2815964523282</v>
      </c>
      <c r="M76" s="2">
        <v>23.2704402515723</v>
      </c>
      <c r="N76" s="2">
        <v>20.7188160676533</v>
      </c>
      <c r="O76" s="2">
        <v>3.96439885999324</v>
      </c>
      <c r="P76" s="2">
        <v>3.47770616107944</v>
      </c>
      <c r="Q76" s="2">
        <v>3.25242718446602</v>
      </c>
      <c r="R76" s="2">
        <v>2.13270142180095</v>
      </c>
      <c r="S76" s="2">
        <v>1.15207373271889</v>
      </c>
      <c r="T76" s="2">
        <v>4.71405536195284</v>
      </c>
      <c r="U76" s="2">
        <v>4.07630819152598</v>
      </c>
      <c r="V76" s="2">
        <v>4.74189171062859</v>
      </c>
      <c r="W76" s="2">
        <v>4.30172596476229</v>
      </c>
      <c r="X76" s="2">
        <v>4.30172596476229</v>
      </c>
      <c r="Y76" s="2">
        <v>100.146283145297</v>
      </c>
      <c r="Z76" s="2">
        <v>103.909595151892</v>
      </c>
      <c r="AA76" s="2">
        <v>99.7178497178497</v>
      </c>
      <c r="AB76" s="2">
        <v>83.3116182450783</v>
      </c>
      <c r="AC76" s="2">
        <v>78.5847945152456</v>
      </c>
      <c r="AD76" s="2">
        <v>0.335709334279664</v>
      </c>
      <c r="AE76" s="2">
        <v>0.332141764654402</v>
      </c>
      <c r="AF76" s="2">
        <v>0.263106557881181</v>
      </c>
      <c r="AG76" s="2">
        <v>0.192307692307692</v>
      </c>
      <c r="AH76" s="2">
        <v>0.3125</v>
      </c>
      <c r="AI76" s="8">
        <v>340.57</v>
      </c>
      <c r="AJ76" s="8">
        <v>352.42</v>
      </c>
      <c r="AK76" s="8">
        <v>348.32</v>
      </c>
      <c r="AL76" s="8">
        <v>361.818181818182</v>
      </c>
      <c r="AM76" s="8">
        <v>364.38773006135</v>
      </c>
      <c r="AN76" s="10">
        <v>0.56</v>
      </c>
      <c r="AO76" s="10">
        <v>0.63</v>
      </c>
      <c r="AP76" s="10">
        <v>0.69</v>
      </c>
      <c r="AQ76" s="10">
        <v>0.659255429162358</v>
      </c>
      <c r="AR76" s="10">
        <v>0.768655941878568</v>
      </c>
      <c r="AS76" s="11">
        <v>24.68</v>
      </c>
      <c r="AT76" s="11">
        <v>20.8333333333333</v>
      </c>
      <c r="AU76" s="11">
        <v>19.5890410958904</v>
      </c>
      <c r="AV76" s="11">
        <v>17.8666666666667</v>
      </c>
      <c r="AW76" s="11">
        <v>14.4736842105263</v>
      </c>
      <c r="AX76" s="12">
        <v>2.97231895076982</v>
      </c>
      <c r="AY76" s="12">
        <v>2.97231895076982</v>
      </c>
      <c r="AZ76" s="12">
        <v>3.01450939331583</v>
      </c>
      <c r="BA76" s="12">
        <v>3.05669983586184</v>
      </c>
      <c r="BB76" s="12">
        <v>2.99539436163733</v>
      </c>
      <c r="BC76" s="2">
        <v>-0.768745907176192</v>
      </c>
      <c r="BD76" s="2">
        <v>-0.768745907176192</v>
      </c>
      <c r="BE76" s="2">
        <v>-0.768745907176192</v>
      </c>
      <c r="BF76" s="2">
        <v>-0.768745907176192</v>
      </c>
      <c r="BG76" s="2">
        <v>-0.768745907176192</v>
      </c>
      <c r="BH76" s="12">
        <v>7.37299741602067</v>
      </c>
      <c r="BI76" s="12">
        <v>7.37299741602067</v>
      </c>
      <c r="BJ76" s="12">
        <v>7.37299741602067</v>
      </c>
      <c r="BK76" s="12">
        <v>7.37299741602067</v>
      </c>
      <c r="BL76" s="12">
        <v>7.37089396290429</v>
      </c>
    </row>
    <row r="77" spans="1:64">
      <c r="A77" t="s">
        <v>177</v>
      </c>
      <c r="B77" s="1" t="s">
        <v>1835</v>
      </c>
      <c r="C77" t="s">
        <v>178</v>
      </c>
      <c r="D77" t="s">
        <v>1335</v>
      </c>
      <c r="E77" s="6">
        <v>79.4417229390832</v>
      </c>
      <c r="F77" s="6">
        <v>79.7370463349575</v>
      </c>
      <c r="G77" s="6">
        <v>79.6898229981013</v>
      </c>
      <c r="H77" s="6">
        <v>79.1394867878035</v>
      </c>
      <c r="I77" s="6">
        <v>79.2819487711116</v>
      </c>
      <c r="J77" s="2">
        <v>28.1842818428184</v>
      </c>
      <c r="K77" s="2">
        <v>28.1842818428184</v>
      </c>
      <c r="L77" s="2">
        <v>28.1842818428184</v>
      </c>
      <c r="M77" s="2">
        <v>26.5042979942693</v>
      </c>
      <c r="N77" s="2">
        <v>26.2865090403338</v>
      </c>
      <c r="O77" s="2">
        <v>8.4314089767597</v>
      </c>
      <c r="P77" s="2">
        <v>7.68398709134498</v>
      </c>
      <c r="Q77" s="2">
        <v>7.05607476635514</v>
      </c>
      <c r="R77" s="2">
        <v>4.7906976744186</v>
      </c>
      <c r="S77" s="2">
        <v>2.5</v>
      </c>
      <c r="T77" s="2">
        <v>12.4694000850255</v>
      </c>
      <c r="U77" s="2">
        <v>13.3841597990166</v>
      </c>
      <c r="V77" s="2">
        <v>14.5881938053149</v>
      </c>
      <c r="W77" s="2">
        <v>13.666361815386</v>
      </c>
      <c r="X77" s="2">
        <v>13.666361815386</v>
      </c>
      <c r="Y77" s="2">
        <v>92.9358416504123</v>
      </c>
      <c r="Z77" s="2">
        <v>84.5828865607264</v>
      </c>
      <c r="AA77" s="2">
        <v>89.3591339444004</v>
      </c>
      <c r="AB77" s="2">
        <v>77.6868142687883</v>
      </c>
      <c r="AC77" s="2">
        <v>76.7736478422112</v>
      </c>
      <c r="AD77" s="2">
        <v>1.83490551250303</v>
      </c>
      <c r="AE77" s="2">
        <v>0.767709302608931</v>
      </c>
      <c r="AF77" s="2">
        <v>1.00256549192034</v>
      </c>
      <c r="AG77" s="2">
        <v>0.760233918128655</v>
      </c>
      <c r="AH77" s="2">
        <v>0.579710144927536</v>
      </c>
      <c r="AI77" s="8">
        <v>305.49</v>
      </c>
      <c r="AJ77" s="8">
        <v>301.55</v>
      </c>
      <c r="AK77" s="8">
        <v>322.93</v>
      </c>
      <c r="AL77" s="8">
        <v>318.259856630824</v>
      </c>
      <c r="AM77" s="8">
        <v>326.207114624506</v>
      </c>
      <c r="AN77" s="10">
        <v>1.3</v>
      </c>
      <c r="AO77" s="10">
        <v>1.32</v>
      </c>
      <c r="AP77" s="10">
        <v>1.52</v>
      </c>
      <c r="AQ77" s="10">
        <v>1.39776271186441</v>
      </c>
      <c r="AR77" s="10">
        <v>1.45664928292047</v>
      </c>
      <c r="AS77" s="11">
        <v>47.18</v>
      </c>
      <c r="AT77" s="11">
        <v>39.3859649122807</v>
      </c>
      <c r="AU77" s="11">
        <v>39.5652173913043</v>
      </c>
      <c r="AV77" s="11">
        <v>41.0526315789474</v>
      </c>
      <c r="AW77" s="11">
        <v>33.3333333333333</v>
      </c>
      <c r="AX77" s="12">
        <v>2.88804831015934</v>
      </c>
      <c r="AY77" s="12">
        <v>2.88804831015934</v>
      </c>
      <c r="AZ77" s="12">
        <v>2.9984046379337</v>
      </c>
      <c r="BA77" s="12">
        <v>3.10876096570806</v>
      </c>
      <c r="BB77" s="12">
        <v>3.18712288575427</v>
      </c>
      <c r="BC77" s="2">
        <v>-12.1161212220794</v>
      </c>
      <c r="BD77" s="2">
        <v>-12.1161212220794</v>
      </c>
      <c r="BE77" s="2">
        <v>-12.1161212220794</v>
      </c>
      <c r="BF77" s="2">
        <v>-12.1161212220794</v>
      </c>
      <c r="BG77" s="2">
        <v>-12.1161212220794</v>
      </c>
      <c r="BH77" s="12">
        <v>7.06225296442688</v>
      </c>
      <c r="BI77" s="12">
        <v>7.06225296442688</v>
      </c>
      <c r="BJ77" s="12">
        <v>7.06225296442688</v>
      </c>
      <c r="BK77" s="12">
        <v>7.06225296442688</v>
      </c>
      <c r="BL77" s="12">
        <v>7.37510187916665</v>
      </c>
    </row>
    <row r="78" spans="1:64">
      <c r="A78" t="s">
        <v>179</v>
      </c>
      <c r="B78" s="1" t="s">
        <v>1836</v>
      </c>
      <c r="C78" t="s">
        <v>180</v>
      </c>
      <c r="D78" t="s">
        <v>1335</v>
      </c>
      <c r="E78" s="6">
        <v>81.5724862563785</v>
      </c>
      <c r="F78" s="6">
        <v>82.0939371345668</v>
      </c>
      <c r="G78" s="6">
        <v>82.081966012351</v>
      </c>
      <c r="H78" s="6">
        <v>81.7535620728583</v>
      </c>
      <c r="I78" s="6">
        <v>81.4323339282167</v>
      </c>
      <c r="J78" s="2">
        <v>23.0046948356808</v>
      </c>
      <c r="K78" s="2">
        <v>23.0046948356808</v>
      </c>
      <c r="L78" s="2">
        <v>23.0046948356808</v>
      </c>
      <c r="M78" s="2">
        <v>25.2450980392157</v>
      </c>
      <c r="N78" s="2">
        <v>25.4761904761905</v>
      </c>
      <c r="O78" s="2">
        <v>4.88816901657774</v>
      </c>
      <c r="P78" s="2">
        <v>4.41822182252796</v>
      </c>
      <c r="Q78" s="2">
        <v>3.81642512077295</v>
      </c>
      <c r="R78" s="2">
        <v>2.87804878048781</v>
      </c>
      <c r="S78" s="2">
        <v>1.79611650485437</v>
      </c>
      <c r="T78" s="2">
        <v>5.17929571272421</v>
      </c>
      <c r="U78" s="2">
        <v>5.55540175811419</v>
      </c>
      <c r="V78" s="2">
        <v>6.43589084959391</v>
      </c>
      <c r="W78" s="2">
        <v>5.87942077256139</v>
      </c>
      <c r="X78" s="2">
        <v>5.87942077256139</v>
      </c>
      <c r="Y78" s="2">
        <v>87.3131819319478</v>
      </c>
      <c r="Z78" s="2">
        <v>90.6958206274691</v>
      </c>
      <c r="AA78" s="2">
        <v>98.9525909592062</v>
      </c>
      <c r="AB78" s="2">
        <v>79.5741088534047</v>
      </c>
      <c r="AC78" s="2">
        <v>62.9052763293754</v>
      </c>
      <c r="AD78" s="2">
        <v>0.275159618495691</v>
      </c>
      <c r="AE78" s="2">
        <v>0.676981221145922</v>
      </c>
      <c r="AF78" s="2">
        <v>0.466750153726172</v>
      </c>
      <c r="AG78" s="2">
        <v>0.332225913621262</v>
      </c>
      <c r="AH78" s="2">
        <v>0.33112582781457</v>
      </c>
      <c r="AI78" s="8">
        <v>351.99</v>
      </c>
      <c r="AJ78" s="8">
        <v>358.34</v>
      </c>
      <c r="AK78" s="8">
        <v>355.75</v>
      </c>
      <c r="AL78" s="8">
        <v>348.330573248408</v>
      </c>
      <c r="AM78" s="8">
        <v>357.459375</v>
      </c>
      <c r="AN78" s="10">
        <v>1.07</v>
      </c>
      <c r="AO78" s="10">
        <v>1.1</v>
      </c>
      <c r="AP78" s="10">
        <v>1.07</v>
      </c>
      <c r="AQ78" s="10">
        <v>0.799362041467305</v>
      </c>
      <c r="AR78" s="10">
        <v>0.973571428571429</v>
      </c>
      <c r="AS78" s="11">
        <v>23.87</v>
      </c>
      <c r="AT78" s="11">
        <v>19.1666666666667</v>
      </c>
      <c r="AU78" s="11">
        <v>17.8082191780822</v>
      </c>
      <c r="AV78" s="11">
        <v>14.8648648648649</v>
      </c>
      <c r="AW78" s="11">
        <v>13.6486486486486</v>
      </c>
      <c r="AX78" s="12">
        <v>3.25994320362269</v>
      </c>
      <c r="AY78" s="12">
        <v>3.25994320362269</v>
      </c>
      <c r="AZ78" s="12">
        <v>3.32932384376707</v>
      </c>
      <c r="BA78" s="12">
        <v>3.39870448391146</v>
      </c>
      <c r="BB78" s="12">
        <v>3.29971788926589</v>
      </c>
      <c r="BC78" s="2">
        <v>4.41006465961203</v>
      </c>
      <c r="BD78" s="2">
        <v>4.41006465961203</v>
      </c>
      <c r="BE78" s="2">
        <v>4.41006465961203</v>
      </c>
      <c r="BF78" s="2">
        <v>4.41006465961203</v>
      </c>
      <c r="BG78" s="2">
        <v>4.41006465961203</v>
      </c>
      <c r="BH78" s="12">
        <v>7.58333333333333</v>
      </c>
      <c r="BI78" s="12">
        <v>7.58333333333333</v>
      </c>
      <c r="BJ78" s="12">
        <v>7.58333333333333</v>
      </c>
      <c r="BK78" s="12">
        <v>7.58333333333333</v>
      </c>
      <c r="BL78" s="12">
        <v>7.37089396290429</v>
      </c>
    </row>
    <row r="79" spans="1:64">
      <c r="A79" t="s">
        <v>181</v>
      </c>
      <c r="B79" s="1" t="s">
        <v>1837</v>
      </c>
      <c r="C79" t="s">
        <v>182</v>
      </c>
      <c r="D79" t="s">
        <v>1335</v>
      </c>
      <c r="E79" s="6">
        <v>80.8805087304249</v>
      </c>
      <c r="F79" s="6">
        <v>80.7142402803157</v>
      </c>
      <c r="G79" s="6">
        <v>80.2477317445893</v>
      </c>
      <c r="H79" s="6">
        <v>80.6272351560908</v>
      </c>
      <c r="I79" s="6">
        <v>80.9797633302934</v>
      </c>
      <c r="J79" s="2">
        <v>23.2323232323232</v>
      </c>
      <c r="K79" s="2">
        <v>23.2323232323232</v>
      </c>
      <c r="L79" s="2">
        <v>23.2323232323232</v>
      </c>
      <c r="M79" s="2">
        <v>22.3618090452261</v>
      </c>
      <c r="N79" s="2">
        <v>25.3731343283582</v>
      </c>
      <c r="O79" s="2">
        <v>3.66789644160063</v>
      </c>
      <c r="P79" s="2">
        <v>3.39611837992289</v>
      </c>
      <c r="Q79" s="2">
        <v>3.05164319248826</v>
      </c>
      <c r="R79" s="2">
        <v>2.12389380530973</v>
      </c>
      <c r="S79" s="2">
        <v>1.33333333333333</v>
      </c>
      <c r="T79" s="2">
        <v>5.52721789224015</v>
      </c>
      <c r="U79" s="2">
        <v>5.10119151310483</v>
      </c>
      <c r="V79" s="2">
        <v>4.8830141683069</v>
      </c>
      <c r="W79" s="2">
        <v>4.88009980303917</v>
      </c>
      <c r="X79" s="2">
        <v>4.88009980303917</v>
      </c>
      <c r="Y79" s="2">
        <v>90.6537630004564</v>
      </c>
      <c r="Z79" s="2">
        <v>74.067915014898</v>
      </c>
      <c r="AA79" s="2">
        <v>98.6827898941913</v>
      </c>
      <c r="AB79" s="2">
        <v>81.7270521385746</v>
      </c>
      <c r="AC79" s="2">
        <v>74.9805576346394</v>
      </c>
      <c r="AD79" s="2">
        <v>0.481339180215679</v>
      </c>
      <c r="AE79" s="2">
        <v>0.471344202100509</v>
      </c>
      <c r="AF79" s="2">
        <v>0.131988741631556</v>
      </c>
      <c r="AG79" s="2">
        <v>0.123456790123457</v>
      </c>
      <c r="AH79" s="2">
        <v>0.470588235294118</v>
      </c>
      <c r="AI79" s="8">
        <v>323.07</v>
      </c>
      <c r="AJ79" s="8">
        <v>316.26</v>
      </c>
      <c r="AK79" s="8">
        <v>342.88</v>
      </c>
      <c r="AL79" s="8">
        <v>341.122962962963</v>
      </c>
      <c r="AM79" s="8">
        <v>337.965034965035</v>
      </c>
      <c r="AN79" s="10">
        <v>0.82</v>
      </c>
      <c r="AO79" s="10">
        <v>1.14</v>
      </c>
      <c r="AP79" s="10">
        <v>1.06</v>
      </c>
      <c r="AQ79" s="10">
        <v>1.06237388724036</v>
      </c>
      <c r="AR79" s="10">
        <v>1.13442069741282</v>
      </c>
      <c r="AS79" s="11">
        <v>26.06</v>
      </c>
      <c r="AT79" s="11">
        <v>19.5522388059701</v>
      </c>
      <c r="AU79" s="11">
        <v>18.2352941176471</v>
      </c>
      <c r="AV79" s="11">
        <v>16.3888888888889</v>
      </c>
      <c r="AW79" s="11">
        <v>13.1168831168831</v>
      </c>
      <c r="AX79" s="12">
        <v>3.03520133983834</v>
      </c>
      <c r="AY79" s="12">
        <v>3.03520133983834</v>
      </c>
      <c r="AZ79" s="12">
        <v>3.28044868134483</v>
      </c>
      <c r="BA79" s="12">
        <v>3.52569602285131</v>
      </c>
      <c r="BB79" s="12">
        <v>3.46474727613324</v>
      </c>
      <c r="BC79" s="2">
        <v>-6.26544118372576</v>
      </c>
      <c r="BD79" s="2">
        <v>-6.26544118372576</v>
      </c>
      <c r="BE79" s="2">
        <v>-6.26544118372576</v>
      </c>
      <c r="BF79" s="2">
        <v>-6.26544118372576</v>
      </c>
      <c r="BG79" s="2">
        <v>-6.26544118372576</v>
      </c>
      <c r="BH79" s="12">
        <v>7.52311738648948</v>
      </c>
      <c r="BI79" s="12">
        <v>7.52311738648948</v>
      </c>
      <c r="BJ79" s="12">
        <v>7.52311738648948</v>
      </c>
      <c r="BK79" s="12">
        <v>7.52311738648948</v>
      </c>
      <c r="BL79" s="12">
        <v>7.37089396290429</v>
      </c>
    </row>
    <row r="80" spans="1:64">
      <c r="A80" t="s">
        <v>183</v>
      </c>
      <c r="B80" s="1" t="s">
        <v>1838</v>
      </c>
      <c r="C80" t="s">
        <v>184</v>
      </c>
      <c r="D80" t="s">
        <v>1335</v>
      </c>
      <c r="E80" s="6">
        <v>82.1979230760162</v>
      </c>
      <c r="F80" s="6">
        <v>82.1098114655593</v>
      </c>
      <c r="G80" s="6">
        <v>81.8297124334596</v>
      </c>
      <c r="H80" s="6">
        <v>82.5374734973087</v>
      </c>
      <c r="I80" s="6">
        <v>82.8594188015653</v>
      </c>
      <c r="J80" s="2">
        <v>27.0718232044199</v>
      </c>
      <c r="K80" s="2">
        <v>27.0718232044199</v>
      </c>
      <c r="L80" s="2">
        <v>27.0718232044199</v>
      </c>
      <c r="M80" s="2">
        <v>26.3291139240506</v>
      </c>
      <c r="N80" s="2">
        <v>27.1867612293144</v>
      </c>
      <c r="O80" s="2">
        <v>5.27534593357039</v>
      </c>
      <c r="P80" s="2">
        <v>4.81036283816159</v>
      </c>
      <c r="Q80" s="2">
        <v>4.62365591397849</v>
      </c>
      <c r="R80" s="2">
        <v>3.35135135135135</v>
      </c>
      <c r="S80" s="2">
        <v>1.89189189189189</v>
      </c>
      <c r="T80" s="2">
        <v>6.74040329853392</v>
      </c>
      <c r="U80" s="2">
        <v>7.50330954865834</v>
      </c>
      <c r="V80" s="2">
        <v>8.22228528577211</v>
      </c>
      <c r="W80" s="2">
        <v>7.46675831508537</v>
      </c>
      <c r="X80" s="2">
        <v>7.46675831508537</v>
      </c>
      <c r="Y80" s="2">
        <v>96.4421358950064</v>
      </c>
      <c r="Z80" s="2">
        <v>94.9355330709748</v>
      </c>
      <c r="AA80" s="2">
        <v>104.773654740438</v>
      </c>
      <c r="AB80" s="2">
        <v>94.0577490653071</v>
      </c>
      <c r="AC80" s="2">
        <v>79.5919819954175</v>
      </c>
      <c r="AD80" s="2">
        <v>1.10142000671849</v>
      </c>
      <c r="AE80" s="2">
        <v>0.583376988968009</v>
      </c>
      <c r="AF80" s="2">
        <v>0.217446005490946</v>
      </c>
      <c r="AG80" s="2">
        <v>0.288808664259928</v>
      </c>
      <c r="AH80" s="2">
        <v>0.431654676258993</v>
      </c>
      <c r="AI80" s="8">
        <v>329.98</v>
      </c>
      <c r="AJ80" s="8">
        <v>330.49</v>
      </c>
      <c r="AK80" s="8">
        <v>341.19</v>
      </c>
      <c r="AL80" s="8">
        <v>343.241666666667</v>
      </c>
      <c r="AM80" s="8">
        <v>336.16</v>
      </c>
      <c r="AN80" s="10">
        <v>1.05</v>
      </c>
      <c r="AO80" s="10">
        <v>1.02</v>
      </c>
      <c r="AP80" s="10">
        <v>1.09</v>
      </c>
      <c r="AQ80" s="10">
        <v>0.980079908675799</v>
      </c>
      <c r="AR80" s="10">
        <v>1.247275729224</v>
      </c>
      <c r="AS80" s="11">
        <v>30.96</v>
      </c>
      <c r="AT80" s="11">
        <v>25.9420289855072</v>
      </c>
      <c r="AU80" s="11">
        <v>24.1428571428571</v>
      </c>
      <c r="AV80" s="11">
        <v>22.2857142857143</v>
      </c>
      <c r="AW80" s="11">
        <v>20.5714285714286</v>
      </c>
      <c r="AX80" s="12">
        <v>2.74291631249517</v>
      </c>
      <c r="AY80" s="12">
        <v>2.74291631249517</v>
      </c>
      <c r="AZ80" s="12">
        <v>2.76436797907669</v>
      </c>
      <c r="BA80" s="12">
        <v>2.78581964565822</v>
      </c>
      <c r="BB80" s="12">
        <v>2.75266064991619</v>
      </c>
      <c r="BC80" s="2">
        <v>8.56676387387504</v>
      </c>
      <c r="BD80" s="2">
        <v>8.56676387387504</v>
      </c>
      <c r="BE80" s="2">
        <v>8.56676387387504</v>
      </c>
      <c r="BF80" s="2">
        <v>8.56676387387504</v>
      </c>
      <c r="BG80" s="2">
        <v>8.56676387387504</v>
      </c>
      <c r="BH80" s="12">
        <v>7.51973684210526</v>
      </c>
      <c r="BI80" s="12">
        <v>7.51973684210526</v>
      </c>
      <c r="BJ80" s="12">
        <v>7.51973684210526</v>
      </c>
      <c r="BK80" s="12">
        <v>7.51973684210526</v>
      </c>
      <c r="BL80" s="12">
        <v>7.37510187916665</v>
      </c>
    </row>
    <row r="81" spans="1:64">
      <c r="A81" t="s">
        <v>185</v>
      </c>
      <c r="B81" s="1" t="s">
        <v>1839</v>
      </c>
      <c r="C81" t="s">
        <v>186</v>
      </c>
      <c r="D81" t="s">
        <v>1335</v>
      </c>
      <c r="E81" s="6">
        <v>80.098371070474</v>
      </c>
      <c r="F81" s="6">
        <v>81.0815412066263</v>
      </c>
      <c r="G81" s="6">
        <v>82.5739692229781</v>
      </c>
      <c r="H81" s="6">
        <v>83.6942237489891</v>
      </c>
      <c r="I81" s="6">
        <v>83.4228508778845</v>
      </c>
      <c r="J81" s="2">
        <v>20.7792207792208</v>
      </c>
      <c r="K81" s="2">
        <v>20.7792207792208</v>
      </c>
      <c r="L81" s="2">
        <v>20.7792207792208</v>
      </c>
      <c r="M81" s="2">
        <v>18.9393939393939</v>
      </c>
      <c r="N81" s="2">
        <v>21.0653753026634</v>
      </c>
      <c r="O81" s="2">
        <v>5.00695271950248</v>
      </c>
      <c r="P81" s="2">
        <v>4.28778090767689</v>
      </c>
      <c r="Q81" s="2">
        <v>3.84976525821596</v>
      </c>
      <c r="R81" s="2">
        <v>2.83720930232558</v>
      </c>
      <c r="S81" s="2">
        <v>1.55251141552511</v>
      </c>
      <c r="T81" s="2">
        <v>6.31257414898685</v>
      </c>
      <c r="U81" s="2">
        <v>6.56820392538419</v>
      </c>
      <c r="V81" s="2">
        <v>5.80569371775313</v>
      </c>
      <c r="W81" s="2">
        <v>6.21439317588444</v>
      </c>
      <c r="X81" s="2">
        <v>6.21439317588444</v>
      </c>
      <c r="Y81" s="2">
        <v>139.124814683497</v>
      </c>
      <c r="Z81" s="2">
        <v>146.732736016758</v>
      </c>
      <c r="AA81" s="2">
        <v>146.22905027933</v>
      </c>
      <c r="AB81" s="2">
        <v>126.573154087984</v>
      </c>
      <c r="AC81" s="2">
        <v>114.39146924574</v>
      </c>
      <c r="AD81" s="2">
        <v>0.924813097686984</v>
      </c>
      <c r="AE81" s="2">
        <v>0.62423245105196</v>
      </c>
      <c r="AF81" s="2">
        <v>0.676882577016585</v>
      </c>
      <c r="AG81" s="2">
        <v>0.594059405940594</v>
      </c>
      <c r="AH81" s="2">
        <v>0.129449838187702</v>
      </c>
      <c r="AI81" s="8">
        <v>327.8</v>
      </c>
      <c r="AJ81" s="8">
        <v>341.37</v>
      </c>
      <c r="AK81" s="8">
        <v>342.88</v>
      </c>
      <c r="AL81" s="8">
        <v>356.260144927536</v>
      </c>
      <c r="AM81" s="8">
        <v>359.164705882353</v>
      </c>
      <c r="AN81" s="10">
        <v>0.84</v>
      </c>
      <c r="AO81" s="10">
        <v>1.08</v>
      </c>
      <c r="AP81" s="10">
        <v>1.17</v>
      </c>
      <c r="AQ81" s="10">
        <v>0.809221902017291</v>
      </c>
      <c r="AR81" s="10">
        <v>0.959674882013634</v>
      </c>
      <c r="AS81" s="11">
        <v>24.67</v>
      </c>
      <c r="AT81" s="11">
        <v>20.15625</v>
      </c>
      <c r="AU81" s="11">
        <v>18.6153846153846</v>
      </c>
      <c r="AV81" s="11">
        <v>19.6969696969697</v>
      </c>
      <c r="AW81" s="11">
        <v>16.2686567164179</v>
      </c>
      <c r="AX81" s="12">
        <v>4.67776938607642</v>
      </c>
      <c r="AY81" s="12">
        <v>4.67776938607642</v>
      </c>
      <c r="AZ81" s="12">
        <v>4.73724435925369</v>
      </c>
      <c r="BA81" s="12">
        <v>4.79671933243095</v>
      </c>
      <c r="BB81" s="12">
        <v>4.93210936249999</v>
      </c>
      <c r="BC81" s="2">
        <v>-6.63404329709838</v>
      </c>
      <c r="BD81" s="2">
        <v>-6.63404329709838</v>
      </c>
      <c r="BE81" s="2">
        <v>-6.63404329709838</v>
      </c>
      <c r="BF81" s="2">
        <v>-6.63404329709838</v>
      </c>
      <c r="BG81" s="2">
        <v>-6.63404329709838</v>
      </c>
      <c r="BH81" s="12">
        <v>7.14024390243902</v>
      </c>
      <c r="BI81" s="12">
        <v>7.14024390243902</v>
      </c>
      <c r="BJ81" s="12">
        <v>7.14024390243902</v>
      </c>
      <c r="BK81" s="12">
        <v>7.14024390243902</v>
      </c>
      <c r="BL81" s="12">
        <v>7.37089396290429</v>
      </c>
    </row>
    <row r="82" spans="1:64">
      <c r="A82" t="s">
        <v>187</v>
      </c>
      <c r="B82" s="1" t="s">
        <v>1840</v>
      </c>
      <c r="C82" t="s">
        <v>188</v>
      </c>
      <c r="D82" t="s">
        <v>1335</v>
      </c>
      <c r="E82" s="6">
        <v>77.9920441455776</v>
      </c>
      <c r="F82" s="6">
        <v>78.6558198779645</v>
      </c>
      <c r="G82" s="6">
        <v>78.9565619569361</v>
      </c>
      <c r="H82" s="6">
        <v>79.9759143543864</v>
      </c>
      <c r="I82" s="6">
        <v>80.4277734405697</v>
      </c>
      <c r="J82" s="2">
        <v>23.1738035264484</v>
      </c>
      <c r="K82" s="2">
        <v>23.1738035264484</v>
      </c>
      <c r="L82" s="2">
        <v>23.1738035264484</v>
      </c>
      <c r="M82" s="2">
        <v>21.2048192771084</v>
      </c>
      <c r="N82" s="2">
        <v>24.7058823529412</v>
      </c>
      <c r="O82" s="2">
        <v>5.85555567723326</v>
      </c>
      <c r="P82" s="2">
        <v>5.38143953713068</v>
      </c>
      <c r="Q82" s="2">
        <v>4.89082969432314</v>
      </c>
      <c r="R82" s="2">
        <v>3.49344978165939</v>
      </c>
      <c r="S82" s="2">
        <v>2.08695652173913</v>
      </c>
      <c r="T82" s="2">
        <v>6.80994933793563</v>
      </c>
      <c r="U82" s="2">
        <v>7.96570686522427</v>
      </c>
      <c r="V82" s="2">
        <v>9.07839984734481</v>
      </c>
      <c r="W82" s="2">
        <v>8.73582849396351</v>
      </c>
      <c r="X82" s="2">
        <v>8.73582849396351</v>
      </c>
      <c r="Y82" s="2">
        <v>128.830120715038</v>
      </c>
      <c r="Z82" s="2">
        <v>136.911077619281</v>
      </c>
      <c r="AA82" s="2">
        <v>144.419276732016</v>
      </c>
      <c r="AB82" s="2">
        <v>117.394286450805</v>
      </c>
      <c r="AC82" s="2">
        <v>114.767851832972</v>
      </c>
      <c r="AD82" s="2">
        <v>0.793281543360017</v>
      </c>
      <c r="AE82" s="2">
        <v>0.714937423759676</v>
      </c>
      <c r="AF82" s="2">
        <v>1.15116504016821</v>
      </c>
      <c r="AG82" s="2">
        <v>0.698412698412698</v>
      </c>
      <c r="AH82" s="2">
        <v>0.378548895899054</v>
      </c>
      <c r="AI82" s="8">
        <v>305.2</v>
      </c>
      <c r="AJ82" s="8">
        <v>324.34</v>
      </c>
      <c r="AK82" s="8">
        <v>320.89</v>
      </c>
      <c r="AL82" s="8">
        <v>325.2784</v>
      </c>
      <c r="AM82" s="8">
        <v>327.145299145299</v>
      </c>
      <c r="AN82" s="10">
        <v>0.93</v>
      </c>
      <c r="AO82" s="10">
        <v>1.08</v>
      </c>
      <c r="AP82" s="10">
        <v>1.24</v>
      </c>
      <c r="AQ82" s="10">
        <v>1.08831318364997</v>
      </c>
      <c r="AR82" s="10">
        <v>1.2484392419175</v>
      </c>
      <c r="AS82" s="11">
        <v>37.02</v>
      </c>
      <c r="AT82" s="11">
        <v>31.7391304347826</v>
      </c>
      <c r="AU82" s="11">
        <v>30.4285714285714</v>
      </c>
      <c r="AV82" s="11">
        <v>29.4285714285714</v>
      </c>
      <c r="AW82" s="11">
        <v>23.4285714285714</v>
      </c>
      <c r="AX82" s="12">
        <v>4.37677673390439</v>
      </c>
      <c r="AY82" s="12">
        <v>4.37677673390439</v>
      </c>
      <c r="AZ82" s="12">
        <v>4.60849550213528</v>
      </c>
      <c r="BA82" s="12">
        <v>4.84021427036617</v>
      </c>
      <c r="BB82" s="12">
        <v>4.62548094715351</v>
      </c>
      <c r="BC82" s="2">
        <v>-0.208391279267736</v>
      </c>
      <c r="BD82" s="2">
        <v>-0.208391279267736</v>
      </c>
      <c r="BE82" s="2">
        <v>-0.208391279267736</v>
      </c>
      <c r="BF82" s="2">
        <v>-0.208391279267736</v>
      </c>
      <c r="BG82" s="2">
        <v>-0.208391279267736</v>
      </c>
      <c r="BH82" s="12">
        <v>7.69042397660819</v>
      </c>
      <c r="BI82" s="12">
        <v>7.69042397660819</v>
      </c>
      <c r="BJ82" s="12">
        <v>7.69042397660819</v>
      </c>
      <c r="BK82" s="12">
        <v>7.69042397660819</v>
      </c>
      <c r="BL82" s="12">
        <v>7.63536329704199</v>
      </c>
    </row>
    <row r="83" spans="1:64">
      <c r="A83" t="s">
        <v>189</v>
      </c>
      <c r="B83" s="1" t="s">
        <v>1841</v>
      </c>
      <c r="C83" t="s">
        <v>190</v>
      </c>
      <c r="D83" t="s">
        <v>1336</v>
      </c>
      <c r="E83" s="6">
        <v>80.2859296485767</v>
      </c>
      <c r="F83" s="6">
        <v>80.6999778905999</v>
      </c>
      <c r="G83" s="6">
        <v>80.7476757225194</v>
      </c>
      <c r="H83" s="6">
        <v>81.1634330020759</v>
      </c>
      <c r="I83" s="6">
        <v>81.6173746430563</v>
      </c>
      <c r="J83" s="2">
        <v>13.8888888888889</v>
      </c>
      <c r="K83" s="2">
        <v>13.8888888888889</v>
      </c>
      <c r="L83" s="2">
        <v>13.8888888888889</v>
      </c>
      <c r="M83" s="2">
        <v>12.1794871794872</v>
      </c>
      <c r="N83" s="2">
        <v>11.7460317460317</v>
      </c>
      <c r="O83" s="2">
        <v>2.79880980567282</v>
      </c>
      <c r="P83" s="2">
        <v>2.3956832740301</v>
      </c>
      <c r="Q83" s="2">
        <v>2.21621621621622</v>
      </c>
      <c r="R83" s="2">
        <v>1.62162162162162</v>
      </c>
      <c r="S83" s="2">
        <v>0.918918918918919</v>
      </c>
      <c r="T83" s="2">
        <v>2.78366774420647</v>
      </c>
      <c r="U83" s="2">
        <v>2.3063937051108</v>
      </c>
      <c r="V83" s="2">
        <v>2.39228946829623</v>
      </c>
      <c r="W83" s="2">
        <v>2.14672890564344</v>
      </c>
      <c r="X83" s="2">
        <v>2.14672890564344</v>
      </c>
      <c r="Y83" s="2">
        <v>63.3154714450364</v>
      </c>
      <c r="Z83" s="2">
        <v>49.838204530802</v>
      </c>
      <c r="AA83" s="2">
        <v>54.5933434432118</v>
      </c>
      <c r="AB83" s="2">
        <v>56.0202712928123</v>
      </c>
      <c r="AC83" s="2">
        <v>45.7381339746764</v>
      </c>
      <c r="AD83" s="2">
        <v>0.472884607025747</v>
      </c>
      <c r="AE83" s="2">
        <v>0.333953956238688</v>
      </c>
      <c r="AF83" s="2">
        <v>0.593787043345144</v>
      </c>
      <c r="AG83" s="2">
        <v>0.328947368421053</v>
      </c>
      <c r="AH83" s="2">
        <v>0.325732899022801</v>
      </c>
      <c r="AI83" s="8">
        <v>371.91</v>
      </c>
      <c r="AJ83" s="8">
        <v>369.2</v>
      </c>
      <c r="AK83" s="8">
        <v>388.95</v>
      </c>
      <c r="AL83" s="8">
        <v>388.0609375</v>
      </c>
      <c r="AM83" s="8">
        <v>392.245255474453</v>
      </c>
      <c r="AN83" s="10">
        <v>0.52</v>
      </c>
      <c r="AO83" s="10">
        <v>0.59</v>
      </c>
      <c r="AP83" s="10">
        <v>0.53</v>
      </c>
      <c r="AQ83" s="10">
        <v>0.497076023391813</v>
      </c>
      <c r="AR83" s="10">
        <v>0.597782546494993</v>
      </c>
      <c r="AS83" s="11">
        <v>9.55</v>
      </c>
      <c r="AT83" s="11">
        <v>6.81159420289855</v>
      </c>
      <c r="AU83" s="11">
        <v>6.57142857142857</v>
      </c>
      <c r="AV83" s="11">
        <v>6.14285714285714</v>
      </c>
      <c r="AW83" s="11">
        <v>5.42857142857143</v>
      </c>
      <c r="AX83" s="12">
        <v>2.25863203176704</v>
      </c>
      <c r="AY83" s="12">
        <v>2.25863203176704</v>
      </c>
      <c r="AZ83" s="12">
        <v>2.25095622706431</v>
      </c>
      <c r="BA83" s="12">
        <v>2.24328042236158</v>
      </c>
      <c r="BB83" s="12">
        <v>2.3753349126192</v>
      </c>
      <c r="BC83" s="2">
        <v>-8.42981880420583</v>
      </c>
      <c r="BD83" s="2">
        <v>-8.42981880420583</v>
      </c>
      <c r="BE83" s="2">
        <v>-8.42981880420583</v>
      </c>
      <c r="BF83" s="2">
        <v>-8.42981880420583</v>
      </c>
      <c r="BG83" s="2">
        <v>-8.42981880420583</v>
      </c>
      <c r="BH83" s="12">
        <v>7.90692307692308</v>
      </c>
      <c r="BI83" s="12">
        <v>7.90692307692308</v>
      </c>
      <c r="BJ83" s="12">
        <v>7.90692307692308</v>
      </c>
      <c r="BK83" s="12">
        <v>7.90692307692308</v>
      </c>
      <c r="BL83" s="12">
        <v>7.82732392957183</v>
      </c>
    </row>
    <row r="84" spans="1:64">
      <c r="A84" t="s">
        <v>191</v>
      </c>
      <c r="B84" s="1" t="s">
        <v>1842</v>
      </c>
      <c r="C84" t="s">
        <v>192</v>
      </c>
      <c r="D84" t="s">
        <v>1336</v>
      </c>
      <c r="E84" s="6">
        <v>83.8708382109436</v>
      </c>
      <c r="F84" s="6">
        <v>84.1148929754337</v>
      </c>
      <c r="G84" s="6">
        <v>83.8364447783697</v>
      </c>
      <c r="H84" s="6">
        <v>83.9240231914889</v>
      </c>
      <c r="I84" s="6">
        <v>84.5858215642621</v>
      </c>
      <c r="J84" s="2">
        <v>13.5135135135135</v>
      </c>
      <c r="K84" s="2">
        <v>13.5135135135135</v>
      </c>
      <c r="L84" s="2">
        <v>13.5135135135135</v>
      </c>
      <c r="M84" s="2">
        <v>15.0684931506849</v>
      </c>
      <c r="N84" s="2">
        <v>15.9722222222222</v>
      </c>
      <c r="O84" s="2">
        <v>2.4376045573869</v>
      </c>
      <c r="P84" s="2">
        <v>2.22354854353455</v>
      </c>
      <c r="Q84" s="2">
        <v>2.17054263565891</v>
      </c>
      <c r="R84" s="2">
        <v>1.62790697674419</v>
      </c>
      <c r="S84" s="2">
        <v>0.930232558139535</v>
      </c>
      <c r="T84" s="2">
        <v>2.97536472990461</v>
      </c>
      <c r="U84" s="2">
        <v>2.70982425462616</v>
      </c>
      <c r="V84" s="2">
        <v>2.5708530304449</v>
      </c>
      <c r="W84" s="2">
        <v>2.65884880827402</v>
      </c>
      <c r="X84" s="2">
        <v>2.65884880827402</v>
      </c>
      <c r="Y84" s="2">
        <v>81.4250896694667</v>
      </c>
      <c r="Z84" s="2">
        <v>74.7631818886511</v>
      </c>
      <c r="AA84" s="2">
        <v>59.7791597918518</v>
      </c>
      <c r="AB84" s="2">
        <v>67.5016584854504</v>
      </c>
      <c r="AC84" s="2">
        <v>67.7415338270969</v>
      </c>
      <c r="AD84" s="2">
        <v>0.90397130291594</v>
      </c>
      <c r="AE84" s="2">
        <v>0.601887049582044</v>
      </c>
      <c r="AF84" s="2">
        <v>0.600609438275884</v>
      </c>
      <c r="AG84" s="2">
        <v>0.696517412935323</v>
      </c>
      <c r="AH84" s="2">
        <v>0.689655172413793</v>
      </c>
      <c r="AI84" s="8">
        <v>323.87</v>
      </c>
      <c r="AJ84" s="8">
        <v>332.24</v>
      </c>
      <c r="AK84" s="8">
        <v>355.37</v>
      </c>
      <c r="AL84" s="8">
        <v>365.627868852459</v>
      </c>
      <c r="AM84" s="8">
        <v>350.759854014599</v>
      </c>
      <c r="AN84" s="10">
        <v>0.72</v>
      </c>
      <c r="AO84" s="10">
        <v>0.47</v>
      </c>
      <c r="AP84" s="10">
        <v>0.75</v>
      </c>
      <c r="AQ84" s="10">
        <v>0.74265625</v>
      </c>
      <c r="AR84" s="10">
        <v>0.959627329192547</v>
      </c>
      <c r="AS84" s="11">
        <v>11.75</v>
      </c>
      <c r="AT84" s="11">
        <v>9.56521739130435</v>
      </c>
      <c r="AU84" s="11">
        <v>10.6521739130435</v>
      </c>
      <c r="AV84" s="11">
        <v>10.8695652173913</v>
      </c>
      <c r="AW84" s="11">
        <v>10.4347826086957</v>
      </c>
      <c r="AX84" s="12">
        <v>1.69731296585994</v>
      </c>
      <c r="AY84" s="12">
        <v>1.69731296585994</v>
      </c>
      <c r="AZ84" s="12">
        <v>1.75118839157284</v>
      </c>
      <c r="BA84" s="12">
        <v>1.80506381728573</v>
      </c>
      <c r="BB84" s="12">
        <v>1.81351576564532</v>
      </c>
      <c r="BC84" s="2">
        <v>-1.42674910721809</v>
      </c>
      <c r="BD84" s="2">
        <v>-1.42674910721809</v>
      </c>
      <c r="BE84" s="2">
        <v>-1.42674910721809</v>
      </c>
      <c r="BF84" s="2">
        <v>-1.42674910721809</v>
      </c>
      <c r="BG84" s="2">
        <v>-1.42674910721809</v>
      </c>
      <c r="BH84" s="12">
        <v>8.375</v>
      </c>
      <c r="BI84" s="12">
        <v>8.375</v>
      </c>
      <c r="BJ84" s="12">
        <v>8.375</v>
      </c>
      <c r="BK84" s="12">
        <v>8.375</v>
      </c>
      <c r="BL84" s="12">
        <v>8.15790673384991</v>
      </c>
    </row>
    <row r="85" spans="1:64">
      <c r="A85" t="s">
        <v>193</v>
      </c>
      <c r="B85" s="1" t="s">
        <v>1843</v>
      </c>
      <c r="C85" t="s">
        <v>194</v>
      </c>
      <c r="D85" t="s">
        <v>1336</v>
      </c>
      <c r="E85" s="6">
        <v>82.952085601096</v>
      </c>
      <c r="F85" s="6">
        <v>83.2167059925767</v>
      </c>
      <c r="G85" s="6">
        <v>83.4180213576276</v>
      </c>
      <c r="H85" s="6">
        <v>83.675461062892</v>
      </c>
      <c r="I85" s="6">
        <v>83.33757718168</v>
      </c>
      <c r="J85" s="2">
        <v>15.1696606786427</v>
      </c>
      <c r="K85" s="2">
        <v>15.1696606786427</v>
      </c>
      <c r="L85" s="2">
        <v>15.1696606786427</v>
      </c>
      <c r="M85" s="2">
        <v>14.968814968815</v>
      </c>
      <c r="N85" s="2">
        <v>16.5631469979296</v>
      </c>
      <c r="O85" s="2">
        <v>4.16698973235397</v>
      </c>
      <c r="P85" s="2">
        <v>3.86718106741833</v>
      </c>
      <c r="Q85" s="2">
        <v>3.63157894736842</v>
      </c>
      <c r="R85" s="2">
        <v>2.7979274611399</v>
      </c>
      <c r="S85" s="2">
        <v>1.53846153846154</v>
      </c>
      <c r="T85" s="2">
        <v>4.46442222615976</v>
      </c>
      <c r="U85" s="2">
        <v>3.76851238493476</v>
      </c>
      <c r="V85" s="2">
        <v>3.79186043220933</v>
      </c>
      <c r="W85" s="2">
        <v>3.83550687549709</v>
      </c>
      <c r="X85" s="2">
        <v>3.83550687549709</v>
      </c>
      <c r="Y85" s="2">
        <v>69.3092518215552</v>
      </c>
      <c r="Z85" s="2">
        <v>58.9993788487981</v>
      </c>
      <c r="AA85" s="2">
        <v>60.4320894394924</v>
      </c>
      <c r="AB85" s="2">
        <v>57.6498513465655</v>
      </c>
      <c r="AC85" s="2">
        <v>58.0644976510963</v>
      </c>
      <c r="AD85" s="2">
        <v>0.672690298453529</v>
      </c>
      <c r="AE85" s="2">
        <v>0.466315593655393</v>
      </c>
      <c r="AF85" s="2">
        <v>1.05457368186918</v>
      </c>
      <c r="AG85" s="2">
        <v>1.2987012987013</v>
      </c>
      <c r="AH85" s="2">
        <v>0.19047619047619</v>
      </c>
      <c r="AI85" s="8">
        <v>337.38</v>
      </c>
      <c r="AJ85" s="8">
        <v>356.45</v>
      </c>
      <c r="AK85" s="8">
        <v>363.25</v>
      </c>
      <c r="AL85" s="8">
        <v>374.519736842105</v>
      </c>
      <c r="AM85" s="8">
        <v>362.87032967033</v>
      </c>
      <c r="AN85" s="10">
        <v>0.78</v>
      </c>
      <c r="AO85" s="10">
        <v>0.73</v>
      </c>
      <c r="AP85" s="10">
        <v>0.76</v>
      </c>
      <c r="AQ85" s="10">
        <v>0.781294236602629</v>
      </c>
      <c r="AR85" s="10">
        <v>0.811121856866538</v>
      </c>
      <c r="AS85" s="11">
        <v>18.36</v>
      </c>
      <c r="AT85" s="11">
        <v>15.6</v>
      </c>
      <c r="AU85" s="11">
        <v>15.2631578947368</v>
      </c>
      <c r="AV85" s="11">
        <v>15.5844155844156</v>
      </c>
      <c r="AW85" s="11">
        <v>14.4871794871795</v>
      </c>
      <c r="AX85" s="12">
        <v>2.28038590936078</v>
      </c>
      <c r="AY85" s="12">
        <v>2.28038590936078</v>
      </c>
      <c r="AZ85" s="12">
        <v>2.29557866030011</v>
      </c>
      <c r="BA85" s="12">
        <v>2.31077141123944</v>
      </c>
      <c r="BB85" s="12">
        <v>2.32413593255115</v>
      </c>
      <c r="BC85" s="2">
        <v>11.9117343562612</v>
      </c>
      <c r="BD85" s="2">
        <v>11.9117343562612</v>
      </c>
      <c r="BE85" s="2">
        <v>11.9117343562612</v>
      </c>
      <c r="BF85" s="2">
        <v>11.9117343562612</v>
      </c>
      <c r="BG85" s="2">
        <v>11.9117343562612</v>
      </c>
      <c r="BH85" s="12">
        <v>7.96377927234422</v>
      </c>
      <c r="BI85" s="12">
        <v>7.96377927234422</v>
      </c>
      <c r="BJ85" s="12">
        <v>7.96377927234422</v>
      </c>
      <c r="BK85" s="12">
        <v>7.96377927234422</v>
      </c>
      <c r="BL85" s="12">
        <v>8.15790673384991</v>
      </c>
    </row>
    <row r="86" spans="1:64">
      <c r="A86" t="s">
        <v>195</v>
      </c>
      <c r="B86" s="1" t="s">
        <v>1844</v>
      </c>
      <c r="C86" t="s">
        <v>196</v>
      </c>
      <c r="D86" t="s">
        <v>1336</v>
      </c>
      <c r="E86" s="6">
        <v>80.7237500270563</v>
      </c>
      <c r="F86" s="6">
        <v>80.7461969819301</v>
      </c>
      <c r="G86" s="6">
        <v>80.9053722600517</v>
      </c>
      <c r="H86" s="6">
        <v>81.3370069243083</v>
      </c>
      <c r="I86" s="6">
        <v>81.5137035322436</v>
      </c>
      <c r="J86" s="2">
        <v>18.5534591194969</v>
      </c>
      <c r="K86" s="2">
        <v>18.5534591194969</v>
      </c>
      <c r="L86" s="2">
        <v>18.5534591194969</v>
      </c>
      <c r="M86" s="2">
        <v>16.7721518987342</v>
      </c>
      <c r="N86" s="2">
        <v>13.0030959752322</v>
      </c>
      <c r="O86" s="2">
        <v>3.28817380483968</v>
      </c>
      <c r="P86" s="2">
        <v>2.78898833056928</v>
      </c>
      <c r="Q86" s="2">
        <v>2.48888888888889</v>
      </c>
      <c r="R86" s="2">
        <v>1.81818181818182</v>
      </c>
      <c r="S86" s="2">
        <v>1.1063829787234</v>
      </c>
      <c r="T86" s="2">
        <v>4.02091250466762</v>
      </c>
      <c r="U86" s="2">
        <v>3.12648444605369</v>
      </c>
      <c r="V86" s="2">
        <v>3.2434324681456</v>
      </c>
      <c r="W86" s="2">
        <v>3.42568958936103</v>
      </c>
      <c r="X86" s="2">
        <v>3.42568958936103</v>
      </c>
      <c r="Y86" s="2">
        <v>102.384037324081</v>
      </c>
      <c r="Z86" s="2">
        <v>92.589946823905</v>
      </c>
      <c r="AA86" s="2">
        <v>88.5213341551949</v>
      </c>
      <c r="AB86" s="2">
        <v>82.2277082631882</v>
      </c>
      <c r="AC86" s="2">
        <v>80.6829435496043</v>
      </c>
      <c r="AD86" s="2">
        <v>1.41203763462232</v>
      </c>
      <c r="AE86" s="2">
        <v>1.14591272121732</v>
      </c>
      <c r="AF86" s="2">
        <v>0.888010299578528</v>
      </c>
      <c r="AG86" s="2">
        <v>0.579710144927536</v>
      </c>
      <c r="AH86" s="2">
        <v>0.393258426966292</v>
      </c>
      <c r="AI86" s="8">
        <v>346.95</v>
      </c>
      <c r="AJ86" s="8">
        <v>371.36</v>
      </c>
      <c r="AK86" s="8">
        <v>372.67</v>
      </c>
      <c r="AL86" s="8">
        <v>379.564705882353</v>
      </c>
      <c r="AM86" s="8">
        <v>386.820717131474</v>
      </c>
      <c r="AN86" s="10">
        <v>0.63</v>
      </c>
      <c r="AO86" s="10">
        <v>0.66</v>
      </c>
      <c r="AP86" s="10">
        <v>0.74</v>
      </c>
      <c r="AQ86" s="10">
        <v>0.660867117117117</v>
      </c>
      <c r="AR86" s="10">
        <v>0.641297297297297</v>
      </c>
      <c r="AS86" s="11">
        <v>14.37</v>
      </c>
      <c r="AT86" s="11">
        <v>12.2666666666667</v>
      </c>
      <c r="AU86" s="11">
        <v>11.7105263157895</v>
      </c>
      <c r="AV86" s="11">
        <v>11.1392405063291</v>
      </c>
      <c r="AW86" s="11">
        <v>9.87804878048781</v>
      </c>
      <c r="AX86" s="12">
        <v>3.75884091183211</v>
      </c>
      <c r="AY86" s="12">
        <v>3.75884091183211</v>
      </c>
      <c r="AZ86" s="12">
        <v>3.74841852199031</v>
      </c>
      <c r="BA86" s="12">
        <v>3.7379961321485</v>
      </c>
      <c r="BB86" s="12">
        <v>3.81113634252353</v>
      </c>
      <c r="BC86" s="2">
        <v>-1.23063407677204</v>
      </c>
      <c r="BD86" s="2">
        <v>-1.23063407677204</v>
      </c>
      <c r="BE86" s="2">
        <v>-1.23063407677204</v>
      </c>
      <c r="BF86" s="2">
        <v>-1.23063407677204</v>
      </c>
      <c r="BG86" s="2">
        <v>-1.23063407677204</v>
      </c>
      <c r="BH86" s="12">
        <v>7.85032656023222</v>
      </c>
      <c r="BI86" s="12">
        <v>7.85032656023222</v>
      </c>
      <c r="BJ86" s="12">
        <v>7.85032656023222</v>
      </c>
      <c r="BK86" s="12">
        <v>7.85032656023222</v>
      </c>
      <c r="BL86" s="12">
        <v>7.82732392957183</v>
      </c>
    </row>
    <row r="87" spans="1:64">
      <c r="A87" t="s">
        <v>197</v>
      </c>
      <c r="B87" s="1" t="s">
        <v>1845</v>
      </c>
      <c r="C87" t="s">
        <v>198</v>
      </c>
      <c r="D87" t="s">
        <v>1336</v>
      </c>
      <c r="E87" s="6">
        <v>84.0682657066022</v>
      </c>
      <c r="F87" s="6">
        <v>84.1923128960616</v>
      </c>
      <c r="G87" s="6">
        <v>83.8839806623665</v>
      </c>
      <c r="H87" s="6">
        <v>84.4609148835268</v>
      </c>
      <c r="I87" s="6">
        <v>85.4126810509452</v>
      </c>
      <c r="J87" s="2">
        <v>15.8767772511848</v>
      </c>
      <c r="K87" s="2">
        <v>15.8767772511848</v>
      </c>
      <c r="L87" s="2">
        <v>15.8767772511848</v>
      </c>
      <c r="M87" s="2">
        <v>16.9117647058824</v>
      </c>
      <c r="N87" s="2">
        <v>15.0812064965197</v>
      </c>
      <c r="O87" s="2">
        <v>2.39467593716822</v>
      </c>
      <c r="P87" s="2">
        <v>2.10852973248184</v>
      </c>
      <c r="Q87" s="2">
        <v>1.87845303867403</v>
      </c>
      <c r="R87" s="2">
        <v>1.54696132596685</v>
      </c>
      <c r="S87" s="2">
        <v>0.893854748603352</v>
      </c>
      <c r="T87" s="2">
        <v>2.68907832670162</v>
      </c>
      <c r="U87" s="2">
        <v>2.1773980843499</v>
      </c>
      <c r="V87" s="2">
        <v>1.96297176752433</v>
      </c>
      <c r="W87" s="2">
        <v>2.08300730176522</v>
      </c>
      <c r="X87" s="2">
        <v>2.08300730176522</v>
      </c>
      <c r="Y87" s="2">
        <v>52.1335861214866</v>
      </c>
      <c r="Z87" s="2">
        <v>55.6022539762471</v>
      </c>
      <c r="AA87" s="2">
        <v>45.6653585444167</v>
      </c>
      <c r="AB87" s="2">
        <v>46.4655192057264</v>
      </c>
      <c r="AC87" s="2">
        <v>43.8342128356044</v>
      </c>
      <c r="AD87" s="2">
        <v>0.347951465528088</v>
      </c>
      <c r="AE87" s="2">
        <v>0.345784441604636</v>
      </c>
      <c r="AF87" s="2">
        <v>0.480649015900178</v>
      </c>
      <c r="AG87" s="2">
        <v>0.205479452054795</v>
      </c>
      <c r="AH87" s="2">
        <v>0.271186440677966</v>
      </c>
      <c r="AI87" s="8">
        <v>349.99</v>
      </c>
      <c r="AJ87" s="8">
        <v>364.99</v>
      </c>
      <c r="AK87" s="8">
        <v>368.61</v>
      </c>
      <c r="AL87" s="8">
        <v>390.505063291139</v>
      </c>
      <c r="AM87" s="8">
        <v>371.668390804598</v>
      </c>
      <c r="AN87" s="10">
        <v>0.39</v>
      </c>
      <c r="AO87" s="10">
        <v>0.51</v>
      </c>
      <c r="AP87" s="10">
        <v>0.5</v>
      </c>
      <c r="AQ87" s="10">
        <v>0.613760964912281</v>
      </c>
      <c r="AR87" s="10">
        <v>0.76156798245614</v>
      </c>
      <c r="AS87" s="11">
        <v>8.17</v>
      </c>
      <c r="AT87" s="11">
        <v>6.17647058823529</v>
      </c>
      <c r="AU87" s="11">
        <v>6.3768115942029</v>
      </c>
      <c r="AV87" s="11">
        <v>7.20588235294118</v>
      </c>
      <c r="AW87" s="11">
        <v>6.32352941176471</v>
      </c>
      <c r="AX87" s="12">
        <v>1.94538692376453</v>
      </c>
      <c r="AY87" s="12">
        <v>1.94538692376453</v>
      </c>
      <c r="AZ87" s="12">
        <v>1.94244381181901</v>
      </c>
      <c r="BA87" s="12">
        <v>1.93950069987349</v>
      </c>
      <c r="BB87" s="12">
        <v>2.05946841168058</v>
      </c>
      <c r="BC87" s="2">
        <v>10.0825202911307</v>
      </c>
      <c r="BD87" s="2">
        <v>10.0825202911307</v>
      </c>
      <c r="BE87" s="2">
        <v>10.0825202911307</v>
      </c>
      <c r="BF87" s="2">
        <v>10.0825202911307</v>
      </c>
      <c r="BG87" s="2">
        <v>10.0825202911307</v>
      </c>
      <c r="BH87" s="12">
        <v>7.5</v>
      </c>
      <c r="BI87" s="12">
        <v>7.5</v>
      </c>
      <c r="BJ87" s="12">
        <v>7.5</v>
      </c>
      <c r="BK87" s="12">
        <v>7.5</v>
      </c>
      <c r="BL87" s="12">
        <v>7.58374728224268</v>
      </c>
    </row>
    <row r="88" spans="1:64">
      <c r="A88" t="s">
        <v>199</v>
      </c>
      <c r="B88" s="1" t="s">
        <v>1846</v>
      </c>
      <c r="C88" t="s">
        <v>200</v>
      </c>
      <c r="D88" t="s">
        <v>1336</v>
      </c>
      <c r="E88" s="6">
        <v>82.06973873007</v>
      </c>
      <c r="F88" s="6">
        <v>82.0309236112467</v>
      </c>
      <c r="G88" s="6">
        <v>81.9983694980986</v>
      </c>
      <c r="H88" s="6">
        <v>82.0164946827485</v>
      </c>
      <c r="I88" s="6">
        <v>82.1343517778069</v>
      </c>
      <c r="J88" s="2">
        <v>15.8671586715867</v>
      </c>
      <c r="K88" s="2">
        <v>15.8671586715867</v>
      </c>
      <c r="L88" s="2">
        <v>15.8671586715867</v>
      </c>
      <c r="M88" s="2">
        <v>15.9574468085106</v>
      </c>
      <c r="N88" s="2">
        <v>13.9931740614334</v>
      </c>
      <c r="O88" s="2">
        <v>2.10867361058907</v>
      </c>
      <c r="P88" s="2">
        <v>1.88664598213415</v>
      </c>
      <c r="Q88" s="2">
        <v>1.66666666666667</v>
      </c>
      <c r="R88" s="2">
        <v>1.21546961325967</v>
      </c>
      <c r="S88" s="2">
        <v>0.773480662983425</v>
      </c>
      <c r="T88" s="2">
        <v>3.07589823490873</v>
      </c>
      <c r="U88" s="2">
        <v>2.44761050571512</v>
      </c>
      <c r="V88" s="2">
        <v>2.33607991996267</v>
      </c>
      <c r="W88" s="2">
        <v>2.84609423493137</v>
      </c>
      <c r="X88" s="2">
        <v>2.84609423493137</v>
      </c>
      <c r="Y88" s="2">
        <v>85.7567086676793</v>
      </c>
      <c r="Z88" s="2">
        <v>88.1357163444796</v>
      </c>
      <c r="AA88" s="2">
        <v>85.7210889753155</v>
      </c>
      <c r="AB88" s="2">
        <v>80.0326807301047</v>
      </c>
      <c r="AC88" s="2">
        <v>72.2439041088419</v>
      </c>
      <c r="AD88" s="2">
        <v>1.49008261002246</v>
      </c>
      <c r="AE88" s="2">
        <v>1.48449297947331</v>
      </c>
      <c r="AF88" s="2">
        <v>1.47761017964886</v>
      </c>
      <c r="AG88" s="2">
        <v>1.13333333333333</v>
      </c>
      <c r="AH88" s="2">
        <v>0.328947368421053</v>
      </c>
      <c r="AI88" s="8">
        <v>356.94</v>
      </c>
      <c r="AJ88" s="8">
        <v>361.21</v>
      </c>
      <c r="AK88" s="8">
        <v>372.7</v>
      </c>
      <c r="AL88" s="8">
        <v>360.084112149533</v>
      </c>
      <c r="AM88" s="8">
        <v>376.523387096774</v>
      </c>
      <c r="AN88" s="10">
        <v>0.62</v>
      </c>
      <c r="AO88" s="10">
        <v>0.84</v>
      </c>
      <c r="AP88" s="10">
        <v>0.7</v>
      </c>
      <c r="AQ88" s="10">
        <v>0.896776792908945</v>
      </c>
      <c r="AR88" s="10">
        <v>0.699768518518519</v>
      </c>
      <c r="AS88" s="11">
        <v>10.69</v>
      </c>
      <c r="AT88" s="11">
        <v>8.75</v>
      </c>
      <c r="AU88" s="11">
        <v>7.53846153846154</v>
      </c>
      <c r="AV88" s="11">
        <v>8.48484848484849</v>
      </c>
      <c r="AW88" s="11">
        <v>7.61194029850746</v>
      </c>
      <c r="AX88" s="12">
        <v>2.15394029850746</v>
      </c>
      <c r="AY88" s="12">
        <v>2.15394029850746</v>
      </c>
      <c r="AZ88" s="12">
        <v>2.16489970812982</v>
      </c>
      <c r="BA88" s="12">
        <v>2.17585911775217</v>
      </c>
      <c r="BB88" s="12">
        <v>2.13453422666272</v>
      </c>
      <c r="BC88" s="2">
        <v>6.82848003667719</v>
      </c>
      <c r="BD88" s="2">
        <v>6.82848003667719</v>
      </c>
      <c r="BE88" s="2">
        <v>6.82848003667719</v>
      </c>
      <c r="BF88" s="2">
        <v>6.82848003667719</v>
      </c>
      <c r="BG88" s="2">
        <v>6.82848003667719</v>
      </c>
      <c r="BH88" s="12">
        <v>7.93939393939394</v>
      </c>
      <c r="BI88" s="12">
        <v>7.93939393939394</v>
      </c>
      <c r="BJ88" s="12">
        <v>7.93939393939394</v>
      </c>
      <c r="BK88" s="12">
        <v>7.93939393939394</v>
      </c>
      <c r="BL88" s="12">
        <v>7.82732392957183</v>
      </c>
    </row>
    <row r="89" spans="1:64">
      <c r="A89" t="s">
        <v>201</v>
      </c>
      <c r="B89" s="1" t="s">
        <v>1847</v>
      </c>
      <c r="C89" t="s">
        <v>202</v>
      </c>
      <c r="D89" t="s">
        <v>1336</v>
      </c>
      <c r="E89" s="6">
        <v>81.3500424521812</v>
      </c>
      <c r="F89" s="6">
        <v>81.4726362633218</v>
      </c>
      <c r="G89" s="6">
        <v>81.9021461393924</v>
      </c>
      <c r="H89" s="6">
        <v>82.664530108057</v>
      </c>
      <c r="I89" s="6">
        <v>82.7261660597615</v>
      </c>
      <c r="J89" s="2">
        <v>18.7301587301587</v>
      </c>
      <c r="K89" s="2">
        <v>18.7301587301587</v>
      </c>
      <c r="L89" s="2">
        <v>18.7301587301587</v>
      </c>
      <c r="M89" s="2">
        <v>18.1818181818182</v>
      </c>
      <c r="N89" s="2">
        <v>18.005540166205</v>
      </c>
      <c r="O89" s="2">
        <v>3.55102815568256</v>
      </c>
      <c r="P89" s="2">
        <v>3.21855994022348</v>
      </c>
      <c r="Q89" s="2">
        <v>2.99065420560748</v>
      </c>
      <c r="R89" s="2">
        <v>2.20657276995305</v>
      </c>
      <c r="S89" s="2">
        <v>1.17924528301887</v>
      </c>
      <c r="T89" s="2">
        <v>4.21637997890903</v>
      </c>
      <c r="U89" s="2">
        <v>3.98269510635117</v>
      </c>
      <c r="V89" s="2">
        <v>3.52478152104808</v>
      </c>
      <c r="W89" s="2">
        <v>3.79382966888347</v>
      </c>
      <c r="X89" s="2">
        <v>3.79382966888347</v>
      </c>
      <c r="Y89" s="2">
        <v>85.4349229828902</v>
      </c>
      <c r="Z89" s="2">
        <v>78.378020339214</v>
      </c>
      <c r="AA89" s="2">
        <v>75.6391109549328</v>
      </c>
      <c r="AB89" s="2">
        <v>72.34217031452</v>
      </c>
      <c r="AC89" s="2">
        <v>69.9446626361003</v>
      </c>
      <c r="AD89" s="2">
        <v>0.385908605835429</v>
      </c>
      <c r="AE89" s="2">
        <v>0.449368535204266</v>
      </c>
      <c r="AF89" s="2">
        <v>0.57615660542577</v>
      </c>
      <c r="AG89" s="2">
        <v>0.320512820512821</v>
      </c>
      <c r="AH89" s="2">
        <v>0.189274447949527</v>
      </c>
      <c r="AI89" s="8">
        <v>339.29</v>
      </c>
      <c r="AJ89" s="8">
        <v>347.94</v>
      </c>
      <c r="AK89" s="8">
        <v>363.52</v>
      </c>
      <c r="AL89" s="8">
        <v>361.351886792453</v>
      </c>
      <c r="AM89" s="8">
        <v>353.826016260163</v>
      </c>
      <c r="AN89" s="10">
        <v>0.79</v>
      </c>
      <c r="AO89" s="10">
        <v>0.83</v>
      </c>
      <c r="AP89" s="10">
        <v>0.81</v>
      </c>
      <c r="AQ89" s="10">
        <v>0.655800756620429</v>
      </c>
      <c r="AR89" s="10">
        <v>0.707051671732523</v>
      </c>
      <c r="AS89" s="11">
        <v>13.91</v>
      </c>
      <c r="AT89" s="11">
        <v>13.6111111111111</v>
      </c>
      <c r="AU89" s="11">
        <v>12.1917808219178</v>
      </c>
      <c r="AV89" s="11">
        <v>11.6216216216216</v>
      </c>
      <c r="AW89" s="11">
        <v>9.6</v>
      </c>
      <c r="AX89" s="12">
        <v>3.92240818279699</v>
      </c>
      <c r="AY89" s="12">
        <v>3.92240818279699</v>
      </c>
      <c r="AZ89" s="12">
        <v>3.97731828455392</v>
      </c>
      <c r="BA89" s="12">
        <v>4.03222838631085</v>
      </c>
      <c r="BB89" s="12">
        <v>3.95425264342167</v>
      </c>
      <c r="BC89" s="2">
        <v>-2.89889666623169</v>
      </c>
      <c r="BD89" s="2">
        <v>-2.89889666623169</v>
      </c>
      <c r="BE89" s="2">
        <v>-2.89889666623169</v>
      </c>
      <c r="BF89" s="2">
        <v>-2.89889666623169</v>
      </c>
      <c r="BG89" s="2">
        <v>-2.89889666623169</v>
      </c>
      <c r="BH89" s="12">
        <v>7.46870629370629</v>
      </c>
      <c r="BI89" s="12">
        <v>7.46870629370629</v>
      </c>
      <c r="BJ89" s="12">
        <v>7.46870629370629</v>
      </c>
      <c r="BK89" s="12">
        <v>7.46870629370629</v>
      </c>
      <c r="BL89" s="12">
        <v>7.63550008323757</v>
      </c>
    </row>
    <row r="90" spans="1:64">
      <c r="A90" t="s">
        <v>203</v>
      </c>
      <c r="B90" s="1" t="s">
        <v>1848</v>
      </c>
      <c r="C90" t="s">
        <v>204</v>
      </c>
      <c r="D90" t="s">
        <v>1336</v>
      </c>
      <c r="E90" s="6">
        <v>80.8181194487203</v>
      </c>
      <c r="F90" s="6">
        <v>80.8392280279202</v>
      </c>
      <c r="G90" s="6">
        <v>81.3412796887008</v>
      </c>
      <c r="H90" s="6">
        <v>81.7152494459292</v>
      </c>
      <c r="I90" s="6">
        <v>82.0219244656247</v>
      </c>
      <c r="J90" s="2">
        <v>11.9170984455959</v>
      </c>
      <c r="K90" s="2">
        <v>11.9170984455959</v>
      </c>
      <c r="L90" s="2">
        <v>11.9170984455959</v>
      </c>
      <c r="M90" s="2">
        <v>12.0218579234973</v>
      </c>
      <c r="N90" s="2">
        <v>12.8205128205128</v>
      </c>
      <c r="O90" s="2">
        <v>2.82377157593404</v>
      </c>
      <c r="P90" s="2">
        <v>2.61064824038278</v>
      </c>
      <c r="Q90" s="2">
        <v>2.40740740740741</v>
      </c>
      <c r="R90" s="2">
        <v>1.71296296296296</v>
      </c>
      <c r="S90" s="2">
        <v>0.833333333333333</v>
      </c>
      <c r="T90" s="2">
        <v>3.11825303969492</v>
      </c>
      <c r="U90" s="2">
        <v>2.64646037912694</v>
      </c>
      <c r="V90" s="2">
        <v>3.17757822350881</v>
      </c>
      <c r="W90" s="2">
        <v>3.0005226563639</v>
      </c>
      <c r="X90" s="2">
        <v>3.0005226563639</v>
      </c>
      <c r="Y90" s="2">
        <v>99.7836914671397</v>
      </c>
      <c r="Z90" s="2">
        <v>98.473136485759</v>
      </c>
      <c r="AA90" s="2">
        <v>96.4935407329291</v>
      </c>
      <c r="AB90" s="2">
        <v>89.4821469247743</v>
      </c>
      <c r="AC90" s="2">
        <v>84.3086270584918</v>
      </c>
      <c r="AD90" s="2">
        <v>0.463597461029878</v>
      </c>
      <c r="AE90" s="2">
        <v>0.196491319152917</v>
      </c>
      <c r="AF90" s="2">
        <v>0.388296811348968</v>
      </c>
      <c r="AG90" s="2">
        <v>0.192926045016077</v>
      </c>
      <c r="AH90" s="2">
        <v>0.0634920634920635</v>
      </c>
      <c r="AI90" s="8">
        <v>321.6</v>
      </c>
      <c r="AJ90" s="8">
        <v>342.28</v>
      </c>
      <c r="AK90" s="8">
        <v>355.55</v>
      </c>
      <c r="AL90" s="8">
        <v>352.368421052632</v>
      </c>
      <c r="AM90" s="8">
        <v>365.343617021277</v>
      </c>
      <c r="AN90" s="10">
        <v>1.23</v>
      </c>
      <c r="AO90" s="10">
        <v>1.16</v>
      </c>
      <c r="AP90" s="10">
        <v>1.06</v>
      </c>
      <c r="AQ90" s="10">
        <v>1.04699886749717</v>
      </c>
      <c r="AR90" s="10">
        <v>0.928335056876939</v>
      </c>
      <c r="AS90" s="11">
        <v>18.35</v>
      </c>
      <c r="AT90" s="11">
        <v>16.4583333333333</v>
      </c>
      <c r="AU90" s="11">
        <v>16.25</v>
      </c>
      <c r="AV90" s="11">
        <v>15.2941176470588</v>
      </c>
      <c r="AW90" s="11">
        <v>13.8461538461538</v>
      </c>
      <c r="AX90" s="12">
        <v>3.03724871746152</v>
      </c>
      <c r="AY90" s="12">
        <v>3.03724871746152</v>
      </c>
      <c r="AZ90" s="12">
        <v>3.10072292784455</v>
      </c>
      <c r="BA90" s="12">
        <v>3.16419713822758</v>
      </c>
      <c r="BB90" s="12">
        <v>3.27192915522609</v>
      </c>
      <c r="BC90" s="2">
        <v>-4.95898588127402</v>
      </c>
      <c r="BD90" s="2">
        <v>-4.95898588127402</v>
      </c>
      <c r="BE90" s="2">
        <v>-4.95898588127402</v>
      </c>
      <c r="BF90" s="2">
        <v>-4.95898588127402</v>
      </c>
      <c r="BG90" s="2">
        <v>-4.95898588127402</v>
      </c>
      <c r="BH90" s="12">
        <v>7.77035290006988</v>
      </c>
      <c r="BI90" s="12">
        <v>7.77035290006988</v>
      </c>
      <c r="BJ90" s="12">
        <v>7.77035290006988</v>
      </c>
      <c r="BK90" s="12">
        <v>7.77035290006988</v>
      </c>
      <c r="BL90" s="12">
        <v>7.63550008323757</v>
      </c>
    </row>
    <row r="91" spans="1:64">
      <c r="A91" t="s">
        <v>205</v>
      </c>
      <c r="B91" s="1" t="s">
        <v>1849</v>
      </c>
      <c r="C91" t="s">
        <v>206</v>
      </c>
      <c r="D91" t="s">
        <v>1336</v>
      </c>
      <c r="E91" s="6">
        <v>79.7629025330308</v>
      </c>
      <c r="F91" s="6">
        <v>80.3561533660292</v>
      </c>
      <c r="G91" s="6">
        <v>80.7650561666259</v>
      </c>
      <c r="H91" s="6">
        <v>80.9396484763456</v>
      </c>
      <c r="I91" s="6">
        <v>81.379551004251</v>
      </c>
      <c r="J91" s="2">
        <v>22.3404255319149</v>
      </c>
      <c r="K91" s="2">
        <v>22.3404255319149</v>
      </c>
      <c r="L91" s="2">
        <v>22.3404255319149</v>
      </c>
      <c r="M91" s="2">
        <v>22.3880597014925</v>
      </c>
      <c r="N91" s="2">
        <v>23.4408602150538</v>
      </c>
      <c r="O91" s="2">
        <v>5.87796152469321</v>
      </c>
      <c r="P91" s="2">
        <v>5.27980086585548</v>
      </c>
      <c r="Q91" s="2">
        <v>4.84375</v>
      </c>
      <c r="R91" s="2">
        <v>3.54166666666667</v>
      </c>
      <c r="S91" s="2">
        <v>1.83246073298429</v>
      </c>
      <c r="T91" s="2">
        <v>5.86653826256275</v>
      </c>
      <c r="U91" s="2">
        <v>5.70801245267744</v>
      </c>
      <c r="V91" s="2">
        <v>5.61858724457989</v>
      </c>
      <c r="W91" s="2">
        <v>5.88066341485399</v>
      </c>
      <c r="X91" s="2">
        <v>5.88066341485399</v>
      </c>
      <c r="Y91" s="2">
        <v>129.592747677854</v>
      </c>
      <c r="Z91" s="2">
        <v>98.221930716247</v>
      </c>
      <c r="AA91" s="2">
        <v>114.527629233512</v>
      </c>
      <c r="AB91" s="2">
        <v>98.4910386721636</v>
      </c>
      <c r="AC91" s="2">
        <v>90.0463675345192</v>
      </c>
      <c r="AD91" s="2">
        <v>4.85814773537686</v>
      </c>
      <c r="AE91" s="2">
        <v>4.9475422615781</v>
      </c>
      <c r="AF91" s="2">
        <v>6.96535845678859</v>
      </c>
      <c r="AG91" s="2">
        <v>3.41935483870968</v>
      </c>
      <c r="AH91" s="2">
        <v>2.4203821656051</v>
      </c>
      <c r="AI91" s="8">
        <v>305.84</v>
      </c>
      <c r="AJ91" s="8">
        <v>328.59</v>
      </c>
      <c r="AK91" s="8">
        <v>336.68</v>
      </c>
      <c r="AL91" s="8">
        <v>333.354491017964</v>
      </c>
      <c r="AM91" s="8">
        <v>343.303488372093</v>
      </c>
      <c r="AN91" s="10">
        <v>1.48</v>
      </c>
      <c r="AO91" s="10">
        <v>1.41</v>
      </c>
      <c r="AP91" s="10">
        <v>1.51</v>
      </c>
      <c r="AQ91" s="10">
        <v>1.48972736124635</v>
      </c>
      <c r="AR91" s="10">
        <v>1.65882079851439</v>
      </c>
      <c r="AS91" s="11">
        <v>35.84</v>
      </c>
      <c r="AT91" s="11">
        <v>29.7530864197531</v>
      </c>
      <c r="AU91" s="11">
        <v>29.8780487804878</v>
      </c>
      <c r="AV91" s="11">
        <v>30.1219512195122</v>
      </c>
      <c r="AW91" s="11">
        <v>27.0731707317073</v>
      </c>
      <c r="AX91" s="12">
        <v>2.29564485019931</v>
      </c>
      <c r="AY91" s="12">
        <v>2.29564485019931</v>
      </c>
      <c r="AZ91" s="12">
        <v>2.22011667122661</v>
      </c>
      <c r="BA91" s="12">
        <v>2.14458849225392</v>
      </c>
      <c r="BB91" s="12">
        <v>2.12747848144075</v>
      </c>
      <c r="BC91" s="2">
        <v>11.5438247571213</v>
      </c>
      <c r="BD91" s="2">
        <v>11.5438247571213</v>
      </c>
      <c r="BE91" s="2">
        <v>11.5438247571213</v>
      </c>
      <c r="BF91" s="2">
        <v>11.5438247571213</v>
      </c>
      <c r="BG91" s="2">
        <v>11.5438247571213</v>
      </c>
      <c r="BH91" s="12">
        <v>7.26633473095737</v>
      </c>
      <c r="BI91" s="12">
        <v>7.26633473095737</v>
      </c>
      <c r="BJ91" s="12">
        <v>7.26633473095737</v>
      </c>
      <c r="BK91" s="12">
        <v>7.26633473095737</v>
      </c>
      <c r="BL91" s="12">
        <v>7.58374728224268</v>
      </c>
    </row>
    <row r="92" spans="1:64">
      <c r="A92" t="s">
        <v>207</v>
      </c>
      <c r="B92" s="1" t="s">
        <v>1850</v>
      </c>
      <c r="C92" t="s">
        <v>208</v>
      </c>
      <c r="D92" t="s">
        <v>1336</v>
      </c>
      <c r="E92" s="6">
        <v>79.81703149823</v>
      </c>
      <c r="F92" s="6">
        <v>80.426608898635</v>
      </c>
      <c r="G92" s="6">
        <v>80.6806352599553</v>
      </c>
      <c r="H92" s="6">
        <v>81.0935597063474</v>
      </c>
      <c r="I92" s="6">
        <v>81.4869370153692</v>
      </c>
      <c r="J92" s="2">
        <v>21.2978369384359</v>
      </c>
      <c r="K92" s="2">
        <v>21.2978369384359</v>
      </c>
      <c r="L92" s="2">
        <v>21.2978369384359</v>
      </c>
      <c r="M92" s="2">
        <v>21.6129032258065</v>
      </c>
      <c r="N92" s="2">
        <v>19.5512820512821</v>
      </c>
      <c r="O92" s="2">
        <v>7.22209208340329</v>
      </c>
      <c r="P92" s="2">
        <v>6.62428480297586</v>
      </c>
      <c r="Q92" s="2">
        <v>6.08695652173913</v>
      </c>
      <c r="R92" s="2">
        <v>4.61538461538462</v>
      </c>
      <c r="S92" s="2">
        <v>2.29665071770335</v>
      </c>
      <c r="T92" s="2">
        <v>7.005412849043</v>
      </c>
      <c r="U92" s="2">
        <v>5.99688277054477</v>
      </c>
      <c r="V92" s="2">
        <v>6.73953795842009</v>
      </c>
      <c r="W92" s="2">
        <v>6.85726303509276</v>
      </c>
      <c r="X92" s="2">
        <v>6.85726303509276</v>
      </c>
      <c r="Y92" s="2">
        <v>126.527227913507</v>
      </c>
      <c r="Z92" s="2">
        <v>102.668846716793</v>
      </c>
      <c r="AA92" s="2">
        <v>102.263686989224</v>
      </c>
      <c r="AB92" s="2">
        <v>84.2210391889482</v>
      </c>
      <c r="AC92" s="2">
        <v>73.0788069362196</v>
      </c>
      <c r="AD92" s="2">
        <v>2.29202119463954</v>
      </c>
      <c r="AE92" s="2">
        <v>1.9761879340664</v>
      </c>
      <c r="AF92" s="2">
        <v>3.80172271550811</v>
      </c>
      <c r="AG92" s="2">
        <v>1.54302670623145</v>
      </c>
      <c r="AH92" s="2">
        <v>0.879765395894428</v>
      </c>
      <c r="AI92" s="8">
        <v>314.46</v>
      </c>
      <c r="AJ92" s="8">
        <v>324.97</v>
      </c>
      <c r="AK92" s="8">
        <v>332.78</v>
      </c>
      <c r="AL92" s="8">
        <v>340.626457399103</v>
      </c>
      <c r="AM92" s="8">
        <v>340.529680365297</v>
      </c>
      <c r="AN92" s="10">
        <v>1.15</v>
      </c>
      <c r="AO92" s="10">
        <v>1.27</v>
      </c>
      <c r="AP92" s="10">
        <v>1.4</v>
      </c>
      <c r="AQ92" s="10">
        <v>1.36154147104851</v>
      </c>
      <c r="AR92" s="10">
        <v>1.34856486796785</v>
      </c>
      <c r="AS92" s="11">
        <v>32.89</v>
      </c>
      <c r="AT92" s="11">
        <v>29.5789473684211</v>
      </c>
      <c r="AU92" s="11">
        <v>29.1578947368421</v>
      </c>
      <c r="AV92" s="11">
        <v>28.125</v>
      </c>
      <c r="AW92" s="11">
        <v>26.5625</v>
      </c>
      <c r="AX92" s="12">
        <v>2.25222202252576</v>
      </c>
      <c r="AY92" s="12">
        <v>2.25222202252576</v>
      </c>
      <c r="AZ92" s="12">
        <v>2.35138302714322</v>
      </c>
      <c r="BA92" s="12">
        <v>2.45054403176069</v>
      </c>
      <c r="BB92" s="12">
        <v>2.29118443209998</v>
      </c>
      <c r="BC92" s="2">
        <v>-0.777249661763426</v>
      </c>
      <c r="BD92" s="2">
        <v>-0.777249661763426</v>
      </c>
      <c r="BE92" s="2">
        <v>-0.777249661763426</v>
      </c>
      <c r="BF92" s="2">
        <v>-0.777249661763426</v>
      </c>
      <c r="BG92" s="2">
        <v>-0.777249661763426</v>
      </c>
      <c r="BH92" s="12">
        <v>7.24005376344086</v>
      </c>
      <c r="BI92" s="12">
        <v>7.24005376344086</v>
      </c>
      <c r="BJ92" s="12">
        <v>7.24005376344086</v>
      </c>
      <c r="BK92" s="12">
        <v>7.24005376344086</v>
      </c>
      <c r="BL92" s="12">
        <v>7.58374728224268</v>
      </c>
    </row>
    <row r="93" spans="1:64">
      <c r="A93" t="s">
        <v>209</v>
      </c>
      <c r="B93" s="1" t="s">
        <v>1851</v>
      </c>
      <c r="C93" t="s">
        <v>210</v>
      </c>
      <c r="D93" t="s">
        <v>1336</v>
      </c>
      <c r="E93" s="6">
        <v>78.2827348155796</v>
      </c>
      <c r="F93" s="6">
        <v>78.5988064965417</v>
      </c>
      <c r="G93" s="6">
        <v>78.2413176153662</v>
      </c>
      <c r="H93" s="6">
        <v>78.5923361567896</v>
      </c>
      <c r="I93" s="6">
        <v>79.3801532646521</v>
      </c>
      <c r="J93" s="2">
        <v>21.8181818181818</v>
      </c>
      <c r="K93" s="2">
        <v>21.8181818181818</v>
      </c>
      <c r="L93" s="2">
        <v>21.8181818181818</v>
      </c>
      <c r="M93" s="2">
        <v>23.1833910034602</v>
      </c>
      <c r="N93" s="2">
        <v>25.8064516129032</v>
      </c>
      <c r="O93" s="2">
        <v>7.41947696236147</v>
      </c>
      <c r="P93" s="2">
        <v>6.59290997316455</v>
      </c>
      <c r="Q93" s="2">
        <v>6.14525139664804</v>
      </c>
      <c r="R93" s="2">
        <v>4.67032967032967</v>
      </c>
      <c r="S93" s="2">
        <v>2.45901639344262</v>
      </c>
      <c r="T93" s="2">
        <v>7.93379048247798</v>
      </c>
      <c r="U93" s="2">
        <v>8.06977392977123</v>
      </c>
      <c r="V93" s="2">
        <v>8.47178495086469</v>
      </c>
      <c r="W93" s="2">
        <v>7.9206521090642</v>
      </c>
      <c r="X93" s="2">
        <v>7.9206521090642</v>
      </c>
      <c r="Y93" s="2">
        <v>163.077440153954</v>
      </c>
      <c r="Z93" s="2">
        <v>153.363220897323</v>
      </c>
      <c r="AA93" s="2">
        <v>154.418498168498</v>
      </c>
      <c r="AB93" s="2">
        <v>134.093891094606</v>
      </c>
      <c r="AC93" s="2">
        <v>120.954529277989</v>
      </c>
      <c r="AD93" s="2">
        <v>1.66620846527012</v>
      </c>
      <c r="AE93" s="2">
        <v>2.46979649539398</v>
      </c>
      <c r="AF93" s="2">
        <v>4.22666333543768</v>
      </c>
      <c r="AG93" s="2">
        <v>1.45748987854251</v>
      </c>
      <c r="AH93" s="2">
        <v>0.47244094488189</v>
      </c>
      <c r="AI93" s="8">
        <v>292.04</v>
      </c>
      <c r="AJ93" s="8">
        <v>321.23</v>
      </c>
      <c r="AK93" s="8">
        <v>329.71</v>
      </c>
      <c r="AL93" s="8">
        <v>332.428571428572</v>
      </c>
      <c r="AM93" s="8">
        <v>343.730487804878</v>
      </c>
      <c r="AN93" s="10">
        <v>1.88</v>
      </c>
      <c r="AO93" s="10">
        <v>1.8</v>
      </c>
      <c r="AP93" s="10">
        <v>1.88</v>
      </c>
      <c r="AQ93" s="10">
        <v>1.48675282714055</v>
      </c>
      <c r="AR93" s="10">
        <v>1.35606299212598</v>
      </c>
      <c r="AS93" s="11">
        <v>38.02</v>
      </c>
      <c r="AT93" s="11">
        <v>31.6666666666667</v>
      </c>
      <c r="AU93" s="11">
        <v>30.9090909090909</v>
      </c>
      <c r="AV93" s="11">
        <v>28.9285714285714</v>
      </c>
      <c r="AW93" s="11">
        <v>24.7368421052632</v>
      </c>
      <c r="AX93" s="12">
        <v>4.36250806518323</v>
      </c>
      <c r="AY93" s="12">
        <v>4.36250806518323</v>
      </c>
      <c r="AZ93" s="12">
        <v>4.35527558283342</v>
      </c>
      <c r="BA93" s="12">
        <v>4.34804310048361</v>
      </c>
      <c r="BB93" s="12">
        <v>4.56235688799286</v>
      </c>
      <c r="BC93" s="2">
        <v>11.5896410334829</v>
      </c>
      <c r="BD93" s="2">
        <v>11.5896410334829</v>
      </c>
      <c r="BE93" s="2">
        <v>11.5896410334829</v>
      </c>
      <c r="BF93" s="2">
        <v>11.5896410334829</v>
      </c>
      <c r="BG93" s="2">
        <v>11.5896410334829</v>
      </c>
      <c r="BH93" s="12">
        <v>7.23638176638177</v>
      </c>
      <c r="BI93" s="12">
        <v>7.23638176638177</v>
      </c>
      <c r="BJ93" s="12">
        <v>7.23638176638177</v>
      </c>
      <c r="BK93" s="12">
        <v>7.23638176638177</v>
      </c>
      <c r="BL93" s="12">
        <v>7.63550008323757</v>
      </c>
    </row>
    <row r="94" spans="1:64">
      <c r="A94" t="s">
        <v>211</v>
      </c>
      <c r="B94" s="1" t="s">
        <v>1852</v>
      </c>
      <c r="C94" t="s">
        <v>212</v>
      </c>
      <c r="D94" t="s">
        <v>1336</v>
      </c>
      <c r="E94" s="6">
        <v>82.6214765051782</v>
      </c>
      <c r="F94" s="6">
        <v>82.2703320307735</v>
      </c>
      <c r="G94" s="6">
        <v>82.836570089189</v>
      </c>
      <c r="H94" s="6">
        <v>83.1144360150129</v>
      </c>
      <c r="I94" s="6">
        <v>82.6742758300391</v>
      </c>
      <c r="J94" s="2">
        <v>17.8294573643411</v>
      </c>
      <c r="K94" s="2">
        <v>17.8294573643411</v>
      </c>
      <c r="L94" s="2">
        <v>17.8294573643411</v>
      </c>
      <c r="M94" s="2">
        <v>15.9090909090909</v>
      </c>
      <c r="N94" s="2">
        <v>16.4179104477612</v>
      </c>
      <c r="O94" s="2">
        <v>2.61567835814159</v>
      </c>
      <c r="P94" s="2">
        <v>2.28419864525127</v>
      </c>
      <c r="Q94" s="2">
        <v>2.13114754098361</v>
      </c>
      <c r="R94" s="2">
        <v>1.63934426229508</v>
      </c>
      <c r="S94" s="2">
        <v>0.983606557377049</v>
      </c>
      <c r="T94" s="2">
        <v>2.46667113360983</v>
      </c>
      <c r="U94" s="2">
        <v>1.53591730419508</v>
      </c>
      <c r="V94" s="2">
        <v>1.84998507919737</v>
      </c>
      <c r="W94" s="2">
        <v>1.63187510376462</v>
      </c>
      <c r="X94" s="2">
        <v>1.63187510376462</v>
      </c>
      <c r="Y94" s="2">
        <v>70.7702818030413</v>
      </c>
      <c r="Z94" s="2">
        <v>58.8858898075336</v>
      </c>
      <c r="AA94" s="2">
        <v>66.4174180778535</v>
      </c>
      <c r="AB94" s="2">
        <v>61.7442691029378</v>
      </c>
      <c r="AC94" s="2">
        <v>49.7197777400234</v>
      </c>
      <c r="AD94" s="2">
        <v>1.59754626416014</v>
      </c>
      <c r="AE94" s="2">
        <v>1.5790962964537</v>
      </c>
      <c r="AF94" s="2">
        <v>1.55946888983257</v>
      </c>
      <c r="AG94" s="2">
        <v>1.16504854368932</v>
      </c>
      <c r="AH94" s="2">
        <v>1.33333333333333</v>
      </c>
      <c r="AI94" s="8">
        <v>334.63</v>
      </c>
      <c r="AJ94" s="8">
        <v>351.23</v>
      </c>
      <c r="AK94" s="8">
        <v>366.57</v>
      </c>
      <c r="AL94" s="8">
        <v>382.955172413793</v>
      </c>
      <c r="AM94" s="8">
        <v>352.5375</v>
      </c>
      <c r="AN94" s="10">
        <v>1.15</v>
      </c>
      <c r="AO94" s="10">
        <v>0.72</v>
      </c>
      <c r="AP94" s="10">
        <v>1.2</v>
      </c>
      <c r="AQ94" s="10">
        <v>1.23109243697479</v>
      </c>
      <c r="AR94" s="10">
        <v>1.17111111111111</v>
      </c>
      <c r="AS94" s="11">
        <v>14.72</v>
      </c>
      <c r="AT94" s="11">
        <v>7.72727272727273</v>
      </c>
      <c r="AU94" s="11">
        <v>8.63636363636364</v>
      </c>
      <c r="AV94" s="11">
        <v>10.4347826086957</v>
      </c>
      <c r="AW94" s="11">
        <v>7.39130434782609</v>
      </c>
      <c r="AX94" s="12">
        <v>1.25034642926263</v>
      </c>
      <c r="AY94" s="12">
        <v>1.25034642926263</v>
      </c>
      <c r="AZ94" s="12">
        <v>1.27809747461789</v>
      </c>
      <c r="BA94" s="12">
        <v>1.30584851997315</v>
      </c>
      <c r="BB94" s="12">
        <v>1.32471806318763</v>
      </c>
      <c r="BC94" s="2">
        <v>7.18414306175276</v>
      </c>
      <c r="BD94" s="2">
        <v>7.18414306175276</v>
      </c>
      <c r="BE94" s="2">
        <v>7.18414306175276</v>
      </c>
      <c r="BF94" s="2">
        <v>7.18414306175276</v>
      </c>
      <c r="BG94" s="2">
        <v>7.18414306175276</v>
      </c>
      <c r="BH94" s="12">
        <v>7.93303571428571</v>
      </c>
      <c r="BI94" s="12">
        <v>7.93303571428571</v>
      </c>
      <c r="BJ94" s="12">
        <v>7.93303571428571</v>
      </c>
      <c r="BK94" s="12">
        <v>7.93303571428571</v>
      </c>
      <c r="BL94" s="12">
        <v>8.15790673384991</v>
      </c>
    </row>
    <row r="95" spans="1:64">
      <c r="A95" t="s">
        <v>213</v>
      </c>
      <c r="B95" s="1" t="s">
        <v>1853</v>
      </c>
      <c r="C95" t="s">
        <v>214</v>
      </c>
      <c r="D95" t="s">
        <v>1336</v>
      </c>
      <c r="E95" s="6">
        <v>83.7861854990824</v>
      </c>
      <c r="F95" s="6">
        <v>84.4964047462022</v>
      </c>
      <c r="G95" s="6">
        <v>84.6592790513243</v>
      </c>
      <c r="H95" s="6">
        <v>85.0489869503997</v>
      </c>
      <c r="I95" s="6">
        <v>85.4603850751435</v>
      </c>
      <c r="J95" s="2">
        <v>13.8144329896907</v>
      </c>
      <c r="K95" s="2">
        <v>13.8144329896907</v>
      </c>
      <c r="L95" s="2">
        <v>13.8144329896907</v>
      </c>
      <c r="M95" s="2">
        <v>11.482254697286</v>
      </c>
      <c r="N95" s="2">
        <v>13.7214137214137</v>
      </c>
      <c r="O95" s="2">
        <v>2.97560576892254</v>
      </c>
      <c r="P95" s="2">
        <v>2.50691364932924</v>
      </c>
      <c r="Q95" s="2">
        <v>2.33918128654971</v>
      </c>
      <c r="R95" s="2">
        <v>1.73410404624277</v>
      </c>
      <c r="S95" s="2">
        <v>0.92485549132948</v>
      </c>
      <c r="T95" s="2">
        <v>2.30443682011871</v>
      </c>
      <c r="U95" s="2">
        <v>2.13534450242449</v>
      </c>
      <c r="V95" s="2">
        <v>2.11030253155737</v>
      </c>
      <c r="W95" s="2">
        <v>2.30695379355808</v>
      </c>
      <c r="X95" s="2">
        <v>2.30695379355808</v>
      </c>
      <c r="Y95" s="2">
        <v>48.3942287366233</v>
      </c>
      <c r="Z95" s="2">
        <v>47.3150053297849</v>
      </c>
      <c r="AA95" s="2">
        <v>39.8110192454665</v>
      </c>
      <c r="AB95" s="2">
        <v>39.9050698368693</v>
      </c>
      <c r="AC95" s="2">
        <v>41.5903202023891</v>
      </c>
      <c r="AD95" s="2">
        <v>0.483131006254086</v>
      </c>
      <c r="AE95" s="2">
        <v>0.685774944638056</v>
      </c>
      <c r="AF95" s="2">
        <v>0.748853081409656</v>
      </c>
      <c r="AG95" s="2">
        <v>0.135593220338983</v>
      </c>
      <c r="AH95" s="2">
        <v>0.404040404040404</v>
      </c>
      <c r="AI95" s="8">
        <v>369.52</v>
      </c>
      <c r="AJ95" s="8">
        <v>379.75</v>
      </c>
      <c r="AK95" s="8">
        <v>380.5</v>
      </c>
      <c r="AL95" s="8">
        <v>384.917837837838</v>
      </c>
      <c r="AM95" s="8">
        <v>363.036040609137</v>
      </c>
      <c r="AN95" s="10">
        <v>0.62</v>
      </c>
      <c r="AO95" s="10">
        <v>0.58</v>
      </c>
      <c r="AP95" s="10">
        <v>0.66</v>
      </c>
      <c r="AQ95" s="10">
        <v>0.589041794087666</v>
      </c>
      <c r="AR95" s="10">
        <v>0.738075742067554</v>
      </c>
      <c r="AS95" s="11">
        <v>11.16</v>
      </c>
      <c r="AT95" s="11">
        <v>9.40298507462687</v>
      </c>
      <c r="AU95" s="11">
        <v>8.67647058823529</v>
      </c>
      <c r="AV95" s="11">
        <v>7.94117647058823</v>
      </c>
      <c r="AW95" s="11">
        <v>6.66666666666667</v>
      </c>
      <c r="AX95" s="12">
        <v>2.24326162198846</v>
      </c>
      <c r="AY95" s="12">
        <v>2.24326162198846</v>
      </c>
      <c r="AZ95" s="12">
        <v>2.26108210125662</v>
      </c>
      <c r="BA95" s="12">
        <v>2.27890258052477</v>
      </c>
      <c r="BB95" s="12">
        <v>2.499465367758</v>
      </c>
      <c r="BC95" s="2">
        <v>3.66025848783643</v>
      </c>
      <c r="BD95" s="2">
        <v>3.66025848783643</v>
      </c>
      <c r="BE95" s="2">
        <v>3.66025848783643</v>
      </c>
      <c r="BF95" s="2">
        <v>3.66025848783643</v>
      </c>
      <c r="BG95" s="2">
        <v>3.66025848783643</v>
      </c>
      <c r="BH95" s="12">
        <v>8.13690476190476</v>
      </c>
      <c r="BI95" s="12">
        <v>8.13690476190476</v>
      </c>
      <c r="BJ95" s="12">
        <v>8.13690476190476</v>
      </c>
      <c r="BK95" s="12">
        <v>8.13690476190476</v>
      </c>
      <c r="BL95" s="12">
        <v>7.58374728224268</v>
      </c>
    </row>
    <row r="96" spans="1:64">
      <c r="A96" t="s">
        <v>215</v>
      </c>
      <c r="B96" s="1" t="s">
        <v>1854</v>
      </c>
      <c r="C96" t="s">
        <v>216</v>
      </c>
      <c r="D96" t="s">
        <v>1336</v>
      </c>
      <c r="E96" s="6">
        <v>83.2015353142301</v>
      </c>
      <c r="F96" s="6">
        <v>83.1771625839805</v>
      </c>
      <c r="G96" s="6">
        <v>83.2453800425428</v>
      </c>
      <c r="H96" s="6">
        <v>83.6307200108377</v>
      </c>
      <c r="I96" s="6">
        <v>84.1919636608213</v>
      </c>
      <c r="J96" s="2">
        <v>10.7334525939177</v>
      </c>
      <c r="K96" s="2">
        <v>10.7334525939177</v>
      </c>
      <c r="L96" s="2">
        <v>10.7334525939177</v>
      </c>
      <c r="M96" s="2">
        <v>12.0418848167539</v>
      </c>
      <c r="N96" s="2">
        <v>12.0481927710843</v>
      </c>
      <c r="O96" s="2">
        <v>2.3047857353232</v>
      </c>
      <c r="P96" s="2">
        <v>2.03264972321495</v>
      </c>
      <c r="Q96" s="2">
        <v>1.76767676767677</v>
      </c>
      <c r="R96" s="2">
        <v>1.25</v>
      </c>
      <c r="S96" s="2">
        <v>0.646766169154229</v>
      </c>
      <c r="T96" s="2">
        <v>3.31720870690582</v>
      </c>
      <c r="U96" s="2">
        <v>2.72420835924482</v>
      </c>
      <c r="V96" s="2">
        <v>2.76514023675753</v>
      </c>
      <c r="W96" s="2">
        <v>2.42146414972907</v>
      </c>
      <c r="X96" s="2">
        <v>2.42146414972907</v>
      </c>
      <c r="Y96" s="2">
        <v>55.6419430540136</v>
      </c>
      <c r="Z96" s="2">
        <v>50.5114092026375</v>
      </c>
      <c r="AA96" s="2">
        <v>47.4637090197358</v>
      </c>
      <c r="AB96" s="2">
        <v>47.2432289048498</v>
      </c>
      <c r="AC96" s="2">
        <v>45.5316428591858</v>
      </c>
      <c r="AD96" s="2">
        <v>1.08608574583096</v>
      </c>
      <c r="AE96" s="2">
        <v>0.759378299991851</v>
      </c>
      <c r="AF96" s="2">
        <v>1.12724717470451</v>
      </c>
      <c r="AG96" s="2">
        <v>0.43613707165109</v>
      </c>
      <c r="AH96" s="2">
        <v>0.802469135802469</v>
      </c>
      <c r="AI96" s="8">
        <v>358.75</v>
      </c>
      <c r="AJ96" s="8">
        <v>363.51</v>
      </c>
      <c r="AK96" s="8">
        <v>376.09</v>
      </c>
      <c r="AL96" s="8">
        <v>380.887665198238</v>
      </c>
      <c r="AM96" s="8">
        <v>368.008810572687</v>
      </c>
      <c r="AN96" s="10">
        <v>0.45</v>
      </c>
      <c r="AO96" s="10">
        <v>0.46</v>
      </c>
      <c r="AP96" s="10">
        <v>0.45</v>
      </c>
      <c r="AQ96" s="10">
        <v>0.449845747025121</v>
      </c>
      <c r="AR96" s="10">
        <v>0.71570796460177</v>
      </c>
      <c r="AS96" s="11">
        <v>7.37</v>
      </c>
      <c r="AT96" s="11">
        <v>6.41025641025641</v>
      </c>
      <c r="AU96" s="11">
        <v>6.79487179487179</v>
      </c>
      <c r="AV96" s="11">
        <v>6.88311688311688</v>
      </c>
      <c r="AW96" s="11">
        <v>4.86842105263158</v>
      </c>
      <c r="AX96" s="12">
        <v>2.28093017179437</v>
      </c>
      <c r="AY96" s="12">
        <v>2.28093017179437</v>
      </c>
      <c r="AZ96" s="12">
        <v>2.29133113241419</v>
      </c>
      <c r="BA96" s="12">
        <v>2.30173209303401</v>
      </c>
      <c r="BB96" s="12">
        <v>2.34999505107661</v>
      </c>
      <c r="BC96" s="2">
        <v>13.7512388482103</v>
      </c>
      <c r="BD96" s="2">
        <v>13.7512388482103</v>
      </c>
      <c r="BE96" s="2">
        <v>13.7512388482103</v>
      </c>
      <c r="BF96" s="2">
        <v>13.7512388482103</v>
      </c>
      <c r="BG96" s="2">
        <v>13.7512388482103</v>
      </c>
      <c r="BH96" s="12">
        <v>8.27941176470588</v>
      </c>
      <c r="BI96" s="12">
        <v>8.27941176470588</v>
      </c>
      <c r="BJ96" s="12">
        <v>8.27941176470588</v>
      </c>
      <c r="BK96" s="12">
        <v>8.27941176470588</v>
      </c>
      <c r="BL96" s="12">
        <v>8.15790673384991</v>
      </c>
    </row>
    <row r="97" spans="1:64">
      <c r="A97" t="s">
        <v>217</v>
      </c>
      <c r="B97" s="1" t="s">
        <v>1855</v>
      </c>
      <c r="C97" t="s">
        <v>218</v>
      </c>
      <c r="D97" t="s">
        <v>1336</v>
      </c>
      <c r="E97" s="6">
        <v>84.5435458105803</v>
      </c>
      <c r="F97" s="6">
        <v>84.5336062537335</v>
      </c>
      <c r="G97" s="6">
        <v>85.1404355868325</v>
      </c>
      <c r="H97" s="6">
        <v>85.1270044750264</v>
      </c>
      <c r="I97" s="6">
        <v>85.3417557163223</v>
      </c>
      <c r="J97" s="2">
        <v>14.8373983739837</v>
      </c>
      <c r="K97" s="2">
        <v>14.8373983739837</v>
      </c>
      <c r="L97" s="2">
        <v>14.8373983739837</v>
      </c>
      <c r="M97" s="2">
        <v>15.2304609218437</v>
      </c>
      <c r="N97" s="2">
        <v>16.8067226890756</v>
      </c>
      <c r="O97" s="2">
        <v>3.64892586421207</v>
      </c>
      <c r="P97" s="2">
        <v>3.10146348925135</v>
      </c>
      <c r="Q97" s="2">
        <v>2.76381909547739</v>
      </c>
      <c r="R97" s="2">
        <v>2.08955223880597</v>
      </c>
      <c r="S97" s="2">
        <v>1.13861386138614</v>
      </c>
      <c r="T97" s="2">
        <v>3.17315382574653</v>
      </c>
      <c r="U97" s="2">
        <v>2.60577184862436</v>
      </c>
      <c r="V97" s="2">
        <v>2.49503540373362</v>
      </c>
      <c r="W97" s="2">
        <v>2.89367534402236</v>
      </c>
      <c r="X97" s="2">
        <v>2.89367534402236</v>
      </c>
      <c r="Y97" s="2">
        <v>78.3054927735779</v>
      </c>
      <c r="Z97" s="2">
        <v>84.7518348395256</v>
      </c>
      <c r="AA97" s="2">
        <v>88.4656084656085</v>
      </c>
      <c r="AB97" s="2">
        <v>75.8768155781184</v>
      </c>
      <c r="AC97" s="2">
        <v>76.4160920116686</v>
      </c>
      <c r="AD97" s="2">
        <v>0.512714301858699</v>
      </c>
      <c r="AE97" s="2">
        <v>0.824319368795545</v>
      </c>
      <c r="AF97" s="2">
        <v>0.689480133852636</v>
      </c>
      <c r="AG97" s="2">
        <v>0.375</v>
      </c>
      <c r="AH97" s="2">
        <v>0.43343653250774</v>
      </c>
      <c r="AI97" s="8">
        <v>352.06</v>
      </c>
      <c r="AJ97" s="8">
        <v>362.88</v>
      </c>
      <c r="AK97" s="8">
        <v>364.23</v>
      </c>
      <c r="AL97" s="8">
        <v>365.990404040404</v>
      </c>
      <c r="AM97" s="8">
        <v>368.919170984456</v>
      </c>
      <c r="AN97" s="10">
        <v>0.5</v>
      </c>
      <c r="AO97" s="10">
        <v>0.39</v>
      </c>
      <c r="AP97" s="10">
        <v>0.45</v>
      </c>
      <c r="AQ97" s="10">
        <v>0.34209756097561</v>
      </c>
      <c r="AR97" s="10">
        <v>0.402039800995025</v>
      </c>
      <c r="AS97" s="11">
        <v>10.53</v>
      </c>
      <c r="AT97" s="11">
        <v>9.09090909090909</v>
      </c>
      <c r="AU97" s="11">
        <v>8.07692307692308</v>
      </c>
      <c r="AV97" s="11">
        <v>8.18181818181818</v>
      </c>
      <c r="AW97" s="11">
        <v>6.8421052631579</v>
      </c>
      <c r="AX97" s="12">
        <v>2.63530087596801</v>
      </c>
      <c r="AY97" s="12">
        <v>2.63530087596801</v>
      </c>
      <c r="AZ97" s="12">
        <v>2.64112781435699</v>
      </c>
      <c r="BA97" s="12">
        <v>2.64695475274598</v>
      </c>
      <c r="BB97" s="12">
        <v>2.71058442436148</v>
      </c>
      <c r="BC97" s="2">
        <v>4.62593897718135</v>
      </c>
      <c r="BD97" s="2">
        <v>4.62593897718135</v>
      </c>
      <c r="BE97" s="2">
        <v>4.62593897718135</v>
      </c>
      <c r="BF97" s="2">
        <v>4.62593897718135</v>
      </c>
      <c r="BG97" s="2">
        <v>4.62593897718135</v>
      </c>
      <c r="BH97" s="12">
        <v>7.43353174603175</v>
      </c>
      <c r="BI97" s="12">
        <v>7.43353174603175</v>
      </c>
      <c r="BJ97" s="12">
        <v>7.43353174603175</v>
      </c>
      <c r="BK97" s="12">
        <v>7.43353174603175</v>
      </c>
      <c r="BL97" s="12">
        <v>7.63550008323757</v>
      </c>
    </row>
    <row r="98" spans="1:64">
      <c r="A98" t="s">
        <v>219</v>
      </c>
      <c r="B98" s="1" t="s">
        <v>1856</v>
      </c>
      <c r="C98" t="s">
        <v>220</v>
      </c>
      <c r="D98" t="s">
        <v>1336</v>
      </c>
      <c r="E98" s="6">
        <v>79.3184810442586</v>
      </c>
      <c r="F98" s="6">
        <v>79.3686440667478</v>
      </c>
      <c r="G98" s="6">
        <v>80.0585944766283</v>
      </c>
      <c r="H98" s="6">
        <v>80.213799909502</v>
      </c>
      <c r="I98" s="6">
        <v>80.4953556342056</v>
      </c>
      <c r="J98" s="2">
        <v>19.6428571428571</v>
      </c>
      <c r="K98" s="2">
        <v>19.6428571428571</v>
      </c>
      <c r="L98" s="2">
        <v>19.6428571428571</v>
      </c>
      <c r="M98" s="2">
        <v>22.3214285714286</v>
      </c>
      <c r="N98" s="2">
        <v>22.8486646884273</v>
      </c>
      <c r="O98" s="2">
        <v>7.42320792261807</v>
      </c>
      <c r="P98" s="2">
        <v>6.52994880808821</v>
      </c>
      <c r="Q98" s="2">
        <v>6.06299212598425</v>
      </c>
      <c r="R98" s="2">
        <v>4.53125</v>
      </c>
      <c r="S98" s="2">
        <v>2.34375</v>
      </c>
      <c r="T98" s="2">
        <v>7.17826715761852</v>
      </c>
      <c r="U98" s="2">
        <v>6.377795130616</v>
      </c>
      <c r="V98" s="2">
        <v>5.17403344437533</v>
      </c>
      <c r="W98" s="2">
        <v>7.12601027267377</v>
      </c>
      <c r="X98" s="2">
        <v>7.12601027267377</v>
      </c>
      <c r="Y98" s="2">
        <v>145.025411318804</v>
      </c>
      <c r="Z98" s="2">
        <v>159.53573443189</v>
      </c>
      <c r="AA98" s="2">
        <v>135.237827188292</v>
      </c>
      <c r="AB98" s="2">
        <v>118.387983999343</v>
      </c>
      <c r="AC98" s="2">
        <v>124.769269144425</v>
      </c>
      <c r="AD98" s="2">
        <v>1.40278252806476</v>
      </c>
      <c r="AE98" s="2">
        <v>2.70035007199697</v>
      </c>
      <c r="AF98" s="2">
        <v>0.997407382978426</v>
      </c>
      <c r="AG98" s="2">
        <v>1.49253731343284</v>
      </c>
      <c r="AH98" s="2">
        <v>1.37254901960784</v>
      </c>
      <c r="AI98" s="8">
        <v>309.89</v>
      </c>
      <c r="AJ98" s="8">
        <v>326.51</v>
      </c>
      <c r="AK98" s="8">
        <v>342.11</v>
      </c>
      <c r="AL98" s="8">
        <v>336.967768595041</v>
      </c>
      <c r="AM98" s="8">
        <v>343.484482758621</v>
      </c>
      <c r="AN98" s="10">
        <v>1.94</v>
      </c>
      <c r="AO98" s="10">
        <v>2.07</v>
      </c>
      <c r="AP98" s="10">
        <v>2.04</v>
      </c>
      <c r="AQ98" s="10">
        <v>1.73277661795407</v>
      </c>
      <c r="AR98" s="10">
        <v>1.71166892808684</v>
      </c>
      <c r="AS98" s="11">
        <v>36.02</v>
      </c>
      <c r="AT98" s="11">
        <v>33.6538461538462</v>
      </c>
      <c r="AU98" s="11">
        <v>31.1320754716981</v>
      </c>
      <c r="AV98" s="11">
        <v>31.1111111111111</v>
      </c>
      <c r="AW98" s="11">
        <v>26.4814814814815</v>
      </c>
      <c r="AX98" s="12">
        <v>2.58954743419807</v>
      </c>
      <c r="AY98" s="12">
        <v>2.58954743419807</v>
      </c>
      <c r="AZ98" s="12">
        <v>2.53387204310536</v>
      </c>
      <c r="BA98" s="12">
        <v>2.47819665201265</v>
      </c>
      <c r="BB98" s="12">
        <v>2.51498422533921</v>
      </c>
      <c r="BC98" s="2">
        <v>5.4773956400567</v>
      </c>
      <c r="BD98" s="2">
        <v>5.4773956400567</v>
      </c>
      <c r="BE98" s="2">
        <v>5.4773956400567</v>
      </c>
      <c r="BF98" s="2">
        <v>5.4773956400567</v>
      </c>
      <c r="BG98" s="2">
        <v>5.4773956400567</v>
      </c>
      <c r="BH98" s="12">
        <v>7.8584229390681</v>
      </c>
      <c r="BI98" s="12">
        <v>7.8584229390681</v>
      </c>
      <c r="BJ98" s="12">
        <v>7.8584229390681</v>
      </c>
      <c r="BK98" s="12">
        <v>7.8584229390681</v>
      </c>
      <c r="BL98" s="12">
        <v>7.82732392957183</v>
      </c>
    </row>
    <row r="99" spans="1:64">
      <c r="A99" t="s">
        <v>221</v>
      </c>
      <c r="B99" s="1" t="s">
        <v>1857</v>
      </c>
      <c r="C99" t="s">
        <v>222</v>
      </c>
      <c r="D99" t="s">
        <v>1336</v>
      </c>
      <c r="E99" s="6">
        <v>81.7704768631334</v>
      </c>
      <c r="F99" s="6">
        <v>82.6299753876428</v>
      </c>
      <c r="G99" s="6">
        <v>82.7991761302257</v>
      </c>
      <c r="H99" s="6">
        <v>83.5162550963331</v>
      </c>
      <c r="I99" s="6">
        <v>84.0941091116019</v>
      </c>
      <c r="J99" s="2">
        <v>17.3697270471464</v>
      </c>
      <c r="K99" s="2">
        <v>17.3697270471464</v>
      </c>
      <c r="L99" s="2">
        <v>17.3697270471464</v>
      </c>
      <c r="M99" s="2">
        <v>19.2399049881235</v>
      </c>
      <c r="N99" s="2">
        <v>19.2488262910798</v>
      </c>
      <c r="O99" s="2">
        <v>4.20362958486718</v>
      </c>
      <c r="P99" s="2">
        <v>3.59880188615536</v>
      </c>
      <c r="Q99" s="2">
        <v>3.31521739130435</v>
      </c>
      <c r="R99" s="2">
        <v>2.32432432432432</v>
      </c>
      <c r="S99" s="2">
        <v>1.45161290322581</v>
      </c>
      <c r="T99" s="2">
        <v>4.14629797491196</v>
      </c>
      <c r="U99" s="2">
        <v>3.83063061758461</v>
      </c>
      <c r="V99" s="2">
        <v>4.20843305864775</v>
      </c>
      <c r="W99" s="2">
        <v>4.75853245233833</v>
      </c>
      <c r="X99" s="2">
        <v>4.75853245233833</v>
      </c>
      <c r="Y99" s="2">
        <v>116.384575870985</v>
      </c>
      <c r="Z99" s="2">
        <v>85.4805994389575</v>
      </c>
      <c r="AA99" s="2">
        <v>84.4660850747278</v>
      </c>
      <c r="AB99" s="2">
        <v>74.942608942761</v>
      </c>
      <c r="AC99" s="2">
        <v>83.0249575568651</v>
      </c>
      <c r="AD99" s="2">
        <v>1.44623751918123</v>
      </c>
      <c r="AE99" s="2">
        <v>0.719693820413955</v>
      </c>
      <c r="AF99" s="2">
        <v>0.845760550842349</v>
      </c>
      <c r="AG99" s="2">
        <v>1.22977346278317</v>
      </c>
      <c r="AH99" s="2">
        <v>1.08974358974359</v>
      </c>
      <c r="AI99" s="8">
        <v>325.7</v>
      </c>
      <c r="AJ99" s="8">
        <v>352.64</v>
      </c>
      <c r="AK99" s="8">
        <v>365.89</v>
      </c>
      <c r="AL99" s="8">
        <v>368.321229050279</v>
      </c>
      <c r="AM99" s="8">
        <v>361.972727272727</v>
      </c>
      <c r="AN99" s="10">
        <v>1</v>
      </c>
      <c r="AO99" s="10">
        <v>0.82</v>
      </c>
      <c r="AP99" s="10">
        <v>0.79</v>
      </c>
      <c r="AQ99" s="10">
        <v>0.857302177376527</v>
      </c>
      <c r="AR99" s="10">
        <v>0.985466946484785</v>
      </c>
      <c r="AS99" s="11">
        <v>23.2</v>
      </c>
      <c r="AT99" s="11">
        <v>20.8450704225352</v>
      </c>
      <c r="AU99" s="11">
        <v>19.7222222222222</v>
      </c>
      <c r="AV99" s="11">
        <v>19.8591549295775</v>
      </c>
      <c r="AW99" s="11">
        <v>17.1428571428571</v>
      </c>
      <c r="AX99" s="12">
        <v>2.72877469864546</v>
      </c>
      <c r="AY99" s="12">
        <v>2.72877469864546</v>
      </c>
      <c r="AZ99" s="12">
        <v>2.7278334228441</v>
      </c>
      <c r="BA99" s="12">
        <v>2.72689214704274</v>
      </c>
      <c r="BB99" s="12">
        <v>2.85062881725798</v>
      </c>
      <c r="BC99" s="2">
        <v>-5.48051349524566</v>
      </c>
      <c r="BD99" s="2">
        <v>-5.48051349524566</v>
      </c>
      <c r="BE99" s="2">
        <v>-5.48051349524566</v>
      </c>
      <c r="BF99" s="2">
        <v>-5.48051349524566</v>
      </c>
      <c r="BG99" s="2">
        <v>-5.48051349524566</v>
      </c>
      <c r="BH99" s="12">
        <v>7.50100806451613</v>
      </c>
      <c r="BI99" s="12">
        <v>7.50100806451613</v>
      </c>
      <c r="BJ99" s="12">
        <v>7.50100806451613</v>
      </c>
      <c r="BK99" s="12">
        <v>7.50100806451613</v>
      </c>
      <c r="BL99" s="12">
        <v>7.58374728224268</v>
      </c>
    </row>
    <row r="100" spans="1:64">
      <c r="A100" t="s">
        <v>223</v>
      </c>
      <c r="B100" s="1" t="s">
        <v>1858</v>
      </c>
      <c r="C100" t="s">
        <v>224</v>
      </c>
      <c r="D100" t="s">
        <v>1336</v>
      </c>
      <c r="E100" s="6">
        <v>78.9509194146987</v>
      </c>
      <c r="F100" s="6">
        <v>79.7116204122863</v>
      </c>
      <c r="G100" s="6">
        <v>80.5603284585339</v>
      </c>
      <c r="H100" s="6">
        <v>81.4282517220345</v>
      </c>
      <c r="I100" s="6">
        <v>82.350886858526</v>
      </c>
      <c r="J100" s="2">
        <v>20.4592901878914</v>
      </c>
      <c r="K100" s="2">
        <v>20.4592901878914</v>
      </c>
      <c r="L100" s="2">
        <v>20.4592901878914</v>
      </c>
      <c r="M100" s="2">
        <v>21.7204301075269</v>
      </c>
      <c r="N100" s="2">
        <v>21.8340611353712</v>
      </c>
      <c r="O100" s="2">
        <v>6.12682310706155</v>
      </c>
      <c r="P100" s="2">
        <v>5.53785577713991</v>
      </c>
      <c r="Q100" s="2">
        <v>4.95867768595041</v>
      </c>
      <c r="R100" s="2">
        <v>3.59504132231405</v>
      </c>
      <c r="S100" s="2">
        <v>2.1900826446281</v>
      </c>
      <c r="T100" s="2">
        <v>6.90346523115613</v>
      </c>
      <c r="U100" s="2">
        <v>6.23298228251656</v>
      </c>
      <c r="V100" s="2">
        <v>7.24226720925522</v>
      </c>
      <c r="W100" s="2">
        <v>7.41620823853295</v>
      </c>
      <c r="X100" s="2">
        <v>7.41620823853295</v>
      </c>
      <c r="Y100" s="2">
        <v>123.454865953709</v>
      </c>
      <c r="Z100" s="2">
        <v>118.600663230519</v>
      </c>
      <c r="AA100" s="2">
        <v>116.164346533315</v>
      </c>
      <c r="AB100" s="2">
        <v>106.351423832685</v>
      </c>
      <c r="AC100" s="2">
        <v>100.29983557404</v>
      </c>
      <c r="AD100" s="2">
        <v>1.22573719694847</v>
      </c>
      <c r="AE100" s="2">
        <v>1.56478254064071</v>
      </c>
      <c r="AF100" s="2">
        <v>2.52965907588274</v>
      </c>
      <c r="AG100" s="2">
        <v>0.401146131805158</v>
      </c>
      <c r="AH100" s="2">
        <v>1.01694915254237</v>
      </c>
      <c r="AI100" s="8">
        <v>325.35</v>
      </c>
      <c r="AJ100" s="8">
        <v>325.15</v>
      </c>
      <c r="AK100" s="8">
        <v>337.09</v>
      </c>
      <c r="AL100" s="8">
        <v>346.634567901235</v>
      </c>
      <c r="AM100" s="8">
        <v>342.088414634146</v>
      </c>
      <c r="AN100" s="10">
        <v>1.69</v>
      </c>
      <c r="AO100" s="10">
        <v>1.33</v>
      </c>
      <c r="AP100" s="10">
        <v>1.52</v>
      </c>
      <c r="AQ100" s="10">
        <v>1.37115875446656</v>
      </c>
      <c r="AR100" s="10">
        <v>1.13488258317025</v>
      </c>
      <c r="AS100" s="11">
        <v>31.19</v>
      </c>
      <c r="AT100" s="11">
        <v>27.1764705882353</v>
      </c>
      <c r="AU100" s="11">
        <v>25.3488372093023</v>
      </c>
      <c r="AV100" s="11">
        <v>23.1034482758621</v>
      </c>
      <c r="AW100" s="11">
        <v>21.3636363636364</v>
      </c>
      <c r="AX100" s="12">
        <v>3.93998122012292</v>
      </c>
      <c r="AY100" s="12">
        <v>3.93998122012292</v>
      </c>
      <c r="AZ100" s="12">
        <v>4.01079390006027</v>
      </c>
      <c r="BA100" s="12">
        <v>4.08160657999762</v>
      </c>
      <c r="BB100" s="12">
        <v>4.15646299571722</v>
      </c>
      <c r="BC100" s="2">
        <v>4.05164431744661</v>
      </c>
      <c r="BD100" s="2">
        <v>4.05164431744661</v>
      </c>
      <c r="BE100" s="2">
        <v>4.05164431744661</v>
      </c>
      <c r="BF100" s="2">
        <v>4.05164431744661</v>
      </c>
      <c r="BG100" s="2">
        <v>4.05164431744661</v>
      </c>
      <c r="BH100" s="12">
        <v>7.41486035707533</v>
      </c>
      <c r="BI100" s="12">
        <v>7.41486035707533</v>
      </c>
      <c r="BJ100" s="12">
        <v>7.41486035707533</v>
      </c>
      <c r="BK100" s="12">
        <v>7.41486035707533</v>
      </c>
      <c r="BL100" s="12">
        <v>7.63550008323757</v>
      </c>
    </row>
    <row r="101" spans="1:64">
      <c r="A101" t="s">
        <v>225</v>
      </c>
      <c r="B101" s="1" t="s">
        <v>1859</v>
      </c>
      <c r="C101" t="s">
        <v>226</v>
      </c>
      <c r="D101" t="s">
        <v>1336</v>
      </c>
      <c r="E101" s="6">
        <v>85.57813079634</v>
      </c>
      <c r="F101" s="6">
        <v>85.9472451105401</v>
      </c>
      <c r="G101" s="6">
        <v>86.0703836216934</v>
      </c>
      <c r="H101" s="6">
        <v>85.7786634851082</v>
      </c>
      <c r="I101" s="6">
        <v>85.9352337578382</v>
      </c>
      <c r="J101" s="2">
        <v>12.6470588235294</v>
      </c>
      <c r="K101" s="2">
        <v>12.6470588235294</v>
      </c>
      <c r="L101" s="2">
        <v>12.6470588235294</v>
      </c>
      <c r="M101" s="2">
        <v>12.3417721518987</v>
      </c>
      <c r="N101" s="2">
        <v>11.1111111111111</v>
      </c>
      <c r="O101" s="2">
        <v>1.67030831875379</v>
      </c>
      <c r="P101" s="2">
        <v>1.49541912059952</v>
      </c>
      <c r="Q101" s="2">
        <v>1.44578313253012</v>
      </c>
      <c r="R101" s="2">
        <v>1.14457831325301</v>
      </c>
      <c r="S101" s="2">
        <v>0.662650602409639</v>
      </c>
      <c r="T101" s="2">
        <v>2.50384348103792</v>
      </c>
      <c r="U101" s="2">
        <v>2.17217042757855</v>
      </c>
      <c r="V101" s="2">
        <v>1.93512794041516</v>
      </c>
      <c r="W101" s="2">
        <v>2.0450895513794</v>
      </c>
      <c r="X101" s="2">
        <v>2.0450895513794</v>
      </c>
      <c r="Y101" s="2">
        <v>52.8767915623894</v>
      </c>
      <c r="Z101" s="2">
        <v>47.8764691681092</v>
      </c>
      <c r="AA101" s="2">
        <v>51.7275419545903</v>
      </c>
      <c r="AB101" s="2">
        <v>54.9417157505338</v>
      </c>
      <c r="AC101" s="2">
        <v>46.963690038972</v>
      </c>
      <c r="AD101" s="2">
        <v>0.441157100041924</v>
      </c>
      <c r="AE101" s="2">
        <v>0</v>
      </c>
      <c r="AF101" s="2">
        <v>0.145939601989679</v>
      </c>
      <c r="AG101" s="2">
        <v>0.290909090909091</v>
      </c>
      <c r="AH101" s="2">
        <v>0.143884892086331</v>
      </c>
      <c r="AI101" s="8">
        <v>373.72</v>
      </c>
      <c r="AJ101" s="8">
        <v>379.42</v>
      </c>
      <c r="AK101" s="8">
        <v>384.37</v>
      </c>
      <c r="AL101" s="8">
        <v>385.984328358209</v>
      </c>
      <c r="AM101" s="8">
        <v>390.490756302521</v>
      </c>
      <c r="AN101" s="10">
        <v>0.55</v>
      </c>
      <c r="AO101" s="10">
        <v>0.56</v>
      </c>
      <c r="AP101" s="10">
        <v>0.47</v>
      </c>
      <c r="AQ101" s="10">
        <v>0.372759350741002</v>
      </c>
      <c r="AR101" s="10">
        <v>0.674107767669699</v>
      </c>
      <c r="AS101" s="11">
        <v>7.68</v>
      </c>
      <c r="AT101" s="11">
        <v>5.66666666666667</v>
      </c>
      <c r="AU101" s="11">
        <v>4.75409836065574</v>
      </c>
      <c r="AV101" s="11">
        <v>4.42622950819672</v>
      </c>
      <c r="AW101" s="11">
        <v>3.9344262295082</v>
      </c>
      <c r="AX101" s="12">
        <v>2.2619425130815</v>
      </c>
      <c r="AY101" s="12">
        <v>2.2619425130815</v>
      </c>
      <c r="AZ101" s="12">
        <v>2.42457009832606</v>
      </c>
      <c r="BA101" s="12">
        <v>2.58719768357063</v>
      </c>
      <c r="BB101" s="12">
        <v>2.80503766579924</v>
      </c>
      <c r="BC101" s="2">
        <v>-0.438912212008387</v>
      </c>
      <c r="BD101" s="2">
        <v>-0.438912212008387</v>
      </c>
      <c r="BE101" s="2">
        <v>-0.438912212008387</v>
      </c>
      <c r="BF101" s="2">
        <v>-0.438912212008387</v>
      </c>
      <c r="BG101" s="2">
        <v>-0.438912212008387</v>
      </c>
      <c r="BH101" s="12">
        <v>7.734375</v>
      </c>
      <c r="BI101" s="12">
        <v>7.734375</v>
      </c>
      <c r="BJ101" s="12">
        <v>7.734375</v>
      </c>
      <c r="BK101" s="12">
        <v>7.734375</v>
      </c>
      <c r="BL101" s="12">
        <v>7.58374728224268</v>
      </c>
    </row>
    <row r="102" spans="1:64">
      <c r="A102" t="s">
        <v>227</v>
      </c>
      <c r="B102" s="1" t="s">
        <v>1860</v>
      </c>
      <c r="C102" t="s">
        <v>228</v>
      </c>
      <c r="D102" t="s">
        <v>1336</v>
      </c>
      <c r="E102" s="6">
        <v>80.4664658579011</v>
      </c>
      <c r="F102" s="6">
        <v>80.4556517077227</v>
      </c>
      <c r="G102" s="6">
        <v>80.1051672024598</v>
      </c>
      <c r="H102" s="6">
        <v>79.8530496056139</v>
      </c>
      <c r="I102" s="6">
        <v>79.885175044979</v>
      </c>
      <c r="J102" s="2">
        <v>16.9312169312169</v>
      </c>
      <c r="K102" s="2">
        <v>16.9312169312169</v>
      </c>
      <c r="L102" s="2">
        <v>16.9312169312169</v>
      </c>
      <c r="M102" s="2">
        <v>17.2506738544474</v>
      </c>
      <c r="N102" s="2">
        <v>15.4666666666667</v>
      </c>
      <c r="O102" s="2">
        <v>4.82742064320494</v>
      </c>
      <c r="P102" s="2">
        <v>4.29326026300423</v>
      </c>
      <c r="Q102" s="2">
        <v>4.22110552763819</v>
      </c>
      <c r="R102" s="2">
        <v>3.21608040201005</v>
      </c>
      <c r="S102" s="2">
        <v>1.85929648241206</v>
      </c>
      <c r="T102" s="2">
        <v>4.82541723040622</v>
      </c>
      <c r="U102" s="2">
        <v>4.34035909561788</v>
      </c>
      <c r="V102" s="2">
        <v>4.73380471053797</v>
      </c>
      <c r="W102" s="2">
        <v>4.55785421311103</v>
      </c>
      <c r="X102" s="2">
        <v>4.55785421311103</v>
      </c>
      <c r="Y102" s="2">
        <v>103.821522190655</v>
      </c>
      <c r="Z102" s="2">
        <v>83.1007997883621</v>
      </c>
      <c r="AA102" s="2">
        <v>81.3461711509043</v>
      </c>
      <c r="AB102" s="2">
        <v>73.56605430461</v>
      </c>
      <c r="AC102" s="2">
        <v>67.6638052099863</v>
      </c>
      <c r="AD102" s="2">
        <v>0.871317741250957</v>
      </c>
      <c r="AE102" s="2">
        <v>0.664756219981063</v>
      </c>
      <c r="AF102" s="2">
        <v>0.790459531845434</v>
      </c>
      <c r="AG102" s="2">
        <v>0.460526315789474</v>
      </c>
      <c r="AH102" s="2">
        <v>0.258899676375405</v>
      </c>
      <c r="AI102" s="8">
        <v>334.27</v>
      </c>
      <c r="AJ102" s="8">
        <v>358.89</v>
      </c>
      <c r="AK102" s="8">
        <v>351</v>
      </c>
      <c r="AL102" s="8">
        <v>358.561184210526</v>
      </c>
      <c r="AM102" s="8">
        <v>366.858039215686</v>
      </c>
      <c r="AN102" s="10">
        <v>0.95</v>
      </c>
      <c r="AO102" s="10">
        <v>1</v>
      </c>
      <c r="AP102" s="10">
        <v>1.18</v>
      </c>
      <c r="AQ102" s="10">
        <v>1.04416569428238</v>
      </c>
      <c r="AR102" s="10">
        <v>0.976996625421822</v>
      </c>
      <c r="AS102" s="11">
        <v>22.17</v>
      </c>
      <c r="AT102" s="11">
        <v>18.8405797101449</v>
      </c>
      <c r="AU102" s="11">
        <v>17.1428571428571</v>
      </c>
      <c r="AV102" s="11">
        <v>17.1830985915493</v>
      </c>
      <c r="AW102" s="11">
        <v>14.9315068493151</v>
      </c>
      <c r="AX102" s="12">
        <v>2.82664383110467</v>
      </c>
      <c r="AY102" s="12">
        <v>2.82664383110467</v>
      </c>
      <c r="AZ102" s="12">
        <v>2.84348418113172</v>
      </c>
      <c r="BA102" s="12">
        <v>2.86032453115877</v>
      </c>
      <c r="BB102" s="12">
        <v>2.94284131678816</v>
      </c>
      <c r="BC102" s="2">
        <v>0.345243488786918</v>
      </c>
      <c r="BD102" s="2">
        <v>0.345243488786918</v>
      </c>
      <c r="BE102" s="2">
        <v>0.345243488786918</v>
      </c>
      <c r="BF102" s="2">
        <v>0.345243488786918</v>
      </c>
      <c r="BG102" s="2">
        <v>0.345243488786918</v>
      </c>
      <c r="BH102" s="12">
        <v>7.39638157894737</v>
      </c>
      <c r="BI102" s="12">
        <v>7.39638157894737</v>
      </c>
      <c r="BJ102" s="12">
        <v>7.39638157894737</v>
      </c>
      <c r="BK102" s="12">
        <v>7.39638157894737</v>
      </c>
      <c r="BL102" s="12">
        <v>7.82732392957183</v>
      </c>
    </row>
    <row r="103" spans="1:64">
      <c r="A103" t="s">
        <v>229</v>
      </c>
      <c r="B103" s="1" t="s">
        <v>1861</v>
      </c>
      <c r="C103" t="s">
        <v>230</v>
      </c>
      <c r="D103" t="s">
        <v>1336</v>
      </c>
      <c r="E103" s="6">
        <v>85.4426094191899</v>
      </c>
      <c r="F103" s="6">
        <v>85.7165606223222</v>
      </c>
      <c r="G103" s="6">
        <v>86.1507605586956</v>
      </c>
      <c r="H103" s="6">
        <v>86.9849338881896</v>
      </c>
      <c r="I103" s="6">
        <v>87.0687177063709</v>
      </c>
      <c r="J103" s="2">
        <v>14.828897338403</v>
      </c>
      <c r="K103" s="2">
        <v>14.828897338403</v>
      </c>
      <c r="L103" s="2">
        <v>14.828897338403</v>
      </c>
      <c r="M103" s="2">
        <v>11.8959107806691</v>
      </c>
      <c r="N103" s="2">
        <v>12.4542124542125</v>
      </c>
      <c r="O103" s="2">
        <v>1.9855958795546</v>
      </c>
      <c r="P103" s="2">
        <v>1.8122926855056</v>
      </c>
      <c r="Q103" s="2">
        <v>1.55737704918033</v>
      </c>
      <c r="R103" s="2">
        <v>1.22950819672131</v>
      </c>
      <c r="S103" s="2">
        <v>0.819672131147541</v>
      </c>
      <c r="T103" s="2">
        <v>2.73761612793013</v>
      </c>
      <c r="U103" s="2">
        <v>2.08105764973618</v>
      </c>
      <c r="V103" s="2">
        <v>2.22123680906769</v>
      </c>
      <c r="W103" s="2">
        <v>1.6221229773549</v>
      </c>
      <c r="X103" s="2">
        <v>1.6221229773549</v>
      </c>
      <c r="Y103" s="2">
        <v>52.4703394371602</v>
      </c>
      <c r="Z103" s="2">
        <v>46.6382898950048</v>
      </c>
      <c r="AA103" s="2">
        <v>40.0245361140929</v>
      </c>
      <c r="AB103" s="2">
        <v>46.5401140759728</v>
      </c>
      <c r="AC103" s="2">
        <v>49.2901170189494</v>
      </c>
      <c r="AD103" s="2">
        <v>0</v>
      </c>
      <c r="AE103" s="2">
        <v>0.409460812831474</v>
      </c>
      <c r="AF103" s="2">
        <v>0.101395638577011</v>
      </c>
      <c r="AG103" s="2">
        <v>0.202020202020202</v>
      </c>
      <c r="AH103" s="2">
        <v>0</v>
      </c>
      <c r="AI103" s="8">
        <v>370.98</v>
      </c>
      <c r="AJ103" s="8">
        <v>382</v>
      </c>
      <c r="AK103" s="8">
        <v>377.45</v>
      </c>
      <c r="AL103" s="8">
        <v>384.148235294118</v>
      </c>
      <c r="AM103" s="8">
        <v>388.594791666667</v>
      </c>
      <c r="AN103" s="10">
        <v>0.36</v>
      </c>
      <c r="AO103" s="10">
        <v>0.26</v>
      </c>
      <c r="AP103" s="10">
        <v>0.25</v>
      </c>
      <c r="AQ103" s="10">
        <v>0.33220494053065</v>
      </c>
      <c r="AR103" s="10">
        <v>0.295126353790614</v>
      </c>
      <c r="AS103" s="11">
        <v>7.56</v>
      </c>
      <c r="AT103" s="11">
        <v>5</v>
      </c>
      <c r="AU103" s="11">
        <v>4.77272727272727</v>
      </c>
      <c r="AV103" s="11">
        <v>5</v>
      </c>
      <c r="AW103" s="11">
        <v>4.09090909090909</v>
      </c>
      <c r="AX103" s="12">
        <v>2.48157647058824</v>
      </c>
      <c r="AY103" s="12">
        <v>2.48157647058824</v>
      </c>
      <c r="AZ103" s="12">
        <v>2.47673741737409</v>
      </c>
      <c r="BA103" s="12">
        <v>2.47189836415995</v>
      </c>
      <c r="BB103" s="12">
        <v>2.72382072855875</v>
      </c>
      <c r="BC103" s="2">
        <v>-6.27785391109401</v>
      </c>
      <c r="BD103" s="2">
        <v>-6.27785391109401</v>
      </c>
      <c r="BE103" s="2">
        <v>-6.27785391109401</v>
      </c>
      <c r="BF103" s="2">
        <v>-6.27785391109401</v>
      </c>
      <c r="BG103" s="2">
        <v>-6.27785391109401</v>
      </c>
      <c r="BH103" s="12">
        <v>7.86363636363636</v>
      </c>
      <c r="BI103" s="12">
        <v>7.86363636363636</v>
      </c>
      <c r="BJ103" s="12">
        <v>7.86363636363636</v>
      </c>
      <c r="BK103" s="12">
        <v>7.86363636363636</v>
      </c>
      <c r="BL103" s="12">
        <v>7.63550008323757</v>
      </c>
    </row>
    <row r="104" spans="1:64">
      <c r="A104" t="s">
        <v>231</v>
      </c>
      <c r="B104" s="1" t="s">
        <v>1862</v>
      </c>
      <c r="C104" t="s">
        <v>232</v>
      </c>
      <c r="D104" t="s">
        <v>1336</v>
      </c>
      <c r="E104" s="6">
        <v>82.5580156712946</v>
      </c>
      <c r="F104" s="6">
        <v>83.0923185661443</v>
      </c>
      <c r="G104" s="6">
        <v>83.3511458777317</v>
      </c>
      <c r="H104" s="6">
        <v>83.7338038310653</v>
      </c>
      <c r="I104" s="6">
        <v>84.4563485869309</v>
      </c>
      <c r="J104" s="2">
        <v>14.0151515151515</v>
      </c>
      <c r="K104" s="2">
        <v>14.0151515151515</v>
      </c>
      <c r="L104" s="2">
        <v>14.0151515151515</v>
      </c>
      <c r="M104" s="2">
        <v>12.1951219512195</v>
      </c>
      <c r="N104" s="2">
        <v>12.7659574468085</v>
      </c>
      <c r="O104" s="2">
        <v>1.67595416850858</v>
      </c>
      <c r="P104" s="2">
        <v>1.38921676523992</v>
      </c>
      <c r="Q104" s="2">
        <v>1.32596685082873</v>
      </c>
      <c r="R104" s="2">
        <v>0.978260869565218</v>
      </c>
      <c r="S104" s="2">
        <v>0.645161290322581</v>
      </c>
      <c r="T104" s="2">
        <v>2.73684946232003</v>
      </c>
      <c r="U104" s="2">
        <v>2.09058394548531</v>
      </c>
      <c r="V104" s="2">
        <v>2.47305467783964</v>
      </c>
      <c r="W104" s="2">
        <v>2.24560441924239</v>
      </c>
      <c r="X104" s="2">
        <v>2.24560441924239</v>
      </c>
      <c r="Y104" s="2">
        <v>57.1220635451868</v>
      </c>
      <c r="Z104" s="2">
        <v>52.2972401584056</v>
      </c>
      <c r="AA104" s="2">
        <v>51.5043345232024</v>
      </c>
      <c r="AB104" s="2">
        <v>43.6895697431338</v>
      </c>
      <c r="AC104" s="2">
        <v>37.3426363858269</v>
      </c>
      <c r="AD104" s="2">
        <v>0.543962035091732</v>
      </c>
      <c r="AE104" s="2">
        <v>0.202465559514814</v>
      </c>
      <c r="AF104" s="2">
        <v>0.334624682000992</v>
      </c>
      <c r="AG104" s="2">
        <v>0.0666666666666667</v>
      </c>
      <c r="AH104" s="2">
        <v>0.132013201320132</v>
      </c>
      <c r="AI104" s="8">
        <v>369.96</v>
      </c>
      <c r="AJ104" s="8">
        <v>371.02</v>
      </c>
      <c r="AK104" s="8">
        <v>372.09</v>
      </c>
      <c r="AL104" s="8">
        <v>372.604854368932</v>
      </c>
      <c r="AM104" s="8">
        <v>376.716143497758</v>
      </c>
      <c r="AN104" s="10">
        <v>0.26</v>
      </c>
      <c r="AO104" s="10">
        <v>0.28</v>
      </c>
      <c r="AP104" s="10">
        <v>0.35</v>
      </c>
      <c r="AQ104" s="10">
        <v>0.302928257686677</v>
      </c>
      <c r="AR104" s="10">
        <v>0.303339882121807</v>
      </c>
      <c r="AS104" s="11">
        <v>5.52</v>
      </c>
      <c r="AT104" s="11">
        <v>4.24657534246575</v>
      </c>
      <c r="AU104" s="11">
        <v>4.10958904109589</v>
      </c>
      <c r="AV104" s="11">
        <v>4.58333333333333</v>
      </c>
      <c r="AW104" s="11">
        <v>3.42857142857143</v>
      </c>
      <c r="AX104" s="12">
        <v>2.16037089391492</v>
      </c>
      <c r="AY104" s="12">
        <v>2.16037089391492</v>
      </c>
      <c r="AZ104" s="12">
        <v>2.14602397801025</v>
      </c>
      <c r="BA104" s="12">
        <v>2.13167706210557</v>
      </c>
      <c r="BB104" s="12">
        <v>2.16076763946519</v>
      </c>
      <c r="BC104" s="2">
        <v>-1.85588159951923</v>
      </c>
      <c r="BD104" s="2">
        <v>-1.85588159951923</v>
      </c>
      <c r="BE104" s="2">
        <v>-1.85588159951923</v>
      </c>
      <c r="BF104" s="2">
        <v>-1.85588159951923</v>
      </c>
      <c r="BG104" s="2">
        <v>-1.85588159951923</v>
      </c>
      <c r="BH104" s="12">
        <v>8.18901209677419</v>
      </c>
      <c r="BI104" s="12">
        <v>8.18901209677419</v>
      </c>
      <c r="BJ104" s="12">
        <v>8.18901209677419</v>
      </c>
      <c r="BK104" s="12">
        <v>8.18901209677419</v>
      </c>
      <c r="BL104" s="12">
        <v>8.15790673384991</v>
      </c>
    </row>
    <row r="105" spans="1:64">
      <c r="A105" t="s">
        <v>233</v>
      </c>
      <c r="B105" s="1" t="s">
        <v>1863</v>
      </c>
      <c r="C105" t="s">
        <v>234</v>
      </c>
      <c r="D105" t="s">
        <v>1337</v>
      </c>
      <c r="E105" s="6">
        <v>83.3407722045496</v>
      </c>
      <c r="F105" s="6">
        <v>84.823772804075</v>
      </c>
      <c r="G105" s="6">
        <v>85.583662005127</v>
      </c>
      <c r="H105" s="6">
        <v>86.3473233378683</v>
      </c>
      <c r="I105" s="6">
        <v>86.292202003064</v>
      </c>
      <c r="J105" s="2">
        <v>22.2222222222222</v>
      </c>
      <c r="K105" s="2">
        <v>22.2222222222222</v>
      </c>
      <c r="L105" s="2">
        <v>22.2222222222222</v>
      </c>
      <c r="M105" s="2">
        <v>26.3888888888889</v>
      </c>
      <c r="N105" s="2">
        <v>20.4968944099379</v>
      </c>
      <c r="O105" s="2">
        <v>3.79995467338954</v>
      </c>
      <c r="P105" s="2">
        <v>3.36488583657927</v>
      </c>
      <c r="Q105" s="2">
        <v>3.18435754189944</v>
      </c>
      <c r="R105" s="2">
        <v>2.45810055865922</v>
      </c>
      <c r="S105" s="2">
        <v>1.40449438202247</v>
      </c>
      <c r="T105" s="2">
        <v>3.15221372838576</v>
      </c>
      <c r="U105" s="2">
        <v>3.38064912795974</v>
      </c>
      <c r="V105" s="2">
        <v>4.16174453648431</v>
      </c>
      <c r="W105" s="2">
        <v>3.21183395127667</v>
      </c>
      <c r="X105" s="2">
        <v>3.21183395127667</v>
      </c>
      <c r="Y105" s="2">
        <v>82.660730113787</v>
      </c>
      <c r="Z105" s="2">
        <v>85.0802074070625</v>
      </c>
      <c r="AA105" s="2">
        <v>88.2002383790227</v>
      </c>
      <c r="AB105" s="2">
        <v>83.8788417105572</v>
      </c>
      <c r="AC105" s="2">
        <v>71.0096953261432</v>
      </c>
      <c r="AD105" s="2">
        <v>0</v>
      </c>
      <c r="AE105" s="2">
        <v>0.15907832376899</v>
      </c>
      <c r="AF105" s="2">
        <v>0.236438669501581</v>
      </c>
      <c r="AG105" s="2">
        <v>0.158730158730159</v>
      </c>
      <c r="AH105" s="2">
        <v>0.627450980392157</v>
      </c>
      <c r="AI105" s="8">
        <v>359.45</v>
      </c>
      <c r="AJ105" s="8">
        <v>350.03</v>
      </c>
      <c r="AK105" s="8">
        <v>329.83</v>
      </c>
      <c r="AL105" s="8">
        <v>343.791071428571</v>
      </c>
      <c r="AM105" s="8">
        <v>345.169117647059</v>
      </c>
      <c r="AN105" s="10">
        <v>1</v>
      </c>
      <c r="AO105" s="10">
        <v>1.09</v>
      </c>
      <c r="AP105" s="10">
        <v>0.92</v>
      </c>
      <c r="AQ105" s="10">
        <v>0.67329093799682</v>
      </c>
      <c r="AR105" s="10">
        <v>0.93620178041543</v>
      </c>
      <c r="AS105" s="11">
        <v>24.64</v>
      </c>
      <c r="AT105" s="11">
        <v>18.7755102040816</v>
      </c>
      <c r="AU105" s="11">
        <v>20</v>
      </c>
      <c r="AV105" s="11">
        <v>18.9795918367347</v>
      </c>
      <c r="AW105" s="11">
        <v>16</v>
      </c>
      <c r="AX105" s="12">
        <v>4.12119039707593</v>
      </c>
      <c r="AY105" s="12">
        <v>4.12119039707593</v>
      </c>
      <c r="AZ105" s="12">
        <v>4.08916209053424</v>
      </c>
      <c r="BA105" s="12">
        <v>4.05713378399256</v>
      </c>
      <c r="BB105" s="12">
        <v>4.17488653788116</v>
      </c>
      <c r="BC105" s="2">
        <v>-5.23811584393287</v>
      </c>
      <c r="BD105" s="2">
        <v>-5.23811584393287</v>
      </c>
      <c r="BE105" s="2">
        <v>-5.23811584393287</v>
      </c>
      <c r="BF105" s="2">
        <v>-5.23811584393287</v>
      </c>
      <c r="BG105" s="2">
        <v>-5.23811584393287</v>
      </c>
      <c r="BH105" s="12">
        <v>7.70918367346939</v>
      </c>
      <c r="BI105" s="12">
        <v>7.70918367346939</v>
      </c>
      <c r="BJ105" s="12">
        <v>7.70918367346939</v>
      </c>
      <c r="BK105" s="12">
        <v>7.70918367346939</v>
      </c>
      <c r="BL105" s="12">
        <v>7.7316496841676</v>
      </c>
    </row>
    <row r="106" spans="1:64">
      <c r="A106" t="s">
        <v>235</v>
      </c>
      <c r="B106" s="1" t="s">
        <v>1864</v>
      </c>
      <c r="C106" t="s">
        <v>236</v>
      </c>
      <c r="D106" t="s">
        <v>1337</v>
      </c>
      <c r="E106" s="6">
        <v>82.1244177980317</v>
      </c>
      <c r="F106" s="6">
        <v>81.9477976136949</v>
      </c>
      <c r="G106" s="6">
        <v>82.2773823276012</v>
      </c>
      <c r="H106" s="6">
        <v>82.8914379374633</v>
      </c>
      <c r="I106" s="6">
        <v>84.0291006566423</v>
      </c>
      <c r="J106" s="2">
        <v>22.2222222222222</v>
      </c>
      <c r="K106" s="2">
        <v>22.2222222222222</v>
      </c>
      <c r="L106" s="2">
        <v>22.2222222222222</v>
      </c>
      <c r="M106" s="2">
        <v>25.3731343283582</v>
      </c>
      <c r="N106" s="2">
        <v>22.2222222222222</v>
      </c>
      <c r="O106" s="2">
        <v>4.11792493288747</v>
      </c>
      <c r="P106" s="2">
        <v>3.84323355029979</v>
      </c>
      <c r="Q106" s="2">
        <v>3.40782122905028</v>
      </c>
      <c r="R106" s="2">
        <v>2.38095238095238</v>
      </c>
      <c r="S106" s="2">
        <v>1.2565445026178</v>
      </c>
      <c r="T106" s="2">
        <v>4.90173407635711</v>
      </c>
      <c r="U106" s="2">
        <v>4.83610422019772</v>
      </c>
      <c r="V106" s="2">
        <v>5.40172422567939</v>
      </c>
      <c r="W106" s="2">
        <v>4.1806067340459</v>
      </c>
      <c r="X106" s="2">
        <v>4.1806067340459</v>
      </c>
      <c r="Y106" s="2">
        <v>68.3781020135006</v>
      </c>
      <c r="Z106" s="2">
        <v>70.7874744718047</v>
      </c>
      <c r="AA106" s="2">
        <v>75.1811299912278</v>
      </c>
      <c r="AB106" s="2">
        <v>70.6671946685829</v>
      </c>
      <c r="AC106" s="2">
        <v>60.6114125814018</v>
      </c>
      <c r="AD106" s="2">
        <v>0.383388379376166</v>
      </c>
      <c r="AE106" s="2">
        <v>0.280372197857104</v>
      </c>
      <c r="AF106" s="2">
        <v>0.367639121068562</v>
      </c>
      <c r="AG106" s="2">
        <v>0.0892857142857143</v>
      </c>
      <c r="AH106" s="2">
        <v>0.436681222707424</v>
      </c>
      <c r="AI106" s="8">
        <v>356.63</v>
      </c>
      <c r="AJ106" s="8">
        <v>317.06</v>
      </c>
      <c r="AK106" s="8">
        <v>362.75</v>
      </c>
      <c r="AL106" s="8">
        <v>347.428571428571</v>
      </c>
      <c r="AM106" s="8">
        <v>311.391666666667</v>
      </c>
      <c r="AN106" s="10">
        <v>1.19</v>
      </c>
      <c r="AO106" s="10">
        <v>0.94</v>
      </c>
      <c r="AP106" s="10">
        <v>1.09</v>
      </c>
      <c r="AQ106" s="10">
        <v>0.803355704697987</v>
      </c>
      <c r="AR106" s="10">
        <v>0.950169491525424</v>
      </c>
      <c r="AS106" s="11">
        <v>29.01</v>
      </c>
      <c r="AT106" s="11">
        <v>14.7826086956522</v>
      </c>
      <c r="AU106" s="11">
        <v>14.3478260869565</v>
      </c>
      <c r="AV106" s="11">
        <v>11.25</v>
      </c>
      <c r="AW106" s="11">
        <v>10</v>
      </c>
      <c r="AX106" s="12">
        <v>7.89983132758457</v>
      </c>
      <c r="AY106" s="12">
        <v>7.89983132758457</v>
      </c>
      <c r="AZ106" s="12">
        <v>7.92001241082283</v>
      </c>
      <c r="BA106" s="12">
        <v>7.94019349406109</v>
      </c>
      <c r="BB106" s="12">
        <v>7.98107053270406</v>
      </c>
      <c r="BC106" s="2">
        <v>0.890361768894628</v>
      </c>
      <c r="BD106" s="2">
        <v>0.890361768894628</v>
      </c>
      <c r="BE106" s="2">
        <v>0.890361768894628</v>
      </c>
      <c r="BF106" s="2">
        <v>0.890361768894628</v>
      </c>
      <c r="BG106" s="2">
        <v>0.890361768894628</v>
      </c>
      <c r="BH106" s="12">
        <v>7.396875</v>
      </c>
      <c r="BI106" s="12">
        <v>7.396875</v>
      </c>
      <c r="BJ106" s="12">
        <v>7.396875</v>
      </c>
      <c r="BK106" s="12">
        <v>7.396875</v>
      </c>
      <c r="BL106" s="12">
        <v>7.50348214490764</v>
      </c>
    </row>
    <row r="107" spans="1:64">
      <c r="A107" t="s">
        <v>237</v>
      </c>
      <c r="B107" s="1" t="s">
        <v>1865</v>
      </c>
      <c r="C107" t="s">
        <v>238</v>
      </c>
      <c r="D107" t="s">
        <v>1337</v>
      </c>
      <c r="E107" s="6">
        <v>80.3605490010829</v>
      </c>
      <c r="F107" s="6">
        <v>81.9413115471322</v>
      </c>
      <c r="G107" s="6">
        <v>82.4526036124456</v>
      </c>
      <c r="H107" s="6">
        <v>83.6515313404871</v>
      </c>
      <c r="I107" s="6">
        <v>84.5736480010323</v>
      </c>
      <c r="J107" s="2">
        <v>17.4129353233831</v>
      </c>
      <c r="K107" s="2">
        <v>17.4129353233831</v>
      </c>
      <c r="L107" s="2">
        <v>17.4129353233831</v>
      </c>
      <c r="M107" s="2">
        <v>17.1428571428571</v>
      </c>
      <c r="N107" s="2">
        <v>16.1904761904762</v>
      </c>
      <c r="O107" s="2">
        <v>7.02633202264703</v>
      </c>
      <c r="P107" s="2">
        <v>6.40683337816277</v>
      </c>
      <c r="Q107" s="2">
        <v>5.94594594594595</v>
      </c>
      <c r="R107" s="2">
        <v>4.52127659574468</v>
      </c>
      <c r="S107" s="2">
        <v>2.57894736842105</v>
      </c>
      <c r="T107" s="2">
        <v>5.600413064243</v>
      </c>
      <c r="U107" s="2">
        <v>5.75269940297763</v>
      </c>
      <c r="V107" s="2">
        <v>5.86421190151405</v>
      </c>
      <c r="W107" s="2">
        <v>5.42731520030683</v>
      </c>
      <c r="X107" s="2">
        <v>5.42731520030683</v>
      </c>
      <c r="Y107" s="2">
        <v>235.096301100133</v>
      </c>
      <c r="Z107" s="2">
        <v>229.388574907211</v>
      </c>
      <c r="AA107" s="2">
        <v>252.457915687497</v>
      </c>
      <c r="AB107" s="2">
        <v>233.880808247572</v>
      </c>
      <c r="AC107" s="2">
        <v>199.476204566706</v>
      </c>
      <c r="AD107" s="2">
        <v>0.244425676205371</v>
      </c>
      <c r="AE107" s="2">
        <v>0.6405865327555</v>
      </c>
      <c r="AF107" s="2">
        <v>0.317476041122555</v>
      </c>
      <c r="AG107" s="2">
        <v>0.62992125984252</v>
      </c>
      <c r="AH107" s="2">
        <v>0.463320463320463</v>
      </c>
      <c r="AI107" s="8">
        <v>325.69</v>
      </c>
      <c r="AJ107" s="8">
        <v>337.3</v>
      </c>
      <c r="AK107" s="8">
        <v>356.6</v>
      </c>
      <c r="AL107" s="8">
        <v>342.709589041096</v>
      </c>
      <c r="AM107" s="8">
        <v>326.400806451613</v>
      </c>
      <c r="AN107" s="10">
        <v>1.53</v>
      </c>
      <c r="AO107" s="10">
        <v>0.88</v>
      </c>
      <c r="AP107" s="10">
        <v>0.87</v>
      </c>
      <c r="AQ107" s="10">
        <v>0.892795031055901</v>
      </c>
      <c r="AR107" s="10">
        <v>0.795609756097561</v>
      </c>
      <c r="AS107" s="11">
        <v>36.08</v>
      </c>
      <c r="AT107" s="11">
        <v>32.4444444444444</v>
      </c>
      <c r="AU107" s="11">
        <v>31.1111111111111</v>
      </c>
      <c r="AV107" s="11">
        <v>28</v>
      </c>
      <c r="AW107" s="11">
        <v>25.1111111111111</v>
      </c>
      <c r="AX107" s="12">
        <v>6.08986411557985</v>
      </c>
      <c r="AY107" s="12">
        <v>6.08986411557985</v>
      </c>
      <c r="AZ107" s="12">
        <v>5.81761570487495</v>
      </c>
      <c r="BA107" s="12">
        <v>5.54536729417006</v>
      </c>
      <c r="BB107" s="12">
        <v>5.44813600424965</v>
      </c>
      <c r="BC107" s="2">
        <v>2.07523726325666</v>
      </c>
      <c r="BD107" s="2">
        <v>2.07523726325666</v>
      </c>
      <c r="BE107" s="2">
        <v>2.07523726325666</v>
      </c>
      <c r="BF107" s="2">
        <v>2.07523726325666</v>
      </c>
      <c r="BG107" s="2">
        <v>2.07523726325666</v>
      </c>
      <c r="BH107" s="12">
        <v>7.72183537985425</v>
      </c>
      <c r="BI107" s="12">
        <v>7.72183537985425</v>
      </c>
      <c r="BJ107" s="12">
        <v>7.72183537985425</v>
      </c>
      <c r="BK107" s="12">
        <v>7.72183537985425</v>
      </c>
      <c r="BL107" s="12">
        <v>7.7316496841676</v>
      </c>
    </row>
    <row r="108" spans="1:64">
      <c r="A108" t="s">
        <v>239</v>
      </c>
      <c r="B108" s="1" t="s">
        <v>1866</v>
      </c>
      <c r="C108" t="s">
        <v>240</v>
      </c>
      <c r="D108" t="s">
        <v>1337</v>
      </c>
      <c r="E108" s="6">
        <v>80.3579184067069</v>
      </c>
      <c r="F108" s="6">
        <v>80.9699561890696</v>
      </c>
      <c r="G108" s="6">
        <v>80.9703722852356</v>
      </c>
      <c r="H108" s="6">
        <v>81.858354456423</v>
      </c>
      <c r="I108" s="6">
        <v>81.7594600547309</v>
      </c>
      <c r="J108" s="2">
        <v>21.2355212355212</v>
      </c>
      <c r="K108" s="2">
        <v>21.2355212355212</v>
      </c>
      <c r="L108" s="2">
        <v>21.2355212355212</v>
      </c>
      <c r="M108" s="2">
        <v>20</v>
      </c>
      <c r="N108" s="2">
        <v>19.9248120300752</v>
      </c>
      <c r="O108" s="2">
        <v>8.35097903110524</v>
      </c>
      <c r="P108" s="2">
        <v>7.76131161319343</v>
      </c>
      <c r="Q108" s="2">
        <v>7.07865168539326</v>
      </c>
      <c r="R108" s="2">
        <v>5.43478260869565</v>
      </c>
      <c r="S108" s="2">
        <v>2.90322580645161</v>
      </c>
      <c r="T108" s="2">
        <v>6.72471711521798</v>
      </c>
      <c r="U108" s="2">
        <v>6.5767147228678</v>
      </c>
      <c r="V108" s="2">
        <v>6.53537789680325</v>
      </c>
      <c r="W108" s="2">
        <v>6.2806908386194</v>
      </c>
      <c r="X108" s="2">
        <v>6.2806908386194</v>
      </c>
      <c r="Y108" s="2">
        <v>140.897414009874</v>
      </c>
      <c r="Z108" s="2">
        <v>140.164887051783</v>
      </c>
      <c r="AA108" s="2">
        <v>126.533509074318</v>
      </c>
      <c r="AB108" s="2">
        <v>109.445287499661</v>
      </c>
      <c r="AC108" s="2">
        <v>113.399716388005</v>
      </c>
      <c r="AD108" s="2">
        <v>0.434671645413843</v>
      </c>
      <c r="AE108" s="2">
        <v>0.255194801224803</v>
      </c>
      <c r="AF108" s="2">
        <v>0.419740598184359</v>
      </c>
      <c r="AG108" s="2">
        <v>0</v>
      </c>
      <c r="AH108" s="2">
        <v>0.731707317073171</v>
      </c>
      <c r="AI108" s="8">
        <v>333.19</v>
      </c>
      <c r="AJ108" s="8">
        <v>349.57</v>
      </c>
      <c r="AK108" s="8">
        <v>316.48</v>
      </c>
      <c r="AL108" s="8">
        <v>325.887096774194</v>
      </c>
      <c r="AM108" s="8">
        <v>347.714444444444</v>
      </c>
      <c r="AN108" s="10">
        <v>1.12</v>
      </c>
      <c r="AO108" s="10">
        <v>1.01</v>
      </c>
      <c r="AP108" s="10">
        <v>1.12</v>
      </c>
      <c r="AQ108" s="10">
        <v>0.849756572541383</v>
      </c>
      <c r="AR108" s="10">
        <v>0.91188605108055</v>
      </c>
      <c r="AS108" s="11">
        <v>41.2</v>
      </c>
      <c r="AT108" s="11">
        <v>32.6086956521739</v>
      </c>
      <c r="AU108" s="11">
        <v>32.8260869565217</v>
      </c>
      <c r="AV108" s="11">
        <v>30.2173913043478</v>
      </c>
      <c r="AW108" s="11">
        <v>26.8888888888889</v>
      </c>
      <c r="AX108" s="12">
        <v>4.8807686177278</v>
      </c>
      <c r="AY108" s="12">
        <v>4.8807686177278</v>
      </c>
      <c r="AZ108" s="12">
        <v>4.88271793994891</v>
      </c>
      <c r="BA108" s="12">
        <v>4.88466726217003</v>
      </c>
      <c r="BB108" s="12">
        <v>4.86282398044848</v>
      </c>
      <c r="BC108" s="2">
        <v>-2.02655794685544</v>
      </c>
      <c r="BD108" s="2">
        <v>-2.02655794685544</v>
      </c>
      <c r="BE108" s="2">
        <v>-2.02655794685544</v>
      </c>
      <c r="BF108" s="2">
        <v>-2.02655794685544</v>
      </c>
      <c r="BG108" s="2">
        <v>-2.02655794685544</v>
      </c>
      <c r="BH108" s="12">
        <v>7.8359375</v>
      </c>
      <c r="BI108" s="12">
        <v>7.8359375</v>
      </c>
      <c r="BJ108" s="12">
        <v>7.8359375</v>
      </c>
      <c r="BK108" s="12">
        <v>7.8359375</v>
      </c>
      <c r="BL108" s="12">
        <v>7.7316496841676</v>
      </c>
    </row>
    <row r="109" spans="1:64">
      <c r="A109" t="s">
        <v>241</v>
      </c>
      <c r="B109" s="1" t="s">
        <v>1867</v>
      </c>
      <c r="C109" t="s">
        <v>242</v>
      </c>
      <c r="D109" t="s">
        <v>1337</v>
      </c>
      <c r="E109" s="6">
        <v>80.997933126429</v>
      </c>
      <c r="F109" s="6">
        <v>82.0236808281899</v>
      </c>
      <c r="G109" s="6">
        <v>83.5159305822323</v>
      </c>
      <c r="H109" s="6">
        <v>84.6788981294263</v>
      </c>
      <c r="I109" s="6">
        <v>85.3295614861416</v>
      </c>
      <c r="J109" s="2">
        <v>23.4285714285714</v>
      </c>
      <c r="K109" s="2">
        <v>23.4285714285714</v>
      </c>
      <c r="L109" s="2">
        <v>23.4285714285714</v>
      </c>
      <c r="M109" s="2">
        <v>24.5508982035928</v>
      </c>
      <c r="N109" s="2">
        <v>20.3592814371257</v>
      </c>
      <c r="O109" s="2">
        <v>5.50391836331457</v>
      </c>
      <c r="P109" s="2">
        <v>5.10618784998778</v>
      </c>
      <c r="Q109" s="2">
        <v>4.57627118644068</v>
      </c>
      <c r="R109" s="2">
        <v>3.29608938547486</v>
      </c>
      <c r="S109" s="2">
        <v>2.01117318435754</v>
      </c>
      <c r="T109" s="2">
        <v>4.6137096586055</v>
      </c>
      <c r="U109" s="2">
        <v>4.93833913021571</v>
      </c>
      <c r="V109" s="2">
        <v>4.65204041286528</v>
      </c>
      <c r="W109" s="2">
        <v>4.88420224901576</v>
      </c>
      <c r="X109" s="2">
        <v>4.88420224901576</v>
      </c>
      <c r="Y109" s="2">
        <v>110.89768821485</v>
      </c>
      <c r="Z109" s="2">
        <v>91.3873143866865</v>
      </c>
      <c r="AA109" s="2">
        <v>115.630596060374</v>
      </c>
      <c r="AB109" s="2">
        <v>90.1295945635598</v>
      </c>
      <c r="AC109" s="2">
        <v>84.446522299382</v>
      </c>
      <c r="AD109" s="2">
        <v>0.264135574178214</v>
      </c>
      <c r="AE109" s="2">
        <v>0.17255750247392</v>
      </c>
      <c r="AF109" s="2">
        <v>0.170541963657529</v>
      </c>
      <c r="AG109" s="2">
        <v>0.170212765957447</v>
      </c>
      <c r="AH109" s="2">
        <v>0.0833333333333333</v>
      </c>
      <c r="AI109" s="8">
        <v>317.26</v>
      </c>
      <c r="AJ109" s="8">
        <v>331.17</v>
      </c>
      <c r="AK109" s="8">
        <v>328.5</v>
      </c>
      <c r="AL109" s="8">
        <v>304.660377358491</v>
      </c>
      <c r="AM109" s="8">
        <v>347.4475</v>
      </c>
      <c r="AN109" s="10">
        <v>1.13</v>
      </c>
      <c r="AO109" s="10">
        <v>1.02</v>
      </c>
      <c r="AP109" s="10">
        <v>1.04</v>
      </c>
      <c r="AQ109" s="10">
        <v>1.04688922610015</v>
      </c>
      <c r="AR109" s="10">
        <v>1.05819793205318</v>
      </c>
      <c r="AS109" s="11">
        <v>29.41</v>
      </c>
      <c r="AT109" s="11">
        <v>22.9268292682927</v>
      </c>
      <c r="AU109" s="11">
        <v>22.1951219512195</v>
      </c>
      <c r="AV109" s="11">
        <v>21.4634146341463</v>
      </c>
      <c r="AW109" s="11">
        <v>20</v>
      </c>
      <c r="AX109" s="12">
        <v>4.50974101103595</v>
      </c>
      <c r="AY109" s="12">
        <v>4.50974101103595</v>
      </c>
      <c r="AZ109" s="12">
        <v>4.51050259835502</v>
      </c>
      <c r="BA109" s="12">
        <v>4.51126418567409</v>
      </c>
      <c r="BB109" s="12">
        <v>4.75352626732134</v>
      </c>
      <c r="BC109" s="2">
        <v>1.1851276168988</v>
      </c>
      <c r="BD109" s="2">
        <v>1.1851276168988</v>
      </c>
      <c r="BE109" s="2">
        <v>1.1851276168988</v>
      </c>
      <c r="BF109" s="2">
        <v>1.1851276168988</v>
      </c>
      <c r="BG109" s="2">
        <v>1.1851276168988</v>
      </c>
      <c r="BH109" s="12">
        <v>7.25806451612903</v>
      </c>
      <c r="BI109" s="12">
        <v>7.25806451612903</v>
      </c>
      <c r="BJ109" s="12">
        <v>7.25806451612903</v>
      </c>
      <c r="BK109" s="12">
        <v>7.25806451612903</v>
      </c>
      <c r="BL109" s="12">
        <v>7.63368741847111</v>
      </c>
    </row>
    <row r="110" spans="1:64">
      <c r="A110" t="s">
        <v>243</v>
      </c>
      <c r="B110" s="1" t="s">
        <v>1868</v>
      </c>
      <c r="C110" t="s">
        <v>244</v>
      </c>
      <c r="D110" t="s">
        <v>1337</v>
      </c>
      <c r="E110" s="6">
        <v>82.4566004418792</v>
      </c>
      <c r="F110" s="6">
        <v>83.7016089093463</v>
      </c>
      <c r="G110" s="6">
        <v>85.1259919580975</v>
      </c>
      <c r="H110" s="6">
        <v>85.5499759305832</v>
      </c>
      <c r="I110" s="6">
        <v>86.5474832163622</v>
      </c>
      <c r="J110" s="2">
        <v>10.7142857142857</v>
      </c>
      <c r="K110" s="2">
        <v>10.7142857142857</v>
      </c>
      <c r="L110" s="2">
        <v>10.7142857142857</v>
      </c>
      <c r="M110" s="2">
        <v>12.987012987013</v>
      </c>
      <c r="N110" s="2">
        <v>12.987012987013</v>
      </c>
      <c r="O110" s="2">
        <v>2.07611534872518</v>
      </c>
      <c r="P110" s="2">
        <v>1.76838466844708</v>
      </c>
      <c r="Q110" s="2">
        <v>1.65644171779141</v>
      </c>
      <c r="R110" s="2">
        <v>1.33333333333333</v>
      </c>
      <c r="S110" s="2">
        <v>0.72289156626506</v>
      </c>
      <c r="T110" s="2">
        <v>2.09964354133486</v>
      </c>
      <c r="U110" s="2">
        <v>2.01824511442659</v>
      </c>
      <c r="V110" s="2">
        <v>2.19970300558117</v>
      </c>
      <c r="W110" s="2">
        <v>1.69644378635949</v>
      </c>
      <c r="X110" s="2">
        <v>1.69644378635949</v>
      </c>
      <c r="Y110" s="2">
        <v>68.4506070140076</v>
      </c>
      <c r="Z110" s="2">
        <v>64.6003281026468</v>
      </c>
      <c r="AA110" s="2">
        <v>71.6182800622768</v>
      </c>
      <c r="AB110" s="2">
        <v>65.9668179497591</v>
      </c>
      <c r="AC110" s="2">
        <v>62.7755255819076</v>
      </c>
      <c r="AD110" s="2">
        <v>0.254285316928474</v>
      </c>
      <c r="AE110" s="2">
        <v>0</v>
      </c>
      <c r="AF110" s="2">
        <v>0.250562654764649</v>
      </c>
      <c r="AG110" s="2">
        <v>0.0836820083682008</v>
      </c>
      <c r="AH110" s="2">
        <v>0</v>
      </c>
      <c r="AI110" s="8">
        <v>333.77</v>
      </c>
      <c r="AJ110" s="8">
        <v>335.68</v>
      </c>
      <c r="AK110" s="8">
        <v>327.5</v>
      </c>
      <c r="AL110" s="8">
        <v>348.544444444444</v>
      </c>
      <c r="AM110" s="8">
        <v>338.427272727273</v>
      </c>
      <c r="AN110" s="10">
        <v>1.1</v>
      </c>
      <c r="AO110" s="10">
        <v>1.2</v>
      </c>
      <c r="AP110" s="10">
        <v>1.2</v>
      </c>
      <c r="AQ110" s="10">
        <v>1.10033112582781</v>
      </c>
      <c r="AR110" s="10">
        <v>0.823579545454545</v>
      </c>
      <c r="AS110" s="11">
        <v>10.67</v>
      </c>
      <c r="AT110" s="11">
        <v>6.93877551020408</v>
      </c>
      <c r="AU110" s="11">
        <v>5.51020408163265</v>
      </c>
      <c r="AV110" s="11">
        <v>4.69387755102041</v>
      </c>
      <c r="AW110" s="11">
        <v>4.79166666666667</v>
      </c>
      <c r="AX110" s="12">
        <v>4.33417216331302</v>
      </c>
      <c r="AY110" s="12">
        <v>4.33417216331302</v>
      </c>
      <c r="AZ110" s="12">
        <v>4.51796883372922</v>
      </c>
      <c r="BA110" s="12">
        <v>4.70176550414542</v>
      </c>
      <c r="BB110" s="12">
        <v>4.84543456388004</v>
      </c>
      <c r="BC110" s="2">
        <v>-6.9558570922406</v>
      </c>
      <c r="BD110" s="2">
        <v>-6.9558570922406</v>
      </c>
      <c r="BE110" s="2">
        <v>-6.9558570922406</v>
      </c>
      <c r="BF110" s="2">
        <v>-6.9558570922406</v>
      </c>
      <c r="BG110" s="2">
        <v>-6.9558570922406</v>
      </c>
      <c r="BH110" s="12">
        <v>8.1</v>
      </c>
      <c r="BI110" s="12">
        <v>8.1</v>
      </c>
      <c r="BJ110" s="12">
        <v>8.1</v>
      </c>
      <c r="BK110" s="12">
        <v>8.1</v>
      </c>
      <c r="BL110" s="12">
        <v>7.63368741847111</v>
      </c>
    </row>
    <row r="111" spans="1:64">
      <c r="A111" t="s">
        <v>245</v>
      </c>
      <c r="B111" s="1" t="s">
        <v>1869</v>
      </c>
      <c r="C111" t="s">
        <v>246</v>
      </c>
      <c r="D111" t="s">
        <v>1337</v>
      </c>
      <c r="E111" s="6">
        <v>80.0447349221058</v>
      </c>
      <c r="F111" s="6">
        <v>80.6757269128175</v>
      </c>
      <c r="G111" s="6">
        <v>81.3135342452323</v>
      </c>
      <c r="H111" s="6">
        <v>81.8934760946822</v>
      </c>
      <c r="I111" s="6">
        <v>83.27750125915</v>
      </c>
      <c r="J111" s="2">
        <v>20.3389830508475</v>
      </c>
      <c r="K111" s="2">
        <v>20.3389830508475</v>
      </c>
      <c r="L111" s="2">
        <v>20.3389830508475</v>
      </c>
      <c r="M111" s="2">
        <v>21.7687074829932</v>
      </c>
      <c r="N111" s="2">
        <v>23.469387755102</v>
      </c>
      <c r="O111" s="2">
        <v>9.46983441517244</v>
      </c>
      <c r="P111" s="2">
        <v>8.80245367555287</v>
      </c>
      <c r="Q111" s="2">
        <v>8.16993464052288</v>
      </c>
      <c r="R111" s="2">
        <v>6.02564102564103</v>
      </c>
      <c r="S111" s="2">
        <v>3.43949044585987</v>
      </c>
      <c r="T111" s="2">
        <v>6.40954978510655</v>
      </c>
      <c r="U111" s="2">
        <v>7.52494409653477</v>
      </c>
      <c r="V111" s="2">
        <v>6.57035311874652</v>
      </c>
      <c r="W111" s="2">
        <v>6.2521773828873</v>
      </c>
      <c r="X111" s="2">
        <v>6.2521773828873</v>
      </c>
      <c r="Y111" s="2">
        <v>95.8963017067671</v>
      </c>
      <c r="Z111" s="2">
        <v>88.8234981919923</v>
      </c>
      <c r="AA111" s="2">
        <v>93.5659760087241</v>
      </c>
      <c r="AB111" s="2">
        <v>71.8251126273012</v>
      </c>
      <c r="AC111" s="2">
        <v>71.8900790296892</v>
      </c>
      <c r="AD111" s="2">
        <v>0.637148516517448</v>
      </c>
      <c r="AE111" s="2">
        <v>0.0895587165779918</v>
      </c>
      <c r="AF111" s="2">
        <v>0.710995260418818</v>
      </c>
      <c r="AG111" s="2">
        <v>0.355555555555556</v>
      </c>
      <c r="AH111" s="2">
        <v>0</v>
      </c>
      <c r="AI111" s="8">
        <v>312.62</v>
      </c>
      <c r="AJ111" s="8">
        <v>318.15</v>
      </c>
      <c r="AK111" s="8">
        <v>320.75</v>
      </c>
      <c r="AL111" s="8">
        <v>344.675824175824</v>
      </c>
      <c r="AM111" s="8">
        <v>329.78152173913</v>
      </c>
      <c r="AN111" s="10">
        <v>1.25</v>
      </c>
      <c r="AO111" s="10">
        <v>1.07</v>
      </c>
      <c r="AP111" s="10">
        <v>1.3</v>
      </c>
      <c r="AQ111" s="10">
        <v>1.08462852263023</v>
      </c>
      <c r="AR111" s="10">
        <v>1.00443514644351</v>
      </c>
      <c r="AS111" s="11">
        <v>39.67</v>
      </c>
      <c r="AT111" s="11">
        <v>34.0384615384615</v>
      </c>
      <c r="AU111" s="11">
        <v>32.3076923076923</v>
      </c>
      <c r="AV111" s="11">
        <v>28.4615384615385</v>
      </c>
      <c r="AW111" s="11">
        <v>26.6666666666667</v>
      </c>
      <c r="AX111" s="12">
        <v>4.01820772991422</v>
      </c>
      <c r="AY111" s="12">
        <v>4.01820772991422</v>
      </c>
      <c r="AZ111" s="12">
        <v>4.00097007204786</v>
      </c>
      <c r="BA111" s="12">
        <v>3.98373241418151</v>
      </c>
      <c r="BB111" s="12">
        <v>4.10366554855663</v>
      </c>
      <c r="BC111" s="2">
        <v>-1.92525534819485</v>
      </c>
      <c r="BD111" s="2">
        <v>-1.92525534819485</v>
      </c>
      <c r="BE111" s="2">
        <v>-1.92525534819485</v>
      </c>
      <c r="BF111" s="2">
        <v>-1.92525534819485</v>
      </c>
      <c r="BG111" s="2">
        <v>-1.92525534819485</v>
      </c>
      <c r="BH111" s="12">
        <v>7.54587129628456</v>
      </c>
      <c r="BI111" s="12">
        <v>7.54587129628456</v>
      </c>
      <c r="BJ111" s="12">
        <v>7.54587129628456</v>
      </c>
      <c r="BK111" s="12">
        <v>7.54587129628456</v>
      </c>
      <c r="BL111" s="12">
        <v>7.7316496841676</v>
      </c>
    </row>
    <row r="112" spans="1:64">
      <c r="A112" t="s">
        <v>247</v>
      </c>
      <c r="B112" s="1" t="s">
        <v>1870</v>
      </c>
      <c r="C112" t="s">
        <v>248</v>
      </c>
      <c r="D112" t="s">
        <v>1337</v>
      </c>
      <c r="E112" s="6">
        <v>84.0758121241159</v>
      </c>
      <c r="F112" s="6">
        <v>84.0677922804752</v>
      </c>
      <c r="G112" s="6">
        <v>84.6831662876441</v>
      </c>
      <c r="H112" s="6">
        <v>85.8690674718626</v>
      </c>
      <c r="I112" s="6">
        <v>87.3989516485334</v>
      </c>
      <c r="J112" s="2">
        <v>18.2795698924731</v>
      </c>
      <c r="K112" s="2">
        <v>18.2795698924731</v>
      </c>
      <c r="L112" s="2">
        <v>18.2795698924731</v>
      </c>
      <c r="M112" s="2">
        <v>10.2564102564103</v>
      </c>
      <c r="N112" s="2">
        <v>10.2564102564103</v>
      </c>
      <c r="O112" s="2">
        <v>2.81673403805295</v>
      </c>
      <c r="P112" s="2">
        <v>2.4649428879602</v>
      </c>
      <c r="Q112" s="2">
        <v>2.33333333333333</v>
      </c>
      <c r="R112" s="2">
        <v>1.93333333333333</v>
      </c>
      <c r="S112" s="2">
        <v>1.2751677852349</v>
      </c>
      <c r="T112" s="2">
        <v>1.64834407270787</v>
      </c>
      <c r="U112" s="2">
        <v>2.06858434873086</v>
      </c>
      <c r="V112" s="2">
        <v>1.59183699473141</v>
      </c>
      <c r="W112" s="2">
        <v>1.55463337028487</v>
      </c>
      <c r="X112" s="2">
        <v>1.55463337028487</v>
      </c>
      <c r="Y112" s="2">
        <v>74.144386128437</v>
      </c>
      <c r="Z112" s="2">
        <v>75.2634251126665</v>
      </c>
      <c r="AA112" s="2">
        <v>74.2391821207798</v>
      </c>
      <c r="AB112" s="2">
        <v>61.8350322973364</v>
      </c>
      <c r="AC112" s="2">
        <v>56.1503028525846</v>
      </c>
      <c r="AD112" s="2">
        <v>0.362763593403565</v>
      </c>
      <c r="AE112" s="2">
        <v>0.178743400176584</v>
      </c>
      <c r="AF112" s="2">
        <v>0.532962551909332</v>
      </c>
      <c r="AG112" s="2">
        <v>0.535714285714286</v>
      </c>
      <c r="AH112" s="2">
        <v>0.353982300884956</v>
      </c>
      <c r="AI112" s="8">
        <v>368.52</v>
      </c>
      <c r="AJ112" s="8">
        <v>342.54</v>
      </c>
      <c r="AK112" s="8">
        <v>322.17</v>
      </c>
      <c r="AL112" s="8">
        <v>346.839130434783</v>
      </c>
      <c r="AM112" s="8">
        <v>362.65625</v>
      </c>
      <c r="AN112" s="10">
        <v>0.78</v>
      </c>
      <c r="AO112" s="10">
        <v>0.97</v>
      </c>
      <c r="AP112" s="10">
        <v>1.07</v>
      </c>
      <c r="AQ112" s="10">
        <v>0.600281690140845</v>
      </c>
      <c r="AR112" s="10">
        <v>1.12569832402235</v>
      </c>
      <c r="AS112" s="11">
        <v>10.12</v>
      </c>
      <c r="AT112" s="11">
        <v>6.27906976744186</v>
      </c>
      <c r="AU112" s="11">
        <v>5.34883720930233</v>
      </c>
      <c r="AV112" s="11">
        <v>5</v>
      </c>
      <c r="AW112" s="11">
        <v>4.54545454545455</v>
      </c>
      <c r="AX112" s="12">
        <v>4.13857840959573</v>
      </c>
      <c r="AY112" s="12">
        <v>4.13857840959573</v>
      </c>
      <c r="AZ112" s="12">
        <v>4.06531726090348</v>
      </c>
      <c r="BA112" s="12">
        <v>3.99205611221122</v>
      </c>
      <c r="BB112" s="12">
        <v>4.01913363242368</v>
      </c>
      <c r="BC112" s="2">
        <v>8.86618112053024</v>
      </c>
      <c r="BD112" s="2">
        <v>8.86618112053024</v>
      </c>
      <c r="BE112" s="2">
        <v>8.86618112053024</v>
      </c>
      <c r="BF112" s="2">
        <v>8.86618112053024</v>
      </c>
      <c r="BG112" s="2">
        <v>8.86618112053024</v>
      </c>
      <c r="BH112" s="12">
        <v>7.13414634146341</v>
      </c>
      <c r="BI112" s="12">
        <v>7.13414634146341</v>
      </c>
      <c r="BJ112" s="12">
        <v>7.13414634146341</v>
      </c>
      <c r="BK112" s="12">
        <v>7.13414634146341</v>
      </c>
      <c r="BL112" s="12">
        <v>7.63368741847111</v>
      </c>
    </row>
    <row r="113" spans="1:64">
      <c r="A113" t="s">
        <v>249</v>
      </c>
      <c r="B113" s="1" t="s">
        <v>1871</v>
      </c>
      <c r="C113" t="s">
        <v>250</v>
      </c>
      <c r="D113" t="s">
        <v>1337</v>
      </c>
      <c r="E113" s="6">
        <v>80.8156323935558</v>
      </c>
      <c r="F113" s="6">
        <v>82.1134626278739</v>
      </c>
      <c r="G113" s="6">
        <v>81.4473943281965</v>
      </c>
      <c r="H113" s="6">
        <v>82.1471411648543</v>
      </c>
      <c r="I113" s="6">
        <v>81.6736172473144</v>
      </c>
      <c r="J113" s="2">
        <v>24.929178470255</v>
      </c>
      <c r="K113" s="2">
        <v>24.929178470255</v>
      </c>
      <c r="L113" s="2">
        <v>24.929178470255</v>
      </c>
      <c r="M113" s="2">
        <v>28.2122905027933</v>
      </c>
      <c r="N113" s="2">
        <v>29.023746701847</v>
      </c>
      <c r="O113" s="2">
        <v>8.88245003709244</v>
      </c>
      <c r="P113" s="2">
        <v>8.10531178634823</v>
      </c>
      <c r="Q113" s="2">
        <v>7.48538011695906</v>
      </c>
      <c r="R113" s="2">
        <v>5.45977011494253</v>
      </c>
      <c r="S113" s="2">
        <v>2.78409090909091</v>
      </c>
      <c r="T113" s="2">
        <v>7.25465638854383</v>
      </c>
      <c r="U113" s="2">
        <v>7.62926996538952</v>
      </c>
      <c r="V113" s="2">
        <v>7.7239564239576</v>
      </c>
      <c r="W113" s="2">
        <v>7.61303706828438</v>
      </c>
      <c r="X113" s="2">
        <v>7.61303706828438</v>
      </c>
      <c r="Y113" s="2">
        <v>143.603065018837</v>
      </c>
      <c r="Z113" s="2">
        <v>138.618016303799</v>
      </c>
      <c r="AA113" s="2">
        <v>144.362273325904</v>
      </c>
      <c r="AB113" s="2">
        <v>113.619808468325</v>
      </c>
      <c r="AC113" s="2">
        <v>96.587040310075</v>
      </c>
      <c r="AD113" s="2">
        <v>0.749636052501907</v>
      </c>
      <c r="AE113" s="2">
        <v>0.24531872590154</v>
      </c>
      <c r="AF113" s="2">
        <v>0.404837158957334</v>
      </c>
      <c r="AG113" s="2">
        <v>0.161943319838057</v>
      </c>
      <c r="AH113" s="2">
        <v>0.238095238095238</v>
      </c>
      <c r="AI113" s="8">
        <v>291.02</v>
      </c>
      <c r="AJ113" s="8">
        <v>282.7</v>
      </c>
      <c r="AK113" s="8">
        <v>329.69</v>
      </c>
      <c r="AL113" s="8">
        <v>319.793203883495</v>
      </c>
      <c r="AM113" s="8">
        <v>332.533333333333</v>
      </c>
      <c r="AN113" s="10">
        <v>1.66</v>
      </c>
      <c r="AO113" s="10">
        <v>1.38</v>
      </c>
      <c r="AP113" s="10">
        <v>1.37</v>
      </c>
      <c r="AQ113" s="10">
        <v>1.01386494252874</v>
      </c>
      <c r="AR113" s="10">
        <v>1.0574264202601</v>
      </c>
      <c r="AS113" s="11">
        <v>46.17</v>
      </c>
      <c r="AT113" s="11">
        <v>41.7857142857143</v>
      </c>
      <c r="AU113" s="11">
        <v>41.7857142857143</v>
      </c>
      <c r="AV113" s="11">
        <v>40.3571428571429</v>
      </c>
      <c r="AW113" s="11">
        <v>36.3636363636364</v>
      </c>
      <c r="AX113" s="12">
        <v>5.01656221351779</v>
      </c>
      <c r="AY113" s="12">
        <v>5.01656221351779</v>
      </c>
      <c r="AZ113" s="12">
        <v>4.91072419632109</v>
      </c>
      <c r="BA113" s="12">
        <v>4.80488617912439</v>
      </c>
      <c r="BB113" s="12">
        <v>4.7492909751636</v>
      </c>
      <c r="BC113" s="2">
        <v>-7.44415816049364</v>
      </c>
      <c r="BD113" s="2">
        <v>-7.44415816049364</v>
      </c>
      <c r="BE113" s="2">
        <v>-7.44415816049364</v>
      </c>
      <c r="BF113" s="2">
        <v>-7.44415816049364</v>
      </c>
      <c r="BG113" s="2">
        <v>-7.44415816049364</v>
      </c>
      <c r="BH113" s="12">
        <v>7.58159722222222</v>
      </c>
      <c r="BI113" s="12">
        <v>7.58159722222222</v>
      </c>
      <c r="BJ113" s="12">
        <v>7.58159722222222</v>
      </c>
      <c r="BK113" s="12">
        <v>7.58159722222222</v>
      </c>
      <c r="BL113" s="12">
        <v>7.7316496841676</v>
      </c>
    </row>
    <row r="114" spans="1:64">
      <c r="A114" t="s">
        <v>251</v>
      </c>
      <c r="B114" s="1" t="s">
        <v>1872</v>
      </c>
      <c r="C114" t="s">
        <v>252</v>
      </c>
      <c r="D114" t="s">
        <v>1337</v>
      </c>
      <c r="E114" s="6">
        <v>84.1139761088939</v>
      </c>
      <c r="F114" s="6">
        <v>84.1152737415729</v>
      </c>
      <c r="G114" s="6">
        <v>84.2927674533442</v>
      </c>
      <c r="H114" s="6">
        <v>84.8837277574975</v>
      </c>
      <c r="I114" s="6">
        <v>85.1105663328751</v>
      </c>
      <c r="J114" s="2">
        <v>17.2897196261682</v>
      </c>
      <c r="K114" s="2">
        <v>17.2897196261682</v>
      </c>
      <c r="L114" s="2">
        <v>17.2897196261682</v>
      </c>
      <c r="M114" s="2">
        <v>15.0485436893204</v>
      </c>
      <c r="N114" s="2">
        <v>15</v>
      </c>
      <c r="O114" s="2">
        <v>6.63629256955367</v>
      </c>
      <c r="P114" s="2">
        <v>6.36422694810307</v>
      </c>
      <c r="Q114" s="2">
        <v>5.91836734693878</v>
      </c>
      <c r="R114" s="2">
        <v>4.59459459459459</v>
      </c>
      <c r="S114" s="2">
        <v>2.48322147651007</v>
      </c>
      <c r="T114" s="2">
        <v>5.16163521178919</v>
      </c>
      <c r="U114" s="2">
        <v>4.95843165073184</v>
      </c>
      <c r="V114" s="2">
        <v>4.99618287431067</v>
      </c>
      <c r="W114" s="2">
        <v>4.91086924923325</v>
      </c>
      <c r="X114" s="2">
        <v>4.91086924923325</v>
      </c>
      <c r="Y114" s="2">
        <v>109.04851199979</v>
      </c>
      <c r="Z114" s="2">
        <v>101.675856814133</v>
      </c>
      <c r="AA114" s="2">
        <v>106.101366620037</v>
      </c>
      <c r="AB114" s="2">
        <v>92.9898085436252</v>
      </c>
      <c r="AC114" s="2">
        <v>74.0728100432373</v>
      </c>
      <c r="AD114" s="2">
        <v>0.744234983769134</v>
      </c>
      <c r="AE114" s="2">
        <v>0.642655946891519</v>
      </c>
      <c r="AF114" s="2">
        <v>0.639668579341658</v>
      </c>
      <c r="AG114" s="2">
        <v>0.182648401826484</v>
      </c>
      <c r="AH114" s="2">
        <v>0.18018018018018</v>
      </c>
      <c r="AI114" s="8">
        <v>324.9</v>
      </c>
      <c r="AJ114" s="8">
        <v>310.43</v>
      </c>
      <c r="AK114" s="8">
        <v>327.17</v>
      </c>
      <c r="AL114" s="8">
        <v>351.983606557377</v>
      </c>
      <c r="AM114" s="8">
        <v>298.841228070175</v>
      </c>
      <c r="AN114" s="10">
        <v>1.01</v>
      </c>
      <c r="AO114" s="10">
        <v>0.98</v>
      </c>
      <c r="AP114" s="10">
        <v>1.35</v>
      </c>
      <c r="AQ114" s="10">
        <v>0.764252873563218</v>
      </c>
      <c r="AR114" s="10">
        <v>0.957467532467532</v>
      </c>
      <c r="AS114" s="11">
        <v>28.41</v>
      </c>
      <c r="AT114" s="11">
        <v>25.3333333333333</v>
      </c>
      <c r="AU114" s="11">
        <v>21.5555555555556</v>
      </c>
      <c r="AV114" s="11">
        <v>20.6666666666667</v>
      </c>
      <c r="AW114" s="11">
        <v>19.1111111111111</v>
      </c>
      <c r="AX114" s="12">
        <v>3.87660043115569</v>
      </c>
      <c r="AY114" s="12">
        <v>3.87660043115569</v>
      </c>
      <c r="AZ114" s="12">
        <v>3.87449641142628</v>
      </c>
      <c r="BA114" s="12">
        <v>3.87239239169687</v>
      </c>
      <c r="BB114" s="12">
        <v>3.92957593168032</v>
      </c>
      <c r="BC114" s="2">
        <v>15.8233183297854</v>
      </c>
      <c r="BD114" s="2">
        <v>15.8233183297854</v>
      </c>
      <c r="BE114" s="2">
        <v>15.8233183297854</v>
      </c>
      <c r="BF114" s="2">
        <v>15.8233183297854</v>
      </c>
      <c r="BG114" s="2">
        <v>15.8233183297854</v>
      </c>
      <c r="BH114" s="12">
        <v>7.85096153846154</v>
      </c>
      <c r="BI114" s="12">
        <v>7.85096153846154</v>
      </c>
      <c r="BJ114" s="12">
        <v>7.85096153846154</v>
      </c>
      <c r="BK114" s="12">
        <v>7.85096153846154</v>
      </c>
      <c r="BL114" s="12">
        <v>7.63368741847111</v>
      </c>
    </row>
    <row r="115" spans="1:64">
      <c r="A115" t="s">
        <v>253</v>
      </c>
      <c r="B115" s="1" t="s">
        <v>1873</v>
      </c>
      <c r="C115" t="s">
        <v>254</v>
      </c>
      <c r="D115" t="s">
        <v>1337</v>
      </c>
      <c r="E115" s="6">
        <v>81.0398034436253</v>
      </c>
      <c r="F115" s="6">
        <v>81.9227027346807</v>
      </c>
      <c r="G115" s="6">
        <v>82.9853873493598</v>
      </c>
      <c r="H115" s="6">
        <v>83.711888705797</v>
      </c>
      <c r="I115" s="6">
        <v>84.4173517349281</v>
      </c>
      <c r="J115" s="2">
        <v>17.3553719008264</v>
      </c>
      <c r="K115" s="2">
        <v>17.3553719008264</v>
      </c>
      <c r="L115" s="2">
        <v>17.3553719008264</v>
      </c>
      <c r="M115" s="2">
        <v>17.6923076923077</v>
      </c>
      <c r="N115" s="2">
        <v>19.3050193050193</v>
      </c>
      <c r="O115" s="2">
        <v>7.75831427007987</v>
      </c>
      <c r="P115" s="2">
        <v>6.90072093311297</v>
      </c>
      <c r="Q115" s="2">
        <v>6.18811881188119</v>
      </c>
      <c r="R115" s="2">
        <v>4.66346153846154</v>
      </c>
      <c r="S115" s="2">
        <v>2.72727272727273</v>
      </c>
      <c r="T115" s="2">
        <v>5.75382470113185</v>
      </c>
      <c r="U115" s="2">
        <v>5.78742667127763</v>
      </c>
      <c r="V115" s="2">
        <v>5.99708152472045</v>
      </c>
      <c r="W115" s="2">
        <v>6.09695409289787</v>
      </c>
      <c r="X115" s="2">
        <v>6.09695409289787</v>
      </c>
      <c r="Y115" s="2">
        <v>55.1745850448455</v>
      </c>
      <c r="Z115" s="2">
        <v>59.6889048126182</v>
      </c>
      <c r="AA115" s="2">
        <v>63.1086704706337</v>
      </c>
      <c r="AB115" s="2">
        <v>55.2643834763768</v>
      </c>
      <c r="AC115" s="2">
        <v>45.8598045555214</v>
      </c>
      <c r="AD115" s="2">
        <v>0.564928477838016</v>
      </c>
      <c r="AE115" s="2">
        <v>0.470555252357349</v>
      </c>
      <c r="AF115" s="2">
        <v>0.845572801456397</v>
      </c>
      <c r="AG115" s="2">
        <v>0.303030303030303</v>
      </c>
      <c r="AH115" s="2">
        <v>0.37037037037037</v>
      </c>
      <c r="AI115" s="8">
        <v>320.19</v>
      </c>
      <c r="AJ115" s="8">
        <v>311.32</v>
      </c>
      <c r="AK115" s="8">
        <v>330.87</v>
      </c>
      <c r="AL115" s="8">
        <v>328.764</v>
      </c>
      <c r="AM115" s="8">
        <v>329.621538461538</v>
      </c>
      <c r="AN115" s="10">
        <v>1.44</v>
      </c>
      <c r="AO115" s="10">
        <v>1.08</v>
      </c>
      <c r="AP115" s="10">
        <v>0.97</v>
      </c>
      <c r="AQ115" s="10">
        <v>0.854876741693462</v>
      </c>
      <c r="AR115" s="10">
        <v>1.09089935760171</v>
      </c>
      <c r="AS115" s="11">
        <v>37.92</v>
      </c>
      <c r="AT115" s="11">
        <v>34.8717948717949</v>
      </c>
      <c r="AU115" s="11">
        <v>34.6153846153846</v>
      </c>
      <c r="AV115" s="11">
        <v>31.75</v>
      </c>
      <c r="AW115" s="11">
        <v>28.25</v>
      </c>
      <c r="AX115" s="12">
        <v>7.85318500979752</v>
      </c>
      <c r="AY115" s="12">
        <v>7.85318500979752</v>
      </c>
      <c r="AZ115" s="12">
        <v>7.86657503805968</v>
      </c>
      <c r="BA115" s="12">
        <v>7.87996506632183</v>
      </c>
      <c r="BB115" s="12">
        <v>7.90952093956177</v>
      </c>
      <c r="BC115" s="2">
        <v>-9.43584362593262</v>
      </c>
      <c r="BD115" s="2">
        <v>-9.43584362593262</v>
      </c>
      <c r="BE115" s="2">
        <v>-9.43584362593262</v>
      </c>
      <c r="BF115" s="2">
        <v>-9.43584362593262</v>
      </c>
      <c r="BG115" s="2">
        <v>-9.43584362593262</v>
      </c>
      <c r="BH115" s="12">
        <v>7.5</v>
      </c>
      <c r="BI115" s="12">
        <v>7.5</v>
      </c>
      <c r="BJ115" s="12">
        <v>7.5</v>
      </c>
      <c r="BK115" s="12">
        <v>7.5</v>
      </c>
      <c r="BL115" s="12">
        <v>7.50348214490764</v>
      </c>
    </row>
    <row r="116" spans="1:64">
      <c r="A116" t="s">
        <v>255</v>
      </c>
      <c r="B116" s="1" t="s">
        <v>1874</v>
      </c>
      <c r="C116" t="s">
        <v>256</v>
      </c>
      <c r="D116" t="s">
        <v>1337</v>
      </c>
      <c r="E116" s="6">
        <v>76.1712072292253</v>
      </c>
      <c r="F116" s="6">
        <v>76.0871557433263</v>
      </c>
      <c r="G116" s="6">
        <v>77.210864182987</v>
      </c>
      <c r="H116" s="6">
        <v>77.8064710421461</v>
      </c>
      <c r="I116" s="6">
        <v>78.5752773866244</v>
      </c>
      <c r="J116" s="2">
        <v>26.9480519480519</v>
      </c>
      <c r="K116" s="2">
        <v>26.9480519480519</v>
      </c>
      <c r="L116" s="2">
        <v>26.9480519480519</v>
      </c>
      <c r="M116" s="2">
        <v>25.3289473684211</v>
      </c>
      <c r="N116" s="2">
        <v>23.6065573770492</v>
      </c>
      <c r="O116" s="2">
        <v>7.65281314756703</v>
      </c>
      <c r="P116" s="2">
        <v>6.68386494168163</v>
      </c>
      <c r="Q116" s="2">
        <v>6.05</v>
      </c>
      <c r="R116" s="2">
        <v>4.50980392156863</v>
      </c>
      <c r="S116" s="2">
        <v>2.52427184466019</v>
      </c>
      <c r="T116" s="2">
        <v>6.52293465917736</v>
      </c>
      <c r="U116" s="2">
        <v>6.33354996230341</v>
      </c>
      <c r="V116" s="2">
        <v>5.77914312143243</v>
      </c>
      <c r="W116" s="2">
        <v>5.68816148183643</v>
      </c>
      <c r="X116" s="2">
        <v>5.68816148183643</v>
      </c>
      <c r="Y116" s="2">
        <v>103.557573812858</v>
      </c>
      <c r="Z116" s="2">
        <v>108.207631503846</v>
      </c>
      <c r="AA116" s="2">
        <v>105.357029110134</v>
      </c>
      <c r="AB116" s="2">
        <v>93.8822673125547</v>
      </c>
      <c r="AC116" s="2">
        <v>76.5626889156177</v>
      </c>
      <c r="AD116" s="2">
        <v>0.155379883821762</v>
      </c>
      <c r="AE116" s="2">
        <v>0.530679788719905</v>
      </c>
      <c r="AF116" s="2">
        <v>0.671516131775155</v>
      </c>
      <c r="AG116" s="2">
        <v>0.148148148148148</v>
      </c>
      <c r="AH116" s="2">
        <v>0.363636363636364</v>
      </c>
      <c r="AI116" s="8">
        <v>299.04</v>
      </c>
      <c r="AJ116" s="8">
        <v>342.61</v>
      </c>
      <c r="AK116" s="8">
        <v>332.32</v>
      </c>
      <c r="AL116" s="8">
        <v>344.231</v>
      </c>
      <c r="AM116" s="8">
        <v>344.350495049505</v>
      </c>
      <c r="AN116" s="10">
        <v>1.04</v>
      </c>
      <c r="AO116" s="10">
        <v>0.82</v>
      </c>
      <c r="AP116" s="10">
        <v>1.07</v>
      </c>
      <c r="AQ116" s="10">
        <v>0.769621342512909</v>
      </c>
      <c r="AR116" s="10">
        <v>0.831154499151104</v>
      </c>
      <c r="AS116" s="11">
        <v>39.09</v>
      </c>
      <c r="AT116" s="11">
        <v>34</v>
      </c>
      <c r="AU116" s="11">
        <v>30.2</v>
      </c>
      <c r="AV116" s="11">
        <v>28.7755102040816</v>
      </c>
      <c r="AW116" s="11">
        <v>26.530612244898</v>
      </c>
      <c r="AX116" s="12">
        <v>5.46190752770347</v>
      </c>
      <c r="AY116" s="12">
        <v>5.46190752770347</v>
      </c>
      <c r="AZ116" s="12">
        <v>5.47654865841047</v>
      </c>
      <c r="BA116" s="12">
        <v>5.49118978911746</v>
      </c>
      <c r="BB116" s="12">
        <v>5.65391256813683</v>
      </c>
      <c r="BC116" s="2">
        <v>-0.872752891389169</v>
      </c>
      <c r="BD116" s="2">
        <v>-0.872752891389169</v>
      </c>
      <c r="BE116" s="2">
        <v>-0.872752891389169</v>
      </c>
      <c r="BF116" s="2">
        <v>-0.872752891389169</v>
      </c>
      <c r="BG116" s="2">
        <v>-0.872752891389169</v>
      </c>
      <c r="BH116" s="12">
        <v>8.02459016393443</v>
      </c>
      <c r="BI116" s="12">
        <v>8.02459016393443</v>
      </c>
      <c r="BJ116" s="12">
        <v>8.02459016393443</v>
      </c>
      <c r="BK116" s="12">
        <v>8.02459016393443</v>
      </c>
      <c r="BL116" s="12">
        <v>7.7316496841676</v>
      </c>
    </row>
    <row r="117" spans="1:64">
      <c r="A117" t="s">
        <v>257</v>
      </c>
      <c r="B117" s="1" t="s">
        <v>1875</v>
      </c>
      <c r="C117" t="s">
        <v>166</v>
      </c>
      <c r="D117" t="s">
        <v>1337</v>
      </c>
      <c r="E117" s="6">
        <v>76.479092183122</v>
      </c>
      <c r="F117" s="6">
        <v>76.1777158757396</v>
      </c>
      <c r="G117" s="6">
        <v>76.7148134442715</v>
      </c>
      <c r="H117" s="6">
        <v>77.3455508136668</v>
      </c>
      <c r="I117" s="6">
        <v>78.5416426658503</v>
      </c>
      <c r="J117" s="2">
        <v>24.4360902255639</v>
      </c>
      <c r="K117" s="2">
        <v>24.4360902255639</v>
      </c>
      <c r="L117" s="2">
        <v>24.4360902255639</v>
      </c>
      <c r="M117" s="2">
        <v>25.3731343283582</v>
      </c>
      <c r="N117" s="2">
        <v>24.9122807017544</v>
      </c>
      <c r="O117" s="2">
        <v>9.53419885996639</v>
      </c>
      <c r="P117" s="2">
        <v>8.73795118417464</v>
      </c>
      <c r="Q117" s="2">
        <v>7.61627906976744</v>
      </c>
      <c r="R117" s="2">
        <v>5.74712643678161</v>
      </c>
      <c r="S117" s="2">
        <v>3.27586206896552</v>
      </c>
      <c r="T117" s="2">
        <v>8.60343193645213</v>
      </c>
      <c r="U117" s="2">
        <v>9.24389215994069</v>
      </c>
      <c r="V117" s="2">
        <v>8.8238891424931</v>
      </c>
      <c r="W117" s="2">
        <v>7.79356117445531</v>
      </c>
      <c r="X117" s="2">
        <v>7.79356117445531</v>
      </c>
      <c r="Y117" s="2">
        <v>152.989183537814</v>
      </c>
      <c r="Z117" s="2">
        <v>171.437075277337</v>
      </c>
      <c r="AA117" s="2">
        <v>160.147073843326</v>
      </c>
      <c r="AB117" s="2">
        <v>153.030757232563</v>
      </c>
      <c r="AC117" s="2">
        <v>126.727925509041</v>
      </c>
      <c r="AD117" s="2">
        <v>0.517760305326341</v>
      </c>
      <c r="AE117" s="2">
        <v>0.337407290760647</v>
      </c>
      <c r="AF117" s="2">
        <v>0.582120724928383</v>
      </c>
      <c r="AG117" s="2">
        <v>0.33195020746888</v>
      </c>
      <c r="AH117" s="2">
        <v>0.408163265306122</v>
      </c>
      <c r="AI117" s="8">
        <v>301.53</v>
      </c>
      <c r="AJ117" s="8">
        <v>304.33</v>
      </c>
      <c r="AK117" s="8">
        <v>332.22</v>
      </c>
      <c r="AL117" s="8">
        <v>332.777528089888</v>
      </c>
      <c r="AM117" s="8">
        <v>335.897727272727</v>
      </c>
      <c r="AN117" s="10">
        <v>0.98</v>
      </c>
      <c r="AO117" s="10">
        <v>0.99</v>
      </c>
      <c r="AP117" s="10">
        <v>0.97</v>
      </c>
      <c r="AQ117" s="10">
        <v>1.00821576763485</v>
      </c>
      <c r="AR117" s="10">
        <v>0.79389193422083</v>
      </c>
      <c r="AS117" s="11">
        <v>46.31</v>
      </c>
      <c r="AT117" s="11">
        <v>43.6170212765958</v>
      </c>
      <c r="AU117" s="11">
        <v>44.2553191489362</v>
      </c>
      <c r="AV117" s="11">
        <v>42.5</v>
      </c>
      <c r="AW117" s="11">
        <v>36.734693877551</v>
      </c>
      <c r="AX117" s="12">
        <v>5.73968534482758</v>
      </c>
      <c r="AY117" s="12">
        <v>5.73968534482758</v>
      </c>
      <c r="AZ117" s="12">
        <v>5.65257784336822</v>
      </c>
      <c r="BA117" s="12">
        <v>5.56547034190885</v>
      </c>
      <c r="BB117" s="12">
        <v>5.54446425430273</v>
      </c>
      <c r="BC117" s="2">
        <v>-5.36382389341104</v>
      </c>
      <c r="BD117" s="2">
        <v>-5.36382389341104</v>
      </c>
      <c r="BE117" s="2">
        <v>-5.36382389341104</v>
      </c>
      <c r="BF117" s="2">
        <v>-5.36382389341104</v>
      </c>
      <c r="BG117" s="2">
        <v>-5.36382389341104</v>
      </c>
      <c r="BH117" s="12">
        <v>7.67777777777778</v>
      </c>
      <c r="BI117" s="12">
        <v>7.67777777777778</v>
      </c>
      <c r="BJ117" s="12">
        <v>7.67777777777778</v>
      </c>
      <c r="BK117" s="12">
        <v>7.67777777777778</v>
      </c>
      <c r="BL117" s="12">
        <v>7.63368741847111</v>
      </c>
    </row>
    <row r="118" spans="1:64">
      <c r="A118" t="s">
        <v>258</v>
      </c>
      <c r="B118" s="1" t="s">
        <v>1876</v>
      </c>
      <c r="C118" t="s">
        <v>259</v>
      </c>
      <c r="D118" t="s">
        <v>1337</v>
      </c>
      <c r="E118" s="6">
        <v>79.9390255616649</v>
      </c>
      <c r="F118" s="6">
        <v>80.5672447244463</v>
      </c>
      <c r="G118" s="6">
        <v>81.4838948125284</v>
      </c>
      <c r="H118" s="6">
        <v>83.1667597729722</v>
      </c>
      <c r="I118" s="6">
        <v>83.8119435550445</v>
      </c>
      <c r="J118" s="2">
        <v>23.8297872340426</v>
      </c>
      <c r="K118" s="2">
        <v>23.8297872340426</v>
      </c>
      <c r="L118" s="2">
        <v>23.8297872340426</v>
      </c>
      <c r="M118" s="2">
        <v>25.6756756756757</v>
      </c>
      <c r="N118" s="2">
        <v>23.7668161434978</v>
      </c>
      <c r="O118" s="2">
        <v>6.11503025118094</v>
      </c>
      <c r="P118" s="2">
        <v>5.59623628302232</v>
      </c>
      <c r="Q118" s="2">
        <v>5.21739130434783</v>
      </c>
      <c r="R118" s="2">
        <v>4.04145077720207</v>
      </c>
      <c r="S118" s="2">
        <v>2.15384615384615</v>
      </c>
      <c r="T118" s="2">
        <v>7.13452622278887</v>
      </c>
      <c r="U118" s="2">
        <v>8.08020708981271</v>
      </c>
      <c r="V118" s="2">
        <v>7.60416833421578</v>
      </c>
      <c r="W118" s="2">
        <v>7.47186443357942</v>
      </c>
      <c r="X118" s="2">
        <v>7.47186443357942</v>
      </c>
      <c r="Y118" s="2">
        <v>77.6022671109774</v>
      </c>
      <c r="Z118" s="2">
        <v>74.4873190711776</v>
      </c>
      <c r="AA118" s="2">
        <v>87.8057769383148</v>
      </c>
      <c r="AB118" s="2">
        <v>88.4114217478618</v>
      </c>
      <c r="AC118" s="2">
        <v>67.135064178009</v>
      </c>
      <c r="AD118" s="2">
        <v>0.773158690454743</v>
      </c>
      <c r="AE118" s="2">
        <v>0.763657895376017</v>
      </c>
      <c r="AF118" s="2">
        <v>0.422646849054165</v>
      </c>
      <c r="AG118" s="2">
        <v>0.33195020746888</v>
      </c>
      <c r="AH118" s="2">
        <v>0.24390243902439</v>
      </c>
      <c r="AI118" s="8">
        <v>302.88</v>
      </c>
      <c r="AJ118" s="8">
        <v>315.6</v>
      </c>
      <c r="AK118" s="8">
        <v>290.08</v>
      </c>
      <c r="AL118" s="8">
        <v>336.924637681159</v>
      </c>
      <c r="AM118" s="8">
        <v>328.557575757576</v>
      </c>
      <c r="AN118" s="10">
        <v>1.81</v>
      </c>
      <c r="AO118" s="10">
        <v>1.22</v>
      </c>
      <c r="AP118" s="10">
        <v>1.36</v>
      </c>
      <c r="AQ118" s="10">
        <v>1.02491017964072</v>
      </c>
      <c r="AR118" s="10">
        <v>0.974725274725275</v>
      </c>
      <c r="AS118" s="11">
        <v>43.65</v>
      </c>
      <c r="AT118" s="11">
        <v>28.6666666666667</v>
      </c>
      <c r="AU118" s="11">
        <v>25.3333333333333</v>
      </c>
      <c r="AV118" s="11">
        <v>23.6363636363636</v>
      </c>
      <c r="AW118" s="11">
        <v>22.5</v>
      </c>
      <c r="AX118" s="12">
        <v>7.61365746333046</v>
      </c>
      <c r="AY118" s="12">
        <v>7.61365746333046</v>
      </c>
      <c r="AZ118" s="12">
        <v>7.67435715452885</v>
      </c>
      <c r="BA118" s="12">
        <v>7.73505684572724</v>
      </c>
      <c r="BB118" s="12">
        <v>7.77881984452666</v>
      </c>
      <c r="BC118" s="2">
        <v>-2.24593095116034</v>
      </c>
      <c r="BD118" s="2">
        <v>-2.24593095116034</v>
      </c>
      <c r="BE118" s="2">
        <v>-2.24593095116034</v>
      </c>
      <c r="BF118" s="2">
        <v>-2.24593095116034</v>
      </c>
      <c r="BG118" s="2">
        <v>-2.24593095116034</v>
      </c>
      <c r="BH118" s="12">
        <v>7.49621975806452</v>
      </c>
      <c r="BI118" s="12">
        <v>7.49621975806452</v>
      </c>
      <c r="BJ118" s="12">
        <v>7.49621975806452</v>
      </c>
      <c r="BK118" s="12">
        <v>7.49621975806452</v>
      </c>
      <c r="BL118" s="12">
        <v>7.50348214490764</v>
      </c>
    </row>
    <row r="119" spans="1:64">
      <c r="A119" t="s">
        <v>260</v>
      </c>
      <c r="B119" s="1" t="s">
        <v>1877</v>
      </c>
      <c r="C119" t="s">
        <v>261</v>
      </c>
      <c r="D119" t="s">
        <v>1337</v>
      </c>
      <c r="E119" s="6">
        <v>78.7794520276536</v>
      </c>
      <c r="F119" s="6">
        <v>79.3007161387812</v>
      </c>
      <c r="G119" s="6">
        <v>79.7858807697621</v>
      </c>
      <c r="H119" s="6">
        <v>80.5691564719787</v>
      </c>
      <c r="I119" s="6">
        <v>80.6713098573858</v>
      </c>
      <c r="J119" s="2">
        <v>22.8476821192053</v>
      </c>
      <c r="K119" s="2">
        <v>22.8476821192053</v>
      </c>
      <c r="L119" s="2">
        <v>22.8476821192053</v>
      </c>
      <c r="M119" s="2">
        <v>24.6105919003115</v>
      </c>
      <c r="N119" s="2">
        <v>27.5541795665635</v>
      </c>
      <c r="O119" s="2">
        <v>7.89449447243586</v>
      </c>
      <c r="P119" s="2">
        <v>7.16182938993577</v>
      </c>
      <c r="Q119" s="2">
        <v>6.46766169154229</v>
      </c>
      <c r="R119" s="2">
        <v>4.66666666666667</v>
      </c>
      <c r="S119" s="2">
        <v>2.41860465116279</v>
      </c>
      <c r="T119" s="2">
        <v>7.13311567572164</v>
      </c>
      <c r="U119" s="2">
        <v>7.79352047410339</v>
      </c>
      <c r="V119" s="2">
        <v>7.63784226371811</v>
      </c>
      <c r="W119" s="2">
        <v>6.39717051798591</v>
      </c>
      <c r="X119" s="2">
        <v>6.39717051798591</v>
      </c>
      <c r="Y119" s="2">
        <v>69.0101724300129</v>
      </c>
      <c r="Z119" s="2">
        <v>59.0256681989722</v>
      </c>
      <c r="AA119" s="2">
        <v>62.3811122300548</v>
      </c>
      <c r="AB119" s="2">
        <v>57.7371599715871</v>
      </c>
      <c r="AC119" s="2">
        <v>51.195068414746</v>
      </c>
      <c r="AD119" s="2">
        <v>1.45399091685107</v>
      </c>
      <c r="AE119" s="2">
        <v>1.3487903234056</v>
      </c>
      <c r="AF119" s="2">
        <v>0.666006204910353</v>
      </c>
      <c r="AG119" s="2">
        <v>0.872727272727273</v>
      </c>
      <c r="AH119" s="2">
        <v>0.56140350877193</v>
      </c>
      <c r="AI119" s="8">
        <v>296.74</v>
      </c>
      <c r="AJ119" s="8">
        <v>313.12</v>
      </c>
      <c r="AK119" s="8">
        <v>321.1</v>
      </c>
      <c r="AL119" s="8">
        <v>352.625555555555</v>
      </c>
      <c r="AM119" s="8">
        <v>342.893717277487</v>
      </c>
      <c r="AN119" s="10">
        <v>1.19</v>
      </c>
      <c r="AO119" s="10">
        <v>1.15</v>
      </c>
      <c r="AP119" s="10">
        <v>1.09</v>
      </c>
      <c r="AQ119" s="10">
        <v>1.01568938193344</v>
      </c>
      <c r="AR119" s="10">
        <v>0.852631578947369</v>
      </c>
      <c r="AS119" s="11">
        <v>37.47</v>
      </c>
      <c r="AT119" s="11">
        <v>34.9019607843137</v>
      </c>
      <c r="AU119" s="11">
        <v>32.3529411764706</v>
      </c>
      <c r="AV119" s="11">
        <v>33.2</v>
      </c>
      <c r="AW119" s="11">
        <v>28.8235294117647</v>
      </c>
      <c r="AX119" s="12">
        <v>6.58587447630001</v>
      </c>
      <c r="AY119" s="12">
        <v>6.58587447630001</v>
      </c>
      <c r="AZ119" s="12">
        <v>6.60549726374197</v>
      </c>
      <c r="BA119" s="12">
        <v>6.62512005118393</v>
      </c>
      <c r="BB119" s="12">
        <v>6.8086549005744</v>
      </c>
      <c r="BC119" s="2">
        <v>6.70266410316017</v>
      </c>
      <c r="BD119" s="2">
        <v>6.70266410316017</v>
      </c>
      <c r="BE119" s="2">
        <v>6.70266410316017</v>
      </c>
      <c r="BF119" s="2">
        <v>6.70266410316017</v>
      </c>
      <c r="BG119" s="2">
        <v>6.70266410316017</v>
      </c>
      <c r="BH119" s="12">
        <v>7.34058704453441</v>
      </c>
      <c r="BI119" s="12">
        <v>7.34058704453441</v>
      </c>
      <c r="BJ119" s="12">
        <v>7.34058704453441</v>
      </c>
      <c r="BK119" s="12">
        <v>7.34058704453441</v>
      </c>
      <c r="BL119" s="12">
        <v>7.50348214490764</v>
      </c>
    </row>
    <row r="120" spans="1:64">
      <c r="A120" t="s">
        <v>262</v>
      </c>
      <c r="B120" s="1" t="s">
        <v>1878</v>
      </c>
      <c r="C120" t="s">
        <v>263</v>
      </c>
      <c r="D120" t="s">
        <v>1337</v>
      </c>
      <c r="E120" s="6">
        <v>77.7825684378572</v>
      </c>
      <c r="F120" s="6">
        <v>78.7326164971711</v>
      </c>
      <c r="G120" s="6">
        <v>78.8020684084237</v>
      </c>
      <c r="H120" s="6">
        <v>79.6728475767957</v>
      </c>
      <c r="I120" s="6">
        <v>79.5523942937317</v>
      </c>
      <c r="J120" s="2">
        <v>22.1218961625282</v>
      </c>
      <c r="K120" s="2">
        <v>22.1218961625282</v>
      </c>
      <c r="L120" s="2">
        <v>22.1218961625282</v>
      </c>
      <c r="M120" s="2">
        <v>19.438444924406</v>
      </c>
      <c r="N120" s="2">
        <v>23.2608695652174</v>
      </c>
      <c r="O120" s="2">
        <v>10.1725967600941</v>
      </c>
      <c r="P120" s="2">
        <v>8.9507757779366</v>
      </c>
      <c r="Q120" s="2">
        <v>8.35897435897436</v>
      </c>
      <c r="R120" s="2">
        <v>5.93301435406699</v>
      </c>
      <c r="S120" s="2">
        <v>3.04545454545455</v>
      </c>
      <c r="T120" s="2">
        <v>9.70484202488818</v>
      </c>
      <c r="U120" s="2">
        <v>9.77139890992705</v>
      </c>
      <c r="V120" s="2">
        <v>10.7601900858021</v>
      </c>
      <c r="W120" s="2">
        <v>9.83332767925783</v>
      </c>
      <c r="X120" s="2">
        <v>9.83332767925783</v>
      </c>
      <c r="Y120" s="2">
        <v>61.447274968068</v>
      </c>
      <c r="Z120" s="2">
        <v>63.6671618197813</v>
      </c>
      <c r="AA120" s="2">
        <v>67.6784611312097</v>
      </c>
      <c r="AB120" s="2">
        <v>56.3464052397848</v>
      </c>
      <c r="AC120" s="2">
        <v>58.4690839073824</v>
      </c>
      <c r="AD120" s="2">
        <v>0.969767484840134</v>
      </c>
      <c r="AE120" s="2">
        <v>0.585618327178562</v>
      </c>
      <c r="AF120" s="2">
        <v>0.724476282146255</v>
      </c>
      <c r="AG120" s="2">
        <v>0.34965034965035</v>
      </c>
      <c r="AH120" s="2">
        <v>0.33112582781457</v>
      </c>
      <c r="AI120" s="8">
        <v>294.46</v>
      </c>
      <c r="AJ120" s="8">
        <v>322.24</v>
      </c>
      <c r="AK120" s="8">
        <v>319.58</v>
      </c>
      <c r="AL120" s="8">
        <v>339.900787401575</v>
      </c>
      <c r="AM120" s="8">
        <v>324.798648648649</v>
      </c>
      <c r="AN120" s="10">
        <v>1.55</v>
      </c>
      <c r="AO120" s="10">
        <v>0.91</v>
      </c>
      <c r="AP120" s="10">
        <v>0.98</v>
      </c>
      <c r="AQ120" s="10">
        <v>0.835353535353535</v>
      </c>
      <c r="AR120" s="10">
        <v>0.908056872037915</v>
      </c>
      <c r="AS120" s="11">
        <v>50.86</v>
      </c>
      <c r="AT120" s="11">
        <v>43.75</v>
      </c>
      <c r="AU120" s="11">
        <v>41.09375</v>
      </c>
      <c r="AV120" s="11">
        <v>41.25</v>
      </c>
      <c r="AW120" s="11">
        <v>39.8461538461538</v>
      </c>
      <c r="AX120" s="12">
        <v>6.3017044381492</v>
      </c>
      <c r="AY120" s="12">
        <v>6.3017044381492</v>
      </c>
      <c r="AZ120" s="12">
        <v>6.40612551325571</v>
      </c>
      <c r="BA120" s="12">
        <v>6.51054658836223</v>
      </c>
      <c r="BB120" s="12">
        <v>7.06793268388974</v>
      </c>
      <c r="BC120" s="2">
        <v>1.2824385076135</v>
      </c>
      <c r="BD120" s="2">
        <v>1.2824385076135</v>
      </c>
      <c r="BE120" s="2">
        <v>1.2824385076135</v>
      </c>
      <c r="BF120" s="2">
        <v>1.2824385076135</v>
      </c>
      <c r="BG120" s="2">
        <v>1.2824385076135</v>
      </c>
      <c r="BH120" s="12">
        <v>7.59261363636364</v>
      </c>
      <c r="BI120" s="12">
        <v>7.59261363636364</v>
      </c>
      <c r="BJ120" s="12">
        <v>7.59261363636364</v>
      </c>
      <c r="BK120" s="12">
        <v>7.59261363636364</v>
      </c>
      <c r="BL120" s="12">
        <v>7.50348214490764</v>
      </c>
    </row>
    <row r="121" spans="1:64">
      <c r="A121" t="s">
        <v>264</v>
      </c>
      <c r="B121" s="1" t="s">
        <v>1879</v>
      </c>
      <c r="C121" t="s">
        <v>265</v>
      </c>
      <c r="D121" t="s">
        <v>1337</v>
      </c>
      <c r="E121" s="6">
        <v>82.7498295834802</v>
      </c>
      <c r="F121" s="6">
        <v>83.5975913493573</v>
      </c>
      <c r="G121" s="6">
        <v>84.4620147304749</v>
      </c>
      <c r="H121" s="6">
        <v>84.8494089694143</v>
      </c>
      <c r="I121" s="6">
        <v>84.6451386377408</v>
      </c>
      <c r="J121" s="2">
        <v>20.8588957055215</v>
      </c>
      <c r="K121" s="2">
        <v>20.8588957055215</v>
      </c>
      <c r="L121" s="2">
        <v>20.8588957055215</v>
      </c>
      <c r="M121" s="2">
        <v>23.0337078651685</v>
      </c>
      <c r="N121" s="2">
        <v>22.2222222222222</v>
      </c>
      <c r="O121" s="2">
        <v>4.26533865574565</v>
      </c>
      <c r="P121" s="2">
        <v>3.59488538169121</v>
      </c>
      <c r="Q121" s="2">
        <v>3.27956989247312</v>
      </c>
      <c r="R121" s="2">
        <v>2.5668449197861</v>
      </c>
      <c r="S121" s="2">
        <v>1.60427807486631</v>
      </c>
      <c r="T121" s="2">
        <v>3.01662075429214</v>
      </c>
      <c r="U121" s="2">
        <v>3.14408345083721</v>
      </c>
      <c r="V121" s="2">
        <v>3.2144427471802</v>
      </c>
      <c r="W121" s="2">
        <v>2.9668375960196</v>
      </c>
      <c r="X121" s="2">
        <v>2.9668375960196</v>
      </c>
      <c r="Y121" s="2">
        <v>118.604089236147</v>
      </c>
      <c r="Z121" s="2">
        <v>106.645374969814</v>
      </c>
      <c r="AA121" s="2">
        <v>102.515782530858</v>
      </c>
      <c r="AB121" s="2">
        <v>97.2847758336599</v>
      </c>
      <c r="AC121" s="2">
        <v>84.2538952423747</v>
      </c>
      <c r="AD121" s="2">
        <v>0.639116663455091</v>
      </c>
      <c r="AE121" s="2">
        <v>0.156806955185517</v>
      </c>
      <c r="AF121" s="2">
        <v>0.232809610853418</v>
      </c>
      <c r="AG121" s="2">
        <v>0.311284046692607</v>
      </c>
      <c r="AH121" s="2">
        <v>0.459770114942529</v>
      </c>
      <c r="AI121" s="8">
        <v>334.87</v>
      </c>
      <c r="AJ121" s="8">
        <v>311.27</v>
      </c>
      <c r="AK121" s="8">
        <v>333.24</v>
      </c>
      <c r="AL121" s="8">
        <v>338.858</v>
      </c>
      <c r="AM121" s="8">
        <v>357.152380952381</v>
      </c>
      <c r="AN121" s="10">
        <v>1.14</v>
      </c>
      <c r="AO121" s="10">
        <v>1.21</v>
      </c>
      <c r="AP121" s="10">
        <v>0.79</v>
      </c>
      <c r="AQ121" s="10">
        <v>1.0609649122807</v>
      </c>
      <c r="AR121" s="10">
        <v>0.910152990264256</v>
      </c>
      <c r="AS121" s="11">
        <v>30.24</v>
      </c>
      <c r="AT121" s="11">
        <v>23.5416666666667</v>
      </c>
      <c r="AU121" s="11">
        <v>21.25</v>
      </c>
      <c r="AV121" s="11">
        <v>19.7916666666667</v>
      </c>
      <c r="AW121" s="11">
        <v>14.6938775510204</v>
      </c>
      <c r="AX121" s="12">
        <v>6.11692455396432</v>
      </c>
      <c r="AY121" s="12">
        <v>6.11692455396432</v>
      </c>
      <c r="AZ121" s="12">
        <v>6.1556594536303</v>
      </c>
      <c r="BA121" s="12">
        <v>6.19439435329629</v>
      </c>
      <c r="BB121" s="12">
        <v>6.16642956583798</v>
      </c>
      <c r="BC121" s="2">
        <v>-0.649803333088967</v>
      </c>
      <c r="BD121" s="2">
        <v>-0.649803333088967</v>
      </c>
      <c r="BE121" s="2">
        <v>-0.649803333088967</v>
      </c>
      <c r="BF121" s="2">
        <v>-0.649803333088967</v>
      </c>
      <c r="BG121" s="2">
        <v>-0.649803333088967</v>
      </c>
      <c r="BH121" s="12">
        <v>7.30555555555556</v>
      </c>
      <c r="BI121" s="12">
        <v>7.30555555555556</v>
      </c>
      <c r="BJ121" s="12">
        <v>7.30555555555556</v>
      </c>
      <c r="BK121" s="12">
        <v>7.30555555555556</v>
      </c>
      <c r="BL121" s="12">
        <v>7.63368741847111</v>
      </c>
    </row>
    <row r="122" spans="1:64">
      <c r="A122" t="s">
        <v>266</v>
      </c>
      <c r="B122" s="1" t="s">
        <v>1880</v>
      </c>
      <c r="C122" t="s">
        <v>267</v>
      </c>
      <c r="D122" t="s">
        <v>1337</v>
      </c>
      <c r="E122" s="6">
        <v>82.2796552513488</v>
      </c>
      <c r="F122" s="6">
        <v>82.9490211324433</v>
      </c>
      <c r="G122" s="6">
        <v>83.2550992810288</v>
      </c>
      <c r="H122" s="6">
        <v>83.0763448735208</v>
      </c>
      <c r="I122" s="6">
        <v>83.3562371826274</v>
      </c>
      <c r="J122" s="2">
        <v>22.2222222222222</v>
      </c>
      <c r="K122" s="2">
        <v>22.2222222222222</v>
      </c>
      <c r="L122" s="2">
        <v>22.2222222222222</v>
      </c>
      <c r="M122" s="2">
        <v>20.6666666666667</v>
      </c>
      <c r="N122" s="2">
        <v>19.1176470588235</v>
      </c>
      <c r="O122" s="2">
        <v>5.92237998943865</v>
      </c>
      <c r="P122" s="2">
        <v>5.61481490426557</v>
      </c>
      <c r="Q122" s="2">
        <v>4.9738219895288</v>
      </c>
      <c r="R122" s="2">
        <v>3.93782383419689</v>
      </c>
      <c r="S122" s="2">
        <v>2.33160621761658</v>
      </c>
      <c r="T122" s="2">
        <v>3.98752186654141</v>
      </c>
      <c r="U122" s="2">
        <v>4.917070666055</v>
      </c>
      <c r="V122" s="2">
        <v>4.35669012685777</v>
      </c>
      <c r="W122" s="2">
        <v>4.40911458684163</v>
      </c>
      <c r="X122" s="2">
        <v>4.40911458684163</v>
      </c>
      <c r="Y122" s="2">
        <v>124.58773366358</v>
      </c>
      <c r="Z122" s="2">
        <v>123.65734367287</v>
      </c>
      <c r="AA122" s="2">
        <v>116.095557237055</v>
      </c>
      <c r="AB122" s="2">
        <v>110.973017277788</v>
      </c>
      <c r="AC122" s="2">
        <v>99.3870546643177</v>
      </c>
      <c r="AD122" s="2">
        <v>0.347299151213815</v>
      </c>
      <c r="AE122" s="2">
        <v>0.169064333750628</v>
      </c>
      <c r="AF122" s="2">
        <v>0.0830084018797426</v>
      </c>
      <c r="AG122" s="2">
        <v>0</v>
      </c>
      <c r="AH122" s="2">
        <v>0.566801619433198</v>
      </c>
      <c r="AI122" s="8">
        <v>324.85</v>
      </c>
      <c r="AJ122" s="8">
        <v>341.92</v>
      </c>
      <c r="AK122" s="8">
        <v>351.39</v>
      </c>
      <c r="AL122" s="8">
        <v>339.738636363636</v>
      </c>
      <c r="AM122" s="8">
        <v>358.215217391304</v>
      </c>
      <c r="AN122" s="10">
        <v>1.31</v>
      </c>
      <c r="AO122" s="10">
        <v>0.99</v>
      </c>
      <c r="AP122" s="10">
        <v>1.09</v>
      </c>
      <c r="AQ122" s="10">
        <v>1.18231511254019</v>
      </c>
      <c r="AR122" s="10">
        <v>1.04279210925645</v>
      </c>
      <c r="AS122" s="11">
        <v>34.67</v>
      </c>
      <c r="AT122" s="11">
        <v>30.2857142857143</v>
      </c>
      <c r="AU122" s="11">
        <v>30</v>
      </c>
      <c r="AV122" s="11">
        <v>28.6111111111111</v>
      </c>
      <c r="AW122" s="11">
        <v>24.7222222222222</v>
      </c>
      <c r="AX122" s="12">
        <v>5.78252975920036</v>
      </c>
      <c r="AY122" s="12">
        <v>5.78252975920036</v>
      </c>
      <c r="AZ122" s="12">
        <v>5.86504042226064</v>
      </c>
      <c r="BA122" s="12">
        <v>5.94755108532092</v>
      </c>
      <c r="BB122" s="12">
        <v>6.04416519208625</v>
      </c>
      <c r="BC122" s="2">
        <v>0.802354984158201</v>
      </c>
      <c r="BD122" s="2">
        <v>0.802354984158201</v>
      </c>
      <c r="BE122" s="2">
        <v>0.802354984158201</v>
      </c>
      <c r="BF122" s="2">
        <v>0.802354984158201</v>
      </c>
      <c r="BG122" s="2">
        <v>0.802354984158201</v>
      </c>
      <c r="BH122" s="12">
        <v>7.43529411764706</v>
      </c>
      <c r="BI122" s="12">
        <v>7.43529411764706</v>
      </c>
      <c r="BJ122" s="12">
        <v>7.43529411764706</v>
      </c>
      <c r="BK122" s="12">
        <v>7.43529411764706</v>
      </c>
      <c r="BL122" s="12">
        <v>7.63368741847111</v>
      </c>
    </row>
    <row r="123" spans="1:64">
      <c r="A123" t="s">
        <v>268</v>
      </c>
      <c r="B123" s="1" t="s">
        <v>1881</v>
      </c>
      <c r="C123" t="s">
        <v>269</v>
      </c>
      <c r="D123" t="s">
        <v>1338</v>
      </c>
      <c r="E123" s="6">
        <v>79.570000799895</v>
      </c>
      <c r="F123" s="6">
        <v>79.9270749841982</v>
      </c>
      <c r="G123" s="6">
        <v>80.6903167032142</v>
      </c>
      <c r="H123" s="6">
        <v>80.5175559535905</v>
      </c>
      <c r="I123" s="6">
        <v>80.5260917810258</v>
      </c>
      <c r="J123" s="2">
        <v>16.1803713527851</v>
      </c>
      <c r="K123" s="2">
        <v>16.1803713527851</v>
      </c>
      <c r="L123" s="2">
        <v>16.1803713527851</v>
      </c>
      <c r="M123" s="2">
        <v>19.5530726256983</v>
      </c>
      <c r="N123" s="2">
        <v>19.0883190883191</v>
      </c>
      <c r="O123" s="2">
        <v>4.48888830994935</v>
      </c>
      <c r="P123" s="2">
        <v>4.10983868444245</v>
      </c>
      <c r="Q123" s="2">
        <v>3.82716049382716</v>
      </c>
      <c r="R123" s="2">
        <v>2.86885245901639</v>
      </c>
      <c r="S123" s="2">
        <v>1.7479674796748</v>
      </c>
      <c r="T123" s="2">
        <v>4.52953011876565</v>
      </c>
      <c r="U123" s="2">
        <v>4.41321523418365</v>
      </c>
      <c r="V123" s="2">
        <v>4.84074056662566</v>
      </c>
      <c r="W123" s="2">
        <v>4.95642133114127</v>
      </c>
      <c r="X123" s="2">
        <v>4.95642133114127</v>
      </c>
      <c r="Y123" s="2">
        <v>92.9402112032438</v>
      </c>
      <c r="Z123" s="2">
        <v>92.0272261043159</v>
      </c>
      <c r="AA123" s="2">
        <v>91.2580980564665</v>
      </c>
      <c r="AB123" s="2">
        <v>88.7170493715654</v>
      </c>
      <c r="AC123" s="2">
        <v>83.5974547025358</v>
      </c>
      <c r="AD123" s="2">
        <v>0.966942909629952</v>
      </c>
      <c r="AE123" s="2">
        <v>0.238568655197402</v>
      </c>
      <c r="AF123" s="2">
        <v>0.649003240568993</v>
      </c>
      <c r="AG123" s="2">
        <v>0.350877192982456</v>
      </c>
      <c r="AH123" s="2">
        <v>0.230547550432277</v>
      </c>
      <c r="AI123" s="8">
        <v>314.99</v>
      </c>
      <c r="AJ123" s="8">
        <v>341.53</v>
      </c>
      <c r="AK123" s="8">
        <v>341.62</v>
      </c>
      <c r="AL123" s="8">
        <v>365.06694214876</v>
      </c>
      <c r="AM123" s="8">
        <v>348.231081081081</v>
      </c>
      <c r="AN123" s="10">
        <v>1.46</v>
      </c>
      <c r="AO123" s="10">
        <v>1.26</v>
      </c>
      <c r="AP123" s="10">
        <v>1.32</v>
      </c>
      <c r="AQ123" s="10">
        <v>1.04075342465753</v>
      </c>
      <c r="AR123" s="10">
        <v>1.38700340522134</v>
      </c>
      <c r="AS123" s="11">
        <v>24.68</v>
      </c>
      <c r="AT123" s="11">
        <v>20.8108108108108</v>
      </c>
      <c r="AU123" s="11">
        <v>20.8108108108108</v>
      </c>
      <c r="AV123" s="11">
        <v>19.6052631578947</v>
      </c>
      <c r="AW123" s="11">
        <v>18.2051282051282</v>
      </c>
      <c r="AX123" s="12">
        <v>4.2757061219527</v>
      </c>
      <c r="AY123" s="12">
        <v>4.2757061219527</v>
      </c>
      <c r="AZ123" s="12">
        <v>4.45308609560491</v>
      </c>
      <c r="BA123" s="12">
        <v>4.63046606925712</v>
      </c>
      <c r="BB123" s="12">
        <v>4.62469489402161</v>
      </c>
      <c r="BC123" s="2">
        <v>-20.3403866946865</v>
      </c>
      <c r="BD123" s="2">
        <v>-20.3403866946865</v>
      </c>
      <c r="BE123" s="2">
        <v>-20.3403866946865</v>
      </c>
      <c r="BF123" s="2">
        <v>-20.3403866946865</v>
      </c>
      <c r="BG123" s="2">
        <v>-20.3403866946865</v>
      </c>
      <c r="BH123" s="12">
        <v>7.71734999496627</v>
      </c>
      <c r="BI123" s="12">
        <v>7.71734999496627</v>
      </c>
      <c r="BJ123" s="12">
        <v>7.71734999496627</v>
      </c>
      <c r="BK123" s="12">
        <v>7.71734999496627</v>
      </c>
      <c r="BL123" s="12">
        <v>7.56843730227355</v>
      </c>
    </row>
    <row r="124" spans="1:64">
      <c r="A124" t="s">
        <v>270</v>
      </c>
      <c r="B124" s="1" t="s">
        <v>1882</v>
      </c>
      <c r="C124" t="s">
        <v>271</v>
      </c>
      <c r="D124" t="s">
        <v>1338</v>
      </c>
      <c r="E124" s="6">
        <v>80.3204950210086</v>
      </c>
      <c r="F124" s="6">
        <v>80.4969267889647</v>
      </c>
      <c r="G124" s="6">
        <v>81.1497360162277</v>
      </c>
      <c r="H124" s="6">
        <v>81.7644308367058</v>
      </c>
      <c r="I124" s="6">
        <v>82.6154270063121</v>
      </c>
      <c r="J124" s="2">
        <v>24.4532803180915</v>
      </c>
      <c r="K124" s="2">
        <v>24.4532803180915</v>
      </c>
      <c r="L124" s="2">
        <v>24.4532803180915</v>
      </c>
      <c r="M124" s="2">
        <v>23.991935483871</v>
      </c>
      <c r="N124" s="2">
        <v>25.5533199195171</v>
      </c>
      <c r="O124" s="2">
        <v>4.79657738370259</v>
      </c>
      <c r="P124" s="2">
        <v>4.31163165907784</v>
      </c>
      <c r="Q124" s="2">
        <v>3.90625</v>
      </c>
      <c r="R124" s="2">
        <v>2.76923076923077</v>
      </c>
      <c r="S124" s="2">
        <v>1.52284263959391</v>
      </c>
      <c r="T124" s="2">
        <v>5.55692128555386</v>
      </c>
      <c r="U124" s="2">
        <v>5.17070413799844</v>
      </c>
      <c r="V124" s="2">
        <v>5.47775353424792</v>
      </c>
      <c r="W124" s="2">
        <v>5.4126897505038</v>
      </c>
      <c r="X124" s="2">
        <v>5.4126897505038</v>
      </c>
      <c r="Y124" s="2">
        <v>94.7461584497248</v>
      </c>
      <c r="Z124" s="2">
        <v>83.6251191400954</v>
      </c>
      <c r="AA124" s="2">
        <v>84.3960990247562</v>
      </c>
      <c r="AB124" s="2">
        <v>79.5418366786818</v>
      </c>
      <c r="AC124" s="2">
        <v>70.5992633242738</v>
      </c>
      <c r="AD124" s="2">
        <v>1.45270476591291</v>
      </c>
      <c r="AE124" s="2">
        <v>0.956700282877128</v>
      </c>
      <c r="AF124" s="2">
        <v>0.74431911626427</v>
      </c>
      <c r="AG124" s="2">
        <v>0.671140939597315</v>
      </c>
      <c r="AH124" s="2">
        <v>0.666666666666667</v>
      </c>
      <c r="AI124" s="8">
        <v>318.42</v>
      </c>
      <c r="AJ124" s="8">
        <v>338.26</v>
      </c>
      <c r="AK124" s="8">
        <v>348.5</v>
      </c>
      <c r="AL124" s="8">
        <v>349.773839662447</v>
      </c>
      <c r="AM124" s="8">
        <v>343.74502617801</v>
      </c>
      <c r="AN124" s="10">
        <v>1.1</v>
      </c>
      <c r="AO124" s="10">
        <v>1.09</v>
      </c>
      <c r="AP124" s="10">
        <v>1.24</v>
      </c>
      <c r="AQ124" s="10">
        <v>1.14723782771536</v>
      </c>
      <c r="AR124" s="10">
        <v>1.07294878170065</v>
      </c>
      <c r="AS124" s="11">
        <v>25.65</v>
      </c>
      <c r="AT124" s="11">
        <v>21.5384615384615</v>
      </c>
      <c r="AU124" s="11">
        <v>20.5128205128205</v>
      </c>
      <c r="AV124" s="11">
        <v>18.3116883116883</v>
      </c>
      <c r="AW124" s="11">
        <v>17.8947368421053</v>
      </c>
      <c r="AX124" s="12">
        <v>2.68257170772559</v>
      </c>
      <c r="AY124" s="12">
        <v>2.68257170772559</v>
      </c>
      <c r="AZ124" s="12">
        <v>2.74929431753865</v>
      </c>
      <c r="BA124" s="12">
        <v>2.81601692735172</v>
      </c>
      <c r="BB124" s="12">
        <v>2.88461508068431</v>
      </c>
      <c r="BC124" s="2">
        <v>5.14738905599061</v>
      </c>
      <c r="BD124" s="2">
        <v>5.14738905599061</v>
      </c>
      <c r="BE124" s="2">
        <v>5.14738905599061</v>
      </c>
      <c r="BF124" s="2">
        <v>5.14738905599061</v>
      </c>
      <c r="BG124" s="2">
        <v>5.14738905599061</v>
      </c>
      <c r="BH124" s="12">
        <v>7.56174585218703</v>
      </c>
      <c r="BI124" s="12">
        <v>7.56174585218703</v>
      </c>
      <c r="BJ124" s="12">
        <v>7.56174585218703</v>
      </c>
      <c r="BK124" s="12">
        <v>7.56174585218703</v>
      </c>
      <c r="BL124" s="12">
        <v>7.2788104929896</v>
      </c>
    </row>
    <row r="125" spans="1:64">
      <c r="A125" t="s">
        <v>272</v>
      </c>
      <c r="B125" s="1" t="s">
        <v>1883</v>
      </c>
      <c r="C125" t="s">
        <v>273</v>
      </c>
      <c r="D125" t="s">
        <v>1338</v>
      </c>
      <c r="E125" s="6">
        <v>81.9917145389743</v>
      </c>
      <c r="F125" s="6">
        <v>82.3120770309916</v>
      </c>
      <c r="G125" s="6">
        <v>83.0726748556764</v>
      </c>
      <c r="H125" s="6">
        <v>82.7145348294831</v>
      </c>
      <c r="I125" s="6">
        <v>83.0126548322975</v>
      </c>
      <c r="J125" s="2">
        <v>25.6959314775161</v>
      </c>
      <c r="K125" s="2">
        <v>25.6959314775161</v>
      </c>
      <c r="L125" s="2">
        <v>25.6959314775161</v>
      </c>
      <c r="M125" s="2">
        <v>23.6252545824847</v>
      </c>
      <c r="N125" s="2">
        <v>23.1448763250883</v>
      </c>
      <c r="O125" s="2">
        <v>4.76402221491734</v>
      </c>
      <c r="P125" s="2">
        <v>4.113371732176</v>
      </c>
      <c r="Q125" s="2">
        <v>3.83561643835616</v>
      </c>
      <c r="R125" s="2">
        <v>3.13364055299539</v>
      </c>
      <c r="S125" s="2">
        <v>1.74311926605505</v>
      </c>
      <c r="T125" s="2">
        <v>6.53068803193339</v>
      </c>
      <c r="U125" s="2">
        <v>7.37312375487089</v>
      </c>
      <c r="V125" s="2">
        <v>7.85771011860117</v>
      </c>
      <c r="W125" s="2">
        <v>8.42750306030229</v>
      </c>
      <c r="X125" s="2">
        <v>8.42750306030229</v>
      </c>
      <c r="Y125" s="2">
        <v>115.083179817468</v>
      </c>
      <c r="Z125" s="2">
        <v>112.877238454942</v>
      </c>
      <c r="AA125" s="2">
        <v>100.125156445557</v>
      </c>
      <c r="AB125" s="2">
        <v>104.264748279523</v>
      </c>
      <c r="AC125" s="2">
        <v>95.2055789382936</v>
      </c>
      <c r="AD125" s="2">
        <v>0.556848889356709</v>
      </c>
      <c r="AE125" s="2">
        <v>0.554420107017671</v>
      </c>
      <c r="AF125" s="2">
        <v>0.799291750996527</v>
      </c>
      <c r="AG125" s="2">
        <v>0.184049079754601</v>
      </c>
      <c r="AH125" s="2">
        <v>0.304878048780488</v>
      </c>
      <c r="AI125" s="8">
        <v>318.24</v>
      </c>
      <c r="AJ125" s="8">
        <v>333.09</v>
      </c>
      <c r="AK125" s="8">
        <v>340.13</v>
      </c>
      <c r="AL125" s="8">
        <v>349.207246376812</v>
      </c>
      <c r="AM125" s="8">
        <v>341.564248704663</v>
      </c>
      <c r="AN125" s="10">
        <v>1.25</v>
      </c>
      <c r="AO125" s="10">
        <v>1.33</v>
      </c>
      <c r="AP125" s="10">
        <v>1.54</v>
      </c>
      <c r="AQ125" s="10">
        <v>1.32141003460208</v>
      </c>
      <c r="AR125" s="10">
        <v>1.33263246425568</v>
      </c>
      <c r="AS125" s="11">
        <v>28.03</v>
      </c>
      <c r="AT125" s="11">
        <v>22.0224719101124</v>
      </c>
      <c r="AU125" s="11">
        <v>22.9213483146067</v>
      </c>
      <c r="AV125" s="11">
        <v>22.6666666666667</v>
      </c>
      <c r="AW125" s="11">
        <v>20.8888888888889</v>
      </c>
      <c r="AX125" s="12">
        <v>3.3503418215187</v>
      </c>
      <c r="AY125" s="12">
        <v>3.3503418215187</v>
      </c>
      <c r="AZ125" s="12">
        <v>3.36435092713429</v>
      </c>
      <c r="BA125" s="12">
        <v>3.37836003274989</v>
      </c>
      <c r="BB125" s="12">
        <v>3.27172315789087</v>
      </c>
      <c r="BC125" s="2">
        <v>-10.3153332970098</v>
      </c>
      <c r="BD125" s="2">
        <v>-10.3153332970098</v>
      </c>
      <c r="BE125" s="2">
        <v>-10.3153332970098</v>
      </c>
      <c r="BF125" s="2">
        <v>-10.3153332970098</v>
      </c>
      <c r="BG125" s="2">
        <v>-10.3153332970098</v>
      </c>
      <c r="BH125" s="12">
        <v>7.73615725359911</v>
      </c>
      <c r="BI125" s="12">
        <v>7.73615725359911</v>
      </c>
      <c r="BJ125" s="12">
        <v>7.73615725359911</v>
      </c>
      <c r="BK125" s="12">
        <v>7.73615725359911</v>
      </c>
      <c r="BL125" s="12">
        <v>7.51567504569052</v>
      </c>
    </row>
    <row r="126" spans="1:64">
      <c r="A126" t="s">
        <v>274</v>
      </c>
      <c r="B126" s="1" t="s">
        <v>1884</v>
      </c>
      <c r="C126" t="s">
        <v>275</v>
      </c>
      <c r="D126" t="s">
        <v>1338</v>
      </c>
      <c r="E126" s="6">
        <v>79.8915395947906</v>
      </c>
      <c r="F126" s="6">
        <v>79.9338685578286</v>
      </c>
      <c r="G126" s="6">
        <v>80.9174478890233</v>
      </c>
      <c r="H126" s="6">
        <v>80.4159031156185</v>
      </c>
      <c r="I126" s="6">
        <v>80.2355309180861</v>
      </c>
      <c r="J126" s="2">
        <v>25.8012820512821</v>
      </c>
      <c r="K126" s="2">
        <v>25.8012820512821</v>
      </c>
      <c r="L126" s="2">
        <v>25.8012820512821</v>
      </c>
      <c r="M126" s="2">
        <v>28.343949044586</v>
      </c>
      <c r="N126" s="2">
        <v>27.355623100304</v>
      </c>
      <c r="O126" s="2">
        <v>5.7444381973737</v>
      </c>
      <c r="P126" s="2">
        <v>5.1573466969698</v>
      </c>
      <c r="Q126" s="2">
        <v>4.72222222222222</v>
      </c>
      <c r="R126" s="2">
        <v>3.50393700787402</v>
      </c>
      <c r="S126" s="2">
        <v>1.86770428015564</v>
      </c>
      <c r="T126" s="2">
        <v>6.15332545847192</v>
      </c>
      <c r="U126" s="2">
        <v>7.02389492218213</v>
      </c>
      <c r="V126" s="2">
        <v>6.79761089546699</v>
      </c>
      <c r="W126" s="2">
        <v>8.36856126442139</v>
      </c>
      <c r="X126" s="2">
        <v>8.36856126442139</v>
      </c>
      <c r="Y126" s="2">
        <v>152.786238570313</v>
      </c>
      <c r="Z126" s="2">
        <v>156.374306957552</v>
      </c>
      <c r="AA126" s="2">
        <v>170.297387688692</v>
      </c>
      <c r="AB126" s="2">
        <v>148.69928252749</v>
      </c>
      <c r="AC126" s="2">
        <v>135.045470554076</v>
      </c>
      <c r="AD126" s="2">
        <v>1.23455581622692</v>
      </c>
      <c r="AE126" s="2">
        <v>1.36686269087008</v>
      </c>
      <c r="AF126" s="2">
        <v>1.65554156038015</v>
      </c>
      <c r="AG126" s="2">
        <v>1.42105263157895</v>
      </c>
      <c r="AH126" s="2">
        <v>1.44702842377261</v>
      </c>
      <c r="AI126" s="8">
        <v>320.51</v>
      </c>
      <c r="AJ126" s="8">
        <v>327.37</v>
      </c>
      <c r="AK126" s="8">
        <v>327.9</v>
      </c>
      <c r="AL126" s="8">
        <v>348.90621761658</v>
      </c>
      <c r="AM126" s="8">
        <v>323.415044247788</v>
      </c>
      <c r="AN126" s="10">
        <v>1.8</v>
      </c>
      <c r="AO126" s="10">
        <v>1.59</v>
      </c>
      <c r="AP126" s="10">
        <v>1.63</v>
      </c>
      <c r="AQ126" s="10">
        <v>1.59200879765396</v>
      </c>
      <c r="AR126" s="10">
        <v>1.55152217074785</v>
      </c>
      <c r="AS126" s="11">
        <v>34.61</v>
      </c>
      <c r="AT126" s="11">
        <v>25.1785714285714</v>
      </c>
      <c r="AU126" s="11">
        <v>24.7321428571429</v>
      </c>
      <c r="AV126" s="11">
        <v>23.5087719298246</v>
      </c>
      <c r="AW126" s="11">
        <v>21.8803418803419</v>
      </c>
      <c r="AX126" s="12">
        <v>4.44881771959558</v>
      </c>
      <c r="AY126" s="12">
        <v>4.44881771959558</v>
      </c>
      <c r="AZ126" s="12">
        <v>4.5438174139603</v>
      </c>
      <c r="BA126" s="12">
        <v>4.63881710832502</v>
      </c>
      <c r="BB126" s="12">
        <v>4.70007440797673</v>
      </c>
      <c r="BC126" s="2">
        <v>-11.1790874270224</v>
      </c>
      <c r="BD126" s="2">
        <v>-11.1790874270224</v>
      </c>
      <c r="BE126" s="2">
        <v>-11.1790874270224</v>
      </c>
      <c r="BF126" s="2">
        <v>-11.1790874270224</v>
      </c>
      <c r="BG126" s="2">
        <v>-11.1790874270224</v>
      </c>
      <c r="BH126" s="12">
        <v>7.27040816326531</v>
      </c>
      <c r="BI126" s="12">
        <v>7.27040816326531</v>
      </c>
      <c r="BJ126" s="12">
        <v>7.27040816326531</v>
      </c>
      <c r="BK126" s="12">
        <v>7.27040816326531</v>
      </c>
      <c r="BL126" s="12">
        <v>7.56843730227355</v>
      </c>
    </row>
    <row r="127" spans="1:64">
      <c r="A127" t="s">
        <v>276</v>
      </c>
      <c r="B127" s="1" t="s">
        <v>1885</v>
      </c>
      <c r="C127" t="s">
        <v>277</v>
      </c>
      <c r="D127" t="s">
        <v>1338</v>
      </c>
      <c r="E127" s="6">
        <v>83.2820542840235</v>
      </c>
      <c r="F127" s="6">
        <v>83.6457455177151</v>
      </c>
      <c r="G127" s="6">
        <v>84.7472622428511</v>
      </c>
      <c r="H127" s="6">
        <v>84.4911145081663</v>
      </c>
      <c r="I127" s="6">
        <v>84.9324015675778</v>
      </c>
      <c r="J127" s="2">
        <v>15.8974358974359</v>
      </c>
      <c r="K127" s="2">
        <v>15.8974358974359</v>
      </c>
      <c r="L127" s="2">
        <v>15.8974358974359</v>
      </c>
      <c r="M127" s="2">
        <v>13.262599469496</v>
      </c>
      <c r="N127" s="2">
        <v>14.7945205479452</v>
      </c>
      <c r="O127" s="2">
        <v>3.24790181765209</v>
      </c>
      <c r="P127" s="2">
        <v>2.84984204910623</v>
      </c>
      <c r="Q127" s="2">
        <v>2.64900662251656</v>
      </c>
      <c r="R127" s="2">
        <v>1.98675496688742</v>
      </c>
      <c r="S127" s="2">
        <v>1.2</v>
      </c>
      <c r="T127" s="2">
        <v>3.88038402434372</v>
      </c>
      <c r="U127" s="2">
        <v>3.22839225885526</v>
      </c>
      <c r="V127" s="2">
        <v>3.66602194227751</v>
      </c>
      <c r="W127" s="2">
        <v>3.81444672805783</v>
      </c>
      <c r="X127" s="2">
        <v>3.81444672805783</v>
      </c>
      <c r="Y127" s="2">
        <v>57.7892098818054</v>
      </c>
      <c r="Z127" s="2">
        <v>55.5846302038342</v>
      </c>
      <c r="AA127" s="2">
        <v>48.9907698549549</v>
      </c>
      <c r="AB127" s="2">
        <v>49.1350810657919</v>
      </c>
      <c r="AC127" s="2">
        <v>44.8265328045843</v>
      </c>
      <c r="AD127" s="2">
        <v>1.79943773462036</v>
      </c>
      <c r="AE127" s="2">
        <v>0.488837772176034</v>
      </c>
      <c r="AF127" s="2">
        <v>0.569480056826974</v>
      </c>
      <c r="AG127" s="2">
        <v>0.481927710843373</v>
      </c>
      <c r="AH127" s="2">
        <v>0.4</v>
      </c>
      <c r="AI127" s="8">
        <v>343.26</v>
      </c>
      <c r="AJ127" s="8">
        <v>362.16</v>
      </c>
      <c r="AK127" s="8">
        <v>351.87</v>
      </c>
      <c r="AL127" s="8">
        <v>366.989726027397</v>
      </c>
      <c r="AM127" s="8">
        <v>356.11953125</v>
      </c>
      <c r="AN127" s="10">
        <v>0.98</v>
      </c>
      <c r="AO127" s="10">
        <v>0.8</v>
      </c>
      <c r="AP127" s="10">
        <v>0.86</v>
      </c>
      <c r="AQ127" s="10">
        <v>0.666008174386921</v>
      </c>
      <c r="AR127" s="10">
        <v>0.94361559139785</v>
      </c>
      <c r="AS127" s="11">
        <v>16.58</v>
      </c>
      <c r="AT127" s="11">
        <v>13.1578947368421</v>
      </c>
      <c r="AU127" s="11">
        <v>12.8070175438597</v>
      </c>
      <c r="AV127" s="11">
        <v>13.6842105263158</v>
      </c>
      <c r="AW127" s="11">
        <v>10.7017543859649</v>
      </c>
      <c r="AX127" s="12">
        <v>1.75166802013968</v>
      </c>
      <c r="AY127" s="12">
        <v>1.75166802013968</v>
      </c>
      <c r="AZ127" s="12">
        <v>1.74030520290557</v>
      </c>
      <c r="BA127" s="12">
        <v>1.72894238567146</v>
      </c>
      <c r="BB127" s="12">
        <v>1.87064693701725</v>
      </c>
      <c r="BC127" s="2">
        <v>10.7016812429514</v>
      </c>
      <c r="BD127" s="2">
        <v>10.7016812429514</v>
      </c>
      <c r="BE127" s="2">
        <v>10.7016812429514</v>
      </c>
      <c r="BF127" s="2">
        <v>10.7016812429514</v>
      </c>
      <c r="BG127" s="2">
        <v>10.7016812429514</v>
      </c>
      <c r="BH127" s="12">
        <v>8.20454545454545</v>
      </c>
      <c r="BI127" s="12">
        <v>8.20454545454545</v>
      </c>
      <c r="BJ127" s="12">
        <v>8.20454545454545</v>
      </c>
      <c r="BK127" s="12">
        <v>8.20454545454545</v>
      </c>
      <c r="BL127" s="12">
        <v>7.94738241881299</v>
      </c>
    </row>
    <row r="128" spans="1:64">
      <c r="A128" t="s">
        <v>278</v>
      </c>
      <c r="B128" s="1" t="s">
        <v>1886</v>
      </c>
      <c r="C128" t="s">
        <v>279</v>
      </c>
      <c r="D128" t="s">
        <v>1338</v>
      </c>
      <c r="E128" s="6">
        <v>81.1626613179004</v>
      </c>
      <c r="F128" s="6">
        <v>80.5244270859013</v>
      </c>
      <c r="G128" s="6">
        <v>80.8202146077895</v>
      </c>
      <c r="H128" s="6">
        <v>80.9751524885583</v>
      </c>
      <c r="I128" s="6">
        <v>81.6971233277317</v>
      </c>
      <c r="J128" s="2">
        <v>17.1641791044776</v>
      </c>
      <c r="K128" s="2">
        <v>17.1641791044776</v>
      </c>
      <c r="L128" s="2">
        <v>17.1641791044776</v>
      </c>
      <c r="M128" s="2">
        <v>16.3727959697733</v>
      </c>
      <c r="N128" s="2">
        <v>18.0878552971576</v>
      </c>
      <c r="O128" s="2">
        <v>3.40097907245524</v>
      </c>
      <c r="P128" s="2">
        <v>2.81170407976624</v>
      </c>
      <c r="Q128" s="2">
        <v>2.47126436781609</v>
      </c>
      <c r="R128" s="2">
        <v>2.06703910614525</v>
      </c>
      <c r="S128" s="2">
        <v>1.2707182320442</v>
      </c>
      <c r="T128" s="2">
        <v>3.24449847745633</v>
      </c>
      <c r="U128" s="2">
        <v>2.67535342550468</v>
      </c>
      <c r="V128" s="2">
        <v>2.38438375848445</v>
      </c>
      <c r="W128" s="2">
        <v>2.71472851376977</v>
      </c>
      <c r="X128" s="2">
        <v>2.71472851376977</v>
      </c>
      <c r="Y128" s="2">
        <v>66.5522896996431</v>
      </c>
      <c r="Z128" s="2">
        <v>64.5647916771986</v>
      </c>
      <c r="AA128" s="2">
        <v>51.6849850122627</v>
      </c>
      <c r="AB128" s="2">
        <v>57.4725630987802</v>
      </c>
      <c r="AC128" s="2">
        <v>60.9264430926973</v>
      </c>
      <c r="AD128" s="2">
        <v>1.19506195210486</v>
      </c>
      <c r="AE128" s="2">
        <v>0.965733872037521</v>
      </c>
      <c r="AF128" s="2">
        <v>0.296260531990248</v>
      </c>
      <c r="AG128" s="2">
        <v>0.364963503649635</v>
      </c>
      <c r="AH128" s="2">
        <v>0.144404332129964</v>
      </c>
      <c r="AI128" s="8">
        <v>370.01</v>
      </c>
      <c r="AJ128" s="8">
        <v>371.29</v>
      </c>
      <c r="AK128" s="8">
        <v>385.66</v>
      </c>
      <c r="AL128" s="8">
        <v>383.58782051282</v>
      </c>
      <c r="AM128" s="8">
        <v>379.249425287356</v>
      </c>
      <c r="AN128" s="10">
        <v>0.69</v>
      </c>
      <c r="AO128" s="10">
        <v>0.63</v>
      </c>
      <c r="AP128" s="10">
        <v>0.55</v>
      </c>
      <c r="AQ128" s="10">
        <v>0.482977425259304</v>
      </c>
      <c r="AR128" s="10">
        <v>0.692585895117541</v>
      </c>
      <c r="AS128" s="11">
        <v>10.92</v>
      </c>
      <c r="AT128" s="11">
        <v>9.24242424242424</v>
      </c>
      <c r="AU128" s="11">
        <v>8.33333333333333</v>
      </c>
      <c r="AV128" s="11">
        <v>8.18181818181818</v>
      </c>
      <c r="AW128" s="11">
        <v>7.23076923076923</v>
      </c>
      <c r="AX128" s="12">
        <v>2.29405430847212</v>
      </c>
      <c r="AY128" s="12">
        <v>2.29405430847212</v>
      </c>
      <c r="AZ128" s="12">
        <v>2.42935464466896</v>
      </c>
      <c r="BA128" s="12">
        <v>2.5646549808658</v>
      </c>
      <c r="BB128" s="12">
        <v>2.52261633984612</v>
      </c>
      <c r="BC128" s="2">
        <v>-5.06794060812495</v>
      </c>
      <c r="BD128" s="2">
        <v>-5.06794060812495</v>
      </c>
      <c r="BE128" s="2">
        <v>-5.06794060812495</v>
      </c>
      <c r="BF128" s="2">
        <v>-5.06794060812495</v>
      </c>
      <c r="BG128" s="2">
        <v>-5.06794060812495</v>
      </c>
      <c r="BH128" s="12">
        <v>7.63888888888889</v>
      </c>
      <c r="BI128" s="12">
        <v>7.63888888888889</v>
      </c>
      <c r="BJ128" s="12">
        <v>7.63888888888889</v>
      </c>
      <c r="BK128" s="12">
        <v>7.63888888888889</v>
      </c>
      <c r="BL128" s="12">
        <v>7.94738241881299</v>
      </c>
    </row>
    <row r="129" spans="1:64">
      <c r="A129" t="s">
        <v>280</v>
      </c>
      <c r="B129" s="1" t="s">
        <v>1887</v>
      </c>
      <c r="C129" t="s">
        <v>281</v>
      </c>
      <c r="D129" t="s">
        <v>1338</v>
      </c>
      <c r="E129" s="6">
        <v>81.0705582935617</v>
      </c>
      <c r="F129" s="6">
        <v>81.3406130293211</v>
      </c>
      <c r="G129" s="6">
        <v>81.2530253391146</v>
      </c>
      <c r="H129" s="6">
        <v>81.4920912263681</v>
      </c>
      <c r="I129" s="6">
        <v>81.388184873971</v>
      </c>
      <c r="J129" s="2">
        <v>21.3523131672598</v>
      </c>
      <c r="K129" s="2">
        <v>21.3523131672598</v>
      </c>
      <c r="L129" s="2">
        <v>21.3523131672598</v>
      </c>
      <c r="M129" s="2">
        <v>21.7543859649123</v>
      </c>
      <c r="N129" s="2">
        <v>19.8630136986301</v>
      </c>
      <c r="O129" s="2">
        <v>3.53790338292005</v>
      </c>
      <c r="P129" s="2">
        <v>3.36853860952151</v>
      </c>
      <c r="Q129" s="2">
        <v>3.30316742081448</v>
      </c>
      <c r="R129" s="2">
        <v>2.46575342465753</v>
      </c>
      <c r="S129" s="2">
        <v>1.55251141552511</v>
      </c>
      <c r="T129" s="2">
        <v>3.77882421249911</v>
      </c>
      <c r="U129" s="2">
        <v>4.05551763604785</v>
      </c>
      <c r="V129" s="2">
        <v>4.23691847521041</v>
      </c>
      <c r="W129" s="2">
        <v>4.53794078729079</v>
      </c>
      <c r="X129" s="2">
        <v>4.53794078729079</v>
      </c>
      <c r="Y129" s="2">
        <v>95.9945664279741</v>
      </c>
      <c r="Z129" s="2">
        <v>86.0097122849091</v>
      </c>
      <c r="AA129" s="2">
        <v>93.1914202144946</v>
      </c>
      <c r="AB129" s="2">
        <v>88.1145451038521</v>
      </c>
      <c r="AC129" s="2">
        <v>80.6321305382</v>
      </c>
      <c r="AD129" s="2">
        <v>0.451815017148347</v>
      </c>
      <c r="AE129" s="2">
        <v>0.446144911713607</v>
      </c>
      <c r="AF129" s="2">
        <v>0.315421777607413</v>
      </c>
      <c r="AG129" s="2">
        <v>0.25</v>
      </c>
      <c r="AH129" s="2">
        <v>0.25</v>
      </c>
      <c r="AI129" s="8">
        <v>337.36</v>
      </c>
      <c r="AJ129" s="8">
        <v>365.62</v>
      </c>
      <c r="AK129" s="8">
        <v>368.97</v>
      </c>
      <c r="AL129" s="8">
        <v>348.88018018018</v>
      </c>
      <c r="AM129" s="8">
        <v>345.237735849057</v>
      </c>
      <c r="AN129" s="10">
        <v>1.02</v>
      </c>
      <c r="AO129" s="10">
        <v>1.04</v>
      </c>
      <c r="AP129" s="10">
        <v>1.23</v>
      </c>
      <c r="AQ129" s="10">
        <v>1.11082949308756</v>
      </c>
      <c r="AR129" s="10">
        <v>1.22898658718331</v>
      </c>
      <c r="AS129" s="11">
        <v>18.18</v>
      </c>
      <c r="AT129" s="11">
        <v>13.2835820895522</v>
      </c>
      <c r="AU129" s="11">
        <v>12.089552238806</v>
      </c>
      <c r="AV129" s="11">
        <v>14.1176470588235</v>
      </c>
      <c r="AW129" s="11">
        <v>12.5714285714286</v>
      </c>
      <c r="AX129" s="12">
        <v>3.15099424920128</v>
      </c>
      <c r="AY129" s="12">
        <v>3.15099424920128</v>
      </c>
      <c r="AZ129" s="12">
        <v>3.23533929902272</v>
      </c>
      <c r="BA129" s="12">
        <v>3.31968434884417</v>
      </c>
      <c r="BB129" s="12">
        <v>3.30582291972126</v>
      </c>
      <c r="BC129" s="2">
        <v>-2.15121324883729</v>
      </c>
      <c r="BD129" s="2">
        <v>-2.15121324883729</v>
      </c>
      <c r="BE129" s="2">
        <v>-2.15121324883729</v>
      </c>
      <c r="BF129" s="2">
        <v>-2.15121324883729</v>
      </c>
      <c r="BG129" s="2">
        <v>-2.15121324883729</v>
      </c>
      <c r="BH129" s="12">
        <v>7.98369565217391</v>
      </c>
      <c r="BI129" s="12">
        <v>7.98369565217391</v>
      </c>
      <c r="BJ129" s="12">
        <v>7.98369565217391</v>
      </c>
      <c r="BK129" s="12">
        <v>7.98369565217391</v>
      </c>
      <c r="BL129" s="12">
        <v>7.56843730227355</v>
      </c>
    </row>
    <row r="130" spans="1:64">
      <c r="A130" t="s">
        <v>282</v>
      </c>
      <c r="B130" s="1" t="s">
        <v>1888</v>
      </c>
      <c r="C130" t="s">
        <v>283</v>
      </c>
      <c r="D130" t="s">
        <v>1338</v>
      </c>
      <c r="E130" s="6">
        <v>80.0342928710804</v>
      </c>
      <c r="F130" s="6">
        <v>80.6336372570014</v>
      </c>
      <c r="G130" s="6">
        <v>80.7052635818665</v>
      </c>
      <c r="H130" s="6">
        <v>80.5600713939372</v>
      </c>
      <c r="I130" s="6">
        <v>80.823481246458</v>
      </c>
      <c r="J130" s="2">
        <v>20.2020202020202</v>
      </c>
      <c r="K130" s="2">
        <v>20.2020202020202</v>
      </c>
      <c r="L130" s="2">
        <v>20.2020202020202</v>
      </c>
      <c r="M130" s="2">
        <v>22.7678571428571</v>
      </c>
      <c r="N130" s="2">
        <v>23.1884057971014</v>
      </c>
      <c r="O130" s="2">
        <v>4.20201691936558</v>
      </c>
      <c r="P130" s="2">
        <v>3.61738933883086</v>
      </c>
      <c r="Q130" s="2">
        <v>3.14893617021277</v>
      </c>
      <c r="R130" s="2">
        <v>2.20472440944882</v>
      </c>
      <c r="S130" s="2">
        <v>1.25</v>
      </c>
      <c r="T130" s="2">
        <v>4.20557958788407</v>
      </c>
      <c r="U130" s="2">
        <v>4.006516488637</v>
      </c>
      <c r="V130" s="2">
        <v>4.52055547626674</v>
      </c>
      <c r="W130" s="2">
        <v>4.067164677952</v>
      </c>
      <c r="X130" s="2">
        <v>4.067164677952</v>
      </c>
      <c r="Y130" s="2">
        <v>138.939227593484</v>
      </c>
      <c r="Z130" s="2">
        <v>132.216175379731</v>
      </c>
      <c r="AA130" s="2">
        <v>144.437473169765</v>
      </c>
      <c r="AB130" s="2">
        <v>124.413788733865</v>
      </c>
      <c r="AC130" s="2">
        <v>116.879744780128</v>
      </c>
      <c r="AD130" s="2">
        <v>0.749041306133834</v>
      </c>
      <c r="AE130" s="2">
        <v>1.22369307244061</v>
      </c>
      <c r="AF130" s="2">
        <v>0.841657772441242</v>
      </c>
      <c r="AG130" s="2">
        <v>0.835654596100278</v>
      </c>
      <c r="AH130" s="2">
        <v>0.572916666666667</v>
      </c>
      <c r="AI130" s="8">
        <v>328.74</v>
      </c>
      <c r="AJ130" s="8">
        <v>343.36</v>
      </c>
      <c r="AK130" s="8">
        <v>367.11</v>
      </c>
      <c r="AL130" s="8">
        <v>341.246153846154</v>
      </c>
      <c r="AM130" s="8">
        <v>353.107142857143</v>
      </c>
      <c r="AN130" s="10">
        <v>1.72</v>
      </c>
      <c r="AO130" s="10">
        <v>1.36</v>
      </c>
      <c r="AP130" s="10">
        <v>1.29</v>
      </c>
      <c r="AQ130" s="10">
        <v>1.39170854271357</v>
      </c>
      <c r="AR130" s="10">
        <v>1.54737975592247</v>
      </c>
      <c r="AS130" s="11">
        <v>27.77</v>
      </c>
      <c r="AT130" s="11">
        <v>16.2686567164179</v>
      </c>
      <c r="AU130" s="11">
        <v>16.865671641791</v>
      </c>
      <c r="AV130" s="11">
        <v>15.4794520547945</v>
      </c>
      <c r="AW130" s="11">
        <v>15.0632911392405</v>
      </c>
      <c r="AX130" s="12">
        <v>5.79817726051925</v>
      </c>
      <c r="AY130" s="12">
        <v>5.79817726051925</v>
      </c>
      <c r="AZ130" s="12">
        <v>5.80599275809097</v>
      </c>
      <c r="BA130" s="12">
        <v>5.81380825566269</v>
      </c>
      <c r="BB130" s="12">
        <v>5.6741213090043</v>
      </c>
      <c r="BC130" s="2">
        <v>-10.4777194221282</v>
      </c>
      <c r="BD130" s="2">
        <v>-10.4777194221282</v>
      </c>
      <c r="BE130" s="2">
        <v>-10.4777194221282</v>
      </c>
      <c r="BF130" s="2">
        <v>-10.4777194221282</v>
      </c>
      <c r="BG130" s="2">
        <v>-10.4777194221282</v>
      </c>
      <c r="BH130" s="12">
        <v>7.74324324324324</v>
      </c>
      <c r="BI130" s="12">
        <v>7.74324324324324</v>
      </c>
      <c r="BJ130" s="12">
        <v>7.74324324324324</v>
      </c>
      <c r="BK130" s="12">
        <v>7.74324324324324</v>
      </c>
      <c r="BL130" s="12">
        <v>7.56843730227355</v>
      </c>
    </row>
    <row r="131" spans="1:64">
      <c r="A131" t="s">
        <v>284</v>
      </c>
      <c r="B131" s="1" t="s">
        <v>1889</v>
      </c>
      <c r="C131" t="s">
        <v>285</v>
      </c>
      <c r="D131" t="s">
        <v>1338</v>
      </c>
      <c r="E131" s="6">
        <v>77.770336729515</v>
      </c>
      <c r="F131" s="6">
        <v>77.5292906166846</v>
      </c>
      <c r="G131" s="6">
        <v>78.1743335679938</v>
      </c>
      <c r="H131" s="6">
        <v>79.3246948432059</v>
      </c>
      <c r="I131" s="6">
        <v>80.1038773166357</v>
      </c>
      <c r="J131" s="2">
        <v>22.9755178907721</v>
      </c>
      <c r="K131" s="2">
        <v>22.9755178907721</v>
      </c>
      <c r="L131" s="2">
        <v>22.9755178907721</v>
      </c>
      <c r="M131" s="2">
        <v>24.9077490774908</v>
      </c>
      <c r="N131" s="2">
        <v>26.6787658802178</v>
      </c>
      <c r="O131" s="2">
        <v>7.45997230203939</v>
      </c>
      <c r="P131" s="2">
        <v>6.66710079159947</v>
      </c>
      <c r="Q131" s="2">
        <v>6.07407407407407</v>
      </c>
      <c r="R131" s="2">
        <v>4.20289855072464</v>
      </c>
      <c r="S131" s="2">
        <v>2.07142857142857</v>
      </c>
      <c r="T131" s="2">
        <v>9.51182639778573</v>
      </c>
      <c r="U131" s="2">
        <v>9.90229501971051</v>
      </c>
      <c r="V131" s="2">
        <v>9.82407575065715</v>
      </c>
      <c r="W131" s="2">
        <v>10.226343972142</v>
      </c>
      <c r="X131" s="2">
        <v>10.226343972142</v>
      </c>
      <c r="Y131" s="2">
        <v>114.982677105067</v>
      </c>
      <c r="Z131" s="2">
        <v>97.2618107782441</v>
      </c>
      <c r="AA131" s="2">
        <v>83.3617262918796</v>
      </c>
      <c r="AB131" s="2">
        <v>89.3742007266751</v>
      </c>
      <c r="AC131" s="2">
        <v>81.8403933707046</v>
      </c>
      <c r="AD131" s="2">
        <v>10.1745726878483</v>
      </c>
      <c r="AE131" s="2">
        <v>3.1369469599788</v>
      </c>
      <c r="AF131" s="2">
        <v>4.25202515119142</v>
      </c>
      <c r="AG131" s="2">
        <v>3.18965517241379</v>
      </c>
      <c r="AH131" s="2">
        <v>2.47863247863248</v>
      </c>
      <c r="AI131" s="8">
        <v>292.84</v>
      </c>
      <c r="AJ131" s="8">
        <v>298.27</v>
      </c>
      <c r="AK131" s="8">
        <v>317.16</v>
      </c>
      <c r="AL131" s="8">
        <v>329.727027027027</v>
      </c>
      <c r="AM131" s="8">
        <v>323.402747252747</v>
      </c>
      <c r="AN131" s="10">
        <v>2.77</v>
      </c>
      <c r="AO131" s="10">
        <v>2.47</v>
      </c>
      <c r="AP131" s="10">
        <v>2.47</v>
      </c>
      <c r="AQ131" s="10">
        <v>2.08242959226566</v>
      </c>
      <c r="AR131" s="10">
        <v>1.91959779179811</v>
      </c>
      <c r="AS131" s="11">
        <v>44.51</v>
      </c>
      <c r="AT131" s="11">
        <v>35.9523809523809</v>
      </c>
      <c r="AU131" s="11">
        <v>36.1904761904762</v>
      </c>
      <c r="AV131" s="11">
        <v>34.6987951807229</v>
      </c>
      <c r="AW131" s="11">
        <v>33.7349397590361</v>
      </c>
      <c r="AX131" s="12">
        <v>3.09871532072804</v>
      </c>
      <c r="AY131" s="12">
        <v>3.09871532072804</v>
      </c>
      <c r="AZ131" s="12">
        <v>3.13757423247679</v>
      </c>
      <c r="BA131" s="12">
        <v>3.17643314422554</v>
      </c>
      <c r="BB131" s="12">
        <v>2.91661820473723</v>
      </c>
      <c r="BC131" s="2">
        <v>-10.8095257109387</v>
      </c>
      <c r="BD131" s="2">
        <v>-10.8095257109387</v>
      </c>
      <c r="BE131" s="2">
        <v>-10.8095257109387</v>
      </c>
      <c r="BF131" s="2">
        <v>-10.8095257109387</v>
      </c>
      <c r="BG131" s="2">
        <v>-10.8095257109387</v>
      </c>
      <c r="BH131" s="12">
        <v>7.61805555555556</v>
      </c>
      <c r="BI131" s="12">
        <v>7.61805555555556</v>
      </c>
      <c r="BJ131" s="12">
        <v>7.61805555555556</v>
      </c>
      <c r="BK131" s="12">
        <v>7.61805555555556</v>
      </c>
      <c r="BL131" s="12">
        <v>7.63334465695826</v>
      </c>
    </row>
    <row r="132" spans="1:64">
      <c r="A132" t="s">
        <v>286</v>
      </c>
      <c r="B132" s="1" t="s">
        <v>1890</v>
      </c>
      <c r="C132" t="s">
        <v>287</v>
      </c>
      <c r="D132" t="s">
        <v>1338</v>
      </c>
      <c r="E132" s="6">
        <v>83.4739502862389</v>
      </c>
      <c r="F132" s="6">
        <v>83.4605988839299</v>
      </c>
      <c r="G132" s="6">
        <v>83.4917427115115</v>
      </c>
      <c r="H132" s="6">
        <v>83.6894397343245</v>
      </c>
      <c r="I132" s="6">
        <v>83.8837012259294</v>
      </c>
      <c r="J132" s="2">
        <v>17.3366834170854</v>
      </c>
      <c r="K132" s="2">
        <v>17.3366834170854</v>
      </c>
      <c r="L132" s="2">
        <v>17.3366834170854</v>
      </c>
      <c r="M132" s="2">
        <v>16.7958656330749</v>
      </c>
      <c r="N132" s="2">
        <v>14.6005509641873</v>
      </c>
      <c r="O132" s="2">
        <v>3.47650853876269</v>
      </c>
      <c r="P132" s="2">
        <v>3.23972457385063</v>
      </c>
      <c r="Q132" s="2">
        <v>2.89017341040462</v>
      </c>
      <c r="R132" s="2">
        <v>2.15116279069767</v>
      </c>
      <c r="S132" s="2">
        <v>1.09826589595376</v>
      </c>
      <c r="T132" s="2">
        <v>3.77982080568272</v>
      </c>
      <c r="U132" s="2">
        <v>4.06449671869247</v>
      </c>
      <c r="V132" s="2">
        <v>3.79737261381511</v>
      </c>
      <c r="W132" s="2">
        <v>4.03863898861144</v>
      </c>
      <c r="X132" s="2">
        <v>4.03863898861144</v>
      </c>
      <c r="Y132" s="2">
        <v>122.495639933372</v>
      </c>
      <c r="Z132" s="2">
        <v>123.146476492446</v>
      </c>
      <c r="AA132" s="2">
        <v>112.979290547468</v>
      </c>
      <c r="AB132" s="2">
        <v>106.929656542823</v>
      </c>
      <c r="AC132" s="2">
        <v>92.2220255376884</v>
      </c>
      <c r="AD132" s="2">
        <v>1.82246174369998</v>
      </c>
      <c r="AE132" s="2">
        <v>1.73809085891355</v>
      </c>
      <c r="AF132" s="2">
        <v>1.35698444912706</v>
      </c>
      <c r="AG132" s="2">
        <v>0.895522388059702</v>
      </c>
      <c r="AH132" s="2">
        <v>0.371747211895911</v>
      </c>
      <c r="AI132" s="8">
        <v>322.05</v>
      </c>
      <c r="AJ132" s="8">
        <v>337.43</v>
      </c>
      <c r="AK132" s="8">
        <v>354.36</v>
      </c>
      <c r="AL132" s="8">
        <v>348.971724137931</v>
      </c>
      <c r="AM132" s="8">
        <v>342.42816091954</v>
      </c>
      <c r="AN132" s="10">
        <v>1.08</v>
      </c>
      <c r="AO132" s="10">
        <v>1.07</v>
      </c>
      <c r="AP132" s="10">
        <v>1.42</v>
      </c>
      <c r="AQ132" s="10">
        <v>1.34833127317676</v>
      </c>
      <c r="AR132" s="10">
        <v>1.3234521575985</v>
      </c>
      <c r="AS132" s="11">
        <v>23.11</v>
      </c>
      <c r="AT132" s="11">
        <v>19.5081967213115</v>
      </c>
      <c r="AU132" s="11">
        <v>18.0327868852459</v>
      </c>
      <c r="AV132" s="11">
        <v>17.8688524590164</v>
      </c>
      <c r="AW132" s="11">
        <v>15.7377049180328</v>
      </c>
      <c r="AX132" s="12">
        <v>2.24863768548207</v>
      </c>
      <c r="AY132" s="12">
        <v>2.24863768548207</v>
      </c>
      <c r="AZ132" s="12">
        <v>2.27935889330547</v>
      </c>
      <c r="BA132" s="12">
        <v>2.31008010112887</v>
      </c>
      <c r="BB132" s="12">
        <v>2.25740913735766</v>
      </c>
      <c r="BC132" s="2">
        <v>8.53914136254165</v>
      </c>
      <c r="BD132" s="2">
        <v>8.53914136254165</v>
      </c>
      <c r="BE132" s="2">
        <v>8.53914136254165</v>
      </c>
      <c r="BF132" s="2">
        <v>8.53914136254165</v>
      </c>
      <c r="BG132" s="2">
        <v>8.53914136254165</v>
      </c>
      <c r="BH132" s="12">
        <v>8.04166666666667</v>
      </c>
      <c r="BI132" s="12">
        <v>8.04166666666667</v>
      </c>
      <c r="BJ132" s="12">
        <v>8.04166666666667</v>
      </c>
      <c r="BK132" s="12">
        <v>8.04166666666667</v>
      </c>
      <c r="BL132" s="12">
        <v>7.63334465695826</v>
      </c>
    </row>
    <row r="133" spans="1:64">
      <c r="A133" t="s">
        <v>288</v>
      </c>
      <c r="B133" s="1" t="s">
        <v>1891</v>
      </c>
      <c r="C133" t="s">
        <v>289</v>
      </c>
      <c r="D133" t="s">
        <v>1338</v>
      </c>
      <c r="E133" s="6">
        <v>79.3285496998178</v>
      </c>
      <c r="F133" s="6">
        <v>79.8465561829153</v>
      </c>
      <c r="G133" s="6">
        <v>80.4004635477746</v>
      </c>
      <c r="H133" s="6">
        <v>80.9462918338499</v>
      </c>
      <c r="I133" s="6">
        <v>81.655039046773</v>
      </c>
      <c r="J133" s="2">
        <v>14.8614609571788</v>
      </c>
      <c r="K133" s="2">
        <v>14.8614609571788</v>
      </c>
      <c r="L133" s="2">
        <v>14.8614609571788</v>
      </c>
      <c r="M133" s="2">
        <v>15.4028436018957</v>
      </c>
      <c r="N133" s="2">
        <v>15.4022988505747</v>
      </c>
      <c r="O133" s="2">
        <v>3.4333562228609</v>
      </c>
      <c r="P133" s="2">
        <v>2.9233152621816</v>
      </c>
      <c r="Q133" s="2">
        <v>2.69430051813472</v>
      </c>
      <c r="R133" s="2">
        <v>2.11340206185567</v>
      </c>
      <c r="S133" s="2">
        <v>1.07692307692308</v>
      </c>
      <c r="T133" s="2">
        <v>3.77403041990889</v>
      </c>
      <c r="U133" s="2">
        <v>3.99714177165557</v>
      </c>
      <c r="V133" s="2">
        <v>3.70588536614774</v>
      </c>
      <c r="W133" s="2">
        <v>3.88076678975709</v>
      </c>
      <c r="X133" s="2">
        <v>3.88076678975709</v>
      </c>
      <c r="Y133" s="2">
        <v>68.5367164708768</v>
      </c>
      <c r="Z133" s="2">
        <v>55.8844823342461</v>
      </c>
      <c r="AA133" s="2">
        <v>54.1569902461681</v>
      </c>
      <c r="AB133" s="2">
        <v>51.1528251371692</v>
      </c>
      <c r="AC133" s="2">
        <v>51.0448417826665</v>
      </c>
      <c r="AD133" s="2">
        <v>0.887504451544721</v>
      </c>
      <c r="AE133" s="2">
        <v>0.403970551531829</v>
      </c>
      <c r="AF133" s="2">
        <v>0.199672986840347</v>
      </c>
      <c r="AG133" s="2">
        <v>0.197368421052632</v>
      </c>
      <c r="AH133" s="2">
        <v>0.195439739413681</v>
      </c>
      <c r="AI133" s="8">
        <v>339.39</v>
      </c>
      <c r="AJ133" s="8">
        <v>339.57</v>
      </c>
      <c r="AK133" s="8">
        <v>354.87</v>
      </c>
      <c r="AL133" s="8">
        <v>367.069811320755</v>
      </c>
      <c r="AM133" s="8">
        <v>347.828571428571</v>
      </c>
      <c r="AN133" s="10">
        <v>0.95</v>
      </c>
      <c r="AO133" s="10">
        <v>0.99</v>
      </c>
      <c r="AP133" s="10">
        <v>1.18</v>
      </c>
      <c r="AQ133" s="10">
        <v>0.967990788716177</v>
      </c>
      <c r="AR133" s="10">
        <v>1.07798114254021</v>
      </c>
      <c r="AS133" s="11">
        <v>17.08</v>
      </c>
      <c r="AT133" s="11">
        <v>13.2876712328767</v>
      </c>
      <c r="AU133" s="11">
        <v>12.8767123287671</v>
      </c>
      <c r="AV133" s="11">
        <v>11.8918918918919</v>
      </c>
      <c r="AW133" s="11">
        <v>10.1333333333333</v>
      </c>
      <c r="AX133" s="12">
        <v>1.85536867305062</v>
      </c>
      <c r="AY133" s="12">
        <v>1.85536867305062</v>
      </c>
      <c r="AZ133" s="12">
        <v>1.85628527312588</v>
      </c>
      <c r="BA133" s="12">
        <v>1.85720187320114</v>
      </c>
      <c r="BB133" s="12">
        <v>1.90965134375208</v>
      </c>
      <c r="BC133" s="2">
        <v>0.591795999478687</v>
      </c>
      <c r="BD133" s="2">
        <v>0.591795999478687</v>
      </c>
      <c r="BE133" s="2">
        <v>0.591795999478687</v>
      </c>
      <c r="BF133" s="2">
        <v>0.591795999478687</v>
      </c>
      <c r="BG133" s="2">
        <v>0.591795999478687</v>
      </c>
      <c r="BH133" s="12">
        <v>7.58152173913044</v>
      </c>
      <c r="BI133" s="12">
        <v>7.58152173913044</v>
      </c>
      <c r="BJ133" s="12">
        <v>7.58152173913044</v>
      </c>
      <c r="BK133" s="12">
        <v>7.58152173913044</v>
      </c>
      <c r="BL133" s="12">
        <v>7.94738241881299</v>
      </c>
    </row>
    <row r="134" spans="1:64">
      <c r="A134" t="s">
        <v>290</v>
      </c>
      <c r="B134" s="1" t="s">
        <v>1892</v>
      </c>
      <c r="C134" t="s">
        <v>291</v>
      </c>
      <c r="D134" t="s">
        <v>1338</v>
      </c>
      <c r="E134" s="6">
        <v>77.9708018280451</v>
      </c>
      <c r="F134" s="6">
        <v>78.4772054094637</v>
      </c>
      <c r="G134" s="6">
        <v>78.423256307294</v>
      </c>
      <c r="H134" s="6">
        <v>78.1991770585917</v>
      </c>
      <c r="I134" s="6">
        <v>78.7613505437866</v>
      </c>
      <c r="J134" s="2">
        <v>24.5454545454545</v>
      </c>
      <c r="K134" s="2">
        <v>24.5454545454545</v>
      </c>
      <c r="L134" s="2">
        <v>24.5454545454545</v>
      </c>
      <c r="M134" s="2">
        <v>26.980198019802</v>
      </c>
      <c r="N134" s="2">
        <v>26.9326683291771</v>
      </c>
      <c r="O134" s="2">
        <v>6.95047542593482</v>
      </c>
      <c r="P134" s="2">
        <v>6.27282938303906</v>
      </c>
      <c r="Q134" s="2">
        <v>5.86466165413534</v>
      </c>
      <c r="R134" s="2">
        <v>4.2962962962963</v>
      </c>
      <c r="S134" s="2">
        <v>2.48175182481752</v>
      </c>
      <c r="T134" s="2">
        <v>7.17620346933937</v>
      </c>
      <c r="U134" s="2">
        <v>8.09277785721307</v>
      </c>
      <c r="V134" s="2">
        <v>7.66930681031997</v>
      </c>
      <c r="W134" s="2">
        <v>7.92295667711511</v>
      </c>
      <c r="X134" s="2">
        <v>7.92295667711511</v>
      </c>
      <c r="Y134" s="2">
        <v>116.143976655686</v>
      </c>
      <c r="Z134" s="2">
        <v>95.9877944891169</v>
      </c>
      <c r="AA134" s="2">
        <v>103.302097278001</v>
      </c>
      <c r="AB134" s="2">
        <v>96.7222095246388</v>
      </c>
      <c r="AC134" s="2">
        <v>79.7342860228549</v>
      </c>
      <c r="AD134" s="2">
        <v>4.67559003875292</v>
      </c>
      <c r="AE134" s="2">
        <v>3.61740876529511</v>
      </c>
      <c r="AF134" s="2">
        <v>3.41225562691564</v>
      </c>
      <c r="AG134" s="2">
        <v>1.82648401826484</v>
      </c>
      <c r="AH134" s="2">
        <v>1.17647058823529</v>
      </c>
      <c r="AI134" s="8">
        <v>300.9</v>
      </c>
      <c r="AJ134" s="8">
        <v>321.64</v>
      </c>
      <c r="AK134" s="8">
        <v>332.43</v>
      </c>
      <c r="AL134" s="8">
        <v>336.124698795181</v>
      </c>
      <c r="AM134" s="8">
        <v>314.965359477124</v>
      </c>
      <c r="AN134" s="10">
        <v>2.51</v>
      </c>
      <c r="AO134" s="10">
        <v>2.17</v>
      </c>
      <c r="AP134" s="10">
        <v>2.37</v>
      </c>
      <c r="AQ134" s="10">
        <v>2.31659267480577</v>
      </c>
      <c r="AR134" s="10">
        <v>2.12032520325203</v>
      </c>
      <c r="AS134" s="11">
        <v>38.58</v>
      </c>
      <c r="AT134" s="11">
        <v>32.5373134328358</v>
      </c>
      <c r="AU134" s="11">
        <v>31.044776119403</v>
      </c>
      <c r="AV134" s="11">
        <v>31.2121212121212</v>
      </c>
      <c r="AW134" s="11">
        <v>28.6363636363636</v>
      </c>
      <c r="AX134" s="12">
        <v>2.93718271231322</v>
      </c>
      <c r="AY134" s="12">
        <v>2.93718271231322</v>
      </c>
      <c r="AZ134" s="12">
        <v>2.96874022944244</v>
      </c>
      <c r="BA134" s="12">
        <v>3.00029774657166</v>
      </c>
      <c r="BB134" s="12">
        <v>2.69208049514437</v>
      </c>
      <c r="BC134" s="2">
        <v>5.53529518214394</v>
      </c>
      <c r="BD134" s="2">
        <v>5.53529518214394</v>
      </c>
      <c r="BE134" s="2">
        <v>5.53529518214394</v>
      </c>
      <c r="BF134" s="2">
        <v>5.53529518214394</v>
      </c>
      <c r="BG134" s="2">
        <v>5.53529518214394</v>
      </c>
      <c r="BH134" s="12">
        <v>7.64134615384615</v>
      </c>
      <c r="BI134" s="12">
        <v>7.64134615384615</v>
      </c>
      <c r="BJ134" s="12">
        <v>7.64134615384615</v>
      </c>
      <c r="BK134" s="12">
        <v>7.64134615384615</v>
      </c>
      <c r="BL134" s="12">
        <v>7.63334465695826</v>
      </c>
    </row>
    <row r="135" spans="1:64">
      <c r="A135" t="s">
        <v>292</v>
      </c>
      <c r="B135" s="1" t="s">
        <v>1893</v>
      </c>
      <c r="C135" t="s">
        <v>293</v>
      </c>
      <c r="D135" t="s">
        <v>1338</v>
      </c>
      <c r="E135" s="6">
        <v>81.2422681848945</v>
      </c>
      <c r="F135" s="6">
        <v>80.6537857376073</v>
      </c>
      <c r="G135" s="6">
        <v>81.5214804882223</v>
      </c>
      <c r="H135" s="6">
        <v>81.2133829811488</v>
      </c>
      <c r="I135" s="6">
        <v>81.5718125756237</v>
      </c>
      <c r="J135" s="2">
        <v>25.90799031477</v>
      </c>
      <c r="K135" s="2">
        <v>25.90799031477</v>
      </c>
      <c r="L135" s="2">
        <v>25.90799031477</v>
      </c>
      <c r="M135" s="2">
        <v>27.0142180094787</v>
      </c>
      <c r="N135" s="2">
        <v>26.431718061674</v>
      </c>
      <c r="O135" s="2">
        <v>3.54004867673177</v>
      </c>
      <c r="P135" s="2">
        <v>3.14073609424963</v>
      </c>
      <c r="Q135" s="2">
        <v>2.99539170506912</v>
      </c>
      <c r="R135" s="2">
        <v>2.22727272727273</v>
      </c>
      <c r="S135" s="2">
        <v>1.17117117117117</v>
      </c>
      <c r="T135" s="2">
        <v>5.90121399980954</v>
      </c>
      <c r="U135" s="2">
        <v>6.2139894438418</v>
      </c>
      <c r="V135" s="2">
        <v>6.35899441714329</v>
      </c>
      <c r="W135" s="2">
        <v>6.36644661623129</v>
      </c>
      <c r="X135" s="2">
        <v>6.36644661623129</v>
      </c>
      <c r="Y135" s="2">
        <v>92.9532942993238</v>
      </c>
      <c r="Z135" s="2">
        <v>89.1055144988468</v>
      </c>
      <c r="AA135" s="2">
        <v>94.2619643289484</v>
      </c>
      <c r="AB135" s="2">
        <v>91.9922865599409</v>
      </c>
      <c r="AC135" s="2">
        <v>87.2726876297524</v>
      </c>
      <c r="AD135" s="2">
        <v>0.377558155614054</v>
      </c>
      <c r="AE135" s="2">
        <v>0.246419444155012</v>
      </c>
      <c r="AF135" s="2">
        <v>0.785950816818083</v>
      </c>
      <c r="AG135" s="2">
        <v>0.239520958083832</v>
      </c>
      <c r="AH135" s="2">
        <v>0.237388724035608</v>
      </c>
      <c r="AI135" s="8">
        <v>336.65</v>
      </c>
      <c r="AJ135" s="8">
        <v>333.42</v>
      </c>
      <c r="AK135" s="8">
        <v>356.21</v>
      </c>
      <c r="AL135" s="8">
        <v>349.16064516129</v>
      </c>
      <c r="AM135" s="8">
        <v>344.350555555556</v>
      </c>
      <c r="AN135" s="10">
        <v>1</v>
      </c>
      <c r="AO135" s="10">
        <v>1.3</v>
      </c>
      <c r="AP135" s="10">
        <v>1.1</v>
      </c>
      <c r="AQ135" s="10">
        <v>1.18710675605982</v>
      </c>
      <c r="AR135" s="10">
        <v>1.14158316633266</v>
      </c>
      <c r="AS135" s="11">
        <v>23.37</v>
      </c>
      <c r="AT135" s="11">
        <v>19.6341463414634</v>
      </c>
      <c r="AU135" s="11">
        <v>19.7560975609756</v>
      </c>
      <c r="AV135" s="11">
        <v>18.6585365853659</v>
      </c>
      <c r="AW135" s="11">
        <v>14.8192771084337</v>
      </c>
      <c r="AX135" s="12">
        <v>2.92665340494662</v>
      </c>
      <c r="AY135" s="12">
        <v>2.92665340494662</v>
      </c>
      <c r="AZ135" s="12">
        <v>2.90691731312609</v>
      </c>
      <c r="BA135" s="12">
        <v>2.88718122130557</v>
      </c>
      <c r="BB135" s="12">
        <v>3.09360764716418</v>
      </c>
      <c r="BC135" s="2">
        <v>-0.583622139584575</v>
      </c>
      <c r="BD135" s="2">
        <v>-0.583622139584575</v>
      </c>
      <c r="BE135" s="2">
        <v>-0.583622139584575</v>
      </c>
      <c r="BF135" s="2">
        <v>-0.583622139584575</v>
      </c>
      <c r="BG135" s="2">
        <v>-0.583622139584575</v>
      </c>
      <c r="BH135" s="12">
        <v>8.16666666666667</v>
      </c>
      <c r="BI135" s="12">
        <v>8.16666666666667</v>
      </c>
      <c r="BJ135" s="12">
        <v>8.16666666666667</v>
      </c>
      <c r="BK135" s="12">
        <v>8.16666666666667</v>
      </c>
      <c r="BL135" s="12">
        <v>7.51567504569052</v>
      </c>
    </row>
    <row r="136" spans="1:64">
      <c r="A136" t="s">
        <v>294</v>
      </c>
      <c r="B136" s="1" t="s">
        <v>1894</v>
      </c>
      <c r="C136" t="s">
        <v>295</v>
      </c>
      <c r="D136" t="s">
        <v>1338</v>
      </c>
      <c r="E136" s="6">
        <v>81.3854317707488</v>
      </c>
      <c r="F136" s="6">
        <v>82.0714474394455</v>
      </c>
      <c r="G136" s="6">
        <v>82.4877513323154</v>
      </c>
      <c r="H136" s="6">
        <v>82.8052599225361</v>
      </c>
      <c r="I136" s="6">
        <v>83.2658279339048</v>
      </c>
      <c r="J136" s="2">
        <v>19.4690265486726</v>
      </c>
      <c r="K136" s="2">
        <v>19.4690265486726</v>
      </c>
      <c r="L136" s="2">
        <v>19.4690265486726</v>
      </c>
      <c r="M136" s="2">
        <v>18.6991869918699</v>
      </c>
      <c r="N136" s="2">
        <v>18.2539682539683</v>
      </c>
      <c r="O136" s="2">
        <v>3.99404829144563</v>
      </c>
      <c r="P136" s="2">
        <v>3.57467687982689</v>
      </c>
      <c r="Q136" s="2">
        <v>3.54166666666667</v>
      </c>
      <c r="R136" s="2">
        <v>2.68041237113402</v>
      </c>
      <c r="S136" s="2">
        <v>1.63265306122449</v>
      </c>
      <c r="T136" s="2">
        <v>3.29937966571696</v>
      </c>
      <c r="U136" s="2">
        <v>3.93215634644313</v>
      </c>
      <c r="V136" s="2">
        <v>3.66580831555009</v>
      </c>
      <c r="W136" s="2">
        <v>4.26163683020781</v>
      </c>
      <c r="X136" s="2">
        <v>4.26163683020781</v>
      </c>
      <c r="Y136" s="2">
        <v>83.3305552525363</v>
      </c>
      <c r="Z136" s="2">
        <v>88.504423826233</v>
      </c>
      <c r="AA136" s="2">
        <v>92.3495145631068</v>
      </c>
      <c r="AB136" s="2">
        <v>86.6912305627911</v>
      </c>
      <c r="AC136" s="2">
        <v>77.4608957227949</v>
      </c>
      <c r="AD136" s="2">
        <v>0.350990379662651</v>
      </c>
      <c r="AE136" s="2">
        <v>0.345532381653366</v>
      </c>
      <c r="AF136" s="2">
        <v>0.272773868332775</v>
      </c>
      <c r="AG136" s="2">
        <v>0.201342281879195</v>
      </c>
      <c r="AH136" s="2">
        <v>0.33112582781457</v>
      </c>
      <c r="AI136" s="8">
        <v>350.62</v>
      </c>
      <c r="AJ136" s="8">
        <v>363.22</v>
      </c>
      <c r="AK136" s="8">
        <v>374.89</v>
      </c>
      <c r="AL136" s="8">
        <v>377.73007518797</v>
      </c>
      <c r="AM136" s="8">
        <v>380.64552238806</v>
      </c>
      <c r="AN136" s="10">
        <v>0.94</v>
      </c>
      <c r="AO136" s="10">
        <v>0.88</v>
      </c>
      <c r="AP136" s="10">
        <v>0.95</v>
      </c>
      <c r="AQ136" s="10">
        <v>0.913818424566088</v>
      </c>
      <c r="AR136" s="10">
        <v>0.924575163398693</v>
      </c>
      <c r="AS136" s="11">
        <v>15.89</v>
      </c>
      <c r="AT136" s="11">
        <v>13.2835820895522</v>
      </c>
      <c r="AU136" s="11">
        <v>12.089552238806</v>
      </c>
      <c r="AV136" s="11">
        <v>12.1739130434783</v>
      </c>
      <c r="AW136" s="11">
        <v>10.5714285714286</v>
      </c>
      <c r="AX136" s="12">
        <v>2.65628042910191</v>
      </c>
      <c r="AY136" s="12">
        <v>2.65628042910191</v>
      </c>
      <c r="AZ136" s="12">
        <v>2.76888400924995</v>
      </c>
      <c r="BA136" s="12">
        <v>2.881487589398</v>
      </c>
      <c r="BB136" s="12">
        <v>2.8550533789595</v>
      </c>
      <c r="BC136" s="2">
        <v>-8.53513199162051</v>
      </c>
      <c r="BD136" s="2">
        <v>-8.53513199162051</v>
      </c>
      <c r="BE136" s="2">
        <v>-8.53513199162051</v>
      </c>
      <c r="BF136" s="2">
        <v>-8.53513199162051</v>
      </c>
      <c r="BG136" s="2">
        <v>-8.53513199162051</v>
      </c>
      <c r="BH136" s="12">
        <v>8.28571428571429</v>
      </c>
      <c r="BI136" s="12">
        <v>8.28571428571429</v>
      </c>
      <c r="BJ136" s="12">
        <v>8.28571428571429</v>
      </c>
      <c r="BK136" s="12">
        <v>8.28571428571429</v>
      </c>
      <c r="BL136" s="12">
        <v>7.94738241881299</v>
      </c>
    </row>
    <row r="137" spans="1:64">
      <c r="A137" t="s">
        <v>296</v>
      </c>
      <c r="B137" s="1" t="s">
        <v>1895</v>
      </c>
      <c r="C137" t="s">
        <v>297</v>
      </c>
      <c r="D137" t="s">
        <v>1338</v>
      </c>
      <c r="E137" s="6">
        <v>83.3434440234684</v>
      </c>
      <c r="F137" s="6">
        <v>83.3839561502395</v>
      </c>
      <c r="G137" s="6">
        <v>83.8721076020487</v>
      </c>
      <c r="H137" s="6">
        <v>84.4003778355346</v>
      </c>
      <c r="I137" s="6">
        <v>84.8936838070811</v>
      </c>
      <c r="J137" s="2">
        <v>19.7916666666667</v>
      </c>
      <c r="K137" s="2">
        <v>19.7916666666667</v>
      </c>
      <c r="L137" s="2">
        <v>19.7916666666667</v>
      </c>
      <c r="M137" s="2">
        <v>18.5983827493261</v>
      </c>
      <c r="N137" s="2">
        <v>15.9151193633952</v>
      </c>
      <c r="O137" s="2">
        <v>2.61200658405503</v>
      </c>
      <c r="P137" s="2">
        <v>2.40136891473084</v>
      </c>
      <c r="Q137" s="2">
        <v>2.26415094339623</v>
      </c>
      <c r="R137" s="2">
        <v>1.73913043478261</v>
      </c>
      <c r="S137" s="2">
        <v>1.11111111111111</v>
      </c>
      <c r="T137" s="2">
        <v>3.03891991448358</v>
      </c>
      <c r="U137" s="2">
        <v>2.76055569816579</v>
      </c>
      <c r="V137" s="2">
        <v>2.65476965323492</v>
      </c>
      <c r="W137" s="2">
        <v>2.79301770623427</v>
      </c>
      <c r="X137" s="2">
        <v>2.79301770623427</v>
      </c>
      <c r="Y137" s="2">
        <v>55.3843972636728</v>
      </c>
      <c r="Z137" s="2">
        <v>46.2484349535207</v>
      </c>
      <c r="AA137" s="2">
        <v>52.0504731861199</v>
      </c>
      <c r="AB137" s="2">
        <v>48.2354047515239</v>
      </c>
      <c r="AC137" s="2">
        <v>37.8352739051362</v>
      </c>
      <c r="AD137" s="2">
        <v>0.316663062854822</v>
      </c>
      <c r="AE137" s="2">
        <v>0.627736757716412</v>
      </c>
      <c r="AF137" s="2">
        <v>0.311842208244255</v>
      </c>
      <c r="AG137" s="2">
        <v>0.386100386100386</v>
      </c>
      <c r="AH137" s="2">
        <v>0.153256704980843</v>
      </c>
      <c r="AI137" s="8">
        <v>359.32</v>
      </c>
      <c r="AJ137" s="8">
        <v>365.96</v>
      </c>
      <c r="AK137" s="8">
        <v>367.72</v>
      </c>
      <c r="AL137" s="8">
        <v>366.080272108844</v>
      </c>
      <c r="AM137" s="8">
        <v>360.789115646258</v>
      </c>
      <c r="AN137" s="10">
        <v>0.42</v>
      </c>
      <c r="AO137" s="10">
        <v>0.5</v>
      </c>
      <c r="AP137" s="10">
        <v>0.58</v>
      </c>
      <c r="AQ137" s="10">
        <v>0.58180636777128</v>
      </c>
      <c r="AR137" s="10">
        <v>0.799476782210595</v>
      </c>
      <c r="AS137" s="11">
        <v>10.66</v>
      </c>
      <c r="AT137" s="11">
        <v>8.06451612903226</v>
      </c>
      <c r="AU137" s="11">
        <v>8.06451612903226</v>
      </c>
      <c r="AV137" s="11">
        <v>7.5</v>
      </c>
      <c r="AW137" s="11">
        <v>6.44067796610169</v>
      </c>
      <c r="AX137" s="12">
        <v>1.55288620828307</v>
      </c>
      <c r="AY137" s="12">
        <v>1.55288620828307</v>
      </c>
      <c r="AZ137" s="12">
        <v>1.57908887342191</v>
      </c>
      <c r="BA137" s="12">
        <v>1.60529153856074</v>
      </c>
      <c r="BB137" s="12">
        <v>1.66642201546106</v>
      </c>
      <c r="BC137" s="2">
        <v>3.24925006139306</v>
      </c>
      <c r="BD137" s="2">
        <v>3.24925006139306</v>
      </c>
      <c r="BE137" s="2">
        <v>3.24925006139306</v>
      </c>
      <c r="BF137" s="2">
        <v>3.24925006139306</v>
      </c>
      <c r="BG137" s="2">
        <v>3.24925006139306</v>
      </c>
      <c r="BH137" s="12">
        <v>7.85119047619048</v>
      </c>
      <c r="BI137" s="12">
        <v>7.85119047619048</v>
      </c>
      <c r="BJ137" s="12">
        <v>7.85119047619048</v>
      </c>
      <c r="BK137" s="12">
        <v>7.85119047619048</v>
      </c>
      <c r="BL137" s="12">
        <v>7.94738241881299</v>
      </c>
    </row>
    <row r="138" spans="1:64">
      <c r="A138" t="s">
        <v>298</v>
      </c>
      <c r="B138" s="1" t="s">
        <v>1896</v>
      </c>
      <c r="C138" t="s">
        <v>299</v>
      </c>
      <c r="D138" t="s">
        <v>1338</v>
      </c>
      <c r="E138" s="6">
        <v>77.4894250770073</v>
      </c>
      <c r="F138" s="6">
        <v>77.7193685474372</v>
      </c>
      <c r="G138" s="6">
        <v>77.6751814285421</v>
      </c>
      <c r="H138" s="6">
        <v>77.6810276707513</v>
      </c>
      <c r="I138" s="6">
        <v>77.0837683220813</v>
      </c>
      <c r="J138" s="2">
        <v>23.5789473684211</v>
      </c>
      <c r="K138" s="2">
        <v>23.5789473684211</v>
      </c>
      <c r="L138" s="2">
        <v>23.5789473684211</v>
      </c>
      <c r="M138" s="2">
        <v>26.4112903225806</v>
      </c>
      <c r="N138" s="2">
        <v>24.6728971962617</v>
      </c>
      <c r="O138" s="2">
        <v>6.54187649750786</v>
      </c>
      <c r="P138" s="2">
        <v>5.86840535826511</v>
      </c>
      <c r="Q138" s="2">
        <v>5.34979423868313</v>
      </c>
      <c r="R138" s="2">
        <v>4.02489626556017</v>
      </c>
      <c r="S138" s="2">
        <v>2.20833333333333</v>
      </c>
      <c r="T138" s="2">
        <v>7.93176147568873</v>
      </c>
      <c r="U138" s="2">
        <v>9.29656534288846</v>
      </c>
      <c r="V138" s="2">
        <v>9.40047071043133</v>
      </c>
      <c r="W138" s="2">
        <v>9.67761314648231</v>
      </c>
      <c r="X138" s="2">
        <v>9.67761314648231</v>
      </c>
      <c r="Y138" s="2">
        <v>124.887047330862</v>
      </c>
      <c r="Z138" s="2">
        <v>140.204989919707</v>
      </c>
      <c r="AA138" s="2">
        <v>142.43378403408</v>
      </c>
      <c r="AB138" s="2">
        <v>126.041608628718</v>
      </c>
      <c r="AC138" s="2">
        <v>100.992922391646</v>
      </c>
      <c r="AD138" s="2">
        <v>0.69280369835638</v>
      </c>
      <c r="AE138" s="2">
        <v>0.337903046945994</v>
      </c>
      <c r="AF138" s="2">
        <v>1.2116018920248</v>
      </c>
      <c r="AG138" s="2">
        <v>0.714285714285714</v>
      </c>
      <c r="AH138" s="2">
        <v>0.326975476839237</v>
      </c>
      <c r="AI138" s="8">
        <v>320.67</v>
      </c>
      <c r="AJ138" s="8">
        <v>320.16</v>
      </c>
      <c r="AK138" s="8">
        <v>337.5</v>
      </c>
      <c r="AL138" s="8">
        <v>344.325480769231</v>
      </c>
      <c r="AM138" s="8">
        <v>328.587244897959</v>
      </c>
      <c r="AN138" s="10">
        <v>1.78</v>
      </c>
      <c r="AO138" s="10">
        <v>1.63</v>
      </c>
      <c r="AP138" s="10">
        <v>1.83</v>
      </c>
      <c r="AQ138" s="10">
        <v>1.53710891089109</v>
      </c>
      <c r="AR138" s="10">
        <v>1.63127635109237</v>
      </c>
      <c r="AS138" s="11">
        <v>34.82</v>
      </c>
      <c r="AT138" s="11">
        <v>26.7924528301887</v>
      </c>
      <c r="AU138" s="11">
        <v>26.1320754716981</v>
      </c>
      <c r="AV138" s="11">
        <v>27.6415094339623</v>
      </c>
      <c r="AW138" s="11">
        <v>23.7962962962963</v>
      </c>
      <c r="AX138" s="12">
        <v>4.15233953318745</v>
      </c>
      <c r="AY138" s="12">
        <v>4.15233953318745</v>
      </c>
      <c r="AZ138" s="12">
        <v>4.23363465340888</v>
      </c>
      <c r="BA138" s="12">
        <v>4.31492977363031</v>
      </c>
      <c r="BB138" s="12">
        <v>4.24712465935484</v>
      </c>
      <c r="BC138" s="2">
        <v>-12.441701650594</v>
      </c>
      <c r="BD138" s="2">
        <v>-12.441701650594</v>
      </c>
      <c r="BE138" s="2">
        <v>-12.441701650594</v>
      </c>
      <c r="BF138" s="2">
        <v>-12.441701650594</v>
      </c>
      <c r="BG138" s="2">
        <v>-12.441701650594</v>
      </c>
      <c r="BH138" s="12">
        <v>7.46525761973875</v>
      </c>
      <c r="BI138" s="12">
        <v>7.46525761973875</v>
      </c>
      <c r="BJ138" s="12">
        <v>7.46525761973875</v>
      </c>
      <c r="BK138" s="12">
        <v>7.46525761973875</v>
      </c>
      <c r="BL138" s="12">
        <v>7.51567504569052</v>
      </c>
    </row>
    <row r="139" spans="1:64">
      <c r="A139" t="s">
        <v>300</v>
      </c>
      <c r="B139" s="1" t="s">
        <v>1897</v>
      </c>
      <c r="C139" t="s">
        <v>301</v>
      </c>
      <c r="D139" t="s">
        <v>1338</v>
      </c>
      <c r="E139" s="6">
        <v>84.5753593655409</v>
      </c>
      <c r="F139" s="6">
        <v>84.8924854193364</v>
      </c>
      <c r="G139" s="6">
        <v>85.4718790596542</v>
      </c>
      <c r="H139" s="6">
        <v>84.9398514931337</v>
      </c>
      <c r="I139" s="6">
        <v>86.4174094493626</v>
      </c>
      <c r="J139" s="2">
        <v>20</v>
      </c>
      <c r="K139" s="2">
        <v>20</v>
      </c>
      <c r="L139" s="2">
        <v>20</v>
      </c>
      <c r="M139" s="2">
        <v>18.0212014134276</v>
      </c>
      <c r="N139" s="2">
        <v>18.1467181467181</v>
      </c>
      <c r="O139" s="2">
        <v>2.08256905948968</v>
      </c>
      <c r="P139" s="2">
        <v>1.82337829418968</v>
      </c>
      <c r="Q139" s="2">
        <v>1.69934640522876</v>
      </c>
      <c r="R139" s="2">
        <v>1.2987012987013</v>
      </c>
      <c r="S139" s="2">
        <v>0.844155844155844</v>
      </c>
      <c r="T139" s="2">
        <v>2.48978166258125</v>
      </c>
      <c r="U139" s="2">
        <v>2.50496895843366</v>
      </c>
      <c r="V139" s="2">
        <v>1.97271100569053</v>
      </c>
      <c r="W139" s="2">
        <v>2.78193450955751</v>
      </c>
      <c r="X139" s="2">
        <v>2.78193450955751</v>
      </c>
      <c r="Y139" s="2">
        <v>43.9648459227945</v>
      </c>
      <c r="Z139" s="2">
        <v>51.1263669920999</v>
      </c>
      <c r="AA139" s="2">
        <v>55.987741631306</v>
      </c>
      <c r="AB139" s="2">
        <v>44.6299682233032</v>
      </c>
      <c r="AC139" s="2">
        <v>42.7565672675549</v>
      </c>
      <c r="AD139" s="2">
        <v>0.681128249058293</v>
      </c>
      <c r="AE139" s="2">
        <v>0.33985515505767</v>
      </c>
      <c r="AF139" s="2">
        <v>0.254996665334297</v>
      </c>
      <c r="AG139" s="2">
        <v>0.168067226890756</v>
      </c>
      <c r="AH139" s="2">
        <v>0.0829875518672199</v>
      </c>
      <c r="AI139" s="8">
        <v>342.27</v>
      </c>
      <c r="AJ139" s="8">
        <v>369.52</v>
      </c>
      <c r="AK139" s="8">
        <v>365.89</v>
      </c>
      <c r="AL139" s="8">
        <v>357.510309278351</v>
      </c>
      <c r="AM139" s="8">
        <v>359.3</v>
      </c>
      <c r="AN139" s="10">
        <v>0.45</v>
      </c>
      <c r="AO139" s="10">
        <v>0.54</v>
      </c>
      <c r="AP139" s="10">
        <v>0.67</v>
      </c>
      <c r="AQ139" s="10">
        <v>0.504813805631244</v>
      </c>
      <c r="AR139" s="10">
        <v>0.691192660550459</v>
      </c>
      <c r="AS139" s="11">
        <v>9.05</v>
      </c>
      <c r="AT139" s="11">
        <v>7.55102040816327</v>
      </c>
      <c r="AU139" s="11">
        <v>7.14285714285714</v>
      </c>
      <c r="AV139" s="11">
        <v>8.93617021276596</v>
      </c>
      <c r="AW139" s="11">
        <v>7.60869565217391</v>
      </c>
      <c r="AX139" s="12">
        <v>1.96055620316403</v>
      </c>
      <c r="AY139" s="12">
        <v>1.96055620316403</v>
      </c>
      <c r="AZ139" s="12">
        <v>1.98259194611696</v>
      </c>
      <c r="BA139" s="12">
        <v>2.00462768906989</v>
      </c>
      <c r="BB139" s="12">
        <v>1.97911243344106</v>
      </c>
      <c r="BC139" s="2">
        <v>7.37601542491879</v>
      </c>
      <c r="BD139" s="2">
        <v>7.37601542491879</v>
      </c>
      <c r="BE139" s="2">
        <v>7.37601542491879</v>
      </c>
      <c r="BF139" s="2">
        <v>7.37601542491879</v>
      </c>
      <c r="BG139" s="2">
        <v>7.37601542491879</v>
      </c>
      <c r="BH139" s="12">
        <v>7.69642857142857</v>
      </c>
      <c r="BI139" s="12">
        <v>7.69642857142857</v>
      </c>
      <c r="BJ139" s="12">
        <v>7.69642857142857</v>
      </c>
      <c r="BK139" s="12">
        <v>7.69642857142857</v>
      </c>
      <c r="BL139" s="12">
        <v>7.63334465695826</v>
      </c>
    </row>
    <row r="140" spans="1:64">
      <c r="A140" t="s">
        <v>302</v>
      </c>
      <c r="B140" s="1" t="s">
        <v>1898</v>
      </c>
      <c r="C140" t="s">
        <v>303</v>
      </c>
      <c r="D140" t="s">
        <v>1338</v>
      </c>
      <c r="E140" s="6">
        <v>83.8586126430566</v>
      </c>
      <c r="F140" s="6">
        <v>84.0253288529424</v>
      </c>
      <c r="G140" s="6">
        <v>83.6240182587301</v>
      </c>
      <c r="H140" s="6">
        <v>83.7515715147898</v>
      </c>
      <c r="I140" s="6">
        <v>84.3326755039227</v>
      </c>
      <c r="J140" s="2">
        <v>16.5909090909091</v>
      </c>
      <c r="K140" s="2">
        <v>16.5909090909091</v>
      </c>
      <c r="L140" s="2">
        <v>16.5909090909091</v>
      </c>
      <c r="M140" s="2">
        <v>17.5879396984925</v>
      </c>
      <c r="N140" s="2">
        <v>18.796992481203</v>
      </c>
      <c r="O140" s="2">
        <v>3.52546334780089</v>
      </c>
      <c r="P140" s="2">
        <v>3.06218366568987</v>
      </c>
      <c r="Q140" s="2">
        <v>2.83333333333333</v>
      </c>
      <c r="R140" s="2">
        <v>2.05555555555556</v>
      </c>
      <c r="S140" s="2">
        <v>1.16022099447514</v>
      </c>
      <c r="T140" s="2">
        <v>4.54824822389455</v>
      </c>
      <c r="U140" s="2">
        <v>4.21108495018386</v>
      </c>
      <c r="V140" s="2">
        <v>4.4281695177754</v>
      </c>
      <c r="W140" s="2">
        <v>4.65181190552037</v>
      </c>
      <c r="X140" s="2">
        <v>4.65181190552037</v>
      </c>
      <c r="Y140" s="2">
        <v>71.0007502689217</v>
      </c>
      <c r="Z140" s="2">
        <v>66.3957630580474</v>
      </c>
      <c r="AA140" s="2">
        <v>56.4159292035398</v>
      </c>
      <c r="AB140" s="2">
        <v>57.4639117268083</v>
      </c>
      <c r="AC140" s="2">
        <v>58.6023085483478</v>
      </c>
      <c r="AD140" s="2">
        <v>0.703584264938222</v>
      </c>
      <c r="AE140" s="2">
        <v>0.769253625343284</v>
      </c>
      <c r="AF140" s="2">
        <v>1.1148315318234</v>
      </c>
      <c r="AG140" s="2">
        <v>0.207612456747405</v>
      </c>
      <c r="AH140" s="2">
        <v>0.274914089347079</v>
      </c>
      <c r="AI140" s="8">
        <v>337.9</v>
      </c>
      <c r="AJ140" s="8">
        <v>349.43</v>
      </c>
      <c r="AK140" s="8">
        <v>335.38</v>
      </c>
      <c r="AL140" s="8">
        <v>349.098757763975</v>
      </c>
      <c r="AM140" s="8">
        <v>344.687978142077</v>
      </c>
      <c r="AN140" s="10">
        <v>0.79</v>
      </c>
      <c r="AO140" s="10">
        <v>0.83</v>
      </c>
      <c r="AP140" s="10">
        <v>1.36</v>
      </c>
      <c r="AQ140" s="10">
        <v>1.01332227750138</v>
      </c>
      <c r="AR140" s="10">
        <v>0.961736334405145</v>
      </c>
      <c r="AS140" s="11">
        <v>24.37</v>
      </c>
      <c r="AT140" s="11">
        <v>20.5555555555556</v>
      </c>
      <c r="AU140" s="11">
        <v>19.3055555555556</v>
      </c>
      <c r="AV140" s="11">
        <v>19.0140845070423</v>
      </c>
      <c r="AW140" s="11">
        <v>17.2857142857143</v>
      </c>
      <c r="AX140" s="12">
        <v>1.90401047935991</v>
      </c>
      <c r="AY140" s="12">
        <v>1.90401047935991</v>
      </c>
      <c r="AZ140" s="12">
        <v>1.93611267933901</v>
      </c>
      <c r="BA140" s="12">
        <v>1.96821487931811</v>
      </c>
      <c r="BB140" s="12">
        <v>1.96572895675595</v>
      </c>
      <c r="BC140" s="2">
        <v>-8.04431109895739</v>
      </c>
      <c r="BD140" s="2">
        <v>-8.04431109895739</v>
      </c>
      <c r="BE140" s="2">
        <v>-8.04431109895739</v>
      </c>
      <c r="BF140" s="2">
        <v>-8.04431109895739</v>
      </c>
      <c r="BG140" s="2">
        <v>-8.04431109895739</v>
      </c>
      <c r="BH140" s="12">
        <v>7.89130434782609</v>
      </c>
      <c r="BI140" s="12">
        <v>7.89130434782609</v>
      </c>
      <c r="BJ140" s="12">
        <v>7.89130434782609</v>
      </c>
      <c r="BK140" s="12">
        <v>7.89130434782609</v>
      </c>
      <c r="BL140" s="12">
        <v>7.63334465695826</v>
      </c>
    </row>
    <row r="141" spans="1:64">
      <c r="A141" t="s">
        <v>304</v>
      </c>
      <c r="B141" s="1" t="s">
        <v>1899</v>
      </c>
      <c r="C141" t="s">
        <v>305</v>
      </c>
      <c r="D141" t="s">
        <v>1338</v>
      </c>
      <c r="E141" s="6">
        <v>79.5449326837723</v>
      </c>
      <c r="F141" s="6">
        <v>79.6776647631391</v>
      </c>
      <c r="G141" s="6">
        <v>80.1206525891557</v>
      </c>
      <c r="H141" s="6">
        <v>79.8349002725382</v>
      </c>
      <c r="I141" s="6">
        <v>80.5856633821291</v>
      </c>
      <c r="J141" s="2">
        <v>22.5247524752475</v>
      </c>
      <c r="K141" s="2">
        <v>22.5247524752475</v>
      </c>
      <c r="L141" s="2">
        <v>22.5247524752475</v>
      </c>
      <c r="M141" s="2">
        <v>22.5287356321839</v>
      </c>
      <c r="N141" s="2">
        <v>23.448275862069</v>
      </c>
      <c r="O141" s="2">
        <v>6.08806065140745</v>
      </c>
      <c r="P141" s="2">
        <v>5.39464093408758</v>
      </c>
      <c r="Q141" s="2">
        <v>5.13157894736842</v>
      </c>
      <c r="R141" s="2">
        <v>3.7280701754386</v>
      </c>
      <c r="S141" s="2">
        <v>2.01754385964912</v>
      </c>
      <c r="T141" s="2">
        <v>7.72074431389281</v>
      </c>
      <c r="U141" s="2">
        <v>8.78430554791709</v>
      </c>
      <c r="V141" s="2">
        <v>9.17281571613386</v>
      </c>
      <c r="W141" s="2">
        <v>9.35655205792414</v>
      </c>
      <c r="X141" s="2">
        <v>9.35655205792414</v>
      </c>
      <c r="Y141" s="2">
        <v>118.802222311772</v>
      </c>
      <c r="Z141" s="2">
        <v>127.785059657438</v>
      </c>
      <c r="AA141" s="2">
        <v>122.251676282551</v>
      </c>
      <c r="AB141" s="2">
        <v>115.541728627952</v>
      </c>
      <c r="AC141" s="2">
        <v>101.083871991289</v>
      </c>
      <c r="AD141" s="2">
        <v>1.05635022211021</v>
      </c>
      <c r="AE141" s="2">
        <v>0.550274513357812</v>
      </c>
      <c r="AF141" s="2">
        <v>0.603040303719706</v>
      </c>
      <c r="AG141" s="2">
        <v>0.48048048048048</v>
      </c>
      <c r="AH141" s="2">
        <v>1.07462686567164</v>
      </c>
      <c r="AI141" s="8">
        <v>331.2</v>
      </c>
      <c r="AJ141" s="8">
        <v>346.08</v>
      </c>
      <c r="AK141" s="8">
        <v>352.11</v>
      </c>
      <c r="AL141" s="8">
        <v>352.28453038674</v>
      </c>
      <c r="AM141" s="8">
        <v>350.455633802817</v>
      </c>
      <c r="AN141" s="10">
        <v>1.32</v>
      </c>
      <c r="AO141" s="10">
        <v>1.36</v>
      </c>
      <c r="AP141" s="10">
        <v>1.57</v>
      </c>
      <c r="AQ141" s="10">
        <v>1.27954324586978</v>
      </c>
      <c r="AR141" s="10">
        <v>1.29309488325882</v>
      </c>
      <c r="AS141" s="11">
        <v>32.33</v>
      </c>
      <c r="AT141" s="11">
        <v>26.0975609756098</v>
      </c>
      <c r="AU141" s="11">
        <v>26.5853658536585</v>
      </c>
      <c r="AV141" s="11">
        <v>25.7317073170732</v>
      </c>
      <c r="AW141" s="11">
        <v>22.6190476190476</v>
      </c>
      <c r="AX141" s="12">
        <v>3.82893841114893</v>
      </c>
      <c r="AY141" s="12">
        <v>3.82893841114893</v>
      </c>
      <c r="AZ141" s="12">
        <v>3.92283344476777</v>
      </c>
      <c r="BA141" s="12">
        <v>4.0167284783866</v>
      </c>
      <c r="BB141" s="12">
        <v>3.87342419122489</v>
      </c>
      <c r="BC141" s="2">
        <v>-3.15958366709975</v>
      </c>
      <c r="BD141" s="2">
        <v>-3.15958366709975</v>
      </c>
      <c r="BE141" s="2">
        <v>-3.15958366709975</v>
      </c>
      <c r="BF141" s="2">
        <v>-3.15958366709975</v>
      </c>
      <c r="BG141" s="2">
        <v>-3.15958366709975</v>
      </c>
      <c r="BH141" s="12">
        <v>7.67450142450142</v>
      </c>
      <c r="BI141" s="12">
        <v>7.67450142450142</v>
      </c>
      <c r="BJ141" s="12">
        <v>7.67450142450142</v>
      </c>
      <c r="BK141" s="12">
        <v>7.67450142450142</v>
      </c>
      <c r="BL141" s="12">
        <v>7.2788104929896</v>
      </c>
    </row>
    <row r="142" spans="1:64">
      <c r="A142" t="s">
        <v>306</v>
      </c>
      <c r="B142" s="1" t="s">
        <v>1900</v>
      </c>
      <c r="C142" t="s">
        <v>307</v>
      </c>
      <c r="D142" t="s">
        <v>1338</v>
      </c>
      <c r="E142" s="6">
        <v>78.8665992797383</v>
      </c>
      <c r="F142" s="6">
        <v>78.9911476574775</v>
      </c>
      <c r="G142" s="6">
        <v>79.2613905411136</v>
      </c>
      <c r="H142" s="6">
        <v>79.7146459107457</v>
      </c>
      <c r="I142" s="6">
        <v>80.3716437846383</v>
      </c>
      <c r="J142" s="2">
        <v>27.7358490566038</v>
      </c>
      <c r="K142" s="2">
        <v>27.7358490566038</v>
      </c>
      <c r="L142" s="2">
        <v>27.7358490566038</v>
      </c>
      <c r="M142" s="2">
        <v>26.0628465804067</v>
      </c>
      <c r="N142" s="2">
        <v>26.0397830018083</v>
      </c>
      <c r="O142" s="2">
        <v>5.59984084810697</v>
      </c>
      <c r="P142" s="2">
        <v>5.07216996166683</v>
      </c>
      <c r="Q142" s="2">
        <v>4.61187214611872</v>
      </c>
      <c r="R142" s="2">
        <v>3.56164383561644</v>
      </c>
      <c r="S142" s="2">
        <v>2.00913242009132</v>
      </c>
      <c r="T142" s="2">
        <v>8.62139671388368</v>
      </c>
      <c r="U142" s="2">
        <v>9.95230918292494</v>
      </c>
      <c r="V142" s="2">
        <v>10.0747518142091</v>
      </c>
      <c r="W142" s="2">
        <v>11.1405337961242</v>
      </c>
      <c r="X142" s="2">
        <v>11.1405337961242</v>
      </c>
      <c r="Y142" s="2">
        <v>136.239956464676</v>
      </c>
      <c r="Z142" s="2">
        <v>129.706487430065</v>
      </c>
      <c r="AA142" s="2">
        <v>117.204811649256</v>
      </c>
      <c r="AB142" s="2">
        <v>113.914818160527</v>
      </c>
      <c r="AC142" s="2">
        <v>94.3243169634664</v>
      </c>
      <c r="AD142" s="2">
        <v>0.681337620885271</v>
      </c>
      <c r="AE142" s="2">
        <v>1.46412627978584</v>
      </c>
      <c r="AF142" s="2">
        <v>1.08409429386999</v>
      </c>
      <c r="AG142" s="2">
        <v>0.540540540540541</v>
      </c>
      <c r="AH142" s="2">
        <v>0.29940119760479</v>
      </c>
      <c r="AI142" s="8">
        <v>304.83</v>
      </c>
      <c r="AJ142" s="8">
        <v>344.92</v>
      </c>
      <c r="AK142" s="8">
        <v>339.67</v>
      </c>
      <c r="AL142" s="8">
        <v>338.936725663717</v>
      </c>
      <c r="AM142" s="8">
        <v>340.555607476635</v>
      </c>
      <c r="AN142" s="10">
        <v>1.35</v>
      </c>
      <c r="AO142" s="10">
        <v>1.39</v>
      </c>
      <c r="AP142" s="10">
        <v>1.43</v>
      </c>
      <c r="AQ142" s="10">
        <v>1.33653093187157</v>
      </c>
      <c r="AR142" s="10">
        <v>1.41433033971105</v>
      </c>
      <c r="AS142" s="11">
        <v>30.14</v>
      </c>
      <c r="AT142" s="11">
        <v>24.4444444444444</v>
      </c>
      <c r="AU142" s="11">
        <v>23.5353535353535</v>
      </c>
      <c r="AV142" s="11">
        <v>23.1313131313131</v>
      </c>
      <c r="AW142" s="11">
        <v>21.6161616161616</v>
      </c>
      <c r="AX142" s="12">
        <v>3.03343440233236</v>
      </c>
      <c r="AY142" s="12">
        <v>3.03343440233236</v>
      </c>
      <c r="AZ142" s="12">
        <v>3.07254778455934</v>
      </c>
      <c r="BA142" s="12">
        <v>3.11166116678632</v>
      </c>
      <c r="BB142" s="12">
        <v>3.27069352570281</v>
      </c>
      <c r="BC142" s="2">
        <v>-11.4659678246664</v>
      </c>
      <c r="BD142" s="2">
        <v>-11.4659678246664</v>
      </c>
      <c r="BE142" s="2">
        <v>-11.4659678246664</v>
      </c>
      <c r="BF142" s="2">
        <v>-11.4659678246664</v>
      </c>
      <c r="BG142" s="2">
        <v>-11.4659678246664</v>
      </c>
      <c r="BH142" s="12">
        <v>7.02027027027027</v>
      </c>
      <c r="BI142" s="12">
        <v>7.02027027027027</v>
      </c>
      <c r="BJ142" s="12">
        <v>7.02027027027027</v>
      </c>
      <c r="BK142" s="12">
        <v>7.02027027027027</v>
      </c>
      <c r="BL142" s="12">
        <v>7.51567504569052</v>
      </c>
    </row>
    <row r="143" spans="1:64">
      <c r="A143" t="s">
        <v>308</v>
      </c>
      <c r="B143" s="1" t="s">
        <v>1901</v>
      </c>
      <c r="C143" t="s">
        <v>309</v>
      </c>
      <c r="D143" t="s">
        <v>1338</v>
      </c>
      <c r="E143" s="6">
        <v>79.5316361265895</v>
      </c>
      <c r="F143" s="6">
        <v>79.5654408786989</v>
      </c>
      <c r="G143" s="6">
        <v>80.2343964744818</v>
      </c>
      <c r="H143" s="6">
        <v>80.5150752220553</v>
      </c>
      <c r="I143" s="6">
        <v>80.3754597447337</v>
      </c>
      <c r="J143" s="2">
        <v>25.2212389380531</v>
      </c>
      <c r="K143" s="2">
        <v>25.2212389380531</v>
      </c>
      <c r="L143" s="2">
        <v>25.2212389380531</v>
      </c>
      <c r="M143" s="2">
        <v>25.9953161592506</v>
      </c>
      <c r="N143" s="2">
        <v>24.8351648351648</v>
      </c>
      <c r="O143" s="2">
        <v>4.9091017904461</v>
      </c>
      <c r="P143" s="2">
        <v>4.33111518641148</v>
      </c>
      <c r="Q143" s="2">
        <v>4.04545454545454</v>
      </c>
      <c r="R143" s="2">
        <v>3.13636363636364</v>
      </c>
      <c r="S143" s="2">
        <v>1.75675675675676</v>
      </c>
      <c r="T143" s="2">
        <v>6.78080662764554</v>
      </c>
      <c r="U143" s="2">
        <v>6.59789093346231</v>
      </c>
      <c r="V143" s="2">
        <v>7.60527264647729</v>
      </c>
      <c r="W143" s="2">
        <v>7.87985625444175</v>
      </c>
      <c r="X143" s="2">
        <v>7.87985625444175</v>
      </c>
      <c r="Y143" s="2">
        <v>109.11045578409</v>
      </c>
      <c r="Z143" s="2">
        <v>115.300808097178</v>
      </c>
      <c r="AA143" s="2">
        <v>106.063122923588</v>
      </c>
      <c r="AB143" s="2">
        <v>97.9585662966264</v>
      </c>
      <c r="AC143" s="2">
        <v>86.4873721206271</v>
      </c>
      <c r="AD143" s="2">
        <v>0.894040303900889</v>
      </c>
      <c r="AE143" s="2">
        <v>0.816626750832477</v>
      </c>
      <c r="AF143" s="2">
        <v>0.43357255414684</v>
      </c>
      <c r="AG143" s="2">
        <v>0.184615384615385</v>
      </c>
      <c r="AH143" s="2">
        <v>0.304878048780488</v>
      </c>
      <c r="AI143" s="8">
        <v>330.98</v>
      </c>
      <c r="AJ143" s="8">
        <v>315.57</v>
      </c>
      <c r="AK143" s="8">
        <v>344.88</v>
      </c>
      <c r="AL143" s="8">
        <v>350.855208333333</v>
      </c>
      <c r="AM143" s="8">
        <v>334.920571428571</v>
      </c>
      <c r="AN143" s="10">
        <v>1.55</v>
      </c>
      <c r="AO143" s="10">
        <v>1.15</v>
      </c>
      <c r="AP143" s="10">
        <v>1.5</v>
      </c>
      <c r="AQ143" s="10">
        <v>1.1881993896236</v>
      </c>
      <c r="AR143" s="10">
        <v>1.28297338021095</v>
      </c>
      <c r="AS143" s="11">
        <v>27.88</v>
      </c>
      <c r="AT143" s="11">
        <v>23.75</v>
      </c>
      <c r="AU143" s="11">
        <v>22.875</v>
      </c>
      <c r="AV143" s="11">
        <v>20.625</v>
      </c>
      <c r="AW143" s="11">
        <v>18</v>
      </c>
      <c r="AX143" s="12">
        <v>2.83865375563177</v>
      </c>
      <c r="AY143" s="12">
        <v>2.83865375563177</v>
      </c>
      <c r="AZ143" s="12">
        <v>2.9020808161745</v>
      </c>
      <c r="BA143" s="12">
        <v>2.96550787671723</v>
      </c>
      <c r="BB143" s="12">
        <v>2.95103227648943</v>
      </c>
      <c r="BC143" s="2">
        <v>0.657667671933016</v>
      </c>
      <c r="BD143" s="2">
        <v>0.657667671933016</v>
      </c>
      <c r="BE143" s="2">
        <v>0.657667671933016</v>
      </c>
      <c r="BF143" s="2">
        <v>0.657667671933016</v>
      </c>
      <c r="BG143" s="2">
        <v>0.657667671933016</v>
      </c>
      <c r="BH143" s="12">
        <v>7.36904761904762</v>
      </c>
      <c r="BI143" s="12">
        <v>7.36904761904762</v>
      </c>
      <c r="BJ143" s="12">
        <v>7.36904761904762</v>
      </c>
      <c r="BK143" s="12">
        <v>7.36904761904762</v>
      </c>
      <c r="BL143" s="12">
        <v>7.2788104929896</v>
      </c>
    </row>
    <row r="144" spans="1:64">
      <c r="A144" t="s">
        <v>310</v>
      </c>
      <c r="B144" s="1" t="s">
        <v>1902</v>
      </c>
      <c r="C144" t="s">
        <v>311</v>
      </c>
      <c r="D144" t="s">
        <v>1338</v>
      </c>
      <c r="E144" s="6">
        <v>77.7983472859888</v>
      </c>
      <c r="F144" s="6">
        <v>77.7118014741291</v>
      </c>
      <c r="G144" s="6">
        <v>78.0177214809718</v>
      </c>
      <c r="H144" s="6">
        <v>78.1919759595851</v>
      </c>
      <c r="I144" s="6">
        <v>78.1295338513389</v>
      </c>
      <c r="J144" s="2">
        <v>19.2575406032483</v>
      </c>
      <c r="K144" s="2">
        <v>19.2575406032483</v>
      </c>
      <c r="L144" s="2">
        <v>19.2575406032483</v>
      </c>
      <c r="M144" s="2">
        <v>20.6073752711497</v>
      </c>
      <c r="N144" s="2">
        <v>20.6451612903226</v>
      </c>
      <c r="O144" s="2">
        <v>5.59573998696398</v>
      </c>
      <c r="P144" s="2">
        <v>4.82883867356217</v>
      </c>
      <c r="Q144" s="2">
        <v>4.36681222707424</v>
      </c>
      <c r="R144" s="2">
        <v>3.53711790393013</v>
      </c>
      <c r="S144" s="2">
        <v>2</v>
      </c>
      <c r="T144" s="2">
        <v>5.9618657040574</v>
      </c>
      <c r="U144" s="2">
        <v>6.1623910723109</v>
      </c>
      <c r="V144" s="2">
        <v>5.98913676377126</v>
      </c>
      <c r="W144" s="2">
        <v>6.42348663340971</v>
      </c>
      <c r="X144" s="2">
        <v>6.42348663340971</v>
      </c>
      <c r="Y144" s="2">
        <v>89.5313486540616</v>
      </c>
      <c r="Z144" s="2">
        <v>81.070196475104</v>
      </c>
      <c r="AA144" s="2">
        <v>85.3172205438067</v>
      </c>
      <c r="AB144" s="2">
        <v>85.481099403139</v>
      </c>
      <c r="AC144" s="2">
        <v>77.5113708044222</v>
      </c>
      <c r="AD144" s="2">
        <v>0.614619318381625</v>
      </c>
      <c r="AE144" s="2">
        <v>0.777385165772547</v>
      </c>
      <c r="AF144" s="2">
        <v>0.583300330083862</v>
      </c>
      <c r="AG144" s="2">
        <v>0.751445086705202</v>
      </c>
      <c r="AH144" s="2">
        <v>0.862068965517241</v>
      </c>
      <c r="AI144" s="8">
        <v>312.88</v>
      </c>
      <c r="AJ144" s="8">
        <v>334.56</v>
      </c>
      <c r="AK144" s="8">
        <v>353.31</v>
      </c>
      <c r="AL144" s="8">
        <v>350.9</v>
      </c>
      <c r="AM144" s="8">
        <v>349.392</v>
      </c>
      <c r="AN144" s="10">
        <v>1.66</v>
      </c>
      <c r="AO144" s="10">
        <v>1.56</v>
      </c>
      <c r="AP144" s="10">
        <v>1.61</v>
      </c>
      <c r="AQ144" s="10">
        <v>1.37194343065693</v>
      </c>
      <c r="AR144" s="10">
        <v>1.46526086956522</v>
      </c>
      <c r="AS144" s="11">
        <v>30.58</v>
      </c>
      <c r="AT144" s="11">
        <v>25.3932584269663</v>
      </c>
      <c r="AU144" s="11">
        <v>25.7303370786517</v>
      </c>
      <c r="AV144" s="11">
        <v>24.4444444444444</v>
      </c>
      <c r="AW144" s="11">
        <v>22.8260869565217</v>
      </c>
      <c r="AX144" s="12">
        <v>3.69979519914888</v>
      </c>
      <c r="AY144" s="12">
        <v>3.69979519914888</v>
      </c>
      <c r="AZ144" s="12">
        <v>3.64747206541142</v>
      </c>
      <c r="BA144" s="12">
        <v>3.59514893167395</v>
      </c>
      <c r="BB144" s="12">
        <v>3.63173160505201</v>
      </c>
      <c r="BC144" s="2">
        <v>6.25504845851931</v>
      </c>
      <c r="BD144" s="2">
        <v>6.25504845851931</v>
      </c>
      <c r="BE144" s="2">
        <v>6.25504845851931</v>
      </c>
      <c r="BF144" s="2">
        <v>6.25504845851931</v>
      </c>
      <c r="BG144" s="2">
        <v>6.25504845851931</v>
      </c>
      <c r="BH144" s="12">
        <v>7.10185185185185</v>
      </c>
      <c r="BI144" s="12">
        <v>7.10185185185185</v>
      </c>
      <c r="BJ144" s="12">
        <v>7.10185185185185</v>
      </c>
      <c r="BK144" s="12">
        <v>7.10185185185185</v>
      </c>
      <c r="BL144" s="12">
        <v>7.56843730227355</v>
      </c>
    </row>
    <row r="145" spans="1:64">
      <c r="A145" t="s">
        <v>312</v>
      </c>
      <c r="B145" s="1" t="s">
        <v>1903</v>
      </c>
      <c r="C145" t="s">
        <v>313</v>
      </c>
      <c r="D145" t="s">
        <v>1338</v>
      </c>
      <c r="E145" s="6">
        <v>79.1431514085884</v>
      </c>
      <c r="F145" s="6">
        <v>80.1476994778319</v>
      </c>
      <c r="G145" s="6">
        <v>80.9168660870117</v>
      </c>
      <c r="H145" s="6">
        <v>80.4191867810227</v>
      </c>
      <c r="I145" s="6">
        <v>81.009723035005</v>
      </c>
      <c r="J145" s="2">
        <v>26.8482490272374</v>
      </c>
      <c r="K145" s="2">
        <v>26.8482490272374</v>
      </c>
      <c r="L145" s="2">
        <v>26.8482490272374</v>
      </c>
      <c r="M145" s="2">
        <v>27.4864376130199</v>
      </c>
      <c r="N145" s="2">
        <v>27.8048780487805</v>
      </c>
      <c r="O145" s="2">
        <v>5.56079628468501</v>
      </c>
      <c r="P145" s="2">
        <v>4.6174590050999</v>
      </c>
      <c r="Q145" s="2">
        <v>4.30434782608696</v>
      </c>
      <c r="R145" s="2">
        <v>3.39130434782609</v>
      </c>
      <c r="S145" s="2">
        <v>1.89655172413793</v>
      </c>
      <c r="T145" s="2">
        <v>6.83798564823641</v>
      </c>
      <c r="U145" s="2">
        <v>7.02406982587496</v>
      </c>
      <c r="V145" s="2">
        <v>7.3856577689795</v>
      </c>
      <c r="W145" s="2">
        <v>7.70083962712629</v>
      </c>
      <c r="X145" s="2">
        <v>7.70083962712629</v>
      </c>
      <c r="Y145" s="2">
        <v>114.471315559128</v>
      </c>
      <c r="Z145" s="2">
        <v>119.636150706525</v>
      </c>
      <c r="AA145" s="2">
        <v>122.611464968153</v>
      </c>
      <c r="AB145" s="2">
        <v>123.516688376095</v>
      </c>
      <c r="AC145" s="2">
        <v>104.194750052233</v>
      </c>
      <c r="AD145" s="2">
        <v>0.868977638963827</v>
      </c>
      <c r="AE145" s="2">
        <v>1.0900955640612</v>
      </c>
      <c r="AF145" s="2">
        <v>1.08216235919721</v>
      </c>
      <c r="AG145" s="2">
        <v>0.679886685552408</v>
      </c>
      <c r="AH145" s="2">
        <v>0.788732394366197</v>
      </c>
      <c r="AI145" s="8">
        <v>321.66</v>
      </c>
      <c r="AJ145" s="8">
        <v>331.22</v>
      </c>
      <c r="AK145" s="8">
        <v>343.67</v>
      </c>
      <c r="AL145" s="8">
        <v>347.750446428571</v>
      </c>
      <c r="AM145" s="8">
        <v>342.962553191489</v>
      </c>
      <c r="AN145" s="10">
        <v>1.8</v>
      </c>
      <c r="AO145" s="10">
        <v>1.56</v>
      </c>
      <c r="AP145" s="10">
        <v>1.48</v>
      </c>
      <c r="AQ145" s="10">
        <v>1.46523065192528</v>
      </c>
      <c r="AR145" s="10">
        <v>1.37568165070007</v>
      </c>
      <c r="AS145" s="11">
        <v>28.16</v>
      </c>
      <c r="AT145" s="11">
        <v>21.3461538461538</v>
      </c>
      <c r="AU145" s="11">
        <v>21.8269230769231</v>
      </c>
      <c r="AV145" s="11">
        <v>22.7884615384615</v>
      </c>
      <c r="AW145" s="11">
        <v>19.2380952380952</v>
      </c>
      <c r="AX145" s="12">
        <v>2.96737033922063</v>
      </c>
      <c r="AY145" s="12">
        <v>2.96737033922063</v>
      </c>
      <c r="AZ145" s="12">
        <v>3.04943090422608</v>
      </c>
      <c r="BA145" s="12">
        <v>3.13149146923154</v>
      </c>
      <c r="BB145" s="12">
        <v>3.13128284013648</v>
      </c>
      <c r="BC145" s="2">
        <v>-4.97733193350052</v>
      </c>
      <c r="BD145" s="2">
        <v>-4.97733193350052</v>
      </c>
      <c r="BE145" s="2">
        <v>-4.97733193350052</v>
      </c>
      <c r="BF145" s="2">
        <v>-4.97733193350052</v>
      </c>
      <c r="BG145" s="2">
        <v>-4.97733193350052</v>
      </c>
      <c r="BH145" s="12">
        <v>7.5741935483871</v>
      </c>
      <c r="BI145" s="12">
        <v>7.5741935483871</v>
      </c>
      <c r="BJ145" s="12">
        <v>7.5741935483871</v>
      </c>
      <c r="BK145" s="12">
        <v>7.5741935483871</v>
      </c>
      <c r="BL145" s="12">
        <v>7.51567504569052</v>
      </c>
    </row>
    <row r="146" spans="1:64">
      <c r="A146" t="s">
        <v>314</v>
      </c>
      <c r="B146" s="1" t="s">
        <v>1904</v>
      </c>
      <c r="C146" t="s">
        <v>315</v>
      </c>
      <c r="D146" t="s">
        <v>1338</v>
      </c>
      <c r="E146" s="6">
        <v>78.6081620010969</v>
      </c>
      <c r="F146" s="6">
        <v>79.848133029639</v>
      </c>
      <c r="G146" s="6">
        <v>80.6470521159197</v>
      </c>
      <c r="H146" s="6">
        <v>81.7555275472241</v>
      </c>
      <c r="I146" s="6">
        <v>81.844570696585</v>
      </c>
      <c r="J146" s="2">
        <v>23.9410681399632</v>
      </c>
      <c r="K146" s="2">
        <v>23.9410681399632</v>
      </c>
      <c r="L146" s="2">
        <v>23.9410681399632</v>
      </c>
      <c r="M146" s="2">
        <v>21.9130434782609</v>
      </c>
      <c r="N146" s="2">
        <v>23.3660130718954</v>
      </c>
      <c r="O146" s="2">
        <v>5.48133873979991</v>
      </c>
      <c r="P146" s="2">
        <v>4.81380878056285</v>
      </c>
      <c r="Q146" s="2">
        <v>4.51754385964912</v>
      </c>
      <c r="R146" s="2">
        <v>3.42105263157895</v>
      </c>
      <c r="S146" s="2">
        <v>1.67400881057269</v>
      </c>
      <c r="T146" s="2">
        <v>6.85126568949276</v>
      </c>
      <c r="U146" s="2">
        <v>7.43708544351831</v>
      </c>
      <c r="V146" s="2">
        <v>7.9424400832881</v>
      </c>
      <c r="W146" s="2">
        <v>8.21077482829873</v>
      </c>
      <c r="X146" s="2">
        <v>8.21077482829873</v>
      </c>
      <c r="Y146" s="2">
        <v>125.806240298486</v>
      </c>
      <c r="Z146" s="2">
        <v>116.95626392835</v>
      </c>
      <c r="AA146" s="2">
        <v>109.590198563583</v>
      </c>
      <c r="AB146" s="2">
        <v>109.428764756596</v>
      </c>
      <c r="AC146" s="2">
        <v>99.8820895324651</v>
      </c>
      <c r="AD146" s="2">
        <v>1.15103830633666</v>
      </c>
      <c r="AE146" s="2">
        <v>0.479708111525073</v>
      </c>
      <c r="AF146" s="2">
        <v>0.535442738049208</v>
      </c>
      <c r="AG146" s="2">
        <v>0.29673590504451</v>
      </c>
      <c r="AH146" s="2">
        <v>0.530973451327434</v>
      </c>
      <c r="AI146" s="8">
        <v>301.97</v>
      </c>
      <c r="AJ146" s="8">
        <v>343.47</v>
      </c>
      <c r="AK146" s="8">
        <v>339.71</v>
      </c>
      <c r="AL146" s="8">
        <v>361.581909547739</v>
      </c>
      <c r="AM146" s="8">
        <v>340.431443298969</v>
      </c>
      <c r="AN146" s="10">
        <v>1.52</v>
      </c>
      <c r="AO146" s="10">
        <v>1.4</v>
      </c>
      <c r="AP146" s="10">
        <v>1.46</v>
      </c>
      <c r="AQ146" s="10">
        <v>1.25933980582524</v>
      </c>
      <c r="AR146" s="10">
        <v>1.29352574102964</v>
      </c>
      <c r="AS146" s="11">
        <v>32.57</v>
      </c>
      <c r="AT146" s="11">
        <v>28.2474226804124</v>
      </c>
      <c r="AU146" s="11">
        <v>26.5979381443299</v>
      </c>
      <c r="AV146" s="11">
        <v>27.6288659793814</v>
      </c>
      <c r="AW146" s="11">
        <v>24.639175257732</v>
      </c>
      <c r="AX146" s="12">
        <v>2.96518756439004</v>
      </c>
      <c r="AY146" s="12">
        <v>2.96518756439004</v>
      </c>
      <c r="AZ146" s="12">
        <v>3.39471528583787</v>
      </c>
      <c r="BA146" s="12">
        <v>3.82424300728571</v>
      </c>
      <c r="BB146" s="12">
        <v>3.70029140704172</v>
      </c>
      <c r="BC146" s="2">
        <v>0.176980258132616</v>
      </c>
      <c r="BD146" s="2">
        <v>0.176980258132616</v>
      </c>
      <c r="BE146" s="2">
        <v>0.176980258132616</v>
      </c>
      <c r="BF146" s="2">
        <v>0.176980258132616</v>
      </c>
      <c r="BG146" s="2">
        <v>0.176980258132616</v>
      </c>
      <c r="BH146" s="12">
        <v>7.51315789473684</v>
      </c>
      <c r="BI146" s="12">
        <v>7.51315789473684</v>
      </c>
      <c r="BJ146" s="12">
        <v>7.51315789473684</v>
      </c>
      <c r="BK146" s="12">
        <v>7.51315789473684</v>
      </c>
      <c r="BL146" s="12">
        <v>7.2788104929896</v>
      </c>
    </row>
    <row r="147" spans="1:64">
      <c r="A147" t="s">
        <v>316</v>
      </c>
      <c r="B147" s="1" t="s">
        <v>1905</v>
      </c>
      <c r="C147" t="s">
        <v>317</v>
      </c>
      <c r="D147" t="s">
        <v>1339</v>
      </c>
      <c r="E147" s="6">
        <v>82.5552860710713</v>
      </c>
      <c r="F147" s="6">
        <v>82.5041607114886</v>
      </c>
      <c r="G147" s="6">
        <v>82.2176030278179</v>
      </c>
      <c r="H147" s="6">
        <v>82.506549083412</v>
      </c>
      <c r="I147" s="6">
        <v>82.6233452190646</v>
      </c>
      <c r="J147" s="2">
        <v>16.9540229885057</v>
      </c>
      <c r="K147" s="2">
        <v>16.9540229885057</v>
      </c>
      <c r="L147" s="2">
        <v>16.9540229885057</v>
      </c>
      <c r="M147" s="2">
        <v>17.5853018372703</v>
      </c>
      <c r="N147" s="2">
        <v>18.9973614775726</v>
      </c>
      <c r="O147" s="2">
        <v>6.13683518227201</v>
      </c>
      <c r="P147" s="2">
        <v>5.71540070822435</v>
      </c>
      <c r="Q147" s="2">
        <v>5.25114155251141</v>
      </c>
      <c r="R147" s="2">
        <v>3.65296803652968</v>
      </c>
      <c r="S147" s="2">
        <v>1.63636363636364</v>
      </c>
      <c r="T147" s="2">
        <v>6.25256738640291</v>
      </c>
      <c r="U147" s="2">
        <v>6.31780307886904</v>
      </c>
      <c r="V147" s="2">
        <v>6.68044786702414</v>
      </c>
      <c r="W147" s="2">
        <v>6.81275482641895</v>
      </c>
      <c r="X147" s="2">
        <v>6.81275482641895</v>
      </c>
      <c r="Y147" s="2">
        <v>131.634179825893</v>
      </c>
      <c r="Z147" s="2">
        <v>167.427678365351</v>
      </c>
      <c r="AA147" s="2">
        <v>131.934691011236</v>
      </c>
      <c r="AB147" s="2">
        <v>130.568118389162</v>
      </c>
      <c r="AC147" s="2">
        <v>118.912402322686</v>
      </c>
      <c r="AD147" s="2">
        <v>0.529105499711982</v>
      </c>
      <c r="AE147" s="2">
        <v>0.588960037333661</v>
      </c>
      <c r="AF147" s="2">
        <v>0.193976514243489</v>
      </c>
      <c r="AG147" s="2">
        <v>0.514469453376206</v>
      </c>
      <c r="AH147" s="2">
        <v>0.0638977635782748</v>
      </c>
      <c r="AI147" s="8">
        <v>337.39</v>
      </c>
      <c r="AJ147" s="8">
        <v>354.07</v>
      </c>
      <c r="AK147" s="8">
        <v>343.04</v>
      </c>
      <c r="AL147" s="8">
        <v>352.26015625</v>
      </c>
      <c r="AM147" s="8">
        <v>342.747863247863</v>
      </c>
      <c r="AN147" s="10">
        <v>0.83</v>
      </c>
      <c r="AO147" s="10">
        <v>0.91</v>
      </c>
      <c r="AP147" s="10">
        <v>1.04</v>
      </c>
      <c r="AQ147" s="10">
        <v>0.864965774735532</v>
      </c>
      <c r="AR147" s="10">
        <v>0.998369565217391</v>
      </c>
      <c r="AS147" s="11">
        <v>33.39</v>
      </c>
      <c r="AT147" s="11">
        <v>26.2857142857143</v>
      </c>
      <c r="AU147" s="11">
        <v>26.4788732394366</v>
      </c>
      <c r="AV147" s="11">
        <v>24.3055555555556</v>
      </c>
      <c r="AW147" s="11">
        <v>21.25</v>
      </c>
      <c r="AX147" s="12">
        <v>3.25540692989525</v>
      </c>
      <c r="AY147" s="12">
        <v>3.25540692989525</v>
      </c>
      <c r="AZ147" s="12">
        <v>3.27401944346369</v>
      </c>
      <c r="BA147" s="12">
        <v>3.29263195703214</v>
      </c>
      <c r="BB147" s="12">
        <v>3.13516963872585</v>
      </c>
      <c r="BC147" s="2">
        <v>5.58167628901994</v>
      </c>
      <c r="BD147" s="2">
        <v>5.58167628901994</v>
      </c>
      <c r="BE147" s="2">
        <v>5.58167628901994</v>
      </c>
      <c r="BF147" s="2">
        <v>5.58167628901994</v>
      </c>
      <c r="BG147" s="2">
        <v>5.58167628901994</v>
      </c>
      <c r="BH147" s="12">
        <v>7.59023857526882</v>
      </c>
      <c r="BI147" s="12">
        <v>7.59023857526882</v>
      </c>
      <c r="BJ147" s="12">
        <v>7.59023857526882</v>
      </c>
      <c r="BK147" s="12">
        <v>7.59023857526882</v>
      </c>
      <c r="BL147" s="12">
        <v>7.72832322398173</v>
      </c>
    </row>
    <row r="148" spans="1:64">
      <c r="A148" t="s">
        <v>318</v>
      </c>
      <c r="B148" s="1" t="s">
        <v>1906</v>
      </c>
      <c r="C148" t="s">
        <v>319</v>
      </c>
      <c r="D148" t="s">
        <v>1339</v>
      </c>
      <c r="E148" s="6">
        <v>80.7254193372407</v>
      </c>
      <c r="F148" s="6">
        <v>80.8099527803231</v>
      </c>
      <c r="G148" s="6">
        <v>81.2357154995738</v>
      </c>
      <c r="H148" s="6">
        <v>82.0963438543507</v>
      </c>
      <c r="I148" s="6">
        <v>82.9733200421396</v>
      </c>
      <c r="J148" s="2">
        <v>17.0731707317073</v>
      </c>
      <c r="K148" s="2">
        <v>17.0731707317073</v>
      </c>
      <c r="L148" s="2">
        <v>17.0731707317073</v>
      </c>
      <c r="M148" s="2">
        <v>18.942731277533</v>
      </c>
      <c r="N148" s="2">
        <v>18.8284518828452</v>
      </c>
      <c r="O148" s="2">
        <v>4.92787927069623</v>
      </c>
      <c r="P148" s="2">
        <v>4.58274341991696</v>
      </c>
      <c r="Q148" s="2">
        <v>4.35233160621762</v>
      </c>
      <c r="R148" s="2">
        <v>3.41968911917098</v>
      </c>
      <c r="S148" s="2">
        <v>1.86528497409326</v>
      </c>
      <c r="T148" s="2">
        <v>5.3615412291892</v>
      </c>
      <c r="U148" s="2">
        <v>5.86153680450558</v>
      </c>
      <c r="V148" s="2">
        <v>5.75309551207583</v>
      </c>
      <c r="W148" s="2">
        <v>5.72427274834115</v>
      </c>
      <c r="X148" s="2">
        <v>5.72427274834115</v>
      </c>
      <c r="Y148" s="2">
        <v>95.5465966622914</v>
      </c>
      <c r="Z148" s="2">
        <v>99.2728854871679</v>
      </c>
      <c r="AA148" s="2">
        <v>74.3483967747984</v>
      </c>
      <c r="AB148" s="2">
        <v>80.5556007420452</v>
      </c>
      <c r="AC148" s="2">
        <v>62.7157707391616</v>
      </c>
      <c r="AD148" s="2">
        <v>0.342630611509876</v>
      </c>
      <c r="AE148" s="2">
        <v>0.548538476580689</v>
      </c>
      <c r="AF148" s="2">
        <v>0.411110823634332</v>
      </c>
      <c r="AG148" s="2">
        <v>0.272108843537415</v>
      </c>
      <c r="AH148" s="2">
        <v>0.204081632653061</v>
      </c>
      <c r="AI148" s="8">
        <v>354.36</v>
      </c>
      <c r="AJ148" s="8">
        <v>363.86</v>
      </c>
      <c r="AK148" s="8">
        <v>348.57</v>
      </c>
      <c r="AL148" s="8">
        <v>362.140983606557</v>
      </c>
      <c r="AM148" s="8">
        <v>352.688321167883</v>
      </c>
      <c r="AN148" s="10">
        <v>0.51</v>
      </c>
      <c r="AO148" s="10">
        <v>0.51</v>
      </c>
      <c r="AP148" s="10">
        <v>0.72</v>
      </c>
      <c r="AQ148" s="10">
        <v>0.706742209631728</v>
      </c>
      <c r="AR148" s="10">
        <v>0.817804478427089</v>
      </c>
      <c r="AS148" s="11">
        <v>27.16</v>
      </c>
      <c r="AT148" s="11">
        <v>24.7297297297297</v>
      </c>
      <c r="AU148" s="11">
        <v>23.9189189189189</v>
      </c>
      <c r="AV148" s="11">
        <v>22.4</v>
      </c>
      <c r="AW148" s="11">
        <v>19.4666666666667</v>
      </c>
      <c r="AX148" s="12">
        <v>2.80722269877928</v>
      </c>
      <c r="AY148" s="12">
        <v>2.80722269877928</v>
      </c>
      <c r="AZ148" s="12">
        <v>2.86410207334271</v>
      </c>
      <c r="BA148" s="12">
        <v>2.92098144790614</v>
      </c>
      <c r="BB148" s="12">
        <v>3.03322604167935</v>
      </c>
      <c r="BC148" s="2">
        <v>4.22953866912062</v>
      </c>
      <c r="BD148" s="2">
        <v>4.22953866912062</v>
      </c>
      <c r="BE148" s="2">
        <v>4.22953866912062</v>
      </c>
      <c r="BF148" s="2">
        <v>4.22953866912062</v>
      </c>
      <c r="BG148" s="2">
        <v>4.22953866912062</v>
      </c>
      <c r="BH148" s="12">
        <v>8.0625</v>
      </c>
      <c r="BI148" s="12">
        <v>8.0625</v>
      </c>
      <c r="BJ148" s="12">
        <v>8.0625</v>
      </c>
      <c r="BK148" s="12">
        <v>8.0625</v>
      </c>
      <c r="BL148" s="12">
        <v>7.98955824367964</v>
      </c>
    </row>
    <row r="149" spans="1:64">
      <c r="A149" t="s">
        <v>320</v>
      </c>
      <c r="B149" s="1" t="s">
        <v>1907</v>
      </c>
      <c r="C149" t="s">
        <v>321</v>
      </c>
      <c r="D149" t="s">
        <v>1339</v>
      </c>
      <c r="E149" s="6">
        <v>79.1297306747764</v>
      </c>
      <c r="F149" s="6">
        <v>79.9972320181029</v>
      </c>
      <c r="G149" s="6">
        <v>80.4409823171823</v>
      </c>
      <c r="H149" s="6">
        <v>79.8899730465247</v>
      </c>
      <c r="I149" s="6">
        <v>80.5689447450833</v>
      </c>
      <c r="J149" s="2">
        <v>26.8292682926829</v>
      </c>
      <c r="K149" s="2">
        <v>26.8292682926829</v>
      </c>
      <c r="L149" s="2">
        <v>26.8292682926829</v>
      </c>
      <c r="M149" s="2">
        <v>25.5555555555556</v>
      </c>
      <c r="N149" s="2">
        <v>24.3947858472998</v>
      </c>
      <c r="O149" s="2">
        <v>6.63637831732821</v>
      </c>
      <c r="P149" s="2">
        <v>5.87196453285635</v>
      </c>
      <c r="Q149" s="2">
        <v>5.32608695652174</v>
      </c>
      <c r="R149" s="2">
        <v>4.07608695652174</v>
      </c>
      <c r="S149" s="2">
        <v>2.32432432432432</v>
      </c>
      <c r="T149" s="2">
        <v>7.95244026372719</v>
      </c>
      <c r="U149" s="2">
        <v>8.50336546370446</v>
      </c>
      <c r="V149" s="2">
        <v>8.530474978971</v>
      </c>
      <c r="W149" s="2">
        <v>8.81855781020473</v>
      </c>
      <c r="X149" s="2">
        <v>8.81855781020473</v>
      </c>
      <c r="Y149" s="2">
        <v>114.563527306246</v>
      </c>
      <c r="Z149" s="2">
        <v>120.560732027318</v>
      </c>
      <c r="AA149" s="2">
        <v>105.022404779686</v>
      </c>
      <c r="AB149" s="2">
        <v>79.9308463648486</v>
      </c>
      <c r="AC149" s="2">
        <v>71.0247699458801</v>
      </c>
      <c r="AD149" s="2">
        <v>0.866654430503613</v>
      </c>
      <c r="AE149" s="2">
        <v>0.648130817275487</v>
      </c>
      <c r="AF149" s="2">
        <v>0.358552083061863</v>
      </c>
      <c r="AG149" s="2">
        <v>0.357142857142857</v>
      </c>
      <c r="AH149" s="2">
        <v>0.213523131672598</v>
      </c>
      <c r="AI149" s="8">
        <v>322.44</v>
      </c>
      <c r="AJ149" s="8">
        <v>340.24</v>
      </c>
      <c r="AK149" s="8">
        <v>330.48</v>
      </c>
      <c r="AL149" s="8">
        <v>333.198870056497</v>
      </c>
      <c r="AM149" s="8">
        <v>333.211949685535</v>
      </c>
      <c r="AN149" s="10">
        <v>0.71</v>
      </c>
      <c r="AO149" s="10">
        <v>0.63</v>
      </c>
      <c r="AP149" s="10">
        <v>0.71</v>
      </c>
      <c r="AQ149" s="10">
        <v>0.657712895377129</v>
      </c>
      <c r="AR149" s="10">
        <v>0.727612293144208</v>
      </c>
      <c r="AS149" s="11">
        <v>33.93</v>
      </c>
      <c r="AT149" s="11">
        <v>28.8</v>
      </c>
      <c r="AU149" s="11">
        <v>27.2</v>
      </c>
      <c r="AV149" s="11">
        <v>25.2702702702703</v>
      </c>
      <c r="AW149" s="11">
        <v>21.3333333333333</v>
      </c>
      <c r="AX149" s="12">
        <v>3.1126954525893</v>
      </c>
      <c r="AY149" s="12">
        <v>3.1126954525893</v>
      </c>
      <c r="AZ149" s="12">
        <v>3.23028306964951</v>
      </c>
      <c r="BA149" s="12">
        <v>3.34787068670973</v>
      </c>
      <c r="BB149" s="12">
        <v>3.33601915189381</v>
      </c>
      <c r="BC149" s="2">
        <v>8.33709208779857</v>
      </c>
      <c r="BD149" s="2">
        <v>8.33709208779857</v>
      </c>
      <c r="BE149" s="2">
        <v>8.33709208779857</v>
      </c>
      <c r="BF149" s="2">
        <v>8.33709208779857</v>
      </c>
      <c r="BG149" s="2">
        <v>8.33709208779857</v>
      </c>
      <c r="BH149" s="12">
        <v>7.66338383838384</v>
      </c>
      <c r="BI149" s="12">
        <v>7.66338383838384</v>
      </c>
      <c r="BJ149" s="12">
        <v>7.66338383838384</v>
      </c>
      <c r="BK149" s="12">
        <v>7.66338383838384</v>
      </c>
      <c r="BL149" s="12">
        <v>8.1062776211396</v>
      </c>
    </row>
    <row r="150" spans="1:64">
      <c r="A150" t="s">
        <v>322</v>
      </c>
      <c r="B150" s="1" t="s">
        <v>1908</v>
      </c>
      <c r="C150" t="s">
        <v>323</v>
      </c>
      <c r="D150" t="s">
        <v>1339</v>
      </c>
      <c r="E150" s="6">
        <v>81.8176562033317</v>
      </c>
      <c r="F150" s="6">
        <v>81.3888669733533</v>
      </c>
      <c r="G150" s="6">
        <v>82.2315889939751</v>
      </c>
      <c r="H150" s="6">
        <v>81.8266948412037</v>
      </c>
      <c r="I150" s="6">
        <v>81.4899992671932</v>
      </c>
      <c r="J150" s="2">
        <v>14.8148148148148</v>
      </c>
      <c r="K150" s="2">
        <v>14.8148148148148</v>
      </c>
      <c r="L150" s="2">
        <v>14.8148148148148</v>
      </c>
      <c r="M150" s="2">
        <v>13.5483870967742</v>
      </c>
      <c r="N150" s="2">
        <v>14.792899408284</v>
      </c>
      <c r="O150" s="2">
        <v>3.26606973879563</v>
      </c>
      <c r="P150" s="2">
        <v>3.05965768336599</v>
      </c>
      <c r="Q150" s="2">
        <v>2.7536231884058</v>
      </c>
      <c r="R150" s="2">
        <v>2.02830188679245</v>
      </c>
      <c r="S150" s="2">
        <v>1.29032258064516</v>
      </c>
      <c r="T150" s="2">
        <v>3.04588259019506</v>
      </c>
      <c r="U150" s="2">
        <v>2.66472729070788</v>
      </c>
      <c r="V150" s="2">
        <v>3.66375825565502</v>
      </c>
      <c r="W150" s="2">
        <v>3.44993269451584</v>
      </c>
      <c r="X150" s="2">
        <v>3.44993269451584</v>
      </c>
      <c r="Y150" s="2">
        <v>130.639933510985</v>
      </c>
      <c r="Z150" s="2">
        <v>128.896658752444</v>
      </c>
      <c r="AA150" s="2">
        <v>127.122863306965</v>
      </c>
      <c r="AB150" s="2">
        <v>121.99271502439</v>
      </c>
      <c r="AC150" s="2">
        <v>108.935797010545</v>
      </c>
      <c r="AD150" s="2">
        <v>0.216752795283397</v>
      </c>
      <c r="AE150" s="2">
        <v>0.286897451460021</v>
      </c>
      <c r="AF150" s="2">
        <v>0.782123518843761</v>
      </c>
      <c r="AG150" s="2">
        <v>0.0689655172413793</v>
      </c>
      <c r="AH150" s="2">
        <v>0.134680134680135</v>
      </c>
      <c r="AI150" s="8">
        <v>311.96</v>
      </c>
      <c r="AJ150" s="8">
        <v>352.08</v>
      </c>
      <c r="AK150" s="8">
        <v>359.42</v>
      </c>
      <c r="AL150" s="8">
        <v>383.247727272727</v>
      </c>
      <c r="AM150" s="8">
        <v>371.561616161616</v>
      </c>
      <c r="AN150" s="10">
        <v>0.82</v>
      </c>
      <c r="AO150" s="10">
        <v>0.78</v>
      </c>
      <c r="AP150" s="10">
        <v>0.75</v>
      </c>
      <c r="AQ150" s="10">
        <v>0.658950617283951</v>
      </c>
      <c r="AR150" s="10">
        <v>0.819115549215407</v>
      </c>
      <c r="AS150" s="11">
        <v>14.35</v>
      </c>
      <c r="AT150" s="11">
        <v>11.4285714285714</v>
      </c>
      <c r="AU150" s="11">
        <v>10.8163265306122</v>
      </c>
      <c r="AV150" s="11">
        <v>10.8</v>
      </c>
      <c r="AW150" s="11">
        <v>9.2156862745098</v>
      </c>
      <c r="AX150" s="12">
        <v>4.542957501565</v>
      </c>
      <c r="AY150" s="12">
        <v>4.542957501565</v>
      </c>
      <c r="AZ150" s="12">
        <v>4.60019243171809</v>
      </c>
      <c r="BA150" s="12">
        <v>4.65742736187118</v>
      </c>
      <c r="BB150" s="12">
        <v>5.03621398006416</v>
      </c>
      <c r="BC150" s="2">
        <v>-7.65860367952286</v>
      </c>
      <c r="BD150" s="2">
        <v>-7.65860367952286</v>
      </c>
      <c r="BE150" s="2">
        <v>-7.65860367952286</v>
      </c>
      <c r="BF150" s="2">
        <v>-7.65860367952286</v>
      </c>
      <c r="BG150" s="2">
        <v>-7.65860367952286</v>
      </c>
      <c r="BH150" s="12">
        <v>7.83333333333333</v>
      </c>
      <c r="BI150" s="12">
        <v>7.83333333333333</v>
      </c>
      <c r="BJ150" s="12">
        <v>7.83333333333333</v>
      </c>
      <c r="BK150" s="12">
        <v>7.83333333333333</v>
      </c>
      <c r="BL150" s="12">
        <v>7.98955824367964</v>
      </c>
    </row>
    <row r="151" spans="1:64">
      <c r="A151" t="s">
        <v>324</v>
      </c>
      <c r="B151" s="1" t="s">
        <v>1909</v>
      </c>
      <c r="C151" t="s">
        <v>325</v>
      </c>
      <c r="D151" t="s">
        <v>1339</v>
      </c>
      <c r="E151" s="6">
        <v>80.7927403025214</v>
      </c>
      <c r="F151" s="6">
        <v>81.3227269998526</v>
      </c>
      <c r="G151" s="6">
        <v>81.1081319568783</v>
      </c>
      <c r="H151" s="6">
        <v>80.8227390637106</v>
      </c>
      <c r="I151" s="6">
        <v>80.7549433007722</v>
      </c>
      <c r="J151" s="2">
        <v>17.3913043478261</v>
      </c>
      <c r="K151" s="2">
        <v>17.3913043478261</v>
      </c>
      <c r="L151" s="2">
        <v>17.3913043478261</v>
      </c>
      <c r="M151" s="2">
        <v>19.3069306930693</v>
      </c>
      <c r="N151" s="2">
        <v>19.7044334975369</v>
      </c>
      <c r="O151" s="2">
        <v>3.94787902763384</v>
      </c>
      <c r="P151" s="2">
        <v>3.49815196402861</v>
      </c>
      <c r="Q151" s="2">
        <v>3.25242718446602</v>
      </c>
      <c r="R151" s="2">
        <v>2.47572815533981</v>
      </c>
      <c r="S151" s="2">
        <v>1.45631067961165</v>
      </c>
      <c r="T151" s="2">
        <v>4.9727360255138</v>
      </c>
      <c r="U151" s="2">
        <v>4.61803217683935</v>
      </c>
      <c r="V151" s="2">
        <v>5.05394582930793</v>
      </c>
      <c r="W151" s="2">
        <v>4.57969106137588</v>
      </c>
      <c r="X151" s="2">
        <v>4.57969106137588</v>
      </c>
      <c r="Y151" s="2">
        <v>103.296998785721</v>
      </c>
      <c r="Z151" s="2">
        <v>122.056706664997</v>
      </c>
      <c r="AA151" s="2">
        <v>123.425446733717</v>
      </c>
      <c r="AB151" s="2">
        <v>108.105787679869</v>
      </c>
      <c r="AC151" s="2">
        <v>93.6842400645888</v>
      </c>
      <c r="AD151" s="2">
        <v>0.432624096367482</v>
      </c>
      <c r="AE151" s="2">
        <v>0.358383762246121</v>
      </c>
      <c r="AF151" s="2">
        <v>0.426917138916372</v>
      </c>
      <c r="AG151" s="2">
        <v>0.141342756183746</v>
      </c>
      <c r="AH151" s="2">
        <v>0.212014134275618</v>
      </c>
      <c r="AI151" s="8">
        <v>319.72</v>
      </c>
      <c r="AJ151" s="8">
        <v>327.72</v>
      </c>
      <c r="AK151" s="8">
        <v>338.18</v>
      </c>
      <c r="AL151" s="8">
        <v>343.172463768116</v>
      </c>
      <c r="AM151" s="8">
        <v>340.99751552795</v>
      </c>
      <c r="AN151" s="10">
        <v>1.24</v>
      </c>
      <c r="AO151" s="10">
        <v>0.86</v>
      </c>
      <c r="AP151" s="10">
        <v>0.86</v>
      </c>
      <c r="AQ151" s="10">
        <v>0.941441441441441</v>
      </c>
      <c r="AR151" s="10">
        <v>1.06</v>
      </c>
      <c r="AS151" s="11">
        <v>22.37</v>
      </c>
      <c r="AT151" s="11">
        <v>18.8</v>
      </c>
      <c r="AU151" s="11">
        <v>21</v>
      </c>
      <c r="AV151" s="11">
        <v>18.2352941176471</v>
      </c>
      <c r="AW151" s="11">
        <v>15.0980392156863</v>
      </c>
      <c r="AX151" s="12">
        <v>3.56501878884232</v>
      </c>
      <c r="AY151" s="12">
        <v>3.56501878884232</v>
      </c>
      <c r="AZ151" s="12">
        <v>3.42335608830192</v>
      </c>
      <c r="BA151" s="12">
        <v>3.28169338776152</v>
      </c>
      <c r="BB151" s="12">
        <v>3.58290641407867</v>
      </c>
      <c r="BC151" s="2">
        <v>5.99858221229023</v>
      </c>
      <c r="BD151" s="2">
        <v>5.99858221229023</v>
      </c>
      <c r="BE151" s="2">
        <v>5.99858221229023</v>
      </c>
      <c r="BF151" s="2">
        <v>5.99858221229023</v>
      </c>
      <c r="BG151" s="2">
        <v>5.99858221229023</v>
      </c>
      <c r="BH151" s="12">
        <v>7.90909090909091</v>
      </c>
      <c r="BI151" s="12">
        <v>7.90909090909091</v>
      </c>
      <c r="BJ151" s="12">
        <v>7.90909090909091</v>
      </c>
      <c r="BK151" s="12">
        <v>7.90909090909091</v>
      </c>
      <c r="BL151" s="12">
        <v>7.98955824367964</v>
      </c>
    </row>
    <row r="152" spans="1:64">
      <c r="A152" t="s">
        <v>326</v>
      </c>
      <c r="B152" s="1" t="s">
        <v>1910</v>
      </c>
      <c r="C152" t="s">
        <v>327</v>
      </c>
      <c r="D152" t="s">
        <v>1339</v>
      </c>
      <c r="E152" s="6">
        <v>81.3037700076397</v>
      </c>
      <c r="F152" s="6">
        <v>81.6454148464554</v>
      </c>
      <c r="G152" s="6">
        <v>81.8234105089472</v>
      </c>
      <c r="H152" s="6">
        <v>82.5933303322904</v>
      </c>
      <c r="I152" s="6">
        <v>82.3485699651217</v>
      </c>
      <c r="J152" s="2">
        <v>20.0883002207506</v>
      </c>
      <c r="K152" s="2">
        <v>20.0883002207506</v>
      </c>
      <c r="L152" s="2">
        <v>20.0883002207506</v>
      </c>
      <c r="M152" s="2">
        <v>20</v>
      </c>
      <c r="N152" s="2">
        <v>23.6673773987207</v>
      </c>
      <c r="O152" s="2">
        <v>5.12750768412563</v>
      </c>
      <c r="P152" s="2">
        <v>4.70585339402343</v>
      </c>
      <c r="Q152" s="2">
        <v>4.375</v>
      </c>
      <c r="R152" s="2">
        <v>2.99270072992701</v>
      </c>
      <c r="S152" s="2">
        <v>1.26353790613718</v>
      </c>
      <c r="T152" s="2">
        <v>5.8149927672367</v>
      </c>
      <c r="U152" s="2">
        <v>6.34365836956329</v>
      </c>
      <c r="V152" s="2">
        <v>6.57516830494852</v>
      </c>
      <c r="W152" s="2">
        <v>7.5874050334888</v>
      </c>
      <c r="X152" s="2">
        <v>7.5874050334888</v>
      </c>
      <c r="Y152" s="2">
        <v>86.4265520406232</v>
      </c>
      <c r="Z152" s="2">
        <v>100.174276258369</v>
      </c>
      <c r="AA152" s="2">
        <v>92.264966056367</v>
      </c>
      <c r="AB152" s="2">
        <v>84.7249712383311</v>
      </c>
      <c r="AC152" s="2">
        <v>70.4654351211897</v>
      </c>
      <c r="AD152" s="2">
        <v>1.22768447691467</v>
      </c>
      <c r="AE152" s="2">
        <v>0.655002340348351</v>
      </c>
      <c r="AF152" s="2">
        <v>1.17314346689395</v>
      </c>
      <c r="AG152" s="2">
        <v>0.628272251308901</v>
      </c>
      <c r="AH152" s="2">
        <v>0.311688311688312</v>
      </c>
      <c r="AI152" s="8">
        <v>341.82</v>
      </c>
      <c r="AJ152" s="8">
        <v>329.61</v>
      </c>
      <c r="AK152" s="8">
        <v>340.56</v>
      </c>
      <c r="AL152" s="8">
        <v>331.360555555556</v>
      </c>
      <c r="AM152" s="8">
        <v>330.04025974026</v>
      </c>
      <c r="AN152" s="10">
        <v>1.23</v>
      </c>
      <c r="AO152" s="10">
        <v>0.97</v>
      </c>
      <c r="AP152" s="10">
        <v>1.16</v>
      </c>
      <c r="AQ152" s="10">
        <v>1.11994002998501</v>
      </c>
      <c r="AR152" s="10">
        <v>1.27069905800694</v>
      </c>
      <c r="AS152" s="11">
        <v>38.03</v>
      </c>
      <c r="AT152" s="11">
        <v>34.7619047619048</v>
      </c>
      <c r="AU152" s="11">
        <v>32.7380952380952</v>
      </c>
      <c r="AV152" s="11">
        <v>30.9302325581395</v>
      </c>
      <c r="AW152" s="11">
        <v>26.6666666666667</v>
      </c>
      <c r="AX152" s="12">
        <v>3.98964774740912</v>
      </c>
      <c r="AY152" s="12">
        <v>3.98964774740912</v>
      </c>
      <c r="AZ152" s="12">
        <v>4.09548416352467</v>
      </c>
      <c r="BA152" s="12">
        <v>4.20132057964023</v>
      </c>
      <c r="BB152" s="12">
        <v>3.97661523420324</v>
      </c>
      <c r="BC152" s="2">
        <v>2.64958448916495</v>
      </c>
      <c r="BD152" s="2">
        <v>2.64958448916495</v>
      </c>
      <c r="BE152" s="2">
        <v>2.64958448916495</v>
      </c>
      <c r="BF152" s="2">
        <v>2.64958448916495</v>
      </c>
      <c r="BG152" s="2">
        <v>2.64958448916495</v>
      </c>
      <c r="BH152" s="12">
        <v>7.25</v>
      </c>
      <c r="BI152" s="12">
        <v>7.25</v>
      </c>
      <c r="BJ152" s="12">
        <v>7.25</v>
      </c>
      <c r="BK152" s="12">
        <v>7.25</v>
      </c>
      <c r="BL152" s="12">
        <v>7.72832322398173</v>
      </c>
    </row>
    <row r="153" spans="1:64">
      <c r="A153" t="s">
        <v>328</v>
      </c>
      <c r="B153" s="1" t="s">
        <v>1911</v>
      </c>
      <c r="C153" t="s">
        <v>329</v>
      </c>
      <c r="D153" t="s">
        <v>1339</v>
      </c>
      <c r="E153" s="6">
        <v>79.9287654633008</v>
      </c>
      <c r="F153" s="6">
        <v>80.0530934642077</v>
      </c>
      <c r="G153" s="6">
        <v>80.8944928007245</v>
      </c>
      <c r="H153" s="6">
        <v>81.0582789505086</v>
      </c>
      <c r="I153" s="6">
        <v>81.1117923403794</v>
      </c>
      <c r="J153" s="2">
        <v>19.2090395480226</v>
      </c>
      <c r="K153" s="2">
        <v>19.2090395480226</v>
      </c>
      <c r="L153" s="2">
        <v>19.2090395480226</v>
      </c>
      <c r="M153" s="2">
        <v>20.5882352941176</v>
      </c>
      <c r="N153" s="2">
        <v>22.029702970297</v>
      </c>
      <c r="O153" s="2">
        <v>5.80036619754379</v>
      </c>
      <c r="P153" s="2">
        <v>5.20444803255101</v>
      </c>
      <c r="Q153" s="2">
        <v>4.66019417475728</v>
      </c>
      <c r="R153" s="2">
        <v>3.70731707317073</v>
      </c>
      <c r="S153" s="2">
        <v>2</v>
      </c>
      <c r="T153" s="2">
        <v>5.45805965330516</v>
      </c>
      <c r="U153" s="2">
        <v>5.60006296380269</v>
      </c>
      <c r="V153" s="2">
        <v>5.64444113625504</v>
      </c>
      <c r="W153" s="2">
        <v>5.62674602767578</v>
      </c>
      <c r="X153" s="2">
        <v>5.62674602767578</v>
      </c>
      <c r="Y153" s="2">
        <v>121.491569362289</v>
      </c>
      <c r="Z153" s="2">
        <v>135.528417710217</v>
      </c>
      <c r="AA153" s="2">
        <v>117.010185259443</v>
      </c>
      <c r="AB153" s="2">
        <v>99.6482060974288</v>
      </c>
      <c r="AC153" s="2">
        <v>88.3553633021528</v>
      </c>
      <c r="AD153" s="2">
        <v>0.564408003976117</v>
      </c>
      <c r="AE153" s="2">
        <v>0.556965710237403</v>
      </c>
      <c r="AF153" s="2">
        <v>1.16633621406752</v>
      </c>
      <c r="AG153" s="2">
        <v>0.884353741496599</v>
      </c>
      <c r="AH153" s="2">
        <v>0.135135135135135</v>
      </c>
      <c r="AI153" s="8">
        <v>333.78</v>
      </c>
      <c r="AJ153" s="8">
        <v>331.19</v>
      </c>
      <c r="AK153" s="8">
        <v>348.91</v>
      </c>
      <c r="AL153" s="8">
        <v>354.2424</v>
      </c>
      <c r="AM153" s="8">
        <v>338.612925170068</v>
      </c>
      <c r="AN153" s="10">
        <v>0.75</v>
      </c>
      <c r="AO153" s="10">
        <v>0.88</v>
      </c>
      <c r="AP153" s="10">
        <v>0.84</v>
      </c>
      <c r="AQ153" s="10">
        <v>0.766784244562022</v>
      </c>
      <c r="AR153" s="10">
        <v>0.969138495092693</v>
      </c>
      <c r="AS153" s="11">
        <v>26.53</v>
      </c>
      <c r="AT153" s="11">
        <v>23.030303030303</v>
      </c>
      <c r="AU153" s="11">
        <v>23.030303030303</v>
      </c>
      <c r="AV153" s="11">
        <v>21.0294117647059</v>
      </c>
      <c r="AW153" s="11">
        <v>17.9710144927536</v>
      </c>
      <c r="AX153" s="12">
        <v>3.51435164051355</v>
      </c>
      <c r="AY153" s="12">
        <v>3.51435164051355</v>
      </c>
      <c r="AZ153" s="12">
        <v>3.61169355692912</v>
      </c>
      <c r="BA153" s="12">
        <v>3.70903547334469</v>
      </c>
      <c r="BB153" s="12">
        <v>3.82047187184724</v>
      </c>
      <c r="BC153" s="2">
        <v>1.74341387467765</v>
      </c>
      <c r="BD153" s="2">
        <v>1.74341387467765</v>
      </c>
      <c r="BE153" s="2">
        <v>1.74341387467765</v>
      </c>
      <c r="BF153" s="2">
        <v>1.74341387467765</v>
      </c>
      <c r="BG153" s="2">
        <v>1.74341387467765</v>
      </c>
      <c r="BH153" s="12">
        <v>7.75410017730496</v>
      </c>
      <c r="BI153" s="12">
        <v>7.75410017730496</v>
      </c>
      <c r="BJ153" s="12">
        <v>7.75410017730496</v>
      </c>
      <c r="BK153" s="12">
        <v>7.75410017730496</v>
      </c>
      <c r="BL153" s="12">
        <v>7.98955824367964</v>
      </c>
    </row>
    <row r="154" spans="1:64">
      <c r="A154" t="s">
        <v>330</v>
      </c>
      <c r="B154" s="1" t="s">
        <v>1912</v>
      </c>
      <c r="C154" t="s">
        <v>331</v>
      </c>
      <c r="D154" t="s">
        <v>1339</v>
      </c>
      <c r="E154" s="6">
        <v>79.5520231686889</v>
      </c>
      <c r="F154" s="6">
        <v>79.7954423090883</v>
      </c>
      <c r="G154" s="6">
        <v>79.5525569403543</v>
      </c>
      <c r="H154" s="6">
        <v>79.7852290901421</v>
      </c>
      <c r="I154" s="6">
        <v>80.1391029834176</v>
      </c>
      <c r="J154" s="2">
        <v>24.6732026143791</v>
      </c>
      <c r="K154" s="2">
        <v>24.6732026143791</v>
      </c>
      <c r="L154" s="2">
        <v>24.6732026143791</v>
      </c>
      <c r="M154" s="2">
        <v>23.8255033557047</v>
      </c>
      <c r="N154" s="2">
        <v>23.7639553429027</v>
      </c>
      <c r="O154" s="2">
        <v>5.5580790607088</v>
      </c>
      <c r="P154" s="2">
        <v>4.90432532853816</v>
      </c>
      <c r="Q154" s="2">
        <v>4.58874458874459</v>
      </c>
      <c r="R154" s="2">
        <v>3.36244541484716</v>
      </c>
      <c r="S154" s="2">
        <v>2.06140350877193</v>
      </c>
      <c r="T154" s="2">
        <v>7.54457121016783</v>
      </c>
      <c r="U154" s="2">
        <v>7.40998407270614</v>
      </c>
      <c r="V154" s="2">
        <v>7.79626320011496</v>
      </c>
      <c r="W154" s="2">
        <v>7.27453154285806</v>
      </c>
      <c r="X154" s="2">
        <v>7.27453154285806</v>
      </c>
      <c r="Y154" s="2">
        <v>128.582518516356</v>
      </c>
      <c r="Z154" s="2">
        <v>130.886228163047</v>
      </c>
      <c r="AA154" s="2">
        <v>125.303807723467</v>
      </c>
      <c r="AB154" s="2">
        <v>121.123275731885</v>
      </c>
      <c r="AC154" s="2">
        <v>99.2610585540049</v>
      </c>
      <c r="AD154" s="2">
        <v>1.66489681653482</v>
      </c>
      <c r="AE154" s="2">
        <v>1.2189253946057</v>
      </c>
      <c r="AF154" s="2">
        <v>0.848929272406895</v>
      </c>
      <c r="AG154" s="2">
        <v>0.509915014164306</v>
      </c>
      <c r="AH154" s="2">
        <v>0.396600566572238</v>
      </c>
      <c r="AI154" s="8">
        <v>309.13</v>
      </c>
      <c r="AJ154" s="8">
        <v>327.79</v>
      </c>
      <c r="AK154" s="8">
        <v>328.28</v>
      </c>
      <c r="AL154" s="8">
        <v>336.765044247788</v>
      </c>
      <c r="AM154" s="8">
        <v>335.893717277487</v>
      </c>
      <c r="AN154" s="10">
        <v>0.82</v>
      </c>
      <c r="AO154" s="10">
        <v>0.76</v>
      </c>
      <c r="AP154" s="10">
        <v>0.89</v>
      </c>
      <c r="AQ154" s="10">
        <v>1.1223166023166</v>
      </c>
      <c r="AR154" s="10">
        <v>0.990288315629742</v>
      </c>
      <c r="AS154" s="11">
        <v>34.75</v>
      </c>
      <c r="AT154" s="11">
        <v>30.625</v>
      </c>
      <c r="AU154" s="11">
        <v>27.4226804123711</v>
      </c>
      <c r="AV154" s="11">
        <v>26.8367346938776</v>
      </c>
      <c r="AW154" s="11">
        <v>23.030303030303</v>
      </c>
      <c r="AX154" s="12">
        <v>3.11821205439177</v>
      </c>
      <c r="AY154" s="12">
        <v>3.11821205439177</v>
      </c>
      <c r="AZ154" s="12">
        <v>3.19075933596554</v>
      </c>
      <c r="BA154" s="12">
        <v>3.26330661753932</v>
      </c>
      <c r="BB154" s="12">
        <v>3.39418816567855</v>
      </c>
      <c r="BC154" s="2">
        <v>2.9184144001595</v>
      </c>
      <c r="BD154" s="2">
        <v>2.9184144001595</v>
      </c>
      <c r="BE154" s="2">
        <v>2.9184144001595</v>
      </c>
      <c r="BF154" s="2">
        <v>2.9184144001595</v>
      </c>
      <c r="BG154" s="2">
        <v>2.9184144001595</v>
      </c>
      <c r="BH154" s="12">
        <v>7.21605423620026</v>
      </c>
      <c r="BI154" s="12">
        <v>7.21605423620026</v>
      </c>
      <c r="BJ154" s="12">
        <v>7.21605423620026</v>
      </c>
      <c r="BK154" s="12">
        <v>7.21605423620026</v>
      </c>
      <c r="BL154" s="12">
        <v>7.66760656383943</v>
      </c>
    </row>
    <row r="155" spans="1:64">
      <c r="A155" t="s">
        <v>332</v>
      </c>
      <c r="B155" s="1" t="s">
        <v>1913</v>
      </c>
      <c r="C155" t="s">
        <v>333</v>
      </c>
      <c r="D155" t="s">
        <v>1339</v>
      </c>
      <c r="E155" s="6">
        <v>80.3935710150776</v>
      </c>
      <c r="F155" s="6">
        <v>80.8726218837301</v>
      </c>
      <c r="G155" s="6">
        <v>80.8103170613127</v>
      </c>
      <c r="H155" s="6">
        <v>81.5288361338696</v>
      </c>
      <c r="I155" s="6">
        <v>82.7919320787358</v>
      </c>
      <c r="J155" s="2">
        <v>21.4611872146119</v>
      </c>
      <c r="K155" s="2">
        <v>21.4611872146119</v>
      </c>
      <c r="L155" s="2">
        <v>21.4611872146119</v>
      </c>
      <c r="M155" s="2">
        <v>22.1476510067114</v>
      </c>
      <c r="N155" s="2">
        <v>22.883295194508</v>
      </c>
      <c r="O155" s="2">
        <v>3.88841713619188</v>
      </c>
      <c r="P155" s="2">
        <v>3.33782555048283</v>
      </c>
      <c r="Q155" s="2">
        <v>2.95336787564767</v>
      </c>
      <c r="R155" s="2">
        <v>2.33160621761658</v>
      </c>
      <c r="S155" s="2">
        <v>1.30208333333333</v>
      </c>
      <c r="T155" s="2">
        <v>5.23846056252449</v>
      </c>
      <c r="U155" s="2">
        <v>4.92132887517535</v>
      </c>
      <c r="V155" s="2">
        <v>4.79474739228765</v>
      </c>
      <c r="W155" s="2">
        <v>4.53193085150993</v>
      </c>
      <c r="X155" s="2">
        <v>4.53193085150993</v>
      </c>
      <c r="Y155" s="2">
        <v>94.4870371804469</v>
      </c>
      <c r="Z155" s="2">
        <v>86.7975613563526</v>
      </c>
      <c r="AA155" s="2">
        <v>76.4976344372626</v>
      </c>
      <c r="AB155" s="2">
        <v>72.6451727763464</v>
      </c>
      <c r="AC155" s="2">
        <v>72.5566773512287</v>
      </c>
      <c r="AD155" s="2">
        <v>0.498195668042196</v>
      </c>
      <c r="AE155" s="2">
        <v>0.492714867872124</v>
      </c>
      <c r="AF155" s="2">
        <v>0.417098848036003</v>
      </c>
      <c r="AG155" s="2">
        <v>0.208333333333333</v>
      </c>
      <c r="AH155" s="2">
        <v>0.13840830449827</v>
      </c>
      <c r="AI155" s="8">
        <v>334.11</v>
      </c>
      <c r="AJ155" s="8">
        <v>349.8</v>
      </c>
      <c r="AK155" s="8">
        <v>347.35</v>
      </c>
      <c r="AL155" s="8">
        <v>356.975163398693</v>
      </c>
      <c r="AM155" s="8">
        <v>369.797972972973</v>
      </c>
      <c r="AN155" s="10">
        <v>0.65</v>
      </c>
      <c r="AO155" s="10">
        <v>0.61</v>
      </c>
      <c r="AP155" s="10">
        <v>0.57</v>
      </c>
      <c r="AQ155" s="10">
        <v>0.662014690451207</v>
      </c>
      <c r="AR155" s="10">
        <v>0.709677419354839</v>
      </c>
      <c r="AS155" s="11">
        <v>20.21</v>
      </c>
      <c r="AT155" s="11">
        <v>16.5714285714286</v>
      </c>
      <c r="AU155" s="11">
        <v>14.4285714285714</v>
      </c>
      <c r="AV155" s="11">
        <v>15.2857142857143</v>
      </c>
      <c r="AW155" s="11">
        <v>12.9577464788732</v>
      </c>
      <c r="AX155" s="12">
        <v>2.71213922417065</v>
      </c>
      <c r="AY155" s="12">
        <v>2.71213922417065</v>
      </c>
      <c r="AZ155" s="12">
        <v>2.68644074205859</v>
      </c>
      <c r="BA155" s="12">
        <v>2.66074225994652</v>
      </c>
      <c r="BB155" s="12">
        <v>2.61862491098108</v>
      </c>
      <c r="BC155" s="2">
        <v>4.5483561151772</v>
      </c>
      <c r="BD155" s="2">
        <v>4.5483561151772</v>
      </c>
      <c r="BE155" s="2">
        <v>4.5483561151772</v>
      </c>
      <c r="BF155" s="2">
        <v>4.5483561151772</v>
      </c>
      <c r="BG155" s="2">
        <v>4.5483561151772</v>
      </c>
      <c r="BH155" s="12">
        <v>7.75</v>
      </c>
      <c r="BI155" s="12">
        <v>7.75</v>
      </c>
      <c r="BJ155" s="12">
        <v>7.75</v>
      </c>
      <c r="BK155" s="12">
        <v>7.75</v>
      </c>
      <c r="BL155" s="12">
        <v>7.66760656383943</v>
      </c>
    </row>
    <row r="156" spans="1:64">
      <c r="A156" t="s">
        <v>334</v>
      </c>
      <c r="B156" s="1" t="s">
        <v>1914</v>
      </c>
      <c r="C156" t="s">
        <v>335</v>
      </c>
      <c r="D156" t="s">
        <v>1339</v>
      </c>
      <c r="E156" s="6">
        <v>83.7030086459018</v>
      </c>
      <c r="F156" s="6">
        <v>84.2987009058046</v>
      </c>
      <c r="G156" s="6">
        <v>84.6260215415521</v>
      </c>
      <c r="H156" s="6">
        <v>84.5072230728394</v>
      </c>
      <c r="I156" s="6">
        <v>85.0080603041328</v>
      </c>
      <c r="J156" s="2">
        <v>19.2622950819672</v>
      </c>
      <c r="K156" s="2">
        <v>19.2622950819672</v>
      </c>
      <c r="L156" s="2">
        <v>19.2622950819672</v>
      </c>
      <c r="M156" s="2">
        <v>22.3529411764706</v>
      </c>
      <c r="N156" s="2">
        <v>17.2794117647059</v>
      </c>
      <c r="O156" s="2">
        <v>2.36275036287939</v>
      </c>
      <c r="P156" s="2">
        <v>2.0730097073488</v>
      </c>
      <c r="Q156" s="2">
        <v>1.83098591549296</v>
      </c>
      <c r="R156" s="2">
        <v>1.41509433962264</v>
      </c>
      <c r="S156" s="2">
        <v>0.853080568720379</v>
      </c>
      <c r="T156" s="2">
        <v>3.19277702293981</v>
      </c>
      <c r="U156" s="2">
        <v>3.05688203299171</v>
      </c>
      <c r="V156" s="2">
        <v>3.17637458537344</v>
      </c>
      <c r="W156" s="2">
        <v>3.13032513553215</v>
      </c>
      <c r="X156" s="2">
        <v>3.13032513553215</v>
      </c>
      <c r="Y156" s="2">
        <v>72.5723942116736</v>
      </c>
      <c r="Z156" s="2">
        <v>80.8222735225833</v>
      </c>
      <c r="AA156" s="2">
        <v>71.9989441034779</v>
      </c>
      <c r="AB156" s="2">
        <v>71.8795290769594</v>
      </c>
      <c r="AC156" s="2">
        <v>66.1194155852308</v>
      </c>
      <c r="AD156" s="2">
        <v>0.260553781700994</v>
      </c>
      <c r="AE156" s="2">
        <v>0.193990084372453</v>
      </c>
      <c r="AF156" s="2">
        <v>0</v>
      </c>
      <c r="AG156" s="2">
        <v>0.191082802547771</v>
      </c>
      <c r="AH156" s="2">
        <v>0.127388535031847</v>
      </c>
      <c r="AI156" s="8">
        <v>315.61</v>
      </c>
      <c r="AJ156" s="8">
        <v>358.16</v>
      </c>
      <c r="AK156" s="8">
        <v>354.19</v>
      </c>
      <c r="AL156" s="8">
        <v>379.856862745098</v>
      </c>
      <c r="AM156" s="8">
        <v>370.193650793651</v>
      </c>
      <c r="AN156" s="10">
        <v>0.48</v>
      </c>
      <c r="AO156" s="10">
        <v>0.56</v>
      </c>
      <c r="AP156" s="10">
        <v>0.77</v>
      </c>
      <c r="AQ156" s="10">
        <v>0.780176211453745</v>
      </c>
      <c r="AR156" s="10">
        <v>0.994810543657331</v>
      </c>
      <c r="AS156" s="11">
        <v>15.52</v>
      </c>
      <c r="AT156" s="11">
        <v>11.6417910447761</v>
      </c>
      <c r="AU156" s="11">
        <v>12.2058823529412</v>
      </c>
      <c r="AV156" s="11">
        <v>11.0294117647059</v>
      </c>
      <c r="AW156" s="11">
        <v>9.85294117647059</v>
      </c>
      <c r="AX156" s="12">
        <v>3.64585037674919</v>
      </c>
      <c r="AY156" s="12">
        <v>3.64585037674919</v>
      </c>
      <c r="AZ156" s="12">
        <v>3.70251064269867</v>
      </c>
      <c r="BA156" s="12">
        <v>3.75917090864816</v>
      </c>
      <c r="BB156" s="12">
        <v>3.67056096649657</v>
      </c>
      <c r="BC156" s="2">
        <v>-5.84125859602234</v>
      </c>
      <c r="BD156" s="2">
        <v>-5.84125859602234</v>
      </c>
      <c r="BE156" s="2">
        <v>-5.84125859602234</v>
      </c>
      <c r="BF156" s="2">
        <v>-5.84125859602234</v>
      </c>
      <c r="BG156" s="2">
        <v>-5.84125859602234</v>
      </c>
      <c r="BH156" s="12">
        <v>7.57</v>
      </c>
      <c r="BI156" s="12">
        <v>7.57</v>
      </c>
      <c r="BJ156" s="12">
        <v>7.57</v>
      </c>
      <c r="BK156" s="12">
        <v>7.57</v>
      </c>
      <c r="BL156" s="12">
        <v>7.72832322398173</v>
      </c>
    </row>
    <row r="157" spans="1:64">
      <c r="A157" t="s">
        <v>336</v>
      </c>
      <c r="B157" s="1" t="s">
        <v>1915</v>
      </c>
      <c r="C157" t="s">
        <v>337</v>
      </c>
      <c r="D157" t="s">
        <v>1339</v>
      </c>
      <c r="E157" s="6">
        <v>80.4101792183954</v>
      </c>
      <c r="F157" s="6">
        <v>80.4611882814102</v>
      </c>
      <c r="G157" s="6">
        <v>80.8518416163011</v>
      </c>
      <c r="H157" s="6">
        <v>81.2392643569211</v>
      </c>
      <c r="I157" s="6">
        <v>81.5591530948724</v>
      </c>
      <c r="J157" s="2">
        <v>20.2197802197802</v>
      </c>
      <c r="K157" s="2">
        <v>20.2197802197802</v>
      </c>
      <c r="L157" s="2">
        <v>20.2197802197802</v>
      </c>
      <c r="M157" s="2">
        <v>20.6593406593407</v>
      </c>
      <c r="N157" s="2">
        <v>20.9109730848861</v>
      </c>
      <c r="O157" s="2">
        <v>5.01994439367564</v>
      </c>
      <c r="P157" s="2">
        <v>4.62927690897473</v>
      </c>
      <c r="Q157" s="2">
        <v>4.33862433862434</v>
      </c>
      <c r="R157" s="2">
        <v>3.58288770053476</v>
      </c>
      <c r="S157" s="2">
        <v>2.0855614973262</v>
      </c>
      <c r="T157" s="2">
        <v>5.70409381668549</v>
      </c>
      <c r="U157" s="2">
        <v>5.84436068425104</v>
      </c>
      <c r="V157" s="2">
        <v>5.52144709745213</v>
      </c>
      <c r="W157" s="2">
        <v>5.48411538231021</v>
      </c>
      <c r="X157" s="2">
        <v>5.48411538231021</v>
      </c>
      <c r="Y157" s="2">
        <v>86.7807071233195</v>
      </c>
      <c r="Z157" s="2">
        <v>88.1970362180453</v>
      </c>
      <c r="AA157" s="2">
        <v>87.8917656219583</v>
      </c>
      <c r="AB157" s="2">
        <v>87.9898974431184</v>
      </c>
      <c r="AC157" s="2">
        <v>66.455076228387</v>
      </c>
      <c r="AD157" s="2">
        <v>0.21286473270925</v>
      </c>
      <c r="AE157" s="2">
        <v>0.564612319349572</v>
      </c>
      <c r="AF157" s="2">
        <v>0.280410962141571</v>
      </c>
      <c r="AG157" s="2">
        <v>0.210526315789474</v>
      </c>
      <c r="AH157" s="2">
        <v>0.350877192982456</v>
      </c>
      <c r="AI157" s="8">
        <v>341.78</v>
      </c>
      <c r="AJ157" s="8">
        <v>344.83</v>
      </c>
      <c r="AK157" s="8">
        <v>356.48</v>
      </c>
      <c r="AL157" s="8">
        <v>351.822950819672</v>
      </c>
      <c r="AM157" s="8">
        <v>354.82131147541</v>
      </c>
      <c r="AN157" s="10">
        <v>0.6</v>
      </c>
      <c r="AO157" s="10">
        <v>0.56</v>
      </c>
      <c r="AP157" s="10">
        <v>0.73</v>
      </c>
      <c r="AQ157" s="10">
        <v>0.830165692007797</v>
      </c>
      <c r="AR157" s="10">
        <v>0.893764761454889</v>
      </c>
      <c r="AS157" s="11">
        <v>25.44</v>
      </c>
      <c r="AT157" s="11">
        <v>21.8421052631579</v>
      </c>
      <c r="AU157" s="11">
        <v>20.7792207792208</v>
      </c>
      <c r="AV157" s="11">
        <v>20.6493506493507</v>
      </c>
      <c r="AW157" s="11">
        <v>19.7402597402597</v>
      </c>
      <c r="AX157" s="12">
        <v>2.9626957405123</v>
      </c>
      <c r="AY157" s="12">
        <v>2.9626957405123</v>
      </c>
      <c r="AZ157" s="12">
        <v>3.00185021981969</v>
      </c>
      <c r="BA157" s="12">
        <v>3.04100469912708</v>
      </c>
      <c r="BB157" s="12">
        <v>3.10928937920132</v>
      </c>
      <c r="BC157" s="2">
        <v>6.13221982061774</v>
      </c>
      <c r="BD157" s="2">
        <v>6.13221982061774</v>
      </c>
      <c r="BE157" s="2">
        <v>6.13221982061774</v>
      </c>
      <c r="BF157" s="2">
        <v>6.13221982061774</v>
      </c>
      <c r="BG157" s="2">
        <v>6.13221982061774</v>
      </c>
      <c r="BH157" s="12">
        <v>7.6015625</v>
      </c>
      <c r="BI157" s="12">
        <v>7.6015625</v>
      </c>
      <c r="BJ157" s="12">
        <v>7.6015625</v>
      </c>
      <c r="BK157" s="12">
        <v>7.6015625</v>
      </c>
      <c r="BL157" s="12">
        <v>7.98955824367964</v>
      </c>
    </row>
    <row r="158" spans="1:64">
      <c r="A158" t="s">
        <v>338</v>
      </c>
      <c r="B158" s="1" t="s">
        <v>1916</v>
      </c>
      <c r="C158" t="s">
        <v>339</v>
      </c>
      <c r="D158" t="s">
        <v>1339</v>
      </c>
      <c r="E158" s="6">
        <v>80.0405799299743</v>
      </c>
      <c r="F158" s="6">
        <v>80.322062743856</v>
      </c>
      <c r="G158" s="6">
        <v>80.9926744583407</v>
      </c>
      <c r="H158" s="6">
        <v>80.5967893825402</v>
      </c>
      <c r="I158" s="6">
        <v>80.8946872750014</v>
      </c>
      <c r="J158" s="2">
        <v>18.3794466403162</v>
      </c>
      <c r="K158" s="2">
        <v>18.3794466403162</v>
      </c>
      <c r="L158" s="2">
        <v>18.3794466403162</v>
      </c>
      <c r="M158" s="2">
        <v>20.1271186440678</v>
      </c>
      <c r="N158" s="2">
        <v>21.1934156378601</v>
      </c>
      <c r="O158" s="2">
        <v>4.69706016524394</v>
      </c>
      <c r="P158" s="2">
        <v>4.30269766070761</v>
      </c>
      <c r="Q158" s="2">
        <v>3.90625</v>
      </c>
      <c r="R158" s="2">
        <v>2.96875</v>
      </c>
      <c r="S158" s="2">
        <v>1.66666666666667</v>
      </c>
      <c r="T158" s="2">
        <v>6.75554975895803</v>
      </c>
      <c r="U158" s="2">
        <v>6.85775522620068</v>
      </c>
      <c r="V158" s="2">
        <v>6.19471110377569</v>
      </c>
      <c r="W158" s="2">
        <v>6.44202596249627</v>
      </c>
      <c r="X158" s="2">
        <v>6.44202596249627</v>
      </c>
      <c r="Y158" s="2">
        <v>85.0375838050181</v>
      </c>
      <c r="Z158" s="2">
        <v>103.001053419645</v>
      </c>
      <c r="AA158" s="2">
        <v>93.1992647853822</v>
      </c>
      <c r="AB158" s="2">
        <v>74.9205547648318</v>
      </c>
      <c r="AC158" s="2">
        <v>64.4187372173814</v>
      </c>
      <c r="AD158" s="2">
        <v>0.580900660913682</v>
      </c>
      <c r="AE158" s="2">
        <v>0.216731782872788</v>
      </c>
      <c r="AF158" s="2">
        <v>0.358887491932828</v>
      </c>
      <c r="AG158" s="2">
        <v>0.428571428571429</v>
      </c>
      <c r="AH158" s="2">
        <v>0.642857142857143</v>
      </c>
      <c r="AI158" s="8">
        <v>333.34</v>
      </c>
      <c r="AJ158" s="8">
        <v>332.5</v>
      </c>
      <c r="AK158" s="8">
        <v>330.41</v>
      </c>
      <c r="AL158" s="8">
        <v>353.803488372093</v>
      </c>
      <c r="AM158" s="8">
        <v>358.31746031746</v>
      </c>
      <c r="AN158" s="10">
        <v>0.6</v>
      </c>
      <c r="AO158" s="10">
        <v>0.57</v>
      </c>
      <c r="AP158" s="10">
        <v>0.78</v>
      </c>
      <c r="AQ158" s="10">
        <v>0.831871921182266</v>
      </c>
      <c r="AR158" s="10">
        <v>0.814798850574712</v>
      </c>
      <c r="AS158" s="11">
        <v>23.68</v>
      </c>
      <c r="AT158" s="11">
        <v>20.8823529411765</v>
      </c>
      <c r="AU158" s="11">
        <v>16.9565217391304</v>
      </c>
      <c r="AV158" s="11">
        <v>17.9411764705882</v>
      </c>
      <c r="AW158" s="11">
        <v>17.3134328358209</v>
      </c>
      <c r="AX158" s="12">
        <v>2.77611189748938</v>
      </c>
      <c r="AY158" s="12">
        <v>2.77611189748938</v>
      </c>
      <c r="AZ158" s="12">
        <v>2.85859675278619</v>
      </c>
      <c r="BA158" s="12">
        <v>2.94108160808299</v>
      </c>
      <c r="BB158" s="12">
        <v>3.03253746111228</v>
      </c>
      <c r="BC158" s="2">
        <v>5.61002102882559</v>
      </c>
      <c r="BD158" s="2">
        <v>5.61002102882559</v>
      </c>
      <c r="BE158" s="2">
        <v>5.61002102882559</v>
      </c>
      <c r="BF158" s="2">
        <v>5.61002102882559</v>
      </c>
      <c r="BG158" s="2">
        <v>5.61002102882559</v>
      </c>
      <c r="BH158" s="12">
        <v>7.9494301994302</v>
      </c>
      <c r="BI158" s="12">
        <v>7.9494301994302</v>
      </c>
      <c r="BJ158" s="12">
        <v>7.9494301994302</v>
      </c>
      <c r="BK158" s="12">
        <v>7.9494301994302</v>
      </c>
      <c r="BL158" s="12">
        <v>8.1062776211396</v>
      </c>
    </row>
    <row r="159" spans="1:64">
      <c r="A159" t="s">
        <v>340</v>
      </c>
      <c r="B159" s="1" t="s">
        <v>1917</v>
      </c>
      <c r="C159" t="s">
        <v>341</v>
      </c>
      <c r="D159" t="s">
        <v>1339</v>
      </c>
      <c r="E159" s="6">
        <v>82.1159917995218</v>
      </c>
      <c r="F159" s="6">
        <v>82.4598293554401</v>
      </c>
      <c r="G159" s="6">
        <v>82.7530025189929</v>
      </c>
      <c r="H159" s="6">
        <v>82.9989438137464</v>
      </c>
      <c r="I159" s="6">
        <v>83.9344992188537</v>
      </c>
      <c r="J159" s="2">
        <v>16.25</v>
      </c>
      <c r="K159" s="2">
        <v>16.25</v>
      </c>
      <c r="L159" s="2">
        <v>16.25</v>
      </c>
      <c r="M159" s="2">
        <v>14.2433234421365</v>
      </c>
      <c r="N159" s="2">
        <v>13.5294117647059</v>
      </c>
      <c r="O159" s="2">
        <v>2.26250249737276</v>
      </c>
      <c r="P159" s="2">
        <v>2.05207493406688</v>
      </c>
      <c r="Q159" s="2">
        <v>2</v>
      </c>
      <c r="R159" s="2">
        <v>1.58730158730159</v>
      </c>
      <c r="S159" s="2">
        <v>0.793650793650794</v>
      </c>
      <c r="T159" s="2">
        <v>2.56430515042081</v>
      </c>
      <c r="U159" s="2">
        <v>2.28694829936105</v>
      </c>
      <c r="V159" s="2">
        <v>2.72529940767786</v>
      </c>
      <c r="W159" s="2">
        <v>2.43755797725748</v>
      </c>
      <c r="X159" s="2">
        <v>2.43755797725748</v>
      </c>
      <c r="Y159" s="2">
        <v>72.5571374393179</v>
      </c>
      <c r="Z159" s="2">
        <v>86.0972207993455</v>
      </c>
      <c r="AA159" s="2">
        <v>71.5604300141166</v>
      </c>
      <c r="AB159" s="2">
        <v>71.1377205412362</v>
      </c>
      <c r="AC159" s="2">
        <v>58.153584357463</v>
      </c>
      <c r="AD159" s="2">
        <v>0.149236199109978</v>
      </c>
      <c r="AE159" s="2">
        <v>0.371285072489901</v>
      </c>
      <c r="AF159" s="2">
        <v>0.147590722065266</v>
      </c>
      <c r="AG159" s="2">
        <v>0.0735294117647059</v>
      </c>
      <c r="AH159" s="2">
        <v>0.294117647058823</v>
      </c>
      <c r="AI159" s="8">
        <v>371.17</v>
      </c>
      <c r="AJ159" s="8">
        <v>369.77</v>
      </c>
      <c r="AK159" s="8">
        <v>381.14</v>
      </c>
      <c r="AL159" s="8">
        <v>362.985</v>
      </c>
      <c r="AM159" s="8">
        <v>384.541463414634</v>
      </c>
      <c r="AN159" s="10">
        <v>0.47</v>
      </c>
      <c r="AO159" s="10">
        <v>0.41</v>
      </c>
      <c r="AP159" s="10">
        <v>0.33</v>
      </c>
      <c r="AQ159" s="10">
        <v>0.308339483394834</v>
      </c>
      <c r="AR159" s="10">
        <v>0.323146223146223</v>
      </c>
      <c r="AS159" s="11">
        <v>11.41</v>
      </c>
      <c r="AT159" s="11">
        <v>8.59649122807018</v>
      </c>
      <c r="AU159" s="11">
        <v>8.59649122807018</v>
      </c>
      <c r="AV159" s="11">
        <v>7.93103448275862</v>
      </c>
      <c r="AW159" s="11">
        <v>6.27118644067797</v>
      </c>
      <c r="AX159" s="12">
        <v>3.26844881537774</v>
      </c>
      <c r="AY159" s="12">
        <v>3.26844881537774</v>
      </c>
      <c r="AZ159" s="12">
        <v>3.31568135041332</v>
      </c>
      <c r="BA159" s="12">
        <v>3.36291388544891</v>
      </c>
      <c r="BB159" s="12">
        <v>3.37001178480771</v>
      </c>
      <c r="BC159" s="2">
        <v>4.43298980473342</v>
      </c>
      <c r="BD159" s="2">
        <v>4.43298980473342</v>
      </c>
      <c r="BE159" s="2">
        <v>4.43298980473342</v>
      </c>
      <c r="BF159" s="2">
        <v>4.43298980473342</v>
      </c>
      <c r="BG159" s="2">
        <v>4.43298980473342</v>
      </c>
      <c r="BH159" s="12">
        <v>7.62638888888889</v>
      </c>
      <c r="BI159" s="12">
        <v>7.62638888888889</v>
      </c>
      <c r="BJ159" s="12">
        <v>7.62638888888889</v>
      </c>
      <c r="BK159" s="12">
        <v>7.62638888888889</v>
      </c>
      <c r="BL159" s="12">
        <v>7.98955824367964</v>
      </c>
    </row>
    <row r="160" spans="1:64">
      <c r="A160" t="s">
        <v>342</v>
      </c>
      <c r="B160" s="1" t="s">
        <v>1918</v>
      </c>
      <c r="C160" t="s">
        <v>343</v>
      </c>
      <c r="D160" t="s">
        <v>1339</v>
      </c>
      <c r="E160" s="6">
        <v>83.2595504925111</v>
      </c>
      <c r="F160" s="6">
        <v>83.4366153060652</v>
      </c>
      <c r="G160" s="6">
        <v>83.4372009286377</v>
      </c>
      <c r="H160" s="6">
        <v>84.2605004851273</v>
      </c>
      <c r="I160" s="6">
        <v>84.2881616097174</v>
      </c>
      <c r="J160" s="2">
        <v>22.8235294117647</v>
      </c>
      <c r="K160" s="2">
        <v>22.8235294117647</v>
      </c>
      <c r="L160" s="2">
        <v>22.8235294117647</v>
      </c>
      <c r="M160" s="2">
        <v>22.6373626373626</v>
      </c>
      <c r="N160" s="2">
        <v>23.991935483871</v>
      </c>
      <c r="O160" s="2">
        <v>3.53464332116699</v>
      </c>
      <c r="P160" s="2">
        <v>3.15467144314939</v>
      </c>
      <c r="Q160" s="2">
        <v>2.63681592039801</v>
      </c>
      <c r="R160" s="2">
        <v>2.15</v>
      </c>
      <c r="S160" s="2">
        <v>1.15</v>
      </c>
      <c r="T160" s="2">
        <v>4.50523140483045</v>
      </c>
      <c r="U160" s="2">
        <v>4.51047159733975</v>
      </c>
      <c r="V160" s="2">
        <v>4.32580980029208</v>
      </c>
      <c r="W160" s="2">
        <v>3.75740291057818</v>
      </c>
      <c r="X160" s="2">
        <v>3.75740291057818</v>
      </c>
      <c r="Y160" s="2">
        <v>84.7624380842437</v>
      </c>
      <c r="Z160" s="2">
        <v>85.5032467690808</v>
      </c>
      <c r="AA160" s="2">
        <v>88.3691299599563</v>
      </c>
      <c r="AB160" s="2">
        <v>82.5441406611753</v>
      </c>
      <c r="AC160" s="2">
        <v>71.1291317218869</v>
      </c>
      <c r="AD160" s="2">
        <v>0.621672371714234</v>
      </c>
      <c r="AE160" s="2">
        <v>0.479364293552454</v>
      </c>
      <c r="AF160" s="2">
        <v>0.610169717644458</v>
      </c>
      <c r="AG160" s="2">
        <v>0.405405405405405</v>
      </c>
      <c r="AH160" s="2">
        <v>0.608108108108108</v>
      </c>
      <c r="AI160" s="8">
        <v>338.86</v>
      </c>
      <c r="AJ160" s="8">
        <v>349.87</v>
      </c>
      <c r="AK160" s="8">
        <v>344.28</v>
      </c>
      <c r="AL160" s="8">
        <v>362.52064516129</v>
      </c>
      <c r="AM160" s="8">
        <v>358.987586206897</v>
      </c>
      <c r="AN160" s="10">
        <v>0.8</v>
      </c>
      <c r="AO160" s="10">
        <v>0.7</v>
      </c>
      <c r="AP160" s="10">
        <v>0.81</v>
      </c>
      <c r="AQ160" s="10">
        <v>0.788518518518519</v>
      </c>
      <c r="AR160" s="10">
        <v>0.937667698658411</v>
      </c>
      <c r="AS160" s="11">
        <v>19.86</v>
      </c>
      <c r="AT160" s="11">
        <v>19.1428571428571</v>
      </c>
      <c r="AU160" s="11">
        <v>15.4285714285714</v>
      </c>
      <c r="AV160" s="11">
        <v>14.2253521126761</v>
      </c>
      <c r="AW160" s="11">
        <v>11.2676056338028</v>
      </c>
      <c r="AX160" s="12">
        <v>2.66016279403328</v>
      </c>
      <c r="AY160" s="12">
        <v>2.66016279403328</v>
      </c>
      <c r="AZ160" s="12">
        <v>2.69819915683378</v>
      </c>
      <c r="BA160" s="12">
        <v>2.73623551963428</v>
      </c>
      <c r="BB160" s="12">
        <v>2.59091282161989</v>
      </c>
      <c r="BC160" s="2">
        <v>10.3894552863477</v>
      </c>
      <c r="BD160" s="2">
        <v>10.3894552863477</v>
      </c>
      <c r="BE160" s="2">
        <v>10.3894552863477</v>
      </c>
      <c r="BF160" s="2">
        <v>10.3894552863477</v>
      </c>
      <c r="BG160" s="2">
        <v>10.3894552863477</v>
      </c>
      <c r="BH160" s="12">
        <v>6.83333333333333</v>
      </c>
      <c r="BI160" s="12">
        <v>6.83333333333333</v>
      </c>
      <c r="BJ160" s="12">
        <v>6.83333333333333</v>
      </c>
      <c r="BK160" s="12">
        <v>6.83333333333333</v>
      </c>
      <c r="BL160" s="12">
        <v>7.66760656383943</v>
      </c>
    </row>
    <row r="161" spans="1:64">
      <c r="A161" t="s">
        <v>344</v>
      </c>
      <c r="B161" s="1" t="s">
        <v>1919</v>
      </c>
      <c r="C161" t="s">
        <v>345</v>
      </c>
      <c r="D161" t="s">
        <v>1339</v>
      </c>
      <c r="E161" s="6">
        <v>81.4779230984711</v>
      </c>
      <c r="F161" s="6">
        <v>81.8515300176674</v>
      </c>
      <c r="G161" s="6">
        <v>82.0983200496779</v>
      </c>
      <c r="H161" s="6">
        <v>82.8092121246782</v>
      </c>
      <c r="I161" s="6">
        <v>82.8143553464445</v>
      </c>
      <c r="J161" s="2">
        <v>22.0472440944882</v>
      </c>
      <c r="K161" s="2">
        <v>22.0472440944882</v>
      </c>
      <c r="L161" s="2">
        <v>22.0472440944882</v>
      </c>
      <c r="M161" s="2">
        <v>21.8867924528302</v>
      </c>
      <c r="N161" s="2">
        <v>23.8351254480287</v>
      </c>
      <c r="O161" s="2">
        <v>5.18424027805114</v>
      </c>
      <c r="P161" s="2">
        <v>4.65690762381087</v>
      </c>
      <c r="Q161" s="2">
        <v>4.15</v>
      </c>
      <c r="R161" s="2">
        <v>3.11557788944724</v>
      </c>
      <c r="S161" s="2">
        <v>1.91919191919192</v>
      </c>
      <c r="T161" s="2">
        <v>6.89946398515284</v>
      </c>
      <c r="U161" s="2">
        <v>7.00568591838603</v>
      </c>
      <c r="V161" s="2">
        <v>7.5559045981052</v>
      </c>
      <c r="W161" s="2">
        <v>7.33047958588082</v>
      </c>
      <c r="X161" s="2">
        <v>7.33047958588082</v>
      </c>
      <c r="Y161" s="2">
        <v>117.166063961098</v>
      </c>
      <c r="Z161" s="2">
        <v>115.983692730907</v>
      </c>
      <c r="AA161" s="2">
        <v>114.770711933114</v>
      </c>
      <c r="AB161" s="2">
        <v>99.5519670412172</v>
      </c>
      <c r="AC161" s="2">
        <v>73.765545504304</v>
      </c>
      <c r="AD161" s="2">
        <v>1.01343025989725</v>
      </c>
      <c r="AE161" s="2">
        <v>0.666694093966258</v>
      </c>
      <c r="AF161" s="2">
        <v>1.24826095017348</v>
      </c>
      <c r="AG161" s="2">
        <v>1.11842105263158</v>
      </c>
      <c r="AH161" s="2">
        <v>0.786885245901639</v>
      </c>
      <c r="AI161" s="8">
        <v>307.13</v>
      </c>
      <c r="AJ161" s="8">
        <v>326.81</v>
      </c>
      <c r="AK161" s="8">
        <v>340.52</v>
      </c>
      <c r="AL161" s="8">
        <v>334.171511627907</v>
      </c>
      <c r="AM161" s="8">
        <v>340.341711229947</v>
      </c>
      <c r="AN161" s="10">
        <v>0.83</v>
      </c>
      <c r="AO161" s="10">
        <v>0.8</v>
      </c>
      <c r="AP161" s="10">
        <v>0.88</v>
      </c>
      <c r="AQ161" s="10">
        <v>0.988967656180771</v>
      </c>
      <c r="AR161" s="10">
        <v>1.03741496598639</v>
      </c>
      <c r="AS161" s="11">
        <v>34.07</v>
      </c>
      <c r="AT161" s="11">
        <v>29.6428571428571</v>
      </c>
      <c r="AU161" s="11">
        <v>27.6190476190476</v>
      </c>
      <c r="AV161" s="11">
        <v>27.5</v>
      </c>
      <c r="AW161" s="11">
        <v>22.9761904761905</v>
      </c>
      <c r="AX161" s="12">
        <v>2.83752249086309</v>
      </c>
      <c r="AY161" s="12">
        <v>2.83752249086309</v>
      </c>
      <c r="AZ161" s="12">
        <v>3.0124828430032</v>
      </c>
      <c r="BA161" s="12">
        <v>3.18744319514332</v>
      </c>
      <c r="BB161" s="12">
        <v>3.189994327856</v>
      </c>
      <c r="BC161" s="2">
        <v>11.3577337875514</v>
      </c>
      <c r="BD161" s="2">
        <v>11.3577337875514</v>
      </c>
      <c r="BE161" s="2">
        <v>11.3577337875514</v>
      </c>
      <c r="BF161" s="2">
        <v>11.3577337875514</v>
      </c>
      <c r="BG161" s="2">
        <v>11.3577337875514</v>
      </c>
      <c r="BH161" s="12">
        <v>7.66274928774929</v>
      </c>
      <c r="BI161" s="12">
        <v>7.66274928774929</v>
      </c>
      <c r="BJ161" s="12">
        <v>7.66274928774929</v>
      </c>
      <c r="BK161" s="12">
        <v>7.66274928774929</v>
      </c>
      <c r="BL161" s="12">
        <v>7.66760656383943</v>
      </c>
    </row>
    <row r="162" spans="1:64">
      <c r="A162" t="s">
        <v>346</v>
      </c>
      <c r="B162" s="1" t="s">
        <v>1920</v>
      </c>
      <c r="C162" t="s">
        <v>347</v>
      </c>
      <c r="D162" t="s">
        <v>1339</v>
      </c>
      <c r="E162" s="6">
        <v>79.7623042315419</v>
      </c>
      <c r="F162" s="6">
        <v>79.7750421668997</v>
      </c>
      <c r="G162" s="6">
        <v>79.5093107238972</v>
      </c>
      <c r="H162" s="6">
        <v>79.8533720141449</v>
      </c>
      <c r="I162" s="6">
        <v>80.408822310554</v>
      </c>
      <c r="J162" s="2">
        <v>20.578231292517</v>
      </c>
      <c r="K162" s="2">
        <v>20.578231292517</v>
      </c>
      <c r="L162" s="2">
        <v>20.578231292517</v>
      </c>
      <c r="M162" s="2">
        <v>18.5185185185185</v>
      </c>
      <c r="N162" s="2">
        <v>20</v>
      </c>
      <c r="O162" s="2">
        <v>6.80849524831767</v>
      </c>
      <c r="P162" s="2">
        <v>6.3333228076579</v>
      </c>
      <c r="Q162" s="2">
        <v>5.81632653061224</v>
      </c>
      <c r="R162" s="2">
        <v>4.84536082474227</v>
      </c>
      <c r="S162" s="2">
        <v>2.62886597938144</v>
      </c>
      <c r="T162" s="2">
        <v>9.72010627146543</v>
      </c>
      <c r="U162" s="2">
        <v>9.47343359576353</v>
      </c>
      <c r="V162" s="2">
        <v>9.87151230600179</v>
      </c>
      <c r="W162" s="2">
        <v>9.12128983388828</v>
      </c>
      <c r="X162" s="2">
        <v>9.12128983388828</v>
      </c>
      <c r="Y162" s="2">
        <v>135.74105102407</v>
      </c>
      <c r="Z162" s="2">
        <v>141.838223041074</v>
      </c>
      <c r="AA162" s="2">
        <v>148.517520215633</v>
      </c>
      <c r="AB162" s="2">
        <v>112.799310925237</v>
      </c>
      <c r="AC162" s="2">
        <v>97.7421367967649</v>
      </c>
      <c r="AD162" s="2">
        <v>1.68052047522225</v>
      </c>
      <c r="AE162" s="2">
        <v>0.999566361406353</v>
      </c>
      <c r="AF162" s="2">
        <v>1.45128111181259</v>
      </c>
      <c r="AG162" s="2">
        <v>0.592105263157895</v>
      </c>
      <c r="AH162" s="2">
        <v>0.462046204620462</v>
      </c>
      <c r="AI162" s="8">
        <v>306.98</v>
      </c>
      <c r="AJ162" s="8">
        <v>328.14</v>
      </c>
      <c r="AK162" s="8">
        <v>332.33</v>
      </c>
      <c r="AL162" s="8">
        <v>345.472115384615</v>
      </c>
      <c r="AM162" s="8">
        <v>346.283707865169</v>
      </c>
      <c r="AN162" s="10">
        <v>1.1</v>
      </c>
      <c r="AO162" s="10">
        <v>1.04</v>
      </c>
      <c r="AP162" s="10">
        <v>0.97</v>
      </c>
      <c r="AQ162" s="10">
        <v>0.900373599003736</v>
      </c>
      <c r="AR162" s="10">
        <v>1.05614849187935</v>
      </c>
      <c r="AS162" s="11">
        <v>36.39</v>
      </c>
      <c r="AT162" s="11">
        <v>32.8571428571429</v>
      </c>
      <c r="AU162" s="11">
        <v>30.8791208791209</v>
      </c>
      <c r="AV162" s="11">
        <v>30</v>
      </c>
      <c r="AW162" s="11">
        <v>26.2637362637363</v>
      </c>
      <c r="AX162" s="12">
        <v>2.42668333568108</v>
      </c>
      <c r="AY162" s="12">
        <v>2.42668333568108</v>
      </c>
      <c r="AZ162" s="12">
        <v>2.40555242974298</v>
      </c>
      <c r="BA162" s="12">
        <v>2.38442152380488</v>
      </c>
      <c r="BB162" s="12">
        <v>2.54464451857423</v>
      </c>
      <c r="BC162" s="2">
        <v>8.33173205442269</v>
      </c>
      <c r="BD162" s="2">
        <v>8.33173205442269</v>
      </c>
      <c r="BE162" s="2">
        <v>8.33173205442269</v>
      </c>
      <c r="BF162" s="2">
        <v>8.33173205442269</v>
      </c>
      <c r="BG162" s="2">
        <v>8.33173205442269</v>
      </c>
      <c r="BH162" s="12">
        <v>7.46875</v>
      </c>
      <c r="BI162" s="12">
        <v>7.46875</v>
      </c>
      <c r="BJ162" s="12">
        <v>7.46875</v>
      </c>
      <c r="BK162" s="12">
        <v>7.46875</v>
      </c>
      <c r="BL162" s="12">
        <v>7.66760656383943</v>
      </c>
    </row>
    <row r="163" spans="1:64">
      <c r="A163" t="s">
        <v>348</v>
      </c>
      <c r="B163" s="1" t="s">
        <v>1921</v>
      </c>
      <c r="C163" t="s">
        <v>349</v>
      </c>
      <c r="D163" t="s">
        <v>1339</v>
      </c>
      <c r="E163" s="6">
        <v>78.3730892190153</v>
      </c>
      <c r="F163" s="6">
        <v>78.8035480971037</v>
      </c>
      <c r="G163" s="6">
        <v>79.0569922961629</v>
      </c>
      <c r="H163" s="6">
        <v>79.3886119600517</v>
      </c>
      <c r="I163" s="6">
        <v>79.6220596230672</v>
      </c>
      <c r="J163" s="2">
        <v>20.2702702702703</v>
      </c>
      <c r="K163" s="2">
        <v>20.2702702702703</v>
      </c>
      <c r="L163" s="2">
        <v>20.2702702702703</v>
      </c>
      <c r="M163" s="2">
        <v>20.6896551724138</v>
      </c>
      <c r="N163" s="2">
        <v>22.5099601593625</v>
      </c>
      <c r="O163" s="2">
        <v>9.67177036483775</v>
      </c>
      <c r="P163" s="2">
        <v>8.62932296046325</v>
      </c>
      <c r="Q163" s="2">
        <v>7.87564766839378</v>
      </c>
      <c r="R163" s="2">
        <v>6.06217616580311</v>
      </c>
      <c r="S163" s="2">
        <v>3.36787564766839</v>
      </c>
      <c r="T163" s="2">
        <v>9.01942570974925</v>
      </c>
      <c r="U163" s="2">
        <v>9.93169073188004</v>
      </c>
      <c r="V163" s="2">
        <v>9.45380604513188</v>
      </c>
      <c r="W163" s="2">
        <v>10.0682379921111</v>
      </c>
      <c r="X163" s="2">
        <v>10.0682379921111</v>
      </c>
      <c r="Y163" s="2">
        <v>100.1140624903</v>
      </c>
      <c r="Z163" s="2">
        <v>104.751373298413</v>
      </c>
      <c r="AA163" s="2">
        <v>90.5233380480905</v>
      </c>
      <c r="AB163" s="2">
        <v>82.3802255455825</v>
      </c>
      <c r="AC163" s="2">
        <v>70.738004126631</v>
      </c>
      <c r="AD163" s="2">
        <v>1.01117884666159</v>
      </c>
      <c r="AE163" s="2">
        <v>1.36239198019943</v>
      </c>
      <c r="AF163" s="2">
        <v>0.99521711310529</v>
      </c>
      <c r="AG163" s="2">
        <v>0.638297872340425</v>
      </c>
      <c r="AH163" s="2">
        <v>0.777385159010601</v>
      </c>
      <c r="AI163" s="8">
        <v>322.18</v>
      </c>
      <c r="AJ163" s="8">
        <v>336.83</v>
      </c>
      <c r="AK163" s="8">
        <v>341.17</v>
      </c>
      <c r="AL163" s="8">
        <v>343.232335329341</v>
      </c>
      <c r="AM163" s="8">
        <v>337.058720930233</v>
      </c>
      <c r="AN163" s="10">
        <v>1.09</v>
      </c>
      <c r="AO163" s="10">
        <v>1.02</v>
      </c>
      <c r="AP163" s="10">
        <v>1.1</v>
      </c>
      <c r="AQ163" s="10">
        <v>0.872727272727273</v>
      </c>
      <c r="AR163" s="10">
        <v>1.13943661971831</v>
      </c>
      <c r="AS163" s="11">
        <v>36.84</v>
      </c>
      <c r="AT163" s="11">
        <v>32.4285714285714</v>
      </c>
      <c r="AU163" s="11">
        <v>29.0140845070423</v>
      </c>
      <c r="AV163" s="11">
        <v>28.8571428571429</v>
      </c>
      <c r="AW163" s="11">
        <v>25.5714285714286</v>
      </c>
      <c r="AX163" s="12">
        <v>2.2031308516216</v>
      </c>
      <c r="AY163" s="12">
        <v>2.2031308516216</v>
      </c>
      <c r="AZ163" s="12">
        <v>2.19237150969225</v>
      </c>
      <c r="BA163" s="12">
        <v>2.1816121677629</v>
      </c>
      <c r="BB163" s="12">
        <v>2.32563817393522</v>
      </c>
      <c r="BC163" s="2">
        <v>12.5165013075046</v>
      </c>
      <c r="BD163" s="2">
        <v>12.5165013075046</v>
      </c>
      <c r="BE163" s="2">
        <v>12.5165013075046</v>
      </c>
      <c r="BF163" s="2">
        <v>12.5165013075046</v>
      </c>
      <c r="BG163" s="2">
        <v>12.5165013075046</v>
      </c>
      <c r="BH163" s="12">
        <v>8.02301587301587</v>
      </c>
      <c r="BI163" s="12">
        <v>8.02301587301587</v>
      </c>
      <c r="BJ163" s="12">
        <v>8.02301587301587</v>
      </c>
      <c r="BK163" s="12">
        <v>8.02301587301587</v>
      </c>
      <c r="BL163" s="12">
        <v>8.1062776211396</v>
      </c>
    </row>
    <row r="164" spans="1:64">
      <c r="A164" t="s">
        <v>350</v>
      </c>
      <c r="B164" s="1" t="s">
        <v>1922</v>
      </c>
      <c r="C164" t="s">
        <v>351</v>
      </c>
      <c r="D164" t="s">
        <v>1339</v>
      </c>
      <c r="E164" s="6">
        <v>82.1688654497446</v>
      </c>
      <c r="F164" s="6">
        <v>82.4613150496067</v>
      </c>
      <c r="G164" s="6">
        <v>82.9272364177943</v>
      </c>
      <c r="H164" s="6">
        <v>83.1138250433583</v>
      </c>
      <c r="I164" s="6">
        <v>83.7556005619152</v>
      </c>
      <c r="J164" s="2">
        <v>23.2183908045977</v>
      </c>
      <c r="K164" s="2">
        <v>23.2183908045977</v>
      </c>
      <c r="L164" s="2">
        <v>23.2183908045977</v>
      </c>
      <c r="M164" s="2">
        <v>22.9122055674518</v>
      </c>
      <c r="N164" s="2">
        <v>23.7995824634656</v>
      </c>
      <c r="O164" s="2">
        <v>3.84393813690279</v>
      </c>
      <c r="P164" s="2">
        <v>3.42933324529322</v>
      </c>
      <c r="Q164" s="2">
        <v>3.16037735849057</v>
      </c>
      <c r="R164" s="2">
        <v>2.63157894736842</v>
      </c>
      <c r="S164" s="2">
        <v>1.62679425837321</v>
      </c>
      <c r="T164" s="2">
        <v>5.11847234646499</v>
      </c>
      <c r="U164" s="2">
        <v>4.68722892219027</v>
      </c>
      <c r="V164" s="2">
        <v>5.07455361293763</v>
      </c>
      <c r="W164" s="2">
        <v>4.84119067595248</v>
      </c>
      <c r="X164" s="2">
        <v>4.84119067595248</v>
      </c>
      <c r="Y164" s="2">
        <v>73.812671477488</v>
      </c>
      <c r="Z164" s="2">
        <v>89.7408420036438</v>
      </c>
      <c r="AA164" s="2">
        <v>89.1430892107757</v>
      </c>
      <c r="AB164" s="2">
        <v>97.1748077442216</v>
      </c>
      <c r="AC164" s="2">
        <v>80.522651422995</v>
      </c>
      <c r="AD164" s="2">
        <v>0.398778566618541</v>
      </c>
      <c r="AE164" s="2">
        <v>0.657884989553395</v>
      </c>
      <c r="AF164" s="2">
        <v>0.325148932485202</v>
      </c>
      <c r="AG164" s="2">
        <v>0.12987012987013</v>
      </c>
      <c r="AH164" s="2">
        <v>0.0649350649350649</v>
      </c>
      <c r="AI164" s="8">
        <v>356.35</v>
      </c>
      <c r="AJ164" s="8">
        <v>341.57</v>
      </c>
      <c r="AK164" s="8">
        <v>352.66</v>
      </c>
      <c r="AL164" s="8">
        <v>356.007096774194</v>
      </c>
      <c r="AM164" s="8">
        <v>356.806779661017</v>
      </c>
      <c r="AN164" s="10">
        <v>1.01</v>
      </c>
      <c r="AO164" s="10">
        <v>0.74</v>
      </c>
      <c r="AP164" s="10">
        <v>0.77</v>
      </c>
      <c r="AQ164" s="10">
        <v>0.875800524934383</v>
      </c>
      <c r="AR164" s="10">
        <v>0.848001998001998</v>
      </c>
      <c r="AS164" s="11">
        <v>18.17</v>
      </c>
      <c r="AT164" s="11">
        <v>15.8333333333333</v>
      </c>
      <c r="AU164" s="11">
        <v>15.6164383561644</v>
      </c>
      <c r="AV164" s="11">
        <v>14.3835616438356</v>
      </c>
      <c r="AW164" s="11">
        <v>13.6986301369863</v>
      </c>
      <c r="AX164" s="12">
        <v>2.10339248222147</v>
      </c>
      <c r="AY164" s="12">
        <v>2.10339248222147</v>
      </c>
      <c r="AZ164" s="12">
        <v>2.26006400920475</v>
      </c>
      <c r="BA164" s="12">
        <v>2.41673553618803</v>
      </c>
      <c r="BB164" s="12">
        <v>2.30762398411191</v>
      </c>
      <c r="BC164" s="2">
        <v>5.40583685623294</v>
      </c>
      <c r="BD164" s="2">
        <v>5.40583685623294</v>
      </c>
      <c r="BE164" s="2">
        <v>5.40583685623294</v>
      </c>
      <c r="BF164" s="2">
        <v>5.40583685623294</v>
      </c>
      <c r="BG164" s="2">
        <v>5.40583685623294</v>
      </c>
      <c r="BH164" s="12">
        <v>7.08333333333333</v>
      </c>
      <c r="BI164" s="12">
        <v>7.08333333333333</v>
      </c>
      <c r="BJ164" s="12">
        <v>7.08333333333333</v>
      </c>
      <c r="BK164" s="12">
        <v>7.08333333333333</v>
      </c>
      <c r="BL164" s="12">
        <v>7.66760656383943</v>
      </c>
    </row>
    <row r="165" spans="1:64">
      <c r="A165" t="s">
        <v>352</v>
      </c>
      <c r="B165" s="1" t="s">
        <v>1923</v>
      </c>
      <c r="C165" t="s">
        <v>353</v>
      </c>
      <c r="D165" t="s">
        <v>1339</v>
      </c>
      <c r="E165" s="6">
        <v>78.4083294789636</v>
      </c>
      <c r="F165" s="6">
        <v>78.9760704687012</v>
      </c>
      <c r="G165" s="6">
        <v>79.6733827610256</v>
      </c>
      <c r="H165" s="6">
        <v>79.1772412929488</v>
      </c>
      <c r="I165" s="6">
        <v>79.1572679510476</v>
      </c>
      <c r="J165" s="2">
        <v>22.1354166666667</v>
      </c>
      <c r="K165" s="2">
        <v>22.1354166666667</v>
      </c>
      <c r="L165" s="2">
        <v>22.1354166666667</v>
      </c>
      <c r="M165" s="2">
        <v>26.5508684863524</v>
      </c>
      <c r="N165" s="2">
        <v>27.2959183673469</v>
      </c>
      <c r="O165" s="2">
        <v>6.61819543987808</v>
      </c>
      <c r="P165" s="2">
        <v>6.10029661726317</v>
      </c>
      <c r="Q165" s="2">
        <v>5.83333333333333</v>
      </c>
      <c r="R165" s="2">
        <v>3.99038461538461</v>
      </c>
      <c r="S165" s="2">
        <v>1.64319248826291</v>
      </c>
      <c r="T165" s="2">
        <v>7.28388069967596</v>
      </c>
      <c r="U165" s="2">
        <v>6.60232318656352</v>
      </c>
      <c r="V165" s="2">
        <v>6.55685602932194</v>
      </c>
      <c r="W165" s="2">
        <v>7.15244867210296</v>
      </c>
      <c r="X165" s="2">
        <v>7.15244867210296</v>
      </c>
      <c r="Y165" s="2">
        <v>117.165404301698</v>
      </c>
      <c r="Z165" s="2">
        <v>123.089417689266</v>
      </c>
      <c r="AA165" s="2">
        <v>105.266662227845</v>
      </c>
      <c r="AB165" s="2">
        <v>100.693927590117</v>
      </c>
      <c r="AC165" s="2">
        <v>89.2089333731665</v>
      </c>
      <c r="AD165" s="2">
        <v>0.955188389088555</v>
      </c>
      <c r="AE165" s="2">
        <v>0.609231448786653</v>
      </c>
      <c r="AF165" s="2">
        <v>0.335336480561454</v>
      </c>
      <c r="AG165" s="2">
        <v>0.327868852459016</v>
      </c>
      <c r="AH165" s="2">
        <v>0.128617363344051</v>
      </c>
      <c r="AI165" s="8">
        <v>337.74</v>
      </c>
      <c r="AJ165" s="8">
        <v>346.67</v>
      </c>
      <c r="AK165" s="8">
        <v>342.82</v>
      </c>
      <c r="AL165" s="8">
        <v>338.404201680672</v>
      </c>
      <c r="AM165" s="8">
        <v>344.170802919708</v>
      </c>
      <c r="AN165" s="10">
        <v>0.75</v>
      </c>
      <c r="AO165" s="10">
        <v>0.77</v>
      </c>
      <c r="AP165" s="10">
        <v>0.88</v>
      </c>
      <c r="AQ165" s="10">
        <v>0.715507338864071</v>
      </c>
      <c r="AR165" s="10">
        <v>0.958318098720293</v>
      </c>
      <c r="AS165" s="11">
        <v>35.96</v>
      </c>
      <c r="AT165" s="11">
        <v>31.4285714285714</v>
      </c>
      <c r="AU165" s="11">
        <v>31.2857142857143</v>
      </c>
      <c r="AV165" s="11">
        <v>30</v>
      </c>
      <c r="AW165" s="11">
        <v>24.8648648648649</v>
      </c>
      <c r="AX165" s="12">
        <v>4.51897945390646</v>
      </c>
      <c r="AY165" s="12">
        <v>4.51897945390646</v>
      </c>
      <c r="AZ165" s="12">
        <v>4.66808055341025</v>
      </c>
      <c r="BA165" s="12">
        <v>4.81718165291403</v>
      </c>
      <c r="BB165" s="12">
        <v>4.57672732845473</v>
      </c>
      <c r="BC165" s="2">
        <v>3.39293759230206</v>
      </c>
      <c r="BD165" s="2">
        <v>3.39293759230206</v>
      </c>
      <c r="BE165" s="2">
        <v>3.39293759230206</v>
      </c>
      <c r="BF165" s="2">
        <v>3.39293759230206</v>
      </c>
      <c r="BG165" s="2">
        <v>3.39293759230206</v>
      </c>
      <c r="BH165" s="12">
        <v>7.37302371541502</v>
      </c>
      <c r="BI165" s="12">
        <v>7.37302371541502</v>
      </c>
      <c r="BJ165" s="12">
        <v>7.37302371541502</v>
      </c>
      <c r="BK165" s="12">
        <v>7.37302371541502</v>
      </c>
      <c r="BL165" s="12">
        <v>7.72832322398173</v>
      </c>
    </row>
    <row r="166" spans="1:64">
      <c r="A166" t="s">
        <v>354</v>
      </c>
      <c r="B166" s="1" t="s">
        <v>1924</v>
      </c>
      <c r="C166" t="s">
        <v>355</v>
      </c>
      <c r="D166" t="s">
        <v>1339</v>
      </c>
      <c r="E166" s="6">
        <v>78.6376304885142</v>
      </c>
      <c r="F166" s="6">
        <v>78.8987331385094</v>
      </c>
      <c r="G166" s="6">
        <v>79.5620154056473</v>
      </c>
      <c r="H166" s="6">
        <v>80.0768194868747</v>
      </c>
      <c r="I166" s="6">
        <v>80.9489447215772</v>
      </c>
      <c r="J166" s="2">
        <v>25.3493013972056</v>
      </c>
      <c r="K166" s="2">
        <v>25.3493013972056</v>
      </c>
      <c r="L166" s="2">
        <v>25.3493013972056</v>
      </c>
      <c r="M166" s="2">
        <v>25.2545824847251</v>
      </c>
      <c r="N166" s="2">
        <v>23.6</v>
      </c>
      <c r="O166" s="2">
        <v>6.77312388800801</v>
      </c>
      <c r="P166" s="2">
        <v>5.96736615084899</v>
      </c>
      <c r="Q166" s="2">
        <v>5.59782608695652</v>
      </c>
      <c r="R166" s="2">
        <v>4.13612565445026</v>
      </c>
      <c r="S166" s="2">
        <v>2.45</v>
      </c>
      <c r="T166" s="2">
        <v>8.88906434996392</v>
      </c>
      <c r="U166" s="2">
        <v>8.70035022894237</v>
      </c>
      <c r="V166" s="2">
        <v>9.1769730492726</v>
      </c>
      <c r="W166" s="2">
        <v>8.19776644573489</v>
      </c>
      <c r="X166" s="2">
        <v>8.19776644573489</v>
      </c>
      <c r="Y166" s="2">
        <v>157.211436788902</v>
      </c>
      <c r="Z166" s="2">
        <v>173.493326736244</v>
      </c>
      <c r="AA166" s="2">
        <v>168.604651162791</v>
      </c>
      <c r="AB166" s="2">
        <v>146.829541138979</v>
      </c>
      <c r="AC166" s="2">
        <v>118.61424509828</v>
      </c>
      <c r="AD166" s="2">
        <v>0.742410304522712</v>
      </c>
      <c r="AE166" s="2">
        <v>0.594249246962113</v>
      </c>
      <c r="AF166" s="2">
        <v>0.668013025947088</v>
      </c>
      <c r="AG166" s="2">
        <v>1.13074204946996</v>
      </c>
      <c r="AH166" s="2">
        <v>1.01694915254237</v>
      </c>
      <c r="AI166" s="8">
        <v>340.24</v>
      </c>
      <c r="AJ166" s="8">
        <v>342.65</v>
      </c>
      <c r="AK166" s="8">
        <v>331.86</v>
      </c>
      <c r="AL166" s="8">
        <v>334.977181208054</v>
      </c>
      <c r="AM166" s="8">
        <v>338.273125</v>
      </c>
      <c r="AN166" s="10">
        <v>0.68</v>
      </c>
      <c r="AO166" s="10">
        <v>0.66</v>
      </c>
      <c r="AP166" s="10">
        <v>0.68</v>
      </c>
      <c r="AQ166" s="10">
        <v>0.838062283737024</v>
      </c>
      <c r="AR166" s="10">
        <v>1.12759725400458</v>
      </c>
      <c r="AS166" s="11">
        <v>26.57</v>
      </c>
      <c r="AT166" s="11">
        <v>23.2352941176471</v>
      </c>
      <c r="AU166" s="11">
        <v>20.8823529411765</v>
      </c>
      <c r="AV166" s="11">
        <v>19.8611111111111</v>
      </c>
      <c r="AW166" s="11">
        <v>18.1578947368421</v>
      </c>
      <c r="AX166" s="12">
        <v>3.16951627906977</v>
      </c>
      <c r="AY166" s="12">
        <v>3.16951627906977</v>
      </c>
      <c r="AZ166" s="12">
        <v>3.28737970599601</v>
      </c>
      <c r="BA166" s="12">
        <v>3.40524313292226</v>
      </c>
      <c r="BB166" s="12">
        <v>3.24875942314275</v>
      </c>
      <c r="BC166" s="2">
        <v>-2.47644590012308</v>
      </c>
      <c r="BD166" s="2">
        <v>-2.47644590012308</v>
      </c>
      <c r="BE166" s="2">
        <v>-2.47644590012308</v>
      </c>
      <c r="BF166" s="2">
        <v>-2.47644590012308</v>
      </c>
      <c r="BG166" s="2">
        <v>-2.47644590012308</v>
      </c>
      <c r="BH166" s="12">
        <v>8.18333333333333</v>
      </c>
      <c r="BI166" s="12">
        <v>8.18333333333333</v>
      </c>
      <c r="BJ166" s="12">
        <v>8.18333333333333</v>
      </c>
      <c r="BK166" s="12">
        <v>8.18333333333333</v>
      </c>
      <c r="BL166" s="12">
        <v>8.1062776211396</v>
      </c>
    </row>
    <row r="167" spans="1:64">
      <c r="A167" t="s">
        <v>356</v>
      </c>
      <c r="B167" s="1" t="s">
        <v>1925</v>
      </c>
      <c r="C167" t="s">
        <v>357</v>
      </c>
      <c r="D167" t="s">
        <v>1339</v>
      </c>
      <c r="E167" s="6">
        <v>79.5170919062783</v>
      </c>
      <c r="F167" s="6">
        <v>79.7531799762445</v>
      </c>
      <c r="G167" s="6">
        <v>79.8660527348574</v>
      </c>
      <c r="H167" s="6">
        <v>79.6738186062722</v>
      </c>
      <c r="I167" s="6">
        <v>79.9716100670423</v>
      </c>
      <c r="J167" s="2">
        <v>25.3012048192771</v>
      </c>
      <c r="K167" s="2">
        <v>25.3012048192771</v>
      </c>
      <c r="L167" s="2">
        <v>25.3012048192771</v>
      </c>
      <c r="M167" s="2">
        <v>22.8937728937729</v>
      </c>
      <c r="N167" s="2">
        <v>24.4036697247706</v>
      </c>
      <c r="O167" s="2">
        <v>5.87659718535014</v>
      </c>
      <c r="P167" s="2">
        <v>5.22307278250617</v>
      </c>
      <c r="Q167" s="2">
        <v>4.72906403940887</v>
      </c>
      <c r="R167" s="2">
        <v>3.78109452736318</v>
      </c>
      <c r="S167" s="2">
        <v>2.42574257425743</v>
      </c>
      <c r="T167" s="2">
        <v>10.3179454114723</v>
      </c>
      <c r="U167" s="2">
        <v>10.5686696723186</v>
      </c>
      <c r="V167" s="2">
        <v>11.3911756218058</v>
      </c>
      <c r="W167" s="2">
        <v>10.3864545307852</v>
      </c>
      <c r="X167" s="2">
        <v>10.3864545307852</v>
      </c>
      <c r="Y167" s="2">
        <v>124.105522634934</v>
      </c>
      <c r="Z167" s="2">
        <v>131.464313337162</v>
      </c>
      <c r="AA167" s="2">
        <v>113.872286882668</v>
      </c>
      <c r="AB167" s="2">
        <v>104.524300739724</v>
      </c>
      <c r="AC167" s="2">
        <v>95.419584712869</v>
      </c>
      <c r="AD167" s="2">
        <v>0.97709210169538</v>
      </c>
      <c r="AE167" s="2">
        <v>1.2447181809942</v>
      </c>
      <c r="AF167" s="2">
        <v>0.684197746812609</v>
      </c>
      <c r="AG167" s="2">
        <v>0.813559322033898</v>
      </c>
      <c r="AH167" s="2">
        <v>0.808080808080808</v>
      </c>
      <c r="AI167" s="8">
        <v>344.15</v>
      </c>
      <c r="AJ167" s="8">
        <v>334.25</v>
      </c>
      <c r="AK167" s="8">
        <v>338.7</v>
      </c>
      <c r="AL167" s="8">
        <v>355.142487046632</v>
      </c>
      <c r="AM167" s="8">
        <v>340.666137566138</v>
      </c>
      <c r="AN167" s="10">
        <v>1.25</v>
      </c>
      <c r="AO167" s="10">
        <v>1.25</v>
      </c>
      <c r="AP167" s="10">
        <v>1.01</v>
      </c>
      <c r="AQ167" s="10">
        <v>0.784485815602837</v>
      </c>
      <c r="AR167" s="10">
        <v>1.10518518518519</v>
      </c>
      <c r="AS167" s="11">
        <v>35.16</v>
      </c>
      <c r="AT167" s="11">
        <v>27.6923076923077</v>
      </c>
      <c r="AU167" s="11">
        <v>25.8974358974359</v>
      </c>
      <c r="AV167" s="11">
        <v>24.4303797468354</v>
      </c>
      <c r="AW167" s="11">
        <v>20</v>
      </c>
      <c r="AX167" s="12">
        <v>2.95174497121331</v>
      </c>
      <c r="AY167" s="12">
        <v>2.95174497121331</v>
      </c>
      <c r="AZ167" s="12">
        <v>3.0049236623414</v>
      </c>
      <c r="BA167" s="12">
        <v>3.05810235346949</v>
      </c>
      <c r="BB167" s="12">
        <v>3.03798273589893</v>
      </c>
      <c r="BC167" s="2">
        <v>0.598115368114788</v>
      </c>
      <c r="BD167" s="2">
        <v>0.598115368114788</v>
      </c>
      <c r="BE167" s="2">
        <v>0.598115368114788</v>
      </c>
      <c r="BF167" s="2">
        <v>0.598115368114788</v>
      </c>
      <c r="BG167" s="2">
        <v>0.598115368114788</v>
      </c>
      <c r="BH167" s="12">
        <v>8.34302325581395</v>
      </c>
      <c r="BI167" s="12">
        <v>8.34302325581395</v>
      </c>
      <c r="BJ167" s="12">
        <v>8.34302325581395</v>
      </c>
      <c r="BK167" s="12">
        <v>8.34302325581395</v>
      </c>
      <c r="BL167" s="12">
        <v>8.1062776211396</v>
      </c>
    </row>
    <row r="168" spans="1:64">
      <c r="A168" t="s">
        <v>358</v>
      </c>
      <c r="B168" s="1" t="s">
        <v>1926</v>
      </c>
      <c r="C168" t="s">
        <v>359</v>
      </c>
      <c r="D168" t="s">
        <v>1339</v>
      </c>
      <c r="E168" s="6">
        <v>82.4449947659588</v>
      </c>
      <c r="F168" s="6">
        <v>81.9808064760369</v>
      </c>
      <c r="G168" s="6">
        <v>81.868822630055</v>
      </c>
      <c r="H168" s="6">
        <v>82.2727253806652</v>
      </c>
      <c r="I168" s="6">
        <v>83.0017677877189</v>
      </c>
      <c r="J168" s="2">
        <v>17.0588235294118</v>
      </c>
      <c r="K168" s="2">
        <v>17.0588235294118</v>
      </c>
      <c r="L168" s="2">
        <v>17.0588235294118</v>
      </c>
      <c r="M168" s="2">
        <v>16.5644171779141</v>
      </c>
      <c r="N168" s="2">
        <v>16.1676646706587</v>
      </c>
      <c r="O168" s="2">
        <v>3.05318415468911</v>
      </c>
      <c r="P168" s="2">
        <v>2.90181032953261</v>
      </c>
      <c r="Q168" s="2">
        <v>2.85714285714286</v>
      </c>
      <c r="R168" s="2">
        <v>1.91709844559586</v>
      </c>
      <c r="S168" s="2">
        <v>0.942408376963351</v>
      </c>
      <c r="T168" s="2">
        <v>3.53928834225063</v>
      </c>
      <c r="U168" s="2">
        <v>3.53550636614314</v>
      </c>
      <c r="V168" s="2">
        <v>3.16421792688755</v>
      </c>
      <c r="W168" s="2">
        <v>3.04029402427927</v>
      </c>
      <c r="X168" s="2">
        <v>3.04029402427927</v>
      </c>
      <c r="Y168" s="2">
        <v>93.867747279109</v>
      </c>
      <c r="Z168" s="2">
        <v>104.220369271369</v>
      </c>
      <c r="AA168" s="2">
        <v>92.682462651061</v>
      </c>
      <c r="AB168" s="2">
        <v>93.2223895177438</v>
      </c>
      <c r="AC168" s="2">
        <v>82.0809787073558</v>
      </c>
      <c r="AD168" s="2">
        <v>0.299238017434498</v>
      </c>
      <c r="AE168" s="2">
        <v>0.0744706469111239</v>
      </c>
      <c r="AF168" s="2">
        <v>0.148061732978789</v>
      </c>
      <c r="AG168" s="2">
        <v>0.148148148148148</v>
      </c>
      <c r="AH168" s="2">
        <v>0.296296296296296</v>
      </c>
      <c r="AI168" s="8">
        <v>331.06</v>
      </c>
      <c r="AJ168" s="8">
        <v>330.96</v>
      </c>
      <c r="AK168" s="8">
        <v>339.92</v>
      </c>
      <c r="AL168" s="8">
        <v>367.0234375</v>
      </c>
      <c r="AM168" s="8">
        <v>353.196363636364</v>
      </c>
      <c r="AN168" s="10">
        <v>0.85</v>
      </c>
      <c r="AO168" s="10">
        <v>0.44</v>
      </c>
      <c r="AP168" s="10">
        <v>1</v>
      </c>
      <c r="AQ168" s="10">
        <v>0.861380323054332</v>
      </c>
      <c r="AR168" s="10">
        <v>0.990922190201729</v>
      </c>
      <c r="AS168" s="11">
        <v>15.69</v>
      </c>
      <c r="AT168" s="11">
        <v>15.6603773584906</v>
      </c>
      <c r="AU168" s="11">
        <v>14.1509433962264</v>
      </c>
      <c r="AV168" s="11">
        <v>12.5925925925926</v>
      </c>
      <c r="AW168" s="11">
        <v>11.4545454545455</v>
      </c>
      <c r="AX168" s="12">
        <v>3.27559328330485</v>
      </c>
      <c r="AY168" s="12">
        <v>3.27559328330485</v>
      </c>
      <c r="AZ168" s="12">
        <v>3.40685523397354</v>
      </c>
      <c r="BA168" s="12">
        <v>3.53811718464222</v>
      </c>
      <c r="BB168" s="12">
        <v>3.08161553082686</v>
      </c>
      <c r="BC168" s="2">
        <v>4.93087402207499</v>
      </c>
      <c r="BD168" s="2">
        <v>4.93087402207499</v>
      </c>
      <c r="BE168" s="2">
        <v>4.93087402207499</v>
      </c>
      <c r="BF168" s="2">
        <v>4.93087402207499</v>
      </c>
      <c r="BG168" s="2">
        <v>4.93087402207499</v>
      </c>
      <c r="BH168" s="12">
        <v>7.29166666666667</v>
      </c>
      <c r="BI168" s="12">
        <v>7.29166666666667</v>
      </c>
      <c r="BJ168" s="12">
        <v>7.29166666666667</v>
      </c>
      <c r="BK168" s="12">
        <v>7.29166666666667</v>
      </c>
      <c r="BL168" s="12">
        <v>7.72832322398173</v>
      </c>
    </row>
    <row r="169" spans="1:64">
      <c r="A169" t="s">
        <v>360</v>
      </c>
      <c r="B169" s="1" t="s">
        <v>1927</v>
      </c>
      <c r="C169" t="s">
        <v>361</v>
      </c>
      <c r="D169" t="s">
        <v>1339</v>
      </c>
      <c r="E169" s="6">
        <v>80.6549124149917</v>
      </c>
      <c r="F169" s="6">
        <v>80.9169472502527</v>
      </c>
      <c r="G169" s="6">
        <v>81.5670252036186</v>
      </c>
      <c r="H169" s="6">
        <v>81.6272909160579</v>
      </c>
      <c r="I169" s="6">
        <v>81.8740037442379</v>
      </c>
      <c r="J169" s="2">
        <v>11.1538461538462</v>
      </c>
      <c r="K169" s="2">
        <v>11.1538461538462</v>
      </c>
      <c r="L169" s="2">
        <v>11.1538461538462</v>
      </c>
      <c r="M169" s="2">
        <v>13.5531135531136</v>
      </c>
      <c r="N169" s="2">
        <v>15.5932203389831</v>
      </c>
      <c r="O169" s="2">
        <v>3.12959247830692</v>
      </c>
      <c r="P169" s="2">
        <v>2.87421480043622</v>
      </c>
      <c r="Q169" s="2">
        <v>2.67015706806283</v>
      </c>
      <c r="R169" s="2">
        <v>2.01058201058201</v>
      </c>
      <c r="S169" s="2">
        <v>1.17021276595745</v>
      </c>
      <c r="T169" s="2">
        <v>3.34470607886177</v>
      </c>
      <c r="U169" s="2">
        <v>3.27229045026043</v>
      </c>
      <c r="V169" s="2">
        <v>3.46423524041158</v>
      </c>
      <c r="W169" s="2">
        <v>3.58684511237078</v>
      </c>
      <c r="X169" s="2">
        <v>3.58684511237078</v>
      </c>
      <c r="Y169" s="2">
        <v>112.63879417764</v>
      </c>
      <c r="Z169" s="2">
        <v>123.792984377525</v>
      </c>
      <c r="AA169" s="2">
        <v>113.414938795903</v>
      </c>
      <c r="AB169" s="2">
        <v>85.3919447089166</v>
      </c>
      <c r="AC169" s="2">
        <v>77.6702716321301</v>
      </c>
      <c r="AD169" s="2">
        <v>0.526299421742175</v>
      </c>
      <c r="AE169" s="2">
        <v>0.15011718924716</v>
      </c>
      <c r="AF169" s="2">
        <v>0.224491799342409</v>
      </c>
      <c r="AG169" s="2">
        <v>0.149253731343284</v>
      </c>
      <c r="AH169" s="2">
        <v>0</v>
      </c>
      <c r="AI169" s="8">
        <v>356.98</v>
      </c>
      <c r="AJ169" s="8">
        <v>368.14</v>
      </c>
      <c r="AK169" s="8">
        <v>381.57</v>
      </c>
      <c r="AL169" s="8">
        <v>379.42987012987</v>
      </c>
      <c r="AM169" s="8">
        <v>372.371428571429</v>
      </c>
      <c r="AN169" s="10">
        <v>0.73</v>
      </c>
      <c r="AO169" s="10">
        <v>0.57</v>
      </c>
      <c r="AP169" s="10">
        <v>0.46</v>
      </c>
      <c r="AQ169" s="10">
        <v>0.43847533632287</v>
      </c>
      <c r="AR169" s="10">
        <v>0.464608695652174</v>
      </c>
      <c r="AS169" s="11">
        <v>12.5</v>
      </c>
      <c r="AT169" s="11">
        <v>11.2727272727273</v>
      </c>
      <c r="AU169" s="11">
        <v>10.9090909090909</v>
      </c>
      <c r="AV169" s="11">
        <v>11.0714285714286</v>
      </c>
      <c r="AW169" s="11">
        <v>9.46428571428571</v>
      </c>
      <c r="AX169" s="12">
        <v>3.72493153710247</v>
      </c>
      <c r="AY169" s="12">
        <v>3.72493153710247</v>
      </c>
      <c r="AZ169" s="12">
        <v>3.72985119643939</v>
      </c>
      <c r="BA169" s="12">
        <v>3.73477085577632</v>
      </c>
      <c r="BB169" s="12">
        <v>3.8208016541338</v>
      </c>
      <c r="BC169" s="2">
        <v>-2.23052953715259</v>
      </c>
      <c r="BD169" s="2">
        <v>-2.23052953715259</v>
      </c>
      <c r="BE169" s="2">
        <v>-2.23052953715259</v>
      </c>
      <c r="BF169" s="2">
        <v>-2.23052953715259</v>
      </c>
      <c r="BG169" s="2">
        <v>-2.23052953715259</v>
      </c>
      <c r="BH169" s="12">
        <v>7.93472222222222</v>
      </c>
      <c r="BI169" s="12">
        <v>7.93472222222222</v>
      </c>
      <c r="BJ169" s="12">
        <v>7.93472222222222</v>
      </c>
      <c r="BK169" s="12">
        <v>7.93472222222222</v>
      </c>
      <c r="BL169" s="12">
        <v>7.98955824367964</v>
      </c>
    </row>
    <row r="170" spans="1:64">
      <c r="A170" t="s">
        <v>362</v>
      </c>
      <c r="B170" s="1" t="s">
        <v>1928</v>
      </c>
      <c r="C170" t="s">
        <v>363</v>
      </c>
      <c r="D170" t="s">
        <v>1340</v>
      </c>
      <c r="E170" s="6">
        <v>81.2939227483567</v>
      </c>
      <c r="F170" s="6">
        <v>82.0563003987357</v>
      </c>
      <c r="G170" s="6">
        <v>83.0168206926961</v>
      </c>
      <c r="H170" s="6">
        <v>83.5152615150077</v>
      </c>
      <c r="I170" s="6">
        <v>84.1978550550548</v>
      </c>
      <c r="J170" s="2">
        <v>22.2222222222222</v>
      </c>
      <c r="K170" s="2">
        <v>22.2222222222222</v>
      </c>
      <c r="L170" s="2">
        <v>22.2222222222222</v>
      </c>
      <c r="M170" s="2">
        <v>24.0506329113924</v>
      </c>
      <c r="N170" s="2">
        <v>20.1892744479495</v>
      </c>
      <c r="O170" s="2">
        <v>4.48601257780484</v>
      </c>
      <c r="P170" s="2">
        <v>4.09033058107203</v>
      </c>
      <c r="Q170" s="2">
        <v>3.62745098039216</v>
      </c>
      <c r="R170" s="2">
        <v>2.92682926829268</v>
      </c>
      <c r="S170" s="2">
        <v>1.76470588235294</v>
      </c>
      <c r="T170" s="2">
        <v>7.22395018662323</v>
      </c>
      <c r="U170" s="2">
        <v>6.74806834979186</v>
      </c>
      <c r="V170" s="2">
        <v>7.17069354180316</v>
      </c>
      <c r="W170" s="2">
        <v>6.59576141623467</v>
      </c>
      <c r="X170" s="2">
        <v>6.59576141623467</v>
      </c>
      <c r="Y170" s="2">
        <v>100.648473291432</v>
      </c>
      <c r="Z170" s="2">
        <v>96.7442380179386</v>
      </c>
      <c r="AA170" s="2">
        <v>83.8901262063846</v>
      </c>
      <c r="AB170" s="2">
        <v>84.4071815528116</v>
      </c>
      <c r="AC170" s="2">
        <v>74.3048568398121</v>
      </c>
      <c r="AD170" s="2">
        <v>0.295165625870565</v>
      </c>
      <c r="AE170" s="2">
        <v>0.649274912776626</v>
      </c>
      <c r="AF170" s="2">
        <v>0.425065119693564</v>
      </c>
      <c r="AG170" s="2">
        <v>0.633802816901408</v>
      </c>
      <c r="AH170" s="2">
        <v>0.138888888888889</v>
      </c>
      <c r="AI170" s="8">
        <v>326.37</v>
      </c>
      <c r="AJ170" s="8">
        <v>335.69</v>
      </c>
      <c r="AK170" s="8">
        <v>344.9</v>
      </c>
      <c r="AL170" s="8">
        <v>337.654867256637</v>
      </c>
      <c r="AM170" s="8">
        <v>343.020168067227</v>
      </c>
      <c r="AN170" s="10">
        <v>1.39</v>
      </c>
      <c r="AO170" s="10">
        <v>1.06</v>
      </c>
      <c r="AP170" s="10">
        <v>1.22</v>
      </c>
      <c r="AQ170" s="10">
        <v>1.17883263009845</v>
      </c>
      <c r="AR170" s="10">
        <v>1.14947916666667</v>
      </c>
      <c r="AS170" s="11">
        <v>27.99</v>
      </c>
      <c r="AT170" s="11">
        <v>23.6842105263158</v>
      </c>
      <c r="AU170" s="11">
        <v>23.1578947368421</v>
      </c>
      <c r="AV170" s="11">
        <v>24.406779661017</v>
      </c>
      <c r="AW170" s="11">
        <v>21.5254237288136</v>
      </c>
      <c r="AX170" s="12">
        <v>3.64668546365915</v>
      </c>
      <c r="AY170" s="12">
        <v>3.64668546365915</v>
      </c>
      <c r="AZ170" s="12">
        <v>3.74953989693357</v>
      </c>
      <c r="BA170" s="12">
        <v>3.852394330208</v>
      </c>
      <c r="BB170" s="12">
        <v>3.88624353825227</v>
      </c>
      <c r="BC170" s="2">
        <v>-10.9498527304998</v>
      </c>
      <c r="BD170" s="2">
        <v>-10.9498527304998</v>
      </c>
      <c r="BE170" s="2">
        <v>-10.9498527304998</v>
      </c>
      <c r="BF170" s="2">
        <v>-10.9498527304998</v>
      </c>
      <c r="BG170" s="2">
        <v>-10.9498527304998</v>
      </c>
      <c r="BH170" s="12">
        <v>7.0875</v>
      </c>
      <c r="BI170" s="12">
        <v>7.0875</v>
      </c>
      <c r="BJ170" s="12">
        <v>7.0875</v>
      </c>
      <c r="BK170" s="12">
        <v>7.0875</v>
      </c>
      <c r="BL170" s="12">
        <v>7.359744243903</v>
      </c>
    </row>
    <row r="171" spans="1:64">
      <c r="A171" t="s">
        <v>364</v>
      </c>
      <c r="B171" s="1" t="s">
        <v>1929</v>
      </c>
      <c r="C171" t="s">
        <v>365</v>
      </c>
      <c r="D171" t="s">
        <v>1340</v>
      </c>
      <c r="E171" s="6">
        <v>82.4399323064253</v>
      </c>
      <c r="F171" s="6">
        <v>82.7500140330807</v>
      </c>
      <c r="G171" s="6">
        <v>83.3940818796957</v>
      </c>
      <c r="H171" s="6">
        <v>83.0016853705091</v>
      </c>
      <c r="I171" s="6">
        <v>82.96800898613</v>
      </c>
      <c r="J171" s="2">
        <v>19.047619047619</v>
      </c>
      <c r="K171" s="2">
        <v>19.047619047619</v>
      </c>
      <c r="L171" s="2">
        <v>19.047619047619</v>
      </c>
      <c r="M171" s="2">
        <v>20.4724409448819</v>
      </c>
      <c r="N171" s="2">
        <v>23.2189973614776</v>
      </c>
      <c r="O171" s="2">
        <v>3.77774864826652</v>
      </c>
      <c r="P171" s="2">
        <v>3.47919478890953</v>
      </c>
      <c r="Q171" s="2">
        <v>3.14917127071823</v>
      </c>
      <c r="R171" s="2">
        <v>2.36263736263736</v>
      </c>
      <c r="S171" s="2">
        <v>1.53846153846154</v>
      </c>
      <c r="T171" s="2">
        <v>3.76839825703492</v>
      </c>
      <c r="U171" s="2">
        <v>4.07551856123829</v>
      </c>
      <c r="V171" s="2">
        <v>4.12073769158769</v>
      </c>
      <c r="W171" s="2">
        <v>3.85941717144834</v>
      </c>
      <c r="X171" s="2">
        <v>3.85941717144834</v>
      </c>
      <c r="Y171" s="2">
        <v>76.3915430869894</v>
      </c>
      <c r="Z171" s="2">
        <v>68.533036745905</v>
      </c>
      <c r="AA171" s="2">
        <v>76.3001268416431</v>
      </c>
      <c r="AB171" s="2">
        <v>66.7534560722641</v>
      </c>
      <c r="AC171" s="2">
        <v>69.5120212444999</v>
      </c>
      <c r="AD171" s="2">
        <v>0.434075157172834</v>
      </c>
      <c r="AE171" s="2">
        <v>1.00459578408659</v>
      </c>
      <c r="AF171" s="2">
        <v>0.357477435227936</v>
      </c>
      <c r="AG171" s="2">
        <v>0.0714285714285714</v>
      </c>
      <c r="AH171" s="2">
        <v>0.425531914893617</v>
      </c>
      <c r="AI171" s="8">
        <v>335.46</v>
      </c>
      <c r="AJ171" s="8">
        <v>356.74</v>
      </c>
      <c r="AK171" s="8">
        <v>365.02</v>
      </c>
      <c r="AL171" s="8">
        <v>363.050909090909</v>
      </c>
      <c r="AM171" s="8">
        <v>371.574838709677</v>
      </c>
      <c r="AN171" s="10">
        <v>0.9</v>
      </c>
      <c r="AO171" s="10">
        <v>0.87</v>
      </c>
      <c r="AP171" s="10">
        <v>0.95</v>
      </c>
      <c r="AQ171" s="10">
        <v>0.874482338611449</v>
      </c>
      <c r="AR171" s="10">
        <v>0.879727216367018</v>
      </c>
      <c r="AS171" s="11">
        <v>16.39</v>
      </c>
      <c r="AT171" s="11">
        <v>16.0655737704918</v>
      </c>
      <c r="AU171" s="11">
        <v>15.2459016393443</v>
      </c>
      <c r="AV171" s="11">
        <v>13.7096774193548</v>
      </c>
      <c r="AW171" s="11">
        <v>11.6393442622951</v>
      </c>
      <c r="AX171" s="12">
        <v>2.70562671986791</v>
      </c>
      <c r="AY171" s="12">
        <v>2.70562671986791</v>
      </c>
      <c r="AZ171" s="12">
        <v>2.72391112536352</v>
      </c>
      <c r="BA171" s="12">
        <v>2.74219553085913</v>
      </c>
      <c r="BB171" s="12">
        <v>2.73783519862886</v>
      </c>
      <c r="BC171" s="2">
        <v>0.551715923196555</v>
      </c>
      <c r="BD171" s="2">
        <v>0.551715923196555</v>
      </c>
      <c r="BE171" s="2">
        <v>0.551715923196555</v>
      </c>
      <c r="BF171" s="2">
        <v>0.551715923196555</v>
      </c>
      <c r="BG171" s="2">
        <v>0.551715923196555</v>
      </c>
      <c r="BH171" s="12">
        <v>7.47</v>
      </c>
      <c r="BI171" s="12">
        <v>7.47</v>
      </c>
      <c r="BJ171" s="12">
        <v>7.47</v>
      </c>
      <c r="BK171" s="12">
        <v>7.47</v>
      </c>
      <c r="BL171" s="12">
        <v>7.359744243903</v>
      </c>
    </row>
    <row r="172" spans="1:64">
      <c r="A172" t="s">
        <v>366</v>
      </c>
      <c r="B172" s="1" t="s">
        <v>1930</v>
      </c>
      <c r="C172" t="s">
        <v>367</v>
      </c>
      <c r="D172" t="s">
        <v>1340</v>
      </c>
      <c r="E172" s="6">
        <v>79.0948740255174</v>
      </c>
      <c r="F172" s="6">
        <v>78.9460184981495</v>
      </c>
      <c r="G172" s="6">
        <v>78.8501451439882</v>
      </c>
      <c r="H172" s="6">
        <v>79.1157006956135</v>
      </c>
      <c r="I172" s="6">
        <v>79.4918373441581</v>
      </c>
      <c r="J172" s="2">
        <v>19.047619047619</v>
      </c>
      <c r="K172" s="2">
        <v>19.047619047619</v>
      </c>
      <c r="L172" s="2">
        <v>19.047619047619</v>
      </c>
      <c r="M172" s="2">
        <v>21.5456674473068</v>
      </c>
      <c r="N172" s="2">
        <v>22.9545454545455</v>
      </c>
      <c r="O172" s="2">
        <v>5.53276112227393</v>
      </c>
      <c r="P172" s="2">
        <v>5.29885522631629</v>
      </c>
      <c r="Q172" s="2">
        <v>5.0561797752809</v>
      </c>
      <c r="R172" s="2">
        <v>3.94444444444444</v>
      </c>
      <c r="S172" s="2">
        <v>2.51396648044693</v>
      </c>
      <c r="T172" s="2">
        <v>5.87323197344497</v>
      </c>
      <c r="U172" s="2">
        <v>6.45401028865011</v>
      </c>
      <c r="V172" s="2">
        <v>6.67069754013024</v>
      </c>
      <c r="W172" s="2">
        <v>6.38757698997329</v>
      </c>
      <c r="X172" s="2">
        <v>6.38757698997329</v>
      </c>
      <c r="Y172" s="2">
        <v>82.1309875428307</v>
      </c>
      <c r="Z172" s="2">
        <v>76.3533875682365</v>
      </c>
      <c r="AA172" s="2">
        <v>61.9640154699849</v>
      </c>
      <c r="AB172" s="2">
        <v>62.5916206084053</v>
      </c>
      <c r="AC172" s="2">
        <v>65.4412209132198</v>
      </c>
      <c r="AD172" s="2">
        <v>1.85022637971118</v>
      </c>
      <c r="AE172" s="2">
        <v>1.38705677421269</v>
      </c>
      <c r="AF172" s="2">
        <v>1.51896998901685</v>
      </c>
      <c r="AG172" s="2">
        <v>0.869565217391304</v>
      </c>
      <c r="AH172" s="2">
        <v>0.931899641577061</v>
      </c>
      <c r="AI172" s="8">
        <v>319.57</v>
      </c>
      <c r="AJ172" s="8">
        <v>323.1</v>
      </c>
      <c r="AK172" s="8">
        <v>335.26</v>
      </c>
      <c r="AL172" s="8">
        <v>341.888571428571</v>
      </c>
      <c r="AM172" s="8">
        <v>337.610828025478</v>
      </c>
      <c r="AN172" s="10">
        <v>1.12</v>
      </c>
      <c r="AO172" s="10">
        <v>1.06</v>
      </c>
      <c r="AP172" s="10">
        <v>1.34</v>
      </c>
      <c r="AQ172" s="10">
        <v>1.13675531914894</v>
      </c>
      <c r="AR172" s="10">
        <v>1.37687038988409</v>
      </c>
      <c r="AS172" s="11">
        <v>31.05</v>
      </c>
      <c r="AT172" s="11">
        <v>27.0833333333333</v>
      </c>
      <c r="AU172" s="11">
        <v>26.25</v>
      </c>
      <c r="AV172" s="11">
        <v>23.6986301369863</v>
      </c>
      <c r="AW172" s="11">
        <v>21.9178082191781</v>
      </c>
      <c r="AX172" s="12">
        <v>1.81087188992657</v>
      </c>
      <c r="AY172" s="12">
        <v>1.81087188992657</v>
      </c>
      <c r="AZ172" s="12">
        <v>1.86930835164378</v>
      </c>
      <c r="BA172" s="12">
        <v>1.927744813361</v>
      </c>
      <c r="BB172" s="12">
        <v>1.95432128405331</v>
      </c>
      <c r="BC172" s="2">
        <v>15.416601748837</v>
      </c>
      <c r="BD172" s="2">
        <v>15.416601748837</v>
      </c>
      <c r="BE172" s="2">
        <v>15.416601748837</v>
      </c>
      <c r="BF172" s="2">
        <v>15.416601748837</v>
      </c>
      <c r="BG172" s="2">
        <v>15.416601748837</v>
      </c>
      <c r="BH172" s="12">
        <v>6.84230769230769</v>
      </c>
      <c r="BI172" s="12">
        <v>6.84230769230769</v>
      </c>
      <c r="BJ172" s="12">
        <v>6.84230769230769</v>
      </c>
      <c r="BK172" s="12">
        <v>6.84230769230769</v>
      </c>
      <c r="BL172" s="12">
        <v>7.20456852401532</v>
      </c>
    </row>
    <row r="173" spans="1:64">
      <c r="A173" t="s">
        <v>368</v>
      </c>
      <c r="B173" s="1" t="s">
        <v>1931</v>
      </c>
      <c r="C173" t="s">
        <v>369</v>
      </c>
      <c r="D173" t="s">
        <v>1340</v>
      </c>
      <c r="E173" s="6">
        <v>83.1434438922406</v>
      </c>
      <c r="F173" s="6">
        <v>83.5703839556509</v>
      </c>
      <c r="G173" s="6">
        <v>84.3737305254395</v>
      </c>
      <c r="H173" s="6">
        <v>83.7457770781348</v>
      </c>
      <c r="I173" s="6">
        <v>84.6080758280694</v>
      </c>
      <c r="J173" s="2">
        <v>19.2419825072886</v>
      </c>
      <c r="K173" s="2">
        <v>19.2419825072886</v>
      </c>
      <c r="L173" s="2">
        <v>19.2419825072886</v>
      </c>
      <c r="M173" s="2">
        <v>19.5583596214511</v>
      </c>
      <c r="N173" s="2">
        <v>20.2380952380952</v>
      </c>
      <c r="O173" s="2">
        <v>3.9337472416503</v>
      </c>
      <c r="P173" s="2">
        <v>3.59599037402798</v>
      </c>
      <c r="Q173" s="2">
        <v>3.38983050847458</v>
      </c>
      <c r="R173" s="2">
        <v>2.61111111111111</v>
      </c>
      <c r="S173" s="2">
        <v>1.65745856353591</v>
      </c>
      <c r="T173" s="2">
        <v>4.306525027534</v>
      </c>
      <c r="U173" s="2">
        <v>4.21523134535596</v>
      </c>
      <c r="V173" s="2">
        <v>4.16102007298762</v>
      </c>
      <c r="W173" s="2">
        <v>3.91540787397361</v>
      </c>
      <c r="X173" s="2">
        <v>3.91540787397361</v>
      </c>
      <c r="Y173" s="2">
        <v>55.5954073392163</v>
      </c>
      <c r="Z173" s="2">
        <v>61.0677375002691</v>
      </c>
      <c r="AA173" s="2">
        <v>64.5427533839551</v>
      </c>
      <c r="AB173" s="2">
        <v>52.4687674894159</v>
      </c>
      <c r="AC173" s="2">
        <v>51.003880901003</v>
      </c>
      <c r="AD173" s="2">
        <v>0.517117550065653</v>
      </c>
      <c r="AE173" s="2">
        <v>0.291470097920113</v>
      </c>
      <c r="AF173" s="2">
        <v>0.649759573195634</v>
      </c>
      <c r="AG173" s="2">
        <v>0.573476702508961</v>
      </c>
      <c r="AH173" s="2">
        <v>0.49645390070922</v>
      </c>
      <c r="AI173" s="8">
        <v>336.05</v>
      </c>
      <c r="AJ173" s="8">
        <v>354.97</v>
      </c>
      <c r="AK173" s="8">
        <v>354.94</v>
      </c>
      <c r="AL173" s="8">
        <v>361.685483870968</v>
      </c>
      <c r="AM173" s="8">
        <v>364.41052631579</v>
      </c>
      <c r="AN173" s="10">
        <v>0.8</v>
      </c>
      <c r="AO173" s="10">
        <v>0.88</v>
      </c>
      <c r="AP173" s="10">
        <v>0.86</v>
      </c>
      <c r="AQ173" s="10">
        <v>0.681949733434882</v>
      </c>
      <c r="AR173" s="10">
        <v>0.864131245339299</v>
      </c>
      <c r="AS173" s="11">
        <v>19.31</v>
      </c>
      <c r="AT173" s="11">
        <v>15.5172413793103</v>
      </c>
      <c r="AU173" s="11">
        <v>14.6551724137931</v>
      </c>
      <c r="AV173" s="11">
        <v>13.1034482758621</v>
      </c>
      <c r="AW173" s="11">
        <v>12.280701754386</v>
      </c>
      <c r="AX173" s="12">
        <v>2.49234449760766</v>
      </c>
      <c r="AY173" s="12">
        <v>2.49234449760766</v>
      </c>
      <c r="AZ173" s="12">
        <v>2.50626313530202</v>
      </c>
      <c r="BA173" s="12">
        <v>2.52018177299638</v>
      </c>
      <c r="BB173" s="12">
        <v>2.61296945351276</v>
      </c>
      <c r="BC173" s="2">
        <v>11.3955368478355</v>
      </c>
      <c r="BD173" s="2">
        <v>11.3955368478355</v>
      </c>
      <c r="BE173" s="2">
        <v>11.3955368478355</v>
      </c>
      <c r="BF173" s="2">
        <v>11.3955368478355</v>
      </c>
      <c r="BG173" s="2">
        <v>11.3955368478355</v>
      </c>
      <c r="BH173" s="12">
        <v>7.25809134906231</v>
      </c>
      <c r="BI173" s="12">
        <v>7.25809134906231</v>
      </c>
      <c r="BJ173" s="12">
        <v>7.25809134906231</v>
      </c>
      <c r="BK173" s="12">
        <v>7.25809134906231</v>
      </c>
      <c r="BL173" s="12">
        <v>7.359744243903</v>
      </c>
    </row>
    <row r="174" spans="1:64">
      <c r="A174" t="s">
        <v>370</v>
      </c>
      <c r="B174" s="1" t="s">
        <v>1932</v>
      </c>
      <c r="C174" t="s">
        <v>371</v>
      </c>
      <c r="D174" t="s">
        <v>1340</v>
      </c>
      <c r="E174" s="6">
        <v>77.5649292309113</v>
      </c>
      <c r="F174" s="6">
        <v>78.6832959057358</v>
      </c>
      <c r="G174" s="6">
        <v>80.2338154097351</v>
      </c>
      <c r="H174" s="6">
        <v>80.9795313092679</v>
      </c>
      <c r="I174" s="6">
        <v>81.913152043827</v>
      </c>
      <c r="J174" s="2">
        <v>26.5512265512266</v>
      </c>
      <c r="K174" s="2">
        <v>26.5512265512266</v>
      </c>
      <c r="L174" s="2">
        <v>26.5512265512266</v>
      </c>
      <c r="M174" s="2">
        <v>29.3948126801153</v>
      </c>
      <c r="N174" s="2">
        <v>30.9423347398031</v>
      </c>
      <c r="O174" s="2">
        <v>8.3917072186988</v>
      </c>
      <c r="P174" s="2">
        <v>7.38609043198937</v>
      </c>
      <c r="Q174" s="2">
        <v>6.94323144104804</v>
      </c>
      <c r="R174" s="2">
        <v>5.21551724137931</v>
      </c>
      <c r="S174" s="2">
        <v>2.90598290598291</v>
      </c>
      <c r="T174" s="2">
        <v>12.7097166537812</v>
      </c>
      <c r="U174" s="2">
        <v>14.0639480691942</v>
      </c>
      <c r="V174" s="2">
        <v>15.4363555380833</v>
      </c>
      <c r="W174" s="2">
        <v>19.2803664679297</v>
      </c>
      <c r="X174" s="2">
        <v>19.2803664679297</v>
      </c>
      <c r="Y174" s="2">
        <v>117.807589274927</v>
      </c>
      <c r="Z174" s="2">
        <v>109.704834391142</v>
      </c>
      <c r="AA174" s="2">
        <v>111.571136681364</v>
      </c>
      <c r="AB174" s="2">
        <v>114.771895247261</v>
      </c>
      <c r="AC174" s="2">
        <v>107.830291729795</v>
      </c>
      <c r="AD174" s="2">
        <v>1.32562798558348</v>
      </c>
      <c r="AE174" s="2">
        <v>1.69233779683418</v>
      </c>
      <c r="AF174" s="2">
        <v>1.49739010449965</v>
      </c>
      <c r="AG174" s="2">
        <v>1.33333333333333</v>
      </c>
      <c r="AH174" s="2">
        <v>1.04395604395604</v>
      </c>
      <c r="AI174" s="8">
        <v>315.42</v>
      </c>
      <c r="AJ174" s="8">
        <v>316.95</v>
      </c>
      <c r="AK174" s="8">
        <v>334.59</v>
      </c>
      <c r="AL174" s="8">
        <v>330.186891385768</v>
      </c>
      <c r="AM174" s="8">
        <v>327.559689922481</v>
      </c>
      <c r="AN174" s="10">
        <v>1.84</v>
      </c>
      <c r="AO174" s="10">
        <v>1.82</v>
      </c>
      <c r="AP174" s="10">
        <v>2</v>
      </c>
      <c r="AQ174" s="10">
        <v>1.92306717363752</v>
      </c>
      <c r="AR174" s="10">
        <v>2.10913878562577</v>
      </c>
      <c r="AS174" s="11">
        <v>44.71</v>
      </c>
      <c r="AT174" s="11">
        <v>40.6779661016949</v>
      </c>
      <c r="AU174" s="11">
        <v>37.7118644067797</v>
      </c>
      <c r="AV174" s="11">
        <v>36.9491525423729</v>
      </c>
      <c r="AW174" s="11">
        <v>33.1623931623932</v>
      </c>
      <c r="AX174" s="12">
        <v>3.97947953800086</v>
      </c>
      <c r="AY174" s="12">
        <v>3.97947953800086</v>
      </c>
      <c r="AZ174" s="12">
        <v>3.99309506441282</v>
      </c>
      <c r="BA174" s="12">
        <v>4.00671059082478</v>
      </c>
      <c r="BB174" s="12">
        <v>3.93943792389741</v>
      </c>
      <c r="BC174" s="2">
        <v>3.10093818077204</v>
      </c>
      <c r="BD174" s="2">
        <v>3.10093818077204</v>
      </c>
      <c r="BE174" s="2">
        <v>3.10093818077204</v>
      </c>
      <c r="BF174" s="2">
        <v>3.10093818077204</v>
      </c>
      <c r="BG174" s="2">
        <v>3.10093818077204</v>
      </c>
      <c r="BH174" s="12">
        <v>7.46836128581412</v>
      </c>
      <c r="BI174" s="12">
        <v>7.46836128581412</v>
      </c>
      <c r="BJ174" s="12">
        <v>7.46836128581412</v>
      </c>
      <c r="BK174" s="12">
        <v>7.46836128581412</v>
      </c>
      <c r="BL174" s="12">
        <v>7.42098943209041</v>
      </c>
    </row>
    <row r="175" spans="1:64">
      <c r="A175" t="s">
        <v>372</v>
      </c>
      <c r="B175" s="1" t="s">
        <v>1933</v>
      </c>
      <c r="C175" t="s">
        <v>373</v>
      </c>
      <c r="D175" t="s">
        <v>1340</v>
      </c>
      <c r="E175" s="6">
        <v>81.8967513951419</v>
      </c>
      <c r="F175" s="6">
        <v>81.9862858680122</v>
      </c>
      <c r="G175" s="6">
        <v>82.8503831920501</v>
      </c>
      <c r="H175" s="6">
        <v>82.9609920094764</v>
      </c>
      <c r="I175" s="6">
        <v>82.9901202358265</v>
      </c>
      <c r="J175" s="2">
        <v>24.7226624405705</v>
      </c>
      <c r="K175" s="2">
        <v>24.7226624405705</v>
      </c>
      <c r="L175" s="2">
        <v>24.7226624405705</v>
      </c>
      <c r="M175" s="2">
        <v>27.4961597542243</v>
      </c>
      <c r="N175" s="2">
        <v>24.9619482496195</v>
      </c>
      <c r="O175" s="2">
        <v>6.40398669735722</v>
      </c>
      <c r="P175" s="2">
        <v>5.82529901780305</v>
      </c>
      <c r="Q175" s="2">
        <v>5.44117647058824</v>
      </c>
      <c r="R175" s="2">
        <v>4.05797101449275</v>
      </c>
      <c r="S175" s="2">
        <v>2.11538461538462</v>
      </c>
      <c r="T175" s="2">
        <v>7.87625907924643</v>
      </c>
      <c r="U175" s="2">
        <v>8.48212958977875</v>
      </c>
      <c r="V175" s="2">
        <v>10.0369440839972</v>
      </c>
      <c r="W175" s="2">
        <v>9.90504300641112</v>
      </c>
      <c r="X175" s="2">
        <v>9.90504300641112</v>
      </c>
      <c r="Y175" s="2">
        <v>76.6793637245966</v>
      </c>
      <c r="Z175" s="2">
        <v>82.8715401742859</v>
      </c>
      <c r="AA175" s="2">
        <v>75.8097110710579</v>
      </c>
      <c r="AB175" s="2">
        <v>77.596350805711</v>
      </c>
      <c r="AC175" s="2">
        <v>78.8439425914879</v>
      </c>
      <c r="AD175" s="2">
        <v>0.895354218194295</v>
      </c>
      <c r="AE175" s="2">
        <v>1.25770700091506</v>
      </c>
      <c r="AF175" s="2">
        <v>1.42852238853943</v>
      </c>
      <c r="AG175" s="2">
        <v>1.30030959752322</v>
      </c>
      <c r="AH175" s="2">
        <v>0.98159509202454</v>
      </c>
      <c r="AI175" s="8">
        <v>285.3</v>
      </c>
      <c r="AJ175" s="8">
        <v>305.33</v>
      </c>
      <c r="AK175" s="8">
        <v>326.09</v>
      </c>
      <c r="AL175" s="8">
        <v>334.914222222222</v>
      </c>
      <c r="AM175" s="8">
        <v>338.264143426295</v>
      </c>
      <c r="AN175" s="10">
        <v>1.49</v>
      </c>
      <c r="AO175" s="10">
        <v>1.44</v>
      </c>
      <c r="AP175" s="10">
        <v>1.69</v>
      </c>
      <c r="AQ175" s="10">
        <v>1.59985315712188</v>
      </c>
      <c r="AR175" s="10">
        <v>1.65938615274804</v>
      </c>
      <c r="AS175" s="11">
        <v>41.35</v>
      </c>
      <c r="AT175" s="11">
        <v>35.9</v>
      </c>
      <c r="AU175" s="11">
        <v>35</v>
      </c>
      <c r="AV175" s="11">
        <v>36.3636363636364</v>
      </c>
      <c r="AW175" s="11">
        <v>31.9387755102041</v>
      </c>
      <c r="AX175" s="12">
        <v>2.46508706388907</v>
      </c>
      <c r="AY175" s="12">
        <v>2.46508706388907</v>
      </c>
      <c r="AZ175" s="12">
        <v>2.47813941823322</v>
      </c>
      <c r="BA175" s="12">
        <v>2.49119177257738</v>
      </c>
      <c r="BB175" s="12">
        <v>2.527136561368</v>
      </c>
      <c r="BC175" s="2">
        <v>1.24329530372718</v>
      </c>
      <c r="BD175" s="2">
        <v>1.24329530372718</v>
      </c>
      <c r="BE175" s="2">
        <v>1.24329530372718</v>
      </c>
      <c r="BF175" s="2">
        <v>1.24329530372718</v>
      </c>
      <c r="BG175" s="2">
        <v>1.24329530372718</v>
      </c>
      <c r="BH175" s="12">
        <v>7.39551282051282</v>
      </c>
      <c r="BI175" s="12">
        <v>7.39551282051282</v>
      </c>
      <c r="BJ175" s="12">
        <v>7.39551282051282</v>
      </c>
      <c r="BK175" s="12">
        <v>7.39551282051282</v>
      </c>
      <c r="BL175" s="12">
        <v>7.20456852401532</v>
      </c>
    </row>
    <row r="176" spans="1:64">
      <c r="A176" t="s">
        <v>374</v>
      </c>
      <c r="B176" s="1" t="s">
        <v>1934</v>
      </c>
      <c r="C176" t="s">
        <v>375</v>
      </c>
      <c r="D176" t="s">
        <v>1340</v>
      </c>
      <c r="E176" s="6">
        <v>79.284219030857</v>
      </c>
      <c r="F176" s="6">
        <v>79.3877225255849</v>
      </c>
      <c r="G176" s="6">
        <v>79.0957918130729</v>
      </c>
      <c r="H176" s="6">
        <v>79.2316523257477</v>
      </c>
      <c r="I176" s="6">
        <v>79.2424512116003</v>
      </c>
      <c r="J176" s="2">
        <v>26.4214046822742</v>
      </c>
      <c r="K176" s="2">
        <v>26.4214046822742</v>
      </c>
      <c r="L176" s="2">
        <v>26.4214046822742</v>
      </c>
      <c r="M176" s="2">
        <v>27.4061990212072</v>
      </c>
      <c r="N176" s="2">
        <v>28.0178837555887</v>
      </c>
      <c r="O176" s="2">
        <v>5.8280701432212</v>
      </c>
      <c r="P176" s="2">
        <v>5.01652479013351</v>
      </c>
      <c r="Q176" s="2">
        <v>4.69483568075117</v>
      </c>
      <c r="R176" s="2">
        <v>3.6405529953917</v>
      </c>
      <c r="S176" s="2">
        <v>2.10045662100457</v>
      </c>
      <c r="T176" s="2">
        <v>8.83577295352165</v>
      </c>
      <c r="U176" s="2">
        <v>9.02528389707179</v>
      </c>
      <c r="V176" s="2">
        <v>10.4728633253477</v>
      </c>
      <c r="W176" s="2">
        <v>10.631821956858</v>
      </c>
      <c r="X176" s="2">
        <v>10.631821956858</v>
      </c>
      <c r="Y176" s="2">
        <v>81.1821066835129</v>
      </c>
      <c r="Z176" s="2">
        <v>78.7645953371998</v>
      </c>
      <c r="AA176" s="2">
        <v>74.8851995761215</v>
      </c>
      <c r="AB176" s="2">
        <v>68.9376434171155</v>
      </c>
      <c r="AC176" s="2">
        <v>78.3460104645694</v>
      </c>
      <c r="AD176" s="2">
        <v>0.57457989851557</v>
      </c>
      <c r="AE176" s="2">
        <v>0.743725466935119</v>
      </c>
      <c r="AF176" s="2">
        <v>0.846198513929198</v>
      </c>
      <c r="AG176" s="2">
        <v>0.843373493975904</v>
      </c>
      <c r="AH176" s="2">
        <v>0.535714285714286</v>
      </c>
      <c r="AI176" s="8">
        <v>296.66</v>
      </c>
      <c r="AJ176" s="8">
        <v>317.88</v>
      </c>
      <c r="AK176" s="8">
        <v>333.27</v>
      </c>
      <c r="AL176" s="8">
        <v>323.557676348548</v>
      </c>
      <c r="AM176" s="8">
        <v>333.889156626506</v>
      </c>
      <c r="AN176" s="10">
        <v>1.9</v>
      </c>
      <c r="AO176" s="10">
        <v>1.97</v>
      </c>
      <c r="AP176" s="10">
        <v>1.93</v>
      </c>
      <c r="AQ176" s="10">
        <v>1.99979360165119</v>
      </c>
      <c r="AR176" s="10">
        <v>2.24109055501461</v>
      </c>
      <c r="AS176" s="11">
        <v>43.67</v>
      </c>
      <c r="AT176" s="11">
        <v>39.4285714285714</v>
      </c>
      <c r="AU176" s="11">
        <v>39.7142857142857</v>
      </c>
      <c r="AV176" s="11">
        <v>38.6792452830189</v>
      </c>
      <c r="AW176" s="11">
        <v>35.7142857142857</v>
      </c>
      <c r="AX176" s="12">
        <v>2.5248714524207</v>
      </c>
      <c r="AY176" s="12">
        <v>2.5248714524207</v>
      </c>
      <c r="AZ176" s="12">
        <v>2.55913012882261</v>
      </c>
      <c r="BA176" s="12">
        <v>2.59338880522451</v>
      </c>
      <c r="BB176" s="12">
        <v>2.58162340411475</v>
      </c>
      <c r="BC176" s="2">
        <v>4.26217404134312</v>
      </c>
      <c r="BD176" s="2">
        <v>4.26217404134312</v>
      </c>
      <c r="BE176" s="2">
        <v>4.26217404134312</v>
      </c>
      <c r="BF176" s="2">
        <v>4.26217404134312</v>
      </c>
      <c r="BG176" s="2">
        <v>4.26217404134312</v>
      </c>
      <c r="BH176" s="12">
        <v>7.1</v>
      </c>
      <c r="BI176" s="12">
        <v>7.1</v>
      </c>
      <c r="BJ176" s="12">
        <v>7.1</v>
      </c>
      <c r="BK176" s="12">
        <v>7.1</v>
      </c>
      <c r="BL176" s="12">
        <v>7.20456852401532</v>
      </c>
    </row>
    <row r="177" spans="1:64">
      <c r="A177" t="s">
        <v>376</v>
      </c>
      <c r="B177" s="1" t="s">
        <v>1935</v>
      </c>
      <c r="C177" t="s">
        <v>377</v>
      </c>
      <c r="D177" t="s">
        <v>1340</v>
      </c>
      <c r="E177" s="6">
        <v>84.4149799438108</v>
      </c>
      <c r="F177" s="6">
        <v>84.8324142525651</v>
      </c>
      <c r="G177" s="6">
        <v>85.6153332129536</v>
      </c>
      <c r="H177" s="6">
        <v>85.8746507248414</v>
      </c>
      <c r="I177" s="6">
        <v>85.1877484540525</v>
      </c>
      <c r="J177" s="2">
        <v>20.7612456747405</v>
      </c>
      <c r="K177" s="2">
        <v>20.7612456747405</v>
      </c>
      <c r="L177" s="2">
        <v>20.7612456747405</v>
      </c>
      <c r="M177" s="2">
        <v>15.9010600706714</v>
      </c>
      <c r="N177" s="2">
        <v>13.2352941176471</v>
      </c>
      <c r="O177" s="2">
        <v>2.56211144498286</v>
      </c>
      <c r="P177" s="2">
        <v>2.47562469131953</v>
      </c>
      <c r="Q177" s="2">
        <v>2.16049382716049</v>
      </c>
      <c r="R177" s="2">
        <v>1.76829268292683</v>
      </c>
      <c r="S177" s="2">
        <v>1.14457831325301</v>
      </c>
      <c r="T177" s="2">
        <v>3.38753702185695</v>
      </c>
      <c r="U177" s="2">
        <v>3.54865342481622</v>
      </c>
      <c r="V177" s="2">
        <v>3.06879082225371</v>
      </c>
      <c r="W177" s="2">
        <v>3.39473804810238</v>
      </c>
      <c r="X177" s="2">
        <v>3.39473804810238</v>
      </c>
      <c r="Y177" s="2">
        <v>89.5035543967107</v>
      </c>
      <c r="Z177" s="2">
        <v>77.7893400759722</v>
      </c>
      <c r="AA177" s="2">
        <v>77.9684641519296</v>
      </c>
      <c r="AB177" s="2">
        <v>75.4482558556716</v>
      </c>
      <c r="AC177" s="2">
        <v>70.8931538739184</v>
      </c>
      <c r="AD177" s="2">
        <v>0.720433710028494</v>
      </c>
      <c r="AE177" s="2">
        <v>0.316022487476448</v>
      </c>
      <c r="AF177" s="2">
        <v>0.391624701446106</v>
      </c>
      <c r="AG177" s="2">
        <v>0.310077519379845</v>
      </c>
      <c r="AH177" s="2">
        <v>0.534351145038168</v>
      </c>
      <c r="AI177" s="8">
        <v>358.99</v>
      </c>
      <c r="AJ177" s="8">
        <v>376.28</v>
      </c>
      <c r="AK177" s="8">
        <v>365.04</v>
      </c>
      <c r="AL177" s="8">
        <v>386.775423728814</v>
      </c>
      <c r="AM177" s="8">
        <v>382.108910891089</v>
      </c>
      <c r="AN177" s="10">
        <v>0.61</v>
      </c>
      <c r="AO177" s="10">
        <v>0.57</v>
      </c>
      <c r="AP177" s="10">
        <v>0.67</v>
      </c>
      <c r="AQ177" s="10">
        <v>0.520497925311203</v>
      </c>
      <c r="AR177" s="10">
        <v>0.858053965658218</v>
      </c>
      <c r="AS177" s="11">
        <v>11.99</v>
      </c>
      <c r="AT177" s="11">
        <v>10.1851851851852</v>
      </c>
      <c r="AU177" s="11">
        <v>9.07407407407407</v>
      </c>
      <c r="AV177" s="11">
        <v>10.1818181818182</v>
      </c>
      <c r="AW177" s="11">
        <v>8.51851851851852</v>
      </c>
      <c r="AX177" s="12">
        <v>3.03527147010293</v>
      </c>
      <c r="AY177" s="12">
        <v>3.03527147010293</v>
      </c>
      <c r="AZ177" s="12">
        <v>3.04262099785989</v>
      </c>
      <c r="BA177" s="12">
        <v>3.04997052561684</v>
      </c>
      <c r="BB177" s="12">
        <v>3.11146839499672</v>
      </c>
      <c r="BC177" s="2">
        <v>-5.26690806107885</v>
      </c>
      <c r="BD177" s="2">
        <v>-5.26690806107885</v>
      </c>
      <c r="BE177" s="2">
        <v>-5.26690806107885</v>
      </c>
      <c r="BF177" s="2">
        <v>-5.26690806107885</v>
      </c>
      <c r="BG177" s="2">
        <v>-5.26690806107885</v>
      </c>
      <c r="BH177" s="12">
        <v>7.23611111111111</v>
      </c>
      <c r="BI177" s="12">
        <v>7.23611111111111</v>
      </c>
      <c r="BJ177" s="12">
        <v>7.23611111111111</v>
      </c>
      <c r="BK177" s="12">
        <v>7.23611111111111</v>
      </c>
      <c r="BL177" s="12">
        <v>7.20456852401532</v>
      </c>
    </row>
    <row r="178" spans="1:64">
      <c r="A178" t="s">
        <v>378</v>
      </c>
      <c r="B178" s="1" t="s">
        <v>1936</v>
      </c>
      <c r="C178" t="s">
        <v>379</v>
      </c>
      <c r="D178" t="s">
        <v>1340</v>
      </c>
      <c r="E178" s="6">
        <v>81.3420030862629</v>
      </c>
      <c r="F178" s="6">
        <v>81.5607025094274</v>
      </c>
      <c r="G178" s="6">
        <v>81.4091415544911</v>
      </c>
      <c r="H178" s="6">
        <v>81.8455841221874</v>
      </c>
      <c r="I178" s="6">
        <v>82.2952238378325</v>
      </c>
      <c r="J178" s="2">
        <v>23.7261146496815</v>
      </c>
      <c r="K178" s="2">
        <v>23.7261146496815</v>
      </c>
      <c r="L178" s="2">
        <v>23.7261146496815</v>
      </c>
      <c r="M178" s="2">
        <v>26.1865793780687</v>
      </c>
      <c r="N178" s="2">
        <v>26.0731319554849</v>
      </c>
      <c r="O178" s="2">
        <v>6.6853705732444</v>
      </c>
      <c r="P178" s="2">
        <v>6.18152363834927</v>
      </c>
      <c r="Q178" s="2">
        <v>5.86854460093897</v>
      </c>
      <c r="R178" s="2">
        <v>4.34579439252336</v>
      </c>
      <c r="S178" s="2">
        <v>2.37209302325581</v>
      </c>
      <c r="T178" s="2">
        <v>8.68976378421902</v>
      </c>
      <c r="U178" s="2">
        <v>9.55868339686199</v>
      </c>
      <c r="V178" s="2">
        <v>10.5718549046218</v>
      </c>
      <c r="W178" s="2">
        <v>10.5255980918509</v>
      </c>
      <c r="X178" s="2">
        <v>10.5255980918509</v>
      </c>
      <c r="Y178" s="2">
        <v>92.7424023400159</v>
      </c>
      <c r="Z178" s="2">
        <v>92.0767249850214</v>
      </c>
      <c r="AA178" s="2">
        <v>87.6397466968963</v>
      </c>
      <c r="AB178" s="2">
        <v>81.313076909595</v>
      </c>
      <c r="AC178" s="2">
        <v>83.3926216483155</v>
      </c>
      <c r="AD178" s="2">
        <v>1.06947578376001</v>
      </c>
      <c r="AE178" s="2">
        <v>0.804907065687192</v>
      </c>
      <c r="AF178" s="2">
        <v>0.9181254991106</v>
      </c>
      <c r="AG178" s="2">
        <v>1.10091743119266</v>
      </c>
      <c r="AH178" s="2">
        <v>0.486322188449848</v>
      </c>
      <c r="AI178" s="8">
        <v>308.26</v>
      </c>
      <c r="AJ178" s="8">
        <v>329.05</v>
      </c>
      <c r="AK178" s="8">
        <v>331.97</v>
      </c>
      <c r="AL178" s="8">
        <v>332.534222222222</v>
      </c>
      <c r="AM178" s="8">
        <v>329.636036036036</v>
      </c>
      <c r="AN178" s="10">
        <v>1.96</v>
      </c>
      <c r="AO178" s="10">
        <v>1.76</v>
      </c>
      <c r="AP178" s="10">
        <v>2.15</v>
      </c>
      <c r="AQ178" s="10">
        <v>1.80851966075559</v>
      </c>
      <c r="AR178" s="10">
        <v>2.13206581352834</v>
      </c>
      <c r="AS178" s="11">
        <v>39.51</v>
      </c>
      <c r="AT178" s="11">
        <v>34.5454545454545</v>
      </c>
      <c r="AU178" s="11">
        <v>33.9393939393939</v>
      </c>
      <c r="AV178" s="11">
        <v>33.265306122449</v>
      </c>
      <c r="AW178" s="11">
        <v>29.6907216494845</v>
      </c>
      <c r="AX178" s="12">
        <v>3.0773374272786</v>
      </c>
      <c r="AY178" s="12">
        <v>3.0773374272786</v>
      </c>
      <c r="AZ178" s="12">
        <v>3.05400573800155</v>
      </c>
      <c r="BA178" s="12">
        <v>3.03067404872449</v>
      </c>
      <c r="BB178" s="12">
        <v>3.03007373177587</v>
      </c>
      <c r="BC178" s="2">
        <v>0.193839793252752</v>
      </c>
      <c r="BD178" s="2">
        <v>0.193839793252752</v>
      </c>
      <c r="BE178" s="2">
        <v>0.193839793252752</v>
      </c>
      <c r="BF178" s="2">
        <v>0.193839793252752</v>
      </c>
      <c r="BG178" s="2">
        <v>0.193839793252752</v>
      </c>
      <c r="BH178" s="12">
        <v>7.7741935483871</v>
      </c>
      <c r="BI178" s="12">
        <v>7.7741935483871</v>
      </c>
      <c r="BJ178" s="12">
        <v>7.7741935483871</v>
      </c>
      <c r="BK178" s="12">
        <v>7.7741935483871</v>
      </c>
      <c r="BL178" s="12">
        <v>7.42098943209041</v>
      </c>
    </row>
    <row r="179" spans="1:64">
      <c r="A179" t="s">
        <v>380</v>
      </c>
      <c r="B179" s="1" t="s">
        <v>1937</v>
      </c>
      <c r="C179" t="s">
        <v>381</v>
      </c>
      <c r="D179" t="s">
        <v>1340</v>
      </c>
      <c r="E179" s="6">
        <v>84.0473466486183</v>
      </c>
      <c r="F179" s="6">
        <v>84.4423515287444</v>
      </c>
      <c r="G179" s="6">
        <v>84.6009802002644</v>
      </c>
      <c r="H179" s="6">
        <v>83.9081754843144</v>
      </c>
      <c r="I179" s="6">
        <v>84.9181650280694</v>
      </c>
      <c r="J179" s="2">
        <v>18.5185185185185</v>
      </c>
      <c r="K179" s="2">
        <v>18.5185185185185</v>
      </c>
      <c r="L179" s="2">
        <v>18.5185185185185</v>
      </c>
      <c r="M179" s="2">
        <v>19.9386503067485</v>
      </c>
      <c r="N179" s="2">
        <v>18.8271604938272</v>
      </c>
      <c r="O179" s="2">
        <v>4.78598236587304</v>
      </c>
      <c r="P179" s="2">
        <v>4.21720067058399</v>
      </c>
      <c r="Q179" s="2">
        <v>4.43786982248521</v>
      </c>
      <c r="R179" s="2">
        <v>3.68421052631579</v>
      </c>
      <c r="S179" s="2">
        <v>2.26744186046512</v>
      </c>
      <c r="T179" s="2">
        <v>3.78805806744378</v>
      </c>
      <c r="U179" s="2">
        <v>3.4665745677342</v>
      </c>
      <c r="V179" s="2">
        <v>3.45261375102034</v>
      </c>
      <c r="W179" s="2">
        <v>3.0260439156127</v>
      </c>
      <c r="X179" s="2">
        <v>3.0260439156127</v>
      </c>
      <c r="Y179" s="2">
        <v>45.8996049640921</v>
      </c>
      <c r="Z179" s="2">
        <v>36.6630935153707</v>
      </c>
      <c r="AA179" s="2">
        <v>43.7183975106962</v>
      </c>
      <c r="AB179" s="2">
        <v>37.9161290385789</v>
      </c>
      <c r="AC179" s="2">
        <v>46.7704957337592</v>
      </c>
      <c r="AD179" s="2">
        <v>0.543847090488026</v>
      </c>
      <c r="AE179" s="2">
        <v>0.307755871436105</v>
      </c>
      <c r="AF179" s="2">
        <v>0.688827079441904</v>
      </c>
      <c r="AG179" s="2">
        <v>0.454545454545455</v>
      </c>
      <c r="AH179" s="2">
        <v>0.224719101123596</v>
      </c>
      <c r="AI179" s="8">
        <v>347.3</v>
      </c>
      <c r="AJ179" s="8">
        <v>365</v>
      </c>
      <c r="AK179" s="8">
        <v>358.33</v>
      </c>
      <c r="AL179" s="8">
        <v>364.969784172662</v>
      </c>
      <c r="AM179" s="8">
        <v>358.376923076923</v>
      </c>
      <c r="AN179" s="10">
        <v>0.77</v>
      </c>
      <c r="AO179" s="10">
        <v>0.68</v>
      </c>
      <c r="AP179" s="10">
        <v>0.7</v>
      </c>
      <c r="AQ179" s="10">
        <v>0.781051873198847</v>
      </c>
      <c r="AR179" s="10">
        <v>0.910243902439024</v>
      </c>
      <c r="AS179" s="11">
        <v>17.53</v>
      </c>
      <c r="AT179" s="11">
        <v>14.3396226415094</v>
      </c>
      <c r="AU179" s="11">
        <v>14.7169811320755</v>
      </c>
      <c r="AV179" s="11">
        <v>13.7037037037037</v>
      </c>
      <c r="AW179" s="11">
        <v>13.3962264150943</v>
      </c>
      <c r="AX179" s="12">
        <v>2.52692619099255</v>
      </c>
      <c r="AY179" s="12">
        <v>2.52692619099255</v>
      </c>
      <c r="AZ179" s="12">
        <v>2.5547335068193</v>
      </c>
      <c r="BA179" s="12">
        <v>2.58254082264604</v>
      </c>
      <c r="BB179" s="12">
        <v>2.70715781938945</v>
      </c>
      <c r="BC179" s="2">
        <v>0.705904621189525</v>
      </c>
      <c r="BD179" s="2">
        <v>0.705904621189525</v>
      </c>
      <c r="BE179" s="2">
        <v>0.705904621189525</v>
      </c>
      <c r="BF179" s="2">
        <v>0.705904621189525</v>
      </c>
      <c r="BG179" s="2">
        <v>0.705904621189525</v>
      </c>
      <c r="BH179" s="12">
        <v>7.75807823129252</v>
      </c>
      <c r="BI179" s="12">
        <v>7.75807823129252</v>
      </c>
      <c r="BJ179" s="12">
        <v>7.75807823129252</v>
      </c>
      <c r="BK179" s="12">
        <v>7.75807823129252</v>
      </c>
      <c r="BL179" s="12">
        <v>7.359744243903</v>
      </c>
    </row>
    <row r="180" spans="1:64">
      <c r="A180" t="s">
        <v>382</v>
      </c>
      <c r="B180" s="1" t="s">
        <v>1938</v>
      </c>
      <c r="C180" t="s">
        <v>383</v>
      </c>
      <c r="D180" t="s">
        <v>1340</v>
      </c>
      <c r="E180" s="6">
        <v>79.2051695643391</v>
      </c>
      <c r="F180" s="6">
        <v>79.6649079403059</v>
      </c>
      <c r="G180" s="6">
        <v>80.1890511115831</v>
      </c>
      <c r="H180" s="6">
        <v>80.2115404077363</v>
      </c>
      <c r="I180" s="6">
        <v>80.6530776274365</v>
      </c>
      <c r="J180" s="2">
        <v>28.0075187969925</v>
      </c>
      <c r="K180" s="2">
        <v>28.0075187969925</v>
      </c>
      <c r="L180" s="2">
        <v>28.0075187969925</v>
      </c>
      <c r="M180" s="2">
        <v>27.6481149012567</v>
      </c>
      <c r="N180" s="2">
        <v>24.0837696335079</v>
      </c>
      <c r="O180" s="2">
        <v>6.25606362239186</v>
      </c>
      <c r="P180" s="2">
        <v>5.53465450531674</v>
      </c>
      <c r="Q180" s="2">
        <v>4.91891891891892</v>
      </c>
      <c r="R180" s="2">
        <v>3.70967741935484</v>
      </c>
      <c r="S180" s="2">
        <v>2.1505376344086</v>
      </c>
      <c r="T180" s="2">
        <v>7.96775130956912</v>
      </c>
      <c r="U180" s="2">
        <v>9.10216514158829</v>
      </c>
      <c r="V180" s="2">
        <v>8.90579303732853</v>
      </c>
      <c r="W180" s="2">
        <v>9.07101468228023</v>
      </c>
      <c r="X180" s="2">
        <v>9.07101468228023</v>
      </c>
      <c r="Y180" s="2">
        <v>83.5252996536626</v>
      </c>
      <c r="Z180" s="2">
        <v>86.3512854566358</v>
      </c>
      <c r="AA180" s="2">
        <v>72.4344305580003</v>
      </c>
      <c r="AB180" s="2">
        <v>80.9239956246395</v>
      </c>
      <c r="AC180" s="2">
        <v>77.5123839706939</v>
      </c>
      <c r="AD180" s="2">
        <v>0.851549286959519</v>
      </c>
      <c r="AE180" s="2">
        <v>1.67982107244986</v>
      </c>
      <c r="AF180" s="2">
        <v>1.17884627825198</v>
      </c>
      <c r="AG180" s="2">
        <v>0.692041522491349</v>
      </c>
      <c r="AH180" s="2">
        <v>0.618556701030928</v>
      </c>
      <c r="AI180" s="8">
        <v>309.16</v>
      </c>
      <c r="AJ180" s="8">
        <v>329.87</v>
      </c>
      <c r="AK180" s="8">
        <v>332.27</v>
      </c>
      <c r="AL180" s="8">
        <v>338.288235294118</v>
      </c>
      <c r="AM180" s="8">
        <v>329.76432160804</v>
      </c>
      <c r="AN180" s="10">
        <v>1.51</v>
      </c>
      <c r="AO180" s="10">
        <v>1.2</v>
      </c>
      <c r="AP180" s="10">
        <v>1.59</v>
      </c>
      <c r="AQ180" s="10">
        <v>1.49648822269807</v>
      </c>
      <c r="AR180" s="10">
        <v>1.52853072853073</v>
      </c>
      <c r="AS180" s="11">
        <v>36.06</v>
      </c>
      <c r="AT180" s="11">
        <v>32.6829268292683</v>
      </c>
      <c r="AU180" s="11">
        <v>31.7073170731707</v>
      </c>
      <c r="AV180" s="11">
        <v>31.0975609756098</v>
      </c>
      <c r="AW180" s="11">
        <v>27.5609756097561</v>
      </c>
      <c r="AX180" s="12">
        <v>2.45156005075763</v>
      </c>
      <c r="AY180" s="12">
        <v>2.45156005075763</v>
      </c>
      <c r="AZ180" s="12">
        <v>2.45915726964626</v>
      </c>
      <c r="BA180" s="12">
        <v>2.46675448853489</v>
      </c>
      <c r="BB180" s="12">
        <v>2.47344943194733</v>
      </c>
      <c r="BC180" s="2">
        <v>9.84027427439666</v>
      </c>
      <c r="BD180" s="2">
        <v>9.84027427439666</v>
      </c>
      <c r="BE180" s="2">
        <v>9.84027427439666</v>
      </c>
      <c r="BF180" s="2">
        <v>9.84027427439666</v>
      </c>
      <c r="BG180" s="2">
        <v>9.84027427439666</v>
      </c>
      <c r="BH180" s="12">
        <v>7.51666666666667</v>
      </c>
      <c r="BI180" s="12">
        <v>7.51666666666667</v>
      </c>
      <c r="BJ180" s="12">
        <v>7.51666666666667</v>
      </c>
      <c r="BK180" s="12">
        <v>7.51666666666667</v>
      </c>
      <c r="BL180" s="12">
        <v>7.42098943209041</v>
      </c>
    </row>
    <row r="181" spans="1:64">
      <c r="A181" t="s">
        <v>384</v>
      </c>
      <c r="B181" s="1" t="s">
        <v>1939</v>
      </c>
      <c r="C181" t="s">
        <v>385</v>
      </c>
      <c r="D181" t="s">
        <v>1340</v>
      </c>
      <c r="E181" s="6">
        <v>79.4618690145735</v>
      </c>
      <c r="F181" s="6">
        <v>79.5212873681546</v>
      </c>
      <c r="G181" s="6">
        <v>79.9126673054708</v>
      </c>
      <c r="H181" s="6">
        <v>81.0529675586237</v>
      </c>
      <c r="I181" s="6">
        <v>81.1169087538923</v>
      </c>
      <c r="J181" s="2">
        <v>30.0623052959502</v>
      </c>
      <c r="K181" s="2">
        <v>30.0623052959502</v>
      </c>
      <c r="L181" s="2">
        <v>30.0623052959502</v>
      </c>
      <c r="M181" s="2">
        <v>28.7769784172662</v>
      </c>
      <c r="N181" s="2">
        <v>29.4765840220386</v>
      </c>
      <c r="O181" s="2">
        <v>7.12658795294959</v>
      </c>
      <c r="P181" s="2">
        <v>6.26316821212806</v>
      </c>
      <c r="Q181" s="2">
        <v>5.76190476190476</v>
      </c>
      <c r="R181" s="2">
        <v>4.21052631578947</v>
      </c>
      <c r="S181" s="2">
        <v>2.35576923076923</v>
      </c>
      <c r="T181" s="2">
        <v>8.74364564437433</v>
      </c>
      <c r="U181" s="2">
        <v>10.7506812603018</v>
      </c>
      <c r="V181" s="2">
        <v>11.6853093766697</v>
      </c>
      <c r="W181" s="2">
        <v>11.132375807608</v>
      </c>
      <c r="X181" s="2">
        <v>11.132375807608</v>
      </c>
      <c r="Y181" s="2">
        <v>89.1851655557011</v>
      </c>
      <c r="Z181" s="2">
        <v>86.0776669743673</v>
      </c>
      <c r="AA181" s="2">
        <v>79.454253611557</v>
      </c>
      <c r="AB181" s="2">
        <v>75.9568241454863</v>
      </c>
      <c r="AC181" s="2">
        <v>67.4869762436972</v>
      </c>
      <c r="AD181" s="2">
        <v>0.381967217608965</v>
      </c>
      <c r="AE181" s="2">
        <v>0.864817597698157</v>
      </c>
      <c r="AF181" s="2">
        <v>0.963456938973528</v>
      </c>
      <c r="AG181" s="2">
        <v>0.422960725075529</v>
      </c>
      <c r="AH181" s="2">
        <v>0.600600600600601</v>
      </c>
      <c r="AI181" s="8">
        <v>308.61</v>
      </c>
      <c r="AJ181" s="8">
        <v>309.34</v>
      </c>
      <c r="AK181" s="8">
        <v>321.49</v>
      </c>
      <c r="AL181" s="8">
        <v>337.424537037037</v>
      </c>
      <c r="AM181" s="8">
        <v>326.478244274809</v>
      </c>
      <c r="AN181" s="10">
        <v>2.08</v>
      </c>
      <c r="AO181" s="10">
        <v>1.78</v>
      </c>
      <c r="AP181" s="10">
        <v>1.73</v>
      </c>
      <c r="AQ181" s="10">
        <v>2.04134251290878</v>
      </c>
      <c r="AR181" s="10">
        <v>2.16345029239766</v>
      </c>
      <c r="AS181" s="11">
        <v>42.63</v>
      </c>
      <c r="AT181" s="11">
        <v>38.785046728972</v>
      </c>
      <c r="AU181" s="11">
        <v>38.5981308411215</v>
      </c>
      <c r="AV181" s="11">
        <v>37.4074074074074</v>
      </c>
      <c r="AW181" s="11">
        <v>33.2407407407407</v>
      </c>
      <c r="AX181" s="12">
        <v>3.36740373819431</v>
      </c>
      <c r="AY181" s="12">
        <v>3.36740373819431</v>
      </c>
      <c r="AZ181" s="12">
        <v>3.39795892669218</v>
      </c>
      <c r="BA181" s="12">
        <v>3.42851411519005</v>
      </c>
      <c r="BB181" s="12">
        <v>3.22845330738829</v>
      </c>
      <c r="BC181" s="2">
        <v>2.57167967394207</v>
      </c>
      <c r="BD181" s="2">
        <v>2.57167967394207</v>
      </c>
      <c r="BE181" s="2">
        <v>2.57167967394207</v>
      </c>
      <c r="BF181" s="2">
        <v>2.57167967394207</v>
      </c>
      <c r="BG181" s="2">
        <v>2.57167967394207</v>
      </c>
      <c r="BH181" s="12">
        <v>7.417574107683</v>
      </c>
      <c r="BI181" s="12">
        <v>7.417574107683</v>
      </c>
      <c r="BJ181" s="12">
        <v>7.417574107683</v>
      </c>
      <c r="BK181" s="12">
        <v>7.417574107683</v>
      </c>
      <c r="BL181" s="12">
        <v>7.42098943209041</v>
      </c>
    </row>
    <row r="182" spans="1:64">
      <c r="A182" t="s">
        <v>386</v>
      </c>
      <c r="B182" s="1" t="s">
        <v>1940</v>
      </c>
      <c r="C182" t="s">
        <v>387</v>
      </c>
      <c r="D182" t="s">
        <v>1340</v>
      </c>
      <c r="E182" s="6">
        <v>81.768827512648</v>
      </c>
      <c r="F182" s="6">
        <v>82.5051041026614</v>
      </c>
      <c r="G182" s="6">
        <v>82.57784328019</v>
      </c>
      <c r="H182" s="6">
        <v>83.2165025583275</v>
      </c>
      <c r="I182" s="6">
        <v>83.3532443656481</v>
      </c>
      <c r="J182" s="2">
        <v>24.2105263157895</v>
      </c>
      <c r="K182" s="2">
        <v>24.2105263157895</v>
      </c>
      <c r="L182" s="2">
        <v>24.2105263157895</v>
      </c>
      <c r="M182" s="2">
        <v>22.8710462287105</v>
      </c>
      <c r="N182" s="2">
        <v>23.6585365853659</v>
      </c>
      <c r="O182" s="2">
        <v>4.30904427722279</v>
      </c>
      <c r="P182" s="2">
        <v>3.95456915362493</v>
      </c>
      <c r="Q182" s="2">
        <v>3.57487922705314</v>
      </c>
      <c r="R182" s="2">
        <v>2.87081339712919</v>
      </c>
      <c r="S182" s="2">
        <v>1.76190476190476</v>
      </c>
      <c r="T182" s="2">
        <v>6.33007446788291</v>
      </c>
      <c r="U182" s="2">
        <v>5.94346482962884</v>
      </c>
      <c r="V182" s="2">
        <v>5.77725685873508</v>
      </c>
      <c r="W182" s="2">
        <v>5.45142041757522</v>
      </c>
      <c r="X182" s="2">
        <v>5.45142041757522</v>
      </c>
      <c r="Y182" s="2">
        <v>101.316356905972</v>
      </c>
      <c r="Z182" s="2">
        <v>96.740119627702</v>
      </c>
      <c r="AA182" s="2">
        <v>96.0342799529491</v>
      </c>
      <c r="AB182" s="2">
        <v>100.095892272196</v>
      </c>
      <c r="AC182" s="2">
        <v>88.7947276096478</v>
      </c>
      <c r="AD182" s="2">
        <v>0.474524565841824</v>
      </c>
      <c r="AE182" s="2">
        <v>0.0665647474641265</v>
      </c>
      <c r="AF182" s="2">
        <v>0.853489754634234</v>
      </c>
      <c r="AG182" s="2">
        <v>0.326797385620915</v>
      </c>
      <c r="AH182" s="2">
        <v>0.580645161290323</v>
      </c>
      <c r="AI182" s="8">
        <v>344.53</v>
      </c>
      <c r="AJ182" s="8">
        <v>339.53</v>
      </c>
      <c r="AK182" s="8">
        <v>349.58</v>
      </c>
      <c r="AL182" s="8">
        <v>347.961006289308</v>
      </c>
      <c r="AM182" s="8">
        <v>359.429142857143</v>
      </c>
      <c r="AN182" s="10">
        <v>1.23</v>
      </c>
      <c r="AO182" s="10">
        <v>1.31</v>
      </c>
      <c r="AP182" s="10">
        <v>1.08</v>
      </c>
      <c r="AQ182" s="10">
        <v>1.08036236119229</v>
      </c>
      <c r="AR182" s="10">
        <v>1.04109357384442</v>
      </c>
      <c r="AS182" s="11">
        <v>24.19</v>
      </c>
      <c r="AT182" s="11">
        <v>21.0294117647059</v>
      </c>
      <c r="AU182" s="11">
        <v>18.3823529411765</v>
      </c>
      <c r="AV182" s="11">
        <v>16.6176470588235</v>
      </c>
      <c r="AW182" s="11">
        <v>14.7826086956522</v>
      </c>
      <c r="AX182" s="12">
        <v>2.4591109705531</v>
      </c>
      <c r="AY182" s="12">
        <v>2.4591109705531</v>
      </c>
      <c r="AZ182" s="12">
        <v>2.46065114942609</v>
      </c>
      <c r="BA182" s="12">
        <v>2.46219132829907</v>
      </c>
      <c r="BB182" s="12">
        <v>2.53593675541288</v>
      </c>
      <c r="BC182" s="2">
        <v>-4.44661121461605</v>
      </c>
      <c r="BD182" s="2">
        <v>-4.44661121461605</v>
      </c>
      <c r="BE182" s="2">
        <v>-4.44661121461605</v>
      </c>
      <c r="BF182" s="2">
        <v>-4.44661121461605</v>
      </c>
      <c r="BG182" s="2">
        <v>-4.44661121461605</v>
      </c>
      <c r="BH182" s="12">
        <v>7.60961538461538</v>
      </c>
      <c r="BI182" s="12">
        <v>7.60961538461538</v>
      </c>
      <c r="BJ182" s="12">
        <v>7.60961538461538</v>
      </c>
      <c r="BK182" s="12">
        <v>7.60961538461538</v>
      </c>
      <c r="BL182" s="12">
        <v>7.359744243903</v>
      </c>
    </row>
    <row r="183" spans="1:64">
      <c r="A183" t="s">
        <v>388</v>
      </c>
      <c r="B183" s="1" t="s">
        <v>1941</v>
      </c>
      <c r="C183" t="s">
        <v>389</v>
      </c>
      <c r="D183" t="s">
        <v>1340</v>
      </c>
      <c r="E183" s="6">
        <v>80.033464527187</v>
      </c>
      <c r="F183" s="6">
        <v>79.6693740649906</v>
      </c>
      <c r="G183" s="6">
        <v>79.8435275507603</v>
      </c>
      <c r="H183" s="6">
        <v>80.0098337753247</v>
      </c>
      <c r="I183" s="6">
        <v>80.4396059094435</v>
      </c>
      <c r="J183" s="2">
        <v>28.3737024221453</v>
      </c>
      <c r="K183" s="2">
        <v>28.3737024221453</v>
      </c>
      <c r="L183" s="2">
        <v>28.3737024221453</v>
      </c>
      <c r="M183" s="2">
        <v>27.1535580524345</v>
      </c>
      <c r="N183" s="2">
        <v>30.0180831826401</v>
      </c>
      <c r="O183" s="2">
        <v>6.63134049110398</v>
      </c>
      <c r="P183" s="2">
        <v>5.88213859011336</v>
      </c>
      <c r="Q183" s="2">
        <v>5.26829268292683</v>
      </c>
      <c r="R183" s="2">
        <v>3.82775119617225</v>
      </c>
      <c r="S183" s="2">
        <v>2.05607476635514</v>
      </c>
      <c r="T183" s="2">
        <v>11.3716983744242</v>
      </c>
      <c r="U183" s="2">
        <v>11.944417168343</v>
      </c>
      <c r="V183" s="2">
        <v>13.1093569518408</v>
      </c>
      <c r="W183" s="2">
        <v>13.0463318037043</v>
      </c>
      <c r="X183" s="2">
        <v>13.0463318037043</v>
      </c>
      <c r="Y183" s="2">
        <v>83.1873970507654</v>
      </c>
      <c r="Z183" s="2">
        <v>90.6394828401694</v>
      </c>
      <c r="AA183" s="2">
        <v>92.2217047042385</v>
      </c>
      <c r="AB183" s="2">
        <v>89.7291265434266</v>
      </c>
      <c r="AC183" s="2">
        <v>81.0575371684523</v>
      </c>
      <c r="AD183" s="2">
        <v>1.1923428707157</v>
      </c>
      <c r="AE183" s="2">
        <v>1.35946582166121</v>
      </c>
      <c r="AF183" s="2">
        <v>1.14388214954308</v>
      </c>
      <c r="AG183" s="2">
        <v>1.1875</v>
      </c>
      <c r="AH183" s="2">
        <v>0.731707317073171</v>
      </c>
      <c r="AI183" s="8">
        <v>312.93</v>
      </c>
      <c r="AJ183" s="8">
        <v>320.97</v>
      </c>
      <c r="AK183" s="8">
        <v>337.56</v>
      </c>
      <c r="AL183" s="8">
        <v>332.223762376238</v>
      </c>
      <c r="AM183" s="8">
        <v>326.286419753086</v>
      </c>
      <c r="AN183" s="10">
        <v>1.33</v>
      </c>
      <c r="AO183" s="10">
        <v>1.32</v>
      </c>
      <c r="AP183" s="10">
        <v>1.58</v>
      </c>
      <c r="AQ183" s="10">
        <v>1.52215568862275</v>
      </c>
      <c r="AR183" s="10">
        <v>1.58241595862579</v>
      </c>
      <c r="AS183" s="11">
        <v>41.71</v>
      </c>
      <c r="AT183" s="11">
        <v>35.4166666666667</v>
      </c>
      <c r="AU183" s="11">
        <v>34.375</v>
      </c>
      <c r="AV183" s="11">
        <v>33.9175257731959</v>
      </c>
      <c r="AW183" s="11">
        <v>27.979797979798</v>
      </c>
      <c r="AX183" s="12">
        <v>3.18415529411765</v>
      </c>
      <c r="AY183" s="12">
        <v>3.18415529411765</v>
      </c>
      <c r="AZ183" s="12">
        <v>3.24154513638275</v>
      </c>
      <c r="BA183" s="12">
        <v>3.29893497864785</v>
      </c>
      <c r="BB183" s="12">
        <v>3.32602691439638</v>
      </c>
      <c r="BC183" s="2">
        <v>6.87487580856266</v>
      </c>
      <c r="BD183" s="2">
        <v>6.87487580856266</v>
      </c>
      <c r="BE183" s="2">
        <v>6.87487580856266</v>
      </c>
      <c r="BF183" s="2">
        <v>6.87487580856266</v>
      </c>
      <c r="BG183" s="2">
        <v>6.87487580856266</v>
      </c>
      <c r="BH183" s="12">
        <v>7.28571428571428</v>
      </c>
      <c r="BI183" s="12">
        <v>7.28571428571428</v>
      </c>
      <c r="BJ183" s="12">
        <v>7.28571428571428</v>
      </c>
      <c r="BK183" s="12">
        <v>7.28571428571428</v>
      </c>
      <c r="BL183" s="12">
        <v>7.42098943209041</v>
      </c>
    </row>
    <row r="184" spans="1:64">
      <c r="A184" t="s">
        <v>390</v>
      </c>
      <c r="B184" s="1" t="s">
        <v>1942</v>
      </c>
      <c r="C184" t="s">
        <v>391</v>
      </c>
      <c r="D184" t="s">
        <v>1340</v>
      </c>
      <c r="E184" s="6">
        <v>79.5060196911741</v>
      </c>
      <c r="F184" s="6">
        <v>80.0702425352608</v>
      </c>
      <c r="G184" s="6">
        <v>81.2356155977021</v>
      </c>
      <c r="H184" s="6">
        <v>82.5186731548168</v>
      </c>
      <c r="I184" s="6">
        <v>82.9579425693273</v>
      </c>
      <c r="J184" s="2">
        <v>22.972972972973</v>
      </c>
      <c r="K184" s="2">
        <v>22.972972972973</v>
      </c>
      <c r="L184" s="2">
        <v>22.972972972973</v>
      </c>
      <c r="M184" s="2">
        <v>22.1153846153846</v>
      </c>
      <c r="N184" s="2">
        <v>23.091976516634</v>
      </c>
      <c r="O184" s="2">
        <v>5.97371040661768</v>
      </c>
      <c r="P184" s="2">
        <v>5.2416515060637</v>
      </c>
      <c r="Q184" s="2">
        <v>4.71204188481675</v>
      </c>
      <c r="R184" s="2">
        <v>3.80208333333333</v>
      </c>
      <c r="S184" s="2">
        <v>2.27979274611399</v>
      </c>
      <c r="T184" s="2">
        <v>6.72907508639421</v>
      </c>
      <c r="U184" s="2">
        <v>7.23501683998042</v>
      </c>
      <c r="V184" s="2">
        <v>8.40346659137036</v>
      </c>
      <c r="W184" s="2">
        <v>7.87660093417782</v>
      </c>
      <c r="X184" s="2">
        <v>7.87660093417782</v>
      </c>
      <c r="Y184" s="2">
        <v>91.0422177707783</v>
      </c>
      <c r="Z184" s="2">
        <v>87.8378857602688</v>
      </c>
      <c r="AA184" s="2">
        <v>87.4608727674461</v>
      </c>
      <c r="AB184" s="2">
        <v>87.3190276116476</v>
      </c>
      <c r="AC184" s="2">
        <v>92.2233350438229</v>
      </c>
      <c r="AD184" s="2">
        <v>0.852373037355078</v>
      </c>
      <c r="AE184" s="2">
        <v>1.39322708935377</v>
      </c>
      <c r="AF184" s="2">
        <v>0.96070890155108</v>
      </c>
      <c r="AG184" s="2">
        <v>0.410958904109589</v>
      </c>
      <c r="AH184" s="2">
        <v>0.810810810810811</v>
      </c>
      <c r="AI184" s="8">
        <v>313.6</v>
      </c>
      <c r="AJ184" s="8">
        <v>321.69</v>
      </c>
      <c r="AK184" s="8">
        <v>334.83</v>
      </c>
      <c r="AL184" s="8">
        <v>319.308080808081</v>
      </c>
      <c r="AM184" s="8">
        <v>332.015625</v>
      </c>
      <c r="AN184" s="10">
        <v>1.31</v>
      </c>
      <c r="AO184" s="10">
        <v>1.38</v>
      </c>
      <c r="AP184" s="10">
        <v>1.47</v>
      </c>
      <c r="AQ184" s="10">
        <v>1.37910250769908</v>
      </c>
      <c r="AR184" s="10">
        <v>1.51287386215865</v>
      </c>
      <c r="AS184" s="11">
        <v>35.29</v>
      </c>
      <c r="AT184" s="11">
        <v>31.6279069767442</v>
      </c>
      <c r="AU184" s="11">
        <v>31.9767441860465</v>
      </c>
      <c r="AV184" s="11">
        <v>31.6279069767442</v>
      </c>
      <c r="AW184" s="11">
        <v>26.2790697674419</v>
      </c>
      <c r="AX184" s="12">
        <v>3.10480075351398</v>
      </c>
      <c r="AY184" s="12">
        <v>3.10480075351398</v>
      </c>
      <c r="AZ184" s="12">
        <v>3.0800378276167</v>
      </c>
      <c r="BA184" s="12">
        <v>3.05527490171941</v>
      </c>
      <c r="BB184" s="12">
        <v>3.06665296742214</v>
      </c>
      <c r="BC184" s="2">
        <v>4.39949145272694</v>
      </c>
      <c r="BD184" s="2">
        <v>4.39949145272694</v>
      </c>
      <c r="BE184" s="2">
        <v>4.39949145272694</v>
      </c>
      <c r="BF184" s="2">
        <v>4.39949145272694</v>
      </c>
      <c r="BG184" s="2">
        <v>4.39949145272694</v>
      </c>
      <c r="BH184" s="12">
        <v>7.31617647058824</v>
      </c>
      <c r="BI184" s="12">
        <v>7.31617647058824</v>
      </c>
      <c r="BJ184" s="12">
        <v>7.31617647058824</v>
      </c>
      <c r="BK184" s="12">
        <v>7.31617647058824</v>
      </c>
      <c r="BL184" s="12">
        <v>7.20456852401532</v>
      </c>
    </row>
    <row r="185" spans="1:64">
      <c r="A185" t="s">
        <v>392</v>
      </c>
      <c r="B185" s="1" t="s">
        <v>1943</v>
      </c>
      <c r="C185" t="s">
        <v>393</v>
      </c>
      <c r="D185" t="s">
        <v>1340</v>
      </c>
      <c r="E185" s="6">
        <v>81.6187717031082</v>
      </c>
      <c r="F185" s="6">
        <v>81.3986085326251</v>
      </c>
      <c r="G185" s="6">
        <v>81.8222081442795</v>
      </c>
      <c r="H185" s="6">
        <v>82.1874049404778</v>
      </c>
      <c r="I185" s="6">
        <v>82.5765294231065</v>
      </c>
      <c r="J185" s="2">
        <v>22.5895316804408</v>
      </c>
      <c r="K185" s="2">
        <v>22.5895316804408</v>
      </c>
      <c r="L185" s="2">
        <v>22.5895316804408</v>
      </c>
      <c r="M185" s="2">
        <v>19.8347107438017</v>
      </c>
      <c r="N185" s="2">
        <v>16.4893617021277</v>
      </c>
      <c r="O185" s="2">
        <v>3.35726235993909</v>
      </c>
      <c r="P185" s="2">
        <v>3.23547449454421</v>
      </c>
      <c r="Q185" s="2">
        <v>2.97435897435897</v>
      </c>
      <c r="R185" s="2">
        <v>2.39795918367347</v>
      </c>
      <c r="S185" s="2">
        <v>1.47208121827411</v>
      </c>
      <c r="T185" s="2">
        <v>4.40370316840176</v>
      </c>
      <c r="U185" s="2">
        <v>4.79585681334686</v>
      </c>
      <c r="V185" s="2">
        <v>4.60342361988254</v>
      </c>
      <c r="W185" s="2">
        <v>4.1942541418078</v>
      </c>
      <c r="X185" s="2">
        <v>4.1942541418078</v>
      </c>
      <c r="Y185" s="2">
        <v>55.7893192353638</v>
      </c>
      <c r="Z185" s="2">
        <v>63.6292114426597</v>
      </c>
      <c r="AA185" s="2">
        <v>55.0421031012528</v>
      </c>
      <c r="AB185" s="2">
        <v>59.5622091406091</v>
      </c>
      <c r="AC185" s="2">
        <v>64.0652214307556</v>
      </c>
      <c r="AD185" s="2">
        <v>0.501547230304845</v>
      </c>
      <c r="AE185" s="2">
        <v>0.841070036436999</v>
      </c>
      <c r="AF185" s="2">
        <v>0.619820464592598</v>
      </c>
      <c r="AG185" s="2">
        <v>0.547945205479452</v>
      </c>
      <c r="AH185" s="2">
        <v>0.135593220338983</v>
      </c>
      <c r="AI185" s="8">
        <v>366.34</v>
      </c>
      <c r="AJ185" s="8">
        <v>368.93</v>
      </c>
      <c r="AK185" s="8">
        <v>369.21</v>
      </c>
      <c r="AL185" s="8">
        <v>369.663768115942</v>
      </c>
      <c r="AM185" s="8">
        <v>368.757352941176</v>
      </c>
      <c r="AN185" s="10">
        <v>0.84</v>
      </c>
      <c r="AO185" s="10">
        <v>0.73</v>
      </c>
      <c r="AP185" s="10">
        <v>0.65</v>
      </c>
      <c r="AQ185" s="10">
        <v>0.61146080760095</v>
      </c>
      <c r="AR185" s="10">
        <v>0.812224108658744</v>
      </c>
      <c r="AS185" s="11">
        <v>23.1</v>
      </c>
      <c r="AT185" s="11">
        <v>17.34375</v>
      </c>
      <c r="AU185" s="11">
        <v>16.25</v>
      </c>
      <c r="AV185" s="11">
        <v>16.4615384615385</v>
      </c>
      <c r="AW185" s="11">
        <v>14.0909090909091</v>
      </c>
      <c r="AX185" s="12">
        <v>3.04209658334566</v>
      </c>
      <c r="AY185" s="12">
        <v>3.04209658334566</v>
      </c>
      <c r="AZ185" s="12">
        <v>3.07481735440765</v>
      </c>
      <c r="BA185" s="12">
        <v>3.10753812546964</v>
      </c>
      <c r="BB185" s="12">
        <v>3.14202307222135</v>
      </c>
      <c r="BC185" s="2">
        <v>-3.43668446876451</v>
      </c>
      <c r="BD185" s="2">
        <v>-3.43668446876451</v>
      </c>
      <c r="BE185" s="2">
        <v>-3.43668446876451</v>
      </c>
      <c r="BF185" s="2">
        <v>-3.43668446876451</v>
      </c>
      <c r="BG185" s="2">
        <v>-3.43668446876451</v>
      </c>
      <c r="BH185" s="12">
        <v>7.92000780227524</v>
      </c>
      <c r="BI185" s="12">
        <v>7.92000780227524</v>
      </c>
      <c r="BJ185" s="12">
        <v>7.92000780227524</v>
      </c>
      <c r="BK185" s="12">
        <v>7.92000780227524</v>
      </c>
      <c r="BL185" s="12">
        <v>7.359744243903</v>
      </c>
    </row>
    <row r="186" spans="1:64">
      <c r="A186" t="s">
        <v>394</v>
      </c>
      <c r="B186" s="1" t="s">
        <v>1944</v>
      </c>
      <c r="C186" t="s">
        <v>395</v>
      </c>
      <c r="D186" t="s">
        <v>1340</v>
      </c>
      <c r="E186" s="6">
        <v>81.0293391458221</v>
      </c>
      <c r="F186" s="6">
        <v>81.0374468017009</v>
      </c>
      <c r="G186" s="6">
        <v>81.7506974537985</v>
      </c>
      <c r="H186" s="6">
        <v>82.0767051845583</v>
      </c>
      <c r="I186" s="6">
        <v>83.0004713889471</v>
      </c>
      <c r="J186" s="2">
        <v>15.9779614325069</v>
      </c>
      <c r="K186" s="2">
        <v>15.9779614325069</v>
      </c>
      <c r="L186" s="2">
        <v>15.9779614325069</v>
      </c>
      <c r="M186" s="2">
        <v>19.4520547945205</v>
      </c>
      <c r="N186" s="2">
        <v>22.2543352601156</v>
      </c>
      <c r="O186" s="2">
        <v>4.22661576724305</v>
      </c>
      <c r="P186" s="2">
        <v>3.64500553526884</v>
      </c>
      <c r="Q186" s="2">
        <v>3.3695652173913</v>
      </c>
      <c r="R186" s="2">
        <v>2.4468085106383</v>
      </c>
      <c r="S186" s="2">
        <v>1.53439153439153</v>
      </c>
      <c r="T186" s="2">
        <v>4.96927883965929</v>
      </c>
      <c r="U186" s="2">
        <v>6.03130623008637</v>
      </c>
      <c r="V186" s="2">
        <v>4.53687177908794</v>
      </c>
      <c r="W186" s="2">
        <v>4.31504827798007</v>
      </c>
      <c r="X186" s="2">
        <v>4.31504827798007</v>
      </c>
      <c r="Y186" s="2">
        <v>83.1992887841004</v>
      </c>
      <c r="Z186" s="2">
        <v>81.6552186556259</v>
      </c>
      <c r="AA186" s="2">
        <v>84.8226687656264</v>
      </c>
      <c r="AB186" s="2">
        <v>80.5653476170827</v>
      </c>
      <c r="AC186" s="2">
        <v>69.3432128031401</v>
      </c>
      <c r="AD186" s="2">
        <v>0.954765404091885</v>
      </c>
      <c r="AE186" s="2">
        <v>0.726564089902544</v>
      </c>
      <c r="AF186" s="2">
        <v>0.866408935492025</v>
      </c>
      <c r="AG186" s="2">
        <v>0.571428571428572</v>
      </c>
      <c r="AH186" s="2">
        <v>0.211267605633803</v>
      </c>
      <c r="AI186" s="8">
        <v>355.36</v>
      </c>
      <c r="AJ186" s="8">
        <v>366.09</v>
      </c>
      <c r="AK186" s="8">
        <v>346.95</v>
      </c>
      <c r="AL186" s="8">
        <v>372.76062992126</v>
      </c>
      <c r="AM186" s="8">
        <v>368.791056910569</v>
      </c>
      <c r="AN186" s="10">
        <v>0.75</v>
      </c>
      <c r="AO186" s="10">
        <v>0.86</v>
      </c>
      <c r="AP186" s="10">
        <v>0.99</v>
      </c>
      <c r="AQ186" s="10">
        <v>0.750034602076124</v>
      </c>
      <c r="AR186" s="10">
        <v>0.903057905009759</v>
      </c>
      <c r="AS186" s="11">
        <v>18.56</v>
      </c>
      <c r="AT186" s="11">
        <v>16.3333333333333</v>
      </c>
      <c r="AU186" s="11">
        <v>14.6666666666667</v>
      </c>
      <c r="AV186" s="11">
        <v>14.8333333333333</v>
      </c>
      <c r="AW186" s="11">
        <v>13</v>
      </c>
      <c r="AX186" s="12">
        <v>3.68113585585585</v>
      </c>
      <c r="AY186" s="12">
        <v>3.68113585585585</v>
      </c>
      <c r="AZ186" s="12">
        <v>3.76556632633994</v>
      </c>
      <c r="BA186" s="12">
        <v>3.84999679682403</v>
      </c>
      <c r="BB186" s="12">
        <v>3.88989969505178</v>
      </c>
      <c r="BC186" s="2">
        <v>-3.41310571507593</v>
      </c>
      <c r="BD186" s="2">
        <v>-3.41310571507593</v>
      </c>
      <c r="BE186" s="2">
        <v>-3.41310571507593</v>
      </c>
      <c r="BF186" s="2">
        <v>-3.41310571507593</v>
      </c>
      <c r="BG186" s="2">
        <v>-3.41310571507593</v>
      </c>
      <c r="BH186" s="12">
        <v>7.23611111111111</v>
      </c>
      <c r="BI186" s="12">
        <v>7.23611111111111</v>
      </c>
      <c r="BJ186" s="12">
        <v>7.23611111111111</v>
      </c>
      <c r="BK186" s="12">
        <v>7.23611111111111</v>
      </c>
      <c r="BL186" s="12">
        <v>7.359744243903</v>
      </c>
    </row>
    <row r="187" spans="1:64">
      <c r="A187" t="s">
        <v>396</v>
      </c>
      <c r="B187" s="1" t="s">
        <v>1945</v>
      </c>
      <c r="C187" t="s">
        <v>397</v>
      </c>
      <c r="D187" t="s">
        <v>1340</v>
      </c>
      <c r="E187" s="6">
        <v>81.7028093691799</v>
      </c>
      <c r="F187" s="6">
        <v>82.5532777296116</v>
      </c>
      <c r="G187" s="6">
        <v>83.0214102330155</v>
      </c>
      <c r="H187" s="6">
        <v>83.6215177007012</v>
      </c>
      <c r="I187" s="6">
        <v>83.9853430788058</v>
      </c>
      <c r="J187" s="2">
        <v>18.9075630252101</v>
      </c>
      <c r="K187" s="2">
        <v>18.9075630252101</v>
      </c>
      <c r="L187" s="2">
        <v>18.9075630252101</v>
      </c>
      <c r="M187" s="2">
        <v>18.0124223602484</v>
      </c>
      <c r="N187" s="2">
        <v>20.0873362445415</v>
      </c>
      <c r="O187" s="2">
        <v>3.23180673300347</v>
      </c>
      <c r="P187" s="2">
        <v>2.94295842110548</v>
      </c>
      <c r="Q187" s="2">
        <v>2.76923076923077</v>
      </c>
      <c r="R187" s="2">
        <v>2.41025641025641</v>
      </c>
      <c r="S187" s="2">
        <v>1.53846153846154</v>
      </c>
      <c r="T187" s="2">
        <v>3.77671892653292</v>
      </c>
      <c r="U187" s="2">
        <v>3.94010027760891</v>
      </c>
      <c r="V187" s="2">
        <v>4.36500020809294</v>
      </c>
      <c r="W187" s="2">
        <v>3.90675857593835</v>
      </c>
      <c r="X187" s="2">
        <v>3.90675857593835</v>
      </c>
      <c r="Y187" s="2">
        <v>69.7196701317784</v>
      </c>
      <c r="Z187" s="2">
        <v>57.1570574323314</v>
      </c>
      <c r="AA187" s="2">
        <v>57.2218382861092</v>
      </c>
      <c r="AB187" s="2">
        <v>47.2810069996292</v>
      </c>
      <c r="AC187" s="2">
        <v>52.023042519595</v>
      </c>
      <c r="AD187" s="2">
        <v>0.543589108245888</v>
      </c>
      <c r="AE187" s="2">
        <v>0.537690503456744</v>
      </c>
      <c r="AF187" s="2">
        <v>0.934928439950353</v>
      </c>
      <c r="AG187" s="2">
        <v>0.20066889632107</v>
      </c>
      <c r="AH187" s="2">
        <v>0.264900662251656</v>
      </c>
      <c r="AI187" s="8">
        <v>345.47</v>
      </c>
      <c r="AJ187" s="8">
        <v>352.09</v>
      </c>
      <c r="AK187" s="8">
        <v>347.32</v>
      </c>
      <c r="AL187" s="8">
        <v>346.285714285714</v>
      </c>
      <c r="AM187" s="8">
        <v>362.580446927374</v>
      </c>
      <c r="AN187" s="10">
        <v>0.54</v>
      </c>
      <c r="AO187" s="10">
        <v>0.55</v>
      </c>
      <c r="AP187" s="10">
        <v>0.66</v>
      </c>
      <c r="AQ187" s="10">
        <v>0.678641304347826</v>
      </c>
      <c r="AR187" s="10">
        <v>0.703829557713053</v>
      </c>
      <c r="AS187" s="11">
        <v>16.45</v>
      </c>
      <c r="AT187" s="11">
        <v>14.9295774647887</v>
      </c>
      <c r="AU187" s="11">
        <v>14.0845070422535</v>
      </c>
      <c r="AV187" s="11">
        <v>13.8888888888889</v>
      </c>
      <c r="AW187" s="11">
        <v>12.3943661971831</v>
      </c>
      <c r="AX187" s="12">
        <v>2.55269541778976</v>
      </c>
      <c r="AY187" s="12">
        <v>2.55269541778976</v>
      </c>
      <c r="AZ187" s="12">
        <v>2.53333802151073</v>
      </c>
      <c r="BA187" s="12">
        <v>2.51398062523171</v>
      </c>
      <c r="BB187" s="12">
        <v>2.55842760006651</v>
      </c>
      <c r="BC187" s="2">
        <v>-5.48426546730992</v>
      </c>
      <c r="BD187" s="2">
        <v>-5.48426546730992</v>
      </c>
      <c r="BE187" s="2">
        <v>-5.48426546730992</v>
      </c>
      <c r="BF187" s="2">
        <v>-5.48426546730992</v>
      </c>
      <c r="BG187" s="2">
        <v>-5.48426546730992</v>
      </c>
      <c r="BH187" s="12">
        <v>7.75170765027322</v>
      </c>
      <c r="BI187" s="12">
        <v>7.75170765027322</v>
      </c>
      <c r="BJ187" s="12">
        <v>7.75170765027322</v>
      </c>
      <c r="BK187" s="12">
        <v>7.75170765027322</v>
      </c>
      <c r="BL187" s="12">
        <v>7.20456852401532</v>
      </c>
    </row>
    <row r="188" spans="1:64">
      <c r="A188" t="s">
        <v>398</v>
      </c>
      <c r="B188" s="1" t="s">
        <v>1946</v>
      </c>
      <c r="C188" t="s">
        <v>399</v>
      </c>
      <c r="D188" t="s">
        <v>1340</v>
      </c>
      <c r="E188" s="6">
        <v>78.2676134327199</v>
      </c>
      <c r="F188" s="6">
        <v>78.9130511275156</v>
      </c>
      <c r="G188" s="6">
        <v>79.7016825553787</v>
      </c>
      <c r="H188" s="6">
        <v>80.0014070138357</v>
      </c>
      <c r="I188" s="6">
        <v>80.3278748725871</v>
      </c>
      <c r="J188" s="2">
        <v>24.1596638655462</v>
      </c>
      <c r="K188" s="2">
        <v>24.1596638655462</v>
      </c>
      <c r="L188" s="2">
        <v>24.1596638655462</v>
      </c>
      <c r="M188" s="2">
        <v>25.4424778761062</v>
      </c>
      <c r="N188" s="2">
        <v>27.0833333333333</v>
      </c>
      <c r="O188" s="2">
        <v>7.02074230944896</v>
      </c>
      <c r="P188" s="2">
        <v>6.54133431891224</v>
      </c>
      <c r="Q188" s="2">
        <v>5.87912087912088</v>
      </c>
      <c r="R188" s="2">
        <v>4.32432432432432</v>
      </c>
      <c r="S188" s="2">
        <v>2.47311827956989</v>
      </c>
      <c r="T188" s="2">
        <v>8.20949929301852</v>
      </c>
      <c r="U188" s="2">
        <v>8.80349979543591</v>
      </c>
      <c r="V188" s="2">
        <v>9.5858576736319</v>
      </c>
      <c r="W188" s="2">
        <v>9.54759535624815</v>
      </c>
      <c r="X188" s="2">
        <v>9.54759535624815</v>
      </c>
      <c r="Y188" s="2">
        <v>107.377184826649</v>
      </c>
      <c r="Z188" s="2">
        <v>113.379083491935</v>
      </c>
      <c r="AA188" s="2">
        <v>94.7724364832755</v>
      </c>
      <c r="AB188" s="2">
        <v>99.7519782576968</v>
      </c>
      <c r="AC188" s="2">
        <v>107.376800761555</v>
      </c>
      <c r="AD188" s="2">
        <v>0.64117264752415</v>
      </c>
      <c r="AE188" s="2">
        <v>0.56061423383645</v>
      </c>
      <c r="AF188" s="2">
        <v>1.0385668075423</v>
      </c>
      <c r="AG188" s="2">
        <v>0.758620689655172</v>
      </c>
      <c r="AH188" s="2">
        <v>0.753424657534247</v>
      </c>
      <c r="AI188" s="8">
        <v>296.49</v>
      </c>
      <c r="AJ188" s="8">
        <v>306.53</v>
      </c>
      <c r="AK188" s="8">
        <v>321.13</v>
      </c>
      <c r="AL188" s="8">
        <v>326.624170616114</v>
      </c>
      <c r="AM188" s="8">
        <v>329.700970873786</v>
      </c>
      <c r="AN188" s="10">
        <v>1.69</v>
      </c>
      <c r="AO188" s="10">
        <v>1.92</v>
      </c>
      <c r="AP188" s="10">
        <v>1.86</v>
      </c>
      <c r="AQ188" s="10">
        <v>1.87433962264151</v>
      </c>
      <c r="AR188" s="10">
        <v>2.01122725512969</v>
      </c>
      <c r="AS188" s="11">
        <v>41.74</v>
      </c>
      <c r="AT188" s="11">
        <v>38.75</v>
      </c>
      <c r="AU188" s="11">
        <v>39.5454545454545</v>
      </c>
      <c r="AV188" s="11">
        <v>39.3181818181818</v>
      </c>
      <c r="AW188" s="11">
        <v>33.1395348837209</v>
      </c>
      <c r="AX188" s="12">
        <v>2.46580649809092</v>
      </c>
      <c r="AY188" s="12">
        <v>2.46580649809092</v>
      </c>
      <c r="AZ188" s="12">
        <v>2.4839785035182</v>
      </c>
      <c r="BA188" s="12">
        <v>2.50215050894549</v>
      </c>
      <c r="BB188" s="12">
        <v>2.49011859379443</v>
      </c>
      <c r="BC188" s="2">
        <v>0.177143482599836</v>
      </c>
      <c r="BD188" s="2">
        <v>0.177143482599836</v>
      </c>
      <c r="BE188" s="2">
        <v>0.177143482599836</v>
      </c>
      <c r="BF188" s="2">
        <v>0.177143482599836</v>
      </c>
      <c r="BG188" s="2">
        <v>0.177143482599836</v>
      </c>
      <c r="BH188" s="12">
        <v>7.15633903133903</v>
      </c>
      <c r="BI188" s="12">
        <v>7.15633903133903</v>
      </c>
      <c r="BJ188" s="12">
        <v>7.15633903133903</v>
      </c>
      <c r="BK188" s="12">
        <v>7.15633903133903</v>
      </c>
      <c r="BL188" s="12">
        <v>7.20456852401532</v>
      </c>
    </row>
    <row r="189" spans="1:64">
      <c r="A189" t="s">
        <v>400</v>
      </c>
      <c r="B189" s="1" t="s">
        <v>1947</v>
      </c>
      <c r="C189" t="s">
        <v>401</v>
      </c>
      <c r="D189" t="s">
        <v>1340</v>
      </c>
      <c r="E189" s="6">
        <v>76.5584069837279</v>
      </c>
      <c r="F189" s="6">
        <v>76.7411201852407</v>
      </c>
      <c r="G189" s="6">
        <v>77.2284925966352</v>
      </c>
      <c r="H189" s="6">
        <v>77.2011342701764</v>
      </c>
      <c r="I189" s="6">
        <v>77.4579681080824</v>
      </c>
      <c r="J189" s="2">
        <v>26.40625</v>
      </c>
      <c r="K189" s="2">
        <v>26.40625</v>
      </c>
      <c r="L189" s="2">
        <v>26.40625</v>
      </c>
      <c r="M189" s="2">
        <v>26.2903225806452</v>
      </c>
      <c r="N189" s="2">
        <v>28.5046728971963</v>
      </c>
      <c r="O189" s="2">
        <v>6.8915593536977</v>
      </c>
      <c r="P189" s="2">
        <v>6.03949183064658</v>
      </c>
      <c r="Q189" s="2">
        <v>5.55066079295154</v>
      </c>
      <c r="R189" s="2">
        <v>4.02597402597403</v>
      </c>
      <c r="S189" s="2">
        <v>2.30769230769231</v>
      </c>
      <c r="T189" s="2">
        <v>10.0358594500495</v>
      </c>
      <c r="U189" s="2">
        <v>10.7422891354387</v>
      </c>
      <c r="V189" s="2">
        <v>11.1547029927941</v>
      </c>
      <c r="W189" s="2">
        <v>11.7401642321347</v>
      </c>
      <c r="X189" s="2">
        <v>11.7401642321347</v>
      </c>
      <c r="Y189" s="2">
        <v>116.478044414517</v>
      </c>
      <c r="Z189" s="2">
        <v>120.638492483277</v>
      </c>
      <c r="AA189" s="2">
        <v>109.942638623327</v>
      </c>
      <c r="AB189" s="2">
        <v>106.858574961243</v>
      </c>
      <c r="AC189" s="2">
        <v>118.585926253045</v>
      </c>
      <c r="AD189" s="2">
        <v>0.712219789977775</v>
      </c>
      <c r="AE189" s="2">
        <v>1.16369094504377</v>
      </c>
      <c r="AF189" s="2">
        <v>2.23447881773298</v>
      </c>
      <c r="AG189" s="2">
        <v>1.13314447592068</v>
      </c>
      <c r="AH189" s="2">
        <v>0.997229916897507</v>
      </c>
      <c r="AI189" s="8">
        <v>307.48</v>
      </c>
      <c r="AJ189" s="8">
        <v>319.42</v>
      </c>
      <c r="AK189" s="8">
        <v>335.48</v>
      </c>
      <c r="AL189" s="8">
        <v>326.472727272727</v>
      </c>
      <c r="AM189" s="8">
        <v>327.396624472574</v>
      </c>
      <c r="AN189" s="10">
        <v>1.78</v>
      </c>
      <c r="AO189" s="10">
        <v>1.6</v>
      </c>
      <c r="AP189" s="10">
        <v>1.65</v>
      </c>
      <c r="AQ189" s="10">
        <v>1.80021731256791</v>
      </c>
      <c r="AR189" s="10">
        <v>2.0038938662991</v>
      </c>
      <c r="AS189" s="11">
        <v>39.07</v>
      </c>
      <c r="AT189" s="11">
        <v>34.9056603773585</v>
      </c>
      <c r="AU189" s="11">
        <v>33.6792452830189</v>
      </c>
      <c r="AV189" s="11">
        <v>33.2407407407407</v>
      </c>
      <c r="AW189" s="11">
        <v>28.6111111111111</v>
      </c>
      <c r="AX189" s="12">
        <v>3.1002061793337</v>
      </c>
      <c r="AY189" s="12">
        <v>3.1002061793337</v>
      </c>
      <c r="AZ189" s="12">
        <v>3.1838820528047</v>
      </c>
      <c r="BA189" s="12">
        <v>3.26755792627569</v>
      </c>
      <c r="BB189" s="12">
        <v>3.40351261419218</v>
      </c>
      <c r="BC189" s="2">
        <v>-1.23141473794846</v>
      </c>
      <c r="BD189" s="2">
        <v>-1.23141473794846</v>
      </c>
      <c r="BE189" s="2">
        <v>-1.23141473794846</v>
      </c>
      <c r="BF189" s="2">
        <v>-1.23141473794846</v>
      </c>
      <c r="BG189" s="2">
        <v>-1.23141473794846</v>
      </c>
      <c r="BH189" s="12">
        <v>7.85279967008798</v>
      </c>
      <c r="BI189" s="12">
        <v>7.85279967008798</v>
      </c>
      <c r="BJ189" s="12">
        <v>7.85279967008798</v>
      </c>
      <c r="BK189" s="12">
        <v>7.85279967008798</v>
      </c>
      <c r="BL189" s="12">
        <v>7.42098943209041</v>
      </c>
    </row>
    <row r="190" spans="1:64">
      <c r="A190" t="s">
        <v>402</v>
      </c>
      <c r="B190" s="1" t="s">
        <v>1948</v>
      </c>
      <c r="C190" t="s">
        <v>403</v>
      </c>
      <c r="D190" t="s">
        <v>1340</v>
      </c>
      <c r="E190" s="6">
        <v>80.1790804995764</v>
      </c>
      <c r="F190" s="6">
        <v>80.5194448730399</v>
      </c>
      <c r="G190" s="6">
        <v>81.0115465154032</v>
      </c>
      <c r="H190" s="6">
        <v>81.8118898257305</v>
      </c>
      <c r="I190" s="6">
        <v>82.0926205149207</v>
      </c>
      <c r="J190" s="2">
        <v>15.2905198776758</v>
      </c>
      <c r="K190" s="2">
        <v>15.2905198776758</v>
      </c>
      <c r="L190" s="2">
        <v>15.2905198776758</v>
      </c>
      <c r="M190" s="2">
        <v>18.4818481848185</v>
      </c>
      <c r="N190" s="2">
        <v>19.7183098591549</v>
      </c>
      <c r="O190" s="2">
        <v>3.78722463737962</v>
      </c>
      <c r="P190" s="2">
        <v>3.41274707864116</v>
      </c>
      <c r="Q190" s="2">
        <v>3.11111111111111</v>
      </c>
      <c r="R190" s="2">
        <v>2.55555555555556</v>
      </c>
      <c r="S190" s="2">
        <v>1.5</v>
      </c>
      <c r="T190" s="2">
        <v>3.98032870514447</v>
      </c>
      <c r="U190" s="2">
        <v>3.91899503625363</v>
      </c>
      <c r="V190" s="2">
        <v>3.6284023785342</v>
      </c>
      <c r="W190" s="2">
        <v>3.79980670273661</v>
      </c>
      <c r="X190" s="2">
        <v>3.79980670273661</v>
      </c>
      <c r="Y190" s="2">
        <v>67.1772540188275</v>
      </c>
      <c r="Z190" s="2">
        <v>63.8645163446643</v>
      </c>
      <c r="AA190" s="2">
        <v>70.4063010277591</v>
      </c>
      <c r="AB190" s="2">
        <v>70.083062213552</v>
      </c>
      <c r="AC190" s="2">
        <v>64.7442148986586</v>
      </c>
      <c r="AD190" s="2">
        <v>0.227867712276938</v>
      </c>
      <c r="AE190" s="2">
        <v>0.524585612866319</v>
      </c>
      <c r="AF190" s="2">
        <v>0.519885224423635</v>
      </c>
      <c r="AG190" s="2">
        <v>0.222222222222222</v>
      </c>
      <c r="AH190" s="2">
        <v>0.147058823529412</v>
      </c>
      <c r="AI190" s="8">
        <v>372.77</v>
      </c>
      <c r="AJ190" s="8">
        <v>364.32</v>
      </c>
      <c r="AK190" s="8">
        <v>380.13</v>
      </c>
      <c r="AL190" s="8">
        <v>378.670909090909</v>
      </c>
      <c r="AM190" s="8">
        <v>374.668376068376</v>
      </c>
      <c r="AN190" s="10">
        <v>0.77</v>
      </c>
      <c r="AO190" s="10">
        <v>0.72</v>
      </c>
      <c r="AP190" s="10">
        <v>0.57</v>
      </c>
      <c r="AQ190" s="10">
        <v>0.532382420971473</v>
      </c>
      <c r="AR190" s="10">
        <v>0.711769115442279</v>
      </c>
      <c r="AS190" s="11">
        <v>11.91</v>
      </c>
      <c r="AT190" s="11">
        <v>11.0344827586207</v>
      </c>
      <c r="AU190" s="11">
        <v>9.13793103448276</v>
      </c>
      <c r="AV190" s="11">
        <v>9.32203389830508</v>
      </c>
      <c r="AW190" s="11">
        <v>8.30508474576271</v>
      </c>
      <c r="AX190" s="12">
        <v>2.71146782891335</v>
      </c>
      <c r="AY190" s="12">
        <v>2.71146782891335</v>
      </c>
      <c r="AZ190" s="12">
        <v>2.72801705179073</v>
      </c>
      <c r="BA190" s="12">
        <v>2.74456627466811</v>
      </c>
      <c r="BB190" s="12">
        <v>2.94353207776062</v>
      </c>
      <c r="BC190" s="2">
        <v>-5.7478749434486</v>
      </c>
      <c r="BD190" s="2">
        <v>-5.7478749434486</v>
      </c>
      <c r="BE190" s="2">
        <v>-5.7478749434486</v>
      </c>
      <c r="BF190" s="2">
        <v>-5.7478749434486</v>
      </c>
      <c r="BG190" s="2">
        <v>-5.7478749434486</v>
      </c>
      <c r="BH190" s="12">
        <v>7.75</v>
      </c>
      <c r="BI190" s="12">
        <v>7.75</v>
      </c>
      <c r="BJ190" s="12">
        <v>7.75</v>
      </c>
      <c r="BK190" s="12">
        <v>7.75</v>
      </c>
      <c r="BL190" s="12">
        <v>7.359744243903</v>
      </c>
    </row>
    <row r="191" spans="1:64">
      <c r="A191" t="s">
        <v>404</v>
      </c>
      <c r="B191" s="1" t="s">
        <v>1949</v>
      </c>
      <c r="C191" t="s">
        <v>405</v>
      </c>
      <c r="D191" t="s">
        <v>1341</v>
      </c>
      <c r="E191" s="6">
        <v>77.328626171846</v>
      </c>
      <c r="F191" s="6">
        <v>77.8878557444668</v>
      </c>
      <c r="G191" s="6">
        <v>78.5960807586993</v>
      </c>
      <c r="H191" s="6">
        <v>79.1166043130544</v>
      </c>
      <c r="I191" s="6">
        <v>79.0973551561322</v>
      </c>
      <c r="J191" s="2">
        <v>27.3770491803279</v>
      </c>
      <c r="K191" s="2">
        <v>27.3770491803279</v>
      </c>
      <c r="L191" s="2">
        <v>27.3770491803279</v>
      </c>
      <c r="M191" s="2">
        <v>28.9922480620155</v>
      </c>
      <c r="N191" s="2">
        <v>29.5031055900621</v>
      </c>
      <c r="O191" s="2">
        <v>7.87528200768332</v>
      </c>
      <c r="P191" s="2">
        <v>6.62980331925554</v>
      </c>
      <c r="Q191" s="2">
        <v>6.25</v>
      </c>
      <c r="R191" s="2">
        <v>4.95049504950495</v>
      </c>
      <c r="S191" s="2">
        <v>2.80788177339901</v>
      </c>
      <c r="T191" s="2">
        <v>7.81039736833026</v>
      </c>
      <c r="U191" s="2">
        <v>7.79247980072355</v>
      </c>
      <c r="V191" s="2">
        <v>8.09115563246349</v>
      </c>
      <c r="W191" s="2">
        <v>8.72114353983873</v>
      </c>
      <c r="X191" s="2">
        <v>8.72114353983873</v>
      </c>
      <c r="Y191" s="2">
        <v>126.471985248793</v>
      </c>
      <c r="Z191" s="2">
        <v>107.661293505892</v>
      </c>
      <c r="AA191" s="2">
        <v>100.033288948069</v>
      </c>
      <c r="AB191" s="2">
        <v>91.8705085331517</v>
      </c>
      <c r="AC191" s="2">
        <v>96.7738236045298</v>
      </c>
      <c r="AD191" s="2">
        <v>1.68488782413116</v>
      </c>
      <c r="AE191" s="2">
        <v>1.85566082733642</v>
      </c>
      <c r="AF191" s="2">
        <v>2.41083478800071</v>
      </c>
      <c r="AG191" s="2">
        <v>1.198738170347</v>
      </c>
      <c r="AH191" s="2">
        <v>0.877742946708464</v>
      </c>
      <c r="AI191" s="8">
        <v>309.9</v>
      </c>
      <c r="AJ191" s="8">
        <v>308.71</v>
      </c>
      <c r="AK191" s="8">
        <v>313.65</v>
      </c>
      <c r="AL191" s="8">
        <v>339.586036036036</v>
      </c>
      <c r="AM191" s="8">
        <v>352.123728813559</v>
      </c>
      <c r="AN191" s="10">
        <v>2.33</v>
      </c>
      <c r="AO191" s="10">
        <v>2.04</v>
      </c>
      <c r="AP191" s="10">
        <v>1.79</v>
      </c>
      <c r="AQ191" s="10">
        <v>1.2871102661597</v>
      </c>
      <c r="AR191" s="10">
        <v>1.20087114337568</v>
      </c>
      <c r="AS191" s="11">
        <v>36.65</v>
      </c>
      <c r="AT191" s="11">
        <v>28.9690721649485</v>
      </c>
      <c r="AU191" s="11">
        <v>30.1030927835052</v>
      </c>
      <c r="AV191" s="11">
        <v>30.5154639175258</v>
      </c>
      <c r="AW191" s="11">
        <v>26.1224489795918</v>
      </c>
      <c r="AX191" s="12">
        <v>3.02543647781382</v>
      </c>
      <c r="AY191" s="12">
        <v>3.02543647781382</v>
      </c>
      <c r="AZ191" s="12">
        <v>3.05589665608621</v>
      </c>
      <c r="BA191" s="12">
        <v>3.0863568343586</v>
      </c>
      <c r="BB191" s="12">
        <v>3.06613461169601</v>
      </c>
      <c r="BC191" s="2">
        <v>7.8866653855636</v>
      </c>
      <c r="BD191" s="2">
        <v>7.8866653855636</v>
      </c>
      <c r="BE191" s="2">
        <v>7.8866653855636</v>
      </c>
      <c r="BF191" s="2">
        <v>7.8866653855636</v>
      </c>
      <c r="BG191" s="2">
        <v>7.8866653855636</v>
      </c>
      <c r="BH191" s="12">
        <v>8.32777255639098</v>
      </c>
      <c r="BI191" s="12">
        <v>8.32777255639098</v>
      </c>
      <c r="BJ191" s="12">
        <v>8.32777255639098</v>
      </c>
      <c r="BK191" s="12">
        <v>8.32777255639098</v>
      </c>
      <c r="BL191" s="12">
        <v>7.87775504675982</v>
      </c>
    </row>
    <row r="192" spans="1:64">
      <c r="A192" t="s">
        <v>406</v>
      </c>
      <c r="B192" s="1" t="s">
        <v>1950</v>
      </c>
      <c r="C192" t="s">
        <v>407</v>
      </c>
      <c r="D192" t="s">
        <v>1341</v>
      </c>
      <c r="E192" s="6">
        <v>80.5334978163814</v>
      </c>
      <c r="F192" s="6">
        <v>80.6538107995946</v>
      </c>
      <c r="G192" s="6">
        <v>80.2296666873427</v>
      </c>
      <c r="H192" s="6">
        <v>81.172285093969</v>
      </c>
      <c r="I192" s="6">
        <v>81.5771852878161</v>
      </c>
      <c r="J192" s="2">
        <v>17.9012345679012</v>
      </c>
      <c r="K192" s="2">
        <v>17.9012345679012</v>
      </c>
      <c r="L192" s="2">
        <v>17.9012345679012</v>
      </c>
      <c r="M192" s="2">
        <v>17.8343949044586</v>
      </c>
      <c r="N192" s="2">
        <v>23.2954545454545</v>
      </c>
      <c r="O192" s="2">
        <v>4.52791908312675</v>
      </c>
      <c r="P192" s="2">
        <v>3.97358304330199</v>
      </c>
      <c r="Q192" s="2">
        <v>3.70786516853933</v>
      </c>
      <c r="R192" s="2">
        <v>2.97752808988764</v>
      </c>
      <c r="S192" s="2">
        <v>1.79775280898876</v>
      </c>
      <c r="T192" s="2">
        <v>3.88862029357294</v>
      </c>
      <c r="U192" s="2">
        <v>3.05977813813162</v>
      </c>
      <c r="V192" s="2">
        <v>3.12841756117113</v>
      </c>
      <c r="W192" s="2">
        <v>3.26859120157821</v>
      </c>
      <c r="X192" s="2">
        <v>3.26859120157821</v>
      </c>
      <c r="Y192" s="2">
        <v>130.805017699395</v>
      </c>
      <c r="Z192" s="2">
        <v>114.784097647883</v>
      </c>
      <c r="AA192" s="2">
        <v>106.733059103702</v>
      </c>
      <c r="AB192" s="2">
        <v>86.8783352531611</v>
      </c>
      <c r="AC192" s="2">
        <v>92.3976869887675</v>
      </c>
      <c r="AD192" s="2">
        <v>0.465612543104207</v>
      </c>
      <c r="AE192" s="2">
        <v>0.695967684861056</v>
      </c>
      <c r="AF192" s="2">
        <v>1.31551505709346</v>
      </c>
      <c r="AG192" s="2">
        <v>0.306513409961686</v>
      </c>
      <c r="AH192" s="2">
        <v>0.381679389312977</v>
      </c>
      <c r="AI192" s="8">
        <v>332.98</v>
      </c>
      <c r="AJ192" s="8">
        <v>371.34</v>
      </c>
      <c r="AK192" s="8">
        <v>370.22</v>
      </c>
      <c r="AL192" s="8">
        <v>369.811904761905</v>
      </c>
      <c r="AM192" s="8">
        <v>372.194736842105</v>
      </c>
      <c r="AN192" s="10">
        <v>1.18</v>
      </c>
      <c r="AO192" s="10">
        <v>1.21</v>
      </c>
      <c r="AP192" s="10">
        <v>1.61</v>
      </c>
      <c r="AQ192" s="10">
        <v>1.16005961251863</v>
      </c>
      <c r="AR192" s="10">
        <v>1.22390381895332</v>
      </c>
      <c r="AS192" s="11">
        <v>16.44</v>
      </c>
      <c r="AT192" s="11">
        <v>12.2916666666667</v>
      </c>
      <c r="AU192" s="11">
        <v>12.7083333333333</v>
      </c>
      <c r="AV192" s="11">
        <v>12.2448979591837</v>
      </c>
      <c r="AW192" s="11">
        <v>11.9607843137255</v>
      </c>
      <c r="AX192" s="12">
        <v>3.38174162531017</v>
      </c>
      <c r="AY192" s="12">
        <v>3.38174162531017</v>
      </c>
      <c r="AZ192" s="12">
        <v>3.41219370648331</v>
      </c>
      <c r="BA192" s="12">
        <v>3.44264578765644</v>
      </c>
      <c r="BB192" s="12">
        <v>3.42564552734449</v>
      </c>
      <c r="BC192" s="2">
        <v>-2.66299357478919</v>
      </c>
      <c r="BD192" s="2">
        <v>-2.66299357478919</v>
      </c>
      <c r="BE192" s="2">
        <v>-2.66299357478919</v>
      </c>
      <c r="BF192" s="2">
        <v>-2.66299357478919</v>
      </c>
      <c r="BG192" s="2">
        <v>-2.66299357478919</v>
      </c>
      <c r="BH192" s="12">
        <v>7.55434782608696</v>
      </c>
      <c r="BI192" s="12">
        <v>7.55434782608696</v>
      </c>
      <c r="BJ192" s="12">
        <v>7.55434782608696</v>
      </c>
      <c r="BK192" s="12">
        <v>7.55434782608696</v>
      </c>
      <c r="BL192" s="12">
        <v>7.73092283012496</v>
      </c>
    </row>
    <row r="193" spans="1:64">
      <c r="A193" t="s">
        <v>408</v>
      </c>
      <c r="B193" s="1" t="s">
        <v>1951</v>
      </c>
      <c r="C193" t="s">
        <v>409</v>
      </c>
      <c r="D193" t="s">
        <v>1341</v>
      </c>
      <c r="E193" s="6">
        <v>77.2474966537967</v>
      </c>
      <c r="F193" s="6">
        <v>76.9744945434173</v>
      </c>
      <c r="G193" s="6">
        <v>77.1185575244597</v>
      </c>
      <c r="H193" s="6">
        <v>77.4326392511735</v>
      </c>
      <c r="I193" s="6">
        <v>78.2223931760044</v>
      </c>
      <c r="J193" s="2">
        <v>22.5130890052356</v>
      </c>
      <c r="K193" s="2">
        <v>22.5130890052356</v>
      </c>
      <c r="L193" s="2">
        <v>22.5130890052356</v>
      </c>
      <c r="M193" s="2">
        <v>21.7514124293785</v>
      </c>
      <c r="N193" s="2">
        <v>27.3417721518987</v>
      </c>
      <c r="O193" s="2">
        <v>6.77019666278077</v>
      </c>
      <c r="P193" s="2">
        <v>5.96094432570468</v>
      </c>
      <c r="Q193" s="2">
        <v>5.43589743589744</v>
      </c>
      <c r="R193" s="2">
        <v>4.4559585492228</v>
      </c>
      <c r="S193" s="2">
        <v>2.69430051813472</v>
      </c>
      <c r="T193" s="2">
        <v>6.68004304162452</v>
      </c>
      <c r="U193" s="2">
        <v>6.84162453660123</v>
      </c>
      <c r="V193" s="2">
        <v>7.35319073798901</v>
      </c>
      <c r="W193" s="2">
        <v>7.27821797181897</v>
      </c>
      <c r="X193" s="2">
        <v>7.27821797181897</v>
      </c>
      <c r="Y193" s="2">
        <v>100.039533819627</v>
      </c>
      <c r="Z193" s="2">
        <v>100.949903692607</v>
      </c>
      <c r="AA193" s="2">
        <v>80.8405906853465</v>
      </c>
      <c r="AB193" s="2">
        <v>84.4660751912733</v>
      </c>
      <c r="AC193" s="2">
        <v>68.8195106954718</v>
      </c>
      <c r="AD193" s="2">
        <v>0.773993396912546</v>
      </c>
      <c r="AE193" s="2">
        <v>0.696660492032729</v>
      </c>
      <c r="AF193" s="2">
        <v>0.554082278846945</v>
      </c>
      <c r="AG193" s="2">
        <v>0.896551724137931</v>
      </c>
      <c r="AH193" s="2">
        <v>0.689655172413793</v>
      </c>
      <c r="AI193" s="8">
        <v>320.77</v>
      </c>
      <c r="AJ193" s="8">
        <v>324.32</v>
      </c>
      <c r="AK193" s="8">
        <v>330.52</v>
      </c>
      <c r="AL193" s="8">
        <v>349.830215827338</v>
      </c>
      <c r="AM193" s="8">
        <v>353.123404255319</v>
      </c>
      <c r="AN193" s="10">
        <v>1.57</v>
      </c>
      <c r="AO193" s="10">
        <v>1.62</v>
      </c>
      <c r="AP193" s="10">
        <v>1.72</v>
      </c>
      <c r="AQ193" s="10">
        <v>1.39085005903188</v>
      </c>
      <c r="AR193" s="10">
        <v>1.4345596432553</v>
      </c>
      <c r="AS193" s="11">
        <v>34.12</v>
      </c>
      <c r="AT193" s="11">
        <v>28.6301369863014</v>
      </c>
      <c r="AU193" s="11">
        <v>25.7534246575342</v>
      </c>
      <c r="AV193" s="11">
        <v>23.2432432432432</v>
      </c>
      <c r="AW193" s="11">
        <v>22.1621621621622</v>
      </c>
      <c r="AX193" s="12">
        <v>3.73906577619011</v>
      </c>
      <c r="AY193" s="12">
        <v>3.73906577619011</v>
      </c>
      <c r="AZ193" s="12">
        <v>3.71422317085838</v>
      </c>
      <c r="BA193" s="12">
        <v>3.68938056552664</v>
      </c>
      <c r="BB193" s="12">
        <v>4.0293049295174</v>
      </c>
      <c r="BC193" s="2">
        <v>1.05425800907146</v>
      </c>
      <c r="BD193" s="2">
        <v>1.05425800907146</v>
      </c>
      <c r="BE193" s="2">
        <v>1.05425800907146</v>
      </c>
      <c r="BF193" s="2">
        <v>1.05425800907146</v>
      </c>
      <c r="BG193" s="2">
        <v>1.05425800907146</v>
      </c>
      <c r="BH193" s="12">
        <v>7.56967213114754</v>
      </c>
      <c r="BI193" s="12">
        <v>7.56967213114754</v>
      </c>
      <c r="BJ193" s="12">
        <v>7.56967213114754</v>
      </c>
      <c r="BK193" s="12">
        <v>7.56967213114754</v>
      </c>
      <c r="BL193" s="12">
        <v>7.73092283012496</v>
      </c>
    </row>
    <row r="194" spans="1:64">
      <c r="A194" t="s">
        <v>410</v>
      </c>
      <c r="B194" s="1" t="s">
        <v>1952</v>
      </c>
      <c r="C194" t="s">
        <v>411</v>
      </c>
      <c r="D194" t="s">
        <v>1341</v>
      </c>
      <c r="E194" s="6">
        <v>80.4033935340201</v>
      </c>
      <c r="F194" s="6">
        <v>80.7797619481288</v>
      </c>
      <c r="G194" s="6">
        <v>80.8652645582282</v>
      </c>
      <c r="H194" s="6">
        <v>81.058423676692</v>
      </c>
      <c r="I194" s="6">
        <v>81.2542958983154</v>
      </c>
      <c r="J194" s="2">
        <v>21.0126582278481</v>
      </c>
      <c r="K194" s="2">
        <v>21.0126582278481</v>
      </c>
      <c r="L194" s="2">
        <v>21.0126582278481</v>
      </c>
      <c r="M194" s="2">
        <v>22.2841225626741</v>
      </c>
      <c r="N194" s="2">
        <v>22.6628895184136</v>
      </c>
      <c r="O194" s="2">
        <v>5.17051972910752</v>
      </c>
      <c r="P194" s="2">
        <v>4.70298656772111</v>
      </c>
      <c r="Q194" s="2">
        <v>4.20118343195266</v>
      </c>
      <c r="R194" s="2">
        <v>3.15789473684211</v>
      </c>
      <c r="S194" s="2">
        <v>1.86046511627907</v>
      </c>
      <c r="T194" s="2">
        <v>5.94386705489356</v>
      </c>
      <c r="U194" s="2">
        <v>5.10792776075125</v>
      </c>
      <c r="V194" s="2">
        <v>4.66193791278381</v>
      </c>
      <c r="W194" s="2">
        <v>4.77411729570613</v>
      </c>
      <c r="X194" s="2">
        <v>4.77411729570613</v>
      </c>
      <c r="Y194" s="2">
        <v>74.9104347822613</v>
      </c>
      <c r="Z194" s="2">
        <v>82.0264460518033</v>
      </c>
      <c r="AA194" s="2">
        <v>75.9417978871836</v>
      </c>
      <c r="AB194" s="2">
        <v>75.2240093605406</v>
      </c>
      <c r="AC194" s="2">
        <v>61.6432991887174</v>
      </c>
      <c r="AD194" s="2">
        <v>0.989559522273998</v>
      </c>
      <c r="AE194" s="2">
        <v>0.456212129325142</v>
      </c>
      <c r="AF194" s="2">
        <v>0.610203152749449</v>
      </c>
      <c r="AG194" s="2">
        <v>0.528301886792453</v>
      </c>
      <c r="AH194" s="2">
        <v>0.451127819548872</v>
      </c>
      <c r="AI194" s="8">
        <v>332.06</v>
      </c>
      <c r="AJ194" s="8">
        <v>341.69</v>
      </c>
      <c r="AK194" s="8">
        <v>346.74</v>
      </c>
      <c r="AL194" s="8">
        <v>350.232679738562</v>
      </c>
      <c r="AM194" s="8">
        <v>352.215573770492</v>
      </c>
      <c r="AN194" s="10">
        <v>1.21</v>
      </c>
      <c r="AO194" s="10">
        <v>1.25</v>
      </c>
      <c r="AP194" s="10">
        <v>1.26</v>
      </c>
      <c r="AQ194" s="10">
        <v>0.97042904290429</v>
      </c>
      <c r="AR194" s="10">
        <v>0.845521390374332</v>
      </c>
      <c r="AS194" s="11">
        <v>22.8</v>
      </c>
      <c r="AT194" s="11">
        <v>18.135593220339</v>
      </c>
      <c r="AU194" s="11">
        <v>18.3050847457627</v>
      </c>
      <c r="AV194" s="11">
        <v>17.9310344827586</v>
      </c>
      <c r="AW194" s="11">
        <v>16.2068965517241</v>
      </c>
      <c r="AX194" s="12">
        <v>2.76296763014885</v>
      </c>
      <c r="AY194" s="12">
        <v>2.76296763014885</v>
      </c>
      <c r="AZ194" s="12">
        <v>2.79855386223574</v>
      </c>
      <c r="BA194" s="12">
        <v>2.83414009432263</v>
      </c>
      <c r="BB194" s="12">
        <v>2.86791701358504</v>
      </c>
      <c r="BC194" s="2">
        <v>-3.9323303642677</v>
      </c>
      <c r="BD194" s="2">
        <v>-3.9323303642677</v>
      </c>
      <c r="BE194" s="2">
        <v>-3.9323303642677</v>
      </c>
      <c r="BF194" s="2">
        <v>-3.9323303642677</v>
      </c>
      <c r="BG194" s="2">
        <v>-3.9323303642677</v>
      </c>
      <c r="BH194" s="12">
        <v>7.98295454545454</v>
      </c>
      <c r="BI194" s="12">
        <v>7.98295454545454</v>
      </c>
      <c r="BJ194" s="12">
        <v>7.98295454545454</v>
      </c>
      <c r="BK194" s="12">
        <v>7.98295454545454</v>
      </c>
      <c r="BL194" s="12">
        <v>7.67385611861851</v>
      </c>
    </row>
    <row r="195" spans="1:64">
      <c r="A195" t="s">
        <v>412</v>
      </c>
      <c r="B195" s="1" t="s">
        <v>1953</v>
      </c>
      <c r="C195" t="s">
        <v>413</v>
      </c>
      <c r="D195" t="s">
        <v>1341</v>
      </c>
      <c r="E195" s="6">
        <v>81.016570671455</v>
      </c>
      <c r="F195" s="6">
        <v>81.6197755169929</v>
      </c>
      <c r="G195" s="6">
        <v>82.0345310977658</v>
      </c>
      <c r="H195" s="6">
        <v>83.0096504249226</v>
      </c>
      <c r="I195" s="6">
        <v>83.9013921428046</v>
      </c>
      <c r="J195" s="2">
        <v>14.3631436314363</v>
      </c>
      <c r="K195" s="2">
        <v>14.3631436314363</v>
      </c>
      <c r="L195" s="2">
        <v>14.3631436314363</v>
      </c>
      <c r="M195" s="2">
        <v>13.8810198300283</v>
      </c>
      <c r="N195" s="2">
        <v>14.3661971830986</v>
      </c>
      <c r="O195" s="2">
        <v>3.81175130478087</v>
      </c>
      <c r="P195" s="2">
        <v>3.28431026959126</v>
      </c>
      <c r="Q195" s="2">
        <v>3.12883435582822</v>
      </c>
      <c r="R195" s="2">
        <v>2.33128834355828</v>
      </c>
      <c r="S195" s="2">
        <v>1.16564417177914</v>
      </c>
      <c r="T195" s="2">
        <v>4.36943342372649</v>
      </c>
      <c r="U195" s="2">
        <v>3.84482871361428</v>
      </c>
      <c r="V195" s="2">
        <v>3.52749102983586</v>
      </c>
      <c r="W195" s="2">
        <v>3.94900891441935</v>
      </c>
      <c r="X195" s="2">
        <v>3.94900891441935</v>
      </c>
      <c r="Y195" s="2">
        <v>94.6537962288213</v>
      </c>
      <c r="Z195" s="2">
        <v>84.3275579410708</v>
      </c>
      <c r="AA195" s="2">
        <v>76.6030844155844</v>
      </c>
      <c r="AB195" s="2">
        <v>88.6537126995142</v>
      </c>
      <c r="AC195" s="2">
        <v>71.639051125783</v>
      </c>
      <c r="AD195" s="2">
        <v>0.473170073369535</v>
      </c>
      <c r="AE195" s="2">
        <v>0.316196294786725</v>
      </c>
      <c r="AF195" s="2">
        <v>0.557086379388261</v>
      </c>
      <c r="AG195" s="2">
        <v>0.47244094488189</v>
      </c>
      <c r="AH195" s="2">
        <v>0.0784313725490196</v>
      </c>
      <c r="AI195" s="8">
        <v>342.73</v>
      </c>
      <c r="AJ195" s="8">
        <v>372.16</v>
      </c>
      <c r="AK195" s="8">
        <v>366.03</v>
      </c>
      <c r="AL195" s="8">
        <v>378.839130434783</v>
      </c>
      <c r="AM195" s="8">
        <v>371.350666666667</v>
      </c>
      <c r="AN195" s="10">
        <v>0.76</v>
      </c>
      <c r="AO195" s="10">
        <v>0.96</v>
      </c>
      <c r="AP195" s="10">
        <v>0.91</v>
      </c>
      <c r="AQ195" s="10">
        <v>0.812280701754386</v>
      </c>
      <c r="AR195" s="10">
        <v>0.720939597315436</v>
      </c>
      <c r="AS195" s="11">
        <v>13.47</v>
      </c>
      <c r="AT195" s="11">
        <v>11.9642857142857</v>
      </c>
      <c r="AU195" s="11">
        <v>11.25</v>
      </c>
      <c r="AV195" s="11">
        <v>9.28571428571429</v>
      </c>
      <c r="AW195" s="11">
        <v>9.09090909090909</v>
      </c>
      <c r="AX195" s="12">
        <v>2.91290101845958</v>
      </c>
      <c r="AY195" s="12">
        <v>2.91290101845958</v>
      </c>
      <c r="AZ195" s="12">
        <v>2.86042096684829</v>
      </c>
      <c r="BA195" s="12">
        <v>2.80794091523699</v>
      </c>
      <c r="BB195" s="12">
        <v>2.88498990248126</v>
      </c>
      <c r="BC195" s="2">
        <v>-0.890859341423037</v>
      </c>
      <c r="BD195" s="2">
        <v>-0.890859341423037</v>
      </c>
      <c r="BE195" s="2">
        <v>-0.890859341423037</v>
      </c>
      <c r="BF195" s="2">
        <v>-0.890859341423037</v>
      </c>
      <c r="BG195" s="2">
        <v>-0.890859341423037</v>
      </c>
      <c r="BH195" s="12">
        <v>7.84679556416771</v>
      </c>
      <c r="BI195" s="12">
        <v>7.84679556416771</v>
      </c>
      <c r="BJ195" s="12">
        <v>7.84679556416771</v>
      </c>
      <c r="BK195" s="12">
        <v>7.84679556416771</v>
      </c>
      <c r="BL195" s="12">
        <v>7.67385611861851</v>
      </c>
    </row>
    <row r="196" spans="1:64">
      <c r="A196" t="s">
        <v>414</v>
      </c>
      <c r="B196" s="1" t="s">
        <v>1954</v>
      </c>
      <c r="C196" t="s">
        <v>415</v>
      </c>
      <c r="D196" t="s">
        <v>1341</v>
      </c>
      <c r="E196" s="6">
        <v>80.8637552717694</v>
      </c>
      <c r="F196" s="6">
        <v>81.1101564639864</v>
      </c>
      <c r="G196" s="6">
        <v>82.0432084431197</v>
      </c>
      <c r="H196" s="6">
        <v>82.4782583827973</v>
      </c>
      <c r="I196" s="6">
        <v>82.4453767464527</v>
      </c>
      <c r="J196" s="2">
        <v>20.8480565371025</v>
      </c>
      <c r="K196" s="2">
        <v>20.8480565371025</v>
      </c>
      <c r="L196" s="2">
        <v>20.8480565371025</v>
      </c>
      <c r="M196" s="2">
        <v>21.3483146067416</v>
      </c>
      <c r="N196" s="2">
        <v>25.3676470588235</v>
      </c>
      <c r="O196" s="2">
        <v>4.33790398693927</v>
      </c>
      <c r="P196" s="2">
        <v>3.96826634136008</v>
      </c>
      <c r="Q196" s="2">
        <v>3.68421052631579</v>
      </c>
      <c r="R196" s="2">
        <v>2.8735632183908</v>
      </c>
      <c r="S196" s="2">
        <v>1.64772727272727</v>
      </c>
      <c r="T196" s="2">
        <v>5.61190681006926</v>
      </c>
      <c r="U196" s="2">
        <v>4.98897346135253</v>
      </c>
      <c r="V196" s="2">
        <v>5.37477012411626</v>
      </c>
      <c r="W196" s="2">
        <v>4.99098699920534</v>
      </c>
      <c r="X196" s="2">
        <v>4.99098699920534</v>
      </c>
      <c r="Y196" s="2">
        <v>114.487225275634</v>
      </c>
      <c r="Z196" s="2">
        <v>114.986498649865</v>
      </c>
      <c r="AA196" s="2">
        <v>95.957095709571</v>
      </c>
      <c r="AB196" s="2">
        <v>85.047583956869</v>
      </c>
      <c r="AC196" s="2">
        <v>74.6662794771097</v>
      </c>
      <c r="AD196" s="2">
        <v>1.1960075477331</v>
      </c>
      <c r="AE196" s="2">
        <v>0.476531691991657</v>
      </c>
      <c r="AF196" s="2">
        <v>0.95332990764851</v>
      </c>
      <c r="AG196" s="2">
        <v>0.703125</v>
      </c>
      <c r="AH196" s="2">
        <v>0.387596899224806</v>
      </c>
      <c r="AI196" s="8">
        <v>326.14</v>
      </c>
      <c r="AJ196" s="8">
        <v>340.1</v>
      </c>
      <c r="AK196" s="8">
        <v>351.77</v>
      </c>
      <c r="AL196" s="8">
        <v>359.333663366337</v>
      </c>
      <c r="AM196" s="8">
        <v>357.877551020408</v>
      </c>
      <c r="AN196" s="10">
        <v>1.39</v>
      </c>
      <c r="AO196" s="10">
        <v>1.54</v>
      </c>
      <c r="AP196" s="10">
        <v>1.54</v>
      </c>
      <c r="AQ196" s="10">
        <v>1.32545757071547</v>
      </c>
      <c r="AR196" s="10">
        <v>1.20519059205191</v>
      </c>
      <c r="AS196" s="11">
        <v>28.08</v>
      </c>
      <c r="AT196" s="11">
        <v>21.5384615384615</v>
      </c>
      <c r="AU196" s="11">
        <v>20.9615384615385</v>
      </c>
      <c r="AV196" s="11">
        <v>23.1372549019608</v>
      </c>
      <c r="AW196" s="11">
        <v>21.1764705882353</v>
      </c>
      <c r="AX196" s="12">
        <v>3.27001059926621</v>
      </c>
      <c r="AY196" s="12">
        <v>3.27001059926621</v>
      </c>
      <c r="AZ196" s="12">
        <v>3.2243966257704</v>
      </c>
      <c r="BA196" s="12">
        <v>3.17878265227459</v>
      </c>
      <c r="BB196" s="12">
        <v>3.34003323822598</v>
      </c>
      <c r="BC196" s="2">
        <v>5.21068401170489</v>
      </c>
      <c r="BD196" s="2">
        <v>5.21068401170489</v>
      </c>
      <c r="BE196" s="2">
        <v>5.21068401170489</v>
      </c>
      <c r="BF196" s="2">
        <v>5.21068401170489</v>
      </c>
      <c r="BG196" s="2">
        <v>5.21068401170489</v>
      </c>
      <c r="BH196" s="12">
        <v>7.82103858784893</v>
      </c>
      <c r="BI196" s="12">
        <v>7.82103858784893</v>
      </c>
      <c r="BJ196" s="12">
        <v>7.82103858784893</v>
      </c>
      <c r="BK196" s="12">
        <v>7.82103858784893</v>
      </c>
      <c r="BL196" s="12">
        <v>7.67385611861851</v>
      </c>
    </row>
    <row r="197" spans="1:64">
      <c r="A197" t="s">
        <v>416</v>
      </c>
      <c r="B197" s="1" t="s">
        <v>1955</v>
      </c>
      <c r="C197" t="s">
        <v>417</v>
      </c>
      <c r="D197" t="s">
        <v>1341</v>
      </c>
      <c r="E197" s="6">
        <v>77.637625253453</v>
      </c>
      <c r="F197" s="6">
        <v>77.4905043249479</v>
      </c>
      <c r="G197" s="6">
        <v>78.7675545342807</v>
      </c>
      <c r="H197" s="6">
        <v>79.2617829830692</v>
      </c>
      <c r="I197" s="6">
        <v>79.2206666108174</v>
      </c>
      <c r="J197" s="2">
        <v>20.501138952164</v>
      </c>
      <c r="K197" s="2">
        <v>20.501138952164</v>
      </c>
      <c r="L197" s="2">
        <v>20.501138952164</v>
      </c>
      <c r="M197" s="2">
        <v>19.893899204244</v>
      </c>
      <c r="N197" s="2">
        <v>20.5962059620596</v>
      </c>
      <c r="O197" s="2">
        <v>7.9227683407111</v>
      </c>
      <c r="P197" s="2">
        <v>6.83036009309339</v>
      </c>
      <c r="Q197" s="2">
        <v>6.05839416058394</v>
      </c>
      <c r="R197" s="2">
        <v>4.13793103448276</v>
      </c>
      <c r="S197" s="2">
        <v>2.10526315789474</v>
      </c>
      <c r="T197" s="2">
        <v>7.48002811771316</v>
      </c>
      <c r="U197" s="2">
        <v>6.41073629098617</v>
      </c>
      <c r="V197" s="2">
        <v>5.68974403222396</v>
      </c>
      <c r="W197" s="2">
        <v>6.06559163758217</v>
      </c>
      <c r="X197" s="2">
        <v>6.06559163758217</v>
      </c>
      <c r="Y197" s="2">
        <v>121.094375410973</v>
      </c>
      <c r="Z197" s="2">
        <v>103.874927693961</v>
      </c>
      <c r="AA197" s="2">
        <v>105.668214023943</v>
      </c>
      <c r="AB197" s="2">
        <v>74.6939477752931</v>
      </c>
      <c r="AC197" s="2">
        <v>73.0019595612439</v>
      </c>
      <c r="AD197" s="2">
        <v>0.974997546130539</v>
      </c>
      <c r="AE197" s="2">
        <v>1.10214395797312</v>
      </c>
      <c r="AF197" s="2">
        <v>1.43712260455572</v>
      </c>
      <c r="AG197" s="2">
        <v>1</v>
      </c>
      <c r="AH197" s="2">
        <v>0.436681222707424</v>
      </c>
      <c r="AI197" s="8">
        <v>293.25</v>
      </c>
      <c r="AJ197" s="8">
        <v>309.19</v>
      </c>
      <c r="AK197" s="8">
        <v>310.86</v>
      </c>
      <c r="AL197" s="8">
        <v>338.966451612903</v>
      </c>
      <c r="AM197" s="8">
        <v>349.239189189189</v>
      </c>
      <c r="AN197" s="10">
        <v>2.19</v>
      </c>
      <c r="AO197" s="10">
        <v>2.43</v>
      </c>
      <c r="AP197" s="10">
        <v>1.88</v>
      </c>
      <c r="AQ197" s="10">
        <v>1.88975705843729</v>
      </c>
      <c r="AR197" s="10">
        <v>1.55009914077991</v>
      </c>
      <c r="AS197" s="11">
        <v>35.25</v>
      </c>
      <c r="AT197" s="11">
        <v>33.5714285714286</v>
      </c>
      <c r="AU197" s="11">
        <v>28.0357142857143</v>
      </c>
      <c r="AV197" s="11">
        <v>28.2758620689655</v>
      </c>
      <c r="AW197" s="11">
        <v>23.1666666666667</v>
      </c>
      <c r="AX197" s="12">
        <v>2.9724030180084</v>
      </c>
      <c r="AY197" s="12">
        <v>2.9724030180084</v>
      </c>
      <c r="AZ197" s="12">
        <v>2.94542447417671</v>
      </c>
      <c r="BA197" s="12">
        <v>2.91844593034502</v>
      </c>
      <c r="BB197" s="12">
        <v>3.05843072021812</v>
      </c>
      <c r="BC197" s="2">
        <v>-3.13329045377687</v>
      </c>
      <c r="BD197" s="2">
        <v>-3.13329045377687</v>
      </c>
      <c r="BE197" s="2">
        <v>-3.13329045377687</v>
      </c>
      <c r="BF197" s="2">
        <v>-3.13329045377687</v>
      </c>
      <c r="BG197" s="2">
        <v>-3.13329045377687</v>
      </c>
      <c r="BH197" s="12">
        <v>7.890625</v>
      </c>
      <c r="BI197" s="12">
        <v>7.890625</v>
      </c>
      <c r="BJ197" s="12">
        <v>7.890625</v>
      </c>
      <c r="BK197" s="12">
        <v>7.890625</v>
      </c>
      <c r="BL197" s="12">
        <v>7.67385611861851</v>
      </c>
    </row>
    <row r="198" spans="1:64">
      <c r="A198" t="s">
        <v>418</v>
      </c>
      <c r="B198" s="1" t="s">
        <v>1956</v>
      </c>
      <c r="C198" t="s">
        <v>419</v>
      </c>
      <c r="D198" t="s">
        <v>1341</v>
      </c>
      <c r="E198" s="6">
        <v>75.4975624933869</v>
      </c>
      <c r="F198" s="6">
        <v>75.8886755006974</v>
      </c>
      <c r="G198" s="6">
        <v>76.2421142130187</v>
      </c>
      <c r="H198" s="6">
        <v>76.8321738951652</v>
      </c>
      <c r="I198" s="6">
        <v>77.0225554696686</v>
      </c>
      <c r="J198" s="2">
        <v>25.5639097744361</v>
      </c>
      <c r="K198" s="2">
        <v>25.5639097744361</v>
      </c>
      <c r="L198" s="2">
        <v>25.5639097744361</v>
      </c>
      <c r="M198" s="2">
        <v>24.5210727969349</v>
      </c>
      <c r="N198" s="2">
        <v>24.282982791587</v>
      </c>
      <c r="O198" s="2">
        <v>6.82485016646536</v>
      </c>
      <c r="P198" s="2">
        <v>5.74369387346256</v>
      </c>
      <c r="Q198" s="2">
        <v>5.078125</v>
      </c>
      <c r="R198" s="2">
        <v>3.76470588235294</v>
      </c>
      <c r="S198" s="2">
        <v>2.03921568627451</v>
      </c>
      <c r="T198" s="2">
        <v>9.97610512323888</v>
      </c>
      <c r="U198" s="2">
        <v>9.50958973323679</v>
      </c>
      <c r="V198" s="2">
        <v>10.5502210345176</v>
      </c>
      <c r="W198" s="2">
        <v>10.0883895282532</v>
      </c>
      <c r="X198" s="2">
        <v>10.0883895282532</v>
      </c>
      <c r="Y198" s="2">
        <v>103.795439121278</v>
      </c>
      <c r="Z198" s="2">
        <v>95.2905052570885</v>
      </c>
      <c r="AA198" s="2">
        <v>79.7284054318914</v>
      </c>
      <c r="AB198" s="2">
        <v>80.4808903821924</v>
      </c>
      <c r="AC198" s="2">
        <v>68.074876863729</v>
      </c>
      <c r="AD198" s="2">
        <v>0.972528465398288</v>
      </c>
      <c r="AE198" s="2">
        <v>2.51500069288906</v>
      </c>
      <c r="AF198" s="2">
        <v>3.01562962252168</v>
      </c>
      <c r="AG198" s="2">
        <v>1.58469945355191</v>
      </c>
      <c r="AH198" s="2">
        <v>1.52588555858311</v>
      </c>
      <c r="AI198" s="8">
        <v>318.39</v>
      </c>
      <c r="AJ198" s="8">
        <v>318.96</v>
      </c>
      <c r="AK198" s="8">
        <v>319.93</v>
      </c>
      <c r="AL198" s="8">
        <v>340.16978021978</v>
      </c>
      <c r="AM198" s="8">
        <v>328.64708994709</v>
      </c>
      <c r="AN198" s="10">
        <v>1.86</v>
      </c>
      <c r="AO198" s="10">
        <v>1.89</v>
      </c>
      <c r="AP198" s="10">
        <v>1.81</v>
      </c>
      <c r="AQ198" s="10">
        <v>1.5197889182058</v>
      </c>
      <c r="AR198" s="10">
        <v>1.75523255813953</v>
      </c>
      <c r="AS198" s="11">
        <v>38.45</v>
      </c>
      <c r="AT198" s="11">
        <v>30.8247422680412</v>
      </c>
      <c r="AU198" s="11">
        <v>29.3814432989691</v>
      </c>
      <c r="AV198" s="11">
        <v>26.5979381443299</v>
      </c>
      <c r="AW198" s="11">
        <v>23.8775510204082</v>
      </c>
      <c r="AX198" s="12">
        <v>3.76366424535916</v>
      </c>
      <c r="AY198" s="12">
        <v>3.76366424535916</v>
      </c>
      <c r="AZ198" s="12">
        <v>3.79563898964846</v>
      </c>
      <c r="BA198" s="12">
        <v>3.82761373393777</v>
      </c>
      <c r="BB198" s="12">
        <v>3.99540726193515</v>
      </c>
      <c r="BC198" s="2">
        <v>1.03500873641109</v>
      </c>
      <c r="BD198" s="2">
        <v>1.03500873641109</v>
      </c>
      <c r="BE198" s="2">
        <v>1.03500873641109</v>
      </c>
      <c r="BF198" s="2">
        <v>1.03500873641109</v>
      </c>
      <c r="BG198" s="2">
        <v>1.03500873641109</v>
      </c>
      <c r="BH198" s="12">
        <v>8</v>
      </c>
      <c r="BI198" s="12">
        <v>8</v>
      </c>
      <c r="BJ198" s="12">
        <v>8</v>
      </c>
      <c r="BK198" s="12">
        <v>8</v>
      </c>
      <c r="BL198" s="12">
        <v>7.87775504675982</v>
      </c>
    </row>
    <row r="199" spans="1:64">
      <c r="A199" t="s">
        <v>420</v>
      </c>
      <c r="B199" s="1" t="s">
        <v>1957</v>
      </c>
      <c r="C199" t="s">
        <v>421</v>
      </c>
      <c r="D199" t="s">
        <v>1341</v>
      </c>
      <c r="E199" s="6">
        <v>79.6775174014359</v>
      </c>
      <c r="F199" s="6">
        <v>80.2795062325692</v>
      </c>
      <c r="G199" s="6">
        <v>80.4765330830875</v>
      </c>
      <c r="H199" s="6">
        <v>80.7825022224904</v>
      </c>
      <c r="I199" s="6">
        <v>81.0883818357855</v>
      </c>
      <c r="J199" s="2">
        <v>23.9864864864865</v>
      </c>
      <c r="K199" s="2">
        <v>23.9864864864865</v>
      </c>
      <c r="L199" s="2">
        <v>23.9864864864865</v>
      </c>
      <c r="M199" s="2">
        <v>23.6933797909408</v>
      </c>
      <c r="N199" s="2">
        <v>25.9016393442623</v>
      </c>
      <c r="O199" s="2">
        <v>4.20774132040509</v>
      </c>
      <c r="P199" s="2">
        <v>3.64896898965669</v>
      </c>
      <c r="Q199" s="2">
        <v>3.30645161290323</v>
      </c>
      <c r="R199" s="2">
        <v>2.67716535433071</v>
      </c>
      <c r="S199" s="2">
        <v>1.62162162162162</v>
      </c>
      <c r="T199" s="2">
        <v>5.2069595666101</v>
      </c>
      <c r="U199" s="2">
        <v>4.98990439110188</v>
      </c>
      <c r="V199" s="2">
        <v>4.93714769580978</v>
      </c>
      <c r="W199" s="2">
        <v>5.18761776288673</v>
      </c>
      <c r="X199" s="2">
        <v>5.18761776288673</v>
      </c>
      <c r="Y199" s="2">
        <v>151.232942379803</v>
      </c>
      <c r="Z199" s="2">
        <v>136.416345712657</v>
      </c>
      <c r="AA199" s="2">
        <v>130.668372241765</v>
      </c>
      <c r="AB199" s="2">
        <v>119.754807305004</v>
      </c>
      <c r="AC199" s="2">
        <v>100.970641359362</v>
      </c>
      <c r="AD199" s="2">
        <v>0.577918099849621</v>
      </c>
      <c r="AE199" s="2">
        <v>0.931170535138339</v>
      </c>
      <c r="AF199" s="2">
        <v>0.48226983609931</v>
      </c>
      <c r="AG199" s="2">
        <v>0.524781341107872</v>
      </c>
      <c r="AH199" s="2">
        <v>0.455840455840456</v>
      </c>
      <c r="AI199" s="8">
        <v>320.15</v>
      </c>
      <c r="AJ199" s="8">
        <v>338.23</v>
      </c>
      <c r="AK199" s="8">
        <v>326.56</v>
      </c>
      <c r="AL199" s="8">
        <v>347.908536585366</v>
      </c>
      <c r="AM199" s="8">
        <v>351.573404255319</v>
      </c>
      <c r="AN199" s="10">
        <v>1.47</v>
      </c>
      <c r="AO199" s="10">
        <v>1.57</v>
      </c>
      <c r="AP199" s="10">
        <v>1.75</v>
      </c>
      <c r="AQ199" s="10">
        <v>1.60443925233645</v>
      </c>
      <c r="AR199" s="10">
        <v>1.44147601476015</v>
      </c>
      <c r="AS199" s="11">
        <v>33.8</v>
      </c>
      <c r="AT199" s="11">
        <v>25.2173913043478</v>
      </c>
      <c r="AU199" s="11">
        <v>24.2028985507246</v>
      </c>
      <c r="AV199" s="11">
        <v>22.7777777777778</v>
      </c>
      <c r="AW199" s="11">
        <v>20.3947368421053</v>
      </c>
      <c r="AX199" s="12">
        <v>4.23544818539572</v>
      </c>
      <c r="AY199" s="12">
        <v>4.23544818539572</v>
      </c>
      <c r="AZ199" s="12">
        <v>4.29185957047759</v>
      </c>
      <c r="BA199" s="12">
        <v>4.34827095555946</v>
      </c>
      <c r="BB199" s="12">
        <v>4.59763469562074</v>
      </c>
      <c r="BC199" s="2">
        <v>9.53778437887052</v>
      </c>
      <c r="BD199" s="2">
        <v>9.53778437887052</v>
      </c>
      <c r="BE199" s="2">
        <v>9.53778437887052</v>
      </c>
      <c r="BF199" s="2">
        <v>9.53778437887052</v>
      </c>
      <c r="BG199" s="2">
        <v>9.53778437887052</v>
      </c>
      <c r="BH199" s="12">
        <v>8.00292397660819</v>
      </c>
      <c r="BI199" s="12">
        <v>8.00292397660819</v>
      </c>
      <c r="BJ199" s="12">
        <v>8.00292397660819</v>
      </c>
      <c r="BK199" s="12">
        <v>8.00292397660819</v>
      </c>
      <c r="BL199" s="12">
        <v>7.73092283012496</v>
      </c>
    </row>
    <row r="200" spans="1:64">
      <c r="A200" t="s">
        <v>422</v>
      </c>
      <c r="B200" s="1" t="s">
        <v>1958</v>
      </c>
      <c r="C200" t="s">
        <v>423</v>
      </c>
      <c r="D200" t="s">
        <v>1341</v>
      </c>
      <c r="E200" s="6">
        <v>79.5815167907982</v>
      </c>
      <c r="F200" s="6">
        <v>80.1051055195252</v>
      </c>
      <c r="G200" s="6">
        <v>80.7333185641225</v>
      </c>
      <c r="H200" s="6">
        <v>80.7435497740539</v>
      </c>
      <c r="I200" s="6">
        <v>81.4409602034101</v>
      </c>
      <c r="J200" s="2">
        <v>22.3277909738717</v>
      </c>
      <c r="K200" s="2">
        <v>22.3277909738717</v>
      </c>
      <c r="L200" s="2">
        <v>22.3277909738717</v>
      </c>
      <c r="M200" s="2">
        <v>24.3436754176611</v>
      </c>
      <c r="N200" s="2">
        <v>24.3055555555556</v>
      </c>
      <c r="O200" s="2">
        <v>7.16679049912392</v>
      </c>
      <c r="P200" s="2">
        <v>6.0228168346916</v>
      </c>
      <c r="Q200" s="2">
        <v>5.48717948717949</v>
      </c>
      <c r="R200" s="2">
        <v>4.23469387755102</v>
      </c>
      <c r="S200" s="2">
        <v>2.43654822335025</v>
      </c>
      <c r="T200" s="2">
        <v>6.70066863162273</v>
      </c>
      <c r="U200" s="2">
        <v>6.1517664977627</v>
      </c>
      <c r="V200" s="2">
        <v>6.71175914047324</v>
      </c>
      <c r="W200" s="2">
        <v>6.86809514417965</v>
      </c>
      <c r="X200" s="2">
        <v>6.86809514417965</v>
      </c>
      <c r="Y200" s="2">
        <v>129.560534567044</v>
      </c>
      <c r="Z200" s="2">
        <v>120.731394478679</v>
      </c>
      <c r="AA200" s="2">
        <v>96.9540115468843</v>
      </c>
      <c r="AB200" s="2">
        <v>88.4330932671543</v>
      </c>
      <c r="AC200" s="2">
        <v>79.7563980364439</v>
      </c>
      <c r="AD200" s="2">
        <v>0.570314590055057</v>
      </c>
      <c r="AE200" s="2">
        <v>0.632985815428842</v>
      </c>
      <c r="AF200" s="2">
        <v>0.905735634228785</v>
      </c>
      <c r="AG200" s="2">
        <v>1.03806228373702</v>
      </c>
      <c r="AH200" s="2">
        <v>0.827586206896552</v>
      </c>
      <c r="AI200" s="8">
        <v>302.72</v>
      </c>
      <c r="AJ200" s="8">
        <v>317.45</v>
      </c>
      <c r="AK200" s="8">
        <v>321.76</v>
      </c>
      <c r="AL200" s="8">
        <v>345.082978723404</v>
      </c>
      <c r="AM200" s="8">
        <v>360.090298507463</v>
      </c>
      <c r="AN200" s="10">
        <v>1.93</v>
      </c>
      <c r="AO200" s="10">
        <v>2.13</v>
      </c>
      <c r="AP200" s="10">
        <v>1.78</v>
      </c>
      <c r="AQ200" s="10">
        <v>1.54814385150812</v>
      </c>
      <c r="AR200" s="10">
        <v>1.6008389261745</v>
      </c>
      <c r="AS200" s="11">
        <v>32.71</v>
      </c>
      <c r="AT200" s="11">
        <v>26.8571428571429</v>
      </c>
      <c r="AU200" s="11">
        <v>26</v>
      </c>
      <c r="AV200" s="11">
        <v>24.9275362318841</v>
      </c>
      <c r="AW200" s="11">
        <v>24.5588235294118</v>
      </c>
      <c r="AX200" s="12">
        <v>2.58283604356258</v>
      </c>
      <c r="AY200" s="12">
        <v>2.58283604356258</v>
      </c>
      <c r="AZ200" s="12">
        <v>2.55685359974065</v>
      </c>
      <c r="BA200" s="12">
        <v>2.53087115591871</v>
      </c>
      <c r="BB200" s="12">
        <v>2.55434529376028</v>
      </c>
      <c r="BC200" s="2">
        <v>-1.57201459454736</v>
      </c>
      <c r="BD200" s="2">
        <v>-1.57201459454736</v>
      </c>
      <c r="BE200" s="2">
        <v>-1.57201459454736</v>
      </c>
      <c r="BF200" s="2">
        <v>-1.57201459454736</v>
      </c>
      <c r="BG200" s="2">
        <v>-1.57201459454736</v>
      </c>
      <c r="BH200" s="12">
        <v>7.2109243697479</v>
      </c>
      <c r="BI200" s="12">
        <v>7.2109243697479</v>
      </c>
      <c r="BJ200" s="12">
        <v>7.2109243697479</v>
      </c>
      <c r="BK200" s="12">
        <v>7.2109243697479</v>
      </c>
      <c r="BL200" s="12">
        <v>7.73092283012496</v>
      </c>
    </row>
    <row r="201" spans="1:64">
      <c r="A201" t="s">
        <v>424</v>
      </c>
      <c r="B201" s="1" t="s">
        <v>1959</v>
      </c>
      <c r="C201" t="s">
        <v>425</v>
      </c>
      <c r="D201" t="s">
        <v>1341</v>
      </c>
      <c r="E201" s="6">
        <v>78.7690458757464</v>
      </c>
      <c r="F201" s="6">
        <v>79.4686023272354</v>
      </c>
      <c r="G201" s="6">
        <v>80.1518651360946</v>
      </c>
      <c r="H201" s="6">
        <v>80.5918771865365</v>
      </c>
      <c r="I201" s="6">
        <v>81.6365533846365</v>
      </c>
      <c r="J201" s="2">
        <v>22.3529411764706</v>
      </c>
      <c r="K201" s="2">
        <v>22.3529411764706</v>
      </c>
      <c r="L201" s="2">
        <v>22.3529411764706</v>
      </c>
      <c r="M201" s="2">
        <v>25.0602409638554</v>
      </c>
      <c r="N201" s="2">
        <v>24.0694789081886</v>
      </c>
      <c r="O201" s="2">
        <v>7.20274033143951</v>
      </c>
      <c r="P201" s="2">
        <v>6.65001030117817</v>
      </c>
      <c r="Q201" s="2">
        <v>6.24277456647399</v>
      </c>
      <c r="R201" s="2">
        <v>4.88505747126437</v>
      </c>
      <c r="S201" s="2">
        <v>2.81609195402299</v>
      </c>
      <c r="T201" s="2">
        <v>7.29601185428548</v>
      </c>
      <c r="U201" s="2">
        <v>7.86662775627927</v>
      </c>
      <c r="V201" s="2">
        <v>7.42005019937929</v>
      </c>
      <c r="W201" s="2">
        <v>8.0992375192175</v>
      </c>
      <c r="X201" s="2">
        <v>8.0992375192175</v>
      </c>
      <c r="Y201" s="2">
        <v>114.7937235728</v>
      </c>
      <c r="Z201" s="2">
        <v>97.1548227552097</v>
      </c>
      <c r="AA201" s="2">
        <v>89.4727000747943</v>
      </c>
      <c r="AB201" s="2">
        <v>86.7059170296951</v>
      </c>
      <c r="AC201" s="2">
        <v>84.5179248686225</v>
      </c>
      <c r="AD201" s="2">
        <v>1.10481562553749</v>
      </c>
      <c r="AE201" s="2">
        <v>0.735570485457393</v>
      </c>
      <c r="AF201" s="2">
        <v>0.811506936258297</v>
      </c>
      <c r="AG201" s="2">
        <v>1.02564102564103</v>
      </c>
      <c r="AH201" s="2">
        <v>0.727272727272727</v>
      </c>
      <c r="AI201" s="8">
        <v>289.63</v>
      </c>
      <c r="AJ201" s="8">
        <v>311.27</v>
      </c>
      <c r="AK201" s="8">
        <v>330.46</v>
      </c>
      <c r="AL201" s="8">
        <v>346.926056338028</v>
      </c>
      <c r="AM201" s="8">
        <v>353.053225806452</v>
      </c>
      <c r="AN201" s="10">
        <v>2.17</v>
      </c>
      <c r="AO201" s="10">
        <v>2.35</v>
      </c>
      <c r="AP201" s="10">
        <v>1.97</v>
      </c>
      <c r="AQ201" s="10">
        <v>2.03974132863022</v>
      </c>
      <c r="AR201" s="10">
        <v>1.83413654618474</v>
      </c>
      <c r="AS201" s="11">
        <v>35.53</v>
      </c>
      <c r="AT201" s="11">
        <v>29.2857142857143</v>
      </c>
      <c r="AU201" s="11">
        <v>27</v>
      </c>
      <c r="AV201" s="11">
        <v>28.1159420289855</v>
      </c>
      <c r="AW201" s="11">
        <v>27.8260869565217</v>
      </c>
      <c r="AX201" s="12">
        <v>2.43265558591378</v>
      </c>
      <c r="AY201" s="12">
        <v>2.43265558591378</v>
      </c>
      <c r="AZ201" s="12">
        <v>2.37604056883188</v>
      </c>
      <c r="BA201" s="12">
        <v>2.31942555174997</v>
      </c>
      <c r="BB201" s="12">
        <v>2.26976918012996</v>
      </c>
      <c r="BC201" s="2">
        <v>-0.323641248329249</v>
      </c>
      <c r="BD201" s="2">
        <v>-0.323641248329249</v>
      </c>
      <c r="BE201" s="2">
        <v>-0.323641248329249</v>
      </c>
      <c r="BF201" s="2">
        <v>-0.323641248329249</v>
      </c>
      <c r="BG201" s="2">
        <v>-0.323641248329249</v>
      </c>
      <c r="BH201" s="12">
        <v>7.65641534391534</v>
      </c>
      <c r="BI201" s="12">
        <v>7.65641534391534</v>
      </c>
      <c r="BJ201" s="12">
        <v>7.65641534391534</v>
      </c>
      <c r="BK201" s="12">
        <v>7.65641534391534</v>
      </c>
      <c r="BL201" s="12">
        <v>7.67385611861851</v>
      </c>
    </row>
    <row r="202" spans="1:64">
      <c r="A202" t="s">
        <v>426</v>
      </c>
      <c r="B202" s="1" t="s">
        <v>1960</v>
      </c>
      <c r="C202" t="s">
        <v>427</v>
      </c>
      <c r="D202" t="s">
        <v>1341</v>
      </c>
      <c r="E202" s="6">
        <v>79.6964738309435</v>
      </c>
      <c r="F202" s="6">
        <v>80.3159393619848</v>
      </c>
      <c r="G202" s="6">
        <v>80.4702467942214</v>
      </c>
      <c r="H202" s="6">
        <v>80.7247310530375</v>
      </c>
      <c r="I202" s="6">
        <v>81.3628749784234</v>
      </c>
      <c r="J202" s="2">
        <v>20.3187250996016</v>
      </c>
      <c r="K202" s="2">
        <v>20.3187250996016</v>
      </c>
      <c r="L202" s="2">
        <v>20.3187250996016</v>
      </c>
      <c r="M202" s="2">
        <v>18.8755020080321</v>
      </c>
      <c r="N202" s="2">
        <v>19.4029850746269</v>
      </c>
      <c r="O202" s="2">
        <v>4.95379647889202</v>
      </c>
      <c r="P202" s="2">
        <v>4.12957804870026</v>
      </c>
      <c r="Q202" s="2">
        <v>4.02843601895735</v>
      </c>
      <c r="R202" s="2">
        <v>2.73809523809524</v>
      </c>
      <c r="S202" s="2">
        <v>1.44827586206897</v>
      </c>
      <c r="T202" s="2">
        <v>4.45836699729781</v>
      </c>
      <c r="U202" s="2">
        <v>3.19519350672696</v>
      </c>
      <c r="V202" s="2">
        <v>4.73005786772297</v>
      </c>
      <c r="W202" s="2">
        <v>4.24395988796663</v>
      </c>
      <c r="X202" s="2">
        <v>4.24395988796663</v>
      </c>
      <c r="Y202" s="2">
        <v>158.495886244852</v>
      </c>
      <c r="Z202" s="2">
        <v>151.944914061122</v>
      </c>
      <c r="AA202" s="2">
        <v>139.580254212238</v>
      </c>
      <c r="AB202" s="2">
        <v>140.268360211475</v>
      </c>
      <c r="AC202" s="2">
        <v>115.270073667714</v>
      </c>
      <c r="AD202" s="2">
        <v>0.523120640248918</v>
      </c>
      <c r="AE202" s="2">
        <v>0.653737097213401</v>
      </c>
      <c r="AF202" s="2">
        <v>0.638159759366947</v>
      </c>
      <c r="AG202" s="2">
        <v>0.771513353115727</v>
      </c>
      <c r="AH202" s="2">
        <v>0.361757105943152</v>
      </c>
      <c r="AI202" s="8">
        <v>307.97</v>
      </c>
      <c r="AJ202" s="8">
        <v>320.26</v>
      </c>
      <c r="AK202" s="8">
        <v>326.43</v>
      </c>
      <c r="AL202" s="8">
        <v>357.830337078652</v>
      </c>
      <c r="AM202" s="8">
        <v>357.329411764706</v>
      </c>
      <c r="AN202" s="10">
        <v>1.66</v>
      </c>
      <c r="AO202" s="10">
        <v>1.67</v>
      </c>
      <c r="AP202" s="10">
        <v>1.79</v>
      </c>
      <c r="AQ202" s="10">
        <v>1.56964285714286</v>
      </c>
      <c r="AR202" s="10">
        <v>1.4450233281493</v>
      </c>
      <c r="AS202" s="11">
        <v>30.13</v>
      </c>
      <c r="AT202" s="11">
        <v>22.4074074074074</v>
      </c>
      <c r="AU202" s="11">
        <v>24.4444444444444</v>
      </c>
      <c r="AV202" s="11">
        <v>19.2307692307692</v>
      </c>
      <c r="AW202" s="11">
        <v>15.1315789473684</v>
      </c>
      <c r="AX202" s="12">
        <v>3.94324309000709</v>
      </c>
      <c r="AY202" s="12">
        <v>3.94324309000709</v>
      </c>
      <c r="AZ202" s="12">
        <v>4.10244967243278</v>
      </c>
      <c r="BA202" s="12">
        <v>4.26165625485847</v>
      </c>
      <c r="BB202" s="12">
        <v>4.52817858969386</v>
      </c>
      <c r="BC202" s="2">
        <v>3.52637025452827</v>
      </c>
      <c r="BD202" s="2">
        <v>3.52637025452827</v>
      </c>
      <c r="BE202" s="2">
        <v>3.52637025452827</v>
      </c>
      <c r="BF202" s="2">
        <v>3.52637025452827</v>
      </c>
      <c r="BG202" s="2">
        <v>3.52637025452827</v>
      </c>
      <c r="BH202" s="12">
        <v>7.66666666666667</v>
      </c>
      <c r="BI202" s="12">
        <v>7.66666666666667</v>
      </c>
      <c r="BJ202" s="12">
        <v>7.66666666666667</v>
      </c>
      <c r="BK202" s="12">
        <v>7.66666666666667</v>
      </c>
      <c r="BL202" s="12">
        <v>7.73092283012496</v>
      </c>
    </row>
    <row r="203" spans="1:64">
      <c r="A203" t="s">
        <v>428</v>
      </c>
      <c r="B203" s="1" t="s">
        <v>1961</v>
      </c>
      <c r="C203" t="s">
        <v>429</v>
      </c>
      <c r="D203" t="s">
        <v>1341</v>
      </c>
      <c r="E203" s="6">
        <v>78.1443503729616</v>
      </c>
      <c r="F203" s="6">
        <v>78.7741490425921</v>
      </c>
      <c r="G203" s="6">
        <v>79.6083261806899</v>
      </c>
      <c r="H203" s="6">
        <v>79.9468940968929</v>
      </c>
      <c r="I203" s="6">
        <v>80.7887907763246</v>
      </c>
      <c r="J203" s="2">
        <v>21.5686274509804</v>
      </c>
      <c r="K203" s="2">
        <v>21.5686274509804</v>
      </c>
      <c r="L203" s="2">
        <v>21.5686274509804</v>
      </c>
      <c r="M203" s="2">
        <v>25.2577319587629</v>
      </c>
      <c r="N203" s="2">
        <v>27.319587628866</v>
      </c>
      <c r="O203" s="2">
        <v>5.55288869932501</v>
      </c>
      <c r="P203" s="2">
        <v>4.59189356286633</v>
      </c>
      <c r="Q203" s="2">
        <v>4.23580786026201</v>
      </c>
      <c r="R203" s="2">
        <v>3.20175438596491</v>
      </c>
      <c r="S203" s="2">
        <v>1.79039301310044</v>
      </c>
      <c r="T203" s="2">
        <v>9.22540494688881</v>
      </c>
      <c r="U203" s="2">
        <v>8.71387624313839</v>
      </c>
      <c r="V203" s="2">
        <v>9.60589758519468</v>
      </c>
      <c r="W203" s="2">
        <v>10.5567495425868</v>
      </c>
      <c r="X203" s="2">
        <v>10.5567495425868</v>
      </c>
      <c r="Y203" s="2">
        <v>113.101471760726</v>
      </c>
      <c r="Z203" s="2">
        <v>112.700284754983</v>
      </c>
      <c r="AA203" s="2">
        <v>109.600614439324</v>
      </c>
      <c r="AB203" s="2">
        <v>94.5980054173849</v>
      </c>
      <c r="AC203" s="2">
        <v>80.3217797000461</v>
      </c>
      <c r="AD203" s="2">
        <v>1.70686322865913</v>
      </c>
      <c r="AE203" s="2">
        <v>3.78741013583849</v>
      </c>
      <c r="AF203" s="2">
        <v>2.61935974526011</v>
      </c>
      <c r="AG203" s="2">
        <v>1.00591715976331</v>
      </c>
      <c r="AH203" s="2">
        <v>2.18934911242604</v>
      </c>
      <c r="AI203" s="8">
        <v>310.53</v>
      </c>
      <c r="AJ203" s="8">
        <v>325.73</v>
      </c>
      <c r="AK203" s="8">
        <v>328.2</v>
      </c>
      <c r="AL203" s="8">
        <v>336.414832535885</v>
      </c>
      <c r="AM203" s="8">
        <v>346.605529953917</v>
      </c>
      <c r="AN203" s="10">
        <v>1.72</v>
      </c>
      <c r="AO203" s="10">
        <v>1.83</v>
      </c>
      <c r="AP203" s="10">
        <v>1.7</v>
      </c>
      <c r="AQ203" s="10">
        <v>1.33956717027358</v>
      </c>
      <c r="AR203" s="10">
        <v>1.51980430528376</v>
      </c>
      <c r="AS203" s="11">
        <v>32.36</v>
      </c>
      <c r="AT203" s="11">
        <v>25</v>
      </c>
      <c r="AU203" s="11">
        <v>23.9130434782609</v>
      </c>
      <c r="AV203" s="11">
        <v>24.9450549450549</v>
      </c>
      <c r="AW203" s="11">
        <v>22.1978021978022</v>
      </c>
      <c r="AX203" s="12">
        <v>3.43697864451006</v>
      </c>
      <c r="AY203" s="12">
        <v>3.43697864451006</v>
      </c>
      <c r="AZ203" s="12">
        <v>3.44344658242553</v>
      </c>
      <c r="BA203" s="12">
        <v>3.44991452034101</v>
      </c>
      <c r="BB203" s="12">
        <v>3.56389176038397</v>
      </c>
      <c r="BC203" s="2">
        <v>1.34681715639197</v>
      </c>
      <c r="BD203" s="2">
        <v>1.34681715639197</v>
      </c>
      <c r="BE203" s="2">
        <v>1.34681715639197</v>
      </c>
      <c r="BF203" s="2">
        <v>1.34681715639197</v>
      </c>
      <c r="BG203" s="2">
        <v>1.34681715639197</v>
      </c>
      <c r="BH203" s="12">
        <v>7.41965868794326</v>
      </c>
      <c r="BI203" s="12">
        <v>7.41965868794326</v>
      </c>
      <c r="BJ203" s="12">
        <v>7.41965868794326</v>
      </c>
      <c r="BK203" s="12">
        <v>7.41965868794326</v>
      </c>
      <c r="BL203" s="12">
        <v>7.87775504675982</v>
      </c>
    </row>
    <row r="204" spans="1:64">
      <c r="A204" t="s">
        <v>430</v>
      </c>
      <c r="B204" s="1" t="s">
        <v>1962</v>
      </c>
      <c r="C204" t="s">
        <v>431</v>
      </c>
      <c r="D204" t="s">
        <v>1341</v>
      </c>
      <c r="E204" s="6">
        <v>80.7881241960574</v>
      </c>
      <c r="F204" s="6">
        <v>81.5788434277022</v>
      </c>
      <c r="G204" s="6">
        <v>82.4269020135586</v>
      </c>
      <c r="H204" s="6">
        <v>82.4160359909626</v>
      </c>
      <c r="I204" s="6">
        <v>82.7272285200168</v>
      </c>
      <c r="J204" s="2">
        <v>25.4452926208651</v>
      </c>
      <c r="K204" s="2">
        <v>25.4452926208651</v>
      </c>
      <c r="L204" s="2">
        <v>25.4452926208651</v>
      </c>
      <c r="M204" s="2">
        <v>25.1833740831296</v>
      </c>
      <c r="N204" s="2">
        <v>23.015873015873</v>
      </c>
      <c r="O204" s="2">
        <v>5.04332126300852</v>
      </c>
      <c r="P204" s="2">
        <v>4.40087951007592</v>
      </c>
      <c r="Q204" s="2">
        <v>4.11111111111111</v>
      </c>
      <c r="R204" s="2">
        <v>3</v>
      </c>
      <c r="S204" s="2">
        <v>1.77777777777778</v>
      </c>
      <c r="T204" s="2">
        <v>5.33053077801595</v>
      </c>
      <c r="U204" s="2">
        <v>5.52399524557717</v>
      </c>
      <c r="V204" s="2">
        <v>5.66497308549108</v>
      </c>
      <c r="W204" s="2">
        <v>5.72259880790685</v>
      </c>
      <c r="X204" s="2">
        <v>5.72259880790685</v>
      </c>
      <c r="Y204" s="2">
        <v>87.0269323294777</v>
      </c>
      <c r="Z204" s="2">
        <v>84.1824193543856</v>
      </c>
      <c r="AA204" s="2">
        <v>68.7379429383694</v>
      </c>
      <c r="AB204" s="2">
        <v>60.4976752008768</v>
      </c>
      <c r="AC204" s="2">
        <v>58.7432616116015</v>
      </c>
      <c r="AD204" s="2">
        <v>0.961025215159192</v>
      </c>
      <c r="AE204" s="2">
        <v>1.77332357899005</v>
      </c>
      <c r="AF204" s="2">
        <v>1.92838823337626</v>
      </c>
      <c r="AG204" s="2">
        <v>0.882352941176471</v>
      </c>
      <c r="AH204" s="2">
        <v>1.10294117647059</v>
      </c>
      <c r="AI204" s="8">
        <v>311.07</v>
      </c>
      <c r="AJ204" s="8">
        <v>340.48</v>
      </c>
      <c r="AK204" s="8">
        <v>358.22</v>
      </c>
      <c r="AL204" s="8">
        <v>369.234415584416</v>
      </c>
      <c r="AM204" s="8">
        <v>363.483916083916</v>
      </c>
      <c r="AN204" s="10">
        <v>1.64</v>
      </c>
      <c r="AO204" s="10">
        <v>1.47</v>
      </c>
      <c r="AP204" s="10">
        <v>1.28</v>
      </c>
      <c r="AQ204" s="10">
        <v>0.886397058823529</v>
      </c>
      <c r="AR204" s="10">
        <v>1.04507710557533</v>
      </c>
      <c r="AS204" s="11">
        <v>24.02</v>
      </c>
      <c r="AT204" s="11">
        <v>16.8181818181818</v>
      </c>
      <c r="AU204" s="11">
        <v>15.9090909090909</v>
      </c>
      <c r="AV204" s="11">
        <v>16.2121212121212</v>
      </c>
      <c r="AW204" s="11">
        <v>15.3030303030303</v>
      </c>
      <c r="AX204" s="12">
        <v>2.39566545674531</v>
      </c>
      <c r="AY204" s="12">
        <v>2.39566545674531</v>
      </c>
      <c r="AZ204" s="12">
        <v>2.39520877416906</v>
      </c>
      <c r="BA204" s="12">
        <v>2.3947520915928</v>
      </c>
      <c r="BB204" s="12">
        <v>2.43587130638512</v>
      </c>
      <c r="BC204" s="2">
        <v>7.37287220889969</v>
      </c>
      <c r="BD204" s="2">
        <v>7.37287220889969</v>
      </c>
      <c r="BE204" s="2">
        <v>7.37287220889969</v>
      </c>
      <c r="BF204" s="2">
        <v>7.37287220889969</v>
      </c>
      <c r="BG204" s="2">
        <v>7.37287220889969</v>
      </c>
      <c r="BH204" s="12">
        <v>7.99739583333333</v>
      </c>
      <c r="BI204" s="12">
        <v>7.99739583333333</v>
      </c>
      <c r="BJ204" s="12">
        <v>7.99739583333333</v>
      </c>
      <c r="BK204" s="12">
        <v>7.99739583333333</v>
      </c>
      <c r="BL204" s="12">
        <v>7.67385611861851</v>
      </c>
    </row>
    <row r="205" spans="1:64">
      <c r="A205" t="s">
        <v>432</v>
      </c>
      <c r="B205" s="1" t="s">
        <v>1963</v>
      </c>
      <c r="C205" t="s">
        <v>433</v>
      </c>
      <c r="D205" t="s">
        <v>1341</v>
      </c>
      <c r="E205" s="6">
        <v>76.1598232994507</v>
      </c>
      <c r="F205" s="6">
        <v>76.4680950871846</v>
      </c>
      <c r="G205" s="6">
        <v>77.0374659547701</v>
      </c>
      <c r="H205" s="6">
        <v>76.8605777791957</v>
      </c>
      <c r="I205" s="6">
        <v>77.0842075576143</v>
      </c>
      <c r="J205" s="2">
        <v>24.5125348189415</v>
      </c>
      <c r="K205" s="2">
        <v>24.5125348189415</v>
      </c>
      <c r="L205" s="2">
        <v>24.5125348189415</v>
      </c>
      <c r="M205" s="2">
        <v>26.1658031088083</v>
      </c>
      <c r="N205" s="2">
        <v>28.4224250325945</v>
      </c>
      <c r="O205" s="2">
        <v>4.86913378160033</v>
      </c>
      <c r="P205" s="2">
        <v>4.30172342192382</v>
      </c>
      <c r="Q205" s="2">
        <v>3.93939393939394</v>
      </c>
      <c r="R205" s="2">
        <v>2.82527881040892</v>
      </c>
      <c r="S205" s="2">
        <v>1.51624548736462</v>
      </c>
      <c r="T205" s="2">
        <v>7.12641298121992</v>
      </c>
      <c r="U205" s="2">
        <v>7.23120070118594</v>
      </c>
      <c r="V205" s="2">
        <v>8.96367970914266</v>
      </c>
      <c r="W205" s="2">
        <v>9.28119335583862</v>
      </c>
      <c r="X205" s="2">
        <v>9.28119335583862</v>
      </c>
      <c r="Y205" s="2">
        <v>96.6677981836453</v>
      </c>
      <c r="Z205" s="2">
        <v>96.7740568562374</v>
      </c>
      <c r="AA205" s="2">
        <v>92.4734729781736</v>
      </c>
      <c r="AB205" s="2">
        <v>79.4564200575887</v>
      </c>
      <c r="AC205" s="2">
        <v>74.446226887493</v>
      </c>
      <c r="AD205" s="2">
        <v>2.41679790544787</v>
      </c>
      <c r="AE205" s="2">
        <v>1.89122202310885</v>
      </c>
      <c r="AF205" s="2">
        <v>2.72684727182919</v>
      </c>
      <c r="AG205" s="2">
        <v>1.32678132678133</v>
      </c>
      <c r="AH205" s="2">
        <v>1.09785202863962</v>
      </c>
      <c r="AI205" s="8">
        <v>294.74</v>
      </c>
      <c r="AJ205" s="8">
        <v>315.97</v>
      </c>
      <c r="AK205" s="8">
        <v>336.56</v>
      </c>
      <c r="AL205" s="8">
        <v>345.514634146342</v>
      </c>
      <c r="AM205" s="8">
        <v>350.450462962963</v>
      </c>
      <c r="AN205" s="10">
        <v>1.7</v>
      </c>
      <c r="AO205" s="10">
        <v>1.63</v>
      </c>
      <c r="AP205" s="10">
        <v>1.59</v>
      </c>
      <c r="AQ205" s="10">
        <v>1.18825463239689</v>
      </c>
      <c r="AR205" s="10">
        <v>1.20577889447236</v>
      </c>
      <c r="AS205" s="11">
        <v>34.55</v>
      </c>
      <c r="AT205" s="11">
        <v>27.4803149606299</v>
      </c>
      <c r="AU205" s="11">
        <v>26.3779527559055</v>
      </c>
      <c r="AV205" s="11">
        <v>25.3435114503817</v>
      </c>
      <c r="AW205" s="11">
        <v>21.1764705882353</v>
      </c>
      <c r="AX205" s="12">
        <v>2.56460172016415</v>
      </c>
      <c r="AY205" s="12">
        <v>2.56460172016415</v>
      </c>
      <c r="AZ205" s="12">
        <v>2.57414874394519</v>
      </c>
      <c r="BA205" s="12">
        <v>2.58369576772623</v>
      </c>
      <c r="BB205" s="12">
        <v>2.6429599168661</v>
      </c>
      <c r="BC205" s="2">
        <v>2.11551584980891</v>
      </c>
      <c r="BD205" s="2">
        <v>2.11551584980891</v>
      </c>
      <c r="BE205" s="2">
        <v>2.11551584980891</v>
      </c>
      <c r="BF205" s="2">
        <v>2.11551584980891</v>
      </c>
      <c r="BG205" s="2">
        <v>2.11551584980891</v>
      </c>
      <c r="BH205" s="12">
        <v>7.41666666666667</v>
      </c>
      <c r="BI205" s="12">
        <v>7.41666666666667</v>
      </c>
      <c r="BJ205" s="12">
        <v>7.41666666666667</v>
      </c>
      <c r="BK205" s="12">
        <v>7.41666666666667</v>
      </c>
      <c r="BL205" s="12">
        <v>7.87775504675982</v>
      </c>
    </row>
    <row r="206" spans="1:64">
      <c r="A206" t="s">
        <v>434</v>
      </c>
      <c r="B206" s="1" t="s">
        <v>1964</v>
      </c>
      <c r="C206" t="s">
        <v>435</v>
      </c>
      <c r="D206" t="s">
        <v>1341</v>
      </c>
      <c r="E206" s="6">
        <v>76.2227042201381</v>
      </c>
      <c r="F206" s="6">
        <v>77.725625699712</v>
      </c>
      <c r="G206" s="6">
        <v>78.1675941947391</v>
      </c>
      <c r="H206" s="6">
        <v>78.6027064057868</v>
      </c>
      <c r="I206" s="6">
        <v>79.0968381633835</v>
      </c>
      <c r="J206" s="2">
        <v>21.2765957446809</v>
      </c>
      <c r="K206" s="2">
        <v>21.2765957446809</v>
      </c>
      <c r="L206" s="2">
        <v>21.2765957446809</v>
      </c>
      <c r="M206" s="2">
        <v>21.0355987055016</v>
      </c>
      <c r="N206" s="2">
        <v>23.5294117647059</v>
      </c>
      <c r="O206" s="2">
        <v>7.85005663833586</v>
      </c>
      <c r="P206" s="2">
        <v>6.77881691946839</v>
      </c>
      <c r="Q206" s="2">
        <v>6.05932203389831</v>
      </c>
      <c r="R206" s="2">
        <v>4.13223140495868</v>
      </c>
      <c r="S206" s="2">
        <v>2.32931726907631</v>
      </c>
      <c r="T206" s="2">
        <v>11.5742836241203</v>
      </c>
      <c r="U206" s="2">
        <v>11.2889887606904</v>
      </c>
      <c r="V206" s="2">
        <v>11.991543565289</v>
      </c>
      <c r="W206" s="2">
        <v>13.2242041758224</v>
      </c>
      <c r="X206" s="2">
        <v>13.2242041758224</v>
      </c>
      <c r="Y206" s="2">
        <v>106.181706861277</v>
      </c>
      <c r="Z206" s="2">
        <v>102.018363989955</v>
      </c>
      <c r="AA206" s="2">
        <v>87.8367773999477</v>
      </c>
      <c r="AB206" s="2">
        <v>78.005063766316</v>
      </c>
      <c r="AC206" s="2">
        <v>81.2442186881226</v>
      </c>
      <c r="AD206" s="2">
        <v>1.627838953051</v>
      </c>
      <c r="AE206" s="2">
        <v>2.69851460352179</v>
      </c>
      <c r="AF206" s="2">
        <v>1.53725060498285</v>
      </c>
      <c r="AG206" s="2">
        <v>1.10803324099723</v>
      </c>
      <c r="AH206" s="2">
        <v>1.18598382749326</v>
      </c>
      <c r="AI206" s="8">
        <v>298.06</v>
      </c>
      <c r="AJ206" s="8">
        <v>328.42</v>
      </c>
      <c r="AK206" s="8">
        <v>321.55</v>
      </c>
      <c r="AL206" s="8">
        <v>345.44861878453</v>
      </c>
      <c r="AM206" s="8">
        <v>350.44649122807</v>
      </c>
      <c r="AN206" s="10">
        <v>2.21</v>
      </c>
      <c r="AO206" s="10">
        <v>1.79</v>
      </c>
      <c r="AP206" s="10">
        <v>1.72</v>
      </c>
      <c r="AQ206" s="10">
        <v>1.31594908274055</v>
      </c>
      <c r="AR206" s="10">
        <v>1.33924366749911</v>
      </c>
      <c r="AS206" s="11">
        <v>42.81</v>
      </c>
      <c r="AT206" s="11">
        <v>32.2222222222222</v>
      </c>
      <c r="AU206" s="11">
        <v>29.537037037037</v>
      </c>
      <c r="AV206" s="11">
        <v>27.5675675675676</v>
      </c>
      <c r="AW206" s="11">
        <v>22.9824561403509</v>
      </c>
      <c r="AX206" s="12">
        <v>4.165115710254</v>
      </c>
      <c r="AY206" s="12">
        <v>4.165115710254</v>
      </c>
      <c r="AZ206" s="12">
        <v>4.09584172798657</v>
      </c>
      <c r="BA206" s="12">
        <v>4.02656774571914</v>
      </c>
      <c r="BB206" s="12">
        <v>3.99940867328356</v>
      </c>
      <c r="BC206" s="2">
        <v>2.88925734296006</v>
      </c>
      <c r="BD206" s="2">
        <v>2.88925734296006</v>
      </c>
      <c r="BE206" s="2">
        <v>2.88925734296006</v>
      </c>
      <c r="BF206" s="2">
        <v>2.88925734296006</v>
      </c>
      <c r="BG206" s="2">
        <v>2.88925734296006</v>
      </c>
      <c r="BH206" s="12">
        <v>7.25403225806452</v>
      </c>
      <c r="BI206" s="12">
        <v>7.25403225806452</v>
      </c>
      <c r="BJ206" s="12">
        <v>7.25403225806452</v>
      </c>
      <c r="BK206" s="12">
        <v>7.25403225806452</v>
      </c>
      <c r="BL206" s="12">
        <v>7.87775504675982</v>
      </c>
    </row>
    <row r="207" spans="1:64">
      <c r="A207" t="s">
        <v>436</v>
      </c>
      <c r="B207" s="1" t="s">
        <v>1965</v>
      </c>
      <c r="C207" t="s">
        <v>437</v>
      </c>
      <c r="D207" t="s">
        <v>1341</v>
      </c>
      <c r="E207" s="6">
        <v>76.5450830896442</v>
      </c>
      <c r="F207" s="6">
        <v>76.9320329855597</v>
      </c>
      <c r="G207" s="6">
        <v>77.2349392159986</v>
      </c>
      <c r="H207" s="6">
        <v>77.7158397813128</v>
      </c>
      <c r="I207" s="6">
        <v>78.0600376296397</v>
      </c>
      <c r="J207" s="2">
        <v>25.4237288135593</v>
      </c>
      <c r="K207" s="2">
        <v>25.4237288135593</v>
      </c>
      <c r="L207" s="2">
        <v>25.4237288135593</v>
      </c>
      <c r="M207" s="2">
        <v>25.7894736842105</v>
      </c>
      <c r="N207" s="2">
        <v>26.5866209262436</v>
      </c>
      <c r="O207" s="2">
        <v>7.78679695688014</v>
      </c>
      <c r="P207" s="2">
        <v>6.5894617084263</v>
      </c>
      <c r="Q207" s="2">
        <v>5.79925650557621</v>
      </c>
      <c r="R207" s="2">
        <v>4.00709219858156</v>
      </c>
      <c r="S207" s="2">
        <v>1.96610169491525</v>
      </c>
      <c r="T207" s="2">
        <v>9.8106958254518</v>
      </c>
      <c r="U207" s="2">
        <v>9.31653753177326</v>
      </c>
      <c r="V207" s="2">
        <v>10.833287589207</v>
      </c>
      <c r="W207" s="2">
        <v>10.4196594647586</v>
      </c>
      <c r="X207" s="2">
        <v>10.4196594647586</v>
      </c>
      <c r="Y207" s="2">
        <v>138.193647735078</v>
      </c>
      <c r="Z207" s="2">
        <v>121.84690139708</v>
      </c>
      <c r="AA207" s="2">
        <v>108.001900073412</v>
      </c>
      <c r="AB207" s="2">
        <v>96.6473626592062</v>
      </c>
      <c r="AC207" s="2">
        <v>85.8836720502884</v>
      </c>
      <c r="AD207" s="2">
        <v>1.11350515297818</v>
      </c>
      <c r="AE207" s="2">
        <v>2.0421151649164</v>
      </c>
      <c r="AF207" s="2">
        <v>1.77167953557304</v>
      </c>
      <c r="AG207" s="2">
        <v>0.643564356435644</v>
      </c>
      <c r="AH207" s="2">
        <v>0.758293838862559</v>
      </c>
      <c r="AI207" s="8">
        <v>306.12</v>
      </c>
      <c r="AJ207" s="8">
        <v>312.53</v>
      </c>
      <c r="AK207" s="8">
        <v>311.64</v>
      </c>
      <c r="AL207" s="8">
        <v>346.038787878788</v>
      </c>
      <c r="AM207" s="8">
        <v>335.389528795811</v>
      </c>
      <c r="AN207" s="10">
        <v>2.25</v>
      </c>
      <c r="AO207" s="10">
        <v>2.18</v>
      </c>
      <c r="AP207" s="10">
        <v>2.28</v>
      </c>
      <c r="AQ207" s="10">
        <v>1.64456753302088</v>
      </c>
      <c r="AR207" s="10">
        <v>1.68488326078354</v>
      </c>
      <c r="AS207" s="11">
        <v>43.55</v>
      </c>
      <c r="AT207" s="11">
        <v>33.9805825242718</v>
      </c>
      <c r="AU207" s="11">
        <v>32.621359223301</v>
      </c>
      <c r="AV207" s="11">
        <v>29.9065420560748</v>
      </c>
      <c r="AW207" s="11">
        <v>26.3392857142857</v>
      </c>
      <c r="AX207" s="12">
        <v>4.33032323676543</v>
      </c>
      <c r="AY207" s="12">
        <v>4.33032323676543</v>
      </c>
      <c r="AZ207" s="12">
        <v>4.24139298593077</v>
      </c>
      <c r="BA207" s="12">
        <v>4.15246273509611</v>
      </c>
      <c r="BB207" s="12">
        <v>4.49612127116303</v>
      </c>
      <c r="BC207" s="2">
        <v>-7.77083407109472</v>
      </c>
      <c r="BD207" s="2">
        <v>-7.77083407109472</v>
      </c>
      <c r="BE207" s="2">
        <v>-7.77083407109472</v>
      </c>
      <c r="BF207" s="2">
        <v>-7.77083407109472</v>
      </c>
      <c r="BG207" s="2">
        <v>-7.77083407109472</v>
      </c>
      <c r="BH207" s="12">
        <v>7.84110383064516</v>
      </c>
      <c r="BI207" s="12">
        <v>7.84110383064516</v>
      </c>
      <c r="BJ207" s="12">
        <v>7.84110383064516</v>
      </c>
      <c r="BK207" s="12">
        <v>7.84110383064516</v>
      </c>
      <c r="BL207" s="12">
        <v>7.87775504675982</v>
      </c>
    </row>
    <row r="208" spans="1:64">
      <c r="A208" t="s">
        <v>438</v>
      </c>
      <c r="B208" s="1" t="s">
        <v>1966</v>
      </c>
      <c r="C208" t="s">
        <v>439</v>
      </c>
      <c r="D208" t="s">
        <v>1342</v>
      </c>
      <c r="E208" s="6">
        <v>79.5497656283324</v>
      </c>
      <c r="F208" s="6">
        <v>79.8178413621918</v>
      </c>
      <c r="G208" s="6">
        <v>79.9585400305243</v>
      </c>
      <c r="H208" s="6">
        <v>81.0286263420955</v>
      </c>
      <c r="I208" s="6">
        <v>80.8745454547255</v>
      </c>
      <c r="J208" s="2">
        <v>23.7154150197628</v>
      </c>
      <c r="K208" s="2">
        <v>23.7154150197628</v>
      </c>
      <c r="L208" s="2">
        <v>23.7154150197628</v>
      </c>
      <c r="M208" s="2">
        <v>26.6666666666667</v>
      </c>
      <c r="N208" s="2">
        <v>30.7359307359307</v>
      </c>
      <c r="O208" s="2">
        <v>5.39916682846503</v>
      </c>
      <c r="P208" s="2">
        <v>4.95501783110189</v>
      </c>
      <c r="Q208" s="2">
        <v>4.68926553672316</v>
      </c>
      <c r="R208" s="2">
        <v>3.61702127659574</v>
      </c>
      <c r="S208" s="2">
        <v>1.93877551020408</v>
      </c>
      <c r="T208" s="2">
        <v>6.69027909255012</v>
      </c>
      <c r="U208" s="2">
        <v>6.85048688374004</v>
      </c>
      <c r="V208" s="2">
        <v>5.95723274624541</v>
      </c>
      <c r="W208" s="2">
        <v>5.85498265726389</v>
      </c>
      <c r="X208" s="2">
        <v>5.85498265726389</v>
      </c>
      <c r="Y208" s="2">
        <v>134.594362355839</v>
      </c>
      <c r="Z208" s="2">
        <v>131.998121534783</v>
      </c>
      <c r="AA208" s="2">
        <v>146.886875182695</v>
      </c>
      <c r="AB208" s="2">
        <v>131.37222636119</v>
      </c>
      <c r="AC208" s="2">
        <v>127.683242607307</v>
      </c>
      <c r="AD208" s="2">
        <v>0.706125277164379</v>
      </c>
      <c r="AE208" s="2">
        <v>0.266640246199938</v>
      </c>
      <c r="AF208" s="2">
        <v>0.359295956749678</v>
      </c>
      <c r="AG208" s="2">
        <v>0.427350427350427</v>
      </c>
      <c r="AH208" s="2">
        <v>0.0813008130081301</v>
      </c>
      <c r="AI208" s="8">
        <v>333.47</v>
      </c>
      <c r="AJ208" s="8">
        <v>333.36</v>
      </c>
      <c r="AK208" s="8">
        <v>328.37</v>
      </c>
      <c r="AL208" s="8">
        <v>328.58552631579</v>
      </c>
      <c r="AM208" s="8">
        <v>327.74</v>
      </c>
      <c r="AN208" s="10">
        <v>1.05</v>
      </c>
      <c r="AO208" s="10">
        <v>1.12</v>
      </c>
      <c r="AP208" s="10">
        <v>1.23</v>
      </c>
      <c r="AQ208" s="10">
        <v>1.1447928331467</v>
      </c>
      <c r="AR208" s="10">
        <v>1.12345132743363</v>
      </c>
      <c r="AS208" s="11">
        <v>37.2</v>
      </c>
      <c r="AT208" s="11">
        <v>35.6410256410256</v>
      </c>
      <c r="AU208" s="11">
        <v>34.3589743589744</v>
      </c>
      <c r="AV208" s="11">
        <v>32.5</v>
      </c>
      <c r="AW208" s="11">
        <v>27.5609756097561</v>
      </c>
      <c r="AX208" s="12">
        <v>5.72527854384997</v>
      </c>
      <c r="AY208" s="12">
        <v>5.72527854384997</v>
      </c>
      <c r="AZ208" s="12">
        <v>5.83454281739732</v>
      </c>
      <c r="BA208" s="12">
        <v>5.94380709094467</v>
      </c>
      <c r="BB208" s="12">
        <v>6.13248511101617</v>
      </c>
      <c r="BC208" s="2">
        <v>-2.197309902604</v>
      </c>
      <c r="BD208" s="2">
        <v>-2.197309902604</v>
      </c>
      <c r="BE208" s="2">
        <v>-2.197309902604</v>
      </c>
      <c r="BF208" s="2">
        <v>-2.197309902604</v>
      </c>
      <c r="BG208" s="2">
        <v>-2.197309902604</v>
      </c>
      <c r="BH208" s="12">
        <v>7.07954545454546</v>
      </c>
      <c r="BI208" s="12">
        <v>7.07954545454546</v>
      </c>
      <c r="BJ208" s="12">
        <v>7.07954545454546</v>
      </c>
      <c r="BK208" s="12">
        <v>7.07954545454546</v>
      </c>
      <c r="BL208" s="12">
        <v>7.39926858208889</v>
      </c>
    </row>
    <row r="209" spans="1:64">
      <c r="A209" t="s">
        <v>440</v>
      </c>
      <c r="B209" s="1" t="s">
        <v>1967</v>
      </c>
      <c r="C209" t="s">
        <v>441</v>
      </c>
      <c r="D209" t="s">
        <v>1342</v>
      </c>
      <c r="E209" s="6">
        <v>79.8605874304618</v>
      </c>
      <c r="F209" s="6">
        <v>81.1496231868689</v>
      </c>
      <c r="G209" s="6">
        <v>82.9882035945265</v>
      </c>
      <c r="H209" s="6">
        <v>83.8336717459883</v>
      </c>
      <c r="I209" s="6">
        <v>85.1578571175615</v>
      </c>
      <c r="J209" s="2">
        <v>21.2454212454212</v>
      </c>
      <c r="K209" s="2">
        <v>21.2454212454212</v>
      </c>
      <c r="L209" s="2">
        <v>21.2454212454212</v>
      </c>
      <c r="M209" s="2">
        <v>21.5094339622642</v>
      </c>
      <c r="N209" s="2">
        <v>20.6405693950178</v>
      </c>
      <c r="O209" s="2">
        <v>5.1269589670696</v>
      </c>
      <c r="P209" s="2">
        <v>4.62631949822945</v>
      </c>
      <c r="Q209" s="2">
        <v>4.21348314606742</v>
      </c>
      <c r="R209" s="2">
        <v>3.38983050847458</v>
      </c>
      <c r="S209" s="2">
        <v>1.91011235955056</v>
      </c>
      <c r="T209" s="2">
        <v>8.53745853536437</v>
      </c>
      <c r="U209" s="2">
        <v>8.40192107537024</v>
      </c>
      <c r="V209" s="2">
        <v>9.91563873857032</v>
      </c>
      <c r="W209" s="2">
        <v>9.64889934504165</v>
      </c>
      <c r="X209" s="2">
        <v>9.64889934504165</v>
      </c>
      <c r="Y209" s="2">
        <v>80.1562378019948</v>
      </c>
      <c r="Z209" s="2">
        <v>78.9733999790276</v>
      </c>
      <c r="AA209" s="2">
        <v>71.3316534212057</v>
      </c>
      <c r="AB209" s="2">
        <v>64.979725489528</v>
      </c>
      <c r="AC209" s="2">
        <v>59.9068724451086</v>
      </c>
      <c r="AD209" s="2">
        <v>0.309307761736617</v>
      </c>
      <c r="AE209" s="2">
        <v>0.530087750523833</v>
      </c>
      <c r="AF209" s="2">
        <v>0.595124172089408</v>
      </c>
      <c r="AG209" s="2">
        <v>0.449438202247191</v>
      </c>
      <c r="AH209" s="2">
        <v>0.294117647058823</v>
      </c>
      <c r="AI209" s="8">
        <v>342.24</v>
      </c>
      <c r="AJ209" s="8">
        <v>324.12</v>
      </c>
      <c r="AK209" s="8">
        <v>326.52</v>
      </c>
      <c r="AL209" s="8">
        <v>327.40987654321</v>
      </c>
      <c r="AM209" s="8">
        <v>346.382926829268</v>
      </c>
      <c r="AN209" s="10">
        <v>0.97</v>
      </c>
      <c r="AO209" s="10">
        <v>0.87</v>
      </c>
      <c r="AP209" s="10">
        <v>1.03</v>
      </c>
      <c r="AQ209" s="10">
        <v>0.603228621291448</v>
      </c>
      <c r="AR209" s="10">
        <v>0.80615763546798</v>
      </c>
      <c r="AS209" s="11">
        <v>21.79</v>
      </c>
      <c r="AT209" s="11">
        <v>18.8372093023256</v>
      </c>
      <c r="AU209" s="11">
        <v>18.3720930232558</v>
      </c>
      <c r="AV209" s="11">
        <v>16.7045454545455</v>
      </c>
      <c r="AW209" s="11">
        <v>14.9438202247191</v>
      </c>
      <c r="AX209" s="12">
        <v>4.83508503693523</v>
      </c>
      <c r="AY209" s="12">
        <v>4.83508503693523</v>
      </c>
      <c r="AZ209" s="12">
        <v>4.78657521978584</v>
      </c>
      <c r="BA209" s="12">
        <v>4.73806540263644</v>
      </c>
      <c r="BB209" s="12">
        <v>4.74990867331888</v>
      </c>
      <c r="BC209" s="2">
        <v>-6.62364786057554</v>
      </c>
      <c r="BD209" s="2">
        <v>-6.62364786057554</v>
      </c>
      <c r="BE209" s="2">
        <v>-6.62364786057554</v>
      </c>
      <c r="BF209" s="2">
        <v>-6.62364786057554</v>
      </c>
      <c r="BG209" s="2">
        <v>-6.62364786057554</v>
      </c>
      <c r="BH209" s="12">
        <v>7.30192307692308</v>
      </c>
      <c r="BI209" s="12">
        <v>7.30192307692308</v>
      </c>
      <c r="BJ209" s="12">
        <v>7.30192307692308</v>
      </c>
      <c r="BK209" s="12">
        <v>7.30192307692308</v>
      </c>
      <c r="BL209" s="12">
        <v>7.38137352226078</v>
      </c>
    </row>
    <row r="210" spans="1:64">
      <c r="A210" t="s">
        <v>442</v>
      </c>
      <c r="B210" s="1" t="s">
        <v>1968</v>
      </c>
      <c r="C210" t="s">
        <v>443</v>
      </c>
      <c r="D210" t="s">
        <v>1342</v>
      </c>
      <c r="E210" s="6">
        <v>78.3241544611054</v>
      </c>
      <c r="F210" s="6">
        <v>79.2660489594183</v>
      </c>
      <c r="G210" s="6">
        <v>79.8869361068113</v>
      </c>
      <c r="H210" s="6">
        <v>80.8214651629089</v>
      </c>
      <c r="I210" s="6">
        <v>80.3052862609823</v>
      </c>
      <c r="J210" s="2">
        <v>28.5067873303167</v>
      </c>
      <c r="K210" s="2">
        <v>28.5067873303167</v>
      </c>
      <c r="L210" s="2">
        <v>28.5067873303167</v>
      </c>
      <c r="M210" s="2">
        <v>30.2272727272727</v>
      </c>
      <c r="N210" s="2">
        <v>25.9953161592506</v>
      </c>
      <c r="O210" s="2">
        <v>7.76149050919305</v>
      </c>
      <c r="P210" s="2">
        <v>6.38866700564703</v>
      </c>
      <c r="Q210" s="2">
        <v>5.76719576719577</v>
      </c>
      <c r="R210" s="2">
        <v>4.50777202072539</v>
      </c>
      <c r="S210" s="2">
        <v>2.39795918367347</v>
      </c>
      <c r="T210" s="2">
        <v>12.1671733601458</v>
      </c>
      <c r="U210" s="2">
        <v>13.3534674114456</v>
      </c>
      <c r="V210" s="2">
        <v>14.8118425713365</v>
      </c>
      <c r="W210" s="2">
        <v>13.6925468790051</v>
      </c>
      <c r="X210" s="2">
        <v>13.6925468790051</v>
      </c>
      <c r="Y210" s="2">
        <v>138.116697586234</v>
      </c>
      <c r="Z210" s="2">
        <v>132.504122645937</v>
      </c>
      <c r="AA210" s="2">
        <v>120.296994359963</v>
      </c>
      <c r="AB210" s="2">
        <v>122.184581275701</v>
      </c>
      <c r="AC210" s="2">
        <v>106.187177011955</v>
      </c>
      <c r="AD210" s="2">
        <v>1.94417511770993</v>
      </c>
      <c r="AE210" s="2">
        <v>0.916806385395105</v>
      </c>
      <c r="AF210" s="2">
        <v>1.27993075040208</v>
      </c>
      <c r="AG210" s="2">
        <v>1.64179104477612</v>
      </c>
      <c r="AH210" s="2">
        <v>0.21978021978022</v>
      </c>
      <c r="AI210" s="8">
        <v>310.8</v>
      </c>
      <c r="AJ210" s="8">
        <v>313.18</v>
      </c>
      <c r="AK210" s="8">
        <v>323.37</v>
      </c>
      <c r="AL210" s="8">
        <v>338.059558823529</v>
      </c>
      <c r="AM210" s="8">
        <v>335.349606299213</v>
      </c>
      <c r="AN210" s="10">
        <v>1.11</v>
      </c>
      <c r="AO210" s="10">
        <v>0.88</v>
      </c>
      <c r="AP210" s="10">
        <v>1.06</v>
      </c>
      <c r="AQ210" s="10">
        <v>1.00519703026842</v>
      </c>
      <c r="AR210" s="10">
        <v>1.0235539343408</v>
      </c>
      <c r="AS210" s="11">
        <v>43.1</v>
      </c>
      <c r="AT210" s="11">
        <v>39.7014925373134</v>
      </c>
      <c r="AU210" s="11">
        <v>40.7462686567164</v>
      </c>
      <c r="AV210" s="11">
        <v>37.2058823529412</v>
      </c>
      <c r="AW210" s="11">
        <v>33.5294117647059</v>
      </c>
      <c r="AX210" s="12">
        <v>5.69677349916288</v>
      </c>
      <c r="AY210" s="12">
        <v>5.69677349916288</v>
      </c>
      <c r="AZ210" s="12">
        <v>5.8008303033993</v>
      </c>
      <c r="BA210" s="12">
        <v>5.90488710763572</v>
      </c>
      <c r="BB210" s="12">
        <v>5.75498202677862</v>
      </c>
      <c r="BC210" s="2">
        <v>-1.23863481927699</v>
      </c>
      <c r="BD210" s="2">
        <v>-1.23863481927699</v>
      </c>
      <c r="BE210" s="2">
        <v>-1.23863481927699</v>
      </c>
      <c r="BF210" s="2">
        <v>-1.23863481927699</v>
      </c>
      <c r="BG210" s="2">
        <v>-1.23863481927699</v>
      </c>
      <c r="BH210" s="12">
        <v>7.13455510616785</v>
      </c>
      <c r="BI210" s="12">
        <v>7.13455510616785</v>
      </c>
      <c r="BJ210" s="12">
        <v>7.13455510616785</v>
      </c>
      <c r="BK210" s="12">
        <v>7.13455510616785</v>
      </c>
      <c r="BL210" s="12">
        <v>7.48561284610134</v>
      </c>
    </row>
    <row r="211" spans="1:64">
      <c r="A211" t="s">
        <v>444</v>
      </c>
      <c r="B211" s="1" t="s">
        <v>1969</v>
      </c>
      <c r="C211" t="s">
        <v>445</v>
      </c>
      <c r="D211" t="s">
        <v>1342</v>
      </c>
      <c r="E211" s="6">
        <v>80.9905326984693</v>
      </c>
      <c r="F211" s="6">
        <v>80.9987963404133</v>
      </c>
      <c r="G211" s="6">
        <v>80.5404255910329</v>
      </c>
      <c r="H211" s="6">
        <v>80.4167916317985</v>
      </c>
      <c r="I211" s="6">
        <v>80.8110515126643</v>
      </c>
      <c r="J211" s="2">
        <v>17.9411764705882</v>
      </c>
      <c r="K211" s="2">
        <v>17.9411764705882</v>
      </c>
      <c r="L211" s="2">
        <v>17.9411764705882</v>
      </c>
      <c r="M211" s="2">
        <v>18.4713375796178</v>
      </c>
      <c r="N211" s="2">
        <v>18.9189189189189</v>
      </c>
      <c r="O211" s="2">
        <v>6.11167231807891</v>
      </c>
      <c r="P211" s="2">
        <v>5.41394494147066</v>
      </c>
      <c r="Q211" s="2">
        <v>4.72826086956522</v>
      </c>
      <c r="R211" s="2">
        <v>3.78378378378378</v>
      </c>
      <c r="S211" s="2">
        <v>1.89189189189189</v>
      </c>
      <c r="T211" s="2">
        <v>7.26970242781894</v>
      </c>
      <c r="U211" s="2">
        <v>6.69190688784202</v>
      </c>
      <c r="V211" s="2">
        <v>6.33018855669688</v>
      </c>
      <c r="W211" s="2">
        <v>5.316362321071</v>
      </c>
      <c r="X211" s="2">
        <v>5.316362321071</v>
      </c>
      <c r="Y211" s="2">
        <v>117.798122721017</v>
      </c>
      <c r="Z211" s="2">
        <v>111.085480379486</v>
      </c>
      <c r="AA211" s="2">
        <v>115.328288991945</v>
      </c>
      <c r="AB211" s="2">
        <v>109.09784518769</v>
      </c>
      <c r="AC211" s="2">
        <v>105.543435400378</v>
      </c>
      <c r="AD211" s="2">
        <v>0.666947650821818</v>
      </c>
      <c r="AE211" s="2">
        <v>0.411705331634044</v>
      </c>
      <c r="AF211" s="2">
        <v>0.326314400287478</v>
      </c>
      <c r="AG211" s="2">
        <v>0</v>
      </c>
      <c r="AH211" s="2">
        <v>0.08</v>
      </c>
      <c r="AI211" s="8">
        <v>321.69</v>
      </c>
      <c r="AJ211" s="8">
        <v>332.41</v>
      </c>
      <c r="AK211" s="8">
        <v>345.9</v>
      </c>
      <c r="AL211" s="8">
        <v>358.381927710843</v>
      </c>
      <c r="AM211" s="8">
        <v>360.324545454546</v>
      </c>
      <c r="AN211" s="10">
        <v>0.75</v>
      </c>
      <c r="AO211" s="10">
        <v>0.57</v>
      </c>
      <c r="AP211" s="10">
        <v>0.77</v>
      </c>
      <c r="AQ211" s="10">
        <v>0.721921921921922</v>
      </c>
      <c r="AR211" s="10">
        <v>0.689257950530035</v>
      </c>
      <c r="AS211" s="11">
        <v>26.63</v>
      </c>
      <c r="AT211" s="11">
        <v>22.6415094339623</v>
      </c>
      <c r="AU211" s="11">
        <v>21.1320754716981</v>
      </c>
      <c r="AV211" s="11">
        <v>19.6296296296296</v>
      </c>
      <c r="AW211" s="11">
        <v>18.5454545454545</v>
      </c>
      <c r="AX211" s="12">
        <v>3.6483398967358</v>
      </c>
      <c r="AY211" s="12">
        <v>3.6483398967358</v>
      </c>
      <c r="AZ211" s="12">
        <v>3.71475921745278</v>
      </c>
      <c r="BA211" s="12">
        <v>3.78117853816976</v>
      </c>
      <c r="BB211" s="12">
        <v>3.6341027345443</v>
      </c>
      <c r="BC211" s="2">
        <v>-1.44848847298362</v>
      </c>
      <c r="BD211" s="2">
        <v>-1.44848847298362</v>
      </c>
      <c r="BE211" s="2">
        <v>-1.44848847298362</v>
      </c>
      <c r="BF211" s="2">
        <v>-1.44848847298362</v>
      </c>
      <c r="BG211" s="2">
        <v>-1.44848847298362</v>
      </c>
      <c r="BH211" s="12">
        <v>6.8859375</v>
      </c>
      <c r="BI211" s="12">
        <v>6.8859375</v>
      </c>
      <c r="BJ211" s="12">
        <v>6.8859375</v>
      </c>
      <c r="BK211" s="12">
        <v>6.8859375</v>
      </c>
      <c r="BL211" s="12">
        <v>7.39926858208889</v>
      </c>
    </row>
    <row r="212" spans="1:64">
      <c r="A212" t="s">
        <v>446</v>
      </c>
      <c r="B212" s="1" t="s">
        <v>1970</v>
      </c>
      <c r="C212" t="s">
        <v>447</v>
      </c>
      <c r="D212" t="s">
        <v>1342</v>
      </c>
      <c r="E212" s="6">
        <v>78.3995570851532</v>
      </c>
      <c r="F212" s="6">
        <v>79.284547594197</v>
      </c>
      <c r="G212" s="6">
        <v>79.9744779032824</v>
      </c>
      <c r="H212" s="6">
        <v>80.010519453279</v>
      </c>
      <c r="I212" s="6">
        <v>80.2691968202069</v>
      </c>
      <c r="J212" s="2">
        <v>22.4657534246575</v>
      </c>
      <c r="K212" s="2">
        <v>22.4657534246575</v>
      </c>
      <c r="L212" s="2">
        <v>22.4657534246575</v>
      </c>
      <c r="M212" s="2">
        <v>23.4972677595628</v>
      </c>
      <c r="N212" s="2">
        <v>25.1336898395722</v>
      </c>
      <c r="O212" s="2">
        <v>5.94371845255945</v>
      </c>
      <c r="P212" s="2">
        <v>4.96597904974103</v>
      </c>
      <c r="Q212" s="2">
        <v>4.58515283842795</v>
      </c>
      <c r="R212" s="2">
        <v>3.57446808510638</v>
      </c>
      <c r="S212" s="2">
        <v>1.96652719665272</v>
      </c>
      <c r="T212" s="2">
        <v>11.8169829230101</v>
      </c>
      <c r="U212" s="2">
        <v>10.4817534444218</v>
      </c>
      <c r="V212" s="2">
        <v>11.577881725872</v>
      </c>
      <c r="W212" s="2">
        <v>11.5627149969359</v>
      </c>
      <c r="X212" s="2">
        <v>11.5627149969359</v>
      </c>
      <c r="Y212" s="2">
        <v>199.57277774564</v>
      </c>
      <c r="Z212" s="2">
        <v>197.856985040702</v>
      </c>
      <c r="AA212" s="2">
        <v>206.924380598822</v>
      </c>
      <c r="AB212" s="2">
        <v>213.745156258217</v>
      </c>
      <c r="AC212" s="2">
        <v>199.769492947902</v>
      </c>
      <c r="AD212" s="2">
        <v>1.07617097273369</v>
      </c>
      <c r="AE212" s="2">
        <v>0.556406348543369</v>
      </c>
      <c r="AF212" s="2">
        <v>0.54117626893606</v>
      </c>
      <c r="AG212" s="2">
        <v>0.33112582781457</v>
      </c>
      <c r="AH212" s="2">
        <v>0.323624595469256</v>
      </c>
      <c r="AI212" s="8">
        <v>304.68</v>
      </c>
      <c r="AJ212" s="8">
        <v>328.45</v>
      </c>
      <c r="AK212" s="8">
        <v>339.9</v>
      </c>
      <c r="AL212" s="8">
        <v>337.1456</v>
      </c>
      <c r="AM212" s="8">
        <v>333.509302325581</v>
      </c>
      <c r="AN212" s="10">
        <v>1.31</v>
      </c>
      <c r="AO212" s="10">
        <v>1.16</v>
      </c>
      <c r="AP212" s="10">
        <v>1.18</v>
      </c>
      <c r="AQ212" s="10">
        <v>1.26768332251785</v>
      </c>
      <c r="AR212" s="10">
        <v>1.30261845386534</v>
      </c>
      <c r="AS212" s="11">
        <v>40.33</v>
      </c>
      <c r="AT212" s="11">
        <v>38.2142857142857</v>
      </c>
      <c r="AU212" s="11">
        <v>36.140350877193</v>
      </c>
      <c r="AV212" s="11">
        <v>35</v>
      </c>
      <c r="AW212" s="11">
        <v>32.5423728813559</v>
      </c>
      <c r="AX212" s="12">
        <v>5.39566733683885</v>
      </c>
      <c r="AY212" s="12">
        <v>5.39566733683885</v>
      </c>
      <c r="AZ212" s="12">
        <v>5.55248943812271</v>
      </c>
      <c r="BA212" s="12">
        <v>5.70931153940656</v>
      </c>
      <c r="BB212" s="12">
        <v>5.96053478843068</v>
      </c>
      <c r="BC212" s="2">
        <v>-1.91937852467674</v>
      </c>
      <c r="BD212" s="2">
        <v>-1.91937852467674</v>
      </c>
      <c r="BE212" s="2">
        <v>-1.91937852467674</v>
      </c>
      <c r="BF212" s="2">
        <v>-1.91937852467674</v>
      </c>
      <c r="BG212" s="2">
        <v>-1.91937852467674</v>
      </c>
      <c r="BH212" s="12">
        <v>7.27403846153846</v>
      </c>
      <c r="BI212" s="12">
        <v>7.27403846153846</v>
      </c>
      <c r="BJ212" s="12">
        <v>7.27403846153846</v>
      </c>
      <c r="BK212" s="12">
        <v>7.27403846153846</v>
      </c>
      <c r="BL212" s="12">
        <v>7.39926858208889</v>
      </c>
    </row>
    <row r="213" spans="1:64">
      <c r="A213" t="s">
        <v>448</v>
      </c>
      <c r="B213" s="1" t="s">
        <v>1971</v>
      </c>
      <c r="C213" t="s">
        <v>449</v>
      </c>
      <c r="D213" t="s">
        <v>1342</v>
      </c>
      <c r="E213" s="6">
        <v>78.7904962222984</v>
      </c>
      <c r="F213" s="6">
        <v>78.5388298677222</v>
      </c>
      <c r="G213" s="6">
        <v>78.5903658096129</v>
      </c>
      <c r="H213" s="6">
        <v>78.2347821437669</v>
      </c>
      <c r="I213" s="6">
        <v>78.4675504139926</v>
      </c>
      <c r="J213" s="2">
        <v>23.4375</v>
      </c>
      <c r="K213" s="2">
        <v>23.4375</v>
      </c>
      <c r="L213" s="2">
        <v>23.4375</v>
      </c>
      <c r="M213" s="2">
        <v>27.0186335403727</v>
      </c>
      <c r="N213" s="2">
        <v>29.0849673202614</v>
      </c>
      <c r="O213" s="2">
        <v>5.65062804439347</v>
      </c>
      <c r="P213" s="2">
        <v>4.90677515214671</v>
      </c>
      <c r="Q213" s="2">
        <v>4.36018957345972</v>
      </c>
      <c r="R213" s="2">
        <v>3.19634703196347</v>
      </c>
      <c r="S213" s="2">
        <v>1.74107142857143</v>
      </c>
      <c r="T213" s="2">
        <v>9.35841820556898</v>
      </c>
      <c r="U213" s="2">
        <v>8.0698663787016</v>
      </c>
      <c r="V213" s="2">
        <v>9.82992196658445</v>
      </c>
      <c r="W213" s="2">
        <v>9.03212038464882</v>
      </c>
      <c r="X213" s="2">
        <v>9.03212038464882</v>
      </c>
      <c r="Y213" s="2">
        <v>130.44331987917</v>
      </c>
      <c r="Z213" s="2">
        <v>124.790246758704</v>
      </c>
      <c r="AA213" s="2">
        <v>119.552142130101</v>
      </c>
      <c r="AB213" s="2">
        <v>136.595727190984</v>
      </c>
      <c r="AC213" s="2">
        <v>222.920719511206</v>
      </c>
      <c r="AD213" s="2">
        <v>1.30845257899448</v>
      </c>
      <c r="AE213" s="2">
        <v>0.449089509957026</v>
      </c>
      <c r="AF213" s="2">
        <v>0.803240966418996</v>
      </c>
      <c r="AG213" s="2">
        <v>0.709219858156028</v>
      </c>
      <c r="AH213" s="2">
        <v>0.343642611683849</v>
      </c>
      <c r="AI213" s="8">
        <v>313.89</v>
      </c>
      <c r="AJ213" s="8">
        <v>332.43</v>
      </c>
      <c r="AK213" s="8">
        <v>333.22</v>
      </c>
      <c r="AL213" s="8">
        <v>342.595238095238</v>
      </c>
      <c r="AM213" s="8">
        <v>341.268085106383</v>
      </c>
      <c r="AN213" s="10">
        <v>1.28</v>
      </c>
      <c r="AO213" s="10">
        <v>0.99</v>
      </c>
      <c r="AP213" s="10">
        <v>1.3</v>
      </c>
      <c r="AQ213" s="10">
        <v>0.937714285714286</v>
      </c>
      <c r="AR213" s="10">
        <v>1.4078431372549</v>
      </c>
      <c r="AS213" s="11">
        <v>40.91</v>
      </c>
      <c r="AT213" s="11">
        <v>37.843137254902</v>
      </c>
      <c r="AU213" s="11">
        <v>33.921568627451</v>
      </c>
      <c r="AV213" s="11">
        <v>31.3461538461538</v>
      </c>
      <c r="AW213" s="11">
        <v>30.7547169811321</v>
      </c>
      <c r="AX213" s="12">
        <v>4.54584790755778</v>
      </c>
      <c r="AY213" s="12">
        <v>4.54584790755778</v>
      </c>
      <c r="AZ213" s="12">
        <v>4.62797018253286</v>
      </c>
      <c r="BA213" s="12">
        <v>4.71009245750794</v>
      </c>
      <c r="BB213" s="12">
        <v>4.88104923694702</v>
      </c>
      <c r="BC213" s="2">
        <v>-0.277660471357616</v>
      </c>
      <c r="BD213" s="2">
        <v>-0.277660471357616</v>
      </c>
      <c r="BE213" s="2">
        <v>-0.277660471357616</v>
      </c>
      <c r="BF213" s="2">
        <v>-0.277660471357616</v>
      </c>
      <c r="BG213" s="2">
        <v>-0.277660471357616</v>
      </c>
      <c r="BH213" s="12">
        <v>7.3429939516129</v>
      </c>
      <c r="BI213" s="12">
        <v>7.3429939516129</v>
      </c>
      <c r="BJ213" s="12">
        <v>7.3429939516129</v>
      </c>
      <c r="BK213" s="12">
        <v>7.3429939516129</v>
      </c>
      <c r="BL213" s="12">
        <v>7.58367176301959</v>
      </c>
    </row>
    <row r="214" spans="1:64">
      <c r="A214" t="s">
        <v>450</v>
      </c>
      <c r="B214" s="1" t="s">
        <v>1972</v>
      </c>
      <c r="C214" t="s">
        <v>451</v>
      </c>
      <c r="D214" t="s">
        <v>1342</v>
      </c>
      <c r="E214" s="6">
        <v>77.0159135266333</v>
      </c>
      <c r="F214" s="6">
        <v>77.6817803548798</v>
      </c>
      <c r="G214" s="6">
        <v>78.8319954787673</v>
      </c>
      <c r="H214" s="6">
        <v>80.2680421424848</v>
      </c>
      <c r="I214" s="6">
        <v>79.7761545246237</v>
      </c>
      <c r="J214" s="2">
        <v>26.797385620915</v>
      </c>
      <c r="K214" s="2">
        <v>26.797385620915</v>
      </c>
      <c r="L214" s="2">
        <v>26.797385620915</v>
      </c>
      <c r="M214" s="2">
        <v>28.2131661442006</v>
      </c>
      <c r="N214" s="2">
        <v>26.5060240963855</v>
      </c>
      <c r="O214" s="2">
        <v>6.91243614239437</v>
      </c>
      <c r="P214" s="2">
        <v>5.9520575222498</v>
      </c>
      <c r="Q214" s="2">
        <v>5.31914893617021</v>
      </c>
      <c r="R214" s="2">
        <v>4.32291666666667</v>
      </c>
      <c r="S214" s="2">
        <v>2.42268041237113</v>
      </c>
      <c r="T214" s="2">
        <v>10.6874603486266</v>
      </c>
      <c r="U214" s="2">
        <v>11.7715130166027</v>
      </c>
      <c r="V214" s="2">
        <v>11.2167797643788</v>
      </c>
      <c r="W214" s="2">
        <v>10.823149172946</v>
      </c>
      <c r="X214" s="2">
        <v>10.823149172946</v>
      </c>
      <c r="Y214" s="2">
        <v>134.957327364954</v>
      </c>
      <c r="Z214" s="2">
        <v>124.544436061001</v>
      </c>
      <c r="AA214" s="2">
        <v>124.51572911824</v>
      </c>
      <c r="AB214" s="2">
        <v>105.266180122818</v>
      </c>
      <c r="AC214" s="2">
        <v>105.250608950426</v>
      </c>
      <c r="AD214" s="2">
        <v>0.899931438869667</v>
      </c>
      <c r="AE214" s="2">
        <v>0.0804698299378074</v>
      </c>
      <c r="AF214" s="2">
        <v>0.555759088981805</v>
      </c>
      <c r="AG214" s="2">
        <v>0.15748031496063</v>
      </c>
      <c r="AH214" s="2">
        <v>0.0772200772200772</v>
      </c>
      <c r="AI214" s="8">
        <v>304.42</v>
      </c>
      <c r="AJ214" s="8">
        <v>335.38</v>
      </c>
      <c r="AK214" s="8">
        <v>340.74</v>
      </c>
      <c r="AL214" s="8">
        <v>360.444680851064</v>
      </c>
      <c r="AM214" s="8">
        <v>323.765789473684</v>
      </c>
      <c r="AN214" s="10">
        <v>1.3</v>
      </c>
      <c r="AO214" s="10">
        <v>1.17</v>
      </c>
      <c r="AP214" s="10">
        <v>1.14</v>
      </c>
      <c r="AQ214" s="10">
        <v>1.04434035909446</v>
      </c>
      <c r="AR214" s="10">
        <v>1.24623813002191</v>
      </c>
      <c r="AS214" s="11">
        <v>41.88</v>
      </c>
      <c r="AT214" s="11">
        <v>37.3584905660377</v>
      </c>
      <c r="AU214" s="11">
        <v>36.2264150943396</v>
      </c>
      <c r="AV214" s="11">
        <v>32.5925925925926</v>
      </c>
      <c r="AW214" s="11">
        <v>30.9433962264151</v>
      </c>
      <c r="AX214" s="12">
        <v>6.64190987307266</v>
      </c>
      <c r="AY214" s="12">
        <v>6.64190987307266</v>
      </c>
      <c r="AZ214" s="12">
        <v>6.73427386772495</v>
      </c>
      <c r="BA214" s="12">
        <v>6.82663786237723</v>
      </c>
      <c r="BB214" s="12">
        <v>6.73687500910503</v>
      </c>
      <c r="BC214" s="2">
        <v>-6.17664924248291</v>
      </c>
      <c r="BD214" s="2">
        <v>-6.17664924248291</v>
      </c>
      <c r="BE214" s="2">
        <v>-6.17664924248291</v>
      </c>
      <c r="BF214" s="2">
        <v>-6.17664924248291</v>
      </c>
      <c r="BG214" s="2">
        <v>-6.17664924248291</v>
      </c>
      <c r="BH214" s="12">
        <v>7.13461930226636</v>
      </c>
      <c r="BI214" s="12">
        <v>7.13461930226636</v>
      </c>
      <c r="BJ214" s="12">
        <v>7.13461930226636</v>
      </c>
      <c r="BK214" s="12">
        <v>7.13461930226636</v>
      </c>
      <c r="BL214" s="12">
        <v>7.48561284610134</v>
      </c>
    </row>
    <row r="215" spans="1:64">
      <c r="A215" t="s">
        <v>452</v>
      </c>
      <c r="B215" s="1" t="s">
        <v>1973</v>
      </c>
      <c r="C215" t="s">
        <v>453</v>
      </c>
      <c r="D215" t="s">
        <v>1342</v>
      </c>
      <c r="E215" s="6">
        <v>78.4695469434917</v>
      </c>
      <c r="F215" s="6">
        <v>78.3065281854365</v>
      </c>
      <c r="G215" s="6">
        <v>79.0812073239618</v>
      </c>
      <c r="H215" s="6">
        <v>79.7364542631263</v>
      </c>
      <c r="I215" s="6">
        <v>80.2811235789959</v>
      </c>
      <c r="J215" s="2">
        <v>19.8453608247423</v>
      </c>
      <c r="K215" s="2">
        <v>19.8453608247423</v>
      </c>
      <c r="L215" s="2">
        <v>19.8453608247423</v>
      </c>
      <c r="M215" s="2">
        <v>21.2987012987013</v>
      </c>
      <c r="N215" s="2">
        <v>25.3886010362694</v>
      </c>
      <c r="O215" s="2">
        <v>7.12539711731988</v>
      </c>
      <c r="P215" s="2">
        <v>6.22185185644807</v>
      </c>
      <c r="Q215" s="2">
        <v>5.57291666666667</v>
      </c>
      <c r="R215" s="2">
        <v>4.5360824742268</v>
      </c>
      <c r="S215" s="2">
        <v>2.57731958762887</v>
      </c>
      <c r="T215" s="2">
        <v>10.1191328155444</v>
      </c>
      <c r="U215" s="2">
        <v>11.0031709277832</v>
      </c>
      <c r="V215" s="2">
        <v>11.653407993048</v>
      </c>
      <c r="W215" s="2">
        <v>11.2156421477288</v>
      </c>
      <c r="X215" s="2">
        <v>11.2156421477288</v>
      </c>
      <c r="Y215" s="2">
        <v>141.815666215004</v>
      </c>
      <c r="Z215" s="2">
        <v>128.207888744449</v>
      </c>
      <c r="AA215" s="2">
        <v>108.781266631187</v>
      </c>
      <c r="AB215" s="2">
        <v>110.592678085115</v>
      </c>
      <c r="AC215" s="2">
        <v>103.667675625333</v>
      </c>
      <c r="AD215" s="2">
        <v>0.878943555354522</v>
      </c>
      <c r="AE215" s="2">
        <v>0.391846318391871</v>
      </c>
      <c r="AF215" s="2">
        <v>0.231306678448495</v>
      </c>
      <c r="AG215" s="2">
        <v>0.459770114942529</v>
      </c>
      <c r="AH215" s="2">
        <v>0.0754716981132076</v>
      </c>
      <c r="AI215" s="8">
        <v>318.82</v>
      </c>
      <c r="AJ215" s="8">
        <v>330.69</v>
      </c>
      <c r="AK215" s="8">
        <v>332.43</v>
      </c>
      <c r="AL215" s="8">
        <v>332.337878787879</v>
      </c>
      <c r="AM215" s="8">
        <v>326.19224137931</v>
      </c>
      <c r="AN215" s="10">
        <v>1.15</v>
      </c>
      <c r="AO215" s="10">
        <v>1.15</v>
      </c>
      <c r="AP215" s="10">
        <v>1.43</v>
      </c>
      <c r="AQ215" s="10">
        <v>1.02934362934363</v>
      </c>
      <c r="AR215" s="10">
        <v>1.11244555071562</v>
      </c>
      <c r="AS215" s="11">
        <v>41.54</v>
      </c>
      <c r="AT215" s="11">
        <v>37.5438596491228</v>
      </c>
      <c r="AU215" s="11">
        <v>32.7586206896552</v>
      </c>
      <c r="AV215" s="11">
        <v>32.3728813559322</v>
      </c>
      <c r="AW215" s="11">
        <v>28.8135593220339</v>
      </c>
      <c r="AX215" s="12">
        <v>5.25923768012809</v>
      </c>
      <c r="AY215" s="12">
        <v>5.25923768012809</v>
      </c>
      <c r="AZ215" s="12">
        <v>5.27407960410905</v>
      </c>
      <c r="BA215" s="12">
        <v>5.28892152809002</v>
      </c>
      <c r="BB215" s="12">
        <v>5.49494943878905</v>
      </c>
      <c r="BC215" s="2">
        <v>-0.510122699403292</v>
      </c>
      <c r="BD215" s="2">
        <v>-0.510122699403292</v>
      </c>
      <c r="BE215" s="2">
        <v>-0.510122699403292</v>
      </c>
      <c r="BF215" s="2">
        <v>-0.510122699403292</v>
      </c>
      <c r="BG215" s="2">
        <v>-0.510122699403292</v>
      </c>
      <c r="BH215" s="12">
        <v>6.96646341463415</v>
      </c>
      <c r="BI215" s="12">
        <v>6.96646341463415</v>
      </c>
      <c r="BJ215" s="12">
        <v>6.96646341463415</v>
      </c>
      <c r="BK215" s="12">
        <v>6.96646341463415</v>
      </c>
      <c r="BL215" s="12">
        <v>7.38137352226078</v>
      </c>
    </row>
    <row r="216" spans="1:64">
      <c r="A216" t="s">
        <v>454</v>
      </c>
      <c r="B216" s="1" t="s">
        <v>1974</v>
      </c>
      <c r="C216" t="s">
        <v>455</v>
      </c>
      <c r="D216" t="s">
        <v>1342</v>
      </c>
      <c r="E216" s="6">
        <v>78.4884816348867</v>
      </c>
      <c r="F216" s="6">
        <v>78.5489983085146</v>
      </c>
      <c r="G216" s="6">
        <v>79.0262344274254</v>
      </c>
      <c r="H216" s="6">
        <v>79.8814014850947</v>
      </c>
      <c r="I216" s="6">
        <v>80.0900056248287</v>
      </c>
      <c r="J216" s="2">
        <v>28.2191780821918</v>
      </c>
      <c r="K216" s="2">
        <v>28.2191780821918</v>
      </c>
      <c r="L216" s="2">
        <v>28.2191780821918</v>
      </c>
      <c r="M216" s="2">
        <v>30.4347826086957</v>
      </c>
      <c r="N216" s="2">
        <v>28.8461538461538</v>
      </c>
      <c r="O216" s="2">
        <v>6.79176684656258</v>
      </c>
      <c r="P216" s="2">
        <v>5.75517964800134</v>
      </c>
      <c r="Q216" s="2">
        <v>5.11415525114155</v>
      </c>
      <c r="R216" s="2">
        <v>4.03508771929825</v>
      </c>
      <c r="S216" s="2">
        <v>1.92307692307692</v>
      </c>
      <c r="T216" s="2">
        <v>9.42507069634823</v>
      </c>
      <c r="U216" s="2">
        <v>9.44062706416733</v>
      </c>
      <c r="V216" s="2">
        <v>10.8674907075693</v>
      </c>
      <c r="W216" s="2">
        <v>10.3760024118137</v>
      </c>
      <c r="X216" s="2">
        <v>10.3760024118137</v>
      </c>
      <c r="Y216" s="2">
        <v>122.862869918125</v>
      </c>
      <c r="Z216" s="2">
        <v>113.901528064563</v>
      </c>
      <c r="AA216" s="2">
        <v>135.330244585713</v>
      </c>
      <c r="AB216" s="2">
        <v>123.700690920237</v>
      </c>
      <c r="AC216" s="2">
        <v>66.4501900814673</v>
      </c>
      <c r="AD216" s="2">
        <v>1.05254165334545</v>
      </c>
      <c r="AE216" s="2">
        <v>0.806066625215133</v>
      </c>
      <c r="AF216" s="2">
        <v>1.43302339481828</v>
      </c>
      <c r="AG216" s="2">
        <v>0.836236933797909</v>
      </c>
      <c r="AH216" s="2">
        <v>0.88135593220339</v>
      </c>
      <c r="AI216" s="8">
        <v>304</v>
      </c>
      <c r="AJ216" s="8">
        <v>310.67</v>
      </c>
      <c r="AK216" s="8">
        <v>330.34</v>
      </c>
      <c r="AL216" s="8">
        <v>329.6425</v>
      </c>
      <c r="AM216" s="8">
        <v>331.646728971963</v>
      </c>
      <c r="AN216" s="10">
        <v>1.24</v>
      </c>
      <c r="AO216" s="10">
        <v>1.04</v>
      </c>
      <c r="AP216" s="10">
        <v>1.02</v>
      </c>
      <c r="AQ216" s="10">
        <v>1.06702741702742</v>
      </c>
      <c r="AR216" s="10">
        <v>1.23503649635037</v>
      </c>
      <c r="AS216" s="11">
        <v>49.16</v>
      </c>
      <c r="AT216" s="11">
        <v>43.5849056603774</v>
      </c>
      <c r="AU216" s="11">
        <v>40.377358490566</v>
      </c>
      <c r="AV216" s="11">
        <v>35.4716981132075</v>
      </c>
      <c r="AW216" s="11">
        <v>32.8301886792453</v>
      </c>
      <c r="AX216" s="12">
        <v>5.07711518006382</v>
      </c>
      <c r="AY216" s="12">
        <v>5.07711518006382</v>
      </c>
      <c r="AZ216" s="12">
        <v>5.15544641186431</v>
      </c>
      <c r="BA216" s="12">
        <v>5.23377764366479</v>
      </c>
      <c r="BB216" s="12">
        <v>5.70750896512457</v>
      </c>
      <c r="BC216" s="2">
        <v>-2.69814308168251</v>
      </c>
      <c r="BD216" s="2">
        <v>-2.69814308168251</v>
      </c>
      <c r="BE216" s="2">
        <v>-2.69814308168251</v>
      </c>
      <c r="BF216" s="2">
        <v>-2.69814308168251</v>
      </c>
      <c r="BG216" s="2">
        <v>-2.69814308168251</v>
      </c>
      <c r="BH216" s="12">
        <v>7.56428571428571</v>
      </c>
      <c r="BI216" s="12">
        <v>7.56428571428571</v>
      </c>
      <c r="BJ216" s="12">
        <v>7.56428571428571</v>
      </c>
      <c r="BK216" s="12">
        <v>7.56428571428571</v>
      </c>
      <c r="BL216" s="12">
        <v>7.58367176301959</v>
      </c>
    </row>
    <row r="217" spans="1:64">
      <c r="A217" t="s">
        <v>456</v>
      </c>
      <c r="B217" s="1" t="s">
        <v>1975</v>
      </c>
      <c r="C217" t="s">
        <v>457</v>
      </c>
      <c r="D217" t="s">
        <v>1342</v>
      </c>
      <c r="E217" s="6">
        <v>77.2409894969987</v>
      </c>
      <c r="F217" s="6">
        <v>77.567165109359</v>
      </c>
      <c r="G217" s="6">
        <v>79.2827436037022</v>
      </c>
      <c r="H217" s="6">
        <v>79.3825012157707</v>
      </c>
      <c r="I217" s="6">
        <v>80.4647553679289</v>
      </c>
      <c r="J217" s="2">
        <v>26.791277258567</v>
      </c>
      <c r="K217" s="2">
        <v>26.791277258567</v>
      </c>
      <c r="L217" s="2">
        <v>26.791277258567</v>
      </c>
      <c r="M217" s="2">
        <v>26.7409470752089</v>
      </c>
      <c r="N217" s="2">
        <v>27.1186440677966</v>
      </c>
      <c r="O217" s="2">
        <v>7.42254260384319</v>
      </c>
      <c r="P217" s="2">
        <v>6.55741614751339</v>
      </c>
      <c r="Q217" s="2">
        <v>5.94936708860759</v>
      </c>
      <c r="R217" s="2">
        <v>4.43089430894309</v>
      </c>
      <c r="S217" s="2">
        <v>2.32</v>
      </c>
      <c r="T217" s="2">
        <v>9.14093890170748</v>
      </c>
      <c r="U217" s="2">
        <v>8.46171974124232</v>
      </c>
      <c r="V217" s="2">
        <v>10.7776703303678</v>
      </c>
      <c r="W217" s="2">
        <v>9.10464759513359</v>
      </c>
      <c r="X217" s="2">
        <v>9.10464759513359</v>
      </c>
      <c r="Y217" s="2">
        <v>79.8685436648744</v>
      </c>
      <c r="Z217" s="2">
        <v>81.4029094676788</v>
      </c>
      <c r="AA217" s="2">
        <v>86.8336254169258</v>
      </c>
      <c r="AB217" s="2">
        <v>80.4601112195953</v>
      </c>
      <c r="AC217" s="2">
        <v>109.30462917732</v>
      </c>
      <c r="AD217" s="2">
        <v>0.626416195306394</v>
      </c>
      <c r="AE217" s="2">
        <v>0.539903023920421</v>
      </c>
      <c r="AF217" s="2">
        <v>0.853505485238547</v>
      </c>
      <c r="AG217" s="2">
        <v>0.0641025641025641</v>
      </c>
      <c r="AH217" s="2">
        <v>0.564263322884013</v>
      </c>
      <c r="AI217" s="8">
        <v>294.73</v>
      </c>
      <c r="AJ217" s="8">
        <v>335.34</v>
      </c>
      <c r="AK217" s="8">
        <v>308.11</v>
      </c>
      <c r="AL217" s="8">
        <v>341.370909090909</v>
      </c>
      <c r="AM217" s="8">
        <v>341.489090909091</v>
      </c>
      <c r="AN217" s="10">
        <v>1.46</v>
      </c>
      <c r="AO217" s="10">
        <v>1.28</v>
      </c>
      <c r="AP217" s="10">
        <v>1.41</v>
      </c>
      <c r="AQ217" s="10">
        <v>1.18138075313808</v>
      </c>
      <c r="AR217" s="10">
        <v>1.24983187626093</v>
      </c>
      <c r="AS217" s="11">
        <v>47.68</v>
      </c>
      <c r="AT217" s="11">
        <v>41.2068965517241</v>
      </c>
      <c r="AU217" s="11">
        <v>39.4915254237288</v>
      </c>
      <c r="AV217" s="11">
        <v>36.6101694915254</v>
      </c>
      <c r="AW217" s="11">
        <v>34.6551724137931</v>
      </c>
      <c r="AX217" s="12">
        <v>5.51810123156042</v>
      </c>
      <c r="AY217" s="12">
        <v>5.51810123156042</v>
      </c>
      <c r="AZ217" s="12">
        <v>5.55117172063248</v>
      </c>
      <c r="BA217" s="12">
        <v>5.58424220970453</v>
      </c>
      <c r="BB217" s="12">
        <v>5.82805127146325</v>
      </c>
      <c r="BC217" s="2">
        <v>-0.906606514990758</v>
      </c>
      <c r="BD217" s="2">
        <v>-0.906606514990758</v>
      </c>
      <c r="BE217" s="2">
        <v>-0.906606514990758</v>
      </c>
      <c r="BF217" s="2">
        <v>-0.906606514990758</v>
      </c>
      <c r="BG217" s="2">
        <v>-0.906606514990758</v>
      </c>
      <c r="BH217" s="12">
        <v>7.50775844525845</v>
      </c>
      <c r="BI217" s="12">
        <v>7.50775844525845</v>
      </c>
      <c r="BJ217" s="12">
        <v>7.50775844525845</v>
      </c>
      <c r="BK217" s="12">
        <v>7.50775844525845</v>
      </c>
      <c r="BL217" s="12">
        <v>7.58367176301959</v>
      </c>
    </row>
    <row r="218" spans="1:64">
      <c r="A218" t="s">
        <v>458</v>
      </c>
      <c r="B218" s="1" t="s">
        <v>1976</v>
      </c>
      <c r="C218" t="s">
        <v>459</v>
      </c>
      <c r="D218" t="s">
        <v>1342</v>
      </c>
      <c r="E218" s="6">
        <v>79.4518637931897</v>
      </c>
      <c r="F218" s="6">
        <v>79.7989014496922</v>
      </c>
      <c r="G218" s="6">
        <v>80.9624978513043</v>
      </c>
      <c r="H218" s="6">
        <v>81.1205120890055</v>
      </c>
      <c r="I218" s="6">
        <v>82.0235031665835</v>
      </c>
      <c r="J218" s="2">
        <v>26.9151138716356</v>
      </c>
      <c r="K218" s="2">
        <v>26.9151138716356</v>
      </c>
      <c r="L218" s="2">
        <v>26.9151138716356</v>
      </c>
      <c r="M218" s="2">
        <v>29.3103448275862</v>
      </c>
      <c r="N218" s="2">
        <v>28.246013667426</v>
      </c>
      <c r="O218" s="2">
        <v>7.87990265505678</v>
      </c>
      <c r="P218" s="2">
        <v>7.20040308089664</v>
      </c>
      <c r="Q218" s="2">
        <v>6.82758620689655</v>
      </c>
      <c r="R218" s="2">
        <v>5.47297297297297</v>
      </c>
      <c r="S218" s="2">
        <v>3</v>
      </c>
      <c r="T218" s="2">
        <v>11.1574423634997</v>
      </c>
      <c r="U218" s="2">
        <v>11.6315956178027</v>
      </c>
      <c r="V218" s="2">
        <v>13.6476168336374</v>
      </c>
      <c r="W218" s="2">
        <v>13.2781180644915</v>
      </c>
      <c r="X218" s="2">
        <v>13.2781180644915</v>
      </c>
      <c r="Y218" s="2">
        <v>97.2057627162502</v>
      </c>
      <c r="Z218" s="2">
        <v>94.5692104946022</v>
      </c>
      <c r="AA218" s="2">
        <v>84.4202039364477</v>
      </c>
      <c r="AB218" s="2">
        <v>110.758380802659</v>
      </c>
      <c r="AC218" s="2">
        <v>84.0535910676587</v>
      </c>
      <c r="AD218" s="2">
        <v>0.977436986682593</v>
      </c>
      <c r="AE218" s="2">
        <v>0.356626602315314</v>
      </c>
      <c r="AF218" s="2">
        <v>0.538603999321141</v>
      </c>
      <c r="AG218" s="2">
        <v>0.444444444444444</v>
      </c>
      <c r="AH218" s="2">
        <v>0.263157894736842</v>
      </c>
      <c r="AI218" s="8">
        <v>308.65</v>
      </c>
      <c r="AJ218" s="8">
        <v>315.68</v>
      </c>
      <c r="AK218" s="8">
        <v>332.67</v>
      </c>
      <c r="AL218" s="8">
        <v>335.671328671329</v>
      </c>
      <c r="AM218" s="8">
        <v>335.192052980132</v>
      </c>
      <c r="AN218" s="10">
        <v>1.05</v>
      </c>
      <c r="AO218" s="10">
        <v>0.94</v>
      </c>
      <c r="AP218" s="10">
        <v>1.1</v>
      </c>
      <c r="AQ218" s="10">
        <v>1.07114317425083</v>
      </c>
      <c r="AR218" s="10">
        <v>1.03532467532468</v>
      </c>
      <c r="AS218" s="11">
        <v>47.27</v>
      </c>
      <c r="AT218" s="11">
        <v>40.7575757575758</v>
      </c>
      <c r="AU218" s="11">
        <v>38.4848484848485</v>
      </c>
      <c r="AV218" s="11">
        <v>36.6666666666667</v>
      </c>
      <c r="AW218" s="11">
        <v>33.9393939393939</v>
      </c>
      <c r="AX218" s="12">
        <v>3.0907625499392</v>
      </c>
      <c r="AY218" s="12">
        <v>3.0907625499392</v>
      </c>
      <c r="AZ218" s="12">
        <v>3.05240512698761</v>
      </c>
      <c r="BA218" s="12">
        <v>3.01404770403601</v>
      </c>
      <c r="BB218" s="12">
        <v>2.85333348241355</v>
      </c>
      <c r="BC218" s="2">
        <v>16.9059240296111</v>
      </c>
      <c r="BD218" s="2">
        <v>16.9059240296111</v>
      </c>
      <c r="BE218" s="2">
        <v>16.9059240296111</v>
      </c>
      <c r="BF218" s="2">
        <v>16.9059240296111</v>
      </c>
      <c r="BG218" s="2">
        <v>16.9059240296111</v>
      </c>
      <c r="BH218" s="12">
        <v>7.1992089523442</v>
      </c>
      <c r="BI218" s="12">
        <v>7.1992089523442</v>
      </c>
      <c r="BJ218" s="12">
        <v>7.1992089523442</v>
      </c>
      <c r="BK218" s="12">
        <v>7.1992089523442</v>
      </c>
      <c r="BL218" s="12">
        <v>7.48561284610134</v>
      </c>
    </row>
    <row r="219" spans="1:64">
      <c r="A219" t="s">
        <v>460</v>
      </c>
      <c r="B219" s="1" t="s">
        <v>1977</v>
      </c>
      <c r="C219" t="s">
        <v>461</v>
      </c>
      <c r="D219" t="s">
        <v>1342</v>
      </c>
      <c r="E219" s="6">
        <v>77.2916949416523</v>
      </c>
      <c r="F219" s="6">
        <v>76.8273303368434</v>
      </c>
      <c r="G219" s="6">
        <v>77.2039933660658</v>
      </c>
      <c r="H219" s="6">
        <v>77.7162785225166</v>
      </c>
      <c r="I219" s="6">
        <v>77.3205378932227</v>
      </c>
      <c r="J219" s="2">
        <v>24.0837696335079</v>
      </c>
      <c r="K219" s="2">
        <v>24.0837696335079</v>
      </c>
      <c r="L219" s="2">
        <v>24.0837696335079</v>
      </c>
      <c r="M219" s="2">
        <v>20.9134615384615</v>
      </c>
      <c r="N219" s="2">
        <v>23.4866828087167</v>
      </c>
      <c r="O219" s="2">
        <v>5.82450409825888</v>
      </c>
      <c r="P219" s="2">
        <v>5.18060130084964</v>
      </c>
      <c r="Q219" s="2">
        <v>4.77832512315271</v>
      </c>
      <c r="R219" s="2">
        <v>3.68932038834951</v>
      </c>
      <c r="S219" s="2">
        <v>2.11538461538462</v>
      </c>
      <c r="T219" s="2">
        <v>9.93080720734115</v>
      </c>
      <c r="U219" s="2">
        <v>10.7274976979218</v>
      </c>
      <c r="V219" s="2">
        <v>12.5251045050471</v>
      </c>
      <c r="W219" s="2">
        <v>11.337138606292</v>
      </c>
      <c r="X219" s="2">
        <v>11.337138606292</v>
      </c>
      <c r="Y219" s="2">
        <v>126.947393547903</v>
      </c>
      <c r="Z219" s="2">
        <v>120.432568852144</v>
      </c>
      <c r="AA219" s="2">
        <v>106.669229290794</v>
      </c>
      <c r="AB219" s="2">
        <v>106.347531701441</v>
      </c>
      <c r="AC219" s="2">
        <v>102.096198622295</v>
      </c>
      <c r="AD219" s="2">
        <v>0.602184138634152</v>
      </c>
      <c r="AE219" s="2">
        <v>0.656686035635502</v>
      </c>
      <c r="AF219" s="2">
        <v>0.922508172448872</v>
      </c>
      <c r="AG219" s="2">
        <v>0.211267605633803</v>
      </c>
      <c r="AH219" s="2">
        <v>0.278745644599303</v>
      </c>
      <c r="AI219" s="8">
        <v>333.52</v>
      </c>
      <c r="AJ219" s="8">
        <v>318.53</v>
      </c>
      <c r="AK219" s="8">
        <v>319.86</v>
      </c>
      <c r="AL219" s="8">
        <v>333.874166666667</v>
      </c>
      <c r="AM219" s="8">
        <v>351.943939393939</v>
      </c>
      <c r="AN219" s="10">
        <v>1.15</v>
      </c>
      <c r="AO219" s="10">
        <v>0.99</v>
      </c>
      <c r="AP219" s="10">
        <v>1.16</v>
      </c>
      <c r="AQ219" s="10">
        <v>1.13014662756598</v>
      </c>
      <c r="AR219" s="10">
        <v>1.30494599204093</v>
      </c>
      <c r="AS219" s="11">
        <v>37.81</v>
      </c>
      <c r="AT219" s="11">
        <v>32.9411764705882</v>
      </c>
      <c r="AU219" s="11">
        <v>31.6176470588235</v>
      </c>
      <c r="AV219" s="11">
        <v>33.0882352941176</v>
      </c>
      <c r="AW219" s="11">
        <v>28.6764705882353</v>
      </c>
      <c r="AX219" s="12">
        <v>4.21727660546964</v>
      </c>
      <c r="AY219" s="12">
        <v>4.21727660546964</v>
      </c>
      <c r="AZ219" s="12">
        <v>4.28518293058311</v>
      </c>
      <c r="BA219" s="12">
        <v>4.35308925569659</v>
      </c>
      <c r="BB219" s="12">
        <v>4.30328893885474</v>
      </c>
      <c r="BC219" s="2">
        <v>-3.74405941924978</v>
      </c>
      <c r="BD219" s="2">
        <v>-3.74405941924978</v>
      </c>
      <c r="BE219" s="2">
        <v>-3.74405941924978</v>
      </c>
      <c r="BF219" s="2">
        <v>-3.74405941924978</v>
      </c>
      <c r="BG219" s="2">
        <v>-3.74405941924978</v>
      </c>
      <c r="BH219" s="12">
        <v>7.23373015873016</v>
      </c>
      <c r="BI219" s="12">
        <v>7.23373015873016</v>
      </c>
      <c r="BJ219" s="12">
        <v>7.23373015873016</v>
      </c>
      <c r="BK219" s="12">
        <v>7.23373015873016</v>
      </c>
      <c r="BL219" s="12">
        <v>7.38137352226078</v>
      </c>
    </row>
    <row r="220" spans="1:64">
      <c r="A220" t="s">
        <v>462</v>
      </c>
      <c r="B220" s="1" t="s">
        <v>1978</v>
      </c>
      <c r="C220" t="s">
        <v>463</v>
      </c>
      <c r="D220" t="s">
        <v>1342</v>
      </c>
      <c r="E220" s="6">
        <v>79.3920728388435</v>
      </c>
      <c r="F220" s="6">
        <v>79.3909734240831</v>
      </c>
      <c r="G220" s="6">
        <v>80.0756637546486</v>
      </c>
      <c r="H220" s="6">
        <v>80.2159812908237</v>
      </c>
      <c r="I220" s="6">
        <v>81.1803870515363</v>
      </c>
      <c r="J220" s="2">
        <v>21.7777777777778</v>
      </c>
      <c r="K220" s="2">
        <v>21.7777777777778</v>
      </c>
      <c r="L220" s="2">
        <v>21.7777777777778</v>
      </c>
      <c r="M220" s="2">
        <v>22.5490196078431</v>
      </c>
      <c r="N220" s="2">
        <v>21.3953488372093</v>
      </c>
      <c r="O220" s="2">
        <v>6.2252530309073</v>
      </c>
      <c r="P220" s="2">
        <v>5.44108738281071</v>
      </c>
      <c r="Q220" s="2">
        <v>5.12658227848101</v>
      </c>
      <c r="R220" s="2">
        <v>4.3312101910828</v>
      </c>
      <c r="S220" s="2">
        <v>2.57861635220126</v>
      </c>
      <c r="T220" s="2">
        <v>6.86876329477196</v>
      </c>
      <c r="U220" s="2">
        <v>6.26836727392301</v>
      </c>
      <c r="V220" s="2">
        <v>6.58828232365106</v>
      </c>
      <c r="W220" s="2">
        <v>7.08814540952659</v>
      </c>
      <c r="X220" s="2">
        <v>7.08814540952659</v>
      </c>
      <c r="Y220" s="2">
        <v>87.2528807089231</v>
      </c>
      <c r="Z220" s="2">
        <v>81.431519915114</v>
      </c>
      <c r="AA220" s="2">
        <v>77.6098204321802</v>
      </c>
      <c r="AB220" s="2">
        <v>68.8142897913641</v>
      </c>
      <c r="AC220" s="2">
        <v>80.2351297658774</v>
      </c>
      <c r="AD220" s="2">
        <v>0.734669245872337</v>
      </c>
      <c r="AE220" s="2">
        <v>0.243741868984843</v>
      </c>
      <c r="AF220" s="2">
        <v>0.56788803326903</v>
      </c>
      <c r="AG220" s="2">
        <v>0.48780487804878</v>
      </c>
      <c r="AH220" s="2">
        <v>0.64</v>
      </c>
      <c r="AI220" s="8">
        <v>326.48</v>
      </c>
      <c r="AJ220" s="8">
        <v>346.88</v>
      </c>
      <c r="AK220" s="8">
        <v>331.96</v>
      </c>
      <c r="AL220" s="8">
        <v>323.686956521739</v>
      </c>
      <c r="AM220" s="8">
        <v>341.728395061728</v>
      </c>
      <c r="AN220" s="10">
        <v>1.04</v>
      </c>
      <c r="AO220" s="10">
        <v>0.86</v>
      </c>
      <c r="AP220" s="10">
        <v>1.05</v>
      </c>
      <c r="AQ220" s="10">
        <v>0.957442116868798</v>
      </c>
      <c r="AR220" s="10">
        <v>0.863246073298429</v>
      </c>
      <c r="AS220" s="11">
        <v>23.22</v>
      </c>
      <c r="AT220" s="11">
        <v>20.6578947368421</v>
      </c>
      <c r="AU220" s="11">
        <v>18.7012987012987</v>
      </c>
      <c r="AV220" s="11">
        <v>17.5641025641026</v>
      </c>
      <c r="AW220" s="11">
        <v>15.125</v>
      </c>
      <c r="AX220" s="12">
        <v>3.68970695377641</v>
      </c>
      <c r="AY220" s="12">
        <v>3.68970695377641</v>
      </c>
      <c r="AZ220" s="12">
        <v>3.68896201395322</v>
      </c>
      <c r="BA220" s="12">
        <v>3.68821707413002</v>
      </c>
      <c r="BB220" s="12">
        <v>3.66766488688525</v>
      </c>
      <c r="BC220" s="2">
        <v>-0.730444054554902</v>
      </c>
      <c r="BD220" s="2">
        <v>-0.730444054554902</v>
      </c>
      <c r="BE220" s="2">
        <v>-0.730444054554902</v>
      </c>
      <c r="BF220" s="2">
        <v>-0.730444054554902</v>
      </c>
      <c r="BG220" s="2">
        <v>-0.730444054554902</v>
      </c>
      <c r="BH220" s="12">
        <v>7.10833333333333</v>
      </c>
      <c r="BI220" s="12">
        <v>7.10833333333333</v>
      </c>
      <c r="BJ220" s="12">
        <v>7.10833333333333</v>
      </c>
      <c r="BK220" s="12">
        <v>7.10833333333333</v>
      </c>
      <c r="BL220" s="12">
        <v>7.39926858208889</v>
      </c>
    </row>
    <row r="221" spans="1:64">
      <c r="A221" t="s">
        <v>464</v>
      </c>
      <c r="B221" s="1" t="s">
        <v>1979</v>
      </c>
      <c r="C221" t="s">
        <v>465</v>
      </c>
      <c r="D221" t="s">
        <v>1342</v>
      </c>
      <c r="E221" s="6">
        <v>80.6695627440709</v>
      </c>
      <c r="F221" s="6">
        <v>80.634365059655</v>
      </c>
      <c r="G221" s="6">
        <v>81.2231355236858</v>
      </c>
      <c r="H221" s="6">
        <v>80.936421442489</v>
      </c>
      <c r="I221" s="6">
        <v>82.4747965827428</v>
      </c>
      <c r="J221" s="2">
        <v>27.5</v>
      </c>
      <c r="K221" s="2">
        <v>27.5</v>
      </c>
      <c r="L221" s="2">
        <v>27.5</v>
      </c>
      <c r="M221" s="2">
        <v>26.9230769230769</v>
      </c>
      <c r="N221" s="2">
        <v>26.3829787234043</v>
      </c>
      <c r="O221" s="2">
        <v>6.72518587852083</v>
      </c>
      <c r="P221" s="2">
        <v>6.13333208846095</v>
      </c>
      <c r="Q221" s="2">
        <v>5.625</v>
      </c>
      <c r="R221" s="2">
        <v>4.20731707317073</v>
      </c>
      <c r="S221" s="2">
        <v>2.10526315789474</v>
      </c>
      <c r="T221" s="2">
        <v>8.60327684609569</v>
      </c>
      <c r="U221" s="2">
        <v>8.56960582429174</v>
      </c>
      <c r="V221" s="2">
        <v>8.53141845363109</v>
      </c>
      <c r="W221" s="2">
        <v>7.90603306079736</v>
      </c>
      <c r="X221" s="2">
        <v>7.90603306079736</v>
      </c>
      <c r="Y221" s="2">
        <v>97.0733002750148</v>
      </c>
      <c r="Z221" s="2">
        <v>98.5861186155391</v>
      </c>
      <c r="AA221" s="2">
        <v>82.053494391717</v>
      </c>
      <c r="AB221" s="2">
        <v>81.5287703312641</v>
      </c>
      <c r="AC221" s="2">
        <v>65.0402697754477</v>
      </c>
      <c r="AD221" s="2">
        <v>0.559305413580614</v>
      </c>
      <c r="AE221" s="2">
        <v>0.397549081237868</v>
      </c>
      <c r="AF221" s="2">
        <v>0.635001427186787</v>
      </c>
      <c r="AG221" s="2">
        <v>0.694980694980695</v>
      </c>
      <c r="AH221" s="2">
        <v>0.3690036900369</v>
      </c>
      <c r="AI221" s="8">
        <v>326.29</v>
      </c>
      <c r="AJ221" s="8">
        <v>338.7</v>
      </c>
      <c r="AK221" s="8">
        <v>324.22</v>
      </c>
      <c r="AL221" s="8">
        <v>352.371111111111</v>
      </c>
      <c r="AM221" s="8">
        <v>341.64064516129</v>
      </c>
      <c r="AN221" s="10">
        <v>1.33</v>
      </c>
      <c r="AO221" s="10">
        <v>1.13</v>
      </c>
      <c r="AP221" s="10">
        <v>1.24</v>
      </c>
      <c r="AQ221" s="10">
        <v>1.11228070175439</v>
      </c>
      <c r="AR221" s="10">
        <v>1.32299717247879</v>
      </c>
      <c r="AS221" s="11">
        <v>23.18</v>
      </c>
      <c r="AT221" s="11">
        <v>19.0361445783133</v>
      </c>
      <c r="AU221" s="11">
        <v>18.7951807228916</v>
      </c>
      <c r="AV221" s="11">
        <v>17.6744186046512</v>
      </c>
      <c r="AW221" s="11">
        <v>13.8202247191011</v>
      </c>
      <c r="AX221" s="12">
        <v>5.03379539520532</v>
      </c>
      <c r="AY221" s="12">
        <v>5.03379539520532</v>
      </c>
      <c r="AZ221" s="12">
        <v>4.99152389334598</v>
      </c>
      <c r="BA221" s="12">
        <v>4.94925239148664</v>
      </c>
      <c r="BB221" s="12">
        <v>5.04490825061681</v>
      </c>
      <c r="BC221" s="2">
        <v>-1.24990838577554</v>
      </c>
      <c r="BD221" s="2">
        <v>-1.24990838577554</v>
      </c>
      <c r="BE221" s="2">
        <v>-1.24990838577554</v>
      </c>
      <c r="BF221" s="2">
        <v>-1.24990838577554</v>
      </c>
      <c r="BG221" s="2">
        <v>-1.24990838577554</v>
      </c>
      <c r="BH221" s="12">
        <v>7.29861111111111</v>
      </c>
      <c r="BI221" s="12">
        <v>7.29861111111111</v>
      </c>
      <c r="BJ221" s="12">
        <v>7.29861111111111</v>
      </c>
      <c r="BK221" s="12">
        <v>7.29861111111111</v>
      </c>
      <c r="BL221" s="12">
        <v>7.38137352226078</v>
      </c>
    </row>
    <row r="222" spans="1:64">
      <c r="A222" t="s">
        <v>466</v>
      </c>
      <c r="B222" s="1" t="s">
        <v>1980</v>
      </c>
      <c r="C222" t="s">
        <v>467</v>
      </c>
      <c r="D222" t="s">
        <v>1342</v>
      </c>
      <c r="E222" s="6">
        <v>77.3268522614595</v>
      </c>
      <c r="F222" s="6">
        <v>76.9810363564611</v>
      </c>
      <c r="G222" s="6">
        <v>78.4574901763052</v>
      </c>
      <c r="H222" s="6">
        <v>79.8397765309882</v>
      </c>
      <c r="I222" s="6">
        <v>80.9258321326866</v>
      </c>
      <c r="J222" s="2">
        <v>24.2253521126761</v>
      </c>
      <c r="K222" s="2">
        <v>24.2253521126761</v>
      </c>
      <c r="L222" s="2">
        <v>24.2253521126761</v>
      </c>
      <c r="M222" s="2">
        <v>27.0777479892761</v>
      </c>
      <c r="N222" s="2">
        <v>24.869109947644</v>
      </c>
      <c r="O222" s="2">
        <v>7.56581570174217</v>
      </c>
      <c r="P222" s="2">
        <v>6.46623383859759</v>
      </c>
      <c r="Q222" s="2">
        <v>5.98039215686275</v>
      </c>
      <c r="R222" s="2">
        <v>4.61904761904762</v>
      </c>
      <c r="S222" s="2">
        <v>2.30046948356808</v>
      </c>
      <c r="T222" s="2">
        <v>11.6487049124666</v>
      </c>
      <c r="U222" s="2">
        <v>11.4586337203436</v>
      </c>
      <c r="V222" s="2">
        <v>12.0995393240211</v>
      </c>
      <c r="W222" s="2">
        <v>12.4551938336664</v>
      </c>
      <c r="X222" s="2">
        <v>12.4551938336664</v>
      </c>
      <c r="Y222" s="2">
        <v>174.351622242542</v>
      </c>
      <c r="Z222" s="2">
        <v>161.33796698523</v>
      </c>
      <c r="AA222" s="2">
        <v>159.339704604692</v>
      </c>
      <c r="AB222" s="2">
        <v>164.957319635994</v>
      </c>
      <c r="AC222" s="2">
        <v>156.850407244856</v>
      </c>
      <c r="AD222" s="2">
        <v>1.22430207532154</v>
      </c>
      <c r="AE222" s="2">
        <v>0.521902300517345</v>
      </c>
      <c r="AF222" s="2">
        <v>0.510143748979056</v>
      </c>
      <c r="AG222" s="2">
        <v>0.503597122302158</v>
      </c>
      <c r="AH222" s="2">
        <v>0.422535211267606</v>
      </c>
      <c r="AI222" s="8">
        <v>308.89</v>
      </c>
      <c r="AJ222" s="8">
        <v>320.75</v>
      </c>
      <c r="AK222" s="8">
        <v>320.03</v>
      </c>
      <c r="AL222" s="8">
        <v>336.675213675214</v>
      </c>
      <c r="AM222" s="8">
        <v>352.05775862069</v>
      </c>
      <c r="AN222" s="10">
        <v>1.24</v>
      </c>
      <c r="AO222" s="10">
        <v>1.17</v>
      </c>
      <c r="AP222" s="10">
        <v>1.31</v>
      </c>
      <c r="AQ222" s="10">
        <v>1.1643543956044</v>
      </c>
      <c r="AR222" s="10">
        <v>1.21958556149733</v>
      </c>
      <c r="AS222" s="11">
        <v>44.54</v>
      </c>
      <c r="AT222" s="11">
        <v>36.6071428571429</v>
      </c>
      <c r="AU222" s="11">
        <v>34.3859649122807</v>
      </c>
      <c r="AV222" s="11">
        <v>33.1578947368421</v>
      </c>
      <c r="AW222" s="11">
        <v>28.9473684210526</v>
      </c>
      <c r="AX222" s="12">
        <v>3.97328617886179</v>
      </c>
      <c r="AY222" s="12">
        <v>3.97328617886179</v>
      </c>
      <c r="AZ222" s="12">
        <v>4.08610270999183</v>
      </c>
      <c r="BA222" s="12">
        <v>4.19891924112187</v>
      </c>
      <c r="BB222" s="12">
        <v>4.77616227398727</v>
      </c>
      <c r="BC222" s="2">
        <v>-2.17919524517182</v>
      </c>
      <c r="BD222" s="2">
        <v>-2.17919524517182</v>
      </c>
      <c r="BE222" s="2">
        <v>-2.17919524517182</v>
      </c>
      <c r="BF222" s="2">
        <v>-2.17919524517182</v>
      </c>
      <c r="BG222" s="2">
        <v>-2.17919524517182</v>
      </c>
      <c r="BH222" s="12">
        <v>7.31521739130435</v>
      </c>
      <c r="BI222" s="12">
        <v>7.31521739130435</v>
      </c>
      <c r="BJ222" s="12">
        <v>7.31521739130435</v>
      </c>
      <c r="BK222" s="12">
        <v>7.31521739130435</v>
      </c>
      <c r="BL222" s="12">
        <v>7.58367176301959</v>
      </c>
    </row>
    <row r="223" spans="1:64">
      <c r="A223" t="s">
        <v>468</v>
      </c>
      <c r="B223" s="1" t="s">
        <v>1981</v>
      </c>
      <c r="C223" t="s">
        <v>469</v>
      </c>
      <c r="D223" t="s">
        <v>1342</v>
      </c>
      <c r="E223" s="6">
        <v>81.8990475187874</v>
      </c>
      <c r="F223" s="6">
        <v>82.1522816420895</v>
      </c>
      <c r="G223" s="6">
        <v>82.8025135928322</v>
      </c>
      <c r="H223" s="6">
        <v>81.2156845671389</v>
      </c>
      <c r="I223" s="6">
        <v>80.7884000490254</v>
      </c>
      <c r="J223" s="2">
        <v>25.6317689530686</v>
      </c>
      <c r="K223" s="2">
        <v>25.6317689530686</v>
      </c>
      <c r="L223" s="2">
        <v>25.6317689530686</v>
      </c>
      <c r="M223" s="2">
        <v>24.4897959183673</v>
      </c>
      <c r="N223" s="2">
        <v>25.1592356687898</v>
      </c>
      <c r="O223" s="2">
        <v>7.57303973296749</v>
      </c>
      <c r="P223" s="2">
        <v>6.89010688131275</v>
      </c>
      <c r="Q223" s="2">
        <v>6.1744966442953</v>
      </c>
      <c r="R223" s="2">
        <v>5.57046979865772</v>
      </c>
      <c r="S223" s="2">
        <v>3.4</v>
      </c>
      <c r="T223" s="2">
        <v>9.91193609933951</v>
      </c>
      <c r="U223" s="2">
        <v>10.0273777056205</v>
      </c>
      <c r="V223" s="2">
        <v>11.0626808555109</v>
      </c>
      <c r="W223" s="2">
        <v>10.5569480057573</v>
      </c>
      <c r="X223" s="2">
        <v>10.5569480057573</v>
      </c>
      <c r="Y223" s="2">
        <v>72.4016529711029</v>
      </c>
      <c r="Z223" s="2">
        <v>78.4263099516257</v>
      </c>
      <c r="AA223" s="2">
        <v>72.2846088515618</v>
      </c>
      <c r="AB223" s="2">
        <v>71.7787814131354</v>
      </c>
      <c r="AC223" s="2">
        <v>73.7906674158516</v>
      </c>
      <c r="AD223" s="2">
        <v>0.572639624896779</v>
      </c>
      <c r="AE223" s="2">
        <v>0.567110265305773</v>
      </c>
      <c r="AF223" s="2">
        <v>0.724361025747215</v>
      </c>
      <c r="AG223" s="2">
        <v>0.483870967741935</v>
      </c>
      <c r="AH223" s="2">
        <v>0.47808764940239</v>
      </c>
      <c r="AI223" s="8">
        <v>331.45</v>
      </c>
      <c r="AJ223" s="8">
        <v>337.03</v>
      </c>
      <c r="AK223" s="8">
        <v>347.39</v>
      </c>
      <c r="AL223" s="8">
        <v>346.326086956522</v>
      </c>
      <c r="AM223" s="8">
        <v>310.442285714286</v>
      </c>
      <c r="AN223" s="10">
        <v>1</v>
      </c>
      <c r="AO223" s="10">
        <v>0.94</v>
      </c>
      <c r="AP223" s="10">
        <v>1.09</v>
      </c>
      <c r="AQ223" s="10">
        <v>1.17763923524522</v>
      </c>
      <c r="AR223" s="10">
        <v>1.29418789808917</v>
      </c>
      <c r="AS223" s="11">
        <v>27</v>
      </c>
      <c r="AT223" s="11">
        <v>23.1182795698925</v>
      </c>
      <c r="AU223" s="11">
        <v>22.6881720430108</v>
      </c>
      <c r="AV223" s="11">
        <v>22.1276595744681</v>
      </c>
      <c r="AW223" s="11">
        <v>20.2105263157895</v>
      </c>
      <c r="AX223" s="12">
        <v>3.02561498228446</v>
      </c>
      <c r="AY223" s="12">
        <v>3.02561498228446</v>
      </c>
      <c r="AZ223" s="12">
        <v>3.11176092897209</v>
      </c>
      <c r="BA223" s="12">
        <v>3.19790687565973</v>
      </c>
      <c r="BB223" s="12">
        <v>3.2375580055035</v>
      </c>
      <c r="BC223" s="2">
        <v>-2.40275414559781</v>
      </c>
      <c r="BD223" s="2">
        <v>-2.40275414559781</v>
      </c>
      <c r="BE223" s="2">
        <v>-2.40275414559781</v>
      </c>
      <c r="BF223" s="2">
        <v>-2.40275414559781</v>
      </c>
      <c r="BG223" s="2">
        <v>-2.40275414559781</v>
      </c>
      <c r="BH223" s="12">
        <v>7.41555258467023</v>
      </c>
      <c r="BI223" s="12">
        <v>7.41555258467023</v>
      </c>
      <c r="BJ223" s="12">
        <v>7.41555258467023</v>
      </c>
      <c r="BK223" s="12">
        <v>7.41555258467023</v>
      </c>
      <c r="BL223" s="12">
        <v>7.38137352226078</v>
      </c>
    </row>
    <row r="224" spans="1:64">
      <c r="A224" t="s">
        <v>470</v>
      </c>
      <c r="B224" s="1" t="s">
        <v>1982</v>
      </c>
      <c r="C224" t="s">
        <v>471</v>
      </c>
      <c r="D224" t="s">
        <v>1342</v>
      </c>
      <c r="E224" s="6">
        <v>79.4249419540198</v>
      </c>
      <c r="F224" s="6">
        <v>80.2550088308535</v>
      </c>
      <c r="G224" s="6">
        <v>80.6067126015222</v>
      </c>
      <c r="H224" s="6">
        <v>80.5554473240988</v>
      </c>
      <c r="I224" s="6">
        <v>82.1935933013304</v>
      </c>
      <c r="J224" s="2">
        <v>25.2525252525253</v>
      </c>
      <c r="K224" s="2">
        <v>25.2525252525253</v>
      </c>
      <c r="L224" s="2">
        <v>25.2525252525253</v>
      </c>
      <c r="M224" s="2">
        <v>26.1437908496732</v>
      </c>
      <c r="N224" s="2">
        <v>22.2996515679443</v>
      </c>
      <c r="O224" s="2">
        <v>5.88654348267788</v>
      </c>
      <c r="P224" s="2">
        <v>5.23601440422012</v>
      </c>
      <c r="Q224" s="2">
        <v>4.71502590673575</v>
      </c>
      <c r="R224" s="2">
        <v>3.62244897959184</v>
      </c>
      <c r="S224" s="2">
        <v>1.82741116751269</v>
      </c>
      <c r="T224" s="2">
        <v>8.55263088393736</v>
      </c>
      <c r="U224" s="2">
        <v>8.43592296542637</v>
      </c>
      <c r="V224" s="2">
        <v>9.02892897762721</v>
      </c>
      <c r="W224" s="2">
        <v>8.13546675628892</v>
      </c>
      <c r="X224" s="2">
        <v>8.13546675628892</v>
      </c>
      <c r="Y224" s="2">
        <v>161.855815558602</v>
      </c>
      <c r="Z224" s="2">
        <v>160.682082427368</v>
      </c>
      <c r="AA224" s="2">
        <v>138.740089993572</v>
      </c>
      <c r="AB224" s="2">
        <v>149.960784952415</v>
      </c>
      <c r="AC224" s="2">
        <v>117.086021808165</v>
      </c>
      <c r="AD224" s="2">
        <v>0.412949631918657</v>
      </c>
      <c r="AE224" s="2">
        <v>0.649483093257341</v>
      </c>
      <c r="AF224" s="2">
        <v>0.560358782526612</v>
      </c>
      <c r="AG224" s="2">
        <v>0.395256916996047</v>
      </c>
      <c r="AH224" s="2">
        <v>0.155642023346304</v>
      </c>
      <c r="AI224" s="8">
        <v>285.01</v>
      </c>
      <c r="AJ224" s="8">
        <v>335.82</v>
      </c>
      <c r="AK224" s="8">
        <v>332.88</v>
      </c>
      <c r="AL224" s="8">
        <v>350.99012345679</v>
      </c>
      <c r="AM224" s="8">
        <v>355.194059405941</v>
      </c>
      <c r="AN224" s="10">
        <v>1.18</v>
      </c>
      <c r="AO224" s="10">
        <v>0.82</v>
      </c>
      <c r="AP224" s="10">
        <v>1.06</v>
      </c>
      <c r="AQ224" s="10">
        <v>0.877703826955075</v>
      </c>
      <c r="AR224" s="10">
        <v>1.12224012892828</v>
      </c>
      <c r="AS224" s="11">
        <v>30.93</v>
      </c>
      <c r="AT224" s="11">
        <v>28.4782608695652</v>
      </c>
      <c r="AU224" s="11">
        <v>26.0869565217391</v>
      </c>
      <c r="AV224" s="11">
        <v>23.4042553191489</v>
      </c>
      <c r="AW224" s="11">
        <v>22.5531914893617</v>
      </c>
      <c r="AX224" s="12">
        <v>5.03342504743833</v>
      </c>
      <c r="AY224" s="12">
        <v>5.03342504743833</v>
      </c>
      <c r="AZ224" s="12">
        <v>5.15429487119955</v>
      </c>
      <c r="BA224" s="12">
        <v>5.27516469496077</v>
      </c>
      <c r="BB224" s="12">
        <v>5.25622765418693</v>
      </c>
      <c r="BC224" s="2">
        <v>-1.97512496853989</v>
      </c>
      <c r="BD224" s="2">
        <v>-1.97512496853989</v>
      </c>
      <c r="BE224" s="2">
        <v>-1.97512496853989</v>
      </c>
      <c r="BF224" s="2">
        <v>-1.97512496853989</v>
      </c>
      <c r="BG224" s="2">
        <v>-1.97512496853989</v>
      </c>
      <c r="BH224" s="12">
        <v>7.54810331825038</v>
      </c>
      <c r="BI224" s="12">
        <v>7.54810331825038</v>
      </c>
      <c r="BJ224" s="12">
        <v>7.54810331825038</v>
      </c>
      <c r="BK224" s="12">
        <v>7.54810331825038</v>
      </c>
      <c r="BL224" s="12">
        <v>7.39926858208889</v>
      </c>
    </row>
    <row r="225" spans="1:64">
      <c r="A225" t="s">
        <v>472</v>
      </c>
      <c r="B225" s="1" t="s">
        <v>1983</v>
      </c>
      <c r="C225" t="s">
        <v>473</v>
      </c>
      <c r="D225" t="s">
        <v>1342</v>
      </c>
      <c r="E225" s="6">
        <v>80.3885408310749</v>
      </c>
      <c r="F225" s="6">
        <v>80.2138462239146</v>
      </c>
      <c r="G225" s="6">
        <v>79.9680571508882</v>
      </c>
      <c r="H225" s="6">
        <v>79.209535248765</v>
      </c>
      <c r="I225" s="6">
        <v>79.4646576234429</v>
      </c>
      <c r="J225" s="2">
        <v>24.4019138755981</v>
      </c>
      <c r="K225" s="2">
        <v>24.4019138755981</v>
      </c>
      <c r="L225" s="2">
        <v>24.4019138755981</v>
      </c>
      <c r="M225" s="2">
        <v>25.4854368932039</v>
      </c>
      <c r="N225" s="2">
        <v>25.3886010362694</v>
      </c>
      <c r="O225" s="2">
        <v>8.1863465362282</v>
      </c>
      <c r="P225" s="2">
        <v>7.20911880551707</v>
      </c>
      <c r="Q225" s="2">
        <v>6.38743455497382</v>
      </c>
      <c r="R225" s="2">
        <v>4.94845360824742</v>
      </c>
      <c r="S225" s="2">
        <v>2.80612244897959</v>
      </c>
      <c r="T225" s="2">
        <v>9.91143142958853</v>
      </c>
      <c r="U225" s="2">
        <v>10.4347754427665</v>
      </c>
      <c r="V225" s="2">
        <v>12.2637884690432</v>
      </c>
      <c r="W225" s="2">
        <v>12.0087925031818</v>
      </c>
      <c r="X225" s="2">
        <v>12.0087925031818</v>
      </c>
      <c r="Y225" s="2">
        <v>170.544277557256</v>
      </c>
      <c r="Z225" s="2">
        <v>171.121063372861</v>
      </c>
      <c r="AA225" s="2">
        <v>145.545158665582</v>
      </c>
      <c r="AB225" s="2">
        <v>134.788275168516</v>
      </c>
      <c r="AC225" s="2">
        <v>136.707848041105</v>
      </c>
      <c r="AD225" s="2">
        <v>0.834844162456913</v>
      </c>
      <c r="AE225" s="2">
        <v>1.05663657570938</v>
      </c>
      <c r="AF225" s="2">
        <v>0.677661611117756</v>
      </c>
      <c r="AG225" s="2">
        <v>0.898876404494382</v>
      </c>
      <c r="AH225" s="2">
        <v>0.738007380073801</v>
      </c>
      <c r="AI225" s="8">
        <v>317.14</v>
      </c>
      <c r="AJ225" s="8">
        <v>341.25</v>
      </c>
      <c r="AK225" s="8">
        <v>324.88</v>
      </c>
      <c r="AL225" s="8">
        <v>346.77265625</v>
      </c>
      <c r="AM225" s="8">
        <v>328.978911564626</v>
      </c>
      <c r="AN225" s="10">
        <v>1.24</v>
      </c>
      <c r="AO225" s="10">
        <v>0.94</v>
      </c>
      <c r="AP225" s="10">
        <v>1.13</v>
      </c>
      <c r="AQ225" s="10">
        <v>1.35773317591499</v>
      </c>
      <c r="AR225" s="10">
        <v>1.20500287521564</v>
      </c>
      <c r="AS225" s="11">
        <v>41.38</v>
      </c>
      <c r="AT225" s="11">
        <v>36.8253968253968</v>
      </c>
      <c r="AU225" s="11">
        <v>36.25</v>
      </c>
      <c r="AV225" s="11">
        <v>32.96875</v>
      </c>
      <c r="AW225" s="11">
        <v>29.53125</v>
      </c>
      <c r="AX225" s="12">
        <v>4.64541794714198</v>
      </c>
      <c r="AY225" s="12">
        <v>4.64541794714198</v>
      </c>
      <c r="AZ225" s="12">
        <v>4.67923745093078</v>
      </c>
      <c r="BA225" s="12">
        <v>4.71305695471957</v>
      </c>
      <c r="BB225" s="12">
        <v>4.69140652873389</v>
      </c>
      <c r="BC225" s="2">
        <v>0.0502900119975003</v>
      </c>
      <c r="BD225" s="2">
        <v>0.0502900119975003</v>
      </c>
      <c r="BE225" s="2">
        <v>0.0502900119975003</v>
      </c>
      <c r="BF225" s="2">
        <v>0.0502900119975003</v>
      </c>
      <c r="BG225" s="2">
        <v>0.0502900119975003</v>
      </c>
      <c r="BH225" s="12">
        <v>8.11585365853658</v>
      </c>
      <c r="BI225" s="12">
        <v>8.11585365853658</v>
      </c>
      <c r="BJ225" s="12">
        <v>8.11585365853658</v>
      </c>
      <c r="BK225" s="12">
        <v>8.11585365853658</v>
      </c>
      <c r="BL225" s="12">
        <v>7.48561284610134</v>
      </c>
    </row>
    <row r="226" spans="1:64">
      <c r="A226" t="s">
        <v>474</v>
      </c>
      <c r="B226" s="1" t="s">
        <v>1984</v>
      </c>
      <c r="C226" t="s">
        <v>475</v>
      </c>
      <c r="D226" t="s">
        <v>1342</v>
      </c>
      <c r="E226" s="6">
        <v>76.3171176039301</v>
      </c>
      <c r="F226" s="6">
        <v>76.2947046097973</v>
      </c>
      <c r="G226" s="6">
        <v>77.0762367099843</v>
      </c>
      <c r="H226" s="6">
        <v>77.0348398481089</v>
      </c>
      <c r="I226" s="6">
        <v>77.8377769630465</v>
      </c>
      <c r="J226" s="2">
        <v>29.0953545232274</v>
      </c>
      <c r="K226" s="2">
        <v>29.0953545232274</v>
      </c>
      <c r="L226" s="2">
        <v>29.0953545232274</v>
      </c>
      <c r="M226" s="2">
        <v>29.5673076923077</v>
      </c>
      <c r="N226" s="2">
        <v>29.8941798941799</v>
      </c>
      <c r="O226" s="2">
        <v>9.50554770561819</v>
      </c>
      <c r="P226" s="2">
        <v>8.41086764467096</v>
      </c>
      <c r="Q226" s="2">
        <v>7.81818181818182</v>
      </c>
      <c r="R226" s="2">
        <v>5.56213017751479</v>
      </c>
      <c r="S226" s="2">
        <v>3.31395348837209</v>
      </c>
      <c r="T226" s="2">
        <v>10.9475470097572</v>
      </c>
      <c r="U226" s="2">
        <v>11.982743393814</v>
      </c>
      <c r="V226" s="2">
        <v>13.2477339701529</v>
      </c>
      <c r="W226" s="2">
        <v>11.7777169185268</v>
      </c>
      <c r="X226" s="2">
        <v>11.7777169185268</v>
      </c>
      <c r="Y226" s="2">
        <v>127.350007366362</v>
      </c>
      <c r="Z226" s="2">
        <v>123.898511959713</v>
      </c>
      <c r="AA226" s="2">
        <v>114.721419316256</v>
      </c>
      <c r="AB226" s="2">
        <v>124.272087384789</v>
      </c>
      <c r="AC226" s="2">
        <v>116.272135134477</v>
      </c>
      <c r="AD226" s="2">
        <v>1.70028122221114</v>
      </c>
      <c r="AE226" s="2">
        <v>0.508913043117815</v>
      </c>
      <c r="AF226" s="2">
        <v>0.933919933940205</v>
      </c>
      <c r="AG226" s="2">
        <v>0.336134453781513</v>
      </c>
      <c r="AH226" s="2">
        <v>0.578512396694215</v>
      </c>
      <c r="AI226" s="8">
        <v>307.13</v>
      </c>
      <c r="AJ226" s="8">
        <v>304.67</v>
      </c>
      <c r="AK226" s="8">
        <v>326.75</v>
      </c>
      <c r="AL226" s="8">
        <v>327.078169014084</v>
      </c>
      <c r="AM226" s="8">
        <v>316.664885496183</v>
      </c>
      <c r="AN226" s="10">
        <v>1.37</v>
      </c>
      <c r="AO226" s="10">
        <v>1.21</v>
      </c>
      <c r="AP226" s="10">
        <v>1.28</v>
      </c>
      <c r="AQ226" s="10">
        <v>1.34678188319428</v>
      </c>
      <c r="AR226" s="10">
        <v>1.25745433117266</v>
      </c>
      <c r="AS226" s="11">
        <v>48.43</v>
      </c>
      <c r="AT226" s="11">
        <v>43.9344262295082</v>
      </c>
      <c r="AU226" s="11">
        <v>43.6065573770492</v>
      </c>
      <c r="AV226" s="11">
        <v>40.1639344262295</v>
      </c>
      <c r="AW226" s="11">
        <v>36.5</v>
      </c>
      <c r="AX226" s="12">
        <v>3.88453742290382</v>
      </c>
      <c r="AY226" s="12">
        <v>3.88453742290382</v>
      </c>
      <c r="AZ226" s="12">
        <v>3.98896853586978</v>
      </c>
      <c r="BA226" s="12">
        <v>4.09339964883575</v>
      </c>
      <c r="BB226" s="12">
        <v>3.94746447802302</v>
      </c>
      <c r="BC226" s="2">
        <v>11.6855226036857</v>
      </c>
      <c r="BD226" s="2">
        <v>11.6855226036857</v>
      </c>
      <c r="BE226" s="2">
        <v>11.6855226036857</v>
      </c>
      <c r="BF226" s="2">
        <v>11.6855226036857</v>
      </c>
      <c r="BG226" s="2">
        <v>11.6855226036857</v>
      </c>
      <c r="BH226" s="12">
        <v>7.51851851851852</v>
      </c>
      <c r="BI226" s="12">
        <v>7.51851851851852</v>
      </c>
      <c r="BJ226" s="12">
        <v>7.51851851851852</v>
      </c>
      <c r="BK226" s="12">
        <v>7.51851851851852</v>
      </c>
      <c r="BL226" s="12">
        <v>7.48561284610134</v>
      </c>
    </row>
    <row r="227" spans="1:64">
      <c r="A227" t="s">
        <v>476</v>
      </c>
      <c r="B227" s="1" t="s">
        <v>1985</v>
      </c>
      <c r="C227" t="s">
        <v>477</v>
      </c>
      <c r="D227" t="s">
        <v>1344</v>
      </c>
      <c r="E227" s="6">
        <v>82.8264286789122</v>
      </c>
      <c r="F227" s="6">
        <v>82.4097560019769</v>
      </c>
      <c r="G227" s="6">
        <v>82.3628180087868</v>
      </c>
      <c r="H227" s="6">
        <v>83.7695773609413</v>
      </c>
      <c r="I227" s="6">
        <v>82.4690797148987</v>
      </c>
      <c r="J227" s="2">
        <v>28.8732394366197</v>
      </c>
      <c r="K227" s="2">
        <v>28.8732394366197</v>
      </c>
      <c r="L227" s="2">
        <v>28.8732394366197</v>
      </c>
      <c r="M227" s="2">
        <v>28.6624203821656</v>
      </c>
      <c r="N227" s="2">
        <v>23.841059602649</v>
      </c>
      <c r="O227" s="2">
        <v>5.26117028086699</v>
      </c>
      <c r="P227" s="2">
        <v>5.00371830585627</v>
      </c>
      <c r="Q227" s="2">
        <v>4.5</v>
      </c>
      <c r="R227" s="2">
        <v>3.42696629213483</v>
      </c>
      <c r="S227" s="2">
        <v>1.92090395480226</v>
      </c>
      <c r="T227" s="2">
        <v>5.42090894168879</v>
      </c>
      <c r="U227" s="2">
        <v>4.64602184184549</v>
      </c>
      <c r="V227" s="2">
        <v>5.10980135778338</v>
      </c>
      <c r="W227" s="2">
        <v>4.3867532118338</v>
      </c>
      <c r="X227" s="2">
        <v>4.3867532118338</v>
      </c>
      <c r="Y227" s="2">
        <v>152.242009465007</v>
      </c>
      <c r="Z227" s="2">
        <v>141.388617458233</v>
      </c>
      <c r="AA227" s="2">
        <v>147.736886632826</v>
      </c>
      <c r="AB227" s="2">
        <v>127.374968342931</v>
      </c>
      <c r="AC227" s="2">
        <v>117.089179248092</v>
      </c>
      <c r="AD227" s="2">
        <v>0</v>
      </c>
      <c r="AE227" s="2">
        <v>0.433749563120179</v>
      </c>
      <c r="AF227" s="2">
        <v>0.0868648956781605</v>
      </c>
      <c r="AG227" s="2">
        <v>0.0869565217391304</v>
      </c>
      <c r="AH227" s="2">
        <v>0.0865800865800866</v>
      </c>
      <c r="AI227" s="8">
        <v>332.93</v>
      </c>
      <c r="AJ227" s="8">
        <v>360.08</v>
      </c>
      <c r="AK227" s="8">
        <v>362.05</v>
      </c>
      <c r="AL227" s="8">
        <v>330.517021276596</v>
      </c>
      <c r="AM227" s="8">
        <v>330.56</v>
      </c>
      <c r="AN227" s="10">
        <v>0.9</v>
      </c>
      <c r="AO227" s="10">
        <v>0.92</v>
      </c>
      <c r="AP227" s="10">
        <v>1.22</v>
      </c>
      <c r="AQ227" s="10">
        <v>1.08566371681416</v>
      </c>
      <c r="AR227" s="10">
        <v>1.13617021276596</v>
      </c>
      <c r="AS227" s="11">
        <v>25.2</v>
      </c>
      <c r="AT227" s="11">
        <v>21.025641025641</v>
      </c>
      <c r="AU227" s="11">
        <v>21.5384615384615</v>
      </c>
      <c r="AV227" s="11">
        <v>20.75</v>
      </c>
      <c r="AW227" s="11">
        <v>18.5365853658537</v>
      </c>
      <c r="AX227" s="12">
        <v>6.34011617442526</v>
      </c>
      <c r="AY227" s="12">
        <v>6.34011617442526</v>
      </c>
      <c r="AZ227" s="12">
        <v>6.38310078891566</v>
      </c>
      <c r="BA227" s="12">
        <v>6.42608540340605</v>
      </c>
      <c r="BB227" s="12">
        <v>6.525039350838</v>
      </c>
      <c r="BC227" s="2">
        <v>-9.94954789752512</v>
      </c>
      <c r="BD227" s="2">
        <v>-9.94954789752512</v>
      </c>
      <c r="BE227" s="2">
        <v>-9.94954789752512</v>
      </c>
      <c r="BF227" s="2">
        <v>-9.94954789752512</v>
      </c>
      <c r="BG227" s="2">
        <v>-9.94954789752512</v>
      </c>
      <c r="BH227" s="12">
        <v>7.66477272727273</v>
      </c>
      <c r="BI227" s="12">
        <v>7.66477272727273</v>
      </c>
      <c r="BJ227" s="12">
        <v>7.66477272727273</v>
      </c>
      <c r="BK227" s="12">
        <v>7.66477272727273</v>
      </c>
      <c r="BL227" s="12">
        <v>7.86602272873053</v>
      </c>
    </row>
    <row r="228" spans="1:64">
      <c r="A228" t="s">
        <v>478</v>
      </c>
      <c r="B228" s="1" t="s">
        <v>1986</v>
      </c>
      <c r="C228" t="s">
        <v>479</v>
      </c>
      <c r="D228" t="s">
        <v>1344</v>
      </c>
      <c r="E228" s="6">
        <v>80.2193404488366</v>
      </c>
      <c r="F228" s="6">
        <v>81.135369510435</v>
      </c>
      <c r="G228" s="6">
        <v>81.6987874601705</v>
      </c>
      <c r="H228" s="6">
        <v>82.1604420533837</v>
      </c>
      <c r="I228" s="6">
        <v>82.0998293898382</v>
      </c>
      <c r="J228" s="2">
        <v>22.5490196078431</v>
      </c>
      <c r="K228" s="2">
        <v>22.5490196078431</v>
      </c>
      <c r="L228" s="2">
        <v>22.5490196078431</v>
      </c>
      <c r="M228" s="2">
        <v>26.1290322580645</v>
      </c>
      <c r="N228" s="2">
        <v>23.4920634920635</v>
      </c>
      <c r="O228" s="2">
        <v>6.79802188787845</v>
      </c>
      <c r="P228" s="2">
        <v>6.16746171473271</v>
      </c>
      <c r="Q228" s="2">
        <v>5.75471698113208</v>
      </c>
      <c r="R228" s="2">
        <v>4.45497630331754</v>
      </c>
      <c r="S228" s="2">
        <v>2.41706161137441</v>
      </c>
      <c r="T228" s="2">
        <v>7.33397794214044</v>
      </c>
      <c r="U228" s="2">
        <v>6.60700970309917</v>
      </c>
      <c r="V228" s="2">
        <v>7.1780174541576</v>
      </c>
      <c r="W228" s="2">
        <v>6.51346022337259</v>
      </c>
      <c r="X228" s="2">
        <v>6.51346022337259</v>
      </c>
      <c r="Y228" s="2">
        <v>125.385398911452</v>
      </c>
      <c r="Z228" s="2">
        <v>133.148504828611</v>
      </c>
      <c r="AA228" s="2">
        <v>107.19834282755</v>
      </c>
      <c r="AB228" s="2">
        <v>122.285442112985</v>
      </c>
      <c r="AC228" s="2">
        <v>102.893383979036</v>
      </c>
      <c r="AD228" s="2">
        <v>0.216594240837109</v>
      </c>
      <c r="AE228" s="2">
        <v>0.501327435662849</v>
      </c>
      <c r="AF228" s="2">
        <v>0.141314953166815</v>
      </c>
      <c r="AG228" s="2">
        <v>0.212765957446809</v>
      </c>
      <c r="AH228" s="2">
        <v>0.350877192982456</v>
      </c>
      <c r="AI228" s="8">
        <v>316.81</v>
      </c>
      <c r="AJ228" s="8">
        <v>349.47</v>
      </c>
      <c r="AK228" s="8">
        <v>351.09</v>
      </c>
      <c r="AL228" s="8">
        <v>346.663106796116</v>
      </c>
      <c r="AM228" s="8">
        <v>342.11914893617</v>
      </c>
      <c r="AN228" s="10">
        <v>1.15</v>
      </c>
      <c r="AO228" s="10">
        <v>1.13</v>
      </c>
      <c r="AP228" s="10">
        <v>1.27</v>
      </c>
      <c r="AQ228" s="10">
        <v>1.39123669123669</v>
      </c>
      <c r="AR228" s="10">
        <v>1.589358245329</v>
      </c>
      <c r="AS228" s="11">
        <v>34.96</v>
      </c>
      <c r="AT228" s="11">
        <v>29.2857142857143</v>
      </c>
      <c r="AU228" s="11">
        <v>27.3214285714286</v>
      </c>
      <c r="AV228" s="11">
        <v>23.1578947368421</v>
      </c>
      <c r="AW228" s="11">
        <v>21.3793103448276</v>
      </c>
      <c r="AX228" s="12">
        <v>3.51262521222411</v>
      </c>
      <c r="AY228" s="12">
        <v>3.51262521222411</v>
      </c>
      <c r="AZ228" s="12">
        <v>3.54752430984015</v>
      </c>
      <c r="BA228" s="12">
        <v>3.5824234074562</v>
      </c>
      <c r="BB228" s="12">
        <v>3.5950445959706</v>
      </c>
      <c r="BC228" s="2">
        <v>-5.63666945766259</v>
      </c>
      <c r="BD228" s="2">
        <v>-5.63666945766259</v>
      </c>
      <c r="BE228" s="2">
        <v>-5.63666945766259</v>
      </c>
      <c r="BF228" s="2">
        <v>-5.63666945766259</v>
      </c>
      <c r="BG228" s="2">
        <v>-5.63666945766259</v>
      </c>
      <c r="BH228" s="12">
        <v>7.97316014454433</v>
      </c>
      <c r="BI228" s="12">
        <v>7.97316014454433</v>
      </c>
      <c r="BJ228" s="12">
        <v>7.97316014454433</v>
      </c>
      <c r="BK228" s="12">
        <v>7.97316014454433</v>
      </c>
      <c r="BL228" s="12">
        <v>7.86602272873053</v>
      </c>
    </row>
    <row r="229" spans="1:64">
      <c r="A229" t="s">
        <v>480</v>
      </c>
      <c r="B229" s="1" t="s">
        <v>1987</v>
      </c>
      <c r="C229" t="s">
        <v>481</v>
      </c>
      <c r="D229" t="s">
        <v>1344</v>
      </c>
      <c r="E229" s="6">
        <v>80.8927381280633</v>
      </c>
      <c r="F229" s="6">
        <v>81.562085354241</v>
      </c>
      <c r="G229" s="6">
        <v>81.7881224248608</v>
      </c>
      <c r="H229" s="6">
        <v>82.3070652171729</v>
      </c>
      <c r="I229" s="6">
        <v>82.2071235367625</v>
      </c>
      <c r="J229" s="2">
        <v>20.4968944099379</v>
      </c>
      <c r="K229" s="2">
        <v>20.4968944099379</v>
      </c>
      <c r="L229" s="2">
        <v>20.4968944099379</v>
      </c>
      <c r="M229" s="2">
        <v>23.5668789808917</v>
      </c>
      <c r="N229" s="2">
        <v>23.5294117647059</v>
      </c>
      <c r="O229" s="2">
        <v>4.15775094994029</v>
      </c>
      <c r="P229" s="2">
        <v>3.67484751559613</v>
      </c>
      <c r="Q229" s="2">
        <v>3.43915343915344</v>
      </c>
      <c r="R229" s="2">
        <v>2.77486910994764</v>
      </c>
      <c r="S229" s="2">
        <v>1.6580310880829</v>
      </c>
      <c r="T229" s="2">
        <v>4.81196623471536</v>
      </c>
      <c r="U229" s="2">
        <v>3.95192907385637</v>
      </c>
      <c r="V229" s="2">
        <v>4.53796767393335</v>
      </c>
      <c r="W229" s="2">
        <v>4.38241490074893</v>
      </c>
      <c r="X229" s="2">
        <v>4.38241490074893</v>
      </c>
      <c r="Y229" s="2">
        <v>74.3272943298367</v>
      </c>
      <c r="Z229" s="2">
        <v>75.0030950841579</v>
      </c>
      <c r="AA229" s="2">
        <v>66.1151683577845</v>
      </c>
      <c r="AB229" s="2">
        <v>60.6723376371941</v>
      </c>
      <c r="AC229" s="2">
        <v>49.1198984580367</v>
      </c>
      <c r="AD229" s="2">
        <v>0.163566578428919</v>
      </c>
      <c r="AE229" s="2">
        <v>0.164134037814128</v>
      </c>
      <c r="AF229" s="2">
        <v>0.409507968410712</v>
      </c>
      <c r="AG229" s="2">
        <v>0</v>
      </c>
      <c r="AH229" s="2">
        <v>0.08</v>
      </c>
      <c r="AI229" s="8">
        <v>344.42</v>
      </c>
      <c r="AJ229" s="8">
        <v>366.71</v>
      </c>
      <c r="AK229" s="8">
        <v>357.37</v>
      </c>
      <c r="AL229" s="8">
        <v>339.483333333333</v>
      </c>
      <c r="AM229" s="8">
        <v>375.50253164557</v>
      </c>
      <c r="AN229" s="10">
        <v>1.06</v>
      </c>
      <c r="AO229" s="10">
        <v>1.22</v>
      </c>
      <c r="AP229" s="10">
        <v>1.19</v>
      </c>
      <c r="AQ229" s="10">
        <v>0.917719298245614</v>
      </c>
      <c r="AR229" s="10">
        <v>1.08676207513417</v>
      </c>
      <c r="AS229" s="11">
        <v>27.43</v>
      </c>
      <c r="AT229" s="11">
        <v>21.6666666666667</v>
      </c>
      <c r="AU229" s="11">
        <v>19.1666666666667</v>
      </c>
      <c r="AV229" s="11">
        <v>16.7567567567568</v>
      </c>
      <c r="AW229" s="11">
        <v>13.2432432432432</v>
      </c>
      <c r="AX229" s="12">
        <v>5.80487913486005</v>
      </c>
      <c r="AY229" s="12">
        <v>5.80487913486005</v>
      </c>
      <c r="AZ229" s="12">
        <v>5.85591476255669</v>
      </c>
      <c r="BA229" s="12">
        <v>5.90695039025333</v>
      </c>
      <c r="BB229" s="12">
        <v>6.03902443976805</v>
      </c>
      <c r="BC229" s="2">
        <v>-9.69127098848456</v>
      </c>
      <c r="BD229" s="2">
        <v>-9.69127098848456</v>
      </c>
      <c r="BE229" s="2">
        <v>-9.69127098848456</v>
      </c>
      <c r="BF229" s="2">
        <v>-9.69127098848456</v>
      </c>
      <c r="BG229" s="2">
        <v>-9.69127098848456</v>
      </c>
      <c r="BH229" s="12">
        <v>7.80555555555556</v>
      </c>
      <c r="BI229" s="12">
        <v>7.80555555555556</v>
      </c>
      <c r="BJ229" s="12">
        <v>7.80555555555556</v>
      </c>
      <c r="BK229" s="12">
        <v>7.80555555555556</v>
      </c>
      <c r="BL229" s="12">
        <v>7.86602272873053</v>
      </c>
    </row>
    <row r="230" spans="1:64">
      <c r="A230" t="s">
        <v>482</v>
      </c>
      <c r="B230" s="1" t="s">
        <v>1988</v>
      </c>
      <c r="C230" t="s">
        <v>483</v>
      </c>
      <c r="D230" t="s">
        <v>1344</v>
      </c>
      <c r="E230" s="6">
        <v>79.4305399202597</v>
      </c>
      <c r="F230" s="6">
        <v>79.9675527682623</v>
      </c>
      <c r="G230" s="6">
        <v>79.1329307298293</v>
      </c>
      <c r="H230" s="6">
        <v>78.0963383910373</v>
      </c>
      <c r="I230" s="6">
        <v>79.1541918681427</v>
      </c>
      <c r="J230" s="2">
        <v>22.360248447205</v>
      </c>
      <c r="K230" s="2">
        <v>22.360248447205</v>
      </c>
      <c r="L230" s="2">
        <v>22.360248447205</v>
      </c>
      <c r="M230" s="2">
        <v>23.5849056603774</v>
      </c>
      <c r="N230" s="2">
        <v>23</v>
      </c>
      <c r="O230" s="2">
        <v>6.8946193278269</v>
      </c>
      <c r="P230" s="2">
        <v>6.57259810254807</v>
      </c>
      <c r="Q230" s="2">
        <v>6</v>
      </c>
      <c r="R230" s="2">
        <v>4.66666666666667</v>
      </c>
      <c r="S230" s="2">
        <v>2.25352112676056</v>
      </c>
      <c r="T230" s="2">
        <v>7.84976207027738</v>
      </c>
      <c r="U230" s="2">
        <v>7.37191206654876</v>
      </c>
      <c r="V230" s="2">
        <v>8.45680012908593</v>
      </c>
      <c r="W230" s="2">
        <v>7.91341566864893</v>
      </c>
      <c r="X230" s="2">
        <v>7.91341566864893</v>
      </c>
      <c r="Y230" s="2">
        <v>59.5321618990714</v>
      </c>
      <c r="Z230" s="2">
        <v>69.6875663161454</v>
      </c>
      <c r="AA230" s="2">
        <v>57.7087169353752</v>
      </c>
      <c r="AB230" s="2">
        <v>54.1361217883492</v>
      </c>
      <c r="AC230" s="2">
        <v>50.3842268558468</v>
      </c>
      <c r="AD230" s="2">
        <v>2.23009159656987</v>
      </c>
      <c r="AE230" s="2">
        <v>1.6585387479727</v>
      </c>
      <c r="AF230" s="2">
        <v>2.39904273626846</v>
      </c>
      <c r="AG230" s="2">
        <v>1.15789473684211</v>
      </c>
      <c r="AH230" s="2">
        <v>0.703517587939699</v>
      </c>
      <c r="AI230" s="8">
        <v>326.2</v>
      </c>
      <c r="AJ230" s="8">
        <v>323.01</v>
      </c>
      <c r="AK230" s="8">
        <v>341.08</v>
      </c>
      <c r="AL230" s="8">
        <v>336.139805825243</v>
      </c>
      <c r="AM230" s="8">
        <v>319.025</v>
      </c>
      <c r="AN230" s="10">
        <v>1.92</v>
      </c>
      <c r="AO230" s="10">
        <v>1.63</v>
      </c>
      <c r="AP230" s="10">
        <v>1.77</v>
      </c>
      <c r="AQ230" s="10">
        <v>1.54555921052632</v>
      </c>
      <c r="AR230" s="10">
        <v>1.27525691699605</v>
      </c>
      <c r="AS230" s="11">
        <v>50.38</v>
      </c>
      <c r="AT230" s="11">
        <v>43.8636363636364</v>
      </c>
      <c r="AU230" s="11">
        <v>40.9090909090909</v>
      </c>
      <c r="AV230" s="11">
        <v>38.695652173913</v>
      </c>
      <c r="AW230" s="11">
        <v>33.2608695652174</v>
      </c>
      <c r="AX230" s="12">
        <v>4.5421871430055</v>
      </c>
      <c r="AY230" s="12">
        <v>4.5421871430055</v>
      </c>
      <c r="AZ230" s="12">
        <v>4.63027126206733</v>
      </c>
      <c r="BA230" s="12">
        <v>4.71835538112917</v>
      </c>
      <c r="BB230" s="12">
        <v>4.89049255907562</v>
      </c>
      <c r="BC230" s="2">
        <v>6.350628692747</v>
      </c>
      <c r="BD230" s="2">
        <v>6.350628692747</v>
      </c>
      <c r="BE230" s="2">
        <v>6.350628692747</v>
      </c>
      <c r="BF230" s="2">
        <v>6.350628692747</v>
      </c>
      <c r="BG230" s="2">
        <v>6.350628692747</v>
      </c>
      <c r="BH230" s="12">
        <v>7.6547619047619</v>
      </c>
      <c r="BI230" s="12">
        <v>7.6547619047619</v>
      </c>
      <c r="BJ230" s="12">
        <v>7.6547619047619</v>
      </c>
      <c r="BK230" s="12">
        <v>7.6547619047619</v>
      </c>
      <c r="BL230" s="12">
        <v>7.86602272873053</v>
      </c>
    </row>
    <row r="231" spans="1:64">
      <c r="A231" t="s">
        <v>484</v>
      </c>
      <c r="B231" s="1" t="s">
        <v>1989</v>
      </c>
      <c r="C231" t="s">
        <v>485</v>
      </c>
      <c r="D231" t="s">
        <v>1344</v>
      </c>
      <c r="E231" s="6">
        <v>78.3404049317778</v>
      </c>
      <c r="F231" s="6">
        <v>78.5639773949501</v>
      </c>
      <c r="G231" s="6">
        <v>78.6617666267918</v>
      </c>
      <c r="H231" s="6">
        <v>78.7696979204235</v>
      </c>
      <c r="I231" s="6">
        <v>79.3793970634319</v>
      </c>
      <c r="J231" s="2">
        <v>27.7486910994764</v>
      </c>
      <c r="K231" s="2">
        <v>27.7486910994764</v>
      </c>
      <c r="L231" s="2">
        <v>27.7486910994764</v>
      </c>
      <c r="M231" s="2">
        <v>24.7422680412371</v>
      </c>
      <c r="N231" s="2">
        <v>20.8121827411168</v>
      </c>
      <c r="O231" s="2">
        <v>5.90513722736004</v>
      </c>
      <c r="P231" s="2">
        <v>5.23410560434163</v>
      </c>
      <c r="Q231" s="2">
        <v>4.79041916167665</v>
      </c>
      <c r="R231" s="2">
        <v>3.49112426035503</v>
      </c>
      <c r="S231" s="2">
        <v>1.75438596491228</v>
      </c>
      <c r="T231" s="2">
        <v>4.92634082380785</v>
      </c>
      <c r="U231" s="2">
        <v>5.55367302822536</v>
      </c>
      <c r="V231" s="2">
        <v>5.52461677281199</v>
      </c>
      <c r="W231" s="2">
        <v>4.62883301589646</v>
      </c>
      <c r="X231" s="2">
        <v>4.62883301589646</v>
      </c>
      <c r="Y231" s="2">
        <v>154.87703738144</v>
      </c>
      <c r="Z231" s="2">
        <v>157.367738222786</v>
      </c>
      <c r="AA231" s="2">
        <v>142.523883581426</v>
      </c>
      <c r="AB231" s="2">
        <v>131.926816937764</v>
      </c>
      <c r="AC231" s="2">
        <v>109.703566112633</v>
      </c>
      <c r="AD231" s="2">
        <v>0.638156253774799</v>
      </c>
      <c r="AE231" s="2">
        <v>0.0913272430704174</v>
      </c>
      <c r="AF231" s="2">
        <v>0.363954117286669</v>
      </c>
      <c r="AG231" s="2">
        <v>0.0896860986547085</v>
      </c>
      <c r="AH231" s="2">
        <v>0</v>
      </c>
      <c r="AI231" s="8">
        <v>319.25</v>
      </c>
      <c r="AJ231" s="8">
        <v>340.18</v>
      </c>
      <c r="AK231" s="8">
        <v>350.99</v>
      </c>
      <c r="AL231" s="8">
        <v>350.53606557377</v>
      </c>
      <c r="AM231" s="8">
        <v>351.036842105263</v>
      </c>
      <c r="AN231" s="10">
        <v>1.42</v>
      </c>
      <c r="AO231" s="10">
        <v>1.37</v>
      </c>
      <c r="AP231" s="10">
        <v>1.29</v>
      </c>
      <c r="AQ231" s="10">
        <v>0.937868162692847</v>
      </c>
      <c r="AR231" s="10">
        <v>1.17517630465444</v>
      </c>
      <c r="AS231" s="11">
        <v>35.4</v>
      </c>
      <c r="AT231" s="11">
        <v>29.7142857142857</v>
      </c>
      <c r="AU231" s="11">
        <v>28.5714285714286</v>
      </c>
      <c r="AV231" s="11">
        <v>24.4444444444444</v>
      </c>
      <c r="AW231" s="11">
        <v>21.3513513513514</v>
      </c>
      <c r="AX231" s="12">
        <v>4.94193806541406</v>
      </c>
      <c r="AY231" s="12">
        <v>4.94193806541406</v>
      </c>
      <c r="AZ231" s="12">
        <v>5.00203912924404</v>
      </c>
      <c r="BA231" s="12">
        <v>5.06214019307402</v>
      </c>
      <c r="BB231" s="12">
        <v>5.37526586886594</v>
      </c>
      <c r="BC231" s="2">
        <v>-4.45698549998588</v>
      </c>
      <c r="BD231" s="2">
        <v>-4.45698549998588</v>
      </c>
      <c r="BE231" s="2">
        <v>-4.45698549998588</v>
      </c>
      <c r="BF231" s="2">
        <v>-4.45698549998588</v>
      </c>
      <c r="BG231" s="2">
        <v>-4.45698549998588</v>
      </c>
      <c r="BH231" s="12">
        <v>7.50295698924731</v>
      </c>
      <c r="BI231" s="12">
        <v>7.50295698924731</v>
      </c>
      <c r="BJ231" s="12">
        <v>7.50295698924731</v>
      </c>
      <c r="BK231" s="12">
        <v>7.50295698924731</v>
      </c>
      <c r="BL231" s="12">
        <v>7.73017622639462</v>
      </c>
    </row>
    <row r="232" spans="1:64">
      <c r="A232" t="s">
        <v>486</v>
      </c>
      <c r="B232" s="1" t="s">
        <v>1990</v>
      </c>
      <c r="C232" t="s">
        <v>487</v>
      </c>
      <c r="D232" t="s">
        <v>1344</v>
      </c>
      <c r="E232" s="6">
        <v>81.3729952414208</v>
      </c>
      <c r="F232" s="6">
        <v>81.571161514649</v>
      </c>
      <c r="G232" s="6">
        <v>80.9630811012013</v>
      </c>
      <c r="H232" s="6">
        <v>81.2921511566512</v>
      </c>
      <c r="I232" s="6">
        <v>81.0618795716413</v>
      </c>
      <c r="J232" s="2">
        <v>27.2727272727273</v>
      </c>
      <c r="K232" s="2">
        <v>27.2727272727273</v>
      </c>
      <c r="L232" s="2">
        <v>27.2727272727273</v>
      </c>
      <c r="M232" s="2">
        <v>25.5555555555556</v>
      </c>
      <c r="N232" s="2">
        <v>24.468085106383</v>
      </c>
      <c r="O232" s="2">
        <v>4.45541836483876</v>
      </c>
      <c r="P232" s="2">
        <v>3.97306554465929</v>
      </c>
      <c r="Q232" s="2">
        <v>3.70786516853933</v>
      </c>
      <c r="R232" s="2">
        <v>2.94444444444444</v>
      </c>
      <c r="S232" s="2">
        <v>1.74863387978142</v>
      </c>
      <c r="T232" s="2">
        <v>4.31193984502919</v>
      </c>
      <c r="U232" s="2">
        <v>4.32098525922217</v>
      </c>
      <c r="V232" s="2">
        <v>4.19796415747954</v>
      </c>
      <c r="W232" s="2">
        <v>3.67290096020116</v>
      </c>
      <c r="X232" s="2">
        <v>3.67290096020116</v>
      </c>
      <c r="Y232" s="2">
        <v>73.1911085574273</v>
      </c>
      <c r="Z232" s="2">
        <v>78.0525919963894</v>
      </c>
      <c r="AA232" s="2">
        <v>82.7973074046372</v>
      </c>
      <c r="AB232" s="2">
        <v>73.8487597285339</v>
      </c>
      <c r="AC232" s="2">
        <v>72.7629919010275</v>
      </c>
      <c r="AD232" s="2">
        <v>1.24785073634864</v>
      </c>
      <c r="AE232" s="2">
        <v>0.890568214365216</v>
      </c>
      <c r="AF232" s="2">
        <v>0.265481125531855</v>
      </c>
      <c r="AG232" s="2">
        <v>0.436681222707424</v>
      </c>
      <c r="AH232" s="2">
        <v>0.172413793103448</v>
      </c>
      <c r="AI232" s="8">
        <v>336.97</v>
      </c>
      <c r="AJ232" s="8">
        <v>363.74</v>
      </c>
      <c r="AK232" s="8">
        <v>372.29</v>
      </c>
      <c r="AL232" s="8">
        <v>344.386363636364</v>
      </c>
      <c r="AM232" s="8">
        <v>355.04367816092</v>
      </c>
      <c r="AN232" s="10">
        <v>1.56</v>
      </c>
      <c r="AO232" s="10">
        <v>1.24</v>
      </c>
      <c r="AP232" s="10">
        <v>1.38</v>
      </c>
      <c r="AQ232" s="10">
        <v>0.839452495974235</v>
      </c>
      <c r="AR232" s="10">
        <v>1.13607594936709</v>
      </c>
      <c r="AS232" s="11">
        <v>30.94</v>
      </c>
      <c r="AT232" s="11">
        <v>29.0625</v>
      </c>
      <c r="AU232" s="11">
        <v>26.969696969697</v>
      </c>
      <c r="AV232" s="11">
        <v>22.6470588235294</v>
      </c>
      <c r="AW232" s="11">
        <v>19.1176470588235</v>
      </c>
      <c r="AX232" s="12">
        <v>3.72915538132573</v>
      </c>
      <c r="AY232" s="12">
        <v>3.72915538132573</v>
      </c>
      <c r="AZ232" s="12">
        <v>3.78529749541112</v>
      </c>
      <c r="BA232" s="12">
        <v>3.8414396094965</v>
      </c>
      <c r="BB232" s="12">
        <v>4.17690524480941</v>
      </c>
      <c r="BC232" s="2">
        <v>1.32922626947496</v>
      </c>
      <c r="BD232" s="2">
        <v>1.32922626947496</v>
      </c>
      <c r="BE232" s="2">
        <v>1.32922626947496</v>
      </c>
      <c r="BF232" s="2">
        <v>1.32922626947496</v>
      </c>
      <c r="BG232" s="2">
        <v>1.32922626947496</v>
      </c>
      <c r="BH232" s="12">
        <v>7.54863530778165</v>
      </c>
      <c r="BI232" s="12">
        <v>7.54863530778165</v>
      </c>
      <c r="BJ232" s="12">
        <v>7.54863530778165</v>
      </c>
      <c r="BK232" s="12">
        <v>7.54863530778165</v>
      </c>
      <c r="BL232" s="12">
        <v>7.73017622639462</v>
      </c>
    </row>
    <row r="233" spans="1:64">
      <c r="A233" t="s">
        <v>488</v>
      </c>
      <c r="B233" s="1" t="s">
        <v>1991</v>
      </c>
      <c r="C233" t="s">
        <v>489</v>
      </c>
      <c r="D233" t="s">
        <v>1344</v>
      </c>
      <c r="E233" s="6">
        <v>78.3395896487231</v>
      </c>
      <c r="F233" s="6">
        <v>78.5236682059309</v>
      </c>
      <c r="G233" s="6">
        <v>78.6391982917042</v>
      </c>
      <c r="H233" s="6">
        <v>79.4200082693514</v>
      </c>
      <c r="I233" s="6">
        <v>78.925961202787</v>
      </c>
      <c r="J233" s="2">
        <v>27.4774774774775</v>
      </c>
      <c r="K233" s="2">
        <v>27.4774774774775</v>
      </c>
      <c r="L233" s="2">
        <v>27.4774774774775</v>
      </c>
      <c r="M233" s="2">
        <v>26.0162601626016</v>
      </c>
      <c r="N233" s="2">
        <v>21.6101694915254</v>
      </c>
      <c r="O233" s="2">
        <v>6.58124210359962</v>
      </c>
      <c r="P233" s="2">
        <v>6.03220973255991</v>
      </c>
      <c r="Q233" s="2">
        <v>5.68181818181818</v>
      </c>
      <c r="R233" s="2">
        <v>4.40677966101695</v>
      </c>
      <c r="S233" s="2">
        <v>2.52808988764045</v>
      </c>
      <c r="T233" s="2">
        <v>6.49136873663812</v>
      </c>
      <c r="U233" s="2">
        <v>6.49294270435627</v>
      </c>
      <c r="V233" s="2">
        <v>6.26006682202067</v>
      </c>
      <c r="W233" s="2">
        <v>5.46181840029571</v>
      </c>
      <c r="X233" s="2">
        <v>5.46181840029571</v>
      </c>
      <c r="Y233" s="2">
        <v>114.353103924532</v>
      </c>
      <c r="Z233" s="2">
        <v>109.196826978096</v>
      </c>
      <c r="AA233" s="2">
        <v>104.395801239566</v>
      </c>
      <c r="AB233" s="2">
        <v>100.329168108563</v>
      </c>
      <c r="AC233" s="2">
        <v>90.01251435907</v>
      </c>
      <c r="AD233" s="2">
        <v>0.416363674606724</v>
      </c>
      <c r="AE233" s="2">
        <v>0.586745837836191</v>
      </c>
      <c r="AF233" s="2">
        <v>0.41957136141116</v>
      </c>
      <c r="AG233" s="2">
        <v>0.25</v>
      </c>
      <c r="AH233" s="2">
        <v>0.247933884297521</v>
      </c>
      <c r="AI233" s="8">
        <v>328.11</v>
      </c>
      <c r="AJ233" s="8">
        <v>330.55</v>
      </c>
      <c r="AK233" s="8">
        <v>346.78</v>
      </c>
      <c r="AL233" s="8">
        <v>336.87012987013</v>
      </c>
      <c r="AM233" s="8">
        <v>337.732098765432</v>
      </c>
      <c r="AN233" s="10">
        <v>1.17</v>
      </c>
      <c r="AO233" s="10">
        <v>1.36</v>
      </c>
      <c r="AP233" s="10">
        <v>1.35</v>
      </c>
      <c r="AQ233" s="10">
        <v>1.13102345415778</v>
      </c>
      <c r="AR233" s="10">
        <v>1.34372990353698</v>
      </c>
      <c r="AS233" s="11">
        <v>36.3</v>
      </c>
      <c r="AT233" s="11">
        <v>30.8888888888889</v>
      </c>
      <c r="AU233" s="11">
        <v>27.5555555555556</v>
      </c>
      <c r="AV233" s="11">
        <v>26.0869565217391</v>
      </c>
      <c r="AW233" s="11">
        <v>22.6086956521739</v>
      </c>
      <c r="AX233" s="12">
        <v>5.93280136226833</v>
      </c>
      <c r="AY233" s="12">
        <v>5.93280136226833</v>
      </c>
      <c r="AZ233" s="12">
        <v>6.00179145956895</v>
      </c>
      <c r="BA233" s="12">
        <v>6.07078155686957</v>
      </c>
      <c r="BB233" s="12">
        <v>5.967478489956</v>
      </c>
      <c r="BC233" s="2">
        <v>-7.68567358542598</v>
      </c>
      <c r="BD233" s="2">
        <v>-7.68567358542598</v>
      </c>
      <c r="BE233" s="2">
        <v>-7.68567358542598</v>
      </c>
      <c r="BF233" s="2">
        <v>-7.68567358542598</v>
      </c>
      <c r="BG233" s="2">
        <v>-7.68567358542598</v>
      </c>
      <c r="BH233" s="12">
        <v>7.64673913043478</v>
      </c>
      <c r="BI233" s="12">
        <v>7.64673913043478</v>
      </c>
      <c r="BJ233" s="12">
        <v>7.64673913043478</v>
      </c>
      <c r="BK233" s="12">
        <v>7.64673913043478</v>
      </c>
      <c r="BL233" s="12">
        <v>7.73017622639462</v>
      </c>
    </row>
    <row r="234" spans="1:64">
      <c r="A234" t="s">
        <v>490</v>
      </c>
      <c r="B234" s="1" t="s">
        <v>1992</v>
      </c>
      <c r="C234" t="s">
        <v>491</v>
      </c>
      <c r="D234" t="s">
        <v>1344</v>
      </c>
      <c r="E234" s="6">
        <v>81.6843090865218</v>
      </c>
      <c r="F234" s="6">
        <v>82.5471333690877</v>
      </c>
      <c r="G234" s="6">
        <v>82.0591993256369</v>
      </c>
      <c r="H234" s="6">
        <v>82.5452787977354</v>
      </c>
      <c r="I234" s="6">
        <v>82.7908763707975</v>
      </c>
      <c r="J234" s="2">
        <v>20.8695652173913</v>
      </c>
      <c r="K234" s="2">
        <v>20.8695652173913</v>
      </c>
      <c r="L234" s="2">
        <v>20.8695652173913</v>
      </c>
      <c r="M234" s="2">
        <v>21.6</v>
      </c>
      <c r="N234" s="2">
        <v>18.3333333333333</v>
      </c>
      <c r="O234" s="2">
        <v>3.5360532090141</v>
      </c>
      <c r="P234" s="2">
        <v>3.40966361275494</v>
      </c>
      <c r="Q234" s="2">
        <v>3.03571428571429</v>
      </c>
      <c r="R234" s="2">
        <v>2.2289156626506</v>
      </c>
      <c r="S234" s="2">
        <v>1.32530120481928</v>
      </c>
      <c r="T234" s="2">
        <v>3.22006925832272</v>
      </c>
      <c r="U234" s="2">
        <v>3.049392092702</v>
      </c>
      <c r="V234" s="2">
        <v>2.80915161411569</v>
      </c>
      <c r="W234" s="2">
        <v>2.63143505399691</v>
      </c>
      <c r="X234" s="2">
        <v>2.63143505399691</v>
      </c>
      <c r="Y234" s="2">
        <v>107.99449539664</v>
      </c>
      <c r="Z234" s="2">
        <v>115.306773013255</v>
      </c>
      <c r="AA234" s="2">
        <v>114.084701338116</v>
      </c>
      <c r="AB234" s="2">
        <v>91.2143166429718</v>
      </c>
      <c r="AC234" s="2">
        <v>77.9246153235876</v>
      </c>
      <c r="AD234" s="2">
        <v>0</v>
      </c>
      <c r="AE234" s="2">
        <v>0</v>
      </c>
      <c r="AF234" s="2">
        <v>0</v>
      </c>
      <c r="AG234" s="2">
        <v>0.363636363636364</v>
      </c>
      <c r="AH234" s="2">
        <v>0</v>
      </c>
      <c r="AI234" s="8">
        <v>323.9</v>
      </c>
      <c r="AJ234" s="8">
        <v>341.88</v>
      </c>
      <c r="AK234" s="8">
        <v>356.8</v>
      </c>
      <c r="AL234" s="8">
        <v>369.30303030303</v>
      </c>
      <c r="AM234" s="8">
        <v>333.2640625</v>
      </c>
      <c r="AN234" s="10">
        <v>1.14</v>
      </c>
      <c r="AO234" s="10">
        <v>1.54</v>
      </c>
      <c r="AP234" s="10">
        <v>1.37</v>
      </c>
      <c r="AQ234" s="10">
        <v>0.933771929824561</v>
      </c>
      <c r="AR234" s="10">
        <v>0.888607594936709</v>
      </c>
      <c r="AS234" s="11">
        <v>19.12</v>
      </c>
      <c r="AT234" s="11">
        <v>16.2162162162162</v>
      </c>
      <c r="AU234" s="11">
        <v>14.2105263157895</v>
      </c>
      <c r="AV234" s="11">
        <v>12.3076923076923</v>
      </c>
      <c r="AW234" s="11">
        <v>10.25</v>
      </c>
      <c r="AX234" s="12">
        <v>3.5621954790885</v>
      </c>
      <c r="AY234" s="12">
        <v>3.5621954790885</v>
      </c>
      <c r="AZ234" s="12">
        <v>3.71557493194677</v>
      </c>
      <c r="BA234" s="12">
        <v>3.86895438480504</v>
      </c>
      <c r="BB234" s="12">
        <v>3.70193116125269</v>
      </c>
      <c r="BC234" s="2">
        <v>-5.92267937397893</v>
      </c>
      <c r="BD234" s="2">
        <v>-5.92267937397893</v>
      </c>
      <c r="BE234" s="2">
        <v>-5.92267937397893</v>
      </c>
      <c r="BF234" s="2">
        <v>-5.92267937397893</v>
      </c>
      <c r="BG234" s="2">
        <v>-5.92267937397893</v>
      </c>
      <c r="BH234" s="12">
        <v>7.39112903225806</v>
      </c>
      <c r="BI234" s="12">
        <v>7.39112903225806</v>
      </c>
      <c r="BJ234" s="12">
        <v>7.39112903225806</v>
      </c>
      <c r="BK234" s="12">
        <v>7.39112903225806</v>
      </c>
      <c r="BL234" s="12">
        <v>7.73017622639462</v>
      </c>
    </row>
    <row r="235" spans="1:64">
      <c r="A235" t="s">
        <v>492</v>
      </c>
      <c r="B235" s="1" t="s">
        <v>1993</v>
      </c>
      <c r="C235" t="s">
        <v>136</v>
      </c>
      <c r="D235" t="s">
        <v>1344</v>
      </c>
      <c r="E235" s="6">
        <v>80.9264201952789</v>
      </c>
      <c r="F235" s="6">
        <v>80.241664964333</v>
      </c>
      <c r="G235" s="6">
        <v>80.1260486229275</v>
      </c>
      <c r="H235" s="6">
        <v>80.5250893302776</v>
      </c>
      <c r="I235" s="6">
        <v>80.3711561711402</v>
      </c>
      <c r="J235" s="2">
        <v>25.7731958762887</v>
      </c>
      <c r="K235" s="2">
        <v>25.7731958762887</v>
      </c>
      <c r="L235" s="2">
        <v>25.7731958762887</v>
      </c>
      <c r="M235" s="2">
        <v>29.6703296703297</v>
      </c>
      <c r="N235" s="2">
        <v>26.4550264550265</v>
      </c>
      <c r="O235" s="2">
        <v>5.62509585717401</v>
      </c>
      <c r="P235" s="2">
        <v>5.25776830794577</v>
      </c>
      <c r="Q235" s="2">
        <v>4.70588235294118</v>
      </c>
      <c r="R235" s="2">
        <v>3.19371727748691</v>
      </c>
      <c r="S235" s="2">
        <v>1.78571428571429</v>
      </c>
      <c r="T235" s="2">
        <v>4.93573506451506</v>
      </c>
      <c r="U235" s="2">
        <v>4.79738203795672</v>
      </c>
      <c r="V235" s="2">
        <v>5.30737027396894</v>
      </c>
      <c r="W235" s="2">
        <v>4.66405967491116</v>
      </c>
      <c r="X235" s="2">
        <v>4.66405967491116</v>
      </c>
      <c r="Y235" s="2">
        <v>102.077418411136</v>
      </c>
      <c r="Z235" s="2">
        <v>104.027430320479</v>
      </c>
      <c r="AA235" s="2">
        <v>115.709879613969</v>
      </c>
      <c r="AB235" s="2">
        <v>101.588190898867</v>
      </c>
      <c r="AC235" s="2">
        <v>74.1540034237406</v>
      </c>
      <c r="AD235" s="2">
        <v>0.690150607077347</v>
      </c>
      <c r="AE235" s="2">
        <v>0.692301737473252</v>
      </c>
      <c r="AF235" s="2">
        <v>0.949659897543496</v>
      </c>
      <c r="AG235" s="2">
        <v>0.168776371308017</v>
      </c>
      <c r="AH235" s="2">
        <v>0.246913580246914</v>
      </c>
      <c r="AI235" s="8">
        <v>340.4</v>
      </c>
      <c r="AJ235" s="8">
        <v>346.63</v>
      </c>
      <c r="AK235" s="8">
        <v>361.27</v>
      </c>
      <c r="AL235" s="8">
        <v>342.09</v>
      </c>
      <c r="AM235" s="8">
        <v>362.400793650794</v>
      </c>
      <c r="AN235" s="10">
        <v>1.76</v>
      </c>
      <c r="AO235" s="10">
        <v>1.67</v>
      </c>
      <c r="AP235" s="10">
        <v>1.55</v>
      </c>
      <c r="AQ235" s="10">
        <v>1.2585635359116</v>
      </c>
      <c r="AR235" s="10">
        <v>1.28133159268929</v>
      </c>
      <c r="AS235" s="11">
        <v>39.82</v>
      </c>
      <c r="AT235" s="11">
        <v>37.6470588235294</v>
      </c>
      <c r="AU235" s="11">
        <v>35</v>
      </c>
      <c r="AV235" s="11">
        <v>29.7142857142857</v>
      </c>
      <c r="AW235" s="11">
        <v>26.3888888888889</v>
      </c>
      <c r="AX235" s="12">
        <v>5.20064877145742</v>
      </c>
      <c r="AY235" s="12">
        <v>5.20064877145742</v>
      </c>
      <c r="AZ235" s="12">
        <v>5.25966087873873</v>
      </c>
      <c r="BA235" s="12">
        <v>5.31867298602004</v>
      </c>
      <c r="BB235" s="12">
        <v>5.23687052370865</v>
      </c>
      <c r="BC235" s="2">
        <v>-1.43341987792144</v>
      </c>
      <c r="BD235" s="2">
        <v>-1.43341987792144</v>
      </c>
      <c r="BE235" s="2">
        <v>-1.43341987792144</v>
      </c>
      <c r="BF235" s="2">
        <v>-1.43341987792144</v>
      </c>
      <c r="BG235" s="2">
        <v>-1.43341987792144</v>
      </c>
      <c r="BH235" s="12">
        <v>7.65482590885817</v>
      </c>
      <c r="BI235" s="12">
        <v>7.65482590885817</v>
      </c>
      <c r="BJ235" s="12">
        <v>7.65482590885817</v>
      </c>
      <c r="BK235" s="12">
        <v>7.65482590885817</v>
      </c>
      <c r="BL235" s="12">
        <v>7.73017622639462</v>
      </c>
    </row>
    <row r="236" spans="1:64">
      <c r="A236" t="s">
        <v>493</v>
      </c>
      <c r="B236" s="1" t="s">
        <v>1994</v>
      </c>
      <c r="C236" t="s">
        <v>494</v>
      </c>
      <c r="D236" t="s">
        <v>1344</v>
      </c>
      <c r="E236" s="6">
        <v>83.4604915172865</v>
      </c>
      <c r="F236" s="6">
        <v>83.642072694527</v>
      </c>
      <c r="G236" s="6">
        <v>82.995995900219</v>
      </c>
      <c r="H236" s="6">
        <v>83.0438522838692</v>
      </c>
      <c r="I236" s="6">
        <v>84.3933791068113</v>
      </c>
      <c r="J236" s="2">
        <v>10.126582278481</v>
      </c>
      <c r="K236" s="2">
        <v>10.126582278481</v>
      </c>
      <c r="L236" s="2">
        <v>10.126582278481</v>
      </c>
      <c r="M236" s="2">
        <v>12.987012987013</v>
      </c>
      <c r="N236" s="2">
        <v>10.5263157894737</v>
      </c>
      <c r="O236" s="2">
        <v>2.45783294429713</v>
      </c>
      <c r="P236" s="2">
        <v>2.28515191254916</v>
      </c>
      <c r="Q236" s="2">
        <v>2.1</v>
      </c>
      <c r="R236" s="2">
        <v>1.6</v>
      </c>
      <c r="S236" s="2">
        <v>0.9</v>
      </c>
      <c r="T236" s="2">
        <v>2.53941346282309</v>
      </c>
      <c r="U236" s="2">
        <v>2.27605683893392</v>
      </c>
      <c r="V236" s="2">
        <v>1.82876885441239</v>
      </c>
      <c r="W236" s="2">
        <v>1.65175520057767</v>
      </c>
      <c r="X236" s="2">
        <v>1.65175520057767</v>
      </c>
      <c r="Y236" s="2">
        <v>91.6550414731554</v>
      </c>
      <c r="Z236" s="2">
        <v>90.5120997101451</v>
      </c>
      <c r="AA236" s="2">
        <v>102.925243770314</v>
      </c>
      <c r="AB236" s="2">
        <v>89.7576347455667</v>
      </c>
      <c r="AC236" s="2">
        <v>75.5892236881175</v>
      </c>
      <c r="AD236" s="2">
        <v>0.264835266937132</v>
      </c>
      <c r="AE236" s="2">
        <v>0.266842536192748</v>
      </c>
      <c r="AF236" s="2">
        <v>0.267408758097301</v>
      </c>
      <c r="AG236" s="2">
        <v>0.266666666666667</v>
      </c>
      <c r="AH236" s="2">
        <v>0.132450331125828</v>
      </c>
      <c r="AI236" s="8">
        <v>350.41</v>
      </c>
      <c r="AJ236" s="8">
        <v>399.31</v>
      </c>
      <c r="AK236" s="8">
        <v>356.45</v>
      </c>
      <c r="AL236" s="8">
        <v>372.882608695652</v>
      </c>
      <c r="AM236" s="8">
        <v>370.379310344828</v>
      </c>
      <c r="AN236" s="10">
        <v>0.87</v>
      </c>
      <c r="AO236" s="10">
        <v>0.63</v>
      </c>
      <c r="AP236" s="10">
        <v>0.81</v>
      </c>
      <c r="AQ236" s="10">
        <v>0.784353741496599</v>
      </c>
      <c r="AR236" s="10">
        <v>0.931875</v>
      </c>
      <c r="AS236" s="11">
        <v>10</v>
      </c>
      <c r="AT236" s="11">
        <v>9.03225806451613</v>
      </c>
      <c r="AU236" s="11">
        <v>7.41935483870968</v>
      </c>
      <c r="AV236" s="11">
        <v>7.41935483870968</v>
      </c>
      <c r="AW236" s="11">
        <v>6.45161290322581</v>
      </c>
      <c r="AX236" s="12">
        <v>3.75077507788162</v>
      </c>
      <c r="AY236" s="12">
        <v>3.75077507788162</v>
      </c>
      <c r="AZ236" s="12">
        <v>3.8551219859473</v>
      </c>
      <c r="BA236" s="12">
        <v>3.95946889401297</v>
      </c>
      <c r="BB236" s="12">
        <v>3.72691803740631</v>
      </c>
      <c r="BC236" s="2">
        <v>13.4684773464676</v>
      </c>
      <c r="BD236" s="2">
        <v>13.4684773464676</v>
      </c>
      <c r="BE236" s="2">
        <v>13.4684773464676</v>
      </c>
      <c r="BF236" s="2">
        <v>13.4684773464676</v>
      </c>
      <c r="BG236" s="2">
        <v>13.4684773464676</v>
      </c>
      <c r="BH236" s="12">
        <v>8.10526315789474</v>
      </c>
      <c r="BI236" s="12">
        <v>8.10526315789474</v>
      </c>
      <c r="BJ236" s="12">
        <v>8.10526315789474</v>
      </c>
      <c r="BK236" s="12">
        <v>8.10526315789474</v>
      </c>
      <c r="BL236" s="12">
        <v>7.73017622639462</v>
      </c>
    </row>
    <row r="237" spans="1:64">
      <c r="A237" t="s">
        <v>495</v>
      </c>
      <c r="B237" s="1" t="s">
        <v>1995</v>
      </c>
      <c r="C237" t="s">
        <v>496</v>
      </c>
      <c r="D237" t="s">
        <v>1344</v>
      </c>
      <c r="E237" s="6">
        <v>83.092755974003</v>
      </c>
      <c r="F237" s="6">
        <v>83.268771728704</v>
      </c>
      <c r="G237" s="6">
        <v>82.41938227766</v>
      </c>
      <c r="H237" s="6">
        <v>82.5265489963055</v>
      </c>
      <c r="I237" s="6">
        <v>83.0825250819844</v>
      </c>
      <c r="J237" s="2">
        <v>22.2222222222222</v>
      </c>
      <c r="K237" s="2">
        <v>22.2222222222222</v>
      </c>
      <c r="L237" s="2">
        <v>22.2222222222222</v>
      </c>
      <c r="M237" s="2">
        <v>26.5957446808511</v>
      </c>
      <c r="N237" s="2">
        <v>26.9662921348315</v>
      </c>
      <c r="O237" s="2">
        <v>3.81040161585241</v>
      </c>
      <c r="P237" s="2">
        <v>3.30057154350495</v>
      </c>
      <c r="Q237" s="2">
        <v>3.2258064516129</v>
      </c>
      <c r="R237" s="2">
        <v>2.35294117647059</v>
      </c>
      <c r="S237" s="2">
        <v>1.31578947368421</v>
      </c>
      <c r="T237" s="2">
        <v>3.43845133970993</v>
      </c>
      <c r="U237" s="2">
        <v>3.16170503722859</v>
      </c>
      <c r="V237" s="2">
        <v>3.47801485807444</v>
      </c>
      <c r="W237" s="2">
        <v>2.73854912103971</v>
      </c>
      <c r="X237" s="2">
        <v>2.73854912103971</v>
      </c>
      <c r="Y237" s="2">
        <v>127.328967346199</v>
      </c>
      <c r="Z237" s="2">
        <v>120.634564500313</v>
      </c>
      <c r="AA237" s="2">
        <v>129.638197464606</v>
      </c>
      <c r="AB237" s="2">
        <v>114.845624080319</v>
      </c>
      <c r="AC237" s="2">
        <v>101.725713464211</v>
      </c>
      <c r="AD237" s="2">
        <v>0.0922288257824075</v>
      </c>
      <c r="AE237" s="2">
        <v>0</v>
      </c>
      <c r="AF237" s="2">
        <v>0.0925284258227183</v>
      </c>
      <c r="AG237" s="2">
        <v>0.186046511627907</v>
      </c>
      <c r="AH237" s="2">
        <v>0.184331797235023</v>
      </c>
      <c r="AI237" s="8">
        <v>357.12</v>
      </c>
      <c r="AJ237" s="8">
        <v>317.26</v>
      </c>
      <c r="AK237" s="8">
        <v>340.76</v>
      </c>
      <c r="AL237" s="8">
        <v>374.472413793103</v>
      </c>
      <c r="AM237" s="8">
        <v>353.602222222222</v>
      </c>
      <c r="AN237" s="10">
        <v>2.11</v>
      </c>
      <c r="AO237" s="10">
        <v>1.82</v>
      </c>
      <c r="AP237" s="10">
        <v>1.63</v>
      </c>
      <c r="AQ237" s="10">
        <v>1.29834710743802</v>
      </c>
      <c r="AR237" s="10">
        <v>1.21634877384196</v>
      </c>
      <c r="AS237" s="11">
        <v>15.46</v>
      </c>
      <c r="AT237" s="11">
        <v>14.3181818181818</v>
      </c>
      <c r="AU237" s="11">
        <v>13.6363636363636</v>
      </c>
      <c r="AV237" s="11">
        <v>12</v>
      </c>
      <c r="AW237" s="11">
        <v>10</v>
      </c>
      <c r="AX237" s="12">
        <v>4.58359886705612</v>
      </c>
      <c r="AY237" s="12">
        <v>4.58359886705612</v>
      </c>
      <c r="AZ237" s="12">
        <v>4.72861496478434</v>
      </c>
      <c r="BA237" s="12">
        <v>4.87363106251257</v>
      </c>
      <c r="BB237" s="12">
        <v>4.67140106865353</v>
      </c>
      <c r="BC237" s="2">
        <v>4.06184250795048</v>
      </c>
      <c r="BD237" s="2">
        <v>4.06184250795048</v>
      </c>
      <c r="BE237" s="2">
        <v>4.06184250795048</v>
      </c>
      <c r="BF237" s="2">
        <v>4.06184250795048</v>
      </c>
      <c r="BG237" s="2">
        <v>4.06184250795048</v>
      </c>
      <c r="BH237" s="12">
        <v>7.82073643410853</v>
      </c>
      <c r="BI237" s="12">
        <v>7.82073643410853</v>
      </c>
      <c r="BJ237" s="12">
        <v>7.82073643410853</v>
      </c>
      <c r="BK237" s="12">
        <v>7.82073643410853</v>
      </c>
      <c r="BL237" s="12">
        <v>7.73017622639462</v>
      </c>
    </row>
    <row r="238" spans="1:64">
      <c r="A238" t="s">
        <v>497</v>
      </c>
      <c r="B238" s="1" t="s">
        <v>1996</v>
      </c>
      <c r="C238" t="s">
        <v>498</v>
      </c>
      <c r="D238" t="s">
        <v>1344</v>
      </c>
      <c r="E238" s="6">
        <v>80.4901864004035</v>
      </c>
      <c r="F238" s="6">
        <v>79.864811941961</v>
      </c>
      <c r="G238" s="6">
        <v>79.2452258977267</v>
      </c>
      <c r="H238" s="6">
        <v>79.26168580804</v>
      </c>
      <c r="I238" s="6">
        <v>79.5055390685539</v>
      </c>
      <c r="J238" s="2">
        <v>22.3744292237443</v>
      </c>
      <c r="K238" s="2">
        <v>22.3744292237443</v>
      </c>
      <c r="L238" s="2">
        <v>22.3744292237443</v>
      </c>
      <c r="M238" s="2">
        <v>20.353982300885</v>
      </c>
      <c r="N238" s="2">
        <v>16.4383561643836</v>
      </c>
      <c r="O238" s="2">
        <v>5.6165043274542</v>
      </c>
      <c r="P238" s="2">
        <v>5.34032576542618</v>
      </c>
      <c r="Q238" s="2">
        <v>4.90196078431373</v>
      </c>
      <c r="R238" s="2">
        <v>3.72549019607843</v>
      </c>
      <c r="S238" s="2">
        <v>2.09150326797386</v>
      </c>
      <c r="T238" s="2">
        <v>5.65696646492214</v>
      </c>
      <c r="U238" s="2">
        <v>5.216221437116</v>
      </c>
      <c r="V238" s="2">
        <v>4.61895747818901</v>
      </c>
      <c r="W238" s="2">
        <v>3.15350251805245</v>
      </c>
      <c r="X238" s="2">
        <v>3.15350251805245</v>
      </c>
      <c r="Y238" s="2">
        <v>133.1383876756</v>
      </c>
      <c r="Z238" s="2">
        <v>122.930530925591</v>
      </c>
      <c r="AA238" s="2">
        <v>135.692029349683</v>
      </c>
      <c r="AB238" s="2">
        <v>121.661035271206</v>
      </c>
      <c r="AC238" s="2">
        <v>98.6699549677605</v>
      </c>
      <c r="AD238" s="2">
        <v>0.457419669106124</v>
      </c>
      <c r="AE238" s="2">
        <v>0.461863696168907</v>
      </c>
      <c r="AF238" s="2">
        <v>0.37107459190396</v>
      </c>
      <c r="AG238" s="2">
        <v>0</v>
      </c>
      <c r="AH238" s="2">
        <v>0.18348623853211</v>
      </c>
      <c r="AI238" s="8">
        <v>321.47</v>
      </c>
      <c r="AJ238" s="8">
        <v>345.55</v>
      </c>
      <c r="AK238" s="8">
        <v>351.57</v>
      </c>
      <c r="AL238" s="8">
        <v>371.229268292683</v>
      </c>
      <c r="AM238" s="8">
        <v>360.825609756098</v>
      </c>
      <c r="AN238" s="10">
        <v>1.1</v>
      </c>
      <c r="AO238" s="10">
        <v>1.05</v>
      </c>
      <c r="AP238" s="10">
        <v>1.39</v>
      </c>
      <c r="AQ238" s="10">
        <v>1.04041184041184</v>
      </c>
      <c r="AR238" s="10">
        <v>1.12925925925926</v>
      </c>
      <c r="AS238" s="11">
        <v>28.1</v>
      </c>
      <c r="AT238" s="11">
        <v>27.4418604651163</v>
      </c>
      <c r="AU238" s="11">
        <v>23.2558139534884</v>
      </c>
      <c r="AV238" s="11">
        <v>21.3636363636364</v>
      </c>
      <c r="AW238" s="11">
        <v>18.4444444444444</v>
      </c>
      <c r="AX238" s="12">
        <v>4.17763235646411</v>
      </c>
      <c r="AY238" s="12">
        <v>4.17763235646411</v>
      </c>
      <c r="AZ238" s="12">
        <v>4.18252177822455</v>
      </c>
      <c r="BA238" s="12">
        <v>4.187411199985</v>
      </c>
      <c r="BB238" s="12">
        <v>4.04343356509816</v>
      </c>
      <c r="BC238" s="2">
        <v>-4.19912348941708</v>
      </c>
      <c r="BD238" s="2">
        <v>-4.19912348941708</v>
      </c>
      <c r="BE238" s="2">
        <v>-4.19912348941708</v>
      </c>
      <c r="BF238" s="2">
        <v>-4.19912348941708</v>
      </c>
      <c r="BG238" s="2">
        <v>-4.19912348941708</v>
      </c>
      <c r="BH238" s="12">
        <v>7.88688316400581</v>
      </c>
      <c r="BI238" s="12">
        <v>7.88688316400581</v>
      </c>
      <c r="BJ238" s="12">
        <v>7.88688316400581</v>
      </c>
      <c r="BK238" s="12">
        <v>7.88688316400581</v>
      </c>
      <c r="BL238" s="12">
        <v>7.86602272873053</v>
      </c>
    </row>
    <row r="239" spans="1:64">
      <c r="A239" t="s">
        <v>499</v>
      </c>
      <c r="B239" s="1" t="s">
        <v>1997</v>
      </c>
      <c r="C239" t="s">
        <v>500</v>
      </c>
      <c r="D239" t="s">
        <v>1344</v>
      </c>
      <c r="E239" s="6">
        <v>80.1002662779134</v>
      </c>
      <c r="F239" s="6">
        <v>80.9279494133155</v>
      </c>
      <c r="G239" s="6">
        <v>80.9775124062133</v>
      </c>
      <c r="H239" s="6">
        <v>81.1844268708344</v>
      </c>
      <c r="I239" s="6">
        <v>82.44379963381</v>
      </c>
      <c r="J239" s="2">
        <v>21.9409282700422</v>
      </c>
      <c r="K239" s="2">
        <v>21.9409282700422</v>
      </c>
      <c r="L239" s="2">
        <v>21.9409282700422</v>
      </c>
      <c r="M239" s="2">
        <v>25.3846153846154</v>
      </c>
      <c r="N239" s="2">
        <v>26.530612244898</v>
      </c>
      <c r="O239" s="2">
        <v>5.05977915406781</v>
      </c>
      <c r="P239" s="2">
        <v>4.47110263017835</v>
      </c>
      <c r="Q239" s="2">
        <v>4.04255319148936</v>
      </c>
      <c r="R239" s="2">
        <v>3.17460317460317</v>
      </c>
      <c r="S239" s="2">
        <v>1.41361256544503</v>
      </c>
      <c r="T239" s="2">
        <v>5.24362536278861</v>
      </c>
      <c r="U239" s="2">
        <v>4.46665993618433</v>
      </c>
      <c r="V239" s="2">
        <v>5.00098980681944</v>
      </c>
      <c r="W239" s="2">
        <v>4.10153130801095</v>
      </c>
      <c r="X239" s="2">
        <v>4.10153130801095</v>
      </c>
      <c r="Y239" s="2">
        <v>71.8864565053095</v>
      </c>
      <c r="Z239" s="2">
        <v>73.0949589308252</v>
      </c>
      <c r="AA239" s="2">
        <v>79.3810444874275</v>
      </c>
      <c r="AB239" s="2">
        <v>67.2642518786424</v>
      </c>
      <c r="AC239" s="2">
        <v>61.9141464872448</v>
      </c>
      <c r="AD239" s="2">
        <v>0.325996154080182</v>
      </c>
      <c r="AE239" s="2">
        <v>0.160298541101445</v>
      </c>
      <c r="AF239" s="2">
        <v>0.784098642963207</v>
      </c>
      <c r="AG239" s="2">
        <v>0.232558139534884</v>
      </c>
      <c r="AH239" s="2">
        <v>0.0760456273764259</v>
      </c>
      <c r="AI239" s="8">
        <v>321.11</v>
      </c>
      <c r="AJ239" s="8">
        <v>334.16</v>
      </c>
      <c r="AK239" s="8">
        <v>353.9</v>
      </c>
      <c r="AL239" s="8">
        <v>346.646987951807</v>
      </c>
      <c r="AM239" s="8">
        <v>351.208938547486</v>
      </c>
      <c r="AN239" s="10">
        <v>1.59</v>
      </c>
      <c r="AO239" s="10">
        <v>1.62</v>
      </c>
      <c r="AP239" s="10">
        <v>1.75</v>
      </c>
      <c r="AQ239" s="10">
        <v>1.08986866791745</v>
      </c>
      <c r="AR239" s="10">
        <v>1.18505850585058</v>
      </c>
      <c r="AS239" s="11">
        <v>37.21</v>
      </c>
      <c r="AT239" s="11">
        <v>30.7547169811321</v>
      </c>
      <c r="AU239" s="11">
        <v>28.8679245283019</v>
      </c>
      <c r="AV239" s="11">
        <v>25.4545454545455</v>
      </c>
      <c r="AW239" s="11">
        <v>22.8571428571429</v>
      </c>
      <c r="AX239" s="12">
        <v>2.99446487811914</v>
      </c>
      <c r="AY239" s="12">
        <v>2.99446487811914</v>
      </c>
      <c r="AZ239" s="12">
        <v>3.04942314955918</v>
      </c>
      <c r="BA239" s="12">
        <v>3.10438142099921</v>
      </c>
      <c r="BB239" s="12">
        <v>3.40171294299006</v>
      </c>
      <c r="BC239" s="2">
        <v>1.62946780976786</v>
      </c>
      <c r="BD239" s="2">
        <v>1.62946780976786</v>
      </c>
      <c r="BE239" s="2">
        <v>1.62946780976786</v>
      </c>
      <c r="BF239" s="2">
        <v>1.62946780976786</v>
      </c>
      <c r="BG239" s="2">
        <v>1.62946780976786</v>
      </c>
      <c r="BH239" s="12">
        <v>8.16490575396825</v>
      </c>
      <c r="BI239" s="12">
        <v>8.16490575396825</v>
      </c>
      <c r="BJ239" s="12">
        <v>8.16490575396825</v>
      </c>
      <c r="BK239" s="12">
        <v>8.16490575396825</v>
      </c>
      <c r="BL239" s="12">
        <v>7.73017622639462</v>
      </c>
    </row>
    <row r="240" spans="1:64">
      <c r="A240" t="s">
        <v>501</v>
      </c>
      <c r="B240" s="1" t="s">
        <v>1998</v>
      </c>
      <c r="C240" t="s">
        <v>502</v>
      </c>
      <c r="D240" t="s">
        <v>1344</v>
      </c>
      <c r="E240" s="6">
        <v>78.6562915186165</v>
      </c>
      <c r="F240" s="6">
        <v>79.2230320255185</v>
      </c>
      <c r="G240" s="6">
        <v>79.8826111658705</v>
      </c>
      <c r="H240" s="6">
        <v>79.7304250322882</v>
      </c>
      <c r="I240" s="6">
        <v>79.7777998351874</v>
      </c>
      <c r="J240" s="2">
        <v>19.3548387096774</v>
      </c>
      <c r="K240" s="2">
        <v>19.3548387096774</v>
      </c>
      <c r="L240" s="2">
        <v>19.3548387096774</v>
      </c>
      <c r="M240" s="2">
        <v>22.3175965665236</v>
      </c>
      <c r="N240" s="2">
        <v>20.9876543209877</v>
      </c>
      <c r="O240" s="2">
        <v>7.56148196943982</v>
      </c>
      <c r="P240" s="2">
        <v>6.51305882702917</v>
      </c>
      <c r="Q240" s="2">
        <v>5.87301587301587</v>
      </c>
      <c r="R240" s="2">
        <v>4.52631578947368</v>
      </c>
      <c r="S240" s="2">
        <v>2.5</v>
      </c>
      <c r="T240" s="2">
        <v>7.45078117744454</v>
      </c>
      <c r="U240" s="2">
        <v>7.29609595048836</v>
      </c>
      <c r="V240" s="2">
        <v>8.9624043821496</v>
      </c>
      <c r="W240" s="2">
        <v>7.60426425796851</v>
      </c>
      <c r="X240" s="2">
        <v>7.60426425796851</v>
      </c>
      <c r="Y240" s="2">
        <v>148.685174280551</v>
      </c>
      <c r="Z240" s="2">
        <v>175.472041579772</v>
      </c>
      <c r="AA240" s="2">
        <v>174.429909846208</v>
      </c>
      <c r="AB240" s="2">
        <v>170.857367889667</v>
      </c>
      <c r="AC240" s="2">
        <v>145.49077408748</v>
      </c>
      <c r="AD240" s="2">
        <v>0.251657408651459</v>
      </c>
      <c r="AE240" s="2">
        <v>0.999044398397297</v>
      </c>
      <c r="AF240" s="2">
        <v>0.575241813465903</v>
      </c>
      <c r="AG240" s="2">
        <v>0.404858299595142</v>
      </c>
      <c r="AH240" s="2">
        <v>0.158730158730159</v>
      </c>
      <c r="AI240" s="8">
        <v>351.95</v>
      </c>
      <c r="AJ240" s="8">
        <v>352.8</v>
      </c>
      <c r="AK240" s="8">
        <v>351</v>
      </c>
      <c r="AL240" s="8">
        <v>354.695714285714</v>
      </c>
      <c r="AM240" s="8">
        <v>354.059523809524</v>
      </c>
      <c r="AN240" s="10">
        <v>1.18</v>
      </c>
      <c r="AO240" s="10">
        <v>0.95</v>
      </c>
      <c r="AP240" s="10">
        <v>1.15</v>
      </c>
      <c r="AQ240" s="10">
        <v>1.10934010152284</v>
      </c>
      <c r="AR240" s="10">
        <v>1.02406471183013</v>
      </c>
      <c r="AS240" s="11">
        <v>38.82</v>
      </c>
      <c r="AT240" s="11">
        <v>38.5365853658537</v>
      </c>
      <c r="AU240" s="11">
        <v>33.5714285714286</v>
      </c>
      <c r="AV240" s="11">
        <v>28.1818181818182</v>
      </c>
      <c r="AW240" s="11">
        <v>24.4444444444444</v>
      </c>
      <c r="AX240" s="12">
        <v>5.56746252771619</v>
      </c>
      <c r="AY240" s="12">
        <v>5.56746252771619</v>
      </c>
      <c r="AZ240" s="12">
        <v>5.59017770879276</v>
      </c>
      <c r="BA240" s="12">
        <v>5.61289288986934</v>
      </c>
      <c r="BB240" s="12">
        <v>5.57116159550907</v>
      </c>
      <c r="BC240" s="2">
        <v>2.84973979660256</v>
      </c>
      <c r="BD240" s="2">
        <v>2.84973979660256</v>
      </c>
      <c r="BE240" s="2">
        <v>2.84973979660256</v>
      </c>
      <c r="BF240" s="2">
        <v>2.84973979660256</v>
      </c>
      <c r="BG240" s="2">
        <v>2.84973979660256</v>
      </c>
      <c r="BH240" s="12">
        <v>7.70982142857143</v>
      </c>
      <c r="BI240" s="12">
        <v>7.70982142857143</v>
      </c>
      <c r="BJ240" s="12">
        <v>7.70982142857143</v>
      </c>
      <c r="BK240" s="12">
        <v>7.70982142857143</v>
      </c>
      <c r="BL240" s="12">
        <v>7.86602272873053</v>
      </c>
    </row>
    <row r="241" spans="1:64">
      <c r="A241" t="s">
        <v>503</v>
      </c>
      <c r="B241" s="1" t="s">
        <v>1999</v>
      </c>
      <c r="C241" t="s">
        <v>397</v>
      </c>
      <c r="D241" t="s">
        <v>1344</v>
      </c>
      <c r="E241" s="6">
        <v>81.1822439123306</v>
      </c>
      <c r="F241" s="6">
        <v>81.6657949959</v>
      </c>
      <c r="G241" s="6">
        <v>81.971348767772</v>
      </c>
      <c r="H241" s="6">
        <v>83.725914045678</v>
      </c>
      <c r="I241" s="6">
        <v>84.281921619942</v>
      </c>
      <c r="J241" s="2">
        <v>23.841059602649</v>
      </c>
      <c r="K241" s="2">
        <v>23.841059602649</v>
      </c>
      <c r="L241" s="2">
        <v>23.841059602649</v>
      </c>
      <c r="M241" s="2">
        <v>23.2876712328767</v>
      </c>
      <c r="N241" s="2">
        <v>24.3055555555556</v>
      </c>
      <c r="O241" s="2">
        <v>3.86817121047172</v>
      </c>
      <c r="P241" s="2">
        <v>3.55519512932688</v>
      </c>
      <c r="Q241" s="2">
        <v>3.29411764705882</v>
      </c>
      <c r="R241" s="2">
        <v>2.48520710059172</v>
      </c>
      <c r="S241" s="2">
        <v>1.24260355029586</v>
      </c>
      <c r="T241" s="2">
        <v>4.15800715444916</v>
      </c>
      <c r="U241" s="2">
        <v>4.01335531925436</v>
      </c>
      <c r="V241" s="2">
        <v>4.25432063462211</v>
      </c>
      <c r="W241" s="2">
        <v>3.71505090409004</v>
      </c>
      <c r="X241" s="2">
        <v>3.71505090409004</v>
      </c>
      <c r="Y241" s="2">
        <v>146.530772000689</v>
      </c>
      <c r="Z241" s="2">
        <v>127.953015977332</v>
      </c>
      <c r="AA241" s="2">
        <v>123.026004728132</v>
      </c>
      <c r="AB241" s="2">
        <v>122.614729004169</v>
      </c>
      <c r="AC241" s="2">
        <v>87.3576233525097</v>
      </c>
      <c r="AD241" s="2">
        <v>0.0903656682477912</v>
      </c>
      <c r="AE241" s="2">
        <v>0.180179911409289</v>
      </c>
      <c r="AF241" s="2">
        <v>0.178646525921088</v>
      </c>
      <c r="AG241" s="2">
        <v>0.0892857142857143</v>
      </c>
      <c r="AH241" s="2">
        <v>0</v>
      </c>
      <c r="AI241" s="8">
        <v>345.53</v>
      </c>
      <c r="AJ241" s="8">
        <v>327.24</v>
      </c>
      <c r="AK241" s="8">
        <v>360.9</v>
      </c>
      <c r="AL241" s="8">
        <v>359.262745098039</v>
      </c>
      <c r="AM241" s="8">
        <v>331.172289156627</v>
      </c>
      <c r="AN241" s="10">
        <v>1.44</v>
      </c>
      <c r="AO241" s="10">
        <v>1.4</v>
      </c>
      <c r="AP241" s="10">
        <v>1.41</v>
      </c>
      <c r="AQ241" s="10">
        <v>1.01379310344828</v>
      </c>
      <c r="AR241" s="10">
        <v>1.34789915966387</v>
      </c>
      <c r="AS241" s="11">
        <v>27.37</v>
      </c>
      <c r="AT241" s="11">
        <v>22.1951219512195</v>
      </c>
      <c r="AU241" s="11">
        <v>20.4761904761905</v>
      </c>
      <c r="AV241" s="11">
        <v>17.4418604651163</v>
      </c>
      <c r="AW241" s="11">
        <v>17.0454545454545</v>
      </c>
      <c r="AX241" s="12">
        <v>4.61460249909453</v>
      </c>
      <c r="AY241" s="12">
        <v>4.61460249909453</v>
      </c>
      <c r="AZ241" s="12">
        <v>4.84484855027175</v>
      </c>
      <c r="BA241" s="12">
        <v>5.07509460144896</v>
      </c>
      <c r="BB241" s="12">
        <v>4.62909227688049</v>
      </c>
      <c r="BC241" s="2">
        <v>-7.71342981828239</v>
      </c>
      <c r="BD241" s="2">
        <v>-7.71342981828239</v>
      </c>
      <c r="BE241" s="2">
        <v>-7.71342981828239</v>
      </c>
      <c r="BF241" s="2">
        <v>-7.71342981828239</v>
      </c>
      <c r="BG241" s="2">
        <v>-7.71342981828239</v>
      </c>
      <c r="BH241" s="12">
        <v>8.15740740740741</v>
      </c>
      <c r="BI241" s="12">
        <v>8.15740740740741</v>
      </c>
      <c r="BJ241" s="12">
        <v>8.15740740740741</v>
      </c>
      <c r="BK241" s="12">
        <v>8.15740740740741</v>
      </c>
      <c r="BL241" s="12">
        <v>7.73017622639462</v>
      </c>
    </row>
    <row r="242" spans="1:64">
      <c r="A242" t="s">
        <v>504</v>
      </c>
      <c r="B242" s="1" t="s">
        <v>2000</v>
      </c>
      <c r="C242" t="s">
        <v>505</v>
      </c>
      <c r="D242" t="s">
        <v>1344</v>
      </c>
      <c r="E242" s="6">
        <v>80.6194415888665</v>
      </c>
      <c r="F242" s="6">
        <v>81.1229261065216</v>
      </c>
      <c r="G242" s="6">
        <v>81.4392676687034</v>
      </c>
      <c r="H242" s="6">
        <v>81.5862202826823</v>
      </c>
      <c r="I242" s="6">
        <v>82.6471427109444</v>
      </c>
      <c r="J242" s="2">
        <v>26.4940239043825</v>
      </c>
      <c r="K242" s="2">
        <v>26.4940239043825</v>
      </c>
      <c r="L242" s="2">
        <v>26.4940239043825</v>
      </c>
      <c r="M242" s="2">
        <v>28.39248434238</v>
      </c>
      <c r="N242" s="2">
        <v>28.1837160751566</v>
      </c>
      <c r="O242" s="2">
        <v>7.82018808671233</v>
      </c>
      <c r="P242" s="2">
        <v>6.95860910763049</v>
      </c>
      <c r="Q242" s="2">
        <v>6.44808743169399</v>
      </c>
      <c r="R242" s="2">
        <v>4.78260869565217</v>
      </c>
      <c r="S242" s="2">
        <v>2.7807486631016</v>
      </c>
      <c r="T242" s="2">
        <v>8.84182651660387</v>
      </c>
      <c r="U242" s="2">
        <v>8.40289907070227</v>
      </c>
      <c r="V242" s="2">
        <v>10.2509960197987</v>
      </c>
      <c r="W242" s="2">
        <v>9.71872208030994</v>
      </c>
      <c r="X242" s="2">
        <v>9.71872208030994</v>
      </c>
      <c r="Y242" s="2">
        <v>103.03964596016</v>
      </c>
      <c r="Z242" s="2">
        <v>122.038276919438</v>
      </c>
      <c r="AA242" s="2">
        <v>110.399669523908</v>
      </c>
      <c r="AB242" s="2">
        <v>100.739650836058</v>
      </c>
      <c r="AC242" s="2">
        <v>94.5947922534915</v>
      </c>
      <c r="AD242" s="2">
        <v>0.301523024725633</v>
      </c>
      <c r="AE242" s="2">
        <v>0.526815286179896</v>
      </c>
      <c r="AF242" s="2">
        <v>0.373631290022053</v>
      </c>
      <c r="AG242" s="2">
        <v>0.447761194029851</v>
      </c>
      <c r="AH242" s="2">
        <v>0.220588235294118</v>
      </c>
      <c r="AI242" s="8">
        <v>345.94</v>
      </c>
      <c r="AJ242" s="8">
        <v>355.67</v>
      </c>
      <c r="AK242" s="8">
        <v>347.19</v>
      </c>
      <c r="AL242" s="8">
        <v>333.086285714286</v>
      </c>
      <c r="AM242" s="8">
        <v>322.567832167832</v>
      </c>
      <c r="AN242" s="10">
        <v>1.46</v>
      </c>
      <c r="AO242" s="10">
        <v>1.3</v>
      </c>
      <c r="AP242" s="10">
        <v>1.52</v>
      </c>
      <c r="AQ242" s="10">
        <v>1.3757399577167</v>
      </c>
      <c r="AR242" s="10">
        <v>1.34368117461982</v>
      </c>
      <c r="AS242" s="11">
        <v>49.46</v>
      </c>
      <c r="AT242" s="11">
        <v>44.8611111111111</v>
      </c>
      <c r="AU242" s="11">
        <v>43.6111111111111</v>
      </c>
      <c r="AV242" s="11">
        <v>39.3055555555556</v>
      </c>
      <c r="AW242" s="11">
        <v>34.9295774647887</v>
      </c>
      <c r="AX242" s="12">
        <v>3.11209505478235</v>
      </c>
      <c r="AY242" s="12">
        <v>3.11209505478235</v>
      </c>
      <c r="AZ242" s="12">
        <v>3.09408530198669</v>
      </c>
      <c r="BA242" s="12">
        <v>3.07607554919103</v>
      </c>
      <c r="BB242" s="12">
        <v>3.23861555342723</v>
      </c>
      <c r="BC242" s="2">
        <v>1.93492515942454</v>
      </c>
      <c r="BD242" s="2">
        <v>1.93492515942454</v>
      </c>
      <c r="BE242" s="2">
        <v>1.93492515942454</v>
      </c>
      <c r="BF242" s="2">
        <v>1.93492515942454</v>
      </c>
      <c r="BG242" s="2">
        <v>1.93492515942454</v>
      </c>
      <c r="BH242" s="12">
        <v>7.90305796731359</v>
      </c>
      <c r="BI242" s="12">
        <v>7.90305796731359</v>
      </c>
      <c r="BJ242" s="12">
        <v>7.90305796731359</v>
      </c>
      <c r="BK242" s="12">
        <v>7.90305796731359</v>
      </c>
      <c r="BL242" s="12">
        <v>7.86602272873053</v>
      </c>
    </row>
    <row r="243" spans="1:64">
      <c r="A243" t="s">
        <v>506</v>
      </c>
      <c r="B243" s="1" t="s">
        <v>2001</v>
      </c>
      <c r="C243" t="s">
        <v>507</v>
      </c>
      <c r="D243" t="s">
        <v>1346</v>
      </c>
      <c r="E243" s="6">
        <v>82.0857341572046</v>
      </c>
      <c r="F243" s="6">
        <v>82.2628379117545</v>
      </c>
      <c r="G243" s="6">
        <v>82.5489803730932</v>
      </c>
      <c r="H243" s="6">
        <v>82.9188093080041</v>
      </c>
      <c r="I243" s="6">
        <v>83.4719581138605</v>
      </c>
      <c r="J243" s="2">
        <v>12.0915032679739</v>
      </c>
      <c r="K243" s="2">
        <v>12.0915032679739</v>
      </c>
      <c r="L243" s="2">
        <v>12.0915032679739</v>
      </c>
      <c r="M243" s="2">
        <v>11.98738170347</v>
      </c>
      <c r="N243" s="2">
        <v>10.3244837758112</v>
      </c>
      <c r="O243" s="2">
        <v>2.72587660527766</v>
      </c>
      <c r="P243" s="2">
        <v>2.35343118077116</v>
      </c>
      <c r="Q243" s="2">
        <v>2.16049382716049</v>
      </c>
      <c r="R243" s="2">
        <v>1.48148148148148</v>
      </c>
      <c r="S243" s="2">
        <v>0.797546012269939</v>
      </c>
      <c r="T243" s="2">
        <v>3.99669553626745</v>
      </c>
      <c r="U243" s="2">
        <v>3.91390268868584</v>
      </c>
      <c r="V243" s="2">
        <v>3.76982668531212</v>
      </c>
      <c r="W243" s="2">
        <v>3.39218662415216</v>
      </c>
      <c r="X243" s="2">
        <v>3.39218662415216</v>
      </c>
      <c r="Y243" s="2">
        <v>103.015114905664</v>
      </c>
      <c r="Z243" s="2">
        <v>92.2256168165853</v>
      </c>
      <c r="AA243" s="2">
        <v>139.855793137742</v>
      </c>
      <c r="AB243" s="2">
        <v>101.787817236325</v>
      </c>
      <c r="AC243" s="2">
        <v>94.8478194890053</v>
      </c>
      <c r="AD243" s="2">
        <v>0.514636952556548</v>
      </c>
      <c r="AE243" s="2">
        <v>0.511648536649953</v>
      </c>
      <c r="AF243" s="2">
        <v>0.592138530954026</v>
      </c>
      <c r="AG243" s="2">
        <v>0</v>
      </c>
      <c r="AH243" s="2">
        <v>0</v>
      </c>
      <c r="AI243" s="8">
        <v>376.39</v>
      </c>
      <c r="AJ243" s="8">
        <v>360.52</v>
      </c>
      <c r="AK243" s="8">
        <v>375.68</v>
      </c>
      <c r="AL243" s="8">
        <v>377.702777777778</v>
      </c>
      <c r="AM243" s="8">
        <v>385.271052631579</v>
      </c>
      <c r="AN243" s="10">
        <v>1.23</v>
      </c>
      <c r="AO243" s="10">
        <v>0.88</v>
      </c>
      <c r="AP243" s="10">
        <v>1.07</v>
      </c>
      <c r="AQ243" s="10">
        <v>0.574588403722262</v>
      </c>
      <c r="AR243" s="10">
        <v>0.561028893587033</v>
      </c>
      <c r="AS243" s="11">
        <v>10.62</v>
      </c>
      <c r="AT243" s="11">
        <v>8.13559322033898</v>
      </c>
      <c r="AU243" s="11">
        <v>7.66666666666667</v>
      </c>
      <c r="AV243" s="11">
        <v>8.83333333333333</v>
      </c>
      <c r="AW243" s="11">
        <v>8.30508474576271</v>
      </c>
      <c r="AX243" s="12">
        <v>2.9787021449905</v>
      </c>
      <c r="AY243" s="12">
        <v>2.9787021449905</v>
      </c>
      <c r="AZ243" s="12">
        <v>3.00682714410122</v>
      </c>
      <c r="BA243" s="12">
        <v>3.03495214321194</v>
      </c>
      <c r="BB243" s="12">
        <v>3.26059748826059</v>
      </c>
      <c r="BC243" s="2">
        <v>8.34014489893381</v>
      </c>
      <c r="BD243" s="2">
        <v>8.34014489893381</v>
      </c>
      <c r="BE243" s="2">
        <v>8.34014489893381</v>
      </c>
      <c r="BF243" s="2">
        <v>8.34014489893381</v>
      </c>
      <c r="BG243" s="2">
        <v>8.34014489893381</v>
      </c>
      <c r="BH243" s="12">
        <v>6.96621621621622</v>
      </c>
      <c r="BI243" s="12">
        <v>6.96621621621622</v>
      </c>
      <c r="BJ243" s="12">
        <v>6.96621621621622</v>
      </c>
      <c r="BK243" s="12">
        <v>6.96621621621622</v>
      </c>
      <c r="BL243" s="12">
        <v>7.45447056893624</v>
      </c>
    </row>
    <row r="244" spans="1:64">
      <c r="A244" t="s">
        <v>508</v>
      </c>
      <c r="B244" s="1" t="s">
        <v>2002</v>
      </c>
      <c r="C244" t="s">
        <v>509</v>
      </c>
      <c r="D244" t="s">
        <v>1346</v>
      </c>
      <c r="E244" s="6">
        <v>78.6145750598131</v>
      </c>
      <c r="F244" s="6">
        <v>79.2195143254793</v>
      </c>
      <c r="G244" s="6">
        <v>79.3815402170609</v>
      </c>
      <c r="H244" s="6">
        <v>79.9777901185672</v>
      </c>
      <c r="I244" s="6">
        <v>81.2849409232395</v>
      </c>
      <c r="J244" s="2">
        <v>23.7430167597765</v>
      </c>
      <c r="K244" s="2">
        <v>23.7430167597765</v>
      </c>
      <c r="L244" s="2">
        <v>23.7430167597765</v>
      </c>
      <c r="M244" s="2">
        <v>25.1461988304094</v>
      </c>
      <c r="N244" s="2">
        <v>22.6006191950464</v>
      </c>
      <c r="O244" s="2">
        <v>5.71190596597429</v>
      </c>
      <c r="P244" s="2">
        <v>5.14572954624597</v>
      </c>
      <c r="Q244" s="2">
        <v>4.77386934673367</v>
      </c>
      <c r="R244" s="2">
        <v>3.51485148514852</v>
      </c>
      <c r="S244" s="2">
        <v>2.09756097560976</v>
      </c>
      <c r="T244" s="2">
        <v>7.0291947459431</v>
      </c>
      <c r="U244" s="2">
        <v>7.4221736338546</v>
      </c>
      <c r="V244" s="2">
        <v>8.20248488951418</v>
      </c>
      <c r="W244" s="2">
        <v>8.19956989693019</v>
      </c>
      <c r="X244" s="2">
        <v>8.19956989693019</v>
      </c>
      <c r="Y244" s="2">
        <v>113.518157395295</v>
      </c>
      <c r="Z244" s="2">
        <v>116.305617533244</v>
      </c>
      <c r="AA244" s="2">
        <v>109.886978820401</v>
      </c>
      <c r="AB244" s="2">
        <v>109.470490263812</v>
      </c>
      <c r="AC244" s="2">
        <v>103.597037854282</v>
      </c>
      <c r="AD244" s="2">
        <v>0.376639052425815</v>
      </c>
      <c r="AE244" s="2">
        <v>0.666736871542188</v>
      </c>
      <c r="AF244" s="2">
        <v>0.436176360506026</v>
      </c>
      <c r="AG244" s="2">
        <v>0.575539568345324</v>
      </c>
      <c r="AH244" s="2">
        <v>0.141342756183746</v>
      </c>
      <c r="AI244" s="8">
        <v>314.96</v>
      </c>
      <c r="AJ244" s="8">
        <v>322.14</v>
      </c>
      <c r="AK244" s="8">
        <v>343.92</v>
      </c>
      <c r="AL244" s="8">
        <v>325.926717557252</v>
      </c>
      <c r="AM244" s="8">
        <v>339.338582677165</v>
      </c>
      <c r="AN244" s="10">
        <v>1.75</v>
      </c>
      <c r="AO244" s="10">
        <v>1.61</v>
      </c>
      <c r="AP244" s="10">
        <v>1.75</v>
      </c>
      <c r="AQ244" s="10">
        <v>1.20282953761215</v>
      </c>
      <c r="AR244" s="10">
        <v>1.41192411924119</v>
      </c>
      <c r="AS244" s="11">
        <v>35.68</v>
      </c>
      <c r="AT244" s="11">
        <v>30.3333333333333</v>
      </c>
      <c r="AU244" s="11">
        <v>27.7049180327869</v>
      </c>
      <c r="AV244" s="11">
        <v>24.1666666666667</v>
      </c>
      <c r="AW244" s="11">
        <v>22.5</v>
      </c>
      <c r="AX244" s="12">
        <v>4.62921504169339</v>
      </c>
      <c r="AY244" s="12">
        <v>4.62921504169339</v>
      </c>
      <c r="AZ244" s="12">
        <v>4.73234655723749</v>
      </c>
      <c r="BA244" s="12">
        <v>4.83547807278158</v>
      </c>
      <c r="BB244" s="12">
        <v>4.90774044403615</v>
      </c>
      <c r="BC244" s="2">
        <v>3.71175699998798</v>
      </c>
      <c r="BD244" s="2">
        <v>3.71175699998798</v>
      </c>
      <c r="BE244" s="2">
        <v>3.71175699998798</v>
      </c>
      <c r="BF244" s="2">
        <v>3.71175699998798</v>
      </c>
      <c r="BG244" s="2">
        <v>3.71175699998798</v>
      </c>
      <c r="BH244" s="12">
        <v>7.31063300142248</v>
      </c>
      <c r="BI244" s="12">
        <v>7.31063300142248</v>
      </c>
      <c r="BJ244" s="12">
        <v>7.31063300142248</v>
      </c>
      <c r="BK244" s="12">
        <v>7.31063300142248</v>
      </c>
      <c r="BL244" s="12">
        <v>7.47836357763683</v>
      </c>
    </row>
    <row r="245" spans="1:64">
      <c r="A245" t="s">
        <v>510</v>
      </c>
      <c r="B245" s="1" t="s">
        <v>2003</v>
      </c>
      <c r="C245" t="s">
        <v>511</v>
      </c>
      <c r="D245" t="s">
        <v>1346</v>
      </c>
      <c r="E245" s="6">
        <v>80.1185619201182</v>
      </c>
      <c r="F245" s="6">
        <v>79.6489237880872</v>
      </c>
      <c r="G245" s="6">
        <v>80.0957341925314</v>
      </c>
      <c r="H245" s="6">
        <v>79.946283737273</v>
      </c>
      <c r="I245" s="6">
        <v>80.9861300296593</v>
      </c>
      <c r="J245" s="2">
        <v>26.1682242990654</v>
      </c>
      <c r="K245" s="2">
        <v>26.1682242990654</v>
      </c>
      <c r="L245" s="2">
        <v>26.1682242990654</v>
      </c>
      <c r="M245" s="2">
        <v>28.6063569682152</v>
      </c>
      <c r="N245" s="2">
        <v>27.9236276849642</v>
      </c>
      <c r="O245" s="2">
        <v>7.09439360713177</v>
      </c>
      <c r="P245" s="2">
        <v>6.20810652590601</v>
      </c>
      <c r="Q245" s="2">
        <v>5.72139303482587</v>
      </c>
      <c r="R245" s="2">
        <v>4.48275862068965</v>
      </c>
      <c r="S245" s="2">
        <v>2.71844660194175</v>
      </c>
      <c r="T245" s="2">
        <v>12.2911229847102</v>
      </c>
      <c r="U245" s="2">
        <v>13.2610777670661</v>
      </c>
      <c r="V245" s="2">
        <v>14.4608778638211</v>
      </c>
      <c r="W245" s="2">
        <v>14.650653928189</v>
      </c>
      <c r="X245" s="2">
        <v>14.650653928189</v>
      </c>
      <c r="Y245" s="2">
        <v>131.504089040966</v>
      </c>
      <c r="Z245" s="2">
        <v>117.327226228001</v>
      </c>
      <c r="AA245" s="2">
        <v>125.388869685448</v>
      </c>
      <c r="AB245" s="2">
        <v>108.992296904967</v>
      </c>
      <c r="AC245" s="2">
        <v>102.016308719783</v>
      </c>
      <c r="AD245" s="2">
        <v>0.566775784224323</v>
      </c>
      <c r="AE245" s="2">
        <v>0.419643352662813</v>
      </c>
      <c r="AF245" s="2">
        <v>0.551130801440328</v>
      </c>
      <c r="AG245" s="2">
        <v>0.410958904109589</v>
      </c>
      <c r="AH245" s="2">
        <v>0.0675675675675676</v>
      </c>
      <c r="AI245" s="8">
        <v>293.53</v>
      </c>
      <c r="AJ245" s="8">
        <v>326.2</v>
      </c>
      <c r="AK245" s="8">
        <v>316.53</v>
      </c>
      <c r="AL245" s="8">
        <v>311.719867549669</v>
      </c>
      <c r="AM245" s="8">
        <v>326.03552631579</v>
      </c>
      <c r="AN245" s="10">
        <v>1.9</v>
      </c>
      <c r="AO245" s="10">
        <v>1.61</v>
      </c>
      <c r="AP245" s="10">
        <v>2.01</v>
      </c>
      <c r="AQ245" s="10">
        <v>1.50846953937593</v>
      </c>
      <c r="AR245" s="10">
        <v>1.88155929038282</v>
      </c>
      <c r="AS245" s="11">
        <v>39.57</v>
      </c>
      <c r="AT245" s="11">
        <v>36.025641025641</v>
      </c>
      <c r="AU245" s="11">
        <v>34.5569620253165</v>
      </c>
      <c r="AV245" s="11">
        <v>34.025974025974</v>
      </c>
      <c r="AW245" s="11">
        <v>29.3506493506493</v>
      </c>
      <c r="AX245" s="12">
        <v>4.35088470407379</v>
      </c>
      <c r="AY245" s="12">
        <v>4.35088470407379</v>
      </c>
      <c r="AZ245" s="12">
        <v>4.36492848818299</v>
      </c>
      <c r="BA245" s="12">
        <v>4.37897227229219</v>
      </c>
      <c r="BB245" s="12">
        <v>4.49399301822918</v>
      </c>
      <c r="BC245" s="2">
        <v>-4.23324420620211</v>
      </c>
      <c r="BD245" s="2">
        <v>-4.23324420620211</v>
      </c>
      <c r="BE245" s="2">
        <v>-4.23324420620211</v>
      </c>
      <c r="BF245" s="2">
        <v>-4.23324420620211</v>
      </c>
      <c r="BG245" s="2">
        <v>-4.23324420620211</v>
      </c>
      <c r="BH245" s="12">
        <v>7.36560283687943</v>
      </c>
      <c r="BI245" s="12">
        <v>7.36560283687943</v>
      </c>
      <c r="BJ245" s="12">
        <v>7.36560283687943</v>
      </c>
      <c r="BK245" s="12">
        <v>7.36560283687943</v>
      </c>
      <c r="BL245" s="12">
        <v>7.39997457548729</v>
      </c>
    </row>
    <row r="246" spans="1:64">
      <c r="A246" t="s">
        <v>512</v>
      </c>
      <c r="B246" s="1" t="s">
        <v>2004</v>
      </c>
      <c r="C246" t="s">
        <v>513</v>
      </c>
      <c r="D246" t="s">
        <v>1346</v>
      </c>
      <c r="E246" s="6">
        <v>81.3092884490108</v>
      </c>
      <c r="F246" s="6">
        <v>81.8051917450406</v>
      </c>
      <c r="G246" s="6">
        <v>82.8359965024999</v>
      </c>
      <c r="H246" s="6">
        <v>83.9370487562022</v>
      </c>
      <c r="I246" s="6">
        <v>84.6684085519396</v>
      </c>
      <c r="J246" s="2">
        <v>12.1212121212121</v>
      </c>
      <c r="K246" s="2">
        <v>12.1212121212121</v>
      </c>
      <c r="L246" s="2">
        <v>12.1212121212121</v>
      </c>
      <c r="M246" s="2">
        <v>13.0434782608696</v>
      </c>
      <c r="N246" s="2">
        <v>9.75609756097561</v>
      </c>
      <c r="O246" s="2">
        <v>2.97606013130643</v>
      </c>
      <c r="P246" s="2">
        <v>2.63968313873282</v>
      </c>
      <c r="Q246" s="2">
        <v>2.51336898395722</v>
      </c>
      <c r="R246" s="2">
        <v>1.76470588235294</v>
      </c>
      <c r="S246" s="2">
        <v>0.909090909090909</v>
      </c>
      <c r="T246" s="2">
        <v>3.79228448326891</v>
      </c>
      <c r="U246" s="2">
        <v>3.41594214061536</v>
      </c>
      <c r="V246" s="2">
        <v>3.24357475271545</v>
      </c>
      <c r="W246" s="2">
        <v>3.1093472178887</v>
      </c>
      <c r="X246" s="2">
        <v>3.1093472178887</v>
      </c>
      <c r="Y246" s="2">
        <v>130.416331273121</v>
      </c>
      <c r="Z246" s="2">
        <v>134.959487590114</v>
      </c>
      <c r="AA246" s="2">
        <v>104.820198928845</v>
      </c>
      <c r="AB246" s="2">
        <v>98.4542670639697</v>
      </c>
      <c r="AC246" s="2">
        <v>84.1387461064438</v>
      </c>
      <c r="AD246" s="2">
        <v>0.984079206664033</v>
      </c>
      <c r="AE246" s="2">
        <v>0.650712535595628</v>
      </c>
      <c r="AF246" s="2">
        <v>0.321985776412274</v>
      </c>
      <c r="AG246" s="2">
        <v>0.08</v>
      </c>
      <c r="AH246" s="2">
        <v>0</v>
      </c>
      <c r="AI246" s="8">
        <v>317.87</v>
      </c>
      <c r="AJ246" s="8">
        <v>336.05</v>
      </c>
      <c r="AK246" s="8">
        <v>367.89</v>
      </c>
      <c r="AL246" s="8">
        <v>384.827083333333</v>
      </c>
      <c r="AM246" s="8">
        <v>366.975609756098</v>
      </c>
      <c r="AN246" s="10">
        <v>0.78</v>
      </c>
      <c r="AO246" s="10">
        <v>0.86</v>
      </c>
      <c r="AP246" s="10">
        <v>0.98</v>
      </c>
      <c r="AQ246" s="10">
        <v>0.400498753117207</v>
      </c>
      <c r="AR246" s="10">
        <v>0.741291810841984</v>
      </c>
      <c r="AS246" s="11">
        <v>13.44</v>
      </c>
      <c r="AT246" s="11">
        <v>10</v>
      </c>
      <c r="AU246" s="11">
        <v>8</v>
      </c>
      <c r="AV246" s="11">
        <v>6.30434782608696</v>
      </c>
      <c r="AW246" s="11">
        <v>5.43478260869565</v>
      </c>
      <c r="AX246" s="12">
        <v>3.21917722588275</v>
      </c>
      <c r="AY246" s="12">
        <v>3.21917722588275</v>
      </c>
      <c r="AZ246" s="12">
        <v>3.29128518910674</v>
      </c>
      <c r="BA246" s="12">
        <v>3.36339315233073</v>
      </c>
      <c r="BB246" s="12">
        <v>3.3828290434816</v>
      </c>
      <c r="BC246" s="2">
        <v>-2.30287599960394</v>
      </c>
      <c r="BD246" s="2">
        <v>-2.30287599960394</v>
      </c>
      <c r="BE246" s="2">
        <v>-2.30287599960394</v>
      </c>
      <c r="BF246" s="2">
        <v>-2.30287599960394</v>
      </c>
      <c r="BG246" s="2">
        <v>-2.30287599960394</v>
      </c>
      <c r="BH246" s="12">
        <v>7.41778033794163</v>
      </c>
      <c r="BI246" s="12">
        <v>7.41778033794163</v>
      </c>
      <c r="BJ246" s="12">
        <v>7.41778033794163</v>
      </c>
      <c r="BK246" s="12">
        <v>7.41778033794163</v>
      </c>
      <c r="BL246" s="12">
        <v>7.45447056893624</v>
      </c>
    </row>
    <row r="247" spans="1:64">
      <c r="A247" t="s">
        <v>514</v>
      </c>
      <c r="B247" s="1" t="s">
        <v>2005</v>
      </c>
      <c r="C247" t="s">
        <v>515</v>
      </c>
      <c r="D247" t="s">
        <v>1346</v>
      </c>
      <c r="E247" s="6">
        <v>81.9853605685092</v>
      </c>
      <c r="F247" s="6">
        <v>81.9710422051634</v>
      </c>
      <c r="G247" s="6">
        <v>81.9657634384232</v>
      </c>
      <c r="H247" s="6">
        <v>82.6428778598883</v>
      </c>
      <c r="I247" s="6">
        <v>82.5670943807817</v>
      </c>
      <c r="J247" s="2">
        <v>9.51276102088167</v>
      </c>
      <c r="K247" s="2">
        <v>9.51276102088167</v>
      </c>
      <c r="L247" s="2">
        <v>9.51276102088167</v>
      </c>
      <c r="M247" s="2">
        <v>10.6635071090047</v>
      </c>
      <c r="N247" s="2">
        <v>10.8747044917258</v>
      </c>
      <c r="O247" s="2">
        <v>3.06317228486006</v>
      </c>
      <c r="P247" s="2">
        <v>2.95000027962806</v>
      </c>
      <c r="Q247" s="2">
        <v>2.82352941176471</v>
      </c>
      <c r="R247" s="2">
        <v>2.08092485549133</v>
      </c>
      <c r="S247" s="2">
        <v>1.2</v>
      </c>
      <c r="T247" s="2">
        <v>3.65139273720473</v>
      </c>
      <c r="U247" s="2">
        <v>4.11952180545644</v>
      </c>
      <c r="V247" s="2">
        <v>4.01490786862755</v>
      </c>
      <c r="W247" s="2">
        <v>3.19362137126719</v>
      </c>
      <c r="X247" s="2">
        <v>3.19362137126719</v>
      </c>
      <c r="Y247" s="2">
        <v>99.1446857748556</v>
      </c>
      <c r="Z247" s="2">
        <v>86.5217001347128</v>
      </c>
      <c r="AA247" s="2">
        <v>92.2863544222768</v>
      </c>
      <c r="AB247" s="2">
        <v>75.7641239787036</v>
      </c>
      <c r="AC247" s="2">
        <v>80.2543203128387</v>
      </c>
      <c r="AD247" s="2">
        <v>0.484560912243523</v>
      </c>
      <c r="AE247" s="2">
        <v>0.804161178659413</v>
      </c>
      <c r="AF247" s="2">
        <v>1.43814555123604</v>
      </c>
      <c r="AG247" s="2">
        <v>0.237154150197628</v>
      </c>
      <c r="AH247" s="2">
        <v>0.235294117647059</v>
      </c>
      <c r="AI247" s="8">
        <v>361.91</v>
      </c>
      <c r="AJ247" s="8">
        <v>375.07</v>
      </c>
      <c r="AK247" s="8">
        <v>367.52</v>
      </c>
      <c r="AL247" s="8">
        <v>369.96</v>
      </c>
      <c r="AM247" s="8">
        <v>382.880582524272</v>
      </c>
      <c r="AN247" s="10">
        <v>1.63</v>
      </c>
      <c r="AO247" s="10">
        <v>1</v>
      </c>
      <c r="AP247" s="10">
        <v>1.09</v>
      </c>
      <c r="AQ247" s="10">
        <v>0.578131083711875</v>
      </c>
      <c r="AR247" s="10">
        <v>0.773931888544892</v>
      </c>
      <c r="AS247" s="11">
        <v>14.6</v>
      </c>
      <c r="AT247" s="11">
        <v>11.9672131147541</v>
      </c>
      <c r="AU247" s="11">
        <v>11.7741935483871</v>
      </c>
      <c r="AV247" s="11">
        <v>10.983606557377</v>
      </c>
      <c r="AW247" s="11">
        <v>8.83333333333333</v>
      </c>
      <c r="AX247" s="12">
        <v>3.07448077081446</v>
      </c>
      <c r="AY247" s="12">
        <v>3.07448077081446</v>
      </c>
      <c r="AZ247" s="12">
        <v>3.09319885369093</v>
      </c>
      <c r="BA247" s="12">
        <v>3.1119169365674</v>
      </c>
      <c r="BB247" s="12">
        <v>3.12434194118749</v>
      </c>
      <c r="BC247" s="2">
        <v>4.82940859966562</v>
      </c>
      <c r="BD247" s="2">
        <v>4.82940859966562</v>
      </c>
      <c r="BE247" s="2">
        <v>4.82940859966562</v>
      </c>
      <c r="BF247" s="2">
        <v>4.82940859966562</v>
      </c>
      <c r="BG247" s="2">
        <v>4.82940859966562</v>
      </c>
      <c r="BH247" s="12">
        <v>7.07291666666667</v>
      </c>
      <c r="BI247" s="12">
        <v>7.07291666666667</v>
      </c>
      <c r="BJ247" s="12">
        <v>7.07291666666667</v>
      </c>
      <c r="BK247" s="12">
        <v>7.07291666666667</v>
      </c>
      <c r="BL247" s="12">
        <v>7.45447056893624</v>
      </c>
    </row>
    <row r="248" spans="1:64">
      <c r="A248" t="s">
        <v>516</v>
      </c>
      <c r="B248" s="1" t="s">
        <v>2006</v>
      </c>
      <c r="C248" t="s">
        <v>517</v>
      </c>
      <c r="D248" t="s">
        <v>1346</v>
      </c>
      <c r="E248" s="6">
        <v>81.3813500596228</v>
      </c>
      <c r="F248" s="6">
        <v>80.6901416297931</v>
      </c>
      <c r="G248" s="6">
        <v>80.9868411894414</v>
      </c>
      <c r="H248" s="6">
        <v>81.411895414413</v>
      </c>
      <c r="I248" s="6">
        <v>82.4728136801301</v>
      </c>
      <c r="J248" s="2">
        <v>23.3050847457627</v>
      </c>
      <c r="K248" s="2">
        <v>23.3050847457627</v>
      </c>
      <c r="L248" s="2">
        <v>23.3050847457627</v>
      </c>
      <c r="M248" s="2">
        <v>25.8196721311475</v>
      </c>
      <c r="N248" s="2">
        <v>28.75</v>
      </c>
      <c r="O248" s="2">
        <v>5.6024206306361</v>
      </c>
      <c r="P248" s="2">
        <v>4.973602799961</v>
      </c>
      <c r="Q248" s="2">
        <v>4.44444444444444</v>
      </c>
      <c r="R248" s="2">
        <v>3.19047619047619</v>
      </c>
      <c r="S248" s="2">
        <v>1.88679245283019</v>
      </c>
      <c r="T248" s="2">
        <v>8.61268957272037</v>
      </c>
      <c r="U248" s="2">
        <v>9.31894384136995</v>
      </c>
      <c r="V248" s="2">
        <v>8.97684851501996</v>
      </c>
      <c r="W248" s="2">
        <v>8.90977430287031</v>
      </c>
      <c r="X248" s="2">
        <v>8.90977430287031</v>
      </c>
      <c r="Y248" s="2">
        <v>144.091344395884</v>
      </c>
      <c r="Z248" s="2">
        <v>128.577780075479</v>
      </c>
      <c r="AA248" s="2">
        <v>139.130434782609</v>
      </c>
      <c r="AB248" s="2">
        <v>120.775272995244</v>
      </c>
      <c r="AC248" s="2">
        <v>144.968400502945</v>
      </c>
      <c r="AD248" s="2">
        <v>1.09137584145076</v>
      </c>
      <c r="AE248" s="2">
        <v>0.536466306783765</v>
      </c>
      <c r="AF248" s="2">
        <v>0.0751773225329667</v>
      </c>
      <c r="AG248" s="2">
        <v>0.14760147601476</v>
      </c>
      <c r="AH248" s="2">
        <v>0.145454545454545</v>
      </c>
      <c r="AI248" s="8">
        <v>313.34</v>
      </c>
      <c r="AJ248" s="8">
        <v>324.23</v>
      </c>
      <c r="AK248" s="8">
        <v>333.64</v>
      </c>
      <c r="AL248" s="8">
        <v>350.059677419355</v>
      </c>
      <c r="AM248" s="8">
        <v>343.059016393443</v>
      </c>
      <c r="AN248" s="10">
        <v>1.71</v>
      </c>
      <c r="AO248" s="10">
        <v>1.53</v>
      </c>
      <c r="AP248" s="10">
        <v>1.38</v>
      </c>
      <c r="AQ248" s="10">
        <v>1.22889733840304</v>
      </c>
      <c r="AR248" s="10">
        <v>1.47749766573296</v>
      </c>
      <c r="AS248" s="11">
        <v>34</v>
      </c>
      <c r="AT248" s="11">
        <v>31.3636363636364</v>
      </c>
      <c r="AU248" s="11">
        <v>29.1111111111111</v>
      </c>
      <c r="AV248" s="11">
        <v>25</v>
      </c>
      <c r="AW248" s="11">
        <v>21.063829787234</v>
      </c>
      <c r="AX248" s="12">
        <v>4.42147671045897</v>
      </c>
      <c r="AY248" s="12">
        <v>4.42147671045897</v>
      </c>
      <c r="AZ248" s="12">
        <v>4.73326932950081</v>
      </c>
      <c r="BA248" s="12">
        <v>5.04506194854266</v>
      </c>
      <c r="BB248" s="12">
        <v>5.34434280265485</v>
      </c>
      <c r="BC248" s="2">
        <v>7.20945986964544</v>
      </c>
      <c r="BD248" s="2">
        <v>7.20945986964544</v>
      </c>
      <c r="BE248" s="2">
        <v>7.20945986964544</v>
      </c>
      <c r="BF248" s="2">
        <v>7.20945986964544</v>
      </c>
      <c r="BG248" s="2">
        <v>7.20945986964544</v>
      </c>
      <c r="BH248" s="12">
        <v>7.52841136454582</v>
      </c>
      <c r="BI248" s="12">
        <v>7.52841136454582</v>
      </c>
      <c r="BJ248" s="12">
        <v>7.52841136454582</v>
      </c>
      <c r="BK248" s="12">
        <v>7.52841136454582</v>
      </c>
      <c r="BL248" s="12">
        <v>7.45447056893624</v>
      </c>
    </row>
    <row r="249" spans="1:64">
      <c r="A249" t="s">
        <v>518</v>
      </c>
      <c r="B249" s="1" t="s">
        <v>2007</v>
      </c>
      <c r="C249" t="s">
        <v>252</v>
      </c>
      <c r="D249" t="s">
        <v>1346</v>
      </c>
      <c r="E249" s="6">
        <v>82.4775786989808</v>
      </c>
      <c r="F249" s="6">
        <v>83.469333314317</v>
      </c>
      <c r="G249" s="6">
        <v>84.1063291363014</v>
      </c>
      <c r="H249" s="6">
        <v>84.7033556019233</v>
      </c>
      <c r="I249" s="6">
        <v>85.1103836905857</v>
      </c>
      <c r="J249" s="2">
        <v>10.5691056910569</v>
      </c>
      <c r="K249" s="2">
        <v>10.5691056910569</v>
      </c>
      <c r="L249" s="2">
        <v>10.5691056910569</v>
      </c>
      <c r="M249" s="2">
        <v>12.5984251968504</v>
      </c>
      <c r="N249" s="2">
        <v>17.4242424242424</v>
      </c>
      <c r="O249" s="2">
        <v>2.7147548285195</v>
      </c>
      <c r="P249" s="2">
        <v>2.82968269597588</v>
      </c>
      <c r="Q249" s="2">
        <v>2.58823529411765</v>
      </c>
      <c r="R249" s="2">
        <v>2.03488372093023</v>
      </c>
      <c r="S249" s="2">
        <v>1.04046242774566</v>
      </c>
      <c r="T249" s="2">
        <v>4.06039301582066</v>
      </c>
      <c r="U249" s="2">
        <v>3.63903736920856</v>
      </c>
      <c r="V249" s="2">
        <v>3.11878835892172</v>
      </c>
      <c r="W249" s="2">
        <v>3.29673923465139</v>
      </c>
      <c r="X249" s="2">
        <v>3.29673923465139</v>
      </c>
      <c r="Y249" s="2">
        <v>100.618639293429</v>
      </c>
      <c r="Z249" s="2">
        <v>95.9413744830206</v>
      </c>
      <c r="AA249" s="2">
        <v>98.1049225791541</v>
      </c>
      <c r="AB249" s="2">
        <v>85.8250929502394</v>
      </c>
      <c r="AC249" s="2">
        <v>73.8443154888476</v>
      </c>
      <c r="AD249" s="2">
        <v>0.435190237942245</v>
      </c>
      <c r="AE249" s="2">
        <v>0.259503917123922</v>
      </c>
      <c r="AF249" s="2">
        <v>0.514659606941644</v>
      </c>
      <c r="AG249" s="2">
        <v>0.254237288135593</v>
      </c>
      <c r="AH249" s="2">
        <v>0.168067226890756</v>
      </c>
      <c r="AI249" s="8">
        <v>301.53</v>
      </c>
      <c r="AJ249" s="8">
        <v>340.2</v>
      </c>
      <c r="AK249" s="8">
        <v>321.3</v>
      </c>
      <c r="AL249" s="8">
        <v>345.092857142857</v>
      </c>
      <c r="AM249" s="8">
        <v>334.744444444444</v>
      </c>
      <c r="AN249" s="10">
        <v>1.4</v>
      </c>
      <c r="AO249" s="10">
        <v>1.31</v>
      </c>
      <c r="AP249" s="10">
        <v>1.35</v>
      </c>
      <c r="AQ249" s="10">
        <v>0.991585127201566</v>
      </c>
      <c r="AR249" s="10">
        <v>1.28954372623574</v>
      </c>
      <c r="AS249" s="11">
        <v>15.48</v>
      </c>
      <c r="AT249" s="11">
        <v>11.25</v>
      </c>
      <c r="AU249" s="11">
        <v>10</v>
      </c>
      <c r="AV249" s="11">
        <v>8.80952380952381</v>
      </c>
      <c r="AW249" s="11">
        <v>7.31707317073171</v>
      </c>
      <c r="AX249" s="12">
        <v>3.19544396591221</v>
      </c>
      <c r="AY249" s="12">
        <v>3.19544396591221</v>
      </c>
      <c r="AZ249" s="12">
        <v>3.55339280620163</v>
      </c>
      <c r="BA249" s="12">
        <v>3.91134164649105</v>
      </c>
      <c r="BB249" s="12">
        <v>3.95512182185689</v>
      </c>
      <c r="BC249" s="2">
        <v>5.08518833091773</v>
      </c>
      <c r="BD249" s="2">
        <v>5.08518833091773</v>
      </c>
      <c r="BE249" s="2">
        <v>5.08518833091773</v>
      </c>
      <c r="BF249" s="2">
        <v>5.08518833091773</v>
      </c>
      <c r="BG249" s="2">
        <v>5.08518833091773</v>
      </c>
      <c r="BH249" s="12">
        <v>7.31827880512091</v>
      </c>
      <c r="BI249" s="12">
        <v>7.31827880512091</v>
      </c>
      <c r="BJ249" s="12">
        <v>7.31827880512091</v>
      </c>
      <c r="BK249" s="12">
        <v>7.31827880512091</v>
      </c>
      <c r="BL249" s="12">
        <v>7.45447056893624</v>
      </c>
    </row>
    <row r="250" spans="1:64">
      <c r="A250" t="s">
        <v>519</v>
      </c>
      <c r="B250" s="1" t="s">
        <v>2008</v>
      </c>
      <c r="C250" t="s">
        <v>520</v>
      </c>
      <c r="D250" t="s">
        <v>1346</v>
      </c>
      <c r="E250" s="6">
        <v>79.0838764488498</v>
      </c>
      <c r="F250" s="6">
        <v>79.5166084913556</v>
      </c>
      <c r="G250" s="6">
        <v>80.1485637993298</v>
      </c>
      <c r="H250" s="6">
        <v>81.1615819996937</v>
      </c>
      <c r="I250" s="6">
        <v>82.6622803868117</v>
      </c>
      <c r="J250" s="2">
        <v>20.0617283950617</v>
      </c>
      <c r="K250" s="2">
        <v>20.0617283950617</v>
      </c>
      <c r="L250" s="2">
        <v>20.0617283950617</v>
      </c>
      <c r="M250" s="2">
        <v>19.1558441558442</v>
      </c>
      <c r="N250" s="2">
        <v>17.7018633540373</v>
      </c>
      <c r="O250" s="2">
        <v>6.33782340059718</v>
      </c>
      <c r="P250" s="2">
        <v>5.84068357516431</v>
      </c>
      <c r="Q250" s="2">
        <v>5.29411764705882</v>
      </c>
      <c r="R250" s="2">
        <v>3.82978723404255</v>
      </c>
      <c r="S250" s="2">
        <v>2.21052631578947</v>
      </c>
      <c r="T250" s="2">
        <v>8.01920540652634</v>
      </c>
      <c r="U250" s="2">
        <v>8.49909802923451</v>
      </c>
      <c r="V250" s="2">
        <v>9.64221660909827</v>
      </c>
      <c r="W250" s="2">
        <v>8.40603362401709</v>
      </c>
      <c r="X250" s="2">
        <v>8.40603362401709</v>
      </c>
      <c r="Y250" s="2">
        <v>109.884498191841</v>
      </c>
      <c r="Z250" s="2">
        <v>97.4517429846884</v>
      </c>
      <c r="AA250" s="2">
        <v>88.8472971485192</v>
      </c>
      <c r="AB250" s="2">
        <v>87.317152363234</v>
      </c>
      <c r="AC250" s="2">
        <v>78.0904196392109</v>
      </c>
      <c r="AD250" s="2">
        <v>0.408411689278359</v>
      </c>
      <c r="AE250" s="2">
        <v>0.883582983155697</v>
      </c>
      <c r="AF250" s="2">
        <v>0.788177126674725</v>
      </c>
      <c r="AG250" s="2">
        <v>0.3125</v>
      </c>
      <c r="AH250" s="2">
        <v>0.232558139534884</v>
      </c>
      <c r="AI250" s="8">
        <v>293.05</v>
      </c>
      <c r="AJ250" s="8">
        <v>302.08</v>
      </c>
      <c r="AK250" s="8">
        <v>350.16</v>
      </c>
      <c r="AL250" s="8">
        <v>340.025</v>
      </c>
      <c r="AM250" s="8">
        <v>337.665765765766</v>
      </c>
      <c r="AN250" s="10">
        <v>1.41</v>
      </c>
      <c r="AO250" s="10">
        <v>1.38</v>
      </c>
      <c r="AP250" s="10">
        <v>1.36</v>
      </c>
      <c r="AQ250" s="10">
        <v>0.723432835820895</v>
      </c>
      <c r="AR250" s="10">
        <v>1.12271448663854</v>
      </c>
      <c r="AS250" s="11">
        <v>34.53</v>
      </c>
      <c r="AT250" s="11">
        <v>32.0754716981132</v>
      </c>
      <c r="AU250" s="11">
        <v>27.2222222222222</v>
      </c>
      <c r="AV250" s="11">
        <v>25.1851851851852</v>
      </c>
      <c r="AW250" s="11">
        <v>22.5925925925926</v>
      </c>
      <c r="AX250" s="12">
        <v>2.86875952478492</v>
      </c>
      <c r="AY250" s="12">
        <v>2.86875952478492</v>
      </c>
      <c r="AZ250" s="12">
        <v>3.0252793824749</v>
      </c>
      <c r="BA250" s="12">
        <v>3.18179924016487</v>
      </c>
      <c r="BB250" s="12">
        <v>3.35354523406951</v>
      </c>
      <c r="BC250" s="2">
        <v>-3.43168932289764</v>
      </c>
      <c r="BD250" s="2">
        <v>-3.43168932289764</v>
      </c>
      <c r="BE250" s="2">
        <v>-3.43168932289764</v>
      </c>
      <c r="BF250" s="2">
        <v>-3.43168932289764</v>
      </c>
      <c r="BG250" s="2">
        <v>-3.43168932289764</v>
      </c>
      <c r="BH250" s="12">
        <v>7.33368148395722</v>
      </c>
      <c r="BI250" s="12">
        <v>7.33368148395722</v>
      </c>
      <c r="BJ250" s="12">
        <v>7.33368148395722</v>
      </c>
      <c r="BK250" s="12">
        <v>7.33368148395722</v>
      </c>
      <c r="BL250" s="12">
        <v>7.45447056893624</v>
      </c>
    </row>
    <row r="251" spans="1:64">
      <c r="A251" t="s">
        <v>521</v>
      </c>
      <c r="B251" s="1" t="s">
        <v>2009</v>
      </c>
      <c r="C251" t="s">
        <v>522</v>
      </c>
      <c r="D251" t="s">
        <v>1346</v>
      </c>
      <c r="E251" s="6">
        <v>81.4737789417644</v>
      </c>
      <c r="F251" s="6">
        <v>82.4671723282629</v>
      </c>
      <c r="G251" s="6">
        <v>83.1818097476363</v>
      </c>
      <c r="H251" s="6">
        <v>83.9197278178123</v>
      </c>
      <c r="I251" s="6">
        <v>84.7918108534143</v>
      </c>
      <c r="J251" s="2">
        <v>13.8655462184874</v>
      </c>
      <c r="K251" s="2">
        <v>13.8655462184874</v>
      </c>
      <c r="L251" s="2">
        <v>13.8655462184874</v>
      </c>
      <c r="M251" s="2">
        <v>9.66386554621849</v>
      </c>
      <c r="N251" s="2">
        <v>8.75</v>
      </c>
      <c r="O251" s="2">
        <v>2.90215157009715</v>
      </c>
      <c r="P251" s="2">
        <v>2.5768788699111</v>
      </c>
      <c r="Q251" s="2">
        <v>2.30263157894737</v>
      </c>
      <c r="R251" s="2">
        <v>1.84210526315789</v>
      </c>
      <c r="S251" s="2">
        <v>0.915032679738562</v>
      </c>
      <c r="T251" s="2">
        <v>3.57393895131287</v>
      </c>
      <c r="U251" s="2">
        <v>3.38605663348477</v>
      </c>
      <c r="V251" s="2">
        <v>3.18218723470274</v>
      </c>
      <c r="W251" s="2">
        <v>2.97749442297356</v>
      </c>
      <c r="X251" s="2">
        <v>2.97749442297356</v>
      </c>
      <c r="Y251" s="2">
        <v>128.354024829796</v>
      </c>
      <c r="Z251" s="2">
        <v>107.197426796152</v>
      </c>
      <c r="AA251" s="2">
        <v>98.7453531598513</v>
      </c>
      <c r="AB251" s="2">
        <v>103.265103304483</v>
      </c>
      <c r="AC251" s="2">
        <v>85.4597754805271</v>
      </c>
      <c r="AD251" s="2">
        <v>0.930092658688864</v>
      </c>
      <c r="AE251" s="2">
        <v>1.30011950099941</v>
      </c>
      <c r="AF251" s="2">
        <v>0.370086581846266</v>
      </c>
      <c r="AG251" s="2">
        <v>0.0921658986175115</v>
      </c>
      <c r="AH251" s="2">
        <v>0.182648401826484</v>
      </c>
      <c r="AI251" s="8">
        <v>361.83</v>
      </c>
      <c r="AJ251" s="8">
        <v>345.63</v>
      </c>
      <c r="AK251" s="8">
        <v>382.28</v>
      </c>
      <c r="AL251" s="8">
        <v>385.16976744186</v>
      </c>
      <c r="AM251" s="8">
        <v>387.772463768116</v>
      </c>
      <c r="AN251" s="10">
        <v>1.54</v>
      </c>
      <c r="AO251" s="10">
        <v>1.12</v>
      </c>
      <c r="AP251" s="10">
        <v>0.93</v>
      </c>
      <c r="AQ251" s="10">
        <v>0.537240663900415</v>
      </c>
      <c r="AR251" s="10">
        <v>0.800416666666667</v>
      </c>
      <c r="AS251" s="11">
        <v>11.66</v>
      </c>
      <c r="AT251" s="11">
        <v>8.88888888888889</v>
      </c>
      <c r="AU251" s="11">
        <v>6.73913043478261</v>
      </c>
      <c r="AV251" s="11">
        <v>6.73913043478261</v>
      </c>
      <c r="AW251" s="11">
        <v>6.44444444444444</v>
      </c>
      <c r="AX251" s="12">
        <v>3.14861018562589</v>
      </c>
      <c r="AY251" s="12">
        <v>3.14861018562589</v>
      </c>
      <c r="AZ251" s="12">
        <v>3.18327857721263</v>
      </c>
      <c r="BA251" s="12">
        <v>3.21794696879936</v>
      </c>
      <c r="BB251" s="12">
        <v>3.24459172042714</v>
      </c>
      <c r="BC251" s="2">
        <v>3.96868193996921</v>
      </c>
      <c r="BD251" s="2">
        <v>3.96868193996921</v>
      </c>
      <c r="BE251" s="2">
        <v>3.96868193996921</v>
      </c>
      <c r="BF251" s="2">
        <v>3.96868193996921</v>
      </c>
      <c r="BG251" s="2">
        <v>3.96868193996921</v>
      </c>
      <c r="BH251" s="12">
        <v>7.27586206896552</v>
      </c>
      <c r="BI251" s="12">
        <v>7.27586206896552</v>
      </c>
      <c r="BJ251" s="12">
        <v>7.27586206896552</v>
      </c>
      <c r="BK251" s="12">
        <v>7.27586206896552</v>
      </c>
      <c r="BL251" s="12">
        <v>7.45447056893624</v>
      </c>
    </row>
    <row r="252" spans="1:64">
      <c r="A252" t="s">
        <v>523</v>
      </c>
      <c r="B252" s="1" t="s">
        <v>2010</v>
      </c>
      <c r="C252" t="s">
        <v>524</v>
      </c>
      <c r="D252" t="s">
        <v>1346</v>
      </c>
      <c r="E252" s="6">
        <v>80.5107643100529</v>
      </c>
      <c r="F252" s="6">
        <v>80.3578161107301</v>
      </c>
      <c r="G252" s="6">
        <v>81.027163598671</v>
      </c>
      <c r="H252" s="6">
        <v>80.1513226643594</v>
      </c>
      <c r="I252" s="6">
        <v>81.1387681347309</v>
      </c>
      <c r="J252" s="2">
        <v>28.5714285714286</v>
      </c>
      <c r="K252" s="2">
        <v>28.5714285714286</v>
      </c>
      <c r="L252" s="2">
        <v>28.5714285714286</v>
      </c>
      <c r="M252" s="2">
        <v>29.5031055900621</v>
      </c>
      <c r="N252" s="2">
        <v>29.8076923076923</v>
      </c>
      <c r="O252" s="2">
        <v>7.71751072790025</v>
      </c>
      <c r="P252" s="2">
        <v>6.86860949802069</v>
      </c>
      <c r="Q252" s="2">
        <v>6.1576354679803</v>
      </c>
      <c r="R252" s="2">
        <v>4.58937198067633</v>
      </c>
      <c r="S252" s="2">
        <v>2.65402843601896</v>
      </c>
      <c r="T252" s="2">
        <v>11.0815279031284</v>
      </c>
      <c r="U252" s="2">
        <v>11.7700522865827</v>
      </c>
      <c r="V252" s="2">
        <v>13.1442081517157</v>
      </c>
      <c r="W252" s="2">
        <v>11.6218025068468</v>
      </c>
      <c r="X252" s="2">
        <v>11.6218025068468</v>
      </c>
      <c r="Y252" s="2">
        <v>207.55423148915</v>
      </c>
      <c r="Z252" s="2">
        <v>198.834695181161</v>
      </c>
      <c r="AA252" s="2">
        <v>220.373207074224</v>
      </c>
      <c r="AB252" s="2">
        <v>194.687594746366</v>
      </c>
      <c r="AC252" s="2">
        <v>176.488691937565</v>
      </c>
      <c r="AD252" s="2">
        <v>2.21115738632688</v>
      </c>
      <c r="AE252" s="2">
        <v>2.10876567516496</v>
      </c>
      <c r="AF252" s="2">
        <v>1.71791966366173</v>
      </c>
      <c r="AG252" s="2">
        <v>0.424028268551237</v>
      </c>
      <c r="AH252" s="2">
        <v>0.416666666666667</v>
      </c>
      <c r="AI252" s="8">
        <v>295.18</v>
      </c>
      <c r="AJ252" s="8">
        <v>313.39</v>
      </c>
      <c r="AK252" s="8">
        <v>331.85</v>
      </c>
      <c r="AL252" s="8">
        <v>309.35253164557</v>
      </c>
      <c r="AM252" s="8">
        <v>323.56</v>
      </c>
      <c r="AN252" s="10">
        <v>1.97</v>
      </c>
      <c r="AO252" s="10">
        <v>1.97</v>
      </c>
      <c r="AP252" s="10">
        <v>2.07</v>
      </c>
      <c r="AQ252" s="10">
        <v>1.64541884816754</v>
      </c>
      <c r="AR252" s="10">
        <v>1.93431758530184</v>
      </c>
      <c r="AS252" s="11">
        <v>43.44</v>
      </c>
      <c r="AT252" s="11">
        <v>37.4603174603175</v>
      </c>
      <c r="AU252" s="11">
        <v>36.25</v>
      </c>
      <c r="AV252" s="11">
        <v>34.1269841269841</v>
      </c>
      <c r="AW252" s="11">
        <v>29.5238095238095</v>
      </c>
      <c r="AX252" s="12">
        <v>5.79105465079862</v>
      </c>
      <c r="AY252" s="12">
        <v>5.79105465079862</v>
      </c>
      <c r="AZ252" s="12">
        <v>5.87743771449954</v>
      </c>
      <c r="BA252" s="12">
        <v>5.96382077820046</v>
      </c>
      <c r="BB252" s="12">
        <v>6.06457252768606</v>
      </c>
      <c r="BC252" s="2">
        <v>-3.37909060825079</v>
      </c>
      <c r="BD252" s="2">
        <v>-3.37909060825079</v>
      </c>
      <c r="BE252" s="2">
        <v>-3.37909060825079</v>
      </c>
      <c r="BF252" s="2">
        <v>-3.37909060825079</v>
      </c>
      <c r="BG252" s="2">
        <v>-3.37909060825079</v>
      </c>
      <c r="BH252" s="12">
        <v>7.31751207729469</v>
      </c>
      <c r="BI252" s="12">
        <v>7.31751207729469</v>
      </c>
      <c r="BJ252" s="12">
        <v>7.31751207729469</v>
      </c>
      <c r="BK252" s="12">
        <v>7.31751207729469</v>
      </c>
      <c r="BL252" s="12">
        <v>7.47836357763683</v>
      </c>
    </row>
    <row r="253" spans="1:64">
      <c r="A253" t="s">
        <v>525</v>
      </c>
      <c r="B253" s="1" t="s">
        <v>2011</v>
      </c>
      <c r="C253" t="s">
        <v>526</v>
      </c>
      <c r="D253" t="s">
        <v>1346</v>
      </c>
      <c r="E253" s="6">
        <v>78.5467495842007</v>
      </c>
      <c r="F253" s="6">
        <v>78.1542983886799</v>
      </c>
      <c r="G253" s="6">
        <v>79.1149789608356</v>
      </c>
      <c r="H253" s="6">
        <v>79.7113733796021</v>
      </c>
      <c r="I253" s="6">
        <v>80.1388080804877</v>
      </c>
      <c r="J253" s="2">
        <v>28.2275711159737</v>
      </c>
      <c r="K253" s="2">
        <v>28.2275711159737</v>
      </c>
      <c r="L253" s="2">
        <v>28.2275711159737</v>
      </c>
      <c r="M253" s="2">
        <v>27.9379157427938</v>
      </c>
      <c r="N253" s="2">
        <v>30.1486199575372</v>
      </c>
      <c r="O253" s="2">
        <v>9.84821802221076</v>
      </c>
      <c r="P253" s="2">
        <v>8.9394163248267</v>
      </c>
      <c r="Q253" s="2">
        <v>8.30687830687831</v>
      </c>
      <c r="R253" s="2">
        <v>6.14583333333333</v>
      </c>
      <c r="S253" s="2">
        <v>3.50253807106599</v>
      </c>
      <c r="T253" s="2">
        <v>17.5462980636212</v>
      </c>
      <c r="U253" s="2">
        <v>18.636421461109</v>
      </c>
      <c r="V253" s="2">
        <v>21.0206264333375</v>
      </c>
      <c r="W253" s="2">
        <v>20.6351981647801</v>
      </c>
      <c r="X253" s="2">
        <v>20.6351981647801</v>
      </c>
      <c r="Y253" s="2">
        <v>132.456365178485</v>
      </c>
      <c r="Z253" s="2">
        <v>122.386597635682</v>
      </c>
      <c r="AA253" s="2">
        <v>111.416517514702</v>
      </c>
      <c r="AB253" s="2">
        <v>108.149094707</v>
      </c>
      <c r="AC253" s="2">
        <v>103.713932564242</v>
      </c>
      <c r="AD253" s="2">
        <v>1.05512577514749</v>
      </c>
      <c r="AE253" s="2">
        <v>0.977492931985521</v>
      </c>
      <c r="AF253" s="2">
        <v>0.968088429219314</v>
      </c>
      <c r="AG253" s="2">
        <v>0.549828178694158</v>
      </c>
      <c r="AH253" s="2">
        <v>0.472972972972973</v>
      </c>
      <c r="AI253" s="8">
        <v>310</v>
      </c>
      <c r="AJ253" s="8">
        <v>314.96</v>
      </c>
      <c r="AK253" s="8">
        <v>314.98</v>
      </c>
      <c r="AL253" s="8">
        <v>320.376767676768</v>
      </c>
      <c r="AM253" s="8">
        <v>326.651086956522</v>
      </c>
      <c r="AN253" s="10">
        <v>1.36</v>
      </c>
      <c r="AO253" s="10">
        <v>1.43</v>
      </c>
      <c r="AP253" s="10">
        <v>1.64</v>
      </c>
      <c r="AQ253" s="10">
        <v>1.50710879930646</v>
      </c>
      <c r="AR253" s="10">
        <v>1.45442568958419</v>
      </c>
      <c r="AS253" s="11">
        <v>46.47</v>
      </c>
      <c r="AT253" s="11">
        <v>41</v>
      </c>
      <c r="AU253" s="11">
        <v>40.1086956521739</v>
      </c>
      <c r="AV253" s="11">
        <v>39.6703296703297</v>
      </c>
      <c r="AW253" s="11">
        <v>34.8888888888889</v>
      </c>
      <c r="AX253" s="12">
        <v>3.81454577815748</v>
      </c>
      <c r="AY253" s="12">
        <v>3.81454577815748</v>
      </c>
      <c r="AZ253" s="12">
        <v>3.90857818010345</v>
      </c>
      <c r="BA253" s="12">
        <v>4.00261058204942</v>
      </c>
      <c r="BB253" s="12">
        <v>4.14369056151087</v>
      </c>
      <c r="BC253" s="2">
        <v>-0.445888786420004</v>
      </c>
      <c r="BD253" s="2">
        <v>-0.445888786420004</v>
      </c>
      <c r="BE253" s="2">
        <v>-0.445888786420004</v>
      </c>
      <c r="BF253" s="2">
        <v>-0.445888786420004</v>
      </c>
      <c r="BG253" s="2">
        <v>-0.445888786420004</v>
      </c>
      <c r="BH253" s="12">
        <v>7.79420289855072</v>
      </c>
      <c r="BI253" s="12">
        <v>7.79420289855072</v>
      </c>
      <c r="BJ253" s="12">
        <v>7.79420289855072</v>
      </c>
      <c r="BK253" s="12">
        <v>7.79420289855072</v>
      </c>
      <c r="BL253" s="12">
        <v>7.47836357763683</v>
      </c>
    </row>
    <row r="254" spans="1:64">
      <c r="A254" t="s">
        <v>527</v>
      </c>
      <c r="B254" s="1" t="s">
        <v>2012</v>
      </c>
      <c r="C254" t="s">
        <v>528</v>
      </c>
      <c r="D254" t="s">
        <v>1346</v>
      </c>
      <c r="E254" s="6">
        <v>78.6550192039001</v>
      </c>
      <c r="F254" s="6">
        <v>78.4599653947139</v>
      </c>
      <c r="G254" s="6">
        <v>79.2372068111695</v>
      </c>
      <c r="H254" s="6">
        <v>80.0734961780653</v>
      </c>
      <c r="I254" s="6">
        <v>81.1926301671408</v>
      </c>
      <c r="J254" s="2">
        <v>22.1830985915493</v>
      </c>
      <c r="K254" s="2">
        <v>22.1830985915493</v>
      </c>
      <c r="L254" s="2">
        <v>22.1830985915493</v>
      </c>
      <c r="M254" s="2">
        <v>22.6480836236934</v>
      </c>
      <c r="N254" s="2">
        <v>21.8954248366013</v>
      </c>
      <c r="O254" s="2">
        <v>6.93199062807606</v>
      </c>
      <c r="P254" s="2">
        <v>5.83320609560102</v>
      </c>
      <c r="Q254" s="2">
        <v>5.16279069767442</v>
      </c>
      <c r="R254" s="2">
        <v>3.55855855855856</v>
      </c>
      <c r="S254" s="2">
        <v>1.92982456140351</v>
      </c>
      <c r="T254" s="2">
        <v>8.46929241972692</v>
      </c>
      <c r="U254" s="2">
        <v>8.64208715535835</v>
      </c>
      <c r="V254" s="2">
        <v>9.2460976259683</v>
      </c>
      <c r="W254" s="2">
        <v>11.1435808530154</v>
      </c>
      <c r="X254" s="2">
        <v>11.1435808530154</v>
      </c>
      <c r="Y254" s="2">
        <v>101.226112403331</v>
      </c>
      <c r="Z254" s="2">
        <v>98.4015504768484</v>
      </c>
      <c r="AA254" s="2">
        <v>100.834724540902</v>
      </c>
      <c r="AB254" s="2">
        <v>97.6131251109322</v>
      </c>
      <c r="AC254" s="2">
        <v>84.6157853144383</v>
      </c>
      <c r="AD254" s="2">
        <v>0.626106502710288</v>
      </c>
      <c r="AE254" s="2">
        <v>0.965136521006165</v>
      </c>
      <c r="AF254" s="2">
        <v>0.681618680596758</v>
      </c>
      <c r="AG254" s="2">
        <v>0.199335548172757</v>
      </c>
      <c r="AH254" s="2">
        <v>0.323624595469256</v>
      </c>
      <c r="AI254" s="8">
        <v>307.69</v>
      </c>
      <c r="AJ254" s="8">
        <v>291.02</v>
      </c>
      <c r="AK254" s="8">
        <v>336.8</v>
      </c>
      <c r="AL254" s="8">
        <v>323.864957264957</v>
      </c>
      <c r="AM254" s="8">
        <v>338.473109243697</v>
      </c>
      <c r="AN254" s="10">
        <v>1.59</v>
      </c>
      <c r="AO254" s="10">
        <v>1.39</v>
      </c>
      <c r="AP254" s="10">
        <v>1.79</v>
      </c>
      <c r="AQ254" s="10">
        <v>1.51142284569138</v>
      </c>
      <c r="AR254" s="10">
        <v>1.86076030927835</v>
      </c>
      <c r="AS254" s="11">
        <v>37.64</v>
      </c>
      <c r="AT254" s="11">
        <v>33.3870967741935</v>
      </c>
      <c r="AU254" s="11">
        <v>30</v>
      </c>
      <c r="AV254" s="11">
        <v>28.90625</v>
      </c>
      <c r="AW254" s="11">
        <v>25.3125</v>
      </c>
      <c r="AX254" s="12">
        <v>3.54923950056754</v>
      </c>
      <c r="AY254" s="12">
        <v>3.54923950056754</v>
      </c>
      <c r="AZ254" s="12">
        <v>3.63342556219518</v>
      </c>
      <c r="BA254" s="12">
        <v>3.71761162382282</v>
      </c>
      <c r="BB254" s="12">
        <v>3.92844028168354</v>
      </c>
      <c r="BC254" s="2">
        <v>2.50073013685417</v>
      </c>
      <c r="BD254" s="2">
        <v>2.50073013685417</v>
      </c>
      <c r="BE254" s="2">
        <v>2.50073013685417</v>
      </c>
      <c r="BF254" s="2">
        <v>2.50073013685417</v>
      </c>
      <c r="BG254" s="2">
        <v>2.50073013685417</v>
      </c>
      <c r="BH254" s="12">
        <v>7.6063829787234</v>
      </c>
      <c r="BI254" s="12">
        <v>7.6063829787234</v>
      </c>
      <c r="BJ254" s="12">
        <v>7.6063829787234</v>
      </c>
      <c r="BK254" s="12">
        <v>7.6063829787234</v>
      </c>
      <c r="BL254" s="12">
        <v>7.45447056893624</v>
      </c>
    </row>
    <row r="255" spans="1:64">
      <c r="A255" t="s">
        <v>529</v>
      </c>
      <c r="B255" s="1" t="s">
        <v>2013</v>
      </c>
      <c r="C255" t="s">
        <v>530</v>
      </c>
      <c r="D255" t="s">
        <v>1346</v>
      </c>
      <c r="E255" s="6">
        <v>78.6903221410147</v>
      </c>
      <c r="F255" s="6">
        <v>79.2692412090513</v>
      </c>
      <c r="G255" s="6">
        <v>79.8286829794542</v>
      </c>
      <c r="H255" s="6">
        <v>81.6064903407685</v>
      </c>
      <c r="I255" s="6">
        <v>82.0828998495209</v>
      </c>
      <c r="J255" s="2">
        <v>24.6973365617433</v>
      </c>
      <c r="K255" s="2">
        <v>24.6973365617433</v>
      </c>
      <c r="L255" s="2">
        <v>24.6973365617433</v>
      </c>
      <c r="M255" s="2">
        <v>23.5148514851485</v>
      </c>
      <c r="N255" s="2">
        <v>26.5151515151515</v>
      </c>
      <c r="O255" s="2">
        <v>6.18643447727335</v>
      </c>
      <c r="P255" s="2">
        <v>5.83276649153485</v>
      </c>
      <c r="Q255" s="2">
        <v>5.38095238095238</v>
      </c>
      <c r="R255" s="2">
        <v>4.29245283018868</v>
      </c>
      <c r="S255" s="2">
        <v>2.35023041474654</v>
      </c>
      <c r="T255" s="2">
        <v>9.42712797346239</v>
      </c>
      <c r="U255" s="2">
        <v>10.2091641673634</v>
      </c>
      <c r="V255" s="2">
        <v>11.2735984853872</v>
      </c>
      <c r="W255" s="2">
        <v>10.1492616766214</v>
      </c>
      <c r="X255" s="2">
        <v>10.1492616766214</v>
      </c>
      <c r="Y255" s="2">
        <v>110.99038211686</v>
      </c>
      <c r="Z255" s="2">
        <v>104.049354326623</v>
      </c>
      <c r="AA255" s="2">
        <v>101.866943250852</v>
      </c>
      <c r="AB255" s="2">
        <v>95.3428927780433</v>
      </c>
      <c r="AC255" s="2">
        <v>85.3636809151274</v>
      </c>
      <c r="AD255" s="2">
        <v>1.09316232944473</v>
      </c>
      <c r="AE255" s="2">
        <v>0.380751091842037</v>
      </c>
      <c r="AF255" s="2">
        <v>0.249938232629643</v>
      </c>
      <c r="AG255" s="2">
        <v>0.745341614906832</v>
      </c>
      <c r="AH255" s="2">
        <v>0.244648318042813</v>
      </c>
      <c r="AI255" s="8">
        <v>310.43</v>
      </c>
      <c r="AJ255" s="8">
        <v>322.38</v>
      </c>
      <c r="AK255" s="8">
        <v>327.25</v>
      </c>
      <c r="AL255" s="8">
        <v>346.866165413534</v>
      </c>
      <c r="AM255" s="8">
        <v>339.639053254438</v>
      </c>
      <c r="AN255" s="10">
        <v>1.67</v>
      </c>
      <c r="AO255" s="10">
        <v>1.5</v>
      </c>
      <c r="AP255" s="10">
        <v>1.27</v>
      </c>
      <c r="AQ255" s="10">
        <v>1.24072790294627</v>
      </c>
      <c r="AR255" s="10">
        <v>1.42464940668824</v>
      </c>
      <c r="AS255" s="11">
        <v>27.53</v>
      </c>
      <c r="AT255" s="11">
        <v>24.7959183673469</v>
      </c>
      <c r="AU255" s="11">
        <v>23.5353535353535</v>
      </c>
      <c r="AV255" s="11">
        <v>22.9591836734694</v>
      </c>
      <c r="AW255" s="11">
        <v>19.4897959183673</v>
      </c>
      <c r="AX255" s="12">
        <v>4.23653449588264</v>
      </c>
      <c r="AY255" s="12">
        <v>4.23653449588264</v>
      </c>
      <c r="AZ255" s="12">
        <v>4.26386757751252</v>
      </c>
      <c r="BA255" s="12">
        <v>4.2912006591424</v>
      </c>
      <c r="BB255" s="12">
        <v>4.67531499460139</v>
      </c>
      <c r="BC255" s="2">
        <v>3.55406235210107</v>
      </c>
      <c r="BD255" s="2">
        <v>3.55406235210107</v>
      </c>
      <c r="BE255" s="2">
        <v>3.55406235210107</v>
      </c>
      <c r="BF255" s="2">
        <v>3.55406235210107</v>
      </c>
      <c r="BG255" s="2">
        <v>3.55406235210107</v>
      </c>
      <c r="BH255" s="12">
        <v>7.93908562367865</v>
      </c>
      <c r="BI255" s="12">
        <v>7.93908562367865</v>
      </c>
      <c r="BJ255" s="12">
        <v>7.93908562367865</v>
      </c>
      <c r="BK255" s="12">
        <v>7.93908562367865</v>
      </c>
      <c r="BL255" s="12">
        <v>7.39997457548729</v>
      </c>
    </row>
    <row r="256" spans="1:64">
      <c r="A256" t="s">
        <v>531</v>
      </c>
      <c r="B256" s="1" t="s">
        <v>2014</v>
      </c>
      <c r="C256" t="s">
        <v>532</v>
      </c>
      <c r="D256" t="s">
        <v>1346</v>
      </c>
      <c r="E256" s="6">
        <v>81.308100301244</v>
      </c>
      <c r="F256" s="6">
        <v>81.0358245173391</v>
      </c>
      <c r="G256" s="6">
        <v>81.499297327091</v>
      </c>
      <c r="H256" s="6">
        <v>81.5736782682968</v>
      </c>
      <c r="I256" s="6">
        <v>81.0986956984809</v>
      </c>
      <c r="J256" s="2">
        <v>17.0040485829959</v>
      </c>
      <c r="K256" s="2">
        <v>17.0040485829959</v>
      </c>
      <c r="L256" s="2">
        <v>17.0040485829959</v>
      </c>
      <c r="M256" s="2">
        <v>19.0082644628099</v>
      </c>
      <c r="N256" s="2">
        <v>18.4100418410042</v>
      </c>
      <c r="O256" s="2">
        <v>5.41334405126309</v>
      </c>
      <c r="P256" s="2">
        <v>4.94506752236276</v>
      </c>
      <c r="Q256" s="2">
        <v>4.58563535911602</v>
      </c>
      <c r="R256" s="2">
        <v>3.42391304347826</v>
      </c>
      <c r="S256" s="2">
        <v>1.72972972972973</v>
      </c>
      <c r="T256" s="2">
        <v>6.26219860079397</v>
      </c>
      <c r="U256" s="2">
        <v>5.84459153718877</v>
      </c>
      <c r="V256" s="2">
        <v>5.2024812684053</v>
      </c>
      <c r="W256" s="2">
        <v>5.50662542517648</v>
      </c>
      <c r="X256" s="2">
        <v>5.50662542517648</v>
      </c>
      <c r="Y256" s="2">
        <v>107.006876072721</v>
      </c>
      <c r="Z256" s="2">
        <v>113.202949147243</v>
      </c>
      <c r="AA256" s="2">
        <v>109.702858752288</v>
      </c>
      <c r="AB256" s="2">
        <v>91.1035121900624</v>
      </c>
      <c r="AC256" s="2">
        <v>91.2307461143917</v>
      </c>
      <c r="AD256" s="2">
        <v>0.60371465769579</v>
      </c>
      <c r="AE256" s="2">
        <v>0.342575832410529</v>
      </c>
      <c r="AF256" s="2">
        <v>0.424287049097438</v>
      </c>
      <c r="AG256" s="2">
        <v>0.585774058577406</v>
      </c>
      <c r="AH256" s="2">
        <v>0.4149377593361</v>
      </c>
      <c r="AI256" s="8">
        <v>324.96</v>
      </c>
      <c r="AJ256" s="8">
        <v>336.75</v>
      </c>
      <c r="AK256" s="8">
        <v>350.42</v>
      </c>
      <c r="AL256" s="8">
        <v>351.14125</v>
      </c>
      <c r="AM256" s="8">
        <v>365.23734939759</v>
      </c>
      <c r="AN256" s="10">
        <v>1.1</v>
      </c>
      <c r="AO256" s="10">
        <v>1.41</v>
      </c>
      <c r="AP256" s="10">
        <v>1.3</v>
      </c>
      <c r="AQ256" s="10">
        <v>0.843336724313327</v>
      </c>
      <c r="AR256" s="10">
        <v>1.218555667001</v>
      </c>
      <c r="AS256" s="11">
        <v>27</v>
      </c>
      <c r="AT256" s="11">
        <v>24.0909090909091</v>
      </c>
      <c r="AU256" s="11">
        <v>21.7777777777778</v>
      </c>
      <c r="AV256" s="11">
        <v>18.6666666666667</v>
      </c>
      <c r="AW256" s="11">
        <v>17.1111111111111</v>
      </c>
      <c r="AX256" s="12">
        <v>3.84276568962417</v>
      </c>
      <c r="AY256" s="12">
        <v>3.84276568962417</v>
      </c>
      <c r="AZ256" s="12">
        <v>3.84925191714223</v>
      </c>
      <c r="BA256" s="12">
        <v>3.85573814466029</v>
      </c>
      <c r="BB256" s="12">
        <v>4.58883672841361</v>
      </c>
      <c r="BC256" s="2">
        <v>-0.149805483314626</v>
      </c>
      <c r="BD256" s="2">
        <v>-0.149805483314626</v>
      </c>
      <c r="BE256" s="2">
        <v>-0.149805483314626</v>
      </c>
      <c r="BF256" s="2">
        <v>-0.149805483314626</v>
      </c>
      <c r="BG256" s="2">
        <v>-0.149805483314626</v>
      </c>
      <c r="BH256" s="12">
        <v>7.66666666666667</v>
      </c>
      <c r="BI256" s="12">
        <v>7.66666666666667</v>
      </c>
      <c r="BJ256" s="12">
        <v>7.66666666666667</v>
      </c>
      <c r="BK256" s="12">
        <v>7.66666666666667</v>
      </c>
      <c r="BL256" s="12">
        <v>7.45447056893624</v>
      </c>
    </row>
    <row r="257" spans="1:64">
      <c r="A257" t="s">
        <v>533</v>
      </c>
      <c r="B257" s="1" t="s">
        <v>2015</v>
      </c>
      <c r="C257" t="s">
        <v>534</v>
      </c>
      <c r="D257" t="s">
        <v>1346</v>
      </c>
      <c r="E257" s="6">
        <v>78.1830336538469</v>
      </c>
      <c r="F257" s="6">
        <v>78.3957102193474</v>
      </c>
      <c r="G257" s="6">
        <v>79.3265876376474</v>
      </c>
      <c r="H257" s="6">
        <v>79.2425325032698</v>
      </c>
      <c r="I257" s="6">
        <v>78.7941205000716</v>
      </c>
      <c r="J257" s="2">
        <v>27.5949367088608</v>
      </c>
      <c r="K257" s="2">
        <v>27.5949367088608</v>
      </c>
      <c r="L257" s="2">
        <v>27.5949367088608</v>
      </c>
      <c r="M257" s="2">
        <v>27.7044854881267</v>
      </c>
      <c r="N257" s="2">
        <v>28.0748663101604</v>
      </c>
      <c r="O257" s="2">
        <v>7.60564636898612</v>
      </c>
      <c r="P257" s="2">
        <v>6.67254268171705</v>
      </c>
      <c r="Q257" s="2">
        <v>6.36363636363636</v>
      </c>
      <c r="R257" s="2">
        <v>4.97652582159624</v>
      </c>
      <c r="S257" s="2">
        <v>2.84403669724771</v>
      </c>
      <c r="T257" s="2">
        <v>10.2231091470137</v>
      </c>
      <c r="U257" s="2">
        <v>11.3272086990666</v>
      </c>
      <c r="V257" s="2">
        <v>12.978094727734</v>
      </c>
      <c r="W257" s="2">
        <v>12.2274177976228</v>
      </c>
      <c r="X257" s="2">
        <v>12.2274177976228</v>
      </c>
      <c r="Y257" s="2">
        <v>157.741954807364</v>
      </c>
      <c r="Z257" s="2">
        <v>134.155522955804</v>
      </c>
      <c r="AA257" s="2">
        <v>153.546490260933</v>
      </c>
      <c r="AB257" s="2">
        <v>132.706128049316</v>
      </c>
      <c r="AC257" s="2">
        <v>130.373100139453</v>
      </c>
      <c r="AD257" s="2">
        <v>0.704995890151508</v>
      </c>
      <c r="AE257" s="2">
        <v>0.278144903147624</v>
      </c>
      <c r="AF257" s="2">
        <v>1.5055264295244</v>
      </c>
      <c r="AG257" s="2">
        <v>0.133779264214047</v>
      </c>
      <c r="AH257" s="2">
        <v>0.130718954248366</v>
      </c>
      <c r="AI257" s="8">
        <v>308.37</v>
      </c>
      <c r="AJ257" s="8">
        <v>304.14</v>
      </c>
      <c r="AK257" s="8">
        <v>314.4</v>
      </c>
      <c r="AL257" s="8">
        <v>317.179850746269</v>
      </c>
      <c r="AM257" s="8">
        <v>318.121621621622</v>
      </c>
      <c r="AN257" s="10">
        <v>1.66</v>
      </c>
      <c r="AO257" s="10">
        <v>1.65</v>
      </c>
      <c r="AP257" s="10">
        <v>1.68</v>
      </c>
      <c r="AQ257" s="10">
        <v>1.28133411351668</v>
      </c>
      <c r="AR257" s="10">
        <v>1.62214983713355</v>
      </c>
      <c r="AS257" s="11">
        <v>42.24</v>
      </c>
      <c r="AT257" s="11">
        <v>36.5714285714286</v>
      </c>
      <c r="AU257" s="11">
        <v>35.4929577464789</v>
      </c>
      <c r="AV257" s="11">
        <v>32.2222222222222</v>
      </c>
      <c r="AW257" s="11">
        <v>27.3972602739726</v>
      </c>
      <c r="AX257" s="12">
        <v>5.65683835815474</v>
      </c>
      <c r="AY257" s="12">
        <v>5.65683835815474</v>
      </c>
      <c r="AZ257" s="12">
        <v>5.70066151296887</v>
      </c>
      <c r="BA257" s="12">
        <v>5.744484667783</v>
      </c>
      <c r="BB257" s="12">
        <v>5.84028679885937</v>
      </c>
      <c r="BC257" s="2">
        <v>-1.71804596143695</v>
      </c>
      <c r="BD257" s="2">
        <v>-1.71804596143695</v>
      </c>
      <c r="BE257" s="2">
        <v>-1.71804596143695</v>
      </c>
      <c r="BF257" s="2">
        <v>-1.71804596143695</v>
      </c>
      <c r="BG257" s="2">
        <v>-1.71804596143695</v>
      </c>
      <c r="BH257" s="12">
        <v>7.28846153846154</v>
      </c>
      <c r="BI257" s="12">
        <v>7.28846153846154</v>
      </c>
      <c r="BJ257" s="12">
        <v>7.28846153846154</v>
      </c>
      <c r="BK257" s="12">
        <v>7.28846153846154</v>
      </c>
      <c r="BL257" s="12">
        <v>7.39997457548729</v>
      </c>
    </row>
    <row r="258" spans="1:64">
      <c r="A258" t="s">
        <v>535</v>
      </c>
      <c r="B258" s="1" t="s">
        <v>2016</v>
      </c>
      <c r="C258" t="s">
        <v>536</v>
      </c>
      <c r="D258" t="s">
        <v>1346</v>
      </c>
      <c r="E258" s="6">
        <v>78.907029814967</v>
      </c>
      <c r="F258" s="6">
        <v>79.1967347318295</v>
      </c>
      <c r="G258" s="6">
        <v>79.6237352559305</v>
      </c>
      <c r="H258" s="6">
        <v>80.6777633964046</v>
      </c>
      <c r="I258" s="6">
        <v>81.0017481971383</v>
      </c>
      <c r="J258" s="2">
        <v>25.0530785562633</v>
      </c>
      <c r="K258" s="2">
        <v>25.0530785562633</v>
      </c>
      <c r="L258" s="2">
        <v>25.0530785562633</v>
      </c>
      <c r="M258" s="2">
        <v>28.7190082644628</v>
      </c>
      <c r="N258" s="2">
        <v>28.9940828402367</v>
      </c>
      <c r="O258" s="2">
        <v>7.14290434846301</v>
      </c>
      <c r="P258" s="2">
        <v>6.22241960592128</v>
      </c>
      <c r="Q258" s="2">
        <v>5.79710144927536</v>
      </c>
      <c r="R258" s="2">
        <v>4.3778801843318</v>
      </c>
      <c r="S258" s="2">
        <v>2.43362831858407</v>
      </c>
      <c r="T258" s="2">
        <v>12.2318505313446</v>
      </c>
      <c r="U258" s="2">
        <v>12.3119787737194</v>
      </c>
      <c r="V258" s="2">
        <v>13.3391629139573</v>
      </c>
      <c r="W258" s="2">
        <v>11.5282033043016</v>
      </c>
      <c r="X258" s="2">
        <v>11.5282033043016</v>
      </c>
      <c r="Y258" s="2">
        <v>128.474383593869</v>
      </c>
      <c r="Z258" s="2">
        <v>121.432745068212</v>
      </c>
      <c r="AA258" s="2">
        <v>137.508372404555</v>
      </c>
      <c r="AB258" s="2">
        <v>108.09499286346</v>
      </c>
      <c r="AC258" s="2">
        <v>100.30930746324</v>
      </c>
      <c r="AD258" s="2">
        <v>0.882121610007288</v>
      </c>
      <c r="AE258" s="2">
        <v>0.939613920760963</v>
      </c>
      <c r="AF258" s="2">
        <v>2.64937181268596</v>
      </c>
      <c r="AG258" s="2">
        <v>0.766773162939297</v>
      </c>
      <c r="AH258" s="2">
        <v>0.246153846153846</v>
      </c>
      <c r="AI258" s="8">
        <v>301.78</v>
      </c>
      <c r="AJ258" s="8">
        <v>303.34</v>
      </c>
      <c r="AK258" s="8">
        <v>317.66</v>
      </c>
      <c r="AL258" s="8">
        <v>322.529648241206</v>
      </c>
      <c r="AM258" s="8">
        <v>328.243783783784</v>
      </c>
      <c r="AN258" s="10">
        <v>1.47</v>
      </c>
      <c r="AO258" s="10">
        <v>1.72</v>
      </c>
      <c r="AP258" s="10">
        <v>1.74</v>
      </c>
      <c r="AQ258" s="10">
        <v>1.39432372505543</v>
      </c>
      <c r="AR258" s="10">
        <v>1.50190627482129</v>
      </c>
      <c r="AS258" s="11">
        <v>43.04</v>
      </c>
      <c r="AT258" s="11">
        <v>40.2409638554217</v>
      </c>
      <c r="AU258" s="11">
        <v>37.4117647058824</v>
      </c>
      <c r="AV258" s="11">
        <v>35.5813953488372</v>
      </c>
      <c r="AW258" s="11">
        <v>34.367816091954</v>
      </c>
      <c r="AX258" s="12">
        <v>4.18636960478419</v>
      </c>
      <c r="AY258" s="12">
        <v>4.18636960478419</v>
      </c>
      <c r="AZ258" s="12">
        <v>4.22912889066466</v>
      </c>
      <c r="BA258" s="12">
        <v>4.27188817654512</v>
      </c>
      <c r="BB258" s="12">
        <v>4.65590222644895</v>
      </c>
      <c r="BC258" s="2">
        <v>2.89750498939467</v>
      </c>
      <c r="BD258" s="2">
        <v>2.89750498939467</v>
      </c>
      <c r="BE258" s="2">
        <v>2.89750498939467</v>
      </c>
      <c r="BF258" s="2">
        <v>2.89750498939467</v>
      </c>
      <c r="BG258" s="2">
        <v>2.89750498939467</v>
      </c>
      <c r="BH258" s="12">
        <v>7.80296985815603</v>
      </c>
      <c r="BI258" s="12">
        <v>7.80296985815603</v>
      </c>
      <c r="BJ258" s="12">
        <v>7.80296985815603</v>
      </c>
      <c r="BK258" s="12">
        <v>7.80296985815603</v>
      </c>
      <c r="BL258" s="12">
        <v>7.39997457548729</v>
      </c>
    </row>
    <row r="259" spans="1:64">
      <c r="A259" t="s">
        <v>537</v>
      </c>
      <c r="B259" s="1" t="s">
        <v>2017</v>
      </c>
      <c r="C259" t="s">
        <v>538</v>
      </c>
      <c r="D259" t="s">
        <v>1346</v>
      </c>
      <c r="E259" s="6">
        <v>80.9745558879416</v>
      </c>
      <c r="F259" s="6">
        <v>81.0408602881352</v>
      </c>
      <c r="G259" s="6">
        <v>81.1940306338507</v>
      </c>
      <c r="H259" s="6">
        <v>82.4301301816376</v>
      </c>
      <c r="I259" s="6">
        <v>82.6608512343142</v>
      </c>
      <c r="J259" s="2">
        <v>20.3473945409429</v>
      </c>
      <c r="K259" s="2">
        <v>20.3473945409429</v>
      </c>
      <c r="L259" s="2">
        <v>20.3473945409429</v>
      </c>
      <c r="M259" s="2">
        <v>27.3869346733668</v>
      </c>
      <c r="N259" s="2">
        <v>26.1421319796954</v>
      </c>
      <c r="O259" s="2">
        <v>7.53944778573491</v>
      </c>
      <c r="P259" s="2">
        <v>6.6446874639224</v>
      </c>
      <c r="Q259" s="2">
        <v>6.21052631578947</v>
      </c>
      <c r="R259" s="2">
        <v>4.92227979274611</v>
      </c>
      <c r="S259" s="2">
        <v>2.6530612244898</v>
      </c>
      <c r="T259" s="2">
        <v>10.6005492262016</v>
      </c>
      <c r="U259" s="2">
        <v>10.9632703820446</v>
      </c>
      <c r="V259" s="2">
        <v>11.1787014658795</v>
      </c>
      <c r="W259" s="2">
        <v>11.7155698012143</v>
      </c>
      <c r="X259" s="2">
        <v>11.7155698012143</v>
      </c>
      <c r="Y259" s="2">
        <v>119.383432500488</v>
      </c>
      <c r="Z259" s="2">
        <v>98.8259335084062</v>
      </c>
      <c r="AA259" s="2">
        <v>112.703766160764</v>
      </c>
      <c r="AB259" s="2">
        <v>98.637791295064</v>
      </c>
      <c r="AC259" s="2">
        <v>85.0971749159896</v>
      </c>
      <c r="AD259" s="2">
        <v>0.983726442564305</v>
      </c>
      <c r="AE259" s="2">
        <v>0.451349891789614</v>
      </c>
      <c r="AF259" s="2">
        <v>0.969996598904273</v>
      </c>
      <c r="AG259" s="2">
        <v>0.514705882352941</v>
      </c>
      <c r="AH259" s="2">
        <v>0.436363636363636</v>
      </c>
      <c r="AI259" s="8">
        <v>317.72</v>
      </c>
      <c r="AJ259" s="8">
        <v>326.05</v>
      </c>
      <c r="AK259" s="8">
        <v>309.84</v>
      </c>
      <c r="AL259" s="8">
        <v>328.488666666667</v>
      </c>
      <c r="AM259" s="8">
        <v>332.180487804878</v>
      </c>
      <c r="AN259" s="10">
        <v>1.38</v>
      </c>
      <c r="AO259" s="10">
        <v>1.61</v>
      </c>
      <c r="AP259" s="10">
        <v>1.54</v>
      </c>
      <c r="AQ259" s="10">
        <v>1.23886138613861</v>
      </c>
      <c r="AR259" s="10">
        <v>1.38950839328537</v>
      </c>
      <c r="AS259" s="11">
        <v>41.88</v>
      </c>
      <c r="AT259" s="11">
        <v>37.9032258064516</v>
      </c>
      <c r="AU259" s="11">
        <v>34.3548387096774</v>
      </c>
      <c r="AV259" s="11">
        <v>32.258064516129</v>
      </c>
      <c r="AW259" s="11">
        <v>28.7096774193548</v>
      </c>
      <c r="AX259" s="12">
        <v>3.83245702570572</v>
      </c>
      <c r="AY259" s="12">
        <v>3.83245702570572</v>
      </c>
      <c r="AZ259" s="12">
        <v>3.8261841027131</v>
      </c>
      <c r="BA259" s="12">
        <v>3.81991117972047</v>
      </c>
      <c r="BB259" s="12">
        <v>4.06091799822033</v>
      </c>
      <c r="BC259" s="2">
        <v>9.34384127489488</v>
      </c>
      <c r="BD259" s="2">
        <v>9.34384127489488</v>
      </c>
      <c r="BE259" s="2">
        <v>9.34384127489488</v>
      </c>
      <c r="BF259" s="2">
        <v>9.34384127489488</v>
      </c>
      <c r="BG259" s="2">
        <v>9.34384127489488</v>
      </c>
      <c r="BH259" s="12">
        <v>6.88832026713124</v>
      </c>
      <c r="BI259" s="12">
        <v>6.88832026713124</v>
      </c>
      <c r="BJ259" s="12">
        <v>6.88832026713124</v>
      </c>
      <c r="BK259" s="12">
        <v>6.88832026713124</v>
      </c>
      <c r="BL259" s="12">
        <v>7.39997457548729</v>
      </c>
    </row>
    <row r="260" spans="1:64">
      <c r="A260" t="s">
        <v>539</v>
      </c>
      <c r="B260" s="1" t="s">
        <v>2018</v>
      </c>
      <c r="C260" t="s">
        <v>540</v>
      </c>
      <c r="D260" t="s">
        <v>1346</v>
      </c>
      <c r="E260" s="6">
        <v>77.1773351209594</v>
      </c>
      <c r="F260" s="6">
        <v>77.6329583081382</v>
      </c>
      <c r="G260" s="6">
        <v>78.34591758967</v>
      </c>
      <c r="H260" s="6">
        <v>79.5344997889543</v>
      </c>
      <c r="I260" s="6">
        <v>79.9951762475612</v>
      </c>
      <c r="J260" s="2">
        <v>26.2886597938144</v>
      </c>
      <c r="K260" s="2">
        <v>26.2886597938144</v>
      </c>
      <c r="L260" s="2">
        <v>26.2886597938144</v>
      </c>
      <c r="M260" s="2">
        <v>28.0289330922242</v>
      </c>
      <c r="N260" s="2">
        <v>28.5454545454545</v>
      </c>
      <c r="O260" s="2">
        <v>8.95353148153952</v>
      </c>
      <c r="P260" s="2">
        <v>8.33069996041811</v>
      </c>
      <c r="Q260" s="2">
        <v>7.86127167630058</v>
      </c>
      <c r="R260" s="2">
        <v>5.98870056497175</v>
      </c>
      <c r="S260" s="2">
        <v>3.13186813186813</v>
      </c>
      <c r="T260" s="2">
        <v>11.3017591940688</v>
      </c>
      <c r="U260" s="2">
        <v>12.6370767357407</v>
      </c>
      <c r="V260" s="2">
        <v>12.7091599363354</v>
      </c>
      <c r="W260" s="2">
        <v>14.3195116275462</v>
      </c>
      <c r="X260" s="2">
        <v>14.3195116275462</v>
      </c>
      <c r="Y260" s="2">
        <v>110.282348068376</v>
      </c>
      <c r="Z260" s="2">
        <v>103.223223311308</v>
      </c>
      <c r="AA260" s="2">
        <v>107.215541165587</v>
      </c>
      <c r="AB260" s="2">
        <v>107.629898128338</v>
      </c>
      <c r="AC260" s="2">
        <v>92.7812203875717</v>
      </c>
      <c r="AD260" s="2">
        <v>0.526734458279344</v>
      </c>
      <c r="AE260" s="2">
        <v>1.34728261633745</v>
      </c>
      <c r="AF260" s="2">
        <v>1.26288498393106</v>
      </c>
      <c r="AG260" s="2">
        <v>0.0738007380073801</v>
      </c>
      <c r="AH260" s="2">
        <v>1.09489051094891</v>
      </c>
      <c r="AI260" s="8">
        <v>291.41</v>
      </c>
      <c r="AJ260" s="8">
        <v>304.55</v>
      </c>
      <c r="AK260" s="8">
        <v>326.88</v>
      </c>
      <c r="AL260" s="8">
        <v>339.524170616114</v>
      </c>
      <c r="AM260" s="8">
        <v>334.514027149321</v>
      </c>
      <c r="AN260" s="10">
        <v>1.72</v>
      </c>
      <c r="AO260" s="10">
        <v>1.63</v>
      </c>
      <c r="AP260" s="10">
        <v>1.96</v>
      </c>
      <c r="AQ260" s="10">
        <v>1.5209234608985</v>
      </c>
      <c r="AR260" s="10">
        <v>1.73424430641822</v>
      </c>
      <c r="AS260" s="11">
        <v>50.29</v>
      </c>
      <c r="AT260" s="11">
        <v>43.3720930232558</v>
      </c>
      <c r="AU260" s="11">
        <v>39.3103448275862</v>
      </c>
      <c r="AV260" s="11">
        <v>38.0232558139535</v>
      </c>
      <c r="AW260" s="11">
        <v>31.7857142857143</v>
      </c>
      <c r="AX260" s="12">
        <v>3.21336004724144</v>
      </c>
      <c r="AY260" s="12">
        <v>3.21336004724144</v>
      </c>
      <c r="AZ260" s="12">
        <v>3.24760973098396</v>
      </c>
      <c r="BA260" s="12">
        <v>3.28185941472647</v>
      </c>
      <c r="BB260" s="12">
        <v>3.30480576154007</v>
      </c>
      <c r="BC260" s="2">
        <v>1.96961997295144</v>
      </c>
      <c r="BD260" s="2">
        <v>1.96961997295144</v>
      </c>
      <c r="BE260" s="2">
        <v>1.96961997295144</v>
      </c>
      <c r="BF260" s="2">
        <v>1.96961997295144</v>
      </c>
      <c r="BG260" s="2">
        <v>1.96961997295144</v>
      </c>
      <c r="BH260" s="12">
        <v>7.12313701923077</v>
      </c>
      <c r="BI260" s="12">
        <v>7.12313701923077</v>
      </c>
      <c r="BJ260" s="12">
        <v>7.12313701923077</v>
      </c>
      <c r="BK260" s="12">
        <v>7.12313701923077</v>
      </c>
      <c r="BL260" s="12">
        <v>7.47836357763683</v>
      </c>
    </row>
    <row r="261" spans="1:64">
      <c r="A261" t="s">
        <v>541</v>
      </c>
      <c r="B261" s="1" t="s">
        <v>2019</v>
      </c>
      <c r="C261" t="s">
        <v>315</v>
      </c>
      <c r="D261" t="s">
        <v>1346</v>
      </c>
      <c r="E261" s="6">
        <v>80.1344256888208</v>
      </c>
      <c r="F261" s="6">
        <v>80.7947068455166</v>
      </c>
      <c r="G261" s="6">
        <v>80.9853261961257</v>
      </c>
      <c r="H261" s="6">
        <v>81.6853340687368</v>
      </c>
      <c r="I261" s="6">
        <v>81.5678783361183</v>
      </c>
      <c r="J261" s="2">
        <v>23.2758620689655</v>
      </c>
      <c r="K261" s="2">
        <v>23.2758620689655</v>
      </c>
      <c r="L261" s="2">
        <v>23.2758620689655</v>
      </c>
      <c r="M261" s="2">
        <v>21.865889212828</v>
      </c>
      <c r="N261" s="2">
        <v>21.9135802469136</v>
      </c>
      <c r="O261" s="2">
        <v>6.66466139879514</v>
      </c>
      <c r="P261" s="2">
        <v>5.81870248854112</v>
      </c>
      <c r="Q261" s="2">
        <v>5.11848341232228</v>
      </c>
      <c r="R261" s="2">
        <v>3.78504672897196</v>
      </c>
      <c r="S261" s="2">
        <v>2.38532110091743</v>
      </c>
      <c r="T261" s="2">
        <v>9.00673012611936</v>
      </c>
      <c r="U261" s="2">
        <v>9.77473785737199</v>
      </c>
      <c r="V261" s="2">
        <v>11.0141282760587</v>
      </c>
      <c r="W261" s="2">
        <v>8.91558806063957</v>
      </c>
      <c r="X261" s="2">
        <v>8.91558806063957</v>
      </c>
      <c r="Y261" s="2">
        <v>84.6534877213719</v>
      </c>
      <c r="Z261" s="2">
        <v>86.6036528428366</v>
      </c>
      <c r="AA261" s="2">
        <v>85.6929955290611</v>
      </c>
      <c r="AB261" s="2">
        <v>78.3474790246644</v>
      </c>
      <c r="AC261" s="2">
        <v>70.519930951101</v>
      </c>
      <c r="AD261" s="2">
        <v>0.926989476829599</v>
      </c>
      <c r="AE261" s="2">
        <v>0.49063575676571</v>
      </c>
      <c r="AF261" s="2">
        <v>0.687442072934776</v>
      </c>
      <c r="AG261" s="2">
        <v>0.202702702702703</v>
      </c>
      <c r="AH261" s="2">
        <v>0.598006644518272</v>
      </c>
      <c r="AI261" s="8">
        <v>321.3</v>
      </c>
      <c r="AJ261" s="8">
        <v>325.66</v>
      </c>
      <c r="AK261" s="8">
        <v>339.21</v>
      </c>
      <c r="AL261" s="8">
        <v>333.773484848485</v>
      </c>
      <c r="AM261" s="8">
        <v>339.942253521127</v>
      </c>
      <c r="AN261" s="10">
        <v>1.95</v>
      </c>
      <c r="AO261" s="10">
        <v>1.6</v>
      </c>
      <c r="AP261" s="10">
        <v>1.53</v>
      </c>
      <c r="AQ261" s="10">
        <v>1.41805642633229</v>
      </c>
      <c r="AR261" s="10">
        <v>1.67513711151737</v>
      </c>
      <c r="AS261" s="11">
        <v>41.9</v>
      </c>
      <c r="AT261" s="11">
        <v>36.4615384615385</v>
      </c>
      <c r="AU261" s="11">
        <v>32.4242424242424</v>
      </c>
      <c r="AV261" s="11">
        <v>29.2424242424242</v>
      </c>
      <c r="AW261" s="11">
        <v>25.0769230769231</v>
      </c>
      <c r="AX261" s="12">
        <v>4.48262439177523</v>
      </c>
      <c r="AY261" s="12">
        <v>4.48262439177523</v>
      </c>
      <c r="AZ261" s="12">
        <v>4.58119814949239</v>
      </c>
      <c r="BA261" s="12">
        <v>4.67977190720954</v>
      </c>
      <c r="BB261" s="12">
        <v>4.67346795525448</v>
      </c>
      <c r="BC261" s="2">
        <v>6.3854629306864</v>
      </c>
      <c r="BD261" s="2">
        <v>6.3854629306864</v>
      </c>
      <c r="BE261" s="2">
        <v>6.3854629306864</v>
      </c>
      <c r="BF261" s="2">
        <v>6.3854629306864</v>
      </c>
      <c r="BG261" s="2">
        <v>6.3854629306864</v>
      </c>
      <c r="BH261" s="12">
        <v>7.61764705882353</v>
      </c>
      <c r="BI261" s="12">
        <v>7.61764705882353</v>
      </c>
      <c r="BJ261" s="12">
        <v>7.61764705882353</v>
      </c>
      <c r="BK261" s="12">
        <v>7.61764705882353</v>
      </c>
      <c r="BL261" s="12">
        <v>7.47836357763683</v>
      </c>
    </row>
    <row r="262" spans="1:64">
      <c r="A262" t="s">
        <v>542</v>
      </c>
      <c r="B262" s="1" t="s">
        <v>2020</v>
      </c>
      <c r="C262" t="s">
        <v>543</v>
      </c>
      <c r="D262" t="s">
        <v>1348</v>
      </c>
      <c r="E262" s="6">
        <v>82.8141023482992</v>
      </c>
      <c r="F262" s="6">
        <v>83.1196929007488</v>
      </c>
      <c r="G262" s="6">
        <v>84.5012680586609</v>
      </c>
      <c r="H262" s="6">
        <v>84.8058414622911</v>
      </c>
      <c r="I262" s="6">
        <v>85.3996413203969</v>
      </c>
      <c r="J262" s="2">
        <v>17.6829268292683</v>
      </c>
      <c r="K262" s="2">
        <v>17.6829268292683</v>
      </c>
      <c r="L262" s="2">
        <v>17.6829268292683</v>
      </c>
      <c r="M262" s="2">
        <v>17.9419525065963</v>
      </c>
      <c r="N262" s="2">
        <v>17.0454545454545</v>
      </c>
      <c r="O262" s="2">
        <v>3.0022975789598</v>
      </c>
      <c r="P262" s="2">
        <v>2.62088880432598</v>
      </c>
      <c r="Q262" s="2">
        <v>2.2</v>
      </c>
      <c r="R262" s="2">
        <v>1.53333333333333</v>
      </c>
      <c r="S262" s="2">
        <v>1</v>
      </c>
      <c r="T262" s="2">
        <v>3.23959041639899</v>
      </c>
      <c r="U262" s="2">
        <v>3.31387944027625</v>
      </c>
      <c r="V262" s="2">
        <v>2.77449162384726</v>
      </c>
      <c r="W262" s="2">
        <v>2.85792061425217</v>
      </c>
      <c r="X262" s="2">
        <v>2.85792061425217</v>
      </c>
      <c r="Y262" s="2">
        <v>69.7909283377283</v>
      </c>
      <c r="Z262" s="2">
        <v>69.4990621822217</v>
      </c>
      <c r="AA262" s="2">
        <v>70.1533819461906</v>
      </c>
      <c r="AB262" s="2">
        <v>78.7108693920082</v>
      </c>
      <c r="AC262" s="2">
        <v>53.5570326925836</v>
      </c>
      <c r="AD262" s="2">
        <v>0.271789933224132</v>
      </c>
      <c r="AE262" s="2">
        <v>0.444714489845708</v>
      </c>
      <c r="AF262" s="2">
        <v>0.35052308630727</v>
      </c>
      <c r="AG262" s="2">
        <v>0.0873362445414847</v>
      </c>
      <c r="AH262" s="2">
        <v>0</v>
      </c>
      <c r="AI262" s="8">
        <v>360.23</v>
      </c>
      <c r="AJ262" s="8">
        <v>350.05</v>
      </c>
      <c r="AK262" s="8">
        <v>371.25</v>
      </c>
      <c r="AL262" s="8">
        <v>350.437692307692</v>
      </c>
      <c r="AM262" s="8">
        <v>370.062878787879</v>
      </c>
      <c r="AN262" s="10">
        <v>0.46</v>
      </c>
      <c r="AO262" s="10">
        <v>0.43</v>
      </c>
      <c r="AP262" s="10">
        <v>0.32</v>
      </c>
      <c r="AQ262" s="10">
        <v>0.503669724770642</v>
      </c>
      <c r="AR262" s="10">
        <v>0.579576107899807</v>
      </c>
      <c r="AS262" s="11">
        <v>15.38</v>
      </c>
      <c r="AT262" s="11">
        <v>12.5</v>
      </c>
      <c r="AU262" s="11">
        <v>10</v>
      </c>
      <c r="AV262" s="11">
        <v>10.3389830508475</v>
      </c>
      <c r="AW262" s="11">
        <v>8.62068965517241</v>
      </c>
      <c r="AX262" s="12">
        <v>1.53089201406328</v>
      </c>
      <c r="AY262" s="12">
        <v>1.53089201406328</v>
      </c>
      <c r="AZ262" s="12">
        <v>1.69734730294395</v>
      </c>
      <c r="BA262" s="12">
        <v>1.86380259182461</v>
      </c>
      <c r="BB262" s="12">
        <v>1.96361527842678</v>
      </c>
      <c r="BC262" s="2">
        <v>-15.2192408119237</v>
      </c>
      <c r="BD262" s="2">
        <v>-15.2192408119237</v>
      </c>
      <c r="BE262" s="2">
        <v>-15.2192408119237</v>
      </c>
      <c r="BF262" s="2">
        <v>-15.2192408119237</v>
      </c>
      <c r="BG262" s="2">
        <v>-15.2192408119237</v>
      </c>
      <c r="BH262" s="12">
        <v>7.68579931972789</v>
      </c>
      <c r="BI262" s="12">
        <v>7.68579931972789</v>
      </c>
      <c r="BJ262" s="12">
        <v>7.68579931972789</v>
      </c>
      <c r="BK262" s="12">
        <v>7.68579931972789</v>
      </c>
      <c r="BL262" s="12">
        <v>7.46165131967782</v>
      </c>
    </row>
    <row r="263" spans="1:64">
      <c r="A263" t="s">
        <v>544</v>
      </c>
      <c r="B263" s="1" t="s">
        <v>2021</v>
      </c>
      <c r="C263" t="s">
        <v>545</v>
      </c>
      <c r="D263" t="s">
        <v>1348</v>
      </c>
      <c r="E263" s="6">
        <v>83.9934892563773</v>
      </c>
      <c r="F263" s="6">
        <v>84.6232857966178</v>
      </c>
      <c r="G263" s="6">
        <v>84.5445571426532</v>
      </c>
      <c r="H263" s="6">
        <v>84.0493608239015</v>
      </c>
      <c r="I263" s="6">
        <v>83.8363347943561</v>
      </c>
      <c r="J263" s="2">
        <v>18.1395348837209</v>
      </c>
      <c r="K263" s="2">
        <v>18.1395348837209</v>
      </c>
      <c r="L263" s="2">
        <v>18.1395348837209</v>
      </c>
      <c r="M263" s="2">
        <v>17.7966101694915</v>
      </c>
      <c r="N263" s="2">
        <v>18.2879377431907</v>
      </c>
      <c r="O263" s="2">
        <v>2.92384016090947</v>
      </c>
      <c r="P263" s="2">
        <v>2.60490478931481</v>
      </c>
      <c r="Q263" s="2">
        <v>2.43589743589744</v>
      </c>
      <c r="R263" s="2">
        <v>2.0125786163522</v>
      </c>
      <c r="S263" s="2">
        <v>0.987654320987654</v>
      </c>
      <c r="T263" s="2">
        <v>2.99589430848189</v>
      </c>
      <c r="U263" s="2">
        <v>3.28219140129231</v>
      </c>
      <c r="V263" s="2">
        <v>3.42337585383585</v>
      </c>
      <c r="W263" s="2">
        <v>3.07560224492754</v>
      </c>
      <c r="X263" s="2">
        <v>3.07560224492754</v>
      </c>
      <c r="Y263" s="2">
        <v>61.3423860797876</v>
      </c>
      <c r="Z263" s="2">
        <v>57.8167848055197</v>
      </c>
      <c r="AA263" s="2">
        <v>52.3082174246949</v>
      </c>
      <c r="AB263" s="2">
        <v>56.0477744101679</v>
      </c>
      <c r="AC263" s="2">
        <v>48.6357515306885</v>
      </c>
      <c r="AD263" s="2">
        <v>0.248892912338631</v>
      </c>
      <c r="AE263" s="2">
        <v>0.487032860947523</v>
      </c>
      <c r="AF263" s="2">
        <v>0.0797045819898839</v>
      </c>
      <c r="AG263" s="2">
        <v>0.313725490196078</v>
      </c>
      <c r="AH263" s="2">
        <v>0.153256704980843</v>
      </c>
      <c r="AI263" s="8">
        <v>346.59</v>
      </c>
      <c r="AJ263" s="8">
        <v>352.11</v>
      </c>
      <c r="AK263" s="8">
        <v>358.02</v>
      </c>
      <c r="AL263" s="8">
        <v>375.162886597938</v>
      </c>
      <c r="AM263" s="8">
        <v>354.631182795699</v>
      </c>
      <c r="AN263" s="10">
        <v>0.82</v>
      </c>
      <c r="AO263" s="10">
        <v>0.84</v>
      </c>
      <c r="AP263" s="10">
        <v>0.73</v>
      </c>
      <c r="AQ263" s="10">
        <v>0.747555555555555</v>
      </c>
      <c r="AR263" s="10">
        <v>0.713876843018214</v>
      </c>
      <c r="AS263" s="11">
        <v>16.81</v>
      </c>
      <c r="AT263" s="11">
        <v>11.8518518518519</v>
      </c>
      <c r="AU263" s="11">
        <v>11.8181818181818</v>
      </c>
      <c r="AV263" s="11">
        <v>11.7857142857143</v>
      </c>
      <c r="AW263" s="11">
        <v>9.47368421052632</v>
      </c>
      <c r="AX263" s="12">
        <v>2.61190243902439</v>
      </c>
      <c r="AY263" s="12">
        <v>2.61190243902439</v>
      </c>
      <c r="AZ263" s="12">
        <v>2.67230098079572</v>
      </c>
      <c r="BA263" s="12">
        <v>2.73269952256705</v>
      </c>
      <c r="BB263" s="12">
        <v>2.66700522156893</v>
      </c>
      <c r="BC263" s="2">
        <v>5.087527725972</v>
      </c>
      <c r="BD263" s="2">
        <v>5.087527725972</v>
      </c>
      <c r="BE263" s="2">
        <v>5.087527725972</v>
      </c>
      <c r="BF263" s="2">
        <v>5.087527725972</v>
      </c>
      <c r="BG263" s="2">
        <v>5.087527725972</v>
      </c>
      <c r="BH263" s="12">
        <v>7.35411465557097</v>
      </c>
      <c r="BI263" s="12">
        <v>7.35411465557097</v>
      </c>
      <c r="BJ263" s="12">
        <v>7.35411465557097</v>
      </c>
      <c r="BK263" s="12">
        <v>7.35411465557097</v>
      </c>
      <c r="BL263" s="12">
        <v>7.46165131967782</v>
      </c>
    </row>
    <row r="264" spans="1:64">
      <c r="A264" t="s">
        <v>546</v>
      </c>
      <c r="B264" s="1" t="s">
        <v>2022</v>
      </c>
      <c r="C264" t="s">
        <v>78</v>
      </c>
      <c r="D264" t="s">
        <v>1348</v>
      </c>
      <c r="E264" s="6">
        <v>82.1103945012515</v>
      </c>
      <c r="F264" s="6">
        <v>84.1693777884989</v>
      </c>
      <c r="G264" s="6">
        <v>84.6739659642138</v>
      </c>
      <c r="H264" s="6">
        <v>83.8783785813342</v>
      </c>
      <c r="I264" s="6">
        <v>84.5172885719061</v>
      </c>
      <c r="J264" s="2">
        <v>22.0064724919094</v>
      </c>
      <c r="K264" s="2">
        <v>22.0064724919094</v>
      </c>
      <c r="L264" s="2">
        <v>22.0064724919094</v>
      </c>
      <c r="M264" s="2">
        <v>21.4067278287462</v>
      </c>
      <c r="N264" s="2">
        <v>21.7252396166134</v>
      </c>
      <c r="O264" s="2">
        <v>4.10145103513935</v>
      </c>
      <c r="P264" s="2">
        <v>3.65679928505088</v>
      </c>
      <c r="Q264" s="2">
        <v>3.25</v>
      </c>
      <c r="R264" s="2">
        <v>2.5</v>
      </c>
      <c r="S264" s="2">
        <v>1.4375</v>
      </c>
      <c r="T264" s="2">
        <v>5.70597729788127</v>
      </c>
      <c r="U264" s="2">
        <v>4.56832146750024</v>
      </c>
      <c r="V264" s="2">
        <v>4.64486467426996</v>
      </c>
      <c r="W264" s="2">
        <v>4.42573777898437</v>
      </c>
      <c r="X264" s="2">
        <v>4.42573777898437</v>
      </c>
      <c r="Y264" s="2">
        <v>87.394177994801</v>
      </c>
      <c r="Z264" s="2">
        <v>91.858639838592</v>
      </c>
      <c r="AA264" s="2">
        <v>76.9312057487055</v>
      </c>
      <c r="AB264" s="2">
        <v>75.1763528648942</v>
      </c>
      <c r="AC264" s="2">
        <v>71.2763757326727</v>
      </c>
      <c r="AD264" s="2">
        <v>0.616490659104056</v>
      </c>
      <c r="AE264" s="2">
        <v>1.03823723370299</v>
      </c>
      <c r="AF264" s="2">
        <v>0.255898697844978</v>
      </c>
      <c r="AG264" s="2">
        <v>0.338983050847458</v>
      </c>
      <c r="AH264" s="2">
        <v>0</v>
      </c>
      <c r="AI264" s="8">
        <v>334.44</v>
      </c>
      <c r="AJ264" s="8">
        <v>342.19</v>
      </c>
      <c r="AK264" s="8">
        <v>344.58</v>
      </c>
      <c r="AL264" s="8">
        <v>356.954615384615</v>
      </c>
      <c r="AM264" s="8">
        <v>357.69173553719</v>
      </c>
      <c r="AN264" s="10">
        <v>0.76</v>
      </c>
      <c r="AO264" s="10">
        <v>0.75</v>
      </c>
      <c r="AP264" s="10">
        <v>0.74</v>
      </c>
      <c r="AQ264" s="10">
        <v>0.591796610169491</v>
      </c>
      <c r="AR264" s="10">
        <v>0.745515846257586</v>
      </c>
      <c r="AS264" s="11">
        <v>23.75</v>
      </c>
      <c r="AT264" s="11">
        <v>20.3571428571429</v>
      </c>
      <c r="AU264" s="11">
        <v>20.1754385964912</v>
      </c>
      <c r="AV264" s="11">
        <v>18.2456140350877</v>
      </c>
      <c r="AW264" s="11">
        <v>12.9310344827586</v>
      </c>
      <c r="AX264" s="12">
        <v>2.87629863855951</v>
      </c>
      <c r="AY264" s="12">
        <v>2.87629863855951</v>
      </c>
      <c r="AZ264" s="12">
        <v>2.89966855258227</v>
      </c>
      <c r="BA264" s="12">
        <v>2.92303846660503</v>
      </c>
      <c r="BB264" s="12">
        <v>2.89116214727555</v>
      </c>
      <c r="BC264" s="2">
        <v>-9.20698574332065</v>
      </c>
      <c r="BD264" s="2">
        <v>-9.20698574332065</v>
      </c>
      <c r="BE264" s="2">
        <v>-9.20698574332065</v>
      </c>
      <c r="BF264" s="2">
        <v>-9.20698574332065</v>
      </c>
      <c r="BG264" s="2">
        <v>-9.20698574332065</v>
      </c>
      <c r="BH264" s="12">
        <v>7.3625141723356</v>
      </c>
      <c r="BI264" s="12">
        <v>7.3625141723356</v>
      </c>
      <c r="BJ264" s="12">
        <v>7.3625141723356</v>
      </c>
      <c r="BK264" s="12">
        <v>7.3625141723356</v>
      </c>
      <c r="BL264" s="12">
        <v>7.46165131967782</v>
      </c>
    </row>
    <row r="265" spans="1:64">
      <c r="A265" t="s">
        <v>547</v>
      </c>
      <c r="B265" s="1" t="s">
        <v>2023</v>
      </c>
      <c r="C265" t="s">
        <v>548</v>
      </c>
      <c r="D265" t="s">
        <v>1348</v>
      </c>
      <c r="E265" s="6">
        <v>80.4388624098024</v>
      </c>
      <c r="F265" s="6">
        <v>80.5704922503134</v>
      </c>
      <c r="G265" s="6">
        <v>81.4563591625106</v>
      </c>
      <c r="H265" s="6">
        <v>81.5410396493401</v>
      </c>
      <c r="I265" s="6">
        <v>81.7440182265729</v>
      </c>
      <c r="J265" s="2">
        <v>17.0854271356784</v>
      </c>
      <c r="K265" s="2">
        <v>17.0854271356784</v>
      </c>
      <c r="L265" s="2">
        <v>17.0854271356784</v>
      </c>
      <c r="M265" s="2">
        <v>16.5829145728643</v>
      </c>
      <c r="N265" s="2">
        <v>20</v>
      </c>
      <c r="O265" s="2">
        <v>5.2471707749979</v>
      </c>
      <c r="P265" s="2">
        <v>4.65761068785458</v>
      </c>
      <c r="Q265" s="2">
        <v>4.12087912087912</v>
      </c>
      <c r="R265" s="2">
        <v>3.11475409836066</v>
      </c>
      <c r="S265" s="2">
        <v>2.01086956521739</v>
      </c>
      <c r="T265" s="2">
        <v>4.56077071517384</v>
      </c>
      <c r="U265" s="2">
        <v>4.54664935385145</v>
      </c>
      <c r="V265" s="2">
        <v>4.93230042690227</v>
      </c>
      <c r="W265" s="2">
        <v>5.11949749376918</v>
      </c>
      <c r="X265" s="2">
        <v>5.11949749376918</v>
      </c>
      <c r="Y265" s="2">
        <v>116.962237157444</v>
      </c>
      <c r="Z265" s="2">
        <v>114.019962451654</v>
      </c>
      <c r="AA265" s="2">
        <v>96.4160070360598</v>
      </c>
      <c r="AB265" s="2">
        <v>87.4812245060462</v>
      </c>
      <c r="AC265" s="2">
        <v>91.7145539602117</v>
      </c>
      <c r="AD265" s="2">
        <v>0.0845061594875243</v>
      </c>
      <c r="AE265" s="2">
        <v>0.492510106199127</v>
      </c>
      <c r="AF265" s="2">
        <v>0.160063742672438</v>
      </c>
      <c r="AG265" s="2">
        <v>0.474308300395257</v>
      </c>
      <c r="AH265" s="2">
        <v>0.389105058365759</v>
      </c>
      <c r="AI265" s="8">
        <v>322.65</v>
      </c>
      <c r="AJ265" s="8">
        <v>336.88</v>
      </c>
      <c r="AK265" s="8">
        <v>368.23</v>
      </c>
      <c r="AL265" s="8">
        <v>344.94776119403</v>
      </c>
      <c r="AM265" s="8">
        <v>329.359493670886</v>
      </c>
      <c r="AN265" s="10">
        <v>0.86</v>
      </c>
      <c r="AO265" s="10">
        <v>0.63</v>
      </c>
      <c r="AP265" s="10">
        <v>0.69</v>
      </c>
      <c r="AQ265" s="10">
        <v>0.772903885480573</v>
      </c>
      <c r="AR265" s="10">
        <v>1.04201834862385</v>
      </c>
      <c r="AS265" s="11">
        <v>27.3</v>
      </c>
      <c r="AT265" s="11">
        <v>18.5714285714286</v>
      </c>
      <c r="AU265" s="11">
        <v>18.9795918367347</v>
      </c>
      <c r="AV265" s="11">
        <v>18.4313725490196</v>
      </c>
      <c r="AW265" s="11">
        <v>15.6603773584906</v>
      </c>
      <c r="AX265" s="12">
        <v>3.81233041670276</v>
      </c>
      <c r="AY265" s="12">
        <v>3.81233041670276</v>
      </c>
      <c r="AZ265" s="12">
        <v>3.9986467142393</v>
      </c>
      <c r="BA265" s="12">
        <v>4.18496301177584</v>
      </c>
      <c r="BB265" s="12">
        <v>4.56493480804098</v>
      </c>
      <c r="BC265" s="2">
        <v>-9.03422811215412</v>
      </c>
      <c r="BD265" s="2">
        <v>-9.03422811215412</v>
      </c>
      <c r="BE265" s="2">
        <v>-9.03422811215412</v>
      </c>
      <c r="BF265" s="2">
        <v>-9.03422811215412</v>
      </c>
      <c r="BG265" s="2">
        <v>-9.03422811215412</v>
      </c>
      <c r="BH265" s="12">
        <v>7.31460511033682</v>
      </c>
      <c r="BI265" s="12">
        <v>7.31460511033682</v>
      </c>
      <c r="BJ265" s="12">
        <v>7.31460511033682</v>
      </c>
      <c r="BK265" s="12">
        <v>7.31460511033682</v>
      </c>
      <c r="BL265" s="12">
        <v>7.35207737556718</v>
      </c>
    </row>
    <row r="266" spans="1:64">
      <c r="A266" t="s">
        <v>549</v>
      </c>
      <c r="B266" s="1" t="s">
        <v>2024</v>
      </c>
      <c r="C266" t="s">
        <v>550</v>
      </c>
      <c r="D266" t="s">
        <v>1348</v>
      </c>
      <c r="E266" s="6">
        <v>81.0283244157848</v>
      </c>
      <c r="F266" s="6">
        <v>82.0027276286807</v>
      </c>
      <c r="G266" s="6">
        <v>82.0108244049198</v>
      </c>
      <c r="H266" s="6">
        <v>83.1068856492768</v>
      </c>
      <c r="I266" s="6">
        <v>83.4787284513431</v>
      </c>
      <c r="J266" s="2">
        <v>18.0379746835443</v>
      </c>
      <c r="K266" s="2">
        <v>18.0379746835443</v>
      </c>
      <c r="L266" s="2">
        <v>18.0379746835443</v>
      </c>
      <c r="M266" s="2">
        <v>19.5918367346939</v>
      </c>
      <c r="N266" s="2">
        <v>19.7628458498024</v>
      </c>
      <c r="O266" s="2">
        <v>3.69065667248856</v>
      </c>
      <c r="P266" s="2">
        <v>3.60348519625983</v>
      </c>
      <c r="Q266" s="2">
        <v>3.35329341317365</v>
      </c>
      <c r="R266" s="2">
        <v>2.53012048192771</v>
      </c>
      <c r="S266" s="2">
        <v>1.42857142857143</v>
      </c>
      <c r="T266" s="2">
        <v>3.43259603282808</v>
      </c>
      <c r="U266" s="2">
        <v>3.12298020431508</v>
      </c>
      <c r="V266" s="2">
        <v>3.74611315581917</v>
      </c>
      <c r="W266" s="2">
        <v>3.51747765236067</v>
      </c>
      <c r="X266" s="2">
        <v>3.51747765236067</v>
      </c>
      <c r="Y266" s="2">
        <v>76.981638182219</v>
      </c>
      <c r="Z266" s="2">
        <v>68.752717435138</v>
      </c>
      <c r="AA266" s="2">
        <v>68.4883208461877</v>
      </c>
      <c r="AB266" s="2">
        <v>57.7205382259004</v>
      </c>
      <c r="AC266" s="2">
        <v>58.0617750943859</v>
      </c>
      <c r="AD266" s="2">
        <v>0.249504936371471</v>
      </c>
      <c r="AE266" s="2">
        <v>0.327746436148624</v>
      </c>
      <c r="AF266" s="2">
        <v>0.243030768214142</v>
      </c>
      <c r="AG266" s="2">
        <v>0.240963855421687</v>
      </c>
      <c r="AH266" s="2">
        <v>0.158730158730159</v>
      </c>
      <c r="AI266" s="8">
        <v>335.86</v>
      </c>
      <c r="AJ266" s="8">
        <v>341.45</v>
      </c>
      <c r="AK266" s="8">
        <v>363.45</v>
      </c>
      <c r="AL266" s="8">
        <v>367.425</v>
      </c>
      <c r="AM266" s="8">
        <v>350.44025974026</v>
      </c>
      <c r="AN266" s="10">
        <v>0.42</v>
      </c>
      <c r="AO266" s="10">
        <v>0.46</v>
      </c>
      <c r="AP266" s="10">
        <v>0.61</v>
      </c>
      <c r="AQ266" s="10">
        <v>0.702793296089385</v>
      </c>
      <c r="AR266" s="10">
        <v>0.812813620071685</v>
      </c>
      <c r="AS266" s="11">
        <v>19.47</v>
      </c>
      <c r="AT266" s="11">
        <v>11.7910447761194</v>
      </c>
      <c r="AU266" s="11">
        <v>10.5882352941176</v>
      </c>
      <c r="AV266" s="11">
        <v>10.2941176470588</v>
      </c>
      <c r="AW266" s="11">
        <v>9.71428571428571</v>
      </c>
      <c r="AX266" s="12">
        <v>3.11553865440869</v>
      </c>
      <c r="AY266" s="12">
        <v>3.11553865440869</v>
      </c>
      <c r="AZ266" s="12">
        <v>3.1559288087741</v>
      </c>
      <c r="BA266" s="12">
        <v>3.19631896313952</v>
      </c>
      <c r="BB266" s="12">
        <v>3.14722175290464</v>
      </c>
      <c r="BC266" s="2">
        <v>-5.28556932865143</v>
      </c>
      <c r="BD266" s="2">
        <v>-5.28556932865143</v>
      </c>
      <c r="BE266" s="2">
        <v>-5.28556932865143</v>
      </c>
      <c r="BF266" s="2">
        <v>-5.28556932865143</v>
      </c>
      <c r="BG266" s="2">
        <v>-5.28556932865143</v>
      </c>
      <c r="BH266" s="12">
        <v>7.66447368421053</v>
      </c>
      <c r="BI266" s="12">
        <v>7.66447368421053</v>
      </c>
      <c r="BJ266" s="12">
        <v>7.66447368421053</v>
      </c>
      <c r="BK266" s="12">
        <v>7.66447368421053</v>
      </c>
      <c r="BL266" s="12">
        <v>7.35207737556718</v>
      </c>
    </row>
    <row r="267" spans="1:64">
      <c r="A267" t="s">
        <v>551</v>
      </c>
      <c r="B267" s="1" t="s">
        <v>2025</v>
      </c>
      <c r="C267" t="s">
        <v>552</v>
      </c>
      <c r="D267" t="s">
        <v>1348</v>
      </c>
      <c r="E267" s="6">
        <v>82.3427820072909</v>
      </c>
      <c r="F267" s="6">
        <v>83.0259213583927</v>
      </c>
      <c r="G267" s="6">
        <v>83.0155404181747</v>
      </c>
      <c r="H267" s="6">
        <v>82.7230392862887</v>
      </c>
      <c r="I267" s="6">
        <v>82.6915850698973</v>
      </c>
      <c r="J267" s="2">
        <v>18.3908045977011</v>
      </c>
      <c r="K267" s="2">
        <v>18.3908045977011</v>
      </c>
      <c r="L267" s="2">
        <v>18.3908045977011</v>
      </c>
      <c r="M267" s="2">
        <v>20.3821656050955</v>
      </c>
      <c r="N267" s="2">
        <v>19.6551724137931</v>
      </c>
      <c r="O267" s="2">
        <v>5.11114650965097</v>
      </c>
      <c r="P267" s="2">
        <v>4.37089396191386</v>
      </c>
      <c r="Q267" s="2">
        <v>3.86206896551724</v>
      </c>
      <c r="R267" s="2">
        <v>2.82758620689655</v>
      </c>
      <c r="S267" s="2">
        <v>1.57534246575342</v>
      </c>
      <c r="T267" s="2">
        <v>4.23240577869351</v>
      </c>
      <c r="U267" s="2">
        <v>4.69035229444439</v>
      </c>
      <c r="V267" s="2">
        <v>3.85037891742379</v>
      </c>
      <c r="W267" s="2">
        <v>4.73043439911653</v>
      </c>
      <c r="X267" s="2">
        <v>4.73043439911653</v>
      </c>
      <c r="Y267" s="2">
        <v>79.9513984189585</v>
      </c>
      <c r="Z267" s="2">
        <v>88.0635808931198</v>
      </c>
      <c r="AA267" s="2">
        <v>79.4019933554817</v>
      </c>
      <c r="AB267" s="2">
        <v>66.2552807514048</v>
      </c>
      <c r="AC267" s="2">
        <v>64.2107766205355</v>
      </c>
      <c r="AD267" s="2">
        <v>0.711062310221049</v>
      </c>
      <c r="AE267" s="2">
        <v>0.527814533869327</v>
      </c>
      <c r="AF267" s="2">
        <v>0.52425941033536</v>
      </c>
      <c r="AG267" s="2">
        <v>0.608695652173913</v>
      </c>
      <c r="AH267" s="2">
        <v>0.775862068965517</v>
      </c>
      <c r="AI267" s="8">
        <v>322.58</v>
      </c>
      <c r="AJ267" s="8">
        <v>352.5</v>
      </c>
      <c r="AK267" s="8">
        <v>334.02</v>
      </c>
      <c r="AL267" s="8">
        <v>354.328358208955</v>
      </c>
      <c r="AM267" s="8">
        <v>360.80974025974</v>
      </c>
      <c r="AN267" s="10">
        <v>0.99</v>
      </c>
      <c r="AO267" s="10">
        <v>0.63</v>
      </c>
      <c r="AP267" s="10">
        <v>0.91</v>
      </c>
      <c r="AQ267" s="10">
        <v>0.882971014492754</v>
      </c>
      <c r="AR267" s="10">
        <v>1.20443213296399</v>
      </c>
      <c r="AS267" s="11">
        <v>25</v>
      </c>
      <c r="AT267" s="11">
        <v>21.4545454545455</v>
      </c>
      <c r="AU267" s="11">
        <v>19.6428571428571</v>
      </c>
      <c r="AV267" s="11">
        <v>19.8181818181818</v>
      </c>
      <c r="AW267" s="11">
        <v>17.8181818181818</v>
      </c>
      <c r="AX267" s="12">
        <v>2.39252537258846</v>
      </c>
      <c r="AY267" s="12">
        <v>2.39252537258846</v>
      </c>
      <c r="AZ267" s="12">
        <v>2.43129943083455</v>
      </c>
      <c r="BA267" s="12">
        <v>2.47007348908063</v>
      </c>
      <c r="BB267" s="12">
        <v>2.77868154598078</v>
      </c>
      <c r="BC267" s="2">
        <v>-3.70328829105821</v>
      </c>
      <c r="BD267" s="2">
        <v>-3.70328829105821</v>
      </c>
      <c r="BE267" s="2">
        <v>-3.70328829105821</v>
      </c>
      <c r="BF267" s="2">
        <v>-3.70328829105821</v>
      </c>
      <c r="BG267" s="2">
        <v>-3.70328829105821</v>
      </c>
      <c r="BH267" s="12">
        <v>7.425</v>
      </c>
      <c r="BI267" s="12">
        <v>7.425</v>
      </c>
      <c r="BJ267" s="12">
        <v>7.425</v>
      </c>
      <c r="BK267" s="12">
        <v>7.425</v>
      </c>
      <c r="BL267" s="12">
        <v>7.35207737556718</v>
      </c>
    </row>
    <row r="268" spans="1:64">
      <c r="A268" t="s">
        <v>553</v>
      </c>
      <c r="B268" s="1" t="s">
        <v>2026</v>
      </c>
      <c r="C268" t="s">
        <v>554</v>
      </c>
      <c r="D268" t="s">
        <v>1348</v>
      </c>
      <c r="E268" s="6">
        <v>83.1405736395102</v>
      </c>
      <c r="F268" s="6">
        <v>83.0529682601139</v>
      </c>
      <c r="G268" s="6">
        <v>83.8811648257844</v>
      </c>
      <c r="H268" s="6">
        <v>83.9495670918316</v>
      </c>
      <c r="I268" s="6">
        <v>84.4663242856331</v>
      </c>
      <c r="J268" s="2">
        <v>15.6996587030717</v>
      </c>
      <c r="K268" s="2">
        <v>15.6996587030717</v>
      </c>
      <c r="L268" s="2">
        <v>15.6996587030717</v>
      </c>
      <c r="M268" s="2">
        <v>19.2622950819672</v>
      </c>
      <c r="N268" s="2">
        <v>20.3389830508475</v>
      </c>
      <c r="O268" s="2">
        <v>3.08779673920325</v>
      </c>
      <c r="P268" s="2">
        <v>2.63200391134462</v>
      </c>
      <c r="Q268" s="2">
        <v>2.4812030075188</v>
      </c>
      <c r="R268" s="2">
        <v>1.80451127819549</v>
      </c>
      <c r="S268" s="2">
        <v>1.05263157894737</v>
      </c>
      <c r="T268" s="2">
        <v>2.96013902590303</v>
      </c>
      <c r="U268" s="2">
        <v>2.83250056082355</v>
      </c>
      <c r="V268" s="2">
        <v>2.42278764334612</v>
      </c>
      <c r="W268" s="2">
        <v>2.18800912463035</v>
      </c>
      <c r="X268" s="2">
        <v>2.18800912463035</v>
      </c>
      <c r="Y268" s="2">
        <v>65.2279147156483</v>
      </c>
      <c r="Z268" s="2">
        <v>64.3587718759945</v>
      </c>
      <c r="AA268" s="2">
        <v>63.3341137906813</v>
      </c>
      <c r="AB268" s="2">
        <v>55.6374072243372</v>
      </c>
      <c r="AC268" s="2">
        <v>50.2166846459142</v>
      </c>
      <c r="AD268" s="2">
        <v>0.468903203001563</v>
      </c>
      <c r="AE268" s="2">
        <v>0.465993942142227</v>
      </c>
      <c r="AF268" s="2">
        <v>0.092957621060118</v>
      </c>
      <c r="AG268" s="2">
        <v>0.462962962962963</v>
      </c>
      <c r="AH268" s="2">
        <v>0.368663594470046</v>
      </c>
      <c r="AI268" s="8">
        <v>332.38</v>
      </c>
      <c r="AJ268" s="8">
        <v>379.35</v>
      </c>
      <c r="AK268" s="8">
        <v>351.53</v>
      </c>
      <c r="AL268" s="8">
        <v>373.961904761905</v>
      </c>
      <c r="AM268" s="8">
        <v>371.283673469388</v>
      </c>
      <c r="AN268" s="10">
        <v>0.59</v>
      </c>
      <c r="AO268" s="10">
        <v>0.48</v>
      </c>
      <c r="AP268" s="10">
        <v>0.61</v>
      </c>
      <c r="AQ268" s="10">
        <v>0.589603024574669</v>
      </c>
      <c r="AR268" s="10">
        <v>0.803611111111111</v>
      </c>
      <c r="AS268" s="11">
        <v>15.12</v>
      </c>
      <c r="AT268" s="11">
        <v>13.125</v>
      </c>
      <c r="AU268" s="11">
        <v>12.6530612244898</v>
      </c>
      <c r="AV268" s="11">
        <v>12.2448979591837</v>
      </c>
      <c r="AW268" s="11">
        <v>10.2083333333333</v>
      </c>
      <c r="AX268" s="12">
        <v>1.98813362109412</v>
      </c>
      <c r="AY268" s="12">
        <v>1.98813362109412</v>
      </c>
      <c r="AZ268" s="12">
        <v>2.07360537914978</v>
      </c>
      <c r="BA268" s="12">
        <v>2.15907713720545</v>
      </c>
      <c r="BB268" s="12">
        <v>2.26302219156884</v>
      </c>
      <c r="BC268" s="2">
        <v>-14.1607285599476</v>
      </c>
      <c r="BD268" s="2">
        <v>-14.1607285599476</v>
      </c>
      <c r="BE268" s="2">
        <v>-14.1607285599476</v>
      </c>
      <c r="BF268" s="2">
        <v>-14.1607285599476</v>
      </c>
      <c r="BG268" s="2">
        <v>-14.1607285599476</v>
      </c>
      <c r="BH268" s="12">
        <v>7.97115384615385</v>
      </c>
      <c r="BI268" s="12">
        <v>7.97115384615385</v>
      </c>
      <c r="BJ268" s="12">
        <v>7.97115384615385</v>
      </c>
      <c r="BK268" s="12">
        <v>7.97115384615385</v>
      </c>
      <c r="BL268" s="12">
        <v>7.35207737556718</v>
      </c>
    </row>
    <row r="269" spans="1:64">
      <c r="A269" t="s">
        <v>555</v>
      </c>
      <c r="B269" s="1" t="s">
        <v>2027</v>
      </c>
      <c r="C269" t="s">
        <v>556</v>
      </c>
      <c r="D269" t="s">
        <v>1348</v>
      </c>
      <c r="E269" s="6">
        <v>83.2346132396384</v>
      </c>
      <c r="F269" s="6">
        <v>84.0172704456436</v>
      </c>
      <c r="G269" s="6">
        <v>85.5135605983567</v>
      </c>
      <c r="H269" s="6">
        <v>87.4435530374345</v>
      </c>
      <c r="I269" s="6">
        <v>86.3897803935987</v>
      </c>
      <c r="J269" s="2">
        <v>20.3065134099617</v>
      </c>
      <c r="K269" s="2">
        <v>20.3065134099617</v>
      </c>
      <c r="L269" s="2">
        <v>20.3065134099617</v>
      </c>
      <c r="M269" s="2">
        <v>18.0811808118081</v>
      </c>
      <c r="N269" s="2">
        <v>20.703125</v>
      </c>
      <c r="O269" s="2">
        <v>2.40035424752711</v>
      </c>
      <c r="P269" s="2">
        <v>2.09677570681353</v>
      </c>
      <c r="Q269" s="2">
        <v>1.8796992481203</v>
      </c>
      <c r="R269" s="2">
        <v>1.49253731343284</v>
      </c>
      <c r="S269" s="2">
        <v>0.970149253731343</v>
      </c>
      <c r="T269" s="2">
        <v>2.88649642123487</v>
      </c>
      <c r="U269" s="2">
        <v>2.39212378034939</v>
      </c>
      <c r="V269" s="2">
        <v>2.92266839353443</v>
      </c>
      <c r="W269" s="2">
        <v>2.37815807274691</v>
      </c>
      <c r="X269" s="2">
        <v>2.37815807274691</v>
      </c>
      <c r="Y269" s="2">
        <v>63.904231381256</v>
      </c>
      <c r="Z269" s="2">
        <v>56.3189197232314</v>
      </c>
      <c r="AA269" s="2">
        <v>55.5247084952804</v>
      </c>
      <c r="AB269" s="2">
        <v>51.0964987444104</v>
      </c>
      <c r="AC269" s="2">
        <v>54.8894672239576</v>
      </c>
      <c r="AD269" s="2">
        <v>0.198708269836232</v>
      </c>
      <c r="AE269" s="2">
        <v>0.0987384395345821</v>
      </c>
      <c r="AF269" s="2">
        <v>0</v>
      </c>
      <c r="AG269" s="2">
        <v>0.196078431372549</v>
      </c>
      <c r="AH269" s="2">
        <v>0.194174757281553</v>
      </c>
      <c r="AI269" s="8">
        <v>380.48</v>
      </c>
      <c r="AJ269" s="8">
        <v>364.39</v>
      </c>
      <c r="AK269" s="8">
        <v>379.89</v>
      </c>
      <c r="AL269" s="8">
        <v>383.486868686869</v>
      </c>
      <c r="AM269" s="8">
        <v>368.644537815126</v>
      </c>
      <c r="AN269" s="10">
        <v>0.3</v>
      </c>
      <c r="AO269" s="10">
        <v>0.32</v>
      </c>
      <c r="AP269" s="10">
        <v>0.29</v>
      </c>
      <c r="AQ269" s="10">
        <v>0.31391223155929</v>
      </c>
      <c r="AR269" s="10">
        <v>0.531740306582507</v>
      </c>
      <c r="AS269" s="11">
        <v>12.65</v>
      </c>
      <c r="AT269" s="11">
        <v>8.66666666666667</v>
      </c>
      <c r="AU269" s="11">
        <v>7.82608695652174</v>
      </c>
      <c r="AV269" s="11">
        <v>8</v>
      </c>
      <c r="AW269" s="11">
        <v>6.13636363636364</v>
      </c>
      <c r="AX269" s="12">
        <v>2.56681158017041</v>
      </c>
      <c r="AY269" s="12">
        <v>2.56681158017041</v>
      </c>
      <c r="AZ269" s="12">
        <v>2.62421775352793</v>
      </c>
      <c r="BA269" s="12">
        <v>2.68162392688546</v>
      </c>
      <c r="BB269" s="12">
        <v>2.70882676426915</v>
      </c>
      <c r="BC269" s="2">
        <v>-0.536389183923659</v>
      </c>
      <c r="BD269" s="2">
        <v>-0.536389183923659</v>
      </c>
      <c r="BE269" s="2">
        <v>-0.536389183923659</v>
      </c>
      <c r="BF269" s="2">
        <v>-0.536389183923659</v>
      </c>
      <c r="BG269" s="2">
        <v>-0.536389183923659</v>
      </c>
      <c r="BH269" s="12">
        <v>7.11111111111111</v>
      </c>
      <c r="BI269" s="12">
        <v>7.11111111111111</v>
      </c>
      <c r="BJ269" s="12">
        <v>7.11111111111111</v>
      </c>
      <c r="BK269" s="12">
        <v>7.11111111111111</v>
      </c>
      <c r="BL269" s="12">
        <v>7.37277930054312</v>
      </c>
    </row>
    <row r="270" spans="1:64">
      <c r="A270" t="s">
        <v>557</v>
      </c>
      <c r="B270" s="1" t="s">
        <v>2028</v>
      </c>
      <c r="C270" t="s">
        <v>558</v>
      </c>
      <c r="D270" t="s">
        <v>1348</v>
      </c>
      <c r="E270" s="6">
        <v>83.9072309120745</v>
      </c>
      <c r="F270" s="6">
        <v>84.7779946999579</v>
      </c>
      <c r="G270" s="6">
        <v>84.3757117236387</v>
      </c>
      <c r="H270" s="6">
        <v>84.044492730816</v>
      </c>
      <c r="I270" s="6">
        <v>83.7829998148383</v>
      </c>
      <c r="J270" s="2">
        <v>15.1202749140893</v>
      </c>
      <c r="K270" s="2">
        <v>15.1202749140893</v>
      </c>
      <c r="L270" s="2">
        <v>15.1202749140893</v>
      </c>
      <c r="M270" s="2">
        <v>16</v>
      </c>
      <c r="N270" s="2">
        <v>20.0692041522491</v>
      </c>
      <c r="O270" s="2">
        <v>3.35899186619002</v>
      </c>
      <c r="P270" s="2">
        <v>2.91915652452772</v>
      </c>
      <c r="Q270" s="2">
        <v>2.76315789473684</v>
      </c>
      <c r="R270" s="2">
        <v>2.17105263157895</v>
      </c>
      <c r="S270" s="2">
        <v>1.37254901960784</v>
      </c>
      <c r="T270" s="2">
        <v>4.31933300428284</v>
      </c>
      <c r="U270" s="2">
        <v>3.48036514836493</v>
      </c>
      <c r="V270" s="2">
        <v>3.51057394380135</v>
      </c>
      <c r="W270" s="2">
        <v>3.70776902332748</v>
      </c>
      <c r="X270" s="2">
        <v>3.70776902332748</v>
      </c>
      <c r="Y270" s="2">
        <v>69.1009105601664</v>
      </c>
      <c r="Z270" s="2">
        <v>69.3311849331522</v>
      </c>
      <c r="AA270" s="2">
        <v>52.4924471299094</v>
      </c>
      <c r="AB270" s="2">
        <v>55.2044351613558</v>
      </c>
      <c r="AC270" s="2">
        <v>52.6314055237377</v>
      </c>
      <c r="AD270" s="2">
        <v>0.0922267481910105</v>
      </c>
      <c r="AE270" s="2">
        <v>0.271721632629098</v>
      </c>
      <c r="AF270" s="2">
        <v>0</v>
      </c>
      <c r="AG270" s="2">
        <v>0.444444444444444</v>
      </c>
      <c r="AH270" s="2">
        <v>0.262008733624454</v>
      </c>
      <c r="AI270" s="8">
        <v>351.72</v>
      </c>
      <c r="AJ270" s="8">
        <v>357.62</v>
      </c>
      <c r="AK270" s="8">
        <v>371.83</v>
      </c>
      <c r="AL270" s="8">
        <v>368.829007633588</v>
      </c>
      <c r="AM270" s="8">
        <v>365.124561403509</v>
      </c>
      <c r="AN270" s="10">
        <v>0.46</v>
      </c>
      <c r="AO270" s="10">
        <v>0.39</v>
      </c>
      <c r="AP270" s="10">
        <v>0.5</v>
      </c>
      <c r="AQ270" s="10">
        <v>0.406305578011318</v>
      </c>
      <c r="AR270" s="10">
        <v>0.612063492063492</v>
      </c>
      <c r="AS270" s="11">
        <v>20.75</v>
      </c>
      <c r="AT270" s="11">
        <v>14.2592592592593</v>
      </c>
      <c r="AU270" s="11">
        <v>13.4545454545455</v>
      </c>
      <c r="AV270" s="11">
        <v>12.5454545454545</v>
      </c>
      <c r="AW270" s="11">
        <v>11.2727272727273</v>
      </c>
      <c r="AX270" s="12">
        <v>2.92949824970829</v>
      </c>
      <c r="AY270" s="12">
        <v>2.92949824970829</v>
      </c>
      <c r="AZ270" s="12">
        <v>2.97624723321989</v>
      </c>
      <c r="BA270" s="12">
        <v>3.0229962167315</v>
      </c>
      <c r="BB270" s="12">
        <v>3.11385052905889</v>
      </c>
      <c r="BC270" s="2">
        <v>-6.22782654025119</v>
      </c>
      <c r="BD270" s="2">
        <v>-6.22782654025119</v>
      </c>
      <c r="BE270" s="2">
        <v>-6.22782654025119</v>
      </c>
      <c r="BF270" s="2">
        <v>-6.22782654025119</v>
      </c>
      <c r="BG270" s="2">
        <v>-6.22782654025119</v>
      </c>
      <c r="BH270" s="12">
        <v>7.52586206896552</v>
      </c>
      <c r="BI270" s="12">
        <v>7.52586206896552</v>
      </c>
      <c r="BJ270" s="12">
        <v>7.52586206896552</v>
      </c>
      <c r="BK270" s="12">
        <v>7.52586206896552</v>
      </c>
      <c r="BL270" s="12">
        <v>7.37277930054312</v>
      </c>
    </row>
    <row r="271" spans="1:64">
      <c r="A271" t="s">
        <v>559</v>
      </c>
      <c r="B271" s="1" t="s">
        <v>2029</v>
      </c>
      <c r="C271" t="s">
        <v>560</v>
      </c>
      <c r="D271" t="s">
        <v>1348</v>
      </c>
      <c r="E271" s="6">
        <v>81.6501498222747</v>
      </c>
      <c r="F271" s="6">
        <v>82.7132236596789</v>
      </c>
      <c r="G271" s="6">
        <v>83.1094183979702</v>
      </c>
      <c r="H271" s="6">
        <v>83.7900170550786</v>
      </c>
      <c r="I271" s="6">
        <v>84.0918431589496</v>
      </c>
      <c r="J271" s="2">
        <v>19.8051948051948</v>
      </c>
      <c r="K271" s="2">
        <v>19.8051948051948</v>
      </c>
      <c r="L271" s="2">
        <v>19.8051948051948</v>
      </c>
      <c r="M271" s="2">
        <v>21.8562874251497</v>
      </c>
      <c r="N271" s="2">
        <v>21.8289085545723</v>
      </c>
      <c r="O271" s="2">
        <v>4.5564828930264</v>
      </c>
      <c r="P271" s="2">
        <v>3.8473076751218</v>
      </c>
      <c r="Q271" s="2">
        <v>3.63636363636364</v>
      </c>
      <c r="R271" s="2">
        <v>2.64516129032258</v>
      </c>
      <c r="S271" s="2">
        <v>1.6025641025641</v>
      </c>
      <c r="T271" s="2">
        <v>4.26658379468181</v>
      </c>
      <c r="U271" s="2">
        <v>4.20418108207798</v>
      </c>
      <c r="V271" s="2">
        <v>4.12823322402775</v>
      </c>
      <c r="W271" s="2">
        <v>3.76460313708832</v>
      </c>
      <c r="X271" s="2">
        <v>3.76460313708832</v>
      </c>
      <c r="Y271" s="2">
        <v>65.5888909147967</v>
      </c>
      <c r="Z271" s="2">
        <v>63.6983776693268</v>
      </c>
      <c r="AA271" s="2">
        <v>60.7783674500885</v>
      </c>
      <c r="AB271" s="2">
        <v>53.5331459277771</v>
      </c>
      <c r="AC271" s="2">
        <v>47.5976667374687</v>
      </c>
      <c r="AD271" s="2">
        <v>0.45603641444387</v>
      </c>
      <c r="AE271" s="2">
        <v>0.450299053262212</v>
      </c>
      <c r="AF271" s="2">
        <v>0.624705592922508</v>
      </c>
      <c r="AG271" s="2">
        <v>0.176991150442478</v>
      </c>
      <c r="AH271" s="2">
        <v>0.263157894736842</v>
      </c>
      <c r="AI271" s="8">
        <v>337.36</v>
      </c>
      <c r="AJ271" s="8">
        <v>350.91</v>
      </c>
      <c r="AK271" s="8">
        <v>361.33</v>
      </c>
      <c r="AL271" s="8">
        <v>358.219379844961</v>
      </c>
      <c r="AM271" s="8">
        <v>350.551145038168</v>
      </c>
      <c r="AN271" s="10">
        <v>0.38</v>
      </c>
      <c r="AO271" s="10">
        <v>0.34</v>
      </c>
      <c r="AP271" s="10">
        <v>0.33</v>
      </c>
      <c r="AQ271" s="10">
        <v>0.549025069637883</v>
      </c>
      <c r="AR271" s="10">
        <v>0.706241426611797</v>
      </c>
      <c r="AS271" s="11">
        <v>22.56</v>
      </c>
      <c r="AT271" s="11">
        <v>19.4117647058824</v>
      </c>
      <c r="AU271" s="11">
        <v>17.2549019607843</v>
      </c>
      <c r="AV271" s="11">
        <v>15.6</v>
      </c>
      <c r="AW271" s="11">
        <v>12.7450980392157</v>
      </c>
      <c r="AX271" s="12">
        <v>2.3345205739808</v>
      </c>
      <c r="AY271" s="12">
        <v>2.3345205739808</v>
      </c>
      <c r="AZ271" s="12">
        <v>2.40468699876297</v>
      </c>
      <c r="BA271" s="12">
        <v>2.47485342354513</v>
      </c>
      <c r="BB271" s="12">
        <v>2.54065259124129</v>
      </c>
      <c r="BC271" s="2">
        <v>-8.25797829983795</v>
      </c>
      <c r="BD271" s="2">
        <v>-8.25797829983795</v>
      </c>
      <c r="BE271" s="2">
        <v>-8.25797829983795</v>
      </c>
      <c r="BF271" s="2">
        <v>-8.25797829983795</v>
      </c>
      <c r="BG271" s="2">
        <v>-8.25797829983795</v>
      </c>
      <c r="BH271" s="12">
        <v>7.5</v>
      </c>
      <c r="BI271" s="12">
        <v>7.5</v>
      </c>
      <c r="BJ271" s="12">
        <v>7.5</v>
      </c>
      <c r="BK271" s="12">
        <v>7.5</v>
      </c>
      <c r="BL271" s="12">
        <v>7.46165131967782</v>
      </c>
    </row>
    <row r="272" spans="1:64">
      <c r="A272" t="s">
        <v>561</v>
      </c>
      <c r="B272" s="1" t="s">
        <v>2030</v>
      </c>
      <c r="C272" t="s">
        <v>562</v>
      </c>
      <c r="D272" t="s">
        <v>1348</v>
      </c>
      <c r="E272" s="6">
        <v>84.2114247950407</v>
      </c>
      <c r="F272" s="6">
        <v>83.9278362704191</v>
      </c>
      <c r="G272" s="6">
        <v>83.1157521709936</v>
      </c>
      <c r="H272" s="6">
        <v>83.5930204518508</v>
      </c>
      <c r="I272" s="6">
        <v>83.8475632520832</v>
      </c>
      <c r="J272" s="2">
        <v>13.7809187279152</v>
      </c>
      <c r="K272" s="2">
        <v>13.7809187279152</v>
      </c>
      <c r="L272" s="2">
        <v>13.7809187279152</v>
      </c>
      <c r="M272" s="2">
        <v>18.3453237410072</v>
      </c>
      <c r="N272" s="2">
        <v>19.9248120300752</v>
      </c>
      <c r="O272" s="2">
        <v>3.0997232473135</v>
      </c>
      <c r="P272" s="2">
        <v>2.68744812216031</v>
      </c>
      <c r="Q272" s="2">
        <v>2.48366013071895</v>
      </c>
      <c r="R272" s="2">
        <v>2.01298701298701</v>
      </c>
      <c r="S272" s="2">
        <v>1.23376623376623</v>
      </c>
      <c r="T272" s="2">
        <v>3.5322095390108</v>
      </c>
      <c r="U272" s="2">
        <v>3.98761844720224</v>
      </c>
      <c r="V272" s="2">
        <v>2.87999641802073</v>
      </c>
      <c r="W272" s="2">
        <v>3.01341823953986</v>
      </c>
      <c r="X272" s="2">
        <v>3.01341823953986</v>
      </c>
      <c r="Y272" s="2">
        <v>64.1437935195945</v>
      </c>
      <c r="Z272" s="2">
        <v>69.1570734692316</v>
      </c>
      <c r="AA272" s="2">
        <v>67.0891608391608</v>
      </c>
      <c r="AB272" s="2">
        <v>61.6860826930271</v>
      </c>
      <c r="AC272" s="2">
        <v>52.1492056001258</v>
      </c>
      <c r="AD272" s="2">
        <v>0.451310961571578</v>
      </c>
      <c r="AE272" s="2">
        <v>0.1789002392056</v>
      </c>
      <c r="AF272" s="2">
        <v>0.800676861895872</v>
      </c>
      <c r="AG272" s="2">
        <v>0.176211453744493</v>
      </c>
      <c r="AH272" s="2">
        <v>0.263157894736842</v>
      </c>
      <c r="AI272" s="8">
        <v>357.86</v>
      </c>
      <c r="AJ272" s="8">
        <v>356.29</v>
      </c>
      <c r="AK272" s="8">
        <v>374.72</v>
      </c>
      <c r="AL272" s="8">
        <v>358.595798319328</v>
      </c>
      <c r="AM272" s="8">
        <v>350.274657534247</v>
      </c>
      <c r="AN272" s="10">
        <v>0.35</v>
      </c>
      <c r="AO272" s="10">
        <v>0.38</v>
      </c>
      <c r="AP272" s="10">
        <v>0.44</v>
      </c>
      <c r="AQ272" s="10">
        <v>0.376806989674345</v>
      </c>
      <c r="AR272" s="10">
        <v>0.663418406805878</v>
      </c>
      <c r="AS272" s="11">
        <v>18.5</v>
      </c>
      <c r="AT272" s="11">
        <v>14.0816326530612</v>
      </c>
      <c r="AU272" s="11">
        <v>11.6</v>
      </c>
      <c r="AV272" s="11">
        <v>10.6122448979592</v>
      </c>
      <c r="AW272" s="11">
        <v>8.57142857142857</v>
      </c>
      <c r="AX272" s="12">
        <v>2.78869969328004</v>
      </c>
      <c r="AY272" s="12">
        <v>2.78869969328004</v>
      </c>
      <c r="AZ272" s="12">
        <v>2.79390667278649</v>
      </c>
      <c r="BA272" s="12">
        <v>2.79911365229294</v>
      </c>
      <c r="BB272" s="12">
        <v>2.92584596623262</v>
      </c>
      <c r="BC272" s="2">
        <v>-11.4770398313872</v>
      </c>
      <c r="BD272" s="2">
        <v>-11.4770398313872</v>
      </c>
      <c r="BE272" s="2">
        <v>-11.4770398313872</v>
      </c>
      <c r="BF272" s="2">
        <v>-11.4770398313872</v>
      </c>
      <c r="BG272" s="2">
        <v>-11.4770398313872</v>
      </c>
      <c r="BH272" s="12">
        <v>7.63392857142857</v>
      </c>
      <c r="BI272" s="12">
        <v>7.63392857142857</v>
      </c>
      <c r="BJ272" s="12">
        <v>7.63392857142857</v>
      </c>
      <c r="BK272" s="12">
        <v>7.63392857142857</v>
      </c>
      <c r="BL272" s="12">
        <v>7.46165131967782</v>
      </c>
    </row>
    <row r="273" spans="1:64">
      <c r="A273" t="s">
        <v>563</v>
      </c>
      <c r="B273" s="1" t="s">
        <v>2031</v>
      </c>
      <c r="C273" t="s">
        <v>564</v>
      </c>
      <c r="D273" t="s">
        <v>1348</v>
      </c>
      <c r="E273" s="6">
        <v>81.6449116601967</v>
      </c>
      <c r="F273" s="6">
        <v>82.1340858687142</v>
      </c>
      <c r="G273" s="6">
        <v>83.0377295998092</v>
      </c>
      <c r="H273" s="6">
        <v>83.0427271035403</v>
      </c>
      <c r="I273" s="6">
        <v>83.1929717110004</v>
      </c>
      <c r="J273" s="2">
        <v>19.5767195767196</v>
      </c>
      <c r="K273" s="2">
        <v>19.5767195767196</v>
      </c>
      <c r="L273" s="2">
        <v>19.5767195767196</v>
      </c>
      <c r="M273" s="2">
        <v>20.2985074626866</v>
      </c>
      <c r="N273" s="2">
        <v>19.0184049079755</v>
      </c>
      <c r="O273" s="2">
        <v>4.36701732798299</v>
      </c>
      <c r="P273" s="2">
        <v>3.96369260931796</v>
      </c>
      <c r="Q273" s="2">
        <v>3.47058823529412</v>
      </c>
      <c r="R273" s="2">
        <v>2.58823529411765</v>
      </c>
      <c r="S273" s="2">
        <v>1.57894736842105</v>
      </c>
      <c r="T273" s="2">
        <v>5.47318748805322</v>
      </c>
      <c r="U273" s="2">
        <v>5.34258081513883</v>
      </c>
      <c r="V273" s="2">
        <v>6.42420854642735</v>
      </c>
      <c r="W273" s="2">
        <v>6.13615940677646</v>
      </c>
      <c r="X273" s="2">
        <v>6.13615940677646</v>
      </c>
      <c r="Y273" s="2">
        <v>75.893940080231</v>
      </c>
      <c r="Z273" s="2">
        <v>91.7084207139314</v>
      </c>
      <c r="AA273" s="2">
        <v>74.8790219882842</v>
      </c>
      <c r="AB273" s="2">
        <v>78.2525014000993</v>
      </c>
      <c r="AC273" s="2">
        <v>66.0521454163253</v>
      </c>
      <c r="AD273" s="2">
        <v>0.941311627997589</v>
      </c>
      <c r="AE273" s="2">
        <v>0</v>
      </c>
      <c r="AF273" s="2">
        <v>0.405414732847639</v>
      </c>
      <c r="AG273" s="2">
        <v>0.16</v>
      </c>
      <c r="AH273" s="2">
        <v>0.47244094488189</v>
      </c>
      <c r="AI273" s="8">
        <v>322.29</v>
      </c>
      <c r="AJ273" s="8">
        <v>343.73</v>
      </c>
      <c r="AK273" s="8">
        <v>353.37</v>
      </c>
      <c r="AL273" s="8">
        <v>343.913636363636</v>
      </c>
      <c r="AM273" s="8">
        <v>351.636220472441</v>
      </c>
      <c r="AN273" s="10">
        <v>0.91</v>
      </c>
      <c r="AO273" s="10">
        <v>0.56</v>
      </c>
      <c r="AP273" s="10">
        <v>0.7</v>
      </c>
      <c r="AQ273" s="10">
        <v>0.776314081765088</v>
      </c>
      <c r="AR273" s="10">
        <v>0.942830769230769</v>
      </c>
      <c r="AS273" s="11">
        <v>30.63</v>
      </c>
      <c r="AT273" s="11">
        <v>24.0677966101695</v>
      </c>
      <c r="AU273" s="11">
        <v>22.5</v>
      </c>
      <c r="AV273" s="11">
        <v>21.8032786885246</v>
      </c>
      <c r="AW273" s="11">
        <v>18.5714285714286</v>
      </c>
      <c r="AX273" s="12">
        <v>3.61882708471055</v>
      </c>
      <c r="AY273" s="12">
        <v>3.61882708471055</v>
      </c>
      <c r="AZ273" s="12">
        <v>3.62115859080148</v>
      </c>
      <c r="BA273" s="12">
        <v>3.62349009689242</v>
      </c>
      <c r="BB273" s="12">
        <v>3.84565899120005</v>
      </c>
      <c r="BC273" s="2">
        <v>-10.6232704244055</v>
      </c>
      <c r="BD273" s="2">
        <v>-10.6232704244055</v>
      </c>
      <c r="BE273" s="2">
        <v>-10.6232704244055</v>
      </c>
      <c r="BF273" s="2">
        <v>-10.6232704244055</v>
      </c>
      <c r="BG273" s="2">
        <v>-10.6232704244055</v>
      </c>
      <c r="BH273" s="12">
        <v>7.36764705882353</v>
      </c>
      <c r="BI273" s="12">
        <v>7.36764705882353</v>
      </c>
      <c r="BJ273" s="12">
        <v>7.36764705882353</v>
      </c>
      <c r="BK273" s="12">
        <v>7.36764705882353</v>
      </c>
      <c r="BL273" s="12">
        <v>7.35207737556718</v>
      </c>
    </row>
    <row r="274" spans="1:64">
      <c r="A274" t="s">
        <v>565</v>
      </c>
      <c r="B274" s="1" t="s">
        <v>2032</v>
      </c>
      <c r="C274" t="s">
        <v>566</v>
      </c>
      <c r="D274" t="s">
        <v>1348</v>
      </c>
      <c r="E274" s="6">
        <v>83.0869599479816</v>
      </c>
      <c r="F274" s="6">
        <v>83.9450603902034</v>
      </c>
      <c r="G274" s="6">
        <v>84.7735842242635</v>
      </c>
      <c r="H274" s="6">
        <v>85.1145613552726</v>
      </c>
      <c r="I274" s="6">
        <v>85.1808350141945</v>
      </c>
      <c r="J274" s="2">
        <v>17.4672489082969</v>
      </c>
      <c r="K274" s="2">
        <v>17.4672489082969</v>
      </c>
      <c r="L274" s="2">
        <v>17.4672489082969</v>
      </c>
      <c r="M274" s="2">
        <v>17.8403755868545</v>
      </c>
      <c r="N274" s="2">
        <v>15.0684931506849</v>
      </c>
      <c r="O274" s="2">
        <v>3.95704411711662</v>
      </c>
      <c r="P274" s="2">
        <v>3.80301296196529</v>
      </c>
      <c r="Q274" s="2">
        <v>3.52</v>
      </c>
      <c r="R274" s="2">
        <v>2.85714285714286</v>
      </c>
      <c r="S274" s="2">
        <v>1.82539682539683</v>
      </c>
      <c r="T274" s="2">
        <v>2.60603533364273</v>
      </c>
      <c r="U274" s="2">
        <v>3.33592627420874</v>
      </c>
      <c r="V274" s="2">
        <v>2.54724688852858</v>
      </c>
      <c r="W274" s="2">
        <v>2.812165674733</v>
      </c>
      <c r="X274" s="2">
        <v>2.812165674733</v>
      </c>
      <c r="Y274" s="2">
        <v>77.5506596752622</v>
      </c>
      <c r="Z274" s="2">
        <v>69.5950844905005</v>
      </c>
      <c r="AA274" s="2">
        <v>67.558057705841</v>
      </c>
      <c r="AB274" s="2">
        <v>56.672786895374</v>
      </c>
      <c r="AC274" s="2">
        <v>53.3180115004891</v>
      </c>
      <c r="AD274" s="2">
        <v>0</v>
      </c>
      <c r="AE274" s="2">
        <v>0.397038465676901</v>
      </c>
      <c r="AF274" s="2">
        <v>0.297425446438014</v>
      </c>
      <c r="AG274" s="2">
        <v>0.295566502463054</v>
      </c>
      <c r="AH274" s="2">
        <v>0.294117647058823</v>
      </c>
      <c r="AI274" s="8">
        <v>355.93</v>
      </c>
      <c r="AJ274" s="8">
        <v>340.45</v>
      </c>
      <c r="AK274" s="8">
        <v>363.4</v>
      </c>
      <c r="AL274" s="8">
        <v>374.127380952381</v>
      </c>
      <c r="AM274" s="8">
        <v>351.413541666667</v>
      </c>
      <c r="AN274" s="10">
        <v>0.78</v>
      </c>
      <c r="AO274" s="10">
        <v>0.66</v>
      </c>
      <c r="AP274" s="10">
        <v>0.52</v>
      </c>
      <c r="AQ274" s="10">
        <v>0.565987124463519</v>
      </c>
      <c r="AR274" s="10">
        <v>0.821793534932221</v>
      </c>
      <c r="AS274" s="11">
        <v>17.37</v>
      </c>
      <c r="AT274" s="11">
        <v>14.1860465116279</v>
      </c>
      <c r="AU274" s="11">
        <v>12.7272727272727</v>
      </c>
      <c r="AV274" s="11">
        <v>10.9090909090909</v>
      </c>
      <c r="AW274" s="11">
        <v>10</v>
      </c>
      <c r="AX274" s="12">
        <v>1.93162076793999</v>
      </c>
      <c r="AY274" s="12">
        <v>1.93162076793999</v>
      </c>
      <c r="AZ274" s="12">
        <v>1.92971451536146</v>
      </c>
      <c r="BA274" s="12">
        <v>1.92780826278293</v>
      </c>
      <c r="BB274" s="12">
        <v>1.84071873971275</v>
      </c>
      <c r="BC274" s="2">
        <v>-12.7227499273408</v>
      </c>
      <c r="BD274" s="2">
        <v>-12.7227499273408</v>
      </c>
      <c r="BE274" s="2">
        <v>-12.7227499273408</v>
      </c>
      <c r="BF274" s="2">
        <v>-12.7227499273408</v>
      </c>
      <c r="BG274" s="2">
        <v>-12.7227499273408</v>
      </c>
      <c r="BH274" s="12">
        <v>7.0316617259552</v>
      </c>
      <c r="BI274" s="12">
        <v>7.0316617259552</v>
      </c>
      <c r="BJ274" s="12">
        <v>7.0316617259552</v>
      </c>
      <c r="BK274" s="12">
        <v>7.0316617259552</v>
      </c>
      <c r="BL274" s="12">
        <v>7.37277930054312</v>
      </c>
    </row>
    <row r="275" spans="1:64">
      <c r="A275" t="s">
        <v>567</v>
      </c>
      <c r="B275" s="1" t="s">
        <v>2033</v>
      </c>
      <c r="C275" t="s">
        <v>568</v>
      </c>
      <c r="D275" t="s">
        <v>1348</v>
      </c>
      <c r="E275" s="6">
        <v>85.0198852602214</v>
      </c>
      <c r="F275" s="6">
        <v>85.6718613717912</v>
      </c>
      <c r="G275" s="6">
        <v>86.2058204794139</v>
      </c>
      <c r="H275" s="6">
        <v>88.006361092598</v>
      </c>
      <c r="I275" s="6">
        <v>88.4506135563764</v>
      </c>
      <c r="J275" s="2">
        <v>13.1205673758865</v>
      </c>
      <c r="K275" s="2">
        <v>13.1205673758865</v>
      </c>
      <c r="L275" s="2">
        <v>13.1205673758865</v>
      </c>
      <c r="M275" s="2">
        <v>15.6133828996283</v>
      </c>
      <c r="N275" s="2">
        <v>17.6029962546816</v>
      </c>
      <c r="O275" s="2">
        <v>2.46625266899646</v>
      </c>
      <c r="P275" s="2">
        <v>2.3086730063398</v>
      </c>
      <c r="Q275" s="2">
        <v>2.01550387596899</v>
      </c>
      <c r="R275" s="2">
        <v>1.47286821705426</v>
      </c>
      <c r="S275" s="2">
        <v>0.859375</v>
      </c>
      <c r="T275" s="2">
        <v>3.04064562159024</v>
      </c>
      <c r="U275" s="2">
        <v>2.07192145001964</v>
      </c>
      <c r="V275" s="2">
        <v>2.09558876089014</v>
      </c>
      <c r="W275" s="2">
        <v>1.94326559466567</v>
      </c>
      <c r="X275" s="2">
        <v>1.94326559466567</v>
      </c>
      <c r="Y275" s="2">
        <v>59.3101523715886</v>
      </c>
      <c r="Z275" s="2">
        <v>56.6702527807573</v>
      </c>
      <c r="AA275" s="2">
        <v>51.3802668075551</v>
      </c>
      <c r="AB275" s="2">
        <v>44.8191686601408</v>
      </c>
      <c r="AC275" s="2">
        <v>36.5991855154976</v>
      </c>
      <c r="AD275" s="2">
        <v>0</v>
      </c>
      <c r="AE275" s="2">
        <v>0.288049603108733</v>
      </c>
      <c r="AF275" s="2">
        <v>0.286426618575307</v>
      </c>
      <c r="AG275" s="2">
        <v>0.19047619047619</v>
      </c>
      <c r="AH275" s="2">
        <v>0.0947867298578199</v>
      </c>
      <c r="AI275" s="8">
        <v>376.97</v>
      </c>
      <c r="AJ275" s="8">
        <v>374.67</v>
      </c>
      <c r="AK275" s="8">
        <v>366.81</v>
      </c>
      <c r="AL275" s="8">
        <v>399.278723404255</v>
      </c>
      <c r="AM275" s="8">
        <v>379.054444444444</v>
      </c>
      <c r="AN275" s="10">
        <v>0.24</v>
      </c>
      <c r="AO275" s="10">
        <v>0.23</v>
      </c>
      <c r="AP275" s="10">
        <v>0.39</v>
      </c>
      <c r="AQ275" s="10">
        <v>0.23917089678511</v>
      </c>
      <c r="AR275" s="10">
        <v>0.297013720742534</v>
      </c>
      <c r="AS275" s="11">
        <v>10.25</v>
      </c>
      <c r="AT275" s="11">
        <v>6.79245283018868</v>
      </c>
      <c r="AU275" s="11">
        <v>6.41509433962264</v>
      </c>
      <c r="AV275" s="11">
        <v>6.41509433962264</v>
      </c>
      <c r="AW275" s="11">
        <v>5.57692307692308</v>
      </c>
      <c r="AX275" s="12">
        <v>2.04087852597588</v>
      </c>
      <c r="AY275" s="12">
        <v>2.04087852597588</v>
      </c>
      <c r="AZ275" s="12">
        <v>2.10574864380942</v>
      </c>
      <c r="BA275" s="12">
        <v>2.17061876164296</v>
      </c>
      <c r="BB275" s="12">
        <v>2.16743370353985</v>
      </c>
      <c r="BC275" s="2">
        <v>-5.31394998148234</v>
      </c>
      <c r="BD275" s="2">
        <v>-5.31394998148234</v>
      </c>
      <c r="BE275" s="2">
        <v>-5.31394998148234</v>
      </c>
      <c r="BF275" s="2">
        <v>-5.31394998148234</v>
      </c>
      <c r="BG275" s="2">
        <v>-5.31394998148234</v>
      </c>
      <c r="BH275" s="12">
        <v>7.375</v>
      </c>
      <c r="BI275" s="12">
        <v>7.375</v>
      </c>
      <c r="BJ275" s="12">
        <v>7.375</v>
      </c>
      <c r="BK275" s="12">
        <v>7.375</v>
      </c>
      <c r="BL275" s="12">
        <v>7.37277930054312</v>
      </c>
    </row>
    <row r="276" spans="1:64">
      <c r="A276" t="s">
        <v>569</v>
      </c>
      <c r="B276" s="1" t="s">
        <v>2034</v>
      </c>
      <c r="C276" t="s">
        <v>176</v>
      </c>
      <c r="D276" t="s">
        <v>1348</v>
      </c>
      <c r="E276" s="6">
        <v>81.6674543249407</v>
      </c>
      <c r="F276" s="6">
        <v>82.2907173672594</v>
      </c>
      <c r="G276" s="6">
        <v>82.8230557908302</v>
      </c>
      <c r="H276" s="6">
        <v>82.6026389208615</v>
      </c>
      <c r="I276" s="6">
        <v>82.6241183595313</v>
      </c>
      <c r="J276" s="2">
        <v>17.7325581395349</v>
      </c>
      <c r="K276" s="2">
        <v>17.7325581395349</v>
      </c>
      <c r="L276" s="2">
        <v>17.7325581395349</v>
      </c>
      <c r="M276" s="2">
        <v>18.2352941176471</v>
      </c>
      <c r="N276" s="2">
        <v>21.3068181818182</v>
      </c>
      <c r="O276" s="2">
        <v>3.54229552131216</v>
      </c>
      <c r="P276" s="2">
        <v>3.17529205869563</v>
      </c>
      <c r="Q276" s="2">
        <v>3.02469135802469</v>
      </c>
      <c r="R276" s="2">
        <v>2.20858895705521</v>
      </c>
      <c r="S276" s="2">
        <v>1.41104294478528</v>
      </c>
      <c r="T276" s="2">
        <v>4.58404174502927</v>
      </c>
      <c r="U276" s="2">
        <v>4.11836755844918</v>
      </c>
      <c r="V276" s="2">
        <v>4.06137080014278</v>
      </c>
      <c r="W276" s="2">
        <v>3.15738637479803</v>
      </c>
      <c r="X276" s="2">
        <v>3.15738637479803</v>
      </c>
      <c r="Y276" s="2">
        <v>78.0592512129655</v>
      </c>
      <c r="Z276" s="2">
        <v>76.049126344508</v>
      </c>
      <c r="AA276" s="2">
        <v>79.7574626865672</v>
      </c>
      <c r="AB276" s="2">
        <v>72.6550503654567</v>
      </c>
      <c r="AC276" s="2">
        <v>49.6726490248146</v>
      </c>
      <c r="AD276" s="2">
        <v>0.0857310645889013</v>
      </c>
      <c r="AE276" s="2">
        <v>0.168351714824855</v>
      </c>
      <c r="AF276" s="2">
        <v>0.414717891353405</v>
      </c>
      <c r="AG276" s="2">
        <v>0</v>
      </c>
      <c r="AH276" s="2">
        <v>0</v>
      </c>
      <c r="AI276" s="8">
        <v>348.96</v>
      </c>
      <c r="AJ276" s="8">
        <v>359.23</v>
      </c>
      <c r="AK276" s="8">
        <v>362.35</v>
      </c>
      <c r="AL276" s="8">
        <v>365.805882352941</v>
      </c>
      <c r="AM276" s="8">
        <v>367.02987012987</v>
      </c>
      <c r="AN276" s="10">
        <v>0.34</v>
      </c>
      <c r="AO276" s="10">
        <v>0.37</v>
      </c>
      <c r="AP276" s="10">
        <v>0.41</v>
      </c>
      <c r="AQ276" s="10">
        <v>0.457151858853182</v>
      </c>
      <c r="AR276" s="10">
        <v>0.61001221001221</v>
      </c>
      <c r="AS276" s="11">
        <v>19.5</v>
      </c>
      <c r="AT276" s="11">
        <v>17.5409836065574</v>
      </c>
      <c r="AU276" s="11">
        <v>18.8524590163934</v>
      </c>
      <c r="AV276" s="11">
        <v>16.7213114754098</v>
      </c>
      <c r="AW276" s="11">
        <v>13.7704918032787</v>
      </c>
      <c r="AX276" s="12">
        <v>2.40914070107108</v>
      </c>
      <c r="AY276" s="12">
        <v>2.40914070107108</v>
      </c>
      <c r="AZ276" s="12">
        <v>2.52937215733368</v>
      </c>
      <c r="BA276" s="12">
        <v>2.64960361359627</v>
      </c>
      <c r="BB276" s="12">
        <v>2.63556683234888</v>
      </c>
      <c r="BC276" s="2">
        <v>-9.91079716101358</v>
      </c>
      <c r="BD276" s="2">
        <v>-9.91079716101358</v>
      </c>
      <c r="BE276" s="2">
        <v>-9.91079716101358</v>
      </c>
      <c r="BF276" s="2">
        <v>-9.91079716101358</v>
      </c>
      <c r="BG276" s="2">
        <v>-9.91079716101358</v>
      </c>
      <c r="BH276" s="12">
        <v>7.37121212121212</v>
      </c>
      <c r="BI276" s="12">
        <v>7.37121212121212</v>
      </c>
      <c r="BJ276" s="12">
        <v>7.37121212121212</v>
      </c>
      <c r="BK276" s="12">
        <v>7.37121212121212</v>
      </c>
      <c r="BL276" s="12">
        <v>7.46165131967782</v>
      </c>
    </row>
    <row r="277" spans="1:64">
      <c r="A277" t="s">
        <v>570</v>
      </c>
      <c r="B277" s="1" t="s">
        <v>2035</v>
      </c>
      <c r="C277" t="s">
        <v>571</v>
      </c>
      <c r="D277" t="s">
        <v>1348</v>
      </c>
      <c r="E277" s="6">
        <v>83.5567508869625</v>
      </c>
      <c r="F277" s="6">
        <v>83.9577473848843</v>
      </c>
      <c r="G277" s="6">
        <v>84.2865897037372</v>
      </c>
      <c r="H277" s="6">
        <v>84.124985537651</v>
      </c>
      <c r="I277" s="6">
        <v>84.3941743304943</v>
      </c>
      <c r="J277" s="2">
        <v>17.6943699731903</v>
      </c>
      <c r="K277" s="2">
        <v>17.6943699731903</v>
      </c>
      <c r="L277" s="2">
        <v>17.6943699731903</v>
      </c>
      <c r="M277" s="2">
        <v>17.6966292134831</v>
      </c>
      <c r="N277" s="2">
        <v>16.0458452722063</v>
      </c>
      <c r="O277" s="2">
        <v>2.67285470002684</v>
      </c>
      <c r="P277" s="2">
        <v>2.52288836063394</v>
      </c>
      <c r="Q277" s="2">
        <v>2.38095238095238</v>
      </c>
      <c r="R277" s="2">
        <v>1.83673469387755</v>
      </c>
      <c r="S277" s="2">
        <v>1.15646258503401</v>
      </c>
      <c r="T277" s="2">
        <v>3.48433385645842</v>
      </c>
      <c r="U277" s="2">
        <v>3.43674733087696</v>
      </c>
      <c r="V277" s="2">
        <v>2.91545253363709</v>
      </c>
      <c r="W277" s="2">
        <v>2.97974224272257</v>
      </c>
      <c r="X277" s="2">
        <v>2.97974224272257</v>
      </c>
      <c r="Y277" s="2">
        <v>65.9650467555868</v>
      </c>
      <c r="Z277" s="2">
        <v>61.0478141378239</v>
      </c>
      <c r="AA277" s="2">
        <v>59.4392523364486</v>
      </c>
      <c r="AB277" s="2">
        <v>52.9163237311385</v>
      </c>
      <c r="AC277" s="2">
        <v>49.8883728634316</v>
      </c>
      <c r="AD277" s="2">
        <v>0.545941233136976</v>
      </c>
      <c r="AE277" s="2">
        <v>0.0900085845875131</v>
      </c>
      <c r="AF277" s="2">
        <v>0.0893559728511185</v>
      </c>
      <c r="AG277" s="2">
        <v>0.0888888888888889</v>
      </c>
      <c r="AH277" s="2">
        <v>0.26431718061674</v>
      </c>
      <c r="AI277" s="8">
        <v>351.94</v>
      </c>
      <c r="AJ277" s="8">
        <v>356.53</v>
      </c>
      <c r="AK277" s="8">
        <v>370.63</v>
      </c>
      <c r="AL277" s="8">
        <v>360.928</v>
      </c>
      <c r="AM277" s="8">
        <v>378.561946902655</v>
      </c>
      <c r="AN277" s="10">
        <v>0.38</v>
      </c>
      <c r="AO277" s="10">
        <v>0.37</v>
      </c>
      <c r="AP277" s="10">
        <v>0.33</v>
      </c>
      <c r="AQ277" s="10">
        <v>0.473533333333333</v>
      </c>
      <c r="AR277" s="10">
        <v>0.76141935483871</v>
      </c>
      <c r="AS277" s="11">
        <v>13.03</v>
      </c>
      <c r="AT277" s="11">
        <v>11.0909090909091</v>
      </c>
      <c r="AU277" s="11">
        <v>9.28571428571429</v>
      </c>
      <c r="AV277" s="11">
        <v>9.10714285714286</v>
      </c>
      <c r="AW277" s="11">
        <v>8.18181818181818</v>
      </c>
      <c r="AX277" s="12">
        <v>3.24808248577027</v>
      </c>
      <c r="AY277" s="12">
        <v>3.24808248577027</v>
      </c>
      <c r="AZ277" s="12">
        <v>3.27196853469862</v>
      </c>
      <c r="BA277" s="12">
        <v>3.29585458362696</v>
      </c>
      <c r="BB277" s="12">
        <v>3.18414987294577</v>
      </c>
      <c r="BC277" s="2">
        <v>-10.1787023642003</v>
      </c>
      <c r="BD277" s="2">
        <v>-10.1787023642003</v>
      </c>
      <c r="BE277" s="2">
        <v>-10.1787023642003</v>
      </c>
      <c r="BF277" s="2">
        <v>-10.1787023642003</v>
      </c>
      <c r="BG277" s="2">
        <v>-10.1787023642003</v>
      </c>
      <c r="BH277" s="12">
        <v>7.60365853658537</v>
      </c>
      <c r="BI277" s="12">
        <v>7.60365853658537</v>
      </c>
      <c r="BJ277" s="12">
        <v>7.60365853658537</v>
      </c>
      <c r="BK277" s="12">
        <v>7.60365853658537</v>
      </c>
      <c r="BL277" s="12">
        <v>7.37277930054312</v>
      </c>
    </row>
    <row r="278" spans="1:64">
      <c r="A278" t="s">
        <v>572</v>
      </c>
      <c r="B278" s="1" t="s">
        <v>2036</v>
      </c>
      <c r="C278" t="s">
        <v>573</v>
      </c>
      <c r="D278" t="s">
        <v>1348</v>
      </c>
      <c r="E278" s="6">
        <v>81.381882487168</v>
      </c>
      <c r="F278" s="6">
        <v>82.0134829891871</v>
      </c>
      <c r="G278" s="6">
        <v>82.2255052520295</v>
      </c>
      <c r="H278" s="6">
        <v>82.5335133078663</v>
      </c>
      <c r="I278" s="6">
        <v>83.4191424644861</v>
      </c>
      <c r="J278" s="2">
        <v>19.2233009708738</v>
      </c>
      <c r="K278" s="2">
        <v>19.2233009708738</v>
      </c>
      <c r="L278" s="2">
        <v>19.2233009708738</v>
      </c>
      <c r="M278" s="2">
        <v>19.6035242290749</v>
      </c>
      <c r="N278" s="2">
        <v>22.3175965665236</v>
      </c>
      <c r="O278" s="2">
        <v>5.84199058305665</v>
      </c>
      <c r="P278" s="2">
        <v>5.28409336474175</v>
      </c>
      <c r="Q278" s="2">
        <v>4.64705882352941</v>
      </c>
      <c r="R278" s="2">
        <v>3.35294117647059</v>
      </c>
      <c r="S278" s="2">
        <v>2.16374269005848</v>
      </c>
      <c r="T278" s="2">
        <v>6.09176409742262</v>
      </c>
      <c r="U278" s="2">
        <v>5.64182111954937</v>
      </c>
      <c r="V278" s="2">
        <v>5.06278315701163</v>
      </c>
      <c r="W278" s="2">
        <v>5.33742256571524</v>
      </c>
      <c r="X278" s="2">
        <v>5.33742256571524</v>
      </c>
      <c r="Y278" s="2">
        <v>82.3483272162932</v>
      </c>
      <c r="Z278" s="2">
        <v>73.2558152304846</v>
      </c>
      <c r="AA278" s="2">
        <v>68.8388281929808</v>
      </c>
      <c r="AB278" s="2">
        <v>67.9168710752068</v>
      </c>
      <c r="AC278" s="2">
        <v>62.2565433049273</v>
      </c>
      <c r="AD278" s="2">
        <v>1.19751641678825</v>
      </c>
      <c r="AE278" s="2">
        <v>0.314048355108212</v>
      </c>
      <c r="AF278" s="2">
        <v>0.387432118021454</v>
      </c>
      <c r="AG278" s="2">
        <v>0.540540540540541</v>
      </c>
      <c r="AH278" s="2">
        <v>0.459770114942529</v>
      </c>
      <c r="AI278" s="8">
        <v>317.01</v>
      </c>
      <c r="AJ278" s="8">
        <v>328.65</v>
      </c>
      <c r="AK278" s="8">
        <v>344.52</v>
      </c>
      <c r="AL278" s="8">
        <v>347.632954545455</v>
      </c>
      <c r="AM278" s="8">
        <v>351.274</v>
      </c>
      <c r="AN278" s="10">
        <v>0.63</v>
      </c>
      <c r="AO278" s="10">
        <v>0.59</v>
      </c>
      <c r="AP278" s="10">
        <v>0.55</v>
      </c>
      <c r="AQ278" s="10">
        <v>0.796733909702209</v>
      </c>
      <c r="AR278" s="10">
        <v>0.935488372093023</v>
      </c>
      <c r="AS278" s="11">
        <v>32.72</v>
      </c>
      <c r="AT278" s="11">
        <v>26.0810810810811</v>
      </c>
      <c r="AU278" s="11">
        <v>22.4</v>
      </c>
      <c r="AV278" s="11">
        <v>20.9333333333333</v>
      </c>
      <c r="AW278" s="11">
        <v>19.0666666666667</v>
      </c>
      <c r="AX278" s="12">
        <v>2.89825605900948</v>
      </c>
      <c r="AY278" s="12">
        <v>2.89825605900948</v>
      </c>
      <c r="AZ278" s="12">
        <v>2.96821324649485</v>
      </c>
      <c r="BA278" s="12">
        <v>3.03817043398022</v>
      </c>
      <c r="BB278" s="12">
        <v>3.03131618237174</v>
      </c>
      <c r="BC278" s="2">
        <v>-10.1280043259628</v>
      </c>
      <c r="BD278" s="2">
        <v>-10.1280043259628</v>
      </c>
      <c r="BE278" s="2">
        <v>-10.1280043259628</v>
      </c>
      <c r="BF278" s="2">
        <v>-10.1280043259628</v>
      </c>
      <c r="BG278" s="2">
        <v>-10.1280043259628</v>
      </c>
      <c r="BH278" s="12">
        <v>7.31666666666667</v>
      </c>
      <c r="BI278" s="12">
        <v>7.31666666666667</v>
      </c>
      <c r="BJ278" s="12">
        <v>7.31666666666667</v>
      </c>
      <c r="BK278" s="12">
        <v>7.31666666666667</v>
      </c>
      <c r="BL278" s="12">
        <v>7.37277930054312</v>
      </c>
    </row>
    <row r="279" spans="1:64">
      <c r="A279" t="s">
        <v>574</v>
      </c>
      <c r="B279" s="1" t="s">
        <v>2037</v>
      </c>
      <c r="C279" t="s">
        <v>575</v>
      </c>
      <c r="D279" t="s">
        <v>1348</v>
      </c>
      <c r="E279" s="6">
        <v>82.6205875273903</v>
      </c>
      <c r="F279" s="6">
        <v>82.5692365279259</v>
      </c>
      <c r="G279" s="6">
        <v>83.1911297330632</v>
      </c>
      <c r="H279" s="6">
        <v>83.0079165072868</v>
      </c>
      <c r="I279" s="6">
        <v>82.9540204391662</v>
      </c>
      <c r="J279" s="2">
        <v>16.588785046729</v>
      </c>
      <c r="K279" s="2">
        <v>16.588785046729</v>
      </c>
      <c r="L279" s="2">
        <v>16.588785046729</v>
      </c>
      <c r="M279" s="2">
        <v>18.2051282051282</v>
      </c>
      <c r="N279" s="2">
        <v>21.4092140921409</v>
      </c>
      <c r="O279" s="2">
        <v>3.43987691148071</v>
      </c>
      <c r="P279" s="2">
        <v>3.02950025338512</v>
      </c>
      <c r="Q279" s="2">
        <v>2.70967741935484</v>
      </c>
      <c r="R279" s="2">
        <v>2.1656050955414</v>
      </c>
      <c r="S279" s="2">
        <v>1.32911392405063</v>
      </c>
      <c r="T279" s="2">
        <v>4.7346918121314</v>
      </c>
      <c r="U279" s="2">
        <v>4.68644333437642</v>
      </c>
      <c r="V279" s="2">
        <v>4.86283403418521</v>
      </c>
      <c r="W279" s="2">
        <v>4.91114744063124</v>
      </c>
      <c r="X279" s="2">
        <v>4.91114744063124</v>
      </c>
      <c r="Y279" s="2">
        <v>105.425964605424</v>
      </c>
      <c r="Z279" s="2">
        <v>97.4322092684773</v>
      </c>
      <c r="AA279" s="2">
        <v>87.0830806549424</v>
      </c>
      <c r="AB279" s="2">
        <v>86.7631960509799</v>
      </c>
      <c r="AC279" s="2">
        <v>82.762534398365</v>
      </c>
      <c r="AD279" s="2">
        <v>0.260340359858372</v>
      </c>
      <c r="AE279" s="2">
        <v>0.429231942071429</v>
      </c>
      <c r="AF279" s="2">
        <v>0.25567928714632</v>
      </c>
      <c r="AG279" s="2">
        <v>0.0851063829787234</v>
      </c>
      <c r="AH279" s="2">
        <v>0.168067226890756</v>
      </c>
      <c r="AI279" s="8">
        <v>342.97</v>
      </c>
      <c r="AJ279" s="8">
        <v>346.81</v>
      </c>
      <c r="AK279" s="8">
        <v>352.04</v>
      </c>
      <c r="AL279" s="8">
        <v>343.880575539568</v>
      </c>
      <c r="AM279" s="8">
        <v>351.52027972028</v>
      </c>
      <c r="AN279" s="10">
        <v>0.48</v>
      </c>
      <c r="AO279" s="10">
        <v>0.48</v>
      </c>
      <c r="AP279" s="10">
        <v>0.51</v>
      </c>
      <c r="AQ279" s="10">
        <v>0.678645515558267</v>
      </c>
      <c r="AR279" s="10">
        <v>0.758032009484292</v>
      </c>
      <c r="AS279" s="11">
        <v>19.45</v>
      </c>
      <c r="AT279" s="11">
        <v>16.71875</v>
      </c>
      <c r="AU279" s="11">
        <v>14</v>
      </c>
      <c r="AV279" s="11">
        <v>14.6153846153846</v>
      </c>
      <c r="AW279" s="11">
        <v>12.96875</v>
      </c>
      <c r="AX279" s="12">
        <v>2.93187639745998</v>
      </c>
      <c r="AY279" s="12">
        <v>2.93187639745998</v>
      </c>
      <c r="AZ279" s="12">
        <v>3.05341013587194</v>
      </c>
      <c r="BA279" s="12">
        <v>3.17494387428391</v>
      </c>
      <c r="BB279" s="12">
        <v>3.0072367539955</v>
      </c>
      <c r="BC279" s="2">
        <v>-5.77128479137097</v>
      </c>
      <c r="BD279" s="2">
        <v>-5.77128479137097</v>
      </c>
      <c r="BE279" s="2">
        <v>-5.77128479137097</v>
      </c>
      <c r="BF279" s="2">
        <v>-5.77128479137097</v>
      </c>
      <c r="BG279" s="2">
        <v>-5.77128479137097</v>
      </c>
      <c r="BH279" s="12">
        <v>7.03787878787879</v>
      </c>
      <c r="BI279" s="12">
        <v>7.03787878787879</v>
      </c>
      <c r="BJ279" s="12">
        <v>7.03787878787879</v>
      </c>
      <c r="BK279" s="12">
        <v>7.03787878787879</v>
      </c>
      <c r="BL279" s="12">
        <v>7.37277930054312</v>
      </c>
    </row>
    <row r="280" spans="1:64">
      <c r="A280" t="s">
        <v>576</v>
      </c>
      <c r="B280" s="1" t="s">
        <v>2038</v>
      </c>
      <c r="C280" t="s">
        <v>577</v>
      </c>
      <c r="D280" t="s">
        <v>1348</v>
      </c>
      <c r="E280" s="6">
        <v>82.5446774997976</v>
      </c>
      <c r="F280" s="6">
        <v>83.2258619872826</v>
      </c>
      <c r="G280" s="6">
        <v>83.2886500047196</v>
      </c>
      <c r="H280" s="6">
        <v>84.2944645690859</v>
      </c>
      <c r="I280" s="6">
        <v>84.644966346875</v>
      </c>
      <c r="J280" s="2">
        <v>17.4418604651163</v>
      </c>
      <c r="K280" s="2">
        <v>17.4418604651163</v>
      </c>
      <c r="L280" s="2">
        <v>17.4418604651163</v>
      </c>
      <c r="M280" s="2">
        <v>14.622641509434</v>
      </c>
      <c r="N280" s="2">
        <v>14.3540669856459</v>
      </c>
      <c r="O280" s="2">
        <v>4.93765205942369</v>
      </c>
      <c r="P280" s="2">
        <v>4.73062597567584</v>
      </c>
      <c r="Q280" s="2">
        <v>4.33823529411765</v>
      </c>
      <c r="R280" s="2">
        <v>3.13868613138686</v>
      </c>
      <c r="S280" s="2">
        <v>2.11678832116788</v>
      </c>
      <c r="T280" s="2">
        <v>3.15202080627709</v>
      </c>
      <c r="U280" s="2">
        <v>3.60206389304632</v>
      </c>
      <c r="V280" s="2">
        <v>3.2519387442356</v>
      </c>
      <c r="W280" s="2">
        <v>2.99655076450702</v>
      </c>
      <c r="X280" s="2">
        <v>2.99655076450702</v>
      </c>
      <c r="Y280" s="2">
        <v>76.0585027912487</v>
      </c>
      <c r="Z280" s="2">
        <v>79.9973249048301</v>
      </c>
      <c r="AA280" s="2">
        <v>69.1385844515006</v>
      </c>
      <c r="AB280" s="2">
        <v>65.7524482498591</v>
      </c>
      <c r="AC280" s="2">
        <v>57.5718139538976</v>
      </c>
      <c r="AD280" s="2">
        <v>0.641737886234639</v>
      </c>
      <c r="AE280" s="2">
        <v>0.359697226072136</v>
      </c>
      <c r="AF280" s="2">
        <v>0.973724664881491</v>
      </c>
      <c r="AG280" s="2">
        <v>0.26431718061674</v>
      </c>
      <c r="AH280" s="2">
        <v>0.526315789473684</v>
      </c>
      <c r="AI280" s="8">
        <v>341.42</v>
      </c>
      <c r="AJ280" s="8">
        <v>325.71</v>
      </c>
      <c r="AK280" s="8">
        <v>338.61</v>
      </c>
      <c r="AL280" s="8">
        <v>355.882474226804</v>
      </c>
      <c r="AM280" s="8">
        <v>353.3</v>
      </c>
      <c r="AN280" s="10">
        <v>0.74</v>
      </c>
      <c r="AO280" s="10">
        <v>0.58</v>
      </c>
      <c r="AP280" s="10">
        <v>0.83</v>
      </c>
      <c r="AQ280" s="10">
        <v>0.662727272727273</v>
      </c>
      <c r="AR280" s="10">
        <v>0.977290076335878</v>
      </c>
      <c r="AS280" s="11">
        <v>22.75</v>
      </c>
      <c r="AT280" s="11">
        <v>19.5833333333333</v>
      </c>
      <c r="AU280" s="11">
        <v>17.7083333333333</v>
      </c>
      <c r="AV280" s="11">
        <v>16.6666666666667</v>
      </c>
      <c r="AW280" s="11">
        <v>16.4583333333333</v>
      </c>
      <c r="AX280" s="12">
        <v>1.81883621886862</v>
      </c>
      <c r="AY280" s="12">
        <v>1.81883621886862</v>
      </c>
      <c r="AZ280" s="12">
        <v>1.88736501717155</v>
      </c>
      <c r="BA280" s="12">
        <v>1.95589381547448</v>
      </c>
      <c r="BB280" s="12">
        <v>2.07781493749295</v>
      </c>
      <c r="BC280" s="2">
        <v>-6.54826736984224</v>
      </c>
      <c r="BD280" s="2">
        <v>-6.54826736984224</v>
      </c>
      <c r="BE280" s="2">
        <v>-6.54826736984224</v>
      </c>
      <c r="BF280" s="2">
        <v>-6.54826736984224</v>
      </c>
      <c r="BG280" s="2">
        <v>-6.54826736984224</v>
      </c>
      <c r="BH280" s="12">
        <v>7.37581168831169</v>
      </c>
      <c r="BI280" s="12">
        <v>7.37581168831169</v>
      </c>
      <c r="BJ280" s="12">
        <v>7.37581168831169</v>
      </c>
      <c r="BK280" s="12">
        <v>7.37581168831169</v>
      </c>
      <c r="BL280" s="12">
        <v>7.46165131967782</v>
      </c>
    </row>
    <row r="281" spans="1:64">
      <c r="A281" t="s">
        <v>578</v>
      </c>
      <c r="B281" s="1" t="s">
        <v>2039</v>
      </c>
      <c r="C281" t="s">
        <v>579</v>
      </c>
      <c r="D281" t="s">
        <v>1348</v>
      </c>
      <c r="E281" s="6">
        <v>78.3046414957487</v>
      </c>
      <c r="F281" s="6">
        <v>78.5300633302621</v>
      </c>
      <c r="G281" s="6">
        <v>78.9802306544438</v>
      </c>
      <c r="H281" s="6">
        <v>79.8205250623376</v>
      </c>
      <c r="I281" s="6">
        <v>80.8892998648184</v>
      </c>
      <c r="J281" s="2">
        <v>20.6586826347305</v>
      </c>
      <c r="K281" s="2">
        <v>20.6586826347305</v>
      </c>
      <c r="L281" s="2">
        <v>20.6586826347305</v>
      </c>
      <c r="M281" s="2">
        <v>20.4610951008646</v>
      </c>
      <c r="N281" s="2">
        <v>19.8391420911528</v>
      </c>
      <c r="O281" s="2">
        <v>5.15090588108305</v>
      </c>
      <c r="P281" s="2">
        <v>4.7816379851679</v>
      </c>
      <c r="Q281" s="2">
        <v>4.17218543046358</v>
      </c>
      <c r="R281" s="2">
        <v>2.91390728476821</v>
      </c>
      <c r="S281" s="2">
        <v>1.57894736842105</v>
      </c>
      <c r="T281" s="2">
        <v>5.80349739475987</v>
      </c>
      <c r="U281" s="2">
        <v>6.48741645779546</v>
      </c>
      <c r="V281" s="2">
        <v>6.87625325531491</v>
      </c>
      <c r="W281" s="2">
        <v>6.64234343358894</v>
      </c>
      <c r="X281" s="2">
        <v>6.64234343358894</v>
      </c>
      <c r="Y281" s="2">
        <v>88.6751534997386</v>
      </c>
      <c r="Z281" s="2">
        <v>96.6578257061942</v>
      </c>
      <c r="AA281" s="2">
        <v>89.9945916711736</v>
      </c>
      <c r="AB281" s="2">
        <v>77.9149223136964</v>
      </c>
      <c r="AC281" s="2">
        <v>69.1172479237658</v>
      </c>
      <c r="AD281" s="2">
        <v>0.273978502714256</v>
      </c>
      <c r="AE281" s="2">
        <v>0.17819340529315</v>
      </c>
      <c r="AF281" s="2">
        <v>0.436192663680815</v>
      </c>
      <c r="AG281" s="2">
        <v>0.260869565217391</v>
      </c>
      <c r="AH281" s="2">
        <v>0</v>
      </c>
      <c r="AI281" s="8">
        <v>323.75</v>
      </c>
      <c r="AJ281" s="8">
        <v>330.52</v>
      </c>
      <c r="AK281" s="8">
        <v>336.03</v>
      </c>
      <c r="AL281" s="8">
        <v>332.964670658683</v>
      </c>
      <c r="AM281" s="8">
        <v>335.322377622378</v>
      </c>
      <c r="AN281" s="10">
        <v>0.76</v>
      </c>
      <c r="AO281" s="10">
        <v>0.62</v>
      </c>
      <c r="AP281" s="10">
        <v>0.85</v>
      </c>
      <c r="AQ281" s="10">
        <v>0.835714285714286</v>
      </c>
      <c r="AR281" s="10">
        <v>1.19442528735632</v>
      </c>
      <c r="AS281" s="11">
        <v>33.16</v>
      </c>
      <c r="AT281" s="11">
        <v>26.25</v>
      </c>
      <c r="AU281" s="11">
        <v>24.4615384615385</v>
      </c>
      <c r="AV281" s="11">
        <v>22.4615384615385</v>
      </c>
      <c r="AW281" s="11">
        <v>19.0769230769231</v>
      </c>
      <c r="AX281" s="12">
        <v>3.06558089145687</v>
      </c>
      <c r="AY281" s="12">
        <v>3.06558089145687</v>
      </c>
      <c r="AZ281" s="12">
        <v>3.10709217082966</v>
      </c>
      <c r="BA281" s="12">
        <v>3.14860345020245</v>
      </c>
      <c r="BB281" s="12">
        <v>3.29988032767498</v>
      </c>
      <c r="BC281" s="2">
        <v>-22.2567532867422</v>
      </c>
      <c r="BD281" s="2">
        <v>-22.2567532867422</v>
      </c>
      <c r="BE281" s="2">
        <v>-22.2567532867422</v>
      </c>
      <c r="BF281" s="2">
        <v>-22.2567532867422</v>
      </c>
      <c r="BG281" s="2">
        <v>-22.2567532867422</v>
      </c>
      <c r="BH281" s="12">
        <v>7.20963270963271</v>
      </c>
      <c r="BI281" s="12">
        <v>7.20963270963271</v>
      </c>
      <c r="BJ281" s="12">
        <v>7.20963270963271</v>
      </c>
      <c r="BK281" s="12">
        <v>7.20963270963271</v>
      </c>
      <c r="BL281" s="12">
        <v>7.35207737556718</v>
      </c>
    </row>
    <row r="282" spans="1:64">
      <c r="A282" t="s">
        <v>580</v>
      </c>
      <c r="B282" s="1" t="s">
        <v>2040</v>
      </c>
      <c r="C282" t="s">
        <v>581</v>
      </c>
      <c r="D282" t="s">
        <v>1348</v>
      </c>
      <c r="E282" s="6">
        <v>82.2098694481</v>
      </c>
      <c r="F282" s="6">
        <v>82.7536926167231</v>
      </c>
      <c r="G282" s="6">
        <v>83.1188968141147</v>
      </c>
      <c r="H282" s="6">
        <v>83.452594666837</v>
      </c>
      <c r="I282" s="6">
        <v>84.4440001381137</v>
      </c>
      <c r="J282" s="2">
        <v>23.5294117647059</v>
      </c>
      <c r="K282" s="2">
        <v>23.5294117647059</v>
      </c>
      <c r="L282" s="2">
        <v>23.5294117647059</v>
      </c>
      <c r="M282" s="2">
        <v>22.2222222222222</v>
      </c>
      <c r="N282" s="2">
        <v>19.9324324324324</v>
      </c>
      <c r="O282" s="2">
        <v>4.0248789143328</v>
      </c>
      <c r="P282" s="2">
        <v>3.50862370151393</v>
      </c>
      <c r="Q282" s="2">
        <v>3.23741007194245</v>
      </c>
      <c r="R282" s="2">
        <v>2.28571428571429</v>
      </c>
      <c r="S282" s="2">
        <v>1.34751773049645</v>
      </c>
      <c r="T282" s="2">
        <v>4.89596724397303</v>
      </c>
      <c r="U282" s="2">
        <v>4.30723515733172</v>
      </c>
      <c r="V282" s="2">
        <v>4.09820230133834</v>
      </c>
      <c r="W282" s="2">
        <v>4.02494227854025</v>
      </c>
      <c r="X282" s="2">
        <v>4.02494227854025</v>
      </c>
      <c r="Y282" s="2">
        <v>61.3542538135954</v>
      </c>
      <c r="Z282" s="2">
        <v>59.0713173044638</v>
      </c>
      <c r="AA282" s="2">
        <v>58.1169619024509</v>
      </c>
      <c r="AB282" s="2">
        <v>53.5695918626167</v>
      </c>
      <c r="AC282" s="2">
        <v>41.5159721095352</v>
      </c>
      <c r="AD282" s="2">
        <v>0.193787521590615</v>
      </c>
      <c r="AE282" s="2">
        <v>0.096184118998915</v>
      </c>
      <c r="AF282" s="2">
        <v>0.0958253004912602</v>
      </c>
      <c r="AG282" s="2">
        <v>0.0956937799043062</v>
      </c>
      <c r="AH282" s="2">
        <v>0.188679245283019</v>
      </c>
      <c r="AI282" s="8">
        <v>351.63</v>
      </c>
      <c r="AJ282" s="8">
        <v>354.12</v>
      </c>
      <c r="AK282" s="8">
        <v>340.75</v>
      </c>
      <c r="AL282" s="8">
        <v>361.692523364486</v>
      </c>
      <c r="AM282" s="8">
        <v>360.518518518519</v>
      </c>
      <c r="AN282" s="10">
        <v>0.6</v>
      </c>
      <c r="AO282" s="10">
        <v>0.55</v>
      </c>
      <c r="AP282" s="10">
        <v>0.47</v>
      </c>
      <c r="AQ282" s="10">
        <v>0.46682769726248</v>
      </c>
      <c r="AR282" s="10">
        <v>0.73285140562249</v>
      </c>
      <c r="AS282" s="11">
        <v>21.17</v>
      </c>
      <c r="AT282" s="11">
        <v>17.6470588235294</v>
      </c>
      <c r="AU282" s="11">
        <v>15.0980392156863</v>
      </c>
      <c r="AV282" s="11">
        <v>14.7058823529412</v>
      </c>
      <c r="AW282" s="11">
        <v>13.3333333333333</v>
      </c>
      <c r="AX282" s="12">
        <v>3.17769632513532</v>
      </c>
      <c r="AY282" s="12">
        <v>3.17769632513532</v>
      </c>
      <c r="AZ282" s="12">
        <v>3.23501435137737</v>
      </c>
      <c r="BA282" s="12">
        <v>3.29233237761943</v>
      </c>
      <c r="BB282" s="12">
        <v>3.15545147786164</v>
      </c>
      <c r="BC282" s="2">
        <v>-7.25671148147999</v>
      </c>
      <c r="BD282" s="2">
        <v>-7.25671148147999</v>
      </c>
      <c r="BE282" s="2">
        <v>-7.25671148147999</v>
      </c>
      <c r="BF282" s="2">
        <v>-7.25671148147999</v>
      </c>
      <c r="BG282" s="2">
        <v>-7.25671148147999</v>
      </c>
      <c r="BH282" s="12">
        <v>7.73571428571429</v>
      </c>
      <c r="BI282" s="12">
        <v>7.73571428571429</v>
      </c>
      <c r="BJ282" s="12">
        <v>7.73571428571429</v>
      </c>
      <c r="BK282" s="12">
        <v>7.73571428571429</v>
      </c>
      <c r="BL282" s="12">
        <v>7.37277930054312</v>
      </c>
    </row>
    <row r="283" spans="1:64">
      <c r="A283" t="s">
        <v>582</v>
      </c>
      <c r="B283" s="1" t="s">
        <v>2041</v>
      </c>
      <c r="C283" t="s">
        <v>583</v>
      </c>
      <c r="D283" t="s">
        <v>1349</v>
      </c>
      <c r="E283" s="6">
        <v>77.9847349584884</v>
      </c>
      <c r="F283" s="6">
        <v>78.1286581988579</v>
      </c>
      <c r="G283" s="6">
        <v>78.2689785321436</v>
      </c>
      <c r="H283" s="6">
        <v>78.4549573879378</v>
      </c>
      <c r="I283" s="6">
        <v>79.1010152470342</v>
      </c>
      <c r="J283" s="2">
        <v>27.6381909547739</v>
      </c>
      <c r="K283" s="2">
        <v>27.6381909547739</v>
      </c>
      <c r="L283" s="2">
        <v>27.6381909547739</v>
      </c>
      <c r="M283" s="2">
        <v>25.5208333333333</v>
      </c>
      <c r="N283" s="2">
        <v>23.989898989899</v>
      </c>
      <c r="O283" s="2">
        <v>4.20670599981818</v>
      </c>
      <c r="P283" s="2">
        <v>3.88127394781043</v>
      </c>
      <c r="Q283" s="2">
        <v>3.57142857142857</v>
      </c>
      <c r="R283" s="2">
        <v>2.6865671641791</v>
      </c>
      <c r="S283" s="2">
        <v>1.77884615384615</v>
      </c>
      <c r="T283" s="2">
        <v>5.17979826027465</v>
      </c>
      <c r="U283" s="2">
        <v>5.20737896262197</v>
      </c>
      <c r="V283" s="2">
        <v>5.05433502161647</v>
      </c>
      <c r="W283" s="2">
        <v>4.87613039466378</v>
      </c>
      <c r="X283" s="2">
        <v>4.87613039466378</v>
      </c>
      <c r="Y283" s="2">
        <v>67.2055248794989</v>
      </c>
      <c r="Z283" s="2">
        <v>65.8239281840956</v>
      </c>
      <c r="AA283" s="2">
        <v>62.1238058423988</v>
      </c>
      <c r="AB283" s="2">
        <v>67.5138534055997</v>
      </c>
      <c r="AC283" s="2">
        <v>62.2962251049496</v>
      </c>
      <c r="AD283" s="2">
        <v>1.38112569545092</v>
      </c>
      <c r="AE283" s="2">
        <v>1.15267675650418</v>
      </c>
      <c r="AF283" s="2">
        <v>0.600035359876961</v>
      </c>
      <c r="AG283" s="2">
        <v>0.776699029126214</v>
      </c>
      <c r="AH283" s="2">
        <v>0.249221183800623</v>
      </c>
      <c r="AI283" s="8">
        <v>308.52</v>
      </c>
      <c r="AJ283" s="8">
        <v>335.96</v>
      </c>
      <c r="AK283" s="8">
        <v>334.75</v>
      </c>
      <c r="AL283" s="8">
        <v>332.041614906832</v>
      </c>
      <c r="AM283" s="8">
        <v>327.02625698324</v>
      </c>
      <c r="AN283" s="10">
        <v>0.9</v>
      </c>
      <c r="AO283" s="10">
        <v>0.83</v>
      </c>
      <c r="AP283" s="10">
        <v>1.06</v>
      </c>
      <c r="AQ283" s="10">
        <v>0.948714069591528</v>
      </c>
      <c r="AR283" s="10">
        <v>1.02024850437184</v>
      </c>
      <c r="AS283" s="11">
        <v>23.71</v>
      </c>
      <c r="AT283" s="11">
        <v>20.2666666666667</v>
      </c>
      <c r="AU283" s="11">
        <v>21.5789473684211</v>
      </c>
      <c r="AV283" s="11">
        <v>21.5384615384615</v>
      </c>
      <c r="AW283" s="11">
        <v>20.4878048780488</v>
      </c>
      <c r="AX283" s="12">
        <v>2.76288879770209</v>
      </c>
      <c r="AY283" s="12">
        <v>2.76288879770209</v>
      </c>
      <c r="AZ283" s="12">
        <v>2.82810802813135</v>
      </c>
      <c r="BA283" s="12">
        <v>2.89332725856061</v>
      </c>
      <c r="BB283" s="12">
        <v>2.89862587717879</v>
      </c>
      <c r="BC283" s="2">
        <v>-4.51905429492729</v>
      </c>
      <c r="BD283" s="2">
        <v>-4.51905429492729</v>
      </c>
      <c r="BE283" s="2">
        <v>-4.51905429492729</v>
      </c>
      <c r="BF283" s="2">
        <v>-4.51905429492729</v>
      </c>
      <c r="BG283" s="2">
        <v>-4.51905429492729</v>
      </c>
      <c r="BH283" s="12">
        <v>7.92028985507246</v>
      </c>
      <c r="BI283" s="12">
        <v>7.92028985507246</v>
      </c>
      <c r="BJ283" s="12">
        <v>7.92028985507246</v>
      </c>
      <c r="BK283" s="12">
        <v>7.92028985507246</v>
      </c>
      <c r="BL283" s="12">
        <v>7.92305860283159</v>
      </c>
    </row>
    <row r="284" spans="1:64">
      <c r="A284" t="s">
        <v>584</v>
      </c>
      <c r="B284" s="1" t="s">
        <v>2042</v>
      </c>
      <c r="C284" t="s">
        <v>585</v>
      </c>
      <c r="D284" t="s">
        <v>1349</v>
      </c>
      <c r="E284" s="6">
        <v>82.5186058760011</v>
      </c>
      <c r="F284" s="6">
        <v>83.3822722198765</v>
      </c>
      <c r="G284" s="6">
        <v>83.8801901116409</v>
      </c>
      <c r="H284" s="6">
        <v>84.6686654164628</v>
      </c>
      <c r="I284" s="6">
        <v>85.6155794703126</v>
      </c>
      <c r="J284" s="2">
        <v>12.4681933842239</v>
      </c>
      <c r="K284" s="2">
        <v>12.4681933842239</v>
      </c>
      <c r="L284" s="2">
        <v>12.4681933842239</v>
      </c>
      <c r="M284" s="2">
        <v>15.0990099009901</v>
      </c>
      <c r="N284" s="2">
        <v>16.953316953317</v>
      </c>
      <c r="O284" s="2">
        <v>2.9118153898377</v>
      </c>
      <c r="P284" s="2">
        <v>2.49535866599308</v>
      </c>
      <c r="Q284" s="2">
        <v>2.14765100671141</v>
      </c>
      <c r="R284" s="2">
        <v>1.62162162162162</v>
      </c>
      <c r="S284" s="2">
        <v>0.945945945945946</v>
      </c>
      <c r="T284" s="2">
        <v>2.91333645541576</v>
      </c>
      <c r="U284" s="2">
        <v>2.52923399236849</v>
      </c>
      <c r="V284" s="2">
        <v>2.65918379381473</v>
      </c>
      <c r="W284" s="2">
        <v>2.60076433150965</v>
      </c>
      <c r="X284" s="2">
        <v>2.60076433150965</v>
      </c>
      <c r="Y284" s="2">
        <v>41.0690917489735</v>
      </c>
      <c r="Z284" s="2">
        <v>45.1870363183444</v>
      </c>
      <c r="AA284" s="2">
        <v>48.9342195736878</v>
      </c>
      <c r="AB284" s="2">
        <v>41.988022514231</v>
      </c>
      <c r="AC284" s="2">
        <v>37.0975915984474</v>
      </c>
      <c r="AD284" s="2">
        <v>0.644809647495645</v>
      </c>
      <c r="AE284" s="2">
        <v>0.40021266273146</v>
      </c>
      <c r="AF284" s="2">
        <v>0.557179492547874</v>
      </c>
      <c r="AG284" s="2">
        <v>0.317460317460317</v>
      </c>
      <c r="AH284" s="2">
        <v>0.317460317460317</v>
      </c>
      <c r="AI284" s="8">
        <v>347.53</v>
      </c>
      <c r="AJ284" s="8">
        <v>361.59</v>
      </c>
      <c r="AK284" s="8">
        <v>368.31</v>
      </c>
      <c r="AL284" s="8">
        <v>370.373006134969</v>
      </c>
      <c r="AM284" s="8">
        <v>354.227976190476</v>
      </c>
      <c r="AN284" s="10">
        <v>0.27</v>
      </c>
      <c r="AO284" s="10">
        <v>0.45</v>
      </c>
      <c r="AP284" s="10">
        <v>0.45</v>
      </c>
      <c r="AQ284" s="10">
        <v>0.396585051546392</v>
      </c>
      <c r="AR284" s="10">
        <v>0.582036685641999</v>
      </c>
      <c r="AS284" s="11">
        <v>11.49</v>
      </c>
      <c r="AT284" s="11">
        <v>8.67924528301887</v>
      </c>
      <c r="AU284" s="11">
        <v>8.14814814814815</v>
      </c>
      <c r="AV284" s="11">
        <v>8.30188679245283</v>
      </c>
      <c r="AW284" s="11">
        <v>7.92452830188679</v>
      </c>
      <c r="AX284" s="12">
        <v>2.14788148027388</v>
      </c>
      <c r="AY284" s="12">
        <v>2.14788148027388</v>
      </c>
      <c r="AZ284" s="12">
        <v>2.19963153612752</v>
      </c>
      <c r="BA284" s="12">
        <v>2.25138159198115</v>
      </c>
      <c r="BB284" s="12">
        <v>2.29210010804459</v>
      </c>
      <c r="BC284" s="2">
        <v>5.19837811747496</v>
      </c>
      <c r="BD284" s="2">
        <v>5.19837811747496</v>
      </c>
      <c r="BE284" s="2">
        <v>5.19837811747496</v>
      </c>
      <c r="BF284" s="2">
        <v>5.19837811747496</v>
      </c>
      <c r="BG284" s="2">
        <v>5.19837811747496</v>
      </c>
      <c r="BH284" s="12">
        <v>7.89705882352941</v>
      </c>
      <c r="BI284" s="12">
        <v>7.89705882352941</v>
      </c>
      <c r="BJ284" s="12">
        <v>7.89705882352941</v>
      </c>
      <c r="BK284" s="12">
        <v>7.89705882352941</v>
      </c>
      <c r="BL284" s="12">
        <v>7.73635462771533</v>
      </c>
    </row>
    <row r="285" spans="1:64">
      <c r="A285" t="s">
        <v>586</v>
      </c>
      <c r="B285" s="1" t="s">
        <v>2043</v>
      </c>
      <c r="C285" t="s">
        <v>587</v>
      </c>
      <c r="D285" t="s">
        <v>1349</v>
      </c>
      <c r="E285" s="6">
        <v>81.2758423170374</v>
      </c>
      <c r="F285" s="6">
        <v>81.1063236597042</v>
      </c>
      <c r="G285" s="6">
        <v>82.0410316250341</v>
      </c>
      <c r="H285" s="6">
        <v>82.253011468153</v>
      </c>
      <c r="I285" s="6">
        <v>82.1297609664017</v>
      </c>
      <c r="J285" s="2">
        <v>21.7703349282297</v>
      </c>
      <c r="K285" s="2">
        <v>21.7703349282297</v>
      </c>
      <c r="L285" s="2">
        <v>21.7703349282297</v>
      </c>
      <c r="M285" s="2">
        <v>22.2760290556901</v>
      </c>
      <c r="N285" s="2">
        <v>21.0023866348449</v>
      </c>
      <c r="O285" s="2">
        <v>3.93094997583816</v>
      </c>
      <c r="P285" s="2">
        <v>3.65390013577288</v>
      </c>
      <c r="Q285" s="2">
        <v>3.2484076433121</v>
      </c>
      <c r="R285" s="2">
        <v>2.5</v>
      </c>
      <c r="S285" s="2">
        <v>1.47435897435897</v>
      </c>
      <c r="T285" s="2">
        <v>4.76108752528485</v>
      </c>
      <c r="U285" s="2">
        <v>4.82354650433567</v>
      </c>
      <c r="V285" s="2">
        <v>4.56979426580037</v>
      </c>
      <c r="W285" s="2">
        <v>5.17712480038396</v>
      </c>
      <c r="X285" s="2">
        <v>5.17712480038396</v>
      </c>
      <c r="Y285" s="2">
        <v>64.6426029927834</v>
      </c>
      <c r="Z285" s="2">
        <v>74.2062830584296</v>
      </c>
      <c r="AA285" s="2">
        <v>72.9276585766209</v>
      </c>
      <c r="AB285" s="2">
        <v>80.3578070615176</v>
      </c>
      <c r="AC285" s="2">
        <v>62.4190808331026</v>
      </c>
      <c r="AD285" s="2">
        <v>1.46115318395184</v>
      </c>
      <c r="AE285" s="2">
        <v>0.966321190932828</v>
      </c>
      <c r="AF285" s="2">
        <v>1.11990128070588</v>
      </c>
      <c r="AG285" s="2">
        <v>0.796812749003984</v>
      </c>
      <c r="AH285" s="2">
        <v>0.238095238095238</v>
      </c>
      <c r="AI285" s="8">
        <v>310.08</v>
      </c>
      <c r="AJ285" s="8">
        <v>321.37</v>
      </c>
      <c r="AK285" s="8">
        <v>331.78</v>
      </c>
      <c r="AL285" s="8">
        <v>336.054421768707</v>
      </c>
      <c r="AM285" s="8">
        <v>327.472027972028</v>
      </c>
      <c r="AN285" s="10">
        <v>0.98</v>
      </c>
      <c r="AO285" s="10">
        <v>1.05</v>
      </c>
      <c r="AP285" s="10">
        <v>0.98</v>
      </c>
      <c r="AQ285" s="10">
        <v>1.08137676705593</v>
      </c>
      <c r="AR285" s="10">
        <v>1.14996975196612</v>
      </c>
      <c r="AS285" s="11">
        <v>23.5</v>
      </c>
      <c r="AT285" s="11">
        <v>21.4545454545455</v>
      </c>
      <c r="AU285" s="11">
        <v>21.0714285714286</v>
      </c>
      <c r="AV285" s="11">
        <v>19.6363636363636</v>
      </c>
      <c r="AW285" s="11">
        <v>18.75</v>
      </c>
      <c r="AX285" s="12">
        <v>2.70769800569801</v>
      </c>
      <c r="AY285" s="12">
        <v>2.70769800569801</v>
      </c>
      <c r="AZ285" s="12">
        <v>2.71985873067724</v>
      </c>
      <c r="BA285" s="12">
        <v>2.73201945565648</v>
      </c>
      <c r="BB285" s="12">
        <v>2.61628816172415</v>
      </c>
      <c r="BC285" s="2">
        <v>6.55156669101062</v>
      </c>
      <c r="BD285" s="2">
        <v>6.55156669101062</v>
      </c>
      <c r="BE285" s="2">
        <v>6.55156669101062</v>
      </c>
      <c r="BF285" s="2">
        <v>6.55156669101062</v>
      </c>
      <c r="BG285" s="2">
        <v>6.55156669101062</v>
      </c>
      <c r="BH285" s="12">
        <v>7.81358173076923</v>
      </c>
      <c r="BI285" s="12">
        <v>7.81358173076923</v>
      </c>
      <c r="BJ285" s="12">
        <v>7.81358173076923</v>
      </c>
      <c r="BK285" s="12">
        <v>7.81358173076923</v>
      </c>
      <c r="BL285" s="12">
        <v>7.73635462771533</v>
      </c>
    </row>
    <row r="286" spans="1:64">
      <c r="A286" t="s">
        <v>588</v>
      </c>
      <c r="B286" s="1" t="s">
        <v>2044</v>
      </c>
      <c r="C286" t="s">
        <v>589</v>
      </c>
      <c r="D286" t="s">
        <v>1349</v>
      </c>
      <c r="E286" s="6">
        <v>82.469097648884</v>
      </c>
      <c r="F286" s="6">
        <v>82.399519355557</v>
      </c>
      <c r="G286" s="6">
        <v>82.3026276419142</v>
      </c>
      <c r="H286" s="6">
        <v>82.2683995530552</v>
      </c>
      <c r="I286" s="6">
        <v>81.468228388182</v>
      </c>
      <c r="J286" s="2">
        <v>14.0127388535032</v>
      </c>
      <c r="K286" s="2">
        <v>14.0127388535032</v>
      </c>
      <c r="L286" s="2">
        <v>14.0127388535032</v>
      </c>
      <c r="M286" s="2">
        <v>17.629179331307</v>
      </c>
      <c r="N286" s="2">
        <v>18.3006535947712</v>
      </c>
      <c r="O286" s="2">
        <v>2.88777197479531</v>
      </c>
      <c r="P286" s="2">
        <v>2.47653304686386</v>
      </c>
      <c r="Q286" s="2">
        <v>2.2</v>
      </c>
      <c r="R286" s="2">
        <v>1.87919463087248</v>
      </c>
      <c r="S286" s="2">
        <v>1.21621621621622</v>
      </c>
      <c r="T286" s="2">
        <v>3.02968766506463</v>
      </c>
      <c r="U286" s="2">
        <v>2.74903476749972</v>
      </c>
      <c r="V286" s="2">
        <v>2.57772387078786</v>
      </c>
      <c r="W286" s="2">
        <v>2.31084233662018</v>
      </c>
      <c r="X286" s="2">
        <v>2.31084233662018</v>
      </c>
      <c r="Y286" s="2">
        <v>53.8491422489638</v>
      </c>
      <c r="Z286" s="2">
        <v>64.3886298115027</v>
      </c>
      <c r="AA286" s="2">
        <v>64.9668180230527</v>
      </c>
      <c r="AB286" s="2">
        <v>56.1104742874841</v>
      </c>
      <c r="AC286" s="2">
        <v>55.6258061590216</v>
      </c>
      <c r="AD286" s="2">
        <v>0.0847600057297257</v>
      </c>
      <c r="AE286" s="2">
        <v>0.251846486815804</v>
      </c>
      <c r="AF286" s="2">
        <v>0.416294605293465</v>
      </c>
      <c r="AG286" s="2">
        <v>0.4149377593361</v>
      </c>
      <c r="AH286" s="2">
        <v>0.16597510373444</v>
      </c>
      <c r="AI286" s="8">
        <v>336.59</v>
      </c>
      <c r="AJ286" s="8">
        <v>350.15</v>
      </c>
      <c r="AK286" s="8">
        <v>363.27</v>
      </c>
      <c r="AL286" s="8">
        <v>368.493984962406</v>
      </c>
      <c r="AM286" s="8">
        <v>369.45</v>
      </c>
      <c r="AN286" s="10">
        <v>0.42</v>
      </c>
      <c r="AO286" s="10">
        <v>0.4</v>
      </c>
      <c r="AP286" s="10">
        <v>0.61</v>
      </c>
      <c r="AQ286" s="10">
        <v>0.430811232449298</v>
      </c>
      <c r="AR286" s="10">
        <v>0.496999249812453</v>
      </c>
      <c r="AS286" s="11">
        <v>9.92</v>
      </c>
      <c r="AT286" s="11">
        <v>6.53061224489796</v>
      </c>
      <c r="AU286" s="11">
        <v>6.4</v>
      </c>
      <c r="AV286" s="11">
        <v>6.53061224489796</v>
      </c>
      <c r="AW286" s="11">
        <v>7.08333333333333</v>
      </c>
      <c r="AX286" s="12">
        <v>1.9554930875576</v>
      </c>
      <c r="AY286" s="12">
        <v>1.9554930875576</v>
      </c>
      <c r="AZ286" s="12">
        <v>1.98101287129383</v>
      </c>
      <c r="BA286" s="12">
        <v>2.00653265503006</v>
      </c>
      <c r="BB286" s="12">
        <v>1.95569345271877</v>
      </c>
      <c r="BC286" s="2">
        <v>-11.5829769651279</v>
      </c>
      <c r="BD286" s="2">
        <v>-11.5829769651279</v>
      </c>
      <c r="BE286" s="2">
        <v>-11.5829769651279</v>
      </c>
      <c r="BF286" s="2">
        <v>-11.5829769651279</v>
      </c>
      <c r="BG286" s="2">
        <v>-11.5829769651279</v>
      </c>
      <c r="BH286" s="12">
        <v>8.5546875</v>
      </c>
      <c r="BI286" s="12">
        <v>8.5546875</v>
      </c>
      <c r="BJ286" s="12">
        <v>8.5546875</v>
      </c>
      <c r="BK286" s="12">
        <v>8.5546875</v>
      </c>
      <c r="BL286" s="12">
        <v>7.92305860283159</v>
      </c>
    </row>
    <row r="287" spans="1:64">
      <c r="A287" t="s">
        <v>590</v>
      </c>
      <c r="B287" s="1" t="s">
        <v>2045</v>
      </c>
      <c r="C287" t="s">
        <v>591</v>
      </c>
      <c r="D287" t="s">
        <v>1349</v>
      </c>
      <c r="E287" s="6">
        <v>78.7778284133612</v>
      </c>
      <c r="F287" s="6">
        <v>78.8868137791358</v>
      </c>
      <c r="G287" s="6">
        <v>79.1001046823168</v>
      </c>
      <c r="H287" s="6">
        <v>79.0440095839573</v>
      </c>
      <c r="I287" s="6">
        <v>78.9543041560933</v>
      </c>
      <c r="J287" s="2">
        <v>24.904214559387</v>
      </c>
      <c r="K287" s="2">
        <v>24.904214559387</v>
      </c>
      <c r="L287" s="2">
        <v>24.904214559387</v>
      </c>
      <c r="M287" s="2">
        <v>27.852998065764</v>
      </c>
      <c r="N287" s="2">
        <v>25.5238095238095</v>
      </c>
      <c r="O287" s="2">
        <v>9.22262072380685</v>
      </c>
      <c r="P287" s="2">
        <v>8.26587868041247</v>
      </c>
      <c r="Q287" s="2">
        <v>7.4468085106383</v>
      </c>
      <c r="R287" s="2">
        <v>5.94736842105263</v>
      </c>
      <c r="S287" s="2">
        <v>3.83419689119171</v>
      </c>
      <c r="T287" s="2">
        <v>8.7134857547923</v>
      </c>
      <c r="U287" s="2">
        <v>8.82397528646098</v>
      </c>
      <c r="V287" s="2">
        <v>8.41272547208695</v>
      </c>
      <c r="W287" s="2">
        <v>8.8381047027635</v>
      </c>
      <c r="X287" s="2">
        <v>8.8381047027635</v>
      </c>
      <c r="Y287" s="2">
        <v>111.623303714355</v>
      </c>
      <c r="Z287" s="2">
        <v>117.908786610239</v>
      </c>
      <c r="AA287" s="2">
        <v>106.925255299065</v>
      </c>
      <c r="AB287" s="2">
        <v>98.1380746449452</v>
      </c>
      <c r="AC287" s="2">
        <v>96.9769520517114</v>
      </c>
      <c r="AD287" s="2">
        <v>2.83175464956674</v>
      </c>
      <c r="AE287" s="2">
        <v>2.25788840806152</v>
      </c>
      <c r="AF287" s="2">
        <v>3.12216420405108</v>
      </c>
      <c r="AG287" s="2">
        <v>1.95286195286195</v>
      </c>
      <c r="AH287" s="2">
        <v>2.12624584717608</v>
      </c>
      <c r="AI287" s="8">
        <v>283.4</v>
      </c>
      <c r="AJ287" s="8">
        <v>309.53</v>
      </c>
      <c r="AK287" s="8">
        <v>308.08</v>
      </c>
      <c r="AL287" s="8">
        <v>312.164102564103</v>
      </c>
      <c r="AM287" s="8">
        <v>317.845714285714</v>
      </c>
      <c r="AN287" s="10">
        <v>1.44</v>
      </c>
      <c r="AO287" s="10">
        <v>1.51</v>
      </c>
      <c r="AP287" s="10">
        <v>1.64</v>
      </c>
      <c r="AQ287" s="10">
        <v>1.42902222222222</v>
      </c>
      <c r="AR287" s="10">
        <v>1.55316827528326</v>
      </c>
      <c r="AS287" s="11">
        <v>35.14</v>
      </c>
      <c r="AT287" s="11">
        <v>33.0487804878049</v>
      </c>
      <c r="AU287" s="11">
        <v>31.6867469879518</v>
      </c>
      <c r="AV287" s="11">
        <v>30.9638554216867</v>
      </c>
      <c r="AW287" s="11">
        <v>27.7380952380952</v>
      </c>
      <c r="AX287" s="12">
        <v>2.55370049847688</v>
      </c>
      <c r="AY287" s="12">
        <v>2.55370049847688</v>
      </c>
      <c r="AZ287" s="12">
        <v>2.55248259269296</v>
      </c>
      <c r="BA287" s="12">
        <v>2.55126468690904</v>
      </c>
      <c r="BB287" s="12">
        <v>2.59269570451502</v>
      </c>
      <c r="BC287" s="2">
        <v>12.9256281697246</v>
      </c>
      <c r="BD287" s="2">
        <v>12.9256281697246</v>
      </c>
      <c r="BE287" s="2">
        <v>12.9256281697246</v>
      </c>
      <c r="BF287" s="2">
        <v>12.9256281697246</v>
      </c>
      <c r="BG287" s="2">
        <v>12.9256281697246</v>
      </c>
      <c r="BH287" s="12">
        <v>7.5031914893617</v>
      </c>
      <c r="BI287" s="12">
        <v>7.5031914893617</v>
      </c>
      <c r="BJ287" s="12">
        <v>7.5031914893617</v>
      </c>
      <c r="BK287" s="12">
        <v>7.5031914893617</v>
      </c>
      <c r="BL287" s="12">
        <v>7.71664997976518</v>
      </c>
    </row>
    <row r="288" spans="1:64">
      <c r="A288" t="s">
        <v>592</v>
      </c>
      <c r="B288" s="1" t="s">
        <v>2046</v>
      </c>
      <c r="C288" t="s">
        <v>593</v>
      </c>
      <c r="D288" t="s">
        <v>1349</v>
      </c>
      <c r="E288" s="6">
        <v>81.3260692904808</v>
      </c>
      <c r="F288" s="6">
        <v>81.4543096344598</v>
      </c>
      <c r="G288" s="6">
        <v>82.5049741382069</v>
      </c>
      <c r="H288" s="6">
        <v>83.1294827887664</v>
      </c>
      <c r="I288" s="6">
        <v>82.7130924247876</v>
      </c>
      <c r="J288" s="2">
        <v>12.7272727272727</v>
      </c>
      <c r="K288" s="2">
        <v>12.7272727272727</v>
      </c>
      <c r="L288" s="2">
        <v>12.7272727272727</v>
      </c>
      <c r="M288" s="2">
        <v>14.010989010989</v>
      </c>
      <c r="N288" s="2">
        <v>15.112540192926</v>
      </c>
      <c r="O288" s="2">
        <v>3.00721845822595</v>
      </c>
      <c r="P288" s="2">
        <v>2.68339221088045</v>
      </c>
      <c r="Q288" s="2">
        <v>2.37179487179487</v>
      </c>
      <c r="R288" s="2">
        <v>1.84713375796178</v>
      </c>
      <c r="S288" s="2">
        <v>1.20253164556962</v>
      </c>
      <c r="T288" s="2">
        <v>4.21745572525751</v>
      </c>
      <c r="U288" s="2">
        <v>3.36207313675177</v>
      </c>
      <c r="V288" s="2">
        <v>2.73295042322607</v>
      </c>
      <c r="W288" s="2">
        <v>3.14704240020331</v>
      </c>
      <c r="X288" s="2">
        <v>3.14704240020331</v>
      </c>
      <c r="Y288" s="2">
        <v>54.2210118557189</v>
      </c>
      <c r="Z288" s="2">
        <v>41.1304518397353</v>
      </c>
      <c r="AA288" s="2">
        <v>45.629466739967</v>
      </c>
      <c r="AB288" s="2">
        <v>46.9080915245827</v>
      </c>
      <c r="AC288" s="2">
        <v>49.1004661650212</v>
      </c>
      <c r="AD288" s="2">
        <v>0.326384680248001</v>
      </c>
      <c r="AE288" s="2">
        <v>0.325607209069041</v>
      </c>
      <c r="AF288" s="2">
        <v>0.162647544857277</v>
      </c>
      <c r="AG288" s="2">
        <v>0</v>
      </c>
      <c r="AH288" s="2">
        <v>0.240963855421687</v>
      </c>
      <c r="AI288" s="8">
        <v>334.7</v>
      </c>
      <c r="AJ288" s="8">
        <v>322.98</v>
      </c>
      <c r="AK288" s="8">
        <v>354.33</v>
      </c>
      <c r="AL288" s="8">
        <v>351.326993865031</v>
      </c>
      <c r="AM288" s="8">
        <v>344.9</v>
      </c>
      <c r="AN288" s="10">
        <v>0.62</v>
      </c>
      <c r="AO288" s="10">
        <v>0.49</v>
      </c>
      <c r="AP288" s="10">
        <v>0.54</v>
      </c>
      <c r="AQ288" s="10">
        <v>0.518707482993197</v>
      </c>
      <c r="AR288" s="10">
        <v>0.524793956043956</v>
      </c>
      <c r="AS288" s="11">
        <v>12.72</v>
      </c>
      <c r="AT288" s="11">
        <v>12.3529411764706</v>
      </c>
      <c r="AU288" s="11">
        <v>11.5686274509804</v>
      </c>
      <c r="AV288" s="11">
        <v>10.3921568627451</v>
      </c>
      <c r="AW288" s="11">
        <v>8.23529411764706</v>
      </c>
      <c r="AX288" s="12">
        <v>2.50577928746346</v>
      </c>
      <c r="AY288" s="12">
        <v>2.50577928746346</v>
      </c>
      <c r="AZ288" s="12">
        <v>2.47761762637876</v>
      </c>
      <c r="BA288" s="12">
        <v>2.44945596529405</v>
      </c>
      <c r="BB288" s="12">
        <v>2.37150885519248</v>
      </c>
      <c r="BC288" s="2">
        <v>-5.06164176979463</v>
      </c>
      <c r="BD288" s="2">
        <v>-5.06164176979463</v>
      </c>
      <c r="BE288" s="2">
        <v>-5.06164176979463</v>
      </c>
      <c r="BF288" s="2">
        <v>-5.06164176979463</v>
      </c>
      <c r="BG288" s="2">
        <v>-5.06164176979463</v>
      </c>
      <c r="BH288" s="12">
        <v>7.91071428571428</v>
      </c>
      <c r="BI288" s="12">
        <v>7.91071428571428</v>
      </c>
      <c r="BJ288" s="12">
        <v>7.91071428571428</v>
      </c>
      <c r="BK288" s="12">
        <v>7.91071428571428</v>
      </c>
      <c r="BL288" s="12">
        <v>7.73635462771533</v>
      </c>
    </row>
    <row r="289" spans="1:64">
      <c r="A289" t="s">
        <v>594</v>
      </c>
      <c r="B289" s="1" t="s">
        <v>2047</v>
      </c>
      <c r="C289" t="s">
        <v>595</v>
      </c>
      <c r="D289" t="s">
        <v>1349</v>
      </c>
      <c r="E289" s="6">
        <v>81.2758185719495</v>
      </c>
      <c r="F289" s="6">
        <v>81.3758924239905</v>
      </c>
      <c r="G289" s="6">
        <v>81.4826876038589</v>
      </c>
      <c r="H289" s="6">
        <v>81.3790856356236</v>
      </c>
      <c r="I289" s="6">
        <v>81.5757479164746</v>
      </c>
      <c r="J289" s="2">
        <v>17.6966292134831</v>
      </c>
      <c r="K289" s="2">
        <v>17.6966292134831</v>
      </c>
      <c r="L289" s="2">
        <v>17.6966292134831</v>
      </c>
      <c r="M289" s="2">
        <v>17.2602739726027</v>
      </c>
      <c r="N289" s="2">
        <v>17.7464788732394</v>
      </c>
      <c r="O289" s="2">
        <v>5.46365733118971</v>
      </c>
      <c r="P289" s="2">
        <v>4.81457077781208</v>
      </c>
      <c r="Q289" s="2">
        <v>4.42424242424242</v>
      </c>
      <c r="R289" s="2">
        <v>3.29341317365269</v>
      </c>
      <c r="S289" s="2">
        <v>2.24852071005917</v>
      </c>
      <c r="T289" s="2">
        <v>5.01089618030908</v>
      </c>
      <c r="U289" s="2">
        <v>4.54297827986818</v>
      </c>
      <c r="V289" s="2">
        <v>4.16812983630622</v>
      </c>
      <c r="W289" s="2">
        <v>4.76106490697568</v>
      </c>
      <c r="X289" s="2">
        <v>4.76106490697568</v>
      </c>
      <c r="Y289" s="2">
        <v>72.2179252878031</v>
      </c>
      <c r="Z289" s="2">
        <v>81.7293836580314</v>
      </c>
      <c r="AA289" s="2">
        <v>66.9986087720583</v>
      </c>
      <c r="AB289" s="2">
        <v>65.0086433225899</v>
      </c>
      <c r="AC289" s="2">
        <v>60.9712925764705</v>
      </c>
      <c r="AD289" s="2">
        <v>1.20454580798072</v>
      </c>
      <c r="AE289" s="2">
        <v>1.1131201535055</v>
      </c>
      <c r="AF289" s="2">
        <v>1.57658829647426</v>
      </c>
      <c r="AG289" s="2">
        <v>0.463320463320463</v>
      </c>
      <c r="AH289" s="2">
        <v>0.681818181818182</v>
      </c>
      <c r="AI289" s="8">
        <v>322.58</v>
      </c>
      <c r="AJ289" s="8">
        <v>342.66</v>
      </c>
      <c r="AK289" s="8">
        <v>344.76</v>
      </c>
      <c r="AL289" s="8">
        <v>356.518300653595</v>
      </c>
      <c r="AM289" s="8">
        <v>356.307339449541</v>
      </c>
      <c r="AN289" s="10">
        <v>0.66</v>
      </c>
      <c r="AO289" s="10">
        <v>0.66</v>
      </c>
      <c r="AP289" s="10">
        <v>0.6</v>
      </c>
      <c r="AQ289" s="10">
        <v>0.618337912087912</v>
      </c>
      <c r="AR289" s="10">
        <v>0.911218836565097</v>
      </c>
      <c r="AS289" s="11">
        <v>20.39</v>
      </c>
      <c r="AT289" s="11">
        <v>17.2727272727273</v>
      </c>
      <c r="AU289" s="11">
        <v>17.8181818181818</v>
      </c>
      <c r="AV289" s="11">
        <v>16.4285714285714</v>
      </c>
      <c r="AW289" s="11">
        <v>14.3859649122807</v>
      </c>
      <c r="AX289" s="12">
        <v>2.41411534467609</v>
      </c>
      <c r="AY289" s="12">
        <v>2.41411534467609</v>
      </c>
      <c r="AZ289" s="12">
        <v>2.40691584657456</v>
      </c>
      <c r="BA289" s="12">
        <v>2.39971634847302</v>
      </c>
      <c r="BB289" s="12">
        <v>2.41405276218167</v>
      </c>
      <c r="BC289" s="2">
        <v>1.81923339277303</v>
      </c>
      <c r="BD289" s="2">
        <v>1.81923339277303</v>
      </c>
      <c r="BE289" s="2">
        <v>1.81923339277303</v>
      </c>
      <c r="BF289" s="2">
        <v>1.81923339277303</v>
      </c>
      <c r="BG289" s="2">
        <v>1.81923339277303</v>
      </c>
      <c r="BH289" s="12">
        <v>7.72052845528455</v>
      </c>
      <c r="BI289" s="12">
        <v>7.72052845528455</v>
      </c>
      <c r="BJ289" s="12">
        <v>7.72052845528455</v>
      </c>
      <c r="BK289" s="12">
        <v>7.72052845528455</v>
      </c>
      <c r="BL289" s="12">
        <v>7.71664997976518</v>
      </c>
    </row>
    <row r="290" spans="1:64">
      <c r="A290" t="s">
        <v>596</v>
      </c>
      <c r="B290" s="1" t="s">
        <v>2048</v>
      </c>
      <c r="C290" t="s">
        <v>597</v>
      </c>
      <c r="D290" t="s">
        <v>1349</v>
      </c>
      <c r="E290" s="6">
        <v>78.2193859901956</v>
      </c>
      <c r="F290" s="6">
        <v>78.8736648887024</v>
      </c>
      <c r="G290" s="6">
        <v>79.0898106382833</v>
      </c>
      <c r="H290" s="6">
        <v>79.4679885496072</v>
      </c>
      <c r="I290" s="6">
        <v>79.2345410777638</v>
      </c>
      <c r="J290" s="2">
        <v>15.6316916488223</v>
      </c>
      <c r="K290" s="2">
        <v>15.6316916488223</v>
      </c>
      <c r="L290" s="2">
        <v>15.6316916488223</v>
      </c>
      <c r="M290" s="2">
        <v>18.1628392484342</v>
      </c>
      <c r="N290" s="2">
        <v>19.5698924731183</v>
      </c>
      <c r="O290" s="2">
        <v>5.79640350841472</v>
      </c>
      <c r="P290" s="2">
        <v>5.21588642444647</v>
      </c>
      <c r="Q290" s="2">
        <v>4.84662576687117</v>
      </c>
      <c r="R290" s="2">
        <v>3.53658536585366</v>
      </c>
      <c r="S290" s="2">
        <v>2.4390243902439</v>
      </c>
      <c r="T290" s="2">
        <v>5.92081094592193</v>
      </c>
      <c r="U290" s="2">
        <v>5.98848791467523</v>
      </c>
      <c r="V290" s="2">
        <v>5.89684206672465</v>
      </c>
      <c r="W290" s="2">
        <v>6.19730794634821</v>
      </c>
      <c r="X290" s="2">
        <v>6.19730794634821</v>
      </c>
      <c r="Y290" s="2">
        <v>63.1824001882921</v>
      </c>
      <c r="Z290" s="2">
        <v>67.3466354420204</v>
      </c>
      <c r="AA290" s="2">
        <v>69.7985197368421</v>
      </c>
      <c r="AB290" s="2">
        <v>63.4487653908653</v>
      </c>
      <c r="AC290" s="2">
        <v>59.6370626372857</v>
      </c>
      <c r="AD290" s="2">
        <v>0.936927442686023</v>
      </c>
      <c r="AE290" s="2">
        <v>1.00537293118297</v>
      </c>
      <c r="AF290" s="2">
        <v>0.843777928670741</v>
      </c>
      <c r="AG290" s="2">
        <v>0.229885057471264</v>
      </c>
      <c r="AH290" s="2">
        <v>0.610687022900763</v>
      </c>
      <c r="AI290" s="8">
        <v>291.77</v>
      </c>
      <c r="AJ290" s="8">
        <v>313.79</v>
      </c>
      <c r="AK290" s="8">
        <v>325.01</v>
      </c>
      <c r="AL290" s="8">
        <v>330.082291666667</v>
      </c>
      <c r="AM290" s="8">
        <v>322.995811518325</v>
      </c>
      <c r="AN290" s="10">
        <v>0.9</v>
      </c>
      <c r="AO290" s="10">
        <v>1.01</v>
      </c>
      <c r="AP290" s="10">
        <v>1.17</v>
      </c>
      <c r="AQ290" s="10">
        <v>1.28055410350235</v>
      </c>
      <c r="AR290" s="10">
        <v>1.44785894206549</v>
      </c>
      <c r="AS290" s="11">
        <v>28.79</v>
      </c>
      <c r="AT290" s="11">
        <v>25.4545454545455</v>
      </c>
      <c r="AU290" s="11">
        <v>24.6969696969697</v>
      </c>
      <c r="AV290" s="11">
        <v>25.3030303030303</v>
      </c>
      <c r="AW290" s="11">
        <v>24.6969696969697</v>
      </c>
      <c r="AX290" s="12">
        <v>2.07988850706376</v>
      </c>
      <c r="AY290" s="12">
        <v>2.07988850706376</v>
      </c>
      <c r="AZ290" s="12">
        <v>2.07944305297045</v>
      </c>
      <c r="BA290" s="12">
        <v>2.07899759887714</v>
      </c>
      <c r="BB290" s="12">
        <v>2.08925412536897</v>
      </c>
      <c r="BC290" s="2">
        <v>12.4604013423383</v>
      </c>
      <c r="BD290" s="2">
        <v>12.4604013423383</v>
      </c>
      <c r="BE290" s="2">
        <v>12.4604013423383</v>
      </c>
      <c r="BF290" s="2">
        <v>12.4604013423383</v>
      </c>
      <c r="BG290" s="2">
        <v>12.4604013423383</v>
      </c>
      <c r="BH290" s="12">
        <v>7.66785714285714</v>
      </c>
      <c r="BI290" s="12">
        <v>7.66785714285714</v>
      </c>
      <c r="BJ290" s="12">
        <v>7.66785714285714</v>
      </c>
      <c r="BK290" s="12">
        <v>7.66785714285714</v>
      </c>
      <c r="BL290" s="12">
        <v>7.71664997976518</v>
      </c>
    </row>
    <row r="291" spans="1:64">
      <c r="A291" t="s">
        <v>598</v>
      </c>
      <c r="B291" s="1" t="s">
        <v>2049</v>
      </c>
      <c r="C291" t="s">
        <v>599</v>
      </c>
      <c r="D291" t="s">
        <v>1349</v>
      </c>
      <c r="E291" s="6">
        <v>80.2875160612686</v>
      </c>
      <c r="F291" s="6">
        <v>80.0438106597547</v>
      </c>
      <c r="G291" s="6">
        <v>79.8788850539254</v>
      </c>
      <c r="H291" s="6">
        <v>79.4044070320661</v>
      </c>
      <c r="I291" s="6">
        <v>78.9118066287987</v>
      </c>
      <c r="J291" s="2">
        <v>24.5742092457421</v>
      </c>
      <c r="K291" s="2">
        <v>24.5742092457421</v>
      </c>
      <c r="L291" s="2">
        <v>24.5742092457421</v>
      </c>
      <c r="M291" s="2">
        <v>25.1141552511416</v>
      </c>
      <c r="N291" s="2">
        <v>25.5924170616114</v>
      </c>
      <c r="O291" s="2">
        <v>8.62084114653437</v>
      </c>
      <c r="P291" s="2">
        <v>7.76913882522236</v>
      </c>
      <c r="Q291" s="2">
        <v>7.20779220779221</v>
      </c>
      <c r="R291" s="2">
        <v>5.64102564102564</v>
      </c>
      <c r="S291" s="2">
        <v>3.56687898089172</v>
      </c>
      <c r="T291" s="2">
        <v>7.76949178328358</v>
      </c>
      <c r="U291" s="2">
        <v>8.65700912218683</v>
      </c>
      <c r="V291" s="2">
        <v>8.31665155544486</v>
      </c>
      <c r="W291" s="2">
        <v>8.91794095965863</v>
      </c>
      <c r="X291" s="2">
        <v>8.91794095965863</v>
      </c>
      <c r="Y291" s="2">
        <v>86.2177263507187</v>
      </c>
      <c r="Z291" s="2">
        <v>86.5931651513615</v>
      </c>
      <c r="AA291" s="2">
        <v>88.0553605455822</v>
      </c>
      <c r="AB291" s="2">
        <v>83.0978839878914</v>
      </c>
      <c r="AC291" s="2">
        <v>83.901825933505</v>
      </c>
      <c r="AD291" s="2">
        <v>2.4299490512965</v>
      </c>
      <c r="AE291" s="2">
        <v>1.12147980258154</v>
      </c>
      <c r="AF291" s="2">
        <v>1.26929781705008</v>
      </c>
      <c r="AG291" s="2">
        <v>0.784313725490196</v>
      </c>
      <c r="AH291" s="2">
        <v>1.62790697674419</v>
      </c>
      <c r="AI291" s="8">
        <v>306.3</v>
      </c>
      <c r="AJ291" s="8">
        <v>300.83</v>
      </c>
      <c r="AK291" s="8">
        <v>319.82</v>
      </c>
      <c r="AL291" s="8">
        <v>321.735151515151</v>
      </c>
      <c r="AM291" s="8">
        <v>323.885792349727</v>
      </c>
      <c r="AN291" s="10">
        <v>1.09</v>
      </c>
      <c r="AO291" s="10">
        <v>1.2</v>
      </c>
      <c r="AP291" s="10">
        <v>1.45</v>
      </c>
      <c r="AQ291" s="10">
        <v>1.44079520697168</v>
      </c>
      <c r="AR291" s="10">
        <v>1.39605885444036</v>
      </c>
      <c r="AS291" s="11">
        <v>33.5</v>
      </c>
      <c r="AT291" s="11">
        <v>31.6923076923077</v>
      </c>
      <c r="AU291" s="11">
        <v>30.3030303030303</v>
      </c>
      <c r="AV291" s="11">
        <v>31.1940298507463</v>
      </c>
      <c r="AW291" s="11">
        <v>29.1176470588235</v>
      </c>
      <c r="AX291" s="12">
        <v>2.08546418219462</v>
      </c>
      <c r="AY291" s="12">
        <v>2.08546418219462</v>
      </c>
      <c r="AZ291" s="12">
        <v>2.05753842935462</v>
      </c>
      <c r="BA291" s="12">
        <v>2.02961267651461</v>
      </c>
      <c r="BB291" s="12">
        <v>2.11088384067791</v>
      </c>
      <c r="BC291" s="2">
        <v>-0.0701490609545516</v>
      </c>
      <c r="BD291" s="2">
        <v>-0.0701490609545516</v>
      </c>
      <c r="BE291" s="2">
        <v>-0.0701490609545516</v>
      </c>
      <c r="BF291" s="2">
        <v>-0.0701490609545516</v>
      </c>
      <c r="BG291" s="2">
        <v>-0.0701490609545516</v>
      </c>
      <c r="BH291" s="12">
        <v>7.14583333333333</v>
      </c>
      <c r="BI291" s="12">
        <v>7.14583333333333</v>
      </c>
      <c r="BJ291" s="12">
        <v>7.14583333333333</v>
      </c>
      <c r="BK291" s="12">
        <v>7.14583333333333</v>
      </c>
      <c r="BL291" s="12">
        <v>7.71664997976518</v>
      </c>
    </row>
    <row r="292" spans="1:64">
      <c r="A292" t="s">
        <v>600</v>
      </c>
      <c r="B292" s="1" t="s">
        <v>2050</v>
      </c>
      <c r="C292" t="s">
        <v>601</v>
      </c>
      <c r="D292" t="s">
        <v>1349</v>
      </c>
      <c r="E292" s="6">
        <v>81.6977500886043</v>
      </c>
      <c r="F292" s="6">
        <v>82.9153426054876</v>
      </c>
      <c r="G292" s="6">
        <v>83.5357935566498</v>
      </c>
      <c r="H292" s="6">
        <v>83.8684996125201</v>
      </c>
      <c r="I292" s="6">
        <v>84.6541732999926</v>
      </c>
      <c r="J292" s="2">
        <v>15.9600997506234</v>
      </c>
      <c r="K292" s="2">
        <v>15.9600997506234</v>
      </c>
      <c r="L292" s="2">
        <v>15.9600997506234</v>
      </c>
      <c r="M292" s="2">
        <v>17.0542635658915</v>
      </c>
      <c r="N292" s="2">
        <v>14.745308310992</v>
      </c>
      <c r="O292" s="2">
        <v>3.19535726712953</v>
      </c>
      <c r="P292" s="2">
        <v>2.81602008645194</v>
      </c>
      <c r="Q292" s="2">
        <v>2.5</v>
      </c>
      <c r="R292" s="2">
        <v>2.09302325581395</v>
      </c>
      <c r="S292" s="2">
        <v>1.16279069767442</v>
      </c>
      <c r="T292" s="2">
        <v>3.72483199629193</v>
      </c>
      <c r="U292" s="2">
        <v>3.47907541001399</v>
      </c>
      <c r="V292" s="2">
        <v>3.41862985522994</v>
      </c>
      <c r="W292" s="2">
        <v>3.15501040465211</v>
      </c>
      <c r="X292" s="2">
        <v>3.15501040465211</v>
      </c>
      <c r="Y292" s="2">
        <v>78.1795609831558</v>
      </c>
      <c r="Z292" s="2">
        <v>82.9537582153544</v>
      </c>
      <c r="AA292" s="2">
        <v>81.0344827586207</v>
      </c>
      <c r="AB292" s="2">
        <v>75.6200146434669</v>
      </c>
      <c r="AC292" s="2">
        <v>69.5186373550492</v>
      </c>
      <c r="AD292" s="2">
        <v>1.1744901206115</v>
      </c>
      <c r="AE292" s="2">
        <v>0.543127336137832</v>
      </c>
      <c r="AF292" s="2">
        <v>1.00088768281034</v>
      </c>
      <c r="AG292" s="2">
        <v>0.53639846743295</v>
      </c>
      <c r="AH292" s="2">
        <v>0.534351145038168</v>
      </c>
      <c r="AI292" s="8">
        <v>332.58</v>
      </c>
      <c r="AJ292" s="8">
        <v>343.63</v>
      </c>
      <c r="AK292" s="8">
        <v>347.25</v>
      </c>
      <c r="AL292" s="8">
        <v>347.841477272727</v>
      </c>
      <c r="AM292" s="8">
        <v>346.204320987654</v>
      </c>
      <c r="AN292" s="10">
        <v>0.58</v>
      </c>
      <c r="AO292" s="10">
        <v>0.44</v>
      </c>
      <c r="AP292" s="10">
        <v>0.62</v>
      </c>
      <c r="AQ292" s="10">
        <v>0.586959134615385</v>
      </c>
      <c r="AR292" s="10">
        <v>0.645388349514563</v>
      </c>
      <c r="AS292" s="11">
        <v>12.99</v>
      </c>
      <c r="AT292" s="11">
        <v>9.32203389830508</v>
      </c>
      <c r="AU292" s="11">
        <v>9.32203389830508</v>
      </c>
      <c r="AV292" s="11">
        <v>11.0526315789474</v>
      </c>
      <c r="AW292" s="11">
        <v>9.45454545454546</v>
      </c>
      <c r="AX292" s="12">
        <v>2.10323353757853</v>
      </c>
      <c r="AY292" s="12">
        <v>2.10323353757853</v>
      </c>
      <c r="AZ292" s="12">
        <v>2.09905506896207</v>
      </c>
      <c r="BA292" s="12">
        <v>2.09487660034561</v>
      </c>
      <c r="BB292" s="12">
        <v>2.09124186443279</v>
      </c>
      <c r="BC292" s="2">
        <v>-7.30791984379656</v>
      </c>
      <c r="BD292" s="2">
        <v>-7.30791984379656</v>
      </c>
      <c r="BE292" s="2">
        <v>-7.30791984379656</v>
      </c>
      <c r="BF292" s="2">
        <v>-7.30791984379656</v>
      </c>
      <c r="BG292" s="2">
        <v>-7.30791984379656</v>
      </c>
      <c r="BH292" s="12">
        <v>7.89027161862528</v>
      </c>
      <c r="BI292" s="12">
        <v>7.89027161862528</v>
      </c>
      <c r="BJ292" s="12">
        <v>7.89027161862528</v>
      </c>
      <c r="BK292" s="12">
        <v>7.89027161862528</v>
      </c>
      <c r="BL292" s="12">
        <v>7.92305860283159</v>
      </c>
    </row>
    <row r="293" spans="1:64">
      <c r="A293" t="s">
        <v>602</v>
      </c>
      <c r="B293" s="1" t="s">
        <v>2051</v>
      </c>
      <c r="C293" t="s">
        <v>603</v>
      </c>
      <c r="D293" t="s">
        <v>1349</v>
      </c>
      <c r="E293" s="6">
        <v>82.1970157075918</v>
      </c>
      <c r="F293" s="6">
        <v>83.1219561762268</v>
      </c>
      <c r="G293" s="6">
        <v>83.1570185036812</v>
      </c>
      <c r="H293" s="6">
        <v>83.4111732351205</v>
      </c>
      <c r="I293" s="6">
        <v>84.0212854198256</v>
      </c>
      <c r="J293" s="2">
        <v>21.7703349282297</v>
      </c>
      <c r="K293" s="2">
        <v>21.7703349282297</v>
      </c>
      <c r="L293" s="2">
        <v>21.7703349282297</v>
      </c>
      <c r="M293" s="2">
        <v>21.75</v>
      </c>
      <c r="N293" s="2">
        <v>19.8952879581152</v>
      </c>
      <c r="O293" s="2">
        <v>4.12536796484471</v>
      </c>
      <c r="P293" s="2">
        <v>3.66714851694835</v>
      </c>
      <c r="Q293" s="2">
        <v>3.27160493827161</v>
      </c>
      <c r="R293" s="2">
        <v>2.8125</v>
      </c>
      <c r="S293" s="2">
        <v>1.875</v>
      </c>
      <c r="T293" s="2">
        <v>4.71079521577455</v>
      </c>
      <c r="U293" s="2">
        <v>4.52692676514734</v>
      </c>
      <c r="V293" s="2">
        <v>4.9225908977031</v>
      </c>
      <c r="W293" s="2">
        <v>4.6854239407513</v>
      </c>
      <c r="X293" s="2">
        <v>4.6854239407513</v>
      </c>
      <c r="Y293" s="2">
        <v>75.9275017578262</v>
      </c>
      <c r="Z293" s="2">
        <v>74.9738965982638</v>
      </c>
      <c r="AA293" s="2">
        <v>80.9929525612706</v>
      </c>
      <c r="AB293" s="2">
        <v>72.9222967472525</v>
      </c>
      <c r="AC293" s="2">
        <v>57.5363368227081</v>
      </c>
      <c r="AD293" s="2">
        <v>0.782341804933152</v>
      </c>
      <c r="AE293" s="2">
        <v>0.46600830451747</v>
      </c>
      <c r="AF293" s="2">
        <v>0.46327159002089</v>
      </c>
      <c r="AG293" s="2">
        <v>0.154440154440154</v>
      </c>
      <c r="AH293" s="2">
        <v>0.153256704980843</v>
      </c>
      <c r="AI293" s="8">
        <v>302.14</v>
      </c>
      <c r="AJ293" s="8">
        <v>316.16</v>
      </c>
      <c r="AK293" s="8">
        <v>334.2</v>
      </c>
      <c r="AL293" s="8">
        <v>327.678260869565</v>
      </c>
      <c r="AM293" s="8">
        <v>335.933544303797</v>
      </c>
      <c r="AN293" s="10">
        <v>0.8</v>
      </c>
      <c r="AO293" s="10">
        <v>0.89</v>
      </c>
      <c r="AP293" s="10">
        <v>0.94</v>
      </c>
      <c r="AQ293" s="10">
        <v>0.994736842105263</v>
      </c>
      <c r="AR293" s="10">
        <v>1.08160458452722</v>
      </c>
      <c r="AS293" s="11">
        <v>20.04</v>
      </c>
      <c r="AT293" s="11">
        <v>18.1666666666667</v>
      </c>
      <c r="AU293" s="11">
        <v>17.3333333333333</v>
      </c>
      <c r="AV293" s="11">
        <v>18.1666666666667</v>
      </c>
      <c r="AW293" s="11">
        <v>17.6666666666667</v>
      </c>
      <c r="AX293" s="12">
        <v>2.39556680950526</v>
      </c>
      <c r="AY293" s="12">
        <v>2.39556680950526</v>
      </c>
      <c r="AZ293" s="12">
        <v>2.37988841313292</v>
      </c>
      <c r="BA293" s="12">
        <v>2.36421001676058</v>
      </c>
      <c r="BB293" s="12">
        <v>2.47199292548724</v>
      </c>
      <c r="BC293" s="2">
        <v>-2.90690444573689</v>
      </c>
      <c r="BD293" s="2">
        <v>-2.90690444573689</v>
      </c>
      <c r="BE293" s="2">
        <v>-2.90690444573689</v>
      </c>
      <c r="BF293" s="2">
        <v>-2.90690444573689</v>
      </c>
      <c r="BG293" s="2">
        <v>-2.90690444573689</v>
      </c>
      <c r="BH293" s="12">
        <v>7.96331967213115</v>
      </c>
      <c r="BI293" s="12">
        <v>7.96331967213115</v>
      </c>
      <c r="BJ293" s="12">
        <v>7.96331967213115</v>
      </c>
      <c r="BK293" s="12">
        <v>7.96331967213115</v>
      </c>
      <c r="BL293" s="12">
        <v>7.71664997976518</v>
      </c>
    </row>
    <row r="294" spans="1:64">
      <c r="A294" t="s">
        <v>604</v>
      </c>
      <c r="B294" s="1" t="s">
        <v>2052</v>
      </c>
      <c r="C294" t="s">
        <v>605</v>
      </c>
      <c r="D294" t="s">
        <v>1349</v>
      </c>
      <c r="E294" s="6">
        <v>81.679508471964</v>
      </c>
      <c r="F294" s="6">
        <v>81.4152352557189</v>
      </c>
      <c r="G294" s="6">
        <v>81.5791767088801</v>
      </c>
      <c r="H294" s="6">
        <v>82.0490640864832</v>
      </c>
      <c r="I294" s="6">
        <v>82.6935527542605</v>
      </c>
      <c r="J294" s="2">
        <v>16.8734491315136</v>
      </c>
      <c r="K294" s="2">
        <v>16.8734491315136</v>
      </c>
      <c r="L294" s="2">
        <v>16.8734491315136</v>
      </c>
      <c r="M294" s="2">
        <v>15.8974358974359</v>
      </c>
      <c r="N294" s="2">
        <v>12.3943661971831</v>
      </c>
      <c r="O294" s="2">
        <v>3.42442001267026</v>
      </c>
      <c r="P294" s="2">
        <v>3.16683651762649</v>
      </c>
      <c r="Q294" s="2">
        <v>2.85714285714286</v>
      </c>
      <c r="R294" s="2">
        <v>2.08860759493671</v>
      </c>
      <c r="S294" s="2">
        <v>1.51898734177215</v>
      </c>
      <c r="T294" s="2">
        <v>3.47918471131999</v>
      </c>
      <c r="U294" s="2">
        <v>2.8869620795301</v>
      </c>
      <c r="V294" s="2">
        <v>3.12801643584136</v>
      </c>
      <c r="W294" s="2">
        <v>3.07465944390988</v>
      </c>
      <c r="X294" s="2">
        <v>3.07465944390988</v>
      </c>
      <c r="Y294" s="2">
        <v>71.0825283705298</v>
      </c>
      <c r="Z294" s="2">
        <v>67.7780291861945</v>
      </c>
      <c r="AA294" s="2">
        <v>75.9219088937093</v>
      </c>
      <c r="AB294" s="2">
        <v>59.5743547811747</v>
      </c>
      <c r="AC294" s="2">
        <v>51.6678018985676</v>
      </c>
      <c r="AD294" s="2">
        <v>1.01049073784109</v>
      </c>
      <c r="AE294" s="2">
        <v>0.231891904263884</v>
      </c>
      <c r="AF294" s="2">
        <v>0.384867656318011</v>
      </c>
      <c r="AG294" s="2">
        <v>0.153846153846154</v>
      </c>
      <c r="AH294" s="2">
        <v>0.384615384615385</v>
      </c>
      <c r="AI294" s="8">
        <v>350.9</v>
      </c>
      <c r="AJ294" s="8">
        <v>333.34</v>
      </c>
      <c r="AK294" s="8">
        <v>350.98</v>
      </c>
      <c r="AL294" s="8">
        <v>341.412328767123</v>
      </c>
      <c r="AM294" s="8">
        <v>357.461224489796</v>
      </c>
      <c r="AN294" s="10">
        <v>0.59</v>
      </c>
      <c r="AO294" s="10">
        <v>0.53</v>
      </c>
      <c r="AP294" s="10">
        <v>0.73</v>
      </c>
      <c r="AQ294" s="10">
        <v>0.642591404746632</v>
      </c>
      <c r="AR294" s="10">
        <v>0.654139290407359</v>
      </c>
      <c r="AS294" s="11">
        <v>11.17</v>
      </c>
      <c r="AT294" s="11">
        <v>11.0909090909091</v>
      </c>
      <c r="AU294" s="11">
        <v>10.7272727272727</v>
      </c>
      <c r="AV294" s="11">
        <v>11.6363636363636</v>
      </c>
      <c r="AW294" s="11">
        <v>10.9259259259259</v>
      </c>
      <c r="AX294" s="12">
        <v>2.14080006095702</v>
      </c>
      <c r="AY294" s="12">
        <v>2.14080006095702</v>
      </c>
      <c r="AZ294" s="12">
        <v>2.1603713097245</v>
      </c>
      <c r="BA294" s="12">
        <v>2.17994255849197</v>
      </c>
      <c r="BB294" s="12">
        <v>2.21265499821936</v>
      </c>
      <c r="BC294" s="2">
        <v>1.47828184417921</v>
      </c>
      <c r="BD294" s="2">
        <v>1.47828184417921</v>
      </c>
      <c r="BE294" s="2">
        <v>1.47828184417921</v>
      </c>
      <c r="BF294" s="2">
        <v>1.47828184417921</v>
      </c>
      <c r="BG294" s="2">
        <v>1.47828184417921</v>
      </c>
      <c r="BH294" s="12">
        <v>7.88636363636364</v>
      </c>
      <c r="BI294" s="12">
        <v>7.88636363636364</v>
      </c>
      <c r="BJ294" s="12">
        <v>7.88636363636364</v>
      </c>
      <c r="BK294" s="12">
        <v>7.88636363636364</v>
      </c>
      <c r="BL294" s="12">
        <v>7.71664997976518</v>
      </c>
    </row>
    <row r="295" spans="1:64">
      <c r="A295" t="s">
        <v>606</v>
      </c>
      <c r="B295" s="1" t="s">
        <v>2053</v>
      </c>
      <c r="C295" t="s">
        <v>607</v>
      </c>
      <c r="D295" t="s">
        <v>1349</v>
      </c>
      <c r="E295" s="6">
        <v>80.5665016070599</v>
      </c>
      <c r="F295" s="6">
        <v>81.3450954538981</v>
      </c>
      <c r="G295" s="6">
        <v>81.2041825773923</v>
      </c>
      <c r="H295" s="6">
        <v>81.5765184270513</v>
      </c>
      <c r="I295" s="6">
        <v>82.2548333003848</v>
      </c>
      <c r="J295" s="2">
        <v>23.3695652173913</v>
      </c>
      <c r="K295" s="2">
        <v>23.3695652173913</v>
      </c>
      <c r="L295" s="2">
        <v>23.3695652173913</v>
      </c>
      <c r="M295" s="2">
        <v>24.3016759776536</v>
      </c>
      <c r="N295" s="2">
        <v>24.2587601078167</v>
      </c>
      <c r="O295" s="2">
        <v>4.75107180916584</v>
      </c>
      <c r="P295" s="2">
        <v>4.41937773234246</v>
      </c>
      <c r="Q295" s="2">
        <v>3.83647798742138</v>
      </c>
      <c r="R295" s="2">
        <v>2.8125</v>
      </c>
      <c r="S295" s="2">
        <v>1.91358024691358</v>
      </c>
      <c r="T295" s="2">
        <v>4.98996970526698</v>
      </c>
      <c r="U295" s="2">
        <v>5.24153071001589</v>
      </c>
      <c r="V295" s="2">
        <v>4.91068136688845</v>
      </c>
      <c r="W295" s="2">
        <v>5.16306661276199</v>
      </c>
      <c r="X295" s="2">
        <v>5.16306661276199</v>
      </c>
      <c r="Y295" s="2">
        <v>80.445722753873</v>
      </c>
      <c r="Z295" s="2">
        <v>88.2869636504228</v>
      </c>
      <c r="AA295" s="2">
        <v>88.6296360787045</v>
      </c>
      <c r="AB295" s="2">
        <v>83.4006898179582</v>
      </c>
      <c r="AC295" s="2">
        <v>81.7485985215617</v>
      </c>
      <c r="AD295" s="2">
        <v>0.810061322045726</v>
      </c>
      <c r="AE295" s="2">
        <v>2.25095424423706</v>
      </c>
      <c r="AF295" s="2">
        <v>0.958684919903829</v>
      </c>
      <c r="AG295" s="2">
        <v>0.711462450592885</v>
      </c>
      <c r="AH295" s="2">
        <v>1.01167315175097</v>
      </c>
      <c r="AI295" s="8">
        <v>317.26</v>
      </c>
      <c r="AJ295" s="8">
        <v>338.16</v>
      </c>
      <c r="AK295" s="8">
        <v>326.66</v>
      </c>
      <c r="AL295" s="8">
        <v>333.814110429448</v>
      </c>
      <c r="AM295" s="8">
        <v>318.75375</v>
      </c>
      <c r="AN295" s="10">
        <v>0.76</v>
      </c>
      <c r="AO295" s="10">
        <v>0.83</v>
      </c>
      <c r="AP295" s="10">
        <v>0.75</v>
      </c>
      <c r="AQ295" s="10">
        <v>0.771758104738155</v>
      </c>
      <c r="AR295" s="10">
        <v>0.846096189881324</v>
      </c>
      <c r="AS295" s="11">
        <v>23.73</v>
      </c>
      <c r="AT295" s="11">
        <v>19.8275862068966</v>
      </c>
      <c r="AU295" s="11">
        <v>20.1694915254237</v>
      </c>
      <c r="AV295" s="11">
        <v>19.6610169491525</v>
      </c>
      <c r="AW295" s="11">
        <v>17.7966101694915</v>
      </c>
      <c r="AX295" s="12">
        <v>1.94223179074447</v>
      </c>
      <c r="AY295" s="12">
        <v>1.94223179074447</v>
      </c>
      <c r="AZ295" s="12">
        <v>1.96558453306252</v>
      </c>
      <c r="BA295" s="12">
        <v>1.98893727538058</v>
      </c>
      <c r="BB295" s="12">
        <v>2.01110769842748</v>
      </c>
      <c r="BC295" s="2">
        <v>4.00329482916954</v>
      </c>
      <c r="BD295" s="2">
        <v>4.00329482916954</v>
      </c>
      <c r="BE295" s="2">
        <v>4.00329482916954</v>
      </c>
      <c r="BF295" s="2">
        <v>4.00329482916954</v>
      </c>
      <c r="BG295" s="2">
        <v>4.00329482916954</v>
      </c>
      <c r="BH295" s="12">
        <v>7.16129032258065</v>
      </c>
      <c r="BI295" s="12">
        <v>7.16129032258065</v>
      </c>
      <c r="BJ295" s="12">
        <v>7.16129032258065</v>
      </c>
      <c r="BK295" s="12">
        <v>7.16129032258065</v>
      </c>
      <c r="BL295" s="12">
        <v>7.73635462771533</v>
      </c>
    </row>
    <row r="296" spans="1:64">
      <c r="A296" t="s">
        <v>608</v>
      </c>
      <c r="B296" s="1" t="s">
        <v>2054</v>
      </c>
      <c r="C296" t="s">
        <v>609</v>
      </c>
      <c r="D296" t="s">
        <v>1349</v>
      </c>
      <c r="E296" s="6">
        <v>80.0818652646111</v>
      </c>
      <c r="F296" s="6">
        <v>80.7006467249082</v>
      </c>
      <c r="G296" s="6">
        <v>80.9603849605266</v>
      </c>
      <c r="H296" s="6">
        <v>81.6679520342498</v>
      </c>
      <c r="I296" s="6">
        <v>82.5637397920167</v>
      </c>
      <c r="J296" s="2">
        <v>22.4598930481283</v>
      </c>
      <c r="K296" s="2">
        <v>22.4598930481283</v>
      </c>
      <c r="L296" s="2">
        <v>22.4598930481283</v>
      </c>
      <c r="M296" s="2">
        <v>22.6912928759894</v>
      </c>
      <c r="N296" s="2">
        <v>20.7070707070707</v>
      </c>
      <c r="O296" s="2">
        <v>4.68547324785621</v>
      </c>
      <c r="P296" s="2">
        <v>4.07266991497684</v>
      </c>
      <c r="Q296" s="2">
        <v>3.62385321100917</v>
      </c>
      <c r="R296" s="2">
        <v>2.8</v>
      </c>
      <c r="S296" s="2">
        <v>1.67381974248927</v>
      </c>
      <c r="T296" s="2">
        <v>5.31103528769654</v>
      </c>
      <c r="U296" s="2">
        <v>5.13215801634801</v>
      </c>
      <c r="V296" s="2">
        <v>4.88739654965598</v>
      </c>
      <c r="W296" s="2">
        <v>5.05362555863199</v>
      </c>
      <c r="X296" s="2">
        <v>5.05362555863199</v>
      </c>
      <c r="Y296" s="2">
        <v>163.309825861592</v>
      </c>
      <c r="Z296" s="2">
        <v>160.78214968715</v>
      </c>
      <c r="AA296" s="2">
        <v>141.233179353284</v>
      </c>
      <c r="AB296" s="2">
        <v>129.163256502008</v>
      </c>
      <c r="AC296" s="2">
        <v>109.74350866109</v>
      </c>
      <c r="AD296" s="2">
        <v>0.916388599136164</v>
      </c>
      <c r="AE296" s="2">
        <v>1.02369365837995</v>
      </c>
      <c r="AF296" s="2">
        <v>0.751605123436945</v>
      </c>
      <c r="AG296" s="2">
        <v>0.481927710843373</v>
      </c>
      <c r="AH296" s="2">
        <v>0.578034682080925</v>
      </c>
      <c r="AI296" s="8">
        <v>320.11</v>
      </c>
      <c r="AJ296" s="8">
        <v>330.8</v>
      </c>
      <c r="AK296" s="8">
        <v>345.08</v>
      </c>
      <c r="AL296" s="8">
        <v>350.300729927007</v>
      </c>
      <c r="AM296" s="8">
        <v>331.548507462687</v>
      </c>
      <c r="AN296" s="10">
        <v>0.83</v>
      </c>
      <c r="AO296" s="10">
        <v>0.77</v>
      </c>
      <c r="AP296" s="10">
        <v>0.82</v>
      </c>
      <c r="AQ296" s="10">
        <v>0.82978978978979</v>
      </c>
      <c r="AR296" s="10">
        <v>0.834445701357466</v>
      </c>
      <c r="AS296" s="11">
        <v>22.5</v>
      </c>
      <c r="AT296" s="11">
        <v>18.4848484848485</v>
      </c>
      <c r="AU296" s="11">
        <v>17.3134328358209</v>
      </c>
      <c r="AV296" s="11">
        <v>18.0281690140845</v>
      </c>
      <c r="AW296" s="11">
        <v>18.4</v>
      </c>
      <c r="AX296" s="12">
        <v>4.26274014738866</v>
      </c>
      <c r="AY296" s="12">
        <v>4.26274014738866</v>
      </c>
      <c r="AZ296" s="12">
        <v>4.25858375065719</v>
      </c>
      <c r="BA296" s="12">
        <v>4.25442735392572</v>
      </c>
      <c r="BB296" s="12">
        <v>4.21380289275289</v>
      </c>
      <c r="BC296" s="2">
        <v>-14.2291180799271</v>
      </c>
      <c r="BD296" s="2">
        <v>-14.2291180799271</v>
      </c>
      <c r="BE296" s="2">
        <v>-14.2291180799271</v>
      </c>
      <c r="BF296" s="2">
        <v>-14.2291180799271</v>
      </c>
      <c r="BG296" s="2">
        <v>-14.2291180799271</v>
      </c>
      <c r="BH296" s="12">
        <v>7.62878787878788</v>
      </c>
      <c r="BI296" s="12">
        <v>7.62878787878788</v>
      </c>
      <c r="BJ296" s="12">
        <v>7.62878787878788</v>
      </c>
      <c r="BK296" s="12">
        <v>7.62878787878788</v>
      </c>
      <c r="BL296" s="12">
        <v>7.92305860283159</v>
      </c>
    </row>
    <row r="297" spans="1:64">
      <c r="A297" t="s">
        <v>610</v>
      </c>
      <c r="B297" s="1" t="s">
        <v>2055</v>
      </c>
      <c r="C297" t="s">
        <v>611</v>
      </c>
      <c r="D297" t="s">
        <v>1349</v>
      </c>
      <c r="E297" s="6">
        <v>81.1275288470747</v>
      </c>
      <c r="F297" s="6">
        <v>80.8094721455249</v>
      </c>
      <c r="G297" s="6">
        <v>81.7014702776504</v>
      </c>
      <c r="H297" s="6">
        <v>81.6940305361586</v>
      </c>
      <c r="I297" s="6">
        <v>82.0708843255705</v>
      </c>
      <c r="J297" s="2">
        <v>19.0954773869347</v>
      </c>
      <c r="K297" s="2">
        <v>19.0954773869347</v>
      </c>
      <c r="L297" s="2">
        <v>19.0954773869347</v>
      </c>
      <c r="M297" s="2">
        <v>20.5</v>
      </c>
      <c r="N297" s="2">
        <v>17.5572519083969</v>
      </c>
      <c r="O297" s="2">
        <v>3.62526448911979</v>
      </c>
      <c r="P297" s="2">
        <v>3.0011117663572</v>
      </c>
      <c r="Q297" s="2">
        <v>2.85714285714286</v>
      </c>
      <c r="R297" s="2">
        <v>2.38095238095238</v>
      </c>
      <c r="S297" s="2">
        <v>1.65680473372781</v>
      </c>
      <c r="T297" s="2">
        <v>4.92104470430008</v>
      </c>
      <c r="U297" s="2">
        <v>3.76279120104643</v>
      </c>
      <c r="V297" s="2">
        <v>3.83017566034518</v>
      </c>
      <c r="W297" s="2">
        <v>3.60036047124742</v>
      </c>
      <c r="X297" s="2">
        <v>3.60036047124742</v>
      </c>
      <c r="Y297" s="2">
        <v>81.3599499928432</v>
      </c>
      <c r="Z297" s="2">
        <v>86.701314553698</v>
      </c>
      <c r="AA297" s="2">
        <v>83.7591823698499</v>
      </c>
      <c r="AB297" s="2">
        <v>80.115651633075</v>
      </c>
      <c r="AC297" s="2">
        <v>66.4092863143027</v>
      </c>
      <c r="AD297" s="2">
        <v>0.912012230136126</v>
      </c>
      <c r="AE297" s="2">
        <v>0.226018254585158</v>
      </c>
      <c r="AF297" s="2">
        <v>0.598285344244768</v>
      </c>
      <c r="AG297" s="2">
        <v>0.520446096654275</v>
      </c>
      <c r="AH297" s="2">
        <v>0.664206642066421</v>
      </c>
      <c r="AI297" s="8">
        <v>339.11</v>
      </c>
      <c r="AJ297" s="8">
        <v>334.46</v>
      </c>
      <c r="AK297" s="8">
        <v>357.14</v>
      </c>
      <c r="AL297" s="8">
        <v>345.961935483871</v>
      </c>
      <c r="AM297" s="8">
        <v>354.784516129032</v>
      </c>
      <c r="AN297" s="10">
        <v>0.47</v>
      </c>
      <c r="AO297" s="10">
        <v>0.41</v>
      </c>
      <c r="AP297" s="10">
        <v>0.41</v>
      </c>
      <c r="AQ297" s="10">
        <v>0.550863213811421</v>
      </c>
      <c r="AR297" s="10">
        <v>0.650151975683891</v>
      </c>
      <c r="AS297" s="11">
        <v>14.71</v>
      </c>
      <c r="AT297" s="11">
        <v>13.2727272727273</v>
      </c>
      <c r="AU297" s="11">
        <v>12.9090909090909</v>
      </c>
      <c r="AV297" s="11">
        <v>12.5454545454545</v>
      </c>
      <c r="AW297" s="11">
        <v>12</v>
      </c>
      <c r="AX297" s="12">
        <v>3.32553897828464</v>
      </c>
      <c r="AY297" s="12">
        <v>3.32553897828464</v>
      </c>
      <c r="AZ297" s="12">
        <v>3.32607941520435</v>
      </c>
      <c r="BA297" s="12">
        <v>3.32661985212406</v>
      </c>
      <c r="BB297" s="12">
        <v>3.19509466688194</v>
      </c>
      <c r="BC297" s="2">
        <v>-9.97020572448843</v>
      </c>
      <c r="BD297" s="2">
        <v>-9.97020572448843</v>
      </c>
      <c r="BE297" s="2">
        <v>-9.97020572448843</v>
      </c>
      <c r="BF297" s="2">
        <v>-9.97020572448843</v>
      </c>
      <c r="BG297" s="2">
        <v>-9.97020572448843</v>
      </c>
      <c r="BH297" s="12">
        <v>7.84686274509804</v>
      </c>
      <c r="BI297" s="12">
        <v>7.84686274509804</v>
      </c>
      <c r="BJ297" s="12">
        <v>7.84686274509804</v>
      </c>
      <c r="BK297" s="12">
        <v>7.84686274509804</v>
      </c>
      <c r="BL297" s="12">
        <v>7.92305860283159</v>
      </c>
    </row>
    <row r="298" spans="1:64">
      <c r="A298" t="s">
        <v>612</v>
      </c>
      <c r="B298" s="1" t="s">
        <v>2056</v>
      </c>
      <c r="C298" t="s">
        <v>613</v>
      </c>
      <c r="D298" t="s">
        <v>1349</v>
      </c>
      <c r="E298" s="6">
        <v>79.2068981073131</v>
      </c>
      <c r="F298" s="6">
        <v>79.2152348341663</v>
      </c>
      <c r="G298" s="6">
        <v>79.6125601816248</v>
      </c>
      <c r="H298" s="6">
        <v>80.0776838173763</v>
      </c>
      <c r="I298" s="6">
        <v>80.1809991737444</v>
      </c>
      <c r="J298" s="2">
        <v>24.8015873015873</v>
      </c>
      <c r="K298" s="2">
        <v>24.8015873015873</v>
      </c>
      <c r="L298" s="2">
        <v>24.8015873015873</v>
      </c>
      <c r="M298" s="2">
        <v>24.0890688259109</v>
      </c>
      <c r="N298" s="2">
        <v>23.7603305785124</v>
      </c>
      <c r="O298" s="2">
        <v>5.80975724737467</v>
      </c>
      <c r="P298" s="2">
        <v>5.05577874338774</v>
      </c>
      <c r="Q298" s="2">
        <v>4.37869822485207</v>
      </c>
      <c r="R298" s="2">
        <v>3.25842696629213</v>
      </c>
      <c r="S298" s="2">
        <v>1.81818181818182</v>
      </c>
      <c r="T298" s="2">
        <v>6.4144922732485</v>
      </c>
      <c r="U298" s="2">
        <v>6.23558526807765</v>
      </c>
      <c r="V298" s="2">
        <v>6.09086232231036</v>
      </c>
      <c r="W298" s="2">
        <v>7.18820278690801</v>
      </c>
      <c r="X298" s="2">
        <v>7.18820278690801</v>
      </c>
      <c r="Y298" s="2">
        <v>78.2997253968949</v>
      </c>
      <c r="Z298" s="2">
        <v>77.1948474840785</v>
      </c>
      <c r="AA298" s="2">
        <v>94.8929715152537</v>
      </c>
      <c r="AB298" s="2">
        <v>86.6389351627781</v>
      </c>
      <c r="AC298" s="2">
        <v>77.487239532113</v>
      </c>
      <c r="AD298" s="2">
        <v>0.75293426425732</v>
      </c>
      <c r="AE298" s="2">
        <v>1.86010618619235</v>
      </c>
      <c r="AF298" s="2">
        <v>1.47252229403421</v>
      </c>
      <c r="AG298" s="2">
        <v>0.699300699300699</v>
      </c>
      <c r="AH298" s="2">
        <v>1.12956810631229</v>
      </c>
      <c r="AI298" s="8">
        <v>302.98</v>
      </c>
      <c r="AJ298" s="8">
        <v>322.14</v>
      </c>
      <c r="AK298" s="8">
        <v>330.97</v>
      </c>
      <c r="AL298" s="8">
        <v>324.370391061453</v>
      </c>
      <c r="AM298" s="8">
        <v>322.898823529412</v>
      </c>
      <c r="AN298" s="10">
        <v>0.91</v>
      </c>
      <c r="AO298" s="10">
        <v>0.82</v>
      </c>
      <c r="AP298" s="10">
        <v>0.96</v>
      </c>
      <c r="AQ298" s="10">
        <v>0.774884910485934</v>
      </c>
      <c r="AR298" s="10">
        <v>1.02411417322835</v>
      </c>
      <c r="AS298" s="11">
        <v>25.91</v>
      </c>
      <c r="AT298" s="11">
        <v>23.3333333333333</v>
      </c>
      <c r="AU298" s="11">
        <v>22.1739130434783</v>
      </c>
      <c r="AV298" s="11">
        <v>21.9178082191781</v>
      </c>
      <c r="AW298" s="11">
        <v>18.9473684210526</v>
      </c>
      <c r="AX298" s="12">
        <v>2.37111560918645</v>
      </c>
      <c r="AY298" s="12">
        <v>2.37111560918645</v>
      </c>
      <c r="AZ298" s="12">
        <v>2.40449633859904</v>
      </c>
      <c r="BA298" s="12">
        <v>2.43787706801163</v>
      </c>
      <c r="BB298" s="12">
        <v>2.4841042964235</v>
      </c>
      <c r="BC298" s="2">
        <v>8.26855201193525</v>
      </c>
      <c r="BD298" s="2">
        <v>8.26855201193525</v>
      </c>
      <c r="BE298" s="2">
        <v>8.26855201193525</v>
      </c>
      <c r="BF298" s="2">
        <v>8.26855201193525</v>
      </c>
      <c r="BG298" s="2">
        <v>8.26855201193525</v>
      </c>
      <c r="BH298" s="12">
        <v>7.5705196620291</v>
      </c>
      <c r="BI298" s="12">
        <v>7.5705196620291</v>
      </c>
      <c r="BJ298" s="12">
        <v>7.5705196620291</v>
      </c>
      <c r="BK298" s="12">
        <v>7.5705196620291</v>
      </c>
      <c r="BL298" s="12">
        <v>7.73635462771533</v>
      </c>
    </row>
    <row r="299" spans="1:64">
      <c r="A299" t="s">
        <v>614</v>
      </c>
      <c r="B299" s="1" t="s">
        <v>2057</v>
      </c>
      <c r="C299" t="s">
        <v>615</v>
      </c>
      <c r="D299" t="s">
        <v>1349</v>
      </c>
      <c r="E299" s="6">
        <v>82.4006995199994</v>
      </c>
      <c r="F299" s="6">
        <v>82.3631854951436</v>
      </c>
      <c r="G299" s="6">
        <v>82.7730305219826</v>
      </c>
      <c r="H299" s="6">
        <v>82.8342165145243</v>
      </c>
      <c r="I299" s="6">
        <v>82.7731018721715</v>
      </c>
      <c r="J299" s="2">
        <v>15.6521739130435</v>
      </c>
      <c r="K299" s="2">
        <v>15.6521739130435</v>
      </c>
      <c r="L299" s="2">
        <v>15.6521739130435</v>
      </c>
      <c r="M299" s="2">
        <v>19.1780821917808</v>
      </c>
      <c r="N299" s="2">
        <v>19.4767441860465</v>
      </c>
      <c r="O299" s="2">
        <v>3.12641397538959</v>
      </c>
      <c r="P299" s="2">
        <v>2.90709513100865</v>
      </c>
      <c r="Q299" s="2">
        <v>2.64367816091954</v>
      </c>
      <c r="R299" s="2">
        <v>1.95402298850575</v>
      </c>
      <c r="S299" s="2">
        <v>1.32183908045977</v>
      </c>
      <c r="T299" s="2">
        <v>3.59420035450311</v>
      </c>
      <c r="U299" s="2">
        <v>3.50918439193038</v>
      </c>
      <c r="V299" s="2">
        <v>3.36835450794317</v>
      </c>
      <c r="W299" s="2">
        <v>3.85120579436932</v>
      </c>
      <c r="X299" s="2">
        <v>3.85120579436932</v>
      </c>
      <c r="Y299" s="2">
        <v>65.281483251026</v>
      </c>
      <c r="Z299" s="2">
        <v>61.2147658570216</v>
      </c>
      <c r="AA299" s="2">
        <v>64.2475328947368</v>
      </c>
      <c r="AB299" s="2">
        <v>63.0426932923637</v>
      </c>
      <c r="AC299" s="2">
        <v>58.2338376340555</v>
      </c>
      <c r="AD299" s="2">
        <v>0.3115924269872</v>
      </c>
      <c r="AE299" s="2">
        <v>0.306705628303757</v>
      </c>
      <c r="AF299" s="2">
        <v>0.453475260354691</v>
      </c>
      <c r="AG299" s="2">
        <v>0.150943396226415</v>
      </c>
      <c r="AH299" s="2">
        <v>0.524344569288389</v>
      </c>
      <c r="AI299" s="8">
        <v>329.55</v>
      </c>
      <c r="AJ299" s="8">
        <v>353.65</v>
      </c>
      <c r="AK299" s="8">
        <v>350.13</v>
      </c>
      <c r="AL299" s="8">
        <v>360.454135338346</v>
      </c>
      <c r="AM299" s="8">
        <v>356.566129032258</v>
      </c>
      <c r="AN299" s="10">
        <v>0.51</v>
      </c>
      <c r="AO299" s="10">
        <v>0.57</v>
      </c>
      <c r="AP299" s="10">
        <v>0.58</v>
      </c>
      <c r="AQ299" s="10">
        <v>0.583787465940054</v>
      </c>
      <c r="AR299" s="10">
        <v>0.610416666666667</v>
      </c>
      <c r="AS299" s="11">
        <v>13.41</v>
      </c>
      <c r="AT299" s="11">
        <v>12.6785714285714</v>
      </c>
      <c r="AU299" s="11">
        <v>11.0526315789474</v>
      </c>
      <c r="AV299" s="11">
        <v>12.4561403508772</v>
      </c>
      <c r="AW299" s="11">
        <v>11.9298245614035</v>
      </c>
      <c r="AX299" s="12">
        <v>2.65735239541161</v>
      </c>
      <c r="AY299" s="12">
        <v>2.65735239541161</v>
      </c>
      <c r="AZ299" s="12">
        <v>2.62135280329629</v>
      </c>
      <c r="BA299" s="12">
        <v>2.58535321118097</v>
      </c>
      <c r="BB299" s="12">
        <v>2.5953362583608</v>
      </c>
      <c r="BC299" s="2">
        <v>-16.8252440651382</v>
      </c>
      <c r="BD299" s="2">
        <v>-16.8252440651382</v>
      </c>
      <c r="BE299" s="2">
        <v>-16.8252440651382</v>
      </c>
      <c r="BF299" s="2">
        <v>-16.8252440651382</v>
      </c>
      <c r="BG299" s="2">
        <v>-16.8252440651382</v>
      </c>
      <c r="BH299" s="12">
        <v>7.78132194033357</v>
      </c>
      <c r="BI299" s="12">
        <v>7.78132194033357</v>
      </c>
      <c r="BJ299" s="12">
        <v>7.78132194033357</v>
      </c>
      <c r="BK299" s="12">
        <v>7.78132194033357</v>
      </c>
      <c r="BL299" s="12">
        <v>7.92305860283159</v>
      </c>
    </row>
    <row r="300" spans="1:64">
      <c r="A300" t="s">
        <v>616</v>
      </c>
      <c r="B300" s="1" t="s">
        <v>2058</v>
      </c>
      <c r="C300" t="s">
        <v>617</v>
      </c>
      <c r="D300" t="s">
        <v>1349</v>
      </c>
      <c r="E300" s="6">
        <v>80.9121371156259</v>
      </c>
      <c r="F300" s="6">
        <v>81.2105158111957</v>
      </c>
      <c r="G300" s="6">
        <v>81.610244091636</v>
      </c>
      <c r="H300" s="6">
        <v>81.9149124177454</v>
      </c>
      <c r="I300" s="6">
        <v>82.4952462470278</v>
      </c>
      <c r="J300" s="2">
        <v>11.1386138613861</v>
      </c>
      <c r="K300" s="2">
        <v>11.1386138613861</v>
      </c>
      <c r="L300" s="2">
        <v>11.1386138613861</v>
      </c>
      <c r="M300" s="2">
        <v>12.0772946859903</v>
      </c>
      <c r="N300" s="2">
        <v>13.1233595800525</v>
      </c>
      <c r="O300" s="2">
        <v>2.04987932936659</v>
      </c>
      <c r="P300" s="2">
        <v>1.79272447595205</v>
      </c>
      <c r="Q300" s="2">
        <v>1.66666666666667</v>
      </c>
      <c r="R300" s="2">
        <v>1.3375796178344</v>
      </c>
      <c r="S300" s="2">
        <v>0.897435897435897</v>
      </c>
      <c r="T300" s="2">
        <v>2.36122597715932</v>
      </c>
      <c r="U300" s="2">
        <v>2.18894912186391</v>
      </c>
      <c r="V300" s="2">
        <v>1.99712653541092</v>
      </c>
      <c r="W300" s="2">
        <v>1.57477307347291</v>
      </c>
      <c r="X300" s="2">
        <v>1.57477307347291</v>
      </c>
      <c r="Y300" s="2">
        <v>62.0563460300255</v>
      </c>
      <c r="Z300" s="2">
        <v>52.5059878186285</v>
      </c>
      <c r="AA300" s="2">
        <v>56.4451915420685</v>
      </c>
      <c r="AB300" s="2">
        <v>53.9086128438372</v>
      </c>
      <c r="AC300" s="2">
        <v>52.534718054228</v>
      </c>
      <c r="AD300" s="2">
        <v>0.784963021353028</v>
      </c>
      <c r="AE300" s="2">
        <v>0.546320422458298</v>
      </c>
      <c r="AF300" s="2">
        <v>0.621642389165412</v>
      </c>
      <c r="AG300" s="2">
        <v>0.62015503875969</v>
      </c>
      <c r="AH300" s="2">
        <v>0.926640926640927</v>
      </c>
      <c r="AI300" s="8">
        <v>354.68</v>
      </c>
      <c r="AJ300" s="8">
        <v>354.52</v>
      </c>
      <c r="AK300" s="8">
        <v>363.26</v>
      </c>
      <c r="AL300" s="8">
        <v>366.841975308642</v>
      </c>
      <c r="AM300" s="8">
        <v>374.212</v>
      </c>
      <c r="AN300" s="10">
        <v>0.39</v>
      </c>
      <c r="AO300" s="10">
        <v>0.34</v>
      </c>
      <c r="AP300" s="10">
        <v>0.49</v>
      </c>
      <c r="AQ300" s="10">
        <v>0.476855895196507</v>
      </c>
      <c r="AR300" s="10">
        <v>0.424458204334365</v>
      </c>
      <c r="AS300" s="11">
        <v>5.81</v>
      </c>
      <c r="AT300" s="11">
        <v>3.9622641509434</v>
      </c>
      <c r="AU300" s="11">
        <v>3.9622641509434</v>
      </c>
      <c r="AV300" s="11">
        <v>3.77358490566038</v>
      </c>
      <c r="AW300" s="11">
        <v>3.84615384615385</v>
      </c>
      <c r="AX300" s="12">
        <v>1.96601472868217</v>
      </c>
      <c r="AY300" s="12">
        <v>1.96601472868217</v>
      </c>
      <c r="AZ300" s="12">
        <v>1.96839668099842</v>
      </c>
      <c r="BA300" s="12">
        <v>1.97077863331467</v>
      </c>
      <c r="BB300" s="12">
        <v>1.93511407367316</v>
      </c>
      <c r="BC300" s="2">
        <v>2.54420444783993</v>
      </c>
      <c r="BD300" s="2">
        <v>2.54420444783993</v>
      </c>
      <c r="BE300" s="2">
        <v>2.54420444783993</v>
      </c>
      <c r="BF300" s="2">
        <v>2.54420444783993</v>
      </c>
      <c r="BG300" s="2">
        <v>2.54420444783993</v>
      </c>
      <c r="BH300" s="12">
        <v>7.53</v>
      </c>
      <c r="BI300" s="12">
        <v>7.53</v>
      </c>
      <c r="BJ300" s="12">
        <v>7.53</v>
      </c>
      <c r="BK300" s="12">
        <v>7.53</v>
      </c>
      <c r="BL300" s="12">
        <v>7.73635462771533</v>
      </c>
    </row>
    <row r="301" spans="1:64">
      <c r="A301" t="s">
        <v>618</v>
      </c>
      <c r="B301" s="1" t="s">
        <v>2059</v>
      </c>
      <c r="C301" t="s">
        <v>150</v>
      </c>
      <c r="D301" t="s">
        <v>1350</v>
      </c>
      <c r="E301" s="6">
        <v>79.2512582834607</v>
      </c>
      <c r="F301" s="6">
        <v>79.5853197005792</v>
      </c>
      <c r="G301" s="6">
        <v>79.8924383242852</v>
      </c>
      <c r="H301" s="6">
        <v>80.3857013104856</v>
      </c>
      <c r="I301" s="6">
        <v>80.8440878427498</v>
      </c>
      <c r="J301" s="2">
        <v>25.1450676982592</v>
      </c>
      <c r="K301" s="2">
        <v>25.1450676982592</v>
      </c>
      <c r="L301" s="2">
        <v>25.1450676982592</v>
      </c>
      <c r="M301" s="2">
        <v>25.3703703703704</v>
      </c>
      <c r="N301" s="2">
        <v>27.2045028142589</v>
      </c>
      <c r="O301" s="2">
        <v>4.63082521632947</v>
      </c>
      <c r="P301" s="2">
        <v>4.20498943026209</v>
      </c>
      <c r="Q301" s="2">
        <v>3.74301675977654</v>
      </c>
      <c r="R301" s="2">
        <v>3.02197802197802</v>
      </c>
      <c r="S301" s="2">
        <v>2.03296703296703</v>
      </c>
      <c r="T301" s="2">
        <v>6.62040144049734</v>
      </c>
      <c r="U301" s="2">
        <v>6.62794672702907</v>
      </c>
      <c r="V301" s="2">
        <v>6.46482557497133</v>
      </c>
      <c r="W301" s="2">
        <v>6.06834412960035</v>
      </c>
      <c r="X301" s="2">
        <v>6.06834412960035</v>
      </c>
      <c r="Y301" s="2">
        <v>142.383280559212</v>
      </c>
      <c r="Z301" s="2">
        <v>143.794260131813</v>
      </c>
      <c r="AA301" s="2">
        <v>134.341815267481</v>
      </c>
      <c r="AB301" s="2">
        <v>117.68872466014</v>
      </c>
      <c r="AC301" s="2">
        <v>96.8286806701501</v>
      </c>
      <c r="AD301" s="2">
        <v>1.75750325077518</v>
      </c>
      <c r="AE301" s="2">
        <v>1.50143131193674</v>
      </c>
      <c r="AF301" s="2">
        <v>1.478657222101</v>
      </c>
      <c r="AG301" s="2">
        <v>0.811808118081181</v>
      </c>
      <c r="AH301" s="2">
        <v>0.505415162454874</v>
      </c>
      <c r="AI301" s="8">
        <v>323.46</v>
      </c>
      <c r="AJ301" s="8">
        <v>329.11</v>
      </c>
      <c r="AK301" s="8">
        <v>342.71</v>
      </c>
      <c r="AL301" s="8">
        <v>340.180981595092</v>
      </c>
      <c r="AM301" s="8">
        <v>355.703910614525</v>
      </c>
      <c r="AN301" s="10">
        <v>1.15</v>
      </c>
      <c r="AO301" s="10">
        <v>1.1</v>
      </c>
      <c r="AP301" s="10">
        <v>1.16</v>
      </c>
      <c r="AQ301" s="10">
        <v>0.879551954242135</v>
      </c>
      <c r="AR301" s="10">
        <v>1.1263300270514</v>
      </c>
      <c r="AS301" s="11">
        <v>30.95</v>
      </c>
      <c r="AT301" s="11">
        <v>25.5696202531646</v>
      </c>
      <c r="AU301" s="11">
        <v>24.375</v>
      </c>
      <c r="AV301" s="11">
        <v>22.625</v>
      </c>
      <c r="AW301" s="11">
        <v>20.375</v>
      </c>
      <c r="AX301" s="12">
        <v>2.35418185763889</v>
      </c>
      <c r="AY301" s="12">
        <v>2.35418185763889</v>
      </c>
      <c r="AZ301" s="12">
        <v>2.40158006307476</v>
      </c>
      <c r="BA301" s="12">
        <v>2.44897826851064</v>
      </c>
      <c r="BB301" s="12">
        <v>2.43432175479159</v>
      </c>
      <c r="BC301" s="2">
        <v>1.9703772005441</v>
      </c>
      <c r="BD301" s="2">
        <v>1.9703772005441</v>
      </c>
      <c r="BE301" s="2">
        <v>1.9703772005441</v>
      </c>
      <c r="BF301" s="2">
        <v>1.9703772005441</v>
      </c>
      <c r="BG301" s="2">
        <v>1.9703772005441</v>
      </c>
      <c r="BH301" s="12">
        <v>7.12828779366701</v>
      </c>
      <c r="BI301" s="12">
        <v>7.12828779366701</v>
      </c>
      <c r="BJ301" s="12">
        <v>7.12828779366701</v>
      </c>
      <c r="BK301" s="12">
        <v>7.12828779366701</v>
      </c>
      <c r="BL301" s="12">
        <v>7.15518497570131</v>
      </c>
    </row>
    <row r="302" spans="1:64">
      <c r="A302" t="s">
        <v>619</v>
      </c>
      <c r="B302" s="1" t="s">
        <v>2060</v>
      </c>
      <c r="C302" t="s">
        <v>620</v>
      </c>
      <c r="D302" t="s">
        <v>1350</v>
      </c>
      <c r="E302" s="6">
        <v>78.4388623841833</v>
      </c>
      <c r="F302" s="6">
        <v>78.4434682636249</v>
      </c>
      <c r="G302" s="6">
        <v>78.7478812482476</v>
      </c>
      <c r="H302" s="6">
        <v>78.2535184599348</v>
      </c>
      <c r="I302" s="6">
        <v>78.1032898875604</v>
      </c>
      <c r="J302" s="2">
        <v>26.7419962335217</v>
      </c>
      <c r="K302" s="2">
        <v>26.7419962335217</v>
      </c>
      <c r="L302" s="2">
        <v>26.7419962335217</v>
      </c>
      <c r="M302" s="2">
        <v>24.7386759581882</v>
      </c>
      <c r="N302" s="2">
        <v>23.8175675675676</v>
      </c>
      <c r="O302" s="2">
        <v>5.37154003203721</v>
      </c>
      <c r="P302" s="2">
        <v>5.00429205857245</v>
      </c>
      <c r="Q302" s="2">
        <v>4.2713567839196</v>
      </c>
      <c r="R302" s="2">
        <v>3.39901477832512</v>
      </c>
      <c r="S302" s="2">
        <v>2.11822660098522</v>
      </c>
      <c r="T302" s="2">
        <v>7.77351641610819</v>
      </c>
      <c r="U302" s="2">
        <v>8.20495349124061</v>
      </c>
      <c r="V302" s="2">
        <v>5.9618918948389</v>
      </c>
      <c r="W302" s="2">
        <v>7.48064225161656</v>
      </c>
      <c r="X302" s="2">
        <v>7.48064225161656</v>
      </c>
      <c r="Y302" s="2">
        <v>69.5842443991928</v>
      </c>
      <c r="Z302" s="2">
        <v>75.2129715744102</v>
      </c>
      <c r="AA302" s="2">
        <v>73.0186565346583</v>
      </c>
      <c r="AB302" s="2">
        <v>67.6033946366396</v>
      </c>
      <c r="AC302" s="2">
        <v>66.6324283105128</v>
      </c>
      <c r="AD302" s="2">
        <v>2.55545143798825</v>
      </c>
      <c r="AE302" s="2">
        <v>1.08004598230952</v>
      </c>
      <c r="AF302" s="2">
        <v>3.17463791087449</v>
      </c>
      <c r="AG302" s="2">
        <v>1.11842105263158</v>
      </c>
      <c r="AH302" s="2">
        <v>1.66134185303514</v>
      </c>
      <c r="AI302" s="8">
        <v>308.07</v>
      </c>
      <c r="AJ302" s="8">
        <v>322.32</v>
      </c>
      <c r="AK302" s="8">
        <v>330.66</v>
      </c>
      <c r="AL302" s="8">
        <v>348.35798816568</v>
      </c>
      <c r="AM302" s="8">
        <v>344.420224719101</v>
      </c>
      <c r="AN302" s="10">
        <v>1.51</v>
      </c>
      <c r="AO302" s="10">
        <v>1.27</v>
      </c>
      <c r="AP302" s="10">
        <v>1.32</v>
      </c>
      <c r="AQ302" s="10">
        <v>1.09238382099828</v>
      </c>
      <c r="AR302" s="10">
        <v>1.19502982107356</v>
      </c>
      <c r="AS302" s="11">
        <v>33.95</v>
      </c>
      <c r="AT302" s="11">
        <v>27.5555555555556</v>
      </c>
      <c r="AU302" s="11">
        <v>26.4835164835165</v>
      </c>
      <c r="AV302" s="11">
        <v>26.8478260869565</v>
      </c>
      <c r="AW302" s="11">
        <v>21.063829787234</v>
      </c>
      <c r="AX302" s="12">
        <v>2.67778041543027</v>
      </c>
      <c r="AY302" s="12">
        <v>2.67778041543027</v>
      </c>
      <c r="AZ302" s="12">
        <v>2.83335051820017</v>
      </c>
      <c r="BA302" s="12">
        <v>2.98892062097006</v>
      </c>
      <c r="BB302" s="12">
        <v>3.05108550391604</v>
      </c>
      <c r="BC302" s="2">
        <v>1.33392967235989</v>
      </c>
      <c r="BD302" s="2">
        <v>1.33392967235989</v>
      </c>
      <c r="BE302" s="2">
        <v>1.33392967235989</v>
      </c>
      <c r="BF302" s="2">
        <v>1.33392967235989</v>
      </c>
      <c r="BG302" s="2">
        <v>1.33392967235989</v>
      </c>
      <c r="BH302" s="12">
        <v>7.29388150609081</v>
      </c>
      <c r="BI302" s="12">
        <v>7.29388150609081</v>
      </c>
      <c r="BJ302" s="12">
        <v>7.29388150609081</v>
      </c>
      <c r="BK302" s="12">
        <v>7.29388150609081</v>
      </c>
      <c r="BL302" s="12">
        <v>7.15518497570131</v>
      </c>
    </row>
    <row r="303" spans="1:64">
      <c r="A303" t="s">
        <v>621</v>
      </c>
      <c r="B303" s="1" t="s">
        <v>2061</v>
      </c>
      <c r="C303" t="s">
        <v>622</v>
      </c>
      <c r="D303" t="s">
        <v>1350</v>
      </c>
      <c r="E303" s="6">
        <v>80.0293800733059</v>
      </c>
      <c r="F303" s="6">
        <v>79.9626345880192</v>
      </c>
      <c r="G303" s="6">
        <v>80.3600368538717</v>
      </c>
      <c r="H303" s="6">
        <v>80.2173890652792</v>
      </c>
      <c r="I303" s="6">
        <v>80.2554786458024</v>
      </c>
      <c r="J303" s="2">
        <v>22.2222222222222</v>
      </c>
      <c r="K303" s="2">
        <v>22.2222222222222</v>
      </c>
      <c r="L303" s="2">
        <v>22.2222222222222</v>
      </c>
      <c r="M303" s="2">
        <v>20.6686930091185</v>
      </c>
      <c r="N303" s="2">
        <v>20.4747774480712</v>
      </c>
      <c r="O303" s="2">
        <v>3.92237552257102</v>
      </c>
      <c r="P303" s="2">
        <v>3.53590614292644</v>
      </c>
      <c r="Q303" s="2">
        <v>3.2843137254902</v>
      </c>
      <c r="R303" s="2">
        <v>2.45283018867925</v>
      </c>
      <c r="S303" s="2">
        <v>1.58878504672897</v>
      </c>
      <c r="T303" s="2">
        <v>3.9153017393769</v>
      </c>
      <c r="U303" s="2">
        <v>4.2158449631478</v>
      </c>
      <c r="V303" s="2">
        <v>3.17121302817624</v>
      </c>
      <c r="W303" s="2">
        <v>3.23641405073819</v>
      </c>
      <c r="X303" s="2">
        <v>3.23641405073819</v>
      </c>
      <c r="Y303" s="2">
        <v>91.8897298303471</v>
      </c>
      <c r="Z303" s="2">
        <v>80.7464217702678</v>
      </c>
      <c r="AA303" s="2">
        <v>85.1880736696862</v>
      </c>
      <c r="AB303" s="2">
        <v>67.3687418274716</v>
      </c>
      <c r="AC303" s="2">
        <v>65.0217536960556</v>
      </c>
      <c r="AD303" s="2">
        <v>0.380230532198355</v>
      </c>
      <c r="AE303" s="2">
        <v>1.18105697050584</v>
      </c>
      <c r="AF303" s="2">
        <v>1.29310128473612</v>
      </c>
      <c r="AG303" s="2">
        <v>0.565371024734982</v>
      </c>
      <c r="AH303" s="2">
        <v>0.618556701030928</v>
      </c>
      <c r="AI303" s="8">
        <v>304.18</v>
      </c>
      <c r="AJ303" s="8">
        <v>332.62</v>
      </c>
      <c r="AK303" s="8">
        <v>325.4</v>
      </c>
      <c r="AL303" s="8">
        <v>352.426851851852</v>
      </c>
      <c r="AM303" s="8">
        <v>342.429565217391</v>
      </c>
      <c r="AN303" s="10">
        <v>1.25</v>
      </c>
      <c r="AO303" s="10">
        <v>1.07</v>
      </c>
      <c r="AP303" s="10">
        <v>1.17</v>
      </c>
      <c r="AQ303" s="10">
        <v>0.931621423330888</v>
      </c>
      <c r="AR303" s="10">
        <v>1.29312320916905</v>
      </c>
      <c r="AS303" s="11">
        <v>27.61</v>
      </c>
      <c r="AT303" s="11">
        <v>21.5</v>
      </c>
      <c r="AU303" s="11">
        <v>20</v>
      </c>
      <c r="AV303" s="11">
        <v>17.8333333333333</v>
      </c>
      <c r="AW303" s="11">
        <v>16.8333333333333</v>
      </c>
      <c r="AX303" s="12">
        <v>2.71946820735444</v>
      </c>
      <c r="AY303" s="12">
        <v>2.71946820735444</v>
      </c>
      <c r="AZ303" s="12">
        <v>2.77140297358733</v>
      </c>
      <c r="BA303" s="12">
        <v>2.82333773982022</v>
      </c>
      <c r="BB303" s="12">
        <v>2.43304511476602</v>
      </c>
      <c r="BC303" s="2">
        <v>-1.59958473133602</v>
      </c>
      <c r="BD303" s="2">
        <v>-1.59958473133602</v>
      </c>
      <c r="BE303" s="2">
        <v>-1.59958473133602</v>
      </c>
      <c r="BF303" s="2">
        <v>-1.59958473133602</v>
      </c>
      <c r="BG303" s="2">
        <v>-1.59958473133602</v>
      </c>
      <c r="BH303" s="12">
        <v>7.49137931034483</v>
      </c>
      <c r="BI303" s="12">
        <v>7.49137931034483</v>
      </c>
      <c r="BJ303" s="12">
        <v>7.49137931034483</v>
      </c>
      <c r="BK303" s="12">
        <v>7.49137931034483</v>
      </c>
      <c r="BL303" s="12">
        <v>7.46016628624092</v>
      </c>
    </row>
    <row r="304" spans="1:64">
      <c r="A304" t="s">
        <v>623</v>
      </c>
      <c r="B304" s="1" t="s">
        <v>2062</v>
      </c>
      <c r="C304" t="s">
        <v>624</v>
      </c>
      <c r="D304" t="s">
        <v>1350</v>
      </c>
      <c r="E304" s="6">
        <v>82.4865412376035</v>
      </c>
      <c r="F304" s="6">
        <v>82.8144688951599</v>
      </c>
      <c r="G304" s="6">
        <v>83.027208094093</v>
      </c>
      <c r="H304" s="6">
        <v>82.9211527391058</v>
      </c>
      <c r="I304" s="6">
        <v>83.4579988010116</v>
      </c>
      <c r="J304" s="2">
        <v>15.5495978552279</v>
      </c>
      <c r="K304" s="2">
        <v>15.5495978552279</v>
      </c>
      <c r="L304" s="2">
        <v>15.5495978552279</v>
      </c>
      <c r="M304" s="2">
        <v>15.8974358974359</v>
      </c>
      <c r="N304" s="2">
        <v>17.0483460559796</v>
      </c>
      <c r="O304" s="2">
        <v>2.91604214438805</v>
      </c>
      <c r="P304" s="2">
        <v>2.42367254681934</v>
      </c>
      <c r="Q304" s="2">
        <v>2.14765100671141</v>
      </c>
      <c r="R304" s="2">
        <v>1.44736842105263</v>
      </c>
      <c r="S304" s="2">
        <v>0.855263157894737</v>
      </c>
      <c r="T304" s="2">
        <v>3.19911572977045</v>
      </c>
      <c r="U304" s="2">
        <v>2.82677653542422</v>
      </c>
      <c r="V304" s="2">
        <v>2.04035549293268</v>
      </c>
      <c r="W304" s="2">
        <v>2.32972630031127</v>
      </c>
      <c r="X304" s="2">
        <v>2.32972630031127</v>
      </c>
      <c r="Y304" s="2">
        <v>63.7606880095446</v>
      </c>
      <c r="Z304" s="2">
        <v>68.1552651355033</v>
      </c>
      <c r="AA304" s="2">
        <v>61.2911025145068</v>
      </c>
      <c r="AB304" s="2">
        <v>47.3785539446432</v>
      </c>
      <c r="AC304" s="2">
        <v>37.9717756394932</v>
      </c>
      <c r="AD304" s="2">
        <v>0.690744251378185</v>
      </c>
      <c r="AE304" s="2">
        <v>0.514249394551354</v>
      </c>
      <c r="AF304" s="2">
        <v>0.0852910489793974</v>
      </c>
      <c r="AG304" s="2">
        <v>0.169491525423729</v>
      </c>
      <c r="AH304" s="2">
        <v>0.333333333333333</v>
      </c>
      <c r="AI304" s="8">
        <v>339.71</v>
      </c>
      <c r="AJ304" s="8">
        <v>371.21</v>
      </c>
      <c r="AK304" s="8">
        <v>371.5</v>
      </c>
      <c r="AL304" s="8">
        <v>356.278378378378</v>
      </c>
      <c r="AM304" s="8">
        <v>369.194375</v>
      </c>
      <c r="AN304" s="10">
        <v>0.49</v>
      </c>
      <c r="AO304" s="10">
        <v>0.46</v>
      </c>
      <c r="AP304" s="10">
        <v>0.42</v>
      </c>
      <c r="AQ304" s="10">
        <v>0.393522012578616</v>
      </c>
      <c r="AR304" s="10">
        <v>0.431372549019608</v>
      </c>
      <c r="AS304" s="11">
        <v>13.46</v>
      </c>
      <c r="AT304" s="11">
        <v>10.6896551724138</v>
      </c>
      <c r="AU304" s="11">
        <v>8.96551724137931</v>
      </c>
      <c r="AV304" s="11">
        <v>8.30508474576271</v>
      </c>
      <c r="AW304" s="11">
        <v>7.75862068965517</v>
      </c>
      <c r="AX304" s="12">
        <v>2.14247716602646</v>
      </c>
      <c r="AY304" s="12">
        <v>2.14247716602646</v>
      </c>
      <c r="AZ304" s="12">
        <v>2.12525266293832</v>
      </c>
      <c r="BA304" s="12">
        <v>2.10802815985017</v>
      </c>
      <c r="BB304" s="12">
        <v>2.09736014485245</v>
      </c>
      <c r="BC304" s="2">
        <v>-6.00644647562136</v>
      </c>
      <c r="BD304" s="2">
        <v>-6.00644647562136</v>
      </c>
      <c r="BE304" s="2">
        <v>-6.00644647562136</v>
      </c>
      <c r="BF304" s="2">
        <v>-6.00644647562136</v>
      </c>
      <c r="BG304" s="2">
        <v>-6.00644647562136</v>
      </c>
      <c r="BH304" s="12">
        <v>7.30092592592593</v>
      </c>
      <c r="BI304" s="12">
        <v>7.30092592592593</v>
      </c>
      <c r="BJ304" s="12">
        <v>7.30092592592593</v>
      </c>
      <c r="BK304" s="12">
        <v>7.30092592592593</v>
      </c>
      <c r="BL304" s="12">
        <v>7.65807662350928</v>
      </c>
    </row>
    <row r="305" spans="1:64">
      <c r="A305" t="s">
        <v>625</v>
      </c>
      <c r="B305" s="1" t="s">
        <v>2063</v>
      </c>
      <c r="C305" t="s">
        <v>626</v>
      </c>
      <c r="D305" t="s">
        <v>1350</v>
      </c>
      <c r="E305" s="6">
        <v>80.0535131180631</v>
      </c>
      <c r="F305" s="6">
        <v>80.2431513250955</v>
      </c>
      <c r="G305" s="6">
        <v>81.3948351902296</v>
      </c>
      <c r="H305" s="6">
        <v>81.5090625674035</v>
      </c>
      <c r="I305" s="6">
        <v>81.3997139496887</v>
      </c>
      <c r="J305" s="2">
        <v>21.8543046357616</v>
      </c>
      <c r="K305" s="2">
        <v>21.8543046357616</v>
      </c>
      <c r="L305" s="2">
        <v>21.8543046357616</v>
      </c>
      <c r="M305" s="2">
        <v>22.4576271186441</v>
      </c>
      <c r="N305" s="2">
        <v>22.9166666666667</v>
      </c>
      <c r="O305" s="2">
        <v>3.66536626411829</v>
      </c>
      <c r="P305" s="2">
        <v>3.13309193628308</v>
      </c>
      <c r="Q305" s="2">
        <v>2.74390243902439</v>
      </c>
      <c r="R305" s="2">
        <v>1.96428571428571</v>
      </c>
      <c r="S305" s="2">
        <v>1.24260355029586</v>
      </c>
      <c r="T305" s="2">
        <v>5.27696771660388</v>
      </c>
      <c r="U305" s="2">
        <v>5.10648200912408</v>
      </c>
      <c r="V305" s="2">
        <v>3.58694389718434</v>
      </c>
      <c r="W305" s="2">
        <v>3.96372437386885</v>
      </c>
      <c r="X305" s="2">
        <v>3.96372437386885</v>
      </c>
      <c r="Y305" s="2">
        <v>82.3105296689904</v>
      </c>
      <c r="Z305" s="2">
        <v>82.4154322844169</v>
      </c>
      <c r="AA305" s="2">
        <v>84.1001286237261</v>
      </c>
      <c r="AB305" s="2">
        <v>72.6215686841066</v>
      </c>
      <c r="AC305" s="2">
        <v>65.8003603020712</v>
      </c>
      <c r="AD305" s="2">
        <v>1.53479728747386</v>
      </c>
      <c r="AE305" s="2">
        <v>1.03577144152677</v>
      </c>
      <c r="AF305" s="2">
        <v>1.02410074766468</v>
      </c>
      <c r="AG305" s="2">
        <v>0.392156862745098</v>
      </c>
      <c r="AH305" s="2">
        <v>0.306513409961686</v>
      </c>
      <c r="AI305" s="8">
        <v>318.79</v>
      </c>
      <c r="AJ305" s="8">
        <v>337.78</v>
      </c>
      <c r="AK305" s="8">
        <v>345.25</v>
      </c>
      <c r="AL305" s="8">
        <v>352.416981132075</v>
      </c>
      <c r="AM305" s="8">
        <v>350.5375</v>
      </c>
      <c r="AN305" s="10">
        <v>0.94</v>
      </c>
      <c r="AO305" s="10">
        <v>0.91</v>
      </c>
      <c r="AP305" s="10">
        <v>0.77</v>
      </c>
      <c r="AQ305" s="10">
        <v>0.65054207537429</v>
      </c>
      <c r="AR305" s="10">
        <v>0.907099697885197</v>
      </c>
      <c r="AS305" s="11">
        <v>23.47</v>
      </c>
      <c r="AT305" s="11">
        <v>20.9859154929577</v>
      </c>
      <c r="AU305" s="11">
        <v>17.5</v>
      </c>
      <c r="AV305" s="11">
        <v>16.9444444444444</v>
      </c>
      <c r="AW305" s="11">
        <v>14.9295774647887</v>
      </c>
      <c r="AX305" s="12">
        <v>2.09810729158161</v>
      </c>
      <c r="AY305" s="12">
        <v>2.09810729158161</v>
      </c>
      <c r="AZ305" s="12">
        <v>2.2488781092558</v>
      </c>
      <c r="BA305" s="12">
        <v>2.39964892692999</v>
      </c>
      <c r="BB305" s="12">
        <v>2.40016483044502</v>
      </c>
      <c r="BC305" s="2">
        <v>6.39616777686876</v>
      </c>
      <c r="BD305" s="2">
        <v>6.39616777686876</v>
      </c>
      <c r="BE305" s="2">
        <v>6.39616777686876</v>
      </c>
      <c r="BF305" s="2">
        <v>6.39616777686876</v>
      </c>
      <c r="BG305" s="2">
        <v>6.39616777686876</v>
      </c>
      <c r="BH305" s="12">
        <v>7.29747510668563</v>
      </c>
      <c r="BI305" s="12">
        <v>7.29747510668563</v>
      </c>
      <c r="BJ305" s="12">
        <v>7.29747510668563</v>
      </c>
      <c r="BK305" s="12">
        <v>7.29747510668563</v>
      </c>
      <c r="BL305" s="12">
        <v>7.15518497570131</v>
      </c>
    </row>
    <row r="306" spans="1:64">
      <c r="A306" t="s">
        <v>627</v>
      </c>
      <c r="B306" s="1" t="s">
        <v>2064</v>
      </c>
      <c r="C306" t="s">
        <v>628</v>
      </c>
      <c r="D306" t="s">
        <v>1350</v>
      </c>
      <c r="E306" s="6">
        <v>83.8126815863213</v>
      </c>
      <c r="F306" s="6">
        <v>84.6421320538385</v>
      </c>
      <c r="G306" s="6">
        <v>85.3646456313187</v>
      </c>
      <c r="H306" s="6">
        <v>85.8625564311107</v>
      </c>
      <c r="I306" s="6">
        <v>86.18719779393</v>
      </c>
      <c r="J306" s="2">
        <v>12.9230769230769</v>
      </c>
      <c r="K306" s="2">
        <v>12.9230769230769</v>
      </c>
      <c r="L306" s="2">
        <v>12.9230769230769</v>
      </c>
      <c r="M306" s="2">
        <v>11.5853658536585</v>
      </c>
      <c r="N306" s="2">
        <v>12.8851540616246</v>
      </c>
      <c r="O306" s="2">
        <v>2.26380085877165</v>
      </c>
      <c r="P306" s="2">
        <v>2.11513000498292</v>
      </c>
      <c r="Q306" s="2">
        <v>2.10526315789474</v>
      </c>
      <c r="R306" s="2">
        <v>1.62337662337662</v>
      </c>
      <c r="S306" s="2">
        <v>1.03225806451613</v>
      </c>
      <c r="T306" s="2">
        <v>2.4865511317342</v>
      </c>
      <c r="U306" s="2">
        <v>2.47676258363329</v>
      </c>
      <c r="V306" s="2">
        <v>1.52194849869819</v>
      </c>
      <c r="W306" s="2">
        <v>2.04332604486913</v>
      </c>
      <c r="X306" s="2">
        <v>2.04332604486913</v>
      </c>
      <c r="Y306" s="2">
        <v>75.0362154727127</v>
      </c>
      <c r="Z306" s="2">
        <v>78.9304689746829</v>
      </c>
      <c r="AA306" s="2">
        <v>69.6976433970654</v>
      </c>
      <c r="AB306" s="2">
        <v>47.4766366172576</v>
      </c>
      <c r="AC306" s="2">
        <v>51.2960504294043</v>
      </c>
      <c r="AD306" s="2">
        <v>0.749072732811477</v>
      </c>
      <c r="AE306" s="2">
        <v>1.15438620595895</v>
      </c>
      <c r="AF306" s="2">
        <v>0.245673624362168</v>
      </c>
      <c r="AG306" s="2">
        <v>0.32520325203252</v>
      </c>
      <c r="AH306" s="2">
        <v>0.24</v>
      </c>
      <c r="AI306" s="8">
        <v>364.44</v>
      </c>
      <c r="AJ306" s="8">
        <v>374.63</v>
      </c>
      <c r="AK306" s="8">
        <v>357.94</v>
      </c>
      <c r="AL306" s="8">
        <v>366.832824427481</v>
      </c>
      <c r="AM306" s="8">
        <v>369.291390728477</v>
      </c>
      <c r="AN306" s="10">
        <v>0.44</v>
      </c>
      <c r="AO306" s="10">
        <v>0.41</v>
      </c>
      <c r="AP306" s="10">
        <v>0.34</v>
      </c>
      <c r="AQ306" s="10">
        <v>0.367527675276753</v>
      </c>
      <c r="AR306" s="10">
        <v>0.387652548456569</v>
      </c>
      <c r="AS306" s="11">
        <v>7.17</v>
      </c>
      <c r="AT306" s="11">
        <v>6.0377358490566</v>
      </c>
      <c r="AU306" s="11">
        <v>7.59259259259259</v>
      </c>
      <c r="AV306" s="11">
        <v>7.92452830188679</v>
      </c>
      <c r="AW306" s="11">
        <v>8.11320754716981</v>
      </c>
      <c r="AX306" s="12">
        <v>1.95783838214316</v>
      </c>
      <c r="AY306" s="12">
        <v>1.95783838214316</v>
      </c>
      <c r="AZ306" s="12">
        <v>2.0065007847334</v>
      </c>
      <c r="BA306" s="12">
        <v>2.05516318732365</v>
      </c>
      <c r="BB306" s="12">
        <v>1.68911174750119</v>
      </c>
      <c r="BC306" s="2">
        <v>5.35252151733686</v>
      </c>
      <c r="BD306" s="2">
        <v>5.35252151733686</v>
      </c>
      <c r="BE306" s="2">
        <v>5.35252151733686</v>
      </c>
      <c r="BF306" s="2">
        <v>5.35252151733686</v>
      </c>
      <c r="BG306" s="2">
        <v>5.35252151733686</v>
      </c>
      <c r="BH306" s="12">
        <v>7.97916666666667</v>
      </c>
      <c r="BI306" s="12">
        <v>7.97916666666667</v>
      </c>
      <c r="BJ306" s="12">
        <v>7.97916666666667</v>
      </c>
      <c r="BK306" s="12">
        <v>7.97916666666667</v>
      </c>
      <c r="BL306" s="12">
        <v>7.65807662350928</v>
      </c>
    </row>
    <row r="307" spans="1:64">
      <c r="A307" t="s">
        <v>629</v>
      </c>
      <c r="B307" s="1" t="s">
        <v>2065</v>
      </c>
      <c r="C307" t="s">
        <v>630</v>
      </c>
      <c r="D307" t="s">
        <v>1350</v>
      </c>
      <c r="E307" s="6">
        <v>79.5967998529772</v>
      </c>
      <c r="F307" s="6">
        <v>80.0859381865596</v>
      </c>
      <c r="G307" s="6">
        <v>80.071811227996</v>
      </c>
      <c r="H307" s="6">
        <v>80.2325787459519</v>
      </c>
      <c r="I307" s="6">
        <v>80.0531480353272</v>
      </c>
      <c r="J307" s="2">
        <v>19.2139737991266</v>
      </c>
      <c r="K307" s="2">
        <v>19.2139737991266</v>
      </c>
      <c r="L307" s="2">
        <v>19.2139737991266</v>
      </c>
      <c r="M307" s="2">
        <v>18.5714285714286</v>
      </c>
      <c r="N307" s="2">
        <v>20.855614973262</v>
      </c>
      <c r="O307" s="2">
        <v>5.10847128602721</v>
      </c>
      <c r="P307" s="2">
        <v>4.54896025341452</v>
      </c>
      <c r="Q307" s="2">
        <v>4</v>
      </c>
      <c r="R307" s="2">
        <v>3.4375</v>
      </c>
      <c r="S307" s="2">
        <v>2.47422680412371</v>
      </c>
      <c r="T307" s="2">
        <v>4.76843240308383</v>
      </c>
      <c r="U307" s="2">
        <v>3.89515601703328</v>
      </c>
      <c r="V307" s="2">
        <v>3.31144833076229</v>
      </c>
      <c r="W307" s="2">
        <v>2.88705247825344</v>
      </c>
      <c r="X307" s="2">
        <v>2.88705247825344</v>
      </c>
      <c r="Y307" s="2">
        <v>59.4135415041303</v>
      </c>
      <c r="Z307" s="2">
        <v>65.5613003140822</v>
      </c>
      <c r="AA307" s="2">
        <v>63.7926738101171</v>
      </c>
      <c r="AB307" s="2">
        <v>54.188709702317</v>
      </c>
      <c r="AC307" s="2">
        <v>54.3550350406124</v>
      </c>
      <c r="AD307" s="2">
        <v>2.04408796195812</v>
      </c>
      <c r="AE307" s="2">
        <v>1.89221111013678</v>
      </c>
      <c r="AF307" s="2">
        <v>2.0157920982602</v>
      </c>
      <c r="AG307" s="2">
        <v>3.35570469798658</v>
      </c>
      <c r="AH307" s="2">
        <v>2.35294117647059</v>
      </c>
      <c r="AI307" s="8">
        <v>328.65</v>
      </c>
      <c r="AJ307" s="8">
        <v>322.74</v>
      </c>
      <c r="AK307" s="8">
        <v>339.3</v>
      </c>
      <c r="AL307" s="8">
        <v>344.886419753086</v>
      </c>
      <c r="AM307" s="8">
        <v>341.82972972973</v>
      </c>
      <c r="AN307" s="10">
        <v>0.95</v>
      </c>
      <c r="AO307" s="10">
        <v>0.94</v>
      </c>
      <c r="AP307" s="10">
        <v>0.95</v>
      </c>
      <c r="AQ307" s="10">
        <v>0.680778032036613</v>
      </c>
      <c r="AR307" s="10">
        <v>0.989409141583055</v>
      </c>
      <c r="AS307" s="11">
        <v>21.65</v>
      </c>
      <c r="AT307" s="11">
        <v>20.9090909090909</v>
      </c>
      <c r="AU307" s="11">
        <v>17.0588235294118</v>
      </c>
      <c r="AV307" s="11">
        <v>15.8823529411765</v>
      </c>
      <c r="AW307" s="11">
        <v>14.5714285714286</v>
      </c>
      <c r="AX307" s="12">
        <v>1.28752700922266</v>
      </c>
      <c r="AY307" s="12">
        <v>1.28752700922266</v>
      </c>
      <c r="AZ307" s="12">
        <v>1.3744267489427</v>
      </c>
      <c r="BA307" s="12">
        <v>1.46132648866273</v>
      </c>
      <c r="BB307" s="12">
        <v>1.43615037529369</v>
      </c>
      <c r="BC307" s="2">
        <v>7.07618751716732</v>
      </c>
      <c r="BD307" s="2">
        <v>7.07618751716732</v>
      </c>
      <c r="BE307" s="2">
        <v>7.07618751716732</v>
      </c>
      <c r="BF307" s="2">
        <v>7.07618751716732</v>
      </c>
      <c r="BG307" s="2">
        <v>7.07618751716732</v>
      </c>
      <c r="BH307" s="12">
        <v>7.64033206031169</v>
      </c>
      <c r="BI307" s="12">
        <v>7.64033206031169</v>
      </c>
      <c r="BJ307" s="12">
        <v>7.64033206031169</v>
      </c>
      <c r="BK307" s="12">
        <v>7.64033206031169</v>
      </c>
      <c r="BL307" s="12">
        <v>7.65807662350928</v>
      </c>
    </row>
    <row r="308" spans="1:64">
      <c r="A308" t="s">
        <v>631</v>
      </c>
      <c r="B308" s="1" t="s">
        <v>2066</v>
      </c>
      <c r="C308" t="s">
        <v>632</v>
      </c>
      <c r="D308" t="s">
        <v>1350</v>
      </c>
      <c r="E308" s="6">
        <v>80.2249363208945</v>
      </c>
      <c r="F308" s="6">
        <v>80.3109412101965</v>
      </c>
      <c r="G308" s="6">
        <v>80.710604810365</v>
      </c>
      <c r="H308" s="6">
        <v>80.8312780737824</v>
      </c>
      <c r="I308" s="6">
        <v>80.9582247106873</v>
      </c>
      <c r="J308" s="2">
        <v>22.7692307692308</v>
      </c>
      <c r="K308" s="2">
        <v>22.7692307692308</v>
      </c>
      <c r="L308" s="2">
        <v>22.7692307692308</v>
      </c>
      <c r="M308" s="2">
        <v>23.2758620689655</v>
      </c>
      <c r="N308" s="2">
        <v>24.9240121580547</v>
      </c>
      <c r="O308" s="2">
        <v>3.39124530976375</v>
      </c>
      <c r="P308" s="2">
        <v>3.02908829302183</v>
      </c>
      <c r="Q308" s="2">
        <v>2.51461988304094</v>
      </c>
      <c r="R308" s="2">
        <v>1.95402298850575</v>
      </c>
      <c r="S308" s="2">
        <v>1.14285714285714</v>
      </c>
      <c r="T308" s="2">
        <v>4.03393120943214</v>
      </c>
      <c r="U308" s="2">
        <v>4.91737905238659</v>
      </c>
      <c r="V308" s="2">
        <v>4.47787547917401</v>
      </c>
      <c r="W308" s="2">
        <v>3.79259714814694</v>
      </c>
      <c r="X308" s="2">
        <v>3.79259714814694</v>
      </c>
      <c r="Y308" s="2">
        <v>77.6232303693965</v>
      </c>
      <c r="Z308" s="2">
        <v>68.9481479083945</v>
      </c>
      <c r="AA308" s="2">
        <v>67.0951976200595</v>
      </c>
      <c r="AB308" s="2">
        <v>66.4405008606348</v>
      </c>
      <c r="AC308" s="2">
        <v>51.998704787179</v>
      </c>
      <c r="AD308" s="2">
        <v>2.12224209532211</v>
      </c>
      <c r="AE308" s="2">
        <v>2.40931483652579</v>
      </c>
      <c r="AF308" s="2">
        <v>1.71167997614871</v>
      </c>
      <c r="AG308" s="2">
        <v>1.12449799196787</v>
      </c>
      <c r="AH308" s="2">
        <v>1.25</v>
      </c>
      <c r="AI308" s="8">
        <v>309.57</v>
      </c>
      <c r="AJ308" s="8">
        <v>337.17</v>
      </c>
      <c r="AK308" s="8">
        <v>330.07</v>
      </c>
      <c r="AL308" s="8">
        <v>342.429090909091</v>
      </c>
      <c r="AM308" s="8">
        <v>336.235922330097</v>
      </c>
      <c r="AN308" s="10">
        <v>1.36</v>
      </c>
      <c r="AO308" s="10">
        <v>1.34</v>
      </c>
      <c r="AP308" s="10">
        <v>1.48</v>
      </c>
      <c r="AQ308" s="10">
        <v>1.39535836177474</v>
      </c>
      <c r="AR308" s="10">
        <v>1.29368963296845</v>
      </c>
      <c r="AS308" s="11">
        <v>27.82</v>
      </c>
      <c r="AT308" s="11">
        <v>23.6206896551724</v>
      </c>
      <c r="AU308" s="11">
        <v>22.8813559322034</v>
      </c>
      <c r="AV308" s="11">
        <v>21.3114754098361</v>
      </c>
      <c r="AW308" s="11">
        <v>18.90625</v>
      </c>
      <c r="AX308" s="12">
        <v>2.45237201365188</v>
      </c>
      <c r="AY308" s="12">
        <v>2.45237201365188</v>
      </c>
      <c r="AZ308" s="12">
        <v>2.56367794539872</v>
      </c>
      <c r="BA308" s="12">
        <v>2.67498387714556</v>
      </c>
      <c r="BB308" s="12">
        <v>2.59728479138356</v>
      </c>
      <c r="BC308" s="2">
        <v>-3.36631374326707</v>
      </c>
      <c r="BD308" s="2">
        <v>-3.36631374326707</v>
      </c>
      <c r="BE308" s="2">
        <v>-3.36631374326707</v>
      </c>
      <c r="BF308" s="2">
        <v>-3.36631374326707</v>
      </c>
      <c r="BG308" s="2">
        <v>-3.36631374326707</v>
      </c>
      <c r="BH308" s="12">
        <v>7.85164835164835</v>
      </c>
      <c r="BI308" s="12">
        <v>7.85164835164835</v>
      </c>
      <c r="BJ308" s="12">
        <v>7.85164835164835</v>
      </c>
      <c r="BK308" s="12">
        <v>7.85164835164835</v>
      </c>
      <c r="BL308" s="12">
        <v>7.71968290246244</v>
      </c>
    </row>
    <row r="309" spans="1:64">
      <c r="A309" t="s">
        <v>633</v>
      </c>
      <c r="B309" s="1" t="s">
        <v>2067</v>
      </c>
      <c r="C309" t="s">
        <v>634</v>
      </c>
      <c r="D309" t="s">
        <v>1350</v>
      </c>
      <c r="E309" s="6">
        <v>79.2753052560019</v>
      </c>
      <c r="F309" s="6">
        <v>79.5542092421643</v>
      </c>
      <c r="G309" s="6">
        <v>80.352150681197</v>
      </c>
      <c r="H309" s="6">
        <v>80.851012715902</v>
      </c>
      <c r="I309" s="6">
        <v>80.9308719818515</v>
      </c>
      <c r="J309" s="2">
        <v>19.4748358862144</v>
      </c>
      <c r="K309" s="2">
        <v>19.4748358862144</v>
      </c>
      <c r="L309" s="2">
        <v>19.4748358862144</v>
      </c>
      <c r="M309" s="2">
        <v>18.8559322033898</v>
      </c>
      <c r="N309" s="2">
        <v>19.6319018404908</v>
      </c>
      <c r="O309" s="2">
        <v>3.69319984458806</v>
      </c>
      <c r="P309" s="2">
        <v>3.29014881827384</v>
      </c>
      <c r="Q309" s="2">
        <v>2.89940828402367</v>
      </c>
      <c r="R309" s="2">
        <v>2.18390804597701</v>
      </c>
      <c r="S309" s="2">
        <v>1.42045454545455</v>
      </c>
      <c r="T309" s="2">
        <v>4.74120799701883</v>
      </c>
      <c r="U309" s="2">
        <v>4.83441472590378</v>
      </c>
      <c r="V309" s="2">
        <v>3.76018660793574</v>
      </c>
      <c r="W309" s="2">
        <v>4.31655926783773</v>
      </c>
      <c r="X309" s="2">
        <v>4.31655926783773</v>
      </c>
      <c r="Y309" s="2">
        <v>86.9103654192722</v>
      </c>
      <c r="Z309" s="2">
        <v>93.0385093837464</v>
      </c>
      <c r="AA309" s="2">
        <v>91.8849714398267</v>
      </c>
      <c r="AB309" s="2">
        <v>82.6806646667864</v>
      </c>
      <c r="AC309" s="2">
        <v>69.3147854501353</v>
      </c>
      <c r="AD309" s="2">
        <v>0.708662489427789</v>
      </c>
      <c r="AE309" s="2">
        <v>0.544545870370744</v>
      </c>
      <c r="AF309" s="2">
        <v>0.616347775609369</v>
      </c>
      <c r="AG309" s="2">
        <v>0.610687022900763</v>
      </c>
      <c r="AH309" s="2">
        <v>0.520446096654275</v>
      </c>
      <c r="AI309" s="8">
        <v>322.07</v>
      </c>
      <c r="AJ309" s="8">
        <v>335.35</v>
      </c>
      <c r="AK309" s="8">
        <v>354.95</v>
      </c>
      <c r="AL309" s="8">
        <v>352.505524861878</v>
      </c>
      <c r="AM309" s="8">
        <v>356.716959064327</v>
      </c>
      <c r="AN309" s="10">
        <v>1.01</v>
      </c>
      <c r="AO309" s="10">
        <v>0.91</v>
      </c>
      <c r="AP309" s="10">
        <v>0.79</v>
      </c>
      <c r="AQ309" s="10">
        <v>0.593112377006732</v>
      </c>
      <c r="AR309" s="10">
        <v>0.685217391304348</v>
      </c>
      <c r="AS309" s="11">
        <v>22.93</v>
      </c>
      <c r="AT309" s="11">
        <v>18.0281690140845</v>
      </c>
      <c r="AU309" s="11">
        <v>18.169014084507</v>
      </c>
      <c r="AV309" s="11">
        <v>16.3888888888889</v>
      </c>
      <c r="AW309" s="11">
        <v>14.3055555555556</v>
      </c>
      <c r="AX309" s="12">
        <v>1.95571933204881</v>
      </c>
      <c r="AY309" s="12">
        <v>1.95571933204881</v>
      </c>
      <c r="AZ309" s="12">
        <v>1.97051656072451</v>
      </c>
      <c r="BA309" s="12">
        <v>1.98531378940021</v>
      </c>
      <c r="BB309" s="12">
        <v>1.68499333455927</v>
      </c>
      <c r="BC309" s="2">
        <v>6.00154600769035</v>
      </c>
      <c r="BD309" s="2">
        <v>6.00154600769035</v>
      </c>
      <c r="BE309" s="2">
        <v>6.00154600769035</v>
      </c>
      <c r="BF309" s="2">
        <v>6.00154600769035</v>
      </c>
      <c r="BG309" s="2">
        <v>6.00154600769035</v>
      </c>
      <c r="BH309" s="12">
        <v>7.58984375</v>
      </c>
      <c r="BI309" s="12">
        <v>7.58984375</v>
      </c>
      <c r="BJ309" s="12">
        <v>7.58984375</v>
      </c>
      <c r="BK309" s="12">
        <v>7.58984375</v>
      </c>
      <c r="BL309" s="12">
        <v>7.46016628624092</v>
      </c>
    </row>
    <row r="310" spans="1:64">
      <c r="A310" t="s">
        <v>635</v>
      </c>
      <c r="B310" s="1" t="s">
        <v>2068</v>
      </c>
      <c r="C310" t="s">
        <v>636</v>
      </c>
      <c r="D310" t="s">
        <v>1350</v>
      </c>
      <c r="E310" s="6">
        <v>83.4946739809959</v>
      </c>
      <c r="F310" s="6">
        <v>84.1470181799391</v>
      </c>
      <c r="G310" s="6">
        <v>84.5499723841712</v>
      </c>
      <c r="H310" s="6">
        <v>84.6875280530592</v>
      </c>
      <c r="I310" s="6">
        <v>85.0497163982267</v>
      </c>
      <c r="J310" s="2">
        <v>12.6050420168067</v>
      </c>
      <c r="K310" s="2">
        <v>12.6050420168067</v>
      </c>
      <c r="L310" s="2">
        <v>12.6050420168067</v>
      </c>
      <c r="M310" s="2">
        <v>14.5161290322581</v>
      </c>
      <c r="N310" s="2">
        <v>15.7894736842105</v>
      </c>
      <c r="O310" s="2">
        <v>2.20685310699789</v>
      </c>
      <c r="P310" s="2">
        <v>2.03523195791825</v>
      </c>
      <c r="Q310" s="2">
        <v>1.796875</v>
      </c>
      <c r="R310" s="2">
        <v>1.30769230769231</v>
      </c>
      <c r="S310" s="2">
        <v>0.763358778625954</v>
      </c>
      <c r="T310" s="2">
        <v>2.36697046182213</v>
      </c>
      <c r="U310" s="2">
        <v>2.02245781275764</v>
      </c>
      <c r="V310" s="2">
        <v>1.41860461952338</v>
      </c>
      <c r="W310" s="2">
        <v>1.47005808192292</v>
      </c>
      <c r="X310" s="2">
        <v>1.47005808192292</v>
      </c>
      <c r="Y310" s="2">
        <v>58.8232086264605</v>
      </c>
      <c r="Z310" s="2">
        <v>54.7530867735151</v>
      </c>
      <c r="AA310" s="2">
        <v>55.6311039683521</v>
      </c>
      <c r="AB310" s="2">
        <v>45.4298145520465</v>
      </c>
      <c r="AC310" s="2">
        <v>40.8682428349777</v>
      </c>
      <c r="AD310" s="2">
        <v>0.388492802192752</v>
      </c>
      <c r="AE310" s="2">
        <v>1.25194303638791</v>
      </c>
      <c r="AF310" s="2">
        <v>0.574365870223442</v>
      </c>
      <c r="AG310" s="2">
        <v>0.853080568720379</v>
      </c>
      <c r="AH310" s="2">
        <v>0.560747663551402</v>
      </c>
      <c r="AI310" s="8">
        <v>344.01</v>
      </c>
      <c r="AJ310" s="8">
        <v>362.67</v>
      </c>
      <c r="AK310" s="8">
        <v>381.04</v>
      </c>
      <c r="AL310" s="8">
        <v>383.018333333333</v>
      </c>
      <c r="AM310" s="8">
        <v>374.199236641221</v>
      </c>
      <c r="AN310" s="10">
        <v>0.35</v>
      </c>
      <c r="AO310" s="10">
        <v>0.58</v>
      </c>
      <c r="AP310" s="10">
        <v>0.3</v>
      </c>
      <c r="AQ310" s="10">
        <v>0.285576923076923</v>
      </c>
      <c r="AR310" s="10">
        <v>0.296391339214114</v>
      </c>
      <c r="AS310" s="11">
        <v>7.61</v>
      </c>
      <c r="AT310" s="11">
        <v>5.1063829787234</v>
      </c>
      <c r="AU310" s="11">
        <v>5</v>
      </c>
      <c r="AV310" s="11">
        <v>5.83333333333333</v>
      </c>
      <c r="AW310" s="11">
        <v>5.31914893617021</v>
      </c>
      <c r="AX310" s="12">
        <v>2.01310040705563</v>
      </c>
      <c r="AY310" s="12">
        <v>2.01310040705563</v>
      </c>
      <c r="AZ310" s="12">
        <v>2.04071849773049</v>
      </c>
      <c r="BA310" s="12">
        <v>2.06833658840536</v>
      </c>
      <c r="BB310" s="12">
        <v>2.07378825124065</v>
      </c>
      <c r="BC310" s="2">
        <v>6.51089499076418</v>
      </c>
      <c r="BD310" s="2">
        <v>6.51089499076418</v>
      </c>
      <c r="BE310" s="2">
        <v>6.51089499076418</v>
      </c>
      <c r="BF310" s="2">
        <v>6.51089499076418</v>
      </c>
      <c r="BG310" s="2">
        <v>6.51089499076418</v>
      </c>
      <c r="BH310" s="12">
        <v>7.54901960784314</v>
      </c>
      <c r="BI310" s="12">
        <v>7.54901960784314</v>
      </c>
      <c r="BJ310" s="12">
        <v>7.54901960784314</v>
      </c>
      <c r="BK310" s="12">
        <v>7.54901960784314</v>
      </c>
      <c r="BL310" s="12">
        <v>7.65807662350928</v>
      </c>
    </row>
    <row r="311" spans="1:64">
      <c r="A311" t="s">
        <v>637</v>
      </c>
      <c r="B311" s="1" t="s">
        <v>2069</v>
      </c>
      <c r="C311" t="s">
        <v>638</v>
      </c>
      <c r="D311" t="s">
        <v>1350</v>
      </c>
      <c r="E311" s="6">
        <v>81.4227389954404</v>
      </c>
      <c r="F311" s="6">
        <v>82.0027024496138</v>
      </c>
      <c r="G311" s="6">
        <v>82.8876040024421</v>
      </c>
      <c r="H311" s="6">
        <v>82.7151043316021</v>
      </c>
      <c r="I311" s="6">
        <v>83.4017684127754</v>
      </c>
      <c r="J311" s="2">
        <v>9.51008645533141</v>
      </c>
      <c r="K311" s="2">
        <v>9.51008645533141</v>
      </c>
      <c r="L311" s="2">
        <v>9.51008645533141</v>
      </c>
      <c r="M311" s="2">
        <v>12.8065395095368</v>
      </c>
      <c r="N311" s="2">
        <v>13.8964577656676</v>
      </c>
      <c r="O311" s="2">
        <v>2.12520380895206</v>
      </c>
      <c r="P311" s="2">
        <v>1.9750296403215</v>
      </c>
      <c r="Q311" s="2">
        <v>1.63265306122449</v>
      </c>
      <c r="R311" s="2">
        <v>1.2</v>
      </c>
      <c r="S311" s="2">
        <v>0.794701986754967</v>
      </c>
      <c r="T311" s="2">
        <v>3.39440766747334</v>
      </c>
      <c r="U311" s="2">
        <v>3.30235720805242</v>
      </c>
      <c r="V311" s="2">
        <v>1.91816469067839</v>
      </c>
      <c r="W311" s="2">
        <v>2.00634663773782</v>
      </c>
      <c r="X311" s="2">
        <v>2.00634663773782</v>
      </c>
      <c r="Y311" s="2">
        <v>80.853019583354</v>
      </c>
      <c r="Z311" s="2">
        <v>84.201771554374</v>
      </c>
      <c r="AA311" s="2">
        <v>82.257656289547</v>
      </c>
      <c r="AB311" s="2">
        <v>63.3258299119972</v>
      </c>
      <c r="AC311" s="2">
        <v>55.821408816997</v>
      </c>
      <c r="AD311" s="2">
        <v>0.264573709385412</v>
      </c>
      <c r="AE311" s="2">
        <v>0.0874353309532336</v>
      </c>
      <c r="AF311" s="2">
        <v>0.260703473781283</v>
      </c>
      <c r="AG311" s="2">
        <v>0.25974025974026</v>
      </c>
      <c r="AH311" s="2">
        <v>0.169491525423729</v>
      </c>
      <c r="AI311" s="8">
        <v>335.1</v>
      </c>
      <c r="AJ311" s="8">
        <v>352.99</v>
      </c>
      <c r="AK311" s="8">
        <v>354.78</v>
      </c>
      <c r="AL311" s="8">
        <v>354.45867768595</v>
      </c>
      <c r="AM311" s="8">
        <v>364.946666666667</v>
      </c>
      <c r="AN311" s="10">
        <v>0.5</v>
      </c>
      <c r="AO311" s="10">
        <v>0.32</v>
      </c>
      <c r="AP311" s="10">
        <v>0.25</v>
      </c>
      <c r="AQ311" s="10">
        <v>0.398779661016949</v>
      </c>
      <c r="AR311" s="10">
        <v>0.474465240641711</v>
      </c>
      <c r="AS311" s="11">
        <v>12.58</v>
      </c>
      <c r="AT311" s="11">
        <v>10.1851851851852</v>
      </c>
      <c r="AU311" s="11">
        <v>9.25925925925926</v>
      </c>
      <c r="AV311" s="11">
        <v>9.09090909090909</v>
      </c>
      <c r="AW311" s="11">
        <v>9.63636363636364</v>
      </c>
      <c r="AX311" s="12">
        <v>2.96318228807719</v>
      </c>
      <c r="AY311" s="12">
        <v>2.96318228807719</v>
      </c>
      <c r="AZ311" s="12">
        <v>2.97763274047822</v>
      </c>
      <c r="BA311" s="12">
        <v>2.99208319287926</v>
      </c>
      <c r="BB311" s="12">
        <v>2.88432984524186</v>
      </c>
      <c r="BC311" s="2">
        <v>-5.64002616384822</v>
      </c>
      <c r="BD311" s="2">
        <v>-5.64002616384822</v>
      </c>
      <c r="BE311" s="2">
        <v>-5.64002616384822</v>
      </c>
      <c r="BF311" s="2">
        <v>-5.64002616384822</v>
      </c>
      <c r="BG311" s="2">
        <v>-5.64002616384822</v>
      </c>
      <c r="BH311" s="12">
        <v>7.54673913043478</v>
      </c>
      <c r="BI311" s="12">
        <v>7.54673913043478</v>
      </c>
      <c r="BJ311" s="12">
        <v>7.54673913043478</v>
      </c>
      <c r="BK311" s="12">
        <v>7.54673913043478</v>
      </c>
      <c r="BL311" s="12">
        <v>7.65807662350928</v>
      </c>
    </row>
    <row r="312" spans="1:64">
      <c r="A312" t="s">
        <v>639</v>
      </c>
      <c r="B312" s="1" t="s">
        <v>2070</v>
      </c>
      <c r="C312" t="s">
        <v>640</v>
      </c>
      <c r="D312" t="s">
        <v>1350</v>
      </c>
      <c r="E312" s="6">
        <v>83.3647337200515</v>
      </c>
      <c r="F312" s="6">
        <v>83.0425480876645</v>
      </c>
      <c r="G312" s="6">
        <v>83.7724096342782</v>
      </c>
      <c r="H312" s="6">
        <v>83.4677863855806</v>
      </c>
      <c r="I312" s="6">
        <v>83.7929103606058</v>
      </c>
      <c r="J312" s="2">
        <v>10.5960264900662</v>
      </c>
      <c r="K312" s="2">
        <v>10.5960264900662</v>
      </c>
      <c r="L312" s="2">
        <v>10.5960264900662</v>
      </c>
      <c r="M312" s="2">
        <v>9.67741935483871</v>
      </c>
      <c r="N312" s="2">
        <v>13.986013986014</v>
      </c>
      <c r="O312" s="2">
        <v>3.86037516885845</v>
      </c>
      <c r="P312" s="2">
        <v>3.65113985199331</v>
      </c>
      <c r="Q312" s="2">
        <v>3.38345864661654</v>
      </c>
      <c r="R312" s="2">
        <v>2.44444444444444</v>
      </c>
      <c r="S312" s="2">
        <v>1.18518518518519</v>
      </c>
      <c r="T312" s="2">
        <v>2.17177104330628</v>
      </c>
      <c r="U312" s="2">
        <v>2.53076257778047</v>
      </c>
      <c r="V312" s="2">
        <v>2.16807457818742</v>
      </c>
      <c r="W312" s="2">
        <v>2.44108808851423</v>
      </c>
      <c r="X312" s="2">
        <v>2.44108808851423</v>
      </c>
      <c r="Y312" s="2">
        <v>62.305038262078</v>
      </c>
      <c r="Z312" s="2">
        <v>54.5171982903698</v>
      </c>
      <c r="AA312" s="2">
        <v>64.4017725258493</v>
      </c>
      <c r="AB312" s="2">
        <v>47.1589478133183</v>
      </c>
      <c r="AC312" s="2">
        <v>50.5012544326977</v>
      </c>
      <c r="AD312" s="2">
        <v>0</v>
      </c>
      <c r="AE312" s="2">
        <v>0.474929163918217</v>
      </c>
      <c r="AF312" s="2">
        <v>0.0949778440158386</v>
      </c>
      <c r="AG312" s="2">
        <v>0.28436018957346</v>
      </c>
      <c r="AH312" s="2">
        <v>0.0930232558139535</v>
      </c>
      <c r="AI312" s="8">
        <v>341.89</v>
      </c>
      <c r="AJ312" s="8">
        <v>365.3</v>
      </c>
      <c r="AK312" s="8">
        <v>388.51</v>
      </c>
      <c r="AL312" s="8">
        <v>361.876119402985</v>
      </c>
      <c r="AM312" s="8">
        <v>359.736363636364</v>
      </c>
      <c r="AN312" s="10">
        <v>1.18</v>
      </c>
      <c r="AO312" s="10">
        <v>0.75</v>
      </c>
      <c r="AP312" s="10">
        <v>0.66</v>
      </c>
      <c r="AQ312" s="10">
        <v>0.795061728395062</v>
      </c>
      <c r="AR312" s="10">
        <v>0.733579881656805</v>
      </c>
      <c r="AS312" s="11">
        <v>14.17</v>
      </c>
      <c r="AT312" s="11">
        <v>9</v>
      </c>
      <c r="AU312" s="11">
        <v>8</v>
      </c>
      <c r="AV312" s="11">
        <v>7.80487804878049</v>
      </c>
      <c r="AW312" s="11">
        <v>6.82926829268293</v>
      </c>
      <c r="AX312" s="12">
        <v>2.21895058494849</v>
      </c>
      <c r="AY312" s="12">
        <v>2.21895058494849</v>
      </c>
      <c r="AZ312" s="12">
        <v>2.2321194430337</v>
      </c>
      <c r="BA312" s="12">
        <v>2.2452883011189</v>
      </c>
      <c r="BB312" s="12">
        <v>2.23784091230359</v>
      </c>
      <c r="BC312" s="2">
        <v>7.05153641888182</v>
      </c>
      <c r="BD312" s="2">
        <v>7.05153641888182</v>
      </c>
      <c r="BE312" s="2">
        <v>7.05153641888182</v>
      </c>
      <c r="BF312" s="2">
        <v>7.05153641888182</v>
      </c>
      <c r="BG312" s="2">
        <v>7.05153641888182</v>
      </c>
      <c r="BH312" s="12">
        <v>7.60208333333333</v>
      </c>
      <c r="BI312" s="12">
        <v>7.60208333333333</v>
      </c>
      <c r="BJ312" s="12">
        <v>7.60208333333333</v>
      </c>
      <c r="BK312" s="12">
        <v>7.60208333333333</v>
      </c>
      <c r="BL312" s="12">
        <v>7.65807662350928</v>
      </c>
    </row>
    <row r="313" spans="1:64">
      <c r="A313" t="s">
        <v>641</v>
      </c>
      <c r="B313" s="1" t="s">
        <v>2071</v>
      </c>
      <c r="C313" t="s">
        <v>642</v>
      </c>
      <c r="D313" t="s">
        <v>1350</v>
      </c>
      <c r="E313" s="6">
        <v>83.2427561519402</v>
      </c>
      <c r="F313" s="6">
        <v>83.4946115712671</v>
      </c>
      <c r="G313" s="6">
        <v>83.4806495853039</v>
      </c>
      <c r="H313" s="6">
        <v>83.2650109578675</v>
      </c>
      <c r="I313" s="6">
        <v>83.7776232628001</v>
      </c>
      <c r="J313" s="2">
        <v>15.8045977011494</v>
      </c>
      <c r="K313" s="2">
        <v>15.8045977011494</v>
      </c>
      <c r="L313" s="2">
        <v>15.8045977011494</v>
      </c>
      <c r="M313" s="2">
        <v>16.9329073482428</v>
      </c>
      <c r="N313" s="2">
        <v>17.7083333333333</v>
      </c>
      <c r="O313" s="2">
        <v>4.2492646309687</v>
      </c>
      <c r="P313" s="2">
        <v>3.87044166786769</v>
      </c>
      <c r="Q313" s="2">
        <v>3.51351351351351</v>
      </c>
      <c r="R313" s="2">
        <v>2.53333333333333</v>
      </c>
      <c r="S313" s="2">
        <v>1.52317880794702</v>
      </c>
      <c r="T313" s="2">
        <v>2.75809968293485</v>
      </c>
      <c r="U313" s="2">
        <v>2.9502268953643</v>
      </c>
      <c r="V313" s="2">
        <v>2.60843611289916</v>
      </c>
      <c r="W313" s="2">
        <v>2.6476782590365</v>
      </c>
      <c r="X313" s="2">
        <v>2.6476782590365</v>
      </c>
      <c r="Y313" s="2">
        <v>70.3761134549077</v>
      </c>
      <c r="Z313" s="2">
        <v>68.966314409107</v>
      </c>
      <c r="AA313" s="2">
        <v>66.4332263398502</v>
      </c>
      <c r="AB313" s="2">
        <v>52.094653510686</v>
      </c>
      <c r="AC313" s="2">
        <v>48.5621931041116</v>
      </c>
      <c r="AD313" s="2">
        <v>0.700152351726694</v>
      </c>
      <c r="AE313" s="2">
        <v>0.606126795776904</v>
      </c>
      <c r="AF313" s="2">
        <v>0.772923427277279</v>
      </c>
      <c r="AG313" s="2">
        <v>0.341880341880342</v>
      </c>
      <c r="AH313" s="2">
        <v>0.418410041841004</v>
      </c>
      <c r="AI313" s="8">
        <v>332.57</v>
      </c>
      <c r="AJ313" s="8">
        <v>343.77</v>
      </c>
      <c r="AK313" s="8">
        <v>364.31</v>
      </c>
      <c r="AL313" s="8">
        <v>356.717647058824</v>
      </c>
      <c r="AM313" s="8">
        <v>358.187155963303</v>
      </c>
      <c r="AN313" s="10">
        <v>0.74</v>
      </c>
      <c r="AO313" s="10">
        <v>0.82</v>
      </c>
      <c r="AP313" s="10">
        <v>0.73</v>
      </c>
      <c r="AQ313" s="10">
        <v>0.614389652384802</v>
      </c>
      <c r="AR313" s="10">
        <v>0.614274509803922</v>
      </c>
      <c r="AS313" s="11">
        <v>17.55</v>
      </c>
      <c r="AT313" s="11">
        <v>15.3846153846154</v>
      </c>
      <c r="AU313" s="11">
        <v>12.2641509433962</v>
      </c>
      <c r="AV313" s="11">
        <v>11.6981132075472</v>
      </c>
      <c r="AW313" s="11">
        <v>11.1111111111111</v>
      </c>
      <c r="AX313" s="12">
        <v>2.1344424067767</v>
      </c>
      <c r="AY313" s="12">
        <v>2.1344424067767</v>
      </c>
      <c r="AZ313" s="12">
        <v>2.1526567295312</v>
      </c>
      <c r="BA313" s="12">
        <v>2.17087105228571</v>
      </c>
      <c r="BB313" s="12">
        <v>2.03914662454564</v>
      </c>
      <c r="BC313" s="2">
        <v>3.73685528675181</v>
      </c>
      <c r="BD313" s="2">
        <v>3.73685528675181</v>
      </c>
      <c r="BE313" s="2">
        <v>3.73685528675181</v>
      </c>
      <c r="BF313" s="2">
        <v>3.73685528675181</v>
      </c>
      <c r="BG313" s="2">
        <v>3.73685528675181</v>
      </c>
      <c r="BH313" s="12">
        <v>7.18360215053763</v>
      </c>
      <c r="BI313" s="12">
        <v>7.18360215053763</v>
      </c>
      <c r="BJ313" s="12">
        <v>7.18360215053763</v>
      </c>
      <c r="BK313" s="12">
        <v>7.18360215053763</v>
      </c>
      <c r="BL313" s="12">
        <v>7.65807662350928</v>
      </c>
    </row>
    <row r="314" spans="1:64">
      <c r="A314" t="s">
        <v>643</v>
      </c>
      <c r="B314" s="1" t="s">
        <v>2072</v>
      </c>
      <c r="C314" t="s">
        <v>644</v>
      </c>
      <c r="D314" t="s">
        <v>1350</v>
      </c>
      <c r="E314" s="6">
        <v>80.054897222278</v>
      </c>
      <c r="F314" s="6">
        <v>80.3463932777103</v>
      </c>
      <c r="G314" s="6">
        <v>81.1810811181421</v>
      </c>
      <c r="H314" s="6">
        <v>82.0146944448948</v>
      </c>
      <c r="I314" s="6">
        <v>82.4171408539607</v>
      </c>
      <c r="J314" s="2">
        <v>20.3980099502488</v>
      </c>
      <c r="K314" s="2">
        <v>20.3980099502488</v>
      </c>
      <c r="L314" s="2">
        <v>20.3980099502488</v>
      </c>
      <c r="M314" s="2">
        <v>23.5973597359736</v>
      </c>
      <c r="N314" s="2">
        <v>23.1017770597738</v>
      </c>
      <c r="O314" s="2">
        <v>4.62544247582233</v>
      </c>
      <c r="P314" s="2">
        <v>4.00593944520858</v>
      </c>
      <c r="Q314" s="2">
        <v>3.67875647668394</v>
      </c>
      <c r="R314" s="2">
        <v>2.82828282828283</v>
      </c>
      <c r="S314" s="2">
        <v>1.65</v>
      </c>
      <c r="T314" s="2">
        <v>6.706022601051</v>
      </c>
      <c r="U314" s="2">
        <v>7.102335623899</v>
      </c>
      <c r="V314" s="2">
        <v>5.99504091845985</v>
      </c>
      <c r="W314" s="2">
        <v>6.17986516357404</v>
      </c>
      <c r="X314" s="2">
        <v>6.17986516357404</v>
      </c>
      <c r="Y314" s="2">
        <v>119.008716464227</v>
      </c>
      <c r="Z314" s="2">
        <v>112.140000419463</v>
      </c>
      <c r="AA314" s="2">
        <v>112.890725910617</v>
      </c>
      <c r="AB314" s="2">
        <v>78.7733612544379</v>
      </c>
      <c r="AC314" s="2">
        <v>78.8050392963329</v>
      </c>
      <c r="AD314" s="2">
        <v>1.2627079420612</v>
      </c>
      <c r="AE314" s="2">
        <v>1.71608534488974</v>
      </c>
      <c r="AF314" s="2">
        <v>1.54868491413569</v>
      </c>
      <c r="AG314" s="2">
        <v>0.533333333333333</v>
      </c>
      <c r="AH314" s="2">
        <v>0.779220779220779</v>
      </c>
      <c r="AI314" s="8">
        <v>304.79</v>
      </c>
      <c r="AJ314" s="8">
        <v>314.72</v>
      </c>
      <c r="AK314" s="8">
        <v>331.97</v>
      </c>
      <c r="AL314" s="8">
        <v>343.427184466019</v>
      </c>
      <c r="AM314" s="8">
        <v>341.953333333333</v>
      </c>
      <c r="AN314" s="10">
        <v>1.34</v>
      </c>
      <c r="AO314" s="10">
        <v>1.46</v>
      </c>
      <c r="AP314" s="10">
        <v>1.38</v>
      </c>
      <c r="AQ314" s="10">
        <v>1.18257295519934</v>
      </c>
      <c r="AR314" s="10">
        <v>1.25103113627173</v>
      </c>
      <c r="AS314" s="11">
        <v>30.85</v>
      </c>
      <c r="AT314" s="11">
        <v>28.4444444444444</v>
      </c>
      <c r="AU314" s="11">
        <v>25.1648351648352</v>
      </c>
      <c r="AV314" s="11">
        <v>22.3655913978495</v>
      </c>
      <c r="AW314" s="11">
        <v>19.3617021276596</v>
      </c>
      <c r="AX314" s="12">
        <v>2.49522337798399</v>
      </c>
      <c r="AY314" s="12">
        <v>2.49522337798399</v>
      </c>
      <c r="AZ314" s="12">
        <v>2.54926671431136</v>
      </c>
      <c r="BA314" s="12">
        <v>2.60331005063873</v>
      </c>
      <c r="BB314" s="12">
        <v>2.70124426474392</v>
      </c>
      <c r="BC314" s="2">
        <v>-2.94651463079331</v>
      </c>
      <c r="BD314" s="2">
        <v>-2.94651463079331</v>
      </c>
      <c r="BE314" s="2">
        <v>-2.94651463079331</v>
      </c>
      <c r="BF314" s="2">
        <v>-2.94651463079331</v>
      </c>
      <c r="BG314" s="2">
        <v>-2.94651463079331</v>
      </c>
      <c r="BH314" s="12">
        <v>7.53571428571429</v>
      </c>
      <c r="BI314" s="12">
        <v>7.53571428571429</v>
      </c>
      <c r="BJ314" s="12">
        <v>7.53571428571429</v>
      </c>
      <c r="BK314" s="12">
        <v>7.53571428571429</v>
      </c>
      <c r="BL314" s="12">
        <v>7.71968290246244</v>
      </c>
    </row>
    <row r="315" spans="1:64">
      <c r="A315" t="s">
        <v>645</v>
      </c>
      <c r="B315" s="1" t="s">
        <v>2073</v>
      </c>
      <c r="C315" t="s">
        <v>646</v>
      </c>
      <c r="D315" t="s">
        <v>1350</v>
      </c>
      <c r="E315" s="6">
        <v>80.5664740004797</v>
      </c>
      <c r="F315" s="6">
        <v>81.1912656980214</v>
      </c>
      <c r="G315" s="6">
        <v>81.2542005895714</v>
      </c>
      <c r="H315" s="6">
        <v>81.455168783695</v>
      </c>
      <c r="I315" s="6">
        <v>81.5412385215406</v>
      </c>
      <c r="J315" s="2">
        <v>18.1102362204724</v>
      </c>
      <c r="K315" s="2">
        <v>18.1102362204724</v>
      </c>
      <c r="L315" s="2">
        <v>18.1102362204724</v>
      </c>
      <c r="M315" s="2">
        <v>19.4594594594595</v>
      </c>
      <c r="N315" s="2">
        <v>18.1818181818182</v>
      </c>
      <c r="O315" s="2">
        <v>3.40145437696376</v>
      </c>
      <c r="P315" s="2">
        <v>2.79384591018644</v>
      </c>
      <c r="Q315" s="2">
        <v>2.33532934131737</v>
      </c>
      <c r="R315" s="2">
        <v>1.64705882352941</v>
      </c>
      <c r="S315" s="2">
        <v>1</v>
      </c>
      <c r="T315" s="2">
        <v>3.83497675710449</v>
      </c>
      <c r="U315" s="2">
        <v>3.92207723833264</v>
      </c>
      <c r="V315" s="2">
        <v>3.23221682175664</v>
      </c>
      <c r="W315" s="2">
        <v>3.47357138629021</v>
      </c>
      <c r="X315" s="2">
        <v>3.47357138629021</v>
      </c>
      <c r="Y315" s="2">
        <v>85.6197708786985</v>
      </c>
      <c r="Z315" s="2">
        <v>76.9549041737393</v>
      </c>
      <c r="AA315" s="2">
        <v>76.9171245066935</v>
      </c>
      <c r="AB315" s="2">
        <v>63.2252983806741</v>
      </c>
      <c r="AC315" s="2">
        <v>49.2865531536404</v>
      </c>
      <c r="AD315" s="2">
        <v>0.996249534390238</v>
      </c>
      <c r="AE315" s="2">
        <v>0.489668188538844</v>
      </c>
      <c r="AF315" s="2">
        <v>1.12589151456045</v>
      </c>
      <c r="AG315" s="2">
        <v>0.72</v>
      </c>
      <c r="AH315" s="2">
        <v>0.703125</v>
      </c>
      <c r="AI315" s="8">
        <v>336.23</v>
      </c>
      <c r="AJ315" s="8">
        <v>342.17</v>
      </c>
      <c r="AK315" s="8">
        <v>351.84</v>
      </c>
      <c r="AL315" s="8">
        <v>339.924193548387</v>
      </c>
      <c r="AM315" s="8">
        <v>348.842016806723</v>
      </c>
      <c r="AN315" s="10">
        <v>0.75</v>
      </c>
      <c r="AO315" s="10">
        <v>0.73</v>
      </c>
      <c r="AP315" s="10">
        <v>0.73</v>
      </c>
      <c r="AQ315" s="10">
        <v>0.646302250803859</v>
      </c>
      <c r="AR315" s="10">
        <v>0.728357276702061</v>
      </c>
      <c r="AS315" s="11">
        <v>15.43</v>
      </c>
      <c r="AT315" s="11">
        <v>17.2881355932203</v>
      </c>
      <c r="AU315" s="11">
        <v>16</v>
      </c>
      <c r="AV315" s="11">
        <v>13.7704918032787</v>
      </c>
      <c r="AW315" s="11">
        <v>12.1311475409836</v>
      </c>
      <c r="AX315" s="12">
        <v>2.54534192777256</v>
      </c>
      <c r="AY315" s="12">
        <v>2.54534192777256</v>
      </c>
      <c r="AZ315" s="12">
        <v>2.62637461149692</v>
      </c>
      <c r="BA315" s="12">
        <v>2.70740729522128</v>
      </c>
      <c r="BB315" s="12">
        <v>2.54189067226382</v>
      </c>
      <c r="BC315" s="2">
        <v>10.1979834314915</v>
      </c>
      <c r="BD315" s="2">
        <v>10.1979834314915</v>
      </c>
      <c r="BE315" s="2">
        <v>10.1979834314915</v>
      </c>
      <c r="BF315" s="2">
        <v>10.1979834314915</v>
      </c>
      <c r="BG315" s="2">
        <v>10.1979834314915</v>
      </c>
      <c r="BH315" s="12">
        <v>7.75</v>
      </c>
      <c r="BI315" s="12">
        <v>7.75</v>
      </c>
      <c r="BJ315" s="12">
        <v>7.75</v>
      </c>
      <c r="BK315" s="12">
        <v>7.75</v>
      </c>
      <c r="BL315" s="12">
        <v>7.65807662350928</v>
      </c>
    </row>
    <row r="316" spans="1:64">
      <c r="A316" t="s">
        <v>647</v>
      </c>
      <c r="B316" s="1" t="s">
        <v>2074</v>
      </c>
      <c r="C316" t="s">
        <v>648</v>
      </c>
      <c r="D316" t="s">
        <v>1350</v>
      </c>
      <c r="E316" s="6">
        <v>78.2239998127958</v>
      </c>
      <c r="F316" s="6">
        <v>78.1577995735431</v>
      </c>
      <c r="G316" s="6">
        <v>78.6274863528697</v>
      </c>
      <c r="H316" s="6">
        <v>79.3306929930769</v>
      </c>
      <c r="I316" s="6">
        <v>79.6034075450294</v>
      </c>
      <c r="J316" s="2">
        <v>25.4368932038835</v>
      </c>
      <c r="K316" s="2">
        <v>25.4368932038835</v>
      </c>
      <c r="L316" s="2">
        <v>25.4368932038835</v>
      </c>
      <c r="M316" s="2">
        <v>25.0481695568401</v>
      </c>
      <c r="N316" s="2">
        <v>23.6059479553903</v>
      </c>
      <c r="O316" s="2">
        <v>5.51489048189985</v>
      </c>
      <c r="P316" s="2">
        <v>4.94829481948403</v>
      </c>
      <c r="Q316" s="2">
        <v>4.47368421052632</v>
      </c>
      <c r="R316" s="2">
        <v>3.29896907216495</v>
      </c>
      <c r="S316" s="2">
        <v>2.2051282051282</v>
      </c>
      <c r="T316" s="2">
        <v>8.72464897061299</v>
      </c>
      <c r="U316" s="2">
        <v>8.44499405362133</v>
      </c>
      <c r="V316" s="2">
        <v>7.22334239670081</v>
      </c>
      <c r="W316" s="2">
        <v>7.71242816222053</v>
      </c>
      <c r="X316" s="2">
        <v>7.71242816222053</v>
      </c>
      <c r="Y316" s="2">
        <v>137.259529042147</v>
      </c>
      <c r="Z316" s="2">
        <v>133.084157450207</v>
      </c>
      <c r="AA316" s="2">
        <v>127.202231140739</v>
      </c>
      <c r="AB316" s="2">
        <v>113.683434935797</v>
      </c>
      <c r="AC316" s="2">
        <v>121.27220478772</v>
      </c>
      <c r="AD316" s="2">
        <v>1.4728058111484</v>
      </c>
      <c r="AE316" s="2">
        <v>1.51112731120279</v>
      </c>
      <c r="AF316" s="2">
        <v>1.19831928491641</v>
      </c>
      <c r="AG316" s="2">
        <v>1.6140350877193</v>
      </c>
      <c r="AH316" s="2">
        <v>0.684931506849315</v>
      </c>
      <c r="AI316" s="8">
        <v>311.38</v>
      </c>
      <c r="AJ316" s="8">
        <v>330.33</v>
      </c>
      <c r="AK316" s="8">
        <v>336.43</v>
      </c>
      <c r="AL316" s="8">
        <v>344.861714285714</v>
      </c>
      <c r="AM316" s="8">
        <v>335.989071038251</v>
      </c>
      <c r="AN316" s="10">
        <v>1.55</v>
      </c>
      <c r="AO316" s="10">
        <v>1.32</v>
      </c>
      <c r="AP316" s="10">
        <v>1.33</v>
      </c>
      <c r="AQ316" s="10">
        <v>1.18790697674419</v>
      </c>
      <c r="AR316" s="10">
        <v>1.16151877133106</v>
      </c>
      <c r="AS316" s="11">
        <v>35.22</v>
      </c>
      <c r="AT316" s="11">
        <v>28.875</v>
      </c>
      <c r="AU316" s="11">
        <v>27.1604938271605</v>
      </c>
      <c r="AV316" s="11">
        <v>27.5308641975309</v>
      </c>
      <c r="AW316" s="11">
        <v>25.3086419753086</v>
      </c>
      <c r="AX316" s="12">
        <v>2.8652627829666</v>
      </c>
      <c r="AY316" s="12">
        <v>2.8652627829666</v>
      </c>
      <c r="AZ316" s="12">
        <v>2.94497451711797</v>
      </c>
      <c r="BA316" s="12">
        <v>3.02468625126934</v>
      </c>
      <c r="BB316" s="12">
        <v>3.0532548931916</v>
      </c>
      <c r="BC316" s="2">
        <v>2.07751094563233</v>
      </c>
      <c r="BD316" s="2">
        <v>2.07751094563233</v>
      </c>
      <c r="BE316" s="2">
        <v>2.07751094563233</v>
      </c>
      <c r="BF316" s="2">
        <v>2.07751094563233</v>
      </c>
      <c r="BG316" s="2">
        <v>2.07751094563233</v>
      </c>
      <c r="BH316" s="12">
        <v>7.78123109497883</v>
      </c>
      <c r="BI316" s="12">
        <v>7.78123109497883</v>
      </c>
      <c r="BJ316" s="12">
        <v>7.78123109497883</v>
      </c>
      <c r="BK316" s="12">
        <v>7.78123109497883</v>
      </c>
      <c r="BL316" s="12">
        <v>7.15518497570131</v>
      </c>
    </row>
    <row r="317" spans="1:64">
      <c r="A317" t="s">
        <v>649</v>
      </c>
      <c r="B317" s="1" t="s">
        <v>2075</v>
      </c>
      <c r="C317" t="s">
        <v>650</v>
      </c>
      <c r="D317" t="s">
        <v>1350</v>
      </c>
      <c r="E317" s="6">
        <v>80.7915990934679</v>
      </c>
      <c r="F317" s="6">
        <v>81.1686615701927</v>
      </c>
      <c r="G317" s="6">
        <v>81.6727116741159</v>
      </c>
      <c r="H317" s="6">
        <v>81.7386774224151</v>
      </c>
      <c r="I317" s="6">
        <v>82.7561798623049</v>
      </c>
      <c r="J317" s="2">
        <v>14.1414141414141</v>
      </c>
      <c r="K317" s="2">
        <v>14.1414141414141</v>
      </c>
      <c r="L317" s="2">
        <v>14.1414141414141</v>
      </c>
      <c r="M317" s="2">
        <v>15</v>
      </c>
      <c r="N317" s="2">
        <v>17.9487179487179</v>
      </c>
      <c r="O317" s="2">
        <v>3.7003906789999</v>
      </c>
      <c r="P317" s="2">
        <v>3.43537160584057</v>
      </c>
      <c r="Q317" s="2">
        <v>3</v>
      </c>
      <c r="R317" s="2">
        <v>2.25609756097561</v>
      </c>
      <c r="S317" s="2">
        <v>1.26506024096386</v>
      </c>
      <c r="T317" s="2">
        <v>3.34141104207326</v>
      </c>
      <c r="U317" s="2">
        <v>3.4225240484016</v>
      </c>
      <c r="V317" s="2">
        <v>2.19363374935895</v>
      </c>
      <c r="W317" s="2">
        <v>2.82911119270008</v>
      </c>
      <c r="X317" s="2">
        <v>2.82911119270008</v>
      </c>
      <c r="Y317" s="2">
        <v>108.89019159315</v>
      </c>
      <c r="Z317" s="2">
        <v>99.7111898502866</v>
      </c>
      <c r="AA317" s="2">
        <v>91.6855732016549</v>
      </c>
      <c r="AB317" s="2">
        <v>85.1084611123775</v>
      </c>
      <c r="AC317" s="2">
        <v>76.2054415581884</v>
      </c>
      <c r="AD317" s="2">
        <v>1.00126878628281</v>
      </c>
      <c r="AE317" s="2">
        <v>0.994550565675641</v>
      </c>
      <c r="AF317" s="2">
        <v>0.412650667746437</v>
      </c>
      <c r="AG317" s="2">
        <v>0.323886639676113</v>
      </c>
      <c r="AH317" s="2">
        <v>0.47244094488189</v>
      </c>
      <c r="AI317" s="8">
        <v>344.7</v>
      </c>
      <c r="AJ317" s="8">
        <v>370.38</v>
      </c>
      <c r="AK317" s="8">
        <v>370.83</v>
      </c>
      <c r="AL317" s="8">
        <v>359.233636363636</v>
      </c>
      <c r="AM317" s="8">
        <v>350.795384615385</v>
      </c>
      <c r="AN317" s="10">
        <v>0.79</v>
      </c>
      <c r="AO317" s="10">
        <v>0.98</v>
      </c>
      <c r="AP317" s="10">
        <v>0.69</v>
      </c>
      <c r="AQ317" s="10">
        <v>0.667232472324723</v>
      </c>
      <c r="AR317" s="10">
        <v>0.746104360257327</v>
      </c>
      <c r="AS317" s="11">
        <v>13.6</v>
      </c>
      <c r="AT317" s="11">
        <v>12.3529411764706</v>
      </c>
      <c r="AU317" s="11">
        <v>11.3461538461538</v>
      </c>
      <c r="AV317" s="11">
        <v>13.7037037037037</v>
      </c>
      <c r="AW317" s="11">
        <v>11.6363636363636</v>
      </c>
      <c r="AX317" s="12">
        <v>2.324292110545</v>
      </c>
      <c r="AY317" s="12">
        <v>2.324292110545</v>
      </c>
      <c r="AZ317" s="12">
        <v>2.35478380216107</v>
      </c>
      <c r="BA317" s="12">
        <v>2.38527549377714</v>
      </c>
      <c r="BB317" s="12">
        <v>2.35178029413406</v>
      </c>
      <c r="BC317" s="2">
        <v>0.842188118608158</v>
      </c>
      <c r="BD317" s="2">
        <v>0.842188118608158</v>
      </c>
      <c r="BE317" s="2">
        <v>0.842188118608158</v>
      </c>
      <c r="BF317" s="2">
        <v>0.842188118608158</v>
      </c>
      <c r="BG317" s="2">
        <v>0.842188118608158</v>
      </c>
      <c r="BH317" s="12">
        <v>7.07219973009447</v>
      </c>
      <c r="BI317" s="12">
        <v>7.07219973009447</v>
      </c>
      <c r="BJ317" s="12">
        <v>7.07219973009447</v>
      </c>
      <c r="BK317" s="12">
        <v>7.07219973009447</v>
      </c>
      <c r="BL317" s="12">
        <v>7.46016628624092</v>
      </c>
    </row>
    <row r="318" spans="1:64">
      <c r="A318" t="s">
        <v>651</v>
      </c>
      <c r="B318" s="1" t="s">
        <v>2076</v>
      </c>
      <c r="C318" t="s">
        <v>652</v>
      </c>
      <c r="D318" t="s">
        <v>1350</v>
      </c>
      <c r="E318" s="6">
        <v>79.3559414820005</v>
      </c>
      <c r="F318" s="6">
        <v>79.773399557645</v>
      </c>
      <c r="G318" s="6">
        <v>80.3145499429847</v>
      </c>
      <c r="H318" s="6">
        <v>80.8023510982947</v>
      </c>
      <c r="I318" s="6">
        <v>80.9097326289786</v>
      </c>
      <c r="J318" s="2">
        <v>22.6190476190476</v>
      </c>
      <c r="K318" s="2">
        <v>22.6190476190476</v>
      </c>
      <c r="L318" s="2">
        <v>22.6190476190476</v>
      </c>
      <c r="M318" s="2">
        <v>19.4029850746269</v>
      </c>
      <c r="N318" s="2">
        <v>17.1102661596958</v>
      </c>
      <c r="O318" s="2">
        <v>4.07920519039381</v>
      </c>
      <c r="P318" s="2">
        <v>3.684916361226</v>
      </c>
      <c r="Q318" s="2">
        <v>3.41013824884793</v>
      </c>
      <c r="R318" s="2">
        <v>2.45614035087719</v>
      </c>
      <c r="S318" s="2">
        <v>1.43478260869565</v>
      </c>
      <c r="T318" s="2">
        <v>5.49254292466159</v>
      </c>
      <c r="U318" s="2">
        <v>5.34099284255465</v>
      </c>
      <c r="V318" s="2">
        <v>4.77423399435098</v>
      </c>
      <c r="W318" s="2">
        <v>3.84805578696408</v>
      </c>
      <c r="X318" s="2">
        <v>3.84805578696408</v>
      </c>
      <c r="Y318" s="2">
        <v>81.5295904633141</v>
      </c>
      <c r="Z318" s="2">
        <v>63.045521901162</v>
      </c>
      <c r="AA318" s="2">
        <v>70.6689397629485</v>
      </c>
      <c r="AB318" s="2">
        <v>53.9928042565237</v>
      </c>
      <c r="AC318" s="2">
        <v>48.4017804856691</v>
      </c>
      <c r="AD318" s="2">
        <v>1.0417846032996</v>
      </c>
      <c r="AE318" s="2">
        <v>1.01727557469399</v>
      </c>
      <c r="AF318" s="2">
        <v>0.426778617498454</v>
      </c>
      <c r="AG318" s="2">
        <v>0.975609756097561</v>
      </c>
      <c r="AH318" s="2">
        <v>0.673400673400673</v>
      </c>
      <c r="AI318" s="8">
        <v>332.43</v>
      </c>
      <c r="AJ318" s="8">
        <v>338.22</v>
      </c>
      <c r="AK318" s="8">
        <v>352.91</v>
      </c>
      <c r="AL318" s="8">
        <v>347.010679611651</v>
      </c>
      <c r="AM318" s="8">
        <v>349.728421052632</v>
      </c>
      <c r="AN318" s="10">
        <v>1.15</v>
      </c>
      <c r="AO318" s="10">
        <v>1.1</v>
      </c>
      <c r="AP318" s="10">
        <v>0.88</v>
      </c>
      <c r="AQ318" s="10">
        <v>0.937543554006969</v>
      </c>
      <c r="AR318" s="10">
        <v>1.06595563139932</v>
      </c>
      <c r="AS318" s="11">
        <v>26.79</v>
      </c>
      <c r="AT318" s="11">
        <v>23.4042553191489</v>
      </c>
      <c r="AU318" s="11">
        <v>19.3617021276596</v>
      </c>
      <c r="AV318" s="11">
        <v>19.375</v>
      </c>
      <c r="AW318" s="11">
        <v>18.3673469387755</v>
      </c>
      <c r="AX318" s="12">
        <v>2.3150244351583</v>
      </c>
      <c r="AY318" s="12">
        <v>2.3150244351583</v>
      </c>
      <c r="AZ318" s="12">
        <v>2.44846931686102</v>
      </c>
      <c r="BA318" s="12">
        <v>2.58191419856375</v>
      </c>
      <c r="BB318" s="12">
        <v>2.49962948916494</v>
      </c>
      <c r="BC318" s="2">
        <v>-5.993544212059</v>
      </c>
      <c r="BD318" s="2">
        <v>-5.993544212059</v>
      </c>
      <c r="BE318" s="2">
        <v>-5.993544212059</v>
      </c>
      <c r="BF318" s="2">
        <v>-5.993544212059</v>
      </c>
      <c r="BG318" s="2">
        <v>-5.993544212059</v>
      </c>
      <c r="BH318" s="12">
        <v>7.49</v>
      </c>
      <c r="BI318" s="12">
        <v>7.49</v>
      </c>
      <c r="BJ318" s="12">
        <v>7.49</v>
      </c>
      <c r="BK318" s="12">
        <v>7.49</v>
      </c>
      <c r="BL318" s="12">
        <v>7.46016628624092</v>
      </c>
    </row>
    <row r="319" spans="1:64">
      <c r="A319" t="s">
        <v>653</v>
      </c>
      <c r="B319" s="1" t="s">
        <v>2077</v>
      </c>
      <c r="C319" t="s">
        <v>654</v>
      </c>
      <c r="D319" t="s">
        <v>1350</v>
      </c>
      <c r="E319" s="6">
        <v>78.5489121304483</v>
      </c>
      <c r="F319" s="6">
        <v>78.4098197478814</v>
      </c>
      <c r="G319" s="6">
        <v>78.5748545454666</v>
      </c>
      <c r="H319" s="6">
        <v>78.8930561048843</v>
      </c>
      <c r="I319" s="6">
        <v>79.0941412000219</v>
      </c>
      <c r="J319" s="2">
        <v>23.0927835051546</v>
      </c>
      <c r="K319" s="2">
        <v>23.0927835051546</v>
      </c>
      <c r="L319" s="2">
        <v>23.0927835051546</v>
      </c>
      <c r="M319" s="2">
        <v>25.5274261603376</v>
      </c>
      <c r="N319" s="2">
        <v>23.5930735930736</v>
      </c>
      <c r="O319" s="2">
        <v>5.52678942482564</v>
      </c>
      <c r="P319" s="2">
        <v>4.90287821969417</v>
      </c>
      <c r="Q319" s="2">
        <v>4.42105263157895</v>
      </c>
      <c r="R319" s="2">
        <v>3.50515463917526</v>
      </c>
      <c r="S319" s="2">
        <v>2.30769230769231</v>
      </c>
      <c r="T319" s="2">
        <v>6.26986562750753</v>
      </c>
      <c r="U319" s="2">
        <v>6.46427234238882</v>
      </c>
      <c r="V319" s="2">
        <v>4.46366265338182</v>
      </c>
      <c r="W319" s="2">
        <v>5.21470557603176</v>
      </c>
      <c r="X319" s="2">
        <v>5.21470557603176</v>
      </c>
      <c r="Y319" s="2">
        <v>110.888962755107</v>
      </c>
      <c r="Z319" s="2">
        <v>102.973068946626</v>
      </c>
      <c r="AA319" s="2">
        <v>101.828876022424</v>
      </c>
      <c r="AB319" s="2">
        <v>75.6295011276456</v>
      </c>
      <c r="AC319" s="2">
        <v>92.303329481655</v>
      </c>
      <c r="AD319" s="2">
        <v>1.59681862220375</v>
      </c>
      <c r="AE319" s="2">
        <v>0.849352667453912</v>
      </c>
      <c r="AF319" s="2">
        <v>1.9374422666702</v>
      </c>
      <c r="AG319" s="2">
        <v>1.30584192439863</v>
      </c>
      <c r="AH319" s="2">
        <v>1.40468227424749</v>
      </c>
      <c r="AI319" s="8">
        <v>296.52</v>
      </c>
      <c r="AJ319" s="8">
        <v>305.15</v>
      </c>
      <c r="AK319" s="8">
        <v>318.32</v>
      </c>
      <c r="AL319" s="8">
        <v>326.605780346821</v>
      </c>
      <c r="AM319" s="8">
        <v>321.196470588235</v>
      </c>
      <c r="AN319" s="10">
        <v>1.26</v>
      </c>
      <c r="AO319" s="10">
        <v>1.4</v>
      </c>
      <c r="AP319" s="10">
        <v>1.31</v>
      </c>
      <c r="AQ319" s="10">
        <v>1.293896484375</v>
      </c>
      <c r="AR319" s="10">
        <v>1.6441164065795</v>
      </c>
      <c r="AS319" s="11">
        <v>35.38</v>
      </c>
      <c r="AT319" s="11">
        <v>31.038961038961</v>
      </c>
      <c r="AU319" s="11">
        <v>29.2307692307692</v>
      </c>
      <c r="AV319" s="11">
        <v>26.0759493670886</v>
      </c>
      <c r="AW319" s="11">
        <v>26.625</v>
      </c>
      <c r="AX319" s="12">
        <v>2.10060789376614</v>
      </c>
      <c r="AY319" s="12">
        <v>2.10060789376614</v>
      </c>
      <c r="AZ319" s="12">
        <v>2.17690530316575</v>
      </c>
      <c r="BA319" s="12">
        <v>2.25320271256536</v>
      </c>
      <c r="BB319" s="12">
        <v>2.41353494413234</v>
      </c>
      <c r="BC319" s="2">
        <v>-9.37043487281888</v>
      </c>
      <c r="BD319" s="2">
        <v>-9.37043487281888</v>
      </c>
      <c r="BE319" s="2">
        <v>-9.37043487281888</v>
      </c>
      <c r="BF319" s="2">
        <v>-9.37043487281888</v>
      </c>
      <c r="BG319" s="2">
        <v>-9.37043487281888</v>
      </c>
      <c r="BH319" s="12">
        <v>7.82671957671958</v>
      </c>
      <c r="BI319" s="12">
        <v>7.82671957671958</v>
      </c>
      <c r="BJ319" s="12">
        <v>7.82671957671958</v>
      </c>
      <c r="BK319" s="12">
        <v>7.82671957671958</v>
      </c>
      <c r="BL319" s="12">
        <v>7.71968290246244</v>
      </c>
    </row>
    <row r="320" spans="1:64">
      <c r="A320" t="s">
        <v>655</v>
      </c>
      <c r="B320" s="1" t="s">
        <v>2078</v>
      </c>
      <c r="C320" t="s">
        <v>656</v>
      </c>
      <c r="D320" t="s">
        <v>1350</v>
      </c>
      <c r="E320" s="6">
        <v>82.3795435969285</v>
      </c>
      <c r="F320" s="6">
        <v>82.6149186463046</v>
      </c>
      <c r="G320" s="6">
        <v>82.4016236001394</v>
      </c>
      <c r="H320" s="6">
        <v>81.9252892516236</v>
      </c>
      <c r="I320" s="6">
        <v>81.949621087226</v>
      </c>
      <c r="J320" s="2">
        <v>13.840830449827</v>
      </c>
      <c r="K320" s="2">
        <v>13.840830449827</v>
      </c>
      <c r="L320" s="2">
        <v>13.840830449827</v>
      </c>
      <c r="M320" s="2">
        <v>13.3093525179856</v>
      </c>
      <c r="N320" s="2">
        <v>10.7692307692308</v>
      </c>
      <c r="O320" s="2">
        <v>2.75869387631528</v>
      </c>
      <c r="P320" s="2">
        <v>2.5938862729885</v>
      </c>
      <c r="Q320" s="2">
        <v>2.5</v>
      </c>
      <c r="R320" s="2">
        <v>1.81818181818182</v>
      </c>
      <c r="S320" s="2">
        <v>1.24137931034483</v>
      </c>
      <c r="T320" s="2">
        <v>3.11805211872488</v>
      </c>
      <c r="U320" s="2">
        <v>2.83177543962453</v>
      </c>
      <c r="V320" s="2">
        <v>2.20685442679322</v>
      </c>
      <c r="W320" s="2">
        <v>1.87406209942043</v>
      </c>
      <c r="X320" s="2">
        <v>1.87406209942043</v>
      </c>
      <c r="Y320" s="2">
        <v>99.7440895759572</v>
      </c>
      <c r="Z320" s="2">
        <v>91.1299102159423</v>
      </c>
      <c r="AA320" s="2">
        <v>83.4543626410457</v>
      </c>
      <c r="AB320" s="2">
        <v>78.1788755495752</v>
      </c>
      <c r="AC320" s="2">
        <v>71.8072662146844</v>
      </c>
      <c r="AD320" s="2">
        <v>0.569647099152764</v>
      </c>
      <c r="AE320" s="2">
        <v>0.376817949429603</v>
      </c>
      <c r="AF320" s="2">
        <v>0.937068183019333</v>
      </c>
      <c r="AG320" s="2">
        <v>1.00917431192661</v>
      </c>
      <c r="AH320" s="2">
        <v>0</v>
      </c>
      <c r="AI320" s="8">
        <v>345.02</v>
      </c>
      <c r="AJ320" s="8">
        <v>356.09</v>
      </c>
      <c r="AK320" s="8">
        <v>361.8</v>
      </c>
      <c r="AL320" s="8">
        <v>357.011578947368</v>
      </c>
      <c r="AM320" s="8">
        <v>343.93137254902</v>
      </c>
      <c r="AN320" s="10">
        <v>0.75</v>
      </c>
      <c r="AO320" s="10">
        <v>0.5</v>
      </c>
      <c r="AP320" s="10">
        <v>0.68</v>
      </c>
      <c r="AQ320" s="10">
        <v>0.554796888504754</v>
      </c>
      <c r="AR320" s="10">
        <v>0.577250409165303</v>
      </c>
      <c r="AS320" s="11">
        <v>12.8</v>
      </c>
      <c r="AT320" s="11">
        <v>11.5555555555556</v>
      </c>
      <c r="AU320" s="11">
        <v>10.8888888888889</v>
      </c>
      <c r="AV320" s="11">
        <v>9.57446808510638</v>
      </c>
      <c r="AW320" s="11">
        <v>8.33333333333333</v>
      </c>
      <c r="AX320" s="12">
        <v>2.35558172990469</v>
      </c>
      <c r="AY320" s="12">
        <v>2.35558172990469</v>
      </c>
      <c r="AZ320" s="12">
        <v>2.37607798783852</v>
      </c>
      <c r="BA320" s="12">
        <v>2.39657424577235</v>
      </c>
      <c r="BB320" s="12">
        <v>2.15971515254103</v>
      </c>
      <c r="BC320" s="2">
        <v>3.64747700597333</v>
      </c>
      <c r="BD320" s="2">
        <v>3.64747700597333</v>
      </c>
      <c r="BE320" s="2">
        <v>3.64747700597333</v>
      </c>
      <c r="BF320" s="2">
        <v>3.64747700597333</v>
      </c>
      <c r="BG320" s="2">
        <v>3.64747700597333</v>
      </c>
      <c r="BH320" s="12">
        <v>7.20833333333333</v>
      </c>
      <c r="BI320" s="12">
        <v>7.20833333333333</v>
      </c>
      <c r="BJ320" s="12">
        <v>7.20833333333333</v>
      </c>
      <c r="BK320" s="12">
        <v>7.20833333333333</v>
      </c>
      <c r="BL320" s="12">
        <v>7.65807662350928</v>
      </c>
    </row>
    <row r="321" spans="1:64">
      <c r="A321" t="s">
        <v>657</v>
      </c>
      <c r="B321" s="1" t="s">
        <v>2079</v>
      </c>
      <c r="C321" t="s">
        <v>658</v>
      </c>
      <c r="D321" t="s">
        <v>1350</v>
      </c>
      <c r="E321" s="6">
        <v>81.228451277424</v>
      </c>
      <c r="F321" s="6">
        <v>81.7080310317452</v>
      </c>
      <c r="G321" s="6">
        <v>81.6872722175356</v>
      </c>
      <c r="H321" s="6">
        <v>81.3305073613894</v>
      </c>
      <c r="I321" s="6">
        <v>81.4389166053339</v>
      </c>
      <c r="J321" s="2">
        <v>26.5060240963855</v>
      </c>
      <c r="K321" s="2">
        <v>26.5060240963855</v>
      </c>
      <c r="L321" s="2">
        <v>26.5060240963855</v>
      </c>
      <c r="M321" s="2">
        <v>22.3577235772358</v>
      </c>
      <c r="N321" s="2">
        <v>23.4439834024896</v>
      </c>
      <c r="O321" s="2">
        <v>5.59394999254199</v>
      </c>
      <c r="P321" s="2">
        <v>4.89857838349097</v>
      </c>
      <c r="Q321" s="2">
        <v>4.3956043956044</v>
      </c>
      <c r="R321" s="2">
        <v>3.26086956521739</v>
      </c>
      <c r="S321" s="2">
        <v>2.05405405405405</v>
      </c>
      <c r="T321" s="2">
        <v>6.02659944509404</v>
      </c>
      <c r="U321" s="2">
        <v>6.61582543378196</v>
      </c>
      <c r="V321" s="2">
        <v>5.2756392122253</v>
      </c>
      <c r="W321" s="2">
        <v>5.85709039277562</v>
      </c>
      <c r="X321" s="2">
        <v>5.85709039277562</v>
      </c>
      <c r="Y321" s="2">
        <v>155.949514654567</v>
      </c>
      <c r="Z321" s="2">
        <v>148.895984552715</v>
      </c>
      <c r="AA321" s="2">
        <v>134.922301553969</v>
      </c>
      <c r="AB321" s="2">
        <v>101.38775631567</v>
      </c>
      <c r="AC321" s="2">
        <v>100.365383844009</v>
      </c>
      <c r="AD321" s="2">
        <v>0.981970615065474</v>
      </c>
      <c r="AE321" s="2">
        <v>1.48524641144547</v>
      </c>
      <c r="AF321" s="2">
        <v>1.09780993191721</v>
      </c>
      <c r="AG321" s="2">
        <v>0.72992700729927</v>
      </c>
      <c r="AH321" s="2">
        <v>0.498220640569395</v>
      </c>
      <c r="AI321" s="8">
        <v>320.36</v>
      </c>
      <c r="AJ321" s="8">
        <v>336.12</v>
      </c>
      <c r="AK321" s="8">
        <v>329.72</v>
      </c>
      <c r="AL321" s="8">
        <v>344.435333333333</v>
      </c>
      <c r="AM321" s="8">
        <v>344.962903225806</v>
      </c>
      <c r="AN321" s="10">
        <v>1.38</v>
      </c>
      <c r="AO321" s="10">
        <v>1.15</v>
      </c>
      <c r="AP321" s="10">
        <v>1.1</v>
      </c>
      <c r="AQ321" s="10">
        <v>0.940196078431373</v>
      </c>
      <c r="AR321" s="10">
        <v>1.16342592592593</v>
      </c>
      <c r="AS321" s="11">
        <v>33.16</v>
      </c>
      <c r="AT321" s="11">
        <v>28.3950617283951</v>
      </c>
      <c r="AU321" s="11">
        <v>25.3658536585366</v>
      </c>
      <c r="AV321" s="11">
        <v>23.3734939759036</v>
      </c>
      <c r="AW321" s="11">
        <v>20.7058823529412</v>
      </c>
      <c r="AX321" s="12">
        <v>1.98113170501846</v>
      </c>
      <c r="AY321" s="12">
        <v>1.98113170501846</v>
      </c>
      <c r="AZ321" s="12">
        <v>2.02218565711826</v>
      </c>
      <c r="BA321" s="12">
        <v>2.06323960921806</v>
      </c>
      <c r="BB321" s="12">
        <v>1.91405782819241</v>
      </c>
      <c r="BC321" s="2">
        <v>2.09055176499426</v>
      </c>
      <c r="BD321" s="2">
        <v>2.09055176499426</v>
      </c>
      <c r="BE321" s="2">
        <v>2.09055176499426</v>
      </c>
      <c r="BF321" s="2">
        <v>2.09055176499426</v>
      </c>
      <c r="BG321" s="2">
        <v>2.09055176499426</v>
      </c>
      <c r="BH321" s="12">
        <v>7.30860556563823</v>
      </c>
      <c r="BI321" s="12">
        <v>7.30860556563823</v>
      </c>
      <c r="BJ321" s="12">
        <v>7.30860556563823</v>
      </c>
      <c r="BK321" s="12">
        <v>7.30860556563823</v>
      </c>
      <c r="BL321" s="12">
        <v>7.15518497570131</v>
      </c>
    </row>
    <row r="322" spans="1:64">
      <c r="A322" t="s">
        <v>659</v>
      </c>
      <c r="B322" s="1" t="s">
        <v>2080</v>
      </c>
      <c r="C322" t="s">
        <v>660</v>
      </c>
      <c r="D322" t="s">
        <v>1350</v>
      </c>
      <c r="E322" s="6">
        <v>78.2193466539306</v>
      </c>
      <c r="F322" s="6">
        <v>79.1665010355273</v>
      </c>
      <c r="G322" s="6">
        <v>79.5865144690307</v>
      </c>
      <c r="H322" s="6">
        <v>80.4473395108874</v>
      </c>
      <c r="I322" s="6">
        <v>81.2755133835075</v>
      </c>
      <c r="J322" s="2">
        <v>24.7787610619469</v>
      </c>
      <c r="K322" s="2">
        <v>24.7787610619469</v>
      </c>
      <c r="L322" s="2">
        <v>24.7787610619469</v>
      </c>
      <c r="M322" s="2">
        <v>25.2723311546841</v>
      </c>
      <c r="N322" s="2">
        <v>22.9437229437229</v>
      </c>
      <c r="O322" s="2">
        <v>5.40607521119259</v>
      </c>
      <c r="P322" s="2">
        <v>4.78975971839622</v>
      </c>
      <c r="Q322" s="2">
        <v>4.21348314606742</v>
      </c>
      <c r="R322" s="2">
        <v>3.24175824175824</v>
      </c>
      <c r="S322" s="2">
        <v>2.13114754098361</v>
      </c>
      <c r="T322" s="2">
        <v>6.46579274661714</v>
      </c>
      <c r="U322" s="2">
        <v>7.31295286730942</v>
      </c>
      <c r="V322" s="2">
        <v>5.34572842023314</v>
      </c>
      <c r="W322" s="2">
        <v>5.06242371441002</v>
      </c>
      <c r="X322" s="2">
        <v>5.06242371441002</v>
      </c>
      <c r="Y322" s="2">
        <v>96.744429511747</v>
      </c>
      <c r="Z322" s="2">
        <v>82.7380586176458</v>
      </c>
      <c r="AA322" s="2">
        <v>100.479114650111</v>
      </c>
      <c r="AB322" s="2">
        <v>78.9447414733656</v>
      </c>
      <c r="AC322" s="2">
        <v>79.3539088901206</v>
      </c>
      <c r="AD322" s="2">
        <v>1.67022301459248</v>
      </c>
      <c r="AE322" s="2">
        <v>1.40334031358709</v>
      </c>
      <c r="AF322" s="2">
        <v>2.68135501310298</v>
      </c>
      <c r="AG322" s="2">
        <v>1.74904942965779</v>
      </c>
      <c r="AH322" s="2">
        <v>1.54981549815498</v>
      </c>
      <c r="AI322" s="8">
        <v>290.91</v>
      </c>
      <c r="AJ322" s="8">
        <v>326.25</v>
      </c>
      <c r="AK322" s="8">
        <v>318.77</v>
      </c>
      <c r="AL322" s="8">
        <v>334.304054054054</v>
      </c>
      <c r="AM322" s="8">
        <v>307.699404761905</v>
      </c>
      <c r="AN322" s="10">
        <v>1.39</v>
      </c>
      <c r="AO322" s="10">
        <v>1.37</v>
      </c>
      <c r="AP322" s="10">
        <v>1.23</v>
      </c>
      <c r="AQ322" s="10">
        <v>1.20200210748156</v>
      </c>
      <c r="AR322" s="10">
        <v>1.49269269269269</v>
      </c>
      <c r="AS322" s="11">
        <v>34.6</v>
      </c>
      <c r="AT322" s="11">
        <v>29.5652173913043</v>
      </c>
      <c r="AU322" s="11">
        <v>28.5507246376812</v>
      </c>
      <c r="AV322" s="11">
        <v>27.7464788732394</v>
      </c>
      <c r="AW322" s="11">
        <v>23.943661971831</v>
      </c>
      <c r="AX322" s="12">
        <v>2.36967210517979</v>
      </c>
      <c r="AY322" s="12">
        <v>2.36967210517979</v>
      </c>
      <c r="AZ322" s="12">
        <v>2.42303971839629</v>
      </c>
      <c r="BA322" s="12">
        <v>2.47640733161279</v>
      </c>
      <c r="BB322" s="12">
        <v>2.54962944875658</v>
      </c>
      <c r="BC322" s="2">
        <v>-2.8939457574132</v>
      </c>
      <c r="BD322" s="2">
        <v>-2.8939457574132</v>
      </c>
      <c r="BE322" s="2">
        <v>-2.8939457574132</v>
      </c>
      <c r="BF322" s="2">
        <v>-2.8939457574132</v>
      </c>
      <c r="BG322" s="2">
        <v>-2.8939457574132</v>
      </c>
      <c r="BH322" s="12">
        <v>8.0901934322987</v>
      </c>
      <c r="BI322" s="12">
        <v>8.0901934322987</v>
      </c>
      <c r="BJ322" s="12">
        <v>8.0901934322987</v>
      </c>
      <c r="BK322" s="12">
        <v>8.0901934322987</v>
      </c>
      <c r="BL322" s="12">
        <v>7.71968290246244</v>
      </c>
    </row>
    <row r="323" spans="1:64">
      <c r="A323" t="s">
        <v>661</v>
      </c>
      <c r="B323" s="1" t="s">
        <v>2081</v>
      </c>
      <c r="C323" t="s">
        <v>662</v>
      </c>
      <c r="D323" t="s">
        <v>1352</v>
      </c>
      <c r="E323" s="6">
        <v>79.7561931686387</v>
      </c>
      <c r="F323" s="6">
        <v>79.5820700023992</v>
      </c>
      <c r="G323" s="6">
        <v>79.6643492013416</v>
      </c>
      <c r="H323" s="6">
        <v>79.8170806227429</v>
      </c>
      <c r="I323" s="6">
        <v>79.5497832352651</v>
      </c>
      <c r="J323" s="2">
        <v>23.3009708737864</v>
      </c>
      <c r="K323" s="2">
        <v>23.3009708737864</v>
      </c>
      <c r="L323" s="2">
        <v>23.3009708737864</v>
      </c>
      <c r="M323" s="2">
        <v>23.3734939759036</v>
      </c>
      <c r="N323" s="2">
        <v>24.6341463414634</v>
      </c>
      <c r="O323" s="2">
        <v>4.57261315082149</v>
      </c>
      <c r="P323" s="2">
        <v>4.02662092257192</v>
      </c>
      <c r="Q323" s="2">
        <v>3.70588235294118</v>
      </c>
      <c r="R323" s="2">
        <v>2.86549707602339</v>
      </c>
      <c r="S323" s="2">
        <v>1.6374269005848</v>
      </c>
      <c r="T323" s="2">
        <v>5.88104545738466</v>
      </c>
      <c r="U323" s="2">
        <v>6.30333560279289</v>
      </c>
      <c r="V323" s="2">
        <v>5.40396270656769</v>
      </c>
      <c r="W323" s="2">
        <v>5.46865746788617</v>
      </c>
      <c r="X323" s="2">
        <v>5.46865746788617</v>
      </c>
      <c r="Y323" s="2">
        <v>74.4110358505328</v>
      </c>
      <c r="Z323" s="2">
        <v>73.5676256923261</v>
      </c>
      <c r="AA323" s="2">
        <v>81.7936171766596</v>
      </c>
      <c r="AB323" s="2">
        <v>64.6632239839013</v>
      </c>
      <c r="AC323" s="2">
        <v>56.0265899794589</v>
      </c>
      <c r="AD323" s="2">
        <v>5.84430536903283</v>
      </c>
      <c r="AE323" s="2">
        <v>4.64482461153233</v>
      </c>
      <c r="AF323" s="2">
        <v>2.19639510905518</v>
      </c>
      <c r="AG323" s="2">
        <v>0.862745098039216</v>
      </c>
      <c r="AH323" s="2">
        <v>1.55038759689922</v>
      </c>
      <c r="AI323" s="8">
        <v>308.66</v>
      </c>
      <c r="AJ323" s="8">
        <v>327.26</v>
      </c>
      <c r="AK323" s="8">
        <v>332.02</v>
      </c>
      <c r="AL323" s="8">
        <v>345.660402684564</v>
      </c>
      <c r="AM323" s="8">
        <v>336.207975460123</v>
      </c>
      <c r="AN323" s="10">
        <v>1.54</v>
      </c>
      <c r="AO323" s="10">
        <v>1.57</v>
      </c>
      <c r="AP323" s="10">
        <v>1.48</v>
      </c>
      <c r="AQ323" s="10">
        <v>1.28025700934579</v>
      </c>
      <c r="AR323" s="10">
        <v>1.44931431705979</v>
      </c>
      <c r="AS323" s="11">
        <v>30.23</v>
      </c>
      <c r="AT323" s="11">
        <v>25.4545454545455</v>
      </c>
      <c r="AU323" s="11">
        <v>23.4848484848485</v>
      </c>
      <c r="AV323" s="11">
        <v>23.134328358209</v>
      </c>
      <c r="AW323" s="11">
        <v>22.3529411764706</v>
      </c>
      <c r="AX323" s="12">
        <v>1.87705411328388</v>
      </c>
      <c r="AY323" s="12">
        <v>1.87705411328388</v>
      </c>
      <c r="AZ323" s="12">
        <v>1.99769338334554</v>
      </c>
      <c r="BA323" s="12">
        <v>2.11833265340719</v>
      </c>
      <c r="BB323" s="12">
        <v>2.13318370802823</v>
      </c>
      <c r="BC323" s="2">
        <v>5.79223914175935</v>
      </c>
      <c r="BD323" s="2">
        <v>5.79223914175935</v>
      </c>
      <c r="BE323" s="2">
        <v>5.79223914175935</v>
      </c>
      <c r="BF323" s="2">
        <v>5.79223914175935</v>
      </c>
      <c r="BG323" s="2">
        <v>5.79223914175935</v>
      </c>
      <c r="BH323" s="12">
        <v>7.47448979591837</v>
      </c>
      <c r="BI323" s="12">
        <v>7.47448979591837</v>
      </c>
      <c r="BJ323" s="12">
        <v>7.47448979591837</v>
      </c>
      <c r="BK323" s="12">
        <v>7.47448979591837</v>
      </c>
      <c r="BL323" s="12">
        <v>7.48624497991968</v>
      </c>
    </row>
    <row r="324" spans="1:64">
      <c r="A324" t="s">
        <v>663</v>
      </c>
      <c r="B324" s="1" t="s">
        <v>2082</v>
      </c>
      <c r="C324" t="s">
        <v>664</v>
      </c>
      <c r="D324" t="s">
        <v>1352</v>
      </c>
      <c r="E324" s="6">
        <v>80.6905683989341</v>
      </c>
      <c r="F324" s="6">
        <v>81.5799633527513</v>
      </c>
      <c r="G324" s="6">
        <v>81.937092760034</v>
      </c>
      <c r="H324" s="6">
        <v>82.5148789629528</v>
      </c>
      <c r="I324" s="6">
        <v>82.5703591627728</v>
      </c>
      <c r="J324" s="2">
        <v>21.1382113821138</v>
      </c>
      <c r="K324" s="2">
        <v>21.1382113821138</v>
      </c>
      <c r="L324" s="2">
        <v>21.1382113821138</v>
      </c>
      <c r="M324" s="2">
        <v>21.5584415584416</v>
      </c>
      <c r="N324" s="2">
        <v>23.5135135135135</v>
      </c>
      <c r="O324" s="2">
        <v>5.51171658396463</v>
      </c>
      <c r="P324" s="2">
        <v>5.13049329918388</v>
      </c>
      <c r="Q324" s="2">
        <v>4.95192307692308</v>
      </c>
      <c r="R324" s="2">
        <v>3.67441860465116</v>
      </c>
      <c r="S324" s="2">
        <v>1.9634703196347</v>
      </c>
      <c r="T324" s="2">
        <v>4.21996327778358</v>
      </c>
      <c r="U324" s="2">
        <v>4.10290596866042</v>
      </c>
      <c r="V324" s="2">
        <v>4.44095823619331</v>
      </c>
      <c r="W324" s="2">
        <v>3.99585495285719</v>
      </c>
      <c r="X324" s="2">
        <v>3.99585495285719</v>
      </c>
      <c r="Y324" s="2">
        <v>62.6550270876193</v>
      </c>
      <c r="Z324" s="2">
        <v>74.2418565427679</v>
      </c>
      <c r="AA324" s="2">
        <v>70.6319702602231</v>
      </c>
      <c r="AB324" s="2">
        <v>70.416766758211</v>
      </c>
      <c r="AC324" s="2">
        <v>63.4693665882871</v>
      </c>
      <c r="AD324" s="2">
        <v>0.810294319896696</v>
      </c>
      <c r="AE324" s="2">
        <v>0.641357881617817</v>
      </c>
      <c r="AF324" s="2">
        <v>0.485898667179507</v>
      </c>
      <c r="AG324" s="2">
        <v>0.406779661016949</v>
      </c>
      <c r="AH324" s="2">
        <v>0.789473684210526</v>
      </c>
      <c r="AI324" s="8">
        <v>322.38</v>
      </c>
      <c r="AJ324" s="8">
        <v>341.58</v>
      </c>
      <c r="AK324" s="8">
        <v>354.3</v>
      </c>
      <c r="AL324" s="8">
        <v>353.111403508772</v>
      </c>
      <c r="AM324" s="8">
        <v>345.661240310078</v>
      </c>
      <c r="AN324" s="10">
        <v>1.08</v>
      </c>
      <c r="AO324" s="10">
        <v>1.04</v>
      </c>
      <c r="AP324" s="10">
        <v>1.11</v>
      </c>
      <c r="AQ324" s="10">
        <v>0.802202339986235</v>
      </c>
      <c r="AR324" s="10">
        <v>0.957370772176133</v>
      </c>
      <c r="AS324" s="11">
        <v>32.36</v>
      </c>
      <c r="AT324" s="11">
        <v>29.3333333333333</v>
      </c>
      <c r="AU324" s="11">
        <v>27.0491803278689</v>
      </c>
      <c r="AV324" s="11">
        <v>25.3125</v>
      </c>
      <c r="AW324" s="11">
        <v>23.4848484848485</v>
      </c>
      <c r="AX324" s="12">
        <v>3.14874029335634</v>
      </c>
      <c r="AY324" s="12">
        <v>3.14874029335634</v>
      </c>
      <c r="AZ324" s="12">
        <v>3.17912993730106</v>
      </c>
      <c r="BA324" s="12">
        <v>3.20951958124578</v>
      </c>
      <c r="BB324" s="12">
        <v>3.22265524445613</v>
      </c>
      <c r="BC324" s="2">
        <v>6.04013036129875</v>
      </c>
      <c r="BD324" s="2">
        <v>6.04013036129875</v>
      </c>
      <c r="BE324" s="2">
        <v>6.04013036129875</v>
      </c>
      <c r="BF324" s="2">
        <v>6.04013036129875</v>
      </c>
      <c r="BG324" s="2">
        <v>6.04013036129875</v>
      </c>
      <c r="BH324" s="12">
        <v>7.4375</v>
      </c>
      <c r="BI324" s="12">
        <v>7.4375</v>
      </c>
      <c r="BJ324" s="12">
        <v>7.4375</v>
      </c>
      <c r="BK324" s="12">
        <v>7.4375</v>
      </c>
      <c r="BL324" s="12">
        <v>7.74691029456655</v>
      </c>
    </row>
    <row r="325" spans="1:64">
      <c r="A325" t="s">
        <v>665</v>
      </c>
      <c r="B325" s="1" t="s">
        <v>2083</v>
      </c>
      <c r="C325" t="s">
        <v>666</v>
      </c>
      <c r="D325" t="s">
        <v>1352</v>
      </c>
      <c r="E325" s="6">
        <v>80.7002167149959</v>
      </c>
      <c r="F325" s="6">
        <v>81.2460898104308</v>
      </c>
      <c r="G325" s="6">
        <v>82.1078604218442</v>
      </c>
      <c r="H325" s="6">
        <v>82.6834046552521</v>
      </c>
      <c r="I325" s="6">
        <v>82.9670714125738</v>
      </c>
      <c r="J325" s="2">
        <v>16.0493827160494</v>
      </c>
      <c r="K325" s="2">
        <v>16.0493827160494</v>
      </c>
      <c r="L325" s="2">
        <v>16.0493827160494</v>
      </c>
      <c r="M325" s="2">
        <v>17.0588235294118</v>
      </c>
      <c r="N325" s="2">
        <v>20.3389830508475</v>
      </c>
      <c r="O325" s="2">
        <v>3.02050932475558</v>
      </c>
      <c r="P325" s="2">
        <v>2.87080090689432</v>
      </c>
      <c r="Q325" s="2">
        <v>2.5625</v>
      </c>
      <c r="R325" s="2">
        <v>1.73913043478261</v>
      </c>
      <c r="S325" s="2">
        <v>0.8125</v>
      </c>
      <c r="T325" s="2">
        <v>3.37611014011345</v>
      </c>
      <c r="U325" s="2">
        <v>2.68476090161135</v>
      </c>
      <c r="V325" s="2">
        <v>2.23853202134816</v>
      </c>
      <c r="W325" s="2">
        <v>2.16289262695638</v>
      </c>
      <c r="X325" s="2">
        <v>2.16289262695638</v>
      </c>
      <c r="Y325" s="2">
        <v>105.556059393177</v>
      </c>
      <c r="Z325" s="2">
        <v>99.9168494422955</v>
      </c>
      <c r="AA325" s="2">
        <v>106.653876340804</v>
      </c>
      <c r="AB325" s="2">
        <v>101.238487320489</v>
      </c>
      <c r="AC325" s="2">
        <v>78.422816311964</v>
      </c>
      <c r="AD325" s="2">
        <v>0.717663902621336</v>
      </c>
      <c r="AE325" s="2">
        <v>0.442258986349296</v>
      </c>
      <c r="AF325" s="2">
        <v>0.526864362773095</v>
      </c>
      <c r="AG325" s="2">
        <v>0.174672489082969</v>
      </c>
      <c r="AH325" s="2">
        <v>0.692640692640693</v>
      </c>
      <c r="AI325" s="8">
        <v>348.82</v>
      </c>
      <c r="AJ325" s="8">
        <v>356.88</v>
      </c>
      <c r="AK325" s="8">
        <v>362.14</v>
      </c>
      <c r="AL325" s="8">
        <v>368.95</v>
      </c>
      <c r="AM325" s="8">
        <v>381.713</v>
      </c>
      <c r="AN325" s="10">
        <v>0.61</v>
      </c>
      <c r="AO325" s="10">
        <v>0.44</v>
      </c>
      <c r="AP325" s="10">
        <v>0.69</v>
      </c>
      <c r="AQ325" s="10">
        <v>0.589355742296919</v>
      </c>
      <c r="AR325" s="10">
        <v>0.553753351206434</v>
      </c>
      <c r="AS325" s="11">
        <v>14.96</v>
      </c>
      <c r="AT325" s="11">
        <v>12.0833333333333</v>
      </c>
      <c r="AU325" s="11">
        <v>10.625</v>
      </c>
      <c r="AV325" s="11">
        <v>10</v>
      </c>
      <c r="AW325" s="11">
        <v>9.38775510204082</v>
      </c>
      <c r="AX325" s="12">
        <v>3.52187907528156</v>
      </c>
      <c r="AY325" s="12">
        <v>3.52187907528156</v>
      </c>
      <c r="AZ325" s="12">
        <v>3.64016941085002</v>
      </c>
      <c r="BA325" s="12">
        <v>3.75845974641847</v>
      </c>
      <c r="BB325" s="12">
        <v>3.61638678941152</v>
      </c>
      <c r="BC325" s="2">
        <v>10.4008261345425</v>
      </c>
      <c r="BD325" s="2">
        <v>10.4008261345425</v>
      </c>
      <c r="BE325" s="2">
        <v>10.4008261345425</v>
      </c>
      <c r="BF325" s="2">
        <v>10.4008261345425</v>
      </c>
      <c r="BG325" s="2">
        <v>10.4008261345425</v>
      </c>
      <c r="BH325" s="12">
        <v>7.81818181818182</v>
      </c>
      <c r="BI325" s="12">
        <v>7.81818181818182</v>
      </c>
      <c r="BJ325" s="12">
        <v>7.81818181818182</v>
      </c>
      <c r="BK325" s="12">
        <v>7.81818181818182</v>
      </c>
      <c r="BL325" s="12">
        <v>7.74691029456655</v>
      </c>
    </row>
    <row r="326" spans="1:64">
      <c r="A326" t="s">
        <v>667</v>
      </c>
      <c r="B326" s="1" t="s">
        <v>2084</v>
      </c>
      <c r="C326" t="s">
        <v>668</v>
      </c>
      <c r="D326" t="s">
        <v>1352</v>
      </c>
      <c r="E326" s="6">
        <v>82.157330090149</v>
      </c>
      <c r="F326" s="6">
        <v>83.4049100085789</v>
      </c>
      <c r="G326" s="6">
        <v>84.5732305361289</v>
      </c>
      <c r="H326" s="6">
        <v>83.8124641214534</v>
      </c>
      <c r="I326" s="6">
        <v>84.7158312891027</v>
      </c>
      <c r="J326" s="2">
        <v>21.3197969543147</v>
      </c>
      <c r="K326" s="2">
        <v>21.3197969543147</v>
      </c>
      <c r="L326" s="2">
        <v>21.3197969543147</v>
      </c>
      <c r="M326" s="2">
        <v>22.488038277512</v>
      </c>
      <c r="N326" s="2">
        <v>16.7464114832536</v>
      </c>
      <c r="O326" s="2">
        <v>3.6703899295174</v>
      </c>
      <c r="P326" s="2">
        <v>3.52926997491578</v>
      </c>
      <c r="Q326" s="2">
        <v>3.35403726708074</v>
      </c>
      <c r="R326" s="2">
        <v>2.375</v>
      </c>
      <c r="S326" s="2">
        <v>1.13207547169811</v>
      </c>
      <c r="T326" s="2">
        <v>2.79113609034247</v>
      </c>
      <c r="U326" s="2">
        <v>2.79444326507668</v>
      </c>
      <c r="V326" s="2">
        <v>2.63088360657338</v>
      </c>
      <c r="W326" s="2">
        <v>2.66314603652634</v>
      </c>
      <c r="X326" s="2">
        <v>2.66314603652634</v>
      </c>
      <c r="Y326" s="2">
        <v>90.5579972873699</v>
      </c>
      <c r="Z326" s="2">
        <v>87.646318484111</v>
      </c>
      <c r="AA326" s="2">
        <v>105.888236029504</v>
      </c>
      <c r="AB326" s="2">
        <v>104.051445737076</v>
      </c>
      <c r="AC326" s="2">
        <v>96.520161992269</v>
      </c>
      <c r="AD326" s="2">
        <v>0.262063322095242</v>
      </c>
      <c r="AE326" s="2">
        <v>0.432656830798353</v>
      </c>
      <c r="AF326" s="2">
        <v>0.258936284329184</v>
      </c>
      <c r="AG326" s="2">
        <v>0.517241379310345</v>
      </c>
      <c r="AH326" s="2">
        <v>0.170940170940171</v>
      </c>
      <c r="AI326" s="8">
        <v>331.73</v>
      </c>
      <c r="AJ326" s="8">
        <v>369.5</v>
      </c>
      <c r="AK326" s="8">
        <v>376.33</v>
      </c>
      <c r="AL326" s="8">
        <v>369.903773584906</v>
      </c>
      <c r="AM326" s="8">
        <v>361.110714285714</v>
      </c>
      <c r="AN326" s="10">
        <v>0.89</v>
      </c>
      <c r="AO326" s="10">
        <v>0.78</v>
      </c>
      <c r="AP326" s="10">
        <v>0.78</v>
      </c>
      <c r="AQ326" s="10">
        <v>0.669900497512438</v>
      </c>
      <c r="AR326" s="10">
        <v>0.638196915776987</v>
      </c>
      <c r="AS326" s="11">
        <v>14.81</v>
      </c>
      <c r="AT326" s="11">
        <v>13.8</v>
      </c>
      <c r="AU326" s="11">
        <v>12.4</v>
      </c>
      <c r="AV326" s="11">
        <v>10.9803921568627</v>
      </c>
      <c r="AW326" s="11">
        <v>10.3921568627451</v>
      </c>
      <c r="AX326" s="12">
        <v>2.90187787429739</v>
      </c>
      <c r="AY326" s="12">
        <v>2.90187787429739</v>
      </c>
      <c r="AZ326" s="12">
        <v>2.92494856646289</v>
      </c>
      <c r="BA326" s="12">
        <v>2.94801925862839</v>
      </c>
      <c r="BB326" s="12">
        <v>2.83785071373667</v>
      </c>
      <c r="BC326" s="2">
        <v>3.72067967020671</v>
      </c>
      <c r="BD326" s="2">
        <v>3.72067967020671</v>
      </c>
      <c r="BE326" s="2">
        <v>3.72067967020671</v>
      </c>
      <c r="BF326" s="2">
        <v>3.72067967020671</v>
      </c>
      <c r="BG326" s="2">
        <v>3.72067967020671</v>
      </c>
      <c r="BH326" s="12">
        <v>7.15</v>
      </c>
      <c r="BI326" s="12">
        <v>7.15</v>
      </c>
      <c r="BJ326" s="12">
        <v>7.15</v>
      </c>
      <c r="BK326" s="12">
        <v>7.15</v>
      </c>
      <c r="BL326" s="12">
        <v>7.74691029456655</v>
      </c>
    </row>
    <row r="327" spans="1:64">
      <c r="A327" t="s">
        <v>669</v>
      </c>
      <c r="B327" s="1" t="s">
        <v>2085</v>
      </c>
      <c r="C327" t="s">
        <v>670</v>
      </c>
      <c r="D327" t="s">
        <v>1352</v>
      </c>
      <c r="E327" s="6">
        <v>79.6427939137965</v>
      </c>
      <c r="F327" s="6">
        <v>79.6198746968107</v>
      </c>
      <c r="G327" s="6">
        <v>79.9493917006919</v>
      </c>
      <c r="H327" s="6">
        <v>80.7485515143115</v>
      </c>
      <c r="I327" s="6">
        <v>81.5007082119363</v>
      </c>
      <c r="J327" s="2">
        <v>23.1155778894472</v>
      </c>
      <c r="K327" s="2">
        <v>23.1155778894472</v>
      </c>
      <c r="L327" s="2">
        <v>23.1155778894472</v>
      </c>
      <c r="M327" s="2">
        <v>25.90799031477</v>
      </c>
      <c r="N327" s="2">
        <v>25.8293838862559</v>
      </c>
      <c r="O327" s="2">
        <v>5.80711327527775</v>
      </c>
      <c r="P327" s="2">
        <v>5.11417092750719</v>
      </c>
      <c r="Q327" s="2">
        <v>4.58823529411765</v>
      </c>
      <c r="R327" s="2">
        <v>3.6046511627907</v>
      </c>
      <c r="S327" s="2">
        <v>2.03488372093023</v>
      </c>
      <c r="T327" s="2">
        <v>6.23557063730827</v>
      </c>
      <c r="U327" s="2">
        <v>6.25092788467885</v>
      </c>
      <c r="V327" s="2">
        <v>6.8214731158174</v>
      </c>
      <c r="W327" s="2">
        <v>6.03801563158195</v>
      </c>
      <c r="X327" s="2">
        <v>6.03801563158195</v>
      </c>
      <c r="Y327" s="2">
        <v>91.6443321453928</v>
      </c>
      <c r="Z327" s="2">
        <v>89.7550944650846</v>
      </c>
      <c r="AA327" s="2">
        <v>95.1174573929065</v>
      </c>
      <c r="AB327" s="2">
        <v>84.5902681076264</v>
      </c>
      <c r="AC327" s="2">
        <v>72.8680916905464</v>
      </c>
      <c r="AD327" s="2">
        <v>1.49303450804035</v>
      </c>
      <c r="AE327" s="2">
        <v>0.489540353889787</v>
      </c>
      <c r="AF327" s="2">
        <v>0.404014805354389</v>
      </c>
      <c r="AG327" s="2">
        <v>0.564516129032258</v>
      </c>
      <c r="AH327" s="2">
        <v>0.316205533596838</v>
      </c>
      <c r="AI327" s="8">
        <v>320.17</v>
      </c>
      <c r="AJ327" s="8">
        <v>339.25</v>
      </c>
      <c r="AK327" s="8">
        <v>352.61</v>
      </c>
      <c r="AL327" s="8">
        <v>357.687943262411</v>
      </c>
      <c r="AM327" s="8">
        <v>351.408088235294</v>
      </c>
      <c r="AN327" s="10">
        <v>1.52</v>
      </c>
      <c r="AO327" s="10">
        <v>1.68</v>
      </c>
      <c r="AP327" s="10">
        <v>1.34</v>
      </c>
      <c r="AQ327" s="10">
        <v>1.31829762594094</v>
      </c>
      <c r="AR327" s="10">
        <v>1.26157046281851</v>
      </c>
      <c r="AS327" s="11">
        <v>28.92</v>
      </c>
      <c r="AT327" s="11">
        <v>28.0952380952381</v>
      </c>
      <c r="AU327" s="11">
        <v>26.6666666666667</v>
      </c>
      <c r="AV327" s="11">
        <v>25.9375</v>
      </c>
      <c r="AW327" s="11">
        <v>22.96875</v>
      </c>
      <c r="AX327" s="12">
        <v>2.38070707070707</v>
      </c>
      <c r="AY327" s="12">
        <v>2.38070707070707</v>
      </c>
      <c r="AZ327" s="12">
        <v>2.39476729271163</v>
      </c>
      <c r="BA327" s="12">
        <v>2.40882751471618</v>
      </c>
      <c r="BB327" s="12">
        <v>2.41823108653633</v>
      </c>
      <c r="BC327" s="2">
        <v>-2.09579461069035</v>
      </c>
      <c r="BD327" s="2">
        <v>-2.09579461069035</v>
      </c>
      <c r="BE327" s="2">
        <v>-2.09579461069035</v>
      </c>
      <c r="BF327" s="2">
        <v>-2.09579461069035</v>
      </c>
      <c r="BG327" s="2">
        <v>-2.09579461069035</v>
      </c>
      <c r="BH327" s="12">
        <v>7.07291666666667</v>
      </c>
      <c r="BI327" s="12">
        <v>7.07291666666667</v>
      </c>
      <c r="BJ327" s="12">
        <v>7.07291666666667</v>
      </c>
      <c r="BK327" s="12">
        <v>7.07291666666667</v>
      </c>
      <c r="BL327" s="12">
        <v>7.46177528777773</v>
      </c>
    </row>
    <row r="328" spans="1:64">
      <c r="A328" t="s">
        <v>671</v>
      </c>
      <c r="B328" s="1" t="s">
        <v>2086</v>
      </c>
      <c r="C328" t="s">
        <v>672</v>
      </c>
      <c r="D328" t="s">
        <v>1352</v>
      </c>
      <c r="E328" s="6">
        <v>76.7971970066319</v>
      </c>
      <c r="F328" s="6">
        <v>77.4591501300203</v>
      </c>
      <c r="G328" s="6">
        <v>77.0597537560901</v>
      </c>
      <c r="H328" s="6">
        <v>77.28941198046</v>
      </c>
      <c r="I328" s="6">
        <v>77.2604625509937</v>
      </c>
      <c r="J328" s="2">
        <v>25.8928571428571</v>
      </c>
      <c r="K328" s="2">
        <v>25.8928571428571</v>
      </c>
      <c r="L328" s="2">
        <v>25.8928571428571</v>
      </c>
      <c r="M328" s="2">
        <v>23.8095238095238</v>
      </c>
      <c r="N328" s="2">
        <v>27.5</v>
      </c>
      <c r="O328" s="2">
        <v>4.76316078926271</v>
      </c>
      <c r="P328" s="2">
        <v>4.26901441493305</v>
      </c>
      <c r="Q328" s="2">
        <v>4.02597402597403</v>
      </c>
      <c r="R328" s="2">
        <v>3.07692307692308</v>
      </c>
      <c r="S328" s="2">
        <v>1.59235668789809</v>
      </c>
      <c r="T328" s="2">
        <v>5.32978502252086</v>
      </c>
      <c r="U328" s="2">
        <v>4.6040525117019</v>
      </c>
      <c r="V328" s="2">
        <v>5.18989960076647</v>
      </c>
      <c r="W328" s="2">
        <v>4.49224595236382</v>
      </c>
      <c r="X328" s="2">
        <v>4.49224595236382</v>
      </c>
      <c r="Y328" s="2">
        <v>71.0304081699453</v>
      </c>
      <c r="Z328" s="2">
        <v>70.4848530690972</v>
      </c>
      <c r="AA328" s="2">
        <v>82.4817518248175</v>
      </c>
      <c r="AB328" s="2">
        <v>69.5133538669254</v>
      </c>
      <c r="AC328" s="2">
        <v>54.3551658632527</v>
      </c>
      <c r="AD328" s="2">
        <v>2.51235919382402</v>
      </c>
      <c r="AE328" s="2">
        <v>1.66497664125909</v>
      </c>
      <c r="AF328" s="2">
        <v>1.37860487417303</v>
      </c>
      <c r="AG328" s="2">
        <v>0.600858369098712</v>
      </c>
      <c r="AH328" s="2">
        <v>0.338983050847458</v>
      </c>
      <c r="AI328" s="8">
        <v>323.87</v>
      </c>
      <c r="AJ328" s="8">
        <v>338.29</v>
      </c>
      <c r="AK328" s="8">
        <v>338.04</v>
      </c>
      <c r="AL328" s="8">
        <v>349.22125984252</v>
      </c>
      <c r="AM328" s="8">
        <v>342.803821656051</v>
      </c>
      <c r="AN328" s="10">
        <v>1.15</v>
      </c>
      <c r="AO328" s="10">
        <v>1.46</v>
      </c>
      <c r="AP328" s="10">
        <v>1.45</v>
      </c>
      <c r="AQ328" s="10">
        <v>1.10533245556287</v>
      </c>
      <c r="AR328" s="10">
        <v>1.27135802469136</v>
      </c>
      <c r="AS328" s="11">
        <v>26.97</v>
      </c>
      <c r="AT328" s="11">
        <v>20.8928571428571</v>
      </c>
      <c r="AU328" s="11">
        <v>21.4285714285714</v>
      </c>
      <c r="AV328" s="11">
        <v>20.7017543859649</v>
      </c>
      <c r="AW328" s="11">
        <v>20.8771929824561</v>
      </c>
      <c r="AX328" s="12">
        <v>2.80432183457468</v>
      </c>
      <c r="AY328" s="12">
        <v>2.80432183457468</v>
      </c>
      <c r="AZ328" s="12">
        <v>2.89694954046336</v>
      </c>
      <c r="BA328" s="12">
        <v>2.98957724635203</v>
      </c>
      <c r="BB328" s="12">
        <v>2.92007936822344</v>
      </c>
      <c r="BC328" s="2">
        <v>5.20086459417135</v>
      </c>
      <c r="BD328" s="2">
        <v>5.20086459417135</v>
      </c>
      <c r="BE328" s="2">
        <v>5.20086459417135</v>
      </c>
      <c r="BF328" s="2">
        <v>5.20086459417135</v>
      </c>
      <c r="BG328" s="2">
        <v>5.20086459417135</v>
      </c>
      <c r="BH328" s="12">
        <v>7.51881720430108</v>
      </c>
      <c r="BI328" s="12">
        <v>7.51881720430108</v>
      </c>
      <c r="BJ328" s="12">
        <v>7.51881720430108</v>
      </c>
      <c r="BK328" s="12">
        <v>7.51881720430108</v>
      </c>
      <c r="BL328" s="12">
        <v>7.48624497991968</v>
      </c>
    </row>
    <row r="329" spans="1:64">
      <c r="A329" t="s">
        <v>673</v>
      </c>
      <c r="B329" s="1" t="s">
        <v>2087</v>
      </c>
      <c r="C329" t="s">
        <v>674</v>
      </c>
      <c r="D329" t="s">
        <v>1352</v>
      </c>
      <c r="E329" s="6">
        <v>79.4459111261145</v>
      </c>
      <c r="F329" s="6">
        <v>80.4792599058269</v>
      </c>
      <c r="G329" s="6">
        <v>81.099401440422</v>
      </c>
      <c r="H329" s="6">
        <v>81.8885934953932</v>
      </c>
      <c r="I329" s="6">
        <v>82.3879489416896</v>
      </c>
      <c r="J329" s="2">
        <v>25.140712945591</v>
      </c>
      <c r="K329" s="2">
        <v>25.140712945591</v>
      </c>
      <c r="L329" s="2">
        <v>25.140712945591</v>
      </c>
      <c r="M329" s="2">
        <v>26.1859582542694</v>
      </c>
      <c r="N329" s="2">
        <v>25.6029684601113</v>
      </c>
      <c r="O329" s="2">
        <v>4.20961388886892</v>
      </c>
      <c r="P329" s="2">
        <v>3.6864872732921</v>
      </c>
      <c r="Q329" s="2">
        <v>3.22429906542056</v>
      </c>
      <c r="R329" s="2">
        <v>2.36111111111111</v>
      </c>
      <c r="S329" s="2">
        <v>1.30232558139535</v>
      </c>
      <c r="T329" s="2">
        <v>5.205745758356</v>
      </c>
      <c r="U329" s="2">
        <v>4.43194573844116</v>
      </c>
      <c r="V329" s="2">
        <v>4.26343409545093</v>
      </c>
      <c r="W329" s="2">
        <v>4.38827933860469</v>
      </c>
      <c r="X329" s="2">
        <v>4.38827933860469</v>
      </c>
      <c r="Y329" s="2">
        <v>108.178547789188</v>
      </c>
      <c r="Z329" s="2">
        <v>114.604499860844</v>
      </c>
      <c r="AA329" s="2">
        <v>107.100544980649</v>
      </c>
      <c r="AB329" s="2">
        <v>104.823195165345</v>
      </c>
      <c r="AC329" s="2">
        <v>83.4703976371911</v>
      </c>
      <c r="AD329" s="2">
        <v>3.7481840352768</v>
      </c>
      <c r="AE329" s="2">
        <v>4.61092237722558</v>
      </c>
      <c r="AF329" s="2">
        <v>2.24377568046698</v>
      </c>
      <c r="AG329" s="2">
        <v>1.15755627009646</v>
      </c>
      <c r="AH329" s="2">
        <v>1.70886075949367</v>
      </c>
      <c r="AI329" s="8">
        <v>312.12</v>
      </c>
      <c r="AJ329" s="8">
        <v>325.57</v>
      </c>
      <c r="AK329" s="8">
        <v>331.17</v>
      </c>
      <c r="AL329" s="8">
        <v>332.943225806452</v>
      </c>
      <c r="AM329" s="8">
        <v>330.918848167539</v>
      </c>
      <c r="AN329" s="10">
        <v>1.34</v>
      </c>
      <c r="AO329" s="10">
        <v>1.56</v>
      </c>
      <c r="AP329" s="10">
        <v>1.62</v>
      </c>
      <c r="AQ329" s="10">
        <v>1.25953118089341</v>
      </c>
      <c r="AR329" s="10">
        <v>1.33889351081531</v>
      </c>
      <c r="AS329" s="11">
        <v>31.02</v>
      </c>
      <c r="AT329" s="11">
        <v>24.7826086956522</v>
      </c>
      <c r="AU329" s="11">
        <v>22.4731182795699</v>
      </c>
      <c r="AV329" s="11">
        <v>22.258064516129</v>
      </c>
      <c r="AW329" s="11">
        <v>18.6021505376344</v>
      </c>
      <c r="AX329" s="12">
        <v>2.15177974167233</v>
      </c>
      <c r="AY329" s="12">
        <v>2.15177974167233</v>
      </c>
      <c r="AZ329" s="12">
        <v>2.20289205332219</v>
      </c>
      <c r="BA329" s="12">
        <v>2.25400436497205</v>
      </c>
      <c r="BB329" s="12">
        <v>2.41794700249755</v>
      </c>
      <c r="BC329" s="2">
        <v>2.52540977885526</v>
      </c>
      <c r="BD329" s="2">
        <v>2.52540977885526</v>
      </c>
      <c r="BE329" s="2">
        <v>2.52540977885526</v>
      </c>
      <c r="BF329" s="2">
        <v>2.52540977885526</v>
      </c>
      <c r="BG329" s="2">
        <v>2.52540977885526</v>
      </c>
      <c r="BH329" s="12">
        <v>7.29444444444444</v>
      </c>
      <c r="BI329" s="12">
        <v>7.29444444444444</v>
      </c>
      <c r="BJ329" s="12">
        <v>7.29444444444444</v>
      </c>
      <c r="BK329" s="12">
        <v>7.29444444444444</v>
      </c>
      <c r="BL329" s="12">
        <v>7.48624497991968</v>
      </c>
    </row>
    <row r="330" spans="1:64">
      <c r="A330" t="s">
        <v>675</v>
      </c>
      <c r="B330" s="1" t="s">
        <v>2088</v>
      </c>
      <c r="C330" t="s">
        <v>676</v>
      </c>
      <c r="D330" t="s">
        <v>1352</v>
      </c>
      <c r="E330" s="6">
        <v>80.4236576050041</v>
      </c>
      <c r="F330" s="6">
        <v>80.8270792389473</v>
      </c>
      <c r="G330" s="6">
        <v>81.8123038409158</v>
      </c>
      <c r="H330" s="6">
        <v>81.7137264329795</v>
      </c>
      <c r="I330" s="6">
        <v>82.1031207408579</v>
      </c>
      <c r="J330" s="2">
        <v>22.5225225225225</v>
      </c>
      <c r="K330" s="2">
        <v>22.5225225225225</v>
      </c>
      <c r="L330" s="2">
        <v>22.5225225225225</v>
      </c>
      <c r="M330" s="2">
        <v>24.5495495495495</v>
      </c>
      <c r="N330" s="2">
        <v>26.5524625267666</v>
      </c>
      <c r="O330" s="2">
        <v>6.39320063067304</v>
      </c>
      <c r="P330" s="2">
        <v>5.6662583559399</v>
      </c>
      <c r="Q330" s="2">
        <v>5.18987341772152</v>
      </c>
      <c r="R330" s="2">
        <v>4.0625</v>
      </c>
      <c r="S330" s="2">
        <v>2.3125</v>
      </c>
      <c r="T330" s="2">
        <v>5.47440077740099</v>
      </c>
      <c r="U330" s="2">
        <v>5.30823846270648</v>
      </c>
      <c r="V330" s="2">
        <v>5.83046603320736</v>
      </c>
      <c r="W330" s="2">
        <v>6.4791603531795</v>
      </c>
      <c r="X330" s="2">
        <v>6.4791603531795</v>
      </c>
      <c r="Y330" s="2">
        <v>121.860166484092</v>
      </c>
      <c r="Z330" s="2">
        <v>95.1844678608719</v>
      </c>
      <c r="AA330" s="2">
        <v>103.902898399079</v>
      </c>
      <c r="AB330" s="2">
        <v>87.0887846029996</v>
      </c>
      <c r="AC330" s="2">
        <v>86.8262415180299</v>
      </c>
      <c r="AD330" s="2">
        <v>3.9387329967154</v>
      </c>
      <c r="AE330" s="2">
        <v>2.39532122927877</v>
      </c>
      <c r="AF330" s="2">
        <v>0.491797865900744</v>
      </c>
      <c r="AG330" s="2">
        <v>0.409836065573771</v>
      </c>
      <c r="AH330" s="2">
        <v>0.97165991902834</v>
      </c>
      <c r="AI330" s="8">
        <v>282.95</v>
      </c>
      <c r="AJ330" s="8">
        <v>328.51</v>
      </c>
      <c r="AK330" s="8">
        <v>333.12</v>
      </c>
      <c r="AL330" s="8">
        <v>319.881944444444</v>
      </c>
      <c r="AM330" s="8">
        <v>331.420454545455</v>
      </c>
      <c r="AN330" s="10">
        <v>1.6</v>
      </c>
      <c r="AO330" s="10">
        <v>1.57</v>
      </c>
      <c r="AP330" s="10">
        <v>1.68</v>
      </c>
      <c r="AQ330" s="10">
        <v>1.26908500270709</v>
      </c>
      <c r="AR330" s="10">
        <v>1.48100814663951</v>
      </c>
      <c r="AS330" s="11">
        <v>35.97</v>
      </c>
      <c r="AT330" s="11">
        <v>30.1449275362319</v>
      </c>
      <c r="AU330" s="11">
        <v>27.2857142857143</v>
      </c>
      <c r="AV330" s="11">
        <v>27.4285714285714</v>
      </c>
      <c r="AW330" s="11">
        <v>25.5072463768116</v>
      </c>
      <c r="AX330" s="12">
        <v>2.37611896802948</v>
      </c>
      <c r="AY330" s="12">
        <v>2.37611896802948</v>
      </c>
      <c r="AZ330" s="12">
        <v>2.48966305523401</v>
      </c>
      <c r="BA330" s="12">
        <v>2.60320714243853</v>
      </c>
      <c r="BB330" s="12">
        <v>2.60363466818846</v>
      </c>
      <c r="BC330" s="2">
        <v>7.47413315734195</v>
      </c>
      <c r="BD330" s="2">
        <v>7.47413315734195</v>
      </c>
      <c r="BE330" s="2">
        <v>7.47413315734195</v>
      </c>
      <c r="BF330" s="2">
        <v>7.47413315734195</v>
      </c>
      <c r="BG330" s="2">
        <v>7.47413315734195</v>
      </c>
      <c r="BH330" s="12">
        <v>7.69182692307692</v>
      </c>
      <c r="BI330" s="12">
        <v>7.69182692307692</v>
      </c>
      <c r="BJ330" s="12">
        <v>7.69182692307692</v>
      </c>
      <c r="BK330" s="12">
        <v>7.69182692307692</v>
      </c>
      <c r="BL330" s="12">
        <v>7.48624497991968</v>
      </c>
    </row>
    <row r="331" spans="1:64">
      <c r="A331" t="s">
        <v>677</v>
      </c>
      <c r="B331" s="1" t="s">
        <v>2089</v>
      </c>
      <c r="C331" t="s">
        <v>678</v>
      </c>
      <c r="D331" t="s">
        <v>1352</v>
      </c>
      <c r="E331" s="6">
        <v>79.1084697699697</v>
      </c>
      <c r="F331" s="6">
        <v>79.695239879488</v>
      </c>
      <c r="G331" s="6">
        <v>80.9078252658483</v>
      </c>
      <c r="H331" s="6">
        <v>80.733702161494</v>
      </c>
      <c r="I331" s="6">
        <v>81.3430181226988</v>
      </c>
      <c r="J331" s="2">
        <v>22.0543806646526</v>
      </c>
      <c r="K331" s="2">
        <v>22.0543806646526</v>
      </c>
      <c r="L331" s="2">
        <v>22.0543806646526</v>
      </c>
      <c r="M331" s="2">
        <v>24.390243902439</v>
      </c>
      <c r="N331" s="2">
        <v>25.3822629969419</v>
      </c>
      <c r="O331" s="2">
        <v>4.35453925438494</v>
      </c>
      <c r="P331" s="2">
        <v>4.03337354506578</v>
      </c>
      <c r="Q331" s="2">
        <v>3.74193548387097</v>
      </c>
      <c r="R331" s="2">
        <v>2.91139240506329</v>
      </c>
      <c r="S331" s="2">
        <v>1.63522012578616</v>
      </c>
      <c r="T331" s="2">
        <v>4.72674857331418</v>
      </c>
      <c r="U331" s="2">
        <v>4.3377817230514</v>
      </c>
      <c r="V331" s="2">
        <v>3.71135706506783</v>
      </c>
      <c r="W331" s="2">
        <v>3.75724264528266</v>
      </c>
      <c r="X331" s="2">
        <v>3.75724264528266</v>
      </c>
      <c r="Y331" s="2">
        <v>90.0861184331417</v>
      </c>
      <c r="Z331" s="2">
        <v>94.3550287561976</v>
      </c>
      <c r="AA331" s="2">
        <v>89.4058074214732</v>
      </c>
      <c r="AB331" s="2">
        <v>76.8277105408665</v>
      </c>
      <c r="AC331" s="2">
        <v>64.2602061170243</v>
      </c>
      <c r="AD331" s="2">
        <v>5.97312558382046</v>
      </c>
      <c r="AE331" s="2">
        <v>2.9898445423283</v>
      </c>
      <c r="AF331" s="2">
        <v>0.960668444078117</v>
      </c>
      <c r="AG331" s="2">
        <v>1.37931034482759</v>
      </c>
      <c r="AH331" s="2">
        <v>1.08786610878661</v>
      </c>
      <c r="AI331" s="8">
        <v>315.08</v>
      </c>
      <c r="AJ331" s="8">
        <v>339.15</v>
      </c>
      <c r="AK331" s="8">
        <v>335.07</v>
      </c>
      <c r="AL331" s="8">
        <v>337.723333333333</v>
      </c>
      <c r="AM331" s="8">
        <v>325.483962264151</v>
      </c>
      <c r="AN331" s="10">
        <v>1.38</v>
      </c>
      <c r="AO331" s="10">
        <v>1.54</v>
      </c>
      <c r="AP331" s="10">
        <v>1.44</v>
      </c>
      <c r="AQ331" s="10">
        <v>1.01732394366197</v>
      </c>
      <c r="AR331" s="10">
        <v>1.11541609822647</v>
      </c>
      <c r="AS331" s="11">
        <v>26.82</v>
      </c>
      <c r="AT331" s="11">
        <v>20.9090909090909</v>
      </c>
      <c r="AU331" s="11">
        <v>21.25</v>
      </c>
      <c r="AV331" s="11">
        <v>20</v>
      </c>
      <c r="AW331" s="11">
        <v>17.9310344827586</v>
      </c>
      <c r="AX331" s="12">
        <v>2.42548338899631</v>
      </c>
      <c r="AY331" s="12">
        <v>2.42548338899631</v>
      </c>
      <c r="AZ331" s="12">
        <v>2.44687503555246</v>
      </c>
      <c r="BA331" s="12">
        <v>2.4682666821086</v>
      </c>
      <c r="BB331" s="12">
        <v>2.57993259336433</v>
      </c>
      <c r="BC331" s="2">
        <v>6.71836911553643</v>
      </c>
      <c r="BD331" s="2">
        <v>6.71836911553643</v>
      </c>
      <c r="BE331" s="2">
        <v>6.71836911553643</v>
      </c>
      <c r="BF331" s="2">
        <v>6.71836911553643</v>
      </c>
      <c r="BG331" s="2">
        <v>6.71836911553643</v>
      </c>
      <c r="BH331" s="12">
        <v>7.22916666666667</v>
      </c>
      <c r="BI331" s="12">
        <v>7.22916666666667</v>
      </c>
      <c r="BJ331" s="12">
        <v>7.22916666666667</v>
      </c>
      <c r="BK331" s="12">
        <v>7.22916666666667</v>
      </c>
      <c r="BL331" s="12">
        <v>7.48624497991968</v>
      </c>
    </row>
    <row r="332" spans="1:64">
      <c r="A332" t="s">
        <v>679</v>
      </c>
      <c r="B332" s="1" t="s">
        <v>2090</v>
      </c>
      <c r="C332" t="s">
        <v>680</v>
      </c>
      <c r="D332" t="s">
        <v>1352</v>
      </c>
      <c r="E332" s="6">
        <v>78.9541736531921</v>
      </c>
      <c r="F332" s="6">
        <v>79.4834351683463</v>
      </c>
      <c r="G332" s="6">
        <v>80.3518210842646</v>
      </c>
      <c r="H332" s="6">
        <v>80.3866200417779</v>
      </c>
      <c r="I332" s="6">
        <v>80.6873290455085</v>
      </c>
      <c r="J332" s="2">
        <v>22.6506024096386</v>
      </c>
      <c r="K332" s="2">
        <v>22.6506024096386</v>
      </c>
      <c r="L332" s="2">
        <v>22.6506024096386</v>
      </c>
      <c r="M332" s="2">
        <v>24.5862884160757</v>
      </c>
      <c r="N332" s="2">
        <v>27.1634615384615</v>
      </c>
      <c r="O332" s="2">
        <v>5.07073007303419</v>
      </c>
      <c r="P332" s="2">
        <v>4.53215438394632</v>
      </c>
      <c r="Q332" s="2">
        <v>4.22619047619048</v>
      </c>
      <c r="R332" s="2">
        <v>3.15789473684211</v>
      </c>
      <c r="S332" s="2">
        <v>1.92982456140351</v>
      </c>
      <c r="T332" s="2">
        <v>5.09490433513302</v>
      </c>
      <c r="U332" s="2">
        <v>5.01846525241474</v>
      </c>
      <c r="V332" s="2">
        <v>4.9790256799872</v>
      </c>
      <c r="W332" s="2">
        <v>4.56831468661123</v>
      </c>
      <c r="X332" s="2">
        <v>4.56831468661123</v>
      </c>
      <c r="Y332" s="2">
        <v>112.447319935815</v>
      </c>
      <c r="Z332" s="2">
        <v>103.146931316505</v>
      </c>
      <c r="AA332" s="2">
        <v>107.237371994017</v>
      </c>
      <c r="AB332" s="2">
        <v>98.1437843812914</v>
      </c>
      <c r="AC332" s="2">
        <v>73.8602588183835</v>
      </c>
      <c r="AD332" s="2">
        <v>0.830537434035691</v>
      </c>
      <c r="AE332" s="2">
        <v>0.736035188282342</v>
      </c>
      <c r="AF332" s="2">
        <v>0.243237429200177</v>
      </c>
      <c r="AG332" s="2">
        <v>0.403225806451613</v>
      </c>
      <c r="AH332" s="2">
        <v>0.557768924302789</v>
      </c>
      <c r="AI332" s="8">
        <v>338.91</v>
      </c>
      <c r="AJ332" s="8">
        <v>353.7</v>
      </c>
      <c r="AK332" s="8">
        <v>366.73</v>
      </c>
      <c r="AL332" s="8">
        <v>350.507746478873</v>
      </c>
      <c r="AM332" s="8">
        <v>345.221935483871</v>
      </c>
      <c r="AN332" s="10">
        <v>1.28</v>
      </c>
      <c r="AO332" s="10">
        <v>1.19</v>
      </c>
      <c r="AP332" s="10">
        <v>1.34</v>
      </c>
      <c r="AQ332" s="10">
        <v>1.14187425860024</v>
      </c>
      <c r="AR332" s="10">
        <v>1.27533482142857</v>
      </c>
      <c r="AS332" s="11">
        <v>25.78</v>
      </c>
      <c r="AT332" s="11">
        <v>22.6666666666667</v>
      </c>
      <c r="AU332" s="11">
        <v>20.8333333333333</v>
      </c>
      <c r="AV332" s="11">
        <v>19.0163934426229</v>
      </c>
      <c r="AW332" s="11">
        <v>16.2903225806452</v>
      </c>
      <c r="AX332" s="12">
        <v>2.80142314510002</v>
      </c>
      <c r="AY332" s="12">
        <v>2.80142314510002</v>
      </c>
      <c r="AZ332" s="12">
        <v>2.85743957434818</v>
      </c>
      <c r="BA332" s="12">
        <v>2.91345600359633</v>
      </c>
      <c r="BB332" s="12">
        <v>2.89060793692339</v>
      </c>
      <c r="BC332" s="2">
        <v>0.403560185304816</v>
      </c>
      <c r="BD332" s="2">
        <v>0.403560185304816</v>
      </c>
      <c r="BE332" s="2">
        <v>0.403560185304816</v>
      </c>
      <c r="BF332" s="2">
        <v>0.403560185304816</v>
      </c>
      <c r="BG332" s="2">
        <v>0.403560185304816</v>
      </c>
      <c r="BH332" s="12">
        <v>7.34117305458769</v>
      </c>
      <c r="BI332" s="12">
        <v>7.34117305458769</v>
      </c>
      <c r="BJ332" s="12">
        <v>7.34117305458769</v>
      </c>
      <c r="BK332" s="12">
        <v>7.34117305458769</v>
      </c>
      <c r="BL332" s="12">
        <v>7.46177528777773</v>
      </c>
    </row>
    <row r="333" spans="1:64">
      <c r="A333" t="s">
        <v>681</v>
      </c>
      <c r="B333" s="1" t="s">
        <v>2091</v>
      </c>
      <c r="C333" t="s">
        <v>682</v>
      </c>
      <c r="D333" t="s">
        <v>1352</v>
      </c>
      <c r="E333" s="6">
        <v>84.3222541266084</v>
      </c>
      <c r="F333" s="6">
        <v>85.4410487092383</v>
      </c>
      <c r="G333" s="6">
        <v>84.1836506046563</v>
      </c>
      <c r="H333" s="6">
        <v>83.9063915065237</v>
      </c>
      <c r="I333" s="6">
        <v>83.3530774963004</v>
      </c>
      <c r="J333" s="2">
        <v>25</v>
      </c>
      <c r="K333" s="2">
        <v>25</v>
      </c>
      <c r="L333" s="2">
        <v>25</v>
      </c>
      <c r="M333" s="2">
        <v>24.0112994350282</v>
      </c>
      <c r="N333" s="2">
        <v>23.4501347708895</v>
      </c>
      <c r="O333" s="2">
        <v>4.36888242122277</v>
      </c>
      <c r="P333" s="2">
        <v>3.71348738298133</v>
      </c>
      <c r="Q333" s="2">
        <v>3.33333333333333</v>
      </c>
      <c r="R333" s="2">
        <v>2.54335260115607</v>
      </c>
      <c r="S333" s="2">
        <v>1.32947976878613</v>
      </c>
      <c r="T333" s="2">
        <v>4.79107603468643</v>
      </c>
      <c r="U333" s="2">
        <v>5.45254740788036</v>
      </c>
      <c r="V333" s="2">
        <v>4.7155863259815</v>
      </c>
      <c r="W333" s="2">
        <v>4.4028694152842</v>
      </c>
      <c r="X333" s="2">
        <v>4.4028694152842</v>
      </c>
      <c r="Y333" s="2">
        <v>94.687463768387</v>
      </c>
      <c r="Z333" s="2">
        <v>88.9761308829498</v>
      </c>
      <c r="AA333" s="2">
        <v>92.7943425076453</v>
      </c>
      <c r="AB333" s="2">
        <v>77.0015776634671</v>
      </c>
      <c r="AC333" s="2">
        <v>64.3379831985962</v>
      </c>
      <c r="AD333" s="2">
        <v>0.416277868697814</v>
      </c>
      <c r="AE333" s="2">
        <v>0.40889553267589</v>
      </c>
      <c r="AF333" s="2">
        <v>0.323500449713101</v>
      </c>
      <c r="AG333" s="2">
        <v>0.803212851405622</v>
      </c>
      <c r="AH333" s="2">
        <v>0.476190476190476</v>
      </c>
      <c r="AI333" s="8">
        <v>359.58</v>
      </c>
      <c r="AJ333" s="8">
        <v>352.01</v>
      </c>
      <c r="AK333" s="8">
        <v>350.95</v>
      </c>
      <c r="AL333" s="8">
        <v>358.07898089172</v>
      </c>
      <c r="AM333" s="8">
        <v>355.988607594937</v>
      </c>
      <c r="AN333" s="10">
        <v>1.16</v>
      </c>
      <c r="AO333" s="10">
        <v>0.99</v>
      </c>
      <c r="AP333" s="10">
        <v>1.28</v>
      </c>
      <c r="AQ333" s="10">
        <v>1.00067155067155</v>
      </c>
      <c r="AR333" s="10">
        <v>1.03339350180505</v>
      </c>
      <c r="AS333" s="11">
        <v>28.03</v>
      </c>
      <c r="AT333" s="11">
        <v>24.8333333333333</v>
      </c>
      <c r="AU333" s="11">
        <v>20.327868852459</v>
      </c>
      <c r="AV333" s="11">
        <v>21.4754098360656</v>
      </c>
      <c r="AW333" s="11">
        <v>19.1803278688525</v>
      </c>
      <c r="AX333" s="12">
        <v>2.21420282369146</v>
      </c>
      <c r="AY333" s="12">
        <v>2.21420282369146</v>
      </c>
      <c r="AZ333" s="12">
        <v>2.28407951162609</v>
      </c>
      <c r="BA333" s="12">
        <v>2.35395619956072</v>
      </c>
      <c r="BB333" s="12">
        <v>2.32368412173373</v>
      </c>
      <c r="BC333" s="2">
        <v>6.13575246266439</v>
      </c>
      <c r="BD333" s="2">
        <v>6.13575246266439</v>
      </c>
      <c r="BE333" s="2">
        <v>6.13575246266439</v>
      </c>
      <c r="BF333" s="2">
        <v>6.13575246266439</v>
      </c>
      <c r="BG333" s="2">
        <v>6.13575246266439</v>
      </c>
      <c r="BH333" s="12">
        <v>7.33673469387755</v>
      </c>
      <c r="BI333" s="12">
        <v>7.33673469387755</v>
      </c>
      <c r="BJ333" s="12">
        <v>7.33673469387755</v>
      </c>
      <c r="BK333" s="12">
        <v>7.33673469387755</v>
      </c>
      <c r="BL333" s="12">
        <v>7.46177528777773</v>
      </c>
    </row>
    <row r="334" spans="1:64">
      <c r="A334" t="s">
        <v>683</v>
      </c>
      <c r="B334" s="1" t="s">
        <v>2092</v>
      </c>
      <c r="C334" t="s">
        <v>684</v>
      </c>
      <c r="D334" t="s">
        <v>1352</v>
      </c>
      <c r="E334" s="6">
        <v>81.0997745309729</v>
      </c>
      <c r="F334" s="6">
        <v>80.6525618613794</v>
      </c>
      <c r="G334" s="6">
        <v>80.5792510642941</v>
      </c>
      <c r="H334" s="6">
        <v>81.4580626081597</v>
      </c>
      <c r="I334" s="6">
        <v>81.615437662348</v>
      </c>
      <c r="J334" s="2">
        <v>27.5193798449612</v>
      </c>
      <c r="K334" s="2">
        <v>27.5193798449612</v>
      </c>
      <c r="L334" s="2">
        <v>27.5193798449612</v>
      </c>
      <c r="M334" s="2">
        <v>27.1484375</v>
      </c>
      <c r="N334" s="2">
        <v>26.7206477732794</v>
      </c>
      <c r="O334" s="2">
        <v>5.94262809334604</v>
      </c>
      <c r="P334" s="2">
        <v>5.25525646465957</v>
      </c>
      <c r="Q334" s="2">
        <v>4.87951807228916</v>
      </c>
      <c r="R334" s="2">
        <v>3.63095238095238</v>
      </c>
      <c r="S334" s="2">
        <v>1.96428571428571</v>
      </c>
      <c r="T334" s="2">
        <v>6.47266567406959</v>
      </c>
      <c r="U334" s="2">
        <v>7.57000339954931</v>
      </c>
      <c r="V334" s="2">
        <v>7.52977041186919</v>
      </c>
      <c r="W334" s="2">
        <v>6.95993319638372</v>
      </c>
      <c r="X334" s="2">
        <v>6.95993319638372</v>
      </c>
      <c r="Y334" s="2">
        <v>104.973728534939</v>
      </c>
      <c r="Z334" s="2">
        <v>114.796492116771</v>
      </c>
      <c r="AA334" s="2">
        <v>108.925344084527</v>
      </c>
      <c r="AB334" s="2">
        <v>98.2720837294447</v>
      </c>
      <c r="AC334" s="2">
        <v>83.3925300123299</v>
      </c>
      <c r="AD334" s="2">
        <v>1.71776878328625</v>
      </c>
      <c r="AE334" s="2">
        <v>1.53271976651915</v>
      </c>
      <c r="AF334" s="2">
        <v>1.20152015195842</v>
      </c>
      <c r="AG334" s="2">
        <v>0.88</v>
      </c>
      <c r="AH334" s="2">
        <v>0.869565217391304</v>
      </c>
      <c r="AI334" s="8">
        <v>334.3</v>
      </c>
      <c r="AJ334" s="8">
        <v>339.2</v>
      </c>
      <c r="AK334" s="8">
        <v>352.35</v>
      </c>
      <c r="AL334" s="8">
        <v>359.652755905512</v>
      </c>
      <c r="AM334" s="8">
        <v>346.74375</v>
      </c>
      <c r="AN334" s="10">
        <v>1.67</v>
      </c>
      <c r="AO334" s="10">
        <v>1.48</v>
      </c>
      <c r="AP334" s="10">
        <v>1.57</v>
      </c>
      <c r="AQ334" s="10">
        <v>1.18087403598972</v>
      </c>
      <c r="AR334" s="10">
        <v>1.17095053346266</v>
      </c>
      <c r="AS334" s="11">
        <v>32.51</v>
      </c>
      <c r="AT334" s="11">
        <v>31.1764705882353</v>
      </c>
      <c r="AU334" s="11">
        <v>30.5882352941176</v>
      </c>
      <c r="AV334" s="11">
        <v>27.8260869565217</v>
      </c>
      <c r="AW334" s="11">
        <v>21.7391304347826</v>
      </c>
      <c r="AX334" s="12">
        <v>2.11055232087983</v>
      </c>
      <c r="AY334" s="12">
        <v>2.11055232087983</v>
      </c>
      <c r="AZ334" s="12">
        <v>2.22475185982937</v>
      </c>
      <c r="BA334" s="12">
        <v>2.3389513987789</v>
      </c>
      <c r="BB334" s="12">
        <v>2.33702594784332</v>
      </c>
      <c r="BC334" s="2">
        <v>4.0072302657213</v>
      </c>
      <c r="BD334" s="2">
        <v>4.0072302657213</v>
      </c>
      <c r="BE334" s="2">
        <v>4.0072302657213</v>
      </c>
      <c r="BF334" s="2">
        <v>4.0072302657213</v>
      </c>
      <c r="BG334" s="2">
        <v>4.0072302657213</v>
      </c>
      <c r="BH334" s="12">
        <v>7.21634615384615</v>
      </c>
      <c r="BI334" s="12">
        <v>7.21634615384615</v>
      </c>
      <c r="BJ334" s="12">
        <v>7.21634615384615</v>
      </c>
      <c r="BK334" s="12">
        <v>7.21634615384615</v>
      </c>
      <c r="BL334" s="12">
        <v>7.46177528777773</v>
      </c>
    </row>
    <row r="335" spans="1:64">
      <c r="A335" t="s">
        <v>685</v>
      </c>
      <c r="B335" s="1" t="s">
        <v>2093</v>
      </c>
      <c r="C335" t="s">
        <v>686</v>
      </c>
      <c r="D335" t="s">
        <v>1352</v>
      </c>
      <c r="E335" s="6">
        <v>82.0729532892084</v>
      </c>
      <c r="F335" s="6">
        <v>82.1708045557381</v>
      </c>
      <c r="G335" s="6">
        <v>82.6479211174175</v>
      </c>
      <c r="H335" s="6">
        <v>83.3951948174243</v>
      </c>
      <c r="I335" s="6">
        <v>82.9792896284472</v>
      </c>
      <c r="J335" s="2">
        <v>22.1024258760108</v>
      </c>
      <c r="K335" s="2">
        <v>22.1024258760108</v>
      </c>
      <c r="L335" s="2">
        <v>22.1024258760108</v>
      </c>
      <c r="M335" s="2">
        <v>19.8275862068966</v>
      </c>
      <c r="N335" s="2">
        <v>20.3655352480418</v>
      </c>
      <c r="O335" s="2">
        <v>3.88510777134733</v>
      </c>
      <c r="P335" s="2">
        <v>3.37412406712553</v>
      </c>
      <c r="Q335" s="2">
        <v>3.05936073059361</v>
      </c>
      <c r="R335" s="2">
        <v>2.28699551569507</v>
      </c>
      <c r="S335" s="2">
        <v>1.42857142857143</v>
      </c>
      <c r="T335" s="2">
        <v>4.05119841189217</v>
      </c>
      <c r="U335" s="2">
        <v>4.94644582190323</v>
      </c>
      <c r="V335" s="2">
        <v>4.09400029110511</v>
      </c>
      <c r="W335" s="2">
        <v>3.89102797185046</v>
      </c>
      <c r="X335" s="2">
        <v>3.89102797185046</v>
      </c>
      <c r="Y335" s="2">
        <v>175.020340201699</v>
      </c>
      <c r="Z335" s="2">
        <v>158.420403845733</v>
      </c>
      <c r="AA335" s="2">
        <v>181.373448296949</v>
      </c>
      <c r="AB335" s="2">
        <v>164.119574319326</v>
      </c>
      <c r="AC335" s="2">
        <v>155.519760388011</v>
      </c>
      <c r="AD335" s="2">
        <v>0.351641388418507</v>
      </c>
      <c r="AE335" s="2">
        <v>0.33863816658755</v>
      </c>
      <c r="AF335" s="2">
        <v>0.788160466744484</v>
      </c>
      <c r="AG335" s="2">
        <v>0.517799352750809</v>
      </c>
      <c r="AH335" s="2">
        <v>0.315457413249211</v>
      </c>
      <c r="AI335" s="8">
        <v>346.69</v>
      </c>
      <c r="AJ335" s="8">
        <v>355.41</v>
      </c>
      <c r="AK335" s="8">
        <v>346.09</v>
      </c>
      <c r="AL335" s="8">
        <v>360.083050847458</v>
      </c>
      <c r="AM335" s="8">
        <v>361.711607142857</v>
      </c>
      <c r="AN335" s="10">
        <v>1.34</v>
      </c>
      <c r="AO335" s="10">
        <v>1.41</v>
      </c>
      <c r="AP335" s="10">
        <v>1.27</v>
      </c>
      <c r="AQ335" s="10">
        <v>1.00698856416773</v>
      </c>
      <c r="AR335" s="10">
        <v>1.11921787709497</v>
      </c>
      <c r="AS335" s="11">
        <v>22.07</v>
      </c>
      <c r="AT335" s="11">
        <v>15.78125</v>
      </c>
      <c r="AU335" s="11">
        <v>14.1538461538462</v>
      </c>
      <c r="AV335" s="11">
        <v>13.2352941176471</v>
      </c>
      <c r="AW335" s="11">
        <v>12</v>
      </c>
      <c r="AX335" s="12">
        <v>4.67603860558917</v>
      </c>
      <c r="AY335" s="12">
        <v>4.67603860558917</v>
      </c>
      <c r="AZ335" s="12">
        <v>4.90390331812453</v>
      </c>
      <c r="BA335" s="12">
        <v>5.13176803065988</v>
      </c>
      <c r="BB335" s="12">
        <v>5.11239444124245</v>
      </c>
      <c r="BC335" s="2">
        <v>1.51100158224273</v>
      </c>
      <c r="BD335" s="2">
        <v>1.51100158224273</v>
      </c>
      <c r="BE335" s="2">
        <v>1.51100158224273</v>
      </c>
      <c r="BF335" s="2">
        <v>1.51100158224273</v>
      </c>
      <c r="BG335" s="2">
        <v>1.51100158224273</v>
      </c>
      <c r="BH335" s="12">
        <v>7.35599109818438</v>
      </c>
      <c r="BI335" s="12">
        <v>7.35599109818438</v>
      </c>
      <c r="BJ335" s="12">
        <v>7.35599109818438</v>
      </c>
      <c r="BK335" s="12">
        <v>7.35599109818438</v>
      </c>
      <c r="BL335" s="12">
        <v>7.4876393233473</v>
      </c>
    </row>
    <row r="336" spans="1:64">
      <c r="A336" t="s">
        <v>687</v>
      </c>
      <c r="B336" s="1" t="s">
        <v>2094</v>
      </c>
      <c r="C336" t="s">
        <v>688</v>
      </c>
      <c r="D336" t="s">
        <v>1352</v>
      </c>
      <c r="E336" s="6">
        <v>80.9785258027543</v>
      </c>
      <c r="F336" s="6">
        <v>81.0133476796248</v>
      </c>
      <c r="G336" s="6">
        <v>82.0963288771927</v>
      </c>
      <c r="H336" s="6">
        <v>83.0582865357837</v>
      </c>
      <c r="I336" s="6">
        <v>83.1583722961743</v>
      </c>
      <c r="J336" s="2">
        <v>27.0707070707071</v>
      </c>
      <c r="K336" s="2">
        <v>27.0707070707071</v>
      </c>
      <c r="L336" s="2">
        <v>27.0707070707071</v>
      </c>
      <c r="M336" s="2">
        <v>25.6653992395437</v>
      </c>
      <c r="N336" s="2">
        <v>25.5855855855856</v>
      </c>
      <c r="O336" s="2">
        <v>4.78202802527831</v>
      </c>
      <c r="P336" s="2">
        <v>3.89734165902008</v>
      </c>
      <c r="Q336" s="2">
        <v>3.48039215686274</v>
      </c>
      <c r="R336" s="2">
        <v>2.62135922330097</v>
      </c>
      <c r="S336" s="2">
        <v>1.31707317073171</v>
      </c>
      <c r="T336" s="2">
        <v>5.43528193841151</v>
      </c>
      <c r="U336" s="2">
        <v>5.47451259804958</v>
      </c>
      <c r="V336" s="2">
        <v>6.0709645823212</v>
      </c>
      <c r="W336" s="2">
        <v>5.6240056025639</v>
      </c>
      <c r="X336" s="2">
        <v>5.6240056025639</v>
      </c>
      <c r="Y336" s="2">
        <v>110.737042512016</v>
      </c>
      <c r="Z336" s="2">
        <v>116.350186741153</v>
      </c>
      <c r="AA336" s="2">
        <v>108.817687192331</v>
      </c>
      <c r="AB336" s="2">
        <v>93.8868302043714</v>
      </c>
      <c r="AC336" s="2">
        <v>80.7911098226323</v>
      </c>
      <c r="AD336" s="2">
        <v>1.50559675408803</v>
      </c>
      <c r="AE336" s="2">
        <v>0.832867663890952</v>
      </c>
      <c r="AF336" s="2">
        <v>0.947118024041212</v>
      </c>
      <c r="AG336" s="2">
        <v>0.27027027027027</v>
      </c>
      <c r="AH336" s="2">
        <v>0.662251655629139</v>
      </c>
      <c r="AI336" s="8">
        <v>344.44</v>
      </c>
      <c r="AJ336" s="8">
        <v>336.37</v>
      </c>
      <c r="AK336" s="8">
        <v>349.39</v>
      </c>
      <c r="AL336" s="8">
        <v>355.104819277108</v>
      </c>
      <c r="AM336" s="8">
        <v>348.293464052288</v>
      </c>
      <c r="AN336" s="10">
        <v>1.62</v>
      </c>
      <c r="AO336" s="10">
        <v>1.57</v>
      </c>
      <c r="AP336" s="10">
        <v>1.65</v>
      </c>
      <c r="AQ336" s="10">
        <v>1.21261726078799</v>
      </c>
      <c r="AR336" s="10">
        <v>1.34943132108486</v>
      </c>
      <c r="AS336" s="11">
        <v>28.16</v>
      </c>
      <c r="AT336" s="11">
        <v>22.7848101265823</v>
      </c>
      <c r="AU336" s="11">
        <v>21.125</v>
      </c>
      <c r="AV336" s="11">
        <v>20</v>
      </c>
      <c r="AW336" s="11">
        <v>17.9518072289157</v>
      </c>
      <c r="AX336" s="12">
        <v>2.96164641226101</v>
      </c>
      <c r="AY336" s="12">
        <v>2.96164641226101</v>
      </c>
      <c r="AZ336" s="12">
        <v>3.08676844381844</v>
      </c>
      <c r="BA336" s="12">
        <v>3.21189047537587</v>
      </c>
      <c r="BB336" s="12">
        <v>3.21312538085234</v>
      </c>
      <c r="BC336" s="2">
        <v>3.59902258156061</v>
      </c>
      <c r="BD336" s="2">
        <v>3.59902258156061</v>
      </c>
      <c r="BE336" s="2">
        <v>3.59902258156061</v>
      </c>
      <c r="BF336" s="2">
        <v>3.59902258156061</v>
      </c>
      <c r="BG336" s="2">
        <v>3.59902258156061</v>
      </c>
      <c r="BH336" s="12">
        <v>7.80830039525692</v>
      </c>
      <c r="BI336" s="12">
        <v>7.80830039525692</v>
      </c>
      <c r="BJ336" s="12">
        <v>7.80830039525692</v>
      </c>
      <c r="BK336" s="12">
        <v>7.80830039525692</v>
      </c>
      <c r="BL336" s="12">
        <v>7.4876393233473</v>
      </c>
    </row>
    <row r="337" spans="1:64">
      <c r="A337" t="s">
        <v>689</v>
      </c>
      <c r="B337" s="1" t="s">
        <v>2095</v>
      </c>
      <c r="C337" t="s">
        <v>690</v>
      </c>
      <c r="D337" t="s">
        <v>1352</v>
      </c>
      <c r="E337" s="6">
        <v>83.0103828145293</v>
      </c>
      <c r="F337" s="6">
        <v>83.4878507634058</v>
      </c>
      <c r="G337" s="6">
        <v>85.1782697776961</v>
      </c>
      <c r="H337" s="6">
        <v>85.1659414880277</v>
      </c>
      <c r="I337" s="6">
        <v>85.3983498446555</v>
      </c>
      <c r="J337" s="2">
        <v>24.1071428571429</v>
      </c>
      <c r="K337" s="2">
        <v>24.1071428571429</v>
      </c>
      <c r="L337" s="2">
        <v>24.1071428571429</v>
      </c>
      <c r="M337" s="2">
        <v>21.8562874251497</v>
      </c>
      <c r="N337" s="2">
        <v>19.8170731707317</v>
      </c>
      <c r="O337" s="2">
        <v>2.79655014720284</v>
      </c>
      <c r="P337" s="2">
        <v>2.56985507357037</v>
      </c>
      <c r="Q337" s="2">
        <v>2.37179487179487</v>
      </c>
      <c r="R337" s="2">
        <v>1.9620253164557</v>
      </c>
      <c r="S337" s="2">
        <v>1.14649681528662</v>
      </c>
      <c r="T337" s="2">
        <v>3.85795834072438</v>
      </c>
      <c r="U337" s="2">
        <v>3.30314381316059</v>
      </c>
      <c r="V337" s="2">
        <v>3.31428034428785</v>
      </c>
      <c r="W337" s="2">
        <v>2.95936292108427</v>
      </c>
      <c r="X337" s="2">
        <v>2.95936292108427</v>
      </c>
      <c r="Y337" s="2">
        <v>81.8469522640145</v>
      </c>
      <c r="Z337" s="2">
        <v>72.5828274303466</v>
      </c>
      <c r="AA337" s="2">
        <v>83.3784515430428</v>
      </c>
      <c r="AB337" s="2">
        <v>64.5845004084111</v>
      </c>
      <c r="AC337" s="2">
        <v>62.6485450907825</v>
      </c>
      <c r="AD337" s="2">
        <v>0.445994504183416</v>
      </c>
      <c r="AE337" s="2">
        <v>0.351841473603998</v>
      </c>
      <c r="AF337" s="2">
        <v>0.611334464413347</v>
      </c>
      <c r="AG337" s="2">
        <v>0.260869565217391</v>
      </c>
      <c r="AH337" s="2">
        <v>0.429184549356223</v>
      </c>
      <c r="AI337" s="8">
        <v>343.41</v>
      </c>
      <c r="AJ337" s="8">
        <v>360</v>
      </c>
      <c r="AK337" s="8">
        <v>365.5</v>
      </c>
      <c r="AL337" s="8">
        <v>369.0775</v>
      </c>
      <c r="AM337" s="8">
        <v>379.690677966102</v>
      </c>
      <c r="AN337" s="10">
        <v>0.89</v>
      </c>
      <c r="AO337" s="10">
        <v>0.85</v>
      </c>
      <c r="AP337" s="10">
        <v>1.01</v>
      </c>
      <c r="AQ337" s="10">
        <v>1.05280979827089</v>
      </c>
      <c r="AR337" s="10">
        <v>1.12106339468303</v>
      </c>
      <c r="AS337" s="11">
        <v>11.72</v>
      </c>
      <c r="AT337" s="11">
        <v>10.1851851851852</v>
      </c>
      <c r="AU337" s="11">
        <v>11.4814814814815</v>
      </c>
      <c r="AV337" s="11">
        <v>9.62962962962963</v>
      </c>
      <c r="AW337" s="11">
        <v>7.96296296296296</v>
      </c>
      <c r="AX337" s="12">
        <v>2.40333807829181</v>
      </c>
      <c r="AY337" s="12">
        <v>2.40333807829181</v>
      </c>
      <c r="AZ337" s="12">
        <v>2.42384666877413</v>
      </c>
      <c r="BA337" s="12">
        <v>2.44435525925646</v>
      </c>
      <c r="BB337" s="12">
        <v>2.50567673962605</v>
      </c>
      <c r="BC337" s="2">
        <v>-4.84401824846162</v>
      </c>
      <c r="BD337" s="2">
        <v>-4.84401824846162</v>
      </c>
      <c r="BE337" s="2">
        <v>-4.84401824846162</v>
      </c>
      <c r="BF337" s="2">
        <v>-4.84401824846162</v>
      </c>
      <c r="BG337" s="2">
        <v>-4.84401824846162</v>
      </c>
      <c r="BH337" s="12">
        <v>7.80989824236818</v>
      </c>
      <c r="BI337" s="12">
        <v>7.80989824236818</v>
      </c>
      <c r="BJ337" s="12">
        <v>7.80989824236818</v>
      </c>
      <c r="BK337" s="12">
        <v>7.80989824236818</v>
      </c>
      <c r="BL337" s="12">
        <v>7.4876393233473</v>
      </c>
    </row>
    <row r="338" spans="1:64">
      <c r="A338" t="s">
        <v>691</v>
      </c>
      <c r="B338" s="1" t="s">
        <v>2096</v>
      </c>
      <c r="C338" t="s">
        <v>692</v>
      </c>
      <c r="D338" t="s">
        <v>1352</v>
      </c>
      <c r="E338" s="6">
        <v>78.492786176645</v>
      </c>
      <c r="F338" s="6">
        <v>78.6568917491406</v>
      </c>
      <c r="G338" s="6">
        <v>78.3818070070267</v>
      </c>
      <c r="H338" s="6">
        <v>78.6703971846261</v>
      </c>
      <c r="I338" s="6">
        <v>78.8962774582866</v>
      </c>
      <c r="J338" s="2">
        <v>26.5714285714286</v>
      </c>
      <c r="K338" s="2">
        <v>26.5714285714286</v>
      </c>
      <c r="L338" s="2">
        <v>26.5714285714286</v>
      </c>
      <c r="M338" s="2">
        <v>27.1468144044321</v>
      </c>
      <c r="N338" s="2">
        <v>23.6619718309859</v>
      </c>
      <c r="O338" s="2">
        <v>4.59894641583928</v>
      </c>
      <c r="P338" s="2">
        <v>4.09378828635766</v>
      </c>
      <c r="Q338" s="2">
        <v>3.86740331491713</v>
      </c>
      <c r="R338" s="2">
        <v>2.95698924731183</v>
      </c>
      <c r="S338" s="2">
        <v>1.7989417989418</v>
      </c>
      <c r="T338" s="2">
        <v>4.59600043435065</v>
      </c>
      <c r="U338" s="2">
        <v>4.85777824086728</v>
      </c>
      <c r="V338" s="2">
        <v>4.97791378958912</v>
      </c>
      <c r="W338" s="2">
        <v>4.64355217715839</v>
      </c>
      <c r="X338" s="2">
        <v>4.64355217715839</v>
      </c>
      <c r="Y338" s="2">
        <v>125.375745827645</v>
      </c>
      <c r="Z338" s="2">
        <v>123.209245439031</v>
      </c>
      <c r="AA338" s="2">
        <v>133.593542091724</v>
      </c>
      <c r="AB338" s="2">
        <v>117.816933293475</v>
      </c>
      <c r="AC338" s="2">
        <v>97.6539357022381</v>
      </c>
      <c r="AD338" s="2">
        <v>1.06776500205183</v>
      </c>
      <c r="AE338" s="2">
        <v>0.801328994415071</v>
      </c>
      <c r="AF338" s="2">
        <v>0.314836628220548</v>
      </c>
      <c r="AG338" s="2">
        <v>0.926640926640927</v>
      </c>
      <c r="AH338" s="2">
        <v>0.374531835205993</v>
      </c>
      <c r="AI338" s="8">
        <v>326.45</v>
      </c>
      <c r="AJ338" s="8">
        <v>331.59</v>
      </c>
      <c r="AK338" s="8">
        <v>352.43</v>
      </c>
      <c r="AL338" s="8">
        <v>356.403125</v>
      </c>
      <c r="AM338" s="8">
        <v>355.915909090909</v>
      </c>
      <c r="AN338" s="10">
        <v>1.32</v>
      </c>
      <c r="AO338" s="10">
        <v>1.17</v>
      </c>
      <c r="AP338" s="10">
        <v>1.14</v>
      </c>
      <c r="AQ338" s="10">
        <v>1.03247422680412</v>
      </c>
      <c r="AR338" s="10">
        <v>1.19598189020939</v>
      </c>
      <c r="AS338" s="11">
        <v>18.79</v>
      </c>
      <c r="AT338" s="11">
        <v>17.0588235294118</v>
      </c>
      <c r="AU338" s="11">
        <v>16.5384615384615</v>
      </c>
      <c r="AV338" s="11">
        <v>17.5925925925926</v>
      </c>
      <c r="AW338" s="11">
        <v>16.0714285714286</v>
      </c>
      <c r="AX338" s="12">
        <v>3.86110255300736</v>
      </c>
      <c r="AY338" s="12">
        <v>3.86110255300736</v>
      </c>
      <c r="AZ338" s="12">
        <v>3.94366879844026</v>
      </c>
      <c r="BA338" s="12">
        <v>4.02623504387317</v>
      </c>
      <c r="BB338" s="12">
        <v>3.88594624919892</v>
      </c>
      <c r="BC338" s="2">
        <v>-4.79899217067303</v>
      </c>
      <c r="BD338" s="2">
        <v>-4.79899217067303</v>
      </c>
      <c r="BE338" s="2">
        <v>-4.79899217067303</v>
      </c>
      <c r="BF338" s="2">
        <v>-4.79899217067303</v>
      </c>
      <c r="BG338" s="2">
        <v>-4.79899217067303</v>
      </c>
      <c r="BH338" s="12">
        <v>6.96808510638298</v>
      </c>
      <c r="BI338" s="12">
        <v>6.96808510638298</v>
      </c>
      <c r="BJ338" s="12">
        <v>6.96808510638298</v>
      </c>
      <c r="BK338" s="12">
        <v>6.96808510638298</v>
      </c>
      <c r="BL338" s="12">
        <v>7.4876393233473</v>
      </c>
    </row>
    <row r="339" spans="1:64">
      <c r="A339" t="s">
        <v>693</v>
      </c>
      <c r="B339" s="1" t="s">
        <v>2097</v>
      </c>
      <c r="C339" t="s">
        <v>694</v>
      </c>
      <c r="D339" t="s">
        <v>1352</v>
      </c>
      <c r="E339" s="6">
        <v>77.6665066820614</v>
      </c>
      <c r="F339" s="6">
        <v>78.1770444396621</v>
      </c>
      <c r="G339" s="6">
        <v>78.886222275189</v>
      </c>
      <c r="H339" s="6">
        <v>80.4740694318314</v>
      </c>
      <c r="I339" s="6">
        <v>81.0790721007062</v>
      </c>
      <c r="J339" s="2">
        <v>21.5469613259669</v>
      </c>
      <c r="K339" s="2">
        <v>21.5469613259669</v>
      </c>
      <c r="L339" s="2">
        <v>21.5469613259669</v>
      </c>
      <c r="M339" s="2">
        <v>19.0348525469169</v>
      </c>
      <c r="N339" s="2">
        <v>20.6043956043956</v>
      </c>
      <c r="O339" s="2">
        <v>6.50363965726914</v>
      </c>
      <c r="P339" s="2">
        <v>6.00112067803533</v>
      </c>
      <c r="Q339" s="2">
        <v>5.48192771084337</v>
      </c>
      <c r="R339" s="2">
        <v>4.09638554216868</v>
      </c>
      <c r="S339" s="2">
        <v>2.3780487804878</v>
      </c>
      <c r="T339" s="2">
        <v>4.77194718237132</v>
      </c>
      <c r="U339" s="2">
        <v>5.18639537331832</v>
      </c>
      <c r="V339" s="2">
        <v>4.86220627950019</v>
      </c>
      <c r="W339" s="2">
        <v>4.51804808744841</v>
      </c>
      <c r="X339" s="2">
        <v>4.51804808744841</v>
      </c>
      <c r="Y339" s="2">
        <v>84.160861678322</v>
      </c>
      <c r="Z339" s="2">
        <v>97.452341978389</v>
      </c>
      <c r="AA339" s="2">
        <v>90.7718437441027</v>
      </c>
      <c r="AB339" s="2">
        <v>78.3487341378622</v>
      </c>
      <c r="AC339" s="2">
        <v>70.9110703141122</v>
      </c>
      <c r="AD339" s="2">
        <v>0.681618659006693</v>
      </c>
      <c r="AE339" s="2">
        <v>1.09071675841665</v>
      </c>
      <c r="AF339" s="2">
        <v>0.582291355934496</v>
      </c>
      <c r="AG339" s="2">
        <v>0.0836820083682008</v>
      </c>
      <c r="AH339" s="2">
        <v>0.246913580246914</v>
      </c>
      <c r="AI339" s="8">
        <v>312.68</v>
      </c>
      <c r="AJ339" s="8">
        <v>311.29</v>
      </c>
      <c r="AK339" s="8">
        <v>342.22</v>
      </c>
      <c r="AL339" s="8">
        <v>342.433644859813</v>
      </c>
      <c r="AM339" s="8">
        <v>353.910638297872</v>
      </c>
      <c r="AN339" s="10">
        <v>1.4</v>
      </c>
      <c r="AO339" s="10">
        <v>1.55</v>
      </c>
      <c r="AP339" s="10">
        <v>1.37</v>
      </c>
      <c r="AQ339" s="10">
        <v>1.0189932885906</v>
      </c>
      <c r="AR339" s="10">
        <v>1.19968671679198</v>
      </c>
      <c r="AS339" s="11">
        <v>35.47</v>
      </c>
      <c r="AT339" s="11">
        <v>33.5593220338983</v>
      </c>
      <c r="AU339" s="11">
        <v>29.3333333333333</v>
      </c>
      <c r="AV339" s="11">
        <v>25.5737704918033</v>
      </c>
      <c r="AW339" s="11">
        <v>23.2258064516129</v>
      </c>
      <c r="AX339" s="12">
        <v>2.00896056727776</v>
      </c>
      <c r="AY339" s="12">
        <v>2.00896056727776</v>
      </c>
      <c r="AZ339" s="12">
        <v>2.2028492815123</v>
      </c>
      <c r="BA339" s="12">
        <v>2.39673799574684</v>
      </c>
      <c r="BB339" s="12">
        <v>2.39392420309498</v>
      </c>
      <c r="BC339" s="2">
        <v>1.41950509325829</v>
      </c>
      <c r="BD339" s="2">
        <v>1.41950509325829</v>
      </c>
      <c r="BE339" s="2">
        <v>1.41950509325829</v>
      </c>
      <c r="BF339" s="2">
        <v>1.41950509325829</v>
      </c>
      <c r="BG339" s="2">
        <v>1.41950509325829</v>
      </c>
      <c r="BH339" s="12">
        <v>7.97727272727273</v>
      </c>
      <c r="BI339" s="12">
        <v>7.97727272727273</v>
      </c>
      <c r="BJ339" s="12">
        <v>7.97727272727273</v>
      </c>
      <c r="BK339" s="12">
        <v>7.97727272727273</v>
      </c>
      <c r="BL339" s="12">
        <v>7.4876393233473</v>
      </c>
    </row>
    <row r="340" spans="1:64">
      <c r="A340" t="s">
        <v>695</v>
      </c>
      <c r="B340" s="1" t="s">
        <v>2098</v>
      </c>
      <c r="C340" t="s">
        <v>696</v>
      </c>
      <c r="D340" t="s">
        <v>1352</v>
      </c>
      <c r="E340" s="6">
        <v>81.5276354029706</v>
      </c>
      <c r="F340" s="6">
        <v>81.9133254983017</v>
      </c>
      <c r="G340" s="6">
        <v>82.2378790305647</v>
      </c>
      <c r="H340" s="6">
        <v>82.5613023094943</v>
      </c>
      <c r="I340" s="6">
        <v>83.0935698324273</v>
      </c>
      <c r="J340" s="2">
        <v>17.9577464788732</v>
      </c>
      <c r="K340" s="2">
        <v>17.9577464788732</v>
      </c>
      <c r="L340" s="2">
        <v>17.9577464788732</v>
      </c>
      <c r="M340" s="2">
        <v>17.6895306859206</v>
      </c>
      <c r="N340" s="2">
        <v>14.7260273972603</v>
      </c>
      <c r="O340" s="2">
        <v>2.72580007843221</v>
      </c>
      <c r="P340" s="2">
        <v>2.44380678515586</v>
      </c>
      <c r="Q340" s="2">
        <v>2.13114754098361</v>
      </c>
      <c r="R340" s="2">
        <v>1.63934426229508</v>
      </c>
      <c r="S340" s="2">
        <v>0.934065934065934</v>
      </c>
      <c r="T340" s="2">
        <v>3.96608395642532</v>
      </c>
      <c r="U340" s="2">
        <v>3.40935028106402</v>
      </c>
      <c r="V340" s="2">
        <v>3.12252619501418</v>
      </c>
      <c r="W340" s="2">
        <v>2.92388605701259</v>
      </c>
      <c r="X340" s="2">
        <v>2.92388605701259</v>
      </c>
      <c r="Y340" s="2">
        <v>64.8141954981191</v>
      </c>
      <c r="Z340" s="2">
        <v>63.1354497632305</v>
      </c>
      <c r="AA340" s="2">
        <v>64.613629883091</v>
      </c>
      <c r="AB340" s="2">
        <v>58.6305506245972</v>
      </c>
      <c r="AC340" s="2">
        <v>50.2242517101263</v>
      </c>
      <c r="AD340" s="2">
        <v>0.240410189101585</v>
      </c>
      <c r="AE340" s="2">
        <v>0.234030443919558</v>
      </c>
      <c r="AF340" s="2">
        <v>0.611649457450033</v>
      </c>
      <c r="AG340" s="2">
        <v>0.687022900763359</v>
      </c>
      <c r="AH340" s="2">
        <v>0.37593984962406</v>
      </c>
      <c r="AI340" s="8">
        <v>365.58</v>
      </c>
      <c r="AJ340" s="8">
        <v>360.83</v>
      </c>
      <c r="AK340" s="8">
        <v>380.4</v>
      </c>
      <c r="AL340" s="8">
        <v>368.737254901961</v>
      </c>
      <c r="AM340" s="8">
        <v>374.037719298246</v>
      </c>
      <c r="AN340" s="10">
        <v>0.98</v>
      </c>
      <c r="AO340" s="10">
        <v>0.78</v>
      </c>
      <c r="AP340" s="10">
        <v>0.99</v>
      </c>
      <c r="AQ340" s="10">
        <v>0.875059760956175</v>
      </c>
      <c r="AR340" s="10">
        <v>0.941423220973783</v>
      </c>
      <c r="AS340" s="11">
        <v>15.78</v>
      </c>
      <c r="AT340" s="11">
        <v>10.8928571428571</v>
      </c>
      <c r="AU340" s="11">
        <v>10.3571428571429</v>
      </c>
      <c r="AV340" s="11">
        <v>9.13793103448276</v>
      </c>
      <c r="AW340" s="11">
        <v>9.31034482758621</v>
      </c>
      <c r="AX340" s="12">
        <v>2.76429288771814</v>
      </c>
      <c r="AY340" s="12">
        <v>2.76429288771814</v>
      </c>
      <c r="AZ340" s="12">
        <v>2.85273019216299</v>
      </c>
      <c r="BA340" s="12">
        <v>2.94116749660784</v>
      </c>
      <c r="BB340" s="12">
        <v>2.75750013770194</v>
      </c>
      <c r="BC340" s="2">
        <v>8.84733732931038</v>
      </c>
      <c r="BD340" s="2">
        <v>8.84733732931038</v>
      </c>
      <c r="BE340" s="2">
        <v>8.84733732931038</v>
      </c>
      <c r="BF340" s="2">
        <v>8.84733732931038</v>
      </c>
      <c r="BG340" s="2">
        <v>8.84733732931038</v>
      </c>
      <c r="BH340" s="12">
        <v>7.57894736842105</v>
      </c>
      <c r="BI340" s="12">
        <v>7.57894736842105</v>
      </c>
      <c r="BJ340" s="12">
        <v>7.57894736842105</v>
      </c>
      <c r="BK340" s="12">
        <v>7.57894736842105</v>
      </c>
      <c r="BL340" s="12">
        <v>7.46177528777773</v>
      </c>
    </row>
    <row r="341" spans="1:64">
      <c r="A341" t="s">
        <v>697</v>
      </c>
      <c r="B341" s="1" t="s">
        <v>2099</v>
      </c>
      <c r="C341" t="s">
        <v>698</v>
      </c>
      <c r="D341" t="s">
        <v>1352</v>
      </c>
      <c r="E341" s="6">
        <v>76.5112153575746</v>
      </c>
      <c r="F341" s="6">
        <v>77.1076482779807</v>
      </c>
      <c r="G341" s="6">
        <v>77.6235178523575</v>
      </c>
      <c r="H341" s="6">
        <v>78.0981677725887</v>
      </c>
      <c r="I341" s="6">
        <v>78.0471417461853</v>
      </c>
      <c r="J341" s="2">
        <v>22.0055710306407</v>
      </c>
      <c r="K341" s="2">
        <v>22.0055710306407</v>
      </c>
      <c r="L341" s="2">
        <v>22.0055710306407</v>
      </c>
      <c r="M341" s="2">
        <v>21.5025906735751</v>
      </c>
      <c r="N341" s="2">
        <v>22.6470588235294</v>
      </c>
      <c r="O341" s="2">
        <v>5.46740391872943</v>
      </c>
      <c r="P341" s="2">
        <v>4.83227604805561</v>
      </c>
      <c r="Q341" s="2">
        <v>4.38144329896907</v>
      </c>
      <c r="R341" s="2">
        <v>3.36734693877551</v>
      </c>
      <c r="S341" s="2">
        <v>2.08121827411167</v>
      </c>
      <c r="T341" s="2">
        <v>4.97268560614946</v>
      </c>
      <c r="U341" s="2">
        <v>4.59914242296858</v>
      </c>
      <c r="V341" s="2">
        <v>4.9929716194794</v>
      </c>
      <c r="W341" s="2">
        <v>4.10415872350213</v>
      </c>
      <c r="X341" s="2">
        <v>4.10415872350213</v>
      </c>
      <c r="Y341" s="2">
        <v>83.0819788959133</v>
      </c>
      <c r="Z341" s="2">
        <v>85.5424074328581</v>
      </c>
      <c r="AA341" s="2">
        <v>80.164232348388</v>
      </c>
      <c r="AB341" s="2">
        <v>74.5625444264221</v>
      </c>
      <c r="AC341" s="2">
        <v>67.9712582812928</v>
      </c>
      <c r="AD341" s="2">
        <v>0.471727001225254</v>
      </c>
      <c r="AE341" s="2">
        <v>1.1363449271743</v>
      </c>
      <c r="AF341" s="2">
        <v>0.441036082339054</v>
      </c>
      <c r="AG341" s="2">
        <v>0.293040293040293</v>
      </c>
      <c r="AH341" s="2">
        <v>0</v>
      </c>
      <c r="AI341" s="8">
        <v>312.14</v>
      </c>
      <c r="AJ341" s="8">
        <v>311.71</v>
      </c>
      <c r="AK341" s="8">
        <v>357.7</v>
      </c>
      <c r="AL341" s="8">
        <v>346.551048951049</v>
      </c>
      <c r="AM341" s="8">
        <v>351.620869565217</v>
      </c>
      <c r="AN341" s="10">
        <v>1.2</v>
      </c>
      <c r="AO341" s="10">
        <v>1.18</v>
      </c>
      <c r="AP341" s="10">
        <v>1.24</v>
      </c>
      <c r="AQ341" s="10">
        <v>1.08238063214526</v>
      </c>
      <c r="AR341" s="10">
        <v>1.05716104392107</v>
      </c>
      <c r="AS341" s="11">
        <v>33.09</v>
      </c>
      <c r="AT341" s="11">
        <v>25.7377049180328</v>
      </c>
      <c r="AU341" s="11">
        <v>24.6774193548387</v>
      </c>
      <c r="AV341" s="11">
        <v>22.34375</v>
      </c>
      <c r="AW341" s="11">
        <v>19.8461538461538</v>
      </c>
      <c r="AX341" s="12">
        <v>3.36630210809954</v>
      </c>
      <c r="AY341" s="12">
        <v>3.36630210809954</v>
      </c>
      <c r="AZ341" s="12">
        <v>3.50123562150824</v>
      </c>
      <c r="BA341" s="12">
        <v>3.63616913491694</v>
      </c>
      <c r="BB341" s="12">
        <v>3.64053080838036</v>
      </c>
      <c r="BC341" s="2">
        <v>6.583785301547</v>
      </c>
      <c r="BD341" s="2">
        <v>6.583785301547</v>
      </c>
      <c r="BE341" s="2">
        <v>6.583785301547</v>
      </c>
      <c r="BF341" s="2">
        <v>6.583785301547</v>
      </c>
      <c r="BG341" s="2">
        <v>6.583785301547</v>
      </c>
      <c r="BH341" s="12">
        <v>8.00994449583719</v>
      </c>
      <c r="BI341" s="12">
        <v>8.00994449583719</v>
      </c>
      <c r="BJ341" s="12">
        <v>8.00994449583719</v>
      </c>
      <c r="BK341" s="12">
        <v>8.00994449583719</v>
      </c>
      <c r="BL341" s="12">
        <v>7.74691029456655</v>
      </c>
    </row>
    <row r="342" spans="1:64">
      <c r="A342" t="s">
        <v>699</v>
      </c>
      <c r="B342" s="1" t="s">
        <v>2100</v>
      </c>
      <c r="C342" t="s">
        <v>700</v>
      </c>
      <c r="D342" t="s">
        <v>1352</v>
      </c>
      <c r="E342" s="6">
        <v>82.3314331886747</v>
      </c>
      <c r="F342" s="6">
        <v>83.6092543331376</v>
      </c>
      <c r="G342" s="6">
        <v>83.7731733264065</v>
      </c>
      <c r="H342" s="6">
        <v>84.3370628562171</v>
      </c>
      <c r="I342" s="6">
        <v>83.8607227438667</v>
      </c>
      <c r="J342" s="2">
        <v>18.3823529411765</v>
      </c>
      <c r="K342" s="2">
        <v>18.3823529411765</v>
      </c>
      <c r="L342" s="2">
        <v>18.3823529411765</v>
      </c>
      <c r="M342" s="2">
        <v>17.3611111111111</v>
      </c>
      <c r="N342" s="2">
        <v>13.5483870967742</v>
      </c>
      <c r="O342" s="2">
        <v>3.54431073528961</v>
      </c>
      <c r="P342" s="2">
        <v>3.32579606104415</v>
      </c>
      <c r="Q342" s="2">
        <v>3.07228915662651</v>
      </c>
      <c r="R342" s="2">
        <v>2.14285714285714</v>
      </c>
      <c r="S342" s="2">
        <v>1.1377245508982</v>
      </c>
      <c r="T342" s="2">
        <v>2.88236104116832</v>
      </c>
      <c r="U342" s="2">
        <v>2.56497429456317</v>
      </c>
      <c r="V342" s="2">
        <v>2.70546544160989</v>
      </c>
      <c r="W342" s="2">
        <v>2.65122777265951</v>
      </c>
      <c r="X342" s="2">
        <v>2.65122777265951</v>
      </c>
      <c r="Y342" s="2">
        <v>67.9078664436477</v>
      </c>
      <c r="Z342" s="2">
        <v>68.1796686315932</v>
      </c>
      <c r="AA342" s="2">
        <v>67.4061433447099</v>
      </c>
      <c r="AB342" s="2">
        <v>68.8334747183807</v>
      </c>
      <c r="AC342" s="2">
        <v>58.0520658456139</v>
      </c>
      <c r="AD342" s="2">
        <v>0.357069568734277</v>
      </c>
      <c r="AE342" s="2">
        <v>0.439208431418931</v>
      </c>
      <c r="AF342" s="2">
        <v>0.261085039309204</v>
      </c>
      <c r="AG342" s="2">
        <v>0.25974025974026</v>
      </c>
      <c r="AH342" s="2">
        <v>0.425531914893617</v>
      </c>
      <c r="AI342" s="8">
        <v>332.71</v>
      </c>
      <c r="AJ342" s="8">
        <v>346.99</v>
      </c>
      <c r="AK342" s="8">
        <v>354.48</v>
      </c>
      <c r="AL342" s="8">
        <v>347.155882352941</v>
      </c>
      <c r="AM342" s="8">
        <v>373.383333333333</v>
      </c>
      <c r="AN342" s="10">
        <v>0.63</v>
      </c>
      <c r="AO342" s="10">
        <v>0.62</v>
      </c>
      <c r="AP342" s="10">
        <v>0.69</v>
      </c>
      <c r="AQ342" s="10">
        <v>0.91610305958132</v>
      </c>
      <c r="AR342" s="10">
        <v>0.957650695517774</v>
      </c>
      <c r="AS342" s="11">
        <v>15.73</v>
      </c>
      <c r="AT342" s="11">
        <v>15.1282051282051</v>
      </c>
      <c r="AU342" s="11">
        <v>14.8717948717949</v>
      </c>
      <c r="AV342" s="11">
        <v>15.8536585365854</v>
      </c>
      <c r="AW342" s="11">
        <v>12.4390243902439</v>
      </c>
      <c r="AX342" s="12">
        <v>4.47629766297663</v>
      </c>
      <c r="AY342" s="12">
        <v>4.47629766297663</v>
      </c>
      <c r="AZ342" s="12">
        <v>4.59126696515131</v>
      </c>
      <c r="BA342" s="12">
        <v>4.70623626732599</v>
      </c>
      <c r="BB342" s="12">
        <v>4.40201450186817</v>
      </c>
      <c r="BC342" s="2">
        <v>-1.57302107112009</v>
      </c>
      <c r="BD342" s="2">
        <v>-1.57302107112009</v>
      </c>
      <c r="BE342" s="2">
        <v>-1.57302107112009</v>
      </c>
      <c r="BF342" s="2">
        <v>-1.57302107112009</v>
      </c>
      <c r="BG342" s="2">
        <v>-1.57302107112009</v>
      </c>
      <c r="BH342" s="12">
        <v>7.43103448275862</v>
      </c>
      <c r="BI342" s="12">
        <v>7.43103448275862</v>
      </c>
      <c r="BJ342" s="12">
        <v>7.43103448275862</v>
      </c>
      <c r="BK342" s="12">
        <v>7.43103448275862</v>
      </c>
      <c r="BL342" s="12">
        <v>7.74691029456655</v>
      </c>
    </row>
    <row r="343" spans="1:64">
      <c r="A343" t="s">
        <v>701</v>
      </c>
      <c r="B343" s="1" t="s">
        <v>2101</v>
      </c>
      <c r="C343" t="s">
        <v>702</v>
      </c>
      <c r="D343" t="s">
        <v>1353</v>
      </c>
      <c r="E343" s="6">
        <v>78.6991549456866</v>
      </c>
      <c r="F343" s="6">
        <v>79.3580236556984</v>
      </c>
      <c r="G343" s="6">
        <v>79.1322800699829</v>
      </c>
      <c r="H343" s="6">
        <v>79.2225450610636</v>
      </c>
      <c r="I343" s="6">
        <v>79.0341203656088</v>
      </c>
      <c r="J343" s="2">
        <v>23.2558139534884</v>
      </c>
      <c r="K343" s="2">
        <v>23.2558139534884</v>
      </c>
      <c r="L343" s="2">
        <v>23.2558139534884</v>
      </c>
      <c r="M343" s="2">
        <v>26.5402843601896</v>
      </c>
      <c r="N343" s="2">
        <v>22.7979274611399</v>
      </c>
      <c r="O343" s="2">
        <v>6.48976763731848</v>
      </c>
      <c r="P343" s="2">
        <v>5.65874049321773</v>
      </c>
      <c r="Q343" s="2">
        <v>5.24324324324324</v>
      </c>
      <c r="R343" s="2">
        <v>3.98936170212766</v>
      </c>
      <c r="S343" s="2">
        <v>2.21052631578947</v>
      </c>
      <c r="T343" s="2">
        <v>5.62098638927323</v>
      </c>
      <c r="U343" s="2">
        <v>5.86314782642003</v>
      </c>
      <c r="V343" s="2">
        <v>5.21729937483487</v>
      </c>
      <c r="W343" s="2">
        <v>4.7829337815696</v>
      </c>
      <c r="X343" s="2">
        <v>4.7829337815696</v>
      </c>
      <c r="Y343" s="2">
        <v>164.497374039767</v>
      </c>
      <c r="Z343" s="2">
        <v>171.821225041452</v>
      </c>
      <c r="AA343" s="2">
        <v>147.163120567376</v>
      </c>
      <c r="AB343" s="2">
        <v>146.096147913671</v>
      </c>
      <c r="AC343" s="2">
        <v>128.003513786879</v>
      </c>
      <c r="AD343" s="2">
        <v>0.340348833317998</v>
      </c>
      <c r="AE343" s="2">
        <v>0.830707717382281</v>
      </c>
      <c r="AF343" s="2">
        <v>0.327563878631246</v>
      </c>
      <c r="AG343" s="2">
        <v>0.32258064516129</v>
      </c>
      <c r="AH343" s="2">
        <v>0.238095238095238</v>
      </c>
      <c r="AI343" s="8">
        <v>322.85</v>
      </c>
      <c r="AJ343" s="8">
        <v>327.16</v>
      </c>
      <c r="AK343" s="8">
        <v>315.88</v>
      </c>
      <c r="AL343" s="8">
        <v>339.634567901235</v>
      </c>
      <c r="AM343" s="8">
        <v>340.268992248062</v>
      </c>
      <c r="AN343" s="10">
        <v>1.6</v>
      </c>
      <c r="AO343" s="10">
        <v>1.52</v>
      </c>
      <c r="AP343" s="10">
        <v>1.64</v>
      </c>
      <c r="AQ343" s="10">
        <v>1.46235431235431</v>
      </c>
      <c r="AR343" s="10">
        <v>1.40947488584475</v>
      </c>
      <c r="AS343" s="11">
        <v>39.2</v>
      </c>
      <c r="AT343" s="11">
        <v>34.4186046511628</v>
      </c>
      <c r="AU343" s="11">
        <v>32.5581395348837</v>
      </c>
      <c r="AV343" s="11">
        <v>29.0909090909091</v>
      </c>
      <c r="AW343" s="11">
        <v>26.8888888888889</v>
      </c>
      <c r="AX343" s="12">
        <v>5.63276579986834</v>
      </c>
      <c r="AY343" s="12">
        <v>5.63276579986834</v>
      </c>
      <c r="AZ343" s="12">
        <v>5.54271676090033</v>
      </c>
      <c r="BA343" s="12">
        <v>5.45266772193233</v>
      </c>
      <c r="BB343" s="12">
        <v>5.68508973820218</v>
      </c>
      <c r="BC343" s="2">
        <v>-7.66032474087177</v>
      </c>
      <c r="BD343" s="2">
        <v>-7.66032474087177</v>
      </c>
      <c r="BE343" s="2">
        <v>-7.66032474087177</v>
      </c>
      <c r="BF343" s="2">
        <v>-7.66032474087177</v>
      </c>
      <c r="BG343" s="2">
        <v>-7.66032474087177</v>
      </c>
      <c r="BH343" s="12">
        <v>7.6721568627451</v>
      </c>
      <c r="BI343" s="12">
        <v>7.6721568627451</v>
      </c>
      <c r="BJ343" s="12">
        <v>7.6721568627451</v>
      </c>
      <c r="BK343" s="12">
        <v>7.6721568627451</v>
      </c>
      <c r="BL343" s="12">
        <v>7.55469176213857</v>
      </c>
    </row>
    <row r="344" spans="1:64">
      <c r="A344" t="s">
        <v>703</v>
      </c>
      <c r="B344" s="1" t="s">
        <v>2102</v>
      </c>
      <c r="C344" t="s">
        <v>704</v>
      </c>
      <c r="D344" t="s">
        <v>1353</v>
      </c>
      <c r="E344" s="6">
        <v>78.4475079426443</v>
      </c>
      <c r="F344" s="6">
        <v>79.2776238722873</v>
      </c>
      <c r="G344" s="6">
        <v>79.4535924475974</v>
      </c>
      <c r="H344" s="6">
        <v>80.2665482202034</v>
      </c>
      <c r="I344" s="6">
        <v>81.0859937879681</v>
      </c>
      <c r="J344" s="2">
        <v>26.615969581749</v>
      </c>
      <c r="K344" s="2">
        <v>26.615969581749</v>
      </c>
      <c r="L344" s="2">
        <v>26.615969581749</v>
      </c>
      <c r="M344" s="2">
        <v>24.2537313432836</v>
      </c>
      <c r="N344" s="2">
        <v>23.0483271375465</v>
      </c>
      <c r="O344" s="2">
        <v>5.98486172235346</v>
      </c>
      <c r="P344" s="2">
        <v>4.9649653828739</v>
      </c>
      <c r="Q344" s="2">
        <v>4.47826086956522</v>
      </c>
      <c r="R344" s="2">
        <v>3.22314049586777</v>
      </c>
      <c r="S344" s="2">
        <v>1.63346613545817</v>
      </c>
      <c r="T344" s="2">
        <v>7.47760458231241</v>
      </c>
      <c r="U344" s="2">
        <v>8.2080527684503</v>
      </c>
      <c r="V344" s="2">
        <v>8.05446002201372</v>
      </c>
      <c r="W344" s="2">
        <v>6.30892063865947</v>
      </c>
      <c r="X344" s="2">
        <v>6.30892063865947</v>
      </c>
      <c r="Y344" s="2">
        <v>47.3563284134129</v>
      </c>
      <c r="Z344" s="2">
        <v>47.4518138343457</v>
      </c>
      <c r="AA344" s="2">
        <v>45.5799921147814</v>
      </c>
      <c r="AB344" s="2">
        <v>50.0133041464991</v>
      </c>
      <c r="AC344" s="2">
        <v>40.7808132579718</v>
      </c>
      <c r="AD344" s="2">
        <v>0.809748649748672</v>
      </c>
      <c r="AE344" s="2">
        <v>0.775791101300642</v>
      </c>
      <c r="AF344" s="2">
        <v>0.955538226048871</v>
      </c>
      <c r="AG344" s="2">
        <v>0.328947368421053</v>
      </c>
      <c r="AH344" s="2">
        <v>1.07594936708861</v>
      </c>
      <c r="AI344" s="8">
        <v>323.63</v>
      </c>
      <c r="AJ344" s="8">
        <v>337.71</v>
      </c>
      <c r="AK344" s="8">
        <v>317.2</v>
      </c>
      <c r="AL344" s="8">
        <v>331.246835443038</v>
      </c>
      <c r="AM344" s="8">
        <v>332.733684210526</v>
      </c>
      <c r="AN344" s="10">
        <v>1.54</v>
      </c>
      <c r="AO344" s="10">
        <v>1.29</v>
      </c>
      <c r="AP344" s="10">
        <v>1.31</v>
      </c>
      <c r="AQ344" s="10">
        <v>1.09134615384615</v>
      </c>
      <c r="AR344" s="10">
        <v>1.2656704361874</v>
      </c>
      <c r="AS344" s="11">
        <v>49.66</v>
      </c>
      <c r="AT344" s="11">
        <v>40</v>
      </c>
      <c r="AU344" s="11">
        <v>38.8</v>
      </c>
      <c r="AV344" s="11">
        <v>39.2</v>
      </c>
      <c r="AW344" s="11">
        <v>37.2549019607843</v>
      </c>
      <c r="AX344" s="12">
        <v>6.53694891201514</v>
      </c>
      <c r="AY344" s="12">
        <v>6.53694891201514</v>
      </c>
      <c r="AZ344" s="12">
        <v>6.54063063101712</v>
      </c>
      <c r="BA344" s="12">
        <v>6.5443123500191</v>
      </c>
      <c r="BB344" s="12">
        <v>7.08889677097108</v>
      </c>
      <c r="BC344" s="2">
        <v>-12.7656112076819</v>
      </c>
      <c r="BD344" s="2">
        <v>-12.7656112076819</v>
      </c>
      <c r="BE344" s="2">
        <v>-12.7656112076819</v>
      </c>
      <c r="BF344" s="2">
        <v>-12.7656112076819</v>
      </c>
      <c r="BG344" s="2">
        <v>-12.7656112076819</v>
      </c>
      <c r="BH344" s="12">
        <v>6.93548387096774</v>
      </c>
      <c r="BI344" s="12">
        <v>6.93548387096774</v>
      </c>
      <c r="BJ344" s="12">
        <v>6.93548387096774</v>
      </c>
      <c r="BK344" s="12">
        <v>6.93548387096774</v>
      </c>
      <c r="BL344" s="12">
        <v>7.49329381702227</v>
      </c>
    </row>
    <row r="345" spans="1:64">
      <c r="A345" t="s">
        <v>705</v>
      </c>
      <c r="B345" s="1" t="s">
        <v>2103</v>
      </c>
      <c r="C345" t="s">
        <v>706</v>
      </c>
      <c r="D345" t="s">
        <v>1353</v>
      </c>
      <c r="E345" s="6">
        <v>78.6306222557</v>
      </c>
      <c r="F345" s="6">
        <v>78.8303619501999</v>
      </c>
      <c r="G345" s="6">
        <v>80.0550556458546</v>
      </c>
      <c r="H345" s="6">
        <v>80.5569070882384</v>
      </c>
      <c r="I345" s="6">
        <v>80.4329382463273</v>
      </c>
      <c r="J345" s="2">
        <v>27.217125382263</v>
      </c>
      <c r="K345" s="2">
        <v>27.217125382263</v>
      </c>
      <c r="L345" s="2">
        <v>27.217125382263</v>
      </c>
      <c r="M345" s="2">
        <v>26.0606060606061</v>
      </c>
      <c r="N345" s="2">
        <v>25.1655629139073</v>
      </c>
      <c r="O345" s="2">
        <v>7.41289395497446</v>
      </c>
      <c r="P345" s="2">
        <v>6.76588287604137</v>
      </c>
      <c r="Q345" s="2">
        <v>6.30331753554502</v>
      </c>
      <c r="R345" s="2">
        <v>4.81651376146789</v>
      </c>
      <c r="S345" s="2">
        <v>2.56756756756757</v>
      </c>
      <c r="T345" s="2">
        <v>6.94480138917896</v>
      </c>
      <c r="U345" s="2">
        <v>7.5104179469925</v>
      </c>
      <c r="V345" s="2">
        <v>6.94075668364099</v>
      </c>
      <c r="W345" s="2">
        <v>6.05005794924084</v>
      </c>
      <c r="X345" s="2">
        <v>6.05005794924084</v>
      </c>
      <c r="Y345" s="2">
        <v>95.985723956453</v>
      </c>
      <c r="Z345" s="2">
        <v>81.0945753685277</v>
      </c>
      <c r="AA345" s="2">
        <v>83.1642087223199</v>
      </c>
      <c r="AB345" s="2">
        <v>101.025603230322</v>
      </c>
      <c r="AC345" s="2">
        <v>80.4487954805909</v>
      </c>
      <c r="AD345" s="2">
        <v>1.27347416975133</v>
      </c>
      <c r="AE345" s="2">
        <v>1.46072501498533</v>
      </c>
      <c r="AF345" s="2">
        <v>0.503314770118359</v>
      </c>
      <c r="AG345" s="2">
        <v>1.13074204946996</v>
      </c>
      <c r="AH345" s="2">
        <v>0.962199312714777</v>
      </c>
      <c r="AI345" s="8">
        <v>291.69</v>
      </c>
      <c r="AJ345" s="8">
        <v>317.3</v>
      </c>
      <c r="AK345" s="8">
        <v>319.06</v>
      </c>
      <c r="AL345" s="8">
        <v>339.069791666667</v>
      </c>
      <c r="AM345" s="8">
        <v>334.425</v>
      </c>
      <c r="AN345" s="10">
        <v>1.81</v>
      </c>
      <c r="AO345" s="10">
        <v>1.53</v>
      </c>
      <c r="AP345" s="10">
        <v>1.32</v>
      </c>
      <c r="AQ345" s="10">
        <v>1.24486133768352</v>
      </c>
      <c r="AR345" s="10">
        <v>1.56220600162206</v>
      </c>
      <c r="AS345" s="11">
        <v>47.38</v>
      </c>
      <c r="AT345" s="11">
        <v>43.2</v>
      </c>
      <c r="AU345" s="11">
        <v>38.6</v>
      </c>
      <c r="AV345" s="11">
        <v>36</v>
      </c>
      <c r="AW345" s="11">
        <v>33.921568627451</v>
      </c>
      <c r="AX345" s="12">
        <v>5.35491638160395</v>
      </c>
      <c r="AY345" s="12">
        <v>5.35491638160395</v>
      </c>
      <c r="AZ345" s="12">
        <v>5.30816224601203</v>
      </c>
      <c r="BA345" s="12">
        <v>5.2614081104201</v>
      </c>
      <c r="BB345" s="12">
        <v>5.28472784022229</v>
      </c>
      <c r="BC345" s="2">
        <v>-9.7025333904885</v>
      </c>
      <c r="BD345" s="2">
        <v>-9.7025333904885</v>
      </c>
      <c r="BE345" s="2">
        <v>-9.7025333904885</v>
      </c>
      <c r="BF345" s="2">
        <v>-9.7025333904885</v>
      </c>
      <c r="BG345" s="2">
        <v>-9.7025333904885</v>
      </c>
      <c r="BH345" s="12">
        <v>8.18746640326829</v>
      </c>
      <c r="BI345" s="12">
        <v>8.18746640326829</v>
      </c>
      <c r="BJ345" s="12">
        <v>8.18746640326829</v>
      </c>
      <c r="BK345" s="12">
        <v>8.18746640326829</v>
      </c>
      <c r="BL345" s="12">
        <v>7.55469176213857</v>
      </c>
    </row>
    <row r="346" spans="1:64">
      <c r="A346" t="s">
        <v>707</v>
      </c>
      <c r="B346" s="1" t="s">
        <v>2104</v>
      </c>
      <c r="C346" t="s">
        <v>708</v>
      </c>
      <c r="D346" t="s">
        <v>1353</v>
      </c>
      <c r="E346" s="6">
        <v>79.3488340088503</v>
      </c>
      <c r="F346" s="6">
        <v>79.5919088606261</v>
      </c>
      <c r="G346" s="6">
        <v>80.3776383836167</v>
      </c>
      <c r="H346" s="6">
        <v>81.9498650373924</v>
      </c>
      <c r="I346" s="6">
        <v>82.5736172372936</v>
      </c>
      <c r="J346" s="2">
        <v>26.5917602996255</v>
      </c>
      <c r="K346" s="2">
        <v>26.5917602996255</v>
      </c>
      <c r="L346" s="2">
        <v>26.5917602996255</v>
      </c>
      <c r="M346" s="2">
        <v>25.6849315068493</v>
      </c>
      <c r="N346" s="2">
        <v>24.3727598566308</v>
      </c>
      <c r="O346" s="2">
        <v>8.36783040526839</v>
      </c>
      <c r="P346" s="2">
        <v>7.64101556175787</v>
      </c>
      <c r="Q346" s="2">
        <v>7.00564971751412</v>
      </c>
      <c r="R346" s="2">
        <v>5.2247191011236</v>
      </c>
      <c r="S346" s="2">
        <v>2.64044943820225</v>
      </c>
      <c r="T346" s="2">
        <v>7.16641955053945</v>
      </c>
      <c r="U346" s="2">
        <v>7.94745490495651</v>
      </c>
      <c r="V346" s="2">
        <v>7.83319010060871</v>
      </c>
      <c r="W346" s="2">
        <v>6.46587185985863</v>
      </c>
      <c r="X346" s="2">
        <v>6.46587185985863</v>
      </c>
      <c r="Y346" s="2">
        <v>139.44128635283</v>
      </c>
      <c r="Z346" s="2">
        <v>151.309119616028</v>
      </c>
      <c r="AA346" s="2">
        <v>146.02861371485</v>
      </c>
      <c r="AB346" s="2">
        <v>140.489221351789</v>
      </c>
      <c r="AC346" s="2">
        <v>116.297926707399</v>
      </c>
      <c r="AD346" s="2">
        <v>0.86471594959143</v>
      </c>
      <c r="AE346" s="2">
        <v>0</v>
      </c>
      <c r="AF346" s="2">
        <v>0.662128376935029</v>
      </c>
      <c r="AG346" s="2">
        <v>0.411522633744856</v>
      </c>
      <c r="AH346" s="2">
        <v>0.242914979757085</v>
      </c>
      <c r="AI346" s="8">
        <v>305.26</v>
      </c>
      <c r="AJ346" s="8">
        <v>322.21</v>
      </c>
      <c r="AK346" s="8">
        <v>295.52</v>
      </c>
      <c r="AL346" s="8">
        <v>333.765625</v>
      </c>
      <c r="AM346" s="8">
        <v>333.079470198675</v>
      </c>
      <c r="AN346" s="10">
        <v>1.66</v>
      </c>
      <c r="AO346" s="10">
        <v>1.57</v>
      </c>
      <c r="AP346" s="10">
        <v>1.81</v>
      </c>
      <c r="AQ346" s="10">
        <v>1.46220825852783</v>
      </c>
      <c r="AR346" s="10">
        <v>1.8375236294896</v>
      </c>
      <c r="AS346" s="11">
        <v>44.65</v>
      </c>
      <c r="AT346" s="11">
        <v>41.6666666666667</v>
      </c>
      <c r="AU346" s="11">
        <v>38.1632653061225</v>
      </c>
      <c r="AV346" s="11">
        <v>35</v>
      </c>
      <c r="AW346" s="11">
        <v>31.1764705882353</v>
      </c>
      <c r="AX346" s="12">
        <v>5.95172104476299</v>
      </c>
      <c r="AY346" s="12">
        <v>5.95172104476299</v>
      </c>
      <c r="AZ346" s="12">
        <v>6.06618531676781</v>
      </c>
      <c r="BA346" s="12">
        <v>6.18064958877262</v>
      </c>
      <c r="BB346" s="12">
        <v>6.47865093099595</v>
      </c>
      <c r="BC346" s="2">
        <v>1.66949485338972</v>
      </c>
      <c r="BD346" s="2">
        <v>1.66949485338972</v>
      </c>
      <c r="BE346" s="2">
        <v>1.66949485338972</v>
      </c>
      <c r="BF346" s="2">
        <v>1.66949485338972</v>
      </c>
      <c r="BG346" s="2">
        <v>1.66949485338972</v>
      </c>
      <c r="BH346" s="12">
        <v>7.61700355284862</v>
      </c>
      <c r="BI346" s="12">
        <v>7.61700355284862</v>
      </c>
      <c r="BJ346" s="12">
        <v>7.61700355284862</v>
      </c>
      <c r="BK346" s="12">
        <v>7.61700355284862</v>
      </c>
      <c r="BL346" s="12">
        <v>7.49329381702227</v>
      </c>
    </row>
    <row r="347" spans="1:64">
      <c r="A347" t="s">
        <v>709</v>
      </c>
      <c r="B347" s="1" t="s">
        <v>2105</v>
      </c>
      <c r="C347" t="s">
        <v>710</v>
      </c>
      <c r="D347" t="s">
        <v>1353</v>
      </c>
      <c r="E347" s="6">
        <v>81.1879747832779</v>
      </c>
      <c r="F347" s="6">
        <v>81.7990672589647</v>
      </c>
      <c r="G347" s="6">
        <v>82.4765613205438</v>
      </c>
      <c r="H347" s="6">
        <v>83.2753401039253</v>
      </c>
      <c r="I347" s="6">
        <v>83.8817533597163</v>
      </c>
      <c r="J347" s="2">
        <v>19.8924731182796</v>
      </c>
      <c r="K347" s="2">
        <v>19.8924731182796</v>
      </c>
      <c r="L347" s="2">
        <v>19.8924731182796</v>
      </c>
      <c r="M347" s="2">
        <v>20</v>
      </c>
      <c r="N347" s="2">
        <v>22.0858895705521</v>
      </c>
      <c r="O347" s="2">
        <v>6.9706282739127</v>
      </c>
      <c r="P347" s="2">
        <v>6.22315853899704</v>
      </c>
      <c r="Q347" s="2">
        <v>5.68306010928962</v>
      </c>
      <c r="R347" s="2">
        <v>4.12698412698413</v>
      </c>
      <c r="S347" s="2">
        <v>2.03125</v>
      </c>
      <c r="T347" s="2">
        <v>6.18999576711391</v>
      </c>
      <c r="U347" s="2">
        <v>5.62752540201625</v>
      </c>
      <c r="V347" s="2">
        <v>5.89576875491996</v>
      </c>
      <c r="W347" s="2">
        <v>5.10142749019005</v>
      </c>
      <c r="X347" s="2">
        <v>5.10142749019005</v>
      </c>
      <c r="Y347" s="2">
        <v>70.6793106081213</v>
      </c>
      <c r="Z347" s="2">
        <v>73.2984461086949</v>
      </c>
      <c r="AA347" s="2">
        <v>66.1206077872745</v>
      </c>
      <c r="AB347" s="2">
        <v>69.8439127114786</v>
      </c>
      <c r="AC347" s="2">
        <v>51.7658228128314</v>
      </c>
      <c r="AD347" s="2">
        <v>0.721733696791556</v>
      </c>
      <c r="AE347" s="2">
        <v>0.969594707286821</v>
      </c>
      <c r="AF347" s="2">
        <v>0.869583743076553</v>
      </c>
      <c r="AG347" s="2">
        <v>0.680851063829787</v>
      </c>
      <c r="AH347" s="2">
        <v>0.166666666666667</v>
      </c>
      <c r="AI347" s="8">
        <v>330.51</v>
      </c>
      <c r="AJ347" s="8">
        <v>311.89</v>
      </c>
      <c r="AK347" s="8">
        <v>333.94</v>
      </c>
      <c r="AL347" s="8">
        <v>328.252830188679</v>
      </c>
      <c r="AM347" s="8">
        <v>336.069672131148</v>
      </c>
      <c r="AN347" s="10">
        <v>1.69</v>
      </c>
      <c r="AO347" s="10">
        <v>1.79</v>
      </c>
      <c r="AP347" s="10">
        <v>1.42</v>
      </c>
      <c r="AQ347" s="10">
        <v>1.46657754010695</v>
      </c>
      <c r="AR347" s="10">
        <v>1.5577806122449</v>
      </c>
      <c r="AS347" s="11">
        <v>43.27</v>
      </c>
      <c r="AT347" s="11">
        <v>37.4285714285714</v>
      </c>
      <c r="AU347" s="11">
        <v>34.5714285714286</v>
      </c>
      <c r="AV347" s="11">
        <v>32.7777777777778</v>
      </c>
      <c r="AW347" s="11">
        <v>31.3888888888889</v>
      </c>
      <c r="AX347" s="12">
        <v>6.42121017990346</v>
      </c>
      <c r="AY347" s="12">
        <v>6.42121017990346</v>
      </c>
      <c r="AZ347" s="12">
        <v>6.39087928825182</v>
      </c>
      <c r="BA347" s="12">
        <v>6.36054839660017</v>
      </c>
      <c r="BB347" s="12">
        <v>6.89944883975803</v>
      </c>
      <c r="BC347" s="2">
        <v>-13.6887034184609</v>
      </c>
      <c r="BD347" s="2">
        <v>-13.6887034184609</v>
      </c>
      <c r="BE347" s="2">
        <v>-13.6887034184609</v>
      </c>
      <c r="BF347" s="2">
        <v>-13.6887034184609</v>
      </c>
      <c r="BG347" s="2">
        <v>-13.6887034184609</v>
      </c>
      <c r="BH347" s="12">
        <v>7.46212121212121</v>
      </c>
      <c r="BI347" s="12">
        <v>7.46212121212121</v>
      </c>
      <c r="BJ347" s="12">
        <v>7.46212121212121</v>
      </c>
      <c r="BK347" s="12">
        <v>7.46212121212121</v>
      </c>
      <c r="BL347" s="12">
        <v>7.49329381702227</v>
      </c>
    </row>
    <row r="348" spans="1:64">
      <c r="A348" t="s">
        <v>711</v>
      </c>
      <c r="B348" s="1" t="s">
        <v>2106</v>
      </c>
      <c r="C348" t="s">
        <v>712</v>
      </c>
      <c r="D348" t="s">
        <v>1353</v>
      </c>
      <c r="E348" s="6">
        <v>76.7136108847398</v>
      </c>
      <c r="F348" s="6">
        <v>77.1228534861857</v>
      </c>
      <c r="G348" s="6">
        <v>77.3423293373676</v>
      </c>
      <c r="H348" s="6">
        <v>77.1717220975411</v>
      </c>
      <c r="I348" s="6">
        <v>78.0308639993956</v>
      </c>
      <c r="J348" s="2">
        <v>26.6503667481663</v>
      </c>
      <c r="K348" s="2">
        <v>26.6503667481663</v>
      </c>
      <c r="L348" s="2">
        <v>26.6503667481663</v>
      </c>
      <c r="M348" s="2">
        <v>26.0526315789474</v>
      </c>
      <c r="N348" s="2">
        <v>25.9365994236311</v>
      </c>
      <c r="O348" s="2">
        <v>8.18489960740066</v>
      </c>
      <c r="P348" s="2">
        <v>7.54116019541457</v>
      </c>
      <c r="Q348" s="2">
        <v>7.14285714285714</v>
      </c>
      <c r="R348" s="2">
        <v>5.25581395348837</v>
      </c>
      <c r="S348" s="2">
        <v>2.87671232876712</v>
      </c>
      <c r="T348" s="2">
        <v>10.2084139165756</v>
      </c>
      <c r="U348" s="2">
        <v>11.411858368614</v>
      </c>
      <c r="V348" s="2">
        <v>9.63096216524399</v>
      </c>
      <c r="W348" s="2">
        <v>9.34174050565631</v>
      </c>
      <c r="X348" s="2">
        <v>9.34174050565631</v>
      </c>
      <c r="Y348" s="2">
        <v>206.832448963223</v>
      </c>
      <c r="Z348" s="2">
        <v>189.900577135359</v>
      </c>
      <c r="AA348" s="2">
        <v>192.195050519842</v>
      </c>
      <c r="AB348" s="2">
        <v>172.313697666275</v>
      </c>
      <c r="AC348" s="2">
        <v>153.523315655399</v>
      </c>
      <c r="AD348" s="2">
        <v>0.503451876794877</v>
      </c>
      <c r="AE348" s="2">
        <v>0.704038780689847</v>
      </c>
      <c r="AF348" s="2">
        <v>0.904650534220258</v>
      </c>
      <c r="AG348" s="2">
        <v>0.481099656357388</v>
      </c>
      <c r="AH348" s="2">
        <v>0.402684563758389</v>
      </c>
      <c r="AI348" s="8">
        <v>317.09</v>
      </c>
      <c r="AJ348" s="8">
        <v>346.18</v>
      </c>
      <c r="AK348" s="8">
        <v>343.51</v>
      </c>
      <c r="AL348" s="8">
        <v>340.642424242424</v>
      </c>
      <c r="AM348" s="8">
        <v>338.8096</v>
      </c>
      <c r="AN348" s="10">
        <v>1.15</v>
      </c>
      <c r="AO348" s="10">
        <v>1.1</v>
      </c>
      <c r="AP348" s="10">
        <v>1.22</v>
      </c>
      <c r="AQ348" s="10">
        <v>1.23731138545953</v>
      </c>
      <c r="AR348" s="10">
        <v>1.27487046632124</v>
      </c>
      <c r="AS348" s="11">
        <v>49.75</v>
      </c>
      <c r="AT348" s="11">
        <v>43.9344262295082</v>
      </c>
      <c r="AU348" s="11">
        <v>40</v>
      </c>
      <c r="AV348" s="11">
        <v>39.8387096774194</v>
      </c>
      <c r="AW348" s="11">
        <v>35.1612903225806</v>
      </c>
      <c r="AX348" s="12">
        <v>5.99692554378137</v>
      </c>
      <c r="AY348" s="12">
        <v>5.99692554378137</v>
      </c>
      <c r="AZ348" s="12">
        <v>6.06213488314502</v>
      </c>
      <c r="BA348" s="12">
        <v>6.12734422250867</v>
      </c>
      <c r="BB348" s="12">
        <v>6.57637632267637</v>
      </c>
      <c r="BC348" s="2">
        <v>-1.43297223995375</v>
      </c>
      <c r="BD348" s="2">
        <v>-1.43297223995375</v>
      </c>
      <c r="BE348" s="2">
        <v>-1.43297223995375</v>
      </c>
      <c r="BF348" s="2">
        <v>-1.43297223995375</v>
      </c>
      <c r="BG348" s="2">
        <v>-1.43297223995375</v>
      </c>
      <c r="BH348" s="12">
        <v>7.07610993657505</v>
      </c>
      <c r="BI348" s="12">
        <v>7.07610993657505</v>
      </c>
      <c r="BJ348" s="12">
        <v>7.07610993657505</v>
      </c>
      <c r="BK348" s="12">
        <v>7.07610993657505</v>
      </c>
      <c r="BL348" s="12">
        <v>7.82201110915183</v>
      </c>
    </row>
    <row r="349" spans="1:64">
      <c r="A349" t="s">
        <v>713</v>
      </c>
      <c r="B349" s="1" t="s">
        <v>2107</v>
      </c>
      <c r="C349" t="s">
        <v>714</v>
      </c>
      <c r="D349" t="s">
        <v>1353</v>
      </c>
      <c r="E349" s="6">
        <v>78.4820201470336</v>
      </c>
      <c r="F349" s="6">
        <v>79.4837060317764</v>
      </c>
      <c r="G349" s="6">
        <v>80.3334500207146</v>
      </c>
      <c r="H349" s="6">
        <v>81.31017644896</v>
      </c>
      <c r="I349" s="6">
        <v>82.2676177724406</v>
      </c>
      <c r="J349" s="2">
        <v>16.0804020100502</v>
      </c>
      <c r="K349" s="2">
        <v>16.0804020100502</v>
      </c>
      <c r="L349" s="2">
        <v>16.0804020100502</v>
      </c>
      <c r="M349" s="2">
        <v>15.1376146788991</v>
      </c>
      <c r="N349" s="2">
        <v>14.6919431279621</v>
      </c>
      <c r="O349" s="2">
        <v>5.54889784262458</v>
      </c>
      <c r="P349" s="2">
        <v>5.02519007806077</v>
      </c>
      <c r="Q349" s="2">
        <v>4.67836257309941</v>
      </c>
      <c r="R349" s="2">
        <v>3.45029239766082</v>
      </c>
      <c r="S349" s="2">
        <v>1.80232558139535</v>
      </c>
      <c r="T349" s="2">
        <v>5.03399855943439</v>
      </c>
      <c r="U349" s="2">
        <v>4.37385922959068</v>
      </c>
      <c r="V349" s="2">
        <v>3.97001130454523</v>
      </c>
      <c r="W349" s="2">
        <v>4.44710398873916</v>
      </c>
      <c r="X349" s="2">
        <v>4.44710398873916</v>
      </c>
      <c r="Y349" s="2">
        <v>117.156001421161</v>
      </c>
      <c r="Z349" s="2">
        <v>116.679846199787</v>
      </c>
      <c r="AA349" s="2">
        <v>119.905872285806</v>
      </c>
      <c r="AB349" s="2">
        <v>124.24590991887</v>
      </c>
      <c r="AC349" s="2">
        <v>120.537928217894</v>
      </c>
      <c r="AD349" s="2">
        <v>0.353500338236579</v>
      </c>
      <c r="AE349" s="2">
        <v>0.260095454970116</v>
      </c>
      <c r="AF349" s="2">
        <v>0.687056366370953</v>
      </c>
      <c r="AG349" s="2">
        <v>0.0854700854700855</v>
      </c>
      <c r="AH349" s="2">
        <v>0.168067226890756</v>
      </c>
      <c r="AI349" s="8">
        <v>320.8</v>
      </c>
      <c r="AJ349" s="8">
        <v>332.29</v>
      </c>
      <c r="AK349" s="8">
        <v>343.62</v>
      </c>
      <c r="AL349" s="8">
        <v>340.929090909091</v>
      </c>
      <c r="AM349" s="8">
        <v>347.684615384615</v>
      </c>
      <c r="AN349" s="10">
        <v>0.89</v>
      </c>
      <c r="AO349" s="10">
        <v>0.95</v>
      </c>
      <c r="AP349" s="10">
        <v>1.34</v>
      </c>
      <c r="AQ349" s="10">
        <v>0.958266818700114</v>
      </c>
      <c r="AR349" s="10">
        <v>1.04682875264271</v>
      </c>
      <c r="AS349" s="11">
        <v>28.91</v>
      </c>
      <c r="AT349" s="11">
        <v>24.4444444444444</v>
      </c>
      <c r="AU349" s="11">
        <v>24.1304347826087</v>
      </c>
      <c r="AV349" s="11">
        <v>22.1276595744681</v>
      </c>
      <c r="AW349" s="11">
        <v>18.5416666666667</v>
      </c>
      <c r="AX349" s="12">
        <v>4.71282498059174</v>
      </c>
      <c r="AY349" s="12">
        <v>4.71282498059174</v>
      </c>
      <c r="AZ349" s="12">
        <v>4.78367620283964</v>
      </c>
      <c r="BA349" s="12">
        <v>4.85452742508754</v>
      </c>
      <c r="BB349" s="12">
        <v>4.66199467483858</v>
      </c>
      <c r="BC349" s="2">
        <v>1.79344484955075</v>
      </c>
      <c r="BD349" s="2">
        <v>1.79344484955075</v>
      </c>
      <c r="BE349" s="2">
        <v>1.79344484955075</v>
      </c>
      <c r="BF349" s="2">
        <v>1.79344484955075</v>
      </c>
      <c r="BG349" s="2">
        <v>1.79344484955075</v>
      </c>
      <c r="BH349" s="12">
        <v>7.75429125138427</v>
      </c>
      <c r="BI349" s="12">
        <v>7.75429125138427</v>
      </c>
      <c r="BJ349" s="12">
        <v>7.75429125138427</v>
      </c>
      <c r="BK349" s="12">
        <v>7.75429125138427</v>
      </c>
      <c r="BL349" s="12">
        <v>7.82201110915183</v>
      </c>
    </row>
    <row r="350" spans="1:64">
      <c r="A350" t="s">
        <v>715</v>
      </c>
      <c r="B350" s="1" t="s">
        <v>2108</v>
      </c>
      <c r="C350" t="s">
        <v>716</v>
      </c>
      <c r="D350" t="s">
        <v>1353</v>
      </c>
      <c r="E350" s="6">
        <v>79.5966335202775</v>
      </c>
      <c r="F350" s="6">
        <v>79.9580315345507</v>
      </c>
      <c r="G350" s="6">
        <v>79.9804183794366</v>
      </c>
      <c r="H350" s="6">
        <v>80.671822225358</v>
      </c>
      <c r="I350" s="6">
        <v>80.6840528503995</v>
      </c>
      <c r="J350" s="2">
        <v>21.3235294117647</v>
      </c>
      <c r="K350" s="2">
        <v>21.3235294117647</v>
      </c>
      <c r="L350" s="2">
        <v>21.3235294117647</v>
      </c>
      <c r="M350" s="2">
        <v>20.1465201465201</v>
      </c>
      <c r="N350" s="2">
        <v>19.047619047619</v>
      </c>
      <c r="O350" s="2">
        <v>5.75698258522957</v>
      </c>
      <c r="P350" s="2">
        <v>5.11055602399945</v>
      </c>
      <c r="Q350" s="2">
        <v>4.76595744680851</v>
      </c>
      <c r="R350" s="2">
        <v>3.65145228215768</v>
      </c>
      <c r="S350" s="2">
        <v>1.92622950819672</v>
      </c>
      <c r="T350" s="2">
        <v>6.71045533047729</v>
      </c>
      <c r="U350" s="2">
        <v>6.94803900456101</v>
      </c>
      <c r="V350" s="2">
        <v>5.79179461450381</v>
      </c>
      <c r="W350" s="2">
        <v>5.85634996101891</v>
      </c>
      <c r="X350" s="2">
        <v>5.85634996101891</v>
      </c>
      <c r="Y350" s="2">
        <v>78.2892822669206</v>
      </c>
      <c r="Z350" s="2">
        <v>67.9774289532894</v>
      </c>
      <c r="AA350" s="2">
        <v>72.6202158979392</v>
      </c>
      <c r="AB350" s="2">
        <v>72.4694451521669</v>
      </c>
      <c r="AC350" s="2">
        <v>70.6420965705094</v>
      </c>
      <c r="AD350" s="2">
        <v>0.350792247191109</v>
      </c>
      <c r="AE350" s="2">
        <v>0.475724262775967</v>
      </c>
      <c r="AF350" s="2">
        <v>0.797725924786394</v>
      </c>
      <c r="AG350" s="2">
        <v>0.392156862745098</v>
      </c>
      <c r="AH350" s="2">
        <v>0.253968253968254</v>
      </c>
      <c r="AI350" s="8">
        <v>334.4</v>
      </c>
      <c r="AJ350" s="8">
        <v>329.77</v>
      </c>
      <c r="AK350" s="8">
        <v>328.47</v>
      </c>
      <c r="AL350" s="8">
        <v>362.542718446602</v>
      </c>
      <c r="AM350" s="8">
        <v>358.959477124183</v>
      </c>
      <c r="AN350" s="10">
        <v>1.13</v>
      </c>
      <c r="AO350" s="10">
        <v>1.05</v>
      </c>
      <c r="AP350" s="10">
        <v>0.86</v>
      </c>
      <c r="AQ350" s="10">
        <v>0.830445544554455</v>
      </c>
      <c r="AR350" s="10">
        <v>0.870063694267516</v>
      </c>
      <c r="AS350" s="11">
        <v>39.37</v>
      </c>
      <c r="AT350" s="11">
        <v>33.2075471698113</v>
      </c>
      <c r="AU350" s="11">
        <v>31.1111111111111</v>
      </c>
      <c r="AV350" s="11">
        <v>29.8181818181818</v>
      </c>
      <c r="AW350" s="11">
        <v>27.1929824561404</v>
      </c>
      <c r="AX350" s="12">
        <v>6.02356219459393</v>
      </c>
      <c r="AY350" s="12">
        <v>6.02356219459393</v>
      </c>
      <c r="AZ350" s="12">
        <v>6.01012481200689</v>
      </c>
      <c r="BA350" s="12">
        <v>5.99668742941986</v>
      </c>
      <c r="BB350" s="12">
        <v>5.68409097363635</v>
      </c>
      <c r="BC350" s="2">
        <v>0.661735930587152</v>
      </c>
      <c r="BD350" s="2">
        <v>0.661735930587152</v>
      </c>
      <c r="BE350" s="2">
        <v>0.661735930587152</v>
      </c>
      <c r="BF350" s="2">
        <v>0.661735930587152</v>
      </c>
      <c r="BG350" s="2">
        <v>0.661735930587152</v>
      </c>
      <c r="BH350" s="12">
        <v>7.62790697674419</v>
      </c>
      <c r="BI350" s="12">
        <v>7.62790697674419</v>
      </c>
      <c r="BJ350" s="12">
        <v>7.62790697674419</v>
      </c>
      <c r="BK350" s="12">
        <v>7.62790697674419</v>
      </c>
      <c r="BL350" s="12">
        <v>7.82201110915183</v>
      </c>
    </row>
    <row r="351" spans="1:64">
      <c r="A351" t="s">
        <v>717</v>
      </c>
      <c r="B351" s="1" t="s">
        <v>2109</v>
      </c>
      <c r="C351" t="s">
        <v>718</v>
      </c>
      <c r="D351" t="s">
        <v>1353</v>
      </c>
      <c r="E351" s="6">
        <v>78.1471848525017</v>
      </c>
      <c r="F351" s="6">
        <v>78.1325704788144</v>
      </c>
      <c r="G351" s="6">
        <v>78.8616503569733</v>
      </c>
      <c r="H351" s="6">
        <v>79.673868686409</v>
      </c>
      <c r="I351" s="6">
        <v>80.1146419232349</v>
      </c>
      <c r="J351" s="2">
        <v>17.629179331307</v>
      </c>
      <c r="K351" s="2">
        <v>17.629179331307</v>
      </c>
      <c r="L351" s="2">
        <v>17.629179331307</v>
      </c>
      <c r="M351" s="2">
        <v>17.6100628930818</v>
      </c>
      <c r="N351" s="2">
        <v>19.0938511326861</v>
      </c>
      <c r="O351" s="2">
        <v>8.19075179698038</v>
      </c>
      <c r="P351" s="2">
        <v>7.65228150638229</v>
      </c>
      <c r="Q351" s="2">
        <v>7.39644970414201</v>
      </c>
      <c r="R351" s="2">
        <v>5.32163742690059</v>
      </c>
      <c r="S351" s="2">
        <v>2.77456647398844</v>
      </c>
      <c r="T351" s="2">
        <v>8.58334418768251</v>
      </c>
      <c r="U351" s="2">
        <v>9.43193970397919</v>
      </c>
      <c r="V351" s="2">
        <v>8.21303277735236</v>
      </c>
      <c r="W351" s="2">
        <v>7.36132161308409</v>
      </c>
      <c r="X351" s="2">
        <v>7.36132161308409</v>
      </c>
      <c r="Y351" s="2">
        <v>109.602255989263</v>
      </c>
      <c r="Z351" s="2">
        <v>108.853815461799</v>
      </c>
      <c r="AA351" s="2">
        <v>104.475796643153</v>
      </c>
      <c r="AB351" s="2">
        <v>92.4005096158506</v>
      </c>
      <c r="AC351" s="2">
        <v>92.3106407903294</v>
      </c>
      <c r="AD351" s="2">
        <v>0.513505019765712</v>
      </c>
      <c r="AE351" s="2">
        <v>0.423656633497021</v>
      </c>
      <c r="AF351" s="2">
        <v>0.508301706356601</v>
      </c>
      <c r="AG351" s="2">
        <v>0.590717299578059</v>
      </c>
      <c r="AH351" s="2">
        <v>0.495867768595041</v>
      </c>
      <c r="AI351" s="8">
        <v>309.98</v>
      </c>
      <c r="AJ351" s="8">
        <v>322.31</v>
      </c>
      <c r="AK351" s="8">
        <v>338.33</v>
      </c>
      <c r="AL351" s="8">
        <v>352.392391304348</v>
      </c>
      <c r="AM351" s="8">
        <v>342.224528301887</v>
      </c>
      <c r="AN351" s="10">
        <v>1.26</v>
      </c>
      <c r="AO351" s="10">
        <v>1.17</v>
      </c>
      <c r="AP351" s="10">
        <v>1.53</v>
      </c>
      <c r="AQ351" s="10">
        <v>1.21034482758621</v>
      </c>
      <c r="AR351" s="10">
        <v>1.33313023610053</v>
      </c>
      <c r="AS351" s="11">
        <v>41.49</v>
      </c>
      <c r="AT351" s="11">
        <v>40.1923076923077</v>
      </c>
      <c r="AU351" s="11">
        <v>36.2264150943396</v>
      </c>
      <c r="AV351" s="11">
        <v>32.4528301886792</v>
      </c>
      <c r="AW351" s="11">
        <v>29.6296296296296</v>
      </c>
      <c r="AX351" s="12">
        <v>4.25875686147885</v>
      </c>
      <c r="AY351" s="12">
        <v>4.25875686147885</v>
      </c>
      <c r="AZ351" s="12">
        <v>4.1965342559059</v>
      </c>
      <c r="BA351" s="12">
        <v>4.13431165033295</v>
      </c>
      <c r="BB351" s="12">
        <v>4.20853883921909</v>
      </c>
      <c r="BC351" s="2">
        <v>3.39738096936675</v>
      </c>
      <c r="BD351" s="2">
        <v>3.39738096936675</v>
      </c>
      <c r="BE351" s="2">
        <v>3.39738096936675</v>
      </c>
      <c r="BF351" s="2">
        <v>3.39738096936675</v>
      </c>
      <c r="BG351" s="2">
        <v>3.39738096936675</v>
      </c>
      <c r="BH351" s="12">
        <v>7.40566037735849</v>
      </c>
      <c r="BI351" s="12">
        <v>7.40566037735849</v>
      </c>
      <c r="BJ351" s="12">
        <v>7.40566037735849</v>
      </c>
      <c r="BK351" s="12">
        <v>7.40566037735849</v>
      </c>
      <c r="BL351" s="12">
        <v>7.38024790083966</v>
      </c>
    </row>
    <row r="352" spans="1:64">
      <c r="A352" t="s">
        <v>719</v>
      </c>
      <c r="B352" s="1" t="s">
        <v>2110</v>
      </c>
      <c r="C352" t="s">
        <v>720</v>
      </c>
      <c r="D352" t="s">
        <v>1353</v>
      </c>
      <c r="E352" s="6">
        <v>78.1040607226606</v>
      </c>
      <c r="F352" s="6">
        <v>78.4048698162411</v>
      </c>
      <c r="G352" s="6">
        <v>78.6823858712809</v>
      </c>
      <c r="H352" s="6">
        <v>79.3181064831471</v>
      </c>
      <c r="I352" s="6">
        <v>80.1795397097461</v>
      </c>
      <c r="J352" s="2">
        <v>19.6319018404908</v>
      </c>
      <c r="K352" s="2">
        <v>19.6319018404908</v>
      </c>
      <c r="L352" s="2">
        <v>19.6319018404908</v>
      </c>
      <c r="M352" s="2">
        <v>22.2543352601156</v>
      </c>
      <c r="N352" s="2">
        <v>24.3323442136499</v>
      </c>
      <c r="O352" s="2">
        <v>8.45236794007016</v>
      </c>
      <c r="P352" s="2">
        <v>7.45910840301122</v>
      </c>
      <c r="Q352" s="2">
        <v>7.06140350877193</v>
      </c>
      <c r="R352" s="2">
        <v>5.02127659574468</v>
      </c>
      <c r="S352" s="2">
        <v>2.76150627615063</v>
      </c>
      <c r="T352" s="2">
        <v>7.69116229804975</v>
      </c>
      <c r="U352" s="2">
        <v>7.37770833068522</v>
      </c>
      <c r="V352" s="2">
        <v>6.46441639039896</v>
      </c>
      <c r="W352" s="2">
        <v>6.54629281372686</v>
      </c>
      <c r="X352" s="2">
        <v>6.54629281372686</v>
      </c>
      <c r="Y352" s="2">
        <v>124.887835521931</v>
      </c>
      <c r="Z352" s="2">
        <v>113.030134964791</v>
      </c>
      <c r="AA352" s="2">
        <v>102.640212466802</v>
      </c>
      <c r="AB352" s="2">
        <v>103.030295860806</v>
      </c>
      <c r="AC352" s="2">
        <v>99.6875852367182</v>
      </c>
      <c r="AD352" s="2">
        <v>0.637781325694108</v>
      </c>
      <c r="AE352" s="2">
        <v>0.615656685103408</v>
      </c>
      <c r="AF352" s="2">
        <v>0.400114151022476</v>
      </c>
      <c r="AG352" s="2">
        <v>0.849673202614379</v>
      </c>
      <c r="AH352" s="2">
        <v>0.576923076923077</v>
      </c>
      <c r="AI352" s="8">
        <v>297.37</v>
      </c>
      <c r="AJ352" s="8">
        <v>331.8</v>
      </c>
      <c r="AK352" s="8">
        <v>315.44</v>
      </c>
      <c r="AL352" s="8">
        <v>336.396460176991</v>
      </c>
      <c r="AM352" s="8">
        <v>344.551666666667</v>
      </c>
      <c r="AN352" s="10">
        <v>1.2</v>
      </c>
      <c r="AO352" s="10">
        <v>1.07</v>
      </c>
      <c r="AP352" s="10">
        <v>1.43</v>
      </c>
      <c r="AQ352" s="10">
        <v>1.362167982771</v>
      </c>
      <c r="AR352" s="10">
        <v>1.60114285714286</v>
      </c>
      <c r="AS352" s="11">
        <v>49.91</v>
      </c>
      <c r="AT352" s="11">
        <v>44.4642857142857</v>
      </c>
      <c r="AU352" s="11">
        <v>39.1228070175439</v>
      </c>
      <c r="AV352" s="11">
        <v>34.7368421052632</v>
      </c>
      <c r="AW352" s="11">
        <v>32.4561403508772</v>
      </c>
      <c r="AX352" s="12">
        <v>5.78093296224588</v>
      </c>
      <c r="AY352" s="12">
        <v>5.78093296224588</v>
      </c>
      <c r="AZ352" s="12">
        <v>5.8394059699049</v>
      </c>
      <c r="BA352" s="12">
        <v>5.89787897756392</v>
      </c>
      <c r="BB352" s="12">
        <v>5.94017856608781</v>
      </c>
      <c r="BC352" s="2">
        <v>0.985193089069179</v>
      </c>
      <c r="BD352" s="2">
        <v>0.985193089069179</v>
      </c>
      <c r="BE352" s="2">
        <v>0.985193089069179</v>
      </c>
      <c r="BF352" s="2">
        <v>0.985193089069179</v>
      </c>
      <c r="BG352" s="2">
        <v>0.985193089069179</v>
      </c>
      <c r="BH352" s="12">
        <v>7.82045454545455</v>
      </c>
      <c r="BI352" s="12">
        <v>7.82045454545455</v>
      </c>
      <c r="BJ352" s="12">
        <v>7.82045454545455</v>
      </c>
      <c r="BK352" s="12">
        <v>7.82045454545455</v>
      </c>
      <c r="BL352" s="12">
        <v>7.55469176213857</v>
      </c>
    </row>
    <row r="353" spans="1:64">
      <c r="A353" t="s">
        <v>721</v>
      </c>
      <c r="B353" s="1" t="s">
        <v>2111</v>
      </c>
      <c r="C353" t="s">
        <v>722</v>
      </c>
      <c r="D353" t="s">
        <v>1353</v>
      </c>
      <c r="E353" s="6">
        <v>78.6109251599757</v>
      </c>
      <c r="F353" s="6">
        <v>78.0376002144358</v>
      </c>
      <c r="G353" s="6">
        <v>78.3359755488407</v>
      </c>
      <c r="H353" s="6">
        <v>78.1537886420859</v>
      </c>
      <c r="I353" s="6">
        <v>78.3966239403331</v>
      </c>
      <c r="J353" s="2">
        <v>20.9876543209877</v>
      </c>
      <c r="K353" s="2">
        <v>20.9876543209877</v>
      </c>
      <c r="L353" s="2">
        <v>20.9876543209877</v>
      </c>
      <c r="M353" s="2">
        <v>18.6440677966102</v>
      </c>
      <c r="N353" s="2">
        <v>15.6779661016949</v>
      </c>
      <c r="O353" s="2">
        <v>8.3062767133384</v>
      </c>
      <c r="P353" s="2">
        <v>7.36051606633052</v>
      </c>
      <c r="Q353" s="2">
        <v>6.91011235955056</v>
      </c>
      <c r="R353" s="2">
        <v>5.02732240437158</v>
      </c>
      <c r="S353" s="2">
        <v>2.83422459893048</v>
      </c>
      <c r="T353" s="2">
        <v>7.87981277386737</v>
      </c>
      <c r="U353" s="2">
        <v>7.85201835750878</v>
      </c>
      <c r="V353" s="2">
        <v>7.45107365638722</v>
      </c>
      <c r="W353" s="2">
        <v>6.58385968989272</v>
      </c>
      <c r="X353" s="2">
        <v>6.58385968989272</v>
      </c>
      <c r="Y353" s="2">
        <v>117.181335076068</v>
      </c>
      <c r="Z353" s="2">
        <v>109.682618814869</v>
      </c>
      <c r="AA353" s="2">
        <v>96.2874430417569</v>
      </c>
      <c r="AB353" s="2">
        <v>101.011247994687</v>
      </c>
      <c r="AC353" s="2">
        <v>90.6546952711142</v>
      </c>
      <c r="AD353" s="2">
        <v>0.766810052522914</v>
      </c>
      <c r="AE353" s="2">
        <v>0.251193830601706</v>
      </c>
      <c r="AF353" s="2">
        <v>0.581626781335943</v>
      </c>
      <c r="AG353" s="2">
        <v>0.737704918032787</v>
      </c>
      <c r="AH353" s="2">
        <v>0.398406374501992</v>
      </c>
      <c r="AI353" s="8">
        <v>316.1</v>
      </c>
      <c r="AJ353" s="8">
        <v>308.88</v>
      </c>
      <c r="AK353" s="8">
        <v>320.77</v>
      </c>
      <c r="AL353" s="8">
        <v>343.302173913043</v>
      </c>
      <c r="AM353" s="8">
        <v>341.042682926829</v>
      </c>
      <c r="AN353" s="10">
        <v>1.6</v>
      </c>
      <c r="AO353" s="10">
        <v>1.4</v>
      </c>
      <c r="AP353" s="10">
        <v>1.48</v>
      </c>
      <c r="AQ353" s="10">
        <v>1.26213017751479</v>
      </c>
      <c r="AR353" s="10">
        <v>1.26970873786408</v>
      </c>
      <c r="AS353" s="11">
        <v>37.18</v>
      </c>
      <c r="AT353" s="11">
        <v>31.3953488372093</v>
      </c>
      <c r="AU353" s="11">
        <v>31.8604651162791</v>
      </c>
      <c r="AV353" s="11">
        <v>28.1818181818182</v>
      </c>
      <c r="AW353" s="11">
        <v>25.3333333333333</v>
      </c>
      <c r="AX353" s="12">
        <v>5.51796231681787</v>
      </c>
      <c r="AY353" s="12">
        <v>5.51796231681787</v>
      </c>
      <c r="AZ353" s="12">
        <v>5.68766627657257</v>
      </c>
      <c r="BA353" s="12">
        <v>5.85737023632728</v>
      </c>
      <c r="BB353" s="12">
        <v>5.97195161845841</v>
      </c>
      <c r="BC353" s="2">
        <v>3.57400886690856</v>
      </c>
      <c r="BD353" s="2">
        <v>3.57400886690856</v>
      </c>
      <c r="BE353" s="2">
        <v>3.57400886690856</v>
      </c>
      <c r="BF353" s="2">
        <v>3.57400886690856</v>
      </c>
      <c r="BG353" s="2">
        <v>3.57400886690856</v>
      </c>
      <c r="BH353" s="12">
        <v>7.65813386524823</v>
      </c>
      <c r="BI353" s="12">
        <v>7.65813386524823</v>
      </c>
      <c r="BJ353" s="12">
        <v>7.65813386524823</v>
      </c>
      <c r="BK353" s="12">
        <v>7.65813386524823</v>
      </c>
      <c r="BL353" s="12">
        <v>7.38024790083966</v>
      </c>
    </row>
    <row r="354" spans="1:64">
      <c r="A354" t="s">
        <v>723</v>
      </c>
      <c r="B354" s="1" t="s">
        <v>2112</v>
      </c>
      <c r="C354" t="s">
        <v>724</v>
      </c>
      <c r="D354" t="s">
        <v>1353</v>
      </c>
      <c r="E354" s="6">
        <v>79.0014626801452</v>
      </c>
      <c r="F354" s="6">
        <v>80.0213021545285</v>
      </c>
      <c r="G354" s="6">
        <v>80.590691223583</v>
      </c>
      <c r="H354" s="6">
        <v>80.5082508785353</v>
      </c>
      <c r="I354" s="6">
        <v>81.0521367980722</v>
      </c>
      <c r="J354" s="2">
        <v>24.6376811594203</v>
      </c>
      <c r="K354" s="2">
        <v>24.6376811594203</v>
      </c>
      <c r="L354" s="2">
        <v>24.6376811594203</v>
      </c>
      <c r="M354" s="2">
        <v>26.1980830670927</v>
      </c>
      <c r="N354" s="2">
        <v>21.7391304347826</v>
      </c>
      <c r="O354" s="2">
        <v>7.83013414130469</v>
      </c>
      <c r="P354" s="2">
        <v>7.02886692860916</v>
      </c>
      <c r="Q354" s="2">
        <v>6.54450261780105</v>
      </c>
      <c r="R354" s="2">
        <v>5.33333333333333</v>
      </c>
      <c r="S354" s="2">
        <v>2.70408163265306</v>
      </c>
      <c r="T354" s="2">
        <v>8.11451037647386</v>
      </c>
      <c r="U354" s="2">
        <v>7.88260132770558</v>
      </c>
      <c r="V354" s="2">
        <v>7.48446691456413</v>
      </c>
      <c r="W354" s="2">
        <v>6.82449120126476</v>
      </c>
      <c r="X354" s="2">
        <v>6.82449120126476</v>
      </c>
      <c r="Y354" s="2">
        <v>136.258869761442</v>
      </c>
      <c r="Z354" s="2">
        <v>134.335406060294</v>
      </c>
      <c r="AA354" s="2">
        <v>133.067729083665</v>
      </c>
      <c r="AB354" s="2">
        <v>142.573294140051</v>
      </c>
      <c r="AC354" s="2">
        <v>124.658449120601</v>
      </c>
      <c r="AD354" s="2">
        <v>0.637844576761828</v>
      </c>
      <c r="AE354" s="2">
        <v>0.468916131641065</v>
      </c>
      <c r="AF354" s="2">
        <v>0.541461798061834</v>
      </c>
      <c r="AG354" s="2">
        <v>0.230769230769231</v>
      </c>
      <c r="AH354" s="2">
        <v>0.150943396226415</v>
      </c>
      <c r="AI354" s="8">
        <v>294.54</v>
      </c>
      <c r="AJ354" s="8">
        <v>334.92</v>
      </c>
      <c r="AK354" s="8">
        <v>333.56</v>
      </c>
      <c r="AL354" s="8">
        <v>324.225316455696</v>
      </c>
      <c r="AM354" s="8">
        <v>337.2125</v>
      </c>
      <c r="AN354" s="10">
        <v>1.77</v>
      </c>
      <c r="AO354" s="10">
        <v>1.26</v>
      </c>
      <c r="AP354" s="10">
        <v>1.36</v>
      </c>
      <c r="AQ354" s="10">
        <v>1.0850430696946</v>
      </c>
      <c r="AR354" s="10">
        <v>1.11665410700829</v>
      </c>
      <c r="AS354" s="11">
        <v>43.15</v>
      </c>
      <c r="AT354" s="11">
        <v>39.2592592592593</v>
      </c>
      <c r="AU354" s="11">
        <v>36.7272727272727</v>
      </c>
      <c r="AV354" s="11">
        <v>34</v>
      </c>
      <c r="AW354" s="11">
        <v>34</v>
      </c>
      <c r="AX354" s="12">
        <v>5.70237018425461</v>
      </c>
      <c r="AY354" s="12">
        <v>5.70237018425461</v>
      </c>
      <c r="AZ354" s="12">
        <v>5.78322716820719</v>
      </c>
      <c r="BA354" s="12">
        <v>5.86408415215978</v>
      </c>
      <c r="BB354" s="12">
        <v>6.07327642719816</v>
      </c>
      <c r="BC354" s="2">
        <v>-6.69506252963909</v>
      </c>
      <c r="BD354" s="2">
        <v>-6.69506252963909</v>
      </c>
      <c r="BE354" s="2">
        <v>-6.69506252963909</v>
      </c>
      <c r="BF354" s="2">
        <v>-6.69506252963909</v>
      </c>
      <c r="BG354" s="2">
        <v>-6.69506252963909</v>
      </c>
      <c r="BH354" s="12">
        <v>7.25203804347826</v>
      </c>
      <c r="BI354" s="12">
        <v>7.25203804347826</v>
      </c>
      <c r="BJ354" s="12">
        <v>7.25203804347826</v>
      </c>
      <c r="BK354" s="12">
        <v>7.25203804347826</v>
      </c>
      <c r="BL354" s="12">
        <v>7.82201110915183</v>
      </c>
    </row>
    <row r="355" spans="1:64">
      <c r="A355" t="s">
        <v>725</v>
      </c>
      <c r="B355" s="1" t="s">
        <v>2113</v>
      </c>
      <c r="C355" t="s">
        <v>726</v>
      </c>
      <c r="D355" t="s">
        <v>1353</v>
      </c>
      <c r="E355" s="6">
        <v>77.7418780093058</v>
      </c>
      <c r="F355" s="6">
        <v>77.9618875534486</v>
      </c>
      <c r="G355" s="6">
        <v>79.2734226194123</v>
      </c>
      <c r="H355" s="6">
        <v>80.585846823112</v>
      </c>
      <c r="I355" s="6">
        <v>81.4141582071914</v>
      </c>
      <c r="J355" s="2">
        <v>26</v>
      </c>
      <c r="K355" s="2">
        <v>26</v>
      </c>
      <c r="L355" s="2">
        <v>26</v>
      </c>
      <c r="M355" s="2">
        <v>26.6393442622951</v>
      </c>
      <c r="N355" s="2">
        <v>27.2727272727273</v>
      </c>
      <c r="O355" s="2">
        <v>7.75562636725392</v>
      </c>
      <c r="P355" s="2">
        <v>7.01219780530863</v>
      </c>
      <c r="Q355" s="2">
        <v>6.43243243243243</v>
      </c>
      <c r="R355" s="2">
        <v>4.86772486772487</v>
      </c>
      <c r="S355" s="2">
        <v>2.61780104712042</v>
      </c>
      <c r="T355" s="2">
        <v>7.6587756507349</v>
      </c>
      <c r="U355" s="2">
        <v>8.27614783407496</v>
      </c>
      <c r="V355" s="2">
        <v>7.07596310078088</v>
      </c>
      <c r="W355" s="2">
        <v>7.04191459058408</v>
      </c>
      <c r="X355" s="2">
        <v>7.04191459058408</v>
      </c>
      <c r="Y355" s="2">
        <v>143.375744907795</v>
      </c>
      <c r="Z355" s="2">
        <v>136.680381565139</v>
      </c>
      <c r="AA355" s="2">
        <v>121.401889694573</v>
      </c>
      <c r="AB355" s="2">
        <v>102.588188363817</v>
      </c>
      <c r="AC355" s="2">
        <v>97.9889662816492</v>
      </c>
      <c r="AD355" s="2">
        <v>0.743375360374503</v>
      </c>
      <c r="AE355" s="2">
        <v>0.324742545647753</v>
      </c>
      <c r="AF355" s="2">
        <v>0.402883758385064</v>
      </c>
      <c r="AG355" s="2">
        <v>0.318725099601594</v>
      </c>
      <c r="AH355" s="2">
        <v>0.234375</v>
      </c>
      <c r="AI355" s="8">
        <v>327.05</v>
      </c>
      <c r="AJ355" s="8">
        <v>319.95</v>
      </c>
      <c r="AK355" s="8">
        <v>339.74</v>
      </c>
      <c r="AL355" s="8">
        <v>336.107317073171</v>
      </c>
      <c r="AM355" s="8">
        <v>357.558947368421</v>
      </c>
      <c r="AN355" s="10">
        <v>1.43</v>
      </c>
      <c r="AO355" s="10">
        <v>1.51</v>
      </c>
      <c r="AP355" s="10">
        <v>1.49</v>
      </c>
      <c r="AQ355" s="10">
        <v>1.33631284916201</v>
      </c>
      <c r="AR355" s="10">
        <v>1.19928952042629</v>
      </c>
      <c r="AS355" s="11">
        <v>34.82</v>
      </c>
      <c r="AT355" s="11">
        <v>33.1914893617021</v>
      </c>
      <c r="AU355" s="11">
        <v>30.8510638297872</v>
      </c>
      <c r="AV355" s="11">
        <v>28.125</v>
      </c>
      <c r="AW355" s="11">
        <v>24.1666666666667</v>
      </c>
      <c r="AX355" s="12">
        <v>4.29343926971516</v>
      </c>
      <c r="AY355" s="12">
        <v>4.29343926971516</v>
      </c>
      <c r="AZ355" s="12">
        <v>4.45682289542977</v>
      </c>
      <c r="BA355" s="12">
        <v>4.62020652114438</v>
      </c>
      <c r="BB355" s="12">
        <v>4.54596336260115</v>
      </c>
      <c r="BC355" s="2">
        <v>0.28639861069208</v>
      </c>
      <c r="BD355" s="2">
        <v>0.28639861069208</v>
      </c>
      <c r="BE355" s="2">
        <v>0.28639861069208</v>
      </c>
      <c r="BF355" s="2">
        <v>0.28639861069208</v>
      </c>
      <c r="BG355" s="2">
        <v>0.28639861069208</v>
      </c>
      <c r="BH355" s="12">
        <v>7.59139402560455</v>
      </c>
      <c r="BI355" s="12">
        <v>7.59139402560455</v>
      </c>
      <c r="BJ355" s="12">
        <v>7.59139402560455</v>
      </c>
      <c r="BK355" s="12">
        <v>7.59139402560455</v>
      </c>
      <c r="BL355" s="12">
        <v>7.38024790083966</v>
      </c>
    </row>
    <row r="356" spans="1:64">
      <c r="A356" t="s">
        <v>727</v>
      </c>
      <c r="B356" s="1" t="s">
        <v>2114</v>
      </c>
      <c r="C356" t="s">
        <v>140</v>
      </c>
      <c r="D356" t="s">
        <v>1353</v>
      </c>
      <c r="E356" s="6">
        <v>78.5220930473791</v>
      </c>
      <c r="F356" s="6">
        <v>79.0528523765569</v>
      </c>
      <c r="G356" s="6">
        <v>79.8107546357453</v>
      </c>
      <c r="H356" s="6">
        <v>80.7381222242739</v>
      </c>
      <c r="I356" s="6">
        <v>80.8377795858325</v>
      </c>
      <c r="J356" s="2">
        <v>20.3619909502262</v>
      </c>
      <c r="K356" s="2">
        <v>20.3619909502262</v>
      </c>
      <c r="L356" s="2">
        <v>20.3619909502262</v>
      </c>
      <c r="M356" s="2">
        <v>24.5192307692308</v>
      </c>
      <c r="N356" s="2">
        <v>21.1822660098522</v>
      </c>
      <c r="O356" s="2">
        <v>7.24071459057293</v>
      </c>
      <c r="P356" s="2">
        <v>6.6466844606422</v>
      </c>
      <c r="Q356" s="2">
        <v>6.23595505617978</v>
      </c>
      <c r="R356" s="2">
        <v>4.61538461538462</v>
      </c>
      <c r="S356" s="2">
        <v>2.21621621621622</v>
      </c>
      <c r="T356" s="2">
        <v>6.3968318019791</v>
      </c>
      <c r="U356" s="2">
        <v>5.95301501534666</v>
      </c>
      <c r="V356" s="2">
        <v>5.03163011788955</v>
      </c>
      <c r="W356" s="2">
        <v>5.20944037373689</v>
      </c>
      <c r="X356" s="2">
        <v>5.20944037373689</v>
      </c>
      <c r="Y356" s="2">
        <v>213.632187584852</v>
      </c>
      <c r="Z356" s="2">
        <v>207.098483934096</v>
      </c>
      <c r="AA356" s="2">
        <v>190.431330327703</v>
      </c>
      <c r="AB356" s="2">
        <v>183.563778727201</v>
      </c>
      <c r="AC356" s="2">
        <v>158.076308994821</v>
      </c>
      <c r="AD356" s="2">
        <v>0.707826645147115</v>
      </c>
      <c r="AE356" s="2">
        <v>0.783462437037918</v>
      </c>
      <c r="AF356" s="2">
        <v>0.605389253489545</v>
      </c>
      <c r="AG356" s="2">
        <v>0.340425531914894</v>
      </c>
      <c r="AH356" s="2">
        <v>0.33195020746888</v>
      </c>
      <c r="AI356" s="8">
        <v>299.98</v>
      </c>
      <c r="AJ356" s="8">
        <v>307.34</v>
      </c>
      <c r="AK356" s="8">
        <v>311.57</v>
      </c>
      <c r="AL356" s="8">
        <v>333.175</v>
      </c>
      <c r="AM356" s="8">
        <v>341.536893203884</v>
      </c>
      <c r="AN356" s="10">
        <v>1.37</v>
      </c>
      <c r="AO356" s="10">
        <v>1.56</v>
      </c>
      <c r="AP356" s="10">
        <v>1.66</v>
      </c>
      <c r="AQ356" s="10">
        <v>1.49553990610329</v>
      </c>
      <c r="AR356" s="10">
        <v>1.43118527042578</v>
      </c>
      <c r="AS356" s="11">
        <v>41.1</v>
      </c>
      <c r="AT356" s="11">
        <v>39.7297297297297</v>
      </c>
      <c r="AU356" s="11">
        <v>36.2162162162162</v>
      </c>
      <c r="AV356" s="11">
        <v>32.3684210526316</v>
      </c>
      <c r="AW356" s="11">
        <v>29.2307692307692</v>
      </c>
      <c r="AX356" s="12">
        <v>6.67418025443469</v>
      </c>
      <c r="AY356" s="12">
        <v>6.67418025443469</v>
      </c>
      <c r="AZ356" s="12">
        <v>6.66459671214494</v>
      </c>
      <c r="BA356" s="12">
        <v>6.65501316985519</v>
      </c>
      <c r="BB356" s="12">
        <v>6.74775504393779</v>
      </c>
      <c r="BC356" s="2">
        <v>3.03074584623861</v>
      </c>
      <c r="BD356" s="2">
        <v>3.03074584623861</v>
      </c>
      <c r="BE356" s="2">
        <v>3.03074584623861</v>
      </c>
      <c r="BF356" s="2">
        <v>3.03074584623861</v>
      </c>
      <c r="BG356" s="2">
        <v>3.03074584623861</v>
      </c>
      <c r="BH356" s="12">
        <v>8.06858974358974</v>
      </c>
      <c r="BI356" s="12">
        <v>8.06858974358974</v>
      </c>
      <c r="BJ356" s="12">
        <v>8.06858974358974</v>
      </c>
      <c r="BK356" s="12">
        <v>8.06858974358974</v>
      </c>
      <c r="BL356" s="12">
        <v>7.55469176213857</v>
      </c>
    </row>
    <row r="357" spans="1:64">
      <c r="A357" t="s">
        <v>728</v>
      </c>
      <c r="B357" s="1" t="s">
        <v>2115</v>
      </c>
      <c r="C357" t="s">
        <v>729</v>
      </c>
      <c r="D357" t="s">
        <v>1353</v>
      </c>
      <c r="E357" s="6">
        <v>77.8318562989476</v>
      </c>
      <c r="F357" s="6">
        <v>77.786427017558</v>
      </c>
      <c r="G357" s="6">
        <v>78.3842181142323</v>
      </c>
      <c r="H357" s="6">
        <v>78.7253572975185</v>
      </c>
      <c r="I357" s="6">
        <v>78.3630125789152</v>
      </c>
      <c r="J357" s="2">
        <v>27.3913043478261</v>
      </c>
      <c r="K357" s="2">
        <v>27.3913043478261</v>
      </c>
      <c r="L357" s="2">
        <v>27.3913043478261</v>
      </c>
      <c r="M357" s="2">
        <v>26.4705882352941</v>
      </c>
      <c r="N357" s="2">
        <v>21.9178082191781</v>
      </c>
      <c r="O357" s="2">
        <v>7.27243826089851</v>
      </c>
      <c r="P357" s="2">
        <v>6.10994908657101</v>
      </c>
      <c r="Q357" s="2">
        <v>5.75418994413408</v>
      </c>
      <c r="R357" s="2">
        <v>4.27027027027027</v>
      </c>
      <c r="S357" s="2">
        <v>2.26315789473684</v>
      </c>
      <c r="T357" s="2">
        <v>5.44948870834193</v>
      </c>
      <c r="U357" s="2">
        <v>4.76275236307492</v>
      </c>
      <c r="V357" s="2">
        <v>5.3277671012957</v>
      </c>
      <c r="W357" s="2">
        <v>5.51907150194545</v>
      </c>
      <c r="X357" s="2">
        <v>5.51907150194545</v>
      </c>
      <c r="Y357" s="2">
        <v>154.966901152046</v>
      </c>
      <c r="Z357" s="2">
        <v>135.489273180579</v>
      </c>
      <c r="AA357" s="2">
        <v>132.9104249465</v>
      </c>
      <c r="AB357" s="2">
        <v>138.921567336644</v>
      </c>
      <c r="AC357" s="2">
        <v>113.145256862774</v>
      </c>
      <c r="AD357" s="2">
        <v>0.861777645228789</v>
      </c>
      <c r="AE357" s="2">
        <v>0.594496618162865</v>
      </c>
      <c r="AF357" s="2">
        <v>0.338065207509714</v>
      </c>
      <c r="AG357" s="2">
        <v>0.826446280991736</v>
      </c>
      <c r="AH357" s="2">
        <v>0.637450199203187</v>
      </c>
      <c r="AI357" s="8">
        <v>288.36</v>
      </c>
      <c r="AJ357" s="8">
        <v>295.47</v>
      </c>
      <c r="AK357" s="8">
        <v>325.74</v>
      </c>
      <c r="AL357" s="8">
        <v>309.780412371134</v>
      </c>
      <c r="AM357" s="8">
        <v>324.535338345865</v>
      </c>
      <c r="AN357" s="10">
        <v>1.71</v>
      </c>
      <c r="AO357" s="10">
        <v>1.47</v>
      </c>
      <c r="AP357" s="10">
        <v>1.68</v>
      </c>
      <c r="AQ357" s="10">
        <v>1.62308488612836</v>
      </c>
      <c r="AR357" s="10">
        <v>1.5754953076121</v>
      </c>
      <c r="AS357" s="11">
        <v>44.74</v>
      </c>
      <c r="AT357" s="11">
        <v>42.9268292682927</v>
      </c>
      <c r="AU357" s="11">
        <v>38.5365853658537</v>
      </c>
      <c r="AV357" s="11">
        <v>34.5238095238095</v>
      </c>
      <c r="AW357" s="11">
        <v>32.7906976744186</v>
      </c>
      <c r="AX357" s="12">
        <v>5.21874978384921</v>
      </c>
      <c r="AY357" s="12">
        <v>5.21874978384921</v>
      </c>
      <c r="AZ357" s="12">
        <v>5.18172934768184</v>
      </c>
      <c r="BA357" s="12">
        <v>5.14470891151447</v>
      </c>
      <c r="BB357" s="12">
        <v>5.3270247516114</v>
      </c>
      <c r="BC357" s="2">
        <v>-3.47233734808941</v>
      </c>
      <c r="BD357" s="2">
        <v>-3.47233734808941</v>
      </c>
      <c r="BE357" s="2">
        <v>-3.47233734808941</v>
      </c>
      <c r="BF357" s="2">
        <v>-3.47233734808941</v>
      </c>
      <c r="BG357" s="2">
        <v>-3.47233734808941</v>
      </c>
      <c r="BH357" s="12">
        <v>7.45363408521303</v>
      </c>
      <c r="BI357" s="12">
        <v>7.45363408521303</v>
      </c>
      <c r="BJ357" s="12">
        <v>7.45363408521303</v>
      </c>
      <c r="BK357" s="12">
        <v>7.45363408521303</v>
      </c>
      <c r="BL357" s="12">
        <v>7.49329381702227</v>
      </c>
    </row>
    <row r="358" spans="1:64">
      <c r="A358" t="s">
        <v>730</v>
      </c>
      <c r="B358" s="1" t="s">
        <v>2116</v>
      </c>
      <c r="C358" t="s">
        <v>731</v>
      </c>
      <c r="D358" t="s">
        <v>1353</v>
      </c>
      <c r="E358" s="6">
        <v>77.2882561749959</v>
      </c>
      <c r="F358" s="6">
        <v>78.034113853602</v>
      </c>
      <c r="G358" s="6">
        <v>78.9529182951131</v>
      </c>
      <c r="H358" s="6">
        <v>79.9232070163278</v>
      </c>
      <c r="I358" s="6">
        <v>81.446749389536</v>
      </c>
      <c r="J358" s="2">
        <v>19.8051948051948</v>
      </c>
      <c r="K358" s="2">
        <v>19.8051948051948</v>
      </c>
      <c r="L358" s="2">
        <v>19.8051948051948</v>
      </c>
      <c r="M358" s="2">
        <v>20</v>
      </c>
      <c r="N358" s="2">
        <v>21.1726384364821</v>
      </c>
      <c r="O358" s="2">
        <v>8.926114792174</v>
      </c>
      <c r="P358" s="2">
        <v>8.1018066752228</v>
      </c>
      <c r="Q358" s="2">
        <v>7.52525252525253</v>
      </c>
      <c r="R358" s="2">
        <v>5.4726368159204</v>
      </c>
      <c r="S358" s="2">
        <v>2.94117647058823</v>
      </c>
      <c r="T358" s="2">
        <v>8.85517494654218</v>
      </c>
      <c r="U358" s="2">
        <v>9.49701716287836</v>
      </c>
      <c r="V358" s="2">
        <v>8.50568740734347</v>
      </c>
      <c r="W358" s="2">
        <v>7.60732136618489</v>
      </c>
      <c r="X358" s="2">
        <v>7.60732136618489</v>
      </c>
      <c r="Y358" s="2">
        <v>146.193114859634</v>
      </c>
      <c r="Z358" s="2">
        <v>132.683689356537</v>
      </c>
      <c r="AA358" s="2">
        <v>128.6394917946</v>
      </c>
      <c r="AB358" s="2">
        <v>119.773907122136</v>
      </c>
      <c r="AC358" s="2">
        <v>107.789397826454</v>
      </c>
      <c r="AD358" s="2">
        <v>0.99213460915209</v>
      </c>
      <c r="AE358" s="2">
        <v>0.527229764434691</v>
      </c>
      <c r="AF358" s="2">
        <v>1.20099372945078</v>
      </c>
      <c r="AG358" s="2">
        <v>0.299625468164794</v>
      </c>
      <c r="AH358" s="2">
        <v>0.732600732600733</v>
      </c>
      <c r="AI358" s="8">
        <v>312.73</v>
      </c>
      <c r="AJ358" s="8">
        <v>338.09</v>
      </c>
      <c r="AK358" s="8">
        <v>346.31</v>
      </c>
      <c r="AL358" s="8">
        <v>338.024210526316</v>
      </c>
      <c r="AM358" s="8">
        <v>345.777586206897</v>
      </c>
      <c r="AN358" s="10">
        <v>1.24</v>
      </c>
      <c r="AO358" s="10">
        <v>1.12</v>
      </c>
      <c r="AP358" s="10">
        <v>1.13</v>
      </c>
      <c r="AQ358" s="10">
        <v>1.18448687350835</v>
      </c>
      <c r="AR358" s="10">
        <v>1.14601226993865</v>
      </c>
      <c r="AS358" s="11">
        <v>43.12</v>
      </c>
      <c r="AT358" s="11">
        <v>39.6296296296296</v>
      </c>
      <c r="AU358" s="11">
        <v>35.6363636363636</v>
      </c>
      <c r="AV358" s="11">
        <v>34.1818181818182</v>
      </c>
      <c r="AW358" s="11">
        <v>30.1818181818182</v>
      </c>
      <c r="AX358" s="12">
        <v>3.97462645746365</v>
      </c>
      <c r="AY358" s="12">
        <v>3.97462645746365</v>
      </c>
      <c r="AZ358" s="12">
        <v>4.01170697611852</v>
      </c>
      <c r="BA358" s="12">
        <v>4.04878749477339</v>
      </c>
      <c r="BB358" s="12">
        <v>4.5237479696797</v>
      </c>
      <c r="BC358" s="2">
        <v>4.0782426286122</v>
      </c>
      <c r="BD358" s="2">
        <v>4.0782426286122</v>
      </c>
      <c r="BE358" s="2">
        <v>4.0782426286122</v>
      </c>
      <c r="BF358" s="2">
        <v>4.0782426286122</v>
      </c>
      <c r="BG358" s="2">
        <v>4.0782426286122</v>
      </c>
      <c r="BH358" s="12">
        <v>7.48097643097643</v>
      </c>
      <c r="BI358" s="12">
        <v>7.48097643097643</v>
      </c>
      <c r="BJ358" s="12">
        <v>7.48097643097643</v>
      </c>
      <c r="BK358" s="12">
        <v>7.48097643097643</v>
      </c>
      <c r="BL358" s="12">
        <v>7.38024790083966</v>
      </c>
    </row>
    <row r="359" spans="1:64">
      <c r="A359" t="s">
        <v>732</v>
      </c>
      <c r="B359" s="1" t="s">
        <v>2117</v>
      </c>
      <c r="C359" t="s">
        <v>733</v>
      </c>
      <c r="D359" t="s">
        <v>3073</v>
      </c>
      <c r="E359" s="6">
        <v>84.9349371343255</v>
      </c>
      <c r="F359" s="6">
        <v>85.2406169747785</v>
      </c>
      <c r="G359" s="6">
        <v>84.8023660733664</v>
      </c>
      <c r="H359" s="6">
        <v>85.1477885652271</v>
      </c>
      <c r="I359" s="6">
        <v>85.6964398831159</v>
      </c>
      <c r="J359" s="2">
        <v>24.0506329113924</v>
      </c>
      <c r="K359" s="2">
        <v>24.0506329113924</v>
      </c>
      <c r="L359" s="2">
        <v>24.0506329113924</v>
      </c>
      <c r="M359" s="2">
        <v>23.4042553191489</v>
      </c>
      <c r="N359" s="2">
        <v>22.2222222222222</v>
      </c>
      <c r="O359" s="2">
        <v>3.49139033091953</v>
      </c>
      <c r="P359" s="2">
        <v>3.26787625021918</v>
      </c>
      <c r="Q359" s="2">
        <v>3.03448275862069</v>
      </c>
      <c r="R359" s="2">
        <v>2</v>
      </c>
      <c r="S359" s="2">
        <v>1.08843537414966</v>
      </c>
      <c r="T359" s="2">
        <v>3.02789615267676</v>
      </c>
      <c r="U359" s="2">
        <v>2.77086488522816</v>
      </c>
      <c r="V359" s="2">
        <v>3.02792839362204</v>
      </c>
      <c r="W359" s="2">
        <v>2.82448532412568</v>
      </c>
      <c r="X359" s="2">
        <v>2.82448532412568</v>
      </c>
      <c r="Y359" s="2">
        <v>82.3758984316073</v>
      </c>
      <c r="Z359" s="2">
        <v>92.8048790706053</v>
      </c>
      <c r="AA359" s="2">
        <v>84.3484680693983</v>
      </c>
      <c r="AB359" s="2">
        <v>77.6926969463476</v>
      </c>
      <c r="AC359" s="2">
        <v>71.6337464484601</v>
      </c>
      <c r="AD359" s="2">
        <v>0</v>
      </c>
      <c r="AE359" s="2">
        <v>0</v>
      </c>
      <c r="AF359" s="2">
        <v>0</v>
      </c>
      <c r="AG359" s="2">
        <v>0</v>
      </c>
      <c r="AH359" s="2">
        <v>0.0966183574879227</v>
      </c>
      <c r="AI359" s="8">
        <v>372.85</v>
      </c>
      <c r="AJ359" s="8">
        <v>394.06</v>
      </c>
      <c r="AK359" s="8">
        <v>376.33</v>
      </c>
      <c r="AL359" s="8">
        <v>385.968421052632</v>
      </c>
      <c r="AM359" s="8">
        <v>404.947368421053</v>
      </c>
      <c r="AN359" s="10">
        <v>0.76</v>
      </c>
      <c r="AO359" s="10">
        <v>0.75</v>
      </c>
      <c r="AP359" s="10">
        <v>1.01</v>
      </c>
      <c r="AQ359" s="10">
        <v>0.987315634218289</v>
      </c>
      <c r="AR359" s="10">
        <v>1.28144927536232</v>
      </c>
      <c r="AS359" s="11">
        <v>17.2</v>
      </c>
      <c r="AT359" s="11">
        <v>14.8571428571429</v>
      </c>
      <c r="AU359" s="11">
        <v>12.8571428571429</v>
      </c>
      <c r="AV359" s="11">
        <v>10.8333333333333</v>
      </c>
      <c r="AW359" s="11">
        <v>7.02702702702703</v>
      </c>
      <c r="AX359" s="12">
        <v>6.37125451839251</v>
      </c>
      <c r="AY359" s="12">
        <v>6.37125451839251</v>
      </c>
      <c r="AZ359" s="12">
        <v>6.45215832609878</v>
      </c>
      <c r="BA359" s="12">
        <v>6.53306213380505</v>
      </c>
      <c r="BB359" s="12">
        <v>6.50320850437797</v>
      </c>
      <c r="BC359" s="2">
        <v>2.80444216949614</v>
      </c>
      <c r="BD359" s="2">
        <v>2.80444216949614</v>
      </c>
      <c r="BE359" s="2">
        <v>2.80444216949614</v>
      </c>
      <c r="BF359" s="2">
        <v>2.80444216949614</v>
      </c>
      <c r="BG359" s="2">
        <v>2.80444216949614</v>
      </c>
      <c r="BH359" s="12">
        <v>7.8719545957918</v>
      </c>
      <c r="BI359" s="12">
        <v>7.8719545957918</v>
      </c>
      <c r="BJ359" s="12">
        <v>7.8719545957918</v>
      </c>
      <c r="BK359" s="12">
        <v>7.8719545957918</v>
      </c>
      <c r="BL359" s="12">
        <v>7.7699176527736</v>
      </c>
    </row>
    <row r="360" spans="1:64">
      <c r="A360" t="s">
        <v>734</v>
      </c>
      <c r="B360" s="1" t="s">
        <v>2118</v>
      </c>
      <c r="C360" t="s">
        <v>735</v>
      </c>
      <c r="D360" t="s">
        <v>3073</v>
      </c>
      <c r="E360" s="6">
        <v>85.4065407588921</v>
      </c>
      <c r="F360" s="6">
        <v>84.7832795011645</v>
      </c>
      <c r="G360" s="6">
        <v>85.3270571114233</v>
      </c>
      <c r="H360" s="6">
        <v>85.9013517014241</v>
      </c>
      <c r="I360" s="6">
        <v>86.0115396586752</v>
      </c>
      <c r="J360" s="2">
        <v>23.7394957983193</v>
      </c>
      <c r="K360" s="2">
        <v>23.7394957983193</v>
      </c>
      <c r="L360" s="2">
        <v>23.7394957983193</v>
      </c>
      <c r="M360" s="2">
        <v>23.1339332980413</v>
      </c>
      <c r="N360" s="2">
        <v>21.7955371043072</v>
      </c>
      <c r="O360" s="2">
        <v>1.91403376555253</v>
      </c>
      <c r="P360" s="2">
        <v>1.70259906155905</v>
      </c>
      <c r="Q360" s="2">
        <v>1.796875</v>
      </c>
      <c r="R360" s="2">
        <v>1.171875</v>
      </c>
      <c r="S360" s="2">
        <v>0.393700787401575</v>
      </c>
      <c r="T360" s="2">
        <v>1.60940090112663</v>
      </c>
      <c r="U360" s="2">
        <v>1.29924598439186</v>
      </c>
      <c r="V360" s="2">
        <v>1.45989200325583</v>
      </c>
      <c r="W360" s="2">
        <v>1.55042068590396</v>
      </c>
      <c r="X360" s="2">
        <v>1.55042068590396</v>
      </c>
      <c r="Y360" s="2">
        <v>91.6843557129186</v>
      </c>
      <c r="Z360" s="2">
        <v>100.152647614303</v>
      </c>
      <c r="AA360" s="2">
        <v>107.953439483007</v>
      </c>
      <c r="AB360" s="2">
        <v>101.89601320759</v>
      </c>
      <c r="AC360" s="2">
        <v>59.8697832195256</v>
      </c>
      <c r="AD360" s="2">
        <v>0.111566694968242</v>
      </c>
      <c r="AE360" s="2">
        <v>0</v>
      </c>
      <c r="AF360" s="2">
        <v>0.226768791643478</v>
      </c>
      <c r="AG360" s="2">
        <v>0</v>
      </c>
      <c r="AH360" s="2">
        <v>0</v>
      </c>
      <c r="AI360" s="8">
        <v>338.15</v>
      </c>
      <c r="AJ360" s="8">
        <v>398.04</v>
      </c>
      <c r="AK360" s="8">
        <v>394.5</v>
      </c>
      <c r="AL360" s="8">
        <v>314.65</v>
      </c>
      <c r="AM360" s="8">
        <v>373.078125</v>
      </c>
      <c r="AN360" s="10">
        <v>1.14</v>
      </c>
      <c r="AO360" s="10">
        <v>0.88</v>
      </c>
      <c r="AP360" s="10">
        <v>1.02</v>
      </c>
      <c r="AQ360" s="10">
        <v>1.02514619883041</v>
      </c>
      <c r="AR360" s="10">
        <v>0.885955056179775</v>
      </c>
      <c r="AS360" s="11">
        <v>12.94</v>
      </c>
      <c r="AT360" s="11">
        <v>8.14814814814815</v>
      </c>
      <c r="AU360" s="11">
        <v>6.78571428571429</v>
      </c>
      <c r="AV360" s="11">
        <v>7.5</v>
      </c>
      <c r="AW360" s="11">
        <v>5.71428571428571</v>
      </c>
      <c r="AX360" s="12">
        <v>6.93639187197305</v>
      </c>
      <c r="AY360" s="12">
        <v>6.93639187197305</v>
      </c>
      <c r="AZ360" s="12">
        <v>6.95614214585438</v>
      </c>
      <c r="BA360" s="12">
        <v>6.97589241973571</v>
      </c>
      <c r="BB360" s="12">
        <v>6.79576377262595</v>
      </c>
      <c r="BC360" s="2">
        <v>3.79966096585259</v>
      </c>
      <c r="BD360" s="2">
        <v>3.79966096585259</v>
      </c>
      <c r="BE360" s="2">
        <v>3.79966096585259</v>
      </c>
      <c r="BF360" s="2">
        <v>3.79966096585259</v>
      </c>
      <c r="BG360" s="2">
        <v>3.79966096585259</v>
      </c>
      <c r="BH360" s="12">
        <v>7.97017045454546</v>
      </c>
      <c r="BI360" s="12">
        <v>7.97017045454546</v>
      </c>
      <c r="BJ360" s="12">
        <v>7.97017045454546</v>
      </c>
      <c r="BK360" s="12">
        <v>7.97017045454546</v>
      </c>
      <c r="BL360" s="12">
        <v>7.81312432933372</v>
      </c>
    </row>
    <row r="361" spans="1:64">
      <c r="A361" t="s">
        <v>736</v>
      </c>
      <c r="B361" s="1" t="s">
        <v>2119</v>
      </c>
      <c r="C361" t="s">
        <v>737</v>
      </c>
      <c r="D361" t="s">
        <v>3073</v>
      </c>
      <c r="E361" s="6">
        <v>87.3338499321444</v>
      </c>
      <c r="F361" s="6">
        <v>87.9072848782592</v>
      </c>
      <c r="G361" s="6">
        <v>88.5455734593375</v>
      </c>
      <c r="H361" s="6">
        <v>88.1724000483973</v>
      </c>
      <c r="I361" s="6">
        <v>88.0519771242251</v>
      </c>
      <c r="J361" s="2">
        <v>23.7394957983193</v>
      </c>
      <c r="K361" s="2">
        <v>23.7394957983193</v>
      </c>
      <c r="L361" s="2">
        <v>23.7394957983193</v>
      </c>
      <c r="M361" s="2">
        <v>23.1339332980413</v>
      </c>
      <c r="N361" s="2">
        <v>21.7955371043072</v>
      </c>
      <c r="O361" s="2">
        <v>1.86278027315101</v>
      </c>
      <c r="P361" s="2">
        <v>1.79053670372838</v>
      </c>
      <c r="Q361" s="2">
        <v>1.70940170940171</v>
      </c>
      <c r="R361" s="2">
        <v>1.30434782608696</v>
      </c>
      <c r="S361" s="2">
        <v>0.608695652173913</v>
      </c>
      <c r="T361" s="2">
        <v>1.44401339158329</v>
      </c>
      <c r="U361" s="2">
        <v>1.29518018818148</v>
      </c>
      <c r="V361" s="2">
        <v>1.17679073191552</v>
      </c>
      <c r="W361" s="2">
        <v>1.31253443875165</v>
      </c>
      <c r="X361" s="2">
        <v>1.31253443875165</v>
      </c>
      <c r="Y361" s="2">
        <v>91.8148760130551</v>
      </c>
      <c r="Z361" s="2">
        <v>103.726474496607</v>
      </c>
      <c r="AA361" s="2">
        <v>100.617231757842</v>
      </c>
      <c r="AB361" s="2">
        <v>105.171629734072</v>
      </c>
      <c r="AC361" s="2">
        <v>82.9842873674654</v>
      </c>
      <c r="AD361" s="2">
        <v>0.121776665161069</v>
      </c>
      <c r="AE361" s="2">
        <v>0.122315602716319</v>
      </c>
      <c r="AF361" s="2">
        <v>0.122548871933034</v>
      </c>
      <c r="AG361" s="2">
        <v>0</v>
      </c>
      <c r="AH361" s="2">
        <v>0</v>
      </c>
      <c r="AI361" s="8">
        <v>383.11</v>
      </c>
      <c r="AJ361" s="8">
        <v>351.15</v>
      </c>
      <c r="AK361" s="8">
        <v>373.28</v>
      </c>
      <c r="AL361" s="8">
        <v>380.317647058824</v>
      </c>
      <c r="AM361" s="8">
        <v>396.02</v>
      </c>
      <c r="AN361" s="10">
        <v>0.76</v>
      </c>
      <c r="AO361" s="10">
        <v>0.8</v>
      </c>
      <c r="AP361" s="10">
        <v>0.48</v>
      </c>
      <c r="AQ361" s="10">
        <v>0.443349753694581</v>
      </c>
      <c r="AR361" s="10">
        <v>0.462162162162162</v>
      </c>
      <c r="AS361" s="11">
        <v>7.78</v>
      </c>
      <c r="AT361" s="11">
        <v>5.17241379310345</v>
      </c>
      <c r="AU361" s="11">
        <v>5.17241379310345</v>
      </c>
      <c r="AV361" s="11">
        <v>4.48275862068965</v>
      </c>
      <c r="AW361" s="11">
        <v>2.66666666666667</v>
      </c>
      <c r="AX361" s="12">
        <v>6.78756766094668</v>
      </c>
      <c r="AY361" s="12">
        <v>6.78756766094668</v>
      </c>
      <c r="AZ361" s="12">
        <v>6.82284094665004</v>
      </c>
      <c r="BA361" s="12">
        <v>6.8581142323534</v>
      </c>
      <c r="BB361" s="12">
        <v>6.82723660279181</v>
      </c>
      <c r="BC361" s="2">
        <v>7.94947342976824</v>
      </c>
      <c r="BD361" s="2">
        <v>7.94947342976824</v>
      </c>
      <c r="BE361" s="2">
        <v>7.94947342976824</v>
      </c>
      <c r="BF361" s="2">
        <v>7.94947342976824</v>
      </c>
      <c r="BG361" s="2">
        <v>7.94947342976824</v>
      </c>
      <c r="BH361" s="12">
        <v>7.85606060606061</v>
      </c>
      <c r="BI361" s="12">
        <v>7.85606060606061</v>
      </c>
      <c r="BJ361" s="12">
        <v>7.85606060606061</v>
      </c>
      <c r="BK361" s="12">
        <v>7.85606060606061</v>
      </c>
      <c r="BL361" s="12">
        <v>7.7699176527736</v>
      </c>
    </row>
    <row r="362" spans="1:64">
      <c r="A362" t="s">
        <v>738</v>
      </c>
      <c r="B362" s="1" t="s">
        <v>2120</v>
      </c>
      <c r="C362" t="s">
        <v>739</v>
      </c>
      <c r="D362" t="s">
        <v>3073</v>
      </c>
      <c r="E362" s="6">
        <v>80.9556334562114</v>
      </c>
      <c r="F362" s="6">
        <v>82.5466245366117</v>
      </c>
      <c r="G362" s="6">
        <v>83.1274122282155</v>
      </c>
      <c r="H362" s="6">
        <v>83.1895820879163</v>
      </c>
      <c r="I362" s="6">
        <v>82.8276284455735</v>
      </c>
      <c r="J362" s="2">
        <v>27.3972602739726</v>
      </c>
      <c r="K362" s="2">
        <v>27.3972602739726</v>
      </c>
      <c r="L362" s="2">
        <v>27.3972602739726</v>
      </c>
      <c r="M362" s="2">
        <v>26.6666666666667</v>
      </c>
      <c r="N362" s="2">
        <v>27.1428571428571</v>
      </c>
      <c r="O362" s="2">
        <v>7.10929869978367</v>
      </c>
      <c r="P362" s="2">
        <v>6.75587973361248</v>
      </c>
      <c r="Q362" s="2">
        <v>6.2992125984252</v>
      </c>
      <c r="R362" s="2">
        <v>5.12</v>
      </c>
      <c r="S362" s="2">
        <v>2.82258064516129</v>
      </c>
      <c r="T362" s="2">
        <v>7.07332493836759</v>
      </c>
      <c r="U362" s="2">
        <v>7.25520544923491</v>
      </c>
      <c r="V362" s="2">
        <v>7.35430806535495</v>
      </c>
      <c r="W362" s="2">
        <v>6.12456735403279</v>
      </c>
      <c r="X362" s="2">
        <v>6.12456735403279</v>
      </c>
      <c r="Y362" s="2">
        <v>204.901840185337</v>
      </c>
      <c r="Z362" s="2">
        <v>215.791754837723</v>
      </c>
      <c r="AA362" s="2">
        <v>209.564541213064</v>
      </c>
      <c r="AB362" s="2">
        <v>216.79416586104</v>
      </c>
      <c r="AC362" s="2">
        <v>177.267705554928</v>
      </c>
      <c r="AD362" s="2">
        <v>0.481100524747007</v>
      </c>
      <c r="AE362" s="2">
        <v>0.120104620996203</v>
      </c>
      <c r="AF362" s="2">
        <v>0.358912978871321</v>
      </c>
      <c r="AG362" s="2">
        <v>0.119760479041916</v>
      </c>
      <c r="AH362" s="2">
        <v>0</v>
      </c>
      <c r="AI362" s="8">
        <v>343.09</v>
      </c>
      <c r="AJ362" s="8">
        <v>388.89</v>
      </c>
      <c r="AK362" s="8">
        <v>370.28</v>
      </c>
      <c r="AL362" s="8">
        <v>351.972916666667</v>
      </c>
      <c r="AM362" s="8">
        <v>355.804819277108</v>
      </c>
      <c r="AN362" s="10">
        <v>0.94</v>
      </c>
      <c r="AO362" s="10">
        <v>1.04</v>
      </c>
      <c r="AP362" s="10">
        <v>1.55</v>
      </c>
      <c r="AQ362" s="10">
        <v>1.15148148148148</v>
      </c>
      <c r="AR362" s="10">
        <v>1.27730627306273</v>
      </c>
      <c r="AS362" s="11">
        <v>35.42</v>
      </c>
      <c r="AT362" s="11">
        <v>30</v>
      </c>
      <c r="AU362" s="11">
        <v>30.6896551724138</v>
      </c>
      <c r="AV362" s="11">
        <v>25.5172413793103</v>
      </c>
      <c r="AW362" s="11">
        <v>21.7241379310345</v>
      </c>
      <c r="AX362" s="12">
        <v>5.43712313706328</v>
      </c>
      <c r="AY362" s="12">
        <v>5.43712313706328</v>
      </c>
      <c r="AZ362" s="12">
        <v>5.52190083472164</v>
      </c>
      <c r="BA362" s="12">
        <v>5.60667853238</v>
      </c>
      <c r="BB362" s="12">
        <v>5.37673981982677</v>
      </c>
      <c r="BC362" s="2">
        <v>6.10429974860687</v>
      </c>
      <c r="BD362" s="2">
        <v>6.10429974860687</v>
      </c>
      <c r="BE362" s="2">
        <v>6.10429974860687</v>
      </c>
      <c r="BF362" s="2">
        <v>6.10429974860687</v>
      </c>
      <c r="BG362" s="2">
        <v>6.10429974860687</v>
      </c>
      <c r="BH362" s="12">
        <v>7.91900510204082</v>
      </c>
      <c r="BI362" s="12">
        <v>7.91900510204082</v>
      </c>
      <c r="BJ362" s="12">
        <v>7.91900510204082</v>
      </c>
      <c r="BK362" s="12">
        <v>7.91900510204082</v>
      </c>
      <c r="BL362" s="12">
        <v>7.80120068959841</v>
      </c>
    </row>
    <row r="363" spans="1:64">
      <c r="A363" t="s">
        <v>740</v>
      </c>
      <c r="B363" s="1" t="s">
        <v>2121</v>
      </c>
      <c r="C363" t="s">
        <v>741</v>
      </c>
      <c r="D363" t="s">
        <v>3073</v>
      </c>
      <c r="E363" s="6">
        <v>86.646071355464</v>
      </c>
      <c r="F363" s="6">
        <v>87.2589787073719</v>
      </c>
      <c r="G363" s="6">
        <v>86.5087781667335</v>
      </c>
      <c r="H363" s="6">
        <v>87.1414668280313</v>
      </c>
      <c r="I363" s="6">
        <v>88.5152751294115</v>
      </c>
      <c r="J363" s="2">
        <v>23.7394957983193</v>
      </c>
      <c r="K363" s="2">
        <v>23.7394957983193</v>
      </c>
      <c r="L363" s="2">
        <v>23.7394957983193</v>
      </c>
      <c r="M363" s="2">
        <v>23.1339332980413</v>
      </c>
      <c r="N363" s="2">
        <v>21.7955371043072</v>
      </c>
      <c r="O363" s="2">
        <v>2.3105103095305</v>
      </c>
      <c r="P363" s="2">
        <v>2.272777725023</v>
      </c>
      <c r="Q363" s="2">
        <v>2.0863309352518</v>
      </c>
      <c r="R363" s="2">
        <v>1.51079136690647</v>
      </c>
      <c r="S363" s="2">
        <v>0.719424460431655</v>
      </c>
      <c r="T363" s="2">
        <v>2.61536416385745</v>
      </c>
      <c r="U363" s="2">
        <v>2.70004539858811</v>
      </c>
      <c r="V363" s="2">
        <v>2.4261450699855</v>
      </c>
      <c r="W363" s="2">
        <v>2.70077253950376</v>
      </c>
      <c r="X363" s="2">
        <v>2.70077253950376</v>
      </c>
      <c r="Y363" s="2">
        <v>108.90142920095</v>
      </c>
      <c r="Z363" s="2">
        <v>106.819346229449</v>
      </c>
      <c r="AA363" s="2">
        <v>115.715948777648</v>
      </c>
      <c r="AB363" s="2">
        <v>122.856814634707</v>
      </c>
      <c r="AC363" s="2">
        <v>111.651280072066</v>
      </c>
      <c r="AD363" s="2">
        <v>0.109985787286281</v>
      </c>
      <c r="AE363" s="2">
        <v>0</v>
      </c>
      <c r="AF363" s="2">
        <v>0.112191276689617</v>
      </c>
      <c r="AG363" s="2">
        <v>0</v>
      </c>
      <c r="AH363" s="2">
        <v>0</v>
      </c>
      <c r="AI363" s="8">
        <v>295.45</v>
      </c>
      <c r="AJ363" s="8">
        <v>419.63</v>
      </c>
      <c r="AK363" s="8">
        <v>327.6</v>
      </c>
      <c r="AL363" s="8">
        <v>402.692307692308</v>
      </c>
      <c r="AM363" s="8">
        <v>362.575</v>
      </c>
      <c r="AN363" s="10">
        <v>0.69</v>
      </c>
      <c r="AO363" s="10">
        <v>0.3</v>
      </c>
      <c r="AP363" s="10">
        <v>0.38</v>
      </c>
      <c r="AQ363" s="10">
        <v>0.626519337016575</v>
      </c>
      <c r="AR363" s="10">
        <v>0.5915</v>
      </c>
      <c r="AS363" s="11">
        <v>6.88</v>
      </c>
      <c r="AT363" s="11">
        <v>3.92857142857143</v>
      </c>
      <c r="AU363" s="11">
        <v>3.57142857142857</v>
      </c>
      <c r="AV363" s="11">
        <v>2.14285714285714</v>
      </c>
      <c r="AW363" s="11">
        <v>2.41379310344828</v>
      </c>
      <c r="AX363" s="12">
        <v>6.95093953674922</v>
      </c>
      <c r="AY363" s="12">
        <v>6.95093953674922</v>
      </c>
      <c r="AZ363" s="12">
        <v>6.94360419004715</v>
      </c>
      <c r="BA363" s="12">
        <v>6.93626884334508</v>
      </c>
      <c r="BB363" s="12">
        <v>6.8768391294163</v>
      </c>
      <c r="BC363" s="2">
        <v>4.93401664643208</v>
      </c>
      <c r="BD363" s="2">
        <v>4.93401664643208</v>
      </c>
      <c r="BE363" s="2">
        <v>4.93401664643208</v>
      </c>
      <c r="BF363" s="2">
        <v>4.93401664643208</v>
      </c>
      <c r="BG363" s="2">
        <v>4.93401664643208</v>
      </c>
      <c r="BH363" s="12">
        <v>7.6</v>
      </c>
      <c r="BI363" s="12">
        <v>7.6</v>
      </c>
      <c r="BJ363" s="12">
        <v>7.6</v>
      </c>
      <c r="BK363" s="12">
        <v>7.6</v>
      </c>
      <c r="BL363" s="12">
        <v>7.81312432933372</v>
      </c>
    </row>
    <row r="364" spans="1:64">
      <c r="A364" t="s">
        <v>742</v>
      </c>
      <c r="B364" s="1" t="s">
        <v>2122</v>
      </c>
      <c r="C364" t="s">
        <v>743</v>
      </c>
      <c r="D364" t="s">
        <v>3073</v>
      </c>
      <c r="E364" s="6">
        <v>84.3817900598762</v>
      </c>
      <c r="F364" s="6">
        <v>85.3602904574761</v>
      </c>
      <c r="G364" s="6">
        <v>84.7229058150479</v>
      </c>
      <c r="H364" s="6">
        <v>84.5869015172975</v>
      </c>
      <c r="I364" s="6">
        <v>84.7052487077673</v>
      </c>
      <c r="J364" s="2">
        <v>27.7372262773723</v>
      </c>
      <c r="K364" s="2">
        <v>27.7372262773723</v>
      </c>
      <c r="L364" s="2">
        <v>27.7372262773723</v>
      </c>
      <c r="M364" s="2">
        <v>24.6153846153846</v>
      </c>
      <c r="N364" s="2">
        <v>24</v>
      </c>
      <c r="O364" s="2">
        <v>8.79174268771859</v>
      </c>
      <c r="P364" s="2">
        <v>8.3474999846532</v>
      </c>
      <c r="Q364" s="2">
        <v>7.81818181818182</v>
      </c>
      <c r="R364" s="2">
        <v>5.87155963302752</v>
      </c>
      <c r="S364" s="2">
        <v>3.21100917431193</v>
      </c>
      <c r="T364" s="2">
        <v>4.60387956592344</v>
      </c>
      <c r="U364" s="2">
        <v>4.45929199754581</v>
      </c>
      <c r="V364" s="2">
        <v>4.99971350247896</v>
      </c>
      <c r="W364" s="2">
        <v>4.79022657477121</v>
      </c>
      <c r="X364" s="2">
        <v>4.79022657477121</v>
      </c>
      <c r="Y364" s="2">
        <v>84.4308223240561</v>
      </c>
      <c r="Z364" s="2">
        <v>92.8679877907893</v>
      </c>
      <c r="AA364" s="2">
        <v>108.046845485455</v>
      </c>
      <c r="AB364" s="2">
        <v>99.1079639747284</v>
      </c>
      <c r="AC364" s="2">
        <v>81.1985049136015</v>
      </c>
      <c r="AD364" s="2">
        <v>0.12105986429633</v>
      </c>
      <c r="AE364" s="2">
        <v>0</v>
      </c>
      <c r="AF364" s="2">
        <v>0</v>
      </c>
      <c r="AG364" s="2">
        <v>0.375</v>
      </c>
      <c r="AH364" s="2">
        <v>0</v>
      </c>
      <c r="AI364" s="8">
        <v>317.6</v>
      </c>
      <c r="AJ364" s="8">
        <v>333.89</v>
      </c>
      <c r="AK364" s="8">
        <v>360.63</v>
      </c>
      <c r="AL364" s="8">
        <v>361.628947368421</v>
      </c>
      <c r="AM364" s="8">
        <v>376.002083333333</v>
      </c>
      <c r="AN364" s="10">
        <v>0.81</v>
      </c>
      <c r="AO364" s="10">
        <v>1</v>
      </c>
      <c r="AP364" s="10">
        <v>1.12</v>
      </c>
      <c r="AQ364" s="10">
        <v>0.997528517110266</v>
      </c>
      <c r="AR364" s="10">
        <v>1.47956204379562</v>
      </c>
      <c r="AS364" s="11">
        <v>37.99</v>
      </c>
      <c r="AT364" s="11">
        <v>31.3793103448276</v>
      </c>
      <c r="AU364" s="11">
        <v>27.9310344827586</v>
      </c>
      <c r="AV364" s="11">
        <v>25.1724137931034</v>
      </c>
      <c r="AW364" s="11">
        <v>23</v>
      </c>
      <c r="AX364" s="12">
        <v>4.26483540599854</v>
      </c>
      <c r="AY364" s="12">
        <v>4.26483540599854</v>
      </c>
      <c r="AZ364" s="12">
        <v>4.24039367692826</v>
      </c>
      <c r="BA364" s="12">
        <v>4.21595194785798</v>
      </c>
      <c r="BB364" s="12">
        <v>4.74549720340799</v>
      </c>
      <c r="BC364" s="2">
        <v>8.31816227270649</v>
      </c>
      <c r="BD364" s="2">
        <v>8.31816227270649</v>
      </c>
      <c r="BE364" s="2">
        <v>8.31816227270649</v>
      </c>
      <c r="BF364" s="2">
        <v>8.31816227270649</v>
      </c>
      <c r="BG364" s="2">
        <v>8.31816227270649</v>
      </c>
      <c r="BH364" s="12">
        <v>8.06065541007692</v>
      </c>
      <c r="BI364" s="12">
        <v>8.06065541007692</v>
      </c>
      <c r="BJ364" s="12">
        <v>8.06065541007692</v>
      </c>
      <c r="BK364" s="12">
        <v>8.06065541007692</v>
      </c>
      <c r="BL364" s="12">
        <v>7.81312432933372</v>
      </c>
    </row>
    <row r="365" spans="1:64">
      <c r="A365" t="s">
        <v>744</v>
      </c>
      <c r="B365" s="1" t="s">
        <v>2123</v>
      </c>
      <c r="C365" t="s">
        <v>745</v>
      </c>
      <c r="D365" t="s">
        <v>3073</v>
      </c>
      <c r="E365" s="6">
        <v>83.7324489711996</v>
      </c>
      <c r="F365" s="6">
        <v>83.4654939928357</v>
      </c>
      <c r="G365" s="6">
        <v>83.2706776992809</v>
      </c>
      <c r="H365" s="6">
        <v>83.2567826443088</v>
      </c>
      <c r="I365" s="6">
        <v>82.1608046804797</v>
      </c>
      <c r="J365" s="2">
        <v>21.6981132075472</v>
      </c>
      <c r="K365" s="2">
        <v>21.6981132075472</v>
      </c>
      <c r="L365" s="2">
        <v>21.6981132075472</v>
      </c>
      <c r="M365" s="2">
        <v>21.0526315789474</v>
      </c>
      <c r="N365" s="2">
        <v>19.4174757281553</v>
      </c>
      <c r="O365" s="2">
        <v>6.46259529969069</v>
      </c>
      <c r="P365" s="2">
        <v>6.04967197181602</v>
      </c>
      <c r="Q365" s="2">
        <v>5.97222222222222</v>
      </c>
      <c r="R365" s="2">
        <v>4.30555555555556</v>
      </c>
      <c r="S365" s="2">
        <v>2.06896551724138</v>
      </c>
      <c r="T365" s="2">
        <v>4.6553533579001</v>
      </c>
      <c r="U365" s="2">
        <v>4.5355123099318</v>
      </c>
      <c r="V365" s="2">
        <v>5.2017899674608</v>
      </c>
      <c r="W365" s="2">
        <v>4.96579727127405</v>
      </c>
      <c r="X365" s="2">
        <v>4.96579727127405</v>
      </c>
      <c r="Y365" s="2">
        <v>127.576500174188</v>
      </c>
      <c r="Z365" s="2">
        <v>132.580054556871</v>
      </c>
      <c r="AA365" s="2">
        <v>133.257258780271</v>
      </c>
      <c r="AB365" s="2">
        <v>148.225361419873</v>
      </c>
      <c r="AC365" s="2">
        <v>120.807087630646</v>
      </c>
      <c r="AD365" s="2">
        <v>0.216218697645358</v>
      </c>
      <c r="AE365" s="2">
        <v>0</v>
      </c>
      <c r="AF365" s="2">
        <v>0.11008399326322</v>
      </c>
      <c r="AG365" s="2">
        <v>0</v>
      </c>
      <c r="AH365" s="2">
        <v>0.217391304347826</v>
      </c>
      <c r="AI365" s="8">
        <v>377.78</v>
      </c>
      <c r="AJ365" s="8">
        <v>355.96</v>
      </c>
      <c r="AK365" s="8">
        <v>363.82</v>
      </c>
      <c r="AL365" s="8">
        <v>388.024</v>
      </c>
      <c r="AM365" s="8">
        <v>385.45</v>
      </c>
      <c r="AN365" s="10">
        <v>0.65</v>
      </c>
      <c r="AO365" s="10">
        <v>0.8</v>
      </c>
      <c r="AP365" s="10">
        <v>0.91</v>
      </c>
      <c r="AQ365" s="10">
        <v>0.692805755395683</v>
      </c>
      <c r="AR365" s="10">
        <v>0.94272076372315</v>
      </c>
      <c r="AS365" s="11">
        <v>25.74</v>
      </c>
      <c r="AT365" s="11">
        <v>22.9166666666667</v>
      </c>
      <c r="AU365" s="11">
        <v>23.75</v>
      </c>
      <c r="AV365" s="11">
        <v>18</v>
      </c>
      <c r="AW365" s="11">
        <v>14.4</v>
      </c>
      <c r="AX365" s="12">
        <v>6.97506276991061</v>
      </c>
      <c r="AY365" s="12">
        <v>6.97506276991061</v>
      </c>
      <c r="AZ365" s="12">
        <v>6.98753138495531</v>
      </c>
      <c r="BA365" s="12">
        <v>7</v>
      </c>
      <c r="BB365" s="12">
        <v>7</v>
      </c>
      <c r="BC365" s="2">
        <v>-1.54117764488247</v>
      </c>
      <c r="BD365" s="2">
        <v>-1.54117764488247</v>
      </c>
      <c r="BE365" s="2">
        <v>-1.54117764488247</v>
      </c>
      <c r="BF365" s="2">
        <v>-1.54117764488247</v>
      </c>
      <c r="BG365" s="2">
        <v>-1.54117764488247</v>
      </c>
      <c r="BH365" s="12">
        <v>7.85227272727273</v>
      </c>
      <c r="BI365" s="12">
        <v>7.85227272727273</v>
      </c>
      <c r="BJ365" s="12">
        <v>7.85227272727273</v>
      </c>
      <c r="BK365" s="12">
        <v>7.85227272727273</v>
      </c>
      <c r="BL365" s="12">
        <v>7.7699176527736</v>
      </c>
    </row>
    <row r="366" spans="1:64">
      <c r="A366" t="s">
        <v>746</v>
      </c>
      <c r="B366" s="1" t="s">
        <v>2124</v>
      </c>
      <c r="C366" t="s">
        <v>747</v>
      </c>
      <c r="D366" t="s">
        <v>3073</v>
      </c>
      <c r="E366" s="6">
        <v>83.439235589659</v>
      </c>
      <c r="F366" s="6">
        <v>83.0392111016917</v>
      </c>
      <c r="G366" s="6">
        <v>81.7061627451163</v>
      </c>
      <c r="H366" s="6">
        <v>80.5280796967421</v>
      </c>
      <c r="I366" s="6">
        <v>80.1680442816827</v>
      </c>
      <c r="J366" s="2">
        <v>28.2352941176471</v>
      </c>
      <c r="K366" s="2">
        <v>28.2352941176471</v>
      </c>
      <c r="L366" s="2">
        <v>28.2352941176471</v>
      </c>
      <c r="M366" s="2">
        <v>26.5232974910394</v>
      </c>
      <c r="N366" s="2">
        <v>23.7931034482759</v>
      </c>
      <c r="O366" s="2">
        <v>12.3171396365815</v>
      </c>
      <c r="P366" s="2">
        <v>11.0749722788706</v>
      </c>
      <c r="Q366" s="2">
        <v>10.5555555555556</v>
      </c>
      <c r="R366" s="2">
        <v>7.13178294573643</v>
      </c>
      <c r="S366" s="2">
        <v>3.63636363636364</v>
      </c>
      <c r="T366" s="2">
        <v>11.0420756070936</v>
      </c>
      <c r="U366" s="2">
        <v>12.1591194815409</v>
      </c>
      <c r="V366" s="2">
        <v>13.1519096120631</v>
      </c>
      <c r="W366" s="2">
        <v>11.8916948621138</v>
      </c>
      <c r="X366" s="2">
        <v>11.8916948621138</v>
      </c>
      <c r="Y366" s="2">
        <v>144.463421422659</v>
      </c>
      <c r="Z366" s="2">
        <v>149.134279552611</v>
      </c>
      <c r="AA366" s="2">
        <v>125.623800383877</v>
      </c>
      <c r="AB366" s="2">
        <v>139.188525668015</v>
      </c>
      <c r="AC366" s="2">
        <v>102.593877610337</v>
      </c>
      <c r="AD366" s="2">
        <v>0.111712434407463</v>
      </c>
      <c r="AE366" s="2">
        <v>0.6724022735468</v>
      </c>
      <c r="AF366" s="2">
        <v>0.11214106239995</v>
      </c>
      <c r="AG366" s="2">
        <v>0.32967032967033</v>
      </c>
      <c r="AH366" s="2">
        <v>0.216216216216216</v>
      </c>
      <c r="AI366" s="8">
        <v>343.94</v>
      </c>
      <c r="AJ366" s="8">
        <v>343.49</v>
      </c>
      <c r="AK366" s="8">
        <v>332.65</v>
      </c>
      <c r="AL366" s="8">
        <v>353.705607476636</v>
      </c>
      <c r="AM366" s="8">
        <v>338.198936170213</v>
      </c>
      <c r="AN366" s="10">
        <v>1.21</v>
      </c>
      <c r="AO366" s="10">
        <v>0.87</v>
      </c>
      <c r="AP366" s="10">
        <v>1.33</v>
      </c>
      <c r="AQ366" s="10">
        <v>1.18451492537313</v>
      </c>
      <c r="AR366" s="10">
        <v>1.33150557620818</v>
      </c>
      <c r="AS366" s="11">
        <v>50.94</v>
      </c>
      <c r="AT366" s="11">
        <v>48.974358974359</v>
      </c>
      <c r="AU366" s="11">
        <v>42.5</v>
      </c>
      <c r="AV366" s="11">
        <v>37.5609756097561</v>
      </c>
      <c r="AW366" s="11">
        <v>32.4390243902439</v>
      </c>
      <c r="AX366" s="12">
        <v>4.25220963451877</v>
      </c>
      <c r="AY366" s="12">
        <v>4.25220963451877</v>
      </c>
      <c r="AZ366" s="12">
        <v>4.32529214313358</v>
      </c>
      <c r="BA366" s="12">
        <v>4.3983746517484</v>
      </c>
      <c r="BB366" s="12">
        <v>4.46917696783148</v>
      </c>
      <c r="BC366" s="2">
        <v>12.567750836684</v>
      </c>
      <c r="BD366" s="2">
        <v>12.567750836684</v>
      </c>
      <c r="BE366" s="2">
        <v>12.567750836684</v>
      </c>
      <c r="BF366" s="2">
        <v>12.567750836684</v>
      </c>
      <c r="BG366" s="2">
        <v>12.567750836684</v>
      </c>
      <c r="BH366" s="12">
        <v>7.90365296803653</v>
      </c>
      <c r="BI366" s="12">
        <v>7.90365296803653</v>
      </c>
      <c r="BJ366" s="12">
        <v>7.90365296803653</v>
      </c>
      <c r="BK366" s="12">
        <v>7.90365296803653</v>
      </c>
      <c r="BL366" s="12">
        <v>7.80120068959841</v>
      </c>
    </row>
    <row r="367" spans="1:64">
      <c r="A367" t="s">
        <v>748</v>
      </c>
      <c r="B367" s="1" t="s">
        <v>2125</v>
      </c>
      <c r="C367" t="s">
        <v>749</v>
      </c>
      <c r="D367" t="s">
        <v>3073</v>
      </c>
      <c r="E367" s="6">
        <v>88.4990590114244</v>
      </c>
      <c r="F367" s="6">
        <v>87.5428328430165</v>
      </c>
      <c r="G367" s="6">
        <v>86.6360448840937</v>
      </c>
      <c r="H367" s="6">
        <v>87.1171995834349</v>
      </c>
      <c r="I367" s="6">
        <v>86.5530943088977</v>
      </c>
      <c r="J367" s="2">
        <v>24.6575342465753</v>
      </c>
      <c r="K367" s="2">
        <v>24.6575342465753</v>
      </c>
      <c r="L367" s="2">
        <v>24.6575342465753</v>
      </c>
      <c r="M367" s="2">
        <v>20.6349206349206</v>
      </c>
      <c r="N367" s="2">
        <v>12.280701754386</v>
      </c>
      <c r="O367" s="2">
        <v>3.10793229035468</v>
      </c>
      <c r="P367" s="2">
        <v>2.89639013421341</v>
      </c>
      <c r="Q367" s="2">
        <v>2.75590551181102</v>
      </c>
      <c r="R367" s="2">
        <v>2.06349206349206</v>
      </c>
      <c r="S367" s="2">
        <v>1.04</v>
      </c>
      <c r="T367" s="2">
        <v>1.85247291590407</v>
      </c>
      <c r="U367" s="2">
        <v>2.05957693113346</v>
      </c>
      <c r="V367" s="2">
        <v>2.44891373584182</v>
      </c>
      <c r="W367" s="2">
        <v>2.19431053922356</v>
      </c>
      <c r="X367" s="2">
        <v>2.19431053922356</v>
      </c>
      <c r="Y367" s="2">
        <v>76.3314476715999</v>
      </c>
      <c r="Z367" s="2">
        <v>71.1977816020425</v>
      </c>
      <c r="AA367" s="2">
        <v>82.9715388326097</v>
      </c>
      <c r="AB367" s="2">
        <v>81.479790294114</v>
      </c>
      <c r="AC367" s="2">
        <v>125.562824497408</v>
      </c>
      <c r="AD367" s="2">
        <v>0.335746324180671</v>
      </c>
      <c r="AE367" s="2">
        <v>0.113088026716258</v>
      </c>
      <c r="AF367" s="2">
        <v>0</v>
      </c>
      <c r="AG367" s="2">
        <v>0</v>
      </c>
      <c r="AH367" s="2">
        <v>0</v>
      </c>
      <c r="AI367" s="8">
        <v>345.14</v>
      </c>
      <c r="AJ367" s="8">
        <v>350.86</v>
      </c>
      <c r="AK367" s="8">
        <v>353.6</v>
      </c>
      <c r="AL367" s="8">
        <v>368.213043478261</v>
      </c>
      <c r="AM367" s="8">
        <v>322.64</v>
      </c>
      <c r="AN367" s="10">
        <v>1.03</v>
      </c>
      <c r="AO367" s="10">
        <v>1.1</v>
      </c>
      <c r="AP367" s="10">
        <v>1.27</v>
      </c>
      <c r="AQ367" s="10">
        <v>0.801826484018265</v>
      </c>
      <c r="AR367" s="10">
        <v>0.829017857142857</v>
      </c>
      <c r="AS367" s="11">
        <v>22.16</v>
      </c>
      <c r="AT367" s="11">
        <v>13.2</v>
      </c>
      <c r="AU367" s="11">
        <v>13.0769230769231</v>
      </c>
      <c r="AV367" s="11">
        <v>10.3846153846154</v>
      </c>
      <c r="AW367" s="11">
        <v>8.51851851851852</v>
      </c>
      <c r="AX367" s="12">
        <v>6.86539232229488</v>
      </c>
      <c r="AY367" s="12">
        <v>6.86539232229488</v>
      </c>
      <c r="AZ367" s="12">
        <v>6.81038250206807</v>
      </c>
      <c r="BA367" s="12">
        <v>6.75537268184127</v>
      </c>
      <c r="BB367" s="12">
        <v>6.57143453810968</v>
      </c>
      <c r="BC367" s="2">
        <v>4.51217814721226</v>
      </c>
      <c r="BD367" s="2">
        <v>4.51217814721226</v>
      </c>
      <c r="BE367" s="2">
        <v>4.51217814721226</v>
      </c>
      <c r="BF367" s="2">
        <v>4.51217814721226</v>
      </c>
      <c r="BG367" s="2">
        <v>4.51217814721226</v>
      </c>
      <c r="BH367" s="12">
        <v>7.44274155722326</v>
      </c>
      <c r="BI367" s="12">
        <v>7.44274155722326</v>
      </c>
      <c r="BJ367" s="12">
        <v>7.44274155722326</v>
      </c>
      <c r="BK367" s="12">
        <v>7.44274155722326</v>
      </c>
      <c r="BL367" s="12">
        <v>7.81312432933372</v>
      </c>
    </row>
    <row r="368" spans="1:64">
      <c r="A368" t="s">
        <v>750</v>
      </c>
      <c r="B368" s="1" t="s">
        <v>2126</v>
      </c>
      <c r="C368" t="s">
        <v>751</v>
      </c>
      <c r="D368" t="s">
        <v>3073</v>
      </c>
      <c r="E368" s="6">
        <v>86.4971773188928</v>
      </c>
      <c r="F368" s="6">
        <v>87.5225831939086</v>
      </c>
      <c r="G368" s="6">
        <v>88.799161525221</v>
      </c>
      <c r="H368" s="6">
        <v>90.3714298045087</v>
      </c>
      <c r="I368" s="6">
        <v>89.7822663747885</v>
      </c>
      <c r="J368" s="2">
        <v>20.1834862385321</v>
      </c>
      <c r="K368" s="2">
        <v>20.1834862385321</v>
      </c>
      <c r="L368" s="2">
        <v>20.1834862385321</v>
      </c>
      <c r="M368" s="2">
        <v>15.6862745098039</v>
      </c>
      <c r="N368" s="2">
        <v>16.1904761904762</v>
      </c>
      <c r="O368" s="2">
        <v>2.96870660692668</v>
      </c>
      <c r="P368" s="2">
        <v>2.90840603948354</v>
      </c>
      <c r="Q368" s="2">
        <v>2.77372262773723</v>
      </c>
      <c r="R368" s="2">
        <v>1.92592592592593</v>
      </c>
      <c r="S368" s="2">
        <v>1.04477611940299</v>
      </c>
      <c r="T368" s="2">
        <v>3.08511130477395</v>
      </c>
      <c r="U368" s="2">
        <v>3.08523787009738</v>
      </c>
      <c r="V368" s="2">
        <v>3.49848977839976</v>
      </c>
      <c r="W368" s="2">
        <v>2.82139655496734</v>
      </c>
      <c r="X368" s="2">
        <v>2.82139655496734</v>
      </c>
      <c r="Y368" s="2">
        <v>99.1076337097692</v>
      </c>
      <c r="Z368" s="2">
        <v>101.571992612605</v>
      </c>
      <c r="AA368" s="2">
        <v>102.295746117488</v>
      </c>
      <c r="AB368" s="2">
        <v>83.7412165239058</v>
      </c>
      <c r="AC368" s="2">
        <v>75.0401577456832</v>
      </c>
      <c r="AD368" s="2">
        <v>0.102853911425576</v>
      </c>
      <c r="AE368" s="2">
        <v>0.102860614981562</v>
      </c>
      <c r="AF368" s="2">
        <v>0</v>
      </c>
      <c r="AG368" s="2">
        <v>0.102564102564103</v>
      </c>
      <c r="AH368" s="2">
        <v>0</v>
      </c>
      <c r="AI368" s="8">
        <v>352.35</v>
      </c>
      <c r="AJ368" s="8">
        <v>379.66</v>
      </c>
      <c r="AK368" s="8">
        <v>390.08</v>
      </c>
      <c r="AL368" s="8">
        <v>390.403846153846</v>
      </c>
      <c r="AM368" s="8">
        <v>386.1</v>
      </c>
      <c r="AN368" s="10">
        <v>0.92</v>
      </c>
      <c r="AO368" s="10">
        <v>1.38</v>
      </c>
      <c r="AP368" s="10">
        <v>1.55</v>
      </c>
      <c r="AQ368" s="10">
        <v>1.28630806845966</v>
      </c>
      <c r="AR368" s="10">
        <v>1.35106382978723</v>
      </c>
      <c r="AS368" s="11">
        <v>19.86</v>
      </c>
      <c r="AT368" s="11">
        <v>12.75</v>
      </c>
      <c r="AU368" s="11">
        <v>12.4390243902439</v>
      </c>
      <c r="AV368" s="11">
        <v>9.75609756097561</v>
      </c>
      <c r="AW368" s="11">
        <v>7.61904761904762</v>
      </c>
      <c r="AX368" s="12">
        <v>5.62245910073053</v>
      </c>
      <c r="AY368" s="12">
        <v>5.62245910073053</v>
      </c>
      <c r="AZ368" s="12">
        <v>5.65859588620157</v>
      </c>
      <c r="BA368" s="12">
        <v>5.69473267167261</v>
      </c>
      <c r="BB368" s="12">
        <v>5.96680763009682</v>
      </c>
      <c r="BC368" s="2">
        <v>9.01095511362739</v>
      </c>
      <c r="BD368" s="2">
        <v>9.01095511362739</v>
      </c>
      <c r="BE368" s="2">
        <v>9.01095511362739</v>
      </c>
      <c r="BF368" s="2">
        <v>9.01095511362739</v>
      </c>
      <c r="BG368" s="2">
        <v>9.01095511362739</v>
      </c>
      <c r="BH368" s="12">
        <v>7.83333333333333</v>
      </c>
      <c r="BI368" s="12">
        <v>7.83333333333333</v>
      </c>
      <c r="BJ368" s="12">
        <v>7.83333333333333</v>
      </c>
      <c r="BK368" s="12">
        <v>7.83333333333333</v>
      </c>
      <c r="BL368" s="12">
        <v>7.7699176527736</v>
      </c>
    </row>
    <row r="369" spans="1:64">
      <c r="A369" t="s">
        <v>752</v>
      </c>
      <c r="B369" s="1" t="s">
        <v>2127</v>
      </c>
      <c r="C369" t="s">
        <v>753</v>
      </c>
      <c r="D369" t="s">
        <v>3073</v>
      </c>
      <c r="E369" s="6">
        <v>84.1200125618368</v>
      </c>
      <c r="F369" s="6">
        <v>83.6517928491378</v>
      </c>
      <c r="G369" s="6">
        <v>83.6416212347696</v>
      </c>
      <c r="H369" s="6">
        <v>84.0969705054205</v>
      </c>
      <c r="I369" s="6">
        <v>84.6546184626035</v>
      </c>
      <c r="J369" s="2">
        <v>26.0504201680672</v>
      </c>
      <c r="K369" s="2">
        <v>26.0504201680672</v>
      </c>
      <c r="L369" s="2">
        <v>26.0504201680672</v>
      </c>
      <c r="M369" s="2">
        <v>29.8245614035088</v>
      </c>
      <c r="N369" s="2">
        <v>30.0813008130081</v>
      </c>
      <c r="O369" s="2">
        <v>6.27551583164913</v>
      </c>
      <c r="P369" s="2">
        <v>5.63324527020107</v>
      </c>
      <c r="Q369" s="2">
        <v>5.21367521367521</v>
      </c>
      <c r="R369" s="2">
        <v>3.94736842105263</v>
      </c>
      <c r="S369" s="2">
        <v>2.21238938053097</v>
      </c>
      <c r="T369" s="2">
        <v>4.4897881609378</v>
      </c>
      <c r="U369" s="2">
        <v>4.57750783752898</v>
      </c>
      <c r="V369" s="2">
        <v>5.08407777921874</v>
      </c>
      <c r="W369" s="2">
        <v>4.98544233140039</v>
      </c>
      <c r="X369" s="2">
        <v>4.98544233140039</v>
      </c>
      <c r="Y369" s="2">
        <v>84.4445729520753</v>
      </c>
      <c r="Z369" s="2">
        <v>96.2329380910131</v>
      </c>
      <c r="AA369" s="2">
        <v>88.2823328713082</v>
      </c>
      <c r="AB369" s="2">
        <v>95.61144965326</v>
      </c>
      <c r="AC369" s="2">
        <v>78.7127735314832</v>
      </c>
      <c r="AD369" s="2">
        <v>0</v>
      </c>
      <c r="AE369" s="2">
        <v>0.345597571298621</v>
      </c>
      <c r="AF369" s="2">
        <v>0.231055832776565</v>
      </c>
      <c r="AG369" s="2">
        <v>0.115606936416185</v>
      </c>
      <c r="AH369" s="2">
        <v>0</v>
      </c>
      <c r="AI369" s="8">
        <v>340.9</v>
      </c>
      <c r="AJ369" s="8">
        <v>380.69</v>
      </c>
      <c r="AK369" s="8">
        <v>364.15</v>
      </c>
      <c r="AL369" s="8">
        <v>368.912903225806</v>
      </c>
      <c r="AM369" s="8">
        <v>351.573913043478</v>
      </c>
      <c r="AN369" s="10">
        <v>0.77</v>
      </c>
      <c r="AO369" s="10">
        <v>0.89</v>
      </c>
      <c r="AP369" s="10">
        <v>1.09</v>
      </c>
      <c r="AQ369" s="10">
        <v>0.702227171492205</v>
      </c>
      <c r="AR369" s="10">
        <v>0.982119205298013</v>
      </c>
      <c r="AS369" s="11">
        <v>25.49</v>
      </c>
      <c r="AT369" s="11">
        <v>22</v>
      </c>
      <c r="AU369" s="11">
        <v>20.8571428571429</v>
      </c>
      <c r="AV369" s="11">
        <v>18.3333333333333</v>
      </c>
      <c r="AW369" s="11">
        <v>15.5555555555556</v>
      </c>
      <c r="AX369" s="12">
        <v>5.59578808818691</v>
      </c>
      <c r="AY369" s="12">
        <v>5.59578808818691</v>
      </c>
      <c r="AZ369" s="12">
        <v>5.60354344544134</v>
      </c>
      <c r="BA369" s="12">
        <v>5.61129880269577</v>
      </c>
      <c r="BB369" s="12">
        <v>5.40894423677374</v>
      </c>
      <c r="BC369" s="2">
        <v>7.29492378993862</v>
      </c>
      <c r="BD369" s="2">
        <v>7.29492378993862</v>
      </c>
      <c r="BE369" s="2">
        <v>7.29492378993862</v>
      </c>
      <c r="BF369" s="2">
        <v>7.29492378993862</v>
      </c>
      <c r="BG369" s="2">
        <v>7.29492378993862</v>
      </c>
      <c r="BH369" s="12">
        <v>7.90496815985946</v>
      </c>
      <c r="BI369" s="12">
        <v>7.90496815985946</v>
      </c>
      <c r="BJ369" s="12">
        <v>7.90496815985946</v>
      </c>
      <c r="BK369" s="12">
        <v>7.90496815985946</v>
      </c>
      <c r="BL369" s="12">
        <v>7.80120068959841</v>
      </c>
    </row>
    <row r="370" spans="1:64">
      <c r="A370" t="s">
        <v>754</v>
      </c>
      <c r="B370" s="1" t="s">
        <v>2128</v>
      </c>
      <c r="C370" t="s">
        <v>755</v>
      </c>
      <c r="D370" t="s">
        <v>3073</v>
      </c>
      <c r="E370" s="6">
        <v>79.5718926346328</v>
      </c>
      <c r="F370" s="6">
        <v>80.7947704755564</v>
      </c>
      <c r="G370" s="6">
        <v>80.9374933145904</v>
      </c>
      <c r="H370" s="6">
        <v>81.1276711862037</v>
      </c>
      <c r="I370" s="6">
        <v>81.3825057237293</v>
      </c>
      <c r="J370" s="2">
        <v>23.826714801444</v>
      </c>
      <c r="K370" s="2">
        <v>23.826714801444</v>
      </c>
      <c r="L370" s="2">
        <v>23.826714801444</v>
      </c>
      <c r="M370" s="2">
        <v>25.390625</v>
      </c>
      <c r="N370" s="2">
        <v>18.7279151943463</v>
      </c>
      <c r="O370" s="2">
        <v>9.43266407814481</v>
      </c>
      <c r="P370" s="2">
        <v>8.69515467994188</v>
      </c>
      <c r="Q370" s="2">
        <v>7.92307692307692</v>
      </c>
      <c r="R370" s="2">
        <v>6.04651162790698</v>
      </c>
      <c r="S370" s="2">
        <v>3.07692307692308</v>
      </c>
      <c r="T370" s="2">
        <v>8.76110894030679</v>
      </c>
      <c r="U370" s="2">
        <v>9.01961869696891</v>
      </c>
      <c r="V370" s="2">
        <v>9.34370527918121</v>
      </c>
      <c r="W370" s="2">
        <v>8.94849532910948</v>
      </c>
      <c r="X370" s="2">
        <v>8.94849532910948</v>
      </c>
      <c r="Y370" s="2">
        <v>114.312509656598</v>
      </c>
      <c r="Z370" s="2">
        <v>103.335337386295</v>
      </c>
      <c r="AA370" s="2">
        <v>106.71256454389</v>
      </c>
      <c r="AB370" s="2">
        <v>106.21536158101</v>
      </c>
      <c r="AC370" s="2">
        <v>90.887925807719</v>
      </c>
      <c r="AD370" s="2">
        <v>0.316916951789365</v>
      </c>
      <c r="AE370" s="2">
        <v>0.210985373645017</v>
      </c>
      <c r="AF370" s="2">
        <v>0.210171893607707</v>
      </c>
      <c r="AG370" s="2">
        <v>0.31413612565445</v>
      </c>
      <c r="AH370" s="2">
        <v>0.518134715025907</v>
      </c>
      <c r="AI370" s="8">
        <v>346.31</v>
      </c>
      <c r="AJ370" s="8">
        <v>338.67</v>
      </c>
      <c r="AK370" s="8">
        <v>375.85</v>
      </c>
      <c r="AL370" s="8">
        <v>348.404494382022</v>
      </c>
      <c r="AM370" s="8">
        <v>356.184</v>
      </c>
      <c r="AN370" s="10">
        <v>1.12</v>
      </c>
      <c r="AO370" s="10">
        <v>0.75</v>
      </c>
      <c r="AP370" s="10">
        <v>1</v>
      </c>
      <c r="AQ370" s="10">
        <v>0.916817359855335</v>
      </c>
      <c r="AR370" s="10">
        <v>1.08205828779599</v>
      </c>
      <c r="AS370" s="11">
        <v>41.48</v>
      </c>
      <c r="AT370" s="11">
        <v>39.1304347826087</v>
      </c>
      <c r="AU370" s="11">
        <v>35.8695652173913</v>
      </c>
      <c r="AV370" s="11">
        <v>34.7826086956522</v>
      </c>
      <c r="AW370" s="11">
        <v>30.8695652173913</v>
      </c>
      <c r="AX370" s="12">
        <v>3.96601943844492</v>
      </c>
      <c r="AY370" s="12">
        <v>3.96601943844492</v>
      </c>
      <c r="AZ370" s="12">
        <v>3.98385346158934</v>
      </c>
      <c r="BA370" s="12">
        <v>4.00168748473376</v>
      </c>
      <c r="BB370" s="12">
        <v>4.1636337224926</v>
      </c>
      <c r="BC370" s="2">
        <v>5.69291118937778</v>
      </c>
      <c r="BD370" s="2">
        <v>5.69291118937778</v>
      </c>
      <c r="BE370" s="2">
        <v>5.69291118937778</v>
      </c>
      <c r="BF370" s="2">
        <v>5.69291118937778</v>
      </c>
      <c r="BG370" s="2">
        <v>5.69291118937778</v>
      </c>
      <c r="BH370" s="12">
        <v>8.19339622641509</v>
      </c>
      <c r="BI370" s="12">
        <v>8.19339622641509</v>
      </c>
      <c r="BJ370" s="12">
        <v>8.19339622641509</v>
      </c>
      <c r="BK370" s="12">
        <v>8.19339622641509</v>
      </c>
      <c r="BL370" s="12">
        <v>7.80120068959841</v>
      </c>
    </row>
    <row r="371" spans="1:64">
      <c r="A371" t="s">
        <v>756</v>
      </c>
      <c r="B371" s="1" t="s">
        <v>2129</v>
      </c>
      <c r="C371" t="s">
        <v>757</v>
      </c>
      <c r="D371" t="s">
        <v>3073</v>
      </c>
      <c r="E371" s="6">
        <v>83.8894039779153</v>
      </c>
      <c r="F371" s="6">
        <v>83.7935944361145</v>
      </c>
      <c r="G371" s="6">
        <v>84.5343470528129</v>
      </c>
      <c r="H371" s="6">
        <v>83.8238446341297</v>
      </c>
      <c r="I371" s="6">
        <v>84.22422581525</v>
      </c>
      <c r="J371" s="2">
        <v>19.6078431372549</v>
      </c>
      <c r="K371" s="2">
        <v>19.6078431372549</v>
      </c>
      <c r="L371" s="2">
        <v>19.6078431372549</v>
      </c>
      <c r="M371" s="2">
        <v>19.6078431372549</v>
      </c>
      <c r="N371" s="2">
        <v>19.6078431372549</v>
      </c>
      <c r="O371" s="2">
        <v>2.7448307555273</v>
      </c>
      <c r="P371" s="2">
        <v>2.69369873816085</v>
      </c>
      <c r="Q371" s="2">
        <v>2.36842105263158</v>
      </c>
      <c r="R371" s="2">
        <v>1.76991150442478</v>
      </c>
      <c r="S371" s="2">
        <v>0.973451327433628</v>
      </c>
      <c r="T371" s="2">
        <v>2.51861542606544</v>
      </c>
      <c r="U371" s="2">
        <v>2.39186361064226</v>
      </c>
      <c r="V371" s="2">
        <v>2.58413579800785</v>
      </c>
      <c r="W371" s="2">
        <v>2.78315454490163</v>
      </c>
      <c r="X371" s="2">
        <v>2.78315454490163</v>
      </c>
      <c r="Y371" s="2">
        <v>206.177728020295</v>
      </c>
      <c r="Z371" s="2">
        <v>205.191558377274</v>
      </c>
      <c r="AA371" s="2">
        <v>186.924742826205</v>
      </c>
      <c r="AB371" s="2">
        <v>181.864300305896</v>
      </c>
      <c r="AC371" s="2">
        <v>172.491387126336</v>
      </c>
      <c r="AD371" s="2">
        <v>0.256929885631044</v>
      </c>
      <c r="AE371" s="2">
        <v>0</v>
      </c>
      <c r="AF371" s="2">
        <v>0.261706404143714</v>
      </c>
      <c r="AG371" s="2">
        <v>0.130718954248366</v>
      </c>
      <c r="AH371" s="2">
        <v>0.130718954248366</v>
      </c>
      <c r="AI371" s="8">
        <v>230.33</v>
      </c>
      <c r="AJ371" s="8">
        <v>368.94</v>
      </c>
      <c r="AK371" s="8">
        <v>375.5</v>
      </c>
      <c r="AL371" s="8">
        <v>385.8125</v>
      </c>
      <c r="AM371" s="8">
        <v>429.8</v>
      </c>
      <c r="AN371" s="10">
        <v>0.9</v>
      </c>
      <c r="AO371" s="10">
        <v>0.84</v>
      </c>
      <c r="AP371" s="10">
        <v>0.76</v>
      </c>
      <c r="AQ371" s="10">
        <v>0.783707865168539</v>
      </c>
      <c r="AR371" s="10">
        <v>0.534117647058824</v>
      </c>
      <c r="AS371" s="11">
        <v>13.95</v>
      </c>
      <c r="AT371" s="11">
        <v>8.26086956521739</v>
      </c>
      <c r="AU371" s="11">
        <v>8.75</v>
      </c>
      <c r="AV371" s="11">
        <v>6.66666666666667</v>
      </c>
      <c r="AW371" s="11">
        <v>5.2</v>
      </c>
      <c r="AX371" s="12">
        <v>7.05632827324478</v>
      </c>
      <c r="AY371" s="12">
        <v>7.05632827324478</v>
      </c>
      <c r="AZ371" s="12">
        <v>7.08076542460847</v>
      </c>
      <c r="BA371" s="12">
        <v>7.10520257597217</v>
      </c>
      <c r="BB371" s="12">
        <v>6.97311354134347</v>
      </c>
      <c r="BC371" s="2">
        <v>-0.0457036643827191</v>
      </c>
      <c r="BD371" s="2">
        <v>-0.0457036643827191</v>
      </c>
      <c r="BE371" s="2">
        <v>-0.0457036643827191</v>
      </c>
      <c r="BF371" s="2">
        <v>-0.0457036643827191</v>
      </c>
      <c r="BG371" s="2">
        <v>-0.0457036643827191</v>
      </c>
      <c r="BH371" s="12">
        <v>8.38461538461539</v>
      </c>
      <c r="BI371" s="12">
        <v>8.38461538461539</v>
      </c>
      <c r="BJ371" s="12">
        <v>8.38461538461539</v>
      </c>
      <c r="BK371" s="12">
        <v>8.38461538461539</v>
      </c>
      <c r="BL371" s="12">
        <v>7.80120068959841</v>
      </c>
    </row>
    <row r="372" spans="1:64">
      <c r="A372" t="s">
        <v>758</v>
      </c>
      <c r="B372" s="1" t="s">
        <v>2130</v>
      </c>
      <c r="C372" t="s">
        <v>759</v>
      </c>
      <c r="D372" t="s">
        <v>3073</v>
      </c>
      <c r="E372" s="6">
        <v>88.4643390953498</v>
      </c>
      <c r="F372" s="6">
        <v>88.8389877984678</v>
      </c>
      <c r="G372" s="6">
        <v>88.9210073646415</v>
      </c>
      <c r="H372" s="6">
        <v>88.3105195138174</v>
      </c>
      <c r="I372" s="6">
        <v>88.5416617742025</v>
      </c>
      <c r="J372" s="2">
        <v>23.7394957983193</v>
      </c>
      <c r="K372" s="2">
        <v>23.7394957983193</v>
      </c>
      <c r="L372" s="2">
        <v>23.7394957983193</v>
      </c>
      <c r="M372" s="2">
        <v>23.1339332980413</v>
      </c>
      <c r="N372" s="2">
        <v>21.7955371043072</v>
      </c>
      <c r="O372" s="2">
        <v>0.868996498415413</v>
      </c>
      <c r="P372" s="2">
        <v>0.804589800008657</v>
      </c>
      <c r="Q372" s="2">
        <v>0.738255033557047</v>
      </c>
      <c r="R372" s="2">
        <v>0.472972972972973</v>
      </c>
      <c r="S372" s="2">
        <v>0.201342281879195</v>
      </c>
      <c r="T372" s="2">
        <v>1.45481198995368</v>
      </c>
      <c r="U372" s="2">
        <v>1.32549850384674</v>
      </c>
      <c r="V372" s="2">
        <v>1.90093496840367</v>
      </c>
      <c r="W372" s="2">
        <v>1.58962669728757</v>
      </c>
      <c r="X372" s="2">
        <v>1.58962669728757</v>
      </c>
      <c r="Y372" s="2">
        <v>73.4721420824512</v>
      </c>
      <c r="Z372" s="2">
        <v>66.8417836843343</v>
      </c>
      <c r="AA372" s="2">
        <v>63.8393719029539</v>
      </c>
      <c r="AB372" s="2">
        <v>63.3579086040036</v>
      </c>
      <c r="AC372" s="2">
        <v>54.8090507794151</v>
      </c>
      <c r="AD372" s="2">
        <v>0.101579276829518</v>
      </c>
      <c r="AE372" s="2">
        <v>0.203611795682476</v>
      </c>
      <c r="AF372" s="2">
        <v>0</v>
      </c>
      <c r="AG372" s="2">
        <v>0</v>
      </c>
      <c r="AH372" s="2">
        <v>0.101010101010101</v>
      </c>
      <c r="AI372" s="8">
        <v>388.21</v>
      </c>
      <c r="AJ372" s="8">
        <v>363.15</v>
      </c>
      <c r="AK372" s="8">
        <v>244.96</v>
      </c>
      <c r="AL372" s="8">
        <v>372.8</v>
      </c>
      <c r="AM372" s="8">
        <v>340.75</v>
      </c>
      <c r="AN372" s="10">
        <v>0.64</v>
      </c>
      <c r="AO372" s="10">
        <v>0.8</v>
      </c>
      <c r="AP372" s="10">
        <v>0.76</v>
      </c>
      <c r="AQ372" s="10">
        <v>0.551063829787234</v>
      </c>
      <c r="AR372" s="10">
        <v>0.638607594936709</v>
      </c>
      <c r="AS372" s="11">
        <v>4.65</v>
      </c>
      <c r="AT372" s="11">
        <v>3.4375</v>
      </c>
      <c r="AU372" s="11">
        <v>2.8125</v>
      </c>
      <c r="AV372" s="11">
        <v>2.42424242424242</v>
      </c>
      <c r="AW372" s="11">
        <v>2.72727272727273</v>
      </c>
      <c r="AX372" s="12">
        <v>6.14009730387188</v>
      </c>
      <c r="AY372" s="12">
        <v>6.14009730387188</v>
      </c>
      <c r="AZ372" s="12">
        <v>6.12730608578648</v>
      </c>
      <c r="BA372" s="12">
        <v>6.11451486770109</v>
      </c>
      <c r="BB372" s="12">
        <v>6.04126903233169</v>
      </c>
      <c r="BC372" s="2">
        <v>4.33043024452684</v>
      </c>
      <c r="BD372" s="2">
        <v>4.33043024452684</v>
      </c>
      <c r="BE372" s="2">
        <v>4.33043024452684</v>
      </c>
      <c r="BF372" s="2">
        <v>4.33043024452684</v>
      </c>
      <c r="BG372" s="2">
        <v>4.33043024452684</v>
      </c>
      <c r="BH372" s="12">
        <v>7.58492063492064</v>
      </c>
      <c r="BI372" s="12">
        <v>7.58492063492064</v>
      </c>
      <c r="BJ372" s="12">
        <v>7.58492063492064</v>
      </c>
      <c r="BK372" s="12">
        <v>7.58492063492064</v>
      </c>
      <c r="BL372" s="12">
        <v>7.7699176527736</v>
      </c>
    </row>
    <row r="373" spans="1:64">
      <c r="A373" t="s">
        <v>760</v>
      </c>
      <c r="B373" s="1" t="s">
        <v>2131</v>
      </c>
      <c r="C373" t="s">
        <v>761</v>
      </c>
      <c r="D373" t="s">
        <v>3073</v>
      </c>
      <c r="E373" s="6">
        <v>84.5820808750854</v>
      </c>
      <c r="F373" s="6">
        <v>84.2632482376154</v>
      </c>
      <c r="G373" s="6">
        <v>85.0473554723445</v>
      </c>
      <c r="H373" s="6">
        <v>85.7182885540088</v>
      </c>
      <c r="I373" s="6">
        <v>86.5983137943126</v>
      </c>
      <c r="J373" s="2">
        <v>15.0943396226415</v>
      </c>
      <c r="K373" s="2">
        <v>15.0943396226415</v>
      </c>
      <c r="L373" s="2">
        <v>15.0943396226415</v>
      </c>
      <c r="M373" s="2">
        <v>16.9811320754717</v>
      </c>
      <c r="N373" s="2">
        <v>16.9811320754717</v>
      </c>
      <c r="O373" s="2">
        <v>4.0166016717782</v>
      </c>
      <c r="P373" s="2">
        <v>3.43347848362776</v>
      </c>
      <c r="Q373" s="2">
        <v>2.7007299270073</v>
      </c>
      <c r="R373" s="2">
        <v>1.98529411764706</v>
      </c>
      <c r="S373" s="2">
        <v>1.11111111111111</v>
      </c>
      <c r="T373" s="2">
        <v>3.72834787380108</v>
      </c>
      <c r="U373" s="2">
        <v>3.88561492973436</v>
      </c>
      <c r="V373" s="2">
        <v>3.18880641989438</v>
      </c>
      <c r="W373" s="2">
        <v>2.77553339021142</v>
      </c>
      <c r="X373" s="2">
        <v>2.77553339021142</v>
      </c>
      <c r="Y373" s="2">
        <v>106.597134254579</v>
      </c>
      <c r="Z373" s="2">
        <v>120.395532091236</v>
      </c>
      <c r="AA373" s="2">
        <v>111.73597750481</v>
      </c>
      <c r="AB373" s="2">
        <v>116.178980347405</v>
      </c>
      <c r="AC373" s="2">
        <v>103.536800477212</v>
      </c>
      <c r="AD373" s="2">
        <v>0</v>
      </c>
      <c r="AE373" s="2">
        <v>0</v>
      </c>
      <c r="AF373" s="2">
        <v>0.216810097278172</v>
      </c>
      <c r="AG373" s="2">
        <v>0</v>
      </c>
      <c r="AH373" s="2">
        <v>0</v>
      </c>
      <c r="AI373" s="8">
        <v>267.23</v>
      </c>
      <c r="AJ373" s="8">
        <v>384.51</v>
      </c>
      <c r="AK373" s="8">
        <v>379.01</v>
      </c>
      <c r="AL373" s="8">
        <v>377.75</v>
      </c>
      <c r="AM373" s="8">
        <v>349.916666666667</v>
      </c>
      <c r="AN373" s="10">
        <v>0.89</v>
      </c>
      <c r="AO373" s="10">
        <v>0.72</v>
      </c>
      <c r="AP373" s="10">
        <v>0.71</v>
      </c>
      <c r="AQ373" s="10">
        <v>0.688444444444444</v>
      </c>
      <c r="AR373" s="10">
        <v>0.997551020408163</v>
      </c>
      <c r="AS373" s="11">
        <v>14.1</v>
      </c>
      <c r="AT373" s="11">
        <v>9.35483870967742</v>
      </c>
      <c r="AU373" s="11">
        <v>8.70967741935484</v>
      </c>
      <c r="AV373" s="11">
        <v>6.5625</v>
      </c>
      <c r="AW373" s="11">
        <v>5.3125</v>
      </c>
      <c r="AX373" s="12">
        <v>5.95684157416751</v>
      </c>
      <c r="AY373" s="12">
        <v>5.95684157416751</v>
      </c>
      <c r="AZ373" s="12">
        <v>6.06342470899421</v>
      </c>
      <c r="BA373" s="12">
        <v>6.17000784382091</v>
      </c>
      <c r="BB373" s="12">
        <v>6.16967417566318</v>
      </c>
      <c r="BC373" s="2">
        <v>8.87126533440124</v>
      </c>
      <c r="BD373" s="2">
        <v>8.87126533440124</v>
      </c>
      <c r="BE373" s="2">
        <v>8.87126533440124</v>
      </c>
      <c r="BF373" s="2">
        <v>8.87126533440124</v>
      </c>
      <c r="BG373" s="2">
        <v>8.87126533440124</v>
      </c>
      <c r="BH373" s="12">
        <v>7.96666666666667</v>
      </c>
      <c r="BI373" s="12">
        <v>7.96666666666667</v>
      </c>
      <c r="BJ373" s="12">
        <v>7.96666666666667</v>
      </c>
      <c r="BK373" s="12">
        <v>7.96666666666667</v>
      </c>
      <c r="BL373" s="12">
        <v>7.7699176527736</v>
      </c>
    </row>
    <row r="374" spans="1:64">
      <c r="A374" t="s">
        <v>762</v>
      </c>
      <c r="B374" s="1" t="s">
        <v>2132</v>
      </c>
      <c r="C374" t="s">
        <v>763</v>
      </c>
      <c r="D374" t="s">
        <v>3073</v>
      </c>
      <c r="E374" s="6">
        <v>82.8459857450897</v>
      </c>
      <c r="F374" s="6">
        <v>82.9216335325073</v>
      </c>
      <c r="G374" s="6">
        <v>82.8901601861829</v>
      </c>
      <c r="H374" s="6">
        <v>82.7660355573157</v>
      </c>
      <c r="I374" s="6">
        <v>82.8884412768396</v>
      </c>
      <c r="J374" s="2">
        <v>23.7394957983193</v>
      </c>
      <c r="K374" s="2">
        <v>23.7394957983193</v>
      </c>
      <c r="L374" s="2">
        <v>23.7394957983193</v>
      </c>
      <c r="M374" s="2">
        <v>23.1339332980413</v>
      </c>
      <c r="N374" s="2">
        <v>21.7955371043072</v>
      </c>
      <c r="O374" s="2">
        <v>2.75936004532402</v>
      </c>
      <c r="P374" s="2">
        <v>2.57469738850966</v>
      </c>
      <c r="Q374" s="2">
        <v>2.57731958762887</v>
      </c>
      <c r="R374" s="2">
        <v>1.97916666666667</v>
      </c>
      <c r="S374" s="2">
        <v>1.15789473684211</v>
      </c>
      <c r="T374" s="2">
        <v>1.52027403748598</v>
      </c>
      <c r="U374" s="2">
        <v>1.76706878629728</v>
      </c>
      <c r="V374" s="2">
        <v>2.01711845128026</v>
      </c>
      <c r="W374" s="2">
        <v>1.91236535387944</v>
      </c>
      <c r="X374" s="2">
        <v>1.91236535387944</v>
      </c>
      <c r="Y374" s="2">
        <v>90.8915138566467</v>
      </c>
      <c r="Z374" s="2">
        <v>94.0965034502468</v>
      </c>
      <c r="AA374" s="2">
        <v>106.254203093477</v>
      </c>
      <c r="AB374" s="2">
        <v>109.452886677203</v>
      </c>
      <c r="AC374" s="2">
        <v>94.5899434412538</v>
      </c>
      <c r="AD374" s="2">
        <v>0</v>
      </c>
      <c r="AE374" s="2">
        <v>0</v>
      </c>
      <c r="AF374" s="2">
        <v>0</v>
      </c>
      <c r="AG374" s="2">
        <v>0</v>
      </c>
      <c r="AH374" s="2">
        <v>0</v>
      </c>
      <c r="AI374" s="8">
        <v>335.42</v>
      </c>
      <c r="AJ374" s="8">
        <v>331.91</v>
      </c>
      <c r="AK374" s="8">
        <v>343.14</v>
      </c>
      <c r="AL374" s="8">
        <v>345.933333333333</v>
      </c>
      <c r="AM374" s="8">
        <v>357.866666666667</v>
      </c>
      <c r="AN374" s="10">
        <v>0.6</v>
      </c>
      <c r="AO374" s="10">
        <v>0.59</v>
      </c>
      <c r="AP374" s="10">
        <v>0.96</v>
      </c>
      <c r="AQ374" s="10">
        <v>0.716883116883117</v>
      </c>
      <c r="AR374" s="10">
        <v>1.52662337662338</v>
      </c>
      <c r="AS374" s="11">
        <v>10.37</v>
      </c>
      <c r="AT374" s="11">
        <v>12.8571428571429</v>
      </c>
      <c r="AU374" s="11">
        <v>11.4285714285714</v>
      </c>
      <c r="AV374" s="11">
        <v>10</v>
      </c>
      <c r="AW374" s="11">
        <v>6.81818181818182</v>
      </c>
      <c r="AX374" s="12">
        <v>3.81049473550679</v>
      </c>
      <c r="AY374" s="12">
        <v>3.81049473550679</v>
      </c>
      <c r="AZ374" s="12">
        <v>4.4436241138418</v>
      </c>
      <c r="BA374" s="12">
        <v>5.07675349217681</v>
      </c>
      <c r="BB374" s="12">
        <v>5.01738468147322</v>
      </c>
      <c r="BC374" s="2">
        <v>14.9144699501297</v>
      </c>
      <c r="BD374" s="2">
        <v>14.9144699501297</v>
      </c>
      <c r="BE374" s="2">
        <v>14.9144699501297</v>
      </c>
      <c r="BF374" s="2">
        <v>14.9144699501297</v>
      </c>
      <c r="BG374" s="2">
        <v>14.9144699501297</v>
      </c>
      <c r="BH374" s="12">
        <v>7.3600640113798</v>
      </c>
      <c r="BI374" s="12">
        <v>7.3600640113798</v>
      </c>
      <c r="BJ374" s="12">
        <v>7.3600640113798</v>
      </c>
      <c r="BK374" s="12">
        <v>7.3600640113798</v>
      </c>
      <c r="BL374" s="12">
        <v>7.81312432933372</v>
      </c>
    </row>
    <row r="375" spans="1:64">
      <c r="A375" t="s">
        <v>764</v>
      </c>
      <c r="B375" s="1" t="s">
        <v>2133</v>
      </c>
      <c r="C375" t="s">
        <v>765</v>
      </c>
      <c r="D375" t="s">
        <v>3073</v>
      </c>
      <c r="E375" s="6">
        <v>79.1869624252896</v>
      </c>
      <c r="F375" s="6">
        <v>79.4318154930871</v>
      </c>
      <c r="G375" s="6">
        <v>78.1192647327989</v>
      </c>
      <c r="H375" s="6">
        <v>77.9379503593034</v>
      </c>
      <c r="I375" s="6">
        <v>78.3274508851195</v>
      </c>
      <c r="J375" s="2">
        <v>23.4200743494424</v>
      </c>
      <c r="K375" s="2">
        <v>23.4200743494424</v>
      </c>
      <c r="L375" s="2">
        <v>23.4200743494424</v>
      </c>
      <c r="M375" s="2">
        <v>24.1106719367589</v>
      </c>
      <c r="N375" s="2">
        <v>23.265306122449</v>
      </c>
      <c r="O375" s="2">
        <v>11.0623214688368</v>
      </c>
      <c r="P375" s="2">
        <v>9.97888956673642</v>
      </c>
      <c r="Q375" s="2">
        <v>8.92307692307692</v>
      </c>
      <c r="R375" s="2">
        <v>6.46153846153846</v>
      </c>
      <c r="S375" s="2">
        <v>3.05343511450382</v>
      </c>
      <c r="T375" s="2">
        <v>7.74890662106658</v>
      </c>
      <c r="U375" s="2">
        <v>8.48937626609723</v>
      </c>
      <c r="V375" s="2">
        <v>8.936459511791</v>
      </c>
      <c r="W375" s="2">
        <v>8.89183708178731</v>
      </c>
      <c r="X375" s="2">
        <v>8.89183708178731</v>
      </c>
      <c r="Y375" s="2">
        <v>105.982289538005</v>
      </c>
      <c r="Z375" s="2">
        <v>107.491414236269</v>
      </c>
      <c r="AA375" s="2">
        <v>90.0786308973173</v>
      </c>
      <c r="AB375" s="2">
        <v>90.3135322358479</v>
      </c>
      <c r="AC375" s="2">
        <v>102.368675969362</v>
      </c>
      <c r="AD375" s="2">
        <v>0.859516456836758</v>
      </c>
      <c r="AE375" s="2">
        <v>0.214975474459826</v>
      </c>
      <c r="AF375" s="2">
        <v>0.643607839881206</v>
      </c>
      <c r="AG375" s="2">
        <v>0.212765957446809</v>
      </c>
      <c r="AH375" s="2">
        <v>0.211640211640212</v>
      </c>
      <c r="AI375" s="8">
        <v>347.94</v>
      </c>
      <c r="AJ375" s="8">
        <v>362.67</v>
      </c>
      <c r="AK375" s="8">
        <v>346.35</v>
      </c>
      <c r="AL375" s="8">
        <v>343.276595744681</v>
      </c>
      <c r="AM375" s="8">
        <v>336.620118343195</v>
      </c>
      <c r="AN375" s="10">
        <v>1.56</v>
      </c>
      <c r="AO375" s="10">
        <v>1.38</v>
      </c>
      <c r="AP375" s="10">
        <v>1.74</v>
      </c>
      <c r="AQ375" s="10">
        <v>1.38436516264428</v>
      </c>
      <c r="AR375" s="10">
        <v>1.56853002070393</v>
      </c>
      <c r="AS375" s="11">
        <v>43.65</v>
      </c>
      <c r="AT375" s="11">
        <v>40.2380952380952</v>
      </c>
      <c r="AU375" s="11">
        <v>36.9767441860465</v>
      </c>
      <c r="AV375" s="11">
        <v>31.5909090909091</v>
      </c>
      <c r="AW375" s="11">
        <v>30.4651162790698</v>
      </c>
      <c r="AX375" s="12">
        <v>3.58329691937951</v>
      </c>
      <c r="AY375" s="12">
        <v>3.58329691937951</v>
      </c>
      <c r="AZ375" s="12">
        <v>3.68082852831164</v>
      </c>
      <c r="BA375" s="12">
        <v>3.77836013724378</v>
      </c>
      <c r="BB375" s="12">
        <v>3.77356741996738</v>
      </c>
      <c r="BC375" s="2">
        <v>9.22451382600104</v>
      </c>
      <c r="BD375" s="2">
        <v>9.22451382600104</v>
      </c>
      <c r="BE375" s="2">
        <v>9.22451382600104</v>
      </c>
      <c r="BF375" s="2">
        <v>9.22451382600104</v>
      </c>
      <c r="BG375" s="2">
        <v>9.22451382600104</v>
      </c>
      <c r="BH375" s="12">
        <v>7.92321741671537</v>
      </c>
      <c r="BI375" s="12">
        <v>7.92321741671537</v>
      </c>
      <c r="BJ375" s="12">
        <v>7.92321741671537</v>
      </c>
      <c r="BK375" s="12">
        <v>7.92321741671537</v>
      </c>
      <c r="BL375" s="12">
        <v>7.80120068959841</v>
      </c>
    </row>
    <row r="376" spans="1:64">
      <c r="A376" t="s">
        <v>766</v>
      </c>
      <c r="B376" s="1" t="s">
        <v>2134</v>
      </c>
      <c r="C376" t="s">
        <v>767</v>
      </c>
      <c r="D376" t="s">
        <v>3073</v>
      </c>
      <c r="E376" s="6">
        <v>81.5150664669337</v>
      </c>
      <c r="F376" s="6">
        <v>81.4703963735465</v>
      </c>
      <c r="G376" s="6">
        <v>81.5569094994803</v>
      </c>
      <c r="H376" s="6">
        <v>82.303737834074</v>
      </c>
      <c r="I376" s="6">
        <v>83.531939604276</v>
      </c>
      <c r="J376" s="2">
        <v>20.3703703703704</v>
      </c>
      <c r="K376" s="2">
        <v>20.3703703703704</v>
      </c>
      <c r="L376" s="2">
        <v>20.3703703703704</v>
      </c>
      <c r="M376" s="2">
        <v>20.3703703703704</v>
      </c>
      <c r="N376" s="2">
        <v>18.9655172413793</v>
      </c>
      <c r="O376" s="2">
        <v>2.61451367966209</v>
      </c>
      <c r="P376" s="2">
        <v>2.61108997200196</v>
      </c>
      <c r="Q376" s="2">
        <v>2.52173913043478</v>
      </c>
      <c r="R376" s="2">
        <v>1.57894736842105</v>
      </c>
      <c r="S376" s="2">
        <v>0.964912280701754</v>
      </c>
      <c r="T376" s="2">
        <v>1.64795735432717</v>
      </c>
      <c r="U376" s="2">
        <v>1.69551003133789</v>
      </c>
      <c r="V376" s="2">
        <v>2.09990695904168</v>
      </c>
      <c r="W376" s="2">
        <v>2.12197794629324</v>
      </c>
      <c r="X376" s="2">
        <v>2.12197794629324</v>
      </c>
      <c r="Y376" s="2">
        <v>58.1939354569643</v>
      </c>
      <c r="Z376" s="2">
        <v>59.4372924031732</v>
      </c>
      <c r="AA376" s="2">
        <v>67.2253373590486</v>
      </c>
      <c r="AB376" s="2">
        <v>68.4085131492658</v>
      </c>
      <c r="AC376" s="2">
        <v>51.1051594462412</v>
      </c>
      <c r="AD376" s="2">
        <v>0.37087981034747</v>
      </c>
      <c r="AE376" s="2">
        <v>0.492677552099281</v>
      </c>
      <c r="AF376" s="2">
        <v>0.122414153495585</v>
      </c>
      <c r="AG376" s="2">
        <v>0</v>
      </c>
      <c r="AH376" s="2">
        <v>0</v>
      </c>
      <c r="AI376" s="8">
        <v>266</v>
      </c>
      <c r="AJ376" s="8">
        <v>342.6</v>
      </c>
      <c r="AK376" s="8">
        <v>348.88</v>
      </c>
      <c r="AL376" s="8">
        <v>381.38</v>
      </c>
      <c r="AM376" s="8">
        <v>346.269230769231</v>
      </c>
      <c r="AN376" s="10">
        <v>0.98</v>
      </c>
      <c r="AO376" s="10">
        <v>0.47</v>
      </c>
      <c r="AP376" s="10">
        <v>0.93</v>
      </c>
      <c r="AQ376" s="10">
        <v>0.921978021978022</v>
      </c>
      <c r="AR376" s="10">
        <v>1.12319587628866</v>
      </c>
      <c r="AS376" s="11">
        <v>17.37</v>
      </c>
      <c r="AT376" s="11">
        <v>9.23076923076923</v>
      </c>
      <c r="AU376" s="11">
        <v>8.88888888888889</v>
      </c>
      <c r="AV376" s="11">
        <v>7.40740740740741</v>
      </c>
      <c r="AW376" s="11">
        <v>7.14285714285714</v>
      </c>
      <c r="AX376" s="12">
        <v>5.32609719995066</v>
      </c>
      <c r="AY376" s="12">
        <v>5.32609719995066</v>
      </c>
      <c r="AZ376" s="12">
        <v>5.54565332472278</v>
      </c>
      <c r="BA376" s="12">
        <v>5.76520944949489</v>
      </c>
      <c r="BB376" s="12">
        <v>5.61797539982976</v>
      </c>
      <c r="BC376" s="2">
        <v>1.50357120315731</v>
      </c>
      <c r="BD376" s="2">
        <v>1.50357120315731</v>
      </c>
      <c r="BE376" s="2">
        <v>1.50357120315731</v>
      </c>
      <c r="BF376" s="2">
        <v>1.50357120315731</v>
      </c>
      <c r="BG376" s="2">
        <v>1.50357120315731</v>
      </c>
      <c r="BH376" s="12">
        <v>7.86872375591888</v>
      </c>
      <c r="BI376" s="12">
        <v>7.86872375591888</v>
      </c>
      <c r="BJ376" s="12">
        <v>7.86872375591888</v>
      </c>
      <c r="BK376" s="12">
        <v>7.86872375591888</v>
      </c>
      <c r="BL376" s="12">
        <v>7.81312432933372</v>
      </c>
    </row>
    <row r="377" spans="1:64">
      <c r="A377" t="s">
        <v>768</v>
      </c>
      <c r="B377" s="1" t="s">
        <v>2135</v>
      </c>
      <c r="C377" t="s">
        <v>507</v>
      </c>
      <c r="D377" t="s">
        <v>3074</v>
      </c>
      <c r="E377" s="6">
        <v>82.5986246341082</v>
      </c>
      <c r="F377" s="6">
        <v>82.8975665843425</v>
      </c>
      <c r="G377" s="6">
        <v>83.8279263859118</v>
      </c>
      <c r="H377" s="6">
        <v>84.8792568746745</v>
      </c>
      <c r="I377" s="6">
        <v>85.2028916572779</v>
      </c>
      <c r="J377" s="2">
        <v>16.2079510703364</v>
      </c>
      <c r="K377" s="2">
        <v>16.2079510703364</v>
      </c>
      <c r="L377" s="2">
        <v>16.2079510703364</v>
      </c>
      <c r="M377" s="2">
        <v>18.5294117647059</v>
      </c>
      <c r="N377" s="2">
        <v>16.9139465875371</v>
      </c>
      <c r="O377" s="2">
        <v>2.44369334911924</v>
      </c>
      <c r="P377" s="2">
        <v>1.93186829331788</v>
      </c>
      <c r="Q377" s="2">
        <v>1.68067226890756</v>
      </c>
      <c r="R377" s="2">
        <v>0.983606557377049</v>
      </c>
      <c r="S377" s="2">
        <v>0.573770491803279</v>
      </c>
      <c r="T377" s="2">
        <v>2.90629201754747</v>
      </c>
      <c r="U377" s="2">
        <v>2.80313921454758</v>
      </c>
      <c r="V377" s="2">
        <v>2.13746358484994</v>
      </c>
      <c r="W377" s="2">
        <v>2.12020204191331</v>
      </c>
      <c r="X377" s="2">
        <v>2.12020204191331</v>
      </c>
      <c r="Y377" s="2">
        <v>53.7466964082462</v>
      </c>
      <c r="Z377" s="2">
        <v>65.4629361635898</v>
      </c>
      <c r="AA377" s="2">
        <v>62.7699784017279</v>
      </c>
      <c r="AB377" s="2">
        <v>52.8755747130224</v>
      </c>
      <c r="AC377" s="2">
        <v>43.8567641861378</v>
      </c>
      <c r="AD377" s="2">
        <v>0.549329782983361</v>
      </c>
      <c r="AE377" s="2">
        <v>0.434956447088767</v>
      </c>
      <c r="AF377" s="2">
        <v>0.6475537308578</v>
      </c>
      <c r="AG377" s="2">
        <v>0.21505376344086</v>
      </c>
      <c r="AH377" s="2">
        <v>0.209424083769634</v>
      </c>
      <c r="AI377" s="8">
        <v>351.32</v>
      </c>
      <c r="AJ377" s="8">
        <v>366.93</v>
      </c>
      <c r="AK377" s="8">
        <v>369.5</v>
      </c>
      <c r="AL377" s="8">
        <v>378.490588235294</v>
      </c>
      <c r="AM377" s="8">
        <v>359.631707317073</v>
      </c>
      <c r="AN377" s="10">
        <v>0.32</v>
      </c>
      <c r="AO377" s="10">
        <v>0.3</v>
      </c>
      <c r="AP377" s="10">
        <v>0.33</v>
      </c>
      <c r="AQ377" s="10">
        <v>0.40608</v>
      </c>
      <c r="AR377" s="10">
        <v>0.421732405259087</v>
      </c>
      <c r="AS377" s="11">
        <v>12.41</v>
      </c>
      <c r="AT377" s="11">
        <v>10</v>
      </c>
      <c r="AU377" s="11">
        <v>8.44444444444444</v>
      </c>
      <c r="AV377" s="11">
        <v>8.69565217391304</v>
      </c>
      <c r="AW377" s="11">
        <v>6.95652173913043</v>
      </c>
      <c r="AX377" s="12">
        <v>2.11283028830922</v>
      </c>
      <c r="AY377" s="12">
        <v>2.11283028830922</v>
      </c>
      <c r="AZ377" s="12">
        <v>2.13053743285759</v>
      </c>
      <c r="BA377" s="12">
        <v>2.14824457740596</v>
      </c>
      <c r="BB377" s="12">
        <v>2.24538051184916</v>
      </c>
      <c r="BC377" s="2">
        <v>-5.78385893010069</v>
      </c>
      <c r="BD377" s="2">
        <v>-5.78385893010069</v>
      </c>
      <c r="BE377" s="2">
        <v>-5.78385893010069</v>
      </c>
      <c r="BF377" s="2">
        <v>-5.78385893010069</v>
      </c>
      <c r="BG377" s="2">
        <v>-5.78385893010069</v>
      </c>
      <c r="BH377" s="12">
        <v>7.325</v>
      </c>
      <c r="BI377" s="12">
        <v>7.325</v>
      </c>
      <c r="BJ377" s="12">
        <v>7.325</v>
      </c>
      <c r="BK377" s="12">
        <v>7.325</v>
      </c>
      <c r="BL377" s="12">
        <v>7.51090184945238</v>
      </c>
    </row>
    <row r="378" spans="1:64">
      <c r="A378" t="s">
        <v>769</v>
      </c>
      <c r="B378" s="1" t="s">
        <v>2136</v>
      </c>
      <c r="C378" t="s">
        <v>770</v>
      </c>
      <c r="D378" t="s">
        <v>3074</v>
      </c>
      <c r="E378" s="6">
        <v>80.2920025570427</v>
      </c>
      <c r="F378" s="6">
        <v>80.7131021009419</v>
      </c>
      <c r="G378" s="6">
        <v>80.7768669715565</v>
      </c>
      <c r="H378" s="6">
        <v>81.0937598145554</v>
      </c>
      <c r="I378" s="6">
        <v>81.1756397148945</v>
      </c>
      <c r="J378" s="2">
        <v>14.5</v>
      </c>
      <c r="K378" s="2">
        <v>14.5</v>
      </c>
      <c r="L378" s="2">
        <v>14.5</v>
      </c>
      <c r="M378" s="2">
        <v>10.3626943005181</v>
      </c>
      <c r="N378" s="2">
        <v>8.28729281767956</v>
      </c>
      <c r="O378" s="2">
        <v>3.75163426029194</v>
      </c>
      <c r="P378" s="2">
        <v>3.57752360456985</v>
      </c>
      <c r="Q378" s="2">
        <v>3.41085271317829</v>
      </c>
      <c r="R378" s="2">
        <v>2.21374045801527</v>
      </c>
      <c r="S378" s="2">
        <v>1.07692307692308</v>
      </c>
      <c r="T378" s="2">
        <v>2.89256583820895</v>
      </c>
      <c r="U378" s="2">
        <v>2.48075035470531</v>
      </c>
      <c r="V378" s="2">
        <v>2.53065198192753</v>
      </c>
      <c r="W378" s="2">
        <v>2.32298756782929</v>
      </c>
      <c r="X378" s="2">
        <v>2.32298756782929</v>
      </c>
      <c r="Y378" s="2">
        <v>55.1878738375946</v>
      </c>
      <c r="Z378" s="2">
        <v>52.3373066040576</v>
      </c>
      <c r="AA378" s="2">
        <v>45.9770114942529</v>
      </c>
      <c r="AB378" s="2">
        <v>39.1273464636112</v>
      </c>
      <c r="AC378" s="2">
        <v>36.2044086182017</v>
      </c>
      <c r="AD378" s="2">
        <v>0.215054002249351</v>
      </c>
      <c r="AE378" s="2">
        <v>0.745365796368545</v>
      </c>
      <c r="AF378" s="2">
        <v>0.422965052136005</v>
      </c>
      <c r="AG378" s="2">
        <v>0.210526315789474</v>
      </c>
      <c r="AH378" s="2">
        <v>0.206185567010309</v>
      </c>
      <c r="AI378" s="8">
        <v>347.43</v>
      </c>
      <c r="AJ378" s="8">
        <v>342.24</v>
      </c>
      <c r="AK378" s="8">
        <v>356.95</v>
      </c>
      <c r="AL378" s="8">
        <v>379.519480519481</v>
      </c>
      <c r="AM378" s="8">
        <v>344.376923076923</v>
      </c>
      <c r="AN378" s="10">
        <v>0.45</v>
      </c>
      <c r="AO378" s="10">
        <v>0.58</v>
      </c>
      <c r="AP378" s="10">
        <v>0.51</v>
      </c>
      <c r="AQ378" s="10">
        <v>0.404093567251462</v>
      </c>
      <c r="AR378" s="10">
        <v>0.524121779859485</v>
      </c>
      <c r="AS378" s="11">
        <v>14.78</v>
      </c>
      <c r="AT378" s="11">
        <v>10.5405405405405</v>
      </c>
      <c r="AU378" s="11">
        <v>8.64864864864865</v>
      </c>
      <c r="AV378" s="11">
        <v>7.63157894736842</v>
      </c>
      <c r="AW378" s="11">
        <v>6.66666666666667</v>
      </c>
      <c r="AX378" s="12">
        <v>2.38760366785532</v>
      </c>
      <c r="AY378" s="12">
        <v>2.38760366785532</v>
      </c>
      <c r="AZ378" s="12">
        <v>2.46256613470629</v>
      </c>
      <c r="BA378" s="12">
        <v>2.53752860155725</v>
      </c>
      <c r="BB378" s="12">
        <v>2.7751753689281</v>
      </c>
      <c r="BC378" s="2">
        <v>-2.98221167913602</v>
      </c>
      <c r="BD378" s="2">
        <v>-2.98221167913602</v>
      </c>
      <c r="BE378" s="2">
        <v>-2.98221167913602</v>
      </c>
      <c r="BF378" s="2">
        <v>-2.98221167913602</v>
      </c>
      <c r="BG378" s="2">
        <v>-2.98221167913602</v>
      </c>
      <c r="BH378" s="12">
        <v>7.87324663939217</v>
      </c>
      <c r="BI378" s="12">
        <v>7.87324663939217</v>
      </c>
      <c r="BJ378" s="12">
        <v>7.87324663939217</v>
      </c>
      <c r="BK378" s="12">
        <v>7.87324663939217</v>
      </c>
      <c r="BL378" s="12">
        <v>7.51090184945238</v>
      </c>
    </row>
    <row r="379" spans="1:64">
      <c r="A379" t="s">
        <v>771</v>
      </c>
      <c r="B379" s="1" t="s">
        <v>2137</v>
      </c>
      <c r="C379" t="s">
        <v>772</v>
      </c>
      <c r="D379" t="s">
        <v>3074</v>
      </c>
      <c r="E379" s="6">
        <v>79.4000579888504</v>
      </c>
      <c r="F379" s="6">
        <v>80.1229042405618</v>
      </c>
      <c r="G379" s="6">
        <v>80.6259015306428</v>
      </c>
      <c r="H379" s="6">
        <v>80.5245131646662</v>
      </c>
      <c r="I379" s="6">
        <v>81.3064631550087</v>
      </c>
      <c r="J379" s="2">
        <v>15.8682634730539</v>
      </c>
      <c r="K379" s="2">
        <v>15.8682634730539</v>
      </c>
      <c r="L379" s="2">
        <v>15.8682634730539</v>
      </c>
      <c r="M379" s="2">
        <v>16.0377358490566</v>
      </c>
      <c r="N379" s="2">
        <v>15.7738095238095</v>
      </c>
      <c r="O379" s="2">
        <v>3.93702847595614</v>
      </c>
      <c r="P379" s="2">
        <v>3.59601684025485</v>
      </c>
      <c r="Q379" s="2">
        <v>3.43283582089552</v>
      </c>
      <c r="R379" s="2">
        <v>2.48175182481752</v>
      </c>
      <c r="S379" s="2">
        <v>1.38686131386861</v>
      </c>
      <c r="T379" s="2">
        <v>3.13187886066554</v>
      </c>
      <c r="U379" s="2">
        <v>3.04024135167672</v>
      </c>
      <c r="V379" s="2">
        <v>2.55530127770703</v>
      </c>
      <c r="W379" s="2">
        <v>2.86267311339475</v>
      </c>
      <c r="X379" s="2">
        <v>2.86267311339475</v>
      </c>
      <c r="Y379" s="2">
        <v>78.0340284339938</v>
      </c>
      <c r="Z379" s="2">
        <v>68.7026961323961</v>
      </c>
      <c r="AA379" s="2">
        <v>72.8182848507745</v>
      </c>
      <c r="AB379" s="2">
        <v>68.3481224672595</v>
      </c>
      <c r="AC379" s="2">
        <v>67.8005975890373</v>
      </c>
      <c r="AD379" s="2">
        <v>1.52038402120682</v>
      </c>
      <c r="AE379" s="2">
        <v>0.599331438492591</v>
      </c>
      <c r="AF379" s="2">
        <v>0.690984478658927</v>
      </c>
      <c r="AG379" s="2">
        <v>0.295566502463054</v>
      </c>
      <c r="AH379" s="2">
        <v>0.483091787439614</v>
      </c>
      <c r="AI379" s="8">
        <v>353.87</v>
      </c>
      <c r="AJ379" s="8">
        <v>353.93</v>
      </c>
      <c r="AK379" s="8">
        <v>363.6</v>
      </c>
      <c r="AL379" s="8">
        <v>359.966666666667</v>
      </c>
      <c r="AM379" s="8">
        <v>372.871578947368</v>
      </c>
      <c r="AN379" s="10">
        <v>0.58</v>
      </c>
      <c r="AO379" s="10">
        <v>0.76</v>
      </c>
      <c r="AP379" s="10">
        <v>0.72</v>
      </c>
      <c r="AQ379" s="10">
        <v>0.587016129032258</v>
      </c>
      <c r="AR379" s="10">
        <v>0.667079783113865</v>
      </c>
      <c r="AS379" s="11">
        <v>17.07</v>
      </c>
      <c r="AT379" s="11">
        <v>13.4</v>
      </c>
      <c r="AU379" s="11">
        <v>12.8</v>
      </c>
      <c r="AV379" s="11">
        <v>11.2</v>
      </c>
      <c r="AW379" s="11">
        <v>10.6</v>
      </c>
      <c r="AX379" s="12">
        <v>2.56836335463878</v>
      </c>
      <c r="AY379" s="12">
        <v>2.56836335463878</v>
      </c>
      <c r="AZ379" s="12">
        <v>2.62291751215446</v>
      </c>
      <c r="BA379" s="12">
        <v>2.67747166967013</v>
      </c>
      <c r="BB379" s="12">
        <v>2.83761720997267</v>
      </c>
      <c r="BC379" s="2">
        <v>1.83761129107831</v>
      </c>
      <c r="BD379" s="2">
        <v>1.83761129107831</v>
      </c>
      <c r="BE379" s="2">
        <v>1.83761129107831</v>
      </c>
      <c r="BF379" s="2">
        <v>1.83761129107831</v>
      </c>
      <c r="BG379" s="2">
        <v>1.83761129107831</v>
      </c>
      <c r="BH379" s="12">
        <v>7.84634551495017</v>
      </c>
      <c r="BI379" s="12">
        <v>7.84634551495017</v>
      </c>
      <c r="BJ379" s="12">
        <v>7.84634551495017</v>
      </c>
      <c r="BK379" s="12">
        <v>7.84634551495017</v>
      </c>
      <c r="BL379" s="12">
        <v>7.51259061895387</v>
      </c>
    </row>
    <row r="380" spans="1:64">
      <c r="A380" t="s">
        <v>773</v>
      </c>
      <c r="B380" s="1" t="s">
        <v>2138</v>
      </c>
      <c r="C380" t="s">
        <v>774</v>
      </c>
      <c r="D380" t="s">
        <v>3074</v>
      </c>
      <c r="E380" s="6">
        <v>81.4866020876521</v>
      </c>
      <c r="F380" s="6">
        <v>83.1042603428965</v>
      </c>
      <c r="G380" s="6">
        <v>83.779666261345</v>
      </c>
      <c r="H380" s="6">
        <v>84.2252282853919</v>
      </c>
      <c r="I380" s="6">
        <v>83.4198629956981</v>
      </c>
      <c r="J380" s="2">
        <v>10.6707317073171</v>
      </c>
      <c r="K380" s="2">
        <v>10.6707317073171</v>
      </c>
      <c r="L380" s="2">
        <v>10.6707317073171</v>
      </c>
      <c r="M380" s="2">
        <v>8.45481049562682</v>
      </c>
      <c r="N380" s="2">
        <v>10.9195402298851</v>
      </c>
      <c r="O380" s="2">
        <v>3.0864055945053</v>
      </c>
      <c r="P380" s="2">
        <v>2.46944925738821</v>
      </c>
      <c r="Q380" s="2">
        <v>2.34285714285714</v>
      </c>
      <c r="R380" s="2">
        <v>1.46892655367232</v>
      </c>
      <c r="S380" s="2">
        <v>0.617977528089888</v>
      </c>
      <c r="T380" s="2">
        <v>2.60200860617459</v>
      </c>
      <c r="U380" s="2">
        <v>2.52289155126398</v>
      </c>
      <c r="V380" s="2">
        <v>2.01972568203394</v>
      </c>
      <c r="W380" s="2">
        <v>1.79146748107152</v>
      </c>
      <c r="X380" s="2">
        <v>1.79146748107152</v>
      </c>
      <c r="Y380" s="2">
        <v>68.1092480933307</v>
      </c>
      <c r="Z380" s="2">
        <v>65.7259199213746</v>
      </c>
      <c r="AA380" s="2">
        <v>59.9044850498339</v>
      </c>
      <c r="AB380" s="2">
        <v>51.8501223296759</v>
      </c>
      <c r="AC380" s="2">
        <v>48.6767592872244</v>
      </c>
      <c r="AD380" s="2">
        <v>0.171653433553394</v>
      </c>
      <c r="AE380" s="2">
        <v>0.249218178494443</v>
      </c>
      <c r="AF380" s="2">
        <v>0.161299652348157</v>
      </c>
      <c r="AG380" s="2">
        <v>0</v>
      </c>
      <c r="AH380" s="2">
        <v>0</v>
      </c>
      <c r="AI380" s="8">
        <v>365.95</v>
      </c>
      <c r="AJ380" s="8">
        <v>350.52</v>
      </c>
      <c r="AK380" s="8">
        <v>363.03</v>
      </c>
      <c r="AL380" s="8">
        <v>380.7484375</v>
      </c>
      <c r="AM380" s="8">
        <v>368.205747126437</v>
      </c>
      <c r="AN380" s="10">
        <v>0.6</v>
      </c>
      <c r="AO380" s="10">
        <v>0.64</v>
      </c>
      <c r="AP380" s="10">
        <v>0.53</v>
      </c>
      <c r="AQ380" s="10">
        <v>0.457090909090909</v>
      </c>
      <c r="AR380" s="10">
        <v>0.58112695179905</v>
      </c>
      <c r="AS380" s="11">
        <v>12.3</v>
      </c>
      <c r="AT380" s="11">
        <v>9.16666666666667</v>
      </c>
      <c r="AU380" s="11">
        <v>8.83333333333333</v>
      </c>
      <c r="AV380" s="11">
        <v>6.98412698412698</v>
      </c>
      <c r="AW380" s="11">
        <v>6.46153846153846</v>
      </c>
      <c r="AX380" s="12">
        <v>3.68504058167061</v>
      </c>
      <c r="AY380" s="12">
        <v>3.68504058167061</v>
      </c>
      <c r="AZ380" s="12">
        <v>3.76898652898357</v>
      </c>
      <c r="BA380" s="12">
        <v>3.85293247629652</v>
      </c>
      <c r="BB380" s="12">
        <v>4.05602747313529</v>
      </c>
      <c r="BC380" s="2">
        <v>-4.96366102856842</v>
      </c>
      <c r="BD380" s="2">
        <v>-4.96366102856842</v>
      </c>
      <c r="BE380" s="2">
        <v>-4.96366102856842</v>
      </c>
      <c r="BF380" s="2">
        <v>-4.96366102856842</v>
      </c>
      <c r="BG380" s="2">
        <v>-4.96366102856842</v>
      </c>
      <c r="BH380" s="12">
        <v>7.63576604554865</v>
      </c>
      <c r="BI380" s="12">
        <v>7.63576604554865</v>
      </c>
      <c r="BJ380" s="12">
        <v>7.63576604554865</v>
      </c>
      <c r="BK380" s="12">
        <v>7.63576604554865</v>
      </c>
      <c r="BL380" s="12">
        <v>7.51259061895387</v>
      </c>
    </row>
    <row r="381" spans="1:64">
      <c r="A381" t="s">
        <v>775</v>
      </c>
      <c r="B381" s="1" t="s">
        <v>2139</v>
      </c>
      <c r="C381" t="s">
        <v>776</v>
      </c>
      <c r="D381" t="s">
        <v>3074</v>
      </c>
      <c r="E381" s="6">
        <v>82.3946761870533</v>
      </c>
      <c r="F381" s="6">
        <v>82.5600234034978</v>
      </c>
      <c r="G381" s="6">
        <v>82.9793178193001</v>
      </c>
      <c r="H381" s="6">
        <v>83.3837738414538</v>
      </c>
      <c r="I381" s="6">
        <v>83.6629257512279</v>
      </c>
      <c r="J381" s="2">
        <v>20.0716845878136</v>
      </c>
      <c r="K381" s="2">
        <v>20.0716845878136</v>
      </c>
      <c r="L381" s="2">
        <v>20.0716845878136</v>
      </c>
      <c r="M381" s="2">
        <v>20.253164556962</v>
      </c>
      <c r="N381" s="2">
        <v>23.1292517006803</v>
      </c>
      <c r="O381" s="2">
        <v>3.64045516659481</v>
      </c>
      <c r="P381" s="2">
        <v>3.17700086679168</v>
      </c>
      <c r="Q381" s="2">
        <v>2.80701754385965</v>
      </c>
      <c r="R381" s="2">
        <v>2.52173913043478</v>
      </c>
      <c r="S381" s="2">
        <v>1.20689655172414</v>
      </c>
      <c r="T381" s="2">
        <v>3.75117780161066</v>
      </c>
      <c r="U381" s="2">
        <v>3.16860858495266</v>
      </c>
      <c r="V381" s="2">
        <v>2.93405291362412</v>
      </c>
      <c r="W381" s="2">
        <v>2.60887294719729</v>
      </c>
      <c r="X381" s="2">
        <v>2.60887294719729</v>
      </c>
      <c r="Y381" s="2">
        <v>57.0019387556466</v>
      </c>
      <c r="Z381" s="2">
        <v>54.2292325409183</v>
      </c>
      <c r="AA381" s="2">
        <v>62.7783964365256</v>
      </c>
      <c r="AB381" s="2">
        <v>54.796877611559</v>
      </c>
      <c r="AC381" s="2">
        <v>49.5570965782547</v>
      </c>
      <c r="AD381" s="2">
        <v>0.57869304636644</v>
      </c>
      <c r="AE381" s="2">
        <v>0.803491472522472</v>
      </c>
      <c r="AF381" s="2">
        <v>0.913287083172974</v>
      </c>
      <c r="AG381" s="2">
        <v>0.681818181818182</v>
      </c>
      <c r="AH381" s="2">
        <v>0.223463687150838</v>
      </c>
      <c r="AI381" s="8">
        <v>299.59</v>
      </c>
      <c r="AJ381" s="8">
        <v>331.93</v>
      </c>
      <c r="AK381" s="8">
        <v>341.62</v>
      </c>
      <c r="AL381" s="8">
        <v>335.223015873016</v>
      </c>
      <c r="AM381" s="8">
        <v>337.723762376238</v>
      </c>
      <c r="AN381" s="10">
        <v>0.88</v>
      </c>
      <c r="AO381" s="10">
        <v>0.76</v>
      </c>
      <c r="AP381" s="10">
        <v>0.77</v>
      </c>
      <c r="AQ381" s="10">
        <v>0.81327868852459</v>
      </c>
      <c r="AR381" s="10">
        <v>0.78</v>
      </c>
      <c r="AS381" s="11">
        <v>19.71</v>
      </c>
      <c r="AT381" s="11">
        <v>16.5116279069767</v>
      </c>
      <c r="AU381" s="11">
        <v>14.4186046511628</v>
      </c>
      <c r="AV381" s="11">
        <v>13.953488372093</v>
      </c>
      <c r="AW381" s="11">
        <v>11.8604651162791</v>
      </c>
      <c r="AX381" s="12">
        <v>2.2959341390398</v>
      </c>
      <c r="AY381" s="12">
        <v>2.2959341390398</v>
      </c>
      <c r="AZ381" s="12">
        <v>2.34892506664567</v>
      </c>
      <c r="BA381" s="12">
        <v>2.40191599425153</v>
      </c>
      <c r="BB381" s="12">
        <v>2.39809381909426</v>
      </c>
      <c r="BC381" s="2">
        <v>-1.8669488101799</v>
      </c>
      <c r="BD381" s="2">
        <v>-1.8669488101799</v>
      </c>
      <c r="BE381" s="2">
        <v>-1.8669488101799</v>
      </c>
      <c r="BF381" s="2">
        <v>-1.8669488101799</v>
      </c>
      <c r="BG381" s="2">
        <v>-1.8669488101799</v>
      </c>
      <c r="BH381" s="12">
        <v>7.7027027027027</v>
      </c>
      <c r="BI381" s="12">
        <v>7.7027027027027</v>
      </c>
      <c r="BJ381" s="12">
        <v>7.7027027027027</v>
      </c>
      <c r="BK381" s="12">
        <v>7.7027027027027</v>
      </c>
      <c r="BL381" s="12">
        <v>7.51090184945238</v>
      </c>
    </row>
    <row r="382" spans="1:64">
      <c r="A382" t="s">
        <v>777</v>
      </c>
      <c r="B382" s="1" t="s">
        <v>2140</v>
      </c>
      <c r="C382" t="s">
        <v>778</v>
      </c>
      <c r="D382" t="s">
        <v>3074</v>
      </c>
      <c r="E382" s="6">
        <v>83.0194951560325</v>
      </c>
      <c r="F382" s="6">
        <v>83.6709610107841</v>
      </c>
      <c r="G382" s="6">
        <v>83.7183464270231</v>
      </c>
      <c r="H382" s="6">
        <v>83.7872463686129</v>
      </c>
      <c r="I382" s="6">
        <v>83.5290499071626</v>
      </c>
      <c r="J382" s="2">
        <v>17.2839506172839</v>
      </c>
      <c r="K382" s="2">
        <v>17.2839506172839</v>
      </c>
      <c r="L382" s="2">
        <v>17.2839506172839</v>
      </c>
      <c r="M382" s="2">
        <v>19.8847262247839</v>
      </c>
      <c r="N382" s="2">
        <v>22.6086956521739</v>
      </c>
      <c r="O382" s="2">
        <v>3.10393895578892</v>
      </c>
      <c r="P382" s="2">
        <v>2.7674980827589</v>
      </c>
      <c r="Q382" s="2">
        <v>2.44444444444444</v>
      </c>
      <c r="R382" s="2">
        <v>1.83823529411765</v>
      </c>
      <c r="S382" s="2">
        <v>1.02941176470588</v>
      </c>
      <c r="T382" s="2">
        <v>3.26008346459151</v>
      </c>
      <c r="U382" s="2">
        <v>2.66432426594076</v>
      </c>
      <c r="V382" s="2">
        <v>2.35312945229412</v>
      </c>
      <c r="W382" s="2">
        <v>2.11820262697916</v>
      </c>
      <c r="X382" s="2">
        <v>2.11820262697916</v>
      </c>
      <c r="Y382" s="2">
        <v>51.945590057517</v>
      </c>
      <c r="Z382" s="2">
        <v>56.33791007649</v>
      </c>
      <c r="AA382" s="2">
        <v>56.8794964028777</v>
      </c>
      <c r="AB382" s="2">
        <v>46.2328428898126</v>
      </c>
      <c r="AC382" s="2">
        <v>47.127411706998</v>
      </c>
      <c r="AD382" s="2">
        <v>1.40510055586385</v>
      </c>
      <c r="AE382" s="2">
        <v>0.691587329324088</v>
      </c>
      <c r="AF382" s="2">
        <v>1.26783071640679</v>
      </c>
      <c r="AG382" s="2">
        <v>0.878048780487805</v>
      </c>
      <c r="AH382" s="2">
        <v>0.191387559808612</v>
      </c>
      <c r="AI382" s="8">
        <v>321.36</v>
      </c>
      <c r="AJ382" s="8">
        <v>350.05</v>
      </c>
      <c r="AK382" s="8">
        <v>342.53</v>
      </c>
      <c r="AL382" s="8">
        <v>338.702586206897</v>
      </c>
      <c r="AM382" s="8">
        <v>334.789344262295</v>
      </c>
      <c r="AN382" s="10">
        <v>0.74</v>
      </c>
      <c r="AO382" s="10">
        <v>0.52</v>
      </c>
      <c r="AP382" s="10">
        <v>0.65</v>
      </c>
      <c r="AQ382" s="10">
        <v>0.677335264301231</v>
      </c>
      <c r="AR382" s="10">
        <v>0.768953323903819</v>
      </c>
      <c r="AS382" s="11">
        <v>15.8</v>
      </c>
      <c r="AT382" s="11">
        <v>13.2</v>
      </c>
      <c r="AU382" s="11">
        <v>14.6</v>
      </c>
      <c r="AV382" s="11">
        <v>13.4</v>
      </c>
      <c r="AW382" s="11">
        <v>14.5098039215686</v>
      </c>
      <c r="AX382" s="12">
        <v>2.15944179249878</v>
      </c>
      <c r="AY382" s="12">
        <v>2.15944179249878</v>
      </c>
      <c r="AZ382" s="12">
        <v>2.23920073783529</v>
      </c>
      <c r="BA382" s="12">
        <v>2.3189596831718</v>
      </c>
      <c r="BB382" s="12">
        <v>2.35892303543543</v>
      </c>
      <c r="BC382" s="2">
        <v>15.7018808787727</v>
      </c>
      <c r="BD382" s="2">
        <v>15.7018808787727</v>
      </c>
      <c r="BE382" s="2">
        <v>15.7018808787727</v>
      </c>
      <c r="BF382" s="2">
        <v>15.7018808787727</v>
      </c>
      <c r="BG382" s="2">
        <v>15.7018808787727</v>
      </c>
      <c r="BH382" s="12">
        <v>7.74264705882353</v>
      </c>
      <c r="BI382" s="12">
        <v>7.74264705882353</v>
      </c>
      <c r="BJ382" s="12">
        <v>7.74264705882353</v>
      </c>
      <c r="BK382" s="12">
        <v>7.74264705882353</v>
      </c>
      <c r="BL382" s="12">
        <v>7.51090184945238</v>
      </c>
    </row>
    <row r="383" spans="1:64">
      <c r="A383" t="s">
        <v>779</v>
      </c>
      <c r="B383" s="1" t="s">
        <v>2141</v>
      </c>
      <c r="C383" t="s">
        <v>780</v>
      </c>
      <c r="D383" t="s">
        <v>3074</v>
      </c>
      <c r="E383" s="6">
        <v>81.6661735798933</v>
      </c>
      <c r="F383" s="6">
        <v>82.0537662466501</v>
      </c>
      <c r="G383" s="6">
        <v>83.104310530721</v>
      </c>
      <c r="H383" s="6">
        <v>83.9276795301297</v>
      </c>
      <c r="I383" s="6">
        <v>83.9730962557414</v>
      </c>
      <c r="J383" s="2">
        <v>15.4696132596685</v>
      </c>
      <c r="K383" s="2">
        <v>15.4696132596685</v>
      </c>
      <c r="L383" s="2">
        <v>15.4696132596685</v>
      </c>
      <c r="M383" s="2">
        <v>14.5833333333333</v>
      </c>
      <c r="N383" s="2">
        <v>17.8947368421053</v>
      </c>
      <c r="O383" s="2">
        <v>1.87901482838902</v>
      </c>
      <c r="P383" s="2">
        <v>1.6589641711782</v>
      </c>
      <c r="Q383" s="2">
        <v>1.52173913043478</v>
      </c>
      <c r="R383" s="2">
        <v>1.05633802816901</v>
      </c>
      <c r="S383" s="2">
        <v>0.492957746478873</v>
      </c>
      <c r="T383" s="2">
        <v>3.00535526278748</v>
      </c>
      <c r="U383" s="2">
        <v>2.64074372547887</v>
      </c>
      <c r="V383" s="2">
        <v>2.53151382861853</v>
      </c>
      <c r="W383" s="2">
        <v>2.37968045066929</v>
      </c>
      <c r="X383" s="2">
        <v>2.37968045066929</v>
      </c>
      <c r="Y383" s="2">
        <v>44.0169967429797</v>
      </c>
      <c r="Z383" s="2">
        <v>43.5497571737258</v>
      </c>
      <c r="AA383" s="2">
        <v>50.6691355946469</v>
      </c>
      <c r="AB383" s="2">
        <v>43.4363878648335</v>
      </c>
      <c r="AC383" s="2">
        <v>40.6906366926567</v>
      </c>
      <c r="AD383" s="2">
        <v>0.390943686319284</v>
      </c>
      <c r="AE383" s="2">
        <v>0.193805364579372</v>
      </c>
      <c r="AF383" s="2">
        <v>0.096348392319385</v>
      </c>
      <c r="AG383" s="2">
        <v>0.191387559808612</v>
      </c>
      <c r="AH383" s="2">
        <v>0.187793427230047</v>
      </c>
      <c r="AI383" s="8">
        <v>317.01</v>
      </c>
      <c r="AJ383" s="8">
        <v>347.05</v>
      </c>
      <c r="AK383" s="8">
        <v>358.38</v>
      </c>
      <c r="AL383" s="8">
        <v>362.286666666667</v>
      </c>
      <c r="AM383" s="8">
        <v>361.949180327869</v>
      </c>
      <c r="AN383" s="10">
        <v>0.87</v>
      </c>
      <c r="AO383" s="10">
        <v>0.92</v>
      </c>
      <c r="AP383" s="10">
        <v>0.93</v>
      </c>
      <c r="AQ383" s="10">
        <v>0.607212205270458</v>
      </c>
      <c r="AR383" s="10">
        <v>0.873828125</v>
      </c>
      <c r="AS383" s="11">
        <v>16.24</v>
      </c>
      <c r="AT383" s="11">
        <v>11.4583333333333</v>
      </c>
      <c r="AU383" s="11">
        <v>11.4583333333333</v>
      </c>
      <c r="AV383" s="11">
        <v>10.4166666666667</v>
      </c>
      <c r="AW383" s="11">
        <v>8.57142857142857</v>
      </c>
      <c r="AX383" s="12">
        <v>2.46542867910307</v>
      </c>
      <c r="AY383" s="12">
        <v>2.46542867910307</v>
      </c>
      <c r="AZ383" s="12">
        <v>2.42970452561326</v>
      </c>
      <c r="BA383" s="12">
        <v>2.39398037212344</v>
      </c>
      <c r="BB383" s="12">
        <v>2.49210614217977</v>
      </c>
      <c r="BC383" s="2">
        <v>3.86630785582085</v>
      </c>
      <c r="BD383" s="2">
        <v>3.86630785582085</v>
      </c>
      <c r="BE383" s="2">
        <v>3.86630785582085</v>
      </c>
      <c r="BF383" s="2">
        <v>3.86630785582085</v>
      </c>
      <c r="BG383" s="2">
        <v>3.86630785582085</v>
      </c>
      <c r="BH383" s="12">
        <v>8.10416666666667</v>
      </c>
      <c r="BI383" s="12">
        <v>8.10416666666667</v>
      </c>
      <c r="BJ383" s="12">
        <v>8.10416666666667</v>
      </c>
      <c r="BK383" s="12">
        <v>8.10416666666667</v>
      </c>
      <c r="BL383" s="12">
        <v>7.51259061895387</v>
      </c>
    </row>
    <row r="384" spans="1:64">
      <c r="A384" t="s">
        <v>781</v>
      </c>
      <c r="B384" s="1" t="s">
        <v>2142</v>
      </c>
      <c r="C384" t="s">
        <v>782</v>
      </c>
      <c r="D384" t="s">
        <v>3074</v>
      </c>
      <c r="E384" s="6">
        <v>83.2033171137069</v>
      </c>
      <c r="F384" s="6">
        <v>83.5879626316243</v>
      </c>
      <c r="G384" s="6">
        <v>83.6841183734177</v>
      </c>
      <c r="H384" s="6">
        <v>84.1895807821544</v>
      </c>
      <c r="I384" s="6">
        <v>84.6225435237147</v>
      </c>
      <c r="J384" s="2">
        <v>13.448275862069</v>
      </c>
      <c r="K384" s="2">
        <v>13.448275862069</v>
      </c>
      <c r="L384" s="2">
        <v>13.448275862069</v>
      </c>
      <c r="M384" s="2">
        <v>13.3561643835616</v>
      </c>
      <c r="N384" s="2">
        <v>11.6040955631399</v>
      </c>
      <c r="O384" s="2">
        <v>2.14179142471971</v>
      </c>
      <c r="P384" s="2">
        <v>1.8088646569353</v>
      </c>
      <c r="Q384" s="2">
        <v>1.5625</v>
      </c>
      <c r="R384" s="2">
        <v>1.15384615384615</v>
      </c>
      <c r="S384" s="2">
        <v>0.687022900763359</v>
      </c>
      <c r="T384" s="2">
        <v>2.60371232264282</v>
      </c>
      <c r="U384" s="2">
        <v>2.26469875150148</v>
      </c>
      <c r="V384" s="2">
        <v>1.83384372621027</v>
      </c>
      <c r="W384" s="2">
        <v>1.9635757763745</v>
      </c>
      <c r="X384" s="2">
        <v>1.9635757763745</v>
      </c>
      <c r="Y384" s="2">
        <v>45.8717616352143</v>
      </c>
      <c r="Z384" s="2">
        <v>42.936940214658</v>
      </c>
      <c r="AA384" s="2">
        <v>47.695821577321</v>
      </c>
      <c r="AB384" s="2">
        <v>42.759382533613</v>
      </c>
      <c r="AC384" s="2">
        <v>30.058749526706</v>
      </c>
      <c r="AD384" s="2">
        <v>0.419053780805125</v>
      </c>
      <c r="AE384" s="2">
        <v>0.20680908077002</v>
      </c>
      <c r="AF384" s="2">
        <v>0</v>
      </c>
      <c r="AG384" s="2">
        <v>0.408163265306122</v>
      </c>
      <c r="AH384" s="2">
        <v>0.201005025125628</v>
      </c>
      <c r="AI384" s="8">
        <v>352.85</v>
      </c>
      <c r="AJ384" s="8">
        <v>380.58</v>
      </c>
      <c r="AK384" s="8">
        <v>384.33</v>
      </c>
      <c r="AL384" s="8">
        <v>391.023364485981</v>
      </c>
      <c r="AM384" s="8">
        <v>380.327659574468</v>
      </c>
      <c r="AN384" s="10">
        <v>0.47</v>
      </c>
      <c r="AO384" s="10">
        <v>0.6</v>
      </c>
      <c r="AP384" s="10">
        <v>0.51</v>
      </c>
      <c r="AQ384" s="10">
        <v>0.544163763066202</v>
      </c>
      <c r="AR384" s="10">
        <v>0.573666092943201</v>
      </c>
      <c r="AS384" s="11">
        <v>10.04</v>
      </c>
      <c r="AT384" s="11">
        <v>7.8</v>
      </c>
      <c r="AU384" s="11">
        <v>7.2</v>
      </c>
      <c r="AV384" s="11">
        <v>7</v>
      </c>
      <c r="AW384" s="11">
        <v>6.53061224489796</v>
      </c>
      <c r="AX384" s="12">
        <v>2.25264802631579</v>
      </c>
      <c r="AY384" s="12">
        <v>2.25264802631579</v>
      </c>
      <c r="AZ384" s="12">
        <v>2.25519833270447</v>
      </c>
      <c r="BA384" s="12">
        <v>2.25774863909315</v>
      </c>
      <c r="BB384" s="12">
        <v>2.33130027541045</v>
      </c>
      <c r="BC384" s="2">
        <v>-5.08929763781884</v>
      </c>
      <c r="BD384" s="2">
        <v>-5.08929763781884</v>
      </c>
      <c r="BE384" s="2">
        <v>-5.08929763781884</v>
      </c>
      <c r="BF384" s="2">
        <v>-5.08929763781884</v>
      </c>
      <c r="BG384" s="2">
        <v>-5.08929763781884</v>
      </c>
      <c r="BH384" s="12">
        <v>7.88960867265997</v>
      </c>
      <c r="BI384" s="12">
        <v>7.88960867265997</v>
      </c>
      <c r="BJ384" s="12">
        <v>7.88960867265997</v>
      </c>
      <c r="BK384" s="12">
        <v>7.88960867265997</v>
      </c>
      <c r="BL384" s="12">
        <v>7.51259061895387</v>
      </c>
    </row>
    <row r="385" spans="1:64">
      <c r="A385" t="s">
        <v>783</v>
      </c>
      <c r="B385" s="1" t="s">
        <v>2143</v>
      </c>
      <c r="C385" t="s">
        <v>784</v>
      </c>
      <c r="D385" t="s">
        <v>3074</v>
      </c>
      <c r="E385" s="6">
        <v>82.9986861688625</v>
      </c>
      <c r="F385" s="6">
        <v>83.1384439134579</v>
      </c>
      <c r="G385" s="6">
        <v>82.8280371946895</v>
      </c>
      <c r="H385" s="6">
        <v>83.4315236505037</v>
      </c>
      <c r="I385" s="6">
        <v>83.0604816162754</v>
      </c>
      <c r="J385" s="2">
        <v>13.1386861313869</v>
      </c>
      <c r="K385" s="2">
        <v>13.1386861313869</v>
      </c>
      <c r="L385" s="2">
        <v>13.1386861313869</v>
      </c>
      <c r="M385" s="2">
        <v>13.4751773049645</v>
      </c>
      <c r="N385" s="2">
        <v>14.4827586206897</v>
      </c>
      <c r="O385" s="2">
        <v>3.16549948009413</v>
      </c>
      <c r="P385" s="2">
        <v>2.79781827984465</v>
      </c>
      <c r="Q385" s="2">
        <v>2.35294117647059</v>
      </c>
      <c r="R385" s="2">
        <v>1.77142857142857</v>
      </c>
      <c r="S385" s="2">
        <v>1.08571428571429</v>
      </c>
      <c r="T385" s="2">
        <v>3.06011618675045</v>
      </c>
      <c r="U385" s="2">
        <v>2.73943099488154</v>
      </c>
      <c r="V385" s="2">
        <v>2.44610396444399</v>
      </c>
      <c r="W385" s="2">
        <v>2.07362165068443</v>
      </c>
      <c r="X385" s="2">
        <v>2.07362165068443</v>
      </c>
      <c r="Y385" s="2">
        <v>145.91586016348</v>
      </c>
      <c r="Z385" s="2">
        <v>152.35268529966</v>
      </c>
      <c r="AA385" s="2">
        <v>145.086295216329</v>
      </c>
      <c r="AB385" s="2">
        <v>127.259244734562</v>
      </c>
      <c r="AC385" s="2">
        <v>118.361644660013</v>
      </c>
      <c r="AD385" s="2">
        <v>0.982311849505476</v>
      </c>
      <c r="AE385" s="2">
        <v>0.661067539413718</v>
      </c>
      <c r="AF385" s="2">
        <v>0.455445138864386</v>
      </c>
      <c r="AG385" s="2">
        <v>1.16591928251121</v>
      </c>
      <c r="AH385" s="2">
        <v>0.779220779220779</v>
      </c>
      <c r="AI385" s="8">
        <v>324.8</v>
      </c>
      <c r="AJ385" s="8">
        <v>354.43</v>
      </c>
      <c r="AK385" s="8">
        <v>341.3</v>
      </c>
      <c r="AL385" s="8">
        <v>345.4</v>
      </c>
      <c r="AM385" s="8">
        <v>333.344444444444</v>
      </c>
      <c r="AN385" s="10">
        <v>0.79</v>
      </c>
      <c r="AO385" s="10">
        <v>0.9</v>
      </c>
      <c r="AP385" s="10">
        <v>0.82</v>
      </c>
      <c r="AQ385" s="10">
        <v>0.66661514683153</v>
      </c>
      <c r="AR385" s="10">
        <v>0.638257016248154</v>
      </c>
      <c r="AS385" s="11">
        <v>18.58</v>
      </c>
      <c r="AT385" s="11">
        <v>12.9411764705882</v>
      </c>
      <c r="AU385" s="11">
        <v>14.1176470588235</v>
      </c>
      <c r="AV385" s="11">
        <v>11.0810810810811</v>
      </c>
      <c r="AW385" s="11">
        <v>9.75</v>
      </c>
      <c r="AX385" s="12">
        <v>4.24523079984083</v>
      </c>
      <c r="AY385" s="12">
        <v>4.24523079984083</v>
      </c>
      <c r="AZ385" s="12">
        <v>4.16949137518956</v>
      </c>
      <c r="BA385" s="12">
        <v>4.09375195053829</v>
      </c>
      <c r="BB385" s="12">
        <v>4.21196499277151</v>
      </c>
      <c r="BC385" s="2">
        <v>0.143171300819186</v>
      </c>
      <c r="BD385" s="2">
        <v>0.143171300819186</v>
      </c>
      <c r="BE385" s="2">
        <v>0.143171300819186</v>
      </c>
      <c r="BF385" s="2">
        <v>0.143171300819186</v>
      </c>
      <c r="BG385" s="2">
        <v>0.143171300819186</v>
      </c>
      <c r="BH385" s="12">
        <v>7.43168168168168</v>
      </c>
      <c r="BI385" s="12">
        <v>7.43168168168168</v>
      </c>
      <c r="BJ385" s="12">
        <v>7.43168168168168</v>
      </c>
      <c r="BK385" s="12">
        <v>7.43168168168168</v>
      </c>
      <c r="BL385" s="12">
        <v>7.51259061895387</v>
      </c>
    </row>
    <row r="386" spans="1:64">
      <c r="A386" t="s">
        <v>785</v>
      </c>
      <c r="B386" s="1" t="s">
        <v>2144</v>
      </c>
      <c r="C386" t="s">
        <v>786</v>
      </c>
      <c r="D386" t="s">
        <v>3074</v>
      </c>
      <c r="E386" s="6">
        <v>78.0225802970841</v>
      </c>
      <c r="F386" s="6">
        <v>77.9418890307127</v>
      </c>
      <c r="G386" s="6">
        <v>78.4709654412379</v>
      </c>
      <c r="H386" s="6">
        <v>78.8908721716148</v>
      </c>
      <c r="I386" s="6">
        <v>78.8005392050353</v>
      </c>
      <c r="J386" s="2">
        <v>23.046875</v>
      </c>
      <c r="K386" s="2">
        <v>23.046875</v>
      </c>
      <c r="L386" s="2">
        <v>23.046875</v>
      </c>
      <c r="M386" s="2">
        <v>22.140221402214</v>
      </c>
      <c r="N386" s="2">
        <v>21.830985915493</v>
      </c>
      <c r="O386" s="2">
        <v>5.13255159569239</v>
      </c>
      <c r="P386" s="2">
        <v>4.25512966548584</v>
      </c>
      <c r="Q386" s="2">
        <v>3.76712328767123</v>
      </c>
      <c r="R386" s="2">
        <v>2.88590604026846</v>
      </c>
      <c r="S386" s="2">
        <v>1.26666666666667</v>
      </c>
      <c r="T386" s="2">
        <v>5.40716003075062</v>
      </c>
      <c r="U386" s="2">
        <v>4.88323356563808</v>
      </c>
      <c r="V386" s="2">
        <v>4.44830343428206</v>
      </c>
      <c r="W386" s="2">
        <v>4.79441983858736</v>
      </c>
      <c r="X386" s="2">
        <v>4.79441983858736</v>
      </c>
      <c r="Y386" s="2">
        <v>88.3305600339308</v>
      </c>
      <c r="Z386" s="2">
        <v>81.8264833058166</v>
      </c>
      <c r="AA386" s="2">
        <v>76.756522680524</v>
      </c>
      <c r="AB386" s="2">
        <v>72.5138963170574</v>
      </c>
      <c r="AC386" s="2">
        <v>62.2368537600756</v>
      </c>
      <c r="AD386" s="2">
        <v>0.822451205148168</v>
      </c>
      <c r="AE386" s="2">
        <v>1.60973043732486</v>
      </c>
      <c r="AF386" s="2">
        <v>0.394926407144304</v>
      </c>
      <c r="AG386" s="2">
        <v>0.588235294117647</v>
      </c>
      <c r="AH386" s="2">
        <v>0.382775119617225</v>
      </c>
      <c r="AI386" s="8">
        <v>297.22</v>
      </c>
      <c r="AJ386" s="8">
        <v>331.32</v>
      </c>
      <c r="AK386" s="8">
        <v>338.15</v>
      </c>
      <c r="AL386" s="8">
        <v>331.457608695652</v>
      </c>
      <c r="AM386" s="8">
        <v>309.917391304348</v>
      </c>
      <c r="AN386" s="10">
        <v>1.24</v>
      </c>
      <c r="AO386" s="10">
        <v>1.22</v>
      </c>
      <c r="AP386" s="10">
        <v>1.26</v>
      </c>
      <c r="AQ386" s="10">
        <v>1.06611208406305</v>
      </c>
      <c r="AR386" s="10">
        <v>1.35387858347386</v>
      </c>
      <c r="AS386" s="11">
        <v>29.4</v>
      </c>
      <c r="AT386" s="11">
        <v>25</v>
      </c>
      <c r="AU386" s="11">
        <v>22.9545454545455</v>
      </c>
      <c r="AV386" s="11">
        <v>21.0869565217391</v>
      </c>
      <c r="AW386" s="11">
        <v>19.3617021276596</v>
      </c>
      <c r="AX386" s="12">
        <v>3.37298697364435</v>
      </c>
      <c r="AY386" s="12">
        <v>3.37298697364435</v>
      </c>
      <c r="AZ386" s="12">
        <v>3.38688369315016</v>
      </c>
      <c r="BA386" s="12">
        <v>3.40078041265597</v>
      </c>
      <c r="BB386" s="12">
        <v>3.60609758629333</v>
      </c>
      <c r="BC386" s="2">
        <v>3.45795228429041</v>
      </c>
      <c r="BD386" s="2">
        <v>3.45795228429041</v>
      </c>
      <c r="BE386" s="2">
        <v>3.45795228429041</v>
      </c>
      <c r="BF386" s="2">
        <v>3.45795228429041</v>
      </c>
      <c r="BG386" s="2">
        <v>3.45795228429041</v>
      </c>
      <c r="BH386" s="12">
        <v>7.70289855072464</v>
      </c>
      <c r="BI386" s="12">
        <v>7.70289855072464</v>
      </c>
      <c r="BJ386" s="12">
        <v>7.70289855072464</v>
      </c>
      <c r="BK386" s="12">
        <v>7.70289855072464</v>
      </c>
      <c r="BL386" s="12">
        <v>7.51259061895387</v>
      </c>
    </row>
    <row r="387" spans="1:64">
      <c r="A387" t="s">
        <v>787</v>
      </c>
      <c r="B387" s="1" t="s">
        <v>2145</v>
      </c>
      <c r="C387" t="s">
        <v>788</v>
      </c>
      <c r="D387" t="s">
        <v>3074</v>
      </c>
      <c r="E387" s="6">
        <v>84.2385629639228</v>
      </c>
      <c r="F387" s="6">
        <v>84.8300097453452</v>
      </c>
      <c r="G387" s="6">
        <v>85.1029019692164</v>
      </c>
      <c r="H387" s="6">
        <v>86.1459673505218</v>
      </c>
      <c r="I387" s="6">
        <v>85.5441251632114</v>
      </c>
      <c r="J387" s="2">
        <v>20.7357859531773</v>
      </c>
      <c r="K387" s="2">
        <v>20.7357859531773</v>
      </c>
      <c r="L387" s="2">
        <v>20.7357859531773</v>
      </c>
      <c r="M387" s="2">
        <v>18.8925081433225</v>
      </c>
      <c r="N387" s="2">
        <v>18.2432432432432</v>
      </c>
      <c r="O387" s="2">
        <v>2.82009315087181</v>
      </c>
      <c r="P387" s="2">
        <v>2.47214964567295</v>
      </c>
      <c r="Q387" s="2">
        <v>2.29508196721311</v>
      </c>
      <c r="R387" s="2">
        <v>1.70731707317073</v>
      </c>
      <c r="S387" s="2">
        <v>0.975609756097561</v>
      </c>
      <c r="T387" s="2">
        <v>2.88169323849537</v>
      </c>
      <c r="U387" s="2">
        <v>2.43272501329971</v>
      </c>
      <c r="V387" s="2">
        <v>1.82262696854592</v>
      </c>
      <c r="W387" s="2">
        <v>2.10123041617731</v>
      </c>
      <c r="X387" s="2">
        <v>2.10123041617731</v>
      </c>
      <c r="Y387" s="2">
        <v>49.1806572112961</v>
      </c>
      <c r="Z387" s="2">
        <v>47.891858079747</v>
      </c>
      <c r="AA387" s="2">
        <v>50.5209977897063</v>
      </c>
      <c r="AB387" s="2">
        <v>53.0288420877825</v>
      </c>
      <c r="AC387" s="2">
        <v>40.2359560237678</v>
      </c>
      <c r="AD387" s="2">
        <v>0.432902311197061</v>
      </c>
      <c r="AE387" s="2">
        <v>0.641170834404177</v>
      </c>
      <c r="AF387" s="2">
        <v>0.423234142403508</v>
      </c>
      <c r="AG387" s="2">
        <v>0.317460317460317</v>
      </c>
      <c r="AH387" s="2">
        <v>0.104166666666667</v>
      </c>
      <c r="AI387" s="8">
        <v>363.19</v>
      </c>
      <c r="AJ387" s="8">
        <v>358.5</v>
      </c>
      <c r="AK387" s="8">
        <v>365.18</v>
      </c>
      <c r="AL387" s="8">
        <v>361.723333333333</v>
      </c>
      <c r="AM387" s="8">
        <v>359.179816513761</v>
      </c>
      <c r="AN387" s="10">
        <v>0.49</v>
      </c>
      <c r="AO387" s="10">
        <v>0.59</v>
      </c>
      <c r="AP387" s="10">
        <v>0.76</v>
      </c>
      <c r="AQ387" s="10">
        <v>0.701435810810811</v>
      </c>
      <c r="AR387" s="10">
        <v>0.687658495350803</v>
      </c>
      <c r="AS387" s="11">
        <v>15.79</v>
      </c>
      <c r="AT387" s="11">
        <v>13.4090909090909</v>
      </c>
      <c r="AU387" s="11">
        <v>11.5555555555556</v>
      </c>
      <c r="AV387" s="11">
        <v>10.9090909090909</v>
      </c>
      <c r="AW387" s="11">
        <v>9.77777777777778</v>
      </c>
      <c r="AX387" s="12">
        <v>2.41135870720816</v>
      </c>
      <c r="AY387" s="12">
        <v>2.41135870720816</v>
      </c>
      <c r="AZ387" s="12">
        <v>2.40803461812519</v>
      </c>
      <c r="BA387" s="12">
        <v>2.40471052904221</v>
      </c>
      <c r="BB387" s="12">
        <v>2.73094332591112</v>
      </c>
      <c r="BC387" s="2">
        <v>-0.516394216306834</v>
      </c>
      <c r="BD387" s="2">
        <v>-0.516394216306834</v>
      </c>
      <c r="BE387" s="2">
        <v>-0.516394216306834</v>
      </c>
      <c r="BF387" s="2">
        <v>-0.516394216306834</v>
      </c>
      <c r="BG387" s="2">
        <v>-0.516394216306834</v>
      </c>
      <c r="BH387" s="12">
        <v>7.64285714285714</v>
      </c>
      <c r="BI387" s="12">
        <v>7.64285714285714</v>
      </c>
      <c r="BJ387" s="12">
        <v>7.64285714285714</v>
      </c>
      <c r="BK387" s="12">
        <v>7.64285714285714</v>
      </c>
      <c r="BL387" s="12">
        <v>7.51259061895387</v>
      </c>
    </row>
    <row r="388" spans="1:64">
      <c r="A388" t="s">
        <v>789</v>
      </c>
      <c r="B388" s="1" t="s">
        <v>2146</v>
      </c>
      <c r="C388" t="s">
        <v>790</v>
      </c>
      <c r="D388" t="s">
        <v>3074</v>
      </c>
      <c r="E388" s="6">
        <v>80.8128556660146</v>
      </c>
      <c r="F388" s="6">
        <v>80.5617870140473</v>
      </c>
      <c r="G388" s="6">
        <v>81.8181869248925</v>
      </c>
      <c r="H388" s="6">
        <v>81.7048312117094</v>
      </c>
      <c r="I388" s="6">
        <v>81.8662893375863</v>
      </c>
      <c r="J388" s="2">
        <v>18.8755020080321</v>
      </c>
      <c r="K388" s="2">
        <v>18.8755020080321</v>
      </c>
      <c r="L388" s="2">
        <v>18.8755020080321</v>
      </c>
      <c r="M388" s="2">
        <v>17.2690763052209</v>
      </c>
      <c r="N388" s="2">
        <v>16.8582375478927</v>
      </c>
      <c r="O388" s="2">
        <v>2.77904821334955</v>
      </c>
      <c r="P388" s="2">
        <v>2.48905192349194</v>
      </c>
      <c r="Q388" s="2">
        <v>2.38938053097345</v>
      </c>
      <c r="R388" s="2">
        <v>1.81034482758621</v>
      </c>
      <c r="S388" s="2">
        <v>1.12068965517241</v>
      </c>
      <c r="T388" s="2">
        <v>2.83333436848342</v>
      </c>
      <c r="U388" s="2">
        <v>2.44527131022037</v>
      </c>
      <c r="V388" s="2">
        <v>2.46536894327146</v>
      </c>
      <c r="W388" s="2">
        <v>2.40753781717126</v>
      </c>
      <c r="X388" s="2">
        <v>2.40753781717126</v>
      </c>
      <c r="Y388" s="2">
        <v>59.3472710796363</v>
      </c>
      <c r="Z388" s="2">
        <v>54.0157927391614</v>
      </c>
      <c r="AA388" s="2">
        <v>52.6692428796336</v>
      </c>
      <c r="AB388" s="2">
        <v>48.4932664541391</v>
      </c>
      <c r="AC388" s="2">
        <v>38.7030459164422</v>
      </c>
      <c r="AD388" s="2">
        <v>1.25145127600522</v>
      </c>
      <c r="AE388" s="2">
        <v>0.561752228665341</v>
      </c>
      <c r="AF388" s="2">
        <v>0.556294068040958</v>
      </c>
      <c r="AG388" s="2">
        <v>0.444444444444444</v>
      </c>
      <c r="AH388" s="2">
        <v>0.655737704918033</v>
      </c>
      <c r="AI388" s="8">
        <v>358.54</v>
      </c>
      <c r="AJ388" s="8">
        <v>374.33</v>
      </c>
      <c r="AK388" s="8">
        <v>364.09</v>
      </c>
      <c r="AL388" s="8">
        <v>383.874107142857</v>
      </c>
      <c r="AM388" s="8">
        <v>380.934951456311</v>
      </c>
      <c r="AN388" s="10">
        <v>0.45</v>
      </c>
      <c r="AO388" s="10">
        <v>0.62</v>
      </c>
      <c r="AP388" s="10">
        <v>0.62</v>
      </c>
      <c r="AQ388" s="10">
        <v>0.472960586617782</v>
      </c>
      <c r="AR388" s="10">
        <v>0.511425873465533</v>
      </c>
      <c r="AS388" s="11">
        <v>13.83</v>
      </c>
      <c r="AT388" s="11">
        <v>8.57142857142857</v>
      </c>
      <c r="AU388" s="11">
        <v>8.57142857142857</v>
      </c>
      <c r="AV388" s="11">
        <v>9.04761904761905</v>
      </c>
      <c r="AW388" s="11">
        <v>8.57142857142857</v>
      </c>
      <c r="AX388" s="12">
        <v>2.55831810490694</v>
      </c>
      <c r="AY388" s="12">
        <v>2.55831810490694</v>
      </c>
      <c r="AZ388" s="12">
        <v>2.55147558978536</v>
      </c>
      <c r="BA388" s="12">
        <v>2.54463307466378</v>
      </c>
      <c r="BB388" s="12">
        <v>2.64541535069461</v>
      </c>
      <c r="BC388" s="2">
        <v>-1.74035571011246</v>
      </c>
      <c r="BD388" s="2">
        <v>-1.74035571011246</v>
      </c>
      <c r="BE388" s="2">
        <v>-1.74035571011246</v>
      </c>
      <c r="BF388" s="2">
        <v>-1.74035571011246</v>
      </c>
      <c r="BG388" s="2">
        <v>-1.74035571011246</v>
      </c>
      <c r="BH388" s="12">
        <v>7.6482880381843</v>
      </c>
      <c r="BI388" s="12">
        <v>7.6482880381843</v>
      </c>
      <c r="BJ388" s="12">
        <v>7.6482880381843</v>
      </c>
      <c r="BK388" s="12">
        <v>7.6482880381843</v>
      </c>
      <c r="BL388" s="12">
        <v>7.51259061895387</v>
      </c>
    </row>
    <row r="389" spans="1:64">
      <c r="A389" t="s">
        <v>791</v>
      </c>
      <c r="B389" s="1" t="s">
        <v>2147</v>
      </c>
      <c r="C389" t="s">
        <v>792</v>
      </c>
      <c r="D389" t="s">
        <v>3074</v>
      </c>
      <c r="E389" s="6">
        <v>81.1743298408032</v>
      </c>
      <c r="F389" s="6">
        <v>81.1156998927574</v>
      </c>
      <c r="G389" s="6">
        <v>81.3049827241879</v>
      </c>
      <c r="H389" s="6">
        <v>82.233069699978</v>
      </c>
      <c r="I389" s="6">
        <v>82.9564143181471</v>
      </c>
      <c r="J389" s="2">
        <v>12.0689655172414</v>
      </c>
      <c r="K389" s="2">
        <v>12.0689655172414</v>
      </c>
      <c r="L389" s="2">
        <v>12.0689655172414</v>
      </c>
      <c r="M389" s="2">
        <v>13.7931034482759</v>
      </c>
      <c r="N389" s="2">
        <v>8.69565217391304</v>
      </c>
      <c r="O389" s="2">
        <v>2.35038806485969</v>
      </c>
      <c r="P389" s="2">
        <v>2.02430638898885</v>
      </c>
      <c r="Q389" s="2">
        <v>1.77514792899408</v>
      </c>
      <c r="R389" s="2">
        <v>1.09195402298851</v>
      </c>
      <c r="S389" s="2">
        <v>0.404624277456647</v>
      </c>
      <c r="T389" s="2">
        <v>3.72367871490096</v>
      </c>
      <c r="U389" s="2">
        <v>3.00640430764443</v>
      </c>
      <c r="V389" s="2">
        <v>3.11099794553089</v>
      </c>
      <c r="W389" s="2">
        <v>2.87189795133439</v>
      </c>
      <c r="X389" s="2">
        <v>2.87189795133439</v>
      </c>
      <c r="Y389" s="2">
        <v>75.9929696014353</v>
      </c>
      <c r="Z389" s="2">
        <v>71.9667913635637</v>
      </c>
      <c r="AA389" s="2">
        <v>74.3870507022138</v>
      </c>
      <c r="AB389" s="2">
        <v>68.2984774100824</v>
      </c>
      <c r="AC389" s="2">
        <v>72.5898595572483</v>
      </c>
      <c r="AD389" s="2">
        <v>0.0981907197124367</v>
      </c>
      <c r="AE389" s="2">
        <v>0.289636562103363</v>
      </c>
      <c r="AF389" s="2">
        <v>0.76152269331441</v>
      </c>
      <c r="AG389" s="2">
        <v>0.188679245283019</v>
      </c>
      <c r="AH389" s="2">
        <v>0.276497695852535</v>
      </c>
      <c r="AI389" s="8">
        <v>370.29</v>
      </c>
      <c r="AJ389" s="8">
        <v>359.66</v>
      </c>
      <c r="AK389" s="8">
        <v>386.18</v>
      </c>
      <c r="AL389" s="8">
        <v>354.353846153846</v>
      </c>
      <c r="AM389" s="8">
        <v>365.087878787879</v>
      </c>
      <c r="AN389" s="10">
        <v>0.33</v>
      </c>
      <c r="AO389" s="10">
        <v>0.23</v>
      </c>
      <c r="AP389" s="10">
        <v>0.34</v>
      </c>
      <c r="AQ389" s="10">
        <v>0.461678004535147</v>
      </c>
      <c r="AR389" s="10">
        <v>0.531589958158996</v>
      </c>
      <c r="AS389" s="11">
        <v>8.92</v>
      </c>
      <c r="AT389" s="11">
        <v>6</v>
      </c>
      <c r="AU389" s="11">
        <v>7</v>
      </c>
      <c r="AV389" s="11">
        <v>8.4375</v>
      </c>
      <c r="AW389" s="11">
        <v>6.06060606060606</v>
      </c>
      <c r="AX389" s="12">
        <v>3.67875328614762</v>
      </c>
      <c r="AY389" s="12">
        <v>3.67875328614762</v>
      </c>
      <c r="AZ389" s="12">
        <v>3.70982756123654</v>
      </c>
      <c r="BA389" s="12">
        <v>3.74090183632546</v>
      </c>
      <c r="BB389" s="12">
        <v>3.69755340782247</v>
      </c>
      <c r="BC389" s="2">
        <v>-0.770900746959835</v>
      </c>
      <c r="BD389" s="2">
        <v>-0.770900746959835</v>
      </c>
      <c r="BE389" s="2">
        <v>-0.770900746959835</v>
      </c>
      <c r="BF389" s="2">
        <v>-0.770900746959835</v>
      </c>
      <c r="BG389" s="2">
        <v>-0.770900746959835</v>
      </c>
      <c r="BH389" s="12">
        <v>7.57457983193277</v>
      </c>
      <c r="BI389" s="12">
        <v>7.57457983193277</v>
      </c>
      <c r="BJ389" s="12">
        <v>7.57457983193277</v>
      </c>
      <c r="BK389" s="12">
        <v>7.57457983193277</v>
      </c>
      <c r="BL389" s="12">
        <v>7.51090184945238</v>
      </c>
    </row>
    <row r="390" spans="1:64">
      <c r="A390" t="s">
        <v>793</v>
      </c>
      <c r="B390" s="1" t="s">
        <v>2148</v>
      </c>
      <c r="C390" t="s">
        <v>794</v>
      </c>
      <c r="D390" t="s">
        <v>3074</v>
      </c>
      <c r="E390" s="6">
        <v>80.3798839625432</v>
      </c>
      <c r="F390" s="6">
        <v>81.0827497365182</v>
      </c>
      <c r="G390" s="6">
        <v>81.3964654020053</v>
      </c>
      <c r="H390" s="6">
        <v>81.3667656497376</v>
      </c>
      <c r="I390" s="6">
        <v>81.1073288847339</v>
      </c>
      <c r="J390" s="2">
        <v>14.9068322981366</v>
      </c>
      <c r="K390" s="2">
        <v>14.9068322981366</v>
      </c>
      <c r="L390" s="2">
        <v>14.9068322981366</v>
      </c>
      <c r="M390" s="2">
        <v>13.4831460674157</v>
      </c>
      <c r="N390" s="2">
        <v>11.0526315789474</v>
      </c>
      <c r="O390" s="2">
        <v>2.96857795560423</v>
      </c>
      <c r="P390" s="2">
        <v>2.88242572416372</v>
      </c>
      <c r="Q390" s="2">
        <v>2.6027397260274</v>
      </c>
      <c r="R390" s="2">
        <v>1.61073825503356</v>
      </c>
      <c r="S390" s="2">
        <v>0.866666666666667</v>
      </c>
      <c r="T390" s="2">
        <v>2.86807291538596</v>
      </c>
      <c r="U390" s="2">
        <v>2.34075157312064</v>
      </c>
      <c r="V390" s="2">
        <v>1.803616227144</v>
      </c>
      <c r="W390" s="2">
        <v>1.74892738540627</v>
      </c>
      <c r="X390" s="2">
        <v>1.74892738540627</v>
      </c>
      <c r="Y390" s="2">
        <v>53.1801249388469</v>
      </c>
      <c r="Z390" s="2">
        <v>40.3014331001197</v>
      </c>
      <c r="AA390" s="2">
        <v>46.7671503028596</v>
      </c>
      <c r="AB390" s="2">
        <v>51.5905917366185</v>
      </c>
      <c r="AC390" s="2">
        <v>36.1741090294408</v>
      </c>
      <c r="AD390" s="2">
        <v>0.0972171069320072</v>
      </c>
      <c r="AE390" s="2">
        <v>0.673219545325488</v>
      </c>
      <c r="AF390" s="2">
        <v>0.190817534994143</v>
      </c>
      <c r="AG390" s="2">
        <v>0.28436018957346</v>
      </c>
      <c r="AH390" s="2">
        <v>0.37037037037037</v>
      </c>
      <c r="AI390" s="8">
        <v>351.35</v>
      </c>
      <c r="AJ390" s="8">
        <v>307.67</v>
      </c>
      <c r="AK390" s="8">
        <v>341.71</v>
      </c>
      <c r="AL390" s="8">
        <v>370.135714285714</v>
      </c>
      <c r="AM390" s="8">
        <v>379.77037037037</v>
      </c>
      <c r="AN390" s="10">
        <v>0.58</v>
      </c>
      <c r="AO390" s="10">
        <v>0.41</v>
      </c>
      <c r="AP390" s="10">
        <v>0.45</v>
      </c>
      <c r="AQ390" s="10">
        <v>0.504556962025317</v>
      </c>
      <c r="AR390" s="10">
        <v>0.551053283767038</v>
      </c>
      <c r="AS390" s="11">
        <v>14.17</v>
      </c>
      <c r="AT390" s="11">
        <v>10.25</v>
      </c>
      <c r="AU390" s="11">
        <v>11.25</v>
      </c>
      <c r="AV390" s="11">
        <v>11.4634146341463</v>
      </c>
      <c r="AW390" s="11">
        <v>9.28571428571429</v>
      </c>
      <c r="AX390" s="12">
        <v>2.90148832951945</v>
      </c>
      <c r="AY390" s="12">
        <v>2.90148832951945</v>
      </c>
      <c r="AZ390" s="12">
        <v>3.12721052559547</v>
      </c>
      <c r="BA390" s="12">
        <v>3.35293272167149</v>
      </c>
      <c r="BB390" s="12">
        <v>3.27998680233443</v>
      </c>
      <c r="BC390" s="2">
        <v>-10.3766955783777</v>
      </c>
      <c r="BD390" s="2">
        <v>-10.3766955783777</v>
      </c>
      <c r="BE390" s="2">
        <v>-10.3766955783777</v>
      </c>
      <c r="BF390" s="2">
        <v>-10.3766955783777</v>
      </c>
      <c r="BG390" s="2">
        <v>-10.3766955783777</v>
      </c>
      <c r="BH390" s="12">
        <v>7.49535746694322</v>
      </c>
      <c r="BI390" s="12">
        <v>7.49535746694322</v>
      </c>
      <c r="BJ390" s="12">
        <v>7.49535746694322</v>
      </c>
      <c r="BK390" s="12">
        <v>7.49535746694322</v>
      </c>
      <c r="BL390" s="12">
        <v>7.51090184945238</v>
      </c>
    </row>
    <row r="391" spans="1:64">
      <c r="A391" t="s">
        <v>795</v>
      </c>
      <c r="B391" s="1" t="s">
        <v>2149</v>
      </c>
      <c r="C391" t="s">
        <v>796</v>
      </c>
      <c r="D391" t="s">
        <v>3074</v>
      </c>
      <c r="E391" s="6">
        <v>83.3432809961361</v>
      </c>
      <c r="F391" s="6">
        <v>84.4124104146571</v>
      </c>
      <c r="G391" s="6">
        <v>83.9469965669867</v>
      </c>
      <c r="H391" s="6">
        <v>83.6793204377652</v>
      </c>
      <c r="I391" s="6">
        <v>83.4999370599248</v>
      </c>
      <c r="J391" s="2">
        <v>16.71826625387</v>
      </c>
      <c r="K391" s="2">
        <v>16.71826625387</v>
      </c>
      <c r="L391" s="2">
        <v>16.71826625387</v>
      </c>
      <c r="M391" s="2">
        <v>16.6666666666667</v>
      </c>
      <c r="N391" s="2">
        <v>17.3202614379085</v>
      </c>
      <c r="O391" s="2">
        <v>3.08533287975715</v>
      </c>
      <c r="P391" s="2">
        <v>2.75562044744994</v>
      </c>
      <c r="Q391" s="2">
        <v>2.44274809160305</v>
      </c>
      <c r="R391" s="2">
        <v>1.48148148148148</v>
      </c>
      <c r="S391" s="2">
        <v>0.583941605839416</v>
      </c>
      <c r="T391" s="2">
        <v>3.36876658005655</v>
      </c>
      <c r="U391" s="2">
        <v>3.23171801608819</v>
      </c>
      <c r="V391" s="2">
        <v>2.7201705294062</v>
      </c>
      <c r="W391" s="2">
        <v>2.56284305945101</v>
      </c>
      <c r="X391" s="2">
        <v>2.56284305945101</v>
      </c>
      <c r="Y391" s="2">
        <v>59.4752220467683</v>
      </c>
      <c r="Z391" s="2">
        <v>63.695288723402</v>
      </c>
      <c r="AA391" s="2">
        <v>61.3761928679056</v>
      </c>
      <c r="AB391" s="2">
        <v>54.1025217505621</v>
      </c>
      <c r="AC391" s="2">
        <v>46.413405780558</v>
      </c>
      <c r="AD391" s="2">
        <v>1.55243036404358</v>
      </c>
      <c r="AE391" s="2">
        <v>1.53511929534059</v>
      </c>
      <c r="AF391" s="2">
        <v>0.507413962804775</v>
      </c>
      <c r="AG391" s="2">
        <v>0.9</v>
      </c>
      <c r="AH391" s="2">
        <v>0.388349514563107</v>
      </c>
      <c r="AI391" s="8">
        <v>334.21</v>
      </c>
      <c r="AJ391" s="8">
        <v>332.67</v>
      </c>
      <c r="AK391" s="8">
        <v>354.23</v>
      </c>
      <c r="AL391" s="8">
        <v>348.312056737589</v>
      </c>
      <c r="AM391" s="8">
        <v>336.119658119658</v>
      </c>
      <c r="AN391" s="10">
        <v>0.72</v>
      </c>
      <c r="AO391" s="10">
        <v>0.5</v>
      </c>
      <c r="AP391" s="10">
        <v>0.63</v>
      </c>
      <c r="AQ391" s="10">
        <v>0.628249027237354</v>
      </c>
      <c r="AR391" s="10">
        <v>0.697280497280497</v>
      </c>
      <c r="AS391" s="11">
        <v>18.34</v>
      </c>
      <c r="AT391" s="11">
        <v>15.8333333333333</v>
      </c>
      <c r="AU391" s="11">
        <v>12.7083333333333</v>
      </c>
      <c r="AV391" s="11">
        <v>12.7083333333333</v>
      </c>
      <c r="AW391" s="11">
        <v>11.8367346938776</v>
      </c>
      <c r="AX391" s="12">
        <v>2.07026517443033</v>
      </c>
      <c r="AY391" s="12">
        <v>2.07026517443033</v>
      </c>
      <c r="AZ391" s="12">
        <v>2.17350396434771</v>
      </c>
      <c r="BA391" s="12">
        <v>2.27674275426509</v>
      </c>
      <c r="BB391" s="12">
        <v>2.25736787780571</v>
      </c>
      <c r="BC391" s="2">
        <v>-10.6578425326256</v>
      </c>
      <c r="BD391" s="2">
        <v>-10.6578425326256</v>
      </c>
      <c r="BE391" s="2">
        <v>-10.6578425326256</v>
      </c>
      <c r="BF391" s="2">
        <v>-10.6578425326256</v>
      </c>
      <c r="BG391" s="2">
        <v>-10.6578425326256</v>
      </c>
      <c r="BH391" s="12">
        <v>7.52049180327869</v>
      </c>
      <c r="BI391" s="12">
        <v>7.52049180327869</v>
      </c>
      <c r="BJ391" s="12">
        <v>7.52049180327869</v>
      </c>
      <c r="BK391" s="12">
        <v>7.52049180327869</v>
      </c>
      <c r="BL391" s="12">
        <v>7.51090184945238</v>
      </c>
    </row>
    <row r="392" spans="1:64">
      <c r="A392" t="s">
        <v>797</v>
      </c>
      <c r="B392" s="1" t="s">
        <v>2150</v>
      </c>
      <c r="C392" t="s">
        <v>798</v>
      </c>
      <c r="D392" t="s">
        <v>3074</v>
      </c>
      <c r="E392" s="6">
        <v>84.9458299121747</v>
      </c>
      <c r="F392" s="6">
        <v>85.8530956531261</v>
      </c>
      <c r="G392" s="6">
        <v>86.0879703921897</v>
      </c>
      <c r="H392" s="6">
        <v>85.8904615959254</v>
      </c>
      <c r="I392" s="6">
        <v>85.8797792109997</v>
      </c>
      <c r="J392" s="2">
        <v>9.67741935483871</v>
      </c>
      <c r="K392" s="2">
        <v>9.67741935483871</v>
      </c>
      <c r="L392" s="2">
        <v>9.67741935483871</v>
      </c>
      <c r="M392" s="2">
        <v>9.30930930930931</v>
      </c>
      <c r="N392" s="2">
        <v>12.1495327102804</v>
      </c>
      <c r="O392" s="2">
        <v>2.11691490023738</v>
      </c>
      <c r="P392" s="2">
        <v>1.83252892637869</v>
      </c>
      <c r="Q392" s="2">
        <v>1.72131147540984</v>
      </c>
      <c r="R392" s="2">
        <v>1.05691056910569</v>
      </c>
      <c r="S392" s="2">
        <v>0.40650406504065</v>
      </c>
      <c r="T392" s="2">
        <v>2.64340858085998</v>
      </c>
      <c r="U392" s="2">
        <v>1.92101297066637</v>
      </c>
      <c r="V392" s="2">
        <v>1.99462234856304</v>
      </c>
      <c r="W392" s="2">
        <v>1.9246702139403</v>
      </c>
      <c r="X392" s="2">
        <v>1.9246702139403</v>
      </c>
      <c r="Y392" s="2">
        <v>60.1337950817542</v>
      </c>
      <c r="Z392" s="2">
        <v>53.4984445822594</v>
      </c>
      <c r="AA392" s="2">
        <v>55.3683902153215</v>
      </c>
      <c r="AB392" s="2">
        <v>51.3510356583114</v>
      </c>
      <c r="AC392" s="2">
        <v>36.1905269185187</v>
      </c>
      <c r="AD392" s="2">
        <v>0.43363598564657</v>
      </c>
      <c r="AE392" s="2">
        <v>0.636768335120036</v>
      </c>
      <c r="AF392" s="2">
        <v>0.52092310464182</v>
      </c>
      <c r="AG392" s="2">
        <v>0.3125</v>
      </c>
      <c r="AH392" s="2">
        <v>0.205128205128205</v>
      </c>
      <c r="AI392" s="8">
        <v>369.81</v>
      </c>
      <c r="AJ392" s="8">
        <v>385.49</v>
      </c>
      <c r="AK392" s="8">
        <v>390.52</v>
      </c>
      <c r="AL392" s="8">
        <v>396.25625</v>
      </c>
      <c r="AM392" s="8">
        <v>379.656043956044</v>
      </c>
      <c r="AN392" s="10">
        <v>0.31</v>
      </c>
      <c r="AO392" s="10">
        <v>0.5</v>
      </c>
      <c r="AP392" s="10">
        <v>0.58</v>
      </c>
      <c r="AQ392" s="10">
        <v>0.413268608414239</v>
      </c>
      <c r="AR392" s="10">
        <v>0.519476520400308</v>
      </c>
      <c r="AS392" s="11">
        <v>9.29</v>
      </c>
      <c r="AT392" s="11">
        <v>7.4</v>
      </c>
      <c r="AU392" s="11">
        <v>6.4</v>
      </c>
      <c r="AV392" s="11">
        <v>6.07843137254902</v>
      </c>
      <c r="AW392" s="11">
        <v>6.47058823529412</v>
      </c>
      <c r="AX392" s="12">
        <v>2.2653120415303</v>
      </c>
      <c r="AY392" s="12">
        <v>2.2653120415303</v>
      </c>
      <c r="AZ392" s="12">
        <v>2.25662127432816</v>
      </c>
      <c r="BA392" s="12">
        <v>2.24793050712601</v>
      </c>
      <c r="BB392" s="12">
        <v>2.28632021091703</v>
      </c>
      <c r="BC392" s="2">
        <v>2.07822385416582</v>
      </c>
      <c r="BD392" s="2">
        <v>2.07822385416582</v>
      </c>
      <c r="BE392" s="2">
        <v>2.07822385416582</v>
      </c>
      <c r="BF392" s="2">
        <v>2.07822385416582</v>
      </c>
      <c r="BG392" s="2">
        <v>2.07822385416582</v>
      </c>
      <c r="BH392" s="12">
        <v>7.41874811463047</v>
      </c>
      <c r="BI392" s="12">
        <v>7.41874811463047</v>
      </c>
      <c r="BJ392" s="12">
        <v>7.41874811463047</v>
      </c>
      <c r="BK392" s="12">
        <v>7.41874811463047</v>
      </c>
      <c r="BL392" s="12">
        <v>7.51259061895387</v>
      </c>
    </row>
    <row r="393" spans="1:64">
      <c r="A393" t="s">
        <v>799</v>
      </c>
      <c r="B393" s="1" t="s">
        <v>2151</v>
      </c>
      <c r="C393" t="s">
        <v>800</v>
      </c>
      <c r="D393" t="s">
        <v>1356</v>
      </c>
      <c r="E393" s="6">
        <v>78.7393969330951</v>
      </c>
      <c r="F393" s="6">
        <v>78.2489926545723</v>
      </c>
      <c r="G393" s="6">
        <v>79.5240121933035</v>
      </c>
      <c r="H393" s="6">
        <v>79.8890980793796</v>
      </c>
      <c r="I393" s="6">
        <v>80.9288154614057</v>
      </c>
      <c r="J393" s="2">
        <v>24.5508982035928</v>
      </c>
      <c r="K393" s="2">
        <v>24.5508982035928</v>
      </c>
      <c r="L393" s="2">
        <v>24.5508982035928</v>
      </c>
      <c r="M393" s="2">
        <v>24.4186046511628</v>
      </c>
      <c r="N393" s="2">
        <v>21.9354838709677</v>
      </c>
      <c r="O393" s="2">
        <v>5.29781937746433</v>
      </c>
      <c r="P393" s="2">
        <v>4.54265981805537</v>
      </c>
      <c r="Q393" s="2">
        <v>4.06451612903226</v>
      </c>
      <c r="R393" s="2">
        <v>3.21212121212121</v>
      </c>
      <c r="S393" s="2">
        <v>1.86046511627907</v>
      </c>
      <c r="T393" s="2">
        <v>5.6914065157113</v>
      </c>
      <c r="U393" s="2">
        <v>6.18296437465584</v>
      </c>
      <c r="V393" s="2">
        <v>6.25432943109378</v>
      </c>
      <c r="W393" s="2">
        <v>6.63834233037324</v>
      </c>
      <c r="X393" s="2">
        <v>6.63834233037324</v>
      </c>
      <c r="Y393" s="2">
        <v>64.3490574414037</v>
      </c>
      <c r="Z393" s="2">
        <v>65.7384414599591</v>
      </c>
      <c r="AA393" s="2">
        <v>71.1533460983855</v>
      </c>
      <c r="AB393" s="2">
        <v>55.7714018240354</v>
      </c>
      <c r="AC393" s="2">
        <v>58.1840465006986</v>
      </c>
      <c r="AD393" s="2">
        <v>0.92987508246956</v>
      </c>
      <c r="AE393" s="2">
        <v>0.618851134290439</v>
      </c>
      <c r="AF393" s="2">
        <v>0.411516825566545</v>
      </c>
      <c r="AG393" s="2">
        <v>0.492610837438424</v>
      </c>
      <c r="AH393" s="2">
        <v>0</v>
      </c>
      <c r="AI393" s="8">
        <v>330.74</v>
      </c>
      <c r="AJ393" s="8">
        <v>328.2</v>
      </c>
      <c r="AK393" s="8">
        <v>338.82</v>
      </c>
      <c r="AL393" s="8">
        <v>337.263265306122</v>
      </c>
      <c r="AM393" s="8">
        <v>339.603773584906</v>
      </c>
      <c r="AN393" s="10">
        <v>1.47</v>
      </c>
      <c r="AO393" s="10">
        <v>1.38</v>
      </c>
      <c r="AP393" s="10">
        <v>1.28</v>
      </c>
      <c r="AQ393" s="10">
        <v>1.12686335403727</v>
      </c>
      <c r="AR393" s="10">
        <v>1.13973013493253</v>
      </c>
      <c r="AS393" s="11">
        <v>34.74</v>
      </c>
      <c r="AT393" s="11">
        <v>28.2142857142857</v>
      </c>
      <c r="AU393" s="11">
        <v>27.5</v>
      </c>
      <c r="AV393" s="11">
        <v>24.1379310344828</v>
      </c>
      <c r="AW393" s="11">
        <v>22</v>
      </c>
      <c r="AX393" s="12">
        <v>7.4972283790782</v>
      </c>
      <c r="AY393" s="12">
        <v>7.4972283790782</v>
      </c>
      <c r="AZ393" s="12">
        <v>7.44844989602526</v>
      </c>
      <c r="BA393" s="12">
        <v>7.39967141297232</v>
      </c>
      <c r="BB393" s="12">
        <v>7.584362548098</v>
      </c>
      <c r="BC393" s="2">
        <v>-2.8230195998755</v>
      </c>
      <c r="BD393" s="2">
        <v>-2.8230195998755</v>
      </c>
      <c r="BE393" s="2">
        <v>-2.8230195998755</v>
      </c>
      <c r="BF393" s="2">
        <v>-2.8230195998755</v>
      </c>
      <c r="BG393" s="2">
        <v>-2.8230195998755</v>
      </c>
      <c r="BH393" s="12">
        <v>7.05</v>
      </c>
      <c r="BI393" s="12">
        <v>7.05</v>
      </c>
      <c r="BJ393" s="12">
        <v>7.05</v>
      </c>
      <c r="BK393" s="12">
        <v>7.05</v>
      </c>
      <c r="BL393" s="12">
        <v>7.69480917804631</v>
      </c>
    </row>
    <row r="394" spans="1:64">
      <c r="A394" t="s">
        <v>801</v>
      </c>
      <c r="B394" s="1" t="s">
        <v>2152</v>
      </c>
      <c r="C394" t="s">
        <v>802</v>
      </c>
      <c r="D394" t="s">
        <v>1356</v>
      </c>
      <c r="E394" s="6">
        <v>77.1043421017471</v>
      </c>
      <c r="F394" s="6">
        <v>77.2857826997079</v>
      </c>
      <c r="G394" s="6">
        <v>77.9579124990845</v>
      </c>
      <c r="H394" s="6">
        <v>77.9355215782311</v>
      </c>
      <c r="I394" s="6">
        <v>78.7530006105596</v>
      </c>
      <c r="J394" s="2">
        <v>22.0238095238095</v>
      </c>
      <c r="K394" s="2">
        <v>22.0238095238095</v>
      </c>
      <c r="L394" s="2">
        <v>22.0238095238095</v>
      </c>
      <c r="M394" s="2">
        <v>16.9753086419753</v>
      </c>
      <c r="N394" s="2">
        <v>20.1704545454545</v>
      </c>
      <c r="O394" s="2">
        <v>5.28851310008082</v>
      </c>
      <c r="P394" s="2">
        <v>4.28902062029574</v>
      </c>
      <c r="Q394" s="2">
        <v>3.82113821138211</v>
      </c>
      <c r="R394" s="2">
        <v>2.74900398406374</v>
      </c>
      <c r="S394" s="2">
        <v>1.38339920948617</v>
      </c>
      <c r="T394" s="2">
        <v>7.60641365617428</v>
      </c>
      <c r="U394" s="2">
        <v>8.46583005840421</v>
      </c>
      <c r="V394" s="2">
        <v>7.5086287831268</v>
      </c>
      <c r="W394" s="2">
        <v>7.74676212072386</v>
      </c>
      <c r="X394" s="2">
        <v>7.74676212072386</v>
      </c>
      <c r="Y394" s="2">
        <v>122.244973740113</v>
      </c>
      <c r="Z394" s="2">
        <v>121.700581753733</v>
      </c>
      <c r="AA394" s="2">
        <v>121.787360362472</v>
      </c>
      <c r="AB394" s="2">
        <v>123.895259352973</v>
      </c>
      <c r="AC394" s="2">
        <v>116.735214565033</v>
      </c>
      <c r="AD394" s="2">
        <v>0.654833760415933</v>
      </c>
      <c r="AE394" s="2">
        <v>0.51334520015404</v>
      </c>
      <c r="AF394" s="2">
        <v>0.376981311137134</v>
      </c>
      <c r="AG394" s="2">
        <v>0.804953560371517</v>
      </c>
      <c r="AH394" s="2">
        <v>0.48780487804878</v>
      </c>
      <c r="AI394" s="8">
        <v>313.16</v>
      </c>
      <c r="AJ394" s="8">
        <v>333.97</v>
      </c>
      <c r="AK394" s="8">
        <v>323.98</v>
      </c>
      <c r="AL394" s="8">
        <v>331.064285714286</v>
      </c>
      <c r="AM394" s="8">
        <v>336.665454545455</v>
      </c>
      <c r="AN394" s="10">
        <v>1.27</v>
      </c>
      <c r="AO394" s="10">
        <v>1.59</v>
      </c>
      <c r="AP394" s="10">
        <v>1.5</v>
      </c>
      <c r="AQ394" s="10">
        <v>1.27501826150475</v>
      </c>
      <c r="AR394" s="10">
        <v>1.08209920920201</v>
      </c>
      <c r="AS394" s="11">
        <v>32.65</v>
      </c>
      <c r="AT394" s="11">
        <v>30.6896551724138</v>
      </c>
      <c r="AU394" s="11">
        <v>27.7586206896552</v>
      </c>
      <c r="AV394" s="11">
        <v>26.7796610169492</v>
      </c>
      <c r="AW394" s="11">
        <v>24</v>
      </c>
      <c r="AX394" s="12">
        <v>4.94552968233434</v>
      </c>
      <c r="AY394" s="12">
        <v>4.94552968233434</v>
      </c>
      <c r="AZ394" s="12">
        <v>4.92849608257175</v>
      </c>
      <c r="BA394" s="12">
        <v>4.91146248280917</v>
      </c>
      <c r="BB394" s="12">
        <v>4.88908290400478</v>
      </c>
      <c r="BC394" s="2">
        <v>1.66686603045326</v>
      </c>
      <c r="BD394" s="2">
        <v>1.66686603045326</v>
      </c>
      <c r="BE394" s="2">
        <v>1.66686603045326</v>
      </c>
      <c r="BF394" s="2">
        <v>1.66686603045326</v>
      </c>
      <c r="BG394" s="2">
        <v>1.66686603045326</v>
      </c>
      <c r="BH394" s="12">
        <v>7.5625</v>
      </c>
      <c r="BI394" s="12">
        <v>7.5625</v>
      </c>
      <c r="BJ394" s="12">
        <v>7.5625</v>
      </c>
      <c r="BK394" s="12">
        <v>7.5625</v>
      </c>
      <c r="BL394" s="12">
        <v>7.59399565287362</v>
      </c>
    </row>
    <row r="395" spans="1:64">
      <c r="A395" t="s">
        <v>803</v>
      </c>
      <c r="B395" s="1" t="s">
        <v>2153</v>
      </c>
      <c r="C395" t="s">
        <v>804</v>
      </c>
      <c r="D395" t="s">
        <v>1356</v>
      </c>
      <c r="E395" s="6">
        <v>78.1766129867674</v>
      </c>
      <c r="F395" s="6">
        <v>79.088293238914</v>
      </c>
      <c r="G395" s="6">
        <v>79.6276296669301</v>
      </c>
      <c r="H395" s="6">
        <v>79.717914230241</v>
      </c>
      <c r="I395" s="6">
        <v>80.7163109536346</v>
      </c>
      <c r="J395" s="2">
        <v>20.4968944099379</v>
      </c>
      <c r="K395" s="2">
        <v>20.4968944099379</v>
      </c>
      <c r="L395" s="2">
        <v>20.4968944099379</v>
      </c>
      <c r="M395" s="2">
        <v>22.4137931034483</v>
      </c>
      <c r="N395" s="2">
        <v>21.7142857142857</v>
      </c>
      <c r="O395" s="2">
        <v>3.77442153128339</v>
      </c>
      <c r="P395" s="2">
        <v>3.15786749087532</v>
      </c>
      <c r="Q395" s="2">
        <v>2.98507462686567</v>
      </c>
      <c r="R395" s="2">
        <v>2.4390243902439</v>
      </c>
      <c r="S395" s="2">
        <v>1.40776699029126</v>
      </c>
      <c r="T395" s="2">
        <v>3.97909196672444</v>
      </c>
      <c r="U395" s="2">
        <v>4.10056014128527</v>
      </c>
      <c r="V395" s="2">
        <v>3.72160909760525</v>
      </c>
      <c r="W395" s="2">
        <v>3.75591619389822</v>
      </c>
      <c r="X395" s="2">
        <v>3.75591619389822</v>
      </c>
      <c r="Y395" s="2">
        <v>124.384926690409</v>
      </c>
      <c r="Z395" s="2">
        <v>134.532556692195</v>
      </c>
      <c r="AA395" s="2">
        <v>132.881929750317</v>
      </c>
      <c r="AB395" s="2">
        <v>151.555328858092</v>
      </c>
      <c r="AC395" s="2">
        <v>128.762133643754</v>
      </c>
      <c r="AD395" s="2">
        <v>0.776847803481833</v>
      </c>
      <c r="AE395" s="2">
        <v>0.232793614657316</v>
      </c>
      <c r="AF395" s="2">
        <v>0.387237909212216</v>
      </c>
      <c r="AG395" s="2">
        <v>0.229007633587786</v>
      </c>
      <c r="AH395" s="2">
        <v>0.601503759398496</v>
      </c>
      <c r="AI395" s="8">
        <v>317.28</v>
      </c>
      <c r="AJ395" s="8">
        <v>340.11</v>
      </c>
      <c r="AK395" s="8">
        <v>351</v>
      </c>
      <c r="AL395" s="8">
        <v>347.866176470588</v>
      </c>
      <c r="AM395" s="8">
        <v>338.084444444444</v>
      </c>
      <c r="AN395" s="10">
        <v>1.22</v>
      </c>
      <c r="AO395" s="10">
        <v>1.13</v>
      </c>
      <c r="AP395" s="10">
        <v>1.51</v>
      </c>
      <c r="AQ395" s="10">
        <v>1.17465857359636</v>
      </c>
      <c r="AR395" s="10">
        <v>0.964201183431953</v>
      </c>
      <c r="AS395" s="11">
        <v>23.16</v>
      </c>
      <c r="AT395" s="11">
        <v>20.4444444444444</v>
      </c>
      <c r="AU395" s="11">
        <v>18.8888888888889</v>
      </c>
      <c r="AV395" s="11">
        <v>17.1739130434783</v>
      </c>
      <c r="AW395" s="11">
        <v>17.2340425531915</v>
      </c>
      <c r="AX395" s="12">
        <v>4.32549868574766</v>
      </c>
      <c r="AY395" s="12">
        <v>4.32549868574766</v>
      </c>
      <c r="AZ395" s="12">
        <v>4.3370873493641</v>
      </c>
      <c r="BA395" s="12">
        <v>4.34867601298054</v>
      </c>
      <c r="BB395" s="12">
        <v>4.09825663726081</v>
      </c>
      <c r="BC395" s="2">
        <v>-2.35907085758085</v>
      </c>
      <c r="BD395" s="2">
        <v>-2.35907085758085</v>
      </c>
      <c r="BE395" s="2">
        <v>-2.35907085758085</v>
      </c>
      <c r="BF395" s="2">
        <v>-2.35907085758085</v>
      </c>
      <c r="BG395" s="2">
        <v>-2.35907085758085</v>
      </c>
      <c r="BH395" s="12">
        <v>7.71774193548387</v>
      </c>
      <c r="BI395" s="12">
        <v>7.71774193548387</v>
      </c>
      <c r="BJ395" s="12">
        <v>7.71774193548387</v>
      </c>
      <c r="BK395" s="12">
        <v>7.71774193548387</v>
      </c>
      <c r="BL395" s="12">
        <v>7.59399565287362</v>
      </c>
    </row>
    <row r="396" spans="1:64">
      <c r="A396" t="s">
        <v>805</v>
      </c>
      <c r="B396" s="1" t="s">
        <v>2154</v>
      </c>
      <c r="C396" t="s">
        <v>806</v>
      </c>
      <c r="D396" t="s">
        <v>1356</v>
      </c>
      <c r="E396" s="6">
        <v>76.0694451817829</v>
      </c>
      <c r="F396" s="6">
        <v>76.0406133629854</v>
      </c>
      <c r="G396" s="6">
        <v>76.6646681662266</v>
      </c>
      <c r="H396" s="6">
        <v>76.9662751986678</v>
      </c>
      <c r="I396" s="6">
        <v>77.4373431734955</v>
      </c>
      <c r="J396" s="2">
        <v>17.9039301310044</v>
      </c>
      <c r="K396" s="2">
        <v>17.9039301310044</v>
      </c>
      <c r="L396" s="2">
        <v>17.9039301310044</v>
      </c>
      <c r="M396" s="2">
        <v>20.6140350877193</v>
      </c>
      <c r="N396" s="2">
        <v>22.6086956521739</v>
      </c>
      <c r="O396" s="2">
        <v>5.34843028568393</v>
      </c>
      <c r="P396" s="2">
        <v>4.63402229133909</v>
      </c>
      <c r="Q396" s="2">
        <v>4.3778801843318</v>
      </c>
      <c r="R396" s="2">
        <v>3.00448430493274</v>
      </c>
      <c r="S396" s="2">
        <v>1.62995594713656</v>
      </c>
      <c r="T396" s="2">
        <v>4.56525605638086</v>
      </c>
      <c r="U396" s="2">
        <v>5.1524118785018</v>
      </c>
      <c r="V396" s="2">
        <v>5.51263815693026</v>
      </c>
      <c r="W396" s="2">
        <v>5.0129805227757</v>
      </c>
      <c r="X396" s="2">
        <v>5.0129805227757</v>
      </c>
      <c r="Y396" s="2">
        <v>242.011214190443</v>
      </c>
      <c r="Z396" s="2">
        <v>241.363844303235</v>
      </c>
      <c r="AA396" s="2">
        <v>249.584334010715</v>
      </c>
      <c r="AB396" s="2">
        <v>248.282563901527</v>
      </c>
      <c r="AC396" s="2">
        <v>202.733557054222</v>
      </c>
      <c r="AD396" s="2">
        <v>0.505438458124059</v>
      </c>
      <c r="AE396" s="2">
        <v>0.866498984340092</v>
      </c>
      <c r="AF396" s="2">
        <v>1.29876142030471</v>
      </c>
      <c r="AG396" s="2">
        <v>0.49469964664311</v>
      </c>
      <c r="AH396" s="2">
        <v>0.55363321799308</v>
      </c>
      <c r="AI396" s="8">
        <v>340.94</v>
      </c>
      <c r="AJ396" s="8">
        <v>328.39</v>
      </c>
      <c r="AK396" s="8">
        <v>345.57</v>
      </c>
      <c r="AL396" s="8">
        <v>352.698387096774</v>
      </c>
      <c r="AM396" s="8">
        <v>345.916964285714</v>
      </c>
      <c r="AN396" s="10">
        <v>1.14</v>
      </c>
      <c r="AO396" s="10">
        <v>0.93</v>
      </c>
      <c r="AP396" s="10">
        <v>1.19</v>
      </c>
      <c r="AQ396" s="10">
        <v>1.23230277185501</v>
      </c>
      <c r="AR396" s="10">
        <v>0.970533880903491</v>
      </c>
      <c r="AS396" s="11">
        <v>29.82</v>
      </c>
      <c r="AT396" s="11">
        <v>29.1111111111111</v>
      </c>
      <c r="AU396" s="11">
        <v>24.4444444444444</v>
      </c>
      <c r="AV396" s="11">
        <v>24.7826086956522</v>
      </c>
      <c r="AW396" s="11">
        <v>21.9148936170213</v>
      </c>
      <c r="AX396" s="12">
        <v>5.2309181703176</v>
      </c>
      <c r="AY396" s="12">
        <v>5.2309181703176</v>
      </c>
      <c r="AZ396" s="12">
        <v>5.2203624545423</v>
      </c>
      <c r="BA396" s="12">
        <v>5.20980673876701</v>
      </c>
      <c r="BB396" s="12">
        <v>5.06501967445669</v>
      </c>
      <c r="BC396" s="2">
        <v>-2.09576080008814</v>
      </c>
      <c r="BD396" s="2">
        <v>-2.09576080008814</v>
      </c>
      <c r="BE396" s="2">
        <v>-2.09576080008814</v>
      </c>
      <c r="BF396" s="2">
        <v>-2.09576080008814</v>
      </c>
      <c r="BG396" s="2">
        <v>-2.09576080008814</v>
      </c>
      <c r="BH396" s="12">
        <v>7.62459150326797</v>
      </c>
      <c r="BI396" s="12">
        <v>7.62459150326797</v>
      </c>
      <c r="BJ396" s="12">
        <v>7.62459150326797</v>
      </c>
      <c r="BK396" s="12">
        <v>7.62459150326797</v>
      </c>
      <c r="BL396" s="12">
        <v>7.59399565287362</v>
      </c>
    </row>
    <row r="397" spans="1:64">
      <c r="A397" t="s">
        <v>807</v>
      </c>
      <c r="B397" s="1" t="s">
        <v>2155</v>
      </c>
      <c r="C397" t="s">
        <v>808</v>
      </c>
      <c r="D397" t="s">
        <v>1356</v>
      </c>
      <c r="E397" s="6">
        <v>79.1910247813054</v>
      </c>
      <c r="F397" s="6">
        <v>79.5626883244024</v>
      </c>
      <c r="G397" s="6">
        <v>80.3127134223077</v>
      </c>
      <c r="H397" s="6">
        <v>80.6632046162568</v>
      </c>
      <c r="I397" s="6">
        <v>80.8492212783195</v>
      </c>
      <c r="J397" s="2">
        <v>23.5081374321881</v>
      </c>
      <c r="K397" s="2">
        <v>23.5081374321881</v>
      </c>
      <c r="L397" s="2">
        <v>23.5081374321881</v>
      </c>
      <c r="M397" s="2">
        <v>23.4265734265734</v>
      </c>
      <c r="N397" s="2">
        <v>21.4156079854809</v>
      </c>
      <c r="O397" s="2">
        <v>7.25218887388419</v>
      </c>
      <c r="P397" s="2">
        <v>6.42295032740698</v>
      </c>
      <c r="Q397" s="2">
        <v>5.81967213114754</v>
      </c>
      <c r="R397" s="2">
        <v>4.33734939759036</v>
      </c>
      <c r="S397" s="2">
        <v>2.34126984126984</v>
      </c>
      <c r="T397" s="2">
        <v>12.793794550268</v>
      </c>
      <c r="U397" s="2">
        <v>14.3221751348028</v>
      </c>
      <c r="V397" s="2">
        <v>14.5972421536732</v>
      </c>
      <c r="W397" s="2">
        <v>14.7661594476301</v>
      </c>
      <c r="X397" s="2">
        <v>14.7661594476301</v>
      </c>
      <c r="Y397" s="2">
        <v>207.845732293572</v>
      </c>
      <c r="Z397" s="2">
        <v>198.408417996436</v>
      </c>
      <c r="AA397" s="2">
        <v>210.208752340662</v>
      </c>
      <c r="AB397" s="2">
        <v>193.988179376156</v>
      </c>
      <c r="AC397" s="2">
        <v>189.594504909792</v>
      </c>
      <c r="AD397" s="2">
        <v>0.668838271548888</v>
      </c>
      <c r="AE397" s="2">
        <v>0.660832149419513</v>
      </c>
      <c r="AF397" s="2">
        <v>0.94886207992286</v>
      </c>
      <c r="AG397" s="2">
        <v>0.529411764705882</v>
      </c>
      <c r="AH397" s="2">
        <v>0.521739130434783</v>
      </c>
      <c r="AI397" s="8">
        <v>308.4</v>
      </c>
      <c r="AJ397" s="8">
        <v>314.82</v>
      </c>
      <c r="AK397" s="8">
        <v>340.56</v>
      </c>
      <c r="AL397" s="8">
        <v>327.450276243094</v>
      </c>
      <c r="AM397" s="8">
        <v>329.653179190751</v>
      </c>
      <c r="AN397" s="10">
        <v>1.65</v>
      </c>
      <c r="AO397" s="10">
        <v>1.7</v>
      </c>
      <c r="AP397" s="10">
        <v>1.38</v>
      </c>
      <c r="AQ397" s="10">
        <v>1.20470162748644</v>
      </c>
      <c r="AR397" s="10">
        <v>1.26237494562853</v>
      </c>
      <c r="AS397" s="11">
        <v>46.67</v>
      </c>
      <c r="AT397" s="11">
        <v>41.9767441860465</v>
      </c>
      <c r="AU397" s="11">
        <v>38.3720930232558</v>
      </c>
      <c r="AV397" s="11">
        <v>38.6046511627907</v>
      </c>
      <c r="AW397" s="11">
        <v>34.5882352941176</v>
      </c>
      <c r="AX397" s="12">
        <v>5.2428396651642</v>
      </c>
      <c r="AY397" s="12">
        <v>5.2428396651642</v>
      </c>
      <c r="AZ397" s="12">
        <v>5.26941143196647</v>
      </c>
      <c r="BA397" s="12">
        <v>5.29598319876874</v>
      </c>
      <c r="BB397" s="12">
        <v>5.4420723239286</v>
      </c>
      <c r="BC397" s="2">
        <v>-6.4849522865721</v>
      </c>
      <c r="BD397" s="2">
        <v>-6.4849522865721</v>
      </c>
      <c r="BE397" s="2">
        <v>-6.4849522865721</v>
      </c>
      <c r="BF397" s="2">
        <v>-6.4849522865721</v>
      </c>
      <c r="BG397" s="2">
        <v>-6.4849522865721</v>
      </c>
      <c r="BH397" s="12">
        <v>7.45714285714286</v>
      </c>
      <c r="BI397" s="12">
        <v>7.45714285714286</v>
      </c>
      <c r="BJ397" s="12">
        <v>7.45714285714286</v>
      </c>
      <c r="BK397" s="12">
        <v>7.45714285714286</v>
      </c>
      <c r="BL397" s="12">
        <v>7.59399565287362</v>
      </c>
    </row>
    <row r="398" spans="1:64">
      <c r="A398" t="s">
        <v>809</v>
      </c>
      <c r="B398" s="1" t="s">
        <v>2156</v>
      </c>
      <c r="C398" t="s">
        <v>810</v>
      </c>
      <c r="D398" t="s">
        <v>1356</v>
      </c>
      <c r="E398" s="6">
        <v>79.3223307805033</v>
      </c>
      <c r="F398" s="6">
        <v>80.2246836333208</v>
      </c>
      <c r="G398" s="6">
        <v>80.8642905041338</v>
      </c>
      <c r="H398" s="6">
        <v>80.7002925186411</v>
      </c>
      <c r="I398" s="6">
        <v>80.6070935082421</v>
      </c>
      <c r="J398" s="2">
        <v>26.219512195122</v>
      </c>
      <c r="K398" s="2">
        <v>26.219512195122</v>
      </c>
      <c r="L398" s="2">
        <v>26.219512195122</v>
      </c>
      <c r="M398" s="2">
        <v>27.5</v>
      </c>
      <c r="N398" s="2">
        <v>32.2147651006711</v>
      </c>
      <c r="O398" s="2">
        <v>5.9091586921929</v>
      </c>
      <c r="P398" s="2">
        <v>5.22473772356236</v>
      </c>
      <c r="Q398" s="2">
        <v>4.75609756097561</v>
      </c>
      <c r="R398" s="2">
        <v>3.45098039215686</v>
      </c>
      <c r="S398" s="2">
        <v>1.85328185328185</v>
      </c>
      <c r="T398" s="2">
        <v>6.5954038277001</v>
      </c>
      <c r="U398" s="2">
        <v>6.90443364327065</v>
      </c>
      <c r="V398" s="2">
        <v>6.73273804461177</v>
      </c>
      <c r="W398" s="2">
        <v>6.64693846364162</v>
      </c>
      <c r="X398" s="2">
        <v>6.64693846364162</v>
      </c>
      <c r="Y398" s="2">
        <v>242.123120544594</v>
      </c>
      <c r="Z398" s="2">
        <v>222.796453463563</v>
      </c>
      <c r="AA398" s="2">
        <v>242.799539170507</v>
      </c>
      <c r="AB398" s="2">
        <v>243.036982384949</v>
      </c>
      <c r="AC398" s="2">
        <v>208.565427344707</v>
      </c>
      <c r="AD398" s="2">
        <v>0.339320835762616</v>
      </c>
      <c r="AE398" s="2">
        <v>0.134129424550052</v>
      </c>
      <c r="AF398" s="2">
        <v>0.529726621521597</v>
      </c>
      <c r="AG398" s="2">
        <v>0.387096774193548</v>
      </c>
      <c r="AH398" s="2">
        <v>0.50314465408805</v>
      </c>
      <c r="AI398" s="8">
        <v>310.4</v>
      </c>
      <c r="AJ398" s="8">
        <v>328.61</v>
      </c>
      <c r="AK398" s="8">
        <v>327.51</v>
      </c>
      <c r="AL398" s="8">
        <v>333.024444444444</v>
      </c>
      <c r="AM398" s="8">
        <v>320.426380368098</v>
      </c>
      <c r="AN398" s="10">
        <v>1.41</v>
      </c>
      <c r="AO398" s="10">
        <v>1.51</v>
      </c>
      <c r="AP398" s="10">
        <v>1.35</v>
      </c>
      <c r="AQ398" s="10">
        <v>1.10669077757685</v>
      </c>
      <c r="AR398" s="10">
        <v>0.893166089965398</v>
      </c>
      <c r="AS398" s="11">
        <v>34.56</v>
      </c>
      <c r="AT398" s="11">
        <v>31.8181818181818</v>
      </c>
      <c r="AU398" s="11">
        <v>30.2272727272727</v>
      </c>
      <c r="AV398" s="11">
        <v>29.1111111111111</v>
      </c>
      <c r="AW398" s="11">
        <v>25.6521739130435</v>
      </c>
      <c r="AX398" s="12">
        <v>6.28035062538446</v>
      </c>
      <c r="AY398" s="12">
        <v>6.28035062538446</v>
      </c>
      <c r="AZ398" s="12">
        <v>6.26763629145766</v>
      </c>
      <c r="BA398" s="12">
        <v>6.25492195753087</v>
      </c>
      <c r="BB398" s="12">
        <v>6.27467411713215</v>
      </c>
      <c r="BC398" s="2">
        <v>-2.72511964400041</v>
      </c>
      <c r="BD398" s="2">
        <v>-2.72511964400041</v>
      </c>
      <c r="BE398" s="2">
        <v>-2.72511964400041</v>
      </c>
      <c r="BF398" s="2">
        <v>-2.72511964400041</v>
      </c>
      <c r="BG398" s="2">
        <v>-2.72511964400041</v>
      </c>
      <c r="BH398" s="12">
        <v>7.38888888888889</v>
      </c>
      <c r="BI398" s="12">
        <v>7.38888888888889</v>
      </c>
      <c r="BJ398" s="12">
        <v>7.38888888888889</v>
      </c>
      <c r="BK398" s="12">
        <v>7.38888888888889</v>
      </c>
      <c r="BL398" s="12">
        <v>7.59399565287362</v>
      </c>
    </row>
    <row r="399" spans="1:64">
      <c r="A399" t="s">
        <v>811</v>
      </c>
      <c r="B399" s="1" t="s">
        <v>2157</v>
      </c>
      <c r="C399" t="s">
        <v>812</v>
      </c>
      <c r="D399" t="s">
        <v>1356</v>
      </c>
      <c r="E399" s="6">
        <v>79.2700870428678</v>
      </c>
      <c r="F399" s="6">
        <v>79.9750975073402</v>
      </c>
      <c r="G399" s="6">
        <v>80.8801758720287</v>
      </c>
      <c r="H399" s="6">
        <v>80.9048384241782</v>
      </c>
      <c r="I399" s="6">
        <v>80.2733080756705</v>
      </c>
      <c r="J399" s="2">
        <v>25.1336898395722</v>
      </c>
      <c r="K399" s="2">
        <v>25.1336898395722</v>
      </c>
      <c r="L399" s="2">
        <v>25.1336898395722</v>
      </c>
      <c r="M399" s="2">
        <v>27.2493573264781</v>
      </c>
      <c r="N399" s="2">
        <v>27.7641277641278</v>
      </c>
      <c r="O399" s="2">
        <v>6.59014614864868</v>
      </c>
      <c r="P399" s="2">
        <v>5.83354616199649</v>
      </c>
      <c r="Q399" s="2">
        <v>5.54973821989529</v>
      </c>
      <c r="R399" s="2">
        <v>4.13612565445026</v>
      </c>
      <c r="S399" s="2">
        <v>1.98952879581152</v>
      </c>
      <c r="T399" s="2">
        <v>6.47071147775101</v>
      </c>
      <c r="U399" s="2">
        <v>7.49185806555722</v>
      </c>
      <c r="V399" s="2">
        <v>8.0396261671739</v>
      </c>
      <c r="W399" s="2">
        <v>7.76295234297319</v>
      </c>
      <c r="X399" s="2">
        <v>7.76295234297319</v>
      </c>
      <c r="Y399" s="2">
        <v>126.55557202516</v>
      </c>
      <c r="Z399" s="2">
        <v>127.566602415175</v>
      </c>
      <c r="AA399" s="2">
        <v>141.726762820513</v>
      </c>
      <c r="AB399" s="2">
        <v>110.368972538114</v>
      </c>
      <c r="AC399" s="2">
        <v>103.971525203172</v>
      </c>
      <c r="AD399" s="2">
        <v>1.22754412553889</v>
      </c>
      <c r="AE399" s="2">
        <v>0.289702056811302</v>
      </c>
      <c r="AF399" s="2">
        <v>0.725901634946821</v>
      </c>
      <c r="AG399" s="2">
        <v>0.364963503649635</v>
      </c>
      <c r="AH399" s="2">
        <v>0.217391304347826</v>
      </c>
      <c r="AI399" s="8">
        <v>320.89</v>
      </c>
      <c r="AJ399" s="8">
        <v>336.36</v>
      </c>
      <c r="AK399" s="8">
        <v>340.43</v>
      </c>
      <c r="AL399" s="8">
        <v>330.838095238095</v>
      </c>
      <c r="AM399" s="8">
        <v>321.355284552845</v>
      </c>
      <c r="AN399" s="10">
        <v>1.44</v>
      </c>
      <c r="AO399" s="10">
        <v>1.4</v>
      </c>
      <c r="AP399" s="10">
        <v>1.44</v>
      </c>
      <c r="AQ399" s="10">
        <v>1.38250303766707</v>
      </c>
      <c r="AR399" s="10">
        <v>1.21193603655054</v>
      </c>
      <c r="AS399" s="11">
        <v>38.9</v>
      </c>
      <c r="AT399" s="11">
        <v>32.9577464788732</v>
      </c>
      <c r="AU399" s="11">
        <v>32.9166666666667</v>
      </c>
      <c r="AV399" s="11">
        <v>31.830985915493</v>
      </c>
      <c r="AW399" s="11">
        <v>30.8450704225352</v>
      </c>
      <c r="AX399" s="12">
        <v>3.61430602843982</v>
      </c>
      <c r="AY399" s="12">
        <v>3.61430602843982</v>
      </c>
      <c r="AZ399" s="12">
        <v>3.62881657745483</v>
      </c>
      <c r="BA399" s="12">
        <v>3.64332712646984</v>
      </c>
      <c r="BB399" s="12">
        <v>3.70371197924731</v>
      </c>
      <c r="BC399" s="2">
        <v>4.51072555025794</v>
      </c>
      <c r="BD399" s="2">
        <v>4.51072555025794</v>
      </c>
      <c r="BE399" s="2">
        <v>4.51072555025794</v>
      </c>
      <c r="BF399" s="2">
        <v>4.51072555025794</v>
      </c>
      <c r="BG399" s="2">
        <v>4.51072555025794</v>
      </c>
      <c r="BH399" s="12">
        <v>7.3047256097561</v>
      </c>
      <c r="BI399" s="12">
        <v>7.3047256097561</v>
      </c>
      <c r="BJ399" s="12">
        <v>7.3047256097561</v>
      </c>
      <c r="BK399" s="12">
        <v>7.3047256097561</v>
      </c>
      <c r="BL399" s="12">
        <v>7.6921485260771</v>
      </c>
    </row>
    <row r="400" spans="1:64">
      <c r="A400" t="s">
        <v>813</v>
      </c>
      <c r="B400" s="1" t="s">
        <v>2158</v>
      </c>
      <c r="C400" t="s">
        <v>814</v>
      </c>
      <c r="D400" t="s">
        <v>1356</v>
      </c>
      <c r="E400" s="6">
        <v>79.9678319705968</v>
      </c>
      <c r="F400" s="6">
        <v>80.405645594009</v>
      </c>
      <c r="G400" s="6">
        <v>80.8856339626784</v>
      </c>
      <c r="H400" s="6">
        <v>81.1212851479626</v>
      </c>
      <c r="I400" s="6">
        <v>81.3810000340236</v>
      </c>
      <c r="J400" s="2">
        <v>21.9444444444444</v>
      </c>
      <c r="K400" s="2">
        <v>21.9444444444444</v>
      </c>
      <c r="L400" s="2">
        <v>21.9444444444444</v>
      </c>
      <c r="M400" s="2">
        <v>16.8115942028986</v>
      </c>
      <c r="N400" s="2">
        <v>18.6588921282799</v>
      </c>
      <c r="O400" s="2">
        <v>5.51750967642132</v>
      </c>
      <c r="P400" s="2">
        <v>4.80327408690547</v>
      </c>
      <c r="Q400" s="2">
        <v>4.29203539823009</v>
      </c>
      <c r="R400" s="2">
        <v>3.4070796460177</v>
      </c>
      <c r="S400" s="2">
        <v>1.98237885462555</v>
      </c>
      <c r="T400" s="2">
        <v>8.21494227952779</v>
      </c>
      <c r="U400" s="2">
        <v>7.93792984730826</v>
      </c>
      <c r="V400" s="2">
        <v>7.91807997846682</v>
      </c>
      <c r="W400" s="2">
        <v>8.1508514080113</v>
      </c>
      <c r="X400" s="2">
        <v>8.1508514080113</v>
      </c>
      <c r="Y400" s="2">
        <v>94.2807277164667</v>
      </c>
      <c r="Z400" s="2">
        <v>85.0033814501315</v>
      </c>
      <c r="AA400" s="2">
        <v>95.8469886638371</v>
      </c>
      <c r="AB400" s="2">
        <v>86.3183950269457</v>
      </c>
      <c r="AC400" s="2">
        <v>84.256463770804</v>
      </c>
      <c r="AD400" s="2">
        <v>0.550023749955599</v>
      </c>
      <c r="AE400" s="2">
        <v>0.471314470268568</v>
      </c>
      <c r="AF400" s="2">
        <v>0.461209654655032</v>
      </c>
      <c r="AG400" s="2">
        <v>0.524590163934426</v>
      </c>
      <c r="AH400" s="2">
        <v>0.25974025974026</v>
      </c>
      <c r="AI400" s="8">
        <v>340.95</v>
      </c>
      <c r="AJ400" s="8">
        <v>339.08</v>
      </c>
      <c r="AK400" s="8">
        <v>335.8</v>
      </c>
      <c r="AL400" s="8">
        <v>338.014563106796</v>
      </c>
      <c r="AM400" s="8">
        <v>335.257943925234</v>
      </c>
      <c r="AN400" s="10">
        <v>1.35</v>
      </c>
      <c r="AO400" s="10">
        <v>1.36</v>
      </c>
      <c r="AP400" s="10">
        <v>1.52</v>
      </c>
      <c r="AQ400" s="10">
        <v>1.03441654357459</v>
      </c>
      <c r="AR400" s="10">
        <v>1.1030428769018</v>
      </c>
      <c r="AS400" s="11">
        <v>28.1</v>
      </c>
      <c r="AT400" s="11">
        <v>22.03125</v>
      </c>
      <c r="AU400" s="11">
        <v>20.78125</v>
      </c>
      <c r="AV400" s="11">
        <v>20.6153846153846</v>
      </c>
      <c r="AW400" s="11">
        <v>17.6119402985075</v>
      </c>
      <c r="AX400" s="12">
        <v>4.21751986208964</v>
      </c>
      <c r="AY400" s="12">
        <v>4.21751986208964</v>
      </c>
      <c r="AZ400" s="12">
        <v>4.22632777697582</v>
      </c>
      <c r="BA400" s="12">
        <v>4.23513569186199</v>
      </c>
      <c r="BB400" s="12">
        <v>4.52789026064558</v>
      </c>
      <c r="BC400" s="2">
        <v>-2.6867550773278</v>
      </c>
      <c r="BD400" s="2">
        <v>-2.6867550773278</v>
      </c>
      <c r="BE400" s="2">
        <v>-2.6867550773278</v>
      </c>
      <c r="BF400" s="2">
        <v>-2.6867550773278</v>
      </c>
      <c r="BG400" s="2">
        <v>-2.6867550773278</v>
      </c>
      <c r="BH400" s="12">
        <v>7.31692307692308</v>
      </c>
      <c r="BI400" s="12">
        <v>7.31692307692308</v>
      </c>
      <c r="BJ400" s="12">
        <v>7.31692307692308</v>
      </c>
      <c r="BK400" s="12">
        <v>7.31692307692308</v>
      </c>
      <c r="BL400" s="12">
        <v>7.59399565287362</v>
      </c>
    </row>
    <row r="401" spans="1:64">
      <c r="A401" t="s">
        <v>815</v>
      </c>
      <c r="B401" s="1" t="s">
        <v>2159</v>
      </c>
      <c r="C401" t="s">
        <v>816</v>
      </c>
      <c r="D401" t="s">
        <v>1356</v>
      </c>
      <c r="E401" s="6">
        <v>75.1712514983248</v>
      </c>
      <c r="F401" s="6">
        <v>76.0029436122778</v>
      </c>
      <c r="G401" s="6">
        <v>76.578744966128</v>
      </c>
      <c r="H401" s="6">
        <v>77.7952718349933</v>
      </c>
      <c r="I401" s="6">
        <v>78.5862735684921</v>
      </c>
      <c r="J401" s="2">
        <v>27.3182957393484</v>
      </c>
      <c r="K401" s="2">
        <v>27.3182957393484</v>
      </c>
      <c r="L401" s="2">
        <v>27.3182957393484</v>
      </c>
      <c r="M401" s="2">
        <v>23.2673267326733</v>
      </c>
      <c r="N401" s="2">
        <v>20.1474201474201</v>
      </c>
      <c r="O401" s="2">
        <v>6.06466963646065</v>
      </c>
      <c r="P401" s="2">
        <v>5.79507672715374</v>
      </c>
      <c r="Q401" s="2">
        <v>5.22388059701492</v>
      </c>
      <c r="R401" s="2">
        <v>3.96039603960396</v>
      </c>
      <c r="S401" s="2">
        <v>2.15686274509804</v>
      </c>
      <c r="T401" s="2">
        <v>7.73232410799409</v>
      </c>
      <c r="U401" s="2">
        <v>8.79398123647866</v>
      </c>
      <c r="V401" s="2">
        <v>9.33286599409341</v>
      </c>
      <c r="W401" s="2">
        <v>8.70356890887496</v>
      </c>
      <c r="X401" s="2">
        <v>8.70356890887496</v>
      </c>
      <c r="Y401" s="2">
        <v>117.960795509747</v>
      </c>
      <c r="Z401" s="2">
        <v>122.860357321993</v>
      </c>
      <c r="AA401" s="2">
        <v>116.819517407177</v>
      </c>
      <c r="AB401" s="2">
        <v>115.810137473983</v>
      </c>
      <c r="AC401" s="2">
        <v>101.00309710569</v>
      </c>
      <c r="AD401" s="2">
        <v>0.340164099223634</v>
      </c>
      <c r="AE401" s="2">
        <v>0.813073020803827</v>
      </c>
      <c r="AF401" s="2">
        <v>0.404534168599504</v>
      </c>
      <c r="AG401" s="2">
        <v>0.336700336700337</v>
      </c>
      <c r="AH401" s="2">
        <v>0.133333333333333</v>
      </c>
      <c r="AI401" s="8">
        <v>322.52</v>
      </c>
      <c r="AJ401" s="8">
        <v>331.14</v>
      </c>
      <c r="AK401" s="8">
        <v>354.41</v>
      </c>
      <c r="AL401" s="8">
        <v>339.046666666667</v>
      </c>
      <c r="AM401" s="8">
        <v>347.889208633093</v>
      </c>
      <c r="AN401" s="10">
        <v>1.39</v>
      </c>
      <c r="AO401" s="10">
        <v>1.26</v>
      </c>
      <c r="AP401" s="10">
        <v>1.51</v>
      </c>
      <c r="AQ401" s="10">
        <v>1.10779791323449</v>
      </c>
      <c r="AR401" s="10">
        <v>1.15922431865828</v>
      </c>
      <c r="AS401" s="11">
        <v>32.45</v>
      </c>
      <c r="AT401" s="11">
        <v>26.5822784810127</v>
      </c>
      <c r="AU401" s="11">
        <v>26.5822784810127</v>
      </c>
      <c r="AV401" s="11">
        <v>26.3291139240506</v>
      </c>
      <c r="AW401" s="11">
        <v>24.1772151898734</v>
      </c>
      <c r="AX401" s="12">
        <v>3.80515462487866</v>
      </c>
      <c r="AY401" s="12">
        <v>3.80515462487866</v>
      </c>
      <c r="AZ401" s="12">
        <v>3.88923880914419</v>
      </c>
      <c r="BA401" s="12">
        <v>3.97332299340973</v>
      </c>
      <c r="BB401" s="12">
        <v>4.06832797945082</v>
      </c>
      <c r="BC401" s="2">
        <v>-3.54786672852297</v>
      </c>
      <c r="BD401" s="2">
        <v>-3.54786672852297</v>
      </c>
      <c r="BE401" s="2">
        <v>-3.54786672852297</v>
      </c>
      <c r="BF401" s="2">
        <v>-3.54786672852297</v>
      </c>
      <c r="BG401" s="2">
        <v>-3.54786672852297</v>
      </c>
      <c r="BH401" s="12">
        <v>7.91985735735736</v>
      </c>
      <c r="BI401" s="12">
        <v>7.91985735735736</v>
      </c>
      <c r="BJ401" s="12">
        <v>7.91985735735736</v>
      </c>
      <c r="BK401" s="12">
        <v>7.91985735735736</v>
      </c>
      <c r="BL401" s="12">
        <v>7.6921485260771</v>
      </c>
    </row>
    <row r="402" spans="1:64">
      <c r="A402" t="s">
        <v>817</v>
      </c>
      <c r="B402" s="1" t="s">
        <v>2160</v>
      </c>
      <c r="C402" t="s">
        <v>818</v>
      </c>
      <c r="D402" t="s">
        <v>1356</v>
      </c>
      <c r="E402" s="6">
        <v>77.9080207892568</v>
      </c>
      <c r="F402" s="6">
        <v>77.747318125235</v>
      </c>
      <c r="G402" s="6">
        <v>77.5517652939077</v>
      </c>
      <c r="H402" s="6">
        <v>78.3147412279532</v>
      </c>
      <c r="I402" s="6">
        <v>77.9826640439263</v>
      </c>
      <c r="J402" s="2">
        <v>31.2056737588652</v>
      </c>
      <c r="K402" s="2">
        <v>31.2056737588652</v>
      </c>
      <c r="L402" s="2">
        <v>31.2056737588652</v>
      </c>
      <c r="M402" s="2">
        <v>29.4536817102138</v>
      </c>
      <c r="N402" s="2">
        <v>29.925187032419</v>
      </c>
      <c r="O402" s="2">
        <v>5.41646619852583</v>
      </c>
      <c r="P402" s="2">
        <v>4.67565684507005</v>
      </c>
      <c r="Q402" s="2">
        <v>4.32835820895522</v>
      </c>
      <c r="R402" s="2">
        <v>3.17518248175182</v>
      </c>
      <c r="S402" s="2">
        <v>1.59420289855072</v>
      </c>
      <c r="T402" s="2">
        <v>6.88451403157772</v>
      </c>
      <c r="U402" s="2">
        <v>7.70607054337608</v>
      </c>
      <c r="V402" s="2">
        <v>6.87964265738758</v>
      </c>
      <c r="W402" s="2">
        <v>7.12247049962814</v>
      </c>
      <c r="X402" s="2">
        <v>7.12247049962814</v>
      </c>
      <c r="Y402" s="2">
        <v>136.430299576837</v>
      </c>
      <c r="Z402" s="2">
        <v>154.503539250935</v>
      </c>
      <c r="AA402" s="2">
        <v>157.54106520657</v>
      </c>
      <c r="AB402" s="2">
        <v>141.939066325486</v>
      </c>
      <c r="AC402" s="2">
        <v>145.034545312134</v>
      </c>
      <c r="AD402" s="2">
        <v>0.778417656305656</v>
      </c>
      <c r="AE402" s="2">
        <v>0.529345716738636</v>
      </c>
      <c r="AF402" s="2">
        <v>0.461801923952482</v>
      </c>
      <c r="AG402" s="2">
        <v>0.340909090909091</v>
      </c>
      <c r="AH402" s="2">
        <v>0.337078651685393</v>
      </c>
      <c r="AI402" s="8">
        <v>324.13</v>
      </c>
      <c r="AJ402" s="8">
        <v>319</v>
      </c>
      <c r="AK402" s="8">
        <v>341.8</v>
      </c>
      <c r="AL402" s="8">
        <v>333.253278688525</v>
      </c>
      <c r="AM402" s="8">
        <v>335.288805970149</v>
      </c>
      <c r="AN402" s="10">
        <v>1.43</v>
      </c>
      <c r="AO402" s="10">
        <v>1.43</v>
      </c>
      <c r="AP402" s="10">
        <v>1.45</v>
      </c>
      <c r="AQ402" s="10">
        <v>1.37984403119376</v>
      </c>
      <c r="AR402" s="10">
        <v>1.06398305084746</v>
      </c>
      <c r="AS402" s="11">
        <v>41.86</v>
      </c>
      <c r="AT402" s="11">
        <v>34.5588235294118</v>
      </c>
      <c r="AU402" s="11">
        <v>33.6231884057971</v>
      </c>
      <c r="AV402" s="11">
        <v>33.0434782608696</v>
      </c>
      <c r="AW402" s="11">
        <v>30</v>
      </c>
      <c r="AX402" s="12">
        <v>5.34390880258512</v>
      </c>
      <c r="AY402" s="12">
        <v>5.34390880258512</v>
      </c>
      <c r="AZ402" s="12">
        <v>5.35693292154904</v>
      </c>
      <c r="BA402" s="12">
        <v>5.36995704051296</v>
      </c>
      <c r="BB402" s="12">
        <v>5.18916465062936</v>
      </c>
      <c r="BC402" s="2">
        <v>2.37246817561148</v>
      </c>
      <c r="BD402" s="2">
        <v>2.37246817561148</v>
      </c>
      <c r="BE402" s="2">
        <v>2.37246817561148</v>
      </c>
      <c r="BF402" s="2">
        <v>2.37246817561148</v>
      </c>
      <c r="BG402" s="2">
        <v>2.37246817561148</v>
      </c>
      <c r="BH402" s="12">
        <v>7.83064971751412</v>
      </c>
      <c r="BI402" s="12">
        <v>7.83064971751412</v>
      </c>
      <c r="BJ402" s="12">
        <v>7.83064971751412</v>
      </c>
      <c r="BK402" s="12">
        <v>7.83064971751412</v>
      </c>
      <c r="BL402" s="12">
        <v>7.69480917804631</v>
      </c>
    </row>
    <row r="403" spans="1:64">
      <c r="A403" t="s">
        <v>819</v>
      </c>
      <c r="B403" s="1" t="s">
        <v>2161</v>
      </c>
      <c r="C403" t="s">
        <v>820</v>
      </c>
      <c r="D403" t="s">
        <v>1356</v>
      </c>
      <c r="E403" s="6">
        <v>77.5563454158093</v>
      </c>
      <c r="F403" s="6">
        <v>78.3050152420983</v>
      </c>
      <c r="G403" s="6">
        <v>78.8418654418038</v>
      </c>
      <c r="H403" s="6">
        <v>79.5431925271687</v>
      </c>
      <c r="I403" s="6">
        <v>80.2254660907817</v>
      </c>
      <c r="J403" s="2">
        <v>26.5454545454545</v>
      </c>
      <c r="K403" s="2">
        <v>26.5454545454545</v>
      </c>
      <c r="L403" s="2">
        <v>26.5454545454545</v>
      </c>
      <c r="M403" s="2">
        <v>24.9097472924188</v>
      </c>
      <c r="N403" s="2">
        <v>25.4966887417219</v>
      </c>
      <c r="O403" s="2">
        <v>5.27319654505564</v>
      </c>
      <c r="P403" s="2">
        <v>4.50123245531527</v>
      </c>
      <c r="Q403" s="2">
        <v>4.18410041841004</v>
      </c>
      <c r="R403" s="2">
        <v>2.94354838709677</v>
      </c>
      <c r="S403" s="2">
        <v>1.6600790513834</v>
      </c>
      <c r="T403" s="2">
        <v>5.56226437296433</v>
      </c>
      <c r="U403" s="2">
        <v>5.68311919750265</v>
      </c>
      <c r="V403" s="2">
        <v>5.59188303063659</v>
      </c>
      <c r="W403" s="2">
        <v>5.96551288379249</v>
      </c>
      <c r="X403" s="2">
        <v>5.96551288379249</v>
      </c>
      <c r="Y403" s="2">
        <v>119.887636458869</v>
      </c>
      <c r="Z403" s="2">
        <v>125.246543176917</v>
      </c>
      <c r="AA403" s="2">
        <v>134.889191531509</v>
      </c>
      <c r="AB403" s="2">
        <v>128.083369294236</v>
      </c>
      <c r="AC403" s="2">
        <v>126.953621978941</v>
      </c>
      <c r="AD403" s="2">
        <v>0.137151810253258</v>
      </c>
      <c r="AE403" s="2">
        <v>0.134494085334114</v>
      </c>
      <c r="AF403" s="2">
        <v>0.395348731036309</v>
      </c>
      <c r="AG403" s="2">
        <v>0.320512820512821</v>
      </c>
      <c r="AH403" s="2">
        <v>0.125</v>
      </c>
      <c r="AI403" s="8">
        <v>316.98</v>
      </c>
      <c r="AJ403" s="8">
        <v>324.37</v>
      </c>
      <c r="AK403" s="8">
        <v>337.51</v>
      </c>
      <c r="AL403" s="8">
        <v>338.244444444444</v>
      </c>
      <c r="AM403" s="8">
        <v>332</v>
      </c>
      <c r="AN403" s="10">
        <v>0.96</v>
      </c>
      <c r="AO403" s="10">
        <v>0.95</v>
      </c>
      <c r="AP403" s="10">
        <v>0.95</v>
      </c>
      <c r="AQ403" s="10">
        <v>0.887102177554439</v>
      </c>
      <c r="AR403" s="10">
        <v>0.889253486464315</v>
      </c>
      <c r="AS403" s="11">
        <v>37.42</v>
      </c>
      <c r="AT403" s="11">
        <v>34.2857142857143</v>
      </c>
      <c r="AU403" s="11">
        <v>33.0612244897959</v>
      </c>
      <c r="AV403" s="11">
        <v>29.4</v>
      </c>
      <c r="AW403" s="11">
        <v>27.843137254902</v>
      </c>
      <c r="AX403" s="12">
        <v>6.44719699005644</v>
      </c>
      <c r="AY403" s="12">
        <v>6.44719699005644</v>
      </c>
      <c r="AZ403" s="12">
        <v>6.50014089839046</v>
      </c>
      <c r="BA403" s="12">
        <v>6.55308480672448</v>
      </c>
      <c r="BB403" s="12">
        <v>6.86997096513234</v>
      </c>
      <c r="BC403" s="2">
        <v>-0.931410279277994</v>
      </c>
      <c r="BD403" s="2">
        <v>-0.931410279277994</v>
      </c>
      <c r="BE403" s="2">
        <v>-0.931410279277994</v>
      </c>
      <c r="BF403" s="2">
        <v>-0.931410279277994</v>
      </c>
      <c r="BG403" s="2">
        <v>-0.931410279277994</v>
      </c>
      <c r="BH403" s="12">
        <v>7.5</v>
      </c>
      <c r="BI403" s="12">
        <v>7.5</v>
      </c>
      <c r="BJ403" s="12">
        <v>7.5</v>
      </c>
      <c r="BK403" s="12">
        <v>7.5</v>
      </c>
      <c r="BL403" s="12">
        <v>7.69480917804631</v>
      </c>
    </row>
    <row r="404" spans="1:64">
      <c r="A404" t="s">
        <v>821</v>
      </c>
      <c r="B404" s="1" t="s">
        <v>2162</v>
      </c>
      <c r="C404" t="s">
        <v>822</v>
      </c>
      <c r="D404" t="s">
        <v>1356</v>
      </c>
      <c r="E404" s="6">
        <v>78.539436150915</v>
      </c>
      <c r="F404" s="6">
        <v>78.533224322944</v>
      </c>
      <c r="G404" s="6">
        <v>79.2332153777953</v>
      </c>
      <c r="H404" s="6">
        <v>79.7291652696603</v>
      </c>
      <c r="I404" s="6">
        <v>81.0684150872932</v>
      </c>
      <c r="J404" s="2">
        <v>27.9874213836478</v>
      </c>
      <c r="K404" s="2">
        <v>27.9874213836478</v>
      </c>
      <c r="L404" s="2">
        <v>27.9874213836478</v>
      </c>
      <c r="M404" s="2">
        <v>29.3939393939394</v>
      </c>
      <c r="N404" s="2">
        <v>26.875</v>
      </c>
      <c r="O404" s="2">
        <v>6.66464578921883</v>
      </c>
      <c r="P404" s="2">
        <v>5.75130302404962</v>
      </c>
      <c r="Q404" s="2">
        <v>5.28301886792453</v>
      </c>
      <c r="R404" s="2">
        <v>4.02777777777778</v>
      </c>
      <c r="S404" s="2">
        <v>2.35294117647059</v>
      </c>
      <c r="T404" s="2">
        <v>7.80564251704258</v>
      </c>
      <c r="U404" s="2">
        <v>7.48776753785179</v>
      </c>
      <c r="V404" s="2">
        <v>7.78423182670625</v>
      </c>
      <c r="W404" s="2">
        <v>8.86758291616784</v>
      </c>
      <c r="X404" s="2">
        <v>8.86758291616784</v>
      </c>
      <c r="Y404" s="2">
        <v>87.7062262385758</v>
      </c>
      <c r="Z404" s="2">
        <v>95.6329476517805</v>
      </c>
      <c r="AA404" s="2">
        <v>104.520449653193</v>
      </c>
      <c r="AB404" s="2">
        <v>102.83354762522</v>
      </c>
      <c r="AC404" s="2">
        <v>106.80389368011</v>
      </c>
      <c r="AD404" s="2">
        <v>0.144484858428867</v>
      </c>
      <c r="AE404" s="2">
        <v>0.21310779757054</v>
      </c>
      <c r="AF404" s="2">
        <v>0.348953976244244</v>
      </c>
      <c r="AG404" s="2">
        <v>0.341296928327645</v>
      </c>
      <c r="AH404" s="2">
        <v>0.134228187919463</v>
      </c>
      <c r="AI404" s="8">
        <v>283.43</v>
      </c>
      <c r="AJ404" s="8">
        <v>321.22</v>
      </c>
      <c r="AK404" s="8">
        <v>330.56</v>
      </c>
      <c r="AL404" s="8">
        <v>348.387</v>
      </c>
      <c r="AM404" s="8">
        <v>350.764912280702</v>
      </c>
      <c r="AN404" s="10">
        <v>1.25</v>
      </c>
      <c r="AO404" s="10">
        <v>1.12</v>
      </c>
      <c r="AP404" s="10">
        <v>1.07</v>
      </c>
      <c r="AQ404" s="10">
        <v>0.93502994011976</v>
      </c>
      <c r="AR404" s="10">
        <v>0.854662840746055</v>
      </c>
      <c r="AS404" s="11">
        <v>39.61</v>
      </c>
      <c r="AT404" s="11">
        <v>32.3214285714286</v>
      </c>
      <c r="AU404" s="11">
        <v>30.3508771929825</v>
      </c>
      <c r="AV404" s="11">
        <v>27.3684210526316</v>
      </c>
      <c r="AW404" s="11">
        <v>26.3793103448276</v>
      </c>
      <c r="AX404" s="12">
        <v>6.02944123157123</v>
      </c>
      <c r="AY404" s="12">
        <v>6.02944123157123</v>
      </c>
      <c r="AZ404" s="12">
        <v>6.008198494254</v>
      </c>
      <c r="BA404" s="12">
        <v>5.98695575693677</v>
      </c>
      <c r="BB404" s="12">
        <v>6.30299841562949</v>
      </c>
      <c r="BC404" s="2">
        <v>-9.26012470319287</v>
      </c>
      <c r="BD404" s="2">
        <v>-9.26012470319287</v>
      </c>
      <c r="BE404" s="2">
        <v>-9.26012470319287</v>
      </c>
      <c r="BF404" s="2">
        <v>-9.26012470319287</v>
      </c>
      <c r="BG404" s="2">
        <v>-9.26012470319287</v>
      </c>
      <c r="BH404" s="12">
        <v>7.61842105263158</v>
      </c>
      <c r="BI404" s="12">
        <v>7.61842105263158</v>
      </c>
      <c r="BJ404" s="12">
        <v>7.61842105263158</v>
      </c>
      <c r="BK404" s="12">
        <v>7.61842105263158</v>
      </c>
      <c r="BL404" s="12">
        <v>7.69480917804631</v>
      </c>
    </row>
    <row r="405" spans="1:64">
      <c r="A405" t="s">
        <v>823</v>
      </c>
      <c r="B405" s="1" t="s">
        <v>2163</v>
      </c>
      <c r="C405" t="s">
        <v>824</v>
      </c>
      <c r="D405" t="s">
        <v>1356</v>
      </c>
      <c r="E405" s="6">
        <v>78.1054585098738</v>
      </c>
      <c r="F405" s="6">
        <v>78.9827795332785</v>
      </c>
      <c r="G405" s="6">
        <v>80.5590036849087</v>
      </c>
      <c r="H405" s="6">
        <v>81.6601162675962</v>
      </c>
      <c r="I405" s="6">
        <v>82.7545982486865</v>
      </c>
      <c r="J405" s="2">
        <v>22.0472440944882</v>
      </c>
      <c r="K405" s="2">
        <v>22.0472440944882</v>
      </c>
      <c r="L405" s="2">
        <v>22.0472440944882</v>
      </c>
      <c r="M405" s="2">
        <v>21.031746031746</v>
      </c>
      <c r="N405" s="2">
        <v>20.0787401574803</v>
      </c>
      <c r="O405" s="2">
        <v>4.75433182810875</v>
      </c>
      <c r="P405" s="2">
        <v>4.13946296830966</v>
      </c>
      <c r="Q405" s="2">
        <v>3.84615384615385</v>
      </c>
      <c r="R405" s="2">
        <v>3.0316742081448</v>
      </c>
      <c r="S405" s="2">
        <v>1.71171171171171</v>
      </c>
      <c r="T405" s="2">
        <v>6.53151007375716</v>
      </c>
      <c r="U405" s="2">
        <v>6.96253588519067</v>
      </c>
      <c r="V405" s="2">
        <v>6.44503821167886</v>
      </c>
      <c r="W405" s="2">
        <v>7.19055795951336</v>
      </c>
      <c r="X405" s="2">
        <v>7.19055795951336</v>
      </c>
      <c r="Y405" s="2">
        <v>174.47552516126</v>
      </c>
      <c r="Z405" s="2">
        <v>180.658987838848</v>
      </c>
      <c r="AA405" s="2">
        <v>153.621068032187</v>
      </c>
      <c r="AB405" s="2">
        <v>133.688440473902</v>
      </c>
      <c r="AC405" s="2">
        <v>133.529357237571</v>
      </c>
      <c r="AD405" s="2">
        <v>0.352094354590973</v>
      </c>
      <c r="AE405" s="2">
        <v>0.694371879271204</v>
      </c>
      <c r="AF405" s="2">
        <v>0.205228107595687</v>
      </c>
      <c r="AG405" s="2">
        <v>0.135593220338983</v>
      </c>
      <c r="AH405" s="2">
        <v>0.201342281879195</v>
      </c>
      <c r="AI405" s="8">
        <v>350.12</v>
      </c>
      <c r="AJ405" s="8">
        <v>347.89</v>
      </c>
      <c r="AK405" s="8">
        <v>359.73</v>
      </c>
      <c r="AL405" s="8">
        <v>340.08875</v>
      </c>
      <c r="AM405" s="8">
        <v>354.697727272727</v>
      </c>
      <c r="AN405" s="10">
        <v>1.47</v>
      </c>
      <c r="AO405" s="10">
        <v>1.49</v>
      </c>
      <c r="AP405" s="10">
        <v>1.32</v>
      </c>
      <c r="AQ405" s="10">
        <v>1.16777469990766</v>
      </c>
      <c r="AR405" s="10">
        <v>1.28652173913043</v>
      </c>
      <c r="AS405" s="11">
        <v>25.73</v>
      </c>
      <c r="AT405" s="11">
        <v>23.1578947368421</v>
      </c>
      <c r="AU405" s="11">
        <v>20.8771929824561</v>
      </c>
      <c r="AV405" s="11">
        <v>20.3389830508475</v>
      </c>
      <c r="AW405" s="11">
        <v>17.5</v>
      </c>
      <c r="AX405" s="12">
        <v>5.58227990097478</v>
      </c>
      <c r="AY405" s="12">
        <v>5.58227990097478</v>
      </c>
      <c r="AZ405" s="12">
        <v>5.60824413598564</v>
      </c>
      <c r="BA405" s="12">
        <v>5.63420837099651</v>
      </c>
      <c r="BB405" s="12">
        <v>5.89058886409414</v>
      </c>
      <c r="BC405" s="2">
        <v>-1.01729176223687</v>
      </c>
      <c r="BD405" s="2">
        <v>-1.01729176223687</v>
      </c>
      <c r="BE405" s="2">
        <v>-1.01729176223687</v>
      </c>
      <c r="BF405" s="2">
        <v>-1.01729176223687</v>
      </c>
      <c r="BG405" s="2">
        <v>-1.01729176223687</v>
      </c>
      <c r="BH405" s="12">
        <v>7.57813706563707</v>
      </c>
      <c r="BI405" s="12">
        <v>7.57813706563707</v>
      </c>
      <c r="BJ405" s="12">
        <v>7.57813706563707</v>
      </c>
      <c r="BK405" s="12">
        <v>7.57813706563707</v>
      </c>
      <c r="BL405" s="12">
        <v>7.6921485260771</v>
      </c>
    </row>
    <row r="406" spans="1:64">
      <c r="A406" t="s">
        <v>825</v>
      </c>
      <c r="B406" s="1" t="s">
        <v>2164</v>
      </c>
      <c r="C406" t="s">
        <v>826</v>
      </c>
      <c r="D406" t="s">
        <v>1356</v>
      </c>
      <c r="E406" s="6">
        <v>79.5192713664696</v>
      </c>
      <c r="F406" s="6">
        <v>79.8313506289259</v>
      </c>
      <c r="G406" s="6">
        <v>80.0355490289724</v>
      </c>
      <c r="H406" s="6">
        <v>79.8138769999194</v>
      </c>
      <c r="I406" s="6">
        <v>80.437586660111</v>
      </c>
      <c r="J406" s="2">
        <v>32.3834196891192</v>
      </c>
      <c r="K406" s="2">
        <v>32.3834196891192</v>
      </c>
      <c r="L406" s="2">
        <v>32.3834196891192</v>
      </c>
      <c r="M406" s="2">
        <v>30.7317073170732</v>
      </c>
      <c r="N406" s="2">
        <v>25.3456221198157</v>
      </c>
      <c r="O406" s="2">
        <v>5.47418002550227</v>
      </c>
      <c r="P406" s="2">
        <v>4.75606628748112</v>
      </c>
      <c r="Q406" s="2">
        <v>4.41441441441441</v>
      </c>
      <c r="R406" s="2">
        <v>3.25892857142857</v>
      </c>
      <c r="S406" s="2">
        <v>1.54867256637168</v>
      </c>
      <c r="T406" s="2">
        <v>8.25948530447461</v>
      </c>
      <c r="U406" s="2">
        <v>9.30822057032933</v>
      </c>
      <c r="V406" s="2">
        <v>8.92960905823984</v>
      </c>
      <c r="W406" s="2">
        <v>8.88637542948839</v>
      </c>
      <c r="X406" s="2">
        <v>8.88637542948839</v>
      </c>
      <c r="Y406" s="2">
        <v>132.389536394698</v>
      </c>
      <c r="Z406" s="2">
        <v>134.875580236141</v>
      </c>
      <c r="AA406" s="2">
        <v>140.369754475203</v>
      </c>
      <c r="AB406" s="2">
        <v>122.320920048446</v>
      </c>
      <c r="AC406" s="2">
        <v>117.052668361794</v>
      </c>
      <c r="AD406" s="2">
        <v>0.204838469083664</v>
      </c>
      <c r="AE406" s="2">
        <v>0.27138934883346</v>
      </c>
      <c r="AF406" s="2">
        <v>0.404150905531196</v>
      </c>
      <c r="AG406" s="2">
        <v>0.468227424749164</v>
      </c>
      <c r="AH406" s="2">
        <v>0.33112582781457</v>
      </c>
      <c r="AI406" s="8">
        <v>330.39</v>
      </c>
      <c r="AJ406" s="8">
        <v>334.33</v>
      </c>
      <c r="AK406" s="8">
        <v>332.74</v>
      </c>
      <c r="AL406" s="8">
        <v>351.076068376068</v>
      </c>
      <c r="AM406" s="8">
        <v>356.248</v>
      </c>
      <c r="AN406" s="10">
        <v>1.04</v>
      </c>
      <c r="AO406" s="10">
        <v>1.03</v>
      </c>
      <c r="AP406" s="10">
        <v>1.21</v>
      </c>
      <c r="AQ406" s="10">
        <v>0.854271665642287</v>
      </c>
      <c r="AR406" s="10">
        <v>0.952106824925816</v>
      </c>
      <c r="AS406" s="11">
        <v>38.48</v>
      </c>
      <c r="AT406" s="11">
        <v>37.258064516129</v>
      </c>
      <c r="AU406" s="11">
        <v>34.2857142857143</v>
      </c>
      <c r="AV406" s="11">
        <v>31.875</v>
      </c>
      <c r="AW406" s="11">
        <v>28.28125</v>
      </c>
      <c r="AX406" s="12">
        <v>5.61030055902664</v>
      </c>
      <c r="AY406" s="12">
        <v>5.61030055902664</v>
      </c>
      <c r="AZ406" s="12">
        <v>5.64982175816501</v>
      </c>
      <c r="BA406" s="12">
        <v>5.68934295730339</v>
      </c>
      <c r="BB406" s="12">
        <v>5.356599484643</v>
      </c>
      <c r="BC406" s="2">
        <v>2.80691155275616</v>
      </c>
      <c r="BD406" s="2">
        <v>2.80691155275616</v>
      </c>
      <c r="BE406" s="2">
        <v>2.80691155275616</v>
      </c>
      <c r="BF406" s="2">
        <v>2.80691155275616</v>
      </c>
      <c r="BG406" s="2">
        <v>2.80691155275616</v>
      </c>
      <c r="BH406" s="12">
        <v>7.76229508196721</v>
      </c>
      <c r="BI406" s="12">
        <v>7.76229508196721</v>
      </c>
      <c r="BJ406" s="12">
        <v>7.76229508196721</v>
      </c>
      <c r="BK406" s="12">
        <v>7.76229508196721</v>
      </c>
      <c r="BL406" s="12">
        <v>7.69480917804631</v>
      </c>
    </row>
    <row r="407" spans="1:64">
      <c r="A407" t="s">
        <v>827</v>
      </c>
      <c r="B407" s="1" t="s">
        <v>2165</v>
      </c>
      <c r="C407" t="s">
        <v>828</v>
      </c>
      <c r="D407" t="s">
        <v>1356</v>
      </c>
      <c r="E407" s="6">
        <v>78.2483144526685</v>
      </c>
      <c r="F407" s="6">
        <v>78.573654136538</v>
      </c>
      <c r="G407" s="6">
        <v>79.1893295313659</v>
      </c>
      <c r="H407" s="6">
        <v>78.9390146186531</v>
      </c>
      <c r="I407" s="6">
        <v>79.1802586685211</v>
      </c>
      <c r="J407" s="2">
        <v>23</v>
      </c>
      <c r="K407" s="2">
        <v>23</v>
      </c>
      <c r="L407" s="2">
        <v>23</v>
      </c>
      <c r="M407" s="2">
        <v>21.1726384364821</v>
      </c>
      <c r="N407" s="2">
        <v>19.1082802547771</v>
      </c>
      <c r="O407" s="2">
        <v>5.07652499098083</v>
      </c>
      <c r="P407" s="2">
        <v>4.63148980440552</v>
      </c>
      <c r="Q407" s="2">
        <v>4.38095238095238</v>
      </c>
      <c r="R407" s="2">
        <v>3.08411214953271</v>
      </c>
      <c r="S407" s="2">
        <v>1.52073732718894</v>
      </c>
      <c r="T407" s="2">
        <v>6.33034157041083</v>
      </c>
      <c r="U407" s="2">
        <v>6.44856955339573</v>
      </c>
      <c r="V407" s="2">
        <v>6.122808611937</v>
      </c>
      <c r="W407" s="2">
        <v>6.2278343057609</v>
      </c>
      <c r="X407" s="2">
        <v>6.2278343057609</v>
      </c>
      <c r="Y407" s="2">
        <v>134.67431417324</v>
      </c>
      <c r="Z407" s="2">
        <v>126.189377026653</v>
      </c>
      <c r="AA407" s="2">
        <v>128.23876680879</v>
      </c>
      <c r="AB407" s="2">
        <v>128.750528541674</v>
      </c>
      <c r="AC407" s="2">
        <v>118.165296120384</v>
      </c>
      <c r="AD407" s="2">
        <v>0.702714531660775</v>
      </c>
      <c r="AE407" s="2">
        <v>0.490405887616013</v>
      </c>
      <c r="AF407" s="2">
        <v>0.139571804226191</v>
      </c>
      <c r="AG407" s="2">
        <v>0.207612456747405</v>
      </c>
      <c r="AH407" s="2">
        <v>0.338983050847458</v>
      </c>
      <c r="AI407" s="8">
        <v>327.75</v>
      </c>
      <c r="AJ407" s="8">
        <v>342.61</v>
      </c>
      <c r="AK407" s="8">
        <v>352.56</v>
      </c>
      <c r="AL407" s="8">
        <v>357.601086956522</v>
      </c>
      <c r="AM407" s="8">
        <v>355.941584158416</v>
      </c>
      <c r="AN407" s="10">
        <v>1.23</v>
      </c>
      <c r="AO407" s="10">
        <v>1.28</v>
      </c>
      <c r="AP407" s="10">
        <v>1.24</v>
      </c>
      <c r="AQ407" s="10">
        <v>1.17797010228167</v>
      </c>
      <c r="AR407" s="10">
        <v>1.16630196936543</v>
      </c>
      <c r="AS407" s="11">
        <v>29.39</v>
      </c>
      <c r="AT407" s="11">
        <v>24.5</v>
      </c>
      <c r="AU407" s="11">
        <v>22.5</v>
      </c>
      <c r="AV407" s="11">
        <v>22.6229508196721</v>
      </c>
      <c r="AW407" s="11">
        <v>20.983606557377</v>
      </c>
      <c r="AX407" s="12">
        <v>5.02661088737675</v>
      </c>
      <c r="AY407" s="12">
        <v>5.02661088737675</v>
      </c>
      <c r="AZ407" s="12">
        <v>5.03677692634694</v>
      </c>
      <c r="BA407" s="12">
        <v>5.04694296531713</v>
      </c>
      <c r="BB407" s="12">
        <v>5.25671533738786</v>
      </c>
      <c r="BC407" s="2">
        <v>-3.1966231566551</v>
      </c>
      <c r="BD407" s="2">
        <v>-3.1966231566551</v>
      </c>
      <c r="BE407" s="2">
        <v>-3.1966231566551</v>
      </c>
      <c r="BF407" s="2">
        <v>-3.1966231566551</v>
      </c>
      <c r="BG407" s="2">
        <v>-3.1966231566551</v>
      </c>
      <c r="BH407" s="12">
        <v>7.96695402298851</v>
      </c>
      <c r="BI407" s="12">
        <v>7.96695402298851</v>
      </c>
      <c r="BJ407" s="12">
        <v>7.96695402298851</v>
      </c>
      <c r="BK407" s="12">
        <v>7.96695402298851</v>
      </c>
      <c r="BL407" s="12">
        <v>7.6921485260771</v>
      </c>
    </row>
    <row r="408" spans="1:64">
      <c r="A408" t="s">
        <v>829</v>
      </c>
      <c r="B408" s="1" t="s">
        <v>2166</v>
      </c>
      <c r="C408" t="s">
        <v>830</v>
      </c>
      <c r="D408" t="s">
        <v>1356</v>
      </c>
      <c r="E408" s="6">
        <v>80.3035391095098</v>
      </c>
      <c r="F408" s="6">
        <v>80.665626178115</v>
      </c>
      <c r="G408" s="6">
        <v>81.4596559196229</v>
      </c>
      <c r="H408" s="6">
        <v>82.3255694562013</v>
      </c>
      <c r="I408" s="6">
        <v>82.8135988549049</v>
      </c>
      <c r="J408" s="2">
        <v>24.7340425531915</v>
      </c>
      <c r="K408" s="2">
        <v>24.7340425531915</v>
      </c>
      <c r="L408" s="2">
        <v>24.7340425531915</v>
      </c>
      <c r="M408" s="2">
        <v>25.2604166666667</v>
      </c>
      <c r="N408" s="2">
        <v>24.2647058823529</v>
      </c>
      <c r="O408" s="2">
        <v>4.90745542918465</v>
      </c>
      <c r="P408" s="2">
        <v>4.07471872041012</v>
      </c>
      <c r="Q408" s="2">
        <v>3.65482233502538</v>
      </c>
      <c r="R408" s="2">
        <v>2.8643216080402</v>
      </c>
      <c r="S408" s="2">
        <v>1.5</v>
      </c>
      <c r="T408" s="2">
        <v>6.00890218078705</v>
      </c>
      <c r="U408" s="2">
        <v>6.60253641350432</v>
      </c>
      <c r="V408" s="2">
        <v>6.71084457422563</v>
      </c>
      <c r="W408" s="2">
        <v>7.36886443552726</v>
      </c>
      <c r="X408" s="2">
        <v>7.36886443552726</v>
      </c>
      <c r="Y408" s="2">
        <v>98.9553036531102</v>
      </c>
      <c r="Z408" s="2">
        <v>109.443279814691</v>
      </c>
      <c r="AA408" s="2">
        <v>102.181745396317</v>
      </c>
      <c r="AB408" s="2">
        <v>95.8062770422923</v>
      </c>
      <c r="AC408" s="2">
        <v>87.4336238860223</v>
      </c>
      <c r="AD408" s="2">
        <v>0.489114737350775</v>
      </c>
      <c r="AE408" s="2">
        <v>0.487767838393004</v>
      </c>
      <c r="AF408" s="2">
        <v>0.833166564039409</v>
      </c>
      <c r="AG408" s="2">
        <v>0.277777777777778</v>
      </c>
      <c r="AH408" s="2">
        <v>0.342465753424658</v>
      </c>
      <c r="AI408" s="8">
        <v>325.35</v>
      </c>
      <c r="AJ408" s="8">
        <v>333.55</v>
      </c>
      <c r="AK408" s="8">
        <v>339.36</v>
      </c>
      <c r="AL408" s="8">
        <v>344.482394366197</v>
      </c>
      <c r="AM408" s="8">
        <v>350.312230215827</v>
      </c>
      <c r="AN408" s="10">
        <v>1.13</v>
      </c>
      <c r="AO408" s="10">
        <v>1.21</v>
      </c>
      <c r="AP408" s="10">
        <v>1.3</v>
      </c>
      <c r="AQ408" s="10">
        <v>1.12602905569007</v>
      </c>
      <c r="AR408" s="10">
        <v>1.08085351787774</v>
      </c>
      <c r="AS408" s="11">
        <v>28.49</v>
      </c>
      <c r="AT408" s="11">
        <v>24.2857142857143</v>
      </c>
      <c r="AU408" s="11">
        <v>23.4285714285714</v>
      </c>
      <c r="AV408" s="11">
        <v>22.8985507246377</v>
      </c>
      <c r="AW408" s="11">
        <v>20.7142857142857</v>
      </c>
      <c r="AX408" s="12">
        <v>3.32493466511596</v>
      </c>
      <c r="AY408" s="12">
        <v>3.32493466511596</v>
      </c>
      <c r="AZ408" s="12">
        <v>3.58149722697481</v>
      </c>
      <c r="BA408" s="12">
        <v>3.83805978883365</v>
      </c>
      <c r="BB408" s="12">
        <v>4.05257811914617</v>
      </c>
      <c r="BC408" s="2">
        <v>2.04661917157568</v>
      </c>
      <c r="BD408" s="2">
        <v>2.04661917157568</v>
      </c>
      <c r="BE408" s="2">
        <v>2.04661917157568</v>
      </c>
      <c r="BF408" s="2">
        <v>2.04661917157568</v>
      </c>
      <c r="BG408" s="2">
        <v>2.04661917157568</v>
      </c>
      <c r="BH408" s="12">
        <v>7.49072580645161</v>
      </c>
      <c r="BI408" s="12">
        <v>7.49072580645161</v>
      </c>
      <c r="BJ408" s="12">
        <v>7.49072580645161</v>
      </c>
      <c r="BK408" s="12">
        <v>7.49072580645161</v>
      </c>
      <c r="BL408" s="12">
        <v>7.6921485260771</v>
      </c>
    </row>
    <row r="409" spans="1:64">
      <c r="A409" t="s">
        <v>831</v>
      </c>
      <c r="B409" s="1" t="s">
        <v>2167</v>
      </c>
      <c r="C409" t="s">
        <v>832</v>
      </c>
      <c r="D409" t="s">
        <v>1356</v>
      </c>
      <c r="E409" s="6">
        <v>78.2591374136977</v>
      </c>
      <c r="F409" s="6">
        <v>79.243023737599</v>
      </c>
      <c r="G409" s="6">
        <v>79.7741578495214</v>
      </c>
      <c r="H409" s="6">
        <v>79.1974773554226</v>
      </c>
      <c r="I409" s="6">
        <v>79.4485769160751</v>
      </c>
      <c r="J409" s="2">
        <v>21.7391304347826</v>
      </c>
      <c r="K409" s="2">
        <v>21.7391304347826</v>
      </c>
      <c r="L409" s="2">
        <v>21.7391304347826</v>
      </c>
      <c r="M409" s="2">
        <v>22.3880597014925</v>
      </c>
      <c r="N409" s="2">
        <v>22.093023255814</v>
      </c>
      <c r="O409" s="2">
        <v>4.34200486560557</v>
      </c>
      <c r="P409" s="2">
        <v>3.87220966581817</v>
      </c>
      <c r="Q409" s="2">
        <v>3.50230414746544</v>
      </c>
      <c r="R409" s="2">
        <v>2.62672811059908</v>
      </c>
      <c r="S409" s="2">
        <v>1.51376146788991</v>
      </c>
      <c r="T409" s="2">
        <v>5.99105068086034</v>
      </c>
      <c r="U409" s="2">
        <v>5.90849959467841</v>
      </c>
      <c r="V409" s="2">
        <v>6.09438200947071</v>
      </c>
      <c r="W409" s="2">
        <v>5.78582393844553</v>
      </c>
      <c r="X409" s="2">
        <v>5.78582393844553</v>
      </c>
      <c r="Y409" s="2">
        <v>100.581036237873</v>
      </c>
      <c r="Z409" s="2">
        <v>100.568926323988</v>
      </c>
      <c r="AA409" s="2">
        <v>108.864108864109</v>
      </c>
      <c r="AB409" s="2">
        <v>107.664952080704</v>
      </c>
      <c r="AC409" s="2">
        <v>90.1894665060959</v>
      </c>
      <c r="AD409" s="2">
        <v>0.342587353271091</v>
      </c>
      <c r="AE409" s="2">
        <v>0.541366844224224</v>
      </c>
      <c r="AF409" s="2">
        <v>0.467428837573699</v>
      </c>
      <c r="AG409" s="2">
        <v>0.468227424749164</v>
      </c>
      <c r="AH409" s="2">
        <v>0.132450331125828</v>
      </c>
      <c r="AI409" s="8">
        <v>326.99</v>
      </c>
      <c r="AJ409" s="8">
        <v>347.44</v>
      </c>
      <c r="AK409" s="8">
        <v>340.49</v>
      </c>
      <c r="AL409" s="8">
        <v>350.36320754717</v>
      </c>
      <c r="AM409" s="8">
        <v>360.780373831776</v>
      </c>
      <c r="AN409" s="10">
        <v>1.34</v>
      </c>
      <c r="AO409" s="10">
        <v>1.54</v>
      </c>
      <c r="AP409" s="10">
        <v>1.53</v>
      </c>
      <c r="AQ409" s="10">
        <v>1.21075193253689</v>
      </c>
      <c r="AR409" s="10">
        <v>1.25704467353952</v>
      </c>
      <c r="AS409" s="11">
        <v>32.35</v>
      </c>
      <c r="AT409" s="11">
        <v>28.4615384615385</v>
      </c>
      <c r="AU409" s="11">
        <v>26.0606060606061</v>
      </c>
      <c r="AV409" s="11">
        <v>25.4545454545455</v>
      </c>
      <c r="AW409" s="11">
        <v>22.089552238806</v>
      </c>
      <c r="AX409" s="12">
        <v>4.18596720616298</v>
      </c>
      <c r="AY409" s="12">
        <v>4.18596720616298</v>
      </c>
      <c r="AZ409" s="12">
        <v>4.25262624038698</v>
      </c>
      <c r="BA409" s="12">
        <v>4.31928527461098</v>
      </c>
      <c r="BB409" s="12">
        <v>4.44762756018006</v>
      </c>
      <c r="BC409" s="2">
        <v>-3.88666599788566</v>
      </c>
      <c r="BD409" s="2">
        <v>-3.88666599788566</v>
      </c>
      <c r="BE409" s="2">
        <v>-3.88666599788566</v>
      </c>
      <c r="BF409" s="2">
        <v>-3.88666599788566</v>
      </c>
      <c r="BG409" s="2">
        <v>-3.88666599788566</v>
      </c>
      <c r="BH409" s="12">
        <v>7.45873015873016</v>
      </c>
      <c r="BI409" s="12">
        <v>7.45873015873016</v>
      </c>
      <c r="BJ409" s="12">
        <v>7.45873015873016</v>
      </c>
      <c r="BK409" s="12">
        <v>7.45873015873016</v>
      </c>
      <c r="BL409" s="12">
        <v>7.6921485260771</v>
      </c>
    </row>
    <row r="410" spans="1:64">
      <c r="A410" t="s">
        <v>833</v>
      </c>
      <c r="B410" s="1" t="s">
        <v>2168</v>
      </c>
      <c r="C410" t="s">
        <v>834</v>
      </c>
      <c r="D410" t="s">
        <v>1356</v>
      </c>
      <c r="E410" s="6">
        <v>79.8548851921981</v>
      </c>
      <c r="F410" s="6">
        <v>80.3383929700928</v>
      </c>
      <c r="G410" s="6">
        <v>81.9337311332507</v>
      </c>
      <c r="H410" s="6">
        <v>83.5720500671994</v>
      </c>
      <c r="I410" s="6">
        <v>84.4394249090595</v>
      </c>
      <c r="J410" s="2">
        <v>27.5675675675676</v>
      </c>
      <c r="K410" s="2">
        <v>27.5675675675676</v>
      </c>
      <c r="L410" s="2">
        <v>27.5675675675676</v>
      </c>
      <c r="M410" s="2">
        <v>28.8515406162465</v>
      </c>
      <c r="N410" s="2">
        <v>26.0387811634349</v>
      </c>
      <c r="O410" s="2">
        <v>4.5738593837005</v>
      </c>
      <c r="P410" s="2">
        <v>4.04197356193919</v>
      </c>
      <c r="Q410" s="2">
        <v>3.61111111111111</v>
      </c>
      <c r="R410" s="2">
        <v>2.48648648648649</v>
      </c>
      <c r="S410" s="2">
        <v>1.20418848167539</v>
      </c>
      <c r="T410" s="2">
        <v>5.66609962116335</v>
      </c>
      <c r="U410" s="2">
        <v>5.76440806620113</v>
      </c>
      <c r="V410" s="2">
        <v>5.68884003258609</v>
      </c>
      <c r="W410" s="2">
        <v>5.74288653156737</v>
      </c>
      <c r="X410" s="2">
        <v>5.74288653156737</v>
      </c>
      <c r="Y410" s="2">
        <v>119.657866747996</v>
      </c>
      <c r="Z410" s="2">
        <v>100.996688583345</v>
      </c>
      <c r="AA410" s="2">
        <v>100.714912830804</v>
      </c>
      <c r="AB410" s="2">
        <v>98.4724348485046</v>
      </c>
      <c r="AC410" s="2">
        <v>83.462022660344</v>
      </c>
      <c r="AD410" s="2">
        <v>0.472922427120041</v>
      </c>
      <c r="AE410" s="2">
        <v>0.475011293937413</v>
      </c>
      <c r="AF410" s="2">
        <v>0.715169000203714</v>
      </c>
      <c r="AG410" s="2">
        <v>0.0778210116731518</v>
      </c>
      <c r="AH410" s="2">
        <v>0.075187969924812</v>
      </c>
      <c r="AI410" s="8">
        <v>339.18</v>
      </c>
      <c r="AJ410" s="8">
        <v>352.61</v>
      </c>
      <c r="AK410" s="8">
        <v>363.9</v>
      </c>
      <c r="AL410" s="8">
        <v>341.225</v>
      </c>
      <c r="AM410" s="8">
        <v>358.670454545455</v>
      </c>
      <c r="AN410" s="10">
        <v>0.94</v>
      </c>
      <c r="AO410" s="10">
        <v>1.14</v>
      </c>
      <c r="AP410" s="10">
        <v>1.36</v>
      </c>
      <c r="AQ410" s="10">
        <v>1.11639460610362</v>
      </c>
      <c r="AR410" s="10">
        <v>1.08325673013789</v>
      </c>
      <c r="AS410" s="11">
        <v>33</v>
      </c>
      <c r="AT410" s="11">
        <v>31.1864406779661</v>
      </c>
      <c r="AU410" s="11">
        <v>27.4576271186441</v>
      </c>
      <c r="AV410" s="11">
        <v>25.1666666666667</v>
      </c>
      <c r="AW410" s="11">
        <v>21.6393442622951</v>
      </c>
      <c r="AX410" s="12">
        <v>3.20882497761862</v>
      </c>
      <c r="AY410" s="12">
        <v>3.20882497761862</v>
      </c>
      <c r="AZ410" s="12">
        <v>3.18106193671911</v>
      </c>
      <c r="BA410" s="12">
        <v>3.1532988958196</v>
      </c>
      <c r="BB410" s="12">
        <v>3.54498108327617</v>
      </c>
      <c r="BC410" s="2">
        <v>-3.40364201201448</v>
      </c>
      <c r="BD410" s="2">
        <v>-3.40364201201448</v>
      </c>
      <c r="BE410" s="2">
        <v>-3.40364201201448</v>
      </c>
      <c r="BF410" s="2">
        <v>-3.40364201201448</v>
      </c>
      <c r="BG410" s="2">
        <v>-3.40364201201448</v>
      </c>
      <c r="BH410" s="12">
        <v>7.77083333333333</v>
      </c>
      <c r="BI410" s="12">
        <v>7.77083333333333</v>
      </c>
      <c r="BJ410" s="12">
        <v>7.77083333333333</v>
      </c>
      <c r="BK410" s="12">
        <v>7.77083333333333</v>
      </c>
      <c r="BL410" s="12">
        <v>7.6921485260771</v>
      </c>
    </row>
    <row r="411" spans="1:64">
      <c r="A411" t="s">
        <v>835</v>
      </c>
      <c r="B411" s="1" t="s">
        <v>2169</v>
      </c>
      <c r="C411" t="s">
        <v>836</v>
      </c>
      <c r="D411" t="s">
        <v>1356</v>
      </c>
      <c r="E411" s="6">
        <v>80.9648339609537</v>
      </c>
      <c r="F411" s="6">
        <v>80.700828843572</v>
      </c>
      <c r="G411" s="6">
        <v>81.2524469548687</v>
      </c>
      <c r="H411" s="6">
        <v>81.7849797956765</v>
      </c>
      <c r="I411" s="6">
        <v>82.2722753518775</v>
      </c>
      <c r="J411" s="2">
        <v>23.5521235521236</v>
      </c>
      <c r="K411" s="2">
        <v>23.5521235521236</v>
      </c>
      <c r="L411" s="2">
        <v>23.5521235521236</v>
      </c>
      <c r="M411" s="2">
        <v>19.2028985507246</v>
      </c>
      <c r="N411" s="2">
        <v>19.6969696969697</v>
      </c>
      <c r="O411" s="2">
        <v>4.78990712587656</v>
      </c>
      <c r="P411" s="2">
        <v>4.44554641102714</v>
      </c>
      <c r="Q411" s="2">
        <v>4.0625</v>
      </c>
      <c r="R411" s="2">
        <v>3.10526315789474</v>
      </c>
      <c r="S411" s="2">
        <v>1.86170212765957</v>
      </c>
      <c r="T411" s="2">
        <v>4.76974379738251</v>
      </c>
      <c r="U411" s="2">
        <v>5.76323103534028</v>
      </c>
      <c r="V411" s="2">
        <v>5.77964811830258</v>
      </c>
      <c r="W411" s="2">
        <v>5.69802101799096</v>
      </c>
      <c r="X411" s="2">
        <v>5.69802101799096</v>
      </c>
      <c r="Y411" s="2">
        <v>118.585519447437</v>
      </c>
      <c r="Z411" s="2">
        <v>121.120833604743</v>
      </c>
      <c r="AA411" s="2">
        <v>135.514018691589</v>
      </c>
      <c r="AB411" s="2">
        <v>114.732648337084</v>
      </c>
      <c r="AC411" s="2">
        <v>104.762785462363</v>
      </c>
      <c r="AD411" s="2">
        <v>0.605998101994143</v>
      </c>
      <c r="AE411" s="2">
        <v>0.074376327510107</v>
      </c>
      <c r="AF411" s="2">
        <v>0.437807926914045</v>
      </c>
      <c r="AG411" s="2">
        <v>0.512820512820513</v>
      </c>
      <c r="AH411" s="2">
        <v>0.290909090909091</v>
      </c>
      <c r="AI411" s="8">
        <v>332.16</v>
      </c>
      <c r="AJ411" s="8">
        <v>340.85</v>
      </c>
      <c r="AK411" s="8">
        <v>346.74</v>
      </c>
      <c r="AL411" s="8">
        <v>332.562820512821</v>
      </c>
      <c r="AM411" s="8">
        <v>350.203669724771</v>
      </c>
      <c r="AN411" s="10">
        <v>1.47</v>
      </c>
      <c r="AO411" s="10">
        <v>1.73</v>
      </c>
      <c r="AP411" s="10">
        <v>1.77</v>
      </c>
      <c r="AQ411" s="10">
        <v>1.22469831053902</v>
      </c>
      <c r="AR411" s="10">
        <v>1.31146926536732</v>
      </c>
      <c r="AS411" s="11">
        <v>26.84</v>
      </c>
      <c r="AT411" s="11">
        <v>21.6923076923077</v>
      </c>
      <c r="AU411" s="11">
        <v>19.8461538461538</v>
      </c>
      <c r="AV411" s="11">
        <v>19.1044776119403</v>
      </c>
      <c r="AW411" s="11">
        <v>17.536231884058</v>
      </c>
      <c r="AX411" s="12">
        <v>4.8282810390023</v>
      </c>
      <c r="AY411" s="12">
        <v>4.8282810390023</v>
      </c>
      <c r="AZ411" s="12">
        <v>4.80323246058727</v>
      </c>
      <c r="BA411" s="12">
        <v>4.77818388217224</v>
      </c>
      <c r="BB411" s="12">
        <v>5.02707000935577</v>
      </c>
      <c r="BC411" s="2">
        <v>-6.02905167639563</v>
      </c>
      <c r="BD411" s="2">
        <v>-6.02905167639563</v>
      </c>
      <c r="BE411" s="2">
        <v>-6.02905167639563</v>
      </c>
      <c r="BF411" s="2">
        <v>-6.02905167639563</v>
      </c>
      <c r="BG411" s="2">
        <v>-6.02905167639563</v>
      </c>
      <c r="BH411" s="12">
        <v>7.58064516129032</v>
      </c>
      <c r="BI411" s="12">
        <v>7.58064516129032</v>
      </c>
      <c r="BJ411" s="12">
        <v>7.58064516129032</v>
      </c>
      <c r="BK411" s="12">
        <v>7.58064516129032</v>
      </c>
      <c r="BL411" s="12">
        <v>7.6921485260771</v>
      </c>
    </row>
    <row r="412" spans="1:64">
      <c r="A412" t="s">
        <v>837</v>
      </c>
      <c r="B412" s="1" t="s">
        <v>2170</v>
      </c>
      <c r="C412" t="s">
        <v>838</v>
      </c>
      <c r="D412" t="s">
        <v>1356</v>
      </c>
      <c r="E412" s="6">
        <v>78.9005825045664</v>
      </c>
      <c r="F412" s="6">
        <v>79.4325201269548</v>
      </c>
      <c r="G412" s="6">
        <v>80.0092155305234</v>
      </c>
      <c r="H412" s="6">
        <v>80.4097490551353</v>
      </c>
      <c r="I412" s="6">
        <v>81.1208997354796</v>
      </c>
      <c r="J412" s="2">
        <v>26.133909287257</v>
      </c>
      <c r="K412" s="2">
        <v>26.133909287257</v>
      </c>
      <c r="L412" s="2">
        <v>26.133909287257</v>
      </c>
      <c r="M412" s="2">
        <v>27.4853801169591</v>
      </c>
      <c r="N412" s="2">
        <v>27.734375</v>
      </c>
      <c r="O412" s="2">
        <v>5.73188371858149</v>
      </c>
      <c r="P412" s="2">
        <v>5.10088603366299</v>
      </c>
      <c r="Q412" s="2">
        <v>4.69565217391304</v>
      </c>
      <c r="R412" s="2">
        <v>3.39055793991416</v>
      </c>
      <c r="S412" s="2">
        <v>1.62393162393162</v>
      </c>
      <c r="T412" s="2">
        <v>9.65559763542427</v>
      </c>
      <c r="U412" s="2">
        <v>10.3827608616935</v>
      </c>
      <c r="V412" s="2">
        <v>9.97574924301585</v>
      </c>
      <c r="W412" s="2">
        <v>10.6432798920931</v>
      </c>
      <c r="X412" s="2">
        <v>10.6432798920931</v>
      </c>
      <c r="Y412" s="2">
        <v>137.025952254506</v>
      </c>
      <c r="Z412" s="2">
        <v>145.867509685555</v>
      </c>
      <c r="AA412" s="2">
        <v>139.518695306285</v>
      </c>
      <c r="AB412" s="2">
        <v>114.274972998208</v>
      </c>
      <c r="AC412" s="2">
        <v>122.769623844105</v>
      </c>
      <c r="AD412" s="2">
        <v>0.911273338626057</v>
      </c>
      <c r="AE412" s="2">
        <v>0.448854754614872</v>
      </c>
      <c r="AF412" s="2">
        <v>1.07292229226202</v>
      </c>
      <c r="AG412" s="2">
        <v>0.754716981132075</v>
      </c>
      <c r="AH412" s="2">
        <v>0.31055900621118</v>
      </c>
      <c r="AI412" s="8">
        <v>325.67</v>
      </c>
      <c r="AJ412" s="8">
        <v>325.92</v>
      </c>
      <c r="AK412" s="8">
        <v>338.22</v>
      </c>
      <c r="AL412" s="8">
        <v>341.747183098592</v>
      </c>
      <c r="AM412" s="8">
        <v>329.749659863946</v>
      </c>
      <c r="AN412" s="10">
        <v>1.73</v>
      </c>
      <c r="AO412" s="10">
        <v>1.54</v>
      </c>
      <c r="AP412" s="10">
        <v>1.57</v>
      </c>
      <c r="AQ412" s="10">
        <v>1.3488107549121</v>
      </c>
      <c r="AR412" s="10">
        <v>1.22227797290517</v>
      </c>
      <c r="AS412" s="11">
        <v>41.15</v>
      </c>
      <c r="AT412" s="11">
        <v>36.1038961038961</v>
      </c>
      <c r="AU412" s="11">
        <v>34.6753246753247</v>
      </c>
      <c r="AV412" s="11">
        <v>32.8571428571429</v>
      </c>
      <c r="AW412" s="11">
        <v>28.961038961039</v>
      </c>
      <c r="AX412" s="12">
        <v>4.41045749402526</v>
      </c>
      <c r="AY412" s="12">
        <v>4.41045749402526</v>
      </c>
      <c r="AZ412" s="12">
        <v>4.42525260695389</v>
      </c>
      <c r="BA412" s="12">
        <v>4.44004771988252</v>
      </c>
      <c r="BB412" s="12">
        <v>4.36324710160591</v>
      </c>
      <c r="BC412" s="2">
        <v>-0.172908952875495</v>
      </c>
      <c r="BD412" s="2">
        <v>-0.172908952875495</v>
      </c>
      <c r="BE412" s="2">
        <v>-0.172908952875495</v>
      </c>
      <c r="BF412" s="2">
        <v>-0.172908952875495</v>
      </c>
      <c r="BG412" s="2">
        <v>-0.172908952875495</v>
      </c>
      <c r="BH412" s="12">
        <v>7.51795073375262</v>
      </c>
      <c r="BI412" s="12">
        <v>7.51795073375262</v>
      </c>
      <c r="BJ412" s="12">
        <v>7.51795073375262</v>
      </c>
      <c r="BK412" s="12">
        <v>7.51795073375262</v>
      </c>
      <c r="BL412" s="12">
        <v>7.59399565287362</v>
      </c>
    </row>
    <row r="413" spans="1:64">
      <c r="A413" t="s">
        <v>839</v>
      </c>
      <c r="B413" s="1" t="s">
        <v>2171</v>
      </c>
      <c r="C413" t="s">
        <v>840</v>
      </c>
      <c r="D413" t="s">
        <v>1356</v>
      </c>
      <c r="E413" s="6">
        <v>78.2576064000662</v>
      </c>
      <c r="F413" s="6">
        <v>79.2896850804469</v>
      </c>
      <c r="G413" s="6">
        <v>79.6627852143479</v>
      </c>
      <c r="H413" s="6">
        <v>80.490884242542</v>
      </c>
      <c r="I413" s="6">
        <v>81.8919178188053</v>
      </c>
      <c r="J413" s="2">
        <v>28.4237726098191</v>
      </c>
      <c r="K413" s="2">
        <v>28.4237726098191</v>
      </c>
      <c r="L413" s="2">
        <v>28.4237726098191</v>
      </c>
      <c r="M413" s="2">
        <v>28.391959798995</v>
      </c>
      <c r="N413" s="2">
        <v>29.3478260869565</v>
      </c>
      <c r="O413" s="2">
        <v>7.30541898364342</v>
      </c>
      <c r="P413" s="2">
        <v>6.65617265979353</v>
      </c>
      <c r="Q413" s="2">
        <v>6.33802816901408</v>
      </c>
      <c r="R413" s="2">
        <v>4.61538461538462</v>
      </c>
      <c r="S413" s="2">
        <v>2.55506607929515</v>
      </c>
      <c r="T413" s="2">
        <v>9.14280183115649</v>
      </c>
      <c r="U413" s="2">
        <v>11.0451930667587</v>
      </c>
      <c r="V413" s="2">
        <v>11.4145716265839</v>
      </c>
      <c r="W413" s="2">
        <v>11.145272150042</v>
      </c>
      <c r="X413" s="2">
        <v>11.145272150042</v>
      </c>
      <c r="Y413" s="2">
        <v>151.720109656613</v>
      </c>
      <c r="Z413" s="2">
        <v>156.627556424977</v>
      </c>
      <c r="AA413" s="2">
        <v>140.078917700113</v>
      </c>
      <c r="AB413" s="2">
        <v>125.247186423506</v>
      </c>
      <c r="AC413" s="2">
        <v>121.471580667808</v>
      </c>
      <c r="AD413" s="2">
        <v>1.20587290527614</v>
      </c>
      <c r="AE413" s="2">
        <v>0.424113107187173</v>
      </c>
      <c r="AF413" s="2">
        <v>1.05567028406888</v>
      </c>
      <c r="AG413" s="2">
        <v>0.821917808219178</v>
      </c>
      <c r="AH413" s="2">
        <v>0.267558528428094</v>
      </c>
      <c r="AI413" s="8">
        <v>318.35</v>
      </c>
      <c r="AJ413" s="8">
        <v>318.97</v>
      </c>
      <c r="AK413" s="8">
        <v>329.49</v>
      </c>
      <c r="AL413" s="8">
        <v>343.737398373984</v>
      </c>
      <c r="AM413" s="8">
        <v>337.648837209302</v>
      </c>
      <c r="AN413" s="10">
        <v>1.86</v>
      </c>
      <c r="AO413" s="10">
        <v>1.65</v>
      </c>
      <c r="AP413" s="10">
        <v>1.23</v>
      </c>
      <c r="AQ413" s="10">
        <v>1.09852374839538</v>
      </c>
      <c r="AR413" s="10">
        <v>1.16199356913183</v>
      </c>
      <c r="AS413" s="11">
        <v>39.97</v>
      </c>
      <c r="AT413" s="11">
        <v>36.3333333333333</v>
      </c>
      <c r="AU413" s="11">
        <v>34.8333333333333</v>
      </c>
      <c r="AV413" s="11">
        <v>33.5</v>
      </c>
      <c r="AW413" s="11">
        <v>30.3333333333333</v>
      </c>
      <c r="AX413" s="12">
        <v>4.43303401818794</v>
      </c>
      <c r="AY413" s="12">
        <v>4.43303401818794</v>
      </c>
      <c r="AZ413" s="12">
        <v>4.46344772519456</v>
      </c>
      <c r="BA413" s="12">
        <v>4.49386143220117</v>
      </c>
      <c r="BB413" s="12">
        <v>4.40276899450365</v>
      </c>
      <c r="BC413" s="2">
        <v>-4.31217239292869</v>
      </c>
      <c r="BD413" s="2">
        <v>-4.31217239292869</v>
      </c>
      <c r="BE413" s="2">
        <v>-4.31217239292869</v>
      </c>
      <c r="BF413" s="2">
        <v>-4.31217239292869</v>
      </c>
      <c r="BG413" s="2">
        <v>-4.31217239292869</v>
      </c>
      <c r="BH413" s="12">
        <v>7.03983933999132</v>
      </c>
      <c r="BI413" s="12">
        <v>7.03983933999132</v>
      </c>
      <c r="BJ413" s="12">
        <v>7.03983933999132</v>
      </c>
      <c r="BK413" s="12">
        <v>7.03983933999132</v>
      </c>
      <c r="BL413" s="12">
        <v>7.69480917804631</v>
      </c>
    </row>
    <row r="414" spans="1:64">
      <c r="A414" t="s">
        <v>841</v>
      </c>
      <c r="B414" s="1" t="s">
        <v>2172</v>
      </c>
      <c r="C414" t="s">
        <v>842</v>
      </c>
      <c r="D414" t="s">
        <v>1357</v>
      </c>
      <c r="E414" s="6">
        <v>77.378682207485</v>
      </c>
      <c r="F414" s="6">
        <v>78.2756002039698</v>
      </c>
      <c r="G414" s="6">
        <v>78.7693821592658</v>
      </c>
      <c r="H414" s="6">
        <v>79.3118089024827</v>
      </c>
      <c r="I414" s="6">
        <v>79.709863438802</v>
      </c>
      <c r="J414" s="2">
        <v>27.6408450704225</v>
      </c>
      <c r="K414" s="2">
        <v>27.6408450704225</v>
      </c>
      <c r="L414" s="2">
        <v>27.6408450704225</v>
      </c>
      <c r="M414" s="2">
        <v>28.3609576427256</v>
      </c>
      <c r="N414" s="2">
        <v>28.7698412698413</v>
      </c>
      <c r="O414" s="2">
        <v>7.52805295952658</v>
      </c>
      <c r="P414" s="2">
        <v>7.0466508352429</v>
      </c>
      <c r="Q414" s="2">
        <v>6.25</v>
      </c>
      <c r="R414" s="2">
        <v>4.56410256410256</v>
      </c>
      <c r="S414" s="2">
        <v>2.55102040816327</v>
      </c>
      <c r="T414" s="2">
        <v>8.38948878194251</v>
      </c>
      <c r="U414" s="2">
        <v>7.65266397231503</v>
      </c>
      <c r="V414" s="2">
        <v>8.54965347170384</v>
      </c>
      <c r="W414" s="2">
        <v>9.07289514762362</v>
      </c>
      <c r="X414" s="2">
        <v>9.07289514762362</v>
      </c>
      <c r="Y414" s="2">
        <v>134.264093929701</v>
      </c>
      <c r="Z414" s="2">
        <v>120.495557261957</v>
      </c>
      <c r="AA414" s="2">
        <v>122.476001324065</v>
      </c>
      <c r="AB414" s="2">
        <v>99.5117510758027</v>
      </c>
      <c r="AC414" s="2">
        <v>97.5799783037811</v>
      </c>
      <c r="AD414" s="2">
        <v>0.607854086780265</v>
      </c>
      <c r="AE414" s="2">
        <v>0.609250457330596</v>
      </c>
      <c r="AF414" s="2">
        <v>0.809205617670621</v>
      </c>
      <c r="AG414" s="2">
        <v>0.738255033557047</v>
      </c>
      <c r="AH414" s="2">
        <v>0.465116279069767</v>
      </c>
      <c r="AI414" s="8">
        <v>300.15</v>
      </c>
      <c r="AJ414" s="8">
        <v>294.67</v>
      </c>
      <c r="AK414" s="8">
        <v>301.16</v>
      </c>
      <c r="AL414" s="8">
        <v>331.395454545455</v>
      </c>
      <c r="AM414" s="8">
        <v>321.998958333333</v>
      </c>
      <c r="AN414" s="10">
        <v>1.86</v>
      </c>
      <c r="AO414" s="10">
        <v>1.88</v>
      </c>
      <c r="AP414" s="10">
        <v>1.46</v>
      </c>
      <c r="AQ414" s="10">
        <v>1.2305397103993</v>
      </c>
      <c r="AR414" s="10">
        <v>1.46510350654837</v>
      </c>
      <c r="AS414" s="11">
        <v>38.53</v>
      </c>
      <c r="AT414" s="11">
        <v>33.5632183908046</v>
      </c>
      <c r="AU414" s="11">
        <v>32.9885057471264</v>
      </c>
      <c r="AV414" s="11">
        <v>32.7906976744186</v>
      </c>
      <c r="AW414" s="11">
        <v>30</v>
      </c>
      <c r="AX414" s="12">
        <v>2.86760622340054</v>
      </c>
      <c r="AY414" s="12">
        <v>2.86760622340054</v>
      </c>
      <c r="AZ414" s="12">
        <v>2.89086967996436</v>
      </c>
      <c r="BA414" s="12">
        <v>2.91413313652818</v>
      </c>
      <c r="BB414" s="12">
        <v>3.03452492918172</v>
      </c>
      <c r="BC414" s="2">
        <v>5.78918221660911</v>
      </c>
      <c r="BD414" s="2">
        <v>5.78918221660911</v>
      </c>
      <c r="BE414" s="2">
        <v>5.78918221660911</v>
      </c>
      <c r="BF414" s="2">
        <v>5.78918221660911</v>
      </c>
      <c r="BG414" s="2">
        <v>5.78918221660911</v>
      </c>
      <c r="BH414" s="12">
        <v>7.47526041666667</v>
      </c>
      <c r="BI414" s="12">
        <v>7.47526041666667</v>
      </c>
      <c r="BJ414" s="12">
        <v>7.47526041666667</v>
      </c>
      <c r="BK414" s="12">
        <v>7.47526041666667</v>
      </c>
      <c r="BL414" s="12">
        <v>7.7313112096381</v>
      </c>
    </row>
    <row r="415" spans="1:64">
      <c r="A415" t="s">
        <v>843</v>
      </c>
      <c r="B415" s="1" t="s">
        <v>2173</v>
      </c>
      <c r="C415" t="s">
        <v>844</v>
      </c>
      <c r="D415" t="s">
        <v>1357</v>
      </c>
      <c r="E415" s="6">
        <v>79.9433611553639</v>
      </c>
      <c r="F415" s="6">
        <v>80.1419867682133</v>
      </c>
      <c r="G415" s="6">
        <v>80.280753985271</v>
      </c>
      <c r="H415" s="6">
        <v>80.6708744817077</v>
      </c>
      <c r="I415" s="6">
        <v>81.4586631567954</v>
      </c>
      <c r="J415" s="2">
        <v>22.140221402214</v>
      </c>
      <c r="K415" s="2">
        <v>22.140221402214</v>
      </c>
      <c r="L415" s="2">
        <v>22.140221402214</v>
      </c>
      <c r="M415" s="2">
        <v>21.7228464419476</v>
      </c>
      <c r="N415" s="2">
        <v>20.8661417322835</v>
      </c>
      <c r="O415" s="2">
        <v>4.77018744581106</v>
      </c>
      <c r="P415" s="2">
        <v>4.20782594176083</v>
      </c>
      <c r="Q415" s="2">
        <v>3.81909547738693</v>
      </c>
      <c r="R415" s="2">
        <v>2.69607843137255</v>
      </c>
      <c r="S415" s="2">
        <v>1.40096618357488</v>
      </c>
      <c r="T415" s="2">
        <v>4.56606071899884</v>
      </c>
      <c r="U415" s="2">
        <v>4.42006429887535</v>
      </c>
      <c r="V415" s="2">
        <v>4.36064620148084</v>
      </c>
      <c r="W415" s="2">
        <v>4.619836931153</v>
      </c>
      <c r="X415" s="2">
        <v>4.619836931153</v>
      </c>
      <c r="Y415" s="2">
        <v>133.227107057424</v>
      </c>
      <c r="Z415" s="2">
        <v>126.116212386261</v>
      </c>
      <c r="AA415" s="2">
        <v>120.855961741104</v>
      </c>
      <c r="AB415" s="2">
        <v>112.386800473925</v>
      </c>
      <c r="AC415" s="2">
        <v>90.6188415524367</v>
      </c>
      <c r="AD415" s="2">
        <v>0.70854768494934</v>
      </c>
      <c r="AE415" s="2">
        <v>0.426780194619769</v>
      </c>
      <c r="AF415" s="2">
        <v>0.496783312009307</v>
      </c>
      <c r="AG415" s="2">
        <v>0.20979020979021</v>
      </c>
      <c r="AH415" s="2">
        <v>0.273972602739726</v>
      </c>
      <c r="AI415" s="8">
        <v>323.76</v>
      </c>
      <c r="AJ415" s="8">
        <v>329.4</v>
      </c>
      <c r="AK415" s="8">
        <v>346.01</v>
      </c>
      <c r="AL415" s="8">
        <v>338.59746835443</v>
      </c>
      <c r="AM415" s="8">
        <v>336.52</v>
      </c>
      <c r="AN415" s="10">
        <v>1.2</v>
      </c>
      <c r="AO415" s="10">
        <v>1.21</v>
      </c>
      <c r="AP415" s="10">
        <v>1.41</v>
      </c>
      <c r="AQ415" s="10">
        <v>1.48726790450928</v>
      </c>
      <c r="AR415" s="10">
        <v>1.4315</v>
      </c>
      <c r="AS415" s="11">
        <v>26.2</v>
      </c>
      <c r="AT415" s="11">
        <v>20</v>
      </c>
      <c r="AU415" s="11">
        <v>19.344262295082</v>
      </c>
      <c r="AV415" s="11">
        <v>18.3870967741935</v>
      </c>
      <c r="AW415" s="11">
        <v>17.4193548387097</v>
      </c>
      <c r="AX415" s="12">
        <v>4.76215055308145</v>
      </c>
      <c r="AY415" s="12">
        <v>4.76215055308145</v>
      </c>
      <c r="AZ415" s="12">
        <v>4.77970088383884</v>
      </c>
      <c r="BA415" s="12">
        <v>4.79725121459624</v>
      </c>
      <c r="BB415" s="12">
        <v>4.90238474100603</v>
      </c>
      <c r="BC415" s="2">
        <v>2.12626248689605</v>
      </c>
      <c r="BD415" s="2">
        <v>2.12626248689605</v>
      </c>
      <c r="BE415" s="2">
        <v>2.12626248689605</v>
      </c>
      <c r="BF415" s="2">
        <v>2.12626248689605</v>
      </c>
      <c r="BG415" s="2">
        <v>2.12626248689605</v>
      </c>
      <c r="BH415" s="12">
        <v>8.12351778656127</v>
      </c>
      <c r="BI415" s="12">
        <v>8.12351778656127</v>
      </c>
      <c r="BJ415" s="12">
        <v>8.12351778656127</v>
      </c>
      <c r="BK415" s="12">
        <v>8.12351778656127</v>
      </c>
      <c r="BL415" s="12">
        <v>7.65552074708883</v>
      </c>
    </row>
    <row r="416" spans="1:64">
      <c r="A416" t="s">
        <v>845</v>
      </c>
      <c r="B416" s="1" t="s">
        <v>2174</v>
      </c>
      <c r="C416" t="s">
        <v>846</v>
      </c>
      <c r="D416" t="s">
        <v>1357</v>
      </c>
      <c r="E416" s="6">
        <v>79.2897974466053</v>
      </c>
      <c r="F416" s="6">
        <v>79.3722323179812</v>
      </c>
      <c r="G416" s="6">
        <v>79.1969286229061</v>
      </c>
      <c r="H416" s="6">
        <v>79.243057409365</v>
      </c>
      <c r="I416" s="6">
        <v>79.6520633324713</v>
      </c>
      <c r="J416" s="2">
        <v>24.6913580246914</v>
      </c>
      <c r="K416" s="2">
        <v>24.6913580246914</v>
      </c>
      <c r="L416" s="2">
        <v>24.6913580246914</v>
      </c>
      <c r="M416" s="2">
        <v>27.4566473988439</v>
      </c>
      <c r="N416" s="2">
        <v>25.5813953488372</v>
      </c>
      <c r="O416" s="2">
        <v>5.48094364382592</v>
      </c>
      <c r="P416" s="2">
        <v>4.68986939745658</v>
      </c>
      <c r="Q416" s="2">
        <v>4.05204460966543</v>
      </c>
      <c r="R416" s="2">
        <v>2.88808664259928</v>
      </c>
      <c r="S416" s="2">
        <v>1.70818505338078</v>
      </c>
      <c r="T416" s="2">
        <v>7.31931523650875</v>
      </c>
      <c r="U416" s="2">
        <v>7.37754224773649</v>
      </c>
      <c r="V416" s="2">
        <v>7.8921349219072</v>
      </c>
      <c r="W416" s="2">
        <v>8.32107533486213</v>
      </c>
      <c r="X416" s="2">
        <v>8.32107533486213</v>
      </c>
      <c r="Y416" s="2">
        <v>153.437342893129</v>
      </c>
      <c r="Z416" s="2">
        <v>148.969789736602</v>
      </c>
      <c r="AA416" s="2">
        <v>142.158735008785</v>
      </c>
      <c r="AB416" s="2">
        <v>139.890244556517</v>
      </c>
      <c r="AC416" s="2">
        <v>118.936032356579</v>
      </c>
      <c r="AD416" s="2">
        <v>0.657843939311865</v>
      </c>
      <c r="AE416" s="2">
        <v>0.945774768071101</v>
      </c>
      <c r="AF416" s="2">
        <v>0.522674851411318</v>
      </c>
      <c r="AG416" s="2">
        <v>0.284090909090909</v>
      </c>
      <c r="AH416" s="2">
        <v>0.444444444444444</v>
      </c>
      <c r="AI416" s="8">
        <v>295.79</v>
      </c>
      <c r="AJ416" s="8">
        <v>323.71</v>
      </c>
      <c r="AK416" s="8">
        <v>314.79</v>
      </c>
      <c r="AL416" s="8">
        <v>323.662365591398</v>
      </c>
      <c r="AM416" s="8">
        <v>325.855172413793</v>
      </c>
      <c r="AN416" s="10">
        <v>1.85</v>
      </c>
      <c r="AO416" s="10">
        <v>1.51</v>
      </c>
      <c r="AP416" s="10">
        <v>1.67</v>
      </c>
      <c r="AQ416" s="10">
        <v>1.06234482758621</v>
      </c>
      <c r="AR416" s="10">
        <v>1.40661375661376</v>
      </c>
      <c r="AS416" s="11">
        <v>34.88</v>
      </c>
      <c r="AT416" s="11">
        <v>27.7777777777778</v>
      </c>
      <c r="AU416" s="11">
        <v>24.375</v>
      </c>
      <c r="AV416" s="11">
        <v>25.15625</v>
      </c>
      <c r="AW416" s="11">
        <v>21.6923076923077</v>
      </c>
      <c r="AX416" s="12">
        <v>5.22156279961649</v>
      </c>
      <c r="AY416" s="12">
        <v>5.22156279961649</v>
      </c>
      <c r="AZ416" s="12">
        <v>5.25932586947693</v>
      </c>
      <c r="BA416" s="12">
        <v>5.29708893933737</v>
      </c>
      <c r="BB416" s="12">
        <v>5.84808191956119</v>
      </c>
      <c r="BC416" s="2">
        <v>-6.26370719408751</v>
      </c>
      <c r="BD416" s="2">
        <v>-6.26370719408751</v>
      </c>
      <c r="BE416" s="2">
        <v>-6.26370719408751</v>
      </c>
      <c r="BF416" s="2">
        <v>-6.26370719408751</v>
      </c>
      <c r="BG416" s="2">
        <v>-6.26370719408751</v>
      </c>
      <c r="BH416" s="12">
        <v>7.37541666666667</v>
      </c>
      <c r="BI416" s="12">
        <v>7.37541666666667</v>
      </c>
      <c r="BJ416" s="12">
        <v>7.37541666666667</v>
      </c>
      <c r="BK416" s="12">
        <v>7.37541666666667</v>
      </c>
      <c r="BL416" s="12">
        <v>7.71325877180686</v>
      </c>
    </row>
    <row r="417" spans="1:64">
      <c r="A417" t="s">
        <v>847</v>
      </c>
      <c r="B417" s="1" t="s">
        <v>2175</v>
      </c>
      <c r="C417" t="s">
        <v>848</v>
      </c>
      <c r="D417" t="s">
        <v>1357</v>
      </c>
      <c r="E417" s="6">
        <v>80.3824085045343</v>
      </c>
      <c r="F417" s="6">
        <v>80.8525441305151</v>
      </c>
      <c r="G417" s="6">
        <v>80.5768212208434</v>
      </c>
      <c r="H417" s="6">
        <v>80.8438775134116</v>
      </c>
      <c r="I417" s="6">
        <v>81.1183637779425</v>
      </c>
      <c r="J417" s="2">
        <v>25.6147540983607</v>
      </c>
      <c r="K417" s="2">
        <v>25.6147540983607</v>
      </c>
      <c r="L417" s="2">
        <v>25.6147540983607</v>
      </c>
      <c r="M417" s="2">
        <v>24.7240618101545</v>
      </c>
      <c r="N417" s="2">
        <v>22.7272727272727</v>
      </c>
      <c r="O417" s="2">
        <v>4.27062702425973</v>
      </c>
      <c r="P417" s="2">
        <v>4.09805275970549</v>
      </c>
      <c r="Q417" s="2">
        <v>3.5609756097561</v>
      </c>
      <c r="R417" s="2">
        <v>2.82296650717703</v>
      </c>
      <c r="S417" s="2">
        <v>1.9047619047619</v>
      </c>
      <c r="T417" s="2">
        <v>5.42890856330785</v>
      </c>
      <c r="U417" s="2">
        <v>5.60094070508307</v>
      </c>
      <c r="V417" s="2">
        <v>5.85492952600542</v>
      </c>
      <c r="W417" s="2">
        <v>6.47305718927953</v>
      </c>
      <c r="X417" s="2">
        <v>6.47305718927953</v>
      </c>
      <c r="Y417" s="2">
        <v>92.3652705630783</v>
      </c>
      <c r="Z417" s="2">
        <v>88.4910361447985</v>
      </c>
      <c r="AA417" s="2">
        <v>74.3974851554314</v>
      </c>
      <c r="AB417" s="2">
        <v>67.9687093585809</v>
      </c>
      <c r="AC417" s="2">
        <v>60.3881049798211</v>
      </c>
      <c r="AD417" s="2">
        <v>0.262416087525269</v>
      </c>
      <c r="AE417" s="2">
        <v>0.262991857062663</v>
      </c>
      <c r="AF417" s="2">
        <v>0.130975997996181</v>
      </c>
      <c r="AG417" s="2">
        <v>0.195439739413681</v>
      </c>
      <c r="AH417" s="2">
        <v>0.0645161290322581</v>
      </c>
      <c r="AI417" s="8">
        <v>314.82</v>
      </c>
      <c r="AJ417" s="8">
        <v>318.05</v>
      </c>
      <c r="AK417" s="8">
        <v>337.53</v>
      </c>
      <c r="AL417" s="8">
        <v>341.842134831461</v>
      </c>
      <c r="AM417" s="8">
        <v>340.50404040404</v>
      </c>
      <c r="AN417" s="10">
        <v>0.98</v>
      </c>
      <c r="AO417" s="10">
        <v>1.17</v>
      </c>
      <c r="AP417" s="10">
        <v>1.15</v>
      </c>
      <c r="AQ417" s="10">
        <v>0.945888324873096</v>
      </c>
      <c r="AR417" s="10">
        <v>1.0342940889106</v>
      </c>
      <c r="AS417" s="11">
        <v>23.75</v>
      </c>
      <c r="AT417" s="11">
        <v>19.125</v>
      </c>
      <c r="AU417" s="11">
        <v>18.2716049382716</v>
      </c>
      <c r="AV417" s="11">
        <v>18.875</v>
      </c>
      <c r="AW417" s="11">
        <v>17.1794871794872</v>
      </c>
      <c r="AX417" s="12">
        <v>3.19726395496884</v>
      </c>
      <c r="AY417" s="12">
        <v>3.19726395496884</v>
      </c>
      <c r="AZ417" s="12">
        <v>3.19215061870783</v>
      </c>
      <c r="BA417" s="12">
        <v>3.18703728244682</v>
      </c>
      <c r="BB417" s="12">
        <v>3.26939335801767</v>
      </c>
      <c r="BC417" s="2">
        <v>-13.5172202948759</v>
      </c>
      <c r="BD417" s="2">
        <v>-13.5172202948759</v>
      </c>
      <c r="BE417" s="2">
        <v>-13.5172202948759</v>
      </c>
      <c r="BF417" s="2">
        <v>-13.5172202948759</v>
      </c>
      <c r="BG417" s="2">
        <v>-13.5172202948759</v>
      </c>
      <c r="BH417" s="12">
        <v>7.52450980392157</v>
      </c>
      <c r="BI417" s="12">
        <v>7.52450980392157</v>
      </c>
      <c r="BJ417" s="12">
        <v>7.52450980392157</v>
      </c>
      <c r="BK417" s="12">
        <v>7.52450980392157</v>
      </c>
      <c r="BL417" s="12">
        <v>7.65552074708883</v>
      </c>
    </row>
    <row r="418" spans="1:64">
      <c r="A418" t="s">
        <v>849</v>
      </c>
      <c r="B418" s="1" t="s">
        <v>2176</v>
      </c>
      <c r="C418" t="s">
        <v>850</v>
      </c>
      <c r="D418" t="s">
        <v>1357</v>
      </c>
      <c r="E418" s="6">
        <v>82.0234287065954</v>
      </c>
      <c r="F418" s="6">
        <v>82.0435787585717</v>
      </c>
      <c r="G418" s="6">
        <v>82.6575172836798</v>
      </c>
      <c r="H418" s="6">
        <v>83.0866449916291</v>
      </c>
      <c r="I418" s="6">
        <v>83.3154435823291</v>
      </c>
      <c r="J418" s="2">
        <v>20.1680672268908</v>
      </c>
      <c r="K418" s="2">
        <v>20.1680672268908</v>
      </c>
      <c r="L418" s="2">
        <v>20.1680672268908</v>
      </c>
      <c r="M418" s="2">
        <v>21.5469613259669</v>
      </c>
      <c r="N418" s="2">
        <v>20.8211143695015</v>
      </c>
      <c r="O418" s="2">
        <v>4.92653234035183</v>
      </c>
      <c r="P418" s="2">
        <v>4.34772832262674</v>
      </c>
      <c r="Q418" s="2">
        <v>3.97196261682243</v>
      </c>
      <c r="R418" s="2">
        <v>3.00469483568075</v>
      </c>
      <c r="S418" s="2">
        <v>1.73708920187793</v>
      </c>
      <c r="T418" s="2">
        <v>5.72785632763504</v>
      </c>
      <c r="U418" s="2">
        <v>5.51398446780487</v>
      </c>
      <c r="V418" s="2">
        <v>6.14793298271633</v>
      </c>
      <c r="W418" s="2">
        <v>6.11962339504676</v>
      </c>
      <c r="X418" s="2">
        <v>6.11962339504676</v>
      </c>
      <c r="Y418" s="2">
        <v>95.6953918670052</v>
      </c>
      <c r="Z418" s="2">
        <v>97.6759173807156</v>
      </c>
      <c r="AA418" s="2">
        <v>94.0987411838229</v>
      </c>
      <c r="AB418" s="2">
        <v>87.9409513208357</v>
      </c>
      <c r="AC418" s="2">
        <v>74.4017649056723</v>
      </c>
      <c r="AD418" s="2">
        <v>0.200020266193029</v>
      </c>
      <c r="AE418" s="2">
        <v>0.535145821672758</v>
      </c>
      <c r="AF418" s="2">
        <v>1.26734644964732</v>
      </c>
      <c r="AG418" s="2">
        <v>0.2</v>
      </c>
      <c r="AH418" s="2">
        <v>0.726072607260726</v>
      </c>
      <c r="AI418" s="8">
        <v>317.38</v>
      </c>
      <c r="AJ418" s="8">
        <v>303.78</v>
      </c>
      <c r="AK418" s="8">
        <v>335.31</v>
      </c>
      <c r="AL418" s="8">
        <v>340.96875</v>
      </c>
      <c r="AM418" s="8">
        <v>317.038016528926</v>
      </c>
      <c r="AN418" s="10">
        <v>1.2</v>
      </c>
      <c r="AO418" s="10">
        <v>1.11</v>
      </c>
      <c r="AP418" s="10">
        <v>1.26</v>
      </c>
      <c r="AQ418" s="10">
        <v>1.09561170212766</v>
      </c>
      <c r="AR418" s="10">
        <v>1.0079701120797</v>
      </c>
      <c r="AS418" s="11">
        <v>25</v>
      </c>
      <c r="AT418" s="11">
        <v>20.5970149253731</v>
      </c>
      <c r="AU418" s="11">
        <v>20.7352941176471</v>
      </c>
      <c r="AV418" s="11">
        <v>17.9710144927536</v>
      </c>
      <c r="AW418" s="11">
        <v>15.1428571428571</v>
      </c>
      <c r="AX418" s="12">
        <v>3.75772971160295</v>
      </c>
      <c r="AY418" s="12">
        <v>3.75772971160295</v>
      </c>
      <c r="AZ418" s="12">
        <v>3.75169090032667</v>
      </c>
      <c r="BA418" s="12">
        <v>3.74565208905038</v>
      </c>
      <c r="BB418" s="12">
        <v>4.06647461859603</v>
      </c>
      <c r="BC418" s="2">
        <v>-7.68514225996567</v>
      </c>
      <c r="BD418" s="2">
        <v>-7.68514225996567</v>
      </c>
      <c r="BE418" s="2">
        <v>-7.68514225996567</v>
      </c>
      <c r="BF418" s="2">
        <v>-7.68514225996567</v>
      </c>
      <c r="BG418" s="2">
        <v>-7.68514225996567</v>
      </c>
      <c r="BH418" s="12">
        <v>7.48630136986301</v>
      </c>
      <c r="BI418" s="12">
        <v>7.48630136986301</v>
      </c>
      <c r="BJ418" s="12">
        <v>7.48630136986301</v>
      </c>
      <c r="BK418" s="12">
        <v>7.48630136986301</v>
      </c>
      <c r="BL418" s="12">
        <v>7.71325877180686</v>
      </c>
    </row>
    <row r="419" spans="1:64">
      <c r="A419" t="s">
        <v>851</v>
      </c>
      <c r="B419" s="1" t="s">
        <v>2177</v>
      </c>
      <c r="C419" t="s">
        <v>852</v>
      </c>
      <c r="D419" t="s">
        <v>1357</v>
      </c>
      <c r="E419" s="6">
        <v>78.2583321394078</v>
      </c>
      <c r="F419" s="6">
        <v>79.390567085261</v>
      </c>
      <c r="G419" s="6">
        <v>79.87319437314</v>
      </c>
      <c r="H419" s="6">
        <v>80.483144791019</v>
      </c>
      <c r="I419" s="6">
        <v>82.2660000210265</v>
      </c>
      <c r="J419" s="2">
        <v>26.1450381679389</v>
      </c>
      <c r="K419" s="2">
        <v>26.1450381679389</v>
      </c>
      <c r="L419" s="2">
        <v>26.1450381679389</v>
      </c>
      <c r="M419" s="2">
        <v>27.0833333333333</v>
      </c>
      <c r="N419" s="2">
        <v>26.4285714285714</v>
      </c>
      <c r="O419" s="2">
        <v>7.73175338925194</v>
      </c>
      <c r="P419" s="2">
        <v>7.03570161437726</v>
      </c>
      <c r="Q419" s="2">
        <v>6.6120218579235</v>
      </c>
      <c r="R419" s="2">
        <v>4.83870967741935</v>
      </c>
      <c r="S419" s="2">
        <v>2.76595744680851</v>
      </c>
      <c r="T419" s="2">
        <v>7.74905575496513</v>
      </c>
      <c r="U419" s="2">
        <v>7.59994027916538</v>
      </c>
      <c r="V419" s="2">
        <v>9.23003419714123</v>
      </c>
      <c r="W419" s="2">
        <v>9.90957876297325</v>
      </c>
      <c r="X419" s="2">
        <v>9.90957876297325</v>
      </c>
      <c r="Y419" s="2">
        <v>151.056758798326</v>
      </c>
      <c r="Z419" s="2">
        <v>156.157609065805</v>
      </c>
      <c r="AA419" s="2">
        <v>122.293219737309</v>
      </c>
      <c r="AB419" s="2">
        <v>120.865716508433</v>
      </c>
      <c r="AC419" s="2">
        <v>102.92247839229</v>
      </c>
      <c r="AD419" s="2">
        <v>1.42018598597696</v>
      </c>
      <c r="AE419" s="2">
        <v>2.1147687018977</v>
      </c>
      <c r="AF419" s="2">
        <v>0.957553500006681</v>
      </c>
      <c r="AG419" s="2">
        <v>0.750853242320819</v>
      </c>
      <c r="AH419" s="2">
        <v>0.405405405405405</v>
      </c>
      <c r="AI419" s="8">
        <v>297.22</v>
      </c>
      <c r="AJ419" s="8">
        <v>313.68</v>
      </c>
      <c r="AK419" s="8">
        <v>313.65</v>
      </c>
      <c r="AL419" s="8">
        <v>319.280459770115</v>
      </c>
      <c r="AM419" s="8">
        <v>331.14</v>
      </c>
      <c r="AN419" s="10">
        <v>2.02</v>
      </c>
      <c r="AO419" s="10">
        <v>1.91</v>
      </c>
      <c r="AP419" s="10">
        <v>1.73</v>
      </c>
      <c r="AQ419" s="10">
        <v>1.49759136212625</v>
      </c>
      <c r="AR419" s="10">
        <v>1.47587412587413</v>
      </c>
      <c r="AS419" s="11">
        <v>39.16</v>
      </c>
      <c r="AT419" s="11">
        <v>35.2941176470588</v>
      </c>
      <c r="AU419" s="11">
        <v>35.0588235294118</v>
      </c>
      <c r="AV419" s="11">
        <v>35.5952380952381</v>
      </c>
      <c r="AW419" s="11">
        <v>31.6867469879518</v>
      </c>
      <c r="AX419" s="12">
        <v>3.01381077357129</v>
      </c>
      <c r="AY419" s="12">
        <v>3.01381077357129</v>
      </c>
      <c r="AZ419" s="12">
        <v>3.09452269800291</v>
      </c>
      <c r="BA419" s="12">
        <v>3.17523462243454</v>
      </c>
      <c r="BB419" s="12">
        <v>3.27778061158334</v>
      </c>
      <c r="BC419" s="2">
        <v>5.98827966877675</v>
      </c>
      <c r="BD419" s="2">
        <v>5.98827966877675</v>
      </c>
      <c r="BE419" s="2">
        <v>5.98827966877675</v>
      </c>
      <c r="BF419" s="2">
        <v>5.98827966877675</v>
      </c>
      <c r="BG419" s="2">
        <v>5.98827966877675</v>
      </c>
      <c r="BH419" s="12">
        <v>7.26108870967742</v>
      </c>
      <c r="BI419" s="12">
        <v>7.26108870967742</v>
      </c>
      <c r="BJ419" s="12">
        <v>7.26108870967742</v>
      </c>
      <c r="BK419" s="12">
        <v>7.26108870967742</v>
      </c>
      <c r="BL419" s="12">
        <v>7.7313112096381</v>
      </c>
    </row>
    <row r="420" spans="1:64">
      <c r="A420" t="s">
        <v>853</v>
      </c>
      <c r="B420" s="1" t="s">
        <v>2178</v>
      </c>
      <c r="C420" t="s">
        <v>854</v>
      </c>
      <c r="D420" t="s">
        <v>1357</v>
      </c>
      <c r="E420" s="6">
        <v>78.4054465183423</v>
      </c>
      <c r="F420" s="6">
        <v>78.3401219403306</v>
      </c>
      <c r="G420" s="6">
        <v>79.0272362983645</v>
      </c>
      <c r="H420" s="6">
        <v>78.8373494244517</v>
      </c>
      <c r="I420" s="6">
        <v>79.3073211904321</v>
      </c>
      <c r="J420" s="2">
        <v>27.0650263620387</v>
      </c>
      <c r="K420" s="2">
        <v>27.0650263620387</v>
      </c>
      <c r="L420" s="2">
        <v>27.0650263620387</v>
      </c>
      <c r="M420" s="2">
        <v>27.3422562141491</v>
      </c>
      <c r="N420" s="2">
        <v>27.0220588235294</v>
      </c>
      <c r="O420" s="2">
        <v>6.26131599562834</v>
      </c>
      <c r="P420" s="2">
        <v>5.53601739624895</v>
      </c>
      <c r="Q420" s="2">
        <v>4.95762711864407</v>
      </c>
      <c r="R420" s="2">
        <v>3.6734693877551</v>
      </c>
      <c r="S420" s="2">
        <v>2.38095238095238</v>
      </c>
      <c r="T420" s="2">
        <v>8.76003574876953</v>
      </c>
      <c r="U420" s="2">
        <v>9.75681901927141</v>
      </c>
      <c r="V420" s="2">
        <v>9.03055673309684</v>
      </c>
      <c r="W420" s="2">
        <v>9.70107710941281</v>
      </c>
      <c r="X420" s="2">
        <v>9.70107710941281</v>
      </c>
      <c r="Y420" s="2">
        <v>126.290281032673</v>
      </c>
      <c r="Z420" s="2">
        <v>129.040847203267</v>
      </c>
      <c r="AA420" s="2">
        <v>125.243550775466</v>
      </c>
      <c r="AB420" s="2">
        <v>98.7800489837611</v>
      </c>
      <c r="AC420" s="2">
        <v>94.7756062107524</v>
      </c>
      <c r="AD420" s="2">
        <v>0.911436177355101</v>
      </c>
      <c r="AE420" s="2">
        <v>0.54513540973976</v>
      </c>
      <c r="AF420" s="2">
        <v>0.660102305868004</v>
      </c>
      <c r="AG420" s="2">
        <v>0.466472303206997</v>
      </c>
      <c r="AH420" s="2">
        <v>0.282485875706215</v>
      </c>
      <c r="AI420" s="8">
        <v>299.66</v>
      </c>
      <c r="AJ420" s="8">
        <v>305.45</v>
      </c>
      <c r="AK420" s="8">
        <v>312.76</v>
      </c>
      <c r="AL420" s="8">
        <v>311.809239130435</v>
      </c>
      <c r="AM420" s="8">
        <v>327.7625</v>
      </c>
      <c r="AN420" s="10">
        <v>1.85</v>
      </c>
      <c r="AO420" s="10">
        <v>1.54</v>
      </c>
      <c r="AP420" s="10">
        <v>1.53</v>
      </c>
      <c r="AQ420" s="10">
        <v>1.273562736047</v>
      </c>
      <c r="AR420" s="10">
        <v>1.35907088506207</v>
      </c>
      <c r="AS420" s="11">
        <v>46.22</v>
      </c>
      <c r="AT420" s="11">
        <v>39.4444444444444</v>
      </c>
      <c r="AU420" s="11">
        <v>37.4444444444444</v>
      </c>
      <c r="AV420" s="11">
        <v>35.7608695652174</v>
      </c>
      <c r="AW420" s="11">
        <v>30.1063829787234</v>
      </c>
      <c r="AX420" s="12">
        <v>3.04000954084675</v>
      </c>
      <c r="AY420" s="12">
        <v>3.04000954084675</v>
      </c>
      <c r="AZ420" s="12">
        <v>3.0573972759352</v>
      </c>
      <c r="BA420" s="12">
        <v>3.07478501102366</v>
      </c>
      <c r="BB420" s="12">
        <v>3.1355727598177</v>
      </c>
      <c r="BC420" s="2">
        <v>-5.14929817115448</v>
      </c>
      <c r="BD420" s="2">
        <v>-5.14929817115448</v>
      </c>
      <c r="BE420" s="2">
        <v>-5.14929817115448</v>
      </c>
      <c r="BF420" s="2">
        <v>-5.14929817115448</v>
      </c>
      <c r="BG420" s="2">
        <v>-5.14929817115448</v>
      </c>
      <c r="BH420" s="12">
        <v>7.96212121212121</v>
      </c>
      <c r="BI420" s="12">
        <v>7.96212121212121</v>
      </c>
      <c r="BJ420" s="12">
        <v>7.96212121212121</v>
      </c>
      <c r="BK420" s="12">
        <v>7.96212121212121</v>
      </c>
      <c r="BL420" s="12">
        <v>7.71325877180686</v>
      </c>
    </row>
    <row r="421" spans="1:64">
      <c r="A421" t="s">
        <v>855</v>
      </c>
      <c r="B421" s="1" t="s">
        <v>2179</v>
      </c>
      <c r="C421" t="s">
        <v>856</v>
      </c>
      <c r="D421" t="s">
        <v>1357</v>
      </c>
      <c r="E421" s="6">
        <v>78.6222346120978</v>
      </c>
      <c r="F421" s="6">
        <v>79.165790805853</v>
      </c>
      <c r="G421" s="6">
        <v>79.5189608308975</v>
      </c>
      <c r="H421" s="6">
        <v>79.9072489513749</v>
      </c>
      <c r="I421" s="6">
        <v>80.3722053445649</v>
      </c>
      <c r="J421" s="2">
        <v>19.2612137203166</v>
      </c>
      <c r="K421" s="2">
        <v>19.2612137203166</v>
      </c>
      <c r="L421" s="2">
        <v>19.2612137203166</v>
      </c>
      <c r="M421" s="2">
        <v>20.2099737532808</v>
      </c>
      <c r="N421" s="2">
        <v>20.6982543640898</v>
      </c>
      <c r="O421" s="2">
        <v>4.91111799492806</v>
      </c>
      <c r="P421" s="2">
        <v>4.46969228171942</v>
      </c>
      <c r="Q421" s="2">
        <v>4.07766990291262</v>
      </c>
      <c r="R421" s="2">
        <v>3.04347826086957</v>
      </c>
      <c r="S421" s="2">
        <v>1.875</v>
      </c>
      <c r="T421" s="2">
        <v>5.83891620326914</v>
      </c>
      <c r="U421" s="2">
        <v>5.96909361553148</v>
      </c>
      <c r="V421" s="2">
        <v>6.0197589372349</v>
      </c>
      <c r="W421" s="2">
        <v>7.45899857358869</v>
      </c>
      <c r="X421" s="2">
        <v>7.45899857358869</v>
      </c>
      <c r="Y421" s="2">
        <v>117.789297634851</v>
      </c>
      <c r="Z421" s="2">
        <v>127.474400416103</v>
      </c>
      <c r="AA421" s="2">
        <v>109.037687522869</v>
      </c>
      <c r="AB421" s="2">
        <v>115.849137025013</v>
      </c>
      <c r="AC421" s="2">
        <v>106.441244125873</v>
      </c>
      <c r="AD421" s="2">
        <v>1.13632205259048</v>
      </c>
      <c r="AE421" s="2">
        <v>1.14179532351832</v>
      </c>
      <c r="AF421" s="2">
        <v>1.00612739001981</v>
      </c>
      <c r="AG421" s="2">
        <v>0.266666666666667</v>
      </c>
      <c r="AH421" s="2">
        <v>0.33112582781457</v>
      </c>
      <c r="AI421" s="8">
        <v>339.24</v>
      </c>
      <c r="AJ421" s="8">
        <v>304.11</v>
      </c>
      <c r="AK421" s="8">
        <v>325.47</v>
      </c>
      <c r="AL421" s="8">
        <v>330.398</v>
      </c>
      <c r="AM421" s="8">
        <v>347.112686567164</v>
      </c>
      <c r="AN421" s="10">
        <v>1.18</v>
      </c>
      <c r="AO421" s="10">
        <v>1.13</v>
      </c>
      <c r="AP421" s="10">
        <v>1.18</v>
      </c>
      <c r="AQ421" s="10">
        <v>0.919378427787934</v>
      </c>
      <c r="AR421" s="10">
        <v>1.08968609865471</v>
      </c>
      <c r="AS421" s="11">
        <v>27.73</v>
      </c>
      <c r="AT421" s="11">
        <v>22.112676056338</v>
      </c>
      <c r="AU421" s="11">
        <v>19.2957746478873</v>
      </c>
      <c r="AV421" s="11">
        <v>20.6944444444444</v>
      </c>
      <c r="AW421" s="11">
        <v>19.041095890411</v>
      </c>
      <c r="AX421" s="12">
        <v>3.54469274109015</v>
      </c>
      <c r="AY421" s="12">
        <v>3.54469274109015</v>
      </c>
      <c r="AZ421" s="12">
        <v>3.6474231990715</v>
      </c>
      <c r="BA421" s="12">
        <v>3.75015365705286</v>
      </c>
      <c r="BB421" s="12">
        <v>3.98777214652934</v>
      </c>
      <c r="BC421" s="2">
        <v>-3.91660293636614</v>
      </c>
      <c r="BD421" s="2">
        <v>-3.91660293636614</v>
      </c>
      <c r="BE421" s="2">
        <v>-3.91660293636614</v>
      </c>
      <c r="BF421" s="2">
        <v>-3.91660293636614</v>
      </c>
      <c r="BG421" s="2">
        <v>-3.91660293636614</v>
      </c>
      <c r="BH421" s="12">
        <v>7.60833333333333</v>
      </c>
      <c r="BI421" s="12">
        <v>7.60833333333333</v>
      </c>
      <c r="BJ421" s="12">
        <v>7.60833333333333</v>
      </c>
      <c r="BK421" s="12">
        <v>7.60833333333333</v>
      </c>
      <c r="BL421" s="12">
        <v>7.7313112096381</v>
      </c>
    </row>
    <row r="422" spans="1:64">
      <c r="A422" t="s">
        <v>857</v>
      </c>
      <c r="B422" s="1" t="s">
        <v>2180</v>
      </c>
      <c r="C422" t="s">
        <v>858</v>
      </c>
      <c r="D422" t="s">
        <v>1357</v>
      </c>
      <c r="E422" s="6">
        <v>79.8477736426294</v>
      </c>
      <c r="F422" s="6">
        <v>79.7412070714286</v>
      </c>
      <c r="G422" s="6">
        <v>79.6620080731152</v>
      </c>
      <c r="H422" s="6">
        <v>79.9215194579578</v>
      </c>
      <c r="I422" s="6">
        <v>80.5996974499682</v>
      </c>
      <c r="J422" s="2">
        <v>25.9615384615385</v>
      </c>
      <c r="K422" s="2">
        <v>25.9615384615385</v>
      </c>
      <c r="L422" s="2">
        <v>25.9615384615385</v>
      </c>
      <c r="M422" s="2">
        <v>25.0591016548463</v>
      </c>
      <c r="N422" s="2">
        <v>24.1860465116279</v>
      </c>
      <c r="O422" s="2">
        <v>6.09231818631917</v>
      </c>
      <c r="P422" s="2">
        <v>5.34099988996729</v>
      </c>
      <c r="Q422" s="2">
        <v>4.94897959183673</v>
      </c>
      <c r="R422" s="2">
        <v>3.88888888888889</v>
      </c>
      <c r="S422" s="2">
        <v>2.35</v>
      </c>
      <c r="T422" s="2">
        <v>5.8223296575649</v>
      </c>
      <c r="U422" s="2">
        <v>5.85758307018037</v>
      </c>
      <c r="V422" s="2">
        <v>5.40796588231792</v>
      </c>
      <c r="W422" s="2">
        <v>6.93280146883708</v>
      </c>
      <c r="X422" s="2">
        <v>6.93280146883708</v>
      </c>
      <c r="Y422" s="2">
        <v>98.987083988477</v>
      </c>
      <c r="Z422" s="2">
        <v>104.562443462136</v>
      </c>
      <c r="AA422" s="2">
        <v>99.6216897856242</v>
      </c>
      <c r="AB422" s="2">
        <v>94.4047031823051</v>
      </c>
      <c r="AC422" s="2">
        <v>72.8309041312964</v>
      </c>
      <c r="AD422" s="2">
        <v>0.74374750930116</v>
      </c>
      <c r="AE422" s="2">
        <v>1.0883763018286</v>
      </c>
      <c r="AF422" s="2">
        <v>1.1563138370336</v>
      </c>
      <c r="AG422" s="2">
        <v>0.0675675675675676</v>
      </c>
      <c r="AH422" s="2">
        <v>0.535117056856187</v>
      </c>
      <c r="AI422" s="8">
        <v>307.73</v>
      </c>
      <c r="AJ422" s="8">
        <v>307.52</v>
      </c>
      <c r="AK422" s="8">
        <v>325.34</v>
      </c>
      <c r="AL422" s="8">
        <v>349.073722627737</v>
      </c>
      <c r="AM422" s="8">
        <v>344.745061728395</v>
      </c>
      <c r="AN422" s="10">
        <v>1.59</v>
      </c>
      <c r="AO422" s="10">
        <v>1.84</v>
      </c>
      <c r="AP422" s="10">
        <v>1.67</v>
      </c>
      <c r="AQ422" s="10">
        <v>1.47524483133841</v>
      </c>
      <c r="AR422" s="10">
        <v>1.51130208333333</v>
      </c>
      <c r="AS422" s="11">
        <v>32.65</v>
      </c>
      <c r="AT422" s="11">
        <v>27.6712328767123</v>
      </c>
      <c r="AU422" s="11">
        <v>24.7297297297297</v>
      </c>
      <c r="AV422" s="11">
        <v>24.9315068493151</v>
      </c>
      <c r="AW422" s="11">
        <v>21.5068493150685</v>
      </c>
      <c r="AX422" s="12">
        <v>3.07583339009604</v>
      </c>
      <c r="AY422" s="12">
        <v>3.07583339009604</v>
      </c>
      <c r="AZ422" s="12">
        <v>3.07035311609669</v>
      </c>
      <c r="BA422" s="12">
        <v>3.06487284209734</v>
      </c>
      <c r="BB422" s="12">
        <v>3.19117856780426</v>
      </c>
      <c r="BC422" s="2">
        <v>-6.25501462479909</v>
      </c>
      <c r="BD422" s="2">
        <v>-6.25501462479909</v>
      </c>
      <c r="BE422" s="2">
        <v>-6.25501462479909</v>
      </c>
      <c r="BF422" s="2">
        <v>-6.25501462479909</v>
      </c>
      <c r="BG422" s="2">
        <v>-6.25501462479909</v>
      </c>
      <c r="BH422" s="12">
        <v>7.78333333333333</v>
      </c>
      <c r="BI422" s="12">
        <v>7.78333333333333</v>
      </c>
      <c r="BJ422" s="12">
        <v>7.78333333333333</v>
      </c>
      <c r="BK422" s="12">
        <v>7.78333333333333</v>
      </c>
      <c r="BL422" s="12">
        <v>7.65552074708883</v>
      </c>
    </row>
    <row r="423" spans="1:64">
      <c r="A423" t="s">
        <v>859</v>
      </c>
      <c r="B423" s="1" t="s">
        <v>2181</v>
      </c>
      <c r="C423" t="s">
        <v>860</v>
      </c>
      <c r="D423" t="s">
        <v>1357</v>
      </c>
      <c r="E423" s="6">
        <v>79.1316534730569</v>
      </c>
      <c r="F423" s="6">
        <v>79.5069423963918</v>
      </c>
      <c r="G423" s="6">
        <v>80.0038343747039</v>
      </c>
      <c r="H423" s="6">
        <v>80.0649654940924</v>
      </c>
      <c r="I423" s="6">
        <v>81.0622378861233</v>
      </c>
      <c r="J423" s="2">
        <v>22.3433242506812</v>
      </c>
      <c r="K423" s="2">
        <v>22.3433242506812</v>
      </c>
      <c r="L423" s="2">
        <v>22.3433242506812</v>
      </c>
      <c r="M423" s="2">
        <v>24.7910863509749</v>
      </c>
      <c r="N423" s="2">
        <v>25.6983240223464</v>
      </c>
      <c r="O423" s="2">
        <v>4.67783140706882</v>
      </c>
      <c r="P423" s="2">
        <v>4.13992168525789</v>
      </c>
      <c r="Q423" s="2">
        <v>3.67924528301887</v>
      </c>
      <c r="R423" s="2">
        <v>2.73148148148148</v>
      </c>
      <c r="S423" s="2">
        <v>1.59817351598174</v>
      </c>
      <c r="T423" s="2">
        <v>5.51952853479836</v>
      </c>
      <c r="U423" s="2">
        <v>5.42042491240287</v>
      </c>
      <c r="V423" s="2">
        <v>6.16852799580717</v>
      </c>
      <c r="W423" s="2">
        <v>5.86941829285317</v>
      </c>
      <c r="X423" s="2">
        <v>5.86941829285317</v>
      </c>
      <c r="Y423" s="2">
        <v>121.863867285881</v>
      </c>
      <c r="Z423" s="2">
        <v>112.895530732374</v>
      </c>
      <c r="AA423" s="2">
        <v>125.248508946322</v>
      </c>
      <c r="AB423" s="2">
        <v>102.656735956044</v>
      </c>
      <c r="AC423" s="2">
        <v>85.675911921577</v>
      </c>
      <c r="AD423" s="2">
        <v>0.348868698194892</v>
      </c>
      <c r="AE423" s="2">
        <v>0.277671722192285</v>
      </c>
      <c r="AF423" s="2">
        <v>0.205925129195374</v>
      </c>
      <c r="AG423" s="2">
        <v>0.272108843537415</v>
      </c>
      <c r="AH423" s="2">
        <v>0.267558528428094</v>
      </c>
      <c r="AI423" s="8">
        <v>337.87</v>
      </c>
      <c r="AJ423" s="8">
        <v>329.33</v>
      </c>
      <c r="AK423" s="8">
        <v>340.95</v>
      </c>
      <c r="AL423" s="8">
        <v>340.693835616438</v>
      </c>
      <c r="AM423" s="8">
        <v>330.387407407407</v>
      </c>
      <c r="AN423" s="10">
        <v>1.13</v>
      </c>
      <c r="AO423" s="10">
        <v>1.2</v>
      </c>
      <c r="AP423" s="10">
        <v>1.32</v>
      </c>
      <c r="AQ423" s="10">
        <v>1.12564432989691</v>
      </c>
      <c r="AR423" s="10">
        <v>1.19586028460543</v>
      </c>
      <c r="AS423" s="11">
        <v>25.66</v>
      </c>
      <c r="AT423" s="11">
        <v>23.3333333333333</v>
      </c>
      <c r="AU423" s="11">
        <v>21.7460317460317</v>
      </c>
      <c r="AV423" s="11">
        <v>20.4761904761905</v>
      </c>
      <c r="AW423" s="11">
        <v>19.047619047619</v>
      </c>
      <c r="AX423" s="12">
        <v>4.24934165720772</v>
      </c>
      <c r="AY423" s="12">
        <v>4.24934165720772</v>
      </c>
      <c r="AZ423" s="12">
        <v>4.20938346431343</v>
      </c>
      <c r="BA423" s="12">
        <v>4.16942527141914</v>
      </c>
      <c r="BB423" s="12">
        <v>4.49263911268524</v>
      </c>
      <c r="BC423" s="2">
        <v>0.296712740932429</v>
      </c>
      <c r="BD423" s="2">
        <v>0.296712740932429</v>
      </c>
      <c r="BE423" s="2">
        <v>0.296712740932429</v>
      </c>
      <c r="BF423" s="2">
        <v>0.296712740932429</v>
      </c>
      <c r="BG423" s="2">
        <v>0.296712740932429</v>
      </c>
      <c r="BH423" s="12">
        <v>7.90760869565217</v>
      </c>
      <c r="BI423" s="12">
        <v>7.90760869565217</v>
      </c>
      <c r="BJ423" s="12">
        <v>7.90760869565217</v>
      </c>
      <c r="BK423" s="12">
        <v>7.90760869565217</v>
      </c>
      <c r="BL423" s="12">
        <v>7.71325877180686</v>
      </c>
    </row>
    <row r="424" spans="1:64">
      <c r="A424" t="s">
        <v>861</v>
      </c>
      <c r="B424" s="1" t="s">
        <v>2182</v>
      </c>
      <c r="C424" t="s">
        <v>862</v>
      </c>
      <c r="D424" t="s">
        <v>1357</v>
      </c>
      <c r="E424" s="6">
        <v>80.7811795511037</v>
      </c>
      <c r="F424" s="6">
        <v>81.0309379517398</v>
      </c>
      <c r="G424" s="6">
        <v>81.0944643942518</v>
      </c>
      <c r="H424" s="6">
        <v>81.6673657820249</v>
      </c>
      <c r="I424" s="6">
        <v>82.4289664460402</v>
      </c>
      <c r="J424" s="2">
        <v>17.6470588235294</v>
      </c>
      <c r="K424" s="2">
        <v>17.6470588235294</v>
      </c>
      <c r="L424" s="2">
        <v>17.6470588235294</v>
      </c>
      <c r="M424" s="2">
        <v>19.6923076923077</v>
      </c>
      <c r="N424" s="2">
        <v>16.8195718654434</v>
      </c>
      <c r="O424" s="2">
        <v>4.67853023986507</v>
      </c>
      <c r="P424" s="2">
        <v>4.1604857873673</v>
      </c>
      <c r="Q424" s="2">
        <v>3.67647058823529</v>
      </c>
      <c r="R424" s="2">
        <v>2.97560975609756</v>
      </c>
      <c r="S424" s="2">
        <v>2</v>
      </c>
      <c r="T424" s="2">
        <v>5.63310199819738</v>
      </c>
      <c r="U424" s="2">
        <v>5.30928004259018</v>
      </c>
      <c r="V424" s="2">
        <v>5.2048691305909</v>
      </c>
      <c r="W424" s="2">
        <v>5.97735154105434</v>
      </c>
      <c r="X424" s="2">
        <v>5.97735154105434</v>
      </c>
      <c r="Y424" s="2">
        <v>121.430806007437</v>
      </c>
      <c r="Z424" s="2">
        <v>128.851577485669</v>
      </c>
      <c r="AA424" s="2">
        <v>104.4633470324</v>
      </c>
      <c r="AB424" s="2">
        <v>93.579503051279</v>
      </c>
      <c r="AC424" s="2">
        <v>81.6919370292322</v>
      </c>
      <c r="AD424" s="2">
        <v>0.699514549982139</v>
      </c>
      <c r="AE424" s="2">
        <v>0.624296696574277</v>
      </c>
      <c r="AF424" s="2">
        <v>0.546948146164524</v>
      </c>
      <c r="AG424" s="2">
        <v>0.476190476190476</v>
      </c>
      <c r="AH424" s="2">
        <v>0.471380471380471</v>
      </c>
      <c r="AI424" s="8">
        <v>315.97</v>
      </c>
      <c r="AJ424" s="8">
        <v>339.49</v>
      </c>
      <c r="AK424" s="8">
        <v>342.38</v>
      </c>
      <c r="AL424" s="8">
        <v>351.422807017544</v>
      </c>
      <c r="AM424" s="8">
        <v>355.702479338843</v>
      </c>
      <c r="AN424" s="10">
        <v>0.98</v>
      </c>
      <c r="AO424" s="10">
        <v>1.29</v>
      </c>
      <c r="AP424" s="10">
        <v>0.9</v>
      </c>
      <c r="AQ424" s="10">
        <v>0.72887811634349</v>
      </c>
      <c r="AR424" s="10">
        <v>1.02457516339869</v>
      </c>
      <c r="AS424" s="11">
        <v>22.52</v>
      </c>
      <c r="AT424" s="11">
        <v>18.4615384615385</v>
      </c>
      <c r="AU424" s="11">
        <v>17.8787878787879</v>
      </c>
      <c r="AV424" s="11">
        <v>17.3134328358209</v>
      </c>
      <c r="AW424" s="11">
        <v>17.1641791044776</v>
      </c>
      <c r="AX424" s="12">
        <v>3.19098049837486</v>
      </c>
      <c r="AY424" s="12">
        <v>3.19098049837486</v>
      </c>
      <c r="AZ424" s="12">
        <v>3.28370942979247</v>
      </c>
      <c r="BA424" s="12">
        <v>3.37643836121007</v>
      </c>
      <c r="BB424" s="12">
        <v>3.62908016921479</v>
      </c>
      <c r="BC424" s="2">
        <v>-3.57591827948848</v>
      </c>
      <c r="BD424" s="2">
        <v>-3.57591827948848</v>
      </c>
      <c r="BE424" s="2">
        <v>-3.57591827948848</v>
      </c>
      <c r="BF424" s="2">
        <v>-3.57591827948848</v>
      </c>
      <c r="BG424" s="2">
        <v>-3.57591827948848</v>
      </c>
      <c r="BH424" s="12">
        <v>7.47255990133897</v>
      </c>
      <c r="BI424" s="12">
        <v>7.47255990133897</v>
      </c>
      <c r="BJ424" s="12">
        <v>7.47255990133897</v>
      </c>
      <c r="BK424" s="12">
        <v>7.47255990133897</v>
      </c>
      <c r="BL424" s="12">
        <v>7.65552074708883</v>
      </c>
    </row>
    <row r="425" spans="1:64">
      <c r="A425" t="s">
        <v>863</v>
      </c>
      <c r="B425" s="1" t="s">
        <v>2183</v>
      </c>
      <c r="C425" t="s">
        <v>864</v>
      </c>
      <c r="D425" t="s">
        <v>1357</v>
      </c>
      <c r="E425" s="6">
        <v>75.7473053576383</v>
      </c>
      <c r="F425" s="6">
        <v>76.6118064465302</v>
      </c>
      <c r="G425" s="6">
        <v>77.3479129368452</v>
      </c>
      <c r="H425" s="6">
        <v>77.5165205060362</v>
      </c>
      <c r="I425" s="6">
        <v>78.0562729526529</v>
      </c>
      <c r="J425" s="2">
        <v>22.3433242506812</v>
      </c>
      <c r="K425" s="2">
        <v>22.3433242506812</v>
      </c>
      <c r="L425" s="2">
        <v>22.3433242506812</v>
      </c>
      <c r="M425" s="2">
        <v>21.3296398891967</v>
      </c>
      <c r="N425" s="2">
        <v>25.9776536312849</v>
      </c>
      <c r="O425" s="2">
        <v>5.84242926583166</v>
      </c>
      <c r="P425" s="2">
        <v>5.52448898316906</v>
      </c>
      <c r="Q425" s="2">
        <v>5.09727626459144</v>
      </c>
      <c r="R425" s="2">
        <v>3.93258426966292</v>
      </c>
      <c r="S425" s="2">
        <v>2.39130434782609</v>
      </c>
      <c r="T425" s="2">
        <v>6.85629235854632</v>
      </c>
      <c r="U425" s="2">
        <v>7.20669894077717</v>
      </c>
      <c r="V425" s="2">
        <v>7.166858161195</v>
      </c>
      <c r="W425" s="2">
        <v>8.03545270856103</v>
      </c>
      <c r="X425" s="2">
        <v>8.03545270856103</v>
      </c>
      <c r="Y425" s="2">
        <v>193.458454545675</v>
      </c>
      <c r="Z425" s="2">
        <v>186.159126320417</v>
      </c>
      <c r="AA425" s="2">
        <v>160.504114154776</v>
      </c>
      <c r="AB425" s="2">
        <v>138.264077101898</v>
      </c>
      <c r="AC425" s="2">
        <v>123.979417906423</v>
      </c>
      <c r="AD425" s="2">
        <v>0.593662380541174</v>
      </c>
      <c r="AE425" s="2">
        <v>0.642386894513171</v>
      </c>
      <c r="AF425" s="2">
        <v>0.628205811322164</v>
      </c>
      <c r="AG425" s="2">
        <v>0.824175824175824</v>
      </c>
      <c r="AH425" s="2">
        <v>0.316622691292876</v>
      </c>
      <c r="AI425" s="8">
        <v>294.24</v>
      </c>
      <c r="AJ425" s="8">
        <v>312.83</v>
      </c>
      <c r="AK425" s="8">
        <v>330.77</v>
      </c>
      <c r="AL425" s="8">
        <v>317.306060606061</v>
      </c>
      <c r="AM425" s="8">
        <v>333.116806722689</v>
      </c>
      <c r="AN425" s="10">
        <v>1.53</v>
      </c>
      <c r="AO425" s="10">
        <v>1.5</v>
      </c>
      <c r="AP425" s="10">
        <v>1.4</v>
      </c>
      <c r="AQ425" s="10">
        <v>1.19024249422633</v>
      </c>
      <c r="AR425" s="10">
        <v>1.29167556029883</v>
      </c>
      <c r="AS425" s="11">
        <v>36.8</v>
      </c>
      <c r="AT425" s="11">
        <v>30</v>
      </c>
      <c r="AU425" s="11">
        <v>28.5526315789474</v>
      </c>
      <c r="AV425" s="11">
        <v>25.5</v>
      </c>
      <c r="AW425" s="11">
        <v>24.5238095238095</v>
      </c>
      <c r="AX425" s="12">
        <v>4.80734994882909</v>
      </c>
      <c r="AY425" s="12">
        <v>4.80734994882909</v>
      </c>
      <c r="AZ425" s="12">
        <v>4.85465305495122</v>
      </c>
      <c r="BA425" s="12">
        <v>4.90195616107335</v>
      </c>
      <c r="BB425" s="12">
        <v>5.16468562232458</v>
      </c>
      <c r="BC425" s="2">
        <v>-0.523358526814854</v>
      </c>
      <c r="BD425" s="2">
        <v>-0.523358526814854</v>
      </c>
      <c r="BE425" s="2">
        <v>-0.523358526814854</v>
      </c>
      <c r="BF425" s="2">
        <v>-0.523358526814854</v>
      </c>
      <c r="BG425" s="2">
        <v>-0.523358526814854</v>
      </c>
      <c r="BH425" s="12">
        <v>8.0359375</v>
      </c>
      <c r="BI425" s="12">
        <v>8.0359375</v>
      </c>
      <c r="BJ425" s="12">
        <v>8.0359375</v>
      </c>
      <c r="BK425" s="12">
        <v>8.0359375</v>
      </c>
      <c r="BL425" s="12">
        <v>7.65552074708883</v>
      </c>
    </row>
    <row r="426" spans="1:64">
      <c r="A426" t="s">
        <v>865</v>
      </c>
      <c r="B426" s="1" t="s">
        <v>2184</v>
      </c>
      <c r="C426" t="s">
        <v>866</v>
      </c>
      <c r="D426" t="s">
        <v>1357</v>
      </c>
      <c r="E426" s="6">
        <v>75.4550409696873</v>
      </c>
      <c r="F426" s="6">
        <v>75.9100648029315</v>
      </c>
      <c r="G426" s="6">
        <v>76.1431416843718</v>
      </c>
      <c r="H426" s="6">
        <v>76.0694205452264</v>
      </c>
      <c r="I426" s="6">
        <v>75.984345985122</v>
      </c>
      <c r="J426" s="2">
        <v>28.3653846153846</v>
      </c>
      <c r="K426" s="2">
        <v>28.3653846153846</v>
      </c>
      <c r="L426" s="2">
        <v>28.3653846153846</v>
      </c>
      <c r="M426" s="2">
        <v>29.5302013422819</v>
      </c>
      <c r="N426" s="2">
        <v>28.0973451327434</v>
      </c>
      <c r="O426" s="2">
        <v>5.75480092698459</v>
      </c>
      <c r="P426" s="2">
        <v>5.09938521558873</v>
      </c>
      <c r="Q426" s="2">
        <v>4.61538461538462</v>
      </c>
      <c r="R426" s="2">
        <v>3.34710743801653</v>
      </c>
      <c r="S426" s="2">
        <v>1.84</v>
      </c>
      <c r="T426" s="2">
        <v>8.31579141830318</v>
      </c>
      <c r="U426" s="2">
        <v>9.30301177170789</v>
      </c>
      <c r="V426" s="2">
        <v>9.68694974533206</v>
      </c>
      <c r="W426" s="2">
        <v>9.67793024879434</v>
      </c>
      <c r="X426" s="2">
        <v>9.67793024879434</v>
      </c>
      <c r="Y426" s="2">
        <v>182.51373319698</v>
      </c>
      <c r="Z426" s="2">
        <v>171.12928499995</v>
      </c>
      <c r="AA426" s="2">
        <v>173.450309219042</v>
      </c>
      <c r="AB426" s="2">
        <v>137.918807433497</v>
      </c>
      <c r="AC426" s="2">
        <v>134.665873233256</v>
      </c>
      <c r="AD426" s="2">
        <v>0.691337037513939</v>
      </c>
      <c r="AE426" s="2">
        <v>1.20146415122419</v>
      </c>
      <c r="AF426" s="2">
        <v>0.948528576501287</v>
      </c>
      <c r="AG426" s="2">
        <v>0.615384615384615</v>
      </c>
      <c r="AH426" s="2">
        <v>0.773809523809524</v>
      </c>
      <c r="AI426" s="8">
        <v>317.58</v>
      </c>
      <c r="AJ426" s="8">
        <v>335.5</v>
      </c>
      <c r="AK426" s="8">
        <v>308.6</v>
      </c>
      <c r="AL426" s="8">
        <v>317.103870967742</v>
      </c>
      <c r="AM426" s="8">
        <v>333.147272727273</v>
      </c>
      <c r="AN426" s="10">
        <v>1.62</v>
      </c>
      <c r="AO426" s="10">
        <v>1.79</v>
      </c>
      <c r="AP426" s="10">
        <v>1.98</v>
      </c>
      <c r="AQ426" s="10">
        <v>1.41371610845295</v>
      </c>
      <c r="AR426" s="10">
        <v>1.1937531742001</v>
      </c>
      <c r="AS426" s="11">
        <v>39</v>
      </c>
      <c r="AT426" s="11">
        <v>33.3333333333333</v>
      </c>
      <c r="AU426" s="11">
        <v>31.1842105263158</v>
      </c>
      <c r="AV426" s="11">
        <v>28.9473684210526</v>
      </c>
      <c r="AW426" s="11">
        <v>27.5641025641026</v>
      </c>
      <c r="AX426" s="12">
        <v>4.2171187255786</v>
      </c>
      <c r="AY426" s="12">
        <v>4.2171187255786</v>
      </c>
      <c r="AZ426" s="12">
        <v>4.30077062219845</v>
      </c>
      <c r="BA426" s="12">
        <v>4.3844225188183</v>
      </c>
      <c r="BB426" s="12">
        <v>4.44076679659136</v>
      </c>
      <c r="BC426" s="2">
        <v>-7.33939323667828</v>
      </c>
      <c r="BD426" s="2">
        <v>-7.33939323667828</v>
      </c>
      <c r="BE426" s="2">
        <v>-7.33939323667828</v>
      </c>
      <c r="BF426" s="2">
        <v>-7.33939323667828</v>
      </c>
      <c r="BG426" s="2">
        <v>-7.33939323667828</v>
      </c>
      <c r="BH426" s="12">
        <v>7.67640063424947</v>
      </c>
      <c r="BI426" s="12">
        <v>7.67640063424947</v>
      </c>
      <c r="BJ426" s="12">
        <v>7.67640063424947</v>
      </c>
      <c r="BK426" s="12">
        <v>7.67640063424947</v>
      </c>
      <c r="BL426" s="12">
        <v>7.71325877180686</v>
      </c>
    </row>
    <row r="427" spans="1:64">
      <c r="A427" t="s">
        <v>867</v>
      </c>
      <c r="B427" s="1" t="s">
        <v>2185</v>
      </c>
      <c r="C427" t="s">
        <v>868</v>
      </c>
      <c r="D427" t="s">
        <v>1357</v>
      </c>
      <c r="E427" s="6">
        <v>79.2385260276637</v>
      </c>
      <c r="F427" s="6">
        <v>80.5843347754771</v>
      </c>
      <c r="G427" s="6">
        <v>80.5372386267956</v>
      </c>
      <c r="H427" s="6">
        <v>81.3661900440294</v>
      </c>
      <c r="I427" s="6">
        <v>82.2835769812575</v>
      </c>
      <c r="J427" s="2">
        <v>22.8110599078341</v>
      </c>
      <c r="K427" s="2">
        <v>22.8110599078341</v>
      </c>
      <c r="L427" s="2">
        <v>22.8110599078341</v>
      </c>
      <c r="M427" s="2">
        <v>22.9024943310658</v>
      </c>
      <c r="N427" s="2">
        <v>23.4375</v>
      </c>
      <c r="O427" s="2">
        <v>5.34139241970953</v>
      </c>
      <c r="P427" s="2">
        <v>4.72086292875913</v>
      </c>
      <c r="Q427" s="2">
        <v>4.29223744292237</v>
      </c>
      <c r="R427" s="2">
        <v>3.13636363636364</v>
      </c>
      <c r="S427" s="2">
        <v>1.90909090909091</v>
      </c>
      <c r="T427" s="2">
        <v>6.85963438284732</v>
      </c>
      <c r="U427" s="2">
        <v>7.09268506705283</v>
      </c>
      <c r="V427" s="2">
        <v>6.65564978964416</v>
      </c>
      <c r="W427" s="2">
        <v>7.04161521205428</v>
      </c>
      <c r="X427" s="2">
        <v>7.04161521205428</v>
      </c>
      <c r="Y427" s="2">
        <v>117.466368168452</v>
      </c>
      <c r="Z427" s="2">
        <v>124.126334810706</v>
      </c>
      <c r="AA427" s="2">
        <v>113.716856513832</v>
      </c>
      <c r="AB427" s="2">
        <v>95.8892810518748</v>
      </c>
      <c r="AC427" s="2">
        <v>85.7219562423512</v>
      </c>
      <c r="AD427" s="2">
        <v>0.319109047778198</v>
      </c>
      <c r="AE427" s="2">
        <v>0.448030870897505</v>
      </c>
      <c r="AF427" s="2">
        <v>0.510351859012397</v>
      </c>
      <c r="AG427" s="2">
        <v>0.636942675159236</v>
      </c>
      <c r="AH427" s="2">
        <v>0.441640378548896</v>
      </c>
      <c r="AI427" s="8">
        <v>323.57</v>
      </c>
      <c r="AJ427" s="8">
        <v>296.89</v>
      </c>
      <c r="AK427" s="8">
        <v>316.19</v>
      </c>
      <c r="AL427" s="8">
        <v>338.229677419355</v>
      </c>
      <c r="AM427" s="8">
        <v>336.406</v>
      </c>
      <c r="AN427" s="10">
        <v>1.25</v>
      </c>
      <c r="AO427" s="10">
        <v>1.54</v>
      </c>
      <c r="AP427" s="10">
        <v>1.54</v>
      </c>
      <c r="AQ427" s="10">
        <v>1.16993569131833</v>
      </c>
      <c r="AR427" s="10">
        <v>1.08394805194805</v>
      </c>
      <c r="AS427" s="11">
        <v>30.08</v>
      </c>
      <c r="AT427" s="11">
        <v>26.4</v>
      </c>
      <c r="AU427" s="11">
        <v>26.9333333333333</v>
      </c>
      <c r="AV427" s="11">
        <v>26.0526315789474</v>
      </c>
      <c r="AW427" s="11">
        <v>22.8947368421053</v>
      </c>
      <c r="AX427" s="12">
        <v>3.26576335157577</v>
      </c>
      <c r="AY427" s="12">
        <v>3.26576335157577</v>
      </c>
      <c r="AZ427" s="12">
        <v>3.25940313663739</v>
      </c>
      <c r="BA427" s="12">
        <v>3.253042921699</v>
      </c>
      <c r="BB427" s="12">
        <v>3.42279725606054</v>
      </c>
      <c r="BC427" s="2">
        <v>-14.5270075792674</v>
      </c>
      <c r="BD427" s="2">
        <v>-14.5270075792674</v>
      </c>
      <c r="BE427" s="2">
        <v>-14.5270075792674</v>
      </c>
      <c r="BF427" s="2">
        <v>-14.5270075792674</v>
      </c>
      <c r="BG427" s="2">
        <v>-14.5270075792674</v>
      </c>
      <c r="BH427" s="12">
        <v>7.83</v>
      </c>
      <c r="BI427" s="12">
        <v>7.83</v>
      </c>
      <c r="BJ427" s="12">
        <v>7.83</v>
      </c>
      <c r="BK427" s="12">
        <v>7.83</v>
      </c>
      <c r="BL427" s="12">
        <v>7.7313112096381</v>
      </c>
    </row>
    <row r="428" spans="1:64">
      <c r="A428" t="s">
        <v>869</v>
      </c>
      <c r="B428" s="1" t="s">
        <v>2186</v>
      </c>
      <c r="C428" t="s">
        <v>870</v>
      </c>
      <c r="D428" t="s">
        <v>1357</v>
      </c>
      <c r="E428" s="6">
        <v>77.7910842717748</v>
      </c>
      <c r="F428" s="6">
        <v>78.9795307006861</v>
      </c>
      <c r="G428" s="6">
        <v>79.4158831255406</v>
      </c>
      <c r="H428" s="6">
        <v>80.287544832979</v>
      </c>
      <c r="I428" s="6">
        <v>81.3032001232739</v>
      </c>
      <c r="J428" s="2">
        <v>24.198250728863</v>
      </c>
      <c r="K428" s="2">
        <v>24.198250728863</v>
      </c>
      <c r="L428" s="2">
        <v>24.198250728863</v>
      </c>
      <c r="M428" s="2">
        <v>20.8219178082192</v>
      </c>
      <c r="N428" s="2">
        <v>20.6989247311828</v>
      </c>
      <c r="O428" s="2">
        <v>7.54582851810854</v>
      </c>
      <c r="P428" s="2">
        <v>6.65006263642983</v>
      </c>
      <c r="Q428" s="2">
        <v>6.23188405797101</v>
      </c>
      <c r="R428" s="2">
        <v>4.71698113207547</v>
      </c>
      <c r="S428" s="2">
        <v>2.6605504587156</v>
      </c>
      <c r="T428" s="2">
        <v>7.43902005755598</v>
      </c>
      <c r="U428" s="2">
        <v>8.16505517909959</v>
      </c>
      <c r="V428" s="2">
        <v>9.247898773529</v>
      </c>
      <c r="W428" s="2">
        <v>9.02638310862334</v>
      </c>
      <c r="X428" s="2">
        <v>9.02638310862334</v>
      </c>
      <c r="Y428" s="2">
        <v>146.612724982483</v>
      </c>
      <c r="Z428" s="2">
        <v>140.033535388021</v>
      </c>
      <c r="AA428" s="2">
        <v>129.469711507708</v>
      </c>
      <c r="AB428" s="2">
        <v>116.3880688832</v>
      </c>
      <c r="AC428" s="2">
        <v>113.265354305904</v>
      </c>
      <c r="AD428" s="2">
        <v>1.14647586940202</v>
      </c>
      <c r="AE428" s="2">
        <v>1.41380755256284</v>
      </c>
      <c r="AF428" s="2">
        <v>2.13748332905755</v>
      </c>
      <c r="AG428" s="2">
        <v>0.912052117263844</v>
      </c>
      <c r="AH428" s="2">
        <v>0.443037974683544</v>
      </c>
      <c r="AI428" s="8">
        <v>317.84</v>
      </c>
      <c r="AJ428" s="8">
        <v>301.05</v>
      </c>
      <c r="AK428" s="8">
        <v>307.91</v>
      </c>
      <c r="AL428" s="8">
        <v>327.829078014184</v>
      </c>
      <c r="AM428" s="8">
        <v>320.471851851852</v>
      </c>
      <c r="AN428" s="10">
        <v>1.38</v>
      </c>
      <c r="AO428" s="10">
        <v>1.4</v>
      </c>
      <c r="AP428" s="10">
        <v>1.51</v>
      </c>
      <c r="AQ428" s="10">
        <v>1.17015349630472</v>
      </c>
      <c r="AR428" s="10">
        <v>1.13450937155458</v>
      </c>
      <c r="AS428" s="11">
        <v>33.13</v>
      </c>
      <c r="AT428" s="11">
        <v>24.6753246753247</v>
      </c>
      <c r="AU428" s="11">
        <v>25.6410256410256</v>
      </c>
      <c r="AV428" s="11">
        <v>26.25</v>
      </c>
      <c r="AW428" s="11">
        <v>23.0864197530864</v>
      </c>
      <c r="AX428" s="12">
        <v>4.91902069731907</v>
      </c>
      <c r="AY428" s="12">
        <v>4.91902069731907</v>
      </c>
      <c r="AZ428" s="12">
        <v>4.94451431878493</v>
      </c>
      <c r="BA428" s="12">
        <v>4.97000794025078</v>
      </c>
      <c r="BB428" s="12">
        <v>5.15144029803827</v>
      </c>
      <c r="BC428" s="2">
        <v>2.27072305889232</v>
      </c>
      <c r="BD428" s="2">
        <v>2.27072305889232</v>
      </c>
      <c r="BE428" s="2">
        <v>2.27072305889232</v>
      </c>
      <c r="BF428" s="2">
        <v>2.27072305889232</v>
      </c>
      <c r="BG428" s="2">
        <v>2.27072305889232</v>
      </c>
      <c r="BH428" s="12">
        <v>7.28703703703704</v>
      </c>
      <c r="BI428" s="12">
        <v>7.28703703703704</v>
      </c>
      <c r="BJ428" s="12">
        <v>7.28703703703704</v>
      </c>
      <c r="BK428" s="12">
        <v>7.28703703703704</v>
      </c>
      <c r="BL428" s="12">
        <v>7.65552074708883</v>
      </c>
    </row>
    <row r="429" spans="1:64">
      <c r="A429" t="s">
        <v>871</v>
      </c>
      <c r="B429" s="1" t="s">
        <v>2187</v>
      </c>
      <c r="C429" t="s">
        <v>872</v>
      </c>
      <c r="D429" t="s">
        <v>1357</v>
      </c>
      <c r="E429" s="6">
        <v>77.8497112199556</v>
      </c>
      <c r="F429" s="6">
        <v>77.9055370184257</v>
      </c>
      <c r="G429" s="6">
        <v>77.8678199930606</v>
      </c>
      <c r="H429" s="6">
        <v>78.4086229911004</v>
      </c>
      <c r="I429" s="6">
        <v>78.5951049528021</v>
      </c>
      <c r="J429" s="2">
        <v>22.5806451612903</v>
      </c>
      <c r="K429" s="2">
        <v>22.5806451612903</v>
      </c>
      <c r="L429" s="2">
        <v>22.5806451612903</v>
      </c>
      <c r="M429" s="2">
        <v>26.0869565217391</v>
      </c>
      <c r="N429" s="2">
        <v>26.2068965517241</v>
      </c>
      <c r="O429" s="2">
        <v>6.33414143610477</v>
      </c>
      <c r="P429" s="2">
        <v>5.42314761236679</v>
      </c>
      <c r="Q429" s="2">
        <v>5.02347417840376</v>
      </c>
      <c r="R429" s="2">
        <v>3.48837209302326</v>
      </c>
      <c r="S429" s="2">
        <v>2.08333333333333</v>
      </c>
      <c r="T429" s="2">
        <v>6.97782134729794</v>
      </c>
      <c r="U429" s="2">
        <v>6.30685900112564</v>
      </c>
      <c r="V429" s="2">
        <v>6.9506865952837</v>
      </c>
      <c r="W429" s="2">
        <v>8.00822850452344</v>
      </c>
      <c r="X429" s="2">
        <v>8.00822850452344</v>
      </c>
      <c r="Y429" s="2">
        <v>111.952334198019</v>
      </c>
      <c r="Z429" s="2">
        <v>119.81783777165</v>
      </c>
      <c r="AA429" s="2">
        <v>118.218062055816</v>
      </c>
      <c r="AB429" s="2">
        <v>102.173945113833</v>
      </c>
      <c r="AC429" s="2">
        <v>92.3482861610579</v>
      </c>
      <c r="AD429" s="2">
        <v>0.757205555360885</v>
      </c>
      <c r="AE429" s="2">
        <v>0.57299296366533</v>
      </c>
      <c r="AF429" s="2">
        <v>0.383082761969991</v>
      </c>
      <c r="AG429" s="2">
        <v>0.19047619047619</v>
      </c>
      <c r="AH429" s="2">
        <v>0.438871473354232</v>
      </c>
      <c r="AI429" s="8">
        <v>308.49</v>
      </c>
      <c r="AJ429" s="8">
        <v>310.16</v>
      </c>
      <c r="AK429" s="8">
        <v>316.18</v>
      </c>
      <c r="AL429" s="8">
        <v>328.726388888889</v>
      </c>
      <c r="AM429" s="8">
        <v>322.35985915493</v>
      </c>
      <c r="AN429" s="10">
        <v>1.46</v>
      </c>
      <c r="AO429" s="10">
        <v>1.83</v>
      </c>
      <c r="AP429" s="10">
        <v>1.58</v>
      </c>
      <c r="AQ429" s="10">
        <v>1.17241770715096</v>
      </c>
      <c r="AR429" s="10">
        <v>1.35133577789419</v>
      </c>
      <c r="AS429" s="11">
        <v>33.15</v>
      </c>
      <c r="AT429" s="11">
        <v>29.3150684931507</v>
      </c>
      <c r="AU429" s="11">
        <v>28.3783783783784</v>
      </c>
      <c r="AV429" s="11">
        <v>30</v>
      </c>
      <c r="AW429" s="11">
        <v>25.6756756756757</v>
      </c>
      <c r="AX429" s="12">
        <v>3.91021338088796</v>
      </c>
      <c r="AY429" s="12">
        <v>3.91021338088796</v>
      </c>
      <c r="AZ429" s="12">
        <v>3.93658868062659</v>
      </c>
      <c r="BA429" s="12">
        <v>3.96296398036523</v>
      </c>
      <c r="BB429" s="12">
        <v>4.10714222331959</v>
      </c>
      <c r="BC429" s="2">
        <v>-0.170818215791288</v>
      </c>
      <c r="BD429" s="2">
        <v>-0.170818215791288</v>
      </c>
      <c r="BE429" s="2">
        <v>-0.170818215791288</v>
      </c>
      <c r="BF429" s="2">
        <v>-0.170818215791288</v>
      </c>
      <c r="BG429" s="2">
        <v>-0.170818215791288</v>
      </c>
      <c r="BH429" s="12">
        <v>7.74583333333333</v>
      </c>
      <c r="BI429" s="12">
        <v>7.74583333333333</v>
      </c>
      <c r="BJ429" s="12">
        <v>7.74583333333333</v>
      </c>
      <c r="BK429" s="12">
        <v>7.74583333333333</v>
      </c>
      <c r="BL429" s="12">
        <v>7.7313112096381</v>
      </c>
    </row>
    <row r="430" spans="1:64">
      <c r="A430" t="s">
        <v>873</v>
      </c>
      <c r="B430" s="1" t="s">
        <v>2188</v>
      </c>
      <c r="C430" t="s">
        <v>874</v>
      </c>
      <c r="D430" t="s">
        <v>1357</v>
      </c>
      <c r="E430" s="6">
        <v>80.5567280010788</v>
      </c>
      <c r="F430" s="6">
        <v>80.2793547399395</v>
      </c>
      <c r="G430" s="6">
        <v>79.7197520137392</v>
      </c>
      <c r="H430" s="6">
        <v>80.6824586836603</v>
      </c>
      <c r="I430" s="6">
        <v>81.5185345265391</v>
      </c>
      <c r="J430" s="2">
        <v>22.7743271221532</v>
      </c>
      <c r="K430" s="2">
        <v>22.7743271221532</v>
      </c>
      <c r="L430" s="2">
        <v>22.7743271221532</v>
      </c>
      <c r="M430" s="2">
        <v>24.1758241758242</v>
      </c>
      <c r="N430" s="2">
        <v>22.9885057471264</v>
      </c>
      <c r="O430" s="2">
        <v>5.8009122508036</v>
      </c>
      <c r="P430" s="2">
        <v>5.16433822754251</v>
      </c>
      <c r="Q430" s="2">
        <v>4.62809917355372</v>
      </c>
      <c r="R430" s="2">
        <v>3.34677419354839</v>
      </c>
      <c r="S430" s="2">
        <v>2</v>
      </c>
      <c r="T430" s="2">
        <v>7.25106573120953</v>
      </c>
      <c r="U430" s="2">
        <v>8.09023805927882</v>
      </c>
      <c r="V430" s="2">
        <v>7.70198830141293</v>
      </c>
      <c r="W430" s="2">
        <v>8.4849762649461</v>
      </c>
      <c r="X430" s="2">
        <v>8.4849762649461</v>
      </c>
      <c r="Y430" s="2">
        <v>119.033180923874</v>
      </c>
      <c r="Z430" s="2">
        <v>103.774739669248</v>
      </c>
      <c r="AA430" s="2">
        <v>96.4663399535723</v>
      </c>
      <c r="AB430" s="2">
        <v>97.8881638760685</v>
      </c>
      <c r="AC430" s="2">
        <v>82.423840046787</v>
      </c>
      <c r="AD430" s="2">
        <v>0.307017574953144</v>
      </c>
      <c r="AE430" s="2">
        <v>0.306194704584068</v>
      </c>
      <c r="AF430" s="2">
        <v>0.364201687616773</v>
      </c>
      <c r="AG430" s="2">
        <v>0.359281437125749</v>
      </c>
      <c r="AH430" s="2">
        <v>0.294985250737463</v>
      </c>
      <c r="AI430" s="8">
        <v>312.36</v>
      </c>
      <c r="AJ430" s="8">
        <v>307.39</v>
      </c>
      <c r="AK430" s="8">
        <v>313.77</v>
      </c>
      <c r="AL430" s="8">
        <v>329.307643312102</v>
      </c>
      <c r="AM430" s="8">
        <v>349.114880952381</v>
      </c>
      <c r="AN430" s="10">
        <v>1.15</v>
      </c>
      <c r="AO430" s="10">
        <v>1.15</v>
      </c>
      <c r="AP430" s="10">
        <v>1.29</v>
      </c>
      <c r="AQ430" s="10">
        <v>0.925256147540984</v>
      </c>
      <c r="AR430" s="10">
        <v>0.837790110998991</v>
      </c>
      <c r="AS430" s="11">
        <v>34.46</v>
      </c>
      <c r="AT430" s="11">
        <v>29.1891891891892</v>
      </c>
      <c r="AU430" s="11">
        <v>27.7333333333333</v>
      </c>
      <c r="AV430" s="11">
        <v>26</v>
      </c>
      <c r="AW430" s="11">
        <v>22.6666666666667</v>
      </c>
      <c r="AX430" s="12">
        <v>4.44976440460948</v>
      </c>
      <c r="AY430" s="12">
        <v>4.44976440460948</v>
      </c>
      <c r="AZ430" s="12">
        <v>4.5433701964041</v>
      </c>
      <c r="BA430" s="12">
        <v>4.63697598819873</v>
      </c>
      <c r="BB430" s="12">
        <v>5.21115927756829</v>
      </c>
      <c r="BC430" s="2">
        <v>-11.7177456806454</v>
      </c>
      <c r="BD430" s="2">
        <v>-11.7177456806454</v>
      </c>
      <c r="BE430" s="2">
        <v>-11.7177456806454</v>
      </c>
      <c r="BF430" s="2">
        <v>-11.7177456806454</v>
      </c>
      <c r="BG430" s="2">
        <v>-11.7177456806454</v>
      </c>
      <c r="BH430" s="12">
        <v>7.29621621621622</v>
      </c>
      <c r="BI430" s="12">
        <v>7.29621621621622</v>
      </c>
      <c r="BJ430" s="12">
        <v>7.29621621621622</v>
      </c>
      <c r="BK430" s="12">
        <v>7.29621621621622</v>
      </c>
      <c r="BL430" s="12">
        <v>7.71325877180686</v>
      </c>
    </row>
    <row r="431" spans="1:64">
      <c r="A431" t="s">
        <v>875</v>
      </c>
      <c r="B431" s="1" t="s">
        <v>2189</v>
      </c>
      <c r="C431" t="s">
        <v>876</v>
      </c>
      <c r="D431" t="s">
        <v>1357</v>
      </c>
      <c r="E431" s="6">
        <v>79.4999297512794</v>
      </c>
      <c r="F431" s="6">
        <v>79.9957428607179</v>
      </c>
      <c r="G431" s="6">
        <v>80.8693872670772</v>
      </c>
      <c r="H431" s="6">
        <v>81.8918803394232</v>
      </c>
      <c r="I431" s="6">
        <v>83.0400717350562</v>
      </c>
      <c r="J431" s="2">
        <v>24.3386243386243</v>
      </c>
      <c r="K431" s="2">
        <v>24.3386243386243</v>
      </c>
      <c r="L431" s="2">
        <v>24.3386243386243</v>
      </c>
      <c r="M431" s="2">
        <v>26.0791366906475</v>
      </c>
      <c r="N431" s="2">
        <v>25.2951096121417</v>
      </c>
      <c r="O431" s="2">
        <v>6.26150028314939</v>
      </c>
      <c r="P431" s="2">
        <v>5.73547915149101</v>
      </c>
      <c r="Q431" s="2">
        <v>5.38888888888889</v>
      </c>
      <c r="R431" s="2">
        <v>4.07608695652174</v>
      </c>
      <c r="S431" s="2">
        <v>2.23404255319149</v>
      </c>
      <c r="T431" s="2">
        <v>6.9664423280129</v>
      </c>
      <c r="U431" s="2">
        <v>7.09031331937693</v>
      </c>
      <c r="V431" s="2">
        <v>8.14540152907999</v>
      </c>
      <c r="W431" s="2">
        <v>8.76717837308312</v>
      </c>
      <c r="X431" s="2">
        <v>8.76717837308312</v>
      </c>
      <c r="Y431" s="2">
        <v>129.291086681945</v>
      </c>
      <c r="Z431" s="2">
        <v>133.713707550978</v>
      </c>
      <c r="AA431" s="2">
        <v>125.139977603583</v>
      </c>
      <c r="AB431" s="2">
        <v>117.908794167401</v>
      </c>
      <c r="AC431" s="2">
        <v>98.8882730810673</v>
      </c>
      <c r="AD431" s="2">
        <v>0.767831169612705</v>
      </c>
      <c r="AE431" s="2">
        <v>1.54171278020274</v>
      </c>
      <c r="AF431" s="2">
        <v>1.81800090081274</v>
      </c>
      <c r="AG431" s="2">
        <v>0.484429065743945</v>
      </c>
      <c r="AH431" s="2">
        <v>0.272108843537415</v>
      </c>
      <c r="AI431" s="8">
        <v>297.33</v>
      </c>
      <c r="AJ431" s="8">
        <v>307.75</v>
      </c>
      <c r="AK431" s="8">
        <v>319.14</v>
      </c>
      <c r="AL431" s="8">
        <v>319.9</v>
      </c>
      <c r="AM431" s="8">
        <v>331.090950226244</v>
      </c>
      <c r="AN431" s="10">
        <v>1.78</v>
      </c>
      <c r="AO431" s="10">
        <v>1.75</v>
      </c>
      <c r="AP431" s="10">
        <v>1.75</v>
      </c>
      <c r="AQ431" s="10">
        <v>1.51214257735997</v>
      </c>
      <c r="AR431" s="10">
        <v>1.43626083678854</v>
      </c>
      <c r="AS431" s="11">
        <v>33.93</v>
      </c>
      <c r="AT431" s="11">
        <v>30.9302325581395</v>
      </c>
      <c r="AU431" s="11">
        <v>29.4252873563218</v>
      </c>
      <c r="AV431" s="11">
        <v>31.0344827586207</v>
      </c>
      <c r="AW431" s="11">
        <v>26.9767441860465</v>
      </c>
      <c r="AX431" s="12">
        <v>2.60587473156764</v>
      </c>
      <c r="AY431" s="12">
        <v>2.60587473156764</v>
      </c>
      <c r="AZ431" s="12">
        <v>2.65771499278641</v>
      </c>
      <c r="BA431" s="12">
        <v>2.70955525400518</v>
      </c>
      <c r="BB431" s="12">
        <v>2.80067226549641</v>
      </c>
      <c r="BC431" s="2">
        <v>1.29394883620186</v>
      </c>
      <c r="BD431" s="2">
        <v>1.29394883620186</v>
      </c>
      <c r="BE431" s="2">
        <v>1.29394883620186</v>
      </c>
      <c r="BF431" s="2">
        <v>1.29394883620186</v>
      </c>
      <c r="BG431" s="2">
        <v>1.29394883620186</v>
      </c>
      <c r="BH431" s="12">
        <v>7.76311475409836</v>
      </c>
      <c r="BI431" s="12">
        <v>7.76311475409836</v>
      </c>
      <c r="BJ431" s="12">
        <v>7.76311475409836</v>
      </c>
      <c r="BK431" s="12">
        <v>7.76311475409836</v>
      </c>
      <c r="BL431" s="12">
        <v>7.7313112096381</v>
      </c>
    </row>
    <row r="432" spans="1:64">
      <c r="A432" t="s">
        <v>877</v>
      </c>
      <c r="B432" s="1" t="s">
        <v>2190</v>
      </c>
      <c r="C432" t="s">
        <v>23</v>
      </c>
      <c r="D432" t="s">
        <v>1358</v>
      </c>
      <c r="E432" s="6">
        <v>80.2104230175225</v>
      </c>
      <c r="F432" s="6">
        <v>80.709895857951</v>
      </c>
      <c r="G432" s="6">
        <v>81.0285186565566</v>
      </c>
      <c r="H432" s="6">
        <v>80.9146194051735</v>
      </c>
      <c r="I432" s="6">
        <v>81.478306950578</v>
      </c>
      <c r="J432" s="2">
        <v>18.2857142857143</v>
      </c>
      <c r="K432" s="2">
        <v>18.2857142857143</v>
      </c>
      <c r="L432" s="2">
        <v>18.2857142857143</v>
      </c>
      <c r="M432" s="2">
        <v>18.5567010309278</v>
      </c>
      <c r="N432" s="2">
        <v>15.5963302752294</v>
      </c>
      <c r="O432" s="2">
        <v>2.66146790841409</v>
      </c>
      <c r="P432" s="2">
        <v>2.44671681032994</v>
      </c>
      <c r="Q432" s="2">
        <v>2.1656050955414</v>
      </c>
      <c r="R432" s="2">
        <v>1.53846153846154</v>
      </c>
      <c r="S432" s="2">
        <v>0.838709677419355</v>
      </c>
      <c r="T432" s="2">
        <v>2.48635352243338</v>
      </c>
      <c r="U432" s="2">
        <v>2.09996974575346</v>
      </c>
      <c r="V432" s="2">
        <v>2.17029938448514</v>
      </c>
      <c r="W432" s="2">
        <v>1.89170792544515</v>
      </c>
      <c r="X432" s="2">
        <v>1.89170792544515</v>
      </c>
      <c r="Y432" s="2">
        <v>81.6342924027993</v>
      </c>
      <c r="Z432" s="2">
        <v>83.66950098769</v>
      </c>
      <c r="AA432" s="2">
        <v>80.9703590649851</v>
      </c>
      <c r="AB432" s="2">
        <v>63.3254946816823</v>
      </c>
      <c r="AC432" s="2">
        <v>61.9541060861649</v>
      </c>
      <c r="AD432" s="2">
        <v>0.396241374935411</v>
      </c>
      <c r="AE432" s="2">
        <v>0.195956367655283</v>
      </c>
      <c r="AF432" s="2">
        <v>0.771849316938208</v>
      </c>
      <c r="AG432" s="2">
        <v>0.288461538461538</v>
      </c>
      <c r="AH432" s="2">
        <v>0.380952380952381</v>
      </c>
      <c r="AI432" s="8">
        <v>346.72</v>
      </c>
      <c r="AJ432" s="8">
        <v>378.6</v>
      </c>
      <c r="AK432" s="8">
        <v>352.66</v>
      </c>
      <c r="AL432" s="8">
        <v>349.645238095238</v>
      </c>
      <c r="AM432" s="8">
        <v>357.835106382979</v>
      </c>
      <c r="AN432" s="10">
        <v>0.83</v>
      </c>
      <c r="AO432" s="10">
        <v>0.66</v>
      </c>
      <c r="AP432" s="10">
        <v>0.75</v>
      </c>
      <c r="AQ432" s="10">
        <v>0.555239327296248</v>
      </c>
      <c r="AR432" s="10">
        <v>0.7479815455594</v>
      </c>
      <c r="AS432" s="11">
        <v>20.4</v>
      </c>
      <c r="AT432" s="11">
        <v>15.9459459459459</v>
      </c>
      <c r="AU432" s="11">
        <v>15.9459459459459</v>
      </c>
      <c r="AV432" s="11">
        <v>15.5</v>
      </c>
      <c r="AW432" s="11">
        <v>14.390243902439</v>
      </c>
      <c r="AX432" s="12">
        <v>5.0315293352836</v>
      </c>
      <c r="AY432" s="12">
        <v>5.0315293352836</v>
      </c>
      <c r="AZ432" s="12">
        <v>5.10128614624646</v>
      </c>
      <c r="BA432" s="12">
        <v>5.17104295720932</v>
      </c>
      <c r="BB432" s="12">
        <v>5.13022847535385</v>
      </c>
      <c r="BC432" s="2">
        <v>-0.812536297008401</v>
      </c>
      <c r="BD432" s="2">
        <v>-0.812536297008401</v>
      </c>
      <c r="BE432" s="2">
        <v>-0.812536297008401</v>
      </c>
      <c r="BF432" s="2">
        <v>-0.812536297008401</v>
      </c>
      <c r="BG432" s="2">
        <v>-0.812536297008401</v>
      </c>
      <c r="BH432" s="12">
        <v>7.26388888888889</v>
      </c>
      <c r="BI432" s="12">
        <v>7.26388888888889</v>
      </c>
      <c r="BJ432" s="12">
        <v>7.26388888888889</v>
      </c>
      <c r="BK432" s="12">
        <v>7.26388888888889</v>
      </c>
      <c r="BL432" s="12">
        <v>7.52746238030096</v>
      </c>
    </row>
    <row r="433" spans="1:64">
      <c r="A433" t="s">
        <v>878</v>
      </c>
      <c r="B433" s="1" t="s">
        <v>2191</v>
      </c>
      <c r="C433" t="s">
        <v>879</v>
      </c>
      <c r="D433" t="s">
        <v>1358</v>
      </c>
      <c r="E433" s="6">
        <v>81.9258194382738</v>
      </c>
      <c r="F433" s="6">
        <v>83.2210527671041</v>
      </c>
      <c r="G433" s="6">
        <v>84.1042070217156</v>
      </c>
      <c r="H433" s="6">
        <v>84.435605144286</v>
      </c>
      <c r="I433" s="6">
        <v>85.2635070598984</v>
      </c>
      <c r="J433" s="2">
        <v>15.4166666666667</v>
      </c>
      <c r="K433" s="2">
        <v>15.4166666666667</v>
      </c>
      <c r="L433" s="2">
        <v>15.4166666666667</v>
      </c>
      <c r="M433" s="2">
        <v>20.8</v>
      </c>
      <c r="N433" s="2">
        <v>24.3445692883895</v>
      </c>
      <c r="O433" s="2">
        <v>2.52245385638046</v>
      </c>
      <c r="P433" s="2">
        <v>2.35868832377294</v>
      </c>
      <c r="Q433" s="2">
        <v>2.27642276422764</v>
      </c>
      <c r="R433" s="2">
        <v>1.37096774193548</v>
      </c>
      <c r="S433" s="2">
        <v>0.731707317073171</v>
      </c>
      <c r="T433" s="2">
        <v>2.86340572779384</v>
      </c>
      <c r="U433" s="2">
        <v>3.0019035291184</v>
      </c>
      <c r="V433" s="2">
        <v>2.62379760959665</v>
      </c>
      <c r="W433" s="2">
        <v>2.91318961963106</v>
      </c>
      <c r="X433" s="2">
        <v>2.91318961963106</v>
      </c>
      <c r="Y433" s="2">
        <v>59.6780807184534</v>
      </c>
      <c r="Z433" s="2">
        <v>65.1657694454547</v>
      </c>
      <c r="AA433" s="2">
        <v>62.9117259552042</v>
      </c>
      <c r="AB433" s="2">
        <v>58.955098372674</v>
      </c>
      <c r="AC433" s="2">
        <v>55.7134645689633</v>
      </c>
      <c r="AD433" s="2">
        <v>0.434949174477288</v>
      </c>
      <c r="AE433" s="2">
        <v>0.433786364328689</v>
      </c>
      <c r="AF433" s="2">
        <v>0.538423106467802</v>
      </c>
      <c r="AG433" s="2">
        <v>1.06951871657754</v>
      </c>
      <c r="AH433" s="2">
        <v>0.319148936170213</v>
      </c>
      <c r="AI433" s="8">
        <v>335.36</v>
      </c>
      <c r="AJ433" s="8">
        <v>357.36</v>
      </c>
      <c r="AK433" s="8">
        <v>376.29</v>
      </c>
      <c r="AL433" s="8">
        <v>364.438383838384</v>
      </c>
      <c r="AM433" s="8">
        <v>362.367592592593</v>
      </c>
      <c r="AN433" s="10">
        <v>0.56</v>
      </c>
      <c r="AO433" s="10">
        <v>0.61</v>
      </c>
      <c r="AP433" s="10">
        <v>0.39</v>
      </c>
      <c r="AQ433" s="10">
        <v>0.535299625468165</v>
      </c>
      <c r="AR433" s="10">
        <v>0.643882244710212</v>
      </c>
      <c r="AS433" s="11">
        <v>9.87</v>
      </c>
      <c r="AT433" s="11">
        <v>10.25</v>
      </c>
      <c r="AU433" s="11">
        <v>9.02439024390244</v>
      </c>
      <c r="AV433" s="11">
        <v>9.51219512195122</v>
      </c>
      <c r="AW433" s="11">
        <v>8.04878048780488</v>
      </c>
      <c r="AX433" s="12">
        <v>2.61521808510638</v>
      </c>
      <c r="AY433" s="12">
        <v>2.61521808510638</v>
      </c>
      <c r="AZ433" s="12">
        <v>2.6039867026407</v>
      </c>
      <c r="BA433" s="12">
        <v>2.59275532017501</v>
      </c>
      <c r="BB433" s="12">
        <v>2.56477635107382</v>
      </c>
      <c r="BC433" s="2">
        <v>6.71168297826763</v>
      </c>
      <c r="BD433" s="2">
        <v>6.71168297826763</v>
      </c>
      <c r="BE433" s="2">
        <v>6.71168297826763</v>
      </c>
      <c r="BF433" s="2">
        <v>6.71168297826763</v>
      </c>
      <c r="BG433" s="2">
        <v>6.71168297826763</v>
      </c>
      <c r="BH433" s="12">
        <v>8</v>
      </c>
      <c r="BI433" s="12">
        <v>8</v>
      </c>
      <c r="BJ433" s="12">
        <v>8</v>
      </c>
      <c r="BK433" s="12">
        <v>8</v>
      </c>
      <c r="BL433" s="12">
        <v>7.64801773612842</v>
      </c>
    </row>
    <row r="434" spans="1:64">
      <c r="A434" t="s">
        <v>880</v>
      </c>
      <c r="B434" s="1" t="s">
        <v>2192</v>
      </c>
      <c r="C434" t="s">
        <v>881</v>
      </c>
      <c r="D434" t="s">
        <v>1358</v>
      </c>
      <c r="E434" s="6">
        <v>80.988765962616</v>
      </c>
      <c r="F434" s="6">
        <v>81.4683540391297</v>
      </c>
      <c r="G434" s="6">
        <v>81.3535491778939</v>
      </c>
      <c r="H434" s="6">
        <v>81.477779149652</v>
      </c>
      <c r="I434" s="6">
        <v>82.04655335884</v>
      </c>
      <c r="J434" s="2">
        <v>24.8677248677249</v>
      </c>
      <c r="K434" s="2">
        <v>24.8677248677249</v>
      </c>
      <c r="L434" s="2">
        <v>24.8677248677249</v>
      </c>
      <c r="M434" s="2">
        <v>23.2804232804233</v>
      </c>
      <c r="N434" s="2">
        <v>18.716577540107</v>
      </c>
      <c r="O434" s="2">
        <v>3.16626938025879</v>
      </c>
      <c r="P434" s="2">
        <v>2.74700181166181</v>
      </c>
      <c r="Q434" s="2">
        <v>2.51497005988024</v>
      </c>
      <c r="R434" s="2">
        <v>1.60714285714286</v>
      </c>
      <c r="S434" s="2">
        <v>0.833333333333333</v>
      </c>
      <c r="T434" s="2">
        <v>3.24986633902992</v>
      </c>
      <c r="U434" s="2">
        <v>3.2798535070729</v>
      </c>
      <c r="V434" s="2">
        <v>3.53972531964113</v>
      </c>
      <c r="W434" s="2">
        <v>3.37008828446653</v>
      </c>
      <c r="X434" s="2">
        <v>3.37008828446653</v>
      </c>
      <c r="Y434" s="2">
        <v>129.099047795627</v>
      </c>
      <c r="Z434" s="2">
        <v>138.353556873828</v>
      </c>
      <c r="AA434" s="2">
        <v>128.877352368592</v>
      </c>
      <c r="AB434" s="2">
        <v>104.245737263924</v>
      </c>
      <c r="AC434" s="2">
        <v>105.603695079589</v>
      </c>
      <c r="AD434" s="2">
        <v>0.193177756560278</v>
      </c>
      <c r="AE434" s="2">
        <v>0.474863257603757</v>
      </c>
      <c r="AF434" s="2">
        <v>0.557865046122558</v>
      </c>
      <c r="AG434" s="2">
        <v>0.18348623853211</v>
      </c>
      <c r="AH434" s="2">
        <v>0.452488687782805</v>
      </c>
      <c r="AI434" s="8">
        <v>340.25</v>
      </c>
      <c r="AJ434" s="8">
        <v>337.94</v>
      </c>
      <c r="AK434" s="8">
        <v>344.76</v>
      </c>
      <c r="AL434" s="8">
        <v>333.968852459016</v>
      </c>
      <c r="AM434" s="8">
        <v>346.635443037975</v>
      </c>
      <c r="AN434" s="10">
        <v>1.25</v>
      </c>
      <c r="AO434" s="10">
        <v>1.59</v>
      </c>
      <c r="AP434" s="10">
        <v>1.28</v>
      </c>
      <c r="AQ434" s="10">
        <v>0.982160194174757</v>
      </c>
      <c r="AR434" s="10">
        <v>1.05413870246085</v>
      </c>
      <c r="AS434" s="11">
        <v>22.74</v>
      </c>
      <c r="AT434" s="11">
        <v>18.0555555555556</v>
      </c>
      <c r="AU434" s="11">
        <v>17.2972972972973</v>
      </c>
      <c r="AV434" s="11">
        <v>14.3589743589744</v>
      </c>
      <c r="AW434" s="11">
        <v>13</v>
      </c>
      <c r="AX434" s="12">
        <v>3.99540747663551</v>
      </c>
      <c r="AY434" s="12">
        <v>3.99540747663551</v>
      </c>
      <c r="AZ434" s="12">
        <v>4.0587670429705</v>
      </c>
      <c r="BA434" s="12">
        <v>4.12212660930549</v>
      </c>
      <c r="BB434" s="12">
        <v>3.93615370338459</v>
      </c>
      <c r="BC434" s="2">
        <v>1.21162747646315</v>
      </c>
      <c r="BD434" s="2">
        <v>1.21162747646315</v>
      </c>
      <c r="BE434" s="2">
        <v>1.21162747646315</v>
      </c>
      <c r="BF434" s="2">
        <v>1.21162747646315</v>
      </c>
      <c r="BG434" s="2">
        <v>1.21162747646315</v>
      </c>
      <c r="BH434" s="12">
        <v>7.83333333333333</v>
      </c>
      <c r="BI434" s="12">
        <v>7.83333333333333</v>
      </c>
      <c r="BJ434" s="12">
        <v>7.83333333333333</v>
      </c>
      <c r="BK434" s="12">
        <v>7.83333333333333</v>
      </c>
      <c r="BL434" s="12">
        <v>7.66189701240168</v>
      </c>
    </row>
    <row r="435" spans="1:64">
      <c r="A435" t="s">
        <v>882</v>
      </c>
      <c r="B435" s="1" t="s">
        <v>2193</v>
      </c>
      <c r="C435" t="s">
        <v>883</v>
      </c>
      <c r="D435" t="s">
        <v>1358</v>
      </c>
      <c r="E435" s="6">
        <v>80.1034142505546</v>
      </c>
      <c r="F435" s="6">
        <v>80.2509336537311</v>
      </c>
      <c r="G435" s="6">
        <v>79.7429765492876</v>
      </c>
      <c r="H435" s="6">
        <v>80.3201880546916</v>
      </c>
      <c r="I435" s="6">
        <v>80.2152872954378</v>
      </c>
      <c r="J435" s="2">
        <v>23.4042553191489</v>
      </c>
      <c r="K435" s="2">
        <v>23.4042553191489</v>
      </c>
      <c r="L435" s="2">
        <v>23.4042553191489</v>
      </c>
      <c r="M435" s="2">
        <v>25.2688172043011</v>
      </c>
      <c r="N435" s="2">
        <v>23.7974683544304</v>
      </c>
      <c r="O435" s="2">
        <v>6.54724872107194</v>
      </c>
      <c r="P435" s="2">
        <v>5.70701838305987</v>
      </c>
      <c r="Q435" s="2">
        <v>5.13157894736842</v>
      </c>
      <c r="R435" s="2">
        <v>3.81578947368421</v>
      </c>
      <c r="S435" s="2">
        <v>1.97368421052632</v>
      </c>
      <c r="T435" s="2">
        <v>7.7252778354189</v>
      </c>
      <c r="U435" s="2">
        <v>9.28205769818764</v>
      </c>
      <c r="V435" s="2">
        <v>9.8747986427436</v>
      </c>
      <c r="W435" s="2">
        <v>10.0815776274787</v>
      </c>
      <c r="X435" s="2">
        <v>10.0815776274787</v>
      </c>
      <c r="Y435" s="2">
        <v>96.0837315703311</v>
      </c>
      <c r="Z435" s="2">
        <v>93.2292692240159</v>
      </c>
      <c r="AA435" s="2">
        <v>84.2728526238949</v>
      </c>
      <c r="AB435" s="2">
        <v>74.7999013893004</v>
      </c>
      <c r="AC435" s="2">
        <v>56.717384009326</v>
      </c>
      <c r="AD435" s="2">
        <v>1.79016074100165</v>
      </c>
      <c r="AE435" s="2">
        <v>1.67844416244327</v>
      </c>
      <c r="AF435" s="2">
        <v>0.868027769168677</v>
      </c>
      <c r="AG435" s="2">
        <v>0.346320346320346</v>
      </c>
      <c r="AH435" s="2">
        <v>0.683760683760684</v>
      </c>
      <c r="AI435" s="8">
        <v>305.89</v>
      </c>
      <c r="AJ435" s="8">
        <v>325.79</v>
      </c>
      <c r="AK435" s="8">
        <v>329.67</v>
      </c>
      <c r="AL435" s="8">
        <v>340.288321167883</v>
      </c>
      <c r="AM435" s="8">
        <v>339.165693430657</v>
      </c>
      <c r="AN435" s="10">
        <v>1.09</v>
      </c>
      <c r="AO435" s="10">
        <v>1.46</v>
      </c>
      <c r="AP435" s="10">
        <v>1.28</v>
      </c>
      <c r="AQ435" s="10">
        <v>1.05746850629874</v>
      </c>
      <c r="AR435" s="10">
        <v>1.20564471499723</v>
      </c>
      <c r="AS435" s="11">
        <v>32.86</v>
      </c>
      <c r="AT435" s="11">
        <v>28.90625</v>
      </c>
      <c r="AU435" s="11">
        <v>28.4375</v>
      </c>
      <c r="AV435" s="11">
        <v>26.4615384615385</v>
      </c>
      <c r="AW435" s="11">
        <v>23.7878787878788</v>
      </c>
      <c r="AX435" s="12">
        <v>3.08757210890466</v>
      </c>
      <c r="AY435" s="12">
        <v>3.08757210890466</v>
      </c>
      <c r="AZ435" s="12">
        <v>3.21633547860598</v>
      </c>
      <c r="BA435" s="12">
        <v>3.3450988483073</v>
      </c>
      <c r="BB435" s="12">
        <v>2.91503754445499</v>
      </c>
      <c r="BC435" s="2">
        <v>8.60251803393481</v>
      </c>
      <c r="BD435" s="2">
        <v>8.60251803393481</v>
      </c>
      <c r="BE435" s="2">
        <v>8.60251803393481</v>
      </c>
      <c r="BF435" s="2">
        <v>8.60251803393481</v>
      </c>
      <c r="BG435" s="2">
        <v>8.60251803393481</v>
      </c>
      <c r="BH435" s="12">
        <v>7.38829787234043</v>
      </c>
      <c r="BI435" s="12">
        <v>7.38829787234043</v>
      </c>
      <c r="BJ435" s="12">
        <v>7.38829787234043</v>
      </c>
      <c r="BK435" s="12">
        <v>7.38829787234043</v>
      </c>
      <c r="BL435" s="12">
        <v>7.66189701240168</v>
      </c>
    </row>
    <row r="436" spans="1:64">
      <c r="A436" t="s">
        <v>884</v>
      </c>
      <c r="B436" s="1" t="s">
        <v>2194</v>
      </c>
      <c r="C436" t="s">
        <v>885</v>
      </c>
      <c r="D436" t="s">
        <v>1358</v>
      </c>
      <c r="E436" s="6">
        <v>83.6900198153331</v>
      </c>
      <c r="F436" s="6">
        <v>85.115524529761</v>
      </c>
      <c r="G436" s="6">
        <v>85.6919629739961</v>
      </c>
      <c r="H436" s="6">
        <v>85.3601541202101</v>
      </c>
      <c r="I436" s="6">
        <v>85.1300629327709</v>
      </c>
      <c r="J436" s="2">
        <v>6.71641791044776</v>
      </c>
      <c r="K436" s="2">
        <v>6.71641791044776</v>
      </c>
      <c r="L436" s="2">
        <v>6.71641791044776</v>
      </c>
      <c r="M436" s="2">
        <v>7.19424460431655</v>
      </c>
      <c r="N436" s="2">
        <v>10.4895104895105</v>
      </c>
      <c r="O436" s="2">
        <v>1.6033763296492</v>
      </c>
      <c r="P436" s="2">
        <v>1.38702961917472</v>
      </c>
      <c r="Q436" s="2">
        <v>1.31386861313869</v>
      </c>
      <c r="R436" s="2">
        <v>0.808823529411765</v>
      </c>
      <c r="S436" s="2">
        <v>0.441176470588235</v>
      </c>
      <c r="T436" s="2">
        <v>1.7584480448598</v>
      </c>
      <c r="U436" s="2">
        <v>1.49926159215646</v>
      </c>
      <c r="V436" s="2">
        <v>1.269520362747</v>
      </c>
      <c r="W436" s="2">
        <v>1.14628675979288</v>
      </c>
      <c r="X436" s="2">
        <v>1.14628675979288</v>
      </c>
      <c r="Y436" s="2">
        <v>83.1497424335104</v>
      </c>
      <c r="Z436" s="2">
        <v>82.6450379490221</v>
      </c>
      <c r="AA436" s="2">
        <v>92.5191974238296</v>
      </c>
      <c r="AB436" s="2">
        <v>78.4798279785811</v>
      </c>
      <c r="AC436" s="2">
        <v>67.7956840402745</v>
      </c>
      <c r="AD436" s="2">
        <v>0</v>
      </c>
      <c r="AE436" s="2">
        <v>0.542392647831388</v>
      </c>
      <c r="AF436" s="2">
        <v>0.322148268143657</v>
      </c>
      <c r="AG436" s="2">
        <v>0.213903743315508</v>
      </c>
      <c r="AH436" s="2">
        <v>0.210526315789474</v>
      </c>
      <c r="AI436" s="8">
        <v>347.64</v>
      </c>
      <c r="AJ436" s="8">
        <v>372.27</v>
      </c>
      <c r="AK436" s="8">
        <v>395.76</v>
      </c>
      <c r="AL436" s="8">
        <v>396.421212121212</v>
      </c>
      <c r="AM436" s="8">
        <v>377.827272727273</v>
      </c>
      <c r="AN436" s="10">
        <v>0.14</v>
      </c>
      <c r="AO436" s="10">
        <v>0.32</v>
      </c>
      <c r="AP436" s="10">
        <v>0.31</v>
      </c>
      <c r="AQ436" s="10">
        <v>0.234049586776859</v>
      </c>
      <c r="AR436" s="10">
        <v>0.449848484848485</v>
      </c>
      <c r="AS436" s="11">
        <v>8.23</v>
      </c>
      <c r="AT436" s="11">
        <v>5.58823529411765</v>
      </c>
      <c r="AU436" s="11">
        <v>4.57142857142857</v>
      </c>
      <c r="AV436" s="11">
        <v>4.44444444444444</v>
      </c>
      <c r="AW436" s="11">
        <v>4.05405405405405</v>
      </c>
      <c r="AX436" s="12">
        <v>4.55032623662748</v>
      </c>
      <c r="AY436" s="12">
        <v>4.55032623662748</v>
      </c>
      <c r="AZ436" s="12">
        <v>4.535883813341</v>
      </c>
      <c r="BA436" s="12">
        <v>4.52144139005452</v>
      </c>
      <c r="BB436" s="12">
        <v>4.90696497345437</v>
      </c>
      <c r="BC436" s="2">
        <v>-2.17373914370484</v>
      </c>
      <c r="BD436" s="2">
        <v>-2.17373914370484</v>
      </c>
      <c r="BE436" s="2">
        <v>-2.17373914370484</v>
      </c>
      <c r="BF436" s="2">
        <v>-2.17373914370484</v>
      </c>
      <c r="BG436" s="2">
        <v>-2.17373914370484</v>
      </c>
      <c r="BH436" s="12">
        <v>7.6875</v>
      </c>
      <c r="BI436" s="12">
        <v>7.6875</v>
      </c>
      <c r="BJ436" s="12">
        <v>7.6875</v>
      </c>
      <c r="BK436" s="12">
        <v>7.6875</v>
      </c>
      <c r="BL436" s="12">
        <v>7.52746238030096</v>
      </c>
    </row>
    <row r="437" spans="1:64">
      <c r="A437" t="s">
        <v>886</v>
      </c>
      <c r="B437" s="1" t="s">
        <v>2195</v>
      </c>
      <c r="C437" t="s">
        <v>887</v>
      </c>
      <c r="D437" t="s">
        <v>1358</v>
      </c>
      <c r="E437" s="6">
        <v>78.3158463072156</v>
      </c>
      <c r="F437" s="6">
        <v>78.8432036379807</v>
      </c>
      <c r="G437" s="6">
        <v>79.0561096647139</v>
      </c>
      <c r="H437" s="6">
        <v>79.1980500801381</v>
      </c>
      <c r="I437" s="6">
        <v>79.8465539735523</v>
      </c>
      <c r="J437" s="2">
        <v>19.8224852071006</v>
      </c>
      <c r="K437" s="2">
        <v>19.8224852071006</v>
      </c>
      <c r="L437" s="2">
        <v>19.8224852071006</v>
      </c>
      <c r="M437" s="2">
        <v>24.3169398907104</v>
      </c>
      <c r="N437" s="2">
        <v>25.3926701570681</v>
      </c>
      <c r="O437" s="2">
        <v>5.75950032497317</v>
      </c>
      <c r="P437" s="2">
        <v>5.00673538990466</v>
      </c>
      <c r="Q437" s="2">
        <v>4.57516339869281</v>
      </c>
      <c r="R437" s="2">
        <v>3.33333333333333</v>
      </c>
      <c r="S437" s="2">
        <v>1.76470588235294</v>
      </c>
      <c r="T437" s="2">
        <v>6.94996038841644</v>
      </c>
      <c r="U437" s="2">
        <v>7.75949601412661</v>
      </c>
      <c r="V437" s="2">
        <v>8.13038899951895</v>
      </c>
      <c r="W437" s="2">
        <v>9.02802893849725</v>
      </c>
      <c r="X437" s="2">
        <v>9.02802893849725</v>
      </c>
      <c r="Y437" s="2">
        <v>129.259487865516</v>
      </c>
      <c r="Z437" s="2">
        <v>126.122130762158</v>
      </c>
      <c r="AA437" s="2">
        <v>119.893963128088</v>
      </c>
      <c r="AB437" s="2">
        <v>113.512521267266</v>
      </c>
      <c r="AC437" s="2">
        <v>105.532204447028</v>
      </c>
      <c r="AD437" s="2">
        <v>1.56130657402994</v>
      </c>
      <c r="AE437" s="2">
        <v>0.361634862550592</v>
      </c>
      <c r="AF437" s="2">
        <v>0.177219761982943</v>
      </c>
      <c r="AG437" s="2">
        <v>0.26431718061674</v>
      </c>
      <c r="AH437" s="2">
        <v>0.521739130434783</v>
      </c>
      <c r="AI437" s="8">
        <v>314.79</v>
      </c>
      <c r="AJ437" s="8">
        <v>338.11</v>
      </c>
      <c r="AK437" s="8">
        <v>341.73</v>
      </c>
      <c r="AL437" s="8">
        <v>346.718260869565</v>
      </c>
      <c r="AM437" s="8">
        <v>339.975187969925</v>
      </c>
      <c r="AN437" s="10">
        <v>1.01</v>
      </c>
      <c r="AO437" s="10">
        <v>1.15</v>
      </c>
      <c r="AP437" s="10">
        <v>1.12</v>
      </c>
      <c r="AQ437" s="10">
        <v>1.20047875523639</v>
      </c>
      <c r="AR437" s="10">
        <v>1.41490514905149</v>
      </c>
      <c r="AS437" s="11">
        <v>29.8</v>
      </c>
      <c r="AT437" s="11">
        <v>25.3225806451613</v>
      </c>
      <c r="AU437" s="11">
        <v>23.015873015873</v>
      </c>
      <c r="AV437" s="11">
        <v>23.968253968254</v>
      </c>
      <c r="AW437" s="11">
        <v>20.78125</v>
      </c>
      <c r="AX437" s="12">
        <v>3.70925401416176</v>
      </c>
      <c r="AY437" s="12">
        <v>3.70925401416176</v>
      </c>
      <c r="AZ437" s="12">
        <v>3.67393062614863</v>
      </c>
      <c r="BA437" s="12">
        <v>3.6386072381355</v>
      </c>
      <c r="BB437" s="12">
        <v>3.62670618751864</v>
      </c>
      <c r="BC437" s="2">
        <v>2.28190505520396</v>
      </c>
      <c r="BD437" s="2">
        <v>2.28190505520396</v>
      </c>
      <c r="BE437" s="2">
        <v>2.28190505520396</v>
      </c>
      <c r="BF437" s="2">
        <v>2.28190505520396</v>
      </c>
      <c r="BG437" s="2">
        <v>2.28190505520396</v>
      </c>
      <c r="BH437" s="12">
        <v>7.76470588235294</v>
      </c>
      <c r="BI437" s="12">
        <v>7.76470588235294</v>
      </c>
      <c r="BJ437" s="12">
        <v>7.76470588235294</v>
      </c>
      <c r="BK437" s="12">
        <v>7.76470588235294</v>
      </c>
      <c r="BL437" s="12">
        <v>7.66189701240168</v>
      </c>
    </row>
    <row r="438" spans="1:64">
      <c r="A438" t="s">
        <v>888</v>
      </c>
      <c r="B438" s="1" t="s">
        <v>2196</v>
      </c>
      <c r="C438" t="s">
        <v>889</v>
      </c>
      <c r="D438" t="s">
        <v>1358</v>
      </c>
      <c r="E438" s="6">
        <v>81.7555341107126</v>
      </c>
      <c r="F438" s="6">
        <v>82.5657545997504</v>
      </c>
      <c r="G438" s="6">
        <v>82.8395901432099</v>
      </c>
      <c r="H438" s="6">
        <v>83.2624164669505</v>
      </c>
      <c r="I438" s="6">
        <v>83.4206372043818</v>
      </c>
      <c r="J438" s="2">
        <v>24.0174672489083</v>
      </c>
      <c r="K438" s="2">
        <v>24.0174672489083</v>
      </c>
      <c r="L438" s="2">
        <v>24.0174672489083</v>
      </c>
      <c r="M438" s="2">
        <v>23.6051502145923</v>
      </c>
      <c r="N438" s="2">
        <v>25.6637168141593</v>
      </c>
      <c r="O438" s="2">
        <v>2.9619047685586</v>
      </c>
      <c r="P438" s="2">
        <v>2.59371234711934</v>
      </c>
      <c r="Q438" s="2">
        <v>2.28571428571429</v>
      </c>
      <c r="R438" s="2">
        <v>1.57142857142857</v>
      </c>
      <c r="S438" s="2">
        <v>0.863309352517986</v>
      </c>
      <c r="T438" s="2">
        <v>5.4724461257327</v>
      </c>
      <c r="U438" s="2">
        <v>5.16223004142363</v>
      </c>
      <c r="V438" s="2">
        <v>5.48035137789981</v>
      </c>
      <c r="W438" s="2">
        <v>6.54065009928436</v>
      </c>
      <c r="X438" s="2">
        <v>6.54065009928436</v>
      </c>
      <c r="Y438" s="2">
        <v>92.4656673495691</v>
      </c>
      <c r="Z438" s="2">
        <v>99.9272101957274</v>
      </c>
      <c r="AA438" s="2">
        <v>85.6365458971789</v>
      </c>
      <c r="AB438" s="2">
        <v>87.7591407478572</v>
      </c>
      <c r="AC438" s="2">
        <v>75.1393440091202</v>
      </c>
      <c r="AD438" s="2">
        <v>0.310390004345741</v>
      </c>
      <c r="AE438" s="2">
        <v>0.308056113835634</v>
      </c>
      <c r="AF438" s="2">
        <v>0.304393356462145</v>
      </c>
      <c r="AG438" s="2">
        <v>0.101010101010101</v>
      </c>
      <c r="AH438" s="2">
        <v>0.1</v>
      </c>
      <c r="AI438" s="8">
        <v>337.83</v>
      </c>
      <c r="AJ438" s="8">
        <v>350.35</v>
      </c>
      <c r="AK438" s="8">
        <v>365.4</v>
      </c>
      <c r="AL438" s="8">
        <v>365.641584158416</v>
      </c>
      <c r="AM438" s="8">
        <v>347.049523809524</v>
      </c>
      <c r="AN438" s="10">
        <v>0.67</v>
      </c>
      <c r="AO438" s="10">
        <v>0.69</v>
      </c>
      <c r="AP438" s="10">
        <v>0.78</v>
      </c>
      <c r="AQ438" s="10">
        <v>0.837545126353791</v>
      </c>
      <c r="AR438" s="10">
        <v>0.955703580349709</v>
      </c>
      <c r="AS438" s="11">
        <v>17.31</v>
      </c>
      <c r="AT438" s="11">
        <v>12.5581395348837</v>
      </c>
      <c r="AU438" s="11">
        <v>13.4883720930233</v>
      </c>
      <c r="AV438" s="11">
        <v>13.4090909090909</v>
      </c>
      <c r="AW438" s="11">
        <v>10.8888888888889</v>
      </c>
      <c r="AX438" s="12">
        <v>3.4107237178831</v>
      </c>
      <c r="AY438" s="12">
        <v>3.4107237178831</v>
      </c>
      <c r="AZ438" s="12">
        <v>3.43692562118714</v>
      </c>
      <c r="BA438" s="12">
        <v>3.46312752449118</v>
      </c>
      <c r="BB438" s="12">
        <v>3.39572642643159</v>
      </c>
      <c r="BC438" s="2">
        <v>-2.42621274919057</v>
      </c>
      <c r="BD438" s="2">
        <v>-2.42621274919057</v>
      </c>
      <c r="BE438" s="2">
        <v>-2.42621274919057</v>
      </c>
      <c r="BF438" s="2">
        <v>-2.42621274919057</v>
      </c>
      <c r="BG438" s="2">
        <v>-2.42621274919057</v>
      </c>
      <c r="BH438" s="12">
        <v>7.42857142857143</v>
      </c>
      <c r="BI438" s="12">
        <v>7.42857142857143</v>
      </c>
      <c r="BJ438" s="12">
        <v>7.42857142857143</v>
      </c>
      <c r="BK438" s="12">
        <v>7.42857142857143</v>
      </c>
      <c r="BL438" s="12">
        <v>7.66189701240168</v>
      </c>
    </row>
    <row r="439" spans="1:64">
      <c r="A439" t="s">
        <v>890</v>
      </c>
      <c r="B439" s="1" t="s">
        <v>2197</v>
      </c>
      <c r="C439" t="s">
        <v>891</v>
      </c>
      <c r="D439" t="s">
        <v>1358</v>
      </c>
      <c r="E439" s="6">
        <v>86.2092463648329</v>
      </c>
      <c r="F439" s="6">
        <v>85.8124316434139</v>
      </c>
      <c r="G439" s="6">
        <v>86.3307955051248</v>
      </c>
      <c r="H439" s="6">
        <v>86.6218417591309</v>
      </c>
      <c r="I439" s="6">
        <v>85.4739409381472</v>
      </c>
      <c r="J439" s="2">
        <v>19.3189119725851</v>
      </c>
      <c r="K439" s="2">
        <v>19.3189119725851</v>
      </c>
      <c r="L439" s="2">
        <v>19.3189119725851</v>
      </c>
      <c r="M439" s="2">
        <v>19.9712348469283</v>
      </c>
      <c r="N439" s="2">
        <v>20.2080832332933</v>
      </c>
      <c r="O439" s="2">
        <v>2.05718386394665</v>
      </c>
      <c r="P439" s="2">
        <v>1.91231601022937</v>
      </c>
      <c r="Q439" s="2">
        <v>1.6793893129771</v>
      </c>
      <c r="R439" s="2">
        <v>1.06870229007634</v>
      </c>
      <c r="S439" s="2">
        <v>0.534351145038168</v>
      </c>
      <c r="T439" s="2">
        <v>1.8916609141993</v>
      </c>
      <c r="U439" s="2">
        <v>1.53185438270815</v>
      </c>
      <c r="V439" s="2">
        <v>1.28263618979506</v>
      </c>
      <c r="W439" s="2">
        <v>1.24965797236287</v>
      </c>
      <c r="X439" s="2">
        <v>1.24965797236287</v>
      </c>
      <c r="Y439" s="2">
        <v>55.4295836705978</v>
      </c>
      <c r="Z439" s="2">
        <v>48.842251131277</v>
      </c>
      <c r="AA439" s="2">
        <v>44.3232785155219</v>
      </c>
      <c r="AB439" s="2">
        <v>51.9748840996475</v>
      </c>
      <c r="AC439" s="2">
        <v>35.6484762579731</v>
      </c>
      <c r="AD439" s="2">
        <v>0.223746723609033</v>
      </c>
      <c r="AE439" s="2">
        <v>0.223305622336725</v>
      </c>
      <c r="AF439" s="2">
        <v>0.221894856264708</v>
      </c>
      <c r="AG439" s="2">
        <v>0</v>
      </c>
      <c r="AH439" s="2">
        <v>0.109289617486339</v>
      </c>
      <c r="AI439" s="8">
        <v>390.17</v>
      </c>
      <c r="AJ439" s="8">
        <v>302.55</v>
      </c>
      <c r="AK439" s="8">
        <v>391.27</v>
      </c>
      <c r="AL439" s="8">
        <v>365.116666666667</v>
      </c>
      <c r="AM439" s="8">
        <v>379.055172413793</v>
      </c>
      <c r="AN439" s="10">
        <v>0.21</v>
      </c>
      <c r="AO439" s="10">
        <v>0.22</v>
      </c>
      <c r="AP439" s="10">
        <v>0.47</v>
      </c>
      <c r="AQ439" s="10">
        <v>0.444599303135889</v>
      </c>
      <c r="AR439" s="10">
        <v>0.365045592705167</v>
      </c>
      <c r="AS439" s="11">
        <v>4.93</v>
      </c>
      <c r="AT439" s="11">
        <v>4.28571428571429</v>
      </c>
      <c r="AU439" s="11">
        <v>4.28571428571429</v>
      </c>
      <c r="AV439" s="11">
        <v>3.79310344827586</v>
      </c>
      <c r="AW439" s="11">
        <v>3.33333333333333</v>
      </c>
      <c r="AX439" s="12">
        <v>4.97625659050967</v>
      </c>
      <c r="AY439" s="12">
        <v>4.97625659050967</v>
      </c>
      <c r="AZ439" s="12">
        <v>4.99508425029758</v>
      </c>
      <c r="BA439" s="12">
        <v>5.01391191008549</v>
      </c>
      <c r="BB439" s="12">
        <v>5.36580486958196</v>
      </c>
      <c r="BC439" s="2">
        <v>-8.56102283907262</v>
      </c>
      <c r="BD439" s="2">
        <v>-8.56102283907262</v>
      </c>
      <c r="BE439" s="2">
        <v>-8.56102283907262</v>
      </c>
      <c r="BF439" s="2">
        <v>-8.56102283907262</v>
      </c>
      <c r="BG439" s="2">
        <v>-8.56102283907262</v>
      </c>
      <c r="BH439" s="12">
        <v>7.64292279411765</v>
      </c>
      <c r="BI439" s="12">
        <v>7.64292279411765</v>
      </c>
      <c r="BJ439" s="12">
        <v>7.64292279411765</v>
      </c>
      <c r="BK439" s="12">
        <v>7.64292279411765</v>
      </c>
      <c r="BL439" s="12">
        <v>7.52746238030096</v>
      </c>
    </row>
    <row r="440" spans="1:64">
      <c r="A440" t="s">
        <v>892</v>
      </c>
      <c r="B440" s="1" t="s">
        <v>2198</v>
      </c>
      <c r="C440" t="s">
        <v>893</v>
      </c>
      <c r="D440" t="s">
        <v>1358</v>
      </c>
      <c r="E440" s="6">
        <v>80.1047105667011</v>
      </c>
      <c r="F440" s="6">
        <v>81.1626206239793</v>
      </c>
      <c r="G440" s="6">
        <v>81.8017338447198</v>
      </c>
      <c r="H440" s="6">
        <v>81.3266885089388</v>
      </c>
      <c r="I440" s="6">
        <v>81.739231408041</v>
      </c>
      <c r="J440" s="2">
        <v>23.1034482758621</v>
      </c>
      <c r="K440" s="2">
        <v>23.1034482758621</v>
      </c>
      <c r="L440" s="2">
        <v>23.1034482758621</v>
      </c>
      <c r="M440" s="2">
        <v>25.7142857142857</v>
      </c>
      <c r="N440" s="2">
        <v>22.3728813559322</v>
      </c>
      <c r="O440" s="2">
        <v>4.16948358122562</v>
      </c>
      <c r="P440" s="2">
        <v>3.72822881081624</v>
      </c>
      <c r="Q440" s="2">
        <v>3.28859060402685</v>
      </c>
      <c r="R440" s="2">
        <v>2.53333333333333</v>
      </c>
      <c r="S440" s="2">
        <v>1.13333333333333</v>
      </c>
      <c r="T440" s="2">
        <v>4.80620657295467</v>
      </c>
      <c r="U440" s="2">
        <v>4.8707409556024</v>
      </c>
      <c r="V440" s="2">
        <v>5.36272650065774</v>
      </c>
      <c r="W440" s="2">
        <v>5.63330918843262</v>
      </c>
      <c r="X440" s="2">
        <v>5.63330918843262</v>
      </c>
      <c r="Y440" s="2">
        <v>101.491062107606</v>
      </c>
      <c r="Z440" s="2">
        <v>114.122230913454</v>
      </c>
      <c r="AA440" s="2">
        <v>97.8650236423556</v>
      </c>
      <c r="AB440" s="2">
        <v>86.2464885326966</v>
      </c>
      <c r="AC440" s="2">
        <v>76.5956131700423</v>
      </c>
      <c r="AD440" s="2">
        <v>0.595879167324165</v>
      </c>
      <c r="AE440" s="2">
        <v>0.983417422856088</v>
      </c>
      <c r="AF440" s="2">
        <v>0.484753753696165</v>
      </c>
      <c r="AG440" s="2">
        <v>0.576923076923077</v>
      </c>
      <c r="AH440" s="2">
        <v>0.19047619047619</v>
      </c>
      <c r="AI440" s="8">
        <v>308.11</v>
      </c>
      <c r="AJ440" s="8">
        <v>323.53</v>
      </c>
      <c r="AK440" s="8">
        <v>341.99</v>
      </c>
      <c r="AL440" s="8">
        <v>342.257142857143</v>
      </c>
      <c r="AM440" s="8">
        <v>347.346666666667</v>
      </c>
      <c r="AN440" s="10">
        <v>1.02</v>
      </c>
      <c r="AO440" s="10">
        <v>1.1</v>
      </c>
      <c r="AP440" s="10">
        <v>1.3</v>
      </c>
      <c r="AQ440" s="10">
        <v>1.32887658227848</v>
      </c>
      <c r="AR440" s="10">
        <v>1.56444610778443</v>
      </c>
      <c r="AS440" s="11">
        <v>26.9</v>
      </c>
      <c r="AT440" s="11">
        <v>25.2</v>
      </c>
      <c r="AU440" s="11">
        <v>21.8</v>
      </c>
      <c r="AV440" s="11">
        <v>21.7647058823529</v>
      </c>
      <c r="AW440" s="11">
        <v>20.5882352941176</v>
      </c>
      <c r="AX440" s="12">
        <v>2.56084476247267</v>
      </c>
      <c r="AY440" s="12">
        <v>2.56084476247267</v>
      </c>
      <c r="AZ440" s="12">
        <v>2.55172075436797</v>
      </c>
      <c r="BA440" s="12">
        <v>2.54259674626328</v>
      </c>
      <c r="BB440" s="12">
        <v>2.66739111855241</v>
      </c>
      <c r="BC440" s="2">
        <v>-1.13884895374492</v>
      </c>
      <c r="BD440" s="2">
        <v>-1.13884895374492</v>
      </c>
      <c r="BE440" s="2">
        <v>-1.13884895374492</v>
      </c>
      <c r="BF440" s="2">
        <v>-1.13884895374492</v>
      </c>
      <c r="BG440" s="2">
        <v>-1.13884895374492</v>
      </c>
      <c r="BH440" s="12">
        <v>7.36904761904762</v>
      </c>
      <c r="BI440" s="12">
        <v>7.36904761904762</v>
      </c>
      <c r="BJ440" s="12">
        <v>7.36904761904762</v>
      </c>
      <c r="BK440" s="12">
        <v>7.36904761904762</v>
      </c>
      <c r="BL440" s="12">
        <v>7.66189701240168</v>
      </c>
    </row>
    <row r="441" spans="1:64">
      <c r="A441" t="s">
        <v>894</v>
      </c>
      <c r="B441" s="1" t="s">
        <v>2199</v>
      </c>
      <c r="C441" t="s">
        <v>895</v>
      </c>
      <c r="D441" t="s">
        <v>1358</v>
      </c>
      <c r="E441" s="6">
        <v>80.8447668890785</v>
      </c>
      <c r="F441" s="6">
        <v>80.6348462861831</v>
      </c>
      <c r="G441" s="6">
        <v>81.0294593292527</v>
      </c>
      <c r="H441" s="6">
        <v>81.2343184497622</v>
      </c>
      <c r="I441" s="6">
        <v>81.3097967703188</v>
      </c>
      <c r="J441" s="2">
        <v>21.8130311614731</v>
      </c>
      <c r="K441" s="2">
        <v>21.8130311614731</v>
      </c>
      <c r="L441" s="2">
        <v>21.8130311614731</v>
      </c>
      <c r="M441" s="2">
        <v>21.5297450424929</v>
      </c>
      <c r="N441" s="2">
        <v>20.7547169811321</v>
      </c>
      <c r="O441" s="2">
        <v>3.65576766494594</v>
      </c>
      <c r="P441" s="2">
        <v>3.33831528905743</v>
      </c>
      <c r="Q441" s="2">
        <v>3.08823529411765</v>
      </c>
      <c r="R441" s="2">
        <v>2.33576642335766</v>
      </c>
      <c r="S441" s="2">
        <v>1.36690647482014</v>
      </c>
      <c r="T441" s="2">
        <v>5.49524296044155</v>
      </c>
      <c r="U441" s="2">
        <v>5.43670539574943</v>
      </c>
      <c r="V441" s="2">
        <v>5.58638626320959</v>
      </c>
      <c r="W441" s="2">
        <v>5.7317191687474</v>
      </c>
      <c r="X441" s="2">
        <v>5.7317191687474</v>
      </c>
      <c r="Y441" s="2">
        <v>92.1072330729749</v>
      </c>
      <c r="Z441" s="2">
        <v>85.3231816236086</v>
      </c>
      <c r="AA441" s="2">
        <v>86.6578985824931</v>
      </c>
      <c r="AB441" s="2">
        <v>78.8312274878503</v>
      </c>
      <c r="AC441" s="2">
        <v>82.585897138338</v>
      </c>
      <c r="AD441" s="2">
        <v>1.41671966096538</v>
      </c>
      <c r="AE441" s="2">
        <v>0.803950889387049</v>
      </c>
      <c r="AF441" s="2">
        <v>1.09294948980303</v>
      </c>
      <c r="AG441" s="2">
        <v>0.294117647058823</v>
      </c>
      <c r="AH441" s="2">
        <v>0.289855072463768</v>
      </c>
      <c r="AI441" s="8">
        <v>317.4</v>
      </c>
      <c r="AJ441" s="8">
        <v>327.78</v>
      </c>
      <c r="AK441" s="8">
        <v>355.84</v>
      </c>
      <c r="AL441" s="8">
        <v>354.582170542636</v>
      </c>
      <c r="AM441" s="8">
        <v>350.432142857143</v>
      </c>
      <c r="AN441" s="10">
        <v>1</v>
      </c>
      <c r="AO441" s="10">
        <v>1.09</v>
      </c>
      <c r="AP441" s="10">
        <v>1.05</v>
      </c>
      <c r="AQ441" s="10">
        <v>0.9308</v>
      </c>
      <c r="AR441" s="10">
        <v>1.11369346733668</v>
      </c>
      <c r="AS441" s="11">
        <v>24.2</v>
      </c>
      <c r="AT441" s="11">
        <v>19.622641509434</v>
      </c>
      <c r="AU441" s="11">
        <v>18.4905660377358</v>
      </c>
      <c r="AV441" s="11">
        <v>17.2222222222222</v>
      </c>
      <c r="AW441" s="11">
        <v>14.4444444444444</v>
      </c>
      <c r="AX441" s="12">
        <v>2.81729178914364</v>
      </c>
      <c r="AY441" s="12">
        <v>2.81729178914364</v>
      </c>
      <c r="AZ441" s="12">
        <v>2.84394236596261</v>
      </c>
      <c r="BA441" s="12">
        <v>2.87059294278158</v>
      </c>
      <c r="BB441" s="12">
        <v>2.80216147089301</v>
      </c>
      <c r="BC441" s="2">
        <v>2.57864274595363</v>
      </c>
      <c r="BD441" s="2">
        <v>2.57864274595363</v>
      </c>
      <c r="BE441" s="2">
        <v>2.57864274595363</v>
      </c>
      <c r="BF441" s="2">
        <v>2.57864274595363</v>
      </c>
      <c r="BG441" s="2">
        <v>2.57864274595363</v>
      </c>
      <c r="BH441" s="12">
        <v>7.53333333333333</v>
      </c>
      <c r="BI441" s="12">
        <v>7.53333333333333</v>
      </c>
      <c r="BJ441" s="12">
        <v>7.53333333333333</v>
      </c>
      <c r="BK441" s="12">
        <v>7.53333333333333</v>
      </c>
      <c r="BL441" s="12">
        <v>7.66189701240168</v>
      </c>
    </row>
    <row r="442" spans="1:64">
      <c r="A442" t="s">
        <v>896</v>
      </c>
      <c r="B442" s="1" t="s">
        <v>2200</v>
      </c>
      <c r="C442" t="s">
        <v>897</v>
      </c>
      <c r="D442" t="s">
        <v>1358</v>
      </c>
      <c r="E442" s="6">
        <v>81.5157495080274</v>
      </c>
      <c r="F442" s="6">
        <v>82.044826735017</v>
      </c>
      <c r="G442" s="6">
        <v>81.8595027147934</v>
      </c>
      <c r="H442" s="6">
        <v>82.1646474844406</v>
      </c>
      <c r="I442" s="6">
        <v>82.5870900097817</v>
      </c>
      <c r="J442" s="2">
        <v>13.4545454545455</v>
      </c>
      <c r="K442" s="2">
        <v>13.4545454545455</v>
      </c>
      <c r="L442" s="2">
        <v>13.4545454545455</v>
      </c>
      <c r="M442" s="2">
        <v>15.2249134948097</v>
      </c>
      <c r="N442" s="2">
        <v>17.9577464788732</v>
      </c>
      <c r="O442" s="2">
        <v>2.97157448342758</v>
      </c>
      <c r="P442" s="2">
        <v>2.53043099999154</v>
      </c>
      <c r="Q442" s="2">
        <v>2.33333333333333</v>
      </c>
      <c r="R442" s="2">
        <v>1.5</v>
      </c>
      <c r="S442" s="2">
        <v>0.833333333333333</v>
      </c>
      <c r="T442" s="2">
        <v>3.38073657357419</v>
      </c>
      <c r="U442" s="2">
        <v>2.66444837202812</v>
      </c>
      <c r="V442" s="2">
        <v>3.05190574257697</v>
      </c>
      <c r="W442" s="2">
        <v>3.09989350086516</v>
      </c>
      <c r="X442" s="2">
        <v>3.09989350086516</v>
      </c>
      <c r="Y442" s="2">
        <v>51.3265306122449</v>
      </c>
      <c r="Z442" s="2">
        <v>49.7998820357263</v>
      </c>
      <c r="AA442" s="2">
        <v>47.0238095238095</v>
      </c>
      <c r="AB442" s="2">
        <v>48.4005726489709</v>
      </c>
      <c r="AC442" s="2">
        <v>41.0947712418301</v>
      </c>
      <c r="AD442" s="2">
        <v>0.448200958006657</v>
      </c>
      <c r="AE442" s="2">
        <v>1.11047201212006</v>
      </c>
      <c r="AF442" s="2">
        <v>0.65740928207534</v>
      </c>
      <c r="AG442" s="2">
        <v>0.108695652173913</v>
      </c>
      <c r="AH442" s="2">
        <v>0.32258064516129</v>
      </c>
      <c r="AI442" s="8">
        <v>340.65</v>
      </c>
      <c r="AJ442" s="8">
        <v>360.28</v>
      </c>
      <c r="AK442" s="8">
        <v>368.62</v>
      </c>
      <c r="AL442" s="8">
        <v>369.117021276596</v>
      </c>
      <c r="AM442" s="8">
        <v>340.417171717172</v>
      </c>
      <c r="AN442" s="10">
        <v>0.64</v>
      </c>
      <c r="AO442" s="10">
        <v>0.69</v>
      </c>
      <c r="AP442" s="10">
        <v>0.71</v>
      </c>
      <c r="AQ442" s="10">
        <v>0.968650088809947</v>
      </c>
      <c r="AR442" s="10">
        <v>1.12514868309261</v>
      </c>
      <c r="AS442" s="11">
        <v>12.07</v>
      </c>
      <c r="AT442" s="11">
        <v>10.7142857142857</v>
      </c>
      <c r="AU442" s="11">
        <v>8.37209302325581</v>
      </c>
      <c r="AV442" s="11">
        <v>10.2380952380952</v>
      </c>
      <c r="AW442" s="11">
        <v>8.57142857142857</v>
      </c>
      <c r="AX442" s="12">
        <v>2.17250548435516</v>
      </c>
      <c r="AY442" s="12">
        <v>2.17250548435516</v>
      </c>
      <c r="AZ442" s="12">
        <v>2.18376821382306</v>
      </c>
      <c r="BA442" s="12">
        <v>2.19503094329096</v>
      </c>
      <c r="BB442" s="12">
        <v>2.2291756279037</v>
      </c>
      <c r="BC442" s="2">
        <v>2.78583254826646</v>
      </c>
      <c r="BD442" s="2">
        <v>2.78583254826646</v>
      </c>
      <c r="BE442" s="2">
        <v>2.78583254826646</v>
      </c>
      <c r="BF442" s="2">
        <v>2.78583254826646</v>
      </c>
      <c r="BG442" s="2">
        <v>2.78583254826646</v>
      </c>
      <c r="BH442" s="12">
        <v>7.53846153846154</v>
      </c>
      <c r="BI442" s="12">
        <v>7.53846153846154</v>
      </c>
      <c r="BJ442" s="12">
        <v>7.53846153846154</v>
      </c>
      <c r="BK442" s="12">
        <v>7.53846153846154</v>
      </c>
      <c r="BL442" s="12">
        <v>7.64801773612842</v>
      </c>
    </row>
    <row r="443" spans="1:64">
      <c r="A443" t="s">
        <v>898</v>
      </c>
      <c r="B443" s="1" t="s">
        <v>2201</v>
      </c>
      <c r="C443" t="s">
        <v>899</v>
      </c>
      <c r="D443" t="s">
        <v>1358</v>
      </c>
      <c r="E443" s="6">
        <v>85.103970022868</v>
      </c>
      <c r="F443" s="6">
        <v>84.7546732660375</v>
      </c>
      <c r="G443" s="6">
        <v>84.8019587502533</v>
      </c>
      <c r="H443" s="6">
        <v>84.8040374522502</v>
      </c>
      <c r="I443" s="6">
        <v>85.1435722596845</v>
      </c>
      <c r="J443" s="2">
        <v>14.7982062780269</v>
      </c>
      <c r="K443" s="2">
        <v>14.7982062780269</v>
      </c>
      <c r="L443" s="2">
        <v>14.7982062780269</v>
      </c>
      <c r="M443" s="2">
        <v>10.0436681222707</v>
      </c>
      <c r="N443" s="2">
        <v>12.5523012552301</v>
      </c>
      <c r="O443" s="2">
        <v>1.99404985296798</v>
      </c>
      <c r="P443" s="2">
        <v>1.91631997518907</v>
      </c>
      <c r="Q443" s="2">
        <v>1.50793650793651</v>
      </c>
      <c r="R443" s="2">
        <v>1.04</v>
      </c>
      <c r="S443" s="2">
        <v>0.56</v>
      </c>
      <c r="T443" s="2">
        <v>2.28013720973274</v>
      </c>
      <c r="U443" s="2">
        <v>1.96317322603074</v>
      </c>
      <c r="V443" s="2">
        <v>2.27636820189546</v>
      </c>
      <c r="W443" s="2">
        <v>2.45900237558337</v>
      </c>
      <c r="X443" s="2">
        <v>2.45900237558337</v>
      </c>
      <c r="Y443" s="2">
        <v>64.3821136156298</v>
      </c>
      <c r="Z443" s="2">
        <v>66.0869383053699</v>
      </c>
      <c r="AA443" s="2">
        <v>74.7663551401869</v>
      </c>
      <c r="AB443" s="2">
        <v>78.1595588213667</v>
      </c>
      <c r="AC443" s="2">
        <v>57.9704193353954</v>
      </c>
      <c r="AD443" s="2">
        <v>0.213806548505329</v>
      </c>
      <c r="AE443" s="2">
        <v>0.530919609202361</v>
      </c>
      <c r="AF443" s="2">
        <v>0.420021112216822</v>
      </c>
      <c r="AG443" s="2">
        <v>0.104166666666667</v>
      </c>
      <c r="AH443" s="2">
        <v>0.414507772020725</v>
      </c>
      <c r="AI443" s="8">
        <v>377.06</v>
      </c>
      <c r="AJ443" s="8">
        <v>373.6</v>
      </c>
      <c r="AK443" s="8">
        <v>373.27</v>
      </c>
      <c r="AL443" s="8">
        <v>392.804347826087</v>
      </c>
      <c r="AM443" s="8">
        <v>386.122619047619</v>
      </c>
      <c r="AN443" s="10">
        <v>0.32</v>
      </c>
      <c r="AO443" s="10">
        <v>0.25</v>
      </c>
      <c r="AP443" s="10">
        <v>0.32</v>
      </c>
      <c r="AQ443" s="10">
        <v>0.482889344262295</v>
      </c>
      <c r="AR443" s="10">
        <v>0.372004028197382</v>
      </c>
      <c r="AS443" s="11">
        <v>9.14</v>
      </c>
      <c r="AT443" s="11">
        <v>7.2093023255814</v>
      </c>
      <c r="AU443" s="11">
        <v>5.81395348837209</v>
      </c>
      <c r="AV443" s="11">
        <v>5.90909090909091</v>
      </c>
      <c r="AW443" s="11">
        <v>6.59090909090909</v>
      </c>
      <c r="AX443" s="12">
        <v>3.84628684925779</v>
      </c>
      <c r="AY443" s="12">
        <v>3.84628684925779</v>
      </c>
      <c r="AZ443" s="12">
        <v>3.8676959605601</v>
      </c>
      <c r="BA443" s="12">
        <v>3.88910507186242</v>
      </c>
      <c r="BB443" s="12">
        <v>3.84913564811588</v>
      </c>
      <c r="BC443" s="2">
        <v>0.988373457130752</v>
      </c>
      <c r="BD443" s="2">
        <v>0.988373457130752</v>
      </c>
      <c r="BE443" s="2">
        <v>0.988373457130752</v>
      </c>
      <c r="BF443" s="2">
        <v>0.988373457130752</v>
      </c>
      <c r="BG443" s="2">
        <v>0.988373457130752</v>
      </c>
      <c r="BH443" s="12">
        <v>8.06844608879493</v>
      </c>
      <c r="BI443" s="12">
        <v>8.06844608879493</v>
      </c>
      <c r="BJ443" s="12">
        <v>8.06844608879493</v>
      </c>
      <c r="BK443" s="12">
        <v>8.06844608879493</v>
      </c>
      <c r="BL443" s="12">
        <v>7.64801773612842</v>
      </c>
    </row>
    <row r="444" spans="1:64">
      <c r="A444" t="s">
        <v>900</v>
      </c>
      <c r="B444" s="1" t="s">
        <v>2202</v>
      </c>
      <c r="C444" t="s">
        <v>901</v>
      </c>
      <c r="D444" t="s">
        <v>1358</v>
      </c>
      <c r="E444" s="6">
        <v>81.4705018861075</v>
      </c>
      <c r="F444" s="6">
        <v>81.2606011645017</v>
      </c>
      <c r="G444" s="6">
        <v>81.0871990641544</v>
      </c>
      <c r="H444" s="6">
        <v>81.6124459874517</v>
      </c>
      <c r="I444" s="6">
        <v>81.9989787295781</v>
      </c>
      <c r="J444" s="2">
        <v>22.5895316804408</v>
      </c>
      <c r="K444" s="2">
        <v>22.5895316804408</v>
      </c>
      <c r="L444" s="2">
        <v>22.5895316804408</v>
      </c>
      <c r="M444" s="2">
        <v>24.9350649350649</v>
      </c>
      <c r="N444" s="2">
        <v>23.960880195599</v>
      </c>
      <c r="O444" s="2">
        <v>4.66041816038657</v>
      </c>
      <c r="P444" s="2">
        <v>3.96029942874515</v>
      </c>
      <c r="Q444" s="2">
        <v>3.7037037037037</v>
      </c>
      <c r="R444" s="2">
        <v>2.77372262773723</v>
      </c>
      <c r="S444" s="2">
        <v>1.36690647482014</v>
      </c>
      <c r="T444" s="2">
        <v>6.53892387788567</v>
      </c>
      <c r="U444" s="2">
        <v>7.04739760844513</v>
      </c>
      <c r="V444" s="2">
        <v>7.30979345701846</v>
      </c>
      <c r="W444" s="2">
        <v>8.04877469882639</v>
      </c>
      <c r="X444" s="2">
        <v>8.04877469882639</v>
      </c>
      <c r="Y444" s="2">
        <v>117.524039151526</v>
      </c>
      <c r="Z444" s="2">
        <v>96.2824543963913</v>
      </c>
      <c r="AA444" s="2">
        <v>104.92264416315</v>
      </c>
      <c r="AB444" s="2">
        <v>102.230457244775</v>
      </c>
      <c r="AC444" s="2">
        <v>88.3624279528971</v>
      </c>
      <c r="AD444" s="2">
        <v>1.57725787859056</v>
      </c>
      <c r="AE444" s="2">
        <v>1.07701475586233</v>
      </c>
      <c r="AF444" s="2">
        <v>0.580912838929215</v>
      </c>
      <c r="AG444" s="2">
        <v>0.865384615384615</v>
      </c>
      <c r="AH444" s="2">
        <v>1.41509433962264</v>
      </c>
      <c r="AI444" s="8">
        <v>311.49</v>
      </c>
      <c r="AJ444" s="8">
        <v>325.04</v>
      </c>
      <c r="AK444" s="8">
        <v>345.4</v>
      </c>
      <c r="AL444" s="8">
        <v>338.199415204678</v>
      </c>
      <c r="AM444" s="8">
        <v>345.737423312883</v>
      </c>
      <c r="AN444" s="10">
        <v>0.99</v>
      </c>
      <c r="AO444" s="10">
        <v>1.12</v>
      </c>
      <c r="AP444" s="10">
        <v>1.16</v>
      </c>
      <c r="AQ444" s="10">
        <v>1.14855233853007</v>
      </c>
      <c r="AR444" s="10">
        <v>1.24131023280996</v>
      </c>
      <c r="AS444" s="11">
        <v>30.18</v>
      </c>
      <c r="AT444" s="11">
        <v>26.9354838709677</v>
      </c>
      <c r="AU444" s="11">
        <v>25.6451612903226</v>
      </c>
      <c r="AV444" s="11">
        <v>26.2903225806452</v>
      </c>
      <c r="AW444" s="11">
        <v>21.8032786885246</v>
      </c>
      <c r="AX444" s="12">
        <v>2.66569515557306</v>
      </c>
      <c r="AY444" s="12">
        <v>2.66569515557306</v>
      </c>
      <c r="AZ444" s="12">
        <v>2.65149752950992</v>
      </c>
      <c r="BA444" s="12">
        <v>2.63729990344678</v>
      </c>
      <c r="BB444" s="12">
        <v>2.59129728565312</v>
      </c>
      <c r="BC444" s="2">
        <v>9.58862642357881</v>
      </c>
      <c r="BD444" s="2">
        <v>9.58862642357881</v>
      </c>
      <c r="BE444" s="2">
        <v>9.58862642357881</v>
      </c>
      <c r="BF444" s="2">
        <v>9.58862642357881</v>
      </c>
      <c r="BG444" s="2">
        <v>9.58862642357881</v>
      </c>
      <c r="BH444" s="12">
        <v>7.73611111111111</v>
      </c>
      <c r="BI444" s="12">
        <v>7.73611111111111</v>
      </c>
      <c r="BJ444" s="12">
        <v>7.73611111111111</v>
      </c>
      <c r="BK444" s="12">
        <v>7.73611111111111</v>
      </c>
      <c r="BL444" s="12">
        <v>7.66189701240168</v>
      </c>
    </row>
    <row r="445" spans="1:64">
      <c r="A445" t="s">
        <v>902</v>
      </c>
      <c r="B445" s="1" t="s">
        <v>2203</v>
      </c>
      <c r="C445" t="s">
        <v>903</v>
      </c>
      <c r="D445" t="s">
        <v>1358</v>
      </c>
      <c r="E445" s="6">
        <v>78.1511813764657</v>
      </c>
      <c r="F445" s="6">
        <v>77.8202016750448</v>
      </c>
      <c r="G445" s="6">
        <v>78.565529857973</v>
      </c>
      <c r="H445" s="6">
        <v>78.5662378163177</v>
      </c>
      <c r="I445" s="6">
        <v>79.1397107108652</v>
      </c>
      <c r="J445" s="2">
        <v>18.5534591194969</v>
      </c>
      <c r="K445" s="2">
        <v>18.5534591194969</v>
      </c>
      <c r="L445" s="2">
        <v>18.5534591194969</v>
      </c>
      <c r="M445" s="2">
        <v>19.6875</v>
      </c>
      <c r="N445" s="2">
        <v>21.3622291021672</v>
      </c>
      <c r="O445" s="2">
        <v>5.82380226190114</v>
      </c>
      <c r="P445" s="2">
        <v>4.97449799016799</v>
      </c>
      <c r="Q445" s="2">
        <v>4.50381679389313</v>
      </c>
      <c r="R445" s="2">
        <v>3.25757575757576</v>
      </c>
      <c r="S445" s="2">
        <v>1.72932330827068</v>
      </c>
      <c r="T445" s="2">
        <v>5.10448876513742</v>
      </c>
      <c r="U445" s="2">
        <v>6.12785099707439</v>
      </c>
      <c r="V445" s="2">
        <v>6.14286455860616</v>
      </c>
      <c r="W445" s="2">
        <v>6.56818756047485</v>
      </c>
      <c r="X445" s="2">
        <v>6.56818756047485</v>
      </c>
      <c r="Y445" s="2">
        <v>112.184321784644</v>
      </c>
      <c r="Z445" s="2">
        <v>124.887313744455</v>
      </c>
      <c r="AA445" s="2">
        <v>89.7829019992641</v>
      </c>
      <c r="AB445" s="2">
        <v>90.4901738480249</v>
      </c>
      <c r="AC445" s="2">
        <v>70.5259461812445</v>
      </c>
      <c r="AD445" s="2">
        <v>1.12719413883735</v>
      </c>
      <c r="AE445" s="2">
        <v>0.811281937590522</v>
      </c>
      <c r="AF445" s="2">
        <v>0.599503448441497</v>
      </c>
      <c r="AG445" s="2">
        <v>0.199004975124378</v>
      </c>
      <c r="AH445" s="2">
        <v>0.295566502463054</v>
      </c>
      <c r="AI445" s="8">
        <v>305.85</v>
      </c>
      <c r="AJ445" s="8">
        <v>325.58</v>
      </c>
      <c r="AK445" s="8">
        <v>339.49</v>
      </c>
      <c r="AL445" s="8">
        <v>341.076515151515</v>
      </c>
      <c r="AM445" s="8">
        <v>331.2425</v>
      </c>
      <c r="AN445" s="10">
        <v>1.57</v>
      </c>
      <c r="AO445" s="10">
        <v>1.72</v>
      </c>
      <c r="AP445" s="10">
        <v>1.58</v>
      </c>
      <c r="AQ445" s="10">
        <v>1.47816750178955</v>
      </c>
      <c r="AR445" s="10">
        <v>1.4298962386511</v>
      </c>
      <c r="AS445" s="11">
        <v>29.63</v>
      </c>
      <c r="AT445" s="11">
        <v>25.6</v>
      </c>
      <c r="AU445" s="11">
        <v>23.7254901960784</v>
      </c>
      <c r="AV445" s="11">
        <v>25.0980392156863</v>
      </c>
      <c r="AW445" s="11">
        <v>21.1538461538462</v>
      </c>
      <c r="AX445" s="12">
        <v>3.20288341645885</v>
      </c>
      <c r="AY445" s="12">
        <v>3.20288341645885</v>
      </c>
      <c r="AZ445" s="12">
        <v>3.18058301643852</v>
      </c>
      <c r="BA445" s="12">
        <v>3.15828261641818</v>
      </c>
      <c r="BB445" s="12">
        <v>2.94622521198753</v>
      </c>
      <c r="BC445" s="2">
        <v>10.4387775016258</v>
      </c>
      <c r="BD445" s="2">
        <v>10.4387775016258</v>
      </c>
      <c r="BE445" s="2">
        <v>10.4387775016258</v>
      </c>
      <c r="BF445" s="2">
        <v>10.4387775016258</v>
      </c>
      <c r="BG445" s="2">
        <v>10.4387775016258</v>
      </c>
      <c r="BH445" s="12">
        <v>7.39200680272109</v>
      </c>
      <c r="BI445" s="12">
        <v>7.39200680272109</v>
      </c>
      <c r="BJ445" s="12">
        <v>7.39200680272109</v>
      </c>
      <c r="BK445" s="12">
        <v>7.39200680272109</v>
      </c>
      <c r="BL445" s="12">
        <v>7.64801773612842</v>
      </c>
    </row>
    <row r="446" spans="1:64">
      <c r="A446" t="s">
        <v>904</v>
      </c>
      <c r="B446" s="1" t="s">
        <v>2204</v>
      </c>
      <c r="C446" t="s">
        <v>905</v>
      </c>
      <c r="D446" t="s">
        <v>1358</v>
      </c>
      <c r="E446" s="6">
        <v>80.6060829521248</v>
      </c>
      <c r="F446" s="6">
        <v>81.206505452022</v>
      </c>
      <c r="G446" s="6">
        <v>80.5010072951983</v>
      </c>
      <c r="H446" s="6">
        <v>80.1396214076754</v>
      </c>
      <c r="I446" s="6">
        <v>80.4165651322266</v>
      </c>
      <c r="J446" s="2">
        <v>12.0300751879699</v>
      </c>
      <c r="K446" s="2">
        <v>12.0300751879699</v>
      </c>
      <c r="L446" s="2">
        <v>12.0300751879699</v>
      </c>
      <c r="M446" s="2">
        <v>14.4927536231884</v>
      </c>
      <c r="N446" s="2">
        <v>14.5569620253165</v>
      </c>
      <c r="O446" s="2">
        <v>2.83988821400391</v>
      </c>
      <c r="P446" s="2">
        <v>2.45179791358554</v>
      </c>
      <c r="Q446" s="2">
        <v>2.29007633587786</v>
      </c>
      <c r="R446" s="2">
        <v>1.75572519083969</v>
      </c>
      <c r="S446" s="2">
        <v>0.916030534351145</v>
      </c>
      <c r="T446" s="2">
        <v>2.66627874577336</v>
      </c>
      <c r="U446" s="2">
        <v>1.8485187460418</v>
      </c>
      <c r="V446" s="2">
        <v>1.65766556434533</v>
      </c>
      <c r="W446" s="2">
        <v>1.74633165474755</v>
      </c>
      <c r="X446" s="2">
        <v>1.74633165474755</v>
      </c>
      <c r="Y446" s="2">
        <v>59.2402561325622</v>
      </c>
      <c r="Z446" s="2">
        <v>52.8310474306571</v>
      </c>
      <c r="AA446" s="2">
        <v>60.3437460795383</v>
      </c>
      <c r="AB446" s="2">
        <v>68.7952180523298</v>
      </c>
      <c r="AC446" s="2">
        <v>55.43231468977</v>
      </c>
      <c r="AD446" s="2">
        <v>0.312362616295555</v>
      </c>
      <c r="AE446" s="2">
        <v>0.206845420360441</v>
      </c>
      <c r="AF446" s="2">
        <v>0.409108672147932</v>
      </c>
      <c r="AG446" s="2">
        <v>0.102040816326531</v>
      </c>
      <c r="AH446" s="2">
        <v>0.202020202020202</v>
      </c>
      <c r="AI446" s="8">
        <v>340.26</v>
      </c>
      <c r="AJ446" s="8">
        <v>360.43</v>
      </c>
      <c r="AK446" s="8">
        <v>374.24</v>
      </c>
      <c r="AL446" s="8">
        <v>373.622727272727</v>
      </c>
      <c r="AM446" s="8">
        <v>376.441379310345</v>
      </c>
      <c r="AN446" s="10">
        <v>0.24</v>
      </c>
      <c r="AO446" s="10">
        <v>0.33</v>
      </c>
      <c r="AP446" s="10">
        <v>0.4</v>
      </c>
      <c r="AQ446" s="10">
        <v>0.449194729136164</v>
      </c>
      <c r="AR446" s="10">
        <v>0.381652661064426</v>
      </c>
      <c r="AS446" s="11">
        <v>9.42</v>
      </c>
      <c r="AT446" s="11">
        <v>6.66666666666667</v>
      </c>
      <c r="AU446" s="11">
        <v>7.44186046511628</v>
      </c>
      <c r="AV446" s="11">
        <v>8.18181818181818</v>
      </c>
      <c r="AW446" s="11">
        <v>8.22222222222222</v>
      </c>
      <c r="AX446" s="12">
        <v>3.37072492952074</v>
      </c>
      <c r="AY446" s="12">
        <v>3.37072492952074</v>
      </c>
      <c r="AZ446" s="12">
        <v>3.36236046350955</v>
      </c>
      <c r="BA446" s="12">
        <v>3.35399599749836</v>
      </c>
      <c r="BB446" s="12">
        <v>3.81630694852362</v>
      </c>
      <c r="BC446" s="2">
        <v>0.877615688374548</v>
      </c>
      <c r="BD446" s="2">
        <v>0.877615688374548</v>
      </c>
      <c r="BE446" s="2">
        <v>0.877615688374548</v>
      </c>
      <c r="BF446" s="2">
        <v>0.877615688374548</v>
      </c>
      <c r="BG446" s="2">
        <v>0.877615688374548</v>
      </c>
      <c r="BH446" s="12">
        <v>7.67567567567568</v>
      </c>
      <c r="BI446" s="12">
        <v>7.67567567567568</v>
      </c>
      <c r="BJ446" s="12">
        <v>7.67567567567568</v>
      </c>
      <c r="BK446" s="12">
        <v>7.67567567567568</v>
      </c>
      <c r="BL446" s="12">
        <v>7.64801773612842</v>
      </c>
    </row>
    <row r="447" spans="1:64">
      <c r="A447" t="s">
        <v>906</v>
      </c>
      <c r="B447" s="1" t="s">
        <v>2205</v>
      </c>
      <c r="C447" t="s">
        <v>907</v>
      </c>
      <c r="D447" t="s">
        <v>1358</v>
      </c>
      <c r="E447" s="6">
        <v>79.2071425333953</v>
      </c>
      <c r="F447" s="6">
        <v>79.5254339571973</v>
      </c>
      <c r="G447" s="6">
        <v>79.7440690542944</v>
      </c>
      <c r="H447" s="6">
        <v>80.5869381188562</v>
      </c>
      <c r="I447" s="6">
        <v>80.3501735835912</v>
      </c>
      <c r="J447" s="2">
        <v>22.7027027027027</v>
      </c>
      <c r="K447" s="2">
        <v>22.7027027027027</v>
      </c>
      <c r="L447" s="2">
        <v>22.7027027027027</v>
      </c>
      <c r="M447" s="2">
        <v>21.8508997429306</v>
      </c>
      <c r="N447" s="2">
        <v>22.2811671087533</v>
      </c>
      <c r="O447" s="2">
        <v>5.5185533809614</v>
      </c>
      <c r="P447" s="2">
        <v>4.88488666329788</v>
      </c>
      <c r="Q447" s="2">
        <v>4.63235294117647</v>
      </c>
      <c r="R447" s="2">
        <v>3.23529411764706</v>
      </c>
      <c r="S447" s="2">
        <v>1.8978102189781</v>
      </c>
      <c r="T447" s="2">
        <v>4.86520789236422</v>
      </c>
      <c r="U447" s="2">
        <v>5.29423431927003</v>
      </c>
      <c r="V447" s="2">
        <v>5.92686825028492</v>
      </c>
      <c r="W447" s="2">
        <v>6.06577129556878</v>
      </c>
      <c r="X447" s="2">
        <v>6.06577129556878</v>
      </c>
      <c r="Y447" s="2">
        <v>89.974794698756</v>
      </c>
      <c r="Z447" s="2">
        <v>90.0425094364705</v>
      </c>
      <c r="AA447" s="2">
        <v>76.9422310756972</v>
      </c>
      <c r="AB447" s="2">
        <v>71.3592156754942</v>
      </c>
      <c r="AC447" s="2">
        <v>60.2914323099758</v>
      </c>
      <c r="AD447" s="2">
        <v>0.693844730976562</v>
      </c>
      <c r="AE447" s="2">
        <v>0.390307800950692</v>
      </c>
      <c r="AF447" s="2">
        <v>0.191276178671815</v>
      </c>
      <c r="AG447" s="2">
        <v>0.285714285714286</v>
      </c>
      <c r="AH447" s="2">
        <v>0.283018867924528</v>
      </c>
      <c r="AI447" s="8">
        <v>314.24</v>
      </c>
      <c r="AJ447" s="8">
        <v>330.91</v>
      </c>
      <c r="AK447" s="8">
        <v>340.58</v>
      </c>
      <c r="AL447" s="8">
        <v>353.239495798319</v>
      </c>
      <c r="AM447" s="8">
        <v>356.76884057971</v>
      </c>
      <c r="AN447" s="10">
        <v>1.37</v>
      </c>
      <c r="AO447" s="10">
        <v>1.31</v>
      </c>
      <c r="AP447" s="10">
        <v>1.5</v>
      </c>
      <c r="AQ447" s="10">
        <v>1.18999341672153</v>
      </c>
      <c r="AR447" s="10">
        <v>1.16992709599028</v>
      </c>
      <c r="AS447" s="11">
        <v>25.34</v>
      </c>
      <c r="AT447" s="11">
        <v>22.5925925925926</v>
      </c>
      <c r="AU447" s="11">
        <v>22.1818181818182</v>
      </c>
      <c r="AV447" s="11">
        <v>20.5454545454545</v>
      </c>
      <c r="AW447" s="11">
        <v>18.5454545454545</v>
      </c>
      <c r="AX447" s="12">
        <v>2.94200257981296</v>
      </c>
      <c r="AY447" s="12">
        <v>2.94200257981296</v>
      </c>
      <c r="AZ447" s="12">
        <v>2.96684591198781</v>
      </c>
      <c r="BA447" s="12">
        <v>2.99168924416265</v>
      </c>
      <c r="BB447" s="12">
        <v>3.12260489936136</v>
      </c>
      <c r="BC447" s="2">
        <v>8.00973294022893</v>
      </c>
      <c r="BD447" s="2">
        <v>8.00973294022893</v>
      </c>
      <c r="BE447" s="2">
        <v>8.00973294022893</v>
      </c>
      <c r="BF447" s="2">
        <v>8.00973294022893</v>
      </c>
      <c r="BG447" s="2">
        <v>8.00973294022893</v>
      </c>
      <c r="BH447" s="12">
        <v>7.73194218011422</v>
      </c>
      <c r="BI447" s="12">
        <v>7.73194218011422</v>
      </c>
      <c r="BJ447" s="12">
        <v>7.73194218011422</v>
      </c>
      <c r="BK447" s="12">
        <v>7.73194218011422</v>
      </c>
      <c r="BL447" s="12">
        <v>7.64801773612842</v>
      </c>
    </row>
    <row r="448" spans="1:64">
      <c r="A448" t="s">
        <v>908</v>
      </c>
      <c r="B448" s="1" t="s">
        <v>2206</v>
      </c>
      <c r="C448" t="s">
        <v>909</v>
      </c>
      <c r="D448" t="s">
        <v>1358</v>
      </c>
      <c r="E448" s="6">
        <v>81.8150368150466</v>
      </c>
      <c r="F448" s="6">
        <v>82.2491044177067</v>
      </c>
      <c r="G448" s="6">
        <v>81.4778662722476</v>
      </c>
      <c r="H448" s="6">
        <v>81.5991233850942</v>
      </c>
      <c r="I448" s="6">
        <v>81.6042347367837</v>
      </c>
      <c r="J448" s="2">
        <v>19.3798449612403</v>
      </c>
      <c r="K448" s="2">
        <v>19.3798449612403</v>
      </c>
      <c r="L448" s="2">
        <v>19.3798449612403</v>
      </c>
      <c r="M448" s="2">
        <v>15.7894736842105</v>
      </c>
      <c r="N448" s="2">
        <v>19.2</v>
      </c>
      <c r="O448" s="2">
        <v>3.18854324058414</v>
      </c>
      <c r="P448" s="2">
        <v>2.6103448669824</v>
      </c>
      <c r="Q448" s="2">
        <v>2.43243243243243</v>
      </c>
      <c r="R448" s="2">
        <v>1.58620689655172</v>
      </c>
      <c r="S448" s="2">
        <v>0.694444444444444</v>
      </c>
      <c r="T448" s="2">
        <v>3.20046865821033</v>
      </c>
      <c r="U448" s="2">
        <v>2.74541111707628</v>
      </c>
      <c r="V448" s="2">
        <v>2.92371833848454</v>
      </c>
      <c r="W448" s="2">
        <v>2.64268375910291</v>
      </c>
      <c r="X448" s="2">
        <v>2.64268375910291</v>
      </c>
      <c r="Y448" s="2">
        <v>125.216025889596</v>
      </c>
      <c r="Z448" s="2">
        <v>132.308549095172</v>
      </c>
      <c r="AA448" s="2">
        <v>129.720853858785</v>
      </c>
      <c r="AB448" s="2">
        <v>103.279366844374</v>
      </c>
      <c r="AC448" s="2">
        <v>87.5685906546527</v>
      </c>
      <c r="AD448" s="2">
        <v>0.314515404077041</v>
      </c>
      <c r="AE448" s="2">
        <v>0.931137171094621</v>
      </c>
      <c r="AF448" s="2">
        <v>0.609905120847606</v>
      </c>
      <c r="AG448" s="2">
        <v>0.204081632653061</v>
      </c>
      <c r="AH448" s="2">
        <v>0.50251256281407</v>
      </c>
      <c r="AI448" s="8">
        <v>384.36</v>
      </c>
      <c r="AJ448" s="8">
        <v>368.82</v>
      </c>
      <c r="AK448" s="8">
        <v>340.47</v>
      </c>
      <c r="AL448" s="8">
        <v>365.751724137931</v>
      </c>
      <c r="AM448" s="8">
        <v>349.774358974359</v>
      </c>
      <c r="AN448" s="10">
        <v>0.4</v>
      </c>
      <c r="AO448" s="10">
        <v>0.57</v>
      </c>
      <c r="AP448" s="10">
        <v>0.63</v>
      </c>
      <c r="AQ448" s="10">
        <v>0.851395730706076</v>
      </c>
      <c r="AR448" s="10">
        <v>0.809682080924855</v>
      </c>
      <c r="AS448" s="11">
        <v>11.85</v>
      </c>
      <c r="AT448" s="11">
        <v>10</v>
      </c>
      <c r="AU448" s="11">
        <v>10.2631578947368</v>
      </c>
      <c r="AV448" s="11">
        <v>9.75</v>
      </c>
      <c r="AW448" s="11">
        <v>9.28571428571429</v>
      </c>
      <c r="AX448" s="12">
        <v>3.84844887992356</v>
      </c>
      <c r="AY448" s="12">
        <v>3.84844887992356</v>
      </c>
      <c r="AZ448" s="12">
        <v>3.79945779535813</v>
      </c>
      <c r="BA448" s="12">
        <v>3.7504667107927</v>
      </c>
      <c r="BB448" s="12">
        <v>3.94966433477764</v>
      </c>
      <c r="BC448" s="2">
        <v>5.2662671729163</v>
      </c>
      <c r="BD448" s="2">
        <v>5.2662671729163</v>
      </c>
      <c r="BE448" s="2">
        <v>5.2662671729163</v>
      </c>
      <c r="BF448" s="2">
        <v>5.2662671729163</v>
      </c>
      <c r="BG448" s="2">
        <v>5.2662671729163</v>
      </c>
      <c r="BH448" s="12">
        <v>7.44339622641509</v>
      </c>
      <c r="BI448" s="12">
        <v>7.44339622641509</v>
      </c>
      <c r="BJ448" s="12">
        <v>7.44339622641509</v>
      </c>
      <c r="BK448" s="12">
        <v>7.44339622641509</v>
      </c>
      <c r="BL448" s="12">
        <v>7.52746238030096</v>
      </c>
    </row>
    <row r="449" spans="1:64">
      <c r="A449" t="s">
        <v>910</v>
      </c>
      <c r="B449" s="1" t="s">
        <v>2207</v>
      </c>
      <c r="C449" t="s">
        <v>60</v>
      </c>
      <c r="D449" t="s">
        <v>1358</v>
      </c>
      <c r="E449" s="6">
        <v>83.5573323314893</v>
      </c>
      <c r="F449" s="6">
        <v>84.045553246035</v>
      </c>
      <c r="G449" s="6">
        <v>84.9399601502154</v>
      </c>
      <c r="H449" s="6">
        <v>85.4686671112676</v>
      </c>
      <c r="I449" s="6">
        <v>85.4263558866395</v>
      </c>
      <c r="J449" s="2">
        <v>19.3189119725851</v>
      </c>
      <c r="K449" s="2">
        <v>19.3189119725851</v>
      </c>
      <c r="L449" s="2">
        <v>19.3189119725851</v>
      </c>
      <c r="M449" s="2">
        <v>19.9712348469283</v>
      </c>
      <c r="N449" s="2">
        <v>20.2080832332933</v>
      </c>
      <c r="O449" s="2">
        <v>1.02801902357444</v>
      </c>
      <c r="P449" s="2">
        <v>1.0389690585091</v>
      </c>
      <c r="Q449" s="2">
        <v>0.857142857142857</v>
      </c>
      <c r="R449" s="2">
        <v>0.666666666666667</v>
      </c>
      <c r="S449" s="2">
        <v>0.283018867924528</v>
      </c>
      <c r="T449" s="2">
        <v>1.28980860437757</v>
      </c>
      <c r="U449" s="2">
        <v>0.903740813988047</v>
      </c>
      <c r="V449" s="2">
        <v>0.785955125801732</v>
      </c>
      <c r="W449" s="2">
        <v>0.895163881254561</v>
      </c>
      <c r="X449" s="2">
        <v>0.895163881254561</v>
      </c>
      <c r="Y449" s="2">
        <v>64.4314215262433</v>
      </c>
      <c r="Z449" s="2">
        <v>56.5485074669153</v>
      </c>
      <c r="AA449" s="2">
        <v>65.2320107599193</v>
      </c>
      <c r="AB449" s="2">
        <v>65.1300372352514</v>
      </c>
      <c r="AC449" s="2">
        <v>48.7499505518415</v>
      </c>
      <c r="AD449" s="2">
        <v>0.117282725984235</v>
      </c>
      <c r="AE449" s="2">
        <v>0.117541840428553</v>
      </c>
      <c r="AF449" s="2">
        <v>0.351893203042329</v>
      </c>
      <c r="AG449" s="2">
        <v>0.348837209302326</v>
      </c>
      <c r="AH449" s="2">
        <v>0</v>
      </c>
      <c r="AI449" s="8">
        <v>316.73</v>
      </c>
      <c r="AJ449" s="8">
        <v>364.7</v>
      </c>
      <c r="AK449" s="8">
        <v>409.07</v>
      </c>
      <c r="AL449" s="8">
        <v>299.25</v>
      </c>
      <c r="AM449" s="8">
        <v>374.7125</v>
      </c>
      <c r="AN449" s="10">
        <v>0.89</v>
      </c>
      <c r="AO449" s="10">
        <v>0.39</v>
      </c>
      <c r="AP449" s="10">
        <v>0.84</v>
      </c>
      <c r="AQ449" s="10">
        <v>0.289375</v>
      </c>
      <c r="AR449" s="10">
        <v>0.569230769230769</v>
      </c>
      <c r="AS449" s="11">
        <v>2.15</v>
      </c>
      <c r="AT449" s="11">
        <v>1.05263157894737</v>
      </c>
      <c r="AU449" s="11">
        <v>1.57894736842105</v>
      </c>
      <c r="AV449" s="11">
        <v>1.57894736842105</v>
      </c>
      <c r="AW449" s="11">
        <v>0.769230769230769</v>
      </c>
      <c r="AX449" s="12">
        <v>2.27501971363353</v>
      </c>
      <c r="AY449" s="12">
        <v>2.27501971363353</v>
      </c>
      <c r="AZ449" s="12">
        <v>2.2649969057074</v>
      </c>
      <c r="BA449" s="12">
        <v>2.25497409778127</v>
      </c>
      <c r="BB449" s="12">
        <v>2.3746339040305</v>
      </c>
      <c r="BC449" s="2">
        <v>9.94449908439853</v>
      </c>
      <c r="BD449" s="2">
        <v>9.94449908439853</v>
      </c>
      <c r="BE449" s="2">
        <v>9.94449908439853</v>
      </c>
      <c r="BF449" s="2">
        <v>9.94449908439853</v>
      </c>
      <c r="BG449" s="2">
        <v>9.94449908439853</v>
      </c>
      <c r="BH449" s="12">
        <v>7.80965909090909</v>
      </c>
      <c r="BI449" s="12">
        <v>7.80965909090909</v>
      </c>
      <c r="BJ449" s="12">
        <v>7.80965909090909</v>
      </c>
      <c r="BK449" s="12">
        <v>7.80965909090909</v>
      </c>
      <c r="BL449" s="12">
        <v>7.52746238030096</v>
      </c>
    </row>
    <row r="450" spans="1:64">
      <c r="A450" t="s">
        <v>911</v>
      </c>
      <c r="B450" s="1" t="s">
        <v>2208</v>
      </c>
      <c r="C450" t="s">
        <v>912</v>
      </c>
      <c r="D450" t="s">
        <v>1358</v>
      </c>
      <c r="E450" s="6">
        <v>82.5591107264636</v>
      </c>
      <c r="F450" s="6">
        <v>82.8528687155478</v>
      </c>
      <c r="G450" s="6">
        <v>83.0675891955346</v>
      </c>
      <c r="H450" s="6">
        <v>82.7478091276595</v>
      </c>
      <c r="I450" s="6">
        <v>83.0354277314279</v>
      </c>
      <c r="J450" s="2">
        <v>19.7802197802198</v>
      </c>
      <c r="K450" s="2">
        <v>19.7802197802198</v>
      </c>
      <c r="L450" s="2">
        <v>19.7802197802198</v>
      </c>
      <c r="M450" s="2">
        <v>19.3877551020408</v>
      </c>
      <c r="N450" s="2">
        <v>20</v>
      </c>
      <c r="O450" s="2">
        <v>1.99322819313963</v>
      </c>
      <c r="P450" s="2">
        <v>1.83873079423421</v>
      </c>
      <c r="Q450" s="2">
        <v>1.6793893129771</v>
      </c>
      <c r="R450" s="2">
        <v>1.37404580152672</v>
      </c>
      <c r="S450" s="2">
        <v>0.687022900763359</v>
      </c>
      <c r="T450" s="2">
        <v>3.0011583520618</v>
      </c>
      <c r="U450" s="2">
        <v>2.49851923963495</v>
      </c>
      <c r="V450" s="2">
        <v>2.303368271828</v>
      </c>
      <c r="W450" s="2">
        <v>2.49955645709789</v>
      </c>
      <c r="X450" s="2">
        <v>2.49955645709789</v>
      </c>
      <c r="Y450" s="2">
        <v>61.7724579567898</v>
      </c>
      <c r="Z450" s="2">
        <v>52.5000815421247</v>
      </c>
      <c r="AA450" s="2">
        <v>66.2756598240469</v>
      </c>
      <c r="AB450" s="2">
        <v>72.0016071942176</v>
      </c>
      <c r="AC450" s="2">
        <v>64.0933816341786</v>
      </c>
      <c r="AD450" s="2">
        <v>0.30808835273406</v>
      </c>
      <c r="AE450" s="2">
        <v>0.408258980488176</v>
      </c>
      <c r="AF450" s="2">
        <v>0.605947107489844</v>
      </c>
      <c r="AG450" s="2">
        <v>0.603015075376884</v>
      </c>
      <c r="AH450" s="2">
        <v>0.298507462686567</v>
      </c>
      <c r="AI450" s="8">
        <v>360.67</v>
      </c>
      <c r="AJ450" s="8">
        <v>375.12</v>
      </c>
      <c r="AK450" s="8">
        <v>375.4</v>
      </c>
      <c r="AL450" s="8">
        <v>374.068316831683</v>
      </c>
      <c r="AM450" s="8">
        <v>373.597272727273</v>
      </c>
      <c r="AN450" s="10">
        <v>0.43</v>
      </c>
      <c r="AO450" s="10">
        <v>0.6</v>
      </c>
      <c r="AP450" s="10">
        <v>0.5</v>
      </c>
      <c r="AQ450" s="10">
        <v>0.51891433418151</v>
      </c>
      <c r="AR450" s="10">
        <v>0.674485596707819</v>
      </c>
      <c r="AS450" s="11">
        <v>12.56</v>
      </c>
      <c r="AT450" s="11">
        <v>9.57446808510638</v>
      </c>
      <c r="AU450" s="11">
        <v>8.125</v>
      </c>
      <c r="AV450" s="11">
        <v>9.16666666666667</v>
      </c>
      <c r="AW450" s="11">
        <v>7.55102040816327</v>
      </c>
      <c r="AX450" s="12">
        <v>2.55916215387759</v>
      </c>
      <c r="AY450" s="12">
        <v>2.55916215387759</v>
      </c>
      <c r="AZ450" s="12">
        <v>2.62798994017235</v>
      </c>
      <c r="BA450" s="12">
        <v>2.69681772646711</v>
      </c>
      <c r="BB450" s="12">
        <v>2.93183702132211</v>
      </c>
      <c r="BC450" s="2">
        <v>-0.205179165753715</v>
      </c>
      <c r="BD450" s="2">
        <v>-0.205179165753715</v>
      </c>
      <c r="BE450" s="2">
        <v>-0.205179165753715</v>
      </c>
      <c r="BF450" s="2">
        <v>-0.205179165753715</v>
      </c>
      <c r="BG450" s="2">
        <v>-0.205179165753715</v>
      </c>
      <c r="BH450" s="12">
        <v>7.87557816836263</v>
      </c>
      <c r="BI450" s="12">
        <v>7.87557816836263</v>
      </c>
      <c r="BJ450" s="12">
        <v>7.87557816836263</v>
      </c>
      <c r="BK450" s="12">
        <v>7.87557816836263</v>
      </c>
      <c r="BL450" s="12">
        <v>7.64801773612842</v>
      </c>
    </row>
    <row r="451" spans="1:64">
      <c r="A451" t="s">
        <v>913</v>
      </c>
      <c r="B451" s="1" t="s">
        <v>2209</v>
      </c>
      <c r="C451" t="s">
        <v>914</v>
      </c>
      <c r="D451" t="s">
        <v>1358</v>
      </c>
      <c r="E451" s="6">
        <v>83.2866061351237</v>
      </c>
      <c r="F451" s="6">
        <v>83.044586439677</v>
      </c>
      <c r="G451" s="6">
        <v>84.7158892875094</v>
      </c>
      <c r="H451" s="6">
        <v>84.7065543987827</v>
      </c>
      <c r="I451" s="6">
        <v>84.7268345124176</v>
      </c>
      <c r="J451" s="2">
        <v>16.1676646706587</v>
      </c>
      <c r="K451" s="2">
        <v>16.1676646706587</v>
      </c>
      <c r="L451" s="2">
        <v>16.1676646706587</v>
      </c>
      <c r="M451" s="2">
        <v>14.6341463414634</v>
      </c>
      <c r="N451" s="2">
        <v>12.8342245989305</v>
      </c>
      <c r="O451" s="2">
        <v>2.19604723787962</v>
      </c>
      <c r="P451" s="2">
        <v>1.85286338621546</v>
      </c>
      <c r="Q451" s="2">
        <v>1.82389937106918</v>
      </c>
      <c r="R451" s="2">
        <v>1.27388535031847</v>
      </c>
      <c r="S451" s="2">
        <v>0.769230769230769</v>
      </c>
      <c r="T451" s="2">
        <v>2.26545900624436</v>
      </c>
      <c r="U451" s="2">
        <v>1.99407202713937</v>
      </c>
      <c r="V451" s="2">
        <v>1.90542075642472</v>
      </c>
      <c r="W451" s="2">
        <v>1.88853561714078</v>
      </c>
      <c r="X451" s="2">
        <v>1.88853561714078</v>
      </c>
      <c r="Y451" s="2">
        <v>64.9381824490199</v>
      </c>
      <c r="Z451" s="2">
        <v>68.2683982640717</v>
      </c>
      <c r="AA451" s="2">
        <v>63.9517643570228</v>
      </c>
      <c r="AB451" s="2">
        <v>64.0040359728096</v>
      </c>
      <c r="AC451" s="2">
        <v>53.7152569834893</v>
      </c>
      <c r="AD451" s="2">
        <v>0.0917674804694444</v>
      </c>
      <c r="AE451" s="2">
        <v>0.181093483996042</v>
      </c>
      <c r="AF451" s="2">
        <v>0.26685051237228</v>
      </c>
      <c r="AG451" s="2">
        <v>0.265486725663717</v>
      </c>
      <c r="AH451" s="2">
        <v>0.175438596491228</v>
      </c>
      <c r="AI451" s="8">
        <v>340.18</v>
      </c>
      <c r="AJ451" s="8">
        <v>379.89</v>
      </c>
      <c r="AK451" s="8">
        <v>378.35</v>
      </c>
      <c r="AL451" s="8">
        <v>378.977966101695</v>
      </c>
      <c r="AM451" s="8">
        <v>397.661363636364</v>
      </c>
      <c r="AN451" s="10">
        <v>0.31</v>
      </c>
      <c r="AO451" s="10">
        <v>0.22</v>
      </c>
      <c r="AP451" s="10">
        <v>0.46</v>
      </c>
      <c r="AQ451" s="10">
        <v>0.424235560588901</v>
      </c>
      <c r="AR451" s="10">
        <v>0.533190118152524</v>
      </c>
      <c r="AS451" s="11">
        <v>10.93</v>
      </c>
      <c r="AT451" s="11">
        <v>8.88888888888889</v>
      </c>
      <c r="AU451" s="11">
        <v>8.18181818181818</v>
      </c>
      <c r="AV451" s="11">
        <v>7.36842105263158</v>
      </c>
      <c r="AW451" s="11">
        <v>7.06896551724138</v>
      </c>
      <c r="AX451" s="12">
        <v>3.10355135454469</v>
      </c>
      <c r="AY451" s="12">
        <v>3.10355135454469</v>
      </c>
      <c r="AZ451" s="12">
        <v>3.17559937374501</v>
      </c>
      <c r="BA451" s="12">
        <v>3.24764739294533</v>
      </c>
      <c r="BB451" s="12">
        <v>3.05958745357317</v>
      </c>
      <c r="BC451" s="2">
        <v>1.18657336972782</v>
      </c>
      <c r="BD451" s="2">
        <v>1.18657336972782</v>
      </c>
      <c r="BE451" s="2">
        <v>1.18657336972782</v>
      </c>
      <c r="BF451" s="2">
        <v>1.18657336972782</v>
      </c>
      <c r="BG451" s="2">
        <v>1.18657336972782</v>
      </c>
      <c r="BH451" s="12">
        <v>7.77400362318841</v>
      </c>
      <c r="BI451" s="12">
        <v>7.77400362318841</v>
      </c>
      <c r="BJ451" s="12">
        <v>7.77400362318841</v>
      </c>
      <c r="BK451" s="12">
        <v>7.77400362318841</v>
      </c>
      <c r="BL451" s="12">
        <v>7.52746238030096</v>
      </c>
    </row>
    <row r="452" spans="1:64">
      <c r="A452" t="s">
        <v>915</v>
      </c>
      <c r="B452" s="1" t="s">
        <v>2210</v>
      </c>
      <c r="C452" t="s">
        <v>916</v>
      </c>
      <c r="D452" t="s">
        <v>1359</v>
      </c>
      <c r="E452" s="6">
        <v>81.5312099261377</v>
      </c>
      <c r="F452" s="6">
        <v>80.9567521884083</v>
      </c>
      <c r="G452" s="6">
        <v>81.7220501254054</v>
      </c>
      <c r="H452" s="6">
        <v>81.3074016601358</v>
      </c>
      <c r="I452" s="6">
        <v>80.9040720960917</v>
      </c>
      <c r="J452" s="2">
        <v>27.9835390946502</v>
      </c>
      <c r="K452" s="2">
        <v>27.9835390946502</v>
      </c>
      <c r="L452" s="2">
        <v>27.9835390946502</v>
      </c>
      <c r="M452" s="2">
        <v>28.2105263157895</v>
      </c>
      <c r="N452" s="2">
        <v>23.982869379015</v>
      </c>
      <c r="O452" s="2">
        <v>6.53689181575876</v>
      </c>
      <c r="P452" s="2">
        <v>5.64582326967427</v>
      </c>
      <c r="Q452" s="2">
        <v>5.08928571428571</v>
      </c>
      <c r="R452" s="2">
        <v>4.03508771929825</v>
      </c>
      <c r="S452" s="2">
        <v>2.39316239316239</v>
      </c>
      <c r="T452" s="2">
        <v>6.78286653483525</v>
      </c>
      <c r="U452" s="2">
        <v>6.60405940706069</v>
      </c>
      <c r="V452" s="2">
        <v>7.24471437993339</v>
      </c>
      <c r="W452" s="2">
        <v>6.06822790425604</v>
      </c>
      <c r="X452" s="2">
        <v>6.06822790425604</v>
      </c>
      <c r="Y452" s="2">
        <v>119.074668718446</v>
      </c>
      <c r="Z452" s="2">
        <v>112.324730496585</v>
      </c>
      <c r="AA452" s="2">
        <v>103.394330141272</v>
      </c>
      <c r="AB452" s="2">
        <v>89.5541252005846</v>
      </c>
      <c r="AC452" s="2">
        <v>82.5604304418934</v>
      </c>
      <c r="AD452" s="2">
        <v>3.60282497367317</v>
      </c>
      <c r="AE452" s="2">
        <v>2.50779881822271</v>
      </c>
      <c r="AF452" s="2">
        <v>3.79961842310834</v>
      </c>
      <c r="AG452" s="2">
        <v>1.77777777777778</v>
      </c>
      <c r="AH452" s="2">
        <v>1.30841121495327</v>
      </c>
      <c r="AI452" s="8">
        <v>304.86</v>
      </c>
      <c r="AJ452" s="8">
        <v>306.44</v>
      </c>
      <c r="AK452" s="8">
        <v>332.69</v>
      </c>
      <c r="AL452" s="8">
        <v>354.54011299435</v>
      </c>
      <c r="AM452" s="8">
        <v>349.7325</v>
      </c>
      <c r="AN452" s="10">
        <v>1.97</v>
      </c>
      <c r="AO452" s="10">
        <v>1.8</v>
      </c>
      <c r="AP452" s="10">
        <v>1.87</v>
      </c>
      <c r="AQ452" s="10">
        <v>1.8586305278174</v>
      </c>
      <c r="AR452" s="10">
        <v>1.98058796080261</v>
      </c>
      <c r="AS452" s="11">
        <v>36.45</v>
      </c>
      <c r="AT452" s="11">
        <v>30</v>
      </c>
      <c r="AU452" s="11">
        <v>25.7831325301205</v>
      </c>
      <c r="AV452" s="11">
        <v>24.5238095238095</v>
      </c>
      <c r="AW452" s="11">
        <v>22</v>
      </c>
      <c r="AX452" s="12">
        <v>2.75410042770649</v>
      </c>
      <c r="AY452" s="12">
        <v>2.75410042770649</v>
      </c>
      <c r="AZ452" s="12">
        <v>2.84788854649281</v>
      </c>
      <c r="BA452" s="12">
        <v>2.94167666527913</v>
      </c>
      <c r="BB452" s="12">
        <v>2.8375512556832</v>
      </c>
      <c r="BC452" s="2">
        <v>-1.25250314646598</v>
      </c>
      <c r="BD452" s="2">
        <v>-1.25250314646598</v>
      </c>
      <c r="BE452" s="2">
        <v>-1.25250314646598</v>
      </c>
      <c r="BF452" s="2">
        <v>-1.25250314646598</v>
      </c>
      <c r="BG452" s="2">
        <v>-1.25250314646598</v>
      </c>
      <c r="BH452" s="12">
        <v>7.65</v>
      </c>
      <c r="BI452" s="12">
        <v>7.65</v>
      </c>
      <c r="BJ452" s="12">
        <v>7.65</v>
      </c>
      <c r="BK452" s="12">
        <v>7.65</v>
      </c>
      <c r="BL452" s="12">
        <v>8.15563241106719</v>
      </c>
    </row>
    <row r="453" spans="1:64">
      <c r="A453" t="s">
        <v>917</v>
      </c>
      <c r="B453" s="1" t="s">
        <v>2211</v>
      </c>
      <c r="C453" t="s">
        <v>918</v>
      </c>
      <c r="D453" t="s">
        <v>1359</v>
      </c>
      <c r="E453" s="6">
        <v>79.3645064087841</v>
      </c>
      <c r="F453" s="6">
        <v>80.1124485342263</v>
      </c>
      <c r="G453" s="6">
        <v>81.6123113774232</v>
      </c>
      <c r="H453" s="6">
        <v>81.8544577002629</v>
      </c>
      <c r="I453" s="6">
        <v>82.9465602077801</v>
      </c>
      <c r="J453" s="2">
        <v>22.7574750830565</v>
      </c>
      <c r="K453" s="2">
        <v>22.7574750830565</v>
      </c>
      <c r="L453" s="2">
        <v>22.7574750830565</v>
      </c>
      <c r="M453" s="2">
        <v>24.7116968698517</v>
      </c>
      <c r="N453" s="2">
        <v>27.2727272727273</v>
      </c>
      <c r="O453" s="2">
        <v>5.61438390032852</v>
      </c>
      <c r="P453" s="2">
        <v>4.77191544209522</v>
      </c>
      <c r="Q453" s="2">
        <v>4.26605504587156</v>
      </c>
      <c r="R453" s="2">
        <v>3.27188940092166</v>
      </c>
      <c r="S453" s="2">
        <v>1.97247706422018</v>
      </c>
      <c r="T453" s="2">
        <v>8.98325921929988</v>
      </c>
      <c r="U453" s="2">
        <v>9.51464662031049</v>
      </c>
      <c r="V453" s="2">
        <v>9.95539928622818</v>
      </c>
      <c r="W453" s="2">
        <v>9.27474232122657</v>
      </c>
      <c r="X453" s="2">
        <v>9.27474232122657</v>
      </c>
      <c r="Y453" s="2">
        <v>115.301608462387</v>
      </c>
      <c r="Z453" s="2">
        <v>125.591442017669</v>
      </c>
      <c r="AA453" s="2">
        <v>113.987249404716</v>
      </c>
      <c r="AB453" s="2">
        <v>104.342298942861</v>
      </c>
      <c r="AC453" s="2">
        <v>94.5158379192922</v>
      </c>
      <c r="AD453" s="2">
        <v>1.25355684919726</v>
      </c>
      <c r="AE453" s="2">
        <v>1.20240931055741</v>
      </c>
      <c r="AF453" s="2">
        <v>1.61364788204766</v>
      </c>
      <c r="AG453" s="2">
        <v>1.29230769230769</v>
      </c>
      <c r="AH453" s="2">
        <v>1.41538461538462</v>
      </c>
      <c r="AI453" s="8">
        <v>320.02</v>
      </c>
      <c r="AJ453" s="8">
        <v>337.1</v>
      </c>
      <c r="AK453" s="8">
        <v>345.48</v>
      </c>
      <c r="AL453" s="8">
        <v>336.606962025316</v>
      </c>
      <c r="AM453" s="8">
        <v>335.299431818182</v>
      </c>
      <c r="AN453" s="10">
        <v>1.17</v>
      </c>
      <c r="AO453" s="10">
        <v>1.17</v>
      </c>
      <c r="AP453" s="10">
        <v>1.46</v>
      </c>
      <c r="AQ453" s="10">
        <v>1.34076862123613</v>
      </c>
      <c r="AR453" s="10">
        <v>1.49107542942494</v>
      </c>
      <c r="AS453" s="11">
        <v>35.52</v>
      </c>
      <c r="AT453" s="11">
        <v>28.6021505376344</v>
      </c>
      <c r="AU453" s="11">
        <v>25.3191489361702</v>
      </c>
      <c r="AV453" s="11">
        <v>24.0425531914894</v>
      </c>
      <c r="AW453" s="11">
        <v>21.4893617021277</v>
      </c>
      <c r="AX453" s="12">
        <v>4.17279816852522</v>
      </c>
      <c r="AY453" s="12">
        <v>4.17279816852522</v>
      </c>
      <c r="AZ453" s="12">
        <v>4.15028724028416</v>
      </c>
      <c r="BA453" s="12">
        <v>4.1277763120431</v>
      </c>
      <c r="BB453" s="12">
        <v>4.04881648106522</v>
      </c>
      <c r="BC453" s="2">
        <v>-4.13927523473757</v>
      </c>
      <c r="BD453" s="2">
        <v>-4.13927523473757</v>
      </c>
      <c r="BE453" s="2">
        <v>-4.13927523473757</v>
      </c>
      <c r="BF453" s="2">
        <v>-4.13927523473757</v>
      </c>
      <c r="BG453" s="2">
        <v>-4.13927523473757</v>
      </c>
      <c r="BH453" s="12">
        <v>7.52564102564103</v>
      </c>
      <c r="BI453" s="12">
        <v>7.52564102564103</v>
      </c>
      <c r="BJ453" s="12">
        <v>7.52564102564103</v>
      </c>
      <c r="BK453" s="12">
        <v>7.52564102564103</v>
      </c>
      <c r="BL453" s="12">
        <v>8.01629452000943</v>
      </c>
    </row>
    <row r="454" spans="1:64">
      <c r="A454" t="s">
        <v>919</v>
      </c>
      <c r="B454" s="1" t="s">
        <v>2212</v>
      </c>
      <c r="C454" t="s">
        <v>920</v>
      </c>
      <c r="D454" t="s">
        <v>1359</v>
      </c>
      <c r="E454" s="6">
        <v>76.4211866323253</v>
      </c>
      <c r="F454" s="6">
        <v>77.096966033489</v>
      </c>
      <c r="G454" s="6">
        <v>78.2920788460351</v>
      </c>
      <c r="H454" s="6">
        <v>79.0009723546714</v>
      </c>
      <c r="I454" s="6">
        <v>79.6396572279248</v>
      </c>
      <c r="J454" s="2">
        <v>26.8468468468468</v>
      </c>
      <c r="K454" s="2">
        <v>26.8468468468468</v>
      </c>
      <c r="L454" s="2">
        <v>26.8468468468468</v>
      </c>
      <c r="M454" s="2">
        <v>28.1468531468531</v>
      </c>
      <c r="N454" s="2">
        <v>29.0035587188612</v>
      </c>
      <c r="O454" s="2">
        <v>8.52203437077491</v>
      </c>
      <c r="P454" s="2">
        <v>7.11448779686948</v>
      </c>
      <c r="Q454" s="2">
        <v>6.3768115942029</v>
      </c>
      <c r="R454" s="2">
        <v>4.85981308411215</v>
      </c>
      <c r="S454" s="2">
        <v>2.6457399103139</v>
      </c>
      <c r="T454" s="2">
        <v>13.3572711387928</v>
      </c>
      <c r="U454" s="2">
        <v>13.2536454333216</v>
      </c>
      <c r="V454" s="2">
        <v>16.4538528108195</v>
      </c>
      <c r="W454" s="2">
        <v>14.2466815818164</v>
      </c>
      <c r="X454" s="2">
        <v>14.2466815818164</v>
      </c>
      <c r="Y454" s="2">
        <v>123.179613505793</v>
      </c>
      <c r="Z454" s="2">
        <v>121.382544805049</v>
      </c>
      <c r="AA454" s="2">
        <v>98.4106875503858</v>
      </c>
      <c r="AB454" s="2">
        <v>81.6689084504747</v>
      </c>
      <c r="AC454" s="2">
        <v>90.7699028233292</v>
      </c>
      <c r="AD454" s="2">
        <v>2.74502445226966</v>
      </c>
      <c r="AE454" s="2">
        <v>2.37656965583233</v>
      </c>
      <c r="AF454" s="2">
        <v>2.14319392933138</v>
      </c>
      <c r="AG454" s="2">
        <v>1.42394822006472</v>
      </c>
      <c r="AH454" s="2">
        <v>1.70886075949367</v>
      </c>
      <c r="AI454" s="8">
        <v>296.09</v>
      </c>
      <c r="AJ454" s="8">
        <v>301.34</v>
      </c>
      <c r="AK454" s="8">
        <v>332.04</v>
      </c>
      <c r="AL454" s="8">
        <v>326.422282608696</v>
      </c>
      <c r="AM454" s="8">
        <v>325.81832460733</v>
      </c>
      <c r="AN454" s="10">
        <v>1.56</v>
      </c>
      <c r="AO454" s="10">
        <v>1.69</v>
      </c>
      <c r="AP454" s="10">
        <v>1.87</v>
      </c>
      <c r="AQ454" s="10">
        <v>1.62006052745352</v>
      </c>
      <c r="AR454" s="10">
        <v>1.88858784893268</v>
      </c>
      <c r="AS454" s="11">
        <v>41.37</v>
      </c>
      <c r="AT454" s="11">
        <v>37.6543209876543</v>
      </c>
      <c r="AU454" s="11">
        <v>34.9397590361446</v>
      </c>
      <c r="AV454" s="11">
        <v>32.0238095238095</v>
      </c>
      <c r="AW454" s="11">
        <v>31.0714285714286</v>
      </c>
      <c r="AX454" s="12">
        <v>4.36500697759824</v>
      </c>
      <c r="AY454" s="12">
        <v>4.36500697759824</v>
      </c>
      <c r="AZ454" s="12">
        <v>4.43408792726031</v>
      </c>
      <c r="BA454" s="12">
        <v>4.50316887692238</v>
      </c>
      <c r="BB454" s="12">
        <v>4.72862407651896</v>
      </c>
      <c r="BC454" s="2">
        <v>-1.36422589197908</v>
      </c>
      <c r="BD454" s="2">
        <v>-1.36422589197908</v>
      </c>
      <c r="BE454" s="2">
        <v>-1.36422589197908</v>
      </c>
      <c r="BF454" s="2">
        <v>-1.36422589197908</v>
      </c>
      <c r="BG454" s="2">
        <v>-1.36422589197908</v>
      </c>
      <c r="BH454" s="12">
        <v>7.20289855072464</v>
      </c>
      <c r="BI454" s="12">
        <v>7.20289855072464</v>
      </c>
      <c r="BJ454" s="12">
        <v>7.20289855072464</v>
      </c>
      <c r="BK454" s="12">
        <v>7.20289855072464</v>
      </c>
      <c r="BL454" s="12">
        <v>8.15563241106719</v>
      </c>
    </row>
    <row r="455" spans="1:64">
      <c r="A455" t="s">
        <v>921</v>
      </c>
      <c r="B455" s="1" t="s">
        <v>2213</v>
      </c>
      <c r="C455" t="s">
        <v>922</v>
      </c>
      <c r="D455" t="s">
        <v>1359</v>
      </c>
      <c r="E455" s="6">
        <v>77.5676013677171</v>
      </c>
      <c r="F455" s="6">
        <v>77.6978333525363</v>
      </c>
      <c r="G455" s="6">
        <v>78.2720282502276</v>
      </c>
      <c r="H455" s="6">
        <v>78.5326797924557</v>
      </c>
      <c r="I455" s="6">
        <v>79.1120571870861</v>
      </c>
      <c r="J455" s="2">
        <v>27.1653543307087</v>
      </c>
      <c r="K455" s="2">
        <v>27.1653543307087</v>
      </c>
      <c r="L455" s="2">
        <v>27.1653543307087</v>
      </c>
      <c r="M455" s="2">
        <v>26.937984496124</v>
      </c>
      <c r="N455" s="2">
        <v>27.5415896487985</v>
      </c>
      <c r="O455" s="2">
        <v>5.5349584442094</v>
      </c>
      <c r="P455" s="2">
        <v>4.46411712811298</v>
      </c>
      <c r="Q455" s="2">
        <v>3.92241379310345</v>
      </c>
      <c r="R455" s="2">
        <v>2.88</v>
      </c>
      <c r="S455" s="2">
        <v>1.6044776119403</v>
      </c>
      <c r="T455" s="2">
        <v>8.63818477735385</v>
      </c>
      <c r="U455" s="2">
        <v>7.68092820380799</v>
      </c>
      <c r="V455" s="2">
        <v>10.6415783434094</v>
      </c>
      <c r="W455" s="2">
        <v>8.65475223562482</v>
      </c>
      <c r="X455" s="2">
        <v>8.65475223562482</v>
      </c>
      <c r="Y455" s="2">
        <v>144.451489282119</v>
      </c>
      <c r="Z455" s="2">
        <v>136.314688934672</v>
      </c>
      <c r="AA455" s="2">
        <v>121.959130716834</v>
      </c>
      <c r="AB455" s="2">
        <v>98.8611976409484</v>
      </c>
      <c r="AC455" s="2">
        <v>98.3791170891447</v>
      </c>
      <c r="AD455" s="2">
        <v>0.603046065218155</v>
      </c>
      <c r="AE455" s="2">
        <v>1.65735604516956</v>
      </c>
      <c r="AF455" s="2">
        <v>1.98428995332569</v>
      </c>
      <c r="AG455" s="2">
        <v>0.576368876080692</v>
      </c>
      <c r="AH455" s="2">
        <v>0.87431693989071</v>
      </c>
      <c r="AI455" s="8">
        <v>291.27</v>
      </c>
      <c r="AJ455" s="8">
        <v>295.29</v>
      </c>
      <c r="AK455" s="8">
        <v>319.21</v>
      </c>
      <c r="AL455" s="8">
        <v>324.898514851485</v>
      </c>
      <c r="AM455" s="8">
        <v>325.852747252747</v>
      </c>
      <c r="AN455" s="10">
        <v>1.91</v>
      </c>
      <c r="AO455" s="10">
        <v>1.77</v>
      </c>
      <c r="AP455" s="10">
        <v>1.72</v>
      </c>
      <c r="AQ455" s="10">
        <v>1.75340638399238</v>
      </c>
      <c r="AR455" s="10">
        <v>1.78090497737557</v>
      </c>
      <c r="AS455" s="11">
        <v>44.28</v>
      </c>
      <c r="AT455" s="11">
        <v>35.9493670886076</v>
      </c>
      <c r="AU455" s="11">
        <v>32.5925925925926</v>
      </c>
      <c r="AV455" s="11">
        <v>31.8823529411765</v>
      </c>
      <c r="AW455" s="11">
        <v>28.5227272727273</v>
      </c>
      <c r="AX455" s="12">
        <v>3.54484257613122</v>
      </c>
      <c r="AY455" s="12">
        <v>3.54484257613122</v>
      </c>
      <c r="AZ455" s="12">
        <v>3.60128075523823</v>
      </c>
      <c r="BA455" s="12">
        <v>3.65771893434525</v>
      </c>
      <c r="BB455" s="12">
        <v>3.57163779502456</v>
      </c>
      <c r="BC455" s="2">
        <v>-9.423823623674</v>
      </c>
      <c r="BD455" s="2">
        <v>-9.423823623674</v>
      </c>
      <c r="BE455" s="2">
        <v>-9.423823623674</v>
      </c>
      <c r="BF455" s="2">
        <v>-9.423823623674</v>
      </c>
      <c r="BG455" s="2">
        <v>-9.423823623674</v>
      </c>
      <c r="BH455" s="12">
        <v>7.57407407407407</v>
      </c>
      <c r="BI455" s="12">
        <v>7.57407407407407</v>
      </c>
      <c r="BJ455" s="12">
        <v>7.57407407407407</v>
      </c>
      <c r="BK455" s="12">
        <v>7.57407407407407</v>
      </c>
      <c r="BL455" s="12">
        <v>8.15563241106719</v>
      </c>
    </row>
    <row r="456" spans="1:64">
      <c r="A456" t="s">
        <v>923</v>
      </c>
      <c r="B456" s="1" t="s">
        <v>2214</v>
      </c>
      <c r="C456" t="s">
        <v>924</v>
      </c>
      <c r="D456" t="s">
        <v>1359</v>
      </c>
      <c r="E456" s="6">
        <v>74.5868132282389</v>
      </c>
      <c r="F456" s="6">
        <v>75.4387371394533</v>
      </c>
      <c r="G456" s="6">
        <v>76.1252263547016</v>
      </c>
      <c r="H456" s="6">
        <v>76.5345384443546</v>
      </c>
      <c r="I456" s="6">
        <v>76.8220204832963</v>
      </c>
      <c r="J456" s="2">
        <v>24.618320610687</v>
      </c>
      <c r="K456" s="2">
        <v>24.618320610687</v>
      </c>
      <c r="L456" s="2">
        <v>24.618320610687</v>
      </c>
      <c r="M456" s="2">
        <v>25.2016129032258</v>
      </c>
      <c r="N456" s="2">
        <v>24.7443762781186</v>
      </c>
      <c r="O456" s="2">
        <v>6.99428055086661</v>
      </c>
      <c r="P456" s="2">
        <v>6.05106259518412</v>
      </c>
      <c r="Q456" s="2">
        <v>5.63829787234043</v>
      </c>
      <c r="R456" s="2">
        <v>4.84375</v>
      </c>
      <c r="S456" s="2">
        <v>2.53807106598985</v>
      </c>
      <c r="T456" s="2">
        <v>9.53657380676618</v>
      </c>
      <c r="U456" s="2">
        <v>8.95782752009998</v>
      </c>
      <c r="V456" s="2">
        <v>10.0318295913562</v>
      </c>
      <c r="W456" s="2">
        <v>8.99593169065062</v>
      </c>
      <c r="X456" s="2">
        <v>8.99593169065062</v>
      </c>
      <c r="Y456" s="2">
        <v>194.938276028169</v>
      </c>
      <c r="Z456" s="2">
        <v>179.448204916099</v>
      </c>
      <c r="AA456" s="2">
        <v>161.493477282951</v>
      </c>
      <c r="AB456" s="2">
        <v>138.982252438062</v>
      </c>
      <c r="AC456" s="2">
        <v>148.904868205275</v>
      </c>
      <c r="AD456" s="2">
        <v>2.36686987591539</v>
      </c>
      <c r="AE456" s="2">
        <v>1.93214667682218</v>
      </c>
      <c r="AF456" s="2">
        <v>3.40222647522625</v>
      </c>
      <c r="AG456" s="2">
        <v>1.65467625899281</v>
      </c>
      <c r="AH456" s="2">
        <v>1.40845070422535</v>
      </c>
      <c r="AI456" s="8">
        <v>296.52</v>
      </c>
      <c r="AJ456" s="8">
        <v>315.36</v>
      </c>
      <c r="AK456" s="8">
        <v>313.84</v>
      </c>
      <c r="AL456" s="8">
        <v>335.571875</v>
      </c>
      <c r="AM456" s="8">
        <v>329.243428571429</v>
      </c>
      <c r="AN456" s="10">
        <v>2.52</v>
      </c>
      <c r="AO456" s="10">
        <v>1.84</v>
      </c>
      <c r="AP456" s="10">
        <v>1.82</v>
      </c>
      <c r="AQ456" s="10">
        <v>1.53716312056738</v>
      </c>
      <c r="AR456" s="10">
        <v>1.6560865644725</v>
      </c>
      <c r="AS456" s="11">
        <v>38.25</v>
      </c>
      <c r="AT456" s="11">
        <v>31.9480519480519</v>
      </c>
      <c r="AU456" s="11">
        <v>31.7948717948718</v>
      </c>
      <c r="AV456" s="11">
        <v>31.6455696202532</v>
      </c>
      <c r="AW456" s="11">
        <v>26.375</v>
      </c>
      <c r="AX456" s="12">
        <v>2.67936875567666</v>
      </c>
      <c r="AY456" s="12">
        <v>2.67936875567666</v>
      </c>
      <c r="AZ456" s="12">
        <v>2.89383019829197</v>
      </c>
      <c r="BA456" s="12">
        <v>3.10829164090728</v>
      </c>
      <c r="BB456" s="12">
        <v>3.15111148860125</v>
      </c>
      <c r="BC456" s="2">
        <v>3.45791695571177</v>
      </c>
      <c r="BD456" s="2">
        <v>3.45791695571177</v>
      </c>
      <c r="BE456" s="2">
        <v>3.45791695571177</v>
      </c>
      <c r="BF456" s="2">
        <v>3.45791695571177</v>
      </c>
      <c r="BG456" s="2">
        <v>3.45791695571177</v>
      </c>
      <c r="BH456" s="12">
        <v>7.90217391304348</v>
      </c>
      <c r="BI456" s="12">
        <v>7.90217391304348</v>
      </c>
      <c r="BJ456" s="12">
        <v>7.90217391304348</v>
      </c>
      <c r="BK456" s="12">
        <v>7.90217391304348</v>
      </c>
      <c r="BL456" s="12">
        <v>8.15563241106719</v>
      </c>
    </row>
    <row r="457" spans="1:64">
      <c r="A457" t="s">
        <v>925</v>
      </c>
      <c r="B457" s="1" t="s">
        <v>2215</v>
      </c>
      <c r="C457" t="s">
        <v>926</v>
      </c>
      <c r="D457" t="s">
        <v>1359</v>
      </c>
      <c r="E457" s="6">
        <v>79.8795094465512</v>
      </c>
      <c r="F457" s="6">
        <v>81.0350888661982</v>
      </c>
      <c r="G457" s="6">
        <v>81.1276949535239</v>
      </c>
      <c r="H457" s="6">
        <v>81.6836436245497</v>
      </c>
      <c r="I457" s="6">
        <v>81.7280325563447</v>
      </c>
      <c r="J457" s="2">
        <v>24.1502683363148</v>
      </c>
      <c r="K457" s="2">
        <v>24.1502683363148</v>
      </c>
      <c r="L457" s="2">
        <v>24.1502683363148</v>
      </c>
      <c r="M457" s="2">
        <v>24.2784380305603</v>
      </c>
      <c r="N457" s="2">
        <v>26.5339966832504</v>
      </c>
      <c r="O457" s="2">
        <v>4.49789234102978</v>
      </c>
      <c r="P457" s="2">
        <v>3.88796053616343</v>
      </c>
      <c r="Q457" s="2">
        <v>3.48017621145374</v>
      </c>
      <c r="R457" s="2">
        <v>2.65486725663717</v>
      </c>
      <c r="S457" s="2">
        <v>1.3716814159292</v>
      </c>
      <c r="T457" s="2">
        <v>7.94090919885982</v>
      </c>
      <c r="U457" s="2">
        <v>7.43558547519968</v>
      </c>
      <c r="V457" s="2">
        <v>8.53963397274333</v>
      </c>
      <c r="W457" s="2">
        <v>8.34357305083179</v>
      </c>
      <c r="X457" s="2">
        <v>8.34357305083179</v>
      </c>
      <c r="Y457" s="2">
        <v>159.175546779908</v>
      </c>
      <c r="Z457" s="2">
        <v>183.94103481565</v>
      </c>
      <c r="AA457" s="2">
        <v>154.479984428729</v>
      </c>
      <c r="AB457" s="2">
        <v>144.453122354037</v>
      </c>
      <c r="AC457" s="2">
        <v>111.80683311603</v>
      </c>
      <c r="AD457" s="2">
        <v>0.928631516589049</v>
      </c>
      <c r="AE457" s="2">
        <v>1.20808880164743</v>
      </c>
      <c r="AF457" s="2">
        <v>1.68255433758273</v>
      </c>
      <c r="AG457" s="2">
        <v>1.04615384615385</v>
      </c>
      <c r="AH457" s="2">
        <v>1.05590062111801</v>
      </c>
      <c r="AI457" s="8">
        <v>318.14</v>
      </c>
      <c r="AJ457" s="8">
        <v>330.4</v>
      </c>
      <c r="AK457" s="8">
        <v>333.09</v>
      </c>
      <c r="AL457" s="8">
        <v>329.218562874252</v>
      </c>
      <c r="AM457" s="8">
        <v>332.720606060606</v>
      </c>
      <c r="AN457" s="10">
        <v>1.15</v>
      </c>
      <c r="AO457" s="10">
        <v>1.25</v>
      </c>
      <c r="AP457" s="10">
        <v>1.68</v>
      </c>
      <c r="AQ457" s="10">
        <v>1.41194748358862</v>
      </c>
      <c r="AR457" s="10">
        <v>1.52466722129784</v>
      </c>
      <c r="AS457" s="11">
        <v>30.28</v>
      </c>
      <c r="AT457" s="11">
        <v>23.6904761904762</v>
      </c>
      <c r="AU457" s="11">
        <v>20.1176470588235</v>
      </c>
      <c r="AV457" s="11">
        <v>19.7647058823529</v>
      </c>
      <c r="AW457" s="11">
        <v>16.2352941176471</v>
      </c>
      <c r="AX457" s="12">
        <v>4.82928335656129</v>
      </c>
      <c r="AY457" s="12">
        <v>4.82928335656129</v>
      </c>
      <c r="AZ457" s="12">
        <v>4.74921628407515</v>
      </c>
      <c r="BA457" s="12">
        <v>4.66914921158901</v>
      </c>
      <c r="BB457" s="12">
        <v>4.72991555626024</v>
      </c>
      <c r="BC457" s="2">
        <v>-4.97881740697852</v>
      </c>
      <c r="BD457" s="2">
        <v>-4.97881740697852</v>
      </c>
      <c r="BE457" s="2">
        <v>-4.97881740697852</v>
      </c>
      <c r="BF457" s="2">
        <v>-4.97881740697852</v>
      </c>
      <c r="BG457" s="2">
        <v>-4.97881740697852</v>
      </c>
      <c r="BH457" s="12">
        <v>7.88762446657184</v>
      </c>
      <c r="BI457" s="12">
        <v>7.88762446657184</v>
      </c>
      <c r="BJ457" s="12">
        <v>7.88762446657184</v>
      </c>
      <c r="BK457" s="12">
        <v>7.88762446657184</v>
      </c>
      <c r="BL457" s="12">
        <v>7.9969283153898</v>
      </c>
    </row>
    <row r="458" spans="1:64">
      <c r="A458" t="s">
        <v>927</v>
      </c>
      <c r="B458" s="1" t="s">
        <v>2216</v>
      </c>
      <c r="C458" t="s">
        <v>928</v>
      </c>
      <c r="D458" t="s">
        <v>1359</v>
      </c>
      <c r="E458" s="6">
        <v>76.203175286113</v>
      </c>
      <c r="F458" s="6">
        <v>76.5789110573725</v>
      </c>
      <c r="G458" s="6">
        <v>76.9841964860919</v>
      </c>
      <c r="H458" s="6">
        <v>77.7906298046781</v>
      </c>
      <c r="I458" s="6">
        <v>78.5748553890363</v>
      </c>
      <c r="J458" s="2">
        <v>24.203821656051</v>
      </c>
      <c r="K458" s="2">
        <v>24.203821656051</v>
      </c>
      <c r="L458" s="2">
        <v>24.203821656051</v>
      </c>
      <c r="M458" s="2">
        <v>24.1596638655462</v>
      </c>
      <c r="N458" s="2">
        <v>22.5053078556263</v>
      </c>
      <c r="O458" s="2">
        <v>4.82799948063265</v>
      </c>
      <c r="P458" s="2">
        <v>4.08095546167484</v>
      </c>
      <c r="Q458" s="2">
        <v>3.70558375634518</v>
      </c>
      <c r="R458" s="2">
        <v>3.03030303030303</v>
      </c>
      <c r="S458" s="2">
        <v>1.85</v>
      </c>
      <c r="T458" s="2">
        <v>8.66651704414193</v>
      </c>
      <c r="U458" s="2">
        <v>7.85285489090798</v>
      </c>
      <c r="V458" s="2">
        <v>8.9778234327652</v>
      </c>
      <c r="W458" s="2">
        <v>9.09122927127867</v>
      </c>
      <c r="X458" s="2">
        <v>9.09122927127867</v>
      </c>
      <c r="Y458" s="2">
        <v>82.1053826063797</v>
      </c>
      <c r="Z458" s="2">
        <v>92.3481754664992</v>
      </c>
      <c r="AA458" s="2">
        <v>89.7116411534354</v>
      </c>
      <c r="AB458" s="2">
        <v>79.6979777489695</v>
      </c>
      <c r="AC458" s="2">
        <v>71.0431777921795</v>
      </c>
      <c r="AD458" s="2">
        <v>1.05121025611074</v>
      </c>
      <c r="AE458" s="2">
        <v>0.797289926096335</v>
      </c>
      <c r="AF458" s="2">
        <v>1.50222383879938</v>
      </c>
      <c r="AG458" s="2">
        <v>0.282685512367491</v>
      </c>
      <c r="AH458" s="2">
        <v>0.777385159010601</v>
      </c>
      <c r="AI458" s="8">
        <v>322.09</v>
      </c>
      <c r="AJ458" s="8">
        <v>329.34</v>
      </c>
      <c r="AK458" s="8">
        <v>348.95</v>
      </c>
      <c r="AL458" s="8">
        <v>359.072375690608</v>
      </c>
      <c r="AM458" s="8">
        <v>333.833526011561</v>
      </c>
      <c r="AN458" s="10">
        <v>1.27</v>
      </c>
      <c r="AO458" s="10">
        <v>1.22</v>
      </c>
      <c r="AP458" s="10">
        <v>1.29</v>
      </c>
      <c r="AQ458" s="10">
        <v>1.07191011235955</v>
      </c>
      <c r="AR458" s="10">
        <v>1.47864028411974</v>
      </c>
      <c r="AS458" s="11">
        <v>28.99</v>
      </c>
      <c r="AT458" s="11">
        <v>22.7777777777778</v>
      </c>
      <c r="AU458" s="11">
        <v>21.5068493150685</v>
      </c>
      <c r="AV458" s="11">
        <v>21.7808219178082</v>
      </c>
      <c r="AW458" s="11">
        <v>18.7671232876712</v>
      </c>
      <c r="AX458" s="12">
        <v>4.40037230671736</v>
      </c>
      <c r="AY458" s="12">
        <v>4.40037230671736</v>
      </c>
      <c r="AZ458" s="12">
        <v>4.39244788957658</v>
      </c>
      <c r="BA458" s="12">
        <v>4.38452347243579</v>
      </c>
      <c r="BB458" s="12">
        <v>4.39034978092417</v>
      </c>
      <c r="BC458" s="2">
        <v>-1.12994851770135</v>
      </c>
      <c r="BD458" s="2">
        <v>-1.12994851770135</v>
      </c>
      <c r="BE458" s="2">
        <v>-1.12994851770135</v>
      </c>
      <c r="BF458" s="2">
        <v>-1.12994851770135</v>
      </c>
      <c r="BG458" s="2">
        <v>-1.12994851770135</v>
      </c>
      <c r="BH458" s="12">
        <v>7.83333333333333</v>
      </c>
      <c r="BI458" s="12">
        <v>7.83333333333333</v>
      </c>
      <c r="BJ458" s="12">
        <v>7.83333333333333</v>
      </c>
      <c r="BK458" s="12">
        <v>7.83333333333333</v>
      </c>
      <c r="BL458" s="12">
        <v>7.9969283153898</v>
      </c>
    </row>
    <row r="459" spans="1:64">
      <c r="A459" t="s">
        <v>929</v>
      </c>
      <c r="B459" s="1" t="s">
        <v>2217</v>
      </c>
      <c r="C459" t="s">
        <v>930</v>
      </c>
      <c r="D459" t="s">
        <v>1359</v>
      </c>
      <c r="E459" s="6">
        <v>77.8361780461965</v>
      </c>
      <c r="F459" s="6">
        <v>78.5214483321894</v>
      </c>
      <c r="G459" s="6">
        <v>78.9022770572294</v>
      </c>
      <c r="H459" s="6">
        <v>79.3279125705381</v>
      </c>
      <c r="I459" s="6">
        <v>79.9631187185116</v>
      </c>
      <c r="J459" s="2">
        <v>26.7164179104478</v>
      </c>
      <c r="K459" s="2">
        <v>26.7164179104478</v>
      </c>
      <c r="L459" s="2">
        <v>26.7164179104478</v>
      </c>
      <c r="M459" s="2">
        <v>27.1341463414634</v>
      </c>
      <c r="N459" s="2">
        <v>26.1755485893417</v>
      </c>
      <c r="O459" s="2">
        <v>5.79496342206818</v>
      </c>
      <c r="P459" s="2">
        <v>5.03429375889537</v>
      </c>
      <c r="Q459" s="2">
        <v>4.55882352941176</v>
      </c>
      <c r="R459" s="2">
        <v>3.59223300970874</v>
      </c>
      <c r="S459" s="2">
        <v>1.95238095238095</v>
      </c>
      <c r="T459" s="2">
        <v>8.87781906385769</v>
      </c>
      <c r="U459" s="2">
        <v>8.41505262969576</v>
      </c>
      <c r="V459" s="2">
        <v>9.97343853456</v>
      </c>
      <c r="W459" s="2">
        <v>9.63151330226387</v>
      </c>
      <c r="X459" s="2">
        <v>9.63151330226387</v>
      </c>
      <c r="Y459" s="2">
        <v>102.024524148418</v>
      </c>
      <c r="Z459" s="2">
        <v>101.123551489688</v>
      </c>
      <c r="AA459" s="2">
        <v>101.37741046832</v>
      </c>
      <c r="AB459" s="2">
        <v>89.3196359577149</v>
      </c>
      <c r="AC459" s="2">
        <v>82.7889807647346</v>
      </c>
      <c r="AD459" s="2">
        <v>1.27601449535139</v>
      </c>
      <c r="AE459" s="2">
        <v>1.55227584826704</v>
      </c>
      <c r="AF459" s="2">
        <v>0.891592755432521</v>
      </c>
      <c r="AG459" s="2">
        <v>0.566037735849057</v>
      </c>
      <c r="AH459" s="2">
        <v>1.00313479623824</v>
      </c>
      <c r="AI459" s="8">
        <v>304.92</v>
      </c>
      <c r="AJ459" s="8">
        <v>326.54</v>
      </c>
      <c r="AK459" s="8">
        <v>331.87</v>
      </c>
      <c r="AL459" s="8">
        <v>333.270742358079</v>
      </c>
      <c r="AM459" s="8">
        <v>335.680676328502</v>
      </c>
      <c r="AN459" s="10">
        <v>1.44</v>
      </c>
      <c r="AO459" s="10">
        <v>1.56</v>
      </c>
      <c r="AP459" s="10">
        <v>1.93</v>
      </c>
      <c r="AQ459" s="10">
        <v>1.52247545582048</v>
      </c>
      <c r="AR459" s="10">
        <v>1.62210736912304</v>
      </c>
      <c r="AS459" s="11">
        <v>36.2</v>
      </c>
      <c r="AT459" s="11">
        <v>30.2970297029703</v>
      </c>
      <c r="AU459" s="11">
        <v>29.9029126213592</v>
      </c>
      <c r="AV459" s="11">
        <v>27.9611650485437</v>
      </c>
      <c r="AW459" s="11">
        <v>23.8235294117647</v>
      </c>
      <c r="AX459" s="12">
        <v>2.57608344067554</v>
      </c>
      <c r="AY459" s="12">
        <v>2.57608344067554</v>
      </c>
      <c r="AZ459" s="12">
        <v>2.61883096692428</v>
      </c>
      <c r="BA459" s="12">
        <v>2.66157849317303</v>
      </c>
      <c r="BB459" s="12">
        <v>2.62546708823119</v>
      </c>
      <c r="BC459" s="2">
        <v>1.90201685290139</v>
      </c>
      <c r="BD459" s="2">
        <v>1.90201685290139</v>
      </c>
      <c r="BE459" s="2">
        <v>1.90201685290139</v>
      </c>
      <c r="BF459" s="2">
        <v>1.90201685290139</v>
      </c>
      <c r="BG459" s="2">
        <v>1.90201685290139</v>
      </c>
      <c r="BH459" s="12">
        <v>7.41176470588235</v>
      </c>
      <c r="BI459" s="12">
        <v>7.41176470588235</v>
      </c>
      <c r="BJ459" s="12">
        <v>7.41176470588235</v>
      </c>
      <c r="BK459" s="12">
        <v>7.41176470588235</v>
      </c>
      <c r="BL459" s="12">
        <v>7.9969283153898</v>
      </c>
    </row>
    <row r="460" spans="1:64">
      <c r="A460" t="s">
        <v>931</v>
      </c>
      <c r="B460" s="1" t="s">
        <v>2218</v>
      </c>
      <c r="C460" t="s">
        <v>932</v>
      </c>
      <c r="D460" t="s">
        <v>1359</v>
      </c>
      <c r="E460" s="6">
        <v>77.4928492384768</v>
      </c>
      <c r="F460" s="6">
        <v>78.4139159098487</v>
      </c>
      <c r="G460" s="6">
        <v>79.1035038973478</v>
      </c>
      <c r="H460" s="6">
        <v>79.6309901593489</v>
      </c>
      <c r="I460" s="6">
        <v>80.5574451216939</v>
      </c>
      <c r="J460" s="2">
        <v>27.2549019607843</v>
      </c>
      <c r="K460" s="2">
        <v>27.2549019607843</v>
      </c>
      <c r="L460" s="2">
        <v>27.2549019607843</v>
      </c>
      <c r="M460" s="2">
        <v>26.3888888888889</v>
      </c>
      <c r="N460" s="2">
        <v>25.9713701431493</v>
      </c>
      <c r="O460" s="2">
        <v>5.20817855521521</v>
      </c>
      <c r="P460" s="2">
        <v>4.42161260313583</v>
      </c>
      <c r="Q460" s="2">
        <v>3.98305084745763</v>
      </c>
      <c r="R460" s="2">
        <v>3.1063829787234</v>
      </c>
      <c r="S460" s="2">
        <v>1.65254237288136</v>
      </c>
      <c r="T460" s="2">
        <v>8.75115143354917</v>
      </c>
      <c r="U460" s="2">
        <v>8.80509196368851</v>
      </c>
      <c r="V460" s="2">
        <v>9.20502918452191</v>
      </c>
      <c r="W460" s="2">
        <v>8.67248167174691</v>
      </c>
      <c r="X460" s="2">
        <v>8.67248167174691</v>
      </c>
      <c r="Y460" s="2">
        <v>117.765770847544</v>
      </c>
      <c r="Z460" s="2">
        <v>129.092881460248</v>
      </c>
      <c r="AA460" s="2">
        <v>115.436926215573</v>
      </c>
      <c r="AB460" s="2">
        <v>109.0538451175</v>
      </c>
      <c r="AC460" s="2">
        <v>94.8820803593765</v>
      </c>
      <c r="AD460" s="2">
        <v>2.0711523075359</v>
      </c>
      <c r="AE460" s="2">
        <v>1.1808224650367</v>
      </c>
      <c r="AF460" s="2">
        <v>0.610135289671329</v>
      </c>
      <c r="AG460" s="2">
        <v>0.783132530120482</v>
      </c>
      <c r="AH460" s="2">
        <v>0.666666666666667</v>
      </c>
      <c r="AI460" s="8">
        <v>308.56</v>
      </c>
      <c r="AJ460" s="8">
        <v>310.42</v>
      </c>
      <c r="AK460" s="8">
        <v>323.61</v>
      </c>
      <c r="AL460" s="8">
        <v>335.018128654971</v>
      </c>
      <c r="AM460" s="8">
        <v>338.908024691358</v>
      </c>
      <c r="AN460" s="10">
        <v>1.39</v>
      </c>
      <c r="AO460" s="10">
        <v>1.35</v>
      </c>
      <c r="AP460" s="10">
        <v>1.43</v>
      </c>
      <c r="AQ460" s="10">
        <v>1.30431484115695</v>
      </c>
      <c r="AR460" s="10">
        <v>1.16955727978092</v>
      </c>
      <c r="AS460" s="11">
        <v>33.89</v>
      </c>
      <c r="AT460" s="11">
        <v>27.6543209876543</v>
      </c>
      <c r="AU460" s="11">
        <v>26.7073170731707</v>
      </c>
      <c r="AV460" s="11">
        <v>23.9759036144578</v>
      </c>
      <c r="AW460" s="11">
        <v>20.1219512195122</v>
      </c>
      <c r="AX460" s="12">
        <v>3.05369991303766</v>
      </c>
      <c r="AY460" s="12">
        <v>3.05369991303766</v>
      </c>
      <c r="AZ460" s="12">
        <v>3.06369422365</v>
      </c>
      <c r="BA460" s="12">
        <v>3.07368853426234</v>
      </c>
      <c r="BB460" s="12">
        <v>3.24516265545531</v>
      </c>
      <c r="BC460" s="2">
        <v>-2.05781683422326</v>
      </c>
      <c r="BD460" s="2">
        <v>-2.05781683422326</v>
      </c>
      <c r="BE460" s="2">
        <v>-2.05781683422326</v>
      </c>
      <c r="BF460" s="2">
        <v>-2.05781683422326</v>
      </c>
      <c r="BG460" s="2">
        <v>-2.05781683422326</v>
      </c>
      <c r="BH460" s="12">
        <v>7.64090909090909</v>
      </c>
      <c r="BI460" s="12">
        <v>7.64090909090909</v>
      </c>
      <c r="BJ460" s="12">
        <v>7.64090909090909</v>
      </c>
      <c r="BK460" s="12">
        <v>7.64090909090909</v>
      </c>
      <c r="BL460" s="12">
        <v>7.64329765865294</v>
      </c>
    </row>
    <row r="461" spans="1:64">
      <c r="A461" t="s">
        <v>933</v>
      </c>
      <c r="B461" s="1" t="s">
        <v>2219</v>
      </c>
      <c r="C461" t="s">
        <v>934</v>
      </c>
      <c r="D461" t="s">
        <v>1359</v>
      </c>
      <c r="E461" s="6">
        <v>76.8437110769131</v>
      </c>
      <c r="F461" s="6">
        <v>77.2956627158732</v>
      </c>
      <c r="G461" s="6">
        <v>77.6004050372381</v>
      </c>
      <c r="H461" s="6">
        <v>77.6369240913683</v>
      </c>
      <c r="I461" s="6">
        <v>77.7778991721833</v>
      </c>
      <c r="J461" s="2">
        <v>20.6563706563707</v>
      </c>
      <c r="K461" s="2">
        <v>20.6563706563707</v>
      </c>
      <c r="L461" s="2">
        <v>20.6563706563707</v>
      </c>
      <c r="M461" s="2">
        <v>20.8924949290061</v>
      </c>
      <c r="N461" s="2">
        <v>26.9151138716356</v>
      </c>
      <c r="O461" s="2">
        <v>5.69113126466888</v>
      </c>
      <c r="P461" s="2">
        <v>4.71203876105165</v>
      </c>
      <c r="Q461" s="2">
        <v>4.03846153846154</v>
      </c>
      <c r="R461" s="2">
        <v>3.29501915708812</v>
      </c>
      <c r="S461" s="2">
        <v>2.12927756653992</v>
      </c>
      <c r="T461" s="2">
        <v>10.0911302392423</v>
      </c>
      <c r="U461" s="2">
        <v>9.97534673041378</v>
      </c>
      <c r="V461" s="2">
        <v>10.0367818218573</v>
      </c>
      <c r="W461" s="2">
        <v>9.76730376852023</v>
      </c>
      <c r="X461" s="2">
        <v>9.76730376852023</v>
      </c>
      <c r="Y461" s="2">
        <v>152.746454949225</v>
      </c>
      <c r="Z461" s="2">
        <v>163.184054775941</v>
      </c>
      <c r="AA461" s="2">
        <v>134.52473088018</v>
      </c>
      <c r="AB461" s="2">
        <v>129.11487711445</v>
      </c>
      <c r="AC461" s="2">
        <v>103.066415879432</v>
      </c>
      <c r="AD461" s="2">
        <v>0.903728886749089</v>
      </c>
      <c r="AE461" s="2">
        <v>1.45055525637092</v>
      </c>
      <c r="AF461" s="2">
        <v>1.19973711259027</v>
      </c>
      <c r="AG461" s="2">
        <v>1.46067415730337</v>
      </c>
      <c r="AH461" s="2">
        <v>1.40056022408964</v>
      </c>
      <c r="AI461" s="8">
        <v>325.99</v>
      </c>
      <c r="AJ461" s="8">
        <v>319.03</v>
      </c>
      <c r="AK461" s="8">
        <v>330.3</v>
      </c>
      <c r="AL461" s="8">
        <v>341.851219512195</v>
      </c>
      <c r="AM461" s="8">
        <v>336.64054054054</v>
      </c>
      <c r="AN461" s="10">
        <v>1.38</v>
      </c>
      <c r="AO461" s="10">
        <v>1.48</v>
      </c>
      <c r="AP461" s="10">
        <v>1.52</v>
      </c>
      <c r="AQ461" s="10">
        <v>1.30980885311871</v>
      </c>
      <c r="AR461" s="10">
        <v>1.20173326913818</v>
      </c>
      <c r="AS461" s="11">
        <v>33.29</v>
      </c>
      <c r="AT461" s="11">
        <v>25.1898734177215</v>
      </c>
      <c r="AU461" s="11">
        <v>22.2222222222222</v>
      </c>
      <c r="AV461" s="11">
        <v>23.6585365853659</v>
      </c>
      <c r="AW461" s="11">
        <v>20.7317073170732</v>
      </c>
      <c r="AX461" s="12">
        <v>3.8325152518738</v>
      </c>
      <c r="AY461" s="12">
        <v>3.8325152518738</v>
      </c>
      <c r="AZ461" s="12">
        <v>3.77492392955542</v>
      </c>
      <c r="BA461" s="12">
        <v>3.71733260723703</v>
      </c>
      <c r="BB461" s="12">
        <v>3.90947191855203</v>
      </c>
      <c r="BC461" s="2">
        <v>-9.31138687750779</v>
      </c>
      <c r="BD461" s="2">
        <v>-9.31138687750779</v>
      </c>
      <c r="BE461" s="2">
        <v>-9.31138687750779</v>
      </c>
      <c r="BF461" s="2">
        <v>-9.31138687750779</v>
      </c>
      <c r="BG461" s="2">
        <v>-9.31138687750779</v>
      </c>
      <c r="BH461" s="12">
        <v>8.0625</v>
      </c>
      <c r="BI461" s="12">
        <v>8.0625</v>
      </c>
      <c r="BJ461" s="12">
        <v>8.0625</v>
      </c>
      <c r="BK461" s="12">
        <v>8.0625</v>
      </c>
      <c r="BL461" s="12">
        <v>7.64329765865294</v>
      </c>
    </row>
    <row r="462" spans="1:64">
      <c r="A462" t="s">
        <v>935</v>
      </c>
      <c r="B462" s="1" t="s">
        <v>2220</v>
      </c>
      <c r="C462" t="s">
        <v>936</v>
      </c>
      <c r="D462" t="s">
        <v>1359</v>
      </c>
      <c r="E462" s="6">
        <v>81.4511542557811</v>
      </c>
      <c r="F462" s="6">
        <v>81.8347844447836</v>
      </c>
      <c r="G462" s="6">
        <v>82.2442570926178</v>
      </c>
      <c r="H462" s="6">
        <v>82.3726416644506</v>
      </c>
      <c r="I462" s="6">
        <v>82.4544623491294</v>
      </c>
      <c r="J462" s="2">
        <v>23.3151183970856</v>
      </c>
      <c r="K462" s="2">
        <v>23.3151183970856</v>
      </c>
      <c r="L462" s="2">
        <v>23.3151183970856</v>
      </c>
      <c r="M462" s="2">
        <v>22.9323308270677</v>
      </c>
      <c r="N462" s="2">
        <v>25</v>
      </c>
      <c r="O462" s="2">
        <v>4.71597215221375</v>
      </c>
      <c r="P462" s="2">
        <v>4.04883368273202</v>
      </c>
      <c r="Q462" s="2">
        <v>3.72294372294372</v>
      </c>
      <c r="R462" s="2">
        <v>3</v>
      </c>
      <c r="S462" s="2">
        <v>1.72413793103448</v>
      </c>
      <c r="T462" s="2">
        <v>8.78666874933977</v>
      </c>
      <c r="U462" s="2">
        <v>9.41491968487553</v>
      </c>
      <c r="V462" s="2">
        <v>10.1959990166968</v>
      </c>
      <c r="W462" s="2">
        <v>9.37883867713983</v>
      </c>
      <c r="X462" s="2">
        <v>9.37883867713983</v>
      </c>
      <c r="Y462" s="2">
        <v>101.918894134215</v>
      </c>
      <c r="Z462" s="2">
        <v>99.4105987558484</v>
      </c>
      <c r="AA462" s="2">
        <v>83.6800376795667</v>
      </c>
      <c r="AB462" s="2">
        <v>92.8539161422285</v>
      </c>
      <c r="AC462" s="2">
        <v>75.7816069531585</v>
      </c>
      <c r="AD462" s="2">
        <v>0.783935765645686</v>
      </c>
      <c r="AE462" s="2">
        <v>0.694806841019026</v>
      </c>
      <c r="AF462" s="2">
        <v>0.624423632621139</v>
      </c>
      <c r="AG462" s="2">
        <v>0.555555555555556</v>
      </c>
      <c r="AH462" s="2">
        <v>0.619195046439629</v>
      </c>
      <c r="AI462" s="8">
        <v>314.39</v>
      </c>
      <c r="AJ462" s="8">
        <v>321.99</v>
      </c>
      <c r="AK462" s="8">
        <v>327.38</v>
      </c>
      <c r="AL462" s="8">
        <v>342.474712643678</v>
      </c>
      <c r="AM462" s="8">
        <v>344.695</v>
      </c>
      <c r="AN462" s="10">
        <v>1.21</v>
      </c>
      <c r="AO462" s="10">
        <v>1.34</v>
      </c>
      <c r="AP462" s="10">
        <v>1.27</v>
      </c>
      <c r="AQ462" s="10">
        <v>1.20071174377224</v>
      </c>
      <c r="AR462" s="10">
        <v>1.36835117773019</v>
      </c>
      <c r="AS462" s="11">
        <v>31.76</v>
      </c>
      <c r="AT462" s="11">
        <v>24.2168674698795</v>
      </c>
      <c r="AU462" s="11">
        <v>22.2352941176471</v>
      </c>
      <c r="AV462" s="11">
        <v>21.0588235294118</v>
      </c>
      <c r="AW462" s="11">
        <v>20</v>
      </c>
      <c r="AX462" s="12">
        <v>3.83315984392567</v>
      </c>
      <c r="AY462" s="12">
        <v>3.83315984392567</v>
      </c>
      <c r="AZ462" s="12">
        <v>3.84130633194366</v>
      </c>
      <c r="BA462" s="12">
        <v>3.84945281996165</v>
      </c>
      <c r="BB462" s="12">
        <v>3.69444813534513</v>
      </c>
      <c r="BC462" s="2">
        <v>-6.63214245389939</v>
      </c>
      <c r="BD462" s="2">
        <v>-6.63214245389939</v>
      </c>
      <c r="BE462" s="2">
        <v>-6.63214245389939</v>
      </c>
      <c r="BF462" s="2">
        <v>-6.63214245389939</v>
      </c>
      <c r="BG462" s="2">
        <v>-6.63214245389939</v>
      </c>
      <c r="BH462" s="12">
        <v>7.8265306122449</v>
      </c>
      <c r="BI462" s="12">
        <v>7.8265306122449</v>
      </c>
      <c r="BJ462" s="12">
        <v>7.8265306122449</v>
      </c>
      <c r="BK462" s="12">
        <v>7.8265306122449</v>
      </c>
      <c r="BL462" s="12">
        <v>8.01629452000943</v>
      </c>
    </row>
    <row r="463" spans="1:64">
      <c r="A463" t="s">
        <v>937</v>
      </c>
      <c r="B463" s="1" t="s">
        <v>2221</v>
      </c>
      <c r="C463" t="s">
        <v>938</v>
      </c>
      <c r="D463" t="s">
        <v>1359</v>
      </c>
      <c r="E463" s="6">
        <v>80.4760866353535</v>
      </c>
      <c r="F463" s="6">
        <v>80.4461434086871</v>
      </c>
      <c r="G463" s="6">
        <v>81.1705530862731</v>
      </c>
      <c r="H463" s="6">
        <v>81.3003825211376</v>
      </c>
      <c r="I463" s="6">
        <v>81.732980860641</v>
      </c>
      <c r="J463" s="2">
        <v>23.4800838574423</v>
      </c>
      <c r="K463" s="2">
        <v>23.4800838574423</v>
      </c>
      <c r="L463" s="2">
        <v>23.4800838574423</v>
      </c>
      <c r="M463" s="2">
        <v>21.7659137577002</v>
      </c>
      <c r="N463" s="2">
        <v>22.8991596638655</v>
      </c>
      <c r="O463" s="2">
        <v>4.67156698398451</v>
      </c>
      <c r="P463" s="2">
        <v>3.94590473522792</v>
      </c>
      <c r="Q463" s="2">
        <v>3.4703196347032</v>
      </c>
      <c r="R463" s="2">
        <v>2.75229357798165</v>
      </c>
      <c r="S463" s="2">
        <v>1.7351598173516</v>
      </c>
      <c r="T463" s="2">
        <v>9.27002888976426</v>
      </c>
      <c r="U463" s="2">
        <v>9.88442844403421</v>
      </c>
      <c r="V463" s="2">
        <v>9.82915041167762</v>
      </c>
      <c r="W463" s="2">
        <v>9.74275637336895</v>
      </c>
      <c r="X463" s="2">
        <v>9.74275637336895</v>
      </c>
      <c r="Y463" s="2">
        <v>98.8395044296935</v>
      </c>
      <c r="Z463" s="2">
        <v>115.66917689604</v>
      </c>
      <c r="AA463" s="2">
        <v>92.8780928028879</v>
      </c>
      <c r="AB463" s="2">
        <v>92.7930024410859</v>
      </c>
      <c r="AC463" s="2">
        <v>77.2970990235426</v>
      </c>
      <c r="AD463" s="2">
        <v>1.02493288498041</v>
      </c>
      <c r="AE463" s="2">
        <v>0.794724659131911</v>
      </c>
      <c r="AF463" s="2">
        <v>0.918848485797758</v>
      </c>
      <c r="AG463" s="2">
        <v>0.909090909090909</v>
      </c>
      <c r="AH463" s="2">
        <v>0.716612377850163</v>
      </c>
      <c r="AI463" s="8">
        <v>314.65</v>
      </c>
      <c r="AJ463" s="8">
        <v>329.97</v>
      </c>
      <c r="AK463" s="8">
        <v>317.88</v>
      </c>
      <c r="AL463" s="8">
        <v>319.765243902439</v>
      </c>
      <c r="AM463" s="8">
        <v>342.590960451977</v>
      </c>
      <c r="AN463" s="10">
        <v>0.98</v>
      </c>
      <c r="AO463" s="10">
        <v>1.1</v>
      </c>
      <c r="AP463" s="10">
        <v>1.04</v>
      </c>
      <c r="AQ463" s="10">
        <v>0.982726831635129</v>
      </c>
      <c r="AR463" s="10">
        <v>1.21412143514259</v>
      </c>
      <c r="AS463" s="11">
        <v>30.91</v>
      </c>
      <c r="AT463" s="11">
        <v>26.1842105263158</v>
      </c>
      <c r="AU463" s="11">
        <v>22.987012987013</v>
      </c>
      <c r="AV463" s="11">
        <v>22.3376623376623</v>
      </c>
      <c r="AW463" s="11">
        <v>19.0909090909091</v>
      </c>
      <c r="AX463" s="12">
        <v>4.01574031732835</v>
      </c>
      <c r="AY463" s="12">
        <v>4.01574031732835</v>
      </c>
      <c r="AZ463" s="12">
        <v>3.99601578843657</v>
      </c>
      <c r="BA463" s="12">
        <v>3.9762912595448</v>
      </c>
      <c r="BB463" s="12">
        <v>3.9714844016423</v>
      </c>
      <c r="BC463" s="2">
        <v>-9.86784079876496</v>
      </c>
      <c r="BD463" s="2">
        <v>-9.86784079876496</v>
      </c>
      <c r="BE463" s="2">
        <v>-9.86784079876496</v>
      </c>
      <c r="BF463" s="2">
        <v>-9.86784079876496</v>
      </c>
      <c r="BG463" s="2">
        <v>-9.86784079876496</v>
      </c>
      <c r="BH463" s="12">
        <v>7.35423588039867</v>
      </c>
      <c r="BI463" s="12">
        <v>7.35423588039867</v>
      </c>
      <c r="BJ463" s="12">
        <v>7.35423588039867</v>
      </c>
      <c r="BK463" s="12">
        <v>7.35423588039867</v>
      </c>
      <c r="BL463" s="12">
        <v>8.01629452000943</v>
      </c>
    </row>
    <row r="464" spans="1:64">
      <c r="A464" t="s">
        <v>939</v>
      </c>
      <c r="B464" s="1" t="s">
        <v>2222</v>
      </c>
      <c r="C464" t="s">
        <v>940</v>
      </c>
      <c r="D464" t="s">
        <v>1359</v>
      </c>
      <c r="E464" s="6">
        <v>76.2272932088889</v>
      </c>
      <c r="F464" s="6">
        <v>76.6592132703202</v>
      </c>
      <c r="G464" s="6">
        <v>77.5855543775246</v>
      </c>
      <c r="H464" s="6">
        <v>78.1188341008319</v>
      </c>
      <c r="I464" s="6">
        <v>78.8077034961713</v>
      </c>
      <c r="J464" s="2">
        <v>25.1134644478064</v>
      </c>
      <c r="K464" s="2">
        <v>25.1134644478064</v>
      </c>
      <c r="L464" s="2">
        <v>25.1134644478064</v>
      </c>
      <c r="M464" s="2">
        <v>27.8260869565217</v>
      </c>
      <c r="N464" s="2">
        <v>27.2346368715084</v>
      </c>
      <c r="O464" s="2">
        <v>5.9422164018491</v>
      </c>
      <c r="P464" s="2">
        <v>4.84681255777079</v>
      </c>
      <c r="Q464" s="2">
        <v>4.5</v>
      </c>
      <c r="R464" s="2">
        <v>3.77272727272727</v>
      </c>
      <c r="S464" s="2">
        <v>2.21719457013575</v>
      </c>
      <c r="T464" s="2">
        <v>10.606239837593</v>
      </c>
      <c r="U464" s="2">
        <v>11.1468042429774</v>
      </c>
      <c r="V464" s="2">
        <v>13.0821978566294</v>
      </c>
      <c r="W464" s="2">
        <v>11.7799375783652</v>
      </c>
      <c r="X464" s="2">
        <v>11.7799375783652</v>
      </c>
      <c r="Y464" s="2">
        <v>107.255570181979</v>
      </c>
      <c r="Z464" s="2">
        <v>110.896203224774</v>
      </c>
      <c r="AA464" s="2">
        <v>94.712376525276</v>
      </c>
      <c r="AB464" s="2">
        <v>96.7424690924905</v>
      </c>
      <c r="AC464" s="2">
        <v>85.1181271873541</v>
      </c>
      <c r="AD464" s="2">
        <v>1.38330019624525</v>
      </c>
      <c r="AE464" s="2">
        <v>1.2717493538378</v>
      </c>
      <c r="AF464" s="2">
        <v>1.19268555332012</v>
      </c>
      <c r="AG464" s="2">
        <v>0.530973451327434</v>
      </c>
      <c r="AH464" s="2">
        <v>0.650887573964497</v>
      </c>
      <c r="AI464" s="8">
        <v>314.18</v>
      </c>
      <c r="AJ464" s="8">
        <v>324.69</v>
      </c>
      <c r="AK464" s="8">
        <v>339.2</v>
      </c>
      <c r="AL464" s="8">
        <v>342.956818181818</v>
      </c>
      <c r="AM464" s="8">
        <v>338.589861751152</v>
      </c>
      <c r="AN464" s="10">
        <v>1.13</v>
      </c>
      <c r="AO464" s="10">
        <v>1.12</v>
      </c>
      <c r="AP464" s="10">
        <v>0.91</v>
      </c>
      <c r="AQ464" s="10">
        <v>0.930885820141462</v>
      </c>
      <c r="AR464" s="10">
        <v>1.02026375040206</v>
      </c>
      <c r="AS464" s="11">
        <v>36.95</v>
      </c>
      <c r="AT464" s="11">
        <v>30.8411214953271</v>
      </c>
      <c r="AU464" s="11">
        <v>27.7064220183486</v>
      </c>
      <c r="AV464" s="11">
        <v>27.5925925925926</v>
      </c>
      <c r="AW464" s="11">
        <v>23.4862385321101</v>
      </c>
      <c r="AX464" s="12">
        <v>2.79417174297504</v>
      </c>
      <c r="AY464" s="12">
        <v>2.79417174297504</v>
      </c>
      <c r="AZ464" s="12">
        <v>2.72125859044218</v>
      </c>
      <c r="BA464" s="12">
        <v>2.64834543790932</v>
      </c>
      <c r="BB464" s="12">
        <v>2.69174530528314</v>
      </c>
      <c r="BC464" s="2">
        <v>10.9504230383806</v>
      </c>
      <c r="BD464" s="2">
        <v>10.9504230383806</v>
      </c>
      <c r="BE464" s="2">
        <v>10.9504230383806</v>
      </c>
      <c r="BF464" s="2">
        <v>10.9504230383806</v>
      </c>
      <c r="BG464" s="2">
        <v>10.9504230383806</v>
      </c>
      <c r="BH464" s="12">
        <v>7.80803571428571</v>
      </c>
      <c r="BI464" s="12">
        <v>7.80803571428571</v>
      </c>
      <c r="BJ464" s="12">
        <v>7.80803571428571</v>
      </c>
      <c r="BK464" s="12">
        <v>7.80803571428571</v>
      </c>
      <c r="BL464" s="12">
        <v>7.9969283153898</v>
      </c>
    </row>
    <row r="465" spans="1:64">
      <c r="A465" t="s">
        <v>941</v>
      </c>
      <c r="B465" s="1" t="s">
        <v>2223</v>
      </c>
      <c r="C465" t="s">
        <v>942</v>
      </c>
      <c r="D465" t="s">
        <v>1359</v>
      </c>
      <c r="E465" s="6">
        <v>77.0863292951353</v>
      </c>
      <c r="F465" s="6">
        <v>77.5670118349739</v>
      </c>
      <c r="G465" s="6">
        <v>78.3102923357671</v>
      </c>
      <c r="H465" s="6">
        <v>78.2542974196697</v>
      </c>
      <c r="I465" s="6">
        <v>78.882292714659</v>
      </c>
      <c r="J465" s="2">
        <v>24.3353783231084</v>
      </c>
      <c r="K465" s="2">
        <v>24.3353783231084</v>
      </c>
      <c r="L465" s="2">
        <v>24.3353783231084</v>
      </c>
      <c r="M465" s="2">
        <v>22.9674796747967</v>
      </c>
      <c r="N465" s="2">
        <v>24.6869409660107</v>
      </c>
      <c r="O465" s="2">
        <v>5.38481567490192</v>
      </c>
      <c r="P465" s="2">
        <v>4.41112303533233</v>
      </c>
      <c r="Q465" s="2">
        <v>4</v>
      </c>
      <c r="R465" s="2">
        <v>3.22429906542056</v>
      </c>
      <c r="S465" s="2">
        <v>1.86915887850467</v>
      </c>
      <c r="T465" s="2">
        <v>10.6817069963416</v>
      </c>
      <c r="U465" s="2">
        <v>9.96919976727071</v>
      </c>
      <c r="V465" s="2">
        <v>12.6138005466165</v>
      </c>
      <c r="W465" s="2">
        <v>10.7455524631884</v>
      </c>
      <c r="X465" s="2">
        <v>10.7455524631884</v>
      </c>
      <c r="Y465" s="2">
        <v>121.659638987695</v>
      </c>
      <c r="Z465" s="2">
        <v>106.238940967656</v>
      </c>
      <c r="AA465" s="2">
        <v>95.2537093204361</v>
      </c>
      <c r="AB465" s="2">
        <v>99.8586336337498</v>
      </c>
      <c r="AC465" s="2">
        <v>79.6086043898896</v>
      </c>
      <c r="AD465" s="2">
        <v>1.0269887563412</v>
      </c>
      <c r="AE465" s="2">
        <v>0.658502019779252</v>
      </c>
      <c r="AF465" s="2">
        <v>0.777044214977422</v>
      </c>
      <c r="AG465" s="2">
        <v>0.771704180064309</v>
      </c>
      <c r="AH465" s="2">
        <v>0.967741935483871</v>
      </c>
      <c r="AI465" s="8">
        <v>320.78</v>
      </c>
      <c r="AJ465" s="8">
        <v>314.6</v>
      </c>
      <c r="AK465" s="8">
        <v>331.4</v>
      </c>
      <c r="AL465" s="8">
        <v>342.502808988764</v>
      </c>
      <c r="AM465" s="8">
        <v>338.328873239437</v>
      </c>
      <c r="AN465" s="10">
        <v>1.39</v>
      </c>
      <c r="AO465" s="10">
        <v>1.47</v>
      </c>
      <c r="AP465" s="10">
        <v>1.36</v>
      </c>
      <c r="AQ465" s="10">
        <v>1.12357980162308</v>
      </c>
      <c r="AR465" s="10">
        <v>1.15903460059804</v>
      </c>
      <c r="AS465" s="11">
        <v>33.7</v>
      </c>
      <c r="AT465" s="11">
        <v>28.2142857142857</v>
      </c>
      <c r="AU465" s="11">
        <v>26.8604651162791</v>
      </c>
      <c r="AV465" s="11">
        <v>24.6511627906977</v>
      </c>
      <c r="AW465" s="11">
        <v>21.046511627907</v>
      </c>
      <c r="AX465" s="12">
        <v>4.03999498315774</v>
      </c>
      <c r="AY465" s="12">
        <v>4.03999498315774</v>
      </c>
      <c r="AZ465" s="12">
        <v>3.93303955956079</v>
      </c>
      <c r="BA465" s="12">
        <v>3.82608413596384</v>
      </c>
      <c r="BB465" s="12">
        <v>4.01341555208737</v>
      </c>
      <c r="BC465" s="2">
        <v>-0.0255365309421811</v>
      </c>
      <c r="BD465" s="2">
        <v>-0.0255365309421811</v>
      </c>
      <c r="BE465" s="2">
        <v>-0.0255365309421811</v>
      </c>
      <c r="BF465" s="2">
        <v>-0.0255365309421811</v>
      </c>
      <c r="BG465" s="2">
        <v>-0.0255365309421811</v>
      </c>
      <c r="BH465" s="12">
        <v>7.89705882352941</v>
      </c>
      <c r="BI465" s="12">
        <v>7.89705882352941</v>
      </c>
      <c r="BJ465" s="12">
        <v>7.89705882352941</v>
      </c>
      <c r="BK465" s="12">
        <v>7.89705882352941</v>
      </c>
      <c r="BL465" s="12">
        <v>7.9969283153898</v>
      </c>
    </row>
    <row r="466" spans="1:64">
      <c r="A466" t="s">
        <v>943</v>
      </c>
      <c r="B466" s="1" t="s">
        <v>2224</v>
      </c>
      <c r="C466" t="s">
        <v>944</v>
      </c>
      <c r="D466" t="s">
        <v>1359</v>
      </c>
      <c r="E466" s="6">
        <v>78.0611931617285</v>
      </c>
      <c r="F466" s="6">
        <v>78.4314494729381</v>
      </c>
      <c r="G466" s="6">
        <v>79.3939364200742</v>
      </c>
      <c r="H466" s="6">
        <v>80.1822291414603</v>
      </c>
      <c r="I466" s="6">
        <v>81.568558610173</v>
      </c>
      <c r="J466" s="2">
        <v>24.2369838420108</v>
      </c>
      <c r="K466" s="2">
        <v>24.2369838420108</v>
      </c>
      <c r="L466" s="2">
        <v>24.2369838420108</v>
      </c>
      <c r="M466" s="2">
        <v>22.4956063268893</v>
      </c>
      <c r="N466" s="2">
        <v>22.3752151462995</v>
      </c>
      <c r="O466" s="2">
        <v>6.37905771773427</v>
      </c>
      <c r="P466" s="2">
        <v>5.55811257030062</v>
      </c>
      <c r="Q466" s="2">
        <v>5.16129032258065</v>
      </c>
      <c r="R466" s="2">
        <v>3.98148148148148</v>
      </c>
      <c r="S466" s="2">
        <v>2.44239631336406</v>
      </c>
      <c r="T466" s="2">
        <v>10.6043217671597</v>
      </c>
      <c r="U466" s="2">
        <v>11.6309599976981</v>
      </c>
      <c r="V466" s="2">
        <v>12.895150127839</v>
      </c>
      <c r="W466" s="2">
        <v>11.0314057193439</v>
      </c>
      <c r="X466" s="2">
        <v>11.0314057193439</v>
      </c>
      <c r="Y466" s="2">
        <v>108.277817535816</v>
      </c>
      <c r="Z466" s="2">
        <v>118.380772735717</v>
      </c>
      <c r="AA466" s="2">
        <v>92.4704924704925</v>
      </c>
      <c r="AB466" s="2">
        <v>87.8224966275281</v>
      </c>
      <c r="AC466" s="2">
        <v>84.133740308671</v>
      </c>
      <c r="AD466" s="2">
        <v>1.80048412091208</v>
      </c>
      <c r="AE466" s="2">
        <v>1.03465268124462</v>
      </c>
      <c r="AF466" s="2">
        <v>0.961761739255345</v>
      </c>
      <c r="AG466" s="2">
        <v>1.07936507936508</v>
      </c>
      <c r="AH466" s="2">
        <v>1.0828025477707</v>
      </c>
      <c r="AI466" s="8">
        <v>324.56</v>
      </c>
      <c r="AJ466" s="8">
        <v>323.34</v>
      </c>
      <c r="AK466" s="8">
        <v>329.33</v>
      </c>
      <c r="AL466" s="8">
        <v>336.536956521739</v>
      </c>
      <c r="AM466" s="8">
        <v>344.522857142857</v>
      </c>
      <c r="AN466" s="10">
        <v>0.96</v>
      </c>
      <c r="AO466" s="10">
        <v>1.2</v>
      </c>
      <c r="AP466" s="10">
        <v>1.45</v>
      </c>
      <c r="AQ466" s="10">
        <v>1.30971746575342</v>
      </c>
      <c r="AR466" s="10">
        <v>1.14852445193929</v>
      </c>
      <c r="AS466" s="11">
        <v>38.95</v>
      </c>
      <c r="AT466" s="11">
        <v>32.7058823529412</v>
      </c>
      <c r="AU466" s="11">
        <v>30</v>
      </c>
      <c r="AV466" s="11">
        <v>26.8965517241379</v>
      </c>
      <c r="AW466" s="11">
        <v>24.7126436781609</v>
      </c>
      <c r="AX466" s="12">
        <v>4.02169539104322</v>
      </c>
      <c r="AY466" s="12">
        <v>4.02169539104322</v>
      </c>
      <c r="AZ466" s="12">
        <v>4.22010775617602</v>
      </c>
      <c r="BA466" s="12">
        <v>4.41852012130883</v>
      </c>
      <c r="BB466" s="12">
        <v>4.38240455567402</v>
      </c>
      <c r="BC466" s="2">
        <v>-6.0863218410836</v>
      </c>
      <c r="BD466" s="2">
        <v>-6.0863218410836</v>
      </c>
      <c r="BE466" s="2">
        <v>-6.0863218410836</v>
      </c>
      <c r="BF466" s="2">
        <v>-6.0863218410836</v>
      </c>
      <c r="BG466" s="2">
        <v>-6.0863218410836</v>
      </c>
      <c r="BH466" s="12">
        <v>7.47093023255814</v>
      </c>
      <c r="BI466" s="12">
        <v>7.47093023255814</v>
      </c>
      <c r="BJ466" s="12">
        <v>7.47093023255814</v>
      </c>
      <c r="BK466" s="12">
        <v>7.47093023255814</v>
      </c>
      <c r="BL466" s="12">
        <v>8.01629452000943</v>
      </c>
    </row>
    <row r="467" spans="1:64">
      <c r="A467" t="s">
        <v>945</v>
      </c>
      <c r="B467" s="1" t="s">
        <v>2225</v>
      </c>
      <c r="C467" t="s">
        <v>946</v>
      </c>
      <c r="D467" t="s">
        <v>1359</v>
      </c>
      <c r="E467" s="6">
        <v>77.8214532476565</v>
      </c>
      <c r="F467" s="6">
        <v>78.9274297253427</v>
      </c>
      <c r="G467" s="6">
        <v>79.8890813748943</v>
      </c>
      <c r="H467" s="6">
        <v>80.500287348431</v>
      </c>
      <c r="I467" s="6">
        <v>80.7904153713314</v>
      </c>
      <c r="J467" s="2">
        <v>27.7280858676207</v>
      </c>
      <c r="K467" s="2">
        <v>27.7280858676207</v>
      </c>
      <c r="L467" s="2">
        <v>27.7280858676207</v>
      </c>
      <c r="M467" s="2">
        <v>29.6762589928058</v>
      </c>
      <c r="N467" s="2">
        <v>26.5124555160142</v>
      </c>
      <c r="O467" s="2">
        <v>5.26962272106997</v>
      </c>
      <c r="P467" s="2">
        <v>4.43860431857411</v>
      </c>
      <c r="Q467" s="2">
        <v>3.98230088495575</v>
      </c>
      <c r="R467" s="2">
        <v>3.08035714285714</v>
      </c>
      <c r="S467" s="2">
        <v>1.83856502242152</v>
      </c>
      <c r="T467" s="2">
        <v>8.5736292515438</v>
      </c>
      <c r="U467" s="2">
        <v>9.76326557382872</v>
      </c>
      <c r="V467" s="2">
        <v>10.7480293187896</v>
      </c>
      <c r="W467" s="2">
        <v>10.5461898674368</v>
      </c>
      <c r="X467" s="2">
        <v>10.5461898674368</v>
      </c>
      <c r="Y467" s="2">
        <v>105.45802583517</v>
      </c>
      <c r="Z467" s="2">
        <v>112.021656709514</v>
      </c>
      <c r="AA467" s="2">
        <v>100.661853188929</v>
      </c>
      <c r="AB467" s="2">
        <v>89.2886308077712</v>
      </c>
      <c r="AC467" s="2">
        <v>87.0416346552608</v>
      </c>
      <c r="AD467" s="2">
        <v>1.04131330270418</v>
      </c>
      <c r="AE467" s="2">
        <v>0.868533734330768</v>
      </c>
      <c r="AF467" s="2">
        <v>0.846534818694313</v>
      </c>
      <c r="AG467" s="2">
        <v>1.02102102102102</v>
      </c>
      <c r="AH467" s="2">
        <v>0.598802395209581</v>
      </c>
      <c r="AI467" s="8">
        <v>310.07</v>
      </c>
      <c r="AJ467" s="8">
        <v>323.59</v>
      </c>
      <c r="AK467" s="8">
        <v>337.9</v>
      </c>
      <c r="AL467" s="8">
        <v>327.103608247423</v>
      </c>
      <c r="AM467" s="8">
        <v>344.098936170213</v>
      </c>
      <c r="AN467" s="10">
        <v>1.21</v>
      </c>
      <c r="AO467" s="10">
        <v>1.54</v>
      </c>
      <c r="AP467" s="10">
        <v>1.57</v>
      </c>
      <c r="AQ467" s="10">
        <v>1.3885016025641</v>
      </c>
      <c r="AR467" s="10">
        <v>1.29086775293672</v>
      </c>
      <c r="AS467" s="11">
        <v>38.28</v>
      </c>
      <c r="AT467" s="11">
        <v>30.2083333333333</v>
      </c>
      <c r="AU467" s="11">
        <v>28.3673469387755</v>
      </c>
      <c r="AV467" s="11">
        <v>25.2475247524752</v>
      </c>
      <c r="AW467" s="11">
        <v>22.3809523809524</v>
      </c>
      <c r="AX467" s="12">
        <v>4.29328511467546</v>
      </c>
      <c r="AY467" s="12">
        <v>4.29328511467546</v>
      </c>
      <c r="AZ467" s="12">
        <v>4.37202033492107</v>
      </c>
      <c r="BA467" s="12">
        <v>4.45075555516669</v>
      </c>
      <c r="BB467" s="12">
        <v>4.43510860812164</v>
      </c>
      <c r="BC467" s="2">
        <v>-3.09737872254657</v>
      </c>
      <c r="BD467" s="2">
        <v>-3.09737872254657</v>
      </c>
      <c r="BE467" s="2">
        <v>-3.09737872254657</v>
      </c>
      <c r="BF467" s="2">
        <v>-3.09737872254657</v>
      </c>
      <c r="BG467" s="2">
        <v>-3.09737872254657</v>
      </c>
      <c r="BH467" s="12">
        <v>8.12067307692308</v>
      </c>
      <c r="BI467" s="12">
        <v>8.12067307692308</v>
      </c>
      <c r="BJ467" s="12">
        <v>8.12067307692308</v>
      </c>
      <c r="BK467" s="12">
        <v>8.12067307692308</v>
      </c>
      <c r="BL467" s="12">
        <v>8.01629452000943</v>
      </c>
    </row>
    <row r="468" spans="1:64">
      <c r="A468" t="s">
        <v>947</v>
      </c>
      <c r="B468" s="1" t="s">
        <v>2226</v>
      </c>
      <c r="C468" t="s">
        <v>948</v>
      </c>
      <c r="D468" t="s">
        <v>1359</v>
      </c>
      <c r="E468" s="6">
        <v>79.0340463186463</v>
      </c>
      <c r="F468" s="6">
        <v>80.7566419854872</v>
      </c>
      <c r="G468" s="6">
        <v>79.8262147778451</v>
      </c>
      <c r="H468" s="6">
        <v>80.5620341371374</v>
      </c>
      <c r="I468" s="6">
        <v>81.8836887250541</v>
      </c>
      <c r="J468" s="2">
        <v>26.1829652996845</v>
      </c>
      <c r="K468" s="2">
        <v>26.1829652996845</v>
      </c>
      <c r="L468" s="2">
        <v>26.1829652996845</v>
      </c>
      <c r="M468" s="2">
        <v>27.1028037383178</v>
      </c>
      <c r="N468" s="2">
        <v>33.0188679245283</v>
      </c>
      <c r="O468" s="2">
        <v>4.38534436927807</v>
      </c>
      <c r="P468" s="2">
        <v>3.63401357437034</v>
      </c>
      <c r="Q468" s="2">
        <v>3.14814814814815</v>
      </c>
      <c r="R468" s="2">
        <v>2.1195652173913</v>
      </c>
      <c r="S468" s="2">
        <v>0.970873786407767</v>
      </c>
      <c r="T468" s="2">
        <v>7.00307863370668</v>
      </c>
      <c r="U468" s="2">
        <v>5.73159879946782</v>
      </c>
      <c r="V468" s="2">
        <v>8.00449312762818</v>
      </c>
      <c r="W468" s="2">
        <v>5.54072917893938</v>
      </c>
      <c r="X468" s="2">
        <v>5.54072917893938</v>
      </c>
      <c r="Y468" s="2">
        <v>111.773132180493</v>
      </c>
      <c r="Z468" s="2">
        <v>98.9107767688415</v>
      </c>
      <c r="AA468" s="2">
        <v>97.4777847589983</v>
      </c>
      <c r="AB468" s="2">
        <v>77.4723540844938</v>
      </c>
      <c r="AC468" s="2">
        <v>69.4072427768625</v>
      </c>
      <c r="AD468" s="2">
        <v>0.933559492715162</v>
      </c>
      <c r="AE468" s="2">
        <v>1.84371533069207</v>
      </c>
      <c r="AF468" s="2">
        <v>2.04342472976973</v>
      </c>
      <c r="AG468" s="2">
        <v>1.46341463414634</v>
      </c>
      <c r="AH468" s="2">
        <v>0.583941605839416</v>
      </c>
      <c r="AI468" s="8">
        <v>303.15</v>
      </c>
      <c r="AJ468" s="8">
        <v>305.29</v>
      </c>
      <c r="AK468" s="8">
        <v>328.93</v>
      </c>
      <c r="AL468" s="8">
        <v>330.255769230769</v>
      </c>
      <c r="AM468" s="8">
        <v>331.149107142857</v>
      </c>
      <c r="AN468" s="10">
        <v>1.87</v>
      </c>
      <c r="AO468" s="10">
        <v>1.73</v>
      </c>
      <c r="AP468" s="10">
        <v>1.72</v>
      </c>
      <c r="AQ468" s="10">
        <v>1.42964669738863</v>
      </c>
      <c r="AR468" s="10">
        <v>1.46521116678597</v>
      </c>
      <c r="AS468" s="11">
        <v>38.53</v>
      </c>
      <c r="AT468" s="11">
        <v>30.7843137254902</v>
      </c>
      <c r="AU468" s="11">
        <v>28.2692307692308</v>
      </c>
      <c r="AV468" s="11">
        <v>24.4827586206897</v>
      </c>
      <c r="AW468" s="11">
        <v>20.3125</v>
      </c>
      <c r="AX468" s="12">
        <v>2.46143243929266</v>
      </c>
      <c r="AY468" s="12">
        <v>2.46143243929266</v>
      </c>
      <c r="AZ468" s="12">
        <v>2.49356282815335</v>
      </c>
      <c r="BA468" s="12">
        <v>2.52569321701404</v>
      </c>
      <c r="BB468" s="12">
        <v>2.82558822055234</v>
      </c>
      <c r="BC468" s="2">
        <v>-2.68273435013711</v>
      </c>
      <c r="BD468" s="2">
        <v>-2.68273435013711</v>
      </c>
      <c r="BE468" s="2">
        <v>-2.68273435013711</v>
      </c>
      <c r="BF468" s="2">
        <v>-2.68273435013711</v>
      </c>
      <c r="BG468" s="2">
        <v>-2.68273435013711</v>
      </c>
      <c r="BH468" s="12">
        <v>8.18333333333333</v>
      </c>
      <c r="BI468" s="12">
        <v>8.18333333333333</v>
      </c>
      <c r="BJ468" s="12">
        <v>8.18333333333333</v>
      </c>
      <c r="BK468" s="12">
        <v>8.18333333333333</v>
      </c>
      <c r="BL468" s="12">
        <v>8.15563241106719</v>
      </c>
    </row>
    <row r="469" spans="1:64">
      <c r="A469" t="s">
        <v>949</v>
      </c>
      <c r="B469" s="1" t="s">
        <v>2227</v>
      </c>
      <c r="C469" t="s">
        <v>950</v>
      </c>
      <c r="D469" t="s">
        <v>1359</v>
      </c>
      <c r="E469" s="6">
        <v>78.4627272722663</v>
      </c>
      <c r="F469" s="6">
        <v>78.2705590477798</v>
      </c>
      <c r="G469" s="6">
        <v>79.2283924718336</v>
      </c>
      <c r="H469" s="6">
        <v>79.0948924677065</v>
      </c>
      <c r="I469" s="6">
        <v>80.3611864900975</v>
      </c>
      <c r="J469" s="2">
        <v>27.8195488721804</v>
      </c>
      <c r="K469" s="2">
        <v>27.8195488721804</v>
      </c>
      <c r="L469" s="2">
        <v>27.8195488721804</v>
      </c>
      <c r="M469" s="2">
        <v>26.241134751773</v>
      </c>
      <c r="N469" s="2">
        <v>23.6009732360097</v>
      </c>
      <c r="O469" s="2">
        <v>4.40989281742766</v>
      </c>
      <c r="P469" s="2">
        <v>3.63225292039472</v>
      </c>
      <c r="Q469" s="2">
        <v>3.21554770318021</v>
      </c>
      <c r="R469" s="2">
        <v>2.29102167182663</v>
      </c>
      <c r="S469" s="2">
        <v>1.22222222222222</v>
      </c>
      <c r="T469" s="2">
        <v>7.15894206316684</v>
      </c>
      <c r="U469" s="2">
        <v>6.02363024003941</v>
      </c>
      <c r="V469" s="2">
        <v>7.19977553483104</v>
      </c>
      <c r="W469" s="2">
        <v>6.95970075944173</v>
      </c>
      <c r="X469" s="2">
        <v>6.95970075944173</v>
      </c>
      <c r="Y469" s="2">
        <v>170.622454752071</v>
      </c>
      <c r="Z469" s="2">
        <v>167.295000064075</v>
      </c>
      <c r="AA469" s="2">
        <v>153.419284850002</v>
      </c>
      <c r="AB469" s="2">
        <v>218.12316358473</v>
      </c>
      <c r="AC469" s="2">
        <v>197.991414871354</v>
      </c>
      <c r="AD469" s="2">
        <v>1.93432511660938</v>
      </c>
      <c r="AE469" s="2">
        <v>1.2638109412631</v>
      </c>
      <c r="AF469" s="2">
        <v>1.22814794513794</v>
      </c>
      <c r="AG469" s="2">
        <v>0.687960687960688</v>
      </c>
      <c r="AH469" s="2">
        <v>1.42857142857143</v>
      </c>
      <c r="AI469" s="8">
        <v>311.72</v>
      </c>
      <c r="AJ469" s="8">
        <v>309.51</v>
      </c>
      <c r="AK469" s="8">
        <v>325.26</v>
      </c>
      <c r="AL469" s="8">
        <v>339.014516129032</v>
      </c>
      <c r="AM469" s="8">
        <v>330.622222222222</v>
      </c>
      <c r="AN469" s="10">
        <v>1.49</v>
      </c>
      <c r="AO469" s="10">
        <v>1.35</v>
      </c>
      <c r="AP469" s="10">
        <v>1.59</v>
      </c>
      <c r="AQ469" s="10">
        <v>1.50982035928144</v>
      </c>
      <c r="AR469" s="10">
        <v>1.53324280282455</v>
      </c>
      <c r="AS469" s="11">
        <v>38.32</v>
      </c>
      <c r="AT469" s="11">
        <v>32.6153846153846</v>
      </c>
      <c r="AU469" s="11">
        <v>28.1818181818182</v>
      </c>
      <c r="AV469" s="11">
        <v>26.4285714285714</v>
      </c>
      <c r="AW469" s="11">
        <v>22.972972972973</v>
      </c>
      <c r="AX469" s="12">
        <v>5.27716740800647</v>
      </c>
      <c r="AY469" s="12">
        <v>5.27716740800647</v>
      </c>
      <c r="AZ469" s="12">
        <v>5.43170253091907</v>
      </c>
      <c r="BA469" s="12">
        <v>5.58623765383167</v>
      </c>
      <c r="BB469" s="12">
        <v>5.82286271381915</v>
      </c>
      <c r="BC469" s="2">
        <v>6.75956139739205</v>
      </c>
      <c r="BD469" s="2">
        <v>6.75956139739205</v>
      </c>
      <c r="BE469" s="2">
        <v>6.75956139739205</v>
      </c>
      <c r="BF469" s="2">
        <v>6.75956139739205</v>
      </c>
      <c r="BG469" s="2">
        <v>6.75956139739205</v>
      </c>
      <c r="BH469" s="12">
        <v>7.3804347826087</v>
      </c>
      <c r="BI469" s="12">
        <v>7.3804347826087</v>
      </c>
      <c r="BJ469" s="12">
        <v>7.3804347826087</v>
      </c>
      <c r="BK469" s="12">
        <v>7.3804347826087</v>
      </c>
      <c r="BL469" s="12">
        <v>7.64329765865294</v>
      </c>
    </row>
    <row r="470" spans="1:64">
      <c r="A470" t="s">
        <v>951</v>
      </c>
      <c r="B470" s="1" t="s">
        <v>2228</v>
      </c>
      <c r="C470" t="s">
        <v>952</v>
      </c>
      <c r="D470" t="s">
        <v>1359</v>
      </c>
      <c r="E470" s="6">
        <v>79.6553109479673</v>
      </c>
      <c r="F470" s="6">
        <v>80.0983484045891</v>
      </c>
      <c r="G470" s="6">
        <v>80.9845877011738</v>
      </c>
      <c r="H470" s="6">
        <v>81.379885603866</v>
      </c>
      <c r="I470" s="6">
        <v>81.0478313799323</v>
      </c>
      <c r="J470" s="2">
        <v>23.6686390532544</v>
      </c>
      <c r="K470" s="2">
        <v>23.6686390532544</v>
      </c>
      <c r="L470" s="2">
        <v>23.6686390532544</v>
      </c>
      <c r="M470" s="2">
        <v>24.9547920433996</v>
      </c>
      <c r="N470" s="2">
        <v>26.3793103448276</v>
      </c>
      <c r="O470" s="2">
        <v>4.9651099790023</v>
      </c>
      <c r="P470" s="2">
        <v>4.27897229031093</v>
      </c>
      <c r="Q470" s="2">
        <v>3.85365853658537</v>
      </c>
      <c r="R470" s="2">
        <v>2.94117647058823</v>
      </c>
      <c r="S470" s="2">
        <v>1.51219512195122</v>
      </c>
      <c r="T470" s="2">
        <v>7.92834407249776</v>
      </c>
      <c r="U470" s="2">
        <v>8.11450085088801</v>
      </c>
      <c r="V470" s="2">
        <v>9.08611047701402</v>
      </c>
      <c r="W470" s="2">
        <v>8.056389474836</v>
      </c>
      <c r="X470" s="2">
        <v>8.056389474836</v>
      </c>
      <c r="Y470" s="2">
        <v>88.6861895005021</v>
      </c>
      <c r="Z470" s="2">
        <v>110.326070847332</v>
      </c>
      <c r="AA470" s="2">
        <v>80.2687411598303</v>
      </c>
      <c r="AB470" s="2">
        <v>84.7984107709962</v>
      </c>
      <c r="AC470" s="2">
        <v>66.4049482734362</v>
      </c>
      <c r="AD470" s="2">
        <v>0.830677613814815</v>
      </c>
      <c r="AE470" s="2">
        <v>1.14332420942452</v>
      </c>
      <c r="AF470" s="2">
        <v>0.734936437060856</v>
      </c>
      <c r="AG470" s="2">
        <v>0.728476821192053</v>
      </c>
      <c r="AH470" s="2">
        <v>0.53156146179402</v>
      </c>
      <c r="AI470" s="8">
        <v>311.63</v>
      </c>
      <c r="AJ470" s="8">
        <v>327.22</v>
      </c>
      <c r="AK470" s="8">
        <v>328.33</v>
      </c>
      <c r="AL470" s="8">
        <v>335.625433526012</v>
      </c>
      <c r="AM470" s="8">
        <v>326.046634615385</v>
      </c>
      <c r="AN470" s="10">
        <v>1.04</v>
      </c>
      <c r="AO470" s="10">
        <v>1.19</v>
      </c>
      <c r="AP470" s="10">
        <v>1.61</v>
      </c>
      <c r="AQ470" s="10">
        <v>1.53258564437194</v>
      </c>
      <c r="AR470" s="10">
        <v>1.80607003891051</v>
      </c>
      <c r="AS470" s="11">
        <v>30.23</v>
      </c>
      <c r="AT470" s="11">
        <v>24.1379310344828</v>
      </c>
      <c r="AU470" s="11">
        <v>23.4831460674157</v>
      </c>
      <c r="AV470" s="11">
        <v>22.247191011236</v>
      </c>
      <c r="AW470" s="11">
        <v>19.1011235955056</v>
      </c>
      <c r="AX470" s="12">
        <v>3.69262216924911</v>
      </c>
      <c r="AY470" s="12">
        <v>3.69262216924911</v>
      </c>
      <c r="AZ470" s="12">
        <v>3.74191992583919</v>
      </c>
      <c r="BA470" s="12">
        <v>3.79121768242928</v>
      </c>
      <c r="BB470" s="12">
        <v>3.74133837866593</v>
      </c>
      <c r="BC470" s="2">
        <v>-1.13475576696748</v>
      </c>
      <c r="BD470" s="2">
        <v>-1.13475576696748</v>
      </c>
      <c r="BE470" s="2">
        <v>-1.13475576696748</v>
      </c>
      <c r="BF470" s="2">
        <v>-1.13475576696748</v>
      </c>
      <c r="BG470" s="2">
        <v>-1.13475576696748</v>
      </c>
      <c r="BH470" s="12">
        <v>8.03409090909091</v>
      </c>
      <c r="BI470" s="12">
        <v>8.03409090909091</v>
      </c>
      <c r="BJ470" s="12">
        <v>8.03409090909091</v>
      </c>
      <c r="BK470" s="12">
        <v>8.03409090909091</v>
      </c>
      <c r="BL470" s="12">
        <v>7.9969283153898</v>
      </c>
    </row>
    <row r="471" spans="1:64">
      <c r="A471" t="s">
        <v>953</v>
      </c>
      <c r="B471" s="1" t="s">
        <v>2229</v>
      </c>
      <c r="C471" t="s">
        <v>954</v>
      </c>
      <c r="D471" t="s">
        <v>1359</v>
      </c>
      <c r="E471" s="6">
        <v>79.1435635944815</v>
      </c>
      <c r="F471" s="6">
        <v>79.650224435061</v>
      </c>
      <c r="G471" s="6">
        <v>79.7991406939601</v>
      </c>
      <c r="H471" s="6">
        <v>80.616758230532</v>
      </c>
      <c r="I471" s="6">
        <v>81.0192748418736</v>
      </c>
      <c r="J471" s="2">
        <v>25.3211009174312</v>
      </c>
      <c r="K471" s="2">
        <v>25.3211009174312</v>
      </c>
      <c r="L471" s="2">
        <v>25.3211009174312</v>
      </c>
      <c r="M471" s="2">
        <v>24.9056603773585</v>
      </c>
      <c r="N471" s="2">
        <v>26.3969171483622</v>
      </c>
      <c r="O471" s="2">
        <v>5.84692124072876</v>
      </c>
      <c r="P471" s="2">
        <v>5.03356681528813</v>
      </c>
      <c r="Q471" s="2">
        <v>4.73214285714286</v>
      </c>
      <c r="R471" s="2">
        <v>3.89380530973451</v>
      </c>
      <c r="S471" s="2">
        <v>1.96506550218341</v>
      </c>
      <c r="T471" s="2">
        <v>10.2219904249577</v>
      </c>
      <c r="U471" s="2">
        <v>10.1036337243218</v>
      </c>
      <c r="V471" s="2">
        <v>10.6306192888531</v>
      </c>
      <c r="W471" s="2">
        <v>10.3830827101952</v>
      </c>
      <c r="X471" s="2">
        <v>10.3830827101952</v>
      </c>
      <c r="Y471" s="2">
        <v>120.922107857586</v>
      </c>
      <c r="Z471" s="2">
        <v>120.809952301922</v>
      </c>
      <c r="AA471" s="2">
        <v>94.8363145460682</v>
      </c>
      <c r="AB471" s="2">
        <v>96.4101008878898</v>
      </c>
      <c r="AC471" s="2">
        <v>81.2909832082596</v>
      </c>
      <c r="AD471" s="2">
        <v>2.07899286022929</v>
      </c>
      <c r="AE471" s="2">
        <v>2.06983622344562</v>
      </c>
      <c r="AF471" s="2">
        <v>0.765401793133828</v>
      </c>
      <c r="AG471" s="2">
        <v>0.50314465408805</v>
      </c>
      <c r="AH471" s="2">
        <v>1.12852664576803</v>
      </c>
      <c r="AI471" s="8">
        <v>308.31</v>
      </c>
      <c r="AJ471" s="8">
        <v>320.58</v>
      </c>
      <c r="AK471" s="8">
        <v>321.83</v>
      </c>
      <c r="AL471" s="8">
        <v>331.044102564103</v>
      </c>
      <c r="AM471" s="8">
        <v>341.782122905028</v>
      </c>
      <c r="AN471" s="10">
        <v>1.23</v>
      </c>
      <c r="AO471" s="10">
        <v>1.32</v>
      </c>
      <c r="AP471" s="10">
        <v>1.43</v>
      </c>
      <c r="AQ471" s="10">
        <v>1.27191588785047</v>
      </c>
      <c r="AR471" s="10">
        <v>1.37949907235622</v>
      </c>
      <c r="AS471" s="11">
        <v>41.67</v>
      </c>
      <c r="AT471" s="11">
        <v>33.125</v>
      </c>
      <c r="AU471" s="11">
        <v>31.6049382716049</v>
      </c>
      <c r="AV471" s="11">
        <v>30.4938271604938</v>
      </c>
      <c r="AW471" s="11">
        <v>27.2151898734177</v>
      </c>
      <c r="AX471" s="12">
        <v>4.25880025213615</v>
      </c>
      <c r="AY471" s="12">
        <v>4.25880025213615</v>
      </c>
      <c r="AZ471" s="12">
        <v>4.65494331238028</v>
      </c>
      <c r="BA471" s="12">
        <v>5.05108637262441</v>
      </c>
      <c r="BB471" s="12">
        <v>4.7232008886348</v>
      </c>
      <c r="BC471" s="2">
        <v>6.05758544439285</v>
      </c>
      <c r="BD471" s="2">
        <v>6.05758544439285</v>
      </c>
      <c r="BE471" s="2">
        <v>6.05758544439285</v>
      </c>
      <c r="BF471" s="2">
        <v>6.05758544439285</v>
      </c>
      <c r="BG471" s="2">
        <v>6.05758544439285</v>
      </c>
      <c r="BH471" s="12">
        <v>7.92647058823529</v>
      </c>
      <c r="BI471" s="12">
        <v>7.92647058823529</v>
      </c>
      <c r="BJ471" s="12">
        <v>7.92647058823529</v>
      </c>
      <c r="BK471" s="12">
        <v>7.92647058823529</v>
      </c>
      <c r="BL471" s="12">
        <v>7.64329765865294</v>
      </c>
    </row>
    <row r="472" spans="1:64">
      <c r="A472" t="s">
        <v>955</v>
      </c>
      <c r="B472" s="1" t="s">
        <v>2230</v>
      </c>
      <c r="C472" t="s">
        <v>956</v>
      </c>
      <c r="D472" t="s">
        <v>1360</v>
      </c>
      <c r="E472" s="6">
        <v>79.4245920240454</v>
      </c>
      <c r="F472" s="6">
        <v>80.1232655975132</v>
      </c>
      <c r="G472" s="6">
        <v>80.6380814682535</v>
      </c>
      <c r="H472" s="6">
        <v>80.0239568233319</v>
      </c>
      <c r="I472" s="6">
        <v>80.1768162729456</v>
      </c>
      <c r="J472" s="2">
        <v>22.1579961464355</v>
      </c>
      <c r="K472" s="2">
        <v>22.1579961464355</v>
      </c>
      <c r="L472" s="2">
        <v>22.1579961464355</v>
      </c>
      <c r="M472" s="2">
        <v>19.3423597678917</v>
      </c>
      <c r="N472" s="2">
        <v>21.9924812030075</v>
      </c>
      <c r="O472" s="2">
        <v>4.7671934251697</v>
      </c>
      <c r="P472" s="2">
        <v>4.19277128119664</v>
      </c>
      <c r="Q472" s="2">
        <v>3.7037037037037</v>
      </c>
      <c r="R472" s="2">
        <v>2.76923076923077</v>
      </c>
      <c r="S472" s="2">
        <v>1.70854271356784</v>
      </c>
      <c r="T472" s="2">
        <v>5.80738508326134</v>
      </c>
      <c r="U472" s="2">
        <v>6.09176261234351</v>
      </c>
      <c r="V472" s="2">
        <v>5.59473629588409</v>
      </c>
      <c r="W472" s="2">
        <v>5.08754479864882</v>
      </c>
      <c r="X472" s="2">
        <v>5.08754479864882</v>
      </c>
      <c r="Y472" s="2">
        <v>106.650412993053</v>
      </c>
      <c r="Z472" s="2">
        <v>103.741857604081</v>
      </c>
      <c r="AA472" s="2">
        <v>110.213136835433</v>
      </c>
      <c r="AB472" s="2">
        <v>89.8740000237504</v>
      </c>
      <c r="AC472" s="2">
        <v>83.8925822946887</v>
      </c>
      <c r="AD472" s="2">
        <v>1.35551277667901</v>
      </c>
      <c r="AE472" s="2">
        <v>0.6280852624584</v>
      </c>
      <c r="AF472" s="2">
        <v>0.477141930610972</v>
      </c>
      <c r="AG472" s="2">
        <v>0.134228187919463</v>
      </c>
      <c r="AH472" s="2">
        <v>0.261437908496732</v>
      </c>
      <c r="AI472" s="8">
        <v>340.25</v>
      </c>
      <c r="AJ472" s="8">
        <v>350.15</v>
      </c>
      <c r="AK472" s="8">
        <v>350.23</v>
      </c>
      <c r="AL472" s="8">
        <v>355.45</v>
      </c>
      <c r="AM472" s="8">
        <v>367.053846153846</v>
      </c>
      <c r="AN472" s="10">
        <v>0.97</v>
      </c>
      <c r="AO472" s="10">
        <v>0.89</v>
      </c>
      <c r="AP472" s="10">
        <v>1.04</v>
      </c>
      <c r="AQ472" s="10">
        <v>0.744626506024096</v>
      </c>
      <c r="AR472" s="10">
        <v>0.755429650613787</v>
      </c>
      <c r="AS472" s="11">
        <v>23.21</v>
      </c>
      <c r="AT472" s="11">
        <v>17.875</v>
      </c>
      <c r="AU472" s="11">
        <v>15.375</v>
      </c>
      <c r="AV472" s="11">
        <v>13.7037037037037</v>
      </c>
      <c r="AW472" s="11">
        <v>11.8292682926829</v>
      </c>
      <c r="AX472" s="12">
        <v>2.49134684749675</v>
      </c>
      <c r="AY472" s="12">
        <v>2.49134684749675</v>
      </c>
      <c r="AZ472" s="12">
        <v>2.61619892818724</v>
      </c>
      <c r="BA472" s="12">
        <v>2.74105100887773</v>
      </c>
      <c r="BB472" s="12">
        <v>2.66633761535829</v>
      </c>
      <c r="BC472" s="2">
        <v>6.83051215358204</v>
      </c>
      <c r="BD472" s="2">
        <v>6.83051215358204</v>
      </c>
      <c r="BE472" s="2">
        <v>6.83051215358204</v>
      </c>
      <c r="BF472" s="2">
        <v>6.83051215358204</v>
      </c>
      <c r="BG472" s="2">
        <v>6.83051215358204</v>
      </c>
      <c r="BH472" s="12">
        <v>7.58776595744681</v>
      </c>
      <c r="BI472" s="12">
        <v>7.58776595744681</v>
      </c>
      <c r="BJ472" s="12">
        <v>7.58776595744681</v>
      </c>
      <c r="BK472" s="12">
        <v>7.58776595744681</v>
      </c>
      <c r="BL472" s="12">
        <v>7.75500732194281</v>
      </c>
    </row>
    <row r="473" spans="1:64">
      <c r="A473" t="s">
        <v>957</v>
      </c>
      <c r="B473" s="1" t="s">
        <v>2231</v>
      </c>
      <c r="C473" t="s">
        <v>958</v>
      </c>
      <c r="D473" t="s">
        <v>1360</v>
      </c>
      <c r="E473" s="6">
        <v>83.8351012190274</v>
      </c>
      <c r="F473" s="6">
        <v>84.3183508817135</v>
      </c>
      <c r="G473" s="6">
        <v>84.926118284112</v>
      </c>
      <c r="H473" s="6">
        <v>85.6645249177157</v>
      </c>
      <c r="I473" s="6">
        <v>86.1082773936241</v>
      </c>
      <c r="J473" s="2">
        <v>20.1474201474201</v>
      </c>
      <c r="K473" s="2">
        <v>20.1474201474201</v>
      </c>
      <c r="L473" s="2">
        <v>20.1474201474201</v>
      </c>
      <c r="M473" s="2">
        <v>21.2871287128713</v>
      </c>
      <c r="N473" s="2">
        <v>20.501138952164</v>
      </c>
      <c r="O473" s="2">
        <v>3.52822606392821</v>
      </c>
      <c r="P473" s="2">
        <v>3.05878335519854</v>
      </c>
      <c r="Q473" s="2">
        <v>2.72727272727273</v>
      </c>
      <c r="R473" s="2">
        <v>2.03592814371257</v>
      </c>
      <c r="S473" s="2">
        <v>1.42011834319527</v>
      </c>
      <c r="T473" s="2">
        <v>5.22591969524511</v>
      </c>
      <c r="U473" s="2">
        <v>4.26600000510019</v>
      </c>
      <c r="V473" s="2">
        <v>4.23038204511607</v>
      </c>
      <c r="W473" s="2">
        <v>4.01091452812743</v>
      </c>
      <c r="X473" s="2">
        <v>4.01091452812743</v>
      </c>
      <c r="Y473" s="2">
        <v>99.6500217082586</v>
      </c>
      <c r="Z473" s="2">
        <v>102.375938864995</v>
      </c>
      <c r="AA473" s="2">
        <v>85.4609550261724</v>
      </c>
      <c r="AB473" s="2">
        <v>85.3910249273992</v>
      </c>
      <c r="AC473" s="2">
        <v>72.5107879959473</v>
      </c>
      <c r="AD473" s="2">
        <v>0.160853013512039</v>
      </c>
      <c r="AE473" s="2">
        <v>0.397903047805681</v>
      </c>
      <c r="AF473" s="2">
        <v>0.314494283620814</v>
      </c>
      <c r="AG473" s="2">
        <v>0.155642023346304</v>
      </c>
      <c r="AH473" s="2">
        <v>0.230769230769231</v>
      </c>
      <c r="AI473" s="8">
        <v>363.03</v>
      </c>
      <c r="AJ473" s="8">
        <v>367.42</v>
      </c>
      <c r="AK473" s="8">
        <v>376.49</v>
      </c>
      <c r="AL473" s="8">
        <v>384.194444444445</v>
      </c>
      <c r="AM473" s="8">
        <v>376.665662650602</v>
      </c>
      <c r="AN473" s="10">
        <v>0.69</v>
      </c>
      <c r="AO473" s="10">
        <v>0.76</v>
      </c>
      <c r="AP473" s="10">
        <v>0.9</v>
      </c>
      <c r="AQ473" s="10">
        <v>0.944978953698136</v>
      </c>
      <c r="AR473" s="10">
        <v>0.859443457667259</v>
      </c>
      <c r="AS473" s="11">
        <v>16.23</v>
      </c>
      <c r="AT473" s="11">
        <v>11.6129032258065</v>
      </c>
      <c r="AU473" s="11">
        <v>12.258064516129</v>
      </c>
      <c r="AV473" s="11">
        <v>10.6349206349206</v>
      </c>
      <c r="AW473" s="11">
        <v>8.54838709677419</v>
      </c>
      <c r="AX473" s="12">
        <v>3.28757047626697</v>
      </c>
      <c r="AY473" s="12">
        <v>3.28757047626697</v>
      </c>
      <c r="AZ473" s="12">
        <v>3.29239227828765</v>
      </c>
      <c r="BA473" s="12">
        <v>3.29721408030834</v>
      </c>
      <c r="BB473" s="12">
        <v>3.20062479799604</v>
      </c>
      <c r="BC473" s="2">
        <v>-6.57080763132592</v>
      </c>
      <c r="BD473" s="2">
        <v>-6.57080763132592</v>
      </c>
      <c r="BE473" s="2">
        <v>-6.57080763132592</v>
      </c>
      <c r="BF473" s="2">
        <v>-6.57080763132592</v>
      </c>
      <c r="BG473" s="2">
        <v>-6.57080763132592</v>
      </c>
      <c r="BH473" s="12">
        <v>7.65209899749373</v>
      </c>
      <c r="BI473" s="12">
        <v>7.65209899749373</v>
      </c>
      <c r="BJ473" s="12">
        <v>7.65209899749373</v>
      </c>
      <c r="BK473" s="12">
        <v>7.65209899749373</v>
      </c>
      <c r="BL473" s="12">
        <v>7.75500732194281</v>
      </c>
    </row>
    <row r="474" spans="1:64">
      <c r="A474" t="s">
        <v>959</v>
      </c>
      <c r="B474" s="1" t="s">
        <v>2232</v>
      </c>
      <c r="C474" t="s">
        <v>960</v>
      </c>
      <c r="D474" t="s">
        <v>1360</v>
      </c>
      <c r="E474" s="6">
        <v>82.3534540889929</v>
      </c>
      <c r="F474" s="6">
        <v>83.2893867773269</v>
      </c>
      <c r="G474" s="6">
        <v>84.0170010287198</v>
      </c>
      <c r="H474" s="6">
        <v>84.1466675824643</v>
      </c>
      <c r="I474" s="6">
        <v>84.1067094404045</v>
      </c>
      <c r="J474" s="2">
        <v>19.5876288659794</v>
      </c>
      <c r="K474" s="2">
        <v>19.5876288659794</v>
      </c>
      <c r="L474" s="2">
        <v>19.5876288659794</v>
      </c>
      <c r="M474" s="2">
        <v>18.5676392572944</v>
      </c>
      <c r="N474" s="2">
        <v>16.260162601626</v>
      </c>
      <c r="O474" s="2">
        <v>4.53360165276818</v>
      </c>
      <c r="P474" s="2">
        <v>4.08394010226854</v>
      </c>
      <c r="Q474" s="2">
        <v>3.78205128205128</v>
      </c>
      <c r="R474" s="2">
        <v>3.05732484076433</v>
      </c>
      <c r="S474" s="2">
        <v>1.73076923076923</v>
      </c>
      <c r="T474" s="2">
        <v>4.60647571466378</v>
      </c>
      <c r="U474" s="2">
        <v>4.2520238625597</v>
      </c>
      <c r="V474" s="2">
        <v>4.38560242179571</v>
      </c>
      <c r="W474" s="2">
        <v>4.30909252087337</v>
      </c>
      <c r="X474" s="2">
        <v>4.30909252087337</v>
      </c>
      <c r="Y474" s="2">
        <v>84.4979399000165</v>
      </c>
      <c r="Z474" s="2">
        <v>92.1095286838683</v>
      </c>
      <c r="AA474" s="2">
        <v>89.4610778443114</v>
      </c>
      <c r="AB474" s="2">
        <v>93.3633610280317</v>
      </c>
      <c r="AC474" s="2">
        <v>77.1846703253201</v>
      </c>
      <c r="AD474" s="2">
        <v>0.51415883562631</v>
      </c>
      <c r="AE474" s="2">
        <v>1.79391009794348</v>
      </c>
      <c r="AF474" s="2">
        <v>0.765335516374454</v>
      </c>
      <c r="AG474" s="2">
        <v>0.340425531914894</v>
      </c>
      <c r="AH474" s="2">
        <v>0.168776371308017</v>
      </c>
      <c r="AI474" s="8">
        <v>323.59</v>
      </c>
      <c r="AJ474" s="8">
        <v>334.73</v>
      </c>
      <c r="AK474" s="8">
        <v>328.11</v>
      </c>
      <c r="AL474" s="8">
        <v>342.48992248062</v>
      </c>
      <c r="AM474" s="8">
        <v>356.833620689655</v>
      </c>
      <c r="AN474" s="10">
        <v>1.01</v>
      </c>
      <c r="AO474" s="10">
        <v>0.85</v>
      </c>
      <c r="AP474" s="10">
        <v>0.93</v>
      </c>
      <c r="AQ474" s="10">
        <v>0.785743380855397</v>
      </c>
      <c r="AR474" s="10">
        <v>0.909993293091885</v>
      </c>
      <c r="AS474" s="11">
        <v>22.87</v>
      </c>
      <c r="AT474" s="11">
        <v>18.5964912280702</v>
      </c>
      <c r="AU474" s="11">
        <v>18.0701754385965</v>
      </c>
      <c r="AV474" s="11">
        <v>15.3571428571429</v>
      </c>
      <c r="AW474" s="11">
        <v>15.0877192982456</v>
      </c>
      <c r="AX474" s="12">
        <v>1.83791215251533</v>
      </c>
      <c r="AY474" s="12">
        <v>1.83791215251533</v>
      </c>
      <c r="AZ474" s="12">
        <v>2.16437821645263</v>
      </c>
      <c r="BA474" s="12">
        <v>2.49084428038994</v>
      </c>
      <c r="BB474" s="12">
        <v>2.45513319623165</v>
      </c>
      <c r="BC474" s="2">
        <v>3.25706245548886</v>
      </c>
      <c r="BD474" s="2">
        <v>3.25706245548886</v>
      </c>
      <c r="BE474" s="2">
        <v>3.25706245548886</v>
      </c>
      <c r="BF474" s="2">
        <v>3.25706245548886</v>
      </c>
      <c r="BG474" s="2">
        <v>3.25706245548886</v>
      </c>
      <c r="BH474" s="12">
        <v>7.26612903225806</v>
      </c>
      <c r="BI474" s="12">
        <v>7.26612903225806</v>
      </c>
      <c r="BJ474" s="12">
        <v>7.26612903225806</v>
      </c>
      <c r="BK474" s="12">
        <v>7.26612903225806</v>
      </c>
      <c r="BL474" s="12">
        <v>7.793614137956</v>
      </c>
    </row>
    <row r="475" spans="1:64">
      <c r="A475" t="s">
        <v>961</v>
      </c>
      <c r="B475" s="1" t="s">
        <v>2233</v>
      </c>
      <c r="C475" t="s">
        <v>962</v>
      </c>
      <c r="D475" t="s">
        <v>1360</v>
      </c>
      <c r="E475" s="6">
        <v>79.6713235691726</v>
      </c>
      <c r="F475" s="6">
        <v>80.0982559763079</v>
      </c>
      <c r="G475" s="6">
        <v>80.1472504959702</v>
      </c>
      <c r="H475" s="6">
        <v>79.8971277658431</v>
      </c>
      <c r="I475" s="6">
        <v>80.3994843077849</v>
      </c>
      <c r="J475" s="2">
        <v>23.1884057971014</v>
      </c>
      <c r="K475" s="2">
        <v>23.1884057971014</v>
      </c>
      <c r="L475" s="2">
        <v>23.1884057971014</v>
      </c>
      <c r="M475" s="2">
        <v>23.2464929859719</v>
      </c>
      <c r="N475" s="2">
        <v>24.8587570621469</v>
      </c>
      <c r="O475" s="2">
        <v>4.09809381853588</v>
      </c>
      <c r="P475" s="2">
        <v>3.6135255358671</v>
      </c>
      <c r="Q475" s="2">
        <v>3.20855614973262</v>
      </c>
      <c r="R475" s="2">
        <v>2.5</v>
      </c>
      <c r="S475" s="2">
        <v>1.58730158730159</v>
      </c>
      <c r="T475" s="2">
        <v>6.19246933322201</v>
      </c>
      <c r="U475" s="2">
        <v>6.35654916448198</v>
      </c>
      <c r="V475" s="2">
        <v>6.74178506300553</v>
      </c>
      <c r="W475" s="2">
        <v>6.22065674577702</v>
      </c>
      <c r="X475" s="2">
        <v>6.22065674577702</v>
      </c>
      <c r="Y475" s="2">
        <v>87.5596121985109</v>
      </c>
      <c r="Z475" s="2">
        <v>78.8201158723071</v>
      </c>
      <c r="AA475" s="2">
        <v>84.4763976917983</v>
      </c>
      <c r="AB475" s="2">
        <v>86.0854010981719</v>
      </c>
      <c r="AC475" s="2">
        <v>87.282356958386</v>
      </c>
      <c r="AD475" s="2">
        <v>0.80517069561912</v>
      </c>
      <c r="AE475" s="2">
        <v>0.856737291703323</v>
      </c>
      <c r="AF475" s="2">
        <v>0.208605864952734</v>
      </c>
      <c r="AG475" s="2">
        <v>0.069204152249135</v>
      </c>
      <c r="AH475" s="2">
        <v>0.410958904109589</v>
      </c>
      <c r="AI475" s="8">
        <v>346.46</v>
      </c>
      <c r="AJ475" s="8">
        <v>340.52</v>
      </c>
      <c r="AK475" s="8">
        <v>347.63</v>
      </c>
      <c r="AL475" s="8">
        <v>359.023888888889</v>
      </c>
      <c r="AM475" s="8">
        <v>352.760396039604</v>
      </c>
      <c r="AN475" s="10">
        <v>0.82</v>
      </c>
      <c r="AO475" s="10">
        <v>0.78</v>
      </c>
      <c r="AP475" s="10">
        <v>0.8</v>
      </c>
      <c r="AQ475" s="10">
        <v>0.793552812071331</v>
      </c>
      <c r="AR475" s="10">
        <v>0.919474835886214</v>
      </c>
      <c r="AS475" s="11">
        <v>27.24</v>
      </c>
      <c r="AT475" s="11">
        <v>23.2530120481928</v>
      </c>
      <c r="AU475" s="11">
        <v>21.9047619047619</v>
      </c>
      <c r="AV475" s="11">
        <v>20.7142857142857</v>
      </c>
      <c r="AW475" s="11">
        <v>18.4883720930233</v>
      </c>
      <c r="AX475" s="12">
        <v>2.51194576271186</v>
      </c>
      <c r="AY475" s="12">
        <v>2.51194576271186</v>
      </c>
      <c r="AZ475" s="12">
        <v>2.47104991254564</v>
      </c>
      <c r="BA475" s="12">
        <v>2.43015406237941</v>
      </c>
      <c r="BB475" s="12">
        <v>2.4439952077466</v>
      </c>
      <c r="BC475" s="2">
        <v>-13.7239571499721</v>
      </c>
      <c r="BD475" s="2">
        <v>-13.7239571499721</v>
      </c>
      <c r="BE475" s="2">
        <v>-13.7239571499721</v>
      </c>
      <c r="BF475" s="2">
        <v>-13.7239571499721</v>
      </c>
      <c r="BG475" s="2">
        <v>-13.7239571499721</v>
      </c>
      <c r="BH475" s="12">
        <v>7.86111111111111</v>
      </c>
      <c r="BI475" s="12">
        <v>7.86111111111111</v>
      </c>
      <c r="BJ475" s="12">
        <v>7.86111111111111</v>
      </c>
      <c r="BK475" s="12">
        <v>7.86111111111111</v>
      </c>
      <c r="BL475" s="12">
        <v>7.75500732194281</v>
      </c>
    </row>
    <row r="476" spans="1:64">
      <c r="A476" t="s">
        <v>963</v>
      </c>
      <c r="B476" s="1" t="s">
        <v>2234</v>
      </c>
      <c r="C476" t="s">
        <v>964</v>
      </c>
      <c r="D476" t="s">
        <v>1360</v>
      </c>
      <c r="E476" s="6">
        <v>82.6226534606628</v>
      </c>
      <c r="F476" s="6">
        <v>82.471750206203</v>
      </c>
      <c r="G476" s="6">
        <v>82.5011863054014</v>
      </c>
      <c r="H476" s="6">
        <v>82.6050157480405</v>
      </c>
      <c r="I476" s="6">
        <v>83.0035810470846</v>
      </c>
      <c r="J476" s="2">
        <v>13.8775510204082</v>
      </c>
      <c r="K476" s="2">
        <v>13.8775510204082</v>
      </c>
      <c r="L476" s="2">
        <v>13.8775510204082</v>
      </c>
      <c r="M476" s="2">
        <v>14.4876325088339</v>
      </c>
      <c r="N476" s="2">
        <v>17.7304964539007</v>
      </c>
      <c r="O476" s="2">
        <v>2.45759297536712</v>
      </c>
      <c r="P476" s="2">
        <v>2.303885255788</v>
      </c>
      <c r="Q476" s="2">
        <v>2.02453987730061</v>
      </c>
      <c r="R476" s="2">
        <v>1.72839506172839</v>
      </c>
      <c r="S476" s="2">
        <v>1.11111111111111</v>
      </c>
      <c r="T476" s="2">
        <v>3.70278843822065</v>
      </c>
      <c r="U476" s="2">
        <v>3.65963174090123</v>
      </c>
      <c r="V476" s="2">
        <v>3.01406446180526</v>
      </c>
      <c r="W476" s="2">
        <v>3.49650846449077</v>
      </c>
      <c r="X476" s="2">
        <v>3.49650846449077</v>
      </c>
      <c r="Y476" s="2">
        <v>107.926540452963</v>
      </c>
      <c r="Z476" s="2">
        <v>105.273918153644</v>
      </c>
      <c r="AA476" s="2">
        <v>107.356525592732</v>
      </c>
      <c r="AB476" s="2">
        <v>112.20558805314</v>
      </c>
      <c r="AC476" s="2">
        <v>84.425939692354</v>
      </c>
      <c r="AD476" s="2">
        <v>0.26592614553271</v>
      </c>
      <c r="AE476" s="2">
        <v>0.262266436024028</v>
      </c>
      <c r="AF476" s="2">
        <v>0.51651507756706</v>
      </c>
      <c r="AG476" s="2">
        <v>0.257510729613734</v>
      </c>
      <c r="AH476" s="2">
        <v>0.169491525423729</v>
      </c>
      <c r="AI476" s="8">
        <v>361.1</v>
      </c>
      <c r="AJ476" s="8">
        <v>351.08</v>
      </c>
      <c r="AK476" s="8">
        <v>364.77</v>
      </c>
      <c r="AL476" s="8">
        <v>375.261764705882</v>
      </c>
      <c r="AM476" s="8">
        <v>370.964583333333</v>
      </c>
      <c r="AN476" s="10">
        <v>0.51</v>
      </c>
      <c r="AO476" s="10">
        <v>0.49</v>
      </c>
      <c r="AP476" s="10">
        <v>0.54</v>
      </c>
      <c r="AQ476" s="10">
        <v>0.602760463045414</v>
      </c>
      <c r="AR476" s="10">
        <v>0.72523768366465</v>
      </c>
      <c r="AS476" s="11">
        <v>9.56</v>
      </c>
      <c r="AT476" s="11">
        <v>8.97959183673469</v>
      </c>
      <c r="AU476" s="11">
        <v>9</v>
      </c>
      <c r="AV476" s="11">
        <v>8.2</v>
      </c>
      <c r="AW476" s="11">
        <v>7.25490196078431</v>
      </c>
      <c r="AX476" s="12">
        <v>2.78996589233038</v>
      </c>
      <c r="AY476" s="12">
        <v>2.78996589233038</v>
      </c>
      <c r="AZ476" s="12">
        <v>2.82427132827467</v>
      </c>
      <c r="BA476" s="12">
        <v>2.85857676421896</v>
      </c>
      <c r="BB476" s="12">
        <v>2.74974279796522</v>
      </c>
      <c r="BC476" s="2">
        <v>-8.17233399272752</v>
      </c>
      <c r="BD476" s="2">
        <v>-8.17233399272752</v>
      </c>
      <c r="BE476" s="2">
        <v>-8.17233399272752</v>
      </c>
      <c r="BF476" s="2">
        <v>-8.17233399272752</v>
      </c>
      <c r="BG476" s="2">
        <v>-8.17233399272752</v>
      </c>
      <c r="BH476" s="12">
        <v>7.76071428571429</v>
      </c>
      <c r="BI476" s="12">
        <v>7.76071428571429</v>
      </c>
      <c r="BJ476" s="12">
        <v>7.76071428571429</v>
      </c>
      <c r="BK476" s="12">
        <v>7.76071428571429</v>
      </c>
      <c r="BL476" s="12">
        <v>7.793614137956</v>
      </c>
    </row>
    <row r="477" spans="1:64">
      <c r="A477" t="s">
        <v>965</v>
      </c>
      <c r="B477" s="1" t="s">
        <v>2235</v>
      </c>
      <c r="C477" t="s">
        <v>966</v>
      </c>
      <c r="D477" t="s">
        <v>1360</v>
      </c>
      <c r="E477" s="6">
        <v>83.8718417180953</v>
      </c>
      <c r="F477" s="6">
        <v>83.8366951399355</v>
      </c>
      <c r="G477" s="6">
        <v>84.6117685263424</v>
      </c>
      <c r="H477" s="6">
        <v>84.7212946794758</v>
      </c>
      <c r="I477" s="6">
        <v>84.3637297393347</v>
      </c>
      <c r="J477" s="2">
        <v>21.7054263565891</v>
      </c>
      <c r="K477" s="2">
        <v>21.7054263565891</v>
      </c>
      <c r="L477" s="2">
        <v>21.7054263565891</v>
      </c>
      <c r="M477" s="2">
        <v>23.7093690248566</v>
      </c>
      <c r="N477" s="2">
        <v>22.6039783001808</v>
      </c>
      <c r="O477" s="2">
        <v>2.96967323845395</v>
      </c>
      <c r="P477" s="2">
        <v>2.7738897640513</v>
      </c>
      <c r="Q477" s="2">
        <v>2.41176470588235</v>
      </c>
      <c r="R477" s="2">
        <v>1.79190751445087</v>
      </c>
      <c r="S477" s="2">
        <v>1.26436781609195</v>
      </c>
      <c r="T477" s="2">
        <v>4.2641426431658</v>
      </c>
      <c r="U477" s="2">
        <v>4.27721746307312</v>
      </c>
      <c r="V477" s="2">
        <v>4.22239815479161</v>
      </c>
      <c r="W477" s="2">
        <v>3.70212296514502</v>
      </c>
      <c r="X477" s="2">
        <v>3.70212296514502</v>
      </c>
      <c r="Y477" s="2">
        <v>79.4636556104446</v>
      </c>
      <c r="Z477" s="2">
        <v>75.622553034913</v>
      </c>
      <c r="AA477" s="2">
        <v>72.5200725200725</v>
      </c>
      <c r="AB477" s="2">
        <v>64.915670976277</v>
      </c>
      <c r="AC477" s="2">
        <v>54.119098424364</v>
      </c>
      <c r="AD477" s="2">
        <v>0.459601314973917</v>
      </c>
      <c r="AE477" s="2">
        <v>0.378942019134341</v>
      </c>
      <c r="AF477" s="2">
        <v>0.299483303540128</v>
      </c>
      <c r="AG477" s="2">
        <v>0.0743494423791822</v>
      </c>
      <c r="AH477" s="2">
        <v>0.222222222222222</v>
      </c>
      <c r="AI477" s="8">
        <v>371.61</v>
      </c>
      <c r="AJ477" s="8">
        <v>370.02</v>
      </c>
      <c r="AK477" s="8">
        <v>380.9</v>
      </c>
      <c r="AL477" s="8">
        <v>384.45845410628</v>
      </c>
      <c r="AM477" s="8">
        <v>383.304522613065</v>
      </c>
      <c r="AN477" s="10">
        <v>0.75</v>
      </c>
      <c r="AO477" s="10">
        <v>0.78</v>
      </c>
      <c r="AP477" s="10">
        <v>0.92</v>
      </c>
      <c r="AQ477" s="10">
        <v>0.723711340206185</v>
      </c>
      <c r="AR477" s="10">
        <v>0.81378126532614</v>
      </c>
      <c r="AS477" s="11">
        <v>13.48</v>
      </c>
      <c r="AT477" s="11">
        <v>9.72222222222222</v>
      </c>
      <c r="AU477" s="11">
        <v>9.30555555555556</v>
      </c>
      <c r="AV477" s="11">
        <v>7.74647887323944</v>
      </c>
      <c r="AW477" s="11">
        <v>6.3768115942029</v>
      </c>
      <c r="AX477" s="12">
        <v>2.32392395014686</v>
      </c>
      <c r="AY477" s="12">
        <v>2.32392395014686</v>
      </c>
      <c r="AZ477" s="12">
        <v>2.32928432756095</v>
      </c>
      <c r="BA477" s="12">
        <v>2.33464470497503</v>
      </c>
      <c r="BB477" s="12">
        <v>2.32635480531504</v>
      </c>
      <c r="BC477" s="2">
        <v>4.70908725054179</v>
      </c>
      <c r="BD477" s="2">
        <v>4.70908725054179</v>
      </c>
      <c r="BE477" s="2">
        <v>4.70908725054179</v>
      </c>
      <c r="BF477" s="2">
        <v>4.70908725054179</v>
      </c>
      <c r="BG477" s="2">
        <v>4.70908725054179</v>
      </c>
      <c r="BH477" s="12">
        <v>7.90625</v>
      </c>
      <c r="BI477" s="12">
        <v>7.90625</v>
      </c>
      <c r="BJ477" s="12">
        <v>7.90625</v>
      </c>
      <c r="BK477" s="12">
        <v>7.90625</v>
      </c>
      <c r="BL477" s="12">
        <v>7.75500732194281</v>
      </c>
    </row>
    <row r="478" spans="1:64">
      <c r="A478" t="s">
        <v>967</v>
      </c>
      <c r="B478" s="1" t="s">
        <v>2236</v>
      </c>
      <c r="C478" t="s">
        <v>968</v>
      </c>
      <c r="D478" t="s">
        <v>1360</v>
      </c>
      <c r="E478" s="6">
        <v>79.5443418984972</v>
      </c>
      <c r="F478" s="6">
        <v>79.8564050703278</v>
      </c>
      <c r="G478" s="6">
        <v>80.5092877417782</v>
      </c>
      <c r="H478" s="6">
        <v>80.2167325594176</v>
      </c>
      <c r="I478" s="6">
        <v>81.3113622728691</v>
      </c>
      <c r="J478" s="2">
        <v>20.5821205821206</v>
      </c>
      <c r="K478" s="2">
        <v>20.5821205821206</v>
      </c>
      <c r="L478" s="2">
        <v>20.5821205821206</v>
      </c>
      <c r="M478" s="2">
        <v>22</v>
      </c>
      <c r="N478" s="2">
        <v>21.8579234972678</v>
      </c>
      <c r="O478" s="2">
        <v>5.21760735662842</v>
      </c>
      <c r="P478" s="2">
        <v>4.56563412389517</v>
      </c>
      <c r="Q478" s="2">
        <v>3.74358974358974</v>
      </c>
      <c r="R478" s="2">
        <v>2.83582089552239</v>
      </c>
      <c r="S478" s="2">
        <v>1.73913043478261</v>
      </c>
      <c r="T478" s="2">
        <v>9.09940479692504</v>
      </c>
      <c r="U478" s="2">
        <v>8.60258285195021</v>
      </c>
      <c r="V478" s="2">
        <v>8.43586205904274</v>
      </c>
      <c r="W478" s="2">
        <v>9.32834089180525</v>
      </c>
      <c r="X478" s="2">
        <v>9.32834089180525</v>
      </c>
      <c r="Y478" s="2">
        <v>151.317540423163</v>
      </c>
      <c r="Z478" s="2">
        <v>163.171560146787</v>
      </c>
      <c r="AA478" s="2">
        <v>147.45277618775</v>
      </c>
      <c r="AB478" s="2">
        <v>130.083100890199</v>
      </c>
      <c r="AC478" s="2">
        <v>119.588546067042</v>
      </c>
      <c r="AD478" s="2">
        <v>1.99430138087367</v>
      </c>
      <c r="AE478" s="2">
        <v>1.45817828221824</v>
      </c>
      <c r="AF478" s="2">
        <v>1.2167300490786</v>
      </c>
      <c r="AG478" s="2">
        <v>0.588235294117647</v>
      </c>
      <c r="AH478" s="2">
        <v>0.82018927444795</v>
      </c>
      <c r="AI478" s="8">
        <v>333.91</v>
      </c>
      <c r="AJ478" s="8">
        <v>336.36</v>
      </c>
      <c r="AK478" s="8">
        <v>336.68</v>
      </c>
      <c r="AL478" s="8">
        <v>342.013020833333</v>
      </c>
      <c r="AM478" s="8">
        <v>346.324528301887</v>
      </c>
      <c r="AN478" s="10">
        <v>1.1</v>
      </c>
      <c r="AO478" s="10">
        <v>1.41</v>
      </c>
      <c r="AP478" s="10">
        <v>1.16</v>
      </c>
      <c r="AQ478" s="10">
        <v>1.35285204991087</v>
      </c>
      <c r="AR478" s="10">
        <v>1.47442748091603</v>
      </c>
      <c r="AS478" s="11">
        <v>38.52</v>
      </c>
      <c r="AT478" s="11">
        <v>28.6813186813187</v>
      </c>
      <c r="AU478" s="11">
        <v>26.304347826087</v>
      </c>
      <c r="AV478" s="11">
        <v>24.1489361702128</v>
      </c>
      <c r="AW478" s="11">
        <v>19.6938775510204</v>
      </c>
      <c r="AX478" s="12">
        <v>3.44153917313029</v>
      </c>
      <c r="AY478" s="12">
        <v>3.44153917313029</v>
      </c>
      <c r="AZ478" s="12">
        <v>3.43143821560571</v>
      </c>
      <c r="BA478" s="12">
        <v>3.42133725808113</v>
      </c>
      <c r="BB478" s="12">
        <v>3.36259152918766</v>
      </c>
      <c r="BC478" s="2">
        <v>-14.4592068580901</v>
      </c>
      <c r="BD478" s="2">
        <v>-14.4592068580901</v>
      </c>
      <c r="BE478" s="2">
        <v>-14.4592068580901</v>
      </c>
      <c r="BF478" s="2">
        <v>-14.4592068580901</v>
      </c>
      <c r="BG478" s="2">
        <v>-14.4592068580901</v>
      </c>
      <c r="BH478" s="12">
        <v>7.74537037037037</v>
      </c>
      <c r="BI478" s="12">
        <v>7.74537037037037</v>
      </c>
      <c r="BJ478" s="12">
        <v>7.74537037037037</v>
      </c>
      <c r="BK478" s="12">
        <v>7.74537037037037</v>
      </c>
      <c r="BL478" s="12">
        <v>7.84263436260403</v>
      </c>
    </row>
    <row r="479" spans="1:64">
      <c r="A479" t="s">
        <v>969</v>
      </c>
      <c r="B479" s="1" t="s">
        <v>2237</v>
      </c>
      <c r="C479" t="s">
        <v>970</v>
      </c>
      <c r="D479" t="s">
        <v>1360</v>
      </c>
      <c r="E479" s="6">
        <v>80.0333911183265</v>
      </c>
      <c r="F479" s="6">
        <v>80.2042831484017</v>
      </c>
      <c r="G479" s="6">
        <v>79.9818105666789</v>
      </c>
      <c r="H479" s="6">
        <v>80.7044718080769</v>
      </c>
      <c r="I479" s="6">
        <v>81.1219008274268</v>
      </c>
      <c r="J479" s="2">
        <v>21.8181818181818</v>
      </c>
      <c r="K479" s="2">
        <v>21.8181818181818</v>
      </c>
      <c r="L479" s="2">
        <v>21.8181818181818</v>
      </c>
      <c r="M479" s="2">
        <v>21.9211822660099</v>
      </c>
      <c r="N479" s="2">
        <v>21.2410501193317</v>
      </c>
      <c r="O479" s="2">
        <v>4.39540808525175</v>
      </c>
      <c r="P479" s="2">
        <v>3.85285551999865</v>
      </c>
      <c r="Q479" s="2">
        <v>3.48837209302326</v>
      </c>
      <c r="R479" s="2">
        <v>2.71676300578035</v>
      </c>
      <c r="S479" s="2">
        <v>1.49425287356322</v>
      </c>
      <c r="T479" s="2">
        <v>5.27849741877912</v>
      </c>
      <c r="U479" s="2">
        <v>5.4452933666587</v>
      </c>
      <c r="V479" s="2">
        <v>5.0239280715767</v>
      </c>
      <c r="W479" s="2">
        <v>4.87000507214958</v>
      </c>
      <c r="X479" s="2">
        <v>4.87000507214958</v>
      </c>
      <c r="Y479" s="2">
        <v>109.133876142355</v>
      </c>
      <c r="Z479" s="2">
        <v>115.835601034003</v>
      </c>
      <c r="AA479" s="2">
        <v>102.648366518461</v>
      </c>
      <c r="AB479" s="2">
        <v>97.2212619225958</v>
      </c>
      <c r="AC479" s="2">
        <v>84.4469591520987</v>
      </c>
      <c r="AD479" s="2">
        <v>0.472728955168188</v>
      </c>
      <c r="AE479" s="2">
        <v>0</v>
      </c>
      <c r="AF479" s="2">
        <v>0.543000957653049</v>
      </c>
      <c r="AG479" s="2">
        <v>0.230769230769231</v>
      </c>
      <c r="AH479" s="2">
        <v>0.229007633587786</v>
      </c>
      <c r="AI479" s="8">
        <v>350.26</v>
      </c>
      <c r="AJ479" s="8">
        <v>367.39</v>
      </c>
      <c r="AK479" s="8">
        <v>352.92</v>
      </c>
      <c r="AL479" s="8">
        <v>357.507627118644</v>
      </c>
      <c r="AM479" s="8">
        <v>367.734615384615</v>
      </c>
      <c r="AN479" s="10">
        <v>1.11</v>
      </c>
      <c r="AO479" s="10">
        <v>0.9</v>
      </c>
      <c r="AP479" s="10">
        <v>1.31</v>
      </c>
      <c r="AQ479" s="10">
        <v>1.10522388059701</v>
      </c>
      <c r="AR479" s="10">
        <v>1.37911136757069</v>
      </c>
      <c r="AS479" s="11">
        <v>20.06</v>
      </c>
      <c r="AT479" s="11">
        <v>15.5555555555556</v>
      </c>
      <c r="AU479" s="11">
        <v>14.6031746031746</v>
      </c>
      <c r="AV479" s="11">
        <v>14.0625</v>
      </c>
      <c r="AW479" s="11">
        <v>10.7692307692308</v>
      </c>
      <c r="AX479" s="12">
        <v>3.69746018311918</v>
      </c>
      <c r="AY479" s="12">
        <v>3.69746018311918</v>
      </c>
      <c r="AZ479" s="12">
        <v>3.75997595866522</v>
      </c>
      <c r="BA479" s="12">
        <v>3.82249173421127</v>
      </c>
      <c r="BB479" s="12">
        <v>3.76608108504483</v>
      </c>
      <c r="BC479" s="2">
        <v>6.70027204565936</v>
      </c>
      <c r="BD479" s="2">
        <v>6.70027204565936</v>
      </c>
      <c r="BE479" s="2">
        <v>6.70027204565936</v>
      </c>
      <c r="BF479" s="2">
        <v>6.70027204565936</v>
      </c>
      <c r="BG479" s="2">
        <v>6.70027204565936</v>
      </c>
      <c r="BH479" s="12">
        <v>7.94269230769231</v>
      </c>
      <c r="BI479" s="12">
        <v>7.94269230769231</v>
      </c>
      <c r="BJ479" s="12">
        <v>7.94269230769231</v>
      </c>
      <c r="BK479" s="12">
        <v>7.94269230769231</v>
      </c>
      <c r="BL479" s="12">
        <v>7.84263436260403</v>
      </c>
    </row>
    <row r="480" spans="1:64">
      <c r="A480" t="s">
        <v>971</v>
      </c>
      <c r="B480" s="1" t="s">
        <v>2238</v>
      </c>
      <c r="C480" t="s">
        <v>972</v>
      </c>
      <c r="D480" t="s">
        <v>1360</v>
      </c>
      <c r="E480" s="6">
        <v>81.2105482923009</v>
      </c>
      <c r="F480" s="6">
        <v>81.1676671046293</v>
      </c>
      <c r="G480" s="6">
        <v>81.2904898747395</v>
      </c>
      <c r="H480" s="6">
        <v>81.6281256151381</v>
      </c>
      <c r="I480" s="6">
        <v>82.0641446650059</v>
      </c>
      <c r="J480" s="2">
        <v>23.2758620689655</v>
      </c>
      <c r="K480" s="2">
        <v>23.2758620689655</v>
      </c>
      <c r="L480" s="2">
        <v>23.2758620689655</v>
      </c>
      <c r="M480" s="2">
        <v>27.3458445040214</v>
      </c>
      <c r="N480" s="2">
        <v>26.6490765171504</v>
      </c>
      <c r="O480" s="2">
        <v>4.67869638423768</v>
      </c>
      <c r="P480" s="2">
        <v>4.04914805477217</v>
      </c>
      <c r="Q480" s="2">
        <v>3.75</v>
      </c>
      <c r="R480" s="2">
        <v>2.89940828402367</v>
      </c>
      <c r="S480" s="2">
        <v>1.77514792899408</v>
      </c>
      <c r="T480" s="2">
        <v>4.96745890762247</v>
      </c>
      <c r="U480" s="2">
        <v>4.72209827878188</v>
      </c>
      <c r="V480" s="2">
        <v>5.37237027498032</v>
      </c>
      <c r="W480" s="2">
        <v>5.15988254741199</v>
      </c>
      <c r="X480" s="2">
        <v>5.15988254741199</v>
      </c>
      <c r="Y480" s="2">
        <v>96.8188249272387</v>
      </c>
      <c r="Z480" s="2">
        <v>87.2589851976991</v>
      </c>
      <c r="AA480" s="2">
        <v>98.078197481776</v>
      </c>
      <c r="AB480" s="2">
        <v>83.625011202404</v>
      </c>
      <c r="AC480" s="2">
        <v>80.8575988809826</v>
      </c>
      <c r="AD480" s="2">
        <v>0.816368074720998</v>
      </c>
      <c r="AE480" s="2">
        <v>1.84254986230509</v>
      </c>
      <c r="AF480" s="2">
        <v>1.80533538618411</v>
      </c>
      <c r="AG480" s="2">
        <v>0.470588235294118</v>
      </c>
      <c r="AH480" s="2">
        <v>0.544747081712062</v>
      </c>
      <c r="AI480" s="8">
        <v>320.57</v>
      </c>
      <c r="AJ480" s="8">
        <v>327.79</v>
      </c>
      <c r="AK480" s="8">
        <v>341.4</v>
      </c>
      <c r="AL480" s="8">
        <v>337.344594594595</v>
      </c>
      <c r="AM480" s="8">
        <v>352.728082191781</v>
      </c>
      <c r="AN480" s="10">
        <v>1.01</v>
      </c>
      <c r="AO480" s="10">
        <v>0.9</v>
      </c>
      <c r="AP480" s="10">
        <v>0.9</v>
      </c>
      <c r="AQ480" s="10">
        <v>0.982114803625378</v>
      </c>
      <c r="AR480" s="10">
        <v>1.03187463039622</v>
      </c>
      <c r="AS480" s="11">
        <v>24.75</v>
      </c>
      <c r="AT480" s="11">
        <v>18.75</v>
      </c>
      <c r="AU480" s="11">
        <v>17.96875</v>
      </c>
      <c r="AV480" s="11">
        <v>16.5079365079365</v>
      </c>
      <c r="AW480" s="11">
        <v>13.59375</v>
      </c>
      <c r="AX480" s="12">
        <v>2.78158827176898</v>
      </c>
      <c r="AY480" s="12">
        <v>2.78158827176898</v>
      </c>
      <c r="AZ480" s="12">
        <v>2.88391426846749</v>
      </c>
      <c r="BA480" s="12">
        <v>2.98624026516601</v>
      </c>
      <c r="BB480" s="12">
        <v>2.81514614197755</v>
      </c>
      <c r="BC480" s="2">
        <v>8.13935921468222</v>
      </c>
      <c r="BD480" s="2">
        <v>8.13935921468222</v>
      </c>
      <c r="BE480" s="2">
        <v>8.13935921468222</v>
      </c>
      <c r="BF480" s="2">
        <v>8.13935921468222</v>
      </c>
      <c r="BG480" s="2">
        <v>8.13935921468222</v>
      </c>
      <c r="BH480" s="12">
        <v>7.72329343971631</v>
      </c>
      <c r="BI480" s="12">
        <v>7.72329343971631</v>
      </c>
      <c r="BJ480" s="12">
        <v>7.72329343971631</v>
      </c>
      <c r="BK480" s="12">
        <v>7.72329343971631</v>
      </c>
      <c r="BL480" s="12">
        <v>7.793614137956</v>
      </c>
    </row>
    <row r="481" spans="1:64">
      <c r="A481" t="s">
        <v>973</v>
      </c>
      <c r="B481" s="1" t="s">
        <v>2239</v>
      </c>
      <c r="C481" t="s">
        <v>974</v>
      </c>
      <c r="D481" t="s">
        <v>1360</v>
      </c>
      <c r="E481" s="6">
        <v>81.7060799987793</v>
      </c>
      <c r="F481" s="6">
        <v>82.3286126465168</v>
      </c>
      <c r="G481" s="6">
        <v>83.0538777639669</v>
      </c>
      <c r="H481" s="6">
        <v>83.8481475705174</v>
      </c>
      <c r="I481" s="6">
        <v>84.4902215348408</v>
      </c>
      <c r="J481" s="2">
        <v>25.2653927813163</v>
      </c>
      <c r="K481" s="2">
        <v>25.2653927813163</v>
      </c>
      <c r="L481" s="2">
        <v>25.2653927813163</v>
      </c>
      <c r="M481" s="2">
        <v>26.7368421052632</v>
      </c>
      <c r="N481" s="2">
        <v>27.741935483871</v>
      </c>
      <c r="O481" s="2">
        <v>5.36648711558932</v>
      </c>
      <c r="P481" s="2">
        <v>4.81429718640139</v>
      </c>
      <c r="Q481" s="2">
        <v>4.08536585365854</v>
      </c>
      <c r="R481" s="2">
        <v>3.27272727272727</v>
      </c>
      <c r="S481" s="2">
        <v>2</v>
      </c>
      <c r="T481" s="2">
        <v>5.98548508083471</v>
      </c>
      <c r="U481" s="2">
        <v>6.33439491698573</v>
      </c>
      <c r="V481" s="2">
        <v>5.95812372543577</v>
      </c>
      <c r="W481" s="2">
        <v>5.67986993703887</v>
      </c>
      <c r="X481" s="2">
        <v>5.67986993703887</v>
      </c>
      <c r="Y481" s="2">
        <v>96.6756277076486</v>
      </c>
      <c r="Z481" s="2">
        <v>93.5841781466775</v>
      </c>
      <c r="AA481" s="2">
        <v>93.8840666467126</v>
      </c>
      <c r="AB481" s="2">
        <v>82.0184477772026</v>
      </c>
      <c r="AC481" s="2">
        <v>77.2006569996871</v>
      </c>
      <c r="AD481" s="2">
        <v>0.631819343680753</v>
      </c>
      <c r="AE481" s="2">
        <v>2.18221897476026</v>
      </c>
      <c r="AF481" s="2">
        <v>1.84297060674276</v>
      </c>
      <c r="AG481" s="2">
        <v>0.689655172413793</v>
      </c>
      <c r="AH481" s="2">
        <v>0.229007633587786</v>
      </c>
      <c r="AI481" s="8">
        <v>336.99</v>
      </c>
      <c r="AJ481" s="8">
        <v>344.53</v>
      </c>
      <c r="AK481" s="8">
        <v>346.4</v>
      </c>
      <c r="AL481" s="8">
        <v>357.232352941176</v>
      </c>
      <c r="AM481" s="8">
        <v>361.778238341969</v>
      </c>
      <c r="AN481" s="10">
        <v>0.77</v>
      </c>
      <c r="AO481" s="10">
        <v>0.89</v>
      </c>
      <c r="AP481" s="10">
        <v>0.81</v>
      </c>
      <c r="AQ481" s="10">
        <v>0.787074829931973</v>
      </c>
      <c r="AR481" s="10">
        <v>0.930171543895056</v>
      </c>
      <c r="AS481" s="11">
        <v>25.65</v>
      </c>
      <c r="AT481" s="11">
        <v>22.5</v>
      </c>
      <c r="AU481" s="11">
        <v>21.0294117647059</v>
      </c>
      <c r="AV481" s="11">
        <v>18.9705882352941</v>
      </c>
      <c r="AW481" s="11">
        <v>17.1641791044776</v>
      </c>
      <c r="AX481" s="12">
        <v>2.33363420621931</v>
      </c>
      <c r="AY481" s="12">
        <v>2.33363420621931</v>
      </c>
      <c r="AZ481" s="12">
        <v>2.34016547702713</v>
      </c>
      <c r="BA481" s="12">
        <v>2.34669674783494</v>
      </c>
      <c r="BB481" s="12">
        <v>2.35179767815384</v>
      </c>
      <c r="BC481" s="2">
        <v>4.10773214441041</v>
      </c>
      <c r="BD481" s="2">
        <v>4.10773214441041</v>
      </c>
      <c r="BE481" s="2">
        <v>4.10773214441041</v>
      </c>
      <c r="BF481" s="2">
        <v>4.10773214441041</v>
      </c>
      <c r="BG481" s="2">
        <v>4.10773214441041</v>
      </c>
      <c r="BH481" s="12">
        <v>6.78026315789474</v>
      </c>
      <c r="BI481" s="12">
        <v>6.78026315789474</v>
      </c>
      <c r="BJ481" s="12">
        <v>6.78026315789474</v>
      </c>
      <c r="BK481" s="12">
        <v>6.78026315789474</v>
      </c>
      <c r="BL481" s="12">
        <v>7.793614137956</v>
      </c>
    </row>
    <row r="482" spans="1:64">
      <c r="A482" t="s">
        <v>975</v>
      </c>
      <c r="B482" s="1" t="s">
        <v>2240</v>
      </c>
      <c r="C482" t="s">
        <v>976</v>
      </c>
      <c r="D482" t="s">
        <v>1360</v>
      </c>
      <c r="E482" s="6">
        <v>80.0052904975582</v>
      </c>
      <c r="F482" s="6">
        <v>80.4001636089661</v>
      </c>
      <c r="G482" s="6">
        <v>80.6750490626118</v>
      </c>
      <c r="H482" s="6">
        <v>80.963681099669</v>
      </c>
      <c r="I482" s="6">
        <v>81.1423958903503</v>
      </c>
      <c r="J482" s="2">
        <v>23.8329238329238</v>
      </c>
      <c r="K482" s="2">
        <v>23.8329238329238</v>
      </c>
      <c r="L482" s="2">
        <v>23.8329238329238</v>
      </c>
      <c r="M482" s="2">
        <v>25.1732101616628</v>
      </c>
      <c r="N482" s="2">
        <v>24.4493392070485</v>
      </c>
      <c r="O482" s="2">
        <v>5.32478342816184</v>
      </c>
      <c r="P482" s="2">
        <v>4.97461477128769</v>
      </c>
      <c r="Q482" s="2">
        <v>4.46927374301676</v>
      </c>
      <c r="R482" s="2">
        <v>3.46368715083799</v>
      </c>
      <c r="S482" s="2">
        <v>2.06703910614525</v>
      </c>
      <c r="T482" s="2">
        <v>7.17829812385151</v>
      </c>
      <c r="U482" s="2">
        <v>8.00048087386556</v>
      </c>
      <c r="V482" s="2">
        <v>8.00953281024337</v>
      </c>
      <c r="W482" s="2">
        <v>8.04492844490511</v>
      </c>
      <c r="X482" s="2">
        <v>8.04492844490511</v>
      </c>
      <c r="Y482" s="2">
        <v>106.771575303436</v>
      </c>
      <c r="Z482" s="2">
        <v>105.743300309549</v>
      </c>
      <c r="AA482" s="2">
        <v>108.307453416149</v>
      </c>
      <c r="AB482" s="2">
        <v>99.6312656832843</v>
      </c>
      <c r="AC482" s="2">
        <v>81.464164419058</v>
      </c>
      <c r="AD482" s="2">
        <v>1.25708481261277</v>
      </c>
      <c r="AE482" s="2">
        <v>0.927117390503956</v>
      </c>
      <c r="AF482" s="2">
        <v>0.758561944711692</v>
      </c>
      <c r="AG482" s="2">
        <v>0.606060606060606</v>
      </c>
      <c r="AH482" s="2">
        <v>0.451127819548872</v>
      </c>
      <c r="AI482" s="8">
        <v>302.12</v>
      </c>
      <c r="AJ482" s="8">
        <v>342.14</v>
      </c>
      <c r="AK482" s="8">
        <v>332.44</v>
      </c>
      <c r="AL482" s="8">
        <v>347.106875</v>
      </c>
      <c r="AM482" s="8">
        <v>340.342331288344</v>
      </c>
      <c r="AN482" s="10">
        <v>1.18</v>
      </c>
      <c r="AO482" s="10">
        <v>1.2</v>
      </c>
      <c r="AP482" s="10">
        <v>1.27</v>
      </c>
      <c r="AQ482" s="10">
        <v>1.18129342597541</v>
      </c>
      <c r="AR482" s="10">
        <v>1.21294665976178</v>
      </c>
      <c r="AS482" s="11">
        <v>30.95</v>
      </c>
      <c r="AT482" s="11">
        <v>26.0810810810811</v>
      </c>
      <c r="AU482" s="11">
        <v>24.5945945945946</v>
      </c>
      <c r="AV482" s="11">
        <v>23.8666666666667</v>
      </c>
      <c r="AW482" s="11">
        <v>18.9473684210526</v>
      </c>
      <c r="AX482" s="12">
        <v>3.62152278278447</v>
      </c>
      <c r="AY482" s="12">
        <v>3.62152278278447</v>
      </c>
      <c r="AZ482" s="12">
        <v>3.63347923764845</v>
      </c>
      <c r="BA482" s="12">
        <v>3.64543569251243</v>
      </c>
      <c r="BB482" s="12">
        <v>3.66639469464746</v>
      </c>
      <c r="BC482" s="2">
        <v>-10.3467832977306</v>
      </c>
      <c r="BD482" s="2">
        <v>-10.3467832977306</v>
      </c>
      <c r="BE482" s="2">
        <v>-10.3467832977306</v>
      </c>
      <c r="BF482" s="2">
        <v>-10.3467832977306</v>
      </c>
      <c r="BG482" s="2">
        <v>-10.3467832977306</v>
      </c>
      <c r="BH482" s="12">
        <v>7.94673645320197</v>
      </c>
      <c r="BI482" s="12">
        <v>7.94673645320197</v>
      </c>
      <c r="BJ482" s="12">
        <v>7.94673645320197</v>
      </c>
      <c r="BK482" s="12">
        <v>7.94673645320197</v>
      </c>
      <c r="BL482" s="12">
        <v>7.75500732194281</v>
      </c>
    </row>
    <row r="483" spans="1:64">
      <c r="A483" t="s">
        <v>977</v>
      </c>
      <c r="B483" s="1" t="s">
        <v>2241</v>
      </c>
      <c r="C483" t="s">
        <v>978</v>
      </c>
      <c r="D483" t="s">
        <v>1360</v>
      </c>
      <c r="E483" s="6">
        <v>80.3403334049096</v>
      </c>
      <c r="F483" s="6">
        <v>80.5187683506282</v>
      </c>
      <c r="G483" s="6">
        <v>80.9575271128878</v>
      </c>
      <c r="H483" s="6">
        <v>80.575222695582</v>
      </c>
      <c r="I483" s="6">
        <v>80.0426253154835</v>
      </c>
      <c r="J483" s="2">
        <v>23.9819004524887</v>
      </c>
      <c r="K483" s="2">
        <v>23.9819004524887</v>
      </c>
      <c r="L483" s="2">
        <v>23.9819004524887</v>
      </c>
      <c r="M483" s="2">
        <v>26.2331838565022</v>
      </c>
      <c r="N483" s="2">
        <v>24.6938775510204</v>
      </c>
      <c r="O483" s="2">
        <v>8.38470150407566</v>
      </c>
      <c r="P483" s="2">
        <v>7.58724306866718</v>
      </c>
      <c r="Q483" s="2">
        <v>7.07317073170732</v>
      </c>
      <c r="R483" s="2">
        <v>5.26946107784431</v>
      </c>
      <c r="S483" s="2">
        <v>3.1547619047619</v>
      </c>
      <c r="T483" s="2">
        <v>6.49199918592119</v>
      </c>
      <c r="U483" s="2">
        <v>6.36535661021801</v>
      </c>
      <c r="V483" s="2">
        <v>7.48127903377437</v>
      </c>
      <c r="W483" s="2">
        <v>7.99707152339936</v>
      </c>
      <c r="X483" s="2">
        <v>7.99707152339936</v>
      </c>
      <c r="Y483" s="2">
        <v>91.3512629509795</v>
      </c>
      <c r="Z483" s="2">
        <v>83.1195152536125</v>
      </c>
      <c r="AA483" s="2">
        <v>95.9454736106257</v>
      </c>
      <c r="AB483" s="2">
        <v>83.4900218856877</v>
      </c>
      <c r="AC483" s="2">
        <v>61.8802534115479</v>
      </c>
      <c r="AD483" s="2">
        <v>0.550457762639527</v>
      </c>
      <c r="AE483" s="2">
        <v>2.17388861423556</v>
      </c>
      <c r="AF483" s="2">
        <v>2.60220771933036</v>
      </c>
      <c r="AG483" s="2">
        <v>0.760456273764259</v>
      </c>
      <c r="AH483" s="2">
        <v>0.823970037453184</v>
      </c>
      <c r="AI483" s="8">
        <v>295.37</v>
      </c>
      <c r="AJ483" s="8">
        <v>317.3</v>
      </c>
      <c r="AK483" s="8">
        <v>316.88</v>
      </c>
      <c r="AL483" s="8">
        <v>327.272121212121</v>
      </c>
      <c r="AM483" s="8">
        <v>335.253892215569</v>
      </c>
      <c r="AN483" s="10">
        <v>1.32</v>
      </c>
      <c r="AO483" s="10">
        <v>1.46</v>
      </c>
      <c r="AP483" s="10">
        <v>1.63</v>
      </c>
      <c r="AQ483" s="10">
        <v>1.43610657966286</v>
      </c>
      <c r="AR483" s="10">
        <v>1.49931937172775</v>
      </c>
      <c r="AS483" s="11">
        <v>34.03</v>
      </c>
      <c r="AT483" s="11">
        <v>28.5915492957746</v>
      </c>
      <c r="AU483" s="11">
        <v>26.9014084507042</v>
      </c>
      <c r="AV483" s="11">
        <v>22.9166666666667</v>
      </c>
      <c r="AW483" s="11">
        <v>21.9444444444444</v>
      </c>
      <c r="AX483" s="12">
        <v>2.44448261555058</v>
      </c>
      <c r="AY483" s="12">
        <v>2.44448261555058</v>
      </c>
      <c r="AZ483" s="12">
        <v>2.45119514028227</v>
      </c>
      <c r="BA483" s="12">
        <v>2.45790766501397</v>
      </c>
      <c r="BB483" s="12">
        <v>2.35515401891392</v>
      </c>
      <c r="BC483" s="2">
        <v>9.40033082069558</v>
      </c>
      <c r="BD483" s="2">
        <v>9.40033082069558</v>
      </c>
      <c r="BE483" s="2">
        <v>9.40033082069558</v>
      </c>
      <c r="BF483" s="2">
        <v>9.40033082069558</v>
      </c>
      <c r="BG483" s="2">
        <v>9.40033082069558</v>
      </c>
      <c r="BH483" s="12">
        <v>7.97794117647059</v>
      </c>
      <c r="BI483" s="12">
        <v>7.97794117647059</v>
      </c>
      <c r="BJ483" s="12">
        <v>7.97794117647059</v>
      </c>
      <c r="BK483" s="12">
        <v>7.97794117647059</v>
      </c>
      <c r="BL483" s="12">
        <v>7.793614137956</v>
      </c>
    </row>
    <row r="484" spans="1:64">
      <c r="A484" t="s">
        <v>979</v>
      </c>
      <c r="B484" s="1" t="s">
        <v>2242</v>
      </c>
      <c r="C484" t="s">
        <v>980</v>
      </c>
      <c r="D484" t="s">
        <v>1360</v>
      </c>
      <c r="E484" s="6">
        <v>76.2095078265126</v>
      </c>
      <c r="F484" s="6">
        <v>76.6917145867601</v>
      </c>
      <c r="G484" s="6">
        <v>77.2025339487003</v>
      </c>
      <c r="H484" s="6">
        <v>78.1574332305725</v>
      </c>
      <c r="I484" s="6">
        <v>78.8419735449583</v>
      </c>
      <c r="J484" s="2">
        <v>23.963133640553</v>
      </c>
      <c r="K484" s="2">
        <v>23.963133640553</v>
      </c>
      <c r="L484" s="2">
        <v>23.963133640553</v>
      </c>
      <c r="M484" s="2">
        <v>24.7813411078717</v>
      </c>
      <c r="N484" s="2">
        <v>25.5845942228336</v>
      </c>
      <c r="O484" s="2">
        <v>5.21902418069482</v>
      </c>
      <c r="P484" s="2">
        <v>4.55684789073733</v>
      </c>
      <c r="Q484" s="2">
        <v>4.15094339622642</v>
      </c>
      <c r="R484" s="2">
        <v>3.24074074074074</v>
      </c>
      <c r="S484" s="2">
        <v>2.00913242009132</v>
      </c>
      <c r="T484" s="2">
        <v>9.12441679615906</v>
      </c>
      <c r="U484" s="2">
        <v>9.63582871189631</v>
      </c>
      <c r="V484" s="2">
        <v>10.0569050150469</v>
      </c>
      <c r="W484" s="2">
        <v>10.7608595103548</v>
      </c>
      <c r="X484" s="2">
        <v>10.7608595103548</v>
      </c>
      <c r="Y484" s="2">
        <v>117.679615854728</v>
      </c>
      <c r="Z484" s="2">
        <v>119.671754322227</v>
      </c>
      <c r="AA484" s="2">
        <v>118.914173813222</v>
      </c>
      <c r="AB484" s="2">
        <v>103.750598382241</v>
      </c>
      <c r="AC484" s="2">
        <v>97.0277624155373</v>
      </c>
      <c r="AD484" s="2">
        <v>1.18508507962547</v>
      </c>
      <c r="AE484" s="2">
        <v>0.79537234195978</v>
      </c>
      <c r="AF484" s="2">
        <v>0.898843634136584</v>
      </c>
      <c r="AG484" s="2">
        <v>0.532544378698225</v>
      </c>
      <c r="AH484" s="2">
        <v>0.523255813953488</v>
      </c>
      <c r="AI484" s="8">
        <v>318.86</v>
      </c>
      <c r="AJ484" s="8">
        <v>332.32</v>
      </c>
      <c r="AK484" s="8">
        <v>333.33</v>
      </c>
      <c r="AL484" s="8">
        <v>350.610576923077</v>
      </c>
      <c r="AM484" s="8">
        <v>340.478733031674</v>
      </c>
      <c r="AN484" s="10">
        <v>1.38</v>
      </c>
      <c r="AO484" s="10">
        <v>1.51</v>
      </c>
      <c r="AP484" s="10">
        <v>1.66</v>
      </c>
      <c r="AQ484" s="10">
        <v>1.59503748661192</v>
      </c>
      <c r="AR484" s="10">
        <v>1.6264371657754</v>
      </c>
      <c r="AS484" s="11">
        <v>44.24</v>
      </c>
      <c r="AT484" s="11">
        <v>35.2293577981651</v>
      </c>
      <c r="AU484" s="11">
        <v>33.0275229357798</v>
      </c>
      <c r="AV484" s="11">
        <v>30.2678571428571</v>
      </c>
      <c r="AW484" s="11">
        <v>25.3913043478261</v>
      </c>
      <c r="AX484" s="12">
        <v>3.46247233833292</v>
      </c>
      <c r="AY484" s="12">
        <v>3.46247233833292</v>
      </c>
      <c r="AZ484" s="12">
        <v>3.36969144282929</v>
      </c>
      <c r="BA484" s="12">
        <v>3.27691054732565</v>
      </c>
      <c r="BB484" s="12">
        <v>3.36875699499265</v>
      </c>
      <c r="BC484" s="2">
        <v>-0.515659197340467</v>
      </c>
      <c r="BD484" s="2">
        <v>-0.515659197340467</v>
      </c>
      <c r="BE484" s="2">
        <v>-0.515659197340467</v>
      </c>
      <c r="BF484" s="2">
        <v>-0.515659197340467</v>
      </c>
      <c r="BG484" s="2">
        <v>-0.515659197340467</v>
      </c>
      <c r="BH484" s="12">
        <v>7.89184981684982</v>
      </c>
      <c r="BI484" s="12">
        <v>7.89184981684982</v>
      </c>
      <c r="BJ484" s="12">
        <v>7.89184981684982</v>
      </c>
      <c r="BK484" s="12">
        <v>7.89184981684982</v>
      </c>
      <c r="BL484" s="12">
        <v>7.84263436260403</v>
      </c>
    </row>
    <row r="485" spans="1:64">
      <c r="A485" t="s">
        <v>981</v>
      </c>
      <c r="B485" s="1" t="s">
        <v>2243</v>
      </c>
      <c r="C485" t="s">
        <v>982</v>
      </c>
      <c r="D485" t="s">
        <v>1360</v>
      </c>
      <c r="E485" s="6">
        <v>80.1275843606633</v>
      </c>
      <c r="F485" s="6">
        <v>80.3728640053916</v>
      </c>
      <c r="G485" s="6">
        <v>81.0746610048979</v>
      </c>
      <c r="H485" s="6">
        <v>81.9528903448102</v>
      </c>
      <c r="I485" s="6">
        <v>82.3721578840294</v>
      </c>
      <c r="J485" s="2">
        <v>26.4270613107822</v>
      </c>
      <c r="K485" s="2">
        <v>26.4270613107822</v>
      </c>
      <c r="L485" s="2">
        <v>26.4270613107822</v>
      </c>
      <c r="M485" s="2">
        <v>26.9306930693069</v>
      </c>
      <c r="N485" s="2">
        <v>24.7169811320755</v>
      </c>
      <c r="O485" s="2">
        <v>4.13041050794443</v>
      </c>
      <c r="P485" s="2">
        <v>3.43969745988848</v>
      </c>
      <c r="Q485" s="2">
        <v>3.10734463276836</v>
      </c>
      <c r="R485" s="2">
        <v>2.31638418079096</v>
      </c>
      <c r="S485" s="2">
        <v>1.52542372881356</v>
      </c>
      <c r="T485" s="2">
        <v>5.80118907696833</v>
      </c>
      <c r="U485" s="2">
        <v>6.49222333820391</v>
      </c>
      <c r="V485" s="2">
        <v>6.71589893239939</v>
      </c>
      <c r="W485" s="2">
        <v>6.85353465254661</v>
      </c>
      <c r="X485" s="2">
        <v>6.85353465254661</v>
      </c>
      <c r="Y485" s="2">
        <v>88.0937428736822</v>
      </c>
      <c r="Z485" s="2">
        <v>92.0086570693526</v>
      </c>
      <c r="AA485" s="2">
        <v>93.5946462715105</v>
      </c>
      <c r="AB485" s="2">
        <v>84.5429311012485</v>
      </c>
      <c r="AC485" s="2">
        <v>77.3463810173894</v>
      </c>
      <c r="AD485" s="2">
        <v>0.754794985324509</v>
      </c>
      <c r="AE485" s="2">
        <v>0.370184186093803</v>
      </c>
      <c r="AF485" s="2">
        <v>0.362552883829619</v>
      </c>
      <c r="AG485" s="2">
        <v>0.217391304347826</v>
      </c>
      <c r="AH485" s="2">
        <v>0.431654676258993</v>
      </c>
      <c r="AI485" s="8">
        <v>338.54</v>
      </c>
      <c r="AJ485" s="8">
        <v>350.06</v>
      </c>
      <c r="AK485" s="8">
        <v>331.86</v>
      </c>
      <c r="AL485" s="8">
        <v>349.482872928177</v>
      </c>
      <c r="AM485" s="8">
        <v>356.276381909548</v>
      </c>
      <c r="AN485" s="10">
        <v>0.94</v>
      </c>
      <c r="AO485" s="10">
        <v>1.21</v>
      </c>
      <c r="AP485" s="10">
        <v>1.36</v>
      </c>
      <c r="AQ485" s="10">
        <v>1.19442119944212</v>
      </c>
      <c r="AR485" s="10">
        <v>1.31888694127958</v>
      </c>
      <c r="AS485" s="11">
        <v>23.48</v>
      </c>
      <c r="AT485" s="11">
        <v>19.746835443038</v>
      </c>
      <c r="AU485" s="11">
        <v>18.7341772151899</v>
      </c>
      <c r="AV485" s="11">
        <v>19</v>
      </c>
      <c r="AW485" s="11">
        <v>16.375</v>
      </c>
      <c r="AX485" s="12">
        <v>2.67128366762178</v>
      </c>
      <c r="AY485" s="12">
        <v>2.67128366762178</v>
      </c>
      <c r="AZ485" s="12">
        <v>2.71218397096648</v>
      </c>
      <c r="BA485" s="12">
        <v>2.75308427431119</v>
      </c>
      <c r="BB485" s="12">
        <v>2.72106208525191</v>
      </c>
      <c r="BC485" s="2">
        <v>-1.86811435701999</v>
      </c>
      <c r="BD485" s="2">
        <v>-1.86811435701999</v>
      </c>
      <c r="BE485" s="2">
        <v>-1.86811435701999</v>
      </c>
      <c r="BF485" s="2">
        <v>-1.86811435701999</v>
      </c>
      <c r="BG485" s="2">
        <v>-1.86811435701999</v>
      </c>
      <c r="BH485" s="12">
        <v>7.65697674418605</v>
      </c>
      <c r="BI485" s="12">
        <v>7.65697674418605</v>
      </c>
      <c r="BJ485" s="12">
        <v>7.65697674418605</v>
      </c>
      <c r="BK485" s="12">
        <v>7.65697674418605</v>
      </c>
      <c r="BL485" s="12">
        <v>7.84263436260403</v>
      </c>
    </row>
    <row r="486" spans="1:64">
      <c r="A486" t="s">
        <v>983</v>
      </c>
      <c r="B486" s="1" t="s">
        <v>2244</v>
      </c>
      <c r="C486" t="s">
        <v>984</v>
      </c>
      <c r="D486" t="s">
        <v>1360</v>
      </c>
      <c r="E486" s="6">
        <v>81.7761702575808</v>
      </c>
      <c r="F486" s="6">
        <v>82.5068667153801</v>
      </c>
      <c r="G486" s="6">
        <v>82.5985804653504</v>
      </c>
      <c r="H486" s="6">
        <v>83.2671133343327</v>
      </c>
      <c r="I486" s="6">
        <v>83.1339837952706</v>
      </c>
      <c r="J486" s="2">
        <v>17.4358974358974</v>
      </c>
      <c r="K486" s="2">
        <v>17.4358974358974</v>
      </c>
      <c r="L486" s="2">
        <v>17.4358974358974</v>
      </c>
      <c r="M486" s="2">
        <v>16.8421052631579</v>
      </c>
      <c r="N486" s="2">
        <v>14.5161290322581</v>
      </c>
      <c r="O486" s="2">
        <v>2.50895654118101</v>
      </c>
      <c r="P486" s="2">
        <v>2.20737393323204</v>
      </c>
      <c r="Q486" s="2">
        <v>2.06106870229008</v>
      </c>
      <c r="R486" s="2">
        <v>1.52671755725191</v>
      </c>
      <c r="S486" s="2">
        <v>0.99236641221374</v>
      </c>
      <c r="T486" s="2">
        <v>2.37060330234501</v>
      </c>
      <c r="U486" s="2">
        <v>2.26642483251497</v>
      </c>
      <c r="V486" s="2">
        <v>2.03898329987273</v>
      </c>
      <c r="W486" s="2">
        <v>1.94791393033865</v>
      </c>
      <c r="X486" s="2">
        <v>1.94791393033865</v>
      </c>
      <c r="Y486" s="2">
        <v>71.8511552377364</v>
      </c>
      <c r="Z486" s="2">
        <v>62.7386123523517</v>
      </c>
      <c r="AA486" s="2">
        <v>69.5539602212546</v>
      </c>
      <c r="AB486" s="2">
        <v>64.6539589695998</v>
      </c>
      <c r="AC486" s="2">
        <v>52.333751754375</v>
      </c>
      <c r="AD486" s="2">
        <v>0.0962136175815758</v>
      </c>
      <c r="AE486" s="2">
        <v>0.382941332028466</v>
      </c>
      <c r="AF486" s="2">
        <v>0.285366898544534</v>
      </c>
      <c r="AG486" s="2">
        <v>0.18957345971564</v>
      </c>
      <c r="AH486" s="2">
        <v>0.377358490566038</v>
      </c>
      <c r="AI486" s="8">
        <v>369.97</v>
      </c>
      <c r="AJ486" s="8">
        <v>364.09</v>
      </c>
      <c r="AK486" s="8">
        <v>376.9</v>
      </c>
      <c r="AL486" s="8">
        <v>378.715942028986</v>
      </c>
      <c r="AM486" s="8">
        <v>384.964516129032</v>
      </c>
      <c r="AN486" s="10">
        <v>0.51</v>
      </c>
      <c r="AO486" s="10">
        <v>0.43</v>
      </c>
      <c r="AP486" s="10">
        <v>0.54</v>
      </c>
      <c r="AQ486" s="10">
        <v>0.475533249686324</v>
      </c>
      <c r="AR486" s="10">
        <v>0.50989010989011</v>
      </c>
      <c r="AS486" s="11">
        <v>6.91</v>
      </c>
      <c r="AT486" s="11">
        <v>5.22727272727273</v>
      </c>
      <c r="AU486" s="11">
        <v>4.77272727272727</v>
      </c>
      <c r="AV486" s="11">
        <v>4.09090909090909</v>
      </c>
      <c r="AW486" s="11">
        <v>4.41860465116279</v>
      </c>
      <c r="AX486" s="12">
        <v>2.64324185248714</v>
      </c>
      <c r="AY486" s="12">
        <v>2.64324185248714</v>
      </c>
      <c r="AZ486" s="12">
        <v>2.61816729781925</v>
      </c>
      <c r="BA486" s="12">
        <v>2.59309274315136</v>
      </c>
      <c r="BB486" s="12">
        <v>2.57145560190993</v>
      </c>
      <c r="BC486" s="2">
        <v>1.76778757953667</v>
      </c>
      <c r="BD486" s="2">
        <v>1.76778757953667</v>
      </c>
      <c r="BE486" s="2">
        <v>1.76778757953667</v>
      </c>
      <c r="BF486" s="2">
        <v>1.76778757953667</v>
      </c>
      <c r="BG486" s="2">
        <v>1.76778757953667</v>
      </c>
      <c r="BH486" s="12">
        <v>7.8804347826087</v>
      </c>
      <c r="BI486" s="12">
        <v>7.8804347826087</v>
      </c>
      <c r="BJ486" s="12">
        <v>7.8804347826087</v>
      </c>
      <c r="BK486" s="12">
        <v>7.8804347826087</v>
      </c>
      <c r="BL486" s="12">
        <v>7.793614137956</v>
      </c>
    </row>
    <row r="487" spans="1:64">
      <c r="A487" t="s">
        <v>985</v>
      </c>
      <c r="B487" s="1" t="s">
        <v>2245</v>
      </c>
      <c r="C487" t="s">
        <v>986</v>
      </c>
      <c r="D487" t="s">
        <v>1360</v>
      </c>
      <c r="E487" s="6">
        <v>81.680542621373</v>
      </c>
      <c r="F487" s="6">
        <v>81.7900893262552</v>
      </c>
      <c r="G487" s="6">
        <v>83.0281028405648</v>
      </c>
      <c r="H487" s="6">
        <v>83.537171860531</v>
      </c>
      <c r="I487" s="6">
        <v>84.0895384859431</v>
      </c>
      <c r="J487" s="2">
        <v>22.0779220779221</v>
      </c>
      <c r="K487" s="2">
        <v>22.0779220779221</v>
      </c>
      <c r="L487" s="2">
        <v>22.0779220779221</v>
      </c>
      <c r="M487" s="2">
        <v>22.6110363391655</v>
      </c>
      <c r="N487" s="2">
        <v>22.2366710013004</v>
      </c>
      <c r="O487" s="2">
        <v>4.23428600494229</v>
      </c>
      <c r="P487" s="2">
        <v>3.8236956567106</v>
      </c>
      <c r="Q487" s="2">
        <v>3.33333333333333</v>
      </c>
      <c r="R487" s="2">
        <v>2.5</v>
      </c>
      <c r="S487" s="2">
        <v>1.63716814159292</v>
      </c>
      <c r="T487" s="2">
        <v>6.79956514557937</v>
      </c>
      <c r="U487" s="2">
        <v>6.17477017399815</v>
      </c>
      <c r="V487" s="2">
        <v>6.63548132710482</v>
      </c>
      <c r="W487" s="2">
        <v>6.10352402345467</v>
      </c>
      <c r="X487" s="2">
        <v>6.10352402345467</v>
      </c>
      <c r="Y487" s="2">
        <v>90.6474731721706</v>
      </c>
      <c r="Z487" s="2">
        <v>90.4830330847128</v>
      </c>
      <c r="AA487" s="2">
        <v>84.4001190830604</v>
      </c>
      <c r="AB487" s="2">
        <v>70.3029982577467</v>
      </c>
      <c r="AC487" s="2">
        <v>64.3698272777691</v>
      </c>
      <c r="AD487" s="2">
        <v>0.870491527393689</v>
      </c>
      <c r="AE487" s="2">
        <v>0.728279674055374</v>
      </c>
      <c r="AF487" s="2">
        <v>0.532355695101038</v>
      </c>
      <c r="AG487" s="2">
        <v>0.176470588235294</v>
      </c>
      <c r="AH487" s="2">
        <v>0.174418604651163</v>
      </c>
      <c r="AI487" s="8">
        <v>349.95</v>
      </c>
      <c r="AJ487" s="8">
        <v>360.92</v>
      </c>
      <c r="AK487" s="8">
        <v>364.9</v>
      </c>
      <c r="AL487" s="8">
        <v>371.837848605578</v>
      </c>
      <c r="AM487" s="8">
        <v>363.558232931727</v>
      </c>
      <c r="AN487" s="10">
        <v>0.81</v>
      </c>
      <c r="AO487" s="10">
        <v>0.76</v>
      </c>
      <c r="AP487" s="10">
        <v>1.03</v>
      </c>
      <c r="AQ487" s="10">
        <v>0.792062924562031</v>
      </c>
      <c r="AR487" s="10">
        <v>0.837322946175638</v>
      </c>
      <c r="AS487" s="11">
        <v>27.95</v>
      </c>
      <c r="AT487" s="11">
        <v>21.4705882352941</v>
      </c>
      <c r="AU487" s="11">
        <v>17.9411764705882</v>
      </c>
      <c r="AV487" s="11">
        <v>17.156862745098</v>
      </c>
      <c r="AW487" s="11">
        <v>14.8039215686275</v>
      </c>
      <c r="AX487" s="12">
        <v>3.13115245009074</v>
      </c>
      <c r="AY487" s="12">
        <v>3.13115245009074</v>
      </c>
      <c r="AZ487" s="12">
        <v>3.15397463897889</v>
      </c>
      <c r="BA487" s="12">
        <v>3.17679682786703</v>
      </c>
      <c r="BB487" s="12">
        <v>3.12609529411936</v>
      </c>
      <c r="BC487" s="2">
        <v>-4.84542275825229</v>
      </c>
      <c r="BD487" s="2">
        <v>-4.84542275825229</v>
      </c>
      <c r="BE487" s="2">
        <v>-4.84542275825229</v>
      </c>
      <c r="BF487" s="2">
        <v>-4.84542275825229</v>
      </c>
      <c r="BG487" s="2">
        <v>-4.84542275825229</v>
      </c>
      <c r="BH487" s="12">
        <v>7.47794117647059</v>
      </c>
      <c r="BI487" s="12">
        <v>7.47794117647059</v>
      </c>
      <c r="BJ487" s="12">
        <v>7.47794117647059</v>
      </c>
      <c r="BK487" s="12">
        <v>7.47794117647059</v>
      </c>
      <c r="BL487" s="12">
        <v>7.75500732194281</v>
      </c>
    </row>
    <row r="488" spans="1:64">
      <c r="A488" t="s">
        <v>987</v>
      </c>
      <c r="B488" s="1" t="s">
        <v>2246</v>
      </c>
      <c r="C488" t="s">
        <v>988</v>
      </c>
      <c r="D488" t="s">
        <v>1360</v>
      </c>
      <c r="E488" s="6">
        <v>81.779745637744</v>
      </c>
      <c r="F488" s="6">
        <v>81.5061617253313</v>
      </c>
      <c r="G488" s="6">
        <v>82.4021105374358</v>
      </c>
      <c r="H488" s="6">
        <v>83.4709099413195</v>
      </c>
      <c r="I488" s="6">
        <v>83.3485499106846</v>
      </c>
      <c r="J488" s="2">
        <v>19.3029490616622</v>
      </c>
      <c r="K488" s="2">
        <v>19.3029490616622</v>
      </c>
      <c r="L488" s="2">
        <v>19.3029490616622</v>
      </c>
      <c r="M488" s="2">
        <v>21.8592964824121</v>
      </c>
      <c r="N488" s="2">
        <v>21.5827338129496</v>
      </c>
      <c r="O488" s="2">
        <v>3.55751475343197</v>
      </c>
      <c r="P488" s="2">
        <v>3.09570986420629</v>
      </c>
      <c r="Q488" s="2">
        <v>2.69938650306748</v>
      </c>
      <c r="R488" s="2">
        <v>2.19512195121951</v>
      </c>
      <c r="S488" s="2">
        <v>1.34146341463415</v>
      </c>
      <c r="T488" s="2">
        <v>5.10290965170495</v>
      </c>
      <c r="U488" s="2">
        <v>5.57490839751226</v>
      </c>
      <c r="V488" s="2">
        <v>4.86506661592321</v>
      </c>
      <c r="W488" s="2">
        <v>4.81108219279491</v>
      </c>
      <c r="X488" s="2">
        <v>4.81108219279491</v>
      </c>
      <c r="Y488" s="2">
        <v>89.5975191301859</v>
      </c>
      <c r="Z488" s="2">
        <v>88.2375278748669</v>
      </c>
      <c r="AA488" s="2">
        <v>91.6466689521198</v>
      </c>
      <c r="AB488" s="2">
        <v>90.2142297411409</v>
      </c>
      <c r="AC488" s="2">
        <v>74.3193719504927</v>
      </c>
      <c r="AD488" s="2">
        <v>0.252762060646481</v>
      </c>
      <c r="AE488" s="2">
        <v>1.25011459658995</v>
      </c>
      <c r="AF488" s="2">
        <v>0.658495254429565</v>
      </c>
      <c r="AG488" s="2">
        <v>0.491803278688525</v>
      </c>
      <c r="AH488" s="2">
        <v>0.404858299595142</v>
      </c>
      <c r="AI488" s="8">
        <v>327.58</v>
      </c>
      <c r="AJ488" s="8">
        <v>346.37</v>
      </c>
      <c r="AK488" s="8">
        <v>343.45</v>
      </c>
      <c r="AL488" s="8">
        <v>352.701724137931</v>
      </c>
      <c r="AM488" s="8">
        <v>350.981300813008</v>
      </c>
      <c r="AN488" s="10">
        <v>1.07</v>
      </c>
      <c r="AO488" s="10">
        <v>0.74</v>
      </c>
      <c r="AP488" s="10">
        <v>1.14</v>
      </c>
      <c r="AQ488" s="10">
        <v>1.08561381074169</v>
      </c>
      <c r="AR488" s="10">
        <v>1.1286683107275</v>
      </c>
      <c r="AS488" s="11">
        <v>22.87</v>
      </c>
      <c r="AT488" s="11">
        <v>17.5</v>
      </c>
      <c r="AU488" s="11">
        <v>16.25</v>
      </c>
      <c r="AV488" s="11">
        <v>15.0769230769231</v>
      </c>
      <c r="AW488" s="11">
        <v>12.4242424242424</v>
      </c>
      <c r="AX488" s="12">
        <v>2.37351885408577</v>
      </c>
      <c r="AY488" s="12">
        <v>2.37351885408577</v>
      </c>
      <c r="AZ488" s="12">
        <v>2.3906807504271</v>
      </c>
      <c r="BA488" s="12">
        <v>2.40784264676843</v>
      </c>
      <c r="BB488" s="12">
        <v>2.48094856530371</v>
      </c>
      <c r="BC488" s="2">
        <v>5.39622297439691</v>
      </c>
      <c r="BD488" s="2">
        <v>5.39622297439691</v>
      </c>
      <c r="BE488" s="2">
        <v>5.39622297439691</v>
      </c>
      <c r="BF488" s="2">
        <v>5.39622297439691</v>
      </c>
      <c r="BG488" s="2">
        <v>5.39622297439691</v>
      </c>
      <c r="BH488" s="12">
        <v>7.74193548387097</v>
      </c>
      <c r="BI488" s="12">
        <v>7.74193548387097</v>
      </c>
      <c r="BJ488" s="12">
        <v>7.74193548387097</v>
      </c>
      <c r="BK488" s="12">
        <v>7.74193548387097</v>
      </c>
      <c r="BL488" s="12">
        <v>7.793614137956</v>
      </c>
    </row>
    <row r="489" spans="1:64">
      <c r="A489" t="s">
        <v>989</v>
      </c>
      <c r="B489" s="1" t="s">
        <v>2247</v>
      </c>
      <c r="C489" t="s">
        <v>990</v>
      </c>
      <c r="D489" t="s">
        <v>1360</v>
      </c>
      <c r="E489" s="6">
        <v>79.5867066066987</v>
      </c>
      <c r="F489" s="6">
        <v>79.8536996121346</v>
      </c>
      <c r="G489" s="6">
        <v>79.8261309139909</v>
      </c>
      <c r="H489" s="6">
        <v>81.0767495833722</v>
      </c>
      <c r="I489" s="6">
        <v>81.617971152235</v>
      </c>
      <c r="J489" s="2">
        <v>24.1308793456033</v>
      </c>
      <c r="K489" s="2">
        <v>24.1308793456033</v>
      </c>
      <c r="L489" s="2">
        <v>24.1308793456033</v>
      </c>
      <c r="M489" s="2">
        <v>24.7706422018349</v>
      </c>
      <c r="N489" s="2">
        <v>25.9067357512953</v>
      </c>
      <c r="O489" s="2">
        <v>4.93310273707571</v>
      </c>
      <c r="P489" s="2">
        <v>4.14396978381455</v>
      </c>
      <c r="Q489" s="2">
        <v>4.01960784313725</v>
      </c>
      <c r="R489" s="2">
        <v>3.14285714285714</v>
      </c>
      <c r="S489" s="2">
        <v>1.95348837209302</v>
      </c>
      <c r="T489" s="2">
        <v>7.65544915485031</v>
      </c>
      <c r="U489" s="2">
        <v>8.28906631163926</v>
      </c>
      <c r="V489" s="2">
        <v>7.6893321180404</v>
      </c>
      <c r="W489" s="2">
        <v>7.46499319431938</v>
      </c>
      <c r="X489" s="2">
        <v>7.46499319431938</v>
      </c>
      <c r="Y489" s="2">
        <v>90.3012313868514</v>
      </c>
      <c r="Z489" s="2">
        <v>96.5699677730146</v>
      </c>
      <c r="AA489" s="2">
        <v>86.6439894743598</v>
      </c>
      <c r="AB489" s="2">
        <v>89.5416966272495</v>
      </c>
      <c r="AC489" s="2">
        <v>86.9397702008187</v>
      </c>
      <c r="AD489" s="2">
        <v>1.57825646154909</v>
      </c>
      <c r="AE489" s="2">
        <v>0.60325223561291</v>
      </c>
      <c r="AF489" s="2">
        <v>0.457633357874306</v>
      </c>
      <c r="AG489" s="2">
        <v>0.382165605095541</v>
      </c>
      <c r="AH489" s="2">
        <v>0.617283950617284</v>
      </c>
      <c r="AI489" s="8">
        <v>339.29</v>
      </c>
      <c r="AJ489" s="8">
        <v>326.13</v>
      </c>
      <c r="AK489" s="8">
        <v>348.92</v>
      </c>
      <c r="AL489" s="8">
        <v>333.755135135135</v>
      </c>
      <c r="AM489" s="8">
        <v>347.2296875</v>
      </c>
      <c r="AN489" s="10">
        <v>0.86</v>
      </c>
      <c r="AO489" s="10">
        <v>0.97</v>
      </c>
      <c r="AP489" s="10">
        <v>1.1</v>
      </c>
      <c r="AQ489" s="10">
        <v>0.991529201961659</v>
      </c>
      <c r="AR489" s="10">
        <v>1.08511176718684</v>
      </c>
      <c r="AS489" s="11">
        <v>28.99</v>
      </c>
      <c r="AT489" s="11">
        <v>23.1395348837209</v>
      </c>
      <c r="AU489" s="11">
        <v>22.2988505747126</v>
      </c>
      <c r="AV489" s="11">
        <v>20.1123595505618</v>
      </c>
      <c r="AW489" s="11">
        <v>16.0869565217391</v>
      </c>
      <c r="AX489" s="12">
        <v>3.09907789232531</v>
      </c>
      <c r="AY489" s="12">
        <v>3.09907789232531</v>
      </c>
      <c r="AZ489" s="12">
        <v>3.08803390062383</v>
      </c>
      <c r="BA489" s="12">
        <v>3.07698990892235</v>
      </c>
      <c r="BB489" s="12">
        <v>3.11296557677731</v>
      </c>
      <c r="BC489" s="2">
        <v>-0.0201827391421121</v>
      </c>
      <c r="BD489" s="2">
        <v>-0.0201827391421121</v>
      </c>
      <c r="BE489" s="2">
        <v>-0.0201827391421121</v>
      </c>
      <c r="BF489" s="2">
        <v>-0.0201827391421121</v>
      </c>
      <c r="BG489" s="2">
        <v>-0.0201827391421121</v>
      </c>
      <c r="BH489" s="12">
        <v>8.02570564516129</v>
      </c>
      <c r="BI489" s="12">
        <v>8.02570564516129</v>
      </c>
      <c r="BJ489" s="12">
        <v>8.02570564516129</v>
      </c>
      <c r="BK489" s="12">
        <v>8.02570564516129</v>
      </c>
      <c r="BL489" s="12">
        <v>7.75500732194281</v>
      </c>
    </row>
    <row r="490" spans="1:64">
      <c r="A490" t="s">
        <v>991</v>
      </c>
      <c r="B490" s="1" t="s">
        <v>2248</v>
      </c>
      <c r="C490" t="s">
        <v>992</v>
      </c>
      <c r="D490" t="s">
        <v>1360</v>
      </c>
      <c r="E490" s="6">
        <v>81.2134003799905</v>
      </c>
      <c r="F490" s="6">
        <v>81.7082444432939</v>
      </c>
      <c r="G490" s="6">
        <v>82.4389811563101</v>
      </c>
      <c r="H490" s="6">
        <v>82.86317675888</v>
      </c>
      <c r="I490" s="6">
        <v>82.7027525652977</v>
      </c>
      <c r="J490" s="2">
        <v>18.8235294117647</v>
      </c>
      <c r="K490" s="2">
        <v>18.8235294117647</v>
      </c>
      <c r="L490" s="2">
        <v>18.8235294117647</v>
      </c>
      <c r="M490" s="2">
        <v>16.4772727272727</v>
      </c>
      <c r="N490" s="2">
        <v>18.1818181818182</v>
      </c>
      <c r="O490" s="2">
        <v>3.54095389060758</v>
      </c>
      <c r="P490" s="2">
        <v>3.01155066050083</v>
      </c>
      <c r="Q490" s="2">
        <v>2.75</v>
      </c>
      <c r="R490" s="2">
        <v>2.26415094339623</v>
      </c>
      <c r="S490" s="2">
        <v>1.32075471698113</v>
      </c>
      <c r="T490" s="2">
        <v>3.70008589769668</v>
      </c>
      <c r="U490" s="2">
        <v>3.08509326375567</v>
      </c>
      <c r="V490" s="2">
        <v>2.92645890528745</v>
      </c>
      <c r="W490" s="2">
        <v>3.06124214331967</v>
      </c>
      <c r="X490" s="2">
        <v>3.06124214331967</v>
      </c>
      <c r="Y490" s="2">
        <v>86.0190781108314</v>
      </c>
      <c r="Z490" s="2">
        <v>82.3540117544532</v>
      </c>
      <c r="AA490" s="2">
        <v>87.2446162341248</v>
      </c>
      <c r="AB490" s="2">
        <v>90.3499324261334</v>
      </c>
      <c r="AC490" s="2">
        <v>73.6631510751393</v>
      </c>
      <c r="AD490" s="2">
        <v>0.255284374512716</v>
      </c>
      <c r="AE490" s="2">
        <v>0.759455866332798</v>
      </c>
      <c r="AF490" s="2">
        <v>0.751983265899148</v>
      </c>
      <c r="AG490" s="2">
        <v>0.416666666666667</v>
      </c>
      <c r="AH490" s="2">
        <v>0.33195020746888</v>
      </c>
      <c r="AI490" s="8">
        <v>319.09</v>
      </c>
      <c r="AJ490" s="8">
        <v>369.35</v>
      </c>
      <c r="AK490" s="8">
        <v>343.27</v>
      </c>
      <c r="AL490" s="8">
        <v>348.975</v>
      </c>
      <c r="AM490" s="8">
        <v>362.967567567568</v>
      </c>
      <c r="AN490" s="10">
        <v>0.75</v>
      </c>
      <c r="AO490" s="10">
        <v>0.68</v>
      </c>
      <c r="AP490" s="10">
        <v>0.76</v>
      </c>
      <c r="AQ490" s="10">
        <v>0.552918781725888</v>
      </c>
      <c r="AR490" s="10">
        <v>0.745641646489104</v>
      </c>
      <c r="AS490" s="11">
        <v>10.11</v>
      </c>
      <c r="AT490" s="11">
        <v>8.13953488372093</v>
      </c>
      <c r="AU490" s="11">
        <v>8.6046511627907</v>
      </c>
      <c r="AV490" s="11">
        <v>7.77777777777778</v>
      </c>
      <c r="AW490" s="11">
        <v>6.17021276595745</v>
      </c>
      <c r="AX490" s="12">
        <v>3.6872302806626</v>
      </c>
      <c r="AY490" s="12">
        <v>3.6872302806626</v>
      </c>
      <c r="AZ490" s="12">
        <v>3.69850468566871</v>
      </c>
      <c r="BA490" s="12">
        <v>3.70977909067482</v>
      </c>
      <c r="BB490" s="12">
        <v>3.61994055768893</v>
      </c>
      <c r="BC490" s="2">
        <v>-2.87732697162589</v>
      </c>
      <c r="BD490" s="2">
        <v>-2.87732697162589</v>
      </c>
      <c r="BE490" s="2">
        <v>-2.87732697162589</v>
      </c>
      <c r="BF490" s="2">
        <v>-2.87732697162589</v>
      </c>
      <c r="BG490" s="2">
        <v>-2.87732697162589</v>
      </c>
      <c r="BH490" s="12">
        <v>7.75</v>
      </c>
      <c r="BI490" s="12">
        <v>7.75</v>
      </c>
      <c r="BJ490" s="12">
        <v>7.75</v>
      </c>
      <c r="BK490" s="12">
        <v>7.75</v>
      </c>
      <c r="BL490" s="12">
        <v>7.793614137956</v>
      </c>
    </row>
    <row r="491" spans="1:64">
      <c r="A491" t="s">
        <v>993</v>
      </c>
      <c r="B491" s="1" t="s">
        <v>2249</v>
      </c>
      <c r="C491" t="s">
        <v>994</v>
      </c>
      <c r="D491" t="s">
        <v>1360</v>
      </c>
      <c r="E491" s="6">
        <v>80.0952114134346</v>
      </c>
      <c r="F491" s="6">
        <v>80.5528396599619</v>
      </c>
      <c r="G491" s="6">
        <v>81.4968146160134</v>
      </c>
      <c r="H491" s="6">
        <v>80.7772642032249</v>
      </c>
      <c r="I491" s="6">
        <v>81.1133679125356</v>
      </c>
      <c r="J491" s="2">
        <v>21.2713936430318</v>
      </c>
      <c r="K491" s="2">
        <v>21.2713936430318</v>
      </c>
      <c r="L491" s="2">
        <v>21.2713936430318</v>
      </c>
      <c r="M491" s="2">
        <v>23.2558139534884</v>
      </c>
      <c r="N491" s="2">
        <v>23.7327188940092</v>
      </c>
      <c r="O491" s="2">
        <v>5.9823911674922</v>
      </c>
      <c r="P491" s="2">
        <v>4.85460222899924</v>
      </c>
      <c r="Q491" s="2">
        <v>4.21875</v>
      </c>
      <c r="R491" s="2">
        <v>3.38541666666667</v>
      </c>
      <c r="S491" s="2">
        <v>2.02072538860104</v>
      </c>
      <c r="T491" s="2">
        <v>8.52847489737021</v>
      </c>
      <c r="U491" s="2">
        <v>9.32029972939303</v>
      </c>
      <c r="V491" s="2">
        <v>8.11728824997963</v>
      </c>
      <c r="W491" s="2">
        <v>8.66379805418803</v>
      </c>
      <c r="X491" s="2">
        <v>8.66379805418803</v>
      </c>
      <c r="Y491" s="2">
        <v>160.143011129618</v>
      </c>
      <c r="Z491" s="2">
        <v>137.547748115957</v>
      </c>
      <c r="AA491" s="2">
        <v>143.718441480142</v>
      </c>
      <c r="AB491" s="2">
        <v>123.31277988072</v>
      </c>
      <c r="AC491" s="2">
        <v>109.838949969091</v>
      </c>
      <c r="AD491" s="2">
        <v>0.875959341144092</v>
      </c>
      <c r="AE491" s="2">
        <v>0.788008213987682</v>
      </c>
      <c r="AF491" s="2">
        <v>0.772145483323714</v>
      </c>
      <c r="AG491" s="2">
        <v>0.208333333333333</v>
      </c>
      <c r="AH491" s="2">
        <v>0.750853242320819</v>
      </c>
      <c r="AI491" s="8">
        <v>339.57</v>
      </c>
      <c r="AJ491" s="8">
        <v>363.88</v>
      </c>
      <c r="AK491" s="8">
        <v>360.14</v>
      </c>
      <c r="AL491" s="8">
        <v>371.074842767296</v>
      </c>
      <c r="AM491" s="8">
        <v>352.538513513514</v>
      </c>
      <c r="AN491" s="10">
        <v>1.29</v>
      </c>
      <c r="AO491" s="10">
        <v>1.09</v>
      </c>
      <c r="AP491" s="10">
        <v>1.01</v>
      </c>
      <c r="AQ491" s="10">
        <v>0.956070640176601</v>
      </c>
      <c r="AR491" s="10">
        <v>1.19193466054109</v>
      </c>
      <c r="AS491" s="11">
        <v>29.21</v>
      </c>
      <c r="AT491" s="11">
        <v>20.25</v>
      </c>
      <c r="AU491" s="11">
        <v>19.125</v>
      </c>
      <c r="AV491" s="11">
        <v>17.4390243902439</v>
      </c>
      <c r="AW491" s="11">
        <v>15.3571428571429</v>
      </c>
      <c r="AX491" s="12">
        <v>4.52182399630115</v>
      </c>
      <c r="AY491" s="12">
        <v>4.52182399630115</v>
      </c>
      <c r="AZ491" s="12">
        <v>4.37313383490621</v>
      </c>
      <c r="BA491" s="12">
        <v>4.22444367351127</v>
      </c>
      <c r="BB491" s="12">
        <v>4.53644581576683</v>
      </c>
      <c r="BC491" s="2">
        <v>-6.48404489892157</v>
      </c>
      <c r="BD491" s="2">
        <v>-6.48404489892157</v>
      </c>
      <c r="BE491" s="2">
        <v>-6.48404489892157</v>
      </c>
      <c r="BF491" s="2">
        <v>-6.48404489892157</v>
      </c>
      <c r="BG491" s="2">
        <v>-6.48404489892157</v>
      </c>
      <c r="BH491" s="12">
        <v>7.60714285714286</v>
      </c>
      <c r="BI491" s="12">
        <v>7.60714285714286</v>
      </c>
      <c r="BJ491" s="12">
        <v>7.60714285714286</v>
      </c>
      <c r="BK491" s="12">
        <v>7.60714285714286</v>
      </c>
      <c r="BL491" s="12">
        <v>7.84263436260403</v>
      </c>
    </row>
    <row r="492" spans="1:64">
      <c r="A492" t="s">
        <v>995</v>
      </c>
      <c r="B492" s="1" t="s">
        <v>2250</v>
      </c>
      <c r="C492" t="s">
        <v>996</v>
      </c>
      <c r="D492" t="s">
        <v>1360</v>
      </c>
      <c r="E492" s="6">
        <v>81.0239029871183</v>
      </c>
      <c r="F492" s="6">
        <v>81.4602406412766</v>
      </c>
      <c r="G492" s="6">
        <v>81.9426520644573</v>
      </c>
      <c r="H492" s="6">
        <v>82.2633190691471</v>
      </c>
      <c r="I492" s="6">
        <v>83.0354485755234</v>
      </c>
      <c r="J492" s="2">
        <v>21.3592233009709</v>
      </c>
      <c r="K492" s="2">
        <v>21.3592233009709</v>
      </c>
      <c r="L492" s="2">
        <v>21.3592233009709</v>
      </c>
      <c r="M492" s="2">
        <v>20.3883495145631</v>
      </c>
      <c r="N492" s="2">
        <v>19.620253164557</v>
      </c>
      <c r="O492" s="2">
        <v>3.60463910800249</v>
      </c>
      <c r="P492" s="2">
        <v>3.16617860557689</v>
      </c>
      <c r="Q492" s="2">
        <v>2.85714285714286</v>
      </c>
      <c r="R492" s="2">
        <v>2.22222222222222</v>
      </c>
      <c r="S492" s="2">
        <v>1.39072847682119</v>
      </c>
      <c r="T492" s="2">
        <v>3.5113504202374</v>
      </c>
      <c r="U492" s="2">
        <v>3.42674563785022</v>
      </c>
      <c r="V492" s="2">
        <v>3.52543697250092</v>
      </c>
      <c r="W492" s="2">
        <v>2.98812393842832</v>
      </c>
      <c r="X492" s="2">
        <v>2.98812393842832</v>
      </c>
      <c r="Y492" s="2">
        <v>142.538792992739</v>
      </c>
      <c r="Z492" s="2">
        <v>139.561442403993</v>
      </c>
      <c r="AA492" s="2">
        <v>139.714704706039</v>
      </c>
      <c r="AB492" s="2">
        <v>125.665238316885</v>
      </c>
      <c r="AC492" s="2">
        <v>111.905979225966</v>
      </c>
      <c r="AD492" s="2">
        <v>1.2015497737645</v>
      </c>
      <c r="AE492" s="2">
        <v>0.773186670605362</v>
      </c>
      <c r="AF492" s="2">
        <v>1.46003623791415</v>
      </c>
      <c r="AG492" s="2">
        <v>0.343347639484979</v>
      </c>
      <c r="AH492" s="2">
        <v>0.256410256410256</v>
      </c>
      <c r="AI492" s="8">
        <v>354.05</v>
      </c>
      <c r="AJ492" s="8">
        <v>362.83</v>
      </c>
      <c r="AK492" s="8">
        <v>358.52</v>
      </c>
      <c r="AL492" s="8">
        <v>360.185046728972</v>
      </c>
      <c r="AM492" s="8">
        <v>367.391176470588</v>
      </c>
      <c r="AN492" s="10">
        <v>1.24</v>
      </c>
      <c r="AO492" s="10">
        <v>0.71</v>
      </c>
      <c r="AP492" s="10">
        <v>0.76</v>
      </c>
      <c r="AQ492" s="10">
        <v>0.724019607843137</v>
      </c>
      <c r="AR492" s="10">
        <v>0.997838270616493</v>
      </c>
      <c r="AS492" s="11">
        <v>12.5</v>
      </c>
      <c r="AT492" s="11">
        <v>10.3703703703704</v>
      </c>
      <c r="AU492" s="11">
        <v>10</v>
      </c>
      <c r="AV492" s="11">
        <v>9.07407407407407</v>
      </c>
      <c r="AW492" s="11">
        <v>8.88888888888889</v>
      </c>
      <c r="AX492" s="12">
        <v>2.44788306782723</v>
      </c>
      <c r="AY492" s="12">
        <v>2.44788306782723</v>
      </c>
      <c r="AZ492" s="12">
        <v>2.4698656852922</v>
      </c>
      <c r="BA492" s="12">
        <v>2.49184830275718</v>
      </c>
      <c r="BB492" s="12">
        <v>2.49807259087095</v>
      </c>
      <c r="BC492" s="2">
        <v>12.1711228816975</v>
      </c>
      <c r="BD492" s="2">
        <v>12.1711228816975</v>
      </c>
      <c r="BE492" s="2">
        <v>12.1711228816975</v>
      </c>
      <c r="BF492" s="2">
        <v>12.1711228816975</v>
      </c>
      <c r="BG492" s="2">
        <v>12.1711228816975</v>
      </c>
      <c r="BH492" s="12">
        <v>8.23809523809524</v>
      </c>
      <c r="BI492" s="12">
        <v>8.23809523809524</v>
      </c>
      <c r="BJ492" s="12">
        <v>8.23809523809524</v>
      </c>
      <c r="BK492" s="12">
        <v>8.23809523809524</v>
      </c>
      <c r="BL492" s="12">
        <v>7.793614137956</v>
      </c>
    </row>
    <row r="493" spans="1:64">
      <c r="A493" t="s">
        <v>997</v>
      </c>
      <c r="B493" s="1" t="s">
        <v>2251</v>
      </c>
      <c r="C493" t="s">
        <v>998</v>
      </c>
      <c r="D493" t="s">
        <v>1361</v>
      </c>
      <c r="E493" s="6">
        <v>85.0305487088411</v>
      </c>
      <c r="F493" s="6">
        <v>85.7424829123264</v>
      </c>
      <c r="G493" s="6">
        <v>85.5717910000391</v>
      </c>
      <c r="H493" s="6">
        <v>85.3850944359277</v>
      </c>
      <c r="I493" s="6">
        <v>85.2575302147583</v>
      </c>
      <c r="J493" s="2">
        <v>19.8412698412698</v>
      </c>
      <c r="K493" s="2">
        <v>19.8412698412698</v>
      </c>
      <c r="L493" s="2">
        <v>19.8412698412698</v>
      </c>
      <c r="M493" s="2">
        <v>19.1666666666667</v>
      </c>
      <c r="N493" s="2">
        <v>19.8347107438017</v>
      </c>
      <c r="O493" s="2">
        <v>2.62195647018776</v>
      </c>
      <c r="P493" s="2">
        <v>2.46102609411312</v>
      </c>
      <c r="Q493" s="2">
        <v>2.38805970149254</v>
      </c>
      <c r="R493" s="2">
        <v>1.85185185185185</v>
      </c>
      <c r="S493" s="2">
        <v>1.03703703703704</v>
      </c>
      <c r="T493" s="2">
        <v>2.6448180865341</v>
      </c>
      <c r="U493" s="2">
        <v>2.22331534830344</v>
      </c>
      <c r="V493" s="2">
        <v>1.68565422921743</v>
      </c>
      <c r="W493" s="2">
        <v>2.1769644293681</v>
      </c>
      <c r="X493" s="2">
        <v>2.1769644293681</v>
      </c>
      <c r="Y493" s="2">
        <v>72.321022348699</v>
      </c>
      <c r="Z493" s="2">
        <v>78.1982728762176</v>
      </c>
      <c r="AA493" s="2">
        <v>77.8139703221136</v>
      </c>
      <c r="AB493" s="2">
        <v>80.2580180626402</v>
      </c>
      <c r="AC493" s="2">
        <v>69.372216424942</v>
      </c>
      <c r="AD493" s="2">
        <v>0.294570242892795</v>
      </c>
      <c r="AE493" s="2">
        <v>0.680869953320089</v>
      </c>
      <c r="AF493" s="2">
        <v>0.193665404408195</v>
      </c>
      <c r="AG493" s="2">
        <v>0.289855072463768</v>
      </c>
      <c r="AH493" s="2">
        <v>0.0956937799043062</v>
      </c>
      <c r="AI493" s="8">
        <v>349.14</v>
      </c>
      <c r="AJ493" s="8">
        <v>336.74</v>
      </c>
      <c r="AK493" s="8">
        <v>335.26</v>
      </c>
      <c r="AL493" s="8">
        <v>340.882051282051</v>
      </c>
      <c r="AM493" s="8">
        <v>344.154545454545</v>
      </c>
      <c r="AN493" s="10">
        <v>1.03</v>
      </c>
      <c r="AO493" s="10">
        <v>1.21</v>
      </c>
      <c r="AP493" s="10">
        <v>1.24</v>
      </c>
      <c r="AQ493" s="10">
        <v>1.2078</v>
      </c>
      <c r="AR493" s="10">
        <v>1.10505617977528</v>
      </c>
      <c r="AS493" s="11">
        <v>11.21</v>
      </c>
      <c r="AT493" s="11">
        <v>7.95918367346939</v>
      </c>
      <c r="AU493" s="11">
        <v>7.95918367346939</v>
      </c>
      <c r="AV493" s="11">
        <v>7.75510204081633</v>
      </c>
      <c r="AW493" s="11">
        <v>6.12244897959184</v>
      </c>
      <c r="AX493" s="12">
        <v>3.1790679908327</v>
      </c>
      <c r="AY493" s="12">
        <v>3.1790679908327</v>
      </c>
      <c r="AZ493" s="12">
        <v>3.24450199311265</v>
      </c>
      <c r="BA493" s="12">
        <v>3.30993599539261</v>
      </c>
      <c r="BB493" s="12">
        <v>3.35051958250651</v>
      </c>
      <c r="BC493" s="2">
        <v>11.1488381813674</v>
      </c>
      <c r="BD493" s="2">
        <v>11.1488381813674</v>
      </c>
      <c r="BE493" s="2">
        <v>11.1488381813674</v>
      </c>
      <c r="BF493" s="2">
        <v>11.1488381813674</v>
      </c>
      <c r="BG493" s="2">
        <v>11.1488381813674</v>
      </c>
      <c r="BH493" s="12">
        <v>7.96875</v>
      </c>
      <c r="BI493" s="12">
        <v>7.96875</v>
      </c>
      <c r="BJ493" s="12">
        <v>7.96875</v>
      </c>
      <c r="BK493" s="12">
        <v>7.96875</v>
      </c>
      <c r="BL493" s="12">
        <v>7.61958175412374</v>
      </c>
    </row>
    <row r="494" spans="1:64">
      <c r="A494" t="s">
        <v>999</v>
      </c>
      <c r="B494" s="1" t="s">
        <v>2252</v>
      </c>
      <c r="C494" t="s">
        <v>1000</v>
      </c>
      <c r="D494" t="s">
        <v>1361</v>
      </c>
      <c r="E494" s="6">
        <v>85.1379047859936</v>
      </c>
      <c r="F494" s="6">
        <v>85.2317198904131</v>
      </c>
      <c r="G494" s="6">
        <v>85.8639900205183</v>
      </c>
      <c r="H494" s="6">
        <v>86.5810576309957</v>
      </c>
      <c r="I494" s="6">
        <v>86.3854432558855</v>
      </c>
      <c r="J494" s="2">
        <v>7.51173708920188</v>
      </c>
      <c r="K494" s="2">
        <v>7.51173708920188</v>
      </c>
      <c r="L494" s="2">
        <v>7.51173708920188</v>
      </c>
      <c r="M494" s="2">
        <v>7.01754385964912</v>
      </c>
      <c r="N494" s="2">
        <v>8.33333333333333</v>
      </c>
      <c r="O494" s="2">
        <v>1.76224493480049</v>
      </c>
      <c r="P494" s="2">
        <v>1.5260893062053</v>
      </c>
      <c r="Q494" s="2">
        <v>1.45038167938931</v>
      </c>
      <c r="R494" s="2">
        <v>1.15384615384615</v>
      </c>
      <c r="S494" s="2">
        <v>0.542635658914729</v>
      </c>
      <c r="T494" s="2">
        <v>2.32056449841142</v>
      </c>
      <c r="U494" s="2">
        <v>1.79919245550738</v>
      </c>
      <c r="V494" s="2">
        <v>1.27005222417002</v>
      </c>
      <c r="W494" s="2">
        <v>1.44212302080744</v>
      </c>
      <c r="X494" s="2">
        <v>1.44212302080744</v>
      </c>
      <c r="Y494" s="2">
        <v>66.7367692904082</v>
      </c>
      <c r="Z494" s="2">
        <v>72.3200067212257</v>
      </c>
      <c r="AA494" s="2">
        <v>73.5172250503137</v>
      </c>
      <c r="AB494" s="2">
        <v>60.7083686853452</v>
      </c>
      <c r="AC494" s="2">
        <v>57.565672195483</v>
      </c>
      <c r="AD494" s="2">
        <v>0.195959361142728</v>
      </c>
      <c r="AE494" s="2">
        <v>0.0969329179739985</v>
      </c>
      <c r="AF494" s="2">
        <v>0.192748357170468</v>
      </c>
      <c r="AG494" s="2">
        <v>0.192307692307692</v>
      </c>
      <c r="AH494" s="2">
        <v>0</v>
      </c>
      <c r="AI494" s="8">
        <v>352.06</v>
      </c>
      <c r="AJ494" s="8">
        <v>381.27</v>
      </c>
      <c r="AK494" s="8">
        <v>374.25</v>
      </c>
      <c r="AL494" s="8">
        <v>378.0125</v>
      </c>
      <c r="AM494" s="8">
        <v>369.02</v>
      </c>
      <c r="AN494" s="10">
        <v>0.51</v>
      </c>
      <c r="AO494" s="10">
        <v>0.71</v>
      </c>
      <c r="AP494" s="10">
        <v>0.7</v>
      </c>
      <c r="AQ494" s="10">
        <v>0.633877038895859</v>
      </c>
      <c r="AR494" s="10">
        <v>0.920693779904306</v>
      </c>
      <c r="AS494" s="11">
        <v>5.05</v>
      </c>
      <c r="AT494" s="11">
        <v>3.20754716981132</v>
      </c>
      <c r="AU494" s="11">
        <v>3.20754716981132</v>
      </c>
      <c r="AV494" s="11">
        <v>3.33333333333333</v>
      </c>
      <c r="AW494" s="11">
        <v>2.90909090909091</v>
      </c>
      <c r="AX494" s="12">
        <v>2.4931723555889</v>
      </c>
      <c r="AY494" s="12">
        <v>2.4931723555889</v>
      </c>
      <c r="AZ494" s="12">
        <v>2.52873826497252</v>
      </c>
      <c r="BA494" s="12">
        <v>2.56430417435615</v>
      </c>
      <c r="BB494" s="12">
        <v>2.58479515719115</v>
      </c>
      <c r="BC494" s="2">
        <v>14.8029222799615</v>
      </c>
      <c r="BD494" s="2">
        <v>14.8029222799615</v>
      </c>
      <c r="BE494" s="2">
        <v>14.8029222799615</v>
      </c>
      <c r="BF494" s="2">
        <v>14.8029222799615</v>
      </c>
      <c r="BG494" s="2">
        <v>14.8029222799615</v>
      </c>
      <c r="BH494" s="12">
        <v>7.8390243902439</v>
      </c>
      <c r="BI494" s="12">
        <v>7.8390243902439</v>
      </c>
      <c r="BJ494" s="12">
        <v>7.8390243902439</v>
      </c>
      <c r="BK494" s="12">
        <v>7.8390243902439</v>
      </c>
      <c r="BL494" s="12">
        <v>7.61958175412374</v>
      </c>
    </row>
    <row r="495" spans="1:64">
      <c r="A495" t="s">
        <v>1001</v>
      </c>
      <c r="B495" s="1" t="s">
        <v>2253</v>
      </c>
      <c r="C495" t="s">
        <v>1002</v>
      </c>
      <c r="D495" t="s">
        <v>1361</v>
      </c>
      <c r="E495" s="6">
        <v>81.7568414038402</v>
      </c>
      <c r="F495" s="6">
        <v>82.3536670662723</v>
      </c>
      <c r="G495" s="6">
        <v>82.2583013690691</v>
      </c>
      <c r="H495" s="6">
        <v>82.1514807367249</v>
      </c>
      <c r="I495" s="6">
        <v>82.3785309567331</v>
      </c>
      <c r="J495" s="2">
        <v>5.90405904059041</v>
      </c>
      <c r="K495" s="2">
        <v>5.90405904059041</v>
      </c>
      <c r="L495" s="2">
        <v>5.90405904059041</v>
      </c>
      <c r="M495" s="2">
        <v>6.48854961832061</v>
      </c>
      <c r="N495" s="2">
        <v>6.31578947368421</v>
      </c>
      <c r="O495" s="2">
        <v>2.84096843033848</v>
      </c>
      <c r="P495" s="2">
        <v>2.60134757302458</v>
      </c>
      <c r="Q495" s="2">
        <v>2.37037037037037</v>
      </c>
      <c r="R495" s="2">
        <v>1.7910447761194</v>
      </c>
      <c r="S495" s="2">
        <v>1.05263157894737</v>
      </c>
      <c r="T495" s="2">
        <v>2.42818331803427</v>
      </c>
      <c r="U495" s="2">
        <v>2.12918092269289</v>
      </c>
      <c r="V495" s="2">
        <v>1.70498731928439</v>
      </c>
      <c r="W495" s="2">
        <v>2.03517571523639</v>
      </c>
      <c r="X495" s="2">
        <v>2.03517571523639</v>
      </c>
      <c r="Y495" s="2">
        <v>51.1919654112882</v>
      </c>
      <c r="Z495" s="2">
        <v>56.1935073636998</v>
      </c>
      <c r="AA495" s="2">
        <v>42.7087749046206</v>
      </c>
      <c r="AB495" s="2">
        <v>49.7292268080232</v>
      </c>
      <c r="AC495" s="2">
        <v>47.2465017519393</v>
      </c>
      <c r="AD495" s="2">
        <v>0.100321146996345</v>
      </c>
      <c r="AE495" s="2">
        <v>0.495646955103046</v>
      </c>
      <c r="AF495" s="2">
        <v>0.196876912446945</v>
      </c>
      <c r="AG495" s="2">
        <v>0.294117647058823</v>
      </c>
      <c r="AH495" s="2">
        <v>0.390243902439024</v>
      </c>
      <c r="AI495" s="8">
        <v>349.78</v>
      </c>
      <c r="AJ495" s="8">
        <v>361.47</v>
      </c>
      <c r="AK495" s="8">
        <v>379.7</v>
      </c>
      <c r="AL495" s="8">
        <v>384.392045454545</v>
      </c>
      <c r="AM495" s="8">
        <v>372.96301369863</v>
      </c>
      <c r="AN495" s="10">
        <v>0.93</v>
      </c>
      <c r="AO495" s="10">
        <v>0.72</v>
      </c>
      <c r="AP495" s="10">
        <v>0.59</v>
      </c>
      <c r="AQ495" s="10">
        <v>0.441981981981982</v>
      </c>
      <c r="AR495" s="10">
        <v>0.533922261484099</v>
      </c>
      <c r="AS495" s="11">
        <v>8.42</v>
      </c>
      <c r="AT495" s="11">
        <v>7.95918367346939</v>
      </c>
      <c r="AU495" s="11">
        <v>6.12244897959184</v>
      </c>
      <c r="AV495" s="11">
        <v>6.2</v>
      </c>
      <c r="AW495" s="11">
        <v>5.68627450980392</v>
      </c>
      <c r="AX495" s="12">
        <v>2.89127208141321</v>
      </c>
      <c r="AY495" s="12">
        <v>2.89127208141321</v>
      </c>
      <c r="AZ495" s="12">
        <v>2.9547442694417</v>
      </c>
      <c r="BA495" s="12">
        <v>3.01821645747019</v>
      </c>
      <c r="BB495" s="12">
        <v>3.18422723856666</v>
      </c>
      <c r="BC495" s="2">
        <v>-1.0003008840588</v>
      </c>
      <c r="BD495" s="2">
        <v>-1.0003008840588</v>
      </c>
      <c r="BE495" s="2">
        <v>-1.0003008840588</v>
      </c>
      <c r="BF495" s="2">
        <v>-1.0003008840588</v>
      </c>
      <c r="BG495" s="2">
        <v>-1.0003008840588</v>
      </c>
      <c r="BH495" s="12">
        <v>7.76363636363636</v>
      </c>
      <c r="BI495" s="12">
        <v>7.76363636363636</v>
      </c>
      <c r="BJ495" s="12">
        <v>7.76363636363636</v>
      </c>
      <c r="BK495" s="12">
        <v>7.76363636363636</v>
      </c>
      <c r="BL495" s="12">
        <v>7.53554127473163</v>
      </c>
    </row>
    <row r="496" spans="1:64">
      <c r="A496" t="s">
        <v>1003</v>
      </c>
      <c r="B496" s="1" t="s">
        <v>2254</v>
      </c>
      <c r="C496" t="s">
        <v>1004</v>
      </c>
      <c r="D496" t="s">
        <v>1361</v>
      </c>
      <c r="E496" s="6">
        <v>81.4892492862571</v>
      </c>
      <c r="F496" s="6">
        <v>82.379718174373</v>
      </c>
      <c r="G496" s="6">
        <v>82.8132036595769</v>
      </c>
      <c r="H496" s="6">
        <v>82.5318334689947</v>
      </c>
      <c r="I496" s="6">
        <v>82.8208925892557</v>
      </c>
      <c r="J496" s="2">
        <v>14.2857142857143</v>
      </c>
      <c r="K496" s="2">
        <v>14.2857142857143</v>
      </c>
      <c r="L496" s="2">
        <v>14.2857142857143</v>
      </c>
      <c r="M496" s="2">
        <v>14.5299145299145</v>
      </c>
      <c r="N496" s="2">
        <v>13.6752136752137</v>
      </c>
      <c r="O496" s="2">
        <v>3.81442394386523</v>
      </c>
      <c r="P496" s="2">
        <v>3.48015044472271</v>
      </c>
      <c r="Q496" s="2">
        <v>3.15789473684211</v>
      </c>
      <c r="R496" s="2">
        <v>2.63157894736842</v>
      </c>
      <c r="S496" s="2">
        <v>1.2781954887218</v>
      </c>
      <c r="T496" s="2">
        <v>3.66196513749191</v>
      </c>
      <c r="U496" s="2">
        <v>3.13546012793158</v>
      </c>
      <c r="V496" s="2">
        <v>3.04364823384603</v>
      </c>
      <c r="W496" s="2">
        <v>3.36478721757271</v>
      </c>
      <c r="X496" s="2">
        <v>3.36478721757271</v>
      </c>
      <c r="Y496" s="2">
        <v>74.1397213549904</v>
      </c>
      <c r="Z496" s="2">
        <v>70.5904425019044</v>
      </c>
      <c r="AA496" s="2">
        <v>78.4428337619827</v>
      </c>
      <c r="AB496" s="2">
        <v>76.6143358091054</v>
      </c>
      <c r="AC496" s="2">
        <v>55.8078473397399</v>
      </c>
      <c r="AD496" s="2">
        <v>0.393523060583312</v>
      </c>
      <c r="AE496" s="2">
        <v>1.07004741120413</v>
      </c>
      <c r="AF496" s="2">
        <v>1.93327517689251</v>
      </c>
      <c r="AG496" s="2">
        <v>0.576923076923077</v>
      </c>
      <c r="AH496" s="2">
        <v>0.857142857142857</v>
      </c>
      <c r="AI496" s="8">
        <v>318.77</v>
      </c>
      <c r="AJ496" s="8">
        <v>316.79</v>
      </c>
      <c r="AK496" s="8">
        <v>337.08</v>
      </c>
      <c r="AL496" s="8">
        <v>358.734722222222</v>
      </c>
      <c r="AM496" s="8">
        <v>366.212080536913</v>
      </c>
      <c r="AN496" s="10">
        <v>1.17</v>
      </c>
      <c r="AO496" s="10">
        <v>1.17</v>
      </c>
      <c r="AP496" s="10">
        <v>1.04</v>
      </c>
      <c r="AQ496" s="10">
        <v>0.89538784067086</v>
      </c>
      <c r="AR496" s="10">
        <v>0.98525390625</v>
      </c>
      <c r="AS496" s="11">
        <v>20.91</v>
      </c>
      <c r="AT496" s="11">
        <v>16.2222222222222</v>
      </c>
      <c r="AU496" s="11">
        <v>14</v>
      </c>
      <c r="AV496" s="11">
        <v>12.8260869565217</v>
      </c>
      <c r="AW496" s="11">
        <v>10.8695652173913</v>
      </c>
      <c r="AX496" s="12">
        <v>2.05623844186504</v>
      </c>
      <c r="AY496" s="12">
        <v>2.05623844186504</v>
      </c>
      <c r="AZ496" s="12">
        <v>2.05933909820859</v>
      </c>
      <c r="BA496" s="12">
        <v>2.06243975455214</v>
      </c>
      <c r="BB496" s="12">
        <v>2.08080274061352</v>
      </c>
      <c r="BC496" s="2">
        <v>17.5074761845103</v>
      </c>
      <c r="BD496" s="2">
        <v>17.5074761845103</v>
      </c>
      <c r="BE496" s="2">
        <v>17.5074761845103</v>
      </c>
      <c r="BF496" s="2">
        <v>17.5074761845103</v>
      </c>
      <c r="BG496" s="2">
        <v>17.5074761845103</v>
      </c>
      <c r="BH496" s="12">
        <v>7.32386363636364</v>
      </c>
      <c r="BI496" s="12">
        <v>7.32386363636364</v>
      </c>
      <c r="BJ496" s="12">
        <v>7.32386363636364</v>
      </c>
      <c r="BK496" s="12">
        <v>7.32386363636364</v>
      </c>
      <c r="BL496" s="12">
        <v>7.61958175412374</v>
      </c>
    </row>
    <row r="497" spans="1:64">
      <c r="A497" t="s">
        <v>1005</v>
      </c>
      <c r="B497" s="1" t="s">
        <v>2255</v>
      </c>
      <c r="C497" t="s">
        <v>1006</v>
      </c>
      <c r="D497" t="s">
        <v>1361</v>
      </c>
      <c r="E497" s="6">
        <v>83.2069734757726</v>
      </c>
      <c r="F497" s="6">
        <v>82.9717823622962</v>
      </c>
      <c r="G497" s="6">
        <v>82.8801344300317</v>
      </c>
      <c r="H497" s="6">
        <v>82.9282635209278</v>
      </c>
      <c r="I497" s="6">
        <v>82.6750801282258</v>
      </c>
      <c r="J497" s="2">
        <v>11.0344827586207</v>
      </c>
      <c r="K497" s="2">
        <v>11.0344827586207</v>
      </c>
      <c r="L497" s="2">
        <v>11.0344827586207</v>
      </c>
      <c r="M497" s="2">
        <v>15.9722222222222</v>
      </c>
      <c r="N497" s="2">
        <v>16.4021164021164</v>
      </c>
      <c r="O497" s="2">
        <v>2.72965906683556</v>
      </c>
      <c r="P497" s="2">
        <v>2.39700122724627</v>
      </c>
      <c r="Q497" s="2">
        <v>2.30769230769231</v>
      </c>
      <c r="R497" s="2">
        <v>1.78294573643411</v>
      </c>
      <c r="S497" s="2">
        <v>0.9375</v>
      </c>
      <c r="T497" s="2">
        <v>2.8073074697579</v>
      </c>
      <c r="U497" s="2">
        <v>2.4040249493246</v>
      </c>
      <c r="V497" s="2">
        <v>1.95634402091155</v>
      </c>
      <c r="W497" s="2">
        <v>1.82020333515009</v>
      </c>
      <c r="X497" s="2">
        <v>1.82020333515009</v>
      </c>
      <c r="Y497" s="2">
        <v>61.1963392975196</v>
      </c>
      <c r="Z497" s="2">
        <v>56.2179227146863</v>
      </c>
      <c r="AA497" s="2">
        <v>64.0787315472936</v>
      </c>
      <c r="AB497" s="2">
        <v>53.0436825912221</v>
      </c>
      <c r="AC497" s="2">
        <v>55.760413859472</v>
      </c>
      <c r="AD497" s="2">
        <v>0.40600781223872</v>
      </c>
      <c r="AE497" s="2">
        <v>0.301311499677436</v>
      </c>
      <c r="AF497" s="2">
        <v>0.499389083625438</v>
      </c>
      <c r="AG497" s="2">
        <v>0.199004975124378</v>
      </c>
      <c r="AH497" s="2">
        <v>0.0985221674876847</v>
      </c>
      <c r="AI497" s="8">
        <v>346.78</v>
      </c>
      <c r="AJ497" s="8">
        <v>363.73</v>
      </c>
      <c r="AK497" s="8">
        <v>378.94</v>
      </c>
      <c r="AL497" s="8">
        <v>345.558823529412</v>
      </c>
      <c r="AM497" s="8">
        <v>368.509722222222</v>
      </c>
      <c r="AN497" s="10">
        <v>1.15</v>
      </c>
      <c r="AO497" s="10">
        <v>0.65</v>
      </c>
      <c r="AP497" s="10">
        <v>0.58</v>
      </c>
      <c r="AQ497" s="10">
        <v>0.582988505747126</v>
      </c>
      <c r="AR497" s="10">
        <v>0.473409090909091</v>
      </c>
      <c r="AS497" s="11">
        <v>9.87</v>
      </c>
      <c r="AT497" s="11">
        <v>8.69565217391304</v>
      </c>
      <c r="AU497" s="11">
        <v>8.47826086956522</v>
      </c>
      <c r="AV497" s="11">
        <v>8.29787234042553</v>
      </c>
      <c r="AW497" s="11">
        <v>8.29787234042553</v>
      </c>
      <c r="AX497" s="12">
        <v>2.50765559965153</v>
      </c>
      <c r="AY497" s="12">
        <v>2.50765559965153</v>
      </c>
      <c r="AZ497" s="12">
        <v>2.55689962798139</v>
      </c>
      <c r="BA497" s="12">
        <v>2.60614365631125</v>
      </c>
      <c r="BB497" s="12">
        <v>2.65344234604205</v>
      </c>
      <c r="BC497" s="2">
        <v>16.0985902359411</v>
      </c>
      <c r="BD497" s="2">
        <v>16.0985902359411</v>
      </c>
      <c r="BE497" s="2">
        <v>16.0985902359411</v>
      </c>
      <c r="BF497" s="2">
        <v>16.0985902359411</v>
      </c>
      <c r="BG497" s="2">
        <v>16.0985902359411</v>
      </c>
      <c r="BH497" s="12">
        <v>7.47098214285714</v>
      </c>
      <c r="BI497" s="12">
        <v>7.47098214285714</v>
      </c>
      <c r="BJ497" s="12">
        <v>7.47098214285714</v>
      </c>
      <c r="BK497" s="12">
        <v>7.47098214285714</v>
      </c>
      <c r="BL497" s="12">
        <v>7.53554127473163</v>
      </c>
    </row>
    <row r="498" spans="1:64">
      <c r="A498" t="s">
        <v>1007</v>
      </c>
      <c r="B498" s="1" t="s">
        <v>2256</v>
      </c>
      <c r="C498" t="s">
        <v>1008</v>
      </c>
      <c r="D498" t="s">
        <v>1361</v>
      </c>
      <c r="E498" s="6">
        <v>82.9212379870781</v>
      </c>
      <c r="F498" s="6">
        <v>83.1801445910716</v>
      </c>
      <c r="G498" s="6">
        <v>84.0581309817968</v>
      </c>
      <c r="H498" s="6">
        <v>83.440254281943</v>
      </c>
      <c r="I498" s="6">
        <v>82.6223217435863</v>
      </c>
      <c r="J498" s="2">
        <v>15.9763313609467</v>
      </c>
      <c r="K498" s="2">
        <v>15.9763313609467</v>
      </c>
      <c r="L498" s="2">
        <v>15.9763313609467</v>
      </c>
      <c r="M498" s="2">
        <v>18.75</v>
      </c>
      <c r="N498" s="2">
        <v>18.4615384615385</v>
      </c>
      <c r="O498" s="2">
        <v>5.17126301532795</v>
      </c>
      <c r="P498" s="2">
        <v>4.74049552955308</v>
      </c>
      <c r="Q498" s="2">
        <v>4.50819672131148</v>
      </c>
      <c r="R498" s="2">
        <v>3.2520325203252</v>
      </c>
      <c r="S498" s="2">
        <v>1.88524590163934</v>
      </c>
      <c r="T498" s="2">
        <v>3.90577454444962</v>
      </c>
      <c r="U498" s="2">
        <v>3.38090877081544</v>
      </c>
      <c r="V498" s="2">
        <v>2.72410467452322</v>
      </c>
      <c r="W498" s="2">
        <v>2.84603526667386</v>
      </c>
      <c r="X498" s="2">
        <v>2.84603526667386</v>
      </c>
      <c r="Y498" s="2">
        <v>80.5613469586796</v>
      </c>
      <c r="Z498" s="2">
        <v>77.7145310324271</v>
      </c>
      <c r="AA498" s="2">
        <v>87.7120397186595</v>
      </c>
      <c r="AB498" s="2">
        <v>78.0943152144328</v>
      </c>
      <c r="AC498" s="2">
        <v>66.1085329085556</v>
      </c>
      <c r="AD498" s="2">
        <v>0.752270126223145</v>
      </c>
      <c r="AE498" s="2">
        <v>0.639518885006829</v>
      </c>
      <c r="AF498" s="2">
        <v>0.424962181740705</v>
      </c>
      <c r="AG498" s="2">
        <v>0.317460317460317</v>
      </c>
      <c r="AH498" s="2">
        <v>0.523560209424084</v>
      </c>
      <c r="AI498" s="8">
        <v>307.79</v>
      </c>
      <c r="AJ498" s="8">
        <v>337.65</v>
      </c>
      <c r="AK498" s="8">
        <v>326</v>
      </c>
      <c r="AL498" s="8">
        <v>361.854054054054</v>
      </c>
      <c r="AM498" s="8">
        <v>330.327848101266</v>
      </c>
      <c r="AN498" s="10">
        <v>0.99</v>
      </c>
      <c r="AO498" s="10">
        <v>0.85</v>
      </c>
      <c r="AP498" s="10">
        <v>1.1</v>
      </c>
      <c r="AQ498" s="10">
        <v>0.865878725590956</v>
      </c>
      <c r="AR498" s="10">
        <v>0.829393939393939</v>
      </c>
      <c r="AS498" s="11">
        <v>19.85</v>
      </c>
      <c r="AT498" s="11">
        <v>17.906976744186</v>
      </c>
      <c r="AU498" s="11">
        <v>18.1395348837209</v>
      </c>
      <c r="AV498" s="11">
        <v>17.4418604651163</v>
      </c>
      <c r="AW498" s="11">
        <v>16.5116279069767</v>
      </c>
      <c r="AX498" s="12">
        <v>2.16873342107927</v>
      </c>
      <c r="AY498" s="12">
        <v>2.16873342107927</v>
      </c>
      <c r="AZ498" s="12">
        <v>2.15743307087258</v>
      </c>
      <c r="BA498" s="12">
        <v>2.14613272066588</v>
      </c>
      <c r="BB498" s="12">
        <v>2.14978012073312</v>
      </c>
      <c r="BC498" s="2">
        <v>2.1388512403204</v>
      </c>
      <c r="BD498" s="2">
        <v>2.1388512403204</v>
      </c>
      <c r="BE498" s="2">
        <v>2.1388512403204</v>
      </c>
      <c r="BF498" s="2">
        <v>2.1388512403204</v>
      </c>
      <c r="BG498" s="2">
        <v>2.1388512403204</v>
      </c>
      <c r="BH498" s="12">
        <v>7.39090909090909</v>
      </c>
      <c r="BI498" s="12">
        <v>7.39090909090909</v>
      </c>
      <c r="BJ498" s="12">
        <v>7.39090909090909</v>
      </c>
      <c r="BK498" s="12">
        <v>7.39090909090909</v>
      </c>
      <c r="BL498" s="12">
        <v>7.53554127473163</v>
      </c>
    </row>
    <row r="499" spans="1:64">
      <c r="A499" t="s">
        <v>1009</v>
      </c>
      <c r="B499" s="1" t="s">
        <v>2257</v>
      </c>
      <c r="C499" t="s">
        <v>1010</v>
      </c>
      <c r="D499" t="s">
        <v>1361</v>
      </c>
      <c r="E499" s="6">
        <v>82.0451025246183</v>
      </c>
      <c r="F499" s="6">
        <v>82.4796463068257</v>
      </c>
      <c r="G499" s="6">
        <v>83.4415553054525</v>
      </c>
      <c r="H499" s="6">
        <v>83.4004747572149</v>
      </c>
      <c r="I499" s="6">
        <v>84.4445606379073</v>
      </c>
      <c r="J499" s="2">
        <v>9.765625</v>
      </c>
      <c r="K499" s="2">
        <v>9.765625</v>
      </c>
      <c r="L499" s="2">
        <v>9.765625</v>
      </c>
      <c r="M499" s="2">
        <v>6.53061224489796</v>
      </c>
      <c r="N499" s="2">
        <v>8.300395256917</v>
      </c>
      <c r="O499" s="2">
        <v>3.60772607544352</v>
      </c>
      <c r="P499" s="2">
        <v>3.41607444386076</v>
      </c>
      <c r="Q499" s="2">
        <v>3.01470588235294</v>
      </c>
      <c r="R499" s="2">
        <v>2.33576642335766</v>
      </c>
      <c r="S499" s="2">
        <v>1.52173913043478</v>
      </c>
      <c r="T499" s="2">
        <v>2.29473622074816</v>
      </c>
      <c r="U499" s="2">
        <v>1.7186497272443</v>
      </c>
      <c r="V499" s="2">
        <v>1.87313385139262</v>
      </c>
      <c r="W499" s="2">
        <v>1.55518406915254</v>
      </c>
      <c r="X499" s="2">
        <v>1.55518406915254</v>
      </c>
      <c r="Y499" s="2">
        <v>71.0525137716707</v>
      </c>
      <c r="Z499" s="2">
        <v>64.9270104115791</v>
      </c>
      <c r="AA499" s="2">
        <v>71.1367459745254</v>
      </c>
      <c r="AB499" s="2">
        <v>65.3079317755992</v>
      </c>
      <c r="AC499" s="2">
        <v>61.6303717506098</v>
      </c>
      <c r="AD499" s="2">
        <v>0.501715257906899</v>
      </c>
      <c r="AE499" s="2">
        <v>0.394808853664551</v>
      </c>
      <c r="AF499" s="2">
        <v>0.683001663242344</v>
      </c>
      <c r="AG499" s="2">
        <v>0.29126213592233</v>
      </c>
      <c r="AH499" s="2">
        <v>0.0956937799043062</v>
      </c>
      <c r="AI499" s="8">
        <v>379.23</v>
      </c>
      <c r="AJ499" s="8">
        <v>366.33</v>
      </c>
      <c r="AK499" s="8">
        <v>365.72</v>
      </c>
      <c r="AL499" s="8">
        <v>386.089830508475</v>
      </c>
      <c r="AM499" s="8">
        <v>367.986363636364</v>
      </c>
      <c r="AN499" s="10">
        <v>0.86</v>
      </c>
      <c r="AO499" s="10">
        <v>0.94</v>
      </c>
      <c r="AP499" s="10">
        <v>0.83</v>
      </c>
      <c r="AQ499" s="10">
        <v>0.717495395948435</v>
      </c>
      <c r="AR499" s="10">
        <v>0.619613016710642</v>
      </c>
      <c r="AS499" s="11">
        <v>10.54</v>
      </c>
      <c r="AT499" s="11">
        <v>7.70833333333333</v>
      </c>
      <c r="AU499" s="11">
        <v>6.45833333333333</v>
      </c>
      <c r="AV499" s="11">
        <v>5.8</v>
      </c>
      <c r="AW499" s="11">
        <v>5.6</v>
      </c>
      <c r="AX499" s="12">
        <v>2.50880772142316</v>
      </c>
      <c r="AY499" s="12">
        <v>2.50880772142316</v>
      </c>
      <c r="AZ499" s="12">
        <v>2.53531613009646</v>
      </c>
      <c r="BA499" s="12">
        <v>2.56182453876975</v>
      </c>
      <c r="BB499" s="12">
        <v>2.74874651520588</v>
      </c>
      <c r="BC499" s="2">
        <v>7.45863180542869</v>
      </c>
      <c r="BD499" s="2">
        <v>7.45863180542869</v>
      </c>
      <c r="BE499" s="2">
        <v>7.45863180542869</v>
      </c>
      <c r="BF499" s="2">
        <v>7.45863180542869</v>
      </c>
      <c r="BG499" s="2">
        <v>7.45863180542869</v>
      </c>
      <c r="BH499" s="12">
        <v>8.01515151515152</v>
      </c>
      <c r="BI499" s="12">
        <v>8.01515151515152</v>
      </c>
      <c r="BJ499" s="12">
        <v>8.01515151515152</v>
      </c>
      <c r="BK499" s="12">
        <v>8.01515151515152</v>
      </c>
      <c r="BL499" s="12">
        <v>7.53554127473163</v>
      </c>
    </row>
    <row r="500" spans="1:64">
      <c r="A500" t="s">
        <v>1011</v>
      </c>
      <c r="B500" s="1" t="s">
        <v>2258</v>
      </c>
      <c r="C500" t="s">
        <v>287</v>
      </c>
      <c r="D500" t="s">
        <v>1361</v>
      </c>
      <c r="E500" s="6">
        <v>81.5055066419446</v>
      </c>
      <c r="F500" s="6">
        <v>81.3187929287575</v>
      </c>
      <c r="G500" s="6">
        <v>81.7804862785965</v>
      </c>
      <c r="H500" s="6">
        <v>81.920839178948</v>
      </c>
      <c r="I500" s="6">
        <v>82.7066866664959</v>
      </c>
      <c r="J500" s="2">
        <v>13.915857605178</v>
      </c>
      <c r="K500" s="2">
        <v>13.915857605178</v>
      </c>
      <c r="L500" s="2">
        <v>13.915857605178</v>
      </c>
      <c r="M500" s="2">
        <v>15.6351791530945</v>
      </c>
      <c r="N500" s="2">
        <v>18.7702265372168</v>
      </c>
      <c r="O500" s="2">
        <v>4.61943835439709</v>
      </c>
      <c r="P500" s="2">
        <v>4.04235153314775</v>
      </c>
      <c r="Q500" s="2">
        <v>3.80597014925373</v>
      </c>
      <c r="R500" s="2">
        <v>2.88888888888889</v>
      </c>
      <c r="S500" s="2">
        <v>1.76470588235294</v>
      </c>
      <c r="T500" s="2">
        <v>4.52918951251513</v>
      </c>
      <c r="U500" s="2">
        <v>4.66522945196534</v>
      </c>
      <c r="V500" s="2">
        <v>3.95826477032011</v>
      </c>
      <c r="W500" s="2">
        <v>3.49802861789939</v>
      </c>
      <c r="X500" s="2">
        <v>3.49802861789939</v>
      </c>
      <c r="Y500" s="2">
        <v>73.2072996462623</v>
      </c>
      <c r="Z500" s="2">
        <v>72.5406227487393</v>
      </c>
      <c r="AA500" s="2">
        <v>85.0565205403915</v>
      </c>
      <c r="AB500" s="2">
        <v>83.9303167112548</v>
      </c>
      <c r="AC500" s="2">
        <v>62.9538934929985</v>
      </c>
      <c r="AD500" s="2">
        <v>0.197356210895189</v>
      </c>
      <c r="AE500" s="2">
        <v>0.974429546877103</v>
      </c>
      <c r="AF500" s="2">
        <v>0.967012508484437</v>
      </c>
      <c r="AG500" s="2">
        <v>1.25</v>
      </c>
      <c r="AH500" s="2">
        <v>0.476190476190476</v>
      </c>
      <c r="AI500" s="8">
        <v>331.56</v>
      </c>
      <c r="AJ500" s="8">
        <v>344.14</v>
      </c>
      <c r="AK500" s="8">
        <v>343.66</v>
      </c>
      <c r="AL500" s="8">
        <v>343.119090909091</v>
      </c>
      <c r="AM500" s="8">
        <v>347.383928571429</v>
      </c>
      <c r="AN500" s="10">
        <v>1.37</v>
      </c>
      <c r="AO500" s="10">
        <v>1.45</v>
      </c>
      <c r="AP500" s="10">
        <v>1.63</v>
      </c>
      <c r="AQ500" s="10">
        <v>1.21387373343726</v>
      </c>
      <c r="AR500" s="10">
        <v>1.03408239700375</v>
      </c>
      <c r="AS500" s="11">
        <v>24.53</v>
      </c>
      <c r="AT500" s="11">
        <v>21.4</v>
      </c>
      <c r="AU500" s="11">
        <v>18.6</v>
      </c>
      <c r="AV500" s="11">
        <v>18</v>
      </c>
      <c r="AW500" s="11">
        <v>13.8</v>
      </c>
      <c r="AX500" s="12">
        <v>1.98885903464159</v>
      </c>
      <c r="AY500" s="12">
        <v>1.98885903464159</v>
      </c>
      <c r="AZ500" s="12">
        <v>1.98819826266693</v>
      </c>
      <c r="BA500" s="12">
        <v>1.98753749069227</v>
      </c>
      <c r="BB500" s="12">
        <v>2.01673377216697</v>
      </c>
      <c r="BC500" s="2">
        <v>1.69238536293188</v>
      </c>
      <c r="BD500" s="2">
        <v>1.69238536293188</v>
      </c>
      <c r="BE500" s="2">
        <v>1.69238536293188</v>
      </c>
      <c r="BF500" s="2">
        <v>1.69238536293188</v>
      </c>
      <c r="BG500" s="2">
        <v>1.69238536293188</v>
      </c>
      <c r="BH500" s="12">
        <v>8.1551724137931</v>
      </c>
      <c r="BI500" s="12">
        <v>8.1551724137931</v>
      </c>
      <c r="BJ500" s="12">
        <v>8.1551724137931</v>
      </c>
      <c r="BK500" s="12">
        <v>8.1551724137931</v>
      </c>
      <c r="BL500" s="12">
        <v>7.52004253926702</v>
      </c>
    </row>
    <row r="501" spans="1:64">
      <c r="A501" t="s">
        <v>1012</v>
      </c>
      <c r="B501" s="1" t="s">
        <v>2259</v>
      </c>
      <c r="C501" t="s">
        <v>1013</v>
      </c>
      <c r="D501" t="s">
        <v>1361</v>
      </c>
      <c r="E501" s="6">
        <v>83.0000776512077</v>
      </c>
      <c r="F501" s="6">
        <v>83.5655767442585</v>
      </c>
      <c r="G501" s="6">
        <v>85.0584685073613</v>
      </c>
      <c r="H501" s="6">
        <v>86.8720494952291</v>
      </c>
      <c r="I501" s="6">
        <v>86.9031155584364</v>
      </c>
      <c r="J501" s="2">
        <v>10.2564102564103</v>
      </c>
      <c r="K501" s="2">
        <v>10.2564102564103</v>
      </c>
      <c r="L501" s="2">
        <v>10.2564102564103</v>
      </c>
      <c r="M501" s="2">
        <v>11.3924050632911</v>
      </c>
      <c r="N501" s="2">
        <v>12.1621621621622</v>
      </c>
      <c r="O501" s="2">
        <v>2.52805768921941</v>
      </c>
      <c r="P501" s="2">
        <v>2.01292921427712</v>
      </c>
      <c r="Q501" s="2">
        <v>1.78807947019868</v>
      </c>
      <c r="R501" s="2">
        <v>1.32450331125828</v>
      </c>
      <c r="S501" s="2">
        <v>0.866666666666667</v>
      </c>
      <c r="T501" s="2">
        <v>2.07777530754046</v>
      </c>
      <c r="U501" s="2">
        <v>1.9879307456138</v>
      </c>
      <c r="V501" s="2">
        <v>1.84585073006415</v>
      </c>
      <c r="W501" s="2">
        <v>1.54080060199255</v>
      </c>
      <c r="X501" s="2">
        <v>1.54080060199255</v>
      </c>
      <c r="Y501" s="2">
        <v>61.8660981001794</v>
      </c>
      <c r="Z501" s="2">
        <v>63.9381126577668</v>
      </c>
      <c r="AA501" s="2">
        <v>70.2012763868434</v>
      </c>
      <c r="AB501" s="2">
        <v>68.3306558343299</v>
      </c>
      <c r="AC501" s="2">
        <v>63.9148917049317</v>
      </c>
      <c r="AD501" s="2">
        <v>0.272936451243557</v>
      </c>
      <c r="AE501" s="2">
        <v>0.0888466236404685</v>
      </c>
      <c r="AF501" s="2">
        <v>0.174410633088493</v>
      </c>
      <c r="AG501" s="2">
        <v>0.0869565217391304</v>
      </c>
      <c r="AH501" s="2">
        <v>0.0862068965517241</v>
      </c>
      <c r="AI501" s="8">
        <v>377.99</v>
      </c>
      <c r="AJ501" s="8">
        <v>407.04</v>
      </c>
      <c r="AK501" s="8">
        <v>365.3</v>
      </c>
      <c r="AL501" s="8">
        <v>346.863265306123</v>
      </c>
      <c r="AM501" s="8">
        <v>353.661627906977</v>
      </c>
      <c r="AN501" s="10">
        <v>0.64</v>
      </c>
      <c r="AO501" s="10">
        <v>0.67</v>
      </c>
      <c r="AP501" s="10">
        <v>0.83</v>
      </c>
      <c r="AQ501" s="10">
        <v>0.841551939924906</v>
      </c>
      <c r="AR501" s="10">
        <v>0.97985257985258</v>
      </c>
      <c r="AS501" s="11">
        <v>9.77</v>
      </c>
      <c r="AT501" s="11">
        <v>8.11320754716981</v>
      </c>
      <c r="AU501" s="11">
        <v>7.16981132075472</v>
      </c>
      <c r="AV501" s="11">
        <v>5.66037735849057</v>
      </c>
      <c r="AW501" s="11">
        <v>5.74074074074074</v>
      </c>
      <c r="AX501" s="12">
        <v>3.00651810344828</v>
      </c>
      <c r="AY501" s="12">
        <v>3.00651810344828</v>
      </c>
      <c r="AZ501" s="12">
        <v>3.10593117466662</v>
      </c>
      <c r="BA501" s="12">
        <v>3.20534424588496</v>
      </c>
      <c r="BB501" s="12">
        <v>2.85651591296726</v>
      </c>
      <c r="BC501" s="2">
        <v>10.1539265315316</v>
      </c>
      <c r="BD501" s="2">
        <v>10.1539265315316</v>
      </c>
      <c r="BE501" s="2">
        <v>10.1539265315316</v>
      </c>
      <c r="BF501" s="2">
        <v>10.1539265315316</v>
      </c>
      <c r="BG501" s="2">
        <v>10.1539265315316</v>
      </c>
      <c r="BH501" s="12">
        <v>7.93689600840336</v>
      </c>
      <c r="BI501" s="12">
        <v>7.93689600840336</v>
      </c>
      <c r="BJ501" s="12">
        <v>7.93689600840336</v>
      </c>
      <c r="BK501" s="12">
        <v>7.93689600840336</v>
      </c>
      <c r="BL501" s="12">
        <v>7.61958175412374</v>
      </c>
    </row>
    <row r="502" spans="1:64">
      <c r="A502" t="s">
        <v>1014</v>
      </c>
      <c r="B502" s="1" t="s">
        <v>2260</v>
      </c>
      <c r="C502" t="s">
        <v>1015</v>
      </c>
      <c r="D502" t="s">
        <v>1361</v>
      </c>
      <c r="E502" s="6">
        <v>82.3353101466153</v>
      </c>
      <c r="F502" s="6">
        <v>82.4137366153083</v>
      </c>
      <c r="G502" s="6">
        <v>82.8127381563438</v>
      </c>
      <c r="H502" s="6">
        <v>84.1802887256305</v>
      </c>
      <c r="I502" s="6">
        <v>84.6708142871438</v>
      </c>
      <c r="J502" s="2">
        <v>8.60215053763441</v>
      </c>
      <c r="K502" s="2">
        <v>8.60215053763441</v>
      </c>
      <c r="L502" s="2">
        <v>8.60215053763441</v>
      </c>
      <c r="M502" s="2">
        <v>10.2702702702703</v>
      </c>
      <c r="N502" s="2">
        <v>9.09090909090909</v>
      </c>
      <c r="O502" s="2">
        <v>3.52610282463594</v>
      </c>
      <c r="P502" s="2">
        <v>3.09307676846886</v>
      </c>
      <c r="Q502" s="2">
        <v>2.81879194630872</v>
      </c>
      <c r="R502" s="2">
        <v>2.12328767123288</v>
      </c>
      <c r="S502" s="2">
        <v>0.972222222222222</v>
      </c>
      <c r="T502" s="2">
        <v>2.90772589677182</v>
      </c>
      <c r="U502" s="2">
        <v>2.82329578654791</v>
      </c>
      <c r="V502" s="2">
        <v>2.20584444728302</v>
      </c>
      <c r="W502" s="2">
        <v>2.27685776081894</v>
      </c>
      <c r="X502" s="2">
        <v>2.27685776081894</v>
      </c>
      <c r="Y502" s="2">
        <v>64.2912532244536</v>
      </c>
      <c r="Z502" s="2">
        <v>80.4312977241197</v>
      </c>
      <c r="AA502" s="2">
        <v>75.0605326876513</v>
      </c>
      <c r="AB502" s="2">
        <v>91.0866736041686</v>
      </c>
      <c r="AC502" s="2">
        <v>78.4691412027859</v>
      </c>
      <c r="AD502" s="2">
        <v>0.280527606182135</v>
      </c>
      <c r="AE502" s="2">
        <v>0.184373279344528</v>
      </c>
      <c r="AF502" s="2">
        <v>0.456671856397106</v>
      </c>
      <c r="AG502" s="2">
        <v>0.458715596330275</v>
      </c>
      <c r="AH502" s="2">
        <v>0.181818181818182</v>
      </c>
      <c r="AI502" s="8">
        <v>297.68</v>
      </c>
      <c r="AJ502" s="8">
        <v>352.1</v>
      </c>
      <c r="AK502" s="8">
        <v>350.48</v>
      </c>
      <c r="AL502" s="8">
        <v>357.524324324324</v>
      </c>
      <c r="AM502" s="8">
        <v>348.243835616438</v>
      </c>
      <c r="AN502" s="10">
        <v>0.8</v>
      </c>
      <c r="AO502" s="10">
        <v>0.87</v>
      </c>
      <c r="AP502" s="10">
        <v>1.06</v>
      </c>
      <c r="AQ502" s="10">
        <v>0.798015873015873</v>
      </c>
      <c r="AR502" s="10">
        <v>0.85325</v>
      </c>
      <c r="AS502" s="11">
        <v>15.18</v>
      </c>
      <c r="AT502" s="11">
        <v>11.25</v>
      </c>
      <c r="AU502" s="11">
        <v>10.2083333333333</v>
      </c>
      <c r="AV502" s="11">
        <v>10.1960784313725</v>
      </c>
      <c r="AW502" s="11">
        <v>9.43396226415094</v>
      </c>
      <c r="AX502" s="12">
        <v>3.08789843677736</v>
      </c>
      <c r="AY502" s="12">
        <v>3.08789843677736</v>
      </c>
      <c r="AZ502" s="12">
        <v>3.14355026917676</v>
      </c>
      <c r="BA502" s="12">
        <v>3.19920210157617</v>
      </c>
      <c r="BB502" s="12">
        <v>3.00557043854331</v>
      </c>
      <c r="BC502" s="2">
        <v>5.38385379288977</v>
      </c>
      <c r="BD502" s="2">
        <v>5.38385379288977</v>
      </c>
      <c r="BE502" s="2">
        <v>5.38385379288977</v>
      </c>
      <c r="BF502" s="2">
        <v>5.38385379288977</v>
      </c>
      <c r="BG502" s="2">
        <v>5.38385379288977</v>
      </c>
      <c r="BH502" s="12">
        <v>8.34166666666666</v>
      </c>
      <c r="BI502" s="12">
        <v>8.34166666666666</v>
      </c>
      <c r="BJ502" s="12">
        <v>8.34166666666666</v>
      </c>
      <c r="BK502" s="12">
        <v>8.34166666666666</v>
      </c>
      <c r="BL502" s="12">
        <v>7.61958175412374</v>
      </c>
    </row>
    <row r="503" spans="1:64">
      <c r="A503" t="s">
        <v>1016</v>
      </c>
      <c r="B503" s="1" t="s">
        <v>2261</v>
      </c>
      <c r="C503" t="s">
        <v>1017</v>
      </c>
      <c r="D503" t="s">
        <v>1361</v>
      </c>
      <c r="E503" s="6">
        <v>83.8595110270787</v>
      </c>
      <c r="F503" s="6">
        <v>83.7798279878819</v>
      </c>
      <c r="G503" s="6">
        <v>84.5381238675186</v>
      </c>
      <c r="H503" s="6">
        <v>85.1982056721367</v>
      </c>
      <c r="I503" s="6">
        <v>85.8941606902646</v>
      </c>
      <c r="J503" s="2">
        <v>12.3152709359606</v>
      </c>
      <c r="K503" s="2">
        <v>12.3152709359606</v>
      </c>
      <c r="L503" s="2">
        <v>12.3152709359606</v>
      </c>
      <c r="M503" s="2">
        <v>13.3333333333333</v>
      </c>
      <c r="N503" s="2">
        <v>13.1818181818182</v>
      </c>
      <c r="O503" s="2">
        <v>3.34244888088309</v>
      </c>
      <c r="P503" s="2">
        <v>2.96625968146657</v>
      </c>
      <c r="Q503" s="2">
        <v>2.75862068965517</v>
      </c>
      <c r="R503" s="2">
        <v>2.32876712328767</v>
      </c>
      <c r="S503" s="2">
        <v>1.37931034482759</v>
      </c>
      <c r="T503" s="2">
        <v>3.14553495903029</v>
      </c>
      <c r="U503" s="2">
        <v>2.19327775256097</v>
      </c>
      <c r="V503" s="2">
        <v>2.41705818965707</v>
      </c>
      <c r="W503" s="2">
        <v>2.04253489186959</v>
      </c>
      <c r="X503" s="2">
        <v>2.04253489186959</v>
      </c>
      <c r="Y503" s="2">
        <v>74.6871219039141</v>
      </c>
      <c r="Z503" s="2">
        <v>80.8008651472487</v>
      </c>
      <c r="AA503" s="2">
        <v>90.1006318745612</v>
      </c>
      <c r="AB503" s="2">
        <v>83.288933162751</v>
      </c>
      <c r="AC503" s="2">
        <v>67.0551902610042</v>
      </c>
      <c r="AD503" s="2">
        <v>0.191483521818897</v>
      </c>
      <c r="AE503" s="2">
        <v>0</v>
      </c>
      <c r="AF503" s="2">
        <v>0.468250539956803</v>
      </c>
      <c r="AG503" s="2">
        <v>0.186046511627907</v>
      </c>
      <c r="AH503" s="2">
        <v>0</v>
      </c>
      <c r="AI503" s="8">
        <v>353.87</v>
      </c>
      <c r="AJ503" s="8">
        <v>360.22</v>
      </c>
      <c r="AK503" s="8">
        <v>351.26</v>
      </c>
      <c r="AL503" s="8">
        <v>348.040909090909</v>
      </c>
      <c r="AM503" s="8">
        <v>357.098039215686</v>
      </c>
      <c r="AN503" s="10">
        <v>0.94</v>
      </c>
      <c r="AO503" s="10">
        <v>0.77</v>
      </c>
      <c r="AP503" s="10">
        <v>0.82</v>
      </c>
      <c r="AQ503" s="10">
        <v>0.796363636363636</v>
      </c>
      <c r="AR503" s="10">
        <v>0.892631578947368</v>
      </c>
      <c r="AS503" s="11">
        <v>12.5</v>
      </c>
      <c r="AT503" s="11">
        <v>8.22222222222222</v>
      </c>
      <c r="AU503" s="11">
        <v>7.77777777777778</v>
      </c>
      <c r="AV503" s="11">
        <v>7.60869565217391</v>
      </c>
      <c r="AW503" s="11">
        <v>7.23404255319149</v>
      </c>
      <c r="AX503" s="12">
        <v>4.31618060137619</v>
      </c>
      <c r="AY503" s="12">
        <v>4.31618060137619</v>
      </c>
      <c r="AZ503" s="12">
        <v>4.35604447957689</v>
      </c>
      <c r="BA503" s="12">
        <v>4.39590835777759</v>
      </c>
      <c r="BB503" s="12">
        <v>4.39968150300191</v>
      </c>
      <c r="BC503" s="2">
        <v>6.6293376440539</v>
      </c>
      <c r="BD503" s="2">
        <v>6.6293376440539</v>
      </c>
      <c r="BE503" s="2">
        <v>6.6293376440539</v>
      </c>
      <c r="BF503" s="2">
        <v>6.6293376440539</v>
      </c>
      <c r="BG503" s="2">
        <v>6.6293376440539</v>
      </c>
      <c r="BH503" s="12">
        <v>7.87352941176471</v>
      </c>
      <c r="BI503" s="12">
        <v>7.87352941176471</v>
      </c>
      <c r="BJ503" s="12">
        <v>7.87352941176471</v>
      </c>
      <c r="BK503" s="12">
        <v>7.87352941176471</v>
      </c>
      <c r="BL503" s="12">
        <v>7.61958175412374</v>
      </c>
    </row>
    <row r="504" spans="1:64">
      <c r="A504" t="s">
        <v>1018</v>
      </c>
      <c r="B504" s="1" t="s">
        <v>2262</v>
      </c>
      <c r="C504" t="s">
        <v>1019</v>
      </c>
      <c r="D504" t="s">
        <v>1361</v>
      </c>
      <c r="E504" s="6">
        <v>83.532496141272</v>
      </c>
      <c r="F504" s="6">
        <v>84.2542614899213</v>
      </c>
      <c r="G504" s="6">
        <v>84.7253939941304</v>
      </c>
      <c r="H504" s="6">
        <v>85.1682349019518</v>
      </c>
      <c r="I504" s="6">
        <v>85.4445420880934</v>
      </c>
      <c r="J504" s="2">
        <v>10.0371747211896</v>
      </c>
      <c r="K504" s="2">
        <v>10.0371747211896</v>
      </c>
      <c r="L504" s="2">
        <v>10.0371747211896</v>
      </c>
      <c r="M504" s="2">
        <v>10.8108108108108</v>
      </c>
      <c r="N504" s="2">
        <v>9.7165991902834</v>
      </c>
      <c r="O504" s="2">
        <v>1.8465185111146</v>
      </c>
      <c r="P504" s="2">
        <v>1.6331776462104</v>
      </c>
      <c r="Q504" s="2">
        <v>1.49350649350649</v>
      </c>
      <c r="R504" s="2">
        <v>1.15384615384615</v>
      </c>
      <c r="S504" s="2">
        <v>0.636942675159236</v>
      </c>
      <c r="T504" s="2">
        <v>2.28158090178723</v>
      </c>
      <c r="U504" s="2">
        <v>1.83824244111529</v>
      </c>
      <c r="V504" s="2">
        <v>1.45493193438223</v>
      </c>
      <c r="W504" s="2">
        <v>1.49008175062969</v>
      </c>
      <c r="X504" s="2">
        <v>1.49008175062969</v>
      </c>
      <c r="Y504" s="2">
        <v>63.4331627976074</v>
      </c>
      <c r="Z504" s="2">
        <v>60.6084667705106</v>
      </c>
      <c r="AA504" s="2">
        <v>65.4655912852205</v>
      </c>
      <c r="AB504" s="2">
        <v>66.2605799861498</v>
      </c>
      <c r="AC504" s="2">
        <v>60.9542854154867</v>
      </c>
      <c r="AD504" s="2">
        <v>0.0917906415106527</v>
      </c>
      <c r="AE504" s="2">
        <v>0.180590024745076</v>
      </c>
      <c r="AF504" s="2">
        <v>0.624862155388471</v>
      </c>
      <c r="AG504" s="2">
        <v>0.176991150442478</v>
      </c>
      <c r="AH504" s="2">
        <v>0.434782608695652</v>
      </c>
      <c r="AI504" s="8">
        <v>375.33</v>
      </c>
      <c r="AJ504" s="8">
        <v>368.29</v>
      </c>
      <c r="AK504" s="8">
        <v>377.26</v>
      </c>
      <c r="AL504" s="8">
        <v>360.1375</v>
      </c>
      <c r="AM504" s="8">
        <v>387.443243243243</v>
      </c>
      <c r="AN504" s="10">
        <v>0.83</v>
      </c>
      <c r="AO504" s="10">
        <v>0.79</v>
      </c>
      <c r="AP504" s="10">
        <v>0.77</v>
      </c>
      <c r="AQ504" s="10">
        <v>0.768071161048689</v>
      </c>
      <c r="AR504" s="10">
        <v>0.627836879432624</v>
      </c>
      <c r="AS504" s="11">
        <v>6.92</v>
      </c>
      <c r="AT504" s="11">
        <v>5.27272727272727</v>
      </c>
      <c r="AU504" s="11">
        <v>4.54545454545455</v>
      </c>
      <c r="AV504" s="11">
        <v>3.50877192982456</v>
      </c>
      <c r="AW504" s="11">
        <v>3.44827586206897</v>
      </c>
      <c r="AX504" s="12">
        <v>2.98592497793469</v>
      </c>
      <c r="AY504" s="12">
        <v>2.98592497793469</v>
      </c>
      <c r="AZ504" s="12">
        <v>3.01996505619406</v>
      </c>
      <c r="BA504" s="12">
        <v>3.05400513445343</v>
      </c>
      <c r="BB504" s="12">
        <v>3.14479454565636</v>
      </c>
      <c r="BC504" s="2">
        <v>2.62084207927706</v>
      </c>
      <c r="BD504" s="2">
        <v>2.62084207927706</v>
      </c>
      <c r="BE504" s="2">
        <v>2.62084207927706</v>
      </c>
      <c r="BF504" s="2">
        <v>2.62084207927706</v>
      </c>
      <c r="BG504" s="2">
        <v>2.62084207927706</v>
      </c>
      <c r="BH504" s="12">
        <v>7.54527027027027</v>
      </c>
      <c r="BI504" s="12">
        <v>7.54527027027027</v>
      </c>
      <c r="BJ504" s="12">
        <v>7.54527027027027</v>
      </c>
      <c r="BK504" s="12">
        <v>7.54527027027027</v>
      </c>
      <c r="BL504" s="12">
        <v>7.52004253926702</v>
      </c>
    </row>
    <row r="505" spans="1:64">
      <c r="A505" t="s">
        <v>1020</v>
      </c>
      <c r="B505" s="1" t="s">
        <v>2263</v>
      </c>
      <c r="C505" t="s">
        <v>1021</v>
      </c>
      <c r="D505" t="s">
        <v>1361</v>
      </c>
      <c r="E505" s="6">
        <v>83.0862464800517</v>
      </c>
      <c r="F505" s="6">
        <v>83.4042696427665</v>
      </c>
      <c r="G505" s="6">
        <v>84.2695326520566</v>
      </c>
      <c r="H505" s="6">
        <v>83.7682743248702</v>
      </c>
      <c r="I505" s="6">
        <v>84.0301163493277</v>
      </c>
      <c r="J505" s="2">
        <v>5.69105691056911</v>
      </c>
      <c r="K505" s="2">
        <v>5.69105691056911</v>
      </c>
      <c r="L505" s="2">
        <v>5.69105691056911</v>
      </c>
      <c r="M505" s="2">
        <v>10.2941176470588</v>
      </c>
      <c r="N505" s="2">
        <v>9.52380952380952</v>
      </c>
      <c r="O505" s="2">
        <v>2.45624472747205</v>
      </c>
      <c r="P505" s="2">
        <v>2.11915473343826</v>
      </c>
      <c r="Q505" s="2">
        <v>1.85430463576159</v>
      </c>
      <c r="R505" s="2">
        <v>1.44736842105263</v>
      </c>
      <c r="S505" s="2">
        <v>1.12582781456954</v>
      </c>
      <c r="T505" s="2">
        <v>2.35838942428636</v>
      </c>
      <c r="U505" s="2">
        <v>1.57007138991288</v>
      </c>
      <c r="V505" s="2">
        <v>1.7901120435086</v>
      </c>
      <c r="W505" s="2">
        <v>1.91973230479417</v>
      </c>
      <c r="X505" s="2">
        <v>1.91973230479417</v>
      </c>
      <c r="Y505" s="2">
        <v>105.696072907558</v>
      </c>
      <c r="Z505" s="2">
        <v>93.8465990831345</v>
      </c>
      <c r="AA505" s="2">
        <v>89.0001300221038</v>
      </c>
      <c r="AB505" s="2">
        <v>87.7855148786064</v>
      </c>
      <c r="AC505" s="2">
        <v>80.28061245951</v>
      </c>
      <c r="AD505" s="2">
        <v>0.467685470577249</v>
      </c>
      <c r="AE505" s="2">
        <v>0.185241690148376</v>
      </c>
      <c r="AF505" s="2">
        <v>0.0921700554528651</v>
      </c>
      <c r="AG505" s="2">
        <v>0.0921658986175115</v>
      </c>
      <c r="AH505" s="2">
        <v>0.272727272727273</v>
      </c>
      <c r="AI505" s="8">
        <v>374.37</v>
      </c>
      <c r="AJ505" s="8">
        <v>312.93</v>
      </c>
      <c r="AK505" s="8">
        <v>348</v>
      </c>
      <c r="AL505" s="8">
        <v>372.913333333333</v>
      </c>
      <c r="AM505" s="8">
        <v>341.920454545455</v>
      </c>
      <c r="AN505" s="10">
        <v>0.95</v>
      </c>
      <c r="AO505" s="10">
        <v>0.68</v>
      </c>
      <c r="AP505" s="10">
        <v>0.91</v>
      </c>
      <c r="AQ505" s="10">
        <v>0.71304347826087</v>
      </c>
      <c r="AR505" s="10">
        <v>1.01252173913043</v>
      </c>
      <c r="AS505" s="11">
        <v>8.26</v>
      </c>
      <c r="AT505" s="11">
        <v>4.52380952380952</v>
      </c>
      <c r="AU505" s="11">
        <v>4.04761904761905</v>
      </c>
      <c r="AV505" s="11">
        <v>3.80952380952381</v>
      </c>
      <c r="AW505" s="11">
        <v>3.95348837209302</v>
      </c>
      <c r="AX505" s="12">
        <v>4.06432608106888</v>
      </c>
      <c r="AY505" s="12">
        <v>4.06432608106888</v>
      </c>
      <c r="AZ505" s="12">
        <v>4.08285106617959</v>
      </c>
      <c r="BA505" s="12">
        <v>4.1013760512903</v>
      </c>
      <c r="BB505" s="12">
        <v>4.15534579309952</v>
      </c>
      <c r="BC505" s="2">
        <v>5.91631955606432</v>
      </c>
      <c r="BD505" s="2">
        <v>5.91631955606432</v>
      </c>
      <c r="BE505" s="2">
        <v>5.91631955606432</v>
      </c>
      <c r="BF505" s="2">
        <v>5.91631955606432</v>
      </c>
      <c r="BG505" s="2">
        <v>5.91631955606432</v>
      </c>
      <c r="BH505" s="12">
        <v>7.51829268292683</v>
      </c>
      <c r="BI505" s="12">
        <v>7.51829268292683</v>
      </c>
      <c r="BJ505" s="12">
        <v>7.51829268292683</v>
      </c>
      <c r="BK505" s="12">
        <v>7.51829268292683</v>
      </c>
      <c r="BL505" s="12">
        <v>7.61958175412374</v>
      </c>
    </row>
    <row r="506" spans="1:64">
      <c r="A506" t="s">
        <v>1022</v>
      </c>
      <c r="B506" s="1" t="s">
        <v>2264</v>
      </c>
      <c r="C506" t="s">
        <v>1023</v>
      </c>
      <c r="D506" t="s">
        <v>1361</v>
      </c>
      <c r="E506" s="6">
        <v>82.9406100319521</v>
      </c>
      <c r="F506" s="6">
        <v>82.6057564829802</v>
      </c>
      <c r="G506" s="6">
        <v>83.5487691445648</v>
      </c>
      <c r="H506" s="6">
        <v>84.5534618391686</v>
      </c>
      <c r="I506" s="6">
        <v>85.5824054109899</v>
      </c>
      <c r="J506" s="2">
        <v>6.18556701030928</v>
      </c>
      <c r="K506" s="2">
        <v>6.18556701030928</v>
      </c>
      <c r="L506" s="2">
        <v>6.18556701030928</v>
      </c>
      <c r="M506" s="2">
        <v>5.49450549450549</v>
      </c>
      <c r="N506" s="2">
        <v>9.375</v>
      </c>
      <c r="O506" s="2">
        <v>2.21657369473036</v>
      </c>
      <c r="P506" s="2">
        <v>1.90806521908827</v>
      </c>
      <c r="Q506" s="2">
        <v>1.67832167832168</v>
      </c>
      <c r="R506" s="2">
        <v>1.34751773049645</v>
      </c>
      <c r="S506" s="2">
        <v>0.719424460431655</v>
      </c>
      <c r="T506" s="2">
        <v>2.48398856997962</v>
      </c>
      <c r="U506" s="2">
        <v>2.25596022555273</v>
      </c>
      <c r="V506" s="2">
        <v>1.81564320822634</v>
      </c>
      <c r="W506" s="2">
        <v>1.33747834031963</v>
      </c>
      <c r="X506" s="2">
        <v>1.33747834031963</v>
      </c>
      <c r="Y506" s="2">
        <v>46.1505983535513</v>
      </c>
      <c r="Z506" s="2">
        <v>53.8169901040997</v>
      </c>
      <c r="AA506" s="2">
        <v>47.808764940239</v>
      </c>
      <c r="AB506" s="2">
        <v>45.7515239990408</v>
      </c>
      <c r="AC506" s="2">
        <v>48.7267133465088</v>
      </c>
      <c r="AD506" s="2">
        <v>0.102375697995098</v>
      </c>
      <c r="AE506" s="2">
        <v>0.100858540569994</v>
      </c>
      <c r="AF506" s="2">
        <v>0.0998578151597076</v>
      </c>
      <c r="AG506" s="2">
        <v>0.199004975124378</v>
      </c>
      <c r="AH506" s="2">
        <v>0.199004975124378</v>
      </c>
      <c r="AI506" s="8">
        <v>376.2</v>
      </c>
      <c r="AJ506" s="8">
        <v>396.31</v>
      </c>
      <c r="AK506" s="8">
        <v>385.67</v>
      </c>
      <c r="AL506" s="8">
        <v>388.427906976744</v>
      </c>
      <c r="AM506" s="8">
        <v>400.268571428571</v>
      </c>
      <c r="AN506" s="10">
        <v>0.55</v>
      </c>
      <c r="AO506" s="10">
        <v>0.48</v>
      </c>
      <c r="AP506" s="10">
        <v>0.47</v>
      </c>
      <c r="AQ506" s="10">
        <v>0.46472049689441</v>
      </c>
      <c r="AR506" s="10">
        <v>0.447784431137725</v>
      </c>
      <c r="AS506" s="11">
        <v>5.57</v>
      </c>
      <c r="AT506" s="11">
        <v>4</v>
      </c>
      <c r="AU506" s="11">
        <v>3.33333333333333</v>
      </c>
      <c r="AV506" s="11">
        <v>3.77777777777778</v>
      </c>
      <c r="AW506" s="11">
        <v>3.91304347826087</v>
      </c>
      <c r="AX506" s="12">
        <v>3.44424776148775</v>
      </c>
      <c r="AY506" s="12">
        <v>3.44424776148775</v>
      </c>
      <c r="AZ506" s="12">
        <v>3.44897411386709</v>
      </c>
      <c r="BA506" s="12">
        <v>3.45370046624643</v>
      </c>
      <c r="BB506" s="12">
        <v>3.54647528099039</v>
      </c>
      <c r="BC506" s="2">
        <v>0.119277183171886</v>
      </c>
      <c r="BD506" s="2">
        <v>0.119277183171886</v>
      </c>
      <c r="BE506" s="2">
        <v>0.119277183171886</v>
      </c>
      <c r="BF506" s="2">
        <v>0.119277183171886</v>
      </c>
      <c r="BG506" s="2">
        <v>0.119277183171886</v>
      </c>
      <c r="BH506" s="12">
        <v>7.7850976542837</v>
      </c>
      <c r="BI506" s="12">
        <v>7.7850976542837</v>
      </c>
      <c r="BJ506" s="12">
        <v>7.7850976542837</v>
      </c>
      <c r="BK506" s="12">
        <v>7.7850976542837</v>
      </c>
      <c r="BL506" s="12">
        <v>7.52004253926702</v>
      </c>
    </row>
    <row r="507" spans="1:64">
      <c r="A507" t="s">
        <v>1024</v>
      </c>
      <c r="B507" s="1" t="s">
        <v>2265</v>
      </c>
      <c r="C507" t="s">
        <v>1025</v>
      </c>
      <c r="D507" t="s">
        <v>1361</v>
      </c>
      <c r="E507" s="6">
        <v>82.6361413899344</v>
      </c>
      <c r="F507" s="6">
        <v>83.0436686458991</v>
      </c>
      <c r="G507" s="6">
        <v>82.8977874132511</v>
      </c>
      <c r="H507" s="6">
        <v>83.267289455344</v>
      </c>
      <c r="I507" s="6">
        <v>83.2674909109654</v>
      </c>
      <c r="J507" s="2">
        <v>7.88381742738589</v>
      </c>
      <c r="K507" s="2">
        <v>7.88381742738589</v>
      </c>
      <c r="L507" s="2">
        <v>7.88381742738589</v>
      </c>
      <c r="M507" s="2">
        <v>5.81395348837209</v>
      </c>
      <c r="N507" s="2">
        <v>6.22406639004149</v>
      </c>
      <c r="O507" s="2">
        <v>2.09152252428343</v>
      </c>
      <c r="P507" s="2">
        <v>2.07913238087681</v>
      </c>
      <c r="Q507" s="2">
        <v>2.07142857142857</v>
      </c>
      <c r="R507" s="2">
        <v>1.78571428571429</v>
      </c>
      <c r="S507" s="2">
        <v>0.935251798561151</v>
      </c>
      <c r="T507" s="2">
        <v>2.5740333351993</v>
      </c>
      <c r="U507" s="2">
        <v>2.03656700596614</v>
      </c>
      <c r="V507" s="2">
        <v>1.69501026090884</v>
      </c>
      <c r="W507" s="2">
        <v>1.71306551156017</v>
      </c>
      <c r="X507" s="2">
        <v>1.71306551156017</v>
      </c>
      <c r="Y507" s="2">
        <v>56.4459784508125</v>
      </c>
      <c r="Z507" s="2">
        <v>51.9595617358023</v>
      </c>
      <c r="AA507" s="2">
        <v>49.517789123916</v>
      </c>
      <c r="AB507" s="2">
        <v>45.0897314539035</v>
      </c>
      <c r="AC507" s="2">
        <v>40.6071867942103</v>
      </c>
      <c r="AD507" s="2">
        <v>0.39366396560327</v>
      </c>
      <c r="AE507" s="2">
        <v>0.291699940049285</v>
      </c>
      <c r="AF507" s="2">
        <v>0.38616844143272</v>
      </c>
      <c r="AG507" s="2">
        <v>0</v>
      </c>
      <c r="AH507" s="2">
        <v>0.285714285714286</v>
      </c>
      <c r="AI507" s="8">
        <v>361.51</v>
      </c>
      <c r="AJ507" s="8">
        <v>405.89</v>
      </c>
      <c r="AK507" s="8">
        <v>384.12</v>
      </c>
      <c r="AL507" s="8">
        <v>386.7828125</v>
      </c>
      <c r="AM507" s="8">
        <v>376.1109375</v>
      </c>
      <c r="AN507" s="10">
        <v>0.46</v>
      </c>
      <c r="AO507" s="10">
        <v>0.59</v>
      </c>
      <c r="AP507" s="10">
        <v>0.48</v>
      </c>
      <c r="AQ507" s="10">
        <v>0.501808510638298</v>
      </c>
      <c r="AR507" s="10">
        <v>0.466133866133866</v>
      </c>
      <c r="AS507" s="11">
        <v>7.31</v>
      </c>
      <c r="AT507" s="11">
        <v>6.22222222222222</v>
      </c>
      <c r="AU507" s="11">
        <v>5.55555555555556</v>
      </c>
      <c r="AV507" s="11">
        <v>5.11111111111111</v>
      </c>
      <c r="AW507" s="11">
        <v>4.34782608695652</v>
      </c>
      <c r="AX507" s="12">
        <v>2.98145484642266</v>
      </c>
      <c r="AY507" s="12">
        <v>2.98145484642266</v>
      </c>
      <c r="AZ507" s="12">
        <v>3.02763943619921</v>
      </c>
      <c r="BA507" s="12">
        <v>3.07382402597576</v>
      </c>
      <c r="BB507" s="12">
        <v>3.23081133283833</v>
      </c>
      <c r="BC507" s="2">
        <v>7.8829996001957</v>
      </c>
      <c r="BD507" s="2">
        <v>7.8829996001957</v>
      </c>
      <c r="BE507" s="2">
        <v>7.8829996001957</v>
      </c>
      <c r="BF507" s="2">
        <v>7.8829996001957</v>
      </c>
      <c r="BG507" s="2">
        <v>7.8829996001957</v>
      </c>
      <c r="BH507" s="12">
        <v>7.90901442307692</v>
      </c>
      <c r="BI507" s="12">
        <v>7.90901442307692</v>
      </c>
      <c r="BJ507" s="12">
        <v>7.90901442307692</v>
      </c>
      <c r="BK507" s="12">
        <v>7.90901442307692</v>
      </c>
      <c r="BL507" s="12">
        <v>7.53554127473163</v>
      </c>
    </row>
    <row r="508" spans="1:64">
      <c r="A508" t="s">
        <v>1026</v>
      </c>
      <c r="B508" s="1" t="s">
        <v>2266</v>
      </c>
      <c r="C508" t="s">
        <v>1027</v>
      </c>
      <c r="D508" t="s">
        <v>1361</v>
      </c>
      <c r="E508" s="6">
        <v>80.754062361413</v>
      </c>
      <c r="F508" s="6">
        <v>81.1822017002132</v>
      </c>
      <c r="G508" s="6">
        <v>82.3783760896834</v>
      </c>
      <c r="H508" s="6">
        <v>82.9393151532355</v>
      </c>
      <c r="I508" s="6">
        <v>82.9303353136245</v>
      </c>
      <c r="J508" s="2">
        <v>7.89473684210526</v>
      </c>
      <c r="K508" s="2">
        <v>7.89473684210526</v>
      </c>
      <c r="L508" s="2">
        <v>7.89473684210526</v>
      </c>
      <c r="M508" s="2">
        <v>3.94736842105263</v>
      </c>
      <c r="N508" s="2">
        <v>7.36196319018405</v>
      </c>
      <c r="O508" s="2">
        <v>1.98941906929126</v>
      </c>
      <c r="P508" s="2">
        <v>1.70434832268469</v>
      </c>
      <c r="Q508" s="2">
        <v>1.63265306122449</v>
      </c>
      <c r="R508" s="2">
        <v>1.3013698630137</v>
      </c>
      <c r="S508" s="2">
        <v>0.758620689655172</v>
      </c>
      <c r="T508" s="2">
        <v>2.22260428066935</v>
      </c>
      <c r="U508" s="2">
        <v>1.96255505560146</v>
      </c>
      <c r="V508" s="2">
        <v>1.71203673640142</v>
      </c>
      <c r="W508" s="2">
        <v>1.34912699542943</v>
      </c>
      <c r="X508" s="2">
        <v>1.34912699542943</v>
      </c>
      <c r="Y508" s="2">
        <v>74.3618489468631</v>
      </c>
      <c r="Z508" s="2">
        <v>75.0259087192753</v>
      </c>
      <c r="AA508" s="2">
        <v>66.7966432143765</v>
      </c>
      <c r="AB508" s="2">
        <v>67.3013981057056</v>
      </c>
      <c r="AC508" s="2">
        <v>66.1338885674132</v>
      </c>
      <c r="AD508" s="2">
        <v>0.293828912290586</v>
      </c>
      <c r="AE508" s="2">
        <v>0.386764027511632</v>
      </c>
      <c r="AF508" s="2">
        <v>0.383716814159292</v>
      </c>
      <c r="AG508" s="2">
        <v>0.380952380952381</v>
      </c>
      <c r="AH508" s="2">
        <v>0.18957345971564</v>
      </c>
      <c r="AI508" s="8">
        <v>370.2</v>
      </c>
      <c r="AJ508" s="8">
        <v>401.7</v>
      </c>
      <c r="AK508" s="8">
        <v>379.14</v>
      </c>
      <c r="AL508" s="8">
        <v>403.309090909091</v>
      </c>
      <c r="AM508" s="8">
        <v>380.963440860215</v>
      </c>
      <c r="AN508" s="10">
        <v>0.78</v>
      </c>
      <c r="AO508" s="10">
        <v>0.98</v>
      </c>
      <c r="AP508" s="10">
        <v>0.88</v>
      </c>
      <c r="AQ508" s="10">
        <v>0.618985507246377</v>
      </c>
      <c r="AR508" s="10">
        <v>0.773076923076923</v>
      </c>
      <c r="AS508" s="11">
        <v>7.32</v>
      </c>
      <c r="AT508" s="11">
        <v>5.75</v>
      </c>
      <c r="AU508" s="11">
        <v>5.25</v>
      </c>
      <c r="AV508" s="11">
        <v>3.57142857142857</v>
      </c>
      <c r="AW508" s="11">
        <v>3.02325581395349</v>
      </c>
      <c r="AX508" s="12">
        <v>4.1789125</v>
      </c>
      <c r="AY508" s="12">
        <v>4.1789125</v>
      </c>
      <c r="AZ508" s="12">
        <v>4.22681656686501</v>
      </c>
      <c r="BA508" s="12">
        <v>4.27472063373002</v>
      </c>
      <c r="BB508" s="12">
        <v>4.54623304077881</v>
      </c>
      <c r="BC508" s="2">
        <v>4.11401639524695</v>
      </c>
      <c r="BD508" s="2">
        <v>4.11401639524695</v>
      </c>
      <c r="BE508" s="2">
        <v>4.11401639524695</v>
      </c>
      <c r="BF508" s="2">
        <v>4.11401639524695</v>
      </c>
      <c r="BG508" s="2">
        <v>4.11401639524695</v>
      </c>
      <c r="BH508" s="12">
        <v>7.6</v>
      </c>
      <c r="BI508" s="12">
        <v>7.6</v>
      </c>
      <c r="BJ508" s="12">
        <v>7.6</v>
      </c>
      <c r="BK508" s="12">
        <v>7.6</v>
      </c>
      <c r="BL508" s="12">
        <v>7.52004253926702</v>
      </c>
    </row>
    <row r="509" spans="1:64">
      <c r="A509" t="s">
        <v>1028</v>
      </c>
      <c r="B509" s="1" t="s">
        <v>2267</v>
      </c>
      <c r="C509" t="s">
        <v>1029</v>
      </c>
      <c r="D509" t="s">
        <v>1361</v>
      </c>
      <c r="E509" s="6">
        <v>81.9473688201008</v>
      </c>
      <c r="F509" s="6">
        <v>82.46062667359</v>
      </c>
      <c r="G509" s="6">
        <v>83.616612385718</v>
      </c>
      <c r="H509" s="6">
        <v>83.9266900112037</v>
      </c>
      <c r="I509" s="6">
        <v>83.566647352706</v>
      </c>
      <c r="J509" s="2">
        <v>14.0127388535032</v>
      </c>
      <c r="K509" s="2">
        <v>14.0127388535032</v>
      </c>
      <c r="L509" s="2">
        <v>14.0127388535032</v>
      </c>
      <c r="M509" s="2">
        <v>13.8138138138138</v>
      </c>
      <c r="N509" s="2">
        <v>12.463768115942</v>
      </c>
      <c r="O509" s="2">
        <v>2.94360114600894</v>
      </c>
      <c r="P509" s="2">
        <v>2.49717359460572</v>
      </c>
      <c r="Q509" s="2">
        <v>2.42857142857143</v>
      </c>
      <c r="R509" s="2">
        <v>1.92857142857143</v>
      </c>
      <c r="S509" s="2">
        <v>1.00719424460432</v>
      </c>
      <c r="T509" s="2">
        <v>3.03081132019107</v>
      </c>
      <c r="U509" s="2">
        <v>2.47981101760889</v>
      </c>
      <c r="V509" s="2">
        <v>2.24845847550706</v>
      </c>
      <c r="W509" s="2">
        <v>1.8755915021494</v>
      </c>
      <c r="X509" s="2">
        <v>1.8755915021494</v>
      </c>
      <c r="Y509" s="2">
        <v>71.818073697304</v>
      </c>
      <c r="Z509" s="2">
        <v>63.1678134337251</v>
      </c>
      <c r="AA509" s="2">
        <v>70.7347106307292</v>
      </c>
      <c r="AB509" s="2">
        <v>85.4658654480315</v>
      </c>
      <c r="AC509" s="2">
        <v>62.3452210165974</v>
      </c>
      <c r="AD509" s="2">
        <v>0.193269834282042</v>
      </c>
      <c r="AE509" s="2">
        <v>0.190878326804525</v>
      </c>
      <c r="AF509" s="2">
        <v>0</v>
      </c>
      <c r="AG509" s="2">
        <v>0.663507109004739</v>
      </c>
      <c r="AH509" s="2">
        <v>0.187793427230047</v>
      </c>
      <c r="AI509" s="8">
        <v>339.82</v>
      </c>
      <c r="AJ509" s="8">
        <v>345.4</v>
      </c>
      <c r="AK509" s="8">
        <v>351.24</v>
      </c>
      <c r="AL509" s="8">
        <v>345.714141414141</v>
      </c>
      <c r="AM509" s="8">
        <v>379.636538461539</v>
      </c>
      <c r="AN509" s="10">
        <v>0.83</v>
      </c>
      <c r="AO509" s="10">
        <v>0.91</v>
      </c>
      <c r="AP509" s="10">
        <v>0.95</v>
      </c>
      <c r="AQ509" s="10">
        <v>0.635630498533724</v>
      </c>
      <c r="AR509" s="10">
        <v>0.630332409972299</v>
      </c>
      <c r="AS509" s="11">
        <v>11.66</v>
      </c>
      <c r="AT509" s="11">
        <v>10.3846153846154</v>
      </c>
      <c r="AU509" s="11">
        <v>10</v>
      </c>
      <c r="AV509" s="11">
        <v>7.54716981132075</v>
      </c>
      <c r="AW509" s="11">
        <v>7.22222222222222</v>
      </c>
      <c r="AX509" s="12">
        <v>2.68009240924092</v>
      </c>
      <c r="AY509" s="12">
        <v>2.68009240924092</v>
      </c>
      <c r="AZ509" s="12">
        <v>2.68668385380734</v>
      </c>
      <c r="BA509" s="12">
        <v>2.69327529837375</v>
      </c>
      <c r="BB509" s="12">
        <v>2.73619385451569</v>
      </c>
      <c r="BC509" s="2">
        <v>8.12333557012027</v>
      </c>
      <c r="BD509" s="2">
        <v>8.12333557012027</v>
      </c>
      <c r="BE509" s="2">
        <v>8.12333557012027</v>
      </c>
      <c r="BF509" s="2">
        <v>8.12333557012027</v>
      </c>
      <c r="BG509" s="2">
        <v>8.12333557012027</v>
      </c>
      <c r="BH509" s="12">
        <v>7.6856862745098</v>
      </c>
      <c r="BI509" s="12">
        <v>7.6856862745098</v>
      </c>
      <c r="BJ509" s="12">
        <v>7.6856862745098</v>
      </c>
      <c r="BK509" s="12">
        <v>7.6856862745098</v>
      </c>
      <c r="BL509" s="12">
        <v>7.52004253926702</v>
      </c>
    </row>
    <row r="510" spans="1:64">
      <c r="A510" t="s">
        <v>1030</v>
      </c>
      <c r="B510" s="1" t="s">
        <v>2268</v>
      </c>
      <c r="C510" t="s">
        <v>1031</v>
      </c>
      <c r="D510" t="s">
        <v>1361</v>
      </c>
      <c r="E510" s="6">
        <v>82.2197091642939</v>
      </c>
      <c r="F510" s="6">
        <v>82.7190220718264</v>
      </c>
      <c r="G510" s="6">
        <v>83.0295950377603</v>
      </c>
      <c r="H510" s="6">
        <v>83.1119034282121</v>
      </c>
      <c r="I510" s="6">
        <v>82.6237991079503</v>
      </c>
      <c r="J510" s="2">
        <v>13.758389261745</v>
      </c>
      <c r="K510" s="2">
        <v>13.758389261745</v>
      </c>
      <c r="L510" s="2">
        <v>13.758389261745</v>
      </c>
      <c r="M510" s="2">
        <v>14.4927536231884</v>
      </c>
      <c r="N510" s="2">
        <v>12.4087591240876</v>
      </c>
      <c r="O510" s="2">
        <v>3.04739531315824</v>
      </c>
      <c r="P510" s="2">
        <v>2.78741763488427</v>
      </c>
      <c r="Q510" s="2">
        <v>2.46031746031746</v>
      </c>
      <c r="R510" s="2">
        <v>1.81102362204724</v>
      </c>
      <c r="S510" s="2">
        <v>1.11111111111111</v>
      </c>
      <c r="T510" s="2">
        <v>3.16261534636646</v>
      </c>
      <c r="U510" s="2">
        <v>2.94380911467869</v>
      </c>
      <c r="V510" s="2">
        <v>2.63730744634391</v>
      </c>
      <c r="W510" s="2">
        <v>2.64706729372038</v>
      </c>
      <c r="X510" s="2">
        <v>2.64706729372038</v>
      </c>
      <c r="Y510" s="2">
        <v>79.1856117871453</v>
      </c>
      <c r="Z510" s="2">
        <v>70.9780660178137</v>
      </c>
      <c r="AA510" s="2">
        <v>82.4847250509165</v>
      </c>
      <c r="AB510" s="2">
        <v>67.6876797899988</v>
      </c>
      <c r="AC510" s="2">
        <v>58.8292733545902</v>
      </c>
      <c r="AD510" s="2">
        <v>0.104049201768616</v>
      </c>
      <c r="AE510" s="2">
        <v>0.617384349998385</v>
      </c>
      <c r="AF510" s="2">
        <v>0.306792452830189</v>
      </c>
      <c r="AG510" s="2">
        <v>0.406091370558376</v>
      </c>
      <c r="AH510" s="2">
        <v>0.100502512562814</v>
      </c>
      <c r="AI510" s="8">
        <v>348.97</v>
      </c>
      <c r="AJ510" s="8">
        <v>364.38</v>
      </c>
      <c r="AK510" s="8">
        <v>371.63</v>
      </c>
      <c r="AL510" s="8">
        <v>349.588888888889</v>
      </c>
      <c r="AM510" s="8">
        <v>363.564948453608</v>
      </c>
      <c r="AN510" s="10">
        <v>1</v>
      </c>
      <c r="AO510" s="10">
        <v>0.9</v>
      </c>
      <c r="AP510" s="10">
        <v>0.95</v>
      </c>
      <c r="AQ510" s="10">
        <v>0.757649092480553</v>
      </c>
      <c r="AR510" s="10">
        <v>0.927736006683375</v>
      </c>
      <c r="AS510" s="11">
        <v>16.15</v>
      </c>
      <c r="AT510" s="11">
        <v>11.7777777777778</v>
      </c>
      <c r="AU510" s="11">
        <v>10.6666666666667</v>
      </c>
      <c r="AV510" s="11">
        <v>10.2222222222222</v>
      </c>
      <c r="AW510" s="11">
        <v>9.33333333333333</v>
      </c>
      <c r="AX510" s="12">
        <v>2.39393208760297</v>
      </c>
      <c r="AY510" s="12">
        <v>2.39393208760297</v>
      </c>
      <c r="AZ510" s="12">
        <v>2.35260558034307</v>
      </c>
      <c r="BA510" s="12">
        <v>2.31127907308316</v>
      </c>
      <c r="BB510" s="12">
        <v>2.4479610627225</v>
      </c>
      <c r="BC510" s="2">
        <v>-2.78328625187462</v>
      </c>
      <c r="BD510" s="2">
        <v>-2.78328625187462</v>
      </c>
      <c r="BE510" s="2">
        <v>-2.78328625187462</v>
      </c>
      <c r="BF510" s="2">
        <v>-2.78328625187462</v>
      </c>
      <c r="BG510" s="2">
        <v>-2.78328625187462</v>
      </c>
      <c r="BH510" s="12">
        <v>7.79497354497354</v>
      </c>
      <c r="BI510" s="12">
        <v>7.79497354497354</v>
      </c>
      <c r="BJ510" s="12">
        <v>7.79497354497354</v>
      </c>
      <c r="BK510" s="12">
        <v>7.79497354497354</v>
      </c>
      <c r="BL510" s="12">
        <v>7.52004253926702</v>
      </c>
    </row>
    <row r="511" spans="1:64">
      <c r="A511" t="s">
        <v>1032</v>
      </c>
      <c r="B511" s="1" t="s">
        <v>2269</v>
      </c>
      <c r="C511" t="s">
        <v>64</v>
      </c>
      <c r="D511" t="s">
        <v>1362</v>
      </c>
      <c r="E511" s="6">
        <v>79.1537986047049</v>
      </c>
      <c r="F511" s="6">
        <v>78.4938815950381</v>
      </c>
      <c r="G511" s="6">
        <v>79.0532029804328</v>
      </c>
      <c r="H511" s="6">
        <v>79.9813918015155</v>
      </c>
      <c r="I511" s="6">
        <v>80.1875138327925</v>
      </c>
      <c r="J511" s="2">
        <v>23.0031948881789</v>
      </c>
      <c r="K511" s="2">
        <v>23.0031948881789</v>
      </c>
      <c r="L511" s="2">
        <v>23.0031948881789</v>
      </c>
      <c r="M511" s="2">
        <v>25.1572327044025</v>
      </c>
      <c r="N511" s="2">
        <v>25.4125412541254</v>
      </c>
      <c r="O511" s="2">
        <v>6.88150743155233</v>
      </c>
      <c r="P511" s="2">
        <v>6.01499145948126</v>
      </c>
      <c r="Q511" s="2">
        <v>5.28497409326425</v>
      </c>
      <c r="R511" s="2">
        <v>4.12371134020619</v>
      </c>
      <c r="S511" s="2">
        <v>2.6530612244898</v>
      </c>
      <c r="T511" s="2">
        <v>9.99474986443917</v>
      </c>
      <c r="U511" s="2">
        <v>9.694975965889</v>
      </c>
      <c r="V511" s="2">
        <v>11.1189771902514</v>
      </c>
      <c r="W511" s="2">
        <v>10.2630406210907</v>
      </c>
      <c r="X511" s="2">
        <v>10.2630406210907</v>
      </c>
      <c r="Y511" s="2">
        <v>117.032205132304</v>
      </c>
      <c r="Z511" s="2">
        <v>119.594379807998</v>
      </c>
      <c r="AA511" s="2">
        <v>104.04984423676</v>
      </c>
      <c r="AB511" s="2">
        <v>102.129575545171</v>
      </c>
      <c r="AC511" s="2">
        <v>96.8428930224522</v>
      </c>
      <c r="AD511" s="2">
        <v>1.40463465376122</v>
      </c>
      <c r="AE511" s="2">
        <v>1.38591176123708</v>
      </c>
      <c r="AF511" s="2">
        <v>1.21275918511281</v>
      </c>
      <c r="AG511" s="2">
        <v>1.13207547169811</v>
      </c>
      <c r="AH511" s="2">
        <v>0.522388059701492</v>
      </c>
      <c r="AI511" s="8">
        <v>314.75</v>
      </c>
      <c r="AJ511" s="8">
        <v>329.99</v>
      </c>
      <c r="AK511" s="8">
        <v>345.33</v>
      </c>
      <c r="AL511" s="8">
        <v>360.44132231405</v>
      </c>
      <c r="AM511" s="8">
        <v>345.164</v>
      </c>
      <c r="AN511" s="10">
        <v>1.28</v>
      </c>
      <c r="AO511" s="10">
        <v>1.15</v>
      </c>
      <c r="AP511" s="10">
        <v>1.26</v>
      </c>
      <c r="AQ511" s="10">
        <v>1.04778761061947</v>
      </c>
      <c r="AR511" s="10">
        <v>1.28842652795839</v>
      </c>
      <c r="AS511" s="11">
        <v>34.56</v>
      </c>
      <c r="AT511" s="11">
        <v>30</v>
      </c>
      <c r="AU511" s="11">
        <v>28.0327868852459</v>
      </c>
      <c r="AV511" s="11">
        <v>28.5483870967742</v>
      </c>
      <c r="AW511" s="11">
        <v>24.8387096774194</v>
      </c>
      <c r="AX511" s="12">
        <v>3.94397858319605</v>
      </c>
      <c r="AY511" s="12">
        <v>3.94397858319605</v>
      </c>
      <c r="AZ511" s="12">
        <v>3.95689471503051</v>
      </c>
      <c r="BA511" s="12">
        <v>3.96981084686497</v>
      </c>
      <c r="BB511" s="12">
        <v>4.13481530636201</v>
      </c>
      <c r="BC511" s="2">
        <v>-10.1809584716282</v>
      </c>
      <c r="BD511" s="2">
        <v>-10.1809584716282</v>
      </c>
      <c r="BE511" s="2">
        <v>-10.1809584716282</v>
      </c>
      <c r="BF511" s="2">
        <v>-10.1809584716282</v>
      </c>
      <c r="BG511" s="2">
        <v>-10.1809584716282</v>
      </c>
      <c r="BH511" s="12">
        <v>7.675</v>
      </c>
      <c r="BI511" s="12">
        <v>7.675</v>
      </c>
      <c r="BJ511" s="12">
        <v>7.675</v>
      </c>
      <c r="BK511" s="12">
        <v>7.675</v>
      </c>
      <c r="BL511" s="12">
        <v>7.66031390134529</v>
      </c>
    </row>
    <row r="512" spans="1:64">
      <c r="A512" t="s">
        <v>1033</v>
      </c>
      <c r="B512" s="1" t="s">
        <v>2270</v>
      </c>
      <c r="C512" t="s">
        <v>1034</v>
      </c>
      <c r="D512" t="s">
        <v>1362</v>
      </c>
      <c r="E512" s="6">
        <v>75.9097630166982</v>
      </c>
      <c r="F512" s="6">
        <v>75.2214692269315</v>
      </c>
      <c r="G512" s="6">
        <v>75.8074206963819</v>
      </c>
      <c r="H512" s="6">
        <v>76.5372616458392</v>
      </c>
      <c r="I512" s="6">
        <v>77.4427641211127</v>
      </c>
      <c r="J512" s="2">
        <v>26.161369193154</v>
      </c>
      <c r="K512" s="2">
        <v>26.161369193154</v>
      </c>
      <c r="L512" s="2">
        <v>26.161369193154</v>
      </c>
      <c r="M512" s="2">
        <v>27.2511848341232</v>
      </c>
      <c r="N512" s="2">
        <v>25.5924170616114</v>
      </c>
      <c r="O512" s="2">
        <v>7.89695357971711</v>
      </c>
      <c r="P512" s="2">
        <v>7.14915284586594</v>
      </c>
      <c r="Q512" s="2">
        <v>6.27906976744186</v>
      </c>
      <c r="R512" s="2">
        <v>4.81651376146789</v>
      </c>
      <c r="S512" s="2">
        <v>2.83783783783784</v>
      </c>
      <c r="T512" s="2">
        <v>10.6678947893174</v>
      </c>
      <c r="U512" s="2">
        <v>10.8243820486079</v>
      </c>
      <c r="V512" s="2">
        <v>11.4226659686743</v>
      </c>
      <c r="W512" s="2">
        <v>11.6692565848374</v>
      </c>
      <c r="X512" s="2">
        <v>11.6692565848374</v>
      </c>
      <c r="Y512" s="2">
        <v>160.61357256697</v>
      </c>
      <c r="Z512" s="2">
        <v>157.888583772606</v>
      </c>
      <c r="AA512" s="2">
        <v>137.57251563324</v>
      </c>
      <c r="AB512" s="2">
        <v>127.237400050446</v>
      </c>
      <c r="AC512" s="2">
        <v>118.015141133073</v>
      </c>
      <c r="AD512" s="2">
        <v>0.409947939632503</v>
      </c>
      <c r="AE512" s="2">
        <v>0.202338294334631</v>
      </c>
      <c r="AF512" s="2">
        <v>0.465000609253313</v>
      </c>
      <c r="AG512" s="2">
        <v>0.131147540983607</v>
      </c>
      <c r="AH512" s="2">
        <v>0.193548387096774</v>
      </c>
      <c r="AI512" s="8">
        <v>328.25</v>
      </c>
      <c r="AJ512" s="8">
        <v>333.4</v>
      </c>
      <c r="AK512" s="8">
        <v>342.67</v>
      </c>
      <c r="AL512" s="8">
        <v>340.091608391608</v>
      </c>
      <c r="AM512" s="8">
        <v>348.415942028985</v>
      </c>
      <c r="AN512" s="10">
        <v>1.22</v>
      </c>
      <c r="AO512" s="10">
        <v>1.44</v>
      </c>
      <c r="AP512" s="10">
        <v>1.2</v>
      </c>
      <c r="AQ512" s="10">
        <v>1.15311181434599</v>
      </c>
      <c r="AR512" s="10">
        <v>1.11407594936709</v>
      </c>
      <c r="AS512" s="11">
        <v>38.7</v>
      </c>
      <c r="AT512" s="11">
        <v>30.8219178082192</v>
      </c>
      <c r="AU512" s="11">
        <v>29.1891891891892</v>
      </c>
      <c r="AV512" s="11">
        <v>30.1333333333333</v>
      </c>
      <c r="AW512" s="11">
        <v>27.1052631578947</v>
      </c>
      <c r="AX512" s="12">
        <v>5.56507136328482</v>
      </c>
      <c r="AY512" s="12">
        <v>5.56507136328482</v>
      </c>
      <c r="AZ512" s="12">
        <v>5.61384981471457</v>
      </c>
      <c r="BA512" s="12">
        <v>5.66262826614433</v>
      </c>
      <c r="BB512" s="12">
        <v>5.60516419514612</v>
      </c>
      <c r="BC512" s="2">
        <v>-6.96465690624168</v>
      </c>
      <c r="BD512" s="2">
        <v>-6.96465690624168</v>
      </c>
      <c r="BE512" s="2">
        <v>-6.96465690624168</v>
      </c>
      <c r="BF512" s="2">
        <v>-6.96465690624168</v>
      </c>
      <c r="BG512" s="2">
        <v>-6.96465690624168</v>
      </c>
      <c r="BH512" s="12">
        <v>7.54973370927318</v>
      </c>
      <c r="BI512" s="12">
        <v>7.54973370927318</v>
      </c>
      <c r="BJ512" s="12">
        <v>7.54973370927318</v>
      </c>
      <c r="BK512" s="12">
        <v>7.54973370927318</v>
      </c>
      <c r="BL512" s="12">
        <v>7.66031390134529</v>
      </c>
    </row>
    <row r="513" spans="1:64">
      <c r="A513" t="s">
        <v>1035</v>
      </c>
      <c r="B513" s="1" t="s">
        <v>2271</v>
      </c>
      <c r="C513" t="s">
        <v>1036</v>
      </c>
      <c r="D513" t="s">
        <v>1362</v>
      </c>
      <c r="E513" s="6">
        <v>80.7504555388078</v>
      </c>
      <c r="F513" s="6">
        <v>80.937372176048</v>
      </c>
      <c r="G513" s="6">
        <v>80.7867291579625</v>
      </c>
      <c r="H513" s="6">
        <v>80.6595747785564</v>
      </c>
      <c r="I513" s="6">
        <v>79.890372882039</v>
      </c>
      <c r="J513" s="2">
        <v>29.9595141700405</v>
      </c>
      <c r="K513" s="2">
        <v>29.9595141700405</v>
      </c>
      <c r="L513" s="2">
        <v>29.9595141700405</v>
      </c>
      <c r="M513" s="2">
        <v>23.3050847457627</v>
      </c>
      <c r="N513" s="2">
        <v>28.1385281385281</v>
      </c>
      <c r="O513" s="2">
        <v>5.95985008100563</v>
      </c>
      <c r="P513" s="2">
        <v>5.27658576280622</v>
      </c>
      <c r="Q513" s="2">
        <v>4.95901639344262</v>
      </c>
      <c r="R513" s="2">
        <v>3.70656370656371</v>
      </c>
      <c r="S513" s="2">
        <v>2.0817843866171</v>
      </c>
      <c r="T513" s="2">
        <v>6.68334776499642</v>
      </c>
      <c r="U513" s="2">
        <v>7.23447110908183</v>
      </c>
      <c r="V513" s="2">
        <v>7.14207863568385</v>
      </c>
      <c r="W513" s="2">
        <v>7.12385282197844</v>
      </c>
      <c r="X513" s="2">
        <v>7.12385282197844</v>
      </c>
      <c r="Y513" s="2">
        <v>52.7460795296733</v>
      </c>
      <c r="Z513" s="2">
        <v>57.6625814959977</v>
      </c>
      <c r="AA513" s="2">
        <v>53.0148774579017</v>
      </c>
      <c r="AB513" s="2">
        <v>56.2929985382961</v>
      </c>
      <c r="AC513" s="2">
        <v>46.2745638589284</v>
      </c>
      <c r="AD513" s="2">
        <v>0.477922146057236</v>
      </c>
      <c r="AE513" s="2">
        <v>0.473381740571556</v>
      </c>
      <c r="AF513" s="2">
        <v>1.20299850697816</v>
      </c>
      <c r="AG513" s="2">
        <v>0.636942675159236</v>
      </c>
      <c r="AH513" s="2">
        <v>0.369230769230769</v>
      </c>
      <c r="AI513" s="8">
        <v>331.64</v>
      </c>
      <c r="AJ513" s="8">
        <v>325.84</v>
      </c>
      <c r="AK513" s="8">
        <v>339.81</v>
      </c>
      <c r="AL513" s="8">
        <v>344.323529411765</v>
      </c>
      <c r="AM513" s="8">
        <v>330.559154929577</v>
      </c>
      <c r="AN513" s="10">
        <v>1.84</v>
      </c>
      <c r="AO513" s="10">
        <v>1.6</v>
      </c>
      <c r="AP513" s="10">
        <v>1.56</v>
      </c>
      <c r="AQ513" s="10">
        <v>1.22388663967611</v>
      </c>
      <c r="AR513" s="10">
        <v>1.5253861003861</v>
      </c>
      <c r="AS513" s="11">
        <v>37.32</v>
      </c>
      <c r="AT513" s="11">
        <v>32.1428571428571</v>
      </c>
      <c r="AU513" s="11">
        <v>30.2325581395349</v>
      </c>
      <c r="AV513" s="11">
        <v>30</v>
      </c>
      <c r="AW513" s="11">
        <v>26.8181818181818</v>
      </c>
      <c r="AX513" s="12">
        <v>7.67581433415176</v>
      </c>
      <c r="AY513" s="12">
        <v>7.67581433415176</v>
      </c>
      <c r="AZ513" s="12">
        <v>7.67015894271038</v>
      </c>
      <c r="BA513" s="12">
        <v>7.664503551269</v>
      </c>
      <c r="BB513" s="12">
        <v>7.96747571052135</v>
      </c>
      <c r="BC513" s="2">
        <v>-13.0389463379553</v>
      </c>
      <c r="BD513" s="2">
        <v>-13.0389463379553</v>
      </c>
      <c r="BE513" s="2">
        <v>-13.0389463379553</v>
      </c>
      <c r="BF513" s="2">
        <v>-13.0389463379553</v>
      </c>
      <c r="BG513" s="2">
        <v>-13.0389463379553</v>
      </c>
      <c r="BH513" s="12">
        <v>7.22727272727273</v>
      </c>
      <c r="BI513" s="12">
        <v>7.22727272727273</v>
      </c>
      <c r="BJ513" s="12">
        <v>7.22727272727273</v>
      </c>
      <c r="BK513" s="12">
        <v>7.22727272727273</v>
      </c>
      <c r="BL513" s="12">
        <v>7.71133240504917</v>
      </c>
    </row>
    <row r="514" spans="1:64">
      <c r="A514" t="s">
        <v>1037</v>
      </c>
      <c r="B514" s="1" t="s">
        <v>2272</v>
      </c>
      <c r="C514" t="s">
        <v>1038</v>
      </c>
      <c r="D514" t="s">
        <v>1362</v>
      </c>
      <c r="E514" s="6">
        <v>84.710491455357</v>
      </c>
      <c r="F514" s="6">
        <v>83.9476705677944</v>
      </c>
      <c r="G514" s="6">
        <v>82.5163907872316</v>
      </c>
      <c r="H514" s="6">
        <v>82.0503842218631</v>
      </c>
      <c r="I514" s="6">
        <v>82.1393210825838</v>
      </c>
      <c r="J514" s="2">
        <v>33.134328358209</v>
      </c>
      <c r="K514" s="2">
        <v>33.134328358209</v>
      </c>
      <c r="L514" s="2">
        <v>33.134328358209</v>
      </c>
      <c r="M514" s="2">
        <v>32.7102803738318</v>
      </c>
      <c r="N514" s="2">
        <v>26.797385620915</v>
      </c>
      <c r="O514" s="2">
        <v>4.35832966701293</v>
      </c>
      <c r="P514" s="2">
        <v>3.69118706238071</v>
      </c>
      <c r="Q514" s="2">
        <v>3.37448559670782</v>
      </c>
      <c r="R514" s="2">
        <v>2.56</v>
      </c>
      <c r="S514" s="2">
        <v>1.53543307086614</v>
      </c>
      <c r="T514" s="2">
        <v>5.97405782421731</v>
      </c>
      <c r="U514" s="2">
        <v>5.64216623230942</v>
      </c>
      <c r="V514" s="2">
        <v>6.59123332160672</v>
      </c>
      <c r="W514" s="2">
        <v>6.38093468849956</v>
      </c>
      <c r="X514" s="2">
        <v>6.38093468849956</v>
      </c>
      <c r="Y514" s="2">
        <v>97.7249221519387</v>
      </c>
      <c r="Z514" s="2">
        <v>87.7154793545966</v>
      </c>
      <c r="AA514" s="2">
        <v>94.8454558017412</v>
      </c>
      <c r="AB514" s="2">
        <v>87.3027516137366</v>
      </c>
      <c r="AC514" s="2">
        <v>92.8662803223952</v>
      </c>
      <c r="AD514" s="2">
        <v>0.94481205985038</v>
      </c>
      <c r="AE514" s="2">
        <v>0.466955468826395</v>
      </c>
      <c r="AF514" s="2">
        <v>0.986845032984179</v>
      </c>
      <c r="AG514" s="2">
        <v>0.45016077170418</v>
      </c>
      <c r="AH514" s="2">
        <v>0.949367088607595</v>
      </c>
      <c r="AI514" s="8">
        <v>287.8</v>
      </c>
      <c r="AJ514" s="8">
        <v>356.48</v>
      </c>
      <c r="AK514" s="8">
        <v>348.58</v>
      </c>
      <c r="AL514" s="8">
        <v>343.6</v>
      </c>
      <c r="AM514" s="8">
        <v>334.818137254902</v>
      </c>
      <c r="AN514" s="10">
        <v>1.32</v>
      </c>
      <c r="AO514" s="10">
        <v>1.17</v>
      </c>
      <c r="AP514" s="10">
        <v>1.36</v>
      </c>
      <c r="AQ514" s="10">
        <v>1.08531898539585</v>
      </c>
      <c r="AR514" s="10">
        <v>1.13382182799846</v>
      </c>
      <c r="AS514" s="11">
        <v>35.36</v>
      </c>
      <c r="AT514" s="11">
        <v>30.9259259259259</v>
      </c>
      <c r="AU514" s="11">
        <v>28.5454545454545</v>
      </c>
      <c r="AV514" s="11">
        <v>28.3636363636364</v>
      </c>
      <c r="AW514" s="11">
        <v>26.3636363636364</v>
      </c>
      <c r="AX514" s="12">
        <v>6.08811815150072</v>
      </c>
      <c r="AY514" s="12">
        <v>6.08811815150072</v>
      </c>
      <c r="AZ514" s="12">
        <v>6.49346101414768</v>
      </c>
      <c r="BA514" s="12">
        <v>6.89880387679465</v>
      </c>
      <c r="BB514" s="12">
        <v>7.22272388061171</v>
      </c>
      <c r="BC514" s="2">
        <v>-12.0665762127001</v>
      </c>
      <c r="BD514" s="2">
        <v>-12.0665762127001</v>
      </c>
      <c r="BE514" s="2">
        <v>-12.0665762127001</v>
      </c>
      <c r="BF514" s="2">
        <v>-12.0665762127001</v>
      </c>
      <c r="BG514" s="2">
        <v>-12.0665762127001</v>
      </c>
      <c r="BH514" s="12">
        <v>8.078125</v>
      </c>
      <c r="BI514" s="12">
        <v>8.078125</v>
      </c>
      <c r="BJ514" s="12">
        <v>8.078125</v>
      </c>
      <c r="BK514" s="12">
        <v>8.078125</v>
      </c>
      <c r="BL514" s="12">
        <v>7.71133240504917</v>
      </c>
    </row>
    <row r="515" spans="1:64">
      <c r="A515" t="s">
        <v>1039</v>
      </c>
      <c r="B515" s="1" t="s">
        <v>2273</v>
      </c>
      <c r="C515" t="s">
        <v>1040</v>
      </c>
      <c r="D515" t="s">
        <v>1362</v>
      </c>
      <c r="E515" s="6">
        <v>82.4546722230287</v>
      </c>
      <c r="F515" s="6">
        <v>82.7659415603871</v>
      </c>
      <c r="G515" s="6">
        <v>84.2740169277769</v>
      </c>
      <c r="H515" s="6">
        <v>84.3797088065357</v>
      </c>
      <c r="I515" s="6">
        <v>83.389479748929</v>
      </c>
      <c r="J515" s="2">
        <v>20.4166666666667</v>
      </c>
      <c r="K515" s="2">
        <v>20.4166666666667</v>
      </c>
      <c r="L515" s="2">
        <v>20.4166666666667</v>
      </c>
      <c r="M515" s="2">
        <v>21.6730038022814</v>
      </c>
      <c r="N515" s="2">
        <v>22.568093385214</v>
      </c>
      <c r="O515" s="2">
        <v>5.90390525139636</v>
      </c>
      <c r="P515" s="2">
        <v>5.21813144297642</v>
      </c>
      <c r="Q515" s="2">
        <v>4.84472049689441</v>
      </c>
      <c r="R515" s="2">
        <v>3.75</v>
      </c>
      <c r="S515" s="2">
        <v>2.0625</v>
      </c>
      <c r="T515" s="2">
        <v>5.2731765395923</v>
      </c>
      <c r="U515" s="2">
        <v>5.8896725526927</v>
      </c>
      <c r="V515" s="2">
        <v>6.33752033203694</v>
      </c>
      <c r="W515" s="2">
        <v>6.164610795478</v>
      </c>
      <c r="X515" s="2">
        <v>6.164610795478</v>
      </c>
      <c r="Y515" s="2">
        <v>120.31578697419</v>
      </c>
      <c r="Z515" s="2">
        <v>122.701622949458</v>
      </c>
      <c r="AA515" s="2">
        <v>123.207227555054</v>
      </c>
      <c r="AB515" s="2">
        <v>104.462828050966</v>
      </c>
      <c r="AC515" s="2">
        <v>107.120416299806</v>
      </c>
      <c r="AD515" s="2">
        <v>0.519256103570853</v>
      </c>
      <c r="AE515" s="2">
        <v>0.8563052092512</v>
      </c>
      <c r="AF515" s="2">
        <v>0.507224311230405</v>
      </c>
      <c r="AG515" s="2">
        <v>0.593220338983051</v>
      </c>
      <c r="AH515" s="2">
        <v>0.337552742616034</v>
      </c>
      <c r="AI515" s="8">
        <v>319.59</v>
      </c>
      <c r="AJ515" s="8">
        <v>349.83</v>
      </c>
      <c r="AK515" s="8">
        <v>329.19</v>
      </c>
      <c r="AL515" s="8">
        <v>338.115189873418</v>
      </c>
      <c r="AM515" s="8">
        <v>332.520895522388</v>
      </c>
      <c r="AN515" s="10">
        <v>1.31</v>
      </c>
      <c r="AO515" s="10">
        <v>1.48</v>
      </c>
      <c r="AP515" s="10">
        <v>1.46</v>
      </c>
      <c r="AQ515" s="10">
        <v>1.10385321100917</v>
      </c>
      <c r="AR515" s="10">
        <v>0.988341968911917</v>
      </c>
      <c r="AS515" s="11">
        <v>26.23</v>
      </c>
      <c r="AT515" s="11">
        <v>23.3928571428571</v>
      </c>
      <c r="AU515" s="11">
        <v>24.2105263157895</v>
      </c>
      <c r="AV515" s="11">
        <v>25.0877192982456</v>
      </c>
      <c r="AW515" s="11">
        <v>21.4035087719298</v>
      </c>
      <c r="AX515" s="12">
        <v>3.18803376534788</v>
      </c>
      <c r="AY515" s="12">
        <v>3.18803376534788</v>
      </c>
      <c r="AZ515" s="12">
        <v>3.24235114266327</v>
      </c>
      <c r="BA515" s="12">
        <v>3.29666851997865</v>
      </c>
      <c r="BB515" s="12">
        <v>3.40323048874326</v>
      </c>
      <c r="BC515" s="2">
        <v>2.20743759449954</v>
      </c>
      <c r="BD515" s="2">
        <v>2.20743759449954</v>
      </c>
      <c r="BE515" s="2">
        <v>2.20743759449954</v>
      </c>
      <c r="BF515" s="2">
        <v>2.20743759449954</v>
      </c>
      <c r="BG515" s="2">
        <v>2.20743759449954</v>
      </c>
      <c r="BH515" s="12">
        <v>7.44117647058824</v>
      </c>
      <c r="BI515" s="12">
        <v>7.44117647058824</v>
      </c>
      <c r="BJ515" s="12">
        <v>7.44117647058824</v>
      </c>
      <c r="BK515" s="12">
        <v>7.44117647058824</v>
      </c>
      <c r="BL515" s="12">
        <v>7.66031390134529</v>
      </c>
    </row>
    <row r="516" spans="1:64">
      <c r="A516" t="s">
        <v>1041</v>
      </c>
      <c r="B516" s="1" t="s">
        <v>2274</v>
      </c>
      <c r="C516" t="s">
        <v>1042</v>
      </c>
      <c r="D516" t="s">
        <v>1362</v>
      </c>
      <c r="E516" s="6">
        <v>80.747083647149</v>
      </c>
      <c r="F516" s="6">
        <v>81.6887194735686</v>
      </c>
      <c r="G516" s="6">
        <v>81.1248680371717</v>
      </c>
      <c r="H516" s="6">
        <v>81.3056981564185</v>
      </c>
      <c r="I516" s="6">
        <v>82.2891619867705</v>
      </c>
      <c r="J516" s="2">
        <v>14.8760330578512</v>
      </c>
      <c r="K516" s="2">
        <v>14.8760330578512</v>
      </c>
      <c r="L516" s="2">
        <v>14.8760330578512</v>
      </c>
      <c r="M516" s="2">
        <v>15.7894736842105</v>
      </c>
      <c r="N516" s="2">
        <v>18.6602870813397</v>
      </c>
      <c r="O516" s="2">
        <v>4.75127703080607</v>
      </c>
      <c r="P516" s="2">
        <v>4.21349278489218</v>
      </c>
      <c r="Q516" s="2">
        <v>3.9010989010989</v>
      </c>
      <c r="R516" s="2">
        <v>3.03370786516854</v>
      </c>
      <c r="S516" s="2">
        <v>1.75141242937853</v>
      </c>
      <c r="T516" s="2">
        <v>4.45139458268245</v>
      </c>
      <c r="U516" s="2">
        <v>4.51206343896244</v>
      </c>
      <c r="V516" s="2">
        <v>4.78089796904499</v>
      </c>
      <c r="W516" s="2">
        <v>4.61507093358353</v>
      </c>
      <c r="X516" s="2">
        <v>4.61507093358353</v>
      </c>
      <c r="Y516" s="2">
        <v>111.364896084613</v>
      </c>
      <c r="Z516" s="2">
        <v>103.56153450521</v>
      </c>
      <c r="AA516" s="2">
        <v>93.5966213902523</v>
      </c>
      <c r="AB516" s="2">
        <v>95.7097257857203</v>
      </c>
      <c r="AC516" s="2">
        <v>93.259877049035</v>
      </c>
      <c r="AD516" s="2">
        <v>0.413949438486547</v>
      </c>
      <c r="AE516" s="2">
        <v>0.57403373721873</v>
      </c>
      <c r="AF516" s="2">
        <v>0.0810450120966041</v>
      </c>
      <c r="AG516" s="2">
        <v>0.163265306122449</v>
      </c>
      <c r="AH516" s="2">
        <v>0</v>
      </c>
      <c r="AI516" s="8">
        <v>325.19</v>
      </c>
      <c r="AJ516" s="8">
        <v>361.84</v>
      </c>
      <c r="AK516" s="8">
        <v>342.73</v>
      </c>
      <c r="AL516" s="8">
        <v>360.5</v>
      </c>
      <c r="AM516" s="8">
        <v>350.368656716418</v>
      </c>
      <c r="AN516" s="10">
        <v>1.33</v>
      </c>
      <c r="AO516" s="10">
        <v>1.08</v>
      </c>
      <c r="AP516" s="10">
        <v>1.19</v>
      </c>
      <c r="AQ516" s="10">
        <v>0.98135593220339</v>
      </c>
      <c r="AR516" s="10">
        <v>1.05184135977337</v>
      </c>
      <c r="AS516" s="11">
        <v>16.53</v>
      </c>
      <c r="AT516" s="11">
        <v>15.625</v>
      </c>
      <c r="AU516" s="11">
        <v>14.375</v>
      </c>
      <c r="AV516" s="11">
        <v>14</v>
      </c>
      <c r="AW516" s="11">
        <v>12.3076923076923</v>
      </c>
      <c r="AX516" s="12">
        <v>4.05786307053942</v>
      </c>
      <c r="AY516" s="12">
        <v>4.05786307053942</v>
      </c>
      <c r="AZ516" s="12">
        <v>4.08025585716161</v>
      </c>
      <c r="BA516" s="12">
        <v>4.10264864378381</v>
      </c>
      <c r="BB516" s="12">
        <v>4.10616788400736</v>
      </c>
      <c r="BC516" s="2">
        <v>-10.0513975620688</v>
      </c>
      <c r="BD516" s="2">
        <v>-10.0513975620688</v>
      </c>
      <c r="BE516" s="2">
        <v>-10.0513975620688</v>
      </c>
      <c r="BF516" s="2">
        <v>-10.0513975620688</v>
      </c>
      <c r="BG516" s="2">
        <v>-10.0513975620688</v>
      </c>
      <c r="BH516" s="12">
        <v>7.78030303030303</v>
      </c>
      <c r="BI516" s="12">
        <v>7.78030303030303</v>
      </c>
      <c r="BJ516" s="12">
        <v>7.78030303030303</v>
      </c>
      <c r="BK516" s="12">
        <v>7.78030303030303</v>
      </c>
      <c r="BL516" s="12">
        <v>7.66031390134529</v>
      </c>
    </row>
    <row r="517" spans="1:64">
      <c r="A517" t="s">
        <v>1043</v>
      </c>
      <c r="B517" s="1" t="s">
        <v>2275</v>
      </c>
      <c r="C517" t="s">
        <v>1044</v>
      </c>
      <c r="D517" t="s">
        <v>1362</v>
      </c>
      <c r="E517" s="6">
        <v>76.8550000559171</v>
      </c>
      <c r="F517" s="6">
        <v>77.4500481417869</v>
      </c>
      <c r="G517" s="6">
        <v>77.6407028328608</v>
      </c>
      <c r="H517" s="6">
        <v>78.9476956571629</v>
      </c>
      <c r="I517" s="6">
        <v>80.41306773132</v>
      </c>
      <c r="J517" s="2">
        <v>24.3093922651934</v>
      </c>
      <c r="K517" s="2">
        <v>24.3093922651934</v>
      </c>
      <c r="L517" s="2">
        <v>24.3093922651934</v>
      </c>
      <c r="M517" s="2">
        <v>27.683615819209</v>
      </c>
      <c r="N517" s="2">
        <v>32.0987654320988</v>
      </c>
      <c r="O517" s="2">
        <v>7.79749387382716</v>
      </c>
      <c r="P517" s="2">
        <v>6.58877007661395</v>
      </c>
      <c r="Q517" s="2">
        <v>5.97633136094675</v>
      </c>
      <c r="R517" s="2">
        <v>4.46927374301676</v>
      </c>
      <c r="S517" s="2">
        <v>2.53968253968254</v>
      </c>
      <c r="T517" s="2">
        <v>7.81041162502132</v>
      </c>
      <c r="U517" s="2">
        <v>7.20351710217946</v>
      </c>
      <c r="V517" s="2">
        <v>7.89207186198655</v>
      </c>
      <c r="W517" s="2">
        <v>7.51814458848739</v>
      </c>
      <c r="X517" s="2">
        <v>7.51814458848739</v>
      </c>
      <c r="Y517" s="2">
        <v>235.876164831974</v>
      </c>
      <c r="Z517" s="2">
        <v>232.888289415383</v>
      </c>
      <c r="AA517" s="2">
        <v>228.395061728395</v>
      </c>
      <c r="AB517" s="2">
        <v>211.065332013777</v>
      </c>
      <c r="AC517" s="2">
        <v>208.206734781706</v>
      </c>
      <c r="AD517" s="2">
        <v>0.766095199815174</v>
      </c>
      <c r="AE517" s="2">
        <v>1.54505639373035</v>
      </c>
      <c r="AF517" s="2">
        <v>1.90085861979144</v>
      </c>
      <c r="AG517" s="2">
        <v>1.56378600823045</v>
      </c>
      <c r="AH517" s="2">
        <v>0.784313725490196</v>
      </c>
      <c r="AI517" s="8">
        <v>329.7</v>
      </c>
      <c r="AJ517" s="8">
        <v>318</v>
      </c>
      <c r="AK517" s="8">
        <v>316.65</v>
      </c>
      <c r="AL517" s="8">
        <v>335.647572815534</v>
      </c>
      <c r="AM517" s="8">
        <v>346.058333333333</v>
      </c>
      <c r="AN517" s="10">
        <v>1.43</v>
      </c>
      <c r="AO517" s="10">
        <v>1.46</v>
      </c>
      <c r="AP517" s="10">
        <v>1.45</v>
      </c>
      <c r="AQ517" s="10">
        <v>1.19835680751174</v>
      </c>
      <c r="AR517" s="10">
        <v>1.36990757855823</v>
      </c>
      <c r="AS517" s="11">
        <v>37.26</v>
      </c>
      <c r="AT517" s="11">
        <v>33.6</v>
      </c>
      <c r="AU517" s="11">
        <v>31.5686274509804</v>
      </c>
      <c r="AV517" s="11">
        <v>31.7307692307692</v>
      </c>
      <c r="AW517" s="11">
        <v>29.811320754717</v>
      </c>
      <c r="AX517" s="12">
        <v>5.84002033285639</v>
      </c>
      <c r="AY517" s="12">
        <v>5.84002033285639</v>
      </c>
      <c r="AZ517" s="12">
        <v>5.57568958526069</v>
      </c>
      <c r="BA517" s="12">
        <v>5.311358837665</v>
      </c>
      <c r="BB517" s="12">
        <v>5.837957747942</v>
      </c>
      <c r="BC517" s="2">
        <v>-2.2371099946037</v>
      </c>
      <c r="BD517" s="2">
        <v>-2.2371099946037</v>
      </c>
      <c r="BE517" s="2">
        <v>-2.2371099946037</v>
      </c>
      <c r="BF517" s="2">
        <v>-2.2371099946037</v>
      </c>
      <c r="BG517" s="2">
        <v>-2.2371099946037</v>
      </c>
      <c r="BH517" s="12">
        <v>7.30800653594771</v>
      </c>
      <c r="BI517" s="12">
        <v>7.30800653594771</v>
      </c>
      <c r="BJ517" s="12">
        <v>7.30800653594771</v>
      </c>
      <c r="BK517" s="12">
        <v>7.30800653594771</v>
      </c>
      <c r="BL517" s="12">
        <v>7.71133240504917</v>
      </c>
    </row>
    <row r="518" spans="1:64">
      <c r="A518" t="s">
        <v>1045</v>
      </c>
      <c r="B518" s="1" t="s">
        <v>2276</v>
      </c>
      <c r="C518" t="s">
        <v>1046</v>
      </c>
      <c r="D518" t="s">
        <v>1362</v>
      </c>
      <c r="E518" s="6">
        <v>79.9803426949678</v>
      </c>
      <c r="F518" s="6">
        <v>80.7758913627282</v>
      </c>
      <c r="G518" s="6">
        <v>81.1014987387343</v>
      </c>
      <c r="H518" s="6">
        <v>81.0217252075623</v>
      </c>
      <c r="I518" s="6">
        <v>81.5594699363653</v>
      </c>
      <c r="J518" s="2">
        <v>29.6037296037296</v>
      </c>
      <c r="K518" s="2">
        <v>29.6037296037296</v>
      </c>
      <c r="L518" s="2">
        <v>29.6037296037296</v>
      </c>
      <c r="M518" s="2">
        <v>29.4964028776978</v>
      </c>
      <c r="N518" s="2">
        <v>30.0970873786408</v>
      </c>
      <c r="O518" s="2">
        <v>6.54100261824901</v>
      </c>
      <c r="P518" s="2">
        <v>5.8636199092566</v>
      </c>
      <c r="Q518" s="2">
        <v>5.08379888268156</v>
      </c>
      <c r="R518" s="2">
        <v>3.66666666666667</v>
      </c>
      <c r="S518" s="2">
        <v>2.22222222222222</v>
      </c>
      <c r="T518" s="2">
        <v>9.81501168992015</v>
      </c>
      <c r="U518" s="2">
        <v>10.709769840388</v>
      </c>
      <c r="V518" s="2">
        <v>11.5294868440438</v>
      </c>
      <c r="W518" s="2">
        <v>10.5898965362728</v>
      </c>
      <c r="X518" s="2">
        <v>10.5898965362728</v>
      </c>
      <c r="Y518" s="2">
        <v>158.726084792362</v>
      </c>
      <c r="Z518" s="2">
        <v>139.740495633007</v>
      </c>
      <c r="AA518" s="2">
        <v>151.418932327843</v>
      </c>
      <c r="AB518" s="2">
        <v>134.703861510652</v>
      </c>
      <c r="AC518" s="2">
        <v>112.254385721211</v>
      </c>
      <c r="AD518" s="2">
        <v>1.78219390272832</v>
      </c>
      <c r="AE518" s="2">
        <v>2.02041974200461</v>
      </c>
      <c r="AF518" s="2">
        <v>3.42210811884566</v>
      </c>
      <c r="AG518" s="2">
        <v>0.775193798449612</v>
      </c>
      <c r="AH518" s="2">
        <v>1.6988416988417</v>
      </c>
      <c r="AI518" s="8">
        <v>301.94</v>
      </c>
      <c r="AJ518" s="8">
        <v>316.77</v>
      </c>
      <c r="AK518" s="8">
        <v>333.76</v>
      </c>
      <c r="AL518" s="8">
        <v>345.039285714286</v>
      </c>
      <c r="AM518" s="8">
        <v>333.924347826087</v>
      </c>
      <c r="AN518" s="10">
        <v>1.29</v>
      </c>
      <c r="AO518" s="10">
        <v>1.34</v>
      </c>
      <c r="AP518" s="10">
        <v>1.37</v>
      </c>
      <c r="AQ518" s="10">
        <v>0.962569213732004</v>
      </c>
      <c r="AR518" s="10">
        <v>1.1961038961039</v>
      </c>
      <c r="AS518" s="11">
        <v>36.08</v>
      </c>
      <c r="AT518" s="11">
        <v>31.4492753623188</v>
      </c>
      <c r="AU518" s="11">
        <v>31.8840579710145</v>
      </c>
      <c r="AV518" s="11">
        <v>30.8695652173913</v>
      </c>
      <c r="AW518" s="11">
        <v>28.9855072463768</v>
      </c>
      <c r="AX518" s="12">
        <v>4.33760438153496</v>
      </c>
      <c r="AY518" s="12">
        <v>4.33760438153496</v>
      </c>
      <c r="AZ518" s="12">
        <v>4.40617361138877</v>
      </c>
      <c r="BA518" s="12">
        <v>4.47474284124259</v>
      </c>
      <c r="BB518" s="12">
        <v>4.65622640054375</v>
      </c>
      <c r="BC518" s="2">
        <v>0.236389473932854</v>
      </c>
      <c r="BD518" s="2">
        <v>0.236389473932854</v>
      </c>
      <c r="BE518" s="2">
        <v>0.236389473932854</v>
      </c>
      <c r="BF518" s="2">
        <v>0.236389473932854</v>
      </c>
      <c r="BG518" s="2">
        <v>0.236389473932854</v>
      </c>
      <c r="BH518" s="12">
        <v>7.92948717948718</v>
      </c>
      <c r="BI518" s="12">
        <v>7.92948717948718</v>
      </c>
      <c r="BJ518" s="12">
        <v>7.92948717948718</v>
      </c>
      <c r="BK518" s="12">
        <v>7.92948717948718</v>
      </c>
      <c r="BL518" s="12">
        <v>7.71133240504917</v>
      </c>
    </row>
    <row r="519" spans="1:64">
      <c r="A519" t="s">
        <v>1047</v>
      </c>
      <c r="B519" s="1" t="s">
        <v>2277</v>
      </c>
      <c r="C519" t="s">
        <v>377</v>
      </c>
      <c r="D519" t="s">
        <v>1362</v>
      </c>
      <c r="E519" s="6">
        <v>76.9540151834929</v>
      </c>
      <c r="F519" s="6">
        <v>77.0502441189206</v>
      </c>
      <c r="G519" s="6">
        <v>77.8998339229488</v>
      </c>
      <c r="H519" s="6">
        <v>78.1382035431554</v>
      </c>
      <c r="I519" s="6">
        <v>78.6333720810014</v>
      </c>
      <c r="J519" s="2">
        <v>24.187725631769</v>
      </c>
      <c r="K519" s="2">
        <v>24.187725631769</v>
      </c>
      <c r="L519" s="2">
        <v>24.187725631769</v>
      </c>
      <c r="M519" s="2">
        <v>26.0700389105058</v>
      </c>
      <c r="N519" s="2">
        <v>25.2788104089219</v>
      </c>
      <c r="O519" s="2">
        <v>6.00575204980486</v>
      </c>
      <c r="P519" s="2">
        <v>5.32024558848041</v>
      </c>
      <c r="Q519" s="2">
        <v>4.83606557377049</v>
      </c>
      <c r="R519" s="2">
        <v>3.75</v>
      </c>
      <c r="S519" s="2">
        <v>2.10526315789474</v>
      </c>
      <c r="T519" s="2">
        <v>6.42994196723241</v>
      </c>
      <c r="U519" s="2">
        <v>6.4660488626497</v>
      </c>
      <c r="V519" s="2">
        <v>6.62506468476293</v>
      </c>
      <c r="W519" s="2">
        <v>7.63828148095916</v>
      </c>
      <c r="X519" s="2">
        <v>7.63828148095916</v>
      </c>
      <c r="Y519" s="2">
        <v>99.4029055550081</v>
      </c>
      <c r="Z519" s="2">
        <v>101.153694656302</v>
      </c>
      <c r="AA519" s="2">
        <v>92.9398652904976</v>
      </c>
      <c r="AB519" s="2">
        <v>91.7901060463372</v>
      </c>
      <c r="AC519" s="2">
        <v>90.3810689350404</v>
      </c>
      <c r="AD519" s="2">
        <v>1.42723726541531</v>
      </c>
      <c r="AE519" s="2">
        <v>1.33078216001535</v>
      </c>
      <c r="AF519" s="2">
        <v>0.715018326680435</v>
      </c>
      <c r="AG519" s="2">
        <v>0.375</v>
      </c>
      <c r="AH519" s="2">
        <v>0.542168674698795</v>
      </c>
      <c r="AI519" s="8">
        <v>308.48</v>
      </c>
      <c r="AJ519" s="8">
        <v>309.72</v>
      </c>
      <c r="AK519" s="8">
        <v>332.97</v>
      </c>
      <c r="AL519" s="8">
        <v>335.333684210526</v>
      </c>
      <c r="AM519" s="8">
        <v>329.519900497512</v>
      </c>
      <c r="AN519" s="10">
        <v>1.42</v>
      </c>
      <c r="AO519" s="10">
        <v>1.34</v>
      </c>
      <c r="AP519" s="10">
        <v>1.21</v>
      </c>
      <c r="AQ519" s="10">
        <v>1.32493907392364</v>
      </c>
      <c r="AR519" s="10">
        <v>1.393264659271</v>
      </c>
      <c r="AS519" s="11">
        <v>38.43</v>
      </c>
      <c r="AT519" s="11">
        <v>35.7692307692308</v>
      </c>
      <c r="AU519" s="11">
        <v>34.0384615384615</v>
      </c>
      <c r="AV519" s="11">
        <v>34.5283018867924</v>
      </c>
      <c r="AW519" s="11">
        <v>30.5555555555556</v>
      </c>
      <c r="AX519" s="12">
        <v>4.41655746115509</v>
      </c>
      <c r="AY519" s="12">
        <v>4.41655746115509</v>
      </c>
      <c r="AZ519" s="12">
        <v>4.76556942615793</v>
      </c>
      <c r="BA519" s="12">
        <v>5.11458139116078</v>
      </c>
      <c r="BB519" s="12">
        <v>5.08852180939402</v>
      </c>
      <c r="BC519" s="2">
        <v>-14.994874257774</v>
      </c>
      <c r="BD519" s="2">
        <v>-14.994874257774</v>
      </c>
      <c r="BE519" s="2">
        <v>-14.994874257774</v>
      </c>
      <c r="BF519" s="2">
        <v>-14.994874257774</v>
      </c>
      <c r="BG519" s="2">
        <v>-14.994874257774</v>
      </c>
      <c r="BH519" s="12">
        <v>7.75528541226216</v>
      </c>
      <c r="BI519" s="12">
        <v>7.75528541226216</v>
      </c>
      <c r="BJ519" s="12">
        <v>7.75528541226216</v>
      </c>
      <c r="BK519" s="12">
        <v>7.75528541226216</v>
      </c>
      <c r="BL519" s="12">
        <v>8.03598931851945</v>
      </c>
    </row>
    <row r="520" spans="1:64">
      <c r="A520" t="s">
        <v>1048</v>
      </c>
      <c r="B520" s="1" t="s">
        <v>2278</v>
      </c>
      <c r="C520" t="s">
        <v>1049</v>
      </c>
      <c r="D520" t="s">
        <v>1362</v>
      </c>
      <c r="E520" s="6">
        <v>79.9517015572285</v>
      </c>
      <c r="F520" s="6">
        <v>80.1169775797106</v>
      </c>
      <c r="G520" s="6">
        <v>79.8929288652822</v>
      </c>
      <c r="H520" s="6">
        <v>80.8400683532481</v>
      </c>
      <c r="I520" s="6">
        <v>81.8137373864941</v>
      </c>
      <c r="J520" s="2">
        <v>27.4298056155508</v>
      </c>
      <c r="K520" s="2">
        <v>27.4298056155508</v>
      </c>
      <c r="L520" s="2">
        <v>27.4298056155508</v>
      </c>
      <c r="M520" s="2">
        <v>26.8691588785047</v>
      </c>
      <c r="N520" s="2">
        <v>28.7671232876712</v>
      </c>
      <c r="O520" s="2">
        <v>8.02188413886394</v>
      </c>
      <c r="P520" s="2">
        <v>6.98670741571715</v>
      </c>
      <c r="Q520" s="2">
        <v>6.282722513089</v>
      </c>
      <c r="R520" s="2">
        <v>4.63917525773196</v>
      </c>
      <c r="S520" s="2">
        <v>2.26130653266332</v>
      </c>
      <c r="T520" s="2">
        <v>10.9591351979844</v>
      </c>
      <c r="U520" s="2">
        <v>12.6502392136944</v>
      </c>
      <c r="V520" s="2">
        <v>13.3755270581391</v>
      </c>
      <c r="W520" s="2">
        <v>12.893309842655</v>
      </c>
      <c r="X520" s="2">
        <v>12.893309842655</v>
      </c>
      <c r="Y520" s="2">
        <v>193.16976649876</v>
      </c>
      <c r="Z520" s="2">
        <v>212.494874678433</v>
      </c>
      <c r="AA520" s="2">
        <v>140.491369926916</v>
      </c>
      <c r="AB520" s="2">
        <v>114.489070433295</v>
      </c>
      <c r="AC520" s="2">
        <v>100.887142304729</v>
      </c>
      <c r="AD520" s="2">
        <v>1.59776721380689</v>
      </c>
      <c r="AE520" s="2">
        <v>1.14758824701668</v>
      </c>
      <c r="AF520" s="2">
        <v>1.20146118612205</v>
      </c>
      <c r="AG520" s="2">
        <v>1.46853146853147</v>
      </c>
      <c r="AH520" s="2">
        <v>0.962199312714777</v>
      </c>
      <c r="AI520" s="8">
        <v>305.13</v>
      </c>
      <c r="AJ520" s="8">
        <v>299.79</v>
      </c>
      <c r="AK520" s="8">
        <v>330.75</v>
      </c>
      <c r="AL520" s="8">
        <v>343.728169014084</v>
      </c>
      <c r="AM520" s="8">
        <v>343.92967032967</v>
      </c>
      <c r="AN520" s="10">
        <v>1.67</v>
      </c>
      <c r="AO520" s="10">
        <v>1.74</v>
      </c>
      <c r="AP520" s="10">
        <v>1.8</v>
      </c>
      <c r="AQ520" s="10">
        <v>1.47796101949025</v>
      </c>
      <c r="AR520" s="10">
        <v>1.27579250720461</v>
      </c>
      <c r="AS520" s="11">
        <v>43.73</v>
      </c>
      <c r="AT520" s="11">
        <v>37.1428571428571</v>
      </c>
      <c r="AU520" s="11">
        <v>36.6666666666667</v>
      </c>
      <c r="AV520" s="11">
        <v>35</v>
      </c>
      <c r="AW520" s="11">
        <v>30.6410256410256</v>
      </c>
      <c r="AX520" s="12">
        <v>4.06550427230705</v>
      </c>
      <c r="AY520" s="12">
        <v>4.06550427230705</v>
      </c>
      <c r="AZ520" s="12">
        <v>4.15630895917895</v>
      </c>
      <c r="BA520" s="12">
        <v>4.24711364605085</v>
      </c>
      <c r="BB520" s="12">
        <v>4.34189372387756</v>
      </c>
      <c r="BC520" s="2">
        <v>-12.2309330683867</v>
      </c>
      <c r="BD520" s="2">
        <v>-12.2309330683867</v>
      </c>
      <c r="BE520" s="2">
        <v>-12.2309330683867</v>
      </c>
      <c r="BF520" s="2">
        <v>-12.2309330683867</v>
      </c>
      <c r="BG520" s="2">
        <v>-12.2309330683867</v>
      </c>
      <c r="BH520" s="12">
        <v>7.68662423103213</v>
      </c>
      <c r="BI520" s="12">
        <v>7.68662423103213</v>
      </c>
      <c r="BJ520" s="12">
        <v>7.68662423103213</v>
      </c>
      <c r="BK520" s="12">
        <v>7.68662423103213</v>
      </c>
      <c r="BL520" s="12">
        <v>7.60426931690929</v>
      </c>
    </row>
    <row r="521" spans="1:64">
      <c r="A521" t="s">
        <v>1050</v>
      </c>
      <c r="B521" s="1" t="s">
        <v>2279</v>
      </c>
      <c r="C521" t="s">
        <v>1051</v>
      </c>
      <c r="D521" t="s">
        <v>1362</v>
      </c>
      <c r="E521" s="6">
        <v>78.6873824717571</v>
      </c>
      <c r="F521" s="6">
        <v>78.8559998656079</v>
      </c>
      <c r="G521" s="6">
        <v>79.1327630742235</v>
      </c>
      <c r="H521" s="6">
        <v>79.4582132719511</v>
      </c>
      <c r="I521" s="6">
        <v>81.0711391319948</v>
      </c>
      <c r="J521" s="2">
        <v>24.6612466124661</v>
      </c>
      <c r="K521" s="2">
        <v>24.6612466124661</v>
      </c>
      <c r="L521" s="2">
        <v>24.6612466124661</v>
      </c>
      <c r="M521" s="2">
        <v>25.9259259259259</v>
      </c>
      <c r="N521" s="2">
        <v>28.6501377410468</v>
      </c>
      <c r="O521" s="2">
        <v>7.15799917516223</v>
      </c>
      <c r="P521" s="2">
        <v>6.18456505679372</v>
      </c>
      <c r="Q521" s="2">
        <v>5.80952380952381</v>
      </c>
      <c r="R521" s="2">
        <v>4.3778801843318</v>
      </c>
      <c r="S521" s="2">
        <v>2.61261261261261</v>
      </c>
      <c r="T521" s="2">
        <v>8.65948039783625</v>
      </c>
      <c r="U521" s="2">
        <v>8.80834668341899</v>
      </c>
      <c r="V521" s="2">
        <v>9.47954898790343</v>
      </c>
      <c r="W521" s="2">
        <v>7.73911613489134</v>
      </c>
      <c r="X521" s="2">
        <v>7.73911613489134</v>
      </c>
      <c r="Y521" s="2">
        <v>149.866116151409</v>
      </c>
      <c r="Z521" s="2">
        <v>153.491629245495</v>
      </c>
      <c r="AA521" s="2">
        <v>142.819030680302</v>
      </c>
      <c r="AB521" s="2">
        <v>120.899203994046</v>
      </c>
      <c r="AC521" s="2">
        <v>125.712864625433</v>
      </c>
      <c r="AD521" s="2">
        <v>0.430036970040261</v>
      </c>
      <c r="AE521" s="2">
        <v>0.498629532831564</v>
      </c>
      <c r="AF521" s="2">
        <v>0.706391902972735</v>
      </c>
      <c r="AG521" s="2">
        <v>0.274914089347079</v>
      </c>
      <c r="AH521" s="2">
        <v>0.268456375838926</v>
      </c>
      <c r="AI521" s="8">
        <v>319.68</v>
      </c>
      <c r="AJ521" s="8">
        <v>337.63</v>
      </c>
      <c r="AK521" s="8">
        <v>343.41</v>
      </c>
      <c r="AL521" s="8">
        <v>339.160344827586</v>
      </c>
      <c r="AM521" s="8">
        <v>342.231428571429</v>
      </c>
      <c r="AN521" s="10">
        <v>1.34</v>
      </c>
      <c r="AO521" s="10">
        <v>1.37</v>
      </c>
      <c r="AP521" s="10">
        <v>1.34</v>
      </c>
      <c r="AQ521" s="10">
        <v>1.16617927527018</v>
      </c>
      <c r="AR521" s="10">
        <v>1.30018050541516</v>
      </c>
      <c r="AS521" s="11">
        <v>38.07</v>
      </c>
      <c r="AT521" s="11">
        <v>34.6551724137931</v>
      </c>
      <c r="AU521" s="11">
        <v>32.4137931034483</v>
      </c>
      <c r="AV521" s="11">
        <v>31.3559322033898</v>
      </c>
      <c r="AW521" s="11">
        <v>27.8333333333333</v>
      </c>
      <c r="AX521" s="12">
        <v>5.92326834023885</v>
      </c>
      <c r="AY521" s="12">
        <v>5.92326834023885</v>
      </c>
      <c r="AZ521" s="12">
        <v>5.87751836499628</v>
      </c>
      <c r="BA521" s="12">
        <v>5.83176838975371</v>
      </c>
      <c r="BB521" s="12">
        <v>5.76425876939313</v>
      </c>
      <c r="BC521" s="2">
        <v>-7.2789487874461</v>
      </c>
      <c r="BD521" s="2">
        <v>-7.2789487874461</v>
      </c>
      <c r="BE521" s="2">
        <v>-7.2789487874461</v>
      </c>
      <c r="BF521" s="2">
        <v>-7.2789487874461</v>
      </c>
      <c r="BG521" s="2">
        <v>-7.2789487874461</v>
      </c>
      <c r="BH521" s="12">
        <v>7.56955595903077</v>
      </c>
      <c r="BI521" s="12">
        <v>7.56955595903077</v>
      </c>
      <c r="BJ521" s="12">
        <v>7.56955595903077</v>
      </c>
      <c r="BK521" s="12">
        <v>7.56955595903077</v>
      </c>
      <c r="BL521" s="12">
        <v>7.71133240504917</v>
      </c>
    </row>
    <row r="522" spans="1:64">
      <c r="A522" t="s">
        <v>1052</v>
      </c>
      <c r="B522" s="1" t="s">
        <v>2280</v>
      </c>
      <c r="C522" t="s">
        <v>1053</v>
      </c>
      <c r="D522" t="s">
        <v>1362</v>
      </c>
      <c r="E522" s="6">
        <v>76.3478993811639</v>
      </c>
      <c r="F522" s="6">
        <v>75.9667951808616</v>
      </c>
      <c r="G522" s="6">
        <v>76.4789400786063</v>
      </c>
      <c r="H522" s="6">
        <v>77.1597057989529</v>
      </c>
      <c r="I522" s="6">
        <v>77.6581001533772</v>
      </c>
      <c r="J522" s="2">
        <v>25.4901960784314</v>
      </c>
      <c r="K522" s="2">
        <v>25.4901960784314</v>
      </c>
      <c r="L522" s="2">
        <v>25.4901960784314</v>
      </c>
      <c r="M522" s="2">
        <v>26.1455525606469</v>
      </c>
      <c r="N522" s="2">
        <v>25.9052924791086</v>
      </c>
      <c r="O522" s="2">
        <v>9.40626940491483</v>
      </c>
      <c r="P522" s="2">
        <v>8.21522108696431</v>
      </c>
      <c r="Q522" s="2">
        <v>7.38461538461539</v>
      </c>
      <c r="R522" s="2">
        <v>5.79487179487179</v>
      </c>
      <c r="S522" s="2">
        <v>3.38461538461538</v>
      </c>
      <c r="T522" s="2">
        <v>10.477668284539</v>
      </c>
      <c r="U522" s="2">
        <v>11.2410249575247</v>
      </c>
      <c r="V522" s="2">
        <v>11.0881333816383</v>
      </c>
      <c r="W522" s="2">
        <v>11.5886118590641</v>
      </c>
      <c r="X522" s="2">
        <v>11.5886118590641</v>
      </c>
      <c r="Y522" s="2">
        <v>167.149456068777</v>
      </c>
      <c r="Z522" s="2">
        <v>176.971096844402</v>
      </c>
      <c r="AA522" s="2">
        <v>125.233450923428</v>
      </c>
      <c r="AB522" s="2">
        <v>117.700852377816</v>
      </c>
      <c r="AC522" s="2">
        <v>98.1168829503052</v>
      </c>
      <c r="AD522" s="2">
        <v>0.462943245138171</v>
      </c>
      <c r="AE522" s="2">
        <v>0.752919281917778</v>
      </c>
      <c r="AF522" s="2">
        <v>0.513207720873407</v>
      </c>
      <c r="AG522" s="2">
        <v>0.146520146520147</v>
      </c>
      <c r="AH522" s="2">
        <v>0.654545454545455</v>
      </c>
      <c r="AI522" s="8">
        <v>319.42</v>
      </c>
      <c r="AJ522" s="8">
        <v>320.09</v>
      </c>
      <c r="AK522" s="8">
        <v>345.83</v>
      </c>
      <c r="AL522" s="8">
        <v>340.806722689076</v>
      </c>
      <c r="AM522" s="8">
        <v>342.9</v>
      </c>
      <c r="AN522" s="10">
        <v>1.54</v>
      </c>
      <c r="AO522" s="10">
        <v>1.57</v>
      </c>
      <c r="AP522" s="10">
        <v>1.49</v>
      </c>
      <c r="AQ522" s="10">
        <v>1.03787396562699</v>
      </c>
      <c r="AR522" s="10">
        <v>1.04513432835821</v>
      </c>
      <c r="AS522" s="11">
        <v>37.36</v>
      </c>
      <c r="AT522" s="11">
        <v>31.8032786885246</v>
      </c>
      <c r="AU522" s="11">
        <v>31.9354838709677</v>
      </c>
      <c r="AV522" s="11">
        <v>31.4285714285714</v>
      </c>
      <c r="AW522" s="11">
        <v>28.59375</v>
      </c>
      <c r="AX522" s="12">
        <v>4.35917095903851</v>
      </c>
      <c r="AY522" s="12">
        <v>4.35917095903851</v>
      </c>
      <c r="AZ522" s="12">
        <v>4.42142094897519</v>
      </c>
      <c r="BA522" s="12">
        <v>4.48367093891187</v>
      </c>
      <c r="BB522" s="12">
        <v>4.82216961902014</v>
      </c>
      <c r="BC522" s="2">
        <v>-8.72461708672997</v>
      </c>
      <c r="BD522" s="2">
        <v>-8.72461708672997</v>
      </c>
      <c r="BE522" s="2">
        <v>-8.72461708672997</v>
      </c>
      <c r="BF522" s="2">
        <v>-8.72461708672997</v>
      </c>
      <c r="BG522" s="2">
        <v>-8.72461708672997</v>
      </c>
      <c r="BH522" s="12">
        <v>7.96666666666667</v>
      </c>
      <c r="BI522" s="12">
        <v>7.96666666666667</v>
      </c>
      <c r="BJ522" s="12">
        <v>7.96666666666667</v>
      </c>
      <c r="BK522" s="12">
        <v>7.96666666666667</v>
      </c>
      <c r="BL522" s="12">
        <v>7.60426931690929</v>
      </c>
    </row>
    <row r="523" spans="1:64">
      <c r="A523" t="s">
        <v>1054</v>
      </c>
      <c r="B523" s="1" t="s">
        <v>2281</v>
      </c>
      <c r="C523" t="s">
        <v>1055</v>
      </c>
      <c r="D523" t="s">
        <v>1362</v>
      </c>
      <c r="E523" s="6">
        <v>77.3167718553997</v>
      </c>
      <c r="F523" s="6">
        <v>77.4318303376179</v>
      </c>
      <c r="G523" s="6">
        <v>77.1284480439894</v>
      </c>
      <c r="H523" s="6">
        <v>77.5664442701171</v>
      </c>
      <c r="I523" s="6">
        <v>78.4783850658489</v>
      </c>
      <c r="J523" s="2">
        <v>26.4069264069264</v>
      </c>
      <c r="K523" s="2">
        <v>26.4069264069264</v>
      </c>
      <c r="L523" s="2">
        <v>26.4069264069264</v>
      </c>
      <c r="M523" s="2">
        <v>28.8546255506608</v>
      </c>
      <c r="N523" s="2">
        <v>30.4166666666667</v>
      </c>
      <c r="O523" s="2">
        <v>7.44655381907118</v>
      </c>
      <c r="P523" s="2">
        <v>6.13028520431478</v>
      </c>
      <c r="Q523" s="2">
        <v>5.5609756097561</v>
      </c>
      <c r="R523" s="2">
        <v>4.15458937198068</v>
      </c>
      <c r="S523" s="2">
        <v>1.91387559808612</v>
      </c>
      <c r="T523" s="2">
        <v>11.5049815965741</v>
      </c>
      <c r="U523" s="2">
        <v>13.1409368573132</v>
      </c>
      <c r="V523" s="2">
        <v>14.4169841224179</v>
      </c>
      <c r="W523" s="2">
        <v>14.3366873405024</v>
      </c>
      <c r="X523" s="2">
        <v>14.3366873405024</v>
      </c>
      <c r="Y523" s="2">
        <v>176.318781820737</v>
      </c>
      <c r="Z523" s="2">
        <v>166.53185524084</v>
      </c>
      <c r="AA523" s="2">
        <v>143.118945806789</v>
      </c>
      <c r="AB523" s="2">
        <v>141.374541370557</v>
      </c>
      <c r="AC523" s="2">
        <v>114.167604096559</v>
      </c>
      <c r="AD523" s="2">
        <v>0.639580176456734</v>
      </c>
      <c r="AE523" s="2">
        <v>0.76458165176668</v>
      </c>
      <c r="AF523" s="2">
        <v>0.949713200855409</v>
      </c>
      <c r="AG523" s="2">
        <v>0.404040404040404</v>
      </c>
      <c r="AH523" s="2">
        <v>0.598006644518272</v>
      </c>
      <c r="AI523" s="8">
        <v>299.73</v>
      </c>
      <c r="AJ523" s="8">
        <v>311.39</v>
      </c>
      <c r="AK523" s="8">
        <v>339.18</v>
      </c>
      <c r="AL523" s="8">
        <v>344.63056768559</v>
      </c>
      <c r="AM523" s="8">
        <v>343.103240740741</v>
      </c>
      <c r="AN523" s="10">
        <v>1.64</v>
      </c>
      <c r="AO523" s="10">
        <v>1.46</v>
      </c>
      <c r="AP523" s="10">
        <v>1.13</v>
      </c>
      <c r="AQ523" s="10">
        <v>1.0048097944906</v>
      </c>
      <c r="AR523" s="10">
        <v>0.967002629272568</v>
      </c>
      <c r="AS523" s="11">
        <v>38.62</v>
      </c>
      <c r="AT523" s="11">
        <v>33.5714285714286</v>
      </c>
      <c r="AU523" s="11">
        <v>32.7058823529412</v>
      </c>
      <c r="AV523" s="11">
        <v>32.4705882352941</v>
      </c>
      <c r="AW523" s="11">
        <v>29.1764705882353</v>
      </c>
      <c r="AX523" s="12">
        <v>4.11922088909399</v>
      </c>
      <c r="AY523" s="12">
        <v>4.11922088909399</v>
      </c>
      <c r="AZ523" s="12">
        <v>4.13162967549045</v>
      </c>
      <c r="BA523" s="12">
        <v>4.14403846188692</v>
      </c>
      <c r="BB523" s="12">
        <v>4.06487567746549</v>
      </c>
      <c r="BC523" s="2">
        <v>-8.73838449402822</v>
      </c>
      <c r="BD523" s="2">
        <v>-8.73838449402822</v>
      </c>
      <c r="BE523" s="2">
        <v>-8.73838449402822</v>
      </c>
      <c r="BF523" s="2">
        <v>-8.73838449402822</v>
      </c>
      <c r="BG523" s="2">
        <v>-8.73838449402822</v>
      </c>
      <c r="BH523" s="12">
        <v>7.69444444444444</v>
      </c>
      <c r="BI523" s="12">
        <v>7.69444444444444</v>
      </c>
      <c r="BJ523" s="12">
        <v>7.69444444444444</v>
      </c>
      <c r="BK523" s="12">
        <v>7.69444444444444</v>
      </c>
      <c r="BL523" s="12">
        <v>7.60426931690929</v>
      </c>
    </row>
    <row r="524" spans="1:64">
      <c r="A524" t="s">
        <v>1056</v>
      </c>
      <c r="B524" s="1" t="s">
        <v>2282</v>
      </c>
      <c r="C524" t="s">
        <v>1057</v>
      </c>
      <c r="D524" t="s">
        <v>1362</v>
      </c>
      <c r="E524" s="6">
        <v>80.6629014239845</v>
      </c>
      <c r="F524" s="6">
        <v>81.4286093067951</v>
      </c>
      <c r="G524" s="6">
        <v>81.0703662275451</v>
      </c>
      <c r="H524" s="6">
        <v>81.6569404975872</v>
      </c>
      <c r="I524" s="6">
        <v>81.9185962993394</v>
      </c>
      <c r="J524" s="2">
        <v>21.9269102990033</v>
      </c>
      <c r="K524" s="2">
        <v>21.9269102990033</v>
      </c>
      <c r="L524" s="2">
        <v>21.9269102990033</v>
      </c>
      <c r="M524" s="2">
        <v>21.8543046357616</v>
      </c>
      <c r="N524" s="2">
        <v>19.8776758409786</v>
      </c>
      <c r="O524" s="2">
        <v>5.48899374138644</v>
      </c>
      <c r="P524" s="2">
        <v>4.71491962095803</v>
      </c>
      <c r="Q524" s="2">
        <v>4.22680412371134</v>
      </c>
      <c r="R524" s="2">
        <v>3.33333333333333</v>
      </c>
      <c r="S524" s="2">
        <v>1.98952879581152</v>
      </c>
      <c r="T524" s="2">
        <v>5.3795287942625</v>
      </c>
      <c r="U524" s="2">
        <v>5.76207490808323</v>
      </c>
      <c r="V524" s="2">
        <v>5.71899231281799</v>
      </c>
      <c r="W524" s="2">
        <v>5.84507412131764</v>
      </c>
      <c r="X524" s="2">
        <v>5.84507412131764</v>
      </c>
      <c r="Y524" s="2">
        <v>123.215197304016</v>
      </c>
      <c r="Z524" s="2">
        <v>118.513386102351</v>
      </c>
      <c r="AA524" s="2">
        <v>99.0627595207023</v>
      </c>
      <c r="AB524" s="2">
        <v>97.4969308856071</v>
      </c>
      <c r="AC524" s="2">
        <v>93.6064801339559</v>
      </c>
      <c r="AD524" s="2">
        <v>0.22893946538091</v>
      </c>
      <c r="AE524" s="2">
        <v>0.375827941923512</v>
      </c>
      <c r="AF524" s="2">
        <v>0.812554485461225</v>
      </c>
      <c r="AG524" s="2">
        <v>0.297397769516729</v>
      </c>
      <c r="AH524" s="2">
        <v>0.0740740740740741</v>
      </c>
      <c r="AI524" s="8">
        <v>312.38</v>
      </c>
      <c r="AJ524" s="8">
        <v>340.11</v>
      </c>
      <c r="AK524" s="8">
        <v>358.01</v>
      </c>
      <c r="AL524" s="8">
        <v>332.441228070175</v>
      </c>
      <c r="AM524" s="8">
        <v>338.081553398058</v>
      </c>
      <c r="AN524" s="10">
        <v>1.15</v>
      </c>
      <c r="AO524" s="10">
        <v>0.99</v>
      </c>
      <c r="AP524" s="10">
        <v>1.26</v>
      </c>
      <c r="AQ524" s="10">
        <v>0.957932519741565</v>
      </c>
      <c r="AR524" s="10">
        <v>0.836834830684174</v>
      </c>
      <c r="AS524" s="11">
        <v>21.98</v>
      </c>
      <c r="AT524" s="11">
        <v>21.1290322580645</v>
      </c>
      <c r="AU524" s="11">
        <v>21.2698412698413</v>
      </c>
      <c r="AV524" s="11">
        <v>21.1111111111111</v>
      </c>
      <c r="AW524" s="11">
        <v>20.46875</v>
      </c>
      <c r="AX524" s="12">
        <v>3.35520859765654</v>
      </c>
      <c r="AY524" s="12">
        <v>3.35520859765654</v>
      </c>
      <c r="AZ524" s="12">
        <v>3.39740539732113</v>
      </c>
      <c r="BA524" s="12">
        <v>3.43960219698572</v>
      </c>
      <c r="BB524" s="12">
        <v>3.45519388426938</v>
      </c>
      <c r="BC524" s="2">
        <v>5.34105698105889</v>
      </c>
      <c r="BD524" s="2">
        <v>5.34105698105889</v>
      </c>
      <c r="BE524" s="2">
        <v>5.34105698105889</v>
      </c>
      <c r="BF524" s="2">
        <v>5.34105698105889</v>
      </c>
      <c r="BG524" s="2">
        <v>5.34105698105889</v>
      </c>
      <c r="BH524" s="12">
        <v>7.67341430499325</v>
      </c>
      <c r="BI524" s="12">
        <v>7.67341430499325</v>
      </c>
      <c r="BJ524" s="12">
        <v>7.67341430499325</v>
      </c>
      <c r="BK524" s="12">
        <v>7.67341430499325</v>
      </c>
      <c r="BL524" s="12">
        <v>7.60426931690929</v>
      </c>
    </row>
    <row r="525" spans="1:64">
      <c r="A525" t="s">
        <v>1058</v>
      </c>
      <c r="B525" s="1" t="s">
        <v>2283</v>
      </c>
      <c r="C525" t="s">
        <v>1059</v>
      </c>
      <c r="D525" t="s">
        <v>1362</v>
      </c>
      <c r="E525" s="6">
        <v>78.8740786585975</v>
      </c>
      <c r="F525" s="6">
        <v>79.1354562305149</v>
      </c>
      <c r="G525" s="6">
        <v>79.6121316545738</v>
      </c>
      <c r="H525" s="6">
        <v>80.6102777648337</v>
      </c>
      <c r="I525" s="6">
        <v>81.7214915553771</v>
      </c>
      <c r="J525" s="2">
        <v>38.1443298969072</v>
      </c>
      <c r="K525" s="2">
        <v>38.1443298969072</v>
      </c>
      <c r="L525" s="2">
        <v>38.1443298969072</v>
      </c>
      <c r="M525" s="2">
        <v>36.4583333333333</v>
      </c>
      <c r="N525" s="2">
        <v>28.2178217821782</v>
      </c>
      <c r="O525" s="2">
        <v>4.41882936751698</v>
      </c>
      <c r="P525" s="2">
        <v>3.88447057943109</v>
      </c>
      <c r="Q525" s="2">
        <v>3.54700854700855</v>
      </c>
      <c r="R525" s="2">
        <v>2.46913580246914</v>
      </c>
      <c r="S525" s="2">
        <v>1.32</v>
      </c>
      <c r="T525" s="2">
        <v>5.18327569973747</v>
      </c>
      <c r="U525" s="2">
        <v>5.44565131083818</v>
      </c>
      <c r="V525" s="2">
        <v>5.22435647718873</v>
      </c>
      <c r="W525" s="2">
        <v>4.94467771175024</v>
      </c>
      <c r="X525" s="2">
        <v>4.94467771175024</v>
      </c>
      <c r="Y525" s="2">
        <v>52.55930626984</v>
      </c>
      <c r="Z525" s="2">
        <v>51.2328170143361</v>
      </c>
      <c r="AA525" s="2">
        <v>57.5846873394793</v>
      </c>
      <c r="AB525" s="2">
        <v>55.7828333511608</v>
      </c>
      <c r="AC525" s="2">
        <v>54.137639839955</v>
      </c>
      <c r="AD525" s="2">
        <v>0.510123277562181</v>
      </c>
      <c r="AE525" s="2">
        <v>0.284755291792108</v>
      </c>
      <c r="AF525" s="2">
        <v>1.31845422423926</v>
      </c>
      <c r="AG525" s="2">
        <v>0.333333333333333</v>
      </c>
      <c r="AH525" s="2">
        <v>0.257234726688103</v>
      </c>
      <c r="AI525" s="8">
        <v>318.79</v>
      </c>
      <c r="AJ525" s="8">
        <v>328.89</v>
      </c>
      <c r="AK525" s="8">
        <v>342.17</v>
      </c>
      <c r="AL525" s="8">
        <v>322.808064516129</v>
      </c>
      <c r="AM525" s="8">
        <v>321.789312977099</v>
      </c>
      <c r="AN525" s="10">
        <v>1.44</v>
      </c>
      <c r="AO525" s="10">
        <v>1.35</v>
      </c>
      <c r="AP525" s="10">
        <v>1.57</v>
      </c>
      <c r="AQ525" s="10">
        <v>1.64314136125654</v>
      </c>
      <c r="AR525" s="10">
        <v>1.58820564516129</v>
      </c>
      <c r="AS525" s="11">
        <v>35.94</v>
      </c>
      <c r="AT525" s="11">
        <v>30.4761904761905</v>
      </c>
      <c r="AU525" s="11">
        <v>31.3953488372093</v>
      </c>
      <c r="AV525" s="11">
        <v>29.5454545454545</v>
      </c>
      <c r="AW525" s="11">
        <v>26.5217391304348</v>
      </c>
      <c r="AX525" s="12">
        <v>4.46169678854442</v>
      </c>
      <c r="AY525" s="12">
        <v>4.46169678854442</v>
      </c>
      <c r="AZ525" s="12">
        <v>4.55061009355659</v>
      </c>
      <c r="BA525" s="12">
        <v>4.63952339856875</v>
      </c>
      <c r="BB525" s="12">
        <v>4.39262927965999</v>
      </c>
      <c r="BC525" s="2">
        <v>-8.31411798272365</v>
      </c>
      <c r="BD525" s="2">
        <v>-8.31411798272365</v>
      </c>
      <c r="BE525" s="2">
        <v>-8.31411798272365</v>
      </c>
      <c r="BF525" s="2">
        <v>-8.31411798272365</v>
      </c>
      <c r="BG525" s="2">
        <v>-8.31411798272365</v>
      </c>
      <c r="BH525" s="12">
        <v>8.38142292490119</v>
      </c>
      <c r="BI525" s="12">
        <v>8.38142292490119</v>
      </c>
      <c r="BJ525" s="12">
        <v>8.38142292490119</v>
      </c>
      <c r="BK525" s="12">
        <v>8.38142292490119</v>
      </c>
      <c r="BL525" s="12">
        <v>8.03598931851945</v>
      </c>
    </row>
    <row r="526" spans="1:64">
      <c r="A526" t="s">
        <v>1060</v>
      </c>
      <c r="B526" s="1" t="s">
        <v>2284</v>
      </c>
      <c r="C526" t="s">
        <v>1061</v>
      </c>
      <c r="D526" t="s">
        <v>1362</v>
      </c>
      <c r="E526" s="6">
        <v>79.1495047257804</v>
      </c>
      <c r="F526" s="6">
        <v>79.7338843561299</v>
      </c>
      <c r="G526" s="6">
        <v>79.7565945944193</v>
      </c>
      <c r="H526" s="6">
        <v>80.1266512570534</v>
      </c>
      <c r="I526" s="6">
        <v>80.294428318596</v>
      </c>
      <c r="J526" s="2">
        <v>29.5384615384615</v>
      </c>
      <c r="K526" s="2">
        <v>29.5384615384615</v>
      </c>
      <c r="L526" s="2">
        <v>29.5384615384615</v>
      </c>
      <c r="M526" s="2">
        <v>30.3754266211604</v>
      </c>
      <c r="N526" s="2">
        <v>31.4685314685315</v>
      </c>
      <c r="O526" s="2">
        <v>5.13354308307356</v>
      </c>
      <c r="P526" s="2">
        <v>4.58161926866554</v>
      </c>
      <c r="Q526" s="2">
        <v>4.23076923076923</v>
      </c>
      <c r="R526" s="2">
        <v>3.38028169014084</v>
      </c>
      <c r="S526" s="2">
        <v>2.20183486238532</v>
      </c>
      <c r="T526" s="2">
        <v>5.35302091001414</v>
      </c>
      <c r="U526" s="2">
        <v>6.00020089758806</v>
      </c>
      <c r="V526" s="2">
        <v>5.24407538299208</v>
      </c>
      <c r="W526" s="2">
        <v>6.0178567586783</v>
      </c>
      <c r="X526" s="2">
        <v>6.0178567586783</v>
      </c>
      <c r="Y526" s="2">
        <v>138.932664594095</v>
      </c>
      <c r="Z526" s="2">
        <v>151.007809108452</v>
      </c>
      <c r="AA526" s="2">
        <v>144.151088841781</v>
      </c>
      <c r="AB526" s="2">
        <v>129.48383966501</v>
      </c>
      <c r="AC526" s="2">
        <v>144.134669724958</v>
      </c>
      <c r="AD526" s="2">
        <v>0.600936016199765</v>
      </c>
      <c r="AE526" s="2">
        <v>0.295844551999052</v>
      </c>
      <c r="AF526" s="2">
        <v>0.94456979717306</v>
      </c>
      <c r="AG526" s="2">
        <v>0.424028268551237</v>
      </c>
      <c r="AH526" s="2">
        <v>0.55363321799308</v>
      </c>
      <c r="AI526" s="8">
        <v>304.5</v>
      </c>
      <c r="AJ526" s="8">
        <v>332.6</v>
      </c>
      <c r="AK526" s="8">
        <v>326.22</v>
      </c>
      <c r="AL526" s="8">
        <v>339.576229508197</v>
      </c>
      <c r="AM526" s="8">
        <v>337.255263157895</v>
      </c>
      <c r="AN526" s="10">
        <v>1.85</v>
      </c>
      <c r="AO526" s="10">
        <v>1.43</v>
      </c>
      <c r="AP526" s="10">
        <v>1.49</v>
      </c>
      <c r="AQ526" s="10">
        <v>1.11357566765579</v>
      </c>
      <c r="AR526" s="10">
        <v>1.03827512473272</v>
      </c>
      <c r="AS526" s="11">
        <v>37.55</v>
      </c>
      <c r="AT526" s="11">
        <v>33.8181818181818</v>
      </c>
      <c r="AU526" s="11">
        <v>34</v>
      </c>
      <c r="AV526" s="11">
        <v>31.5789473684211</v>
      </c>
      <c r="AW526" s="11">
        <v>30.1724137931034</v>
      </c>
      <c r="AX526" s="12">
        <v>4.69284107999714</v>
      </c>
      <c r="AY526" s="12">
        <v>4.69284107999714</v>
      </c>
      <c r="AZ526" s="12">
        <v>4.80350611042658</v>
      </c>
      <c r="BA526" s="12">
        <v>4.91417114085603</v>
      </c>
      <c r="BB526" s="12">
        <v>5.25695587148155</v>
      </c>
      <c r="BC526" s="2">
        <v>4.79438136681247</v>
      </c>
      <c r="BD526" s="2">
        <v>4.79438136681247</v>
      </c>
      <c r="BE526" s="2">
        <v>4.79438136681247</v>
      </c>
      <c r="BF526" s="2">
        <v>4.79438136681247</v>
      </c>
      <c r="BG526" s="2">
        <v>4.79438136681247</v>
      </c>
      <c r="BH526" s="12">
        <v>7.53703703703704</v>
      </c>
      <c r="BI526" s="12">
        <v>7.53703703703704</v>
      </c>
      <c r="BJ526" s="12">
        <v>7.53703703703704</v>
      </c>
      <c r="BK526" s="12">
        <v>7.53703703703704</v>
      </c>
      <c r="BL526" s="12">
        <v>8.03598931851945</v>
      </c>
    </row>
    <row r="527" spans="1:64">
      <c r="A527" t="s">
        <v>1062</v>
      </c>
      <c r="B527" s="1" t="s">
        <v>2285</v>
      </c>
      <c r="C527" t="s">
        <v>1063</v>
      </c>
      <c r="D527" t="s">
        <v>1362</v>
      </c>
      <c r="E527" s="6">
        <v>78.7105412930683</v>
      </c>
      <c r="F527" s="6">
        <v>79.5733017715437</v>
      </c>
      <c r="G527" s="6">
        <v>79.9760311786772</v>
      </c>
      <c r="H527" s="6">
        <v>80.6676670489382</v>
      </c>
      <c r="I527" s="6">
        <v>81.5080920823948</v>
      </c>
      <c r="J527" s="2">
        <v>29.1316526610644</v>
      </c>
      <c r="K527" s="2">
        <v>29.1316526610644</v>
      </c>
      <c r="L527" s="2">
        <v>29.1316526610644</v>
      </c>
      <c r="M527" s="2">
        <v>30.4985337243402</v>
      </c>
      <c r="N527" s="2">
        <v>30.08356545961</v>
      </c>
      <c r="O527" s="2">
        <v>6.72411159214677</v>
      </c>
      <c r="P527" s="2">
        <v>5.87914789181216</v>
      </c>
      <c r="Q527" s="2">
        <v>5.4</v>
      </c>
      <c r="R527" s="2">
        <v>4.20792079207921</v>
      </c>
      <c r="S527" s="2">
        <v>2.29268292682927</v>
      </c>
      <c r="T527" s="2">
        <v>7.42703115124163</v>
      </c>
      <c r="U527" s="2">
        <v>8.65089181124183</v>
      </c>
      <c r="V527" s="2">
        <v>7.92420306940274</v>
      </c>
      <c r="W527" s="2">
        <v>8.71810094596772</v>
      </c>
      <c r="X527" s="2">
        <v>8.71810094596772</v>
      </c>
      <c r="Y527" s="2">
        <v>133.298682501261</v>
      </c>
      <c r="Z527" s="2">
        <v>131.704921727661</v>
      </c>
      <c r="AA527" s="2">
        <v>133.24648739183</v>
      </c>
      <c r="AB527" s="2">
        <v>121.013359137636</v>
      </c>
      <c r="AC527" s="2">
        <v>118.312413528033</v>
      </c>
      <c r="AD527" s="2">
        <v>1.26884735168782</v>
      </c>
      <c r="AE527" s="2">
        <v>1.3988966962326</v>
      </c>
      <c r="AF527" s="2">
        <v>1.95653128005377</v>
      </c>
      <c r="AG527" s="2">
        <v>0.860215053763441</v>
      </c>
      <c r="AH527" s="2">
        <v>0.282685512367491</v>
      </c>
      <c r="AI527" s="8">
        <v>284.88</v>
      </c>
      <c r="AJ527" s="8">
        <v>309.99</v>
      </c>
      <c r="AK527" s="8">
        <v>335.73</v>
      </c>
      <c r="AL527" s="8">
        <v>343.085416666667</v>
      </c>
      <c r="AM527" s="8">
        <v>342.571153846154</v>
      </c>
      <c r="AN527" s="10">
        <v>1.36</v>
      </c>
      <c r="AO527" s="10">
        <v>1.31</v>
      </c>
      <c r="AP527" s="10">
        <v>1.33</v>
      </c>
      <c r="AQ527" s="10">
        <v>1.3083729216152</v>
      </c>
      <c r="AR527" s="10">
        <v>1.43861219921656</v>
      </c>
      <c r="AS527" s="11">
        <v>35.95</v>
      </c>
      <c r="AT527" s="11">
        <v>32.8787878787879</v>
      </c>
      <c r="AU527" s="11">
        <v>32.089552238806</v>
      </c>
      <c r="AV527" s="11">
        <v>32.9850746268657</v>
      </c>
      <c r="AW527" s="11">
        <v>30.2985074626866</v>
      </c>
      <c r="AX527" s="12">
        <v>3.5808328344807</v>
      </c>
      <c r="AY527" s="12">
        <v>3.5808328344807</v>
      </c>
      <c r="AZ527" s="12">
        <v>3.64281512961691</v>
      </c>
      <c r="BA527" s="12">
        <v>3.70479742475313</v>
      </c>
      <c r="BB527" s="12">
        <v>3.65192824632381</v>
      </c>
      <c r="BC527" s="2">
        <v>-9.50206352561403</v>
      </c>
      <c r="BD527" s="2">
        <v>-9.50206352561403</v>
      </c>
      <c r="BE527" s="2">
        <v>-9.50206352561403</v>
      </c>
      <c r="BF527" s="2">
        <v>-9.50206352561403</v>
      </c>
      <c r="BG527" s="2">
        <v>-9.50206352561403</v>
      </c>
      <c r="BH527" s="12">
        <v>8.29069767441861</v>
      </c>
      <c r="BI527" s="12">
        <v>8.29069767441861</v>
      </c>
      <c r="BJ527" s="12">
        <v>8.29069767441861</v>
      </c>
      <c r="BK527" s="12">
        <v>8.29069767441861</v>
      </c>
      <c r="BL527" s="12">
        <v>8.03598931851945</v>
      </c>
    </row>
    <row r="528" spans="1:64">
      <c r="A528" t="s">
        <v>1064</v>
      </c>
      <c r="B528" s="1" t="s">
        <v>2286</v>
      </c>
      <c r="C528" t="s">
        <v>1065</v>
      </c>
      <c r="D528" t="s">
        <v>1362</v>
      </c>
      <c r="E528" s="6">
        <v>80.4134667578233</v>
      </c>
      <c r="F528" s="6">
        <v>81.5352142724416</v>
      </c>
      <c r="G528" s="6">
        <v>82.3959308408804</v>
      </c>
      <c r="H528" s="6">
        <v>82.8611854084475</v>
      </c>
      <c r="I528" s="6">
        <v>83.8258501095784</v>
      </c>
      <c r="J528" s="2">
        <v>26.7692307692308</v>
      </c>
      <c r="K528" s="2">
        <v>26.7692307692308</v>
      </c>
      <c r="L528" s="2">
        <v>26.7692307692308</v>
      </c>
      <c r="M528" s="2">
        <v>27.9365079365079</v>
      </c>
      <c r="N528" s="2">
        <v>29.3286219081272</v>
      </c>
      <c r="O528" s="2">
        <v>4.55147908341903</v>
      </c>
      <c r="P528" s="2">
        <v>4.0266530104977</v>
      </c>
      <c r="Q528" s="2">
        <v>3.83783783783784</v>
      </c>
      <c r="R528" s="2">
        <v>2.94117647058823</v>
      </c>
      <c r="S528" s="2">
        <v>1.52631578947368</v>
      </c>
      <c r="T528" s="2">
        <v>5.6705921582881</v>
      </c>
      <c r="U528" s="2">
        <v>6.34287273218001</v>
      </c>
      <c r="V528" s="2">
        <v>6.23364763765421</v>
      </c>
      <c r="W528" s="2">
        <v>6.82133865241904</v>
      </c>
      <c r="X528" s="2">
        <v>6.82133865241904</v>
      </c>
      <c r="Y528" s="2">
        <v>107.035990773531</v>
      </c>
      <c r="Z528" s="2">
        <v>109.115941014427</v>
      </c>
      <c r="AA528" s="2">
        <v>105.64281559046</v>
      </c>
      <c r="AB528" s="2">
        <v>90.8103485342843</v>
      </c>
      <c r="AC528" s="2">
        <v>86.5111865634901</v>
      </c>
      <c r="AD528" s="2">
        <v>0.563465797470993</v>
      </c>
      <c r="AE528" s="2">
        <v>0.319470445959178</v>
      </c>
      <c r="AF528" s="2">
        <v>0.237205383017402</v>
      </c>
      <c r="AG528" s="2">
        <v>0.393700787401575</v>
      </c>
      <c r="AH528" s="2">
        <v>0.463320463320463</v>
      </c>
      <c r="AI528" s="8">
        <v>310.35</v>
      </c>
      <c r="AJ528" s="8">
        <v>347.53</v>
      </c>
      <c r="AK528" s="8">
        <v>340.82</v>
      </c>
      <c r="AL528" s="8">
        <v>362.423958333333</v>
      </c>
      <c r="AM528" s="8">
        <v>357.062385321101</v>
      </c>
      <c r="AN528" s="10">
        <v>1.49</v>
      </c>
      <c r="AO528" s="10">
        <v>1.24</v>
      </c>
      <c r="AP528" s="10">
        <v>1.42</v>
      </c>
      <c r="AQ528" s="10">
        <v>1.08932496075353</v>
      </c>
      <c r="AR528" s="10">
        <v>0.868259895444361</v>
      </c>
      <c r="AS528" s="11">
        <v>27.52</v>
      </c>
      <c r="AT528" s="11">
        <v>22.5423728813559</v>
      </c>
      <c r="AU528" s="11">
        <v>23.0508474576271</v>
      </c>
      <c r="AV528" s="11">
        <v>20.5084745762712</v>
      </c>
      <c r="AW528" s="11">
        <v>17.2881355932203</v>
      </c>
      <c r="AX528" s="12">
        <v>4.32302598960416</v>
      </c>
      <c r="AY528" s="12">
        <v>4.32302598960416</v>
      </c>
      <c r="AZ528" s="12">
        <v>4.29068343036029</v>
      </c>
      <c r="BA528" s="12">
        <v>4.25834087111641</v>
      </c>
      <c r="BB528" s="12">
        <v>4.6237491408185</v>
      </c>
      <c r="BC528" s="2">
        <v>-12.3592192268026</v>
      </c>
      <c r="BD528" s="2">
        <v>-12.3592192268026</v>
      </c>
      <c r="BE528" s="2">
        <v>-12.3592192268026</v>
      </c>
      <c r="BF528" s="2">
        <v>-12.3592192268026</v>
      </c>
      <c r="BG528" s="2">
        <v>-12.3592192268026</v>
      </c>
      <c r="BH528" s="12">
        <v>7.41695402298851</v>
      </c>
      <c r="BI528" s="12">
        <v>7.41695402298851</v>
      </c>
      <c r="BJ528" s="12">
        <v>7.41695402298851</v>
      </c>
      <c r="BK528" s="12">
        <v>7.41695402298851</v>
      </c>
      <c r="BL528" s="12">
        <v>7.66031390134529</v>
      </c>
    </row>
    <row r="529" spans="1:64">
      <c r="A529" t="s">
        <v>1066</v>
      </c>
      <c r="B529" s="1" t="s">
        <v>2287</v>
      </c>
      <c r="C529" t="s">
        <v>1067</v>
      </c>
      <c r="D529" t="s">
        <v>1362</v>
      </c>
      <c r="E529" s="6">
        <v>79.3330185472868</v>
      </c>
      <c r="F529" s="6">
        <v>80.0020164460119</v>
      </c>
      <c r="G529" s="6">
        <v>80.0413046324515</v>
      </c>
      <c r="H529" s="6">
        <v>80.2603513086595</v>
      </c>
      <c r="I529" s="6">
        <v>80.4469765502027</v>
      </c>
      <c r="J529" s="2">
        <v>27.4111675126904</v>
      </c>
      <c r="K529" s="2">
        <v>27.4111675126904</v>
      </c>
      <c r="L529" s="2">
        <v>27.4111675126904</v>
      </c>
      <c r="M529" s="2">
        <v>30.1980198019802</v>
      </c>
      <c r="N529" s="2">
        <v>25.7894736842105</v>
      </c>
      <c r="O529" s="2">
        <v>3.30747349987914</v>
      </c>
      <c r="P529" s="2">
        <v>2.89386988984665</v>
      </c>
      <c r="Q529" s="2">
        <v>2.71493212669683</v>
      </c>
      <c r="R529" s="2">
        <v>2.09606986899563</v>
      </c>
      <c r="S529" s="2">
        <v>1.22881355932203</v>
      </c>
      <c r="T529" s="2">
        <v>4.21194253413469</v>
      </c>
      <c r="U529" s="2">
        <v>4.18083561095681</v>
      </c>
      <c r="V529" s="2">
        <v>3.42643653329008</v>
      </c>
      <c r="W529" s="2">
        <v>3.53577346421807</v>
      </c>
      <c r="X529" s="2">
        <v>3.53577346421807</v>
      </c>
      <c r="Y529" s="2">
        <v>123.842386280566</v>
      </c>
      <c r="Z529" s="2">
        <v>126.052803911973</v>
      </c>
      <c r="AA529" s="2">
        <v>133.365257991141</v>
      </c>
      <c r="AB529" s="2">
        <v>110.505484231128</v>
      </c>
      <c r="AC529" s="2">
        <v>103.718765310926</v>
      </c>
      <c r="AD529" s="2">
        <v>0.765474427613114</v>
      </c>
      <c r="AE529" s="2">
        <v>0.528592483334822</v>
      </c>
      <c r="AF529" s="2">
        <v>0.743249418714</v>
      </c>
      <c r="AG529" s="2">
        <v>0.285714285714286</v>
      </c>
      <c r="AH529" s="2">
        <v>0.275862068965517</v>
      </c>
      <c r="AI529" s="8">
        <v>325.98</v>
      </c>
      <c r="AJ529" s="8">
        <v>345.84</v>
      </c>
      <c r="AK529" s="8">
        <v>294.27</v>
      </c>
      <c r="AL529" s="8">
        <v>334.184057971015</v>
      </c>
      <c r="AM529" s="8">
        <v>341.262015503876</v>
      </c>
      <c r="AN529" s="10">
        <v>1.31</v>
      </c>
      <c r="AO529" s="10">
        <v>1.21</v>
      </c>
      <c r="AP529" s="10">
        <v>1.34</v>
      </c>
      <c r="AQ529" s="10">
        <v>1.41840855106888</v>
      </c>
      <c r="AR529" s="10">
        <v>1.38687943262411</v>
      </c>
      <c r="AS529" s="11">
        <v>25.91</v>
      </c>
      <c r="AT529" s="11">
        <v>23.9473684210526</v>
      </c>
      <c r="AU529" s="11">
        <v>22.6315789473684</v>
      </c>
      <c r="AV529" s="11">
        <v>21</v>
      </c>
      <c r="AW529" s="11">
        <v>20.2439024390244</v>
      </c>
      <c r="AX529" s="12">
        <v>2.65372378161629</v>
      </c>
      <c r="AY529" s="12">
        <v>2.65372378161629</v>
      </c>
      <c r="AZ529" s="12">
        <v>2.67750846207243</v>
      </c>
      <c r="BA529" s="12">
        <v>2.70129314252858</v>
      </c>
      <c r="BB529" s="12">
        <v>2.87178908626512</v>
      </c>
      <c r="BC529" s="2">
        <v>-4.82944371076257</v>
      </c>
      <c r="BD529" s="2">
        <v>-4.82944371076257</v>
      </c>
      <c r="BE529" s="2">
        <v>-4.82944371076257</v>
      </c>
      <c r="BF529" s="2">
        <v>-4.82944371076257</v>
      </c>
      <c r="BG529" s="2">
        <v>-4.82944371076257</v>
      </c>
      <c r="BH529" s="12">
        <v>7.93790322580645</v>
      </c>
      <c r="BI529" s="12">
        <v>7.93790322580645</v>
      </c>
      <c r="BJ529" s="12">
        <v>7.93790322580645</v>
      </c>
      <c r="BK529" s="12">
        <v>7.93790322580645</v>
      </c>
      <c r="BL529" s="12">
        <v>8.03598931851945</v>
      </c>
    </row>
    <row r="530" spans="1:64">
      <c r="A530" t="s">
        <v>1068</v>
      </c>
      <c r="B530" s="1" t="s">
        <v>2288</v>
      </c>
      <c r="C530" t="s">
        <v>1069</v>
      </c>
      <c r="D530" t="s">
        <v>1362</v>
      </c>
      <c r="E530" s="6">
        <v>78.4081223831255</v>
      </c>
      <c r="F530" s="6">
        <v>79.1726185942573</v>
      </c>
      <c r="G530" s="6">
        <v>79.6037798908364</v>
      </c>
      <c r="H530" s="6">
        <v>80.6551563860821</v>
      </c>
      <c r="I530" s="6">
        <v>81.0687798615483</v>
      </c>
      <c r="J530" s="2">
        <v>23.3236151603499</v>
      </c>
      <c r="K530" s="2">
        <v>23.3236151603499</v>
      </c>
      <c r="L530" s="2">
        <v>23.3236151603499</v>
      </c>
      <c r="M530" s="2">
        <v>26.8493150684932</v>
      </c>
      <c r="N530" s="2">
        <v>27.8947368421053</v>
      </c>
      <c r="O530" s="2">
        <v>6.5169115843311</v>
      </c>
      <c r="P530" s="2">
        <v>5.79411326856945</v>
      </c>
      <c r="Q530" s="2">
        <v>5.36036036036036</v>
      </c>
      <c r="R530" s="2">
        <v>3.82882882882883</v>
      </c>
      <c r="S530" s="2">
        <v>1.83035714285714</v>
      </c>
      <c r="T530" s="2">
        <v>8.18914412922529</v>
      </c>
      <c r="U530" s="2">
        <v>8.91804798770932</v>
      </c>
      <c r="V530" s="2">
        <v>9.39257160758935</v>
      </c>
      <c r="W530" s="2">
        <v>9.76853043450838</v>
      </c>
      <c r="X530" s="2">
        <v>9.76853043450838</v>
      </c>
      <c r="Y530" s="2">
        <v>205.989342896306</v>
      </c>
      <c r="Z530" s="2">
        <v>204.543993245739</v>
      </c>
      <c r="AA530" s="2">
        <v>169.473443572354</v>
      </c>
      <c r="AB530" s="2">
        <v>176.033552938916</v>
      </c>
      <c r="AC530" s="2">
        <v>149.79456624883</v>
      </c>
      <c r="AD530" s="2">
        <v>2.08554081727223</v>
      </c>
      <c r="AE530" s="2">
        <v>0.723441478562239</v>
      </c>
      <c r="AF530" s="2">
        <v>0.449077363205641</v>
      </c>
      <c r="AG530" s="2">
        <v>0.382165605095541</v>
      </c>
      <c r="AH530" s="2">
        <v>0.564263322884013</v>
      </c>
      <c r="AI530" s="8">
        <v>311.12</v>
      </c>
      <c r="AJ530" s="8">
        <v>320.42</v>
      </c>
      <c r="AK530" s="8">
        <v>331.35</v>
      </c>
      <c r="AL530" s="8">
        <v>335.99453125</v>
      </c>
      <c r="AM530" s="8">
        <v>339.866176470588</v>
      </c>
      <c r="AN530" s="10">
        <v>1.55</v>
      </c>
      <c r="AO530" s="10">
        <v>1.31</v>
      </c>
      <c r="AP530" s="10">
        <v>1.35</v>
      </c>
      <c r="AQ530" s="10">
        <v>1.22665883734586</v>
      </c>
      <c r="AR530" s="10">
        <v>1.1490099009901</v>
      </c>
      <c r="AS530" s="11">
        <v>33.93</v>
      </c>
      <c r="AT530" s="11">
        <v>27.7464788732394</v>
      </c>
      <c r="AU530" s="11">
        <v>28.7323943661972</v>
      </c>
      <c r="AV530" s="11">
        <v>26.8493150684932</v>
      </c>
      <c r="AW530" s="11">
        <v>23.3333333333333</v>
      </c>
      <c r="AX530" s="12">
        <v>5.57029761904762</v>
      </c>
      <c r="AY530" s="12">
        <v>5.57029761904762</v>
      </c>
      <c r="AZ530" s="12">
        <v>5.63569961328687</v>
      </c>
      <c r="BA530" s="12">
        <v>5.70110160752613</v>
      </c>
      <c r="BB530" s="12">
        <v>5.98128588088678</v>
      </c>
      <c r="BC530" s="2">
        <v>-5.57834018367066</v>
      </c>
      <c r="BD530" s="2">
        <v>-5.57834018367066</v>
      </c>
      <c r="BE530" s="2">
        <v>-5.57834018367066</v>
      </c>
      <c r="BF530" s="2">
        <v>-5.57834018367066</v>
      </c>
      <c r="BG530" s="2">
        <v>-5.57834018367066</v>
      </c>
      <c r="BH530" s="12">
        <v>7.5484756097561</v>
      </c>
      <c r="BI530" s="12">
        <v>7.5484756097561</v>
      </c>
      <c r="BJ530" s="12">
        <v>7.5484756097561</v>
      </c>
      <c r="BK530" s="12">
        <v>7.5484756097561</v>
      </c>
      <c r="BL530" s="12">
        <v>7.60426931690929</v>
      </c>
    </row>
    <row r="531" spans="1:64">
      <c r="A531" t="s">
        <v>1070</v>
      </c>
      <c r="B531" s="1" t="s">
        <v>2289</v>
      </c>
      <c r="C531" t="s">
        <v>60</v>
      </c>
      <c r="D531" t="s">
        <v>1362</v>
      </c>
      <c r="E531" s="6">
        <v>82.0790410768856</v>
      </c>
      <c r="F531" s="6">
        <v>82.4136631851794</v>
      </c>
      <c r="G531" s="6">
        <v>82.9745542491251</v>
      </c>
      <c r="H531" s="6">
        <v>83.8812492174167</v>
      </c>
      <c r="I531" s="6">
        <v>84.8273312066228</v>
      </c>
      <c r="J531" s="2">
        <v>12.0171673819742</v>
      </c>
      <c r="K531" s="2">
        <v>12.0171673819742</v>
      </c>
      <c r="L531" s="2">
        <v>12.0171673819742</v>
      </c>
      <c r="M531" s="2">
        <v>13.3064516129032</v>
      </c>
      <c r="N531" s="2">
        <v>10.3448275862069</v>
      </c>
      <c r="O531" s="2">
        <v>2.77882695947096</v>
      </c>
      <c r="P531" s="2">
        <v>2.55812929765699</v>
      </c>
      <c r="Q531" s="2">
        <v>2.33128834355828</v>
      </c>
      <c r="R531" s="2">
        <v>1.91358024691358</v>
      </c>
      <c r="S531" s="2">
        <v>0.98159509202454</v>
      </c>
      <c r="T531" s="2">
        <v>3.23625589245249</v>
      </c>
      <c r="U531" s="2">
        <v>3.05771549507723</v>
      </c>
      <c r="V531" s="2">
        <v>2.83752573854867</v>
      </c>
      <c r="W531" s="2">
        <v>2.83936407644253</v>
      </c>
      <c r="X531" s="2">
        <v>2.83936407644253</v>
      </c>
      <c r="Y531" s="2">
        <v>109.744649820014</v>
      </c>
      <c r="Z531" s="2">
        <v>102.364517235466</v>
      </c>
      <c r="AA531" s="2">
        <v>104.516806722689</v>
      </c>
      <c r="AB531" s="2">
        <v>95.1006319647424</v>
      </c>
      <c r="AC531" s="2">
        <v>88.2621775740032</v>
      </c>
      <c r="AD531" s="2">
        <v>0.414671760703592</v>
      </c>
      <c r="AE531" s="2">
        <v>0.327233513701293</v>
      </c>
      <c r="AF531" s="2">
        <v>0.241547071611577</v>
      </c>
      <c r="AG531" s="2">
        <v>0.160642570281124</v>
      </c>
      <c r="AH531" s="2">
        <v>0.240963855421687</v>
      </c>
      <c r="AI531" s="8">
        <v>367.3</v>
      </c>
      <c r="AJ531" s="8">
        <v>346.81</v>
      </c>
      <c r="AK531" s="8">
        <v>375.52</v>
      </c>
      <c r="AL531" s="8">
        <v>380.446875</v>
      </c>
      <c r="AM531" s="8">
        <v>380.697413793103</v>
      </c>
      <c r="AN531" s="10">
        <v>0.72</v>
      </c>
      <c r="AO531" s="10">
        <v>0.56</v>
      </c>
      <c r="AP531" s="10">
        <v>0.39</v>
      </c>
      <c r="AQ531" s="10">
        <v>0.486504854368932</v>
      </c>
      <c r="AR531" s="10">
        <v>0.440671641791045</v>
      </c>
      <c r="AS531" s="11">
        <v>9.22</v>
      </c>
      <c r="AT531" s="11">
        <v>7.5</v>
      </c>
      <c r="AU531" s="11">
        <v>6.91176470588235</v>
      </c>
      <c r="AV531" s="11">
        <v>6.47058823529412</v>
      </c>
      <c r="AW531" s="11">
        <v>6.26865671641791</v>
      </c>
      <c r="AX531" s="12">
        <v>3.70724253325525</v>
      </c>
      <c r="AY531" s="12">
        <v>3.70724253325525</v>
      </c>
      <c r="AZ531" s="12">
        <v>3.74439584530388</v>
      </c>
      <c r="BA531" s="12">
        <v>3.78154915735251</v>
      </c>
      <c r="BB531" s="12">
        <v>4.11850314775515</v>
      </c>
      <c r="BC531" s="2">
        <v>0.689226972563008</v>
      </c>
      <c r="BD531" s="2">
        <v>0.689226972563008</v>
      </c>
      <c r="BE531" s="2">
        <v>0.689226972563008</v>
      </c>
      <c r="BF531" s="2">
        <v>0.689226972563008</v>
      </c>
      <c r="BG531" s="2">
        <v>0.689226972563008</v>
      </c>
      <c r="BH531" s="12">
        <v>7.7375</v>
      </c>
      <c r="BI531" s="12">
        <v>7.7375</v>
      </c>
      <c r="BJ531" s="12">
        <v>7.7375</v>
      </c>
      <c r="BK531" s="12">
        <v>7.7375</v>
      </c>
      <c r="BL531" s="12">
        <v>7.66031390134529</v>
      </c>
    </row>
    <row r="532" spans="1:64">
      <c r="A532" t="s">
        <v>1071</v>
      </c>
      <c r="B532" s="1" t="s">
        <v>2290</v>
      </c>
      <c r="C532" t="s">
        <v>1072</v>
      </c>
      <c r="D532" t="s">
        <v>1363</v>
      </c>
      <c r="E532" s="6">
        <v>81.9154800690408</v>
      </c>
      <c r="F532" s="6">
        <v>81.9094667807587</v>
      </c>
      <c r="G532" s="6">
        <v>82.2937396547872</v>
      </c>
      <c r="H532" s="6">
        <v>82.8257872394019</v>
      </c>
      <c r="I532" s="6">
        <v>83.2628481508696</v>
      </c>
      <c r="J532" s="2">
        <v>22.5146198830409</v>
      </c>
      <c r="K532" s="2">
        <v>22.5146198830409</v>
      </c>
      <c r="L532" s="2">
        <v>22.5146198830409</v>
      </c>
      <c r="M532" s="2">
        <v>22</v>
      </c>
      <c r="N532" s="2">
        <v>20.6489675516224</v>
      </c>
      <c r="O532" s="2">
        <v>3.01841265516823</v>
      </c>
      <c r="P532" s="2">
        <v>2.56790759194227</v>
      </c>
      <c r="Q532" s="2">
        <v>2.40875912408759</v>
      </c>
      <c r="R532" s="2">
        <v>1.8978102189781</v>
      </c>
      <c r="S532" s="2">
        <v>1.17647058823529</v>
      </c>
      <c r="T532" s="2">
        <v>3.79918798686167</v>
      </c>
      <c r="U532" s="2">
        <v>3.70187342043108</v>
      </c>
      <c r="V532" s="2">
        <v>3.02543374717066</v>
      </c>
      <c r="W532" s="2">
        <v>3.5889707642835</v>
      </c>
      <c r="X532" s="2">
        <v>3.5889707642835</v>
      </c>
      <c r="Y532" s="2">
        <v>58.2857764008914</v>
      </c>
      <c r="Z532" s="2">
        <v>63.3732392157079</v>
      </c>
      <c r="AA532" s="2">
        <v>55.5193217022664</v>
      </c>
      <c r="AB532" s="2">
        <v>54.1600619262701</v>
      </c>
      <c r="AC532" s="2">
        <v>51.9340116801723</v>
      </c>
      <c r="AD532" s="2">
        <v>1.86134800648303</v>
      </c>
      <c r="AE532" s="2">
        <v>0.77828897611306</v>
      </c>
      <c r="AF532" s="2">
        <v>0.675628571641764</v>
      </c>
      <c r="AG532" s="2">
        <v>0.192307692307692</v>
      </c>
      <c r="AH532" s="2">
        <v>1.14285714285714</v>
      </c>
      <c r="AI532" s="8">
        <v>335.98</v>
      </c>
      <c r="AJ532" s="8">
        <v>368.86</v>
      </c>
      <c r="AK532" s="8">
        <v>358.65</v>
      </c>
      <c r="AL532" s="8">
        <v>363.890714285714</v>
      </c>
      <c r="AM532" s="8">
        <v>358.866086956522</v>
      </c>
      <c r="AN532" s="10">
        <v>0.77</v>
      </c>
      <c r="AO532" s="10">
        <v>0.9</v>
      </c>
      <c r="AP532" s="10">
        <v>0.93</v>
      </c>
      <c r="AQ532" s="10">
        <v>0.814353741496599</v>
      </c>
      <c r="AR532" s="10">
        <v>0.933107191316147</v>
      </c>
      <c r="AS532" s="11">
        <v>12.4</v>
      </c>
      <c r="AT532" s="11">
        <v>9.61538461538462</v>
      </c>
      <c r="AU532" s="11">
        <v>10.5769230769231</v>
      </c>
      <c r="AV532" s="11">
        <v>10.1923076923077</v>
      </c>
      <c r="AW532" s="11">
        <v>9.42307692307692</v>
      </c>
      <c r="AX532" s="12">
        <v>2.65347229231856</v>
      </c>
      <c r="AY532" s="12">
        <v>2.65347229231856</v>
      </c>
      <c r="AZ532" s="12">
        <v>2.6415037123062</v>
      </c>
      <c r="BA532" s="12">
        <v>2.62953513229384</v>
      </c>
      <c r="BB532" s="12">
        <v>2.63480019020085</v>
      </c>
      <c r="BC532" s="2">
        <v>9.594555236439</v>
      </c>
      <c r="BD532" s="2">
        <v>9.594555236439</v>
      </c>
      <c r="BE532" s="2">
        <v>9.594555236439</v>
      </c>
      <c r="BF532" s="2">
        <v>9.594555236439</v>
      </c>
      <c r="BG532" s="2">
        <v>9.594555236439</v>
      </c>
      <c r="BH532" s="12">
        <v>7.94897959183673</v>
      </c>
      <c r="BI532" s="12">
        <v>7.94897959183673</v>
      </c>
      <c r="BJ532" s="12">
        <v>7.94897959183673</v>
      </c>
      <c r="BK532" s="12">
        <v>7.94897959183673</v>
      </c>
      <c r="BL532" s="12">
        <v>7.81657577823222</v>
      </c>
    </row>
    <row r="533" spans="1:64">
      <c r="A533" t="s">
        <v>1073</v>
      </c>
      <c r="B533" s="1" t="s">
        <v>2291</v>
      </c>
      <c r="C533" t="s">
        <v>1074</v>
      </c>
      <c r="D533" t="s">
        <v>1363</v>
      </c>
      <c r="E533" s="6">
        <v>79.4928738114581</v>
      </c>
      <c r="F533" s="6">
        <v>80.6138222651618</v>
      </c>
      <c r="G533" s="6">
        <v>80.9761347019901</v>
      </c>
      <c r="H533" s="6">
        <v>81.5172080949824</v>
      </c>
      <c r="I533" s="6">
        <v>82.3328629285486</v>
      </c>
      <c r="J533" s="2">
        <v>23.4957020057307</v>
      </c>
      <c r="K533" s="2">
        <v>23.4957020057307</v>
      </c>
      <c r="L533" s="2">
        <v>23.4957020057307</v>
      </c>
      <c r="M533" s="2">
        <v>21.9444444444444</v>
      </c>
      <c r="N533" s="2">
        <v>24.0793201133144</v>
      </c>
      <c r="O533" s="2">
        <v>6.02570829347503</v>
      </c>
      <c r="P533" s="2">
        <v>5.48592778055591</v>
      </c>
      <c r="Q533" s="2">
        <v>5.10948905109489</v>
      </c>
      <c r="R533" s="2">
        <v>3.6231884057971</v>
      </c>
      <c r="S533" s="2">
        <v>2.17391304347826</v>
      </c>
      <c r="T533" s="2">
        <v>5.5644952743792</v>
      </c>
      <c r="U533" s="2">
        <v>5.65290302454565</v>
      </c>
      <c r="V533" s="2">
        <v>6.37749680398715</v>
      </c>
      <c r="W533" s="2">
        <v>6.10389184624118</v>
      </c>
      <c r="X533" s="2">
        <v>6.10389184624118</v>
      </c>
      <c r="Y533" s="2">
        <v>94.4785890140049</v>
      </c>
      <c r="Z533" s="2">
        <v>76.1047529160962</v>
      </c>
      <c r="AA533" s="2">
        <v>82.4555030875409</v>
      </c>
      <c r="AB533" s="2">
        <v>75.4169459621057</v>
      </c>
      <c r="AC533" s="2">
        <v>82.2489584506529</v>
      </c>
      <c r="AD533" s="2">
        <v>1.51086027660129</v>
      </c>
      <c r="AE533" s="2">
        <v>1.22066074701671</v>
      </c>
      <c r="AF533" s="2">
        <v>1.39918606350459</v>
      </c>
      <c r="AG533" s="2">
        <v>0.837209302325581</v>
      </c>
      <c r="AH533" s="2">
        <v>0.921658986175115</v>
      </c>
      <c r="AI533" s="8">
        <v>330.74</v>
      </c>
      <c r="AJ533" s="8">
        <v>343.11</v>
      </c>
      <c r="AK533" s="8">
        <v>349.36</v>
      </c>
      <c r="AL533" s="8">
        <v>342.03537414966</v>
      </c>
      <c r="AM533" s="8">
        <v>351.975</v>
      </c>
      <c r="AN533" s="10">
        <v>1.31</v>
      </c>
      <c r="AO533" s="10">
        <v>1.32</v>
      </c>
      <c r="AP533" s="10">
        <v>1.41</v>
      </c>
      <c r="AQ533" s="10">
        <v>1.50424164524422</v>
      </c>
      <c r="AR533" s="10">
        <v>1.44853316326531</v>
      </c>
      <c r="AS533" s="11">
        <v>31.15</v>
      </c>
      <c r="AT533" s="11">
        <v>25.7894736842105</v>
      </c>
      <c r="AU533" s="11">
        <v>26.140350877193</v>
      </c>
      <c r="AV533" s="11">
        <v>23.859649122807</v>
      </c>
      <c r="AW533" s="11">
        <v>23.5087719298246</v>
      </c>
      <c r="AX533" s="12">
        <v>2.03917915249563</v>
      </c>
      <c r="AY533" s="12">
        <v>2.03917915249563</v>
      </c>
      <c r="AZ533" s="12">
        <v>2.01596554967844</v>
      </c>
      <c r="BA533" s="12">
        <v>1.99275194686125</v>
      </c>
      <c r="BB533" s="12">
        <v>2.00210991492759</v>
      </c>
      <c r="BC533" s="2">
        <v>2.39300064712958</v>
      </c>
      <c r="BD533" s="2">
        <v>2.39300064712958</v>
      </c>
      <c r="BE533" s="2">
        <v>2.39300064712958</v>
      </c>
      <c r="BF533" s="2">
        <v>2.39300064712958</v>
      </c>
      <c r="BG533" s="2">
        <v>2.39300064712958</v>
      </c>
      <c r="BH533" s="12">
        <v>7.59704506802721</v>
      </c>
      <c r="BI533" s="12">
        <v>7.59704506802721</v>
      </c>
      <c r="BJ533" s="12">
        <v>7.59704506802721</v>
      </c>
      <c r="BK533" s="12">
        <v>7.59704506802721</v>
      </c>
      <c r="BL533" s="12">
        <v>7.81657577823222</v>
      </c>
    </row>
    <row r="534" spans="1:64">
      <c r="A534" t="s">
        <v>1075</v>
      </c>
      <c r="B534" s="1" t="s">
        <v>2292</v>
      </c>
      <c r="C534" t="s">
        <v>543</v>
      </c>
      <c r="D534" t="s">
        <v>1363</v>
      </c>
      <c r="E534" s="6">
        <v>82.3541979066578</v>
      </c>
      <c r="F534" s="6">
        <v>82.0871399676629</v>
      </c>
      <c r="G534" s="6">
        <v>82.7788118266459</v>
      </c>
      <c r="H534" s="6">
        <v>82.6613206893297</v>
      </c>
      <c r="I534" s="6">
        <v>83.1679943638476</v>
      </c>
      <c r="J534" s="2">
        <v>15.9362549800797</v>
      </c>
      <c r="K534" s="2">
        <v>15.9362549800797</v>
      </c>
      <c r="L534" s="2">
        <v>15.9362549800797</v>
      </c>
      <c r="M534" s="2">
        <v>18.8976377952756</v>
      </c>
      <c r="N534" s="2">
        <v>19.6787148594378</v>
      </c>
      <c r="O534" s="2">
        <v>3.75585899252472</v>
      </c>
      <c r="P534" s="2">
        <v>3.30684201034929</v>
      </c>
      <c r="Q534" s="2">
        <v>3.15789473684211</v>
      </c>
      <c r="R534" s="2">
        <v>2.4812030075188</v>
      </c>
      <c r="S534" s="2">
        <v>1.43939393939394</v>
      </c>
      <c r="T534" s="2">
        <v>2.49740632024002</v>
      </c>
      <c r="U534" s="2">
        <v>2.79249194009838</v>
      </c>
      <c r="V534" s="2">
        <v>2.82352532024146</v>
      </c>
      <c r="W534" s="2">
        <v>2.77428485314481</v>
      </c>
      <c r="X534" s="2">
        <v>2.77428485314481</v>
      </c>
      <c r="Y534" s="2">
        <v>41.4981337314706</v>
      </c>
      <c r="Z534" s="2">
        <v>39.0743984482747</v>
      </c>
      <c r="AA534" s="2">
        <v>32.5263943692012</v>
      </c>
      <c r="AB534" s="2">
        <v>37.0549128213473</v>
      </c>
      <c r="AC534" s="2">
        <v>32.2898945144954</v>
      </c>
      <c r="AD534" s="2">
        <v>0.501785308020771</v>
      </c>
      <c r="AE534" s="2">
        <v>0.39894727962426</v>
      </c>
      <c r="AF534" s="2">
        <v>0.396101850833425</v>
      </c>
      <c r="AG534" s="2">
        <v>0.295566502463054</v>
      </c>
      <c r="AH534" s="2">
        <v>0.679611650485437</v>
      </c>
      <c r="AI534" s="8">
        <v>348.57</v>
      </c>
      <c r="AJ534" s="8">
        <v>361.76</v>
      </c>
      <c r="AK534" s="8">
        <v>381.15</v>
      </c>
      <c r="AL534" s="8">
        <v>390.742857142857</v>
      </c>
      <c r="AM534" s="8">
        <v>370.493333333333</v>
      </c>
      <c r="AN534" s="10">
        <v>0.77</v>
      </c>
      <c r="AO534" s="10">
        <v>0.86</v>
      </c>
      <c r="AP534" s="10">
        <v>0.63</v>
      </c>
      <c r="AQ534" s="10">
        <v>0.795949855351977</v>
      </c>
      <c r="AR534" s="10">
        <v>0.949152542372881</v>
      </c>
      <c r="AS534" s="11">
        <v>15.27</v>
      </c>
      <c r="AT534" s="11">
        <v>10.9302325581395</v>
      </c>
      <c r="AU534" s="11">
        <v>10.2325581395349</v>
      </c>
      <c r="AV534" s="11">
        <v>10</v>
      </c>
      <c r="AW534" s="11">
        <v>9.09090909090909</v>
      </c>
      <c r="AX534" s="12">
        <v>2.13827303474429</v>
      </c>
      <c r="AY534" s="12">
        <v>2.13827303474429</v>
      </c>
      <c r="AZ534" s="12">
        <v>2.14331711526909</v>
      </c>
      <c r="BA534" s="12">
        <v>2.1483611957939</v>
      </c>
      <c r="BB534" s="12">
        <v>2.27727267540455</v>
      </c>
      <c r="BC534" s="2">
        <v>-12.3275928664587</v>
      </c>
      <c r="BD534" s="2">
        <v>-12.3275928664587</v>
      </c>
      <c r="BE534" s="2">
        <v>-12.3275928664587</v>
      </c>
      <c r="BF534" s="2">
        <v>-12.3275928664587</v>
      </c>
      <c r="BG534" s="2">
        <v>-12.3275928664587</v>
      </c>
      <c r="BH534" s="12">
        <v>8.22</v>
      </c>
      <c r="BI534" s="12">
        <v>8.22</v>
      </c>
      <c r="BJ534" s="12">
        <v>8.22</v>
      </c>
      <c r="BK534" s="12">
        <v>8.22</v>
      </c>
      <c r="BL534" s="12">
        <v>7.79051777294793</v>
      </c>
    </row>
    <row r="535" spans="1:64">
      <c r="A535" t="s">
        <v>1076</v>
      </c>
      <c r="B535" s="1" t="s">
        <v>2293</v>
      </c>
      <c r="C535" t="s">
        <v>1077</v>
      </c>
      <c r="D535" t="s">
        <v>1363</v>
      </c>
      <c r="E535" s="6">
        <v>82.4068614495968</v>
      </c>
      <c r="F535" s="6">
        <v>82.5180591390614</v>
      </c>
      <c r="G535" s="6">
        <v>82.704110917699</v>
      </c>
      <c r="H535" s="6">
        <v>83.1174873558954</v>
      </c>
      <c r="I535" s="6">
        <v>83.5297737958564</v>
      </c>
      <c r="J535" s="2">
        <v>13.3093525179856</v>
      </c>
      <c r="K535" s="2">
        <v>13.3093525179856</v>
      </c>
      <c r="L535" s="2">
        <v>13.3093525179856</v>
      </c>
      <c r="M535" s="2">
        <v>14.7766323024055</v>
      </c>
      <c r="N535" s="2">
        <v>14.1379310344828</v>
      </c>
      <c r="O535" s="2">
        <v>3.13180007051407</v>
      </c>
      <c r="P535" s="2">
        <v>2.74338099005152</v>
      </c>
      <c r="Q535" s="2">
        <v>2.51851851851852</v>
      </c>
      <c r="R535" s="2">
        <v>1.91176470588235</v>
      </c>
      <c r="S535" s="2">
        <v>1.17647058823529</v>
      </c>
      <c r="T535" s="2">
        <v>3.54816667911157</v>
      </c>
      <c r="U535" s="2">
        <v>2.8078451271958</v>
      </c>
      <c r="V535" s="2">
        <v>3.13157655219279</v>
      </c>
      <c r="W535" s="2">
        <v>3.15552994098657</v>
      </c>
      <c r="X535" s="2">
        <v>3.15552994098657</v>
      </c>
      <c r="Y535" s="2">
        <v>85.6373003606388</v>
      </c>
      <c r="Z535" s="2">
        <v>87.8662346842858</v>
      </c>
      <c r="AA535" s="2">
        <v>78.8253477588872</v>
      </c>
      <c r="AB535" s="2">
        <v>67.2569538499126</v>
      </c>
      <c r="AC535" s="2">
        <v>62.9289793254181</v>
      </c>
      <c r="AD535" s="2">
        <v>0.601664157095339</v>
      </c>
      <c r="AE535" s="2">
        <v>0.997416124712435</v>
      </c>
      <c r="AF535" s="2">
        <v>0.594685436374278</v>
      </c>
      <c r="AG535" s="2">
        <v>0.197044334975369</v>
      </c>
      <c r="AH535" s="2">
        <v>0.58252427184466</v>
      </c>
      <c r="AI535" s="8">
        <v>364.3</v>
      </c>
      <c r="AJ535" s="8">
        <v>371.41</v>
      </c>
      <c r="AK535" s="8">
        <v>370.6</v>
      </c>
      <c r="AL535" s="8">
        <v>376.465</v>
      </c>
      <c r="AM535" s="8">
        <v>380.100877192982</v>
      </c>
      <c r="AN535" s="10">
        <v>0.48</v>
      </c>
      <c r="AO535" s="10">
        <v>0.68</v>
      </c>
      <c r="AP535" s="10">
        <v>0.64</v>
      </c>
      <c r="AQ535" s="10">
        <v>0.694158075601375</v>
      </c>
      <c r="AR535" s="10">
        <v>0.756842989084803</v>
      </c>
      <c r="AS535" s="11">
        <v>11.65</v>
      </c>
      <c r="AT535" s="11">
        <v>10</v>
      </c>
      <c r="AU535" s="11">
        <v>9.34782608695652</v>
      </c>
      <c r="AV535" s="11">
        <v>9.57446808510638</v>
      </c>
      <c r="AW535" s="11">
        <v>10</v>
      </c>
      <c r="AX535" s="12">
        <v>3.07183466933868</v>
      </c>
      <c r="AY535" s="12">
        <v>3.07183466933868</v>
      </c>
      <c r="AZ535" s="12">
        <v>3.10136563440436</v>
      </c>
      <c r="BA535" s="12">
        <v>3.13089659947005</v>
      </c>
      <c r="BB535" s="12">
        <v>3.27986223488319</v>
      </c>
      <c r="BC535" s="2">
        <v>-1.3706515651472</v>
      </c>
      <c r="BD535" s="2">
        <v>-1.3706515651472</v>
      </c>
      <c r="BE535" s="2">
        <v>-1.3706515651472</v>
      </c>
      <c r="BF535" s="2">
        <v>-1.3706515651472</v>
      </c>
      <c r="BG535" s="2">
        <v>-1.3706515651472</v>
      </c>
      <c r="BH535" s="12">
        <v>7.70161290322581</v>
      </c>
      <c r="BI535" s="12">
        <v>7.70161290322581</v>
      </c>
      <c r="BJ535" s="12">
        <v>7.70161290322581</v>
      </c>
      <c r="BK535" s="12">
        <v>7.70161290322581</v>
      </c>
      <c r="BL535" s="12">
        <v>7.81657577823222</v>
      </c>
    </row>
    <row r="536" spans="1:64">
      <c r="A536" t="s">
        <v>1078</v>
      </c>
      <c r="B536" s="1" t="s">
        <v>2294</v>
      </c>
      <c r="C536" t="s">
        <v>1079</v>
      </c>
      <c r="D536" t="s">
        <v>1363</v>
      </c>
      <c r="E536" s="6">
        <v>81.4359793133058</v>
      </c>
      <c r="F536" s="6">
        <v>82.0301253934339</v>
      </c>
      <c r="G536" s="6">
        <v>82.5211418227419</v>
      </c>
      <c r="H536" s="6">
        <v>83.0229411586173</v>
      </c>
      <c r="I536" s="6">
        <v>82.9907087145795</v>
      </c>
      <c r="J536" s="2">
        <v>16.4983164983165</v>
      </c>
      <c r="K536" s="2">
        <v>16.4983164983165</v>
      </c>
      <c r="L536" s="2">
        <v>16.4983164983165</v>
      </c>
      <c r="M536" s="2">
        <v>14.1891891891892</v>
      </c>
      <c r="N536" s="2">
        <v>12.9824561403509</v>
      </c>
      <c r="O536" s="2">
        <v>3.20306097178466</v>
      </c>
      <c r="P536" s="2">
        <v>2.56569293888993</v>
      </c>
      <c r="Q536" s="2">
        <v>2.41935483870968</v>
      </c>
      <c r="R536" s="2">
        <v>1.98412698412698</v>
      </c>
      <c r="S536" s="2">
        <v>1.25984251968504</v>
      </c>
      <c r="T536" s="2">
        <v>2.56433635575336</v>
      </c>
      <c r="U536" s="2">
        <v>2.34878225977941</v>
      </c>
      <c r="V536" s="2">
        <v>2.61599998394321</v>
      </c>
      <c r="W536" s="2">
        <v>2.88368032321728</v>
      </c>
      <c r="X536" s="2">
        <v>2.88368032321728</v>
      </c>
      <c r="Y536" s="2">
        <v>66.9114766390178</v>
      </c>
      <c r="Z536" s="2">
        <v>66.4525602855029</v>
      </c>
      <c r="AA536" s="2">
        <v>53.1421341206242</v>
      </c>
      <c r="AB536" s="2">
        <v>56.481815638855</v>
      </c>
      <c r="AC536" s="2">
        <v>48.0957012220734</v>
      </c>
      <c r="AD536" s="2">
        <v>0.927989050715217</v>
      </c>
      <c r="AE536" s="2">
        <v>0.308435890789221</v>
      </c>
      <c r="AF536" s="2">
        <v>1.12661722513939</v>
      </c>
      <c r="AG536" s="2">
        <v>0.203045685279188</v>
      </c>
      <c r="AH536" s="2">
        <v>0.298507462686567</v>
      </c>
      <c r="AI536" s="8">
        <v>373.71</v>
      </c>
      <c r="AJ536" s="8">
        <v>365.61</v>
      </c>
      <c r="AK536" s="8">
        <v>370.31</v>
      </c>
      <c r="AL536" s="8">
        <v>375.376068376068</v>
      </c>
      <c r="AM536" s="8">
        <v>368.181</v>
      </c>
      <c r="AN536" s="10">
        <v>0.74</v>
      </c>
      <c r="AO536" s="10">
        <v>0.66</v>
      </c>
      <c r="AP536" s="10">
        <v>0.77</v>
      </c>
      <c r="AQ536" s="10">
        <v>0.761641673243883</v>
      </c>
      <c r="AR536" s="10">
        <v>0.951625386996904</v>
      </c>
      <c r="AS536" s="11">
        <v>12.92</v>
      </c>
      <c r="AT536" s="11">
        <v>11</v>
      </c>
      <c r="AU536" s="11">
        <v>10.6</v>
      </c>
      <c r="AV536" s="11">
        <v>9.4</v>
      </c>
      <c r="AW536" s="11">
        <v>8</v>
      </c>
      <c r="AX536" s="12">
        <v>1.87256980454727</v>
      </c>
      <c r="AY536" s="12">
        <v>1.87256980454727</v>
      </c>
      <c r="AZ536" s="12">
        <v>1.95857248836607</v>
      </c>
      <c r="BA536" s="12">
        <v>2.04457517218488</v>
      </c>
      <c r="BB536" s="12">
        <v>2.12311451012203</v>
      </c>
      <c r="BC536" s="2">
        <v>7.09062026780658</v>
      </c>
      <c r="BD536" s="2">
        <v>7.09062026780658</v>
      </c>
      <c r="BE536" s="2">
        <v>7.09062026780658</v>
      </c>
      <c r="BF536" s="2">
        <v>7.09062026780658</v>
      </c>
      <c r="BG536" s="2">
        <v>7.09062026780658</v>
      </c>
      <c r="BH536" s="12">
        <v>8.11453201970443</v>
      </c>
      <c r="BI536" s="12">
        <v>8.11453201970443</v>
      </c>
      <c r="BJ536" s="12">
        <v>8.11453201970443</v>
      </c>
      <c r="BK536" s="12">
        <v>8.11453201970443</v>
      </c>
      <c r="BL536" s="12">
        <v>7.81657577823222</v>
      </c>
    </row>
    <row r="537" spans="1:64">
      <c r="A537" t="s">
        <v>1080</v>
      </c>
      <c r="B537" s="1" t="s">
        <v>2295</v>
      </c>
      <c r="C537" t="s">
        <v>1081</v>
      </c>
      <c r="D537" t="s">
        <v>1363</v>
      </c>
      <c r="E537" s="6">
        <v>82.5679887782355</v>
      </c>
      <c r="F537" s="6">
        <v>82.4445718125522</v>
      </c>
      <c r="G537" s="6">
        <v>82.5823824423886</v>
      </c>
      <c r="H537" s="6">
        <v>82.8720328276982</v>
      </c>
      <c r="I537" s="6">
        <v>82.8551833684524</v>
      </c>
      <c r="J537" s="2">
        <v>13.5761589403974</v>
      </c>
      <c r="K537" s="2">
        <v>13.5761589403974</v>
      </c>
      <c r="L537" s="2">
        <v>13.5761589403974</v>
      </c>
      <c r="M537" s="2">
        <v>13.4615384615385</v>
      </c>
      <c r="N537" s="2">
        <v>13.1410256410256</v>
      </c>
      <c r="O537" s="2">
        <v>2.25987146454722</v>
      </c>
      <c r="P537" s="2">
        <v>2.08854187898434</v>
      </c>
      <c r="Q537" s="2">
        <v>1.84</v>
      </c>
      <c r="R537" s="2">
        <v>1.25984251968504</v>
      </c>
      <c r="S537" s="2">
        <v>0.708661417322835</v>
      </c>
      <c r="T537" s="2">
        <v>2.4639749503559</v>
      </c>
      <c r="U537" s="2">
        <v>2.35216958796913</v>
      </c>
      <c r="V537" s="2">
        <v>1.85156331823544</v>
      </c>
      <c r="W537" s="2">
        <v>1.88790735509608</v>
      </c>
      <c r="X537" s="2">
        <v>1.88790735509608</v>
      </c>
      <c r="Y537" s="2">
        <v>49.3722991283967</v>
      </c>
      <c r="Z537" s="2">
        <v>51.3751130597415</v>
      </c>
      <c r="AA537" s="2">
        <v>50.318611294221</v>
      </c>
      <c r="AB537" s="2">
        <v>50.5377769018704</v>
      </c>
      <c r="AC537" s="2">
        <v>38.8817224095433</v>
      </c>
      <c r="AD537" s="2">
        <v>0.197289132524272</v>
      </c>
      <c r="AE537" s="2">
        <v>0.488683336554211</v>
      </c>
      <c r="AF537" s="2">
        <v>0.386974370167648</v>
      </c>
      <c r="AG537" s="2">
        <v>0.772946859903382</v>
      </c>
      <c r="AH537" s="2">
        <v>0.666666666666667</v>
      </c>
      <c r="AI537" s="8">
        <v>385.83</v>
      </c>
      <c r="AJ537" s="8">
        <v>389.22</v>
      </c>
      <c r="AK537" s="8">
        <v>381.74</v>
      </c>
      <c r="AL537" s="8">
        <v>388.192727272727</v>
      </c>
      <c r="AM537" s="8">
        <v>399.990598290598</v>
      </c>
      <c r="AN537" s="10">
        <v>0.54</v>
      </c>
      <c r="AO537" s="10">
        <v>0.49</v>
      </c>
      <c r="AP537" s="10">
        <v>0.59</v>
      </c>
      <c r="AQ537" s="10">
        <v>0.487420382165605</v>
      </c>
      <c r="AR537" s="10">
        <v>0.576489533011272</v>
      </c>
      <c r="AS537" s="11">
        <v>7.89</v>
      </c>
      <c r="AT537" s="11">
        <v>5.51020408163265</v>
      </c>
      <c r="AU537" s="11">
        <v>5.71428571428571</v>
      </c>
      <c r="AV537" s="11">
        <v>6.12244897959184</v>
      </c>
      <c r="AW537" s="11">
        <v>5.10204081632653</v>
      </c>
      <c r="AX537" s="12">
        <v>2.03467777777778</v>
      </c>
      <c r="AY537" s="12">
        <v>2.03467777777778</v>
      </c>
      <c r="AZ537" s="12">
        <v>2.04596983374395</v>
      </c>
      <c r="BA537" s="12">
        <v>2.05726188971013</v>
      </c>
      <c r="BB537" s="12">
        <v>2.16682719925975</v>
      </c>
      <c r="BC537" s="2">
        <v>-4.07717468692661</v>
      </c>
      <c r="BD537" s="2">
        <v>-4.07717468692661</v>
      </c>
      <c r="BE537" s="2">
        <v>-4.07717468692661</v>
      </c>
      <c r="BF537" s="2">
        <v>-4.07717468692661</v>
      </c>
      <c r="BG537" s="2">
        <v>-4.07717468692661</v>
      </c>
      <c r="BH537" s="12">
        <v>7.83333333333333</v>
      </c>
      <c r="BI537" s="12">
        <v>7.83333333333333</v>
      </c>
      <c r="BJ537" s="12">
        <v>7.83333333333333</v>
      </c>
      <c r="BK537" s="12">
        <v>7.83333333333333</v>
      </c>
      <c r="BL537" s="12">
        <v>7.79051777294793</v>
      </c>
    </row>
    <row r="538" spans="1:64">
      <c r="A538" t="s">
        <v>1082</v>
      </c>
      <c r="B538" s="1" t="s">
        <v>2296</v>
      </c>
      <c r="C538" t="s">
        <v>1083</v>
      </c>
      <c r="D538" t="s">
        <v>1363</v>
      </c>
      <c r="E538" s="6">
        <v>84.2221068799408</v>
      </c>
      <c r="F538" s="6">
        <v>85.0567244167417</v>
      </c>
      <c r="G538" s="6">
        <v>85.3174372241225</v>
      </c>
      <c r="H538" s="6">
        <v>86.0804431127341</v>
      </c>
      <c r="I538" s="6">
        <v>86.169757903531</v>
      </c>
      <c r="J538" s="2">
        <v>14.9171270718232</v>
      </c>
      <c r="K538" s="2">
        <v>14.9171270718232</v>
      </c>
      <c r="L538" s="2">
        <v>14.9171270718232</v>
      </c>
      <c r="M538" s="2">
        <v>15.4666666666667</v>
      </c>
      <c r="N538" s="2">
        <v>11.5942028985507</v>
      </c>
      <c r="O538" s="2">
        <v>1.92303723482282</v>
      </c>
      <c r="P538" s="2">
        <v>1.61432568726948</v>
      </c>
      <c r="Q538" s="2">
        <v>1.53284671532847</v>
      </c>
      <c r="R538" s="2">
        <v>1.15107913669065</v>
      </c>
      <c r="S538" s="2">
        <v>0.647482014388489</v>
      </c>
      <c r="T538" s="2">
        <v>2.21161999293888</v>
      </c>
      <c r="U538" s="2">
        <v>2.21279413460415</v>
      </c>
      <c r="V538" s="2">
        <v>2.09750465328899</v>
      </c>
      <c r="W538" s="2">
        <v>1.81137887216648</v>
      </c>
      <c r="X538" s="2">
        <v>1.81137887216648</v>
      </c>
      <c r="Y538" s="2">
        <v>67.2435415099072</v>
      </c>
      <c r="Z538" s="2">
        <v>55.8501175331455</v>
      </c>
      <c r="AA538" s="2">
        <v>67.3438675696012</v>
      </c>
      <c r="AB538" s="2">
        <v>63.7526212768818</v>
      </c>
      <c r="AC538" s="2">
        <v>54.6144193474789</v>
      </c>
      <c r="AD538" s="2">
        <v>0.190234006853446</v>
      </c>
      <c r="AE538" s="2">
        <v>0.377416380055927</v>
      </c>
      <c r="AF538" s="2">
        <v>0.46753493529441</v>
      </c>
      <c r="AG538" s="2">
        <v>0.280373831775701</v>
      </c>
      <c r="AH538" s="2">
        <v>0.73394495412844</v>
      </c>
      <c r="AI538" s="8">
        <v>367.92</v>
      </c>
      <c r="AJ538" s="8">
        <v>378.71</v>
      </c>
      <c r="AK538" s="8">
        <v>379.84</v>
      </c>
      <c r="AL538" s="8">
        <v>376.18025477707</v>
      </c>
      <c r="AM538" s="8">
        <v>372.913194444444</v>
      </c>
      <c r="AN538" s="10">
        <v>0.37</v>
      </c>
      <c r="AO538" s="10">
        <v>0.55</v>
      </c>
      <c r="AP538" s="10">
        <v>0.56</v>
      </c>
      <c r="AQ538" s="10">
        <v>0.452936910804931</v>
      </c>
      <c r="AR538" s="10">
        <v>0.549481481481481</v>
      </c>
      <c r="AS538" s="11">
        <v>8.79</v>
      </c>
      <c r="AT538" s="11">
        <v>6.12244897959184</v>
      </c>
      <c r="AU538" s="11">
        <v>5.91836734693878</v>
      </c>
      <c r="AV538" s="11">
        <v>4.69387755102041</v>
      </c>
      <c r="AW538" s="11">
        <v>5.625</v>
      </c>
      <c r="AX538" s="12">
        <v>2.20322987951807</v>
      </c>
      <c r="AY538" s="12">
        <v>2.20322987951807</v>
      </c>
      <c r="AZ538" s="12">
        <v>2.19068183809765</v>
      </c>
      <c r="BA538" s="12">
        <v>2.17813379667722</v>
      </c>
      <c r="BB538" s="12">
        <v>2.28920682259028</v>
      </c>
      <c r="BC538" s="2">
        <v>-1.65161981588544</v>
      </c>
      <c r="BD538" s="2">
        <v>-1.65161981588544</v>
      </c>
      <c r="BE538" s="2">
        <v>-1.65161981588544</v>
      </c>
      <c r="BF538" s="2">
        <v>-1.65161981588544</v>
      </c>
      <c r="BG538" s="2">
        <v>-1.65161981588544</v>
      </c>
      <c r="BH538" s="12">
        <v>7.91447368421053</v>
      </c>
      <c r="BI538" s="12">
        <v>7.91447368421053</v>
      </c>
      <c r="BJ538" s="12">
        <v>7.91447368421053</v>
      </c>
      <c r="BK538" s="12">
        <v>7.91447368421053</v>
      </c>
      <c r="BL538" s="12">
        <v>7.83788196404096</v>
      </c>
    </row>
    <row r="539" spans="1:64">
      <c r="A539" t="s">
        <v>1084</v>
      </c>
      <c r="B539" s="1" t="s">
        <v>2297</v>
      </c>
      <c r="C539" t="s">
        <v>907</v>
      </c>
      <c r="D539" t="s">
        <v>1363</v>
      </c>
      <c r="E539" s="6">
        <v>78.7359961863505</v>
      </c>
      <c r="F539" s="6">
        <v>79.1546636505284</v>
      </c>
      <c r="G539" s="6">
        <v>79.3857697544679</v>
      </c>
      <c r="H539" s="6">
        <v>80.0497252082292</v>
      </c>
      <c r="I539" s="6">
        <v>80.7847210761543</v>
      </c>
      <c r="J539" s="2">
        <v>24.384236453202</v>
      </c>
      <c r="K539" s="2">
        <v>24.384236453202</v>
      </c>
      <c r="L539" s="2">
        <v>24.384236453202</v>
      </c>
      <c r="M539" s="2">
        <v>24.7767857142857</v>
      </c>
      <c r="N539" s="2">
        <v>24.6753246753247</v>
      </c>
      <c r="O539" s="2">
        <v>6.63870167154619</v>
      </c>
      <c r="P539" s="2">
        <v>5.53337949634533</v>
      </c>
      <c r="Q539" s="2">
        <v>5.09554140127389</v>
      </c>
      <c r="R539" s="2">
        <v>3.73417721518987</v>
      </c>
      <c r="S539" s="2">
        <v>1.89873417721519</v>
      </c>
      <c r="T539" s="2">
        <v>6.1721694173766</v>
      </c>
      <c r="U539" s="2">
        <v>6.51764554715794</v>
      </c>
      <c r="V539" s="2">
        <v>6.77598703629166</v>
      </c>
      <c r="W539" s="2">
        <v>7.58657138021059</v>
      </c>
      <c r="X539" s="2">
        <v>7.58657138021059</v>
      </c>
      <c r="Y539" s="2">
        <v>79.9493469619534</v>
      </c>
      <c r="Z539" s="2">
        <v>85.4384190944747</v>
      </c>
      <c r="AA539" s="2">
        <v>70.442930153322</v>
      </c>
      <c r="AB539" s="2">
        <v>63.3972321256081</v>
      </c>
      <c r="AC539" s="2">
        <v>63.8067611388433</v>
      </c>
      <c r="AD539" s="2">
        <v>0.428075789473592</v>
      </c>
      <c r="AE539" s="2">
        <v>0.422375294468873</v>
      </c>
      <c r="AF539" s="2">
        <v>0.91598345821652</v>
      </c>
      <c r="AG539" s="2">
        <v>0.4149377593361</v>
      </c>
      <c r="AH539" s="2">
        <v>0.573770491803279</v>
      </c>
      <c r="AI539" s="8">
        <v>298.5</v>
      </c>
      <c r="AJ539" s="8">
        <v>321.98</v>
      </c>
      <c r="AK539" s="8">
        <v>325.65</v>
      </c>
      <c r="AL539" s="8">
        <v>335.728662420382</v>
      </c>
      <c r="AM539" s="8">
        <v>329.917964071856</v>
      </c>
      <c r="AN539" s="10">
        <v>1.65</v>
      </c>
      <c r="AO539" s="10">
        <v>1.74</v>
      </c>
      <c r="AP539" s="10">
        <v>1.5</v>
      </c>
      <c r="AQ539" s="10">
        <v>1.36515697375193</v>
      </c>
      <c r="AR539" s="10">
        <v>1.332502543235</v>
      </c>
      <c r="AS539" s="11">
        <v>29.97</v>
      </c>
      <c r="AT539" s="11">
        <v>27.536231884058</v>
      </c>
      <c r="AU539" s="11">
        <v>26.4285714285714</v>
      </c>
      <c r="AV539" s="11">
        <v>25.4929577464789</v>
      </c>
      <c r="AW539" s="11">
        <v>23</v>
      </c>
      <c r="AX539" s="12">
        <v>2.82235382449554</v>
      </c>
      <c r="AY539" s="12">
        <v>2.82235382449554</v>
      </c>
      <c r="AZ539" s="12">
        <v>2.85399540512134</v>
      </c>
      <c r="BA539" s="12">
        <v>2.88563698574713</v>
      </c>
      <c r="BB539" s="12">
        <v>2.89864447596836</v>
      </c>
      <c r="BC539" s="2">
        <v>0.941558007933937</v>
      </c>
      <c r="BD539" s="2">
        <v>0.941558007933937</v>
      </c>
      <c r="BE539" s="2">
        <v>0.941558007933937</v>
      </c>
      <c r="BF539" s="2">
        <v>0.941558007933937</v>
      </c>
      <c r="BG539" s="2">
        <v>0.941558007933937</v>
      </c>
      <c r="BH539" s="12">
        <v>7.80092592592593</v>
      </c>
      <c r="BI539" s="12">
        <v>7.80092592592593</v>
      </c>
      <c r="BJ539" s="12">
        <v>7.80092592592593</v>
      </c>
      <c r="BK539" s="12">
        <v>7.80092592592593</v>
      </c>
      <c r="BL539" s="12">
        <v>7.83788196404096</v>
      </c>
    </row>
    <row r="540" spans="1:64">
      <c r="A540" t="s">
        <v>1085</v>
      </c>
      <c r="B540" s="1" t="s">
        <v>2298</v>
      </c>
      <c r="C540" t="s">
        <v>1086</v>
      </c>
      <c r="D540" t="s">
        <v>1363</v>
      </c>
      <c r="E540" s="6">
        <v>81.763531611876</v>
      </c>
      <c r="F540" s="6">
        <v>82.2279035789332</v>
      </c>
      <c r="G540" s="6">
        <v>81.4394215450105</v>
      </c>
      <c r="H540" s="6">
        <v>81.3566130188917</v>
      </c>
      <c r="I540" s="6">
        <v>81.4161032521339</v>
      </c>
      <c r="J540" s="2">
        <v>15.7635467980296</v>
      </c>
      <c r="K540" s="2">
        <v>15.7635467980296</v>
      </c>
      <c r="L540" s="2">
        <v>15.7635467980296</v>
      </c>
      <c r="M540" s="2">
        <v>15.5294117647059</v>
      </c>
      <c r="N540" s="2">
        <v>18.5819070904645</v>
      </c>
      <c r="O540" s="2">
        <v>2.81215921581607</v>
      </c>
      <c r="P540" s="2">
        <v>2.22572351673291</v>
      </c>
      <c r="Q540" s="2">
        <v>2.21428571428571</v>
      </c>
      <c r="R540" s="2">
        <v>1.41843971631206</v>
      </c>
      <c r="S540" s="2">
        <v>0.704225352112676</v>
      </c>
      <c r="T540" s="2">
        <v>3.11085789408396</v>
      </c>
      <c r="U540" s="2">
        <v>2.71211849786891</v>
      </c>
      <c r="V540" s="2">
        <v>2.73612084967995</v>
      </c>
      <c r="W540" s="2">
        <v>2.80778521917746</v>
      </c>
      <c r="X540" s="2">
        <v>2.80778521917746</v>
      </c>
      <c r="Y540" s="2">
        <v>73.2299643281807</v>
      </c>
      <c r="Z540" s="2">
        <v>73.1737360888703</v>
      </c>
      <c r="AA540" s="2">
        <v>66.9441141498216</v>
      </c>
      <c r="AB540" s="2">
        <v>68.7810289664979</v>
      </c>
      <c r="AC540" s="2">
        <v>53.4195259872011</v>
      </c>
      <c r="AD540" s="2">
        <v>1.22587946400977</v>
      </c>
      <c r="AE540" s="2">
        <v>0.655446464306334</v>
      </c>
      <c r="AF540" s="2">
        <v>0.27866164561993</v>
      </c>
      <c r="AG540" s="2">
        <v>0.462962962962963</v>
      </c>
      <c r="AH540" s="2">
        <v>0.639269406392694</v>
      </c>
      <c r="AI540" s="8">
        <v>351.51</v>
      </c>
      <c r="AJ540" s="8">
        <v>366.46</v>
      </c>
      <c r="AK540" s="8">
        <v>365.51</v>
      </c>
      <c r="AL540" s="8">
        <v>377.182119205298</v>
      </c>
      <c r="AM540" s="8">
        <v>377.087134502924</v>
      </c>
      <c r="AN540" s="10">
        <v>0.88</v>
      </c>
      <c r="AO540" s="10">
        <v>0.56</v>
      </c>
      <c r="AP540" s="10">
        <v>0.57</v>
      </c>
      <c r="AQ540" s="10">
        <v>0.486985472154964</v>
      </c>
      <c r="AR540" s="10">
        <v>0.489531345100426</v>
      </c>
      <c r="AS540" s="11">
        <v>11.21</v>
      </c>
      <c r="AT540" s="11">
        <v>9.25925925925926</v>
      </c>
      <c r="AU540" s="11">
        <v>8.51851851851852</v>
      </c>
      <c r="AV540" s="11">
        <v>7.59259259259259</v>
      </c>
      <c r="AW540" s="11">
        <v>6.79245283018868</v>
      </c>
      <c r="AX540" s="12">
        <v>2.39219437535871</v>
      </c>
      <c r="AY540" s="12">
        <v>2.39219437535871</v>
      </c>
      <c r="AZ540" s="12">
        <v>2.42291887245234</v>
      </c>
      <c r="BA540" s="12">
        <v>2.45364336954596</v>
      </c>
      <c r="BB540" s="12">
        <v>2.45445244418918</v>
      </c>
      <c r="BC540" s="2">
        <v>-2.08011977511011</v>
      </c>
      <c r="BD540" s="2">
        <v>-2.08011977511011</v>
      </c>
      <c r="BE540" s="2">
        <v>-2.08011977511011</v>
      </c>
      <c r="BF540" s="2">
        <v>-2.08011977511011</v>
      </c>
      <c r="BG540" s="2">
        <v>-2.08011977511011</v>
      </c>
      <c r="BH540" s="12">
        <v>8.10119047619048</v>
      </c>
      <c r="BI540" s="12">
        <v>8.10119047619048</v>
      </c>
      <c r="BJ540" s="12">
        <v>8.10119047619048</v>
      </c>
      <c r="BK540" s="12">
        <v>8.10119047619048</v>
      </c>
      <c r="BL540" s="12">
        <v>7.83788196404096</v>
      </c>
    </row>
    <row r="541" spans="1:64">
      <c r="A541" t="s">
        <v>1087</v>
      </c>
      <c r="B541" s="1" t="s">
        <v>2299</v>
      </c>
      <c r="C541" t="s">
        <v>1088</v>
      </c>
      <c r="D541" t="s">
        <v>1363</v>
      </c>
      <c r="E541" s="6">
        <v>79.0612070055678</v>
      </c>
      <c r="F541" s="6">
        <v>79.3454276635032</v>
      </c>
      <c r="G541" s="6">
        <v>80.1812116755805</v>
      </c>
      <c r="H541" s="6">
        <v>80.9102240106001</v>
      </c>
      <c r="I541" s="6">
        <v>81.3171392471763</v>
      </c>
      <c r="J541" s="2">
        <v>21.3114754098361</v>
      </c>
      <c r="K541" s="2">
        <v>21.3114754098361</v>
      </c>
      <c r="L541" s="2">
        <v>21.3114754098361</v>
      </c>
      <c r="M541" s="2">
        <v>17.7606177606178</v>
      </c>
      <c r="N541" s="2">
        <v>18.6046511627907</v>
      </c>
      <c r="O541" s="2">
        <v>5.44191369604685</v>
      </c>
      <c r="P541" s="2">
        <v>4.65907320899402</v>
      </c>
      <c r="Q541" s="2">
        <v>4.41558441558442</v>
      </c>
      <c r="R541" s="2">
        <v>2.79220779220779</v>
      </c>
      <c r="S541" s="2">
        <v>1.35483870967742</v>
      </c>
      <c r="T541" s="2">
        <v>4.81925118708231</v>
      </c>
      <c r="U541" s="2">
        <v>5.24131163991237</v>
      </c>
      <c r="V541" s="2">
        <v>4.39358509934376</v>
      </c>
      <c r="W541" s="2">
        <v>5.54039735151332</v>
      </c>
      <c r="X541" s="2">
        <v>5.54039735151332</v>
      </c>
      <c r="Y541" s="2">
        <v>135.882339682182</v>
      </c>
      <c r="Z541" s="2">
        <v>129.243013165102</v>
      </c>
      <c r="AA541" s="2">
        <v>114.561027837259</v>
      </c>
      <c r="AB541" s="2">
        <v>109.191006888731</v>
      </c>
      <c r="AC541" s="2">
        <v>97.7187559518286</v>
      </c>
      <c r="AD541" s="2">
        <v>1.11492089777215</v>
      </c>
      <c r="AE541" s="2">
        <v>1.37621059538423</v>
      </c>
      <c r="AF541" s="2">
        <v>1.17666715553683</v>
      </c>
      <c r="AG541" s="2">
        <v>0.900900900900901</v>
      </c>
      <c r="AH541" s="2">
        <v>0.881057268722467</v>
      </c>
      <c r="AI541" s="8">
        <v>326.27</v>
      </c>
      <c r="AJ541" s="8">
        <v>317.44</v>
      </c>
      <c r="AK541" s="8">
        <v>354.14</v>
      </c>
      <c r="AL541" s="8">
        <v>353.091891891892</v>
      </c>
      <c r="AM541" s="8">
        <v>347.678846153846</v>
      </c>
      <c r="AN541" s="10">
        <v>1.2</v>
      </c>
      <c r="AO541" s="10">
        <v>1.24</v>
      </c>
      <c r="AP541" s="10">
        <v>1.23</v>
      </c>
      <c r="AQ541" s="10">
        <v>1.23580968280467</v>
      </c>
      <c r="AR541" s="10">
        <v>1.29495192307692</v>
      </c>
      <c r="AS541" s="11">
        <v>24.68</v>
      </c>
      <c r="AT541" s="11">
        <v>22.7083333333333</v>
      </c>
      <c r="AU541" s="11">
        <v>20.2040816326531</v>
      </c>
      <c r="AV541" s="11">
        <v>19.6078431372549</v>
      </c>
      <c r="AW541" s="11">
        <v>17.7358490566038</v>
      </c>
      <c r="AX541" s="12">
        <v>4.100147567863</v>
      </c>
      <c r="AY541" s="12">
        <v>4.100147567863</v>
      </c>
      <c r="AZ541" s="12">
        <v>4.20294285311708</v>
      </c>
      <c r="BA541" s="12">
        <v>4.30573813837116</v>
      </c>
      <c r="BB541" s="12">
        <v>4.86236759815783</v>
      </c>
      <c r="BC541" s="2">
        <v>-11.6948230642737</v>
      </c>
      <c r="BD541" s="2">
        <v>-11.6948230642737</v>
      </c>
      <c r="BE541" s="2">
        <v>-11.6948230642737</v>
      </c>
      <c r="BF541" s="2">
        <v>-11.6948230642737</v>
      </c>
      <c r="BG541" s="2">
        <v>-11.6948230642737</v>
      </c>
      <c r="BH541" s="12">
        <v>7.85121274108708</v>
      </c>
      <c r="BI541" s="12">
        <v>7.85121274108708</v>
      </c>
      <c r="BJ541" s="12">
        <v>7.85121274108708</v>
      </c>
      <c r="BK541" s="12">
        <v>7.85121274108708</v>
      </c>
      <c r="BL541" s="12">
        <v>7.79051777294793</v>
      </c>
    </row>
    <row r="542" spans="1:64">
      <c r="A542" t="s">
        <v>1089</v>
      </c>
      <c r="B542" s="1" t="s">
        <v>2300</v>
      </c>
      <c r="C542" t="s">
        <v>1090</v>
      </c>
      <c r="D542" t="s">
        <v>1363</v>
      </c>
      <c r="E542" s="6">
        <v>80.2415935150152</v>
      </c>
      <c r="F542" s="6">
        <v>80.7938119022076</v>
      </c>
      <c r="G542" s="6">
        <v>81.6714116876712</v>
      </c>
      <c r="H542" s="6">
        <v>82.2545371869566</v>
      </c>
      <c r="I542" s="6">
        <v>82.9390506712663</v>
      </c>
      <c r="J542" s="2">
        <v>17.7049180327869</v>
      </c>
      <c r="K542" s="2">
        <v>17.7049180327869</v>
      </c>
      <c r="L542" s="2">
        <v>17.7049180327869</v>
      </c>
      <c r="M542" s="2">
        <v>19.5035460992908</v>
      </c>
      <c r="N542" s="2">
        <v>20</v>
      </c>
      <c r="O542" s="2">
        <v>3.146110223953</v>
      </c>
      <c r="P542" s="2">
        <v>2.7454644027019</v>
      </c>
      <c r="Q542" s="2">
        <v>2.34848484848485</v>
      </c>
      <c r="R542" s="2">
        <v>1.51515151515152</v>
      </c>
      <c r="S542" s="2">
        <v>0.83969465648855</v>
      </c>
      <c r="T542" s="2">
        <v>3.7684126374395</v>
      </c>
      <c r="U542" s="2">
        <v>3.26893818200308</v>
      </c>
      <c r="V542" s="2">
        <v>3.68106498242732</v>
      </c>
      <c r="W542" s="2">
        <v>3.45882201133477</v>
      </c>
      <c r="X542" s="2">
        <v>3.45882201133477</v>
      </c>
      <c r="Y542" s="2">
        <v>91.040706401766</v>
      </c>
      <c r="Z542" s="2">
        <v>86.603055038293</v>
      </c>
      <c r="AA542" s="2">
        <v>66.3576158940397</v>
      </c>
      <c r="AB542" s="2">
        <v>68.248105414078</v>
      </c>
      <c r="AC542" s="2">
        <v>64.4522485279519</v>
      </c>
      <c r="AD542" s="2">
        <v>0.686897493359279</v>
      </c>
      <c r="AE542" s="2">
        <v>0.680053097569906</v>
      </c>
      <c r="AF542" s="2">
        <v>1.34525445582906</v>
      </c>
      <c r="AG542" s="2">
        <v>0.574162679425837</v>
      </c>
      <c r="AH542" s="2">
        <v>0.568720379146919</v>
      </c>
      <c r="AI542" s="8">
        <v>345.45</v>
      </c>
      <c r="AJ542" s="8">
        <v>352.88</v>
      </c>
      <c r="AK542" s="8">
        <v>357.92</v>
      </c>
      <c r="AL542" s="8">
        <v>356.801818181818</v>
      </c>
      <c r="AM542" s="8">
        <v>369.188372093023</v>
      </c>
      <c r="AN542" s="10">
        <v>0.8</v>
      </c>
      <c r="AO542" s="10">
        <v>0.9</v>
      </c>
      <c r="AP542" s="10">
        <v>0.89</v>
      </c>
      <c r="AQ542" s="10">
        <v>0.710491562729274</v>
      </c>
      <c r="AR542" s="10">
        <v>0.837976437976438</v>
      </c>
      <c r="AS542" s="11">
        <v>18.91</v>
      </c>
      <c r="AT542" s="11">
        <v>14.7058823529412</v>
      </c>
      <c r="AU542" s="11">
        <v>13.7254901960784</v>
      </c>
      <c r="AV542" s="11">
        <v>12.9411764705882</v>
      </c>
      <c r="AW542" s="11">
        <v>11.7647058823529</v>
      </c>
      <c r="AX542" s="12">
        <v>3.03324266503667</v>
      </c>
      <c r="AY542" s="12">
        <v>3.03324266503667</v>
      </c>
      <c r="AZ542" s="12">
        <v>3.07611667183722</v>
      </c>
      <c r="BA542" s="12">
        <v>3.11899067863777</v>
      </c>
      <c r="BB542" s="12">
        <v>3.33653012530263</v>
      </c>
      <c r="BC542" s="2">
        <v>-7.0676740171396</v>
      </c>
      <c r="BD542" s="2">
        <v>-7.0676740171396</v>
      </c>
      <c r="BE542" s="2">
        <v>-7.0676740171396</v>
      </c>
      <c r="BF542" s="2">
        <v>-7.0676740171396</v>
      </c>
      <c r="BG542" s="2">
        <v>-7.0676740171396</v>
      </c>
      <c r="BH542" s="12">
        <v>7.94444444444444</v>
      </c>
      <c r="BI542" s="12">
        <v>7.94444444444444</v>
      </c>
      <c r="BJ542" s="12">
        <v>7.94444444444444</v>
      </c>
      <c r="BK542" s="12">
        <v>7.94444444444444</v>
      </c>
      <c r="BL542" s="12">
        <v>7.79051777294793</v>
      </c>
    </row>
    <row r="543" spans="1:64">
      <c r="A543" t="s">
        <v>1091</v>
      </c>
      <c r="B543" s="1" t="s">
        <v>2301</v>
      </c>
      <c r="C543" t="s">
        <v>1092</v>
      </c>
      <c r="D543" t="s">
        <v>1363</v>
      </c>
      <c r="E543" s="6">
        <v>79.6601181772387</v>
      </c>
      <c r="F543" s="6">
        <v>80.1620169320358</v>
      </c>
      <c r="G543" s="6">
        <v>80.4698990362434</v>
      </c>
      <c r="H543" s="6">
        <v>80.8387849594401</v>
      </c>
      <c r="I543" s="6">
        <v>80.5388426850079</v>
      </c>
      <c r="J543" s="2">
        <v>18.8571428571429</v>
      </c>
      <c r="K543" s="2">
        <v>18.8571428571429</v>
      </c>
      <c r="L543" s="2">
        <v>18.8571428571429</v>
      </c>
      <c r="M543" s="2">
        <v>17.9190751445087</v>
      </c>
      <c r="N543" s="2">
        <v>21.0227272727273</v>
      </c>
      <c r="O543" s="2">
        <v>4.12712768810167</v>
      </c>
      <c r="P543" s="2">
        <v>3.47546258465135</v>
      </c>
      <c r="Q543" s="2">
        <v>3.46153846153846</v>
      </c>
      <c r="R543" s="2">
        <v>2.44274809160305</v>
      </c>
      <c r="S543" s="2">
        <v>1.22137404580153</v>
      </c>
      <c r="T543" s="2">
        <v>3.31265814022594</v>
      </c>
      <c r="U543" s="2">
        <v>3.02425090936674</v>
      </c>
      <c r="V543" s="2">
        <v>3.17011852141007</v>
      </c>
      <c r="W543" s="2">
        <v>3.713769481316</v>
      </c>
      <c r="X543" s="2">
        <v>3.713769481316</v>
      </c>
      <c r="Y543" s="2">
        <v>49.5817629685095</v>
      </c>
      <c r="Z543" s="2">
        <v>54.5677755676624</v>
      </c>
      <c r="AA543" s="2">
        <v>51.5412454761013</v>
      </c>
      <c r="AB543" s="2">
        <v>43.3625255866434</v>
      </c>
      <c r="AC543" s="2">
        <v>46.8649379050624</v>
      </c>
      <c r="AD543" s="2">
        <v>0.531175434869992</v>
      </c>
      <c r="AE543" s="2">
        <v>0.314966003355503</v>
      </c>
      <c r="AF543" s="2">
        <v>0.207314897237955</v>
      </c>
      <c r="AG543" s="2">
        <v>0.515463917525773</v>
      </c>
      <c r="AH543" s="2">
        <v>0.303030303030303</v>
      </c>
      <c r="AI543" s="8">
        <v>327.01</v>
      </c>
      <c r="AJ543" s="8">
        <v>363.58</v>
      </c>
      <c r="AK543" s="8">
        <v>377.98</v>
      </c>
      <c r="AL543" s="8">
        <v>381.603448275862</v>
      </c>
      <c r="AM543" s="8">
        <v>375.227722772277</v>
      </c>
      <c r="AN543" s="10">
        <v>0.98</v>
      </c>
      <c r="AO543" s="10">
        <v>1.44</v>
      </c>
      <c r="AP543" s="10">
        <v>0.88</v>
      </c>
      <c r="AQ543" s="10">
        <v>0.928082191780822</v>
      </c>
      <c r="AR543" s="10">
        <v>1.13676844783715</v>
      </c>
      <c r="AS543" s="11">
        <v>15.19</v>
      </c>
      <c r="AT543" s="11">
        <v>12.1212121212121</v>
      </c>
      <c r="AU543" s="11">
        <v>13.3333333333333</v>
      </c>
      <c r="AV543" s="11">
        <v>12.5714285714286</v>
      </c>
      <c r="AW543" s="11">
        <v>11.1111111111111</v>
      </c>
      <c r="AX543" s="12">
        <v>3.2210622631294</v>
      </c>
      <c r="AY543" s="12">
        <v>3.2210622631294</v>
      </c>
      <c r="AZ543" s="12">
        <v>3.27654410639524</v>
      </c>
      <c r="BA543" s="12">
        <v>3.33202594966109</v>
      </c>
      <c r="BB543" s="12">
        <v>3.26986393924313</v>
      </c>
      <c r="BC543" s="2">
        <v>-18.4802808024044</v>
      </c>
      <c r="BD543" s="2">
        <v>-18.4802808024044</v>
      </c>
      <c r="BE543" s="2">
        <v>-18.4802808024044</v>
      </c>
      <c r="BF543" s="2">
        <v>-18.4802808024044</v>
      </c>
      <c r="BG543" s="2">
        <v>-18.4802808024044</v>
      </c>
      <c r="BH543" s="12">
        <v>7.97316970310391</v>
      </c>
      <c r="BI543" s="12">
        <v>7.97316970310391</v>
      </c>
      <c r="BJ543" s="12">
        <v>7.97316970310391</v>
      </c>
      <c r="BK543" s="12">
        <v>7.97316970310391</v>
      </c>
      <c r="BL543" s="12">
        <v>7.79051777294793</v>
      </c>
    </row>
    <row r="544" spans="1:64">
      <c r="A544" t="s">
        <v>1093</v>
      </c>
      <c r="B544" s="1" t="s">
        <v>2302</v>
      </c>
      <c r="C544" t="s">
        <v>1094</v>
      </c>
      <c r="D544" t="s">
        <v>1363</v>
      </c>
      <c r="E544" s="6">
        <v>80.8984568738046</v>
      </c>
      <c r="F544" s="6">
        <v>80.7849247867416</v>
      </c>
      <c r="G544" s="6">
        <v>81.2139465585729</v>
      </c>
      <c r="H544" s="6">
        <v>81.9305513329027</v>
      </c>
      <c r="I544" s="6">
        <v>81.9104989001646</v>
      </c>
      <c r="J544" s="2">
        <v>15.5555555555556</v>
      </c>
      <c r="K544" s="2">
        <v>15.5555555555556</v>
      </c>
      <c r="L544" s="2">
        <v>15.5555555555556</v>
      </c>
      <c r="M544" s="2">
        <v>16.5137614678899</v>
      </c>
      <c r="N544" s="2">
        <v>20.0836820083682</v>
      </c>
      <c r="O544" s="2">
        <v>2.79454185838871</v>
      </c>
      <c r="P544" s="2">
        <v>2.64588392298413</v>
      </c>
      <c r="Q544" s="2">
        <v>2.22222222222222</v>
      </c>
      <c r="R544" s="2">
        <v>1.50684931506849</v>
      </c>
      <c r="S544" s="2">
        <v>0.89041095890411</v>
      </c>
      <c r="T544" s="2">
        <v>2.99126925043265</v>
      </c>
      <c r="U544" s="2">
        <v>2.88699327688444</v>
      </c>
      <c r="V544" s="2">
        <v>2.29617336536665</v>
      </c>
      <c r="W544" s="2">
        <v>2.36062584237621</v>
      </c>
      <c r="X544" s="2">
        <v>2.36062584237621</v>
      </c>
      <c r="Y544" s="2">
        <v>67.4796971782519</v>
      </c>
      <c r="Z544" s="2">
        <v>59.3501234596643</v>
      </c>
      <c r="AA544" s="2">
        <v>57.12319339298</v>
      </c>
      <c r="AB544" s="2">
        <v>53.2620032495867</v>
      </c>
      <c r="AC544" s="2">
        <v>45.6009728509025</v>
      </c>
      <c r="AD544" s="2">
        <v>0.480997097694767</v>
      </c>
      <c r="AE544" s="2">
        <v>0.381444555769086</v>
      </c>
      <c r="AF544" s="2">
        <v>0.472194309649565</v>
      </c>
      <c r="AG544" s="2">
        <v>0.563380281690141</v>
      </c>
      <c r="AH544" s="2">
        <v>0</v>
      </c>
      <c r="AI544" s="8">
        <v>374.28</v>
      </c>
      <c r="AJ544" s="8">
        <v>369.19</v>
      </c>
      <c r="AK544" s="8">
        <v>374.51</v>
      </c>
      <c r="AL544" s="8">
        <v>380.731683168317</v>
      </c>
      <c r="AM544" s="8">
        <v>377.46875</v>
      </c>
      <c r="AN544" s="10">
        <v>0.71</v>
      </c>
      <c r="AO544" s="10">
        <v>0.71</v>
      </c>
      <c r="AP544" s="10">
        <v>0.73</v>
      </c>
      <c r="AQ544" s="10">
        <v>0.589251439539347</v>
      </c>
      <c r="AR544" s="10">
        <v>0.82518115942029</v>
      </c>
      <c r="AS544" s="11">
        <v>11.93</v>
      </c>
      <c r="AT544" s="11">
        <v>9.31818181818182</v>
      </c>
      <c r="AU544" s="11">
        <v>8.88888888888889</v>
      </c>
      <c r="AV544" s="11">
        <v>8.04347826086956</v>
      </c>
      <c r="AW544" s="11">
        <v>7.39130434782609</v>
      </c>
      <c r="AX544" s="12">
        <v>3.21762885581945</v>
      </c>
      <c r="AY544" s="12">
        <v>3.21762885581945</v>
      </c>
      <c r="AZ544" s="12">
        <v>3.38604608602396</v>
      </c>
      <c r="BA544" s="12">
        <v>3.55446331622846</v>
      </c>
      <c r="BB544" s="12">
        <v>3.53277866223606</v>
      </c>
      <c r="BC544" s="2">
        <v>-0.432722610070122</v>
      </c>
      <c r="BD544" s="2">
        <v>-0.432722610070122</v>
      </c>
      <c r="BE544" s="2">
        <v>-0.432722610070122</v>
      </c>
      <c r="BF544" s="2">
        <v>-0.432722610070122</v>
      </c>
      <c r="BG544" s="2">
        <v>-0.432722610070122</v>
      </c>
      <c r="BH544" s="12">
        <v>8.03888888888889</v>
      </c>
      <c r="BI544" s="12">
        <v>8.03888888888889</v>
      </c>
      <c r="BJ544" s="12">
        <v>8.03888888888889</v>
      </c>
      <c r="BK544" s="12">
        <v>8.03888888888889</v>
      </c>
      <c r="BL544" s="12">
        <v>7.79051777294793</v>
      </c>
    </row>
    <row r="545" spans="1:64">
      <c r="A545" t="s">
        <v>1095</v>
      </c>
      <c r="B545" s="1" t="s">
        <v>2303</v>
      </c>
      <c r="C545" t="s">
        <v>1096</v>
      </c>
      <c r="D545" t="s">
        <v>1363</v>
      </c>
      <c r="E545" s="6">
        <v>81.2911743059514</v>
      </c>
      <c r="F545" s="6">
        <v>80.8103519101986</v>
      </c>
      <c r="G545" s="6">
        <v>80.5534280032616</v>
      </c>
      <c r="H545" s="6">
        <v>80.0268705682736</v>
      </c>
      <c r="I545" s="6">
        <v>79.9873185394689</v>
      </c>
      <c r="J545" s="2">
        <v>17.1339563862928</v>
      </c>
      <c r="K545" s="2">
        <v>17.1339563862928</v>
      </c>
      <c r="L545" s="2">
        <v>17.1339563862928</v>
      </c>
      <c r="M545" s="2">
        <v>20.2166064981949</v>
      </c>
      <c r="N545" s="2">
        <v>21.4788732394366</v>
      </c>
      <c r="O545" s="2">
        <v>3.73502294499118</v>
      </c>
      <c r="P545" s="2">
        <v>2.99475423108447</v>
      </c>
      <c r="Q545" s="2">
        <v>2.7007299270073</v>
      </c>
      <c r="R545" s="2">
        <v>2.02898550724638</v>
      </c>
      <c r="S545" s="2">
        <v>1.08695652173913</v>
      </c>
      <c r="T545" s="2">
        <v>4.93179774234473</v>
      </c>
      <c r="U545" s="2">
        <v>4.4550986722</v>
      </c>
      <c r="V545" s="2">
        <v>3.78516172187618</v>
      </c>
      <c r="W545" s="2">
        <v>4.12522943447035</v>
      </c>
      <c r="X545" s="2">
        <v>4.12522943447035</v>
      </c>
      <c r="Y545" s="2">
        <v>99.5573733242445</v>
      </c>
      <c r="Z545" s="2">
        <v>97.9728804668168</v>
      </c>
      <c r="AA545" s="2">
        <v>81.6632583503749</v>
      </c>
      <c r="AB545" s="2">
        <v>81.55292728691</v>
      </c>
      <c r="AC545" s="2">
        <v>72.3724820800947</v>
      </c>
      <c r="AD545" s="2">
        <v>1.1782396238483</v>
      </c>
      <c r="AE545" s="2">
        <v>1.66752785907984</v>
      </c>
      <c r="AF545" s="2">
        <v>1.37066908295876</v>
      </c>
      <c r="AG545" s="2">
        <v>1.36585365853659</v>
      </c>
      <c r="AH545" s="2">
        <v>0.287081339712919</v>
      </c>
      <c r="AI545" s="8">
        <v>317.4</v>
      </c>
      <c r="AJ545" s="8">
        <v>335.81</v>
      </c>
      <c r="AK545" s="8">
        <v>348.14</v>
      </c>
      <c r="AL545" s="8">
        <v>344.135135135135</v>
      </c>
      <c r="AM545" s="8">
        <v>363.151260504202</v>
      </c>
      <c r="AN545" s="10">
        <v>1.05</v>
      </c>
      <c r="AO545" s="10">
        <v>0.95</v>
      </c>
      <c r="AP545" s="10">
        <v>1.03</v>
      </c>
      <c r="AQ545" s="10">
        <v>0.857230769230769</v>
      </c>
      <c r="AR545" s="10">
        <v>0.951960784313725</v>
      </c>
      <c r="AS545" s="11">
        <v>18.27</v>
      </c>
      <c r="AT545" s="11">
        <v>17.3469387755102</v>
      </c>
      <c r="AU545" s="11">
        <v>14.4897959183673</v>
      </c>
      <c r="AV545" s="11">
        <v>15.3061224489796</v>
      </c>
      <c r="AW545" s="11">
        <v>15.9183673469388</v>
      </c>
      <c r="AX545" s="12">
        <v>2.46547064485082</v>
      </c>
      <c r="AY545" s="12">
        <v>2.46547064485082</v>
      </c>
      <c r="AZ545" s="12">
        <v>2.47017397209737</v>
      </c>
      <c r="BA545" s="12">
        <v>2.47487729934393</v>
      </c>
      <c r="BB545" s="12">
        <v>2.63867254793578</v>
      </c>
      <c r="BC545" s="2">
        <v>-5.46192060838352</v>
      </c>
      <c r="BD545" s="2">
        <v>-5.46192060838352</v>
      </c>
      <c r="BE545" s="2">
        <v>-5.46192060838352</v>
      </c>
      <c r="BF545" s="2">
        <v>-5.46192060838352</v>
      </c>
      <c r="BG545" s="2">
        <v>-5.46192060838352</v>
      </c>
      <c r="BH545" s="12">
        <v>7.62142857142857</v>
      </c>
      <c r="BI545" s="12">
        <v>7.62142857142857</v>
      </c>
      <c r="BJ545" s="12">
        <v>7.62142857142857</v>
      </c>
      <c r="BK545" s="12">
        <v>7.62142857142857</v>
      </c>
      <c r="BL545" s="12">
        <v>7.83788196404096</v>
      </c>
    </row>
    <row r="546" spans="1:64">
      <c r="A546" t="s">
        <v>1097</v>
      </c>
      <c r="B546" s="1" t="s">
        <v>2304</v>
      </c>
      <c r="C546" t="s">
        <v>1098</v>
      </c>
      <c r="D546" t="s">
        <v>1363</v>
      </c>
      <c r="E546" s="6">
        <v>80.5855171981799</v>
      </c>
      <c r="F546" s="6">
        <v>80.8804068416059</v>
      </c>
      <c r="G546" s="6">
        <v>81.735688473779</v>
      </c>
      <c r="H546" s="6">
        <v>82.1218403409107</v>
      </c>
      <c r="I546" s="6">
        <v>82.3783092085071</v>
      </c>
      <c r="J546" s="2">
        <v>15.8450704225352</v>
      </c>
      <c r="K546" s="2">
        <v>15.8450704225352</v>
      </c>
      <c r="L546" s="2">
        <v>15.8450704225352</v>
      </c>
      <c r="M546" s="2">
        <v>15.5555555555556</v>
      </c>
      <c r="N546" s="2">
        <v>18.9964157706093</v>
      </c>
      <c r="O546" s="2">
        <v>4.28319941844879</v>
      </c>
      <c r="P546" s="2">
        <v>3.76080021776599</v>
      </c>
      <c r="Q546" s="2">
        <v>3.58620689655172</v>
      </c>
      <c r="R546" s="2">
        <v>2.56944444444444</v>
      </c>
      <c r="S546" s="2">
        <v>1.38888888888889</v>
      </c>
      <c r="T546" s="2">
        <v>3.68638499306099</v>
      </c>
      <c r="U546" s="2">
        <v>3.0806975103916</v>
      </c>
      <c r="V546" s="2">
        <v>3.23820812884589</v>
      </c>
      <c r="W546" s="2">
        <v>3.21277911676867</v>
      </c>
      <c r="X546" s="2">
        <v>3.21277911676867</v>
      </c>
      <c r="Y546" s="2">
        <v>80.3512211469985</v>
      </c>
      <c r="Z546" s="2">
        <v>78.7388263714506</v>
      </c>
      <c r="AA546" s="2">
        <v>78.0444891290688</v>
      </c>
      <c r="AB546" s="2">
        <v>65.0053314918201</v>
      </c>
      <c r="AC546" s="2">
        <v>80.5523219130341</v>
      </c>
      <c r="AD546" s="2">
        <v>0.858778835005173</v>
      </c>
      <c r="AE546" s="2">
        <v>0.755713988259405</v>
      </c>
      <c r="AF546" s="2">
        <v>0.467139835349091</v>
      </c>
      <c r="AG546" s="2">
        <v>0.0934579439252336</v>
      </c>
      <c r="AH546" s="2">
        <v>0.829493087557604</v>
      </c>
      <c r="AI546" s="8">
        <v>346.02</v>
      </c>
      <c r="AJ546" s="8">
        <v>349.07</v>
      </c>
      <c r="AK546" s="8">
        <v>372.75</v>
      </c>
      <c r="AL546" s="8">
        <v>364.948854961832</v>
      </c>
      <c r="AM546" s="8">
        <v>375.215037593985</v>
      </c>
      <c r="AN546" s="10">
        <v>0.85</v>
      </c>
      <c r="AO546" s="10">
        <v>0.99</v>
      </c>
      <c r="AP546" s="10">
        <v>0.66</v>
      </c>
      <c r="AQ546" s="10">
        <v>0.716885964912281</v>
      </c>
      <c r="AR546" s="10">
        <v>1.08101719197708</v>
      </c>
      <c r="AS546" s="11">
        <v>15.45</v>
      </c>
      <c r="AT546" s="11">
        <v>14</v>
      </c>
      <c r="AU546" s="11">
        <v>13.5294117647059</v>
      </c>
      <c r="AV546" s="11">
        <v>12.5</v>
      </c>
      <c r="AW546" s="11">
        <v>11.5384615384615</v>
      </c>
      <c r="AX546" s="12">
        <v>3.28471866626972</v>
      </c>
      <c r="AY546" s="12">
        <v>3.28471866626972</v>
      </c>
      <c r="AZ546" s="12">
        <v>3.33036779762321</v>
      </c>
      <c r="BA546" s="12">
        <v>3.37601692897669</v>
      </c>
      <c r="BB546" s="12">
        <v>3.46986077368839</v>
      </c>
      <c r="BC546" s="2">
        <v>-2.45297527992986</v>
      </c>
      <c r="BD546" s="2">
        <v>-2.45297527992986</v>
      </c>
      <c r="BE546" s="2">
        <v>-2.45297527992986</v>
      </c>
      <c r="BF546" s="2">
        <v>-2.45297527992986</v>
      </c>
      <c r="BG546" s="2">
        <v>-2.45297527992986</v>
      </c>
      <c r="BH546" s="12">
        <v>7.975</v>
      </c>
      <c r="BI546" s="12">
        <v>7.975</v>
      </c>
      <c r="BJ546" s="12">
        <v>7.975</v>
      </c>
      <c r="BK546" s="12">
        <v>7.975</v>
      </c>
      <c r="BL546" s="12">
        <v>7.81657577823222</v>
      </c>
    </row>
    <row r="547" spans="1:64">
      <c r="A547" t="s">
        <v>1099</v>
      </c>
      <c r="B547" s="1" t="s">
        <v>2305</v>
      </c>
      <c r="C547" t="s">
        <v>1100</v>
      </c>
      <c r="D547" t="s">
        <v>1363</v>
      </c>
      <c r="E547" s="6">
        <v>80.1474350951065</v>
      </c>
      <c r="F547" s="6">
        <v>81.246760528675</v>
      </c>
      <c r="G547" s="6">
        <v>81.5911384956563</v>
      </c>
      <c r="H547" s="6">
        <v>82.0503278223536</v>
      </c>
      <c r="I547" s="6">
        <v>82.5662222801447</v>
      </c>
      <c r="J547" s="2">
        <v>17.8423236514523</v>
      </c>
      <c r="K547" s="2">
        <v>17.8423236514523</v>
      </c>
      <c r="L547" s="2">
        <v>17.8423236514523</v>
      </c>
      <c r="M547" s="2">
        <v>19.8347107438017</v>
      </c>
      <c r="N547" s="2">
        <v>21.031746031746</v>
      </c>
      <c r="O547" s="2">
        <v>4.98468208808543</v>
      </c>
      <c r="P547" s="2">
        <v>4.41450133510904</v>
      </c>
      <c r="Q547" s="2">
        <v>4.09090909090909</v>
      </c>
      <c r="R547" s="2">
        <v>2.98507462686567</v>
      </c>
      <c r="S547" s="2">
        <v>1.86567164179104</v>
      </c>
      <c r="T547" s="2">
        <v>3.3334865349167</v>
      </c>
      <c r="U547" s="2">
        <v>3.75054410277278</v>
      </c>
      <c r="V547" s="2">
        <v>3.87500981750475</v>
      </c>
      <c r="W547" s="2">
        <v>4.43635331421266</v>
      </c>
      <c r="X547" s="2">
        <v>4.43635331421266</v>
      </c>
      <c r="Y547" s="2">
        <v>90.3795408311537</v>
      </c>
      <c r="Z547" s="2">
        <v>83.2800913680509</v>
      </c>
      <c r="AA547" s="2">
        <v>78.0296425457716</v>
      </c>
      <c r="AB547" s="2">
        <v>72.5059321043691</v>
      </c>
      <c r="AC547" s="2">
        <v>67.065745118504</v>
      </c>
      <c r="AD547" s="2">
        <v>0.795795881471404</v>
      </c>
      <c r="AE547" s="2">
        <v>0.492775213454436</v>
      </c>
      <c r="AF547" s="2">
        <v>1.17059746975713</v>
      </c>
      <c r="AG547" s="2">
        <v>0.483091787439614</v>
      </c>
      <c r="AH547" s="2">
        <v>0.666666666666667</v>
      </c>
      <c r="AI547" s="8">
        <v>361.11</v>
      </c>
      <c r="AJ547" s="8">
        <v>362.21</v>
      </c>
      <c r="AK547" s="8">
        <v>381.84</v>
      </c>
      <c r="AL547" s="8">
        <v>372.952873563218</v>
      </c>
      <c r="AM547" s="8">
        <v>377.914876033058</v>
      </c>
      <c r="AN547" s="10">
        <v>0.91</v>
      </c>
      <c r="AO547" s="10">
        <v>0.9</v>
      </c>
      <c r="AP547" s="10">
        <v>0.88</v>
      </c>
      <c r="AQ547" s="10">
        <v>0.848363636363636</v>
      </c>
      <c r="AR547" s="10">
        <v>0.850904392764858</v>
      </c>
      <c r="AS547" s="11">
        <v>19.07</v>
      </c>
      <c r="AT547" s="11">
        <v>16.8888888888889</v>
      </c>
      <c r="AU547" s="11">
        <v>16.2222222222222</v>
      </c>
      <c r="AV547" s="11">
        <v>16.9565217391304</v>
      </c>
      <c r="AW547" s="11">
        <v>13.9130434782609</v>
      </c>
      <c r="AX547" s="12">
        <v>3.17086759868421</v>
      </c>
      <c r="AY547" s="12">
        <v>3.17086759868421</v>
      </c>
      <c r="AZ547" s="12">
        <v>3.19536902179521</v>
      </c>
      <c r="BA547" s="12">
        <v>3.21987044490621</v>
      </c>
      <c r="BB547" s="12">
        <v>3.35919453418351</v>
      </c>
      <c r="BC547" s="2">
        <v>-6.06383226427857</v>
      </c>
      <c r="BD547" s="2">
        <v>-6.06383226427857</v>
      </c>
      <c r="BE547" s="2">
        <v>-6.06383226427857</v>
      </c>
      <c r="BF547" s="2">
        <v>-6.06383226427857</v>
      </c>
      <c r="BG547" s="2">
        <v>-6.06383226427857</v>
      </c>
      <c r="BH547" s="12">
        <v>7.9609375</v>
      </c>
      <c r="BI547" s="12">
        <v>7.9609375</v>
      </c>
      <c r="BJ547" s="12">
        <v>7.9609375</v>
      </c>
      <c r="BK547" s="12">
        <v>7.9609375</v>
      </c>
      <c r="BL547" s="12">
        <v>7.81657577823222</v>
      </c>
    </row>
    <row r="548" spans="1:64">
      <c r="A548" t="s">
        <v>1101</v>
      </c>
      <c r="B548" s="1" t="s">
        <v>2306</v>
      </c>
      <c r="C548" t="s">
        <v>1102</v>
      </c>
      <c r="D548" t="s">
        <v>1363</v>
      </c>
      <c r="E548" s="6">
        <v>79.6324219621852</v>
      </c>
      <c r="F548" s="6">
        <v>79.290566063472</v>
      </c>
      <c r="G548" s="6">
        <v>79.5634485764419</v>
      </c>
      <c r="H548" s="6">
        <v>79.2688844416491</v>
      </c>
      <c r="I548" s="6">
        <v>79.9483050278606</v>
      </c>
      <c r="J548" s="2">
        <v>21.4975845410628</v>
      </c>
      <c r="K548" s="2">
        <v>21.4975845410628</v>
      </c>
      <c r="L548" s="2">
        <v>21.4975845410628</v>
      </c>
      <c r="M548" s="2">
        <v>20.7228915662651</v>
      </c>
      <c r="N548" s="2">
        <v>20.159151193634</v>
      </c>
      <c r="O548" s="2">
        <v>5.715150655032</v>
      </c>
      <c r="P548" s="2">
        <v>5.18380865208511</v>
      </c>
      <c r="Q548" s="2">
        <v>4.74358974358974</v>
      </c>
      <c r="R548" s="2">
        <v>3.52201257861635</v>
      </c>
      <c r="S548" s="2">
        <v>1.75</v>
      </c>
      <c r="T548" s="2">
        <v>6.66882036001004</v>
      </c>
      <c r="U548" s="2">
        <v>6.3784388975656</v>
      </c>
      <c r="V548" s="2">
        <v>6.39027837728991</v>
      </c>
      <c r="W548" s="2">
        <v>6.41837186027599</v>
      </c>
      <c r="X548" s="2">
        <v>6.41837186027599</v>
      </c>
      <c r="Y548" s="2">
        <v>99.6849315068493</v>
      </c>
      <c r="Z548" s="2">
        <v>103.526504291079</v>
      </c>
      <c r="AA548" s="2">
        <v>88.8127853881278</v>
      </c>
      <c r="AB548" s="2">
        <v>77.6393988608012</v>
      </c>
      <c r="AC548" s="2">
        <v>71.7094807459706</v>
      </c>
      <c r="AD548" s="2">
        <v>0.963788059650507</v>
      </c>
      <c r="AE548" s="2">
        <v>1.29932466389963</v>
      </c>
      <c r="AF548" s="2">
        <v>0.941108025987033</v>
      </c>
      <c r="AG548" s="2">
        <v>0.851063829787234</v>
      </c>
      <c r="AH548" s="2">
        <v>1.57676348547718</v>
      </c>
      <c r="AI548" s="8">
        <v>305.08</v>
      </c>
      <c r="AJ548" s="8">
        <v>324.8</v>
      </c>
      <c r="AK548" s="8">
        <v>339.84</v>
      </c>
      <c r="AL548" s="8">
        <v>330.912666666667</v>
      </c>
      <c r="AM548" s="8">
        <v>314.588957055215</v>
      </c>
      <c r="AN548" s="10">
        <v>1.82</v>
      </c>
      <c r="AO548" s="10">
        <v>1.54</v>
      </c>
      <c r="AP548" s="10">
        <v>1.49</v>
      </c>
      <c r="AQ548" s="10">
        <v>1.42209039548023</v>
      </c>
      <c r="AR548" s="10">
        <v>1.41301709873138</v>
      </c>
      <c r="AS548" s="11">
        <v>29.41</v>
      </c>
      <c r="AT548" s="11">
        <v>27.7611940298507</v>
      </c>
      <c r="AU548" s="11">
        <v>27.0149253731343</v>
      </c>
      <c r="AV548" s="11">
        <v>25</v>
      </c>
      <c r="AW548" s="11">
        <v>22.5</v>
      </c>
      <c r="AX548" s="12">
        <v>2.20426867030965</v>
      </c>
      <c r="AY548" s="12">
        <v>2.20426867030965</v>
      </c>
      <c r="AZ548" s="12">
        <v>2.22776608528586</v>
      </c>
      <c r="BA548" s="12">
        <v>2.25126350026207</v>
      </c>
      <c r="BB548" s="12">
        <v>2.39058382405313</v>
      </c>
      <c r="BC548" s="2">
        <v>6.90547002581868</v>
      </c>
      <c r="BD548" s="2">
        <v>6.90547002581868</v>
      </c>
      <c r="BE548" s="2">
        <v>6.90547002581868</v>
      </c>
      <c r="BF548" s="2">
        <v>6.90547002581868</v>
      </c>
      <c r="BG548" s="2">
        <v>6.90547002581868</v>
      </c>
      <c r="BH548" s="12">
        <v>8.025</v>
      </c>
      <c r="BI548" s="12">
        <v>8.025</v>
      </c>
      <c r="BJ548" s="12">
        <v>8.025</v>
      </c>
      <c r="BK548" s="12">
        <v>8.025</v>
      </c>
      <c r="BL548" s="12">
        <v>7.83788196404096</v>
      </c>
    </row>
    <row r="549" spans="1:64">
      <c r="A549" t="s">
        <v>1103</v>
      </c>
      <c r="B549" s="1" t="s">
        <v>2307</v>
      </c>
      <c r="C549" t="s">
        <v>1104</v>
      </c>
      <c r="D549" t="s">
        <v>1363</v>
      </c>
      <c r="E549" s="6">
        <v>82.5520806121673</v>
      </c>
      <c r="F549" s="6">
        <v>82.9295676545279</v>
      </c>
      <c r="G549" s="6">
        <v>82.9875487775733</v>
      </c>
      <c r="H549" s="6">
        <v>83.4902072460747</v>
      </c>
      <c r="I549" s="6">
        <v>84.1060325457649</v>
      </c>
      <c r="J549" s="2">
        <v>16.6180758017493</v>
      </c>
      <c r="K549" s="2">
        <v>16.6180758017493</v>
      </c>
      <c r="L549" s="2">
        <v>16.6180758017493</v>
      </c>
      <c r="M549" s="2">
        <v>18.4659090909091</v>
      </c>
      <c r="N549" s="2">
        <v>18.2608695652174</v>
      </c>
      <c r="O549" s="2">
        <v>2.54226014768575</v>
      </c>
      <c r="P549" s="2">
        <v>2.04092738725249</v>
      </c>
      <c r="Q549" s="2">
        <v>1.88311688311688</v>
      </c>
      <c r="R549" s="2">
        <v>1.55844155844156</v>
      </c>
      <c r="S549" s="2">
        <v>0.849673202614379</v>
      </c>
      <c r="T549" s="2">
        <v>2.71287003549307</v>
      </c>
      <c r="U549" s="2">
        <v>2.52956346589513</v>
      </c>
      <c r="V549" s="2">
        <v>2.45631500496508</v>
      </c>
      <c r="W549" s="2">
        <v>2.26387786044699</v>
      </c>
      <c r="X549" s="2">
        <v>2.26387786044699</v>
      </c>
      <c r="Y549" s="2">
        <v>61.2065062589011</v>
      </c>
      <c r="Z549" s="2">
        <v>49.6177435817956</v>
      </c>
      <c r="AA549" s="2">
        <v>55.2057566899033</v>
      </c>
      <c r="AB549" s="2">
        <v>54.9382880616841</v>
      </c>
      <c r="AC549" s="2">
        <v>42.9964205386831</v>
      </c>
      <c r="AD549" s="2">
        <v>0.533181661149592</v>
      </c>
      <c r="AE549" s="2">
        <v>0.348549794744012</v>
      </c>
      <c r="AF549" s="2">
        <v>0.51223055304688</v>
      </c>
      <c r="AG549" s="2">
        <v>0.170940170940171</v>
      </c>
      <c r="AH549" s="2">
        <v>0.168067226890756</v>
      </c>
      <c r="AI549" s="8">
        <v>365.35</v>
      </c>
      <c r="AJ549" s="8">
        <v>364.42</v>
      </c>
      <c r="AK549" s="8">
        <v>374.8</v>
      </c>
      <c r="AL549" s="8">
        <v>381.659677419355</v>
      </c>
      <c r="AM549" s="8">
        <v>367.469672131148</v>
      </c>
      <c r="AN549" s="10">
        <v>0.75</v>
      </c>
      <c r="AO549" s="10">
        <v>0.9</v>
      </c>
      <c r="AP549" s="10">
        <v>0.81</v>
      </c>
      <c r="AQ549" s="10">
        <v>0.759264497878359</v>
      </c>
      <c r="AR549" s="10">
        <v>0.870221327967807</v>
      </c>
      <c r="AS549" s="11">
        <v>15.41</v>
      </c>
      <c r="AT549" s="11">
        <v>12.4561403508772</v>
      </c>
      <c r="AU549" s="11">
        <v>12.1052631578947</v>
      </c>
      <c r="AV549" s="11">
        <v>10.6779661016949</v>
      </c>
      <c r="AW549" s="11">
        <v>10.3333333333333</v>
      </c>
      <c r="AX549" s="12">
        <v>2.27860121940444</v>
      </c>
      <c r="AY549" s="12">
        <v>2.27860121940444</v>
      </c>
      <c r="AZ549" s="12">
        <v>2.27383635333877</v>
      </c>
      <c r="BA549" s="12">
        <v>2.2690714872731</v>
      </c>
      <c r="BB549" s="12">
        <v>2.37827005022295</v>
      </c>
      <c r="BC549" s="2">
        <v>-0.656471249357069</v>
      </c>
      <c r="BD549" s="2">
        <v>-0.656471249357069</v>
      </c>
      <c r="BE549" s="2">
        <v>-0.656471249357069</v>
      </c>
      <c r="BF549" s="2">
        <v>-0.656471249357069</v>
      </c>
      <c r="BG549" s="2">
        <v>-0.656471249357069</v>
      </c>
      <c r="BH549" s="12">
        <v>8.03510101010101</v>
      </c>
      <c r="BI549" s="12">
        <v>8.03510101010101</v>
      </c>
      <c r="BJ549" s="12">
        <v>8.03510101010101</v>
      </c>
      <c r="BK549" s="12">
        <v>8.03510101010101</v>
      </c>
      <c r="BL549" s="12">
        <v>7.83788196404096</v>
      </c>
    </row>
    <row r="550" spans="1:64">
      <c r="A550" t="s">
        <v>1105</v>
      </c>
      <c r="B550" s="1" t="s">
        <v>2308</v>
      </c>
      <c r="C550" t="s">
        <v>1106</v>
      </c>
      <c r="D550" t="s">
        <v>1364</v>
      </c>
      <c r="E550" s="6">
        <v>76.3087248123629</v>
      </c>
      <c r="F550" s="6">
        <v>76.8386231503907</v>
      </c>
      <c r="G550" s="6">
        <v>77.2693780556172</v>
      </c>
      <c r="H550" s="6">
        <v>77.8750120664294</v>
      </c>
      <c r="I550" s="6">
        <v>78.2211916900577</v>
      </c>
      <c r="J550" s="2">
        <v>27.020202020202</v>
      </c>
      <c r="K550" s="2">
        <v>27.020202020202</v>
      </c>
      <c r="L550" s="2">
        <v>27.020202020202</v>
      </c>
      <c r="M550" s="2">
        <v>27.363184079602</v>
      </c>
      <c r="N550" s="2">
        <v>26.8929503916449</v>
      </c>
      <c r="O550" s="2">
        <v>7.26392950540342</v>
      </c>
      <c r="P550" s="2">
        <v>5.90194488872837</v>
      </c>
      <c r="Q550" s="2">
        <v>5.38834951456311</v>
      </c>
      <c r="R550" s="2">
        <v>4.12322274881517</v>
      </c>
      <c r="S550" s="2">
        <v>2.12962962962963</v>
      </c>
      <c r="T550" s="2">
        <v>11.9448660465234</v>
      </c>
      <c r="U550" s="2">
        <v>11.4453330655143</v>
      </c>
      <c r="V550" s="2">
        <v>12.210485925918</v>
      </c>
      <c r="W550" s="2">
        <v>12.4534599866778</v>
      </c>
      <c r="X550" s="2">
        <v>12.4534599866778</v>
      </c>
      <c r="Y550" s="2">
        <v>131.024371304383</v>
      </c>
      <c r="Z550" s="2">
        <v>121.27575925714</v>
      </c>
      <c r="AA550" s="2">
        <v>127.182840283869</v>
      </c>
      <c r="AB550" s="2">
        <v>129.636126837307</v>
      </c>
      <c r="AC550" s="2">
        <v>127.962220729056</v>
      </c>
      <c r="AD550" s="2">
        <v>1.12405347639424</v>
      </c>
      <c r="AE550" s="2">
        <v>2.56751240960028</v>
      </c>
      <c r="AF550" s="2">
        <v>1.74095593071695</v>
      </c>
      <c r="AG550" s="2">
        <v>0.99644128113879</v>
      </c>
      <c r="AH550" s="2">
        <v>1.39372822299652</v>
      </c>
      <c r="AI550" s="8">
        <v>319.68</v>
      </c>
      <c r="AJ550" s="8">
        <v>332.4</v>
      </c>
      <c r="AK550" s="8">
        <v>336.19</v>
      </c>
      <c r="AL550" s="8">
        <v>335.531782945736</v>
      </c>
      <c r="AM550" s="8">
        <v>343.40962962963</v>
      </c>
      <c r="AN550" s="10">
        <v>1.47</v>
      </c>
      <c r="AO550" s="10">
        <v>1.39</v>
      </c>
      <c r="AP550" s="10">
        <v>1.19</v>
      </c>
      <c r="AQ550" s="10">
        <v>0.828854489164087</v>
      </c>
      <c r="AR550" s="10">
        <v>0.977879656160459</v>
      </c>
      <c r="AS550" s="11">
        <v>47.59</v>
      </c>
      <c r="AT550" s="11">
        <v>43.8983050847458</v>
      </c>
      <c r="AU550" s="11">
        <v>41.3333333333333</v>
      </c>
      <c r="AV550" s="11">
        <v>40</v>
      </c>
      <c r="AW550" s="11">
        <v>36.8852459016393</v>
      </c>
      <c r="AX550" s="12">
        <v>6.07012432978475</v>
      </c>
      <c r="AY550" s="12">
        <v>6.07012432978475</v>
      </c>
      <c r="AZ550" s="12">
        <v>6.04532215400539</v>
      </c>
      <c r="BA550" s="12">
        <v>6.02051997822602</v>
      </c>
      <c r="BB550" s="12">
        <v>5.99554657198453</v>
      </c>
      <c r="BC550" s="2">
        <v>3.27915361120192</v>
      </c>
      <c r="BD550" s="2">
        <v>3.27915361120192</v>
      </c>
      <c r="BE550" s="2">
        <v>3.27915361120192</v>
      </c>
      <c r="BF550" s="2">
        <v>3.27915361120192</v>
      </c>
      <c r="BG550" s="2">
        <v>3.27915361120192</v>
      </c>
      <c r="BH550" s="12">
        <v>8.09883720930233</v>
      </c>
      <c r="BI550" s="12">
        <v>8.09883720930233</v>
      </c>
      <c r="BJ550" s="12">
        <v>8.09883720930233</v>
      </c>
      <c r="BK550" s="12">
        <v>8.09883720930233</v>
      </c>
      <c r="BL550" s="12">
        <v>7.83429241261722</v>
      </c>
    </row>
    <row r="551" spans="1:64">
      <c r="A551" t="s">
        <v>1107</v>
      </c>
      <c r="B551" s="1" t="s">
        <v>2309</v>
      </c>
      <c r="C551" t="s">
        <v>1108</v>
      </c>
      <c r="D551" t="s">
        <v>1364</v>
      </c>
      <c r="E551" s="6">
        <v>78.0661508071398</v>
      </c>
      <c r="F551" s="6">
        <v>78.4744890135166</v>
      </c>
      <c r="G551" s="6">
        <v>78.6174350322352</v>
      </c>
      <c r="H551" s="6">
        <v>78.3603104860968</v>
      </c>
      <c r="I551" s="6">
        <v>79.3213263266361</v>
      </c>
      <c r="J551" s="2">
        <v>25.9351620947631</v>
      </c>
      <c r="K551" s="2">
        <v>25.9351620947631</v>
      </c>
      <c r="L551" s="2">
        <v>25.9351620947631</v>
      </c>
      <c r="M551" s="2">
        <v>22.8028503562945</v>
      </c>
      <c r="N551" s="2">
        <v>23.3333333333333</v>
      </c>
      <c r="O551" s="2">
        <v>6.90228241203207</v>
      </c>
      <c r="P551" s="2">
        <v>5.73544020283828</v>
      </c>
      <c r="Q551" s="2">
        <v>5.42056074766355</v>
      </c>
      <c r="R551" s="2">
        <v>4</v>
      </c>
      <c r="S551" s="2">
        <v>2.14285714285714</v>
      </c>
      <c r="T551" s="2">
        <v>10.8967187372417</v>
      </c>
      <c r="U551" s="2">
        <v>11.3025025381332</v>
      </c>
      <c r="V551" s="2">
        <v>10.6181003312232</v>
      </c>
      <c r="W551" s="2">
        <v>10.4312205873175</v>
      </c>
      <c r="X551" s="2">
        <v>10.4312205873175</v>
      </c>
      <c r="Y551" s="2">
        <v>159.092533829752</v>
      </c>
      <c r="Z551" s="2">
        <v>166.587906060505</v>
      </c>
      <c r="AA551" s="2">
        <v>160.168763184624</v>
      </c>
      <c r="AB551" s="2">
        <v>150.345937300973</v>
      </c>
      <c r="AC551" s="2">
        <v>140.775966202839</v>
      </c>
      <c r="AD551" s="2">
        <v>2.89063421354048</v>
      </c>
      <c r="AE551" s="2">
        <v>1.95760302085925</v>
      </c>
      <c r="AF551" s="2">
        <v>2.59246170408019</v>
      </c>
      <c r="AG551" s="2">
        <v>1.3745704467354</v>
      </c>
      <c r="AH551" s="2">
        <v>1.68918918918919</v>
      </c>
      <c r="AI551" s="8">
        <v>312.2</v>
      </c>
      <c r="AJ551" s="8">
        <v>332.26</v>
      </c>
      <c r="AK551" s="8">
        <v>326.66</v>
      </c>
      <c r="AL551" s="8">
        <v>344.560583941606</v>
      </c>
      <c r="AM551" s="8">
        <v>338.12479338843</v>
      </c>
      <c r="AN551" s="10">
        <v>1.38</v>
      </c>
      <c r="AO551" s="10">
        <v>1.34</v>
      </c>
      <c r="AP551" s="10">
        <v>1.28</v>
      </c>
      <c r="AQ551" s="10">
        <v>0.939896373056995</v>
      </c>
      <c r="AR551" s="10">
        <v>0.977044392523365</v>
      </c>
      <c r="AS551" s="11">
        <v>48.06</v>
      </c>
      <c r="AT551" s="11">
        <v>45.2238805970149</v>
      </c>
      <c r="AU551" s="11">
        <v>40.7352941176471</v>
      </c>
      <c r="AV551" s="11">
        <v>37.7941176470588</v>
      </c>
      <c r="AW551" s="11">
        <v>32.8358208955224</v>
      </c>
      <c r="AX551" s="12">
        <v>6.69549269271781</v>
      </c>
      <c r="AY551" s="12">
        <v>6.69549269271781</v>
      </c>
      <c r="AZ551" s="12">
        <v>6.69816764705265</v>
      </c>
      <c r="BA551" s="12">
        <v>6.7008426013875</v>
      </c>
      <c r="BB551" s="12">
        <v>6.78610958876451</v>
      </c>
      <c r="BC551" s="2">
        <v>5.80028009703377</v>
      </c>
      <c r="BD551" s="2">
        <v>5.80028009703377</v>
      </c>
      <c r="BE551" s="2">
        <v>5.80028009703377</v>
      </c>
      <c r="BF551" s="2">
        <v>5.80028009703377</v>
      </c>
      <c r="BG551" s="2">
        <v>5.80028009703377</v>
      </c>
      <c r="BH551" s="12">
        <v>7.65878378378378</v>
      </c>
      <c r="BI551" s="12">
        <v>7.65878378378378</v>
      </c>
      <c r="BJ551" s="12">
        <v>7.65878378378378</v>
      </c>
      <c r="BK551" s="12">
        <v>7.65878378378378</v>
      </c>
      <c r="BL551" s="12">
        <v>7.83429241261722</v>
      </c>
    </row>
    <row r="552" spans="1:64">
      <c r="A552" t="s">
        <v>1109</v>
      </c>
      <c r="B552" s="1" t="s">
        <v>2310</v>
      </c>
      <c r="C552" t="s">
        <v>1110</v>
      </c>
      <c r="D552" t="s">
        <v>1364</v>
      </c>
      <c r="E552" s="6">
        <v>79.2292001537929</v>
      </c>
      <c r="F552" s="6">
        <v>80.0034935170789</v>
      </c>
      <c r="G552" s="6">
        <v>80.4883052755113</v>
      </c>
      <c r="H552" s="6">
        <v>81.1336575676589</v>
      </c>
      <c r="I552" s="6">
        <v>81.7864477928508</v>
      </c>
      <c r="J552" s="2">
        <v>25.3298153034301</v>
      </c>
      <c r="K552" s="2">
        <v>25.3298153034301</v>
      </c>
      <c r="L552" s="2">
        <v>25.3298153034301</v>
      </c>
      <c r="M552" s="2">
        <v>23.0379746835443</v>
      </c>
      <c r="N552" s="2">
        <v>25.6594724220624</v>
      </c>
      <c r="O552" s="2">
        <v>4.42758425045873</v>
      </c>
      <c r="P552" s="2">
        <v>3.84457913627079</v>
      </c>
      <c r="Q552" s="2">
        <v>3.50819672131148</v>
      </c>
      <c r="R552" s="2">
        <v>2.38993710691824</v>
      </c>
      <c r="S552" s="2">
        <v>1.38972809667674</v>
      </c>
      <c r="T552" s="2">
        <v>4.6435088785113</v>
      </c>
      <c r="U552" s="2">
        <v>4.9390496625128</v>
      </c>
      <c r="V552" s="2">
        <v>4.48073029724234</v>
      </c>
      <c r="W552" s="2">
        <v>6.49581318944831</v>
      </c>
      <c r="X552" s="2">
        <v>6.49581318944831</v>
      </c>
      <c r="Y552" s="2">
        <v>59.5943137562059</v>
      </c>
      <c r="Z552" s="2">
        <v>56.769225491515</v>
      </c>
      <c r="AA552" s="2">
        <v>60.5751580664899</v>
      </c>
      <c r="AB552" s="2">
        <v>56.5203585930692</v>
      </c>
      <c r="AC552" s="2">
        <v>43.3275270190733</v>
      </c>
      <c r="AD552" s="2">
        <v>1.01156941200405</v>
      </c>
      <c r="AE552" s="2">
        <v>1.17171145491721</v>
      </c>
      <c r="AF552" s="2">
        <v>1.73408997482144</v>
      </c>
      <c r="AG552" s="2">
        <v>0.875912408759124</v>
      </c>
      <c r="AH552" s="2">
        <v>0.930232558139535</v>
      </c>
      <c r="AI552" s="8">
        <v>302.29</v>
      </c>
      <c r="AJ552" s="8">
        <v>319.25</v>
      </c>
      <c r="AK552" s="8">
        <v>320.26</v>
      </c>
      <c r="AL552" s="8">
        <v>344.189516129032</v>
      </c>
      <c r="AM552" s="8">
        <v>342.714925373134</v>
      </c>
      <c r="AN552" s="10">
        <v>1.71</v>
      </c>
      <c r="AO552" s="10">
        <v>1.6</v>
      </c>
      <c r="AP552" s="10">
        <v>1.36</v>
      </c>
      <c r="AQ552" s="10">
        <v>1.05138740661686</v>
      </c>
      <c r="AR552" s="10">
        <v>1.2977130977131</v>
      </c>
      <c r="AS552" s="11">
        <v>45.91</v>
      </c>
      <c r="AT552" s="11">
        <v>41.1538461538462</v>
      </c>
      <c r="AU552" s="11">
        <v>41.7721518987342</v>
      </c>
      <c r="AV552" s="11">
        <v>38.0722891566265</v>
      </c>
      <c r="AW552" s="11">
        <v>32.7586206896552</v>
      </c>
      <c r="AX552" s="12">
        <v>3.58450299836453</v>
      </c>
      <c r="AY552" s="12">
        <v>3.58450299836453</v>
      </c>
      <c r="AZ552" s="12">
        <v>3.53434860920742</v>
      </c>
      <c r="BA552" s="12">
        <v>3.48419422005031</v>
      </c>
      <c r="BB552" s="12">
        <v>3.78320242871743</v>
      </c>
      <c r="BC552" s="2">
        <v>3.02143211856483</v>
      </c>
      <c r="BD552" s="2">
        <v>3.02143211856483</v>
      </c>
      <c r="BE552" s="2">
        <v>3.02143211856483</v>
      </c>
      <c r="BF552" s="2">
        <v>3.02143211856483</v>
      </c>
      <c r="BG552" s="2">
        <v>3.02143211856483</v>
      </c>
      <c r="BH552" s="12">
        <v>7.83035714285714</v>
      </c>
      <c r="BI552" s="12">
        <v>7.83035714285714</v>
      </c>
      <c r="BJ552" s="12">
        <v>7.83035714285714</v>
      </c>
      <c r="BK552" s="12">
        <v>7.83035714285714</v>
      </c>
      <c r="BL552" s="12">
        <v>8.42318577648766</v>
      </c>
    </row>
    <row r="553" spans="1:64">
      <c r="A553" t="s">
        <v>1111</v>
      </c>
      <c r="B553" s="1" t="s">
        <v>2311</v>
      </c>
      <c r="C553" t="s">
        <v>1112</v>
      </c>
      <c r="D553" t="s">
        <v>1364</v>
      </c>
      <c r="E553" s="6">
        <v>76.2189685394666</v>
      </c>
      <c r="F553" s="6">
        <v>76.5645866461291</v>
      </c>
      <c r="G553" s="6">
        <v>77.6021098898998</v>
      </c>
      <c r="H553" s="6">
        <v>78.0462928570352</v>
      </c>
      <c r="I553" s="6">
        <v>79.3023947614318</v>
      </c>
      <c r="J553" s="2">
        <v>28.2352941176471</v>
      </c>
      <c r="K553" s="2">
        <v>28.2352941176471</v>
      </c>
      <c r="L553" s="2">
        <v>28.2352941176471</v>
      </c>
      <c r="M553" s="2">
        <v>26.271186440678</v>
      </c>
      <c r="N553" s="2">
        <v>27.5204359673025</v>
      </c>
      <c r="O553" s="2">
        <v>6.29629027787602</v>
      </c>
      <c r="P553" s="2">
        <v>5.77107969141515</v>
      </c>
      <c r="Q553" s="2">
        <v>5.22321428571429</v>
      </c>
      <c r="R553" s="2">
        <v>4.16666666666667</v>
      </c>
      <c r="S553" s="2">
        <v>2.33766233766234</v>
      </c>
      <c r="T553" s="2">
        <v>10.0060317163547</v>
      </c>
      <c r="U553" s="2">
        <v>11.0387055165783</v>
      </c>
      <c r="V553" s="2">
        <v>10.165436399961</v>
      </c>
      <c r="W553" s="2">
        <v>9.89509914127331</v>
      </c>
      <c r="X553" s="2">
        <v>9.89509914127331</v>
      </c>
      <c r="Y553" s="2">
        <v>127.542217745483</v>
      </c>
      <c r="Z553" s="2">
        <v>124.934560414613</v>
      </c>
      <c r="AA553" s="2">
        <v>119.123841617523</v>
      </c>
      <c r="AB553" s="2">
        <v>114.928805749151</v>
      </c>
      <c r="AC553" s="2">
        <v>123.166592965661</v>
      </c>
      <c r="AD553" s="2">
        <v>2.08139575297521</v>
      </c>
      <c r="AE553" s="2">
        <v>1.82732771989357</v>
      </c>
      <c r="AF553" s="2">
        <v>3.15610834855558</v>
      </c>
      <c r="AG553" s="2">
        <v>0.924092409240924</v>
      </c>
      <c r="AH553" s="2">
        <v>1.04234527687296</v>
      </c>
      <c r="AI553" s="8">
        <v>294.79</v>
      </c>
      <c r="AJ553" s="8">
        <v>281.71</v>
      </c>
      <c r="AK553" s="8">
        <v>330.79</v>
      </c>
      <c r="AL553" s="8">
        <v>342.403409090909</v>
      </c>
      <c r="AM553" s="8">
        <v>341.0625</v>
      </c>
      <c r="AN553" s="10">
        <v>1.7</v>
      </c>
      <c r="AO553" s="10">
        <v>1.67</v>
      </c>
      <c r="AP553" s="10">
        <v>1.6</v>
      </c>
      <c r="AQ553" s="10">
        <v>1.37819010416667</v>
      </c>
      <c r="AR553" s="10">
        <v>1.39784747847478</v>
      </c>
      <c r="AS553" s="11">
        <v>52.38</v>
      </c>
      <c r="AT553" s="11">
        <v>47.7966101694915</v>
      </c>
      <c r="AU553" s="11">
        <v>46.5</v>
      </c>
      <c r="AV553" s="11">
        <v>46.7213114754098</v>
      </c>
      <c r="AW553" s="11">
        <v>43.9344262295082</v>
      </c>
      <c r="AX553" s="12">
        <v>3.5878814577493</v>
      </c>
      <c r="AY553" s="12">
        <v>3.5878814577493</v>
      </c>
      <c r="AZ553" s="12">
        <v>3.66905966807309</v>
      </c>
      <c r="BA553" s="12">
        <v>3.75023787839687</v>
      </c>
      <c r="BB553" s="12">
        <v>3.64767909213635</v>
      </c>
      <c r="BC553" s="2">
        <v>2.77022355383682</v>
      </c>
      <c r="BD553" s="2">
        <v>2.77022355383682</v>
      </c>
      <c r="BE553" s="2">
        <v>2.77022355383682</v>
      </c>
      <c r="BF553" s="2">
        <v>2.77022355383682</v>
      </c>
      <c r="BG553" s="2">
        <v>2.77022355383682</v>
      </c>
      <c r="BH553" s="12">
        <v>7.83</v>
      </c>
      <c r="BI553" s="12">
        <v>7.83</v>
      </c>
      <c r="BJ553" s="12">
        <v>7.83</v>
      </c>
      <c r="BK553" s="12">
        <v>7.83</v>
      </c>
      <c r="BL553" s="12">
        <v>7.72791562423856</v>
      </c>
    </row>
    <row r="554" spans="1:64">
      <c r="A554" t="s">
        <v>1113</v>
      </c>
      <c r="B554" s="1" t="s">
        <v>2312</v>
      </c>
      <c r="C554" t="s">
        <v>1114</v>
      </c>
      <c r="D554" t="s">
        <v>1364</v>
      </c>
      <c r="E554" s="6">
        <v>78.584298570395</v>
      </c>
      <c r="F554" s="6">
        <v>78.4865406196317</v>
      </c>
      <c r="G554" s="6">
        <v>79.6584835735381</v>
      </c>
      <c r="H554" s="6">
        <v>79.9374887124844</v>
      </c>
      <c r="I554" s="6">
        <v>80.8359161847449</v>
      </c>
      <c r="J554" s="2">
        <v>22.5519287833828</v>
      </c>
      <c r="K554" s="2">
        <v>22.5519287833828</v>
      </c>
      <c r="L554" s="2">
        <v>22.5519287833828</v>
      </c>
      <c r="M554" s="2">
        <v>21.4285714285714</v>
      </c>
      <c r="N554" s="2">
        <v>19.7604790419162</v>
      </c>
      <c r="O554" s="2">
        <v>5.82199373386975</v>
      </c>
      <c r="P554" s="2">
        <v>5.12466787024197</v>
      </c>
      <c r="Q554" s="2">
        <v>4.78947368421053</v>
      </c>
      <c r="R554" s="2">
        <v>3.80208333333333</v>
      </c>
      <c r="S554" s="2">
        <v>2</v>
      </c>
      <c r="T554" s="2">
        <v>9.24400455508313</v>
      </c>
      <c r="U554" s="2">
        <v>9.24768582510673</v>
      </c>
      <c r="V554" s="2">
        <v>8.7279295315957</v>
      </c>
      <c r="W554" s="2">
        <v>8.42556792396132</v>
      </c>
      <c r="X554" s="2">
        <v>8.42556792396132</v>
      </c>
      <c r="Y554" s="2">
        <v>189.153459870428</v>
      </c>
      <c r="Z554" s="2">
        <v>179.277962932168</v>
      </c>
      <c r="AA554" s="2">
        <v>167.137666532095</v>
      </c>
      <c r="AB554" s="2">
        <v>186.461659387578</v>
      </c>
      <c r="AC554" s="2">
        <v>151.092262016006</v>
      </c>
      <c r="AD554" s="2">
        <v>1.68743869809859</v>
      </c>
      <c r="AE554" s="2">
        <v>2.10925224072521</v>
      </c>
      <c r="AF554" s="2">
        <v>3.06843650977664</v>
      </c>
      <c r="AG554" s="2">
        <v>1.96969696969697</v>
      </c>
      <c r="AH554" s="2">
        <v>2.61194029850746</v>
      </c>
      <c r="AI554" s="8">
        <v>313.69</v>
      </c>
      <c r="AJ554" s="8">
        <v>333.78</v>
      </c>
      <c r="AK554" s="8">
        <v>335.43</v>
      </c>
      <c r="AL554" s="8">
        <v>338.20752688172</v>
      </c>
      <c r="AM554" s="8">
        <v>351.844210526316</v>
      </c>
      <c r="AN554" s="10">
        <v>1.49</v>
      </c>
      <c r="AO554" s="10">
        <v>1.47</v>
      </c>
      <c r="AP554" s="10">
        <v>1.42</v>
      </c>
      <c r="AQ554" s="10">
        <v>1.06091703056769</v>
      </c>
      <c r="AR554" s="10">
        <v>1.05176470588235</v>
      </c>
      <c r="AS554" s="11">
        <v>44.08</v>
      </c>
      <c r="AT554" s="11">
        <v>35.5357142857143</v>
      </c>
      <c r="AU554" s="11">
        <v>33.5087719298246</v>
      </c>
      <c r="AV554" s="11">
        <v>29.4827586206897</v>
      </c>
      <c r="AW554" s="11">
        <v>24.9152542372881</v>
      </c>
      <c r="AX554" s="12">
        <v>5.49165054519873</v>
      </c>
      <c r="AY554" s="12">
        <v>5.49165054519873</v>
      </c>
      <c r="AZ554" s="12">
        <v>5.37434728786764</v>
      </c>
      <c r="BA554" s="12">
        <v>5.25704403053655</v>
      </c>
      <c r="BB554" s="12">
        <v>5.1839402616609</v>
      </c>
      <c r="BC554" s="2">
        <v>6.28339992153319</v>
      </c>
      <c r="BD554" s="2">
        <v>6.28339992153319</v>
      </c>
      <c r="BE554" s="2">
        <v>6.28339992153319</v>
      </c>
      <c r="BF554" s="2">
        <v>6.28339992153319</v>
      </c>
      <c r="BG554" s="2">
        <v>6.28339992153319</v>
      </c>
      <c r="BH554" s="12">
        <v>8</v>
      </c>
      <c r="BI554" s="12">
        <v>8</v>
      </c>
      <c r="BJ554" s="12">
        <v>8</v>
      </c>
      <c r="BK554" s="12">
        <v>8</v>
      </c>
      <c r="BL554" s="12">
        <v>7.72791562423856</v>
      </c>
    </row>
    <row r="555" spans="1:64">
      <c r="A555" t="s">
        <v>1115</v>
      </c>
      <c r="B555" s="1" t="s">
        <v>2313</v>
      </c>
      <c r="C555" t="s">
        <v>1116</v>
      </c>
      <c r="D555" t="s">
        <v>1364</v>
      </c>
      <c r="E555" s="6">
        <v>79.8910116862126</v>
      </c>
      <c r="F555" s="6">
        <v>79.7962837484108</v>
      </c>
      <c r="G555" s="6">
        <v>80.2235341814458</v>
      </c>
      <c r="H555" s="6">
        <v>80.5554895476509</v>
      </c>
      <c r="I555" s="6">
        <v>81.2502151370321</v>
      </c>
      <c r="J555" s="2">
        <v>26.5734265734266</v>
      </c>
      <c r="K555" s="2">
        <v>26.5734265734266</v>
      </c>
      <c r="L555" s="2">
        <v>26.5734265734266</v>
      </c>
      <c r="M555" s="2">
        <v>26.1666666666667</v>
      </c>
      <c r="N555" s="2">
        <v>25.2380952380952</v>
      </c>
      <c r="O555" s="2">
        <v>7.14508368256688</v>
      </c>
      <c r="P555" s="2">
        <v>6.27773212563631</v>
      </c>
      <c r="Q555" s="2">
        <v>5.88832487309645</v>
      </c>
      <c r="R555" s="2">
        <v>4.22018348623853</v>
      </c>
      <c r="S555" s="2">
        <v>2.18487394957983</v>
      </c>
      <c r="T555" s="2">
        <v>12.853745977151</v>
      </c>
      <c r="U555" s="2">
        <v>12.9834238426032</v>
      </c>
      <c r="V555" s="2">
        <v>13.9567114925899</v>
      </c>
      <c r="W555" s="2">
        <v>14.9475376693546</v>
      </c>
      <c r="X555" s="2">
        <v>14.9475376693546</v>
      </c>
      <c r="Y555" s="2">
        <v>85.0506897691266</v>
      </c>
      <c r="Z555" s="2">
        <v>90.4473823238188</v>
      </c>
      <c r="AA555" s="2">
        <v>88.7301221479604</v>
      </c>
      <c r="AB555" s="2">
        <v>91.206691249904</v>
      </c>
      <c r="AC555" s="2">
        <v>96.3530151508522</v>
      </c>
      <c r="AD555" s="2">
        <v>1.36616049118651</v>
      </c>
      <c r="AE555" s="2">
        <v>2.30523749714745</v>
      </c>
      <c r="AF555" s="2">
        <v>2.53624395718232</v>
      </c>
      <c r="AG555" s="2">
        <v>1.32492113564669</v>
      </c>
      <c r="AH555" s="2">
        <v>1.22448979591837</v>
      </c>
      <c r="AI555" s="8">
        <v>300.59</v>
      </c>
      <c r="AJ555" s="8">
        <v>330.49</v>
      </c>
      <c r="AK555" s="8">
        <v>340.28</v>
      </c>
      <c r="AL555" s="8">
        <v>351.730964467005</v>
      </c>
      <c r="AM555" s="8">
        <v>351.638297872341</v>
      </c>
      <c r="AN555" s="10">
        <v>1.33</v>
      </c>
      <c r="AO555" s="10">
        <v>1.11</v>
      </c>
      <c r="AP555" s="10">
        <v>1.16</v>
      </c>
      <c r="AQ555" s="10">
        <v>1.21543301258327</v>
      </c>
      <c r="AR555" s="10">
        <v>1.0051328068916</v>
      </c>
      <c r="AS555" s="11">
        <v>48.82</v>
      </c>
      <c r="AT555" s="11">
        <v>43.9325842696629</v>
      </c>
      <c r="AU555" s="11">
        <v>41.3333333333333</v>
      </c>
      <c r="AV555" s="11">
        <v>41.1578947368421</v>
      </c>
      <c r="AW555" s="11">
        <v>36.6</v>
      </c>
      <c r="AX555" s="12">
        <v>4.44158182554685</v>
      </c>
      <c r="AY555" s="12">
        <v>4.44158182554685</v>
      </c>
      <c r="AZ555" s="12">
        <v>4.30947177819696</v>
      </c>
      <c r="BA555" s="12">
        <v>4.17736173084707</v>
      </c>
      <c r="BB555" s="12">
        <v>4.23848798049732</v>
      </c>
      <c r="BC555" s="2">
        <v>-1.06695954369636</v>
      </c>
      <c r="BD555" s="2">
        <v>-1.06695954369636</v>
      </c>
      <c r="BE555" s="2">
        <v>-1.06695954369636</v>
      </c>
      <c r="BF555" s="2">
        <v>-1.06695954369636</v>
      </c>
      <c r="BG555" s="2">
        <v>-1.06695954369636</v>
      </c>
      <c r="BH555" s="12">
        <v>7.12032828282828</v>
      </c>
      <c r="BI555" s="12">
        <v>7.12032828282828</v>
      </c>
      <c r="BJ555" s="12">
        <v>7.12032828282828</v>
      </c>
      <c r="BK555" s="12">
        <v>7.12032828282828</v>
      </c>
      <c r="BL555" s="12">
        <v>7.72791562423856</v>
      </c>
    </row>
    <row r="556" spans="1:64">
      <c r="A556" t="s">
        <v>1117</v>
      </c>
      <c r="B556" s="1" t="s">
        <v>2314</v>
      </c>
      <c r="C556" t="s">
        <v>1118</v>
      </c>
      <c r="D556" t="s">
        <v>1364</v>
      </c>
      <c r="E556" s="6">
        <v>77.5464621575707</v>
      </c>
      <c r="F556" s="6">
        <v>77.3531680508489</v>
      </c>
      <c r="G556" s="6">
        <v>77.4070007727965</v>
      </c>
      <c r="H556" s="6">
        <v>77.9918363129284</v>
      </c>
      <c r="I556" s="6">
        <v>78.1661341598904</v>
      </c>
      <c r="J556" s="2">
        <v>29.8561151079137</v>
      </c>
      <c r="K556" s="2">
        <v>29.8561151079137</v>
      </c>
      <c r="L556" s="2">
        <v>29.8561151079137</v>
      </c>
      <c r="M556" s="2">
        <v>28.3305227655987</v>
      </c>
      <c r="N556" s="2">
        <v>25.9375</v>
      </c>
      <c r="O556" s="2">
        <v>9.23771515566496</v>
      </c>
      <c r="P556" s="2">
        <v>8.331559587105</v>
      </c>
      <c r="Q556" s="2">
        <v>7.17948717948718</v>
      </c>
      <c r="R556" s="2">
        <v>5.36945812807882</v>
      </c>
      <c r="S556" s="2">
        <v>2.93838862559242</v>
      </c>
      <c r="T556" s="2">
        <v>16.2328679102817</v>
      </c>
      <c r="U556" s="2">
        <v>17.5570161894671</v>
      </c>
      <c r="V556" s="2">
        <v>17.7094268355625</v>
      </c>
      <c r="W556" s="2">
        <v>18.6516904793359</v>
      </c>
      <c r="X556" s="2">
        <v>18.6516904793359</v>
      </c>
      <c r="Y556" s="2">
        <v>114.13911883492</v>
      </c>
      <c r="Z556" s="2">
        <v>109.619164167386</v>
      </c>
      <c r="AA556" s="2">
        <v>110.364015766288</v>
      </c>
      <c r="AB556" s="2">
        <v>105.884459011633</v>
      </c>
      <c r="AC556" s="2">
        <v>103.995785303635</v>
      </c>
      <c r="AD556" s="2">
        <v>2.89217025126542</v>
      </c>
      <c r="AE556" s="2">
        <v>6.01066658598925</v>
      </c>
      <c r="AF556" s="2">
        <v>2.7387484016421</v>
      </c>
      <c r="AG556" s="2">
        <v>3.40983606557377</v>
      </c>
      <c r="AH556" s="2">
        <v>1.77777777777778</v>
      </c>
      <c r="AI556" s="8">
        <v>303.29</v>
      </c>
      <c r="AJ556" s="8">
        <v>315.31</v>
      </c>
      <c r="AK556" s="8">
        <v>325.43</v>
      </c>
      <c r="AL556" s="8">
        <v>336.985416666667</v>
      </c>
      <c r="AM556" s="8">
        <v>322.52641509434</v>
      </c>
      <c r="AN556" s="10">
        <v>1.27</v>
      </c>
      <c r="AO556" s="10">
        <v>1.13</v>
      </c>
      <c r="AP556" s="10">
        <v>1.15</v>
      </c>
      <c r="AQ556" s="10">
        <v>1.09504655493482</v>
      </c>
      <c r="AR556" s="10">
        <v>1.1143598615917</v>
      </c>
      <c r="AS556" s="11">
        <v>53.5</v>
      </c>
      <c r="AT556" s="11">
        <v>47.4736842105263</v>
      </c>
      <c r="AU556" s="11">
        <v>43.75</v>
      </c>
      <c r="AV556" s="11">
        <v>40</v>
      </c>
      <c r="AW556" s="11">
        <v>39.2857142857143</v>
      </c>
      <c r="AX556" s="12">
        <v>3.40328259231349</v>
      </c>
      <c r="AY556" s="12">
        <v>3.40328259231349</v>
      </c>
      <c r="AZ556" s="12">
        <v>3.38074382977322</v>
      </c>
      <c r="BA556" s="12">
        <v>3.35820506723296</v>
      </c>
      <c r="BB556" s="12">
        <v>3.51897403109461</v>
      </c>
      <c r="BC556" s="2">
        <v>0.788367791675995</v>
      </c>
      <c r="BD556" s="2">
        <v>0.788367791675995</v>
      </c>
      <c r="BE556" s="2">
        <v>0.788367791675995</v>
      </c>
      <c r="BF556" s="2">
        <v>0.788367791675995</v>
      </c>
      <c r="BG556" s="2">
        <v>0.788367791675995</v>
      </c>
      <c r="BH556" s="12">
        <v>7.72632575757576</v>
      </c>
      <c r="BI556" s="12">
        <v>7.72632575757576</v>
      </c>
      <c r="BJ556" s="12">
        <v>7.72632575757576</v>
      </c>
      <c r="BK556" s="12">
        <v>7.72632575757576</v>
      </c>
      <c r="BL556" s="12">
        <v>8.42318577648766</v>
      </c>
    </row>
    <row r="557" spans="1:64">
      <c r="A557" t="s">
        <v>1119</v>
      </c>
      <c r="B557" s="1" t="s">
        <v>2315</v>
      </c>
      <c r="C557" t="s">
        <v>1120</v>
      </c>
      <c r="D557" t="s">
        <v>1364</v>
      </c>
      <c r="E557" s="6">
        <v>76.6247889780481</v>
      </c>
      <c r="F557" s="6">
        <v>76.6482334396255</v>
      </c>
      <c r="G557" s="6">
        <v>77.193252553026</v>
      </c>
      <c r="H557" s="6">
        <v>77.1899484927203</v>
      </c>
      <c r="I557" s="6">
        <v>77.4658648228802</v>
      </c>
      <c r="J557" s="2">
        <v>26.5182186234818</v>
      </c>
      <c r="K557" s="2">
        <v>26.5182186234818</v>
      </c>
      <c r="L557" s="2">
        <v>26.5182186234818</v>
      </c>
      <c r="M557" s="2">
        <v>25.7668711656442</v>
      </c>
      <c r="N557" s="2">
        <v>25.4473161033797</v>
      </c>
      <c r="O557" s="2">
        <v>6.04933283414138</v>
      </c>
      <c r="P557" s="2">
        <v>5.47100803460873</v>
      </c>
      <c r="Q557" s="2">
        <v>5.10822510822511</v>
      </c>
      <c r="R557" s="2">
        <v>3.91489361702128</v>
      </c>
      <c r="S557" s="2">
        <v>2.17573221757322</v>
      </c>
      <c r="T557" s="2">
        <v>9.99554345367145</v>
      </c>
      <c r="U557" s="2">
        <v>9.9646664656949</v>
      </c>
      <c r="V557" s="2">
        <v>9.79428336267628</v>
      </c>
      <c r="W557" s="2">
        <v>11.053291204212</v>
      </c>
      <c r="X557" s="2">
        <v>11.053291204212</v>
      </c>
      <c r="Y557" s="2">
        <v>99.1857683646233</v>
      </c>
      <c r="Z557" s="2">
        <v>98.9993805270304</v>
      </c>
      <c r="AA557" s="2">
        <v>95.1883625512868</v>
      </c>
      <c r="AB557" s="2">
        <v>97.3436528658461</v>
      </c>
      <c r="AC557" s="2">
        <v>93.1759374807554</v>
      </c>
      <c r="AD557" s="2">
        <v>1.37484971108019</v>
      </c>
      <c r="AE557" s="2">
        <v>2.98167616797193</v>
      </c>
      <c r="AF557" s="2">
        <v>2.98029525835106</v>
      </c>
      <c r="AG557" s="2">
        <v>2.08588957055215</v>
      </c>
      <c r="AH557" s="2">
        <v>1.98795180722892</v>
      </c>
      <c r="AI557" s="8">
        <v>301.68</v>
      </c>
      <c r="AJ557" s="8">
        <v>319.14</v>
      </c>
      <c r="AK557" s="8">
        <v>324.22</v>
      </c>
      <c r="AL557" s="8">
        <v>328.7944</v>
      </c>
      <c r="AM557" s="8">
        <v>342.940372670807</v>
      </c>
      <c r="AN557" s="10">
        <v>1.56</v>
      </c>
      <c r="AO557" s="10">
        <v>1.03</v>
      </c>
      <c r="AP557" s="10">
        <v>1.14</v>
      </c>
      <c r="AQ557" s="10">
        <v>1.29563742123122</v>
      </c>
      <c r="AR557" s="10">
        <v>1.09027968821641</v>
      </c>
      <c r="AS557" s="11">
        <v>47.1</v>
      </c>
      <c r="AT557" s="11">
        <v>42.0731707317073</v>
      </c>
      <c r="AU557" s="11">
        <v>41.6867469879518</v>
      </c>
      <c r="AV557" s="11">
        <v>40.9523809523809</v>
      </c>
      <c r="AW557" s="11">
        <v>36.4705882352941</v>
      </c>
      <c r="AX557" s="12">
        <v>4.56195928080381</v>
      </c>
      <c r="AY557" s="12">
        <v>4.56195928080381</v>
      </c>
      <c r="AZ557" s="12">
        <v>4.47259050511457</v>
      </c>
      <c r="BA557" s="12">
        <v>4.38322172942533</v>
      </c>
      <c r="BB557" s="12">
        <v>4.96551093843898</v>
      </c>
      <c r="BC557" s="2">
        <v>3.43309983050598</v>
      </c>
      <c r="BD557" s="2">
        <v>3.43309983050598</v>
      </c>
      <c r="BE557" s="2">
        <v>3.43309983050598</v>
      </c>
      <c r="BF557" s="2">
        <v>3.43309983050598</v>
      </c>
      <c r="BG557" s="2">
        <v>3.43309983050598</v>
      </c>
      <c r="BH557" s="12">
        <v>8.2890625</v>
      </c>
      <c r="BI557" s="12">
        <v>8.2890625</v>
      </c>
      <c r="BJ557" s="12">
        <v>8.2890625</v>
      </c>
      <c r="BK557" s="12">
        <v>8.2890625</v>
      </c>
      <c r="BL557" s="12">
        <v>8.42318577648766</v>
      </c>
    </row>
    <row r="558" spans="1:64">
      <c r="A558" t="s">
        <v>1121</v>
      </c>
      <c r="B558" s="1" t="s">
        <v>2316</v>
      </c>
      <c r="C558" t="s">
        <v>1122</v>
      </c>
      <c r="D558" t="s">
        <v>1364</v>
      </c>
      <c r="E558" s="6">
        <v>78.5280912443493</v>
      </c>
      <c r="F558" s="6">
        <v>77.6908255367613</v>
      </c>
      <c r="G558" s="6">
        <v>77.4742738880769</v>
      </c>
      <c r="H558" s="6">
        <v>78.2602140322853</v>
      </c>
      <c r="I558" s="6">
        <v>78.5547023987119</v>
      </c>
      <c r="J558" s="2">
        <v>25.9953161592506</v>
      </c>
      <c r="K558" s="2">
        <v>25.9953161592506</v>
      </c>
      <c r="L558" s="2">
        <v>25.9953161592506</v>
      </c>
      <c r="M558" s="2">
        <v>26.027397260274</v>
      </c>
      <c r="N558" s="2">
        <v>23.7250554323725</v>
      </c>
      <c r="O558" s="2">
        <v>5.71797317571453</v>
      </c>
      <c r="P558" s="2">
        <v>4.70283621600395</v>
      </c>
      <c r="Q558" s="2">
        <v>4.31718061674009</v>
      </c>
      <c r="R558" s="2">
        <v>3.1063829787234</v>
      </c>
      <c r="S558" s="2">
        <v>1.625</v>
      </c>
      <c r="T558" s="2">
        <v>8.71990107706796</v>
      </c>
      <c r="U558" s="2">
        <v>8.1893038298013</v>
      </c>
      <c r="V558" s="2">
        <v>8.16291123564901</v>
      </c>
      <c r="W558" s="2">
        <v>8.39211732714581</v>
      </c>
      <c r="X558" s="2">
        <v>8.39211732714581</v>
      </c>
      <c r="Y558" s="2">
        <v>90.1494255251727</v>
      </c>
      <c r="Z558" s="2">
        <v>85.423109922207</v>
      </c>
      <c r="AA558" s="2">
        <v>86.95130726793</v>
      </c>
      <c r="AB558" s="2">
        <v>81.6315590542024</v>
      </c>
      <c r="AC558" s="2">
        <v>79.6177978397099</v>
      </c>
      <c r="AD558" s="2">
        <v>2.13736655045093</v>
      </c>
      <c r="AE558" s="2">
        <v>2.07040897961095</v>
      </c>
      <c r="AF558" s="2">
        <v>1.17617676102699</v>
      </c>
      <c r="AG558" s="2">
        <v>0.575079872204473</v>
      </c>
      <c r="AH558" s="2">
        <v>0.943396226415094</v>
      </c>
      <c r="AI558" s="8">
        <v>318.03</v>
      </c>
      <c r="AJ558" s="8">
        <v>313.42</v>
      </c>
      <c r="AK558" s="8">
        <v>342.64</v>
      </c>
      <c r="AL558" s="8">
        <v>350.591608391608</v>
      </c>
      <c r="AM558" s="8">
        <v>341.632824427481</v>
      </c>
      <c r="AN558" s="10">
        <v>1.21</v>
      </c>
      <c r="AO558" s="10">
        <v>1.15</v>
      </c>
      <c r="AP558" s="10">
        <v>1.12</v>
      </c>
      <c r="AQ558" s="10">
        <v>0.974641675854465</v>
      </c>
      <c r="AR558" s="10">
        <v>1.03675787299948</v>
      </c>
      <c r="AS558" s="11">
        <v>48.3</v>
      </c>
      <c r="AT558" s="11">
        <v>39.1666666666667</v>
      </c>
      <c r="AU558" s="11">
        <v>36.3013698630137</v>
      </c>
      <c r="AV558" s="11">
        <v>34.5833333333333</v>
      </c>
      <c r="AW558" s="11">
        <v>32.2222222222222</v>
      </c>
      <c r="AX558" s="12">
        <v>5.61680018794784</v>
      </c>
      <c r="AY558" s="12">
        <v>5.61680018794784</v>
      </c>
      <c r="AZ558" s="12">
        <v>5.51153258859593</v>
      </c>
      <c r="BA558" s="12">
        <v>5.40626498924401</v>
      </c>
      <c r="BB558" s="12">
        <v>5.35503561801126</v>
      </c>
      <c r="BC558" s="2">
        <v>-0.990082389410403</v>
      </c>
      <c r="BD558" s="2">
        <v>-0.990082389410403</v>
      </c>
      <c r="BE558" s="2">
        <v>-0.990082389410403</v>
      </c>
      <c r="BF558" s="2">
        <v>-0.990082389410403</v>
      </c>
      <c r="BG558" s="2">
        <v>-0.990082389410403</v>
      </c>
      <c r="BH558" s="12">
        <v>8.07042811839323</v>
      </c>
      <c r="BI558" s="12">
        <v>8.07042811839323</v>
      </c>
      <c r="BJ558" s="12">
        <v>8.07042811839323</v>
      </c>
      <c r="BK558" s="12">
        <v>8.07042811839323</v>
      </c>
      <c r="BL558" s="12">
        <v>7.83429241261722</v>
      </c>
    </row>
    <row r="559" spans="1:64">
      <c r="A559" t="s">
        <v>1123</v>
      </c>
      <c r="B559" s="1" t="s">
        <v>2317</v>
      </c>
      <c r="C559" t="s">
        <v>1124</v>
      </c>
      <c r="D559" t="s">
        <v>1364</v>
      </c>
      <c r="E559" s="6">
        <v>76.2626147585223</v>
      </c>
      <c r="F559" s="6">
        <v>77.0528942102797</v>
      </c>
      <c r="G559" s="6">
        <v>78.5159427314164</v>
      </c>
      <c r="H559" s="6">
        <v>78.7884917203473</v>
      </c>
      <c r="I559" s="6">
        <v>80.0230214924973</v>
      </c>
      <c r="J559" s="2">
        <v>24.5508982035928</v>
      </c>
      <c r="K559" s="2">
        <v>24.5508982035928</v>
      </c>
      <c r="L559" s="2">
        <v>24.5508982035928</v>
      </c>
      <c r="M559" s="2">
        <v>28.0943025540275</v>
      </c>
      <c r="N559" s="2">
        <v>31.047619047619</v>
      </c>
      <c r="O559" s="2">
        <v>6.51116098074804</v>
      </c>
      <c r="P559" s="2">
        <v>5.46688872119106</v>
      </c>
      <c r="Q559" s="2">
        <v>5.10526315789474</v>
      </c>
      <c r="R559" s="2">
        <v>3.83838383838384</v>
      </c>
      <c r="S559" s="2">
        <v>1.99029126213592</v>
      </c>
      <c r="T559" s="2">
        <v>12.5930528118739</v>
      </c>
      <c r="U559" s="2">
        <v>13.5424588666852</v>
      </c>
      <c r="V559" s="2">
        <v>12.5997647274172</v>
      </c>
      <c r="W559" s="2">
        <v>13.8705824449482</v>
      </c>
      <c r="X559" s="2">
        <v>13.8705824449482</v>
      </c>
      <c r="Y559" s="2">
        <v>106.401444744426</v>
      </c>
      <c r="Z559" s="2">
        <v>127.065461203587</v>
      </c>
      <c r="AA559" s="2">
        <v>122.233316691629</v>
      </c>
      <c r="AB559" s="2">
        <v>118.367934209796</v>
      </c>
      <c r="AC559" s="2">
        <v>93.9900231140355</v>
      </c>
      <c r="AD559" s="2">
        <v>2.78294578005198</v>
      </c>
      <c r="AE559" s="2">
        <v>2.86602764287909</v>
      </c>
      <c r="AF559" s="2">
        <v>3.93932997603714</v>
      </c>
      <c r="AG559" s="2">
        <v>3.03249097472924</v>
      </c>
      <c r="AH559" s="2">
        <v>2.29166666666667</v>
      </c>
      <c r="AI559" s="8">
        <v>270.76</v>
      </c>
      <c r="AJ559" s="8">
        <v>313.9</v>
      </c>
      <c r="AK559" s="8">
        <v>341.89</v>
      </c>
      <c r="AL559" s="8">
        <v>339.435260115607</v>
      </c>
      <c r="AM559" s="8">
        <v>349.639024390244</v>
      </c>
      <c r="AN559" s="10">
        <v>1.92</v>
      </c>
      <c r="AO559" s="10">
        <v>1.63</v>
      </c>
      <c r="AP559" s="10">
        <v>1.37</v>
      </c>
      <c r="AQ559" s="10">
        <v>1.25368717707844</v>
      </c>
      <c r="AR559" s="10">
        <v>1.32168021680217</v>
      </c>
      <c r="AS559" s="11">
        <v>47.92</v>
      </c>
      <c r="AT559" s="11">
        <v>44.3835616438356</v>
      </c>
      <c r="AU559" s="11">
        <v>40.6756756756757</v>
      </c>
      <c r="AV559" s="11">
        <v>41.0666666666667</v>
      </c>
      <c r="AW559" s="11">
        <v>36.1842105263158</v>
      </c>
      <c r="AX559" s="12">
        <v>5.3465685665476</v>
      </c>
      <c r="AY559" s="12">
        <v>5.3465685665476</v>
      </c>
      <c r="AZ559" s="12">
        <v>5.29332498631591</v>
      </c>
      <c r="BA559" s="12">
        <v>5.24008140608422</v>
      </c>
      <c r="BB559" s="12">
        <v>5.34350589398157</v>
      </c>
      <c r="BC559" s="2">
        <v>2.6736771537781</v>
      </c>
      <c r="BD559" s="2">
        <v>2.6736771537781</v>
      </c>
      <c r="BE559" s="2">
        <v>2.6736771537781</v>
      </c>
      <c r="BF559" s="2">
        <v>2.6736771537781</v>
      </c>
      <c r="BG559" s="2">
        <v>2.6736771537781</v>
      </c>
      <c r="BH559" s="12">
        <v>7.67713046757164</v>
      </c>
      <c r="BI559" s="12">
        <v>7.67713046757164</v>
      </c>
      <c r="BJ559" s="12">
        <v>7.67713046757164</v>
      </c>
      <c r="BK559" s="12">
        <v>7.67713046757164</v>
      </c>
      <c r="BL559" s="12">
        <v>7.72791562423856</v>
      </c>
    </row>
    <row r="560" spans="1:64">
      <c r="A560" t="s">
        <v>1125</v>
      </c>
      <c r="B560" s="1" t="s">
        <v>2318</v>
      </c>
      <c r="C560" t="s">
        <v>1126</v>
      </c>
      <c r="D560" t="s">
        <v>1364</v>
      </c>
      <c r="E560" s="6">
        <v>83.1349391534897</v>
      </c>
      <c r="F560" s="6">
        <v>83.109875962322</v>
      </c>
      <c r="G560" s="6">
        <v>82.6089903961684</v>
      </c>
      <c r="H560" s="6">
        <v>81.5629453663472</v>
      </c>
      <c r="I560" s="6">
        <v>82.652758169578</v>
      </c>
      <c r="J560" s="2">
        <v>22.4924012158055</v>
      </c>
      <c r="K560" s="2">
        <v>22.4924012158055</v>
      </c>
      <c r="L560" s="2">
        <v>22.4924012158055</v>
      </c>
      <c r="M560" s="2">
        <v>24.3169398907104</v>
      </c>
      <c r="N560" s="2">
        <v>24.8704663212435</v>
      </c>
      <c r="O560" s="2">
        <v>2.91654707281964</v>
      </c>
      <c r="P560" s="2">
        <v>2.59672402107674</v>
      </c>
      <c r="Q560" s="2">
        <v>2.32804232804233</v>
      </c>
      <c r="R560" s="2">
        <v>1.80412371134021</v>
      </c>
      <c r="S560" s="2">
        <v>1.03015075376884</v>
      </c>
      <c r="T560" s="2">
        <v>4.78932500434205</v>
      </c>
      <c r="U560" s="2">
        <v>4.36602000940458</v>
      </c>
      <c r="V560" s="2">
        <v>4.33136541746654</v>
      </c>
      <c r="W560" s="2">
        <v>5.01316520277457</v>
      </c>
      <c r="X560" s="2">
        <v>5.01316520277457</v>
      </c>
      <c r="Y560" s="2">
        <v>16.4552638006634</v>
      </c>
      <c r="Z560" s="2">
        <v>16.0951660472156</v>
      </c>
      <c r="AA560" s="2">
        <v>16.1279340924952</v>
      </c>
      <c r="AB560" s="2">
        <v>15.6405950430104</v>
      </c>
      <c r="AC560" s="2">
        <v>13.9296419723962</v>
      </c>
      <c r="AD560" s="2">
        <v>0.577125101116097</v>
      </c>
      <c r="AE560" s="2">
        <v>0.949831416372233</v>
      </c>
      <c r="AF560" s="2">
        <v>0.730963546179172</v>
      </c>
      <c r="AG560" s="2">
        <v>0.332640332640333</v>
      </c>
      <c r="AH560" s="2">
        <v>0.240963855421687</v>
      </c>
      <c r="AI560" s="8">
        <v>306.33</v>
      </c>
      <c r="AJ560" s="8">
        <v>341.48</v>
      </c>
      <c r="AK560" s="8">
        <v>333.86</v>
      </c>
      <c r="AL560" s="8">
        <v>341.671074380165</v>
      </c>
      <c r="AM560" s="8">
        <v>338.318055555556</v>
      </c>
      <c r="AN560" s="10">
        <v>1.48</v>
      </c>
      <c r="AO560" s="10">
        <v>1.37</v>
      </c>
      <c r="AP560" s="10">
        <v>1.64</v>
      </c>
      <c r="AQ560" s="10">
        <v>1.31422271223815</v>
      </c>
      <c r="AR560" s="10">
        <v>1.25902777777778</v>
      </c>
      <c r="AS560" s="11">
        <v>40.84</v>
      </c>
      <c r="AT560" s="11">
        <v>29.2682926829268</v>
      </c>
      <c r="AU560" s="11">
        <v>28.433734939759</v>
      </c>
      <c r="AV560" s="11">
        <v>24.9425287356322</v>
      </c>
      <c r="AW560" s="11">
        <v>21.0989010989011</v>
      </c>
      <c r="AX560" s="12">
        <v>3.51136322132944</v>
      </c>
      <c r="AY560" s="12">
        <v>3.51136322132944</v>
      </c>
      <c r="AZ560" s="12">
        <v>3.39717640680806</v>
      </c>
      <c r="BA560" s="12">
        <v>3.28298959228669</v>
      </c>
      <c r="BB560" s="12">
        <v>3.41731255996751</v>
      </c>
      <c r="BC560" s="2">
        <v>-4.62797280419506</v>
      </c>
      <c r="BD560" s="2">
        <v>-4.62797280419506</v>
      </c>
      <c r="BE560" s="2">
        <v>-4.62797280419506</v>
      </c>
      <c r="BF560" s="2">
        <v>-4.62797280419506</v>
      </c>
      <c r="BG560" s="2">
        <v>-4.62797280419506</v>
      </c>
      <c r="BH560" s="12">
        <v>7.79464285714286</v>
      </c>
      <c r="BI560" s="12">
        <v>7.79464285714286</v>
      </c>
      <c r="BJ560" s="12">
        <v>7.79464285714286</v>
      </c>
      <c r="BK560" s="12">
        <v>7.79464285714286</v>
      </c>
      <c r="BL560" s="12">
        <v>8.42318577648766</v>
      </c>
    </row>
    <row r="561" spans="1:64">
      <c r="A561" t="s">
        <v>1127</v>
      </c>
      <c r="B561" s="1" t="s">
        <v>2319</v>
      </c>
      <c r="C561" t="s">
        <v>1128</v>
      </c>
      <c r="D561" t="s">
        <v>1364</v>
      </c>
      <c r="E561" s="6">
        <v>76.6541840859659</v>
      </c>
      <c r="F561" s="6">
        <v>76.5421759692265</v>
      </c>
      <c r="G561" s="6">
        <v>77.3378656829124</v>
      </c>
      <c r="H561" s="6">
        <v>77.8456665304499</v>
      </c>
      <c r="I561" s="6">
        <v>78.91229537597</v>
      </c>
      <c r="J561" s="2">
        <v>26.517571884984</v>
      </c>
      <c r="K561" s="2">
        <v>26.517571884984</v>
      </c>
      <c r="L561" s="2">
        <v>26.517571884984</v>
      </c>
      <c r="M561" s="2">
        <v>27.1685761047463</v>
      </c>
      <c r="N561" s="2">
        <v>26.8488745980707</v>
      </c>
      <c r="O561" s="2">
        <v>7.14078664559422</v>
      </c>
      <c r="P561" s="2">
        <v>6.16261248966373</v>
      </c>
      <c r="Q561" s="2">
        <v>5.45045045045045</v>
      </c>
      <c r="R561" s="2">
        <v>4.38053097345133</v>
      </c>
      <c r="S561" s="2">
        <v>2.19827586206897</v>
      </c>
      <c r="T561" s="2">
        <v>14.4227261119312</v>
      </c>
      <c r="U561" s="2">
        <v>14.317513922223</v>
      </c>
      <c r="V561" s="2">
        <v>14.0693411267081</v>
      </c>
      <c r="W561" s="2">
        <v>11.5969486312161</v>
      </c>
      <c r="X561" s="2">
        <v>11.5969486312161</v>
      </c>
      <c r="Y561" s="2">
        <v>93.1102005913943</v>
      </c>
      <c r="Z561" s="2">
        <v>97.6014338431156</v>
      </c>
      <c r="AA561" s="2">
        <v>96.6389644774583</v>
      </c>
      <c r="AB561" s="2">
        <v>89.6045194907076</v>
      </c>
      <c r="AC561" s="2">
        <v>83.4403739224721</v>
      </c>
      <c r="AD561" s="2">
        <v>2.89957493737419</v>
      </c>
      <c r="AE561" s="2">
        <v>2.43541927976754</v>
      </c>
      <c r="AF561" s="2">
        <v>2.87291769306565</v>
      </c>
      <c r="AG561" s="2">
        <v>1.15151515151515</v>
      </c>
      <c r="AH561" s="2">
        <v>1.85074626865672</v>
      </c>
      <c r="AI561" s="8">
        <v>330.38</v>
      </c>
      <c r="AJ561" s="8">
        <v>337.89</v>
      </c>
      <c r="AK561" s="8">
        <v>352.14</v>
      </c>
      <c r="AL561" s="8">
        <v>350.586057692308</v>
      </c>
      <c r="AM561" s="8">
        <v>346.693401015228</v>
      </c>
      <c r="AN561" s="10">
        <v>1.48</v>
      </c>
      <c r="AO561" s="10">
        <v>1.27</v>
      </c>
      <c r="AP561" s="10">
        <v>1.28</v>
      </c>
      <c r="AQ561" s="10">
        <v>0.982976142337242</v>
      </c>
      <c r="AR561" s="10">
        <v>0.99517878666131</v>
      </c>
      <c r="AS561" s="11">
        <v>46.68</v>
      </c>
      <c r="AT561" s="11">
        <v>42.7777777777778</v>
      </c>
      <c r="AU561" s="11">
        <v>39.2307692307692</v>
      </c>
      <c r="AV561" s="11">
        <v>34.8351648351648</v>
      </c>
      <c r="AW561" s="11">
        <v>32</v>
      </c>
      <c r="AX561" s="12">
        <v>5.10417138542846</v>
      </c>
      <c r="AY561" s="12">
        <v>5.10417138542846</v>
      </c>
      <c r="AZ561" s="12">
        <v>5.00980522962147</v>
      </c>
      <c r="BA561" s="12">
        <v>4.91543907381447</v>
      </c>
      <c r="BB561" s="12">
        <v>5.35864365612175</v>
      </c>
      <c r="BC561" s="2">
        <v>5.85200232759174</v>
      </c>
      <c r="BD561" s="2">
        <v>5.85200232759174</v>
      </c>
      <c r="BE561" s="2">
        <v>5.85200232759174</v>
      </c>
      <c r="BF561" s="2">
        <v>5.85200232759174</v>
      </c>
      <c r="BG561" s="2">
        <v>5.85200232759174</v>
      </c>
      <c r="BH561" s="12">
        <v>7.49935209181785</v>
      </c>
      <c r="BI561" s="12">
        <v>7.49935209181785</v>
      </c>
      <c r="BJ561" s="12">
        <v>7.49935209181785</v>
      </c>
      <c r="BK561" s="12">
        <v>7.49935209181785</v>
      </c>
      <c r="BL561" s="12">
        <v>8.07646739225687</v>
      </c>
    </row>
    <row r="562" spans="1:64">
      <c r="A562" t="s">
        <v>1129</v>
      </c>
      <c r="B562" s="1" t="s">
        <v>2320</v>
      </c>
      <c r="C562" s="5" t="s">
        <v>1130</v>
      </c>
      <c r="D562" t="s">
        <v>1364</v>
      </c>
      <c r="E562" s="6">
        <v>80.0250694767467</v>
      </c>
      <c r="F562" s="6">
        <v>80.2538740817819</v>
      </c>
      <c r="G562" s="6">
        <v>81.0791808535638</v>
      </c>
      <c r="H562" s="6">
        <v>80.8430373311387</v>
      </c>
      <c r="I562" s="6">
        <v>81.4613250899882</v>
      </c>
      <c r="J562" s="2">
        <v>24.8618784530387</v>
      </c>
      <c r="K562" s="2">
        <v>24.8618784530387</v>
      </c>
      <c r="L562" s="2">
        <v>24.8618784530387</v>
      </c>
      <c r="M562" s="2">
        <v>22.9508196721311</v>
      </c>
      <c r="N562" s="2">
        <v>16.3934426229508</v>
      </c>
      <c r="O562" s="2">
        <v>4.47911846399754</v>
      </c>
      <c r="P562" s="2">
        <v>3.65142970345823</v>
      </c>
      <c r="Q562" s="2">
        <v>3.41584158415842</v>
      </c>
      <c r="R562" s="2">
        <v>2.40196078431373</v>
      </c>
      <c r="S562" s="2">
        <v>1.44927536231884</v>
      </c>
      <c r="T562" s="2">
        <v>5.43079727570234</v>
      </c>
      <c r="U562" s="2">
        <v>4.64378830526926</v>
      </c>
      <c r="V562" s="2">
        <v>3.97351333166816</v>
      </c>
      <c r="W562" s="2">
        <v>4.21829395318236</v>
      </c>
      <c r="X562" s="2">
        <v>4.21829395318236</v>
      </c>
      <c r="Y562" s="2">
        <v>52.8285243462271</v>
      </c>
      <c r="Z562" s="2">
        <v>60.7516485234781</v>
      </c>
      <c r="AA562" s="2">
        <v>60.9687770590333</v>
      </c>
      <c r="AB562" s="2">
        <v>53.4388027887493</v>
      </c>
      <c r="AC562" s="2">
        <v>57.7192262320487</v>
      </c>
      <c r="AD562" s="2">
        <v>0.653500887378471</v>
      </c>
      <c r="AE562" s="2">
        <v>0.804132185857484</v>
      </c>
      <c r="AF562" s="2">
        <v>0.479846507130771</v>
      </c>
      <c r="AG562" s="2">
        <v>0.705882352941177</v>
      </c>
      <c r="AH562" s="2">
        <v>0.153256704980843</v>
      </c>
      <c r="AI562" s="8">
        <v>349.91</v>
      </c>
      <c r="AJ562" s="8">
        <v>359.71</v>
      </c>
      <c r="AK562" s="8">
        <v>349.5</v>
      </c>
      <c r="AL562" s="8">
        <v>337.993442622951</v>
      </c>
      <c r="AM562" s="8">
        <v>346.218253968254</v>
      </c>
      <c r="AN562" s="10">
        <v>0.91</v>
      </c>
      <c r="AO562" s="10">
        <v>1.15</v>
      </c>
      <c r="AP562" s="10">
        <v>1.15</v>
      </c>
      <c r="AQ562" s="10">
        <v>0.956666666666667</v>
      </c>
      <c r="AR562" s="10">
        <v>0.931416837782341</v>
      </c>
      <c r="AS562" s="11">
        <v>34.13</v>
      </c>
      <c r="AT562" s="11">
        <v>34.4736842105263</v>
      </c>
      <c r="AU562" s="11">
        <v>28.974358974359</v>
      </c>
      <c r="AV562" s="11">
        <v>27.75</v>
      </c>
      <c r="AW562" s="11">
        <v>25.4761904761905</v>
      </c>
      <c r="AX562" s="12">
        <v>3.8011848619619</v>
      </c>
      <c r="AY562" s="12">
        <v>3.8011848619619</v>
      </c>
      <c r="AZ562" s="12">
        <v>3.78203188037257</v>
      </c>
      <c r="BA562" s="12">
        <v>3.76287889878323</v>
      </c>
      <c r="BB562" s="12">
        <v>4.41618637401693</v>
      </c>
      <c r="BC562" s="2">
        <v>-2.0541794936909</v>
      </c>
      <c r="BD562" s="2">
        <v>-2.0541794936909</v>
      </c>
      <c r="BE562" s="2">
        <v>-2.0541794936909</v>
      </c>
      <c r="BF562" s="2">
        <v>-2.0541794936909</v>
      </c>
      <c r="BG562" s="2">
        <v>-2.0541794936909</v>
      </c>
      <c r="BH562" s="12">
        <v>7.64033206031169</v>
      </c>
      <c r="BI562" s="12">
        <v>7.64033206031169</v>
      </c>
      <c r="BJ562" s="12">
        <v>7.64033206031169</v>
      </c>
      <c r="BK562" s="12">
        <v>7.64033206031169</v>
      </c>
      <c r="BL562" s="12">
        <v>8.07646739225687</v>
      </c>
    </row>
    <row r="563" spans="1:64">
      <c r="A563" t="s">
        <v>1131</v>
      </c>
      <c r="B563" s="1" t="s">
        <v>2321</v>
      </c>
      <c r="C563" t="s">
        <v>1132</v>
      </c>
      <c r="D563" t="s">
        <v>1364</v>
      </c>
      <c r="E563" s="6">
        <v>78.0766485225105</v>
      </c>
      <c r="F563" s="6">
        <v>78.2735647806777</v>
      </c>
      <c r="G563" s="6">
        <v>78.9524119863456</v>
      </c>
      <c r="H563" s="6">
        <v>80.1107382078463</v>
      </c>
      <c r="I563" s="6">
        <v>81.2483360047551</v>
      </c>
      <c r="J563" s="2">
        <v>24.4399185336049</v>
      </c>
      <c r="K563" s="2">
        <v>24.4399185336049</v>
      </c>
      <c r="L563" s="2">
        <v>24.4399185336049</v>
      </c>
      <c r="M563" s="2">
        <v>23.5643564356436</v>
      </c>
      <c r="N563" s="2">
        <v>27.6422764227642</v>
      </c>
      <c r="O563" s="2">
        <v>6.06183315796275</v>
      </c>
      <c r="P563" s="2">
        <v>5.09271785882501</v>
      </c>
      <c r="Q563" s="2">
        <v>4.74654377880184</v>
      </c>
      <c r="R563" s="2">
        <v>3.62385321100917</v>
      </c>
      <c r="S563" s="2">
        <v>1.90045248868778</v>
      </c>
      <c r="T563" s="2">
        <v>12.1279319063344</v>
      </c>
      <c r="U563" s="2">
        <v>11.7791520404319</v>
      </c>
      <c r="V563" s="2">
        <v>10.7320268890825</v>
      </c>
      <c r="W563" s="2">
        <v>14.4008974425975</v>
      </c>
      <c r="X563" s="2">
        <v>14.4008974425975</v>
      </c>
      <c r="Y563" s="2">
        <v>82.503707881472</v>
      </c>
      <c r="Z563" s="2">
        <v>90.3931248614403</v>
      </c>
      <c r="AA563" s="2">
        <v>98.6477680026067</v>
      </c>
      <c r="AB563" s="2">
        <v>91.6428150024191</v>
      </c>
      <c r="AC563" s="2">
        <v>102.941012422058</v>
      </c>
      <c r="AD563" s="2">
        <v>2.06781985486942</v>
      </c>
      <c r="AE563" s="2">
        <v>2.27643161846776</v>
      </c>
      <c r="AF563" s="2">
        <v>2.49618630046327</v>
      </c>
      <c r="AG563" s="2">
        <v>1.62866449511401</v>
      </c>
      <c r="AH563" s="2">
        <v>1.28205128205128</v>
      </c>
      <c r="AI563" s="8">
        <v>330.41</v>
      </c>
      <c r="AJ563" s="8">
        <v>343.34</v>
      </c>
      <c r="AK563" s="8">
        <v>342.8</v>
      </c>
      <c r="AL563" s="8">
        <v>340.935555555556</v>
      </c>
      <c r="AM563" s="8">
        <v>349.367455621302</v>
      </c>
      <c r="AN563" s="10">
        <v>1.53</v>
      </c>
      <c r="AO563" s="10">
        <v>1.02</v>
      </c>
      <c r="AP563" s="10">
        <v>1.04</v>
      </c>
      <c r="AQ563" s="10">
        <v>0.897072185764765</v>
      </c>
      <c r="AR563" s="10">
        <v>0.948763936015511</v>
      </c>
      <c r="AS563" s="11">
        <v>49.09</v>
      </c>
      <c r="AT563" s="11">
        <v>41.2820512820513</v>
      </c>
      <c r="AU563" s="11">
        <v>37.8481012658228</v>
      </c>
      <c r="AV563" s="11">
        <v>36.5</v>
      </c>
      <c r="AW563" s="11">
        <v>30.8641975308642</v>
      </c>
      <c r="AX563" s="12">
        <v>5.23654476508773</v>
      </c>
      <c r="AY563" s="12">
        <v>5.23654476508773</v>
      </c>
      <c r="AZ563" s="12">
        <v>5.10104354420144</v>
      </c>
      <c r="BA563" s="12">
        <v>4.96554232331515</v>
      </c>
      <c r="BB563" s="12">
        <v>6.04794627963072</v>
      </c>
      <c r="BC563" s="2">
        <v>-3.87007395105746</v>
      </c>
      <c r="BD563" s="2">
        <v>-3.87007395105746</v>
      </c>
      <c r="BE563" s="2">
        <v>-3.87007395105746</v>
      </c>
      <c r="BF563" s="2">
        <v>-3.87007395105746</v>
      </c>
      <c r="BG563" s="2">
        <v>-3.87007395105746</v>
      </c>
      <c r="BH563" s="12">
        <v>8</v>
      </c>
      <c r="BI563" s="12">
        <v>8</v>
      </c>
      <c r="BJ563" s="12">
        <v>8</v>
      </c>
      <c r="BK563" s="12">
        <v>8</v>
      </c>
      <c r="BL563" s="12">
        <v>8.07646739225687</v>
      </c>
    </row>
    <row r="564" spans="1:64">
      <c r="A564" t="s">
        <v>1133</v>
      </c>
      <c r="B564" s="1" t="s">
        <v>2322</v>
      </c>
      <c r="C564" t="s">
        <v>1134</v>
      </c>
      <c r="D564" t="s">
        <v>1364</v>
      </c>
      <c r="E564" s="6">
        <v>78.1952677996284</v>
      </c>
      <c r="F564" s="6">
        <v>78.4150931064292</v>
      </c>
      <c r="G564" s="6">
        <v>78.6151795463359</v>
      </c>
      <c r="H564" s="6">
        <v>78.7950522495225</v>
      </c>
      <c r="I564" s="6">
        <v>79.7633470594993</v>
      </c>
      <c r="J564" s="2">
        <v>23.6363636363636</v>
      </c>
      <c r="K564" s="2">
        <v>23.6363636363636</v>
      </c>
      <c r="L564" s="2">
        <v>23.6363636363636</v>
      </c>
      <c r="M564" s="2">
        <v>24.4239631336406</v>
      </c>
      <c r="N564" s="2">
        <v>23.6514522821577</v>
      </c>
      <c r="O564" s="2">
        <v>6.73574510705622</v>
      </c>
      <c r="P564" s="2">
        <v>5.04389994683507</v>
      </c>
      <c r="Q564" s="2">
        <v>4.31137724550898</v>
      </c>
      <c r="R564" s="2">
        <v>3.14285714285714</v>
      </c>
      <c r="S564" s="2">
        <v>1.65745856353591</v>
      </c>
      <c r="T564" s="2">
        <v>15.772457804612</v>
      </c>
      <c r="U564" s="2">
        <v>14.0948417513178</v>
      </c>
      <c r="V564" s="2">
        <v>13.6788484035086</v>
      </c>
      <c r="W564" s="2">
        <v>10.79243673013</v>
      </c>
      <c r="X564" s="2">
        <v>10.79243673013</v>
      </c>
      <c r="Y564" s="2">
        <v>95.6065110924796</v>
      </c>
      <c r="Z564" s="2">
        <v>93.2271021745548</v>
      </c>
      <c r="AA564" s="2">
        <v>103.39800770539</v>
      </c>
      <c r="AB564" s="2">
        <v>94.5652859860975</v>
      </c>
      <c r="AC564" s="2">
        <v>82.8215561764784</v>
      </c>
      <c r="AD564" s="2">
        <v>0.806357921049071</v>
      </c>
      <c r="AE564" s="2">
        <v>1.76634637173163</v>
      </c>
      <c r="AF564" s="2">
        <v>1.06146096636205</v>
      </c>
      <c r="AG564" s="2">
        <v>1.11627906976744</v>
      </c>
      <c r="AH564" s="2">
        <v>0.446428571428571</v>
      </c>
      <c r="AI564" s="8">
        <v>299.7</v>
      </c>
      <c r="AJ564" s="8">
        <v>323.21</v>
      </c>
      <c r="AK564" s="8">
        <v>346.77</v>
      </c>
      <c r="AL564" s="8">
        <v>361.447435897436</v>
      </c>
      <c r="AM564" s="8">
        <v>344.318867924528</v>
      </c>
      <c r="AN564" s="10">
        <v>2.03</v>
      </c>
      <c r="AO564" s="10">
        <v>1.76</v>
      </c>
      <c r="AP564" s="10">
        <v>1.18</v>
      </c>
      <c r="AQ564" s="10">
        <v>1.01484464902186</v>
      </c>
      <c r="AR564" s="10">
        <v>0.938611449451888</v>
      </c>
      <c r="AS564" s="11">
        <v>43.12</v>
      </c>
      <c r="AT564" s="11">
        <v>43.2352941176471</v>
      </c>
      <c r="AU564" s="11">
        <v>36</v>
      </c>
      <c r="AV564" s="11">
        <v>32.7777777777778</v>
      </c>
      <c r="AW564" s="11">
        <v>29.7222222222222</v>
      </c>
      <c r="AX564" s="12">
        <v>6.23644461991243</v>
      </c>
      <c r="AY564" s="12">
        <v>6.23644461991243</v>
      </c>
      <c r="AZ564" s="12">
        <v>6.42468960531965</v>
      </c>
      <c r="BA564" s="12">
        <v>6.61293459072688</v>
      </c>
      <c r="BB564" s="12">
        <v>6.87916485812247</v>
      </c>
      <c r="BC564" s="2">
        <v>-13.6818267950559</v>
      </c>
      <c r="BD564" s="2">
        <v>-13.6818267950559</v>
      </c>
      <c r="BE564" s="2">
        <v>-13.6818267950559</v>
      </c>
      <c r="BF564" s="2">
        <v>-13.6818267950559</v>
      </c>
      <c r="BG564" s="2">
        <v>-13.6818267950559</v>
      </c>
      <c r="BH564" s="12">
        <v>7.14705882352941</v>
      </c>
      <c r="BI564" s="12">
        <v>7.14705882352941</v>
      </c>
      <c r="BJ564" s="12">
        <v>7.14705882352941</v>
      </c>
      <c r="BK564" s="12">
        <v>7.14705882352941</v>
      </c>
      <c r="BL564" s="12">
        <v>7.83429241261722</v>
      </c>
    </row>
    <row r="565" spans="1:64">
      <c r="A565" t="s">
        <v>1135</v>
      </c>
      <c r="B565" s="1" t="s">
        <v>2323</v>
      </c>
      <c r="C565" t="s">
        <v>1136</v>
      </c>
      <c r="D565" t="s">
        <v>1364</v>
      </c>
      <c r="E565" s="6">
        <v>77.2553411279581</v>
      </c>
      <c r="F565" s="6">
        <v>78.1780882553033</v>
      </c>
      <c r="G565" s="6">
        <v>78.1792390285994</v>
      </c>
      <c r="H565" s="6">
        <v>78.6753098414397</v>
      </c>
      <c r="I565" s="6">
        <v>79.0437286581508</v>
      </c>
      <c r="J565" s="2">
        <v>24.3161094224924</v>
      </c>
      <c r="K565" s="2">
        <v>24.3161094224924</v>
      </c>
      <c r="L565" s="2">
        <v>24.3161094224924</v>
      </c>
      <c r="M565" s="2">
        <v>25.776397515528</v>
      </c>
      <c r="N565" s="2">
        <v>26.0736196319018</v>
      </c>
      <c r="O565" s="2">
        <v>7.32247020623492</v>
      </c>
      <c r="P565" s="2">
        <v>6.27907201687502</v>
      </c>
      <c r="Q565" s="2">
        <v>5.59405940594059</v>
      </c>
      <c r="R565" s="2">
        <v>4.31279620853081</v>
      </c>
      <c r="S565" s="2">
        <v>2.06422018348624</v>
      </c>
      <c r="T565" s="2">
        <v>11.233921553669</v>
      </c>
      <c r="U565" s="2">
        <v>10.287907725547</v>
      </c>
      <c r="V565" s="2">
        <v>11.0206244845018</v>
      </c>
      <c r="W565" s="2">
        <v>11.5396175556664</v>
      </c>
      <c r="X565" s="2">
        <v>11.5396175556664</v>
      </c>
      <c r="Y565" s="2">
        <v>191.679658736425</v>
      </c>
      <c r="Z565" s="2">
        <v>188.465742904045</v>
      </c>
      <c r="AA565" s="2">
        <v>235.892268230121</v>
      </c>
      <c r="AB565" s="2">
        <v>211.732534672485</v>
      </c>
      <c r="AC565" s="2">
        <v>174.14132009608</v>
      </c>
      <c r="AD565" s="2">
        <v>1.38895042208049</v>
      </c>
      <c r="AE565" s="2">
        <v>1.13653503602085</v>
      </c>
      <c r="AF565" s="2">
        <v>0.977079547175526</v>
      </c>
      <c r="AG565" s="2">
        <v>0.72463768115942</v>
      </c>
      <c r="AH565" s="2">
        <v>0.491228070175439</v>
      </c>
      <c r="AI565" s="8">
        <v>331.38</v>
      </c>
      <c r="AJ565" s="8">
        <v>327.69</v>
      </c>
      <c r="AK565" s="8">
        <v>338.11</v>
      </c>
      <c r="AL565" s="8">
        <v>341.537068965517</v>
      </c>
      <c r="AM565" s="8">
        <v>338.824725274725</v>
      </c>
      <c r="AN565" s="10">
        <v>1.35</v>
      </c>
      <c r="AO565" s="10">
        <v>0.99</v>
      </c>
      <c r="AP565" s="10">
        <v>1.14</v>
      </c>
      <c r="AQ565" s="10">
        <v>0.764989216391086</v>
      </c>
      <c r="AR565" s="10">
        <v>0.816643356643357</v>
      </c>
      <c r="AS565" s="11">
        <v>47.3</v>
      </c>
      <c r="AT565" s="11">
        <v>43.8461538461538</v>
      </c>
      <c r="AU565" s="11">
        <v>43.0188679245283</v>
      </c>
      <c r="AV565" s="11">
        <v>39.0740740740741</v>
      </c>
      <c r="AW565" s="11">
        <v>34.3636363636364</v>
      </c>
      <c r="AX565" s="12">
        <v>5.28345904761905</v>
      </c>
      <c r="AY565" s="12">
        <v>5.28345904761905</v>
      </c>
      <c r="AZ565" s="12">
        <v>5.14658364852484</v>
      </c>
      <c r="BA565" s="12">
        <v>5.00970824943063</v>
      </c>
      <c r="BB565" s="12">
        <v>5.49523365195536</v>
      </c>
      <c r="BC565" s="2">
        <v>6.42690213416917</v>
      </c>
      <c r="BD565" s="2">
        <v>6.42690213416917</v>
      </c>
      <c r="BE565" s="2">
        <v>6.42690213416917</v>
      </c>
      <c r="BF565" s="2">
        <v>6.42690213416917</v>
      </c>
      <c r="BG565" s="2">
        <v>6.42690213416917</v>
      </c>
      <c r="BH565" s="12">
        <v>7.74418604651163</v>
      </c>
      <c r="BI565" s="12">
        <v>7.74418604651163</v>
      </c>
      <c r="BJ565" s="12">
        <v>7.74418604651163</v>
      </c>
      <c r="BK565" s="12">
        <v>7.74418604651163</v>
      </c>
      <c r="BL565" s="12">
        <v>7.83429241261722</v>
      </c>
    </row>
    <row r="566" spans="1:64">
      <c r="A566" t="s">
        <v>1137</v>
      </c>
      <c r="B566" s="1" t="s">
        <v>2324</v>
      </c>
      <c r="C566" t="s">
        <v>1138</v>
      </c>
      <c r="D566" t="s">
        <v>1364</v>
      </c>
      <c r="E566" s="6">
        <v>77.2590117082221</v>
      </c>
      <c r="F566" s="6">
        <v>78.3097324692434</v>
      </c>
      <c r="G566" s="6">
        <v>77.8964676887755</v>
      </c>
      <c r="H566" s="6">
        <v>77.3776590050342</v>
      </c>
      <c r="I566" s="6">
        <v>77.017921317972</v>
      </c>
      <c r="J566" s="2">
        <v>25.4794520547945</v>
      </c>
      <c r="K566" s="2">
        <v>25.4794520547945</v>
      </c>
      <c r="L566" s="2">
        <v>25.4794520547945</v>
      </c>
      <c r="M566" s="2">
        <v>25.4847645429363</v>
      </c>
      <c r="N566" s="2">
        <v>28.6458333333333</v>
      </c>
      <c r="O566" s="2">
        <v>4.89059357725864</v>
      </c>
      <c r="P566" s="2">
        <v>4.17538071795026</v>
      </c>
      <c r="Q566" s="2">
        <v>3.71794871794872</v>
      </c>
      <c r="R566" s="2">
        <v>2.75720164609053</v>
      </c>
      <c r="S566" s="2">
        <v>1.46825396825397</v>
      </c>
      <c r="T566" s="2">
        <v>10.8339281499613</v>
      </c>
      <c r="U566" s="2">
        <v>9.53193694782789</v>
      </c>
      <c r="V566" s="2">
        <v>8.90568333722206</v>
      </c>
      <c r="W566" s="2">
        <v>9.21785477630024</v>
      </c>
      <c r="X566" s="2">
        <v>9.21785477630024</v>
      </c>
      <c r="Y566" s="2">
        <v>73.8038517809692</v>
      </c>
      <c r="Z566" s="2">
        <v>83.7767728646109</v>
      </c>
      <c r="AA566" s="2">
        <v>78.1583336565688</v>
      </c>
      <c r="AB566" s="2">
        <v>74.7902348805145</v>
      </c>
      <c r="AC566" s="2">
        <v>67.9481765695589</v>
      </c>
      <c r="AD566" s="2">
        <v>1.46781465348302</v>
      </c>
      <c r="AE566" s="2">
        <v>1.01973773400556</v>
      </c>
      <c r="AF566" s="2">
        <v>1.93677247342215</v>
      </c>
      <c r="AG566" s="2">
        <v>1.6025641025641</v>
      </c>
      <c r="AH566" s="2">
        <v>0.923076923076923</v>
      </c>
      <c r="AI566" s="8">
        <v>335.07</v>
      </c>
      <c r="AJ566" s="8">
        <v>335.47</v>
      </c>
      <c r="AK566" s="8">
        <v>349.13</v>
      </c>
      <c r="AL566" s="8">
        <v>337.461111111111</v>
      </c>
      <c r="AM566" s="8">
        <v>343.685</v>
      </c>
      <c r="AN566" s="10">
        <v>1.66</v>
      </c>
      <c r="AO566" s="10">
        <v>1.18</v>
      </c>
      <c r="AP566" s="10">
        <v>1.04</v>
      </c>
      <c r="AQ566" s="10">
        <v>0.86277001270648</v>
      </c>
      <c r="AR566" s="10">
        <v>1.114039408867</v>
      </c>
      <c r="AS566" s="11">
        <v>45.1</v>
      </c>
      <c r="AT566" s="11">
        <v>39.6491228070175</v>
      </c>
      <c r="AU566" s="11">
        <v>37.5438596491228</v>
      </c>
      <c r="AV566" s="11">
        <v>35.1666666666667</v>
      </c>
      <c r="AW566" s="11">
        <v>31.2698412698413</v>
      </c>
      <c r="AX566" s="12">
        <v>6.33929534358377</v>
      </c>
      <c r="AY566" s="12">
        <v>6.33929534358377</v>
      </c>
      <c r="AZ566" s="12">
        <v>6.26095697775593</v>
      </c>
      <c r="BA566" s="12">
        <v>6.18261861192809</v>
      </c>
      <c r="BB566" s="12">
        <v>6.84061604536678</v>
      </c>
      <c r="BC566" s="2">
        <v>-9.23394631134041</v>
      </c>
      <c r="BD566" s="2">
        <v>-9.23394631134041</v>
      </c>
      <c r="BE566" s="2">
        <v>-9.23394631134041</v>
      </c>
      <c r="BF566" s="2">
        <v>-9.23394631134041</v>
      </c>
      <c r="BG566" s="2">
        <v>-9.23394631134041</v>
      </c>
      <c r="BH566" s="12">
        <v>7.69444444444444</v>
      </c>
      <c r="BI566" s="12">
        <v>7.69444444444444</v>
      </c>
      <c r="BJ566" s="12">
        <v>7.69444444444444</v>
      </c>
      <c r="BK566" s="12">
        <v>7.69444444444444</v>
      </c>
      <c r="BL566" s="12">
        <v>8.07646739225687</v>
      </c>
    </row>
    <row r="567" spans="1:64">
      <c r="A567" t="s">
        <v>1139</v>
      </c>
      <c r="B567" s="1" t="s">
        <v>2325</v>
      </c>
      <c r="C567" t="s">
        <v>1140</v>
      </c>
      <c r="D567" t="s">
        <v>1365</v>
      </c>
      <c r="E567" s="6">
        <v>77.6458957333466</v>
      </c>
      <c r="F567" s="6">
        <v>77.8423922445151</v>
      </c>
      <c r="G567" s="6">
        <v>78.4236416759192</v>
      </c>
      <c r="H567" s="6">
        <v>79.5691128965893</v>
      </c>
      <c r="I567" s="6">
        <v>79.5142117483132</v>
      </c>
      <c r="J567" s="2">
        <v>22.5396825396825</v>
      </c>
      <c r="K567" s="2">
        <v>22.5396825396825</v>
      </c>
      <c r="L567" s="2">
        <v>22.5396825396825</v>
      </c>
      <c r="M567" s="2">
        <v>24.5478036175711</v>
      </c>
      <c r="N567" s="2">
        <v>21.9451371571072</v>
      </c>
      <c r="O567" s="2">
        <v>5.70435371755393</v>
      </c>
      <c r="P567" s="2">
        <v>4.78610602334368</v>
      </c>
      <c r="Q567" s="2">
        <v>4.19191919191919</v>
      </c>
      <c r="R567" s="2">
        <v>3.11557788944724</v>
      </c>
      <c r="S567" s="2">
        <v>1.9</v>
      </c>
      <c r="T567" s="2">
        <v>9.36260703151082</v>
      </c>
      <c r="U567" s="2">
        <v>10.3920931275801</v>
      </c>
      <c r="V567" s="2">
        <v>10.3324392976875</v>
      </c>
      <c r="W567" s="2">
        <v>10.259139479223</v>
      </c>
      <c r="X567" s="2">
        <v>10.259139479223</v>
      </c>
      <c r="Y567" s="2">
        <v>107.127399000573</v>
      </c>
      <c r="Z567" s="2">
        <v>106.142830866073</v>
      </c>
      <c r="AA567" s="2">
        <v>103.833090732654</v>
      </c>
      <c r="AB567" s="2">
        <v>94.1724462710849</v>
      </c>
      <c r="AC567" s="2">
        <v>82.9964548027003</v>
      </c>
      <c r="AD567" s="2">
        <v>0.742957994407379</v>
      </c>
      <c r="AE567" s="2">
        <v>1.09747776466099</v>
      </c>
      <c r="AF567" s="2">
        <v>1.22509003026928</v>
      </c>
      <c r="AG567" s="2">
        <v>0.5</v>
      </c>
      <c r="AH567" s="2">
        <v>0.706713780918728</v>
      </c>
      <c r="AI567" s="8">
        <v>301.89</v>
      </c>
      <c r="AJ567" s="8">
        <v>306.42</v>
      </c>
      <c r="AK567" s="8">
        <v>311.35</v>
      </c>
      <c r="AL567" s="8">
        <v>332.323853211009</v>
      </c>
      <c r="AM567" s="8">
        <v>329.377027027027</v>
      </c>
      <c r="AN567" s="10">
        <v>2.3</v>
      </c>
      <c r="AO567" s="10">
        <v>1.82</v>
      </c>
      <c r="AP567" s="10">
        <v>2.26</v>
      </c>
      <c r="AQ567" s="10">
        <v>1.51888111888112</v>
      </c>
      <c r="AR567" s="10">
        <v>1.48227917121047</v>
      </c>
      <c r="AS567" s="11">
        <v>35.2</v>
      </c>
      <c r="AT567" s="11">
        <v>32.0289855072464</v>
      </c>
      <c r="AU567" s="11">
        <v>28.8571428571429</v>
      </c>
      <c r="AV567" s="11">
        <v>25.9154929577465</v>
      </c>
      <c r="AW567" s="11">
        <v>23.2394366197183</v>
      </c>
      <c r="AX567" s="12">
        <v>2.89829741720805</v>
      </c>
      <c r="AY567" s="12">
        <v>2.89829741720805</v>
      </c>
      <c r="AZ567" s="12">
        <v>2.88738317241216</v>
      </c>
      <c r="BA567" s="12">
        <v>2.87646892761627</v>
      </c>
      <c r="BB567" s="12">
        <v>2.91578731638825</v>
      </c>
      <c r="BC567" s="2">
        <v>0.682001314680143</v>
      </c>
      <c r="BD567" s="2">
        <v>0.682001314680143</v>
      </c>
      <c r="BE567" s="2">
        <v>0.682001314680143</v>
      </c>
      <c r="BF567" s="2">
        <v>0.682001314680143</v>
      </c>
      <c r="BG567" s="2">
        <v>0.682001314680143</v>
      </c>
      <c r="BH567" s="12">
        <v>7.79233374384236</v>
      </c>
      <c r="BI567" s="12">
        <v>7.79233374384236</v>
      </c>
      <c r="BJ567" s="12">
        <v>7.79233374384236</v>
      </c>
      <c r="BK567" s="12">
        <v>7.79233374384236</v>
      </c>
      <c r="BL567" s="12">
        <v>7.74446610930311</v>
      </c>
    </row>
    <row r="568" spans="1:64">
      <c r="A568" t="s">
        <v>1141</v>
      </c>
      <c r="B568" s="1" t="s">
        <v>2326</v>
      </c>
      <c r="C568" t="s">
        <v>1142</v>
      </c>
      <c r="D568" t="s">
        <v>1365</v>
      </c>
      <c r="E568" s="6">
        <v>78.3877604543847</v>
      </c>
      <c r="F568" s="6">
        <v>78.988740598828</v>
      </c>
      <c r="G568" s="6">
        <v>79.4583681782354</v>
      </c>
      <c r="H568" s="6">
        <v>80.4737381300914</v>
      </c>
      <c r="I568" s="6">
        <v>81.4719522562884</v>
      </c>
      <c r="J568" s="2">
        <v>21.1267605633803</v>
      </c>
      <c r="K568" s="2">
        <v>21.1267605633803</v>
      </c>
      <c r="L568" s="2">
        <v>21.1267605633803</v>
      </c>
      <c r="M568" s="2">
        <v>21.2534059945504</v>
      </c>
      <c r="N568" s="2">
        <v>23.5897435897436</v>
      </c>
      <c r="O568" s="2">
        <v>6.41013245287351</v>
      </c>
      <c r="P568" s="2">
        <v>5.64641949927324</v>
      </c>
      <c r="Q568" s="2">
        <v>5.08196721311475</v>
      </c>
      <c r="R568" s="2">
        <v>3.89189189189189</v>
      </c>
      <c r="S568" s="2">
        <v>2.47311827956989</v>
      </c>
      <c r="T568" s="2">
        <v>10.7104737583943</v>
      </c>
      <c r="U568" s="2">
        <v>10.9893263644288</v>
      </c>
      <c r="V568" s="2">
        <v>12.4964586266272</v>
      </c>
      <c r="W568" s="2">
        <v>12.9204289052682</v>
      </c>
      <c r="X568" s="2">
        <v>12.9204289052682</v>
      </c>
      <c r="Y568" s="2">
        <v>119.47026726528</v>
      </c>
      <c r="Z568" s="2">
        <v>110.718659753184</v>
      </c>
      <c r="AA568" s="2">
        <v>102.223594811612</v>
      </c>
      <c r="AB568" s="2">
        <v>99.9019002288995</v>
      </c>
      <c r="AC568" s="2">
        <v>87.2400484754625</v>
      </c>
      <c r="AD568" s="2">
        <v>1.04687552912113</v>
      </c>
      <c r="AE568" s="2">
        <v>0.794001038559406</v>
      </c>
      <c r="AF568" s="2">
        <v>0.704701972900288</v>
      </c>
      <c r="AG568" s="2">
        <v>0.232558139534884</v>
      </c>
      <c r="AH568" s="2">
        <v>0.458015267175573</v>
      </c>
      <c r="AI568" s="8">
        <v>294.84</v>
      </c>
      <c r="AJ568" s="8">
        <v>306.86</v>
      </c>
      <c r="AK568" s="8">
        <v>330.53</v>
      </c>
      <c r="AL568" s="8">
        <v>325.411538461538</v>
      </c>
      <c r="AM568" s="8">
        <v>336.980952380952</v>
      </c>
      <c r="AN568" s="10">
        <v>2.4</v>
      </c>
      <c r="AO568" s="10">
        <v>2.32</v>
      </c>
      <c r="AP568" s="10">
        <v>2.08</v>
      </c>
      <c r="AQ568" s="10">
        <v>1.55844236760125</v>
      </c>
      <c r="AR568" s="10">
        <v>1.54220858895706</v>
      </c>
      <c r="AS568" s="11">
        <v>39.93</v>
      </c>
      <c r="AT568" s="11">
        <v>32.8571428571429</v>
      </c>
      <c r="AU568" s="11">
        <v>30.15625</v>
      </c>
      <c r="AV568" s="11">
        <v>29.0625</v>
      </c>
      <c r="AW568" s="11">
        <v>24.3076923076923</v>
      </c>
      <c r="AX568" s="12">
        <v>4.57624830508474</v>
      </c>
      <c r="AY568" s="12">
        <v>4.57624830508474</v>
      </c>
      <c r="AZ568" s="12">
        <v>4.57091521117525</v>
      </c>
      <c r="BA568" s="12">
        <v>4.56558211726576</v>
      </c>
      <c r="BB568" s="12">
        <v>4.34953354975612</v>
      </c>
      <c r="BC568" s="2">
        <v>4.18121504574612</v>
      </c>
      <c r="BD568" s="2">
        <v>4.18121504574612</v>
      </c>
      <c r="BE568" s="2">
        <v>4.18121504574612</v>
      </c>
      <c r="BF568" s="2">
        <v>4.18121504574612</v>
      </c>
      <c r="BG568" s="2">
        <v>4.18121504574612</v>
      </c>
      <c r="BH568" s="12">
        <v>7.57142857142857</v>
      </c>
      <c r="BI568" s="12">
        <v>7.57142857142857</v>
      </c>
      <c r="BJ568" s="12">
        <v>7.57142857142857</v>
      </c>
      <c r="BK568" s="12">
        <v>7.57142857142857</v>
      </c>
      <c r="BL568" s="12">
        <v>7.74446610930311</v>
      </c>
    </row>
    <row r="569" spans="1:64">
      <c r="A569" t="s">
        <v>1143</v>
      </c>
      <c r="B569" s="1" t="s">
        <v>2327</v>
      </c>
      <c r="C569" t="s">
        <v>1144</v>
      </c>
      <c r="D569" t="s">
        <v>1365</v>
      </c>
      <c r="E569" s="6">
        <v>81.5930404189332</v>
      </c>
      <c r="F569" s="6">
        <v>81.9307158584647</v>
      </c>
      <c r="G569" s="6">
        <v>82.9143501045555</v>
      </c>
      <c r="H569" s="6">
        <v>82.6828465423569</v>
      </c>
      <c r="I569" s="6">
        <v>83.391115238254</v>
      </c>
      <c r="J569" s="2">
        <v>22.1686746987952</v>
      </c>
      <c r="K569" s="2">
        <v>22.1686746987952</v>
      </c>
      <c r="L569" s="2">
        <v>22.1686746987952</v>
      </c>
      <c r="M569" s="2">
        <v>22.5663716814159</v>
      </c>
      <c r="N569" s="2">
        <v>23.5807860262009</v>
      </c>
      <c r="O569" s="2">
        <v>3.78534006081375</v>
      </c>
      <c r="P569" s="2">
        <v>3.18029773812574</v>
      </c>
      <c r="Q569" s="2">
        <v>2.76041666666667</v>
      </c>
      <c r="R569" s="2">
        <v>2.13541666666667</v>
      </c>
      <c r="S569" s="2">
        <v>1.34715025906736</v>
      </c>
      <c r="T569" s="2">
        <v>6.47399649406332</v>
      </c>
      <c r="U569" s="2">
        <v>6.86783095786229</v>
      </c>
      <c r="V569" s="2">
        <v>7.58461633423471</v>
      </c>
      <c r="W569" s="2">
        <v>7.9929031351365</v>
      </c>
      <c r="X569" s="2">
        <v>7.9929031351365</v>
      </c>
      <c r="Y569" s="2">
        <v>104.030193075646</v>
      </c>
      <c r="Z569" s="2">
        <v>104.456277153053</v>
      </c>
      <c r="AA569" s="2">
        <v>96.7690970850778</v>
      </c>
      <c r="AB569" s="2">
        <v>89.9318318053187</v>
      </c>
      <c r="AC569" s="2">
        <v>82.5596718645259</v>
      </c>
      <c r="AD569" s="2">
        <v>0.881338997797371</v>
      </c>
      <c r="AE569" s="2">
        <v>0.575988775112678</v>
      </c>
      <c r="AF569" s="2">
        <v>0.847149894063482</v>
      </c>
      <c r="AG569" s="2">
        <v>0.350877192982456</v>
      </c>
      <c r="AH569" s="2">
        <v>0.555555555555556</v>
      </c>
      <c r="AI569" s="8">
        <v>316.98</v>
      </c>
      <c r="AJ569" s="8">
        <v>322.03</v>
      </c>
      <c r="AK569" s="8">
        <v>326.8</v>
      </c>
      <c r="AL569" s="8">
        <v>338.524161073826</v>
      </c>
      <c r="AM569" s="8">
        <v>337.129530201342</v>
      </c>
      <c r="AN569" s="10">
        <v>1.04</v>
      </c>
      <c r="AO569" s="10">
        <v>1.27</v>
      </c>
      <c r="AP569" s="10">
        <v>1.35</v>
      </c>
      <c r="AQ569" s="10">
        <v>0.883711938134364</v>
      </c>
      <c r="AR569" s="10">
        <v>0.947873684210526</v>
      </c>
      <c r="AS569" s="11">
        <v>29.21</v>
      </c>
      <c r="AT569" s="11">
        <v>23.0769230769231</v>
      </c>
      <c r="AU569" s="11">
        <v>22.2784810126582</v>
      </c>
      <c r="AV569" s="11">
        <v>21.25</v>
      </c>
      <c r="AW569" s="11">
        <v>19.2592592592593</v>
      </c>
      <c r="AX569" s="12">
        <v>2.88610681658468</v>
      </c>
      <c r="AY569" s="12">
        <v>2.88610681658468</v>
      </c>
      <c r="AZ569" s="12">
        <v>2.8879472765149</v>
      </c>
      <c r="BA569" s="12">
        <v>2.88978773644512</v>
      </c>
      <c r="BB569" s="12">
        <v>2.92659823300066</v>
      </c>
      <c r="BC569" s="2">
        <v>5.33805162373361</v>
      </c>
      <c r="BD569" s="2">
        <v>5.33805162373361</v>
      </c>
      <c r="BE569" s="2">
        <v>5.33805162373361</v>
      </c>
      <c r="BF569" s="2">
        <v>5.33805162373361</v>
      </c>
      <c r="BG569" s="2">
        <v>5.33805162373361</v>
      </c>
      <c r="BH569" s="12">
        <v>7.76935483870968</v>
      </c>
      <c r="BI569" s="12">
        <v>7.76935483870968</v>
      </c>
      <c r="BJ569" s="12">
        <v>7.76935483870968</v>
      </c>
      <c r="BK569" s="12">
        <v>7.76935483870968</v>
      </c>
      <c r="BL569" s="12">
        <v>7.77007684107622</v>
      </c>
    </row>
    <row r="570" spans="1:64">
      <c r="A570" t="s">
        <v>1145</v>
      </c>
      <c r="B570" s="1" t="s">
        <v>2328</v>
      </c>
      <c r="C570" t="s">
        <v>1146</v>
      </c>
      <c r="D570" t="s">
        <v>1365</v>
      </c>
      <c r="E570" s="6">
        <v>80.4356302904186</v>
      </c>
      <c r="F570" s="6">
        <v>81.1537590978563</v>
      </c>
      <c r="G570" s="6">
        <v>81.895769005823</v>
      </c>
      <c r="H570" s="6">
        <v>81.7074431390231</v>
      </c>
      <c r="I570" s="6">
        <v>82.116377692559</v>
      </c>
      <c r="J570" s="2">
        <v>19.6363636363636</v>
      </c>
      <c r="K570" s="2">
        <v>19.6363636363636</v>
      </c>
      <c r="L570" s="2">
        <v>19.6363636363636</v>
      </c>
      <c r="M570" s="2">
        <v>20.6521739130435</v>
      </c>
      <c r="N570" s="2">
        <v>17.2043010752688</v>
      </c>
      <c r="O570" s="2">
        <v>4.07570931401602</v>
      </c>
      <c r="P570" s="2">
        <v>3.59436961007836</v>
      </c>
      <c r="Q570" s="2">
        <v>3.36</v>
      </c>
      <c r="R570" s="2">
        <v>2.6984126984127</v>
      </c>
      <c r="S570" s="2">
        <v>1.73228346456693</v>
      </c>
      <c r="T570" s="2">
        <v>5.00856039905017</v>
      </c>
      <c r="U570" s="2">
        <v>5.01377196580329</v>
      </c>
      <c r="V570" s="2">
        <v>4.68651870896156</v>
      </c>
      <c r="W570" s="2">
        <v>4.77981829679978</v>
      </c>
      <c r="X570" s="2">
        <v>4.77981829679978</v>
      </c>
      <c r="Y570" s="2">
        <v>108.398632125196</v>
      </c>
      <c r="Z570" s="2">
        <v>104.322570699224</v>
      </c>
      <c r="AA570" s="2">
        <v>86.307815907265</v>
      </c>
      <c r="AB570" s="2">
        <v>89.035315721606</v>
      </c>
      <c r="AC570" s="2">
        <v>84.0098074240425</v>
      </c>
      <c r="AD570" s="2">
        <v>0.487006658861515</v>
      </c>
      <c r="AE570" s="2">
        <v>0.776171175142981</v>
      </c>
      <c r="AF570" s="2">
        <v>1.45000405946561</v>
      </c>
      <c r="AG570" s="2">
        <v>0.288461538461538</v>
      </c>
      <c r="AH570" s="2">
        <v>0.380952380952381</v>
      </c>
      <c r="AI570" s="8">
        <v>343.57</v>
      </c>
      <c r="AJ570" s="8">
        <v>351.74</v>
      </c>
      <c r="AK570" s="8">
        <v>355.82</v>
      </c>
      <c r="AL570" s="8">
        <v>348.221739130435</v>
      </c>
      <c r="AM570" s="8">
        <v>346.710084033613</v>
      </c>
      <c r="AN570" s="10">
        <v>1.03</v>
      </c>
      <c r="AO570" s="10">
        <v>1.04</v>
      </c>
      <c r="AP570" s="10">
        <v>0.99</v>
      </c>
      <c r="AQ570" s="10">
        <v>0.861857379767828</v>
      </c>
      <c r="AR570" s="10">
        <v>0.97400162999185</v>
      </c>
      <c r="AS570" s="11">
        <v>23.57</v>
      </c>
      <c r="AT570" s="11">
        <v>21.8181818181818</v>
      </c>
      <c r="AU570" s="11">
        <v>20.6818181818182</v>
      </c>
      <c r="AV570" s="11">
        <v>20.4545454545455</v>
      </c>
      <c r="AW570" s="11">
        <v>18.6363636363636</v>
      </c>
      <c r="AX570" s="12">
        <v>2.71154759606102</v>
      </c>
      <c r="AY570" s="12">
        <v>2.71154759606102</v>
      </c>
      <c r="AZ570" s="12">
        <v>2.7379322591416</v>
      </c>
      <c r="BA570" s="12">
        <v>2.76431692222218</v>
      </c>
      <c r="BB570" s="12">
        <v>2.79499292730043</v>
      </c>
      <c r="BC570" s="2">
        <v>8.2002769931321</v>
      </c>
      <c r="BD570" s="2">
        <v>8.2002769931321</v>
      </c>
      <c r="BE570" s="2">
        <v>8.2002769931321</v>
      </c>
      <c r="BF570" s="2">
        <v>8.2002769931321</v>
      </c>
      <c r="BG570" s="2">
        <v>8.2002769931321</v>
      </c>
      <c r="BH570" s="12">
        <v>8.06730769230769</v>
      </c>
      <c r="BI570" s="12">
        <v>8.06730769230769</v>
      </c>
      <c r="BJ570" s="12">
        <v>8.06730769230769</v>
      </c>
      <c r="BK570" s="12">
        <v>8.06730769230769</v>
      </c>
      <c r="BL570" s="12">
        <v>7.77007684107622</v>
      </c>
    </row>
    <row r="571" spans="1:64">
      <c r="A571" t="s">
        <v>1147</v>
      </c>
      <c r="B571" s="1" t="s">
        <v>2329</v>
      </c>
      <c r="C571" t="s">
        <v>1148</v>
      </c>
      <c r="D571" t="s">
        <v>1365</v>
      </c>
      <c r="E571" s="6">
        <v>82.6529369167877</v>
      </c>
      <c r="F571" s="6">
        <v>83.2538228019537</v>
      </c>
      <c r="G571" s="6">
        <v>84.4366263577786</v>
      </c>
      <c r="H571" s="6">
        <v>84.1737018207045</v>
      </c>
      <c r="I571" s="6">
        <v>85.6439853904392</v>
      </c>
      <c r="J571" s="2">
        <v>18.2119205298013</v>
      </c>
      <c r="K571" s="2">
        <v>18.2119205298013</v>
      </c>
      <c r="L571" s="2">
        <v>18.2119205298013</v>
      </c>
      <c r="M571" s="2">
        <v>18.3946488294314</v>
      </c>
      <c r="N571" s="2">
        <v>18.5567010309278</v>
      </c>
      <c r="O571" s="2">
        <v>4.58170397431421</v>
      </c>
      <c r="P571" s="2">
        <v>4.08693081640982</v>
      </c>
      <c r="Q571" s="2">
        <v>3.7410071942446</v>
      </c>
      <c r="R571" s="2">
        <v>2.97872340425532</v>
      </c>
      <c r="S571" s="2">
        <v>1.83098591549296</v>
      </c>
      <c r="T571" s="2">
        <v>4.68198289790217</v>
      </c>
      <c r="U571" s="2">
        <v>5.3088386122661</v>
      </c>
      <c r="V571" s="2">
        <v>4.62330742351988</v>
      </c>
      <c r="W571" s="2">
        <v>4.65204315531204</v>
      </c>
      <c r="X571" s="2">
        <v>4.65204315531204</v>
      </c>
      <c r="Y571" s="2">
        <v>102.830043098968</v>
      </c>
      <c r="Z571" s="2">
        <v>84.9231493621083</v>
      </c>
      <c r="AA571" s="2">
        <v>79.6681590729523</v>
      </c>
      <c r="AB571" s="2">
        <v>80.943159460255</v>
      </c>
      <c r="AC571" s="2">
        <v>80.6677318086818</v>
      </c>
      <c r="AD571" s="2">
        <v>0.743016992121214</v>
      </c>
      <c r="AE571" s="2">
        <v>0.556574079475969</v>
      </c>
      <c r="AF571" s="2">
        <v>0.648731545933888</v>
      </c>
      <c r="AG571" s="2">
        <v>0.36697247706422</v>
      </c>
      <c r="AH571" s="2">
        <v>0.272727272727273</v>
      </c>
      <c r="AI571" s="8">
        <v>330.18</v>
      </c>
      <c r="AJ571" s="8">
        <v>347.11</v>
      </c>
      <c r="AK571" s="8">
        <v>335.14</v>
      </c>
      <c r="AL571" s="8">
        <v>351.433544303797</v>
      </c>
      <c r="AM571" s="8">
        <v>351.376712328767</v>
      </c>
      <c r="AN571" s="10">
        <v>1.1</v>
      </c>
      <c r="AO571" s="10">
        <v>1.2</v>
      </c>
      <c r="AP571" s="10">
        <v>1.22</v>
      </c>
      <c r="AQ571" s="10">
        <v>0.913812544045102</v>
      </c>
      <c r="AR571" s="10">
        <v>1.11289198606272</v>
      </c>
      <c r="AS571" s="11">
        <v>21.04</v>
      </c>
      <c r="AT571" s="11">
        <v>20</v>
      </c>
      <c r="AU571" s="11">
        <v>18.6274509803922</v>
      </c>
      <c r="AV571" s="11">
        <v>19.4</v>
      </c>
      <c r="AW571" s="11">
        <v>18.5714285714286</v>
      </c>
      <c r="AX571" s="12">
        <v>2.24089314919135</v>
      </c>
      <c r="AY571" s="12">
        <v>2.24089314919135</v>
      </c>
      <c r="AZ571" s="12">
        <v>2.29126241557337</v>
      </c>
      <c r="BA571" s="12">
        <v>2.3416316819554</v>
      </c>
      <c r="BB571" s="12">
        <v>2.35099672640756</v>
      </c>
      <c r="BC571" s="2">
        <v>3.21888797610986</v>
      </c>
      <c r="BD571" s="2">
        <v>3.21888797610986</v>
      </c>
      <c r="BE571" s="2">
        <v>3.21888797610986</v>
      </c>
      <c r="BF571" s="2">
        <v>3.21888797610986</v>
      </c>
      <c r="BG571" s="2">
        <v>3.21888797610986</v>
      </c>
      <c r="BH571" s="12">
        <v>7.46527777777778</v>
      </c>
      <c r="BI571" s="12">
        <v>7.46527777777778</v>
      </c>
      <c r="BJ571" s="12">
        <v>7.46527777777778</v>
      </c>
      <c r="BK571" s="12">
        <v>7.46527777777778</v>
      </c>
      <c r="BL571" s="12">
        <v>7.77007684107622</v>
      </c>
    </row>
    <row r="572" spans="1:64">
      <c r="A572" t="s">
        <v>1149</v>
      </c>
      <c r="B572" s="1" t="s">
        <v>2330</v>
      </c>
      <c r="C572" t="s">
        <v>1150</v>
      </c>
      <c r="D572" t="s">
        <v>1365</v>
      </c>
      <c r="E572" s="6">
        <v>79.5648992854565</v>
      </c>
      <c r="F572" s="6">
        <v>79.9140822588232</v>
      </c>
      <c r="G572" s="6">
        <v>80.7657833333717</v>
      </c>
      <c r="H572" s="6">
        <v>80.8813754932104</v>
      </c>
      <c r="I572" s="6">
        <v>81.4838549657605</v>
      </c>
      <c r="J572" s="2">
        <v>18.3431952662722</v>
      </c>
      <c r="K572" s="2">
        <v>18.3431952662722</v>
      </c>
      <c r="L572" s="2">
        <v>18.3431952662722</v>
      </c>
      <c r="M572" s="2">
        <v>16.8141592920354</v>
      </c>
      <c r="N572" s="2">
        <v>22.8070175438596</v>
      </c>
      <c r="O572" s="2">
        <v>5.11044544060891</v>
      </c>
      <c r="P572" s="2">
        <v>4.31286343053226</v>
      </c>
      <c r="Q572" s="2">
        <v>3.92265193370166</v>
      </c>
      <c r="R572" s="2">
        <v>3.25966850828729</v>
      </c>
      <c r="S572" s="2">
        <v>2.13114754098361</v>
      </c>
      <c r="T572" s="2">
        <v>7.56359644645783</v>
      </c>
      <c r="U572" s="2">
        <v>7.23686977002642</v>
      </c>
      <c r="V572" s="2">
        <v>7.48910214409922</v>
      </c>
      <c r="W572" s="2">
        <v>7.13137401416341</v>
      </c>
      <c r="X572" s="2">
        <v>7.13137401416341</v>
      </c>
      <c r="Y572" s="2">
        <v>112.398936118954</v>
      </c>
      <c r="Z572" s="2">
        <v>117.661047905331</v>
      </c>
      <c r="AA572" s="2">
        <v>102.642276422764</v>
      </c>
      <c r="AB572" s="2">
        <v>103.730272596844</v>
      </c>
      <c r="AC572" s="2">
        <v>85.5972905839543</v>
      </c>
      <c r="AD572" s="2">
        <v>0.812919062816907</v>
      </c>
      <c r="AE572" s="2">
        <v>1.76137674559626</v>
      </c>
      <c r="AF572" s="2">
        <v>2.44482483174138</v>
      </c>
      <c r="AG572" s="2">
        <v>1.640625</v>
      </c>
      <c r="AH572" s="2">
        <v>0.384615384615385</v>
      </c>
      <c r="AI572" s="8">
        <v>307.98</v>
      </c>
      <c r="AJ572" s="8">
        <v>331.63</v>
      </c>
      <c r="AK572" s="8">
        <v>336.81</v>
      </c>
      <c r="AL572" s="8">
        <v>334.099130434783</v>
      </c>
      <c r="AM572" s="8">
        <v>331.814678899083</v>
      </c>
      <c r="AN572" s="10">
        <v>1.61</v>
      </c>
      <c r="AO572" s="10">
        <v>1.18</v>
      </c>
      <c r="AP572" s="10">
        <v>1.25</v>
      </c>
      <c r="AQ572" s="10">
        <v>0.95344262295082</v>
      </c>
      <c r="AR572" s="10">
        <v>1.14803548795944</v>
      </c>
      <c r="AS572" s="11">
        <v>23.96</v>
      </c>
      <c r="AT572" s="11">
        <v>18.1967213114754</v>
      </c>
      <c r="AU572" s="11">
        <v>18.5245901639344</v>
      </c>
      <c r="AV572" s="11">
        <v>18.0645161290323</v>
      </c>
      <c r="AW572" s="11">
        <v>14.0322580645161</v>
      </c>
      <c r="AX572" s="12">
        <v>4.04017750483722</v>
      </c>
      <c r="AY572" s="12">
        <v>4.04017750483722</v>
      </c>
      <c r="AZ572" s="12">
        <v>4.13178188360909</v>
      </c>
      <c r="BA572" s="12">
        <v>4.22338626238097</v>
      </c>
      <c r="BB572" s="12">
        <v>4.34848645885497</v>
      </c>
      <c r="BC572" s="2">
        <v>6.59040628543707</v>
      </c>
      <c r="BD572" s="2">
        <v>6.59040628543707</v>
      </c>
      <c r="BE572" s="2">
        <v>6.59040628543707</v>
      </c>
      <c r="BF572" s="2">
        <v>6.59040628543707</v>
      </c>
      <c r="BG572" s="2">
        <v>6.59040628543707</v>
      </c>
      <c r="BH572" s="12">
        <v>7.68518518518519</v>
      </c>
      <c r="BI572" s="12">
        <v>7.68518518518519</v>
      </c>
      <c r="BJ572" s="12">
        <v>7.68518518518519</v>
      </c>
      <c r="BK572" s="12">
        <v>7.68518518518519</v>
      </c>
      <c r="BL572" s="12">
        <v>7.74446610930311</v>
      </c>
    </row>
    <row r="573" spans="1:64">
      <c r="A573" t="s">
        <v>1151</v>
      </c>
      <c r="B573" s="1" t="s">
        <v>2331</v>
      </c>
      <c r="C573" t="s">
        <v>1152</v>
      </c>
      <c r="D573" t="s">
        <v>1365</v>
      </c>
      <c r="E573" s="6">
        <v>79.3320687648126</v>
      </c>
      <c r="F573" s="6">
        <v>79.9805317495396</v>
      </c>
      <c r="G573" s="6">
        <v>81.8251588870926</v>
      </c>
      <c r="H573" s="6">
        <v>83.0041455940044</v>
      </c>
      <c r="I573" s="6">
        <v>83.5390133513809</v>
      </c>
      <c r="J573" s="2">
        <v>15.0877192982456</v>
      </c>
      <c r="K573" s="2">
        <v>15.0877192982456</v>
      </c>
      <c r="L573" s="2">
        <v>15.0877192982456</v>
      </c>
      <c r="M573" s="2">
        <v>18.1506849315068</v>
      </c>
      <c r="N573" s="2">
        <v>23.7785016286645</v>
      </c>
      <c r="O573" s="2">
        <v>3.16165366770462</v>
      </c>
      <c r="P573" s="2">
        <v>2.67799689634639</v>
      </c>
      <c r="Q573" s="2">
        <v>2.30414746543779</v>
      </c>
      <c r="R573" s="2">
        <v>1.84331797235023</v>
      </c>
      <c r="S573" s="2">
        <v>1.25</v>
      </c>
      <c r="T573" s="2">
        <v>8.00303913881631</v>
      </c>
      <c r="U573" s="2">
        <v>8.80180955892534</v>
      </c>
      <c r="V573" s="2">
        <v>8.19873191091717</v>
      </c>
      <c r="W573" s="2">
        <v>7.14499536265147</v>
      </c>
      <c r="X573" s="2">
        <v>7.14499536265147</v>
      </c>
      <c r="Y573" s="2">
        <v>106.828846155932</v>
      </c>
      <c r="Z573" s="2">
        <v>107.622887240314</v>
      </c>
      <c r="AA573" s="2">
        <v>89.1894640496288</v>
      </c>
      <c r="AB573" s="2">
        <v>95.8788234097666</v>
      </c>
      <c r="AC573" s="2">
        <v>92.6530557491621</v>
      </c>
      <c r="AD573" s="2">
        <v>0.21284076801997</v>
      </c>
      <c r="AE573" s="2">
        <v>0.347484540214701</v>
      </c>
      <c r="AF573" s="2">
        <v>0.340459046830155</v>
      </c>
      <c r="AG573" s="2">
        <v>0.673400673400673</v>
      </c>
      <c r="AH573" s="2">
        <v>0.0664451827242525</v>
      </c>
      <c r="AI573" s="8">
        <v>307.23</v>
      </c>
      <c r="AJ573" s="8">
        <v>306.04</v>
      </c>
      <c r="AK573" s="8">
        <v>330.9</v>
      </c>
      <c r="AL573" s="8">
        <v>336.923076923077</v>
      </c>
      <c r="AM573" s="8">
        <v>345.547</v>
      </c>
      <c r="AN573" s="10">
        <v>2.37</v>
      </c>
      <c r="AO573" s="10">
        <v>1.37</v>
      </c>
      <c r="AP573" s="10">
        <v>1.4</v>
      </c>
      <c r="AQ573" s="10">
        <v>1.21019202363368</v>
      </c>
      <c r="AR573" s="10">
        <v>1.3120189061445</v>
      </c>
      <c r="AS573" s="11">
        <v>27.49</v>
      </c>
      <c r="AT573" s="11">
        <v>20.15625</v>
      </c>
      <c r="AU573" s="11">
        <v>17.2307692307692</v>
      </c>
      <c r="AV573" s="11">
        <v>16.4179104477612</v>
      </c>
      <c r="AW573" s="11">
        <v>13.768115942029</v>
      </c>
      <c r="AX573" s="12">
        <v>4.07929618537201</v>
      </c>
      <c r="AY573" s="12">
        <v>4.07929618537201</v>
      </c>
      <c r="AZ573" s="12">
        <v>4.23493816573617</v>
      </c>
      <c r="BA573" s="12">
        <v>4.39058014610033</v>
      </c>
      <c r="BB573" s="12">
        <v>4.2474350469729</v>
      </c>
      <c r="BC573" s="2">
        <v>-5.12111452575189</v>
      </c>
      <c r="BD573" s="2">
        <v>-5.12111452575189</v>
      </c>
      <c r="BE573" s="2">
        <v>-5.12111452575189</v>
      </c>
      <c r="BF573" s="2">
        <v>-5.12111452575189</v>
      </c>
      <c r="BG573" s="2">
        <v>-5.12111452575189</v>
      </c>
      <c r="BH573" s="12">
        <v>7.38207547169811</v>
      </c>
      <c r="BI573" s="12">
        <v>7.38207547169811</v>
      </c>
      <c r="BJ573" s="12">
        <v>7.38207547169811</v>
      </c>
      <c r="BK573" s="12">
        <v>7.38207547169811</v>
      </c>
      <c r="BL573" s="12">
        <v>7.74446610930311</v>
      </c>
    </row>
    <row r="574" spans="1:64">
      <c r="A574" t="s">
        <v>1153</v>
      </c>
      <c r="B574" s="1" t="s">
        <v>2332</v>
      </c>
      <c r="C574" t="s">
        <v>1154</v>
      </c>
      <c r="D574" t="s">
        <v>1365</v>
      </c>
      <c r="E574" s="6">
        <v>82.5006405802311</v>
      </c>
      <c r="F574" s="6">
        <v>82.3877167725078</v>
      </c>
      <c r="G574" s="6">
        <v>83.4135292127834</v>
      </c>
      <c r="H574" s="6">
        <v>82.8131407314686</v>
      </c>
      <c r="I574" s="6">
        <v>83.5223846995483</v>
      </c>
      <c r="J574" s="2">
        <v>14.3920595533499</v>
      </c>
      <c r="K574" s="2">
        <v>14.3920595533499</v>
      </c>
      <c r="L574" s="2">
        <v>14.3920595533499</v>
      </c>
      <c r="M574" s="2">
        <v>16.4677804295943</v>
      </c>
      <c r="N574" s="2">
        <v>18.4331797235023</v>
      </c>
      <c r="O574" s="2">
        <v>4.77309069723705</v>
      </c>
      <c r="P574" s="2">
        <v>3.94300243455816</v>
      </c>
      <c r="Q574" s="2">
        <v>3.66666666666667</v>
      </c>
      <c r="R574" s="2">
        <v>2.6797385620915</v>
      </c>
      <c r="S574" s="2">
        <v>1.79487179487179</v>
      </c>
      <c r="T574" s="2">
        <v>6.7558847795845</v>
      </c>
      <c r="U574" s="2">
        <v>6.58496605521884</v>
      </c>
      <c r="V574" s="2">
        <v>6.56890059673571</v>
      </c>
      <c r="W574" s="2">
        <v>6.62002174780864</v>
      </c>
      <c r="X574" s="2">
        <v>6.62002174780864</v>
      </c>
      <c r="Y574" s="2">
        <v>95.2774924555005</v>
      </c>
      <c r="Z574" s="2">
        <v>87.6213007528778</v>
      </c>
      <c r="AA574" s="2">
        <v>87.4557355939478</v>
      </c>
      <c r="AB574" s="2">
        <v>79.4278608535377</v>
      </c>
      <c r="AC574" s="2">
        <v>77.7067084702756</v>
      </c>
      <c r="AD574" s="2">
        <v>0.622877425638133</v>
      </c>
      <c r="AE574" s="2">
        <v>0.353070037078394</v>
      </c>
      <c r="AF574" s="2">
        <v>0.525449291403708</v>
      </c>
      <c r="AG574" s="2">
        <v>0.429184549356223</v>
      </c>
      <c r="AH574" s="2">
        <v>0.0843881856540084</v>
      </c>
      <c r="AI574" s="8">
        <v>325.6</v>
      </c>
      <c r="AJ574" s="8">
        <v>328.06</v>
      </c>
      <c r="AK574" s="8">
        <v>350.14</v>
      </c>
      <c r="AL574" s="8">
        <v>358.959763313609</v>
      </c>
      <c r="AM574" s="8">
        <v>339.732317073171</v>
      </c>
      <c r="AN574" s="10">
        <v>0.91</v>
      </c>
      <c r="AO574" s="10">
        <v>0.96</v>
      </c>
      <c r="AP574" s="10">
        <v>0.92</v>
      </c>
      <c r="AQ574" s="10">
        <v>0.841352112676056</v>
      </c>
      <c r="AR574" s="10">
        <v>0.950930996714129</v>
      </c>
      <c r="AS574" s="11">
        <v>24.72</v>
      </c>
      <c r="AT574" s="11">
        <v>21.5873015873016</v>
      </c>
      <c r="AU574" s="11">
        <v>21.1111111111111</v>
      </c>
      <c r="AV574" s="11">
        <v>19.047619047619</v>
      </c>
      <c r="AW574" s="11">
        <v>17.34375</v>
      </c>
      <c r="AX574" s="12">
        <v>2.40216807649871</v>
      </c>
      <c r="AY574" s="12">
        <v>2.40216807649871</v>
      </c>
      <c r="AZ574" s="12">
        <v>2.38144194381791</v>
      </c>
      <c r="BA574" s="12">
        <v>2.36071581113711</v>
      </c>
      <c r="BB574" s="12">
        <v>2.54812064228034</v>
      </c>
      <c r="BC574" s="2">
        <v>4.95668342198943</v>
      </c>
      <c r="BD574" s="2">
        <v>4.95668342198943</v>
      </c>
      <c r="BE574" s="2">
        <v>4.95668342198943</v>
      </c>
      <c r="BF574" s="2">
        <v>4.95668342198943</v>
      </c>
      <c r="BG574" s="2">
        <v>4.95668342198943</v>
      </c>
      <c r="BH574" s="12">
        <v>7.75</v>
      </c>
      <c r="BI574" s="12">
        <v>7.75</v>
      </c>
      <c r="BJ574" s="12">
        <v>7.75</v>
      </c>
      <c r="BK574" s="12">
        <v>7.75</v>
      </c>
      <c r="BL574" s="12">
        <v>7.77007684107622</v>
      </c>
    </row>
    <row r="575" spans="1:64">
      <c r="A575" t="s">
        <v>1155</v>
      </c>
      <c r="B575" s="1" t="s">
        <v>2333</v>
      </c>
      <c r="C575" t="s">
        <v>1156</v>
      </c>
      <c r="D575" t="s">
        <v>1365</v>
      </c>
      <c r="E575" s="6">
        <v>79.81147607694</v>
      </c>
      <c r="F575" s="6">
        <v>79.3159655670461</v>
      </c>
      <c r="G575" s="6">
        <v>80.4004366452434</v>
      </c>
      <c r="H575" s="6">
        <v>80.6886787715061</v>
      </c>
      <c r="I575" s="6">
        <v>80.3970054685512</v>
      </c>
      <c r="J575" s="2">
        <v>20.3342618384401</v>
      </c>
      <c r="K575" s="2">
        <v>20.3342618384401</v>
      </c>
      <c r="L575" s="2">
        <v>20.3342618384401</v>
      </c>
      <c r="M575" s="2">
        <v>19.106699751861</v>
      </c>
      <c r="N575" s="2">
        <v>17.6470588235294</v>
      </c>
      <c r="O575" s="2">
        <v>6.38186393179407</v>
      </c>
      <c r="P575" s="2">
        <v>5.69529985623104</v>
      </c>
      <c r="Q575" s="2">
        <v>5.28169014084507</v>
      </c>
      <c r="R575" s="2">
        <v>4.09722222222222</v>
      </c>
      <c r="S575" s="2">
        <v>2.41379310344828</v>
      </c>
      <c r="T575" s="2">
        <v>6.91103831823923</v>
      </c>
      <c r="U575" s="2">
        <v>6.33597772648786</v>
      </c>
      <c r="V575" s="2">
        <v>7.20108712386402</v>
      </c>
      <c r="W575" s="2">
        <v>6.53821378599326</v>
      </c>
      <c r="X575" s="2">
        <v>6.53821378599326</v>
      </c>
      <c r="Y575" s="2">
        <v>86.4290172863859</v>
      </c>
      <c r="Z575" s="2">
        <v>90.188472403761</v>
      </c>
      <c r="AA575" s="2">
        <v>97.1100971100971</v>
      </c>
      <c r="AB575" s="2">
        <v>96.3144963144963</v>
      </c>
      <c r="AC575" s="2">
        <v>81.5196666380432</v>
      </c>
      <c r="AD575" s="2">
        <v>0.456200407509111</v>
      </c>
      <c r="AE575" s="2">
        <v>0.996294503537311</v>
      </c>
      <c r="AF575" s="2">
        <v>1.25897802276553</v>
      </c>
      <c r="AG575" s="2">
        <v>0.62780269058296</v>
      </c>
      <c r="AH575" s="2">
        <v>0.79646017699115</v>
      </c>
      <c r="AI575" s="8">
        <v>322.51</v>
      </c>
      <c r="AJ575" s="8">
        <v>328</v>
      </c>
      <c r="AK575" s="8">
        <v>347.42</v>
      </c>
      <c r="AL575" s="8">
        <v>337.711949685535</v>
      </c>
      <c r="AM575" s="8">
        <v>356.977777777778</v>
      </c>
      <c r="AN575" s="10">
        <v>1.32</v>
      </c>
      <c r="AO575" s="10">
        <v>1.52</v>
      </c>
      <c r="AP575" s="10">
        <v>1.27</v>
      </c>
      <c r="AQ575" s="10">
        <v>1.1663775850567</v>
      </c>
      <c r="AR575" s="10">
        <v>1.20260695187166</v>
      </c>
      <c r="AS575" s="11">
        <v>29.89</v>
      </c>
      <c r="AT575" s="11">
        <v>27.962962962963</v>
      </c>
      <c r="AU575" s="11">
        <v>25.7407407407407</v>
      </c>
      <c r="AV575" s="11">
        <v>24.2592592592593</v>
      </c>
      <c r="AW575" s="11">
        <v>22.2222222222222</v>
      </c>
      <c r="AX575" s="12">
        <v>2.38401246627593</v>
      </c>
      <c r="AY575" s="12">
        <v>2.38401246627593</v>
      </c>
      <c r="AZ575" s="12">
        <v>2.41361687587037</v>
      </c>
      <c r="BA575" s="12">
        <v>2.4432212854648</v>
      </c>
      <c r="BB575" s="12">
        <v>2.50476745995893</v>
      </c>
      <c r="BC575" s="2">
        <v>3.30144903736169</v>
      </c>
      <c r="BD575" s="2">
        <v>3.30144903736169</v>
      </c>
      <c r="BE575" s="2">
        <v>3.30144903736169</v>
      </c>
      <c r="BF575" s="2">
        <v>3.30144903736169</v>
      </c>
      <c r="BG575" s="2">
        <v>3.30144903736169</v>
      </c>
      <c r="BH575" s="12">
        <v>7.65</v>
      </c>
      <c r="BI575" s="12">
        <v>7.65</v>
      </c>
      <c r="BJ575" s="12">
        <v>7.65</v>
      </c>
      <c r="BK575" s="12">
        <v>7.65</v>
      </c>
      <c r="BL575" s="12">
        <v>7.77007684107622</v>
      </c>
    </row>
    <row r="576" spans="1:64">
      <c r="A576" t="s">
        <v>1157</v>
      </c>
      <c r="B576" s="1" t="s">
        <v>2334</v>
      </c>
      <c r="C576" t="s">
        <v>1158</v>
      </c>
      <c r="D576" t="s">
        <v>1365</v>
      </c>
      <c r="E576" s="6">
        <v>79.5358520937186</v>
      </c>
      <c r="F576" s="6">
        <v>81.4000071925266</v>
      </c>
      <c r="G576" s="6">
        <v>82.0931449569731</v>
      </c>
      <c r="H576" s="6">
        <v>81.8164792578628</v>
      </c>
      <c r="I576" s="6">
        <v>82.6270817087682</v>
      </c>
      <c r="J576" s="2">
        <v>24.4299674267101</v>
      </c>
      <c r="K576" s="2">
        <v>24.4299674267101</v>
      </c>
      <c r="L576" s="2">
        <v>24.4299674267101</v>
      </c>
      <c r="M576" s="2">
        <v>24.6418338108883</v>
      </c>
      <c r="N576" s="2">
        <v>23.8726790450928</v>
      </c>
      <c r="O576" s="2">
        <v>4.55965880739651</v>
      </c>
      <c r="P576" s="2">
        <v>3.93483263952803</v>
      </c>
      <c r="Q576" s="2">
        <v>3.52657004830918</v>
      </c>
      <c r="R576" s="2">
        <v>2.65700483091787</v>
      </c>
      <c r="S576" s="2">
        <v>1.64251207729469</v>
      </c>
      <c r="T576" s="2">
        <v>8.01992168531436</v>
      </c>
      <c r="U576" s="2">
        <v>7.23562384168655</v>
      </c>
      <c r="V576" s="2">
        <v>8.35801102056323</v>
      </c>
      <c r="W576" s="2">
        <v>8.14136829393114</v>
      </c>
      <c r="X576" s="2">
        <v>8.14136829393114</v>
      </c>
      <c r="Y576" s="2">
        <v>271.546775229796</v>
      </c>
      <c r="Z576" s="2">
        <v>249.069434741181</v>
      </c>
      <c r="AA576" s="2">
        <v>229.653842930182</v>
      </c>
      <c r="AB576" s="2">
        <v>211.628629324498</v>
      </c>
      <c r="AC576" s="2">
        <v>188.645780505853</v>
      </c>
      <c r="AD576" s="2">
        <v>1.31732820772212</v>
      </c>
      <c r="AE576" s="2">
        <v>0.861201860378266</v>
      </c>
      <c r="AF576" s="2">
        <v>1.5486006404469</v>
      </c>
      <c r="AG576" s="2">
        <v>1.60278745644599</v>
      </c>
      <c r="AH576" s="2">
        <v>0.824742268041237</v>
      </c>
      <c r="AI576" s="8">
        <v>326.63</v>
      </c>
      <c r="AJ576" s="8">
        <v>316.99</v>
      </c>
      <c r="AK576" s="8">
        <v>339.61</v>
      </c>
      <c r="AL576" s="8">
        <v>348.073</v>
      </c>
      <c r="AM576" s="8">
        <v>346.059259259259</v>
      </c>
      <c r="AN576" s="10">
        <v>1.28</v>
      </c>
      <c r="AO576" s="10">
        <v>1.16</v>
      </c>
      <c r="AP576" s="10">
        <v>1.31</v>
      </c>
      <c r="AQ576" s="10">
        <v>1.09100985221675</v>
      </c>
      <c r="AR576" s="10">
        <v>1.21470588235294</v>
      </c>
      <c r="AS576" s="11">
        <v>31.59</v>
      </c>
      <c r="AT576" s="11">
        <v>28.2539682539683</v>
      </c>
      <c r="AU576" s="11">
        <v>27.03125</v>
      </c>
      <c r="AV576" s="11">
        <v>25.2238805970149</v>
      </c>
      <c r="AW576" s="11">
        <v>22.6086956521739</v>
      </c>
      <c r="AX576" s="12">
        <v>4.20631808445532</v>
      </c>
      <c r="AY576" s="12">
        <v>4.20631808445532</v>
      </c>
      <c r="AZ576" s="12">
        <v>4.20972879202707</v>
      </c>
      <c r="BA576" s="12">
        <v>4.21313949959881</v>
      </c>
      <c r="BB576" s="12">
        <v>4.36776314419124</v>
      </c>
      <c r="BC576" s="2">
        <v>18.3085339902452</v>
      </c>
      <c r="BD576" s="2">
        <v>18.3085339902452</v>
      </c>
      <c r="BE576" s="2">
        <v>18.3085339902452</v>
      </c>
      <c r="BF576" s="2">
        <v>18.3085339902452</v>
      </c>
      <c r="BG576" s="2">
        <v>18.3085339902452</v>
      </c>
      <c r="BH576" s="12">
        <v>7.57425169074059</v>
      </c>
      <c r="BI576" s="12">
        <v>7.57425169074059</v>
      </c>
      <c r="BJ576" s="12">
        <v>7.57425169074059</v>
      </c>
      <c r="BK576" s="12">
        <v>7.57425169074059</v>
      </c>
      <c r="BL576" s="12">
        <v>7.766306458836</v>
      </c>
    </row>
    <row r="577" spans="1:64">
      <c r="A577" t="s">
        <v>1159</v>
      </c>
      <c r="B577" s="1" t="s">
        <v>2335</v>
      </c>
      <c r="C577" t="s">
        <v>1160</v>
      </c>
      <c r="D577" t="s">
        <v>1365</v>
      </c>
      <c r="E577" s="6">
        <v>79.1265936333281</v>
      </c>
      <c r="F577" s="6">
        <v>79.0242663926898</v>
      </c>
      <c r="G577" s="6">
        <v>79.2998193457697</v>
      </c>
      <c r="H577" s="6">
        <v>79.8838694461305</v>
      </c>
      <c r="I577" s="6">
        <v>80.8763500751817</v>
      </c>
      <c r="J577" s="2">
        <v>24.8898678414097</v>
      </c>
      <c r="K577" s="2">
        <v>24.8898678414097</v>
      </c>
      <c r="L577" s="2">
        <v>24.8898678414097</v>
      </c>
      <c r="M577" s="2">
        <v>26.9067796610169</v>
      </c>
      <c r="N577" s="2">
        <v>27.4661508704062</v>
      </c>
      <c r="O577" s="2">
        <v>6.09865349753781</v>
      </c>
      <c r="P577" s="2">
        <v>5.62293101598014</v>
      </c>
      <c r="Q577" s="2">
        <v>5.05555555555556</v>
      </c>
      <c r="R577" s="2">
        <v>3.82513661202186</v>
      </c>
      <c r="S577" s="2">
        <v>2.36559139784946</v>
      </c>
      <c r="T577" s="2">
        <v>9.61478465948535</v>
      </c>
      <c r="U577" s="2">
        <v>10.01669210686</v>
      </c>
      <c r="V577" s="2">
        <v>10.6682805393914</v>
      </c>
      <c r="W577" s="2">
        <v>11.2827765633492</v>
      </c>
      <c r="X577" s="2">
        <v>11.2827765633492</v>
      </c>
      <c r="Y577" s="2">
        <v>95.4982429188815</v>
      </c>
      <c r="Z577" s="2">
        <v>95.9510070392051</v>
      </c>
      <c r="AA577" s="2">
        <v>84.5408627970523</v>
      </c>
      <c r="AB577" s="2">
        <v>73.5632631789157</v>
      </c>
      <c r="AC577" s="2">
        <v>71.0618700990329</v>
      </c>
      <c r="AD577" s="2">
        <v>0.927844753354243</v>
      </c>
      <c r="AE577" s="2">
        <v>0.534323419232417</v>
      </c>
      <c r="AF577" s="2">
        <v>0.979791283292384</v>
      </c>
      <c r="AG577" s="2">
        <v>1.55555555555556</v>
      </c>
      <c r="AH577" s="2">
        <v>0.581818181818182</v>
      </c>
      <c r="AI577" s="8">
        <v>296.19</v>
      </c>
      <c r="AJ577" s="8">
        <v>317.96</v>
      </c>
      <c r="AK577" s="8">
        <v>319.77</v>
      </c>
      <c r="AL577" s="8">
        <v>336.512</v>
      </c>
      <c r="AM577" s="8">
        <v>339.747928994083</v>
      </c>
      <c r="AN577" s="10">
        <v>1.24</v>
      </c>
      <c r="AO577" s="10">
        <v>1.11</v>
      </c>
      <c r="AP577" s="10">
        <v>1.38</v>
      </c>
      <c r="AQ577" s="10">
        <v>1.08289099526066</v>
      </c>
      <c r="AR577" s="10">
        <v>1.13134796238245</v>
      </c>
      <c r="AS577" s="11">
        <v>39.56</v>
      </c>
      <c r="AT577" s="11">
        <v>34.9333333333333</v>
      </c>
      <c r="AU577" s="11">
        <v>33.0263157894737</v>
      </c>
      <c r="AV577" s="11">
        <v>32.8571428571429</v>
      </c>
      <c r="AW577" s="11">
        <v>30.126582278481</v>
      </c>
      <c r="AX577" s="12">
        <v>2.56388897551848</v>
      </c>
      <c r="AY577" s="12">
        <v>2.56388897551848</v>
      </c>
      <c r="AZ577" s="12">
        <v>2.60291340304353</v>
      </c>
      <c r="BA577" s="12">
        <v>2.64193783056858</v>
      </c>
      <c r="BB577" s="12">
        <v>2.61261172106445</v>
      </c>
      <c r="BC577" s="2">
        <v>10.9290522566927</v>
      </c>
      <c r="BD577" s="2">
        <v>10.9290522566927</v>
      </c>
      <c r="BE577" s="2">
        <v>10.9290522566927</v>
      </c>
      <c r="BF577" s="2">
        <v>10.9290522566927</v>
      </c>
      <c r="BG577" s="2">
        <v>10.9290522566927</v>
      </c>
      <c r="BH577" s="12">
        <v>8.02589017589018</v>
      </c>
      <c r="BI577" s="12">
        <v>8.02589017589018</v>
      </c>
      <c r="BJ577" s="12">
        <v>8.02589017589018</v>
      </c>
      <c r="BK577" s="12">
        <v>8.02589017589018</v>
      </c>
      <c r="BL577" s="12">
        <v>7.766306458836</v>
      </c>
    </row>
    <row r="578" spans="1:64">
      <c r="A578" t="s">
        <v>1161</v>
      </c>
      <c r="B578" s="1" t="s">
        <v>2336</v>
      </c>
      <c r="C578" t="s">
        <v>1162</v>
      </c>
      <c r="D578" t="s">
        <v>1365</v>
      </c>
      <c r="E578" s="6">
        <v>78.7109458160996</v>
      </c>
      <c r="F578" s="6">
        <v>78.5486674811524</v>
      </c>
      <c r="G578" s="6">
        <v>79.0848546458644</v>
      </c>
      <c r="H578" s="6">
        <v>79.2792034079971</v>
      </c>
      <c r="I578" s="6">
        <v>79.6585672344322</v>
      </c>
      <c r="J578" s="2">
        <v>24.4252873563218</v>
      </c>
      <c r="K578" s="2">
        <v>24.4252873563218</v>
      </c>
      <c r="L578" s="2">
        <v>24.4252873563218</v>
      </c>
      <c r="M578" s="2">
        <v>24.5382585751979</v>
      </c>
      <c r="N578" s="2">
        <v>24.6684350132626</v>
      </c>
      <c r="O578" s="2">
        <v>5.5885403763286</v>
      </c>
      <c r="P578" s="2">
        <v>4.95077838745149</v>
      </c>
      <c r="Q578" s="2">
        <v>4.38775510204082</v>
      </c>
      <c r="R578" s="2">
        <v>3.68686868686869</v>
      </c>
      <c r="S578" s="2">
        <v>2.56281407035176</v>
      </c>
      <c r="T578" s="2">
        <v>10.045385710108</v>
      </c>
      <c r="U578" s="2">
        <v>11.1918069113035</v>
      </c>
      <c r="V578" s="2">
        <v>12.3854551787413</v>
      </c>
      <c r="W578" s="2">
        <v>11.6170104689078</v>
      </c>
      <c r="X578" s="2">
        <v>11.6170104689078</v>
      </c>
      <c r="Y578" s="2">
        <v>137.408903067036</v>
      </c>
      <c r="Z578" s="2">
        <v>160.45701461086</v>
      </c>
      <c r="AA578" s="2">
        <v>128.7932251235</v>
      </c>
      <c r="AB578" s="2">
        <v>117.688571547179</v>
      </c>
      <c r="AC578" s="2">
        <v>126.55235706858</v>
      </c>
      <c r="AD578" s="2">
        <v>0.956746177794364</v>
      </c>
      <c r="AE578" s="2">
        <v>0.725234805730167</v>
      </c>
      <c r="AF578" s="2">
        <v>0.42887267854292</v>
      </c>
      <c r="AG578" s="2">
        <v>0.425531914893617</v>
      </c>
      <c r="AH578" s="2">
        <v>0.627177700348432</v>
      </c>
      <c r="AI578" s="8">
        <v>325.05</v>
      </c>
      <c r="AJ578" s="8">
        <v>317.7</v>
      </c>
      <c r="AK578" s="8">
        <v>337.1</v>
      </c>
      <c r="AL578" s="8">
        <v>325.5</v>
      </c>
      <c r="AM578" s="8">
        <v>332.859821428571</v>
      </c>
      <c r="AN578" s="10">
        <v>1.33</v>
      </c>
      <c r="AO578" s="10">
        <v>1.39</v>
      </c>
      <c r="AP578" s="10">
        <v>1.54</v>
      </c>
      <c r="AQ578" s="10">
        <v>1.12306201550388</v>
      </c>
      <c r="AR578" s="10">
        <v>1.14371184371184</v>
      </c>
      <c r="AS578" s="11">
        <v>32.96</v>
      </c>
      <c r="AT578" s="11">
        <v>27.4626865671642</v>
      </c>
      <c r="AU578" s="11">
        <v>23.6764705882353</v>
      </c>
      <c r="AV578" s="11">
        <v>21.8571428571429</v>
      </c>
      <c r="AW578" s="11">
        <v>22.2535211267606</v>
      </c>
      <c r="AX578" s="12">
        <v>5.0343137699222</v>
      </c>
      <c r="AY578" s="12">
        <v>5.0343137699222</v>
      </c>
      <c r="AZ578" s="12">
        <v>5.06436380104257</v>
      </c>
      <c r="BA578" s="12">
        <v>5.09441383216294</v>
      </c>
      <c r="BB578" s="12">
        <v>5.19092794722991</v>
      </c>
      <c r="BC578" s="2">
        <v>0.678733729804071</v>
      </c>
      <c r="BD578" s="2">
        <v>0.678733729804071</v>
      </c>
      <c r="BE578" s="2">
        <v>0.678733729804071</v>
      </c>
      <c r="BF578" s="2">
        <v>0.678733729804071</v>
      </c>
      <c r="BG578" s="2">
        <v>0.678733729804071</v>
      </c>
      <c r="BH578" s="12">
        <v>7.48869047619048</v>
      </c>
      <c r="BI578" s="12">
        <v>7.48869047619048</v>
      </c>
      <c r="BJ578" s="12">
        <v>7.48869047619048</v>
      </c>
      <c r="BK578" s="12">
        <v>7.48869047619048</v>
      </c>
      <c r="BL578" s="12">
        <v>7.766306458836</v>
      </c>
    </row>
    <row r="579" spans="1:64">
      <c r="A579" t="s">
        <v>1163</v>
      </c>
      <c r="B579" s="1" t="s">
        <v>2337</v>
      </c>
      <c r="C579" t="s">
        <v>1164</v>
      </c>
      <c r="D579" t="s">
        <v>1365</v>
      </c>
      <c r="E579" s="6">
        <v>79.9276541912531</v>
      </c>
      <c r="F579" s="6">
        <v>81.2355311619149</v>
      </c>
      <c r="G579" s="6">
        <v>82.1647450973931</v>
      </c>
      <c r="H579" s="6">
        <v>82.1677518825262</v>
      </c>
      <c r="I579" s="6">
        <v>82.2918638276608</v>
      </c>
      <c r="J579" s="2">
        <v>24.9122807017544</v>
      </c>
      <c r="K579" s="2">
        <v>24.9122807017544</v>
      </c>
      <c r="L579" s="2">
        <v>24.9122807017544</v>
      </c>
      <c r="M579" s="2">
        <v>27.1604938271605</v>
      </c>
      <c r="N579" s="2">
        <v>22.8395061728395</v>
      </c>
      <c r="O579" s="2">
        <v>5.84150408977817</v>
      </c>
      <c r="P579" s="2">
        <v>4.81625143624776</v>
      </c>
      <c r="Q579" s="2">
        <v>4.25675675675676</v>
      </c>
      <c r="R579" s="2">
        <v>3.33333333333333</v>
      </c>
      <c r="S579" s="2">
        <v>2.30263157894737</v>
      </c>
      <c r="T579" s="2">
        <v>5.67508895648093</v>
      </c>
      <c r="U579" s="2">
        <v>5.97092732206606</v>
      </c>
      <c r="V579" s="2">
        <v>6.38090364460378</v>
      </c>
      <c r="W579" s="2">
        <v>6.39413734339422</v>
      </c>
      <c r="X579" s="2">
        <v>6.39413734339422</v>
      </c>
      <c r="Y579" s="2">
        <v>122.620923901288</v>
      </c>
      <c r="Z579" s="2">
        <v>104.594817916804</v>
      </c>
      <c r="AA579" s="2">
        <v>114.051094890511</v>
      </c>
      <c r="AB579" s="2">
        <v>105.608630313439</v>
      </c>
      <c r="AC579" s="2">
        <v>78.014034842288</v>
      </c>
      <c r="AD579" s="2">
        <v>0.88174631740229</v>
      </c>
      <c r="AE579" s="2">
        <v>0.439660360931686</v>
      </c>
      <c r="AF579" s="2">
        <v>0.613997485037543</v>
      </c>
      <c r="AG579" s="2">
        <v>0.432900432900433</v>
      </c>
      <c r="AH579" s="2">
        <v>0.936170212765957</v>
      </c>
      <c r="AI579" s="8">
        <v>317.33</v>
      </c>
      <c r="AJ579" s="8">
        <v>323.04</v>
      </c>
      <c r="AK579" s="8">
        <v>350.83</v>
      </c>
      <c r="AL579" s="8">
        <v>336.647368421053</v>
      </c>
      <c r="AM579" s="8">
        <v>350.925850340136</v>
      </c>
      <c r="AN579" s="10">
        <v>1.21</v>
      </c>
      <c r="AO579" s="10">
        <v>1.35</v>
      </c>
      <c r="AP579" s="10">
        <v>1.25</v>
      </c>
      <c r="AQ579" s="10">
        <v>1.1009485094851</v>
      </c>
      <c r="AR579" s="10">
        <v>1.31459948320413</v>
      </c>
      <c r="AS579" s="11">
        <v>27.39</v>
      </c>
      <c r="AT579" s="11">
        <v>26.5454545454545</v>
      </c>
      <c r="AU579" s="11">
        <v>24.4642857142857</v>
      </c>
      <c r="AV579" s="11">
        <v>22.8571428571429</v>
      </c>
      <c r="AW579" s="11">
        <v>20.1818181818182</v>
      </c>
      <c r="AX579" s="12">
        <v>2.73367039586919</v>
      </c>
      <c r="AY579" s="12">
        <v>2.73367039586919</v>
      </c>
      <c r="AZ579" s="12">
        <v>2.75813751120779</v>
      </c>
      <c r="BA579" s="12">
        <v>2.7826046265464</v>
      </c>
      <c r="BB579" s="12">
        <v>2.84548946905531</v>
      </c>
      <c r="BC579" s="2">
        <v>8.53736502940132</v>
      </c>
      <c r="BD579" s="2">
        <v>8.53736502940132</v>
      </c>
      <c r="BE579" s="2">
        <v>8.53736502940132</v>
      </c>
      <c r="BF579" s="2">
        <v>8.53736502940132</v>
      </c>
      <c r="BG579" s="2">
        <v>8.53736502940132</v>
      </c>
      <c r="BH579" s="12">
        <v>7.81730769230769</v>
      </c>
      <c r="BI579" s="12">
        <v>7.81730769230769</v>
      </c>
      <c r="BJ579" s="12">
        <v>7.81730769230769</v>
      </c>
      <c r="BK579" s="12">
        <v>7.81730769230769</v>
      </c>
      <c r="BL579" s="12">
        <v>7.77007684107622</v>
      </c>
    </row>
    <row r="580" spans="1:64">
      <c r="A580" t="s">
        <v>1165</v>
      </c>
      <c r="B580" s="1" t="s">
        <v>2338</v>
      </c>
      <c r="C580" t="s">
        <v>1166</v>
      </c>
      <c r="D580" t="s">
        <v>1365</v>
      </c>
      <c r="E580" s="6">
        <v>76.1568897774182</v>
      </c>
      <c r="F580" s="6">
        <v>76.0487299617783</v>
      </c>
      <c r="G580" s="6">
        <v>76.870287763118</v>
      </c>
      <c r="H580" s="6">
        <v>77.8477914690835</v>
      </c>
      <c r="I580" s="6">
        <v>78.0881216876216</v>
      </c>
      <c r="J580" s="2">
        <v>22.4096385542169</v>
      </c>
      <c r="K580" s="2">
        <v>22.4096385542169</v>
      </c>
      <c r="L580" s="2">
        <v>22.4096385542169</v>
      </c>
      <c r="M580" s="2">
        <v>22.1709006928406</v>
      </c>
      <c r="N580" s="2">
        <v>21.7758985200846</v>
      </c>
      <c r="O580" s="2">
        <v>4.69069944618396</v>
      </c>
      <c r="P580" s="2">
        <v>4.32994383772224</v>
      </c>
      <c r="Q580" s="2">
        <v>4.01869158878505</v>
      </c>
      <c r="R580" s="2">
        <v>3.03738317757009</v>
      </c>
      <c r="S580" s="2">
        <v>1.82242990654206</v>
      </c>
      <c r="T580" s="2">
        <v>10.4137450936813</v>
      </c>
      <c r="U580" s="2">
        <v>11.5126953695257</v>
      </c>
      <c r="V580" s="2">
        <v>12.5331466449326</v>
      </c>
      <c r="W580" s="2">
        <v>11.6759401714032</v>
      </c>
      <c r="X580" s="2">
        <v>11.6759401714032</v>
      </c>
      <c r="Y580" s="2">
        <v>134.724485956643</v>
      </c>
      <c r="Z580" s="2">
        <v>134.874993409279</v>
      </c>
      <c r="AA580" s="2">
        <v>117.296222664016</v>
      </c>
      <c r="AB580" s="2">
        <v>107.140685299965</v>
      </c>
      <c r="AC580" s="2">
        <v>99.4791865118944</v>
      </c>
      <c r="AD580" s="2">
        <v>0.52824631027524</v>
      </c>
      <c r="AE580" s="2">
        <v>1.22974528490648</v>
      </c>
      <c r="AF580" s="2">
        <v>1.64984572672576</v>
      </c>
      <c r="AG580" s="2">
        <v>0.569620253164557</v>
      </c>
      <c r="AH580" s="2">
        <v>0.5</v>
      </c>
      <c r="AI580" s="8">
        <v>306.54</v>
      </c>
      <c r="AJ580" s="8">
        <v>309.9</v>
      </c>
      <c r="AK580" s="8">
        <v>331.49</v>
      </c>
      <c r="AL580" s="8">
        <v>332.136263736264</v>
      </c>
      <c r="AM580" s="8">
        <v>339.157225433526</v>
      </c>
      <c r="AN580" s="10">
        <v>1.59</v>
      </c>
      <c r="AO580" s="10">
        <v>1.57</v>
      </c>
      <c r="AP580" s="10">
        <v>1.65</v>
      </c>
      <c r="AQ580" s="10">
        <v>1.554532839963</v>
      </c>
      <c r="AR580" s="10">
        <v>1.48157431838171</v>
      </c>
      <c r="AS580" s="11">
        <v>31.69</v>
      </c>
      <c r="AT580" s="11">
        <v>26.6279069767442</v>
      </c>
      <c r="AU580" s="11">
        <v>27.5862068965517</v>
      </c>
      <c r="AV580" s="11">
        <v>26.0674157303371</v>
      </c>
      <c r="AW580" s="11">
        <v>21.0869565217391</v>
      </c>
      <c r="AX580" s="12">
        <v>3.60453785750306</v>
      </c>
      <c r="AY580" s="12">
        <v>3.60453785750306</v>
      </c>
      <c r="AZ580" s="12">
        <v>3.60841575339369</v>
      </c>
      <c r="BA580" s="12">
        <v>3.61229364928431</v>
      </c>
      <c r="BB580" s="12">
        <v>3.63229136705493</v>
      </c>
      <c r="BC580" s="2">
        <v>12.3745260828865</v>
      </c>
      <c r="BD580" s="2">
        <v>12.3745260828865</v>
      </c>
      <c r="BE580" s="2">
        <v>12.3745260828865</v>
      </c>
      <c r="BF580" s="2">
        <v>12.3745260828865</v>
      </c>
      <c r="BG580" s="2">
        <v>12.3745260828865</v>
      </c>
      <c r="BH580" s="12">
        <v>7.88353658536585</v>
      </c>
      <c r="BI580" s="12">
        <v>7.88353658536585</v>
      </c>
      <c r="BJ580" s="12">
        <v>7.88353658536585</v>
      </c>
      <c r="BK580" s="12">
        <v>7.88353658536585</v>
      </c>
      <c r="BL580" s="12">
        <v>7.74446610930311</v>
      </c>
    </row>
    <row r="581" spans="1:64">
      <c r="A581" t="s">
        <v>1167</v>
      </c>
      <c r="B581" s="1" t="s">
        <v>2339</v>
      </c>
      <c r="C581" t="s">
        <v>1168</v>
      </c>
      <c r="D581" t="s">
        <v>1365</v>
      </c>
      <c r="E581" s="6">
        <v>78.2390295217463</v>
      </c>
      <c r="F581" s="6">
        <v>78.9676380071059</v>
      </c>
      <c r="G581" s="6">
        <v>80.3531651717173</v>
      </c>
      <c r="H581" s="6">
        <v>80.4339381046137</v>
      </c>
      <c r="I581" s="6">
        <v>80.5123699324237</v>
      </c>
      <c r="J581" s="2">
        <v>20.0488997555012</v>
      </c>
      <c r="K581" s="2">
        <v>20.0488997555012</v>
      </c>
      <c r="L581" s="2">
        <v>20.0488997555012</v>
      </c>
      <c r="M581" s="2">
        <v>20.5188679245283</v>
      </c>
      <c r="N581" s="2">
        <v>19.5378151260504</v>
      </c>
      <c r="O581" s="2">
        <v>5.89693232956215</v>
      </c>
      <c r="P581" s="2">
        <v>5.74251827577226</v>
      </c>
      <c r="Q581" s="2">
        <v>5.23076923076923</v>
      </c>
      <c r="R581" s="2">
        <v>4.23469387755102</v>
      </c>
      <c r="S581" s="2">
        <v>2.67676767676768</v>
      </c>
      <c r="T581" s="2">
        <v>10.7504444979275</v>
      </c>
      <c r="U581" s="2">
        <v>11.220100612145</v>
      </c>
      <c r="V581" s="2">
        <v>11.9481288782537</v>
      </c>
      <c r="W581" s="2">
        <v>12.4736097463888</v>
      </c>
      <c r="X581" s="2">
        <v>12.4736097463888</v>
      </c>
      <c r="Y581" s="2">
        <v>156.477924684483</v>
      </c>
      <c r="Z581" s="2">
        <v>132.779607762257</v>
      </c>
      <c r="AA581" s="2">
        <v>113.92219947353</v>
      </c>
      <c r="AB581" s="2">
        <v>124.938492507269</v>
      </c>
      <c r="AC581" s="2">
        <v>96.9563613113666</v>
      </c>
      <c r="AD581" s="2">
        <v>0.570591797706441</v>
      </c>
      <c r="AE581" s="2">
        <v>1.69696567837892</v>
      </c>
      <c r="AF581" s="2">
        <v>2.03313386459842</v>
      </c>
      <c r="AG581" s="2">
        <v>1.45328719723183</v>
      </c>
      <c r="AH581" s="2">
        <v>0.546075085324232</v>
      </c>
      <c r="AI581" s="8">
        <v>295.05</v>
      </c>
      <c r="AJ581" s="8">
        <v>308.24</v>
      </c>
      <c r="AK581" s="8">
        <v>317.21</v>
      </c>
      <c r="AL581" s="8">
        <v>307.990853658537</v>
      </c>
      <c r="AM581" s="8">
        <v>321.535625</v>
      </c>
      <c r="AN581" s="10">
        <v>2.31</v>
      </c>
      <c r="AO581" s="10">
        <v>1.8</v>
      </c>
      <c r="AP581" s="10">
        <v>1.92</v>
      </c>
      <c r="AQ581" s="10">
        <v>1.49424603174603</v>
      </c>
      <c r="AR581" s="10">
        <v>1.45825105782793</v>
      </c>
      <c r="AS581" s="11">
        <v>40.1</v>
      </c>
      <c r="AT581" s="11">
        <v>34.3037974683544</v>
      </c>
      <c r="AU581" s="11">
        <v>30.625</v>
      </c>
      <c r="AV581" s="11">
        <v>29.7560975609756</v>
      </c>
      <c r="AW581" s="11">
        <v>25.7831325301205</v>
      </c>
      <c r="AX581" s="12">
        <v>3.77915859564165</v>
      </c>
      <c r="AY581" s="12">
        <v>3.77915859564165</v>
      </c>
      <c r="AZ581" s="12">
        <v>3.79396814082125</v>
      </c>
      <c r="BA581" s="12">
        <v>3.80877768600085</v>
      </c>
      <c r="BB581" s="12">
        <v>3.83059201811594</v>
      </c>
      <c r="BC581" s="2">
        <v>8.25330834389044</v>
      </c>
      <c r="BD581" s="2">
        <v>8.25330834389044</v>
      </c>
      <c r="BE581" s="2">
        <v>8.25330834389044</v>
      </c>
      <c r="BF581" s="2">
        <v>8.25330834389044</v>
      </c>
      <c r="BG581" s="2">
        <v>8.25330834389044</v>
      </c>
      <c r="BH581" s="12">
        <v>7.78723404255319</v>
      </c>
      <c r="BI581" s="12">
        <v>7.78723404255319</v>
      </c>
      <c r="BJ581" s="12">
        <v>7.78723404255319</v>
      </c>
      <c r="BK581" s="12">
        <v>7.78723404255319</v>
      </c>
      <c r="BL581" s="12">
        <v>7.74446610930311</v>
      </c>
    </row>
    <row r="582" spans="1:64">
      <c r="A582" t="s">
        <v>1169</v>
      </c>
      <c r="B582" s="1" t="s">
        <v>2340</v>
      </c>
      <c r="C582" t="s">
        <v>1170</v>
      </c>
      <c r="D582" t="s">
        <v>1365</v>
      </c>
      <c r="E582" s="6">
        <v>78.7558950342627</v>
      </c>
      <c r="F582" s="6">
        <v>79.2531240174535</v>
      </c>
      <c r="G582" s="6">
        <v>79.3531061103551</v>
      </c>
      <c r="H582" s="6">
        <v>79.9976724686561</v>
      </c>
      <c r="I582" s="6">
        <v>80.6426968092788</v>
      </c>
      <c r="J582" s="2">
        <v>18.1818181818182</v>
      </c>
      <c r="K582" s="2">
        <v>18.1818181818182</v>
      </c>
      <c r="L582" s="2">
        <v>18.1818181818182</v>
      </c>
      <c r="M582" s="2">
        <v>16.6023166023166</v>
      </c>
      <c r="N582" s="2">
        <v>17.3611111111111</v>
      </c>
      <c r="O582" s="2">
        <v>4.87487867004796</v>
      </c>
      <c r="P582" s="2">
        <v>4.22750871100842</v>
      </c>
      <c r="Q582" s="2">
        <v>3.80710659898477</v>
      </c>
      <c r="R582" s="2">
        <v>2.97979797979798</v>
      </c>
      <c r="S582" s="2">
        <v>1.95979899497487</v>
      </c>
      <c r="T582" s="2">
        <v>6.96496737132065</v>
      </c>
      <c r="U582" s="2">
        <v>6.98717848969503</v>
      </c>
      <c r="V582" s="2">
        <v>6.89626460716455</v>
      </c>
      <c r="W582" s="2">
        <v>7.28761025904545</v>
      </c>
      <c r="X582" s="2">
        <v>7.28761025904545</v>
      </c>
      <c r="Y582" s="2">
        <v>140.283510110836</v>
      </c>
      <c r="Z582" s="2">
        <v>132.946499191548</v>
      </c>
      <c r="AA582" s="2">
        <v>128.650577519016</v>
      </c>
      <c r="AB582" s="2">
        <v>127.13704131291</v>
      </c>
      <c r="AC582" s="2">
        <v>116.889200895691</v>
      </c>
      <c r="AD582" s="2">
        <v>0.716356253321365</v>
      </c>
      <c r="AE582" s="2">
        <v>0.862265651047531</v>
      </c>
      <c r="AF582" s="2">
        <v>1.5442391241269</v>
      </c>
      <c r="AG582" s="2">
        <v>0.0763358778625954</v>
      </c>
      <c r="AH582" s="2">
        <v>0.226415094339623</v>
      </c>
      <c r="AI582" s="8">
        <v>316.78</v>
      </c>
      <c r="AJ582" s="8">
        <v>336.63</v>
      </c>
      <c r="AK582" s="8">
        <v>345.39</v>
      </c>
      <c r="AL582" s="8">
        <v>338.472727272727</v>
      </c>
      <c r="AM582" s="8">
        <v>351.874226804124</v>
      </c>
      <c r="AN582" s="10">
        <v>1.67</v>
      </c>
      <c r="AO582" s="10">
        <v>1.23</v>
      </c>
      <c r="AP582" s="10">
        <v>1.33</v>
      </c>
      <c r="AQ582" s="10">
        <v>0.970588235294118</v>
      </c>
      <c r="AR582" s="10">
        <v>1.00418060200669</v>
      </c>
      <c r="AS582" s="11">
        <v>22.46</v>
      </c>
      <c r="AT582" s="11">
        <v>20.1923076923077</v>
      </c>
      <c r="AU582" s="11">
        <v>18.8461538461538</v>
      </c>
      <c r="AV582" s="11">
        <v>16.9811320754717</v>
      </c>
      <c r="AW582" s="11">
        <v>14.7169811320755</v>
      </c>
      <c r="AX582" s="12">
        <v>4.34667277070064</v>
      </c>
      <c r="AY582" s="12">
        <v>4.34667277070064</v>
      </c>
      <c r="AZ582" s="12">
        <v>4.8923107418455</v>
      </c>
      <c r="BA582" s="12">
        <v>5.43794871299037</v>
      </c>
      <c r="BB582" s="12">
        <v>5.47823773267071</v>
      </c>
      <c r="BC582" s="2">
        <v>-2.96085433364342</v>
      </c>
      <c r="BD582" s="2">
        <v>-2.96085433364342</v>
      </c>
      <c r="BE582" s="2">
        <v>-2.96085433364342</v>
      </c>
      <c r="BF582" s="2">
        <v>-2.96085433364342</v>
      </c>
      <c r="BG582" s="2">
        <v>-2.96085433364342</v>
      </c>
      <c r="BH582" s="12">
        <v>7.25138427464009</v>
      </c>
      <c r="BI582" s="12">
        <v>7.25138427464009</v>
      </c>
      <c r="BJ582" s="12">
        <v>7.25138427464009</v>
      </c>
      <c r="BK582" s="12">
        <v>7.25138427464009</v>
      </c>
      <c r="BL582" s="12">
        <v>7.74446610930311</v>
      </c>
    </row>
    <row r="583" spans="1:64">
      <c r="A583" t="s">
        <v>1171</v>
      </c>
      <c r="B583" s="1" t="s">
        <v>2341</v>
      </c>
      <c r="C583" t="s">
        <v>1172</v>
      </c>
      <c r="D583" t="s">
        <v>1365</v>
      </c>
      <c r="E583" s="6">
        <v>77.6796508859935</v>
      </c>
      <c r="F583" s="6">
        <v>78.8563626403266</v>
      </c>
      <c r="G583" s="6">
        <v>79.9448842757449</v>
      </c>
      <c r="H583" s="6">
        <v>80.5572771133039</v>
      </c>
      <c r="I583" s="6">
        <v>81.2353090600798</v>
      </c>
      <c r="J583" s="2">
        <v>20.9638554216867</v>
      </c>
      <c r="K583" s="2">
        <v>20.9638554216867</v>
      </c>
      <c r="L583" s="2">
        <v>20.9638554216867</v>
      </c>
      <c r="M583" s="2">
        <v>23.696682464455</v>
      </c>
      <c r="N583" s="2">
        <v>25.0602409638554</v>
      </c>
      <c r="O583" s="2">
        <v>5.33525509103612</v>
      </c>
      <c r="P583" s="2">
        <v>4.6104415963467</v>
      </c>
      <c r="Q583" s="2">
        <v>4.23280423280423</v>
      </c>
      <c r="R583" s="2">
        <v>3.3160621761658</v>
      </c>
      <c r="S583" s="2">
        <v>1.96969696969697</v>
      </c>
      <c r="T583" s="2">
        <v>10.2995607236706</v>
      </c>
      <c r="U583" s="2">
        <v>10.6557108164182</v>
      </c>
      <c r="V583" s="2">
        <v>12.5406365838284</v>
      </c>
      <c r="W583" s="2">
        <v>11.2852931692468</v>
      </c>
      <c r="X583" s="2">
        <v>11.2852931692468</v>
      </c>
      <c r="Y583" s="2">
        <v>121.592218877792</v>
      </c>
      <c r="Z583" s="2">
        <v>125.37454111929</v>
      </c>
      <c r="AA583" s="2">
        <v>114.986837156826</v>
      </c>
      <c r="AB583" s="2">
        <v>108.245027984868</v>
      </c>
      <c r="AC583" s="2">
        <v>107.831435896805</v>
      </c>
      <c r="AD583" s="2">
        <v>1.28695240928052</v>
      </c>
      <c r="AE583" s="2">
        <v>1.56017245247598</v>
      </c>
      <c r="AF583" s="2">
        <v>1.67728762331878</v>
      </c>
      <c r="AG583" s="2">
        <v>0.569395017793594</v>
      </c>
      <c r="AH583" s="2">
        <v>0.620689655172414</v>
      </c>
      <c r="AI583" s="8">
        <v>332.46</v>
      </c>
      <c r="AJ583" s="8">
        <v>325.62</v>
      </c>
      <c r="AK583" s="8">
        <v>336.26</v>
      </c>
      <c r="AL583" s="8">
        <v>324.539743589744</v>
      </c>
      <c r="AM583" s="8">
        <v>348.157857142857</v>
      </c>
      <c r="AN583" s="10">
        <v>1.58</v>
      </c>
      <c r="AO583" s="10">
        <v>1.25</v>
      </c>
      <c r="AP583" s="10">
        <v>1.7</v>
      </c>
      <c r="AQ583" s="10">
        <v>1.10208333333333</v>
      </c>
      <c r="AR583" s="10">
        <v>1.3396110542477</v>
      </c>
      <c r="AS583" s="11">
        <v>32.58</v>
      </c>
      <c r="AT583" s="11">
        <v>29.4520547945205</v>
      </c>
      <c r="AU583" s="11">
        <v>27.1621621621622</v>
      </c>
      <c r="AV583" s="11">
        <v>24.8051948051948</v>
      </c>
      <c r="AW583" s="11">
        <v>21.5189873417722</v>
      </c>
      <c r="AX583" s="12">
        <v>4.1400863781636</v>
      </c>
      <c r="AY583" s="12">
        <v>4.1400863781636</v>
      </c>
      <c r="AZ583" s="12">
        <v>4.02501341996772</v>
      </c>
      <c r="BA583" s="12">
        <v>3.90994046177183</v>
      </c>
      <c r="BB583" s="12">
        <v>4.18942815943247</v>
      </c>
      <c r="BC583" s="2">
        <v>7.80971768592092</v>
      </c>
      <c r="BD583" s="2">
        <v>7.80971768592092</v>
      </c>
      <c r="BE583" s="2">
        <v>7.80971768592092</v>
      </c>
      <c r="BF583" s="2">
        <v>7.80971768592092</v>
      </c>
      <c r="BG583" s="2">
        <v>7.80971768592092</v>
      </c>
      <c r="BH583" s="12">
        <v>8.0154694167852</v>
      </c>
      <c r="BI583" s="12">
        <v>8.0154694167852</v>
      </c>
      <c r="BJ583" s="12">
        <v>8.0154694167852</v>
      </c>
      <c r="BK583" s="12">
        <v>8.0154694167852</v>
      </c>
      <c r="BL583" s="12">
        <v>7.766306458836</v>
      </c>
    </row>
    <row r="584" spans="1:64">
      <c r="A584" t="s">
        <v>1173</v>
      </c>
      <c r="B584" s="1" t="s">
        <v>2342</v>
      </c>
      <c r="C584" t="s">
        <v>1174</v>
      </c>
      <c r="D584" t="s">
        <v>1365</v>
      </c>
      <c r="E584" s="6">
        <v>79.8188173838474</v>
      </c>
      <c r="F584" s="6">
        <v>80.5128167775452</v>
      </c>
      <c r="G584" s="6">
        <v>81.2909303386839</v>
      </c>
      <c r="H584" s="6">
        <v>82.5719150433604</v>
      </c>
      <c r="I584" s="6">
        <v>82.9783212049629</v>
      </c>
      <c r="J584" s="2">
        <v>20.1612903225806</v>
      </c>
      <c r="K584" s="2">
        <v>20.1612903225806</v>
      </c>
      <c r="L584" s="2">
        <v>20.1612903225806</v>
      </c>
      <c r="M584" s="2">
        <v>19.3717277486911</v>
      </c>
      <c r="N584" s="2">
        <v>20.5063291139241</v>
      </c>
      <c r="O584" s="2">
        <v>5.19415252115063</v>
      </c>
      <c r="P584" s="2">
        <v>4.58747646309596</v>
      </c>
      <c r="Q584" s="2">
        <v>4.43708609271523</v>
      </c>
      <c r="R584" s="2">
        <v>3.48684210526316</v>
      </c>
      <c r="S584" s="2">
        <v>2.41830065359477</v>
      </c>
      <c r="T584" s="2">
        <v>7.91595566490929</v>
      </c>
      <c r="U584" s="2">
        <v>6.93242274391538</v>
      </c>
      <c r="V584" s="2">
        <v>8.2931840903819</v>
      </c>
      <c r="W584" s="2">
        <v>7.82477342868486</v>
      </c>
      <c r="X584" s="2">
        <v>7.82477342868486</v>
      </c>
      <c r="Y584" s="2">
        <v>148.954887110671</v>
      </c>
      <c r="Z584" s="2">
        <v>192.515459654531</v>
      </c>
      <c r="AA584" s="2">
        <v>158.032128514056</v>
      </c>
      <c r="AB584" s="2">
        <v>196.754075124026</v>
      </c>
      <c r="AC584" s="2">
        <v>142.070876516211</v>
      </c>
      <c r="AD584" s="2">
        <v>0.524163211162925</v>
      </c>
      <c r="AE584" s="2">
        <v>0.348460476317603</v>
      </c>
      <c r="AF584" s="2">
        <v>0.695150495617978</v>
      </c>
      <c r="AG584" s="2">
        <v>0.603448275862069</v>
      </c>
      <c r="AH584" s="2">
        <v>0.854700854700855</v>
      </c>
      <c r="AI584" s="8">
        <v>308.48</v>
      </c>
      <c r="AJ584" s="8">
        <v>322.17</v>
      </c>
      <c r="AK584" s="8">
        <v>336.52</v>
      </c>
      <c r="AL584" s="8">
        <v>330.259124087591</v>
      </c>
      <c r="AM584" s="8">
        <v>343.171337579618</v>
      </c>
      <c r="AN584" s="10">
        <v>1.3</v>
      </c>
      <c r="AO584" s="10">
        <v>1.26</v>
      </c>
      <c r="AP584" s="10">
        <v>1.35</v>
      </c>
      <c r="AQ584" s="10">
        <v>1.0069612590799</v>
      </c>
      <c r="AR584" s="10">
        <v>1.3657159155733</v>
      </c>
      <c r="AS584" s="11">
        <v>31.88</v>
      </c>
      <c r="AT584" s="11">
        <v>27.2881355932203</v>
      </c>
      <c r="AU584" s="11">
        <v>25.7627118644068</v>
      </c>
      <c r="AV584" s="11">
        <v>25.2542372881356</v>
      </c>
      <c r="AW584" s="11">
        <v>22.7586206896552</v>
      </c>
      <c r="AX584" s="12">
        <v>2.36979314802844</v>
      </c>
      <c r="AY584" s="12">
        <v>2.36979314802844</v>
      </c>
      <c r="AZ584" s="12">
        <v>2.41065168773884</v>
      </c>
      <c r="BA584" s="12">
        <v>2.45151022744924</v>
      </c>
      <c r="BB584" s="12">
        <v>2.42414558801418</v>
      </c>
      <c r="BC584" s="2">
        <v>-0.412058709397417</v>
      </c>
      <c r="BD584" s="2">
        <v>-0.412058709397417</v>
      </c>
      <c r="BE584" s="2">
        <v>-0.412058709397417</v>
      </c>
      <c r="BF584" s="2">
        <v>-0.412058709397417</v>
      </c>
      <c r="BG584" s="2">
        <v>-0.412058709397417</v>
      </c>
      <c r="BH584" s="12">
        <v>7.71703296703297</v>
      </c>
      <c r="BI584" s="12">
        <v>7.71703296703297</v>
      </c>
      <c r="BJ584" s="12">
        <v>7.71703296703297</v>
      </c>
      <c r="BK584" s="12">
        <v>7.71703296703297</v>
      </c>
      <c r="BL584" s="12">
        <v>7.77007684107622</v>
      </c>
    </row>
    <row r="585" spans="1:64">
      <c r="A585" t="s">
        <v>1175</v>
      </c>
      <c r="B585" s="1" t="s">
        <v>2343</v>
      </c>
      <c r="C585" t="s">
        <v>1176</v>
      </c>
      <c r="D585" t="s">
        <v>1365</v>
      </c>
      <c r="E585" s="6">
        <v>79.0052011391349</v>
      </c>
      <c r="F585" s="6">
        <v>79.2909364184566</v>
      </c>
      <c r="G585" s="6">
        <v>79.4898004493477</v>
      </c>
      <c r="H585" s="6">
        <v>80.2407237551367</v>
      </c>
      <c r="I585" s="6">
        <v>80.3633906663912</v>
      </c>
      <c r="J585" s="2">
        <v>21.4285714285714</v>
      </c>
      <c r="K585" s="2">
        <v>21.4285714285714</v>
      </c>
      <c r="L585" s="2">
        <v>21.4285714285714</v>
      </c>
      <c r="M585" s="2">
        <v>24.6268656716418</v>
      </c>
      <c r="N585" s="2">
        <v>25.0596658711217</v>
      </c>
      <c r="O585" s="2">
        <v>4.67565686381187</v>
      </c>
      <c r="P585" s="2">
        <v>4.02705504733389</v>
      </c>
      <c r="Q585" s="2">
        <v>3.60215053763441</v>
      </c>
      <c r="R585" s="2">
        <v>2.8494623655914</v>
      </c>
      <c r="S585" s="2">
        <v>1.82795698924731</v>
      </c>
      <c r="T585" s="2">
        <v>8.55710421222293</v>
      </c>
      <c r="U585" s="2">
        <v>8.06341754253222</v>
      </c>
      <c r="V585" s="2">
        <v>8.85777296377752</v>
      </c>
      <c r="W585" s="2">
        <v>8.96275781549759</v>
      </c>
      <c r="X585" s="2">
        <v>8.96275781549759</v>
      </c>
      <c r="Y585" s="2">
        <v>107.171078625049</v>
      </c>
      <c r="Z585" s="2">
        <v>109.204368174727</v>
      </c>
      <c r="AA585" s="2">
        <v>95.6221198156682</v>
      </c>
      <c r="AB585" s="2">
        <v>88.5199240986717</v>
      </c>
      <c r="AC585" s="2">
        <v>70.3682826005261</v>
      </c>
      <c r="AD585" s="2">
        <v>0.386071562233332</v>
      </c>
      <c r="AE585" s="2">
        <v>0.608507938793882</v>
      </c>
      <c r="AF585" s="2">
        <v>0.449655339806248</v>
      </c>
      <c r="AG585" s="2">
        <v>0.671641791044776</v>
      </c>
      <c r="AH585" s="2">
        <v>0.22140221402214</v>
      </c>
      <c r="AI585" s="8">
        <v>294.14</v>
      </c>
      <c r="AJ585" s="8">
        <v>314.91</v>
      </c>
      <c r="AK585" s="8">
        <v>342.73</v>
      </c>
      <c r="AL585" s="8">
        <v>337.758461538462</v>
      </c>
      <c r="AM585" s="8">
        <v>330.40671641791</v>
      </c>
      <c r="AN585" s="10">
        <v>1.34</v>
      </c>
      <c r="AO585" s="10">
        <v>1.2</v>
      </c>
      <c r="AP585" s="10">
        <v>1.03</v>
      </c>
      <c r="AQ585" s="10">
        <v>1.10419501133787</v>
      </c>
      <c r="AR585" s="10">
        <v>0.975</v>
      </c>
      <c r="AS585" s="11">
        <v>34.74</v>
      </c>
      <c r="AT585" s="11">
        <v>28.5294117647059</v>
      </c>
      <c r="AU585" s="11">
        <v>28.9855072463768</v>
      </c>
      <c r="AV585" s="11">
        <v>27.7142857142857</v>
      </c>
      <c r="AW585" s="11">
        <v>24.0845070422535</v>
      </c>
      <c r="AX585" s="12">
        <v>3.28760104090429</v>
      </c>
      <c r="AY585" s="12">
        <v>3.28760104090429</v>
      </c>
      <c r="AZ585" s="12">
        <v>3.32733046314942</v>
      </c>
      <c r="BA585" s="12">
        <v>3.36705988539455</v>
      </c>
      <c r="BB585" s="12">
        <v>3.47866113884532</v>
      </c>
      <c r="BC585" s="2">
        <v>-0.0879842265691675</v>
      </c>
      <c r="BD585" s="2">
        <v>-0.0879842265691675</v>
      </c>
      <c r="BE585" s="2">
        <v>-0.0879842265691675</v>
      </c>
      <c r="BF585" s="2">
        <v>-0.0879842265691675</v>
      </c>
      <c r="BG585" s="2">
        <v>-0.0879842265691675</v>
      </c>
      <c r="BH585" s="12">
        <v>7.37692054433714</v>
      </c>
      <c r="BI585" s="12">
        <v>7.37692054433714</v>
      </c>
      <c r="BJ585" s="12">
        <v>7.37692054433714</v>
      </c>
      <c r="BK585" s="12">
        <v>7.37692054433714</v>
      </c>
      <c r="BL585" s="12">
        <v>7.766306458836</v>
      </c>
    </row>
    <row r="586" spans="1:64">
      <c r="A586" t="s">
        <v>1177</v>
      </c>
      <c r="B586" s="1" t="s">
        <v>2344</v>
      </c>
      <c r="C586" t="s">
        <v>1178</v>
      </c>
      <c r="D586" t="s">
        <v>1365</v>
      </c>
      <c r="E586" s="6">
        <v>78.8977010922767</v>
      </c>
      <c r="F586" s="6">
        <v>79.3351834945158</v>
      </c>
      <c r="G586" s="6">
        <v>79.5316085687072</v>
      </c>
      <c r="H586" s="6">
        <v>79.7742524406853</v>
      </c>
      <c r="I586" s="6">
        <v>80.2438077822336</v>
      </c>
      <c r="J586" s="2">
        <v>17.5</v>
      </c>
      <c r="K586" s="2">
        <v>17.5</v>
      </c>
      <c r="L586" s="2">
        <v>17.5</v>
      </c>
      <c r="M586" s="2">
        <v>20.2409638554217</v>
      </c>
      <c r="N586" s="2">
        <v>21.8468468468468</v>
      </c>
      <c r="O586" s="2">
        <v>6.36084840303732</v>
      </c>
      <c r="P586" s="2">
        <v>5.56814730520086</v>
      </c>
      <c r="Q586" s="2">
        <v>5.02762430939227</v>
      </c>
      <c r="R586" s="2">
        <v>3.82513661202186</v>
      </c>
      <c r="S586" s="2">
        <v>2.44565217391304</v>
      </c>
      <c r="T586" s="2">
        <v>9.2701035294969</v>
      </c>
      <c r="U586" s="2">
        <v>7.75628112389013</v>
      </c>
      <c r="V586" s="2">
        <v>9.34899638253132</v>
      </c>
      <c r="W586" s="2">
        <v>9.7120391038244</v>
      </c>
      <c r="X586" s="2">
        <v>9.7120391038244</v>
      </c>
      <c r="Y586" s="2">
        <v>119.042597105349</v>
      </c>
      <c r="Z586" s="2">
        <v>128.209437042217</v>
      </c>
      <c r="AA586" s="2">
        <v>99.7278553243789</v>
      </c>
      <c r="AB586" s="2">
        <v>90.5730530294815</v>
      </c>
      <c r="AC586" s="2">
        <v>96.9902760511201</v>
      </c>
      <c r="AD586" s="2">
        <v>0.991787706623222</v>
      </c>
      <c r="AE586" s="2">
        <v>0.979253611830953</v>
      </c>
      <c r="AF586" s="2">
        <v>0.520712858159083</v>
      </c>
      <c r="AG586" s="2">
        <v>0.516605166051661</v>
      </c>
      <c r="AH586" s="2">
        <v>0.144927536231884</v>
      </c>
      <c r="AI586" s="8">
        <v>335.36</v>
      </c>
      <c r="AJ586" s="8">
        <v>326.87</v>
      </c>
      <c r="AK586" s="8">
        <v>331.21</v>
      </c>
      <c r="AL586" s="8">
        <v>338.527397260274</v>
      </c>
      <c r="AM586" s="8">
        <v>340.3625</v>
      </c>
      <c r="AN586" s="10">
        <v>1.38</v>
      </c>
      <c r="AO586" s="10">
        <v>1.24</v>
      </c>
      <c r="AP586" s="10">
        <v>1.28</v>
      </c>
      <c r="AQ586" s="10">
        <v>0.944623655913978</v>
      </c>
      <c r="AR586" s="10">
        <v>1.02228260869565</v>
      </c>
      <c r="AS586" s="11">
        <v>31.92</v>
      </c>
      <c r="AT586" s="11">
        <v>27.3611111111111</v>
      </c>
      <c r="AU586" s="11">
        <v>26.1643835616438</v>
      </c>
      <c r="AV586" s="11">
        <v>26.3513513513513</v>
      </c>
      <c r="AW586" s="11">
        <v>23.4210526315789</v>
      </c>
      <c r="AX586" s="12">
        <v>3.48725340470755</v>
      </c>
      <c r="AY586" s="12">
        <v>3.48725340470755</v>
      </c>
      <c r="AZ586" s="12">
        <v>3.51489858328749</v>
      </c>
      <c r="BA586" s="12">
        <v>3.54254376186743</v>
      </c>
      <c r="BB586" s="12">
        <v>3.66423153859208</v>
      </c>
      <c r="BC586" s="2">
        <v>1.71981483597207</v>
      </c>
      <c r="BD586" s="2">
        <v>1.71981483597207</v>
      </c>
      <c r="BE586" s="2">
        <v>1.71981483597207</v>
      </c>
      <c r="BF586" s="2">
        <v>1.71981483597207</v>
      </c>
      <c r="BG586" s="2">
        <v>1.71981483597207</v>
      </c>
      <c r="BH586" s="12">
        <v>7.76595744680851</v>
      </c>
      <c r="BI586" s="12">
        <v>7.76595744680851</v>
      </c>
      <c r="BJ586" s="12">
        <v>7.76595744680851</v>
      </c>
      <c r="BK586" s="12">
        <v>7.76595744680851</v>
      </c>
      <c r="BL586" s="12">
        <v>7.766306458836</v>
      </c>
    </row>
    <row r="587" spans="1:64">
      <c r="A587" t="s">
        <v>1179</v>
      </c>
      <c r="B587" s="1" t="s">
        <v>2345</v>
      </c>
      <c r="C587" t="s">
        <v>1180</v>
      </c>
      <c r="D587" t="s">
        <v>1367</v>
      </c>
      <c r="E587" s="6">
        <v>82.7354435671283</v>
      </c>
      <c r="F587" s="6">
        <v>82.9069594922017</v>
      </c>
      <c r="G587" s="6">
        <v>83.5865337005059</v>
      </c>
      <c r="H587" s="6">
        <v>83.9153701163285</v>
      </c>
      <c r="I587" s="6">
        <v>84.5807174663841</v>
      </c>
      <c r="J587" s="2">
        <v>7.48299319727891</v>
      </c>
      <c r="K587" s="2">
        <v>7.48299319727891</v>
      </c>
      <c r="L587" s="2">
        <v>7.48299319727891</v>
      </c>
      <c r="M587" s="2">
        <v>10.9090909090909</v>
      </c>
      <c r="N587" s="2">
        <v>12.2994652406417</v>
      </c>
      <c r="O587" s="2">
        <v>2.696128984194</v>
      </c>
      <c r="P587" s="2">
        <v>2.45662946741462</v>
      </c>
      <c r="Q587" s="2">
        <v>2.30088495575221</v>
      </c>
      <c r="R587" s="2">
        <v>1.68888888888889</v>
      </c>
      <c r="S587" s="2">
        <v>1.02678571428571</v>
      </c>
      <c r="T587" s="2">
        <v>3.17711636527726</v>
      </c>
      <c r="U587" s="2">
        <v>2.81690694526843</v>
      </c>
      <c r="V587" s="2">
        <v>2.42163668122379</v>
      </c>
      <c r="W587" s="2">
        <v>2.28011863266367</v>
      </c>
      <c r="X587" s="2">
        <v>2.28011863266367</v>
      </c>
      <c r="Y587" s="2">
        <v>133.931238639782</v>
      </c>
      <c r="Z587" s="2">
        <v>130.924344158868</v>
      </c>
      <c r="AA587" s="2">
        <v>141.784037558685</v>
      </c>
      <c r="AB587" s="2">
        <v>144.994441492506</v>
      </c>
      <c r="AC587" s="2">
        <v>117.676247185007</v>
      </c>
      <c r="AD587" s="2">
        <v>0.0686938635761567</v>
      </c>
      <c r="AE587" s="2">
        <v>0.204915407721805</v>
      </c>
      <c r="AF587" s="2">
        <v>0.270546758126179</v>
      </c>
      <c r="AG587" s="2">
        <v>0.0675675675675676</v>
      </c>
      <c r="AH587" s="2">
        <v>0.20066889632107</v>
      </c>
      <c r="AI587" s="8">
        <v>349.36</v>
      </c>
      <c r="AJ587" s="8">
        <v>351.95</v>
      </c>
      <c r="AK587" s="8">
        <v>358.45</v>
      </c>
      <c r="AL587" s="8">
        <v>368.545454545455</v>
      </c>
      <c r="AM587" s="8">
        <v>369.974683544304</v>
      </c>
      <c r="AN587" s="10">
        <v>0.93</v>
      </c>
      <c r="AO587" s="10">
        <v>0.74</v>
      </c>
      <c r="AP587" s="10">
        <v>0.82</v>
      </c>
      <c r="AQ587" s="10">
        <v>0.577596439169139</v>
      </c>
      <c r="AR587" s="10">
        <v>0.718376068376068</v>
      </c>
      <c r="AS587" s="11">
        <v>10.55</v>
      </c>
      <c r="AT587" s="11">
        <v>9.6078431372549</v>
      </c>
      <c r="AU587" s="11">
        <v>8.23529411764706</v>
      </c>
      <c r="AV587" s="11">
        <v>8.33333333333333</v>
      </c>
      <c r="AW587" s="11">
        <v>7.45454545454545</v>
      </c>
      <c r="AX587" s="12">
        <v>4.6053712805526</v>
      </c>
      <c r="AY587" s="12">
        <v>4.6053712805526</v>
      </c>
      <c r="AZ587" s="12">
        <v>4.63957623733776</v>
      </c>
      <c r="BA587" s="12">
        <v>4.67378119412291</v>
      </c>
      <c r="BB587" s="12">
        <v>4.7351929272118</v>
      </c>
      <c r="BC587" s="2">
        <v>-6.92203673787791</v>
      </c>
      <c r="BD587" s="2">
        <v>-6.92203673787791</v>
      </c>
      <c r="BE587" s="2">
        <v>-6.92203673787791</v>
      </c>
      <c r="BF587" s="2">
        <v>-6.92203673787791</v>
      </c>
      <c r="BG587" s="2">
        <v>-6.92203673787791</v>
      </c>
      <c r="BH587" s="12">
        <v>7.37560669588972</v>
      </c>
      <c r="BI587" s="12">
        <v>7.37560669588972</v>
      </c>
      <c r="BJ587" s="12">
        <v>7.37560669588972</v>
      </c>
      <c r="BK587" s="12">
        <v>7.37560669588972</v>
      </c>
      <c r="BL587" s="12">
        <v>7.45009105511542</v>
      </c>
    </row>
    <row r="588" spans="1:64">
      <c r="A588" t="s">
        <v>1181</v>
      </c>
      <c r="B588" s="1" t="s">
        <v>2346</v>
      </c>
      <c r="C588" t="s">
        <v>1182</v>
      </c>
      <c r="D588" t="s">
        <v>1367</v>
      </c>
      <c r="E588" s="6">
        <v>82.1345946766825</v>
      </c>
      <c r="F588" s="6">
        <v>82.3423841621994</v>
      </c>
      <c r="G588" s="6">
        <v>82.5671982494208</v>
      </c>
      <c r="H588" s="6">
        <v>81.5166132571533</v>
      </c>
      <c r="I588" s="6">
        <v>81.3323968689078</v>
      </c>
      <c r="J588" s="2">
        <v>15.4545454545455</v>
      </c>
      <c r="K588" s="2">
        <v>15.4545454545455</v>
      </c>
      <c r="L588" s="2">
        <v>15.4545454545455</v>
      </c>
      <c r="M588" s="2">
        <v>16.9811320754717</v>
      </c>
      <c r="N588" s="2">
        <v>17.9611650485437</v>
      </c>
      <c r="O588" s="2">
        <v>3.96524759519284</v>
      </c>
      <c r="P588" s="2">
        <v>3.50409761494577</v>
      </c>
      <c r="Q588" s="2">
        <v>3.30396475770925</v>
      </c>
      <c r="R588" s="2">
        <v>2.53275109170306</v>
      </c>
      <c r="S588" s="2">
        <v>1.43478260869565</v>
      </c>
      <c r="T588" s="2">
        <v>3.93237515009415</v>
      </c>
      <c r="U588" s="2">
        <v>3.44723921519424</v>
      </c>
      <c r="V588" s="2">
        <v>3.18072546376241</v>
      </c>
      <c r="W588" s="2">
        <v>2.79652237166115</v>
      </c>
      <c r="X588" s="2">
        <v>2.79652237166115</v>
      </c>
      <c r="Y588" s="2">
        <v>126.887309565563</v>
      </c>
      <c r="Z588" s="2">
        <v>136.362124774352</v>
      </c>
      <c r="AA588" s="2">
        <v>119.300437226733</v>
      </c>
      <c r="AB588" s="2">
        <v>124.220935176175</v>
      </c>
      <c r="AC588" s="2">
        <v>124.433632210784</v>
      </c>
      <c r="AD588" s="2">
        <v>0.207540778791549</v>
      </c>
      <c r="AE588" s="2">
        <v>0.206875507395961</v>
      </c>
      <c r="AF588" s="2">
        <v>0.136906868923474</v>
      </c>
      <c r="AG588" s="2">
        <v>0.272108843537415</v>
      </c>
      <c r="AH588" s="2">
        <v>0.201342281879195</v>
      </c>
      <c r="AI588" s="8">
        <v>329.16</v>
      </c>
      <c r="AJ588" s="8">
        <v>346.04</v>
      </c>
      <c r="AK588" s="8">
        <v>342.16</v>
      </c>
      <c r="AL588" s="8">
        <v>337.541818181818</v>
      </c>
      <c r="AM588" s="8">
        <v>348.747368421053</v>
      </c>
      <c r="AN588" s="10">
        <v>0.87</v>
      </c>
      <c r="AO588" s="10">
        <v>0.78</v>
      </c>
      <c r="AP588" s="10">
        <v>1</v>
      </c>
      <c r="AQ588" s="10">
        <v>0.638964241676942</v>
      </c>
      <c r="AR588" s="10">
        <v>0.739580908032596</v>
      </c>
      <c r="AS588" s="11">
        <v>18.81</v>
      </c>
      <c r="AT588" s="11">
        <v>17.3469387755102</v>
      </c>
      <c r="AU588" s="11">
        <v>16.530612244898</v>
      </c>
      <c r="AV588" s="11">
        <v>16.2745098039216</v>
      </c>
      <c r="AW588" s="11">
        <v>12.5490196078431</v>
      </c>
      <c r="AX588" s="12">
        <v>4.09642833886827</v>
      </c>
      <c r="AY588" s="12">
        <v>4.09642833886827</v>
      </c>
      <c r="AZ588" s="12">
        <v>4.15371544329408</v>
      </c>
      <c r="BA588" s="12">
        <v>4.21100254771989</v>
      </c>
      <c r="BB588" s="12">
        <v>4.12643673711645</v>
      </c>
      <c r="BC588" s="2">
        <v>2.4750043641099</v>
      </c>
      <c r="BD588" s="2">
        <v>2.4750043641099</v>
      </c>
      <c r="BE588" s="2">
        <v>2.4750043641099</v>
      </c>
      <c r="BF588" s="2">
        <v>2.4750043641099</v>
      </c>
      <c r="BG588" s="2">
        <v>2.4750043641099</v>
      </c>
      <c r="BH588" s="12">
        <v>7.26826923076923</v>
      </c>
      <c r="BI588" s="12">
        <v>7.26826923076923</v>
      </c>
      <c r="BJ588" s="12">
        <v>7.26826923076923</v>
      </c>
      <c r="BK588" s="12">
        <v>7.26826923076923</v>
      </c>
      <c r="BL588" s="12">
        <v>7.61459282092996</v>
      </c>
    </row>
    <row r="589" spans="1:64">
      <c r="A589" t="s">
        <v>1183</v>
      </c>
      <c r="B589" s="1" t="s">
        <v>2347</v>
      </c>
      <c r="C589" t="s">
        <v>1184</v>
      </c>
      <c r="D589" t="s">
        <v>1367</v>
      </c>
      <c r="E589" s="6">
        <v>79.2525073514926</v>
      </c>
      <c r="F589" s="6">
        <v>80.5365956144847</v>
      </c>
      <c r="G589" s="6">
        <v>81.0638002187522</v>
      </c>
      <c r="H589" s="6">
        <v>81.7967618711012</v>
      </c>
      <c r="I589" s="6">
        <v>81.8843025648692</v>
      </c>
      <c r="J589" s="2">
        <v>17.7865612648221</v>
      </c>
      <c r="K589" s="2">
        <v>17.7865612648221</v>
      </c>
      <c r="L589" s="2">
        <v>17.7865612648221</v>
      </c>
      <c r="M589" s="2">
        <v>18.5328185328185</v>
      </c>
      <c r="N589" s="2">
        <v>21.8518518518519</v>
      </c>
      <c r="O589" s="2">
        <v>3.8382501287157</v>
      </c>
      <c r="P589" s="2">
        <v>3.23645468204359</v>
      </c>
      <c r="Q589" s="2">
        <v>3.09917355371901</v>
      </c>
      <c r="R589" s="2">
        <v>2.57261410788382</v>
      </c>
      <c r="S589" s="2">
        <v>1.39917695473251</v>
      </c>
      <c r="T589" s="2">
        <v>3.77886456407366</v>
      </c>
      <c r="U589" s="2">
        <v>3.55998901488352</v>
      </c>
      <c r="V589" s="2">
        <v>3.28662627901578</v>
      </c>
      <c r="W589" s="2">
        <v>3.01675198741979</v>
      </c>
      <c r="X589" s="2">
        <v>3.01675198741979</v>
      </c>
      <c r="Y589" s="2">
        <v>92.5455983658725</v>
      </c>
      <c r="Z589" s="2">
        <v>92.2537669760906</v>
      </c>
      <c r="AA589" s="2">
        <v>84.1496336290012</v>
      </c>
      <c r="AB589" s="2">
        <v>86.2279842627579</v>
      </c>
      <c r="AC589" s="2">
        <v>70.1255212951807</v>
      </c>
      <c r="AD589" s="2">
        <v>0.264549247012777</v>
      </c>
      <c r="AE589" s="2">
        <v>0.458449226321513</v>
      </c>
      <c r="AF589" s="2">
        <v>0.387509894075538</v>
      </c>
      <c r="AG589" s="2">
        <v>0.258064516129032</v>
      </c>
      <c r="AH589" s="2">
        <v>0.19047619047619</v>
      </c>
      <c r="AI589" s="8">
        <v>334.81</v>
      </c>
      <c r="AJ589" s="8">
        <v>349.51</v>
      </c>
      <c r="AK589" s="8">
        <v>343.73</v>
      </c>
      <c r="AL589" s="8">
        <v>364.339805825243</v>
      </c>
      <c r="AM589" s="8">
        <v>352.075531914894</v>
      </c>
      <c r="AN589" s="10">
        <v>1.06</v>
      </c>
      <c r="AO589" s="10">
        <v>0.9</v>
      </c>
      <c r="AP589" s="10">
        <v>0.84</v>
      </c>
      <c r="AQ589" s="10">
        <v>0.900544959128065</v>
      </c>
      <c r="AR589" s="10">
        <v>0.997373029772329</v>
      </c>
      <c r="AS589" s="11">
        <v>25.59</v>
      </c>
      <c r="AT589" s="11">
        <v>22.7272727272727</v>
      </c>
      <c r="AU589" s="11">
        <v>22.3214285714286</v>
      </c>
      <c r="AV589" s="11">
        <v>20</v>
      </c>
      <c r="AW589" s="11">
        <v>16.9491525423729</v>
      </c>
      <c r="AX589" s="12">
        <v>3.61828236175259</v>
      </c>
      <c r="AY589" s="12">
        <v>3.61828236175259</v>
      </c>
      <c r="AZ589" s="12">
        <v>3.63597380190252</v>
      </c>
      <c r="BA589" s="12">
        <v>3.65366524205246</v>
      </c>
      <c r="BB589" s="12">
        <v>3.90416004624801</v>
      </c>
      <c r="BC589" s="2">
        <v>1.26634190181804</v>
      </c>
      <c r="BD589" s="2">
        <v>1.26634190181804</v>
      </c>
      <c r="BE589" s="2">
        <v>1.26634190181804</v>
      </c>
      <c r="BF589" s="2">
        <v>1.26634190181804</v>
      </c>
      <c r="BG589" s="2">
        <v>1.26634190181804</v>
      </c>
      <c r="BH589" s="12">
        <v>7.2962962962963</v>
      </c>
      <c r="BI589" s="12">
        <v>7.2962962962963</v>
      </c>
      <c r="BJ589" s="12">
        <v>7.2962962962963</v>
      </c>
      <c r="BK589" s="12">
        <v>7.2962962962963</v>
      </c>
      <c r="BL589" s="12">
        <v>7.61459282092996</v>
      </c>
    </row>
    <row r="590" spans="1:64">
      <c r="A590" t="s">
        <v>1185</v>
      </c>
      <c r="B590" s="1" t="s">
        <v>2348</v>
      </c>
      <c r="C590" t="s">
        <v>1186</v>
      </c>
      <c r="D590" t="s">
        <v>1367</v>
      </c>
      <c r="E590" s="6">
        <v>82.1060513164664</v>
      </c>
      <c r="F590" s="6">
        <v>82.6136920005696</v>
      </c>
      <c r="G590" s="6">
        <v>83.0393936000781</v>
      </c>
      <c r="H590" s="6">
        <v>83.5135669291958</v>
      </c>
      <c r="I590" s="6">
        <v>83.3104985389928</v>
      </c>
      <c r="J590" s="2">
        <v>16.3398692810458</v>
      </c>
      <c r="K590" s="2">
        <v>16.3398692810458</v>
      </c>
      <c r="L590" s="2">
        <v>16.3398692810458</v>
      </c>
      <c r="M590" s="2">
        <v>13.3757961783439</v>
      </c>
      <c r="N590" s="2">
        <v>11.7647058823529</v>
      </c>
      <c r="O590" s="2">
        <v>2.5392600970728</v>
      </c>
      <c r="P590" s="2">
        <v>2.25983502445438</v>
      </c>
      <c r="Q590" s="2">
        <v>2.01754385964912</v>
      </c>
      <c r="R590" s="2">
        <v>1.43478260869565</v>
      </c>
      <c r="S590" s="2">
        <v>0.775862068965517</v>
      </c>
      <c r="T590" s="2">
        <v>2.36349741186788</v>
      </c>
      <c r="U590" s="2">
        <v>2.02447380614389</v>
      </c>
      <c r="V590" s="2">
        <v>2.14421281201583</v>
      </c>
      <c r="W590" s="2">
        <v>2.13719272019322</v>
      </c>
      <c r="X590" s="2">
        <v>2.13719272019322</v>
      </c>
      <c r="Y590" s="2">
        <v>85.6899969701241</v>
      </c>
      <c r="Z590" s="2">
        <v>68.0672100095546</v>
      </c>
      <c r="AA590" s="2">
        <v>73.5322800858202</v>
      </c>
      <c r="AB590" s="2">
        <v>75.0934909909023</v>
      </c>
      <c r="AC590" s="2">
        <v>61.4278541393243</v>
      </c>
      <c r="AD590" s="2">
        <v>0.403956919302088</v>
      </c>
      <c r="AE590" s="2">
        <v>0.0670088049276233</v>
      </c>
      <c r="AF590" s="2">
        <v>0.332082548022839</v>
      </c>
      <c r="AG590" s="2">
        <v>0.263157894736842</v>
      </c>
      <c r="AH590" s="2">
        <v>0.129449838187702</v>
      </c>
      <c r="AI590" s="8">
        <v>303.63</v>
      </c>
      <c r="AJ590" s="8">
        <v>329.13</v>
      </c>
      <c r="AK590" s="8">
        <v>338.57</v>
      </c>
      <c r="AL590" s="8">
        <v>354.957142857143</v>
      </c>
      <c r="AM590" s="8">
        <v>343.240952380952</v>
      </c>
      <c r="AN590" s="10">
        <v>1.12</v>
      </c>
      <c r="AO590" s="10">
        <v>1.12</v>
      </c>
      <c r="AP590" s="10">
        <v>0.95</v>
      </c>
      <c r="AQ590" s="10">
        <v>0.830362116991643</v>
      </c>
      <c r="AR590" s="10">
        <v>1.03524699599466</v>
      </c>
      <c r="AS590" s="11">
        <v>17.22</v>
      </c>
      <c r="AT590" s="11">
        <v>14.2222222222222</v>
      </c>
      <c r="AU590" s="11">
        <v>14.4444444444444</v>
      </c>
      <c r="AV590" s="11">
        <v>12.5531914893617</v>
      </c>
      <c r="AW590" s="11">
        <v>12.7083333333333</v>
      </c>
      <c r="AX590" s="12">
        <v>4.2703361017389</v>
      </c>
      <c r="AY590" s="12">
        <v>4.2703361017389</v>
      </c>
      <c r="AZ590" s="12">
        <v>4.2955227906415</v>
      </c>
      <c r="BA590" s="12">
        <v>4.32070947954409</v>
      </c>
      <c r="BB590" s="12">
        <v>4.11717101268398</v>
      </c>
      <c r="BC590" s="2">
        <v>-7.13706477186374</v>
      </c>
      <c r="BD590" s="2">
        <v>-7.13706477186374</v>
      </c>
      <c r="BE590" s="2">
        <v>-7.13706477186374</v>
      </c>
      <c r="BF590" s="2">
        <v>-7.13706477186374</v>
      </c>
      <c r="BG590" s="2">
        <v>-7.13706477186374</v>
      </c>
      <c r="BH590" s="12">
        <v>7.9125511396844</v>
      </c>
      <c r="BI590" s="12">
        <v>7.9125511396844</v>
      </c>
      <c r="BJ590" s="12">
        <v>7.9125511396844</v>
      </c>
      <c r="BK590" s="12">
        <v>7.9125511396844</v>
      </c>
      <c r="BL590" s="12">
        <v>7.99010450345133</v>
      </c>
    </row>
    <row r="591" spans="1:64">
      <c r="A591" t="s">
        <v>1187</v>
      </c>
      <c r="B591" s="1" t="s">
        <v>2349</v>
      </c>
      <c r="C591" t="s">
        <v>283</v>
      </c>
      <c r="D591" t="s">
        <v>1367</v>
      </c>
      <c r="E591" s="6">
        <v>80.1609787390099</v>
      </c>
      <c r="F591" s="6">
        <v>80.8320309814885</v>
      </c>
      <c r="G591" s="6">
        <v>80.7513588797869</v>
      </c>
      <c r="H591" s="6">
        <v>81.1020248383729</v>
      </c>
      <c r="I591" s="6">
        <v>80.7766220873356</v>
      </c>
      <c r="J591" s="2">
        <v>18.5393258426966</v>
      </c>
      <c r="K591" s="2">
        <v>18.5393258426966</v>
      </c>
      <c r="L591" s="2">
        <v>18.5393258426966</v>
      </c>
      <c r="M591" s="2">
        <v>22.2222222222222</v>
      </c>
      <c r="N591" s="2">
        <v>21.25</v>
      </c>
      <c r="O591" s="2">
        <v>3.18733627097798</v>
      </c>
      <c r="P591" s="2">
        <v>2.7155000656319</v>
      </c>
      <c r="Q591" s="2">
        <v>2.5</v>
      </c>
      <c r="R591" s="2">
        <v>1.89873417721519</v>
      </c>
      <c r="S591" s="2">
        <v>0.966386554621849</v>
      </c>
      <c r="T591" s="2">
        <v>3.53739005281091</v>
      </c>
      <c r="U591" s="2">
        <v>3.25964160718824</v>
      </c>
      <c r="V591" s="2">
        <v>2.97310451478368</v>
      </c>
      <c r="W591" s="2">
        <v>2.43143781102583</v>
      </c>
      <c r="X591" s="2">
        <v>2.43143781102583</v>
      </c>
      <c r="Y591" s="2">
        <v>105.237431323739</v>
      </c>
      <c r="Z591" s="2">
        <v>111.499531046213</v>
      </c>
      <c r="AA591" s="2">
        <v>101.089761973043</v>
      </c>
      <c r="AB591" s="2">
        <v>116.86026502689</v>
      </c>
      <c r="AC591" s="2">
        <v>98.0200771061599</v>
      </c>
      <c r="AD591" s="2">
        <v>0.210306330797197</v>
      </c>
      <c r="AE591" s="2">
        <v>0.346633601391517</v>
      </c>
      <c r="AF591" s="2">
        <v>0.136550852977461</v>
      </c>
      <c r="AG591" s="2">
        <v>0</v>
      </c>
      <c r="AH591" s="2">
        <v>0</v>
      </c>
      <c r="AI591" s="8">
        <v>337.72</v>
      </c>
      <c r="AJ591" s="8">
        <v>354.01</v>
      </c>
      <c r="AK591" s="8">
        <v>350.7</v>
      </c>
      <c r="AL591" s="8">
        <v>350.475362318841</v>
      </c>
      <c r="AM591" s="8">
        <v>345.307368421053</v>
      </c>
      <c r="AN591" s="10">
        <v>0.8</v>
      </c>
      <c r="AO591" s="10">
        <v>0.75</v>
      </c>
      <c r="AP591" s="10">
        <v>1.03</v>
      </c>
      <c r="AQ591" s="10">
        <v>1.3583452211127</v>
      </c>
      <c r="AR591" s="10">
        <v>1.06206395348837</v>
      </c>
      <c r="AS591" s="11">
        <v>19.18</v>
      </c>
      <c r="AT591" s="11">
        <v>17.3170731707317</v>
      </c>
      <c r="AU591" s="11">
        <v>16.1904761904762</v>
      </c>
      <c r="AV591" s="11">
        <v>15.9090909090909</v>
      </c>
      <c r="AW591" s="11">
        <v>12.8260869565217</v>
      </c>
      <c r="AX591" s="12">
        <v>5.19747300344132</v>
      </c>
      <c r="AY591" s="12">
        <v>5.19747300344132</v>
      </c>
      <c r="AZ591" s="12">
        <v>5.22472833609703</v>
      </c>
      <c r="BA591" s="12">
        <v>5.25198366875274</v>
      </c>
      <c r="BB591" s="12">
        <v>5.49304057684056</v>
      </c>
      <c r="BC591" s="2">
        <v>-6.49333215305771</v>
      </c>
      <c r="BD591" s="2">
        <v>-6.49333215305771</v>
      </c>
      <c r="BE591" s="2">
        <v>-6.49333215305771</v>
      </c>
      <c r="BF591" s="2">
        <v>-6.49333215305771</v>
      </c>
      <c r="BG591" s="2">
        <v>-6.49333215305771</v>
      </c>
      <c r="BH591" s="12">
        <v>7.63709677419355</v>
      </c>
      <c r="BI591" s="12">
        <v>7.63709677419355</v>
      </c>
      <c r="BJ591" s="12">
        <v>7.63709677419355</v>
      </c>
      <c r="BK591" s="12">
        <v>7.63709677419355</v>
      </c>
      <c r="BL591" s="12">
        <v>7.99010450345133</v>
      </c>
    </row>
    <row r="592" spans="1:64">
      <c r="A592" t="s">
        <v>1188</v>
      </c>
      <c r="B592" s="1" t="s">
        <v>2350</v>
      </c>
      <c r="C592" t="s">
        <v>1189</v>
      </c>
      <c r="D592" t="s">
        <v>1367</v>
      </c>
      <c r="E592" s="6">
        <v>80.1789217546536</v>
      </c>
      <c r="F592" s="6">
        <v>80.747830976403</v>
      </c>
      <c r="G592" s="6">
        <v>81.4706545891085</v>
      </c>
      <c r="H592" s="6">
        <v>81.1442191263612</v>
      </c>
      <c r="I592" s="6">
        <v>82.3658000863381</v>
      </c>
      <c r="J592" s="2">
        <v>17.0132325141777</v>
      </c>
      <c r="K592" s="2">
        <v>17.0132325141777</v>
      </c>
      <c r="L592" s="2">
        <v>17.0132325141777</v>
      </c>
      <c r="M592" s="2">
        <v>18.2692307692308</v>
      </c>
      <c r="N592" s="2">
        <v>19.9612403100775</v>
      </c>
      <c r="O592" s="2">
        <v>4.68698436691342</v>
      </c>
      <c r="P592" s="2">
        <v>4.28815080740541</v>
      </c>
      <c r="Q592" s="2">
        <v>3.7914691943128</v>
      </c>
      <c r="R592" s="2">
        <v>2.92452830188679</v>
      </c>
      <c r="S592" s="2">
        <v>1.67441860465116</v>
      </c>
      <c r="T592" s="2">
        <v>6.34037059095614</v>
      </c>
      <c r="U592" s="2">
        <v>6.73335976841343</v>
      </c>
      <c r="V592" s="2">
        <v>6.54788476304219</v>
      </c>
      <c r="W592" s="2">
        <v>6.36474437092174</v>
      </c>
      <c r="X592" s="2">
        <v>6.36474437092174</v>
      </c>
      <c r="Y592" s="2">
        <v>91.506032969626</v>
      </c>
      <c r="Z592" s="2">
        <v>90.5649838415862</v>
      </c>
      <c r="AA592" s="2">
        <v>76.373422420193</v>
      </c>
      <c r="AB592" s="2">
        <v>81.4542094540895</v>
      </c>
      <c r="AC592" s="2">
        <v>69.1458147118422</v>
      </c>
      <c r="AD592" s="2">
        <v>0.391802804443088</v>
      </c>
      <c r="AE592" s="2">
        <v>0.454714593213342</v>
      </c>
      <c r="AF592" s="2">
        <v>0</v>
      </c>
      <c r="AG592" s="2">
        <v>0.128617363344051</v>
      </c>
      <c r="AH592" s="2">
        <v>0.127388535031847</v>
      </c>
      <c r="AI592" s="8">
        <v>318.43</v>
      </c>
      <c r="AJ592" s="8">
        <v>352.35</v>
      </c>
      <c r="AK592" s="8">
        <v>356</v>
      </c>
      <c r="AL592" s="8">
        <v>352.40843373494</v>
      </c>
      <c r="AM592" s="8">
        <v>356.519191919192</v>
      </c>
      <c r="AN592" s="10">
        <v>0.88</v>
      </c>
      <c r="AO592" s="10">
        <v>0.75</v>
      </c>
      <c r="AP592" s="10">
        <v>0.84</v>
      </c>
      <c r="AQ592" s="10">
        <v>0.731674418604651</v>
      </c>
      <c r="AR592" s="10">
        <v>0.898343777976723</v>
      </c>
      <c r="AS592" s="11">
        <v>28.03</v>
      </c>
      <c r="AT592" s="11">
        <v>23.375</v>
      </c>
      <c r="AU592" s="11">
        <v>24.25</v>
      </c>
      <c r="AV592" s="11">
        <v>23.375</v>
      </c>
      <c r="AW592" s="11">
        <v>20</v>
      </c>
      <c r="AX592" s="12">
        <v>3.02844295654457</v>
      </c>
      <c r="AY592" s="12">
        <v>3.02844295654457</v>
      </c>
      <c r="AZ592" s="12">
        <v>3.05126921904944</v>
      </c>
      <c r="BA592" s="12">
        <v>3.07409548155431</v>
      </c>
      <c r="BB592" s="12">
        <v>3.18973094879361</v>
      </c>
      <c r="BC592" s="2">
        <v>-4.77428854381358</v>
      </c>
      <c r="BD592" s="2">
        <v>-4.77428854381358</v>
      </c>
      <c r="BE592" s="2">
        <v>-4.77428854381358</v>
      </c>
      <c r="BF592" s="2">
        <v>-4.77428854381358</v>
      </c>
      <c r="BG592" s="2">
        <v>-4.77428854381358</v>
      </c>
      <c r="BH592" s="12">
        <v>7.43293246993525</v>
      </c>
      <c r="BI592" s="12">
        <v>7.43293246993525</v>
      </c>
      <c r="BJ592" s="12">
        <v>7.43293246993525</v>
      </c>
      <c r="BK592" s="12">
        <v>7.43293246993525</v>
      </c>
      <c r="BL592" s="12">
        <v>7.61459282092996</v>
      </c>
    </row>
    <row r="593" spans="1:64">
      <c r="A593" t="s">
        <v>1190</v>
      </c>
      <c r="B593" s="1" t="s">
        <v>2351</v>
      </c>
      <c r="C593" t="s">
        <v>889</v>
      </c>
      <c r="D593" t="s">
        <v>1367</v>
      </c>
      <c r="E593" s="6">
        <v>81.074250735113</v>
      </c>
      <c r="F593" s="6">
        <v>81.8402790803846</v>
      </c>
      <c r="G593" s="6">
        <v>82.2755968089747</v>
      </c>
      <c r="H593" s="6">
        <v>82.0638678061559</v>
      </c>
      <c r="I593" s="6">
        <v>82.0515722414338</v>
      </c>
      <c r="J593" s="2">
        <v>23.9010989010989</v>
      </c>
      <c r="K593" s="2">
        <v>23.9010989010989</v>
      </c>
      <c r="L593" s="2">
        <v>23.9010989010989</v>
      </c>
      <c r="M593" s="2">
        <v>22.2520107238606</v>
      </c>
      <c r="N593" s="2">
        <v>21.1640211640212</v>
      </c>
      <c r="O593" s="2">
        <v>4.29986090299427</v>
      </c>
      <c r="P593" s="2">
        <v>3.83416313802616</v>
      </c>
      <c r="Q593" s="2">
        <v>3.58744394618834</v>
      </c>
      <c r="R593" s="2">
        <v>2.82511210762332</v>
      </c>
      <c r="S593" s="2">
        <v>1.52466367713004</v>
      </c>
      <c r="T593" s="2">
        <v>4.92907712072139</v>
      </c>
      <c r="U593" s="2">
        <v>5.2761232814877</v>
      </c>
      <c r="V593" s="2">
        <v>5.24387720127114</v>
      </c>
      <c r="W593" s="2">
        <v>5.04873210436547</v>
      </c>
      <c r="X593" s="2">
        <v>5.04873210436547</v>
      </c>
      <c r="Y593" s="2">
        <v>144.989106465827</v>
      </c>
      <c r="Z593" s="2">
        <v>142.269487368066</v>
      </c>
      <c r="AA593" s="2">
        <v>138.645418326693</v>
      </c>
      <c r="AB593" s="2">
        <v>128.993966778321</v>
      </c>
      <c r="AC593" s="2">
        <v>124.069379049459</v>
      </c>
      <c r="AD593" s="2">
        <v>0.666837174695279</v>
      </c>
      <c r="AE593" s="2">
        <v>0.2652051037009</v>
      </c>
      <c r="AF593" s="2">
        <v>0.262589500534233</v>
      </c>
      <c r="AG593" s="2">
        <v>0.39344262295082</v>
      </c>
      <c r="AH593" s="2">
        <v>0</v>
      </c>
      <c r="AI593" s="8">
        <v>318.94</v>
      </c>
      <c r="AJ593" s="8">
        <v>339.16</v>
      </c>
      <c r="AK593" s="8">
        <v>334.77</v>
      </c>
      <c r="AL593" s="8">
        <v>353.714814814815</v>
      </c>
      <c r="AM593" s="8">
        <v>349.896666666667</v>
      </c>
      <c r="AN593" s="10">
        <v>0.94</v>
      </c>
      <c r="AO593" s="10">
        <v>0.87</v>
      </c>
      <c r="AP593" s="10">
        <v>0.97</v>
      </c>
      <c r="AQ593" s="10">
        <v>1.00210057288351</v>
      </c>
      <c r="AR593" s="10">
        <v>0.990068280571074</v>
      </c>
      <c r="AS593" s="11">
        <v>30.15</v>
      </c>
      <c r="AT593" s="11">
        <v>28.0645161290323</v>
      </c>
      <c r="AU593" s="11">
        <v>27.1428571428571</v>
      </c>
      <c r="AV593" s="11">
        <v>25.15625</v>
      </c>
      <c r="AW593" s="11">
        <v>22.1538461538462</v>
      </c>
      <c r="AX593" s="12">
        <v>5.22540006718173</v>
      </c>
      <c r="AY593" s="12">
        <v>5.22540006718173</v>
      </c>
      <c r="AZ593" s="12">
        <v>5.24346649100879</v>
      </c>
      <c r="BA593" s="12">
        <v>5.26153291483585</v>
      </c>
      <c r="BB593" s="12">
        <v>5.17422106930927</v>
      </c>
      <c r="BC593" s="2">
        <v>-9.4138189547321</v>
      </c>
      <c r="BD593" s="2">
        <v>-9.4138189547321</v>
      </c>
      <c r="BE593" s="2">
        <v>-9.4138189547321</v>
      </c>
      <c r="BF593" s="2">
        <v>-9.4138189547321</v>
      </c>
      <c r="BG593" s="2">
        <v>-9.4138189547321</v>
      </c>
      <c r="BH593" s="12">
        <v>7.18009413067553</v>
      </c>
      <c r="BI593" s="12">
        <v>7.18009413067553</v>
      </c>
      <c r="BJ593" s="12">
        <v>7.18009413067553</v>
      </c>
      <c r="BK593" s="12">
        <v>7.18009413067553</v>
      </c>
      <c r="BL593" s="12">
        <v>7.61459282092996</v>
      </c>
    </row>
    <row r="594" spans="1:64">
      <c r="A594" t="s">
        <v>1191</v>
      </c>
      <c r="B594" s="1" t="s">
        <v>2352</v>
      </c>
      <c r="C594" t="s">
        <v>1192</v>
      </c>
      <c r="D594" t="s">
        <v>1367</v>
      </c>
      <c r="E594" s="6">
        <v>77.6995667001797</v>
      </c>
      <c r="F594" s="6">
        <v>78.2677874134568</v>
      </c>
      <c r="G594" s="6">
        <v>78.6711234400219</v>
      </c>
      <c r="H594" s="6">
        <v>79.2613900485367</v>
      </c>
      <c r="I594" s="6">
        <v>79.6755400041061</v>
      </c>
      <c r="J594" s="2">
        <v>25.8907363420428</v>
      </c>
      <c r="K594" s="2">
        <v>25.8907363420428</v>
      </c>
      <c r="L594" s="2">
        <v>25.8907363420428</v>
      </c>
      <c r="M594" s="2">
        <v>27.0142180094787</v>
      </c>
      <c r="N594" s="2">
        <v>27.1264367816092</v>
      </c>
      <c r="O594" s="2">
        <v>6.73886361717899</v>
      </c>
      <c r="P594" s="2">
        <v>6.17339677241051</v>
      </c>
      <c r="Q594" s="2">
        <v>5.42600896860987</v>
      </c>
      <c r="R594" s="2">
        <v>3.97321428571429</v>
      </c>
      <c r="S594" s="2">
        <v>2.12389380530973</v>
      </c>
      <c r="T594" s="2">
        <v>7.5267071788842</v>
      </c>
      <c r="U594" s="2">
        <v>8.03528139929012</v>
      </c>
      <c r="V594" s="2">
        <v>8.31042716058312</v>
      </c>
      <c r="W594" s="2">
        <v>7.86835256548901</v>
      </c>
      <c r="X594" s="2">
        <v>7.86835256548901</v>
      </c>
      <c r="Y594" s="2">
        <v>150.92347725414</v>
      </c>
      <c r="Z594" s="2">
        <v>147.352242113646</v>
      </c>
      <c r="AA594" s="2">
        <v>121.615156444359</v>
      </c>
      <c r="AB594" s="2">
        <v>129.291155485857</v>
      </c>
      <c r="AC594" s="2">
        <v>110.354740209276</v>
      </c>
      <c r="AD594" s="2">
        <v>0.86794920625692</v>
      </c>
      <c r="AE594" s="2">
        <v>0.593956740556167</v>
      </c>
      <c r="AF594" s="2">
        <v>0.97445188886556</v>
      </c>
      <c r="AG594" s="2">
        <v>0.774193548387097</v>
      </c>
      <c r="AH594" s="2">
        <v>0.636942675159236</v>
      </c>
      <c r="AI594" s="8">
        <v>336.07</v>
      </c>
      <c r="AJ594" s="8">
        <v>333.48</v>
      </c>
      <c r="AK594" s="8">
        <v>338.86</v>
      </c>
      <c r="AL594" s="8">
        <v>351.75</v>
      </c>
      <c r="AM594" s="8">
        <v>352.973134328358</v>
      </c>
      <c r="AN594" s="10">
        <v>1.1</v>
      </c>
      <c r="AO594" s="10">
        <v>1.05</v>
      </c>
      <c r="AP594" s="10">
        <v>1.14</v>
      </c>
      <c r="AQ594" s="10">
        <v>1.06158940397351</v>
      </c>
      <c r="AR594" s="10">
        <v>1.28827626233314</v>
      </c>
      <c r="AS594" s="11">
        <v>45.4</v>
      </c>
      <c r="AT594" s="11">
        <v>40.2941176470588</v>
      </c>
      <c r="AU594" s="11">
        <v>38.0882352941176</v>
      </c>
      <c r="AV594" s="11">
        <v>33.768115942029</v>
      </c>
      <c r="AW594" s="11">
        <v>31.5714285714286</v>
      </c>
      <c r="AX594" s="12">
        <v>5.03292671489818</v>
      </c>
      <c r="AY594" s="12">
        <v>5.03292671489818</v>
      </c>
      <c r="AZ594" s="12">
        <v>5.32457647213255</v>
      </c>
      <c r="BA594" s="12">
        <v>5.61622622936692</v>
      </c>
      <c r="BB594" s="12">
        <v>5.92286142465337</v>
      </c>
      <c r="BC594" s="2">
        <v>-1.58374641247212</v>
      </c>
      <c r="BD594" s="2">
        <v>-1.58374641247212</v>
      </c>
      <c r="BE594" s="2">
        <v>-1.58374641247212</v>
      </c>
      <c r="BF594" s="2">
        <v>-1.58374641247212</v>
      </c>
      <c r="BG594" s="2">
        <v>-1.58374641247212</v>
      </c>
      <c r="BH594" s="12">
        <v>7.14350507982583</v>
      </c>
      <c r="BI594" s="12">
        <v>7.14350507982583</v>
      </c>
      <c r="BJ594" s="12">
        <v>7.14350507982583</v>
      </c>
      <c r="BK594" s="12">
        <v>7.14350507982583</v>
      </c>
      <c r="BL594" s="12">
        <v>7.45009105511542</v>
      </c>
    </row>
    <row r="595" spans="1:64">
      <c r="A595" t="s">
        <v>1193</v>
      </c>
      <c r="B595" s="1" t="s">
        <v>2353</v>
      </c>
      <c r="C595" t="s">
        <v>1194</v>
      </c>
      <c r="D595" t="s">
        <v>1367</v>
      </c>
      <c r="E595" s="6">
        <v>77.4874360743319</v>
      </c>
      <c r="F595" s="6">
        <v>77.7980347643954</v>
      </c>
      <c r="G595" s="6">
        <v>78.1785703816358</v>
      </c>
      <c r="H595" s="6">
        <v>78.9337829160293</v>
      </c>
      <c r="I595" s="6">
        <v>79.370687390839</v>
      </c>
      <c r="J595" s="2">
        <v>15</v>
      </c>
      <c r="K595" s="2">
        <v>15</v>
      </c>
      <c r="L595" s="2">
        <v>15</v>
      </c>
      <c r="M595" s="2">
        <v>15.7232704402516</v>
      </c>
      <c r="N595" s="2">
        <v>18.4971098265896</v>
      </c>
      <c r="O595" s="2">
        <v>3.60278046281756</v>
      </c>
      <c r="P595" s="2">
        <v>3.08684830775327</v>
      </c>
      <c r="Q595" s="2">
        <v>2.78538812785388</v>
      </c>
      <c r="R595" s="2">
        <v>2.26851851851852</v>
      </c>
      <c r="S595" s="2">
        <v>1.34259259259259</v>
      </c>
      <c r="T595" s="2">
        <v>2.97234219363932</v>
      </c>
      <c r="U595" s="2">
        <v>3.10279479476803</v>
      </c>
      <c r="V595" s="2">
        <v>2.76945295957436</v>
      </c>
      <c r="W595" s="2">
        <v>2.72723550217962</v>
      </c>
      <c r="X595" s="2">
        <v>2.72723550217962</v>
      </c>
      <c r="Y595" s="2">
        <v>106.654240050902</v>
      </c>
      <c r="Z595" s="2">
        <v>112.436885208769</v>
      </c>
      <c r="AA595" s="2">
        <v>94.709403359722</v>
      </c>
      <c r="AB595" s="2">
        <v>107.739805009515</v>
      </c>
      <c r="AC595" s="2">
        <v>99.8433159717709</v>
      </c>
      <c r="AD595" s="2">
        <v>0.409100645290116</v>
      </c>
      <c r="AE595" s="2">
        <v>0.545721549924815</v>
      </c>
      <c r="AF595" s="2">
        <v>0.271873780851507</v>
      </c>
      <c r="AG595" s="2">
        <v>0.0680272108843537</v>
      </c>
      <c r="AH595" s="2">
        <v>0.27027027027027</v>
      </c>
      <c r="AI595" s="8">
        <v>354.67</v>
      </c>
      <c r="AJ595" s="8">
        <v>324.5</v>
      </c>
      <c r="AK595" s="8">
        <v>354.88</v>
      </c>
      <c r="AL595" s="8">
        <v>357.7</v>
      </c>
      <c r="AM595" s="8">
        <v>357.3</v>
      </c>
      <c r="AN595" s="10">
        <v>0.53</v>
      </c>
      <c r="AO595" s="10">
        <v>0.59</v>
      </c>
      <c r="AP595" s="10">
        <v>0.95</v>
      </c>
      <c r="AQ595" s="10">
        <v>0.631957186544342</v>
      </c>
      <c r="AR595" s="10">
        <v>0.731516936671576</v>
      </c>
      <c r="AS595" s="11">
        <v>13.07</v>
      </c>
      <c r="AT595" s="11">
        <v>10.5660377358491</v>
      </c>
      <c r="AU595" s="11">
        <v>10.3703703703704</v>
      </c>
      <c r="AV595" s="11">
        <v>11.0714285714286</v>
      </c>
      <c r="AW595" s="11">
        <v>9.6551724137931</v>
      </c>
      <c r="AX595" s="12">
        <v>5.28113145082765</v>
      </c>
      <c r="AY595" s="12">
        <v>5.28113145082765</v>
      </c>
      <c r="AZ595" s="12">
        <v>5.26960580011716</v>
      </c>
      <c r="BA595" s="12">
        <v>5.25808014940666</v>
      </c>
      <c r="BB595" s="12">
        <v>5.40394860839359</v>
      </c>
      <c r="BC595" s="2">
        <v>-7.54194603431225</v>
      </c>
      <c r="BD595" s="2">
        <v>-7.54194603431225</v>
      </c>
      <c r="BE595" s="2">
        <v>-7.54194603431225</v>
      </c>
      <c r="BF595" s="2">
        <v>-7.54194603431225</v>
      </c>
      <c r="BG595" s="2">
        <v>-7.54194603431225</v>
      </c>
      <c r="BH595" s="12">
        <v>7.6202380952381</v>
      </c>
      <c r="BI595" s="12">
        <v>7.6202380952381</v>
      </c>
      <c r="BJ595" s="12">
        <v>7.6202380952381</v>
      </c>
      <c r="BK595" s="12">
        <v>7.6202380952381</v>
      </c>
      <c r="BL595" s="12">
        <v>7.61459282092996</v>
      </c>
    </row>
    <row r="596" spans="1:64">
      <c r="A596" t="s">
        <v>1195</v>
      </c>
      <c r="B596" s="1" t="s">
        <v>2354</v>
      </c>
      <c r="C596" t="s">
        <v>1196</v>
      </c>
      <c r="D596" t="s">
        <v>1367</v>
      </c>
      <c r="E596" s="6">
        <v>81.4980251284303</v>
      </c>
      <c r="F596" s="6">
        <v>82.3373640638693</v>
      </c>
      <c r="G596" s="6">
        <v>82.9244337261239</v>
      </c>
      <c r="H596" s="6">
        <v>83.6186062882619</v>
      </c>
      <c r="I596" s="6">
        <v>84.8908428479649</v>
      </c>
      <c r="J596" s="2">
        <v>16.4772727272727</v>
      </c>
      <c r="K596" s="2">
        <v>16.4772727272727</v>
      </c>
      <c r="L596" s="2">
        <v>16.4772727272727</v>
      </c>
      <c r="M596" s="2">
        <v>10.989010989011</v>
      </c>
      <c r="N596" s="2">
        <v>10.4046242774566</v>
      </c>
      <c r="O596" s="2">
        <v>2.21825390982951</v>
      </c>
      <c r="P596" s="2">
        <v>2.07045594348346</v>
      </c>
      <c r="Q596" s="2">
        <v>1.91111111111111</v>
      </c>
      <c r="R596" s="2">
        <v>1.44796380090498</v>
      </c>
      <c r="S596" s="2">
        <v>0.772727272727273</v>
      </c>
      <c r="T596" s="2">
        <v>2.53792563668999</v>
      </c>
      <c r="U596" s="2">
        <v>2.71858450773357</v>
      </c>
      <c r="V596" s="2">
        <v>2.47914255823552</v>
      </c>
      <c r="W596" s="2">
        <v>2.31040355304989</v>
      </c>
      <c r="X596" s="2">
        <v>2.31040355304989</v>
      </c>
      <c r="Y596" s="2">
        <v>149.3450833637</v>
      </c>
      <c r="Z596" s="2">
        <v>146.255084081687</v>
      </c>
      <c r="AA596" s="2">
        <v>146.439493228484</v>
      </c>
      <c r="AB596" s="2">
        <v>160.208762904287</v>
      </c>
      <c r="AC596" s="2">
        <v>137.204763717566</v>
      </c>
      <c r="AD596" s="2">
        <v>0.407970576906183</v>
      </c>
      <c r="AE596" s="2">
        <v>0.54020633417516</v>
      </c>
      <c r="AF596" s="2">
        <v>0</v>
      </c>
      <c r="AG596" s="2">
        <v>0.20066889632107</v>
      </c>
      <c r="AH596" s="2">
        <v>0.066006600660066</v>
      </c>
      <c r="AI596" s="8">
        <v>345.47</v>
      </c>
      <c r="AJ596" s="8">
        <v>332.93</v>
      </c>
      <c r="AK596" s="8">
        <v>356.34</v>
      </c>
      <c r="AL596" s="8">
        <v>354.96511627907</v>
      </c>
      <c r="AM596" s="8">
        <v>342.910909090909</v>
      </c>
      <c r="AN596" s="10">
        <v>0.55</v>
      </c>
      <c r="AO596" s="10">
        <v>0.57</v>
      </c>
      <c r="AP596" s="10">
        <v>0.83</v>
      </c>
      <c r="AQ596" s="10">
        <v>0.614896214896215</v>
      </c>
      <c r="AR596" s="10">
        <v>0.814672686230248</v>
      </c>
      <c r="AS596" s="11">
        <v>7.39</v>
      </c>
      <c r="AT596" s="11">
        <v>5.9016393442623</v>
      </c>
      <c r="AU596" s="11">
        <v>5.16129032258065</v>
      </c>
      <c r="AV596" s="11">
        <v>4.92307692307692</v>
      </c>
      <c r="AW596" s="11">
        <v>4.62686567164179</v>
      </c>
      <c r="AX596" s="12">
        <v>4.91022945066811</v>
      </c>
      <c r="AY596" s="12">
        <v>4.91022945066811</v>
      </c>
      <c r="AZ596" s="12">
        <v>4.89428646179558</v>
      </c>
      <c r="BA596" s="12">
        <v>4.87834347292306</v>
      </c>
      <c r="BB596" s="12">
        <v>5.27955772793432</v>
      </c>
      <c r="BC596" s="2">
        <v>-0.441574481765451</v>
      </c>
      <c r="BD596" s="2">
        <v>-0.441574481765451</v>
      </c>
      <c r="BE596" s="2">
        <v>-0.441574481765451</v>
      </c>
      <c r="BF596" s="2">
        <v>-0.441574481765451</v>
      </c>
      <c r="BG596" s="2">
        <v>-0.441574481765451</v>
      </c>
      <c r="BH596" s="12">
        <v>7.57211538461538</v>
      </c>
      <c r="BI596" s="12">
        <v>7.57211538461538</v>
      </c>
      <c r="BJ596" s="12">
        <v>7.57211538461538</v>
      </c>
      <c r="BK596" s="12">
        <v>7.57211538461538</v>
      </c>
      <c r="BL596" s="12">
        <v>7.45009105511542</v>
      </c>
    </row>
    <row r="597" spans="1:64">
      <c r="A597" t="s">
        <v>1197</v>
      </c>
      <c r="B597" s="1" t="s">
        <v>2355</v>
      </c>
      <c r="C597" t="s">
        <v>1198</v>
      </c>
      <c r="D597" t="s">
        <v>1367</v>
      </c>
      <c r="E597" s="6">
        <v>79.9057660759189</v>
      </c>
      <c r="F597" s="6">
        <v>80.4687669978335</v>
      </c>
      <c r="G597" s="6">
        <v>80.2063186923014</v>
      </c>
      <c r="H597" s="6">
        <v>81.4666668766763</v>
      </c>
      <c r="I597" s="6">
        <v>82.1186933045624</v>
      </c>
      <c r="J597" s="2">
        <v>28.5234899328859</v>
      </c>
      <c r="K597" s="2">
        <v>28.5234899328859</v>
      </c>
      <c r="L597" s="2">
        <v>28.5234899328859</v>
      </c>
      <c r="M597" s="2">
        <v>28.5211267605634</v>
      </c>
      <c r="N597" s="2">
        <v>25.6410256410256</v>
      </c>
      <c r="O597" s="2">
        <v>4.52051014244365</v>
      </c>
      <c r="P597" s="2">
        <v>3.89908351818392</v>
      </c>
      <c r="Q597" s="2">
        <v>3.6078431372549</v>
      </c>
      <c r="R597" s="2">
        <v>2.36162361623616</v>
      </c>
      <c r="S597" s="2">
        <v>1.15384615384615</v>
      </c>
      <c r="T597" s="2">
        <v>5.33119437584706</v>
      </c>
      <c r="U597" s="2">
        <v>5.03366633621597</v>
      </c>
      <c r="V597" s="2">
        <v>5.13748151744038</v>
      </c>
      <c r="W597" s="2">
        <v>4.69079202722917</v>
      </c>
      <c r="X597" s="2">
        <v>4.69079202722917</v>
      </c>
      <c r="Y597" s="2">
        <v>82.2271816665718</v>
      </c>
      <c r="Z597" s="2">
        <v>77.6903583054038</v>
      </c>
      <c r="AA597" s="2">
        <v>78.7484805242852</v>
      </c>
      <c r="AB597" s="2">
        <v>79.0933443434903</v>
      </c>
      <c r="AC597" s="2">
        <v>71.6381436061853</v>
      </c>
      <c r="AD597" s="2">
        <v>0.826725587676871</v>
      </c>
      <c r="AE597" s="2">
        <v>0.811955140730264</v>
      </c>
      <c r="AF597" s="2">
        <v>1.22185880506989</v>
      </c>
      <c r="AG597" s="2">
        <v>0.288184438040346</v>
      </c>
      <c r="AH597" s="2">
        <v>0.546448087431694</v>
      </c>
      <c r="AI597" s="8">
        <v>308.53</v>
      </c>
      <c r="AJ597" s="8">
        <v>332.27</v>
      </c>
      <c r="AK597" s="8">
        <v>323.06</v>
      </c>
      <c r="AL597" s="8">
        <v>339.816981132075</v>
      </c>
      <c r="AM597" s="8">
        <v>321.913461538462</v>
      </c>
      <c r="AN597" s="10">
        <v>1.31</v>
      </c>
      <c r="AO597" s="10">
        <v>1.24</v>
      </c>
      <c r="AP597" s="10">
        <v>1.49</v>
      </c>
      <c r="AQ597" s="10">
        <v>1.08643617021277</v>
      </c>
      <c r="AR597" s="10">
        <v>1.1575783234547</v>
      </c>
      <c r="AS597" s="11">
        <v>38.48</v>
      </c>
      <c r="AT597" s="11">
        <v>33.8888888888889</v>
      </c>
      <c r="AU597" s="11">
        <v>31.6666666666667</v>
      </c>
      <c r="AV597" s="11">
        <v>28.7931034482759</v>
      </c>
      <c r="AW597" s="11">
        <v>28</v>
      </c>
      <c r="AX597" s="12">
        <v>4.33359291144902</v>
      </c>
      <c r="AY597" s="12">
        <v>4.33359291144902</v>
      </c>
      <c r="AZ597" s="12">
        <v>4.31855988899846</v>
      </c>
      <c r="BA597" s="12">
        <v>4.3035268665479</v>
      </c>
      <c r="BB597" s="12">
        <v>4.38859323077611</v>
      </c>
      <c r="BC597" s="2">
        <v>2.45230362559339</v>
      </c>
      <c r="BD597" s="2">
        <v>2.45230362559339</v>
      </c>
      <c r="BE597" s="2">
        <v>2.45230362559339</v>
      </c>
      <c r="BF597" s="2">
        <v>2.45230362559339</v>
      </c>
      <c r="BG597" s="2">
        <v>2.45230362559339</v>
      </c>
      <c r="BH597" s="12">
        <v>7.21965579710145</v>
      </c>
      <c r="BI597" s="12">
        <v>7.21965579710145</v>
      </c>
      <c r="BJ597" s="12">
        <v>7.21965579710145</v>
      </c>
      <c r="BK597" s="12">
        <v>7.21965579710145</v>
      </c>
      <c r="BL597" s="12">
        <v>7.45009105511542</v>
      </c>
    </row>
    <row r="598" spans="1:64">
      <c r="A598" t="s">
        <v>1199</v>
      </c>
      <c r="B598" s="1" t="s">
        <v>2356</v>
      </c>
      <c r="C598" t="s">
        <v>1200</v>
      </c>
      <c r="D598" t="s">
        <v>1367</v>
      </c>
      <c r="E598" s="6">
        <v>78.3711839988543</v>
      </c>
      <c r="F598" s="6">
        <v>79.070507512709</v>
      </c>
      <c r="G598" s="6">
        <v>79.0768602317944</v>
      </c>
      <c r="H598" s="6">
        <v>80.0904806431139</v>
      </c>
      <c r="I598" s="6">
        <v>79.5657163561564</v>
      </c>
      <c r="J598" s="2">
        <v>22.6315789473684</v>
      </c>
      <c r="K598" s="2">
        <v>22.6315789473684</v>
      </c>
      <c r="L598" s="2">
        <v>22.6315789473684</v>
      </c>
      <c r="M598" s="2">
        <v>23.3890214797136</v>
      </c>
      <c r="N598" s="2">
        <v>22.2222222222222</v>
      </c>
      <c r="O598" s="2">
        <v>7.22518615592792</v>
      </c>
      <c r="P598" s="2">
        <v>6.39580987386613</v>
      </c>
      <c r="Q598" s="2">
        <v>5.96491228070175</v>
      </c>
      <c r="R598" s="2">
        <v>4.39330543933054</v>
      </c>
      <c r="S598" s="2">
        <v>2.42914979757085</v>
      </c>
      <c r="T598" s="2">
        <v>8.10148542350675</v>
      </c>
      <c r="U598" s="2">
        <v>8.81503687952175</v>
      </c>
      <c r="V598" s="2">
        <v>9.29545554655595</v>
      </c>
      <c r="W598" s="2">
        <v>7.83409070756284</v>
      </c>
      <c r="X598" s="2">
        <v>7.83409070756284</v>
      </c>
      <c r="Y598" s="2">
        <v>89.2029497228872</v>
      </c>
      <c r="Z598" s="2">
        <v>91.4551382374805</v>
      </c>
      <c r="AA598" s="2">
        <v>88.0963789444863</v>
      </c>
      <c r="AB598" s="2">
        <v>87.3501998914924</v>
      </c>
      <c r="AC598" s="2">
        <v>65.9106157153635</v>
      </c>
      <c r="AD598" s="2">
        <v>0.510317978652437</v>
      </c>
      <c r="AE598" s="2">
        <v>0.314703962614558</v>
      </c>
      <c r="AF598" s="2">
        <v>0.494772530265221</v>
      </c>
      <c r="AG598" s="2">
        <v>0.542168674698795</v>
      </c>
      <c r="AH598" s="2">
        <v>0.350877192982456</v>
      </c>
      <c r="AI598" s="8">
        <v>302.85</v>
      </c>
      <c r="AJ598" s="8">
        <v>331.26</v>
      </c>
      <c r="AK598" s="8">
        <v>336.28</v>
      </c>
      <c r="AL598" s="8">
        <v>337.396923076923</v>
      </c>
      <c r="AM598" s="8">
        <v>351.883823529412</v>
      </c>
      <c r="AN598" s="10">
        <v>1.55</v>
      </c>
      <c r="AO598" s="10">
        <v>1.67</v>
      </c>
      <c r="AP598" s="10">
        <v>1.6</v>
      </c>
      <c r="AQ598" s="10">
        <v>1.38577405857741</v>
      </c>
      <c r="AR598" s="10">
        <v>1.41047671840355</v>
      </c>
      <c r="AS598" s="11">
        <v>39.29</v>
      </c>
      <c r="AT598" s="11">
        <v>33.972602739726</v>
      </c>
      <c r="AU598" s="11">
        <v>31.6216216216216</v>
      </c>
      <c r="AV598" s="11">
        <v>33.2876712328767</v>
      </c>
      <c r="AW598" s="11">
        <v>31.5068493150685</v>
      </c>
      <c r="AX598" s="12">
        <v>2.90780151665018</v>
      </c>
      <c r="AY598" s="12">
        <v>2.90780151665018</v>
      </c>
      <c r="AZ598" s="12">
        <v>2.93072969452128</v>
      </c>
      <c r="BA598" s="12">
        <v>2.95365787239238</v>
      </c>
      <c r="BB598" s="12">
        <v>2.81610469499581</v>
      </c>
      <c r="BC598" s="2">
        <v>10.3393006534617</v>
      </c>
      <c r="BD598" s="2">
        <v>10.3393006534617</v>
      </c>
      <c r="BE598" s="2">
        <v>10.3393006534617</v>
      </c>
      <c r="BF598" s="2">
        <v>10.3393006534617</v>
      </c>
      <c r="BG598" s="2">
        <v>10.3393006534617</v>
      </c>
      <c r="BH598" s="12">
        <v>7.2125</v>
      </c>
      <c r="BI598" s="12">
        <v>7.2125</v>
      </c>
      <c r="BJ598" s="12">
        <v>7.2125</v>
      </c>
      <c r="BK598" s="12">
        <v>7.2125</v>
      </c>
      <c r="BL598" s="12">
        <v>7.99010450345133</v>
      </c>
    </row>
    <row r="599" spans="1:64">
      <c r="A599" t="s">
        <v>1201</v>
      </c>
      <c r="B599" s="1" t="s">
        <v>2357</v>
      </c>
      <c r="C599" t="s">
        <v>1202</v>
      </c>
      <c r="D599" t="s">
        <v>1367</v>
      </c>
      <c r="E599" s="6">
        <v>77.1286421104381</v>
      </c>
      <c r="F599" s="6">
        <v>77.1194523693447</v>
      </c>
      <c r="G599" s="6">
        <v>77.4683508963867</v>
      </c>
      <c r="H599" s="6">
        <v>77.6732375352963</v>
      </c>
      <c r="I599" s="6">
        <v>78.5750838222617</v>
      </c>
      <c r="J599" s="2">
        <v>27.8884462151394</v>
      </c>
      <c r="K599" s="2">
        <v>27.8884462151394</v>
      </c>
      <c r="L599" s="2">
        <v>27.8884462151394</v>
      </c>
      <c r="M599" s="2">
        <v>25</v>
      </c>
      <c r="N599" s="2">
        <v>23.7704918032787</v>
      </c>
      <c r="O599" s="2">
        <v>3.58975377898105</v>
      </c>
      <c r="P599" s="2">
        <v>3.14680771124203</v>
      </c>
      <c r="Q599" s="2">
        <v>2.78884462151394</v>
      </c>
      <c r="R599" s="2">
        <v>2.05533596837945</v>
      </c>
      <c r="S599" s="2">
        <v>0.980392156862745</v>
      </c>
      <c r="T599" s="2">
        <v>4.08532597654369</v>
      </c>
      <c r="U599" s="2">
        <v>4.10294229866722</v>
      </c>
      <c r="V599" s="2">
        <v>3.44015745436442</v>
      </c>
      <c r="W599" s="2">
        <v>4.76180757688583</v>
      </c>
      <c r="X599" s="2">
        <v>4.76180757688583</v>
      </c>
      <c r="Y599" s="2">
        <v>92.3652596750953</v>
      </c>
      <c r="Z599" s="2">
        <v>86.0264498693082</v>
      </c>
      <c r="AA599" s="2">
        <v>86.3602417000475</v>
      </c>
      <c r="AB599" s="2">
        <v>97.3089732245175</v>
      </c>
      <c r="AC599" s="2">
        <v>82.8773190084623</v>
      </c>
      <c r="AD599" s="2">
        <v>1.07106828558962</v>
      </c>
      <c r="AE599" s="2">
        <v>0.246968879253811</v>
      </c>
      <c r="AF599" s="2">
        <v>0.421838708079169</v>
      </c>
      <c r="AG599" s="2">
        <v>1.19402985074627</v>
      </c>
      <c r="AH599" s="2">
        <v>0.117647058823529</v>
      </c>
      <c r="AI599" s="8">
        <v>314.88</v>
      </c>
      <c r="AJ599" s="8">
        <v>338.73</v>
      </c>
      <c r="AK599" s="8">
        <v>343.17</v>
      </c>
      <c r="AL599" s="8">
        <v>344.82875</v>
      </c>
      <c r="AM599" s="8">
        <v>350.182926829268</v>
      </c>
      <c r="AN599" s="10">
        <v>0.91</v>
      </c>
      <c r="AO599" s="10">
        <v>0.83</v>
      </c>
      <c r="AP599" s="10">
        <v>1.15</v>
      </c>
      <c r="AQ599" s="10">
        <v>0.992418032786885</v>
      </c>
      <c r="AR599" s="10">
        <v>1.25941893158388</v>
      </c>
      <c r="AS599" s="11">
        <v>28.57</v>
      </c>
      <c r="AT599" s="11">
        <v>24.8076923076923</v>
      </c>
      <c r="AU599" s="11">
        <v>22.0754716981132</v>
      </c>
      <c r="AV599" s="11">
        <v>21.4814814814815</v>
      </c>
      <c r="AW599" s="11">
        <v>19.1071428571429</v>
      </c>
      <c r="AX599" s="12">
        <v>3.50677480514009</v>
      </c>
      <c r="AY599" s="12">
        <v>3.50677480514009</v>
      </c>
      <c r="AZ599" s="12">
        <v>3.50219937501649</v>
      </c>
      <c r="BA599" s="12">
        <v>3.4976239448929</v>
      </c>
      <c r="BB599" s="12">
        <v>3.91689256284339</v>
      </c>
      <c r="BC599" s="2">
        <v>-0.976818027804603</v>
      </c>
      <c r="BD599" s="2">
        <v>-0.976818027804603</v>
      </c>
      <c r="BE599" s="2">
        <v>-0.976818027804603</v>
      </c>
      <c r="BF599" s="2">
        <v>-0.976818027804603</v>
      </c>
      <c r="BG599" s="2">
        <v>-0.976818027804603</v>
      </c>
      <c r="BH599" s="12">
        <v>8.18181818181818</v>
      </c>
      <c r="BI599" s="12">
        <v>8.18181818181818</v>
      </c>
      <c r="BJ599" s="12">
        <v>8.18181818181818</v>
      </c>
      <c r="BK599" s="12">
        <v>8.18181818181818</v>
      </c>
      <c r="BL599" s="12">
        <v>7.45009105511542</v>
      </c>
    </row>
    <row r="600" spans="1:64">
      <c r="A600" t="s">
        <v>1203</v>
      </c>
      <c r="B600" s="1" t="s">
        <v>2358</v>
      </c>
      <c r="C600" t="s">
        <v>1204</v>
      </c>
      <c r="D600" t="s">
        <v>1367</v>
      </c>
      <c r="E600" s="6">
        <v>79.0078712498733</v>
      </c>
      <c r="F600" s="6">
        <v>79.3373590836655</v>
      </c>
      <c r="G600" s="6">
        <v>80.056140468948</v>
      </c>
      <c r="H600" s="6">
        <v>80.3528359300207</v>
      </c>
      <c r="I600" s="6">
        <v>81.5236553914293</v>
      </c>
      <c r="J600" s="2">
        <v>26.1744966442953</v>
      </c>
      <c r="K600" s="2">
        <v>26.1744966442953</v>
      </c>
      <c r="L600" s="2">
        <v>26.1744966442953</v>
      </c>
      <c r="M600" s="2">
        <v>27.7777777777778</v>
      </c>
      <c r="N600" s="2">
        <v>26.5734265734266</v>
      </c>
      <c r="O600" s="2">
        <v>3.73098076798117</v>
      </c>
      <c r="P600" s="2">
        <v>3.53205313244785</v>
      </c>
      <c r="Q600" s="2">
        <v>3.14159292035398</v>
      </c>
      <c r="R600" s="2">
        <v>2.44444444444444</v>
      </c>
      <c r="S600" s="2">
        <v>1.33928571428571</v>
      </c>
      <c r="T600" s="2">
        <v>3.75083778653131</v>
      </c>
      <c r="U600" s="2">
        <v>3.23454976640598</v>
      </c>
      <c r="V600" s="2">
        <v>3.03150322841452</v>
      </c>
      <c r="W600" s="2">
        <v>2.76581059647034</v>
      </c>
      <c r="X600" s="2">
        <v>2.76581059647034</v>
      </c>
      <c r="Y600" s="2">
        <v>131.309326698522</v>
      </c>
      <c r="Z600" s="2">
        <v>132.696398304193</v>
      </c>
      <c r="AA600" s="2">
        <v>127.418843184942</v>
      </c>
      <c r="AB600" s="2">
        <v>122.812515690483</v>
      </c>
      <c r="AC600" s="2">
        <v>117.410251539829</v>
      </c>
      <c r="AD600" s="2">
        <v>0.214195750781137</v>
      </c>
      <c r="AE600" s="2">
        <v>0.2132249340296</v>
      </c>
      <c r="AF600" s="2">
        <v>0.281838646124242</v>
      </c>
      <c r="AG600" s="2">
        <v>0.0701754385964912</v>
      </c>
      <c r="AH600" s="2">
        <v>0.208333333333333</v>
      </c>
      <c r="AI600" s="8">
        <v>301.48</v>
      </c>
      <c r="AJ600" s="8">
        <v>378.13</v>
      </c>
      <c r="AK600" s="8">
        <v>336.44</v>
      </c>
      <c r="AL600" s="8">
        <v>353.715789473684</v>
      </c>
      <c r="AM600" s="8">
        <v>340.680952380952</v>
      </c>
      <c r="AN600" s="10">
        <v>0.95</v>
      </c>
      <c r="AO600" s="10">
        <v>0.61</v>
      </c>
      <c r="AP600" s="10">
        <v>0.81</v>
      </c>
      <c r="AQ600" s="10">
        <v>0.911308562197092</v>
      </c>
      <c r="AR600" s="10">
        <v>0.997923322683706</v>
      </c>
      <c r="AS600" s="11">
        <v>20.15</v>
      </c>
      <c r="AT600" s="11">
        <v>16.75</v>
      </c>
      <c r="AU600" s="11">
        <v>16.5853658536585</v>
      </c>
      <c r="AV600" s="11">
        <v>14.4186046511628</v>
      </c>
      <c r="AW600" s="11">
        <v>13.5555555555556</v>
      </c>
      <c r="AX600" s="12">
        <v>4.92327529080014</v>
      </c>
      <c r="AY600" s="12">
        <v>4.92327529080014</v>
      </c>
      <c r="AZ600" s="12">
        <v>4.97252294082526</v>
      </c>
      <c r="BA600" s="12">
        <v>5.02177059085038</v>
      </c>
      <c r="BB600" s="12">
        <v>5.52140209001827</v>
      </c>
      <c r="BC600" s="2">
        <v>-9.66528456796164</v>
      </c>
      <c r="BD600" s="2">
        <v>-9.66528456796164</v>
      </c>
      <c r="BE600" s="2">
        <v>-9.66528456796164</v>
      </c>
      <c r="BF600" s="2">
        <v>-9.66528456796164</v>
      </c>
      <c r="BG600" s="2">
        <v>-9.66528456796164</v>
      </c>
      <c r="BH600" s="12">
        <v>7.63679245283019</v>
      </c>
      <c r="BI600" s="12">
        <v>7.63679245283019</v>
      </c>
      <c r="BJ600" s="12">
        <v>7.63679245283019</v>
      </c>
      <c r="BK600" s="12">
        <v>7.63679245283019</v>
      </c>
      <c r="BL600" s="12">
        <v>7.45009105511542</v>
      </c>
    </row>
    <row r="601" spans="1:64">
      <c r="A601" t="s">
        <v>1205</v>
      </c>
      <c r="B601" s="1" t="s">
        <v>2359</v>
      </c>
      <c r="C601" t="s">
        <v>1206</v>
      </c>
      <c r="D601" t="s">
        <v>1367</v>
      </c>
      <c r="E601" s="6">
        <v>81.4217991392931</v>
      </c>
      <c r="F601" s="6">
        <v>81.954466534451</v>
      </c>
      <c r="G601" s="6">
        <v>82.4367460856767</v>
      </c>
      <c r="H601" s="6">
        <v>82.6370075356002</v>
      </c>
      <c r="I601" s="6">
        <v>83.1732591221553</v>
      </c>
      <c r="J601" s="2">
        <v>15.4605263157895</v>
      </c>
      <c r="K601" s="2">
        <v>15.4605263157895</v>
      </c>
      <c r="L601" s="2">
        <v>15.4605263157895</v>
      </c>
      <c r="M601" s="2">
        <v>16.0377358490566</v>
      </c>
      <c r="N601" s="2">
        <v>17.2955974842767</v>
      </c>
      <c r="O601" s="2">
        <v>2.78460400713202</v>
      </c>
      <c r="P601" s="2">
        <v>2.43435154471889</v>
      </c>
      <c r="Q601" s="2">
        <v>2.28215767634855</v>
      </c>
      <c r="R601" s="2">
        <v>1.72268907563025</v>
      </c>
      <c r="S601" s="2">
        <v>0.843881856540084</v>
      </c>
      <c r="T601" s="2">
        <v>2.72543523808989</v>
      </c>
      <c r="U601" s="2">
        <v>2.94857508208368</v>
      </c>
      <c r="V601" s="2">
        <v>2.56848572970877</v>
      </c>
      <c r="W601" s="2">
        <v>2.64071024608437</v>
      </c>
      <c r="X601" s="2">
        <v>2.64071024608437</v>
      </c>
      <c r="Y601" s="2">
        <v>87.0178141045456</v>
      </c>
      <c r="Z601" s="2">
        <v>98.021992441557</v>
      </c>
      <c r="AA601" s="2">
        <v>99.5314267248344</v>
      </c>
      <c r="AB601" s="2">
        <v>99.5804593065576</v>
      </c>
      <c r="AC601" s="2">
        <v>81.5772391502739</v>
      </c>
      <c r="AD601" s="2">
        <v>0.312024513775386</v>
      </c>
      <c r="AE601" s="2">
        <v>0.806216255111507</v>
      </c>
      <c r="AF601" s="2">
        <v>0.675122839571727</v>
      </c>
      <c r="AG601" s="2">
        <v>0.492307692307692</v>
      </c>
      <c r="AH601" s="2">
        <v>0.242424242424242</v>
      </c>
      <c r="AI601" s="8">
        <v>356.33</v>
      </c>
      <c r="AJ601" s="8">
        <v>349.01</v>
      </c>
      <c r="AK601" s="8">
        <v>373.28</v>
      </c>
      <c r="AL601" s="8">
        <v>384.726923076923</v>
      </c>
      <c r="AM601" s="8">
        <v>367.494318181818</v>
      </c>
      <c r="AN601" s="10">
        <v>0.64</v>
      </c>
      <c r="AO601" s="10">
        <v>0.61</v>
      </c>
      <c r="AP601" s="10">
        <v>0.79</v>
      </c>
      <c r="AQ601" s="10">
        <v>0.484758364312268</v>
      </c>
      <c r="AR601" s="10">
        <v>0.68113074204947</v>
      </c>
      <c r="AS601" s="11">
        <v>16.29</v>
      </c>
      <c r="AT601" s="11">
        <v>15.7352941176471</v>
      </c>
      <c r="AU601" s="11">
        <v>14.4117647058824</v>
      </c>
      <c r="AV601" s="11">
        <v>12</v>
      </c>
      <c r="AW601" s="11">
        <v>11.25</v>
      </c>
      <c r="AX601" s="12">
        <v>3.71700850689352</v>
      </c>
      <c r="AY601" s="12">
        <v>3.71700850689352</v>
      </c>
      <c r="AZ601" s="12">
        <v>3.76543611233706</v>
      </c>
      <c r="BA601" s="12">
        <v>3.81386371778061</v>
      </c>
      <c r="BB601" s="12">
        <v>3.71039395429182</v>
      </c>
      <c r="BC601" s="2">
        <v>-4.33272713454359</v>
      </c>
      <c r="BD601" s="2">
        <v>-4.33272713454359</v>
      </c>
      <c r="BE601" s="2">
        <v>-4.33272713454359</v>
      </c>
      <c r="BF601" s="2">
        <v>-4.33272713454359</v>
      </c>
      <c r="BG601" s="2">
        <v>-4.33272713454359</v>
      </c>
      <c r="BH601" s="12">
        <v>7.64444444444444</v>
      </c>
      <c r="BI601" s="12">
        <v>7.64444444444444</v>
      </c>
      <c r="BJ601" s="12">
        <v>7.64444444444444</v>
      </c>
      <c r="BK601" s="12">
        <v>7.64444444444444</v>
      </c>
      <c r="BL601" s="12">
        <v>7.99010450345133</v>
      </c>
    </row>
    <row r="602" spans="1:64">
      <c r="A602" t="s">
        <v>1207</v>
      </c>
      <c r="B602" s="1" t="s">
        <v>2360</v>
      </c>
      <c r="C602" t="s">
        <v>1208</v>
      </c>
      <c r="D602" t="s">
        <v>1367</v>
      </c>
      <c r="E602" s="6">
        <v>82.2742159018345</v>
      </c>
      <c r="F602" s="6">
        <v>83.229864922126</v>
      </c>
      <c r="G602" s="6">
        <v>84.5835616416651</v>
      </c>
      <c r="H602" s="6">
        <v>85.0239931590878</v>
      </c>
      <c r="I602" s="6">
        <v>85.8786355518122</v>
      </c>
      <c r="J602" s="2">
        <v>8.49673202614379</v>
      </c>
      <c r="K602" s="2">
        <v>8.49673202614379</v>
      </c>
      <c r="L602" s="2">
        <v>8.49673202614379</v>
      </c>
      <c r="M602" s="2">
        <v>9.88372093023256</v>
      </c>
      <c r="N602" s="2">
        <v>11.6959064327485</v>
      </c>
      <c r="O602" s="2">
        <v>1.49584220135982</v>
      </c>
      <c r="P602" s="2">
        <v>1.30143707476295</v>
      </c>
      <c r="Q602" s="2">
        <v>1.15044247787611</v>
      </c>
      <c r="R602" s="2">
        <v>0.986547085201794</v>
      </c>
      <c r="S602" s="2">
        <v>0.582959641255605</v>
      </c>
      <c r="T602" s="2">
        <v>1.97008664386187</v>
      </c>
      <c r="U602" s="2">
        <v>1.75913628512664</v>
      </c>
      <c r="V602" s="2">
        <v>1.46965061569205</v>
      </c>
      <c r="W602" s="2">
        <v>1.30011579785636</v>
      </c>
      <c r="X602" s="2">
        <v>1.30011579785636</v>
      </c>
      <c r="Y602" s="2">
        <v>123.995628968456</v>
      </c>
      <c r="Z602" s="2">
        <v>119.536206669782</v>
      </c>
      <c r="AA602" s="2">
        <v>113.609631218432</v>
      </c>
      <c r="AB602" s="2">
        <v>118.316755106773</v>
      </c>
      <c r="AC602" s="2">
        <v>99.5276355999845</v>
      </c>
      <c r="AD602" s="2">
        <v>0.137802504970451</v>
      </c>
      <c r="AE602" s="2">
        <v>0.204594668112347</v>
      </c>
      <c r="AF602" s="2">
        <v>0.201665976407455</v>
      </c>
      <c r="AG602" s="2">
        <v>0.20066889632107</v>
      </c>
      <c r="AH602" s="2">
        <v>0</v>
      </c>
      <c r="AI602" s="8">
        <v>394.5</v>
      </c>
      <c r="AJ602" s="8">
        <v>339.38</v>
      </c>
      <c r="AK602" s="8">
        <v>393.99</v>
      </c>
      <c r="AL602" s="8">
        <v>362.564705882353</v>
      </c>
      <c r="AM602" s="8">
        <v>362.762745098039</v>
      </c>
      <c r="AN602" s="10">
        <v>0.57</v>
      </c>
      <c r="AO602" s="10">
        <v>0.58</v>
      </c>
      <c r="AP602" s="10">
        <v>0.7</v>
      </c>
      <c r="AQ602" s="10">
        <v>0.563953488372093</v>
      </c>
      <c r="AR602" s="10">
        <v>0.76016713091922</v>
      </c>
      <c r="AS602" s="11">
        <v>8.71</v>
      </c>
      <c r="AT602" s="11">
        <v>7</v>
      </c>
      <c r="AU602" s="11">
        <v>6.27450980392157</v>
      </c>
      <c r="AV602" s="11">
        <v>6.22641509433962</v>
      </c>
      <c r="AW602" s="11">
        <v>4.72727272727273</v>
      </c>
      <c r="AX602" s="12">
        <v>4.59230169881211</v>
      </c>
      <c r="AY602" s="12">
        <v>4.59230169881211</v>
      </c>
      <c r="AZ602" s="12">
        <v>4.66457586987331</v>
      </c>
      <c r="BA602" s="12">
        <v>4.73685004093451</v>
      </c>
      <c r="BB602" s="12">
        <v>4.52733978888588</v>
      </c>
      <c r="BC602" s="2">
        <v>3.93275950768752</v>
      </c>
      <c r="BD602" s="2">
        <v>3.93275950768752</v>
      </c>
      <c r="BE602" s="2">
        <v>3.93275950768752</v>
      </c>
      <c r="BF602" s="2">
        <v>3.93275950768752</v>
      </c>
      <c r="BG602" s="2">
        <v>3.93275950768752</v>
      </c>
      <c r="BH602" s="12">
        <v>7.92857142857143</v>
      </c>
      <c r="BI602" s="12">
        <v>7.92857142857143</v>
      </c>
      <c r="BJ602" s="12">
        <v>7.92857142857143</v>
      </c>
      <c r="BK602" s="12">
        <v>7.92857142857143</v>
      </c>
      <c r="BL602" s="12">
        <v>7.99010450345133</v>
      </c>
    </row>
    <row r="603" spans="1:64">
      <c r="A603" t="s">
        <v>1209</v>
      </c>
      <c r="B603" s="1" t="s">
        <v>2361</v>
      </c>
      <c r="C603" t="s">
        <v>1210</v>
      </c>
      <c r="D603" t="s">
        <v>1367</v>
      </c>
      <c r="E603" s="6">
        <v>78.8267035986157</v>
      </c>
      <c r="F603" s="6">
        <v>80.0176565720982</v>
      </c>
      <c r="G603" s="6">
        <v>80.1796089214827</v>
      </c>
      <c r="H603" s="6">
        <v>80.3854715728502</v>
      </c>
      <c r="I603" s="6">
        <v>81.1106351551087</v>
      </c>
      <c r="J603" s="2">
        <v>21.8592964824121</v>
      </c>
      <c r="K603" s="2">
        <v>21.8592964824121</v>
      </c>
      <c r="L603" s="2">
        <v>21.8592964824121</v>
      </c>
      <c r="M603" s="2">
        <v>22.2222222222222</v>
      </c>
      <c r="N603" s="2">
        <v>21.039603960396</v>
      </c>
      <c r="O603" s="2">
        <v>3.96931746883647</v>
      </c>
      <c r="P603" s="2">
        <v>3.54340797505093</v>
      </c>
      <c r="Q603" s="2">
        <v>3.24894514767932</v>
      </c>
      <c r="R603" s="2">
        <v>2.32365145228216</v>
      </c>
      <c r="S603" s="2">
        <v>1.17886178861789</v>
      </c>
      <c r="T603" s="2">
        <v>5.38617754049962</v>
      </c>
      <c r="U603" s="2">
        <v>5.99485472627076</v>
      </c>
      <c r="V603" s="2">
        <v>6.32256035438535</v>
      </c>
      <c r="W603" s="2">
        <v>5.60821193911974</v>
      </c>
      <c r="X603" s="2">
        <v>5.60821193911974</v>
      </c>
      <c r="Y603" s="2">
        <v>81.8028579620981</v>
      </c>
      <c r="Z603" s="2">
        <v>77.9900563179203</v>
      </c>
      <c r="AA603" s="2">
        <v>74.3310702875399</v>
      </c>
      <c r="AB603" s="2">
        <v>72.4862502778498</v>
      </c>
      <c r="AC603" s="2">
        <v>61.2787515901071</v>
      </c>
      <c r="AD603" s="2">
        <v>0.379149338908552</v>
      </c>
      <c r="AE603" s="2">
        <v>0.0624386431858264</v>
      </c>
      <c r="AF603" s="2">
        <v>0.614390545772411</v>
      </c>
      <c r="AG603" s="2">
        <v>0.120845921450151</v>
      </c>
      <c r="AH603" s="2">
        <v>0.176991150442478</v>
      </c>
      <c r="AI603" s="8">
        <v>312.37</v>
      </c>
      <c r="AJ603" s="8">
        <v>325.44</v>
      </c>
      <c r="AK603" s="8">
        <v>344.86</v>
      </c>
      <c r="AL603" s="8">
        <v>342.437037037037</v>
      </c>
      <c r="AM603" s="8">
        <v>354.15</v>
      </c>
      <c r="AN603" s="10">
        <v>0.94</v>
      </c>
      <c r="AO603" s="10">
        <v>0.75</v>
      </c>
      <c r="AP603" s="10">
        <v>1.03</v>
      </c>
      <c r="AQ603" s="10">
        <v>1.00711722488038</v>
      </c>
      <c r="AR603" s="10">
        <v>0.891807088901801</v>
      </c>
      <c r="AS603" s="11">
        <v>34.9</v>
      </c>
      <c r="AT603" s="11">
        <v>30.5882352941176</v>
      </c>
      <c r="AU603" s="11">
        <v>27.9710144927536</v>
      </c>
      <c r="AV603" s="11">
        <v>25.5714285714286</v>
      </c>
      <c r="AW603" s="11">
        <v>22.2857142857143</v>
      </c>
      <c r="AX603" s="12">
        <v>4.99694836903444</v>
      </c>
      <c r="AY603" s="12">
        <v>4.99694836903444</v>
      </c>
      <c r="AZ603" s="12">
        <v>5.12573247115393</v>
      </c>
      <c r="BA603" s="12">
        <v>5.25451657327343</v>
      </c>
      <c r="BB603" s="12">
        <v>5.11087141117041</v>
      </c>
      <c r="BC603" s="2">
        <v>-0.670822974157618</v>
      </c>
      <c r="BD603" s="2">
        <v>-0.670822974157618</v>
      </c>
      <c r="BE603" s="2">
        <v>-0.670822974157618</v>
      </c>
      <c r="BF603" s="2">
        <v>-0.670822974157618</v>
      </c>
      <c r="BG603" s="2">
        <v>-0.670822974157618</v>
      </c>
      <c r="BH603" s="12">
        <v>7.42256493506494</v>
      </c>
      <c r="BI603" s="12">
        <v>7.42256493506494</v>
      </c>
      <c r="BJ603" s="12">
        <v>7.42256493506494</v>
      </c>
      <c r="BK603" s="12">
        <v>7.42256493506494</v>
      </c>
      <c r="BL603" s="12">
        <v>7.61459282092996</v>
      </c>
    </row>
    <row r="604" spans="1:64">
      <c r="A604" t="s">
        <v>1211</v>
      </c>
      <c r="B604" s="1" t="s">
        <v>2362</v>
      </c>
      <c r="C604" t="s">
        <v>1212</v>
      </c>
      <c r="D604" t="s">
        <v>1367</v>
      </c>
      <c r="E604" s="6">
        <v>79.7518313319737</v>
      </c>
      <c r="F604" s="6">
        <v>79.6869374051464</v>
      </c>
      <c r="G604" s="6">
        <v>79.9828689952622</v>
      </c>
      <c r="H604" s="6">
        <v>80.7342473217996</v>
      </c>
      <c r="I604" s="6">
        <v>80.5862355102949</v>
      </c>
      <c r="J604" s="2">
        <v>13.1578947368421</v>
      </c>
      <c r="K604" s="2">
        <v>13.1578947368421</v>
      </c>
      <c r="L604" s="2">
        <v>13.1578947368421</v>
      </c>
      <c r="M604" s="2">
        <v>14.5</v>
      </c>
      <c r="N604" s="2">
        <v>16.6666666666667</v>
      </c>
      <c r="O604" s="2">
        <v>3.13154180169818</v>
      </c>
      <c r="P604" s="2">
        <v>2.70774665794694</v>
      </c>
      <c r="Q604" s="2">
        <v>2.41071428571429</v>
      </c>
      <c r="R604" s="2">
        <v>1.8141592920354</v>
      </c>
      <c r="S604" s="2">
        <v>1.00436681222707</v>
      </c>
      <c r="T604" s="2">
        <v>2.56620299078546</v>
      </c>
      <c r="U604" s="2">
        <v>2.50497053010292</v>
      </c>
      <c r="V604" s="2">
        <v>2.3071354474091</v>
      </c>
      <c r="W604" s="2">
        <v>2.0207424298263</v>
      </c>
      <c r="X604" s="2">
        <v>2.0207424298263</v>
      </c>
      <c r="Y604" s="2">
        <v>90.992416325448</v>
      </c>
      <c r="Z604" s="2">
        <v>83.1022754054066</v>
      </c>
      <c r="AA604" s="2">
        <v>83.927591881514</v>
      </c>
      <c r="AB604" s="2">
        <v>90.188418666381</v>
      </c>
      <c r="AC604" s="2">
        <v>74.8178187269473</v>
      </c>
      <c r="AD604" s="2">
        <v>0.661970340422968</v>
      </c>
      <c r="AE604" s="2">
        <v>0.989282608727746</v>
      </c>
      <c r="AF604" s="2">
        <v>1.11241881837456</v>
      </c>
      <c r="AG604" s="2">
        <v>0.388349514563107</v>
      </c>
      <c r="AH604" s="2">
        <v>1.07594936708861</v>
      </c>
      <c r="AI604" s="8">
        <v>324.43</v>
      </c>
      <c r="AJ604" s="8">
        <v>357.17</v>
      </c>
      <c r="AK604" s="8">
        <v>344.86</v>
      </c>
      <c r="AL604" s="8">
        <v>359.097826086957</v>
      </c>
      <c r="AM604" s="8">
        <v>356.866666666667</v>
      </c>
      <c r="AN604" s="10">
        <v>0.58</v>
      </c>
      <c r="AO604" s="10">
        <v>0.72</v>
      </c>
      <c r="AP604" s="10">
        <v>0.53</v>
      </c>
      <c r="AQ604" s="10">
        <v>0.511787072243346</v>
      </c>
      <c r="AR604" s="10">
        <v>0.818007202881153</v>
      </c>
      <c r="AS604" s="11">
        <v>10.03</v>
      </c>
      <c r="AT604" s="11">
        <v>7.34375</v>
      </c>
      <c r="AU604" s="11">
        <v>7.65625</v>
      </c>
      <c r="AV604" s="11">
        <v>6.96969696969697</v>
      </c>
      <c r="AW604" s="11">
        <v>6.56716417910448</v>
      </c>
      <c r="AX604" s="12">
        <v>2.52964769647697</v>
      </c>
      <c r="AY604" s="12">
        <v>2.52964769647697</v>
      </c>
      <c r="AZ604" s="12">
        <v>2.57585164323585</v>
      </c>
      <c r="BA604" s="12">
        <v>2.62205558999474</v>
      </c>
      <c r="BB604" s="12">
        <v>2.70803995719357</v>
      </c>
      <c r="BC604" s="2">
        <v>3.40384891465204</v>
      </c>
      <c r="BD604" s="2">
        <v>3.40384891465204</v>
      </c>
      <c r="BE604" s="2">
        <v>3.40384891465204</v>
      </c>
      <c r="BF604" s="2">
        <v>3.40384891465204</v>
      </c>
      <c r="BG604" s="2">
        <v>3.40384891465204</v>
      </c>
      <c r="BH604" s="12">
        <v>7.55434782608696</v>
      </c>
      <c r="BI604" s="12">
        <v>7.55434782608696</v>
      </c>
      <c r="BJ604" s="12">
        <v>7.55434782608696</v>
      </c>
      <c r="BK604" s="12">
        <v>7.55434782608696</v>
      </c>
      <c r="BL604" s="12">
        <v>7.61459282092996</v>
      </c>
    </row>
    <row r="605" spans="1:64">
      <c r="A605" t="s">
        <v>1213</v>
      </c>
      <c r="B605" s="1" t="s">
        <v>2363</v>
      </c>
      <c r="C605" t="s">
        <v>1214</v>
      </c>
      <c r="D605" t="s">
        <v>1367</v>
      </c>
      <c r="E605" s="6">
        <v>78.8074447877312</v>
      </c>
      <c r="F605" s="6">
        <v>78.9175037976677</v>
      </c>
      <c r="G605" s="6">
        <v>78.9150881665634</v>
      </c>
      <c r="H605" s="6">
        <v>79.3088723188502</v>
      </c>
      <c r="I605" s="6">
        <v>80.0456184383963</v>
      </c>
      <c r="J605" s="2">
        <v>21.3930348258706</v>
      </c>
      <c r="K605" s="2">
        <v>21.3930348258706</v>
      </c>
      <c r="L605" s="2">
        <v>21.3930348258706</v>
      </c>
      <c r="M605" s="2">
        <v>20.4379562043796</v>
      </c>
      <c r="N605" s="2">
        <v>18.3622828784119</v>
      </c>
      <c r="O605" s="2">
        <v>4.52271475998357</v>
      </c>
      <c r="P605" s="2">
        <v>3.77124358211363</v>
      </c>
      <c r="Q605" s="2">
        <v>3.55932203389831</v>
      </c>
      <c r="R605" s="2">
        <v>2.53164556962025</v>
      </c>
      <c r="S605" s="2">
        <v>1.12970711297071</v>
      </c>
      <c r="T605" s="2">
        <v>4.07996403595051</v>
      </c>
      <c r="U605" s="2">
        <v>4.44872212960669</v>
      </c>
      <c r="V605" s="2">
        <v>4.29794991606916</v>
      </c>
      <c r="W605" s="2">
        <v>4.6374002050241</v>
      </c>
      <c r="X605" s="2">
        <v>4.6374002050241</v>
      </c>
      <c r="Y605" s="2">
        <v>70.7747102232356</v>
      </c>
      <c r="Z605" s="2">
        <v>60.2545225253826</v>
      </c>
      <c r="AA605" s="2">
        <v>63.1894801870973</v>
      </c>
      <c r="AB605" s="2">
        <v>59.2324483907523</v>
      </c>
      <c r="AC605" s="2">
        <v>54.9859055835537</v>
      </c>
      <c r="AD605" s="2">
        <v>0.0617056989958056</v>
      </c>
      <c r="AE605" s="2">
        <v>0.245571859467125</v>
      </c>
      <c r="AF605" s="2">
        <v>0.243313939100065</v>
      </c>
      <c r="AG605" s="2">
        <v>0.547112462006079</v>
      </c>
      <c r="AH605" s="2">
        <v>0.18018018018018</v>
      </c>
      <c r="AI605" s="8">
        <v>315.89</v>
      </c>
      <c r="AJ605" s="8">
        <v>325.64</v>
      </c>
      <c r="AK605" s="8">
        <v>353.39</v>
      </c>
      <c r="AL605" s="8">
        <v>356.59328358209</v>
      </c>
      <c r="AM605" s="8">
        <v>355.566666666667</v>
      </c>
      <c r="AN605" s="10">
        <v>1.41</v>
      </c>
      <c r="AO605" s="10">
        <v>1.05</v>
      </c>
      <c r="AP605" s="10">
        <v>1.13</v>
      </c>
      <c r="AQ605" s="10">
        <v>0.803309692671395</v>
      </c>
      <c r="AR605" s="10">
        <v>0.948642533936652</v>
      </c>
      <c r="AS605" s="11">
        <v>28.25</v>
      </c>
      <c r="AT605" s="11">
        <v>23.4722222222222</v>
      </c>
      <c r="AU605" s="11">
        <v>22.9166666666667</v>
      </c>
      <c r="AV605" s="11">
        <v>23.013698630137</v>
      </c>
      <c r="AW605" s="11">
        <v>19.7260273972603</v>
      </c>
      <c r="AX605" s="12">
        <v>2.84882970880944</v>
      </c>
      <c r="AY605" s="12">
        <v>2.84882970880944</v>
      </c>
      <c r="AZ605" s="12">
        <v>2.89119849452963</v>
      </c>
      <c r="BA605" s="12">
        <v>2.93356728024982</v>
      </c>
      <c r="BB605" s="12">
        <v>2.80653009207243</v>
      </c>
      <c r="BC605" s="2">
        <v>-1.21745625913715</v>
      </c>
      <c r="BD605" s="2">
        <v>-1.21745625913715</v>
      </c>
      <c r="BE605" s="2">
        <v>-1.21745625913715</v>
      </c>
      <c r="BF605" s="2">
        <v>-1.21745625913715</v>
      </c>
      <c r="BG605" s="2">
        <v>-1.21745625913715</v>
      </c>
      <c r="BH605" s="12">
        <v>7.91112244897959</v>
      </c>
      <c r="BI605" s="12">
        <v>7.91112244897959</v>
      </c>
      <c r="BJ605" s="12">
        <v>7.91112244897959</v>
      </c>
      <c r="BK605" s="12">
        <v>7.91112244897959</v>
      </c>
      <c r="BL605" s="12">
        <v>7.99010450345133</v>
      </c>
    </row>
    <row r="606" spans="1:64">
      <c r="A606" t="s">
        <v>1215</v>
      </c>
      <c r="B606" s="1" t="s">
        <v>2364</v>
      </c>
      <c r="C606" t="s">
        <v>1216</v>
      </c>
      <c r="D606" t="s">
        <v>1367</v>
      </c>
      <c r="E606" s="6">
        <v>79.2740586739267</v>
      </c>
      <c r="F606" s="6">
        <v>80.375894671695</v>
      </c>
      <c r="G606" s="6">
        <v>80.8207899116027</v>
      </c>
      <c r="H606" s="6">
        <v>81.2923341160885</v>
      </c>
      <c r="I606" s="6">
        <v>81.1619737988878</v>
      </c>
      <c r="J606" s="2">
        <v>17.3387096774194</v>
      </c>
      <c r="K606" s="2">
        <v>17.3387096774194</v>
      </c>
      <c r="L606" s="2">
        <v>17.3387096774194</v>
      </c>
      <c r="M606" s="2">
        <v>18.503937007874</v>
      </c>
      <c r="N606" s="2">
        <v>21.7993079584775</v>
      </c>
      <c r="O606" s="2">
        <v>4.64049695374453</v>
      </c>
      <c r="P606" s="2">
        <v>4.03974155630488</v>
      </c>
      <c r="Q606" s="2">
        <v>3.69458128078818</v>
      </c>
      <c r="R606" s="2">
        <v>2.82926829268293</v>
      </c>
      <c r="S606" s="2">
        <v>1.68269230769231</v>
      </c>
      <c r="T606" s="2">
        <v>4.19297485554297</v>
      </c>
      <c r="U606" s="2">
        <v>4.45942799782807</v>
      </c>
      <c r="V606" s="2">
        <v>3.81532954543929</v>
      </c>
      <c r="W606" s="2">
        <v>3.78575984061821</v>
      </c>
      <c r="X606" s="2">
        <v>3.78575984061821</v>
      </c>
      <c r="Y606" s="2">
        <v>83.8780374373568</v>
      </c>
      <c r="Z606" s="2">
        <v>82.8912771515797</v>
      </c>
      <c r="AA606" s="2">
        <v>74.7854914196568</v>
      </c>
      <c r="AB606" s="2">
        <v>84.5239396302367</v>
      </c>
      <c r="AC606" s="2">
        <v>72.556429339847</v>
      </c>
      <c r="AD606" s="2">
        <v>0.206579416127109</v>
      </c>
      <c r="AE606" s="2">
        <v>0.342042957479001</v>
      </c>
      <c r="AF606" s="2">
        <v>0.203033945315388</v>
      </c>
      <c r="AG606" s="2">
        <v>0.201342281879195</v>
      </c>
      <c r="AH606" s="2">
        <v>0.198675496688742</v>
      </c>
      <c r="AI606" s="8">
        <v>332.85</v>
      </c>
      <c r="AJ606" s="8">
        <v>328.1</v>
      </c>
      <c r="AK606" s="8">
        <v>338.4</v>
      </c>
      <c r="AL606" s="8">
        <v>335.231958762887</v>
      </c>
      <c r="AM606" s="8">
        <v>338.309696969697</v>
      </c>
      <c r="AN606" s="10">
        <v>1.36</v>
      </c>
      <c r="AO606" s="10">
        <v>1.63</v>
      </c>
      <c r="AP606" s="10">
        <v>1.52</v>
      </c>
      <c r="AQ606" s="10">
        <v>1.22697841726619</v>
      </c>
      <c r="AR606" s="10">
        <v>1.2537339055794</v>
      </c>
      <c r="AS606" s="11">
        <v>25.98</v>
      </c>
      <c r="AT606" s="11">
        <v>22.1311475409836</v>
      </c>
      <c r="AU606" s="11">
        <v>20.1639344262295</v>
      </c>
      <c r="AV606" s="11">
        <v>18.0645161290323</v>
      </c>
      <c r="AW606" s="11">
        <v>17.258064516129</v>
      </c>
      <c r="AX606" s="12">
        <v>2.76701725997842</v>
      </c>
      <c r="AY606" s="12">
        <v>2.76701725997842</v>
      </c>
      <c r="AZ606" s="12">
        <v>2.77936909478164</v>
      </c>
      <c r="BA606" s="12">
        <v>2.79172092958486</v>
      </c>
      <c r="BB606" s="12">
        <v>2.70427438448073</v>
      </c>
      <c r="BC606" s="2">
        <v>-4.58264975409674</v>
      </c>
      <c r="BD606" s="2">
        <v>-4.58264975409674</v>
      </c>
      <c r="BE606" s="2">
        <v>-4.58264975409674</v>
      </c>
      <c r="BF606" s="2">
        <v>-4.58264975409674</v>
      </c>
      <c r="BG606" s="2">
        <v>-4.58264975409674</v>
      </c>
      <c r="BH606" s="12">
        <v>7.375</v>
      </c>
      <c r="BI606" s="12">
        <v>7.375</v>
      </c>
      <c r="BJ606" s="12">
        <v>7.375</v>
      </c>
      <c r="BK606" s="12">
        <v>7.375</v>
      </c>
      <c r="BL606" s="12">
        <v>7.99010450345133</v>
      </c>
    </row>
    <row r="607" spans="1:64">
      <c r="A607" t="s">
        <v>1217</v>
      </c>
      <c r="B607" s="1" t="s">
        <v>2365</v>
      </c>
      <c r="C607" t="s">
        <v>1218</v>
      </c>
      <c r="D607" t="s">
        <v>1369</v>
      </c>
      <c r="E607" s="6">
        <v>84.5346363951542</v>
      </c>
      <c r="F607" s="6">
        <v>85.9785945237877</v>
      </c>
      <c r="G607" s="6">
        <v>86.8155680495497</v>
      </c>
      <c r="H607" s="6">
        <v>87.131723028743</v>
      </c>
      <c r="I607" s="6">
        <v>87.9189559406935</v>
      </c>
      <c r="J607" s="2">
        <v>21.4285714285714</v>
      </c>
      <c r="K607" s="2">
        <v>21.4285714285714</v>
      </c>
      <c r="L607" s="2">
        <v>21.4285714285714</v>
      </c>
      <c r="M607" s="2">
        <v>23.3333333333333</v>
      </c>
      <c r="N607" s="2">
        <v>23.9583333333333</v>
      </c>
      <c r="O607" s="2">
        <v>2.8848132341504</v>
      </c>
      <c r="P607" s="2">
        <v>2.79228496635927</v>
      </c>
      <c r="Q607" s="2">
        <v>2.66233766233766</v>
      </c>
      <c r="R607" s="2">
        <v>2.07792207792208</v>
      </c>
      <c r="S607" s="2">
        <v>1.03225806451613</v>
      </c>
      <c r="T607" s="2">
        <v>2.1404556177646</v>
      </c>
      <c r="U607" s="2">
        <v>2.23815359555135</v>
      </c>
      <c r="V607" s="2">
        <v>2.75794097052854</v>
      </c>
      <c r="W607" s="2">
        <v>2.26429076785371</v>
      </c>
      <c r="X607" s="2">
        <v>2.26429076785371</v>
      </c>
      <c r="Y607" s="2">
        <v>65.5668345007034</v>
      </c>
      <c r="Z607" s="2">
        <v>71.0808055930252</v>
      </c>
      <c r="AA607" s="2">
        <v>60.5550049554014</v>
      </c>
      <c r="AB607" s="2">
        <v>67.5874236429773</v>
      </c>
      <c r="AC607" s="2">
        <v>56.7466506619705</v>
      </c>
      <c r="AD607" s="2">
        <v>0</v>
      </c>
      <c r="AE607" s="2">
        <v>0</v>
      </c>
      <c r="AF607" s="2">
        <v>0</v>
      </c>
      <c r="AG607" s="2">
        <v>0</v>
      </c>
      <c r="AH607" s="2">
        <v>0.176211453744493</v>
      </c>
      <c r="AI607" s="8">
        <v>307.47</v>
      </c>
      <c r="AJ607" s="8">
        <v>305.98</v>
      </c>
      <c r="AK607" s="8">
        <v>361.28</v>
      </c>
      <c r="AL607" s="8">
        <v>354.5</v>
      </c>
      <c r="AM607" s="8">
        <v>337.403125</v>
      </c>
      <c r="AN607" s="10">
        <v>0.93</v>
      </c>
      <c r="AO607" s="10">
        <v>1.08</v>
      </c>
      <c r="AP607" s="10">
        <v>1.27</v>
      </c>
      <c r="AQ607" s="10">
        <v>0.888169014084507</v>
      </c>
      <c r="AR607" s="10">
        <v>0.82764705882353</v>
      </c>
      <c r="AS607" s="11">
        <v>15.41</v>
      </c>
      <c r="AT607" s="11">
        <v>11.3333333333333</v>
      </c>
      <c r="AU607" s="11">
        <v>12</v>
      </c>
      <c r="AV607" s="11">
        <v>10.6666666666667</v>
      </c>
      <c r="AW607" s="11">
        <v>7.82608695652174</v>
      </c>
      <c r="AX607" s="12">
        <v>5.30204638599106</v>
      </c>
      <c r="AY607" s="12">
        <v>5.30204638599106</v>
      </c>
      <c r="AZ607" s="12">
        <v>5.35839358813904</v>
      </c>
      <c r="BA607" s="12">
        <v>5.41474079028702</v>
      </c>
      <c r="BB607" s="12">
        <v>5.35601039357614</v>
      </c>
      <c r="BC607" s="2">
        <v>-1.11703268538224</v>
      </c>
      <c r="BD607" s="2">
        <v>-1.11703268538224</v>
      </c>
      <c r="BE607" s="2">
        <v>-1.11703268538224</v>
      </c>
      <c r="BF607" s="2">
        <v>-1.11703268538224</v>
      </c>
      <c r="BG607" s="2">
        <v>-1.11703268538224</v>
      </c>
      <c r="BH607" s="12">
        <v>8.24404761904762</v>
      </c>
      <c r="BI607" s="12">
        <v>8.24404761904762</v>
      </c>
      <c r="BJ607" s="12">
        <v>8.24404761904762</v>
      </c>
      <c r="BK607" s="12">
        <v>8.24404761904762</v>
      </c>
      <c r="BL607" s="12">
        <v>7.99365832947352</v>
      </c>
    </row>
    <row r="608" spans="1:64">
      <c r="A608" t="s">
        <v>1219</v>
      </c>
      <c r="B608" s="1" t="s">
        <v>2366</v>
      </c>
      <c r="C608" t="s">
        <v>1220</v>
      </c>
      <c r="D608" t="s">
        <v>1369</v>
      </c>
      <c r="E608" s="6">
        <v>83.3805202845899</v>
      </c>
      <c r="F608" s="6">
        <v>83.724871719524</v>
      </c>
      <c r="G608" s="6">
        <v>84.2233000090046</v>
      </c>
      <c r="H608" s="6">
        <v>84.9632925260776</v>
      </c>
      <c r="I608" s="6">
        <v>84.4939311996397</v>
      </c>
      <c r="J608" s="2">
        <v>21.4285714285714</v>
      </c>
      <c r="K608" s="2">
        <v>21.4285714285714</v>
      </c>
      <c r="L608" s="2">
        <v>21.4285714285714</v>
      </c>
      <c r="M608" s="2">
        <v>21.5909090909091</v>
      </c>
      <c r="N608" s="2">
        <v>20.2247191011236</v>
      </c>
      <c r="O608" s="2">
        <v>5.7143619548963</v>
      </c>
      <c r="P608" s="2">
        <v>5.11480784786299</v>
      </c>
      <c r="Q608" s="2">
        <v>4.81481481481481</v>
      </c>
      <c r="R608" s="2">
        <v>3.76543209876543</v>
      </c>
      <c r="S608" s="2">
        <v>2.1875</v>
      </c>
      <c r="T608" s="2">
        <v>3.95284118462698</v>
      </c>
      <c r="U608" s="2">
        <v>4.0142184272865</v>
      </c>
      <c r="V608" s="2">
        <v>4.33055583253268</v>
      </c>
      <c r="W608" s="2">
        <v>4.19816757562677</v>
      </c>
      <c r="X608" s="2">
        <v>4.19816757562677</v>
      </c>
      <c r="Y608" s="2">
        <v>137.09147237811</v>
      </c>
      <c r="Z608" s="2">
        <v>137.403066586409</v>
      </c>
      <c r="AA608" s="2">
        <v>134.510042604991</v>
      </c>
      <c r="AB608" s="2">
        <v>157.068985492111</v>
      </c>
      <c r="AC608" s="2">
        <v>130.640432791051</v>
      </c>
      <c r="AD608" s="2">
        <v>0.10033212485709</v>
      </c>
      <c r="AE608" s="2">
        <v>0.294769834831327</v>
      </c>
      <c r="AF608" s="2">
        <v>0.0969971881797443</v>
      </c>
      <c r="AG608" s="2">
        <v>0.58252427184466</v>
      </c>
      <c r="AH608" s="2">
        <v>0</v>
      </c>
      <c r="AI608" s="8">
        <v>362.69</v>
      </c>
      <c r="AJ608" s="8">
        <v>353.57</v>
      </c>
      <c r="AK608" s="8">
        <v>367.09</v>
      </c>
      <c r="AL608" s="8">
        <v>315.1</v>
      </c>
      <c r="AM608" s="8">
        <v>359.82962962963</v>
      </c>
      <c r="AN608" s="10">
        <v>1.13</v>
      </c>
      <c r="AO608" s="10">
        <v>0.91</v>
      </c>
      <c r="AP608" s="10">
        <v>1.2</v>
      </c>
      <c r="AQ608" s="10">
        <v>1.12132132132132</v>
      </c>
      <c r="AR608" s="10">
        <v>1.30606936416185</v>
      </c>
      <c r="AS608" s="11">
        <v>23.5</v>
      </c>
      <c r="AT608" s="11">
        <v>18.8888888888889</v>
      </c>
      <c r="AU608" s="11">
        <v>18.8888888888889</v>
      </c>
      <c r="AV608" s="11">
        <v>16.0714285714286</v>
      </c>
      <c r="AW608" s="11">
        <v>12.4137931034483</v>
      </c>
      <c r="AX608" s="12">
        <v>5.95464870067373</v>
      </c>
      <c r="AY608" s="12">
        <v>5.95464870067373</v>
      </c>
      <c r="AZ608" s="12">
        <v>5.95613594405663</v>
      </c>
      <c r="BA608" s="12">
        <v>5.95762318743953</v>
      </c>
      <c r="BB608" s="12">
        <v>6.51201293056832</v>
      </c>
      <c r="BC608" s="2">
        <v>3.35498515693215</v>
      </c>
      <c r="BD608" s="2">
        <v>3.35498515693215</v>
      </c>
      <c r="BE608" s="2">
        <v>3.35498515693215</v>
      </c>
      <c r="BF608" s="2">
        <v>3.35498515693215</v>
      </c>
      <c r="BG608" s="2">
        <v>3.35498515693215</v>
      </c>
      <c r="BH608" s="12">
        <v>8.05</v>
      </c>
      <c r="BI608" s="12">
        <v>8.05</v>
      </c>
      <c r="BJ608" s="12">
        <v>8.05</v>
      </c>
      <c r="BK608" s="12">
        <v>8.05</v>
      </c>
      <c r="BL608" s="12">
        <v>7.93476155255001</v>
      </c>
    </row>
    <row r="609" spans="1:64">
      <c r="A609" t="s">
        <v>1221</v>
      </c>
      <c r="B609" s="1" t="s">
        <v>2367</v>
      </c>
      <c r="C609" t="s">
        <v>1222</v>
      </c>
      <c r="D609" t="s">
        <v>1369</v>
      </c>
      <c r="E609" s="6">
        <v>86.1894670575682</v>
      </c>
      <c r="F609" s="6">
        <v>86.5513367875298</v>
      </c>
      <c r="G609" s="6">
        <v>86.291726844493</v>
      </c>
      <c r="H609" s="6">
        <v>85.9893031328671</v>
      </c>
      <c r="I609" s="6">
        <v>85.9248620317884</v>
      </c>
      <c r="J609" s="2">
        <v>27.710843373494</v>
      </c>
      <c r="K609" s="2">
        <v>27.710843373494</v>
      </c>
      <c r="L609" s="2">
        <v>27.710843373494</v>
      </c>
      <c r="M609" s="2">
        <v>34.9397590361446</v>
      </c>
      <c r="N609" s="2">
        <v>35.7142857142857</v>
      </c>
      <c r="O609" s="2">
        <v>3.39187922858347</v>
      </c>
      <c r="P609" s="2">
        <v>3.21659638270868</v>
      </c>
      <c r="Q609" s="2">
        <v>3.12169312169312</v>
      </c>
      <c r="R609" s="2">
        <v>2.2279792746114</v>
      </c>
      <c r="S609" s="2">
        <v>1.23076923076923</v>
      </c>
      <c r="T609" s="2">
        <v>3.00608410434053</v>
      </c>
      <c r="U609" s="2">
        <v>3.33781127112334</v>
      </c>
      <c r="V609" s="2">
        <v>3.64969530547213</v>
      </c>
      <c r="W609" s="2">
        <v>3.55514755717642</v>
      </c>
      <c r="X609" s="2">
        <v>3.55514755717642</v>
      </c>
      <c r="Y609" s="2">
        <v>88.2216299981039</v>
      </c>
      <c r="Z609" s="2">
        <v>91.9309936431536</v>
      </c>
      <c r="AA609" s="2">
        <v>104.365524985963</v>
      </c>
      <c r="AB609" s="2">
        <v>102.23475229297</v>
      </c>
      <c r="AC609" s="2">
        <v>83.6815567600457</v>
      </c>
      <c r="AD609" s="2">
        <v>0.168428269088997</v>
      </c>
      <c r="AE609" s="2">
        <v>0.0834290629576771</v>
      </c>
      <c r="AF609" s="2">
        <v>0.166636817321552</v>
      </c>
      <c r="AG609" s="2">
        <v>0.246913580246914</v>
      </c>
      <c r="AH609" s="2">
        <v>0.0806451612903226</v>
      </c>
      <c r="AI609" s="8">
        <v>341.46</v>
      </c>
      <c r="AJ609" s="8">
        <v>368.74</v>
      </c>
      <c r="AK609" s="8">
        <v>323.3</v>
      </c>
      <c r="AL609" s="8">
        <v>361.76</v>
      </c>
      <c r="AM609" s="8">
        <v>359.57380952381</v>
      </c>
      <c r="AN609" s="10">
        <v>0.96</v>
      </c>
      <c r="AO609" s="10">
        <v>1.32</v>
      </c>
      <c r="AP609" s="10">
        <v>1.03</v>
      </c>
      <c r="AQ609" s="10">
        <v>1.07925925925926</v>
      </c>
      <c r="AR609" s="10">
        <v>1.21963048498845</v>
      </c>
      <c r="AS609" s="11">
        <v>23.11</v>
      </c>
      <c r="AT609" s="11">
        <v>17</v>
      </c>
      <c r="AU609" s="11">
        <v>20.3333333333333</v>
      </c>
      <c r="AV609" s="11">
        <v>16.6666666666667</v>
      </c>
      <c r="AW609" s="11">
        <v>11.3333333333333</v>
      </c>
      <c r="AX609" s="12">
        <v>7.94990630909403</v>
      </c>
      <c r="AY609" s="12">
        <v>7.94990630909403</v>
      </c>
      <c r="AZ609" s="12">
        <v>7.95935499759597</v>
      </c>
      <c r="BA609" s="12">
        <v>7.96880368609791</v>
      </c>
      <c r="BB609" s="12">
        <v>7.99628888332981</v>
      </c>
      <c r="BC609" s="2">
        <v>-7.14651621791199</v>
      </c>
      <c r="BD609" s="2">
        <v>-7.14651621791199</v>
      </c>
      <c r="BE609" s="2">
        <v>-7.14651621791199</v>
      </c>
      <c r="BF609" s="2">
        <v>-7.14651621791199</v>
      </c>
      <c r="BG609" s="2">
        <v>-7.14651621791199</v>
      </c>
      <c r="BH609" s="12">
        <v>8.11387814106835</v>
      </c>
      <c r="BI609" s="12">
        <v>8.11387814106835</v>
      </c>
      <c r="BJ609" s="12">
        <v>8.11387814106835</v>
      </c>
      <c r="BK609" s="12">
        <v>8.11387814106835</v>
      </c>
      <c r="BL609" s="12">
        <v>7.93476155255001</v>
      </c>
    </row>
    <row r="610" spans="1:64">
      <c r="A610" t="s">
        <v>1223</v>
      </c>
      <c r="B610" s="1" t="s">
        <v>2368</v>
      </c>
      <c r="C610" t="s">
        <v>1224</v>
      </c>
      <c r="D610" t="s">
        <v>1369</v>
      </c>
      <c r="E610" s="6">
        <v>82.8072074524864</v>
      </c>
      <c r="F610" s="6">
        <v>82.628012557797</v>
      </c>
      <c r="G610" s="6">
        <v>83.9104055161384</v>
      </c>
      <c r="H610" s="6">
        <v>83.2767047289199</v>
      </c>
      <c r="I610" s="6">
        <v>82.840305952809</v>
      </c>
      <c r="J610" s="2">
        <v>25.1824817518248</v>
      </c>
      <c r="K610" s="2">
        <v>25.1824817518248</v>
      </c>
      <c r="L610" s="2">
        <v>25.1824817518248</v>
      </c>
      <c r="M610" s="2">
        <v>25.7042253521127</v>
      </c>
      <c r="N610" s="2">
        <v>26.9230769230769</v>
      </c>
      <c r="O610" s="2">
        <v>8.22677053392568</v>
      </c>
      <c r="P610" s="2">
        <v>7.91554664156373</v>
      </c>
      <c r="Q610" s="2">
        <v>7.5968992248062</v>
      </c>
      <c r="R610" s="2">
        <v>5.52238805970149</v>
      </c>
      <c r="S610" s="2">
        <v>3.04347826086957</v>
      </c>
      <c r="T610" s="2">
        <v>6.46955175370074</v>
      </c>
      <c r="U610" s="2">
        <v>6.55130930873524</v>
      </c>
      <c r="V610" s="2">
        <v>6.46246735277352</v>
      </c>
      <c r="W610" s="2">
        <v>6.58046292765661</v>
      </c>
      <c r="X610" s="2">
        <v>6.58046292765661</v>
      </c>
      <c r="Y610" s="2">
        <v>124.400646061085</v>
      </c>
      <c r="Z610" s="2">
        <v>140.860345442339</v>
      </c>
      <c r="AA610" s="2">
        <v>117.679195804196</v>
      </c>
      <c r="AB610" s="2">
        <v>142.703392452052</v>
      </c>
      <c r="AC610" s="2">
        <v>134.897473044883</v>
      </c>
      <c r="AD610" s="2">
        <v>0.632214558515582</v>
      </c>
      <c r="AE610" s="2">
        <v>0.104200984376242</v>
      </c>
      <c r="AF610" s="2">
        <v>0.20775026788342</v>
      </c>
      <c r="AG610" s="2">
        <v>0.304568527918782</v>
      </c>
      <c r="AH610" s="2">
        <v>0.198019801980198</v>
      </c>
      <c r="AI610" s="8">
        <v>315.55</v>
      </c>
      <c r="AJ610" s="8">
        <v>343.5</v>
      </c>
      <c r="AK610" s="8">
        <v>351.67</v>
      </c>
      <c r="AL610" s="8">
        <v>339.503571428571</v>
      </c>
      <c r="AM610" s="8">
        <v>336.33956043956</v>
      </c>
      <c r="AN610" s="10">
        <v>0.97</v>
      </c>
      <c r="AO610" s="10">
        <v>0.77</v>
      </c>
      <c r="AP610" s="10">
        <v>0.94</v>
      </c>
      <c r="AQ610" s="10">
        <v>1.14047829937998</v>
      </c>
      <c r="AR610" s="10">
        <v>1.39062233589088</v>
      </c>
      <c r="AS610" s="11">
        <v>47.87</v>
      </c>
      <c r="AT610" s="11">
        <v>38.4090909090909</v>
      </c>
      <c r="AU610" s="11">
        <v>41.1363636363636</v>
      </c>
      <c r="AV610" s="11">
        <v>40.2272727272727</v>
      </c>
      <c r="AW610" s="11">
        <v>33.3333333333333</v>
      </c>
      <c r="AX610" s="12">
        <v>4.79163784535878</v>
      </c>
      <c r="AY610" s="12">
        <v>4.79163784535878</v>
      </c>
      <c r="AZ610" s="12">
        <v>4.76972935022588</v>
      </c>
      <c r="BA610" s="12">
        <v>4.74782085509298</v>
      </c>
      <c r="BB610" s="12">
        <v>4.93000719616809</v>
      </c>
      <c r="BC610" s="2">
        <v>4.60761473980089</v>
      </c>
      <c r="BD610" s="2">
        <v>4.60761473980089</v>
      </c>
      <c r="BE610" s="2">
        <v>4.60761473980089</v>
      </c>
      <c r="BF610" s="2">
        <v>4.60761473980089</v>
      </c>
      <c r="BG610" s="2">
        <v>4.60761473980089</v>
      </c>
      <c r="BH610" s="12">
        <v>8.0600138760407</v>
      </c>
      <c r="BI610" s="12">
        <v>8.0600138760407</v>
      </c>
      <c r="BJ610" s="12">
        <v>8.0600138760407</v>
      </c>
      <c r="BK610" s="12">
        <v>8.0600138760407</v>
      </c>
      <c r="BL610" s="12">
        <v>8.00651097798772</v>
      </c>
    </row>
    <row r="611" spans="1:64">
      <c r="A611" t="s">
        <v>1225</v>
      </c>
      <c r="B611" s="1" t="s">
        <v>2369</v>
      </c>
      <c r="C611" t="s">
        <v>1226</v>
      </c>
      <c r="D611" t="s">
        <v>1369</v>
      </c>
      <c r="E611" s="6">
        <v>78.3326770481644</v>
      </c>
      <c r="F611" s="6">
        <v>78.8565904715929</v>
      </c>
      <c r="G611" s="6">
        <v>79.685533855404</v>
      </c>
      <c r="H611" s="6">
        <v>80.0594296188174</v>
      </c>
      <c r="I611" s="6">
        <v>80.9537943386482</v>
      </c>
      <c r="J611" s="2">
        <v>28.3446712018141</v>
      </c>
      <c r="K611" s="2">
        <v>28.3446712018141</v>
      </c>
      <c r="L611" s="2">
        <v>28.3446712018141</v>
      </c>
      <c r="M611" s="2">
        <v>28.7878787878788</v>
      </c>
      <c r="N611" s="2">
        <v>26.7818574514039</v>
      </c>
      <c r="O611" s="2">
        <v>14.1390243320409</v>
      </c>
      <c r="P611" s="2">
        <v>12.5484998742222</v>
      </c>
      <c r="Q611" s="2">
        <v>11.3636363636364</v>
      </c>
      <c r="R611" s="2">
        <v>8.44155844155844</v>
      </c>
      <c r="S611" s="2">
        <v>4.80519480519481</v>
      </c>
      <c r="T611" s="2">
        <v>9.88483279663093</v>
      </c>
      <c r="U611" s="2">
        <v>11.5601316140368</v>
      </c>
      <c r="V611" s="2">
        <v>12.5963211379364</v>
      </c>
      <c r="W611" s="2">
        <v>12.2683389646352</v>
      </c>
      <c r="X611" s="2">
        <v>12.2683389646352</v>
      </c>
      <c r="Y611" s="2">
        <v>96.0947151948786</v>
      </c>
      <c r="Z611" s="2">
        <v>94.6658222497535</v>
      </c>
      <c r="AA611" s="2">
        <v>96.4668519253672</v>
      </c>
      <c r="AB611" s="2">
        <v>83.2821228901635</v>
      </c>
      <c r="AC611" s="2">
        <v>70.7762044319743</v>
      </c>
      <c r="AD611" s="2">
        <v>0.83986442415951</v>
      </c>
      <c r="AE611" s="2">
        <v>0.177263383074708</v>
      </c>
      <c r="AF611" s="2">
        <v>0.594685141816289</v>
      </c>
      <c r="AG611" s="2">
        <v>0.169491525423729</v>
      </c>
      <c r="AH611" s="2">
        <v>0.334728033472803</v>
      </c>
      <c r="AI611" s="8">
        <v>328.31</v>
      </c>
      <c r="AJ611" s="8">
        <v>336.59</v>
      </c>
      <c r="AK611" s="8">
        <v>345.86</v>
      </c>
      <c r="AL611" s="8">
        <v>348.950331125828</v>
      </c>
      <c r="AM611" s="8">
        <v>345.830405405405</v>
      </c>
      <c r="AN611" s="10">
        <v>1.49</v>
      </c>
      <c r="AO611" s="10">
        <v>1.44</v>
      </c>
      <c r="AP611" s="10">
        <v>1.5</v>
      </c>
      <c r="AQ611" s="10">
        <v>1.26903297931805</v>
      </c>
      <c r="AR611" s="10">
        <v>1.34373259052925</v>
      </c>
      <c r="AS611" s="11">
        <v>58.31</v>
      </c>
      <c r="AT611" s="11">
        <v>51.2698412698413</v>
      </c>
      <c r="AU611" s="11">
        <v>48.7301587301587</v>
      </c>
      <c r="AV611" s="11">
        <v>45.78125</v>
      </c>
      <c r="AW611" s="11">
        <v>39.6875</v>
      </c>
      <c r="AX611" s="12">
        <v>6.28981476412081</v>
      </c>
      <c r="AY611" s="12">
        <v>6.28981476412081</v>
      </c>
      <c r="AZ611" s="12">
        <v>6.1443272897451</v>
      </c>
      <c r="BA611" s="12">
        <v>5.99883981536939</v>
      </c>
      <c r="BB611" s="12">
        <v>6.71821392337573</v>
      </c>
      <c r="BC611" s="2">
        <v>0.153797142128099</v>
      </c>
      <c r="BD611" s="2">
        <v>0.153797142128099</v>
      </c>
      <c r="BE611" s="2">
        <v>0.153797142128099</v>
      </c>
      <c r="BF611" s="2">
        <v>0.153797142128099</v>
      </c>
      <c r="BG611" s="2">
        <v>0.153797142128099</v>
      </c>
      <c r="BH611" s="12">
        <v>8.1436170212766</v>
      </c>
      <c r="BI611" s="12">
        <v>8.1436170212766</v>
      </c>
      <c r="BJ611" s="12">
        <v>8.1436170212766</v>
      </c>
      <c r="BK611" s="12">
        <v>8.1436170212766</v>
      </c>
      <c r="BL611" s="12">
        <v>7.99365832947352</v>
      </c>
    </row>
    <row r="612" spans="1:64">
      <c r="A612" t="s">
        <v>1227</v>
      </c>
      <c r="B612" s="1" t="s">
        <v>2370</v>
      </c>
      <c r="C612" t="s">
        <v>1228</v>
      </c>
      <c r="D612" t="s">
        <v>1369</v>
      </c>
      <c r="E612" s="6">
        <v>77.8833700649704</v>
      </c>
      <c r="F612" s="6">
        <v>78.9271816721035</v>
      </c>
      <c r="G612" s="6">
        <v>79.8105483582219</v>
      </c>
      <c r="H612" s="6">
        <v>79.9556242479985</v>
      </c>
      <c r="I612" s="6">
        <v>80.0513647837061</v>
      </c>
      <c r="J612" s="2">
        <v>24.0384615384615</v>
      </c>
      <c r="K612" s="2">
        <v>24.0384615384615</v>
      </c>
      <c r="L612" s="2">
        <v>24.0384615384615</v>
      </c>
      <c r="M612" s="2">
        <v>27.1341463414634</v>
      </c>
      <c r="N612" s="2">
        <v>27.2727272727273</v>
      </c>
      <c r="O612" s="2">
        <v>9.68415963463067</v>
      </c>
      <c r="P612" s="2">
        <v>8.47140298541985</v>
      </c>
      <c r="Q612" s="2">
        <v>7.71428571428571</v>
      </c>
      <c r="R612" s="2">
        <v>5.73863636363636</v>
      </c>
      <c r="S612" s="2">
        <v>3.38983050847458</v>
      </c>
      <c r="T612" s="2">
        <v>9.64813926918821</v>
      </c>
      <c r="U612" s="2">
        <v>11.6043870938817</v>
      </c>
      <c r="V612" s="2">
        <v>12.1430293810683</v>
      </c>
      <c r="W612" s="2">
        <v>10.5040221048356</v>
      </c>
      <c r="X612" s="2">
        <v>10.5040221048356</v>
      </c>
      <c r="Y612" s="2">
        <v>132.449033322636</v>
      </c>
      <c r="Z612" s="2">
        <v>131.925922131956</v>
      </c>
      <c r="AA612" s="2">
        <v>109.189070074923</v>
      </c>
      <c r="AB612" s="2">
        <v>94.4907288704145</v>
      </c>
      <c r="AC612" s="2">
        <v>85.3650185507419</v>
      </c>
      <c r="AD612" s="2">
        <v>0.174971262094926</v>
      </c>
      <c r="AE612" s="2">
        <v>0.254629806411358</v>
      </c>
      <c r="AF612" s="2">
        <v>0.498124167318281</v>
      </c>
      <c r="AG612" s="2">
        <v>0.33195020746888</v>
      </c>
      <c r="AH612" s="2">
        <v>0</v>
      </c>
      <c r="AI612" s="8">
        <v>342.83</v>
      </c>
      <c r="AJ612" s="8">
        <v>345.23</v>
      </c>
      <c r="AK612" s="8">
        <v>325.87</v>
      </c>
      <c r="AL612" s="8">
        <v>358.256</v>
      </c>
      <c r="AM612" s="8">
        <v>357.679338842975</v>
      </c>
      <c r="AN612" s="10">
        <v>1.37</v>
      </c>
      <c r="AO612" s="10">
        <v>1.16</v>
      </c>
      <c r="AP612" s="10">
        <v>1.19</v>
      </c>
      <c r="AQ612" s="10">
        <v>1.17879256965944</v>
      </c>
      <c r="AR612" s="10">
        <v>1.13524464831804</v>
      </c>
      <c r="AS612" s="11">
        <v>48.08</v>
      </c>
      <c r="AT612" s="11">
        <v>42.5</v>
      </c>
      <c r="AU612" s="11">
        <v>40.7692307692308</v>
      </c>
      <c r="AV612" s="11">
        <v>38.4905660377359</v>
      </c>
      <c r="AW612" s="11">
        <v>33.2075471698113</v>
      </c>
      <c r="AX612" s="12">
        <v>5.47665607548623</v>
      </c>
      <c r="AY612" s="12">
        <v>5.47665607548623</v>
      </c>
      <c r="AZ612" s="12">
        <v>5.49781452377105</v>
      </c>
      <c r="BA612" s="12">
        <v>5.51897297205588</v>
      </c>
      <c r="BB612" s="12">
        <v>5.71677121019425</v>
      </c>
      <c r="BC612" s="2">
        <v>-11.4646882462958</v>
      </c>
      <c r="BD612" s="2">
        <v>-11.4646882462958</v>
      </c>
      <c r="BE612" s="2">
        <v>-11.4646882462958</v>
      </c>
      <c r="BF612" s="2">
        <v>-11.4646882462958</v>
      </c>
      <c r="BG612" s="2">
        <v>-11.4646882462958</v>
      </c>
      <c r="BH612" s="12">
        <v>8.02439024390244</v>
      </c>
      <c r="BI612" s="12">
        <v>8.02439024390244</v>
      </c>
      <c r="BJ612" s="12">
        <v>8.02439024390244</v>
      </c>
      <c r="BK612" s="12">
        <v>8.02439024390244</v>
      </c>
      <c r="BL612" s="12">
        <v>7.99365832947352</v>
      </c>
    </row>
    <row r="613" spans="1:64">
      <c r="A613" t="s">
        <v>1229</v>
      </c>
      <c r="B613" s="1" t="s">
        <v>2371</v>
      </c>
      <c r="C613" t="s">
        <v>1230</v>
      </c>
      <c r="D613" t="s">
        <v>1369</v>
      </c>
      <c r="E613" s="6">
        <v>84.5751265173832</v>
      </c>
      <c r="F613" s="6">
        <v>84.1169446670809</v>
      </c>
      <c r="G613" s="6">
        <v>84.0009510480194</v>
      </c>
      <c r="H613" s="6">
        <v>83.5692583353827</v>
      </c>
      <c r="I613" s="6">
        <v>83.3159780732641</v>
      </c>
      <c r="J613" s="2">
        <v>20.7920792079208</v>
      </c>
      <c r="K613" s="2">
        <v>20.7920792079208</v>
      </c>
      <c r="L613" s="2">
        <v>20.7920792079208</v>
      </c>
      <c r="M613" s="2">
        <v>20.5607476635514</v>
      </c>
      <c r="N613" s="2">
        <v>15.8415841584158</v>
      </c>
      <c r="O613" s="2">
        <v>4.63345628575804</v>
      </c>
      <c r="P613" s="2">
        <v>4.37024438466934</v>
      </c>
      <c r="Q613" s="2">
        <v>4.09326424870466</v>
      </c>
      <c r="R613" s="2">
        <v>2.72727272727273</v>
      </c>
      <c r="S613" s="2">
        <v>1.44278606965174</v>
      </c>
      <c r="T613" s="2">
        <v>2.97827029571761</v>
      </c>
      <c r="U613" s="2">
        <v>3.55047290662545</v>
      </c>
      <c r="V613" s="2">
        <v>3.56009276701654</v>
      </c>
      <c r="W613" s="2">
        <v>2.91093683469281</v>
      </c>
      <c r="X613" s="2">
        <v>2.91093683469281</v>
      </c>
      <c r="Y613" s="2">
        <v>67.4132728740824</v>
      </c>
      <c r="Z613" s="2">
        <v>66.9973304313489</v>
      </c>
      <c r="AA613" s="2">
        <v>64.8212295551071</v>
      </c>
      <c r="AB613" s="2">
        <v>63.0136231856204</v>
      </c>
      <c r="AC613" s="2">
        <v>61.4615546068985</v>
      </c>
      <c r="AD613" s="2">
        <v>0.0821698357130316</v>
      </c>
      <c r="AE613" s="2">
        <v>0.404200242258</v>
      </c>
      <c r="AF613" s="2">
        <v>0</v>
      </c>
      <c r="AG613" s="2">
        <v>0</v>
      </c>
      <c r="AH613" s="2">
        <v>0</v>
      </c>
      <c r="AI613" s="8">
        <v>372.98</v>
      </c>
      <c r="AJ613" s="8">
        <v>334.15</v>
      </c>
      <c r="AK613" s="8">
        <v>344.88</v>
      </c>
      <c r="AL613" s="8">
        <v>362.196153846154</v>
      </c>
      <c r="AM613" s="8">
        <v>340.017777777778</v>
      </c>
      <c r="AN613" s="10">
        <v>1.29</v>
      </c>
      <c r="AO613" s="10">
        <v>1.16</v>
      </c>
      <c r="AP613" s="10">
        <v>1.62</v>
      </c>
      <c r="AQ613" s="10">
        <v>1.4989406779661</v>
      </c>
      <c r="AR613" s="10">
        <v>2.115</v>
      </c>
      <c r="AS613" s="11">
        <v>32.83</v>
      </c>
      <c r="AT613" s="11">
        <v>24.5945945945946</v>
      </c>
      <c r="AU613" s="11">
        <v>26.7567567567568</v>
      </c>
      <c r="AV613" s="11">
        <v>22.8947368421053</v>
      </c>
      <c r="AW613" s="11">
        <v>13.0769230769231</v>
      </c>
      <c r="AX613" s="12">
        <v>7.71424439154584</v>
      </c>
      <c r="AY613" s="12">
        <v>7.71424439154584</v>
      </c>
      <c r="AZ613" s="12">
        <v>7.78612369803333</v>
      </c>
      <c r="BA613" s="12">
        <v>7.85800300452083</v>
      </c>
      <c r="BB613" s="12">
        <v>7.9824782161629</v>
      </c>
      <c r="BC613" s="2">
        <v>0.992312227913569</v>
      </c>
      <c r="BD613" s="2">
        <v>0.992312227913569</v>
      </c>
      <c r="BE613" s="2">
        <v>0.992312227913569</v>
      </c>
      <c r="BF613" s="2">
        <v>0.992312227913569</v>
      </c>
      <c r="BG613" s="2">
        <v>0.992312227913569</v>
      </c>
      <c r="BH613" s="12">
        <v>7.7268604220659</v>
      </c>
      <c r="BI613" s="12">
        <v>7.7268604220659</v>
      </c>
      <c r="BJ613" s="12">
        <v>7.7268604220659</v>
      </c>
      <c r="BK613" s="12">
        <v>7.7268604220659</v>
      </c>
      <c r="BL613" s="12">
        <v>7.93476155255001</v>
      </c>
    </row>
    <row r="614" spans="1:64">
      <c r="A614" t="s">
        <v>1231</v>
      </c>
      <c r="B614" s="1" t="s">
        <v>2372</v>
      </c>
      <c r="C614" t="s">
        <v>1232</v>
      </c>
      <c r="D614" t="s">
        <v>1369</v>
      </c>
      <c r="E614" s="6">
        <v>90.7586068593506</v>
      </c>
      <c r="F614" s="6">
        <v>91.634296090266</v>
      </c>
      <c r="G614" s="6">
        <v>92.4978638962796</v>
      </c>
      <c r="H614" s="6">
        <v>91.6690828042819</v>
      </c>
      <c r="I614" s="6">
        <v>90.2556740951052</v>
      </c>
      <c r="J614" s="2">
        <v>24.9118683901293</v>
      </c>
      <c r="K614" s="2">
        <v>24.9118683901293</v>
      </c>
      <c r="L614" s="2">
        <v>24.9118683901293</v>
      </c>
      <c r="M614" s="2">
        <v>25.5246738513897</v>
      </c>
      <c r="N614" s="2">
        <v>24.6465206542833</v>
      </c>
      <c r="O614" s="2">
        <v>0.351894528889169</v>
      </c>
      <c r="P614" s="2">
        <v>0.353252864714348</v>
      </c>
      <c r="Q614" s="2">
        <v>0.285714285714286</v>
      </c>
      <c r="R614" s="2">
        <v>0.272108843537415</v>
      </c>
      <c r="S614" s="2">
        <v>0.133333333333333</v>
      </c>
      <c r="T614" s="2">
        <v>0.633132888694802</v>
      </c>
      <c r="U614" s="2">
        <v>0.525399214473652</v>
      </c>
      <c r="V614" s="2">
        <v>0.430977943969261</v>
      </c>
      <c r="W614" s="2">
        <v>0.407212827745152</v>
      </c>
      <c r="X614" s="2">
        <v>0.407212827745152</v>
      </c>
      <c r="Y614" s="2">
        <v>71.0475534443254</v>
      </c>
      <c r="Z614" s="2">
        <v>65.7168043953369</v>
      </c>
      <c r="AA614" s="2">
        <v>71.545804722827</v>
      </c>
      <c r="AB614" s="2">
        <v>69.8744557586871</v>
      </c>
      <c r="AC614" s="2">
        <v>61.5730346075087</v>
      </c>
      <c r="AD614" s="2">
        <v>0.213815012058453</v>
      </c>
      <c r="AE614" s="2">
        <v>0.106897555985898</v>
      </c>
      <c r="AF614" s="2">
        <v>0.215549307066098</v>
      </c>
      <c r="AG614" s="2">
        <v>0</v>
      </c>
      <c r="AH614" s="2">
        <v>0</v>
      </c>
      <c r="AI614" s="8">
        <v>338.46</v>
      </c>
      <c r="AJ614" s="8">
        <v>360.61</v>
      </c>
      <c r="AK614" s="8">
        <v>374.4</v>
      </c>
      <c r="AL614" s="8">
        <v>365</v>
      </c>
      <c r="AM614" s="8">
        <v>401.033333333333</v>
      </c>
      <c r="AN614" s="10">
        <v>0.36</v>
      </c>
      <c r="AO614" s="10">
        <v>0.26</v>
      </c>
      <c r="AP614" s="10">
        <v>0.45</v>
      </c>
      <c r="AQ614" s="10">
        <v>0.537974683544304</v>
      </c>
      <c r="AR614" s="10">
        <v>0.483695652173913</v>
      </c>
      <c r="AS614" s="11">
        <v>3.52</v>
      </c>
      <c r="AT614" s="11">
        <v>1</v>
      </c>
      <c r="AU614" s="11">
        <v>0.666666666666667</v>
      </c>
      <c r="AV614" s="11">
        <v>0.967741935483871</v>
      </c>
      <c r="AW614" s="11">
        <v>0.645161290322581</v>
      </c>
      <c r="AX614" s="12">
        <v>6.67105823310548</v>
      </c>
      <c r="AY614" s="12">
        <v>6.67105823310548</v>
      </c>
      <c r="AZ614" s="12">
        <v>6.63353535569846</v>
      </c>
      <c r="BA614" s="12">
        <v>6.59601247829143</v>
      </c>
      <c r="BB614" s="12">
        <v>6.62994869252346</v>
      </c>
      <c r="BC614" s="2">
        <v>12.6025210908269</v>
      </c>
      <c r="BD614" s="2">
        <v>12.6025210908269</v>
      </c>
      <c r="BE614" s="2">
        <v>12.6025210908269</v>
      </c>
      <c r="BF614" s="2">
        <v>12.6025210908269</v>
      </c>
      <c r="BG614" s="2">
        <v>12.6025210908269</v>
      </c>
      <c r="BH614" s="12">
        <v>7.23611111111111</v>
      </c>
      <c r="BI614" s="12">
        <v>7.23611111111111</v>
      </c>
      <c r="BJ614" s="12">
        <v>7.23611111111111</v>
      </c>
      <c r="BK614" s="12">
        <v>7.23611111111111</v>
      </c>
      <c r="BL614" s="12">
        <v>8.00651097798772</v>
      </c>
    </row>
    <row r="615" spans="1:64">
      <c r="A615" t="s">
        <v>1233</v>
      </c>
      <c r="B615" s="1" t="s">
        <v>2373</v>
      </c>
      <c r="C615" t="s">
        <v>1234</v>
      </c>
      <c r="D615" t="s">
        <v>1369</v>
      </c>
      <c r="E615" s="6">
        <v>83.8942345294728</v>
      </c>
      <c r="F615" s="6">
        <v>84.1458406670899</v>
      </c>
      <c r="G615" s="6">
        <v>84.2390724806933</v>
      </c>
      <c r="H615" s="6">
        <v>84.6446232901523</v>
      </c>
      <c r="I615" s="6">
        <v>85.6705880320476</v>
      </c>
      <c r="J615" s="2">
        <v>23.9583333333333</v>
      </c>
      <c r="K615" s="2">
        <v>23.9583333333333</v>
      </c>
      <c r="L615" s="2">
        <v>23.9583333333333</v>
      </c>
      <c r="M615" s="2">
        <v>22.9357798165138</v>
      </c>
      <c r="N615" s="2">
        <v>22.1311475409836</v>
      </c>
      <c r="O615" s="2">
        <v>3.83107723424243</v>
      </c>
      <c r="P615" s="2">
        <v>3.25034768735306</v>
      </c>
      <c r="Q615" s="2">
        <v>3.03317535545024</v>
      </c>
      <c r="R615" s="2">
        <v>2.13953488372093</v>
      </c>
      <c r="S615" s="2">
        <v>1.2962962962963</v>
      </c>
      <c r="T615" s="2">
        <v>3.03953783127168</v>
      </c>
      <c r="U615" s="2">
        <v>3.36507335694245</v>
      </c>
      <c r="V615" s="2">
        <v>3.66172149409049</v>
      </c>
      <c r="W615" s="2">
        <v>3.28695217003803</v>
      </c>
      <c r="X615" s="2">
        <v>3.28695217003803</v>
      </c>
      <c r="Y615" s="2">
        <v>193.171945627259</v>
      </c>
      <c r="Z615" s="2">
        <v>174.015683952802</v>
      </c>
      <c r="AA615" s="2">
        <v>189.109525287</v>
      </c>
      <c r="AB615" s="2">
        <v>186.245559105591</v>
      </c>
      <c r="AC615" s="2">
        <v>157.368663725489</v>
      </c>
      <c r="AD615" s="2">
        <v>0</v>
      </c>
      <c r="AE615" s="2">
        <v>0.378057630193948</v>
      </c>
      <c r="AF615" s="2">
        <v>0.151431760250302</v>
      </c>
      <c r="AG615" s="2">
        <v>0.225563909774436</v>
      </c>
      <c r="AH615" s="2">
        <v>0.0738007380073801</v>
      </c>
      <c r="AI615" s="8">
        <v>359.39</v>
      </c>
      <c r="AJ615" s="8">
        <v>338.55</v>
      </c>
      <c r="AK615" s="8">
        <v>385.18</v>
      </c>
      <c r="AL615" s="8">
        <v>338.2</v>
      </c>
      <c r="AM615" s="8">
        <v>379.177358490566</v>
      </c>
      <c r="AN615" s="10">
        <v>1.61</v>
      </c>
      <c r="AO615" s="10">
        <v>1.5</v>
      </c>
      <c r="AP615" s="10">
        <v>1.71</v>
      </c>
      <c r="AQ615" s="10">
        <v>1.57228144989339</v>
      </c>
      <c r="AR615" s="10">
        <v>1.48723404255319</v>
      </c>
      <c r="AS615" s="11">
        <v>27.34</v>
      </c>
      <c r="AT615" s="11">
        <v>22.6470588235294</v>
      </c>
      <c r="AU615" s="11">
        <v>20.5882352941176</v>
      </c>
      <c r="AV615" s="11">
        <v>19.4285714285714</v>
      </c>
      <c r="AW615" s="11">
        <v>14.2857142857143</v>
      </c>
      <c r="AX615" s="12">
        <v>7.10461179795125</v>
      </c>
      <c r="AY615" s="12">
        <v>7.10461179795125</v>
      </c>
      <c r="AZ615" s="12">
        <v>7.10936347702203</v>
      </c>
      <c r="BA615" s="12">
        <v>7.11411515609281</v>
      </c>
      <c r="BB615" s="12">
        <v>7.6526528258536</v>
      </c>
      <c r="BC615" s="2">
        <v>-2.17264164658982</v>
      </c>
      <c r="BD615" s="2">
        <v>-2.17264164658982</v>
      </c>
      <c r="BE615" s="2">
        <v>-2.17264164658982</v>
      </c>
      <c r="BF615" s="2">
        <v>-2.17264164658982</v>
      </c>
      <c r="BG615" s="2">
        <v>-2.17264164658982</v>
      </c>
      <c r="BH615" s="12">
        <v>7.93103448275862</v>
      </c>
      <c r="BI615" s="12">
        <v>7.93103448275862</v>
      </c>
      <c r="BJ615" s="12">
        <v>7.93103448275862</v>
      </c>
      <c r="BK615" s="12">
        <v>7.93103448275862</v>
      </c>
      <c r="BL615" s="12">
        <v>7.93476155255001</v>
      </c>
    </row>
    <row r="616" spans="1:64">
      <c r="A616" t="s">
        <v>1235</v>
      </c>
      <c r="B616" s="1" t="s">
        <v>2374</v>
      </c>
      <c r="C616" t="s">
        <v>1236</v>
      </c>
      <c r="D616" t="s">
        <v>1369</v>
      </c>
      <c r="E616" s="6">
        <v>81.776969383271</v>
      </c>
      <c r="F616" s="6">
        <v>81.9282193425353</v>
      </c>
      <c r="G616" s="6">
        <v>81.6959488895751</v>
      </c>
      <c r="H616" s="6">
        <v>82.1576736903002</v>
      </c>
      <c r="I616" s="6">
        <v>82.8958221555733</v>
      </c>
      <c r="J616" s="2">
        <v>26.9230769230769</v>
      </c>
      <c r="K616" s="2">
        <v>26.9230769230769</v>
      </c>
      <c r="L616" s="2">
        <v>26.9230769230769</v>
      </c>
      <c r="M616" s="2">
        <v>26.865671641791</v>
      </c>
      <c r="N616" s="2">
        <v>22.0238095238095</v>
      </c>
      <c r="O616" s="2">
        <v>5.58816567539215</v>
      </c>
      <c r="P616" s="2">
        <v>5.41015294578997</v>
      </c>
      <c r="Q616" s="2">
        <v>5.16129032258065</v>
      </c>
      <c r="R616" s="2">
        <v>3.93548387096774</v>
      </c>
      <c r="S616" s="2">
        <v>2.12903225806452</v>
      </c>
      <c r="T616" s="2">
        <v>3.73181649341065</v>
      </c>
      <c r="U616" s="2">
        <v>3.58329725441635</v>
      </c>
      <c r="V616" s="2">
        <v>4.07049842015781</v>
      </c>
      <c r="W616" s="2">
        <v>3.32585803011003</v>
      </c>
      <c r="X616" s="2">
        <v>3.32585803011003</v>
      </c>
      <c r="Y616" s="2">
        <v>119.962893610592</v>
      </c>
      <c r="Z616" s="2">
        <v>113.71775313816</v>
      </c>
      <c r="AA616" s="2">
        <v>116.716958358479</v>
      </c>
      <c r="AB616" s="2">
        <v>101.02497973501</v>
      </c>
      <c r="AC616" s="2">
        <v>93.0458011045738</v>
      </c>
      <c r="AD616" s="2">
        <v>0.195821119012969</v>
      </c>
      <c r="AE616" s="2">
        <v>0.286588509585009</v>
      </c>
      <c r="AF616" s="2">
        <v>0.0939594694113953</v>
      </c>
      <c r="AG616" s="2">
        <v>0.186915887850467</v>
      </c>
      <c r="AH616" s="2">
        <v>0.0921658986175115</v>
      </c>
      <c r="AI616" s="8">
        <v>313.64</v>
      </c>
      <c r="AJ616" s="8">
        <v>343.79</v>
      </c>
      <c r="AK616" s="8">
        <v>354.58</v>
      </c>
      <c r="AL616" s="8">
        <v>346.256818181818</v>
      </c>
      <c r="AM616" s="8">
        <v>343.04537037037</v>
      </c>
      <c r="AN616" s="10">
        <v>1.37</v>
      </c>
      <c r="AO616" s="10">
        <v>0.89</v>
      </c>
      <c r="AP616" s="10">
        <v>1.22</v>
      </c>
      <c r="AQ616" s="10">
        <v>1.11605960264901</v>
      </c>
      <c r="AR616" s="10">
        <v>1.45376</v>
      </c>
      <c r="AS616" s="11">
        <v>30.35</v>
      </c>
      <c r="AT616" s="11">
        <v>25</v>
      </c>
      <c r="AU616" s="11">
        <v>23.5714285714286</v>
      </c>
      <c r="AV616" s="11">
        <v>22.7906976744186</v>
      </c>
      <c r="AW616" s="11">
        <v>19.0909090909091</v>
      </c>
      <c r="AX616" s="12">
        <v>5.5906324443976</v>
      </c>
      <c r="AY616" s="12">
        <v>5.5906324443976</v>
      </c>
      <c r="AZ616" s="12">
        <v>5.55261394704318</v>
      </c>
      <c r="BA616" s="12">
        <v>5.51459544968876</v>
      </c>
      <c r="BB616" s="12">
        <v>5.64433665226465</v>
      </c>
      <c r="BC616" s="2">
        <v>0.326445438336016</v>
      </c>
      <c r="BD616" s="2">
        <v>0.326445438336016</v>
      </c>
      <c r="BE616" s="2">
        <v>0.326445438336016</v>
      </c>
      <c r="BF616" s="2">
        <v>0.326445438336016</v>
      </c>
      <c r="BG616" s="2">
        <v>0.326445438336016</v>
      </c>
      <c r="BH616" s="12">
        <v>8.16559829059829</v>
      </c>
      <c r="BI616" s="12">
        <v>8.16559829059829</v>
      </c>
      <c r="BJ616" s="12">
        <v>8.16559829059829</v>
      </c>
      <c r="BK616" s="12">
        <v>8.16559829059829</v>
      </c>
      <c r="BL616" s="12">
        <v>7.99365832947352</v>
      </c>
    </row>
    <row r="617" spans="1:64">
      <c r="A617" t="s">
        <v>1237</v>
      </c>
      <c r="B617" s="1" t="s">
        <v>2375</v>
      </c>
      <c r="C617" t="s">
        <v>1238</v>
      </c>
      <c r="D617" t="s">
        <v>1369</v>
      </c>
      <c r="E617" s="6">
        <v>83.3680791554691</v>
      </c>
      <c r="F617" s="6">
        <v>83.8341293603988</v>
      </c>
      <c r="G617" s="6">
        <v>83.4632717189443</v>
      </c>
      <c r="H617" s="6">
        <v>82.8542241264484</v>
      </c>
      <c r="I617" s="6">
        <v>83.5257837535543</v>
      </c>
      <c r="J617" s="2">
        <v>27.2300469483568</v>
      </c>
      <c r="K617" s="2">
        <v>27.2300469483568</v>
      </c>
      <c r="L617" s="2">
        <v>27.2300469483568</v>
      </c>
      <c r="M617" s="2">
        <v>23.7885462555066</v>
      </c>
      <c r="N617" s="2">
        <v>23.7209302325581</v>
      </c>
      <c r="O617" s="2">
        <v>5.76780727765322</v>
      </c>
      <c r="P617" s="2">
        <v>5.51333428032076</v>
      </c>
      <c r="Q617" s="2">
        <v>5.36912751677852</v>
      </c>
      <c r="R617" s="2">
        <v>3.93333333333333</v>
      </c>
      <c r="S617" s="2">
        <v>2.11920529801325</v>
      </c>
      <c r="T617" s="2">
        <v>3.86716196825644</v>
      </c>
      <c r="U617" s="2">
        <v>4.44286792115748</v>
      </c>
      <c r="V617" s="2">
        <v>4.77968601983434</v>
      </c>
      <c r="W617" s="2">
        <v>4.6884516076347</v>
      </c>
      <c r="X617" s="2">
        <v>4.6884516076347</v>
      </c>
      <c r="Y617" s="2">
        <v>107.022164307105</v>
      </c>
      <c r="Z617" s="2">
        <v>123.477300888201</v>
      </c>
      <c r="AA617" s="2">
        <v>118.487394957983</v>
      </c>
      <c r="AB617" s="2">
        <v>114.339784171041</v>
      </c>
      <c r="AC617" s="2">
        <v>97.3473054560469</v>
      </c>
      <c r="AD617" s="2">
        <v>0.195099424636713</v>
      </c>
      <c r="AE617" s="2">
        <v>0.486508481316149</v>
      </c>
      <c r="AF617" s="2">
        <v>0.391408829873209</v>
      </c>
      <c r="AG617" s="2">
        <v>0.294117647058823</v>
      </c>
      <c r="AH617" s="2">
        <v>0.289855072463768</v>
      </c>
      <c r="AI617" s="8">
        <v>332.63</v>
      </c>
      <c r="AJ617" s="8">
        <v>285.51</v>
      </c>
      <c r="AK617" s="8">
        <v>343.83</v>
      </c>
      <c r="AL617" s="8">
        <v>344.130882352941</v>
      </c>
      <c r="AM617" s="8">
        <v>359.572727272727</v>
      </c>
      <c r="AN617" s="10">
        <v>1.09</v>
      </c>
      <c r="AO617" s="10">
        <v>1.22</v>
      </c>
      <c r="AP617" s="10">
        <v>1.53</v>
      </c>
      <c r="AQ617" s="10">
        <v>1.25973003374578</v>
      </c>
      <c r="AR617" s="10">
        <v>1.0116493656286</v>
      </c>
      <c r="AS617" s="11">
        <v>38.86</v>
      </c>
      <c r="AT617" s="11">
        <v>36.1904761904762</v>
      </c>
      <c r="AU617" s="11">
        <v>36.1904761904762</v>
      </c>
      <c r="AV617" s="11">
        <v>34.2857142857143</v>
      </c>
      <c r="AW617" s="11">
        <v>28.0952380952381</v>
      </c>
      <c r="AX617" s="12">
        <v>5.35262533936652</v>
      </c>
      <c r="AY617" s="12">
        <v>5.35262533936652</v>
      </c>
      <c r="AZ617" s="12">
        <v>5.32048649967582</v>
      </c>
      <c r="BA617" s="12">
        <v>5.28834765998512</v>
      </c>
      <c r="BB617" s="12">
        <v>5.18692643349987</v>
      </c>
      <c r="BC617" s="2">
        <v>8.90736586961443</v>
      </c>
      <c r="BD617" s="2">
        <v>8.90736586961443</v>
      </c>
      <c r="BE617" s="2">
        <v>8.90736586961443</v>
      </c>
      <c r="BF617" s="2">
        <v>8.90736586961443</v>
      </c>
      <c r="BG617" s="2">
        <v>8.90736586961443</v>
      </c>
      <c r="BH617" s="12">
        <v>7.66964285714286</v>
      </c>
      <c r="BI617" s="12">
        <v>7.66964285714286</v>
      </c>
      <c r="BJ617" s="12">
        <v>7.66964285714286</v>
      </c>
      <c r="BK617" s="12">
        <v>7.66964285714286</v>
      </c>
      <c r="BL617" s="12">
        <v>7.99365832947352</v>
      </c>
    </row>
    <row r="618" spans="1:64">
      <c r="A618" t="s">
        <v>1239</v>
      </c>
      <c r="B618" s="1" t="s">
        <v>2376</v>
      </c>
      <c r="C618" t="s">
        <v>1240</v>
      </c>
      <c r="D618" t="s">
        <v>1369</v>
      </c>
      <c r="E618" s="6">
        <v>85.3843843594467</v>
      </c>
      <c r="F618" s="6">
        <v>84.8501967046542</v>
      </c>
      <c r="G618" s="6">
        <v>84.9246338035273</v>
      </c>
      <c r="H618" s="6">
        <v>85.2893567884809</v>
      </c>
      <c r="I618" s="6">
        <v>84.8922167198765</v>
      </c>
      <c r="J618" s="2">
        <v>24.9118683901293</v>
      </c>
      <c r="K618" s="2">
        <v>24.9118683901293</v>
      </c>
      <c r="L618" s="2">
        <v>24.9118683901293</v>
      </c>
      <c r="M618" s="2">
        <v>25.5246738513897</v>
      </c>
      <c r="N618" s="2">
        <v>24.6465206542833</v>
      </c>
      <c r="O618" s="2">
        <v>1.96344898735704</v>
      </c>
      <c r="P618" s="2">
        <v>1.88051650325755</v>
      </c>
      <c r="Q618" s="2">
        <v>1.6969696969697</v>
      </c>
      <c r="R618" s="2">
        <v>1.35294117647059</v>
      </c>
      <c r="S618" s="2">
        <v>0.813953488372093</v>
      </c>
      <c r="T618" s="2">
        <v>1.42291738627727</v>
      </c>
      <c r="U618" s="2">
        <v>1.32058906520124</v>
      </c>
      <c r="V618" s="2">
        <v>1.57819643632348</v>
      </c>
      <c r="W618" s="2">
        <v>1.26492867634855</v>
      </c>
      <c r="X618" s="2">
        <v>1.26492867634855</v>
      </c>
      <c r="Y618" s="2">
        <v>76.8201600265401</v>
      </c>
      <c r="Z618" s="2">
        <v>76.2419100524785</v>
      </c>
      <c r="AA618" s="2">
        <v>75.7120605251446</v>
      </c>
      <c r="AB618" s="2">
        <v>74.9098291317229</v>
      </c>
      <c r="AC618" s="2">
        <v>64.0106832719559</v>
      </c>
      <c r="AD618" s="2">
        <v>0</v>
      </c>
      <c r="AE618" s="2">
        <v>0.387490352519529</v>
      </c>
      <c r="AF618" s="2">
        <v>0</v>
      </c>
      <c r="AG618" s="2">
        <v>0.0947867298578199</v>
      </c>
      <c r="AH618" s="2">
        <v>0.0925925925925926</v>
      </c>
      <c r="AI618" s="8">
        <v>341.42</v>
      </c>
      <c r="AJ618" s="8">
        <v>359.37</v>
      </c>
      <c r="AK618" s="8">
        <v>372.96</v>
      </c>
      <c r="AL618" s="8">
        <v>390.416666666667</v>
      </c>
      <c r="AM618" s="8">
        <v>364.711538461538</v>
      </c>
      <c r="AN618" s="10">
        <v>1.03</v>
      </c>
      <c r="AO618" s="10">
        <v>1.2</v>
      </c>
      <c r="AP618" s="10">
        <v>1.11</v>
      </c>
      <c r="AQ618" s="10">
        <v>0.674178403755869</v>
      </c>
      <c r="AR618" s="10">
        <v>1.04351851851852</v>
      </c>
      <c r="AS618" s="11">
        <v>20.39</v>
      </c>
      <c r="AT618" s="11">
        <v>12.2727272727273</v>
      </c>
      <c r="AU618" s="11">
        <v>11.3636363636364</v>
      </c>
      <c r="AV618" s="11">
        <v>13.4782608695652</v>
      </c>
      <c r="AW618" s="11">
        <v>12.1739130434783</v>
      </c>
      <c r="AX618" s="12">
        <v>7.81716497695853</v>
      </c>
      <c r="AY618" s="12">
        <v>7.81716497695853</v>
      </c>
      <c r="AZ618" s="12">
        <v>7.7704663660793</v>
      </c>
      <c r="BA618" s="12">
        <v>7.72376775520008</v>
      </c>
      <c r="BB618" s="12">
        <v>7.74155493640548</v>
      </c>
      <c r="BC618" s="2">
        <v>-1.82328740920483</v>
      </c>
      <c r="BD618" s="2">
        <v>-1.82328740920483</v>
      </c>
      <c r="BE618" s="2">
        <v>-1.82328740920483</v>
      </c>
      <c r="BF618" s="2">
        <v>-1.82328740920483</v>
      </c>
      <c r="BG618" s="2">
        <v>-1.82328740920483</v>
      </c>
      <c r="BH618" s="12">
        <v>7.921875</v>
      </c>
      <c r="BI618" s="12">
        <v>7.921875</v>
      </c>
      <c r="BJ618" s="12">
        <v>7.921875</v>
      </c>
      <c r="BK618" s="12">
        <v>7.921875</v>
      </c>
      <c r="BL618" s="12">
        <v>7.93476155255001</v>
      </c>
    </row>
    <row r="619" spans="1:64">
      <c r="A619" t="s">
        <v>1241</v>
      </c>
      <c r="B619" s="1" t="s">
        <v>2377</v>
      </c>
      <c r="C619" t="s">
        <v>1242</v>
      </c>
      <c r="D619" t="s">
        <v>1369</v>
      </c>
      <c r="E619" s="6">
        <v>77.7143076214093</v>
      </c>
      <c r="F619" s="6">
        <v>78.9747945181412</v>
      </c>
      <c r="G619" s="6">
        <v>78.5056465802848</v>
      </c>
      <c r="H619" s="6">
        <v>79.5845359529933</v>
      </c>
      <c r="I619" s="6">
        <v>79.9507778048708</v>
      </c>
      <c r="J619" s="2">
        <v>26.8948655256724</v>
      </c>
      <c r="K619" s="2">
        <v>26.8948655256724</v>
      </c>
      <c r="L619" s="2">
        <v>26.8948655256724</v>
      </c>
      <c r="M619" s="2">
        <v>27.9126213592233</v>
      </c>
      <c r="N619" s="2">
        <v>26.7605633802817</v>
      </c>
      <c r="O619" s="2">
        <v>11.3997427944816</v>
      </c>
      <c r="P619" s="2">
        <v>10.0895429587011</v>
      </c>
      <c r="Q619" s="2">
        <v>9.47674418604651</v>
      </c>
      <c r="R619" s="2">
        <v>6.59090909090909</v>
      </c>
      <c r="S619" s="2">
        <v>2.97752808988764</v>
      </c>
      <c r="T619" s="2">
        <v>12.6933664551604</v>
      </c>
      <c r="U619" s="2">
        <v>14.6526095144804</v>
      </c>
      <c r="V619" s="2">
        <v>13.9328625372738</v>
      </c>
      <c r="W619" s="2">
        <v>13.3124798948153</v>
      </c>
      <c r="X619" s="2">
        <v>13.3124798948153</v>
      </c>
      <c r="Y619" s="2">
        <v>122.616399421366</v>
      </c>
      <c r="Z619" s="2">
        <v>98.9584818505936</v>
      </c>
      <c r="AA619" s="2">
        <v>107.537257424681</v>
      </c>
      <c r="AB619" s="2">
        <v>86.2668875365733</v>
      </c>
      <c r="AC619" s="2">
        <v>71.9156183243866</v>
      </c>
      <c r="AD619" s="2">
        <v>0.250512024114105</v>
      </c>
      <c r="AE619" s="2">
        <v>0.243479619825278</v>
      </c>
      <c r="AF619" s="2">
        <v>0.477149266059715</v>
      </c>
      <c r="AG619" s="2">
        <v>0.634920634920635</v>
      </c>
      <c r="AH619" s="2">
        <v>0</v>
      </c>
      <c r="AI619" s="8">
        <v>308.19</v>
      </c>
      <c r="AJ619" s="8">
        <v>328.84</v>
      </c>
      <c r="AK619" s="8">
        <v>345.8</v>
      </c>
      <c r="AL619" s="8">
        <v>335.151824817518</v>
      </c>
      <c r="AM619" s="8">
        <v>353.088356164384</v>
      </c>
      <c r="AN619" s="10">
        <v>1.5</v>
      </c>
      <c r="AO619" s="10">
        <v>1.24</v>
      </c>
      <c r="AP619" s="10">
        <v>1.32</v>
      </c>
      <c r="AQ619" s="10">
        <v>1.12213510253317</v>
      </c>
      <c r="AR619" s="10">
        <v>1.20648318042813</v>
      </c>
      <c r="AS619" s="11">
        <v>50.55</v>
      </c>
      <c r="AT619" s="11">
        <v>46.875</v>
      </c>
      <c r="AU619" s="11">
        <v>43.90625</v>
      </c>
      <c r="AV619" s="11">
        <v>41.5625</v>
      </c>
      <c r="AW619" s="11">
        <v>36.71875</v>
      </c>
      <c r="AX619" s="12">
        <v>4.95865842894969</v>
      </c>
      <c r="AY619" s="12">
        <v>4.95865842894969</v>
      </c>
      <c r="AZ619" s="12">
        <v>4.95437626759038</v>
      </c>
      <c r="BA619" s="12">
        <v>4.95009410623107</v>
      </c>
      <c r="BB619" s="12">
        <v>5.04048088100448</v>
      </c>
      <c r="BC619" s="2">
        <v>-11.6943500142418</v>
      </c>
      <c r="BD619" s="2">
        <v>-11.6943500142418</v>
      </c>
      <c r="BE619" s="2">
        <v>-11.6943500142418</v>
      </c>
      <c r="BF619" s="2">
        <v>-11.6943500142418</v>
      </c>
      <c r="BG619" s="2">
        <v>-11.6943500142418</v>
      </c>
      <c r="BH619" s="12">
        <v>7.53841463414634</v>
      </c>
      <c r="BI619" s="12">
        <v>7.53841463414634</v>
      </c>
      <c r="BJ619" s="12">
        <v>7.53841463414634</v>
      </c>
      <c r="BK619" s="12">
        <v>7.53841463414634</v>
      </c>
      <c r="BL619" s="12">
        <v>7.99365832947352</v>
      </c>
    </row>
    <row r="620" spans="1:64">
      <c r="A620" t="s">
        <v>1243</v>
      </c>
      <c r="B620" s="1" t="s">
        <v>2378</v>
      </c>
      <c r="C620" t="s">
        <v>261</v>
      </c>
      <c r="D620" t="s">
        <v>1369</v>
      </c>
      <c r="E620" s="6">
        <v>84.4680055042611</v>
      </c>
      <c r="F620" s="6">
        <v>84.7391772570919</v>
      </c>
      <c r="G620" s="6">
        <v>84.6966413388975</v>
      </c>
      <c r="H620" s="6">
        <v>85.0951314943919</v>
      </c>
      <c r="I620" s="6">
        <v>85.3673121572411</v>
      </c>
      <c r="J620" s="2">
        <v>25.1572327044025</v>
      </c>
      <c r="K620" s="2">
        <v>25.1572327044025</v>
      </c>
      <c r="L620" s="2">
        <v>25.1572327044025</v>
      </c>
      <c r="M620" s="2">
        <v>23.1292517006803</v>
      </c>
      <c r="N620" s="2">
        <v>21.656050955414</v>
      </c>
      <c r="O620" s="2">
        <v>4.22347009703005</v>
      </c>
      <c r="P620" s="2">
        <v>4.39391304482747</v>
      </c>
      <c r="Q620" s="2">
        <v>4.18181818181818</v>
      </c>
      <c r="R620" s="2">
        <v>3.21428571428571</v>
      </c>
      <c r="S620" s="2">
        <v>1.89349112426036</v>
      </c>
      <c r="T620" s="2">
        <v>2.30703796287298</v>
      </c>
      <c r="U620" s="2">
        <v>2.47233807828989</v>
      </c>
      <c r="V620" s="2">
        <v>2.52556621850528</v>
      </c>
      <c r="W620" s="2">
        <v>2.37253658610058</v>
      </c>
      <c r="X620" s="2">
        <v>2.37253658610058</v>
      </c>
      <c r="Y620" s="2">
        <v>74.4131508865632</v>
      </c>
      <c r="Z620" s="2">
        <v>75.1701172049433</v>
      </c>
      <c r="AA620" s="2">
        <v>71.2124410667792</v>
      </c>
      <c r="AB620" s="2">
        <v>71.3950583535807</v>
      </c>
      <c r="AC620" s="2">
        <v>61.4966073360488</v>
      </c>
      <c r="AD620" s="2">
        <v>0.166248325373066</v>
      </c>
      <c r="AE620" s="2">
        <v>0.247870408195459</v>
      </c>
      <c r="AF620" s="2">
        <v>0.0827936552789729</v>
      </c>
      <c r="AG620" s="2">
        <v>0</v>
      </c>
      <c r="AH620" s="2">
        <v>0.0809716599190283</v>
      </c>
      <c r="AI620" s="8">
        <v>353.88</v>
      </c>
      <c r="AJ620" s="8">
        <v>352.27</v>
      </c>
      <c r="AK620" s="8">
        <v>348.8</v>
      </c>
      <c r="AL620" s="8">
        <v>326.515789473684</v>
      </c>
      <c r="AM620" s="8">
        <v>361.520634920635</v>
      </c>
      <c r="AN620" s="10">
        <v>0.75</v>
      </c>
      <c r="AO620" s="10">
        <v>0.83</v>
      </c>
      <c r="AP620" s="10">
        <v>1.21</v>
      </c>
      <c r="AQ620" s="10">
        <v>1.05719178082192</v>
      </c>
      <c r="AR620" s="10">
        <v>1.26048951048951</v>
      </c>
      <c r="AS620" s="11">
        <v>31.86</v>
      </c>
      <c r="AT620" s="11">
        <v>20.6976744186046</v>
      </c>
      <c r="AU620" s="11">
        <v>20.4651162790698</v>
      </c>
      <c r="AV620" s="11">
        <v>20.9302325581395</v>
      </c>
      <c r="AW620" s="11">
        <v>12.7906976744186</v>
      </c>
      <c r="AX620" s="12">
        <v>5.12993428506685</v>
      </c>
      <c r="AY620" s="12">
        <v>5.12993428506685</v>
      </c>
      <c r="AZ620" s="12">
        <v>5.14589196727289</v>
      </c>
      <c r="BA620" s="12">
        <v>5.16184964947893</v>
      </c>
      <c r="BB620" s="12">
        <v>5.22371706821887</v>
      </c>
      <c r="BC620" s="2">
        <v>16.8600998238549</v>
      </c>
      <c r="BD620" s="2">
        <v>16.8600998238549</v>
      </c>
      <c r="BE620" s="2">
        <v>16.8600998238549</v>
      </c>
      <c r="BF620" s="2">
        <v>16.8600998238549</v>
      </c>
      <c r="BG620" s="2">
        <v>16.8600998238549</v>
      </c>
      <c r="BH620" s="12">
        <v>7.74342928660826</v>
      </c>
      <c r="BI620" s="12">
        <v>7.74342928660826</v>
      </c>
      <c r="BJ620" s="12">
        <v>7.74342928660826</v>
      </c>
      <c r="BK620" s="12">
        <v>7.74342928660826</v>
      </c>
      <c r="BL620" s="12">
        <v>7.99365832947352</v>
      </c>
    </row>
    <row r="621" spans="1:64">
      <c r="A621" t="s">
        <v>1244</v>
      </c>
      <c r="B621" s="1" t="s">
        <v>2379</v>
      </c>
      <c r="C621" t="s">
        <v>1245</v>
      </c>
      <c r="D621" t="s">
        <v>1369</v>
      </c>
      <c r="E621" s="6">
        <v>82.8452538127496</v>
      </c>
      <c r="F621" s="6">
        <v>83.6323891782462</v>
      </c>
      <c r="G621" s="6">
        <v>82.9675798026916</v>
      </c>
      <c r="H621" s="6">
        <v>83.4684628949417</v>
      </c>
      <c r="I621" s="6">
        <v>83.967849096423</v>
      </c>
      <c r="J621" s="2">
        <v>23.5849056603774</v>
      </c>
      <c r="K621" s="2">
        <v>23.5849056603774</v>
      </c>
      <c r="L621" s="2">
        <v>23.5849056603774</v>
      </c>
      <c r="M621" s="2">
        <v>24.2105263157895</v>
      </c>
      <c r="N621" s="2">
        <v>24.1758241758242</v>
      </c>
      <c r="O621" s="2">
        <v>8.09355122777812</v>
      </c>
      <c r="P621" s="2">
        <v>7.10952424034082</v>
      </c>
      <c r="Q621" s="2">
        <v>5.89595375722543</v>
      </c>
      <c r="R621" s="2">
        <v>4.30939226519337</v>
      </c>
      <c r="S621" s="2">
        <v>2.21621621621622</v>
      </c>
      <c r="T621" s="2">
        <v>5.69289412447038</v>
      </c>
      <c r="U621" s="2">
        <v>5.63232928420928</v>
      </c>
      <c r="V621" s="2">
        <v>4.76955770875137</v>
      </c>
      <c r="W621" s="2">
        <v>5.89318577453522</v>
      </c>
      <c r="X621" s="2">
        <v>5.89318577453522</v>
      </c>
      <c r="Y621" s="2">
        <v>77.8447913628178</v>
      </c>
      <c r="Z621" s="2">
        <v>76.9189293798492</v>
      </c>
      <c r="AA621" s="2">
        <v>81.8844263684121</v>
      </c>
      <c r="AB621" s="2">
        <v>69.8909252766394</v>
      </c>
      <c r="AC621" s="2">
        <v>63.644866149945</v>
      </c>
      <c r="AD621" s="2">
        <v>1.04749727710485</v>
      </c>
      <c r="AE621" s="2">
        <v>0.280084712240025</v>
      </c>
      <c r="AF621" s="2">
        <v>0.369069463705713</v>
      </c>
      <c r="AG621" s="2">
        <v>0.0896860986547085</v>
      </c>
      <c r="AH621" s="2">
        <v>0.346320346320346</v>
      </c>
      <c r="AI621" s="8">
        <v>298.56</v>
      </c>
      <c r="AJ621" s="8">
        <v>319.31</v>
      </c>
      <c r="AK621" s="8">
        <v>350.25</v>
      </c>
      <c r="AL621" s="8">
        <v>297.331428571429</v>
      </c>
      <c r="AM621" s="8">
        <v>354.595081967213</v>
      </c>
      <c r="AN621" s="10">
        <v>0.9</v>
      </c>
      <c r="AO621" s="10">
        <v>0.93</v>
      </c>
      <c r="AP621" s="10">
        <v>0.86</v>
      </c>
      <c r="AQ621" s="10">
        <v>1.06437346437346</v>
      </c>
      <c r="AR621" s="10">
        <v>0.823201856148492</v>
      </c>
      <c r="AS621" s="11">
        <v>16.4</v>
      </c>
      <c r="AT621" s="11">
        <v>25</v>
      </c>
      <c r="AU621" s="11">
        <v>24.6153846153846</v>
      </c>
      <c r="AV621" s="11">
        <v>21.4814814814815</v>
      </c>
      <c r="AW621" s="11">
        <v>18.5714285714286</v>
      </c>
      <c r="AX621" s="12">
        <v>7.44836442175535</v>
      </c>
      <c r="AY621" s="12">
        <v>7.44836442175535</v>
      </c>
      <c r="AZ621" s="12">
        <v>7.55603913699324</v>
      </c>
      <c r="BA621" s="12">
        <v>7.66371385223112</v>
      </c>
      <c r="BB621" s="12">
        <v>7.59673458542863</v>
      </c>
      <c r="BC621" s="2">
        <v>8.06288547490884</v>
      </c>
      <c r="BD621" s="2">
        <v>8.06288547490884</v>
      </c>
      <c r="BE621" s="2">
        <v>8.06288547490884</v>
      </c>
      <c r="BF621" s="2">
        <v>8.06288547490884</v>
      </c>
      <c r="BG621" s="2">
        <v>8.06288547490884</v>
      </c>
      <c r="BH621" s="12">
        <v>7.97453703703704</v>
      </c>
      <c r="BI621" s="12">
        <v>7.97453703703704</v>
      </c>
      <c r="BJ621" s="12">
        <v>7.97453703703704</v>
      </c>
      <c r="BK621" s="12">
        <v>7.97453703703704</v>
      </c>
      <c r="BL621" s="12">
        <v>8.00651097798772</v>
      </c>
    </row>
    <row r="622" spans="1:64">
      <c r="A622" t="s">
        <v>1246</v>
      </c>
      <c r="B622" s="1" t="s">
        <v>2380</v>
      </c>
      <c r="C622" t="s">
        <v>1247</v>
      </c>
      <c r="D622" t="s">
        <v>1369</v>
      </c>
      <c r="E622" s="6">
        <v>83.5441244255022</v>
      </c>
      <c r="F622" s="6">
        <v>83.7661478056265</v>
      </c>
      <c r="G622" s="6">
        <v>83.5911358374456</v>
      </c>
      <c r="H622" s="6">
        <v>83.4199049648417</v>
      </c>
      <c r="I622" s="6">
        <v>83.7869700932726</v>
      </c>
      <c r="J622" s="2">
        <v>21.5189873417722</v>
      </c>
      <c r="K622" s="2">
        <v>21.5189873417722</v>
      </c>
      <c r="L622" s="2">
        <v>21.5189873417722</v>
      </c>
      <c r="M622" s="2">
        <v>23.6559139784946</v>
      </c>
      <c r="N622" s="2">
        <v>25.7425742574257</v>
      </c>
      <c r="O622" s="2">
        <v>4.76548955132087</v>
      </c>
      <c r="P622" s="2">
        <v>4.64464325523481</v>
      </c>
      <c r="Q622" s="2">
        <v>4.87603305785124</v>
      </c>
      <c r="R622" s="2">
        <v>3.57723577235772</v>
      </c>
      <c r="S622" s="2">
        <v>1.85483870967742</v>
      </c>
      <c r="T622" s="2">
        <v>2.5930795154131</v>
      </c>
      <c r="U622" s="2">
        <v>2.57741741836771</v>
      </c>
      <c r="V622" s="2">
        <v>2.74211436852035</v>
      </c>
      <c r="W622" s="2">
        <v>2.71471624712945</v>
      </c>
      <c r="X622" s="2">
        <v>2.71471624712945</v>
      </c>
      <c r="Y622" s="2">
        <v>84.5892527146715</v>
      </c>
      <c r="Z622" s="2">
        <v>85.4529425358848</v>
      </c>
      <c r="AA622" s="2">
        <v>84.1959972394755</v>
      </c>
      <c r="AB622" s="2">
        <v>82.4466165997813</v>
      </c>
      <c r="AC622" s="2">
        <v>77.99031616804</v>
      </c>
      <c r="AD622" s="2">
        <v>0.359854314503</v>
      </c>
      <c r="AE622" s="2">
        <v>0.120686794915521</v>
      </c>
      <c r="AF622" s="2">
        <v>0.244930384469568</v>
      </c>
      <c r="AG622" s="2">
        <v>0</v>
      </c>
      <c r="AH622" s="2">
        <v>0.239520958083832</v>
      </c>
      <c r="AI622" s="8">
        <v>348.93</v>
      </c>
      <c r="AJ622" s="8">
        <v>367.4</v>
      </c>
      <c r="AK622" s="8">
        <v>344.94</v>
      </c>
      <c r="AL622" s="8">
        <v>361.022857142857</v>
      </c>
      <c r="AM622" s="8">
        <v>344.960465116279</v>
      </c>
      <c r="AN622" s="10">
        <v>0.63</v>
      </c>
      <c r="AO622" s="10">
        <v>0.52</v>
      </c>
      <c r="AP622" s="10">
        <v>1.01</v>
      </c>
      <c r="AQ622" s="10">
        <v>0.933858267716535</v>
      </c>
      <c r="AR622" s="10">
        <v>0.945360824742268</v>
      </c>
      <c r="AS622" s="11">
        <v>25.7</v>
      </c>
      <c r="AT622" s="11">
        <v>19</v>
      </c>
      <c r="AU622" s="11">
        <v>24</v>
      </c>
      <c r="AV622" s="11">
        <v>24.5</v>
      </c>
      <c r="AW622" s="11">
        <v>22</v>
      </c>
      <c r="AX622" s="12">
        <v>6.08778302381702</v>
      </c>
      <c r="AY622" s="12">
        <v>6.08778302381702</v>
      </c>
      <c r="AZ622" s="12">
        <v>6.10537230803812</v>
      </c>
      <c r="BA622" s="12">
        <v>6.12296159225923</v>
      </c>
      <c r="BB622" s="12">
        <v>6.56163818947447</v>
      </c>
      <c r="BC622" s="2">
        <v>7.67902583160206</v>
      </c>
      <c r="BD622" s="2">
        <v>7.67902583160206</v>
      </c>
      <c r="BE622" s="2">
        <v>7.67902583160206</v>
      </c>
      <c r="BF622" s="2">
        <v>7.67902583160206</v>
      </c>
      <c r="BG622" s="2">
        <v>7.67902583160206</v>
      </c>
      <c r="BH622" s="12">
        <v>7.65352049910874</v>
      </c>
      <c r="BI622" s="12">
        <v>7.65352049910874</v>
      </c>
      <c r="BJ622" s="12">
        <v>7.65352049910874</v>
      </c>
      <c r="BK622" s="12">
        <v>7.65352049910874</v>
      </c>
      <c r="BL622" s="12">
        <v>8.00651097798772</v>
      </c>
    </row>
    <row r="623" spans="1:64">
      <c r="A623" t="s">
        <v>1248</v>
      </c>
      <c r="B623" s="1" t="s">
        <v>2381</v>
      </c>
      <c r="C623" t="s">
        <v>1249</v>
      </c>
      <c r="D623" t="s">
        <v>1369</v>
      </c>
      <c r="E623" s="6">
        <v>83.1398347134171</v>
      </c>
      <c r="F623" s="6">
        <v>82.7110203475655</v>
      </c>
      <c r="G623" s="6">
        <v>82.5577003133936</v>
      </c>
      <c r="H623" s="6">
        <v>82.7555747083669</v>
      </c>
      <c r="I623" s="6">
        <v>82.4686690041104</v>
      </c>
      <c r="J623" s="2">
        <v>21.1920529801325</v>
      </c>
      <c r="K623" s="2">
        <v>21.1920529801325</v>
      </c>
      <c r="L623" s="2">
        <v>21.1920529801325</v>
      </c>
      <c r="M623" s="2">
        <v>22.0858895705521</v>
      </c>
      <c r="N623" s="2">
        <v>22.2222222222222</v>
      </c>
      <c r="O623" s="2">
        <v>7.31842447184634</v>
      </c>
      <c r="P623" s="2">
        <v>6.68275967482865</v>
      </c>
      <c r="Q623" s="2">
        <v>6.23287671232877</v>
      </c>
      <c r="R623" s="2">
        <v>4.83221476510067</v>
      </c>
      <c r="S623" s="2">
        <v>2.6</v>
      </c>
      <c r="T623" s="2">
        <v>3.96498216358597</v>
      </c>
      <c r="U623" s="2">
        <v>3.63795741358917</v>
      </c>
      <c r="V623" s="2">
        <v>4.27134717944955</v>
      </c>
      <c r="W623" s="2">
        <v>4.15556564724361</v>
      </c>
      <c r="X623" s="2">
        <v>4.15556564724361</v>
      </c>
      <c r="Y623" s="2">
        <v>42.7531744758972</v>
      </c>
      <c r="Z623" s="2">
        <v>38.3899957582396</v>
      </c>
      <c r="AA623" s="2">
        <v>38.5864230159329</v>
      </c>
      <c r="AB623" s="2">
        <v>37.0842889530996</v>
      </c>
      <c r="AC623" s="2">
        <v>33.1426690730095</v>
      </c>
      <c r="AD623" s="2">
        <v>0.203354352911432</v>
      </c>
      <c r="AE623" s="2">
        <v>0.301337779400169</v>
      </c>
      <c r="AF623" s="2">
        <v>0.600162818332819</v>
      </c>
      <c r="AG623" s="2">
        <v>0.197044334975369</v>
      </c>
      <c r="AH623" s="2">
        <v>0.194174757281553</v>
      </c>
      <c r="AI623" s="8">
        <v>323.28</v>
      </c>
      <c r="AJ623" s="8">
        <v>358.66</v>
      </c>
      <c r="AK623" s="8">
        <v>335.25</v>
      </c>
      <c r="AL623" s="8">
        <v>343.720408163265</v>
      </c>
      <c r="AM623" s="8">
        <v>358.63119266055</v>
      </c>
      <c r="AN623" s="10">
        <v>1</v>
      </c>
      <c r="AO623" s="10">
        <v>0.55</v>
      </c>
      <c r="AP623" s="10">
        <v>0.91</v>
      </c>
      <c r="AQ623" s="10">
        <v>0.757058823529412</v>
      </c>
      <c r="AR623" s="10">
        <v>0.805766526019691</v>
      </c>
      <c r="AS623" s="11">
        <v>33.21</v>
      </c>
      <c r="AT623" s="11">
        <v>26.6666666666667</v>
      </c>
      <c r="AU623" s="11">
        <v>28.7878787878788</v>
      </c>
      <c r="AV623" s="11">
        <v>24.8484848484848</v>
      </c>
      <c r="AW623" s="11">
        <v>21.2121212121212</v>
      </c>
      <c r="AX623" s="12">
        <v>6.67978864296081</v>
      </c>
      <c r="AY623" s="12">
        <v>6.67978864296081</v>
      </c>
      <c r="AZ623" s="12">
        <v>6.7467172911537</v>
      </c>
      <c r="BA623" s="12">
        <v>6.81364593934658</v>
      </c>
      <c r="BB623" s="12">
        <v>6.9070694195677</v>
      </c>
      <c r="BC623" s="2">
        <v>9.54009155566435</v>
      </c>
      <c r="BD623" s="2">
        <v>9.54009155566435</v>
      </c>
      <c r="BE623" s="2">
        <v>9.54009155566435</v>
      </c>
      <c r="BF623" s="2">
        <v>9.54009155566435</v>
      </c>
      <c r="BG623" s="2">
        <v>9.54009155566435</v>
      </c>
      <c r="BH623" s="12">
        <v>7.57839962997225</v>
      </c>
      <c r="BI623" s="12">
        <v>7.57839962997225</v>
      </c>
      <c r="BJ623" s="12">
        <v>7.57839962997225</v>
      </c>
      <c r="BK623" s="12">
        <v>7.57839962997225</v>
      </c>
      <c r="BL623" s="12">
        <v>8.00651097798772</v>
      </c>
    </row>
    <row r="624" spans="1:64">
      <c r="A624" t="s">
        <v>1250</v>
      </c>
      <c r="B624" s="1" t="s">
        <v>2382</v>
      </c>
      <c r="C624" t="s">
        <v>1251</v>
      </c>
      <c r="D624" t="s">
        <v>1369</v>
      </c>
      <c r="E624" s="6">
        <v>83.4181030190819</v>
      </c>
      <c r="F624" s="6">
        <v>83.4370463324377</v>
      </c>
      <c r="G624" s="6">
        <v>84.3915805888027</v>
      </c>
      <c r="H624" s="6">
        <v>84.5145285392238</v>
      </c>
      <c r="I624" s="6">
        <v>84.3042217357558</v>
      </c>
      <c r="J624" s="2">
        <v>19.811320754717</v>
      </c>
      <c r="K624" s="2">
        <v>19.811320754717</v>
      </c>
      <c r="L624" s="2">
        <v>19.811320754717</v>
      </c>
      <c r="M624" s="2">
        <v>19.6428571428571</v>
      </c>
      <c r="N624" s="2">
        <v>21.2389380530973</v>
      </c>
      <c r="O624" s="2">
        <v>5.36945232471396</v>
      </c>
      <c r="P624" s="2">
        <v>5.05750966829639</v>
      </c>
      <c r="Q624" s="2">
        <v>4.79452054794521</v>
      </c>
      <c r="R624" s="2">
        <v>3.64864864864865</v>
      </c>
      <c r="S624" s="2">
        <v>2.08053691275168</v>
      </c>
      <c r="T624" s="2">
        <v>3.13088178007614</v>
      </c>
      <c r="U624" s="2">
        <v>3.4854125800507</v>
      </c>
      <c r="V624" s="2">
        <v>4.21953393552295</v>
      </c>
      <c r="W624" s="2">
        <v>3.85282941866952</v>
      </c>
      <c r="X624" s="2">
        <v>3.85282941866952</v>
      </c>
      <c r="Y624" s="2">
        <v>66.0338670519798</v>
      </c>
      <c r="Z624" s="2">
        <v>62.6661911476078</v>
      </c>
      <c r="AA624" s="2">
        <v>63.2937834224599</v>
      </c>
      <c r="AB624" s="2">
        <v>68.378051927571</v>
      </c>
      <c r="AC624" s="2">
        <v>56.6956771843109</v>
      </c>
      <c r="AD624" s="2">
        <v>0.216592389702799</v>
      </c>
      <c r="AE624" s="2">
        <v>0.214066592676434</v>
      </c>
      <c r="AF624" s="2">
        <v>0.213271648682115</v>
      </c>
      <c r="AG624" s="2">
        <v>0.211640211640212</v>
      </c>
      <c r="AH624" s="2">
        <v>0.103626943005181</v>
      </c>
      <c r="AI624" s="8">
        <v>329.99</v>
      </c>
      <c r="AJ624" s="8">
        <v>358.94</v>
      </c>
      <c r="AK624" s="8">
        <v>343.41</v>
      </c>
      <c r="AL624" s="8">
        <v>341.391428571429</v>
      </c>
      <c r="AM624" s="8">
        <v>352.786538461538</v>
      </c>
      <c r="AN624" s="10">
        <v>1.76</v>
      </c>
      <c r="AO624" s="10">
        <v>0.71</v>
      </c>
      <c r="AP624" s="10">
        <v>0.96</v>
      </c>
      <c r="AQ624" s="10">
        <v>0.901860465116279</v>
      </c>
      <c r="AR624" s="10">
        <v>1.17572383073497</v>
      </c>
      <c r="AS624" s="11">
        <v>28.63</v>
      </c>
      <c r="AT624" s="11">
        <v>26.5217391304348</v>
      </c>
      <c r="AU624" s="11">
        <v>24.3478260869565</v>
      </c>
      <c r="AV624" s="11">
        <v>22.9166666666667</v>
      </c>
      <c r="AW624" s="11">
        <v>22.0833333333333</v>
      </c>
      <c r="AX624" s="12">
        <v>6.26134617442483</v>
      </c>
      <c r="AY624" s="12">
        <v>6.26134617442483</v>
      </c>
      <c r="AZ624" s="12">
        <v>6.25714305158086</v>
      </c>
      <c r="BA624" s="12">
        <v>6.2529399287369</v>
      </c>
      <c r="BB624" s="12">
        <v>7.22379023860852</v>
      </c>
      <c r="BC624" s="2">
        <v>3.43836434631457</v>
      </c>
      <c r="BD624" s="2">
        <v>3.43836434631457</v>
      </c>
      <c r="BE624" s="2">
        <v>3.43836434631457</v>
      </c>
      <c r="BF624" s="2">
        <v>3.43836434631457</v>
      </c>
      <c r="BG624" s="2">
        <v>3.43836434631457</v>
      </c>
      <c r="BH624" s="12">
        <v>8.18598862019915</v>
      </c>
      <c r="BI624" s="12">
        <v>8.18598862019915</v>
      </c>
      <c r="BJ624" s="12">
        <v>8.18598862019915</v>
      </c>
      <c r="BK624" s="12">
        <v>8.18598862019915</v>
      </c>
      <c r="BL624" s="12">
        <v>8.00651097798772</v>
      </c>
    </row>
    <row r="625" spans="1:64">
      <c r="A625" t="s">
        <v>1252</v>
      </c>
      <c r="B625" s="1" t="s">
        <v>2383</v>
      </c>
      <c r="C625" t="s">
        <v>1253</v>
      </c>
      <c r="D625" t="s">
        <v>1369</v>
      </c>
      <c r="E625" s="6">
        <v>77.5016559731243</v>
      </c>
      <c r="F625" s="6">
        <v>77.997512423274</v>
      </c>
      <c r="G625" s="6">
        <v>77.9688768947966</v>
      </c>
      <c r="H625" s="6">
        <v>78.2326482786815</v>
      </c>
      <c r="I625" s="6">
        <v>78.2707000044958</v>
      </c>
      <c r="J625" s="2">
        <v>26.7441860465116</v>
      </c>
      <c r="K625" s="2">
        <v>26.7441860465116</v>
      </c>
      <c r="L625" s="2">
        <v>26.7441860465116</v>
      </c>
      <c r="M625" s="2">
        <v>27.9735682819383</v>
      </c>
      <c r="N625" s="2">
        <v>26.5524625267666</v>
      </c>
      <c r="O625" s="2">
        <v>12.0710314660433</v>
      </c>
      <c r="P625" s="2">
        <v>11.1651104933279</v>
      </c>
      <c r="Q625" s="2">
        <v>10.6857142857143</v>
      </c>
      <c r="R625" s="2">
        <v>7.97752808988764</v>
      </c>
      <c r="S625" s="2">
        <v>4.41988950276243</v>
      </c>
      <c r="T625" s="2">
        <v>8.56505725310063</v>
      </c>
      <c r="U625" s="2">
        <v>8.78401897422698</v>
      </c>
      <c r="V625" s="2">
        <v>10.4426092170018</v>
      </c>
      <c r="W625" s="2">
        <v>9.37964382865238</v>
      </c>
      <c r="X625" s="2">
        <v>9.37964382865238</v>
      </c>
      <c r="Y625" s="2">
        <v>119.823892911995</v>
      </c>
      <c r="Z625" s="2">
        <v>112.188813436719</v>
      </c>
      <c r="AA625" s="2">
        <v>101.409930817059</v>
      </c>
      <c r="AB625" s="2">
        <v>98.6474966350002</v>
      </c>
      <c r="AC625" s="2">
        <v>83.7689612859535</v>
      </c>
      <c r="AD625" s="2">
        <v>1.13461848827518</v>
      </c>
      <c r="AE625" s="2">
        <v>0.872780624708838</v>
      </c>
      <c r="AF625" s="2">
        <v>0.469819439572709</v>
      </c>
      <c r="AG625" s="2">
        <v>0.15625</v>
      </c>
      <c r="AH625" s="2">
        <v>0.153846153846154</v>
      </c>
      <c r="AI625" s="8">
        <v>342.93</v>
      </c>
      <c r="AJ625" s="8">
        <v>342.62</v>
      </c>
      <c r="AK625" s="8">
        <v>342.2</v>
      </c>
      <c r="AL625" s="8">
        <v>363.109219858156</v>
      </c>
      <c r="AM625" s="8">
        <v>365.496273291925</v>
      </c>
      <c r="AN625" s="10">
        <v>1.49</v>
      </c>
      <c r="AO625" s="10">
        <v>1.17</v>
      </c>
      <c r="AP625" s="10">
        <v>1.19</v>
      </c>
      <c r="AQ625" s="10">
        <v>1.1657010428737</v>
      </c>
      <c r="AR625" s="10">
        <v>1.19965596330275</v>
      </c>
      <c r="AS625" s="11">
        <v>51.06</v>
      </c>
      <c r="AT625" s="11">
        <v>50.6153846153846</v>
      </c>
      <c r="AU625" s="11">
        <v>47.6923076923077</v>
      </c>
      <c r="AV625" s="11">
        <v>47.2307692307692</v>
      </c>
      <c r="AW625" s="11">
        <v>41.0769230769231</v>
      </c>
      <c r="AX625" s="12">
        <v>4.72327567012075</v>
      </c>
      <c r="AY625" s="12">
        <v>4.72327567012075</v>
      </c>
      <c r="AZ625" s="12">
        <v>4.73849608823395</v>
      </c>
      <c r="BA625" s="12">
        <v>4.75371650634716</v>
      </c>
      <c r="BB625" s="12">
        <v>4.90897226431519</v>
      </c>
      <c r="BC625" s="2">
        <v>5.58031973761105</v>
      </c>
      <c r="BD625" s="2">
        <v>5.58031973761105</v>
      </c>
      <c r="BE625" s="2">
        <v>5.58031973761105</v>
      </c>
      <c r="BF625" s="2">
        <v>5.58031973761105</v>
      </c>
      <c r="BG625" s="2">
        <v>5.58031973761105</v>
      </c>
      <c r="BH625" s="12">
        <v>8</v>
      </c>
      <c r="BI625" s="12">
        <v>8</v>
      </c>
      <c r="BJ625" s="12">
        <v>8</v>
      </c>
      <c r="BK625" s="12">
        <v>8</v>
      </c>
      <c r="BL625" s="12">
        <v>7.99365832947352</v>
      </c>
    </row>
    <row r="626" spans="1:64">
      <c r="A626" t="s">
        <v>1254</v>
      </c>
      <c r="B626" s="1" t="s">
        <v>2384</v>
      </c>
      <c r="C626" t="s">
        <v>1255</v>
      </c>
      <c r="D626" t="s">
        <v>1369</v>
      </c>
      <c r="E626" s="6">
        <v>85.4374441787313</v>
      </c>
      <c r="F626" s="6">
        <v>84.6553433308521</v>
      </c>
      <c r="G626" s="6">
        <v>84.3909207167619</v>
      </c>
      <c r="H626" s="6">
        <v>83.6371131898119</v>
      </c>
      <c r="I626" s="6">
        <v>82.881455497043</v>
      </c>
      <c r="J626" s="2">
        <v>22.7272727272727</v>
      </c>
      <c r="K626" s="2">
        <v>22.7272727272727</v>
      </c>
      <c r="L626" s="2">
        <v>22.7272727272727</v>
      </c>
      <c r="M626" s="2">
        <v>19.672131147541</v>
      </c>
      <c r="N626" s="2">
        <v>21.2121212121212</v>
      </c>
      <c r="O626" s="2">
        <v>5.10800440900292</v>
      </c>
      <c r="P626" s="2">
        <v>4.35080612713214</v>
      </c>
      <c r="Q626" s="2">
        <v>4.12790697674419</v>
      </c>
      <c r="R626" s="2">
        <v>3.18181818181818</v>
      </c>
      <c r="S626" s="2">
        <v>1.875</v>
      </c>
      <c r="T626" s="2">
        <v>3.25683761065337</v>
      </c>
      <c r="U626" s="2">
        <v>2.83381636224652</v>
      </c>
      <c r="V626" s="2">
        <v>3.4349437818811</v>
      </c>
      <c r="W626" s="2">
        <v>3.13513847210534</v>
      </c>
      <c r="X626" s="2">
        <v>3.13513847210534</v>
      </c>
      <c r="Y626" s="2">
        <v>117.110399485069</v>
      </c>
      <c r="Z626" s="2">
        <v>115.597739229047</v>
      </c>
      <c r="AA626" s="2">
        <v>123.69553507479</v>
      </c>
      <c r="AB626" s="2">
        <v>112.319171250273</v>
      </c>
      <c r="AC626" s="2">
        <v>91.2561168911507</v>
      </c>
      <c r="AD626" s="2">
        <v>0.898371160930131</v>
      </c>
      <c r="AE626" s="2">
        <v>0.193425154568378</v>
      </c>
      <c r="AF626" s="2">
        <v>0.661323618700668</v>
      </c>
      <c r="AG626" s="2">
        <v>0</v>
      </c>
      <c r="AH626" s="2">
        <v>0.365296803652968</v>
      </c>
      <c r="AI626" s="8">
        <v>331.6</v>
      </c>
      <c r="AJ626" s="8">
        <v>351.35</v>
      </c>
      <c r="AK626" s="8">
        <v>303.22</v>
      </c>
      <c r="AL626" s="8">
        <v>361.285</v>
      </c>
      <c r="AM626" s="8">
        <v>337.413793103448</v>
      </c>
      <c r="AN626" s="10">
        <v>0.89</v>
      </c>
      <c r="AO626" s="10">
        <v>0.85</v>
      </c>
      <c r="AP626" s="10">
        <v>0.89</v>
      </c>
      <c r="AQ626" s="10">
        <v>0.666015625</v>
      </c>
      <c r="AR626" s="10">
        <v>0.846718146718147</v>
      </c>
      <c r="AS626" s="11">
        <v>18.57</v>
      </c>
      <c r="AT626" s="11">
        <v>12</v>
      </c>
      <c r="AU626" s="11">
        <v>14</v>
      </c>
      <c r="AV626" s="11">
        <v>13.5</v>
      </c>
      <c r="AW626" s="11">
        <v>10.4761904761905</v>
      </c>
      <c r="AX626" s="12">
        <v>7.92913209442491</v>
      </c>
      <c r="AY626" s="12">
        <v>7.92913209442491</v>
      </c>
      <c r="AZ626" s="12">
        <v>7.94306989218022</v>
      </c>
      <c r="BA626" s="12">
        <v>7.95700768993553</v>
      </c>
      <c r="BB626" s="12">
        <v>7.98370768380153</v>
      </c>
      <c r="BC626" s="2">
        <v>-5.03166342463834</v>
      </c>
      <c r="BD626" s="2">
        <v>-5.03166342463834</v>
      </c>
      <c r="BE626" s="2">
        <v>-5.03166342463834</v>
      </c>
      <c r="BF626" s="2">
        <v>-5.03166342463834</v>
      </c>
      <c r="BG626" s="2">
        <v>-5.03166342463834</v>
      </c>
      <c r="BH626" s="12">
        <v>7.73148148148148</v>
      </c>
      <c r="BI626" s="12">
        <v>7.73148148148148</v>
      </c>
      <c r="BJ626" s="12">
        <v>7.73148148148148</v>
      </c>
      <c r="BK626" s="12">
        <v>7.73148148148148</v>
      </c>
      <c r="BL626" s="12">
        <v>8.00651097798772</v>
      </c>
    </row>
    <row r="627" spans="20:24">
      <c r="T627" s="7"/>
      <c r="U627" s="2"/>
      <c r="V627" s="2"/>
      <c r="W627" s="2"/>
      <c r="X627" s="2"/>
    </row>
    <row r="628" spans="20:24">
      <c r="T628" s="7"/>
      <c r="U628" s="2"/>
      <c r="V628" s="2"/>
      <c r="W628" s="2"/>
      <c r="X628" s="2"/>
    </row>
    <row r="629" spans="20:24">
      <c r="T629" s="7"/>
      <c r="U629" s="2"/>
      <c r="V629" s="2"/>
      <c r="W629" s="2"/>
      <c r="X629" s="2"/>
    </row>
    <row r="630" spans="20:24">
      <c r="T630" s="7"/>
      <c r="U630" s="2"/>
      <c r="V630" s="2"/>
      <c r="W630" s="2"/>
      <c r="X630" s="2"/>
    </row>
    <row r="631" spans="20:24">
      <c r="T631" s="7"/>
      <c r="U631" s="2"/>
      <c r="V631" s="2"/>
      <c r="W631" s="2"/>
      <c r="X631" s="2"/>
    </row>
    <row r="632" spans="20:24">
      <c r="T632" s="7"/>
      <c r="U632" s="2"/>
      <c r="V632" s="2"/>
      <c r="W632" s="2"/>
      <c r="X632" s="2"/>
    </row>
    <row r="633" spans="20:24">
      <c r="T633" s="7"/>
      <c r="U633" s="2"/>
      <c r="V633" s="2"/>
      <c r="W633" s="2"/>
      <c r="X633" s="2"/>
    </row>
    <row r="634" spans="20:24">
      <c r="T634" s="7"/>
      <c r="U634" s="2"/>
      <c r="V634" s="2"/>
      <c r="W634" s="2"/>
      <c r="X634" s="2"/>
    </row>
    <row r="635" spans="20:24">
      <c r="T635" s="7"/>
      <c r="U635" s="2"/>
      <c r="V635" s="2"/>
      <c r="W635" s="2"/>
      <c r="X635" s="2"/>
    </row>
    <row r="636" spans="20:24">
      <c r="T636" s="7"/>
      <c r="U636" s="2"/>
      <c r="V636" s="2"/>
      <c r="W636" s="2"/>
      <c r="X636" s="2"/>
    </row>
    <row r="637" spans="20:24">
      <c r="T637" s="7"/>
      <c r="U637" s="2"/>
      <c r="V637" s="2"/>
      <c r="W637" s="2"/>
      <c r="X637" s="2"/>
    </row>
    <row r="638" spans="20:24">
      <c r="T638" s="7"/>
      <c r="U638" s="2"/>
      <c r="V638" s="2"/>
      <c r="W638" s="2"/>
      <c r="X638" s="2"/>
    </row>
    <row r="639" spans="20:24">
      <c r="T639" s="7"/>
      <c r="U639" s="2"/>
      <c r="V639" s="2"/>
      <c r="W639" s="2"/>
      <c r="X639" s="2"/>
    </row>
    <row r="640" spans="20:24">
      <c r="T640" s="7"/>
      <c r="U640" s="2"/>
      <c r="V640" s="2"/>
      <c r="W640" s="2"/>
      <c r="X640" s="2"/>
    </row>
    <row r="641" spans="20:24">
      <c r="T641" s="7"/>
      <c r="U641" s="2"/>
      <c r="V641" s="2"/>
      <c r="W641" s="2"/>
      <c r="X641" s="2"/>
    </row>
    <row r="642" spans="20:24">
      <c r="T642" s="7"/>
      <c r="U642" s="2"/>
      <c r="V642" s="2"/>
      <c r="W642" s="2"/>
      <c r="X642" s="2"/>
    </row>
    <row r="643" spans="20:24">
      <c r="T643" s="7"/>
      <c r="U643" s="2"/>
      <c r="V643" s="2"/>
      <c r="W643" s="2"/>
      <c r="X643" s="2"/>
    </row>
    <row r="644" spans="20:24">
      <c r="T644" s="7"/>
      <c r="U644" s="2"/>
      <c r="V644" s="2"/>
      <c r="W644" s="2"/>
      <c r="X644" s="2"/>
    </row>
    <row r="645" spans="20:24">
      <c r="T645" s="7"/>
      <c r="U645" s="2"/>
      <c r="V645" s="2"/>
      <c r="W645" s="2"/>
      <c r="X645" s="2"/>
    </row>
    <row r="646" spans="20:24">
      <c r="T646" s="7"/>
      <c r="U646" s="2"/>
      <c r="V646" s="2"/>
      <c r="W646" s="2"/>
      <c r="X646" s="2"/>
    </row>
    <row r="647" spans="20:24">
      <c r="T647" s="7"/>
      <c r="U647" s="2"/>
      <c r="V647" s="2"/>
      <c r="W647" s="2"/>
      <c r="X647" s="2"/>
    </row>
    <row r="648" spans="20:24">
      <c r="T648" s="7"/>
      <c r="U648" s="2"/>
      <c r="V648" s="2"/>
      <c r="W648" s="2"/>
      <c r="X648" s="2"/>
    </row>
    <row r="649" spans="20:24">
      <c r="T649" s="7"/>
      <c r="U649" s="2"/>
      <c r="V649" s="2"/>
      <c r="W649" s="2"/>
      <c r="X649" s="2"/>
    </row>
    <row r="650" spans="20:24">
      <c r="T650" s="7"/>
      <c r="U650" s="2"/>
      <c r="V650" s="2"/>
      <c r="W650" s="2"/>
      <c r="X650" s="2"/>
    </row>
    <row r="651" spans="20:24">
      <c r="T651" s="7"/>
      <c r="U651" s="2"/>
      <c r="V651" s="2"/>
      <c r="W651" s="2"/>
      <c r="X651" s="2"/>
    </row>
    <row r="652" spans="20:24">
      <c r="T652" s="7"/>
      <c r="U652" s="2"/>
      <c r="V652" s="2"/>
      <c r="W652" s="2"/>
      <c r="X652" s="2"/>
    </row>
    <row r="653" spans="20:24">
      <c r="T653" s="7"/>
      <c r="U653" s="2"/>
      <c r="V653" s="2"/>
      <c r="W653" s="2"/>
      <c r="X653" s="2"/>
    </row>
    <row r="654" spans="20:24">
      <c r="T654" s="7"/>
      <c r="U654" s="2"/>
      <c r="V654" s="2"/>
      <c r="W654" s="2"/>
      <c r="X654" s="2"/>
    </row>
    <row r="655" spans="20:24">
      <c r="T655" s="7"/>
      <c r="U655" s="2"/>
      <c r="V655" s="2"/>
      <c r="W655" s="2"/>
      <c r="X655" s="2"/>
    </row>
    <row r="656" spans="20:24">
      <c r="T656" s="7"/>
      <c r="U656" s="2"/>
      <c r="V656" s="2"/>
      <c r="W656" s="2"/>
      <c r="X656" s="2"/>
    </row>
    <row r="657" spans="20:24">
      <c r="T657" s="7"/>
      <c r="U657" s="2"/>
      <c r="V657" s="2"/>
      <c r="W657" s="2"/>
      <c r="X657" s="2"/>
    </row>
    <row r="658" spans="20:24">
      <c r="T658" s="7"/>
      <c r="U658" s="2"/>
      <c r="V658" s="2"/>
      <c r="W658" s="2"/>
      <c r="X658" s="2"/>
    </row>
    <row r="659" spans="20:24">
      <c r="T659" s="7"/>
      <c r="U659" s="2"/>
      <c r="V659" s="2"/>
      <c r="W659" s="2"/>
      <c r="X659" s="2"/>
    </row>
    <row r="660" spans="20:24">
      <c r="T660" s="7"/>
      <c r="U660" s="2"/>
      <c r="V660" s="2"/>
      <c r="W660" s="2"/>
      <c r="X660" s="2"/>
    </row>
    <row r="661" spans="20:24">
      <c r="T661" s="7"/>
      <c r="U661" s="2"/>
      <c r="V661" s="2"/>
      <c r="W661" s="2"/>
      <c r="X661" s="2"/>
    </row>
    <row r="662" spans="20:24">
      <c r="T662" s="7"/>
      <c r="U662" s="2"/>
      <c r="V662" s="2"/>
      <c r="W662" s="2"/>
      <c r="X662" s="2"/>
    </row>
    <row r="663" spans="20:24">
      <c r="T663" s="7"/>
      <c r="U663" s="2"/>
      <c r="V663" s="2"/>
      <c r="W663" s="2"/>
      <c r="X663" s="2"/>
    </row>
    <row r="664" spans="20:24">
      <c r="T664" s="7"/>
      <c r="U664" s="2"/>
      <c r="V664" s="2"/>
      <c r="W664" s="2"/>
      <c r="X664" s="2"/>
    </row>
    <row r="665" spans="20:24">
      <c r="T665" s="7"/>
      <c r="U665" s="2"/>
      <c r="V665" s="2"/>
      <c r="W665" s="2"/>
      <c r="X665" s="2"/>
    </row>
    <row r="666" spans="20:24">
      <c r="T666" s="7"/>
      <c r="U666" s="2"/>
      <c r="V666" s="2"/>
      <c r="W666" s="2"/>
      <c r="X666" s="2"/>
    </row>
    <row r="667" spans="20:24">
      <c r="T667" s="7"/>
      <c r="U667" s="2"/>
      <c r="V667" s="2"/>
      <c r="W667" s="2"/>
      <c r="X667" s="2"/>
    </row>
    <row r="668" spans="20:24">
      <c r="T668" s="7"/>
      <c r="U668" s="2"/>
      <c r="V668" s="2"/>
      <c r="W668" s="2"/>
      <c r="X668" s="2"/>
    </row>
    <row r="669" spans="20:24">
      <c r="T669" s="7"/>
      <c r="U669" s="2"/>
      <c r="V669" s="2"/>
      <c r="W669" s="2"/>
      <c r="X669" s="2"/>
    </row>
    <row r="670" spans="20:24">
      <c r="T670" s="7"/>
      <c r="U670" s="2"/>
      <c r="V670" s="2"/>
      <c r="W670" s="2"/>
      <c r="X670" s="2"/>
    </row>
    <row r="671" spans="20:24">
      <c r="T671" s="7"/>
      <c r="U671" s="2"/>
      <c r="V671" s="2"/>
      <c r="W671" s="2"/>
      <c r="X671" s="2"/>
    </row>
    <row r="672" spans="20:24">
      <c r="T672" s="7"/>
      <c r="U672" s="2"/>
      <c r="V672" s="2"/>
      <c r="W672" s="2"/>
      <c r="X672" s="2"/>
    </row>
    <row r="673" spans="20:24">
      <c r="T673" s="7"/>
      <c r="U673" s="2"/>
      <c r="V673" s="2"/>
      <c r="W673" s="2"/>
      <c r="X673" s="2"/>
    </row>
    <row r="674" spans="20:24">
      <c r="T674" s="7"/>
      <c r="U674" s="2"/>
      <c r="V674" s="2"/>
      <c r="W674" s="2"/>
      <c r="X674" s="2"/>
    </row>
  </sheetData>
  <pageMargins left="0.75" right="0.75" top="1" bottom="1" header="0.5" footer="0.5"/>
  <pageSetup paperSize="9" orientation="portrait" horizontalDpi="600" verticalDpi="600"/>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674"/>
  <sheetViews>
    <sheetView tabSelected="1" topLeftCell="A1396" workbookViewId="0">
      <selection activeCell="A626" sqref="$A1:$XFD626"/>
    </sheetView>
  </sheetViews>
  <sheetFormatPr defaultColWidth="9.14285714285714" defaultRowHeight="12" outlineLevelCol="6"/>
  <cols>
    <col min="1" max="1" width="11.7142857142857" style="1" customWidth="1"/>
    <col min="2" max="2" width="17.8571428571429" customWidth="1"/>
    <col min="3" max="3" width="16" customWidth="1"/>
    <col min="5" max="5" width="10.4285714285714" customWidth="1"/>
    <col min="6" max="6" width="9.14285714285714" style="2"/>
    <col min="7" max="7" width="9.14285714285714" style="3"/>
  </cols>
  <sheetData>
    <row r="1" ht="48" spans="1:7">
      <c r="A1" s="4" t="s">
        <v>3072</v>
      </c>
      <c r="B1" s="4" t="s">
        <v>1321</v>
      </c>
      <c r="C1" s="4" t="s">
        <v>1322</v>
      </c>
      <c r="D1" s="4" t="s">
        <v>17</v>
      </c>
      <c r="E1" s="4" t="s">
        <v>18</v>
      </c>
      <c r="F1" s="4" t="s">
        <v>21</v>
      </c>
      <c r="G1" s="4" t="s">
        <v>15</v>
      </c>
    </row>
    <row r="2" spans="1:7">
      <c r="A2" s="1" t="s">
        <v>1760</v>
      </c>
      <c r="B2" s="5" t="s">
        <v>20</v>
      </c>
      <c r="C2" s="5" t="s">
        <v>20</v>
      </c>
      <c r="D2" s="2">
        <v>3.33333333333333</v>
      </c>
      <c r="E2" s="2">
        <v>2.99919522066544</v>
      </c>
      <c r="F2" s="2">
        <v>18.389167401388</v>
      </c>
      <c r="G2" s="6">
        <v>84.3293563943124</v>
      </c>
    </row>
    <row r="3" spans="1:7">
      <c r="A3" s="1" t="s">
        <v>1761</v>
      </c>
      <c r="B3" t="s">
        <v>23</v>
      </c>
      <c r="C3" t="s">
        <v>1332</v>
      </c>
      <c r="D3" s="2">
        <v>4.58661027197537</v>
      </c>
      <c r="E3" s="2">
        <v>8.32580303198377</v>
      </c>
      <c r="F3" s="2">
        <v>180.721563700287</v>
      </c>
      <c r="G3" s="6">
        <v>82.0761118043415</v>
      </c>
    </row>
    <row r="4" spans="1:7">
      <c r="A4" s="1" t="s">
        <v>1762</v>
      </c>
      <c r="B4" t="s">
        <v>26</v>
      </c>
      <c r="C4" t="s">
        <v>1332</v>
      </c>
      <c r="D4" s="2">
        <v>7.03356091840279</v>
      </c>
      <c r="E4" s="2">
        <v>9.85775351442067</v>
      </c>
      <c r="F4" s="2">
        <v>125.16861761062</v>
      </c>
      <c r="G4" s="6">
        <v>77.8283924638824</v>
      </c>
    </row>
    <row r="5" spans="1:7">
      <c r="A5" s="1" t="s">
        <v>1763</v>
      </c>
      <c r="B5" t="s">
        <v>29</v>
      </c>
      <c r="C5" t="s">
        <v>1332</v>
      </c>
      <c r="D5" s="2">
        <v>6.73464268984653</v>
      </c>
      <c r="E5" s="2">
        <v>9.40517298207992</v>
      </c>
      <c r="F5" s="2">
        <v>149.022536650078</v>
      </c>
      <c r="G5" s="6">
        <v>78.4306830970753</v>
      </c>
    </row>
    <row r="6" spans="1:7">
      <c r="A6" s="1" t="s">
        <v>1764</v>
      </c>
      <c r="B6" t="s">
        <v>32</v>
      </c>
      <c r="C6" t="s">
        <v>1332</v>
      </c>
      <c r="D6" s="2">
        <v>6.67543203928413</v>
      </c>
      <c r="E6" s="2">
        <v>8.56737876990066</v>
      </c>
      <c r="F6" s="2">
        <v>135.434080221219</v>
      </c>
      <c r="G6" s="6">
        <v>79.887841096401</v>
      </c>
    </row>
    <row r="7" spans="1:7">
      <c r="A7" s="1" t="s">
        <v>1765</v>
      </c>
      <c r="B7" t="s">
        <v>35</v>
      </c>
      <c r="C7" t="s">
        <v>1332</v>
      </c>
      <c r="D7" s="2">
        <v>4.84060560291718</v>
      </c>
      <c r="E7" s="2">
        <v>7.03617060005822</v>
      </c>
      <c r="F7" s="2">
        <v>93.7025416405358</v>
      </c>
      <c r="G7" s="6">
        <v>77.4885056957764</v>
      </c>
    </row>
    <row r="8" spans="1:7">
      <c r="A8" s="1" t="s">
        <v>1766</v>
      </c>
      <c r="B8" t="s">
        <v>38</v>
      </c>
      <c r="C8" t="s">
        <v>1332</v>
      </c>
      <c r="D8" s="2">
        <v>6.95698280069752</v>
      </c>
      <c r="E8" s="2">
        <v>7.9343793311353</v>
      </c>
      <c r="F8" s="2">
        <v>125.764150181791</v>
      </c>
      <c r="G8" s="6">
        <v>80.524634555326</v>
      </c>
    </row>
    <row r="9" spans="1:7">
      <c r="A9" s="1" t="s">
        <v>1767</v>
      </c>
      <c r="B9" t="s">
        <v>41</v>
      </c>
      <c r="C9" t="s">
        <v>1332</v>
      </c>
      <c r="D9" s="2">
        <v>8.33687209703009</v>
      </c>
      <c r="E9" s="2">
        <v>12.1555157821242</v>
      </c>
      <c r="F9" s="2">
        <v>118.593522090757</v>
      </c>
      <c r="G9" s="6">
        <v>77.7637618393696</v>
      </c>
    </row>
    <row r="10" spans="1:7">
      <c r="A10" s="1" t="s">
        <v>1768</v>
      </c>
      <c r="B10" t="s">
        <v>44</v>
      </c>
      <c r="C10" t="s">
        <v>1332</v>
      </c>
      <c r="D10" s="2">
        <v>7.21775951518936</v>
      </c>
      <c r="E10" s="2">
        <v>8.65929284416212</v>
      </c>
      <c r="F10" s="2">
        <v>124.481605596071</v>
      </c>
      <c r="G10" s="6">
        <v>78.5409980907664</v>
      </c>
    </row>
    <row r="11" spans="1:7">
      <c r="A11" s="1" t="s">
        <v>1769</v>
      </c>
      <c r="B11" t="s">
        <v>46</v>
      </c>
      <c r="C11" t="s">
        <v>1332</v>
      </c>
      <c r="D11" s="2">
        <v>7.66298085040387</v>
      </c>
      <c r="E11" s="2">
        <v>11.5776649043999</v>
      </c>
      <c r="F11" s="2">
        <v>96.0660289558359</v>
      </c>
      <c r="G11" s="6">
        <v>77.3690863017394</v>
      </c>
    </row>
    <row r="12" spans="1:7">
      <c r="A12" s="1" t="s">
        <v>1770</v>
      </c>
      <c r="B12" t="s">
        <v>48</v>
      </c>
      <c r="C12" t="s">
        <v>1332</v>
      </c>
      <c r="D12" s="2">
        <v>3.54014307220374</v>
      </c>
      <c r="E12" s="2">
        <v>4.55420561114919</v>
      </c>
      <c r="F12" s="2">
        <v>96.4312262822369</v>
      </c>
      <c r="G12" s="6">
        <v>80.6204520157429</v>
      </c>
    </row>
    <row r="13" spans="1:7">
      <c r="A13" s="1" t="s">
        <v>1771</v>
      </c>
      <c r="B13" t="s">
        <v>50</v>
      </c>
      <c r="C13" t="s">
        <v>1332</v>
      </c>
      <c r="D13" s="2">
        <v>7.80395527023586</v>
      </c>
      <c r="E13" s="2">
        <v>9.38102915911326</v>
      </c>
      <c r="F13" s="2">
        <v>134.802320517606</v>
      </c>
      <c r="G13" s="6">
        <v>76.8565839687016</v>
      </c>
    </row>
    <row r="14" spans="1:7">
      <c r="A14" s="1" t="s">
        <v>1772</v>
      </c>
      <c r="B14" t="s">
        <v>52</v>
      </c>
      <c r="C14" t="s">
        <v>1332</v>
      </c>
      <c r="D14" s="2">
        <v>8.21299516778132</v>
      </c>
      <c r="E14" s="2">
        <v>7.99473383384721</v>
      </c>
      <c r="F14" s="2">
        <v>112.427019024985</v>
      </c>
      <c r="G14" s="6">
        <v>77.8396791502315</v>
      </c>
    </row>
    <row r="15" spans="1:7">
      <c r="A15" s="1" t="s">
        <v>1773</v>
      </c>
      <c r="B15" t="s">
        <v>54</v>
      </c>
      <c r="C15" t="s">
        <v>1332</v>
      </c>
      <c r="D15" s="2">
        <v>6.13922627457368</v>
      </c>
      <c r="E15" s="2">
        <v>8.02683199136721</v>
      </c>
      <c r="F15" s="2">
        <v>81.9706096660019</v>
      </c>
      <c r="G15" s="6">
        <v>75.7895270799843</v>
      </c>
    </row>
    <row r="16" spans="1:7">
      <c r="A16" s="1" t="s">
        <v>1774</v>
      </c>
      <c r="B16" t="s">
        <v>56</v>
      </c>
      <c r="C16" t="s">
        <v>1332</v>
      </c>
      <c r="D16" s="2">
        <v>6.48037829249865</v>
      </c>
      <c r="E16" s="2">
        <v>10.9291213497655</v>
      </c>
      <c r="F16" s="2">
        <v>115.41472808795</v>
      </c>
      <c r="G16" s="6">
        <v>79.6736894370286</v>
      </c>
    </row>
    <row r="17" spans="1:7">
      <c r="A17" s="1" t="s">
        <v>1775</v>
      </c>
      <c r="B17" t="s">
        <v>58</v>
      </c>
      <c r="C17" t="s">
        <v>1332</v>
      </c>
      <c r="D17" s="2">
        <v>7.95569465965795</v>
      </c>
      <c r="E17" s="2">
        <v>9.70212128668547</v>
      </c>
      <c r="F17" s="2">
        <v>98.5396605288514</v>
      </c>
      <c r="G17" s="6">
        <v>75.4084237249388</v>
      </c>
    </row>
    <row r="18" spans="1:7">
      <c r="A18" s="1" t="s">
        <v>1776</v>
      </c>
      <c r="B18" t="s">
        <v>60</v>
      </c>
      <c r="C18" t="s">
        <v>1332</v>
      </c>
      <c r="D18" s="2">
        <v>7.15181786913794</v>
      </c>
      <c r="E18" s="2">
        <v>10.3781825051671</v>
      </c>
      <c r="F18" s="2">
        <v>168.222979661028</v>
      </c>
      <c r="G18" s="6">
        <v>77.8721788482249</v>
      </c>
    </row>
    <row r="19" spans="1:7">
      <c r="A19" s="1" t="s">
        <v>1777</v>
      </c>
      <c r="B19" t="s">
        <v>62</v>
      </c>
      <c r="C19" t="s">
        <v>1332</v>
      </c>
      <c r="D19" s="2">
        <v>4.28505341546746</v>
      </c>
      <c r="E19" s="2">
        <v>5.45455444855114</v>
      </c>
      <c r="F19" s="2">
        <v>125.352981013474</v>
      </c>
      <c r="G19" s="6">
        <v>81.1405528052077</v>
      </c>
    </row>
    <row r="20" spans="1:7">
      <c r="A20" s="1" t="s">
        <v>1778</v>
      </c>
      <c r="B20" t="s">
        <v>64</v>
      </c>
      <c r="C20" t="s">
        <v>1333</v>
      </c>
      <c r="D20" s="2">
        <v>4.110069739618</v>
      </c>
      <c r="E20" s="2">
        <v>4.18849404016828</v>
      </c>
      <c r="F20" s="2">
        <v>65.8436434683797</v>
      </c>
      <c r="G20" s="6">
        <v>82.5056679446298</v>
      </c>
    </row>
    <row r="21" spans="1:7">
      <c r="A21" s="1" t="s">
        <v>1779</v>
      </c>
      <c r="B21" t="s">
        <v>66</v>
      </c>
      <c r="C21" t="s">
        <v>1333</v>
      </c>
      <c r="D21" s="2">
        <v>6.51748524667763</v>
      </c>
      <c r="E21" s="2">
        <v>7.36456660210553</v>
      </c>
      <c r="F21" s="2">
        <v>92.4692059335493</v>
      </c>
      <c r="G21" s="6">
        <v>79.4884850902059</v>
      </c>
    </row>
    <row r="22" spans="1:7">
      <c r="A22" s="1" t="s">
        <v>1780</v>
      </c>
      <c r="B22" t="s">
        <v>68</v>
      </c>
      <c r="C22" t="s">
        <v>1333</v>
      </c>
      <c r="D22" s="2">
        <v>3.52552941719339</v>
      </c>
      <c r="E22" s="2">
        <v>4.28824906923217</v>
      </c>
      <c r="F22" s="2">
        <v>125.550500791924</v>
      </c>
      <c r="G22" s="6">
        <v>79.1915310337099</v>
      </c>
    </row>
    <row r="23" spans="1:7">
      <c r="A23" s="1" t="s">
        <v>1781</v>
      </c>
      <c r="B23" t="s">
        <v>70</v>
      </c>
      <c r="C23" t="s">
        <v>1333</v>
      </c>
      <c r="D23" s="2">
        <v>5.75436277063014</v>
      </c>
      <c r="E23" s="2">
        <v>6.26193245449576</v>
      </c>
      <c r="F23" s="2">
        <v>59.8648425538346</v>
      </c>
      <c r="G23" s="6">
        <v>80.526238972866</v>
      </c>
    </row>
    <row r="24" spans="1:7">
      <c r="A24" s="1" t="s">
        <v>1782</v>
      </c>
      <c r="B24" t="s">
        <v>72</v>
      </c>
      <c r="C24" t="s">
        <v>1333</v>
      </c>
      <c r="D24" s="2">
        <v>4.73955209202697</v>
      </c>
      <c r="E24" s="2">
        <v>4.97346339999192</v>
      </c>
      <c r="F24" s="2">
        <v>108.776813492713</v>
      </c>
      <c r="G24" s="6">
        <v>79.4232193200083</v>
      </c>
    </row>
    <row r="25" spans="1:7">
      <c r="A25" s="1" t="s">
        <v>1783</v>
      </c>
      <c r="B25" t="s">
        <v>74</v>
      </c>
      <c r="C25" t="s">
        <v>1333</v>
      </c>
      <c r="D25" s="2">
        <v>4.11970282506803</v>
      </c>
      <c r="E25" s="2">
        <v>4.78337438170677</v>
      </c>
      <c r="F25" s="2">
        <v>81.1893652800806</v>
      </c>
      <c r="G25" s="6">
        <v>82.932318426782</v>
      </c>
    </row>
    <row r="26" spans="1:7">
      <c r="A26" s="1" t="s">
        <v>1784</v>
      </c>
      <c r="B26" t="s">
        <v>76</v>
      </c>
      <c r="C26" t="s">
        <v>1333</v>
      </c>
      <c r="D26" s="2">
        <v>4.6938059730959</v>
      </c>
      <c r="E26" s="2">
        <v>4.45592499335248</v>
      </c>
      <c r="F26" s="2">
        <v>79.9109687354567</v>
      </c>
      <c r="G26" s="6">
        <v>82.1766864294293</v>
      </c>
    </row>
    <row r="27" spans="1:7">
      <c r="A27" s="1" t="s">
        <v>1785</v>
      </c>
      <c r="B27" t="s">
        <v>78</v>
      </c>
      <c r="C27" t="s">
        <v>1333</v>
      </c>
      <c r="D27" s="2">
        <v>4.30419944136151</v>
      </c>
      <c r="E27" s="2">
        <v>4.42335223842443</v>
      </c>
      <c r="F27" s="2">
        <v>93.0837295105874</v>
      </c>
      <c r="G27" s="6">
        <v>82.5981371657764</v>
      </c>
    </row>
    <row r="28" spans="1:7">
      <c r="A28" s="1" t="s">
        <v>1786</v>
      </c>
      <c r="B28" t="s">
        <v>80</v>
      </c>
      <c r="C28" t="s">
        <v>1333</v>
      </c>
      <c r="D28" s="2">
        <v>2.39749046102288</v>
      </c>
      <c r="E28" s="2">
        <v>3.53596506002771</v>
      </c>
      <c r="F28" s="2">
        <v>63.0906682829371</v>
      </c>
      <c r="G28" s="6">
        <v>85.4221133161166</v>
      </c>
    </row>
    <row r="29" spans="1:7">
      <c r="A29" s="1" t="s">
        <v>1787</v>
      </c>
      <c r="B29" t="s">
        <v>82</v>
      </c>
      <c r="C29" t="s">
        <v>1333</v>
      </c>
      <c r="D29" s="2">
        <v>1.34860057447528</v>
      </c>
      <c r="E29" s="2">
        <v>2.30745951162437</v>
      </c>
      <c r="F29" s="2">
        <v>76.5796005076035</v>
      </c>
      <c r="G29" s="6">
        <v>84.9459133749456</v>
      </c>
    </row>
    <row r="30" spans="1:7">
      <c r="A30" s="1" t="s">
        <v>1788</v>
      </c>
      <c r="B30" t="s">
        <v>84</v>
      </c>
      <c r="C30" t="s">
        <v>1333</v>
      </c>
      <c r="D30" s="2">
        <v>3.84502085972054</v>
      </c>
      <c r="E30" s="2">
        <v>4.13644620512914</v>
      </c>
      <c r="F30" s="2">
        <v>75.9364918753691</v>
      </c>
      <c r="G30" s="6">
        <v>81.7632596584232</v>
      </c>
    </row>
    <row r="31" spans="1:7">
      <c r="A31" s="1" t="s">
        <v>1789</v>
      </c>
      <c r="B31" t="s">
        <v>86</v>
      </c>
      <c r="C31" t="s">
        <v>1333</v>
      </c>
      <c r="D31" s="2">
        <v>4.36357478899001</v>
      </c>
      <c r="E31" s="2">
        <v>4.89664173314613</v>
      </c>
      <c r="F31" s="2">
        <v>73.2798201840012</v>
      </c>
      <c r="G31" s="6">
        <v>82.4113255532205</v>
      </c>
    </row>
    <row r="32" spans="1:7">
      <c r="A32" s="1" t="s">
        <v>1790</v>
      </c>
      <c r="B32" t="s">
        <v>88</v>
      </c>
      <c r="C32" t="s">
        <v>1333</v>
      </c>
      <c r="D32" s="2">
        <v>4.09114880162655</v>
      </c>
      <c r="E32" s="2">
        <v>4.76981309339333</v>
      </c>
      <c r="F32" s="2">
        <v>84.2688775279374</v>
      </c>
      <c r="G32" s="6">
        <v>82.4965622080588</v>
      </c>
    </row>
    <row r="33" spans="1:7">
      <c r="A33" s="1" t="s">
        <v>1791</v>
      </c>
      <c r="B33" t="s">
        <v>90</v>
      </c>
      <c r="C33" t="s">
        <v>1333</v>
      </c>
      <c r="D33" s="2">
        <v>3.7280335753215</v>
      </c>
      <c r="E33" s="2">
        <v>3.29150091948017</v>
      </c>
      <c r="F33" s="2">
        <v>79.5765999857621</v>
      </c>
      <c r="G33" s="6">
        <v>80.4978259813963</v>
      </c>
    </row>
    <row r="34" spans="1:7">
      <c r="A34" s="1" t="s">
        <v>1792</v>
      </c>
      <c r="B34" t="s">
        <v>92</v>
      </c>
      <c r="C34" t="s">
        <v>1333</v>
      </c>
      <c r="D34" s="2">
        <v>3.4475497800704</v>
      </c>
      <c r="E34" s="2">
        <v>3.89432091409529</v>
      </c>
      <c r="F34" s="2">
        <v>73.0267095752272</v>
      </c>
      <c r="G34" s="6">
        <v>83.9620072732071</v>
      </c>
    </row>
    <row r="35" spans="1:7">
      <c r="A35" s="1" t="s">
        <v>1793</v>
      </c>
      <c r="B35" t="s">
        <v>94</v>
      </c>
      <c r="C35" t="s">
        <v>1333</v>
      </c>
      <c r="D35" s="2">
        <v>3.67012750612608</v>
      </c>
      <c r="E35" s="2">
        <v>3.6296489398308</v>
      </c>
      <c r="F35" s="2">
        <v>65.1690953101207</v>
      </c>
      <c r="G35" s="6">
        <v>81.7803771129551</v>
      </c>
    </row>
    <row r="36" spans="1:7">
      <c r="A36" s="1" t="s">
        <v>1794</v>
      </c>
      <c r="B36" t="s">
        <v>96</v>
      </c>
      <c r="C36" t="s">
        <v>1333</v>
      </c>
      <c r="D36" s="2">
        <v>2.51355427208315</v>
      </c>
      <c r="E36" s="2">
        <v>2.87472768349977</v>
      </c>
      <c r="F36" s="2">
        <v>56.4451872377717</v>
      </c>
      <c r="G36" s="6">
        <v>82.5984651884187</v>
      </c>
    </row>
    <row r="37" spans="1:7">
      <c r="A37" s="1" t="s">
        <v>1795</v>
      </c>
      <c r="B37" t="s">
        <v>98</v>
      </c>
      <c r="C37" t="s">
        <v>1333</v>
      </c>
      <c r="D37" s="2">
        <v>5.9038419082772</v>
      </c>
      <c r="E37" s="2">
        <v>5.42007660204812</v>
      </c>
      <c r="F37" s="2">
        <v>77.493906542138</v>
      </c>
      <c r="G37" s="6">
        <v>81.5283084246819</v>
      </c>
    </row>
    <row r="38" spans="1:7">
      <c r="A38" s="1" t="s">
        <v>1796</v>
      </c>
      <c r="B38" t="s">
        <v>100</v>
      </c>
      <c r="C38" t="s">
        <v>1333</v>
      </c>
      <c r="D38" s="2">
        <v>3.3747739129834</v>
      </c>
      <c r="E38" s="2">
        <v>4.06838939554669</v>
      </c>
      <c r="F38" s="2">
        <v>70.9279304482558</v>
      </c>
      <c r="G38" s="6">
        <v>81.0450731562568</v>
      </c>
    </row>
    <row r="39" spans="1:7">
      <c r="A39" s="1" t="s">
        <v>1797</v>
      </c>
      <c r="B39" t="s">
        <v>102</v>
      </c>
      <c r="C39" t="s">
        <v>1333</v>
      </c>
      <c r="D39" s="2">
        <v>4.63535409600131</v>
      </c>
      <c r="E39" s="2">
        <v>5.74451330686749</v>
      </c>
      <c r="F39" s="2">
        <v>133.258940420788</v>
      </c>
      <c r="G39" s="6">
        <v>81.4769181972165</v>
      </c>
    </row>
    <row r="40" spans="1:7">
      <c r="A40" s="1" t="s">
        <v>1798</v>
      </c>
      <c r="B40" t="s">
        <v>104</v>
      </c>
      <c r="C40" t="s">
        <v>1333</v>
      </c>
      <c r="D40" s="2">
        <v>4.68921604421793</v>
      </c>
      <c r="E40" s="2">
        <v>4.50922209258815</v>
      </c>
      <c r="F40" s="2">
        <v>97.8709059324129</v>
      </c>
      <c r="G40" s="6">
        <v>80.5189232578922</v>
      </c>
    </row>
    <row r="41" spans="1:7">
      <c r="A41" s="1" t="s">
        <v>1799</v>
      </c>
      <c r="B41" t="s">
        <v>106</v>
      </c>
      <c r="C41" t="s">
        <v>1334</v>
      </c>
      <c r="D41" s="2">
        <v>3.49498285642725</v>
      </c>
      <c r="E41" s="2">
        <v>3.79929948893046</v>
      </c>
      <c r="F41" s="2">
        <v>69.175506368514</v>
      </c>
      <c r="G41" s="6">
        <v>83.0321343598804</v>
      </c>
    </row>
    <row r="42" spans="1:7">
      <c r="A42" s="1" t="s">
        <v>1800</v>
      </c>
      <c r="B42" t="s">
        <v>108</v>
      </c>
      <c r="C42" t="s">
        <v>1334</v>
      </c>
      <c r="D42" s="2">
        <v>5.26491823223527</v>
      </c>
      <c r="E42" s="2">
        <v>5.86877003989113</v>
      </c>
      <c r="F42" s="2">
        <v>108.488885294137</v>
      </c>
      <c r="G42" s="6">
        <v>81.636640101445</v>
      </c>
    </row>
    <row r="43" spans="1:7">
      <c r="A43" s="1" t="s">
        <v>1801</v>
      </c>
      <c r="B43" t="s">
        <v>110</v>
      </c>
      <c r="C43" t="s">
        <v>1334</v>
      </c>
      <c r="D43" s="2">
        <v>3.06309577960144</v>
      </c>
      <c r="E43" s="2">
        <v>3.79679095058866</v>
      </c>
      <c r="F43" s="2">
        <v>60.1687072066395</v>
      </c>
      <c r="G43" s="6">
        <v>84.8094192981265</v>
      </c>
    </row>
    <row r="44" spans="1:7">
      <c r="A44" s="1" t="s">
        <v>1802</v>
      </c>
      <c r="B44" t="s">
        <v>112</v>
      </c>
      <c r="C44" t="s">
        <v>1334</v>
      </c>
      <c r="D44" s="2">
        <v>2.64192170355689</v>
      </c>
      <c r="E44" s="2">
        <v>2.88008917015815</v>
      </c>
      <c r="F44" s="2">
        <v>66.2841457403568</v>
      </c>
      <c r="G44" s="6">
        <v>84.0053847640197</v>
      </c>
    </row>
    <row r="45" spans="1:7">
      <c r="A45" s="1" t="s">
        <v>1803</v>
      </c>
      <c r="B45" t="s">
        <v>114</v>
      </c>
      <c r="C45" t="s">
        <v>1334</v>
      </c>
      <c r="D45" s="2">
        <v>3.21735871345973</v>
      </c>
      <c r="E45" s="2">
        <v>3.35841051619043</v>
      </c>
      <c r="F45" s="2">
        <v>62.0489096333648</v>
      </c>
      <c r="G45" s="6">
        <v>82.634375467637</v>
      </c>
    </row>
    <row r="46" spans="1:7">
      <c r="A46" s="1" t="s">
        <v>1804</v>
      </c>
      <c r="B46" t="s">
        <v>116</v>
      </c>
      <c r="C46" t="s">
        <v>1334</v>
      </c>
      <c r="D46" s="2">
        <v>3.53480861656125</v>
      </c>
      <c r="E46" s="2">
        <v>4.27650329931828</v>
      </c>
      <c r="F46" s="2">
        <v>105.599575475373</v>
      </c>
      <c r="G46" s="6">
        <v>80.1671581862258</v>
      </c>
    </row>
    <row r="47" spans="1:7">
      <c r="A47" s="1" t="s">
        <v>1805</v>
      </c>
      <c r="B47" t="s">
        <v>118</v>
      </c>
      <c r="C47" t="s">
        <v>1334</v>
      </c>
      <c r="D47" s="2">
        <v>5.83693225136363</v>
      </c>
      <c r="E47" s="2">
        <v>6.3810362208109</v>
      </c>
      <c r="F47" s="2">
        <v>104.039256391554</v>
      </c>
      <c r="G47" s="6">
        <v>80.8931076867361</v>
      </c>
    </row>
    <row r="48" spans="1:7">
      <c r="A48" s="1" t="s">
        <v>1806</v>
      </c>
      <c r="B48" t="s">
        <v>120</v>
      </c>
      <c r="C48" t="s">
        <v>1334</v>
      </c>
      <c r="D48" s="2">
        <v>4.97305629611057</v>
      </c>
      <c r="E48" s="2">
        <v>6.59300121618729</v>
      </c>
      <c r="F48" s="2">
        <v>63.0771520392374</v>
      </c>
      <c r="G48" s="6">
        <v>81.2404066966367</v>
      </c>
    </row>
    <row r="49" spans="1:7">
      <c r="A49" s="1" t="s">
        <v>1807</v>
      </c>
      <c r="B49" t="s">
        <v>122</v>
      </c>
      <c r="C49" t="s">
        <v>1334</v>
      </c>
      <c r="D49" s="2">
        <v>5.63490531151044</v>
      </c>
      <c r="E49" s="2">
        <v>4.5338307589095</v>
      </c>
      <c r="F49" s="2">
        <v>54.1917693938704</v>
      </c>
      <c r="G49" s="6">
        <v>80.7908553596465</v>
      </c>
    </row>
    <row r="50" spans="1:7">
      <c r="A50" s="1" t="s">
        <v>1808</v>
      </c>
      <c r="B50" t="s">
        <v>124</v>
      </c>
      <c r="C50" t="s">
        <v>1334</v>
      </c>
      <c r="D50" s="2">
        <v>3.26332273813173</v>
      </c>
      <c r="E50" s="2">
        <v>4.55737016069954</v>
      </c>
      <c r="F50" s="2">
        <v>72.4211013232303</v>
      </c>
      <c r="G50" s="6">
        <v>82.4884055806359</v>
      </c>
    </row>
    <row r="51" spans="1:7">
      <c r="A51" s="1" t="s">
        <v>1809</v>
      </c>
      <c r="B51" t="s">
        <v>126</v>
      </c>
      <c r="C51" t="s">
        <v>1334</v>
      </c>
      <c r="D51" s="2">
        <v>4.10877060002406</v>
      </c>
      <c r="E51" s="2">
        <v>4.8543642919105</v>
      </c>
      <c r="F51" s="2">
        <v>83.1543728382862</v>
      </c>
      <c r="G51" s="6">
        <v>81.0451792009111</v>
      </c>
    </row>
    <row r="52" spans="1:7">
      <c r="A52" s="1" t="s">
        <v>1810</v>
      </c>
      <c r="B52" t="s">
        <v>128</v>
      </c>
      <c r="C52" t="s">
        <v>1334</v>
      </c>
      <c r="D52" s="2">
        <v>5.83720294927661</v>
      </c>
      <c r="E52" s="2">
        <v>6.2422361248716</v>
      </c>
      <c r="F52" s="2">
        <v>103.353856337131</v>
      </c>
      <c r="G52" s="6">
        <v>79.6034616233142</v>
      </c>
    </row>
    <row r="53" spans="1:7">
      <c r="A53" s="1" t="s">
        <v>1811</v>
      </c>
      <c r="B53" t="s">
        <v>130</v>
      </c>
      <c r="C53" t="s">
        <v>1334</v>
      </c>
      <c r="D53" s="2">
        <v>2.50960345649989</v>
      </c>
      <c r="E53" s="2">
        <v>3.69277560361287</v>
      </c>
      <c r="F53" s="2">
        <v>78.9285940363009</v>
      </c>
      <c r="G53" s="6">
        <v>81.2268100535155</v>
      </c>
    </row>
    <row r="54" spans="1:7">
      <c r="A54" s="1" t="s">
        <v>1812</v>
      </c>
      <c r="B54" t="s">
        <v>132</v>
      </c>
      <c r="C54" t="s">
        <v>1334</v>
      </c>
      <c r="D54" s="2">
        <v>4.53634354662355</v>
      </c>
      <c r="E54" s="2">
        <v>5.39949154751179</v>
      </c>
      <c r="F54" s="2">
        <v>94.2945399453486</v>
      </c>
      <c r="G54" s="6">
        <v>81.5170262734405</v>
      </c>
    </row>
    <row r="55" spans="1:7">
      <c r="A55" s="1" t="s">
        <v>1813</v>
      </c>
      <c r="B55" t="s">
        <v>134</v>
      </c>
      <c r="C55" t="s">
        <v>1334</v>
      </c>
      <c r="D55" s="2">
        <v>3.20898279348446</v>
      </c>
      <c r="E55" s="2">
        <v>2.96624048966838</v>
      </c>
      <c r="F55" s="2">
        <v>48.6956626508257</v>
      </c>
      <c r="G55" s="6">
        <v>80.8529147027348</v>
      </c>
    </row>
    <row r="56" spans="1:7">
      <c r="A56" s="1" t="s">
        <v>1814</v>
      </c>
      <c r="B56" t="s">
        <v>136</v>
      </c>
      <c r="C56" t="s">
        <v>1334</v>
      </c>
      <c r="D56" s="2">
        <v>7.2996521600298</v>
      </c>
      <c r="E56" s="2">
        <v>7.81885913210619</v>
      </c>
      <c r="F56" s="2">
        <v>119.871935960427</v>
      </c>
      <c r="G56" s="6">
        <v>78.151327972752</v>
      </c>
    </row>
    <row r="57" spans="1:7">
      <c r="A57" s="1" t="s">
        <v>1815</v>
      </c>
      <c r="B57" t="s">
        <v>138</v>
      </c>
      <c r="C57" t="s">
        <v>1334</v>
      </c>
      <c r="D57" s="2">
        <v>4.26354614251479</v>
      </c>
      <c r="E57" s="2">
        <v>3.97289587934405</v>
      </c>
      <c r="F57" s="2">
        <v>92.5699546471401</v>
      </c>
      <c r="G57" s="6">
        <v>81.3050981729487</v>
      </c>
    </row>
    <row r="58" spans="1:7">
      <c r="A58" s="1" t="s">
        <v>1816</v>
      </c>
      <c r="B58" t="s">
        <v>140</v>
      </c>
      <c r="C58" t="s">
        <v>1334</v>
      </c>
      <c r="D58" s="2">
        <v>2.81409255726528</v>
      </c>
      <c r="E58" s="2">
        <v>2.50342794889858</v>
      </c>
      <c r="F58" s="2">
        <v>59.0021019553396</v>
      </c>
      <c r="G58" s="6">
        <v>82.5955597725794</v>
      </c>
    </row>
    <row r="59" spans="1:7">
      <c r="A59" s="1" t="s">
        <v>1817</v>
      </c>
      <c r="B59" t="s">
        <v>142</v>
      </c>
      <c r="C59" t="s">
        <v>1334</v>
      </c>
      <c r="D59" s="2">
        <v>3.52011423070017</v>
      </c>
      <c r="E59" s="2">
        <v>4.06933875338538</v>
      </c>
      <c r="F59" s="2">
        <v>58.7070248585566</v>
      </c>
      <c r="G59" s="6">
        <v>81.7178818985406</v>
      </c>
    </row>
    <row r="60" spans="1:7">
      <c r="A60" s="1" t="s">
        <v>1818</v>
      </c>
      <c r="B60" t="s">
        <v>144</v>
      </c>
      <c r="C60" t="s">
        <v>1334</v>
      </c>
      <c r="D60" s="2">
        <v>2.2414233342372</v>
      </c>
      <c r="E60" s="2">
        <v>3.58106204128061</v>
      </c>
      <c r="F60" s="2">
        <v>58.7923788945552</v>
      </c>
      <c r="G60" s="6">
        <v>79.6260364862314</v>
      </c>
    </row>
    <row r="61" spans="1:7">
      <c r="A61" s="1" t="s">
        <v>1819</v>
      </c>
      <c r="B61" t="s">
        <v>146</v>
      </c>
      <c r="C61" t="s">
        <v>1334</v>
      </c>
      <c r="D61" s="2">
        <v>5.47556167804829</v>
      </c>
      <c r="E61" s="2">
        <v>7.36974220685349</v>
      </c>
      <c r="F61" s="2">
        <v>90.9926248771627</v>
      </c>
      <c r="G61" s="6">
        <v>77.5766507544139</v>
      </c>
    </row>
    <row r="62" spans="1:7">
      <c r="A62" s="1" t="s">
        <v>1820</v>
      </c>
      <c r="B62" t="s">
        <v>148</v>
      </c>
      <c r="C62" t="s">
        <v>1335</v>
      </c>
      <c r="D62" s="2">
        <v>4.25853437324012</v>
      </c>
      <c r="E62" s="2">
        <v>4.10712417010652</v>
      </c>
      <c r="F62" s="2">
        <v>83.7421688565992</v>
      </c>
      <c r="G62" s="6">
        <v>80.1647742947988</v>
      </c>
    </row>
    <row r="63" spans="1:7">
      <c r="A63" s="1" t="s">
        <v>1821</v>
      </c>
      <c r="B63" t="s">
        <v>150</v>
      </c>
      <c r="C63" t="s">
        <v>1335</v>
      </c>
      <c r="D63" s="2">
        <v>5.6585645945336</v>
      </c>
      <c r="E63" s="2">
        <v>6.32584764721009</v>
      </c>
      <c r="F63" s="2">
        <v>94.0462695950315</v>
      </c>
      <c r="G63" s="6">
        <v>79.5070095138109</v>
      </c>
    </row>
    <row r="64" spans="1:7">
      <c r="A64" s="1" t="s">
        <v>1822</v>
      </c>
      <c r="B64" t="s">
        <v>152</v>
      </c>
      <c r="C64" t="s">
        <v>1335</v>
      </c>
      <c r="D64" s="2">
        <v>4.8387281280612</v>
      </c>
      <c r="E64" s="2">
        <v>5.38348475660911</v>
      </c>
      <c r="F64" s="2">
        <v>102.167376993564</v>
      </c>
      <c r="G64" s="6">
        <v>82.0083647724376</v>
      </c>
    </row>
    <row r="65" spans="1:7">
      <c r="A65" s="1" t="s">
        <v>1823</v>
      </c>
      <c r="B65" t="s">
        <v>154</v>
      </c>
      <c r="C65" t="s">
        <v>1335</v>
      </c>
      <c r="D65" s="2">
        <v>5.47292413468533</v>
      </c>
      <c r="E65" s="2">
        <v>6.52108995867355</v>
      </c>
      <c r="F65" s="2">
        <v>71.5706921003812</v>
      </c>
      <c r="G65" s="6">
        <v>82.2320151558156</v>
      </c>
    </row>
    <row r="66" spans="1:7">
      <c r="A66" s="1" t="s">
        <v>1824</v>
      </c>
      <c r="B66" t="s">
        <v>156</v>
      </c>
      <c r="C66" t="s">
        <v>1335</v>
      </c>
      <c r="D66" s="2">
        <v>5.06111870812204</v>
      </c>
      <c r="E66" s="2">
        <v>6.85678930652932</v>
      </c>
      <c r="F66" s="2">
        <v>128.719503240079</v>
      </c>
      <c r="G66" s="6">
        <v>82.2430391566997</v>
      </c>
    </row>
    <row r="67" spans="1:7">
      <c r="A67" s="1" t="s">
        <v>1825</v>
      </c>
      <c r="B67" t="s">
        <v>158</v>
      </c>
      <c r="C67" t="s">
        <v>1335</v>
      </c>
      <c r="D67" s="2">
        <v>4.30908479822437</v>
      </c>
      <c r="E67" s="2">
        <v>5.30848207370386</v>
      </c>
      <c r="F67" s="2">
        <v>81.2107152421767</v>
      </c>
      <c r="G67" s="6">
        <v>83.3983197000316</v>
      </c>
    </row>
    <row r="68" spans="1:7">
      <c r="A68" s="1" t="s">
        <v>1826</v>
      </c>
      <c r="B68" t="s">
        <v>160</v>
      </c>
      <c r="C68" t="s">
        <v>1335</v>
      </c>
      <c r="D68" s="2">
        <v>7.70792402854759</v>
      </c>
      <c r="E68" s="2">
        <v>14.4901596609706</v>
      </c>
      <c r="F68" s="2">
        <v>146.353150531372</v>
      </c>
      <c r="G68" s="6">
        <v>78.7924545175124</v>
      </c>
    </row>
    <row r="69" spans="1:7">
      <c r="A69" s="1" t="s">
        <v>1827</v>
      </c>
      <c r="B69" t="s">
        <v>162</v>
      </c>
      <c r="C69" t="s">
        <v>1335</v>
      </c>
      <c r="D69" s="2">
        <v>6.15361142702674</v>
      </c>
      <c r="E69" s="2">
        <v>10.8120352271382</v>
      </c>
      <c r="F69" s="2">
        <v>126.016024521983</v>
      </c>
      <c r="G69" s="6">
        <v>81.4525071444968</v>
      </c>
    </row>
    <row r="70" spans="1:7">
      <c r="A70" s="1" t="s">
        <v>1828</v>
      </c>
      <c r="B70" t="s">
        <v>164</v>
      </c>
      <c r="C70" t="s">
        <v>1335</v>
      </c>
      <c r="D70" s="2">
        <v>3.12734042969273</v>
      </c>
      <c r="E70" s="2">
        <v>2.96811935164603</v>
      </c>
      <c r="F70" s="2">
        <v>79.780875129614</v>
      </c>
      <c r="G70" s="6">
        <v>84.3397014217958</v>
      </c>
    </row>
    <row r="71" spans="1:7">
      <c r="A71" s="1" t="s">
        <v>1829</v>
      </c>
      <c r="B71" t="s">
        <v>166</v>
      </c>
      <c r="C71" t="s">
        <v>1335</v>
      </c>
      <c r="D71" s="2">
        <v>7.19873685491105</v>
      </c>
      <c r="E71" s="2">
        <v>11.7530860412815</v>
      </c>
      <c r="F71" s="2">
        <v>141.594669833171</v>
      </c>
      <c r="G71" s="6">
        <v>79.1164689330299</v>
      </c>
    </row>
    <row r="72" spans="1:7">
      <c r="A72" s="1" t="s">
        <v>1830</v>
      </c>
      <c r="B72" t="s">
        <v>168</v>
      </c>
      <c r="C72" t="s">
        <v>1335</v>
      </c>
      <c r="D72" s="2">
        <v>5.06486327663819</v>
      </c>
      <c r="E72" s="2">
        <v>6.45659775839489</v>
      </c>
      <c r="F72" s="2">
        <v>115.292240841878</v>
      </c>
      <c r="G72" s="6">
        <v>80.8961300911037</v>
      </c>
    </row>
    <row r="73" spans="1:7">
      <c r="A73" s="1" t="s">
        <v>1831</v>
      </c>
      <c r="B73" t="s">
        <v>170</v>
      </c>
      <c r="C73" t="s">
        <v>1335</v>
      </c>
      <c r="D73" s="2">
        <v>3.21432303923382</v>
      </c>
      <c r="E73" s="2">
        <v>3.69117610389343</v>
      </c>
      <c r="F73" s="2">
        <v>61.2059598230439</v>
      </c>
      <c r="G73" s="6">
        <v>80.7434981414783</v>
      </c>
    </row>
    <row r="74" spans="1:7">
      <c r="A74" s="1" t="s">
        <v>1832</v>
      </c>
      <c r="B74" t="s">
        <v>172</v>
      </c>
      <c r="C74" t="s">
        <v>1335</v>
      </c>
      <c r="D74" s="2">
        <v>3.94405665805919</v>
      </c>
      <c r="E74" s="2">
        <v>5.06194441997007</v>
      </c>
      <c r="F74" s="2">
        <v>84.3354698528529</v>
      </c>
      <c r="G74" s="6">
        <v>82.3755357306405</v>
      </c>
    </row>
    <row r="75" spans="1:7">
      <c r="A75" s="1" t="s">
        <v>1833</v>
      </c>
      <c r="B75" t="s">
        <v>174</v>
      </c>
      <c r="C75" t="s">
        <v>1335</v>
      </c>
      <c r="D75" s="2">
        <v>4.76353908788829</v>
      </c>
      <c r="E75" s="2">
        <v>6.70323084051759</v>
      </c>
      <c r="F75" s="2">
        <v>125.57484824632</v>
      </c>
      <c r="G75" s="6">
        <v>81.5342649156698</v>
      </c>
    </row>
    <row r="76" spans="1:7">
      <c r="A76" s="1" t="s">
        <v>1834</v>
      </c>
      <c r="B76" t="s">
        <v>176</v>
      </c>
      <c r="C76" t="s">
        <v>1335</v>
      </c>
      <c r="D76" s="2">
        <v>3.96439885999324</v>
      </c>
      <c r="E76" s="2">
        <v>4.71405536195284</v>
      </c>
      <c r="F76" s="2">
        <v>100.146283145297</v>
      </c>
      <c r="G76" s="6">
        <v>83.4927579898511</v>
      </c>
    </row>
    <row r="77" spans="1:7">
      <c r="A77" s="1" t="s">
        <v>1835</v>
      </c>
      <c r="B77" t="s">
        <v>178</v>
      </c>
      <c r="C77" t="s">
        <v>1335</v>
      </c>
      <c r="D77" s="2">
        <v>8.4314089767597</v>
      </c>
      <c r="E77" s="2">
        <v>12.4694000850255</v>
      </c>
      <c r="F77" s="2">
        <v>92.9358416504123</v>
      </c>
      <c r="G77" s="6">
        <v>79.4417229390832</v>
      </c>
    </row>
    <row r="78" spans="1:7">
      <c r="A78" s="1" t="s">
        <v>1836</v>
      </c>
      <c r="B78" t="s">
        <v>180</v>
      </c>
      <c r="C78" t="s">
        <v>1335</v>
      </c>
      <c r="D78" s="2">
        <v>4.88816901657774</v>
      </c>
      <c r="E78" s="2">
        <v>5.17929571272421</v>
      </c>
      <c r="F78" s="2">
        <v>87.3131819319478</v>
      </c>
      <c r="G78" s="6">
        <v>81.5724862563785</v>
      </c>
    </row>
    <row r="79" spans="1:7">
      <c r="A79" s="1" t="s">
        <v>1837</v>
      </c>
      <c r="B79" t="s">
        <v>182</v>
      </c>
      <c r="C79" t="s">
        <v>1335</v>
      </c>
      <c r="D79" s="2">
        <v>3.66789644160063</v>
      </c>
      <c r="E79" s="2">
        <v>5.52721789224015</v>
      </c>
      <c r="F79" s="2">
        <v>90.6537630004564</v>
      </c>
      <c r="G79" s="6">
        <v>80.8805087304249</v>
      </c>
    </row>
    <row r="80" spans="1:7">
      <c r="A80" s="1" t="s">
        <v>1838</v>
      </c>
      <c r="B80" t="s">
        <v>184</v>
      </c>
      <c r="C80" t="s">
        <v>1335</v>
      </c>
      <c r="D80" s="2">
        <v>5.27534593357039</v>
      </c>
      <c r="E80" s="2">
        <v>6.74040329853392</v>
      </c>
      <c r="F80" s="2">
        <v>96.4421358950064</v>
      </c>
      <c r="G80" s="6">
        <v>82.1979230760162</v>
      </c>
    </row>
    <row r="81" spans="1:7">
      <c r="A81" s="1" t="s">
        <v>1839</v>
      </c>
      <c r="B81" t="s">
        <v>186</v>
      </c>
      <c r="C81" t="s">
        <v>1335</v>
      </c>
      <c r="D81" s="2">
        <v>5.00695271950248</v>
      </c>
      <c r="E81" s="2">
        <v>6.31257414898685</v>
      </c>
      <c r="F81" s="2">
        <v>139.124814683497</v>
      </c>
      <c r="G81" s="6">
        <v>80.098371070474</v>
      </c>
    </row>
    <row r="82" spans="1:7">
      <c r="A82" s="1" t="s">
        <v>1840</v>
      </c>
      <c r="B82" t="s">
        <v>188</v>
      </c>
      <c r="C82" t="s">
        <v>1335</v>
      </c>
      <c r="D82" s="2">
        <v>5.85555567723326</v>
      </c>
      <c r="E82" s="2">
        <v>6.80994933793563</v>
      </c>
      <c r="F82" s="2">
        <v>128.830120715038</v>
      </c>
      <c r="G82" s="6">
        <v>77.9920441455776</v>
      </c>
    </row>
    <row r="83" spans="1:7">
      <c r="A83" s="1" t="s">
        <v>1841</v>
      </c>
      <c r="B83" t="s">
        <v>190</v>
      </c>
      <c r="C83" t="s">
        <v>1336</v>
      </c>
      <c r="D83" s="2">
        <v>2.79880980567282</v>
      </c>
      <c r="E83" s="2">
        <v>2.78366774420647</v>
      </c>
      <c r="F83" s="2">
        <v>63.3154714450364</v>
      </c>
      <c r="G83" s="6">
        <v>80.2859296485767</v>
      </c>
    </row>
    <row r="84" spans="1:7">
      <c r="A84" s="1" t="s">
        <v>1842</v>
      </c>
      <c r="B84" t="s">
        <v>192</v>
      </c>
      <c r="C84" t="s">
        <v>1336</v>
      </c>
      <c r="D84" s="2">
        <v>2.4376045573869</v>
      </c>
      <c r="E84" s="2">
        <v>2.97536472990461</v>
      </c>
      <c r="F84" s="2">
        <v>81.4250896694667</v>
      </c>
      <c r="G84" s="6">
        <v>83.8708382109436</v>
      </c>
    </row>
    <row r="85" spans="1:7">
      <c r="A85" s="1" t="s">
        <v>1843</v>
      </c>
      <c r="B85" t="s">
        <v>194</v>
      </c>
      <c r="C85" t="s">
        <v>1336</v>
      </c>
      <c r="D85" s="2">
        <v>4.16698973235397</v>
      </c>
      <c r="E85" s="2">
        <v>4.46442222615976</v>
      </c>
      <c r="F85" s="2">
        <v>69.3092518215552</v>
      </c>
      <c r="G85" s="6">
        <v>82.952085601096</v>
      </c>
    </row>
    <row r="86" spans="1:7">
      <c r="A86" s="1" t="s">
        <v>1844</v>
      </c>
      <c r="B86" t="s">
        <v>196</v>
      </c>
      <c r="C86" t="s">
        <v>1336</v>
      </c>
      <c r="D86" s="2">
        <v>3.28817380483968</v>
      </c>
      <c r="E86" s="2">
        <v>4.02091250466762</v>
      </c>
      <c r="F86" s="2">
        <v>102.384037324081</v>
      </c>
      <c r="G86" s="6">
        <v>80.7237500270563</v>
      </c>
    </row>
    <row r="87" spans="1:7">
      <c r="A87" s="1" t="s">
        <v>1845</v>
      </c>
      <c r="B87" t="s">
        <v>198</v>
      </c>
      <c r="C87" t="s">
        <v>1336</v>
      </c>
      <c r="D87" s="2">
        <v>2.39467593716822</v>
      </c>
      <c r="E87" s="2">
        <v>2.68907832670162</v>
      </c>
      <c r="F87" s="2">
        <v>52.1335861214866</v>
      </c>
      <c r="G87" s="6">
        <v>84.0682657066022</v>
      </c>
    </row>
    <row r="88" spans="1:7">
      <c r="A88" s="1" t="s">
        <v>1846</v>
      </c>
      <c r="B88" t="s">
        <v>200</v>
      </c>
      <c r="C88" t="s">
        <v>1336</v>
      </c>
      <c r="D88" s="2">
        <v>2.10867361058907</v>
      </c>
      <c r="E88" s="2">
        <v>3.07589823490873</v>
      </c>
      <c r="F88" s="2">
        <v>85.7567086676793</v>
      </c>
      <c r="G88" s="6">
        <v>82.06973873007</v>
      </c>
    </row>
    <row r="89" spans="1:7">
      <c r="A89" s="1" t="s">
        <v>1847</v>
      </c>
      <c r="B89" t="s">
        <v>202</v>
      </c>
      <c r="C89" t="s">
        <v>1336</v>
      </c>
      <c r="D89" s="2">
        <v>3.55102815568256</v>
      </c>
      <c r="E89" s="2">
        <v>4.21637997890903</v>
      </c>
      <c r="F89" s="2">
        <v>85.4349229828902</v>
      </c>
      <c r="G89" s="6">
        <v>81.3500424521812</v>
      </c>
    </row>
    <row r="90" spans="1:7">
      <c r="A90" s="1" t="s">
        <v>1848</v>
      </c>
      <c r="B90" t="s">
        <v>204</v>
      </c>
      <c r="C90" t="s">
        <v>1336</v>
      </c>
      <c r="D90" s="2">
        <v>2.82377157593404</v>
      </c>
      <c r="E90" s="2">
        <v>3.11825303969492</v>
      </c>
      <c r="F90" s="2">
        <v>99.7836914671397</v>
      </c>
      <c r="G90" s="6">
        <v>80.8181194487203</v>
      </c>
    </row>
    <row r="91" spans="1:7">
      <c r="A91" s="1" t="s">
        <v>1849</v>
      </c>
      <c r="B91" t="s">
        <v>206</v>
      </c>
      <c r="C91" t="s">
        <v>1336</v>
      </c>
      <c r="D91" s="2">
        <v>5.87796152469321</v>
      </c>
      <c r="E91" s="2">
        <v>5.86653826256275</v>
      </c>
      <c r="F91" s="2">
        <v>129.592747677854</v>
      </c>
      <c r="G91" s="6">
        <v>79.7629025330308</v>
      </c>
    </row>
    <row r="92" spans="1:7">
      <c r="A92" s="1" t="s">
        <v>1850</v>
      </c>
      <c r="B92" t="s">
        <v>208</v>
      </c>
      <c r="C92" t="s">
        <v>1336</v>
      </c>
      <c r="D92" s="2">
        <v>7.22209208340329</v>
      </c>
      <c r="E92" s="2">
        <v>7.005412849043</v>
      </c>
      <c r="F92" s="2">
        <v>126.527227913507</v>
      </c>
      <c r="G92" s="6">
        <v>79.81703149823</v>
      </c>
    </row>
    <row r="93" spans="1:7">
      <c r="A93" s="1" t="s">
        <v>1851</v>
      </c>
      <c r="B93" t="s">
        <v>210</v>
      </c>
      <c r="C93" t="s">
        <v>1336</v>
      </c>
      <c r="D93" s="2">
        <v>7.41947696236147</v>
      </c>
      <c r="E93" s="2">
        <v>7.93379048247798</v>
      </c>
      <c r="F93" s="2">
        <v>163.077440153954</v>
      </c>
      <c r="G93" s="6">
        <v>78.2827348155796</v>
      </c>
    </row>
    <row r="94" spans="1:7">
      <c r="A94" s="1" t="s">
        <v>1852</v>
      </c>
      <c r="B94" t="s">
        <v>212</v>
      </c>
      <c r="C94" t="s">
        <v>1336</v>
      </c>
      <c r="D94" s="2">
        <v>2.61567835814159</v>
      </c>
      <c r="E94" s="2">
        <v>2.46667113360983</v>
      </c>
      <c r="F94" s="2">
        <v>70.7702818030413</v>
      </c>
      <c r="G94" s="6">
        <v>82.6214765051782</v>
      </c>
    </row>
    <row r="95" spans="1:7">
      <c r="A95" s="1" t="s">
        <v>1853</v>
      </c>
      <c r="B95" t="s">
        <v>214</v>
      </c>
      <c r="C95" t="s">
        <v>1336</v>
      </c>
      <c r="D95" s="2">
        <v>2.97560576892254</v>
      </c>
      <c r="E95" s="2">
        <v>2.30443682011871</v>
      </c>
      <c r="F95" s="2">
        <v>48.3942287366233</v>
      </c>
      <c r="G95" s="6">
        <v>83.7861854990824</v>
      </c>
    </row>
    <row r="96" spans="1:7">
      <c r="A96" s="1" t="s">
        <v>1854</v>
      </c>
      <c r="B96" t="s">
        <v>216</v>
      </c>
      <c r="C96" t="s">
        <v>1336</v>
      </c>
      <c r="D96" s="2">
        <v>2.3047857353232</v>
      </c>
      <c r="E96" s="2">
        <v>3.31720870690582</v>
      </c>
      <c r="F96" s="2">
        <v>55.6419430540136</v>
      </c>
      <c r="G96" s="6">
        <v>83.2015353142301</v>
      </c>
    </row>
    <row r="97" spans="1:7">
      <c r="A97" s="1" t="s">
        <v>1855</v>
      </c>
      <c r="B97" t="s">
        <v>218</v>
      </c>
      <c r="C97" t="s">
        <v>1336</v>
      </c>
      <c r="D97" s="2">
        <v>3.64892586421207</v>
      </c>
      <c r="E97" s="2">
        <v>3.17315382574653</v>
      </c>
      <c r="F97" s="2">
        <v>78.3054927735779</v>
      </c>
      <c r="G97" s="6">
        <v>84.5435458105803</v>
      </c>
    </row>
    <row r="98" spans="1:7">
      <c r="A98" s="1" t="s">
        <v>1856</v>
      </c>
      <c r="B98" t="s">
        <v>220</v>
      </c>
      <c r="C98" t="s">
        <v>1336</v>
      </c>
      <c r="D98" s="2">
        <v>7.42320792261807</v>
      </c>
      <c r="E98" s="2">
        <v>7.17826715761852</v>
      </c>
      <c r="F98" s="2">
        <v>145.025411318804</v>
      </c>
      <c r="G98" s="6">
        <v>79.3184810442586</v>
      </c>
    </row>
    <row r="99" spans="1:7">
      <c r="A99" s="1" t="s">
        <v>1857</v>
      </c>
      <c r="B99" t="s">
        <v>222</v>
      </c>
      <c r="C99" t="s">
        <v>1336</v>
      </c>
      <c r="D99" s="2">
        <v>4.20362958486718</v>
      </c>
      <c r="E99" s="2">
        <v>4.14629797491196</v>
      </c>
      <c r="F99" s="2">
        <v>116.384575870985</v>
      </c>
      <c r="G99" s="6">
        <v>81.7704768631334</v>
      </c>
    </row>
    <row r="100" spans="1:7">
      <c r="A100" s="1" t="s">
        <v>1858</v>
      </c>
      <c r="B100" t="s">
        <v>224</v>
      </c>
      <c r="C100" t="s">
        <v>1336</v>
      </c>
      <c r="D100" s="2">
        <v>6.12682310706155</v>
      </c>
      <c r="E100" s="2">
        <v>6.90346523115613</v>
      </c>
      <c r="F100" s="2">
        <v>123.454865953709</v>
      </c>
      <c r="G100" s="6">
        <v>78.9509194146987</v>
      </c>
    </row>
    <row r="101" spans="1:7">
      <c r="A101" s="1" t="s">
        <v>1859</v>
      </c>
      <c r="B101" t="s">
        <v>226</v>
      </c>
      <c r="C101" t="s">
        <v>1336</v>
      </c>
      <c r="D101" s="2">
        <v>1.67030831875379</v>
      </c>
      <c r="E101" s="2">
        <v>2.50384348103792</v>
      </c>
      <c r="F101" s="2">
        <v>52.8767915623894</v>
      </c>
      <c r="G101" s="6">
        <v>85.57813079634</v>
      </c>
    </row>
    <row r="102" spans="1:7">
      <c r="A102" s="1" t="s">
        <v>1860</v>
      </c>
      <c r="B102" t="s">
        <v>228</v>
      </c>
      <c r="C102" t="s">
        <v>1336</v>
      </c>
      <c r="D102" s="2">
        <v>4.82742064320494</v>
      </c>
      <c r="E102" s="2">
        <v>4.82541723040622</v>
      </c>
      <c r="F102" s="2">
        <v>103.821522190655</v>
      </c>
      <c r="G102" s="6">
        <v>80.4664658579011</v>
      </c>
    </row>
    <row r="103" spans="1:7">
      <c r="A103" s="1" t="s">
        <v>1861</v>
      </c>
      <c r="B103" t="s">
        <v>230</v>
      </c>
      <c r="C103" t="s">
        <v>1336</v>
      </c>
      <c r="D103" s="2">
        <v>1.9855958795546</v>
      </c>
      <c r="E103" s="2">
        <v>2.73761612793013</v>
      </c>
      <c r="F103" s="2">
        <v>52.4703394371602</v>
      </c>
      <c r="G103" s="6">
        <v>85.4426094191899</v>
      </c>
    </row>
    <row r="104" spans="1:7">
      <c r="A104" s="1" t="s">
        <v>1862</v>
      </c>
      <c r="B104" t="s">
        <v>232</v>
      </c>
      <c r="C104" t="s">
        <v>1336</v>
      </c>
      <c r="D104" s="2">
        <v>1.67595416850858</v>
      </c>
      <c r="E104" s="2">
        <v>2.73684946232003</v>
      </c>
      <c r="F104" s="2">
        <v>57.1220635451868</v>
      </c>
      <c r="G104" s="6">
        <v>82.5580156712946</v>
      </c>
    </row>
    <row r="105" spans="1:7">
      <c r="A105" s="1" t="s">
        <v>1863</v>
      </c>
      <c r="B105" t="s">
        <v>234</v>
      </c>
      <c r="C105" t="s">
        <v>1337</v>
      </c>
      <c r="D105" s="2">
        <v>3.79995467338954</v>
      </c>
      <c r="E105" s="2">
        <v>3.15221372838576</v>
      </c>
      <c r="F105" s="2">
        <v>82.660730113787</v>
      </c>
      <c r="G105" s="6">
        <v>83.3407722045496</v>
      </c>
    </row>
    <row r="106" spans="1:7">
      <c r="A106" s="1" t="s">
        <v>1864</v>
      </c>
      <c r="B106" t="s">
        <v>236</v>
      </c>
      <c r="C106" t="s">
        <v>1337</v>
      </c>
      <c r="D106" s="2">
        <v>4.11792493288747</v>
      </c>
      <c r="E106" s="2">
        <v>4.90173407635711</v>
      </c>
      <c r="F106" s="2">
        <v>68.3781020135006</v>
      </c>
      <c r="G106" s="6">
        <v>82.1244177980317</v>
      </c>
    </row>
    <row r="107" spans="1:7">
      <c r="A107" s="1" t="s">
        <v>1865</v>
      </c>
      <c r="B107" t="s">
        <v>238</v>
      </c>
      <c r="C107" t="s">
        <v>1337</v>
      </c>
      <c r="D107" s="2">
        <v>7.02633202264703</v>
      </c>
      <c r="E107" s="2">
        <v>5.600413064243</v>
      </c>
      <c r="F107" s="2">
        <v>235.096301100133</v>
      </c>
      <c r="G107" s="6">
        <v>80.3605490010829</v>
      </c>
    </row>
    <row r="108" spans="1:7">
      <c r="A108" s="1" t="s">
        <v>1866</v>
      </c>
      <c r="B108" t="s">
        <v>240</v>
      </c>
      <c r="C108" t="s">
        <v>1337</v>
      </c>
      <c r="D108" s="2">
        <v>8.35097903110524</v>
      </c>
      <c r="E108" s="2">
        <v>6.72471711521798</v>
      </c>
      <c r="F108" s="2">
        <v>140.897414009874</v>
      </c>
      <c r="G108" s="6">
        <v>80.3579184067069</v>
      </c>
    </row>
    <row r="109" spans="1:7">
      <c r="A109" s="1" t="s">
        <v>1867</v>
      </c>
      <c r="B109" t="s">
        <v>242</v>
      </c>
      <c r="C109" t="s">
        <v>1337</v>
      </c>
      <c r="D109" s="2">
        <v>5.50391836331457</v>
      </c>
      <c r="E109" s="2">
        <v>4.6137096586055</v>
      </c>
      <c r="F109" s="2">
        <v>110.89768821485</v>
      </c>
      <c r="G109" s="6">
        <v>80.997933126429</v>
      </c>
    </row>
    <row r="110" spans="1:7">
      <c r="A110" s="1" t="s">
        <v>1868</v>
      </c>
      <c r="B110" t="s">
        <v>244</v>
      </c>
      <c r="C110" t="s">
        <v>1337</v>
      </c>
      <c r="D110" s="2">
        <v>2.07611534872518</v>
      </c>
      <c r="E110" s="2">
        <v>2.09964354133486</v>
      </c>
      <c r="F110" s="2">
        <v>68.4506070140076</v>
      </c>
      <c r="G110" s="6">
        <v>82.4566004418792</v>
      </c>
    </row>
    <row r="111" spans="1:7">
      <c r="A111" s="1" t="s">
        <v>1869</v>
      </c>
      <c r="B111" t="s">
        <v>246</v>
      </c>
      <c r="C111" t="s">
        <v>1337</v>
      </c>
      <c r="D111" s="2">
        <v>9.46983441517244</v>
      </c>
      <c r="E111" s="2">
        <v>6.40954978510655</v>
      </c>
      <c r="F111" s="2">
        <v>95.8963017067671</v>
      </c>
      <c r="G111" s="6">
        <v>80.0447349221058</v>
      </c>
    </row>
    <row r="112" spans="1:7">
      <c r="A112" s="1" t="s">
        <v>1870</v>
      </c>
      <c r="B112" t="s">
        <v>248</v>
      </c>
      <c r="C112" t="s">
        <v>1337</v>
      </c>
      <c r="D112" s="2">
        <v>2.81673403805295</v>
      </c>
      <c r="E112" s="2">
        <v>1.64834407270787</v>
      </c>
      <c r="F112" s="2">
        <v>74.144386128437</v>
      </c>
      <c r="G112" s="6">
        <v>84.0758121241159</v>
      </c>
    </row>
    <row r="113" spans="1:7">
      <c r="A113" s="1" t="s">
        <v>1871</v>
      </c>
      <c r="B113" t="s">
        <v>250</v>
      </c>
      <c r="C113" t="s">
        <v>1337</v>
      </c>
      <c r="D113" s="2">
        <v>8.88245003709244</v>
      </c>
      <c r="E113" s="2">
        <v>7.25465638854383</v>
      </c>
      <c r="F113" s="2">
        <v>143.603065018837</v>
      </c>
      <c r="G113" s="6">
        <v>80.8156323935558</v>
      </c>
    </row>
    <row r="114" spans="1:7">
      <c r="A114" s="1" t="s">
        <v>1872</v>
      </c>
      <c r="B114" t="s">
        <v>252</v>
      </c>
      <c r="C114" t="s">
        <v>1337</v>
      </c>
      <c r="D114" s="2">
        <v>6.63629256955367</v>
      </c>
      <c r="E114" s="2">
        <v>5.16163521178919</v>
      </c>
      <c r="F114" s="2">
        <v>109.04851199979</v>
      </c>
      <c r="G114" s="6">
        <v>84.1139761088939</v>
      </c>
    </row>
    <row r="115" spans="1:7">
      <c r="A115" s="1" t="s">
        <v>1873</v>
      </c>
      <c r="B115" t="s">
        <v>254</v>
      </c>
      <c r="C115" t="s">
        <v>1337</v>
      </c>
      <c r="D115" s="2">
        <v>7.75831427007987</v>
      </c>
      <c r="E115" s="2">
        <v>5.75382470113185</v>
      </c>
      <c r="F115" s="2">
        <v>55.1745850448455</v>
      </c>
      <c r="G115" s="6">
        <v>81.0398034436253</v>
      </c>
    </row>
    <row r="116" spans="1:7">
      <c r="A116" s="1" t="s">
        <v>1874</v>
      </c>
      <c r="B116" t="s">
        <v>256</v>
      </c>
      <c r="C116" t="s">
        <v>1337</v>
      </c>
      <c r="D116" s="2">
        <v>7.65281314756703</v>
      </c>
      <c r="E116" s="2">
        <v>6.52293465917736</v>
      </c>
      <c r="F116" s="2">
        <v>103.557573812858</v>
      </c>
      <c r="G116" s="6">
        <v>76.1712072292253</v>
      </c>
    </row>
    <row r="117" spans="1:7">
      <c r="A117" s="1" t="s">
        <v>1875</v>
      </c>
      <c r="B117" t="s">
        <v>166</v>
      </c>
      <c r="C117" t="s">
        <v>1337</v>
      </c>
      <c r="D117" s="2">
        <v>9.53419885996639</v>
      </c>
      <c r="E117" s="2">
        <v>8.60343193645213</v>
      </c>
      <c r="F117" s="2">
        <v>152.989183537814</v>
      </c>
      <c r="G117" s="6">
        <v>76.479092183122</v>
      </c>
    </row>
    <row r="118" spans="1:7">
      <c r="A118" s="1" t="s">
        <v>1876</v>
      </c>
      <c r="B118" t="s">
        <v>259</v>
      </c>
      <c r="C118" t="s">
        <v>1337</v>
      </c>
      <c r="D118" s="2">
        <v>6.11503025118094</v>
      </c>
      <c r="E118" s="2">
        <v>7.13452622278887</v>
      </c>
      <c r="F118" s="2">
        <v>77.6022671109774</v>
      </c>
      <c r="G118" s="6">
        <v>79.9390255616649</v>
      </c>
    </row>
    <row r="119" spans="1:7">
      <c r="A119" s="1" t="s">
        <v>1877</v>
      </c>
      <c r="B119" t="s">
        <v>261</v>
      </c>
      <c r="C119" t="s">
        <v>1337</v>
      </c>
      <c r="D119" s="2">
        <v>7.89449447243586</v>
      </c>
      <c r="E119" s="2">
        <v>7.13311567572164</v>
      </c>
      <c r="F119" s="2">
        <v>69.0101724300129</v>
      </c>
      <c r="G119" s="6">
        <v>78.7794520276536</v>
      </c>
    </row>
    <row r="120" spans="1:7">
      <c r="A120" s="1" t="s">
        <v>1878</v>
      </c>
      <c r="B120" t="s">
        <v>263</v>
      </c>
      <c r="C120" t="s">
        <v>1337</v>
      </c>
      <c r="D120" s="2">
        <v>10.1725967600941</v>
      </c>
      <c r="E120" s="2">
        <v>9.70484202488818</v>
      </c>
      <c r="F120" s="2">
        <v>61.447274968068</v>
      </c>
      <c r="G120" s="6">
        <v>77.7825684378572</v>
      </c>
    </row>
    <row r="121" spans="1:7">
      <c r="A121" s="1" t="s">
        <v>1879</v>
      </c>
      <c r="B121" t="s">
        <v>265</v>
      </c>
      <c r="C121" t="s">
        <v>1337</v>
      </c>
      <c r="D121" s="2">
        <v>4.26533865574565</v>
      </c>
      <c r="E121" s="2">
        <v>3.01662075429214</v>
      </c>
      <c r="F121" s="2">
        <v>118.604089236147</v>
      </c>
      <c r="G121" s="6">
        <v>82.7498295834802</v>
      </c>
    </row>
    <row r="122" spans="1:7">
      <c r="A122" s="1" t="s">
        <v>1880</v>
      </c>
      <c r="B122" t="s">
        <v>267</v>
      </c>
      <c r="C122" t="s">
        <v>1337</v>
      </c>
      <c r="D122" s="2">
        <v>5.92237998943865</v>
      </c>
      <c r="E122" s="2">
        <v>3.98752186654141</v>
      </c>
      <c r="F122" s="2">
        <v>124.58773366358</v>
      </c>
      <c r="G122" s="6">
        <v>82.2796552513488</v>
      </c>
    </row>
    <row r="123" spans="1:7">
      <c r="A123" s="1" t="s">
        <v>1881</v>
      </c>
      <c r="B123" t="s">
        <v>269</v>
      </c>
      <c r="C123" t="s">
        <v>1338</v>
      </c>
      <c r="D123" s="2">
        <v>4.48888830994935</v>
      </c>
      <c r="E123" s="2">
        <v>4.52953011876565</v>
      </c>
      <c r="F123" s="2">
        <v>92.9402112032438</v>
      </c>
      <c r="G123" s="6">
        <v>79.570000799895</v>
      </c>
    </row>
    <row r="124" spans="1:7">
      <c r="A124" s="1" t="s">
        <v>1882</v>
      </c>
      <c r="B124" t="s">
        <v>271</v>
      </c>
      <c r="C124" t="s">
        <v>1338</v>
      </c>
      <c r="D124" s="2">
        <v>4.79657738370259</v>
      </c>
      <c r="E124" s="2">
        <v>5.55692128555386</v>
      </c>
      <c r="F124" s="2">
        <v>94.7461584497248</v>
      </c>
      <c r="G124" s="6">
        <v>80.3204950210086</v>
      </c>
    </row>
    <row r="125" spans="1:7">
      <c r="A125" s="1" t="s">
        <v>1883</v>
      </c>
      <c r="B125" t="s">
        <v>273</v>
      </c>
      <c r="C125" t="s">
        <v>1338</v>
      </c>
      <c r="D125" s="2">
        <v>4.76402221491734</v>
      </c>
      <c r="E125" s="2">
        <v>6.53068803193339</v>
      </c>
      <c r="F125" s="2">
        <v>115.083179817468</v>
      </c>
      <c r="G125" s="6">
        <v>81.9917145389743</v>
      </c>
    </row>
    <row r="126" spans="1:7">
      <c r="A126" s="1" t="s">
        <v>1884</v>
      </c>
      <c r="B126" t="s">
        <v>275</v>
      </c>
      <c r="C126" t="s">
        <v>1338</v>
      </c>
      <c r="D126" s="2">
        <v>5.7444381973737</v>
      </c>
      <c r="E126" s="2">
        <v>6.15332545847192</v>
      </c>
      <c r="F126" s="2">
        <v>152.786238570313</v>
      </c>
      <c r="G126" s="6">
        <v>79.8915395947906</v>
      </c>
    </row>
    <row r="127" spans="1:7">
      <c r="A127" s="1" t="s">
        <v>1885</v>
      </c>
      <c r="B127" t="s">
        <v>277</v>
      </c>
      <c r="C127" t="s">
        <v>1338</v>
      </c>
      <c r="D127" s="2">
        <v>3.24790181765209</v>
      </c>
      <c r="E127" s="2">
        <v>3.88038402434372</v>
      </c>
      <c r="F127" s="2">
        <v>57.7892098818054</v>
      </c>
      <c r="G127" s="6">
        <v>83.2820542840235</v>
      </c>
    </row>
    <row r="128" spans="1:7">
      <c r="A128" s="1" t="s">
        <v>1886</v>
      </c>
      <c r="B128" t="s">
        <v>279</v>
      </c>
      <c r="C128" t="s">
        <v>1338</v>
      </c>
      <c r="D128" s="2">
        <v>3.40097907245524</v>
      </c>
      <c r="E128" s="2">
        <v>3.24449847745633</v>
      </c>
      <c r="F128" s="2">
        <v>66.5522896996431</v>
      </c>
      <c r="G128" s="6">
        <v>81.1626613179004</v>
      </c>
    </row>
    <row r="129" spans="1:7">
      <c r="A129" s="1" t="s">
        <v>1887</v>
      </c>
      <c r="B129" t="s">
        <v>281</v>
      </c>
      <c r="C129" t="s">
        <v>1338</v>
      </c>
      <c r="D129" s="2">
        <v>3.53790338292005</v>
      </c>
      <c r="E129" s="2">
        <v>3.77882421249911</v>
      </c>
      <c r="F129" s="2">
        <v>95.9945664279741</v>
      </c>
      <c r="G129" s="6">
        <v>81.0705582935617</v>
      </c>
    </row>
    <row r="130" spans="1:7">
      <c r="A130" s="1" t="s">
        <v>1888</v>
      </c>
      <c r="B130" t="s">
        <v>283</v>
      </c>
      <c r="C130" t="s">
        <v>1338</v>
      </c>
      <c r="D130" s="2">
        <v>4.20201691936558</v>
      </c>
      <c r="E130" s="2">
        <v>4.20557958788407</v>
      </c>
      <c r="F130" s="2">
        <v>138.939227593484</v>
      </c>
      <c r="G130" s="6">
        <v>80.0342928710804</v>
      </c>
    </row>
    <row r="131" spans="1:7">
      <c r="A131" s="1" t="s">
        <v>1889</v>
      </c>
      <c r="B131" t="s">
        <v>285</v>
      </c>
      <c r="C131" t="s">
        <v>1338</v>
      </c>
      <c r="D131" s="2">
        <v>7.45997230203939</v>
      </c>
      <c r="E131" s="2">
        <v>9.51182639778573</v>
      </c>
      <c r="F131" s="2">
        <v>114.982677105067</v>
      </c>
      <c r="G131" s="6">
        <v>77.770336729515</v>
      </c>
    </row>
    <row r="132" spans="1:7">
      <c r="A132" s="1" t="s">
        <v>1890</v>
      </c>
      <c r="B132" t="s">
        <v>287</v>
      </c>
      <c r="C132" t="s">
        <v>1338</v>
      </c>
      <c r="D132" s="2">
        <v>3.47650853876269</v>
      </c>
      <c r="E132" s="2">
        <v>3.77982080568272</v>
      </c>
      <c r="F132" s="2">
        <v>122.495639933372</v>
      </c>
      <c r="G132" s="6">
        <v>83.4739502862389</v>
      </c>
    </row>
    <row r="133" spans="1:7">
      <c r="A133" s="1" t="s">
        <v>1891</v>
      </c>
      <c r="B133" t="s">
        <v>289</v>
      </c>
      <c r="C133" t="s">
        <v>1338</v>
      </c>
      <c r="D133" s="2">
        <v>3.4333562228609</v>
      </c>
      <c r="E133" s="2">
        <v>3.77403041990889</v>
      </c>
      <c r="F133" s="2">
        <v>68.5367164708768</v>
      </c>
      <c r="G133" s="6">
        <v>79.3285496998178</v>
      </c>
    </row>
    <row r="134" spans="1:7">
      <c r="A134" s="1" t="s">
        <v>1892</v>
      </c>
      <c r="B134" t="s">
        <v>291</v>
      </c>
      <c r="C134" t="s">
        <v>1338</v>
      </c>
      <c r="D134" s="2">
        <v>6.95047542593482</v>
      </c>
      <c r="E134" s="2">
        <v>7.17620346933937</v>
      </c>
      <c r="F134" s="2">
        <v>116.143976655686</v>
      </c>
      <c r="G134" s="6">
        <v>77.9708018280451</v>
      </c>
    </row>
    <row r="135" spans="1:7">
      <c r="A135" s="1" t="s">
        <v>1893</v>
      </c>
      <c r="B135" t="s">
        <v>293</v>
      </c>
      <c r="C135" t="s">
        <v>1338</v>
      </c>
      <c r="D135" s="2">
        <v>3.54004867673177</v>
      </c>
      <c r="E135" s="2">
        <v>5.90121399980954</v>
      </c>
      <c r="F135" s="2">
        <v>92.9532942993238</v>
      </c>
      <c r="G135" s="6">
        <v>81.2422681848945</v>
      </c>
    </row>
    <row r="136" spans="1:7">
      <c r="A136" s="1" t="s">
        <v>1894</v>
      </c>
      <c r="B136" t="s">
        <v>295</v>
      </c>
      <c r="C136" t="s">
        <v>1338</v>
      </c>
      <c r="D136" s="2">
        <v>3.99404829144563</v>
      </c>
      <c r="E136" s="2">
        <v>3.29937966571696</v>
      </c>
      <c r="F136" s="2">
        <v>83.3305552525363</v>
      </c>
      <c r="G136" s="6">
        <v>81.3854317707488</v>
      </c>
    </row>
    <row r="137" spans="1:7">
      <c r="A137" s="1" t="s">
        <v>1895</v>
      </c>
      <c r="B137" t="s">
        <v>297</v>
      </c>
      <c r="C137" t="s">
        <v>1338</v>
      </c>
      <c r="D137" s="2">
        <v>2.61200658405503</v>
      </c>
      <c r="E137" s="2">
        <v>3.03891991448358</v>
      </c>
      <c r="F137" s="2">
        <v>55.3843972636728</v>
      </c>
      <c r="G137" s="6">
        <v>83.3434440234684</v>
      </c>
    </row>
    <row r="138" spans="1:7">
      <c r="A138" s="1" t="s">
        <v>1896</v>
      </c>
      <c r="B138" t="s">
        <v>299</v>
      </c>
      <c r="C138" t="s">
        <v>1338</v>
      </c>
      <c r="D138" s="2">
        <v>6.54187649750786</v>
      </c>
      <c r="E138" s="2">
        <v>7.93176147568873</v>
      </c>
      <c r="F138" s="2">
        <v>124.887047330862</v>
      </c>
      <c r="G138" s="6">
        <v>77.4894250770073</v>
      </c>
    </row>
    <row r="139" spans="1:7">
      <c r="A139" s="1" t="s">
        <v>1897</v>
      </c>
      <c r="B139" t="s">
        <v>301</v>
      </c>
      <c r="C139" t="s">
        <v>1338</v>
      </c>
      <c r="D139" s="2">
        <v>2.08256905948968</v>
      </c>
      <c r="E139" s="2">
        <v>2.48978166258125</v>
      </c>
      <c r="F139" s="2">
        <v>43.9648459227945</v>
      </c>
      <c r="G139" s="6">
        <v>84.5753593655409</v>
      </c>
    </row>
    <row r="140" spans="1:7">
      <c r="A140" s="1" t="s">
        <v>1898</v>
      </c>
      <c r="B140" t="s">
        <v>303</v>
      </c>
      <c r="C140" t="s">
        <v>1338</v>
      </c>
      <c r="D140" s="2">
        <v>3.52546334780089</v>
      </c>
      <c r="E140" s="2">
        <v>4.54824822389455</v>
      </c>
      <c r="F140" s="2">
        <v>71.0007502689217</v>
      </c>
      <c r="G140" s="6">
        <v>83.8586126430566</v>
      </c>
    </row>
    <row r="141" spans="1:7">
      <c r="A141" s="1" t="s">
        <v>1899</v>
      </c>
      <c r="B141" t="s">
        <v>305</v>
      </c>
      <c r="C141" t="s">
        <v>1338</v>
      </c>
      <c r="D141" s="2">
        <v>6.08806065140745</v>
      </c>
      <c r="E141" s="2">
        <v>7.72074431389281</v>
      </c>
      <c r="F141" s="2">
        <v>118.802222311772</v>
      </c>
      <c r="G141" s="6">
        <v>79.5449326837723</v>
      </c>
    </row>
    <row r="142" spans="1:7">
      <c r="A142" s="1" t="s">
        <v>1900</v>
      </c>
      <c r="B142" t="s">
        <v>307</v>
      </c>
      <c r="C142" t="s">
        <v>1338</v>
      </c>
      <c r="D142" s="2">
        <v>5.59984084810697</v>
      </c>
      <c r="E142" s="2">
        <v>8.62139671388368</v>
      </c>
      <c r="F142" s="2">
        <v>136.239956464676</v>
      </c>
      <c r="G142" s="6">
        <v>78.8665992797383</v>
      </c>
    </row>
    <row r="143" spans="1:7">
      <c r="A143" s="1" t="s">
        <v>1901</v>
      </c>
      <c r="B143" t="s">
        <v>309</v>
      </c>
      <c r="C143" t="s">
        <v>1338</v>
      </c>
      <c r="D143" s="2">
        <v>4.9091017904461</v>
      </c>
      <c r="E143" s="2">
        <v>6.78080662764554</v>
      </c>
      <c r="F143" s="2">
        <v>109.11045578409</v>
      </c>
      <c r="G143" s="6">
        <v>79.5316361265895</v>
      </c>
    </row>
    <row r="144" spans="1:7">
      <c r="A144" s="1" t="s">
        <v>1902</v>
      </c>
      <c r="B144" t="s">
        <v>311</v>
      </c>
      <c r="C144" t="s">
        <v>1338</v>
      </c>
      <c r="D144" s="2">
        <v>5.59573998696398</v>
      </c>
      <c r="E144" s="2">
        <v>5.9618657040574</v>
      </c>
      <c r="F144" s="2">
        <v>89.5313486540616</v>
      </c>
      <c r="G144" s="6">
        <v>77.7983472859888</v>
      </c>
    </row>
    <row r="145" spans="1:7">
      <c r="A145" s="1" t="s">
        <v>1903</v>
      </c>
      <c r="B145" t="s">
        <v>313</v>
      </c>
      <c r="C145" t="s">
        <v>1338</v>
      </c>
      <c r="D145" s="2">
        <v>5.56079628468501</v>
      </c>
      <c r="E145" s="2">
        <v>6.83798564823641</v>
      </c>
      <c r="F145" s="2">
        <v>114.471315559128</v>
      </c>
      <c r="G145" s="6">
        <v>79.1431514085884</v>
      </c>
    </row>
    <row r="146" spans="1:7">
      <c r="A146" s="1" t="s">
        <v>1904</v>
      </c>
      <c r="B146" t="s">
        <v>315</v>
      </c>
      <c r="C146" t="s">
        <v>1338</v>
      </c>
      <c r="D146" s="2">
        <v>5.48133873979991</v>
      </c>
      <c r="E146" s="2">
        <v>6.85126568949276</v>
      </c>
      <c r="F146" s="2">
        <v>125.806240298486</v>
      </c>
      <c r="G146" s="6">
        <v>78.6081620010969</v>
      </c>
    </row>
    <row r="147" spans="1:7">
      <c r="A147" s="1" t="s">
        <v>1905</v>
      </c>
      <c r="B147" t="s">
        <v>317</v>
      </c>
      <c r="C147" t="s">
        <v>1339</v>
      </c>
      <c r="D147" s="2">
        <v>6.13683518227201</v>
      </c>
      <c r="E147" s="2">
        <v>6.25256738640291</v>
      </c>
      <c r="F147" s="2">
        <v>131.634179825893</v>
      </c>
      <c r="G147" s="6">
        <v>82.5552860710713</v>
      </c>
    </row>
    <row r="148" spans="1:7">
      <c r="A148" s="1" t="s">
        <v>1906</v>
      </c>
      <c r="B148" t="s">
        <v>319</v>
      </c>
      <c r="C148" t="s">
        <v>1339</v>
      </c>
      <c r="D148" s="2">
        <v>4.92787927069623</v>
      </c>
      <c r="E148" s="2">
        <v>5.3615412291892</v>
      </c>
      <c r="F148" s="2">
        <v>95.5465966622914</v>
      </c>
      <c r="G148" s="6">
        <v>80.7254193372407</v>
      </c>
    </row>
    <row r="149" spans="1:7">
      <c r="A149" s="1" t="s">
        <v>1907</v>
      </c>
      <c r="B149" t="s">
        <v>321</v>
      </c>
      <c r="C149" t="s">
        <v>1339</v>
      </c>
      <c r="D149" s="2">
        <v>6.63637831732821</v>
      </c>
      <c r="E149" s="2">
        <v>7.95244026372719</v>
      </c>
      <c r="F149" s="2">
        <v>114.563527306246</v>
      </c>
      <c r="G149" s="6">
        <v>79.1297306747764</v>
      </c>
    </row>
    <row r="150" spans="1:7">
      <c r="A150" s="1" t="s">
        <v>1908</v>
      </c>
      <c r="B150" t="s">
        <v>323</v>
      </c>
      <c r="C150" t="s">
        <v>1339</v>
      </c>
      <c r="D150" s="2">
        <v>3.26606973879563</v>
      </c>
      <c r="E150" s="2">
        <v>3.04588259019506</v>
      </c>
      <c r="F150" s="2">
        <v>130.639933510985</v>
      </c>
      <c r="G150" s="6">
        <v>81.8176562033317</v>
      </c>
    </row>
    <row r="151" spans="1:7">
      <c r="A151" s="1" t="s">
        <v>1909</v>
      </c>
      <c r="B151" t="s">
        <v>325</v>
      </c>
      <c r="C151" t="s">
        <v>1339</v>
      </c>
      <c r="D151" s="2">
        <v>3.94787902763384</v>
      </c>
      <c r="E151" s="2">
        <v>4.9727360255138</v>
      </c>
      <c r="F151" s="2">
        <v>103.296998785721</v>
      </c>
      <c r="G151" s="6">
        <v>80.7927403025214</v>
      </c>
    </row>
    <row r="152" spans="1:7">
      <c r="A152" s="1" t="s">
        <v>1910</v>
      </c>
      <c r="B152" t="s">
        <v>327</v>
      </c>
      <c r="C152" t="s">
        <v>1339</v>
      </c>
      <c r="D152" s="2">
        <v>5.12750768412563</v>
      </c>
      <c r="E152" s="2">
        <v>5.8149927672367</v>
      </c>
      <c r="F152" s="2">
        <v>86.4265520406232</v>
      </c>
      <c r="G152" s="6">
        <v>81.3037700076397</v>
      </c>
    </row>
    <row r="153" spans="1:7">
      <c r="A153" s="1" t="s">
        <v>1911</v>
      </c>
      <c r="B153" t="s">
        <v>329</v>
      </c>
      <c r="C153" t="s">
        <v>1339</v>
      </c>
      <c r="D153" s="2">
        <v>5.80036619754379</v>
      </c>
      <c r="E153" s="2">
        <v>5.45805965330516</v>
      </c>
      <c r="F153" s="2">
        <v>121.491569362289</v>
      </c>
      <c r="G153" s="6">
        <v>79.9287654633008</v>
      </c>
    </row>
    <row r="154" spans="1:7">
      <c r="A154" s="1" t="s">
        <v>1912</v>
      </c>
      <c r="B154" t="s">
        <v>331</v>
      </c>
      <c r="C154" t="s">
        <v>1339</v>
      </c>
      <c r="D154" s="2">
        <v>5.5580790607088</v>
      </c>
      <c r="E154" s="2">
        <v>7.54457121016783</v>
      </c>
      <c r="F154" s="2">
        <v>128.582518516356</v>
      </c>
      <c r="G154" s="6">
        <v>79.5520231686889</v>
      </c>
    </row>
    <row r="155" spans="1:7">
      <c r="A155" s="1" t="s">
        <v>1913</v>
      </c>
      <c r="B155" t="s">
        <v>333</v>
      </c>
      <c r="C155" t="s">
        <v>1339</v>
      </c>
      <c r="D155" s="2">
        <v>3.88841713619188</v>
      </c>
      <c r="E155" s="2">
        <v>5.23846056252449</v>
      </c>
      <c r="F155" s="2">
        <v>94.4870371804469</v>
      </c>
      <c r="G155" s="6">
        <v>80.3935710150776</v>
      </c>
    </row>
    <row r="156" spans="1:7">
      <c r="A156" s="1" t="s">
        <v>1914</v>
      </c>
      <c r="B156" t="s">
        <v>335</v>
      </c>
      <c r="C156" t="s">
        <v>1339</v>
      </c>
      <c r="D156" s="2">
        <v>2.36275036287939</v>
      </c>
      <c r="E156" s="2">
        <v>3.19277702293981</v>
      </c>
      <c r="F156" s="2">
        <v>72.5723942116736</v>
      </c>
      <c r="G156" s="6">
        <v>83.7030086459018</v>
      </c>
    </row>
    <row r="157" spans="1:7">
      <c r="A157" s="1" t="s">
        <v>1915</v>
      </c>
      <c r="B157" t="s">
        <v>337</v>
      </c>
      <c r="C157" t="s">
        <v>1339</v>
      </c>
      <c r="D157" s="2">
        <v>5.01994439367564</v>
      </c>
      <c r="E157" s="2">
        <v>5.70409381668549</v>
      </c>
      <c r="F157" s="2">
        <v>86.7807071233195</v>
      </c>
      <c r="G157" s="6">
        <v>80.4101792183954</v>
      </c>
    </row>
    <row r="158" spans="1:7">
      <c r="A158" s="1" t="s">
        <v>1916</v>
      </c>
      <c r="B158" t="s">
        <v>339</v>
      </c>
      <c r="C158" t="s">
        <v>1339</v>
      </c>
      <c r="D158" s="2">
        <v>4.69706016524394</v>
      </c>
      <c r="E158" s="2">
        <v>6.75554975895803</v>
      </c>
      <c r="F158" s="2">
        <v>85.0375838050181</v>
      </c>
      <c r="G158" s="6">
        <v>80.0405799299743</v>
      </c>
    </row>
    <row r="159" spans="1:7">
      <c r="A159" s="1" t="s">
        <v>1917</v>
      </c>
      <c r="B159" t="s">
        <v>341</v>
      </c>
      <c r="C159" t="s">
        <v>1339</v>
      </c>
      <c r="D159" s="2">
        <v>2.26250249737276</v>
      </c>
      <c r="E159" s="2">
        <v>2.56430515042081</v>
      </c>
      <c r="F159" s="2">
        <v>72.5571374393179</v>
      </c>
      <c r="G159" s="6">
        <v>82.1159917995218</v>
      </c>
    </row>
    <row r="160" spans="1:7">
      <c r="A160" s="1" t="s">
        <v>1918</v>
      </c>
      <c r="B160" t="s">
        <v>343</v>
      </c>
      <c r="C160" t="s">
        <v>1339</v>
      </c>
      <c r="D160" s="2">
        <v>3.53464332116699</v>
      </c>
      <c r="E160" s="2">
        <v>4.50523140483045</v>
      </c>
      <c r="F160" s="2">
        <v>84.7624380842437</v>
      </c>
      <c r="G160" s="6">
        <v>83.2595504925111</v>
      </c>
    </row>
    <row r="161" spans="1:7">
      <c r="A161" s="1" t="s">
        <v>1919</v>
      </c>
      <c r="B161" t="s">
        <v>345</v>
      </c>
      <c r="C161" t="s">
        <v>1339</v>
      </c>
      <c r="D161" s="2">
        <v>5.18424027805114</v>
      </c>
      <c r="E161" s="2">
        <v>6.89946398515284</v>
      </c>
      <c r="F161" s="2">
        <v>117.166063961098</v>
      </c>
      <c r="G161" s="6">
        <v>81.4779230984711</v>
      </c>
    </row>
    <row r="162" spans="1:7">
      <c r="A162" s="1" t="s">
        <v>1920</v>
      </c>
      <c r="B162" t="s">
        <v>347</v>
      </c>
      <c r="C162" t="s">
        <v>1339</v>
      </c>
      <c r="D162" s="2">
        <v>6.80849524831767</v>
      </c>
      <c r="E162" s="2">
        <v>9.72010627146543</v>
      </c>
      <c r="F162" s="2">
        <v>135.74105102407</v>
      </c>
      <c r="G162" s="6">
        <v>79.7623042315419</v>
      </c>
    </row>
    <row r="163" spans="1:7">
      <c r="A163" s="1" t="s">
        <v>1921</v>
      </c>
      <c r="B163" t="s">
        <v>349</v>
      </c>
      <c r="C163" t="s">
        <v>1339</v>
      </c>
      <c r="D163" s="2">
        <v>9.67177036483775</v>
      </c>
      <c r="E163" s="2">
        <v>9.01942570974925</v>
      </c>
      <c r="F163" s="2">
        <v>100.1140624903</v>
      </c>
      <c r="G163" s="6">
        <v>78.3730892190153</v>
      </c>
    </row>
    <row r="164" spans="1:7">
      <c r="A164" s="1" t="s">
        <v>1922</v>
      </c>
      <c r="B164" t="s">
        <v>351</v>
      </c>
      <c r="C164" t="s">
        <v>1339</v>
      </c>
      <c r="D164" s="2">
        <v>3.84393813690279</v>
      </c>
      <c r="E164" s="2">
        <v>5.11847234646499</v>
      </c>
      <c r="F164" s="2">
        <v>73.812671477488</v>
      </c>
      <c r="G164" s="6">
        <v>82.1688654497446</v>
      </c>
    </row>
    <row r="165" spans="1:7">
      <c r="A165" s="1" t="s">
        <v>1923</v>
      </c>
      <c r="B165" t="s">
        <v>353</v>
      </c>
      <c r="C165" t="s">
        <v>1339</v>
      </c>
      <c r="D165" s="2">
        <v>6.61819543987808</v>
      </c>
      <c r="E165" s="2">
        <v>7.28388069967596</v>
      </c>
      <c r="F165" s="2">
        <v>117.165404301698</v>
      </c>
      <c r="G165" s="6">
        <v>78.4083294789636</v>
      </c>
    </row>
    <row r="166" spans="1:7">
      <c r="A166" s="1" t="s">
        <v>1924</v>
      </c>
      <c r="B166" t="s">
        <v>355</v>
      </c>
      <c r="C166" t="s">
        <v>1339</v>
      </c>
      <c r="D166" s="2">
        <v>6.77312388800801</v>
      </c>
      <c r="E166" s="2">
        <v>8.88906434996392</v>
      </c>
      <c r="F166" s="2">
        <v>157.211436788902</v>
      </c>
      <c r="G166" s="6">
        <v>78.6376304885142</v>
      </c>
    </row>
    <row r="167" spans="1:7">
      <c r="A167" s="1" t="s">
        <v>1925</v>
      </c>
      <c r="B167" t="s">
        <v>357</v>
      </c>
      <c r="C167" t="s">
        <v>1339</v>
      </c>
      <c r="D167" s="2">
        <v>5.87659718535014</v>
      </c>
      <c r="E167" s="2">
        <v>10.3179454114723</v>
      </c>
      <c r="F167" s="2">
        <v>124.105522634934</v>
      </c>
      <c r="G167" s="6">
        <v>79.5170919062783</v>
      </c>
    </row>
    <row r="168" spans="1:7">
      <c r="A168" s="1" t="s">
        <v>1926</v>
      </c>
      <c r="B168" t="s">
        <v>359</v>
      </c>
      <c r="C168" t="s">
        <v>1339</v>
      </c>
      <c r="D168" s="2">
        <v>3.05318415468911</v>
      </c>
      <c r="E168" s="2">
        <v>3.53928834225063</v>
      </c>
      <c r="F168" s="2">
        <v>93.867747279109</v>
      </c>
      <c r="G168" s="6">
        <v>82.4449947659588</v>
      </c>
    </row>
    <row r="169" spans="1:7">
      <c r="A169" s="1" t="s">
        <v>1927</v>
      </c>
      <c r="B169" t="s">
        <v>361</v>
      </c>
      <c r="C169" t="s">
        <v>1339</v>
      </c>
      <c r="D169" s="2">
        <v>3.12959247830692</v>
      </c>
      <c r="E169" s="2">
        <v>3.34470607886177</v>
      </c>
      <c r="F169" s="2">
        <v>112.63879417764</v>
      </c>
      <c r="G169" s="6">
        <v>80.6549124149917</v>
      </c>
    </row>
    <row r="170" spans="1:7">
      <c r="A170" s="1" t="s">
        <v>1928</v>
      </c>
      <c r="B170" t="s">
        <v>363</v>
      </c>
      <c r="C170" t="s">
        <v>1340</v>
      </c>
      <c r="D170" s="2">
        <v>4.48601257780484</v>
      </c>
      <c r="E170" s="2">
        <v>7.22395018662323</v>
      </c>
      <c r="F170" s="2">
        <v>100.648473291432</v>
      </c>
      <c r="G170" s="6">
        <v>81.2939227483567</v>
      </c>
    </row>
    <row r="171" spans="1:7">
      <c r="A171" s="1" t="s">
        <v>1929</v>
      </c>
      <c r="B171" t="s">
        <v>365</v>
      </c>
      <c r="C171" t="s">
        <v>1340</v>
      </c>
      <c r="D171" s="2">
        <v>3.77774864826652</v>
      </c>
      <c r="E171" s="2">
        <v>3.76839825703492</v>
      </c>
      <c r="F171" s="2">
        <v>76.3915430869894</v>
      </c>
      <c r="G171" s="6">
        <v>82.4399323064253</v>
      </c>
    </row>
    <row r="172" spans="1:7">
      <c r="A172" s="1" t="s">
        <v>1930</v>
      </c>
      <c r="B172" t="s">
        <v>367</v>
      </c>
      <c r="C172" t="s">
        <v>1340</v>
      </c>
      <c r="D172" s="2">
        <v>5.53276112227393</v>
      </c>
      <c r="E172" s="2">
        <v>5.87323197344497</v>
      </c>
      <c r="F172" s="2">
        <v>82.1309875428307</v>
      </c>
      <c r="G172" s="6">
        <v>79.0948740255174</v>
      </c>
    </row>
    <row r="173" spans="1:7">
      <c r="A173" s="1" t="s">
        <v>1931</v>
      </c>
      <c r="B173" t="s">
        <v>369</v>
      </c>
      <c r="C173" t="s">
        <v>1340</v>
      </c>
      <c r="D173" s="2">
        <v>3.9337472416503</v>
      </c>
      <c r="E173" s="2">
        <v>4.306525027534</v>
      </c>
      <c r="F173" s="2">
        <v>55.5954073392163</v>
      </c>
      <c r="G173" s="6">
        <v>83.1434438922406</v>
      </c>
    </row>
    <row r="174" spans="1:7">
      <c r="A174" s="1" t="s">
        <v>1932</v>
      </c>
      <c r="B174" t="s">
        <v>371</v>
      </c>
      <c r="C174" t="s">
        <v>1340</v>
      </c>
      <c r="D174" s="2">
        <v>8.3917072186988</v>
      </c>
      <c r="E174" s="2">
        <v>12.7097166537812</v>
      </c>
      <c r="F174" s="2">
        <v>117.807589274927</v>
      </c>
      <c r="G174" s="6">
        <v>77.5649292309113</v>
      </c>
    </row>
    <row r="175" spans="1:7">
      <c r="A175" s="1" t="s">
        <v>1933</v>
      </c>
      <c r="B175" t="s">
        <v>373</v>
      </c>
      <c r="C175" t="s">
        <v>1340</v>
      </c>
      <c r="D175" s="2">
        <v>6.40398669735722</v>
      </c>
      <c r="E175" s="2">
        <v>7.87625907924643</v>
      </c>
      <c r="F175" s="2">
        <v>76.6793637245966</v>
      </c>
      <c r="G175" s="6">
        <v>81.8967513951419</v>
      </c>
    </row>
    <row r="176" spans="1:7">
      <c r="A176" s="1" t="s">
        <v>1934</v>
      </c>
      <c r="B176" t="s">
        <v>375</v>
      </c>
      <c r="C176" t="s">
        <v>1340</v>
      </c>
      <c r="D176" s="2">
        <v>5.8280701432212</v>
      </c>
      <c r="E176" s="2">
        <v>8.83577295352165</v>
      </c>
      <c r="F176" s="2">
        <v>81.1821066835129</v>
      </c>
      <c r="G176" s="6">
        <v>79.284219030857</v>
      </c>
    </row>
    <row r="177" spans="1:7">
      <c r="A177" s="1" t="s">
        <v>1935</v>
      </c>
      <c r="B177" t="s">
        <v>377</v>
      </c>
      <c r="C177" t="s">
        <v>1340</v>
      </c>
      <c r="D177" s="2">
        <v>2.56211144498286</v>
      </c>
      <c r="E177" s="2">
        <v>3.38753702185695</v>
      </c>
      <c r="F177" s="2">
        <v>89.5035543967107</v>
      </c>
      <c r="G177" s="6">
        <v>84.4149799438108</v>
      </c>
    </row>
    <row r="178" spans="1:7">
      <c r="A178" s="1" t="s">
        <v>1936</v>
      </c>
      <c r="B178" t="s">
        <v>379</v>
      </c>
      <c r="C178" t="s">
        <v>1340</v>
      </c>
      <c r="D178" s="2">
        <v>6.6853705732444</v>
      </c>
      <c r="E178" s="2">
        <v>8.68976378421902</v>
      </c>
      <c r="F178" s="2">
        <v>92.7424023400159</v>
      </c>
      <c r="G178" s="6">
        <v>81.3420030862629</v>
      </c>
    </row>
    <row r="179" spans="1:7">
      <c r="A179" s="1" t="s">
        <v>1937</v>
      </c>
      <c r="B179" t="s">
        <v>381</v>
      </c>
      <c r="C179" t="s">
        <v>1340</v>
      </c>
      <c r="D179" s="2">
        <v>4.78598236587304</v>
      </c>
      <c r="E179" s="2">
        <v>3.78805806744378</v>
      </c>
      <c r="F179" s="2">
        <v>45.8996049640921</v>
      </c>
      <c r="G179" s="6">
        <v>84.0473466486183</v>
      </c>
    </row>
    <row r="180" spans="1:7">
      <c r="A180" s="1" t="s">
        <v>1938</v>
      </c>
      <c r="B180" t="s">
        <v>383</v>
      </c>
      <c r="C180" t="s">
        <v>1340</v>
      </c>
      <c r="D180" s="2">
        <v>6.25606362239186</v>
      </c>
      <c r="E180" s="2">
        <v>7.96775130956912</v>
      </c>
      <c r="F180" s="2">
        <v>83.5252996536626</v>
      </c>
      <c r="G180" s="6">
        <v>79.2051695643391</v>
      </c>
    </row>
    <row r="181" spans="1:7">
      <c r="A181" s="1" t="s">
        <v>1939</v>
      </c>
      <c r="B181" t="s">
        <v>385</v>
      </c>
      <c r="C181" t="s">
        <v>1340</v>
      </c>
      <c r="D181" s="2">
        <v>7.12658795294959</v>
      </c>
      <c r="E181" s="2">
        <v>8.74364564437433</v>
      </c>
      <c r="F181" s="2">
        <v>89.1851655557011</v>
      </c>
      <c r="G181" s="6">
        <v>79.4618690145735</v>
      </c>
    </row>
    <row r="182" spans="1:7">
      <c r="A182" s="1" t="s">
        <v>1940</v>
      </c>
      <c r="B182" t="s">
        <v>387</v>
      </c>
      <c r="C182" t="s">
        <v>1340</v>
      </c>
      <c r="D182" s="2">
        <v>4.30904427722279</v>
      </c>
      <c r="E182" s="2">
        <v>6.33007446788291</v>
      </c>
      <c r="F182" s="2">
        <v>101.316356905972</v>
      </c>
      <c r="G182" s="6">
        <v>81.768827512648</v>
      </c>
    </row>
    <row r="183" spans="1:7">
      <c r="A183" s="1" t="s">
        <v>1941</v>
      </c>
      <c r="B183" t="s">
        <v>389</v>
      </c>
      <c r="C183" t="s">
        <v>1340</v>
      </c>
      <c r="D183" s="2">
        <v>6.63134049110398</v>
      </c>
      <c r="E183" s="2">
        <v>11.3716983744242</v>
      </c>
      <c r="F183" s="2">
        <v>83.1873970507654</v>
      </c>
      <c r="G183" s="6">
        <v>80.033464527187</v>
      </c>
    </row>
    <row r="184" spans="1:7">
      <c r="A184" s="1" t="s">
        <v>1942</v>
      </c>
      <c r="B184" t="s">
        <v>391</v>
      </c>
      <c r="C184" t="s">
        <v>1340</v>
      </c>
      <c r="D184" s="2">
        <v>5.97371040661768</v>
      </c>
      <c r="E184" s="2">
        <v>6.72907508639421</v>
      </c>
      <c r="F184" s="2">
        <v>91.0422177707783</v>
      </c>
      <c r="G184" s="6">
        <v>79.5060196911741</v>
      </c>
    </row>
    <row r="185" spans="1:7">
      <c r="A185" s="1" t="s">
        <v>1943</v>
      </c>
      <c r="B185" t="s">
        <v>393</v>
      </c>
      <c r="C185" t="s">
        <v>1340</v>
      </c>
      <c r="D185" s="2">
        <v>3.35726235993909</v>
      </c>
      <c r="E185" s="2">
        <v>4.40370316840176</v>
      </c>
      <c r="F185" s="2">
        <v>55.7893192353638</v>
      </c>
      <c r="G185" s="6">
        <v>81.6187717031082</v>
      </c>
    </row>
    <row r="186" spans="1:7">
      <c r="A186" s="1" t="s">
        <v>1944</v>
      </c>
      <c r="B186" t="s">
        <v>395</v>
      </c>
      <c r="C186" t="s">
        <v>1340</v>
      </c>
      <c r="D186" s="2">
        <v>4.22661576724305</v>
      </c>
      <c r="E186" s="2">
        <v>4.96927883965929</v>
      </c>
      <c r="F186" s="2">
        <v>83.1992887841004</v>
      </c>
      <c r="G186" s="6">
        <v>81.0293391458221</v>
      </c>
    </row>
    <row r="187" spans="1:7">
      <c r="A187" s="1" t="s">
        <v>1945</v>
      </c>
      <c r="B187" t="s">
        <v>397</v>
      </c>
      <c r="C187" t="s">
        <v>1340</v>
      </c>
      <c r="D187" s="2">
        <v>3.23180673300347</v>
      </c>
      <c r="E187" s="2">
        <v>3.77671892653292</v>
      </c>
      <c r="F187" s="2">
        <v>69.7196701317784</v>
      </c>
      <c r="G187" s="6">
        <v>81.7028093691799</v>
      </c>
    </row>
    <row r="188" spans="1:7">
      <c r="A188" s="1" t="s">
        <v>1946</v>
      </c>
      <c r="B188" t="s">
        <v>399</v>
      </c>
      <c r="C188" t="s">
        <v>1340</v>
      </c>
      <c r="D188" s="2">
        <v>7.02074230944896</v>
      </c>
      <c r="E188" s="2">
        <v>8.20949929301852</v>
      </c>
      <c r="F188" s="2">
        <v>107.377184826649</v>
      </c>
      <c r="G188" s="6">
        <v>78.2676134327199</v>
      </c>
    </row>
    <row r="189" spans="1:7">
      <c r="A189" s="1" t="s">
        <v>1947</v>
      </c>
      <c r="B189" t="s">
        <v>401</v>
      </c>
      <c r="C189" t="s">
        <v>1340</v>
      </c>
      <c r="D189" s="2">
        <v>6.8915593536977</v>
      </c>
      <c r="E189" s="2">
        <v>10.0358594500495</v>
      </c>
      <c r="F189" s="2">
        <v>116.478044414517</v>
      </c>
      <c r="G189" s="6">
        <v>76.5584069837279</v>
      </c>
    </row>
    <row r="190" spans="1:7">
      <c r="A190" s="1" t="s">
        <v>1948</v>
      </c>
      <c r="B190" t="s">
        <v>403</v>
      </c>
      <c r="C190" t="s">
        <v>1340</v>
      </c>
      <c r="D190" s="2">
        <v>3.78722463737962</v>
      </c>
      <c r="E190" s="2">
        <v>3.98032870514447</v>
      </c>
      <c r="F190" s="2">
        <v>67.1772540188275</v>
      </c>
      <c r="G190" s="6">
        <v>80.1790804995764</v>
      </c>
    </row>
    <row r="191" spans="1:7">
      <c r="A191" s="1" t="s">
        <v>1949</v>
      </c>
      <c r="B191" t="s">
        <v>405</v>
      </c>
      <c r="C191" t="s">
        <v>1341</v>
      </c>
      <c r="D191" s="2">
        <v>7.87528200768332</v>
      </c>
      <c r="E191" s="2">
        <v>7.81039736833026</v>
      </c>
      <c r="F191" s="2">
        <v>126.471985248793</v>
      </c>
      <c r="G191" s="6">
        <v>77.328626171846</v>
      </c>
    </row>
    <row r="192" spans="1:7">
      <c r="A192" s="1" t="s">
        <v>1950</v>
      </c>
      <c r="B192" t="s">
        <v>407</v>
      </c>
      <c r="C192" t="s">
        <v>1341</v>
      </c>
      <c r="D192" s="2">
        <v>4.52791908312675</v>
      </c>
      <c r="E192" s="2">
        <v>3.88862029357294</v>
      </c>
      <c r="F192" s="2">
        <v>130.805017699395</v>
      </c>
      <c r="G192" s="6">
        <v>80.5334978163814</v>
      </c>
    </row>
    <row r="193" spans="1:7">
      <c r="A193" s="1" t="s">
        <v>1951</v>
      </c>
      <c r="B193" t="s">
        <v>409</v>
      </c>
      <c r="C193" t="s">
        <v>1341</v>
      </c>
      <c r="D193" s="2">
        <v>6.77019666278077</v>
      </c>
      <c r="E193" s="2">
        <v>6.68004304162452</v>
      </c>
      <c r="F193" s="2">
        <v>100.039533819627</v>
      </c>
      <c r="G193" s="6">
        <v>77.2474966537967</v>
      </c>
    </row>
    <row r="194" spans="1:7">
      <c r="A194" s="1" t="s">
        <v>1952</v>
      </c>
      <c r="B194" t="s">
        <v>411</v>
      </c>
      <c r="C194" t="s">
        <v>1341</v>
      </c>
      <c r="D194" s="2">
        <v>5.17051972910752</v>
      </c>
      <c r="E194" s="2">
        <v>5.94386705489356</v>
      </c>
      <c r="F194" s="2">
        <v>74.9104347822613</v>
      </c>
      <c r="G194" s="6">
        <v>80.4033935340201</v>
      </c>
    </row>
    <row r="195" spans="1:7">
      <c r="A195" s="1" t="s">
        <v>1953</v>
      </c>
      <c r="B195" t="s">
        <v>413</v>
      </c>
      <c r="C195" t="s">
        <v>1341</v>
      </c>
      <c r="D195" s="2">
        <v>3.81175130478087</v>
      </c>
      <c r="E195" s="2">
        <v>4.36943342372649</v>
      </c>
      <c r="F195" s="2">
        <v>94.6537962288213</v>
      </c>
      <c r="G195" s="6">
        <v>81.016570671455</v>
      </c>
    </row>
    <row r="196" spans="1:7">
      <c r="A196" s="1" t="s">
        <v>1954</v>
      </c>
      <c r="B196" t="s">
        <v>415</v>
      </c>
      <c r="C196" t="s">
        <v>1341</v>
      </c>
      <c r="D196" s="2">
        <v>4.33790398693927</v>
      </c>
      <c r="E196" s="2">
        <v>5.61190681006926</v>
      </c>
      <c r="F196" s="2">
        <v>114.487225275634</v>
      </c>
      <c r="G196" s="6">
        <v>80.8637552717694</v>
      </c>
    </row>
    <row r="197" spans="1:7">
      <c r="A197" s="1" t="s">
        <v>1955</v>
      </c>
      <c r="B197" t="s">
        <v>417</v>
      </c>
      <c r="C197" t="s">
        <v>1341</v>
      </c>
      <c r="D197" s="2">
        <v>7.9227683407111</v>
      </c>
      <c r="E197" s="2">
        <v>7.48002811771316</v>
      </c>
      <c r="F197" s="2">
        <v>121.094375410973</v>
      </c>
      <c r="G197" s="6">
        <v>77.637625253453</v>
      </c>
    </row>
    <row r="198" spans="1:7">
      <c r="A198" s="1" t="s">
        <v>1956</v>
      </c>
      <c r="B198" t="s">
        <v>419</v>
      </c>
      <c r="C198" t="s">
        <v>1341</v>
      </c>
      <c r="D198" s="2">
        <v>6.82485016646536</v>
      </c>
      <c r="E198" s="2">
        <v>9.97610512323888</v>
      </c>
      <c r="F198" s="2">
        <v>103.795439121278</v>
      </c>
      <c r="G198" s="6">
        <v>75.4975624933869</v>
      </c>
    </row>
    <row r="199" spans="1:7">
      <c r="A199" s="1" t="s">
        <v>1957</v>
      </c>
      <c r="B199" t="s">
        <v>421</v>
      </c>
      <c r="C199" t="s">
        <v>1341</v>
      </c>
      <c r="D199" s="2">
        <v>4.20774132040509</v>
      </c>
      <c r="E199" s="2">
        <v>5.2069595666101</v>
      </c>
      <c r="F199" s="2">
        <v>151.232942379803</v>
      </c>
      <c r="G199" s="6">
        <v>79.6775174014359</v>
      </c>
    </row>
    <row r="200" spans="1:7">
      <c r="A200" s="1" t="s">
        <v>1958</v>
      </c>
      <c r="B200" t="s">
        <v>423</v>
      </c>
      <c r="C200" t="s">
        <v>1341</v>
      </c>
      <c r="D200" s="2">
        <v>7.16679049912392</v>
      </c>
      <c r="E200" s="2">
        <v>6.70066863162273</v>
      </c>
      <c r="F200" s="2">
        <v>129.560534567044</v>
      </c>
      <c r="G200" s="6">
        <v>79.5815167907982</v>
      </c>
    </row>
    <row r="201" spans="1:7">
      <c r="A201" s="1" t="s">
        <v>1959</v>
      </c>
      <c r="B201" t="s">
        <v>425</v>
      </c>
      <c r="C201" t="s">
        <v>1341</v>
      </c>
      <c r="D201" s="2">
        <v>7.20274033143951</v>
      </c>
      <c r="E201" s="2">
        <v>7.29601185428548</v>
      </c>
      <c r="F201" s="2">
        <v>114.7937235728</v>
      </c>
      <c r="G201" s="6">
        <v>78.7690458757464</v>
      </c>
    </row>
    <row r="202" spans="1:7">
      <c r="A202" s="1" t="s">
        <v>1960</v>
      </c>
      <c r="B202" t="s">
        <v>427</v>
      </c>
      <c r="C202" t="s">
        <v>1341</v>
      </c>
      <c r="D202" s="2">
        <v>4.95379647889202</v>
      </c>
      <c r="E202" s="2">
        <v>4.45836699729781</v>
      </c>
      <c r="F202" s="2">
        <v>158.495886244852</v>
      </c>
      <c r="G202" s="6">
        <v>79.6964738309435</v>
      </c>
    </row>
    <row r="203" spans="1:7">
      <c r="A203" s="1" t="s">
        <v>1961</v>
      </c>
      <c r="B203" t="s">
        <v>429</v>
      </c>
      <c r="C203" t="s">
        <v>1341</v>
      </c>
      <c r="D203" s="2">
        <v>5.55288869932501</v>
      </c>
      <c r="E203" s="2">
        <v>9.22540494688881</v>
      </c>
      <c r="F203" s="2">
        <v>113.101471760726</v>
      </c>
      <c r="G203" s="6">
        <v>78.1443503729616</v>
      </c>
    </row>
    <row r="204" spans="1:7">
      <c r="A204" s="1" t="s">
        <v>1962</v>
      </c>
      <c r="B204" t="s">
        <v>431</v>
      </c>
      <c r="C204" t="s">
        <v>1341</v>
      </c>
      <c r="D204" s="2">
        <v>5.04332126300852</v>
      </c>
      <c r="E204" s="2">
        <v>5.33053077801595</v>
      </c>
      <c r="F204" s="2">
        <v>87.0269323294777</v>
      </c>
      <c r="G204" s="6">
        <v>80.7881241960574</v>
      </c>
    </row>
    <row r="205" spans="1:7">
      <c r="A205" s="1" t="s">
        <v>1963</v>
      </c>
      <c r="B205" t="s">
        <v>433</v>
      </c>
      <c r="C205" t="s">
        <v>1341</v>
      </c>
      <c r="D205" s="2">
        <v>4.86913378160033</v>
      </c>
      <c r="E205" s="2">
        <v>7.12641298121992</v>
      </c>
      <c r="F205" s="2">
        <v>96.6677981836453</v>
      </c>
      <c r="G205" s="6">
        <v>76.1598232994507</v>
      </c>
    </row>
    <row r="206" spans="1:7">
      <c r="A206" s="1" t="s">
        <v>1964</v>
      </c>
      <c r="B206" t="s">
        <v>435</v>
      </c>
      <c r="C206" t="s">
        <v>1341</v>
      </c>
      <c r="D206" s="2">
        <v>7.85005663833586</v>
      </c>
      <c r="E206" s="2">
        <v>11.5742836241203</v>
      </c>
      <c r="F206" s="2">
        <v>106.181706861277</v>
      </c>
      <c r="G206" s="6">
        <v>76.2227042201381</v>
      </c>
    </row>
    <row r="207" spans="1:7">
      <c r="A207" s="1" t="s">
        <v>1965</v>
      </c>
      <c r="B207" t="s">
        <v>437</v>
      </c>
      <c r="C207" t="s">
        <v>1341</v>
      </c>
      <c r="D207" s="2">
        <v>7.78679695688014</v>
      </c>
      <c r="E207" s="2">
        <v>9.8106958254518</v>
      </c>
      <c r="F207" s="2">
        <v>138.193647735078</v>
      </c>
      <c r="G207" s="6">
        <v>76.5450830896442</v>
      </c>
    </row>
    <row r="208" spans="1:7">
      <c r="A208" s="1" t="s">
        <v>1966</v>
      </c>
      <c r="B208" t="s">
        <v>439</v>
      </c>
      <c r="C208" t="s">
        <v>1342</v>
      </c>
      <c r="D208" s="2">
        <v>5.39916682846503</v>
      </c>
      <c r="E208" s="2">
        <v>6.69027909255012</v>
      </c>
      <c r="F208" s="2">
        <v>134.594362355839</v>
      </c>
      <c r="G208" s="6">
        <v>79.5497656283324</v>
      </c>
    </row>
    <row r="209" spans="1:7">
      <c r="A209" s="1" t="s">
        <v>1967</v>
      </c>
      <c r="B209" t="s">
        <v>441</v>
      </c>
      <c r="C209" t="s">
        <v>1342</v>
      </c>
      <c r="D209" s="2">
        <v>5.1269589670696</v>
      </c>
      <c r="E209" s="2">
        <v>8.53745853536437</v>
      </c>
      <c r="F209" s="2">
        <v>80.1562378019948</v>
      </c>
      <c r="G209" s="6">
        <v>79.8605874304618</v>
      </c>
    </row>
    <row r="210" spans="1:7">
      <c r="A210" s="1" t="s">
        <v>1968</v>
      </c>
      <c r="B210" t="s">
        <v>443</v>
      </c>
      <c r="C210" t="s">
        <v>1342</v>
      </c>
      <c r="D210" s="2">
        <v>7.76149050919305</v>
      </c>
      <c r="E210" s="2">
        <v>12.1671733601458</v>
      </c>
      <c r="F210" s="2">
        <v>138.116697586234</v>
      </c>
      <c r="G210" s="6">
        <v>78.3241544611054</v>
      </c>
    </row>
    <row r="211" spans="1:7">
      <c r="A211" s="1" t="s">
        <v>1969</v>
      </c>
      <c r="B211" t="s">
        <v>445</v>
      </c>
      <c r="C211" t="s">
        <v>1342</v>
      </c>
      <c r="D211" s="2">
        <v>6.11167231807891</v>
      </c>
      <c r="E211" s="2">
        <v>7.26970242781894</v>
      </c>
      <c r="F211" s="2">
        <v>117.798122721017</v>
      </c>
      <c r="G211" s="6">
        <v>80.9905326984693</v>
      </c>
    </row>
    <row r="212" spans="1:7">
      <c r="A212" s="1" t="s">
        <v>1970</v>
      </c>
      <c r="B212" t="s">
        <v>447</v>
      </c>
      <c r="C212" t="s">
        <v>1342</v>
      </c>
      <c r="D212" s="2">
        <v>5.94371845255945</v>
      </c>
      <c r="E212" s="2">
        <v>11.8169829230101</v>
      </c>
      <c r="F212" s="2">
        <v>199.57277774564</v>
      </c>
      <c r="G212" s="6">
        <v>78.3995570851532</v>
      </c>
    </row>
    <row r="213" spans="1:7">
      <c r="A213" s="1" t="s">
        <v>1971</v>
      </c>
      <c r="B213" t="s">
        <v>449</v>
      </c>
      <c r="C213" t="s">
        <v>1342</v>
      </c>
      <c r="D213" s="2">
        <v>5.65062804439347</v>
      </c>
      <c r="E213" s="2">
        <v>9.35841820556898</v>
      </c>
      <c r="F213" s="2">
        <v>130.44331987917</v>
      </c>
      <c r="G213" s="6">
        <v>78.7904962222984</v>
      </c>
    </row>
    <row r="214" spans="1:7">
      <c r="A214" s="1" t="s">
        <v>1972</v>
      </c>
      <c r="B214" t="s">
        <v>451</v>
      </c>
      <c r="C214" t="s">
        <v>1342</v>
      </c>
      <c r="D214" s="2">
        <v>6.91243614239437</v>
      </c>
      <c r="E214" s="2">
        <v>10.6874603486266</v>
      </c>
      <c r="F214" s="2">
        <v>134.957327364954</v>
      </c>
      <c r="G214" s="6">
        <v>77.0159135266333</v>
      </c>
    </row>
    <row r="215" spans="1:7">
      <c r="A215" s="1" t="s">
        <v>1973</v>
      </c>
      <c r="B215" t="s">
        <v>453</v>
      </c>
      <c r="C215" t="s">
        <v>1342</v>
      </c>
      <c r="D215" s="2">
        <v>7.12539711731988</v>
      </c>
      <c r="E215" s="2">
        <v>10.1191328155444</v>
      </c>
      <c r="F215" s="2">
        <v>141.815666215004</v>
      </c>
      <c r="G215" s="6">
        <v>78.4695469434917</v>
      </c>
    </row>
    <row r="216" spans="1:7">
      <c r="A216" s="1" t="s">
        <v>1974</v>
      </c>
      <c r="B216" t="s">
        <v>455</v>
      </c>
      <c r="C216" t="s">
        <v>1342</v>
      </c>
      <c r="D216" s="2">
        <v>6.79176684656258</v>
      </c>
      <c r="E216" s="2">
        <v>9.42507069634823</v>
      </c>
      <c r="F216" s="2">
        <v>122.862869918125</v>
      </c>
      <c r="G216" s="6">
        <v>78.4884816348867</v>
      </c>
    </row>
    <row r="217" spans="1:7">
      <c r="A217" s="1" t="s">
        <v>1975</v>
      </c>
      <c r="B217" t="s">
        <v>457</v>
      </c>
      <c r="C217" t="s">
        <v>1342</v>
      </c>
      <c r="D217" s="2">
        <v>7.42254260384319</v>
      </c>
      <c r="E217" s="2">
        <v>9.14093890170748</v>
      </c>
      <c r="F217" s="2">
        <v>79.8685436648744</v>
      </c>
      <c r="G217" s="6">
        <v>77.2409894969987</v>
      </c>
    </row>
    <row r="218" spans="1:7">
      <c r="A218" s="1" t="s">
        <v>1976</v>
      </c>
      <c r="B218" t="s">
        <v>459</v>
      </c>
      <c r="C218" t="s">
        <v>1342</v>
      </c>
      <c r="D218" s="2">
        <v>7.87990265505678</v>
      </c>
      <c r="E218" s="2">
        <v>11.1574423634997</v>
      </c>
      <c r="F218" s="2">
        <v>97.2057627162502</v>
      </c>
      <c r="G218" s="6">
        <v>79.4518637931897</v>
      </c>
    </row>
    <row r="219" spans="1:7">
      <c r="A219" s="1" t="s">
        <v>1977</v>
      </c>
      <c r="B219" t="s">
        <v>461</v>
      </c>
      <c r="C219" t="s">
        <v>1342</v>
      </c>
      <c r="D219" s="2">
        <v>5.82450409825888</v>
      </c>
      <c r="E219" s="2">
        <v>9.93080720734115</v>
      </c>
      <c r="F219" s="2">
        <v>126.947393547903</v>
      </c>
      <c r="G219" s="6">
        <v>77.2916949416523</v>
      </c>
    </row>
    <row r="220" spans="1:7">
      <c r="A220" s="1" t="s">
        <v>1978</v>
      </c>
      <c r="B220" t="s">
        <v>463</v>
      </c>
      <c r="C220" t="s">
        <v>1342</v>
      </c>
      <c r="D220" s="2">
        <v>6.2252530309073</v>
      </c>
      <c r="E220" s="2">
        <v>6.86876329477196</v>
      </c>
      <c r="F220" s="2">
        <v>87.2528807089231</v>
      </c>
      <c r="G220" s="6">
        <v>79.3920728388435</v>
      </c>
    </row>
    <row r="221" spans="1:7">
      <c r="A221" s="1" t="s">
        <v>1979</v>
      </c>
      <c r="B221" t="s">
        <v>465</v>
      </c>
      <c r="C221" t="s">
        <v>1342</v>
      </c>
      <c r="D221" s="2">
        <v>6.72518587852083</v>
      </c>
      <c r="E221" s="2">
        <v>8.60327684609569</v>
      </c>
      <c r="F221" s="2">
        <v>97.0733002750148</v>
      </c>
      <c r="G221" s="6">
        <v>80.6695627440709</v>
      </c>
    </row>
    <row r="222" spans="1:7">
      <c r="A222" s="1" t="s">
        <v>1980</v>
      </c>
      <c r="B222" t="s">
        <v>467</v>
      </c>
      <c r="C222" t="s">
        <v>1342</v>
      </c>
      <c r="D222" s="2">
        <v>7.56581570174217</v>
      </c>
      <c r="E222" s="2">
        <v>11.6487049124666</v>
      </c>
      <c r="F222" s="2">
        <v>174.351622242542</v>
      </c>
      <c r="G222" s="6">
        <v>77.3268522614595</v>
      </c>
    </row>
    <row r="223" spans="1:7">
      <c r="A223" s="1" t="s">
        <v>1981</v>
      </c>
      <c r="B223" t="s">
        <v>469</v>
      </c>
      <c r="C223" t="s">
        <v>1342</v>
      </c>
      <c r="D223" s="2">
        <v>7.57303973296749</v>
      </c>
      <c r="E223" s="2">
        <v>9.91193609933951</v>
      </c>
      <c r="F223" s="2">
        <v>72.4016529711029</v>
      </c>
      <c r="G223" s="6">
        <v>81.8990475187874</v>
      </c>
    </row>
    <row r="224" spans="1:7">
      <c r="A224" s="1" t="s">
        <v>1982</v>
      </c>
      <c r="B224" t="s">
        <v>471</v>
      </c>
      <c r="C224" t="s">
        <v>1342</v>
      </c>
      <c r="D224" s="2">
        <v>5.88654348267788</v>
      </c>
      <c r="E224" s="2">
        <v>8.55263088393736</v>
      </c>
      <c r="F224" s="2">
        <v>161.855815558602</v>
      </c>
      <c r="G224" s="6">
        <v>79.4249419540198</v>
      </c>
    </row>
    <row r="225" spans="1:7">
      <c r="A225" s="1" t="s">
        <v>1983</v>
      </c>
      <c r="B225" t="s">
        <v>473</v>
      </c>
      <c r="C225" t="s">
        <v>1342</v>
      </c>
      <c r="D225" s="2">
        <v>8.1863465362282</v>
      </c>
      <c r="E225" s="2">
        <v>9.91143142958853</v>
      </c>
      <c r="F225" s="2">
        <v>170.544277557256</v>
      </c>
      <c r="G225" s="6">
        <v>80.3885408310749</v>
      </c>
    </row>
    <row r="226" spans="1:7">
      <c r="A226" s="1" t="s">
        <v>1984</v>
      </c>
      <c r="B226" t="s">
        <v>475</v>
      </c>
      <c r="C226" t="s">
        <v>1342</v>
      </c>
      <c r="D226" s="2">
        <v>9.50554770561819</v>
      </c>
      <c r="E226" s="2">
        <v>10.9475470097572</v>
      </c>
      <c r="F226" s="2">
        <v>127.350007366362</v>
      </c>
      <c r="G226" s="6">
        <v>76.3171176039301</v>
      </c>
    </row>
    <row r="227" spans="1:7">
      <c r="A227" s="1" t="s">
        <v>1985</v>
      </c>
      <c r="B227" t="s">
        <v>477</v>
      </c>
      <c r="C227" t="s">
        <v>1344</v>
      </c>
      <c r="D227" s="2">
        <v>5.26117028086699</v>
      </c>
      <c r="E227" s="2">
        <v>5.42090894168879</v>
      </c>
      <c r="F227" s="2">
        <v>152.242009465007</v>
      </c>
      <c r="G227" s="6">
        <v>82.8264286789122</v>
      </c>
    </row>
    <row r="228" spans="1:7">
      <c r="A228" s="1" t="s">
        <v>1986</v>
      </c>
      <c r="B228" t="s">
        <v>479</v>
      </c>
      <c r="C228" t="s">
        <v>1344</v>
      </c>
      <c r="D228" s="2">
        <v>6.79802188787845</v>
      </c>
      <c r="E228" s="2">
        <v>7.33397794214044</v>
      </c>
      <c r="F228" s="2">
        <v>125.385398911452</v>
      </c>
      <c r="G228" s="6">
        <v>80.2193404488366</v>
      </c>
    </row>
    <row r="229" spans="1:7">
      <c r="A229" s="1" t="s">
        <v>1987</v>
      </c>
      <c r="B229" t="s">
        <v>481</v>
      </c>
      <c r="C229" t="s">
        <v>1344</v>
      </c>
      <c r="D229" s="2">
        <v>4.15775094994029</v>
      </c>
      <c r="E229" s="2">
        <v>4.81196623471536</v>
      </c>
      <c r="F229" s="2">
        <v>74.3272943298367</v>
      </c>
      <c r="G229" s="6">
        <v>80.8927381280633</v>
      </c>
    </row>
    <row r="230" spans="1:7">
      <c r="A230" s="1" t="s">
        <v>1988</v>
      </c>
      <c r="B230" t="s">
        <v>483</v>
      </c>
      <c r="C230" t="s">
        <v>1344</v>
      </c>
      <c r="D230" s="2">
        <v>6.8946193278269</v>
      </c>
      <c r="E230" s="2">
        <v>7.84976207027738</v>
      </c>
      <c r="F230" s="2">
        <v>59.5321618990714</v>
      </c>
      <c r="G230" s="6">
        <v>79.4305399202597</v>
      </c>
    </row>
    <row r="231" spans="1:7">
      <c r="A231" s="1" t="s">
        <v>1989</v>
      </c>
      <c r="B231" t="s">
        <v>485</v>
      </c>
      <c r="C231" t="s">
        <v>1344</v>
      </c>
      <c r="D231" s="2">
        <v>5.90513722736004</v>
      </c>
      <c r="E231" s="2">
        <v>4.92634082380785</v>
      </c>
      <c r="F231" s="2">
        <v>154.87703738144</v>
      </c>
      <c r="G231" s="6">
        <v>78.3404049317778</v>
      </c>
    </row>
    <row r="232" spans="1:7">
      <c r="A232" s="1" t="s">
        <v>1990</v>
      </c>
      <c r="B232" t="s">
        <v>487</v>
      </c>
      <c r="C232" t="s">
        <v>1344</v>
      </c>
      <c r="D232" s="2">
        <v>4.45541836483876</v>
      </c>
      <c r="E232" s="2">
        <v>4.31193984502919</v>
      </c>
      <c r="F232" s="2">
        <v>73.1911085574273</v>
      </c>
      <c r="G232" s="6">
        <v>81.3729952414208</v>
      </c>
    </row>
    <row r="233" spans="1:7">
      <c r="A233" s="1" t="s">
        <v>1991</v>
      </c>
      <c r="B233" t="s">
        <v>489</v>
      </c>
      <c r="C233" t="s">
        <v>1344</v>
      </c>
      <c r="D233" s="2">
        <v>6.58124210359962</v>
      </c>
      <c r="E233" s="2">
        <v>6.49136873663812</v>
      </c>
      <c r="F233" s="2">
        <v>114.353103924532</v>
      </c>
      <c r="G233" s="6">
        <v>78.3395896487231</v>
      </c>
    </row>
    <row r="234" spans="1:7">
      <c r="A234" s="1" t="s">
        <v>1992</v>
      </c>
      <c r="B234" t="s">
        <v>491</v>
      </c>
      <c r="C234" t="s">
        <v>1344</v>
      </c>
      <c r="D234" s="2">
        <v>3.5360532090141</v>
      </c>
      <c r="E234" s="2">
        <v>3.22006925832272</v>
      </c>
      <c r="F234" s="2">
        <v>107.99449539664</v>
      </c>
      <c r="G234" s="6">
        <v>81.6843090865218</v>
      </c>
    </row>
    <row r="235" spans="1:7">
      <c r="A235" s="1" t="s">
        <v>1993</v>
      </c>
      <c r="B235" t="s">
        <v>136</v>
      </c>
      <c r="C235" t="s">
        <v>1344</v>
      </c>
      <c r="D235" s="2">
        <v>5.62509585717401</v>
      </c>
      <c r="E235" s="2">
        <v>4.93573506451506</v>
      </c>
      <c r="F235" s="2">
        <v>102.077418411136</v>
      </c>
      <c r="G235" s="6">
        <v>80.9264201952789</v>
      </c>
    </row>
    <row r="236" spans="1:7">
      <c r="A236" s="1" t="s">
        <v>1994</v>
      </c>
      <c r="B236" t="s">
        <v>494</v>
      </c>
      <c r="C236" t="s">
        <v>1344</v>
      </c>
      <c r="D236" s="2">
        <v>2.45783294429713</v>
      </c>
      <c r="E236" s="2">
        <v>2.53941346282309</v>
      </c>
      <c r="F236" s="2">
        <v>91.6550414731554</v>
      </c>
      <c r="G236" s="6">
        <v>83.4604915172865</v>
      </c>
    </row>
    <row r="237" spans="1:7">
      <c r="A237" s="1" t="s">
        <v>1995</v>
      </c>
      <c r="B237" t="s">
        <v>496</v>
      </c>
      <c r="C237" t="s">
        <v>1344</v>
      </c>
      <c r="D237" s="2">
        <v>3.81040161585241</v>
      </c>
      <c r="E237" s="2">
        <v>3.43845133970993</v>
      </c>
      <c r="F237" s="2">
        <v>127.328967346199</v>
      </c>
      <c r="G237" s="6">
        <v>83.092755974003</v>
      </c>
    </row>
    <row r="238" spans="1:7">
      <c r="A238" s="1" t="s">
        <v>1996</v>
      </c>
      <c r="B238" t="s">
        <v>498</v>
      </c>
      <c r="C238" t="s">
        <v>1344</v>
      </c>
      <c r="D238" s="2">
        <v>5.6165043274542</v>
      </c>
      <c r="E238" s="2">
        <v>5.65696646492214</v>
      </c>
      <c r="F238" s="2">
        <v>133.1383876756</v>
      </c>
      <c r="G238" s="6">
        <v>80.4901864004035</v>
      </c>
    </row>
    <row r="239" spans="1:7">
      <c r="A239" s="1" t="s">
        <v>1997</v>
      </c>
      <c r="B239" t="s">
        <v>500</v>
      </c>
      <c r="C239" t="s">
        <v>1344</v>
      </c>
      <c r="D239" s="2">
        <v>5.05977915406781</v>
      </c>
      <c r="E239" s="2">
        <v>5.24362536278861</v>
      </c>
      <c r="F239" s="2">
        <v>71.8864565053095</v>
      </c>
      <c r="G239" s="6">
        <v>80.1002662779134</v>
      </c>
    </row>
    <row r="240" spans="1:7">
      <c r="A240" s="1" t="s">
        <v>1998</v>
      </c>
      <c r="B240" t="s">
        <v>502</v>
      </c>
      <c r="C240" t="s">
        <v>1344</v>
      </c>
      <c r="D240" s="2">
        <v>7.56148196943982</v>
      </c>
      <c r="E240" s="2">
        <v>7.45078117744454</v>
      </c>
      <c r="F240" s="2">
        <v>148.685174280551</v>
      </c>
      <c r="G240" s="6">
        <v>78.6562915186165</v>
      </c>
    </row>
    <row r="241" spans="1:7">
      <c r="A241" s="1" t="s">
        <v>1999</v>
      </c>
      <c r="B241" t="s">
        <v>397</v>
      </c>
      <c r="C241" t="s">
        <v>1344</v>
      </c>
      <c r="D241" s="2">
        <v>3.86817121047172</v>
      </c>
      <c r="E241" s="2">
        <v>4.15800715444916</v>
      </c>
      <c r="F241" s="2">
        <v>146.530772000689</v>
      </c>
      <c r="G241" s="6">
        <v>81.1822439123306</v>
      </c>
    </row>
    <row r="242" spans="1:7">
      <c r="A242" s="1" t="s">
        <v>2000</v>
      </c>
      <c r="B242" t="s">
        <v>505</v>
      </c>
      <c r="C242" t="s">
        <v>1344</v>
      </c>
      <c r="D242" s="2">
        <v>7.82018808671233</v>
      </c>
      <c r="E242" s="2">
        <v>8.84182651660387</v>
      </c>
      <c r="F242" s="2">
        <v>103.03964596016</v>
      </c>
      <c r="G242" s="6">
        <v>80.6194415888665</v>
      </c>
    </row>
    <row r="243" spans="1:7">
      <c r="A243" s="1" t="s">
        <v>2001</v>
      </c>
      <c r="B243" t="s">
        <v>507</v>
      </c>
      <c r="C243" t="s">
        <v>1346</v>
      </c>
      <c r="D243" s="2">
        <v>2.72587660527766</v>
      </c>
      <c r="E243" s="2">
        <v>3.99669553626745</v>
      </c>
      <c r="F243" s="2">
        <v>103.015114905664</v>
      </c>
      <c r="G243" s="6">
        <v>82.0857341572046</v>
      </c>
    </row>
    <row r="244" spans="1:7">
      <c r="A244" s="1" t="s">
        <v>2002</v>
      </c>
      <c r="B244" t="s">
        <v>509</v>
      </c>
      <c r="C244" t="s">
        <v>1346</v>
      </c>
      <c r="D244" s="2">
        <v>5.71190596597429</v>
      </c>
      <c r="E244" s="2">
        <v>7.0291947459431</v>
      </c>
      <c r="F244" s="2">
        <v>113.518157395295</v>
      </c>
      <c r="G244" s="6">
        <v>78.6145750598131</v>
      </c>
    </row>
    <row r="245" spans="1:7">
      <c r="A245" s="1" t="s">
        <v>2003</v>
      </c>
      <c r="B245" t="s">
        <v>511</v>
      </c>
      <c r="C245" t="s">
        <v>1346</v>
      </c>
      <c r="D245" s="2">
        <v>7.09439360713177</v>
      </c>
      <c r="E245" s="2">
        <v>12.2911229847102</v>
      </c>
      <c r="F245" s="2">
        <v>131.504089040966</v>
      </c>
      <c r="G245" s="6">
        <v>80.1185619201182</v>
      </c>
    </row>
    <row r="246" spans="1:7">
      <c r="A246" s="1" t="s">
        <v>2004</v>
      </c>
      <c r="B246" t="s">
        <v>513</v>
      </c>
      <c r="C246" t="s">
        <v>1346</v>
      </c>
      <c r="D246" s="2">
        <v>2.97606013130643</v>
      </c>
      <c r="E246" s="2">
        <v>3.79228448326891</v>
      </c>
      <c r="F246" s="2">
        <v>130.416331273121</v>
      </c>
      <c r="G246" s="6">
        <v>81.3092884490108</v>
      </c>
    </row>
    <row r="247" spans="1:7">
      <c r="A247" s="1" t="s">
        <v>2005</v>
      </c>
      <c r="B247" t="s">
        <v>515</v>
      </c>
      <c r="C247" t="s">
        <v>1346</v>
      </c>
      <c r="D247" s="2">
        <v>3.06317228486006</v>
      </c>
      <c r="E247" s="2">
        <v>3.65139273720473</v>
      </c>
      <c r="F247" s="2">
        <v>99.1446857748556</v>
      </c>
      <c r="G247" s="6">
        <v>81.9853605685092</v>
      </c>
    </row>
    <row r="248" spans="1:7">
      <c r="A248" s="1" t="s">
        <v>2006</v>
      </c>
      <c r="B248" t="s">
        <v>517</v>
      </c>
      <c r="C248" t="s">
        <v>1346</v>
      </c>
      <c r="D248" s="2">
        <v>5.6024206306361</v>
      </c>
      <c r="E248" s="2">
        <v>8.61268957272037</v>
      </c>
      <c r="F248" s="2">
        <v>144.091344395884</v>
      </c>
      <c r="G248" s="6">
        <v>81.3813500596228</v>
      </c>
    </row>
    <row r="249" spans="1:7">
      <c r="A249" s="1" t="s">
        <v>2007</v>
      </c>
      <c r="B249" t="s">
        <v>252</v>
      </c>
      <c r="C249" t="s">
        <v>1346</v>
      </c>
      <c r="D249" s="2">
        <v>2.7147548285195</v>
      </c>
      <c r="E249" s="2">
        <v>4.06039301582066</v>
      </c>
      <c r="F249" s="2">
        <v>100.618639293429</v>
      </c>
      <c r="G249" s="6">
        <v>82.4775786989808</v>
      </c>
    </row>
    <row r="250" spans="1:7">
      <c r="A250" s="1" t="s">
        <v>2008</v>
      </c>
      <c r="B250" t="s">
        <v>520</v>
      </c>
      <c r="C250" t="s">
        <v>1346</v>
      </c>
      <c r="D250" s="2">
        <v>6.33782340059718</v>
      </c>
      <c r="E250" s="2">
        <v>8.01920540652634</v>
      </c>
      <c r="F250" s="2">
        <v>109.884498191841</v>
      </c>
      <c r="G250" s="6">
        <v>79.0838764488498</v>
      </c>
    </row>
    <row r="251" spans="1:7">
      <c r="A251" s="1" t="s">
        <v>2009</v>
      </c>
      <c r="B251" t="s">
        <v>522</v>
      </c>
      <c r="C251" t="s">
        <v>1346</v>
      </c>
      <c r="D251" s="2">
        <v>2.90215157009715</v>
      </c>
      <c r="E251" s="2">
        <v>3.57393895131287</v>
      </c>
      <c r="F251" s="2">
        <v>128.354024829796</v>
      </c>
      <c r="G251" s="6">
        <v>81.4737789417644</v>
      </c>
    </row>
    <row r="252" spans="1:7">
      <c r="A252" s="1" t="s">
        <v>2010</v>
      </c>
      <c r="B252" t="s">
        <v>524</v>
      </c>
      <c r="C252" t="s">
        <v>1346</v>
      </c>
      <c r="D252" s="2">
        <v>7.71751072790025</v>
      </c>
      <c r="E252" s="2">
        <v>11.0815279031284</v>
      </c>
      <c r="F252" s="2">
        <v>207.55423148915</v>
      </c>
      <c r="G252" s="6">
        <v>80.5107643100529</v>
      </c>
    </row>
    <row r="253" spans="1:7">
      <c r="A253" s="1" t="s">
        <v>2011</v>
      </c>
      <c r="B253" t="s">
        <v>526</v>
      </c>
      <c r="C253" t="s">
        <v>1346</v>
      </c>
      <c r="D253" s="2">
        <v>9.84821802221076</v>
      </c>
      <c r="E253" s="2">
        <v>17.5462980636212</v>
      </c>
      <c r="F253" s="2">
        <v>132.456365178485</v>
      </c>
      <c r="G253" s="6">
        <v>78.5467495842007</v>
      </c>
    </row>
    <row r="254" spans="1:7">
      <c r="A254" s="1" t="s">
        <v>2012</v>
      </c>
      <c r="B254" t="s">
        <v>528</v>
      </c>
      <c r="C254" t="s">
        <v>1346</v>
      </c>
      <c r="D254" s="2">
        <v>6.93199062807606</v>
      </c>
      <c r="E254" s="2">
        <v>8.46929241972692</v>
      </c>
      <c r="F254" s="2">
        <v>101.226112403331</v>
      </c>
      <c r="G254" s="6">
        <v>78.6550192039001</v>
      </c>
    </row>
    <row r="255" spans="1:7">
      <c r="A255" s="1" t="s">
        <v>2013</v>
      </c>
      <c r="B255" t="s">
        <v>530</v>
      </c>
      <c r="C255" t="s">
        <v>1346</v>
      </c>
      <c r="D255" s="2">
        <v>6.18643447727335</v>
      </c>
      <c r="E255" s="2">
        <v>9.42712797346239</v>
      </c>
      <c r="F255" s="2">
        <v>110.99038211686</v>
      </c>
      <c r="G255" s="6">
        <v>78.6903221410147</v>
      </c>
    </row>
    <row r="256" spans="1:7">
      <c r="A256" s="1" t="s">
        <v>2014</v>
      </c>
      <c r="B256" t="s">
        <v>532</v>
      </c>
      <c r="C256" t="s">
        <v>1346</v>
      </c>
      <c r="D256" s="2">
        <v>5.41334405126309</v>
      </c>
      <c r="E256" s="2">
        <v>6.26219860079397</v>
      </c>
      <c r="F256" s="2">
        <v>107.006876072721</v>
      </c>
      <c r="G256" s="6">
        <v>81.308100301244</v>
      </c>
    </row>
    <row r="257" spans="1:7">
      <c r="A257" s="1" t="s">
        <v>2015</v>
      </c>
      <c r="B257" t="s">
        <v>534</v>
      </c>
      <c r="C257" t="s">
        <v>1346</v>
      </c>
      <c r="D257" s="2">
        <v>7.60564636898612</v>
      </c>
      <c r="E257" s="2">
        <v>10.2231091470137</v>
      </c>
      <c r="F257" s="2">
        <v>157.741954807364</v>
      </c>
      <c r="G257" s="6">
        <v>78.1830336538469</v>
      </c>
    </row>
    <row r="258" spans="1:7">
      <c r="A258" s="1" t="s">
        <v>2016</v>
      </c>
      <c r="B258" t="s">
        <v>536</v>
      </c>
      <c r="C258" t="s">
        <v>1346</v>
      </c>
      <c r="D258" s="2">
        <v>7.14290434846301</v>
      </c>
      <c r="E258" s="2">
        <v>12.2318505313446</v>
      </c>
      <c r="F258" s="2">
        <v>128.474383593869</v>
      </c>
      <c r="G258" s="6">
        <v>78.907029814967</v>
      </c>
    </row>
    <row r="259" spans="1:7">
      <c r="A259" s="1" t="s">
        <v>2017</v>
      </c>
      <c r="B259" t="s">
        <v>538</v>
      </c>
      <c r="C259" t="s">
        <v>1346</v>
      </c>
      <c r="D259" s="2">
        <v>7.53944778573491</v>
      </c>
      <c r="E259" s="2">
        <v>10.6005492262016</v>
      </c>
      <c r="F259" s="2">
        <v>119.383432500488</v>
      </c>
      <c r="G259" s="6">
        <v>80.9745558879416</v>
      </c>
    </row>
    <row r="260" spans="1:7">
      <c r="A260" s="1" t="s">
        <v>2018</v>
      </c>
      <c r="B260" t="s">
        <v>540</v>
      </c>
      <c r="C260" t="s">
        <v>1346</v>
      </c>
      <c r="D260" s="2">
        <v>8.95353148153952</v>
      </c>
      <c r="E260" s="2">
        <v>11.3017591940688</v>
      </c>
      <c r="F260" s="2">
        <v>110.282348068376</v>
      </c>
      <c r="G260" s="6">
        <v>77.1773351209594</v>
      </c>
    </row>
    <row r="261" spans="1:7">
      <c r="A261" s="1" t="s">
        <v>2019</v>
      </c>
      <c r="B261" t="s">
        <v>315</v>
      </c>
      <c r="C261" t="s">
        <v>1346</v>
      </c>
      <c r="D261" s="2">
        <v>6.66466139879514</v>
      </c>
      <c r="E261" s="2">
        <v>9.00673012611936</v>
      </c>
      <c r="F261" s="2">
        <v>84.6534877213719</v>
      </c>
      <c r="G261" s="6">
        <v>80.1344256888208</v>
      </c>
    </row>
    <row r="262" spans="1:7">
      <c r="A262" s="1" t="s">
        <v>2020</v>
      </c>
      <c r="B262" t="s">
        <v>543</v>
      </c>
      <c r="C262" t="s">
        <v>1348</v>
      </c>
      <c r="D262" s="2">
        <v>3.0022975789598</v>
      </c>
      <c r="E262" s="2">
        <v>3.23959041639899</v>
      </c>
      <c r="F262" s="2">
        <v>69.7909283377283</v>
      </c>
      <c r="G262" s="6">
        <v>82.8141023482992</v>
      </c>
    </row>
    <row r="263" spans="1:7">
      <c r="A263" s="1" t="s">
        <v>2021</v>
      </c>
      <c r="B263" t="s">
        <v>545</v>
      </c>
      <c r="C263" t="s">
        <v>1348</v>
      </c>
      <c r="D263" s="2">
        <v>2.92384016090947</v>
      </c>
      <c r="E263" s="2">
        <v>2.99589430848189</v>
      </c>
      <c r="F263" s="2">
        <v>61.3423860797876</v>
      </c>
      <c r="G263" s="6">
        <v>83.9934892563773</v>
      </c>
    </row>
    <row r="264" spans="1:7">
      <c r="A264" s="1" t="s">
        <v>2022</v>
      </c>
      <c r="B264" t="s">
        <v>78</v>
      </c>
      <c r="C264" t="s">
        <v>1348</v>
      </c>
      <c r="D264" s="2">
        <v>4.10145103513935</v>
      </c>
      <c r="E264" s="2">
        <v>5.70597729788127</v>
      </c>
      <c r="F264" s="2">
        <v>87.394177994801</v>
      </c>
      <c r="G264" s="6">
        <v>82.1103945012515</v>
      </c>
    </row>
    <row r="265" spans="1:7">
      <c r="A265" s="1" t="s">
        <v>2023</v>
      </c>
      <c r="B265" t="s">
        <v>548</v>
      </c>
      <c r="C265" t="s">
        <v>1348</v>
      </c>
      <c r="D265" s="2">
        <v>5.2471707749979</v>
      </c>
      <c r="E265" s="2">
        <v>4.56077071517384</v>
      </c>
      <c r="F265" s="2">
        <v>116.962237157444</v>
      </c>
      <c r="G265" s="6">
        <v>80.4388624098024</v>
      </c>
    </row>
    <row r="266" spans="1:7">
      <c r="A266" s="1" t="s">
        <v>2024</v>
      </c>
      <c r="B266" t="s">
        <v>550</v>
      </c>
      <c r="C266" t="s">
        <v>1348</v>
      </c>
      <c r="D266" s="2">
        <v>3.69065667248856</v>
      </c>
      <c r="E266" s="2">
        <v>3.43259603282808</v>
      </c>
      <c r="F266" s="2">
        <v>76.981638182219</v>
      </c>
      <c r="G266" s="6">
        <v>81.0283244157848</v>
      </c>
    </row>
    <row r="267" spans="1:7">
      <c r="A267" s="1" t="s">
        <v>2025</v>
      </c>
      <c r="B267" t="s">
        <v>552</v>
      </c>
      <c r="C267" t="s">
        <v>1348</v>
      </c>
      <c r="D267" s="2">
        <v>5.11114650965097</v>
      </c>
      <c r="E267" s="2">
        <v>4.23240577869351</v>
      </c>
      <c r="F267" s="2">
        <v>79.9513984189585</v>
      </c>
      <c r="G267" s="6">
        <v>82.3427820072909</v>
      </c>
    </row>
    <row r="268" spans="1:7">
      <c r="A268" s="1" t="s">
        <v>2026</v>
      </c>
      <c r="B268" t="s">
        <v>554</v>
      </c>
      <c r="C268" t="s">
        <v>1348</v>
      </c>
      <c r="D268" s="2">
        <v>3.08779673920325</v>
      </c>
      <c r="E268" s="2">
        <v>2.96013902590303</v>
      </c>
      <c r="F268" s="2">
        <v>65.2279147156483</v>
      </c>
      <c r="G268" s="6">
        <v>83.1405736395102</v>
      </c>
    </row>
    <row r="269" spans="1:7">
      <c r="A269" s="1" t="s">
        <v>2027</v>
      </c>
      <c r="B269" t="s">
        <v>556</v>
      </c>
      <c r="C269" t="s">
        <v>1348</v>
      </c>
      <c r="D269" s="2">
        <v>2.40035424752711</v>
      </c>
      <c r="E269" s="2">
        <v>2.88649642123487</v>
      </c>
      <c r="F269" s="2">
        <v>63.904231381256</v>
      </c>
      <c r="G269" s="6">
        <v>83.2346132396384</v>
      </c>
    </row>
    <row r="270" spans="1:7">
      <c r="A270" s="1" t="s">
        <v>2028</v>
      </c>
      <c r="B270" t="s">
        <v>558</v>
      </c>
      <c r="C270" t="s">
        <v>1348</v>
      </c>
      <c r="D270" s="2">
        <v>3.35899186619002</v>
      </c>
      <c r="E270" s="2">
        <v>4.31933300428284</v>
      </c>
      <c r="F270" s="2">
        <v>69.1009105601664</v>
      </c>
      <c r="G270" s="6">
        <v>83.9072309120745</v>
      </c>
    </row>
    <row r="271" spans="1:7">
      <c r="A271" s="1" t="s">
        <v>2029</v>
      </c>
      <c r="B271" t="s">
        <v>560</v>
      </c>
      <c r="C271" t="s">
        <v>1348</v>
      </c>
      <c r="D271" s="2">
        <v>4.5564828930264</v>
      </c>
      <c r="E271" s="2">
        <v>4.26658379468181</v>
      </c>
      <c r="F271" s="2">
        <v>65.5888909147967</v>
      </c>
      <c r="G271" s="6">
        <v>81.6501498222747</v>
      </c>
    </row>
    <row r="272" spans="1:7">
      <c r="A272" s="1" t="s">
        <v>2030</v>
      </c>
      <c r="B272" t="s">
        <v>562</v>
      </c>
      <c r="C272" t="s">
        <v>1348</v>
      </c>
      <c r="D272" s="2">
        <v>3.0997232473135</v>
      </c>
      <c r="E272" s="2">
        <v>3.5322095390108</v>
      </c>
      <c r="F272" s="2">
        <v>64.1437935195945</v>
      </c>
      <c r="G272" s="6">
        <v>84.2114247950407</v>
      </c>
    </row>
    <row r="273" spans="1:7">
      <c r="A273" s="1" t="s">
        <v>2031</v>
      </c>
      <c r="B273" t="s">
        <v>564</v>
      </c>
      <c r="C273" t="s">
        <v>1348</v>
      </c>
      <c r="D273" s="2">
        <v>4.36701732798299</v>
      </c>
      <c r="E273" s="2">
        <v>5.47318748805322</v>
      </c>
      <c r="F273" s="2">
        <v>75.893940080231</v>
      </c>
      <c r="G273" s="6">
        <v>81.6449116601967</v>
      </c>
    </row>
    <row r="274" spans="1:7">
      <c r="A274" s="1" t="s">
        <v>2032</v>
      </c>
      <c r="B274" t="s">
        <v>566</v>
      </c>
      <c r="C274" t="s">
        <v>1348</v>
      </c>
      <c r="D274" s="2">
        <v>3.95704411711662</v>
      </c>
      <c r="E274" s="2">
        <v>2.60603533364273</v>
      </c>
      <c r="F274" s="2">
        <v>77.5506596752622</v>
      </c>
      <c r="G274" s="6">
        <v>83.0869599479816</v>
      </c>
    </row>
    <row r="275" spans="1:7">
      <c r="A275" s="1" t="s">
        <v>2033</v>
      </c>
      <c r="B275" t="s">
        <v>568</v>
      </c>
      <c r="C275" t="s">
        <v>1348</v>
      </c>
      <c r="D275" s="2">
        <v>2.46625266899646</v>
      </c>
      <c r="E275" s="2">
        <v>3.04064562159024</v>
      </c>
      <c r="F275" s="2">
        <v>59.3101523715886</v>
      </c>
      <c r="G275" s="6">
        <v>85.0198852602214</v>
      </c>
    </row>
    <row r="276" spans="1:7">
      <c r="A276" s="1" t="s">
        <v>2034</v>
      </c>
      <c r="B276" t="s">
        <v>176</v>
      </c>
      <c r="C276" t="s">
        <v>1348</v>
      </c>
      <c r="D276" s="2">
        <v>3.54229552131216</v>
      </c>
      <c r="E276" s="2">
        <v>4.58404174502927</v>
      </c>
      <c r="F276" s="2">
        <v>78.0592512129655</v>
      </c>
      <c r="G276" s="6">
        <v>81.6674543249407</v>
      </c>
    </row>
    <row r="277" spans="1:7">
      <c r="A277" s="1" t="s">
        <v>2035</v>
      </c>
      <c r="B277" t="s">
        <v>571</v>
      </c>
      <c r="C277" t="s">
        <v>1348</v>
      </c>
      <c r="D277" s="2">
        <v>2.67285470002684</v>
      </c>
      <c r="E277" s="2">
        <v>3.48433385645842</v>
      </c>
      <c r="F277" s="2">
        <v>65.9650467555868</v>
      </c>
      <c r="G277" s="6">
        <v>83.5567508869625</v>
      </c>
    </row>
    <row r="278" spans="1:7">
      <c r="A278" s="1" t="s">
        <v>2036</v>
      </c>
      <c r="B278" t="s">
        <v>573</v>
      </c>
      <c r="C278" t="s">
        <v>1348</v>
      </c>
      <c r="D278" s="2">
        <v>5.84199058305665</v>
      </c>
      <c r="E278" s="2">
        <v>6.09176409742262</v>
      </c>
      <c r="F278" s="2">
        <v>82.3483272162932</v>
      </c>
      <c r="G278" s="6">
        <v>81.381882487168</v>
      </c>
    </row>
    <row r="279" spans="1:7">
      <c r="A279" s="1" t="s">
        <v>2037</v>
      </c>
      <c r="B279" t="s">
        <v>575</v>
      </c>
      <c r="C279" t="s">
        <v>1348</v>
      </c>
      <c r="D279" s="2">
        <v>3.43987691148071</v>
      </c>
      <c r="E279" s="2">
        <v>4.7346918121314</v>
      </c>
      <c r="F279" s="2">
        <v>105.425964605424</v>
      </c>
      <c r="G279" s="6">
        <v>82.6205875273903</v>
      </c>
    </row>
    <row r="280" spans="1:7">
      <c r="A280" s="1" t="s">
        <v>2038</v>
      </c>
      <c r="B280" t="s">
        <v>577</v>
      </c>
      <c r="C280" t="s">
        <v>1348</v>
      </c>
      <c r="D280" s="2">
        <v>4.93765205942369</v>
      </c>
      <c r="E280" s="2">
        <v>3.15202080627709</v>
      </c>
      <c r="F280" s="2">
        <v>76.0585027912487</v>
      </c>
      <c r="G280" s="6">
        <v>82.5446774997976</v>
      </c>
    </row>
    <row r="281" spans="1:7">
      <c r="A281" s="1" t="s">
        <v>2039</v>
      </c>
      <c r="B281" t="s">
        <v>579</v>
      </c>
      <c r="C281" t="s">
        <v>1348</v>
      </c>
      <c r="D281" s="2">
        <v>5.15090588108305</v>
      </c>
      <c r="E281" s="2">
        <v>5.80349739475987</v>
      </c>
      <c r="F281" s="2">
        <v>88.6751534997386</v>
      </c>
      <c r="G281" s="6">
        <v>78.3046414957487</v>
      </c>
    </row>
    <row r="282" spans="1:7">
      <c r="A282" s="1" t="s">
        <v>2040</v>
      </c>
      <c r="B282" t="s">
        <v>581</v>
      </c>
      <c r="C282" t="s">
        <v>1348</v>
      </c>
      <c r="D282" s="2">
        <v>4.0248789143328</v>
      </c>
      <c r="E282" s="2">
        <v>4.89596724397303</v>
      </c>
      <c r="F282" s="2">
        <v>61.3542538135954</v>
      </c>
      <c r="G282" s="6">
        <v>82.2098694481</v>
      </c>
    </row>
    <row r="283" spans="1:7">
      <c r="A283" s="1" t="s">
        <v>2041</v>
      </c>
      <c r="B283" t="s">
        <v>583</v>
      </c>
      <c r="C283" t="s">
        <v>1349</v>
      </c>
      <c r="D283" s="2">
        <v>4.20670599981818</v>
      </c>
      <c r="E283" s="2">
        <v>5.17979826027465</v>
      </c>
      <c r="F283" s="2">
        <v>67.2055248794989</v>
      </c>
      <c r="G283" s="6">
        <v>77.9847349584884</v>
      </c>
    </row>
    <row r="284" spans="1:7">
      <c r="A284" s="1" t="s">
        <v>2042</v>
      </c>
      <c r="B284" t="s">
        <v>585</v>
      </c>
      <c r="C284" t="s">
        <v>1349</v>
      </c>
      <c r="D284" s="2">
        <v>2.9118153898377</v>
      </c>
      <c r="E284" s="2">
        <v>2.91333645541576</v>
      </c>
      <c r="F284" s="2">
        <v>41.0690917489735</v>
      </c>
      <c r="G284" s="6">
        <v>82.5186058760011</v>
      </c>
    </row>
    <row r="285" spans="1:7">
      <c r="A285" s="1" t="s">
        <v>2043</v>
      </c>
      <c r="B285" t="s">
        <v>587</v>
      </c>
      <c r="C285" t="s">
        <v>1349</v>
      </c>
      <c r="D285" s="2">
        <v>3.93094997583816</v>
      </c>
      <c r="E285" s="2">
        <v>4.76108752528485</v>
      </c>
      <c r="F285" s="2">
        <v>64.6426029927834</v>
      </c>
      <c r="G285" s="6">
        <v>81.2758423170374</v>
      </c>
    </row>
    <row r="286" spans="1:7">
      <c r="A286" s="1" t="s">
        <v>2044</v>
      </c>
      <c r="B286" t="s">
        <v>589</v>
      </c>
      <c r="C286" t="s">
        <v>1349</v>
      </c>
      <c r="D286" s="2">
        <v>2.88777197479531</v>
      </c>
      <c r="E286" s="2">
        <v>3.02968766506463</v>
      </c>
      <c r="F286" s="2">
        <v>53.8491422489638</v>
      </c>
      <c r="G286" s="6">
        <v>82.469097648884</v>
      </c>
    </row>
    <row r="287" spans="1:7">
      <c r="A287" s="1" t="s">
        <v>2045</v>
      </c>
      <c r="B287" t="s">
        <v>591</v>
      </c>
      <c r="C287" t="s">
        <v>1349</v>
      </c>
      <c r="D287" s="2">
        <v>9.22262072380685</v>
      </c>
      <c r="E287" s="2">
        <v>8.7134857547923</v>
      </c>
      <c r="F287" s="2">
        <v>111.623303714355</v>
      </c>
      <c r="G287" s="6">
        <v>78.7778284133612</v>
      </c>
    </row>
    <row r="288" spans="1:7">
      <c r="A288" s="1" t="s">
        <v>2046</v>
      </c>
      <c r="B288" t="s">
        <v>593</v>
      </c>
      <c r="C288" t="s">
        <v>1349</v>
      </c>
      <c r="D288" s="2">
        <v>3.00721845822595</v>
      </c>
      <c r="E288" s="2">
        <v>4.21745572525751</v>
      </c>
      <c r="F288" s="2">
        <v>54.2210118557189</v>
      </c>
      <c r="G288" s="6">
        <v>81.3260692904808</v>
      </c>
    </row>
    <row r="289" spans="1:7">
      <c r="A289" s="1" t="s">
        <v>2047</v>
      </c>
      <c r="B289" t="s">
        <v>595</v>
      </c>
      <c r="C289" t="s">
        <v>1349</v>
      </c>
      <c r="D289" s="2">
        <v>5.46365733118971</v>
      </c>
      <c r="E289" s="2">
        <v>5.01089618030908</v>
      </c>
      <c r="F289" s="2">
        <v>72.2179252878031</v>
      </c>
      <c r="G289" s="6">
        <v>81.2758185719495</v>
      </c>
    </row>
    <row r="290" spans="1:7">
      <c r="A290" s="1" t="s">
        <v>2048</v>
      </c>
      <c r="B290" t="s">
        <v>597</v>
      </c>
      <c r="C290" t="s">
        <v>1349</v>
      </c>
      <c r="D290" s="2">
        <v>5.79640350841472</v>
      </c>
      <c r="E290" s="2">
        <v>5.92081094592193</v>
      </c>
      <c r="F290" s="2">
        <v>63.1824001882921</v>
      </c>
      <c r="G290" s="6">
        <v>78.2193859901956</v>
      </c>
    </row>
    <row r="291" spans="1:7">
      <c r="A291" s="1" t="s">
        <v>2049</v>
      </c>
      <c r="B291" t="s">
        <v>599</v>
      </c>
      <c r="C291" t="s">
        <v>1349</v>
      </c>
      <c r="D291" s="2">
        <v>8.62084114653437</v>
      </c>
      <c r="E291" s="2">
        <v>7.76949178328358</v>
      </c>
      <c r="F291" s="2">
        <v>86.2177263507187</v>
      </c>
      <c r="G291" s="6">
        <v>80.2875160612686</v>
      </c>
    </row>
    <row r="292" spans="1:7">
      <c r="A292" s="1" t="s">
        <v>2050</v>
      </c>
      <c r="B292" t="s">
        <v>601</v>
      </c>
      <c r="C292" t="s">
        <v>1349</v>
      </c>
      <c r="D292" s="2">
        <v>3.19535726712953</v>
      </c>
      <c r="E292" s="2">
        <v>3.72483199629193</v>
      </c>
      <c r="F292" s="2">
        <v>78.1795609831558</v>
      </c>
      <c r="G292" s="6">
        <v>81.6977500886043</v>
      </c>
    </row>
    <row r="293" spans="1:7">
      <c r="A293" s="1" t="s">
        <v>2051</v>
      </c>
      <c r="B293" t="s">
        <v>603</v>
      </c>
      <c r="C293" t="s">
        <v>1349</v>
      </c>
      <c r="D293" s="2">
        <v>4.12536796484471</v>
      </c>
      <c r="E293" s="2">
        <v>4.71079521577455</v>
      </c>
      <c r="F293" s="2">
        <v>75.9275017578262</v>
      </c>
      <c r="G293" s="6">
        <v>82.1970157075918</v>
      </c>
    </row>
    <row r="294" spans="1:7">
      <c r="A294" s="1" t="s">
        <v>2052</v>
      </c>
      <c r="B294" t="s">
        <v>605</v>
      </c>
      <c r="C294" t="s">
        <v>1349</v>
      </c>
      <c r="D294" s="2">
        <v>3.42442001267026</v>
      </c>
      <c r="E294" s="2">
        <v>3.47918471131999</v>
      </c>
      <c r="F294" s="2">
        <v>71.0825283705298</v>
      </c>
      <c r="G294" s="6">
        <v>81.679508471964</v>
      </c>
    </row>
    <row r="295" spans="1:7">
      <c r="A295" s="1" t="s">
        <v>2053</v>
      </c>
      <c r="B295" t="s">
        <v>607</v>
      </c>
      <c r="C295" t="s">
        <v>1349</v>
      </c>
      <c r="D295" s="2">
        <v>4.75107180916584</v>
      </c>
      <c r="E295" s="2">
        <v>4.98996970526698</v>
      </c>
      <c r="F295" s="2">
        <v>80.445722753873</v>
      </c>
      <c r="G295" s="6">
        <v>80.5665016070599</v>
      </c>
    </row>
    <row r="296" spans="1:7">
      <c r="A296" s="1" t="s">
        <v>2054</v>
      </c>
      <c r="B296" t="s">
        <v>609</v>
      </c>
      <c r="C296" t="s">
        <v>1349</v>
      </c>
      <c r="D296" s="2">
        <v>4.68547324785621</v>
      </c>
      <c r="E296" s="2">
        <v>5.31103528769654</v>
      </c>
      <c r="F296" s="2">
        <v>163.309825861592</v>
      </c>
      <c r="G296" s="6">
        <v>80.0818652646111</v>
      </c>
    </row>
    <row r="297" spans="1:7">
      <c r="A297" s="1" t="s">
        <v>2055</v>
      </c>
      <c r="B297" t="s">
        <v>611</v>
      </c>
      <c r="C297" t="s">
        <v>1349</v>
      </c>
      <c r="D297" s="2">
        <v>3.62526448911979</v>
      </c>
      <c r="E297" s="2">
        <v>4.92104470430008</v>
      </c>
      <c r="F297" s="2">
        <v>81.3599499928432</v>
      </c>
      <c r="G297" s="6">
        <v>81.1275288470747</v>
      </c>
    </row>
    <row r="298" spans="1:7">
      <c r="A298" s="1" t="s">
        <v>2056</v>
      </c>
      <c r="B298" t="s">
        <v>613</v>
      </c>
      <c r="C298" t="s">
        <v>1349</v>
      </c>
      <c r="D298" s="2">
        <v>5.80975724737467</v>
      </c>
      <c r="E298" s="2">
        <v>6.4144922732485</v>
      </c>
      <c r="F298" s="2">
        <v>78.2997253968949</v>
      </c>
      <c r="G298" s="6">
        <v>79.2068981073131</v>
      </c>
    </row>
    <row r="299" spans="1:7">
      <c r="A299" s="1" t="s">
        <v>2057</v>
      </c>
      <c r="B299" t="s">
        <v>615</v>
      </c>
      <c r="C299" t="s">
        <v>1349</v>
      </c>
      <c r="D299" s="2">
        <v>3.12641397538959</v>
      </c>
      <c r="E299" s="2">
        <v>3.59420035450311</v>
      </c>
      <c r="F299" s="2">
        <v>65.281483251026</v>
      </c>
      <c r="G299" s="6">
        <v>82.4006995199994</v>
      </c>
    </row>
    <row r="300" spans="1:7">
      <c r="A300" s="1" t="s">
        <v>2058</v>
      </c>
      <c r="B300" t="s">
        <v>617</v>
      </c>
      <c r="C300" t="s">
        <v>1349</v>
      </c>
      <c r="D300" s="2">
        <v>2.04987932936659</v>
      </c>
      <c r="E300" s="2">
        <v>2.36122597715932</v>
      </c>
      <c r="F300" s="2">
        <v>62.0563460300255</v>
      </c>
      <c r="G300" s="6">
        <v>80.9121371156259</v>
      </c>
    </row>
    <row r="301" spans="1:7">
      <c r="A301" s="1" t="s">
        <v>2059</v>
      </c>
      <c r="B301" t="s">
        <v>150</v>
      </c>
      <c r="C301" t="s">
        <v>1350</v>
      </c>
      <c r="D301" s="2">
        <v>4.63082521632947</v>
      </c>
      <c r="E301" s="2">
        <v>6.62040144049734</v>
      </c>
      <c r="F301" s="2">
        <v>142.383280559212</v>
      </c>
      <c r="G301" s="6">
        <v>79.2512582834607</v>
      </c>
    </row>
    <row r="302" spans="1:7">
      <c r="A302" s="1" t="s">
        <v>2060</v>
      </c>
      <c r="B302" t="s">
        <v>620</v>
      </c>
      <c r="C302" t="s">
        <v>1350</v>
      </c>
      <c r="D302" s="2">
        <v>5.37154003203721</v>
      </c>
      <c r="E302" s="2">
        <v>7.77351641610819</v>
      </c>
      <c r="F302" s="2">
        <v>69.5842443991928</v>
      </c>
      <c r="G302" s="6">
        <v>78.4388623841833</v>
      </c>
    </row>
    <row r="303" spans="1:7">
      <c r="A303" s="1" t="s">
        <v>2061</v>
      </c>
      <c r="B303" t="s">
        <v>622</v>
      </c>
      <c r="C303" t="s">
        <v>1350</v>
      </c>
      <c r="D303" s="2">
        <v>3.92237552257102</v>
      </c>
      <c r="E303" s="2">
        <v>3.9153017393769</v>
      </c>
      <c r="F303" s="2">
        <v>91.8897298303471</v>
      </c>
      <c r="G303" s="6">
        <v>80.0293800733059</v>
      </c>
    </row>
    <row r="304" spans="1:7">
      <c r="A304" s="1" t="s">
        <v>2062</v>
      </c>
      <c r="B304" t="s">
        <v>624</v>
      </c>
      <c r="C304" t="s">
        <v>1350</v>
      </c>
      <c r="D304" s="2">
        <v>2.91604214438805</v>
      </c>
      <c r="E304" s="2">
        <v>3.19911572977045</v>
      </c>
      <c r="F304" s="2">
        <v>63.7606880095446</v>
      </c>
      <c r="G304" s="6">
        <v>82.4865412376035</v>
      </c>
    </row>
    <row r="305" spans="1:7">
      <c r="A305" s="1" t="s">
        <v>2063</v>
      </c>
      <c r="B305" t="s">
        <v>626</v>
      </c>
      <c r="C305" t="s">
        <v>1350</v>
      </c>
      <c r="D305" s="2">
        <v>3.66536626411829</v>
      </c>
      <c r="E305" s="2">
        <v>5.27696771660388</v>
      </c>
      <c r="F305" s="2">
        <v>82.3105296689904</v>
      </c>
      <c r="G305" s="6">
        <v>80.0535131180631</v>
      </c>
    </row>
    <row r="306" spans="1:7">
      <c r="A306" s="1" t="s">
        <v>2064</v>
      </c>
      <c r="B306" t="s">
        <v>628</v>
      </c>
      <c r="C306" t="s">
        <v>1350</v>
      </c>
      <c r="D306" s="2">
        <v>2.26380085877165</v>
      </c>
      <c r="E306" s="2">
        <v>2.4865511317342</v>
      </c>
      <c r="F306" s="2">
        <v>75.0362154727127</v>
      </c>
      <c r="G306" s="6">
        <v>83.8126815863213</v>
      </c>
    </row>
    <row r="307" spans="1:7">
      <c r="A307" s="1" t="s">
        <v>2065</v>
      </c>
      <c r="B307" t="s">
        <v>630</v>
      </c>
      <c r="C307" t="s">
        <v>1350</v>
      </c>
      <c r="D307" s="2">
        <v>5.10847128602721</v>
      </c>
      <c r="E307" s="2">
        <v>4.76843240308383</v>
      </c>
      <c r="F307" s="2">
        <v>59.4135415041303</v>
      </c>
      <c r="G307" s="6">
        <v>79.5967998529772</v>
      </c>
    </row>
    <row r="308" spans="1:7">
      <c r="A308" s="1" t="s">
        <v>2066</v>
      </c>
      <c r="B308" t="s">
        <v>632</v>
      </c>
      <c r="C308" t="s">
        <v>1350</v>
      </c>
      <c r="D308" s="2">
        <v>3.39124530976375</v>
      </c>
      <c r="E308" s="2">
        <v>4.03393120943214</v>
      </c>
      <c r="F308" s="2">
        <v>77.6232303693965</v>
      </c>
      <c r="G308" s="6">
        <v>80.2249363208945</v>
      </c>
    </row>
    <row r="309" spans="1:7">
      <c r="A309" s="1" t="s">
        <v>2067</v>
      </c>
      <c r="B309" t="s">
        <v>634</v>
      </c>
      <c r="C309" t="s">
        <v>1350</v>
      </c>
      <c r="D309" s="2">
        <v>3.69319984458806</v>
      </c>
      <c r="E309" s="2">
        <v>4.74120799701883</v>
      </c>
      <c r="F309" s="2">
        <v>86.9103654192722</v>
      </c>
      <c r="G309" s="6">
        <v>79.2753052560019</v>
      </c>
    </row>
    <row r="310" spans="1:7">
      <c r="A310" s="1" t="s">
        <v>2068</v>
      </c>
      <c r="B310" t="s">
        <v>636</v>
      </c>
      <c r="C310" t="s">
        <v>1350</v>
      </c>
      <c r="D310" s="2">
        <v>2.20685310699789</v>
      </c>
      <c r="E310" s="2">
        <v>2.36697046182213</v>
      </c>
      <c r="F310" s="2">
        <v>58.8232086264605</v>
      </c>
      <c r="G310" s="6">
        <v>83.4946739809959</v>
      </c>
    </row>
    <row r="311" spans="1:7">
      <c r="A311" s="1" t="s">
        <v>2069</v>
      </c>
      <c r="B311" t="s">
        <v>638</v>
      </c>
      <c r="C311" t="s">
        <v>1350</v>
      </c>
      <c r="D311" s="2">
        <v>2.12520380895206</v>
      </c>
      <c r="E311" s="2">
        <v>3.39440766747334</v>
      </c>
      <c r="F311" s="2">
        <v>80.853019583354</v>
      </c>
      <c r="G311" s="6">
        <v>81.4227389954404</v>
      </c>
    </row>
    <row r="312" spans="1:7">
      <c r="A312" s="1" t="s">
        <v>2070</v>
      </c>
      <c r="B312" t="s">
        <v>640</v>
      </c>
      <c r="C312" t="s">
        <v>1350</v>
      </c>
      <c r="D312" s="2">
        <v>3.86037516885845</v>
      </c>
      <c r="E312" s="2">
        <v>2.17177104330628</v>
      </c>
      <c r="F312" s="2">
        <v>62.305038262078</v>
      </c>
      <c r="G312" s="6">
        <v>83.3647337200515</v>
      </c>
    </row>
    <row r="313" spans="1:7">
      <c r="A313" s="1" t="s">
        <v>2071</v>
      </c>
      <c r="B313" t="s">
        <v>642</v>
      </c>
      <c r="C313" t="s">
        <v>1350</v>
      </c>
      <c r="D313" s="2">
        <v>4.2492646309687</v>
      </c>
      <c r="E313" s="2">
        <v>2.75809968293485</v>
      </c>
      <c r="F313" s="2">
        <v>70.3761134549077</v>
      </c>
      <c r="G313" s="6">
        <v>83.2427561519402</v>
      </c>
    </row>
    <row r="314" spans="1:7">
      <c r="A314" s="1" t="s">
        <v>2072</v>
      </c>
      <c r="B314" t="s">
        <v>644</v>
      </c>
      <c r="C314" t="s">
        <v>1350</v>
      </c>
      <c r="D314" s="2">
        <v>4.62544247582233</v>
      </c>
      <c r="E314" s="2">
        <v>6.706022601051</v>
      </c>
      <c r="F314" s="2">
        <v>119.008716464227</v>
      </c>
      <c r="G314" s="6">
        <v>80.054897222278</v>
      </c>
    </row>
    <row r="315" spans="1:7">
      <c r="A315" s="1" t="s">
        <v>2073</v>
      </c>
      <c r="B315" t="s">
        <v>646</v>
      </c>
      <c r="C315" t="s">
        <v>1350</v>
      </c>
      <c r="D315" s="2">
        <v>3.40145437696376</v>
      </c>
      <c r="E315" s="2">
        <v>3.83497675710449</v>
      </c>
      <c r="F315" s="2">
        <v>85.6197708786985</v>
      </c>
      <c r="G315" s="6">
        <v>80.5664740004797</v>
      </c>
    </row>
    <row r="316" spans="1:7">
      <c r="A316" s="1" t="s">
        <v>2074</v>
      </c>
      <c r="B316" t="s">
        <v>648</v>
      </c>
      <c r="C316" t="s">
        <v>1350</v>
      </c>
      <c r="D316" s="2">
        <v>5.51489048189985</v>
      </c>
      <c r="E316" s="2">
        <v>8.72464897061299</v>
      </c>
      <c r="F316" s="2">
        <v>137.259529042147</v>
      </c>
      <c r="G316" s="6">
        <v>78.2239998127958</v>
      </c>
    </row>
    <row r="317" spans="1:7">
      <c r="A317" s="1" t="s">
        <v>2075</v>
      </c>
      <c r="B317" t="s">
        <v>650</v>
      </c>
      <c r="C317" t="s">
        <v>1350</v>
      </c>
      <c r="D317" s="2">
        <v>3.7003906789999</v>
      </c>
      <c r="E317" s="2">
        <v>3.34141104207326</v>
      </c>
      <c r="F317" s="2">
        <v>108.89019159315</v>
      </c>
      <c r="G317" s="6">
        <v>80.7915990934679</v>
      </c>
    </row>
    <row r="318" spans="1:7">
      <c r="A318" s="1" t="s">
        <v>2076</v>
      </c>
      <c r="B318" t="s">
        <v>652</v>
      </c>
      <c r="C318" t="s">
        <v>1350</v>
      </c>
      <c r="D318" s="2">
        <v>4.07920519039381</v>
      </c>
      <c r="E318" s="2">
        <v>5.49254292466159</v>
      </c>
      <c r="F318" s="2">
        <v>81.5295904633141</v>
      </c>
      <c r="G318" s="6">
        <v>79.3559414820005</v>
      </c>
    </row>
    <row r="319" spans="1:7">
      <c r="A319" s="1" t="s">
        <v>2077</v>
      </c>
      <c r="B319" t="s">
        <v>654</v>
      </c>
      <c r="C319" t="s">
        <v>1350</v>
      </c>
      <c r="D319" s="2">
        <v>5.52678942482564</v>
      </c>
      <c r="E319" s="2">
        <v>6.26986562750753</v>
      </c>
      <c r="F319" s="2">
        <v>110.888962755107</v>
      </c>
      <c r="G319" s="6">
        <v>78.5489121304483</v>
      </c>
    </row>
    <row r="320" spans="1:7">
      <c r="A320" s="1" t="s">
        <v>2078</v>
      </c>
      <c r="B320" t="s">
        <v>656</v>
      </c>
      <c r="C320" t="s">
        <v>1350</v>
      </c>
      <c r="D320" s="2">
        <v>2.75869387631528</v>
      </c>
      <c r="E320" s="2">
        <v>3.11805211872488</v>
      </c>
      <c r="F320" s="2">
        <v>99.7440895759572</v>
      </c>
      <c r="G320" s="6">
        <v>82.3795435969285</v>
      </c>
    </row>
    <row r="321" spans="1:7">
      <c r="A321" s="1" t="s">
        <v>2079</v>
      </c>
      <c r="B321" t="s">
        <v>658</v>
      </c>
      <c r="C321" t="s">
        <v>1350</v>
      </c>
      <c r="D321" s="2">
        <v>5.59394999254199</v>
      </c>
      <c r="E321" s="2">
        <v>6.02659944509404</v>
      </c>
      <c r="F321" s="2">
        <v>155.949514654567</v>
      </c>
      <c r="G321" s="6">
        <v>81.228451277424</v>
      </c>
    </row>
    <row r="322" spans="1:7">
      <c r="A322" s="1" t="s">
        <v>2080</v>
      </c>
      <c r="B322" t="s">
        <v>660</v>
      </c>
      <c r="C322" t="s">
        <v>1350</v>
      </c>
      <c r="D322" s="2">
        <v>5.40607521119259</v>
      </c>
      <c r="E322" s="2">
        <v>6.46579274661714</v>
      </c>
      <c r="F322" s="2">
        <v>96.744429511747</v>
      </c>
      <c r="G322" s="6">
        <v>78.2193466539306</v>
      </c>
    </row>
    <row r="323" spans="1:7">
      <c r="A323" s="1" t="s">
        <v>2081</v>
      </c>
      <c r="B323" t="s">
        <v>662</v>
      </c>
      <c r="C323" t="s">
        <v>1352</v>
      </c>
      <c r="D323" s="2">
        <v>4.57261315082149</v>
      </c>
      <c r="E323" s="2">
        <v>5.88104545738466</v>
      </c>
      <c r="F323" s="2">
        <v>74.4110358505328</v>
      </c>
      <c r="G323" s="6">
        <v>79.7561931686387</v>
      </c>
    </row>
    <row r="324" spans="1:7">
      <c r="A324" s="1" t="s">
        <v>2082</v>
      </c>
      <c r="B324" t="s">
        <v>664</v>
      </c>
      <c r="C324" t="s">
        <v>1352</v>
      </c>
      <c r="D324" s="2">
        <v>5.51171658396463</v>
      </c>
      <c r="E324" s="2">
        <v>4.21996327778358</v>
      </c>
      <c r="F324" s="2">
        <v>62.6550270876193</v>
      </c>
      <c r="G324" s="6">
        <v>80.6905683989341</v>
      </c>
    </row>
    <row r="325" spans="1:7">
      <c r="A325" s="1" t="s">
        <v>2083</v>
      </c>
      <c r="B325" t="s">
        <v>666</v>
      </c>
      <c r="C325" t="s">
        <v>1352</v>
      </c>
      <c r="D325" s="2">
        <v>3.02050932475558</v>
      </c>
      <c r="E325" s="2">
        <v>3.37611014011345</v>
      </c>
      <c r="F325" s="2">
        <v>105.556059393177</v>
      </c>
      <c r="G325" s="6">
        <v>80.7002167149959</v>
      </c>
    </row>
    <row r="326" spans="1:7">
      <c r="A326" s="1" t="s">
        <v>2084</v>
      </c>
      <c r="B326" t="s">
        <v>668</v>
      </c>
      <c r="C326" t="s">
        <v>1352</v>
      </c>
      <c r="D326" s="2">
        <v>3.6703899295174</v>
      </c>
      <c r="E326" s="2">
        <v>2.79113609034247</v>
      </c>
      <c r="F326" s="2">
        <v>90.5579972873699</v>
      </c>
      <c r="G326" s="6">
        <v>82.157330090149</v>
      </c>
    </row>
    <row r="327" spans="1:7">
      <c r="A327" s="1" t="s">
        <v>2085</v>
      </c>
      <c r="B327" t="s">
        <v>670</v>
      </c>
      <c r="C327" t="s">
        <v>1352</v>
      </c>
      <c r="D327" s="2">
        <v>5.80711327527775</v>
      </c>
      <c r="E327" s="2">
        <v>6.23557063730827</v>
      </c>
      <c r="F327" s="2">
        <v>91.6443321453928</v>
      </c>
      <c r="G327" s="6">
        <v>79.6427939137965</v>
      </c>
    </row>
    <row r="328" spans="1:7">
      <c r="A328" s="1" t="s">
        <v>2086</v>
      </c>
      <c r="B328" t="s">
        <v>672</v>
      </c>
      <c r="C328" t="s">
        <v>1352</v>
      </c>
      <c r="D328" s="2">
        <v>4.76316078926271</v>
      </c>
      <c r="E328" s="2">
        <v>5.32978502252086</v>
      </c>
      <c r="F328" s="2">
        <v>71.0304081699453</v>
      </c>
      <c r="G328" s="6">
        <v>76.7971970066319</v>
      </c>
    </row>
    <row r="329" spans="1:7">
      <c r="A329" s="1" t="s">
        <v>2087</v>
      </c>
      <c r="B329" t="s">
        <v>674</v>
      </c>
      <c r="C329" t="s">
        <v>1352</v>
      </c>
      <c r="D329" s="2">
        <v>4.20961388886892</v>
      </c>
      <c r="E329" s="2">
        <v>5.205745758356</v>
      </c>
      <c r="F329" s="2">
        <v>108.178547789188</v>
      </c>
      <c r="G329" s="6">
        <v>79.4459111261145</v>
      </c>
    </row>
    <row r="330" spans="1:7">
      <c r="A330" s="1" t="s">
        <v>2088</v>
      </c>
      <c r="B330" t="s">
        <v>676</v>
      </c>
      <c r="C330" t="s">
        <v>1352</v>
      </c>
      <c r="D330" s="2">
        <v>6.39320063067304</v>
      </c>
      <c r="E330" s="2">
        <v>5.47440077740099</v>
      </c>
      <c r="F330" s="2">
        <v>121.860166484092</v>
      </c>
      <c r="G330" s="6">
        <v>80.4236576050041</v>
      </c>
    </row>
    <row r="331" spans="1:7">
      <c r="A331" s="1" t="s">
        <v>2089</v>
      </c>
      <c r="B331" t="s">
        <v>678</v>
      </c>
      <c r="C331" t="s">
        <v>1352</v>
      </c>
      <c r="D331" s="2">
        <v>4.35453925438494</v>
      </c>
      <c r="E331" s="2">
        <v>4.72674857331418</v>
      </c>
      <c r="F331" s="2">
        <v>90.0861184331417</v>
      </c>
      <c r="G331" s="6">
        <v>79.1084697699697</v>
      </c>
    </row>
    <row r="332" spans="1:7">
      <c r="A332" s="1" t="s">
        <v>2090</v>
      </c>
      <c r="B332" t="s">
        <v>680</v>
      </c>
      <c r="C332" t="s">
        <v>1352</v>
      </c>
      <c r="D332" s="2">
        <v>5.07073007303419</v>
      </c>
      <c r="E332" s="2">
        <v>5.09490433513302</v>
      </c>
      <c r="F332" s="2">
        <v>112.447319935815</v>
      </c>
      <c r="G332" s="6">
        <v>78.9541736531921</v>
      </c>
    </row>
    <row r="333" spans="1:7">
      <c r="A333" s="1" t="s">
        <v>2091</v>
      </c>
      <c r="B333" t="s">
        <v>682</v>
      </c>
      <c r="C333" t="s">
        <v>1352</v>
      </c>
      <c r="D333" s="2">
        <v>4.36888242122277</v>
      </c>
      <c r="E333" s="2">
        <v>4.79107603468643</v>
      </c>
      <c r="F333" s="2">
        <v>94.687463768387</v>
      </c>
      <c r="G333" s="6">
        <v>84.3222541266084</v>
      </c>
    </row>
    <row r="334" spans="1:7">
      <c r="A334" s="1" t="s">
        <v>2092</v>
      </c>
      <c r="B334" t="s">
        <v>684</v>
      </c>
      <c r="C334" t="s">
        <v>1352</v>
      </c>
      <c r="D334" s="2">
        <v>5.94262809334604</v>
      </c>
      <c r="E334" s="2">
        <v>6.47266567406959</v>
      </c>
      <c r="F334" s="2">
        <v>104.973728534939</v>
      </c>
      <c r="G334" s="6">
        <v>81.0997745309729</v>
      </c>
    </row>
    <row r="335" spans="1:7">
      <c r="A335" s="1" t="s">
        <v>2093</v>
      </c>
      <c r="B335" t="s">
        <v>686</v>
      </c>
      <c r="C335" t="s">
        <v>1352</v>
      </c>
      <c r="D335" s="2">
        <v>3.88510777134733</v>
      </c>
      <c r="E335" s="2">
        <v>4.05119841189217</v>
      </c>
      <c r="F335" s="2">
        <v>175.020340201699</v>
      </c>
      <c r="G335" s="6">
        <v>82.0729532892084</v>
      </c>
    </row>
    <row r="336" spans="1:7">
      <c r="A336" s="1" t="s">
        <v>2094</v>
      </c>
      <c r="B336" t="s">
        <v>688</v>
      </c>
      <c r="C336" t="s">
        <v>1352</v>
      </c>
      <c r="D336" s="2">
        <v>4.78202802527831</v>
      </c>
      <c r="E336" s="2">
        <v>5.43528193841151</v>
      </c>
      <c r="F336" s="2">
        <v>110.737042512016</v>
      </c>
      <c r="G336" s="6">
        <v>80.9785258027543</v>
      </c>
    </row>
    <row r="337" spans="1:7">
      <c r="A337" s="1" t="s">
        <v>2095</v>
      </c>
      <c r="B337" t="s">
        <v>690</v>
      </c>
      <c r="C337" t="s">
        <v>1352</v>
      </c>
      <c r="D337" s="2">
        <v>2.79655014720284</v>
      </c>
      <c r="E337" s="2">
        <v>3.85795834072438</v>
      </c>
      <c r="F337" s="2">
        <v>81.8469522640145</v>
      </c>
      <c r="G337" s="6">
        <v>83.0103828145293</v>
      </c>
    </row>
    <row r="338" spans="1:7">
      <c r="A338" s="1" t="s">
        <v>2096</v>
      </c>
      <c r="B338" t="s">
        <v>692</v>
      </c>
      <c r="C338" t="s">
        <v>1352</v>
      </c>
      <c r="D338" s="2">
        <v>4.59894641583928</v>
      </c>
      <c r="E338" s="2">
        <v>4.59600043435065</v>
      </c>
      <c r="F338" s="2">
        <v>125.375745827645</v>
      </c>
      <c r="G338" s="6">
        <v>78.492786176645</v>
      </c>
    </row>
    <row r="339" spans="1:7">
      <c r="A339" s="1" t="s">
        <v>2097</v>
      </c>
      <c r="B339" t="s">
        <v>694</v>
      </c>
      <c r="C339" t="s">
        <v>1352</v>
      </c>
      <c r="D339" s="2">
        <v>6.50363965726914</v>
      </c>
      <c r="E339" s="2">
        <v>4.77194718237132</v>
      </c>
      <c r="F339" s="2">
        <v>84.160861678322</v>
      </c>
      <c r="G339" s="6">
        <v>77.6665066820614</v>
      </c>
    </row>
    <row r="340" spans="1:7">
      <c r="A340" s="1" t="s">
        <v>2098</v>
      </c>
      <c r="B340" t="s">
        <v>696</v>
      </c>
      <c r="C340" t="s">
        <v>1352</v>
      </c>
      <c r="D340" s="2">
        <v>2.72580007843221</v>
      </c>
      <c r="E340" s="2">
        <v>3.96608395642532</v>
      </c>
      <c r="F340" s="2">
        <v>64.8141954981191</v>
      </c>
      <c r="G340" s="6">
        <v>81.5276354029706</v>
      </c>
    </row>
    <row r="341" spans="1:7">
      <c r="A341" s="1" t="s">
        <v>2099</v>
      </c>
      <c r="B341" t="s">
        <v>698</v>
      </c>
      <c r="C341" t="s">
        <v>1352</v>
      </c>
      <c r="D341" s="2">
        <v>5.46740391872943</v>
      </c>
      <c r="E341" s="2">
        <v>4.97268560614946</v>
      </c>
      <c r="F341" s="2">
        <v>83.0819788959133</v>
      </c>
      <c r="G341" s="6">
        <v>76.5112153575746</v>
      </c>
    </row>
    <row r="342" spans="1:7">
      <c r="A342" s="1" t="s">
        <v>2100</v>
      </c>
      <c r="B342" t="s">
        <v>700</v>
      </c>
      <c r="C342" t="s">
        <v>1352</v>
      </c>
      <c r="D342" s="2">
        <v>3.54431073528961</v>
      </c>
      <c r="E342" s="2">
        <v>2.88236104116832</v>
      </c>
      <c r="F342" s="2">
        <v>67.9078664436477</v>
      </c>
      <c r="G342" s="6">
        <v>82.3314331886747</v>
      </c>
    </row>
    <row r="343" spans="1:7">
      <c r="A343" s="1" t="s">
        <v>2101</v>
      </c>
      <c r="B343" t="s">
        <v>702</v>
      </c>
      <c r="C343" t="s">
        <v>1353</v>
      </c>
      <c r="D343" s="2">
        <v>6.48976763731848</v>
      </c>
      <c r="E343" s="2">
        <v>5.62098638927323</v>
      </c>
      <c r="F343" s="2">
        <v>164.497374039767</v>
      </c>
      <c r="G343" s="6">
        <v>78.6991549456866</v>
      </c>
    </row>
    <row r="344" spans="1:7">
      <c r="A344" s="1" t="s">
        <v>2102</v>
      </c>
      <c r="B344" t="s">
        <v>704</v>
      </c>
      <c r="C344" t="s">
        <v>1353</v>
      </c>
      <c r="D344" s="2">
        <v>5.98486172235346</v>
      </c>
      <c r="E344" s="2">
        <v>7.47760458231241</v>
      </c>
      <c r="F344" s="2">
        <v>47.3563284134129</v>
      </c>
      <c r="G344" s="6">
        <v>78.4475079426443</v>
      </c>
    </row>
    <row r="345" spans="1:7">
      <c r="A345" s="1" t="s">
        <v>2103</v>
      </c>
      <c r="B345" t="s">
        <v>706</v>
      </c>
      <c r="C345" t="s">
        <v>1353</v>
      </c>
      <c r="D345" s="2">
        <v>7.41289395497446</v>
      </c>
      <c r="E345" s="2">
        <v>6.94480138917896</v>
      </c>
      <c r="F345" s="2">
        <v>95.985723956453</v>
      </c>
      <c r="G345" s="6">
        <v>78.6306222557</v>
      </c>
    </row>
    <row r="346" spans="1:7">
      <c r="A346" s="1" t="s">
        <v>2104</v>
      </c>
      <c r="B346" t="s">
        <v>708</v>
      </c>
      <c r="C346" t="s">
        <v>1353</v>
      </c>
      <c r="D346" s="2">
        <v>8.36783040526839</v>
      </c>
      <c r="E346" s="2">
        <v>7.16641955053945</v>
      </c>
      <c r="F346" s="2">
        <v>139.44128635283</v>
      </c>
      <c r="G346" s="6">
        <v>79.3488340088503</v>
      </c>
    </row>
    <row r="347" spans="1:7">
      <c r="A347" s="1" t="s">
        <v>2105</v>
      </c>
      <c r="B347" t="s">
        <v>710</v>
      </c>
      <c r="C347" t="s">
        <v>1353</v>
      </c>
      <c r="D347" s="2">
        <v>6.9706282739127</v>
      </c>
      <c r="E347" s="2">
        <v>6.18999576711391</v>
      </c>
      <c r="F347" s="2">
        <v>70.6793106081213</v>
      </c>
      <c r="G347" s="6">
        <v>81.1879747832779</v>
      </c>
    </row>
    <row r="348" spans="1:7">
      <c r="A348" s="1" t="s">
        <v>2106</v>
      </c>
      <c r="B348" t="s">
        <v>712</v>
      </c>
      <c r="C348" t="s">
        <v>1353</v>
      </c>
      <c r="D348" s="2">
        <v>8.18489960740066</v>
      </c>
      <c r="E348" s="2">
        <v>10.2084139165756</v>
      </c>
      <c r="F348" s="2">
        <v>206.832448963223</v>
      </c>
      <c r="G348" s="6">
        <v>76.7136108847398</v>
      </c>
    </row>
    <row r="349" spans="1:7">
      <c r="A349" s="1" t="s">
        <v>2107</v>
      </c>
      <c r="B349" t="s">
        <v>714</v>
      </c>
      <c r="C349" t="s">
        <v>1353</v>
      </c>
      <c r="D349" s="2">
        <v>5.54889784262458</v>
      </c>
      <c r="E349" s="2">
        <v>5.03399855943439</v>
      </c>
      <c r="F349" s="2">
        <v>117.156001421161</v>
      </c>
      <c r="G349" s="6">
        <v>78.4820201470336</v>
      </c>
    </row>
    <row r="350" spans="1:7">
      <c r="A350" s="1" t="s">
        <v>2108</v>
      </c>
      <c r="B350" t="s">
        <v>716</v>
      </c>
      <c r="C350" t="s">
        <v>1353</v>
      </c>
      <c r="D350" s="2">
        <v>5.75698258522957</v>
      </c>
      <c r="E350" s="2">
        <v>6.71045533047729</v>
      </c>
      <c r="F350" s="2">
        <v>78.2892822669206</v>
      </c>
      <c r="G350" s="6">
        <v>79.5966335202775</v>
      </c>
    </row>
    <row r="351" spans="1:7">
      <c r="A351" s="1" t="s">
        <v>2109</v>
      </c>
      <c r="B351" t="s">
        <v>718</v>
      </c>
      <c r="C351" t="s">
        <v>1353</v>
      </c>
      <c r="D351" s="2">
        <v>8.19075179698038</v>
      </c>
      <c r="E351" s="2">
        <v>8.58334418768251</v>
      </c>
      <c r="F351" s="2">
        <v>109.602255989263</v>
      </c>
      <c r="G351" s="6">
        <v>78.1471848525017</v>
      </c>
    </row>
    <row r="352" spans="1:7">
      <c r="A352" s="1" t="s">
        <v>2110</v>
      </c>
      <c r="B352" t="s">
        <v>720</v>
      </c>
      <c r="C352" t="s">
        <v>1353</v>
      </c>
      <c r="D352" s="2">
        <v>8.45236794007016</v>
      </c>
      <c r="E352" s="2">
        <v>7.69116229804975</v>
      </c>
      <c r="F352" s="2">
        <v>124.887835521931</v>
      </c>
      <c r="G352" s="6">
        <v>78.1040607226606</v>
      </c>
    </row>
    <row r="353" spans="1:7">
      <c r="A353" s="1" t="s">
        <v>2111</v>
      </c>
      <c r="B353" t="s">
        <v>722</v>
      </c>
      <c r="C353" t="s">
        <v>1353</v>
      </c>
      <c r="D353" s="2">
        <v>8.3062767133384</v>
      </c>
      <c r="E353" s="2">
        <v>7.87981277386737</v>
      </c>
      <c r="F353" s="2">
        <v>117.181335076068</v>
      </c>
      <c r="G353" s="6">
        <v>78.6109251599757</v>
      </c>
    </row>
    <row r="354" spans="1:7">
      <c r="A354" s="1" t="s">
        <v>2112</v>
      </c>
      <c r="B354" t="s">
        <v>724</v>
      </c>
      <c r="C354" t="s">
        <v>1353</v>
      </c>
      <c r="D354" s="2">
        <v>7.83013414130469</v>
      </c>
      <c r="E354" s="2">
        <v>8.11451037647386</v>
      </c>
      <c r="F354" s="2">
        <v>136.258869761442</v>
      </c>
      <c r="G354" s="6">
        <v>79.0014626801452</v>
      </c>
    </row>
    <row r="355" spans="1:7">
      <c r="A355" s="1" t="s">
        <v>2113</v>
      </c>
      <c r="B355" t="s">
        <v>726</v>
      </c>
      <c r="C355" t="s">
        <v>1353</v>
      </c>
      <c r="D355" s="2">
        <v>7.75562636725392</v>
      </c>
      <c r="E355" s="2">
        <v>7.6587756507349</v>
      </c>
      <c r="F355" s="2">
        <v>143.375744907795</v>
      </c>
      <c r="G355" s="6">
        <v>77.7418780093058</v>
      </c>
    </row>
    <row r="356" spans="1:7">
      <c r="A356" s="1" t="s">
        <v>2114</v>
      </c>
      <c r="B356" t="s">
        <v>140</v>
      </c>
      <c r="C356" t="s">
        <v>1353</v>
      </c>
      <c r="D356" s="2">
        <v>7.24071459057293</v>
      </c>
      <c r="E356" s="2">
        <v>6.3968318019791</v>
      </c>
      <c r="F356" s="2">
        <v>213.632187584852</v>
      </c>
      <c r="G356" s="6">
        <v>78.5220930473791</v>
      </c>
    </row>
    <row r="357" spans="1:7">
      <c r="A357" s="1" t="s">
        <v>2115</v>
      </c>
      <c r="B357" t="s">
        <v>729</v>
      </c>
      <c r="C357" t="s">
        <v>1353</v>
      </c>
      <c r="D357" s="2">
        <v>7.27243826089851</v>
      </c>
      <c r="E357" s="2">
        <v>5.44948870834193</v>
      </c>
      <c r="F357" s="2">
        <v>154.966901152046</v>
      </c>
      <c r="G357" s="6">
        <v>77.8318562989476</v>
      </c>
    </row>
    <row r="358" spans="1:7">
      <c r="A358" s="1" t="s">
        <v>2116</v>
      </c>
      <c r="B358" t="s">
        <v>731</v>
      </c>
      <c r="C358" t="s">
        <v>1353</v>
      </c>
      <c r="D358" s="2">
        <v>8.926114792174</v>
      </c>
      <c r="E358" s="2">
        <v>8.85517494654218</v>
      </c>
      <c r="F358" s="2">
        <v>146.193114859634</v>
      </c>
      <c r="G358" s="6">
        <v>77.2882561749959</v>
      </c>
    </row>
    <row r="359" spans="1:7">
      <c r="A359" s="1" t="s">
        <v>2117</v>
      </c>
      <c r="B359" t="s">
        <v>733</v>
      </c>
      <c r="C359" t="s">
        <v>3073</v>
      </c>
      <c r="D359" s="2">
        <v>3.49139033091953</v>
      </c>
      <c r="E359" s="2">
        <v>3.02789615267676</v>
      </c>
      <c r="F359" s="2">
        <v>82.3758984316073</v>
      </c>
      <c r="G359" s="6">
        <v>84.9349371343255</v>
      </c>
    </row>
    <row r="360" spans="1:7">
      <c r="A360" s="1" t="s">
        <v>2118</v>
      </c>
      <c r="B360" t="s">
        <v>735</v>
      </c>
      <c r="C360" t="s">
        <v>3073</v>
      </c>
      <c r="D360" s="2">
        <v>1.91403376555253</v>
      </c>
      <c r="E360" s="2">
        <v>1.60940090112663</v>
      </c>
      <c r="F360" s="2">
        <v>91.6843557129186</v>
      </c>
      <c r="G360" s="6">
        <v>85.4065407588921</v>
      </c>
    </row>
    <row r="361" spans="1:7">
      <c r="A361" s="1" t="s">
        <v>2119</v>
      </c>
      <c r="B361" t="s">
        <v>737</v>
      </c>
      <c r="C361" t="s">
        <v>3073</v>
      </c>
      <c r="D361" s="2">
        <v>1.86278027315101</v>
      </c>
      <c r="E361" s="2">
        <v>1.44401339158329</v>
      </c>
      <c r="F361" s="2">
        <v>91.8148760130551</v>
      </c>
      <c r="G361" s="6">
        <v>87.3338499321444</v>
      </c>
    </row>
    <row r="362" spans="1:7">
      <c r="A362" s="1" t="s">
        <v>2120</v>
      </c>
      <c r="B362" t="s">
        <v>739</v>
      </c>
      <c r="C362" t="s">
        <v>3073</v>
      </c>
      <c r="D362" s="2">
        <v>7.10929869978367</v>
      </c>
      <c r="E362" s="2">
        <v>7.07332493836759</v>
      </c>
      <c r="F362" s="2">
        <v>204.901840185337</v>
      </c>
      <c r="G362" s="6">
        <v>80.9556334562114</v>
      </c>
    </row>
    <row r="363" spans="1:7">
      <c r="A363" s="1" t="s">
        <v>2121</v>
      </c>
      <c r="B363" t="s">
        <v>741</v>
      </c>
      <c r="C363" t="s">
        <v>3073</v>
      </c>
      <c r="D363" s="2">
        <v>2.3105103095305</v>
      </c>
      <c r="E363" s="2">
        <v>2.61536416385745</v>
      </c>
      <c r="F363" s="2">
        <v>108.90142920095</v>
      </c>
      <c r="G363" s="6">
        <v>86.646071355464</v>
      </c>
    </row>
    <row r="364" spans="1:7">
      <c r="A364" s="1" t="s">
        <v>2122</v>
      </c>
      <c r="B364" t="s">
        <v>743</v>
      </c>
      <c r="C364" t="s">
        <v>3073</v>
      </c>
      <c r="D364" s="2">
        <v>8.79174268771859</v>
      </c>
      <c r="E364" s="2">
        <v>4.60387956592344</v>
      </c>
      <c r="F364" s="2">
        <v>84.4308223240561</v>
      </c>
      <c r="G364" s="6">
        <v>84.3817900598762</v>
      </c>
    </row>
    <row r="365" spans="1:7">
      <c r="A365" s="1" t="s">
        <v>2123</v>
      </c>
      <c r="B365" t="s">
        <v>745</v>
      </c>
      <c r="C365" t="s">
        <v>3073</v>
      </c>
      <c r="D365" s="2">
        <v>6.46259529969069</v>
      </c>
      <c r="E365" s="2">
        <v>4.6553533579001</v>
      </c>
      <c r="F365" s="2">
        <v>127.576500174188</v>
      </c>
      <c r="G365" s="6">
        <v>83.7324489711996</v>
      </c>
    </row>
    <row r="366" spans="1:7">
      <c r="A366" s="1" t="s">
        <v>2124</v>
      </c>
      <c r="B366" t="s">
        <v>747</v>
      </c>
      <c r="C366" t="s">
        <v>3073</v>
      </c>
      <c r="D366" s="2">
        <v>12.3171396365815</v>
      </c>
      <c r="E366" s="2">
        <v>11.0420756070936</v>
      </c>
      <c r="F366" s="2">
        <v>144.463421422659</v>
      </c>
      <c r="G366" s="6">
        <v>83.439235589659</v>
      </c>
    </row>
    <row r="367" spans="1:7">
      <c r="A367" s="1" t="s">
        <v>2125</v>
      </c>
      <c r="B367" t="s">
        <v>749</v>
      </c>
      <c r="C367" t="s">
        <v>3073</v>
      </c>
      <c r="D367" s="2">
        <v>3.10793229035468</v>
      </c>
      <c r="E367" s="2">
        <v>1.85247291590407</v>
      </c>
      <c r="F367" s="2">
        <v>76.3314476715999</v>
      </c>
      <c r="G367" s="6">
        <v>88.4990590114244</v>
      </c>
    </row>
    <row r="368" spans="1:7">
      <c r="A368" s="1" t="s">
        <v>2126</v>
      </c>
      <c r="B368" t="s">
        <v>751</v>
      </c>
      <c r="C368" t="s">
        <v>3073</v>
      </c>
      <c r="D368" s="2">
        <v>2.96870660692668</v>
      </c>
      <c r="E368" s="2">
        <v>3.08511130477395</v>
      </c>
      <c r="F368" s="2">
        <v>99.1076337097692</v>
      </c>
      <c r="G368" s="6">
        <v>86.4971773188928</v>
      </c>
    </row>
    <row r="369" spans="1:7">
      <c r="A369" s="1" t="s">
        <v>2127</v>
      </c>
      <c r="B369" t="s">
        <v>753</v>
      </c>
      <c r="C369" t="s">
        <v>3073</v>
      </c>
      <c r="D369" s="2">
        <v>6.27551583164913</v>
      </c>
      <c r="E369" s="2">
        <v>4.4897881609378</v>
      </c>
      <c r="F369" s="2">
        <v>84.4445729520753</v>
      </c>
      <c r="G369" s="6">
        <v>84.1200125618368</v>
      </c>
    </row>
    <row r="370" spans="1:7">
      <c r="A370" s="1" t="s">
        <v>2128</v>
      </c>
      <c r="B370" t="s">
        <v>755</v>
      </c>
      <c r="C370" t="s">
        <v>3073</v>
      </c>
      <c r="D370" s="2">
        <v>9.43266407814481</v>
      </c>
      <c r="E370" s="2">
        <v>8.76110894030679</v>
      </c>
      <c r="F370" s="2">
        <v>114.312509656598</v>
      </c>
      <c r="G370" s="6">
        <v>79.5718926346328</v>
      </c>
    </row>
    <row r="371" spans="1:7">
      <c r="A371" s="1" t="s">
        <v>2129</v>
      </c>
      <c r="B371" t="s">
        <v>757</v>
      </c>
      <c r="C371" t="s">
        <v>3073</v>
      </c>
      <c r="D371" s="2">
        <v>2.7448307555273</v>
      </c>
      <c r="E371" s="2">
        <v>2.51861542606544</v>
      </c>
      <c r="F371" s="2">
        <v>206.177728020295</v>
      </c>
      <c r="G371" s="6">
        <v>83.8894039779153</v>
      </c>
    </row>
    <row r="372" spans="1:7">
      <c r="A372" s="1" t="s">
        <v>2130</v>
      </c>
      <c r="B372" t="s">
        <v>759</v>
      </c>
      <c r="C372" t="s">
        <v>3073</v>
      </c>
      <c r="D372" s="2">
        <v>0.868996498415413</v>
      </c>
      <c r="E372" s="2">
        <v>1.45481198995368</v>
      </c>
      <c r="F372" s="2">
        <v>73.4721420824512</v>
      </c>
      <c r="G372" s="6">
        <v>88.4643390953498</v>
      </c>
    </row>
    <row r="373" spans="1:7">
      <c r="A373" s="1" t="s">
        <v>2131</v>
      </c>
      <c r="B373" t="s">
        <v>761</v>
      </c>
      <c r="C373" t="s">
        <v>3073</v>
      </c>
      <c r="D373" s="2">
        <v>4.0166016717782</v>
      </c>
      <c r="E373" s="2">
        <v>3.72834787380108</v>
      </c>
      <c r="F373" s="2">
        <v>106.597134254579</v>
      </c>
      <c r="G373" s="6">
        <v>84.5820808750854</v>
      </c>
    </row>
    <row r="374" spans="1:7">
      <c r="A374" s="1" t="s">
        <v>2132</v>
      </c>
      <c r="B374" t="s">
        <v>763</v>
      </c>
      <c r="C374" t="s">
        <v>3073</v>
      </c>
      <c r="D374" s="2">
        <v>2.75936004532402</v>
      </c>
      <c r="E374" s="2">
        <v>1.52027403748598</v>
      </c>
      <c r="F374" s="2">
        <v>90.8915138566467</v>
      </c>
      <c r="G374" s="6">
        <v>82.8459857450897</v>
      </c>
    </row>
    <row r="375" spans="1:7">
      <c r="A375" s="1" t="s">
        <v>2133</v>
      </c>
      <c r="B375" t="s">
        <v>765</v>
      </c>
      <c r="C375" t="s">
        <v>3073</v>
      </c>
      <c r="D375" s="2">
        <v>11.0623214688368</v>
      </c>
      <c r="E375" s="2">
        <v>7.74890662106658</v>
      </c>
      <c r="F375" s="2">
        <v>105.982289538005</v>
      </c>
      <c r="G375" s="6">
        <v>79.1869624252896</v>
      </c>
    </row>
    <row r="376" spans="1:7">
      <c r="A376" s="1" t="s">
        <v>2134</v>
      </c>
      <c r="B376" t="s">
        <v>767</v>
      </c>
      <c r="C376" t="s">
        <v>3073</v>
      </c>
      <c r="D376" s="2">
        <v>2.61451367966209</v>
      </c>
      <c r="E376" s="2">
        <v>1.64795735432717</v>
      </c>
      <c r="F376" s="2">
        <v>58.1939354569643</v>
      </c>
      <c r="G376" s="6">
        <v>81.5150664669337</v>
      </c>
    </row>
    <row r="377" spans="1:7">
      <c r="A377" s="1" t="s">
        <v>2135</v>
      </c>
      <c r="B377" t="s">
        <v>507</v>
      </c>
      <c r="C377" t="s">
        <v>3074</v>
      </c>
      <c r="D377" s="2">
        <v>2.44369334911924</v>
      </c>
      <c r="E377" s="2">
        <v>2.90629201754747</v>
      </c>
      <c r="F377" s="2">
        <v>53.7466964082462</v>
      </c>
      <c r="G377" s="6">
        <v>82.5986246341082</v>
      </c>
    </row>
    <row r="378" spans="1:7">
      <c r="A378" s="1" t="s">
        <v>2136</v>
      </c>
      <c r="B378" t="s">
        <v>770</v>
      </c>
      <c r="C378" t="s">
        <v>3074</v>
      </c>
      <c r="D378" s="2">
        <v>3.75163426029194</v>
      </c>
      <c r="E378" s="2">
        <v>2.89256583820895</v>
      </c>
      <c r="F378" s="2">
        <v>55.1878738375946</v>
      </c>
      <c r="G378" s="6">
        <v>80.2920025570427</v>
      </c>
    </row>
    <row r="379" spans="1:7">
      <c r="A379" s="1" t="s">
        <v>2137</v>
      </c>
      <c r="B379" t="s">
        <v>772</v>
      </c>
      <c r="C379" t="s">
        <v>3074</v>
      </c>
      <c r="D379" s="2">
        <v>3.93702847595614</v>
      </c>
      <c r="E379" s="2">
        <v>3.13187886066554</v>
      </c>
      <c r="F379" s="2">
        <v>78.0340284339938</v>
      </c>
      <c r="G379" s="6">
        <v>79.4000579888504</v>
      </c>
    </row>
    <row r="380" spans="1:7">
      <c r="A380" s="1" t="s">
        <v>2138</v>
      </c>
      <c r="B380" t="s">
        <v>774</v>
      </c>
      <c r="C380" t="s">
        <v>3074</v>
      </c>
      <c r="D380" s="2">
        <v>3.0864055945053</v>
      </c>
      <c r="E380" s="2">
        <v>2.60200860617459</v>
      </c>
      <c r="F380" s="2">
        <v>68.1092480933307</v>
      </c>
      <c r="G380" s="6">
        <v>81.4866020876521</v>
      </c>
    </row>
    <row r="381" spans="1:7">
      <c r="A381" s="1" t="s">
        <v>2139</v>
      </c>
      <c r="B381" t="s">
        <v>776</v>
      </c>
      <c r="C381" t="s">
        <v>3074</v>
      </c>
      <c r="D381" s="2">
        <v>3.64045516659481</v>
      </c>
      <c r="E381" s="2">
        <v>3.75117780161066</v>
      </c>
      <c r="F381" s="2">
        <v>57.0019387556466</v>
      </c>
      <c r="G381" s="6">
        <v>82.3946761870533</v>
      </c>
    </row>
    <row r="382" spans="1:7">
      <c r="A382" s="1" t="s">
        <v>2140</v>
      </c>
      <c r="B382" t="s">
        <v>778</v>
      </c>
      <c r="C382" t="s">
        <v>3074</v>
      </c>
      <c r="D382" s="2">
        <v>3.10393895578892</v>
      </c>
      <c r="E382" s="2">
        <v>3.26008346459151</v>
      </c>
      <c r="F382" s="2">
        <v>51.945590057517</v>
      </c>
      <c r="G382" s="6">
        <v>83.0194951560325</v>
      </c>
    </row>
    <row r="383" spans="1:7">
      <c r="A383" s="1" t="s">
        <v>2141</v>
      </c>
      <c r="B383" t="s">
        <v>780</v>
      </c>
      <c r="C383" t="s">
        <v>3074</v>
      </c>
      <c r="D383" s="2">
        <v>1.87901482838902</v>
      </c>
      <c r="E383" s="2">
        <v>3.00535526278748</v>
      </c>
      <c r="F383" s="2">
        <v>44.0169967429797</v>
      </c>
      <c r="G383" s="6">
        <v>81.6661735798933</v>
      </c>
    </row>
    <row r="384" spans="1:7">
      <c r="A384" s="1" t="s">
        <v>2142</v>
      </c>
      <c r="B384" t="s">
        <v>782</v>
      </c>
      <c r="C384" t="s">
        <v>3074</v>
      </c>
      <c r="D384" s="2">
        <v>2.14179142471971</v>
      </c>
      <c r="E384" s="2">
        <v>2.60371232264282</v>
      </c>
      <c r="F384" s="2">
        <v>45.8717616352143</v>
      </c>
      <c r="G384" s="6">
        <v>83.2033171137069</v>
      </c>
    </row>
    <row r="385" spans="1:7">
      <c r="A385" s="1" t="s">
        <v>2143</v>
      </c>
      <c r="B385" t="s">
        <v>784</v>
      </c>
      <c r="C385" t="s">
        <v>3074</v>
      </c>
      <c r="D385" s="2">
        <v>3.16549948009413</v>
      </c>
      <c r="E385" s="2">
        <v>3.06011618675045</v>
      </c>
      <c r="F385" s="2">
        <v>145.91586016348</v>
      </c>
      <c r="G385" s="6">
        <v>82.9986861688625</v>
      </c>
    </row>
    <row r="386" spans="1:7">
      <c r="A386" s="1" t="s">
        <v>2144</v>
      </c>
      <c r="B386" t="s">
        <v>786</v>
      </c>
      <c r="C386" t="s">
        <v>3074</v>
      </c>
      <c r="D386" s="2">
        <v>5.13255159569239</v>
      </c>
      <c r="E386" s="2">
        <v>5.40716003075062</v>
      </c>
      <c r="F386" s="2">
        <v>88.3305600339308</v>
      </c>
      <c r="G386" s="6">
        <v>78.0225802970841</v>
      </c>
    </row>
    <row r="387" spans="1:7">
      <c r="A387" s="1" t="s">
        <v>2145</v>
      </c>
      <c r="B387" t="s">
        <v>788</v>
      </c>
      <c r="C387" t="s">
        <v>3074</v>
      </c>
      <c r="D387" s="2">
        <v>2.82009315087181</v>
      </c>
      <c r="E387" s="2">
        <v>2.88169323849537</v>
      </c>
      <c r="F387" s="2">
        <v>49.1806572112961</v>
      </c>
      <c r="G387" s="6">
        <v>84.2385629639228</v>
      </c>
    </row>
    <row r="388" spans="1:7">
      <c r="A388" s="1" t="s">
        <v>2146</v>
      </c>
      <c r="B388" t="s">
        <v>790</v>
      </c>
      <c r="C388" t="s">
        <v>3074</v>
      </c>
      <c r="D388" s="2">
        <v>2.77904821334955</v>
      </c>
      <c r="E388" s="2">
        <v>2.83333436848342</v>
      </c>
      <c r="F388" s="2">
        <v>59.3472710796363</v>
      </c>
      <c r="G388" s="6">
        <v>80.8128556660146</v>
      </c>
    </row>
    <row r="389" spans="1:7">
      <c r="A389" s="1" t="s">
        <v>2147</v>
      </c>
      <c r="B389" t="s">
        <v>792</v>
      </c>
      <c r="C389" t="s">
        <v>3074</v>
      </c>
      <c r="D389" s="2">
        <v>2.35038806485969</v>
      </c>
      <c r="E389" s="2">
        <v>3.72367871490096</v>
      </c>
      <c r="F389" s="2">
        <v>75.9929696014353</v>
      </c>
      <c r="G389" s="6">
        <v>81.1743298408032</v>
      </c>
    </row>
    <row r="390" spans="1:7">
      <c r="A390" s="1" t="s">
        <v>2148</v>
      </c>
      <c r="B390" t="s">
        <v>794</v>
      </c>
      <c r="C390" t="s">
        <v>3074</v>
      </c>
      <c r="D390" s="2">
        <v>2.96857795560423</v>
      </c>
      <c r="E390" s="2">
        <v>2.86807291538596</v>
      </c>
      <c r="F390" s="2">
        <v>53.1801249388469</v>
      </c>
      <c r="G390" s="6">
        <v>80.3798839625432</v>
      </c>
    </row>
    <row r="391" spans="1:7">
      <c r="A391" s="1" t="s">
        <v>2149</v>
      </c>
      <c r="B391" t="s">
        <v>796</v>
      </c>
      <c r="C391" t="s">
        <v>3074</v>
      </c>
      <c r="D391" s="2">
        <v>3.08533287975715</v>
      </c>
      <c r="E391" s="2">
        <v>3.36876658005655</v>
      </c>
      <c r="F391" s="2">
        <v>59.4752220467683</v>
      </c>
      <c r="G391" s="6">
        <v>83.3432809961361</v>
      </c>
    </row>
    <row r="392" spans="1:7">
      <c r="A392" s="1" t="s">
        <v>2150</v>
      </c>
      <c r="B392" t="s">
        <v>798</v>
      </c>
      <c r="C392" t="s">
        <v>3074</v>
      </c>
      <c r="D392" s="2">
        <v>2.11691490023738</v>
      </c>
      <c r="E392" s="2">
        <v>2.64340858085998</v>
      </c>
      <c r="F392" s="2">
        <v>60.1337950817542</v>
      </c>
      <c r="G392" s="6">
        <v>84.9458299121747</v>
      </c>
    </row>
    <row r="393" spans="1:7">
      <c r="A393" s="1" t="s">
        <v>2151</v>
      </c>
      <c r="B393" t="s">
        <v>800</v>
      </c>
      <c r="C393" t="s">
        <v>1356</v>
      </c>
      <c r="D393" s="2">
        <v>5.29781937746433</v>
      </c>
      <c r="E393" s="2">
        <v>5.6914065157113</v>
      </c>
      <c r="F393" s="2">
        <v>64.3490574414037</v>
      </c>
      <c r="G393" s="6">
        <v>78.7393969330951</v>
      </c>
    </row>
    <row r="394" spans="1:7">
      <c r="A394" s="1" t="s">
        <v>2152</v>
      </c>
      <c r="B394" t="s">
        <v>802</v>
      </c>
      <c r="C394" t="s">
        <v>1356</v>
      </c>
      <c r="D394" s="2">
        <v>5.28851310008082</v>
      </c>
      <c r="E394" s="2">
        <v>7.60641365617428</v>
      </c>
      <c r="F394" s="2">
        <v>122.244973740113</v>
      </c>
      <c r="G394" s="6">
        <v>77.1043421017471</v>
      </c>
    </row>
    <row r="395" spans="1:7">
      <c r="A395" s="1" t="s">
        <v>2153</v>
      </c>
      <c r="B395" t="s">
        <v>804</v>
      </c>
      <c r="C395" t="s">
        <v>1356</v>
      </c>
      <c r="D395" s="2">
        <v>3.77442153128339</v>
      </c>
      <c r="E395" s="2">
        <v>3.97909196672444</v>
      </c>
      <c r="F395" s="2">
        <v>124.384926690409</v>
      </c>
      <c r="G395" s="6">
        <v>78.1766129867674</v>
      </c>
    </row>
    <row r="396" spans="1:7">
      <c r="A396" s="1" t="s">
        <v>2154</v>
      </c>
      <c r="B396" t="s">
        <v>806</v>
      </c>
      <c r="C396" t="s">
        <v>1356</v>
      </c>
      <c r="D396" s="2">
        <v>5.34843028568393</v>
      </c>
      <c r="E396" s="2">
        <v>4.56525605638086</v>
      </c>
      <c r="F396" s="2">
        <v>242.011214190443</v>
      </c>
      <c r="G396" s="6">
        <v>76.0694451817829</v>
      </c>
    </row>
    <row r="397" spans="1:7">
      <c r="A397" s="1" t="s">
        <v>2155</v>
      </c>
      <c r="B397" t="s">
        <v>808</v>
      </c>
      <c r="C397" t="s">
        <v>1356</v>
      </c>
      <c r="D397" s="2">
        <v>7.25218887388419</v>
      </c>
      <c r="E397" s="2">
        <v>12.793794550268</v>
      </c>
      <c r="F397" s="2">
        <v>207.845732293572</v>
      </c>
      <c r="G397" s="6">
        <v>79.1910247813054</v>
      </c>
    </row>
    <row r="398" spans="1:7">
      <c r="A398" s="1" t="s">
        <v>2156</v>
      </c>
      <c r="B398" t="s">
        <v>810</v>
      </c>
      <c r="C398" t="s">
        <v>1356</v>
      </c>
      <c r="D398" s="2">
        <v>5.9091586921929</v>
      </c>
      <c r="E398" s="2">
        <v>6.5954038277001</v>
      </c>
      <c r="F398" s="2">
        <v>242.123120544594</v>
      </c>
      <c r="G398" s="6">
        <v>79.3223307805033</v>
      </c>
    </row>
    <row r="399" spans="1:7">
      <c r="A399" s="1" t="s">
        <v>2157</v>
      </c>
      <c r="B399" t="s">
        <v>812</v>
      </c>
      <c r="C399" t="s">
        <v>1356</v>
      </c>
      <c r="D399" s="2">
        <v>6.59014614864868</v>
      </c>
      <c r="E399" s="2">
        <v>6.47071147775101</v>
      </c>
      <c r="F399" s="2">
        <v>126.55557202516</v>
      </c>
      <c r="G399" s="6">
        <v>79.2700870428678</v>
      </c>
    </row>
    <row r="400" spans="1:7">
      <c r="A400" s="1" t="s">
        <v>2158</v>
      </c>
      <c r="B400" t="s">
        <v>814</v>
      </c>
      <c r="C400" t="s">
        <v>1356</v>
      </c>
      <c r="D400" s="2">
        <v>5.51750967642132</v>
      </c>
      <c r="E400" s="2">
        <v>8.21494227952779</v>
      </c>
      <c r="F400" s="2">
        <v>94.2807277164667</v>
      </c>
      <c r="G400" s="6">
        <v>79.9678319705968</v>
      </c>
    </row>
    <row r="401" spans="1:7">
      <c r="A401" s="1" t="s">
        <v>2159</v>
      </c>
      <c r="B401" t="s">
        <v>816</v>
      </c>
      <c r="C401" t="s">
        <v>1356</v>
      </c>
      <c r="D401" s="2">
        <v>6.06466963646065</v>
      </c>
      <c r="E401" s="2">
        <v>7.73232410799409</v>
      </c>
      <c r="F401" s="2">
        <v>117.960795509747</v>
      </c>
      <c r="G401" s="6">
        <v>75.1712514983248</v>
      </c>
    </row>
    <row r="402" spans="1:7">
      <c r="A402" s="1" t="s">
        <v>2160</v>
      </c>
      <c r="B402" t="s">
        <v>818</v>
      </c>
      <c r="C402" t="s">
        <v>1356</v>
      </c>
      <c r="D402" s="2">
        <v>5.41646619852583</v>
      </c>
      <c r="E402" s="2">
        <v>6.88451403157772</v>
      </c>
      <c r="F402" s="2">
        <v>136.430299576837</v>
      </c>
      <c r="G402" s="6">
        <v>77.9080207892568</v>
      </c>
    </row>
    <row r="403" spans="1:7">
      <c r="A403" s="1" t="s">
        <v>2161</v>
      </c>
      <c r="B403" t="s">
        <v>820</v>
      </c>
      <c r="C403" t="s">
        <v>1356</v>
      </c>
      <c r="D403" s="2">
        <v>5.27319654505564</v>
      </c>
      <c r="E403" s="2">
        <v>5.56226437296433</v>
      </c>
      <c r="F403" s="2">
        <v>119.887636458869</v>
      </c>
      <c r="G403" s="6">
        <v>77.5563454158093</v>
      </c>
    </row>
    <row r="404" spans="1:7">
      <c r="A404" s="1" t="s">
        <v>2162</v>
      </c>
      <c r="B404" t="s">
        <v>822</v>
      </c>
      <c r="C404" t="s">
        <v>1356</v>
      </c>
      <c r="D404" s="2">
        <v>6.66464578921883</v>
      </c>
      <c r="E404" s="2">
        <v>7.80564251704258</v>
      </c>
      <c r="F404" s="2">
        <v>87.7062262385758</v>
      </c>
      <c r="G404" s="6">
        <v>78.539436150915</v>
      </c>
    </row>
    <row r="405" spans="1:7">
      <c r="A405" s="1" t="s">
        <v>2163</v>
      </c>
      <c r="B405" t="s">
        <v>824</v>
      </c>
      <c r="C405" t="s">
        <v>1356</v>
      </c>
      <c r="D405" s="2">
        <v>4.75433182810875</v>
      </c>
      <c r="E405" s="2">
        <v>6.53151007375716</v>
      </c>
      <c r="F405" s="2">
        <v>174.47552516126</v>
      </c>
      <c r="G405" s="6">
        <v>78.1054585098738</v>
      </c>
    </row>
    <row r="406" spans="1:7">
      <c r="A406" s="1" t="s">
        <v>2164</v>
      </c>
      <c r="B406" t="s">
        <v>826</v>
      </c>
      <c r="C406" t="s">
        <v>1356</v>
      </c>
      <c r="D406" s="2">
        <v>5.47418002550227</v>
      </c>
      <c r="E406" s="2">
        <v>8.25948530447461</v>
      </c>
      <c r="F406" s="2">
        <v>132.389536394698</v>
      </c>
      <c r="G406" s="6">
        <v>79.5192713664696</v>
      </c>
    </row>
    <row r="407" spans="1:7">
      <c r="A407" s="1" t="s">
        <v>2165</v>
      </c>
      <c r="B407" t="s">
        <v>828</v>
      </c>
      <c r="C407" t="s">
        <v>1356</v>
      </c>
      <c r="D407" s="2">
        <v>5.07652499098083</v>
      </c>
      <c r="E407" s="2">
        <v>6.33034157041083</v>
      </c>
      <c r="F407" s="2">
        <v>134.67431417324</v>
      </c>
      <c r="G407" s="6">
        <v>78.2483144526685</v>
      </c>
    </row>
    <row r="408" spans="1:7">
      <c r="A408" s="1" t="s">
        <v>2166</v>
      </c>
      <c r="B408" t="s">
        <v>830</v>
      </c>
      <c r="C408" t="s">
        <v>1356</v>
      </c>
      <c r="D408" s="2">
        <v>4.90745542918465</v>
      </c>
      <c r="E408" s="2">
        <v>6.00890218078705</v>
      </c>
      <c r="F408" s="2">
        <v>98.9553036531102</v>
      </c>
      <c r="G408" s="6">
        <v>80.3035391095098</v>
      </c>
    </row>
    <row r="409" spans="1:7">
      <c r="A409" s="1" t="s">
        <v>2167</v>
      </c>
      <c r="B409" t="s">
        <v>832</v>
      </c>
      <c r="C409" t="s">
        <v>1356</v>
      </c>
      <c r="D409" s="2">
        <v>4.34200486560557</v>
      </c>
      <c r="E409" s="2">
        <v>5.99105068086034</v>
      </c>
      <c r="F409" s="2">
        <v>100.581036237873</v>
      </c>
      <c r="G409" s="6">
        <v>78.2591374136977</v>
      </c>
    </row>
    <row r="410" spans="1:7">
      <c r="A410" s="1" t="s">
        <v>2168</v>
      </c>
      <c r="B410" t="s">
        <v>834</v>
      </c>
      <c r="C410" t="s">
        <v>1356</v>
      </c>
      <c r="D410" s="2">
        <v>4.5738593837005</v>
      </c>
      <c r="E410" s="2">
        <v>5.66609962116335</v>
      </c>
      <c r="F410" s="2">
        <v>119.657866747996</v>
      </c>
      <c r="G410" s="6">
        <v>79.8548851921981</v>
      </c>
    </row>
    <row r="411" spans="1:7">
      <c r="A411" s="1" t="s">
        <v>2169</v>
      </c>
      <c r="B411" t="s">
        <v>836</v>
      </c>
      <c r="C411" t="s">
        <v>1356</v>
      </c>
      <c r="D411" s="2">
        <v>4.78990712587656</v>
      </c>
      <c r="E411" s="2">
        <v>4.76974379738251</v>
      </c>
      <c r="F411" s="2">
        <v>118.585519447437</v>
      </c>
      <c r="G411" s="6">
        <v>80.9648339609537</v>
      </c>
    </row>
    <row r="412" spans="1:7">
      <c r="A412" s="1" t="s">
        <v>2170</v>
      </c>
      <c r="B412" t="s">
        <v>838</v>
      </c>
      <c r="C412" t="s">
        <v>1356</v>
      </c>
      <c r="D412" s="2">
        <v>5.73188371858149</v>
      </c>
      <c r="E412" s="2">
        <v>9.65559763542427</v>
      </c>
      <c r="F412" s="2">
        <v>137.025952254506</v>
      </c>
      <c r="G412" s="6">
        <v>78.9005825045664</v>
      </c>
    </row>
    <row r="413" spans="1:7">
      <c r="A413" s="1" t="s">
        <v>2171</v>
      </c>
      <c r="B413" t="s">
        <v>840</v>
      </c>
      <c r="C413" t="s">
        <v>1356</v>
      </c>
      <c r="D413" s="2">
        <v>7.30541898364342</v>
      </c>
      <c r="E413" s="2">
        <v>9.14280183115649</v>
      </c>
      <c r="F413" s="2">
        <v>151.720109656613</v>
      </c>
      <c r="G413" s="6">
        <v>78.2576064000662</v>
      </c>
    </row>
    <row r="414" spans="1:7">
      <c r="A414" s="1" t="s">
        <v>2172</v>
      </c>
      <c r="B414" t="s">
        <v>842</v>
      </c>
      <c r="C414" t="s">
        <v>1357</v>
      </c>
      <c r="D414" s="2">
        <v>7.52805295952658</v>
      </c>
      <c r="E414" s="2">
        <v>8.38948878194251</v>
      </c>
      <c r="F414" s="2">
        <v>134.264093929701</v>
      </c>
      <c r="G414" s="6">
        <v>77.378682207485</v>
      </c>
    </row>
    <row r="415" spans="1:7">
      <c r="A415" s="1" t="s">
        <v>2173</v>
      </c>
      <c r="B415" t="s">
        <v>844</v>
      </c>
      <c r="C415" t="s">
        <v>1357</v>
      </c>
      <c r="D415" s="2">
        <v>4.77018744581106</v>
      </c>
      <c r="E415" s="2">
        <v>4.56606071899884</v>
      </c>
      <c r="F415" s="2">
        <v>133.227107057424</v>
      </c>
      <c r="G415" s="6">
        <v>79.9433611553639</v>
      </c>
    </row>
    <row r="416" spans="1:7">
      <c r="A416" s="1" t="s">
        <v>2174</v>
      </c>
      <c r="B416" t="s">
        <v>846</v>
      </c>
      <c r="C416" t="s">
        <v>1357</v>
      </c>
      <c r="D416" s="2">
        <v>5.48094364382592</v>
      </c>
      <c r="E416" s="2">
        <v>7.31931523650875</v>
      </c>
      <c r="F416" s="2">
        <v>153.437342893129</v>
      </c>
      <c r="G416" s="6">
        <v>79.2897974466053</v>
      </c>
    </row>
    <row r="417" spans="1:7">
      <c r="A417" s="1" t="s">
        <v>2175</v>
      </c>
      <c r="B417" t="s">
        <v>848</v>
      </c>
      <c r="C417" t="s">
        <v>1357</v>
      </c>
      <c r="D417" s="2">
        <v>4.27062702425973</v>
      </c>
      <c r="E417" s="2">
        <v>5.42890856330785</v>
      </c>
      <c r="F417" s="2">
        <v>92.3652705630783</v>
      </c>
      <c r="G417" s="6">
        <v>80.3824085045343</v>
      </c>
    </row>
    <row r="418" spans="1:7">
      <c r="A418" s="1" t="s">
        <v>2176</v>
      </c>
      <c r="B418" t="s">
        <v>850</v>
      </c>
      <c r="C418" t="s">
        <v>1357</v>
      </c>
      <c r="D418" s="2">
        <v>4.92653234035183</v>
      </c>
      <c r="E418" s="2">
        <v>5.72785632763504</v>
      </c>
      <c r="F418" s="2">
        <v>95.6953918670052</v>
      </c>
      <c r="G418" s="6">
        <v>82.0234287065954</v>
      </c>
    </row>
    <row r="419" spans="1:7">
      <c r="A419" s="1" t="s">
        <v>2177</v>
      </c>
      <c r="B419" t="s">
        <v>852</v>
      </c>
      <c r="C419" t="s">
        <v>1357</v>
      </c>
      <c r="D419" s="2">
        <v>7.73175338925194</v>
      </c>
      <c r="E419" s="2">
        <v>7.74905575496513</v>
      </c>
      <c r="F419" s="2">
        <v>151.056758798326</v>
      </c>
      <c r="G419" s="6">
        <v>78.2583321394078</v>
      </c>
    </row>
    <row r="420" spans="1:7">
      <c r="A420" s="1" t="s">
        <v>2178</v>
      </c>
      <c r="B420" t="s">
        <v>854</v>
      </c>
      <c r="C420" t="s">
        <v>1357</v>
      </c>
      <c r="D420" s="2">
        <v>6.26131599562834</v>
      </c>
      <c r="E420" s="2">
        <v>8.76003574876953</v>
      </c>
      <c r="F420" s="2">
        <v>126.290281032673</v>
      </c>
      <c r="G420" s="6">
        <v>78.4054465183423</v>
      </c>
    </row>
    <row r="421" spans="1:7">
      <c r="A421" s="1" t="s">
        <v>2179</v>
      </c>
      <c r="B421" t="s">
        <v>856</v>
      </c>
      <c r="C421" t="s">
        <v>1357</v>
      </c>
      <c r="D421" s="2">
        <v>4.91111799492806</v>
      </c>
      <c r="E421" s="2">
        <v>5.83891620326914</v>
      </c>
      <c r="F421" s="2">
        <v>117.789297634851</v>
      </c>
      <c r="G421" s="6">
        <v>78.6222346120978</v>
      </c>
    </row>
    <row r="422" spans="1:7">
      <c r="A422" s="1" t="s">
        <v>2180</v>
      </c>
      <c r="B422" t="s">
        <v>858</v>
      </c>
      <c r="C422" t="s">
        <v>1357</v>
      </c>
      <c r="D422" s="2">
        <v>6.09231818631917</v>
      </c>
      <c r="E422" s="2">
        <v>5.8223296575649</v>
      </c>
      <c r="F422" s="2">
        <v>98.987083988477</v>
      </c>
      <c r="G422" s="6">
        <v>79.8477736426294</v>
      </c>
    </row>
    <row r="423" spans="1:7">
      <c r="A423" s="1" t="s">
        <v>2181</v>
      </c>
      <c r="B423" t="s">
        <v>860</v>
      </c>
      <c r="C423" t="s">
        <v>1357</v>
      </c>
      <c r="D423" s="2">
        <v>4.67783140706882</v>
      </c>
      <c r="E423" s="2">
        <v>5.51952853479836</v>
      </c>
      <c r="F423" s="2">
        <v>121.863867285881</v>
      </c>
      <c r="G423" s="6">
        <v>79.1316534730569</v>
      </c>
    </row>
    <row r="424" spans="1:7">
      <c r="A424" s="1" t="s">
        <v>2182</v>
      </c>
      <c r="B424" t="s">
        <v>862</v>
      </c>
      <c r="C424" t="s">
        <v>1357</v>
      </c>
      <c r="D424" s="2">
        <v>4.67853023986507</v>
      </c>
      <c r="E424" s="2">
        <v>5.63310199819738</v>
      </c>
      <c r="F424" s="2">
        <v>121.430806007437</v>
      </c>
      <c r="G424" s="6">
        <v>80.7811795511037</v>
      </c>
    </row>
    <row r="425" spans="1:7">
      <c r="A425" s="1" t="s">
        <v>2183</v>
      </c>
      <c r="B425" t="s">
        <v>864</v>
      </c>
      <c r="C425" t="s">
        <v>1357</v>
      </c>
      <c r="D425" s="2">
        <v>5.84242926583166</v>
      </c>
      <c r="E425" s="2">
        <v>6.85629235854632</v>
      </c>
      <c r="F425" s="2">
        <v>193.458454545675</v>
      </c>
      <c r="G425" s="6">
        <v>75.7473053576383</v>
      </c>
    </row>
    <row r="426" spans="1:7">
      <c r="A426" s="1" t="s">
        <v>2184</v>
      </c>
      <c r="B426" t="s">
        <v>866</v>
      </c>
      <c r="C426" t="s">
        <v>1357</v>
      </c>
      <c r="D426" s="2">
        <v>5.75480092698459</v>
      </c>
      <c r="E426" s="2">
        <v>8.31579141830318</v>
      </c>
      <c r="F426" s="2">
        <v>182.51373319698</v>
      </c>
      <c r="G426" s="6">
        <v>75.4550409696873</v>
      </c>
    </row>
    <row r="427" spans="1:7">
      <c r="A427" s="1" t="s">
        <v>2185</v>
      </c>
      <c r="B427" t="s">
        <v>868</v>
      </c>
      <c r="C427" t="s">
        <v>1357</v>
      </c>
      <c r="D427" s="2">
        <v>5.34139241970953</v>
      </c>
      <c r="E427" s="2">
        <v>6.85963438284732</v>
      </c>
      <c r="F427" s="2">
        <v>117.466368168452</v>
      </c>
      <c r="G427" s="6">
        <v>79.2385260276637</v>
      </c>
    </row>
    <row r="428" spans="1:7">
      <c r="A428" s="1" t="s">
        <v>2186</v>
      </c>
      <c r="B428" t="s">
        <v>870</v>
      </c>
      <c r="C428" t="s">
        <v>1357</v>
      </c>
      <c r="D428" s="2">
        <v>7.54582851810854</v>
      </c>
      <c r="E428" s="2">
        <v>7.43902005755598</v>
      </c>
      <c r="F428" s="2">
        <v>146.612724982483</v>
      </c>
      <c r="G428" s="6">
        <v>77.7910842717748</v>
      </c>
    </row>
    <row r="429" spans="1:7">
      <c r="A429" s="1" t="s">
        <v>2187</v>
      </c>
      <c r="B429" t="s">
        <v>872</v>
      </c>
      <c r="C429" t="s">
        <v>1357</v>
      </c>
      <c r="D429" s="2">
        <v>6.33414143610477</v>
      </c>
      <c r="E429" s="2">
        <v>6.97782134729794</v>
      </c>
      <c r="F429" s="2">
        <v>111.952334198019</v>
      </c>
      <c r="G429" s="6">
        <v>77.8497112199556</v>
      </c>
    </row>
    <row r="430" spans="1:7">
      <c r="A430" s="1" t="s">
        <v>2188</v>
      </c>
      <c r="B430" t="s">
        <v>874</v>
      </c>
      <c r="C430" t="s">
        <v>1357</v>
      </c>
      <c r="D430" s="2">
        <v>5.8009122508036</v>
      </c>
      <c r="E430" s="2">
        <v>7.25106573120953</v>
      </c>
      <c r="F430" s="2">
        <v>119.033180923874</v>
      </c>
      <c r="G430" s="6">
        <v>80.5567280010788</v>
      </c>
    </row>
    <row r="431" spans="1:7">
      <c r="A431" s="1" t="s">
        <v>2189</v>
      </c>
      <c r="B431" t="s">
        <v>876</v>
      </c>
      <c r="C431" t="s">
        <v>1357</v>
      </c>
      <c r="D431" s="2">
        <v>6.26150028314939</v>
      </c>
      <c r="E431" s="2">
        <v>6.9664423280129</v>
      </c>
      <c r="F431" s="2">
        <v>129.291086681945</v>
      </c>
      <c r="G431" s="6">
        <v>79.4999297512794</v>
      </c>
    </row>
    <row r="432" spans="1:7">
      <c r="A432" s="1" t="s">
        <v>2190</v>
      </c>
      <c r="B432" t="s">
        <v>23</v>
      </c>
      <c r="C432" t="s">
        <v>1358</v>
      </c>
      <c r="D432" s="2">
        <v>2.66146790841409</v>
      </c>
      <c r="E432" s="2">
        <v>2.48635352243338</v>
      </c>
      <c r="F432" s="2">
        <v>81.6342924027993</v>
      </c>
      <c r="G432" s="6">
        <v>80.2104230175225</v>
      </c>
    </row>
    <row r="433" spans="1:7">
      <c r="A433" s="1" t="s">
        <v>2191</v>
      </c>
      <c r="B433" t="s">
        <v>879</v>
      </c>
      <c r="C433" t="s">
        <v>1358</v>
      </c>
      <c r="D433" s="2">
        <v>2.52245385638046</v>
      </c>
      <c r="E433" s="2">
        <v>2.86340572779384</v>
      </c>
      <c r="F433" s="2">
        <v>59.6780807184534</v>
      </c>
      <c r="G433" s="6">
        <v>81.9258194382738</v>
      </c>
    </row>
    <row r="434" spans="1:7">
      <c r="A434" s="1" t="s">
        <v>2192</v>
      </c>
      <c r="B434" t="s">
        <v>881</v>
      </c>
      <c r="C434" t="s">
        <v>1358</v>
      </c>
      <c r="D434" s="2">
        <v>3.16626938025879</v>
      </c>
      <c r="E434" s="2">
        <v>3.24986633902992</v>
      </c>
      <c r="F434" s="2">
        <v>129.099047795627</v>
      </c>
      <c r="G434" s="6">
        <v>80.988765962616</v>
      </c>
    </row>
    <row r="435" spans="1:7">
      <c r="A435" s="1" t="s">
        <v>2193</v>
      </c>
      <c r="B435" t="s">
        <v>883</v>
      </c>
      <c r="C435" t="s">
        <v>1358</v>
      </c>
      <c r="D435" s="2">
        <v>6.54724872107194</v>
      </c>
      <c r="E435" s="2">
        <v>7.7252778354189</v>
      </c>
      <c r="F435" s="2">
        <v>96.0837315703311</v>
      </c>
      <c r="G435" s="6">
        <v>80.1034142505546</v>
      </c>
    </row>
    <row r="436" spans="1:7">
      <c r="A436" s="1" t="s">
        <v>2194</v>
      </c>
      <c r="B436" t="s">
        <v>885</v>
      </c>
      <c r="C436" t="s">
        <v>1358</v>
      </c>
      <c r="D436" s="2">
        <v>1.6033763296492</v>
      </c>
      <c r="E436" s="2">
        <v>1.7584480448598</v>
      </c>
      <c r="F436" s="2">
        <v>83.1497424335104</v>
      </c>
      <c r="G436" s="6">
        <v>83.6900198153331</v>
      </c>
    </row>
    <row r="437" spans="1:7">
      <c r="A437" s="1" t="s">
        <v>2195</v>
      </c>
      <c r="B437" t="s">
        <v>887</v>
      </c>
      <c r="C437" t="s">
        <v>1358</v>
      </c>
      <c r="D437" s="2">
        <v>5.75950032497317</v>
      </c>
      <c r="E437" s="2">
        <v>6.94996038841644</v>
      </c>
      <c r="F437" s="2">
        <v>129.259487865516</v>
      </c>
      <c r="G437" s="6">
        <v>78.3158463072156</v>
      </c>
    </row>
    <row r="438" spans="1:7">
      <c r="A438" s="1" t="s">
        <v>2196</v>
      </c>
      <c r="B438" t="s">
        <v>889</v>
      </c>
      <c r="C438" t="s">
        <v>1358</v>
      </c>
      <c r="D438" s="2">
        <v>2.9619047685586</v>
      </c>
      <c r="E438" s="2">
        <v>5.4724461257327</v>
      </c>
      <c r="F438" s="2">
        <v>92.4656673495691</v>
      </c>
      <c r="G438" s="6">
        <v>81.7555341107126</v>
      </c>
    </row>
    <row r="439" spans="1:7">
      <c r="A439" s="1" t="s">
        <v>2197</v>
      </c>
      <c r="B439" t="s">
        <v>891</v>
      </c>
      <c r="C439" t="s">
        <v>1358</v>
      </c>
      <c r="D439" s="2">
        <v>2.05718386394665</v>
      </c>
      <c r="E439" s="2">
        <v>1.8916609141993</v>
      </c>
      <c r="F439" s="2">
        <v>55.4295836705978</v>
      </c>
      <c r="G439" s="6">
        <v>86.2092463648329</v>
      </c>
    </row>
    <row r="440" spans="1:7">
      <c r="A440" s="1" t="s">
        <v>2198</v>
      </c>
      <c r="B440" t="s">
        <v>893</v>
      </c>
      <c r="C440" t="s">
        <v>1358</v>
      </c>
      <c r="D440" s="2">
        <v>4.16948358122562</v>
      </c>
      <c r="E440" s="2">
        <v>4.80620657295467</v>
      </c>
      <c r="F440" s="2">
        <v>101.491062107606</v>
      </c>
      <c r="G440" s="6">
        <v>80.1047105667011</v>
      </c>
    </row>
    <row r="441" spans="1:7">
      <c r="A441" s="1" t="s">
        <v>2199</v>
      </c>
      <c r="B441" t="s">
        <v>895</v>
      </c>
      <c r="C441" t="s">
        <v>1358</v>
      </c>
      <c r="D441" s="2">
        <v>3.65576766494594</v>
      </c>
      <c r="E441" s="2">
        <v>5.49524296044155</v>
      </c>
      <c r="F441" s="2">
        <v>92.1072330729749</v>
      </c>
      <c r="G441" s="6">
        <v>80.8447668890785</v>
      </c>
    </row>
    <row r="442" spans="1:7">
      <c r="A442" s="1" t="s">
        <v>2200</v>
      </c>
      <c r="B442" t="s">
        <v>897</v>
      </c>
      <c r="C442" t="s">
        <v>1358</v>
      </c>
      <c r="D442" s="2">
        <v>2.97157448342758</v>
      </c>
      <c r="E442" s="2">
        <v>3.38073657357419</v>
      </c>
      <c r="F442" s="2">
        <v>51.3265306122449</v>
      </c>
      <c r="G442" s="6">
        <v>81.5157495080274</v>
      </c>
    </row>
    <row r="443" spans="1:7">
      <c r="A443" s="1" t="s">
        <v>2201</v>
      </c>
      <c r="B443" t="s">
        <v>899</v>
      </c>
      <c r="C443" t="s">
        <v>1358</v>
      </c>
      <c r="D443" s="2">
        <v>1.99404985296798</v>
      </c>
      <c r="E443" s="2">
        <v>2.28013720973274</v>
      </c>
      <c r="F443" s="2">
        <v>64.3821136156298</v>
      </c>
      <c r="G443" s="6">
        <v>85.103970022868</v>
      </c>
    </row>
    <row r="444" spans="1:7">
      <c r="A444" s="1" t="s">
        <v>2202</v>
      </c>
      <c r="B444" t="s">
        <v>901</v>
      </c>
      <c r="C444" t="s">
        <v>1358</v>
      </c>
      <c r="D444" s="2">
        <v>4.66041816038657</v>
      </c>
      <c r="E444" s="2">
        <v>6.53892387788567</v>
      </c>
      <c r="F444" s="2">
        <v>117.524039151526</v>
      </c>
      <c r="G444" s="6">
        <v>81.4705018861075</v>
      </c>
    </row>
    <row r="445" spans="1:7">
      <c r="A445" s="1" t="s">
        <v>2203</v>
      </c>
      <c r="B445" t="s">
        <v>903</v>
      </c>
      <c r="C445" t="s">
        <v>1358</v>
      </c>
      <c r="D445" s="2">
        <v>5.82380226190114</v>
      </c>
      <c r="E445" s="2">
        <v>5.10448876513742</v>
      </c>
      <c r="F445" s="2">
        <v>112.184321784644</v>
      </c>
      <c r="G445" s="6">
        <v>78.1511813764657</v>
      </c>
    </row>
    <row r="446" spans="1:7">
      <c r="A446" s="1" t="s">
        <v>2204</v>
      </c>
      <c r="B446" t="s">
        <v>905</v>
      </c>
      <c r="C446" t="s">
        <v>1358</v>
      </c>
      <c r="D446" s="2">
        <v>2.83988821400391</v>
      </c>
      <c r="E446" s="2">
        <v>2.66627874577336</v>
      </c>
      <c r="F446" s="2">
        <v>59.2402561325622</v>
      </c>
      <c r="G446" s="6">
        <v>80.6060829521248</v>
      </c>
    </row>
    <row r="447" spans="1:7">
      <c r="A447" s="1" t="s">
        <v>2205</v>
      </c>
      <c r="B447" t="s">
        <v>907</v>
      </c>
      <c r="C447" t="s">
        <v>1358</v>
      </c>
      <c r="D447" s="2">
        <v>5.5185533809614</v>
      </c>
      <c r="E447" s="2">
        <v>4.86520789236422</v>
      </c>
      <c r="F447" s="2">
        <v>89.974794698756</v>
      </c>
      <c r="G447" s="6">
        <v>79.2071425333953</v>
      </c>
    </row>
    <row r="448" spans="1:7">
      <c r="A448" s="1" t="s">
        <v>2206</v>
      </c>
      <c r="B448" t="s">
        <v>909</v>
      </c>
      <c r="C448" t="s">
        <v>1358</v>
      </c>
      <c r="D448" s="2">
        <v>3.18854324058414</v>
      </c>
      <c r="E448" s="2">
        <v>3.20046865821033</v>
      </c>
      <c r="F448" s="2">
        <v>125.216025889596</v>
      </c>
      <c r="G448" s="6">
        <v>81.8150368150466</v>
      </c>
    </row>
    <row r="449" spans="1:7">
      <c r="A449" s="1" t="s">
        <v>2207</v>
      </c>
      <c r="B449" t="s">
        <v>60</v>
      </c>
      <c r="C449" t="s">
        <v>1358</v>
      </c>
      <c r="D449" s="2">
        <v>1.02801902357444</v>
      </c>
      <c r="E449" s="2">
        <v>1.28980860437757</v>
      </c>
      <c r="F449" s="2">
        <v>64.4314215262433</v>
      </c>
      <c r="G449" s="6">
        <v>83.5573323314893</v>
      </c>
    </row>
    <row r="450" spans="1:7">
      <c r="A450" s="1" t="s">
        <v>2208</v>
      </c>
      <c r="B450" t="s">
        <v>912</v>
      </c>
      <c r="C450" t="s">
        <v>1358</v>
      </c>
      <c r="D450" s="2">
        <v>1.99322819313963</v>
      </c>
      <c r="E450" s="2">
        <v>3.0011583520618</v>
      </c>
      <c r="F450" s="2">
        <v>61.7724579567898</v>
      </c>
      <c r="G450" s="6">
        <v>82.5591107264636</v>
      </c>
    </row>
    <row r="451" spans="1:7">
      <c r="A451" s="1" t="s">
        <v>2209</v>
      </c>
      <c r="B451" t="s">
        <v>914</v>
      </c>
      <c r="C451" t="s">
        <v>1358</v>
      </c>
      <c r="D451" s="2">
        <v>2.19604723787962</v>
      </c>
      <c r="E451" s="2">
        <v>2.26545900624436</v>
      </c>
      <c r="F451" s="2">
        <v>64.9381824490199</v>
      </c>
      <c r="G451" s="6">
        <v>83.2866061351237</v>
      </c>
    </row>
    <row r="452" spans="1:7">
      <c r="A452" s="1" t="s">
        <v>2210</v>
      </c>
      <c r="B452" t="s">
        <v>916</v>
      </c>
      <c r="C452" t="s">
        <v>1359</v>
      </c>
      <c r="D452" s="2">
        <v>6.53689181575876</v>
      </c>
      <c r="E452" s="2">
        <v>6.78286653483525</v>
      </c>
      <c r="F452" s="2">
        <v>119.074668718446</v>
      </c>
      <c r="G452" s="6">
        <v>81.5312099261377</v>
      </c>
    </row>
    <row r="453" spans="1:7">
      <c r="A453" s="1" t="s">
        <v>2211</v>
      </c>
      <c r="B453" t="s">
        <v>918</v>
      </c>
      <c r="C453" t="s">
        <v>1359</v>
      </c>
      <c r="D453" s="2">
        <v>5.61438390032852</v>
      </c>
      <c r="E453" s="2">
        <v>8.98325921929988</v>
      </c>
      <c r="F453" s="2">
        <v>115.301608462387</v>
      </c>
      <c r="G453" s="6">
        <v>79.3645064087841</v>
      </c>
    </row>
    <row r="454" spans="1:7">
      <c r="A454" s="1" t="s">
        <v>2212</v>
      </c>
      <c r="B454" t="s">
        <v>920</v>
      </c>
      <c r="C454" t="s">
        <v>1359</v>
      </c>
      <c r="D454" s="2">
        <v>8.52203437077491</v>
      </c>
      <c r="E454" s="2">
        <v>13.3572711387928</v>
      </c>
      <c r="F454" s="2">
        <v>123.179613505793</v>
      </c>
      <c r="G454" s="6">
        <v>76.4211866323253</v>
      </c>
    </row>
    <row r="455" spans="1:7">
      <c r="A455" s="1" t="s">
        <v>2213</v>
      </c>
      <c r="B455" t="s">
        <v>922</v>
      </c>
      <c r="C455" t="s">
        <v>1359</v>
      </c>
      <c r="D455" s="2">
        <v>5.5349584442094</v>
      </c>
      <c r="E455" s="2">
        <v>8.63818477735385</v>
      </c>
      <c r="F455" s="2">
        <v>144.451489282119</v>
      </c>
      <c r="G455" s="6">
        <v>77.5676013677171</v>
      </c>
    </row>
    <row r="456" spans="1:7">
      <c r="A456" s="1" t="s">
        <v>2214</v>
      </c>
      <c r="B456" t="s">
        <v>924</v>
      </c>
      <c r="C456" t="s">
        <v>1359</v>
      </c>
      <c r="D456" s="2">
        <v>6.99428055086661</v>
      </c>
      <c r="E456" s="2">
        <v>9.53657380676618</v>
      </c>
      <c r="F456" s="2">
        <v>194.938276028169</v>
      </c>
      <c r="G456" s="6">
        <v>74.5868132282389</v>
      </c>
    </row>
    <row r="457" spans="1:7">
      <c r="A457" s="1" t="s">
        <v>2215</v>
      </c>
      <c r="B457" t="s">
        <v>926</v>
      </c>
      <c r="C457" t="s">
        <v>1359</v>
      </c>
      <c r="D457" s="2">
        <v>4.49789234102978</v>
      </c>
      <c r="E457" s="2">
        <v>7.94090919885982</v>
      </c>
      <c r="F457" s="2">
        <v>159.175546779908</v>
      </c>
      <c r="G457" s="6">
        <v>79.8795094465512</v>
      </c>
    </row>
    <row r="458" spans="1:7">
      <c r="A458" s="1" t="s">
        <v>2216</v>
      </c>
      <c r="B458" t="s">
        <v>928</v>
      </c>
      <c r="C458" t="s">
        <v>1359</v>
      </c>
      <c r="D458" s="2">
        <v>4.82799948063265</v>
      </c>
      <c r="E458" s="2">
        <v>8.66651704414193</v>
      </c>
      <c r="F458" s="2">
        <v>82.1053826063797</v>
      </c>
      <c r="G458" s="6">
        <v>76.203175286113</v>
      </c>
    </row>
    <row r="459" spans="1:7">
      <c r="A459" s="1" t="s">
        <v>2217</v>
      </c>
      <c r="B459" t="s">
        <v>930</v>
      </c>
      <c r="C459" t="s">
        <v>1359</v>
      </c>
      <c r="D459" s="2">
        <v>5.79496342206818</v>
      </c>
      <c r="E459" s="2">
        <v>8.87781906385769</v>
      </c>
      <c r="F459" s="2">
        <v>102.024524148418</v>
      </c>
      <c r="G459" s="6">
        <v>77.8361780461965</v>
      </c>
    </row>
    <row r="460" spans="1:7">
      <c r="A460" s="1" t="s">
        <v>2218</v>
      </c>
      <c r="B460" t="s">
        <v>932</v>
      </c>
      <c r="C460" t="s">
        <v>1359</v>
      </c>
      <c r="D460" s="2">
        <v>5.20817855521521</v>
      </c>
      <c r="E460" s="2">
        <v>8.75115143354917</v>
      </c>
      <c r="F460" s="2">
        <v>117.765770847544</v>
      </c>
      <c r="G460" s="6">
        <v>77.4928492384768</v>
      </c>
    </row>
    <row r="461" spans="1:7">
      <c r="A461" s="1" t="s">
        <v>2219</v>
      </c>
      <c r="B461" t="s">
        <v>934</v>
      </c>
      <c r="C461" t="s">
        <v>1359</v>
      </c>
      <c r="D461" s="2">
        <v>5.69113126466888</v>
      </c>
      <c r="E461" s="2">
        <v>10.0911302392423</v>
      </c>
      <c r="F461" s="2">
        <v>152.746454949225</v>
      </c>
      <c r="G461" s="6">
        <v>76.8437110769131</v>
      </c>
    </row>
    <row r="462" spans="1:7">
      <c r="A462" s="1" t="s">
        <v>2220</v>
      </c>
      <c r="B462" t="s">
        <v>936</v>
      </c>
      <c r="C462" t="s">
        <v>1359</v>
      </c>
      <c r="D462" s="2">
        <v>4.71597215221375</v>
      </c>
      <c r="E462" s="2">
        <v>8.78666874933977</v>
      </c>
      <c r="F462" s="2">
        <v>101.918894134215</v>
      </c>
      <c r="G462" s="6">
        <v>81.4511542557811</v>
      </c>
    </row>
    <row r="463" spans="1:7">
      <c r="A463" s="1" t="s">
        <v>2221</v>
      </c>
      <c r="B463" t="s">
        <v>938</v>
      </c>
      <c r="C463" t="s">
        <v>1359</v>
      </c>
      <c r="D463" s="2">
        <v>4.67156698398451</v>
      </c>
      <c r="E463" s="2">
        <v>9.27002888976426</v>
      </c>
      <c r="F463" s="2">
        <v>98.8395044296935</v>
      </c>
      <c r="G463" s="6">
        <v>80.4760866353535</v>
      </c>
    </row>
    <row r="464" spans="1:7">
      <c r="A464" s="1" t="s">
        <v>2222</v>
      </c>
      <c r="B464" t="s">
        <v>940</v>
      </c>
      <c r="C464" t="s">
        <v>1359</v>
      </c>
      <c r="D464" s="2">
        <v>5.9422164018491</v>
      </c>
      <c r="E464" s="2">
        <v>10.606239837593</v>
      </c>
      <c r="F464" s="2">
        <v>107.255570181979</v>
      </c>
      <c r="G464" s="6">
        <v>76.2272932088889</v>
      </c>
    </row>
    <row r="465" spans="1:7">
      <c r="A465" s="1" t="s">
        <v>2223</v>
      </c>
      <c r="B465" t="s">
        <v>942</v>
      </c>
      <c r="C465" t="s">
        <v>1359</v>
      </c>
      <c r="D465" s="2">
        <v>5.38481567490192</v>
      </c>
      <c r="E465" s="2">
        <v>10.6817069963416</v>
      </c>
      <c r="F465" s="2">
        <v>121.659638987695</v>
      </c>
      <c r="G465" s="6">
        <v>77.0863292951353</v>
      </c>
    </row>
    <row r="466" spans="1:7">
      <c r="A466" s="1" t="s">
        <v>2224</v>
      </c>
      <c r="B466" t="s">
        <v>944</v>
      </c>
      <c r="C466" t="s">
        <v>1359</v>
      </c>
      <c r="D466" s="2">
        <v>6.37905771773427</v>
      </c>
      <c r="E466" s="2">
        <v>10.6043217671597</v>
      </c>
      <c r="F466" s="2">
        <v>108.277817535816</v>
      </c>
      <c r="G466" s="6">
        <v>78.0611931617285</v>
      </c>
    </row>
    <row r="467" spans="1:7">
      <c r="A467" s="1" t="s">
        <v>2225</v>
      </c>
      <c r="B467" t="s">
        <v>946</v>
      </c>
      <c r="C467" t="s">
        <v>1359</v>
      </c>
      <c r="D467" s="2">
        <v>5.26962272106997</v>
      </c>
      <c r="E467" s="2">
        <v>8.5736292515438</v>
      </c>
      <c r="F467" s="2">
        <v>105.45802583517</v>
      </c>
      <c r="G467" s="6">
        <v>77.8214532476565</v>
      </c>
    </row>
    <row r="468" spans="1:7">
      <c r="A468" s="1" t="s">
        <v>2226</v>
      </c>
      <c r="B468" t="s">
        <v>948</v>
      </c>
      <c r="C468" t="s">
        <v>1359</v>
      </c>
      <c r="D468" s="2">
        <v>4.38534436927807</v>
      </c>
      <c r="E468" s="2">
        <v>7.00307863370668</v>
      </c>
      <c r="F468" s="2">
        <v>111.773132180493</v>
      </c>
      <c r="G468" s="6">
        <v>79.0340463186463</v>
      </c>
    </row>
    <row r="469" spans="1:7">
      <c r="A469" s="1" t="s">
        <v>2227</v>
      </c>
      <c r="B469" t="s">
        <v>950</v>
      </c>
      <c r="C469" t="s">
        <v>1359</v>
      </c>
      <c r="D469" s="2">
        <v>4.40989281742766</v>
      </c>
      <c r="E469" s="2">
        <v>7.15894206316684</v>
      </c>
      <c r="F469" s="2">
        <v>170.622454752071</v>
      </c>
      <c r="G469" s="6">
        <v>78.4627272722663</v>
      </c>
    </row>
    <row r="470" spans="1:7">
      <c r="A470" s="1" t="s">
        <v>2228</v>
      </c>
      <c r="B470" t="s">
        <v>952</v>
      </c>
      <c r="C470" t="s">
        <v>1359</v>
      </c>
      <c r="D470" s="2">
        <v>4.9651099790023</v>
      </c>
      <c r="E470" s="2">
        <v>7.92834407249776</v>
      </c>
      <c r="F470" s="2">
        <v>88.6861895005021</v>
      </c>
      <c r="G470" s="6">
        <v>79.6553109479673</v>
      </c>
    </row>
    <row r="471" spans="1:7">
      <c r="A471" s="1" t="s">
        <v>2229</v>
      </c>
      <c r="B471" t="s">
        <v>954</v>
      </c>
      <c r="C471" t="s">
        <v>1359</v>
      </c>
      <c r="D471" s="2">
        <v>5.84692124072876</v>
      </c>
      <c r="E471" s="2">
        <v>10.2219904249577</v>
      </c>
      <c r="F471" s="2">
        <v>120.922107857586</v>
      </c>
      <c r="G471" s="6">
        <v>79.1435635944815</v>
      </c>
    </row>
    <row r="472" spans="1:7">
      <c r="A472" s="1" t="s">
        <v>2230</v>
      </c>
      <c r="B472" t="s">
        <v>956</v>
      </c>
      <c r="C472" t="s">
        <v>1360</v>
      </c>
      <c r="D472" s="2">
        <v>4.7671934251697</v>
      </c>
      <c r="E472" s="2">
        <v>5.80738508326134</v>
      </c>
      <c r="F472" s="2">
        <v>106.650412993053</v>
      </c>
      <c r="G472" s="6">
        <v>79.4245920240454</v>
      </c>
    </row>
    <row r="473" spans="1:7">
      <c r="A473" s="1" t="s">
        <v>2231</v>
      </c>
      <c r="B473" t="s">
        <v>958</v>
      </c>
      <c r="C473" t="s">
        <v>1360</v>
      </c>
      <c r="D473" s="2">
        <v>3.52822606392821</v>
      </c>
      <c r="E473" s="2">
        <v>5.22591969524511</v>
      </c>
      <c r="F473" s="2">
        <v>99.6500217082586</v>
      </c>
      <c r="G473" s="6">
        <v>83.8351012190274</v>
      </c>
    </row>
    <row r="474" spans="1:7">
      <c r="A474" s="1" t="s">
        <v>2232</v>
      </c>
      <c r="B474" t="s">
        <v>960</v>
      </c>
      <c r="C474" t="s">
        <v>1360</v>
      </c>
      <c r="D474" s="2">
        <v>4.53360165276818</v>
      </c>
      <c r="E474" s="2">
        <v>4.60647571466378</v>
      </c>
      <c r="F474" s="2">
        <v>84.4979399000165</v>
      </c>
      <c r="G474" s="6">
        <v>82.3534540889929</v>
      </c>
    </row>
    <row r="475" spans="1:7">
      <c r="A475" s="1" t="s">
        <v>2233</v>
      </c>
      <c r="B475" t="s">
        <v>962</v>
      </c>
      <c r="C475" t="s">
        <v>1360</v>
      </c>
      <c r="D475" s="2">
        <v>4.09809381853588</v>
      </c>
      <c r="E475" s="2">
        <v>6.19246933322201</v>
      </c>
      <c r="F475" s="2">
        <v>87.5596121985109</v>
      </c>
      <c r="G475" s="6">
        <v>79.6713235691726</v>
      </c>
    </row>
    <row r="476" spans="1:7">
      <c r="A476" s="1" t="s">
        <v>2234</v>
      </c>
      <c r="B476" t="s">
        <v>964</v>
      </c>
      <c r="C476" t="s">
        <v>1360</v>
      </c>
      <c r="D476" s="2">
        <v>2.45759297536712</v>
      </c>
      <c r="E476" s="2">
        <v>3.70278843822065</v>
      </c>
      <c r="F476" s="2">
        <v>107.926540452963</v>
      </c>
      <c r="G476" s="6">
        <v>82.6226534606628</v>
      </c>
    </row>
    <row r="477" spans="1:7">
      <c r="A477" s="1" t="s">
        <v>2235</v>
      </c>
      <c r="B477" t="s">
        <v>966</v>
      </c>
      <c r="C477" t="s">
        <v>1360</v>
      </c>
      <c r="D477" s="2">
        <v>2.96967323845395</v>
      </c>
      <c r="E477" s="2">
        <v>4.2641426431658</v>
      </c>
      <c r="F477" s="2">
        <v>79.4636556104446</v>
      </c>
      <c r="G477" s="6">
        <v>83.8718417180953</v>
      </c>
    </row>
    <row r="478" spans="1:7">
      <c r="A478" s="1" t="s">
        <v>2236</v>
      </c>
      <c r="B478" t="s">
        <v>968</v>
      </c>
      <c r="C478" t="s">
        <v>1360</v>
      </c>
      <c r="D478" s="2">
        <v>5.21760735662842</v>
      </c>
      <c r="E478" s="2">
        <v>9.09940479692504</v>
      </c>
      <c r="F478" s="2">
        <v>151.317540423163</v>
      </c>
      <c r="G478" s="6">
        <v>79.5443418984972</v>
      </c>
    </row>
    <row r="479" spans="1:7">
      <c r="A479" s="1" t="s">
        <v>2237</v>
      </c>
      <c r="B479" t="s">
        <v>970</v>
      </c>
      <c r="C479" t="s">
        <v>1360</v>
      </c>
      <c r="D479" s="2">
        <v>4.39540808525175</v>
      </c>
      <c r="E479" s="2">
        <v>5.27849741877912</v>
      </c>
      <c r="F479" s="2">
        <v>109.133876142355</v>
      </c>
      <c r="G479" s="6">
        <v>80.0333911183265</v>
      </c>
    </row>
    <row r="480" spans="1:7">
      <c r="A480" s="1" t="s">
        <v>2238</v>
      </c>
      <c r="B480" t="s">
        <v>972</v>
      </c>
      <c r="C480" t="s">
        <v>1360</v>
      </c>
      <c r="D480" s="2">
        <v>4.67869638423768</v>
      </c>
      <c r="E480" s="2">
        <v>4.96745890762247</v>
      </c>
      <c r="F480" s="2">
        <v>96.8188249272387</v>
      </c>
      <c r="G480" s="6">
        <v>81.2105482923009</v>
      </c>
    </row>
    <row r="481" spans="1:7">
      <c r="A481" s="1" t="s">
        <v>2239</v>
      </c>
      <c r="B481" t="s">
        <v>974</v>
      </c>
      <c r="C481" t="s">
        <v>1360</v>
      </c>
      <c r="D481" s="2">
        <v>5.36648711558932</v>
      </c>
      <c r="E481" s="2">
        <v>5.98548508083471</v>
      </c>
      <c r="F481" s="2">
        <v>96.6756277076486</v>
      </c>
      <c r="G481" s="6">
        <v>81.7060799987793</v>
      </c>
    </row>
    <row r="482" spans="1:7">
      <c r="A482" s="1" t="s">
        <v>2240</v>
      </c>
      <c r="B482" t="s">
        <v>976</v>
      </c>
      <c r="C482" t="s">
        <v>1360</v>
      </c>
      <c r="D482" s="2">
        <v>5.32478342816184</v>
      </c>
      <c r="E482" s="2">
        <v>7.17829812385151</v>
      </c>
      <c r="F482" s="2">
        <v>106.771575303436</v>
      </c>
      <c r="G482" s="6">
        <v>80.0052904975582</v>
      </c>
    </row>
    <row r="483" spans="1:7">
      <c r="A483" s="1" t="s">
        <v>2241</v>
      </c>
      <c r="B483" t="s">
        <v>978</v>
      </c>
      <c r="C483" t="s">
        <v>1360</v>
      </c>
      <c r="D483" s="2">
        <v>8.38470150407566</v>
      </c>
      <c r="E483" s="2">
        <v>6.49199918592119</v>
      </c>
      <c r="F483" s="2">
        <v>91.3512629509795</v>
      </c>
      <c r="G483" s="6">
        <v>80.3403334049096</v>
      </c>
    </row>
    <row r="484" spans="1:7">
      <c r="A484" s="1" t="s">
        <v>2242</v>
      </c>
      <c r="B484" t="s">
        <v>980</v>
      </c>
      <c r="C484" t="s">
        <v>1360</v>
      </c>
      <c r="D484" s="2">
        <v>5.21902418069482</v>
      </c>
      <c r="E484" s="2">
        <v>9.12441679615906</v>
      </c>
      <c r="F484" s="2">
        <v>117.679615854728</v>
      </c>
      <c r="G484" s="6">
        <v>76.2095078265126</v>
      </c>
    </row>
    <row r="485" spans="1:7">
      <c r="A485" s="1" t="s">
        <v>2243</v>
      </c>
      <c r="B485" t="s">
        <v>982</v>
      </c>
      <c r="C485" t="s">
        <v>1360</v>
      </c>
      <c r="D485" s="2">
        <v>4.13041050794443</v>
      </c>
      <c r="E485" s="2">
        <v>5.80118907696833</v>
      </c>
      <c r="F485" s="2">
        <v>88.0937428736822</v>
      </c>
      <c r="G485" s="6">
        <v>80.1275843606633</v>
      </c>
    </row>
    <row r="486" spans="1:7">
      <c r="A486" s="1" t="s">
        <v>2244</v>
      </c>
      <c r="B486" t="s">
        <v>984</v>
      </c>
      <c r="C486" t="s">
        <v>1360</v>
      </c>
      <c r="D486" s="2">
        <v>2.50895654118101</v>
      </c>
      <c r="E486" s="2">
        <v>2.37060330234501</v>
      </c>
      <c r="F486" s="2">
        <v>71.8511552377364</v>
      </c>
      <c r="G486" s="6">
        <v>81.7761702575808</v>
      </c>
    </row>
    <row r="487" spans="1:7">
      <c r="A487" s="1" t="s">
        <v>2245</v>
      </c>
      <c r="B487" t="s">
        <v>986</v>
      </c>
      <c r="C487" t="s">
        <v>1360</v>
      </c>
      <c r="D487" s="2">
        <v>4.23428600494229</v>
      </c>
      <c r="E487" s="2">
        <v>6.79956514557937</v>
      </c>
      <c r="F487" s="2">
        <v>90.6474731721706</v>
      </c>
      <c r="G487" s="6">
        <v>81.680542621373</v>
      </c>
    </row>
    <row r="488" spans="1:7">
      <c r="A488" s="1" t="s">
        <v>2246</v>
      </c>
      <c r="B488" t="s">
        <v>988</v>
      </c>
      <c r="C488" t="s">
        <v>1360</v>
      </c>
      <c r="D488" s="2">
        <v>3.55751475343197</v>
      </c>
      <c r="E488" s="2">
        <v>5.10290965170495</v>
      </c>
      <c r="F488" s="2">
        <v>89.5975191301859</v>
      </c>
      <c r="G488" s="6">
        <v>81.779745637744</v>
      </c>
    </row>
    <row r="489" spans="1:7">
      <c r="A489" s="1" t="s">
        <v>2247</v>
      </c>
      <c r="B489" t="s">
        <v>990</v>
      </c>
      <c r="C489" t="s">
        <v>1360</v>
      </c>
      <c r="D489" s="2">
        <v>4.93310273707571</v>
      </c>
      <c r="E489" s="2">
        <v>7.65544915485031</v>
      </c>
      <c r="F489" s="2">
        <v>90.3012313868514</v>
      </c>
      <c r="G489" s="6">
        <v>79.5867066066987</v>
      </c>
    </row>
    <row r="490" spans="1:7">
      <c r="A490" s="1" t="s">
        <v>2248</v>
      </c>
      <c r="B490" t="s">
        <v>992</v>
      </c>
      <c r="C490" t="s">
        <v>1360</v>
      </c>
      <c r="D490" s="2">
        <v>3.54095389060758</v>
      </c>
      <c r="E490" s="2">
        <v>3.70008589769668</v>
      </c>
      <c r="F490" s="2">
        <v>86.0190781108314</v>
      </c>
      <c r="G490" s="6">
        <v>81.2134003799905</v>
      </c>
    </row>
    <row r="491" spans="1:7">
      <c r="A491" s="1" t="s">
        <v>2249</v>
      </c>
      <c r="B491" t="s">
        <v>994</v>
      </c>
      <c r="C491" t="s">
        <v>1360</v>
      </c>
      <c r="D491" s="2">
        <v>5.9823911674922</v>
      </c>
      <c r="E491" s="2">
        <v>8.52847489737021</v>
      </c>
      <c r="F491" s="2">
        <v>160.143011129618</v>
      </c>
      <c r="G491" s="6">
        <v>80.0952114134346</v>
      </c>
    </row>
    <row r="492" spans="1:7">
      <c r="A492" s="1" t="s">
        <v>2250</v>
      </c>
      <c r="B492" t="s">
        <v>996</v>
      </c>
      <c r="C492" t="s">
        <v>1360</v>
      </c>
      <c r="D492" s="2">
        <v>3.60463910800249</v>
      </c>
      <c r="E492" s="2">
        <v>3.5113504202374</v>
      </c>
      <c r="F492" s="2">
        <v>142.538792992739</v>
      </c>
      <c r="G492" s="6">
        <v>81.0239029871183</v>
      </c>
    </row>
    <row r="493" spans="1:7">
      <c r="A493" s="1" t="s">
        <v>2251</v>
      </c>
      <c r="B493" t="s">
        <v>998</v>
      </c>
      <c r="C493" t="s">
        <v>1361</v>
      </c>
      <c r="D493" s="2">
        <v>2.62195647018776</v>
      </c>
      <c r="E493" s="2">
        <v>2.6448180865341</v>
      </c>
      <c r="F493" s="2">
        <v>72.321022348699</v>
      </c>
      <c r="G493" s="6">
        <v>85.0305487088411</v>
      </c>
    </row>
    <row r="494" spans="1:7">
      <c r="A494" s="1" t="s">
        <v>2252</v>
      </c>
      <c r="B494" t="s">
        <v>1000</v>
      </c>
      <c r="C494" t="s">
        <v>1361</v>
      </c>
      <c r="D494" s="2">
        <v>1.76224493480049</v>
      </c>
      <c r="E494" s="2">
        <v>2.32056449841142</v>
      </c>
      <c r="F494" s="2">
        <v>66.7367692904082</v>
      </c>
      <c r="G494" s="6">
        <v>85.1379047859936</v>
      </c>
    </row>
    <row r="495" spans="1:7">
      <c r="A495" s="1" t="s">
        <v>2253</v>
      </c>
      <c r="B495" t="s">
        <v>1002</v>
      </c>
      <c r="C495" t="s">
        <v>1361</v>
      </c>
      <c r="D495" s="2">
        <v>2.84096843033848</v>
      </c>
      <c r="E495" s="2">
        <v>2.42818331803427</v>
      </c>
      <c r="F495" s="2">
        <v>51.1919654112882</v>
      </c>
      <c r="G495" s="6">
        <v>81.7568414038402</v>
      </c>
    </row>
    <row r="496" spans="1:7">
      <c r="A496" s="1" t="s">
        <v>2254</v>
      </c>
      <c r="B496" t="s">
        <v>1004</v>
      </c>
      <c r="C496" t="s">
        <v>1361</v>
      </c>
      <c r="D496" s="2">
        <v>3.81442394386523</v>
      </c>
      <c r="E496" s="2">
        <v>3.66196513749191</v>
      </c>
      <c r="F496" s="2">
        <v>74.1397213549904</v>
      </c>
      <c r="G496" s="6">
        <v>81.4892492862571</v>
      </c>
    </row>
    <row r="497" spans="1:7">
      <c r="A497" s="1" t="s">
        <v>2255</v>
      </c>
      <c r="B497" t="s">
        <v>1006</v>
      </c>
      <c r="C497" t="s">
        <v>1361</v>
      </c>
      <c r="D497" s="2">
        <v>2.72965906683556</v>
      </c>
      <c r="E497" s="2">
        <v>2.8073074697579</v>
      </c>
      <c r="F497" s="2">
        <v>61.1963392975196</v>
      </c>
      <c r="G497" s="6">
        <v>83.2069734757726</v>
      </c>
    </row>
    <row r="498" spans="1:7">
      <c r="A498" s="1" t="s">
        <v>2256</v>
      </c>
      <c r="B498" t="s">
        <v>1008</v>
      </c>
      <c r="C498" t="s">
        <v>1361</v>
      </c>
      <c r="D498" s="2">
        <v>5.17126301532795</v>
      </c>
      <c r="E498" s="2">
        <v>3.90577454444962</v>
      </c>
      <c r="F498" s="2">
        <v>80.5613469586796</v>
      </c>
      <c r="G498" s="6">
        <v>82.9212379870781</v>
      </c>
    </row>
    <row r="499" spans="1:7">
      <c r="A499" s="1" t="s">
        <v>2257</v>
      </c>
      <c r="B499" t="s">
        <v>1010</v>
      </c>
      <c r="C499" t="s">
        <v>1361</v>
      </c>
      <c r="D499" s="2">
        <v>3.60772607544352</v>
      </c>
      <c r="E499" s="2">
        <v>2.29473622074816</v>
      </c>
      <c r="F499" s="2">
        <v>71.0525137716707</v>
      </c>
      <c r="G499" s="6">
        <v>82.0451025246183</v>
      </c>
    </row>
    <row r="500" spans="1:7">
      <c r="A500" s="1" t="s">
        <v>2258</v>
      </c>
      <c r="B500" t="s">
        <v>287</v>
      </c>
      <c r="C500" t="s">
        <v>1361</v>
      </c>
      <c r="D500" s="2">
        <v>4.61943835439709</v>
      </c>
      <c r="E500" s="2">
        <v>4.52918951251513</v>
      </c>
      <c r="F500" s="2">
        <v>73.2072996462623</v>
      </c>
      <c r="G500" s="6">
        <v>81.5055066419446</v>
      </c>
    </row>
    <row r="501" spans="1:7">
      <c r="A501" s="1" t="s">
        <v>2259</v>
      </c>
      <c r="B501" t="s">
        <v>1013</v>
      </c>
      <c r="C501" t="s">
        <v>1361</v>
      </c>
      <c r="D501" s="2">
        <v>2.52805768921941</v>
      </c>
      <c r="E501" s="2">
        <v>2.07777530754046</v>
      </c>
      <c r="F501" s="2">
        <v>61.8660981001794</v>
      </c>
      <c r="G501" s="6">
        <v>83.0000776512077</v>
      </c>
    </row>
    <row r="502" spans="1:7">
      <c r="A502" s="1" t="s">
        <v>2260</v>
      </c>
      <c r="B502" t="s">
        <v>1015</v>
      </c>
      <c r="C502" t="s">
        <v>1361</v>
      </c>
      <c r="D502" s="2">
        <v>3.52610282463594</v>
      </c>
      <c r="E502" s="2">
        <v>2.90772589677182</v>
      </c>
      <c r="F502" s="2">
        <v>64.2912532244536</v>
      </c>
      <c r="G502" s="6">
        <v>82.3353101466153</v>
      </c>
    </row>
    <row r="503" spans="1:7">
      <c r="A503" s="1" t="s">
        <v>2261</v>
      </c>
      <c r="B503" t="s">
        <v>1017</v>
      </c>
      <c r="C503" t="s">
        <v>1361</v>
      </c>
      <c r="D503" s="2">
        <v>3.34244888088309</v>
      </c>
      <c r="E503" s="2">
        <v>3.14553495903029</v>
      </c>
      <c r="F503" s="2">
        <v>74.6871219039141</v>
      </c>
      <c r="G503" s="6">
        <v>83.8595110270787</v>
      </c>
    </row>
    <row r="504" spans="1:7">
      <c r="A504" s="1" t="s">
        <v>2262</v>
      </c>
      <c r="B504" t="s">
        <v>1019</v>
      </c>
      <c r="C504" t="s">
        <v>1361</v>
      </c>
      <c r="D504" s="2">
        <v>1.8465185111146</v>
      </c>
      <c r="E504" s="2">
        <v>2.28158090178723</v>
      </c>
      <c r="F504" s="2">
        <v>63.4331627976074</v>
      </c>
      <c r="G504" s="6">
        <v>83.532496141272</v>
      </c>
    </row>
    <row r="505" spans="1:7">
      <c r="A505" s="1" t="s">
        <v>2263</v>
      </c>
      <c r="B505" t="s">
        <v>1021</v>
      </c>
      <c r="C505" t="s">
        <v>1361</v>
      </c>
      <c r="D505" s="2">
        <v>2.45624472747205</v>
      </c>
      <c r="E505" s="2">
        <v>2.35838942428636</v>
      </c>
      <c r="F505" s="2">
        <v>105.696072907558</v>
      </c>
      <c r="G505" s="6">
        <v>83.0862464800517</v>
      </c>
    </row>
    <row r="506" spans="1:7">
      <c r="A506" s="1" t="s">
        <v>2264</v>
      </c>
      <c r="B506" t="s">
        <v>1023</v>
      </c>
      <c r="C506" t="s">
        <v>1361</v>
      </c>
      <c r="D506" s="2">
        <v>2.21657369473036</v>
      </c>
      <c r="E506" s="2">
        <v>2.48398856997962</v>
      </c>
      <c r="F506" s="2">
        <v>46.1505983535513</v>
      </c>
      <c r="G506" s="6">
        <v>82.9406100319521</v>
      </c>
    </row>
    <row r="507" spans="1:7">
      <c r="A507" s="1" t="s">
        <v>2265</v>
      </c>
      <c r="B507" t="s">
        <v>1025</v>
      </c>
      <c r="C507" t="s">
        <v>1361</v>
      </c>
      <c r="D507" s="2">
        <v>2.09152252428343</v>
      </c>
      <c r="E507" s="2">
        <v>2.5740333351993</v>
      </c>
      <c r="F507" s="2">
        <v>56.4459784508125</v>
      </c>
      <c r="G507" s="6">
        <v>82.6361413899344</v>
      </c>
    </row>
    <row r="508" spans="1:7">
      <c r="A508" s="1" t="s">
        <v>2266</v>
      </c>
      <c r="B508" t="s">
        <v>1027</v>
      </c>
      <c r="C508" t="s">
        <v>1361</v>
      </c>
      <c r="D508" s="2">
        <v>1.98941906929126</v>
      </c>
      <c r="E508" s="2">
        <v>2.22260428066935</v>
      </c>
      <c r="F508" s="2">
        <v>74.3618489468631</v>
      </c>
      <c r="G508" s="6">
        <v>80.754062361413</v>
      </c>
    </row>
    <row r="509" spans="1:7">
      <c r="A509" s="1" t="s">
        <v>2267</v>
      </c>
      <c r="B509" t="s">
        <v>1029</v>
      </c>
      <c r="C509" t="s">
        <v>1361</v>
      </c>
      <c r="D509" s="2">
        <v>2.94360114600894</v>
      </c>
      <c r="E509" s="2">
        <v>3.03081132019107</v>
      </c>
      <c r="F509" s="2">
        <v>71.818073697304</v>
      </c>
      <c r="G509" s="6">
        <v>81.9473688201008</v>
      </c>
    </row>
    <row r="510" spans="1:7">
      <c r="A510" s="1" t="s">
        <v>2268</v>
      </c>
      <c r="B510" t="s">
        <v>1031</v>
      </c>
      <c r="C510" t="s">
        <v>1361</v>
      </c>
      <c r="D510" s="2">
        <v>3.04739531315824</v>
      </c>
      <c r="E510" s="2">
        <v>3.16261534636646</v>
      </c>
      <c r="F510" s="2">
        <v>79.1856117871453</v>
      </c>
      <c r="G510" s="6">
        <v>82.2197091642939</v>
      </c>
    </row>
    <row r="511" spans="1:7">
      <c r="A511" s="1" t="s">
        <v>2269</v>
      </c>
      <c r="B511" t="s">
        <v>64</v>
      </c>
      <c r="C511" t="s">
        <v>1362</v>
      </c>
      <c r="D511" s="2">
        <v>6.88150743155233</v>
      </c>
      <c r="E511" s="2">
        <v>9.99474986443917</v>
      </c>
      <c r="F511" s="2">
        <v>117.032205132304</v>
      </c>
      <c r="G511" s="6">
        <v>79.1537986047049</v>
      </c>
    </row>
    <row r="512" spans="1:7">
      <c r="A512" s="1" t="s">
        <v>2270</v>
      </c>
      <c r="B512" t="s">
        <v>1034</v>
      </c>
      <c r="C512" t="s">
        <v>1362</v>
      </c>
      <c r="D512" s="2">
        <v>7.89695357971711</v>
      </c>
      <c r="E512" s="2">
        <v>10.6678947893174</v>
      </c>
      <c r="F512" s="2">
        <v>160.61357256697</v>
      </c>
      <c r="G512" s="6">
        <v>75.9097630166982</v>
      </c>
    </row>
    <row r="513" spans="1:7">
      <c r="A513" s="1" t="s">
        <v>2271</v>
      </c>
      <c r="B513" t="s">
        <v>1036</v>
      </c>
      <c r="C513" t="s">
        <v>1362</v>
      </c>
      <c r="D513" s="2">
        <v>5.95985008100563</v>
      </c>
      <c r="E513" s="2">
        <v>6.68334776499642</v>
      </c>
      <c r="F513" s="2">
        <v>52.7460795296733</v>
      </c>
      <c r="G513" s="6">
        <v>80.7504555388078</v>
      </c>
    </row>
    <row r="514" spans="1:7">
      <c r="A514" s="1" t="s">
        <v>2272</v>
      </c>
      <c r="B514" t="s">
        <v>1038</v>
      </c>
      <c r="C514" t="s">
        <v>1362</v>
      </c>
      <c r="D514" s="2">
        <v>4.35832966701293</v>
      </c>
      <c r="E514" s="2">
        <v>5.97405782421731</v>
      </c>
      <c r="F514" s="2">
        <v>97.7249221519387</v>
      </c>
      <c r="G514" s="6">
        <v>84.710491455357</v>
      </c>
    </row>
    <row r="515" spans="1:7">
      <c r="A515" s="1" t="s">
        <v>2273</v>
      </c>
      <c r="B515" t="s">
        <v>1040</v>
      </c>
      <c r="C515" t="s">
        <v>1362</v>
      </c>
      <c r="D515" s="2">
        <v>5.90390525139636</v>
      </c>
      <c r="E515" s="2">
        <v>5.2731765395923</v>
      </c>
      <c r="F515" s="2">
        <v>120.31578697419</v>
      </c>
      <c r="G515" s="6">
        <v>82.4546722230287</v>
      </c>
    </row>
    <row r="516" spans="1:7">
      <c r="A516" s="1" t="s">
        <v>2274</v>
      </c>
      <c r="B516" t="s">
        <v>1042</v>
      </c>
      <c r="C516" t="s">
        <v>1362</v>
      </c>
      <c r="D516" s="2">
        <v>4.75127703080607</v>
      </c>
      <c r="E516" s="2">
        <v>4.45139458268245</v>
      </c>
      <c r="F516" s="2">
        <v>111.364896084613</v>
      </c>
      <c r="G516" s="6">
        <v>80.747083647149</v>
      </c>
    </row>
    <row r="517" spans="1:7">
      <c r="A517" s="1" t="s">
        <v>2275</v>
      </c>
      <c r="B517" t="s">
        <v>1044</v>
      </c>
      <c r="C517" t="s">
        <v>1362</v>
      </c>
      <c r="D517" s="2">
        <v>7.79749387382716</v>
      </c>
      <c r="E517" s="2">
        <v>7.81041162502132</v>
      </c>
      <c r="F517" s="2">
        <v>235.876164831974</v>
      </c>
      <c r="G517" s="6">
        <v>76.8550000559171</v>
      </c>
    </row>
    <row r="518" spans="1:7">
      <c r="A518" s="1" t="s">
        <v>2276</v>
      </c>
      <c r="B518" t="s">
        <v>1046</v>
      </c>
      <c r="C518" t="s">
        <v>1362</v>
      </c>
      <c r="D518" s="2">
        <v>6.54100261824901</v>
      </c>
      <c r="E518" s="2">
        <v>9.81501168992015</v>
      </c>
      <c r="F518" s="2">
        <v>158.726084792362</v>
      </c>
      <c r="G518" s="6">
        <v>79.9803426949678</v>
      </c>
    </row>
    <row r="519" spans="1:7">
      <c r="A519" s="1" t="s">
        <v>2277</v>
      </c>
      <c r="B519" t="s">
        <v>377</v>
      </c>
      <c r="C519" t="s">
        <v>1362</v>
      </c>
      <c r="D519" s="2">
        <v>6.00575204980486</v>
      </c>
      <c r="E519" s="2">
        <v>6.42994196723241</v>
      </c>
      <c r="F519" s="2">
        <v>99.4029055550081</v>
      </c>
      <c r="G519" s="6">
        <v>76.9540151834929</v>
      </c>
    </row>
    <row r="520" spans="1:7">
      <c r="A520" s="1" t="s">
        <v>2278</v>
      </c>
      <c r="B520" t="s">
        <v>1049</v>
      </c>
      <c r="C520" t="s">
        <v>1362</v>
      </c>
      <c r="D520" s="2">
        <v>8.02188413886394</v>
      </c>
      <c r="E520" s="2">
        <v>10.9591351979844</v>
      </c>
      <c r="F520" s="2">
        <v>193.16976649876</v>
      </c>
      <c r="G520" s="6">
        <v>79.9517015572285</v>
      </c>
    </row>
    <row r="521" spans="1:7">
      <c r="A521" s="1" t="s">
        <v>2279</v>
      </c>
      <c r="B521" t="s">
        <v>1051</v>
      </c>
      <c r="C521" t="s">
        <v>1362</v>
      </c>
      <c r="D521" s="2">
        <v>7.15799917516223</v>
      </c>
      <c r="E521" s="2">
        <v>8.65948039783625</v>
      </c>
      <c r="F521" s="2">
        <v>149.866116151409</v>
      </c>
      <c r="G521" s="6">
        <v>78.6873824717571</v>
      </c>
    </row>
    <row r="522" spans="1:7">
      <c r="A522" s="1" t="s">
        <v>2280</v>
      </c>
      <c r="B522" t="s">
        <v>1053</v>
      </c>
      <c r="C522" t="s">
        <v>1362</v>
      </c>
      <c r="D522" s="2">
        <v>9.40626940491483</v>
      </c>
      <c r="E522" s="2">
        <v>10.477668284539</v>
      </c>
      <c r="F522" s="2">
        <v>167.149456068777</v>
      </c>
      <c r="G522" s="6">
        <v>76.3478993811639</v>
      </c>
    </row>
    <row r="523" spans="1:7">
      <c r="A523" s="1" t="s">
        <v>2281</v>
      </c>
      <c r="B523" t="s">
        <v>1055</v>
      </c>
      <c r="C523" t="s">
        <v>1362</v>
      </c>
      <c r="D523" s="2">
        <v>7.44655381907118</v>
      </c>
      <c r="E523" s="2">
        <v>11.5049815965741</v>
      </c>
      <c r="F523" s="2">
        <v>176.318781820737</v>
      </c>
      <c r="G523" s="6">
        <v>77.3167718553997</v>
      </c>
    </row>
    <row r="524" spans="1:7">
      <c r="A524" s="1" t="s">
        <v>2282</v>
      </c>
      <c r="B524" t="s">
        <v>1057</v>
      </c>
      <c r="C524" t="s">
        <v>1362</v>
      </c>
      <c r="D524" s="2">
        <v>5.48899374138644</v>
      </c>
      <c r="E524" s="2">
        <v>5.3795287942625</v>
      </c>
      <c r="F524" s="2">
        <v>123.215197304016</v>
      </c>
      <c r="G524" s="6">
        <v>80.6629014239845</v>
      </c>
    </row>
    <row r="525" spans="1:7">
      <c r="A525" s="1" t="s">
        <v>2283</v>
      </c>
      <c r="B525" t="s">
        <v>1059</v>
      </c>
      <c r="C525" t="s">
        <v>1362</v>
      </c>
      <c r="D525" s="2">
        <v>4.41882936751698</v>
      </c>
      <c r="E525" s="2">
        <v>5.18327569973747</v>
      </c>
      <c r="F525" s="2">
        <v>52.55930626984</v>
      </c>
      <c r="G525" s="6">
        <v>78.8740786585975</v>
      </c>
    </row>
    <row r="526" spans="1:7">
      <c r="A526" s="1" t="s">
        <v>2284</v>
      </c>
      <c r="B526" t="s">
        <v>1061</v>
      </c>
      <c r="C526" t="s">
        <v>1362</v>
      </c>
      <c r="D526" s="2">
        <v>5.13354308307356</v>
      </c>
      <c r="E526" s="2">
        <v>5.35302091001414</v>
      </c>
      <c r="F526" s="2">
        <v>138.932664594095</v>
      </c>
      <c r="G526" s="6">
        <v>79.1495047257804</v>
      </c>
    </row>
    <row r="527" spans="1:7">
      <c r="A527" s="1" t="s">
        <v>2285</v>
      </c>
      <c r="B527" t="s">
        <v>1063</v>
      </c>
      <c r="C527" t="s">
        <v>1362</v>
      </c>
      <c r="D527" s="2">
        <v>6.72411159214677</v>
      </c>
      <c r="E527" s="2">
        <v>7.42703115124163</v>
      </c>
      <c r="F527" s="2">
        <v>133.298682501261</v>
      </c>
      <c r="G527" s="6">
        <v>78.7105412930683</v>
      </c>
    </row>
    <row r="528" spans="1:7">
      <c r="A528" s="1" t="s">
        <v>2286</v>
      </c>
      <c r="B528" t="s">
        <v>1065</v>
      </c>
      <c r="C528" t="s">
        <v>1362</v>
      </c>
      <c r="D528" s="2">
        <v>4.55147908341903</v>
      </c>
      <c r="E528" s="2">
        <v>5.6705921582881</v>
      </c>
      <c r="F528" s="2">
        <v>107.035990773531</v>
      </c>
      <c r="G528" s="6">
        <v>80.4134667578233</v>
      </c>
    </row>
    <row r="529" spans="1:7">
      <c r="A529" s="1" t="s">
        <v>2287</v>
      </c>
      <c r="B529" t="s">
        <v>1067</v>
      </c>
      <c r="C529" t="s">
        <v>1362</v>
      </c>
      <c r="D529" s="2">
        <v>3.30747349987914</v>
      </c>
      <c r="E529" s="2">
        <v>4.21194253413469</v>
      </c>
      <c r="F529" s="2">
        <v>123.842386280566</v>
      </c>
      <c r="G529" s="6">
        <v>79.3330185472868</v>
      </c>
    </row>
    <row r="530" spans="1:7">
      <c r="A530" s="1" t="s">
        <v>2288</v>
      </c>
      <c r="B530" t="s">
        <v>1069</v>
      </c>
      <c r="C530" t="s">
        <v>1362</v>
      </c>
      <c r="D530" s="2">
        <v>6.5169115843311</v>
      </c>
      <c r="E530" s="2">
        <v>8.18914412922529</v>
      </c>
      <c r="F530" s="2">
        <v>205.989342896306</v>
      </c>
      <c r="G530" s="6">
        <v>78.4081223831255</v>
      </c>
    </row>
    <row r="531" spans="1:7">
      <c r="A531" s="1" t="s">
        <v>2289</v>
      </c>
      <c r="B531" t="s">
        <v>60</v>
      </c>
      <c r="C531" t="s">
        <v>1362</v>
      </c>
      <c r="D531" s="2">
        <v>2.77882695947096</v>
      </c>
      <c r="E531" s="2">
        <v>3.23625589245249</v>
      </c>
      <c r="F531" s="2">
        <v>109.744649820014</v>
      </c>
      <c r="G531" s="6">
        <v>82.0790410768856</v>
      </c>
    </row>
    <row r="532" spans="1:7">
      <c r="A532" s="1" t="s">
        <v>2290</v>
      </c>
      <c r="B532" t="s">
        <v>1072</v>
      </c>
      <c r="C532" t="s">
        <v>1363</v>
      </c>
      <c r="D532" s="2">
        <v>3.01841265516823</v>
      </c>
      <c r="E532" s="2">
        <v>3.79918798686167</v>
      </c>
      <c r="F532" s="2">
        <v>58.2857764008914</v>
      </c>
      <c r="G532" s="6">
        <v>81.9154800690408</v>
      </c>
    </row>
    <row r="533" spans="1:7">
      <c r="A533" s="1" t="s">
        <v>2291</v>
      </c>
      <c r="B533" t="s">
        <v>1074</v>
      </c>
      <c r="C533" t="s">
        <v>1363</v>
      </c>
      <c r="D533" s="2">
        <v>6.02570829347503</v>
      </c>
      <c r="E533" s="2">
        <v>5.5644952743792</v>
      </c>
      <c r="F533" s="2">
        <v>94.4785890140049</v>
      </c>
      <c r="G533" s="6">
        <v>79.4928738114581</v>
      </c>
    </row>
    <row r="534" spans="1:7">
      <c r="A534" s="1" t="s">
        <v>2292</v>
      </c>
      <c r="B534" t="s">
        <v>543</v>
      </c>
      <c r="C534" t="s">
        <v>1363</v>
      </c>
      <c r="D534" s="2">
        <v>3.75585899252472</v>
      </c>
      <c r="E534" s="2">
        <v>2.49740632024002</v>
      </c>
      <c r="F534" s="2">
        <v>41.4981337314706</v>
      </c>
      <c r="G534" s="6">
        <v>82.3541979066578</v>
      </c>
    </row>
    <row r="535" spans="1:7">
      <c r="A535" s="1" t="s">
        <v>2293</v>
      </c>
      <c r="B535" t="s">
        <v>1077</v>
      </c>
      <c r="C535" t="s">
        <v>1363</v>
      </c>
      <c r="D535" s="2">
        <v>3.13180007051407</v>
      </c>
      <c r="E535" s="2">
        <v>3.54816667911157</v>
      </c>
      <c r="F535" s="2">
        <v>85.6373003606388</v>
      </c>
      <c r="G535" s="6">
        <v>82.4068614495968</v>
      </c>
    </row>
    <row r="536" spans="1:7">
      <c r="A536" s="1" t="s">
        <v>2294</v>
      </c>
      <c r="B536" t="s">
        <v>1079</v>
      </c>
      <c r="C536" t="s">
        <v>1363</v>
      </c>
      <c r="D536" s="2">
        <v>3.20306097178466</v>
      </c>
      <c r="E536" s="2">
        <v>2.56433635575336</v>
      </c>
      <c r="F536" s="2">
        <v>66.9114766390178</v>
      </c>
      <c r="G536" s="6">
        <v>81.4359793133058</v>
      </c>
    </row>
    <row r="537" spans="1:7">
      <c r="A537" s="1" t="s">
        <v>2295</v>
      </c>
      <c r="B537" t="s">
        <v>1081</v>
      </c>
      <c r="C537" t="s">
        <v>1363</v>
      </c>
      <c r="D537" s="2">
        <v>2.25987146454722</v>
      </c>
      <c r="E537" s="2">
        <v>2.4639749503559</v>
      </c>
      <c r="F537" s="2">
        <v>49.3722991283967</v>
      </c>
      <c r="G537" s="6">
        <v>82.5679887782355</v>
      </c>
    </row>
    <row r="538" spans="1:7">
      <c r="A538" s="1" t="s">
        <v>2296</v>
      </c>
      <c r="B538" t="s">
        <v>1083</v>
      </c>
      <c r="C538" t="s">
        <v>1363</v>
      </c>
      <c r="D538" s="2">
        <v>1.92303723482282</v>
      </c>
      <c r="E538" s="2">
        <v>2.21161999293888</v>
      </c>
      <c r="F538" s="2">
        <v>67.2435415099072</v>
      </c>
      <c r="G538" s="6">
        <v>84.2221068799408</v>
      </c>
    </row>
    <row r="539" spans="1:7">
      <c r="A539" s="1" t="s">
        <v>2297</v>
      </c>
      <c r="B539" t="s">
        <v>907</v>
      </c>
      <c r="C539" t="s">
        <v>1363</v>
      </c>
      <c r="D539" s="2">
        <v>6.63870167154619</v>
      </c>
      <c r="E539" s="2">
        <v>6.1721694173766</v>
      </c>
      <c r="F539" s="2">
        <v>79.9493469619534</v>
      </c>
      <c r="G539" s="6">
        <v>78.7359961863505</v>
      </c>
    </row>
    <row r="540" spans="1:7">
      <c r="A540" s="1" t="s">
        <v>2298</v>
      </c>
      <c r="B540" t="s">
        <v>1086</v>
      </c>
      <c r="C540" t="s">
        <v>1363</v>
      </c>
      <c r="D540" s="2">
        <v>2.81215921581607</v>
      </c>
      <c r="E540" s="2">
        <v>3.11085789408396</v>
      </c>
      <c r="F540" s="2">
        <v>73.2299643281807</v>
      </c>
      <c r="G540" s="6">
        <v>81.763531611876</v>
      </c>
    </row>
    <row r="541" spans="1:7">
      <c r="A541" s="1" t="s">
        <v>2299</v>
      </c>
      <c r="B541" t="s">
        <v>1088</v>
      </c>
      <c r="C541" t="s">
        <v>1363</v>
      </c>
      <c r="D541" s="2">
        <v>5.44191369604685</v>
      </c>
      <c r="E541" s="2">
        <v>4.81925118708231</v>
      </c>
      <c r="F541" s="2">
        <v>135.882339682182</v>
      </c>
      <c r="G541" s="6">
        <v>79.0612070055678</v>
      </c>
    </row>
    <row r="542" spans="1:7">
      <c r="A542" s="1" t="s">
        <v>2300</v>
      </c>
      <c r="B542" t="s">
        <v>1090</v>
      </c>
      <c r="C542" t="s">
        <v>1363</v>
      </c>
      <c r="D542" s="2">
        <v>3.146110223953</v>
      </c>
      <c r="E542" s="2">
        <v>3.7684126374395</v>
      </c>
      <c r="F542" s="2">
        <v>91.040706401766</v>
      </c>
      <c r="G542" s="6">
        <v>80.2415935150152</v>
      </c>
    </row>
    <row r="543" spans="1:7">
      <c r="A543" s="1" t="s">
        <v>2301</v>
      </c>
      <c r="B543" t="s">
        <v>1092</v>
      </c>
      <c r="C543" t="s">
        <v>1363</v>
      </c>
      <c r="D543" s="2">
        <v>4.12712768810167</v>
      </c>
      <c r="E543" s="2">
        <v>3.31265814022594</v>
      </c>
      <c r="F543" s="2">
        <v>49.5817629685095</v>
      </c>
      <c r="G543" s="6">
        <v>79.6601181772387</v>
      </c>
    </row>
    <row r="544" spans="1:7">
      <c r="A544" s="1" t="s">
        <v>2302</v>
      </c>
      <c r="B544" t="s">
        <v>1094</v>
      </c>
      <c r="C544" t="s">
        <v>1363</v>
      </c>
      <c r="D544" s="2">
        <v>2.79454185838871</v>
      </c>
      <c r="E544" s="2">
        <v>2.99126925043265</v>
      </c>
      <c r="F544" s="2">
        <v>67.4796971782519</v>
      </c>
      <c r="G544" s="6">
        <v>80.8984568738046</v>
      </c>
    </row>
    <row r="545" spans="1:7">
      <c r="A545" s="1" t="s">
        <v>2303</v>
      </c>
      <c r="B545" t="s">
        <v>1096</v>
      </c>
      <c r="C545" t="s">
        <v>1363</v>
      </c>
      <c r="D545" s="2">
        <v>3.73502294499118</v>
      </c>
      <c r="E545" s="2">
        <v>4.93179774234473</v>
      </c>
      <c r="F545" s="2">
        <v>99.5573733242445</v>
      </c>
      <c r="G545" s="6">
        <v>81.2911743059514</v>
      </c>
    </row>
    <row r="546" spans="1:7">
      <c r="A546" s="1" t="s">
        <v>2304</v>
      </c>
      <c r="B546" t="s">
        <v>1098</v>
      </c>
      <c r="C546" t="s">
        <v>1363</v>
      </c>
      <c r="D546" s="2">
        <v>4.28319941844879</v>
      </c>
      <c r="E546" s="2">
        <v>3.68638499306099</v>
      </c>
      <c r="F546" s="2">
        <v>80.3512211469985</v>
      </c>
      <c r="G546" s="6">
        <v>80.5855171981799</v>
      </c>
    </row>
    <row r="547" spans="1:7">
      <c r="A547" s="1" t="s">
        <v>2305</v>
      </c>
      <c r="B547" t="s">
        <v>1100</v>
      </c>
      <c r="C547" t="s">
        <v>1363</v>
      </c>
      <c r="D547" s="2">
        <v>4.98468208808543</v>
      </c>
      <c r="E547" s="2">
        <v>3.3334865349167</v>
      </c>
      <c r="F547" s="2">
        <v>90.3795408311537</v>
      </c>
      <c r="G547" s="6">
        <v>80.1474350951065</v>
      </c>
    </row>
    <row r="548" spans="1:7">
      <c r="A548" s="1" t="s">
        <v>2306</v>
      </c>
      <c r="B548" t="s">
        <v>1102</v>
      </c>
      <c r="C548" t="s">
        <v>1363</v>
      </c>
      <c r="D548" s="2">
        <v>5.715150655032</v>
      </c>
      <c r="E548" s="2">
        <v>6.66882036001004</v>
      </c>
      <c r="F548" s="2">
        <v>99.6849315068493</v>
      </c>
      <c r="G548" s="6">
        <v>79.6324219621852</v>
      </c>
    </row>
    <row r="549" spans="1:7">
      <c r="A549" s="1" t="s">
        <v>2307</v>
      </c>
      <c r="B549" t="s">
        <v>1104</v>
      </c>
      <c r="C549" t="s">
        <v>1363</v>
      </c>
      <c r="D549" s="2">
        <v>2.54226014768575</v>
      </c>
      <c r="E549" s="2">
        <v>2.71287003549307</v>
      </c>
      <c r="F549" s="2">
        <v>61.2065062589011</v>
      </c>
      <c r="G549" s="6">
        <v>82.5520806121673</v>
      </c>
    </row>
    <row r="550" spans="1:7">
      <c r="A550" s="1" t="s">
        <v>2308</v>
      </c>
      <c r="B550" t="s">
        <v>1106</v>
      </c>
      <c r="C550" t="s">
        <v>1364</v>
      </c>
      <c r="D550" s="2">
        <v>7.26392950540342</v>
      </c>
      <c r="E550" s="2">
        <v>11.9448660465234</v>
      </c>
      <c r="F550" s="2">
        <v>131.024371304383</v>
      </c>
      <c r="G550" s="6">
        <v>76.3087248123629</v>
      </c>
    </row>
    <row r="551" spans="1:7">
      <c r="A551" s="1" t="s">
        <v>2309</v>
      </c>
      <c r="B551" t="s">
        <v>1108</v>
      </c>
      <c r="C551" t="s">
        <v>1364</v>
      </c>
      <c r="D551" s="2">
        <v>6.90228241203207</v>
      </c>
      <c r="E551" s="2">
        <v>10.8967187372417</v>
      </c>
      <c r="F551" s="2">
        <v>159.092533829752</v>
      </c>
      <c r="G551" s="6">
        <v>78.0661508071398</v>
      </c>
    </row>
    <row r="552" spans="1:7">
      <c r="A552" s="1" t="s">
        <v>2310</v>
      </c>
      <c r="B552" t="s">
        <v>1110</v>
      </c>
      <c r="C552" t="s">
        <v>1364</v>
      </c>
      <c r="D552" s="2">
        <v>4.42758425045873</v>
      </c>
      <c r="E552" s="2">
        <v>4.6435088785113</v>
      </c>
      <c r="F552" s="2">
        <v>59.5943137562059</v>
      </c>
      <c r="G552" s="6">
        <v>79.2292001537929</v>
      </c>
    </row>
    <row r="553" spans="1:7">
      <c r="A553" s="1" t="s">
        <v>2311</v>
      </c>
      <c r="B553" t="s">
        <v>1112</v>
      </c>
      <c r="C553" t="s">
        <v>1364</v>
      </c>
      <c r="D553" s="2">
        <v>6.29629027787602</v>
      </c>
      <c r="E553" s="2">
        <v>10.0060317163547</v>
      </c>
      <c r="F553" s="2">
        <v>127.542217745483</v>
      </c>
      <c r="G553" s="6">
        <v>76.2189685394666</v>
      </c>
    </row>
    <row r="554" spans="1:7">
      <c r="A554" s="1" t="s">
        <v>2312</v>
      </c>
      <c r="B554" t="s">
        <v>1114</v>
      </c>
      <c r="C554" t="s">
        <v>1364</v>
      </c>
      <c r="D554" s="2">
        <v>5.82199373386975</v>
      </c>
      <c r="E554" s="2">
        <v>9.24400455508313</v>
      </c>
      <c r="F554" s="2">
        <v>189.153459870428</v>
      </c>
      <c r="G554" s="6">
        <v>78.584298570395</v>
      </c>
    </row>
    <row r="555" spans="1:7">
      <c r="A555" s="1" t="s">
        <v>2313</v>
      </c>
      <c r="B555" t="s">
        <v>1116</v>
      </c>
      <c r="C555" t="s">
        <v>1364</v>
      </c>
      <c r="D555" s="2">
        <v>7.14508368256688</v>
      </c>
      <c r="E555" s="2">
        <v>12.853745977151</v>
      </c>
      <c r="F555" s="2">
        <v>85.0506897691266</v>
      </c>
      <c r="G555" s="6">
        <v>79.8910116862126</v>
      </c>
    </row>
    <row r="556" spans="1:7">
      <c r="A556" s="1" t="s">
        <v>2314</v>
      </c>
      <c r="B556" t="s">
        <v>1118</v>
      </c>
      <c r="C556" t="s">
        <v>1364</v>
      </c>
      <c r="D556" s="2">
        <v>9.23771515566496</v>
      </c>
      <c r="E556" s="2">
        <v>16.2328679102817</v>
      </c>
      <c r="F556" s="2">
        <v>114.13911883492</v>
      </c>
      <c r="G556" s="6">
        <v>77.5464621575707</v>
      </c>
    </row>
    <row r="557" spans="1:7">
      <c r="A557" s="1" t="s">
        <v>2315</v>
      </c>
      <c r="B557" t="s">
        <v>1120</v>
      </c>
      <c r="C557" t="s">
        <v>1364</v>
      </c>
      <c r="D557" s="2">
        <v>6.04933283414138</v>
      </c>
      <c r="E557" s="2">
        <v>9.99554345367145</v>
      </c>
      <c r="F557" s="2">
        <v>99.1857683646233</v>
      </c>
      <c r="G557" s="6">
        <v>76.6247889780481</v>
      </c>
    </row>
    <row r="558" spans="1:7">
      <c r="A558" s="1" t="s">
        <v>2316</v>
      </c>
      <c r="B558" t="s">
        <v>1122</v>
      </c>
      <c r="C558" t="s">
        <v>1364</v>
      </c>
      <c r="D558" s="2">
        <v>5.71797317571453</v>
      </c>
      <c r="E558" s="2">
        <v>8.71990107706796</v>
      </c>
      <c r="F558" s="2">
        <v>90.1494255251727</v>
      </c>
      <c r="G558" s="6">
        <v>78.5280912443493</v>
      </c>
    </row>
    <row r="559" spans="1:7">
      <c r="A559" s="1" t="s">
        <v>2317</v>
      </c>
      <c r="B559" t="s">
        <v>1124</v>
      </c>
      <c r="C559" t="s">
        <v>1364</v>
      </c>
      <c r="D559" s="2">
        <v>6.51116098074804</v>
      </c>
      <c r="E559" s="2">
        <v>12.5930528118739</v>
      </c>
      <c r="F559" s="2">
        <v>106.401444744426</v>
      </c>
      <c r="G559" s="6">
        <v>76.2626147585223</v>
      </c>
    </row>
    <row r="560" spans="1:7">
      <c r="A560" s="1" t="s">
        <v>2318</v>
      </c>
      <c r="B560" t="s">
        <v>1126</v>
      </c>
      <c r="C560" t="s">
        <v>1364</v>
      </c>
      <c r="D560" s="2">
        <v>2.91654707281964</v>
      </c>
      <c r="E560" s="2">
        <v>4.78932500434205</v>
      </c>
      <c r="F560" s="2">
        <v>16.4552638006634</v>
      </c>
      <c r="G560" s="6">
        <v>83.1349391534897</v>
      </c>
    </row>
    <row r="561" spans="1:7">
      <c r="A561" s="1" t="s">
        <v>2319</v>
      </c>
      <c r="B561" t="s">
        <v>1128</v>
      </c>
      <c r="C561" t="s">
        <v>1364</v>
      </c>
      <c r="D561" s="2">
        <v>7.14078664559422</v>
      </c>
      <c r="E561" s="2">
        <v>14.4227261119312</v>
      </c>
      <c r="F561" s="2">
        <v>93.1102005913943</v>
      </c>
      <c r="G561" s="6">
        <v>76.6541840859659</v>
      </c>
    </row>
    <row r="562" spans="1:7">
      <c r="A562" s="1" t="s">
        <v>2320</v>
      </c>
      <c r="B562" s="5" t="s">
        <v>1130</v>
      </c>
      <c r="C562" t="s">
        <v>1364</v>
      </c>
      <c r="D562" s="2">
        <v>4.47911846399754</v>
      </c>
      <c r="E562" s="2">
        <v>5.43079727570234</v>
      </c>
      <c r="F562" s="2">
        <v>52.8285243462271</v>
      </c>
      <c r="G562" s="6">
        <v>80.0250694767467</v>
      </c>
    </row>
    <row r="563" spans="1:7">
      <c r="A563" s="1" t="s">
        <v>2321</v>
      </c>
      <c r="B563" t="s">
        <v>1132</v>
      </c>
      <c r="C563" t="s">
        <v>1364</v>
      </c>
      <c r="D563" s="2">
        <v>6.06183315796275</v>
      </c>
      <c r="E563" s="2">
        <v>12.1279319063344</v>
      </c>
      <c r="F563" s="2">
        <v>82.503707881472</v>
      </c>
      <c r="G563" s="6">
        <v>78.0766485225105</v>
      </c>
    </row>
    <row r="564" spans="1:7">
      <c r="A564" s="1" t="s">
        <v>2322</v>
      </c>
      <c r="B564" t="s">
        <v>1134</v>
      </c>
      <c r="C564" t="s">
        <v>1364</v>
      </c>
      <c r="D564" s="2">
        <v>6.73574510705622</v>
      </c>
      <c r="E564" s="2">
        <v>15.772457804612</v>
      </c>
      <c r="F564" s="2">
        <v>95.6065110924796</v>
      </c>
      <c r="G564" s="6">
        <v>78.1952677996284</v>
      </c>
    </row>
    <row r="565" spans="1:7">
      <c r="A565" s="1" t="s">
        <v>2323</v>
      </c>
      <c r="B565" t="s">
        <v>1136</v>
      </c>
      <c r="C565" t="s">
        <v>1364</v>
      </c>
      <c r="D565" s="2">
        <v>7.32247020623492</v>
      </c>
      <c r="E565" s="2">
        <v>11.233921553669</v>
      </c>
      <c r="F565" s="2">
        <v>191.679658736425</v>
      </c>
      <c r="G565" s="6">
        <v>77.2553411279581</v>
      </c>
    </row>
    <row r="566" spans="1:7">
      <c r="A566" s="1" t="s">
        <v>2324</v>
      </c>
      <c r="B566" t="s">
        <v>1138</v>
      </c>
      <c r="C566" t="s">
        <v>1364</v>
      </c>
      <c r="D566" s="2">
        <v>4.89059357725864</v>
      </c>
      <c r="E566" s="2">
        <v>10.8339281499613</v>
      </c>
      <c r="F566" s="2">
        <v>73.8038517809692</v>
      </c>
      <c r="G566" s="6">
        <v>77.2590117082221</v>
      </c>
    </row>
    <row r="567" spans="1:7">
      <c r="A567" s="1" t="s">
        <v>2325</v>
      </c>
      <c r="B567" t="s">
        <v>1140</v>
      </c>
      <c r="C567" t="s">
        <v>1365</v>
      </c>
      <c r="D567" s="2">
        <v>5.70435371755393</v>
      </c>
      <c r="E567" s="2">
        <v>9.36260703151082</v>
      </c>
      <c r="F567" s="2">
        <v>107.127399000573</v>
      </c>
      <c r="G567" s="6">
        <v>77.6458957333466</v>
      </c>
    </row>
    <row r="568" spans="1:7">
      <c r="A568" s="1" t="s">
        <v>2326</v>
      </c>
      <c r="B568" t="s">
        <v>1142</v>
      </c>
      <c r="C568" t="s">
        <v>1365</v>
      </c>
      <c r="D568" s="2">
        <v>6.41013245287351</v>
      </c>
      <c r="E568" s="2">
        <v>10.7104737583943</v>
      </c>
      <c r="F568" s="2">
        <v>119.47026726528</v>
      </c>
      <c r="G568" s="6">
        <v>78.3877604543847</v>
      </c>
    </row>
    <row r="569" spans="1:7">
      <c r="A569" s="1" t="s">
        <v>2327</v>
      </c>
      <c r="B569" t="s">
        <v>1144</v>
      </c>
      <c r="C569" t="s">
        <v>1365</v>
      </c>
      <c r="D569" s="2">
        <v>3.78534006081375</v>
      </c>
      <c r="E569" s="2">
        <v>6.47399649406332</v>
      </c>
      <c r="F569" s="2">
        <v>104.030193075646</v>
      </c>
      <c r="G569" s="6">
        <v>81.5930404189332</v>
      </c>
    </row>
    <row r="570" spans="1:7">
      <c r="A570" s="1" t="s">
        <v>2328</v>
      </c>
      <c r="B570" t="s">
        <v>1146</v>
      </c>
      <c r="C570" t="s">
        <v>1365</v>
      </c>
      <c r="D570" s="2">
        <v>4.07570931401602</v>
      </c>
      <c r="E570" s="2">
        <v>5.00856039905017</v>
      </c>
      <c r="F570" s="2">
        <v>108.398632125196</v>
      </c>
      <c r="G570" s="6">
        <v>80.4356302904186</v>
      </c>
    </row>
    <row r="571" spans="1:7">
      <c r="A571" s="1" t="s">
        <v>2329</v>
      </c>
      <c r="B571" t="s">
        <v>1148</v>
      </c>
      <c r="C571" t="s">
        <v>1365</v>
      </c>
      <c r="D571" s="2">
        <v>4.58170397431421</v>
      </c>
      <c r="E571" s="2">
        <v>4.68198289790217</v>
      </c>
      <c r="F571" s="2">
        <v>102.830043098968</v>
      </c>
      <c r="G571" s="6">
        <v>82.6529369167877</v>
      </c>
    </row>
    <row r="572" spans="1:7">
      <c r="A572" s="1" t="s">
        <v>2330</v>
      </c>
      <c r="B572" t="s">
        <v>1150</v>
      </c>
      <c r="C572" t="s">
        <v>1365</v>
      </c>
      <c r="D572" s="2">
        <v>5.11044544060891</v>
      </c>
      <c r="E572" s="2">
        <v>7.56359644645783</v>
      </c>
      <c r="F572" s="2">
        <v>112.398936118954</v>
      </c>
      <c r="G572" s="6">
        <v>79.5648992854565</v>
      </c>
    </row>
    <row r="573" spans="1:7">
      <c r="A573" s="1" t="s">
        <v>2331</v>
      </c>
      <c r="B573" t="s">
        <v>1152</v>
      </c>
      <c r="C573" t="s">
        <v>1365</v>
      </c>
      <c r="D573" s="2">
        <v>3.16165366770462</v>
      </c>
      <c r="E573" s="2">
        <v>8.00303913881631</v>
      </c>
      <c r="F573" s="2">
        <v>106.828846155932</v>
      </c>
      <c r="G573" s="6">
        <v>79.3320687648126</v>
      </c>
    </row>
    <row r="574" spans="1:7">
      <c r="A574" s="1" t="s">
        <v>2332</v>
      </c>
      <c r="B574" t="s">
        <v>1154</v>
      </c>
      <c r="C574" t="s">
        <v>1365</v>
      </c>
      <c r="D574" s="2">
        <v>4.77309069723705</v>
      </c>
      <c r="E574" s="2">
        <v>6.7558847795845</v>
      </c>
      <c r="F574" s="2">
        <v>95.2774924555005</v>
      </c>
      <c r="G574" s="6">
        <v>82.5006405802311</v>
      </c>
    </row>
    <row r="575" spans="1:7">
      <c r="A575" s="1" t="s">
        <v>2333</v>
      </c>
      <c r="B575" t="s">
        <v>1156</v>
      </c>
      <c r="C575" t="s">
        <v>1365</v>
      </c>
      <c r="D575" s="2">
        <v>6.38186393179407</v>
      </c>
      <c r="E575" s="2">
        <v>6.91103831823923</v>
      </c>
      <c r="F575" s="2">
        <v>86.4290172863859</v>
      </c>
      <c r="G575" s="6">
        <v>79.81147607694</v>
      </c>
    </row>
    <row r="576" spans="1:7">
      <c r="A576" s="1" t="s">
        <v>2334</v>
      </c>
      <c r="B576" t="s">
        <v>1158</v>
      </c>
      <c r="C576" t="s">
        <v>1365</v>
      </c>
      <c r="D576" s="2">
        <v>4.55965880739651</v>
      </c>
      <c r="E576" s="2">
        <v>8.01992168531436</v>
      </c>
      <c r="F576" s="2">
        <v>271.546775229796</v>
      </c>
      <c r="G576" s="6">
        <v>79.5358520937186</v>
      </c>
    </row>
    <row r="577" spans="1:7">
      <c r="A577" s="1" t="s">
        <v>2335</v>
      </c>
      <c r="B577" t="s">
        <v>1160</v>
      </c>
      <c r="C577" t="s">
        <v>1365</v>
      </c>
      <c r="D577" s="2">
        <v>6.09865349753781</v>
      </c>
      <c r="E577" s="2">
        <v>9.61478465948535</v>
      </c>
      <c r="F577" s="2">
        <v>95.4982429188815</v>
      </c>
      <c r="G577" s="6">
        <v>79.1265936333281</v>
      </c>
    </row>
    <row r="578" spans="1:7">
      <c r="A578" s="1" t="s">
        <v>2336</v>
      </c>
      <c r="B578" t="s">
        <v>1162</v>
      </c>
      <c r="C578" t="s">
        <v>1365</v>
      </c>
      <c r="D578" s="2">
        <v>5.5885403763286</v>
      </c>
      <c r="E578" s="2">
        <v>10.045385710108</v>
      </c>
      <c r="F578" s="2">
        <v>137.408903067036</v>
      </c>
      <c r="G578" s="6">
        <v>78.7109458160996</v>
      </c>
    </row>
    <row r="579" spans="1:7">
      <c r="A579" s="1" t="s">
        <v>2337</v>
      </c>
      <c r="B579" t="s">
        <v>1164</v>
      </c>
      <c r="C579" t="s">
        <v>1365</v>
      </c>
      <c r="D579" s="2">
        <v>5.84150408977817</v>
      </c>
      <c r="E579" s="2">
        <v>5.67508895648093</v>
      </c>
      <c r="F579" s="2">
        <v>122.620923901288</v>
      </c>
      <c r="G579" s="6">
        <v>79.9276541912531</v>
      </c>
    </row>
    <row r="580" spans="1:7">
      <c r="A580" s="1" t="s">
        <v>2338</v>
      </c>
      <c r="B580" t="s">
        <v>1166</v>
      </c>
      <c r="C580" t="s">
        <v>1365</v>
      </c>
      <c r="D580" s="2">
        <v>4.69069944618396</v>
      </c>
      <c r="E580" s="2">
        <v>10.4137450936813</v>
      </c>
      <c r="F580" s="2">
        <v>134.724485956643</v>
      </c>
      <c r="G580" s="6">
        <v>76.1568897774182</v>
      </c>
    </row>
    <row r="581" spans="1:7">
      <c r="A581" s="1" t="s">
        <v>2339</v>
      </c>
      <c r="B581" t="s">
        <v>1168</v>
      </c>
      <c r="C581" t="s">
        <v>1365</v>
      </c>
      <c r="D581" s="2">
        <v>5.89693232956215</v>
      </c>
      <c r="E581" s="2">
        <v>10.7504444979275</v>
      </c>
      <c r="F581" s="2">
        <v>156.477924684483</v>
      </c>
      <c r="G581" s="6">
        <v>78.2390295217463</v>
      </c>
    </row>
    <row r="582" spans="1:7">
      <c r="A582" s="1" t="s">
        <v>2340</v>
      </c>
      <c r="B582" t="s">
        <v>1170</v>
      </c>
      <c r="C582" t="s">
        <v>1365</v>
      </c>
      <c r="D582" s="2">
        <v>4.87487867004796</v>
      </c>
      <c r="E582" s="2">
        <v>6.96496737132065</v>
      </c>
      <c r="F582" s="2">
        <v>140.283510110836</v>
      </c>
      <c r="G582" s="6">
        <v>78.7558950342627</v>
      </c>
    </row>
    <row r="583" spans="1:7">
      <c r="A583" s="1" t="s">
        <v>2341</v>
      </c>
      <c r="B583" t="s">
        <v>1172</v>
      </c>
      <c r="C583" t="s">
        <v>1365</v>
      </c>
      <c r="D583" s="2">
        <v>5.33525509103612</v>
      </c>
      <c r="E583" s="2">
        <v>10.2995607236706</v>
      </c>
      <c r="F583" s="2">
        <v>121.592218877792</v>
      </c>
      <c r="G583" s="6">
        <v>77.6796508859935</v>
      </c>
    </row>
    <row r="584" spans="1:7">
      <c r="A584" s="1" t="s">
        <v>2342</v>
      </c>
      <c r="B584" t="s">
        <v>1174</v>
      </c>
      <c r="C584" t="s">
        <v>1365</v>
      </c>
      <c r="D584" s="2">
        <v>5.19415252115063</v>
      </c>
      <c r="E584" s="2">
        <v>7.91595566490929</v>
      </c>
      <c r="F584" s="2">
        <v>148.954887110671</v>
      </c>
      <c r="G584" s="6">
        <v>79.8188173838474</v>
      </c>
    </row>
    <row r="585" spans="1:7">
      <c r="A585" s="1" t="s">
        <v>2343</v>
      </c>
      <c r="B585" t="s">
        <v>1176</v>
      </c>
      <c r="C585" t="s">
        <v>1365</v>
      </c>
      <c r="D585" s="2">
        <v>4.67565686381187</v>
      </c>
      <c r="E585" s="2">
        <v>8.55710421222293</v>
      </c>
      <c r="F585" s="2">
        <v>107.171078625049</v>
      </c>
      <c r="G585" s="6">
        <v>79.0052011391349</v>
      </c>
    </row>
    <row r="586" spans="1:7">
      <c r="A586" s="1" t="s">
        <v>2344</v>
      </c>
      <c r="B586" t="s">
        <v>1178</v>
      </c>
      <c r="C586" t="s">
        <v>1365</v>
      </c>
      <c r="D586" s="2">
        <v>6.36084840303732</v>
      </c>
      <c r="E586" s="2">
        <v>9.2701035294969</v>
      </c>
      <c r="F586" s="2">
        <v>119.042597105349</v>
      </c>
      <c r="G586" s="6">
        <v>78.8977010922767</v>
      </c>
    </row>
    <row r="587" spans="1:7">
      <c r="A587" s="1" t="s">
        <v>2345</v>
      </c>
      <c r="B587" t="s">
        <v>1180</v>
      </c>
      <c r="C587" t="s">
        <v>1367</v>
      </c>
      <c r="D587" s="2">
        <v>2.696128984194</v>
      </c>
      <c r="E587" s="2">
        <v>3.17711636527726</v>
      </c>
      <c r="F587" s="2">
        <v>133.931238639782</v>
      </c>
      <c r="G587" s="6">
        <v>82.7354435671283</v>
      </c>
    </row>
    <row r="588" spans="1:7">
      <c r="A588" s="1" t="s">
        <v>2346</v>
      </c>
      <c r="B588" t="s">
        <v>1182</v>
      </c>
      <c r="C588" t="s">
        <v>1367</v>
      </c>
      <c r="D588" s="2">
        <v>3.96524759519284</v>
      </c>
      <c r="E588" s="2">
        <v>3.93237515009415</v>
      </c>
      <c r="F588" s="2">
        <v>126.887309565563</v>
      </c>
      <c r="G588" s="6">
        <v>82.1345946766825</v>
      </c>
    </row>
    <row r="589" spans="1:7">
      <c r="A589" s="1" t="s">
        <v>2347</v>
      </c>
      <c r="B589" t="s">
        <v>1184</v>
      </c>
      <c r="C589" t="s">
        <v>1367</v>
      </c>
      <c r="D589" s="2">
        <v>3.8382501287157</v>
      </c>
      <c r="E589" s="2">
        <v>3.77886456407366</v>
      </c>
      <c r="F589" s="2">
        <v>92.5455983658725</v>
      </c>
      <c r="G589" s="6">
        <v>79.2525073514926</v>
      </c>
    </row>
    <row r="590" spans="1:7">
      <c r="A590" s="1" t="s">
        <v>2348</v>
      </c>
      <c r="B590" t="s">
        <v>1186</v>
      </c>
      <c r="C590" t="s">
        <v>1367</v>
      </c>
      <c r="D590" s="2">
        <v>2.5392600970728</v>
      </c>
      <c r="E590" s="2">
        <v>2.36349741186788</v>
      </c>
      <c r="F590" s="2">
        <v>85.6899969701241</v>
      </c>
      <c r="G590" s="6">
        <v>82.1060513164664</v>
      </c>
    </row>
    <row r="591" spans="1:7">
      <c r="A591" s="1" t="s">
        <v>2349</v>
      </c>
      <c r="B591" t="s">
        <v>283</v>
      </c>
      <c r="C591" t="s">
        <v>1367</v>
      </c>
      <c r="D591" s="2">
        <v>3.18733627097798</v>
      </c>
      <c r="E591" s="2">
        <v>3.53739005281091</v>
      </c>
      <c r="F591" s="2">
        <v>105.237431323739</v>
      </c>
      <c r="G591" s="6">
        <v>80.1609787390099</v>
      </c>
    </row>
    <row r="592" spans="1:7">
      <c r="A592" s="1" t="s">
        <v>2350</v>
      </c>
      <c r="B592" t="s">
        <v>1189</v>
      </c>
      <c r="C592" t="s">
        <v>1367</v>
      </c>
      <c r="D592" s="2">
        <v>4.68698436691342</v>
      </c>
      <c r="E592" s="2">
        <v>6.34037059095614</v>
      </c>
      <c r="F592" s="2">
        <v>91.506032969626</v>
      </c>
      <c r="G592" s="6">
        <v>80.1789217546536</v>
      </c>
    </row>
    <row r="593" spans="1:7">
      <c r="A593" s="1" t="s">
        <v>2351</v>
      </c>
      <c r="B593" t="s">
        <v>889</v>
      </c>
      <c r="C593" t="s">
        <v>1367</v>
      </c>
      <c r="D593" s="2">
        <v>4.29986090299427</v>
      </c>
      <c r="E593" s="2">
        <v>4.92907712072139</v>
      </c>
      <c r="F593" s="2">
        <v>144.989106465827</v>
      </c>
      <c r="G593" s="6">
        <v>81.074250735113</v>
      </c>
    </row>
    <row r="594" spans="1:7">
      <c r="A594" s="1" t="s">
        <v>2352</v>
      </c>
      <c r="B594" t="s">
        <v>1192</v>
      </c>
      <c r="C594" t="s">
        <v>1367</v>
      </c>
      <c r="D594" s="2">
        <v>6.73886361717899</v>
      </c>
      <c r="E594" s="2">
        <v>7.5267071788842</v>
      </c>
      <c r="F594" s="2">
        <v>150.92347725414</v>
      </c>
      <c r="G594" s="6">
        <v>77.6995667001797</v>
      </c>
    </row>
    <row r="595" spans="1:7">
      <c r="A595" s="1" t="s">
        <v>2353</v>
      </c>
      <c r="B595" t="s">
        <v>1194</v>
      </c>
      <c r="C595" t="s">
        <v>1367</v>
      </c>
      <c r="D595" s="2">
        <v>3.60278046281756</v>
      </c>
      <c r="E595" s="2">
        <v>2.97234219363932</v>
      </c>
      <c r="F595" s="2">
        <v>106.654240050902</v>
      </c>
      <c r="G595" s="6">
        <v>77.4874360743319</v>
      </c>
    </row>
    <row r="596" spans="1:7">
      <c r="A596" s="1" t="s">
        <v>2354</v>
      </c>
      <c r="B596" t="s">
        <v>1196</v>
      </c>
      <c r="C596" t="s">
        <v>1367</v>
      </c>
      <c r="D596" s="2">
        <v>2.21825390982951</v>
      </c>
      <c r="E596" s="2">
        <v>2.53792563668999</v>
      </c>
      <c r="F596" s="2">
        <v>149.3450833637</v>
      </c>
      <c r="G596" s="6">
        <v>81.4980251284303</v>
      </c>
    </row>
    <row r="597" spans="1:7">
      <c r="A597" s="1" t="s">
        <v>2355</v>
      </c>
      <c r="B597" t="s">
        <v>1198</v>
      </c>
      <c r="C597" t="s">
        <v>1367</v>
      </c>
      <c r="D597" s="2">
        <v>4.52051014244365</v>
      </c>
      <c r="E597" s="2">
        <v>5.33119437584706</v>
      </c>
      <c r="F597" s="2">
        <v>82.2271816665718</v>
      </c>
      <c r="G597" s="6">
        <v>79.9057660759189</v>
      </c>
    </row>
    <row r="598" spans="1:7">
      <c r="A598" s="1" t="s">
        <v>2356</v>
      </c>
      <c r="B598" t="s">
        <v>1200</v>
      </c>
      <c r="C598" t="s">
        <v>1367</v>
      </c>
      <c r="D598" s="2">
        <v>7.22518615592792</v>
      </c>
      <c r="E598" s="2">
        <v>8.10148542350675</v>
      </c>
      <c r="F598" s="2">
        <v>89.2029497228872</v>
      </c>
      <c r="G598" s="6">
        <v>78.3711839988543</v>
      </c>
    </row>
    <row r="599" spans="1:7">
      <c r="A599" s="1" t="s">
        <v>2357</v>
      </c>
      <c r="B599" t="s">
        <v>1202</v>
      </c>
      <c r="C599" t="s">
        <v>1367</v>
      </c>
      <c r="D599" s="2">
        <v>3.58975377898105</v>
      </c>
      <c r="E599" s="2">
        <v>4.08532597654369</v>
      </c>
      <c r="F599" s="2">
        <v>92.3652596750953</v>
      </c>
      <c r="G599" s="6">
        <v>77.1286421104381</v>
      </c>
    </row>
    <row r="600" spans="1:7">
      <c r="A600" s="1" t="s">
        <v>2358</v>
      </c>
      <c r="B600" t="s">
        <v>1204</v>
      </c>
      <c r="C600" t="s">
        <v>1367</v>
      </c>
      <c r="D600" s="2">
        <v>3.73098076798117</v>
      </c>
      <c r="E600" s="2">
        <v>3.75083778653131</v>
      </c>
      <c r="F600" s="2">
        <v>131.309326698522</v>
      </c>
      <c r="G600" s="6">
        <v>79.0078712498733</v>
      </c>
    </row>
    <row r="601" spans="1:7">
      <c r="A601" s="1" t="s">
        <v>2359</v>
      </c>
      <c r="B601" t="s">
        <v>1206</v>
      </c>
      <c r="C601" t="s">
        <v>1367</v>
      </c>
      <c r="D601" s="2">
        <v>2.78460400713202</v>
      </c>
      <c r="E601" s="2">
        <v>2.72543523808989</v>
      </c>
      <c r="F601" s="2">
        <v>87.0178141045456</v>
      </c>
      <c r="G601" s="6">
        <v>81.4217991392931</v>
      </c>
    </row>
    <row r="602" spans="1:7">
      <c r="A602" s="1" t="s">
        <v>2360</v>
      </c>
      <c r="B602" t="s">
        <v>1208</v>
      </c>
      <c r="C602" t="s">
        <v>1367</v>
      </c>
      <c r="D602" s="2">
        <v>1.49584220135982</v>
      </c>
      <c r="E602" s="2">
        <v>1.97008664386187</v>
      </c>
      <c r="F602" s="2">
        <v>123.995628968456</v>
      </c>
      <c r="G602" s="6">
        <v>82.2742159018345</v>
      </c>
    </row>
    <row r="603" spans="1:7">
      <c r="A603" s="1" t="s">
        <v>2361</v>
      </c>
      <c r="B603" t="s">
        <v>1210</v>
      </c>
      <c r="C603" t="s">
        <v>1367</v>
      </c>
      <c r="D603" s="2">
        <v>3.96931746883647</v>
      </c>
      <c r="E603" s="2">
        <v>5.38617754049962</v>
      </c>
      <c r="F603" s="2">
        <v>81.8028579620981</v>
      </c>
      <c r="G603" s="6">
        <v>78.8267035986157</v>
      </c>
    </row>
    <row r="604" spans="1:7">
      <c r="A604" s="1" t="s">
        <v>2362</v>
      </c>
      <c r="B604" t="s">
        <v>1212</v>
      </c>
      <c r="C604" t="s">
        <v>1367</v>
      </c>
      <c r="D604" s="2">
        <v>3.13154180169818</v>
      </c>
      <c r="E604" s="2">
        <v>2.56620299078546</v>
      </c>
      <c r="F604" s="2">
        <v>90.992416325448</v>
      </c>
      <c r="G604" s="6">
        <v>79.7518313319737</v>
      </c>
    </row>
    <row r="605" spans="1:7">
      <c r="A605" s="1" t="s">
        <v>2363</v>
      </c>
      <c r="B605" t="s">
        <v>1214</v>
      </c>
      <c r="C605" t="s">
        <v>1367</v>
      </c>
      <c r="D605" s="2">
        <v>4.52271475998357</v>
      </c>
      <c r="E605" s="2">
        <v>4.07996403595051</v>
      </c>
      <c r="F605" s="2">
        <v>70.7747102232356</v>
      </c>
      <c r="G605" s="6">
        <v>78.8074447877312</v>
      </c>
    </row>
    <row r="606" spans="1:7">
      <c r="A606" s="1" t="s">
        <v>2364</v>
      </c>
      <c r="B606" t="s">
        <v>1216</v>
      </c>
      <c r="C606" t="s">
        <v>1367</v>
      </c>
      <c r="D606" s="2">
        <v>4.64049695374453</v>
      </c>
      <c r="E606" s="2">
        <v>4.19297485554297</v>
      </c>
      <c r="F606" s="2">
        <v>83.8780374373568</v>
      </c>
      <c r="G606" s="6">
        <v>79.2740586739267</v>
      </c>
    </row>
    <row r="607" spans="1:7">
      <c r="A607" s="1" t="s">
        <v>2365</v>
      </c>
      <c r="B607" t="s">
        <v>1218</v>
      </c>
      <c r="C607" t="s">
        <v>1369</v>
      </c>
      <c r="D607" s="2">
        <v>2.8848132341504</v>
      </c>
      <c r="E607" s="2">
        <v>2.1404556177646</v>
      </c>
      <c r="F607" s="2">
        <v>65.5668345007034</v>
      </c>
      <c r="G607" s="6">
        <v>84.5346363951542</v>
      </c>
    </row>
    <row r="608" spans="1:7">
      <c r="A608" s="1" t="s">
        <v>2366</v>
      </c>
      <c r="B608" t="s">
        <v>1220</v>
      </c>
      <c r="C608" t="s">
        <v>1369</v>
      </c>
      <c r="D608" s="2">
        <v>5.7143619548963</v>
      </c>
      <c r="E608" s="2">
        <v>3.95284118462698</v>
      </c>
      <c r="F608" s="2">
        <v>137.09147237811</v>
      </c>
      <c r="G608" s="6">
        <v>83.3805202845899</v>
      </c>
    </row>
    <row r="609" spans="1:7">
      <c r="A609" s="1" t="s">
        <v>2367</v>
      </c>
      <c r="B609" t="s">
        <v>1222</v>
      </c>
      <c r="C609" t="s">
        <v>1369</v>
      </c>
      <c r="D609" s="2">
        <v>3.39187922858347</v>
      </c>
      <c r="E609" s="2">
        <v>3.00608410434053</v>
      </c>
      <c r="F609" s="2">
        <v>88.2216299981039</v>
      </c>
      <c r="G609" s="6">
        <v>86.1894670575682</v>
      </c>
    </row>
    <row r="610" spans="1:7">
      <c r="A610" s="1" t="s">
        <v>2368</v>
      </c>
      <c r="B610" t="s">
        <v>1224</v>
      </c>
      <c r="C610" t="s">
        <v>1369</v>
      </c>
      <c r="D610" s="2">
        <v>8.22677053392568</v>
      </c>
      <c r="E610" s="2">
        <v>6.46955175370074</v>
      </c>
      <c r="F610" s="2">
        <v>124.400646061085</v>
      </c>
      <c r="G610" s="6">
        <v>82.8072074524864</v>
      </c>
    </row>
    <row r="611" spans="1:7">
      <c r="A611" s="1" t="s">
        <v>2369</v>
      </c>
      <c r="B611" t="s">
        <v>1226</v>
      </c>
      <c r="C611" t="s">
        <v>1369</v>
      </c>
      <c r="D611" s="2">
        <v>14.1390243320409</v>
      </c>
      <c r="E611" s="2">
        <v>9.88483279663093</v>
      </c>
      <c r="F611" s="2">
        <v>96.0947151948786</v>
      </c>
      <c r="G611" s="6">
        <v>78.3326770481644</v>
      </c>
    </row>
    <row r="612" spans="1:7">
      <c r="A612" s="1" t="s">
        <v>2370</v>
      </c>
      <c r="B612" t="s">
        <v>1228</v>
      </c>
      <c r="C612" t="s">
        <v>1369</v>
      </c>
      <c r="D612" s="2">
        <v>9.68415963463067</v>
      </c>
      <c r="E612" s="2">
        <v>9.64813926918821</v>
      </c>
      <c r="F612" s="2">
        <v>132.449033322636</v>
      </c>
      <c r="G612" s="6">
        <v>77.8833700649704</v>
      </c>
    </row>
    <row r="613" spans="1:7">
      <c r="A613" s="1" t="s">
        <v>2371</v>
      </c>
      <c r="B613" t="s">
        <v>1230</v>
      </c>
      <c r="C613" t="s">
        <v>1369</v>
      </c>
      <c r="D613" s="2">
        <v>4.63345628575804</v>
      </c>
      <c r="E613" s="2">
        <v>2.97827029571761</v>
      </c>
      <c r="F613" s="2">
        <v>67.4132728740824</v>
      </c>
      <c r="G613" s="6">
        <v>84.5751265173832</v>
      </c>
    </row>
    <row r="614" spans="1:7">
      <c r="A614" s="1" t="s">
        <v>2372</v>
      </c>
      <c r="B614" t="s">
        <v>1232</v>
      </c>
      <c r="C614" t="s">
        <v>1369</v>
      </c>
      <c r="D614" s="2">
        <v>0.351894528889169</v>
      </c>
      <c r="E614" s="2">
        <v>0.633132888694802</v>
      </c>
      <c r="F614" s="2">
        <v>71.0475534443254</v>
      </c>
      <c r="G614" s="6">
        <v>90.7586068593506</v>
      </c>
    </row>
    <row r="615" spans="1:7">
      <c r="A615" s="1" t="s">
        <v>2373</v>
      </c>
      <c r="B615" t="s">
        <v>1234</v>
      </c>
      <c r="C615" t="s">
        <v>1369</v>
      </c>
      <c r="D615" s="2">
        <v>3.83107723424243</v>
      </c>
      <c r="E615" s="2">
        <v>3.03953783127168</v>
      </c>
      <c r="F615" s="2">
        <v>193.171945627259</v>
      </c>
      <c r="G615" s="6">
        <v>83.8942345294728</v>
      </c>
    </row>
    <row r="616" spans="1:7">
      <c r="A616" s="1" t="s">
        <v>2374</v>
      </c>
      <c r="B616" t="s">
        <v>1236</v>
      </c>
      <c r="C616" t="s">
        <v>1369</v>
      </c>
      <c r="D616" s="2">
        <v>5.58816567539215</v>
      </c>
      <c r="E616" s="2">
        <v>3.73181649341065</v>
      </c>
      <c r="F616" s="2">
        <v>119.962893610592</v>
      </c>
      <c r="G616" s="6">
        <v>81.776969383271</v>
      </c>
    </row>
    <row r="617" spans="1:7">
      <c r="A617" s="1" t="s">
        <v>2375</v>
      </c>
      <c r="B617" t="s">
        <v>1238</v>
      </c>
      <c r="C617" t="s">
        <v>1369</v>
      </c>
      <c r="D617" s="2">
        <v>5.76780727765322</v>
      </c>
      <c r="E617" s="2">
        <v>3.86716196825644</v>
      </c>
      <c r="F617" s="2">
        <v>107.022164307105</v>
      </c>
      <c r="G617" s="6">
        <v>83.3680791554691</v>
      </c>
    </row>
    <row r="618" spans="1:7">
      <c r="A618" s="1" t="s">
        <v>2376</v>
      </c>
      <c r="B618" t="s">
        <v>1240</v>
      </c>
      <c r="C618" t="s">
        <v>1369</v>
      </c>
      <c r="D618" s="2">
        <v>1.96344898735704</v>
      </c>
      <c r="E618" s="2">
        <v>1.42291738627727</v>
      </c>
      <c r="F618" s="2">
        <v>76.8201600265401</v>
      </c>
      <c r="G618" s="6">
        <v>85.3843843594467</v>
      </c>
    </row>
    <row r="619" spans="1:7">
      <c r="A619" s="1" t="s">
        <v>2377</v>
      </c>
      <c r="B619" t="s">
        <v>1242</v>
      </c>
      <c r="C619" t="s">
        <v>1369</v>
      </c>
      <c r="D619" s="2">
        <v>11.3997427944816</v>
      </c>
      <c r="E619" s="2">
        <v>12.6933664551604</v>
      </c>
      <c r="F619" s="2">
        <v>122.616399421366</v>
      </c>
      <c r="G619" s="6">
        <v>77.7143076214093</v>
      </c>
    </row>
    <row r="620" spans="1:7">
      <c r="A620" s="1" t="s">
        <v>2378</v>
      </c>
      <c r="B620" t="s">
        <v>261</v>
      </c>
      <c r="C620" t="s">
        <v>1369</v>
      </c>
      <c r="D620" s="2">
        <v>4.22347009703005</v>
      </c>
      <c r="E620" s="2">
        <v>2.30703796287298</v>
      </c>
      <c r="F620" s="2">
        <v>74.4131508865632</v>
      </c>
      <c r="G620" s="6">
        <v>84.4680055042611</v>
      </c>
    </row>
    <row r="621" spans="1:7">
      <c r="A621" s="1" t="s">
        <v>2379</v>
      </c>
      <c r="B621" t="s">
        <v>1245</v>
      </c>
      <c r="C621" t="s">
        <v>1369</v>
      </c>
      <c r="D621" s="2">
        <v>8.09355122777812</v>
      </c>
      <c r="E621" s="2">
        <v>5.69289412447038</v>
      </c>
      <c r="F621" s="2">
        <v>77.8447913628178</v>
      </c>
      <c r="G621" s="6">
        <v>82.8452538127496</v>
      </c>
    </row>
    <row r="622" spans="1:7">
      <c r="A622" s="1" t="s">
        <v>2380</v>
      </c>
      <c r="B622" t="s">
        <v>1247</v>
      </c>
      <c r="C622" t="s">
        <v>1369</v>
      </c>
      <c r="D622" s="2">
        <v>4.76548955132087</v>
      </c>
      <c r="E622" s="2">
        <v>2.5930795154131</v>
      </c>
      <c r="F622" s="2">
        <v>84.5892527146715</v>
      </c>
      <c r="G622" s="6">
        <v>83.5441244255022</v>
      </c>
    </row>
    <row r="623" spans="1:7">
      <c r="A623" s="1" t="s">
        <v>2381</v>
      </c>
      <c r="B623" t="s">
        <v>1249</v>
      </c>
      <c r="C623" t="s">
        <v>1369</v>
      </c>
      <c r="D623" s="2">
        <v>7.31842447184634</v>
      </c>
      <c r="E623" s="2">
        <v>3.96498216358597</v>
      </c>
      <c r="F623" s="2">
        <v>42.7531744758972</v>
      </c>
      <c r="G623" s="6">
        <v>83.1398347134171</v>
      </c>
    </row>
    <row r="624" spans="1:7">
      <c r="A624" s="1" t="s">
        <v>2382</v>
      </c>
      <c r="B624" t="s">
        <v>1251</v>
      </c>
      <c r="C624" t="s">
        <v>1369</v>
      </c>
      <c r="D624" s="2">
        <v>5.36945232471396</v>
      </c>
      <c r="E624" s="2">
        <v>3.13088178007614</v>
      </c>
      <c r="F624" s="2">
        <v>66.0338670519798</v>
      </c>
      <c r="G624" s="6">
        <v>83.4181030190819</v>
      </c>
    </row>
    <row r="625" spans="1:7">
      <c r="A625" s="1" t="s">
        <v>2383</v>
      </c>
      <c r="B625" t="s">
        <v>1253</v>
      </c>
      <c r="C625" t="s">
        <v>1369</v>
      </c>
      <c r="D625" s="2">
        <v>12.0710314660433</v>
      </c>
      <c r="E625" s="2">
        <v>8.56505725310063</v>
      </c>
      <c r="F625" s="2">
        <v>119.823892911995</v>
      </c>
      <c r="G625" s="6">
        <v>77.5016559731243</v>
      </c>
    </row>
    <row r="626" spans="1:7">
      <c r="A626" s="1" t="s">
        <v>2384</v>
      </c>
      <c r="B626" t="s">
        <v>1255</v>
      </c>
      <c r="C626" t="s">
        <v>1369</v>
      </c>
      <c r="D626" s="2">
        <v>5.10800440900292</v>
      </c>
      <c r="E626" s="2">
        <v>3.25683761065337</v>
      </c>
      <c r="F626" s="2">
        <v>117.110399485069</v>
      </c>
      <c r="G626" s="6">
        <v>85.4374441787313</v>
      </c>
    </row>
    <row r="627" spans="5:5">
      <c r="E627" s="7"/>
    </row>
    <row r="628" spans="5:5">
      <c r="E628" s="7"/>
    </row>
    <row r="629" spans="5:5">
      <c r="E629" s="7"/>
    </row>
    <row r="630" spans="5:5">
      <c r="E630" s="7"/>
    </row>
    <row r="631" spans="5:5">
      <c r="E631" s="7"/>
    </row>
    <row r="632" spans="5:5">
      <c r="E632" s="7"/>
    </row>
    <row r="633" spans="5:5">
      <c r="E633" s="7"/>
    </row>
    <row r="634" spans="5:5">
      <c r="E634" s="7"/>
    </row>
    <row r="635" spans="5:5">
      <c r="E635" s="7"/>
    </row>
    <row r="636" spans="5:5">
      <c r="E636" s="7"/>
    </row>
    <row r="637" spans="5:5">
      <c r="E637" s="7"/>
    </row>
    <row r="638" spans="5:5">
      <c r="E638" s="7"/>
    </row>
    <row r="639" spans="5:5">
      <c r="E639" s="7"/>
    </row>
    <row r="640" spans="5:5">
      <c r="E640" s="7"/>
    </row>
    <row r="641" spans="5:5">
      <c r="E641" s="7"/>
    </row>
    <row r="642" spans="5:5">
      <c r="E642" s="7"/>
    </row>
    <row r="643" spans="5:5">
      <c r="E643" s="7"/>
    </row>
    <row r="644" spans="5:5">
      <c r="E644" s="7"/>
    </row>
    <row r="645" spans="5:5">
      <c r="E645" s="7"/>
    </row>
    <row r="646" spans="5:5">
      <c r="E646" s="7"/>
    </row>
    <row r="647" spans="5:5">
      <c r="E647" s="7"/>
    </row>
    <row r="648" spans="5:5">
      <c r="E648" s="7"/>
    </row>
    <row r="649" spans="5:5">
      <c r="E649" s="7"/>
    </row>
    <row r="650" spans="5:5">
      <c r="E650" s="7"/>
    </row>
    <row r="651" spans="5:5">
      <c r="E651" s="7"/>
    </row>
    <row r="652" spans="5:5">
      <c r="E652" s="7"/>
    </row>
    <row r="653" spans="5:5">
      <c r="E653" s="7"/>
    </row>
    <row r="654" spans="5:5">
      <c r="E654" s="7"/>
    </row>
    <row r="655" spans="5:5">
      <c r="E655" s="7"/>
    </row>
    <row r="656" spans="5:5">
      <c r="E656" s="7"/>
    </row>
    <row r="657" spans="5:5">
      <c r="E657" s="7"/>
    </row>
    <row r="658" spans="5:5">
      <c r="E658" s="7"/>
    </row>
    <row r="659" spans="5:5">
      <c r="E659" s="7"/>
    </row>
    <row r="660" spans="5:5">
      <c r="E660" s="7"/>
    </row>
    <row r="661" spans="5:5">
      <c r="E661" s="7"/>
    </row>
    <row r="662" spans="5:5">
      <c r="E662" s="7"/>
    </row>
    <row r="663" spans="5:5">
      <c r="E663" s="7"/>
    </row>
    <row r="664" spans="5:5">
      <c r="E664" s="7"/>
    </row>
    <row r="665" spans="5:5">
      <c r="E665" s="7"/>
    </row>
    <row r="666" spans="5:5">
      <c r="E666" s="7"/>
    </row>
    <row r="667" spans="5:5">
      <c r="E667" s="7"/>
    </row>
    <row r="668" spans="5:5">
      <c r="E668" s="7"/>
    </row>
    <row r="669" spans="5:5">
      <c r="E669" s="7"/>
    </row>
    <row r="670" spans="5:5">
      <c r="E670" s="7"/>
    </row>
    <row r="671" spans="5:5">
      <c r="E671" s="7"/>
    </row>
    <row r="672" spans="5:5">
      <c r="E672" s="7"/>
    </row>
    <row r="673" spans="5:5">
      <c r="E673" s="7"/>
    </row>
    <row r="674" spans="5:5">
      <c r="E674" s="7"/>
    </row>
  </sheetData>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626"/>
  <sheetViews>
    <sheetView workbookViewId="0">
      <selection activeCell="D1" sqref="D1"/>
    </sheetView>
  </sheetViews>
  <sheetFormatPr defaultColWidth="9.14285714285714" defaultRowHeight="12" outlineLevelCol="6"/>
  <cols>
    <col min="6" max="6" width="12.7857142857143"/>
  </cols>
  <sheetData>
    <row r="1" spans="1:7">
      <c r="A1" t="s">
        <v>3072</v>
      </c>
      <c r="B1" t="s">
        <v>1321</v>
      </c>
      <c r="C1" t="s">
        <v>1322</v>
      </c>
      <c r="D1" t="s">
        <v>2</v>
      </c>
      <c r="E1" t="s">
        <v>18</v>
      </c>
      <c r="F1" t="s">
        <v>21</v>
      </c>
      <c r="G1" t="s">
        <v>15</v>
      </c>
    </row>
    <row r="2" spans="1:7">
      <c r="A2" t="s">
        <v>1760</v>
      </c>
      <c r="B2" t="s">
        <v>20</v>
      </c>
      <c r="C2" t="s">
        <v>20</v>
      </c>
      <c r="D2">
        <v>3.33333333333333</v>
      </c>
      <c r="E2">
        <v>2.99919522066544</v>
      </c>
      <c r="F2">
        <v>1.8389167401388</v>
      </c>
      <c r="G2">
        <v>84.3293563943124</v>
      </c>
    </row>
    <row r="3" spans="1:7">
      <c r="A3" t="s">
        <v>1761</v>
      </c>
      <c r="B3" t="s">
        <v>23</v>
      </c>
      <c r="C3" t="s">
        <v>1332</v>
      </c>
      <c r="D3">
        <v>4.58661027197537</v>
      </c>
      <c r="E3">
        <v>8.32580303198377</v>
      </c>
      <c r="F3">
        <v>18.0721563700287</v>
      </c>
      <c r="G3">
        <v>82.0761118043415</v>
      </c>
    </row>
    <row r="4" spans="1:7">
      <c r="A4" t="s">
        <v>1762</v>
      </c>
      <c r="B4" t="s">
        <v>26</v>
      </c>
      <c r="C4" t="s">
        <v>1332</v>
      </c>
      <c r="D4">
        <v>7.03356091840279</v>
      </c>
      <c r="E4">
        <v>9.85775351442067</v>
      </c>
      <c r="F4">
        <v>12.516861761062</v>
      </c>
      <c r="G4">
        <v>77.8283924638824</v>
      </c>
    </row>
    <row r="5" spans="1:7">
      <c r="A5" t="s">
        <v>1763</v>
      </c>
      <c r="B5" t="s">
        <v>29</v>
      </c>
      <c r="C5" t="s">
        <v>1332</v>
      </c>
      <c r="D5">
        <v>6.73464268984653</v>
      </c>
      <c r="E5">
        <v>9.40517298207992</v>
      </c>
      <c r="F5">
        <v>14.9022536650078</v>
      </c>
      <c r="G5">
        <v>78.4306830970753</v>
      </c>
    </row>
    <row r="6" spans="1:7">
      <c r="A6" t="s">
        <v>1764</v>
      </c>
      <c r="B6" t="s">
        <v>32</v>
      </c>
      <c r="C6" t="s">
        <v>1332</v>
      </c>
      <c r="D6">
        <v>6.67543203928413</v>
      </c>
      <c r="E6">
        <v>8.56737876990066</v>
      </c>
      <c r="F6">
        <v>13.5434080221219</v>
      </c>
      <c r="G6">
        <v>79.887841096401</v>
      </c>
    </row>
    <row r="7" spans="1:7">
      <c r="A7" t="s">
        <v>1765</v>
      </c>
      <c r="B7" t="s">
        <v>35</v>
      </c>
      <c r="C7" t="s">
        <v>1332</v>
      </c>
      <c r="D7">
        <v>4.84060560291718</v>
      </c>
      <c r="E7">
        <v>7.03617060005822</v>
      </c>
      <c r="F7">
        <v>9.37025416405358</v>
      </c>
      <c r="G7">
        <v>77.4885056957764</v>
      </c>
    </row>
    <row r="8" spans="1:7">
      <c r="A8" t="s">
        <v>1766</v>
      </c>
      <c r="B8" t="s">
        <v>38</v>
      </c>
      <c r="C8" t="s">
        <v>1332</v>
      </c>
      <c r="D8">
        <v>6.95698280069752</v>
      </c>
      <c r="E8">
        <v>7.9343793311353</v>
      </c>
      <c r="F8">
        <v>12.5764150181791</v>
      </c>
      <c r="G8">
        <v>80.524634555326</v>
      </c>
    </row>
    <row r="9" spans="1:7">
      <c r="A9" t="s">
        <v>1767</v>
      </c>
      <c r="B9" t="s">
        <v>41</v>
      </c>
      <c r="C9" t="s">
        <v>1332</v>
      </c>
      <c r="D9">
        <v>8.33687209703009</v>
      </c>
      <c r="E9">
        <v>12.1555157821242</v>
      </c>
      <c r="F9">
        <v>11.8593522090757</v>
      </c>
      <c r="G9">
        <v>77.7637618393696</v>
      </c>
    </row>
    <row r="10" spans="1:7">
      <c r="A10" t="s">
        <v>1768</v>
      </c>
      <c r="B10" t="s">
        <v>44</v>
      </c>
      <c r="C10" t="s">
        <v>1332</v>
      </c>
      <c r="D10">
        <v>7.21775951518936</v>
      </c>
      <c r="E10">
        <v>8.65929284416212</v>
      </c>
      <c r="F10">
        <v>12.4481605596071</v>
      </c>
      <c r="G10">
        <v>78.5409980907664</v>
      </c>
    </row>
    <row r="11" spans="1:7">
      <c r="A11" t="s">
        <v>1769</v>
      </c>
      <c r="B11" t="s">
        <v>46</v>
      </c>
      <c r="C11" t="s">
        <v>1332</v>
      </c>
      <c r="D11">
        <v>7.66298085040387</v>
      </c>
      <c r="E11">
        <v>11.5776649043999</v>
      </c>
      <c r="F11">
        <v>9.60660289558359</v>
      </c>
      <c r="G11">
        <v>77.3690863017394</v>
      </c>
    </row>
    <row r="12" spans="1:7">
      <c r="A12" t="s">
        <v>1770</v>
      </c>
      <c r="B12" t="s">
        <v>48</v>
      </c>
      <c r="C12" t="s">
        <v>1332</v>
      </c>
      <c r="D12">
        <v>3.54014307220374</v>
      </c>
      <c r="E12">
        <v>4.55420561114919</v>
      </c>
      <c r="F12">
        <v>9.64312262822369</v>
      </c>
      <c r="G12">
        <v>80.6204520157429</v>
      </c>
    </row>
    <row r="13" spans="1:7">
      <c r="A13" t="s">
        <v>1771</v>
      </c>
      <c r="B13" t="s">
        <v>50</v>
      </c>
      <c r="C13" t="s">
        <v>1332</v>
      </c>
      <c r="D13">
        <v>7.80395527023586</v>
      </c>
      <c r="E13">
        <v>9.38102915911326</v>
      </c>
      <c r="F13">
        <v>13.4802320517606</v>
      </c>
      <c r="G13">
        <v>76.8565839687016</v>
      </c>
    </row>
    <row r="14" spans="1:7">
      <c r="A14" t="s">
        <v>1772</v>
      </c>
      <c r="B14" t="s">
        <v>52</v>
      </c>
      <c r="C14" t="s">
        <v>1332</v>
      </c>
      <c r="D14">
        <v>8.21299516778132</v>
      </c>
      <c r="E14">
        <v>7.99473383384721</v>
      </c>
      <c r="F14">
        <v>11.2427019024985</v>
      </c>
      <c r="G14">
        <v>77.8396791502315</v>
      </c>
    </row>
    <row r="15" spans="1:7">
      <c r="A15" t="s">
        <v>1773</v>
      </c>
      <c r="B15" t="s">
        <v>54</v>
      </c>
      <c r="C15" t="s">
        <v>1332</v>
      </c>
      <c r="D15">
        <v>6.13922627457368</v>
      </c>
      <c r="E15">
        <v>8.02683199136721</v>
      </c>
      <c r="F15">
        <v>8.19706096660019</v>
      </c>
      <c r="G15">
        <v>75.7895270799843</v>
      </c>
    </row>
    <row r="16" spans="1:7">
      <c r="A16" t="s">
        <v>1774</v>
      </c>
      <c r="B16" t="s">
        <v>56</v>
      </c>
      <c r="C16" t="s">
        <v>1332</v>
      </c>
      <c r="D16">
        <v>6.48037829249865</v>
      </c>
      <c r="E16">
        <v>10.9291213497655</v>
      </c>
      <c r="F16">
        <v>11.541472808795</v>
      </c>
      <c r="G16">
        <v>79.6736894370286</v>
      </c>
    </row>
    <row r="17" spans="1:7">
      <c r="A17" t="s">
        <v>1775</v>
      </c>
      <c r="B17" t="s">
        <v>58</v>
      </c>
      <c r="C17" t="s">
        <v>1332</v>
      </c>
      <c r="D17">
        <v>7.95569465965795</v>
      </c>
      <c r="E17">
        <v>9.70212128668547</v>
      </c>
      <c r="F17">
        <v>9.85396605288514</v>
      </c>
      <c r="G17">
        <v>75.4084237249388</v>
      </c>
    </row>
    <row r="18" spans="1:7">
      <c r="A18" t="s">
        <v>1776</v>
      </c>
      <c r="B18" t="s">
        <v>60</v>
      </c>
      <c r="C18" t="s">
        <v>1332</v>
      </c>
      <c r="D18">
        <v>7.15181786913794</v>
      </c>
      <c r="E18">
        <v>10.3781825051671</v>
      </c>
      <c r="F18">
        <v>16.8222979661028</v>
      </c>
      <c r="G18">
        <v>77.8721788482249</v>
      </c>
    </row>
    <row r="19" spans="1:7">
      <c r="A19" t="s">
        <v>1777</v>
      </c>
      <c r="B19" t="s">
        <v>62</v>
      </c>
      <c r="C19" t="s">
        <v>1332</v>
      </c>
      <c r="D19">
        <v>4.28505341546746</v>
      </c>
      <c r="E19">
        <v>5.45455444855114</v>
      </c>
      <c r="F19">
        <v>12.5352981013474</v>
      </c>
      <c r="G19">
        <v>81.1405528052077</v>
      </c>
    </row>
    <row r="20" spans="1:7">
      <c r="A20" t="s">
        <v>1778</v>
      </c>
      <c r="B20" t="s">
        <v>64</v>
      </c>
      <c r="C20" t="s">
        <v>1333</v>
      </c>
      <c r="D20">
        <v>4.110069739618</v>
      </c>
      <c r="E20">
        <v>4.18849404016828</v>
      </c>
      <c r="F20">
        <v>6.58436434683797</v>
      </c>
      <c r="G20">
        <v>82.5056679446298</v>
      </c>
    </row>
    <row r="21" spans="1:7">
      <c r="A21" t="s">
        <v>1779</v>
      </c>
      <c r="B21" t="s">
        <v>66</v>
      </c>
      <c r="C21" t="s">
        <v>1333</v>
      </c>
      <c r="D21">
        <v>6.51748524667763</v>
      </c>
      <c r="E21">
        <v>7.36456660210553</v>
      </c>
      <c r="F21">
        <v>9.24692059335493</v>
      </c>
      <c r="G21">
        <v>79.4884850902059</v>
      </c>
    </row>
    <row r="22" spans="1:7">
      <c r="A22" t="s">
        <v>1780</v>
      </c>
      <c r="B22" t="s">
        <v>68</v>
      </c>
      <c r="C22" t="s">
        <v>1333</v>
      </c>
      <c r="D22">
        <v>3.52552941719339</v>
      </c>
      <c r="E22">
        <v>4.28824906923217</v>
      </c>
      <c r="F22">
        <v>12.5550500791924</v>
      </c>
      <c r="G22">
        <v>79.1915310337099</v>
      </c>
    </row>
    <row r="23" spans="1:7">
      <c r="A23" t="s">
        <v>1781</v>
      </c>
      <c r="B23" t="s">
        <v>70</v>
      </c>
      <c r="C23" t="s">
        <v>1333</v>
      </c>
      <c r="D23">
        <v>5.75436277063014</v>
      </c>
      <c r="E23">
        <v>6.26193245449576</v>
      </c>
      <c r="F23">
        <v>5.98648425538346</v>
      </c>
      <c r="G23">
        <v>80.526238972866</v>
      </c>
    </row>
    <row r="24" spans="1:7">
      <c r="A24" t="s">
        <v>1782</v>
      </c>
      <c r="B24" t="s">
        <v>72</v>
      </c>
      <c r="C24" t="s">
        <v>1333</v>
      </c>
      <c r="D24">
        <v>4.73955209202697</v>
      </c>
      <c r="E24">
        <v>4.97346339999192</v>
      </c>
      <c r="F24">
        <v>10.8776813492713</v>
      </c>
      <c r="G24">
        <v>79.4232193200083</v>
      </c>
    </row>
    <row r="25" spans="1:7">
      <c r="A25" t="s">
        <v>1783</v>
      </c>
      <c r="B25" t="s">
        <v>74</v>
      </c>
      <c r="C25" t="s">
        <v>1333</v>
      </c>
      <c r="D25">
        <v>4.11970282506803</v>
      </c>
      <c r="E25">
        <v>4.78337438170677</v>
      </c>
      <c r="F25">
        <v>8.11893652800806</v>
      </c>
      <c r="G25">
        <v>82.932318426782</v>
      </c>
    </row>
    <row r="26" spans="1:7">
      <c r="A26" t="s">
        <v>1784</v>
      </c>
      <c r="B26" t="s">
        <v>76</v>
      </c>
      <c r="C26" t="s">
        <v>1333</v>
      </c>
      <c r="D26">
        <v>4.6938059730959</v>
      </c>
      <c r="E26">
        <v>4.45592499335248</v>
      </c>
      <c r="F26">
        <v>7.99109687354567</v>
      </c>
      <c r="G26">
        <v>82.1766864294293</v>
      </c>
    </row>
    <row r="27" spans="1:7">
      <c r="A27" t="s">
        <v>1785</v>
      </c>
      <c r="B27" t="s">
        <v>78</v>
      </c>
      <c r="C27" t="s">
        <v>1333</v>
      </c>
      <c r="D27">
        <v>4.30419944136151</v>
      </c>
      <c r="E27">
        <v>4.42335223842443</v>
      </c>
      <c r="F27">
        <v>9.30837295105874</v>
      </c>
      <c r="G27">
        <v>82.5981371657764</v>
      </c>
    </row>
    <row r="28" spans="1:7">
      <c r="A28" t="s">
        <v>1786</v>
      </c>
      <c r="B28" t="s">
        <v>80</v>
      </c>
      <c r="C28" t="s">
        <v>1333</v>
      </c>
      <c r="D28">
        <v>2.39749046102288</v>
      </c>
      <c r="E28">
        <v>3.53596506002771</v>
      </c>
      <c r="F28">
        <v>6.30906682829371</v>
      </c>
      <c r="G28">
        <v>85.4221133161166</v>
      </c>
    </row>
    <row r="29" spans="1:7">
      <c r="A29" t="s">
        <v>1787</v>
      </c>
      <c r="B29" t="s">
        <v>82</v>
      </c>
      <c r="C29" t="s">
        <v>1333</v>
      </c>
      <c r="D29">
        <v>1.34860057447528</v>
      </c>
      <c r="E29">
        <v>2.30745951162437</v>
      </c>
      <c r="F29">
        <v>7.65796005076035</v>
      </c>
      <c r="G29">
        <v>84.9459133749456</v>
      </c>
    </row>
    <row r="30" spans="1:7">
      <c r="A30" t="s">
        <v>1788</v>
      </c>
      <c r="B30" t="s">
        <v>84</v>
      </c>
      <c r="C30" t="s">
        <v>1333</v>
      </c>
      <c r="D30">
        <v>3.84502085972054</v>
      </c>
      <c r="E30">
        <v>4.13644620512914</v>
      </c>
      <c r="F30">
        <v>7.59364918753691</v>
      </c>
      <c r="G30">
        <v>81.7632596584232</v>
      </c>
    </row>
    <row r="31" spans="1:7">
      <c r="A31" t="s">
        <v>1789</v>
      </c>
      <c r="B31" t="s">
        <v>86</v>
      </c>
      <c r="C31" t="s">
        <v>1333</v>
      </c>
      <c r="D31">
        <v>4.36357478899001</v>
      </c>
      <c r="E31">
        <v>4.89664173314613</v>
      </c>
      <c r="F31">
        <v>7.32798201840012</v>
      </c>
      <c r="G31">
        <v>82.4113255532205</v>
      </c>
    </row>
    <row r="32" spans="1:7">
      <c r="A32" t="s">
        <v>1790</v>
      </c>
      <c r="B32" t="s">
        <v>88</v>
      </c>
      <c r="C32" t="s">
        <v>1333</v>
      </c>
      <c r="D32">
        <v>4.09114880162655</v>
      </c>
      <c r="E32">
        <v>4.76981309339333</v>
      </c>
      <c r="F32">
        <v>8.42688775279374</v>
      </c>
      <c r="G32">
        <v>82.4965622080588</v>
      </c>
    </row>
    <row r="33" spans="1:7">
      <c r="A33" t="s">
        <v>1791</v>
      </c>
      <c r="B33" t="s">
        <v>90</v>
      </c>
      <c r="C33" t="s">
        <v>1333</v>
      </c>
      <c r="D33">
        <v>3.7280335753215</v>
      </c>
      <c r="E33">
        <v>3.29150091948017</v>
      </c>
      <c r="F33">
        <v>7.95765999857621</v>
      </c>
      <c r="G33">
        <v>80.4978259813963</v>
      </c>
    </row>
    <row r="34" spans="1:7">
      <c r="A34" t="s">
        <v>1792</v>
      </c>
      <c r="B34" t="s">
        <v>92</v>
      </c>
      <c r="C34" t="s">
        <v>1333</v>
      </c>
      <c r="D34">
        <v>3.4475497800704</v>
      </c>
      <c r="E34">
        <v>3.89432091409529</v>
      </c>
      <c r="F34">
        <v>7.30267095752272</v>
      </c>
      <c r="G34">
        <v>83.9620072732071</v>
      </c>
    </row>
    <row r="35" spans="1:7">
      <c r="A35" t="s">
        <v>1793</v>
      </c>
      <c r="B35" t="s">
        <v>94</v>
      </c>
      <c r="C35" t="s">
        <v>1333</v>
      </c>
      <c r="D35">
        <v>3.67012750612608</v>
      </c>
      <c r="E35">
        <v>3.6296489398308</v>
      </c>
      <c r="F35">
        <v>6.51690953101207</v>
      </c>
      <c r="G35">
        <v>81.7803771129551</v>
      </c>
    </row>
    <row r="36" spans="1:7">
      <c r="A36" t="s">
        <v>1794</v>
      </c>
      <c r="B36" t="s">
        <v>96</v>
      </c>
      <c r="C36" t="s">
        <v>1333</v>
      </c>
      <c r="D36">
        <v>2.51355427208315</v>
      </c>
      <c r="E36">
        <v>2.87472768349977</v>
      </c>
      <c r="F36">
        <v>5.64451872377717</v>
      </c>
      <c r="G36">
        <v>82.5984651884187</v>
      </c>
    </row>
    <row r="37" spans="1:7">
      <c r="A37" t="s">
        <v>1795</v>
      </c>
      <c r="B37" t="s">
        <v>98</v>
      </c>
      <c r="C37" t="s">
        <v>1333</v>
      </c>
      <c r="D37">
        <v>5.9038419082772</v>
      </c>
      <c r="E37">
        <v>5.42007660204812</v>
      </c>
      <c r="F37">
        <v>7.7493906542138</v>
      </c>
      <c r="G37">
        <v>81.5283084246819</v>
      </c>
    </row>
    <row r="38" spans="1:7">
      <c r="A38" t="s">
        <v>1796</v>
      </c>
      <c r="B38" t="s">
        <v>100</v>
      </c>
      <c r="C38" t="s">
        <v>1333</v>
      </c>
      <c r="D38">
        <v>3.3747739129834</v>
      </c>
      <c r="E38">
        <v>4.06838939554669</v>
      </c>
      <c r="F38">
        <v>7.09279304482558</v>
      </c>
      <c r="G38">
        <v>81.0450731562568</v>
      </c>
    </row>
    <row r="39" spans="1:7">
      <c r="A39" t="s">
        <v>1797</v>
      </c>
      <c r="B39" t="s">
        <v>102</v>
      </c>
      <c r="C39" t="s">
        <v>1333</v>
      </c>
      <c r="D39">
        <v>4.63535409600131</v>
      </c>
      <c r="E39">
        <v>5.74451330686749</v>
      </c>
      <c r="F39">
        <v>13.3258940420788</v>
      </c>
      <c r="G39">
        <v>81.4769181972165</v>
      </c>
    </row>
    <row r="40" spans="1:7">
      <c r="A40" t="s">
        <v>1798</v>
      </c>
      <c r="B40" t="s">
        <v>104</v>
      </c>
      <c r="C40" t="s">
        <v>1333</v>
      </c>
      <c r="D40">
        <v>4.68921604421793</v>
      </c>
      <c r="E40">
        <v>4.50922209258815</v>
      </c>
      <c r="F40">
        <v>9.78709059324129</v>
      </c>
      <c r="G40">
        <v>80.5189232578922</v>
      </c>
    </row>
    <row r="41" spans="1:7">
      <c r="A41" t="s">
        <v>1799</v>
      </c>
      <c r="B41" t="s">
        <v>106</v>
      </c>
      <c r="C41" t="s">
        <v>1334</v>
      </c>
      <c r="D41">
        <v>3.49498285642725</v>
      </c>
      <c r="E41">
        <v>3.79929948893046</v>
      </c>
      <c r="F41">
        <v>6.9175506368514</v>
      </c>
      <c r="G41">
        <v>83.0321343598804</v>
      </c>
    </row>
    <row r="42" spans="1:7">
      <c r="A42" t="s">
        <v>1800</v>
      </c>
      <c r="B42" t="s">
        <v>108</v>
      </c>
      <c r="C42" t="s">
        <v>1334</v>
      </c>
      <c r="D42">
        <v>5.26491823223527</v>
      </c>
      <c r="E42">
        <v>5.86877003989113</v>
      </c>
      <c r="F42">
        <v>10.8488885294137</v>
      </c>
      <c r="G42">
        <v>81.636640101445</v>
      </c>
    </row>
    <row r="43" spans="1:7">
      <c r="A43" t="s">
        <v>1801</v>
      </c>
      <c r="B43" t="s">
        <v>110</v>
      </c>
      <c r="C43" t="s">
        <v>1334</v>
      </c>
      <c r="D43">
        <v>3.06309577960144</v>
      </c>
      <c r="E43">
        <v>3.79679095058866</v>
      </c>
      <c r="F43">
        <v>6.01687072066395</v>
      </c>
      <c r="G43">
        <v>84.8094192981265</v>
      </c>
    </row>
    <row r="44" spans="1:7">
      <c r="A44" t="s">
        <v>1802</v>
      </c>
      <c r="B44" t="s">
        <v>112</v>
      </c>
      <c r="C44" t="s">
        <v>1334</v>
      </c>
      <c r="D44">
        <v>2.64192170355689</v>
      </c>
      <c r="E44">
        <v>2.88008917015815</v>
      </c>
      <c r="F44">
        <v>6.62841457403568</v>
      </c>
      <c r="G44">
        <v>84.0053847640197</v>
      </c>
    </row>
    <row r="45" spans="1:7">
      <c r="A45" t="s">
        <v>1803</v>
      </c>
      <c r="B45" t="s">
        <v>114</v>
      </c>
      <c r="C45" t="s">
        <v>1334</v>
      </c>
      <c r="D45">
        <v>3.21735871345973</v>
      </c>
      <c r="E45">
        <v>3.35841051619043</v>
      </c>
      <c r="F45">
        <v>6.20489096333648</v>
      </c>
      <c r="G45">
        <v>82.634375467637</v>
      </c>
    </row>
    <row r="46" spans="1:7">
      <c r="A46" t="s">
        <v>1804</v>
      </c>
      <c r="B46" t="s">
        <v>116</v>
      </c>
      <c r="C46" t="s">
        <v>1334</v>
      </c>
      <c r="D46">
        <v>3.53480861656125</v>
      </c>
      <c r="E46">
        <v>4.27650329931828</v>
      </c>
      <c r="F46">
        <v>10.5599575475373</v>
      </c>
      <c r="G46">
        <v>80.1671581862258</v>
      </c>
    </row>
    <row r="47" spans="1:7">
      <c r="A47" t="s">
        <v>1805</v>
      </c>
      <c r="B47" t="s">
        <v>118</v>
      </c>
      <c r="C47" t="s">
        <v>1334</v>
      </c>
      <c r="D47">
        <v>5.83693225136363</v>
      </c>
      <c r="E47">
        <v>6.3810362208109</v>
      </c>
      <c r="F47">
        <v>10.4039256391554</v>
      </c>
      <c r="G47">
        <v>80.8931076867361</v>
      </c>
    </row>
    <row r="48" spans="1:7">
      <c r="A48" t="s">
        <v>1806</v>
      </c>
      <c r="B48" t="s">
        <v>120</v>
      </c>
      <c r="C48" t="s">
        <v>1334</v>
      </c>
      <c r="D48">
        <v>4.97305629611057</v>
      </c>
      <c r="E48">
        <v>6.59300121618729</v>
      </c>
      <c r="F48">
        <v>6.30771520392374</v>
      </c>
      <c r="G48">
        <v>81.2404066966367</v>
      </c>
    </row>
    <row r="49" spans="1:7">
      <c r="A49" t="s">
        <v>1807</v>
      </c>
      <c r="B49" t="s">
        <v>122</v>
      </c>
      <c r="C49" t="s">
        <v>1334</v>
      </c>
      <c r="D49">
        <v>5.63490531151044</v>
      </c>
      <c r="E49">
        <v>4.5338307589095</v>
      </c>
      <c r="F49">
        <v>5.41917693938704</v>
      </c>
      <c r="G49">
        <v>80.7908553596465</v>
      </c>
    </row>
    <row r="50" spans="1:7">
      <c r="A50" t="s">
        <v>1808</v>
      </c>
      <c r="B50" t="s">
        <v>124</v>
      </c>
      <c r="C50" t="s">
        <v>1334</v>
      </c>
      <c r="D50">
        <v>3.26332273813173</v>
      </c>
      <c r="E50">
        <v>4.55737016069954</v>
      </c>
      <c r="F50">
        <v>7.24211013232303</v>
      </c>
      <c r="G50">
        <v>82.4884055806359</v>
      </c>
    </row>
    <row r="51" spans="1:7">
      <c r="A51" t="s">
        <v>1809</v>
      </c>
      <c r="B51" t="s">
        <v>126</v>
      </c>
      <c r="C51" t="s">
        <v>1334</v>
      </c>
      <c r="D51">
        <v>4.10877060002406</v>
      </c>
      <c r="E51">
        <v>4.8543642919105</v>
      </c>
      <c r="F51">
        <v>8.31543728382862</v>
      </c>
      <c r="G51">
        <v>81.0451792009111</v>
      </c>
    </row>
    <row r="52" spans="1:7">
      <c r="A52" t="s">
        <v>1810</v>
      </c>
      <c r="B52" t="s">
        <v>128</v>
      </c>
      <c r="C52" t="s">
        <v>1334</v>
      </c>
      <c r="D52">
        <v>5.83720294927661</v>
      </c>
      <c r="E52">
        <v>6.2422361248716</v>
      </c>
      <c r="F52">
        <v>10.3353856337131</v>
      </c>
      <c r="G52">
        <v>79.6034616233142</v>
      </c>
    </row>
    <row r="53" spans="1:7">
      <c r="A53" t="s">
        <v>1811</v>
      </c>
      <c r="B53" t="s">
        <v>130</v>
      </c>
      <c r="C53" t="s">
        <v>1334</v>
      </c>
      <c r="D53">
        <v>2.50960345649989</v>
      </c>
      <c r="E53">
        <v>3.69277560361287</v>
      </c>
      <c r="F53">
        <v>7.89285940363009</v>
      </c>
      <c r="G53">
        <v>81.2268100535155</v>
      </c>
    </row>
    <row r="54" spans="1:7">
      <c r="A54" t="s">
        <v>1812</v>
      </c>
      <c r="B54" t="s">
        <v>132</v>
      </c>
      <c r="C54" t="s">
        <v>1334</v>
      </c>
      <c r="D54">
        <v>4.53634354662355</v>
      </c>
      <c r="E54">
        <v>5.39949154751179</v>
      </c>
      <c r="F54">
        <v>9.42945399453486</v>
      </c>
      <c r="G54">
        <v>81.5170262734405</v>
      </c>
    </row>
    <row r="55" spans="1:7">
      <c r="A55" t="s">
        <v>1813</v>
      </c>
      <c r="B55" t="s">
        <v>134</v>
      </c>
      <c r="C55" t="s">
        <v>1334</v>
      </c>
      <c r="D55">
        <v>3.20898279348446</v>
      </c>
      <c r="E55">
        <v>2.96624048966838</v>
      </c>
      <c r="F55">
        <v>4.86956626508257</v>
      </c>
      <c r="G55">
        <v>80.8529147027348</v>
      </c>
    </row>
    <row r="56" spans="1:7">
      <c r="A56" t="s">
        <v>1814</v>
      </c>
      <c r="B56" t="s">
        <v>136</v>
      </c>
      <c r="C56" t="s">
        <v>1334</v>
      </c>
      <c r="D56">
        <v>7.2996521600298</v>
      </c>
      <c r="E56">
        <v>7.81885913210619</v>
      </c>
      <c r="F56">
        <v>11.9871935960427</v>
      </c>
      <c r="G56">
        <v>78.151327972752</v>
      </c>
    </row>
    <row r="57" spans="1:7">
      <c r="A57" t="s">
        <v>1815</v>
      </c>
      <c r="B57" t="s">
        <v>138</v>
      </c>
      <c r="C57" t="s">
        <v>1334</v>
      </c>
      <c r="D57">
        <v>4.26354614251479</v>
      </c>
      <c r="E57">
        <v>3.97289587934405</v>
      </c>
      <c r="F57">
        <v>9.25699546471401</v>
      </c>
      <c r="G57">
        <v>81.3050981729487</v>
      </c>
    </row>
    <row r="58" spans="1:7">
      <c r="A58" t="s">
        <v>1816</v>
      </c>
      <c r="B58" t="s">
        <v>140</v>
      </c>
      <c r="C58" t="s">
        <v>1334</v>
      </c>
      <c r="D58">
        <v>2.81409255726528</v>
      </c>
      <c r="E58">
        <v>2.50342794889858</v>
      </c>
      <c r="F58">
        <v>5.90021019553396</v>
      </c>
      <c r="G58">
        <v>82.5955597725794</v>
      </c>
    </row>
    <row r="59" spans="1:7">
      <c r="A59" t="s">
        <v>1817</v>
      </c>
      <c r="B59" t="s">
        <v>142</v>
      </c>
      <c r="C59" t="s">
        <v>1334</v>
      </c>
      <c r="D59">
        <v>3.52011423070017</v>
      </c>
      <c r="E59">
        <v>4.06933875338538</v>
      </c>
      <c r="F59">
        <v>5.87070248585566</v>
      </c>
      <c r="G59">
        <v>81.7178818985406</v>
      </c>
    </row>
    <row r="60" spans="1:7">
      <c r="A60" t="s">
        <v>1818</v>
      </c>
      <c r="B60" t="s">
        <v>144</v>
      </c>
      <c r="C60" t="s">
        <v>1334</v>
      </c>
      <c r="D60">
        <v>2.2414233342372</v>
      </c>
      <c r="E60">
        <v>3.58106204128061</v>
      </c>
      <c r="F60">
        <v>5.87923788945552</v>
      </c>
      <c r="G60">
        <v>79.6260364862314</v>
      </c>
    </row>
    <row r="61" spans="1:7">
      <c r="A61" t="s">
        <v>1819</v>
      </c>
      <c r="B61" t="s">
        <v>146</v>
      </c>
      <c r="C61" t="s">
        <v>1334</v>
      </c>
      <c r="D61">
        <v>5.47556167804829</v>
      </c>
      <c r="E61">
        <v>7.36974220685349</v>
      </c>
      <c r="F61">
        <v>9.09926248771627</v>
      </c>
      <c r="G61">
        <v>77.5766507544139</v>
      </c>
    </row>
    <row r="62" spans="1:7">
      <c r="A62" t="s">
        <v>1820</v>
      </c>
      <c r="B62" t="s">
        <v>148</v>
      </c>
      <c r="C62" t="s">
        <v>1335</v>
      </c>
      <c r="D62">
        <v>4.25853437324012</v>
      </c>
      <c r="E62">
        <v>4.10712417010652</v>
      </c>
      <c r="F62">
        <v>8.37421688565992</v>
      </c>
      <c r="G62">
        <v>80.1647742947988</v>
      </c>
    </row>
    <row r="63" spans="1:7">
      <c r="A63" t="s">
        <v>1821</v>
      </c>
      <c r="B63" t="s">
        <v>150</v>
      </c>
      <c r="C63" t="s">
        <v>1335</v>
      </c>
      <c r="D63">
        <v>5.6585645945336</v>
      </c>
      <c r="E63">
        <v>6.32584764721009</v>
      </c>
      <c r="F63">
        <v>9.40462695950315</v>
      </c>
      <c r="G63">
        <v>79.5070095138109</v>
      </c>
    </row>
    <row r="64" spans="1:7">
      <c r="A64" t="s">
        <v>1822</v>
      </c>
      <c r="B64" t="s">
        <v>152</v>
      </c>
      <c r="C64" t="s">
        <v>1335</v>
      </c>
      <c r="D64">
        <v>4.8387281280612</v>
      </c>
      <c r="E64">
        <v>5.38348475660911</v>
      </c>
      <c r="F64">
        <v>10.2167376993564</v>
      </c>
      <c r="G64">
        <v>82.0083647724376</v>
      </c>
    </row>
    <row r="65" spans="1:7">
      <c r="A65" t="s">
        <v>1823</v>
      </c>
      <c r="B65" t="s">
        <v>154</v>
      </c>
      <c r="C65" t="s">
        <v>1335</v>
      </c>
      <c r="D65">
        <v>5.47292413468533</v>
      </c>
      <c r="E65">
        <v>6.52108995867355</v>
      </c>
      <c r="F65">
        <v>7.15706921003812</v>
      </c>
      <c r="G65">
        <v>82.2320151558156</v>
      </c>
    </row>
    <row r="66" spans="1:7">
      <c r="A66" t="s">
        <v>1824</v>
      </c>
      <c r="B66" t="s">
        <v>156</v>
      </c>
      <c r="C66" t="s">
        <v>1335</v>
      </c>
      <c r="D66">
        <v>5.06111870812204</v>
      </c>
      <c r="E66">
        <v>6.85678930652932</v>
      </c>
      <c r="F66">
        <v>12.8719503240079</v>
      </c>
      <c r="G66">
        <v>82.2430391566997</v>
      </c>
    </row>
    <row r="67" spans="1:7">
      <c r="A67" t="s">
        <v>1825</v>
      </c>
      <c r="B67" t="s">
        <v>158</v>
      </c>
      <c r="C67" t="s">
        <v>1335</v>
      </c>
      <c r="D67">
        <v>4.30908479822437</v>
      </c>
      <c r="E67">
        <v>5.30848207370386</v>
      </c>
      <c r="F67">
        <v>8.12107152421767</v>
      </c>
      <c r="G67">
        <v>83.3983197000316</v>
      </c>
    </row>
    <row r="68" spans="1:7">
      <c r="A68" t="s">
        <v>1826</v>
      </c>
      <c r="B68" t="s">
        <v>160</v>
      </c>
      <c r="C68" t="s">
        <v>1335</v>
      </c>
      <c r="D68">
        <v>7.70792402854759</v>
      </c>
      <c r="E68">
        <v>14.4901596609706</v>
      </c>
      <c r="F68">
        <v>14.6353150531372</v>
      </c>
      <c r="G68">
        <v>78.7924545175124</v>
      </c>
    </row>
    <row r="69" spans="1:7">
      <c r="A69" t="s">
        <v>1827</v>
      </c>
      <c r="B69" t="s">
        <v>162</v>
      </c>
      <c r="C69" t="s">
        <v>1335</v>
      </c>
      <c r="D69">
        <v>6.15361142702674</v>
      </c>
      <c r="E69">
        <v>10.8120352271382</v>
      </c>
      <c r="F69">
        <v>12.6016024521983</v>
      </c>
      <c r="G69">
        <v>81.4525071444968</v>
      </c>
    </row>
    <row r="70" spans="1:7">
      <c r="A70" t="s">
        <v>1828</v>
      </c>
      <c r="B70" t="s">
        <v>164</v>
      </c>
      <c r="C70" t="s">
        <v>1335</v>
      </c>
      <c r="D70">
        <v>3.12734042969273</v>
      </c>
      <c r="E70">
        <v>2.96811935164603</v>
      </c>
      <c r="F70">
        <v>7.9780875129614</v>
      </c>
      <c r="G70">
        <v>84.3397014217958</v>
      </c>
    </row>
    <row r="71" spans="1:7">
      <c r="A71" t="s">
        <v>1829</v>
      </c>
      <c r="B71" t="s">
        <v>166</v>
      </c>
      <c r="C71" t="s">
        <v>1335</v>
      </c>
      <c r="D71">
        <v>7.19873685491105</v>
      </c>
      <c r="E71">
        <v>11.7530860412815</v>
      </c>
      <c r="F71">
        <v>14.1594669833171</v>
      </c>
      <c r="G71">
        <v>79.1164689330299</v>
      </c>
    </row>
    <row r="72" spans="1:7">
      <c r="A72" t="s">
        <v>1830</v>
      </c>
      <c r="B72" t="s">
        <v>168</v>
      </c>
      <c r="C72" t="s">
        <v>1335</v>
      </c>
      <c r="D72">
        <v>5.06486327663819</v>
      </c>
      <c r="E72">
        <v>6.45659775839489</v>
      </c>
      <c r="F72">
        <v>11.5292240841878</v>
      </c>
      <c r="G72">
        <v>80.8961300911037</v>
      </c>
    </row>
    <row r="73" spans="1:7">
      <c r="A73" t="s">
        <v>1831</v>
      </c>
      <c r="B73" t="s">
        <v>170</v>
      </c>
      <c r="C73" t="s">
        <v>1335</v>
      </c>
      <c r="D73">
        <v>3.21432303923382</v>
      </c>
      <c r="E73">
        <v>3.69117610389343</v>
      </c>
      <c r="F73">
        <v>6.12059598230439</v>
      </c>
      <c r="G73">
        <v>80.7434981414783</v>
      </c>
    </row>
    <row r="74" spans="1:7">
      <c r="A74" t="s">
        <v>1832</v>
      </c>
      <c r="B74" t="s">
        <v>172</v>
      </c>
      <c r="C74" t="s">
        <v>1335</v>
      </c>
      <c r="D74">
        <v>3.94405665805919</v>
      </c>
      <c r="E74">
        <v>5.06194441997007</v>
      </c>
      <c r="F74">
        <v>8.43354698528529</v>
      </c>
      <c r="G74">
        <v>82.3755357306405</v>
      </c>
    </row>
    <row r="75" spans="1:7">
      <c r="A75" t="s">
        <v>1833</v>
      </c>
      <c r="B75" t="s">
        <v>174</v>
      </c>
      <c r="C75" t="s">
        <v>1335</v>
      </c>
      <c r="D75">
        <v>4.76353908788829</v>
      </c>
      <c r="E75">
        <v>6.70323084051759</v>
      </c>
      <c r="F75">
        <v>12.557484824632</v>
      </c>
      <c r="G75">
        <v>81.5342649156698</v>
      </c>
    </row>
    <row r="76" spans="1:7">
      <c r="A76" t="s">
        <v>1834</v>
      </c>
      <c r="B76" t="s">
        <v>176</v>
      </c>
      <c r="C76" t="s">
        <v>1335</v>
      </c>
      <c r="D76">
        <v>3.96439885999324</v>
      </c>
      <c r="E76">
        <v>4.71405536195284</v>
      </c>
      <c r="F76">
        <v>10.0146283145297</v>
      </c>
      <c r="G76">
        <v>83.4927579898511</v>
      </c>
    </row>
    <row r="77" spans="1:7">
      <c r="A77" t="s">
        <v>1835</v>
      </c>
      <c r="B77" t="s">
        <v>178</v>
      </c>
      <c r="C77" t="s">
        <v>1335</v>
      </c>
      <c r="D77">
        <v>8.4314089767597</v>
      </c>
      <c r="E77">
        <v>12.4694000850255</v>
      </c>
      <c r="F77">
        <v>9.29358416504123</v>
      </c>
      <c r="G77">
        <v>79.4417229390832</v>
      </c>
    </row>
    <row r="78" spans="1:7">
      <c r="A78" t="s">
        <v>1836</v>
      </c>
      <c r="B78" t="s">
        <v>180</v>
      </c>
      <c r="C78" t="s">
        <v>1335</v>
      </c>
      <c r="D78">
        <v>4.88816901657774</v>
      </c>
      <c r="E78">
        <v>5.17929571272421</v>
      </c>
      <c r="F78">
        <v>8.73131819319478</v>
      </c>
      <c r="G78">
        <v>81.5724862563785</v>
      </c>
    </row>
    <row r="79" spans="1:7">
      <c r="A79" t="s">
        <v>1837</v>
      </c>
      <c r="B79" t="s">
        <v>182</v>
      </c>
      <c r="C79" t="s">
        <v>1335</v>
      </c>
      <c r="D79">
        <v>3.66789644160063</v>
      </c>
      <c r="E79">
        <v>5.52721789224015</v>
      </c>
      <c r="F79">
        <v>9.06537630004564</v>
      </c>
      <c r="G79">
        <v>80.8805087304249</v>
      </c>
    </row>
    <row r="80" spans="1:7">
      <c r="A80" t="s">
        <v>1838</v>
      </c>
      <c r="B80" t="s">
        <v>184</v>
      </c>
      <c r="C80" t="s">
        <v>1335</v>
      </c>
      <c r="D80">
        <v>5.27534593357039</v>
      </c>
      <c r="E80">
        <v>6.74040329853392</v>
      </c>
      <c r="F80">
        <v>9.64421358950064</v>
      </c>
      <c r="G80">
        <v>82.1979230760162</v>
      </c>
    </row>
    <row r="81" spans="1:7">
      <c r="A81" t="s">
        <v>1839</v>
      </c>
      <c r="B81" t="s">
        <v>186</v>
      </c>
      <c r="C81" t="s">
        <v>1335</v>
      </c>
      <c r="D81">
        <v>5.00695271950248</v>
      </c>
      <c r="E81">
        <v>6.31257414898685</v>
      </c>
      <c r="F81">
        <v>13.9124814683497</v>
      </c>
      <c r="G81">
        <v>80.098371070474</v>
      </c>
    </row>
    <row r="82" spans="1:7">
      <c r="A82" t="s">
        <v>1840</v>
      </c>
      <c r="B82" t="s">
        <v>188</v>
      </c>
      <c r="C82" t="s">
        <v>1335</v>
      </c>
      <c r="D82">
        <v>5.85555567723326</v>
      </c>
      <c r="E82">
        <v>6.80994933793563</v>
      </c>
      <c r="F82">
        <v>12.8830120715038</v>
      </c>
      <c r="G82">
        <v>77.9920441455776</v>
      </c>
    </row>
    <row r="83" spans="1:7">
      <c r="A83" t="s">
        <v>1841</v>
      </c>
      <c r="B83" t="s">
        <v>190</v>
      </c>
      <c r="C83" t="s">
        <v>1336</v>
      </c>
      <c r="D83">
        <v>2.79880980567282</v>
      </c>
      <c r="E83">
        <v>2.78366774420647</v>
      </c>
      <c r="F83">
        <v>6.33154714450364</v>
      </c>
      <c r="G83">
        <v>80.2859296485767</v>
      </c>
    </row>
    <row r="84" spans="1:7">
      <c r="A84" t="s">
        <v>1842</v>
      </c>
      <c r="B84" t="s">
        <v>192</v>
      </c>
      <c r="C84" t="s">
        <v>1336</v>
      </c>
      <c r="D84">
        <v>2.4376045573869</v>
      </c>
      <c r="E84">
        <v>2.97536472990461</v>
      </c>
      <c r="F84">
        <v>8.14250896694667</v>
      </c>
      <c r="G84">
        <v>83.8708382109436</v>
      </c>
    </row>
    <row r="85" spans="1:7">
      <c r="A85" t="s">
        <v>1843</v>
      </c>
      <c r="B85" t="s">
        <v>194</v>
      </c>
      <c r="C85" t="s">
        <v>1336</v>
      </c>
      <c r="D85">
        <v>4.16698973235397</v>
      </c>
      <c r="E85">
        <v>4.46442222615976</v>
      </c>
      <c r="F85">
        <v>6.93092518215552</v>
      </c>
      <c r="G85">
        <v>82.952085601096</v>
      </c>
    </row>
    <row r="86" spans="1:7">
      <c r="A86" t="s">
        <v>1844</v>
      </c>
      <c r="B86" t="s">
        <v>196</v>
      </c>
      <c r="C86" t="s">
        <v>1336</v>
      </c>
      <c r="D86">
        <v>3.28817380483968</v>
      </c>
      <c r="E86">
        <v>4.02091250466762</v>
      </c>
      <c r="F86">
        <v>10.2384037324081</v>
      </c>
      <c r="G86">
        <v>80.7237500270563</v>
      </c>
    </row>
    <row r="87" spans="1:7">
      <c r="A87" t="s">
        <v>1845</v>
      </c>
      <c r="B87" t="s">
        <v>198</v>
      </c>
      <c r="C87" t="s">
        <v>1336</v>
      </c>
      <c r="D87">
        <v>2.39467593716822</v>
      </c>
      <c r="E87">
        <v>2.68907832670162</v>
      </c>
      <c r="F87">
        <v>5.21335861214866</v>
      </c>
      <c r="G87">
        <v>84.0682657066022</v>
      </c>
    </row>
    <row r="88" spans="1:7">
      <c r="A88" t="s">
        <v>1846</v>
      </c>
      <c r="B88" t="s">
        <v>200</v>
      </c>
      <c r="C88" t="s">
        <v>1336</v>
      </c>
      <c r="D88">
        <v>2.10867361058907</v>
      </c>
      <c r="E88">
        <v>3.07589823490873</v>
      </c>
      <c r="F88">
        <v>8.57567086676793</v>
      </c>
      <c r="G88">
        <v>82.06973873007</v>
      </c>
    </row>
    <row r="89" spans="1:7">
      <c r="A89" t="s">
        <v>1847</v>
      </c>
      <c r="B89" t="s">
        <v>202</v>
      </c>
      <c r="C89" t="s">
        <v>1336</v>
      </c>
      <c r="D89">
        <v>3.55102815568256</v>
      </c>
      <c r="E89">
        <v>4.21637997890903</v>
      </c>
      <c r="F89">
        <v>8.54349229828902</v>
      </c>
      <c r="G89">
        <v>81.3500424521812</v>
      </c>
    </row>
    <row r="90" spans="1:7">
      <c r="A90" t="s">
        <v>1848</v>
      </c>
      <c r="B90" t="s">
        <v>204</v>
      </c>
      <c r="C90" t="s">
        <v>1336</v>
      </c>
      <c r="D90">
        <v>2.82377157593404</v>
      </c>
      <c r="E90">
        <v>3.11825303969492</v>
      </c>
      <c r="F90">
        <v>9.97836914671397</v>
      </c>
      <c r="G90">
        <v>80.8181194487203</v>
      </c>
    </row>
    <row r="91" spans="1:7">
      <c r="A91" t="s">
        <v>1849</v>
      </c>
      <c r="B91" t="s">
        <v>206</v>
      </c>
      <c r="C91" t="s">
        <v>1336</v>
      </c>
      <c r="D91">
        <v>5.87796152469321</v>
      </c>
      <c r="E91">
        <v>5.86653826256275</v>
      </c>
      <c r="F91">
        <v>12.9592747677854</v>
      </c>
      <c r="G91">
        <v>79.7629025330308</v>
      </c>
    </row>
    <row r="92" spans="1:7">
      <c r="A92" t="s">
        <v>1850</v>
      </c>
      <c r="B92" t="s">
        <v>208</v>
      </c>
      <c r="C92" t="s">
        <v>1336</v>
      </c>
      <c r="D92">
        <v>7.22209208340329</v>
      </c>
      <c r="E92">
        <v>7.005412849043</v>
      </c>
      <c r="F92">
        <v>12.6527227913507</v>
      </c>
      <c r="G92">
        <v>79.81703149823</v>
      </c>
    </row>
    <row r="93" spans="1:7">
      <c r="A93" t="s">
        <v>1851</v>
      </c>
      <c r="B93" t="s">
        <v>210</v>
      </c>
      <c r="C93" t="s">
        <v>1336</v>
      </c>
      <c r="D93">
        <v>7.41947696236147</v>
      </c>
      <c r="E93">
        <v>7.93379048247798</v>
      </c>
      <c r="F93">
        <v>16.3077440153954</v>
      </c>
      <c r="G93">
        <v>78.2827348155796</v>
      </c>
    </row>
    <row r="94" spans="1:7">
      <c r="A94" t="s">
        <v>1852</v>
      </c>
      <c r="B94" t="s">
        <v>212</v>
      </c>
      <c r="C94" t="s">
        <v>1336</v>
      </c>
      <c r="D94">
        <v>2.61567835814159</v>
      </c>
      <c r="E94">
        <v>2.46667113360983</v>
      </c>
      <c r="F94">
        <v>7.07702818030413</v>
      </c>
      <c r="G94">
        <v>82.6214765051782</v>
      </c>
    </row>
    <row r="95" spans="1:7">
      <c r="A95" t="s">
        <v>1853</v>
      </c>
      <c r="B95" t="s">
        <v>214</v>
      </c>
      <c r="C95" t="s">
        <v>1336</v>
      </c>
      <c r="D95">
        <v>2.97560576892254</v>
      </c>
      <c r="E95">
        <v>2.30443682011871</v>
      </c>
      <c r="F95">
        <v>4.83942287366233</v>
      </c>
      <c r="G95">
        <v>83.7861854990824</v>
      </c>
    </row>
    <row r="96" spans="1:7">
      <c r="A96" t="s">
        <v>1854</v>
      </c>
      <c r="B96" t="s">
        <v>216</v>
      </c>
      <c r="C96" t="s">
        <v>1336</v>
      </c>
      <c r="D96">
        <v>2.3047857353232</v>
      </c>
      <c r="E96">
        <v>3.31720870690582</v>
      </c>
      <c r="F96">
        <v>5.56419430540136</v>
      </c>
      <c r="G96">
        <v>83.2015353142301</v>
      </c>
    </row>
    <row r="97" spans="1:7">
      <c r="A97" t="s">
        <v>1855</v>
      </c>
      <c r="B97" t="s">
        <v>218</v>
      </c>
      <c r="C97" t="s">
        <v>1336</v>
      </c>
      <c r="D97">
        <v>3.64892586421207</v>
      </c>
      <c r="E97">
        <v>3.17315382574653</v>
      </c>
      <c r="F97">
        <v>7.83054927735779</v>
      </c>
      <c r="G97">
        <v>84.5435458105803</v>
      </c>
    </row>
    <row r="98" spans="1:7">
      <c r="A98" t="s">
        <v>1856</v>
      </c>
      <c r="B98" t="s">
        <v>220</v>
      </c>
      <c r="C98" t="s">
        <v>1336</v>
      </c>
      <c r="D98">
        <v>7.42320792261807</v>
      </c>
      <c r="E98">
        <v>7.17826715761852</v>
      </c>
      <c r="F98">
        <v>14.5025411318804</v>
      </c>
      <c r="G98">
        <v>79.3184810442586</v>
      </c>
    </row>
    <row r="99" spans="1:7">
      <c r="A99" t="s">
        <v>1857</v>
      </c>
      <c r="B99" t="s">
        <v>222</v>
      </c>
      <c r="C99" t="s">
        <v>1336</v>
      </c>
      <c r="D99">
        <v>4.20362958486718</v>
      </c>
      <c r="E99">
        <v>4.14629797491196</v>
      </c>
      <c r="F99">
        <v>11.6384575870985</v>
      </c>
      <c r="G99">
        <v>81.7704768631334</v>
      </c>
    </row>
    <row r="100" spans="1:7">
      <c r="A100" t="s">
        <v>1858</v>
      </c>
      <c r="B100" t="s">
        <v>224</v>
      </c>
      <c r="C100" t="s">
        <v>1336</v>
      </c>
      <c r="D100">
        <v>6.12682310706155</v>
      </c>
      <c r="E100">
        <v>6.90346523115613</v>
      </c>
      <c r="F100">
        <v>12.3454865953709</v>
      </c>
      <c r="G100">
        <v>78.9509194146987</v>
      </c>
    </row>
    <row r="101" spans="1:7">
      <c r="A101" t="s">
        <v>1859</v>
      </c>
      <c r="B101" t="s">
        <v>226</v>
      </c>
      <c r="C101" t="s">
        <v>1336</v>
      </c>
      <c r="D101">
        <v>1.67030831875379</v>
      </c>
      <c r="E101">
        <v>2.50384348103792</v>
      </c>
      <c r="F101">
        <v>5.28767915623894</v>
      </c>
      <c r="G101">
        <v>85.57813079634</v>
      </c>
    </row>
    <row r="102" spans="1:7">
      <c r="A102" t="s">
        <v>1860</v>
      </c>
      <c r="B102" t="s">
        <v>228</v>
      </c>
      <c r="C102" t="s">
        <v>1336</v>
      </c>
      <c r="D102">
        <v>4.82742064320494</v>
      </c>
      <c r="E102">
        <v>4.82541723040622</v>
      </c>
      <c r="F102">
        <v>10.3821522190655</v>
      </c>
      <c r="G102">
        <v>80.4664658579011</v>
      </c>
    </row>
    <row r="103" spans="1:7">
      <c r="A103" t="s">
        <v>1861</v>
      </c>
      <c r="B103" t="s">
        <v>230</v>
      </c>
      <c r="C103" t="s">
        <v>1336</v>
      </c>
      <c r="D103">
        <v>1.9855958795546</v>
      </c>
      <c r="E103">
        <v>2.73761612793013</v>
      </c>
      <c r="F103">
        <v>5.24703394371602</v>
      </c>
      <c r="G103">
        <v>85.4426094191899</v>
      </c>
    </row>
    <row r="104" spans="1:7">
      <c r="A104" t="s">
        <v>1862</v>
      </c>
      <c r="B104" t="s">
        <v>232</v>
      </c>
      <c r="C104" t="s">
        <v>1336</v>
      </c>
      <c r="D104">
        <v>1.67595416850858</v>
      </c>
      <c r="E104">
        <v>2.73684946232003</v>
      </c>
      <c r="F104">
        <v>5.71220635451868</v>
      </c>
      <c r="G104">
        <v>82.5580156712946</v>
      </c>
    </row>
    <row r="105" spans="1:7">
      <c r="A105" t="s">
        <v>1863</v>
      </c>
      <c r="B105" t="s">
        <v>234</v>
      </c>
      <c r="C105" t="s">
        <v>1337</v>
      </c>
      <c r="D105">
        <v>3.79995467338954</v>
      </c>
      <c r="E105">
        <v>3.15221372838576</v>
      </c>
      <c r="F105">
        <v>8.2660730113787</v>
      </c>
      <c r="G105">
        <v>83.3407722045496</v>
      </c>
    </row>
    <row r="106" spans="1:7">
      <c r="A106" t="s">
        <v>1864</v>
      </c>
      <c r="B106" t="s">
        <v>236</v>
      </c>
      <c r="C106" t="s">
        <v>1337</v>
      </c>
      <c r="D106">
        <v>4.11792493288747</v>
      </c>
      <c r="E106">
        <v>4.90173407635711</v>
      </c>
      <c r="F106">
        <v>6.83781020135006</v>
      </c>
      <c r="G106">
        <v>82.1244177980317</v>
      </c>
    </row>
    <row r="107" spans="1:7">
      <c r="A107" t="s">
        <v>1865</v>
      </c>
      <c r="B107" t="s">
        <v>238</v>
      </c>
      <c r="C107" t="s">
        <v>1337</v>
      </c>
      <c r="D107">
        <v>7.02633202264703</v>
      </c>
      <c r="E107">
        <v>5.600413064243</v>
      </c>
      <c r="F107">
        <v>23.5096301100133</v>
      </c>
      <c r="G107">
        <v>80.3605490010829</v>
      </c>
    </row>
    <row r="108" spans="1:7">
      <c r="A108" t="s">
        <v>1866</v>
      </c>
      <c r="B108" t="s">
        <v>240</v>
      </c>
      <c r="C108" t="s">
        <v>1337</v>
      </c>
      <c r="D108">
        <v>8.35097903110524</v>
      </c>
      <c r="E108">
        <v>6.72471711521798</v>
      </c>
      <c r="F108">
        <v>14.0897414009874</v>
      </c>
      <c r="G108">
        <v>80.3579184067069</v>
      </c>
    </row>
    <row r="109" spans="1:7">
      <c r="A109" t="s">
        <v>1867</v>
      </c>
      <c r="B109" t="s">
        <v>242</v>
      </c>
      <c r="C109" t="s">
        <v>1337</v>
      </c>
      <c r="D109">
        <v>5.50391836331457</v>
      </c>
      <c r="E109">
        <v>4.6137096586055</v>
      </c>
      <c r="F109">
        <v>11.089768821485</v>
      </c>
      <c r="G109">
        <v>80.997933126429</v>
      </c>
    </row>
    <row r="110" spans="1:7">
      <c r="A110" t="s">
        <v>1868</v>
      </c>
      <c r="B110" t="s">
        <v>244</v>
      </c>
      <c r="C110" t="s">
        <v>1337</v>
      </c>
      <c r="D110">
        <v>2.07611534872518</v>
      </c>
      <c r="E110">
        <v>2.09964354133486</v>
      </c>
      <c r="F110">
        <v>6.84506070140076</v>
      </c>
      <c r="G110">
        <v>82.4566004418792</v>
      </c>
    </row>
    <row r="111" spans="1:7">
      <c r="A111" t="s">
        <v>1869</v>
      </c>
      <c r="B111" t="s">
        <v>246</v>
      </c>
      <c r="C111" t="s">
        <v>1337</v>
      </c>
      <c r="D111">
        <v>9.46983441517244</v>
      </c>
      <c r="E111">
        <v>6.40954978510655</v>
      </c>
      <c r="F111">
        <v>9.58963017067671</v>
      </c>
      <c r="G111">
        <v>80.0447349221058</v>
      </c>
    </row>
    <row r="112" spans="1:7">
      <c r="A112" t="s">
        <v>1870</v>
      </c>
      <c r="B112" t="s">
        <v>248</v>
      </c>
      <c r="C112" t="s">
        <v>1337</v>
      </c>
      <c r="D112">
        <v>2.81673403805295</v>
      </c>
      <c r="E112">
        <v>1.64834407270787</v>
      </c>
      <c r="F112">
        <v>7.4144386128437</v>
      </c>
      <c r="G112">
        <v>84.0758121241159</v>
      </c>
    </row>
    <row r="113" spans="1:7">
      <c r="A113" t="s">
        <v>1871</v>
      </c>
      <c r="B113" t="s">
        <v>250</v>
      </c>
      <c r="C113" t="s">
        <v>1337</v>
      </c>
      <c r="D113">
        <v>8.88245003709244</v>
      </c>
      <c r="E113">
        <v>7.25465638854383</v>
      </c>
      <c r="F113">
        <v>14.3603065018837</v>
      </c>
      <c r="G113">
        <v>80.8156323935558</v>
      </c>
    </row>
    <row r="114" spans="1:7">
      <c r="A114" t="s">
        <v>1872</v>
      </c>
      <c r="B114" t="s">
        <v>252</v>
      </c>
      <c r="C114" t="s">
        <v>1337</v>
      </c>
      <c r="D114">
        <v>6.63629256955367</v>
      </c>
      <c r="E114">
        <v>5.16163521178919</v>
      </c>
      <c r="F114">
        <v>10.904851199979</v>
      </c>
      <c r="G114">
        <v>84.1139761088939</v>
      </c>
    </row>
    <row r="115" spans="1:7">
      <c r="A115" t="s">
        <v>1873</v>
      </c>
      <c r="B115" t="s">
        <v>254</v>
      </c>
      <c r="C115" t="s">
        <v>1337</v>
      </c>
      <c r="D115">
        <v>7.75831427007987</v>
      </c>
      <c r="E115">
        <v>5.75382470113185</v>
      </c>
      <c r="F115">
        <v>5.51745850448455</v>
      </c>
      <c r="G115">
        <v>81.0398034436253</v>
      </c>
    </row>
    <row r="116" spans="1:7">
      <c r="A116" t="s">
        <v>1874</v>
      </c>
      <c r="B116" t="s">
        <v>256</v>
      </c>
      <c r="C116" t="s">
        <v>1337</v>
      </c>
      <c r="D116">
        <v>7.65281314756703</v>
      </c>
      <c r="E116">
        <v>6.52293465917736</v>
      </c>
      <c r="F116">
        <v>10.3557573812858</v>
      </c>
      <c r="G116">
        <v>76.1712072292253</v>
      </c>
    </row>
    <row r="117" spans="1:7">
      <c r="A117" t="s">
        <v>1875</v>
      </c>
      <c r="B117" t="s">
        <v>166</v>
      </c>
      <c r="C117" t="s">
        <v>1337</v>
      </c>
      <c r="D117">
        <v>9.53419885996639</v>
      </c>
      <c r="E117">
        <v>8.60343193645213</v>
      </c>
      <c r="F117">
        <v>15.2989183537814</v>
      </c>
      <c r="G117">
        <v>76.479092183122</v>
      </c>
    </row>
    <row r="118" spans="1:7">
      <c r="A118" t="s">
        <v>1876</v>
      </c>
      <c r="B118" t="s">
        <v>259</v>
      </c>
      <c r="C118" t="s">
        <v>1337</v>
      </c>
      <c r="D118">
        <v>6.11503025118094</v>
      </c>
      <c r="E118">
        <v>7.13452622278887</v>
      </c>
      <c r="F118">
        <v>7.76022671109774</v>
      </c>
      <c r="G118">
        <v>79.9390255616649</v>
      </c>
    </row>
    <row r="119" spans="1:7">
      <c r="A119" t="s">
        <v>1877</v>
      </c>
      <c r="B119" t="s">
        <v>261</v>
      </c>
      <c r="C119" t="s">
        <v>1337</v>
      </c>
      <c r="D119">
        <v>7.89449447243586</v>
      </c>
      <c r="E119">
        <v>7.13311567572164</v>
      </c>
      <c r="F119">
        <v>6.90101724300129</v>
      </c>
      <c r="G119">
        <v>78.7794520276536</v>
      </c>
    </row>
    <row r="120" spans="1:7">
      <c r="A120" t="s">
        <v>1878</v>
      </c>
      <c r="B120" t="s">
        <v>263</v>
      </c>
      <c r="C120" t="s">
        <v>1337</v>
      </c>
      <c r="D120">
        <v>10.1725967600941</v>
      </c>
      <c r="E120">
        <v>9.70484202488818</v>
      </c>
      <c r="F120">
        <v>6.1447274968068</v>
      </c>
      <c r="G120">
        <v>77.7825684378572</v>
      </c>
    </row>
    <row r="121" spans="1:7">
      <c r="A121" t="s">
        <v>1879</v>
      </c>
      <c r="B121" t="s">
        <v>265</v>
      </c>
      <c r="C121" t="s">
        <v>1337</v>
      </c>
      <c r="D121">
        <v>4.26533865574565</v>
      </c>
      <c r="E121">
        <v>3.01662075429214</v>
      </c>
      <c r="F121">
        <v>11.8604089236147</v>
      </c>
      <c r="G121">
        <v>82.7498295834802</v>
      </c>
    </row>
    <row r="122" spans="1:7">
      <c r="A122" t="s">
        <v>1880</v>
      </c>
      <c r="B122" t="s">
        <v>267</v>
      </c>
      <c r="C122" t="s">
        <v>1337</v>
      </c>
      <c r="D122">
        <v>5.92237998943865</v>
      </c>
      <c r="E122">
        <v>3.98752186654141</v>
      </c>
      <c r="F122">
        <v>12.458773366358</v>
      </c>
      <c r="G122">
        <v>82.2796552513488</v>
      </c>
    </row>
    <row r="123" spans="1:7">
      <c r="A123" t="s">
        <v>1881</v>
      </c>
      <c r="B123" t="s">
        <v>269</v>
      </c>
      <c r="C123" t="s">
        <v>1338</v>
      </c>
      <c r="D123">
        <v>4.48888830994935</v>
      </c>
      <c r="E123">
        <v>4.52953011876565</v>
      </c>
      <c r="F123">
        <v>9.29402112032438</v>
      </c>
      <c r="G123">
        <v>79.570000799895</v>
      </c>
    </row>
    <row r="124" spans="1:7">
      <c r="A124" t="s">
        <v>1882</v>
      </c>
      <c r="B124" t="s">
        <v>271</v>
      </c>
      <c r="C124" t="s">
        <v>1338</v>
      </c>
      <c r="D124">
        <v>4.79657738370259</v>
      </c>
      <c r="E124">
        <v>5.55692128555386</v>
      </c>
      <c r="F124">
        <v>9.47461584497248</v>
      </c>
      <c r="G124">
        <v>80.3204950210086</v>
      </c>
    </row>
    <row r="125" spans="1:7">
      <c r="A125" t="s">
        <v>1883</v>
      </c>
      <c r="B125" t="s">
        <v>273</v>
      </c>
      <c r="C125" t="s">
        <v>1338</v>
      </c>
      <c r="D125">
        <v>4.76402221491734</v>
      </c>
      <c r="E125">
        <v>6.53068803193339</v>
      </c>
      <c r="F125">
        <v>11.5083179817468</v>
      </c>
      <c r="G125">
        <v>81.9917145389743</v>
      </c>
    </row>
    <row r="126" spans="1:7">
      <c r="A126" t="s">
        <v>1884</v>
      </c>
      <c r="B126" t="s">
        <v>275</v>
      </c>
      <c r="C126" t="s">
        <v>1338</v>
      </c>
      <c r="D126">
        <v>5.7444381973737</v>
      </c>
      <c r="E126">
        <v>6.15332545847192</v>
      </c>
      <c r="F126">
        <v>15.2786238570313</v>
      </c>
      <c r="G126">
        <v>79.8915395947906</v>
      </c>
    </row>
    <row r="127" spans="1:7">
      <c r="A127" t="s">
        <v>1885</v>
      </c>
      <c r="B127" t="s">
        <v>277</v>
      </c>
      <c r="C127" t="s">
        <v>1338</v>
      </c>
      <c r="D127">
        <v>3.24790181765209</v>
      </c>
      <c r="E127">
        <v>3.88038402434372</v>
      </c>
      <c r="F127">
        <v>5.77892098818054</v>
      </c>
      <c r="G127">
        <v>83.2820542840235</v>
      </c>
    </row>
    <row r="128" spans="1:7">
      <c r="A128" t="s">
        <v>1886</v>
      </c>
      <c r="B128" t="s">
        <v>279</v>
      </c>
      <c r="C128" t="s">
        <v>1338</v>
      </c>
      <c r="D128">
        <v>3.40097907245524</v>
      </c>
      <c r="E128">
        <v>3.24449847745633</v>
      </c>
      <c r="F128">
        <v>6.65522896996431</v>
      </c>
      <c r="G128">
        <v>81.1626613179004</v>
      </c>
    </row>
    <row r="129" spans="1:7">
      <c r="A129" t="s">
        <v>1887</v>
      </c>
      <c r="B129" t="s">
        <v>281</v>
      </c>
      <c r="C129" t="s">
        <v>1338</v>
      </c>
      <c r="D129">
        <v>3.53790338292005</v>
      </c>
      <c r="E129">
        <v>3.77882421249911</v>
      </c>
      <c r="F129">
        <v>9.59945664279741</v>
      </c>
      <c r="G129">
        <v>81.0705582935617</v>
      </c>
    </row>
    <row r="130" spans="1:7">
      <c r="A130" t="s">
        <v>1888</v>
      </c>
      <c r="B130" t="s">
        <v>283</v>
      </c>
      <c r="C130" t="s">
        <v>1338</v>
      </c>
      <c r="D130">
        <v>4.20201691936558</v>
      </c>
      <c r="E130">
        <v>4.20557958788407</v>
      </c>
      <c r="F130">
        <v>13.8939227593484</v>
      </c>
      <c r="G130">
        <v>80.0342928710804</v>
      </c>
    </row>
    <row r="131" spans="1:7">
      <c r="A131" t="s">
        <v>1889</v>
      </c>
      <c r="B131" t="s">
        <v>285</v>
      </c>
      <c r="C131" t="s">
        <v>1338</v>
      </c>
      <c r="D131">
        <v>7.45997230203939</v>
      </c>
      <c r="E131">
        <v>9.51182639778573</v>
      </c>
      <c r="F131">
        <v>11.4982677105067</v>
      </c>
      <c r="G131">
        <v>77.770336729515</v>
      </c>
    </row>
    <row r="132" spans="1:7">
      <c r="A132" t="s">
        <v>1890</v>
      </c>
      <c r="B132" t="s">
        <v>287</v>
      </c>
      <c r="C132" t="s">
        <v>1338</v>
      </c>
      <c r="D132">
        <v>3.47650853876269</v>
      </c>
      <c r="E132">
        <v>3.77982080568272</v>
      </c>
      <c r="F132">
        <v>12.2495639933372</v>
      </c>
      <c r="G132">
        <v>83.4739502862389</v>
      </c>
    </row>
    <row r="133" spans="1:7">
      <c r="A133" t="s">
        <v>1891</v>
      </c>
      <c r="B133" t="s">
        <v>289</v>
      </c>
      <c r="C133" t="s">
        <v>1338</v>
      </c>
      <c r="D133">
        <v>3.4333562228609</v>
      </c>
      <c r="E133">
        <v>3.77403041990889</v>
      </c>
      <c r="F133">
        <v>6.85367164708768</v>
      </c>
      <c r="G133">
        <v>79.3285496998178</v>
      </c>
    </row>
    <row r="134" spans="1:7">
      <c r="A134" t="s">
        <v>1892</v>
      </c>
      <c r="B134" t="s">
        <v>291</v>
      </c>
      <c r="C134" t="s">
        <v>1338</v>
      </c>
      <c r="D134">
        <v>6.95047542593482</v>
      </c>
      <c r="E134">
        <v>7.17620346933937</v>
      </c>
      <c r="F134">
        <v>11.6143976655686</v>
      </c>
      <c r="G134">
        <v>77.9708018280451</v>
      </c>
    </row>
    <row r="135" spans="1:7">
      <c r="A135" t="s">
        <v>1893</v>
      </c>
      <c r="B135" t="s">
        <v>293</v>
      </c>
      <c r="C135" t="s">
        <v>1338</v>
      </c>
      <c r="D135">
        <v>3.54004867673177</v>
      </c>
      <c r="E135">
        <v>5.90121399980954</v>
      </c>
      <c r="F135">
        <v>9.29532942993238</v>
      </c>
      <c r="G135">
        <v>81.2422681848945</v>
      </c>
    </row>
    <row r="136" spans="1:7">
      <c r="A136" t="s">
        <v>1894</v>
      </c>
      <c r="B136" t="s">
        <v>295</v>
      </c>
      <c r="C136" t="s">
        <v>1338</v>
      </c>
      <c r="D136">
        <v>3.99404829144563</v>
      </c>
      <c r="E136">
        <v>3.29937966571696</v>
      </c>
      <c r="F136">
        <v>8.33305552525363</v>
      </c>
      <c r="G136">
        <v>81.3854317707488</v>
      </c>
    </row>
    <row r="137" spans="1:7">
      <c r="A137" t="s">
        <v>1895</v>
      </c>
      <c r="B137" t="s">
        <v>297</v>
      </c>
      <c r="C137" t="s">
        <v>1338</v>
      </c>
      <c r="D137">
        <v>2.61200658405503</v>
      </c>
      <c r="E137">
        <v>3.03891991448358</v>
      </c>
      <c r="F137">
        <v>5.53843972636728</v>
      </c>
      <c r="G137">
        <v>83.3434440234684</v>
      </c>
    </row>
    <row r="138" spans="1:7">
      <c r="A138" t="s">
        <v>1896</v>
      </c>
      <c r="B138" t="s">
        <v>299</v>
      </c>
      <c r="C138" t="s">
        <v>1338</v>
      </c>
      <c r="D138">
        <v>6.54187649750786</v>
      </c>
      <c r="E138">
        <v>7.93176147568873</v>
      </c>
      <c r="F138">
        <v>12.4887047330862</v>
      </c>
      <c r="G138">
        <v>77.4894250770073</v>
      </c>
    </row>
    <row r="139" spans="1:7">
      <c r="A139" t="s">
        <v>1897</v>
      </c>
      <c r="B139" t="s">
        <v>301</v>
      </c>
      <c r="C139" t="s">
        <v>1338</v>
      </c>
      <c r="D139">
        <v>2.08256905948968</v>
      </c>
      <c r="E139">
        <v>2.48978166258125</v>
      </c>
      <c r="F139">
        <v>4.39648459227945</v>
      </c>
      <c r="G139">
        <v>84.5753593655409</v>
      </c>
    </row>
    <row r="140" spans="1:7">
      <c r="A140" t="s">
        <v>1898</v>
      </c>
      <c r="B140" t="s">
        <v>303</v>
      </c>
      <c r="C140" t="s">
        <v>1338</v>
      </c>
      <c r="D140">
        <v>3.52546334780089</v>
      </c>
      <c r="E140">
        <v>4.54824822389455</v>
      </c>
      <c r="F140">
        <v>7.10007502689217</v>
      </c>
      <c r="G140">
        <v>83.8586126430566</v>
      </c>
    </row>
    <row r="141" spans="1:7">
      <c r="A141" t="s">
        <v>1899</v>
      </c>
      <c r="B141" t="s">
        <v>305</v>
      </c>
      <c r="C141" t="s">
        <v>1338</v>
      </c>
      <c r="D141">
        <v>6.08806065140745</v>
      </c>
      <c r="E141">
        <v>7.72074431389281</v>
      </c>
      <c r="F141">
        <v>11.8802222311772</v>
      </c>
      <c r="G141">
        <v>79.5449326837723</v>
      </c>
    </row>
    <row r="142" spans="1:7">
      <c r="A142" t="s">
        <v>1900</v>
      </c>
      <c r="B142" t="s">
        <v>307</v>
      </c>
      <c r="C142" t="s">
        <v>1338</v>
      </c>
      <c r="D142">
        <v>5.59984084810697</v>
      </c>
      <c r="E142">
        <v>8.62139671388368</v>
      </c>
      <c r="F142">
        <v>13.6239956464676</v>
      </c>
      <c r="G142">
        <v>78.8665992797383</v>
      </c>
    </row>
    <row r="143" spans="1:7">
      <c r="A143" t="s">
        <v>1901</v>
      </c>
      <c r="B143" t="s">
        <v>309</v>
      </c>
      <c r="C143" t="s">
        <v>1338</v>
      </c>
      <c r="D143">
        <v>4.9091017904461</v>
      </c>
      <c r="E143">
        <v>6.78080662764554</v>
      </c>
      <c r="F143">
        <v>10.911045578409</v>
      </c>
      <c r="G143">
        <v>79.5316361265895</v>
      </c>
    </row>
    <row r="144" spans="1:7">
      <c r="A144" t="s">
        <v>1902</v>
      </c>
      <c r="B144" t="s">
        <v>311</v>
      </c>
      <c r="C144" t="s">
        <v>1338</v>
      </c>
      <c r="D144">
        <v>5.59573998696398</v>
      </c>
      <c r="E144">
        <v>5.9618657040574</v>
      </c>
      <c r="F144">
        <v>8.95313486540616</v>
      </c>
      <c r="G144">
        <v>77.7983472859888</v>
      </c>
    </row>
    <row r="145" spans="1:7">
      <c r="A145" t="s">
        <v>1903</v>
      </c>
      <c r="B145" t="s">
        <v>313</v>
      </c>
      <c r="C145" t="s">
        <v>1338</v>
      </c>
      <c r="D145">
        <v>5.56079628468501</v>
      </c>
      <c r="E145">
        <v>6.83798564823641</v>
      </c>
      <c r="F145">
        <v>11.4471315559128</v>
      </c>
      <c r="G145">
        <v>79.1431514085884</v>
      </c>
    </row>
    <row r="146" spans="1:7">
      <c r="A146" t="s">
        <v>1904</v>
      </c>
      <c r="B146" t="s">
        <v>315</v>
      </c>
      <c r="C146" t="s">
        <v>1338</v>
      </c>
      <c r="D146">
        <v>5.48133873979991</v>
      </c>
      <c r="E146">
        <v>6.85126568949276</v>
      </c>
      <c r="F146">
        <v>12.5806240298486</v>
      </c>
      <c r="G146">
        <v>78.6081620010969</v>
      </c>
    </row>
    <row r="147" spans="1:7">
      <c r="A147" t="s">
        <v>1905</v>
      </c>
      <c r="B147" t="s">
        <v>317</v>
      </c>
      <c r="C147" t="s">
        <v>1339</v>
      </c>
      <c r="D147">
        <v>6.13683518227201</v>
      </c>
      <c r="E147">
        <v>6.25256738640291</v>
      </c>
      <c r="F147">
        <v>13.1634179825893</v>
      </c>
      <c r="G147">
        <v>82.5552860710713</v>
      </c>
    </row>
    <row r="148" spans="1:7">
      <c r="A148" t="s">
        <v>1906</v>
      </c>
      <c r="B148" t="s">
        <v>319</v>
      </c>
      <c r="C148" t="s">
        <v>1339</v>
      </c>
      <c r="D148">
        <v>4.92787927069623</v>
      </c>
      <c r="E148">
        <v>5.3615412291892</v>
      </c>
      <c r="F148">
        <v>9.55465966622914</v>
      </c>
      <c r="G148">
        <v>80.7254193372407</v>
      </c>
    </row>
    <row r="149" spans="1:7">
      <c r="A149" t="s">
        <v>1907</v>
      </c>
      <c r="B149" t="s">
        <v>321</v>
      </c>
      <c r="C149" t="s">
        <v>1339</v>
      </c>
      <c r="D149">
        <v>6.63637831732821</v>
      </c>
      <c r="E149">
        <v>7.95244026372719</v>
      </c>
      <c r="F149">
        <v>11.4563527306246</v>
      </c>
      <c r="G149">
        <v>79.1297306747764</v>
      </c>
    </row>
    <row r="150" spans="1:7">
      <c r="A150" t="s">
        <v>1908</v>
      </c>
      <c r="B150" t="s">
        <v>323</v>
      </c>
      <c r="C150" t="s">
        <v>1339</v>
      </c>
      <c r="D150">
        <v>3.26606973879563</v>
      </c>
      <c r="E150">
        <v>3.04588259019506</v>
      </c>
      <c r="F150">
        <v>13.0639933510985</v>
      </c>
      <c r="G150">
        <v>81.8176562033317</v>
      </c>
    </row>
    <row r="151" spans="1:7">
      <c r="A151" t="s">
        <v>1909</v>
      </c>
      <c r="B151" t="s">
        <v>325</v>
      </c>
      <c r="C151" t="s">
        <v>1339</v>
      </c>
      <c r="D151">
        <v>3.94787902763384</v>
      </c>
      <c r="E151">
        <v>4.9727360255138</v>
      </c>
      <c r="F151">
        <v>10.3296998785721</v>
      </c>
      <c r="G151">
        <v>80.7927403025214</v>
      </c>
    </row>
    <row r="152" spans="1:7">
      <c r="A152" t="s">
        <v>1910</v>
      </c>
      <c r="B152" t="s">
        <v>327</v>
      </c>
      <c r="C152" t="s">
        <v>1339</v>
      </c>
      <c r="D152">
        <v>5.12750768412563</v>
      </c>
      <c r="E152">
        <v>5.8149927672367</v>
      </c>
      <c r="F152">
        <v>8.64265520406232</v>
      </c>
      <c r="G152">
        <v>81.3037700076397</v>
      </c>
    </row>
    <row r="153" spans="1:7">
      <c r="A153" t="s">
        <v>1911</v>
      </c>
      <c r="B153" t="s">
        <v>329</v>
      </c>
      <c r="C153" t="s">
        <v>1339</v>
      </c>
      <c r="D153">
        <v>5.80036619754379</v>
      </c>
      <c r="E153">
        <v>5.45805965330516</v>
      </c>
      <c r="F153">
        <v>12.1491569362289</v>
      </c>
      <c r="G153">
        <v>79.9287654633008</v>
      </c>
    </row>
    <row r="154" spans="1:7">
      <c r="A154" t="s">
        <v>1912</v>
      </c>
      <c r="B154" t="s">
        <v>331</v>
      </c>
      <c r="C154" t="s">
        <v>1339</v>
      </c>
      <c r="D154">
        <v>5.5580790607088</v>
      </c>
      <c r="E154">
        <v>7.54457121016783</v>
      </c>
      <c r="F154">
        <v>12.8582518516356</v>
      </c>
      <c r="G154">
        <v>79.5520231686889</v>
      </c>
    </row>
    <row r="155" spans="1:7">
      <c r="A155" t="s">
        <v>1913</v>
      </c>
      <c r="B155" t="s">
        <v>333</v>
      </c>
      <c r="C155" t="s">
        <v>1339</v>
      </c>
      <c r="D155">
        <v>3.88841713619188</v>
      </c>
      <c r="E155">
        <v>5.23846056252449</v>
      </c>
      <c r="F155">
        <v>9.44870371804469</v>
      </c>
      <c r="G155">
        <v>80.3935710150776</v>
      </c>
    </row>
    <row r="156" spans="1:7">
      <c r="A156" t="s">
        <v>1914</v>
      </c>
      <c r="B156" t="s">
        <v>335</v>
      </c>
      <c r="C156" t="s">
        <v>1339</v>
      </c>
      <c r="D156">
        <v>2.36275036287939</v>
      </c>
      <c r="E156">
        <v>3.19277702293981</v>
      </c>
      <c r="F156">
        <v>7.25723942116736</v>
      </c>
      <c r="G156">
        <v>83.7030086459018</v>
      </c>
    </row>
    <row r="157" spans="1:7">
      <c r="A157" t="s">
        <v>1915</v>
      </c>
      <c r="B157" t="s">
        <v>337</v>
      </c>
      <c r="C157" t="s">
        <v>1339</v>
      </c>
      <c r="D157">
        <v>5.01994439367564</v>
      </c>
      <c r="E157">
        <v>5.70409381668549</v>
      </c>
      <c r="F157">
        <v>8.67807071233195</v>
      </c>
      <c r="G157">
        <v>80.4101792183954</v>
      </c>
    </row>
    <row r="158" spans="1:7">
      <c r="A158" t="s">
        <v>1916</v>
      </c>
      <c r="B158" t="s">
        <v>339</v>
      </c>
      <c r="C158" t="s">
        <v>1339</v>
      </c>
      <c r="D158">
        <v>4.69706016524394</v>
      </c>
      <c r="E158">
        <v>6.75554975895803</v>
      </c>
      <c r="F158">
        <v>8.50375838050181</v>
      </c>
      <c r="G158">
        <v>80.0405799299743</v>
      </c>
    </row>
    <row r="159" spans="1:7">
      <c r="A159" t="s">
        <v>1917</v>
      </c>
      <c r="B159" t="s">
        <v>341</v>
      </c>
      <c r="C159" t="s">
        <v>1339</v>
      </c>
      <c r="D159">
        <v>2.26250249737276</v>
      </c>
      <c r="E159">
        <v>2.56430515042081</v>
      </c>
      <c r="F159">
        <v>7.25571374393179</v>
      </c>
      <c r="G159">
        <v>82.1159917995218</v>
      </c>
    </row>
    <row r="160" spans="1:7">
      <c r="A160" t="s">
        <v>1918</v>
      </c>
      <c r="B160" t="s">
        <v>343</v>
      </c>
      <c r="C160" t="s">
        <v>1339</v>
      </c>
      <c r="D160">
        <v>3.53464332116699</v>
      </c>
      <c r="E160">
        <v>4.50523140483045</v>
      </c>
      <c r="F160">
        <v>8.47624380842437</v>
      </c>
      <c r="G160">
        <v>83.2595504925111</v>
      </c>
    </row>
    <row r="161" spans="1:7">
      <c r="A161" t="s">
        <v>1919</v>
      </c>
      <c r="B161" t="s">
        <v>345</v>
      </c>
      <c r="C161" t="s">
        <v>1339</v>
      </c>
      <c r="D161">
        <v>5.18424027805114</v>
      </c>
      <c r="E161">
        <v>6.89946398515284</v>
      </c>
      <c r="F161">
        <v>11.7166063961098</v>
      </c>
      <c r="G161">
        <v>81.4779230984711</v>
      </c>
    </row>
    <row r="162" spans="1:7">
      <c r="A162" t="s">
        <v>1920</v>
      </c>
      <c r="B162" t="s">
        <v>347</v>
      </c>
      <c r="C162" t="s">
        <v>1339</v>
      </c>
      <c r="D162">
        <v>6.80849524831767</v>
      </c>
      <c r="E162">
        <v>9.72010627146543</v>
      </c>
      <c r="F162">
        <v>13.574105102407</v>
      </c>
      <c r="G162">
        <v>79.7623042315419</v>
      </c>
    </row>
    <row r="163" spans="1:7">
      <c r="A163" t="s">
        <v>1921</v>
      </c>
      <c r="B163" t="s">
        <v>349</v>
      </c>
      <c r="C163" t="s">
        <v>1339</v>
      </c>
      <c r="D163">
        <v>9.67177036483775</v>
      </c>
      <c r="E163">
        <v>9.01942570974925</v>
      </c>
      <c r="F163">
        <v>10.01140624903</v>
      </c>
      <c r="G163">
        <v>78.3730892190153</v>
      </c>
    </row>
    <row r="164" spans="1:7">
      <c r="A164" t="s">
        <v>1922</v>
      </c>
      <c r="B164" t="s">
        <v>351</v>
      </c>
      <c r="C164" t="s">
        <v>1339</v>
      </c>
      <c r="D164">
        <v>3.84393813690279</v>
      </c>
      <c r="E164">
        <v>5.11847234646499</v>
      </c>
      <c r="F164">
        <v>7.3812671477488</v>
      </c>
      <c r="G164">
        <v>82.1688654497446</v>
      </c>
    </row>
    <row r="165" spans="1:7">
      <c r="A165" t="s">
        <v>1923</v>
      </c>
      <c r="B165" t="s">
        <v>353</v>
      </c>
      <c r="C165" t="s">
        <v>1339</v>
      </c>
      <c r="D165">
        <v>6.61819543987808</v>
      </c>
      <c r="E165">
        <v>7.28388069967596</v>
      </c>
      <c r="F165">
        <v>11.7165404301698</v>
      </c>
      <c r="G165">
        <v>78.4083294789636</v>
      </c>
    </row>
    <row r="166" spans="1:7">
      <c r="A166" t="s">
        <v>1924</v>
      </c>
      <c r="B166" t="s">
        <v>355</v>
      </c>
      <c r="C166" t="s">
        <v>1339</v>
      </c>
      <c r="D166">
        <v>6.77312388800801</v>
      </c>
      <c r="E166">
        <v>8.88906434996392</v>
      </c>
      <c r="F166">
        <v>15.7211436788902</v>
      </c>
      <c r="G166">
        <v>78.6376304885142</v>
      </c>
    </row>
    <row r="167" spans="1:7">
      <c r="A167" t="s">
        <v>1925</v>
      </c>
      <c r="B167" t="s">
        <v>357</v>
      </c>
      <c r="C167" t="s">
        <v>1339</v>
      </c>
      <c r="D167">
        <v>5.87659718535014</v>
      </c>
      <c r="E167">
        <v>10.3179454114723</v>
      </c>
      <c r="F167">
        <v>12.4105522634934</v>
      </c>
      <c r="G167">
        <v>79.5170919062783</v>
      </c>
    </row>
    <row r="168" spans="1:7">
      <c r="A168" t="s">
        <v>1926</v>
      </c>
      <c r="B168" t="s">
        <v>359</v>
      </c>
      <c r="C168" t="s">
        <v>1339</v>
      </c>
      <c r="D168">
        <v>3.05318415468911</v>
      </c>
      <c r="E168">
        <v>3.53928834225063</v>
      </c>
      <c r="F168">
        <v>9.3867747279109</v>
      </c>
      <c r="G168">
        <v>82.4449947659588</v>
      </c>
    </row>
    <row r="169" spans="1:7">
      <c r="A169" t="s">
        <v>1927</v>
      </c>
      <c r="B169" t="s">
        <v>361</v>
      </c>
      <c r="C169" t="s">
        <v>1339</v>
      </c>
      <c r="D169">
        <v>3.12959247830692</v>
      </c>
      <c r="E169">
        <v>3.34470607886177</v>
      </c>
      <c r="F169">
        <v>11.263879417764</v>
      </c>
      <c r="G169">
        <v>80.6549124149917</v>
      </c>
    </row>
    <row r="170" spans="1:7">
      <c r="A170" t="s">
        <v>1928</v>
      </c>
      <c r="B170" t="s">
        <v>363</v>
      </c>
      <c r="C170" t="s">
        <v>1340</v>
      </c>
      <c r="D170">
        <v>4.48601257780484</v>
      </c>
      <c r="E170">
        <v>7.22395018662323</v>
      </c>
      <c r="F170">
        <v>10.0648473291432</v>
      </c>
      <c r="G170">
        <v>81.2939227483567</v>
      </c>
    </row>
    <row r="171" spans="1:7">
      <c r="A171" t="s">
        <v>1929</v>
      </c>
      <c r="B171" t="s">
        <v>365</v>
      </c>
      <c r="C171" t="s">
        <v>1340</v>
      </c>
      <c r="D171">
        <v>3.77774864826652</v>
      </c>
      <c r="E171">
        <v>3.76839825703492</v>
      </c>
      <c r="F171">
        <v>7.63915430869894</v>
      </c>
      <c r="G171">
        <v>82.4399323064253</v>
      </c>
    </row>
    <row r="172" spans="1:7">
      <c r="A172" t="s">
        <v>1930</v>
      </c>
      <c r="B172" t="s">
        <v>367</v>
      </c>
      <c r="C172" t="s">
        <v>1340</v>
      </c>
      <c r="D172">
        <v>5.53276112227393</v>
      </c>
      <c r="E172">
        <v>5.87323197344497</v>
      </c>
      <c r="F172">
        <v>8.21309875428307</v>
      </c>
      <c r="G172">
        <v>79.0948740255174</v>
      </c>
    </row>
    <row r="173" spans="1:7">
      <c r="A173" t="s">
        <v>1931</v>
      </c>
      <c r="B173" t="s">
        <v>369</v>
      </c>
      <c r="C173" t="s">
        <v>1340</v>
      </c>
      <c r="D173">
        <v>3.9337472416503</v>
      </c>
      <c r="E173">
        <v>4.306525027534</v>
      </c>
      <c r="F173">
        <v>5.55954073392163</v>
      </c>
      <c r="G173">
        <v>83.1434438922406</v>
      </c>
    </row>
    <row r="174" spans="1:7">
      <c r="A174" t="s">
        <v>1932</v>
      </c>
      <c r="B174" t="s">
        <v>371</v>
      </c>
      <c r="C174" t="s">
        <v>1340</v>
      </c>
      <c r="D174">
        <v>8.3917072186988</v>
      </c>
      <c r="E174">
        <v>12.7097166537812</v>
      </c>
      <c r="F174">
        <v>11.7807589274927</v>
      </c>
      <c r="G174">
        <v>77.5649292309113</v>
      </c>
    </row>
    <row r="175" spans="1:7">
      <c r="A175" t="s">
        <v>1933</v>
      </c>
      <c r="B175" t="s">
        <v>373</v>
      </c>
      <c r="C175" t="s">
        <v>1340</v>
      </c>
      <c r="D175">
        <v>6.40398669735722</v>
      </c>
      <c r="E175">
        <v>7.87625907924643</v>
      </c>
      <c r="F175">
        <v>7.66793637245966</v>
      </c>
      <c r="G175">
        <v>81.8967513951419</v>
      </c>
    </row>
    <row r="176" spans="1:7">
      <c r="A176" t="s">
        <v>1934</v>
      </c>
      <c r="B176" t="s">
        <v>375</v>
      </c>
      <c r="C176" t="s">
        <v>1340</v>
      </c>
      <c r="D176">
        <v>5.8280701432212</v>
      </c>
      <c r="E176">
        <v>8.83577295352165</v>
      </c>
      <c r="F176">
        <v>8.11821066835129</v>
      </c>
      <c r="G176">
        <v>79.284219030857</v>
      </c>
    </row>
    <row r="177" spans="1:7">
      <c r="A177" t="s">
        <v>1935</v>
      </c>
      <c r="B177" t="s">
        <v>377</v>
      </c>
      <c r="C177" t="s">
        <v>1340</v>
      </c>
      <c r="D177">
        <v>2.56211144498286</v>
      </c>
      <c r="E177">
        <v>3.38753702185695</v>
      </c>
      <c r="F177">
        <v>8.95035543967107</v>
      </c>
      <c r="G177">
        <v>84.4149799438108</v>
      </c>
    </row>
    <row r="178" spans="1:7">
      <c r="A178" t="s">
        <v>1936</v>
      </c>
      <c r="B178" t="s">
        <v>379</v>
      </c>
      <c r="C178" t="s">
        <v>1340</v>
      </c>
      <c r="D178">
        <v>6.6853705732444</v>
      </c>
      <c r="E178">
        <v>8.68976378421902</v>
      </c>
      <c r="F178">
        <v>9.27424023400159</v>
      </c>
      <c r="G178">
        <v>81.3420030862629</v>
      </c>
    </row>
    <row r="179" spans="1:7">
      <c r="A179" t="s">
        <v>1937</v>
      </c>
      <c r="B179" t="s">
        <v>381</v>
      </c>
      <c r="C179" t="s">
        <v>1340</v>
      </c>
      <c r="D179">
        <v>4.78598236587304</v>
      </c>
      <c r="E179">
        <v>3.78805806744378</v>
      </c>
      <c r="F179">
        <v>4.58996049640921</v>
      </c>
      <c r="G179">
        <v>84.0473466486183</v>
      </c>
    </row>
    <row r="180" spans="1:7">
      <c r="A180" t="s">
        <v>1938</v>
      </c>
      <c r="B180" t="s">
        <v>383</v>
      </c>
      <c r="C180" t="s">
        <v>1340</v>
      </c>
      <c r="D180">
        <v>6.25606362239186</v>
      </c>
      <c r="E180">
        <v>7.96775130956912</v>
      </c>
      <c r="F180">
        <v>8.35252996536626</v>
      </c>
      <c r="G180">
        <v>79.2051695643391</v>
      </c>
    </row>
    <row r="181" spans="1:7">
      <c r="A181" t="s">
        <v>1939</v>
      </c>
      <c r="B181" t="s">
        <v>385</v>
      </c>
      <c r="C181" t="s">
        <v>1340</v>
      </c>
      <c r="D181">
        <v>7.12658795294959</v>
      </c>
      <c r="E181">
        <v>8.74364564437433</v>
      </c>
      <c r="F181">
        <v>8.91851655557011</v>
      </c>
      <c r="G181">
        <v>79.4618690145735</v>
      </c>
    </row>
    <row r="182" spans="1:7">
      <c r="A182" t="s">
        <v>1940</v>
      </c>
      <c r="B182" t="s">
        <v>387</v>
      </c>
      <c r="C182" t="s">
        <v>1340</v>
      </c>
      <c r="D182">
        <v>4.30904427722279</v>
      </c>
      <c r="E182">
        <v>6.33007446788291</v>
      </c>
      <c r="F182">
        <v>10.1316356905972</v>
      </c>
      <c r="G182">
        <v>81.768827512648</v>
      </c>
    </row>
    <row r="183" spans="1:7">
      <c r="A183" t="s">
        <v>1941</v>
      </c>
      <c r="B183" t="s">
        <v>389</v>
      </c>
      <c r="C183" t="s">
        <v>1340</v>
      </c>
      <c r="D183">
        <v>6.63134049110398</v>
      </c>
      <c r="E183">
        <v>11.3716983744242</v>
      </c>
      <c r="F183">
        <v>8.31873970507653</v>
      </c>
      <c r="G183">
        <v>80.033464527187</v>
      </c>
    </row>
    <row r="184" spans="1:7">
      <c r="A184" t="s">
        <v>1942</v>
      </c>
      <c r="B184" t="s">
        <v>391</v>
      </c>
      <c r="C184" t="s">
        <v>1340</v>
      </c>
      <c r="D184">
        <v>5.97371040661768</v>
      </c>
      <c r="E184">
        <v>6.72907508639421</v>
      </c>
      <c r="F184">
        <v>9.10422177707783</v>
      </c>
      <c r="G184">
        <v>79.5060196911741</v>
      </c>
    </row>
    <row r="185" spans="1:7">
      <c r="A185" t="s">
        <v>1943</v>
      </c>
      <c r="B185" t="s">
        <v>393</v>
      </c>
      <c r="C185" t="s">
        <v>1340</v>
      </c>
      <c r="D185">
        <v>3.35726235993909</v>
      </c>
      <c r="E185">
        <v>4.40370316840176</v>
      </c>
      <c r="F185">
        <v>5.57893192353638</v>
      </c>
      <c r="G185">
        <v>81.6187717031082</v>
      </c>
    </row>
    <row r="186" spans="1:7">
      <c r="A186" t="s">
        <v>1944</v>
      </c>
      <c r="B186" t="s">
        <v>395</v>
      </c>
      <c r="C186" t="s">
        <v>1340</v>
      </c>
      <c r="D186">
        <v>4.22661576724305</v>
      </c>
      <c r="E186">
        <v>4.96927883965929</v>
      </c>
      <c r="F186">
        <v>8.31992887841004</v>
      </c>
      <c r="G186">
        <v>81.0293391458221</v>
      </c>
    </row>
    <row r="187" spans="1:7">
      <c r="A187" t="s">
        <v>1945</v>
      </c>
      <c r="B187" t="s">
        <v>397</v>
      </c>
      <c r="C187" t="s">
        <v>1340</v>
      </c>
      <c r="D187">
        <v>3.23180673300347</v>
      </c>
      <c r="E187">
        <v>3.77671892653292</v>
      </c>
      <c r="F187">
        <v>6.97196701317784</v>
      </c>
      <c r="G187">
        <v>81.7028093691799</v>
      </c>
    </row>
    <row r="188" spans="1:7">
      <c r="A188" t="s">
        <v>1946</v>
      </c>
      <c r="B188" t="s">
        <v>399</v>
      </c>
      <c r="C188" t="s">
        <v>1340</v>
      </c>
      <c r="D188">
        <v>7.02074230944896</v>
      </c>
      <c r="E188">
        <v>8.20949929301852</v>
      </c>
      <c r="F188">
        <v>10.7377184826649</v>
      </c>
      <c r="G188">
        <v>78.2676134327199</v>
      </c>
    </row>
    <row r="189" spans="1:7">
      <c r="A189" t="s">
        <v>1947</v>
      </c>
      <c r="B189" t="s">
        <v>401</v>
      </c>
      <c r="C189" t="s">
        <v>1340</v>
      </c>
      <c r="D189">
        <v>6.8915593536977</v>
      </c>
      <c r="E189">
        <v>10.0358594500495</v>
      </c>
      <c r="F189">
        <v>11.6478044414517</v>
      </c>
      <c r="G189">
        <v>76.5584069837279</v>
      </c>
    </row>
    <row r="190" spans="1:7">
      <c r="A190" t="s">
        <v>1948</v>
      </c>
      <c r="B190" t="s">
        <v>403</v>
      </c>
      <c r="C190" t="s">
        <v>1340</v>
      </c>
      <c r="D190">
        <v>3.78722463737962</v>
      </c>
      <c r="E190">
        <v>3.98032870514447</v>
      </c>
      <c r="F190">
        <v>6.71772540188275</v>
      </c>
      <c r="G190">
        <v>80.1790804995764</v>
      </c>
    </row>
    <row r="191" spans="1:7">
      <c r="A191" t="s">
        <v>1949</v>
      </c>
      <c r="B191" t="s">
        <v>405</v>
      </c>
      <c r="C191" t="s">
        <v>1341</v>
      </c>
      <c r="D191">
        <v>7.87528200768332</v>
      </c>
      <c r="E191">
        <v>7.81039736833026</v>
      </c>
      <c r="F191">
        <v>12.6471985248793</v>
      </c>
      <c r="G191">
        <v>77.328626171846</v>
      </c>
    </row>
    <row r="192" spans="1:7">
      <c r="A192" t="s">
        <v>1950</v>
      </c>
      <c r="B192" t="s">
        <v>407</v>
      </c>
      <c r="C192" t="s">
        <v>1341</v>
      </c>
      <c r="D192">
        <v>4.52791908312675</v>
      </c>
      <c r="E192">
        <v>3.88862029357294</v>
      </c>
      <c r="F192">
        <v>13.0805017699395</v>
      </c>
      <c r="G192">
        <v>80.5334978163814</v>
      </c>
    </row>
    <row r="193" spans="1:7">
      <c r="A193" t="s">
        <v>1951</v>
      </c>
      <c r="B193" t="s">
        <v>409</v>
      </c>
      <c r="C193" t="s">
        <v>1341</v>
      </c>
      <c r="D193">
        <v>6.77019666278077</v>
      </c>
      <c r="E193">
        <v>6.68004304162452</v>
      </c>
      <c r="F193">
        <v>10.0039533819627</v>
      </c>
      <c r="G193">
        <v>77.2474966537967</v>
      </c>
    </row>
    <row r="194" spans="1:7">
      <c r="A194" t="s">
        <v>1952</v>
      </c>
      <c r="B194" t="s">
        <v>411</v>
      </c>
      <c r="C194" t="s">
        <v>1341</v>
      </c>
      <c r="D194">
        <v>5.17051972910752</v>
      </c>
      <c r="E194">
        <v>5.94386705489356</v>
      </c>
      <c r="F194">
        <v>7.49104347822613</v>
      </c>
      <c r="G194">
        <v>80.4033935340201</v>
      </c>
    </row>
    <row r="195" spans="1:7">
      <c r="A195" t="s">
        <v>1953</v>
      </c>
      <c r="B195" t="s">
        <v>413</v>
      </c>
      <c r="C195" t="s">
        <v>1341</v>
      </c>
      <c r="D195">
        <v>3.81175130478087</v>
      </c>
      <c r="E195">
        <v>4.36943342372649</v>
      </c>
      <c r="F195">
        <v>9.46537962288213</v>
      </c>
      <c r="G195">
        <v>81.016570671455</v>
      </c>
    </row>
    <row r="196" spans="1:7">
      <c r="A196" t="s">
        <v>1954</v>
      </c>
      <c r="B196" t="s">
        <v>415</v>
      </c>
      <c r="C196" t="s">
        <v>1341</v>
      </c>
      <c r="D196">
        <v>4.33790398693927</v>
      </c>
      <c r="E196">
        <v>5.61190681006926</v>
      </c>
      <c r="F196">
        <v>11.4487225275634</v>
      </c>
      <c r="G196">
        <v>80.8637552717694</v>
      </c>
    </row>
    <row r="197" spans="1:7">
      <c r="A197" t="s">
        <v>1955</v>
      </c>
      <c r="B197" t="s">
        <v>417</v>
      </c>
      <c r="C197" t="s">
        <v>1341</v>
      </c>
      <c r="D197">
        <v>7.9227683407111</v>
      </c>
      <c r="E197">
        <v>7.48002811771316</v>
      </c>
      <c r="F197">
        <v>12.1094375410973</v>
      </c>
      <c r="G197">
        <v>77.637625253453</v>
      </c>
    </row>
    <row r="198" spans="1:7">
      <c r="A198" t="s">
        <v>1956</v>
      </c>
      <c r="B198" t="s">
        <v>419</v>
      </c>
      <c r="C198" t="s">
        <v>1341</v>
      </c>
      <c r="D198">
        <v>6.82485016646536</v>
      </c>
      <c r="E198">
        <v>9.97610512323888</v>
      </c>
      <c r="F198">
        <v>10.3795439121278</v>
      </c>
      <c r="G198">
        <v>75.4975624933869</v>
      </c>
    </row>
    <row r="199" spans="1:7">
      <c r="A199" t="s">
        <v>1957</v>
      </c>
      <c r="B199" t="s">
        <v>421</v>
      </c>
      <c r="C199" t="s">
        <v>1341</v>
      </c>
      <c r="D199">
        <v>4.20774132040509</v>
      </c>
      <c r="E199">
        <v>5.2069595666101</v>
      </c>
      <c r="F199">
        <v>15.1232942379803</v>
      </c>
      <c r="G199">
        <v>79.6775174014359</v>
      </c>
    </row>
    <row r="200" spans="1:7">
      <c r="A200" t="s">
        <v>1958</v>
      </c>
      <c r="B200" t="s">
        <v>423</v>
      </c>
      <c r="C200" t="s">
        <v>1341</v>
      </c>
      <c r="D200">
        <v>7.16679049912392</v>
      </c>
      <c r="E200">
        <v>6.70066863162273</v>
      </c>
      <c r="F200">
        <v>12.9560534567044</v>
      </c>
      <c r="G200">
        <v>79.5815167907982</v>
      </c>
    </row>
    <row r="201" spans="1:7">
      <c r="A201" t="s">
        <v>1959</v>
      </c>
      <c r="B201" t="s">
        <v>425</v>
      </c>
      <c r="C201" t="s">
        <v>1341</v>
      </c>
      <c r="D201">
        <v>7.20274033143951</v>
      </c>
      <c r="E201">
        <v>7.29601185428548</v>
      </c>
      <c r="F201">
        <v>11.47937235728</v>
      </c>
      <c r="G201">
        <v>78.7690458757464</v>
      </c>
    </row>
    <row r="202" spans="1:7">
      <c r="A202" t="s">
        <v>1960</v>
      </c>
      <c r="B202" t="s">
        <v>427</v>
      </c>
      <c r="C202" t="s">
        <v>1341</v>
      </c>
      <c r="D202">
        <v>4.95379647889202</v>
      </c>
      <c r="E202">
        <v>4.45836699729781</v>
      </c>
      <c r="F202">
        <v>15.8495886244852</v>
      </c>
      <c r="G202">
        <v>79.6964738309435</v>
      </c>
    </row>
    <row r="203" spans="1:7">
      <c r="A203" t="s">
        <v>1961</v>
      </c>
      <c r="B203" t="s">
        <v>429</v>
      </c>
      <c r="C203" t="s">
        <v>1341</v>
      </c>
      <c r="D203">
        <v>5.55288869932501</v>
      </c>
      <c r="E203">
        <v>9.22540494688881</v>
      </c>
      <c r="F203">
        <v>11.3101471760726</v>
      </c>
      <c r="G203">
        <v>78.1443503729616</v>
      </c>
    </row>
    <row r="204" spans="1:7">
      <c r="A204" t="s">
        <v>1962</v>
      </c>
      <c r="B204" t="s">
        <v>431</v>
      </c>
      <c r="C204" t="s">
        <v>1341</v>
      </c>
      <c r="D204">
        <v>5.04332126300852</v>
      </c>
      <c r="E204">
        <v>5.33053077801595</v>
      </c>
      <c r="F204">
        <v>8.70269323294777</v>
      </c>
      <c r="G204">
        <v>80.7881241960574</v>
      </c>
    </row>
    <row r="205" spans="1:7">
      <c r="A205" t="s">
        <v>1963</v>
      </c>
      <c r="B205" t="s">
        <v>433</v>
      </c>
      <c r="C205" t="s">
        <v>1341</v>
      </c>
      <c r="D205">
        <v>4.86913378160033</v>
      </c>
      <c r="E205">
        <v>7.12641298121992</v>
      </c>
      <c r="F205">
        <v>9.66677981836453</v>
      </c>
      <c r="G205">
        <v>76.1598232994507</v>
      </c>
    </row>
    <row r="206" spans="1:7">
      <c r="A206" t="s">
        <v>1964</v>
      </c>
      <c r="B206" t="s">
        <v>435</v>
      </c>
      <c r="C206" t="s">
        <v>1341</v>
      </c>
      <c r="D206">
        <v>7.85005663833586</v>
      </c>
      <c r="E206">
        <v>11.5742836241203</v>
      </c>
      <c r="F206">
        <v>10.6181706861277</v>
      </c>
      <c r="G206">
        <v>76.2227042201381</v>
      </c>
    </row>
    <row r="207" spans="1:7">
      <c r="A207" t="s">
        <v>1965</v>
      </c>
      <c r="B207" t="s">
        <v>437</v>
      </c>
      <c r="C207" t="s">
        <v>1341</v>
      </c>
      <c r="D207">
        <v>7.78679695688014</v>
      </c>
      <c r="E207">
        <v>9.8106958254518</v>
      </c>
      <c r="F207">
        <v>13.8193647735078</v>
      </c>
      <c r="G207">
        <v>76.5450830896442</v>
      </c>
    </row>
    <row r="208" spans="1:7">
      <c r="A208" t="s">
        <v>1966</v>
      </c>
      <c r="B208" t="s">
        <v>439</v>
      </c>
      <c r="C208" t="s">
        <v>1342</v>
      </c>
      <c r="D208">
        <v>5.39916682846503</v>
      </c>
      <c r="E208">
        <v>6.69027909255012</v>
      </c>
      <c r="F208">
        <v>13.4594362355839</v>
      </c>
      <c r="G208">
        <v>79.5497656283324</v>
      </c>
    </row>
    <row r="209" spans="1:7">
      <c r="A209" t="s">
        <v>1967</v>
      </c>
      <c r="B209" t="s">
        <v>441</v>
      </c>
      <c r="C209" t="s">
        <v>1342</v>
      </c>
      <c r="D209">
        <v>5.1269589670696</v>
      </c>
      <c r="E209">
        <v>8.53745853536437</v>
      </c>
      <c r="F209">
        <v>8.01562378019949</v>
      </c>
      <c r="G209">
        <v>79.8605874304618</v>
      </c>
    </row>
    <row r="210" spans="1:7">
      <c r="A210" t="s">
        <v>1968</v>
      </c>
      <c r="B210" t="s">
        <v>443</v>
      </c>
      <c r="C210" t="s">
        <v>1342</v>
      </c>
      <c r="D210">
        <v>7.76149050919305</v>
      </c>
      <c r="E210">
        <v>12.1671733601458</v>
      </c>
      <c r="F210">
        <v>13.8116697586234</v>
      </c>
      <c r="G210">
        <v>78.3241544611054</v>
      </c>
    </row>
    <row r="211" spans="1:7">
      <c r="A211" t="s">
        <v>1969</v>
      </c>
      <c r="B211" t="s">
        <v>445</v>
      </c>
      <c r="C211" t="s">
        <v>1342</v>
      </c>
      <c r="D211">
        <v>6.11167231807891</v>
      </c>
      <c r="E211">
        <v>7.26970242781894</v>
      </c>
      <c r="F211">
        <v>11.7798122721017</v>
      </c>
      <c r="G211">
        <v>80.9905326984693</v>
      </c>
    </row>
    <row r="212" spans="1:7">
      <c r="A212" t="s">
        <v>1970</v>
      </c>
      <c r="B212" t="s">
        <v>447</v>
      </c>
      <c r="C212" t="s">
        <v>1342</v>
      </c>
      <c r="D212">
        <v>5.94371845255945</v>
      </c>
      <c r="E212">
        <v>11.8169829230101</v>
      </c>
      <c r="F212">
        <v>19.957277774564</v>
      </c>
      <c r="G212">
        <v>78.3995570851532</v>
      </c>
    </row>
    <row r="213" spans="1:7">
      <c r="A213" t="s">
        <v>1971</v>
      </c>
      <c r="B213" t="s">
        <v>449</v>
      </c>
      <c r="C213" t="s">
        <v>1342</v>
      </c>
      <c r="D213">
        <v>5.65062804439347</v>
      </c>
      <c r="E213">
        <v>9.35841820556898</v>
      </c>
      <c r="F213">
        <v>13.044331987917</v>
      </c>
      <c r="G213">
        <v>78.7904962222984</v>
      </c>
    </row>
    <row r="214" spans="1:7">
      <c r="A214" t="s">
        <v>1972</v>
      </c>
      <c r="B214" t="s">
        <v>451</v>
      </c>
      <c r="C214" t="s">
        <v>1342</v>
      </c>
      <c r="D214">
        <v>6.91243614239437</v>
      </c>
      <c r="E214">
        <v>10.6874603486266</v>
      </c>
      <c r="F214">
        <v>13.4957327364954</v>
      </c>
      <c r="G214">
        <v>77.0159135266333</v>
      </c>
    </row>
    <row r="215" spans="1:7">
      <c r="A215" t="s">
        <v>1973</v>
      </c>
      <c r="B215" t="s">
        <v>453</v>
      </c>
      <c r="C215" t="s">
        <v>1342</v>
      </c>
      <c r="D215">
        <v>7.12539711731988</v>
      </c>
      <c r="E215">
        <v>10.1191328155444</v>
      </c>
      <c r="F215">
        <v>14.1815666215004</v>
      </c>
      <c r="G215">
        <v>78.4695469434917</v>
      </c>
    </row>
    <row r="216" spans="1:7">
      <c r="A216" t="s">
        <v>1974</v>
      </c>
      <c r="B216" t="s">
        <v>455</v>
      </c>
      <c r="C216" t="s">
        <v>1342</v>
      </c>
      <c r="D216">
        <v>6.79176684656258</v>
      </c>
      <c r="E216">
        <v>9.42507069634823</v>
      </c>
      <c r="F216">
        <v>12.2862869918125</v>
      </c>
      <c r="G216">
        <v>78.4884816348867</v>
      </c>
    </row>
    <row r="217" spans="1:7">
      <c r="A217" t="s">
        <v>1975</v>
      </c>
      <c r="B217" t="s">
        <v>457</v>
      </c>
      <c r="C217" t="s">
        <v>1342</v>
      </c>
      <c r="D217">
        <v>7.42254260384319</v>
      </c>
      <c r="E217">
        <v>9.14093890170748</v>
      </c>
      <c r="F217">
        <v>7.98685436648744</v>
      </c>
      <c r="G217">
        <v>77.2409894969987</v>
      </c>
    </row>
    <row r="218" spans="1:7">
      <c r="A218" t="s">
        <v>1976</v>
      </c>
      <c r="B218" t="s">
        <v>459</v>
      </c>
      <c r="C218" t="s">
        <v>1342</v>
      </c>
      <c r="D218">
        <v>7.87990265505678</v>
      </c>
      <c r="E218">
        <v>11.1574423634997</v>
      </c>
      <c r="F218">
        <v>9.72057627162502</v>
      </c>
      <c r="G218">
        <v>79.4518637931897</v>
      </c>
    </row>
    <row r="219" spans="1:7">
      <c r="A219" t="s">
        <v>1977</v>
      </c>
      <c r="B219" t="s">
        <v>461</v>
      </c>
      <c r="C219" t="s">
        <v>1342</v>
      </c>
      <c r="D219">
        <v>5.82450409825888</v>
      </c>
      <c r="E219">
        <v>9.93080720734115</v>
      </c>
      <c r="F219">
        <v>12.6947393547903</v>
      </c>
      <c r="G219">
        <v>77.2916949416523</v>
      </c>
    </row>
    <row r="220" spans="1:7">
      <c r="A220" t="s">
        <v>1978</v>
      </c>
      <c r="B220" t="s">
        <v>463</v>
      </c>
      <c r="C220" t="s">
        <v>1342</v>
      </c>
      <c r="D220">
        <v>6.2252530309073</v>
      </c>
      <c r="E220">
        <v>6.86876329477196</v>
      </c>
      <c r="F220">
        <v>8.72528807089231</v>
      </c>
      <c r="G220">
        <v>79.3920728388435</v>
      </c>
    </row>
    <row r="221" spans="1:7">
      <c r="A221" t="s">
        <v>1979</v>
      </c>
      <c r="B221" t="s">
        <v>465</v>
      </c>
      <c r="C221" t="s">
        <v>1342</v>
      </c>
      <c r="D221">
        <v>6.72518587852083</v>
      </c>
      <c r="E221">
        <v>8.60327684609569</v>
      </c>
      <c r="F221">
        <v>9.70733002750148</v>
      </c>
      <c r="G221">
        <v>80.6695627440709</v>
      </c>
    </row>
    <row r="222" spans="1:7">
      <c r="A222" t="s">
        <v>1980</v>
      </c>
      <c r="B222" t="s">
        <v>467</v>
      </c>
      <c r="C222" t="s">
        <v>1342</v>
      </c>
      <c r="D222">
        <v>7.56581570174217</v>
      </c>
      <c r="E222">
        <v>11.6487049124666</v>
      </c>
      <c r="F222">
        <v>17.4351622242542</v>
      </c>
      <c r="G222">
        <v>77.3268522614595</v>
      </c>
    </row>
    <row r="223" spans="1:7">
      <c r="A223" t="s">
        <v>1981</v>
      </c>
      <c r="B223" t="s">
        <v>469</v>
      </c>
      <c r="C223" t="s">
        <v>1342</v>
      </c>
      <c r="D223">
        <v>7.57303973296749</v>
      </c>
      <c r="E223">
        <v>9.91193609933951</v>
      </c>
      <c r="F223">
        <v>7.24016529711029</v>
      </c>
      <c r="G223">
        <v>81.8990475187874</v>
      </c>
    </row>
    <row r="224" spans="1:7">
      <c r="A224" t="s">
        <v>1982</v>
      </c>
      <c r="B224" t="s">
        <v>471</v>
      </c>
      <c r="C224" t="s">
        <v>1342</v>
      </c>
      <c r="D224">
        <v>5.88654348267788</v>
      </c>
      <c r="E224">
        <v>8.55263088393736</v>
      </c>
      <c r="F224">
        <v>16.1855815558602</v>
      </c>
      <c r="G224">
        <v>79.4249419540198</v>
      </c>
    </row>
    <row r="225" spans="1:7">
      <c r="A225" t="s">
        <v>1983</v>
      </c>
      <c r="B225" t="s">
        <v>473</v>
      </c>
      <c r="C225" t="s">
        <v>1342</v>
      </c>
      <c r="D225">
        <v>8.1863465362282</v>
      </c>
      <c r="E225">
        <v>9.91143142958853</v>
      </c>
      <c r="F225">
        <v>17.0544277557256</v>
      </c>
      <c r="G225">
        <v>80.3885408310749</v>
      </c>
    </row>
    <row r="226" spans="1:7">
      <c r="A226" t="s">
        <v>1984</v>
      </c>
      <c r="B226" t="s">
        <v>475</v>
      </c>
      <c r="C226" t="s">
        <v>1342</v>
      </c>
      <c r="D226">
        <v>9.50554770561819</v>
      </c>
      <c r="E226">
        <v>10.9475470097572</v>
      </c>
      <c r="F226">
        <v>12.7350007366362</v>
      </c>
      <c r="G226">
        <v>76.3171176039301</v>
      </c>
    </row>
    <row r="227" spans="1:7">
      <c r="A227" t="s">
        <v>1985</v>
      </c>
      <c r="B227" t="s">
        <v>477</v>
      </c>
      <c r="C227" t="s">
        <v>1344</v>
      </c>
      <c r="D227">
        <v>5.26117028086699</v>
      </c>
      <c r="E227">
        <v>5.42090894168879</v>
      </c>
      <c r="F227">
        <v>15.2242009465007</v>
      </c>
      <c r="G227">
        <v>82.8264286789122</v>
      </c>
    </row>
    <row r="228" spans="1:7">
      <c r="A228" t="s">
        <v>1986</v>
      </c>
      <c r="B228" t="s">
        <v>479</v>
      </c>
      <c r="C228" t="s">
        <v>1344</v>
      </c>
      <c r="D228">
        <v>6.79802188787845</v>
      </c>
      <c r="E228">
        <v>7.33397794214044</v>
      </c>
      <c r="F228">
        <v>12.5385398911452</v>
      </c>
      <c r="G228">
        <v>80.2193404488366</v>
      </c>
    </row>
    <row r="229" spans="1:7">
      <c r="A229" t="s">
        <v>1987</v>
      </c>
      <c r="B229" t="s">
        <v>481</v>
      </c>
      <c r="C229" t="s">
        <v>1344</v>
      </c>
      <c r="D229">
        <v>4.15775094994029</v>
      </c>
      <c r="E229">
        <v>4.81196623471536</v>
      </c>
      <c r="F229">
        <v>7.43272943298367</v>
      </c>
      <c r="G229">
        <v>80.8927381280633</v>
      </c>
    </row>
    <row r="230" spans="1:7">
      <c r="A230" t="s">
        <v>1988</v>
      </c>
      <c r="B230" t="s">
        <v>483</v>
      </c>
      <c r="C230" t="s">
        <v>1344</v>
      </c>
      <c r="D230">
        <v>6.8946193278269</v>
      </c>
      <c r="E230">
        <v>7.84976207027738</v>
      </c>
      <c r="F230">
        <v>5.95321618990714</v>
      </c>
      <c r="G230">
        <v>79.4305399202597</v>
      </c>
    </row>
    <row r="231" spans="1:7">
      <c r="A231" t="s">
        <v>1989</v>
      </c>
      <c r="B231" t="s">
        <v>485</v>
      </c>
      <c r="C231" t="s">
        <v>1344</v>
      </c>
      <c r="D231">
        <v>5.90513722736004</v>
      </c>
      <c r="E231">
        <v>4.92634082380785</v>
      </c>
      <c r="F231">
        <v>15.487703738144</v>
      </c>
      <c r="G231">
        <v>78.3404049317778</v>
      </c>
    </row>
    <row r="232" spans="1:7">
      <c r="A232" t="s">
        <v>1990</v>
      </c>
      <c r="B232" t="s">
        <v>487</v>
      </c>
      <c r="C232" t="s">
        <v>1344</v>
      </c>
      <c r="D232">
        <v>4.45541836483876</v>
      </c>
      <c r="E232">
        <v>4.31193984502919</v>
      </c>
      <c r="F232">
        <v>7.31911085574273</v>
      </c>
      <c r="G232">
        <v>81.3729952414208</v>
      </c>
    </row>
    <row r="233" spans="1:7">
      <c r="A233" t="s">
        <v>1991</v>
      </c>
      <c r="B233" t="s">
        <v>489</v>
      </c>
      <c r="C233" t="s">
        <v>1344</v>
      </c>
      <c r="D233">
        <v>6.58124210359962</v>
      </c>
      <c r="E233">
        <v>6.49136873663812</v>
      </c>
      <c r="F233">
        <v>11.4353103924532</v>
      </c>
      <c r="G233">
        <v>78.3395896487231</v>
      </c>
    </row>
    <row r="234" spans="1:7">
      <c r="A234" t="s">
        <v>1992</v>
      </c>
      <c r="B234" t="s">
        <v>491</v>
      </c>
      <c r="C234" t="s">
        <v>1344</v>
      </c>
      <c r="D234">
        <v>3.5360532090141</v>
      </c>
      <c r="E234">
        <v>3.22006925832272</v>
      </c>
      <c r="F234">
        <v>10.799449539664</v>
      </c>
      <c r="G234">
        <v>81.6843090865218</v>
      </c>
    </row>
    <row r="235" spans="1:7">
      <c r="A235" t="s">
        <v>1993</v>
      </c>
      <c r="B235" t="s">
        <v>136</v>
      </c>
      <c r="C235" t="s">
        <v>1344</v>
      </c>
      <c r="D235">
        <v>5.62509585717401</v>
      </c>
      <c r="E235">
        <v>4.93573506451506</v>
      </c>
      <c r="F235">
        <v>10.2077418411136</v>
      </c>
      <c r="G235">
        <v>80.9264201952789</v>
      </c>
    </row>
    <row r="236" spans="1:7">
      <c r="A236" t="s">
        <v>1994</v>
      </c>
      <c r="B236" t="s">
        <v>494</v>
      </c>
      <c r="C236" t="s">
        <v>1344</v>
      </c>
      <c r="D236">
        <v>2.45783294429713</v>
      </c>
      <c r="E236">
        <v>2.53941346282309</v>
      </c>
      <c r="F236">
        <v>9.16550414731554</v>
      </c>
      <c r="G236">
        <v>83.4604915172865</v>
      </c>
    </row>
    <row r="237" spans="1:7">
      <c r="A237" t="s">
        <v>1995</v>
      </c>
      <c r="B237" t="s">
        <v>496</v>
      </c>
      <c r="C237" t="s">
        <v>1344</v>
      </c>
      <c r="D237">
        <v>3.81040161585241</v>
      </c>
      <c r="E237">
        <v>3.43845133970993</v>
      </c>
      <c r="F237">
        <v>12.7328967346199</v>
      </c>
      <c r="G237">
        <v>83.092755974003</v>
      </c>
    </row>
    <row r="238" spans="1:7">
      <c r="A238" t="s">
        <v>1996</v>
      </c>
      <c r="B238" t="s">
        <v>498</v>
      </c>
      <c r="C238" t="s">
        <v>1344</v>
      </c>
      <c r="D238">
        <v>5.6165043274542</v>
      </c>
      <c r="E238">
        <v>5.65696646492214</v>
      </c>
      <c r="F238">
        <v>13.31383876756</v>
      </c>
      <c r="G238">
        <v>80.4901864004035</v>
      </c>
    </row>
    <row r="239" spans="1:7">
      <c r="A239" t="s">
        <v>1997</v>
      </c>
      <c r="B239" t="s">
        <v>500</v>
      </c>
      <c r="C239" t="s">
        <v>1344</v>
      </c>
      <c r="D239">
        <v>5.05977915406781</v>
      </c>
      <c r="E239">
        <v>5.24362536278861</v>
      </c>
      <c r="F239">
        <v>7.18864565053095</v>
      </c>
      <c r="G239">
        <v>80.1002662779134</v>
      </c>
    </row>
    <row r="240" spans="1:7">
      <c r="A240" t="s">
        <v>1998</v>
      </c>
      <c r="B240" t="s">
        <v>502</v>
      </c>
      <c r="C240" t="s">
        <v>1344</v>
      </c>
      <c r="D240">
        <v>7.56148196943982</v>
      </c>
      <c r="E240">
        <v>7.45078117744454</v>
      </c>
      <c r="F240">
        <v>14.8685174280551</v>
      </c>
      <c r="G240">
        <v>78.6562915186165</v>
      </c>
    </row>
    <row r="241" spans="1:7">
      <c r="A241" t="s">
        <v>1999</v>
      </c>
      <c r="B241" t="s">
        <v>397</v>
      </c>
      <c r="C241" t="s">
        <v>1344</v>
      </c>
      <c r="D241">
        <v>3.86817121047172</v>
      </c>
      <c r="E241">
        <v>4.15800715444916</v>
      </c>
      <c r="F241">
        <v>14.6530772000689</v>
      </c>
      <c r="G241">
        <v>81.1822439123306</v>
      </c>
    </row>
    <row r="242" spans="1:7">
      <c r="A242" t="s">
        <v>2000</v>
      </c>
      <c r="B242" t="s">
        <v>505</v>
      </c>
      <c r="C242" t="s">
        <v>1344</v>
      </c>
      <c r="D242">
        <v>7.82018808671233</v>
      </c>
      <c r="E242">
        <v>8.84182651660387</v>
      </c>
      <c r="F242">
        <v>10.303964596016</v>
      </c>
      <c r="G242">
        <v>80.6194415888665</v>
      </c>
    </row>
    <row r="243" spans="1:7">
      <c r="A243" t="s">
        <v>2001</v>
      </c>
      <c r="B243" t="s">
        <v>507</v>
      </c>
      <c r="C243" t="s">
        <v>1346</v>
      </c>
      <c r="D243">
        <v>2.72587660527766</v>
      </c>
      <c r="E243">
        <v>3.99669553626745</v>
      </c>
      <c r="F243">
        <v>10.3015114905664</v>
      </c>
      <c r="G243">
        <v>82.0857341572046</v>
      </c>
    </row>
    <row r="244" spans="1:7">
      <c r="A244" t="s">
        <v>2002</v>
      </c>
      <c r="B244" t="s">
        <v>509</v>
      </c>
      <c r="C244" t="s">
        <v>1346</v>
      </c>
      <c r="D244">
        <v>5.71190596597429</v>
      </c>
      <c r="E244">
        <v>7.0291947459431</v>
      </c>
      <c r="F244">
        <v>11.3518157395295</v>
      </c>
      <c r="G244">
        <v>78.6145750598131</v>
      </c>
    </row>
    <row r="245" spans="1:7">
      <c r="A245" t="s">
        <v>2003</v>
      </c>
      <c r="B245" t="s">
        <v>511</v>
      </c>
      <c r="C245" t="s">
        <v>1346</v>
      </c>
      <c r="D245">
        <v>7.09439360713177</v>
      </c>
      <c r="E245">
        <v>12.2911229847102</v>
      </c>
      <c r="F245">
        <v>13.1504089040966</v>
      </c>
      <c r="G245">
        <v>80.1185619201182</v>
      </c>
    </row>
    <row r="246" spans="1:7">
      <c r="A246" t="s">
        <v>2004</v>
      </c>
      <c r="B246" t="s">
        <v>513</v>
      </c>
      <c r="C246" t="s">
        <v>1346</v>
      </c>
      <c r="D246">
        <v>2.97606013130643</v>
      </c>
      <c r="E246">
        <v>3.79228448326891</v>
      </c>
      <c r="F246">
        <v>13.0416331273121</v>
      </c>
      <c r="G246">
        <v>81.3092884490108</v>
      </c>
    </row>
    <row r="247" spans="1:7">
      <c r="A247" t="s">
        <v>2005</v>
      </c>
      <c r="B247" t="s">
        <v>515</v>
      </c>
      <c r="C247" t="s">
        <v>1346</v>
      </c>
      <c r="D247">
        <v>3.06317228486006</v>
      </c>
      <c r="E247">
        <v>3.65139273720473</v>
      </c>
      <c r="F247">
        <v>9.91446857748556</v>
      </c>
      <c r="G247">
        <v>81.9853605685092</v>
      </c>
    </row>
    <row r="248" spans="1:7">
      <c r="A248" t="s">
        <v>2006</v>
      </c>
      <c r="B248" t="s">
        <v>517</v>
      </c>
      <c r="C248" t="s">
        <v>1346</v>
      </c>
      <c r="D248">
        <v>5.6024206306361</v>
      </c>
      <c r="E248">
        <v>8.61268957272037</v>
      </c>
      <c r="F248">
        <v>14.4091344395884</v>
      </c>
      <c r="G248">
        <v>81.3813500596228</v>
      </c>
    </row>
    <row r="249" spans="1:7">
      <c r="A249" t="s">
        <v>2007</v>
      </c>
      <c r="B249" t="s">
        <v>252</v>
      </c>
      <c r="C249" t="s">
        <v>1346</v>
      </c>
      <c r="D249">
        <v>2.7147548285195</v>
      </c>
      <c r="E249">
        <v>4.06039301582066</v>
      </c>
      <c r="F249">
        <v>10.0618639293429</v>
      </c>
      <c r="G249">
        <v>82.4775786989808</v>
      </c>
    </row>
    <row r="250" spans="1:7">
      <c r="A250" t="s">
        <v>2008</v>
      </c>
      <c r="B250" t="s">
        <v>520</v>
      </c>
      <c r="C250" t="s">
        <v>1346</v>
      </c>
      <c r="D250">
        <v>6.33782340059718</v>
      </c>
      <c r="E250">
        <v>8.01920540652634</v>
      </c>
      <c r="F250">
        <v>10.9884498191841</v>
      </c>
      <c r="G250">
        <v>79.0838764488498</v>
      </c>
    </row>
    <row r="251" spans="1:7">
      <c r="A251" t="s">
        <v>2009</v>
      </c>
      <c r="B251" t="s">
        <v>522</v>
      </c>
      <c r="C251" t="s">
        <v>1346</v>
      </c>
      <c r="D251">
        <v>2.90215157009715</v>
      </c>
      <c r="E251">
        <v>3.57393895131287</v>
      </c>
      <c r="F251">
        <v>12.8354024829796</v>
      </c>
      <c r="G251">
        <v>81.4737789417644</v>
      </c>
    </row>
    <row r="252" spans="1:7">
      <c r="A252" t="s">
        <v>2010</v>
      </c>
      <c r="B252" t="s">
        <v>524</v>
      </c>
      <c r="C252" t="s">
        <v>1346</v>
      </c>
      <c r="D252">
        <v>7.71751072790025</v>
      </c>
      <c r="E252">
        <v>11.0815279031284</v>
      </c>
      <c r="F252">
        <v>20.755423148915</v>
      </c>
      <c r="G252">
        <v>80.5107643100529</v>
      </c>
    </row>
    <row r="253" spans="1:7">
      <c r="A253" t="s">
        <v>2011</v>
      </c>
      <c r="B253" t="s">
        <v>526</v>
      </c>
      <c r="C253" t="s">
        <v>1346</v>
      </c>
      <c r="D253">
        <v>9.84821802221076</v>
      </c>
      <c r="E253">
        <v>17.5462980636212</v>
      </c>
      <c r="F253">
        <v>13.2456365178485</v>
      </c>
      <c r="G253">
        <v>78.5467495842007</v>
      </c>
    </row>
    <row r="254" spans="1:7">
      <c r="A254" t="s">
        <v>2012</v>
      </c>
      <c r="B254" t="s">
        <v>528</v>
      </c>
      <c r="C254" t="s">
        <v>1346</v>
      </c>
      <c r="D254">
        <v>6.93199062807606</v>
      </c>
      <c r="E254">
        <v>8.46929241972692</v>
      </c>
      <c r="F254">
        <v>10.1226112403331</v>
      </c>
      <c r="G254">
        <v>78.6550192039001</v>
      </c>
    </row>
    <row r="255" spans="1:7">
      <c r="A255" t="s">
        <v>2013</v>
      </c>
      <c r="B255" t="s">
        <v>530</v>
      </c>
      <c r="C255" t="s">
        <v>1346</v>
      </c>
      <c r="D255">
        <v>6.18643447727335</v>
      </c>
      <c r="E255">
        <v>9.42712797346239</v>
      </c>
      <c r="F255">
        <v>11.099038211686</v>
      </c>
      <c r="G255">
        <v>78.6903221410147</v>
      </c>
    </row>
    <row r="256" spans="1:7">
      <c r="A256" t="s">
        <v>2014</v>
      </c>
      <c r="B256" t="s">
        <v>532</v>
      </c>
      <c r="C256" t="s">
        <v>1346</v>
      </c>
      <c r="D256">
        <v>5.41334405126309</v>
      </c>
      <c r="E256">
        <v>6.26219860079397</v>
      </c>
      <c r="F256">
        <v>10.7006876072721</v>
      </c>
      <c r="G256">
        <v>81.308100301244</v>
      </c>
    </row>
    <row r="257" spans="1:7">
      <c r="A257" t="s">
        <v>2015</v>
      </c>
      <c r="B257" t="s">
        <v>534</v>
      </c>
      <c r="C257" t="s">
        <v>1346</v>
      </c>
      <c r="D257">
        <v>7.60564636898612</v>
      </c>
      <c r="E257">
        <v>10.2231091470137</v>
      </c>
      <c r="F257">
        <v>15.7741954807364</v>
      </c>
      <c r="G257">
        <v>78.1830336538469</v>
      </c>
    </row>
    <row r="258" spans="1:7">
      <c r="A258" t="s">
        <v>2016</v>
      </c>
      <c r="B258" t="s">
        <v>536</v>
      </c>
      <c r="C258" t="s">
        <v>1346</v>
      </c>
      <c r="D258">
        <v>7.14290434846301</v>
      </c>
      <c r="E258">
        <v>12.2318505313446</v>
      </c>
      <c r="F258">
        <v>12.8474383593869</v>
      </c>
      <c r="G258">
        <v>78.907029814967</v>
      </c>
    </row>
    <row r="259" spans="1:7">
      <c r="A259" t="s">
        <v>2017</v>
      </c>
      <c r="B259" t="s">
        <v>538</v>
      </c>
      <c r="C259" t="s">
        <v>1346</v>
      </c>
      <c r="D259">
        <v>7.53944778573491</v>
      </c>
      <c r="E259">
        <v>10.6005492262016</v>
      </c>
      <c r="F259">
        <v>11.9383432500488</v>
      </c>
      <c r="G259">
        <v>80.9745558879416</v>
      </c>
    </row>
    <row r="260" spans="1:7">
      <c r="A260" t="s">
        <v>2018</v>
      </c>
      <c r="B260" t="s">
        <v>540</v>
      </c>
      <c r="C260" t="s">
        <v>1346</v>
      </c>
      <c r="D260">
        <v>8.95353148153952</v>
      </c>
      <c r="E260">
        <v>11.3017591940688</v>
      </c>
      <c r="F260">
        <v>11.0282348068376</v>
      </c>
      <c r="G260">
        <v>77.1773351209594</v>
      </c>
    </row>
    <row r="261" spans="1:7">
      <c r="A261" t="s">
        <v>2019</v>
      </c>
      <c r="B261" t="s">
        <v>315</v>
      </c>
      <c r="C261" t="s">
        <v>1346</v>
      </c>
      <c r="D261">
        <v>6.66466139879514</v>
      </c>
      <c r="E261">
        <v>9.00673012611936</v>
      </c>
      <c r="F261">
        <v>8.46534877213719</v>
      </c>
      <c r="G261">
        <v>80.1344256888208</v>
      </c>
    </row>
    <row r="262" spans="1:7">
      <c r="A262" t="s">
        <v>2020</v>
      </c>
      <c r="B262" t="s">
        <v>543</v>
      </c>
      <c r="C262" t="s">
        <v>1348</v>
      </c>
      <c r="D262">
        <v>3.0022975789598</v>
      </c>
      <c r="E262">
        <v>3.23959041639899</v>
      </c>
      <c r="F262">
        <v>6.97909283377283</v>
      </c>
      <c r="G262">
        <v>82.8141023482992</v>
      </c>
    </row>
    <row r="263" spans="1:7">
      <c r="A263" t="s">
        <v>2021</v>
      </c>
      <c r="B263" t="s">
        <v>545</v>
      </c>
      <c r="C263" t="s">
        <v>1348</v>
      </c>
      <c r="D263">
        <v>2.92384016090947</v>
      </c>
      <c r="E263">
        <v>2.99589430848189</v>
      </c>
      <c r="F263">
        <v>6.13423860797876</v>
      </c>
      <c r="G263">
        <v>83.9934892563773</v>
      </c>
    </row>
    <row r="264" spans="1:7">
      <c r="A264" t="s">
        <v>2022</v>
      </c>
      <c r="B264" t="s">
        <v>78</v>
      </c>
      <c r="C264" t="s">
        <v>1348</v>
      </c>
      <c r="D264">
        <v>4.10145103513935</v>
      </c>
      <c r="E264">
        <v>5.70597729788127</v>
      </c>
      <c r="F264">
        <v>8.7394177994801</v>
      </c>
      <c r="G264">
        <v>82.1103945012515</v>
      </c>
    </row>
    <row r="265" spans="1:7">
      <c r="A265" t="s">
        <v>2023</v>
      </c>
      <c r="B265" t="s">
        <v>548</v>
      </c>
      <c r="C265" t="s">
        <v>1348</v>
      </c>
      <c r="D265">
        <v>5.2471707749979</v>
      </c>
      <c r="E265">
        <v>4.56077071517384</v>
      </c>
      <c r="F265">
        <v>11.6962237157444</v>
      </c>
      <c r="G265">
        <v>80.4388624098024</v>
      </c>
    </row>
    <row r="266" spans="1:7">
      <c r="A266" t="s">
        <v>2024</v>
      </c>
      <c r="B266" t="s">
        <v>550</v>
      </c>
      <c r="C266" t="s">
        <v>1348</v>
      </c>
      <c r="D266">
        <v>3.69065667248856</v>
      </c>
      <c r="E266">
        <v>3.43259603282808</v>
      </c>
      <c r="F266">
        <v>7.6981638182219</v>
      </c>
      <c r="G266">
        <v>81.0283244157848</v>
      </c>
    </row>
    <row r="267" spans="1:7">
      <c r="A267" t="s">
        <v>2025</v>
      </c>
      <c r="B267" t="s">
        <v>552</v>
      </c>
      <c r="C267" t="s">
        <v>1348</v>
      </c>
      <c r="D267">
        <v>5.11114650965097</v>
      </c>
      <c r="E267">
        <v>4.23240577869351</v>
      </c>
      <c r="F267">
        <v>7.99513984189585</v>
      </c>
      <c r="G267">
        <v>82.3427820072909</v>
      </c>
    </row>
    <row r="268" spans="1:7">
      <c r="A268" t="s">
        <v>2026</v>
      </c>
      <c r="B268" t="s">
        <v>554</v>
      </c>
      <c r="C268" t="s">
        <v>1348</v>
      </c>
      <c r="D268">
        <v>3.08779673920325</v>
      </c>
      <c r="E268">
        <v>2.96013902590303</v>
      </c>
      <c r="F268">
        <v>6.52279147156483</v>
      </c>
      <c r="G268">
        <v>83.1405736395102</v>
      </c>
    </row>
    <row r="269" spans="1:7">
      <c r="A269" t="s">
        <v>2027</v>
      </c>
      <c r="B269" t="s">
        <v>556</v>
      </c>
      <c r="C269" t="s">
        <v>1348</v>
      </c>
      <c r="D269">
        <v>2.40035424752711</v>
      </c>
      <c r="E269">
        <v>2.88649642123487</v>
      </c>
      <c r="F269">
        <v>6.3904231381256</v>
      </c>
      <c r="G269">
        <v>83.2346132396384</v>
      </c>
    </row>
    <row r="270" spans="1:7">
      <c r="A270" t="s">
        <v>2028</v>
      </c>
      <c r="B270" t="s">
        <v>558</v>
      </c>
      <c r="C270" t="s">
        <v>1348</v>
      </c>
      <c r="D270">
        <v>3.35899186619002</v>
      </c>
      <c r="E270">
        <v>4.31933300428284</v>
      </c>
      <c r="F270">
        <v>6.91009105601664</v>
      </c>
      <c r="G270">
        <v>83.9072309120745</v>
      </c>
    </row>
    <row r="271" spans="1:7">
      <c r="A271" t="s">
        <v>2029</v>
      </c>
      <c r="B271" t="s">
        <v>560</v>
      </c>
      <c r="C271" t="s">
        <v>1348</v>
      </c>
      <c r="D271">
        <v>4.5564828930264</v>
      </c>
      <c r="E271">
        <v>4.26658379468181</v>
      </c>
      <c r="F271">
        <v>6.55888909147967</v>
      </c>
      <c r="G271">
        <v>81.6501498222747</v>
      </c>
    </row>
    <row r="272" spans="1:7">
      <c r="A272" t="s">
        <v>2030</v>
      </c>
      <c r="B272" t="s">
        <v>562</v>
      </c>
      <c r="C272" t="s">
        <v>1348</v>
      </c>
      <c r="D272">
        <v>3.0997232473135</v>
      </c>
      <c r="E272">
        <v>3.5322095390108</v>
      </c>
      <c r="F272">
        <v>6.41437935195945</v>
      </c>
      <c r="G272">
        <v>84.2114247950407</v>
      </c>
    </row>
    <row r="273" spans="1:7">
      <c r="A273" t="s">
        <v>2031</v>
      </c>
      <c r="B273" t="s">
        <v>564</v>
      </c>
      <c r="C273" t="s">
        <v>1348</v>
      </c>
      <c r="D273">
        <v>4.36701732798299</v>
      </c>
      <c r="E273">
        <v>5.47318748805322</v>
      </c>
      <c r="F273">
        <v>7.5893940080231</v>
      </c>
      <c r="G273">
        <v>81.6449116601967</v>
      </c>
    </row>
    <row r="274" spans="1:7">
      <c r="A274" t="s">
        <v>2032</v>
      </c>
      <c r="B274" t="s">
        <v>566</v>
      </c>
      <c r="C274" t="s">
        <v>1348</v>
      </c>
      <c r="D274">
        <v>3.95704411711662</v>
      </c>
      <c r="E274">
        <v>2.60603533364273</v>
      </c>
      <c r="F274">
        <v>7.75506596752622</v>
      </c>
      <c r="G274">
        <v>83.0869599479816</v>
      </c>
    </row>
    <row r="275" spans="1:7">
      <c r="A275" t="s">
        <v>2033</v>
      </c>
      <c r="B275" t="s">
        <v>568</v>
      </c>
      <c r="C275" t="s">
        <v>1348</v>
      </c>
      <c r="D275">
        <v>2.46625266899646</v>
      </c>
      <c r="E275">
        <v>3.04064562159024</v>
      </c>
      <c r="F275">
        <v>5.93101523715885</v>
      </c>
      <c r="G275">
        <v>85.0198852602214</v>
      </c>
    </row>
    <row r="276" spans="1:7">
      <c r="A276" t="s">
        <v>2034</v>
      </c>
      <c r="B276" t="s">
        <v>176</v>
      </c>
      <c r="C276" t="s">
        <v>1348</v>
      </c>
      <c r="D276">
        <v>3.54229552131216</v>
      </c>
      <c r="E276">
        <v>4.58404174502927</v>
      </c>
      <c r="F276">
        <v>7.80592512129655</v>
      </c>
      <c r="G276">
        <v>81.6674543249407</v>
      </c>
    </row>
    <row r="277" spans="1:7">
      <c r="A277" t="s">
        <v>2035</v>
      </c>
      <c r="B277" t="s">
        <v>571</v>
      </c>
      <c r="C277" t="s">
        <v>1348</v>
      </c>
      <c r="D277">
        <v>2.67285470002684</v>
      </c>
      <c r="E277">
        <v>3.48433385645842</v>
      </c>
      <c r="F277">
        <v>6.59650467555868</v>
      </c>
      <c r="G277">
        <v>83.5567508869625</v>
      </c>
    </row>
    <row r="278" spans="1:7">
      <c r="A278" t="s">
        <v>2036</v>
      </c>
      <c r="B278" t="s">
        <v>573</v>
      </c>
      <c r="C278" t="s">
        <v>1348</v>
      </c>
      <c r="D278">
        <v>5.84199058305665</v>
      </c>
      <c r="E278">
        <v>6.09176409742262</v>
      </c>
      <c r="F278">
        <v>8.23483272162932</v>
      </c>
      <c r="G278">
        <v>81.381882487168</v>
      </c>
    </row>
    <row r="279" spans="1:7">
      <c r="A279" t="s">
        <v>2037</v>
      </c>
      <c r="B279" t="s">
        <v>575</v>
      </c>
      <c r="C279" t="s">
        <v>1348</v>
      </c>
      <c r="D279">
        <v>3.43987691148071</v>
      </c>
      <c r="E279">
        <v>4.7346918121314</v>
      </c>
      <c r="F279">
        <v>10.5425964605424</v>
      </c>
      <c r="G279">
        <v>82.6205875273903</v>
      </c>
    </row>
    <row r="280" spans="1:7">
      <c r="A280" t="s">
        <v>2038</v>
      </c>
      <c r="B280" t="s">
        <v>577</v>
      </c>
      <c r="C280" t="s">
        <v>1348</v>
      </c>
      <c r="D280">
        <v>4.93765205942369</v>
      </c>
      <c r="E280">
        <v>3.15202080627709</v>
      </c>
      <c r="F280">
        <v>7.60585027912487</v>
      </c>
      <c r="G280">
        <v>82.5446774997976</v>
      </c>
    </row>
    <row r="281" spans="1:7">
      <c r="A281" t="s">
        <v>2039</v>
      </c>
      <c r="B281" t="s">
        <v>579</v>
      </c>
      <c r="C281" t="s">
        <v>1348</v>
      </c>
      <c r="D281">
        <v>5.15090588108305</v>
      </c>
      <c r="E281">
        <v>5.80349739475987</v>
      </c>
      <c r="F281">
        <v>8.86751534997386</v>
      </c>
      <c r="G281">
        <v>78.3046414957487</v>
      </c>
    </row>
    <row r="282" spans="1:7">
      <c r="A282" t="s">
        <v>2040</v>
      </c>
      <c r="B282" t="s">
        <v>581</v>
      </c>
      <c r="C282" t="s">
        <v>1348</v>
      </c>
      <c r="D282">
        <v>4.0248789143328</v>
      </c>
      <c r="E282">
        <v>4.89596724397303</v>
      </c>
      <c r="F282">
        <v>6.13542538135954</v>
      </c>
      <c r="G282">
        <v>82.2098694481</v>
      </c>
    </row>
    <row r="283" spans="1:7">
      <c r="A283" t="s">
        <v>2041</v>
      </c>
      <c r="B283" t="s">
        <v>583</v>
      </c>
      <c r="C283" t="s">
        <v>1349</v>
      </c>
      <c r="D283">
        <v>4.20670599981818</v>
      </c>
      <c r="E283">
        <v>5.17979826027465</v>
      </c>
      <c r="F283">
        <v>6.72055248794989</v>
      </c>
      <c r="G283">
        <v>77.9847349584884</v>
      </c>
    </row>
    <row r="284" spans="1:7">
      <c r="A284" t="s">
        <v>2042</v>
      </c>
      <c r="B284" t="s">
        <v>585</v>
      </c>
      <c r="C284" t="s">
        <v>1349</v>
      </c>
      <c r="D284">
        <v>2.9118153898377</v>
      </c>
      <c r="E284">
        <v>2.91333645541576</v>
      </c>
      <c r="F284">
        <v>4.10690917489735</v>
      </c>
      <c r="G284">
        <v>82.5186058760011</v>
      </c>
    </row>
    <row r="285" spans="1:7">
      <c r="A285" t="s">
        <v>2043</v>
      </c>
      <c r="B285" t="s">
        <v>587</v>
      </c>
      <c r="C285" t="s">
        <v>1349</v>
      </c>
      <c r="D285">
        <v>3.93094997583816</v>
      </c>
      <c r="E285">
        <v>4.76108752528485</v>
      </c>
      <c r="F285">
        <v>6.46426029927834</v>
      </c>
      <c r="G285">
        <v>81.2758423170374</v>
      </c>
    </row>
    <row r="286" spans="1:7">
      <c r="A286" t="s">
        <v>2044</v>
      </c>
      <c r="B286" t="s">
        <v>589</v>
      </c>
      <c r="C286" t="s">
        <v>1349</v>
      </c>
      <c r="D286">
        <v>2.88777197479531</v>
      </c>
      <c r="E286">
        <v>3.02968766506463</v>
      </c>
      <c r="F286">
        <v>5.38491422489638</v>
      </c>
      <c r="G286">
        <v>82.469097648884</v>
      </c>
    </row>
    <row r="287" spans="1:7">
      <c r="A287" t="s">
        <v>2045</v>
      </c>
      <c r="B287" t="s">
        <v>591</v>
      </c>
      <c r="C287" t="s">
        <v>1349</v>
      </c>
      <c r="D287">
        <v>9.22262072380685</v>
      </c>
      <c r="E287">
        <v>8.7134857547923</v>
      </c>
      <c r="F287">
        <v>11.1623303714355</v>
      </c>
      <c r="G287">
        <v>78.7778284133612</v>
      </c>
    </row>
    <row r="288" spans="1:7">
      <c r="A288" t="s">
        <v>2046</v>
      </c>
      <c r="B288" t="s">
        <v>593</v>
      </c>
      <c r="C288" t="s">
        <v>1349</v>
      </c>
      <c r="D288">
        <v>3.00721845822595</v>
      </c>
      <c r="E288">
        <v>4.21745572525751</v>
      </c>
      <c r="F288">
        <v>5.42210118557189</v>
      </c>
      <c r="G288">
        <v>81.3260692904808</v>
      </c>
    </row>
    <row r="289" spans="1:7">
      <c r="A289" t="s">
        <v>2047</v>
      </c>
      <c r="B289" t="s">
        <v>595</v>
      </c>
      <c r="C289" t="s">
        <v>1349</v>
      </c>
      <c r="D289">
        <v>5.46365733118971</v>
      </c>
      <c r="E289">
        <v>5.01089618030908</v>
      </c>
      <c r="F289">
        <v>7.22179252878031</v>
      </c>
      <c r="G289">
        <v>81.2758185719495</v>
      </c>
    </row>
    <row r="290" spans="1:7">
      <c r="A290" t="s">
        <v>2048</v>
      </c>
      <c r="B290" t="s">
        <v>597</v>
      </c>
      <c r="C290" t="s">
        <v>1349</v>
      </c>
      <c r="D290">
        <v>5.79640350841472</v>
      </c>
      <c r="E290">
        <v>5.92081094592193</v>
      </c>
      <c r="F290">
        <v>6.31824001882921</v>
      </c>
      <c r="G290">
        <v>78.2193859901956</v>
      </c>
    </row>
    <row r="291" spans="1:7">
      <c r="A291" t="s">
        <v>2049</v>
      </c>
      <c r="B291" t="s">
        <v>599</v>
      </c>
      <c r="C291" t="s">
        <v>1349</v>
      </c>
      <c r="D291">
        <v>8.62084114653437</v>
      </c>
      <c r="E291">
        <v>7.76949178328358</v>
      </c>
      <c r="F291">
        <v>8.62177263507187</v>
      </c>
      <c r="G291">
        <v>80.2875160612686</v>
      </c>
    </row>
    <row r="292" spans="1:7">
      <c r="A292" t="s">
        <v>2050</v>
      </c>
      <c r="B292" t="s">
        <v>601</v>
      </c>
      <c r="C292" t="s">
        <v>1349</v>
      </c>
      <c r="D292">
        <v>3.19535726712953</v>
      </c>
      <c r="E292">
        <v>3.72483199629193</v>
      </c>
      <c r="F292">
        <v>7.81795609831558</v>
      </c>
      <c r="G292">
        <v>81.6977500886043</v>
      </c>
    </row>
    <row r="293" spans="1:7">
      <c r="A293" t="s">
        <v>2051</v>
      </c>
      <c r="B293" t="s">
        <v>603</v>
      </c>
      <c r="C293" t="s">
        <v>1349</v>
      </c>
      <c r="D293">
        <v>4.12536796484471</v>
      </c>
      <c r="E293">
        <v>4.71079521577455</v>
      </c>
      <c r="F293">
        <v>7.59275017578262</v>
      </c>
      <c r="G293">
        <v>82.1970157075918</v>
      </c>
    </row>
    <row r="294" spans="1:7">
      <c r="A294" t="s">
        <v>2052</v>
      </c>
      <c r="B294" t="s">
        <v>605</v>
      </c>
      <c r="C294" t="s">
        <v>1349</v>
      </c>
      <c r="D294">
        <v>3.42442001267026</v>
      </c>
      <c r="E294">
        <v>3.47918471131999</v>
      </c>
      <c r="F294">
        <v>7.10825283705298</v>
      </c>
      <c r="G294">
        <v>81.679508471964</v>
      </c>
    </row>
    <row r="295" spans="1:7">
      <c r="A295" t="s">
        <v>2053</v>
      </c>
      <c r="B295" t="s">
        <v>607</v>
      </c>
      <c r="C295" t="s">
        <v>1349</v>
      </c>
      <c r="D295">
        <v>4.75107180916584</v>
      </c>
      <c r="E295">
        <v>4.98996970526698</v>
      </c>
      <c r="F295">
        <v>8.0445722753873</v>
      </c>
      <c r="G295">
        <v>80.5665016070599</v>
      </c>
    </row>
    <row r="296" spans="1:7">
      <c r="A296" t="s">
        <v>2054</v>
      </c>
      <c r="B296" t="s">
        <v>609</v>
      </c>
      <c r="C296" t="s">
        <v>1349</v>
      </c>
      <c r="D296">
        <v>4.68547324785621</v>
      </c>
      <c r="E296">
        <v>5.31103528769654</v>
      </c>
      <c r="F296">
        <v>16.3309825861592</v>
      </c>
      <c r="G296">
        <v>80.0818652646111</v>
      </c>
    </row>
    <row r="297" spans="1:7">
      <c r="A297" t="s">
        <v>2055</v>
      </c>
      <c r="B297" t="s">
        <v>611</v>
      </c>
      <c r="C297" t="s">
        <v>1349</v>
      </c>
      <c r="D297">
        <v>3.62526448911979</v>
      </c>
      <c r="E297">
        <v>4.92104470430008</v>
      </c>
      <c r="F297">
        <v>8.13599499928432</v>
      </c>
      <c r="G297">
        <v>81.1275288470747</v>
      </c>
    </row>
    <row r="298" spans="1:7">
      <c r="A298" t="s">
        <v>2056</v>
      </c>
      <c r="B298" t="s">
        <v>613</v>
      </c>
      <c r="C298" t="s">
        <v>1349</v>
      </c>
      <c r="D298">
        <v>5.80975724737467</v>
      </c>
      <c r="E298">
        <v>6.4144922732485</v>
      </c>
      <c r="F298">
        <v>7.82997253968949</v>
      </c>
      <c r="G298">
        <v>79.2068981073131</v>
      </c>
    </row>
    <row r="299" spans="1:7">
      <c r="A299" t="s">
        <v>2057</v>
      </c>
      <c r="B299" t="s">
        <v>615</v>
      </c>
      <c r="C299" t="s">
        <v>1349</v>
      </c>
      <c r="D299">
        <v>3.12641397538959</v>
      </c>
      <c r="E299">
        <v>3.59420035450311</v>
      </c>
      <c r="F299">
        <v>6.5281483251026</v>
      </c>
      <c r="G299">
        <v>82.4006995199994</v>
      </c>
    </row>
    <row r="300" spans="1:7">
      <c r="A300" t="s">
        <v>2058</v>
      </c>
      <c r="B300" t="s">
        <v>617</v>
      </c>
      <c r="C300" t="s">
        <v>1349</v>
      </c>
      <c r="D300">
        <v>2.04987932936659</v>
      </c>
      <c r="E300">
        <v>2.36122597715932</v>
      </c>
      <c r="F300">
        <v>6.20563460300255</v>
      </c>
      <c r="G300">
        <v>80.9121371156259</v>
      </c>
    </row>
    <row r="301" spans="1:7">
      <c r="A301" t="s">
        <v>2059</v>
      </c>
      <c r="B301" t="s">
        <v>150</v>
      </c>
      <c r="C301" t="s">
        <v>1350</v>
      </c>
      <c r="D301">
        <v>4.63082521632947</v>
      </c>
      <c r="E301">
        <v>6.62040144049734</v>
      </c>
      <c r="F301">
        <v>14.2383280559212</v>
      </c>
      <c r="G301">
        <v>79.2512582834607</v>
      </c>
    </row>
    <row r="302" spans="1:7">
      <c r="A302" t="s">
        <v>2060</v>
      </c>
      <c r="B302" t="s">
        <v>620</v>
      </c>
      <c r="C302" t="s">
        <v>1350</v>
      </c>
      <c r="D302">
        <v>5.37154003203721</v>
      </c>
      <c r="E302">
        <v>7.77351641610819</v>
      </c>
      <c r="F302">
        <v>6.95842443991928</v>
      </c>
      <c r="G302">
        <v>78.4388623841833</v>
      </c>
    </row>
    <row r="303" spans="1:7">
      <c r="A303" t="s">
        <v>2061</v>
      </c>
      <c r="B303" t="s">
        <v>622</v>
      </c>
      <c r="C303" t="s">
        <v>1350</v>
      </c>
      <c r="D303">
        <v>3.92237552257102</v>
      </c>
      <c r="E303">
        <v>3.9153017393769</v>
      </c>
      <c r="F303">
        <v>9.18897298303471</v>
      </c>
      <c r="G303">
        <v>80.0293800733059</v>
      </c>
    </row>
    <row r="304" spans="1:7">
      <c r="A304" t="s">
        <v>2062</v>
      </c>
      <c r="B304" t="s">
        <v>624</v>
      </c>
      <c r="C304" t="s">
        <v>1350</v>
      </c>
      <c r="D304">
        <v>2.91604214438805</v>
      </c>
      <c r="E304">
        <v>3.19911572977045</v>
      </c>
      <c r="F304">
        <v>6.37606880095446</v>
      </c>
      <c r="G304">
        <v>82.4865412376035</v>
      </c>
    </row>
    <row r="305" spans="1:7">
      <c r="A305" t="s">
        <v>2063</v>
      </c>
      <c r="B305" t="s">
        <v>626</v>
      </c>
      <c r="C305" t="s">
        <v>1350</v>
      </c>
      <c r="D305">
        <v>3.66536626411829</v>
      </c>
      <c r="E305">
        <v>5.27696771660388</v>
      </c>
      <c r="F305">
        <v>8.23105296689904</v>
      </c>
      <c r="G305">
        <v>80.0535131180631</v>
      </c>
    </row>
    <row r="306" spans="1:7">
      <c r="A306" t="s">
        <v>2064</v>
      </c>
      <c r="B306" t="s">
        <v>628</v>
      </c>
      <c r="C306" t="s">
        <v>1350</v>
      </c>
      <c r="D306">
        <v>2.26380085877165</v>
      </c>
      <c r="E306">
        <v>2.4865511317342</v>
      </c>
      <c r="F306">
        <v>7.50362154727127</v>
      </c>
      <c r="G306">
        <v>83.8126815863213</v>
      </c>
    </row>
    <row r="307" spans="1:7">
      <c r="A307" t="s">
        <v>2065</v>
      </c>
      <c r="B307" t="s">
        <v>630</v>
      </c>
      <c r="C307" t="s">
        <v>1350</v>
      </c>
      <c r="D307">
        <v>5.10847128602721</v>
      </c>
      <c r="E307">
        <v>4.76843240308383</v>
      </c>
      <c r="F307">
        <v>5.94135415041303</v>
      </c>
      <c r="G307">
        <v>79.5967998529772</v>
      </c>
    </row>
    <row r="308" spans="1:7">
      <c r="A308" t="s">
        <v>2066</v>
      </c>
      <c r="B308" t="s">
        <v>632</v>
      </c>
      <c r="C308" t="s">
        <v>1350</v>
      </c>
      <c r="D308">
        <v>3.39124530976375</v>
      </c>
      <c r="E308">
        <v>4.03393120943214</v>
      </c>
      <c r="F308">
        <v>7.76232303693965</v>
      </c>
      <c r="G308">
        <v>80.2249363208945</v>
      </c>
    </row>
    <row r="309" spans="1:7">
      <c r="A309" t="s">
        <v>2067</v>
      </c>
      <c r="B309" t="s">
        <v>634</v>
      </c>
      <c r="C309" t="s">
        <v>1350</v>
      </c>
      <c r="D309">
        <v>3.69319984458806</v>
      </c>
      <c r="E309">
        <v>4.74120799701883</v>
      </c>
      <c r="F309">
        <v>8.69103654192722</v>
      </c>
      <c r="G309">
        <v>79.2753052560019</v>
      </c>
    </row>
    <row r="310" spans="1:7">
      <c r="A310" t="s">
        <v>2068</v>
      </c>
      <c r="B310" t="s">
        <v>636</v>
      </c>
      <c r="C310" t="s">
        <v>1350</v>
      </c>
      <c r="D310">
        <v>2.20685310699789</v>
      </c>
      <c r="E310">
        <v>2.36697046182213</v>
      </c>
      <c r="F310">
        <v>5.88232086264605</v>
      </c>
      <c r="G310">
        <v>83.4946739809959</v>
      </c>
    </row>
    <row r="311" spans="1:7">
      <c r="A311" t="s">
        <v>2069</v>
      </c>
      <c r="B311" t="s">
        <v>638</v>
      </c>
      <c r="C311" t="s">
        <v>1350</v>
      </c>
      <c r="D311">
        <v>2.12520380895206</v>
      </c>
      <c r="E311">
        <v>3.39440766747334</v>
      </c>
      <c r="F311">
        <v>8.0853019583354</v>
      </c>
      <c r="G311">
        <v>81.4227389954404</v>
      </c>
    </row>
    <row r="312" spans="1:7">
      <c r="A312" t="s">
        <v>2070</v>
      </c>
      <c r="B312" t="s">
        <v>640</v>
      </c>
      <c r="C312" t="s">
        <v>1350</v>
      </c>
      <c r="D312">
        <v>3.86037516885845</v>
      </c>
      <c r="E312">
        <v>2.17177104330628</v>
      </c>
      <c r="F312">
        <v>6.2305038262078</v>
      </c>
      <c r="G312">
        <v>83.3647337200515</v>
      </c>
    </row>
    <row r="313" spans="1:7">
      <c r="A313" t="s">
        <v>2071</v>
      </c>
      <c r="B313" t="s">
        <v>642</v>
      </c>
      <c r="C313" t="s">
        <v>1350</v>
      </c>
      <c r="D313">
        <v>4.2492646309687</v>
      </c>
      <c r="E313">
        <v>2.75809968293485</v>
      </c>
      <c r="F313">
        <v>7.03761134549077</v>
      </c>
      <c r="G313">
        <v>83.2427561519402</v>
      </c>
    </row>
    <row r="314" spans="1:7">
      <c r="A314" t="s">
        <v>2072</v>
      </c>
      <c r="B314" t="s">
        <v>644</v>
      </c>
      <c r="C314" t="s">
        <v>1350</v>
      </c>
      <c r="D314">
        <v>4.62544247582233</v>
      </c>
      <c r="E314">
        <v>6.706022601051</v>
      </c>
      <c r="F314">
        <v>11.9008716464227</v>
      </c>
      <c r="G314">
        <v>80.054897222278</v>
      </c>
    </row>
    <row r="315" spans="1:7">
      <c r="A315" t="s">
        <v>2073</v>
      </c>
      <c r="B315" t="s">
        <v>646</v>
      </c>
      <c r="C315" t="s">
        <v>1350</v>
      </c>
      <c r="D315">
        <v>3.40145437696376</v>
      </c>
      <c r="E315">
        <v>3.83497675710449</v>
      </c>
      <c r="F315">
        <v>8.56197708786985</v>
      </c>
      <c r="G315">
        <v>80.5664740004797</v>
      </c>
    </row>
    <row r="316" spans="1:7">
      <c r="A316" t="s">
        <v>2074</v>
      </c>
      <c r="B316" t="s">
        <v>648</v>
      </c>
      <c r="C316" t="s">
        <v>1350</v>
      </c>
      <c r="D316">
        <v>5.51489048189985</v>
      </c>
      <c r="E316">
        <v>8.72464897061299</v>
      </c>
      <c r="F316">
        <v>13.7259529042147</v>
      </c>
      <c r="G316">
        <v>78.2239998127958</v>
      </c>
    </row>
    <row r="317" spans="1:7">
      <c r="A317" t="s">
        <v>2075</v>
      </c>
      <c r="B317" t="s">
        <v>650</v>
      </c>
      <c r="C317" t="s">
        <v>1350</v>
      </c>
      <c r="D317">
        <v>3.7003906789999</v>
      </c>
      <c r="E317">
        <v>3.34141104207326</v>
      </c>
      <c r="F317">
        <v>10.889019159315</v>
      </c>
      <c r="G317">
        <v>80.7915990934679</v>
      </c>
    </row>
    <row r="318" spans="1:7">
      <c r="A318" t="s">
        <v>2076</v>
      </c>
      <c r="B318" t="s">
        <v>652</v>
      </c>
      <c r="C318" t="s">
        <v>1350</v>
      </c>
      <c r="D318">
        <v>4.07920519039381</v>
      </c>
      <c r="E318">
        <v>5.49254292466159</v>
      </c>
      <c r="F318">
        <v>8.15295904633141</v>
      </c>
      <c r="G318">
        <v>79.3559414820005</v>
      </c>
    </row>
    <row r="319" spans="1:7">
      <c r="A319" t="s">
        <v>2077</v>
      </c>
      <c r="B319" t="s">
        <v>654</v>
      </c>
      <c r="C319" t="s">
        <v>1350</v>
      </c>
      <c r="D319">
        <v>5.52678942482564</v>
      </c>
      <c r="E319">
        <v>6.26986562750753</v>
      </c>
      <c r="F319">
        <v>11.0888962755107</v>
      </c>
      <c r="G319">
        <v>78.5489121304483</v>
      </c>
    </row>
    <row r="320" spans="1:7">
      <c r="A320" t="s">
        <v>2078</v>
      </c>
      <c r="B320" t="s">
        <v>656</v>
      </c>
      <c r="C320" t="s">
        <v>1350</v>
      </c>
      <c r="D320">
        <v>2.75869387631528</v>
      </c>
      <c r="E320">
        <v>3.11805211872488</v>
      </c>
      <c r="F320">
        <v>9.97440895759572</v>
      </c>
      <c r="G320">
        <v>82.3795435969285</v>
      </c>
    </row>
    <row r="321" spans="1:7">
      <c r="A321" t="s">
        <v>2079</v>
      </c>
      <c r="B321" t="s">
        <v>658</v>
      </c>
      <c r="C321" t="s">
        <v>1350</v>
      </c>
      <c r="D321">
        <v>5.59394999254199</v>
      </c>
      <c r="E321">
        <v>6.02659944509404</v>
      </c>
      <c r="F321">
        <v>15.5949514654567</v>
      </c>
      <c r="G321">
        <v>81.228451277424</v>
      </c>
    </row>
    <row r="322" spans="1:7">
      <c r="A322" t="s">
        <v>2080</v>
      </c>
      <c r="B322" t="s">
        <v>660</v>
      </c>
      <c r="C322" t="s">
        <v>1350</v>
      </c>
      <c r="D322">
        <v>5.40607521119259</v>
      </c>
      <c r="E322">
        <v>6.46579274661714</v>
      </c>
      <c r="F322">
        <v>9.6744429511747</v>
      </c>
      <c r="G322">
        <v>78.2193466539306</v>
      </c>
    </row>
    <row r="323" spans="1:7">
      <c r="A323" t="s">
        <v>2081</v>
      </c>
      <c r="B323" t="s">
        <v>662</v>
      </c>
      <c r="C323" t="s">
        <v>1352</v>
      </c>
      <c r="D323">
        <v>4.57261315082149</v>
      </c>
      <c r="E323">
        <v>5.88104545738466</v>
      </c>
      <c r="F323">
        <v>7.44110358505328</v>
      </c>
      <c r="G323">
        <v>79.7561931686387</v>
      </c>
    </row>
    <row r="324" spans="1:7">
      <c r="A324" t="s">
        <v>2082</v>
      </c>
      <c r="B324" t="s">
        <v>664</v>
      </c>
      <c r="C324" t="s">
        <v>1352</v>
      </c>
      <c r="D324">
        <v>5.51171658396463</v>
      </c>
      <c r="E324">
        <v>4.21996327778358</v>
      </c>
      <c r="F324">
        <v>6.26550270876193</v>
      </c>
      <c r="G324">
        <v>80.6905683989341</v>
      </c>
    </row>
    <row r="325" spans="1:7">
      <c r="A325" t="s">
        <v>2083</v>
      </c>
      <c r="B325" t="s">
        <v>666</v>
      </c>
      <c r="C325" t="s">
        <v>1352</v>
      </c>
      <c r="D325">
        <v>3.02050932475558</v>
      </c>
      <c r="E325">
        <v>3.37611014011345</v>
      </c>
      <c r="F325">
        <v>10.5556059393177</v>
      </c>
      <c r="G325">
        <v>80.7002167149959</v>
      </c>
    </row>
    <row r="326" spans="1:7">
      <c r="A326" t="s">
        <v>2084</v>
      </c>
      <c r="B326" t="s">
        <v>668</v>
      </c>
      <c r="C326" t="s">
        <v>1352</v>
      </c>
      <c r="D326">
        <v>3.6703899295174</v>
      </c>
      <c r="E326">
        <v>2.79113609034247</v>
      </c>
      <c r="F326">
        <v>9.05579972873699</v>
      </c>
      <c r="G326">
        <v>82.157330090149</v>
      </c>
    </row>
    <row r="327" spans="1:7">
      <c r="A327" t="s">
        <v>2085</v>
      </c>
      <c r="B327" t="s">
        <v>670</v>
      </c>
      <c r="C327" t="s">
        <v>1352</v>
      </c>
      <c r="D327">
        <v>5.80711327527775</v>
      </c>
      <c r="E327">
        <v>6.23557063730827</v>
      </c>
      <c r="F327">
        <v>9.16443321453928</v>
      </c>
      <c r="G327">
        <v>79.6427939137965</v>
      </c>
    </row>
    <row r="328" spans="1:7">
      <c r="A328" t="s">
        <v>2086</v>
      </c>
      <c r="B328" t="s">
        <v>672</v>
      </c>
      <c r="C328" t="s">
        <v>1352</v>
      </c>
      <c r="D328">
        <v>4.76316078926271</v>
      </c>
      <c r="E328">
        <v>5.32978502252086</v>
      </c>
      <c r="F328">
        <v>7.10304081699453</v>
      </c>
      <c r="G328">
        <v>76.7971970066319</v>
      </c>
    </row>
    <row r="329" spans="1:7">
      <c r="A329" t="s">
        <v>2087</v>
      </c>
      <c r="B329" t="s">
        <v>674</v>
      </c>
      <c r="C329" t="s">
        <v>1352</v>
      </c>
      <c r="D329">
        <v>4.20961388886892</v>
      </c>
      <c r="E329">
        <v>5.205745758356</v>
      </c>
      <c r="F329">
        <v>10.8178547789188</v>
      </c>
      <c r="G329">
        <v>79.4459111261145</v>
      </c>
    </row>
    <row r="330" spans="1:7">
      <c r="A330" t="s">
        <v>2088</v>
      </c>
      <c r="B330" t="s">
        <v>676</v>
      </c>
      <c r="C330" t="s">
        <v>1352</v>
      </c>
      <c r="D330">
        <v>6.39320063067304</v>
      </c>
      <c r="E330">
        <v>5.47440077740099</v>
      </c>
      <c r="F330">
        <v>12.1860166484092</v>
      </c>
      <c r="G330">
        <v>80.4236576050041</v>
      </c>
    </row>
    <row r="331" spans="1:7">
      <c r="A331" t="s">
        <v>2089</v>
      </c>
      <c r="B331" t="s">
        <v>678</v>
      </c>
      <c r="C331" t="s">
        <v>1352</v>
      </c>
      <c r="D331">
        <v>4.35453925438494</v>
      </c>
      <c r="E331">
        <v>4.72674857331418</v>
      </c>
      <c r="F331">
        <v>9.00861184331417</v>
      </c>
      <c r="G331">
        <v>79.1084697699697</v>
      </c>
    </row>
    <row r="332" spans="1:7">
      <c r="A332" t="s">
        <v>2090</v>
      </c>
      <c r="B332" t="s">
        <v>680</v>
      </c>
      <c r="C332" t="s">
        <v>1352</v>
      </c>
      <c r="D332">
        <v>5.07073007303419</v>
      </c>
      <c r="E332">
        <v>5.09490433513302</v>
      </c>
      <c r="F332">
        <v>11.2447319935815</v>
      </c>
      <c r="G332">
        <v>78.9541736531921</v>
      </c>
    </row>
    <row r="333" spans="1:7">
      <c r="A333" t="s">
        <v>2091</v>
      </c>
      <c r="B333" t="s">
        <v>682</v>
      </c>
      <c r="C333" t="s">
        <v>1352</v>
      </c>
      <c r="D333">
        <v>4.36888242122277</v>
      </c>
      <c r="E333">
        <v>4.79107603468643</v>
      </c>
      <c r="F333">
        <v>9.4687463768387</v>
      </c>
      <c r="G333">
        <v>84.3222541266084</v>
      </c>
    </row>
    <row r="334" spans="1:7">
      <c r="A334" t="s">
        <v>2092</v>
      </c>
      <c r="B334" t="s">
        <v>684</v>
      </c>
      <c r="C334" t="s">
        <v>1352</v>
      </c>
      <c r="D334">
        <v>5.94262809334604</v>
      </c>
      <c r="E334">
        <v>6.47266567406959</v>
      </c>
      <c r="F334">
        <v>10.4973728534939</v>
      </c>
      <c r="G334">
        <v>81.0997745309729</v>
      </c>
    </row>
    <row r="335" spans="1:7">
      <c r="A335" t="s">
        <v>2093</v>
      </c>
      <c r="B335" t="s">
        <v>686</v>
      </c>
      <c r="C335" t="s">
        <v>1352</v>
      </c>
      <c r="D335">
        <v>3.88510777134733</v>
      </c>
      <c r="E335">
        <v>4.05119841189217</v>
      </c>
      <c r="F335">
        <v>17.5020340201699</v>
      </c>
      <c r="G335">
        <v>82.0729532892084</v>
      </c>
    </row>
    <row r="336" spans="1:7">
      <c r="A336" t="s">
        <v>2094</v>
      </c>
      <c r="B336" t="s">
        <v>688</v>
      </c>
      <c r="C336" t="s">
        <v>1352</v>
      </c>
      <c r="D336">
        <v>4.78202802527831</v>
      </c>
      <c r="E336">
        <v>5.43528193841151</v>
      </c>
      <c r="F336">
        <v>11.0737042512016</v>
      </c>
      <c r="G336">
        <v>80.9785258027543</v>
      </c>
    </row>
    <row r="337" spans="1:7">
      <c r="A337" t="s">
        <v>2095</v>
      </c>
      <c r="B337" t="s">
        <v>690</v>
      </c>
      <c r="C337" t="s">
        <v>1352</v>
      </c>
      <c r="D337">
        <v>2.79655014720284</v>
      </c>
      <c r="E337">
        <v>3.85795834072438</v>
      </c>
      <c r="F337">
        <v>8.18469522640145</v>
      </c>
      <c r="G337">
        <v>83.0103828145293</v>
      </c>
    </row>
    <row r="338" spans="1:7">
      <c r="A338" t="s">
        <v>2096</v>
      </c>
      <c r="B338" t="s">
        <v>692</v>
      </c>
      <c r="C338" t="s">
        <v>1352</v>
      </c>
      <c r="D338">
        <v>4.59894641583928</v>
      </c>
      <c r="E338">
        <v>4.59600043435065</v>
      </c>
      <c r="F338">
        <v>12.5375745827645</v>
      </c>
      <c r="G338">
        <v>78.492786176645</v>
      </c>
    </row>
    <row r="339" spans="1:7">
      <c r="A339" t="s">
        <v>2097</v>
      </c>
      <c r="B339" t="s">
        <v>694</v>
      </c>
      <c r="C339" t="s">
        <v>1352</v>
      </c>
      <c r="D339">
        <v>6.50363965726914</v>
      </c>
      <c r="E339">
        <v>4.77194718237132</v>
      </c>
      <c r="F339">
        <v>8.4160861678322</v>
      </c>
      <c r="G339">
        <v>77.6665066820614</v>
      </c>
    </row>
    <row r="340" spans="1:7">
      <c r="A340" t="s">
        <v>2098</v>
      </c>
      <c r="B340" t="s">
        <v>696</v>
      </c>
      <c r="C340" t="s">
        <v>1352</v>
      </c>
      <c r="D340">
        <v>2.72580007843221</v>
      </c>
      <c r="E340">
        <v>3.96608395642532</v>
      </c>
      <c r="F340">
        <v>6.48141954981191</v>
      </c>
      <c r="G340">
        <v>81.5276354029706</v>
      </c>
    </row>
    <row r="341" spans="1:7">
      <c r="A341" t="s">
        <v>2099</v>
      </c>
      <c r="B341" t="s">
        <v>698</v>
      </c>
      <c r="C341" t="s">
        <v>1352</v>
      </c>
      <c r="D341">
        <v>5.46740391872943</v>
      </c>
      <c r="E341">
        <v>4.97268560614946</v>
      </c>
      <c r="F341">
        <v>8.30819788959133</v>
      </c>
      <c r="G341">
        <v>76.5112153575746</v>
      </c>
    </row>
    <row r="342" spans="1:7">
      <c r="A342" t="s">
        <v>2100</v>
      </c>
      <c r="B342" t="s">
        <v>700</v>
      </c>
      <c r="C342" t="s">
        <v>1352</v>
      </c>
      <c r="D342">
        <v>3.54431073528961</v>
      </c>
      <c r="E342">
        <v>2.88236104116832</v>
      </c>
      <c r="F342">
        <v>6.79078664436477</v>
      </c>
      <c r="G342">
        <v>82.3314331886747</v>
      </c>
    </row>
    <row r="343" spans="1:7">
      <c r="A343" t="s">
        <v>2101</v>
      </c>
      <c r="B343" t="s">
        <v>702</v>
      </c>
      <c r="C343" t="s">
        <v>1353</v>
      </c>
      <c r="D343">
        <v>6.48976763731848</v>
      </c>
      <c r="E343">
        <v>5.62098638927323</v>
      </c>
      <c r="F343">
        <v>16.4497374039767</v>
      </c>
      <c r="G343">
        <v>78.6991549456866</v>
      </c>
    </row>
    <row r="344" spans="1:7">
      <c r="A344" t="s">
        <v>2102</v>
      </c>
      <c r="B344" t="s">
        <v>704</v>
      </c>
      <c r="C344" t="s">
        <v>1353</v>
      </c>
      <c r="D344">
        <v>5.98486172235346</v>
      </c>
      <c r="E344">
        <v>7.47760458231241</v>
      </c>
      <c r="F344">
        <v>4.73563284134129</v>
      </c>
      <c r="G344">
        <v>78.4475079426443</v>
      </c>
    </row>
    <row r="345" spans="1:7">
      <c r="A345" t="s">
        <v>2103</v>
      </c>
      <c r="B345" t="s">
        <v>706</v>
      </c>
      <c r="C345" t="s">
        <v>1353</v>
      </c>
      <c r="D345">
        <v>7.41289395497446</v>
      </c>
      <c r="E345">
        <v>6.94480138917896</v>
      </c>
      <c r="F345">
        <v>9.5985723956453</v>
      </c>
      <c r="G345">
        <v>78.6306222557</v>
      </c>
    </row>
    <row r="346" spans="1:7">
      <c r="A346" t="s">
        <v>2104</v>
      </c>
      <c r="B346" t="s">
        <v>708</v>
      </c>
      <c r="C346" t="s">
        <v>1353</v>
      </c>
      <c r="D346">
        <v>8.36783040526839</v>
      </c>
      <c r="E346">
        <v>7.16641955053945</v>
      </c>
      <c r="F346">
        <v>13.944128635283</v>
      </c>
      <c r="G346">
        <v>79.3488340088503</v>
      </c>
    </row>
    <row r="347" spans="1:7">
      <c r="A347" t="s">
        <v>2105</v>
      </c>
      <c r="B347" t="s">
        <v>710</v>
      </c>
      <c r="C347" t="s">
        <v>1353</v>
      </c>
      <c r="D347">
        <v>6.9706282739127</v>
      </c>
      <c r="E347">
        <v>6.18999576711391</v>
      </c>
      <c r="F347">
        <v>7.06793106081213</v>
      </c>
      <c r="G347">
        <v>81.1879747832779</v>
      </c>
    </row>
    <row r="348" spans="1:7">
      <c r="A348" t="s">
        <v>2106</v>
      </c>
      <c r="B348" t="s">
        <v>712</v>
      </c>
      <c r="C348" t="s">
        <v>1353</v>
      </c>
      <c r="D348">
        <v>8.18489960740066</v>
      </c>
      <c r="E348">
        <v>10.2084139165756</v>
      </c>
      <c r="F348">
        <v>20.6832448963223</v>
      </c>
      <c r="G348">
        <v>76.7136108847398</v>
      </c>
    </row>
    <row r="349" spans="1:7">
      <c r="A349" t="s">
        <v>2107</v>
      </c>
      <c r="B349" t="s">
        <v>714</v>
      </c>
      <c r="C349" t="s">
        <v>1353</v>
      </c>
      <c r="D349">
        <v>5.54889784262458</v>
      </c>
      <c r="E349">
        <v>5.03399855943439</v>
      </c>
      <c r="F349">
        <v>11.7156001421161</v>
      </c>
      <c r="G349">
        <v>78.4820201470336</v>
      </c>
    </row>
    <row r="350" spans="1:7">
      <c r="A350" t="s">
        <v>2108</v>
      </c>
      <c r="B350" t="s">
        <v>716</v>
      </c>
      <c r="C350" t="s">
        <v>1353</v>
      </c>
      <c r="D350">
        <v>5.75698258522957</v>
      </c>
      <c r="E350">
        <v>6.71045533047729</v>
      </c>
      <c r="F350">
        <v>7.82892822669206</v>
      </c>
      <c r="G350">
        <v>79.5966335202775</v>
      </c>
    </row>
    <row r="351" spans="1:7">
      <c r="A351" t="s">
        <v>2109</v>
      </c>
      <c r="B351" t="s">
        <v>718</v>
      </c>
      <c r="C351" t="s">
        <v>1353</v>
      </c>
      <c r="D351">
        <v>8.19075179698038</v>
      </c>
      <c r="E351">
        <v>8.58334418768251</v>
      </c>
      <c r="F351">
        <v>10.9602255989263</v>
      </c>
      <c r="G351">
        <v>78.1471848525017</v>
      </c>
    </row>
    <row r="352" spans="1:7">
      <c r="A352" t="s">
        <v>2110</v>
      </c>
      <c r="B352" t="s">
        <v>720</v>
      </c>
      <c r="C352" t="s">
        <v>1353</v>
      </c>
      <c r="D352">
        <v>8.45236794007016</v>
      </c>
      <c r="E352">
        <v>7.69116229804975</v>
      </c>
      <c r="F352">
        <v>12.4887835521931</v>
      </c>
      <c r="G352">
        <v>78.1040607226606</v>
      </c>
    </row>
    <row r="353" spans="1:7">
      <c r="A353" t="s">
        <v>2111</v>
      </c>
      <c r="B353" t="s">
        <v>722</v>
      </c>
      <c r="C353" t="s">
        <v>1353</v>
      </c>
      <c r="D353">
        <v>8.3062767133384</v>
      </c>
      <c r="E353">
        <v>7.87981277386737</v>
      </c>
      <c r="F353">
        <v>11.7181335076068</v>
      </c>
      <c r="G353">
        <v>78.6109251599757</v>
      </c>
    </row>
    <row r="354" spans="1:7">
      <c r="A354" t="s">
        <v>2112</v>
      </c>
      <c r="B354" t="s">
        <v>724</v>
      </c>
      <c r="C354" t="s">
        <v>1353</v>
      </c>
      <c r="D354">
        <v>7.83013414130469</v>
      </c>
      <c r="E354">
        <v>8.11451037647386</v>
      </c>
      <c r="F354">
        <v>13.6258869761442</v>
      </c>
      <c r="G354">
        <v>79.0014626801452</v>
      </c>
    </row>
    <row r="355" spans="1:7">
      <c r="A355" t="s">
        <v>2113</v>
      </c>
      <c r="B355" t="s">
        <v>726</v>
      </c>
      <c r="C355" t="s">
        <v>1353</v>
      </c>
      <c r="D355">
        <v>7.75562636725392</v>
      </c>
      <c r="E355">
        <v>7.6587756507349</v>
      </c>
      <c r="F355">
        <v>14.3375744907795</v>
      </c>
      <c r="G355">
        <v>77.7418780093058</v>
      </c>
    </row>
    <row r="356" spans="1:7">
      <c r="A356" t="s">
        <v>2114</v>
      </c>
      <c r="B356" t="s">
        <v>140</v>
      </c>
      <c r="C356" t="s">
        <v>1353</v>
      </c>
      <c r="D356">
        <v>7.24071459057293</v>
      </c>
      <c r="E356">
        <v>6.3968318019791</v>
      </c>
      <c r="F356">
        <v>21.3632187584852</v>
      </c>
      <c r="G356">
        <v>78.5220930473791</v>
      </c>
    </row>
    <row r="357" spans="1:7">
      <c r="A357" t="s">
        <v>2115</v>
      </c>
      <c r="B357" t="s">
        <v>729</v>
      </c>
      <c r="C357" t="s">
        <v>1353</v>
      </c>
      <c r="D357">
        <v>7.27243826089851</v>
      </c>
      <c r="E357">
        <v>5.44948870834193</v>
      </c>
      <c r="F357">
        <v>15.4966901152046</v>
      </c>
      <c r="G357">
        <v>77.8318562989476</v>
      </c>
    </row>
    <row r="358" spans="1:7">
      <c r="A358" t="s">
        <v>2116</v>
      </c>
      <c r="B358" t="s">
        <v>731</v>
      </c>
      <c r="C358" t="s">
        <v>1353</v>
      </c>
      <c r="D358">
        <v>8.926114792174</v>
      </c>
      <c r="E358">
        <v>8.85517494654218</v>
      </c>
      <c r="F358">
        <v>14.6193114859634</v>
      </c>
      <c r="G358">
        <v>77.2882561749959</v>
      </c>
    </row>
    <row r="359" spans="1:7">
      <c r="A359" t="s">
        <v>2117</v>
      </c>
      <c r="B359" t="s">
        <v>733</v>
      </c>
      <c r="C359" t="s">
        <v>3073</v>
      </c>
      <c r="D359">
        <v>3.49139033091953</v>
      </c>
      <c r="E359">
        <v>3.02789615267676</v>
      </c>
      <c r="F359">
        <v>8.23758984316073</v>
      </c>
      <c r="G359">
        <v>84.9349371343255</v>
      </c>
    </row>
    <row r="360" spans="1:7">
      <c r="A360" t="s">
        <v>2118</v>
      </c>
      <c r="B360" t="s">
        <v>735</v>
      </c>
      <c r="C360" t="s">
        <v>3073</v>
      </c>
      <c r="D360">
        <v>1.91403376555253</v>
      </c>
      <c r="E360">
        <v>1.60940090112663</v>
      </c>
      <c r="F360">
        <v>9.16843557129186</v>
      </c>
      <c r="G360">
        <v>85.4065407588921</v>
      </c>
    </row>
    <row r="361" spans="1:7">
      <c r="A361" t="s">
        <v>2119</v>
      </c>
      <c r="B361" t="s">
        <v>737</v>
      </c>
      <c r="C361" t="s">
        <v>3073</v>
      </c>
      <c r="D361">
        <v>1.86278027315101</v>
      </c>
      <c r="E361">
        <v>1.44401339158329</v>
      </c>
      <c r="F361">
        <v>9.18148760130551</v>
      </c>
      <c r="G361">
        <v>87.3338499321444</v>
      </c>
    </row>
    <row r="362" spans="1:7">
      <c r="A362" t="s">
        <v>2120</v>
      </c>
      <c r="B362" t="s">
        <v>739</v>
      </c>
      <c r="C362" t="s">
        <v>3073</v>
      </c>
      <c r="D362">
        <v>7.10929869978367</v>
      </c>
      <c r="E362">
        <v>7.07332493836759</v>
      </c>
      <c r="F362">
        <v>20.4901840185337</v>
      </c>
      <c r="G362">
        <v>80.9556334562114</v>
      </c>
    </row>
    <row r="363" spans="1:7">
      <c r="A363" t="s">
        <v>2121</v>
      </c>
      <c r="B363" t="s">
        <v>741</v>
      </c>
      <c r="C363" t="s">
        <v>3073</v>
      </c>
      <c r="D363">
        <v>2.3105103095305</v>
      </c>
      <c r="E363">
        <v>2.61536416385745</v>
      </c>
      <c r="F363">
        <v>10.890142920095</v>
      </c>
      <c r="G363">
        <v>86.646071355464</v>
      </c>
    </row>
    <row r="364" spans="1:7">
      <c r="A364" t="s">
        <v>2122</v>
      </c>
      <c r="B364" t="s">
        <v>743</v>
      </c>
      <c r="C364" t="s">
        <v>3073</v>
      </c>
      <c r="D364">
        <v>8.79174268771859</v>
      </c>
      <c r="E364">
        <v>4.60387956592344</v>
      </c>
      <c r="F364">
        <v>8.44308223240561</v>
      </c>
      <c r="G364">
        <v>84.3817900598762</v>
      </c>
    </row>
    <row r="365" spans="1:7">
      <c r="A365" t="s">
        <v>2123</v>
      </c>
      <c r="B365" t="s">
        <v>745</v>
      </c>
      <c r="C365" t="s">
        <v>3073</v>
      </c>
      <c r="D365">
        <v>6.46259529969069</v>
      </c>
      <c r="E365">
        <v>4.6553533579001</v>
      </c>
      <c r="F365">
        <v>12.7576500174188</v>
      </c>
      <c r="G365">
        <v>83.7324489711996</v>
      </c>
    </row>
    <row r="366" spans="1:7">
      <c r="A366" t="s">
        <v>2124</v>
      </c>
      <c r="B366" t="s">
        <v>747</v>
      </c>
      <c r="C366" t="s">
        <v>3073</v>
      </c>
      <c r="D366">
        <v>12.3171396365815</v>
      </c>
      <c r="E366">
        <v>11.0420756070936</v>
      </c>
      <c r="F366">
        <v>14.4463421422659</v>
      </c>
      <c r="G366">
        <v>83.439235589659</v>
      </c>
    </row>
    <row r="367" spans="1:7">
      <c r="A367" t="s">
        <v>2125</v>
      </c>
      <c r="B367" t="s">
        <v>749</v>
      </c>
      <c r="C367" t="s">
        <v>3073</v>
      </c>
      <c r="D367">
        <v>3.10793229035468</v>
      </c>
      <c r="E367">
        <v>1.85247291590407</v>
      </c>
      <c r="F367">
        <v>7.63314476715999</v>
      </c>
      <c r="G367">
        <v>88.4990590114244</v>
      </c>
    </row>
    <row r="368" spans="1:7">
      <c r="A368" t="s">
        <v>2126</v>
      </c>
      <c r="B368" t="s">
        <v>751</v>
      </c>
      <c r="C368" t="s">
        <v>3073</v>
      </c>
      <c r="D368">
        <v>2.96870660692668</v>
      </c>
      <c r="E368">
        <v>3.08511130477395</v>
      </c>
      <c r="F368">
        <v>9.91076337097692</v>
      </c>
      <c r="G368">
        <v>86.4971773188928</v>
      </c>
    </row>
    <row r="369" spans="1:7">
      <c r="A369" t="s">
        <v>2127</v>
      </c>
      <c r="B369" t="s">
        <v>753</v>
      </c>
      <c r="C369" t="s">
        <v>3073</v>
      </c>
      <c r="D369">
        <v>6.27551583164913</v>
      </c>
      <c r="E369">
        <v>4.4897881609378</v>
      </c>
      <c r="F369">
        <v>8.44445729520753</v>
      </c>
      <c r="G369">
        <v>84.1200125618368</v>
      </c>
    </row>
    <row r="370" spans="1:7">
      <c r="A370" t="s">
        <v>2128</v>
      </c>
      <c r="B370" t="s">
        <v>755</v>
      </c>
      <c r="C370" t="s">
        <v>3073</v>
      </c>
      <c r="D370">
        <v>9.43266407814481</v>
      </c>
      <c r="E370">
        <v>8.76110894030679</v>
      </c>
      <c r="F370">
        <v>11.4312509656598</v>
      </c>
      <c r="G370">
        <v>79.5718926346328</v>
      </c>
    </row>
    <row r="371" spans="1:7">
      <c r="A371" t="s">
        <v>2129</v>
      </c>
      <c r="B371" t="s">
        <v>757</v>
      </c>
      <c r="C371" t="s">
        <v>3073</v>
      </c>
      <c r="D371">
        <v>2.7448307555273</v>
      </c>
      <c r="E371">
        <v>2.51861542606544</v>
      </c>
      <c r="F371">
        <v>20.6177728020295</v>
      </c>
      <c r="G371">
        <v>83.8894039779153</v>
      </c>
    </row>
    <row r="372" spans="1:7">
      <c r="A372" t="s">
        <v>2130</v>
      </c>
      <c r="B372" t="s">
        <v>759</v>
      </c>
      <c r="C372" t="s">
        <v>3073</v>
      </c>
      <c r="D372">
        <v>0.868996498415413</v>
      </c>
      <c r="E372">
        <v>1.45481198995368</v>
      </c>
      <c r="F372">
        <v>7.34721420824512</v>
      </c>
      <c r="G372">
        <v>88.4643390953498</v>
      </c>
    </row>
    <row r="373" spans="1:7">
      <c r="A373" t="s">
        <v>2131</v>
      </c>
      <c r="B373" t="s">
        <v>761</v>
      </c>
      <c r="C373" t="s">
        <v>3073</v>
      </c>
      <c r="D373">
        <v>4.0166016717782</v>
      </c>
      <c r="E373">
        <v>3.72834787380108</v>
      </c>
      <c r="F373">
        <v>10.6597134254579</v>
      </c>
      <c r="G373">
        <v>84.5820808750854</v>
      </c>
    </row>
    <row r="374" spans="1:7">
      <c r="A374" t="s">
        <v>2132</v>
      </c>
      <c r="B374" t="s">
        <v>763</v>
      </c>
      <c r="C374" t="s">
        <v>3073</v>
      </c>
      <c r="D374">
        <v>2.75936004532402</v>
      </c>
      <c r="E374">
        <v>1.52027403748598</v>
      </c>
      <c r="F374">
        <v>9.08915138566467</v>
      </c>
      <c r="G374">
        <v>82.8459857450897</v>
      </c>
    </row>
    <row r="375" spans="1:7">
      <c r="A375" t="s">
        <v>2133</v>
      </c>
      <c r="B375" t="s">
        <v>765</v>
      </c>
      <c r="C375" t="s">
        <v>3073</v>
      </c>
      <c r="D375">
        <v>11.0623214688368</v>
      </c>
      <c r="E375">
        <v>7.74890662106658</v>
      </c>
      <c r="F375">
        <v>10.5982289538005</v>
      </c>
      <c r="G375">
        <v>79.1869624252896</v>
      </c>
    </row>
    <row r="376" spans="1:7">
      <c r="A376" t="s">
        <v>2134</v>
      </c>
      <c r="B376" t="s">
        <v>767</v>
      </c>
      <c r="C376" t="s">
        <v>3073</v>
      </c>
      <c r="D376">
        <v>2.61451367966209</v>
      </c>
      <c r="E376">
        <v>1.64795735432717</v>
      </c>
      <c r="F376">
        <v>5.81939354569643</v>
      </c>
      <c r="G376">
        <v>81.5150664669337</v>
      </c>
    </row>
    <row r="377" spans="1:7">
      <c r="A377" t="s">
        <v>2135</v>
      </c>
      <c r="B377" t="s">
        <v>507</v>
      </c>
      <c r="C377" t="s">
        <v>3074</v>
      </c>
      <c r="D377">
        <v>2.44369334911924</v>
      </c>
      <c r="E377">
        <v>2.90629201754747</v>
      </c>
      <c r="F377">
        <v>5.37466964082462</v>
      </c>
      <c r="G377">
        <v>82.5986246341082</v>
      </c>
    </row>
    <row r="378" spans="1:7">
      <c r="A378" t="s">
        <v>2136</v>
      </c>
      <c r="B378" t="s">
        <v>770</v>
      </c>
      <c r="C378" t="s">
        <v>3074</v>
      </c>
      <c r="D378">
        <v>3.75163426029194</v>
      </c>
      <c r="E378">
        <v>2.89256583820895</v>
      </c>
      <c r="F378">
        <v>5.51878738375946</v>
      </c>
      <c r="G378">
        <v>80.2920025570427</v>
      </c>
    </row>
    <row r="379" spans="1:7">
      <c r="A379" t="s">
        <v>2137</v>
      </c>
      <c r="B379" t="s">
        <v>772</v>
      </c>
      <c r="C379" t="s">
        <v>3074</v>
      </c>
      <c r="D379">
        <v>3.93702847595614</v>
      </c>
      <c r="E379">
        <v>3.13187886066554</v>
      </c>
      <c r="F379">
        <v>7.80340284339938</v>
      </c>
      <c r="G379">
        <v>79.4000579888504</v>
      </c>
    </row>
    <row r="380" spans="1:7">
      <c r="A380" t="s">
        <v>2138</v>
      </c>
      <c r="B380" t="s">
        <v>774</v>
      </c>
      <c r="C380" t="s">
        <v>3074</v>
      </c>
      <c r="D380">
        <v>3.0864055945053</v>
      </c>
      <c r="E380">
        <v>2.60200860617459</v>
      </c>
      <c r="F380">
        <v>6.81092480933307</v>
      </c>
      <c r="G380">
        <v>81.4866020876521</v>
      </c>
    </row>
    <row r="381" spans="1:7">
      <c r="A381" t="s">
        <v>2139</v>
      </c>
      <c r="B381" t="s">
        <v>776</v>
      </c>
      <c r="C381" t="s">
        <v>3074</v>
      </c>
      <c r="D381">
        <v>3.64045516659481</v>
      </c>
      <c r="E381">
        <v>3.75117780161066</v>
      </c>
      <c r="F381">
        <v>5.70019387556466</v>
      </c>
      <c r="G381">
        <v>82.3946761870533</v>
      </c>
    </row>
    <row r="382" spans="1:7">
      <c r="A382" t="s">
        <v>2140</v>
      </c>
      <c r="B382" t="s">
        <v>778</v>
      </c>
      <c r="C382" t="s">
        <v>3074</v>
      </c>
      <c r="D382">
        <v>3.10393895578892</v>
      </c>
      <c r="E382">
        <v>3.26008346459151</v>
      </c>
      <c r="F382">
        <v>5.1945590057517</v>
      </c>
      <c r="G382">
        <v>83.0194951560325</v>
      </c>
    </row>
    <row r="383" spans="1:7">
      <c r="A383" t="s">
        <v>2141</v>
      </c>
      <c r="B383" t="s">
        <v>780</v>
      </c>
      <c r="C383" t="s">
        <v>3074</v>
      </c>
      <c r="D383">
        <v>1.87901482838902</v>
      </c>
      <c r="E383">
        <v>3.00535526278748</v>
      </c>
      <c r="F383">
        <v>4.40169967429797</v>
      </c>
      <c r="G383">
        <v>81.6661735798933</v>
      </c>
    </row>
    <row r="384" spans="1:7">
      <c r="A384" t="s">
        <v>2142</v>
      </c>
      <c r="B384" t="s">
        <v>782</v>
      </c>
      <c r="C384" t="s">
        <v>3074</v>
      </c>
      <c r="D384">
        <v>2.14179142471971</v>
      </c>
      <c r="E384">
        <v>2.60371232264282</v>
      </c>
      <c r="F384">
        <v>4.58717616352143</v>
      </c>
      <c r="G384">
        <v>83.2033171137069</v>
      </c>
    </row>
    <row r="385" spans="1:7">
      <c r="A385" t="s">
        <v>2143</v>
      </c>
      <c r="B385" t="s">
        <v>784</v>
      </c>
      <c r="C385" t="s">
        <v>3074</v>
      </c>
      <c r="D385">
        <v>3.16549948009413</v>
      </c>
      <c r="E385">
        <v>3.06011618675045</v>
      </c>
      <c r="F385">
        <v>14.591586016348</v>
      </c>
      <c r="G385">
        <v>82.9986861688625</v>
      </c>
    </row>
    <row r="386" spans="1:7">
      <c r="A386" t="s">
        <v>2144</v>
      </c>
      <c r="B386" t="s">
        <v>786</v>
      </c>
      <c r="C386" t="s">
        <v>3074</v>
      </c>
      <c r="D386">
        <v>5.13255159569239</v>
      </c>
      <c r="E386">
        <v>5.40716003075062</v>
      </c>
      <c r="F386">
        <v>8.83305600339308</v>
      </c>
      <c r="G386">
        <v>78.0225802970841</v>
      </c>
    </row>
    <row r="387" spans="1:7">
      <c r="A387" t="s">
        <v>2145</v>
      </c>
      <c r="B387" t="s">
        <v>788</v>
      </c>
      <c r="C387" t="s">
        <v>3074</v>
      </c>
      <c r="D387">
        <v>2.82009315087181</v>
      </c>
      <c r="E387">
        <v>2.88169323849537</v>
      </c>
      <c r="F387">
        <v>4.91806572112961</v>
      </c>
      <c r="G387">
        <v>84.2385629639228</v>
      </c>
    </row>
    <row r="388" spans="1:7">
      <c r="A388" t="s">
        <v>2146</v>
      </c>
      <c r="B388" t="s">
        <v>790</v>
      </c>
      <c r="C388" t="s">
        <v>3074</v>
      </c>
      <c r="D388">
        <v>2.77904821334955</v>
      </c>
      <c r="E388">
        <v>2.83333436848342</v>
      </c>
      <c r="F388">
        <v>5.93472710796363</v>
      </c>
      <c r="G388">
        <v>80.8128556660146</v>
      </c>
    </row>
    <row r="389" spans="1:7">
      <c r="A389" t="s">
        <v>2147</v>
      </c>
      <c r="B389" t="s">
        <v>792</v>
      </c>
      <c r="C389" t="s">
        <v>3074</v>
      </c>
      <c r="D389">
        <v>2.35038806485969</v>
      </c>
      <c r="E389">
        <v>3.72367871490096</v>
      </c>
      <c r="F389">
        <v>7.59929696014353</v>
      </c>
      <c r="G389">
        <v>81.1743298408032</v>
      </c>
    </row>
    <row r="390" spans="1:7">
      <c r="A390" t="s">
        <v>2148</v>
      </c>
      <c r="B390" t="s">
        <v>794</v>
      </c>
      <c r="C390" t="s">
        <v>3074</v>
      </c>
      <c r="D390">
        <v>2.96857795560423</v>
      </c>
      <c r="E390">
        <v>2.86807291538596</v>
      </c>
      <c r="F390">
        <v>5.31801249388469</v>
      </c>
      <c r="G390">
        <v>80.3798839625432</v>
      </c>
    </row>
    <row r="391" spans="1:7">
      <c r="A391" t="s">
        <v>2149</v>
      </c>
      <c r="B391" t="s">
        <v>796</v>
      </c>
      <c r="C391" t="s">
        <v>3074</v>
      </c>
      <c r="D391">
        <v>3.08533287975715</v>
      </c>
      <c r="E391">
        <v>3.36876658005655</v>
      </c>
      <c r="F391">
        <v>5.94752220467683</v>
      </c>
      <c r="G391">
        <v>83.3432809961361</v>
      </c>
    </row>
    <row r="392" spans="1:7">
      <c r="A392" t="s">
        <v>2150</v>
      </c>
      <c r="B392" t="s">
        <v>798</v>
      </c>
      <c r="C392" t="s">
        <v>3074</v>
      </c>
      <c r="D392">
        <v>2.11691490023738</v>
      </c>
      <c r="E392">
        <v>2.64340858085998</v>
      </c>
      <c r="F392">
        <v>6.01337950817542</v>
      </c>
      <c r="G392">
        <v>84.9458299121747</v>
      </c>
    </row>
    <row r="393" spans="1:7">
      <c r="A393" t="s">
        <v>2151</v>
      </c>
      <c r="B393" t="s">
        <v>800</v>
      </c>
      <c r="C393" t="s">
        <v>1356</v>
      </c>
      <c r="D393">
        <v>5.29781937746433</v>
      </c>
      <c r="E393">
        <v>5.6914065157113</v>
      </c>
      <c r="F393">
        <v>6.43490574414037</v>
      </c>
      <c r="G393">
        <v>78.7393969330951</v>
      </c>
    </row>
    <row r="394" spans="1:7">
      <c r="A394" t="s">
        <v>2152</v>
      </c>
      <c r="B394" t="s">
        <v>802</v>
      </c>
      <c r="C394" t="s">
        <v>1356</v>
      </c>
      <c r="D394">
        <v>5.28851310008082</v>
      </c>
      <c r="E394">
        <v>7.60641365617428</v>
      </c>
      <c r="F394">
        <v>12.2244973740113</v>
      </c>
      <c r="G394">
        <v>77.1043421017471</v>
      </c>
    </row>
    <row r="395" spans="1:7">
      <c r="A395" t="s">
        <v>2153</v>
      </c>
      <c r="B395" t="s">
        <v>804</v>
      </c>
      <c r="C395" t="s">
        <v>1356</v>
      </c>
      <c r="D395">
        <v>3.77442153128339</v>
      </c>
      <c r="E395">
        <v>3.97909196672444</v>
      </c>
      <c r="F395">
        <v>12.4384926690409</v>
      </c>
      <c r="G395">
        <v>78.1766129867674</v>
      </c>
    </row>
    <row r="396" spans="1:7">
      <c r="A396" t="s">
        <v>2154</v>
      </c>
      <c r="B396" t="s">
        <v>806</v>
      </c>
      <c r="C396" t="s">
        <v>1356</v>
      </c>
      <c r="D396">
        <v>5.34843028568393</v>
      </c>
      <c r="E396">
        <v>4.56525605638086</v>
      </c>
      <c r="F396">
        <v>24.2011214190443</v>
      </c>
      <c r="G396">
        <v>76.0694451817829</v>
      </c>
    </row>
    <row r="397" spans="1:7">
      <c r="A397" t="s">
        <v>2155</v>
      </c>
      <c r="B397" t="s">
        <v>808</v>
      </c>
      <c r="C397" t="s">
        <v>1356</v>
      </c>
      <c r="D397">
        <v>7.25218887388419</v>
      </c>
      <c r="E397">
        <v>12.793794550268</v>
      </c>
      <c r="F397">
        <v>20.7845732293572</v>
      </c>
      <c r="G397">
        <v>79.1910247813054</v>
      </c>
    </row>
    <row r="398" spans="1:7">
      <c r="A398" t="s">
        <v>2156</v>
      </c>
      <c r="B398" t="s">
        <v>810</v>
      </c>
      <c r="C398" t="s">
        <v>1356</v>
      </c>
      <c r="D398">
        <v>5.9091586921929</v>
      </c>
      <c r="E398">
        <v>6.5954038277001</v>
      </c>
      <c r="F398">
        <v>24.2123120544594</v>
      </c>
      <c r="G398">
        <v>79.3223307805033</v>
      </c>
    </row>
    <row r="399" spans="1:7">
      <c r="A399" t="s">
        <v>2157</v>
      </c>
      <c r="B399" t="s">
        <v>812</v>
      </c>
      <c r="C399" t="s">
        <v>1356</v>
      </c>
      <c r="D399">
        <v>6.59014614864868</v>
      </c>
      <c r="E399">
        <v>6.47071147775101</v>
      </c>
      <c r="F399">
        <v>12.655557202516</v>
      </c>
      <c r="G399">
        <v>79.2700870428678</v>
      </c>
    </row>
    <row r="400" spans="1:7">
      <c r="A400" t="s">
        <v>2158</v>
      </c>
      <c r="B400" t="s">
        <v>814</v>
      </c>
      <c r="C400" t="s">
        <v>1356</v>
      </c>
      <c r="D400">
        <v>5.51750967642132</v>
      </c>
      <c r="E400">
        <v>8.21494227952779</v>
      </c>
      <c r="F400">
        <v>9.42807277164667</v>
      </c>
      <c r="G400">
        <v>79.9678319705968</v>
      </c>
    </row>
    <row r="401" spans="1:7">
      <c r="A401" t="s">
        <v>2159</v>
      </c>
      <c r="B401" t="s">
        <v>816</v>
      </c>
      <c r="C401" t="s">
        <v>1356</v>
      </c>
      <c r="D401">
        <v>6.06466963646065</v>
      </c>
      <c r="E401">
        <v>7.73232410799409</v>
      </c>
      <c r="F401">
        <v>11.7960795509747</v>
      </c>
      <c r="G401">
        <v>75.1712514983248</v>
      </c>
    </row>
    <row r="402" spans="1:7">
      <c r="A402" t="s">
        <v>2160</v>
      </c>
      <c r="B402" t="s">
        <v>818</v>
      </c>
      <c r="C402" t="s">
        <v>1356</v>
      </c>
      <c r="D402">
        <v>5.41646619852583</v>
      </c>
      <c r="E402">
        <v>6.88451403157772</v>
      </c>
      <c r="F402">
        <v>13.6430299576837</v>
      </c>
      <c r="G402">
        <v>77.9080207892568</v>
      </c>
    </row>
    <row r="403" spans="1:7">
      <c r="A403" t="s">
        <v>2161</v>
      </c>
      <c r="B403" t="s">
        <v>820</v>
      </c>
      <c r="C403" t="s">
        <v>1356</v>
      </c>
      <c r="D403">
        <v>5.27319654505564</v>
      </c>
      <c r="E403">
        <v>5.56226437296433</v>
      </c>
      <c r="F403">
        <v>11.9887636458869</v>
      </c>
      <c r="G403">
        <v>77.5563454158093</v>
      </c>
    </row>
    <row r="404" spans="1:7">
      <c r="A404" t="s">
        <v>2162</v>
      </c>
      <c r="B404" t="s">
        <v>822</v>
      </c>
      <c r="C404" t="s">
        <v>1356</v>
      </c>
      <c r="D404">
        <v>6.66464578921883</v>
      </c>
      <c r="E404">
        <v>7.80564251704258</v>
      </c>
      <c r="F404">
        <v>8.77062262385757</v>
      </c>
      <c r="G404">
        <v>78.539436150915</v>
      </c>
    </row>
    <row r="405" spans="1:7">
      <c r="A405" t="s">
        <v>2163</v>
      </c>
      <c r="B405" t="s">
        <v>824</v>
      </c>
      <c r="C405" t="s">
        <v>1356</v>
      </c>
      <c r="D405">
        <v>4.75433182810875</v>
      </c>
      <c r="E405">
        <v>6.53151007375716</v>
      </c>
      <c r="F405">
        <v>17.447552516126</v>
      </c>
      <c r="G405">
        <v>78.1054585098738</v>
      </c>
    </row>
    <row r="406" spans="1:7">
      <c r="A406" t="s">
        <v>2164</v>
      </c>
      <c r="B406" t="s">
        <v>826</v>
      </c>
      <c r="C406" t="s">
        <v>1356</v>
      </c>
      <c r="D406">
        <v>5.47418002550227</v>
      </c>
      <c r="E406">
        <v>8.25948530447461</v>
      </c>
      <c r="F406">
        <v>13.2389536394698</v>
      </c>
      <c r="G406">
        <v>79.5192713664696</v>
      </c>
    </row>
    <row r="407" spans="1:7">
      <c r="A407" t="s">
        <v>2165</v>
      </c>
      <c r="B407" t="s">
        <v>828</v>
      </c>
      <c r="C407" t="s">
        <v>1356</v>
      </c>
      <c r="D407">
        <v>5.07652499098083</v>
      </c>
      <c r="E407">
        <v>6.33034157041083</v>
      </c>
      <c r="F407">
        <v>13.467431417324</v>
      </c>
      <c r="G407">
        <v>78.2483144526685</v>
      </c>
    </row>
    <row r="408" spans="1:7">
      <c r="A408" t="s">
        <v>2166</v>
      </c>
      <c r="B408" t="s">
        <v>830</v>
      </c>
      <c r="C408" t="s">
        <v>1356</v>
      </c>
      <c r="D408">
        <v>4.90745542918465</v>
      </c>
      <c r="E408">
        <v>6.00890218078705</v>
      </c>
      <c r="F408">
        <v>9.89553036531102</v>
      </c>
      <c r="G408">
        <v>80.3035391095098</v>
      </c>
    </row>
    <row r="409" spans="1:7">
      <c r="A409" t="s">
        <v>2167</v>
      </c>
      <c r="B409" t="s">
        <v>832</v>
      </c>
      <c r="C409" t="s">
        <v>1356</v>
      </c>
      <c r="D409">
        <v>4.34200486560557</v>
      </c>
      <c r="E409">
        <v>5.99105068086034</v>
      </c>
      <c r="F409">
        <v>10.0581036237873</v>
      </c>
      <c r="G409">
        <v>78.2591374136977</v>
      </c>
    </row>
    <row r="410" spans="1:7">
      <c r="A410" t="s">
        <v>2168</v>
      </c>
      <c r="B410" t="s">
        <v>834</v>
      </c>
      <c r="C410" t="s">
        <v>1356</v>
      </c>
      <c r="D410">
        <v>4.5738593837005</v>
      </c>
      <c r="E410">
        <v>5.66609962116335</v>
      </c>
      <c r="F410">
        <v>11.9657866747996</v>
      </c>
      <c r="G410">
        <v>79.8548851921981</v>
      </c>
    </row>
    <row r="411" spans="1:7">
      <c r="A411" t="s">
        <v>2169</v>
      </c>
      <c r="B411" t="s">
        <v>836</v>
      </c>
      <c r="C411" t="s">
        <v>1356</v>
      </c>
      <c r="D411">
        <v>4.78990712587656</v>
      </c>
      <c r="E411">
        <v>4.76974379738251</v>
      </c>
      <c r="F411">
        <v>11.8585519447437</v>
      </c>
      <c r="G411">
        <v>80.9648339609537</v>
      </c>
    </row>
    <row r="412" spans="1:7">
      <c r="A412" t="s">
        <v>2170</v>
      </c>
      <c r="B412" t="s">
        <v>838</v>
      </c>
      <c r="C412" t="s">
        <v>1356</v>
      </c>
      <c r="D412">
        <v>5.73188371858149</v>
      </c>
      <c r="E412">
        <v>9.65559763542427</v>
      </c>
      <c r="F412">
        <v>13.7025952254506</v>
      </c>
      <c r="G412">
        <v>78.9005825045664</v>
      </c>
    </row>
    <row r="413" spans="1:7">
      <c r="A413" t="s">
        <v>2171</v>
      </c>
      <c r="B413" t="s">
        <v>840</v>
      </c>
      <c r="C413" t="s">
        <v>1356</v>
      </c>
      <c r="D413">
        <v>7.30541898364342</v>
      </c>
      <c r="E413">
        <v>9.14280183115649</v>
      </c>
      <c r="F413">
        <v>15.1720109656613</v>
      </c>
      <c r="G413">
        <v>78.2576064000662</v>
      </c>
    </row>
    <row r="414" spans="1:7">
      <c r="A414" t="s">
        <v>2172</v>
      </c>
      <c r="B414" t="s">
        <v>842</v>
      </c>
      <c r="C414" t="s">
        <v>1357</v>
      </c>
      <c r="D414">
        <v>7.52805295952658</v>
      </c>
      <c r="E414">
        <v>8.38948878194251</v>
      </c>
      <c r="F414">
        <v>13.4264093929701</v>
      </c>
      <c r="G414">
        <v>77.378682207485</v>
      </c>
    </row>
    <row r="415" spans="1:7">
      <c r="A415" t="s">
        <v>2173</v>
      </c>
      <c r="B415" t="s">
        <v>844</v>
      </c>
      <c r="C415" t="s">
        <v>1357</v>
      </c>
      <c r="D415">
        <v>4.77018744581106</v>
      </c>
      <c r="E415">
        <v>4.56606071899884</v>
      </c>
      <c r="F415">
        <v>13.3227107057424</v>
      </c>
      <c r="G415">
        <v>79.9433611553639</v>
      </c>
    </row>
    <row r="416" spans="1:7">
      <c r="A416" t="s">
        <v>2174</v>
      </c>
      <c r="B416" t="s">
        <v>846</v>
      </c>
      <c r="C416" t="s">
        <v>1357</v>
      </c>
      <c r="D416">
        <v>5.48094364382592</v>
      </c>
      <c r="E416">
        <v>7.31931523650875</v>
      </c>
      <c r="F416">
        <v>15.3437342893129</v>
      </c>
      <c r="G416">
        <v>79.2897974466053</v>
      </c>
    </row>
    <row r="417" spans="1:7">
      <c r="A417" t="s">
        <v>2175</v>
      </c>
      <c r="B417" t="s">
        <v>848</v>
      </c>
      <c r="C417" t="s">
        <v>1357</v>
      </c>
      <c r="D417">
        <v>4.27062702425973</v>
      </c>
      <c r="E417">
        <v>5.42890856330785</v>
      </c>
      <c r="F417">
        <v>9.23652705630782</v>
      </c>
      <c r="G417">
        <v>80.3824085045343</v>
      </c>
    </row>
    <row r="418" spans="1:7">
      <c r="A418" t="s">
        <v>2176</v>
      </c>
      <c r="B418" t="s">
        <v>850</v>
      </c>
      <c r="C418" t="s">
        <v>1357</v>
      </c>
      <c r="D418">
        <v>4.92653234035183</v>
      </c>
      <c r="E418">
        <v>5.72785632763504</v>
      </c>
      <c r="F418">
        <v>9.56953918670052</v>
      </c>
      <c r="G418">
        <v>82.0234287065954</v>
      </c>
    </row>
    <row r="419" spans="1:7">
      <c r="A419" t="s">
        <v>2177</v>
      </c>
      <c r="B419" t="s">
        <v>852</v>
      </c>
      <c r="C419" t="s">
        <v>1357</v>
      </c>
      <c r="D419">
        <v>7.73175338925194</v>
      </c>
      <c r="E419">
        <v>7.74905575496513</v>
      </c>
      <c r="F419">
        <v>15.1056758798326</v>
      </c>
      <c r="G419">
        <v>78.2583321394078</v>
      </c>
    </row>
    <row r="420" spans="1:7">
      <c r="A420" t="s">
        <v>2178</v>
      </c>
      <c r="B420" t="s">
        <v>854</v>
      </c>
      <c r="C420" t="s">
        <v>1357</v>
      </c>
      <c r="D420">
        <v>6.26131599562834</v>
      </c>
      <c r="E420">
        <v>8.76003574876953</v>
      </c>
      <c r="F420">
        <v>12.6290281032673</v>
      </c>
      <c r="G420">
        <v>78.4054465183423</v>
      </c>
    </row>
    <row r="421" spans="1:7">
      <c r="A421" t="s">
        <v>2179</v>
      </c>
      <c r="B421" t="s">
        <v>856</v>
      </c>
      <c r="C421" t="s">
        <v>1357</v>
      </c>
      <c r="D421">
        <v>4.91111799492806</v>
      </c>
      <c r="E421">
        <v>5.83891620326914</v>
      </c>
      <c r="F421">
        <v>11.7789297634851</v>
      </c>
      <c r="G421">
        <v>78.6222346120978</v>
      </c>
    </row>
    <row r="422" spans="1:7">
      <c r="A422" t="s">
        <v>2180</v>
      </c>
      <c r="B422" t="s">
        <v>858</v>
      </c>
      <c r="C422" t="s">
        <v>1357</v>
      </c>
      <c r="D422">
        <v>6.09231818631917</v>
      </c>
      <c r="E422">
        <v>5.8223296575649</v>
      </c>
      <c r="F422">
        <v>9.8987083988477</v>
      </c>
      <c r="G422">
        <v>79.8477736426294</v>
      </c>
    </row>
    <row r="423" spans="1:7">
      <c r="A423" t="s">
        <v>2181</v>
      </c>
      <c r="B423" t="s">
        <v>860</v>
      </c>
      <c r="C423" t="s">
        <v>1357</v>
      </c>
      <c r="D423">
        <v>4.67783140706882</v>
      </c>
      <c r="E423">
        <v>5.51952853479836</v>
      </c>
      <c r="F423">
        <v>12.1863867285881</v>
      </c>
      <c r="G423">
        <v>79.1316534730569</v>
      </c>
    </row>
    <row r="424" spans="1:7">
      <c r="A424" t="s">
        <v>2182</v>
      </c>
      <c r="B424" t="s">
        <v>862</v>
      </c>
      <c r="C424" t="s">
        <v>1357</v>
      </c>
      <c r="D424">
        <v>4.67853023986507</v>
      </c>
      <c r="E424">
        <v>5.63310199819738</v>
      </c>
      <c r="F424">
        <v>12.1430806007437</v>
      </c>
      <c r="G424">
        <v>80.7811795511037</v>
      </c>
    </row>
    <row r="425" spans="1:7">
      <c r="A425" t="s">
        <v>2183</v>
      </c>
      <c r="B425" t="s">
        <v>864</v>
      </c>
      <c r="C425" t="s">
        <v>1357</v>
      </c>
      <c r="D425">
        <v>5.84242926583166</v>
      </c>
      <c r="E425">
        <v>6.85629235854632</v>
      </c>
      <c r="F425">
        <v>19.3458454545675</v>
      </c>
      <c r="G425">
        <v>75.7473053576383</v>
      </c>
    </row>
    <row r="426" spans="1:7">
      <c r="A426" t="s">
        <v>2184</v>
      </c>
      <c r="B426" t="s">
        <v>866</v>
      </c>
      <c r="C426" t="s">
        <v>1357</v>
      </c>
      <c r="D426">
        <v>5.75480092698459</v>
      </c>
      <c r="E426">
        <v>8.31579141830318</v>
      </c>
      <c r="F426">
        <v>18.251373319698</v>
      </c>
      <c r="G426">
        <v>75.4550409696873</v>
      </c>
    </row>
    <row r="427" spans="1:7">
      <c r="A427" t="s">
        <v>2185</v>
      </c>
      <c r="B427" t="s">
        <v>868</v>
      </c>
      <c r="C427" t="s">
        <v>1357</v>
      </c>
      <c r="D427">
        <v>5.34139241970953</v>
      </c>
      <c r="E427">
        <v>6.85963438284732</v>
      </c>
      <c r="F427">
        <v>11.7466368168452</v>
      </c>
      <c r="G427">
        <v>79.2385260276637</v>
      </c>
    </row>
    <row r="428" spans="1:7">
      <c r="A428" t="s">
        <v>2186</v>
      </c>
      <c r="B428" t="s">
        <v>870</v>
      </c>
      <c r="C428" t="s">
        <v>1357</v>
      </c>
      <c r="D428">
        <v>7.54582851810854</v>
      </c>
      <c r="E428">
        <v>7.43902005755598</v>
      </c>
      <c r="F428">
        <v>14.6612724982483</v>
      </c>
      <c r="G428">
        <v>77.7910842717748</v>
      </c>
    </row>
    <row r="429" spans="1:7">
      <c r="A429" t="s">
        <v>2187</v>
      </c>
      <c r="B429" t="s">
        <v>872</v>
      </c>
      <c r="C429" t="s">
        <v>1357</v>
      </c>
      <c r="D429">
        <v>6.33414143610477</v>
      </c>
      <c r="E429">
        <v>6.97782134729794</v>
      </c>
      <c r="F429">
        <v>11.1952334198019</v>
      </c>
      <c r="G429">
        <v>77.8497112199556</v>
      </c>
    </row>
    <row r="430" spans="1:7">
      <c r="A430" t="s">
        <v>2188</v>
      </c>
      <c r="B430" t="s">
        <v>874</v>
      </c>
      <c r="C430" t="s">
        <v>1357</v>
      </c>
      <c r="D430">
        <v>5.8009122508036</v>
      </c>
      <c r="E430">
        <v>7.25106573120953</v>
      </c>
      <c r="F430">
        <v>11.9033180923874</v>
      </c>
      <c r="G430">
        <v>80.5567280010788</v>
      </c>
    </row>
    <row r="431" spans="1:7">
      <c r="A431" t="s">
        <v>2189</v>
      </c>
      <c r="B431" t="s">
        <v>876</v>
      </c>
      <c r="C431" t="s">
        <v>1357</v>
      </c>
      <c r="D431">
        <v>6.26150028314939</v>
      </c>
      <c r="E431">
        <v>6.9664423280129</v>
      </c>
      <c r="F431">
        <v>12.9291086681945</v>
      </c>
      <c r="G431">
        <v>79.4999297512794</v>
      </c>
    </row>
    <row r="432" spans="1:7">
      <c r="A432" t="s">
        <v>2190</v>
      </c>
      <c r="B432" t="s">
        <v>23</v>
      </c>
      <c r="C432" t="s">
        <v>1358</v>
      </c>
      <c r="D432">
        <v>2.66146790841409</v>
      </c>
      <c r="E432">
        <v>2.48635352243338</v>
      </c>
      <c r="F432">
        <v>8.16342924027994</v>
      </c>
      <c r="G432">
        <v>80.2104230175225</v>
      </c>
    </row>
    <row r="433" spans="1:7">
      <c r="A433" t="s">
        <v>2191</v>
      </c>
      <c r="B433" t="s">
        <v>879</v>
      </c>
      <c r="C433" t="s">
        <v>1358</v>
      </c>
      <c r="D433">
        <v>2.52245385638046</v>
      </c>
      <c r="E433">
        <v>2.86340572779384</v>
      </c>
      <c r="F433">
        <v>5.96780807184534</v>
      </c>
      <c r="G433">
        <v>81.9258194382738</v>
      </c>
    </row>
    <row r="434" spans="1:7">
      <c r="A434" t="s">
        <v>2192</v>
      </c>
      <c r="B434" t="s">
        <v>881</v>
      </c>
      <c r="C434" t="s">
        <v>1358</v>
      </c>
      <c r="D434">
        <v>3.16626938025879</v>
      </c>
      <c r="E434">
        <v>3.24986633902992</v>
      </c>
      <c r="F434">
        <v>12.9099047795627</v>
      </c>
      <c r="G434">
        <v>80.988765962616</v>
      </c>
    </row>
    <row r="435" spans="1:7">
      <c r="A435" t="s">
        <v>2193</v>
      </c>
      <c r="B435" t="s">
        <v>883</v>
      </c>
      <c r="C435" t="s">
        <v>1358</v>
      </c>
      <c r="D435">
        <v>6.54724872107194</v>
      </c>
      <c r="E435">
        <v>7.7252778354189</v>
      </c>
      <c r="F435">
        <v>9.60837315703311</v>
      </c>
      <c r="G435">
        <v>80.1034142505546</v>
      </c>
    </row>
    <row r="436" spans="1:7">
      <c r="A436" t="s">
        <v>2194</v>
      </c>
      <c r="B436" t="s">
        <v>885</v>
      </c>
      <c r="C436" t="s">
        <v>1358</v>
      </c>
      <c r="D436">
        <v>1.6033763296492</v>
      </c>
      <c r="E436">
        <v>1.7584480448598</v>
      </c>
      <c r="F436">
        <v>8.31497424335104</v>
      </c>
      <c r="G436">
        <v>83.6900198153331</v>
      </c>
    </row>
    <row r="437" spans="1:7">
      <c r="A437" t="s">
        <v>2195</v>
      </c>
      <c r="B437" t="s">
        <v>887</v>
      </c>
      <c r="C437" t="s">
        <v>1358</v>
      </c>
      <c r="D437">
        <v>5.75950032497317</v>
      </c>
      <c r="E437">
        <v>6.94996038841644</v>
      </c>
      <c r="F437">
        <v>12.9259487865516</v>
      </c>
      <c r="G437">
        <v>78.3158463072156</v>
      </c>
    </row>
    <row r="438" spans="1:7">
      <c r="A438" t="s">
        <v>2196</v>
      </c>
      <c r="B438" t="s">
        <v>889</v>
      </c>
      <c r="C438" t="s">
        <v>1358</v>
      </c>
      <c r="D438">
        <v>2.9619047685586</v>
      </c>
      <c r="E438">
        <v>5.4724461257327</v>
      </c>
      <c r="F438">
        <v>9.24656673495691</v>
      </c>
      <c r="G438">
        <v>81.7555341107126</v>
      </c>
    </row>
    <row r="439" spans="1:7">
      <c r="A439" t="s">
        <v>2197</v>
      </c>
      <c r="B439" t="s">
        <v>891</v>
      </c>
      <c r="C439" t="s">
        <v>1358</v>
      </c>
      <c r="D439">
        <v>2.05718386394665</v>
      </c>
      <c r="E439">
        <v>1.8916609141993</v>
      </c>
      <c r="F439">
        <v>5.54295836705978</v>
      </c>
      <c r="G439">
        <v>86.2092463648329</v>
      </c>
    </row>
    <row r="440" spans="1:7">
      <c r="A440" t="s">
        <v>2198</v>
      </c>
      <c r="B440" t="s">
        <v>893</v>
      </c>
      <c r="C440" t="s">
        <v>1358</v>
      </c>
      <c r="D440">
        <v>4.16948358122562</v>
      </c>
      <c r="E440">
        <v>4.80620657295467</v>
      </c>
      <c r="F440">
        <v>10.1491062107606</v>
      </c>
      <c r="G440">
        <v>80.1047105667011</v>
      </c>
    </row>
    <row r="441" spans="1:7">
      <c r="A441" t="s">
        <v>2199</v>
      </c>
      <c r="B441" t="s">
        <v>895</v>
      </c>
      <c r="C441" t="s">
        <v>1358</v>
      </c>
      <c r="D441">
        <v>3.65576766494594</v>
      </c>
      <c r="E441">
        <v>5.49524296044155</v>
      </c>
      <c r="F441">
        <v>9.21072330729749</v>
      </c>
      <c r="G441">
        <v>80.8447668890785</v>
      </c>
    </row>
    <row r="442" spans="1:7">
      <c r="A442" t="s">
        <v>2200</v>
      </c>
      <c r="B442" t="s">
        <v>897</v>
      </c>
      <c r="C442" t="s">
        <v>1358</v>
      </c>
      <c r="D442">
        <v>2.97157448342758</v>
      </c>
      <c r="E442">
        <v>3.38073657357419</v>
      </c>
      <c r="F442">
        <v>5.13265306122449</v>
      </c>
      <c r="G442">
        <v>81.5157495080274</v>
      </c>
    </row>
    <row r="443" spans="1:7">
      <c r="A443" t="s">
        <v>2201</v>
      </c>
      <c r="B443" t="s">
        <v>899</v>
      </c>
      <c r="C443" t="s">
        <v>1358</v>
      </c>
      <c r="D443">
        <v>1.99404985296798</v>
      </c>
      <c r="E443">
        <v>2.28013720973274</v>
      </c>
      <c r="F443">
        <v>6.43821136156298</v>
      </c>
      <c r="G443">
        <v>85.103970022868</v>
      </c>
    </row>
    <row r="444" spans="1:7">
      <c r="A444" t="s">
        <v>2202</v>
      </c>
      <c r="B444" t="s">
        <v>901</v>
      </c>
      <c r="C444" t="s">
        <v>1358</v>
      </c>
      <c r="D444">
        <v>4.66041816038657</v>
      </c>
      <c r="E444">
        <v>6.53892387788567</v>
      </c>
      <c r="F444">
        <v>11.7524039151526</v>
      </c>
      <c r="G444">
        <v>81.4705018861075</v>
      </c>
    </row>
    <row r="445" spans="1:7">
      <c r="A445" t="s">
        <v>2203</v>
      </c>
      <c r="B445" t="s">
        <v>903</v>
      </c>
      <c r="C445" t="s">
        <v>1358</v>
      </c>
      <c r="D445">
        <v>5.82380226190114</v>
      </c>
      <c r="E445">
        <v>5.10448876513742</v>
      </c>
      <c r="F445">
        <v>11.2184321784644</v>
      </c>
      <c r="G445">
        <v>78.1511813764657</v>
      </c>
    </row>
    <row r="446" spans="1:7">
      <c r="A446" t="s">
        <v>2204</v>
      </c>
      <c r="B446" t="s">
        <v>905</v>
      </c>
      <c r="C446" t="s">
        <v>1358</v>
      </c>
      <c r="D446">
        <v>2.83988821400391</v>
      </c>
      <c r="E446">
        <v>2.66627874577336</v>
      </c>
      <c r="F446">
        <v>5.92402561325622</v>
      </c>
      <c r="G446">
        <v>80.6060829521248</v>
      </c>
    </row>
    <row r="447" spans="1:7">
      <c r="A447" t="s">
        <v>2205</v>
      </c>
      <c r="B447" t="s">
        <v>907</v>
      </c>
      <c r="C447" t="s">
        <v>1358</v>
      </c>
      <c r="D447">
        <v>5.5185533809614</v>
      </c>
      <c r="E447">
        <v>4.86520789236422</v>
      </c>
      <c r="F447">
        <v>8.9974794698756</v>
      </c>
      <c r="G447">
        <v>79.2071425333953</v>
      </c>
    </row>
    <row r="448" spans="1:7">
      <c r="A448" t="s">
        <v>2206</v>
      </c>
      <c r="B448" t="s">
        <v>909</v>
      </c>
      <c r="C448" t="s">
        <v>1358</v>
      </c>
      <c r="D448">
        <v>3.18854324058414</v>
      </c>
      <c r="E448">
        <v>3.20046865821033</v>
      </c>
      <c r="F448">
        <v>12.5216025889596</v>
      </c>
      <c r="G448">
        <v>81.8150368150466</v>
      </c>
    </row>
    <row r="449" spans="1:7">
      <c r="A449" t="s">
        <v>2207</v>
      </c>
      <c r="B449" t="s">
        <v>60</v>
      </c>
      <c r="C449" t="s">
        <v>1358</v>
      </c>
      <c r="D449">
        <v>1.02801902357444</v>
      </c>
      <c r="E449">
        <v>1.28980860437757</v>
      </c>
      <c r="F449">
        <v>6.44314215262433</v>
      </c>
      <c r="G449">
        <v>83.5573323314893</v>
      </c>
    </row>
    <row r="450" spans="1:7">
      <c r="A450" t="s">
        <v>2208</v>
      </c>
      <c r="B450" t="s">
        <v>912</v>
      </c>
      <c r="C450" t="s">
        <v>1358</v>
      </c>
      <c r="D450">
        <v>1.99322819313963</v>
      </c>
      <c r="E450">
        <v>3.0011583520618</v>
      </c>
      <c r="F450">
        <v>6.17724579567898</v>
      </c>
      <c r="G450">
        <v>82.5591107264636</v>
      </c>
    </row>
    <row r="451" spans="1:7">
      <c r="A451" t="s">
        <v>2209</v>
      </c>
      <c r="B451" t="s">
        <v>914</v>
      </c>
      <c r="C451" t="s">
        <v>1358</v>
      </c>
      <c r="D451">
        <v>2.19604723787962</v>
      </c>
      <c r="E451">
        <v>2.26545900624436</v>
      </c>
      <c r="F451">
        <v>6.49381824490199</v>
      </c>
      <c r="G451">
        <v>83.2866061351237</v>
      </c>
    </row>
    <row r="452" spans="1:7">
      <c r="A452" t="s">
        <v>2210</v>
      </c>
      <c r="B452" t="s">
        <v>916</v>
      </c>
      <c r="C452" t="s">
        <v>1359</v>
      </c>
      <c r="D452">
        <v>6.53689181575876</v>
      </c>
      <c r="E452">
        <v>6.78286653483525</v>
      </c>
      <c r="F452">
        <v>11.9074668718446</v>
      </c>
      <c r="G452">
        <v>81.5312099261377</v>
      </c>
    </row>
    <row r="453" spans="1:7">
      <c r="A453" t="s">
        <v>2211</v>
      </c>
      <c r="B453" t="s">
        <v>918</v>
      </c>
      <c r="C453" t="s">
        <v>1359</v>
      </c>
      <c r="D453">
        <v>5.61438390032852</v>
      </c>
      <c r="E453">
        <v>8.98325921929988</v>
      </c>
      <c r="F453">
        <v>11.5301608462387</v>
      </c>
      <c r="G453">
        <v>79.3645064087841</v>
      </c>
    </row>
    <row r="454" spans="1:7">
      <c r="A454" t="s">
        <v>2212</v>
      </c>
      <c r="B454" t="s">
        <v>920</v>
      </c>
      <c r="C454" t="s">
        <v>1359</v>
      </c>
      <c r="D454">
        <v>8.52203437077491</v>
      </c>
      <c r="E454">
        <v>13.3572711387928</v>
      </c>
      <c r="F454">
        <v>12.3179613505793</v>
      </c>
      <c r="G454">
        <v>76.4211866323253</v>
      </c>
    </row>
    <row r="455" spans="1:7">
      <c r="A455" t="s">
        <v>2213</v>
      </c>
      <c r="B455" t="s">
        <v>922</v>
      </c>
      <c r="C455" t="s">
        <v>1359</v>
      </c>
      <c r="D455">
        <v>5.5349584442094</v>
      </c>
      <c r="E455">
        <v>8.63818477735385</v>
      </c>
      <c r="F455">
        <v>14.4451489282119</v>
      </c>
      <c r="G455">
        <v>77.5676013677171</v>
      </c>
    </row>
    <row r="456" spans="1:7">
      <c r="A456" t="s">
        <v>2214</v>
      </c>
      <c r="B456" t="s">
        <v>924</v>
      </c>
      <c r="C456" t="s">
        <v>1359</v>
      </c>
      <c r="D456">
        <v>6.99428055086661</v>
      </c>
      <c r="E456">
        <v>9.53657380676618</v>
      </c>
      <c r="F456">
        <v>19.4938276028169</v>
      </c>
      <c r="G456">
        <v>74.5868132282389</v>
      </c>
    </row>
    <row r="457" spans="1:7">
      <c r="A457" t="s">
        <v>2215</v>
      </c>
      <c r="B457" t="s">
        <v>926</v>
      </c>
      <c r="C457" t="s">
        <v>1359</v>
      </c>
      <c r="D457">
        <v>4.49789234102978</v>
      </c>
      <c r="E457">
        <v>7.94090919885982</v>
      </c>
      <c r="F457">
        <v>15.9175546779908</v>
      </c>
      <c r="G457">
        <v>79.8795094465512</v>
      </c>
    </row>
    <row r="458" spans="1:7">
      <c r="A458" t="s">
        <v>2216</v>
      </c>
      <c r="B458" t="s">
        <v>928</v>
      </c>
      <c r="C458" t="s">
        <v>1359</v>
      </c>
      <c r="D458">
        <v>4.82799948063265</v>
      </c>
      <c r="E458">
        <v>8.66651704414193</v>
      </c>
      <c r="F458">
        <v>8.21053826063797</v>
      </c>
      <c r="G458">
        <v>76.203175286113</v>
      </c>
    </row>
    <row r="459" spans="1:7">
      <c r="A459" t="s">
        <v>2217</v>
      </c>
      <c r="B459" t="s">
        <v>930</v>
      </c>
      <c r="C459" t="s">
        <v>1359</v>
      </c>
      <c r="D459">
        <v>5.79496342206818</v>
      </c>
      <c r="E459">
        <v>8.87781906385769</v>
      </c>
      <c r="F459">
        <v>10.2024524148418</v>
      </c>
      <c r="G459">
        <v>77.8361780461965</v>
      </c>
    </row>
    <row r="460" spans="1:7">
      <c r="A460" t="s">
        <v>2218</v>
      </c>
      <c r="B460" t="s">
        <v>932</v>
      </c>
      <c r="C460" t="s">
        <v>1359</v>
      </c>
      <c r="D460">
        <v>5.20817855521521</v>
      </c>
      <c r="E460">
        <v>8.75115143354917</v>
      </c>
      <c r="F460">
        <v>11.7765770847544</v>
      </c>
      <c r="G460">
        <v>77.4928492384768</v>
      </c>
    </row>
    <row r="461" spans="1:7">
      <c r="A461" t="s">
        <v>2219</v>
      </c>
      <c r="B461" t="s">
        <v>934</v>
      </c>
      <c r="C461" t="s">
        <v>1359</v>
      </c>
      <c r="D461">
        <v>5.69113126466888</v>
      </c>
      <c r="E461">
        <v>10.0911302392423</v>
      </c>
      <c r="F461">
        <v>15.2746454949225</v>
      </c>
      <c r="G461">
        <v>76.8437110769131</v>
      </c>
    </row>
    <row r="462" spans="1:7">
      <c r="A462" t="s">
        <v>2220</v>
      </c>
      <c r="B462" t="s">
        <v>936</v>
      </c>
      <c r="C462" t="s">
        <v>1359</v>
      </c>
      <c r="D462">
        <v>4.71597215221375</v>
      </c>
      <c r="E462">
        <v>8.78666874933977</v>
      </c>
      <c r="F462">
        <v>10.1918894134215</v>
      </c>
      <c r="G462">
        <v>81.4511542557811</v>
      </c>
    </row>
    <row r="463" spans="1:7">
      <c r="A463" t="s">
        <v>2221</v>
      </c>
      <c r="B463" t="s">
        <v>938</v>
      </c>
      <c r="C463" t="s">
        <v>1359</v>
      </c>
      <c r="D463">
        <v>4.67156698398451</v>
      </c>
      <c r="E463">
        <v>9.27002888976426</v>
      </c>
      <c r="F463">
        <v>9.88395044296935</v>
      </c>
      <c r="G463">
        <v>80.4760866353535</v>
      </c>
    </row>
    <row r="464" spans="1:7">
      <c r="A464" t="s">
        <v>2222</v>
      </c>
      <c r="B464" t="s">
        <v>940</v>
      </c>
      <c r="C464" t="s">
        <v>1359</v>
      </c>
      <c r="D464">
        <v>5.9422164018491</v>
      </c>
      <c r="E464">
        <v>10.606239837593</v>
      </c>
      <c r="F464">
        <v>10.7255570181979</v>
      </c>
      <c r="G464">
        <v>76.2272932088889</v>
      </c>
    </row>
    <row r="465" spans="1:7">
      <c r="A465" t="s">
        <v>2223</v>
      </c>
      <c r="B465" t="s">
        <v>942</v>
      </c>
      <c r="C465" t="s">
        <v>1359</v>
      </c>
      <c r="D465">
        <v>5.38481567490192</v>
      </c>
      <c r="E465">
        <v>10.6817069963416</v>
      </c>
      <c r="F465">
        <v>12.1659638987695</v>
      </c>
      <c r="G465">
        <v>77.0863292951353</v>
      </c>
    </row>
    <row r="466" spans="1:7">
      <c r="A466" t="s">
        <v>2224</v>
      </c>
      <c r="B466" t="s">
        <v>944</v>
      </c>
      <c r="C466" t="s">
        <v>1359</v>
      </c>
      <c r="D466">
        <v>6.37905771773427</v>
      </c>
      <c r="E466">
        <v>10.6043217671597</v>
      </c>
      <c r="F466">
        <v>10.8277817535816</v>
      </c>
      <c r="G466">
        <v>78.0611931617285</v>
      </c>
    </row>
    <row r="467" spans="1:7">
      <c r="A467" t="s">
        <v>2225</v>
      </c>
      <c r="B467" t="s">
        <v>946</v>
      </c>
      <c r="C467" t="s">
        <v>1359</v>
      </c>
      <c r="D467">
        <v>5.26962272106997</v>
      </c>
      <c r="E467">
        <v>8.5736292515438</v>
      </c>
      <c r="F467">
        <v>10.545802583517</v>
      </c>
      <c r="G467">
        <v>77.8214532476565</v>
      </c>
    </row>
    <row r="468" spans="1:7">
      <c r="A468" t="s">
        <v>2226</v>
      </c>
      <c r="B468" t="s">
        <v>948</v>
      </c>
      <c r="C468" t="s">
        <v>1359</v>
      </c>
      <c r="D468">
        <v>4.38534436927807</v>
      </c>
      <c r="E468">
        <v>7.00307863370668</v>
      </c>
      <c r="F468">
        <v>11.1773132180493</v>
      </c>
      <c r="G468">
        <v>79.0340463186463</v>
      </c>
    </row>
    <row r="469" spans="1:7">
      <c r="A469" t="s">
        <v>2227</v>
      </c>
      <c r="B469" t="s">
        <v>950</v>
      </c>
      <c r="C469" t="s">
        <v>1359</v>
      </c>
      <c r="D469">
        <v>4.40989281742766</v>
      </c>
      <c r="E469">
        <v>7.15894206316684</v>
      </c>
      <c r="F469">
        <v>17.0622454752071</v>
      </c>
      <c r="G469">
        <v>78.4627272722663</v>
      </c>
    </row>
    <row r="470" spans="1:7">
      <c r="A470" t="s">
        <v>2228</v>
      </c>
      <c r="B470" t="s">
        <v>952</v>
      </c>
      <c r="C470" t="s">
        <v>1359</v>
      </c>
      <c r="D470">
        <v>4.9651099790023</v>
      </c>
      <c r="E470">
        <v>7.92834407249776</v>
      </c>
      <c r="F470">
        <v>8.86861895005021</v>
      </c>
      <c r="G470">
        <v>79.6553109479673</v>
      </c>
    </row>
    <row r="471" spans="1:7">
      <c r="A471" t="s">
        <v>2229</v>
      </c>
      <c r="B471" t="s">
        <v>954</v>
      </c>
      <c r="C471" t="s">
        <v>1359</v>
      </c>
      <c r="D471">
        <v>5.84692124072876</v>
      </c>
      <c r="E471">
        <v>10.2219904249577</v>
      </c>
      <c r="F471">
        <v>12.0922107857586</v>
      </c>
      <c r="G471">
        <v>79.1435635944815</v>
      </c>
    </row>
    <row r="472" spans="1:7">
      <c r="A472" t="s">
        <v>2230</v>
      </c>
      <c r="B472" t="s">
        <v>956</v>
      </c>
      <c r="C472" t="s">
        <v>1360</v>
      </c>
      <c r="D472">
        <v>4.7671934251697</v>
      </c>
      <c r="E472">
        <v>5.80738508326134</v>
      </c>
      <c r="F472">
        <v>10.6650412993053</v>
      </c>
      <c r="G472">
        <v>79.4245920240454</v>
      </c>
    </row>
    <row r="473" spans="1:7">
      <c r="A473" t="s">
        <v>2231</v>
      </c>
      <c r="B473" t="s">
        <v>958</v>
      </c>
      <c r="C473" t="s">
        <v>1360</v>
      </c>
      <c r="D473">
        <v>3.52822606392821</v>
      </c>
      <c r="E473">
        <v>5.22591969524511</v>
      </c>
      <c r="F473">
        <v>9.96500217082587</v>
      </c>
      <c r="G473">
        <v>83.8351012190274</v>
      </c>
    </row>
    <row r="474" spans="1:7">
      <c r="A474" t="s">
        <v>2232</v>
      </c>
      <c r="B474" t="s">
        <v>960</v>
      </c>
      <c r="C474" t="s">
        <v>1360</v>
      </c>
      <c r="D474">
        <v>4.53360165276818</v>
      </c>
      <c r="E474">
        <v>4.60647571466378</v>
      </c>
      <c r="F474">
        <v>8.44979399000165</v>
      </c>
      <c r="G474">
        <v>82.3534540889929</v>
      </c>
    </row>
    <row r="475" spans="1:7">
      <c r="A475" t="s">
        <v>2233</v>
      </c>
      <c r="B475" t="s">
        <v>962</v>
      </c>
      <c r="C475" t="s">
        <v>1360</v>
      </c>
      <c r="D475">
        <v>4.09809381853588</v>
      </c>
      <c r="E475">
        <v>6.19246933322201</v>
      </c>
      <c r="F475">
        <v>8.75596121985109</v>
      </c>
      <c r="G475">
        <v>79.6713235691726</v>
      </c>
    </row>
    <row r="476" spans="1:7">
      <c r="A476" t="s">
        <v>2234</v>
      </c>
      <c r="B476" t="s">
        <v>964</v>
      </c>
      <c r="C476" t="s">
        <v>1360</v>
      </c>
      <c r="D476">
        <v>2.45759297536712</v>
      </c>
      <c r="E476">
        <v>3.70278843822065</v>
      </c>
      <c r="F476">
        <v>10.7926540452963</v>
      </c>
      <c r="G476">
        <v>82.6226534606628</v>
      </c>
    </row>
    <row r="477" spans="1:7">
      <c r="A477" t="s">
        <v>2235</v>
      </c>
      <c r="B477" t="s">
        <v>966</v>
      </c>
      <c r="C477" t="s">
        <v>1360</v>
      </c>
      <c r="D477">
        <v>2.96967323845395</v>
      </c>
      <c r="E477">
        <v>4.2641426431658</v>
      </c>
      <c r="F477">
        <v>7.94636556104446</v>
      </c>
      <c r="G477">
        <v>83.8718417180953</v>
      </c>
    </row>
    <row r="478" spans="1:7">
      <c r="A478" t="s">
        <v>2236</v>
      </c>
      <c r="B478" t="s">
        <v>968</v>
      </c>
      <c r="C478" t="s">
        <v>1360</v>
      </c>
      <c r="D478">
        <v>5.21760735662842</v>
      </c>
      <c r="E478">
        <v>9.09940479692504</v>
      </c>
      <c r="F478">
        <v>15.1317540423163</v>
      </c>
      <c r="G478">
        <v>79.5443418984972</v>
      </c>
    </row>
    <row r="479" spans="1:7">
      <c r="A479" t="s">
        <v>2237</v>
      </c>
      <c r="B479" t="s">
        <v>970</v>
      </c>
      <c r="C479" t="s">
        <v>1360</v>
      </c>
      <c r="D479">
        <v>4.39540808525175</v>
      </c>
      <c r="E479">
        <v>5.27849741877912</v>
      </c>
      <c r="F479">
        <v>10.9133876142355</v>
      </c>
      <c r="G479">
        <v>80.0333911183265</v>
      </c>
    </row>
    <row r="480" spans="1:7">
      <c r="A480" t="s">
        <v>2238</v>
      </c>
      <c r="B480" t="s">
        <v>972</v>
      </c>
      <c r="C480" t="s">
        <v>1360</v>
      </c>
      <c r="D480">
        <v>4.67869638423768</v>
      </c>
      <c r="E480">
        <v>4.96745890762247</v>
      </c>
      <c r="F480">
        <v>9.68188249272387</v>
      </c>
      <c r="G480">
        <v>81.2105482923009</v>
      </c>
    </row>
    <row r="481" spans="1:7">
      <c r="A481" t="s">
        <v>2239</v>
      </c>
      <c r="B481" t="s">
        <v>974</v>
      </c>
      <c r="C481" t="s">
        <v>1360</v>
      </c>
      <c r="D481">
        <v>5.36648711558932</v>
      </c>
      <c r="E481">
        <v>5.98548508083471</v>
      </c>
      <c r="F481">
        <v>9.66756277076486</v>
      </c>
      <c r="G481">
        <v>81.7060799987793</v>
      </c>
    </row>
    <row r="482" spans="1:7">
      <c r="A482" t="s">
        <v>2240</v>
      </c>
      <c r="B482" t="s">
        <v>976</v>
      </c>
      <c r="C482" t="s">
        <v>1360</v>
      </c>
      <c r="D482">
        <v>5.32478342816184</v>
      </c>
      <c r="E482">
        <v>7.17829812385151</v>
      </c>
      <c r="F482">
        <v>10.6771575303436</v>
      </c>
      <c r="G482">
        <v>80.0052904975582</v>
      </c>
    </row>
    <row r="483" spans="1:7">
      <c r="A483" t="s">
        <v>2241</v>
      </c>
      <c r="B483" t="s">
        <v>978</v>
      </c>
      <c r="C483" t="s">
        <v>1360</v>
      </c>
      <c r="D483">
        <v>8.38470150407566</v>
      </c>
      <c r="E483">
        <v>6.49199918592119</v>
      </c>
      <c r="F483">
        <v>9.13512629509795</v>
      </c>
      <c r="G483">
        <v>80.3403334049096</v>
      </c>
    </row>
    <row r="484" spans="1:7">
      <c r="A484" t="s">
        <v>2242</v>
      </c>
      <c r="B484" t="s">
        <v>980</v>
      </c>
      <c r="C484" t="s">
        <v>1360</v>
      </c>
      <c r="D484">
        <v>5.21902418069482</v>
      </c>
      <c r="E484">
        <v>9.12441679615906</v>
      </c>
      <c r="F484">
        <v>11.7679615854728</v>
      </c>
      <c r="G484">
        <v>76.2095078265126</v>
      </c>
    </row>
    <row r="485" spans="1:7">
      <c r="A485" t="s">
        <v>2243</v>
      </c>
      <c r="B485" t="s">
        <v>982</v>
      </c>
      <c r="C485" t="s">
        <v>1360</v>
      </c>
      <c r="D485">
        <v>4.13041050794443</v>
      </c>
      <c r="E485">
        <v>5.80118907696833</v>
      </c>
      <c r="F485">
        <v>8.80937428736822</v>
      </c>
      <c r="G485">
        <v>80.1275843606633</v>
      </c>
    </row>
    <row r="486" spans="1:7">
      <c r="A486" t="s">
        <v>2244</v>
      </c>
      <c r="B486" t="s">
        <v>984</v>
      </c>
      <c r="C486" t="s">
        <v>1360</v>
      </c>
      <c r="D486">
        <v>2.50895654118101</v>
      </c>
      <c r="E486">
        <v>2.37060330234501</v>
      </c>
      <c r="F486">
        <v>7.18511552377364</v>
      </c>
      <c r="G486">
        <v>81.7761702575808</v>
      </c>
    </row>
    <row r="487" spans="1:7">
      <c r="A487" t="s">
        <v>2245</v>
      </c>
      <c r="B487" t="s">
        <v>986</v>
      </c>
      <c r="C487" t="s">
        <v>1360</v>
      </c>
      <c r="D487">
        <v>4.23428600494229</v>
      </c>
      <c r="E487">
        <v>6.79956514557937</v>
      </c>
      <c r="F487">
        <v>9.06474731721706</v>
      </c>
      <c r="G487">
        <v>81.680542621373</v>
      </c>
    </row>
    <row r="488" spans="1:7">
      <c r="A488" t="s">
        <v>2246</v>
      </c>
      <c r="B488" t="s">
        <v>988</v>
      </c>
      <c r="C488" t="s">
        <v>1360</v>
      </c>
      <c r="D488">
        <v>3.55751475343197</v>
      </c>
      <c r="E488">
        <v>5.10290965170495</v>
      </c>
      <c r="F488">
        <v>8.95975191301859</v>
      </c>
      <c r="G488">
        <v>81.779745637744</v>
      </c>
    </row>
    <row r="489" spans="1:7">
      <c r="A489" t="s">
        <v>2247</v>
      </c>
      <c r="B489" t="s">
        <v>990</v>
      </c>
      <c r="C489" t="s">
        <v>1360</v>
      </c>
      <c r="D489">
        <v>4.93310273707571</v>
      </c>
      <c r="E489">
        <v>7.65544915485031</v>
      </c>
      <c r="F489">
        <v>9.03012313868514</v>
      </c>
      <c r="G489">
        <v>79.5867066066987</v>
      </c>
    </row>
    <row r="490" spans="1:7">
      <c r="A490" t="s">
        <v>2248</v>
      </c>
      <c r="B490" t="s">
        <v>992</v>
      </c>
      <c r="C490" t="s">
        <v>1360</v>
      </c>
      <c r="D490">
        <v>3.54095389060758</v>
      </c>
      <c r="E490">
        <v>3.70008589769668</v>
      </c>
      <c r="F490">
        <v>8.60190781108314</v>
      </c>
      <c r="G490">
        <v>81.2134003799905</v>
      </c>
    </row>
    <row r="491" spans="1:7">
      <c r="A491" t="s">
        <v>2249</v>
      </c>
      <c r="B491" t="s">
        <v>994</v>
      </c>
      <c r="C491" t="s">
        <v>1360</v>
      </c>
      <c r="D491">
        <v>5.9823911674922</v>
      </c>
      <c r="E491">
        <v>8.52847489737021</v>
      </c>
      <c r="F491">
        <v>16.0143011129618</v>
      </c>
      <c r="G491">
        <v>80.0952114134346</v>
      </c>
    </row>
    <row r="492" spans="1:7">
      <c r="A492" t="s">
        <v>2250</v>
      </c>
      <c r="B492" t="s">
        <v>996</v>
      </c>
      <c r="C492" t="s">
        <v>1360</v>
      </c>
      <c r="D492">
        <v>3.60463910800249</v>
      </c>
      <c r="E492">
        <v>3.5113504202374</v>
      </c>
      <c r="F492">
        <v>14.2538792992739</v>
      </c>
      <c r="G492">
        <v>81.0239029871183</v>
      </c>
    </row>
    <row r="493" spans="1:7">
      <c r="A493" t="s">
        <v>2251</v>
      </c>
      <c r="B493" t="s">
        <v>998</v>
      </c>
      <c r="C493" t="s">
        <v>1361</v>
      </c>
      <c r="D493">
        <v>2.62195647018776</v>
      </c>
      <c r="E493">
        <v>2.6448180865341</v>
      </c>
      <c r="F493">
        <v>7.2321022348699</v>
      </c>
      <c r="G493">
        <v>85.0305487088411</v>
      </c>
    </row>
    <row r="494" spans="1:7">
      <c r="A494" t="s">
        <v>2252</v>
      </c>
      <c r="B494" t="s">
        <v>1000</v>
      </c>
      <c r="C494" t="s">
        <v>1361</v>
      </c>
      <c r="D494">
        <v>1.76224493480049</v>
      </c>
      <c r="E494">
        <v>2.32056449841142</v>
      </c>
      <c r="F494">
        <v>6.67367692904083</v>
      </c>
      <c r="G494">
        <v>85.1379047859936</v>
      </c>
    </row>
    <row r="495" spans="1:7">
      <c r="A495" t="s">
        <v>2253</v>
      </c>
      <c r="B495" t="s">
        <v>1002</v>
      </c>
      <c r="C495" t="s">
        <v>1361</v>
      </c>
      <c r="D495">
        <v>2.84096843033848</v>
      </c>
      <c r="E495">
        <v>2.42818331803427</v>
      </c>
      <c r="F495">
        <v>5.11919654112882</v>
      </c>
      <c r="G495">
        <v>81.7568414038402</v>
      </c>
    </row>
    <row r="496" spans="1:7">
      <c r="A496" t="s">
        <v>2254</v>
      </c>
      <c r="B496" t="s">
        <v>1004</v>
      </c>
      <c r="C496" t="s">
        <v>1361</v>
      </c>
      <c r="D496">
        <v>3.81442394386523</v>
      </c>
      <c r="E496">
        <v>3.66196513749191</v>
      </c>
      <c r="F496">
        <v>7.41397213549904</v>
      </c>
      <c r="G496">
        <v>81.4892492862571</v>
      </c>
    </row>
    <row r="497" spans="1:7">
      <c r="A497" t="s">
        <v>2255</v>
      </c>
      <c r="B497" t="s">
        <v>1006</v>
      </c>
      <c r="C497" t="s">
        <v>1361</v>
      </c>
      <c r="D497">
        <v>2.72965906683556</v>
      </c>
      <c r="E497">
        <v>2.8073074697579</v>
      </c>
      <c r="F497">
        <v>6.11963392975196</v>
      </c>
      <c r="G497">
        <v>83.2069734757726</v>
      </c>
    </row>
    <row r="498" spans="1:7">
      <c r="A498" t="s">
        <v>2256</v>
      </c>
      <c r="B498" t="s">
        <v>1008</v>
      </c>
      <c r="C498" t="s">
        <v>1361</v>
      </c>
      <c r="D498">
        <v>5.17126301532795</v>
      </c>
      <c r="E498">
        <v>3.90577454444962</v>
      </c>
      <c r="F498">
        <v>8.05613469586796</v>
      </c>
      <c r="G498">
        <v>82.9212379870781</v>
      </c>
    </row>
    <row r="499" spans="1:7">
      <c r="A499" t="s">
        <v>2257</v>
      </c>
      <c r="B499" t="s">
        <v>1010</v>
      </c>
      <c r="C499" t="s">
        <v>1361</v>
      </c>
      <c r="D499">
        <v>3.60772607544352</v>
      </c>
      <c r="E499">
        <v>2.29473622074816</v>
      </c>
      <c r="F499">
        <v>7.10525137716707</v>
      </c>
      <c r="G499">
        <v>82.0451025246183</v>
      </c>
    </row>
    <row r="500" spans="1:7">
      <c r="A500" t="s">
        <v>2258</v>
      </c>
      <c r="B500" t="s">
        <v>287</v>
      </c>
      <c r="C500" t="s">
        <v>1361</v>
      </c>
      <c r="D500">
        <v>4.61943835439709</v>
      </c>
      <c r="E500">
        <v>4.52918951251513</v>
      </c>
      <c r="F500">
        <v>7.32072996462623</v>
      </c>
      <c r="G500">
        <v>81.5055066419446</v>
      </c>
    </row>
    <row r="501" spans="1:7">
      <c r="A501" t="s">
        <v>2259</v>
      </c>
      <c r="B501" t="s">
        <v>1013</v>
      </c>
      <c r="C501" t="s">
        <v>1361</v>
      </c>
      <c r="D501">
        <v>2.52805768921941</v>
      </c>
      <c r="E501">
        <v>2.07777530754046</v>
      </c>
      <c r="F501">
        <v>6.18660981001794</v>
      </c>
      <c r="G501">
        <v>83.0000776512077</v>
      </c>
    </row>
    <row r="502" spans="1:7">
      <c r="A502" t="s">
        <v>2260</v>
      </c>
      <c r="B502" t="s">
        <v>1015</v>
      </c>
      <c r="C502" t="s">
        <v>1361</v>
      </c>
      <c r="D502">
        <v>3.52610282463594</v>
      </c>
      <c r="E502">
        <v>2.90772589677182</v>
      </c>
      <c r="F502">
        <v>6.42912532244536</v>
      </c>
      <c r="G502">
        <v>82.3353101466153</v>
      </c>
    </row>
    <row r="503" spans="1:7">
      <c r="A503" t="s">
        <v>2261</v>
      </c>
      <c r="B503" t="s">
        <v>1017</v>
      </c>
      <c r="C503" t="s">
        <v>1361</v>
      </c>
      <c r="D503">
        <v>3.34244888088309</v>
      </c>
      <c r="E503">
        <v>3.14553495903029</v>
      </c>
      <c r="F503">
        <v>7.46871219039141</v>
      </c>
      <c r="G503">
        <v>83.8595110270787</v>
      </c>
    </row>
    <row r="504" spans="1:7">
      <c r="A504" t="s">
        <v>2262</v>
      </c>
      <c r="B504" t="s">
        <v>1019</v>
      </c>
      <c r="C504" t="s">
        <v>1361</v>
      </c>
      <c r="D504">
        <v>1.8465185111146</v>
      </c>
      <c r="E504">
        <v>2.28158090178723</v>
      </c>
      <c r="F504">
        <v>6.34331627976074</v>
      </c>
      <c r="G504">
        <v>83.532496141272</v>
      </c>
    </row>
    <row r="505" spans="1:7">
      <c r="A505" t="s">
        <v>2263</v>
      </c>
      <c r="B505" t="s">
        <v>1021</v>
      </c>
      <c r="C505" t="s">
        <v>1361</v>
      </c>
      <c r="D505">
        <v>2.45624472747205</v>
      </c>
      <c r="E505">
        <v>2.35838942428636</v>
      </c>
      <c r="F505">
        <v>10.5696072907558</v>
      </c>
      <c r="G505">
        <v>83.0862464800517</v>
      </c>
    </row>
    <row r="506" spans="1:7">
      <c r="A506" t="s">
        <v>2264</v>
      </c>
      <c r="B506" t="s">
        <v>1023</v>
      </c>
      <c r="C506" t="s">
        <v>1361</v>
      </c>
      <c r="D506">
        <v>2.21657369473036</v>
      </c>
      <c r="E506">
        <v>2.48398856997962</v>
      </c>
      <c r="F506">
        <v>4.61505983535513</v>
      </c>
      <c r="G506">
        <v>82.9406100319521</v>
      </c>
    </row>
    <row r="507" spans="1:7">
      <c r="A507" t="s">
        <v>2265</v>
      </c>
      <c r="B507" t="s">
        <v>1025</v>
      </c>
      <c r="C507" t="s">
        <v>1361</v>
      </c>
      <c r="D507">
        <v>2.09152252428343</v>
      </c>
      <c r="E507">
        <v>2.5740333351993</v>
      </c>
      <c r="F507">
        <v>5.64459784508125</v>
      </c>
      <c r="G507">
        <v>82.6361413899344</v>
      </c>
    </row>
    <row r="508" spans="1:7">
      <c r="A508" t="s">
        <v>2266</v>
      </c>
      <c r="B508" t="s">
        <v>1027</v>
      </c>
      <c r="C508" t="s">
        <v>1361</v>
      </c>
      <c r="D508">
        <v>1.98941906929126</v>
      </c>
      <c r="E508">
        <v>2.22260428066935</v>
      </c>
      <c r="F508">
        <v>7.43618489468631</v>
      </c>
      <c r="G508">
        <v>80.754062361413</v>
      </c>
    </row>
    <row r="509" spans="1:7">
      <c r="A509" t="s">
        <v>2267</v>
      </c>
      <c r="B509" t="s">
        <v>1029</v>
      </c>
      <c r="C509" t="s">
        <v>1361</v>
      </c>
      <c r="D509">
        <v>2.94360114600894</v>
      </c>
      <c r="E509">
        <v>3.03081132019107</v>
      </c>
      <c r="F509">
        <v>7.1818073697304</v>
      </c>
      <c r="G509">
        <v>81.9473688201008</v>
      </c>
    </row>
    <row r="510" spans="1:7">
      <c r="A510" t="s">
        <v>2268</v>
      </c>
      <c r="B510" t="s">
        <v>1031</v>
      </c>
      <c r="C510" t="s">
        <v>1361</v>
      </c>
      <c r="D510">
        <v>3.04739531315824</v>
      </c>
      <c r="E510">
        <v>3.16261534636646</v>
      </c>
      <c r="F510">
        <v>7.91856117871453</v>
      </c>
      <c r="G510">
        <v>82.2197091642939</v>
      </c>
    </row>
    <row r="511" spans="1:7">
      <c r="A511" t="s">
        <v>2269</v>
      </c>
      <c r="B511" t="s">
        <v>64</v>
      </c>
      <c r="C511" t="s">
        <v>1362</v>
      </c>
      <c r="D511">
        <v>6.88150743155233</v>
      </c>
      <c r="E511">
        <v>9.99474986443917</v>
      </c>
      <c r="F511">
        <v>11.7032205132304</v>
      </c>
      <c r="G511">
        <v>79.1537986047049</v>
      </c>
    </row>
    <row r="512" spans="1:7">
      <c r="A512" t="s">
        <v>2270</v>
      </c>
      <c r="B512" t="s">
        <v>1034</v>
      </c>
      <c r="C512" t="s">
        <v>1362</v>
      </c>
      <c r="D512">
        <v>7.89695357971711</v>
      </c>
      <c r="E512">
        <v>10.6678947893174</v>
      </c>
      <c r="F512">
        <v>16.061357256697</v>
      </c>
      <c r="G512">
        <v>75.9097630166982</v>
      </c>
    </row>
    <row r="513" spans="1:7">
      <c r="A513" t="s">
        <v>2271</v>
      </c>
      <c r="B513" t="s">
        <v>1036</v>
      </c>
      <c r="C513" t="s">
        <v>1362</v>
      </c>
      <c r="D513">
        <v>5.95985008100563</v>
      </c>
      <c r="E513">
        <v>6.68334776499642</v>
      </c>
      <c r="F513">
        <v>5.27460795296733</v>
      </c>
      <c r="G513">
        <v>80.7504555388078</v>
      </c>
    </row>
    <row r="514" spans="1:7">
      <c r="A514" t="s">
        <v>2272</v>
      </c>
      <c r="B514" t="s">
        <v>1038</v>
      </c>
      <c r="C514" t="s">
        <v>1362</v>
      </c>
      <c r="D514">
        <v>4.35832966701293</v>
      </c>
      <c r="E514">
        <v>5.97405782421731</v>
      </c>
      <c r="F514">
        <v>9.77249221519387</v>
      </c>
      <c r="G514">
        <v>84.710491455357</v>
      </c>
    </row>
    <row r="515" spans="1:7">
      <c r="A515" t="s">
        <v>2273</v>
      </c>
      <c r="B515" t="s">
        <v>1040</v>
      </c>
      <c r="C515" t="s">
        <v>1362</v>
      </c>
      <c r="D515">
        <v>5.90390525139636</v>
      </c>
      <c r="E515">
        <v>5.2731765395923</v>
      </c>
      <c r="F515">
        <v>12.031578697419</v>
      </c>
      <c r="G515">
        <v>82.4546722230287</v>
      </c>
    </row>
    <row r="516" spans="1:7">
      <c r="A516" t="s">
        <v>2274</v>
      </c>
      <c r="B516" t="s">
        <v>1042</v>
      </c>
      <c r="C516" t="s">
        <v>1362</v>
      </c>
      <c r="D516">
        <v>4.75127703080607</v>
      </c>
      <c r="E516">
        <v>4.45139458268245</v>
      </c>
      <c r="F516">
        <v>11.1364896084613</v>
      </c>
      <c r="G516">
        <v>80.747083647149</v>
      </c>
    </row>
    <row r="517" spans="1:7">
      <c r="A517" t="s">
        <v>2275</v>
      </c>
      <c r="B517" t="s">
        <v>1044</v>
      </c>
      <c r="C517" t="s">
        <v>1362</v>
      </c>
      <c r="D517">
        <v>7.79749387382716</v>
      </c>
      <c r="E517">
        <v>7.81041162502132</v>
      </c>
      <c r="F517">
        <v>23.5876164831974</v>
      </c>
      <c r="G517">
        <v>76.8550000559171</v>
      </c>
    </row>
    <row r="518" spans="1:7">
      <c r="A518" t="s">
        <v>2276</v>
      </c>
      <c r="B518" t="s">
        <v>1046</v>
      </c>
      <c r="C518" t="s">
        <v>1362</v>
      </c>
      <c r="D518">
        <v>6.54100261824901</v>
      </c>
      <c r="E518">
        <v>9.81501168992015</v>
      </c>
      <c r="F518">
        <v>15.8726084792362</v>
      </c>
      <c r="G518">
        <v>79.9803426949678</v>
      </c>
    </row>
    <row r="519" spans="1:7">
      <c r="A519" t="s">
        <v>2277</v>
      </c>
      <c r="B519" t="s">
        <v>377</v>
      </c>
      <c r="C519" t="s">
        <v>1362</v>
      </c>
      <c r="D519">
        <v>6.00575204980486</v>
      </c>
      <c r="E519">
        <v>6.42994196723241</v>
      </c>
      <c r="F519">
        <v>9.94029055550081</v>
      </c>
      <c r="G519">
        <v>76.9540151834929</v>
      </c>
    </row>
    <row r="520" spans="1:7">
      <c r="A520" t="s">
        <v>2278</v>
      </c>
      <c r="B520" t="s">
        <v>1049</v>
      </c>
      <c r="C520" t="s">
        <v>1362</v>
      </c>
      <c r="D520">
        <v>8.02188413886394</v>
      </c>
      <c r="E520">
        <v>10.9591351979844</v>
      </c>
      <c r="F520">
        <v>19.316976649876</v>
      </c>
      <c r="G520">
        <v>79.9517015572285</v>
      </c>
    </row>
    <row r="521" spans="1:7">
      <c r="A521" t="s">
        <v>2279</v>
      </c>
      <c r="B521" t="s">
        <v>1051</v>
      </c>
      <c r="C521" t="s">
        <v>1362</v>
      </c>
      <c r="D521">
        <v>7.15799917516223</v>
      </c>
      <c r="E521">
        <v>8.65948039783625</v>
      </c>
      <c r="F521">
        <v>14.9866116151409</v>
      </c>
      <c r="G521">
        <v>78.6873824717571</v>
      </c>
    </row>
    <row r="522" spans="1:7">
      <c r="A522" t="s">
        <v>2280</v>
      </c>
      <c r="B522" t="s">
        <v>1053</v>
      </c>
      <c r="C522" t="s">
        <v>1362</v>
      </c>
      <c r="D522">
        <v>9.40626940491483</v>
      </c>
      <c r="E522">
        <v>10.477668284539</v>
      </c>
      <c r="F522">
        <v>16.7149456068777</v>
      </c>
      <c r="G522">
        <v>76.3478993811639</v>
      </c>
    </row>
    <row r="523" spans="1:7">
      <c r="A523" t="s">
        <v>2281</v>
      </c>
      <c r="B523" t="s">
        <v>1055</v>
      </c>
      <c r="C523" t="s">
        <v>1362</v>
      </c>
      <c r="D523">
        <v>7.44655381907118</v>
      </c>
      <c r="E523">
        <v>11.5049815965741</v>
      </c>
      <c r="F523">
        <v>17.6318781820737</v>
      </c>
      <c r="G523">
        <v>77.3167718553997</v>
      </c>
    </row>
    <row r="524" spans="1:7">
      <c r="A524" t="s">
        <v>2282</v>
      </c>
      <c r="B524" t="s">
        <v>1057</v>
      </c>
      <c r="C524" t="s">
        <v>1362</v>
      </c>
      <c r="D524">
        <v>5.48899374138644</v>
      </c>
      <c r="E524">
        <v>5.3795287942625</v>
      </c>
      <c r="F524">
        <v>12.3215197304016</v>
      </c>
      <c r="G524">
        <v>80.6629014239845</v>
      </c>
    </row>
    <row r="525" spans="1:7">
      <c r="A525" t="s">
        <v>2283</v>
      </c>
      <c r="B525" t="s">
        <v>1059</v>
      </c>
      <c r="C525" t="s">
        <v>1362</v>
      </c>
      <c r="D525">
        <v>4.41882936751698</v>
      </c>
      <c r="E525">
        <v>5.18327569973747</v>
      </c>
      <c r="F525">
        <v>5.255930626984</v>
      </c>
      <c r="G525">
        <v>78.8740786585975</v>
      </c>
    </row>
    <row r="526" spans="1:7">
      <c r="A526" t="s">
        <v>2284</v>
      </c>
      <c r="B526" t="s">
        <v>1061</v>
      </c>
      <c r="C526" t="s">
        <v>1362</v>
      </c>
      <c r="D526">
        <v>5.13354308307356</v>
      </c>
      <c r="E526">
        <v>5.35302091001414</v>
      </c>
      <c r="F526">
        <v>13.8932664594095</v>
      </c>
      <c r="G526">
        <v>79.1495047257804</v>
      </c>
    </row>
    <row r="527" spans="1:7">
      <c r="A527" t="s">
        <v>2285</v>
      </c>
      <c r="B527" t="s">
        <v>1063</v>
      </c>
      <c r="C527" t="s">
        <v>1362</v>
      </c>
      <c r="D527">
        <v>6.72411159214677</v>
      </c>
      <c r="E527">
        <v>7.42703115124163</v>
      </c>
      <c r="F527">
        <v>13.3298682501261</v>
      </c>
      <c r="G527">
        <v>78.7105412930683</v>
      </c>
    </row>
    <row r="528" spans="1:7">
      <c r="A528" t="s">
        <v>2286</v>
      </c>
      <c r="B528" t="s">
        <v>1065</v>
      </c>
      <c r="C528" t="s">
        <v>1362</v>
      </c>
      <c r="D528">
        <v>4.55147908341903</v>
      </c>
      <c r="E528">
        <v>5.6705921582881</v>
      </c>
      <c r="F528">
        <v>10.7035990773531</v>
      </c>
      <c r="G528">
        <v>80.4134667578233</v>
      </c>
    </row>
    <row r="529" spans="1:7">
      <c r="A529" t="s">
        <v>2287</v>
      </c>
      <c r="B529" t="s">
        <v>1067</v>
      </c>
      <c r="C529" t="s">
        <v>1362</v>
      </c>
      <c r="D529">
        <v>3.30747349987914</v>
      </c>
      <c r="E529">
        <v>4.21194253413469</v>
      </c>
      <c r="F529">
        <v>12.3842386280566</v>
      </c>
      <c r="G529">
        <v>79.3330185472868</v>
      </c>
    </row>
    <row r="530" spans="1:7">
      <c r="A530" t="s">
        <v>2288</v>
      </c>
      <c r="B530" t="s">
        <v>1069</v>
      </c>
      <c r="C530" t="s">
        <v>1362</v>
      </c>
      <c r="D530">
        <v>6.5169115843311</v>
      </c>
      <c r="E530">
        <v>8.18914412922529</v>
      </c>
      <c r="F530">
        <v>20.5989342896306</v>
      </c>
      <c r="G530">
        <v>78.4081223831255</v>
      </c>
    </row>
    <row r="531" spans="1:7">
      <c r="A531" t="s">
        <v>2289</v>
      </c>
      <c r="B531" t="s">
        <v>60</v>
      </c>
      <c r="C531" t="s">
        <v>1362</v>
      </c>
      <c r="D531">
        <v>2.77882695947096</v>
      </c>
      <c r="E531">
        <v>3.23625589245249</v>
      </c>
      <c r="F531">
        <v>10.9744649820014</v>
      </c>
      <c r="G531">
        <v>82.0790410768856</v>
      </c>
    </row>
    <row r="532" spans="1:7">
      <c r="A532" t="s">
        <v>2290</v>
      </c>
      <c r="B532" t="s">
        <v>1072</v>
      </c>
      <c r="C532" t="s">
        <v>1363</v>
      </c>
      <c r="D532">
        <v>3.01841265516823</v>
      </c>
      <c r="E532">
        <v>3.79918798686167</v>
      </c>
      <c r="F532">
        <v>5.82857764008913</v>
      </c>
      <c r="G532">
        <v>81.9154800690408</v>
      </c>
    </row>
    <row r="533" spans="1:7">
      <c r="A533" t="s">
        <v>2291</v>
      </c>
      <c r="B533" t="s">
        <v>1074</v>
      </c>
      <c r="C533" t="s">
        <v>1363</v>
      </c>
      <c r="D533">
        <v>6.02570829347503</v>
      </c>
      <c r="E533">
        <v>5.5644952743792</v>
      </c>
      <c r="F533">
        <v>9.44785890140049</v>
      </c>
      <c r="G533">
        <v>79.4928738114581</v>
      </c>
    </row>
    <row r="534" spans="1:7">
      <c r="A534" t="s">
        <v>2292</v>
      </c>
      <c r="B534" t="s">
        <v>543</v>
      </c>
      <c r="C534" t="s">
        <v>1363</v>
      </c>
      <c r="D534">
        <v>3.75585899252472</v>
      </c>
      <c r="E534">
        <v>2.49740632024002</v>
      </c>
      <c r="F534">
        <v>4.14981337314706</v>
      </c>
      <c r="G534">
        <v>82.3541979066578</v>
      </c>
    </row>
    <row r="535" spans="1:7">
      <c r="A535" t="s">
        <v>2293</v>
      </c>
      <c r="B535" t="s">
        <v>1077</v>
      </c>
      <c r="C535" t="s">
        <v>1363</v>
      </c>
      <c r="D535">
        <v>3.13180007051407</v>
      </c>
      <c r="E535">
        <v>3.54816667911157</v>
      </c>
      <c r="F535">
        <v>8.56373003606388</v>
      </c>
      <c r="G535">
        <v>82.4068614495968</v>
      </c>
    </row>
    <row r="536" spans="1:7">
      <c r="A536" t="s">
        <v>2294</v>
      </c>
      <c r="B536" t="s">
        <v>1079</v>
      </c>
      <c r="C536" t="s">
        <v>1363</v>
      </c>
      <c r="D536">
        <v>3.20306097178466</v>
      </c>
      <c r="E536">
        <v>2.56433635575336</v>
      </c>
      <c r="F536">
        <v>6.69114766390178</v>
      </c>
      <c r="G536">
        <v>81.4359793133058</v>
      </c>
    </row>
    <row r="537" spans="1:7">
      <c r="A537" t="s">
        <v>2295</v>
      </c>
      <c r="B537" t="s">
        <v>1081</v>
      </c>
      <c r="C537" t="s">
        <v>1363</v>
      </c>
      <c r="D537">
        <v>2.25987146454722</v>
      </c>
      <c r="E537">
        <v>2.4639749503559</v>
      </c>
      <c r="F537">
        <v>4.93722991283967</v>
      </c>
      <c r="G537">
        <v>82.5679887782355</v>
      </c>
    </row>
    <row r="538" spans="1:7">
      <c r="A538" t="s">
        <v>2296</v>
      </c>
      <c r="B538" t="s">
        <v>1083</v>
      </c>
      <c r="C538" t="s">
        <v>1363</v>
      </c>
      <c r="D538">
        <v>1.92303723482282</v>
      </c>
      <c r="E538">
        <v>2.21161999293888</v>
      </c>
      <c r="F538">
        <v>6.72435415099072</v>
      </c>
      <c r="G538">
        <v>84.2221068799408</v>
      </c>
    </row>
    <row r="539" spans="1:7">
      <c r="A539" t="s">
        <v>2297</v>
      </c>
      <c r="B539" t="s">
        <v>907</v>
      </c>
      <c r="C539" t="s">
        <v>1363</v>
      </c>
      <c r="D539">
        <v>6.63870167154619</v>
      </c>
      <c r="E539">
        <v>6.1721694173766</v>
      </c>
      <c r="F539">
        <v>7.99493469619534</v>
      </c>
      <c r="G539">
        <v>78.7359961863505</v>
      </c>
    </row>
    <row r="540" spans="1:7">
      <c r="A540" t="s">
        <v>2298</v>
      </c>
      <c r="B540" t="s">
        <v>1086</v>
      </c>
      <c r="C540" t="s">
        <v>1363</v>
      </c>
      <c r="D540">
        <v>2.81215921581607</v>
      </c>
      <c r="E540">
        <v>3.11085789408396</v>
      </c>
      <c r="F540">
        <v>7.32299643281807</v>
      </c>
      <c r="G540">
        <v>81.763531611876</v>
      </c>
    </row>
    <row r="541" spans="1:7">
      <c r="A541" t="s">
        <v>2299</v>
      </c>
      <c r="B541" t="s">
        <v>1088</v>
      </c>
      <c r="C541" t="s">
        <v>1363</v>
      </c>
      <c r="D541">
        <v>5.44191369604685</v>
      </c>
      <c r="E541">
        <v>4.81925118708231</v>
      </c>
      <c r="F541">
        <v>13.5882339682182</v>
      </c>
      <c r="G541">
        <v>79.0612070055678</v>
      </c>
    </row>
    <row r="542" spans="1:7">
      <c r="A542" t="s">
        <v>2300</v>
      </c>
      <c r="B542" t="s">
        <v>1090</v>
      </c>
      <c r="C542" t="s">
        <v>1363</v>
      </c>
      <c r="D542">
        <v>3.146110223953</v>
      </c>
      <c r="E542">
        <v>3.7684126374395</v>
      </c>
      <c r="F542">
        <v>9.1040706401766</v>
      </c>
      <c r="G542">
        <v>80.2415935150152</v>
      </c>
    </row>
    <row r="543" spans="1:7">
      <c r="A543" t="s">
        <v>2301</v>
      </c>
      <c r="B543" t="s">
        <v>1092</v>
      </c>
      <c r="C543" t="s">
        <v>1363</v>
      </c>
      <c r="D543">
        <v>4.12712768810167</v>
      </c>
      <c r="E543">
        <v>3.31265814022594</v>
      </c>
      <c r="F543">
        <v>4.95817629685095</v>
      </c>
      <c r="G543">
        <v>79.6601181772387</v>
      </c>
    </row>
    <row r="544" spans="1:7">
      <c r="A544" t="s">
        <v>2302</v>
      </c>
      <c r="B544" t="s">
        <v>1094</v>
      </c>
      <c r="C544" t="s">
        <v>1363</v>
      </c>
      <c r="D544">
        <v>2.79454185838871</v>
      </c>
      <c r="E544">
        <v>2.99126925043265</v>
      </c>
      <c r="F544">
        <v>6.74796971782519</v>
      </c>
      <c r="G544">
        <v>80.8984568738046</v>
      </c>
    </row>
    <row r="545" spans="1:7">
      <c r="A545" t="s">
        <v>2303</v>
      </c>
      <c r="B545" t="s">
        <v>1096</v>
      </c>
      <c r="C545" t="s">
        <v>1363</v>
      </c>
      <c r="D545">
        <v>3.73502294499118</v>
      </c>
      <c r="E545">
        <v>4.93179774234473</v>
      </c>
      <c r="F545">
        <v>9.95573733242445</v>
      </c>
      <c r="G545">
        <v>81.2911743059514</v>
      </c>
    </row>
    <row r="546" spans="1:7">
      <c r="A546" t="s">
        <v>2304</v>
      </c>
      <c r="B546" t="s">
        <v>1098</v>
      </c>
      <c r="C546" t="s">
        <v>1363</v>
      </c>
      <c r="D546">
        <v>4.28319941844879</v>
      </c>
      <c r="E546">
        <v>3.68638499306099</v>
      </c>
      <c r="F546">
        <v>8.03512211469985</v>
      </c>
      <c r="G546">
        <v>80.5855171981799</v>
      </c>
    </row>
    <row r="547" spans="1:7">
      <c r="A547" t="s">
        <v>2305</v>
      </c>
      <c r="B547" t="s">
        <v>1100</v>
      </c>
      <c r="C547" t="s">
        <v>1363</v>
      </c>
      <c r="D547">
        <v>4.98468208808543</v>
      </c>
      <c r="E547">
        <v>3.3334865349167</v>
      </c>
      <c r="F547">
        <v>9.03795408311537</v>
      </c>
      <c r="G547">
        <v>80.1474350951065</v>
      </c>
    </row>
    <row r="548" spans="1:7">
      <c r="A548" t="s">
        <v>2306</v>
      </c>
      <c r="B548" t="s">
        <v>1102</v>
      </c>
      <c r="C548" t="s">
        <v>1363</v>
      </c>
      <c r="D548">
        <v>5.715150655032</v>
      </c>
      <c r="E548">
        <v>6.66882036001004</v>
      </c>
      <c r="F548">
        <v>9.96849315068493</v>
      </c>
      <c r="G548">
        <v>79.6324219621852</v>
      </c>
    </row>
    <row r="549" spans="1:7">
      <c r="A549" t="s">
        <v>2307</v>
      </c>
      <c r="B549" t="s">
        <v>1104</v>
      </c>
      <c r="C549" t="s">
        <v>1363</v>
      </c>
      <c r="D549">
        <v>2.54226014768575</v>
      </c>
      <c r="E549">
        <v>2.71287003549307</v>
      </c>
      <c r="F549">
        <v>6.12065062589011</v>
      </c>
      <c r="G549">
        <v>82.5520806121673</v>
      </c>
    </row>
    <row r="550" spans="1:7">
      <c r="A550" t="s">
        <v>2308</v>
      </c>
      <c r="B550" t="s">
        <v>1106</v>
      </c>
      <c r="C550" t="s">
        <v>1364</v>
      </c>
      <c r="D550">
        <v>7.26392950540342</v>
      </c>
      <c r="E550">
        <v>11.9448660465234</v>
      </c>
      <c r="F550">
        <v>13.1024371304383</v>
      </c>
      <c r="G550">
        <v>76.3087248123629</v>
      </c>
    </row>
    <row r="551" spans="1:7">
      <c r="A551" t="s">
        <v>2309</v>
      </c>
      <c r="B551" t="s">
        <v>1108</v>
      </c>
      <c r="C551" t="s">
        <v>1364</v>
      </c>
      <c r="D551">
        <v>6.90228241203207</v>
      </c>
      <c r="E551">
        <v>10.8967187372417</v>
      </c>
      <c r="F551">
        <v>15.9092533829752</v>
      </c>
      <c r="G551">
        <v>78.0661508071398</v>
      </c>
    </row>
    <row r="552" spans="1:7">
      <c r="A552" t="s">
        <v>2310</v>
      </c>
      <c r="B552" t="s">
        <v>1110</v>
      </c>
      <c r="C552" t="s">
        <v>1364</v>
      </c>
      <c r="D552">
        <v>4.42758425045873</v>
      </c>
      <c r="E552">
        <v>4.6435088785113</v>
      </c>
      <c r="F552">
        <v>5.95943137562059</v>
      </c>
      <c r="G552">
        <v>79.2292001537929</v>
      </c>
    </row>
    <row r="553" spans="1:7">
      <c r="A553" t="s">
        <v>2311</v>
      </c>
      <c r="B553" t="s">
        <v>1112</v>
      </c>
      <c r="C553" t="s">
        <v>1364</v>
      </c>
      <c r="D553">
        <v>6.29629027787602</v>
      </c>
      <c r="E553">
        <v>10.0060317163547</v>
      </c>
      <c r="F553">
        <v>12.7542217745483</v>
      </c>
      <c r="G553">
        <v>76.2189685394666</v>
      </c>
    </row>
    <row r="554" spans="1:7">
      <c r="A554" t="s">
        <v>2312</v>
      </c>
      <c r="B554" t="s">
        <v>1114</v>
      </c>
      <c r="C554" t="s">
        <v>1364</v>
      </c>
      <c r="D554">
        <v>5.82199373386975</v>
      </c>
      <c r="E554">
        <v>9.24400455508313</v>
      </c>
      <c r="F554">
        <v>18.9153459870428</v>
      </c>
      <c r="G554">
        <v>78.584298570395</v>
      </c>
    </row>
    <row r="555" spans="1:7">
      <c r="A555" t="s">
        <v>2313</v>
      </c>
      <c r="B555" t="s">
        <v>1116</v>
      </c>
      <c r="C555" t="s">
        <v>1364</v>
      </c>
      <c r="D555">
        <v>7.14508368256688</v>
      </c>
      <c r="E555">
        <v>12.853745977151</v>
      </c>
      <c r="F555">
        <v>8.50506897691266</v>
      </c>
      <c r="G555">
        <v>79.8910116862126</v>
      </c>
    </row>
    <row r="556" spans="1:7">
      <c r="A556" t="s">
        <v>2314</v>
      </c>
      <c r="B556" t="s">
        <v>1118</v>
      </c>
      <c r="C556" t="s">
        <v>1364</v>
      </c>
      <c r="D556">
        <v>9.23771515566496</v>
      </c>
      <c r="E556">
        <v>16.2328679102817</v>
      </c>
      <c r="F556">
        <v>11.413911883492</v>
      </c>
      <c r="G556">
        <v>77.5464621575707</v>
      </c>
    </row>
    <row r="557" spans="1:7">
      <c r="A557" t="s">
        <v>2315</v>
      </c>
      <c r="B557" t="s">
        <v>1120</v>
      </c>
      <c r="C557" t="s">
        <v>1364</v>
      </c>
      <c r="D557">
        <v>6.04933283414138</v>
      </c>
      <c r="E557">
        <v>9.99554345367145</v>
      </c>
      <c r="F557">
        <v>9.91857683646233</v>
      </c>
      <c r="G557">
        <v>76.6247889780481</v>
      </c>
    </row>
    <row r="558" spans="1:7">
      <c r="A558" t="s">
        <v>2316</v>
      </c>
      <c r="B558" t="s">
        <v>1122</v>
      </c>
      <c r="C558" t="s">
        <v>1364</v>
      </c>
      <c r="D558">
        <v>5.71797317571453</v>
      </c>
      <c r="E558">
        <v>8.71990107706796</v>
      </c>
      <c r="F558">
        <v>9.01494255251727</v>
      </c>
      <c r="G558">
        <v>78.5280912443493</v>
      </c>
    </row>
    <row r="559" spans="1:7">
      <c r="A559" t="s">
        <v>2317</v>
      </c>
      <c r="B559" t="s">
        <v>1124</v>
      </c>
      <c r="C559" t="s">
        <v>1364</v>
      </c>
      <c r="D559">
        <v>6.51116098074804</v>
      </c>
      <c r="E559">
        <v>12.5930528118739</v>
      </c>
      <c r="F559">
        <v>10.6401444744426</v>
      </c>
      <c r="G559">
        <v>76.2626147585223</v>
      </c>
    </row>
    <row r="560" spans="1:7">
      <c r="A560" t="s">
        <v>2318</v>
      </c>
      <c r="B560" t="s">
        <v>1126</v>
      </c>
      <c r="C560" t="s">
        <v>1364</v>
      </c>
      <c r="D560">
        <v>2.91654707281964</v>
      </c>
      <c r="E560">
        <v>4.78932500434205</v>
      </c>
      <c r="F560">
        <v>1.64552638006634</v>
      </c>
      <c r="G560">
        <v>83.1349391534897</v>
      </c>
    </row>
    <row r="561" spans="1:7">
      <c r="A561" t="s">
        <v>2319</v>
      </c>
      <c r="B561" t="s">
        <v>1128</v>
      </c>
      <c r="C561" t="s">
        <v>1364</v>
      </c>
      <c r="D561">
        <v>7.14078664559422</v>
      </c>
      <c r="E561">
        <v>14.4227261119312</v>
      </c>
      <c r="F561">
        <v>9.31102005913943</v>
      </c>
      <c r="G561">
        <v>76.6541840859659</v>
      </c>
    </row>
    <row r="562" spans="1:7">
      <c r="A562" t="s">
        <v>2320</v>
      </c>
      <c r="B562" t="s">
        <v>1130</v>
      </c>
      <c r="C562" t="s">
        <v>1364</v>
      </c>
      <c r="D562">
        <v>4.47911846399754</v>
      </c>
      <c r="E562">
        <v>5.43079727570234</v>
      </c>
      <c r="F562">
        <v>5.28285243462271</v>
      </c>
      <c r="G562">
        <v>80.0250694767467</v>
      </c>
    </row>
    <row r="563" spans="1:7">
      <c r="A563" t="s">
        <v>2321</v>
      </c>
      <c r="B563" t="s">
        <v>1132</v>
      </c>
      <c r="C563" t="s">
        <v>1364</v>
      </c>
      <c r="D563">
        <v>6.06183315796275</v>
      </c>
      <c r="E563">
        <v>12.1279319063344</v>
      </c>
      <c r="F563">
        <v>8.2503707881472</v>
      </c>
      <c r="G563">
        <v>78.0766485225105</v>
      </c>
    </row>
    <row r="564" spans="1:7">
      <c r="A564" t="s">
        <v>2322</v>
      </c>
      <c r="B564" t="s">
        <v>1134</v>
      </c>
      <c r="C564" t="s">
        <v>1364</v>
      </c>
      <c r="D564">
        <v>6.73574510705622</v>
      </c>
      <c r="E564">
        <v>15.772457804612</v>
      </c>
      <c r="F564">
        <v>9.56065110924797</v>
      </c>
      <c r="G564">
        <v>78.1952677996284</v>
      </c>
    </row>
    <row r="565" spans="1:7">
      <c r="A565" t="s">
        <v>2323</v>
      </c>
      <c r="B565" t="s">
        <v>1136</v>
      </c>
      <c r="C565" t="s">
        <v>1364</v>
      </c>
      <c r="D565">
        <v>7.32247020623492</v>
      </c>
      <c r="E565">
        <v>11.233921553669</v>
      </c>
      <c r="F565">
        <v>19.1679658736425</v>
      </c>
      <c r="G565">
        <v>77.2553411279581</v>
      </c>
    </row>
    <row r="566" spans="1:7">
      <c r="A566" t="s">
        <v>2324</v>
      </c>
      <c r="B566" t="s">
        <v>1138</v>
      </c>
      <c r="C566" t="s">
        <v>1364</v>
      </c>
      <c r="D566">
        <v>4.89059357725864</v>
      </c>
      <c r="E566">
        <v>10.8339281499613</v>
      </c>
      <c r="F566">
        <v>7.38038517809692</v>
      </c>
      <c r="G566">
        <v>77.2590117082221</v>
      </c>
    </row>
    <row r="567" spans="1:7">
      <c r="A567" t="s">
        <v>2325</v>
      </c>
      <c r="B567" t="s">
        <v>1140</v>
      </c>
      <c r="C567" t="s">
        <v>1365</v>
      </c>
      <c r="D567">
        <v>5.70435371755393</v>
      </c>
      <c r="E567">
        <v>9.36260703151082</v>
      </c>
      <c r="F567">
        <v>10.7127399000573</v>
      </c>
      <c r="G567">
        <v>77.6458957333466</v>
      </c>
    </row>
    <row r="568" spans="1:7">
      <c r="A568" t="s">
        <v>2326</v>
      </c>
      <c r="B568" t="s">
        <v>1142</v>
      </c>
      <c r="C568" t="s">
        <v>1365</v>
      </c>
      <c r="D568">
        <v>6.41013245287351</v>
      </c>
      <c r="E568">
        <v>10.7104737583943</v>
      </c>
      <c r="F568">
        <v>11.947026726528</v>
      </c>
      <c r="G568">
        <v>78.3877604543847</v>
      </c>
    </row>
    <row r="569" spans="1:7">
      <c r="A569" t="s">
        <v>2327</v>
      </c>
      <c r="B569" t="s">
        <v>1144</v>
      </c>
      <c r="C569" t="s">
        <v>1365</v>
      </c>
      <c r="D569">
        <v>3.78534006081375</v>
      </c>
      <c r="E569">
        <v>6.47399649406332</v>
      </c>
      <c r="F569">
        <v>10.4030193075646</v>
      </c>
      <c r="G569">
        <v>81.5930404189332</v>
      </c>
    </row>
    <row r="570" spans="1:7">
      <c r="A570" t="s">
        <v>2328</v>
      </c>
      <c r="B570" t="s">
        <v>1146</v>
      </c>
      <c r="C570" t="s">
        <v>1365</v>
      </c>
      <c r="D570">
        <v>4.07570931401602</v>
      </c>
      <c r="E570">
        <v>5.00856039905017</v>
      </c>
      <c r="F570">
        <v>10.8398632125196</v>
      </c>
      <c r="G570">
        <v>80.4356302904186</v>
      </c>
    </row>
    <row r="571" spans="1:7">
      <c r="A571" t="s">
        <v>2329</v>
      </c>
      <c r="B571" t="s">
        <v>1148</v>
      </c>
      <c r="C571" t="s">
        <v>1365</v>
      </c>
      <c r="D571">
        <v>4.58170397431421</v>
      </c>
      <c r="E571">
        <v>4.68198289790217</v>
      </c>
      <c r="F571">
        <v>10.2830043098968</v>
      </c>
      <c r="G571">
        <v>82.6529369167877</v>
      </c>
    </row>
    <row r="572" spans="1:7">
      <c r="A572" t="s">
        <v>2330</v>
      </c>
      <c r="B572" t="s">
        <v>1150</v>
      </c>
      <c r="C572" t="s">
        <v>1365</v>
      </c>
      <c r="D572">
        <v>5.11044544060891</v>
      </c>
      <c r="E572">
        <v>7.56359644645783</v>
      </c>
      <c r="F572">
        <v>11.2398936118954</v>
      </c>
      <c r="G572">
        <v>79.5648992854565</v>
      </c>
    </row>
    <row r="573" spans="1:7">
      <c r="A573" t="s">
        <v>2331</v>
      </c>
      <c r="B573" t="s">
        <v>1152</v>
      </c>
      <c r="C573" t="s">
        <v>1365</v>
      </c>
      <c r="D573">
        <v>3.16165366770462</v>
      </c>
      <c r="E573">
        <v>8.00303913881631</v>
      </c>
      <c r="F573">
        <v>10.6828846155932</v>
      </c>
      <c r="G573">
        <v>79.3320687648126</v>
      </c>
    </row>
    <row r="574" spans="1:7">
      <c r="A574" t="s">
        <v>2332</v>
      </c>
      <c r="B574" t="s">
        <v>1154</v>
      </c>
      <c r="C574" t="s">
        <v>1365</v>
      </c>
      <c r="D574">
        <v>4.77309069723705</v>
      </c>
      <c r="E574">
        <v>6.7558847795845</v>
      </c>
      <c r="F574">
        <v>9.52774924555005</v>
      </c>
      <c r="G574">
        <v>82.5006405802311</v>
      </c>
    </row>
    <row r="575" spans="1:7">
      <c r="A575" t="s">
        <v>2333</v>
      </c>
      <c r="B575" t="s">
        <v>1156</v>
      </c>
      <c r="C575" t="s">
        <v>1365</v>
      </c>
      <c r="D575">
        <v>6.38186393179407</v>
      </c>
      <c r="E575">
        <v>6.91103831823923</v>
      </c>
      <c r="F575">
        <v>8.64290172863859</v>
      </c>
      <c r="G575">
        <v>79.81147607694</v>
      </c>
    </row>
    <row r="576" spans="1:7">
      <c r="A576" t="s">
        <v>2334</v>
      </c>
      <c r="B576" t="s">
        <v>1158</v>
      </c>
      <c r="C576" t="s">
        <v>1365</v>
      </c>
      <c r="D576">
        <v>4.55965880739651</v>
      </c>
      <c r="E576">
        <v>8.01992168531436</v>
      </c>
      <c r="F576">
        <v>27.1546775229796</v>
      </c>
      <c r="G576">
        <v>79.5358520937186</v>
      </c>
    </row>
    <row r="577" spans="1:7">
      <c r="A577" t="s">
        <v>2335</v>
      </c>
      <c r="B577" t="s">
        <v>1160</v>
      </c>
      <c r="C577" t="s">
        <v>1365</v>
      </c>
      <c r="D577">
        <v>6.09865349753781</v>
      </c>
      <c r="E577">
        <v>9.61478465948535</v>
      </c>
      <c r="F577">
        <v>9.54982429188815</v>
      </c>
      <c r="G577">
        <v>79.1265936333281</v>
      </c>
    </row>
    <row r="578" spans="1:7">
      <c r="A578" t="s">
        <v>2336</v>
      </c>
      <c r="B578" t="s">
        <v>1162</v>
      </c>
      <c r="C578" t="s">
        <v>1365</v>
      </c>
      <c r="D578">
        <v>5.5885403763286</v>
      </c>
      <c r="E578">
        <v>10.045385710108</v>
      </c>
      <c r="F578">
        <v>13.7408903067036</v>
      </c>
      <c r="G578">
        <v>78.7109458160996</v>
      </c>
    </row>
    <row r="579" spans="1:7">
      <c r="A579" t="s">
        <v>2337</v>
      </c>
      <c r="B579" t="s">
        <v>1164</v>
      </c>
      <c r="C579" t="s">
        <v>1365</v>
      </c>
      <c r="D579">
        <v>5.84150408977817</v>
      </c>
      <c r="E579">
        <v>5.67508895648093</v>
      </c>
      <c r="F579">
        <v>12.2620923901288</v>
      </c>
      <c r="G579">
        <v>79.9276541912531</v>
      </c>
    </row>
    <row r="580" spans="1:7">
      <c r="A580" t="s">
        <v>2338</v>
      </c>
      <c r="B580" t="s">
        <v>1166</v>
      </c>
      <c r="C580" t="s">
        <v>1365</v>
      </c>
      <c r="D580">
        <v>4.69069944618396</v>
      </c>
      <c r="E580">
        <v>10.4137450936813</v>
      </c>
      <c r="F580">
        <v>13.4724485956643</v>
      </c>
      <c r="G580">
        <v>76.1568897774182</v>
      </c>
    </row>
    <row r="581" spans="1:7">
      <c r="A581" t="s">
        <v>2339</v>
      </c>
      <c r="B581" t="s">
        <v>1168</v>
      </c>
      <c r="C581" t="s">
        <v>1365</v>
      </c>
      <c r="D581">
        <v>5.89693232956215</v>
      </c>
      <c r="E581">
        <v>10.7504444979275</v>
      </c>
      <c r="F581">
        <v>15.6477924684483</v>
      </c>
      <c r="G581">
        <v>78.2390295217463</v>
      </c>
    </row>
    <row r="582" spans="1:7">
      <c r="A582" t="s">
        <v>2340</v>
      </c>
      <c r="B582" t="s">
        <v>1170</v>
      </c>
      <c r="C582" t="s">
        <v>1365</v>
      </c>
      <c r="D582">
        <v>4.87487867004796</v>
      </c>
      <c r="E582">
        <v>6.96496737132065</v>
      </c>
      <c r="F582">
        <v>14.0283510110836</v>
      </c>
      <c r="G582">
        <v>78.7558950342627</v>
      </c>
    </row>
    <row r="583" spans="1:7">
      <c r="A583" t="s">
        <v>2341</v>
      </c>
      <c r="B583" t="s">
        <v>1172</v>
      </c>
      <c r="C583" t="s">
        <v>1365</v>
      </c>
      <c r="D583">
        <v>5.33525509103612</v>
      </c>
      <c r="E583">
        <v>10.2995607236706</v>
      </c>
      <c r="F583">
        <v>12.1592218877792</v>
      </c>
      <c r="G583">
        <v>77.6796508859935</v>
      </c>
    </row>
    <row r="584" spans="1:7">
      <c r="A584" t="s">
        <v>2342</v>
      </c>
      <c r="B584" t="s">
        <v>1174</v>
      </c>
      <c r="C584" t="s">
        <v>1365</v>
      </c>
      <c r="D584">
        <v>5.19415252115063</v>
      </c>
      <c r="E584">
        <v>7.91595566490929</v>
      </c>
      <c r="F584">
        <v>14.8954887110671</v>
      </c>
      <c r="G584">
        <v>79.8188173838474</v>
      </c>
    </row>
    <row r="585" spans="1:7">
      <c r="A585" t="s">
        <v>2343</v>
      </c>
      <c r="B585" t="s">
        <v>1176</v>
      </c>
      <c r="C585" t="s">
        <v>1365</v>
      </c>
      <c r="D585">
        <v>4.67565686381187</v>
      </c>
      <c r="E585">
        <v>8.55710421222293</v>
      </c>
      <c r="F585">
        <v>10.7171078625049</v>
      </c>
      <c r="G585">
        <v>79.0052011391349</v>
      </c>
    </row>
    <row r="586" spans="1:7">
      <c r="A586" t="s">
        <v>2344</v>
      </c>
      <c r="B586" t="s">
        <v>1178</v>
      </c>
      <c r="C586" t="s">
        <v>1365</v>
      </c>
      <c r="D586">
        <v>6.36084840303732</v>
      </c>
      <c r="E586">
        <v>9.2701035294969</v>
      </c>
      <c r="F586">
        <v>11.9042597105349</v>
      </c>
      <c r="G586">
        <v>78.8977010922767</v>
      </c>
    </row>
    <row r="587" spans="1:7">
      <c r="A587" t="s">
        <v>2345</v>
      </c>
      <c r="B587" t="s">
        <v>1180</v>
      </c>
      <c r="C587" t="s">
        <v>1367</v>
      </c>
      <c r="D587">
        <v>2.696128984194</v>
      </c>
      <c r="E587">
        <v>3.17711636527726</v>
      </c>
      <c r="F587">
        <v>13.3931238639782</v>
      </c>
      <c r="G587">
        <v>82.7354435671283</v>
      </c>
    </row>
    <row r="588" spans="1:7">
      <c r="A588" t="s">
        <v>2346</v>
      </c>
      <c r="B588" t="s">
        <v>1182</v>
      </c>
      <c r="C588" t="s">
        <v>1367</v>
      </c>
      <c r="D588">
        <v>3.96524759519284</v>
      </c>
      <c r="E588">
        <v>3.93237515009415</v>
      </c>
      <c r="F588">
        <v>12.6887309565563</v>
      </c>
      <c r="G588">
        <v>82.1345946766825</v>
      </c>
    </row>
    <row r="589" spans="1:7">
      <c r="A589" t="s">
        <v>2347</v>
      </c>
      <c r="B589" t="s">
        <v>1184</v>
      </c>
      <c r="C589" t="s">
        <v>1367</v>
      </c>
      <c r="D589">
        <v>3.8382501287157</v>
      </c>
      <c r="E589">
        <v>3.77886456407366</v>
      </c>
      <c r="F589">
        <v>9.25455983658725</v>
      </c>
      <c r="G589">
        <v>79.2525073514926</v>
      </c>
    </row>
    <row r="590" spans="1:7">
      <c r="A590" t="s">
        <v>2348</v>
      </c>
      <c r="B590" t="s">
        <v>1186</v>
      </c>
      <c r="C590" t="s">
        <v>1367</v>
      </c>
      <c r="D590">
        <v>2.5392600970728</v>
      </c>
      <c r="E590">
        <v>2.36349741186788</v>
      </c>
      <c r="F590">
        <v>8.56899969701241</v>
      </c>
      <c r="G590">
        <v>82.1060513164664</v>
      </c>
    </row>
    <row r="591" spans="1:7">
      <c r="A591" t="s">
        <v>2349</v>
      </c>
      <c r="B591" t="s">
        <v>283</v>
      </c>
      <c r="C591" t="s">
        <v>1367</v>
      </c>
      <c r="D591">
        <v>3.18733627097798</v>
      </c>
      <c r="E591">
        <v>3.53739005281091</v>
      </c>
      <c r="F591">
        <v>10.5237431323739</v>
      </c>
      <c r="G591">
        <v>80.1609787390099</v>
      </c>
    </row>
    <row r="592" spans="1:7">
      <c r="A592" t="s">
        <v>2350</v>
      </c>
      <c r="B592" t="s">
        <v>1189</v>
      </c>
      <c r="C592" t="s">
        <v>1367</v>
      </c>
      <c r="D592">
        <v>4.68698436691342</v>
      </c>
      <c r="E592">
        <v>6.34037059095614</v>
      </c>
      <c r="F592">
        <v>9.1506032969626</v>
      </c>
      <c r="G592">
        <v>80.1789217546536</v>
      </c>
    </row>
    <row r="593" spans="1:7">
      <c r="A593" t="s">
        <v>2351</v>
      </c>
      <c r="B593" t="s">
        <v>889</v>
      </c>
      <c r="C593" t="s">
        <v>1367</v>
      </c>
      <c r="D593">
        <v>4.29986090299427</v>
      </c>
      <c r="E593">
        <v>4.92907712072139</v>
      </c>
      <c r="F593">
        <v>14.4989106465827</v>
      </c>
      <c r="G593">
        <v>81.074250735113</v>
      </c>
    </row>
    <row r="594" spans="1:7">
      <c r="A594" t="s">
        <v>2352</v>
      </c>
      <c r="B594" t="s">
        <v>1192</v>
      </c>
      <c r="C594" t="s">
        <v>1367</v>
      </c>
      <c r="D594">
        <v>6.73886361717899</v>
      </c>
      <c r="E594">
        <v>7.5267071788842</v>
      </c>
      <c r="F594">
        <v>15.092347725414</v>
      </c>
      <c r="G594">
        <v>77.6995667001797</v>
      </c>
    </row>
    <row r="595" spans="1:7">
      <c r="A595" t="s">
        <v>2353</v>
      </c>
      <c r="B595" t="s">
        <v>1194</v>
      </c>
      <c r="C595" t="s">
        <v>1367</v>
      </c>
      <c r="D595">
        <v>3.60278046281756</v>
      </c>
      <c r="E595">
        <v>2.97234219363932</v>
      </c>
      <c r="F595">
        <v>10.6654240050902</v>
      </c>
      <c r="G595">
        <v>77.4874360743319</v>
      </c>
    </row>
    <row r="596" spans="1:7">
      <c r="A596" t="s">
        <v>2354</v>
      </c>
      <c r="B596" t="s">
        <v>1196</v>
      </c>
      <c r="C596" t="s">
        <v>1367</v>
      </c>
      <c r="D596">
        <v>2.21825390982951</v>
      </c>
      <c r="E596">
        <v>2.53792563668999</v>
      </c>
      <c r="F596">
        <v>14.93450833637</v>
      </c>
      <c r="G596">
        <v>81.4980251284303</v>
      </c>
    </row>
    <row r="597" spans="1:7">
      <c r="A597" t="s">
        <v>2355</v>
      </c>
      <c r="B597" t="s">
        <v>1198</v>
      </c>
      <c r="C597" t="s">
        <v>1367</v>
      </c>
      <c r="D597">
        <v>4.52051014244365</v>
      </c>
      <c r="E597">
        <v>5.33119437584706</v>
      </c>
      <c r="F597">
        <v>8.22271816665718</v>
      </c>
      <c r="G597">
        <v>79.9057660759189</v>
      </c>
    </row>
    <row r="598" spans="1:7">
      <c r="A598" t="s">
        <v>2356</v>
      </c>
      <c r="B598" t="s">
        <v>1200</v>
      </c>
      <c r="C598" t="s">
        <v>1367</v>
      </c>
      <c r="D598">
        <v>7.22518615592792</v>
      </c>
      <c r="E598">
        <v>8.10148542350675</v>
      </c>
      <c r="F598">
        <v>8.92029497228872</v>
      </c>
      <c r="G598">
        <v>78.3711839988543</v>
      </c>
    </row>
    <row r="599" spans="1:7">
      <c r="A599" t="s">
        <v>2357</v>
      </c>
      <c r="B599" t="s">
        <v>1202</v>
      </c>
      <c r="C599" t="s">
        <v>1367</v>
      </c>
      <c r="D599">
        <v>3.58975377898105</v>
      </c>
      <c r="E599">
        <v>4.08532597654369</v>
      </c>
      <c r="F599">
        <v>9.23652596750953</v>
      </c>
      <c r="G599">
        <v>77.1286421104381</v>
      </c>
    </row>
    <row r="600" spans="1:7">
      <c r="A600" t="s">
        <v>2358</v>
      </c>
      <c r="B600" t="s">
        <v>1204</v>
      </c>
      <c r="C600" t="s">
        <v>1367</v>
      </c>
      <c r="D600">
        <v>3.73098076798117</v>
      </c>
      <c r="E600">
        <v>3.75083778653131</v>
      </c>
      <c r="F600">
        <v>13.1309326698522</v>
      </c>
      <c r="G600">
        <v>79.0078712498733</v>
      </c>
    </row>
    <row r="601" spans="1:7">
      <c r="A601" t="s">
        <v>2359</v>
      </c>
      <c r="B601" t="s">
        <v>1206</v>
      </c>
      <c r="C601" t="s">
        <v>1367</v>
      </c>
      <c r="D601">
        <v>2.78460400713202</v>
      </c>
      <c r="E601">
        <v>2.72543523808989</v>
      </c>
      <c r="F601">
        <v>8.70178141045456</v>
      </c>
      <c r="G601">
        <v>81.4217991392931</v>
      </c>
    </row>
    <row r="602" spans="1:7">
      <c r="A602" t="s">
        <v>2360</v>
      </c>
      <c r="B602" t="s">
        <v>1208</v>
      </c>
      <c r="C602" t="s">
        <v>1367</v>
      </c>
      <c r="D602">
        <v>1.49584220135982</v>
      </c>
      <c r="E602">
        <v>1.97008664386187</v>
      </c>
      <c r="F602">
        <v>12.3995628968456</v>
      </c>
      <c r="G602">
        <v>82.2742159018345</v>
      </c>
    </row>
    <row r="603" spans="1:7">
      <c r="A603" t="s">
        <v>2361</v>
      </c>
      <c r="B603" t="s">
        <v>1210</v>
      </c>
      <c r="C603" t="s">
        <v>1367</v>
      </c>
      <c r="D603">
        <v>3.96931746883647</v>
      </c>
      <c r="E603">
        <v>5.38617754049962</v>
      </c>
      <c r="F603">
        <v>8.18028579620981</v>
      </c>
      <c r="G603">
        <v>78.8267035986157</v>
      </c>
    </row>
    <row r="604" spans="1:7">
      <c r="A604" t="s">
        <v>2362</v>
      </c>
      <c r="B604" t="s">
        <v>1212</v>
      </c>
      <c r="C604" t="s">
        <v>1367</v>
      </c>
      <c r="D604">
        <v>3.13154180169818</v>
      </c>
      <c r="E604">
        <v>2.56620299078546</v>
      </c>
      <c r="F604">
        <v>9.0992416325448</v>
      </c>
      <c r="G604">
        <v>79.7518313319737</v>
      </c>
    </row>
    <row r="605" spans="1:7">
      <c r="A605" t="s">
        <v>2363</v>
      </c>
      <c r="B605" t="s">
        <v>1214</v>
      </c>
      <c r="C605" t="s">
        <v>1367</v>
      </c>
      <c r="D605">
        <v>4.52271475998357</v>
      </c>
      <c r="E605">
        <v>4.07996403595051</v>
      </c>
      <c r="F605">
        <v>7.07747102232356</v>
      </c>
      <c r="G605">
        <v>78.8074447877312</v>
      </c>
    </row>
    <row r="606" spans="1:7">
      <c r="A606" t="s">
        <v>2364</v>
      </c>
      <c r="B606" t="s">
        <v>1216</v>
      </c>
      <c r="C606" t="s">
        <v>1367</v>
      </c>
      <c r="D606">
        <v>4.64049695374453</v>
      </c>
      <c r="E606">
        <v>4.19297485554297</v>
      </c>
      <c r="F606">
        <v>8.38780374373568</v>
      </c>
      <c r="G606">
        <v>79.2740586739267</v>
      </c>
    </row>
    <row r="607" spans="1:7">
      <c r="A607" t="s">
        <v>2365</v>
      </c>
      <c r="B607" t="s">
        <v>1218</v>
      </c>
      <c r="C607" t="s">
        <v>1369</v>
      </c>
      <c r="D607">
        <v>2.8848132341504</v>
      </c>
      <c r="E607">
        <v>2.1404556177646</v>
      </c>
      <c r="F607">
        <v>6.55668345007034</v>
      </c>
      <c r="G607">
        <v>84.5346363951542</v>
      </c>
    </row>
    <row r="608" spans="1:7">
      <c r="A608" t="s">
        <v>2366</v>
      </c>
      <c r="B608" t="s">
        <v>1220</v>
      </c>
      <c r="C608" t="s">
        <v>1369</v>
      </c>
      <c r="D608">
        <v>5.7143619548963</v>
      </c>
      <c r="E608">
        <v>3.95284118462698</v>
      </c>
      <c r="F608">
        <v>13.709147237811</v>
      </c>
      <c r="G608">
        <v>83.3805202845899</v>
      </c>
    </row>
    <row r="609" spans="1:7">
      <c r="A609" t="s">
        <v>2367</v>
      </c>
      <c r="B609" t="s">
        <v>1222</v>
      </c>
      <c r="C609" t="s">
        <v>1369</v>
      </c>
      <c r="D609">
        <v>3.39187922858347</v>
      </c>
      <c r="E609">
        <v>3.00608410434053</v>
      </c>
      <c r="F609">
        <v>8.82216299981039</v>
      </c>
      <c r="G609">
        <v>86.1894670575682</v>
      </c>
    </row>
    <row r="610" spans="1:7">
      <c r="A610" t="s">
        <v>2368</v>
      </c>
      <c r="B610" t="s">
        <v>1224</v>
      </c>
      <c r="C610" t="s">
        <v>1369</v>
      </c>
      <c r="D610">
        <v>8.22677053392568</v>
      </c>
      <c r="E610">
        <v>6.46955175370074</v>
      </c>
      <c r="F610">
        <v>12.4400646061085</v>
      </c>
      <c r="G610">
        <v>82.8072074524864</v>
      </c>
    </row>
    <row r="611" spans="1:7">
      <c r="A611" t="s">
        <v>2369</v>
      </c>
      <c r="B611" t="s">
        <v>1226</v>
      </c>
      <c r="C611" t="s">
        <v>1369</v>
      </c>
      <c r="D611">
        <v>14.1390243320409</v>
      </c>
      <c r="E611">
        <v>9.88483279663093</v>
      </c>
      <c r="F611">
        <v>9.60947151948786</v>
      </c>
      <c r="G611">
        <v>78.3326770481644</v>
      </c>
    </row>
    <row r="612" spans="1:7">
      <c r="A612" t="s">
        <v>2370</v>
      </c>
      <c r="B612" t="s">
        <v>1228</v>
      </c>
      <c r="C612" t="s">
        <v>1369</v>
      </c>
      <c r="D612">
        <v>9.68415963463067</v>
      </c>
      <c r="E612">
        <v>9.64813926918821</v>
      </c>
      <c r="F612">
        <v>13.2449033322636</v>
      </c>
      <c r="G612">
        <v>77.8833700649704</v>
      </c>
    </row>
    <row r="613" spans="1:7">
      <c r="A613" t="s">
        <v>2371</v>
      </c>
      <c r="B613" t="s">
        <v>1230</v>
      </c>
      <c r="C613" t="s">
        <v>1369</v>
      </c>
      <c r="D613">
        <v>4.63345628575804</v>
      </c>
      <c r="E613">
        <v>2.97827029571761</v>
      </c>
      <c r="F613">
        <v>6.74132728740824</v>
      </c>
      <c r="G613">
        <v>84.5751265173832</v>
      </c>
    </row>
    <row r="614" spans="1:7">
      <c r="A614" t="s">
        <v>2372</v>
      </c>
      <c r="B614" t="s">
        <v>1232</v>
      </c>
      <c r="C614" t="s">
        <v>1369</v>
      </c>
      <c r="D614">
        <v>0.351894528889169</v>
      </c>
      <c r="E614">
        <v>0.633132888694802</v>
      </c>
      <c r="F614">
        <v>7.10475534443254</v>
      </c>
      <c r="G614">
        <v>90.7586068593506</v>
      </c>
    </row>
    <row r="615" spans="1:7">
      <c r="A615" t="s">
        <v>2373</v>
      </c>
      <c r="B615" t="s">
        <v>1234</v>
      </c>
      <c r="C615" t="s">
        <v>1369</v>
      </c>
      <c r="D615">
        <v>3.83107723424243</v>
      </c>
      <c r="E615">
        <v>3.03953783127168</v>
      </c>
      <c r="F615">
        <v>19.3171945627259</v>
      </c>
      <c r="G615">
        <v>83.8942345294728</v>
      </c>
    </row>
    <row r="616" spans="1:7">
      <c r="A616" t="s">
        <v>2374</v>
      </c>
      <c r="B616" t="s">
        <v>1236</v>
      </c>
      <c r="C616" t="s">
        <v>1369</v>
      </c>
      <c r="D616">
        <v>5.58816567539215</v>
      </c>
      <c r="E616">
        <v>3.73181649341065</v>
      </c>
      <c r="F616">
        <v>11.9962893610592</v>
      </c>
      <c r="G616">
        <v>81.776969383271</v>
      </c>
    </row>
    <row r="617" spans="1:7">
      <c r="A617" t="s">
        <v>2375</v>
      </c>
      <c r="B617" t="s">
        <v>1238</v>
      </c>
      <c r="C617" t="s">
        <v>1369</v>
      </c>
      <c r="D617">
        <v>5.76780727765322</v>
      </c>
      <c r="E617">
        <v>3.86716196825644</v>
      </c>
      <c r="F617">
        <v>10.7022164307105</v>
      </c>
      <c r="G617">
        <v>83.3680791554691</v>
      </c>
    </row>
    <row r="618" spans="1:7">
      <c r="A618" t="s">
        <v>2376</v>
      </c>
      <c r="B618" t="s">
        <v>1240</v>
      </c>
      <c r="C618" t="s">
        <v>1369</v>
      </c>
      <c r="D618">
        <v>1.96344898735704</v>
      </c>
      <c r="E618">
        <v>1.42291738627727</v>
      </c>
      <c r="F618">
        <v>7.68201600265401</v>
      </c>
      <c r="G618">
        <v>85.3843843594467</v>
      </c>
    </row>
    <row r="619" spans="1:7">
      <c r="A619" t="s">
        <v>2377</v>
      </c>
      <c r="B619" t="s">
        <v>1242</v>
      </c>
      <c r="C619" t="s">
        <v>1369</v>
      </c>
      <c r="D619">
        <v>11.3997427944816</v>
      </c>
      <c r="E619">
        <v>12.6933664551604</v>
      </c>
      <c r="F619">
        <v>12.2616399421366</v>
      </c>
      <c r="G619">
        <v>77.7143076214093</v>
      </c>
    </row>
    <row r="620" spans="1:7">
      <c r="A620" t="s">
        <v>2378</v>
      </c>
      <c r="B620" t="s">
        <v>261</v>
      </c>
      <c r="C620" t="s">
        <v>1369</v>
      </c>
      <c r="D620">
        <v>4.22347009703005</v>
      </c>
      <c r="E620">
        <v>2.30703796287298</v>
      </c>
      <c r="F620">
        <v>7.44131508865632</v>
      </c>
      <c r="G620">
        <v>84.4680055042611</v>
      </c>
    </row>
    <row r="621" spans="1:7">
      <c r="A621" t="s">
        <v>2379</v>
      </c>
      <c r="B621" t="s">
        <v>1245</v>
      </c>
      <c r="C621" t="s">
        <v>1369</v>
      </c>
      <c r="D621">
        <v>8.09355122777812</v>
      </c>
      <c r="E621">
        <v>5.69289412447038</v>
      </c>
      <c r="F621">
        <v>7.78447913628178</v>
      </c>
      <c r="G621">
        <v>82.8452538127496</v>
      </c>
    </row>
    <row r="622" spans="1:7">
      <c r="A622" t="s">
        <v>2380</v>
      </c>
      <c r="B622" t="s">
        <v>1247</v>
      </c>
      <c r="C622" t="s">
        <v>1369</v>
      </c>
      <c r="D622">
        <v>4.76548955132087</v>
      </c>
      <c r="E622">
        <v>2.5930795154131</v>
      </c>
      <c r="F622">
        <v>8.45892527146716</v>
      </c>
      <c r="G622">
        <v>83.5441244255022</v>
      </c>
    </row>
    <row r="623" spans="1:7">
      <c r="A623" t="s">
        <v>2381</v>
      </c>
      <c r="B623" t="s">
        <v>1249</v>
      </c>
      <c r="C623" t="s">
        <v>1369</v>
      </c>
      <c r="D623">
        <v>7.31842447184634</v>
      </c>
      <c r="E623">
        <v>3.96498216358597</v>
      </c>
      <c r="F623">
        <v>4.27531744758972</v>
      </c>
      <c r="G623">
        <v>83.1398347134171</v>
      </c>
    </row>
    <row r="624" spans="1:7">
      <c r="A624" t="s">
        <v>2382</v>
      </c>
      <c r="B624" t="s">
        <v>1251</v>
      </c>
      <c r="C624" t="s">
        <v>1369</v>
      </c>
      <c r="D624">
        <v>5.36945232471396</v>
      </c>
      <c r="E624">
        <v>3.13088178007614</v>
      </c>
      <c r="F624">
        <v>6.60338670519798</v>
      </c>
      <c r="G624">
        <v>83.4181030190819</v>
      </c>
    </row>
    <row r="625" spans="1:7">
      <c r="A625" t="s">
        <v>2383</v>
      </c>
      <c r="B625" t="s">
        <v>1253</v>
      </c>
      <c r="C625" t="s">
        <v>1369</v>
      </c>
      <c r="D625">
        <v>12.0710314660433</v>
      </c>
      <c r="E625">
        <v>8.56505725310063</v>
      </c>
      <c r="F625">
        <v>11.9823892911995</v>
      </c>
      <c r="G625">
        <v>77.5016559731243</v>
      </c>
    </row>
    <row r="626" spans="1:7">
      <c r="A626" t="s">
        <v>2384</v>
      </c>
      <c r="B626" t="s">
        <v>1255</v>
      </c>
      <c r="C626" t="s">
        <v>1369</v>
      </c>
      <c r="D626">
        <v>5.10800440900292</v>
      </c>
      <c r="E626">
        <v>3.25683761065337</v>
      </c>
      <c r="F626">
        <v>11.7110399485069</v>
      </c>
      <c r="G626">
        <v>85.4374441787313</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Regional Co-ordination Unit</Company>
  <Application>Microsoft Excel</Application>
  <HeadingPairs>
    <vt:vector size="2" baseType="variant">
      <vt:variant>
        <vt:lpstr>工作表</vt:lpstr>
      </vt:variant>
      <vt:variant>
        <vt:i4>10</vt:i4>
      </vt:variant>
    </vt:vector>
  </HeadingPairs>
  <TitlesOfParts>
    <vt:vector size="10" baseType="lpstr">
      <vt:lpstr>calcs</vt:lpstr>
      <vt:lpstr>charts data</vt:lpstr>
      <vt:lpstr>Dashboard</vt:lpstr>
      <vt:lpstr>Charts</vt:lpstr>
      <vt:lpstr>Ranked</vt:lpstr>
      <vt:lpstr>Wardmap</vt:lpstr>
      <vt:lpstr>Scores</vt:lpstr>
      <vt:lpstr>Data</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Gareth Piggott</cp:lastModifiedBy>
  <dcterms:created xsi:type="dcterms:W3CDTF">2006-10-26T14:05:06Z</dcterms:created>
  <cp:lastPrinted>2011-10-14T12:45:29Z</cp:lastPrinted>
  <dcterms:modified xsi:type="dcterms:W3CDTF">2020-12-30T22:20:10Z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2052-2.7.1.4479</vt:lpwstr>
  </property>
</Properties>
</file>